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8016" yWindow="636" windowWidth="14748" windowHeight="8520"/>
  </bookViews>
  <sheets>
    <sheet name="MOU Form" sheetId="4" r:id="rId1"/>
    <sheet name="Salinity-Da" sheetId="2" r:id="rId2"/>
    <sheet name="Salinity-Inst" sheetId="5" r:id="rId3"/>
    <sheet name="Sheet3" sheetId="3" r:id="rId4"/>
  </sheets>
  <definedNames>
    <definedName name="_2014_12_08_to_2015_01_07_INST" localSheetId="2">'Salinity-Inst'!$A$14158:$K$19930</definedName>
    <definedName name="_xlnm.Print_Area" localSheetId="0">'MOU Form'!$A$222:$BD$639</definedName>
    <definedName name="_xlnm.Print_Titles" localSheetId="0">'MOU Form'!$1:$6</definedName>
  </definedNames>
  <calcPr calcId="145621"/>
</workbook>
</file>

<file path=xl/calcChain.xml><?xml version="1.0" encoding="utf-8"?>
<calcChain xmlns="http://schemas.openxmlformats.org/spreadsheetml/2006/main">
  <c r="U591" i="4" l="1"/>
  <c r="V591" i="4"/>
  <c r="Y591" i="4"/>
  <c r="U592" i="4"/>
  <c r="V592" i="4"/>
  <c r="Y592" i="4"/>
  <c r="U593" i="4"/>
  <c r="V593" i="4"/>
  <c r="Y593" i="4"/>
  <c r="U594" i="4"/>
  <c r="V594" i="4"/>
  <c r="Y594" i="4"/>
  <c r="U595" i="4"/>
  <c r="V595" i="4"/>
  <c r="Y595" i="4"/>
  <c r="U596" i="4"/>
  <c r="V596" i="4"/>
  <c r="Y596" i="4"/>
  <c r="U597" i="4"/>
  <c r="V597" i="4"/>
  <c r="Y597" i="4"/>
  <c r="U598" i="4"/>
  <c r="V598" i="4"/>
  <c r="Y598" i="4"/>
  <c r="U599" i="4"/>
  <c r="V599" i="4"/>
  <c r="Y599" i="4"/>
  <c r="U600" i="4"/>
  <c r="V600" i="4"/>
  <c r="Y600" i="4"/>
  <c r="U601" i="4"/>
  <c r="V601" i="4"/>
  <c r="Y601" i="4"/>
  <c r="U602" i="4"/>
  <c r="V602" i="4"/>
  <c r="Y602" i="4"/>
  <c r="U603" i="4"/>
  <c r="V603" i="4"/>
  <c r="Y603" i="4"/>
  <c r="U604" i="4"/>
  <c r="V604" i="4"/>
  <c r="Y604" i="4"/>
  <c r="U605" i="4"/>
  <c r="V605" i="4"/>
  <c r="Y605" i="4"/>
  <c r="U606" i="4"/>
  <c r="V606" i="4"/>
  <c r="Y606" i="4"/>
  <c r="U607" i="4"/>
  <c r="V607" i="4"/>
  <c r="Y607" i="4"/>
  <c r="U608" i="4"/>
  <c r="V608" i="4"/>
  <c r="Y608" i="4"/>
  <c r="U609" i="4"/>
  <c r="V609" i="4"/>
  <c r="Y609" i="4"/>
  <c r="U610" i="4"/>
  <c r="V610" i="4"/>
  <c r="Y610" i="4"/>
  <c r="U611" i="4"/>
  <c r="V611" i="4"/>
  <c r="Y611" i="4"/>
  <c r="U612" i="4"/>
  <c r="V612" i="4"/>
  <c r="Y612" i="4"/>
  <c r="U613" i="4"/>
  <c r="V613" i="4"/>
  <c r="Y613" i="4"/>
  <c r="U614" i="4"/>
  <c r="V614" i="4"/>
  <c r="Y614" i="4"/>
  <c r="U615" i="4"/>
  <c r="V615" i="4"/>
  <c r="Y615" i="4"/>
  <c r="K592" i="4"/>
  <c r="L592" i="4"/>
  <c r="M592" i="4"/>
  <c r="N592" i="4" s="1"/>
  <c r="T592" i="4" s="1"/>
  <c r="K593" i="4"/>
  <c r="L593" i="4"/>
  <c r="M593" i="4"/>
  <c r="K594" i="4"/>
  <c r="L594" i="4"/>
  <c r="M594" i="4"/>
  <c r="K595" i="4"/>
  <c r="L595" i="4"/>
  <c r="M595" i="4"/>
  <c r="K596" i="4"/>
  <c r="L596" i="4"/>
  <c r="M596" i="4"/>
  <c r="K597" i="4"/>
  <c r="L597" i="4"/>
  <c r="M597" i="4"/>
  <c r="K598" i="4"/>
  <c r="L598" i="4"/>
  <c r="M598" i="4"/>
  <c r="K599" i="4"/>
  <c r="L599" i="4"/>
  <c r="M599" i="4"/>
  <c r="K600" i="4"/>
  <c r="L600" i="4"/>
  <c r="M600" i="4"/>
  <c r="K601" i="4"/>
  <c r="L601" i="4"/>
  <c r="M601" i="4"/>
  <c r="K602" i="4"/>
  <c r="L602" i="4"/>
  <c r="M602" i="4"/>
  <c r="K603" i="4"/>
  <c r="L603" i="4"/>
  <c r="M603" i="4"/>
  <c r="K604" i="4"/>
  <c r="L604" i="4"/>
  <c r="M604" i="4"/>
  <c r="K605" i="4"/>
  <c r="L605" i="4"/>
  <c r="M605" i="4"/>
  <c r="K606" i="4"/>
  <c r="L606" i="4"/>
  <c r="M606" i="4"/>
  <c r="K607" i="4"/>
  <c r="L607" i="4"/>
  <c r="M607" i="4"/>
  <c r="K608" i="4"/>
  <c r="L608" i="4"/>
  <c r="M608" i="4"/>
  <c r="K609" i="4"/>
  <c r="L609" i="4"/>
  <c r="M609" i="4"/>
  <c r="K610" i="4"/>
  <c r="L610" i="4"/>
  <c r="M610" i="4"/>
  <c r="K611" i="4"/>
  <c r="L611" i="4"/>
  <c r="M611" i="4"/>
  <c r="K612" i="4"/>
  <c r="L612" i="4"/>
  <c r="M612" i="4"/>
  <c r="K613" i="4"/>
  <c r="L613" i="4"/>
  <c r="M613" i="4"/>
  <c r="K614" i="4"/>
  <c r="L614" i="4"/>
  <c r="M614" i="4"/>
  <c r="K615" i="4"/>
  <c r="L615" i="4"/>
  <c r="M615" i="4"/>
  <c r="K616" i="4"/>
  <c r="L616" i="4"/>
  <c r="M616" i="4"/>
  <c r="K617" i="4"/>
  <c r="L617" i="4"/>
  <c r="M617" i="4"/>
  <c r="K618" i="4"/>
  <c r="L618" i="4"/>
  <c r="M618" i="4"/>
  <c r="K619" i="4"/>
  <c r="L619" i="4"/>
  <c r="M619" i="4"/>
  <c r="B581" i="2"/>
  <c r="C581" i="2"/>
  <c r="D581" i="2"/>
  <c r="B582" i="2"/>
  <c r="C582" i="2"/>
  <c r="D582" i="2" s="1"/>
  <c r="G582" i="2" s="1"/>
  <c r="E582" i="2"/>
  <c r="B583" i="2"/>
  <c r="E583" i="2" s="1"/>
  <c r="C583" i="2"/>
  <c r="D583" i="2"/>
  <c r="B584" i="2"/>
  <c r="C584" i="2"/>
  <c r="D584" i="2" s="1"/>
  <c r="G584" i="2" s="1"/>
  <c r="E584" i="2"/>
  <c r="B585" i="2"/>
  <c r="C585" i="2"/>
  <c r="D585" i="2"/>
  <c r="B586" i="2"/>
  <c r="C586" i="2"/>
  <c r="D586" i="2" s="1"/>
  <c r="G586" i="2" s="1"/>
  <c r="E586" i="2"/>
  <c r="B587" i="2"/>
  <c r="E587" i="2" s="1"/>
  <c r="C587" i="2"/>
  <c r="D587" i="2"/>
  <c r="B588" i="2"/>
  <c r="C588" i="2"/>
  <c r="D588" i="2" s="1"/>
  <c r="G588" i="2" s="1"/>
  <c r="E588" i="2"/>
  <c r="B589" i="2"/>
  <c r="C589" i="2"/>
  <c r="D589" i="2"/>
  <c r="B590" i="2"/>
  <c r="C590" i="2"/>
  <c r="D590" i="2" s="1"/>
  <c r="G590" i="2" s="1"/>
  <c r="E590" i="2"/>
  <c r="B591" i="2"/>
  <c r="E591" i="2" s="1"/>
  <c r="C591" i="2"/>
  <c r="D591" i="2"/>
  <c r="B592" i="2"/>
  <c r="C592" i="2"/>
  <c r="D592" i="2" s="1"/>
  <c r="G592" i="2" s="1"/>
  <c r="E592" i="2"/>
  <c r="B593" i="2"/>
  <c r="C593" i="2"/>
  <c r="D593" i="2"/>
  <c r="B594" i="2"/>
  <c r="C594" i="2"/>
  <c r="D594" i="2" s="1"/>
  <c r="G594" i="2" s="1"/>
  <c r="E594" i="2"/>
  <c r="B595" i="2"/>
  <c r="E595" i="2" s="1"/>
  <c r="C595" i="2"/>
  <c r="D595" i="2"/>
  <c r="B596" i="2"/>
  <c r="E596" i="2" s="1"/>
  <c r="C596" i="2"/>
  <c r="D596" i="2" s="1"/>
  <c r="G596" i="2" s="1"/>
  <c r="B597" i="2"/>
  <c r="E597" i="2" s="1"/>
  <c r="C597" i="2"/>
  <c r="D597" i="2" s="1"/>
  <c r="G597" i="2" s="1"/>
  <c r="B598" i="2"/>
  <c r="C598" i="2"/>
  <c r="D598" i="2"/>
  <c r="G598" i="2" s="1"/>
  <c r="E598" i="2"/>
  <c r="B599" i="2"/>
  <c r="C599" i="2"/>
  <c r="D599" i="2"/>
  <c r="E599" i="2"/>
  <c r="G599" i="2" s="1"/>
  <c r="B600" i="2"/>
  <c r="E600" i="2" s="1"/>
  <c r="C600" i="2"/>
  <c r="D600" i="2" s="1"/>
  <c r="G600" i="2" s="1"/>
  <c r="B601" i="2"/>
  <c r="E601" i="2" s="1"/>
  <c r="C601" i="2"/>
  <c r="D601" i="2" s="1"/>
  <c r="G601" i="2" s="1"/>
  <c r="B602" i="2"/>
  <c r="C602" i="2"/>
  <c r="D602" i="2"/>
  <c r="G602" i="2" s="1"/>
  <c r="E602" i="2"/>
  <c r="B603" i="2"/>
  <c r="C603" i="2"/>
  <c r="D603" i="2"/>
  <c r="E603" i="2"/>
  <c r="G603" i="2" s="1"/>
  <c r="B604" i="2"/>
  <c r="E604" i="2" s="1"/>
  <c r="C604" i="2"/>
  <c r="D604" i="2" s="1"/>
  <c r="G604" i="2" s="1"/>
  <c r="B605" i="2"/>
  <c r="E605" i="2" s="1"/>
  <c r="C605" i="2"/>
  <c r="D605" i="2" s="1"/>
  <c r="G605" i="2" s="1"/>
  <c r="B606" i="2"/>
  <c r="C606" i="2"/>
  <c r="D606" i="2"/>
  <c r="G606" i="2" s="1"/>
  <c r="E606" i="2"/>
  <c r="B607" i="2"/>
  <c r="C607" i="2"/>
  <c r="D607" i="2"/>
  <c r="E607" i="2"/>
  <c r="G607" i="2" s="1"/>
  <c r="B608" i="2"/>
  <c r="C608" i="2"/>
  <c r="D608" i="2" s="1"/>
  <c r="B609" i="2"/>
  <c r="E609" i="2" s="1"/>
  <c r="C609" i="2"/>
  <c r="D609" i="2" s="1"/>
  <c r="G609" i="2" s="1"/>
  <c r="B610" i="2"/>
  <c r="C610" i="2"/>
  <c r="D610" i="2"/>
  <c r="G610" i="2" s="1"/>
  <c r="E610" i="2"/>
  <c r="B611" i="2"/>
  <c r="C611" i="2"/>
  <c r="D611" i="2"/>
  <c r="E611" i="2"/>
  <c r="G611" i="2" s="1"/>
  <c r="B612" i="2"/>
  <c r="C612" i="2"/>
  <c r="D612" i="2" s="1"/>
  <c r="B613" i="2"/>
  <c r="E613" i="2" s="1"/>
  <c r="C613" i="2"/>
  <c r="D613" i="2" s="1"/>
  <c r="G613" i="2" s="1"/>
  <c r="B614" i="2"/>
  <c r="C614" i="2"/>
  <c r="D614" i="2"/>
  <c r="G614" i="2" s="1"/>
  <c r="E614" i="2"/>
  <c r="B615" i="2"/>
  <c r="E615" i="2" s="1"/>
  <c r="G615" i="2" s="1"/>
  <c r="C615" i="2"/>
  <c r="D615" i="2"/>
  <c r="B616" i="2"/>
  <c r="E616" i="2" s="1"/>
  <c r="C616" i="2"/>
  <c r="D616" i="2" s="1"/>
  <c r="B617" i="2"/>
  <c r="E617" i="2" s="1"/>
  <c r="C617" i="2"/>
  <c r="D617" i="2"/>
  <c r="B618" i="2"/>
  <c r="C618" i="2"/>
  <c r="D618" i="2"/>
  <c r="G618" i="2" s="1"/>
  <c r="E618" i="2"/>
  <c r="B619" i="2"/>
  <c r="C619" i="2"/>
  <c r="D619" i="2"/>
  <c r="B620" i="2"/>
  <c r="E620" i="2" s="1"/>
  <c r="C620" i="2"/>
  <c r="D620" i="2" s="1"/>
  <c r="B621" i="2"/>
  <c r="E621" i="2" s="1"/>
  <c r="C621" i="2"/>
  <c r="D621" i="2"/>
  <c r="B622" i="2"/>
  <c r="C622" i="2"/>
  <c r="D622" i="2"/>
  <c r="G622" i="2" s="1"/>
  <c r="E622" i="2"/>
  <c r="B623" i="2"/>
  <c r="E623" i="2" s="1"/>
  <c r="G623" i="2" s="1"/>
  <c r="C623" i="2"/>
  <c r="D623" i="2"/>
  <c r="B624" i="2"/>
  <c r="E624" i="2" s="1"/>
  <c r="C624" i="2"/>
  <c r="D624" i="2" s="1"/>
  <c r="B625" i="2"/>
  <c r="E625" i="2" s="1"/>
  <c r="C625" i="2"/>
  <c r="D625" i="2"/>
  <c r="B579" i="2"/>
  <c r="C579" i="2"/>
  <c r="D579" i="2"/>
  <c r="G579" i="2" s="1"/>
  <c r="E579" i="2"/>
  <c r="B580" i="2"/>
  <c r="E580" i="2" s="1"/>
  <c r="C580" i="2"/>
  <c r="D580" i="2" s="1"/>
  <c r="G580" i="2" s="1"/>
  <c r="C578" i="2"/>
  <c r="D578" i="2" s="1"/>
  <c r="B578" i="2"/>
  <c r="E578" i="2" s="1"/>
  <c r="V556" i="4"/>
  <c r="Y556" i="4"/>
  <c r="V557" i="4"/>
  <c r="Y557" i="4"/>
  <c r="V558" i="4"/>
  <c r="Y558" i="4"/>
  <c r="V559" i="4"/>
  <c r="Y559" i="4"/>
  <c r="V560" i="4"/>
  <c r="Y560" i="4"/>
  <c r="V561" i="4"/>
  <c r="Y561" i="4"/>
  <c r="V562" i="4"/>
  <c r="Y562" i="4"/>
  <c r="V563" i="4"/>
  <c r="Y563" i="4"/>
  <c r="V564" i="4"/>
  <c r="Y564" i="4"/>
  <c r="V565" i="4"/>
  <c r="Y565" i="4"/>
  <c r="V566" i="4"/>
  <c r="Y566" i="4"/>
  <c r="V567" i="4"/>
  <c r="Y567" i="4"/>
  <c r="V568" i="4"/>
  <c r="Y568" i="4"/>
  <c r="V569" i="4"/>
  <c r="Y569" i="4"/>
  <c r="V570" i="4"/>
  <c r="Y570" i="4"/>
  <c r="V571" i="4"/>
  <c r="Y571" i="4"/>
  <c r="V572" i="4"/>
  <c r="Y572" i="4"/>
  <c r="V573" i="4"/>
  <c r="Y573" i="4"/>
  <c r="V574" i="4"/>
  <c r="Y574" i="4"/>
  <c r="V575" i="4"/>
  <c r="Y575" i="4"/>
  <c r="V576" i="4"/>
  <c r="Y576" i="4"/>
  <c r="V577" i="4"/>
  <c r="Y577" i="4"/>
  <c r="V578" i="4"/>
  <c r="Y578" i="4"/>
  <c r="V579" i="4"/>
  <c r="Y579" i="4"/>
  <c r="V580" i="4"/>
  <c r="Y580" i="4"/>
  <c r="V581" i="4"/>
  <c r="Y581" i="4"/>
  <c r="V582" i="4"/>
  <c r="Y582" i="4"/>
  <c r="V583" i="4"/>
  <c r="Y583" i="4"/>
  <c r="V584" i="4"/>
  <c r="Y584" i="4"/>
  <c r="V585" i="4"/>
  <c r="Y585" i="4"/>
  <c r="V586" i="4"/>
  <c r="Y586" i="4"/>
  <c r="V587" i="4"/>
  <c r="Y587" i="4"/>
  <c r="V588" i="4"/>
  <c r="Y588" i="4"/>
  <c r="V589" i="4"/>
  <c r="Y589" i="4"/>
  <c r="V590" i="4"/>
  <c r="Y590" i="4"/>
  <c r="L565" i="4"/>
  <c r="L569" i="4"/>
  <c r="K572" i="4"/>
  <c r="B548" i="2"/>
  <c r="E548" i="2" s="1"/>
  <c r="C548" i="2"/>
  <c r="D548" i="2" s="1"/>
  <c r="G548" i="2" s="1"/>
  <c r="B549" i="2"/>
  <c r="E549" i="2" s="1"/>
  <c r="C549" i="2"/>
  <c r="L563" i="4" s="1"/>
  <c r="B550" i="2"/>
  <c r="E550" i="2" s="1"/>
  <c r="C550" i="2"/>
  <c r="L564" i="4" s="1"/>
  <c r="B551" i="2"/>
  <c r="E551" i="2" s="1"/>
  <c r="C551" i="2"/>
  <c r="D551" i="2" s="1"/>
  <c r="B552" i="2"/>
  <c r="E552" i="2" s="1"/>
  <c r="C552" i="2"/>
  <c r="D552" i="2" s="1"/>
  <c r="G552" i="2" s="1"/>
  <c r="B553" i="2"/>
  <c r="E553" i="2" s="1"/>
  <c r="C553" i="2"/>
  <c r="L567" i="4" s="1"/>
  <c r="B554" i="2"/>
  <c r="E554" i="2" s="1"/>
  <c r="C554" i="2"/>
  <c r="L568" i="4" s="1"/>
  <c r="B555" i="2"/>
  <c r="E555" i="2" s="1"/>
  <c r="C555" i="2"/>
  <c r="D555" i="2" s="1"/>
  <c r="B556" i="2"/>
  <c r="E556" i="2" s="1"/>
  <c r="C556" i="2"/>
  <c r="D556" i="2" s="1"/>
  <c r="G556" i="2" s="1"/>
  <c r="B557" i="2"/>
  <c r="E557" i="2" s="1"/>
  <c r="C557" i="2"/>
  <c r="L571" i="4" s="1"/>
  <c r="B558" i="2"/>
  <c r="E558" i="2" s="1"/>
  <c r="C558" i="2"/>
  <c r="L572" i="4" s="1"/>
  <c r="B559" i="2"/>
  <c r="E559" i="2" s="1"/>
  <c r="C559" i="2"/>
  <c r="D559" i="2" s="1"/>
  <c r="B560" i="2"/>
  <c r="E560" i="2" s="1"/>
  <c r="C560" i="2"/>
  <c r="D560" i="2" s="1"/>
  <c r="G560" i="2" s="1"/>
  <c r="B561" i="2"/>
  <c r="E561" i="2" s="1"/>
  <c r="C561" i="2"/>
  <c r="L575" i="4" s="1"/>
  <c r="B562" i="2"/>
  <c r="E562" i="2" s="1"/>
  <c r="C562" i="2"/>
  <c r="L576" i="4" s="1"/>
  <c r="B563" i="2"/>
  <c r="E563" i="2" s="1"/>
  <c r="C563" i="2"/>
  <c r="D563" i="2" s="1"/>
  <c r="B564" i="2"/>
  <c r="E564" i="2" s="1"/>
  <c r="C564" i="2"/>
  <c r="D564" i="2" s="1"/>
  <c r="G564" i="2" s="1"/>
  <c r="B565" i="2"/>
  <c r="E565" i="2" s="1"/>
  <c r="C565" i="2"/>
  <c r="L579" i="4" s="1"/>
  <c r="B566" i="2"/>
  <c r="E566" i="2" s="1"/>
  <c r="C566" i="2"/>
  <c r="L580" i="4" s="1"/>
  <c r="B567" i="2"/>
  <c r="E567" i="2" s="1"/>
  <c r="C567" i="2"/>
  <c r="D567" i="2" s="1"/>
  <c r="B568" i="2"/>
  <c r="E568" i="2" s="1"/>
  <c r="C568" i="2"/>
  <c r="D568" i="2" s="1"/>
  <c r="G568" i="2" s="1"/>
  <c r="B569" i="2"/>
  <c r="E569" i="2" s="1"/>
  <c r="C569" i="2"/>
  <c r="L583" i="4" s="1"/>
  <c r="B570" i="2"/>
  <c r="E570" i="2" s="1"/>
  <c r="C570" i="2"/>
  <c r="L584" i="4" s="1"/>
  <c r="B571" i="2"/>
  <c r="E571" i="2" s="1"/>
  <c r="C571" i="2"/>
  <c r="D571" i="2" s="1"/>
  <c r="B572" i="2"/>
  <c r="E572" i="2" s="1"/>
  <c r="C572" i="2"/>
  <c r="D572" i="2" s="1"/>
  <c r="G572" i="2" s="1"/>
  <c r="B573" i="2"/>
  <c r="K587" i="4" s="1"/>
  <c r="C573" i="2"/>
  <c r="D573" i="2" s="1"/>
  <c r="B574" i="2"/>
  <c r="E574" i="2" s="1"/>
  <c r="C574" i="2"/>
  <c r="L588" i="4" s="1"/>
  <c r="B575" i="2"/>
  <c r="E575" i="2" s="1"/>
  <c r="C575" i="2"/>
  <c r="D575" i="2" s="1"/>
  <c r="B576" i="2"/>
  <c r="E576" i="2" s="1"/>
  <c r="C576" i="2"/>
  <c r="L590" i="4" s="1"/>
  <c r="B577" i="2"/>
  <c r="K591" i="4" s="1"/>
  <c r="C577" i="2"/>
  <c r="D577" i="2" s="1"/>
  <c r="E577" i="2"/>
  <c r="B547" i="2"/>
  <c r="K561" i="4" s="1"/>
  <c r="C547" i="2"/>
  <c r="L561" i="4" s="1"/>
  <c r="B546" i="2"/>
  <c r="E546" i="2" s="1"/>
  <c r="C546" i="2"/>
  <c r="D546" i="2" s="1"/>
  <c r="C545" i="2"/>
  <c r="D545" i="2" s="1"/>
  <c r="B545" i="2"/>
  <c r="E545" i="2" s="1"/>
  <c r="I601" i="4"/>
  <c r="I602" i="4"/>
  <c r="I603" i="4"/>
  <c r="I604" i="4"/>
  <c r="I605" i="4"/>
  <c r="I606" i="4"/>
  <c r="I607" i="4"/>
  <c r="I608" i="4"/>
  <c r="I609" i="4"/>
  <c r="I610" i="4"/>
  <c r="I611" i="4"/>
  <c r="I612" i="4"/>
  <c r="I613" i="4"/>
  <c r="I614" i="4"/>
  <c r="I615" i="4"/>
  <c r="F615" i="4"/>
  <c r="F614" i="4"/>
  <c r="F613" i="4"/>
  <c r="F612" i="4"/>
  <c r="F611" i="4"/>
  <c r="F610" i="4"/>
  <c r="F609" i="4"/>
  <c r="F608" i="4"/>
  <c r="F607" i="4"/>
  <c r="F606" i="4"/>
  <c r="F605" i="4"/>
  <c r="F604" i="4"/>
  <c r="F603" i="4"/>
  <c r="F602" i="4"/>
  <c r="F601" i="4"/>
  <c r="C615" i="4"/>
  <c r="C614" i="4"/>
  <c r="C613" i="4"/>
  <c r="C612" i="4"/>
  <c r="C611" i="4"/>
  <c r="C610" i="4"/>
  <c r="C609" i="4"/>
  <c r="C608" i="4"/>
  <c r="C607" i="4"/>
  <c r="C606" i="4"/>
  <c r="C605" i="4"/>
  <c r="C604" i="4"/>
  <c r="C603" i="4"/>
  <c r="C602" i="4"/>
  <c r="C601" i="4"/>
  <c r="I600" i="4"/>
  <c r="I599" i="4"/>
  <c r="I598" i="4"/>
  <c r="I597" i="4"/>
  <c r="I596" i="4"/>
  <c r="I595" i="4"/>
  <c r="I594" i="4"/>
  <c r="I593" i="4"/>
  <c r="I592" i="4"/>
  <c r="I591" i="4"/>
  <c r="I590" i="4"/>
  <c r="I589" i="4"/>
  <c r="I588" i="4"/>
  <c r="I587" i="4"/>
  <c r="F600" i="4"/>
  <c r="F599" i="4"/>
  <c r="F598" i="4"/>
  <c r="F597" i="4"/>
  <c r="F596" i="4"/>
  <c r="F595" i="4"/>
  <c r="F594" i="4"/>
  <c r="F593" i="4"/>
  <c r="F592" i="4"/>
  <c r="F591" i="4"/>
  <c r="F590" i="4"/>
  <c r="F589" i="4"/>
  <c r="F588" i="4"/>
  <c r="F587" i="4"/>
  <c r="C600" i="4"/>
  <c r="C599" i="4"/>
  <c r="C598" i="4"/>
  <c r="C597" i="4"/>
  <c r="C596" i="4"/>
  <c r="C595" i="4"/>
  <c r="C594" i="4"/>
  <c r="C593" i="4"/>
  <c r="C592" i="4"/>
  <c r="C591" i="4"/>
  <c r="C590" i="4"/>
  <c r="C589" i="4"/>
  <c r="C588" i="4"/>
  <c r="C587" i="4"/>
  <c r="I586" i="4"/>
  <c r="I585" i="4"/>
  <c r="I584" i="4"/>
  <c r="I583" i="4"/>
  <c r="I582" i="4"/>
  <c r="I581" i="4"/>
  <c r="I580" i="4"/>
  <c r="I579" i="4"/>
  <c r="I578" i="4"/>
  <c r="I577" i="4"/>
  <c r="I576" i="4"/>
  <c r="I575" i="4"/>
  <c r="I574" i="4"/>
  <c r="I573" i="4"/>
  <c r="C586" i="4"/>
  <c r="F586" i="4"/>
  <c r="F585" i="4"/>
  <c r="F584" i="4"/>
  <c r="F583" i="4"/>
  <c r="F582" i="4"/>
  <c r="F581" i="4"/>
  <c r="F580" i="4"/>
  <c r="F579" i="4"/>
  <c r="F578" i="4"/>
  <c r="F577" i="4"/>
  <c r="F576" i="4"/>
  <c r="F575" i="4"/>
  <c r="F574" i="4"/>
  <c r="F573" i="4"/>
  <c r="C585" i="4"/>
  <c r="C584" i="4"/>
  <c r="C583" i="4"/>
  <c r="C582" i="4"/>
  <c r="C581" i="4"/>
  <c r="C580" i="4"/>
  <c r="C579" i="4"/>
  <c r="C578" i="4"/>
  <c r="C577" i="4"/>
  <c r="C576" i="4"/>
  <c r="C575" i="4"/>
  <c r="C574" i="4"/>
  <c r="C573" i="4"/>
  <c r="I572" i="4"/>
  <c r="I571" i="4"/>
  <c r="I570" i="4"/>
  <c r="I569" i="4"/>
  <c r="I568" i="4"/>
  <c r="I567" i="4"/>
  <c r="I566" i="4"/>
  <c r="I565" i="4"/>
  <c r="I564" i="4"/>
  <c r="I563" i="4"/>
  <c r="I562" i="4"/>
  <c r="I561" i="4"/>
  <c r="I560" i="4"/>
  <c r="F572" i="4"/>
  <c r="F571" i="4"/>
  <c r="F570" i="4"/>
  <c r="F569" i="4"/>
  <c r="F568" i="4"/>
  <c r="F567" i="4"/>
  <c r="F566" i="4"/>
  <c r="F565" i="4"/>
  <c r="F564" i="4"/>
  <c r="F563" i="4"/>
  <c r="F562" i="4"/>
  <c r="F561" i="4"/>
  <c r="F560" i="4"/>
  <c r="C556" i="4"/>
  <c r="C557" i="4"/>
  <c r="C558" i="4"/>
  <c r="C559" i="4"/>
  <c r="C560" i="4"/>
  <c r="C561" i="4"/>
  <c r="C562" i="4"/>
  <c r="C563" i="4"/>
  <c r="C564" i="4"/>
  <c r="C565" i="4"/>
  <c r="C566" i="4"/>
  <c r="C567" i="4"/>
  <c r="C568" i="4"/>
  <c r="C569" i="4"/>
  <c r="C570" i="4"/>
  <c r="C571" i="4"/>
  <c r="C572" i="4"/>
  <c r="I559" i="4"/>
  <c r="I558" i="4"/>
  <c r="I557" i="4"/>
  <c r="I556" i="4"/>
  <c r="F559" i="4"/>
  <c r="F558" i="4"/>
  <c r="F557" i="4"/>
  <c r="F556" i="4"/>
  <c r="W556" i="4" s="1"/>
  <c r="AX525" i="4"/>
  <c r="AX526" i="4"/>
  <c r="AX527" i="4"/>
  <c r="AX528" i="4"/>
  <c r="AX529" i="4"/>
  <c r="AX530" i="4"/>
  <c r="AX531" i="4"/>
  <c r="AX532" i="4"/>
  <c r="AX533" i="4"/>
  <c r="AX534" i="4"/>
  <c r="AX535" i="4"/>
  <c r="AX536" i="4"/>
  <c r="AX537" i="4"/>
  <c r="AX538" i="4"/>
  <c r="AX539" i="4"/>
  <c r="AX540" i="4"/>
  <c r="AX541" i="4"/>
  <c r="AX542" i="4"/>
  <c r="AX543" i="4"/>
  <c r="AX544" i="4"/>
  <c r="AX545" i="4"/>
  <c r="AX546" i="4"/>
  <c r="AX547" i="4"/>
  <c r="AX548" i="4"/>
  <c r="AX549" i="4"/>
  <c r="AX550" i="4"/>
  <c r="AX551" i="4"/>
  <c r="AX552" i="4"/>
  <c r="AX553" i="4"/>
  <c r="AX554" i="4"/>
  <c r="AX555" i="4"/>
  <c r="AX556" i="4"/>
  <c r="AX557" i="4"/>
  <c r="AX558" i="4"/>
  <c r="AX559" i="4"/>
  <c r="AX560" i="4"/>
  <c r="AX561" i="4"/>
  <c r="AX562" i="4"/>
  <c r="AX563" i="4"/>
  <c r="AX564" i="4"/>
  <c r="AX565" i="4"/>
  <c r="AX566" i="4"/>
  <c r="AX567" i="4"/>
  <c r="AX568" i="4"/>
  <c r="AX569" i="4"/>
  <c r="AX570" i="4"/>
  <c r="AX571" i="4"/>
  <c r="AX572" i="4"/>
  <c r="AX573" i="4"/>
  <c r="AX574" i="4"/>
  <c r="AX575" i="4"/>
  <c r="AX576" i="4"/>
  <c r="AX577" i="4"/>
  <c r="AX578" i="4"/>
  <c r="AX579" i="4"/>
  <c r="AX580" i="4"/>
  <c r="AX581" i="4"/>
  <c r="AX582" i="4"/>
  <c r="AX583" i="4"/>
  <c r="AX584" i="4"/>
  <c r="AX585" i="4"/>
  <c r="AX586" i="4"/>
  <c r="AX587" i="4"/>
  <c r="AX588" i="4"/>
  <c r="AX589" i="4"/>
  <c r="AX590" i="4"/>
  <c r="AX591" i="4"/>
  <c r="AU525" i="4"/>
  <c r="AU526" i="4"/>
  <c r="AU527" i="4"/>
  <c r="AU528" i="4"/>
  <c r="AU529" i="4"/>
  <c r="AU530" i="4"/>
  <c r="AU531" i="4"/>
  <c r="AU532" i="4"/>
  <c r="AU533" i="4"/>
  <c r="AU534" i="4"/>
  <c r="AU535" i="4"/>
  <c r="AU536" i="4"/>
  <c r="AU537" i="4"/>
  <c r="AU538" i="4"/>
  <c r="AU539" i="4"/>
  <c r="AU540" i="4"/>
  <c r="AU541" i="4"/>
  <c r="AU542" i="4"/>
  <c r="AU543" i="4"/>
  <c r="AU544" i="4"/>
  <c r="AU545" i="4"/>
  <c r="AU546" i="4"/>
  <c r="AU547" i="4"/>
  <c r="AU548" i="4"/>
  <c r="AU549" i="4"/>
  <c r="AU550" i="4"/>
  <c r="AU551" i="4"/>
  <c r="AU552" i="4"/>
  <c r="AU553" i="4"/>
  <c r="AU554" i="4"/>
  <c r="AU555" i="4"/>
  <c r="AU556" i="4"/>
  <c r="AU557" i="4"/>
  <c r="AU558" i="4"/>
  <c r="AU559" i="4"/>
  <c r="AU560" i="4"/>
  <c r="AU561" i="4"/>
  <c r="AU562" i="4"/>
  <c r="AU563" i="4"/>
  <c r="AU564" i="4"/>
  <c r="AU565" i="4"/>
  <c r="AU566" i="4"/>
  <c r="AU567" i="4"/>
  <c r="AU568" i="4"/>
  <c r="AU569" i="4"/>
  <c r="AU570" i="4"/>
  <c r="AU571" i="4"/>
  <c r="AU572" i="4"/>
  <c r="AU573" i="4"/>
  <c r="AU574" i="4"/>
  <c r="AU575" i="4"/>
  <c r="AU576" i="4"/>
  <c r="AU577" i="4"/>
  <c r="AU578" i="4"/>
  <c r="AU579" i="4"/>
  <c r="AU580" i="4"/>
  <c r="AU581" i="4"/>
  <c r="AU582" i="4"/>
  <c r="AU583" i="4"/>
  <c r="AU584" i="4"/>
  <c r="AU585" i="4"/>
  <c r="AU586" i="4"/>
  <c r="AU587" i="4"/>
  <c r="AU588" i="4"/>
  <c r="AU589" i="4"/>
  <c r="AU590" i="4"/>
  <c r="AU591" i="4"/>
  <c r="AS525" i="4"/>
  <c r="AS526" i="4"/>
  <c r="AS527" i="4"/>
  <c r="AS528" i="4"/>
  <c r="AS529" i="4"/>
  <c r="AS530" i="4"/>
  <c r="AS531" i="4"/>
  <c r="AS532" i="4"/>
  <c r="AS533" i="4"/>
  <c r="AS534" i="4"/>
  <c r="AS535" i="4"/>
  <c r="AS536" i="4"/>
  <c r="AS537" i="4"/>
  <c r="AS538" i="4"/>
  <c r="AS539" i="4"/>
  <c r="AS540" i="4"/>
  <c r="AS541" i="4"/>
  <c r="AS542" i="4"/>
  <c r="AS543" i="4"/>
  <c r="AS544" i="4"/>
  <c r="AS545" i="4"/>
  <c r="AS546" i="4"/>
  <c r="AS547" i="4"/>
  <c r="AS548" i="4"/>
  <c r="AS549" i="4"/>
  <c r="AS550" i="4"/>
  <c r="AS551" i="4"/>
  <c r="AS552" i="4"/>
  <c r="AS553" i="4"/>
  <c r="AS554" i="4"/>
  <c r="AS555" i="4"/>
  <c r="AS594" i="4"/>
  <c r="AS602" i="4"/>
  <c r="AP525" i="4"/>
  <c r="AP526" i="4"/>
  <c r="AP527" i="4"/>
  <c r="AP528" i="4"/>
  <c r="AP529" i="4"/>
  <c r="AP530" i="4"/>
  <c r="AP531" i="4"/>
  <c r="AP532" i="4"/>
  <c r="AP533" i="4"/>
  <c r="AP534" i="4"/>
  <c r="AP535" i="4"/>
  <c r="AP536" i="4"/>
  <c r="AP537" i="4"/>
  <c r="AP538" i="4"/>
  <c r="AP539" i="4"/>
  <c r="AP540" i="4"/>
  <c r="AP541" i="4"/>
  <c r="AP542" i="4"/>
  <c r="AP543" i="4"/>
  <c r="AP544" i="4"/>
  <c r="AP545" i="4"/>
  <c r="AP546" i="4"/>
  <c r="AP547" i="4"/>
  <c r="AP548" i="4"/>
  <c r="AP549" i="4"/>
  <c r="AP550" i="4"/>
  <c r="AP551" i="4"/>
  <c r="AP552" i="4"/>
  <c r="AP553" i="4"/>
  <c r="AP554" i="4"/>
  <c r="AP555" i="4"/>
  <c r="AF615" i="4"/>
  <c r="AP615" i="4" s="1"/>
  <c r="AF614" i="4"/>
  <c r="AS614" i="4" s="1"/>
  <c r="AF613" i="4"/>
  <c r="AS613" i="4" s="1"/>
  <c r="AF612" i="4"/>
  <c r="AF611" i="4"/>
  <c r="AP611" i="4" s="1"/>
  <c r="AF610" i="4"/>
  <c r="AP610" i="4" s="1"/>
  <c r="AF609" i="4"/>
  <c r="AS609" i="4" s="1"/>
  <c r="AF608" i="4"/>
  <c r="AF607" i="4"/>
  <c r="AP607" i="4" s="1"/>
  <c r="AF606" i="4"/>
  <c r="AS606" i="4" s="1"/>
  <c r="AF605" i="4"/>
  <c r="AS605" i="4" s="1"/>
  <c r="AF604" i="4"/>
  <c r="AF603" i="4"/>
  <c r="AP603" i="4" s="1"/>
  <c r="AF602" i="4"/>
  <c r="AP602" i="4" s="1"/>
  <c r="AF601" i="4"/>
  <c r="AS601" i="4" s="1"/>
  <c r="AF600" i="4"/>
  <c r="AF599" i="4"/>
  <c r="AP599" i="4" s="1"/>
  <c r="AF598" i="4"/>
  <c r="AP598" i="4" s="1"/>
  <c r="AF597" i="4"/>
  <c r="AS597" i="4" s="1"/>
  <c r="AF596" i="4"/>
  <c r="AF595" i="4"/>
  <c r="AP595" i="4" s="1"/>
  <c r="AF594" i="4"/>
  <c r="AP594" i="4" s="1"/>
  <c r="AF593" i="4"/>
  <c r="AS593" i="4" s="1"/>
  <c r="AF592" i="4"/>
  <c r="AF591" i="4"/>
  <c r="AP591" i="4" s="1"/>
  <c r="AF590" i="4"/>
  <c r="AP590" i="4" s="1"/>
  <c r="AF589" i="4"/>
  <c r="AF588" i="4"/>
  <c r="AS588" i="4" s="1"/>
  <c r="AF587" i="4"/>
  <c r="AP587" i="4" s="1"/>
  <c r="AF586" i="4"/>
  <c r="AP586" i="4" s="1"/>
  <c r="AF585" i="4"/>
  <c r="AF584" i="4"/>
  <c r="AS584" i="4" s="1"/>
  <c r="AF583" i="4"/>
  <c r="AP583" i="4" s="1"/>
  <c r="AF582" i="4"/>
  <c r="AP582" i="4" s="1"/>
  <c r="AF581" i="4"/>
  <c r="AF580" i="4"/>
  <c r="AS580" i="4" s="1"/>
  <c r="AF579" i="4"/>
  <c r="AP579" i="4" s="1"/>
  <c r="AF578" i="4"/>
  <c r="AP578" i="4" s="1"/>
  <c r="AF577" i="4"/>
  <c r="AF576" i="4"/>
  <c r="AS576" i="4" s="1"/>
  <c r="AF575" i="4"/>
  <c r="AP575" i="4" s="1"/>
  <c r="AF574" i="4"/>
  <c r="AP574" i="4" s="1"/>
  <c r="AF573" i="4"/>
  <c r="AF572" i="4"/>
  <c r="AS572" i="4" s="1"/>
  <c r="AF571" i="4"/>
  <c r="AS571" i="4" s="1"/>
  <c r="AF570" i="4"/>
  <c r="AP570" i="4" s="1"/>
  <c r="AF569" i="4"/>
  <c r="AF568" i="4"/>
  <c r="AS568" i="4" s="1"/>
  <c r="AF567" i="4"/>
  <c r="AS567" i="4" s="1"/>
  <c r="AF566" i="4"/>
  <c r="AP566" i="4" s="1"/>
  <c r="AF565" i="4"/>
  <c r="AF564" i="4"/>
  <c r="AS564" i="4" s="1"/>
  <c r="AF563" i="4"/>
  <c r="AP563" i="4" s="1"/>
  <c r="AF562" i="4"/>
  <c r="AP562" i="4" s="1"/>
  <c r="AF561" i="4"/>
  <c r="AF560" i="4"/>
  <c r="AS560" i="4" s="1"/>
  <c r="AF559" i="4"/>
  <c r="AP559" i="4" s="1"/>
  <c r="AF558" i="4"/>
  <c r="AP558" i="4" s="1"/>
  <c r="AF557" i="4"/>
  <c r="AF556" i="4"/>
  <c r="AS556" i="4" s="1"/>
  <c r="G579" i="4" l="1"/>
  <c r="J580" i="4"/>
  <c r="S580" i="4" s="1"/>
  <c r="AS563" i="4"/>
  <c r="AP571" i="4"/>
  <c r="AS575" i="4"/>
  <c r="AP567" i="4"/>
  <c r="AS583" i="4"/>
  <c r="AS562" i="4"/>
  <c r="D565" i="4"/>
  <c r="AS579" i="4"/>
  <c r="AS570" i="4"/>
  <c r="AS559" i="4"/>
  <c r="AY556" i="4"/>
  <c r="G565" i="4"/>
  <c r="J563" i="4"/>
  <c r="S563" i="4" s="1"/>
  <c r="G571" i="4"/>
  <c r="X571" i="4" s="1"/>
  <c r="J567" i="4"/>
  <c r="S567" i="4" s="1"/>
  <c r="J571" i="4"/>
  <c r="S571" i="4" s="1"/>
  <c r="J575" i="4"/>
  <c r="S575" i="4" s="1"/>
  <c r="W572" i="4"/>
  <c r="AS578" i="4"/>
  <c r="W573" i="4"/>
  <c r="W581" i="4"/>
  <c r="W576" i="4"/>
  <c r="W580" i="4"/>
  <c r="AS586" i="4"/>
  <c r="AP606" i="4"/>
  <c r="W612" i="4"/>
  <c r="AS610" i="4"/>
  <c r="AP597" i="4"/>
  <c r="AS603" i="4"/>
  <c r="AS611" i="4"/>
  <c r="AS591" i="4"/>
  <c r="G597" i="4"/>
  <c r="G601" i="4"/>
  <c r="AS599" i="4"/>
  <c r="AS587" i="4"/>
  <c r="AS607" i="4"/>
  <c r="AS595" i="4"/>
  <c r="AP614" i="4"/>
  <c r="J589" i="4"/>
  <c r="S589" i="4" s="1"/>
  <c r="J593" i="4"/>
  <c r="S593" i="4" s="1"/>
  <c r="W594" i="4"/>
  <c r="W602" i="4"/>
  <c r="W610" i="4"/>
  <c r="W614" i="4"/>
  <c r="AS615" i="4"/>
  <c r="G605" i="4"/>
  <c r="D592" i="4"/>
  <c r="W589" i="4"/>
  <c r="W593" i="4"/>
  <c r="J596" i="4"/>
  <c r="S596" i="4" s="1"/>
  <c r="J600" i="4"/>
  <c r="S600" i="4" s="1"/>
  <c r="J601" i="4"/>
  <c r="S601" i="4" s="1"/>
  <c r="AP572" i="4"/>
  <c r="G586" i="4"/>
  <c r="G596" i="4"/>
  <c r="J597" i="4"/>
  <c r="S597" i="4" s="1"/>
  <c r="W598" i="4"/>
  <c r="AP580" i="4"/>
  <c r="AY587" i="4"/>
  <c r="AP605" i="4"/>
  <c r="W574" i="4"/>
  <c r="J582" i="4"/>
  <c r="S582" i="4" s="1"/>
  <c r="J590" i="4"/>
  <c r="S590" i="4" s="1"/>
  <c r="W590" i="4"/>
  <c r="G594" i="4"/>
  <c r="W615" i="4"/>
  <c r="AP588" i="4"/>
  <c r="AP556" i="4"/>
  <c r="AP564" i="4"/>
  <c r="AS598" i="4"/>
  <c r="AS590" i="4"/>
  <c r="AS582" i="4"/>
  <c r="AS574" i="4"/>
  <c r="AS566" i="4"/>
  <c r="AS558" i="4"/>
  <c r="W571" i="4"/>
  <c r="G578" i="4"/>
  <c r="J574" i="4"/>
  <c r="S574" i="4" s="1"/>
  <c r="W586" i="4"/>
  <c r="J583" i="4"/>
  <c r="S583" i="4" s="1"/>
  <c r="J588" i="4"/>
  <c r="S588" i="4" s="1"/>
  <c r="D588" i="4"/>
  <c r="X588" i="4" s="1"/>
  <c r="G580" i="4"/>
  <c r="J586" i="4"/>
  <c r="S586" i="4" s="1"/>
  <c r="G598" i="4"/>
  <c r="G593" i="4"/>
  <c r="W611" i="4"/>
  <c r="AP613" i="4"/>
  <c r="W575" i="4"/>
  <c r="D601" i="4"/>
  <c r="G595" i="4"/>
  <c r="G599" i="4"/>
  <c r="J594" i="4"/>
  <c r="S594" i="4" s="1"/>
  <c r="J598" i="4"/>
  <c r="S598" i="4" s="1"/>
  <c r="J592" i="4"/>
  <c r="S592" i="4" s="1"/>
  <c r="W604" i="4"/>
  <c r="W608" i="4"/>
  <c r="G614" i="4"/>
  <c r="D575" i="4"/>
  <c r="D573" i="4"/>
  <c r="W562" i="4"/>
  <c r="D569" i="4"/>
  <c r="D564" i="4"/>
  <c r="D563" i="4"/>
  <c r="W557" i="4"/>
  <c r="W561" i="4"/>
  <c r="G568" i="4"/>
  <c r="G576" i="4"/>
  <c r="G572" i="4"/>
  <c r="D612" i="4"/>
  <c r="W606" i="4"/>
  <c r="D613" i="4"/>
  <c r="G608" i="4"/>
  <c r="G612" i="4"/>
  <c r="G611" i="4"/>
  <c r="W568" i="4"/>
  <c r="D572" i="4"/>
  <c r="W565" i="4"/>
  <c r="D571" i="4"/>
  <c r="D566" i="4"/>
  <c r="W559" i="4"/>
  <c r="G573" i="4"/>
  <c r="J569" i="4"/>
  <c r="S569" i="4" s="1"/>
  <c r="X579" i="4"/>
  <c r="G613" i="4"/>
  <c r="X613" i="4" s="1"/>
  <c r="G603" i="4"/>
  <c r="AS557" i="4"/>
  <c r="AP557" i="4"/>
  <c r="AS561" i="4"/>
  <c r="AP561" i="4"/>
  <c r="AS565" i="4"/>
  <c r="AP565" i="4"/>
  <c r="AS569" i="4"/>
  <c r="AP569" i="4"/>
  <c r="AS573" i="4"/>
  <c r="AP573" i="4"/>
  <c r="AS577" i="4"/>
  <c r="AP577" i="4"/>
  <c r="AS581" i="4"/>
  <c r="AP581" i="4"/>
  <c r="AS585" i="4"/>
  <c r="AP585" i="4"/>
  <c r="AS589" i="4"/>
  <c r="AP589" i="4"/>
  <c r="AP609" i="4"/>
  <c r="AP601" i="4"/>
  <c r="AP593" i="4"/>
  <c r="G566" i="4"/>
  <c r="J566" i="4"/>
  <c r="S566" i="4" s="1"/>
  <c r="W569" i="4"/>
  <c r="W560" i="4"/>
  <c r="J570" i="4"/>
  <c r="S570" i="4" s="1"/>
  <c r="J578" i="4"/>
  <c r="S578" i="4" s="1"/>
  <c r="G588" i="4"/>
  <c r="G592" i="4"/>
  <c r="G584" i="4"/>
  <c r="G574" i="4"/>
  <c r="J584" i="4"/>
  <c r="S584" i="4" s="1"/>
  <c r="D596" i="4"/>
  <c r="D608" i="4"/>
  <c r="W585" i="4"/>
  <c r="W613" i="4"/>
  <c r="D567" i="4"/>
  <c r="G569" i="4"/>
  <c r="G577" i="4"/>
  <c r="D585" i="4"/>
  <c r="W578" i="4"/>
  <c r="W582" i="4"/>
  <c r="D589" i="4"/>
  <c r="D577" i="4"/>
  <c r="J579" i="4"/>
  <c r="S579" i="4" s="1"/>
  <c r="G609" i="4"/>
  <c r="AP592" i="4"/>
  <c r="AS592" i="4"/>
  <c r="AP596" i="4"/>
  <c r="AS596" i="4"/>
  <c r="AP600" i="4"/>
  <c r="AS600" i="4"/>
  <c r="AP604" i="4"/>
  <c r="AS604" i="4"/>
  <c r="AP608" i="4"/>
  <c r="AS608" i="4"/>
  <c r="AP612" i="4"/>
  <c r="AS612" i="4"/>
  <c r="AP584" i="4"/>
  <c r="AP576" i="4"/>
  <c r="AP568" i="4"/>
  <c r="AP560" i="4"/>
  <c r="J565" i="4"/>
  <c r="S565" i="4" s="1"/>
  <c r="W570" i="4"/>
  <c r="W564" i="4"/>
  <c r="G567" i="4"/>
  <c r="W579" i="4"/>
  <c r="D586" i="4"/>
  <c r="W583" i="4"/>
  <c r="D590" i="4"/>
  <c r="D576" i="4"/>
  <c r="G575" i="4"/>
  <c r="W597" i="4"/>
  <c r="D604" i="4"/>
  <c r="D600" i="4"/>
  <c r="D609" i="4"/>
  <c r="W577" i="4"/>
  <c r="J564" i="4"/>
  <c r="S564" i="4" s="1"/>
  <c r="D570" i="4"/>
  <c r="W563" i="4"/>
  <c r="G563" i="4"/>
  <c r="X563" i="4" s="1"/>
  <c r="J573" i="4"/>
  <c r="S573" i="4" s="1"/>
  <c r="J577" i="4"/>
  <c r="S577" i="4" s="1"/>
  <c r="D579" i="4"/>
  <c r="G587" i="4"/>
  <c r="G591" i="4"/>
  <c r="G582" i="4"/>
  <c r="J581" i="4"/>
  <c r="S581" i="4" s="1"/>
  <c r="J585" i="4"/>
  <c r="S585" i="4" s="1"/>
  <c r="J576" i="4"/>
  <c r="S576" i="4" s="1"/>
  <c r="D595" i="4"/>
  <c r="W592" i="4"/>
  <c r="D599" i="4"/>
  <c r="W596" i="4"/>
  <c r="D603" i="4"/>
  <c r="W600" i="4"/>
  <c r="D607" i="4"/>
  <c r="G610" i="4"/>
  <c r="G615" i="4"/>
  <c r="G606" i="4"/>
  <c r="J612" i="4"/>
  <c r="S612" i="4" s="1"/>
  <c r="W588" i="4"/>
  <c r="W584" i="4"/>
  <c r="AV587" i="4"/>
  <c r="AV556" i="4"/>
  <c r="W567" i="4"/>
  <c r="G570" i="4"/>
  <c r="G564" i="4"/>
  <c r="J568" i="4"/>
  <c r="S568" i="4" s="1"/>
  <c r="J572" i="4"/>
  <c r="S572" i="4" s="1"/>
  <c r="D574" i="4"/>
  <c r="G590" i="4"/>
  <c r="G583" i="4"/>
  <c r="W587" i="4"/>
  <c r="D594" i="4"/>
  <c r="D598" i="4"/>
  <c r="W591" i="4"/>
  <c r="D602" i="4"/>
  <c r="W595" i="4"/>
  <c r="D606" i="4"/>
  <c r="W599" i="4"/>
  <c r="D593" i="4"/>
  <c r="G602" i="4"/>
  <c r="G589" i="4"/>
  <c r="D610" i="4"/>
  <c r="W603" i="4"/>
  <c r="D614" i="4"/>
  <c r="W607" i="4"/>
  <c r="D605" i="4"/>
  <c r="G607" i="4"/>
  <c r="J613" i="4"/>
  <c r="S613" i="4" s="1"/>
  <c r="J603" i="4"/>
  <c r="S603" i="4" s="1"/>
  <c r="W566" i="4"/>
  <c r="D568" i="4"/>
  <c r="W558" i="4"/>
  <c r="D587" i="4"/>
  <c r="D591" i="4"/>
  <c r="G585" i="4"/>
  <c r="G581" i="4"/>
  <c r="J587" i="4"/>
  <c r="S587" i="4" s="1"/>
  <c r="J591" i="4"/>
  <c r="S591" i="4" s="1"/>
  <c r="D597" i="4"/>
  <c r="G604" i="4"/>
  <c r="G600" i="4"/>
  <c r="J595" i="4"/>
  <c r="S595" i="4" s="1"/>
  <c r="J599" i="4"/>
  <c r="S599" i="4" s="1"/>
  <c r="W601" i="4"/>
  <c r="W605" i="4"/>
  <c r="W609" i="4"/>
  <c r="J614" i="4"/>
  <c r="S614" i="4" s="1"/>
  <c r="J610" i="4"/>
  <c r="S610" i="4" s="1"/>
  <c r="D615" i="4"/>
  <c r="D611" i="4"/>
  <c r="J615" i="4"/>
  <c r="S615" i="4" s="1"/>
  <c r="J611" i="4"/>
  <c r="S611" i="4" s="1"/>
  <c r="J602" i="4"/>
  <c r="S602" i="4" s="1"/>
  <c r="N619" i="4"/>
  <c r="N618" i="4"/>
  <c r="N617" i="4"/>
  <c r="N616" i="4"/>
  <c r="N615" i="4"/>
  <c r="T615" i="4" s="1"/>
  <c r="N614" i="4"/>
  <c r="T614" i="4" s="1"/>
  <c r="N613" i="4"/>
  <c r="T613" i="4" s="1"/>
  <c r="N612" i="4"/>
  <c r="T612" i="4" s="1"/>
  <c r="N611" i="4"/>
  <c r="T611" i="4" s="1"/>
  <c r="N610" i="4"/>
  <c r="T610" i="4" s="1"/>
  <c r="N609" i="4"/>
  <c r="T609" i="4" s="1"/>
  <c r="N608" i="4"/>
  <c r="T608" i="4" s="1"/>
  <c r="N607" i="4"/>
  <c r="T607" i="4" s="1"/>
  <c r="N606" i="4"/>
  <c r="T606" i="4" s="1"/>
  <c r="N605" i="4"/>
  <c r="T605" i="4" s="1"/>
  <c r="N604" i="4"/>
  <c r="T604" i="4" s="1"/>
  <c r="N603" i="4"/>
  <c r="T603" i="4" s="1"/>
  <c r="N602" i="4"/>
  <c r="T602" i="4" s="1"/>
  <c r="N601" i="4"/>
  <c r="T601" i="4" s="1"/>
  <c r="N600" i="4"/>
  <c r="T600" i="4" s="1"/>
  <c r="N599" i="4"/>
  <c r="T599" i="4" s="1"/>
  <c r="N598" i="4"/>
  <c r="T598" i="4" s="1"/>
  <c r="N597" i="4"/>
  <c r="T597" i="4" s="1"/>
  <c r="N596" i="4"/>
  <c r="T596" i="4" s="1"/>
  <c r="N595" i="4"/>
  <c r="T595" i="4" s="1"/>
  <c r="N594" i="4"/>
  <c r="T594" i="4" s="1"/>
  <c r="N593" i="4"/>
  <c r="T593" i="4" s="1"/>
  <c r="G621" i="2"/>
  <c r="H609" i="2"/>
  <c r="I609" i="2" s="1"/>
  <c r="H594" i="2"/>
  <c r="I594" i="2" s="1"/>
  <c r="G591" i="2"/>
  <c r="H582" i="2"/>
  <c r="I582" i="2"/>
  <c r="H622" i="2"/>
  <c r="I622" i="2" s="1"/>
  <c r="H618" i="2"/>
  <c r="I618" i="2" s="1"/>
  <c r="H614" i="2"/>
  <c r="I614" i="2" s="1"/>
  <c r="H610" i="2"/>
  <c r="I610" i="2" s="1"/>
  <c r="H606" i="2"/>
  <c r="I606" i="2" s="1"/>
  <c r="H602" i="2"/>
  <c r="I602" i="2"/>
  <c r="H598" i="2"/>
  <c r="I598" i="2"/>
  <c r="I596" i="2"/>
  <c r="H592" i="2"/>
  <c r="I592" i="2"/>
  <c r="H584" i="2"/>
  <c r="I584" i="2"/>
  <c r="H588" i="2"/>
  <c r="I588" i="2" s="1"/>
  <c r="G624" i="2"/>
  <c r="G620" i="2"/>
  <c r="G616" i="2"/>
  <c r="H611" i="2"/>
  <c r="I611" i="2" s="1"/>
  <c r="H607" i="2"/>
  <c r="H603" i="2"/>
  <c r="I603" i="2" s="1"/>
  <c r="H599" i="2"/>
  <c r="I599" i="2" s="1"/>
  <c r="G625" i="2"/>
  <c r="G617" i="2"/>
  <c r="H613" i="2"/>
  <c r="I613" i="2" s="1"/>
  <c r="I607" i="2"/>
  <c r="H605" i="2"/>
  <c r="I605" i="2"/>
  <c r="H601" i="2"/>
  <c r="I601" i="2"/>
  <c r="H597" i="2"/>
  <c r="I597" i="2"/>
  <c r="G595" i="2"/>
  <c r="H590" i="2"/>
  <c r="I590" i="2"/>
  <c r="G587" i="2"/>
  <c r="H586" i="2"/>
  <c r="I586" i="2"/>
  <c r="G583" i="2"/>
  <c r="H583" i="2" s="1"/>
  <c r="E619" i="2"/>
  <c r="G619" i="2" s="1"/>
  <c r="H619" i="2" s="1"/>
  <c r="E612" i="2"/>
  <c r="G612" i="2" s="1"/>
  <c r="E608" i="2"/>
  <c r="G608" i="2" s="1"/>
  <c r="H623" i="2"/>
  <c r="I623" i="2" s="1"/>
  <c r="H615" i="2"/>
  <c r="I615" i="2" s="1"/>
  <c r="H595" i="2"/>
  <c r="E593" i="2"/>
  <c r="G593" i="2" s="1"/>
  <c r="H591" i="2"/>
  <c r="E589" i="2"/>
  <c r="G589" i="2" s="1"/>
  <c r="H589" i="2" s="1"/>
  <c r="E585" i="2"/>
  <c r="G585" i="2" s="1"/>
  <c r="E581" i="2"/>
  <c r="G581" i="2" s="1"/>
  <c r="H604" i="2"/>
  <c r="I604" i="2" s="1"/>
  <c r="H600" i="2"/>
  <c r="I600" i="2" s="1"/>
  <c r="H596" i="2"/>
  <c r="H579" i="2"/>
  <c r="I579" i="2"/>
  <c r="I580" i="2"/>
  <c r="H580" i="2"/>
  <c r="G578" i="2"/>
  <c r="H578" i="2" s="1"/>
  <c r="I578" i="2" s="1"/>
  <c r="D547" i="2"/>
  <c r="L566" i="4"/>
  <c r="L562" i="4"/>
  <c r="L589" i="4"/>
  <c r="K569" i="4"/>
  <c r="K565" i="4"/>
  <c r="G546" i="2"/>
  <c r="D574" i="2"/>
  <c r="K588" i="4"/>
  <c r="K568" i="4"/>
  <c r="K564" i="4"/>
  <c r="G577" i="2"/>
  <c r="G570" i="2"/>
  <c r="H570" i="2" s="1"/>
  <c r="D576" i="2"/>
  <c r="G576" i="2" s="1"/>
  <c r="E573" i="2"/>
  <c r="G573" i="2" s="1"/>
  <c r="H573" i="2" s="1"/>
  <c r="I573" i="2" s="1"/>
  <c r="M587" i="4" s="1"/>
  <c r="U587" i="4" s="1"/>
  <c r="D570" i="2"/>
  <c r="D569" i="2"/>
  <c r="G569" i="2" s="1"/>
  <c r="H569" i="2" s="1"/>
  <c r="D566" i="2"/>
  <c r="D565" i="2"/>
  <c r="G565" i="2" s="1"/>
  <c r="D562" i="2"/>
  <c r="D561" i="2"/>
  <c r="G561" i="2" s="1"/>
  <c r="H561" i="2" s="1"/>
  <c r="D558" i="2"/>
  <c r="D557" i="2"/>
  <c r="G557" i="2" s="1"/>
  <c r="D554" i="2"/>
  <c r="D553" i="2"/>
  <c r="G553" i="2" s="1"/>
  <c r="H553" i="2" s="1"/>
  <c r="D550" i="2"/>
  <c r="D549" i="2"/>
  <c r="G549" i="2" s="1"/>
  <c r="K583" i="4"/>
  <c r="K579" i="4"/>
  <c r="K575" i="4"/>
  <c r="K571" i="4"/>
  <c r="K567" i="4"/>
  <c r="K563" i="4"/>
  <c r="L560" i="4"/>
  <c r="K559" i="4"/>
  <c r="L585" i="4"/>
  <c r="K584" i="4"/>
  <c r="L581" i="4"/>
  <c r="K580" i="4"/>
  <c r="L577" i="4"/>
  <c r="K576" i="4"/>
  <c r="L573" i="4"/>
  <c r="K560" i="4"/>
  <c r="G554" i="2"/>
  <c r="G550" i="2"/>
  <c r="K589" i="4"/>
  <c r="L586" i="4"/>
  <c r="K585" i="4"/>
  <c r="L582" i="4"/>
  <c r="K581" i="4"/>
  <c r="L578" i="4"/>
  <c r="K577" i="4"/>
  <c r="L574" i="4"/>
  <c r="K573" i="4"/>
  <c r="L570" i="4"/>
  <c r="G566" i="2"/>
  <c r="H566" i="2" s="1"/>
  <c r="I566" i="2" s="1"/>
  <c r="M580" i="4" s="1"/>
  <c r="U580" i="4" s="1"/>
  <c r="G562" i="2"/>
  <c r="G558" i="2"/>
  <c r="G575" i="2"/>
  <c r="H575" i="2" s="1"/>
  <c r="I575" i="2" s="1"/>
  <c r="M589" i="4" s="1"/>
  <c r="U589" i="4" s="1"/>
  <c r="G574" i="2"/>
  <c r="H574" i="2" s="1"/>
  <c r="I574" i="2" s="1"/>
  <c r="M588" i="4" s="1"/>
  <c r="U588" i="4" s="1"/>
  <c r="L591" i="4"/>
  <c r="K590" i="4"/>
  <c r="L587" i="4"/>
  <c r="K586" i="4"/>
  <c r="K582" i="4"/>
  <c r="K578" i="4"/>
  <c r="K574" i="4"/>
  <c r="K570" i="4"/>
  <c r="K566" i="4"/>
  <c r="K562" i="4"/>
  <c r="L559" i="4"/>
  <c r="H572" i="2"/>
  <c r="I572" i="2" s="1"/>
  <c r="M586" i="4" s="1"/>
  <c r="U586" i="4" s="1"/>
  <c r="H568" i="2"/>
  <c r="I568" i="2" s="1"/>
  <c r="M582" i="4" s="1"/>
  <c r="U582" i="4" s="1"/>
  <c r="H560" i="2"/>
  <c r="I560" i="2" s="1"/>
  <c r="M574" i="4" s="1"/>
  <c r="U574" i="4" s="1"/>
  <c r="H556" i="2"/>
  <c r="I556" i="2" s="1"/>
  <c r="M570" i="4" s="1"/>
  <c r="U570" i="4" s="1"/>
  <c r="H552" i="2"/>
  <c r="I552" i="2" s="1"/>
  <c r="M566" i="4" s="1"/>
  <c r="U566" i="4" s="1"/>
  <c r="H577" i="2"/>
  <c r="I577" i="2" s="1"/>
  <c r="M591" i="4" s="1"/>
  <c r="G571" i="2"/>
  <c r="G567" i="2"/>
  <c r="G563" i="2"/>
  <c r="G559" i="2"/>
  <c r="G555" i="2"/>
  <c r="G551" i="2"/>
  <c r="H548" i="2"/>
  <c r="I548" i="2" s="1"/>
  <c r="M562" i="4" s="1"/>
  <c r="H576" i="2"/>
  <c r="I576" i="2" s="1"/>
  <c r="M590" i="4" s="1"/>
  <c r="U590" i="4" s="1"/>
  <c r="H565" i="2"/>
  <c r="I565" i="2" s="1"/>
  <c r="M579" i="4" s="1"/>
  <c r="U579" i="4" s="1"/>
  <c r="H557" i="2"/>
  <c r="I557" i="2" s="1"/>
  <c r="M571" i="4" s="1"/>
  <c r="U571" i="4" s="1"/>
  <c r="H549" i="2"/>
  <c r="I549" i="2" s="1"/>
  <c r="M563" i="4" s="1"/>
  <c r="U563" i="4" s="1"/>
  <c r="H564" i="2"/>
  <c r="I564" i="2" s="1"/>
  <c r="M578" i="4" s="1"/>
  <c r="U578" i="4" s="1"/>
  <c r="H562" i="2"/>
  <c r="I562" i="2" s="1"/>
  <c r="M576" i="4" s="1"/>
  <c r="U576" i="4" s="1"/>
  <c r="H558" i="2"/>
  <c r="I558" i="2" s="1"/>
  <c r="M572" i="4" s="1"/>
  <c r="U572" i="4" s="1"/>
  <c r="H550" i="2"/>
  <c r="I550" i="2" s="1"/>
  <c r="M564" i="4" s="1"/>
  <c r="U564" i="4" s="1"/>
  <c r="E547" i="2"/>
  <c r="G547" i="2" s="1"/>
  <c r="H546" i="2"/>
  <c r="I546" i="2" s="1"/>
  <c r="M560" i="4" s="1"/>
  <c r="G545" i="2"/>
  <c r="H545" i="2" s="1"/>
  <c r="I545" i="2" s="1"/>
  <c r="M559" i="4" s="1"/>
  <c r="J609" i="4"/>
  <c r="S609" i="4" s="1"/>
  <c r="J607" i="4"/>
  <c r="S607" i="4" s="1"/>
  <c r="J605" i="4"/>
  <c r="S605" i="4" s="1"/>
  <c r="J608" i="4"/>
  <c r="S608" i="4" s="1"/>
  <c r="J606" i="4"/>
  <c r="S606" i="4" s="1"/>
  <c r="J604" i="4"/>
  <c r="S604" i="4" s="1"/>
  <c r="D582" i="4"/>
  <c r="D578" i="4"/>
  <c r="D581" i="4"/>
  <c r="D584" i="4"/>
  <c r="D580" i="4"/>
  <c r="D583" i="4"/>
  <c r="Y540" i="4"/>
  <c r="Y541" i="4"/>
  <c r="Y542" i="4"/>
  <c r="Y543" i="4"/>
  <c r="Y544" i="4"/>
  <c r="Y545" i="4"/>
  <c r="Y546" i="4"/>
  <c r="Y547" i="4"/>
  <c r="Y548" i="4"/>
  <c r="Y549" i="4"/>
  <c r="Y550" i="4"/>
  <c r="Y551" i="4"/>
  <c r="Y552" i="4"/>
  <c r="Y553" i="4"/>
  <c r="Y554" i="4"/>
  <c r="Y555" i="4"/>
  <c r="V540" i="4"/>
  <c r="V541" i="4"/>
  <c r="V542" i="4"/>
  <c r="V543" i="4"/>
  <c r="V544" i="4"/>
  <c r="V545" i="4"/>
  <c r="V546" i="4"/>
  <c r="V547" i="4"/>
  <c r="V548" i="4"/>
  <c r="V549" i="4"/>
  <c r="V550" i="4"/>
  <c r="V551" i="4"/>
  <c r="V552" i="4"/>
  <c r="V553" i="4"/>
  <c r="V554" i="4"/>
  <c r="V555" i="4"/>
  <c r="I545" i="4"/>
  <c r="I546" i="4"/>
  <c r="I547" i="4"/>
  <c r="I548" i="4"/>
  <c r="I549" i="4"/>
  <c r="I550" i="4"/>
  <c r="I551" i="4"/>
  <c r="I552" i="4"/>
  <c r="I553" i="4"/>
  <c r="I554" i="4"/>
  <c r="I555" i="4"/>
  <c r="J562" i="4" s="1"/>
  <c r="S562" i="4" s="1"/>
  <c r="F545" i="4"/>
  <c r="F546" i="4"/>
  <c r="F547" i="4"/>
  <c r="F548" i="4"/>
  <c r="F549" i="4"/>
  <c r="F550" i="4"/>
  <c r="F551" i="4"/>
  <c r="F552" i="4"/>
  <c r="F553" i="4"/>
  <c r="F554" i="4"/>
  <c r="F555" i="4"/>
  <c r="G562" i="4" s="1"/>
  <c r="C545" i="4"/>
  <c r="C546" i="4"/>
  <c r="C547" i="4"/>
  <c r="C548" i="4"/>
  <c r="C549" i="4"/>
  <c r="C550" i="4"/>
  <c r="C551" i="4"/>
  <c r="C552" i="4"/>
  <c r="C553" i="4"/>
  <c r="C554" i="4"/>
  <c r="C555" i="4"/>
  <c r="W552" i="4" l="1"/>
  <c r="W551" i="4"/>
  <c r="W547" i="4"/>
  <c r="G558" i="4"/>
  <c r="X598" i="4"/>
  <c r="X575" i="4"/>
  <c r="J561" i="4"/>
  <c r="S561" i="4" s="1"/>
  <c r="X594" i="4"/>
  <c r="X576" i="4"/>
  <c r="X596" i="4"/>
  <c r="X577" i="4"/>
  <c r="X581" i="4"/>
  <c r="X578" i="4"/>
  <c r="X585" i="4"/>
  <c r="X610" i="4"/>
  <c r="X602" i="4"/>
  <c r="Z602" i="4" s="1"/>
  <c r="AB602" i="4" s="1"/>
  <c r="X607" i="4"/>
  <c r="Z607" i="4" s="1"/>
  <c r="AB607" i="4" s="1"/>
  <c r="Z598" i="4"/>
  <c r="AB598" i="4" s="1"/>
  <c r="X600" i="4"/>
  <c r="Z600" i="4" s="1"/>
  <c r="AB600" i="4" s="1"/>
  <c r="X605" i="4"/>
  <c r="Z605" i="4" s="1"/>
  <c r="AB605" i="4" s="1"/>
  <c r="X612" i="4"/>
  <c r="X603" i="4"/>
  <c r="X595" i="4"/>
  <c r="Z595" i="4" s="1"/>
  <c r="AB595" i="4" s="1"/>
  <c r="Z594" i="4"/>
  <c r="AB594" i="4" s="1"/>
  <c r="X591" i="4"/>
  <c r="X604" i="4"/>
  <c r="Z604" i="4" s="1"/>
  <c r="AB604" i="4" s="1"/>
  <c r="X593" i="4"/>
  <c r="X592" i="4"/>
  <c r="Z592" i="4" s="1"/>
  <c r="AB592" i="4" s="1"/>
  <c r="X601" i="4"/>
  <c r="Z601" i="4" s="1"/>
  <c r="AB601" i="4" s="1"/>
  <c r="X597" i="4"/>
  <c r="Z597" i="4" s="1"/>
  <c r="AB597" i="4" s="1"/>
  <c r="X615" i="4"/>
  <c r="Z615" i="4" s="1"/>
  <c r="AB615" i="4" s="1"/>
  <c r="X589" i="4"/>
  <c r="W554" i="4"/>
  <c r="W553" i="4"/>
  <c r="W549" i="4"/>
  <c r="J560" i="4"/>
  <c r="S560" i="4" s="1"/>
  <c r="W550" i="4"/>
  <c r="W546" i="4"/>
  <c r="W555" i="4"/>
  <c r="D556" i="4"/>
  <c r="D557" i="4"/>
  <c r="D559" i="4"/>
  <c r="X583" i="4"/>
  <c r="X580" i="4"/>
  <c r="X590" i="4"/>
  <c r="X570" i="4"/>
  <c r="X582" i="4"/>
  <c r="X609" i="4"/>
  <c r="Z609" i="4" s="1"/>
  <c r="AB609" i="4" s="1"/>
  <c r="AT587" i="4"/>
  <c r="AT556" i="4"/>
  <c r="X572" i="4"/>
  <c r="X584" i="4"/>
  <c r="Z596" i="4"/>
  <c r="AB596" i="4" s="1"/>
  <c r="G557" i="4"/>
  <c r="G561" i="4"/>
  <c r="G556" i="4"/>
  <c r="G560" i="4"/>
  <c r="X560" i="4" s="1"/>
  <c r="D562" i="4"/>
  <c r="X562" i="4" s="1"/>
  <c r="X568" i="4"/>
  <c r="X614" i="4"/>
  <c r="X606" i="4"/>
  <c r="Z606" i="4" s="1"/>
  <c r="AB606" i="4" s="1"/>
  <c r="G559" i="4"/>
  <c r="X599" i="4"/>
  <c r="Z599" i="4" s="1"/>
  <c r="AB599" i="4" s="1"/>
  <c r="X587" i="4"/>
  <c r="X567" i="4"/>
  <c r="X564" i="4"/>
  <c r="AQ556" i="4"/>
  <c r="X566" i="4"/>
  <c r="Z603" i="4"/>
  <c r="AB603" i="4" s="1"/>
  <c r="D558" i="4"/>
  <c r="X569" i="4"/>
  <c r="J557" i="4"/>
  <c r="S557" i="4" s="1"/>
  <c r="J558" i="4"/>
  <c r="S558" i="4" s="1"/>
  <c r="J556" i="4"/>
  <c r="S556" i="4" s="1"/>
  <c r="D560" i="4"/>
  <c r="X574" i="4"/>
  <c r="J559" i="4"/>
  <c r="S559" i="4" s="1"/>
  <c r="X586" i="4"/>
  <c r="D561" i="4"/>
  <c r="X573" i="4"/>
  <c r="Z593" i="4"/>
  <c r="AB593" i="4" s="1"/>
  <c r="AQ587" i="4"/>
  <c r="Z610" i="4"/>
  <c r="AB610" i="4" s="1"/>
  <c r="X608" i="4"/>
  <c r="Z608" i="4" s="1"/>
  <c r="AB608" i="4" s="1"/>
  <c r="Z614" i="4"/>
  <c r="AB614" i="4" s="1"/>
  <c r="Z613" i="4"/>
  <c r="AB613" i="4" s="1"/>
  <c r="Z612" i="4"/>
  <c r="AB612" i="4" s="1"/>
  <c r="X565" i="4"/>
  <c r="X611" i="4"/>
  <c r="Z611" i="4" s="1"/>
  <c r="AB611" i="4" s="1"/>
  <c r="I612" i="2"/>
  <c r="H612" i="2"/>
  <c r="I608" i="2"/>
  <c r="H608" i="2"/>
  <c r="I587" i="2"/>
  <c r="H625" i="2"/>
  <c r="I625" i="2"/>
  <c r="H624" i="2"/>
  <c r="I624" i="2" s="1"/>
  <c r="H587" i="2"/>
  <c r="H585" i="2"/>
  <c r="I585" i="2" s="1"/>
  <c r="I595" i="2"/>
  <c r="I589" i="2"/>
  <c r="I619" i="2"/>
  <c r="H620" i="2"/>
  <c r="I620" i="2" s="1"/>
  <c r="H581" i="2"/>
  <c r="I581" i="2" s="1"/>
  <c r="H617" i="2"/>
  <c r="I617" i="2" s="1"/>
  <c r="I583" i="2"/>
  <c r="H593" i="2"/>
  <c r="I593" i="2" s="1"/>
  <c r="H616" i="2"/>
  <c r="I616" i="2" s="1"/>
  <c r="I591" i="2"/>
  <c r="H621" i="2"/>
  <c r="I621" i="2"/>
  <c r="U560" i="4"/>
  <c r="I570" i="2"/>
  <c r="M584" i="4" s="1"/>
  <c r="U584" i="4" s="1"/>
  <c r="I553" i="2"/>
  <c r="M567" i="4" s="1"/>
  <c r="U567" i="4" s="1"/>
  <c r="I561" i="2"/>
  <c r="M575" i="4" s="1"/>
  <c r="U575" i="4" s="1"/>
  <c r="I569" i="2"/>
  <c r="M583" i="4" s="1"/>
  <c r="U583" i="4" s="1"/>
  <c r="U562" i="4"/>
  <c r="U559" i="4"/>
  <c r="H554" i="2"/>
  <c r="I554" i="2" s="1"/>
  <c r="M568" i="4" s="1"/>
  <c r="U568" i="4" s="1"/>
  <c r="H551" i="2"/>
  <c r="I551" i="2" s="1"/>
  <c r="M565" i="4" s="1"/>
  <c r="U565" i="4" s="1"/>
  <c r="H559" i="2"/>
  <c r="I559" i="2" s="1"/>
  <c r="M573" i="4" s="1"/>
  <c r="U573" i="4" s="1"/>
  <c r="H567" i="2"/>
  <c r="I567" i="2" s="1"/>
  <c r="M581" i="4" s="1"/>
  <c r="U581" i="4" s="1"/>
  <c r="H555" i="2"/>
  <c r="I555" i="2" s="1"/>
  <c r="M569" i="4" s="1"/>
  <c r="U569" i="4" s="1"/>
  <c r="H563" i="2"/>
  <c r="I563" i="2" s="1"/>
  <c r="M577" i="4" s="1"/>
  <c r="U577" i="4" s="1"/>
  <c r="H571" i="2"/>
  <c r="I571" i="2" s="1"/>
  <c r="M585" i="4" s="1"/>
  <c r="U585" i="4" s="1"/>
  <c r="H547" i="2"/>
  <c r="I547" i="2" s="1"/>
  <c r="M561" i="4" s="1"/>
  <c r="J555" i="4"/>
  <c r="S555" i="4" s="1"/>
  <c r="G554" i="4"/>
  <c r="W548" i="4"/>
  <c r="D553" i="4"/>
  <c r="J554" i="4"/>
  <c r="S554" i="4" s="1"/>
  <c r="G555" i="4"/>
  <c r="W545" i="4"/>
  <c r="D555" i="4"/>
  <c r="D554" i="4"/>
  <c r="J553" i="4"/>
  <c r="S553" i="4" s="1"/>
  <c r="J552" i="4"/>
  <c r="S552" i="4" s="1"/>
  <c r="G553" i="4"/>
  <c r="G552" i="4"/>
  <c r="D552" i="4"/>
  <c r="AW495" i="4"/>
  <c r="AW464" i="4"/>
  <c r="AX464" i="4"/>
  <c r="AX465" i="4"/>
  <c r="AX466" i="4"/>
  <c r="AX467" i="4"/>
  <c r="AX468" i="4"/>
  <c r="AX469" i="4"/>
  <c r="AX470" i="4"/>
  <c r="AX471" i="4"/>
  <c r="AX472" i="4"/>
  <c r="AX473" i="4"/>
  <c r="AX474" i="4"/>
  <c r="AX475" i="4"/>
  <c r="AX476" i="4"/>
  <c r="AX477" i="4"/>
  <c r="AX478" i="4"/>
  <c r="AX479" i="4"/>
  <c r="AX480" i="4"/>
  <c r="AX481" i="4"/>
  <c r="AX482" i="4"/>
  <c r="AX483" i="4"/>
  <c r="AX484" i="4"/>
  <c r="AX485" i="4"/>
  <c r="AX486" i="4"/>
  <c r="AX487" i="4"/>
  <c r="AX488" i="4"/>
  <c r="AX489" i="4"/>
  <c r="AX490" i="4"/>
  <c r="AX491" i="4"/>
  <c r="AX492" i="4"/>
  <c r="AX493" i="4"/>
  <c r="AX494" i="4"/>
  <c r="AX495" i="4"/>
  <c r="AX496" i="4"/>
  <c r="AX497" i="4"/>
  <c r="AX498" i="4"/>
  <c r="AX499" i="4"/>
  <c r="AX500" i="4"/>
  <c r="AX501" i="4"/>
  <c r="AX502" i="4"/>
  <c r="AX503" i="4"/>
  <c r="AX504" i="4"/>
  <c r="AX505" i="4"/>
  <c r="AX506" i="4"/>
  <c r="AX507" i="4"/>
  <c r="AX508" i="4"/>
  <c r="AX509" i="4"/>
  <c r="AX510" i="4"/>
  <c r="AX511" i="4"/>
  <c r="AX512" i="4"/>
  <c r="AX513" i="4"/>
  <c r="AX514" i="4"/>
  <c r="AX515" i="4"/>
  <c r="AX516" i="4"/>
  <c r="AX517" i="4"/>
  <c r="AX518" i="4"/>
  <c r="AX519" i="4"/>
  <c r="AX520" i="4"/>
  <c r="AX521" i="4"/>
  <c r="AX522" i="4"/>
  <c r="AX523" i="4"/>
  <c r="AX524" i="4"/>
  <c r="AU464" i="4"/>
  <c r="AU465" i="4"/>
  <c r="AU466" i="4"/>
  <c r="AU467" i="4"/>
  <c r="AU468" i="4"/>
  <c r="AU469" i="4"/>
  <c r="AU470" i="4"/>
  <c r="AU471" i="4"/>
  <c r="AU472" i="4"/>
  <c r="AU473" i="4"/>
  <c r="AU474" i="4"/>
  <c r="AU475" i="4"/>
  <c r="AU476" i="4"/>
  <c r="AU477" i="4"/>
  <c r="AU478" i="4"/>
  <c r="AU479" i="4"/>
  <c r="AU480" i="4"/>
  <c r="AU481" i="4"/>
  <c r="AU482" i="4"/>
  <c r="AU483" i="4"/>
  <c r="AU484" i="4"/>
  <c r="AU485" i="4"/>
  <c r="AU486" i="4"/>
  <c r="AU487" i="4"/>
  <c r="AU488" i="4"/>
  <c r="AU489" i="4"/>
  <c r="AU490" i="4"/>
  <c r="AU491" i="4"/>
  <c r="AU492" i="4"/>
  <c r="AU493" i="4"/>
  <c r="AU494" i="4"/>
  <c r="AU495" i="4"/>
  <c r="AU496" i="4"/>
  <c r="AU497" i="4"/>
  <c r="AU498" i="4"/>
  <c r="AU499" i="4"/>
  <c r="AU500" i="4"/>
  <c r="AU501" i="4"/>
  <c r="AU502" i="4"/>
  <c r="AU503" i="4"/>
  <c r="AU504" i="4"/>
  <c r="AU505" i="4"/>
  <c r="AU506" i="4"/>
  <c r="AU507" i="4"/>
  <c r="AU508" i="4"/>
  <c r="AU509" i="4"/>
  <c r="AU510" i="4"/>
  <c r="AU511" i="4"/>
  <c r="AU512" i="4"/>
  <c r="AU513" i="4"/>
  <c r="AU514" i="4"/>
  <c r="AU515" i="4"/>
  <c r="AU516" i="4"/>
  <c r="AU517" i="4"/>
  <c r="AU518" i="4"/>
  <c r="AU519" i="4"/>
  <c r="AU520" i="4"/>
  <c r="AU521" i="4"/>
  <c r="AU522" i="4"/>
  <c r="AU523" i="4"/>
  <c r="AU524" i="4"/>
  <c r="I524" i="4"/>
  <c r="I525" i="4"/>
  <c r="I526" i="4"/>
  <c r="I527" i="4"/>
  <c r="I528" i="4"/>
  <c r="I529" i="4"/>
  <c r="I530" i="4"/>
  <c r="I531" i="4"/>
  <c r="I532" i="4"/>
  <c r="I533" i="4"/>
  <c r="I534" i="4"/>
  <c r="I535" i="4"/>
  <c r="I536" i="4"/>
  <c r="I537" i="4"/>
  <c r="I538" i="4"/>
  <c r="I539" i="4"/>
  <c r="I540" i="4"/>
  <c r="I541" i="4"/>
  <c r="I542" i="4"/>
  <c r="I543" i="4"/>
  <c r="I544" i="4"/>
  <c r="J551" i="4" s="1"/>
  <c r="S551" i="4" s="1"/>
  <c r="C524" i="4"/>
  <c r="C525" i="4"/>
  <c r="C526" i="4"/>
  <c r="C527" i="4"/>
  <c r="C528" i="4"/>
  <c r="C529" i="4"/>
  <c r="C530" i="4"/>
  <c r="C531" i="4"/>
  <c r="C532" i="4"/>
  <c r="C533" i="4"/>
  <c r="C534" i="4"/>
  <c r="C535" i="4"/>
  <c r="C536" i="4"/>
  <c r="C537" i="4"/>
  <c r="C538" i="4"/>
  <c r="C539" i="4"/>
  <c r="C540" i="4"/>
  <c r="C541" i="4"/>
  <c r="C542" i="4"/>
  <c r="C543" i="4"/>
  <c r="C544" i="4"/>
  <c r="D551" i="4" s="1"/>
  <c r="F544" i="4"/>
  <c r="G551" i="4" s="1"/>
  <c r="F543" i="4"/>
  <c r="F542" i="4"/>
  <c r="F541" i="4"/>
  <c r="F540" i="4"/>
  <c r="F539" i="4"/>
  <c r="F538" i="4"/>
  <c r="F537" i="4"/>
  <c r="F536" i="4"/>
  <c r="F535" i="4"/>
  <c r="F534" i="4"/>
  <c r="F533" i="4"/>
  <c r="F532" i="4"/>
  <c r="F531" i="4"/>
  <c r="F530" i="4"/>
  <c r="F529" i="4"/>
  <c r="F528" i="4"/>
  <c r="F527" i="4"/>
  <c r="F526" i="4"/>
  <c r="F525" i="4"/>
  <c r="F524" i="4"/>
  <c r="V497" i="4"/>
  <c r="Y497" i="4"/>
  <c r="V498" i="4"/>
  <c r="Y498" i="4"/>
  <c r="V499" i="4"/>
  <c r="Y499" i="4"/>
  <c r="V500" i="4"/>
  <c r="Y500" i="4"/>
  <c r="V501" i="4"/>
  <c r="Y501" i="4"/>
  <c r="V502" i="4"/>
  <c r="Y502" i="4"/>
  <c r="V503" i="4"/>
  <c r="Y503" i="4"/>
  <c r="V504" i="4"/>
  <c r="Y504" i="4"/>
  <c r="V505" i="4"/>
  <c r="Y505" i="4"/>
  <c r="V506" i="4"/>
  <c r="Y506" i="4"/>
  <c r="V507" i="4"/>
  <c r="Y507" i="4"/>
  <c r="V508" i="4"/>
  <c r="Y508" i="4"/>
  <c r="V509" i="4"/>
  <c r="Y509" i="4"/>
  <c r="V510" i="4"/>
  <c r="Y510" i="4"/>
  <c r="V511" i="4"/>
  <c r="Y511" i="4"/>
  <c r="V512" i="4"/>
  <c r="Y512" i="4"/>
  <c r="V513" i="4"/>
  <c r="Y513" i="4"/>
  <c r="V514" i="4"/>
  <c r="Y514" i="4"/>
  <c r="V515" i="4"/>
  <c r="Y515" i="4"/>
  <c r="V516" i="4"/>
  <c r="Y516" i="4"/>
  <c r="V517" i="4"/>
  <c r="Y517" i="4"/>
  <c r="V518" i="4"/>
  <c r="Y518" i="4"/>
  <c r="V519" i="4"/>
  <c r="Y519" i="4"/>
  <c r="V520" i="4"/>
  <c r="Y520" i="4"/>
  <c r="V521" i="4"/>
  <c r="Y521" i="4"/>
  <c r="V522" i="4"/>
  <c r="Y522" i="4"/>
  <c r="V523" i="4"/>
  <c r="Y523" i="4"/>
  <c r="V524" i="4"/>
  <c r="Y524" i="4"/>
  <c r="V525" i="4"/>
  <c r="Y525" i="4"/>
  <c r="V526" i="4"/>
  <c r="Y526" i="4"/>
  <c r="V527" i="4"/>
  <c r="Y527" i="4"/>
  <c r="V528" i="4"/>
  <c r="Y528" i="4"/>
  <c r="V529" i="4"/>
  <c r="Y529" i="4"/>
  <c r="V530" i="4"/>
  <c r="Y530" i="4"/>
  <c r="V531" i="4"/>
  <c r="Y531" i="4"/>
  <c r="V532" i="4"/>
  <c r="Y532" i="4"/>
  <c r="V533" i="4"/>
  <c r="Y533" i="4"/>
  <c r="V534" i="4"/>
  <c r="Y534" i="4"/>
  <c r="V535" i="4"/>
  <c r="Y535" i="4"/>
  <c r="V536" i="4"/>
  <c r="Y536" i="4"/>
  <c r="V537" i="4"/>
  <c r="Y537" i="4"/>
  <c r="V538" i="4"/>
  <c r="Y538" i="4"/>
  <c r="V539" i="4"/>
  <c r="Y539" i="4"/>
  <c r="B544" i="2"/>
  <c r="K558" i="4" s="1"/>
  <c r="C544" i="2"/>
  <c r="B486" i="2"/>
  <c r="K500" i="4" s="1"/>
  <c r="C486" i="2"/>
  <c r="L500" i="4" s="1"/>
  <c r="B487" i="2"/>
  <c r="K501" i="4" s="1"/>
  <c r="C487" i="2"/>
  <c r="D487" i="2" s="1"/>
  <c r="B488" i="2"/>
  <c r="E488" i="2" s="1"/>
  <c r="C488" i="2"/>
  <c r="D488" i="2" s="1"/>
  <c r="B489" i="2"/>
  <c r="K503" i="4" s="1"/>
  <c r="C489" i="2"/>
  <c r="L503" i="4" s="1"/>
  <c r="B490" i="2"/>
  <c r="K504" i="4" s="1"/>
  <c r="C490" i="2"/>
  <c r="D490" i="2" s="1"/>
  <c r="B491" i="2"/>
  <c r="K505" i="4" s="1"/>
  <c r="C491" i="2"/>
  <c r="D491" i="2" s="1"/>
  <c r="B492" i="2"/>
  <c r="E492" i="2" s="1"/>
  <c r="C492" i="2"/>
  <c r="D492" i="2" s="1"/>
  <c r="B493" i="2"/>
  <c r="K507" i="4" s="1"/>
  <c r="C493" i="2"/>
  <c r="D493" i="2" s="1"/>
  <c r="B494" i="2"/>
  <c r="K508" i="4" s="1"/>
  <c r="C494" i="2"/>
  <c r="D494" i="2" s="1"/>
  <c r="B495" i="2"/>
  <c r="K509" i="4" s="1"/>
  <c r="C495" i="2"/>
  <c r="D495" i="2" s="1"/>
  <c r="B496" i="2"/>
  <c r="E496" i="2" s="1"/>
  <c r="C496" i="2"/>
  <c r="D496" i="2" s="1"/>
  <c r="B497" i="2"/>
  <c r="K511" i="4" s="1"/>
  <c r="C497" i="2"/>
  <c r="D497" i="2" s="1"/>
  <c r="B498" i="2"/>
  <c r="K512" i="4" s="1"/>
  <c r="C498" i="2"/>
  <c r="D498" i="2" s="1"/>
  <c r="B499" i="2"/>
  <c r="K513" i="4" s="1"/>
  <c r="C499" i="2"/>
  <c r="D499" i="2" s="1"/>
  <c r="B500" i="2"/>
  <c r="E500" i="2" s="1"/>
  <c r="C500" i="2"/>
  <c r="D500" i="2" s="1"/>
  <c r="B501" i="2"/>
  <c r="K515" i="4" s="1"/>
  <c r="C501" i="2"/>
  <c r="D501" i="2" s="1"/>
  <c r="B502" i="2"/>
  <c r="K516" i="4" s="1"/>
  <c r="C502" i="2"/>
  <c r="D502" i="2" s="1"/>
  <c r="B503" i="2"/>
  <c r="K517" i="4" s="1"/>
  <c r="C503" i="2"/>
  <c r="D503" i="2" s="1"/>
  <c r="B504" i="2"/>
  <c r="E504" i="2" s="1"/>
  <c r="C504" i="2"/>
  <c r="D504" i="2" s="1"/>
  <c r="B505" i="2"/>
  <c r="K519" i="4" s="1"/>
  <c r="C505" i="2"/>
  <c r="D505" i="2" s="1"/>
  <c r="B506" i="2"/>
  <c r="K520" i="4" s="1"/>
  <c r="C506" i="2"/>
  <c r="D506" i="2" s="1"/>
  <c r="B507" i="2"/>
  <c r="K521" i="4" s="1"/>
  <c r="C507" i="2"/>
  <c r="D507" i="2" s="1"/>
  <c r="B508" i="2"/>
  <c r="E508" i="2" s="1"/>
  <c r="C508" i="2"/>
  <c r="D508" i="2" s="1"/>
  <c r="B509" i="2"/>
  <c r="K523" i="4" s="1"/>
  <c r="C509" i="2"/>
  <c r="D509" i="2" s="1"/>
  <c r="B510" i="2"/>
  <c r="K524" i="4" s="1"/>
  <c r="C510" i="2"/>
  <c r="D510" i="2" s="1"/>
  <c r="E510" i="2"/>
  <c r="B511" i="2"/>
  <c r="K525" i="4" s="1"/>
  <c r="C511" i="2"/>
  <c r="D511" i="2" s="1"/>
  <c r="B512" i="2"/>
  <c r="E512" i="2" s="1"/>
  <c r="C512" i="2"/>
  <c r="D512" i="2" s="1"/>
  <c r="B513" i="2"/>
  <c r="K527" i="4" s="1"/>
  <c r="C513" i="2"/>
  <c r="D513" i="2" s="1"/>
  <c r="B514" i="2"/>
  <c r="K528" i="4" s="1"/>
  <c r="C514" i="2"/>
  <c r="D514" i="2" s="1"/>
  <c r="B515" i="2"/>
  <c r="K529" i="4" s="1"/>
  <c r="C515" i="2"/>
  <c r="D515" i="2" s="1"/>
  <c r="B516" i="2"/>
  <c r="E516" i="2" s="1"/>
  <c r="C516" i="2"/>
  <c r="D516" i="2" s="1"/>
  <c r="B517" i="2"/>
  <c r="E517" i="2" s="1"/>
  <c r="C517" i="2"/>
  <c r="D517" i="2" s="1"/>
  <c r="B518" i="2"/>
  <c r="C518" i="2"/>
  <c r="D518" i="2" s="1"/>
  <c r="B519" i="2"/>
  <c r="K533" i="4" s="1"/>
  <c r="C519" i="2"/>
  <c r="D519" i="2" s="1"/>
  <c r="B520" i="2"/>
  <c r="E520" i="2" s="1"/>
  <c r="C520" i="2"/>
  <c r="D520" i="2" s="1"/>
  <c r="B521" i="2"/>
  <c r="K535" i="4" s="1"/>
  <c r="C521" i="2"/>
  <c r="D521" i="2" s="1"/>
  <c r="B522" i="2"/>
  <c r="C522" i="2"/>
  <c r="D522" i="2" s="1"/>
  <c r="B523" i="2"/>
  <c r="K537" i="4" s="1"/>
  <c r="C523" i="2"/>
  <c r="D523" i="2" s="1"/>
  <c r="B524" i="2"/>
  <c r="E524" i="2" s="1"/>
  <c r="C524" i="2"/>
  <c r="D524" i="2" s="1"/>
  <c r="B525" i="2"/>
  <c r="E525" i="2" s="1"/>
  <c r="C525" i="2"/>
  <c r="D525" i="2" s="1"/>
  <c r="B526" i="2"/>
  <c r="K540" i="4" s="1"/>
  <c r="C526" i="2"/>
  <c r="B527" i="2"/>
  <c r="K541" i="4" s="1"/>
  <c r="C527" i="2"/>
  <c r="B528" i="2"/>
  <c r="C528" i="2"/>
  <c r="B529" i="2"/>
  <c r="C529" i="2"/>
  <c r="B530" i="2"/>
  <c r="K544" i="4" s="1"/>
  <c r="C530" i="2"/>
  <c r="B531" i="2"/>
  <c r="C531" i="2"/>
  <c r="B532" i="2"/>
  <c r="C532" i="2"/>
  <c r="B533" i="2"/>
  <c r="C533" i="2"/>
  <c r="B534" i="2"/>
  <c r="C534" i="2"/>
  <c r="B535" i="2"/>
  <c r="C535" i="2"/>
  <c r="B536" i="2"/>
  <c r="C536" i="2"/>
  <c r="B537" i="2"/>
  <c r="C537" i="2"/>
  <c r="B538" i="2"/>
  <c r="C538" i="2"/>
  <c r="B539" i="2"/>
  <c r="C539" i="2"/>
  <c r="B540" i="2"/>
  <c r="C540" i="2"/>
  <c r="B541" i="2"/>
  <c r="C541" i="2"/>
  <c r="B542" i="2"/>
  <c r="K556" i="4" s="1"/>
  <c r="C542" i="2"/>
  <c r="B543" i="2"/>
  <c r="C543" i="2"/>
  <c r="B485" i="2"/>
  <c r="E485" i="2" s="1"/>
  <c r="C485" i="2"/>
  <c r="D485" i="2" s="1"/>
  <c r="B484" i="2"/>
  <c r="K498" i="4" s="1"/>
  <c r="C484" i="2"/>
  <c r="L498" i="4" s="1"/>
  <c r="C483" i="2"/>
  <c r="D483" i="2" s="1"/>
  <c r="B483" i="2"/>
  <c r="K497" i="4" s="1"/>
  <c r="AF524" i="4"/>
  <c r="AS524" i="4" s="1"/>
  <c r="AF523" i="4"/>
  <c r="AS523" i="4" s="1"/>
  <c r="AF522" i="4"/>
  <c r="AP522" i="4" s="1"/>
  <c r="AF521" i="4"/>
  <c r="AS521" i="4" s="1"/>
  <c r="AF520" i="4"/>
  <c r="AS520" i="4" s="1"/>
  <c r="AF519" i="4"/>
  <c r="AS519" i="4" s="1"/>
  <c r="AF518" i="4"/>
  <c r="AP518" i="4" s="1"/>
  <c r="AF517" i="4"/>
  <c r="AP517" i="4" s="1"/>
  <c r="AF516" i="4"/>
  <c r="AS516" i="4" s="1"/>
  <c r="AF515" i="4"/>
  <c r="AS515" i="4" s="1"/>
  <c r="AF514" i="4"/>
  <c r="AP514" i="4" s="1"/>
  <c r="AF513" i="4"/>
  <c r="AS513" i="4" s="1"/>
  <c r="AF512" i="4"/>
  <c r="AS512" i="4" s="1"/>
  <c r="AF511" i="4"/>
  <c r="AS511" i="4" s="1"/>
  <c r="AF510" i="4"/>
  <c r="AP510" i="4" s="1"/>
  <c r="AF509" i="4"/>
  <c r="AS509" i="4" s="1"/>
  <c r="AF508" i="4"/>
  <c r="AS508" i="4" s="1"/>
  <c r="AF507" i="4"/>
  <c r="AS507" i="4" s="1"/>
  <c r="AF506" i="4"/>
  <c r="AP506" i="4" s="1"/>
  <c r="AF505" i="4"/>
  <c r="AS505" i="4" s="1"/>
  <c r="AF504" i="4"/>
  <c r="AS504" i="4" s="1"/>
  <c r="AF503" i="4"/>
  <c r="AS503" i="4" s="1"/>
  <c r="AF502" i="4"/>
  <c r="AP502" i="4" s="1"/>
  <c r="AF501" i="4"/>
  <c r="AP501" i="4" s="1"/>
  <c r="AF500" i="4"/>
  <c r="AS500" i="4" s="1"/>
  <c r="AF499" i="4"/>
  <c r="AS499" i="4" s="1"/>
  <c r="AF498" i="4"/>
  <c r="AP498" i="4" s="1"/>
  <c r="AF497" i="4"/>
  <c r="AS497" i="4" s="1"/>
  <c r="AF496" i="4"/>
  <c r="AS496" i="4" s="1"/>
  <c r="AF495" i="4"/>
  <c r="AS495" i="4" s="1"/>
  <c r="AF494" i="4"/>
  <c r="AP494" i="4" s="1"/>
  <c r="AF493" i="4"/>
  <c r="AS493" i="4" s="1"/>
  <c r="AF492" i="4"/>
  <c r="AS492" i="4" s="1"/>
  <c r="AF491" i="4"/>
  <c r="AS491" i="4" s="1"/>
  <c r="AF490" i="4"/>
  <c r="AP490" i="4" s="1"/>
  <c r="AF489" i="4"/>
  <c r="AS489" i="4" s="1"/>
  <c r="AF488" i="4"/>
  <c r="AS488" i="4" s="1"/>
  <c r="AF487" i="4"/>
  <c r="AS487" i="4" s="1"/>
  <c r="AF486" i="4"/>
  <c r="AP486" i="4" s="1"/>
  <c r="AF485" i="4"/>
  <c r="AP485" i="4" s="1"/>
  <c r="AF484" i="4"/>
  <c r="AS484" i="4" s="1"/>
  <c r="AF483" i="4"/>
  <c r="AS483" i="4" s="1"/>
  <c r="AF482" i="4"/>
  <c r="AP482" i="4" s="1"/>
  <c r="AF481" i="4"/>
  <c r="AS481" i="4" s="1"/>
  <c r="AF480" i="4"/>
  <c r="AS480" i="4" s="1"/>
  <c r="AF479" i="4"/>
  <c r="AS479" i="4" s="1"/>
  <c r="AF478" i="4"/>
  <c r="AP478" i="4" s="1"/>
  <c r="AF477" i="4"/>
  <c r="AS477" i="4" s="1"/>
  <c r="AF476" i="4"/>
  <c r="AS476" i="4" s="1"/>
  <c r="AF475" i="4"/>
  <c r="AS475" i="4" s="1"/>
  <c r="AF474" i="4"/>
  <c r="AP474" i="4" s="1"/>
  <c r="AF473" i="4"/>
  <c r="AS473" i="4" s="1"/>
  <c r="AF472" i="4"/>
  <c r="AS472" i="4" s="1"/>
  <c r="AF471" i="4"/>
  <c r="AS471" i="4" s="1"/>
  <c r="AF470" i="4"/>
  <c r="AP470" i="4" s="1"/>
  <c r="AF469" i="4"/>
  <c r="AP469" i="4" s="1"/>
  <c r="AF468" i="4"/>
  <c r="AS468" i="4" s="1"/>
  <c r="AF467" i="4"/>
  <c r="AS467" i="4" s="1"/>
  <c r="AF466" i="4"/>
  <c r="AP466" i="4" s="1"/>
  <c r="AF465" i="4"/>
  <c r="AS465" i="4" s="1"/>
  <c r="AF464" i="4"/>
  <c r="AS464" i="4" s="1"/>
  <c r="AF463" i="4"/>
  <c r="AF462" i="4"/>
  <c r="AF461" i="4"/>
  <c r="AF460" i="4"/>
  <c r="AF459" i="4"/>
  <c r="AF458" i="4"/>
  <c r="AF457" i="4"/>
  <c r="AF456" i="4"/>
  <c r="AF455" i="4"/>
  <c r="AF454" i="4"/>
  <c r="AF453" i="4"/>
  <c r="AF452" i="4"/>
  <c r="AF451" i="4"/>
  <c r="AF450" i="4"/>
  <c r="AF449" i="4"/>
  <c r="AF448" i="4"/>
  <c r="AF447" i="4"/>
  <c r="AF446" i="4"/>
  <c r="AF445" i="4"/>
  <c r="AF444" i="4"/>
  <c r="AF443" i="4"/>
  <c r="AF442" i="4"/>
  <c r="AF441" i="4"/>
  <c r="AF440" i="4"/>
  <c r="AF439" i="4"/>
  <c r="AF438" i="4"/>
  <c r="AF437" i="4"/>
  <c r="AF436" i="4"/>
  <c r="AF435" i="4"/>
  <c r="AF434" i="4"/>
  <c r="J549" i="4" l="1"/>
  <c r="S549" i="4" s="1"/>
  <c r="G549" i="4"/>
  <c r="G548" i="4"/>
  <c r="J548" i="4"/>
  <c r="S548" i="4" s="1"/>
  <c r="X558" i="4"/>
  <c r="D546" i="4"/>
  <c r="J547" i="4"/>
  <c r="S547" i="4" s="1"/>
  <c r="G546" i="4"/>
  <c r="J550" i="4"/>
  <c r="S550" i="4" s="1"/>
  <c r="D547" i="4"/>
  <c r="D550" i="4"/>
  <c r="X550" i="4" s="1"/>
  <c r="D548" i="4"/>
  <c r="G550" i="4"/>
  <c r="X559" i="4"/>
  <c r="X555" i="4"/>
  <c r="X561" i="4"/>
  <c r="X557" i="4"/>
  <c r="X556" i="4"/>
  <c r="X551" i="4"/>
  <c r="N590" i="4"/>
  <c r="T590" i="4" s="1"/>
  <c r="Z590" i="4" s="1"/>
  <c r="AB590" i="4" s="1"/>
  <c r="U561" i="4"/>
  <c r="N589" i="4"/>
  <c r="T589" i="4" s="1"/>
  <c r="Z589" i="4" s="1"/>
  <c r="AB589" i="4" s="1"/>
  <c r="N588" i="4"/>
  <c r="T588" i="4" s="1"/>
  <c r="Z588" i="4" s="1"/>
  <c r="AB588" i="4" s="1"/>
  <c r="E543" i="2"/>
  <c r="K557" i="4"/>
  <c r="E541" i="2"/>
  <c r="K555" i="4"/>
  <c r="E539" i="2"/>
  <c r="K553" i="4"/>
  <c r="E537" i="2"/>
  <c r="K551" i="4"/>
  <c r="E535" i="2"/>
  <c r="K549" i="4"/>
  <c r="E533" i="2"/>
  <c r="K547" i="4"/>
  <c r="E531" i="2"/>
  <c r="K545" i="4"/>
  <c r="E529" i="2"/>
  <c r="K543" i="4"/>
  <c r="E501" i="2"/>
  <c r="D486" i="2"/>
  <c r="N591" i="4"/>
  <c r="T591" i="4" s="1"/>
  <c r="Z591" i="4" s="1"/>
  <c r="AB591" i="4" s="1"/>
  <c r="D542" i="2"/>
  <c r="L556" i="4"/>
  <c r="D540" i="2"/>
  <c r="L554" i="4"/>
  <c r="D538" i="2"/>
  <c r="L552" i="4"/>
  <c r="D536" i="2"/>
  <c r="L550" i="4"/>
  <c r="D534" i="2"/>
  <c r="L548" i="4"/>
  <c r="D532" i="2"/>
  <c r="L546" i="4"/>
  <c r="D530" i="2"/>
  <c r="L544" i="4"/>
  <c r="D528" i="2"/>
  <c r="L542" i="4"/>
  <c r="D526" i="2"/>
  <c r="L540" i="4"/>
  <c r="D484" i="2"/>
  <c r="E540" i="2"/>
  <c r="G540" i="2" s="1"/>
  <c r="H540" i="2" s="1"/>
  <c r="I540" i="2" s="1"/>
  <c r="M554" i="4" s="1"/>
  <c r="K554" i="4"/>
  <c r="E538" i="2"/>
  <c r="K552" i="4"/>
  <c r="E536" i="2"/>
  <c r="K550" i="4"/>
  <c r="E534" i="2"/>
  <c r="K548" i="4"/>
  <c r="E532" i="2"/>
  <c r="K546" i="4"/>
  <c r="E528" i="2"/>
  <c r="K542" i="4"/>
  <c r="D543" i="2"/>
  <c r="G543" i="2" s="1"/>
  <c r="H543" i="2" s="1"/>
  <c r="I543" i="2" s="1"/>
  <c r="M557" i="4" s="1"/>
  <c r="L557" i="4"/>
  <c r="D541" i="2"/>
  <c r="L555" i="4"/>
  <c r="D539" i="2"/>
  <c r="G539" i="2" s="1"/>
  <c r="L553" i="4"/>
  <c r="D537" i="2"/>
  <c r="L551" i="4"/>
  <c r="D535" i="2"/>
  <c r="G535" i="2" s="1"/>
  <c r="H535" i="2" s="1"/>
  <c r="I535" i="2" s="1"/>
  <c r="M549" i="4" s="1"/>
  <c r="L549" i="4"/>
  <c r="D533" i="2"/>
  <c r="L547" i="4"/>
  <c r="D531" i="2"/>
  <c r="G531" i="2" s="1"/>
  <c r="H531" i="2" s="1"/>
  <c r="I531" i="2" s="1"/>
  <c r="M545" i="4" s="1"/>
  <c r="L545" i="4"/>
  <c r="D529" i="2"/>
  <c r="L543" i="4"/>
  <c r="D527" i="2"/>
  <c r="L541" i="4"/>
  <c r="E494" i="2"/>
  <c r="G494" i="2" s="1"/>
  <c r="H494" i="2" s="1"/>
  <c r="I494" i="2" s="1"/>
  <c r="M508" i="4" s="1"/>
  <c r="D544" i="2"/>
  <c r="L558" i="4"/>
  <c r="G547" i="4"/>
  <c r="X547" i="4" s="1"/>
  <c r="G545" i="4"/>
  <c r="D549" i="4"/>
  <c r="X552" i="4"/>
  <c r="J546" i="4"/>
  <c r="S546" i="4" s="1"/>
  <c r="D545" i="4"/>
  <c r="X554" i="4"/>
  <c r="J545" i="4"/>
  <c r="S545" i="4" s="1"/>
  <c r="X553" i="4"/>
  <c r="E502" i="2"/>
  <c r="E509" i="2"/>
  <c r="G509" i="2" s="1"/>
  <c r="H509" i="2" s="1"/>
  <c r="I509" i="2" s="1"/>
  <c r="M523" i="4" s="1"/>
  <c r="E493" i="2"/>
  <c r="G493" i="2" s="1"/>
  <c r="H493" i="2" s="1"/>
  <c r="K510" i="4"/>
  <c r="D489" i="2"/>
  <c r="E506" i="2"/>
  <c r="G506" i="2" s="1"/>
  <c r="H506" i="2" s="1"/>
  <c r="I506" i="2" s="1"/>
  <c r="M520" i="4" s="1"/>
  <c r="E498" i="2"/>
  <c r="G498" i="2" s="1"/>
  <c r="H498" i="2" s="1"/>
  <c r="I498" i="2" s="1"/>
  <c r="M512" i="4" s="1"/>
  <c r="K514" i="4"/>
  <c r="L504" i="4"/>
  <c r="G501" i="2"/>
  <c r="K522" i="4"/>
  <c r="L507" i="4"/>
  <c r="K502" i="4"/>
  <c r="G538" i="2"/>
  <c r="H538" i="2" s="1"/>
  <c r="I538" i="2" s="1"/>
  <c r="M552" i="4" s="1"/>
  <c r="E513" i="2"/>
  <c r="G513" i="2" s="1"/>
  <c r="G510" i="2"/>
  <c r="E505" i="2"/>
  <c r="G505" i="2" s="1"/>
  <c r="H505" i="2" s="1"/>
  <c r="I505" i="2" s="1"/>
  <c r="M519" i="4" s="1"/>
  <c r="G502" i="2"/>
  <c r="H502" i="2" s="1"/>
  <c r="I502" i="2" s="1"/>
  <c r="M516" i="4" s="1"/>
  <c r="E497" i="2"/>
  <c r="G497" i="2" s="1"/>
  <c r="H497" i="2" s="1"/>
  <c r="I497" i="2" s="1"/>
  <c r="M511" i="4" s="1"/>
  <c r="U511" i="4" s="1"/>
  <c r="K518" i="4"/>
  <c r="K506" i="4"/>
  <c r="G534" i="2"/>
  <c r="H534" i="2" s="1"/>
  <c r="I534" i="2" s="1"/>
  <c r="M548" i="4" s="1"/>
  <c r="G525" i="2"/>
  <c r="G517" i="2"/>
  <c r="H517" i="2" s="1"/>
  <c r="I517" i="2" s="1"/>
  <c r="M531" i="4" s="1"/>
  <c r="E487" i="2"/>
  <c r="G487" i="2" s="1"/>
  <c r="H487" i="2" s="1"/>
  <c r="I487" i="2" s="1"/>
  <c r="M501" i="4" s="1"/>
  <c r="L538" i="4"/>
  <c r="L534" i="4"/>
  <c r="L530" i="4"/>
  <c r="L526" i="4"/>
  <c r="L522" i="4"/>
  <c r="L518" i="4"/>
  <c r="L514" i="4"/>
  <c r="L510" i="4"/>
  <c r="L506" i="4"/>
  <c r="L502" i="4"/>
  <c r="L539" i="4"/>
  <c r="K538" i="4"/>
  <c r="L535" i="4"/>
  <c r="K534" i="4"/>
  <c r="L531" i="4"/>
  <c r="K530" i="4"/>
  <c r="L527" i="4"/>
  <c r="K526" i="4"/>
  <c r="L523" i="4"/>
  <c r="L519" i="4"/>
  <c r="L515" i="4"/>
  <c r="L511" i="4"/>
  <c r="L499" i="4"/>
  <c r="E530" i="2"/>
  <c r="G530" i="2" s="1"/>
  <c r="H530" i="2" s="1"/>
  <c r="I530" i="2" s="1"/>
  <c r="M544" i="4" s="1"/>
  <c r="E522" i="2"/>
  <c r="G522" i="2" s="1"/>
  <c r="H522" i="2" s="1"/>
  <c r="I522" i="2" s="1"/>
  <c r="M536" i="4" s="1"/>
  <c r="E521" i="2"/>
  <c r="G521" i="2" s="1"/>
  <c r="H521" i="2" s="1"/>
  <c r="I521" i="2" s="1"/>
  <c r="M535" i="4" s="1"/>
  <c r="E514" i="2"/>
  <c r="G514" i="2" s="1"/>
  <c r="H514" i="2" s="1"/>
  <c r="I514" i="2" s="1"/>
  <c r="M528" i="4" s="1"/>
  <c r="E490" i="2"/>
  <c r="G490" i="2" s="1"/>
  <c r="H490" i="2" s="1"/>
  <c r="I490" i="2" s="1"/>
  <c r="M504" i="4" s="1"/>
  <c r="E489" i="2"/>
  <c r="K539" i="4"/>
  <c r="L536" i="4"/>
  <c r="L532" i="4"/>
  <c r="K531" i="4"/>
  <c r="L528" i="4"/>
  <c r="L524" i="4"/>
  <c r="L520" i="4"/>
  <c r="L516" i="4"/>
  <c r="L512" i="4"/>
  <c r="L508" i="4"/>
  <c r="K499" i="4"/>
  <c r="E526" i="2"/>
  <c r="G526" i="2" s="1"/>
  <c r="H526" i="2" s="1"/>
  <c r="I526" i="2" s="1"/>
  <c r="M540" i="4" s="1"/>
  <c r="E518" i="2"/>
  <c r="G518" i="2" s="1"/>
  <c r="H518" i="2" s="1"/>
  <c r="I518" i="2" s="1"/>
  <c r="M532" i="4" s="1"/>
  <c r="L537" i="4"/>
  <c r="K536" i="4"/>
  <c r="L533" i="4"/>
  <c r="K532" i="4"/>
  <c r="L529" i="4"/>
  <c r="L525" i="4"/>
  <c r="L521" i="4"/>
  <c r="L517" i="4"/>
  <c r="L513" i="4"/>
  <c r="L509" i="4"/>
  <c r="L505" i="4"/>
  <c r="L501" i="4"/>
  <c r="L497" i="4"/>
  <c r="W524" i="4"/>
  <c r="AP509" i="4"/>
  <c r="AP493" i="4"/>
  <c r="AP477" i="4"/>
  <c r="AP513" i="4"/>
  <c r="AP497" i="4"/>
  <c r="AP481" i="4"/>
  <c r="AP465" i="4"/>
  <c r="AS517" i="4"/>
  <c r="AS501" i="4"/>
  <c r="AS485" i="4"/>
  <c r="AS469" i="4"/>
  <c r="AY464" i="4"/>
  <c r="AS522" i="4"/>
  <c r="AS514" i="4"/>
  <c r="AS506" i="4"/>
  <c r="AS498" i="4"/>
  <c r="AS490" i="4"/>
  <c r="AS474" i="4"/>
  <c r="AS466" i="4"/>
  <c r="AP521" i="4"/>
  <c r="AP505" i="4"/>
  <c r="AP489" i="4"/>
  <c r="AP473" i="4"/>
  <c r="AS482" i="4"/>
  <c r="AS518" i="4"/>
  <c r="AS510" i="4"/>
  <c r="AS502" i="4"/>
  <c r="AS494" i="4"/>
  <c r="AS486" i="4"/>
  <c r="AS478" i="4"/>
  <c r="AS470" i="4"/>
  <c r="AP524" i="4"/>
  <c r="AP520" i="4"/>
  <c r="AP516" i="4"/>
  <c r="AP512" i="4"/>
  <c r="AP508" i="4"/>
  <c r="AP504" i="4"/>
  <c r="AP500" i="4"/>
  <c r="AP496" i="4"/>
  <c r="AP492" i="4"/>
  <c r="AP488" i="4"/>
  <c r="AP484" i="4"/>
  <c r="AP480" i="4"/>
  <c r="AP476" i="4"/>
  <c r="AP472" i="4"/>
  <c r="AP468" i="4"/>
  <c r="AP464" i="4"/>
  <c r="AP523" i="4"/>
  <c r="AP519" i="4"/>
  <c r="AP515" i="4"/>
  <c r="AP511" i="4"/>
  <c r="AP507" i="4"/>
  <c r="AP503" i="4"/>
  <c r="AP499" i="4"/>
  <c r="AP495" i="4"/>
  <c r="AP491" i="4"/>
  <c r="AP487" i="4"/>
  <c r="AP483" i="4"/>
  <c r="AP479" i="4"/>
  <c r="AP475" i="4"/>
  <c r="AP471" i="4"/>
  <c r="AP467" i="4"/>
  <c r="W542" i="4"/>
  <c r="W536" i="4"/>
  <c r="J533" i="4"/>
  <c r="S533" i="4" s="1"/>
  <c r="J543" i="4"/>
  <c r="S543" i="4" s="1"/>
  <c r="J535" i="4"/>
  <c r="S535" i="4" s="1"/>
  <c r="G543" i="4"/>
  <c r="W544" i="4"/>
  <c r="W539" i="4"/>
  <c r="J541" i="4"/>
  <c r="S541" i="4" s="1"/>
  <c r="J537" i="4"/>
  <c r="S537" i="4" s="1"/>
  <c r="G531" i="4"/>
  <c r="G535" i="4"/>
  <c r="G539" i="4"/>
  <c r="J539" i="4"/>
  <c r="S539" i="4" s="1"/>
  <c r="G532" i="4"/>
  <c r="G533" i="4"/>
  <c r="G536" i="4"/>
  <c r="G537" i="4"/>
  <c r="G534" i="4"/>
  <c r="G540" i="4"/>
  <c r="W534" i="4"/>
  <c r="G538" i="4"/>
  <c r="G541" i="4"/>
  <c r="G544" i="4"/>
  <c r="G542" i="4"/>
  <c r="D543" i="4"/>
  <c r="D539" i="4"/>
  <c r="W532" i="4"/>
  <c r="D535" i="4"/>
  <c r="J540" i="4"/>
  <c r="S540" i="4" s="1"/>
  <c r="D542" i="4"/>
  <c r="D534" i="4"/>
  <c r="J542" i="4"/>
  <c r="S542" i="4" s="1"/>
  <c r="D544" i="4"/>
  <c r="D540" i="4"/>
  <c r="D536" i="4"/>
  <c r="D532" i="4"/>
  <c r="J538" i="4"/>
  <c r="S538" i="4" s="1"/>
  <c r="D538" i="4"/>
  <c r="J534" i="4"/>
  <c r="S534" i="4" s="1"/>
  <c r="W538" i="4"/>
  <c r="D541" i="4"/>
  <c r="D537" i="4"/>
  <c r="D533" i="4"/>
  <c r="J544" i="4"/>
  <c r="S544" i="4" s="1"/>
  <c r="J531" i="4"/>
  <c r="S531" i="4" s="1"/>
  <c r="J536" i="4"/>
  <c r="S536" i="4" s="1"/>
  <c r="W541" i="4"/>
  <c r="J532" i="4"/>
  <c r="S532" i="4" s="1"/>
  <c r="W527" i="4"/>
  <c r="W525" i="4"/>
  <c r="W529" i="4"/>
  <c r="W535" i="4"/>
  <c r="W531" i="4"/>
  <c r="W526" i="4"/>
  <c r="D531" i="4"/>
  <c r="W533" i="4"/>
  <c r="W537" i="4"/>
  <c r="W540" i="4"/>
  <c r="W543" i="4"/>
  <c r="W530" i="4"/>
  <c r="W528" i="4"/>
  <c r="E544" i="2"/>
  <c r="G544" i="2" s="1"/>
  <c r="G524" i="2"/>
  <c r="G520" i="2"/>
  <c r="G516" i="2"/>
  <c r="G512" i="2"/>
  <c r="G508" i="2"/>
  <c r="G504" i="2"/>
  <c r="G500" i="2"/>
  <c r="G496" i="2"/>
  <c r="G492" i="2"/>
  <c r="G488" i="2"/>
  <c r="H525" i="2"/>
  <c r="I525" i="2" s="1"/>
  <c r="M539" i="4" s="1"/>
  <c r="H501" i="2"/>
  <c r="I501" i="2" s="1"/>
  <c r="M515" i="4" s="1"/>
  <c r="E542" i="2"/>
  <c r="G542" i="2" s="1"/>
  <c r="H542" i="2" s="1"/>
  <c r="G537" i="2"/>
  <c r="H510" i="2"/>
  <c r="I510" i="2" s="1"/>
  <c r="M524" i="4" s="1"/>
  <c r="E486" i="2"/>
  <c r="G486" i="2" s="1"/>
  <c r="E527" i="2"/>
  <c r="E523" i="2"/>
  <c r="G523" i="2" s="1"/>
  <c r="E519" i="2"/>
  <c r="G519" i="2" s="1"/>
  <c r="H519" i="2" s="1"/>
  <c r="E515" i="2"/>
  <c r="G515" i="2" s="1"/>
  <c r="E511" i="2"/>
  <c r="G511" i="2" s="1"/>
  <c r="E507" i="2"/>
  <c r="G507" i="2" s="1"/>
  <c r="E503" i="2"/>
  <c r="G503" i="2" s="1"/>
  <c r="H503" i="2" s="1"/>
  <c r="E499" i="2"/>
  <c r="G499" i="2" s="1"/>
  <c r="E495" i="2"/>
  <c r="G495" i="2" s="1"/>
  <c r="E491" i="2"/>
  <c r="G491" i="2" s="1"/>
  <c r="G485" i="2"/>
  <c r="H485" i="2" s="1"/>
  <c r="I485" i="2" s="1"/>
  <c r="M499" i="4" s="1"/>
  <c r="E484" i="2"/>
  <c r="G484" i="2" s="1"/>
  <c r="H484" i="2" s="1"/>
  <c r="E483" i="2"/>
  <c r="G483" i="2" s="1"/>
  <c r="X549" i="4" l="1"/>
  <c r="X548" i="4"/>
  <c r="G529" i="2"/>
  <c r="H529" i="2" s="1"/>
  <c r="G533" i="2"/>
  <c r="G541" i="2"/>
  <c r="H539" i="2"/>
  <c r="I539" i="2" s="1"/>
  <c r="M553" i="4" s="1"/>
  <c r="U557" i="4"/>
  <c r="G527" i="2"/>
  <c r="G528" i="2"/>
  <c r="H528" i="2" s="1"/>
  <c r="I528" i="2" s="1"/>
  <c r="M542" i="4" s="1"/>
  <c r="G532" i="2"/>
  <c r="H532" i="2" s="1"/>
  <c r="I532" i="2" s="1"/>
  <c r="M546" i="4" s="1"/>
  <c r="G536" i="2"/>
  <c r="H536" i="2" s="1"/>
  <c r="I536" i="2" s="1"/>
  <c r="M550" i="4" s="1"/>
  <c r="G489" i="2"/>
  <c r="H489" i="2" s="1"/>
  <c r="I489" i="2" s="1"/>
  <c r="M503" i="4" s="1"/>
  <c r="X546" i="4"/>
  <c r="X545" i="4"/>
  <c r="U550" i="4"/>
  <c r="U544" i="4"/>
  <c r="U552" i="4"/>
  <c r="U545" i="4"/>
  <c r="U546" i="4"/>
  <c r="U542" i="4"/>
  <c r="U535" i="4"/>
  <c r="U549" i="4"/>
  <c r="U531" i="4"/>
  <c r="U536" i="4"/>
  <c r="U554" i="4"/>
  <c r="U539" i="4"/>
  <c r="U548" i="4"/>
  <c r="U532" i="4"/>
  <c r="U528" i="4"/>
  <c r="U540" i="4"/>
  <c r="U512" i="4"/>
  <c r="U524" i="4"/>
  <c r="U515" i="4"/>
  <c r="U523" i="4"/>
  <c r="U520" i="4"/>
  <c r="I493" i="2"/>
  <c r="M507" i="4" s="1"/>
  <c r="U507" i="4" s="1"/>
  <c r="I529" i="2"/>
  <c r="M543" i="4" s="1"/>
  <c r="U516" i="4"/>
  <c r="U519" i="4"/>
  <c r="H513" i="2"/>
  <c r="I513" i="2" s="1"/>
  <c r="M527" i="4" s="1"/>
  <c r="U508" i="4"/>
  <c r="U504" i="4"/>
  <c r="U501" i="4"/>
  <c r="U499" i="4"/>
  <c r="U503" i="4"/>
  <c r="H541" i="2"/>
  <c r="I541" i="2" s="1"/>
  <c r="M555" i="4" s="1"/>
  <c r="X533" i="4"/>
  <c r="X541" i="4"/>
  <c r="X544" i="4"/>
  <c r="X540" i="4"/>
  <c r="X543" i="4"/>
  <c r="X538" i="4"/>
  <c r="X537" i="4"/>
  <c r="X535" i="4"/>
  <c r="X542" i="4"/>
  <c r="X536" i="4"/>
  <c r="X539" i="4"/>
  <c r="X531" i="4"/>
  <c r="X534" i="4"/>
  <c r="X532" i="4"/>
  <c r="H544" i="2"/>
  <c r="I544" i="2" s="1"/>
  <c r="M558" i="4" s="1"/>
  <c r="H491" i="2"/>
  <c r="I491" i="2" s="1"/>
  <c r="M505" i="4" s="1"/>
  <c r="H507" i="2"/>
  <c r="I507" i="2" s="1"/>
  <c r="M521" i="4" s="1"/>
  <c r="H523" i="2"/>
  <c r="I523" i="2" s="1"/>
  <c r="M537" i="4" s="1"/>
  <c r="H495" i="2"/>
  <c r="I495" i="2" s="1"/>
  <c r="M509" i="4" s="1"/>
  <c r="H511" i="2"/>
  <c r="I511" i="2" s="1"/>
  <c r="M525" i="4" s="1"/>
  <c r="H527" i="2"/>
  <c r="I527" i="2" s="1"/>
  <c r="M541" i="4" s="1"/>
  <c r="H499" i="2"/>
  <c r="I499" i="2" s="1"/>
  <c r="M513" i="4" s="1"/>
  <c r="H515" i="2"/>
  <c r="I515" i="2" s="1"/>
  <c r="M529" i="4" s="1"/>
  <c r="H486" i="2"/>
  <c r="I486" i="2" s="1"/>
  <c r="M500" i="4" s="1"/>
  <c r="H496" i="2"/>
  <c r="I496" i="2" s="1"/>
  <c r="M510" i="4" s="1"/>
  <c r="H512" i="2"/>
  <c r="I512" i="2" s="1"/>
  <c r="M526" i="4" s="1"/>
  <c r="H533" i="2"/>
  <c r="I533" i="2" s="1"/>
  <c r="M547" i="4" s="1"/>
  <c r="H500" i="2"/>
  <c r="I500" i="2" s="1"/>
  <c r="M514" i="4" s="1"/>
  <c r="H516" i="2"/>
  <c r="I516" i="2" s="1"/>
  <c r="M530" i="4" s="1"/>
  <c r="H524" i="2"/>
  <c r="I524" i="2" s="1"/>
  <c r="M538" i="4" s="1"/>
  <c r="I542" i="2"/>
  <c r="M556" i="4" s="1"/>
  <c r="H488" i="2"/>
  <c r="I488" i="2" s="1"/>
  <c r="M502" i="4" s="1"/>
  <c r="H504" i="2"/>
  <c r="I504" i="2" s="1"/>
  <c r="M518" i="4" s="1"/>
  <c r="H537" i="2"/>
  <c r="I537" i="2" s="1"/>
  <c r="M551" i="4" s="1"/>
  <c r="I503" i="2"/>
  <c r="M517" i="4" s="1"/>
  <c r="I519" i="2"/>
  <c r="M533" i="4" s="1"/>
  <c r="N561" i="4" s="1"/>
  <c r="T561" i="4" s="1"/>
  <c r="Z561" i="4" s="1"/>
  <c r="AB561" i="4" s="1"/>
  <c r="H492" i="2"/>
  <c r="I492" i="2" s="1"/>
  <c r="M506" i="4" s="1"/>
  <c r="H508" i="2"/>
  <c r="I508" i="2" s="1"/>
  <c r="M522" i="4" s="1"/>
  <c r="H520" i="2"/>
  <c r="I520" i="2" s="1"/>
  <c r="M534" i="4" s="1"/>
  <c r="I484" i="2"/>
  <c r="M498" i="4" s="1"/>
  <c r="H483" i="2"/>
  <c r="I483" i="2" s="1"/>
  <c r="M497" i="4" s="1"/>
  <c r="V442" i="4"/>
  <c r="Y442" i="4"/>
  <c r="V443" i="4"/>
  <c r="Y443" i="4"/>
  <c r="V444" i="4"/>
  <c r="Y444" i="4"/>
  <c r="V445" i="4"/>
  <c r="Y445" i="4"/>
  <c r="V446" i="4"/>
  <c r="Y446" i="4"/>
  <c r="V447" i="4"/>
  <c r="Y447" i="4"/>
  <c r="V448" i="4"/>
  <c r="Y448" i="4"/>
  <c r="V449" i="4"/>
  <c r="Y449" i="4"/>
  <c r="V450" i="4"/>
  <c r="Y450" i="4"/>
  <c r="V451" i="4"/>
  <c r="Y451" i="4"/>
  <c r="V452" i="4"/>
  <c r="Y452" i="4"/>
  <c r="V453" i="4"/>
  <c r="Y453" i="4"/>
  <c r="V454" i="4"/>
  <c r="Y454" i="4"/>
  <c r="V455" i="4"/>
  <c r="Y455" i="4"/>
  <c r="V456" i="4"/>
  <c r="Y456" i="4"/>
  <c r="V457" i="4"/>
  <c r="Y457" i="4"/>
  <c r="V458" i="4"/>
  <c r="Y458" i="4"/>
  <c r="V459" i="4"/>
  <c r="Y459" i="4"/>
  <c r="V460" i="4"/>
  <c r="Y460" i="4"/>
  <c r="V461" i="4"/>
  <c r="Y461" i="4"/>
  <c r="V462" i="4"/>
  <c r="Y462" i="4"/>
  <c r="V463" i="4"/>
  <c r="Y463" i="4"/>
  <c r="V464" i="4"/>
  <c r="Y464" i="4"/>
  <c r="V465" i="4"/>
  <c r="Y465" i="4"/>
  <c r="V466" i="4"/>
  <c r="Y466" i="4"/>
  <c r="V467" i="4"/>
  <c r="Y467" i="4"/>
  <c r="V468" i="4"/>
  <c r="Y468" i="4"/>
  <c r="V469" i="4"/>
  <c r="Y469" i="4"/>
  <c r="V470" i="4"/>
  <c r="Y470" i="4"/>
  <c r="V471" i="4"/>
  <c r="Y471" i="4"/>
  <c r="V472" i="4"/>
  <c r="Y472" i="4"/>
  <c r="V473" i="4"/>
  <c r="Y473" i="4"/>
  <c r="V474" i="4"/>
  <c r="Y474" i="4"/>
  <c r="V475" i="4"/>
  <c r="Y475" i="4"/>
  <c r="V476" i="4"/>
  <c r="Y476" i="4"/>
  <c r="V477" i="4"/>
  <c r="Y477" i="4"/>
  <c r="V478" i="4"/>
  <c r="Y478" i="4"/>
  <c r="V479" i="4"/>
  <c r="Y479" i="4"/>
  <c r="V480" i="4"/>
  <c r="Y480" i="4"/>
  <c r="V481" i="4"/>
  <c r="Y481" i="4"/>
  <c r="V482" i="4"/>
  <c r="Y482" i="4"/>
  <c r="V483" i="4"/>
  <c r="Y483" i="4"/>
  <c r="V484" i="4"/>
  <c r="Y484" i="4"/>
  <c r="V485" i="4"/>
  <c r="Y485" i="4"/>
  <c r="V486" i="4"/>
  <c r="Y486" i="4"/>
  <c r="V487" i="4"/>
  <c r="Y487" i="4"/>
  <c r="V488" i="4"/>
  <c r="Y488" i="4"/>
  <c r="V489" i="4"/>
  <c r="Y489" i="4"/>
  <c r="V490" i="4"/>
  <c r="Y490" i="4"/>
  <c r="V491" i="4"/>
  <c r="Y491" i="4"/>
  <c r="V492" i="4"/>
  <c r="Y492" i="4"/>
  <c r="V493" i="4"/>
  <c r="Y493" i="4"/>
  <c r="V494" i="4"/>
  <c r="Y494" i="4"/>
  <c r="V495" i="4"/>
  <c r="Y495" i="4"/>
  <c r="V496" i="4"/>
  <c r="Y496" i="4"/>
  <c r="I503" i="4"/>
  <c r="I504" i="4"/>
  <c r="I505" i="4"/>
  <c r="I506" i="4"/>
  <c r="I507" i="4"/>
  <c r="I508" i="4"/>
  <c r="I509" i="4"/>
  <c r="I510" i="4"/>
  <c r="I511" i="4"/>
  <c r="I512" i="4"/>
  <c r="I513" i="4"/>
  <c r="I514" i="4"/>
  <c r="I515" i="4"/>
  <c r="I516" i="4"/>
  <c r="I517" i="4"/>
  <c r="I518" i="4"/>
  <c r="I519" i="4"/>
  <c r="I520" i="4"/>
  <c r="I521" i="4"/>
  <c r="I522" i="4"/>
  <c r="I523" i="4"/>
  <c r="J530" i="4" s="1"/>
  <c r="S530" i="4" s="1"/>
  <c r="F503" i="4"/>
  <c r="F504" i="4"/>
  <c r="F505" i="4"/>
  <c r="F506" i="4"/>
  <c r="F507" i="4"/>
  <c r="F508" i="4"/>
  <c r="F509" i="4"/>
  <c r="F510" i="4"/>
  <c r="F511" i="4"/>
  <c r="F512" i="4"/>
  <c r="F513" i="4"/>
  <c r="F514" i="4"/>
  <c r="F515" i="4"/>
  <c r="F516" i="4"/>
  <c r="F517" i="4"/>
  <c r="F518" i="4"/>
  <c r="F519" i="4"/>
  <c r="F520" i="4"/>
  <c r="F521" i="4"/>
  <c r="F522" i="4"/>
  <c r="F523" i="4"/>
  <c r="C503" i="4"/>
  <c r="C504" i="4"/>
  <c r="C505" i="4"/>
  <c r="C506" i="4"/>
  <c r="C507" i="4"/>
  <c r="C508" i="4"/>
  <c r="C509" i="4"/>
  <c r="C510" i="4"/>
  <c r="C511" i="4"/>
  <c r="C512" i="4"/>
  <c r="C513" i="4"/>
  <c r="C514" i="4"/>
  <c r="C515" i="4"/>
  <c r="C516" i="4"/>
  <c r="C517" i="4"/>
  <c r="C518" i="4"/>
  <c r="C519" i="4"/>
  <c r="C520" i="4"/>
  <c r="C521" i="4"/>
  <c r="C522" i="4"/>
  <c r="C523" i="4"/>
  <c r="I502" i="4"/>
  <c r="I501" i="4"/>
  <c r="I500" i="4"/>
  <c r="I499" i="4"/>
  <c r="I498" i="4"/>
  <c r="I497" i="4"/>
  <c r="I496" i="4"/>
  <c r="I495" i="4"/>
  <c r="I494" i="4"/>
  <c r="I493" i="4"/>
  <c r="I492" i="4"/>
  <c r="I491" i="4"/>
  <c r="I490" i="4"/>
  <c r="I489" i="4"/>
  <c r="F502" i="4"/>
  <c r="F501" i="4"/>
  <c r="F500" i="4"/>
  <c r="F499" i="4"/>
  <c r="F498" i="4"/>
  <c r="F497" i="4"/>
  <c r="F496" i="4"/>
  <c r="F495" i="4"/>
  <c r="F494" i="4"/>
  <c r="F493" i="4"/>
  <c r="F492" i="4"/>
  <c r="F491" i="4"/>
  <c r="F490" i="4"/>
  <c r="F489" i="4"/>
  <c r="C489" i="4"/>
  <c r="C490" i="4"/>
  <c r="C491" i="4"/>
  <c r="C492" i="4"/>
  <c r="C493" i="4"/>
  <c r="C494" i="4"/>
  <c r="C495" i="4"/>
  <c r="C496" i="4"/>
  <c r="C497" i="4"/>
  <c r="C498" i="4"/>
  <c r="C499" i="4"/>
  <c r="C500" i="4"/>
  <c r="C501" i="4"/>
  <c r="C502" i="4"/>
  <c r="I474" i="4"/>
  <c r="I475" i="4"/>
  <c r="I476" i="4"/>
  <c r="I477" i="4"/>
  <c r="I478" i="4"/>
  <c r="I479" i="4"/>
  <c r="I480" i="4"/>
  <c r="I481" i="4"/>
  <c r="I482" i="4"/>
  <c r="I483" i="4"/>
  <c r="I484" i="4"/>
  <c r="I485" i="4"/>
  <c r="I486" i="4"/>
  <c r="I487" i="4"/>
  <c r="I488" i="4"/>
  <c r="F474" i="4"/>
  <c r="F475" i="4"/>
  <c r="F476" i="4"/>
  <c r="F477" i="4"/>
  <c r="F478" i="4"/>
  <c r="F479" i="4"/>
  <c r="F480" i="4"/>
  <c r="F481" i="4"/>
  <c r="F482" i="4"/>
  <c r="F483" i="4"/>
  <c r="F484" i="4"/>
  <c r="F485" i="4"/>
  <c r="F486" i="4"/>
  <c r="F487" i="4"/>
  <c r="F488" i="4"/>
  <c r="C474" i="4"/>
  <c r="C475" i="4"/>
  <c r="C476" i="4"/>
  <c r="C477" i="4"/>
  <c r="C478" i="4"/>
  <c r="C479" i="4"/>
  <c r="C480" i="4"/>
  <c r="C481" i="4"/>
  <c r="C482" i="4"/>
  <c r="C483" i="4"/>
  <c r="C484" i="4"/>
  <c r="C485" i="4"/>
  <c r="C486" i="4"/>
  <c r="C487" i="4"/>
  <c r="C488" i="4"/>
  <c r="I473" i="4"/>
  <c r="I472" i="4"/>
  <c r="I471" i="4"/>
  <c r="I470" i="4"/>
  <c r="I469" i="4"/>
  <c r="I468" i="4"/>
  <c r="I467" i="4"/>
  <c r="I466" i="4"/>
  <c r="I465" i="4"/>
  <c r="I464" i="4"/>
  <c r="I463" i="4"/>
  <c r="I462" i="4"/>
  <c r="I461" i="4"/>
  <c r="F473" i="4"/>
  <c r="F472" i="4"/>
  <c r="F471" i="4"/>
  <c r="F470" i="4"/>
  <c r="F469" i="4"/>
  <c r="F468" i="4"/>
  <c r="F467" i="4"/>
  <c r="F466" i="4"/>
  <c r="F465" i="4"/>
  <c r="F464" i="4"/>
  <c r="F463" i="4"/>
  <c r="F462" i="4"/>
  <c r="F461" i="4"/>
  <c r="C461" i="4"/>
  <c r="C462" i="4"/>
  <c r="C463" i="4"/>
  <c r="C464" i="4"/>
  <c r="C465" i="4"/>
  <c r="C466" i="4"/>
  <c r="C467" i="4"/>
  <c r="C468" i="4"/>
  <c r="C469" i="4"/>
  <c r="C470" i="4"/>
  <c r="C471" i="4"/>
  <c r="C472" i="4"/>
  <c r="C473" i="4"/>
  <c r="I460" i="4"/>
  <c r="I459" i="4"/>
  <c r="I458" i="4"/>
  <c r="I457" i="4"/>
  <c r="I456" i="4"/>
  <c r="I455" i="4"/>
  <c r="I454" i="4"/>
  <c r="I453" i="4"/>
  <c r="I452" i="4"/>
  <c r="I451" i="4"/>
  <c r="I450" i="4"/>
  <c r="I449" i="4"/>
  <c r="I448" i="4"/>
  <c r="I447" i="4"/>
  <c r="F460" i="4"/>
  <c r="F459" i="4"/>
  <c r="F458" i="4"/>
  <c r="F457" i="4"/>
  <c r="F456" i="4"/>
  <c r="F455" i="4"/>
  <c r="F454" i="4"/>
  <c r="F453" i="4"/>
  <c r="F452" i="4"/>
  <c r="F451" i="4"/>
  <c r="F450" i="4"/>
  <c r="F449" i="4"/>
  <c r="F448" i="4"/>
  <c r="F447" i="4"/>
  <c r="C447" i="4"/>
  <c r="C448" i="4"/>
  <c r="C449" i="4"/>
  <c r="C450" i="4"/>
  <c r="C451" i="4"/>
  <c r="C452" i="4"/>
  <c r="C453" i="4"/>
  <c r="C454" i="4"/>
  <c r="C455" i="4"/>
  <c r="C456" i="4"/>
  <c r="C457" i="4"/>
  <c r="C458" i="4"/>
  <c r="C459" i="4"/>
  <c r="C460" i="4"/>
  <c r="B473" i="2"/>
  <c r="E473" i="2" s="1"/>
  <c r="C473" i="2"/>
  <c r="L487" i="4" s="1"/>
  <c r="B474" i="2"/>
  <c r="C474" i="2"/>
  <c r="L488" i="4" s="1"/>
  <c r="B475" i="2"/>
  <c r="C475" i="2"/>
  <c r="D475" i="2" s="1"/>
  <c r="B476" i="2"/>
  <c r="E476" i="2" s="1"/>
  <c r="C476" i="2"/>
  <c r="D476" i="2" s="1"/>
  <c r="B477" i="2"/>
  <c r="C477" i="2"/>
  <c r="L491" i="4" s="1"/>
  <c r="B478" i="2"/>
  <c r="E478" i="2" s="1"/>
  <c r="C478" i="2"/>
  <c r="B479" i="2"/>
  <c r="E479" i="2" s="1"/>
  <c r="C479" i="2"/>
  <c r="B480" i="2"/>
  <c r="E480" i="2" s="1"/>
  <c r="C480" i="2"/>
  <c r="D480" i="2" s="1"/>
  <c r="B481" i="2"/>
  <c r="C481" i="2"/>
  <c r="B482" i="2"/>
  <c r="K496" i="4" s="1"/>
  <c r="C482" i="2"/>
  <c r="B433" i="2"/>
  <c r="E433" i="2" s="1"/>
  <c r="C433" i="2"/>
  <c r="B434" i="2"/>
  <c r="K448" i="4" s="1"/>
  <c r="C434" i="2"/>
  <c r="B435" i="2"/>
  <c r="E435" i="2" s="1"/>
  <c r="C435" i="2"/>
  <c r="B436" i="2"/>
  <c r="C436" i="2"/>
  <c r="B437" i="2"/>
  <c r="K451" i="4" s="1"/>
  <c r="C437" i="2"/>
  <c r="B438" i="2"/>
  <c r="E438" i="2" s="1"/>
  <c r="C438" i="2"/>
  <c r="B439" i="2"/>
  <c r="E439" i="2" s="1"/>
  <c r="C439" i="2"/>
  <c r="L453" i="4" s="1"/>
  <c r="B440" i="2"/>
  <c r="E440" i="2" s="1"/>
  <c r="C440" i="2"/>
  <c r="B441" i="2"/>
  <c r="K455" i="4" s="1"/>
  <c r="C441" i="2"/>
  <c r="B442" i="2"/>
  <c r="E442" i="2" s="1"/>
  <c r="C442" i="2"/>
  <c r="B443" i="2"/>
  <c r="C443" i="2"/>
  <c r="L457" i="4" s="1"/>
  <c r="B444" i="2"/>
  <c r="E444" i="2" s="1"/>
  <c r="C444" i="2"/>
  <c r="B445" i="2"/>
  <c r="K459" i="4" s="1"/>
  <c r="C445" i="2"/>
  <c r="B446" i="2"/>
  <c r="E446" i="2" s="1"/>
  <c r="C446" i="2"/>
  <c r="B447" i="2"/>
  <c r="C447" i="2"/>
  <c r="B448" i="2"/>
  <c r="C448" i="2"/>
  <c r="B449" i="2"/>
  <c r="K463" i="4" s="1"/>
  <c r="C449" i="2"/>
  <c r="B450" i="2"/>
  <c r="C450" i="2"/>
  <c r="B451" i="2"/>
  <c r="C451" i="2"/>
  <c r="B452" i="2"/>
  <c r="C452" i="2"/>
  <c r="B453" i="2"/>
  <c r="K467" i="4" s="1"/>
  <c r="C453" i="2"/>
  <c r="B454" i="2"/>
  <c r="K468" i="4" s="1"/>
  <c r="C454" i="2"/>
  <c r="B455" i="2"/>
  <c r="C455" i="2"/>
  <c r="B456" i="2"/>
  <c r="C456" i="2"/>
  <c r="B457" i="2"/>
  <c r="K471" i="4" s="1"/>
  <c r="C457" i="2"/>
  <c r="B458" i="2"/>
  <c r="K472" i="4" s="1"/>
  <c r="C458" i="2"/>
  <c r="B459" i="2"/>
  <c r="C459" i="2"/>
  <c r="B460" i="2"/>
  <c r="C460" i="2"/>
  <c r="B461" i="2"/>
  <c r="K475" i="4" s="1"/>
  <c r="C461" i="2"/>
  <c r="B462" i="2"/>
  <c r="K476" i="4" s="1"/>
  <c r="C462" i="2"/>
  <c r="B463" i="2"/>
  <c r="C463" i="2"/>
  <c r="B464" i="2"/>
  <c r="C464" i="2"/>
  <c r="B465" i="2"/>
  <c r="K479" i="4" s="1"/>
  <c r="C465" i="2"/>
  <c r="B466" i="2"/>
  <c r="C466" i="2"/>
  <c r="B467" i="2"/>
  <c r="C467" i="2"/>
  <c r="B468" i="2"/>
  <c r="C468" i="2"/>
  <c r="B469" i="2"/>
  <c r="K483" i="4" s="1"/>
  <c r="C469" i="2"/>
  <c r="B470" i="2"/>
  <c r="C470" i="2"/>
  <c r="B471" i="2"/>
  <c r="C471" i="2"/>
  <c r="B472" i="2"/>
  <c r="K486" i="4" s="1"/>
  <c r="C472" i="2"/>
  <c r="L486" i="4" s="1"/>
  <c r="B430" i="2"/>
  <c r="C430" i="2"/>
  <c r="B431" i="2"/>
  <c r="C431" i="2"/>
  <c r="B432" i="2"/>
  <c r="C432" i="2"/>
  <c r="C429" i="2"/>
  <c r="C428" i="2"/>
  <c r="B429" i="2"/>
  <c r="B428" i="2"/>
  <c r="AW434" i="4"/>
  <c r="N568" i="4" l="1"/>
  <c r="T568" i="4" s="1"/>
  <c r="Z568" i="4" s="1"/>
  <c r="AB568" i="4" s="1"/>
  <c r="N582" i="4"/>
  <c r="T582" i="4" s="1"/>
  <c r="Z582" i="4" s="1"/>
  <c r="AB582" i="4" s="1"/>
  <c r="U553" i="4"/>
  <c r="N581" i="4"/>
  <c r="T581" i="4" s="1"/>
  <c r="Z581" i="4" s="1"/>
  <c r="AB581" i="4" s="1"/>
  <c r="N563" i="4"/>
  <c r="T563" i="4" s="1"/>
  <c r="Z563" i="4" s="1"/>
  <c r="AB563" i="4" s="1"/>
  <c r="N556" i="4"/>
  <c r="T556" i="4" s="1"/>
  <c r="U556" i="4"/>
  <c r="N585" i="4"/>
  <c r="T585" i="4" s="1"/>
  <c r="Z585" i="4" s="1"/>
  <c r="AB585" i="4" s="1"/>
  <c r="N576" i="4"/>
  <c r="T576" i="4" s="1"/>
  <c r="Z576" i="4" s="1"/>
  <c r="AB576" i="4" s="1"/>
  <c r="N558" i="4"/>
  <c r="T558" i="4" s="1"/>
  <c r="N587" i="4"/>
  <c r="T587" i="4" s="1"/>
  <c r="Z587" i="4" s="1"/>
  <c r="AB587" i="4" s="1"/>
  <c r="U558" i="4"/>
  <c r="N572" i="4"/>
  <c r="T572" i="4" s="1"/>
  <c r="Z572" i="4" s="1"/>
  <c r="AB572" i="4" s="1"/>
  <c r="N571" i="4"/>
  <c r="T571" i="4" s="1"/>
  <c r="Z571" i="4" s="1"/>
  <c r="AB571" i="4" s="1"/>
  <c r="N557" i="4"/>
  <c r="T557" i="4" s="1"/>
  <c r="Z557" i="4" s="1"/>
  <c r="AB557" i="4" s="1"/>
  <c r="N580" i="4"/>
  <c r="T580" i="4" s="1"/>
  <c r="Z580" i="4" s="1"/>
  <c r="AB580" i="4" s="1"/>
  <c r="N567" i="4"/>
  <c r="T567" i="4" s="1"/>
  <c r="Z567" i="4" s="1"/>
  <c r="AB567" i="4" s="1"/>
  <c r="N566" i="4"/>
  <c r="T566" i="4" s="1"/>
  <c r="Z566" i="4" s="1"/>
  <c r="AB566" i="4" s="1"/>
  <c r="N574" i="4"/>
  <c r="T574" i="4" s="1"/>
  <c r="Z574" i="4" s="1"/>
  <c r="AB574" i="4" s="1"/>
  <c r="N564" i="4"/>
  <c r="T564" i="4" s="1"/>
  <c r="Z564" i="4" s="1"/>
  <c r="AB564" i="4" s="1"/>
  <c r="N559" i="4"/>
  <c r="T559" i="4" s="1"/>
  <c r="Z559" i="4" s="1"/>
  <c r="AB559" i="4" s="1"/>
  <c r="N570" i="4"/>
  <c r="T570" i="4" s="1"/>
  <c r="Z570" i="4" s="1"/>
  <c r="AB570" i="4" s="1"/>
  <c r="N565" i="4"/>
  <c r="T565" i="4" s="1"/>
  <c r="Z565" i="4" s="1"/>
  <c r="AB565" i="4" s="1"/>
  <c r="N579" i="4"/>
  <c r="T579" i="4" s="1"/>
  <c r="Z579" i="4" s="1"/>
  <c r="AB579" i="4" s="1"/>
  <c r="N569" i="4"/>
  <c r="T569" i="4" s="1"/>
  <c r="Z569" i="4" s="1"/>
  <c r="AB569" i="4" s="1"/>
  <c r="N577" i="4"/>
  <c r="T577" i="4" s="1"/>
  <c r="Z577" i="4" s="1"/>
  <c r="AB577" i="4" s="1"/>
  <c r="N586" i="4"/>
  <c r="T586" i="4" s="1"/>
  <c r="Z586" i="4" s="1"/>
  <c r="AB586" i="4" s="1"/>
  <c r="N578" i="4"/>
  <c r="T578" i="4" s="1"/>
  <c r="Z578" i="4" s="1"/>
  <c r="AB578" i="4" s="1"/>
  <c r="N562" i="4"/>
  <c r="T562" i="4" s="1"/>
  <c r="Z562" i="4" s="1"/>
  <c r="AB562" i="4" s="1"/>
  <c r="N584" i="4"/>
  <c r="T584" i="4" s="1"/>
  <c r="Z584" i="4" s="1"/>
  <c r="AB584" i="4" s="1"/>
  <c r="N575" i="4"/>
  <c r="T575" i="4" s="1"/>
  <c r="Z575" i="4" s="1"/>
  <c r="AB575" i="4" s="1"/>
  <c r="N573" i="4"/>
  <c r="T573" i="4" s="1"/>
  <c r="Z573" i="4" s="1"/>
  <c r="AB573" i="4" s="1"/>
  <c r="N583" i="4"/>
  <c r="T583" i="4" s="1"/>
  <c r="Z583" i="4" s="1"/>
  <c r="AB583" i="4" s="1"/>
  <c r="N560" i="4"/>
  <c r="T560" i="4" s="1"/>
  <c r="Z560" i="4" s="1"/>
  <c r="AB560" i="4" s="1"/>
  <c r="U555" i="4"/>
  <c r="U534" i="4"/>
  <c r="U547" i="4"/>
  <c r="U529" i="4"/>
  <c r="U551" i="4"/>
  <c r="U538" i="4"/>
  <c r="U537" i="4"/>
  <c r="U543" i="4"/>
  <c r="U530" i="4"/>
  <c r="U541" i="4"/>
  <c r="U527" i="4"/>
  <c r="U533" i="4"/>
  <c r="N544" i="4"/>
  <c r="T544" i="4" s="1"/>
  <c r="Z544" i="4" s="1"/>
  <c r="AB544" i="4" s="1"/>
  <c r="N541" i="4"/>
  <c r="T541" i="4" s="1"/>
  <c r="N552" i="4"/>
  <c r="T552" i="4" s="1"/>
  <c r="Z552" i="4" s="1"/>
  <c r="AB552" i="4" s="1"/>
  <c r="U522" i="4"/>
  <c r="N551" i="4"/>
  <c r="T551" i="4" s="1"/>
  <c r="Z551" i="4" s="1"/>
  <c r="AB551" i="4" s="1"/>
  <c r="U518" i="4"/>
  <c r="N547" i="4"/>
  <c r="T547" i="4" s="1"/>
  <c r="Z547" i="4" s="1"/>
  <c r="AB547" i="4" s="1"/>
  <c r="U521" i="4"/>
  <c r="N550" i="4"/>
  <c r="T550" i="4" s="1"/>
  <c r="Z550" i="4" s="1"/>
  <c r="AB550" i="4" s="1"/>
  <c r="N545" i="4"/>
  <c r="T545" i="4" s="1"/>
  <c r="Z545" i="4" s="1"/>
  <c r="AB545" i="4" s="1"/>
  <c r="N549" i="4"/>
  <c r="T549" i="4" s="1"/>
  <c r="Z549" i="4" s="1"/>
  <c r="AB549" i="4" s="1"/>
  <c r="U517" i="4"/>
  <c r="N546" i="4"/>
  <c r="T546" i="4" s="1"/>
  <c r="Z546" i="4" s="1"/>
  <c r="AB546" i="4" s="1"/>
  <c r="N553" i="4"/>
  <c r="T553" i="4" s="1"/>
  <c r="U526" i="4"/>
  <c r="N555" i="4"/>
  <c r="T555" i="4" s="1"/>
  <c r="U513" i="4"/>
  <c r="N542" i="4"/>
  <c r="T542" i="4" s="1"/>
  <c r="Z542" i="4" s="1"/>
  <c r="AB542" i="4" s="1"/>
  <c r="N540" i="4"/>
  <c r="T540" i="4" s="1"/>
  <c r="Z540" i="4" s="1"/>
  <c r="AB540" i="4" s="1"/>
  <c r="U514" i="4"/>
  <c r="N543" i="4"/>
  <c r="T543" i="4" s="1"/>
  <c r="U525" i="4"/>
  <c r="N554" i="4"/>
  <c r="T554" i="4" s="1"/>
  <c r="Z554" i="4" s="1"/>
  <c r="AB554" i="4" s="1"/>
  <c r="N548" i="4"/>
  <c r="T548" i="4" s="1"/>
  <c r="Z548" i="4" s="1"/>
  <c r="AB548" i="4" s="1"/>
  <c r="N536" i="4"/>
  <c r="T536" i="4" s="1"/>
  <c r="Z536" i="4" s="1"/>
  <c r="AB536" i="4" s="1"/>
  <c r="N535" i="4"/>
  <c r="T535" i="4" s="1"/>
  <c r="U506" i="4"/>
  <c r="N531" i="4"/>
  <c r="T531" i="4" s="1"/>
  <c r="Z531" i="4" s="1"/>
  <c r="AB531" i="4" s="1"/>
  <c r="U502" i="4"/>
  <c r="N539" i="4"/>
  <c r="T539" i="4" s="1"/>
  <c r="Z539" i="4" s="1"/>
  <c r="AB539" i="4" s="1"/>
  <c r="U510" i="4"/>
  <c r="N529" i="4"/>
  <c r="T529" i="4" s="1"/>
  <c r="U500" i="4"/>
  <c r="N534" i="4"/>
  <c r="T534" i="4" s="1"/>
  <c r="U505" i="4"/>
  <c r="N528" i="4"/>
  <c r="T528" i="4" s="1"/>
  <c r="N533" i="4"/>
  <c r="T533" i="4" s="1"/>
  <c r="U497" i="4"/>
  <c r="N526" i="4"/>
  <c r="T526" i="4" s="1"/>
  <c r="N538" i="4"/>
  <c r="T538" i="4" s="1"/>
  <c r="U509" i="4"/>
  <c r="Z535" i="4"/>
  <c r="AB535" i="4" s="1"/>
  <c r="N527" i="4"/>
  <c r="T527" i="4" s="1"/>
  <c r="U498" i="4"/>
  <c r="N532" i="4"/>
  <c r="T532" i="4" s="1"/>
  <c r="Z532" i="4" s="1"/>
  <c r="AB532" i="4" s="1"/>
  <c r="N530" i="4"/>
  <c r="T530" i="4" s="1"/>
  <c r="N537" i="4"/>
  <c r="T537" i="4" s="1"/>
  <c r="Z537" i="4" s="1"/>
  <c r="AB537" i="4" s="1"/>
  <c r="D523" i="4"/>
  <c r="G483" i="4"/>
  <c r="W452" i="4"/>
  <c r="W485" i="4"/>
  <c r="G472" i="4"/>
  <c r="J469" i="4"/>
  <c r="S469" i="4" s="1"/>
  <c r="J473" i="4"/>
  <c r="S473" i="4" s="1"/>
  <c r="W484" i="4"/>
  <c r="G494" i="4"/>
  <c r="J485" i="4"/>
  <c r="S485" i="4" s="1"/>
  <c r="W492" i="4"/>
  <c r="W512" i="4"/>
  <c r="J520" i="4"/>
  <c r="S520" i="4" s="1"/>
  <c r="D459" i="4"/>
  <c r="W469" i="4"/>
  <c r="D457" i="4"/>
  <c r="J456" i="4"/>
  <c r="S456" i="4" s="1"/>
  <c r="W475" i="4"/>
  <c r="J499" i="4"/>
  <c r="S499" i="4" s="1"/>
  <c r="W460" i="4"/>
  <c r="D455" i="4"/>
  <c r="W502" i="4"/>
  <c r="G458" i="4"/>
  <c r="J459" i="4"/>
  <c r="S459" i="4" s="1"/>
  <c r="W483" i="4"/>
  <c r="W456" i="4"/>
  <c r="J497" i="4"/>
  <c r="S497" i="4" s="1"/>
  <c r="G516" i="4"/>
  <c r="J455" i="4"/>
  <c r="S455" i="4" s="1"/>
  <c r="W459" i="4"/>
  <c r="D460" i="4"/>
  <c r="J461" i="4"/>
  <c r="S461" i="4" s="1"/>
  <c r="D463" i="4"/>
  <c r="G475" i="4"/>
  <c r="G492" i="4"/>
  <c r="J501" i="4"/>
  <c r="S501" i="4" s="1"/>
  <c r="W448" i="4"/>
  <c r="G454" i="4"/>
  <c r="G464" i="4"/>
  <c r="J481" i="4"/>
  <c r="S481" i="4" s="1"/>
  <c r="W499" i="4"/>
  <c r="G508" i="4"/>
  <c r="W451" i="4"/>
  <c r="W447" i="4"/>
  <c r="J467" i="4"/>
  <c r="S467" i="4" s="1"/>
  <c r="W471" i="4"/>
  <c r="J468" i="4"/>
  <c r="S468" i="4" s="1"/>
  <c r="J472" i="4"/>
  <c r="S472" i="4" s="1"/>
  <c r="J479" i="4"/>
  <c r="S479" i="4" s="1"/>
  <c r="J495" i="4"/>
  <c r="S495" i="4" s="1"/>
  <c r="J484" i="4"/>
  <c r="S484" i="4" s="1"/>
  <c r="D490" i="4"/>
  <c r="J503" i="4"/>
  <c r="S503" i="4" s="1"/>
  <c r="D517" i="4"/>
  <c r="G460" i="4"/>
  <c r="G479" i="4"/>
  <c r="J466" i="4"/>
  <c r="S466" i="4" s="1"/>
  <c r="W480" i="4"/>
  <c r="G487" i="4"/>
  <c r="W491" i="4"/>
  <c r="D498" i="4"/>
  <c r="G496" i="4"/>
  <c r="G500" i="4"/>
  <c r="G504" i="4"/>
  <c r="W520" i="4"/>
  <c r="D527" i="4"/>
  <c r="G526" i="4"/>
  <c r="G520" i="4"/>
  <c r="J524" i="4"/>
  <c r="S524" i="4" s="1"/>
  <c r="J522" i="4"/>
  <c r="S522" i="4" s="1"/>
  <c r="W457" i="4"/>
  <c r="D464" i="4"/>
  <c r="W449" i="4"/>
  <c r="G457" i="4"/>
  <c r="G465" i="4"/>
  <c r="J460" i="4"/>
  <c r="S460" i="4" s="1"/>
  <c r="W473" i="4"/>
  <c r="D466" i="4"/>
  <c r="J489" i="4"/>
  <c r="S489" i="4" s="1"/>
  <c r="J483" i="4"/>
  <c r="S483" i="4" s="1"/>
  <c r="D501" i="4"/>
  <c r="W494" i="4"/>
  <c r="G501" i="4"/>
  <c r="G505" i="4"/>
  <c r="G509" i="4"/>
  <c r="W523" i="4"/>
  <c r="D530" i="4"/>
  <c r="G529" i="4"/>
  <c r="G518" i="4"/>
  <c r="G523" i="4"/>
  <c r="G513" i="4"/>
  <c r="G512" i="4"/>
  <c r="W468" i="4"/>
  <c r="W453" i="4"/>
  <c r="D458" i="4"/>
  <c r="D456" i="4"/>
  <c r="D454" i="4"/>
  <c r="G462" i="4"/>
  <c r="G466" i="4"/>
  <c r="J457" i="4"/>
  <c r="S457" i="4" s="1"/>
  <c r="W472" i="4"/>
  <c r="D468" i="4"/>
  <c r="D473" i="4"/>
  <c r="W466" i="4"/>
  <c r="J474" i="4"/>
  <c r="S474" i="4" s="1"/>
  <c r="J470" i="4"/>
  <c r="S470" i="4" s="1"/>
  <c r="D492" i="4"/>
  <c r="W481" i="4"/>
  <c r="D477" i="4"/>
  <c r="W474" i="4"/>
  <c r="G485" i="4"/>
  <c r="J487" i="4"/>
  <c r="S487" i="4" s="1"/>
  <c r="J486" i="4"/>
  <c r="S486" i="4" s="1"/>
  <c r="D496" i="4"/>
  <c r="D500" i="4"/>
  <c r="G499" i="4"/>
  <c r="J496" i="4"/>
  <c r="S496" i="4" s="1"/>
  <c r="J500" i="4"/>
  <c r="S500" i="4" s="1"/>
  <c r="J504" i="4"/>
  <c r="S504" i="4" s="1"/>
  <c r="J493" i="4"/>
  <c r="S493" i="4" s="1"/>
  <c r="W518" i="4"/>
  <c r="D525" i="4"/>
  <c r="W515" i="4"/>
  <c r="D522" i="4"/>
  <c r="W511" i="4"/>
  <c r="D518" i="4"/>
  <c r="D514" i="4"/>
  <c r="W507" i="4"/>
  <c r="D503" i="4"/>
  <c r="G528" i="4"/>
  <c r="G522" i="4"/>
  <c r="G455" i="4"/>
  <c r="D471" i="4"/>
  <c r="W464" i="4"/>
  <c r="G468" i="4"/>
  <c r="G493" i="4"/>
  <c r="W455" i="4"/>
  <c r="D462" i="4"/>
  <c r="G461" i="4"/>
  <c r="G459" i="4"/>
  <c r="J464" i="4"/>
  <c r="S464" i="4" s="1"/>
  <c r="J463" i="4"/>
  <c r="S463" i="4" s="1"/>
  <c r="W463" i="4"/>
  <c r="D470" i="4"/>
  <c r="G467" i="4"/>
  <c r="J477" i="4"/>
  <c r="S477" i="4" s="1"/>
  <c r="J465" i="4"/>
  <c r="S465" i="4" s="1"/>
  <c r="G491" i="4"/>
  <c r="G456" i="4"/>
  <c r="J454" i="4"/>
  <c r="S454" i="4" s="1"/>
  <c r="J458" i="4"/>
  <c r="S458" i="4" s="1"/>
  <c r="J462" i="4"/>
  <c r="S462" i="4" s="1"/>
  <c r="D475" i="4"/>
  <c r="W465" i="4"/>
  <c r="D461" i="4"/>
  <c r="G470" i="4"/>
  <c r="G474" i="4"/>
  <c r="G471" i="4"/>
  <c r="G463" i="4"/>
  <c r="J471" i="4"/>
  <c r="S471" i="4" s="1"/>
  <c r="G488" i="4"/>
  <c r="G477" i="4"/>
  <c r="G482" i="4"/>
  <c r="G481" i="4"/>
  <c r="J491" i="4"/>
  <c r="S491" i="4" s="1"/>
  <c r="G497" i="4"/>
  <c r="J492" i="4"/>
  <c r="S492" i="4" s="1"/>
  <c r="W521" i="4"/>
  <c r="D528" i="4"/>
  <c r="W514" i="4"/>
  <c r="D520" i="4"/>
  <c r="D519" i="4"/>
  <c r="D521" i="4"/>
  <c r="W510" i="4"/>
  <c r="D516" i="4"/>
  <c r="W506" i="4"/>
  <c r="D504" i="4"/>
  <c r="W503" i="4"/>
  <c r="G521" i="4"/>
  <c r="G510" i="4"/>
  <c r="G515" i="4"/>
  <c r="G514" i="4"/>
  <c r="J525" i="4"/>
  <c r="S525" i="4" s="1"/>
  <c r="J521" i="4"/>
  <c r="S521" i="4" s="1"/>
  <c r="J517" i="4"/>
  <c r="S517" i="4" s="1"/>
  <c r="J516" i="4"/>
  <c r="S516" i="4" s="1"/>
  <c r="W493" i="4"/>
  <c r="W477" i="4"/>
  <c r="W476" i="4"/>
  <c r="W461" i="4"/>
  <c r="G490" i="4"/>
  <c r="G484" i="4"/>
  <c r="W501" i="4"/>
  <c r="W458" i="4"/>
  <c r="W454" i="4"/>
  <c r="W450" i="4"/>
  <c r="D472" i="4"/>
  <c r="W470" i="4"/>
  <c r="W467" i="4"/>
  <c r="D474" i="4"/>
  <c r="D469" i="4"/>
  <c r="W462" i="4"/>
  <c r="G473" i="4"/>
  <c r="X473" i="4" s="1"/>
  <c r="G469" i="4"/>
  <c r="J475" i="4"/>
  <c r="S475" i="4" s="1"/>
  <c r="W486" i="4"/>
  <c r="W482" i="4"/>
  <c r="D489" i="4"/>
  <c r="W478" i="4"/>
  <c r="J490" i="4"/>
  <c r="S490" i="4" s="1"/>
  <c r="W498" i="4"/>
  <c r="W495" i="4"/>
  <c r="D502" i="4"/>
  <c r="D491" i="4"/>
  <c r="G503" i="4"/>
  <c r="G507" i="4"/>
  <c r="G495" i="4"/>
  <c r="G489" i="4"/>
  <c r="W519" i="4"/>
  <c r="D526" i="4"/>
  <c r="W516" i="4"/>
  <c r="W508" i="4"/>
  <c r="W504" i="4"/>
  <c r="G527" i="4"/>
  <c r="G524" i="4"/>
  <c r="G519" i="4"/>
  <c r="G506" i="4"/>
  <c r="G511" i="4"/>
  <c r="J518" i="4"/>
  <c r="S518" i="4" s="1"/>
  <c r="W496" i="4"/>
  <c r="W489" i="4"/>
  <c r="W488" i="4"/>
  <c r="W487" i="4"/>
  <c r="D494" i="4"/>
  <c r="W479" i="4"/>
  <c r="J494" i="4"/>
  <c r="S494" i="4" s="1"/>
  <c r="J476" i="4"/>
  <c r="S476" i="4" s="1"/>
  <c r="D497" i="4"/>
  <c r="W490" i="4"/>
  <c r="G498" i="4"/>
  <c r="G502" i="4"/>
  <c r="J498" i="4"/>
  <c r="S498" i="4" s="1"/>
  <c r="J502" i="4"/>
  <c r="S502" i="4" s="1"/>
  <c r="W522" i="4"/>
  <c r="D529" i="4"/>
  <c r="W517" i="4"/>
  <c r="D524" i="4"/>
  <c r="G530" i="4"/>
  <c r="G525" i="4"/>
  <c r="G517" i="4"/>
  <c r="J527" i="4"/>
  <c r="S527" i="4" s="1"/>
  <c r="J505" i="4"/>
  <c r="S505" i="4" s="1"/>
  <c r="G486" i="4"/>
  <c r="G476" i="4"/>
  <c r="J488" i="4"/>
  <c r="S488" i="4" s="1"/>
  <c r="W500" i="4"/>
  <c r="W497" i="4"/>
  <c r="D499" i="4"/>
  <c r="W513" i="4"/>
  <c r="D515" i="4"/>
  <c r="W509" i="4"/>
  <c r="W505" i="4"/>
  <c r="J529" i="4"/>
  <c r="S529" i="4" s="1"/>
  <c r="J526" i="4"/>
  <c r="S526" i="4" s="1"/>
  <c r="J506" i="4"/>
  <c r="S506" i="4" s="1"/>
  <c r="J528" i="4"/>
  <c r="S528" i="4" s="1"/>
  <c r="J523" i="4"/>
  <c r="S523" i="4" s="1"/>
  <c r="J519" i="4"/>
  <c r="S519" i="4" s="1"/>
  <c r="J515" i="4"/>
  <c r="S515" i="4" s="1"/>
  <c r="K460" i="4"/>
  <c r="D473" i="2"/>
  <c r="K456" i="4"/>
  <c r="K453" i="4"/>
  <c r="K449" i="4"/>
  <c r="E428" i="2"/>
  <c r="K442" i="4"/>
  <c r="D470" i="2"/>
  <c r="L484" i="4"/>
  <c r="D464" i="2"/>
  <c r="L478" i="4"/>
  <c r="D458" i="2"/>
  <c r="L472" i="4"/>
  <c r="D452" i="2"/>
  <c r="L466" i="4"/>
  <c r="D446" i="2"/>
  <c r="G446" i="2" s="1"/>
  <c r="L460" i="4"/>
  <c r="E429" i="2"/>
  <c r="K443" i="4"/>
  <c r="E430" i="2"/>
  <c r="K444" i="4"/>
  <c r="E470" i="2"/>
  <c r="K484" i="4"/>
  <c r="E466" i="2"/>
  <c r="K480" i="4"/>
  <c r="E460" i="2"/>
  <c r="K474" i="4"/>
  <c r="E456" i="2"/>
  <c r="K470" i="4"/>
  <c r="E452" i="2"/>
  <c r="K466" i="4"/>
  <c r="E450" i="2"/>
  <c r="K464" i="4"/>
  <c r="E448" i="2"/>
  <c r="K462" i="4"/>
  <c r="E481" i="2"/>
  <c r="K495" i="4"/>
  <c r="E477" i="2"/>
  <c r="K491" i="4"/>
  <c r="E475" i="2"/>
  <c r="G475" i="2" s="1"/>
  <c r="H475" i="2" s="1"/>
  <c r="K489" i="4"/>
  <c r="D429" i="2"/>
  <c r="L443" i="4"/>
  <c r="D430" i="2"/>
  <c r="G430" i="2" s="1"/>
  <c r="L444" i="4"/>
  <c r="D468" i="2"/>
  <c r="L482" i="4"/>
  <c r="D462" i="2"/>
  <c r="L476" i="4"/>
  <c r="D456" i="2"/>
  <c r="L470" i="4"/>
  <c r="D450" i="2"/>
  <c r="G450" i="2" s="1"/>
  <c r="L464" i="4"/>
  <c r="D444" i="2"/>
  <c r="L458" i="4"/>
  <c r="E432" i="2"/>
  <c r="K446" i="4"/>
  <c r="E468" i="2"/>
  <c r="K482" i="4"/>
  <c r="E464" i="2"/>
  <c r="G464" i="2" s="1"/>
  <c r="H464" i="2" s="1"/>
  <c r="I464" i="2" s="1"/>
  <c r="M478" i="4" s="1"/>
  <c r="K478" i="4"/>
  <c r="D428" i="2"/>
  <c r="L442" i="4"/>
  <c r="D431" i="2"/>
  <c r="L445" i="4"/>
  <c r="E472" i="2"/>
  <c r="D471" i="2"/>
  <c r="L485" i="4"/>
  <c r="D469" i="2"/>
  <c r="L483" i="4"/>
  <c r="D467" i="2"/>
  <c r="L481" i="4"/>
  <c r="D465" i="2"/>
  <c r="L479" i="4"/>
  <c r="D463" i="2"/>
  <c r="L477" i="4"/>
  <c r="D461" i="2"/>
  <c r="L475" i="4"/>
  <c r="D459" i="2"/>
  <c r="L473" i="4"/>
  <c r="D457" i="2"/>
  <c r="L471" i="4"/>
  <c r="D455" i="2"/>
  <c r="L469" i="4"/>
  <c r="D453" i="2"/>
  <c r="L467" i="4"/>
  <c r="D451" i="2"/>
  <c r="L465" i="4"/>
  <c r="D449" i="2"/>
  <c r="L463" i="4"/>
  <c r="L461" i="4"/>
  <c r="D447" i="2"/>
  <c r="D445" i="2"/>
  <c r="L459" i="4"/>
  <c r="D443" i="2"/>
  <c r="L496" i="4"/>
  <c r="D482" i="2"/>
  <c r="L492" i="4"/>
  <c r="D478" i="2"/>
  <c r="K452" i="4"/>
  <c r="E431" i="2"/>
  <c r="K445" i="4"/>
  <c r="D472" i="2"/>
  <c r="E471" i="2"/>
  <c r="K485" i="4"/>
  <c r="E467" i="2"/>
  <c r="K481" i="4"/>
  <c r="E463" i="2"/>
  <c r="K477" i="4"/>
  <c r="E459" i="2"/>
  <c r="K473" i="4"/>
  <c r="E455" i="2"/>
  <c r="K469" i="4"/>
  <c r="E451" i="2"/>
  <c r="K465" i="4"/>
  <c r="E447" i="2"/>
  <c r="K461" i="4"/>
  <c r="D441" i="2"/>
  <c r="L455" i="4"/>
  <c r="D439" i="2"/>
  <c r="G439" i="2" s="1"/>
  <c r="H439" i="2" s="1"/>
  <c r="I439" i="2" s="1"/>
  <c r="M453" i="4" s="1"/>
  <c r="E436" i="2"/>
  <c r="K450" i="4"/>
  <c r="G478" i="2"/>
  <c r="H478" i="2" s="1"/>
  <c r="I478" i="2" s="1"/>
  <c r="M492" i="4" s="1"/>
  <c r="U492" i="4" s="1"/>
  <c r="E474" i="2"/>
  <c r="K488" i="4"/>
  <c r="D432" i="2"/>
  <c r="L446" i="4"/>
  <c r="D466" i="2"/>
  <c r="G466" i="2" s="1"/>
  <c r="H466" i="2" s="1"/>
  <c r="I466" i="2" s="1"/>
  <c r="M480" i="4" s="1"/>
  <c r="U480" i="4" s="1"/>
  <c r="L480" i="4"/>
  <c r="D460" i="2"/>
  <c r="L474" i="4"/>
  <c r="D454" i="2"/>
  <c r="L468" i="4"/>
  <c r="D448" i="2"/>
  <c r="L462" i="4"/>
  <c r="E443" i="2"/>
  <c r="K457" i="4"/>
  <c r="D437" i="2"/>
  <c r="L451" i="4"/>
  <c r="D435" i="2"/>
  <c r="G435" i="2" s="1"/>
  <c r="H435" i="2" s="1"/>
  <c r="I435" i="2" s="1"/>
  <c r="M449" i="4" s="1"/>
  <c r="L449" i="4"/>
  <c r="D433" i="2"/>
  <c r="G433" i="2" s="1"/>
  <c r="L447" i="4"/>
  <c r="L495" i="4"/>
  <c r="D481" i="2"/>
  <c r="D479" i="2"/>
  <c r="G479" i="2" s="1"/>
  <c r="H479" i="2" s="1"/>
  <c r="I479" i="2" s="1"/>
  <c r="M493" i="4" s="1"/>
  <c r="U493" i="4" s="1"/>
  <c r="L493" i="4"/>
  <c r="D438" i="2"/>
  <c r="G438" i="2" s="1"/>
  <c r="L452" i="4"/>
  <c r="D436" i="2"/>
  <c r="L450" i="4"/>
  <c r="D434" i="2"/>
  <c r="L448" i="4"/>
  <c r="K494" i="4"/>
  <c r="K493" i="4"/>
  <c r="K492" i="4"/>
  <c r="K490" i="4"/>
  <c r="K487" i="4"/>
  <c r="K447" i="4"/>
  <c r="D442" i="2"/>
  <c r="G442" i="2" s="1"/>
  <c r="L456" i="4"/>
  <c r="D440" i="2"/>
  <c r="G440" i="2" s="1"/>
  <c r="H440" i="2" s="1"/>
  <c r="I440" i="2" s="1"/>
  <c r="M454" i="4" s="1"/>
  <c r="L454" i="4"/>
  <c r="G480" i="2"/>
  <c r="H480" i="2" s="1"/>
  <c r="D477" i="2"/>
  <c r="G477" i="2" s="1"/>
  <c r="D474" i="2"/>
  <c r="L494" i="4"/>
  <c r="L490" i="4"/>
  <c r="L489" i="4"/>
  <c r="K458" i="4"/>
  <c r="K454" i="4"/>
  <c r="J514" i="4"/>
  <c r="S514" i="4" s="1"/>
  <c r="J512" i="4"/>
  <c r="S512" i="4" s="1"/>
  <c r="J513" i="4"/>
  <c r="S513" i="4" s="1"/>
  <c r="J508" i="4"/>
  <c r="S508" i="4" s="1"/>
  <c r="J510" i="4"/>
  <c r="S510" i="4" s="1"/>
  <c r="D512" i="4"/>
  <c r="D513" i="4"/>
  <c r="X513" i="4" s="1"/>
  <c r="D506" i="4"/>
  <c r="D511" i="4"/>
  <c r="D509" i="4"/>
  <c r="D507" i="4"/>
  <c r="D505" i="4"/>
  <c r="X505" i="4" s="1"/>
  <c r="D510" i="4"/>
  <c r="D508" i="4"/>
  <c r="J511" i="4"/>
  <c r="S511" i="4" s="1"/>
  <c r="J509" i="4"/>
  <c r="S509" i="4" s="1"/>
  <c r="J507" i="4"/>
  <c r="S507" i="4" s="1"/>
  <c r="D495" i="4"/>
  <c r="D493" i="4"/>
  <c r="J482" i="4"/>
  <c r="S482" i="4" s="1"/>
  <c r="J480" i="4"/>
  <c r="S480" i="4" s="1"/>
  <c r="J478" i="4"/>
  <c r="S478" i="4" s="1"/>
  <c r="G480" i="4"/>
  <c r="G478" i="4"/>
  <c r="D488" i="4"/>
  <c r="D487" i="4"/>
  <c r="D485" i="4"/>
  <c r="D486" i="4"/>
  <c r="D482" i="4"/>
  <c r="D483" i="4"/>
  <c r="D484" i="4"/>
  <c r="D479" i="4"/>
  <c r="D481" i="4"/>
  <c r="D476" i="4"/>
  <c r="D480" i="4"/>
  <c r="D478" i="4"/>
  <c r="D467" i="4"/>
  <c r="D465" i="4"/>
  <c r="G476" i="2"/>
  <c r="G473" i="2"/>
  <c r="E482" i="2"/>
  <c r="G468" i="2"/>
  <c r="H468" i="2" s="1"/>
  <c r="I468" i="2" s="1"/>
  <c r="M482" i="4" s="1"/>
  <c r="U482" i="4" s="1"/>
  <c r="G460" i="2"/>
  <c r="H460" i="2" s="1"/>
  <c r="I460" i="2" s="1"/>
  <c r="M474" i="4" s="1"/>
  <c r="U474" i="4" s="1"/>
  <c r="G452" i="2"/>
  <c r="H452" i="2" s="1"/>
  <c r="I452" i="2" s="1"/>
  <c r="M466" i="4" s="1"/>
  <c r="G448" i="2"/>
  <c r="H448" i="2" s="1"/>
  <c r="I448" i="2" s="1"/>
  <c r="M462" i="4" s="1"/>
  <c r="G444" i="2"/>
  <c r="H444" i="2" s="1"/>
  <c r="I444" i="2" s="1"/>
  <c r="M458" i="4" s="1"/>
  <c r="E461" i="2"/>
  <c r="E457" i="2"/>
  <c r="E453" i="2"/>
  <c r="G451" i="2"/>
  <c r="H451" i="2" s="1"/>
  <c r="I451" i="2" s="1"/>
  <c r="M465" i="4" s="1"/>
  <c r="H433" i="2"/>
  <c r="I433" i="2" s="1"/>
  <c r="M447" i="4" s="1"/>
  <c r="E465" i="2"/>
  <c r="E449" i="2"/>
  <c r="G449" i="2" s="1"/>
  <c r="H449" i="2" s="1"/>
  <c r="E445" i="2"/>
  <c r="E441" i="2"/>
  <c r="G441" i="2" s="1"/>
  <c r="E437" i="2"/>
  <c r="G437" i="2" s="1"/>
  <c r="E462" i="2"/>
  <c r="E458" i="2"/>
  <c r="G458" i="2" s="1"/>
  <c r="H458" i="2" s="1"/>
  <c r="E454" i="2"/>
  <c r="E434" i="2"/>
  <c r="E469" i="2"/>
  <c r="G469" i="2" s="1"/>
  <c r="H469" i="2" s="1"/>
  <c r="G432" i="2"/>
  <c r="H432" i="2" s="1"/>
  <c r="G429" i="2"/>
  <c r="H429" i="2" s="1"/>
  <c r="I429" i="2" s="1"/>
  <c r="M443" i="4" s="1"/>
  <c r="G428" i="2"/>
  <c r="AX403" i="4"/>
  <c r="AX404" i="4"/>
  <c r="AX405" i="4"/>
  <c r="AX406" i="4"/>
  <c r="AX407" i="4"/>
  <c r="AX408" i="4"/>
  <c r="AX409" i="4"/>
  <c r="AX410" i="4"/>
  <c r="AX411" i="4"/>
  <c r="AX412" i="4"/>
  <c r="AX413" i="4"/>
  <c r="AX414" i="4"/>
  <c r="AX415" i="4"/>
  <c r="AX416" i="4"/>
  <c r="AX417" i="4"/>
  <c r="AX418" i="4"/>
  <c r="AX419" i="4"/>
  <c r="AX420" i="4"/>
  <c r="AX421" i="4"/>
  <c r="AX422" i="4"/>
  <c r="AX423" i="4"/>
  <c r="AX424" i="4"/>
  <c r="AX425" i="4"/>
  <c r="AX426" i="4"/>
  <c r="AX427" i="4"/>
  <c r="AX428" i="4"/>
  <c r="AX429" i="4"/>
  <c r="AX430" i="4"/>
  <c r="AX431" i="4"/>
  <c r="AX432" i="4"/>
  <c r="AX433" i="4"/>
  <c r="AX434" i="4"/>
  <c r="AX435" i="4"/>
  <c r="AX436" i="4"/>
  <c r="AX437" i="4"/>
  <c r="AX438" i="4"/>
  <c r="AX439" i="4"/>
  <c r="AX440" i="4"/>
  <c r="AX441" i="4"/>
  <c r="AX442" i="4"/>
  <c r="AX443" i="4"/>
  <c r="AX444" i="4"/>
  <c r="AX445" i="4"/>
  <c r="AX446" i="4"/>
  <c r="AX447" i="4"/>
  <c r="AX448" i="4"/>
  <c r="AX449" i="4"/>
  <c r="AX450" i="4"/>
  <c r="AX451" i="4"/>
  <c r="AX452" i="4"/>
  <c r="AX453" i="4"/>
  <c r="AX454" i="4"/>
  <c r="AX455" i="4"/>
  <c r="AX456" i="4"/>
  <c r="AX457" i="4"/>
  <c r="AX458" i="4"/>
  <c r="AX459" i="4"/>
  <c r="AX460" i="4"/>
  <c r="AX461" i="4"/>
  <c r="AX462" i="4"/>
  <c r="AX463" i="4"/>
  <c r="AU403" i="4"/>
  <c r="AU404" i="4"/>
  <c r="AU405" i="4"/>
  <c r="AU406" i="4"/>
  <c r="AU407" i="4"/>
  <c r="AU408" i="4"/>
  <c r="AU409" i="4"/>
  <c r="AU410" i="4"/>
  <c r="AU411" i="4"/>
  <c r="AU412" i="4"/>
  <c r="AU413" i="4"/>
  <c r="AU414" i="4"/>
  <c r="AU415" i="4"/>
  <c r="AU416" i="4"/>
  <c r="AU417" i="4"/>
  <c r="AU418" i="4"/>
  <c r="AU419" i="4"/>
  <c r="AU420" i="4"/>
  <c r="AU421" i="4"/>
  <c r="AU422" i="4"/>
  <c r="AU423" i="4"/>
  <c r="AU424" i="4"/>
  <c r="AU425" i="4"/>
  <c r="AU426" i="4"/>
  <c r="AU427" i="4"/>
  <c r="AU428" i="4"/>
  <c r="AU429" i="4"/>
  <c r="AU430" i="4"/>
  <c r="AU431" i="4"/>
  <c r="AU432" i="4"/>
  <c r="AU433" i="4"/>
  <c r="AU434" i="4"/>
  <c r="AU435" i="4"/>
  <c r="AU436" i="4"/>
  <c r="AU437" i="4"/>
  <c r="AU438" i="4"/>
  <c r="AU439" i="4"/>
  <c r="AU440" i="4"/>
  <c r="AU441" i="4"/>
  <c r="AU442" i="4"/>
  <c r="AU443" i="4"/>
  <c r="AU444" i="4"/>
  <c r="AU445" i="4"/>
  <c r="AU446" i="4"/>
  <c r="AU447" i="4"/>
  <c r="AU448" i="4"/>
  <c r="AU449" i="4"/>
  <c r="AU450" i="4"/>
  <c r="AU451" i="4"/>
  <c r="AU452" i="4"/>
  <c r="AU453" i="4"/>
  <c r="AU454" i="4"/>
  <c r="AU455" i="4"/>
  <c r="AU456" i="4"/>
  <c r="AU457" i="4"/>
  <c r="AU458" i="4"/>
  <c r="AU459" i="4"/>
  <c r="AU460" i="4"/>
  <c r="AU461" i="4"/>
  <c r="AU462" i="4"/>
  <c r="AU463" i="4"/>
  <c r="AS403" i="4"/>
  <c r="AS404" i="4"/>
  <c r="AS405" i="4"/>
  <c r="AS406" i="4"/>
  <c r="AS407" i="4"/>
  <c r="AS408" i="4"/>
  <c r="AS409" i="4"/>
  <c r="AS410" i="4"/>
  <c r="AS411" i="4"/>
  <c r="AS412" i="4"/>
  <c r="AS413" i="4"/>
  <c r="AS414" i="4"/>
  <c r="AS415" i="4"/>
  <c r="AS416" i="4"/>
  <c r="AS417" i="4"/>
  <c r="AS418" i="4"/>
  <c r="AS419" i="4"/>
  <c r="AS420" i="4"/>
  <c r="AS421" i="4"/>
  <c r="AS422" i="4"/>
  <c r="AS423" i="4"/>
  <c r="AS424" i="4"/>
  <c r="AS425" i="4"/>
  <c r="AS426" i="4"/>
  <c r="AS427" i="4"/>
  <c r="AS428" i="4"/>
  <c r="AS429" i="4"/>
  <c r="AS430" i="4"/>
  <c r="AS431" i="4"/>
  <c r="AS432" i="4"/>
  <c r="AS433" i="4"/>
  <c r="AS434" i="4"/>
  <c r="AS435" i="4"/>
  <c r="AS436" i="4"/>
  <c r="AS437" i="4"/>
  <c r="AS438" i="4"/>
  <c r="AS439" i="4"/>
  <c r="AS440" i="4"/>
  <c r="AS441" i="4"/>
  <c r="AS442" i="4"/>
  <c r="AS443" i="4"/>
  <c r="AS444" i="4"/>
  <c r="AS445" i="4"/>
  <c r="AS446" i="4"/>
  <c r="AS447" i="4"/>
  <c r="AS448" i="4"/>
  <c r="AS449" i="4"/>
  <c r="AS450" i="4"/>
  <c r="AS451" i="4"/>
  <c r="AS452" i="4"/>
  <c r="AS453" i="4"/>
  <c r="AS454" i="4"/>
  <c r="AS455" i="4"/>
  <c r="AS456" i="4"/>
  <c r="AS457" i="4"/>
  <c r="AS458" i="4"/>
  <c r="AS459" i="4"/>
  <c r="AS460" i="4"/>
  <c r="AS461" i="4"/>
  <c r="AS462" i="4"/>
  <c r="AS463" i="4"/>
  <c r="AP403" i="4"/>
  <c r="AP404" i="4"/>
  <c r="AP405" i="4"/>
  <c r="AP406" i="4"/>
  <c r="AP407" i="4"/>
  <c r="AP408" i="4"/>
  <c r="AP409" i="4"/>
  <c r="AP410" i="4"/>
  <c r="AP411" i="4"/>
  <c r="AP412" i="4"/>
  <c r="AP413" i="4"/>
  <c r="AP414" i="4"/>
  <c r="AP415" i="4"/>
  <c r="AP416" i="4"/>
  <c r="AP417" i="4"/>
  <c r="AP418" i="4"/>
  <c r="AP419" i="4"/>
  <c r="AP420" i="4"/>
  <c r="AP421" i="4"/>
  <c r="AP422" i="4"/>
  <c r="AP423" i="4"/>
  <c r="AP424" i="4"/>
  <c r="AP425" i="4"/>
  <c r="AP426" i="4"/>
  <c r="AP427" i="4"/>
  <c r="AP428" i="4"/>
  <c r="AP429" i="4"/>
  <c r="AP430" i="4"/>
  <c r="AP431" i="4"/>
  <c r="AP432" i="4"/>
  <c r="AP433" i="4"/>
  <c r="AP434" i="4"/>
  <c r="AP435" i="4"/>
  <c r="AP436" i="4"/>
  <c r="AP437" i="4"/>
  <c r="AP438" i="4"/>
  <c r="AP439" i="4"/>
  <c r="AP440" i="4"/>
  <c r="AP441" i="4"/>
  <c r="AP442" i="4"/>
  <c r="AP443" i="4"/>
  <c r="AP444" i="4"/>
  <c r="AP445" i="4"/>
  <c r="AP446" i="4"/>
  <c r="AP447" i="4"/>
  <c r="AP448" i="4"/>
  <c r="AP449" i="4"/>
  <c r="AP450" i="4"/>
  <c r="AP451" i="4"/>
  <c r="AP452" i="4"/>
  <c r="AP453" i="4"/>
  <c r="AP454" i="4"/>
  <c r="AP455" i="4"/>
  <c r="AP456" i="4"/>
  <c r="AP457" i="4"/>
  <c r="AP458" i="4"/>
  <c r="AP459" i="4"/>
  <c r="AP460" i="4"/>
  <c r="AP461" i="4"/>
  <c r="AP462" i="4"/>
  <c r="AP463" i="4"/>
  <c r="AY525" i="4"/>
  <c r="AQ525" i="4"/>
  <c r="AV525" i="4"/>
  <c r="AT525" i="4"/>
  <c r="AY495" i="4"/>
  <c r="AV495" i="4"/>
  <c r="AT495" i="4"/>
  <c r="AQ495" i="4"/>
  <c r="AV464" i="4"/>
  <c r="AT464" i="4"/>
  <c r="AQ464" i="4"/>
  <c r="Z558" i="4" l="1"/>
  <c r="AB558" i="4" s="1"/>
  <c r="X485" i="4"/>
  <c r="G445" i="2"/>
  <c r="G461" i="2"/>
  <c r="H461" i="2" s="1"/>
  <c r="I461" i="2" s="1"/>
  <c r="M475" i="4" s="1"/>
  <c r="U475" i="4" s="1"/>
  <c r="G436" i="2"/>
  <c r="H436" i="2" s="1"/>
  <c r="I436" i="2" s="1"/>
  <c r="M450" i="4" s="1"/>
  <c r="U450" i="4" s="1"/>
  <c r="Z553" i="4"/>
  <c r="AB553" i="4" s="1"/>
  <c r="G465" i="2"/>
  <c r="H465" i="2" s="1"/>
  <c r="G453" i="2"/>
  <c r="H453" i="2" s="1"/>
  <c r="I453" i="2" s="1"/>
  <c r="M467" i="4" s="1"/>
  <c r="G482" i="2"/>
  <c r="H482" i="2" s="1"/>
  <c r="I482" i="2" s="1"/>
  <c r="M496" i="4" s="1"/>
  <c r="Z556" i="4"/>
  <c r="AB556" i="4" s="1"/>
  <c r="G457" i="2"/>
  <c r="H457" i="2" s="1"/>
  <c r="I457" i="2" s="1"/>
  <c r="M471" i="4" s="1"/>
  <c r="U471" i="4" s="1"/>
  <c r="Z538" i="4"/>
  <c r="AB538" i="4" s="1"/>
  <c r="Z555" i="4"/>
  <c r="AB555" i="4" s="1"/>
  <c r="X455" i="4"/>
  <c r="X479" i="4"/>
  <c r="Z534" i="4"/>
  <c r="AB534" i="4" s="1"/>
  <c r="Z541" i="4"/>
  <c r="AB541" i="4" s="1"/>
  <c r="Z533" i="4"/>
  <c r="AB533" i="4" s="1"/>
  <c r="Z543" i="4"/>
  <c r="AB543" i="4" s="1"/>
  <c r="U478" i="4"/>
  <c r="X503" i="4"/>
  <c r="AY403" i="4"/>
  <c r="X483" i="4"/>
  <c r="X501" i="4"/>
  <c r="X466" i="4"/>
  <c r="X457" i="4"/>
  <c r="X494" i="4"/>
  <c r="X472" i="4"/>
  <c r="X504" i="4"/>
  <c r="X456" i="4"/>
  <c r="X471" i="4"/>
  <c r="X477" i="4"/>
  <c r="X459" i="4"/>
  <c r="X463" i="4"/>
  <c r="X465" i="4"/>
  <c r="X474" i="4"/>
  <c r="X500" i="4"/>
  <c r="X464" i="4"/>
  <c r="X517" i="4"/>
  <c r="X493" i="4"/>
  <c r="X523" i="4"/>
  <c r="X481" i="4"/>
  <c r="X488" i="4"/>
  <c r="X486" i="4"/>
  <c r="X502" i="4"/>
  <c r="X521" i="4"/>
  <c r="X454" i="4"/>
  <c r="X470" i="4"/>
  <c r="X491" i="4"/>
  <c r="X469" i="4"/>
  <c r="X522" i="4"/>
  <c r="X515" i="4"/>
  <c r="X482" i="4"/>
  <c r="X478" i="4"/>
  <c r="X489" i="4"/>
  <c r="X497" i="4"/>
  <c r="X480" i="4"/>
  <c r="X507" i="4"/>
  <c r="X530" i="4"/>
  <c r="Z530" i="4" s="1"/>
  <c r="AB530" i="4" s="1"/>
  <c r="X498" i="4"/>
  <c r="X524" i="4"/>
  <c r="X495" i="4"/>
  <c r="X462" i="4"/>
  <c r="X461" i="4"/>
  <c r="X492" i="4"/>
  <c r="X512" i="4"/>
  <c r="X509" i="4"/>
  <c r="X506" i="4"/>
  <c r="X519" i="4"/>
  <c r="X514" i="4"/>
  <c r="X487" i="4"/>
  <c r="X508" i="4"/>
  <c r="X499" i="4"/>
  <c r="X476" i="4"/>
  <c r="X510" i="4"/>
  <c r="X518" i="4"/>
  <c r="X496" i="4"/>
  <c r="X468" i="4"/>
  <c r="X458" i="4"/>
  <c r="X520" i="4"/>
  <c r="X528" i="4"/>
  <c r="Z528" i="4" s="1"/>
  <c r="AB528" i="4" s="1"/>
  <c r="X525" i="4"/>
  <c r="X511" i="4"/>
  <c r="X516" i="4"/>
  <c r="X475" i="4"/>
  <c r="X529" i="4"/>
  <c r="Z529" i="4" s="1"/>
  <c r="AB529" i="4" s="1"/>
  <c r="X526" i="4"/>
  <c r="Z526" i="4" s="1"/>
  <c r="AB526" i="4" s="1"/>
  <c r="X484" i="4"/>
  <c r="X490" i="4"/>
  <c r="X460" i="4"/>
  <c r="X527" i="4"/>
  <c r="Z527" i="4" s="1"/>
  <c r="AB527" i="4" s="1"/>
  <c r="X467" i="4"/>
  <c r="G472" i="2"/>
  <c r="H472" i="2" s="1"/>
  <c r="I472" i="2" s="1"/>
  <c r="M486" i="4" s="1"/>
  <c r="G443" i="2"/>
  <c r="H443" i="2" s="1"/>
  <c r="I443" i="2" s="1"/>
  <c r="M457" i="4" s="1"/>
  <c r="G459" i="2"/>
  <c r="H459" i="2" s="1"/>
  <c r="I459" i="2" s="1"/>
  <c r="M473" i="4" s="1"/>
  <c r="G455" i="2"/>
  <c r="H455" i="2" s="1"/>
  <c r="I455" i="2" s="1"/>
  <c r="M469" i="4" s="1"/>
  <c r="G463" i="2"/>
  <c r="H463" i="2" s="1"/>
  <c r="I463" i="2" s="1"/>
  <c r="M477" i="4" s="1"/>
  <c r="G471" i="2"/>
  <c r="H471" i="2" s="1"/>
  <c r="I471" i="2" s="1"/>
  <c r="M485" i="4" s="1"/>
  <c r="G447" i="2"/>
  <c r="H447" i="2" s="1"/>
  <c r="I447" i="2" s="1"/>
  <c r="M461" i="4" s="1"/>
  <c r="U461" i="4" s="1"/>
  <c r="G456" i="2"/>
  <c r="H456" i="2" s="1"/>
  <c r="I456" i="2" s="1"/>
  <c r="M470" i="4" s="1"/>
  <c r="G462" i="2"/>
  <c r="H462" i="2" s="1"/>
  <c r="I462" i="2" s="1"/>
  <c r="M476" i="4" s="1"/>
  <c r="G434" i="2"/>
  <c r="H434" i="2" s="1"/>
  <c r="I434" i="2" s="1"/>
  <c r="M448" i="4" s="1"/>
  <c r="I480" i="2"/>
  <c r="M494" i="4" s="1"/>
  <c r="G474" i="2"/>
  <c r="G454" i="2"/>
  <c r="H454" i="2" s="1"/>
  <c r="I454" i="2" s="1"/>
  <c r="M468" i="4" s="1"/>
  <c r="G481" i="2"/>
  <c r="H481" i="2" s="1"/>
  <c r="I481" i="2" s="1"/>
  <c r="M495" i="4" s="1"/>
  <c r="U447" i="4"/>
  <c r="U449" i="4"/>
  <c r="U454" i="4"/>
  <c r="U457" i="4"/>
  <c r="G467" i="2"/>
  <c r="U466" i="4"/>
  <c r="U458" i="4"/>
  <c r="U467" i="4"/>
  <c r="G470" i="2"/>
  <c r="H470" i="2" s="1"/>
  <c r="I470" i="2" s="1"/>
  <c r="M484" i="4" s="1"/>
  <c r="U443" i="4"/>
  <c r="U462" i="4"/>
  <c r="U465" i="4"/>
  <c r="U453" i="4"/>
  <c r="G431" i="2"/>
  <c r="H431" i="2" s="1"/>
  <c r="I431" i="2" s="1"/>
  <c r="M445" i="4" s="1"/>
  <c r="H477" i="2"/>
  <c r="I477" i="2" s="1"/>
  <c r="M491" i="4" s="1"/>
  <c r="H473" i="2"/>
  <c r="I473" i="2" s="1"/>
  <c r="M487" i="4" s="1"/>
  <c r="H476" i="2"/>
  <c r="I476" i="2" s="1"/>
  <c r="M490" i="4" s="1"/>
  <c r="I475" i="2"/>
  <c r="M489" i="4" s="1"/>
  <c r="H441" i="2"/>
  <c r="I441" i="2" s="1"/>
  <c r="M455" i="4" s="1"/>
  <c r="H438" i="2"/>
  <c r="I438" i="2" s="1"/>
  <c r="M452" i="4" s="1"/>
  <c r="H442" i="2"/>
  <c r="I442" i="2" s="1"/>
  <c r="M456" i="4" s="1"/>
  <c r="H450" i="2"/>
  <c r="I450" i="2"/>
  <c r="M464" i="4" s="1"/>
  <c r="I465" i="2"/>
  <c r="M479" i="4" s="1"/>
  <c r="H446" i="2"/>
  <c r="I446" i="2" s="1"/>
  <c r="M460" i="4" s="1"/>
  <c r="I458" i="2"/>
  <c r="M472" i="4" s="1"/>
  <c r="I469" i="2"/>
  <c r="M483" i="4" s="1"/>
  <c r="I449" i="2"/>
  <c r="M463" i="4" s="1"/>
  <c r="H437" i="2"/>
  <c r="I437" i="2" s="1"/>
  <c r="M451" i="4" s="1"/>
  <c r="H445" i="2"/>
  <c r="I445" i="2" s="1"/>
  <c r="M459" i="4" s="1"/>
  <c r="H430" i="2"/>
  <c r="I430" i="2" s="1"/>
  <c r="M444" i="4" s="1"/>
  <c r="I432" i="2"/>
  <c r="M446" i="4" s="1"/>
  <c r="H428" i="2"/>
  <c r="I428" i="2" s="1"/>
  <c r="M442" i="4" s="1"/>
  <c r="AY434" i="4"/>
  <c r="AV434" i="4"/>
  <c r="AT434" i="4"/>
  <c r="AQ434" i="4"/>
  <c r="AW403" i="4"/>
  <c r="AV403" i="4"/>
  <c r="AT403" i="4"/>
  <c r="AQ403"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Y405" i="4"/>
  <c r="Y406" i="4"/>
  <c r="Y407" i="4"/>
  <c r="Y408" i="4"/>
  <c r="Y409" i="4"/>
  <c r="Y410" i="4"/>
  <c r="Y411" i="4"/>
  <c r="Y412" i="4"/>
  <c r="Y413" i="4"/>
  <c r="Y414" i="4"/>
  <c r="Y415" i="4"/>
  <c r="Y416" i="4"/>
  <c r="Y417" i="4"/>
  <c r="Y418" i="4"/>
  <c r="Y419" i="4"/>
  <c r="Y420" i="4"/>
  <c r="Y421" i="4"/>
  <c r="Y422" i="4"/>
  <c r="Y423" i="4"/>
  <c r="Y424" i="4"/>
  <c r="Y425" i="4"/>
  <c r="Y426" i="4"/>
  <c r="Y427" i="4"/>
  <c r="Y428" i="4"/>
  <c r="Y429" i="4"/>
  <c r="Y430" i="4"/>
  <c r="Y431" i="4"/>
  <c r="Y432" i="4"/>
  <c r="Y433" i="4"/>
  <c r="Y434" i="4"/>
  <c r="Y435" i="4"/>
  <c r="Y436" i="4"/>
  <c r="Y437" i="4"/>
  <c r="Y438" i="4"/>
  <c r="Y439" i="4"/>
  <c r="Y440" i="4"/>
  <c r="Y441" i="4"/>
  <c r="B402" i="2"/>
  <c r="K416" i="4" s="1"/>
  <c r="C402" i="2"/>
  <c r="L416" i="4" s="1"/>
  <c r="B403" i="2"/>
  <c r="K417" i="4" s="1"/>
  <c r="C403" i="2"/>
  <c r="D403" i="2" s="1"/>
  <c r="B404" i="2"/>
  <c r="E404" i="2" s="1"/>
  <c r="C404" i="2"/>
  <c r="L418" i="4" s="1"/>
  <c r="B405" i="2"/>
  <c r="K419" i="4" s="1"/>
  <c r="C405" i="2"/>
  <c r="D405" i="2" s="1"/>
  <c r="B406" i="2"/>
  <c r="K420" i="4" s="1"/>
  <c r="C406" i="2"/>
  <c r="L420" i="4" s="1"/>
  <c r="B407" i="2"/>
  <c r="K421" i="4" s="1"/>
  <c r="C407" i="2"/>
  <c r="D407" i="2" s="1"/>
  <c r="B408" i="2"/>
  <c r="E408" i="2" s="1"/>
  <c r="C408" i="2"/>
  <c r="L422" i="4" s="1"/>
  <c r="B409" i="2"/>
  <c r="K423" i="4" s="1"/>
  <c r="C409" i="2"/>
  <c r="D409" i="2" s="1"/>
  <c r="B410" i="2"/>
  <c r="K424" i="4" s="1"/>
  <c r="C410" i="2"/>
  <c r="L424" i="4" s="1"/>
  <c r="B411" i="2"/>
  <c r="K425" i="4" s="1"/>
  <c r="C411" i="2"/>
  <c r="L425" i="4" s="1"/>
  <c r="B412" i="2"/>
  <c r="E412" i="2" s="1"/>
  <c r="C412" i="2"/>
  <c r="L426" i="4" s="1"/>
  <c r="B413" i="2"/>
  <c r="K427" i="4" s="1"/>
  <c r="C413" i="2"/>
  <c r="D413" i="2" s="1"/>
  <c r="B414" i="2"/>
  <c r="K428" i="4" s="1"/>
  <c r="C414" i="2"/>
  <c r="D414" i="2" s="1"/>
  <c r="B415" i="2"/>
  <c r="K429" i="4" s="1"/>
  <c r="C415" i="2"/>
  <c r="L429" i="4" s="1"/>
  <c r="B416" i="2"/>
  <c r="E416" i="2" s="1"/>
  <c r="C416" i="2"/>
  <c r="L430" i="4" s="1"/>
  <c r="B417" i="2"/>
  <c r="K431" i="4" s="1"/>
  <c r="C417" i="2"/>
  <c r="B418" i="2"/>
  <c r="K432" i="4" s="1"/>
  <c r="C418" i="2"/>
  <c r="L432" i="4" s="1"/>
  <c r="B419" i="2"/>
  <c r="K433" i="4" s="1"/>
  <c r="C419" i="2"/>
  <c r="L433" i="4" s="1"/>
  <c r="B420" i="2"/>
  <c r="C420" i="2"/>
  <c r="L434" i="4" s="1"/>
  <c r="B421" i="2"/>
  <c r="K435" i="4" s="1"/>
  <c r="C421" i="2"/>
  <c r="B422" i="2"/>
  <c r="K436" i="4" s="1"/>
  <c r="C422" i="2"/>
  <c r="L436" i="4" s="1"/>
  <c r="B423" i="2"/>
  <c r="K437" i="4" s="1"/>
  <c r="C423" i="2"/>
  <c r="L437" i="4" s="1"/>
  <c r="B424" i="2"/>
  <c r="E424" i="2" s="1"/>
  <c r="C424" i="2"/>
  <c r="L438" i="4" s="1"/>
  <c r="B425" i="2"/>
  <c r="C425" i="2"/>
  <c r="B426" i="2"/>
  <c r="K440" i="4" s="1"/>
  <c r="C426" i="2"/>
  <c r="L440" i="4" s="1"/>
  <c r="B427" i="2"/>
  <c r="K441" i="4" s="1"/>
  <c r="C427" i="2"/>
  <c r="L441" i="4" s="1"/>
  <c r="B400" i="2"/>
  <c r="E400" i="2" s="1"/>
  <c r="C400" i="2"/>
  <c r="L414" i="4" s="1"/>
  <c r="B401" i="2"/>
  <c r="C401" i="2"/>
  <c r="C399" i="2"/>
  <c r="L413" i="4" s="1"/>
  <c r="B399" i="2"/>
  <c r="I446" i="4"/>
  <c r="J453" i="4" s="1"/>
  <c r="S453" i="4" s="1"/>
  <c r="I445" i="4"/>
  <c r="I444" i="4"/>
  <c r="I443" i="4"/>
  <c r="I442" i="4"/>
  <c r="I441" i="4"/>
  <c r="I440" i="4"/>
  <c r="I439" i="4"/>
  <c r="I438" i="4"/>
  <c r="I437" i="4"/>
  <c r="I436" i="4"/>
  <c r="I435" i="4"/>
  <c r="I434" i="4"/>
  <c r="I433" i="4"/>
  <c r="F446" i="4"/>
  <c r="F445" i="4"/>
  <c r="F444" i="4"/>
  <c r="F443" i="4"/>
  <c r="F442" i="4"/>
  <c r="F441" i="4"/>
  <c r="F440" i="4"/>
  <c r="F439" i="4"/>
  <c r="F438" i="4"/>
  <c r="F437" i="4"/>
  <c r="F436" i="4"/>
  <c r="F435" i="4"/>
  <c r="F434" i="4"/>
  <c r="F433" i="4"/>
  <c r="C446" i="4"/>
  <c r="C445" i="4"/>
  <c r="C444" i="4"/>
  <c r="C443" i="4"/>
  <c r="C442" i="4"/>
  <c r="C441" i="4"/>
  <c r="C440" i="4"/>
  <c r="C439" i="4"/>
  <c r="C438" i="4"/>
  <c r="C437" i="4"/>
  <c r="C436" i="4"/>
  <c r="C435" i="4"/>
  <c r="C434" i="4"/>
  <c r="C433" i="4"/>
  <c r="I419" i="4"/>
  <c r="I416" i="4"/>
  <c r="I418" i="4"/>
  <c r="I420" i="4"/>
  <c r="I421" i="4"/>
  <c r="I422" i="4"/>
  <c r="I423" i="4"/>
  <c r="I424" i="4"/>
  <c r="I425" i="4"/>
  <c r="I426" i="4"/>
  <c r="I427" i="4"/>
  <c r="I428" i="4"/>
  <c r="I429" i="4"/>
  <c r="I430" i="4"/>
  <c r="I431" i="4"/>
  <c r="I432" i="4"/>
  <c r="F432" i="4"/>
  <c r="F431" i="4"/>
  <c r="F430" i="4"/>
  <c r="F429" i="4"/>
  <c r="F428" i="4"/>
  <c r="F427" i="4"/>
  <c r="F426" i="4"/>
  <c r="F425" i="4"/>
  <c r="F424" i="4"/>
  <c r="F423" i="4"/>
  <c r="F422" i="4"/>
  <c r="F421" i="4"/>
  <c r="F420" i="4"/>
  <c r="F419" i="4"/>
  <c r="C423" i="4"/>
  <c r="C424" i="4"/>
  <c r="C425" i="4"/>
  <c r="C426" i="4"/>
  <c r="C427" i="4"/>
  <c r="C428" i="4"/>
  <c r="C429" i="4"/>
  <c r="C430" i="4"/>
  <c r="C431" i="4"/>
  <c r="C432" i="4"/>
  <c r="C422" i="4"/>
  <c r="C421" i="4"/>
  <c r="C420" i="4"/>
  <c r="C419" i="4"/>
  <c r="I417" i="4"/>
  <c r="I415" i="4"/>
  <c r="I414" i="4"/>
  <c r="I413" i="4"/>
  <c r="I412" i="4"/>
  <c r="I411" i="4"/>
  <c r="I410" i="4"/>
  <c r="I409" i="4"/>
  <c r="I408" i="4"/>
  <c r="I407" i="4"/>
  <c r="I406" i="4"/>
  <c r="I405" i="4"/>
  <c r="F418" i="4"/>
  <c r="F417" i="4"/>
  <c r="F416" i="4"/>
  <c r="F415" i="4"/>
  <c r="F414" i="4"/>
  <c r="F413" i="4"/>
  <c r="F412" i="4"/>
  <c r="F411" i="4"/>
  <c r="F410" i="4"/>
  <c r="F409" i="4"/>
  <c r="F408" i="4"/>
  <c r="F407" i="4"/>
  <c r="F406" i="4"/>
  <c r="F405" i="4"/>
  <c r="C405" i="4"/>
  <c r="C406" i="4"/>
  <c r="C407" i="4"/>
  <c r="C408" i="4"/>
  <c r="C409" i="4"/>
  <c r="C410" i="4"/>
  <c r="C411" i="4"/>
  <c r="C412" i="4"/>
  <c r="C413" i="4"/>
  <c r="C414" i="4"/>
  <c r="C415" i="4"/>
  <c r="C416" i="4"/>
  <c r="C417" i="4"/>
  <c r="C418" i="4"/>
  <c r="AW372" i="4"/>
  <c r="AW311" i="4"/>
  <c r="AX372" i="4"/>
  <c r="AX373" i="4"/>
  <c r="AX374" i="4"/>
  <c r="AX375" i="4"/>
  <c r="AX376" i="4"/>
  <c r="AX377" i="4"/>
  <c r="AX378" i="4"/>
  <c r="AX379" i="4"/>
  <c r="AX380" i="4"/>
  <c r="AX381" i="4"/>
  <c r="AX382" i="4"/>
  <c r="AX383" i="4"/>
  <c r="AX384" i="4"/>
  <c r="AX385" i="4"/>
  <c r="AX386" i="4"/>
  <c r="AX387" i="4"/>
  <c r="AX388" i="4"/>
  <c r="AX389" i="4"/>
  <c r="AX390" i="4"/>
  <c r="AX391" i="4"/>
  <c r="AX392" i="4"/>
  <c r="AX393" i="4"/>
  <c r="AX394" i="4"/>
  <c r="AX395" i="4"/>
  <c r="AX396" i="4"/>
  <c r="AX397" i="4"/>
  <c r="AX398" i="4"/>
  <c r="AX399" i="4"/>
  <c r="AX400" i="4"/>
  <c r="AX401" i="4"/>
  <c r="AX402" i="4"/>
  <c r="AU372" i="4"/>
  <c r="AU373" i="4"/>
  <c r="AU374" i="4"/>
  <c r="AU375" i="4"/>
  <c r="AU376" i="4"/>
  <c r="AU377" i="4"/>
  <c r="AU378" i="4"/>
  <c r="AU379" i="4"/>
  <c r="AU380" i="4"/>
  <c r="AU381" i="4"/>
  <c r="AU382" i="4"/>
  <c r="AU383" i="4"/>
  <c r="AU384" i="4"/>
  <c r="AU385" i="4"/>
  <c r="AU386" i="4"/>
  <c r="AU387" i="4"/>
  <c r="AU388" i="4"/>
  <c r="AU389" i="4"/>
  <c r="AU390" i="4"/>
  <c r="AU391" i="4"/>
  <c r="AU392" i="4"/>
  <c r="AU393" i="4"/>
  <c r="AU394" i="4"/>
  <c r="AU395" i="4"/>
  <c r="AU396" i="4"/>
  <c r="AU397" i="4"/>
  <c r="AU398" i="4"/>
  <c r="AU399" i="4"/>
  <c r="AU400" i="4"/>
  <c r="AU401" i="4"/>
  <c r="AU402" i="4"/>
  <c r="AS372" i="4"/>
  <c r="AS373" i="4"/>
  <c r="AS374" i="4"/>
  <c r="AS375" i="4"/>
  <c r="AS376" i="4"/>
  <c r="AS377" i="4"/>
  <c r="AS378" i="4"/>
  <c r="AS379" i="4"/>
  <c r="AS380" i="4"/>
  <c r="AS381" i="4"/>
  <c r="AS382" i="4"/>
  <c r="AS383" i="4"/>
  <c r="AS384" i="4"/>
  <c r="AS385" i="4"/>
  <c r="AS386" i="4"/>
  <c r="AS387" i="4"/>
  <c r="AS388" i="4"/>
  <c r="AS389" i="4"/>
  <c r="AS390" i="4"/>
  <c r="AS391" i="4"/>
  <c r="AS392" i="4"/>
  <c r="AS393" i="4"/>
  <c r="AS394" i="4"/>
  <c r="AS395" i="4"/>
  <c r="AS396" i="4"/>
  <c r="AS397" i="4"/>
  <c r="AS398" i="4"/>
  <c r="AS399" i="4"/>
  <c r="AS400" i="4"/>
  <c r="AS401" i="4"/>
  <c r="AS402" i="4"/>
  <c r="AP372" i="4"/>
  <c r="AP373" i="4"/>
  <c r="AP374" i="4"/>
  <c r="AP375" i="4"/>
  <c r="AP376" i="4"/>
  <c r="AP377" i="4"/>
  <c r="AP378" i="4"/>
  <c r="AP379" i="4"/>
  <c r="AP380" i="4"/>
  <c r="AP381" i="4"/>
  <c r="AP382" i="4"/>
  <c r="AP383" i="4"/>
  <c r="AP384" i="4"/>
  <c r="AP385" i="4"/>
  <c r="AP386" i="4"/>
  <c r="AP387" i="4"/>
  <c r="AP388" i="4"/>
  <c r="AP389" i="4"/>
  <c r="AP390" i="4"/>
  <c r="AP391" i="4"/>
  <c r="AP392" i="4"/>
  <c r="AP393" i="4"/>
  <c r="AP394" i="4"/>
  <c r="AP395" i="4"/>
  <c r="AP396" i="4"/>
  <c r="AP397" i="4"/>
  <c r="AP398" i="4"/>
  <c r="AP399" i="4"/>
  <c r="AP400" i="4"/>
  <c r="AP401" i="4"/>
  <c r="AP402" i="4"/>
  <c r="I370" i="4"/>
  <c r="I371" i="4"/>
  <c r="I372" i="4"/>
  <c r="C334" i="2"/>
  <c r="D334" i="2" s="1"/>
  <c r="B334" i="2"/>
  <c r="E334" i="2" s="1"/>
  <c r="C335" i="2"/>
  <c r="D335" i="2" s="1"/>
  <c r="B335" i="2"/>
  <c r="E335" i="2" s="1"/>
  <c r="C336" i="2"/>
  <c r="D336" i="2" s="1"/>
  <c r="B336" i="2"/>
  <c r="E336" i="2" s="1"/>
  <c r="C337" i="2"/>
  <c r="D337" i="2" s="1"/>
  <c r="B337" i="2"/>
  <c r="E337" i="2" s="1"/>
  <c r="C338" i="2"/>
  <c r="D338" i="2" s="1"/>
  <c r="B338" i="2"/>
  <c r="C339" i="2"/>
  <c r="D339" i="2" s="1"/>
  <c r="B339" i="2"/>
  <c r="E339" i="2" s="1"/>
  <c r="C340" i="2"/>
  <c r="D340" i="2" s="1"/>
  <c r="B340" i="2"/>
  <c r="C341" i="2"/>
  <c r="D341" i="2" s="1"/>
  <c r="B341" i="2"/>
  <c r="E341" i="2" s="1"/>
  <c r="C342" i="2"/>
  <c r="D342" i="2" s="1"/>
  <c r="B342" i="2"/>
  <c r="E342" i="2" s="1"/>
  <c r="C343" i="2"/>
  <c r="D343" i="2" s="1"/>
  <c r="B343" i="2"/>
  <c r="E343" i="2" s="1"/>
  <c r="C344" i="2"/>
  <c r="D344" i="2" s="1"/>
  <c r="B344" i="2"/>
  <c r="E344" i="2" s="1"/>
  <c r="C345" i="2"/>
  <c r="D345" i="2" s="1"/>
  <c r="B345" i="2"/>
  <c r="E345" i="2" s="1"/>
  <c r="C346" i="2"/>
  <c r="D346" i="2" s="1"/>
  <c r="B346" i="2"/>
  <c r="E346" i="2" s="1"/>
  <c r="C347" i="2"/>
  <c r="D347" i="2" s="1"/>
  <c r="B347" i="2"/>
  <c r="E347" i="2" s="1"/>
  <c r="C348" i="2"/>
  <c r="D348" i="2" s="1"/>
  <c r="B348" i="2"/>
  <c r="E348" i="2" s="1"/>
  <c r="C349" i="2"/>
  <c r="D349" i="2" s="1"/>
  <c r="B349" i="2"/>
  <c r="C350" i="2"/>
  <c r="D350" i="2" s="1"/>
  <c r="B350" i="2"/>
  <c r="C351" i="2"/>
  <c r="D351" i="2" s="1"/>
  <c r="B351" i="2"/>
  <c r="C352" i="2"/>
  <c r="D352" i="2" s="1"/>
  <c r="B352" i="2"/>
  <c r="C353" i="2"/>
  <c r="D353" i="2" s="1"/>
  <c r="B353" i="2"/>
  <c r="C354" i="2"/>
  <c r="D354" i="2" s="1"/>
  <c r="B354" i="2"/>
  <c r="C355" i="2"/>
  <c r="D355" i="2" s="1"/>
  <c r="B355" i="2"/>
  <c r="C356" i="2"/>
  <c r="D356" i="2" s="1"/>
  <c r="B356" i="2"/>
  <c r="C357" i="2"/>
  <c r="D357" i="2" s="1"/>
  <c r="B357" i="2"/>
  <c r="C358" i="2"/>
  <c r="D358" i="2" s="1"/>
  <c r="B358" i="2"/>
  <c r="C359" i="2"/>
  <c r="D359" i="2" s="1"/>
  <c r="B359" i="2"/>
  <c r="C360" i="2"/>
  <c r="D360" i="2" s="1"/>
  <c r="B360" i="2"/>
  <c r="C361" i="2"/>
  <c r="D361" i="2" s="1"/>
  <c r="B361" i="2"/>
  <c r="C362" i="2"/>
  <c r="D362" i="2" s="1"/>
  <c r="B362" i="2"/>
  <c r="C363" i="2"/>
  <c r="D363" i="2" s="1"/>
  <c r="B363" i="2"/>
  <c r="F370" i="4"/>
  <c r="F371" i="4"/>
  <c r="F372" i="4"/>
  <c r="C370" i="4"/>
  <c r="C371" i="4"/>
  <c r="C372" i="4"/>
  <c r="C364" i="2"/>
  <c r="D364" i="2" s="1"/>
  <c r="B364" i="2"/>
  <c r="C365" i="2"/>
  <c r="D365" i="2" s="1"/>
  <c r="B365" i="2"/>
  <c r="C366" i="2"/>
  <c r="D366" i="2" s="1"/>
  <c r="B366" i="2"/>
  <c r="K380" i="4" s="1"/>
  <c r="C367" i="2"/>
  <c r="D367" i="2" s="1"/>
  <c r="B367" i="2"/>
  <c r="E367" i="2" s="1"/>
  <c r="C368" i="2"/>
  <c r="D368" i="2" s="1"/>
  <c r="B368" i="2"/>
  <c r="E368" i="2" s="1"/>
  <c r="C369" i="2"/>
  <c r="D369" i="2" s="1"/>
  <c r="B369" i="2"/>
  <c r="E369" i="2" s="1"/>
  <c r="C370" i="2"/>
  <c r="L384" i="4" s="1"/>
  <c r="B370" i="2"/>
  <c r="E370" i="2" s="1"/>
  <c r="C371" i="2"/>
  <c r="D371" i="2" s="1"/>
  <c r="B371" i="2"/>
  <c r="E371" i="2" s="1"/>
  <c r="C372" i="2"/>
  <c r="D372" i="2" s="1"/>
  <c r="B372" i="2"/>
  <c r="E372" i="2" s="1"/>
  <c r="C373" i="2"/>
  <c r="B373" i="2"/>
  <c r="C374" i="2"/>
  <c r="D374" i="2" s="1"/>
  <c r="B374" i="2"/>
  <c r="E374" i="2" s="1"/>
  <c r="C375" i="2"/>
  <c r="B375" i="2"/>
  <c r="E375" i="2" s="1"/>
  <c r="C376" i="2"/>
  <c r="D376" i="2" s="1"/>
  <c r="B376" i="2"/>
  <c r="E376" i="2" s="1"/>
  <c r="C377" i="2"/>
  <c r="D377" i="2" s="1"/>
  <c r="B377" i="2"/>
  <c r="E377" i="2" s="1"/>
  <c r="C378" i="2"/>
  <c r="D378" i="2" s="1"/>
  <c r="B378" i="2"/>
  <c r="E378" i="2" s="1"/>
  <c r="C379" i="2"/>
  <c r="L393" i="4" s="1"/>
  <c r="B379" i="2"/>
  <c r="E379" i="2" s="1"/>
  <c r="C380" i="2"/>
  <c r="L394" i="4" s="1"/>
  <c r="B380" i="2"/>
  <c r="E380" i="2" s="1"/>
  <c r="C381" i="2"/>
  <c r="B381" i="2"/>
  <c r="E381" i="2" s="1"/>
  <c r="C382" i="2"/>
  <c r="D382" i="2" s="1"/>
  <c r="B382" i="2"/>
  <c r="E382" i="2" s="1"/>
  <c r="C383" i="2"/>
  <c r="L397" i="4" s="1"/>
  <c r="B383" i="2"/>
  <c r="E383" i="2" s="1"/>
  <c r="C384" i="2"/>
  <c r="D384" i="2" s="1"/>
  <c r="B384" i="2"/>
  <c r="E384" i="2" s="1"/>
  <c r="C385" i="2"/>
  <c r="B385" i="2"/>
  <c r="E385" i="2" s="1"/>
  <c r="C386" i="2"/>
  <c r="D386" i="2" s="1"/>
  <c r="B386" i="2"/>
  <c r="K400" i="4" s="1"/>
  <c r="C387" i="2"/>
  <c r="B387" i="2"/>
  <c r="E387" i="2" s="1"/>
  <c r="F402" i="4"/>
  <c r="C402" i="4"/>
  <c r="I402" i="4"/>
  <c r="C388" i="2"/>
  <c r="D388" i="2" s="1"/>
  <c r="B388" i="2"/>
  <c r="E388" i="2" s="1"/>
  <c r="V402" i="4"/>
  <c r="Y402" i="4"/>
  <c r="C389" i="2"/>
  <c r="L403" i="4" s="1"/>
  <c r="B389" i="2"/>
  <c r="E389" i="2" s="1"/>
  <c r="V403" i="4"/>
  <c r="C403" i="4"/>
  <c r="F403" i="4"/>
  <c r="I403" i="4"/>
  <c r="Y403" i="4"/>
  <c r="C390" i="2"/>
  <c r="D390" i="2" s="1"/>
  <c r="B390" i="2"/>
  <c r="E390" i="2" s="1"/>
  <c r="V404" i="4"/>
  <c r="C404" i="4"/>
  <c r="F404" i="4"/>
  <c r="I404" i="4"/>
  <c r="Y404" i="4"/>
  <c r="Y377" i="4"/>
  <c r="Y378" i="4"/>
  <c r="Y379" i="4"/>
  <c r="Y380" i="4"/>
  <c r="Y381" i="4"/>
  <c r="Y382" i="4"/>
  <c r="Y383" i="4"/>
  <c r="Y384" i="4"/>
  <c r="Y385" i="4"/>
  <c r="Y386" i="4"/>
  <c r="Y387" i="4"/>
  <c r="Y388" i="4"/>
  <c r="Y389" i="4"/>
  <c r="Y390" i="4"/>
  <c r="Y391" i="4"/>
  <c r="Y392" i="4"/>
  <c r="Y393" i="4"/>
  <c r="Y394" i="4"/>
  <c r="Y395" i="4"/>
  <c r="Y396" i="4"/>
  <c r="Y397" i="4"/>
  <c r="Y398" i="4"/>
  <c r="Y399" i="4"/>
  <c r="Y400" i="4"/>
  <c r="Y401" i="4"/>
  <c r="V388" i="4"/>
  <c r="V389" i="4"/>
  <c r="V390" i="4"/>
  <c r="V391" i="4"/>
  <c r="V392" i="4"/>
  <c r="V393" i="4"/>
  <c r="V394" i="4"/>
  <c r="V395" i="4"/>
  <c r="V396" i="4"/>
  <c r="V397" i="4"/>
  <c r="V398" i="4"/>
  <c r="V399" i="4"/>
  <c r="V400" i="4"/>
  <c r="V401" i="4"/>
  <c r="K379" i="4"/>
  <c r="L380" i="4"/>
  <c r="K381" i="4"/>
  <c r="L381" i="4"/>
  <c r="K382" i="4"/>
  <c r="L382" i="4"/>
  <c r="K383" i="4"/>
  <c r="K384" i="4"/>
  <c r="K385" i="4"/>
  <c r="L385" i="4"/>
  <c r="K386" i="4"/>
  <c r="K387" i="4"/>
  <c r="K388" i="4"/>
  <c r="L388" i="4"/>
  <c r="K389" i="4"/>
  <c r="K390" i="4"/>
  <c r="L390" i="4"/>
  <c r="K391" i="4"/>
  <c r="K392" i="4"/>
  <c r="L392" i="4"/>
  <c r="K393" i="4"/>
  <c r="K394" i="4"/>
  <c r="K395" i="4"/>
  <c r="K396" i="4"/>
  <c r="K397" i="4"/>
  <c r="K398" i="4"/>
  <c r="L398" i="4"/>
  <c r="C391" i="2"/>
  <c r="L405" i="4" s="1"/>
  <c r="B391" i="2"/>
  <c r="C392" i="2"/>
  <c r="L406" i="4" s="1"/>
  <c r="B392" i="2"/>
  <c r="K406" i="4" s="1"/>
  <c r="C393" i="2"/>
  <c r="B393" i="2"/>
  <c r="E393" i="2" s="1"/>
  <c r="C394" i="2"/>
  <c r="L408" i="4" s="1"/>
  <c r="B394" i="2"/>
  <c r="K408" i="4" s="1"/>
  <c r="C395" i="2"/>
  <c r="L409" i="4" s="1"/>
  <c r="B395" i="2"/>
  <c r="C396" i="2"/>
  <c r="L410" i="4" s="1"/>
  <c r="B396" i="2"/>
  <c r="K410" i="4" s="1"/>
  <c r="C397" i="2"/>
  <c r="B397" i="2"/>
  <c r="E397" i="2" s="1"/>
  <c r="C398" i="2"/>
  <c r="L412" i="4" s="1"/>
  <c r="B398" i="2"/>
  <c r="K412" i="4" s="1"/>
  <c r="I392" i="4"/>
  <c r="I393" i="4"/>
  <c r="I394" i="4"/>
  <c r="I395" i="4"/>
  <c r="I396" i="4"/>
  <c r="I397" i="4"/>
  <c r="I398" i="4"/>
  <c r="I399" i="4"/>
  <c r="I400" i="4"/>
  <c r="I401" i="4"/>
  <c r="I391" i="4"/>
  <c r="I390" i="4"/>
  <c r="I389" i="4"/>
  <c r="I388" i="4"/>
  <c r="I387" i="4"/>
  <c r="I386" i="4"/>
  <c r="I385" i="4"/>
  <c r="I384" i="4"/>
  <c r="I383" i="4"/>
  <c r="I382" i="4"/>
  <c r="I381" i="4"/>
  <c r="I380" i="4"/>
  <c r="I379" i="4"/>
  <c r="I378" i="4"/>
  <c r="I377" i="4"/>
  <c r="C399" i="4"/>
  <c r="F401" i="4"/>
  <c r="F400" i="4"/>
  <c r="F399" i="4"/>
  <c r="F398" i="4"/>
  <c r="F397" i="4"/>
  <c r="F396" i="4"/>
  <c r="F395" i="4"/>
  <c r="F394" i="4"/>
  <c r="F393" i="4"/>
  <c r="F392" i="4"/>
  <c r="F391" i="4"/>
  <c r="F390" i="4"/>
  <c r="F389" i="4"/>
  <c r="F388" i="4"/>
  <c r="F387" i="4"/>
  <c r="F386" i="4"/>
  <c r="F385" i="4"/>
  <c r="F384" i="4"/>
  <c r="F383" i="4"/>
  <c r="F382" i="4"/>
  <c r="F381" i="4"/>
  <c r="F380" i="4"/>
  <c r="F379" i="4"/>
  <c r="F378" i="4"/>
  <c r="F377" i="4"/>
  <c r="C381" i="4"/>
  <c r="C382" i="4"/>
  <c r="C383" i="4"/>
  <c r="C384" i="4"/>
  <c r="C385" i="4"/>
  <c r="C386" i="4"/>
  <c r="C387" i="4"/>
  <c r="C388" i="4"/>
  <c r="C389" i="4"/>
  <c r="C390" i="4"/>
  <c r="C391" i="4"/>
  <c r="C392" i="4"/>
  <c r="C393" i="4"/>
  <c r="C394" i="4"/>
  <c r="C395" i="4"/>
  <c r="C396" i="4"/>
  <c r="C397" i="4"/>
  <c r="C398" i="4"/>
  <c r="C400" i="4"/>
  <c r="C401" i="4"/>
  <c r="C380" i="4"/>
  <c r="C379" i="4"/>
  <c r="C378" i="4"/>
  <c r="C377" i="4"/>
  <c r="AX311" i="4"/>
  <c r="AX312" i="4"/>
  <c r="AX313" i="4"/>
  <c r="AX314" i="4"/>
  <c r="AX315" i="4"/>
  <c r="AX316" i="4"/>
  <c r="AX317" i="4"/>
  <c r="AX318" i="4"/>
  <c r="AX319" i="4"/>
  <c r="AX320" i="4"/>
  <c r="AX321" i="4"/>
  <c r="AX322" i="4"/>
  <c r="AX323" i="4"/>
  <c r="AX324" i="4"/>
  <c r="AX325" i="4"/>
  <c r="AX326" i="4"/>
  <c r="AX327" i="4"/>
  <c r="AX328" i="4"/>
  <c r="AX329" i="4"/>
  <c r="AX330" i="4"/>
  <c r="AX331" i="4"/>
  <c r="AX332" i="4"/>
  <c r="AX333" i="4"/>
  <c r="AX334" i="4"/>
  <c r="AX335" i="4"/>
  <c r="AX336" i="4"/>
  <c r="AX337" i="4"/>
  <c r="AX338" i="4"/>
  <c r="AX339" i="4"/>
  <c r="AX340" i="4"/>
  <c r="AX341" i="4"/>
  <c r="AX342" i="4"/>
  <c r="AX343" i="4"/>
  <c r="AX344" i="4"/>
  <c r="AX345" i="4"/>
  <c r="AX346" i="4"/>
  <c r="AX347" i="4"/>
  <c r="AX348" i="4"/>
  <c r="AX349" i="4"/>
  <c r="AX350" i="4"/>
  <c r="AX351" i="4"/>
  <c r="AX352" i="4"/>
  <c r="AX353" i="4"/>
  <c r="AX354" i="4"/>
  <c r="AX355" i="4"/>
  <c r="AX356" i="4"/>
  <c r="AX357" i="4"/>
  <c r="AX358" i="4"/>
  <c r="AX359" i="4"/>
  <c r="AX360" i="4"/>
  <c r="AX361" i="4"/>
  <c r="AX362" i="4"/>
  <c r="AX363" i="4"/>
  <c r="AX364" i="4"/>
  <c r="AX365" i="4"/>
  <c r="AX366" i="4"/>
  <c r="AX367" i="4"/>
  <c r="AX368" i="4"/>
  <c r="AX369" i="4"/>
  <c r="AX370" i="4"/>
  <c r="AX371" i="4"/>
  <c r="AU311" i="4"/>
  <c r="AU312" i="4"/>
  <c r="AU313" i="4"/>
  <c r="AU314" i="4"/>
  <c r="AU315" i="4"/>
  <c r="AU316" i="4"/>
  <c r="AU317" i="4"/>
  <c r="AU318" i="4"/>
  <c r="AU319" i="4"/>
  <c r="AU320" i="4"/>
  <c r="AU321" i="4"/>
  <c r="AU322" i="4"/>
  <c r="AU323" i="4"/>
  <c r="AU324" i="4"/>
  <c r="AU325" i="4"/>
  <c r="AU326" i="4"/>
  <c r="AU327" i="4"/>
  <c r="AU328" i="4"/>
  <c r="AU329" i="4"/>
  <c r="AU330" i="4"/>
  <c r="AU331" i="4"/>
  <c r="AU332" i="4"/>
  <c r="AU333" i="4"/>
  <c r="AU334" i="4"/>
  <c r="AU335" i="4"/>
  <c r="AU336" i="4"/>
  <c r="AU337" i="4"/>
  <c r="AU338" i="4"/>
  <c r="AU339" i="4"/>
  <c r="AU340" i="4"/>
  <c r="AU341" i="4"/>
  <c r="AU342" i="4"/>
  <c r="AU343" i="4"/>
  <c r="AU344" i="4"/>
  <c r="AU345" i="4"/>
  <c r="AU346" i="4"/>
  <c r="AU347" i="4"/>
  <c r="AU348" i="4"/>
  <c r="AU349" i="4"/>
  <c r="AU350" i="4"/>
  <c r="AU351" i="4"/>
  <c r="AU352" i="4"/>
  <c r="AU353" i="4"/>
  <c r="AU354" i="4"/>
  <c r="AU355" i="4"/>
  <c r="AU356" i="4"/>
  <c r="AU357" i="4"/>
  <c r="AU358" i="4"/>
  <c r="AU359" i="4"/>
  <c r="AU360" i="4"/>
  <c r="AU361" i="4"/>
  <c r="AU362" i="4"/>
  <c r="AU363" i="4"/>
  <c r="AU364" i="4"/>
  <c r="AU365" i="4"/>
  <c r="AU366" i="4"/>
  <c r="AU367" i="4"/>
  <c r="AU368" i="4"/>
  <c r="AU369" i="4"/>
  <c r="AU370" i="4"/>
  <c r="AU371" i="4"/>
  <c r="AF324" i="4"/>
  <c r="AS324" i="4" s="1"/>
  <c r="AF325" i="4"/>
  <c r="AF326" i="4"/>
  <c r="AF327" i="4"/>
  <c r="AS327" i="4" s="1"/>
  <c r="AF328" i="4"/>
  <c r="AF329" i="4"/>
  <c r="AS329" i="4" s="1"/>
  <c r="AF330" i="4"/>
  <c r="AF331" i="4"/>
  <c r="AP331" i="4" s="1"/>
  <c r="AF332" i="4"/>
  <c r="AS332" i="4" s="1"/>
  <c r="AF333" i="4"/>
  <c r="AF334" i="4"/>
  <c r="AF335" i="4"/>
  <c r="AF336" i="4"/>
  <c r="AF337" i="4"/>
  <c r="AS337" i="4" s="1"/>
  <c r="AF338" i="4"/>
  <c r="AF339" i="4"/>
  <c r="AS339" i="4" s="1"/>
  <c r="AF340" i="4"/>
  <c r="AS340" i="4" s="1"/>
  <c r="AF341" i="4"/>
  <c r="AF342" i="4"/>
  <c r="AF343" i="4"/>
  <c r="AS343" i="4" s="1"/>
  <c r="AF344" i="4"/>
  <c r="AF345" i="4"/>
  <c r="AP345" i="4" s="1"/>
  <c r="AF346" i="4"/>
  <c r="AF347" i="4"/>
  <c r="AS347" i="4"/>
  <c r="AF348" i="4"/>
  <c r="AS348" i="4" s="1"/>
  <c r="AF349" i="4"/>
  <c r="AS349" i="4" s="1"/>
  <c r="AF350" i="4"/>
  <c r="AF351" i="4"/>
  <c r="AS351" i="4" s="1"/>
  <c r="AF352" i="4"/>
  <c r="AF353" i="4"/>
  <c r="AS353" i="4" s="1"/>
  <c r="AF354" i="4"/>
  <c r="AF355" i="4"/>
  <c r="AP355" i="4" s="1"/>
  <c r="AF356" i="4"/>
  <c r="AS356" i="4" s="1"/>
  <c r="AF357" i="4"/>
  <c r="AF358" i="4"/>
  <c r="AF359" i="4"/>
  <c r="AS359" i="4" s="1"/>
  <c r="AF360" i="4"/>
  <c r="AS360" i="4" s="1"/>
  <c r="AF361" i="4"/>
  <c r="AS361" i="4" s="1"/>
  <c r="AF362" i="4"/>
  <c r="AF363" i="4"/>
  <c r="AS363" i="4"/>
  <c r="AF364" i="4"/>
  <c r="AS364" i="4" s="1"/>
  <c r="AF365" i="4"/>
  <c r="AF366" i="4"/>
  <c r="AF367" i="4"/>
  <c r="AF368" i="4"/>
  <c r="AF369" i="4"/>
  <c r="AP369" i="4" s="1"/>
  <c r="AF370" i="4"/>
  <c r="AF371" i="4"/>
  <c r="AS371" i="4" s="1"/>
  <c r="AF311" i="4"/>
  <c r="AF312" i="4"/>
  <c r="AF313" i="4"/>
  <c r="AF314" i="4"/>
  <c r="AS314" i="4" s="1"/>
  <c r="AF315" i="4"/>
  <c r="AF316" i="4"/>
  <c r="AS316" i="4" s="1"/>
  <c r="AF317" i="4"/>
  <c r="AF318" i="4"/>
  <c r="AS318" i="4" s="1"/>
  <c r="AF319" i="4"/>
  <c r="AF320" i="4"/>
  <c r="AF321" i="4"/>
  <c r="AS321" i="4" s="1"/>
  <c r="AF322" i="4"/>
  <c r="AF323" i="4"/>
  <c r="AP316" i="4"/>
  <c r="AP324" i="4"/>
  <c r="AP332" i="4"/>
  <c r="AP343" i="4"/>
  <c r="AP347" i="4"/>
  <c r="AP351" i="4"/>
  <c r="AP363" i="4"/>
  <c r="AF292" i="4"/>
  <c r="AP292" i="4" s="1"/>
  <c r="AF293" i="4"/>
  <c r="AF294" i="4"/>
  <c r="AS294" i="4" s="1"/>
  <c r="AF295" i="4"/>
  <c r="AF296" i="4"/>
  <c r="AS296" i="4" s="1"/>
  <c r="AF297" i="4"/>
  <c r="AF298" i="4"/>
  <c r="AF299" i="4"/>
  <c r="AF300" i="4"/>
  <c r="AP300" i="4" s="1"/>
  <c r="AF301" i="4"/>
  <c r="AF302" i="4"/>
  <c r="AS302" i="4" s="1"/>
  <c r="AF303" i="4"/>
  <c r="AF304" i="4"/>
  <c r="AP304" i="4" s="1"/>
  <c r="AF305" i="4"/>
  <c r="AF306" i="4"/>
  <c r="AS306" i="4" s="1"/>
  <c r="AF307" i="4"/>
  <c r="AP307" i="4" s="1"/>
  <c r="AF308" i="4"/>
  <c r="AP308" i="4" s="1"/>
  <c r="AF309" i="4"/>
  <c r="AF310" i="4"/>
  <c r="AF281" i="4"/>
  <c r="AP281" i="4" s="1"/>
  <c r="AF282" i="4"/>
  <c r="AS282" i="4" s="1"/>
  <c r="AF283" i="4"/>
  <c r="AS283" i="4" s="1"/>
  <c r="AF284" i="4"/>
  <c r="AF285" i="4"/>
  <c r="AP285" i="4" s="1"/>
  <c r="AF286" i="4"/>
  <c r="AF287" i="4"/>
  <c r="AP287" i="4" s="1"/>
  <c r="AF288" i="4"/>
  <c r="AP288" i="4" s="1"/>
  <c r="AF289" i="4"/>
  <c r="AP289" i="4" s="1"/>
  <c r="AF290" i="4"/>
  <c r="AP290" i="4" s="1"/>
  <c r="AF291" i="4"/>
  <c r="AS291" i="4" s="1"/>
  <c r="K378" i="4"/>
  <c r="L378" i="4"/>
  <c r="B299" i="2"/>
  <c r="C299" i="2"/>
  <c r="D299" i="2" s="1"/>
  <c r="C270" i="2"/>
  <c r="D270" i="2" s="1"/>
  <c r="B270" i="2"/>
  <c r="E270" i="2" s="1"/>
  <c r="C271" i="2"/>
  <c r="D271" i="2" s="1"/>
  <c r="G271" i="2" s="1"/>
  <c r="B271" i="2"/>
  <c r="E271" i="2" s="1"/>
  <c r="C272" i="2"/>
  <c r="D272" i="2" s="1"/>
  <c r="B272" i="2"/>
  <c r="E272" i="2" s="1"/>
  <c r="C273" i="2"/>
  <c r="D273" i="2" s="1"/>
  <c r="B273" i="2"/>
  <c r="E273" i="2" s="1"/>
  <c r="C274" i="2"/>
  <c r="D274" i="2" s="1"/>
  <c r="B274" i="2"/>
  <c r="E274" i="2" s="1"/>
  <c r="C275" i="2"/>
  <c r="D275" i="2" s="1"/>
  <c r="B275" i="2"/>
  <c r="E275" i="2" s="1"/>
  <c r="C276" i="2"/>
  <c r="D276" i="2" s="1"/>
  <c r="B276" i="2"/>
  <c r="C277" i="2"/>
  <c r="D277" i="2" s="1"/>
  <c r="G277" i="2" s="1"/>
  <c r="B277" i="2"/>
  <c r="E277" i="2" s="1"/>
  <c r="C278" i="2"/>
  <c r="D278" i="2" s="1"/>
  <c r="B278" i="2"/>
  <c r="C279" i="2"/>
  <c r="D279" i="2" s="1"/>
  <c r="B279" i="2"/>
  <c r="E279" i="2" s="1"/>
  <c r="C280" i="2"/>
  <c r="D280" i="2" s="1"/>
  <c r="B280" i="2"/>
  <c r="C281" i="2"/>
  <c r="D281" i="2" s="1"/>
  <c r="B281" i="2"/>
  <c r="E281" i="2" s="1"/>
  <c r="C282" i="2"/>
  <c r="D282" i="2" s="1"/>
  <c r="B282" i="2"/>
  <c r="C283" i="2"/>
  <c r="D283" i="2" s="1"/>
  <c r="B283" i="2"/>
  <c r="E283" i="2" s="1"/>
  <c r="C284" i="2"/>
  <c r="D284" i="2" s="1"/>
  <c r="B284" i="2"/>
  <c r="C285" i="2"/>
  <c r="D285" i="2" s="1"/>
  <c r="B285" i="2"/>
  <c r="E285" i="2" s="1"/>
  <c r="C286" i="2"/>
  <c r="D286" i="2" s="1"/>
  <c r="B286" i="2"/>
  <c r="C287" i="2"/>
  <c r="D287" i="2" s="1"/>
  <c r="B287" i="2"/>
  <c r="E287" i="2" s="1"/>
  <c r="C288" i="2"/>
  <c r="D288" i="2" s="1"/>
  <c r="B288" i="2"/>
  <c r="C289" i="2"/>
  <c r="D289" i="2" s="1"/>
  <c r="B289" i="2"/>
  <c r="E289" i="2" s="1"/>
  <c r="C290" i="2"/>
  <c r="D290" i="2" s="1"/>
  <c r="B290" i="2"/>
  <c r="C291" i="2"/>
  <c r="D291" i="2" s="1"/>
  <c r="B291" i="2"/>
  <c r="E291" i="2" s="1"/>
  <c r="C292" i="2"/>
  <c r="D292" i="2" s="1"/>
  <c r="B292" i="2"/>
  <c r="C293" i="2"/>
  <c r="D293" i="2" s="1"/>
  <c r="B293" i="2"/>
  <c r="E293" i="2" s="1"/>
  <c r="C294" i="2"/>
  <c r="D294" i="2" s="1"/>
  <c r="B294" i="2"/>
  <c r="E294" i="2" s="1"/>
  <c r="C295" i="2"/>
  <c r="D295" i="2" s="1"/>
  <c r="B295" i="2"/>
  <c r="E295" i="2" s="1"/>
  <c r="C296" i="2"/>
  <c r="D296" i="2" s="1"/>
  <c r="B296" i="2"/>
  <c r="E296" i="2" s="1"/>
  <c r="C297" i="2"/>
  <c r="D297" i="2" s="1"/>
  <c r="B297" i="2"/>
  <c r="E297" i="2" s="1"/>
  <c r="C298" i="2"/>
  <c r="D298" i="2" s="1"/>
  <c r="B298" i="2"/>
  <c r="E298" i="2" s="1"/>
  <c r="B300" i="2"/>
  <c r="K314" i="4" s="1"/>
  <c r="C300" i="2"/>
  <c r="L314" i="4" s="1"/>
  <c r="B301" i="2"/>
  <c r="E301" i="2" s="1"/>
  <c r="C301" i="2"/>
  <c r="B302" i="2"/>
  <c r="C302" i="2"/>
  <c r="D302" i="2" s="1"/>
  <c r="B303" i="2"/>
  <c r="E303" i="2" s="1"/>
  <c r="C303" i="2"/>
  <c r="L317" i="4" s="1"/>
  <c r="B304" i="2"/>
  <c r="C304" i="2"/>
  <c r="L318" i="4" s="1"/>
  <c r="B305" i="2"/>
  <c r="E305" i="2" s="1"/>
  <c r="C305" i="2"/>
  <c r="B306" i="2"/>
  <c r="C306" i="2"/>
  <c r="L320" i="4" s="1"/>
  <c r="B307" i="2"/>
  <c r="E307" i="2" s="1"/>
  <c r="C307" i="2"/>
  <c r="B308" i="2"/>
  <c r="C308" i="2"/>
  <c r="L322" i="4" s="1"/>
  <c r="B309" i="2"/>
  <c r="E309" i="2" s="1"/>
  <c r="C309" i="2"/>
  <c r="B310" i="2"/>
  <c r="C310" i="2"/>
  <c r="L324" i="4" s="1"/>
  <c r="B311" i="2"/>
  <c r="K325" i="4" s="1"/>
  <c r="C311" i="2"/>
  <c r="B312" i="2"/>
  <c r="C312" i="2"/>
  <c r="L326" i="4" s="1"/>
  <c r="B313" i="2"/>
  <c r="E313" i="2" s="1"/>
  <c r="C313" i="2"/>
  <c r="L327" i="4" s="1"/>
  <c r="B314" i="2"/>
  <c r="E314" i="2" s="1"/>
  <c r="C314" i="2"/>
  <c r="B315" i="2"/>
  <c r="E315" i="2" s="1"/>
  <c r="C315" i="2"/>
  <c r="B316" i="2"/>
  <c r="K330" i="4" s="1"/>
  <c r="C316" i="2"/>
  <c r="D316" i="2" s="1"/>
  <c r="B317" i="2"/>
  <c r="E317" i="2" s="1"/>
  <c r="C317" i="2"/>
  <c r="D317" i="2" s="1"/>
  <c r="B318" i="2"/>
  <c r="K332" i="4" s="1"/>
  <c r="C318" i="2"/>
  <c r="D318" i="2" s="1"/>
  <c r="B319" i="2"/>
  <c r="K333" i="4" s="1"/>
  <c r="C319" i="2"/>
  <c r="D319" i="2" s="1"/>
  <c r="B320" i="2"/>
  <c r="E320" i="2" s="1"/>
  <c r="C320" i="2"/>
  <c r="B321" i="2"/>
  <c r="C321" i="2"/>
  <c r="D321" i="2" s="1"/>
  <c r="B322" i="2"/>
  <c r="K336" i="4" s="1"/>
  <c r="C322" i="2"/>
  <c r="D322" i="2" s="1"/>
  <c r="B323" i="2"/>
  <c r="E323" i="2" s="1"/>
  <c r="C323" i="2"/>
  <c r="L337" i="4" s="1"/>
  <c r="B324" i="2"/>
  <c r="K338" i="4" s="1"/>
  <c r="C324" i="2"/>
  <c r="D324" i="2" s="1"/>
  <c r="B325" i="2"/>
  <c r="C325" i="2"/>
  <c r="L339" i="4" s="1"/>
  <c r="B326" i="2"/>
  <c r="K340" i="4" s="1"/>
  <c r="C326" i="2"/>
  <c r="L340" i="4" s="1"/>
  <c r="B327" i="2"/>
  <c r="K341" i="4" s="1"/>
  <c r="C327" i="2"/>
  <c r="L341" i="4" s="1"/>
  <c r="B328" i="2"/>
  <c r="K342" i="4" s="1"/>
  <c r="C328" i="2"/>
  <c r="D328" i="2" s="1"/>
  <c r="B329" i="2"/>
  <c r="C329" i="2"/>
  <c r="D329" i="2" s="1"/>
  <c r="B330" i="2"/>
  <c r="K344" i="4" s="1"/>
  <c r="C330" i="2"/>
  <c r="L344" i="4" s="1"/>
  <c r="B331" i="2"/>
  <c r="K345" i="4" s="1"/>
  <c r="C331" i="2"/>
  <c r="L345" i="4" s="1"/>
  <c r="B332" i="2"/>
  <c r="E332" i="2" s="1"/>
  <c r="C332" i="2"/>
  <c r="D332" i="2" s="1"/>
  <c r="B333" i="2"/>
  <c r="C333" i="2"/>
  <c r="L347" i="4" s="1"/>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I356" i="4"/>
  <c r="I357" i="4"/>
  <c r="W357" i="4" s="1"/>
  <c r="I358" i="4"/>
  <c r="I359" i="4"/>
  <c r="I360" i="4"/>
  <c r="I361" i="4"/>
  <c r="I362" i="4"/>
  <c r="I363" i="4"/>
  <c r="I364" i="4"/>
  <c r="I365" i="4"/>
  <c r="I366" i="4"/>
  <c r="I367" i="4"/>
  <c r="I368" i="4"/>
  <c r="I369" i="4"/>
  <c r="I373" i="4"/>
  <c r="I374" i="4"/>
  <c r="I375" i="4"/>
  <c r="I376" i="4"/>
  <c r="F363" i="4"/>
  <c r="F356" i="4"/>
  <c r="F357" i="4"/>
  <c r="F358" i="4"/>
  <c r="F359" i="4"/>
  <c r="F360" i="4"/>
  <c r="F361" i="4"/>
  <c r="F362" i="4"/>
  <c r="F364" i="4"/>
  <c r="F365" i="4"/>
  <c r="F366" i="4"/>
  <c r="F367" i="4"/>
  <c r="F368" i="4"/>
  <c r="F369" i="4"/>
  <c r="F373" i="4"/>
  <c r="F374" i="4"/>
  <c r="F375" i="4"/>
  <c r="F376" i="4"/>
  <c r="C363" i="4"/>
  <c r="C356" i="4"/>
  <c r="C357" i="4"/>
  <c r="C358" i="4"/>
  <c r="C359" i="4"/>
  <c r="C360" i="4"/>
  <c r="C361" i="4"/>
  <c r="C362" i="4"/>
  <c r="C364" i="4"/>
  <c r="C365" i="4"/>
  <c r="C366" i="4"/>
  <c r="C367" i="4"/>
  <c r="C368" i="4"/>
  <c r="C369" i="4"/>
  <c r="C373" i="4"/>
  <c r="C374" i="4"/>
  <c r="C375" i="4"/>
  <c r="C376" i="4"/>
  <c r="I342" i="4"/>
  <c r="I343" i="4"/>
  <c r="I344" i="4"/>
  <c r="I345" i="4"/>
  <c r="I346" i="4"/>
  <c r="I347" i="4"/>
  <c r="I348" i="4"/>
  <c r="I349" i="4"/>
  <c r="I350" i="4"/>
  <c r="I351" i="4"/>
  <c r="I352" i="4"/>
  <c r="I353" i="4"/>
  <c r="I354" i="4"/>
  <c r="I355" i="4"/>
  <c r="F342" i="4"/>
  <c r="F343" i="4"/>
  <c r="F344" i="4"/>
  <c r="F345" i="4"/>
  <c r="F346" i="4"/>
  <c r="F347" i="4"/>
  <c r="F348" i="4"/>
  <c r="F349" i="4"/>
  <c r="F350" i="4"/>
  <c r="F351" i="4"/>
  <c r="F352" i="4"/>
  <c r="F353" i="4"/>
  <c r="F354" i="4"/>
  <c r="F355" i="4"/>
  <c r="C342" i="4"/>
  <c r="C343" i="4"/>
  <c r="C344" i="4"/>
  <c r="C345" i="4"/>
  <c r="C346" i="4"/>
  <c r="C347" i="4"/>
  <c r="C348" i="4"/>
  <c r="C349" i="4"/>
  <c r="C350" i="4"/>
  <c r="C351" i="4"/>
  <c r="C352" i="4"/>
  <c r="C353" i="4"/>
  <c r="C354" i="4"/>
  <c r="C355" i="4"/>
  <c r="C328" i="4"/>
  <c r="C329" i="4"/>
  <c r="C330" i="4"/>
  <c r="C331" i="4"/>
  <c r="C332" i="4"/>
  <c r="C333" i="4"/>
  <c r="C334" i="4"/>
  <c r="C335" i="4"/>
  <c r="C336" i="4"/>
  <c r="C337" i="4"/>
  <c r="C338" i="4"/>
  <c r="C339" i="4"/>
  <c r="C340" i="4"/>
  <c r="C341" i="4"/>
  <c r="I328" i="4"/>
  <c r="I329" i="4"/>
  <c r="I330" i="4"/>
  <c r="I331" i="4"/>
  <c r="I332" i="4"/>
  <c r="I333" i="4"/>
  <c r="I334" i="4"/>
  <c r="I335" i="4"/>
  <c r="I336" i="4"/>
  <c r="I337" i="4"/>
  <c r="I338" i="4"/>
  <c r="I339" i="4"/>
  <c r="I340" i="4"/>
  <c r="I341" i="4"/>
  <c r="F328" i="4"/>
  <c r="F329" i="4"/>
  <c r="F330" i="4"/>
  <c r="F331" i="4"/>
  <c r="F332" i="4"/>
  <c r="F333" i="4"/>
  <c r="F334" i="4"/>
  <c r="F335" i="4"/>
  <c r="F336" i="4"/>
  <c r="F337" i="4"/>
  <c r="F338" i="4"/>
  <c r="F339" i="4"/>
  <c r="F340" i="4"/>
  <c r="F341" i="4"/>
  <c r="I314" i="4"/>
  <c r="I315" i="4"/>
  <c r="I316" i="4"/>
  <c r="I317" i="4"/>
  <c r="I318" i="4"/>
  <c r="I319" i="4"/>
  <c r="I320" i="4"/>
  <c r="I321" i="4"/>
  <c r="I322" i="4"/>
  <c r="I323" i="4"/>
  <c r="I324" i="4"/>
  <c r="I325" i="4"/>
  <c r="I326" i="4"/>
  <c r="I327" i="4"/>
  <c r="F314" i="4"/>
  <c r="F315" i="4"/>
  <c r="F316" i="4"/>
  <c r="F317" i="4"/>
  <c r="F318" i="4"/>
  <c r="F319" i="4"/>
  <c r="F320" i="4"/>
  <c r="F321" i="4"/>
  <c r="F322" i="4"/>
  <c r="W322" i="4" s="1"/>
  <c r="F323" i="4"/>
  <c r="F324" i="4"/>
  <c r="F325" i="4"/>
  <c r="F326" i="4"/>
  <c r="F327" i="4"/>
  <c r="C327" i="4"/>
  <c r="C321" i="4"/>
  <c r="C314" i="4"/>
  <c r="C315" i="4"/>
  <c r="C316" i="4"/>
  <c r="C317" i="4"/>
  <c r="C318" i="4"/>
  <c r="C319" i="4"/>
  <c r="C320" i="4"/>
  <c r="C322" i="4"/>
  <c r="C323" i="4"/>
  <c r="C324" i="4"/>
  <c r="C325" i="4"/>
  <c r="C326" i="4"/>
  <c r="I306" i="4"/>
  <c r="I307" i="4"/>
  <c r="I308" i="4"/>
  <c r="I309" i="4"/>
  <c r="I310" i="4"/>
  <c r="I311" i="4"/>
  <c r="I312" i="4"/>
  <c r="I313" i="4"/>
  <c r="F306" i="4"/>
  <c r="F307" i="4"/>
  <c r="F308" i="4"/>
  <c r="F309" i="4"/>
  <c r="F310" i="4"/>
  <c r="F311" i="4"/>
  <c r="F312" i="4"/>
  <c r="F313" i="4"/>
  <c r="C313" i="4"/>
  <c r="C306" i="4"/>
  <c r="W306" i="4" s="1"/>
  <c r="C307" i="4"/>
  <c r="C308" i="4"/>
  <c r="W308" i="4" s="1"/>
  <c r="C309" i="4"/>
  <c r="C310" i="4"/>
  <c r="W310" i="4" s="1"/>
  <c r="C311" i="4"/>
  <c r="C312" i="4"/>
  <c r="V313" i="4"/>
  <c r="Y313" i="4"/>
  <c r="V314" i="4"/>
  <c r="Y314" i="4"/>
  <c r="V315" i="4"/>
  <c r="Y315" i="4"/>
  <c r="V316" i="4"/>
  <c r="Y316" i="4"/>
  <c r="V317" i="4"/>
  <c r="Y317" i="4"/>
  <c r="V318" i="4"/>
  <c r="Y318" i="4"/>
  <c r="V319" i="4"/>
  <c r="Y319" i="4"/>
  <c r="V320" i="4"/>
  <c r="Y320" i="4"/>
  <c r="V321" i="4"/>
  <c r="Y321" i="4"/>
  <c r="V322" i="4"/>
  <c r="Y322" i="4"/>
  <c r="V323" i="4"/>
  <c r="Y323" i="4"/>
  <c r="V324" i="4"/>
  <c r="Y324" i="4"/>
  <c r="V325" i="4"/>
  <c r="Y325" i="4"/>
  <c r="V326" i="4"/>
  <c r="Y326" i="4"/>
  <c r="V327" i="4"/>
  <c r="Y327" i="4"/>
  <c r="V328" i="4"/>
  <c r="Y328" i="4"/>
  <c r="V329" i="4"/>
  <c r="Y329" i="4"/>
  <c r="V330" i="4"/>
  <c r="Y330" i="4"/>
  <c r="V331" i="4"/>
  <c r="Y331" i="4"/>
  <c r="V332" i="4"/>
  <c r="Y332" i="4"/>
  <c r="V333" i="4"/>
  <c r="Y333" i="4"/>
  <c r="V334" i="4"/>
  <c r="Y334" i="4"/>
  <c r="V335" i="4"/>
  <c r="Y335" i="4"/>
  <c r="V336" i="4"/>
  <c r="Y336" i="4"/>
  <c r="V337" i="4"/>
  <c r="Y337" i="4"/>
  <c r="V338" i="4"/>
  <c r="Y338" i="4"/>
  <c r="V339" i="4"/>
  <c r="Y339" i="4"/>
  <c r="V340" i="4"/>
  <c r="Y340" i="4"/>
  <c r="V341" i="4"/>
  <c r="Y341" i="4"/>
  <c r="V342" i="4"/>
  <c r="Y342" i="4"/>
  <c r="V343" i="4"/>
  <c r="Y343" i="4"/>
  <c r="V344" i="4"/>
  <c r="W344" i="4"/>
  <c r="Y344" i="4"/>
  <c r="V345" i="4"/>
  <c r="Y345" i="4"/>
  <c r="V346" i="4"/>
  <c r="W346" i="4"/>
  <c r="Y346" i="4"/>
  <c r="V347" i="4"/>
  <c r="Y347" i="4"/>
  <c r="V348" i="4"/>
  <c r="Y348" i="4"/>
  <c r="V349" i="4"/>
  <c r="Y349" i="4"/>
  <c r="V350" i="4"/>
  <c r="Y350" i="4"/>
  <c r="V351" i="4"/>
  <c r="Y351" i="4"/>
  <c r="V352" i="4"/>
  <c r="Y352" i="4"/>
  <c r="V353" i="4"/>
  <c r="Y353" i="4"/>
  <c r="V354" i="4"/>
  <c r="Y354" i="4"/>
  <c r="V355" i="4"/>
  <c r="Y355" i="4"/>
  <c r="V356" i="4"/>
  <c r="Y356" i="4"/>
  <c r="V357" i="4"/>
  <c r="Y357" i="4"/>
  <c r="V358" i="4"/>
  <c r="Y358" i="4"/>
  <c r="V359" i="4"/>
  <c r="Y359" i="4"/>
  <c r="V360" i="4"/>
  <c r="Y360" i="4"/>
  <c r="V361" i="4"/>
  <c r="Y361" i="4"/>
  <c r="V362" i="4"/>
  <c r="Y362" i="4"/>
  <c r="V363" i="4"/>
  <c r="Y363" i="4"/>
  <c r="V364" i="4"/>
  <c r="Y364" i="4"/>
  <c r="V365" i="4"/>
  <c r="Y365" i="4"/>
  <c r="V366" i="4"/>
  <c r="Y366" i="4"/>
  <c r="V367" i="4"/>
  <c r="Y367" i="4"/>
  <c r="V368" i="4"/>
  <c r="Y368" i="4"/>
  <c r="V369" i="4"/>
  <c r="Y369" i="4"/>
  <c r="V370" i="4"/>
  <c r="Y370" i="4"/>
  <c r="V371" i="4"/>
  <c r="Y371" i="4"/>
  <c r="V372" i="4"/>
  <c r="Y372" i="4"/>
  <c r="V373" i="4"/>
  <c r="Y373" i="4"/>
  <c r="V374" i="4"/>
  <c r="Y374" i="4"/>
  <c r="V375" i="4"/>
  <c r="Y375" i="4"/>
  <c r="V376" i="4"/>
  <c r="Y376" i="4"/>
  <c r="V377" i="4"/>
  <c r="V378" i="4"/>
  <c r="V379" i="4"/>
  <c r="V380" i="4"/>
  <c r="V381" i="4"/>
  <c r="V382" i="4"/>
  <c r="V383" i="4"/>
  <c r="V384" i="4"/>
  <c r="V385" i="4"/>
  <c r="V386" i="4"/>
  <c r="V387" i="4"/>
  <c r="AU296" i="4"/>
  <c r="AU297" i="4"/>
  <c r="AU298" i="4"/>
  <c r="AU299" i="4"/>
  <c r="AU300" i="4"/>
  <c r="AU301" i="4"/>
  <c r="AU302" i="4"/>
  <c r="AU303" i="4"/>
  <c r="AU304" i="4"/>
  <c r="AU305" i="4"/>
  <c r="AU306" i="4"/>
  <c r="AU307" i="4"/>
  <c r="AU308" i="4"/>
  <c r="AU309" i="4"/>
  <c r="AU310" i="4"/>
  <c r="AU282" i="4"/>
  <c r="AU283" i="4"/>
  <c r="AU284" i="4"/>
  <c r="AU285" i="4"/>
  <c r="AU286" i="4"/>
  <c r="AU287" i="4"/>
  <c r="AU288" i="4"/>
  <c r="AU289" i="4"/>
  <c r="AU290" i="4"/>
  <c r="AU291" i="4"/>
  <c r="AU292" i="4"/>
  <c r="AU293" i="4"/>
  <c r="AU294" i="4"/>
  <c r="AU295" i="4"/>
  <c r="AU281" i="4"/>
  <c r="AP282" i="4"/>
  <c r="AP284" i="4"/>
  <c r="AP286" i="4"/>
  <c r="AP291" i="4"/>
  <c r="AP296" i="4"/>
  <c r="AP298" i="4"/>
  <c r="AP302" i="4"/>
  <c r="AP310" i="4"/>
  <c r="AX281" i="4"/>
  <c r="AX282" i="4"/>
  <c r="AX283" i="4"/>
  <c r="AX284" i="4"/>
  <c r="AX285" i="4"/>
  <c r="AX286" i="4"/>
  <c r="AX287" i="4"/>
  <c r="AX288" i="4"/>
  <c r="AX289" i="4"/>
  <c r="AX290" i="4"/>
  <c r="AX291" i="4"/>
  <c r="AX292" i="4"/>
  <c r="AX293" i="4"/>
  <c r="AX294" i="4"/>
  <c r="AX295" i="4"/>
  <c r="AX296" i="4"/>
  <c r="AX297" i="4"/>
  <c r="AX298" i="4"/>
  <c r="AX299" i="4"/>
  <c r="AX300" i="4"/>
  <c r="AX301" i="4"/>
  <c r="AX302" i="4"/>
  <c r="AX303" i="4"/>
  <c r="AX304" i="4"/>
  <c r="AX305" i="4"/>
  <c r="AX306" i="4"/>
  <c r="AX307" i="4"/>
  <c r="AX308" i="4"/>
  <c r="AX309" i="4"/>
  <c r="AX310" i="4"/>
  <c r="AS284" i="4"/>
  <c r="AS286" i="4"/>
  <c r="AS288" i="4"/>
  <c r="AS292" i="4"/>
  <c r="AS298" i="4"/>
  <c r="AS308" i="4"/>
  <c r="AS310" i="4"/>
  <c r="F286" i="4"/>
  <c r="F287" i="4"/>
  <c r="F288" i="4"/>
  <c r="F289" i="4"/>
  <c r="F290" i="4"/>
  <c r="F291" i="4"/>
  <c r="F292" i="4"/>
  <c r="C305" i="4"/>
  <c r="F305" i="4"/>
  <c r="I305" i="4"/>
  <c r="K312" i="4"/>
  <c r="L312" i="4"/>
  <c r="C269" i="2"/>
  <c r="D269" i="2" s="1"/>
  <c r="B269" i="2"/>
  <c r="K283" i="4" s="1"/>
  <c r="V312" i="4"/>
  <c r="Y312" i="4"/>
  <c r="C283" i="4"/>
  <c r="C282" i="4"/>
  <c r="C276" i="4"/>
  <c r="C277" i="4"/>
  <c r="W277" i="4" s="1"/>
  <c r="C278" i="4"/>
  <c r="C279" i="4"/>
  <c r="C280" i="4"/>
  <c r="C281" i="4"/>
  <c r="W281" i="4" s="1"/>
  <c r="F283" i="4"/>
  <c r="F276" i="4"/>
  <c r="F277" i="4"/>
  <c r="F278" i="4"/>
  <c r="F279" i="4"/>
  <c r="F280" i="4"/>
  <c r="F281" i="4"/>
  <c r="F282" i="4"/>
  <c r="I283" i="4"/>
  <c r="I276" i="4"/>
  <c r="I277" i="4"/>
  <c r="I278" i="4"/>
  <c r="I279" i="4"/>
  <c r="I280" i="4"/>
  <c r="I281" i="4"/>
  <c r="I282" i="4"/>
  <c r="C240" i="2"/>
  <c r="D240" i="2" s="1"/>
  <c r="B240" i="2"/>
  <c r="E240" i="2" s="1"/>
  <c r="C241" i="2"/>
  <c r="D241" i="2" s="1"/>
  <c r="B241" i="2"/>
  <c r="E241" i="2" s="1"/>
  <c r="C242" i="2"/>
  <c r="D242" i="2" s="1"/>
  <c r="B242" i="2"/>
  <c r="E242" i="2" s="1"/>
  <c r="C243" i="2"/>
  <c r="D243" i="2" s="1"/>
  <c r="B243" i="2"/>
  <c r="E243" i="2" s="1"/>
  <c r="C244" i="2"/>
  <c r="D244" i="2" s="1"/>
  <c r="B244" i="2"/>
  <c r="E244" i="2" s="1"/>
  <c r="C245" i="2"/>
  <c r="D245" i="2" s="1"/>
  <c r="B245" i="2"/>
  <c r="E245" i="2" s="1"/>
  <c r="C246" i="2"/>
  <c r="D246" i="2" s="1"/>
  <c r="B246" i="2"/>
  <c r="E246" i="2" s="1"/>
  <c r="C247" i="2"/>
  <c r="D247" i="2" s="1"/>
  <c r="B247" i="2"/>
  <c r="E247" i="2" s="1"/>
  <c r="C248" i="2"/>
  <c r="D248" i="2" s="1"/>
  <c r="B248" i="2"/>
  <c r="E248" i="2" s="1"/>
  <c r="C249" i="2"/>
  <c r="D249" i="2" s="1"/>
  <c r="B249" i="2"/>
  <c r="E249" i="2" s="1"/>
  <c r="C250" i="2"/>
  <c r="D250" i="2" s="1"/>
  <c r="B250" i="2"/>
  <c r="E250" i="2" s="1"/>
  <c r="C251" i="2"/>
  <c r="D251" i="2" s="1"/>
  <c r="B251" i="2"/>
  <c r="E251" i="2" s="1"/>
  <c r="C252" i="2"/>
  <c r="D252" i="2" s="1"/>
  <c r="B252" i="2"/>
  <c r="E252" i="2" s="1"/>
  <c r="C253" i="2"/>
  <c r="D253" i="2" s="1"/>
  <c r="B253" i="2"/>
  <c r="E253" i="2" s="1"/>
  <c r="C254" i="2"/>
  <c r="D254" i="2" s="1"/>
  <c r="B254" i="2"/>
  <c r="E254" i="2" s="1"/>
  <c r="C255" i="2"/>
  <c r="D255" i="2" s="1"/>
  <c r="B255" i="2"/>
  <c r="C256" i="2"/>
  <c r="D256" i="2" s="1"/>
  <c r="B256" i="2"/>
  <c r="C257" i="2"/>
  <c r="L271" i="4" s="1"/>
  <c r="B257" i="2"/>
  <c r="E257" i="2" s="1"/>
  <c r="C258" i="2"/>
  <c r="D258" i="2" s="1"/>
  <c r="B258" i="2"/>
  <c r="C259" i="2"/>
  <c r="D259" i="2" s="1"/>
  <c r="B259" i="2"/>
  <c r="E259" i="2" s="1"/>
  <c r="C260" i="2"/>
  <c r="D260" i="2" s="1"/>
  <c r="B260" i="2"/>
  <c r="E260" i="2" s="1"/>
  <c r="C261" i="2"/>
  <c r="D261" i="2" s="1"/>
  <c r="B261" i="2"/>
  <c r="E261" i="2" s="1"/>
  <c r="C262" i="2"/>
  <c r="D262" i="2" s="1"/>
  <c r="B262" i="2"/>
  <c r="E262" i="2" s="1"/>
  <c r="C263" i="2"/>
  <c r="D263" i="2" s="1"/>
  <c r="B263" i="2"/>
  <c r="E263" i="2" s="1"/>
  <c r="C264" i="2"/>
  <c r="D264" i="2" s="1"/>
  <c r="B264" i="2"/>
  <c r="E264" i="2" s="1"/>
  <c r="C265" i="2"/>
  <c r="D265" i="2" s="1"/>
  <c r="B265" i="2"/>
  <c r="E265" i="2" s="1"/>
  <c r="C266" i="2"/>
  <c r="D266" i="2" s="1"/>
  <c r="B266" i="2"/>
  <c r="E266" i="2" s="1"/>
  <c r="C267" i="2"/>
  <c r="D267" i="2" s="1"/>
  <c r="B267" i="2"/>
  <c r="E267" i="2" s="1"/>
  <c r="C268" i="2"/>
  <c r="D268" i="2" s="1"/>
  <c r="B268" i="2"/>
  <c r="V283" i="4"/>
  <c r="Y283" i="4"/>
  <c r="C284" i="4"/>
  <c r="F284" i="4"/>
  <c r="I284" i="4"/>
  <c r="K284" i="4"/>
  <c r="L284" i="4"/>
  <c r="V284" i="4"/>
  <c r="Y284" i="4"/>
  <c r="C285" i="4"/>
  <c r="F285" i="4"/>
  <c r="I285" i="4"/>
  <c r="K285" i="4"/>
  <c r="L285" i="4"/>
  <c r="V285" i="4"/>
  <c r="Y285" i="4"/>
  <c r="C286" i="4"/>
  <c r="I286" i="4"/>
  <c r="K286" i="4"/>
  <c r="L286" i="4"/>
  <c r="V286" i="4"/>
  <c r="Y286" i="4"/>
  <c r="C287" i="4"/>
  <c r="I287" i="4"/>
  <c r="K287" i="4"/>
  <c r="L287" i="4"/>
  <c r="V287" i="4"/>
  <c r="Y287" i="4"/>
  <c r="C288" i="4"/>
  <c r="I288" i="4"/>
  <c r="K288" i="4"/>
  <c r="L288" i="4"/>
  <c r="V288" i="4"/>
  <c r="Y288" i="4"/>
  <c r="C289" i="4"/>
  <c r="I289" i="4"/>
  <c r="K289" i="4"/>
  <c r="L289" i="4"/>
  <c r="V289" i="4"/>
  <c r="Y289" i="4"/>
  <c r="C290" i="4"/>
  <c r="I290" i="4"/>
  <c r="K290" i="4"/>
  <c r="L290" i="4"/>
  <c r="V290" i="4"/>
  <c r="Y290" i="4"/>
  <c r="C291" i="4"/>
  <c r="I291" i="4"/>
  <c r="K291" i="4"/>
  <c r="L291" i="4"/>
  <c r="V291" i="4"/>
  <c r="Y291" i="4"/>
  <c r="C292" i="4"/>
  <c r="I292" i="4"/>
  <c r="K292" i="4"/>
  <c r="L292" i="4"/>
  <c r="V292" i="4"/>
  <c r="Y292" i="4"/>
  <c r="C293" i="4"/>
  <c r="F293" i="4"/>
  <c r="I293" i="4"/>
  <c r="K293" i="4"/>
  <c r="L293" i="4"/>
  <c r="V293" i="4"/>
  <c r="Y293" i="4"/>
  <c r="C294" i="4"/>
  <c r="F294" i="4"/>
  <c r="I294" i="4"/>
  <c r="K294" i="4"/>
  <c r="L294" i="4"/>
  <c r="V294" i="4"/>
  <c r="Y294" i="4"/>
  <c r="C295" i="4"/>
  <c r="F295" i="4"/>
  <c r="I295" i="4"/>
  <c r="K295" i="4"/>
  <c r="L295" i="4"/>
  <c r="V295" i="4"/>
  <c r="Y295" i="4"/>
  <c r="C296" i="4"/>
  <c r="F296" i="4"/>
  <c r="I296" i="4"/>
  <c r="K296" i="4"/>
  <c r="L296" i="4"/>
  <c r="V296" i="4"/>
  <c r="W296" i="4"/>
  <c r="Y296" i="4"/>
  <c r="C297" i="4"/>
  <c r="F297" i="4"/>
  <c r="I297" i="4"/>
  <c r="K297" i="4"/>
  <c r="L297" i="4"/>
  <c r="V297" i="4"/>
  <c r="Y297" i="4"/>
  <c r="C298" i="4"/>
  <c r="F298" i="4"/>
  <c r="I298" i="4"/>
  <c r="K298" i="4"/>
  <c r="L298" i="4"/>
  <c r="V298" i="4"/>
  <c r="Y298" i="4"/>
  <c r="C299" i="4"/>
  <c r="F299" i="4"/>
  <c r="I299" i="4"/>
  <c r="K299" i="4"/>
  <c r="L299" i="4"/>
  <c r="V299" i="4"/>
  <c r="Y299" i="4"/>
  <c r="C300" i="4"/>
  <c r="F300" i="4"/>
  <c r="W300" i="4" s="1"/>
  <c r="I300" i="4"/>
  <c r="K300" i="4"/>
  <c r="L300" i="4"/>
  <c r="V300" i="4"/>
  <c r="Y300" i="4"/>
  <c r="C301" i="4"/>
  <c r="F301" i="4"/>
  <c r="I301" i="4"/>
  <c r="K301" i="4"/>
  <c r="L301" i="4"/>
  <c r="V301" i="4"/>
  <c r="Y301" i="4"/>
  <c r="C302" i="4"/>
  <c r="F302" i="4"/>
  <c r="I302" i="4"/>
  <c r="K302" i="4"/>
  <c r="L302" i="4"/>
  <c r="V302" i="4"/>
  <c r="Y302" i="4"/>
  <c r="C303" i="4"/>
  <c r="F303" i="4"/>
  <c r="I303" i="4"/>
  <c r="K303" i="4"/>
  <c r="L303" i="4"/>
  <c r="V303" i="4"/>
  <c r="Y303" i="4"/>
  <c r="C304" i="4"/>
  <c r="F304" i="4"/>
  <c r="I304" i="4"/>
  <c r="K304" i="4"/>
  <c r="L304" i="4"/>
  <c r="V304" i="4"/>
  <c r="Y304" i="4"/>
  <c r="K305" i="4"/>
  <c r="L305" i="4"/>
  <c r="V305" i="4"/>
  <c r="Y305" i="4"/>
  <c r="K306" i="4"/>
  <c r="L306" i="4"/>
  <c r="V306" i="4"/>
  <c r="Y306" i="4"/>
  <c r="K307" i="4"/>
  <c r="L307" i="4"/>
  <c r="V307" i="4"/>
  <c r="Y307" i="4"/>
  <c r="K308" i="4"/>
  <c r="L308" i="4"/>
  <c r="V308" i="4"/>
  <c r="Y308" i="4"/>
  <c r="K309" i="4"/>
  <c r="L309" i="4"/>
  <c r="V309" i="4"/>
  <c r="Y309" i="4"/>
  <c r="K310" i="4"/>
  <c r="L310" i="4"/>
  <c r="V310" i="4"/>
  <c r="Y310" i="4"/>
  <c r="K311" i="4"/>
  <c r="L311" i="4"/>
  <c r="V311" i="4"/>
  <c r="Y311" i="4"/>
  <c r="I244" i="4"/>
  <c r="I245" i="4"/>
  <c r="I246" i="4"/>
  <c r="I247" i="4"/>
  <c r="I248" i="4"/>
  <c r="I249" i="4"/>
  <c r="I250" i="4"/>
  <c r="C208" i="2"/>
  <c r="D208" i="2" s="1"/>
  <c r="B208" i="2"/>
  <c r="E208" i="2" s="1"/>
  <c r="C209" i="2"/>
  <c r="D209" i="2" s="1"/>
  <c r="B209" i="2"/>
  <c r="E209" i="2" s="1"/>
  <c r="C210" i="2"/>
  <c r="D210" i="2" s="1"/>
  <c r="B210" i="2"/>
  <c r="E210" i="2" s="1"/>
  <c r="C211" i="2"/>
  <c r="D211" i="2" s="1"/>
  <c r="B211" i="2"/>
  <c r="E211" i="2" s="1"/>
  <c r="C212" i="2"/>
  <c r="D212" i="2" s="1"/>
  <c r="B212" i="2"/>
  <c r="E212" i="2" s="1"/>
  <c r="C213" i="2"/>
  <c r="D213" i="2" s="1"/>
  <c r="B213" i="2"/>
  <c r="E213" i="2" s="1"/>
  <c r="C214" i="2"/>
  <c r="D214" i="2" s="1"/>
  <c r="B214" i="2"/>
  <c r="E214" i="2" s="1"/>
  <c r="C215" i="2"/>
  <c r="B215" i="2"/>
  <c r="C216" i="2"/>
  <c r="D216" i="2" s="1"/>
  <c r="B216" i="2"/>
  <c r="C217" i="2"/>
  <c r="B217" i="2"/>
  <c r="C218" i="2"/>
  <c r="D218" i="2" s="1"/>
  <c r="B218" i="2"/>
  <c r="C219" i="2"/>
  <c r="B219" i="2"/>
  <c r="C220" i="2"/>
  <c r="D220" i="2" s="1"/>
  <c r="B220" i="2"/>
  <c r="C221" i="2"/>
  <c r="B221" i="2"/>
  <c r="C222" i="2"/>
  <c r="D222" i="2" s="1"/>
  <c r="B222" i="2"/>
  <c r="C223" i="2"/>
  <c r="B223" i="2"/>
  <c r="C224" i="2"/>
  <c r="D224" i="2" s="1"/>
  <c r="B224" i="2"/>
  <c r="C225" i="2"/>
  <c r="B225" i="2"/>
  <c r="C226" i="2"/>
  <c r="D226" i="2" s="1"/>
  <c r="B226" i="2"/>
  <c r="C227" i="2"/>
  <c r="B227" i="2"/>
  <c r="C228" i="2"/>
  <c r="D228" i="2" s="1"/>
  <c r="B228" i="2"/>
  <c r="C229" i="2"/>
  <c r="B229" i="2"/>
  <c r="C230" i="2"/>
  <c r="D230" i="2" s="1"/>
  <c r="B230" i="2"/>
  <c r="K244" i="4" s="1"/>
  <c r="C231" i="2"/>
  <c r="B231" i="2"/>
  <c r="C232" i="2"/>
  <c r="D232" i="2" s="1"/>
  <c r="B232" i="2"/>
  <c r="C233" i="2"/>
  <c r="D233" i="2" s="1"/>
  <c r="B233" i="2"/>
  <c r="C234" i="2"/>
  <c r="D234" i="2" s="1"/>
  <c r="B234" i="2"/>
  <c r="K248" i="4" s="1"/>
  <c r="C235" i="2"/>
  <c r="B235" i="2"/>
  <c r="K249" i="4" s="1"/>
  <c r="C236" i="2"/>
  <c r="D236" i="2" s="1"/>
  <c r="B236" i="2"/>
  <c r="C237" i="2"/>
  <c r="B237" i="2"/>
  <c r="K251" i="4" s="1"/>
  <c r="V251" i="4"/>
  <c r="C251" i="4"/>
  <c r="F251" i="4"/>
  <c r="I251" i="4"/>
  <c r="F244" i="4"/>
  <c r="F245" i="4"/>
  <c r="F246" i="4"/>
  <c r="F247" i="4"/>
  <c r="F248" i="4"/>
  <c r="F249" i="4"/>
  <c r="F250" i="4"/>
  <c r="C244" i="4"/>
  <c r="C245" i="4"/>
  <c r="C246" i="4"/>
  <c r="C247" i="4"/>
  <c r="C248" i="4"/>
  <c r="C249" i="4"/>
  <c r="C250" i="4"/>
  <c r="Y251" i="4"/>
  <c r="C238" i="2"/>
  <c r="D238" i="2" s="1"/>
  <c r="B238" i="2"/>
  <c r="V252" i="4"/>
  <c r="C252" i="4"/>
  <c r="F252" i="4"/>
  <c r="I252" i="4"/>
  <c r="Y252" i="4"/>
  <c r="C239" i="2"/>
  <c r="D239" i="2" s="1"/>
  <c r="B239" i="2"/>
  <c r="E239" i="2" s="1"/>
  <c r="V253" i="4"/>
  <c r="C253" i="4"/>
  <c r="F253" i="4"/>
  <c r="I253" i="4"/>
  <c r="Y253" i="4"/>
  <c r="V254" i="4"/>
  <c r="C254" i="4"/>
  <c r="F254" i="4"/>
  <c r="I254" i="4"/>
  <c r="Y254" i="4"/>
  <c r="V255" i="4"/>
  <c r="C255" i="4"/>
  <c r="F255" i="4"/>
  <c r="I255" i="4"/>
  <c r="Y255" i="4"/>
  <c r="V256" i="4"/>
  <c r="C256" i="4"/>
  <c r="F256" i="4"/>
  <c r="I256" i="4"/>
  <c r="Y256" i="4"/>
  <c r="V257" i="4"/>
  <c r="C257" i="4"/>
  <c r="F257" i="4"/>
  <c r="I257" i="4"/>
  <c r="Y257" i="4"/>
  <c r="V258" i="4"/>
  <c r="C258" i="4"/>
  <c r="F258" i="4"/>
  <c r="I258" i="4"/>
  <c r="Y258" i="4"/>
  <c r="V259" i="4"/>
  <c r="C259" i="4"/>
  <c r="F259" i="4"/>
  <c r="I259" i="4"/>
  <c r="Y259" i="4"/>
  <c r="V260" i="4"/>
  <c r="C260" i="4"/>
  <c r="F260" i="4"/>
  <c r="I260" i="4"/>
  <c r="Y260" i="4"/>
  <c r="V261" i="4"/>
  <c r="C261" i="4"/>
  <c r="F261" i="4"/>
  <c r="I261" i="4"/>
  <c r="Y261" i="4"/>
  <c r="V262" i="4"/>
  <c r="C262" i="4"/>
  <c r="F262" i="4"/>
  <c r="I262" i="4"/>
  <c r="Y262" i="4"/>
  <c r="V263" i="4"/>
  <c r="C263" i="4"/>
  <c r="F263" i="4"/>
  <c r="I263" i="4"/>
  <c r="Y263" i="4"/>
  <c r="V264" i="4"/>
  <c r="C264" i="4"/>
  <c r="F264" i="4"/>
  <c r="I264" i="4"/>
  <c r="Y264" i="4"/>
  <c r="V265" i="4"/>
  <c r="C265" i="4"/>
  <c r="F265" i="4"/>
  <c r="I265" i="4"/>
  <c r="Y265" i="4"/>
  <c r="V266" i="4"/>
  <c r="C266" i="4"/>
  <c r="F266" i="4"/>
  <c r="I266" i="4"/>
  <c r="Y266" i="4"/>
  <c r="V267" i="4"/>
  <c r="C267" i="4"/>
  <c r="F267" i="4"/>
  <c r="I267" i="4"/>
  <c r="Y267" i="4"/>
  <c r="V268" i="4"/>
  <c r="C268" i="4"/>
  <c r="F268" i="4"/>
  <c r="I268" i="4"/>
  <c r="Y268" i="4"/>
  <c r="V269" i="4"/>
  <c r="C269" i="4"/>
  <c r="F269" i="4"/>
  <c r="I269" i="4"/>
  <c r="Y269" i="4"/>
  <c r="V270" i="4"/>
  <c r="C270" i="4"/>
  <c r="F270" i="4"/>
  <c r="I270" i="4"/>
  <c r="Y270" i="4"/>
  <c r="V271" i="4"/>
  <c r="C271" i="4"/>
  <c r="F271" i="4"/>
  <c r="I271" i="4"/>
  <c r="Y271" i="4"/>
  <c r="V272" i="4"/>
  <c r="C272" i="4"/>
  <c r="F272" i="4"/>
  <c r="I272" i="4"/>
  <c r="Y272" i="4"/>
  <c r="V273" i="4"/>
  <c r="C273" i="4"/>
  <c r="F273" i="4"/>
  <c r="I273" i="4"/>
  <c r="Y273" i="4"/>
  <c r="V274" i="4"/>
  <c r="C274" i="4"/>
  <c r="F274" i="4"/>
  <c r="I274" i="4"/>
  <c r="Y274" i="4"/>
  <c r="V275" i="4"/>
  <c r="C275" i="4"/>
  <c r="F275" i="4"/>
  <c r="I275" i="4"/>
  <c r="Y275" i="4"/>
  <c r="V276" i="4"/>
  <c r="Y276" i="4"/>
  <c r="V277" i="4"/>
  <c r="Y277" i="4"/>
  <c r="V278" i="4"/>
  <c r="Y278" i="4"/>
  <c r="V279" i="4"/>
  <c r="Y279" i="4"/>
  <c r="V280" i="4"/>
  <c r="Y280" i="4"/>
  <c r="AX250" i="4"/>
  <c r="AX251" i="4"/>
  <c r="AX252" i="4"/>
  <c r="AX253" i="4"/>
  <c r="AX254" i="4"/>
  <c r="AX255" i="4"/>
  <c r="AX256" i="4"/>
  <c r="AX257" i="4"/>
  <c r="AX258" i="4"/>
  <c r="AX259" i="4"/>
  <c r="AX260" i="4"/>
  <c r="AX261" i="4"/>
  <c r="AX262" i="4"/>
  <c r="AX263" i="4"/>
  <c r="AX264" i="4"/>
  <c r="AX265" i="4"/>
  <c r="AX266" i="4"/>
  <c r="AX267" i="4"/>
  <c r="AX268" i="4"/>
  <c r="AX269" i="4"/>
  <c r="AX270" i="4"/>
  <c r="AX271" i="4"/>
  <c r="AX272" i="4"/>
  <c r="AX273" i="4"/>
  <c r="AX274" i="4"/>
  <c r="AX275" i="4"/>
  <c r="AX276" i="4"/>
  <c r="AX277" i="4"/>
  <c r="AX278" i="4"/>
  <c r="AX279" i="4"/>
  <c r="AX280" i="4"/>
  <c r="AU250" i="4"/>
  <c r="AU251" i="4"/>
  <c r="AU252" i="4"/>
  <c r="AU253" i="4"/>
  <c r="AU254" i="4"/>
  <c r="AU255" i="4"/>
  <c r="AU256" i="4"/>
  <c r="AU257" i="4"/>
  <c r="AU258" i="4"/>
  <c r="AU259" i="4"/>
  <c r="AU260" i="4"/>
  <c r="AU261" i="4"/>
  <c r="AU262" i="4"/>
  <c r="AU263" i="4"/>
  <c r="AU264" i="4"/>
  <c r="AU265" i="4"/>
  <c r="AU266" i="4"/>
  <c r="AU267" i="4"/>
  <c r="AU268" i="4"/>
  <c r="AU269" i="4"/>
  <c r="AU270" i="4"/>
  <c r="AU271" i="4"/>
  <c r="AU272" i="4"/>
  <c r="AU273" i="4"/>
  <c r="AU274" i="4"/>
  <c r="AU275" i="4"/>
  <c r="AU276" i="4"/>
  <c r="AU277" i="4"/>
  <c r="AU278" i="4"/>
  <c r="AU279" i="4"/>
  <c r="AU280" i="4"/>
  <c r="AF250" i="4"/>
  <c r="AS250" i="4" s="1"/>
  <c r="AF251" i="4"/>
  <c r="AF252" i="4"/>
  <c r="AS252" i="4" s="1"/>
  <c r="AF253" i="4"/>
  <c r="AP253" i="4" s="1"/>
  <c r="AF254" i="4"/>
  <c r="AP254" i="4" s="1"/>
  <c r="AS254" i="4"/>
  <c r="AF255" i="4"/>
  <c r="AS255" i="4" s="1"/>
  <c r="AF256" i="4"/>
  <c r="AS256" i="4" s="1"/>
  <c r="AF257" i="4"/>
  <c r="AP257" i="4" s="1"/>
  <c r="AF258" i="4"/>
  <c r="AS258" i="4" s="1"/>
  <c r="AF259" i="4"/>
  <c r="AS259" i="4" s="1"/>
  <c r="AF260" i="4"/>
  <c r="AS260" i="4" s="1"/>
  <c r="AF261" i="4"/>
  <c r="AP261" i="4" s="1"/>
  <c r="AF262" i="4"/>
  <c r="AS262" i="4" s="1"/>
  <c r="AF263" i="4"/>
  <c r="AS263" i="4" s="1"/>
  <c r="AF264" i="4"/>
  <c r="AF265" i="4"/>
  <c r="AP265" i="4" s="1"/>
  <c r="AF266" i="4"/>
  <c r="AS266" i="4" s="1"/>
  <c r="AF267" i="4"/>
  <c r="AS267" i="4" s="1"/>
  <c r="AF268" i="4"/>
  <c r="AS268" i="4" s="1"/>
  <c r="AF269" i="4"/>
  <c r="AP269" i="4" s="1"/>
  <c r="AF270" i="4"/>
  <c r="AP270" i="4" s="1"/>
  <c r="AS270" i="4"/>
  <c r="AF271" i="4"/>
  <c r="AS271" i="4" s="1"/>
  <c r="AF272" i="4"/>
  <c r="AS272" i="4" s="1"/>
  <c r="AF273" i="4"/>
  <c r="AP273" i="4" s="1"/>
  <c r="AF274" i="4"/>
  <c r="AS274" i="4" s="1"/>
  <c r="AF275" i="4"/>
  <c r="AS275" i="4" s="1"/>
  <c r="AF276" i="4"/>
  <c r="AS276" i="4" s="1"/>
  <c r="AF277" i="4"/>
  <c r="AP277" i="4" s="1"/>
  <c r="AF278" i="4"/>
  <c r="AS278" i="4" s="1"/>
  <c r="AF279" i="4"/>
  <c r="AS279" i="4" s="1"/>
  <c r="AF280" i="4"/>
  <c r="AP250" i="4"/>
  <c r="AP268" i="4"/>
  <c r="AP272" i="4"/>
  <c r="I243" i="4"/>
  <c r="C207" i="2"/>
  <c r="D207" i="2" s="1"/>
  <c r="B207" i="2"/>
  <c r="V250" i="4"/>
  <c r="F243" i="4"/>
  <c r="C243" i="4"/>
  <c r="Y250" i="4"/>
  <c r="V281" i="4"/>
  <c r="Y281" i="4"/>
  <c r="V282" i="4"/>
  <c r="Y282" i="4"/>
  <c r="L254" i="4"/>
  <c r="L255" i="4"/>
  <c r="L256" i="4"/>
  <c r="L257" i="4"/>
  <c r="L258" i="4"/>
  <c r="L259" i="4"/>
  <c r="L260" i="4"/>
  <c r="L261" i="4"/>
  <c r="L262" i="4"/>
  <c r="L263" i="4"/>
  <c r="L264" i="4"/>
  <c r="L265" i="4"/>
  <c r="L266" i="4"/>
  <c r="L267" i="4"/>
  <c r="L268" i="4"/>
  <c r="L269" i="4"/>
  <c r="L270" i="4"/>
  <c r="L272" i="4"/>
  <c r="L273" i="4"/>
  <c r="L274" i="4"/>
  <c r="L276" i="4"/>
  <c r="L277" i="4"/>
  <c r="L278" i="4"/>
  <c r="L280" i="4"/>
  <c r="L281" i="4"/>
  <c r="L282" i="4"/>
  <c r="K257" i="4"/>
  <c r="K258" i="4"/>
  <c r="K259" i="4"/>
  <c r="K260" i="4"/>
  <c r="K261" i="4"/>
  <c r="K262" i="4"/>
  <c r="K263" i="4"/>
  <c r="K264" i="4"/>
  <c r="K265" i="4"/>
  <c r="K266" i="4"/>
  <c r="K267" i="4"/>
  <c r="K268" i="4"/>
  <c r="K270" i="4"/>
  <c r="K271" i="4"/>
  <c r="K272" i="4"/>
  <c r="K273" i="4"/>
  <c r="K274" i="4"/>
  <c r="K275" i="4"/>
  <c r="K276" i="4"/>
  <c r="K277" i="4"/>
  <c r="K278" i="4"/>
  <c r="K279" i="4"/>
  <c r="K280" i="4"/>
  <c r="K281" i="4"/>
  <c r="K282" i="4"/>
  <c r="K254" i="4"/>
  <c r="K255" i="4"/>
  <c r="K256" i="4"/>
  <c r="AW250" i="4"/>
  <c r="D5" i="2"/>
  <c r="G5" i="2" s="1"/>
  <c r="E5" i="2"/>
  <c r="I215" i="4"/>
  <c r="I216" i="4"/>
  <c r="I217" i="4"/>
  <c r="I218" i="4"/>
  <c r="I219" i="4"/>
  <c r="I220" i="4"/>
  <c r="I221" i="4"/>
  <c r="C179" i="2"/>
  <c r="D179" i="2" s="1"/>
  <c r="B179" i="2"/>
  <c r="C180" i="2"/>
  <c r="D180" i="2" s="1"/>
  <c r="B180" i="2"/>
  <c r="C181" i="2"/>
  <c r="D181" i="2" s="1"/>
  <c r="B181" i="2"/>
  <c r="C182" i="2"/>
  <c r="D182" i="2" s="1"/>
  <c r="B182" i="2"/>
  <c r="E182" i="2" s="1"/>
  <c r="C183" i="2"/>
  <c r="D183" i="2" s="1"/>
  <c r="B183" i="2"/>
  <c r="E183" i="2" s="1"/>
  <c r="C184" i="2"/>
  <c r="D184" i="2" s="1"/>
  <c r="B184" i="2"/>
  <c r="E184" i="2" s="1"/>
  <c r="C185" i="2"/>
  <c r="D185" i="2" s="1"/>
  <c r="B185" i="2"/>
  <c r="E185" i="2" s="1"/>
  <c r="C186" i="2"/>
  <c r="D186" i="2" s="1"/>
  <c r="B186" i="2"/>
  <c r="E186" i="2" s="1"/>
  <c r="C187" i="2"/>
  <c r="D187" i="2" s="1"/>
  <c r="B187" i="2"/>
  <c r="E187" i="2" s="1"/>
  <c r="C188" i="2"/>
  <c r="D188" i="2" s="1"/>
  <c r="B188" i="2"/>
  <c r="E188" i="2" s="1"/>
  <c r="C189" i="2"/>
  <c r="D189" i="2" s="1"/>
  <c r="B189" i="2"/>
  <c r="E189" i="2" s="1"/>
  <c r="C190" i="2"/>
  <c r="D190" i="2" s="1"/>
  <c r="B190" i="2"/>
  <c r="E190" i="2" s="1"/>
  <c r="C191" i="2"/>
  <c r="L205" i="4" s="1"/>
  <c r="B191" i="2"/>
  <c r="E191" i="2" s="1"/>
  <c r="C192" i="2"/>
  <c r="D192" i="2" s="1"/>
  <c r="B192" i="2"/>
  <c r="E192" i="2" s="1"/>
  <c r="C193" i="2"/>
  <c r="D193" i="2" s="1"/>
  <c r="B193" i="2"/>
  <c r="C194" i="2"/>
  <c r="D194" i="2" s="1"/>
  <c r="B194" i="2"/>
  <c r="E194" i="2" s="1"/>
  <c r="C195" i="2"/>
  <c r="D195" i="2" s="1"/>
  <c r="B195" i="2"/>
  <c r="E195" i="2" s="1"/>
  <c r="C196" i="2"/>
  <c r="D196" i="2" s="1"/>
  <c r="B196" i="2"/>
  <c r="E196" i="2" s="1"/>
  <c r="C197" i="2"/>
  <c r="D197" i="2" s="1"/>
  <c r="B197" i="2"/>
  <c r="E197" i="2" s="1"/>
  <c r="C198" i="2"/>
  <c r="D198" i="2" s="1"/>
  <c r="B198" i="2"/>
  <c r="E198" i="2" s="1"/>
  <c r="C199" i="2"/>
  <c r="L213" i="4" s="1"/>
  <c r="B199" i="2"/>
  <c r="E199" i="2" s="1"/>
  <c r="C200" i="2"/>
  <c r="D200" i="2" s="1"/>
  <c r="B200" i="2"/>
  <c r="E200" i="2" s="1"/>
  <c r="C201" i="2"/>
  <c r="L215" i="4" s="1"/>
  <c r="B201" i="2"/>
  <c r="C202" i="2"/>
  <c r="D202" i="2" s="1"/>
  <c r="B202" i="2"/>
  <c r="E202" i="2" s="1"/>
  <c r="C203" i="2"/>
  <c r="D203" i="2" s="1"/>
  <c r="B203" i="2"/>
  <c r="E203" i="2" s="1"/>
  <c r="C204" i="2"/>
  <c r="D204" i="2" s="1"/>
  <c r="B204" i="2"/>
  <c r="E204" i="2" s="1"/>
  <c r="C205" i="2"/>
  <c r="D205" i="2" s="1"/>
  <c r="B205" i="2"/>
  <c r="E205" i="2" s="1"/>
  <c r="C206" i="2"/>
  <c r="D206" i="2" s="1"/>
  <c r="B206" i="2"/>
  <c r="E206" i="2" s="1"/>
  <c r="F215" i="4"/>
  <c r="F216" i="4"/>
  <c r="F217" i="4"/>
  <c r="F218" i="4"/>
  <c r="F219" i="4"/>
  <c r="F220" i="4"/>
  <c r="F221" i="4"/>
  <c r="C215" i="4"/>
  <c r="C216" i="4"/>
  <c r="C217" i="4"/>
  <c r="C218" i="4"/>
  <c r="C219" i="4"/>
  <c r="C220" i="4"/>
  <c r="C221" i="4"/>
  <c r="F222" i="4"/>
  <c r="C222" i="4"/>
  <c r="I222" i="4"/>
  <c r="V222" i="4"/>
  <c r="Y222" i="4"/>
  <c r="F223" i="4"/>
  <c r="C223" i="4"/>
  <c r="I223" i="4"/>
  <c r="V223" i="4"/>
  <c r="Y223" i="4"/>
  <c r="F224" i="4"/>
  <c r="C224" i="4"/>
  <c r="I224" i="4"/>
  <c r="V224" i="4"/>
  <c r="Y224" i="4"/>
  <c r="F225" i="4"/>
  <c r="C225" i="4"/>
  <c r="I225" i="4"/>
  <c r="V225" i="4"/>
  <c r="Y225" i="4"/>
  <c r="F226" i="4"/>
  <c r="C226" i="4"/>
  <c r="I226" i="4"/>
  <c r="V226" i="4"/>
  <c r="Y226" i="4"/>
  <c r="F227" i="4"/>
  <c r="C227" i="4"/>
  <c r="I227" i="4"/>
  <c r="V227" i="4"/>
  <c r="Y227" i="4"/>
  <c r="F228" i="4"/>
  <c r="C228" i="4"/>
  <c r="I228" i="4"/>
  <c r="V228" i="4"/>
  <c r="Y228" i="4"/>
  <c r="F229" i="4"/>
  <c r="C229" i="4"/>
  <c r="I229" i="4"/>
  <c r="V229" i="4"/>
  <c r="Y229" i="4"/>
  <c r="V230" i="4"/>
  <c r="C230" i="4"/>
  <c r="F230" i="4"/>
  <c r="I230" i="4"/>
  <c r="Y230" i="4"/>
  <c r="V231" i="4"/>
  <c r="C231" i="4"/>
  <c r="F231" i="4"/>
  <c r="I231" i="4"/>
  <c r="Y231" i="4"/>
  <c r="V232" i="4"/>
  <c r="C232" i="4"/>
  <c r="F232" i="4"/>
  <c r="I232" i="4"/>
  <c r="Y232" i="4"/>
  <c r="V233" i="4"/>
  <c r="C233" i="4"/>
  <c r="F233" i="4"/>
  <c r="I233" i="4"/>
  <c r="Y233" i="4"/>
  <c r="V234" i="4"/>
  <c r="C234" i="4"/>
  <c r="F234" i="4"/>
  <c r="I234" i="4"/>
  <c r="Y234" i="4"/>
  <c r="V235" i="4"/>
  <c r="C235" i="4"/>
  <c r="F235" i="4"/>
  <c r="I235" i="4"/>
  <c r="Y235" i="4"/>
  <c r="V236" i="4"/>
  <c r="C236" i="4"/>
  <c r="F236" i="4"/>
  <c r="I236" i="4"/>
  <c r="Y236" i="4"/>
  <c r="V237" i="4"/>
  <c r="C237" i="4"/>
  <c r="F237" i="4"/>
  <c r="I237" i="4"/>
  <c r="Y237" i="4"/>
  <c r="V238" i="4"/>
  <c r="C238" i="4"/>
  <c r="F238" i="4"/>
  <c r="I238" i="4"/>
  <c r="Y238" i="4"/>
  <c r="V239" i="4"/>
  <c r="C239" i="4"/>
  <c r="F239" i="4"/>
  <c r="I239" i="4"/>
  <c r="Y239" i="4"/>
  <c r="V240" i="4"/>
  <c r="C240" i="4"/>
  <c r="F240" i="4"/>
  <c r="I240" i="4"/>
  <c r="Y240" i="4"/>
  <c r="V241" i="4"/>
  <c r="C241" i="4"/>
  <c r="F241" i="4"/>
  <c r="I241" i="4"/>
  <c r="Y241" i="4"/>
  <c r="V242" i="4"/>
  <c r="C242" i="4"/>
  <c r="F242" i="4"/>
  <c r="I242" i="4"/>
  <c r="Y242" i="4"/>
  <c r="V243" i="4"/>
  <c r="Y243" i="4"/>
  <c r="V244" i="4"/>
  <c r="Y244" i="4"/>
  <c r="V245" i="4"/>
  <c r="Y245" i="4"/>
  <c r="V246" i="4"/>
  <c r="Y246" i="4"/>
  <c r="V247" i="4"/>
  <c r="Y247" i="4"/>
  <c r="Y248" i="4"/>
  <c r="V248" i="4"/>
  <c r="V249" i="4"/>
  <c r="Y249" i="4"/>
  <c r="AX222" i="4"/>
  <c r="AX223" i="4"/>
  <c r="AX224" i="4"/>
  <c r="AX225" i="4"/>
  <c r="AX226" i="4"/>
  <c r="AX227" i="4"/>
  <c r="AX228" i="4"/>
  <c r="AX229" i="4"/>
  <c r="AX230" i="4"/>
  <c r="AX231" i="4"/>
  <c r="AX232" i="4"/>
  <c r="AX233" i="4"/>
  <c r="AX234" i="4"/>
  <c r="AX235" i="4"/>
  <c r="AX236" i="4"/>
  <c r="AX237" i="4"/>
  <c r="AX238" i="4"/>
  <c r="AX239" i="4"/>
  <c r="AX240" i="4"/>
  <c r="AX241" i="4"/>
  <c r="AX242" i="4"/>
  <c r="AX243" i="4"/>
  <c r="AX244" i="4"/>
  <c r="AX245" i="4"/>
  <c r="AX246" i="4"/>
  <c r="AX247" i="4"/>
  <c r="AX248" i="4"/>
  <c r="AX249" i="4"/>
  <c r="AW222" i="4"/>
  <c r="AU222" i="4"/>
  <c r="AU223" i="4"/>
  <c r="AU224" i="4"/>
  <c r="AU225" i="4"/>
  <c r="AU226" i="4"/>
  <c r="AU227" i="4"/>
  <c r="AU228" i="4"/>
  <c r="AU229" i="4"/>
  <c r="AU230" i="4"/>
  <c r="AU231" i="4"/>
  <c r="AU232" i="4"/>
  <c r="AU233" i="4"/>
  <c r="AU234" i="4"/>
  <c r="AU235" i="4"/>
  <c r="AU236" i="4"/>
  <c r="AU237" i="4"/>
  <c r="AU238" i="4"/>
  <c r="AU239" i="4"/>
  <c r="AU240" i="4"/>
  <c r="AU241" i="4"/>
  <c r="AU242" i="4"/>
  <c r="AU243" i="4"/>
  <c r="AU244" i="4"/>
  <c r="AU245" i="4"/>
  <c r="AU246" i="4"/>
  <c r="AU247" i="4"/>
  <c r="AU248" i="4"/>
  <c r="AU249" i="4"/>
  <c r="AS222" i="4"/>
  <c r="AS223" i="4"/>
  <c r="AS224" i="4"/>
  <c r="AS225" i="4"/>
  <c r="AS226" i="4"/>
  <c r="AS227" i="4"/>
  <c r="AS228" i="4"/>
  <c r="AS229" i="4"/>
  <c r="AS230" i="4"/>
  <c r="AS231" i="4"/>
  <c r="AS232" i="4"/>
  <c r="AS233" i="4"/>
  <c r="AS234" i="4"/>
  <c r="AS235" i="4"/>
  <c r="AS236" i="4"/>
  <c r="AS237" i="4"/>
  <c r="AS238" i="4"/>
  <c r="AS239" i="4"/>
  <c r="AS240" i="4"/>
  <c r="AS241" i="4"/>
  <c r="AS242" i="4"/>
  <c r="AS243" i="4"/>
  <c r="AS244" i="4"/>
  <c r="AS245" i="4"/>
  <c r="AS246" i="4"/>
  <c r="AS247" i="4"/>
  <c r="AS248" i="4"/>
  <c r="AS249" i="4"/>
  <c r="AP222" i="4"/>
  <c r="AP223" i="4"/>
  <c r="AP224" i="4"/>
  <c r="AP225" i="4"/>
  <c r="AP226" i="4"/>
  <c r="AP227" i="4"/>
  <c r="AP228" i="4"/>
  <c r="AP229" i="4"/>
  <c r="AP230" i="4"/>
  <c r="AP231" i="4"/>
  <c r="AP232" i="4"/>
  <c r="AP233" i="4"/>
  <c r="AP234" i="4"/>
  <c r="AP235" i="4"/>
  <c r="AP236" i="4"/>
  <c r="AP237" i="4"/>
  <c r="AP238" i="4"/>
  <c r="AP239" i="4"/>
  <c r="AP240" i="4"/>
  <c r="AP241" i="4"/>
  <c r="AP242" i="4"/>
  <c r="AP243" i="4"/>
  <c r="AP244" i="4"/>
  <c r="AP245" i="4"/>
  <c r="AP246" i="4"/>
  <c r="AP247" i="4"/>
  <c r="AP248" i="4"/>
  <c r="AP249" i="4"/>
  <c r="L247" i="4"/>
  <c r="K228" i="4"/>
  <c r="L228" i="4"/>
  <c r="K229" i="4"/>
  <c r="K230" i="4"/>
  <c r="L230" i="4"/>
  <c r="K231" i="4"/>
  <c r="K232" i="4"/>
  <c r="L232" i="4"/>
  <c r="K233" i="4"/>
  <c r="K234" i="4"/>
  <c r="L234" i="4"/>
  <c r="K235" i="4"/>
  <c r="K236" i="4"/>
  <c r="L236" i="4"/>
  <c r="K237" i="4"/>
  <c r="K238" i="4"/>
  <c r="L238" i="4"/>
  <c r="K239" i="4"/>
  <c r="K240" i="4"/>
  <c r="K241" i="4"/>
  <c r="K242" i="4"/>
  <c r="L242" i="4"/>
  <c r="K243" i="4"/>
  <c r="L244" i="4"/>
  <c r="K245" i="4"/>
  <c r="K246" i="4"/>
  <c r="L246" i="4"/>
  <c r="I184" i="4"/>
  <c r="I185" i="4"/>
  <c r="I186" i="4"/>
  <c r="I187" i="4"/>
  <c r="I188" i="4"/>
  <c r="I189" i="4"/>
  <c r="I190" i="4"/>
  <c r="C148" i="2"/>
  <c r="D148" i="2" s="1"/>
  <c r="B148" i="2"/>
  <c r="C149" i="2"/>
  <c r="D149" i="2"/>
  <c r="B149" i="2"/>
  <c r="E149" i="2" s="1"/>
  <c r="C150" i="2"/>
  <c r="D150" i="2" s="1"/>
  <c r="B150" i="2"/>
  <c r="E150" i="2" s="1"/>
  <c r="C151" i="2"/>
  <c r="D151" i="2" s="1"/>
  <c r="B151" i="2"/>
  <c r="E151" i="2" s="1"/>
  <c r="C152" i="2"/>
  <c r="B152" i="2"/>
  <c r="E152" i="2" s="1"/>
  <c r="C153" i="2"/>
  <c r="D153" i="2" s="1"/>
  <c r="B153" i="2"/>
  <c r="E153" i="2" s="1"/>
  <c r="C154" i="2"/>
  <c r="D154" i="2" s="1"/>
  <c r="B154" i="2"/>
  <c r="E154" i="2" s="1"/>
  <c r="C155" i="2"/>
  <c r="D155" i="2" s="1"/>
  <c r="B155" i="2"/>
  <c r="C156" i="2"/>
  <c r="D156" i="2" s="1"/>
  <c r="B156" i="2"/>
  <c r="C157" i="2"/>
  <c r="D157" i="2" s="1"/>
  <c r="B157" i="2"/>
  <c r="E157" i="2" s="1"/>
  <c r="C158" i="2"/>
  <c r="D158" i="2" s="1"/>
  <c r="B158" i="2"/>
  <c r="C159" i="2"/>
  <c r="D159" i="2" s="1"/>
  <c r="B159" i="2"/>
  <c r="K173" i="4" s="1"/>
  <c r="C160" i="2"/>
  <c r="D160" i="2" s="1"/>
  <c r="B160" i="2"/>
  <c r="E160" i="2" s="1"/>
  <c r="C161" i="2"/>
  <c r="D161" i="2" s="1"/>
  <c r="B161" i="2"/>
  <c r="E161" i="2" s="1"/>
  <c r="C162" i="2"/>
  <c r="D162" i="2" s="1"/>
  <c r="B162" i="2"/>
  <c r="C163" i="2"/>
  <c r="D163" i="2" s="1"/>
  <c r="B163" i="2"/>
  <c r="E163" i="2" s="1"/>
  <c r="C164" i="2"/>
  <c r="D164" i="2" s="1"/>
  <c r="B164" i="2"/>
  <c r="E164" i="2" s="1"/>
  <c r="C165" i="2"/>
  <c r="D165" i="2" s="1"/>
  <c r="B165" i="2"/>
  <c r="E165" i="2" s="1"/>
  <c r="C166" i="2"/>
  <c r="D166" i="2" s="1"/>
  <c r="B166" i="2"/>
  <c r="C167" i="2"/>
  <c r="D167" i="2" s="1"/>
  <c r="B167" i="2"/>
  <c r="E167" i="2" s="1"/>
  <c r="C168" i="2"/>
  <c r="B168" i="2"/>
  <c r="E168" i="2" s="1"/>
  <c r="C169" i="2"/>
  <c r="B169" i="2"/>
  <c r="E169" i="2" s="1"/>
  <c r="C170" i="2"/>
  <c r="D170" i="2" s="1"/>
  <c r="B170" i="2"/>
  <c r="C171" i="2"/>
  <c r="D171" i="2" s="1"/>
  <c r="B171" i="2"/>
  <c r="E171" i="2" s="1"/>
  <c r="C172" i="2"/>
  <c r="D172" i="2" s="1"/>
  <c r="B172" i="2"/>
  <c r="K186" i="4" s="1"/>
  <c r="C173" i="2"/>
  <c r="D173" i="2" s="1"/>
  <c r="B173" i="2"/>
  <c r="E173" i="2" s="1"/>
  <c r="C174" i="2"/>
  <c r="D174" i="2" s="1"/>
  <c r="B174" i="2"/>
  <c r="E174" i="2" s="1"/>
  <c r="C175" i="2"/>
  <c r="D175" i="2" s="1"/>
  <c r="B175" i="2"/>
  <c r="E175" i="2" s="1"/>
  <c r="C176" i="2"/>
  <c r="D176" i="2" s="1"/>
  <c r="B176" i="2"/>
  <c r="E176" i="2" s="1"/>
  <c r="C177" i="2"/>
  <c r="D177" i="2" s="1"/>
  <c r="B177" i="2"/>
  <c r="C191" i="4"/>
  <c r="F191" i="4"/>
  <c r="I191" i="4"/>
  <c r="F184" i="4"/>
  <c r="F185" i="4"/>
  <c r="F186" i="4"/>
  <c r="F187" i="4"/>
  <c r="F188" i="4"/>
  <c r="F189" i="4"/>
  <c r="F190" i="4"/>
  <c r="C184" i="4"/>
  <c r="C185" i="4"/>
  <c r="C186" i="4"/>
  <c r="C187" i="4"/>
  <c r="C188" i="4"/>
  <c r="C189" i="4"/>
  <c r="C190" i="4"/>
  <c r="V191" i="4"/>
  <c r="Y191" i="4"/>
  <c r="C178" i="2"/>
  <c r="D178" i="2" s="1"/>
  <c r="B178" i="2"/>
  <c r="E178" i="2" s="1"/>
  <c r="C192" i="4"/>
  <c r="F192" i="4"/>
  <c r="I192" i="4"/>
  <c r="V192" i="4"/>
  <c r="Y192" i="4"/>
  <c r="C193" i="4"/>
  <c r="F193" i="4"/>
  <c r="I193" i="4"/>
  <c r="V193" i="4"/>
  <c r="Y193" i="4"/>
  <c r="C194" i="4"/>
  <c r="F194" i="4"/>
  <c r="I194" i="4"/>
  <c r="V194" i="4"/>
  <c r="Y194" i="4"/>
  <c r="F195" i="4"/>
  <c r="C195" i="4"/>
  <c r="I195" i="4"/>
  <c r="V195" i="4"/>
  <c r="Y195" i="4"/>
  <c r="F196" i="4"/>
  <c r="C196" i="4"/>
  <c r="I196" i="4"/>
  <c r="V196" i="4"/>
  <c r="Y196" i="4"/>
  <c r="F197" i="4"/>
  <c r="C197" i="4"/>
  <c r="I197" i="4"/>
  <c r="V197" i="4"/>
  <c r="Y197" i="4"/>
  <c r="F198" i="4"/>
  <c r="C198" i="4"/>
  <c r="I198" i="4"/>
  <c r="V198" i="4"/>
  <c r="Y198" i="4"/>
  <c r="F199" i="4"/>
  <c r="C199" i="4"/>
  <c r="I199" i="4"/>
  <c r="V199" i="4"/>
  <c r="Y199" i="4"/>
  <c r="F200" i="4"/>
  <c r="C200" i="4"/>
  <c r="I200" i="4"/>
  <c r="V200" i="4"/>
  <c r="Y200" i="4"/>
  <c r="F201" i="4"/>
  <c r="C201" i="4"/>
  <c r="I201" i="4"/>
  <c r="V201" i="4"/>
  <c r="Y201" i="4"/>
  <c r="F202" i="4"/>
  <c r="C202" i="4"/>
  <c r="I202" i="4"/>
  <c r="V202" i="4"/>
  <c r="Y202" i="4"/>
  <c r="F203" i="4"/>
  <c r="C203" i="4"/>
  <c r="I203" i="4"/>
  <c r="V203" i="4"/>
  <c r="Y203" i="4"/>
  <c r="V204" i="4"/>
  <c r="C204" i="4"/>
  <c r="F204" i="4"/>
  <c r="I204" i="4"/>
  <c r="Y204" i="4"/>
  <c r="V205" i="4"/>
  <c r="C205" i="4"/>
  <c r="F205" i="4"/>
  <c r="I205" i="4"/>
  <c r="Y205" i="4"/>
  <c r="V206" i="4"/>
  <c r="C206" i="4"/>
  <c r="F206" i="4"/>
  <c r="I206" i="4"/>
  <c r="Y206" i="4"/>
  <c r="V207" i="4"/>
  <c r="C207" i="4"/>
  <c r="F207" i="4"/>
  <c r="I207" i="4"/>
  <c r="Y207" i="4"/>
  <c r="V208" i="4"/>
  <c r="C208" i="4"/>
  <c r="F208" i="4"/>
  <c r="I208" i="4"/>
  <c r="Y208" i="4"/>
  <c r="V209" i="4"/>
  <c r="C209" i="4"/>
  <c r="F209" i="4"/>
  <c r="I209" i="4"/>
  <c r="Y209" i="4"/>
  <c r="V210" i="4"/>
  <c r="C210" i="4"/>
  <c r="F210" i="4"/>
  <c r="I210" i="4"/>
  <c r="Y210" i="4"/>
  <c r="V211" i="4"/>
  <c r="C211" i="4"/>
  <c r="F211" i="4"/>
  <c r="I211" i="4"/>
  <c r="Y211" i="4"/>
  <c r="V212" i="4"/>
  <c r="C212" i="4"/>
  <c r="F212" i="4"/>
  <c r="I212" i="4"/>
  <c r="Y212" i="4"/>
  <c r="V213" i="4"/>
  <c r="C213" i="4"/>
  <c r="F213" i="4"/>
  <c r="I213" i="4"/>
  <c r="Y213" i="4"/>
  <c r="V214" i="4"/>
  <c r="C214" i="4"/>
  <c r="F214" i="4"/>
  <c r="I214" i="4"/>
  <c r="W214" i="4" s="1"/>
  <c r="Y214" i="4"/>
  <c r="V215" i="4"/>
  <c r="Y215" i="4"/>
  <c r="V216" i="4"/>
  <c r="Y216" i="4"/>
  <c r="V217" i="4"/>
  <c r="Y217" i="4"/>
  <c r="V218" i="4"/>
  <c r="Y218" i="4"/>
  <c r="V219" i="4"/>
  <c r="Y219" i="4"/>
  <c r="V220" i="4"/>
  <c r="Y220" i="4"/>
  <c r="V221" i="4"/>
  <c r="Y221" i="4"/>
  <c r="K198" i="4"/>
  <c r="L198" i="4"/>
  <c r="K199" i="4"/>
  <c r="K200" i="4"/>
  <c r="L200" i="4"/>
  <c r="K201" i="4"/>
  <c r="L201" i="4"/>
  <c r="K202" i="4"/>
  <c r="L202" i="4"/>
  <c r="K203" i="4"/>
  <c r="K204" i="4"/>
  <c r="L204" i="4"/>
  <c r="K205" i="4"/>
  <c r="K206" i="4"/>
  <c r="L206" i="4"/>
  <c r="K207" i="4"/>
  <c r="L207" i="4"/>
  <c r="K208" i="4"/>
  <c r="K209" i="4"/>
  <c r="L209" i="4"/>
  <c r="K210" i="4"/>
  <c r="L210" i="4"/>
  <c r="K211" i="4"/>
  <c r="K212" i="4"/>
  <c r="L212" i="4"/>
  <c r="K213" i="4"/>
  <c r="K214" i="4"/>
  <c r="K215" i="4"/>
  <c r="K216" i="4"/>
  <c r="K217" i="4"/>
  <c r="L217" i="4"/>
  <c r="K218" i="4"/>
  <c r="L218" i="4"/>
  <c r="K219" i="4"/>
  <c r="K220" i="4"/>
  <c r="L220" i="4"/>
  <c r="K221" i="4"/>
  <c r="L221" i="4"/>
  <c r="K222" i="4"/>
  <c r="L222" i="4"/>
  <c r="K223" i="4"/>
  <c r="L223" i="4"/>
  <c r="K224" i="4"/>
  <c r="L224" i="4"/>
  <c r="K225" i="4"/>
  <c r="L225" i="4"/>
  <c r="K226" i="4"/>
  <c r="L226" i="4"/>
  <c r="K227" i="4"/>
  <c r="L227" i="4"/>
  <c r="AF221" i="4"/>
  <c r="AF220" i="4"/>
  <c r="AS220" i="4" s="1"/>
  <c r="AF219" i="4"/>
  <c r="AS219" i="4" s="1"/>
  <c r="AF218" i="4"/>
  <c r="AF217" i="4"/>
  <c r="AF216" i="4"/>
  <c r="AP216" i="4" s="1"/>
  <c r="AF215" i="4"/>
  <c r="AS215" i="4" s="1"/>
  <c r="AF214" i="4"/>
  <c r="AP214" i="4" s="1"/>
  <c r="AF213" i="4"/>
  <c r="AF212" i="4"/>
  <c r="AP212" i="4" s="1"/>
  <c r="AF211" i="4"/>
  <c r="AP211" i="4" s="1"/>
  <c r="AF210" i="4"/>
  <c r="AS210" i="4" s="1"/>
  <c r="AF209" i="4"/>
  <c r="AF208" i="4"/>
  <c r="AS208" i="4" s="1"/>
  <c r="AF207" i="4"/>
  <c r="AP207" i="4" s="1"/>
  <c r="AF206" i="4"/>
  <c r="AF205" i="4"/>
  <c r="AF204" i="4"/>
  <c r="AS204" i="4" s="1"/>
  <c r="AF203" i="4"/>
  <c r="AP203" i="4" s="1"/>
  <c r="AF202" i="4"/>
  <c r="AF201" i="4"/>
  <c r="AF200" i="4"/>
  <c r="AP200" i="4" s="1"/>
  <c r="AF199" i="4"/>
  <c r="AS199" i="4" s="1"/>
  <c r="AF198" i="4"/>
  <c r="AF197" i="4"/>
  <c r="AF196" i="4"/>
  <c r="AS196" i="4" s="1"/>
  <c r="AF195" i="4"/>
  <c r="AP195" i="4" s="1"/>
  <c r="AF194" i="4"/>
  <c r="AF193" i="4"/>
  <c r="AF192" i="4"/>
  <c r="AS192" i="4" s="1"/>
  <c r="AF191" i="4"/>
  <c r="AP191" i="4" s="1"/>
  <c r="AW191" i="4"/>
  <c r="AX191" i="4"/>
  <c r="AX192" i="4"/>
  <c r="AX193" i="4"/>
  <c r="AX194" i="4"/>
  <c r="AX195" i="4"/>
  <c r="AX196" i="4"/>
  <c r="AX197" i="4"/>
  <c r="AX198" i="4"/>
  <c r="AX199" i="4"/>
  <c r="AX200" i="4"/>
  <c r="AX201" i="4"/>
  <c r="AX202" i="4"/>
  <c r="AX203" i="4"/>
  <c r="AX204" i="4"/>
  <c r="AX205" i="4"/>
  <c r="AX206" i="4"/>
  <c r="AX207" i="4"/>
  <c r="AX208" i="4"/>
  <c r="AX209" i="4"/>
  <c r="AX210" i="4"/>
  <c r="AX211" i="4"/>
  <c r="AX212" i="4"/>
  <c r="AX213" i="4"/>
  <c r="AX214" i="4"/>
  <c r="AX215" i="4"/>
  <c r="AX216" i="4"/>
  <c r="AX217" i="4"/>
  <c r="AX218" i="4"/>
  <c r="AX219" i="4"/>
  <c r="AX220" i="4"/>
  <c r="AX221" i="4"/>
  <c r="AU191" i="4"/>
  <c r="AU192" i="4"/>
  <c r="AU193" i="4"/>
  <c r="AU194" i="4"/>
  <c r="AU195" i="4"/>
  <c r="AU196" i="4"/>
  <c r="AU197" i="4"/>
  <c r="AU198" i="4"/>
  <c r="AU199" i="4"/>
  <c r="AU200" i="4"/>
  <c r="AU201" i="4"/>
  <c r="AU202" i="4"/>
  <c r="AU203" i="4"/>
  <c r="AU204" i="4"/>
  <c r="AU205" i="4"/>
  <c r="AU206" i="4"/>
  <c r="AU207" i="4"/>
  <c r="AU208" i="4"/>
  <c r="AU209" i="4"/>
  <c r="AU210" i="4"/>
  <c r="AU211" i="4"/>
  <c r="AU212" i="4"/>
  <c r="AU213" i="4"/>
  <c r="AU214" i="4"/>
  <c r="AU215" i="4"/>
  <c r="AU216" i="4"/>
  <c r="AU217" i="4"/>
  <c r="AU218" i="4"/>
  <c r="AU219" i="4"/>
  <c r="AU220" i="4"/>
  <c r="AU221" i="4"/>
  <c r="AS191" i="4"/>
  <c r="AS212" i="4"/>
  <c r="AS216" i="4"/>
  <c r="AP204" i="4"/>
  <c r="AP208" i="4"/>
  <c r="AP210" i="4"/>
  <c r="AX190" i="4"/>
  <c r="AX160" i="4"/>
  <c r="AX161" i="4"/>
  <c r="AX162" i="4"/>
  <c r="AX163" i="4"/>
  <c r="AX164" i="4"/>
  <c r="AX165" i="4"/>
  <c r="AX166" i="4"/>
  <c r="AX167" i="4"/>
  <c r="AX168" i="4"/>
  <c r="AX169" i="4"/>
  <c r="AX170" i="4"/>
  <c r="AX171" i="4"/>
  <c r="AX172" i="4"/>
  <c r="AX173" i="4"/>
  <c r="AX174" i="4"/>
  <c r="AX175" i="4"/>
  <c r="AX176" i="4"/>
  <c r="AX177" i="4"/>
  <c r="AX178" i="4"/>
  <c r="AX179" i="4"/>
  <c r="AX180" i="4"/>
  <c r="AX181" i="4"/>
  <c r="AX182" i="4"/>
  <c r="AX183" i="4"/>
  <c r="AX184" i="4"/>
  <c r="AX185" i="4"/>
  <c r="AX186" i="4"/>
  <c r="AX187" i="4"/>
  <c r="AX188" i="4"/>
  <c r="AX189" i="4"/>
  <c r="AX130" i="4"/>
  <c r="AX131" i="4"/>
  <c r="AX132" i="4"/>
  <c r="AX133" i="4"/>
  <c r="AX134" i="4"/>
  <c r="AX135" i="4"/>
  <c r="AX136" i="4"/>
  <c r="AX137" i="4"/>
  <c r="AX138" i="4"/>
  <c r="AX139" i="4"/>
  <c r="AX140" i="4"/>
  <c r="AX141" i="4"/>
  <c r="AX142" i="4"/>
  <c r="AX143" i="4"/>
  <c r="AX144" i="4"/>
  <c r="AX145" i="4"/>
  <c r="AX146" i="4"/>
  <c r="AX147" i="4"/>
  <c r="AX148" i="4"/>
  <c r="AX149" i="4"/>
  <c r="AX150" i="4"/>
  <c r="AX151" i="4"/>
  <c r="AX152" i="4"/>
  <c r="AX153" i="4"/>
  <c r="AX154" i="4"/>
  <c r="AX155" i="4"/>
  <c r="AX156" i="4"/>
  <c r="AX157" i="4"/>
  <c r="AX158" i="4"/>
  <c r="AX159" i="4"/>
  <c r="AX99" i="4"/>
  <c r="AX100" i="4"/>
  <c r="AX101" i="4"/>
  <c r="AX102" i="4"/>
  <c r="AX103" i="4"/>
  <c r="AX104" i="4"/>
  <c r="AX105" i="4"/>
  <c r="AX106" i="4"/>
  <c r="AX107" i="4"/>
  <c r="AX108" i="4"/>
  <c r="AX109" i="4"/>
  <c r="AX110" i="4"/>
  <c r="AX111" i="4"/>
  <c r="AX112" i="4"/>
  <c r="AX113" i="4"/>
  <c r="AX114" i="4"/>
  <c r="AX115" i="4"/>
  <c r="AX116" i="4"/>
  <c r="AX117" i="4"/>
  <c r="AX118" i="4"/>
  <c r="AX119" i="4"/>
  <c r="AX120" i="4"/>
  <c r="AX121" i="4"/>
  <c r="AX122" i="4"/>
  <c r="AX123" i="4"/>
  <c r="AX124" i="4"/>
  <c r="AX125" i="4"/>
  <c r="AX126" i="4"/>
  <c r="AX127" i="4"/>
  <c r="AX128" i="4"/>
  <c r="AX129" i="4"/>
  <c r="AX83" i="4"/>
  <c r="AX84" i="4"/>
  <c r="AX85" i="4"/>
  <c r="AX86" i="4"/>
  <c r="AX87" i="4"/>
  <c r="AX88" i="4"/>
  <c r="AX89" i="4"/>
  <c r="AX90" i="4"/>
  <c r="AX91" i="4"/>
  <c r="AX92" i="4"/>
  <c r="AX93" i="4"/>
  <c r="AX94" i="4"/>
  <c r="AX95" i="4"/>
  <c r="AX96" i="4"/>
  <c r="AX97" i="4"/>
  <c r="AX98" i="4"/>
  <c r="AF83" i="4"/>
  <c r="AP83" i="4" s="1"/>
  <c r="AF84" i="4"/>
  <c r="AP84" i="4" s="1"/>
  <c r="AF85" i="4"/>
  <c r="AS85" i="4" s="1"/>
  <c r="AF86" i="4"/>
  <c r="AS86" i="4" s="1"/>
  <c r="AF87" i="4"/>
  <c r="AP87" i="4" s="1"/>
  <c r="AF88" i="4"/>
  <c r="AS88" i="4" s="1"/>
  <c r="AF89" i="4"/>
  <c r="AS89" i="4" s="1"/>
  <c r="AF90" i="4"/>
  <c r="AP90" i="4" s="1"/>
  <c r="AS90" i="4"/>
  <c r="AF91" i="4"/>
  <c r="AP91" i="4" s="1"/>
  <c r="AF92" i="4"/>
  <c r="AP92" i="4" s="1"/>
  <c r="AS92" i="4"/>
  <c r="AF93" i="4"/>
  <c r="AS93" i="4" s="1"/>
  <c r="AF94" i="4"/>
  <c r="AS94" i="4" s="1"/>
  <c r="AF95" i="4"/>
  <c r="AP95" i="4" s="1"/>
  <c r="AF96" i="4"/>
  <c r="AF97" i="4"/>
  <c r="AF98" i="4"/>
  <c r="AW160" i="4"/>
  <c r="AU190" i="4"/>
  <c r="AU160" i="4"/>
  <c r="AU161" i="4"/>
  <c r="AU162" i="4"/>
  <c r="AU163" i="4"/>
  <c r="AU164" i="4"/>
  <c r="AU165" i="4"/>
  <c r="AU166" i="4"/>
  <c r="AU167" i="4"/>
  <c r="AU168" i="4"/>
  <c r="AU169" i="4"/>
  <c r="AU170" i="4"/>
  <c r="AU171" i="4"/>
  <c r="AU172" i="4"/>
  <c r="AU173" i="4"/>
  <c r="AU174" i="4"/>
  <c r="AU175" i="4"/>
  <c r="AU176" i="4"/>
  <c r="AU177" i="4"/>
  <c r="AU178" i="4"/>
  <c r="AU179" i="4"/>
  <c r="AU180" i="4"/>
  <c r="AU181" i="4"/>
  <c r="AU182" i="4"/>
  <c r="AU183" i="4"/>
  <c r="AU184" i="4"/>
  <c r="AU185" i="4"/>
  <c r="AU186" i="4"/>
  <c r="AU187" i="4"/>
  <c r="AU188" i="4"/>
  <c r="AU189" i="4"/>
  <c r="AF190" i="4"/>
  <c r="AP190" i="4" s="1"/>
  <c r="AF160" i="4"/>
  <c r="AF161" i="4"/>
  <c r="AF162" i="4"/>
  <c r="AS162" i="4" s="1"/>
  <c r="AF163" i="4"/>
  <c r="AS163" i="4" s="1"/>
  <c r="AP163" i="4"/>
  <c r="AF164" i="4"/>
  <c r="AP164" i="4" s="1"/>
  <c r="AF165" i="4"/>
  <c r="AP165" i="4" s="1"/>
  <c r="AF166" i="4"/>
  <c r="AS166" i="4" s="1"/>
  <c r="AF167" i="4"/>
  <c r="AP167" i="4" s="1"/>
  <c r="AF168" i="4"/>
  <c r="AP168" i="4" s="1"/>
  <c r="AF169" i="4"/>
  <c r="AF170" i="4"/>
  <c r="AS170" i="4" s="1"/>
  <c r="AF171" i="4"/>
  <c r="AF172" i="4"/>
  <c r="AP172" i="4" s="1"/>
  <c r="AF173" i="4"/>
  <c r="AP173" i="4" s="1"/>
  <c r="AF174" i="4"/>
  <c r="AS174" i="4" s="1"/>
  <c r="AF175" i="4"/>
  <c r="AP175" i="4" s="1"/>
  <c r="AF176" i="4"/>
  <c r="AP176" i="4" s="1"/>
  <c r="AF177" i="4"/>
  <c r="AP177" i="4" s="1"/>
  <c r="AF178" i="4"/>
  <c r="AS178" i="4" s="1"/>
  <c r="AF179" i="4"/>
  <c r="AS179" i="4" s="1"/>
  <c r="AF180" i="4"/>
  <c r="AP180" i="4" s="1"/>
  <c r="AF181" i="4"/>
  <c r="AP181" i="4"/>
  <c r="AF182" i="4"/>
  <c r="AS182" i="4" s="1"/>
  <c r="AF183" i="4"/>
  <c r="AP183" i="4" s="1"/>
  <c r="AF184" i="4"/>
  <c r="AP184" i="4" s="1"/>
  <c r="AF185" i="4"/>
  <c r="AP185" i="4" s="1"/>
  <c r="AF186" i="4"/>
  <c r="AS186" i="4" s="1"/>
  <c r="AF187" i="4"/>
  <c r="AF188" i="4"/>
  <c r="AP188" i="4" s="1"/>
  <c r="AF189" i="4"/>
  <c r="AS189" i="4" s="1"/>
  <c r="AU130" i="4"/>
  <c r="AU131" i="4"/>
  <c r="AU132" i="4"/>
  <c r="AU133" i="4"/>
  <c r="AU134" i="4"/>
  <c r="AU135" i="4"/>
  <c r="AU136" i="4"/>
  <c r="AU137" i="4"/>
  <c r="AU138" i="4"/>
  <c r="AU139" i="4"/>
  <c r="AU140" i="4"/>
  <c r="AU141" i="4"/>
  <c r="AU142" i="4"/>
  <c r="AU143" i="4"/>
  <c r="AU144" i="4"/>
  <c r="AU145" i="4"/>
  <c r="AU146" i="4"/>
  <c r="AU147" i="4"/>
  <c r="AU148" i="4"/>
  <c r="AU149" i="4"/>
  <c r="AU150" i="4"/>
  <c r="AU151" i="4"/>
  <c r="AU152" i="4"/>
  <c r="AU153" i="4"/>
  <c r="AU154" i="4"/>
  <c r="AU155" i="4"/>
  <c r="AU156" i="4"/>
  <c r="AU157" i="4"/>
  <c r="AU158" i="4"/>
  <c r="AU159" i="4"/>
  <c r="AP130" i="4"/>
  <c r="AP131" i="4"/>
  <c r="AP132" i="4"/>
  <c r="AP133" i="4"/>
  <c r="AP134" i="4"/>
  <c r="AP135" i="4"/>
  <c r="AP136" i="4"/>
  <c r="AP137" i="4"/>
  <c r="AP138" i="4"/>
  <c r="AP139" i="4"/>
  <c r="AP140" i="4"/>
  <c r="AP141" i="4"/>
  <c r="AP142" i="4"/>
  <c r="AP143" i="4"/>
  <c r="AP144" i="4"/>
  <c r="AP145" i="4"/>
  <c r="AP146" i="4"/>
  <c r="AP147" i="4"/>
  <c r="AP148" i="4"/>
  <c r="AP149" i="4"/>
  <c r="AP150" i="4"/>
  <c r="AP151" i="4"/>
  <c r="AP152" i="4"/>
  <c r="AP153" i="4"/>
  <c r="AP154" i="4"/>
  <c r="AP155" i="4"/>
  <c r="AP156" i="4"/>
  <c r="AP157" i="4"/>
  <c r="AP158" i="4"/>
  <c r="AP159" i="4"/>
  <c r="AF99" i="4"/>
  <c r="AF100" i="4"/>
  <c r="AF101" i="4"/>
  <c r="AP101" i="4" s="1"/>
  <c r="AF102" i="4"/>
  <c r="AF103" i="4"/>
  <c r="AS103" i="4" s="1"/>
  <c r="AP103" i="4"/>
  <c r="AF104" i="4"/>
  <c r="AF105" i="4"/>
  <c r="AP105" i="4" s="1"/>
  <c r="AF106" i="4"/>
  <c r="AF107" i="4"/>
  <c r="AF108" i="4"/>
  <c r="AF109" i="4"/>
  <c r="AS109" i="4" s="1"/>
  <c r="AF110" i="4"/>
  <c r="AF111" i="4"/>
  <c r="AS111" i="4" s="1"/>
  <c r="AF112" i="4"/>
  <c r="AF113" i="4"/>
  <c r="AP113" i="4" s="1"/>
  <c r="AF114" i="4"/>
  <c r="AP114" i="4" s="1"/>
  <c r="AF115" i="4"/>
  <c r="AF116" i="4"/>
  <c r="AF117" i="4"/>
  <c r="AS117" i="4" s="1"/>
  <c r="AP117" i="4"/>
  <c r="AF118" i="4"/>
  <c r="AF119" i="4"/>
  <c r="AS119" i="4" s="1"/>
  <c r="AP119" i="4"/>
  <c r="AF120" i="4"/>
  <c r="AF121" i="4"/>
  <c r="AP121" i="4" s="1"/>
  <c r="AF122" i="4"/>
  <c r="AP122" i="4" s="1"/>
  <c r="AF123" i="4"/>
  <c r="AF124" i="4"/>
  <c r="AF125" i="4"/>
  <c r="AP125" i="4" s="1"/>
  <c r="AF126" i="4"/>
  <c r="AF127" i="4"/>
  <c r="AS127" i="4" s="1"/>
  <c r="AP127" i="4"/>
  <c r="AF128" i="4"/>
  <c r="AF129" i="4"/>
  <c r="AP129" i="4" s="1"/>
  <c r="AU99" i="4"/>
  <c r="AU100" i="4"/>
  <c r="AU101" i="4"/>
  <c r="AU102" i="4"/>
  <c r="AU103" i="4"/>
  <c r="AU104" i="4"/>
  <c r="AU105" i="4"/>
  <c r="AU106" i="4"/>
  <c r="AU107" i="4"/>
  <c r="AU108" i="4"/>
  <c r="AU109" i="4"/>
  <c r="AU110" i="4"/>
  <c r="AU111" i="4"/>
  <c r="AU112" i="4"/>
  <c r="AU113" i="4"/>
  <c r="AU114" i="4"/>
  <c r="AU115" i="4"/>
  <c r="AU116" i="4"/>
  <c r="AU117" i="4"/>
  <c r="AU118" i="4"/>
  <c r="AU119" i="4"/>
  <c r="AU120" i="4"/>
  <c r="AU121" i="4"/>
  <c r="AU122" i="4"/>
  <c r="AU123" i="4"/>
  <c r="AU124" i="4"/>
  <c r="AU125" i="4"/>
  <c r="AU126" i="4"/>
  <c r="AU127" i="4"/>
  <c r="AU128" i="4"/>
  <c r="AU129" i="4"/>
  <c r="AU83" i="4"/>
  <c r="AU84" i="4"/>
  <c r="AU85" i="4"/>
  <c r="AU86" i="4"/>
  <c r="AU87" i="4"/>
  <c r="AU88" i="4"/>
  <c r="AU89" i="4"/>
  <c r="AU90" i="4"/>
  <c r="AU91" i="4"/>
  <c r="AU92" i="4"/>
  <c r="AU93" i="4"/>
  <c r="AU94" i="4"/>
  <c r="AU95" i="4"/>
  <c r="AU96" i="4"/>
  <c r="AU97" i="4"/>
  <c r="AU98" i="4"/>
  <c r="AS181" i="4"/>
  <c r="AS184" i="4"/>
  <c r="AS130" i="4"/>
  <c r="AS131" i="4"/>
  <c r="AS132" i="4"/>
  <c r="AS133" i="4"/>
  <c r="AS134" i="4"/>
  <c r="AS135" i="4"/>
  <c r="AS136" i="4"/>
  <c r="AS137" i="4"/>
  <c r="AS138" i="4"/>
  <c r="AS139" i="4"/>
  <c r="AS140" i="4"/>
  <c r="AS141" i="4"/>
  <c r="AS142" i="4"/>
  <c r="AS143" i="4"/>
  <c r="AS144" i="4"/>
  <c r="AS145" i="4"/>
  <c r="AS146" i="4"/>
  <c r="AS147" i="4"/>
  <c r="AS148" i="4"/>
  <c r="AS149" i="4"/>
  <c r="AS150" i="4"/>
  <c r="AS151" i="4"/>
  <c r="AS152" i="4"/>
  <c r="AS153" i="4"/>
  <c r="AS154" i="4"/>
  <c r="AS155" i="4"/>
  <c r="AS156" i="4"/>
  <c r="AS157" i="4"/>
  <c r="AS158" i="4"/>
  <c r="AS159" i="4"/>
  <c r="AS101" i="4"/>
  <c r="AS122" i="4"/>
  <c r="AP89" i="4"/>
  <c r="C124" i="2"/>
  <c r="D124" i="2" s="1"/>
  <c r="B124" i="2"/>
  <c r="E124" i="2" s="1"/>
  <c r="C125" i="2"/>
  <c r="B125" i="2"/>
  <c r="E125" i="2" s="1"/>
  <c r="C126" i="2"/>
  <c r="D126" i="2" s="1"/>
  <c r="B126" i="2"/>
  <c r="E126" i="2" s="1"/>
  <c r="C127" i="2"/>
  <c r="D127" i="2" s="1"/>
  <c r="B127" i="2"/>
  <c r="E127" i="2" s="1"/>
  <c r="C128" i="2"/>
  <c r="D128" i="2" s="1"/>
  <c r="B128" i="2"/>
  <c r="E128" i="2" s="1"/>
  <c r="C129" i="2"/>
  <c r="B129" i="2"/>
  <c r="E129" i="2" s="1"/>
  <c r="C130" i="2"/>
  <c r="D130" i="2" s="1"/>
  <c r="B130" i="2"/>
  <c r="E130" i="2" s="1"/>
  <c r="C131" i="2"/>
  <c r="D131" i="2" s="1"/>
  <c r="B131" i="2"/>
  <c r="E131" i="2" s="1"/>
  <c r="C132" i="2"/>
  <c r="D132" i="2" s="1"/>
  <c r="B132" i="2"/>
  <c r="E132" i="2" s="1"/>
  <c r="C133" i="2"/>
  <c r="D133" i="2" s="1"/>
  <c r="B133" i="2"/>
  <c r="E133" i="2" s="1"/>
  <c r="C134" i="2"/>
  <c r="D134" i="2" s="1"/>
  <c r="B134" i="2"/>
  <c r="E134" i="2" s="1"/>
  <c r="C135" i="2"/>
  <c r="D135" i="2" s="1"/>
  <c r="B135" i="2"/>
  <c r="E135" i="2" s="1"/>
  <c r="C136" i="2"/>
  <c r="D136" i="2" s="1"/>
  <c r="B136" i="2"/>
  <c r="E136" i="2" s="1"/>
  <c r="C137" i="2"/>
  <c r="D137" i="2" s="1"/>
  <c r="B137" i="2"/>
  <c r="E137" i="2" s="1"/>
  <c r="C138" i="2"/>
  <c r="D138" i="2" s="1"/>
  <c r="B138" i="2"/>
  <c r="E138" i="2" s="1"/>
  <c r="C139" i="2"/>
  <c r="D139" i="2" s="1"/>
  <c r="B139" i="2"/>
  <c r="E139" i="2" s="1"/>
  <c r="C140" i="2"/>
  <c r="D140" i="2" s="1"/>
  <c r="B140" i="2"/>
  <c r="E140" i="2" s="1"/>
  <c r="C141" i="2"/>
  <c r="D141" i="2" s="1"/>
  <c r="B141" i="2"/>
  <c r="E141" i="2" s="1"/>
  <c r="C142" i="2"/>
  <c r="D142" i="2" s="1"/>
  <c r="B142" i="2"/>
  <c r="E142" i="2" s="1"/>
  <c r="C143" i="2"/>
  <c r="D143" i="2" s="1"/>
  <c r="B143" i="2"/>
  <c r="E143" i="2" s="1"/>
  <c r="C144" i="2"/>
  <c r="D144" i="2" s="1"/>
  <c r="B144" i="2"/>
  <c r="E144" i="2" s="1"/>
  <c r="C145" i="2"/>
  <c r="D145" i="2" s="1"/>
  <c r="B145" i="2"/>
  <c r="E145" i="2" s="1"/>
  <c r="C146" i="2"/>
  <c r="D146" i="2" s="1"/>
  <c r="B146" i="2"/>
  <c r="E146" i="2" s="1"/>
  <c r="C147" i="2"/>
  <c r="D147" i="2" s="1"/>
  <c r="B147" i="2"/>
  <c r="E147" i="2" s="1"/>
  <c r="I160" i="4"/>
  <c r="I161" i="4"/>
  <c r="I162" i="4"/>
  <c r="I163" i="4"/>
  <c r="I164" i="4"/>
  <c r="I165" i="4"/>
  <c r="I166" i="4"/>
  <c r="F160" i="4"/>
  <c r="F161" i="4"/>
  <c r="F162" i="4"/>
  <c r="F163" i="4"/>
  <c r="G170" i="4" s="1"/>
  <c r="F164" i="4"/>
  <c r="F165" i="4"/>
  <c r="F166" i="4"/>
  <c r="C160" i="4"/>
  <c r="C161" i="4"/>
  <c r="C162" i="4"/>
  <c r="C163" i="4"/>
  <c r="C164" i="4"/>
  <c r="C165" i="4"/>
  <c r="C166" i="4"/>
  <c r="F167" i="4"/>
  <c r="C167" i="4"/>
  <c r="I167" i="4"/>
  <c r="V167" i="4"/>
  <c r="Y167" i="4"/>
  <c r="V168" i="4"/>
  <c r="C168" i="4"/>
  <c r="F168" i="4"/>
  <c r="I168" i="4"/>
  <c r="Y168" i="4"/>
  <c r="V169" i="4"/>
  <c r="C169" i="4"/>
  <c r="F169" i="4"/>
  <c r="I169" i="4"/>
  <c r="Y169" i="4"/>
  <c r="V170" i="4"/>
  <c r="C170" i="4"/>
  <c r="F170" i="4"/>
  <c r="I170" i="4"/>
  <c r="Y170" i="4"/>
  <c r="V171" i="4"/>
  <c r="C171" i="4"/>
  <c r="F171" i="4"/>
  <c r="I171" i="4"/>
  <c r="Y171" i="4"/>
  <c r="V172" i="4"/>
  <c r="C172" i="4"/>
  <c r="F172" i="4"/>
  <c r="G179" i="4" s="1"/>
  <c r="I172" i="4"/>
  <c r="Y172" i="4"/>
  <c r="V173" i="4"/>
  <c r="C173" i="4"/>
  <c r="W173" i="4" s="1"/>
  <c r="F173" i="4"/>
  <c r="I173" i="4"/>
  <c r="Y173" i="4"/>
  <c r="V174" i="4"/>
  <c r="C174" i="4"/>
  <c r="F174" i="4"/>
  <c r="I174" i="4"/>
  <c r="Y174" i="4"/>
  <c r="V175" i="4"/>
  <c r="C175" i="4"/>
  <c r="F175" i="4"/>
  <c r="I175" i="4"/>
  <c r="Y175" i="4"/>
  <c r="V176" i="4"/>
  <c r="C176" i="4"/>
  <c r="W176" i="4" s="1"/>
  <c r="F176" i="4"/>
  <c r="I176" i="4"/>
  <c r="Y176" i="4"/>
  <c r="V177" i="4"/>
  <c r="C177" i="4"/>
  <c r="F177" i="4"/>
  <c r="I177" i="4"/>
  <c r="Y177" i="4"/>
  <c r="V178" i="4"/>
  <c r="C178" i="4"/>
  <c r="F178" i="4"/>
  <c r="I178" i="4"/>
  <c r="Y178" i="4"/>
  <c r="V179" i="4"/>
  <c r="C179" i="4"/>
  <c r="F179" i="4"/>
  <c r="I179" i="4"/>
  <c r="Y179" i="4"/>
  <c r="V180" i="4"/>
  <c r="C180" i="4"/>
  <c r="F180" i="4"/>
  <c r="I180" i="4"/>
  <c r="Y180" i="4"/>
  <c r="V181" i="4"/>
  <c r="C181" i="4"/>
  <c r="F181" i="4"/>
  <c r="I181" i="4"/>
  <c r="Y181" i="4"/>
  <c r="V182" i="4"/>
  <c r="C182" i="4"/>
  <c r="F182" i="4"/>
  <c r="I182" i="4"/>
  <c r="Y182" i="4"/>
  <c r="V183" i="4"/>
  <c r="C183" i="4"/>
  <c r="F183" i="4"/>
  <c r="I183" i="4"/>
  <c r="Y183" i="4"/>
  <c r="V184" i="4"/>
  <c r="Y184" i="4"/>
  <c r="V185" i="4"/>
  <c r="Y185" i="4"/>
  <c r="V186" i="4"/>
  <c r="Y186" i="4"/>
  <c r="V187" i="4"/>
  <c r="Y187" i="4"/>
  <c r="V188" i="4"/>
  <c r="Y188" i="4"/>
  <c r="V189" i="4"/>
  <c r="Y189" i="4"/>
  <c r="V190" i="4"/>
  <c r="Y190" i="4"/>
  <c r="K197" i="4"/>
  <c r="L197" i="4"/>
  <c r="K167" i="4"/>
  <c r="L167" i="4"/>
  <c r="K168" i="4"/>
  <c r="L168" i="4"/>
  <c r="L169" i="4"/>
  <c r="L170" i="4"/>
  <c r="K171" i="4"/>
  <c r="L171" i="4"/>
  <c r="L172" i="4"/>
  <c r="L173" i="4"/>
  <c r="K174" i="4"/>
  <c r="K175" i="4"/>
  <c r="L175" i="4"/>
  <c r="K178" i="4"/>
  <c r="L179" i="4"/>
  <c r="K181" i="4"/>
  <c r="K183" i="4"/>
  <c r="K185" i="4"/>
  <c r="L186" i="4"/>
  <c r="L187" i="4"/>
  <c r="K189" i="4"/>
  <c r="L189" i="4"/>
  <c r="L190" i="4"/>
  <c r="L191" i="4"/>
  <c r="K192" i="4"/>
  <c r="K193" i="4"/>
  <c r="L193" i="4"/>
  <c r="K194" i="4"/>
  <c r="L194" i="4"/>
  <c r="K195" i="4"/>
  <c r="L195" i="4"/>
  <c r="K196" i="4"/>
  <c r="L196" i="4"/>
  <c r="C103" i="2"/>
  <c r="D103" i="2" s="1"/>
  <c r="B103" i="2"/>
  <c r="E103" i="2" s="1"/>
  <c r="C104" i="2"/>
  <c r="D104" i="2" s="1"/>
  <c r="B104" i="2"/>
  <c r="C105" i="2"/>
  <c r="B105" i="2"/>
  <c r="E105" i="2" s="1"/>
  <c r="C106" i="2"/>
  <c r="D106" i="2" s="1"/>
  <c r="B106" i="2"/>
  <c r="E106" i="2" s="1"/>
  <c r="C107" i="2"/>
  <c r="B107" i="2"/>
  <c r="E107" i="2" s="1"/>
  <c r="C108" i="2"/>
  <c r="D108" i="2" s="1"/>
  <c r="B108" i="2"/>
  <c r="E108" i="2" s="1"/>
  <c r="C109" i="2"/>
  <c r="D109" i="2" s="1"/>
  <c r="B109" i="2"/>
  <c r="E109" i="2" s="1"/>
  <c r="C110" i="2"/>
  <c r="D110" i="2" s="1"/>
  <c r="B110" i="2"/>
  <c r="E110" i="2" s="1"/>
  <c r="C111" i="2"/>
  <c r="D111" i="2" s="1"/>
  <c r="B111" i="2"/>
  <c r="E111" i="2" s="1"/>
  <c r="C112" i="2"/>
  <c r="D112" i="2" s="1"/>
  <c r="B112" i="2"/>
  <c r="E112" i="2" s="1"/>
  <c r="C113" i="2"/>
  <c r="D113" i="2" s="1"/>
  <c r="B113" i="2"/>
  <c r="E113" i="2" s="1"/>
  <c r="C114" i="2"/>
  <c r="D114" i="2" s="1"/>
  <c r="B114" i="2"/>
  <c r="E114" i="2" s="1"/>
  <c r="C115" i="2"/>
  <c r="B115" i="2"/>
  <c r="E115" i="2" s="1"/>
  <c r="C116" i="2"/>
  <c r="D116" i="2" s="1"/>
  <c r="B116" i="2"/>
  <c r="E116" i="2" s="1"/>
  <c r="C117" i="2"/>
  <c r="B117" i="2"/>
  <c r="E117" i="2" s="1"/>
  <c r="C118" i="2"/>
  <c r="D118" i="2" s="1"/>
  <c r="B118" i="2"/>
  <c r="E118" i="2" s="1"/>
  <c r="C119" i="2"/>
  <c r="B119" i="2"/>
  <c r="K133" i="4" s="1"/>
  <c r="C120" i="2"/>
  <c r="D120" i="2" s="1"/>
  <c r="B120" i="2"/>
  <c r="E120" i="2" s="1"/>
  <c r="C121" i="2"/>
  <c r="D121" i="2" s="1"/>
  <c r="B121" i="2"/>
  <c r="E121" i="2" s="1"/>
  <c r="C122" i="2"/>
  <c r="D122" i="2" s="1"/>
  <c r="B122" i="2"/>
  <c r="E122" i="2" s="1"/>
  <c r="C123" i="2"/>
  <c r="B123" i="2"/>
  <c r="E123" i="2" s="1"/>
  <c r="I139" i="4"/>
  <c r="I140" i="4"/>
  <c r="I141" i="4"/>
  <c r="I142" i="4"/>
  <c r="I143" i="4"/>
  <c r="I144" i="4"/>
  <c r="I145" i="4"/>
  <c r="V146" i="4"/>
  <c r="C146" i="4"/>
  <c r="F146" i="4"/>
  <c r="I146" i="4"/>
  <c r="F139" i="4"/>
  <c r="F140" i="4"/>
  <c r="F141" i="4"/>
  <c r="F142" i="4"/>
  <c r="F143" i="4"/>
  <c r="F144" i="4"/>
  <c r="F145" i="4"/>
  <c r="C139" i="4"/>
  <c r="C140" i="4"/>
  <c r="C141" i="4"/>
  <c r="C142" i="4"/>
  <c r="C143" i="4"/>
  <c r="C144" i="4"/>
  <c r="C145" i="4"/>
  <c r="Y146" i="4"/>
  <c r="V147" i="4"/>
  <c r="C147" i="4"/>
  <c r="F147" i="4"/>
  <c r="I147" i="4"/>
  <c r="Y147" i="4"/>
  <c r="V148" i="4"/>
  <c r="C148" i="4"/>
  <c r="F148" i="4"/>
  <c r="I148" i="4"/>
  <c r="Y148" i="4"/>
  <c r="V149" i="4"/>
  <c r="C149" i="4"/>
  <c r="F149" i="4"/>
  <c r="I149" i="4"/>
  <c r="Y149" i="4"/>
  <c r="V150" i="4"/>
  <c r="C150" i="4"/>
  <c r="F150" i="4"/>
  <c r="I150" i="4"/>
  <c r="Y150" i="4"/>
  <c r="V151" i="4"/>
  <c r="C151" i="4"/>
  <c r="F151" i="4"/>
  <c r="I151" i="4"/>
  <c r="Y151" i="4"/>
  <c r="V152" i="4"/>
  <c r="C152" i="4"/>
  <c r="F152" i="4"/>
  <c r="I152" i="4"/>
  <c r="Y152" i="4"/>
  <c r="V153" i="4"/>
  <c r="C153" i="4"/>
  <c r="F153" i="4"/>
  <c r="I153" i="4"/>
  <c r="Y153" i="4"/>
  <c r="V154" i="4"/>
  <c r="C154" i="4"/>
  <c r="F154" i="4"/>
  <c r="I154" i="4"/>
  <c r="Y154" i="4"/>
  <c r="V155" i="4"/>
  <c r="C155" i="4"/>
  <c r="F155" i="4"/>
  <c r="I155" i="4"/>
  <c r="Y155" i="4"/>
  <c r="V156" i="4"/>
  <c r="C156" i="4"/>
  <c r="F156" i="4"/>
  <c r="I156" i="4"/>
  <c r="Y156" i="4"/>
  <c r="V157" i="4"/>
  <c r="C157" i="4"/>
  <c r="F157" i="4"/>
  <c r="I157" i="4"/>
  <c r="Y157" i="4"/>
  <c r="V158" i="4"/>
  <c r="C158" i="4"/>
  <c r="F158" i="4"/>
  <c r="I158" i="4"/>
  <c r="Y158" i="4"/>
  <c r="V159" i="4"/>
  <c r="C159" i="4"/>
  <c r="F159" i="4"/>
  <c r="I159" i="4"/>
  <c r="Y159" i="4"/>
  <c r="V160" i="4"/>
  <c r="Y160" i="4"/>
  <c r="V161" i="4"/>
  <c r="Y161" i="4"/>
  <c r="V162" i="4"/>
  <c r="Y162" i="4"/>
  <c r="V163" i="4"/>
  <c r="Y163" i="4"/>
  <c r="V164" i="4"/>
  <c r="Y164" i="4"/>
  <c r="V165" i="4"/>
  <c r="Y165" i="4"/>
  <c r="V166" i="4"/>
  <c r="Y166" i="4"/>
  <c r="L149" i="4"/>
  <c r="L150" i="4"/>
  <c r="L151" i="4"/>
  <c r="L152" i="4"/>
  <c r="L153" i="4"/>
  <c r="L159" i="4"/>
  <c r="K160" i="4"/>
  <c r="L160" i="4"/>
  <c r="K162" i="4"/>
  <c r="K163" i="4"/>
  <c r="L163" i="4"/>
  <c r="K164" i="4"/>
  <c r="L164" i="4"/>
  <c r="K165" i="4"/>
  <c r="L165" i="4"/>
  <c r="K166" i="4"/>
  <c r="C121" i="4"/>
  <c r="D128" i="4" s="1"/>
  <c r="F121" i="4"/>
  <c r="I121" i="4"/>
  <c r="C122" i="4"/>
  <c r="F122" i="4"/>
  <c r="I122" i="4"/>
  <c r="C123" i="4"/>
  <c r="F123" i="4"/>
  <c r="I123" i="4"/>
  <c r="C124" i="4"/>
  <c r="F124" i="4"/>
  <c r="I124" i="4"/>
  <c r="C125" i="4"/>
  <c r="F125" i="4"/>
  <c r="I125" i="4"/>
  <c r="C126" i="4"/>
  <c r="F126" i="4"/>
  <c r="I126" i="4"/>
  <c r="C127" i="4"/>
  <c r="F127" i="4"/>
  <c r="I127" i="4"/>
  <c r="C128" i="4"/>
  <c r="F128" i="4"/>
  <c r="I128" i="4"/>
  <c r="C129" i="4"/>
  <c r="F129" i="4"/>
  <c r="I129" i="4"/>
  <c r="C130" i="4"/>
  <c r="F130" i="4"/>
  <c r="I130" i="4"/>
  <c r="C131" i="4"/>
  <c r="F131" i="4"/>
  <c r="I131" i="4"/>
  <c r="C132" i="4"/>
  <c r="F132" i="4"/>
  <c r="I132" i="4"/>
  <c r="C133" i="4"/>
  <c r="D140" i="4" s="1"/>
  <c r="F133" i="4"/>
  <c r="I133" i="4"/>
  <c r="C134" i="4"/>
  <c r="F134" i="4"/>
  <c r="I134" i="4"/>
  <c r="C135" i="4"/>
  <c r="F135" i="4"/>
  <c r="I135" i="4"/>
  <c r="C136" i="4"/>
  <c r="F136" i="4"/>
  <c r="I136" i="4"/>
  <c r="C137" i="4"/>
  <c r="F137" i="4"/>
  <c r="I137" i="4"/>
  <c r="C138" i="4"/>
  <c r="F138" i="4"/>
  <c r="I138" i="4"/>
  <c r="C120" i="4"/>
  <c r="F120" i="4"/>
  <c r="I120" i="4"/>
  <c r="C91" i="2"/>
  <c r="D91" i="2" s="1"/>
  <c r="B91" i="2"/>
  <c r="E91" i="2" s="1"/>
  <c r="C92" i="2"/>
  <c r="B92" i="2"/>
  <c r="C93" i="2"/>
  <c r="D93" i="2" s="1"/>
  <c r="B93" i="2"/>
  <c r="E93" i="2" s="1"/>
  <c r="C94" i="2"/>
  <c r="D94" i="2" s="1"/>
  <c r="B94" i="2"/>
  <c r="E94" i="2" s="1"/>
  <c r="C95" i="2"/>
  <c r="D95" i="2" s="1"/>
  <c r="B95" i="2"/>
  <c r="E95" i="2" s="1"/>
  <c r="C96" i="2"/>
  <c r="B96" i="2"/>
  <c r="C97" i="2"/>
  <c r="D97" i="2" s="1"/>
  <c r="B97" i="2"/>
  <c r="E97" i="2" s="1"/>
  <c r="C98" i="2"/>
  <c r="D98" i="2" s="1"/>
  <c r="B98" i="2"/>
  <c r="C99" i="2"/>
  <c r="D99" i="2" s="1"/>
  <c r="B99" i="2"/>
  <c r="E99" i="2" s="1"/>
  <c r="C100" i="2"/>
  <c r="D100" i="2" s="1"/>
  <c r="B100" i="2"/>
  <c r="C101" i="2"/>
  <c r="D101" i="2" s="1"/>
  <c r="B101" i="2"/>
  <c r="E101" i="2" s="1"/>
  <c r="C102" i="2"/>
  <c r="D102" i="2" s="1"/>
  <c r="B102" i="2"/>
  <c r="E102" i="2" s="1"/>
  <c r="C84" i="2"/>
  <c r="D84" i="2" s="1"/>
  <c r="B84" i="2"/>
  <c r="E84" i="2" s="1"/>
  <c r="C85" i="2"/>
  <c r="D85" i="2" s="1"/>
  <c r="B85" i="2"/>
  <c r="E85" i="2" s="1"/>
  <c r="C86" i="2"/>
  <c r="D86" i="2" s="1"/>
  <c r="B86" i="2"/>
  <c r="E86" i="2" s="1"/>
  <c r="C87" i="2"/>
  <c r="D87" i="2" s="1"/>
  <c r="B87" i="2"/>
  <c r="E87" i="2" s="1"/>
  <c r="C88" i="2"/>
  <c r="D88" i="2" s="1"/>
  <c r="B88" i="2"/>
  <c r="E88" i="2" s="1"/>
  <c r="C89" i="2"/>
  <c r="D89" i="2" s="1"/>
  <c r="B89" i="2"/>
  <c r="E89" i="2" s="1"/>
  <c r="C90" i="2"/>
  <c r="D90" i="2" s="1"/>
  <c r="B90" i="2"/>
  <c r="E90" i="2" s="1"/>
  <c r="V127" i="4"/>
  <c r="G127" i="4"/>
  <c r="Y127" i="4"/>
  <c r="V128" i="4"/>
  <c r="Y128" i="4"/>
  <c r="V129" i="4"/>
  <c r="Y129" i="4"/>
  <c r="V130" i="4"/>
  <c r="Y130" i="4"/>
  <c r="V131" i="4"/>
  <c r="Y131" i="4"/>
  <c r="V132" i="4"/>
  <c r="Y132" i="4"/>
  <c r="V133" i="4"/>
  <c r="Y133" i="4"/>
  <c r="V134" i="4"/>
  <c r="Y134" i="4"/>
  <c r="V135" i="4"/>
  <c r="Y135" i="4"/>
  <c r="V136" i="4"/>
  <c r="Y136" i="4"/>
  <c r="V137" i="4"/>
  <c r="Y137" i="4"/>
  <c r="V138" i="4"/>
  <c r="Y138" i="4"/>
  <c r="V139" i="4"/>
  <c r="Y139" i="4"/>
  <c r="V140" i="4"/>
  <c r="Y140" i="4"/>
  <c r="V141" i="4"/>
  <c r="Y141" i="4"/>
  <c r="V142" i="4"/>
  <c r="Y142" i="4"/>
  <c r="V143" i="4"/>
  <c r="Y143" i="4"/>
  <c r="V144" i="4"/>
  <c r="Y144" i="4"/>
  <c r="V145" i="4"/>
  <c r="Y145" i="4"/>
  <c r="K128" i="4"/>
  <c r="L128" i="4"/>
  <c r="K136" i="4"/>
  <c r="L136" i="4"/>
  <c r="L138" i="4"/>
  <c r="K139" i="4"/>
  <c r="K141" i="4"/>
  <c r="L141" i="4"/>
  <c r="K142" i="4"/>
  <c r="L142" i="4"/>
  <c r="K143" i="4"/>
  <c r="L144" i="4"/>
  <c r="K145" i="4"/>
  <c r="L145" i="4"/>
  <c r="F44" i="4"/>
  <c r="C44" i="4"/>
  <c r="I44" i="4"/>
  <c r="F45" i="4"/>
  <c r="C45" i="4"/>
  <c r="I45" i="4"/>
  <c r="F46" i="4"/>
  <c r="C46" i="4"/>
  <c r="I46" i="4"/>
  <c r="F47" i="4"/>
  <c r="C47" i="4"/>
  <c r="I47" i="4"/>
  <c r="F48" i="4"/>
  <c r="C48" i="4"/>
  <c r="I48" i="4"/>
  <c r="F49" i="4"/>
  <c r="C49" i="4"/>
  <c r="I49" i="4"/>
  <c r="F50" i="4"/>
  <c r="C50" i="4"/>
  <c r="I50" i="4"/>
  <c r="F51" i="4"/>
  <c r="C51" i="4"/>
  <c r="I51" i="4"/>
  <c r="F52" i="4"/>
  <c r="C52" i="4"/>
  <c r="I52" i="4"/>
  <c r="F53" i="4"/>
  <c r="C53" i="4"/>
  <c r="I53" i="4"/>
  <c r="F54" i="4"/>
  <c r="C54" i="4"/>
  <c r="I54" i="4"/>
  <c r="F55" i="4"/>
  <c r="C55" i="4"/>
  <c r="I55" i="4"/>
  <c r="F56" i="4"/>
  <c r="C56" i="4"/>
  <c r="I56" i="4"/>
  <c r="F57" i="4"/>
  <c r="C57" i="4"/>
  <c r="I57" i="4"/>
  <c r="F58" i="4"/>
  <c r="C58" i="4"/>
  <c r="I58" i="4"/>
  <c r="F59" i="4"/>
  <c r="C59" i="4"/>
  <c r="I59" i="4"/>
  <c r="F60" i="4"/>
  <c r="C60" i="4"/>
  <c r="I60" i="4"/>
  <c r="F61" i="4"/>
  <c r="C61" i="4"/>
  <c r="I61" i="4"/>
  <c r="F62" i="4"/>
  <c r="C62" i="4"/>
  <c r="I62" i="4"/>
  <c r="F63" i="4"/>
  <c r="C63" i="4"/>
  <c r="I63" i="4"/>
  <c r="F64" i="4"/>
  <c r="C64" i="4"/>
  <c r="I64" i="4"/>
  <c r="F65" i="4"/>
  <c r="C65" i="4"/>
  <c r="I65" i="4"/>
  <c r="F66" i="4"/>
  <c r="C66" i="4"/>
  <c r="I66" i="4"/>
  <c r="F67" i="4"/>
  <c r="C67" i="4"/>
  <c r="I67" i="4"/>
  <c r="F68" i="4"/>
  <c r="C68" i="4"/>
  <c r="I68" i="4"/>
  <c r="F69" i="4"/>
  <c r="C69" i="4"/>
  <c r="I69" i="4"/>
  <c r="F70" i="4"/>
  <c r="C70" i="4"/>
  <c r="I70" i="4"/>
  <c r="F71" i="4"/>
  <c r="C71" i="4"/>
  <c r="W71" i="4" s="1"/>
  <c r="I71" i="4"/>
  <c r="F72" i="4"/>
  <c r="C72" i="4"/>
  <c r="I72" i="4"/>
  <c r="F73" i="4"/>
  <c r="C73" i="4"/>
  <c r="I73" i="4"/>
  <c r="F74" i="4"/>
  <c r="C74" i="4"/>
  <c r="I74" i="4"/>
  <c r="F75" i="4"/>
  <c r="C75" i="4"/>
  <c r="I75" i="4"/>
  <c r="F76" i="4"/>
  <c r="C76" i="4"/>
  <c r="I76" i="4"/>
  <c r="F77" i="4"/>
  <c r="C77" i="4"/>
  <c r="I77" i="4"/>
  <c r="F78" i="4"/>
  <c r="C78" i="4"/>
  <c r="I78" i="4"/>
  <c r="F79" i="4"/>
  <c r="C79" i="4"/>
  <c r="I79" i="4"/>
  <c r="F80" i="4"/>
  <c r="C80" i="4"/>
  <c r="I80" i="4"/>
  <c r="F81" i="4"/>
  <c r="C81" i="4"/>
  <c r="I81" i="4"/>
  <c r="F82" i="4"/>
  <c r="C82" i="4"/>
  <c r="I82" i="4"/>
  <c r="F83" i="4"/>
  <c r="C83" i="4"/>
  <c r="I83" i="4"/>
  <c r="F84" i="4"/>
  <c r="C84" i="4"/>
  <c r="I84" i="4"/>
  <c r="F85" i="4"/>
  <c r="C85" i="4"/>
  <c r="I85" i="4"/>
  <c r="F86" i="4"/>
  <c r="C86" i="4"/>
  <c r="I86" i="4"/>
  <c r="F87" i="4"/>
  <c r="C87" i="4"/>
  <c r="I87" i="4"/>
  <c r="F88" i="4"/>
  <c r="C88" i="4"/>
  <c r="I88" i="4"/>
  <c r="F89" i="4"/>
  <c r="C89" i="4"/>
  <c r="I89" i="4"/>
  <c r="F90" i="4"/>
  <c r="C90" i="4"/>
  <c r="I90" i="4"/>
  <c r="F91" i="4"/>
  <c r="C91" i="4"/>
  <c r="I91" i="4"/>
  <c r="F92" i="4"/>
  <c r="C92" i="4"/>
  <c r="I92" i="4"/>
  <c r="F93" i="4"/>
  <c r="C93" i="4"/>
  <c r="I93" i="4"/>
  <c r="F94" i="4"/>
  <c r="C94" i="4"/>
  <c r="I94" i="4"/>
  <c r="F95" i="4"/>
  <c r="C95" i="4"/>
  <c r="I95" i="4"/>
  <c r="F96" i="4"/>
  <c r="C96" i="4"/>
  <c r="I96" i="4"/>
  <c r="F97" i="4"/>
  <c r="C97" i="4"/>
  <c r="I97" i="4"/>
  <c r="F98" i="4"/>
  <c r="C98" i="4"/>
  <c r="I98" i="4"/>
  <c r="F99" i="4"/>
  <c r="C99" i="4"/>
  <c r="I99" i="4"/>
  <c r="F100" i="4"/>
  <c r="C100" i="4"/>
  <c r="I100" i="4"/>
  <c r="F101" i="4"/>
  <c r="C101" i="4"/>
  <c r="I101" i="4"/>
  <c r="F102" i="4"/>
  <c r="C102" i="4"/>
  <c r="I102" i="4"/>
  <c r="F103" i="4"/>
  <c r="C103" i="4"/>
  <c r="I103" i="4"/>
  <c r="F104" i="4"/>
  <c r="C104" i="4"/>
  <c r="I104" i="4"/>
  <c r="F105" i="4"/>
  <c r="C105" i="4"/>
  <c r="I105" i="4"/>
  <c r="F106" i="4"/>
  <c r="C106" i="4"/>
  <c r="I106" i="4"/>
  <c r="F107" i="4"/>
  <c r="C107" i="4"/>
  <c r="I107" i="4"/>
  <c r="F108" i="4"/>
  <c r="C108" i="4"/>
  <c r="I108" i="4"/>
  <c r="F109" i="4"/>
  <c r="C109" i="4"/>
  <c r="I109" i="4"/>
  <c r="F110" i="4"/>
  <c r="C110" i="4"/>
  <c r="I110" i="4"/>
  <c r="F111" i="4"/>
  <c r="C111" i="4"/>
  <c r="I111" i="4"/>
  <c r="F112" i="4"/>
  <c r="C112" i="4"/>
  <c r="I112" i="4"/>
  <c r="F113" i="4"/>
  <c r="C113" i="4"/>
  <c r="I113" i="4"/>
  <c r="F114" i="4"/>
  <c r="C114" i="4"/>
  <c r="I114" i="4"/>
  <c r="F115" i="4"/>
  <c r="C115" i="4"/>
  <c r="I115" i="4"/>
  <c r="F116" i="4"/>
  <c r="C116" i="4"/>
  <c r="I116" i="4"/>
  <c r="F117" i="4"/>
  <c r="C117" i="4"/>
  <c r="I117" i="4"/>
  <c r="F118" i="4"/>
  <c r="C118" i="4"/>
  <c r="I118" i="4"/>
  <c r="F119" i="4"/>
  <c r="C119" i="4"/>
  <c r="I119" i="4"/>
  <c r="C61" i="2"/>
  <c r="D61" i="2" s="1"/>
  <c r="B61" i="2"/>
  <c r="E61" i="2" s="1"/>
  <c r="C62" i="2"/>
  <c r="D62" i="2" s="1"/>
  <c r="B62" i="2"/>
  <c r="E62" i="2" s="1"/>
  <c r="C63" i="2"/>
  <c r="D63" i="2" s="1"/>
  <c r="B63" i="2"/>
  <c r="E63" i="2" s="1"/>
  <c r="C64" i="2"/>
  <c r="D64" i="2" s="1"/>
  <c r="B64" i="2"/>
  <c r="E64" i="2" s="1"/>
  <c r="C65" i="2"/>
  <c r="D65" i="2" s="1"/>
  <c r="B65" i="2"/>
  <c r="E65" i="2" s="1"/>
  <c r="C66" i="2"/>
  <c r="B66" i="2"/>
  <c r="E66" i="2" s="1"/>
  <c r="C67" i="2"/>
  <c r="D67" i="2" s="1"/>
  <c r="B67" i="2"/>
  <c r="E67" i="2" s="1"/>
  <c r="C68" i="2"/>
  <c r="D68" i="2" s="1"/>
  <c r="B68" i="2"/>
  <c r="E68" i="2" s="1"/>
  <c r="C69" i="2"/>
  <c r="D69" i="2" s="1"/>
  <c r="B69" i="2"/>
  <c r="E69" i="2" s="1"/>
  <c r="C70" i="2"/>
  <c r="D70" i="2" s="1"/>
  <c r="B70" i="2"/>
  <c r="E70" i="2" s="1"/>
  <c r="C71" i="2"/>
  <c r="L85" i="4" s="1"/>
  <c r="B71" i="2"/>
  <c r="E71" i="2" s="1"/>
  <c r="C72" i="2"/>
  <c r="D72" i="2" s="1"/>
  <c r="B72" i="2"/>
  <c r="E72" i="2" s="1"/>
  <c r="C73" i="2"/>
  <c r="B73" i="2"/>
  <c r="E73" i="2" s="1"/>
  <c r="C74" i="2"/>
  <c r="D74" i="2" s="1"/>
  <c r="B74" i="2"/>
  <c r="E74" i="2" s="1"/>
  <c r="C75" i="2"/>
  <c r="D75" i="2" s="1"/>
  <c r="B75" i="2"/>
  <c r="E75" i="2" s="1"/>
  <c r="C76" i="2"/>
  <c r="D76" i="2" s="1"/>
  <c r="B76" i="2"/>
  <c r="E76" i="2" s="1"/>
  <c r="C77" i="2"/>
  <c r="D77" i="2" s="1"/>
  <c r="B77" i="2"/>
  <c r="E77" i="2" s="1"/>
  <c r="C78" i="2"/>
  <c r="D78" i="2" s="1"/>
  <c r="B78" i="2"/>
  <c r="E78" i="2" s="1"/>
  <c r="C79" i="2"/>
  <c r="D79" i="2" s="1"/>
  <c r="B79" i="2"/>
  <c r="E79" i="2" s="1"/>
  <c r="C80" i="2"/>
  <c r="D80" i="2" s="1"/>
  <c r="B80" i="2"/>
  <c r="C81" i="2"/>
  <c r="D81" i="2" s="1"/>
  <c r="B81" i="2"/>
  <c r="C82" i="2"/>
  <c r="B82" i="2"/>
  <c r="C83" i="2"/>
  <c r="D83" i="2" s="1"/>
  <c r="B83" i="2"/>
  <c r="V104" i="4"/>
  <c r="Y104" i="4"/>
  <c r="V105" i="4"/>
  <c r="Y105" i="4"/>
  <c r="V106" i="4"/>
  <c r="Y106" i="4"/>
  <c r="V107" i="4"/>
  <c r="Y107" i="4"/>
  <c r="V108" i="4"/>
  <c r="Y108" i="4"/>
  <c r="V109" i="4"/>
  <c r="Y109" i="4"/>
  <c r="V110" i="4"/>
  <c r="Y110" i="4"/>
  <c r="V111" i="4"/>
  <c r="Y111" i="4"/>
  <c r="V112" i="4"/>
  <c r="Y112" i="4"/>
  <c r="V113" i="4"/>
  <c r="Y113" i="4"/>
  <c r="V114" i="4"/>
  <c r="Y114" i="4"/>
  <c r="V115" i="4"/>
  <c r="Y115" i="4"/>
  <c r="V116" i="4"/>
  <c r="W116" i="4"/>
  <c r="Y116" i="4"/>
  <c r="V117" i="4"/>
  <c r="Y117" i="4"/>
  <c r="V118" i="4"/>
  <c r="Y118" i="4"/>
  <c r="V119" i="4"/>
  <c r="Y119" i="4"/>
  <c r="V120" i="4"/>
  <c r="Y120" i="4"/>
  <c r="V121" i="4"/>
  <c r="Y121" i="4"/>
  <c r="V122" i="4"/>
  <c r="Y122" i="4"/>
  <c r="V123" i="4"/>
  <c r="Y123" i="4"/>
  <c r="V124" i="4"/>
  <c r="Y124" i="4"/>
  <c r="V125" i="4"/>
  <c r="Y125" i="4"/>
  <c r="V126" i="4"/>
  <c r="Y126" i="4"/>
  <c r="K107" i="4"/>
  <c r="K108" i="4"/>
  <c r="K116" i="4"/>
  <c r="K120" i="4"/>
  <c r="K121" i="4"/>
  <c r="K122" i="4"/>
  <c r="K124" i="4"/>
  <c r="K125" i="4"/>
  <c r="K126" i="4"/>
  <c r="AF70" i="4"/>
  <c r="AF71" i="4"/>
  <c r="AF72" i="4"/>
  <c r="AF73" i="4"/>
  <c r="AF74" i="4"/>
  <c r="AF75" i="4"/>
  <c r="AF76" i="4"/>
  <c r="AF77" i="4"/>
  <c r="AF78" i="4"/>
  <c r="AF79" i="4"/>
  <c r="AF80" i="4"/>
  <c r="AF81" i="4"/>
  <c r="AF82" i="4"/>
  <c r="AF69" i="4"/>
  <c r="C41" i="2"/>
  <c r="D41" i="2" s="1"/>
  <c r="B41" i="2"/>
  <c r="C42" i="2"/>
  <c r="D42" i="2" s="1"/>
  <c r="B42" i="2"/>
  <c r="K56" i="4" s="1"/>
  <c r="C43" i="2"/>
  <c r="D43" i="2" s="1"/>
  <c r="B43" i="2"/>
  <c r="K57" i="4" s="1"/>
  <c r="C44" i="2"/>
  <c r="D44" i="2" s="1"/>
  <c r="B44" i="2"/>
  <c r="C45" i="2"/>
  <c r="D45" i="2" s="1"/>
  <c r="B45" i="2"/>
  <c r="K59" i="4" s="1"/>
  <c r="C46" i="2"/>
  <c r="D46" i="2" s="1"/>
  <c r="B46" i="2"/>
  <c r="C47" i="2"/>
  <c r="D47" i="2" s="1"/>
  <c r="B47" i="2"/>
  <c r="K61" i="4" s="1"/>
  <c r="C48" i="2"/>
  <c r="D48" i="2" s="1"/>
  <c r="B48" i="2"/>
  <c r="C49" i="2"/>
  <c r="D49" i="2" s="1"/>
  <c r="B49" i="2"/>
  <c r="K63" i="4" s="1"/>
  <c r="C50" i="2"/>
  <c r="D50" i="2" s="1"/>
  <c r="B50" i="2"/>
  <c r="K64" i="4" s="1"/>
  <c r="C51" i="2"/>
  <c r="D51" i="2" s="1"/>
  <c r="B51" i="2"/>
  <c r="K65" i="4" s="1"/>
  <c r="C52" i="2"/>
  <c r="B52" i="2"/>
  <c r="C53" i="2"/>
  <c r="D53" i="2" s="1"/>
  <c r="B53" i="2"/>
  <c r="K67" i="4" s="1"/>
  <c r="C54" i="2"/>
  <c r="D54" i="2" s="1"/>
  <c r="B54" i="2"/>
  <c r="C55" i="2"/>
  <c r="D55" i="2" s="1"/>
  <c r="B55" i="2"/>
  <c r="K69" i="4" s="1"/>
  <c r="C56" i="2"/>
  <c r="D56" i="2" s="1"/>
  <c r="B56" i="2"/>
  <c r="K70" i="4" s="1"/>
  <c r="C57" i="2"/>
  <c r="D57" i="2" s="1"/>
  <c r="B57" i="2"/>
  <c r="K71" i="4" s="1"/>
  <c r="C58" i="2"/>
  <c r="D58" i="2" s="1"/>
  <c r="B58" i="2"/>
  <c r="C59" i="2"/>
  <c r="D59" i="2" s="1"/>
  <c r="B59" i="2"/>
  <c r="K73" i="4" s="1"/>
  <c r="C60" i="2"/>
  <c r="B60" i="2"/>
  <c r="K74" i="4" s="1"/>
  <c r="V84" i="4"/>
  <c r="Y84" i="4"/>
  <c r="V85" i="4"/>
  <c r="Y85" i="4"/>
  <c r="V86" i="4"/>
  <c r="Y86" i="4"/>
  <c r="V87" i="4"/>
  <c r="Y87" i="4"/>
  <c r="V88" i="4"/>
  <c r="Y88" i="4"/>
  <c r="V89" i="4"/>
  <c r="Y89" i="4"/>
  <c r="V90" i="4"/>
  <c r="Y90" i="4"/>
  <c r="V91" i="4"/>
  <c r="Y91" i="4"/>
  <c r="V92" i="4"/>
  <c r="Y92" i="4"/>
  <c r="V93" i="4"/>
  <c r="Y93" i="4"/>
  <c r="V94" i="4"/>
  <c r="Y94" i="4"/>
  <c r="V95" i="4"/>
  <c r="Y95" i="4"/>
  <c r="V96" i="4"/>
  <c r="Y96" i="4"/>
  <c r="V97" i="4"/>
  <c r="Y97" i="4"/>
  <c r="V98" i="4"/>
  <c r="Y98" i="4"/>
  <c r="V99" i="4"/>
  <c r="Y99" i="4"/>
  <c r="V100" i="4"/>
  <c r="Y100" i="4"/>
  <c r="V101" i="4"/>
  <c r="Y101" i="4"/>
  <c r="V102" i="4"/>
  <c r="Y102" i="4"/>
  <c r="V103" i="4"/>
  <c r="Y103" i="4"/>
  <c r="L86" i="4"/>
  <c r="L88" i="4"/>
  <c r="L91" i="4"/>
  <c r="K99" i="4"/>
  <c r="L99" i="4"/>
  <c r="K101" i="4"/>
  <c r="L101" i="4"/>
  <c r="K103" i="4"/>
  <c r="L103" i="4"/>
  <c r="C7" i="2"/>
  <c r="D7" i="2" s="1"/>
  <c r="B7" i="2"/>
  <c r="E7" i="2" s="1"/>
  <c r="AQ38" i="4"/>
  <c r="Y7" i="4"/>
  <c r="V7" i="4"/>
  <c r="C9" i="2"/>
  <c r="D9" i="2" s="1"/>
  <c r="B9" i="2"/>
  <c r="C10" i="2"/>
  <c r="B10" i="2"/>
  <c r="C11" i="2"/>
  <c r="D11" i="2" s="1"/>
  <c r="B11" i="2"/>
  <c r="C12" i="2"/>
  <c r="D12" i="2" s="1"/>
  <c r="B12" i="2"/>
  <c r="C13" i="2"/>
  <c r="B13" i="2"/>
  <c r="K27" i="4" s="1"/>
  <c r="C14" i="2"/>
  <c r="D14" i="2" s="1"/>
  <c r="B14" i="2"/>
  <c r="C15" i="2"/>
  <c r="D15" i="2" s="1"/>
  <c r="B15" i="2"/>
  <c r="C16" i="2"/>
  <c r="D16" i="2" s="1"/>
  <c r="B16" i="2"/>
  <c r="C17" i="2"/>
  <c r="B17" i="2"/>
  <c r="C18" i="2"/>
  <c r="D18" i="2" s="1"/>
  <c r="B18" i="2"/>
  <c r="C19" i="2"/>
  <c r="D19" i="2" s="1"/>
  <c r="B19" i="2"/>
  <c r="C20" i="2"/>
  <c r="D20" i="2" s="1"/>
  <c r="B20" i="2"/>
  <c r="C21" i="2"/>
  <c r="D21" i="2" s="1"/>
  <c r="B21" i="2"/>
  <c r="K35" i="4" s="1"/>
  <c r="C22" i="2"/>
  <c r="B22" i="2"/>
  <c r="C23" i="2"/>
  <c r="D23" i="2" s="1"/>
  <c r="B23" i="2"/>
  <c r="C24" i="2"/>
  <c r="D24" i="2" s="1"/>
  <c r="B24" i="2"/>
  <c r="C25" i="2"/>
  <c r="D25" i="2" s="1"/>
  <c r="B25" i="2"/>
  <c r="K39" i="4" s="1"/>
  <c r="C26" i="2"/>
  <c r="D26" i="2" s="1"/>
  <c r="B26" i="2"/>
  <c r="C27" i="2"/>
  <c r="D27" i="2" s="1"/>
  <c r="B27" i="2"/>
  <c r="C28" i="2"/>
  <c r="D28" i="2" s="1"/>
  <c r="B28" i="2"/>
  <c r="C29" i="2"/>
  <c r="D29" i="2" s="1"/>
  <c r="B29" i="2"/>
  <c r="K43" i="4" s="1"/>
  <c r="C30" i="2"/>
  <c r="B30" i="2"/>
  <c r="C31" i="2"/>
  <c r="D31" i="2" s="1"/>
  <c r="B31" i="2"/>
  <c r="C32" i="2"/>
  <c r="D32" i="2" s="1"/>
  <c r="B32" i="2"/>
  <c r="C33" i="2"/>
  <c r="D33" i="2" s="1"/>
  <c r="B33" i="2"/>
  <c r="K47" i="4" s="1"/>
  <c r="C34" i="2"/>
  <c r="D34" i="2" s="1"/>
  <c r="B34" i="2"/>
  <c r="C35" i="2"/>
  <c r="D35" i="2" s="1"/>
  <c r="B35" i="2"/>
  <c r="C36" i="2"/>
  <c r="D36" i="2" s="1"/>
  <c r="B36" i="2"/>
  <c r="C37" i="2"/>
  <c r="D37" i="2" s="1"/>
  <c r="B37" i="2"/>
  <c r="K51" i="4" s="1"/>
  <c r="C38" i="2"/>
  <c r="B38" i="2"/>
  <c r="V52" i="4"/>
  <c r="Y52" i="4"/>
  <c r="C39" i="2"/>
  <c r="D39" i="2" s="1"/>
  <c r="B39" i="2"/>
  <c r="V53" i="4"/>
  <c r="Y53" i="4"/>
  <c r="C40" i="2"/>
  <c r="D40" i="2" s="1"/>
  <c r="B40" i="2"/>
  <c r="V54" i="4"/>
  <c r="Y54" i="4"/>
  <c r="V55" i="4"/>
  <c r="Y55" i="4"/>
  <c r="V56" i="4"/>
  <c r="Y56" i="4"/>
  <c r="V57" i="4"/>
  <c r="Y57" i="4"/>
  <c r="V58" i="4"/>
  <c r="Y58" i="4"/>
  <c r="V59" i="4"/>
  <c r="Y59" i="4"/>
  <c r="V60" i="4"/>
  <c r="Y60" i="4"/>
  <c r="V61" i="4"/>
  <c r="Y61" i="4"/>
  <c r="V62" i="4"/>
  <c r="Y62" i="4"/>
  <c r="V63" i="4"/>
  <c r="Y63" i="4"/>
  <c r="V64" i="4"/>
  <c r="Y64" i="4"/>
  <c r="V65" i="4"/>
  <c r="Y65" i="4"/>
  <c r="V66" i="4"/>
  <c r="Y66" i="4"/>
  <c r="V67" i="4"/>
  <c r="Y67" i="4"/>
  <c r="V68" i="4"/>
  <c r="Y68" i="4"/>
  <c r="V69" i="4"/>
  <c r="Y69" i="4"/>
  <c r="V70" i="4"/>
  <c r="Y70" i="4"/>
  <c r="V71" i="4"/>
  <c r="Y71" i="4"/>
  <c r="V72" i="4"/>
  <c r="Y72" i="4"/>
  <c r="V73" i="4"/>
  <c r="Y73" i="4"/>
  <c r="V74" i="4"/>
  <c r="Y74" i="4"/>
  <c r="V75" i="4"/>
  <c r="Y75" i="4"/>
  <c r="V76" i="4"/>
  <c r="Y76" i="4"/>
  <c r="V77" i="4"/>
  <c r="Y77" i="4"/>
  <c r="V78" i="4"/>
  <c r="Y78" i="4"/>
  <c r="V79" i="4"/>
  <c r="Y79" i="4"/>
  <c r="V80" i="4"/>
  <c r="Y80" i="4"/>
  <c r="V81" i="4"/>
  <c r="Y81" i="4"/>
  <c r="V82" i="4"/>
  <c r="Y82" i="4"/>
  <c r="V83" i="4"/>
  <c r="Y83" i="4"/>
  <c r="C8" i="2"/>
  <c r="D8" i="2" s="1"/>
  <c r="B8" i="2"/>
  <c r="V51" i="4"/>
  <c r="Y51" i="4"/>
  <c r="K23" i="4"/>
  <c r="K25" i="4"/>
  <c r="K31" i="4"/>
  <c r="K55" i="4"/>
  <c r="L56" i="4"/>
  <c r="K58" i="4"/>
  <c r="L58" i="4"/>
  <c r="K60" i="4"/>
  <c r="L60" i="4"/>
  <c r="K62" i="4"/>
  <c r="L62" i="4"/>
  <c r="K66" i="4"/>
  <c r="K68" i="4"/>
  <c r="L68" i="4"/>
  <c r="K72" i="4"/>
  <c r="K76" i="4"/>
  <c r="L76" i="4"/>
  <c r="K78" i="4"/>
  <c r="K79" i="4"/>
  <c r="K81" i="4"/>
  <c r="K82" i="4"/>
  <c r="L82" i="4"/>
  <c r="K83" i="4"/>
  <c r="K84" i="4"/>
  <c r="L84" i="4"/>
  <c r="M7" i="2"/>
  <c r="N7" i="2"/>
  <c r="O7" i="2"/>
  <c r="M8" i="2"/>
  <c r="N8" i="2"/>
  <c r="O8" i="2"/>
  <c r="M9" i="2"/>
  <c r="N9" i="2"/>
  <c r="O9" i="2"/>
  <c r="M10" i="2"/>
  <c r="N10" i="2"/>
  <c r="O10" i="2"/>
  <c r="M11" i="2"/>
  <c r="N11" i="2"/>
  <c r="O11" i="2"/>
  <c r="M12" i="2"/>
  <c r="N12" i="2"/>
  <c r="O12" i="2"/>
  <c r="M13" i="2"/>
  <c r="N13" i="2"/>
  <c r="O13" i="2"/>
  <c r="M14" i="2"/>
  <c r="N14" i="2"/>
  <c r="O14" i="2"/>
  <c r="M15" i="2"/>
  <c r="N15" i="2"/>
  <c r="O15" i="2"/>
  <c r="M16" i="2"/>
  <c r="N16" i="2"/>
  <c r="O16" i="2"/>
  <c r="M17" i="2"/>
  <c r="N17" i="2"/>
  <c r="O17" i="2"/>
  <c r="M18" i="2"/>
  <c r="N18" i="2"/>
  <c r="O18" i="2"/>
  <c r="M19" i="2"/>
  <c r="N19" i="2"/>
  <c r="O19" i="2"/>
  <c r="M20" i="2"/>
  <c r="N20" i="2"/>
  <c r="O20" i="2"/>
  <c r="M21" i="2"/>
  <c r="N21" i="2"/>
  <c r="O21" i="2"/>
  <c r="M22" i="2"/>
  <c r="N22" i="2"/>
  <c r="O22" i="2"/>
  <c r="M23" i="2"/>
  <c r="N23" i="2"/>
  <c r="O23" i="2"/>
  <c r="M24" i="2"/>
  <c r="N24" i="2"/>
  <c r="O24" i="2"/>
  <c r="M25" i="2"/>
  <c r="N25" i="2"/>
  <c r="O25" i="2"/>
  <c r="M26" i="2"/>
  <c r="N26" i="2"/>
  <c r="O26" i="2"/>
  <c r="M27" i="2"/>
  <c r="N27" i="2"/>
  <c r="O27" i="2"/>
  <c r="M28" i="2"/>
  <c r="N28" i="2"/>
  <c r="O28" i="2"/>
  <c r="M29" i="2"/>
  <c r="N29" i="2"/>
  <c r="O29" i="2"/>
  <c r="M30" i="2"/>
  <c r="N30" i="2"/>
  <c r="O30" i="2"/>
  <c r="M31" i="2"/>
  <c r="N31" i="2"/>
  <c r="O31" i="2"/>
  <c r="M32" i="2"/>
  <c r="N32" i="2"/>
  <c r="O32" i="2"/>
  <c r="M33" i="2"/>
  <c r="N33" i="2"/>
  <c r="O33" i="2"/>
  <c r="M34" i="2"/>
  <c r="N34" i="2"/>
  <c r="O34" i="2"/>
  <c r="M35" i="2"/>
  <c r="N35" i="2"/>
  <c r="O35" i="2"/>
  <c r="M36" i="2"/>
  <c r="N36" i="2"/>
  <c r="O36" i="2"/>
  <c r="M37" i="2"/>
  <c r="N37" i="2"/>
  <c r="O37" i="2"/>
  <c r="M38" i="2"/>
  <c r="N38" i="2"/>
  <c r="O38" i="2"/>
  <c r="M39" i="2"/>
  <c r="N39" i="2"/>
  <c r="O39" i="2"/>
  <c r="M40" i="2"/>
  <c r="N40" i="2"/>
  <c r="O40" i="2"/>
  <c r="M41" i="2"/>
  <c r="N41" i="2"/>
  <c r="O41" i="2"/>
  <c r="L5" i="2"/>
  <c r="M5" i="2"/>
  <c r="N5" i="2"/>
  <c r="O5" i="2"/>
  <c r="P7" i="2"/>
  <c r="P5" i="2"/>
  <c r="Q5" i="2"/>
  <c r="S5" i="2"/>
  <c r="T5" i="2"/>
  <c r="U5" i="2"/>
  <c r="P15" i="2"/>
  <c r="Q15" i="2"/>
  <c r="S15" i="2"/>
  <c r="T15" i="2"/>
  <c r="U15" i="2"/>
  <c r="P16" i="2"/>
  <c r="Q16" i="2"/>
  <c r="S16" i="2"/>
  <c r="T16" i="2"/>
  <c r="U16" i="2"/>
  <c r="P17" i="2"/>
  <c r="Q17" i="2"/>
  <c r="S17" i="2"/>
  <c r="U17" i="2" s="1"/>
  <c r="T17" i="2"/>
  <c r="P18" i="2"/>
  <c r="Q18" i="2"/>
  <c r="S18" i="2"/>
  <c r="T18" i="2"/>
  <c r="U18" i="2"/>
  <c r="P19" i="2"/>
  <c r="Q19" i="2"/>
  <c r="S19" i="2"/>
  <c r="T19" i="2"/>
  <c r="U19" i="2"/>
  <c r="P20" i="2"/>
  <c r="Q20" i="2"/>
  <c r="S20" i="2"/>
  <c r="T20" i="2"/>
  <c r="U20" i="2"/>
  <c r="P21" i="2"/>
  <c r="Q21" i="2"/>
  <c r="S21" i="2"/>
  <c r="U21" i="2" s="1"/>
  <c r="T21" i="2"/>
  <c r="P22" i="2"/>
  <c r="Q22" i="2"/>
  <c r="S22" i="2"/>
  <c r="T22" i="2"/>
  <c r="U22" i="2"/>
  <c r="P23" i="2"/>
  <c r="Q23" i="2"/>
  <c r="S23" i="2"/>
  <c r="T23" i="2"/>
  <c r="U23" i="2"/>
  <c r="P24" i="2"/>
  <c r="Q24" i="2"/>
  <c r="S24" i="2"/>
  <c r="T24" i="2"/>
  <c r="U24" i="2"/>
  <c r="P25" i="2"/>
  <c r="Q25" i="2"/>
  <c r="S25" i="2"/>
  <c r="U25" i="2" s="1"/>
  <c r="T25" i="2"/>
  <c r="P26" i="2"/>
  <c r="Q26" i="2"/>
  <c r="S26" i="2"/>
  <c r="T26" i="2"/>
  <c r="U26" i="2"/>
  <c r="P27" i="2"/>
  <c r="Q27" i="2"/>
  <c r="S27" i="2"/>
  <c r="T27" i="2"/>
  <c r="U27" i="2"/>
  <c r="P28" i="2"/>
  <c r="Q28" i="2"/>
  <c r="S28" i="2"/>
  <c r="T28" i="2"/>
  <c r="U28" i="2"/>
  <c r="P29" i="2"/>
  <c r="Q29" i="2"/>
  <c r="S29" i="2"/>
  <c r="U29" i="2" s="1"/>
  <c r="T29" i="2"/>
  <c r="P30" i="2"/>
  <c r="Q30" i="2"/>
  <c r="S30" i="2"/>
  <c r="T30" i="2"/>
  <c r="U30" i="2"/>
  <c r="P31" i="2"/>
  <c r="Q31" i="2"/>
  <c r="S31" i="2"/>
  <c r="T31" i="2"/>
  <c r="U31" i="2"/>
  <c r="P32" i="2"/>
  <c r="Q32" i="2"/>
  <c r="S32" i="2"/>
  <c r="T32" i="2"/>
  <c r="U32" i="2"/>
  <c r="P33" i="2"/>
  <c r="Q33" i="2"/>
  <c r="S33" i="2"/>
  <c r="U33" i="2" s="1"/>
  <c r="T33" i="2"/>
  <c r="P34" i="2"/>
  <c r="Q34" i="2"/>
  <c r="S34" i="2"/>
  <c r="T34" i="2"/>
  <c r="U34" i="2"/>
  <c r="P35" i="2"/>
  <c r="Q35" i="2"/>
  <c r="S35" i="2"/>
  <c r="T35" i="2"/>
  <c r="U35" i="2"/>
  <c r="P36" i="2"/>
  <c r="Q36" i="2"/>
  <c r="S36" i="2"/>
  <c r="T36" i="2"/>
  <c r="U36" i="2"/>
  <c r="P37" i="2"/>
  <c r="Q37" i="2"/>
  <c r="S37" i="2"/>
  <c r="U37" i="2" s="1"/>
  <c r="T37" i="2"/>
  <c r="P38" i="2"/>
  <c r="Q38" i="2"/>
  <c r="S38" i="2"/>
  <c r="T38" i="2"/>
  <c r="U38" i="2"/>
  <c r="P39" i="2"/>
  <c r="Q39" i="2"/>
  <c r="S39" i="2"/>
  <c r="T39" i="2"/>
  <c r="U39" i="2"/>
  <c r="P40" i="2"/>
  <c r="Q40" i="2"/>
  <c r="S40" i="2"/>
  <c r="T40" i="2"/>
  <c r="U40" i="2"/>
  <c r="P41" i="2"/>
  <c r="Q41" i="2"/>
  <c r="S41" i="2"/>
  <c r="U41" i="2" s="1"/>
  <c r="T41" i="2"/>
  <c r="P9" i="2"/>
  <c r="Q9" i="2"/>
  <c r="S9" i="2"/>
  <c r="T9" i="2"/>
  <c r="U9" i="2"/>
  <c r="P10" i="2"/>
  <c r="Q10" i="2"/>
  <c r="S10" i="2"/>
  <c r="T10" i="2"/>
  <c r="U10" i="2"/>
  <c r="P11" i="2"/>
  <c r="Q11" i="2"/>
  <c r="S11" i="2"/>
  <c r="T11" i="2"/>
  <c r="U11" i="2"/>
  <c r="P12" i="2"/>
  <c r="Q12" i="2"/>
  <c r="S12" i="2"/>
  <c r="U12" i="2" s="1"/>
  <c r="T12" i="2"/>
  <c r="P13" i="2"/>
  <c r="Q13" i="2"/>
  <c r="S13" i="2"/>
  <c r="T13" i="2"/>
  <c r="U13" i="2"/>
  <c r="P14" i="2"/>
  <c r="Q14" i="2"/>
  <c r="S14" i="2"/>
  <c r="T14" i="2"/>
  <c r="U14" i="2"/>
  <c r="P8" i="2"/>
  <c r="Q8" i="2"/>
  <c r="S8" i="2"/>
  <c r="T8" i="2"/>
  <c r="U8" i="2"/>
  <c r="Q7" i="2"/>
  <c r="S7" i="2"/>
  <c r="T7" i="2"/>
  <c r="U7" i="2"/>
  <c r="V44" i="4"/>
  <c r="Y44" i="4"/>
  <c r="V45" i="4"/>
  <c r="Y45" i="4"/>
  <c r="V46" i="4"/>
  <c r="Y46" i="4"/>
  <c r="V47" i="4"/>
  <c r="Y47" i="4"/>
  <c r="V48" i="4"/>
  <c r="Y48" i="4"/>
  <c r="V49" i="4"/>
  <c r="Y49" i="4"/>
  <c r="V50" i="4"/>
  <c r="Y50" i="4"/>
  <c r="Y9" i="4"/>
  <c r="Y10" i="4"/>
  <c r="Y11" i="4"/>
  <c r="Y12" i="4"/>
  <c r="Y13" i="4"/>
  <c r="Y14" i="4"/>
  <c r="Y15" i="4"/>
  <c r="Y16" i="4"/>
  <c r="Y17" i="4"/>
  <c r="Y18" i="4"/>
  <c r="Y19" i="4"/>
  <c r="Y20" i="4"/>
  <c r="Y21" i="4"/>
  <c r="Y22" i="4"/>
  <c r="Y23" i="4"/>
  <c r="Y24" i="4"/>
  <c r="Y25" i="4"/>
  <c r="Y26" i="4"/>
  <c r="Y27" i="4"/>
  <c r="Y28" i="4"/>
  <c r="Y29" i="4"/>
  <c r="Y30" i="4"/>
  <c r="Y31" i="4"/>
  <c r="Y32" i="4"/>
  <c r="Y33" i="4"/>
  <c r="Y34" i="4"/>
  <c r="Y35" i="4"/>
  <c r="Y36" i="4"/>
  <c r="Y37" i="4"/>
  <c r="Y38" i="4"/>
  <c r="Y39" i="4"/>
  <c r="Y40" i="4"/>
  <c r="Y41" i="4"/>
  <c r="Y42" i="4"/>
  <c r="Y43" i="4"/>
  <c r="Y8"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W197" i="4" l="1"/>
  <c r="D190" i="4"/>
  <c r="D231" i="4"/>
  <c r="J281" i="4"/>
  <c r="S281" i="4" s="1"/>
  <c r="AS287" i="4"/>
  <c r="AP283" i="4"/>
  <c r="W336" i="4"/>
  <c r="W334" i="4"/>
  <c r="W354" i="4"/>
  <c r="AP353" i="4"/>
  <c r="AP340" i="4"/>
  <c r="W379" i="4"/>
  <c r="W398" i="4"/>
  <c r="J57" i="4"/>
  <c r="S57" i="4" s="1"/>
  <c r="J53" i="4"/>
  <c r="S53" i="4" s="1"/>
  <c r="J123" i="4"/>
  <c r="S123" i="4" s="1"/>
  <c r="W106" i="4"/>
  <c r="W67" i="4"/>
  <c r="AP88" i="4"/>
  <c r="AS172" i="4"/>
  <c r="W96" i="4"/>
  <c r="W59" i="4"/>
  <c r="W55" i="4"/>
  <c r="D166" i="4"/>
  <c r="X166" i="4" s="1"/>
  <c r="AS125" i="4"/>
  <c r="AS168" i="4"/>
  <c r="AP196" i="4"/>
  <c r="AS203" i="4"/>
  <c r="W237" i="4"/>
  <c r="AP256" i="4"/>
  <c r="AV281" i="4"/>
  <c r="G55" i="4"/>
  <c r="G51" i="4"/>
  <c r="J121" i="4"/>
  <c r="S121" i="4" s="1"/>
  <c r="W113" i="4"/>
  <c r="W109" i="4"/>
  <c r="W104" i="4"/>
  <c r="J74" i="4"/>
  <c r="S74" i="4" s="1"/>
  <c r="G73" i="4"/>
  <c r="G59" i="4"/>
  <c r="J140" i="4"/>
  <c r="S140" i="4" s="1"/>
  <c r="G134" i="4"/>
  <c r="D135" i="4"/>
  <c r="J131" i="4"/>
  <c r="S131" i="4" s="1"/>
  <c r="J127" i="4"/>
  <c r="S127" i="4" s="1"/>
  <c r="G126" i="4"/>
  <c r="AP94" i="4"/>
  <c r="AS165" i="4"/>
  <c r="AP192" i="4"/>
  <c r="AS200" i="4"/>
  <c r="G224" i="4"/>
  <c r="W248" i="4"/>
  <c r="W326" i="4"/>
  <c r="W333" i="4"/>
  <c r="D345" i="4"/>
  <c r="D362" i="4"/>
  <c r="W351" i="4"/>
  <c r="W347" i="4"/>
  <c r="W343" i="4"/>
  <c r="J362" i="4"/>
  <c r="S362" i="4" s="1"/>
  <c r="D381" i="4"/>
  <c r="W376" i="4"/>
  <c r="W360" i="4"/>
  <c r="AP318" i="4"/>
  <c r="W108" i="4"/>
  <c r="W76" i="4"/>
  <c r="J66" i="4"/>
  <c r="S66" i="4" s="1"/>
  <c r="J128" i="4"/>
  <c r="S128" i="4" s="1"/>
  <c r="J125" i="4"/>
  <c r="S125" i="4" s="1"/>
  <c r="W117" i="4"/>
  <c r="G120" i="4"/>
  <c r="J114" i="4"/>
  <c r="S114" i="4" s="1"/>
  <c r="J110" i="4"/>
  <c r="S110" i="4" s="1"/>
  <c r="G105" i="4"/>
  <c r="J106" i="4"/>
  <c r="S106" i="4" s="1"/>
  <c r="J98" i="4"/>
  <c r="S98" i="4" s="1"/>
  <c r="J94" i="4"/>
  <c r="S94" i="4" s="1"/>
  <c r="G89" i="4"/>
  <c r="J90" i="4"/>
  <c r="S90" i="4" s="1"/>
  <c r="W82" i="4"/>
  <c r="J82" i="4"/>
  <c r="S82" i="4" s="1"/>
  <c r="W163" i="4"/>
  <c r="AS129" i="4"/>
  <c r="AS105" i="4"/>
  <c r="AS185" i="4"/>
  <c r="AP111" i="4"/>
  <c r="AP189" i="4"/>
  <c r="AP179" i="4"/>
  <c r="AS84" i="4"/>
  <c r="AP219" i="4"/>
  <c r="AP199" i="4"/>
  <c r="W213" i="4"/>
  <c r="W194" i="4"/>
  <c r="G197" i="4"/>
  <c r="AP278" i="4"/>
  <c r="AP258" i="4"/>
  <c r="W269" i="4"/>
  <c r="J311" i="4"/>
  <c r="S311" i="4" s="1"/>
  <c r="W303" i="4"/>
  <c r="W284" i="4"/>
  <c r="W278" i="4"/>
  <c r="W305" i="4"/>
  <c r="AP306" i="4"/>
  <c r="AP294" i="4"/>
  <c r="W313" i="4"/>
  <c r="W338" i="4"/>
  <c r="W330" i="4"/>
  <c r="W340" i="4"/>
  <c r="W348" i="4"/>
  <c r="W350" i="4"/>
  <c r="W375" i="4"/>
  <c r="W368" i="4"/>
  <c r="W364" i="4"/>
  <c r="W366" i="4"/>
  <c r="AP356" i="4"/>
  <c r="AS331" i="4"/>
  <c r="AP371" i="4"/>
  <c r="AP321" i="4"/>
  <c r="W390" i="4"/>
  <c r="W370" i="4"/>
  <c r="J135" i="4"/>
  <c r="S135" i="4" s="1"/>
  <c r="G181" i="4"/>
  <c r="J304" i="4"/>
  <c r="S304" i="4" s="1"/>
  <c r="W91" i="4"/>
  <c r="G75" i="4"/>
  <c r="W66" i="4"/>
  <c r="G65" i="4"/>
  <c r="J58" i="4"/>
  <c r="S58" i="4" s="1"/>
  <c r="G56" i="4"/>
  <c r="J54" i="4"/>
  <c r="S54" i="4" s="1"/>
  <c r="G52" i="4"/>
  <c r="X49" i="4"/>
  <c r="X45" i="4"/>
  <c r="D160" i="4"/>
  <c r="J147" i="4"/>
  <c r="S147" i="4" s="1"/>
  <c r="J187" i="4"/>
  <c r="S187" i="4" s="1"/>
  <c r="AS167" i="4"/>
  <c r="AP215" i="4"/>
  <c r="W239" i="4"/>
  <c r="D234" i="4"/>
  <c r="W223" i="4"/>
  <c r="W219" i="4"/>
  <c r="D327" i="4"/>
  <c r="D156" i="4"/>
  <c r="J144" i="4"/>
  <c r="S144" i="4" s="1"/>
  <c r="AP93" i="4"/>
  <c r="AP86" i="4"/>
  <c r="AS113" i="4"/>
  <c r="AS175" i="4"/>
  <c r="AP220" i="4"/>
  <c r="AP267" i="4"/>
  <c r="J266" i="4"/>
  <c r="S266" i="4" s="1"/>
  <c r="W260" i="4"/>
  <c r="D259" i="4"/>
  <c r="J310" i="4"/>
  <c r="S310" i="4" s="1"/>
  <c r="W282" i="4"/>
  <c r="AP361" i="4"/>
  <c r="AP327" i="4"/>
  <c r="W377" i="4"/>
  <c r="G392" i="4"/>
  <c r="G396" i="4"/>
  <c r="G400" i="4"/>
  <c r="L57" i="4"/>
  <c r="K87" i="4"/>
  <c r="K89" i="4"/>
  <c r="G165" i="2"/>
  <c r="H165" i="2" s="1"/>
  <c r="L55" i="4"/>
  <c r="K102" i="4"/>
  <c r="K100" i="4"/>
  <c r="K98" i="4"/>
  <c r="K117" i="4"/>
  <c r="K140" i="4"/>
  <c r="K137" i="4"/>
  <c r="L178" i="4"/>
  <c r="K144" i="4"/>
  <c r="K152" i="4"/>
  <c r="K148" i="4"/>
  <c r="L180" i="4"/>
  <c r="L176" i="4"/>
  <c r="K80" i="4"/>
  <c r="L77" i="4"/>
  <c r="L75" i="4"/>
  <c r="L59" i="4"/>
  <c r="L46" i="4"/>
  <c r="K111" i="4"/>
  <c r="K105" i="4"/>
  <c r="L79" i="4"/>
  <c r="K77" i="4"/>
  <c r="K75" i="4"/>
  <c r="L61" i="4"/>
  <c r="L40" i="4"/>
  <c r="K85" i="4"/>
  <c r="L102" i="4"/>
  <c r="L100" i="4"/>
  <c r="L98" i="4"/>
  <c r="K123" i="4"/>
  <c r="K119" i="4"/>
  <c r="K109" i="4"/>
  <c r="K104" i="4"/>
  <c r="K138" i="4"/>
  <c r="L130" i="4"/>
  <c r="K156" i="4"/>
  <c r="K146" i="4"/>
  <c r="L184" i="4"/>
  <c r="D187" i="4"/>
  <c r="AS98" i="4"/>
  <c r="AP98" i="4"/>
  <c r="J198" i="4"/>
  <c r="S198" i="4" s="1"/>
  <c r="J243" i="4"/>
  <c r="S243" i="4" s="1"/>
  <c r="W302" i="4"/>
  <c r="G308" i="4"/>
  <c r="G294" i="4"/>
  <c r="G293" i="4"/>
  <c r="AS307" i="4"/>
  <c r="D322" i="4"/>
  <c r="W316" i="4"/>
  <c r="AP367" i="4"/>
  <c r="AS367" i="4"/>
  <c r="W119" i="4"/>
  <c r="W87" i="4"/>
  <c r="X50" i="4"/>
  <c r="X46" i="4"/>
  <c r="W118" i="4"/>
  <c r="J120" i="4"/>
  <c r="S120" i="4" s="1"/>
  <c r="W111" i="4"/>
  <c r="W107" i="4"/>
  <c r="W105" i="4"/>
  <c r="G111" i="4"/>
  <c r="W92" i="4"/>
  <c r="G95" i="4"/>
  <c r="W80" i="4"/>
  <c r="W75" i="4"/>
  <c r="G79" i="4"/>
  <c r="J62" i="4"/>
  <c r="S62" i="4" s="1"/>
  <c r="W60" i="4"/>
  <c r="W56" i="4"/>
  <c r="W52" i="4"/>
  <c r="X47" i="4"/>
  <c r="J136" i="4"/>
  <c r="S136" i="4" s="1"/>
  <c r="J138" i="4"/>
  <c r="S138" i="4" s="1"/>
  <c r="J134" i="4"/>
  <c r="S134" i="4" s="1"/>
  <c r="J165" i="4"/>
  <c r="S165" i="4" s="1"/>
  <c r="AS173" i="4"/>
  <c r="AS187" i="4"/>
  <c r="AP187" i="4"/>
  <c r="AP160" i="4"/>
  <c r="AS160" i="4"/>
  <c r="AS214" i="4"/>
  <c r="W205" i="4"/>
  <c r="J303" i="4"/>
  <c r="S303" i="4" s="1"/>
  <c r="W295" i="4"/>
  <c r="G302" i="4"/>
  <c r="AY281" i="4"/>
  <c r="AS335" i="4"/>
  <c r="AP335" i="4"/>
  <c r="AS328" i="4"/>
  <c r="AP328" i="4"/>
  <c r="G103" i="4"/>
  <c r="G178" i="4"/>
  <c r="G245" i="4"/>
  <c r="J225" i="4"/>
  <c r="S225" i="4" s="1"/>
  <c r="AS251" i="4"/>
  <c r="AP251" i="4"/>
  <c r="J330" i="4"/>
  <c r="S330" i="4" s="1"/>
  <c r="G119" i="4"/>
  <c r="G87" i="4"/>
  <c r="G363" i="4"/>
  <c r="W356" i="4"/>
  <c r="AP303" i="4"/>
  <c r="AS303" i="4"/>
  <c r="AP299" i="4"/>
  <c r="AS299" i="4"/>
  <c r="AP295" i="4"/>
  <c r="AS295" i="4"/>
  <c r="AP322" i="4"/>
  <c r="AS322" i="4"/>
  <c r="W112" i="4"/>
  <c r="W115" i="4"/>
  <c r="W114" i="4"/>
  <c r="G113" i="4"/>
  <c r="G107" i="4"/>
  <c r="G109" i="4"/>
  <c r="W99" i="4"/>
  <c r="G97" i="4"/>
  <c r="G91" i="4"/>
  <c r="G93" i="4"/>
  <c r="W83" i="4"/>
  <c r="G81" i="4"/>
  <c r="G77" i="4"/>
  <c r="D152" i="4"/>
  <c r="W182" i="4"/>
  <c r="W174" i="4"/>
  <c r="AY222" i="4"/>
  <c r="W215" i="4"/>
  <c r="D143" i="4"/>
  <c r="J139" i="4"/>
  <c r="S139" i="4" s="1"/>
  <c r="J137" i="4"/>
  <c r="S137" i="4" s="1"/>
  <c r="J132" i="4"/>
  <c r="S132" i="4" s="1"/>
  <c r="J133" i="4"/>
  <c r="S133" i="4" s="1"/>
  <c r="D165" i="4"/>
  <c r="G164" i="4"/>
  <c r="D161" i="4"/>
  <c r="G159" i="4"/>
  <c r="W154" i="4"/>
  <c r="AS171" i="4"/>
  <c r="AP171" i="4"/>
  <c r="AP161" i="4"/>
  <c r="AS161" i="4"/>
  <c r="AS97" i="4"/>
  <c r="AP97" i="4"/>
  <c r="AS194" i="4"/>
  <c r="AP194" i="4"/>
  <c r="AP198" i="4"/>
  <c r="AS198" i="4"/>
  <c r="W202" i="4"/>
  <c r="W218" i="4"/>
  <c r="AP264" i="4"/>
  <c r="AS264" i="4"/>
  <c r="D281" i="4"/>
  <c r="D282" i="4"/>
  <c r="D305" i="4"/>
  <c r="J300" i="4"/>
  <c r="S300" i="4" s="1"/>
  <c r="W279" i="4"/>
  <c r="W283" i="4"/>
  <c r="G313" i="4"/>
  <c r="W324" i="4"/>
  <c r="AS344" i="4"/>
  <c r="AP344" i="4"/>
  <c r="G249" i="4"/>
  <c r="J250" i="4"/>
  <c r="S250" i="4" s="1"/>
  <c r="D257" i="4"/>
  <c r="G256" i="4"/>
  <c r="J254" i="4"/>
  <c r="S254" i="4" s="1"/>
  <c r="G307" i="4"/>
  <c r="G298" i="4"/>
  <c r="J319" i="4"/>
  <c r="S319" i="4" s="1"/>
  <c r="W317" i="4"/>
  <c r="G380" i="4"/>
  <c r="G142" i="4"/>
  <c r="D131" i="4"/>
  <c r="G130" i="4"/>
  <c r="W150" i="4"/>
  <c r="G155" i="4"/>
  <c r="W211" i="4"/>
  <c r="W241" i="4"/>
  <c r="W240" i="4"/>
  <c r="W228" i="4"/>
  <c r="W221" i="4"/>
  <c r="W217" i="4"/>
  <c r="AP274" i="4"/>
  <c r="AP255" i="4"/>
  <c r="W273" i="4"/>
  <c r="W261" i="4"/>
  <c r="D262" i="4"/>
  <c r="D309" i="4"/>
  <c r="G303" i="4"/>
  <c r="AS300" i="4"/>
  <c r="AS290" i="4"/>
  <c r="D319" i="4"/>
  <c r="W352" i="4"/>
  <c r="W361" i="4"/>
  <c r="AP359" i="4"/>
  <c r="AP348" i="4"/>
  <c r="AP329" i="4"/>
  <c r="AP314" i="4"/>
  <c r="W400" i="4"/>
  <c r="J78" i="4"/>
  <c r="S78" i="4" s="1"/>
  <c r="G71" i="4"/>
  <c r="G63" i="4"/>
  <c r="G61" i="4"/>
  <c r="X48" i="4"/>
  <c r="W120" i="4"/>
  <c r="G143" i="4"/>
  <c r="G161" i="4"/>
  <c r="W139" i="4"/>
  <c r="J148" i="4"/>
  <c r="S148" i="4" s="1"/>
  <c r="J183" i="4"/>
  <c r="S183" i="4" s="1"/>
  <c r="W169" i="4"/>
  <c r="AS207" i="4"/>
  <c r="J212" i="4"/>
  <c r="S212" i="4" s="1"/>
  <c r="AQ222" i="4"/>
  <c r="W231" i="4"/>
  <c r="W220" i="4"/>
  <c r="G223" i="4"/>
  <c r="AP262" i="4"/>
  <c r="W265" i="4"/>
  <c r="W253" i="4"/>
  <c r="D283" i="4"/>
  <c r="AS304" i="4"/>
  <c r="D325" i="4"/>
  <c r="J320" i="4"/>
  <c r="S320" i="4" s="1"/>
  <c r="W337" i="4"/>
  <c r="W329" i="4"/>
  <c r="D359" i="4"/>
  <c r="W349" i="4"/>
  <c r="W345" i="4"/>
  <c r="W365" i="4"/>
  <c r="AP364" i="4"/>
  <c r="AP339" i="4"/>
  <c r="AS355" i="4"/>
  <c r="D393" i="4"/>
  <c r="W382" i="4"/>
  <c r="D389" i="4"/>
  <c r="K131" i="4"/>
  <c r="U468" i="4"/>
  <c r="U487" i="4"/>
  <c r="U484" i="4"/>
  <c r="U494" i="4"/>
  <c r="N523" i="4"/>
  <c r="T523" i="4" s="1"/>
  <c r="U473" i="4"/>
  <c r="N521" i="4"/>
  <c r="T521" i="4" s="1"/>
  <c r="Z521" i="4" s="1"/>
  <c r="AB521" i="4" s="1"/>
  <c r="G262" i="2"/>
  <c r="U479" i="4"/>
  <c r="U496" i="4"/>
  <c r="N525" i="4"/>
  <c r="T525" i="4" s="1"/>
  <c r="Z525" i="4" s="1"/>
  <c r="AB525" i="4" s="1"/>
  <c r="U491" i="4"/>
  <c r="N520" i="4"/>
  <c r="T520" i="4" s="1"/>
  <c r="Z520" i="4" s="1"/>
  <c r="AB520" i="4" s="1"/>
  <c r="U495" i="4"/>
  <c r="N524" i="4"/>
  <c r="T524" i="4" s="1"/>
  <c r="Z524" i="4" s="1"/>
  <c r="AB524" i="4" s="1"/>
  <c r="U485" i="4"/>
  <c r="N522" i="4"/>
  <c r="T522" i="4" s="1"/>
  <c r="Z522" i="4" s="1"/>
  <c r="AB522" i="4" s="1"/>
  <c r="U483" i="4"/>
  <c r="U489" i="4"/>
  <c r="N518" i="4"/>
  <c r="T518" i="4" s="1"/>
  <c r="Z518" i="4" s="1"/>
  <c r="AB518" i="4" s="1"/>
  <c r="U477" i="4"/>
  <c r="U486" i="4"/>
  <c r="Z523" i="4"/>
  <c r="AB523" i="4" s="1"/>
  <c r="K86" i="4"/>
  <c r="G198" i="2"/>
  <c r="U472" i="4"/>
  <c r="U476" i="4"/>
  <c r="U490" i="4"/>
  <c r="N519" i="4"/>
  <c r="T519" i="4" s="1"/>
  <c r="Z519" i="4" s="1"/>
  <c r="AB519" i="4" s="1"/>
  <c r="U470" i="4"/>
  <c r="U469" i="4"/>
  <c r="G138" i="4"/>
  <c r="G131" i="4"/>
  <c r="D164" i="4"/>
  <c r="D163" i="4"/>
  <c r="D162" i="4"/>
  <c r="G165" i="4"/>
  <c r="G166" i="4"/>
  <c r="W158" i="4"/>
  <c r="J162" i="4"/>
  <c r="S162" i="4" s="1"/>
  <c r="G154" i="4"/>
  <c r="G150" i="4"/>
  <c r="J185" i="4"/>
  <c r="S185" i="4" s="1"/>
  <c r="J186" i="4"/>
  <c r="S186" i="4" s="1"/>
  <c r="AV69" i="4"/>
  <c r="G190" i="4"/>
  <c r="J126" i="4"/>
  <c r="S126" i="4" s="1"/>
  <c r="D125" i="4"/>
  <c r="G122" i="4"/>
  <c r="G121" i="4"/>
  <c r="J111" i="4"/>
  <c r="S111" i="4" s="1"/>
  <c r="D109" i="4"/>
  <c r="G104" i="4"/>
  <c r="J95" i="4"/>
  <c r="S95" i="4" s="1"/>
  <c r="D93" i="4"/>
  <c r="G88" i="4"/>
  <c r="J79" i="4"/>
  <c r="S79" i="4" s="1"/>
  <c r="D77" i="4"/>
  <c r="G72" i="4"/>
  <c r="J63" i="4"/>
  <c r="S63" i="4" s="1"/>
  <c r="J59" i="4"/>
  <c r="S59" i="4" s="1"/>
  <c r="D53" i="4"/>
  <c r="D52" i="4"/>
  <c r="D159" i="4"/>
  <c r="G158" i="4"/>
  <c r="G151" i="4"/>
  <c r="G147" i="4"/>
  <c r="X147" i="4" s="1"/>
  <c r="J188" i="4"/>
  <c r="S188" i="4" s="1"/>
  <c r="AS177" i="4"/>
  <c r="AS123" i="4"/>
  <c r="AP123" i="4"/>
  <c r="AS107" i="4"/>
  <c r="AP107" i="4"/>
  <c r="AP202" i="4"/>
  <c r="AS202" i="4"/>
  <c r="AP206" i="4"/>
  <c r="AS206" i="4"/>
  <c r="AP218" i="4"/>
  <c r="AS218" i="4"/>
  <c r="D201" i="4"/>
  <c r="W195" i="4"/>
  <c r="W193" i="4"/>
  <c r="G116" i="4"/>
  <c r="J107" i="4"/>
  <c r="S107" i="4" s="1"/>
  <c r="D105" i="4"/>
  <c r="G100" i="4"/>
  <c r="J91" i="4"/>
  <c r="S91" i="4" s="1"/>
  <c r="D89" i="4"/>
  <c r="G84" i="4"/>
  <c r="J75" i="4"/>
  <c r="S75" i="4" s="1"/>
  <c r="D73" i="4"/>
  <c r="G68" i="4"/>
  <c r="D51" i="4"/>
  <c r="W103" i="4"/>
  <c r="W64" i="4"/>
  <c r="W110" i="4"/>
  <c r="G124" i="4"/>
  <c r="G115" i="4"/>
  <c r="J115" i="4"/>
  <c r="S115" i="4" s="1"/>
  <c r="D113" i="4"/>
  <c r="G108" i="4"/>
  <c r="G99" i="4"/>
  <c r="J99" i="4"/>
  <c r="S99" i="4" s="1"/>
  <c r="D97" i="4"/>
  <c r="G92" i="4"/>
  <c r="G83" i="4"/>
  <c r="J83" i="4"/>
  <c r="S83" i="4" s="1"/>
  <c r="D81" i="4"/>
  <c r="G76" i="4"/>
  <c r="G67" i="4"/>
  <c r="J67" i="4"/>
  <c r="S67" i="4" s="1"/>
  <c r="D65" i="4"/>
  <c r="D61" i="4"/>
  <c r="X44" i="4"/>
  <c r="J129" i="4"/>
  <c r="S129" i="4" s="1"/>
  <c r="J130" i="4"/>
  <c r="S130" i="4" s="1"/>
  <c r="J166" i="4"/>
  <c r="S166" i="4" s="1"/>
  <c r="J164" i="4"/>
  <c r="S164" i="4" s="1"/>
  <c r="D155" i="4"/>
  <c r="G185" i="4"/>
  <c r="D175" i="4"/>
  <c r="J174" i="4"/>
  <c r="S174" i="4" s="1"/>
  <c r="J170" i="4"/>
  <c r="S170" i="4" s="1"/>
  <c r="AS114" i="4"/>
  <c r="AP109" i="4"/>
  <c r="AP106" i="4"/>
  <c r="AS106" i="4"/>
  <c r="AP169" i="4"/>
  <c r="AS169" i="4"/>
  <c r="AS96" i="4"/>
  <c r="AP96" i="4"/>
  <c r="G201" i="4"/>
  <c r="W98" i="4"/>
  <c r="G125" i="4"/>
  <c r="J118" i="4"/>
  <c r="S118" i="4" s="1"/>
  <c r="G117" i="4"/>
  <c r="J119" i="4"/>
  <c r="S119" i="4" s="1"/>
  <c r="D117" i="4"/>
  <c r="G112" i="4"/>
  <c r="J102" i="4"/>
  <c r="S102" i="4" s="1"/>
  <c r="G101" i="4"/>
  <c r="J103" i="4"/>
  <c r="S103" i="4" s="1"/>
  <c r="D101" i="4"/>
  <c r="G96" i="4"/>
  <c r="J86" i="4"/>
  <c r="S86" i="4" s="1"/>
  <c r="G85" i="4"/>
  <c r="J87" i="4"/>
  <c r="S87" i="4" s="1"/>
  <c r="D85" i="4"/>
  <c r="G80" i="4"/>
  <c r="J70" i="4"/>
  <c r="S70" i="4" s="1"/>
  <c r="G69" i="4"/>
  <c r="J71" i="4"/>
  <c r="S71" i="4" s="1"/>
  <c r="D69" i="4"/>
  <c r="G60" i="4"/>
  <c r="W51" i="4"/>
  <c r="G189" i="4"/>
  <c r="D183" i="4"/>
  <c r="J171" i="4"/>
  <c r="S171" i="4" s="1"/>
  <c r="AT130" i="4"/>
  <c r="AS115" i="4"/>
  <c r="AP115" i="4"/>
  <c r="AS99" i="4"/>
  <c r="AP99" i="4"/>
  <c r="AV160" i="4"/>
  <c r="J196" i="4"/>
  <c r="S196" i="4" s="1"/>
  <c r="D205" i="4"/>
  <c r="W184" i="4"/>
  <c r="J249" i="4"/>
  <c r="S249" i="4" s="1"/>
  <c r="D245" i="4"/>
  <c r="J226" i="4"/>
  <c r="S226" i="4" s="1"/>
  <c r="J223" i="4"/>
  <c r="S223" i="4" s="1"/>
  <c r="AP260" i="4"/>
  <c r="J263" i="4"/>
  <c r="S263" i="4" s="1"/>
  <c r="D258" i="4"/>
  <c r="G283" i="4"/>
  <c r="D286" i="4"/>
  <c r="G322" i="4"/>
  <c r="W335" i="4"/>
  <c r="J349" i="4"/>
  <c r="S349" i="4" s="1"/>
  <c r="AS320" i="4"/>
  <c r="AP320" i="4"/>
  <c r="AS317" i="4"/>
  <c r="AP317" i="4"/>
  <c r="AS365" i="4"/>
  <c r="AP365" i="4"/>
  <c r="AS333" i="4"/>
  <c r="AP333" i="4"/>
  <c r="AV372" i="4"/>
  <c r="G188" i="4"/>
  <c r="J182" i="4"/>
  <c r="S182" i="4" s="1"/>
  <c r="D178" i="4"/>
  <c r="AS121" i="4"/>
  <c r="AS188" i="4"/>
  <c r="AS183" i="4"/>
  <c r="AS176" i="4"/>
  <c r="AS190" i="4"/>
  <c r="AS211" i="4"/>
  <c r="AS195" i="4"/>
  <c r="W216" i="4"/>
  <c r="J202" i="4"/>
  <c r="S202" i="4" s="1"/>
  <c r="G193" i="4"/>
  <c r="J191" i="4"/>
  <c r="S191" i="4" s="1"/>
  <c r="J190" i="4"/>
  <c r="S190" i="4" s="1"/>
  <c r="J248" i="4"/>
  <c r="S248" i="4" s="1"/>
  <c r="G229" i="4"/>
  <c r="G225" i="4"/>
  <c r="G222" i="4"/>
  <c r="AP276" i="4"/>
  <c r="AP271" i="4"/>
  <c r="AP266" i="4"/>
  <c r="AP259" i="4"/>
  <c r="D279" i="4"/>
  <c r="D267" i="4"/>
  <c r="J255" i="4"/>
  <c r="S255" i="4" s="1"/>
  <c r="D261" i="4"/>
  <c r="D311" i="4"/>
  <c r="W304" i="4"/>
  <c r="J301" i="4"/>
  <c r="S301" i="4" s="1"/>
  <c r="W298" i="4"/>
  <c r="D304" i="4"/>
  <c r="G300" i="4"/>
  <c r="D316" i="4"/>
  <c r="J313" i="4"/>
  <c r="S313" i="4" s="1"/>
  <c r="G334" i="4"/>
  <c r="J339" i="4"/>
  <c r="S339" i="4" s="1"/>
  <c r="J337" i="4"/>
  <c r="S337" i="4" s="1"/>
  <c r="J335" i="4"/>
  <c r="S335" i="4" s="1"/>
  <c r="D400" i="4"/>
  <c r="G144" i="4"/>
  <c r="D149" i="4"/>
  <c r="D144" i="4"/>
  <c r="X144" i="4" s="1"/>
  <c r="G149" i="4"/>
  <c r="G146" i="4"/>
  <c r="W206" i="4"/>
  <c r="G246" i="4"/>
  <c r="G234" i="4"/>
  <c r="W232" i="4"/>
  <c r="J227" i="4"/>
  <c r="S227" i="4" s="1"/>
  <c r="D229" i="4"/>
  <c r="AP275" i="4"/>
  <c r="AP252" i="4"/>
  <c r="AY250" i="4"/>
  <c r="W244" i="4"/>
  <c r="W246" i="4"/>
  <c r="J253" i="4"/>
  <c r="S253" i="4" s="1"/>
  <c r="G289" i="4"/>
  <c r="D284" i="4"/>
  <c r="D320" i="4"/>
  <c r="J331" i="4"/>
  <c r="S331" i="4" s="1"/>
  <c r="W325" i="4"/>
  <c r="J327" i="4"/>
  <c r="S327" i="4" s="1"/>
  <c r="D355" i="4"/>
  <c r="J351" i="4"/>
  <c r="S351" i="4" s="1"/>
  <c r="AP349" i="4"/>
  <c r="AS312" i="4"/>
  <c r="AP312" i="4"/>
  <c r="AS357" i="4"/>
  <c r="AP357" i="4"/>
  <c r="AS341" i="4"/>
  <c r="AP341" i="4"/>
  <c r="AS325" i="4"/>
  <c r="AP325" i="4"/>
  <c r="D403" i="4"/>
  <c r="W396" i="4"/>
  <c r="D398" i="4"/>
  <c r="D394" i="4"/>
  <c r="D390" i="4"/>
  <c r="G383" i="4"/>
  <c r="G384" i="4"/>
  <c r="J222" i="4"/>
  <c r="S222" i="4" s="1"/>
  <c r="AV250" i="4"/>
  <c r="G272" i="4"/>
  <c r="W255" i="4"/>
  <c r="G299" i="4"/>
  <c r="J299" i="4"/>
  <c r="S299" i="4" s="1"/>
  <c r="J297" i="4"/>
  <c r="S297" i="4" s="1"/>
  <c r="J295" i="4"/>
  <c r="S295" i="4" s="1"/>
  <c r="D285" i="4"/>
  <c r="J315" i="4"/>
  <c r="S315" i="4" s="1"/>
  <c r="G339" i="4"/>
  <c r="G337" i="4"/>
  <c r="G335" i="4"/>
  <c r="D335" i="4"/>
  <c r="X335" i="4" s="1"/>
  <c r="G353" i="4"/>
  <c r="G351" i="4"/>
  <c r="G349" i="4"/>
  <c r="D365" i="4"/>
  <c r="J367" i="4"/>
  <c r="S367" i="4" s="1"/>
  <c r="J365" i="4"/>
  <c r="S365" i="4" s="1"/>
  <c r="J363" i="4"/>
  <c r="S363" i="4" s="1"/>
  <c r="AP309" i="4"/>
  <c r="AS309" i="4"/>
  <c r="AP305" i="4"/>
  <c r="AS305" i="4"/>
  <c r="AP301" i="4"/>
  <c r="AS301" i="4"/>
  <c r="AP297" i="4"/>
  <c r="AS297" i="4"/>
  <c r="AP293" i="4"/>
  <c r="AS293" i="4"/>
  <c r="D280" i="4"/>
  <c r="G268" i="4"/>
  <c r="J251" i="4"/>
  <c r="S251" i="4" s="1"/>
  <c r="W299" i="4"/>
  <c r="D303" i="4"/>
  <c r="AS289" i="4"/>
  <c r="AS285" i="4"/>
  <c r="AS281" i="4"/>
  <c r="W320" i="4"/>
  <c r="D329" i="4"/>
  <c r="J334" i="4"/>
  <c r="S334" i="4" s="1"/>
  <c r="G341" i="4"/>
  <c r="G355" i="4"/>
  <c r="J353" i="4"/>
  <c r="S353" i="4" s="1"/>
  <c r="W373" i="4"/>
  <c r="J382" i="4"/>
  <c r="S382" i="4" s="1"/>
  <c r="J369" i="4"/>
  <c r="S369" i="4" s="1"/>
  <c r="AP360" i="4"/>
  <c r="AP337" i="4"/>
  <c r="AS369" i="4"/>
  <c r="AS345" i="4"/>
  <c r="W378" i="4"/>
  <c r="D402" i="4"/>
  <c r="X402" i="4" s="1"/>
  <c r="W391" i="4"/>
  <c r="W387" i="4"/>
  <c r="W383" i="4"/>
  <c r="D385" i="4"/>
  <c r="W386" i="4"/>
  <c r="J426" i="4"/>
  <c r="S426" i="4" s="1"/>
  <c r="W355" i="4"/>
  <c r="D383" i="4"/>
  <c r="G382" i="4"/>
  <c r="D386" i="4"/>
  <c r="D401" i="4"/>
  <c r="G385" i="4"/>
  <c r="G389" i="4"/>
  <c r="G393" i="4"/>
  <c r="G397" i="4"/>
  <c r="G401" i="4"/>
  <c r="X401" i="4" s="1"/>
  <c r="D378" i="4"/>
  <c r="AQ372" i="4"/>
  <c r="AY372" i="4"/>
  <c r="D426" i="4"/>
  <c r="W433" i="4"/>
  <c r="D326" i="4"/>
  <c r="J323" i="4"/>
  <c r="S323" i="4" s="1"/>
  <c r="D382" i="4"/>
  <c r="J380" i="4"/>
  <c r="S380" i="4" s="1"/>
  <c r="G395" i="4"/>
  <c r="G399" i="4"/>
  <c r="W395" i="4"/>
  <c r="W417" i="4"/>
  <c r="G406" i="4"/>
  <c r="J424" i="4"/>
  <c r="S424" i="4" s="1"/>
  <c r="W422" i="4"/>
  <c r="J432" i="4"/>
  <c r="S432" i="4" s="1"/>
  <c r="G407" i="4"/>
  <c r="G415" i="4"/>
  <c r="J413" i="4"/>
  <c r="S413" i="4" s="1"/>
  <c r="J417" i="4"/>
  <c r="S417" i="4" s="1"/>
  <c r="J421" i="4"/>
  <c r="S421" i="4" s="1"/>
  <c r="W421" i="4"/>
  <c r="W430" i="4"/>
  <c r="G426" i="4"/>
  <c r="G430" i="4"/>
  <c r="J430" i="4"/>
  <c r="S430" i="4" s="1"/>
  <c r="W437" i="4"/>
  <c r="W441" i="4"/>
  <c r="G442" i="4"/>
  <c r="J441" i="4"/>
  <c r="S441" i="4" s="1"/>
  <c r="J445" i="4"/>
  <c r="S445" i="4" s="1"/>
  <c r="J450" i="4"/>
  <c r="S450" i="4" s="1"/>
  <c r="J439" i="4"/>
  <c r="S439" i="4" s="1"/>
  <c r="W436" i="4"/>
  <c r="W440" i="4"/>
  <c r="J451" i="4"/>
  <c r="S451" i="4" s="1"/>
  <c r="J385" i="4"/>
  <c r="S385" i="4" s="1"/>
  <c r="J387" i="4"/>
  <c r="S387" i="4" s="1"/>
  <c r="J389" i="4"/>
  <c r="S389" i="4" s="1"/>
  <c r="J391" i="4"/>
  <c r="S391" i="4" s="1"/>
  <c r="J395" i="4"/>
  <c r="S395" i="4" s="1"/>
  <c r="J393" i="4"/>
  <c r="S393" i="4" s="1"/>
  <c r="J400" i="4"/>
  <c r="S400" i="4" s="1"/>
  <c r="J384" i="4"/>
  <c r="S384" i="4" s="1"/>
  <c r="J388" i="4"/>
  <c r="S388" i="4" s="1"/>
  <c r="J392" i="4"/>
  <c r="S392" i="4" s="1"/>
  <c r="J396" i="4"/>
  <c r="S396" i="4" s="1"/>
  <c r="J399" i="4"/>
  <c r="S399" i="4" s="1"/>
  <c r="G381" i="4"/>
  <c r="G376" i="4"/>
  <c r="G377" i="4"/>
  <c r="G378" i="4"/>
  <c r="G379" i="4"/>
  <c r="D387" i="4"/>
  <c r="W380" i="4"/>
  <c r="W397" i="4"/>
  <c r="W393" i="4"/>
  <c r="W389" i="4"/>
  <c r="D396" i="4"/>
  <c r="X396" i="4" s="1"/>
  <c r="W385" i="4"/>
  <c r="D392" i="4"/>
  <c r="W381" i="4"/>
  <c r="D388" i="4"/>
  <c r="G387" i="4"/>
  <c r="G391" i="4"/>
  <c r="G403" i="4"/>
  <c r="D397" i="4"/>
  <c r="G388" i="4"/>
  <c r="J402" i="4"/>
  <c r="S402" i="4" s="1"/>
  <c r="J394" i="4"/>
  <c r="S394" i="4" s="1"/>
  <c r="J379" i="4"/>
  <c r="S379" i="4" s="1"/>
  <c r="W374" i="4"/>
  <c r="D377" i="4"/>
  <c r="J381" i="4"/>
  <c r="S381" i="4" s="1"/>
  <c r="W401" i="4"/>
  <c r="J386" i="4"/>
  <c r="S386" i="4" s="1"/>
  <c r="J390" i="4"/>
  <c r="S390" i="4" s="1"/>
  <c r="J401" i="4"/>
  <c r="S401" i="4" s="1"/>
  <c r="J398" i="4"/>
  <c r="S398" i="4" s="1"/>
  <c r="W372" i="4"/>
  <c r="D384" i="4"/>
  <c r="D380" i="4"/>
  <c r="W399" i="4"/>
  <c r="J397" i="4"/>
  <c r="S397" i="4" s="1"/>
  <c r="W392" i="4"/>
  <c r="W388" i="4"/>
  <c r="W384" i="4"/>
  <c r="J383" i="4"/>
  <c r="S383" i="4" s="1"/>
  <c r="AT372" i="4"/>
  <c r="G375" i="4"/>
  <c r="D399" i="4"/>
  <c r="D395" i="4"/>
  <c r="D391" i="4"/>
  <c r="G402" i="4"/>
  <c r="G398" i="4"/>
  <c r="G394" i="4"/>
  <c r="G390" i="4"/>
  <c r="G386" i="4"/>
  <c r="W394" i="4"/>
  <c r="G404" i="4"/>
  <c r="J407" i="4"/>
  <c r="S407" i="4" s="1"/>
  <c r="J408" i="4"/>
  <c r="S408" i="4" s="1"/>
  <c r="D379" i="4"/>
  <c r="D420" i="4"/>
  <c r="G411" i="4"/>
  <c r="J436" i="4"/>
  <c r="S436" i="4" s="1"/>
  <c r="J431" i="4"/>
  <c r="S431" i="4" s="1"/>
  <c r="J427" i="4"/>
  <c r="S427" i="4" s="1"/>
  <c r="J434" i="4"/>
  <c r="S434" i="4" s="1"/>
  <c r="W404" i="4"/>
  <c r="G408" i="4"/>
  <c r="W402" i="4"/>
  <c r="J415" i="4"/>
  <c r="S415" i="4" s="1"/>
  <c r="J420" i="4"/>
  <c r="S420" i="4" s="1"/>
  <c r="W429" i="4"/>
  <c r="W425" i="4"/>
  <c r="J437" i="4"/>
  <c r="S437" i="4" s="1"/>
  <c r="J403" i="4"/>
  <c r="S403" i="4" s="1"/>
  <c r="W405" i="4"/>
  <c r="W409" i="4"/>
  <c r="G419" i="4"/>
  <c r="G423" i="4"/>
  <c r="J414" i="4"/>
  <c r="S414" i="4" s="1"/>
  <c r="J418" i="4"/>
  <c r="S418" i="4" s="1"/>
  <c r="J422" i="4"/>
  <c r="S422" i="4" s="1"/>
  <c r="D427" i="4"/>
  <c r="W431" i="4"/>
  <c r="W427" i="4"/>
  <c r="W423" i="4"/>
  <c r="G427" i="4"/>
  <c r="G431" i="4"/>
  <c r="G435" i="4"/>
  <c r="G439" i="4"/>
  <c r="J428" i="4"/>
  <c r="S428" i="4" s="1"/>
  <c r="J433" i="4"/>
  <c r="S433" i="4" s="1"/>
  <c r="J425" i="4"/>
  <c r="S425" i="4" s="1"/>
  <c r="W434" i="4"/>
  <c r="W438" i="4"/>
  <c r="J443" i="4"/>
  <c r="S443" i="4" s="1"/>
  <c r="W420" i="4"/>
  <c r="J404" i="4"/>
  <c r="S404" i="4" s="1"/>
  <c r="J405" i="4"/>
  <c r="S405" i="4" s="1"/>
  <c r="W426" i="4"/>
  <c r="D430" i="4"/>
  <c r="J435" i="4"/>
  <c r="S435" i="4" s="1"/>
  <c r="J429" i="4"/>
  <c r="S429" i="4" s="1"/>
  <c r="J423" i="4"/>
  <c r="S423" i="4" s="1"/>
  <c r="D434" i="4"/>
  <c r="G443" i="4"/>
  <c r="J440" i="4"/>
  <c r="S440" i="4" s="1"/>
  <c r="J444" i="4"/>
  <c r="S444" i="4" s="1"/>
  <c r="D406" i="4"/>
  <c r="D408" i="4"/>
  <c r="D410" i="4"/>
  <c r="D404" i="4"/>
  <c r="D405" i="4"/>
  <c r="D407" i="4"/>
  <c r="D409" i="4"/>
  <c r="W403" i="4"/>
  <c r="D423" i="4"/>
  <c r="W416" i="4"/>
  <c r="D419" i="4"/>
  <c r="D418" i="4"/>
  <c r="W412" i="4"/>
  <c r="D414" i="4"/>
  <c r="W408" i="4"/>
  <c r="D415" i="4"/>
  <c r="W435" i="4"/>
  <c r="D441" i="4"/>
  <c r="W439" i="4"/>
  <c r="D445" i="4"/>
  <c r="W443" i="4"/>
  <c r="D450" i="4"/>
  <c r="D446" i="4"/>
  <c r="G413" i="4"/>
  <c r="G410" i="4"/>
  <c r="G417" i="4"/>
  <c r="G421" i="4"/>
  <c r="G425" i="4"/>
  <c r="J419" i="4"/>
  <c r="S419" i="4" s="1"/>
  <c r="W419" i="4"/>
  <c r="D439" i="4"/>
  <c r="W432" i="4"/>
  <c r="D435" i="4"/>
  <c r="W428" i="4"/>
  <c r="D431" i="4"/>
  <c r="W424" i="4"/>
  <c r="D422" i="4"/>
  <c r="D443" i="4"/>
  <c r="D442" i="4"/>
  <c r="W418" i="4"/>
  <c r="D425" i="4"/>
  <c r="D421" i="4"/>
  <c r="W414" i="4"/>
  <c r="D416" i="4"/>
  <c r="W410" i="4"/>
  <c r="D417" i="4"/>
  <c r="D412" i="4"/>
  <c r="W406" i="4"/>
  <c r="D411" i="4"/>
  <c r="D413" i="4"/>
  <c r="W407" i="4"/>
  <c r="W411" i="4"/>
  <c r="W415" i="4"/>
  <c r="J412" i="4"/>
  <c r="S412" i="4" s="1"/>
  <c r="J416" i="4"/>
  <c r="S416" i="4" s="1"/>
  <c r="J411" i="4"/>
  <c r="S411" i="4" s="1"/>
  <c r="G429" i="4"/>
  <c r="G433" i="4"/>
  <c r="G434" i="4"/>
  <c r="G437" i="4"/>
  <c r="G438" i="4"/>
  <c r="G422" i="4"/>
  <c r="D440" i="4"/>
  <c r="D444" i="4"/>
  <c r="D438" i="4"/>
  <c r="G441" i="4"/>
  <c r="G445" i="4"/>
  <c r="G450" i="4"/>
  <c r="G446" i="4"/>
  <c r="J446" i="4"/>
  <c r="S446" i="4" s="1"/>
  <c r="J442" i="4"/>
  <c r="S442" i="4" s="1"/>
  <c r="J438" i="4"/>
  <c r="S438" i="4" s="1"/>
  <c r="G418" i="4"/>
  <c r="G414" i="4"/>
  <c r="J410" i="4"/>
  <c r="S410" i="4" s="1"/>
  <c r="J406" i="4"/>
  <c r="S406" i="4" s="1"/>
  <c r="D429" i="4"/>
  <c r="D447" i="4"/>
  <c r="W444" i="4"/>
  <c r="D451" i="4"/>
  <c r="D437" i="4"/>
  <c r="D433" i="4"/>
  <c r="G447" i="4"/>
  <c r="G451" i="4"/>
  <c r="J447" i="4"/>
  <c r="S447" i="4" s="1"/>
  <c r="G409" i="4"/>
  <c r="G405" i="4"/>
  <c r="J409" i="4"/>
  <c r="S409" i="4" s="1"/>
  <c r="D432" i="4"/>
  <c r="D428" i="4"/>
  <c r="D424" i="4"/>
  <c r="G432" i="4"/>
  <c r="G428" i="4"/>
  <c r="G424" i="4"/>
  <c r="G420" i="4"/>
  <c r="D448" i="4"/>
  <c r="W445" i="4"/>
  <c r="D452" i="4"/>
  <c r="D436" i="4"/>
  <c r="G448" i="4"/>
  <c r="G452" i="4"/>
  <c r="G444" i="4"/>
  <c r="G440" i="4"/>
  <c r="G436" i="4"/>
  <c r="J448" i="4"/>
  <c r="S448" i="4" s="1"/>
  <c r="J452" i="4"/>
  <c r="S452" i="4" s="1"/>
  <c r="G416" i="4"/>
  <c r="G412" i="4"/>
  <c r="W413" i="4"/>
  <c r="W442" i="4"/>
  <c r="D449" i="4"/>
  <c r="W446" i="4"/>
  <c r="D453" i="4"/>
  <c r="G449" i="4"/>
  <c r="G453" i="4"/>
  <c r="J449" i="4"/>
  <c r="S449" i="4" s="1"/>
  <c r="X125" i="4"/>
  <c r="W140" i="4"/>
  <c r="D145" i="4"/>
  <c r="W138" i="4"/>
  <c r="D141" i="4"/>
  <c r="W134" i="4"/>
  <c r="D137" i="4"/>
  <c r="W130" i="4"/>
  <c r="D133" i="4"/>
  <c r="W126" i="4"/>
  <c r="D129" i="4"/>
  <c r="W122" i="4"/>
  <c r="G163" i="4"/>
  <c r="J163" i="4"/>
  <c r="S163" i="4" s="1"/>
  <c r="J161" i="4"/>
  <c r="S161" i="4" s="1"/>
  <c r="W159" i="4"/>
  <c r="W157" i="4"/>
  <c r="W155" i="4"/>
  <c r="W153" i="4"/>
  <c r="D151" i="4"/>
  <c r="D158" i="4"/>
  <c r="W151" i="4"/>
  <c r="D157" i="4"/>
  <c r="W149" i="4"/>
  <c r="D148" i="4"/>
  <c r="D147" i="4"/>
  <c r="D154" i="4"/>
  <c r="W147" i="4"/>
  <c r="D153" i="4"/>
  <c r="W145" i="4"/>
  <c r="W141" i="4"/>
  <c r="W146" i="4"/>
  <c r="G186" i="4"/>
  <c r="W180" i="4"/>
  <c r="G187" i="4"/>
  <c r="D185" i="4"/>
  <c r="W178" i="4"/>
  <c r="D184" i="4"/>
  <c r="W177" i="4"/>
  <c r="J184" i="4"/>
  <c r="S184" i="4" s="1"/>
  <c r="G182" i="4"/>
  <c r="J177" i="4"/>
  <c r="S177" i="4" s="1"/>
  <c r="J178" i="4"/>
  <c r="S178" i="4" s="1"/>
  <c r="J176" i="4"/>
  <c r="S176" i="4" s="1"/>
  <c r="W168" i="4"/>
  <c r="D173" i="4"/>
  <c r="W167" i="4"/>
  <c r="D174" i="4"/>
  <c r="D170" i="4"/>
  <c r="D171" i="4"/>
  <c r="W164" i="4"/>
  <c r="D167" i="4"/>
  <c r="W160" i="4"/>
  <c r="J173" i="4"/>
  <c r="S173" i="4" s="1"/>
  <c r="W166" i="4"/>
  <c r="J169" i="4"/>
  <c r="S169" i="4" s="1"/>
  <c r="W162" i="4"/>
  <c r="AY130" i="4"/>
  <c r="AV191" i="4"/>
  <c r="W210" i="4"/>
  <c r="D216" i="4"/>
  <c r="D217" i="4"/>
  <c r="J216" i="4"/>
  <c r="S216" i="4" s="1"/>
  <c r="J211" i="4"/>
  <c r="S211" i="4" s="1"/>
  <c r="J209" i="4"/>
  <c r="S209" i="4" s="1"/>
  <c r="J201" i="4"/>
  <c r="S201" i="4" s="1"/>
  <c r="G207" i="4"/>
  <c r="W201" i="4"/>
  <c r="G203" i="4"/>
  <c r="G204" i="4"/>
  <c r="G200" i="4"/>
  <c r="W224" i="4"/>
  <c r="J229" i="4"/>
  <c r="S229" i="4" s="1"/>
  <c r="J231" i="4"/>
  <c r="S231" i="4" s="1"/>
  <c r="J230" i="4"/>
  <c r="S230" i="4" s="1"/>
  <c r="G250" i="4"/>
  <c r="G248" i="4"/>
  <c r="G282" i="4"/>
  <c r="W275" i="4"/>
  <c r="G270" i="4"/>
  <c r="W262" i="4"/>
  <c r="D269" i="4"/>
  <c r="J289" i="4"/>
  <c r="S289" i="4" s="1"/>
  <c r="J290" i="4"/>
  <c r="S290" i="4" s="1"/>
  <c r="J291" i="4"/>
  <c r="S291" i="4" s="1"/>
  <c r="J292" i="4"/>
  <c r="S292" i="4" s="1"/>
  <c r="J284" i="4"/>
  <c r="S284" i="4" s="1"/>
  <c r="J285" i="4"/>
  <c r="S285" i="4" s="1"/>
  <c r="J286" i="4"/>
  <c r="S286" i="4" s="1"/>
  <c r="J287" i="4"/>
  <c r="S287" i="4" s="1"/>
  <c r="W280" i="4"/>
  <c r="J283" i="4"/>
  <c r="S283" i="4" s="1"/>
  <c r="J282" i="4"/>
  <c r="S282" i="4" s="1"/>
  <c r="W276" i="4"/>
  <c r="G296" i="4"/>
  <c r="G295" i="4"/>
  <c r="D121" i="4"/>
  <c r="X121" i="4" s="1"/>
  <c r="W102" i="4"/>
  <c r="W86" i="4"/>
  <c r="W70" i="4"/>
  <c r="D116" i="4"/>
  <c r="D112" i="4"/>
  <c r="G114" i="4"/>
  <c r="G110" i="4"/>
  <c r="G106" i="4"/>
  <c r="D96" i="4"/>
  <c r="G98" i="4"/>
  <c r="G94" i="4"/>
  <c r="D84" i="4"/>
  <c r="G86" i="4"/>
  <c r="G82" i="4"/>
  <c r="D72" i="4"/>
  <c r="G74" i="4"/>
  <c r="G70" i="4"/>
  <c r="G66" i="4"/>
  <c r="D142" i="4"/>
  <c r="W135" i="4"/>
  <c r="D138" i="4"/>
  <c r="W131" i="4"/>
  <c r="D134" i="4"/>
  <c r="X134" i="4" s="1"/>
  <c r="W127" i="4"/>
  <c r="D130" i="4"/>
  <c r="W123" i="4"/>
  <c r="J158" i="4"/>
  <c r="S158" i="4" s="1"/>
  <c r="J157" i="4"/>
  <c r="S157" i="4" s="1"/>
  <c r="J154" i="4"/>
  <c r="S154" i="4" s="1"/>
  <c r="W175" i="4"/>
  <c r="D176" i="4"/>
  <c r="D179" i="4"/>
  <c r="D182" i="4"/>
  <c r="J221" i="4"/>
  <c r="S221" i="4" s="1"/>
  <c r="J207" i="4"/>
  <c r="S207" i="4" s="1"/>
  <c r="W203" i="4"/>
  <c r="D210" i="4"/>
  <c r="D204" i="4"/>
  <c r="D209" i="4"/>
  <c r="D207" i="4"/>
  <c r="W54" i="4"/>
  <c r="G118" i="4"/>
  <c r="D108" i="4"/>
  <c r="D104" i="4"/>
  <c r="D100" i="4"/>
  <c r="G102" i="4"/>
  <c r="D92" i="4"/>
  <c r="D88" i="4"/>
  <c r="G90" i="4"/>
  <c r="D80" i="4"/>
  <c r="D76" i="4"/>
  <c r="G78" i="4"/>
  <c r="D68" i="4"/>
  <c r="D64" i="4"/>
  <c r="D60" i="4"/>
  <c r="D63" i="4"/>
  <c r="W57" i="4"/>
  <c r="D59" i="4"/>
  <c r="X59" i="4" s="1"/>
  <c r="W53" i="4"/>
  <c r="D54" i="4"/>
  <c r="G173" i="4"/>
  <c r="G174" i="4"/>
  <c r="G175" i="4"/>
  <c r="G177" i="4"/>
  <c r="D202" i="4"/>
  <c r="W196" i="4"/>
  <c r="D203" i="4"/>
  <c r="D199" i="4"/>
  <c r="J194" i="4"/>
  <c r="S194" i="4" s="1"/>
  <c r="J193" i="4"/>
  <c r="S193" i="4" s="1"/>
  <c r="W187" i="4"/>
  <c r="J189" i="4"/>
  <c r="S189" i="4" s="1"/>
  <c r="W236" i="4"/>
  <c r="D242" i="4"/>
  <c r="J242" i="4"/>
  <c r="S242" i="4" s="1"/>
  <c r="J241" i="4"/>
  <c r="S241" i="4" s="1"/>
  <c r="J237" i="4"/>
  <c r="S237" i="4" s="1"/>
  <c r="J235" i="4"/>
  <c r="S235" i="4" s="1"/>
  <c r="J278" i="4"/>
  <c r="S278" i="4" s="1"/>
  <c r="J274" i="4"/>
  <c r="S274" i="4" s="1"/>
  <c r="G316" i="4"/>
  <c r="W309" i="4"/>
  <c r="G311" i="4"/>
  <c r="G347" i="4"/>
  <c r="G348" i="4"/>
  <c r="W341" i="4"/>
  <c r="J360" i="4"/>
  <c r="S360" i="4" s="1"/>
  <c r="J358" i="4"/>
  <c r="S358" i="4" s="1"/>
  <c r="J359" i="4"/>
  <c r="S359" i="4" s="1"/>
  <c r="W353" i="4"/>
  <c r="G373" i="4"/>
  <c r="G372" i="4"/>
  <c r="G374" i="4"/>
  <c r="W367" i="4"/>
  <c r="G366" i="4"/>
  <c r="G365" i="4"/>
  <c r="W359" i="4"/>
  <c r="G370" i="4"/>
  <c r="G367" i="4"/>
  <c r="G369" i="4"/>
  <c r="W363" i="4"/>
  <c r="J378" i="4"/>
  <c r="S378" i="4" s="1"/>
  <c r="W371" i="4"/>
  <c r="W100" i="4"/>
  <c r="W95" i="4"/>
  <c r="W90" i="4"/>
  <c r="W84" i="4"/>
  <c r="W79" i="4"/>
  <c r="W74" i="4"/>
  <c r="W68" i="4"/>
  <c r="W63" i="4"/>
  <c r="W58" i="4"/>
  <c r="J122" i="4"/>
  <c r="S122" i="4" s="1"/>
  <c r="J124" i="4"/>
  <c r="S124" i="4" s="1"/>
  <c r="G123" i="4"/>
  <c r="D126" i="4"/>
  <c r="D118" i="4"/>
  <c r="J117" i="4"/>
  <c r="S117" i="4" s="1"/>
  <c r="D123" i="4"/>
  <c r="D124" i="4"/>
  <c r="D122" i="4"/>
  <c r="X122" i="4" s="1"/>
  <c r="D114" i="4"/>
  <c r="J113" i="4"/>
  <c r="S113" i="4" s="1"/>
  <c r="D119" i="4"/>
  <c r="X119" i="4" s="1"/>
  <c r="D120" i="4"/>
  <c r="D110" i="4"/>
  <c r="J109" i="4"/>
  <c r="S109" i="4" s="1"/>
  <c r="D115" i="4"/>
  <c r="D106" i="4"/>
  <c r="J105" i="4"/>
  <c r="S105" i="4" s="1"/>
  <c r="D111" i="4"/>
  <c r="D102" i="4"/>
  <c r="J101" i="4"/>
  <c r="S101" i="4" s="1"/>
  <c r="D107" i="4"/>
  <c r="W101" i="4"/>
  <c r="D98" i="4"/>
  <c r="J97" i="4"/>
  <c r="S97" i="4" s="1"/>
  <c r="D103" i="4"/>
  <c r="X103" i="4" s="1"/>
  <c r="W97" i="4"/>
  <c r="D94" i="4"/>
  <c r="J93" i="4"/>
  <c r="S93" i="4" s="1"/>
  <c r="D99" i="4"/>
  <c r="W93" i="4"/>
  <c r="D90" i="4"/>
  <c r="J89" i="4"/>
  <c r="S89" i="4" s="1"/>
  <c r="D95" i="4"/>
  <c r="X95" i="4" s="1"/>
  <c r="W89" i="4"/>
  <c r="D86" i="4"/>
  <c r="J85" i="4"/>
  <c r="S85" i="4" s="1"/>
  <c r="D91" i="4"/>
  <c r="W85" i="4"/>
  <c r="D82" i="4"/>
  <c r="J81" i="4"/>
  <c r="S81" i="4" s="1"/>
  <c r="D87" i="4"/>
  <c r="W81" i="4"/>
  <c r="D78" i="4"/>
  <c r="J77" i="4"/>
  <c r="S77" i="4" s="1"/>
  <c r="D83" i="4"/>
  <c r="W77" i="4"/>
  <c r="D74" i="4"/>
  <c r="J73" i="4"/>
  <c r="S73" i="4" s="1"/>
  <c r="D79" i="4"/>
  <c r="X79" i="4" s="1"/>
  <c r="W73" i="4"/>
  <c r="D70" i="4"/>
  <c r="J69" i="4"/>
  <c r="S69" i="4" s="1"/>
  <c r="D75" i="4"/>
  <c r="X75" i="4" s="1"/>
  <c r="W69" i="4"/>
  <c r="D66" i="4"/>
  <c r="J65" i="4"/>
  <c r="S65" i="4" s="1"/>
  <c r="D71" i="4"/>
  <c r="W65" i="4"/>
  <c r="G64" i="4"/>
  <c r="D62" i="4"/>
  <c r="J61" i="4"/>
  <c r="S61" i="4" s="1"/>
  <c r="D67" i="4"/>
  <c r="W61" i="4"/>
  <c r="D58" i="4"/>
  <c r="J56" i="4"/>
  <c r="S56" i="4" s="1"/>
  <c r="J55" i="4"/>
  <c r="S55" i="4" s="1"/>
  <c r="J52" i="4"/>
  <c r="S52" i="4" s="1"/>
  <c r="J51" i="4"/>
  <c r="G139" i="4"/>
  <c r="D136" i="4"/>
  <c r="D127" i="4"/>
  <c r="X127" i="4" s="1"/>
  <c r="W144" i="4"/>
  <c r="W136" i="4"/>
  <c r="G140" i="4"/>
  <c r="X140" i="4" s="1"/>
  <c r="W132" i="4"/>
  <c r="G136" i="4"/>
  <c r="W128" i="4"/>
  <c r="G132" i="4"/>
  <c r="W124" i="4"/>
  <c r="G128" i="4"/>
  <c r="J160" i="4"/>
  <c r="S160" i="4" s="1"/>
  <c r="J159" i="4"/>
  <c r="S159" i="4" s="1"/>
  <c r="J156" i="4"/>
  <c r="S156" i="4" s="1"/>
  <c r="J155" i="4"/>
  <c r="S155" i="4" s="1"/>
  <c r="J152" i="4"/>
  <c r="S152" i="4" s="1"/>
  <c r="J151" i="4"/>
  <c r="S151" i="4" s="1"/>
  <c r="D150" i="4"/>
  <c r="D146" i="4"/>
  <c r="J153" i="4"/>
  <c r="S153" i="4" s="1"/>
  <c r="J150" i="4"/>
  <c r="S150" i="4" s="1"/>
  <c r="J142" i="4"/>
  <c r="S142" i="4" s="1"/>
  <c r="J141" i="4"/>
  <c r="S141" i="4" s="1"/>
  <c r="J145" i="4"/>
  <c r="S145" i="4" s="1"/>
  <c r="D188" i="4"/>
  <c r="X188" i="4" s="1"/>
  <c r="D180" i="4"/>
  <c r="W172" i="4"/>
  <c r="J179" i="4"/>
  <c r="S179" i="4" s="1"/>
  <c r="AS124" i="4"/>
  <c r="AP124" i="4"/>
  <c r="AS116" i="4"/>
  <c r="AP116" i="4"/>
  <c r="AS108" i="4"/>
  <c r="AP108" i="4"/>
  <c r="AS100" i="4"/>
  <c r="AP100" i="4"/>
  <c r="AQ130" i="4"/>
  <c r="G217" i="4"/>
  <c r="G218" i="4"/>
  <c r="G219" i="4"/>
  <c r="D208" i="4"/>
  <c r="W208" i="4"/>
  <c r="D212" i="4"/>
  <c r="D214" i="4"/>
  <c r="D215" i="4"/>
  <c r="D213" i="4"/>
  <c r="G213" i="4"/>
  <c r="G212" i="4"/>
  <c r="G214" i="4"/>
  <c r="G210" i="4"/>
  <c r="G211" i="4"/>
  <c r="J204" i="4"/>
  <c r="S204" i="4" s="1"/>
  <c r="G205" i="4"/>
  <c r="W198" i="4"/>
  <c r="D197" i="4"/>
  <c r="D194" i="4"/>
  <c r="W190" i="4"/>
  <c r="D193" i="4"/>
  <c r="D192" i="4"/>
  <c r="W186" i="4"/>
  <c r="G196" i="4"/>
  <c r="G195" i="4"/>
  <c r="W189" i="4"/>
  <c r="G192" i="4"/>
  <c r="W185" i="4"/>
  <c r="W191" i="4"/>
  <c r="D198" i="4"/>
  <c r="D243" i="4"/>
  <c r="J246" i="4"/>
  <c r="S246" i="4" s="1"/>
  <c r="J247" i="4"/>
  <c r="S247" i="4" s="1"/>
  <c r="J238" i="4"/>
  <c r="S238" i="4" s="1"/>
  <c r="J233" i="4"/>
  <c r="S233" i="4" s="1"/>
  <c r="J234" i="4"/>
  <c r="S234" i="4" s="1"/>
  <c r="D227" i="4"/>
  <c r="D225" i="4"/>
  <c r="X225" i="4" s="1"/>
  <c r="D226" i="4"/>
  <c r="D223" i="4"/>
  <c r="D219" i="4"/>
  <c r="D220" i="4"/>
  <c r="D221" i="4"/>
  <c r="G278" i="4"/>
  <c r="W271" i="4"/>
  <c r="J271" i="4"/>
  <c r="S271" i="4" s="1"/>
  <c r="G273" i="4"/>
  <c r="W259" i="4"/>
  <c r="G266" i="4"/>
  <c r="G263" i="4"/>
  <c r="W257" i="4"/>
  <c r="G264" i="4"/>
  <c r="G260" i="4"/>
  <c r="G262" i="4"/>
  <c r="D256" i="4"/>
  <c r="W249" i="4"/>
  <c r="D252" i="4"/>
  <c r="W245" i="4"/>
  <c r="D251" i="4"/>
  <c r="D247" i="4"/>
  <c r="D248" i="4"/>
  <c r="W94" i="4"/>
  <c r="W88" i="4"/>
  <c r="W78" i="4"/>
  <c r="W72" i="4"/>
  <c r="W62" i="4"/>
  <c r="J116" i="4"/>
  <c r="S116" i="4" s="1"/>
  <c r="J112" i="4"/>
  <c r="S112" i="4" s="1"/>
  <c r="J108" i="4"/>
  <c r="S108" i="4" s="1"/>
  <c r="J104" i="4"/>
  <c r="S104" i="4" s="1"/>
  <c r="J100" i="4"/>
  <c r="S100" i="4" s="1"/>
  <c r="J96" i="4"/>
  <c r="S96" i="4" s="1"/>
  <c r="J92" i="4"/>
  <c r="S92" i="4" s="1"/>
  <c r="J88" i="4"/>
  <c r="S88" i="4" s="1"/>
  <c r="J84" i="4"/>
  <c r="S84" i="4" s="1"/>
  <c r="J80" i="4"/>
  <c r="S80" i="4" s="1"/>
  <c r="J76" i="4"/>
  <c r="S76" i="4" s="1"/>
  <c r="J72" i="4"/>
  <c r="S72" i="4" s="1"/>
  <c r="J68" i="4"/>
  <c r="S68" i="4" s="1"/>
  <c r="J64" i="4"/>
  <c r="S64" i="4" s="1"/>
  <c r="D57" i="4"/>
  <c r="D56" i="4"/>
  <c r="X56" i="4" s="1"/>
  <c r="G62" i="4"/>
  <c r="J60" i="4"/>
  <c r="S60" i="4" s="1"/>
  <c r="G54" i="4"/>
  <c r="X54" i="4" s="1"/>
  <c r="G58" i="4"/>
  <c r="G53" i="4"/>
  <c r="G57" i="4"/>
  <c r="D55" i="4"/>
  <c r="J143" i="4"/>
  <c r="S143" i="4" s="1"/>
  <c r="D139" i="4"/>
  <c r="G135" i="4"/>
  <c r="D132" i="4"/>
  <c r="W143" i="4"/>
  <c r="G145" i="4"/>
  <c r="W137" i="4"/>
  <c r="G141" i="4"/>
  <c r="W133" i="4"/>
  <c r="G137" i="4"/>
  <c r="W129" i="4"/>
  <c r="G133" i="4"/>
  <c r="W125" i="4"/>
  <c r="G129" i="4"/>
  <c r="W121" i="4"/>
  <c r="G162" i="4"/>
  <c r="X162" i="4" s="1"/>
  <c r="G160" i="4"/>
  <c r="W156" i="4"/>
  <c r="W152" i="4"/>
  <c r="G157" i="4"/>
  <c r="G156" i="4"/>
  <c r="W148" i="4"/>
  <c r="G152" i="4"/>
  <c r="G148" i="4"/>
  <c r="G153" i="4"/>
  <c r="J146" i="4"/>
  <c r="S146" i="4" s="1"/>
  <c r="J149" i="4"/>
  <c r="S149" i="4" s="1"/>
  <c r="W142" i="4"/>
  <c r="D186" i="4"/>
  <c r="W183" i="4"/>
  <c r="D189" i="4"/>
  <c r="W181" i="4"/>
  <c r="J180" i="4"/>
  <c r="S180" i="4" s="1"/>
  <c r="G184" i="4"/>
  <c r="G183" i="4"/>
  <c r="X183" i="4" s="1"/>
  <c r="J175" i="4"/>
  <c r="S175" i="4" s="1"/>
  <c r="D172" i="4"/>
  <c r="W165" i="4"/>
  <c r="D168" i="4"/>
  <c r="W161" i="4"/>
  <c r="G171" i="4"/>
  <c r="X171" i="4" s="1"/>
  <c r="G169" i="4"/>
  <c r="X164" i="4"/>
  <c r="G167" i="4"/>
  <c r="AV99" i="4"/>
  <c r="AP126" i="4"/>
  <c r="AS126" i="4"/>
  <c r="AP118" i="4"/>
  <c r="AS118" i="4"/>
  <c r="AP110" i="4"/>
  <c r="AS110" i="4"/>
  <c r="AP102" i="4"/>
  <c r="AS102" i="4"/>
  <c r="G208" i="4"/>
  <c r="D195" i="4"/>
  <c r="W192" i="4"/>
  <c r="G199" i="4"/>
  <c r="D196" i="4"/>
  <c r="G194" i="4"/>
  <c r="D246" i="4"/>
  <c r="D241" i="4"/>
  <c r="G243" i="4"/>
  <c r="G244" i="4"/>
  <c r="G242" i="4"/>
  <c r="W234" i="4"/>
  <c r="D238" i="4"/>
  <c r="D239" i="4"/>
  <c r="G239" i="4"/>
  <c r="G238" i="4"/>
  <c r="G240" i="4"/>
  <c r="G236" i="4"/>
  <c r="G237" i="4"/>
  <c r="W227" i="4"/>
  <c r="D230" i="4"/>
  <c r="D233" i="4"/>
  <c r="W225" i="4"/>
  <c r="G231" i="4"/>
  <c r="G232" i="4"/>
  <c r="D224" i="4"/>
  <c r="D228" i="4"/>
  <c r="W222" i="4"/>
  <c r="D222" i="4"/>
  <c r="D274" i="4"/>
  <c r="D273" i="4"/>
  <c r="D270" i="4"/>
  <c r="D275" i="4"/>
  <c r="W268" i="4"/>
  <c r="J267" i="4"/>
  <c r="S267" i="4" s="1"/>
  <c r="G259" i="4"/>
  <c r="G254" i="4"/>
  <c r="D255" i="4"/>
  <c r="G180" i="4"/>
  <c r="W171" i="4"/>
  <c r="G176" i="4"/>
  <c r="D169" i="4"/>
  <c r="J172" i="4"/>
  <c r="S172" i="4" s="1"/>
  <c r="J168" i="4"/>
  <c r="S168" i="4" s="1"/>
  <c r="AP85" i="4"/>
  <c r="AS180" i="4"/>
  <c r="AS164" i="4"/>
  <c r="AS128" i="4"/>
  <c r="AP128" i="4"/>
  <c r="AS120" i="4"/>
  <c r="AP120" i="4"/>
  <c r="AS112" i="4"/>
  <c r="AP112" i="4"/>
  <c r="AS104" i="4"/>
  <c r="AP104" i="4"/>
  <c r="AV130" i="4"/>
  <c r="AP186" i="4"/>
  <c r="AP182" i="4"/>
  <c r="AP178" i="4"/>
  <c r="AP174" i="4"/>
  <c r="AP170" i="4"/>
  <c r="AP166" i="4"/>
  <c r="AP162" i="4"/>
  <c r="AS95" i="4"/>
  <c r="AS91" i="4"/>
  <c r="AS87" i="4"/>
  <c r="AS83" i="4"/>
  <c r="AY69" i="4"/>
  <c r="AY99" i="4"/>
  <c r="AY160" i="4"/>
  <c r="G220" i="4"/>
  <c r="D218" i="4"/>
  <c r="W209" i="4"/>
  <c r="G215" i="4"/>
  <c r="G216" i="4"/>
  <c r="J215" i="4"/>
  <c r="S215" i="4" s="1"/>
  <c r="W207" i="4"/>
  <c r="J208" i="4"/>
  <c r="S208" i="4" s="1"/>
  <c r="D200" i="4"/>
  <c r="AV222" i="4"/>
  <c r="W242" i="4"/>
  <c r="X242" i="4"/>
  <c r="D249" i="4"/>
  <c r="D244" i="4"/>
  <c r="G241" i="4"/>
  <c r="W235" i="4"/>
  <c r="W233" i="4"/>
  <c r="J236" i="4"/>
  <c r="S236" i="4" s="1"/>
  <c r="G233" i="4"/>
  <c r="W226" i="4"/>
  <c r="AP279" i="4"/>
  <c r="AP263" i="4"/>
  <c r="AS277" i="4"/>
  <c r="AS273" i="4"/>
  <c r="AS269" i="4"/>
  <c r="AS265" i="4"/>
  <c r="AS261" i="4"/>
  <c r="AS257" i="4"/>
  <c r="AS253" i="4"/>
  <c r="J279" i="4"/>
  <c r="S279" i="4" s="1"/>
  <c r="J269" i="4"/>
  <c r="S269" i="4" s="1"/>
  <c r="J270" i="4"/>
  <c r="S270" i="4" s="1"/>
  <c r="J261" i="4"/>
  <c r="S261" i="4" s="1"/>
  <c r="J262" i="4"/>
  <c r="S262" i="4" s="1"/>
  <c r="J258" i="4"/>
  <c r="S258" i="4" s="1"/>
  <c r="J259" i="4"/>
  <c r="S259" i="4" s="1"/>
  <c r="D253" i="4"/>
  <c r="G257" i="4"/>
  <c r="W251" i="4"/>
  <c r="G258" i="4"/>
  <c r="J296" i="4"/>
  <c r="S296" i="4" s="1"/>
  <c r="J293" i="4"/>
  <c r="S293" i="4" s="1"/>
  <c r="D336" i="4"/>
  <c r="D338" i="4"/>
  <c r="D337" i="4"/>
  <c r="X337" i="4" s="1"/>
  <c r="W331" i="4"/>
  <c r="D333" i="4"/>
  <c r="J376" i="4"/>
  <c r="S376" i="4" s="1"/>
  <c r="J375" i="4"/>
  <c r="S375" i="4" s="1"/>
  <c r="W179" i="4"/>
  <c r="J181" i="4"/>
  <c r="S181" i="4" s="1"/>
  <c r="D181" i="4"/>
  <c r="W170" i="4"/>
  <c r="D177" i="4"/>
  <c r="G172" i="4"/>
  <c r="X172" i="4" s="1"/>
  <c r="G168" i="4"/>
  <c r="J167" i="4"/>
  <c r="S167" i="4" s="1"/>
  <c r="AY191" i="4"/>
  <c r="AS193" i="4"/>
  <c r="AP193" i="4"/>
  <c r="AS197" i="4"/>
  <c r="AP197" i="4"/>
  <c r="AS201" i="4"/>
  <c r="AP201" i="4"/>
  <c r="AS205" i="4"/>
  <c r="AP205" i="4"/>
  <c r="AS209" i="4"/>
  <c r="AP209" i="4"/>
  <c r="AS213" i="4"/>
  <c r="AP213" i="4"/>
  <c r="AS217" i="4"/>
  <c r="AP217" i="4"/>
  <c r="AS221" i="4"/>
  <c r="AP221" i="4"/>
  <c r="J217" i="4"/>
  <c r="S217" i="4" s="1"/>
  <c r="J218" i="4"/>
  <c r="S218" i="4" s="1"/>
  <c r="J219" i="4"/>
  <c r="S219" i="4" s="1"/>
  <c r="J213" i="4"/>
  <c r="S213" i="4" s="1"/>
  <c r="D211" i="4"/>
  <c r="W200" i="4"/>
  <c r="J206" i="4"/>
  <c r="S206" i="4" s="1"/>
  <c r="J200" i="4"/>
  <c r="S200" i="4" s="1"/>
  <c r="J205" i="4"/>
  <c r="S205" i="4" s="1"/>
  <c r="G202" i="4"/>
  <c r="J199" i="4"/>
  <c r="S199" i="4" s="1"/>
  <c r="J197" i="4"/>
  <c r="S197" i="4" s="1"/>
  <c r="G198" i="4"/>
  <c r="X198" i="4" s="1"/>
  <c r="J195" i="4"/>
  <c r="S195" i="4" s="1"/>
  <c r="W188" i="4"/>
  <c r="AT222" i="4"/>
  <c r="G247" i="4"/>
  <c r="X247" i="4" s="1"/>
  <c r="J244" i="4"/>
  <c r="S244" i="4" s="1"/>
  <c r="J245" i="4"/>
  <c r="S245" i="4" s="1"/>
  <c r="J239" i="4"/>
  <c r="S239" i="4" s="1"/>
  <c r="D237" i="4"/>
  <c r="D235" i="4"/>
  <c r="G230" i="4"/>
  <c r="G227" i="4"/>
  <c r="X227" i="4" s="1"/>
  <c r="J228" i="4"/>
  <c r="S228" i="4" s="1"/>
  <c r="J224" i="4"/>
  <c r="S224" i="4" s="1"/>
  <c r="G281" i="4"/>
  <c r="W270" i="4"/>
  <c r="D276" i="4"/>
  <c r="D277" i="4"/>
  <c r="J275" i="4"/>
  <c r="S275" i="4" s="1"/>
  <c r="W267" i="4"/>
  <c r="G274" i="4"/>
  <c r="W263" i="4"/>
  <c r="D266" i="4"/>
  <c r="D265" i="4"/>
  <c r="G265" i="4"/>
  <c r="G251" i="4"/>
  <c r="G252" i="4"/>
  <c r="J288" i="4"/>
  <c r="S288" i="4" s="1"/>
  <c r="G221" i="4"/>
  <c r="J220" i="4"/>
  <c r="S220" i="4" s="1"/>
  <c r="G206" i="4"/>
  <c r="J210" i="4"/>
  <c r="S210" i="4" s="1"/>
  <c r="G209" i="4"/>
  <c r="X209" i="4" s="1"/>
  <c r="D191" i="4"/>
  <c r="J192" i="4"/>
  <c r="S192" i="4" s="1"/>
  <c r="W229" i="4"/>
  <c r="G235" i="4"/>
  <c r="G228" i="4"/>
  <c r="D232" i="4"/>
  <c r="J232" i="4"/>
  <c r="S232" i="4" s="1"/>
  <c r="D250" i="4"/>
  <c r="W243" i="4"/>
  <c r="AS280" i="4"/>
  <c r="AP280" i="4"/>
  <c r="J280" i="4"/>
  <c r="S280" i="4" s="1"/>
  <c r="G277" i="4"/>
  <c r="G275" i="4"/>
  <c r="G276" i="4"/>
  <c r="J272" i="4"/>
  <c r="S272" i="4" s="1"/>
  <c r="J273" i="4"/>
  <c r="S273" i="4" s="1"/>
  <c r="D272" i="4"/>
  <c r="G269" i="4"/>
  <c r="G267" i="4"/>
  <c r="J264" i="4"/>
  <c r="S264" i="4" s="1"/>
  <c r="J265" i="4"/>
  <c r="S265" i="4" s="1"/>
  <c r="W256" i="4"/>
  <c r="D263" i="4"/>
  <c r="J257" i="4"/>
  <c r="S257" i="4" s="1"/>
  <c r="W250" i="4"/>
  <c r="J306" i="4"/>
  <c r="S306" i="4" s="1"/>
  <c r="J308" i="4"/>
  <c r="S308" i="4" s="1"/>
  <c r="D306" i="4"/>
  <c r="D302" i="4"/>
  <c r="J298" i="4"/>
  <c r="S298" i="4" s="1"/>
  <c r="J294" i="4"/>
  <c r="S294" i="4" s="1"/>
  <c r="G285" i="4"/>
  <c r="X285" i="4" s="1"/>
  <c r="D289" i="4"/>
  <c r="D290" i="4"/>
  <c r="G312" i="4"/>
  <c r="G309" i="4"/>
  <c r="G310" i="4"/>
  <c r="D317" i="4"/>
  <c r="D318" i="4"/>
  <c r="D315" i="4"/>
  <c r="W311" i="4"/>
  <c r="D313" i="4"/>
  <c r="D314" i="4"/>
  <c r="D312" i="4"/>
  <c r="W307" i="4"/>
  <c r="J346" i="4"/>
  <c r="S346" i="4" s="1"/>
  <c r="J344" i="4"/>
  <c r="S344" i="4" s="1"/>
  <c r="J345" i="4"/>
  <c r="S345" i="4" s="1"/>
  <c r="D351" i="4"/>
  <c r="X351" i="4" s="1"/>
  <c r="D353" i="4"/>
  <c r="D349" i="4"/>
  <c r="W342" i="4"/>
  <c r="D348" i="4"/>
  <c r="J372" i="4"/>
  <c r="S372" i="4" s="1"/>
  <c r="W212" i="4"/>
  <c r="J214" i="4"/>
  <c r="S214" i="4" s="1"/>
  <c r="W204" i="4"/>
  <c r="W199" i="4"/>
  <c r="D206" i="4"/>
  <c r="J203" i="4"/>
  <c r="S203" i="4" s="1"/>
  <c r="G191" i="4"/>
  <c r="W238" i="4"/>
  <c r="J240" i="4"/>
  <c r="S240" i="4" s="1"/>
  <c r="D240" i="4"/>
  <c r="W230" i="4"/>
  <c r="D236" i="4"/>
  <c r="G226" i="4"/>
  <c r="G279" i="4"/>
  <c r="G280" i="4"/>
  <c r="W272" i="4"/>
  <c r="D278" i="4"/>
  <c r="G271" i="4"/>
  <c r="W264" i="4"/>
  <c r="D271" i="4"/>
  <c r="G261" i="4"/>
  <c r="D254" i="4"/>
  <c r="W247" i="4"/>
  <c r="G253" i="4"/>
  <c r="W301" i="4"/>
  <c r="D308" i="4"/>
  <c r="D307" i="4"/>
  <c r="G305" i="4"/>
  <c r="G306" i="4"/>
  <c r="W297" i="4"/>
  <c r="W294" i="4"/>
  <c r="D297" i="4"/>
  <c r="D301" i="4"/>
  <c r="D300" i="4"/>
  <c r="X300" i="4" s="1"/>
  <c r="D296" i="4"/>
  <c r="G323" i="4"/>
  <c r="G325" i="4"/>
  <c r="W318" i="4"/>
  <c r="G324" i="4"/>
  <c r="G321" i="4"/>
  <c r="G320" i="4"/>
  <c r="W314" i="4"/>
  <c r="G319" i="4"/>
  <c r="G344" i="4"/>
  <c r="D375" i="4"/>
  <c r="D374" i="4"/>
  <c r="D376" i="4"/>
  <c r="W369" i="4"/>
  <c r="W274" i="4"/>
  <c r="J276" i="4"/>
  <c r="S276" i="4" s="1"/>
  <c r="J277" i="4"/>
  <c r="S277" i="4" s="1"/>
  <c r="W266" i="4"/>
  <c r="J268" i="4"/>
  <c r="S268" i="4" s="1"/>
  <c r="D268" i="4"/>
  <c r="W258" i="4"/>
  <c r="J260" i="4"/>
  <c r="S260" i="4" s="1"/>
  <c r="D260" i="4"/>
  <c r="W252" i="4"/>
  <c r="G304" i="4"/>
  <c r="W285" i="4"/>
  <c r="D292" i="4"/>
  <c r="G290" i="4"/>
  <c r="G291" i="4"/>
  <c r="G317" i="4"/>
  <c r="G318" i="4"/>
  <c r="W312" i="4"/>
  <c r="G314" i="4"/>
  <c r="G315" i="4"/>
  <c r="G333" i="4"/>
  <c r="W327" i="4"/>
  <c r="G332" i="4"/>
  <c r="G327" i="4"/>
  <c r="G326" i="4"/>
  <c r="G328" i="4"/>
  <c r="W321" i="4"/>
  <c r="G360" i="4"/>
  <c r="G359" i="4"/>
  <c r="G358" i="4"/>
  <c r="D368" i="4"/>
  <c r="D369" i="4"/>
  <c r="D367" i="4"/>
  <c r="W362" i="4"/>
  <c r="D364" i="4"/>
  <c r="W358" i="4"/>
  <c r="D363" i="4"/>
  <c r="D264" i="4"/>
  <c r="W254" i="4"/>
  <c r="G255" i="4"/>
  <c r="J256" i="4"/>
  <c r="S256" i="4" s="1"/>
  <c r="J252" i="4"/>
  <c r="S252" i="4" s="1"/>
  <c r="D310" i="4"/>
  <c r="J309" i="4"/>
  <c r="S309" i="4" s="1"/>
  <c r="J307" i="4"/>
  <c r="S307" i="4" s="1"/>
  <c r="J305" i="4"/>
  <c r="S305" i="4" s="1"/>
  <c r="J302" i="4"/>
  <c r="S302" i="4" s="1"/>
  <c r="G301" i="4"/>
  <c r="W293" i="4"/>
  <c r="D299" i="4"/>
  <c r="W292" i="4"/>
  <c r="W291" i="4"/>
  <c r="D298" i="4"/>
  <c r="W290" i="4"/>
  <c r="W289" i="4"/>
  <c r="D295" i="4"/>
  <c r="W288" i="4"/>
  <c r="W287" i="4"/>
  <c r="D294" i="4"/>
  <c r="W286" i="4"/>
  <c r="D293" i="4"/>
  <c r="D291" i="4"/>
  <c r="G286" i="4"/>
  <c r="G287" i="4"/>
  <c r="G288" i="4"/>
  <c r="G284" i="4"/>
  <c r="D288" i="4"/>
  <c r="G297" i="4"/>
  <c r="G292" i="4"/>
  <c r="J316" i="4"/>
  <c r="S316" i="4" s="1"/>
  <c r="J312" i="4"/>
  <c r="S312" i="4" s="1"/>
  <c r="D334" i="4"/>
  <c r="D340" i="4"/>
  <c r="D342" i="4"/>
  <c r="D341" i="4"/>
  <c r="D339" i="4"/>
  <c r="W332" i="4"/>
  <c r="W328" i="4"/>
  <c r="D332" i="4"/>
  <c r="G371" i="4"/>
  <c r="D287" i="4"/>
  <c r="W339" i="4"/>
  <c r="D324" i="4"/>
  <c r="D328" i="4"/>
  <c r="G331" i="4"/>
  <c r="W319" i="4"/>
  <c r="W315" i="4"/>
  <c r="J325" i="4"/>
  <c r="S325" i="4" s="1"/>
  <c r="J326" i="4"/>
  <c r="S326" i="4" s="1"/>
  <c r="J328" i="4"/>
  <c r="S328" i="4" s="1"/>
  <c r="J343" i="4"/>
  <c r="S343" i="4" s="1"/>
  <c r="J341" i="4"/>
  <c r="S341" i="4" s="1"/>
  <c r="J336" i="4"/>
  <c r="S336" i="4" s="1"/>
  <c r="J338" i="4"/>
  <c r="S338" i="4" s="1"/>
  <c r="J332" i="4"/>
  <c r="S332" i="4" s="1"/>
  <c r="G361" i="4"/>
  <c r="G362" i="4"/>
  <c r="X362" i="4" s="1"/>
  <c r="J357" i="4"/>
  <c r="S357" i="4" s="1"/>
  <c r="J355" i="4"/>
  <c r="S355" i="4" s="1"/>
  <c r="J350" i="4"/>
  <c r="S350" i="4" s="1"/>
  <c r="J352" i="4"/>
  <c r="S352" i="4" s="1"/>
  <c r="J348" i="4"/>
  <c r="S348" i="4" s="1"/>
  <c r="D366" i="4"/>
  <c r="D370" i="4"/>
  <c r="AP323" i="4"/>
  <c r="AS323" i="4"/>
  <c r="AP315" i="4"/>
  <c r="AS315" i="4"/>
  <c r="AS368" i="4"/>
  <c r="AP368" i="4"/>
  <c r="AS352" i="4"/>
  <c r="AP352" i="4"/>
  <c r="AS336" i="4"/>
  <c r="AP336" i="4"/>
  <c r="J317" i="4"/>
  <c r="S317" i="4" s="1"/>
  <c r="J318" i="4"/>
  <c r="S318" i="4" s="1"/>
  <c r="J314" i="4"/>
  <c r="S314" i="4" s="1"/>
  <c r="D330" i="4"/>
  <c r="D331" i="4"/>
  <c r="D321" i="4"/>
  <c r="G329" i="4"/>
  <c r="G330" i="4"/>
  <c r="W323" i="4"/>
  <c r="J321" i="4"/>
  <c r="S321" i="4" s="1"/>
  <c r="G346" i="4"/>
  <c r="G345" i="4"/>
  <c r="D343" i="4"/>
  <c r="D344" i="4"/>
  <c r="D361" i="4"/>
  <c r="D358" i="4"/>
  <c r="D354" i="4"/>
  <c r="D356" i="4"/>
  <c r="D372" i="4"/>
  <c r="J374" i="4"/>
  <c r="S374" i="4" s="1"/>
  <c r="J373" i="4"/>
  <c r="S373" i="4" s="1"/>
  <c r="AS313" i="4"/>
  <c r="AP313" i="4"/>
  <c r="AS366" i="4"/>
  <c r="AP366" i="4"/>
  <c r="AS358" i="4"/>
  <c r="AP358" i="4"/>
  <c r="AS350" i="4"/>
  <c r="AP350" i="4"/>
  <c r="AS342" i="4"/>
  <c r="AP342" i="4"/>
  <c r="AS334" i="4"/>
  <c r="AP334" i="4"/>
  <c r="AS326" i="4"/>
  <c r="AP326" i="4"/>
  <c r="AV342" i="4"/>
  <c r="AV311" i="4"/>
  <c r="AY342" i="4"/>
  <c r="AY311" i="4"/>
  <c r="D323" i="4"/>
  <c r="J329" i="4"/>
  <c r="S329" i="4" s="1"/>
  <c r="J322" i="4"/>
  <c r="S322" i="4" s="1"/>
  <c r="J324" i="4"/>
  <c r="S324" i="4" s="1"/>
  <c r="G340" i="4"/>
  <c r="X340" i="4" s="1"/>
  <c r="G342" i="4"/>
  <c r="J347" i="4"/>
  <c r="S347" i="4" s="1"/>
  <c r="D346" i="4"/>
  <c r="D357" i="4"/>
  <c r="D350" i="4"/>
  <c r="D352" i="4"/>
  <c r="G354" i="4"/>
  <c r="G356" i="4"/>
  <c r="J361" i="4"/>
  <c r="S361" i="4" s="1"/>
  <c r="G368" i="4"/>
  <c r="G364" i="4"/>
  <c r="J368" i="4"/>
  <c r="S368" i="4" s="1"/>
  <c r="J370" i="4"/>
  <c r="S370" i="4" s="1"/>
  <c r="AS370" i="4"/>
  <c r="AP370" i="4"/>
  <c r="AS362" i="4"/>
  <c r="AP362" i="4"/>
  <c r="AS354" i="4"/>
  <c r="AP354" i="4"/>
  <c r="AS346" i="4"/>
  <c r="AP346" i="4"/>
  <c r="AS338" i="4"/>
  <c r="AP338" i="4"/>
  <c r="AS330" i="4"/>
  <c r="AP330" i="4"/>
  <c r="J377" i="4"/>
  <c r="S377" i="4" s="1"/>
  <c r="J333" i="4"/>
  <c r="S333" i="4" s="1"/>
  <c r="G343" i="4"/>
  <c r="G336" i="4"/>
  <c r="G338" i="4"/>
  <c r="J340" i="4"/>
  <c r="S340" i="4" s="1"/>
  <c r="J342" i="4"/>
  <c r="S342" i="4" s="1"/>
  <c r="D347" i="4"/>
  <c r="D360" i="4"/>
  <c r="G357" i="4"/>
  <c r="G350" i="4"/>
  <c r="G352" i="4"/>
  <c r="J354" i="4"/>
  <c r="S354" i="4" s="1"/>
  <c r="J356" i="4"/>
  <c r="S356" i="4" s="1"/>
  <c r="D373" i="4"/>
  <c r="D371" i="4"/>
  <c r="J371" i="4"/>
  <c r="S371" i="4" s="1"/>
  <c r="J364" i="4"/>
  <c r="S364" i="4" s="1"/>
  <c r="J366" i="4"/>
  <c r="S366" i="4" s="1"/>
  <c r="AP319" i="4"/>
  <c r="AS319" i="4"/>
  <c r="AP311" i="4"/>
  <c r="AS311" i="4"/>
  <c r="L21" i="4"/>
  <c r="L64" i="4"/>
  <c r="K91" i="4"/>
  <c r="G76" i="2"/>
  <c r="H76" i="2" s="1"/>
  <c r="I76" i="2" s="1"/>
  <c r="M90" i="4" s="1"/>
  <c r="U90" i="4" s="1"/>
  <c r="L157" i="4"/>
  <c r="G176" i="2"/>
  <c r="L336" i="4"/>
  <c r="L50" i="4"/>
  <c r="L30" i="4"/>
  <c r="K21" i="4"/>
  <c r="L83" i="4"/>
  <c r="L81" i="4"/>
  <c r="L33" i="4"/>
  <c r="L97" i="4"/>
  <c r="K115" i="4"/>
  <c r="K135" i="4"/>
  <c r="L154" i="4"/>
  <c r="L146" i="4"/>
  <c r="G111" i="2"/>
  <c r="H111" i="2" s="1"/>
  <c r="I111" i="2" s="1"/>
  <c r="M125" i="4" s="1"/>
  <c r="G154" i="2"/>
  <c r="H154" i="2" s="1"/>
  <c r="G185" i="2"/>
  <c r="G183" i="2"/>
  <c r="H183" i="2" s="1"/>
  <c r="G254" i="2"/>
  <c r="H254" i="2" s="1"/>
  <c r="I254" i="2" s="1"/>
  <c r="M268" i="4" s="1"/>
  <c r="G252" i="2"/>
  <c r="G243" i="2"/>
  <c r="H243" i="2" s="1"/>
  <c r="I243" i="2" s="1"/>
  <c r="M257" i="4" s="1"/>
  <c r="U257" i="4" s="1"/>
  <c r="G241" i="2"/>
  <c r="H241" i="2" s="1"/>
  <c r="I241" i="2" s="1"/>
  <c r="M255" i="4" s="1"/>
  <c r="U255" i="4" s="1"/>
  <c r="E331" i="2"/>
  <c r="E330" i="2"/>
  <c r="E327" i="2"/>
  <c r="L316" i="4"/>
  <c r="D331" i="2"/>
  <c r="G331" i="2" s="1"/>
  <c r="G134" i="2"/>
  <c r="G253" i="2"/>
  <c r="G251" i="2"/>
  <c r="G332" i="2"/>
  <c r="H332" i="2" s="1"/>
  <c r="I332" i="2" s="1"/>
  <c r="M346" i="4" s="1"/>
  <c r="N472" i="4"/>
  <c r="T472" i="4" s="1"/>
  <c r="L92" i="4"/>
  <c r="G151" i="2"/>
  <c r="H151" i="2" s="1"/>
  <c r="E324" i="2"/>
  <c r="L335" i="4"/>
  <c r="D310" i="2"/>
  <c r="L313" i="4"/>
  <c r="D395" i="2"/>
  <c r="G72" i="2"/>
  <c r="H72" i="2" s="1"/>
  <c r="I72" i="2" s="1"/>
  <c r="M86" i="4" s="1"/>
  <c r="U86" i="4" s="1"/>
  <c r="G70" i="2"/>
  <c r="G63" i="2"/>
  <c r="K130" i="4"/>
  <c r="G190" i="2"/>
  <c r="L94" i="4"/>
  <c r="K90" i="4"/>
  <c r="G68" i="2"/>
  <c r="H68" i="2" s="1"/>
  <c r="I68" i="2" s="1"/>
  <c r="M82" i="4" s="1"/>
  <c r="U82" i="4" s="1"/>
  <c r="K134" i="4"/>
  <c r="G90" i="2"/>
  <c r="G88" i="2"/>
  <c r="G86" i="2"/>
  <c r="H86" i="2" s="1"/>
  <c r="I86" i="2" s="1"/>
  <c r="M100" i="4" s="1"/>
  <c r="U100" i="4" s="1"/>
  <c r="G138" i="2"/>
  <c r="H138" i="2" s="1"/>
  <c r="I138" i="2" s="1"/>
  <c r="M152" i="4" s="1"/>
  <c r="G136" i="2"/>
  <c r="G133" i="2"/>
  <c r="L330" i="4"/>
  <c r="G270" i="2"/>
  <c r="H270" i="2" s="1"/>
  <c r="I270" i="2" s="1"/>
  <c r="M284" i="4" s="1"/>
  <c r="D394" i="2"/>
  <c r="L402" i="4"/>
  <c r="G153" i="2"/>
  <c r="H153" i="2" s="1"/>
  <c r="L72" i="4"/>
  <c r="L35" i="4"/>
  <c r="L26" i="4"/>
  <c r="L90" i="4"/>
  <c r="K88" i="4"/>
  <c r="G78" i="2"/>
  <c r="L132" i="4"/>
  <c r="K129" i="4"/>
  <c r="L161" i="4"/>
  <c r="L158" i="4"/>
  <c r="K154" i="4"/>
  <c r="G146" i="2"/>
  <c r="H146" i="2" s="1"/>
  <c r="I146" i="2" s="1"/>
  <c r="M160" i="4" s="1"/>
  <c r="G144" i="2"/>
  <c r="H144" i="2" s="1"/>
  <c r="I144" i="2" s="1"/>
  <c r="M158" i="4" s="1"/>
  <c r="G141" i="2"/>
  <c r="G173" i="2"/>
  <c r="H173" i="2" s="1"/>
  <c r="G206" i="2"/>
  <c r="H206" i="2" s="1"/>
  <c r="I206" i="2" s="1"/>
  <c r="M220" i="4" s="1"/>
  <c r="G210" i="2"/>
  <c r="H210" i="2" s="1"/>
  <c r="I210" i="2" s="1"/>
  <c r="M224" i="4" s="1"/>
  <c r="G242" i="2"/>
  <c r="H242" i="2" s="1"/>
  <c r="I242" i="2" s="1"/>
  <c r="M256" i="4" s="1"/>
  <c r="U256" i="4" s="1"/>
  <c r="G240" i="2"/>
  <c r="H240" i="2" s="1"/>
  <c r="I240" i="2" s="1"/>
  <c r="M254" i="4" s="1"/>
  <c r="U254" i="4" s="1"/>
  <c r="D330" i="2"/>
  <c r="D396" i="2"/>
  <c r="K401" i="4"/>
  <c r="G378" i="2"/>
  <c r="H378" i="2" s="1"/>
  <c r="G345" i="2"/>
  <c r="H345" i="2" s="1"/>
  <c r="G341" i="2"/>
  <c r="H341" i="2" s="1"/>
  <c r="G339" i="2"/>
  <c r="G337" i="2"/>
  <c r="H474" i="2"/>
  <c r="I474" i="2" s="1"/>
  <c r="M488" i="4" s="1"/>
  <c r="G121" i="2"/>
  <c r="L343" i="4"/>
  <c r="D326" i="2"/>
  <c r="E318" i="2"/>
  <c r="G318" i="2" s="1"/>
  <c r="H318" i="2" s="1"/>
  <c r="I318" i="2" s="1"/>
  <c r="M332" i="4" s="1"/>
  <c r="U332" i="4" s="1"/>
  <c r="K321" i="4"/>
  <c r="G388" i="2"/>
  <c r="G374" i="2"/>
  <c r="H374" i="2" s="1"/>
  <c r="I374" i="2" s="1"/>
  <c r="M388" i="4" s="1"/>
  <c r="U388" i="4" s="1"/>
  <c r="G79" i="2"/>
  <c r="H79" i="2" s="1"/>
  <c r="I79" i="2" s="1"/>
  <c r="M93" i="4" s="1"/>
  <c r="U93" i="4" s="1"/>
  <c r="G69" i="2"/>
  <c r="G114" i="2"/>
  <c r="G130" i="2"/>
  <c r="H130" i="2" s="1"/>
  <c r="I130" i="2" s="1"/>
  <c r="M144" i="4" s="1"/>
  <c r="U144" i="4" s="1"/>
  <c r="G128" i="2"/>
  <c r="H128" i="2" s="1"/>
  <c r="I128" i="2" s="1"/>
  <c r="M142" i="4" s="1"/>
  <c r="U142" i="4" s="1"/>
  <c r="G174" i="2"/>
  <c r="G214" i="2"/>
  <c r="G346" i="2"/>
  <c r="N476" i="4"/>
  <c r="T476" i="4" s="1"/>
  <c r="G178" i="2"/>
  <c r="G186" i="2"/>
  <c r="H186" i="2" s="1"/>
  <c r="G184" i="2"/>
  <c r="H184" i="2" s="1"/>
  <c r="G182" i="2"/>
  <c r="G368" i="2"/>
  <c r="H368" i="2" s="1"/>
  <c r="I368" i="2" s="1"/>
  <c r="M382" i="4" s="1"/>
  <c r="U382" i="4" s="1"/>
  <c r="E403" i="2"/>
  <c r="G403" i="2" s="1"/>
  <c r="H403" i="2" s="1"/>
  <c r="I403" i="2" s="1"/>
  <c r="M417" i="4" s="1"/>
  <c r="D17" i="2"/>
  <c r="L31" i="4"/>
  <c r="D13" i="2"/>
  <c r="L27" i="4"/>
  <c r="D60" i="2"/>
  <c r="L74" i="4"/>
  <c r="D52" i="2"/>
  <c r="L66" i="4"/>
  <c r="L63" i="4"/>
  <c r="L48" i="4"/>
  <c r="L38" i="4"/>
  <c r="L25" i="4"/>
  <c r="L22" i="4"/>
  <c r="D66" i="2"/>
  <c r="G66" i="2" s="1"/>
  <c r="L80" i="4"/>
  <c r="E98" i="2"/>
  <c r="G98" i="2" s="1"/>
  <c r="H98" i="2" s="1"/>
  <c r="I98" i="2" s="1"/>
  <c r="M112" i="4" s="1"/>
  <c r="K112" i="4"/>
  <c r="D38" i="2"/>
  <c r="L52" i="4"/>
  <c r="D30" i="2"/>
  <c r="L44" i="4"/>
  <c r="D22" i="2"/>
  <c r="L36" i="4"/>
  <c r="D10" i="2"/>
  <c r="L24" i="4"/>
  <c r="L70" i="4"/>
  <c r="L54" i="4"/>
  <c r="L42" i="4"/>
  <c r="L34" i="4"/>
  <c r="L28" i="4"/>
  <c r="L23" i="4"/>
  <c r="G7" i="2"/>
  <c r="H7" i="2" s="1"/>
  <c r="I7" i="2" s="1"/>
  <c r="M21" i="4" s="1"/>
  <c r="U21" i="4" s="1"/>
  <c r="K22" i="4"/>
  <c r="E8" i="2"/>
  <c r="D82" i="2"/>
  <c r="L96" i="4"/>
  <c r="D73" i="2"/>
  <c r="G73" i="2" s="1"/>
  <c r="L87" i="4"/>
  <c r="E92" i="2"/>
  <c r="K106" i="4"/>
  <c r="G317" i="2"/>
  <c r="G272" i="2"/>
  <c r="G371" i="2"/>
  <c r="H371" i="2" s="1"/>
  <c r="I371" i="2" s="1"/>
  <c r="M385" i="4" s="1"/>
  <c r="D410" i="2"/>
  <c r="U442" i="4"/>
  <c r="N471" i="4"/>
  <c r="T471" i="4" s="1"/>
  <c r="Z471" i="4" s="1"/>
  <c r="AB471" i="4" s="1"/>
  <c r="U451" i="4"/>
  <c r="N480" i="4"/>
  <c r="T480" i="4" s="1"/>
  <c r="Z480" i="4" s="1"/>
  <c r="AB480" i="4" s="1"/>
  <c r="U460" i="4"/>
  <c r="U456" i="4"/>
  <c r="N479" i="4"/>
  <c r="T479" i="4" s="1"/>
  <c r="Z479" i="4" s="1"/>
  <c r="AB479" i="4" s="1"/>
  <c r="N478" i="4"/>
  <c r="T478" i="4" s="1"/>
  <c r="Z478" i="4" s="1"/>
  <c r="AB478" i="4" s="1"/>
  <c r="L93" i="4"/>
  <c r="K127" i="4"/>
  <c r="K113" i="4"/>
  <c r="L104" i="4"/>
  <c r="G74" i="2"/>
  <c r="D71" i="2"/>
  <c r="G71" i="2" s="1"/>
  <c r="G67" i="2"/>
  <c r="H67" i="2" s="1"/>
  <c r="I67" i="2" s="1"/>
  <c r="M81" i="4" s="1"/>
  <c r="U81" i="4" s="1"/>
  <c r="L134" i="4"/>
  <c r="K132" i="4"/>
  <c r="G84" i="2"/>
  <c r="G95" i="2"/>
  <c r="H95" i="2" s="1"/>
  <c r="I95" i="2" s="1"/>
  <c r="M109" i="4" s="1"/>
  <c r="K158" i="4"/>
  <c r="L155" i="4"/>
  <c r="K150" i="4"/>
  <c r="L147" i="4"/>
  <c r="E119" i="2"/>
  <c r="G118" i="2"/>
  <c r="L192" i="4"/>
  <c r="K187" i="4"/>
  <c r="L177" i="4"/>
  <c r="G145" i="2"/>
  <c r="G132" i="2"/>
  <c r="G175" i="2"/>
  <c r="H175" i="2" s="1"/>
  <c r="I175" i="2" s="1"/>
  <c r="M189" i="4" s="1"/>
  <c r="E172" i="2"/>
  <c r="G172" i="2" s="1"/>
  <c r="G161" i="2"/>
  <c r="H161" i="2" s="1"/>
  <c r="D201" i="2"/>
  <c r="G194" i="2"/>
  <c r="H194" i="2" s="1"/>
  <c r="K253" i="4"/>
  <c r="G211" i="2"/>
  <c r="G209" i="2"/>
  <c r="G265" i="2"/>
  <c r="H265" i="2" s="1"/>
  <c r="I265" i="2" s="1"/>
  <c r="M279" i="4" s="1"/>
  <c r="G250" i="2"/>
  <c r="H250" i="2" s="1"/>
  <c r="I250" i="2" s="1"/>
  <c r="M264" i="4" s="1"/>
  <c r="U264" i="4" s="1"/>
  <c r="G248" i="2"/>
  <c r="H248" i="2" s="1"/>
  <c r="I248" i="2" s="1"/>
  <c r="M262" i="4" s="1"/>
  <c r="G246" i="2"/>
  <c r="H246" i="2" s="1"/>
  <c r="I246" i="2" s="1"/>
  <c r="M260" i="4" s="1"/>
  <c r="U260" i="4" s="1"/>
  <c r="E269" i="2"/>
  <c r="G269" i="2" s="1"/>
  <c r="H269" i="2" s="1"/>
  <c r="I269" i="2" s="1"/>
  <c r="M283" i="4" s="1"/>
  <c r="U283" i="4" s="1"/>
  <c r="K346" i="4"/>
  <c r="E328" i="2"/>
  <c r="G328" i="2" s="1"/>
  <c r="H328" i="2" s="1"/>
  <c r="I328" i="2" s="1"/>
  <c r="M342" i="4" s="1"/>
  <c r="K337" i="4"/>
  <c r="K334" i="4"/>
  <c r="K331" i="4"/>
  <c r="K329" i="4"/>
  <c r="K328" i="4"/>
  <c r="K327" i="4"/>
  <c r="E311" i="2"/>
  <c r="K317" i="4"/>
  <c r="G293" i="2"/>
  <c r="G287" i="2"/>
  <c r="H287" i="2" s="1"/>
  <c r="I287" i="2" s="1"/>
  <c r="M301" i="4" s="1"/>
  <c r="U301" i="4" s="1"/>
  <c r="G285" i="2"/>
  <c r="H285" i="2" s="1"/>
  <c r="I285" i="2" s="1"/>
  <c r="M299" i="4" s="1"/>
  <c r="U299" i="4" s="1"/>
  <c r="G281" i="2"/>
  <c r="E398" i="2"/>
  <c r="E392" i="2"/>
  <c r="L400" i="4"/>
  <c r="K404" i="4"/>
  <c r="G390" i="2"/>
  <c r="H390" i="2" s="1"/>
  <c r="I390" i="2" s="1"/>
  <c r="M404" i="4" s="1"/>
  <c r="U404" i="4" s="1"/>
  <c r="G369" i="2"/>
  <c r="H369" i="2" s="1"/>
  <c r="I369" i="2" s="1"/>
  <c r="M383" i="4" s="1"/>
  <c r="U383" i="4" s="1"/>
  <c r="G367" i="2"/>
  <c r="H367" i="2" s="1"/>
  <c r="I367" i="2" s="1"/>
  <c r="M381" i="4" s="1"/>
  <c r="G336" i="2"/>
  <c r="D399" i="2"/>
  <c r="D415" i="2"/>
  <c r="U446" i="4"/>
  <c r="N475" i="4"/>
  <c r="T475" i="4" s="1"/>
  <c r="Z475" i="4" s="1"/>
  <c r="AB475" i="4" s="1"/>
  <c r="U463" i="4"/>
  <c r="U452" i="4"/>
  <c r="H467" i="2"/>
  <c r="I467" i="2" s="1"/>
  <c r="M481" i="4" s="1"/>
  <c r="G142" i="2"/>
  <c r="G126" i="2"/>
  <c r="L252" i="4"/>
  <c r="G212" i="2"/>
  <c r="H212" i="2" s="1"/>
  <c r="I212" i="2" s="1"/>
  <c r="M226" i="4" s="1"/>
  <c r="U226" i="4" s="1"/>
  <c r="G259" i="2"/>
  <c r="G244" i="2"/>
  <c r="H244" i="2" s="1"/>
  <c r="I244" i="2" s="1"/>
  <c r="M258" i="4" s="1"/>
  <c r="U258" i="4" s="1"/>
  <c r="G324" i="2"/>
  <c r="H324" i="2" s="1"/>
  <c r="I324" i="2" s="1"/>
  <c r="M338" i="4" s="1"/>
  <c r="U338" i="4" s="1"/>
  <c r="D306" i="2"/>
  <c r="D300" i="2"/>
  <c r="E394" i="2"/>
  <c r="G394" i="2" s="1"/>
  <c r="H394" i="2" s="1"/>
  <c r="I394" i="2" s="1"/>
  <c r="M408" i="4" s="1"/>
  <c r="U408" i="4" s="1"/>
  <c r="D389" i="2"/>
  <c r="G389" i="2" s="1"/>
  <c r="H389" i="2" s="1"/>
  <c r="I389" i="2" s="1"/>
  <c r="M403" i="4" s="1"/>
  <c r="U403" i="4" s="1"/>
  <c r="G382" i="2"/>
  <c r="G376" i="2"/>
  <c r="D418" i="2"/>
  <c r="U444" i="4"/>
  <c r="N473" i="4"/>
  <c r="T473" i="4" s="1"/>
  <c r="U464" i="4"/>
  <c r="U455" i="4"/>
  <c r="G64" i="2"/>
  <c r="H64" i="2" s="1"/>
  <c r="I64" i="2" s="1"/>
  <c r="M78" i="4" s="1"/>
  <c r="U78" i="4" s="1"/>
  <c r="L78" i="4"/>
  <c r="L89" i="4"/>
  <c r="G77" i="2"/>
  <c r="G62" i="2"/>
  <c r="H62" i="2" s="1"/>
  <c r="I62" i="2" s="1"/>
  <c r="M76" i="4" s="1"/>
  <c r="U76" i="4" s="1"/>
  <c r="L140" i="4"/>
  <c r="L135" i="4"/>
  <c r="L156" i="4"/>
  <c r="L148" i="4"/>
  <c r="G122" i="2"/>
  <c r="H122" i="2" s="1"/>
  <c r="I122" i="2" s="1"/>
  <c r="M136" i="4" s="1"/>
  <c r="L188" i="4"/>
  <c r="L185" i="4"/>
  <c r="K182" i="4"/>
  <c r="G140" i="2"/>
  <c r="H140" i="2" s="1"/>
  <c r="I140" i="2" s="1"/>
  <c r="M154" i="4" s="1"/>
  <c r="U154" i="4" s="1"/>
  <c r="G137" i="2"/>
  <c r="G124" i="2"/>
  <c r="L214" i="4"/>
  <c r="G205" i="2"/>
  <c r="H205" i="2" s="1"/>
  <c r="I205" i="2" s="1"/>
  <c r="M219" i="4" s="1"/>
  <c r="U219" i="4" s="1"/>
  <c r="G202" i="2"/>
  <c r="H202" i="2" s="1"/>
  <c r="G239" i="2"/>
  <c r="H239" i="2" s="1"/>
  <c r="G213" i="2"/>
  <c r="H213" i="2" s="1"/>
  <c r="I213" i="2" s="1"/>
  <c r="M227" i="4" s="1"/>
  <c r="U227" i="4" s="1"/>
  <c r="G267" i="2"/>
  <c r="H267" i="2" s="1"/>
  <c r="I267" i="2" s="1"/>
  <c r="M281" i="4" s="1"/>
  <c r="G263" i="2"/>
  <c r="G249" i="2"/>
  <c r="H249" i="2" s="1"/>
  <c r="I249" i="2" s="1"/>
  <c r="M263" i="4" s="1"/>
  <c r="U263" i="4" s="1"/>
  <c r="G247" i="2"/>
  <c r="H247" i="2" s="1"/>
  <c r="I247" i="2" s="1"/>
  <c r="M261" i="4" s="1"/>
  <c r="U261" i="4" s="1"/>
  <c r="G245" i="2"/>
  <c r="H245" i="2" s="1"/>
  <c r="I245" i="2" s="1"/>
  <c r="M259" i="4" s="1"/>
  <c r="U259" i="4" s="1"/>
  <c r="D333" i="2"/>
  <c r="L338" i="4"/>
  <c r="L333" i="4"/>
  <c r="L332" i="4"/>
  <c r="G296" i="2"/>
  <c r="D398" i="2"/>
  <c r="G398" i="2" s="1"/>
  <c r="H398" i="2" s="1"/>
  <c r="D392" i="2"/>
  <c r="G392" i="2" s="1"/>
  <c r="H392" i="2" s="1"/>
  <c r="I392" i="2" s="1"/>
  <c r="M406" i="4" s="1"/>
  <c r="U406" i="4" s="1"/>
  <c r="G384" i="2"/>
  <c r="H384" i="2" s="1"/>
  <c r="I384" i="2" s="1"/>
  <c r="M398" i="4" s="1"/>
  <c r="U398" i="4" s="1"/>
  <c r="U459" i="4"/>
  <c r="U448" i="4"/>
  <c r="N477" i="4"/>
  <c r="T477" i="4" s="1"/>
  <c r="Z477" i="4" s="1"/>
  <c r="AB477" i="4" s="1"/>
  <c r="U445" i="4"/>
  <c r="N474" i="4"/>
  <c r="T474" i="4" s="1"/>
  <c r="Z474" i="4" s="1"/>
  <c r="AB474" i="4" s="1"/>
  <c r="G8" i="2"/>
  <c r="H8" i="2" s="1"/>
  <c r="I8" i="2" s="1"/>
  <c r="M22" i="4" s="1"/>
  <c r="U22" i="4" s="1"/>
  <c r="E100" i="2"/>
  <c r="G100" i="2" s="1"/>
  <c r="H100" i="2" s="1"/>
  <c r="I100" i="2" s="1"/>
  <c r="M114" i="4" s="1"/>
  <c r="K114" i="4"/>
  <c r="E96" i="2"/>
  <c r="K110" i="4"/>
  <c r="D123" i="2"/>
  <c r="G123" i="2" s="1"/>
  <c r="H123" i="2" s="1"/>
  <c r="I123" i="2" s="1"/>
  <c r="M137" i="4" s="1"/>
  <c r="L137" i="4"/>
  <c r="D119" i="2"/>
  <c r="L133" i="4"/>
  <c r="D117" i="2"/>
  <c r="G117" i="2" s="1"/>
  <c r="H117" i="2" s="1"/>
  <c r="I117" i="2" s="1"/>
  <c r="M131" i="4" s="1"/>
  <c r="L131" i="4"/>
  <c r="D115" i="2"/>
  <c r="G115" i="2" s="1"/>
  <c r="L129" i="4"/>
  <c r="D107" i="2"/>
  <c r="G107" i="2" s="1"/>
  <c r="H107" i="2" s="1"/>
  <c r="I107" i="2" s="1"/>
  <c r="M121" i="4" s="1"/>
  <c r="L121" i="4"/>
  <c r="E104" i="2"/>
  <c r="K118" i="4"/>
  <c r="D129" i="2"/>
  <c r="G129" i="2" s="1"/>
  <c r="H129" i="2" s="1"/>
  <c r="I129" i="2" s="1"/>
  <c r="M143" i="4" s="1"/>
  <c r="U143" i="4" s="1"/>
  <c r="L143" i="4"/>
  <c r="D125" i="2"/>
  <c r="G125" i="2" s="1"/>
  <c r="L139" i="4"/>
  <c r="E177" i="2"/>
  <c r="G177" i="2" s="1"/>
  <c r="H177" i="2" s="1"/>
  <c r="I177" i="2" s="1"/>
  <c r="M191" i="4" s="1"/>
  <c r="K191" i="4"/>
  <c r="H176" i="2"/>
  <c r="I176" i="2" s="1"/>
  <c r="M190" i="4" s="1"/>
  <c r="U190" i="4" s="1"/>
  <c r="D169" i="2"/>
  <c r="L183" i="4"/>
  <c r="D168" i="2"/>
  <c r="G168" i="2" s="1"/>
  <c r="L182" i="4"/>
  <c r="E159" i="2"/>
  <c r="G159" i="2" s="1"/>
  <c r="H159" i="2" s="1"/>
  <c r="I159" i="2" s="1"/>
  <c r="M173" i="4" s="1"/>
  <c r="U173" i="4" s="1"/>
  <c r="K170" i="4"/>
  <c r="E156" i="2"/>
  <c r="G156" i="2" s="1"/>
  <c r="H156" i="2" s="1"/>
  <c r="I156" i="2" s="1"/>
  <c r="M170" i="4" s="1"/>
  <c r="E155" i="2"/>
  <c r="G155" i="2" s="1"/>
  <c r="H155" i="2" s="1"/>
  <c r="K169" i="4"/>
  <c r="L166" i="4"/>
  <c r="D152" i="2"/>
  <c r="G152" i="2" s="1"/>
  <c r="E148" i="2"/>
  <c r="G148" i="2" s="1"/>
  <c r="H148" i="2" s="1"/>
  <c r="I148" i="2" s="1"/>
  <c r="M162" i="4" s="1"/>
  <c r="U162" i="4" s="1"/>
  <c r="H5" i="2"/>
  <c r="I5" i="2" s="1"/>
  <c r="G150" i="2"/>
  <c r="H150" i="2" s="1"/>
  <c r="I150" i="2" s="1"/>
  <c r="M164" i="4" s="1"/>
  <c r="U164" i="4" s="1"/>
  <c r="G149" i="2"/>
  <c r="H149" i="2" s="1"/>
  <c r="H185" i="2"/>
  <c r="G208" i="2"/>
  <c r="G266" i="2"/>
  <c r="H266" i="2" s="1"/>
  <c r="G264" i="2"/>
  <c r="L346" i="4"/>
  <c r="K343" i="4"/>
  <c r="E329" i="2"/>
  <c r="G329" i="2" s="1"/>
  <c r="D325" i="2"/>
  <c r="D323" i="2"/>
  <c r="G323" i="2" s="1"/>
  <c r="E322" i="2"/>
  <c r="G322" i="2" s="1"/>
  <c r="H322" i="2" s="1"/>
  <c r="I322" i="2" s="1"/>
  <c r="M336" i="4" s="1"/>
  <c r="U336" i="4" s="1"/>
  <c r="L334" i="4"/>
  <c r="D320" i="2"/>
  <c r="L325" i="4"/>
  <c r="D311" i="2"/>
  <c r="L216" i="4"/>
  <c r="L208" i="4"/>
  <c r="G157" i="2"/>
  <c r="G203" i="2"/>
  <c r="H203" i="2" s="1"/>
  <c r="D199" i="2"/>
  <c r="G199" i="2" s="1"/>
  <c r="G195" i="2"/>
  <c r="H195" i="2" s="1"/>
  <c r="D191" i="2"/>
  <c r="G191" i="2" s="1"/>
  <c r="H191" i="2" s="1"/>
  <c r="I191" i="2" s="1"/>
  <c r="M205" i="4" s="1"/>
  <c r="G187" i="2"/>
  <c r="H187" i="2" s="1"/>
  <c r="L253" i="4"/>
  <c r="H264" i="2"/>
  <c r="H262" i="2"/>
  <c r="I262" i="2" s="1"/>
  <c r="M276" i="4" s="1"/>
  <c r="U276" i="4" s="1"/>
  <c r="G260" i="2"/>
  <c r="D257" i="2"/>
  <c r="G257" i="2" s="1"/>
  <c r="H257" i="2" s="1"/>
  <c r="I257" i="2" s="1"/>
  <c r="M271" i="4" s="1"/>
  <c r="K347" i="4"/>
  <c r="E333" i="2"/>
  <c r="G333" i="2" s="1"/>
  <c r="D327" i="2"/>
  <c r="G327" i="2" s="1"/>
  <c r="E326" i="2"/>
  <c r="G326" i="2" s="1"/>
  <c r="H326" i="2" s="1"/>
  <c r="I326" i="2" s="1"/>
  <c r="M340" i="4" s="1"/>
  <c r="U340" i="4" s="1"/>
  <c r="D315" i="2"/>
  <c r="G315" i="2" s="1"/>
  <c r="L329" i="4"/>
  <c r="L321" i="4"/>
  <c r="D307" i="2"/>
  <c r="G307" i="2" s="1"/>
  <c r="H307" i="2" s="1"/>
  <c r="I307" i="2" s="1"/>
  <c r="M321" i="4" s="1"/>
  <c r="G197" i="2"/>
  <c r="H197" i="2" s="1"/>
  <c r="I197" i="2" s="1"/>
  <c r="M211" i="4" s="1"/>
  <c r="U211" i="4" s="1"/>
  <c r="G189" i="2"/>
  <c r="H189" i="2" s="1"/>
  <c r="I189" i="2" s="1"/>
  <c r="M203" i="4" s="1"/>
  <c r="U203" i="4" s="1"/>
  <c r="G261" i="2"/>
  <c r="H261" i="2" s="1"/>
  <c r="K335" i="4"/>
  <c r="E321" i="2"/>
  <c r="G321" i="2" s="1"/>
  <c r="H317" i="2"/>
  <c r="I317" i="2" s="1"/>
  <c r="M331" i="4" s="1"/>
  <c r="U331" i="4" s="1"/>
  <c r="D314" i="2"/>
  <c r="L328" i="4"/>
  <c r="G75" i="2"/>
  <c r="G65" i="2"/>
  <c r="G61" i="2"/>
  <c r="G89" i="2"/>
  <c r="H89" i="2" s="1"/>
  <c r="I89" i="2" s="1"/>
  <c r="M103" i="4" s="1"/>
  <c r="U103" i="4" s="1"/>
  <c r="G87" i="2"/>
  <c r="H87" i="2" s="1"/>
  <c r="I87" i="2" s="1"/>
  <c r="M101" i="4" s="1"/>
  <c r="U101" i="4" s="1"/>
  <c r="G85" i="2"/>
  <c r="G97" i="2"/>
  <c r="H97" i="2" s="1"/>
  <c r="I97" i="2" s="1"/>
  <c r="M111" i="4" s="1"/>
  <c r="G91" i="2"/>
  <c r="H91" i="2" s="1"/>
  <c r="I91" i="2" s="1"/>
  <c r="M105" i="4" s="1"/>
  <c r="L162" i="4"/>
  <c r="G110" i="2"/>
  <c r="H110" i="2" s="1"/>
  <c r="I110" i="2" s="1"/>
  <c r="M124" i="4" s="1"/>
  <c r="L181" i="4"/>
  <c r="K179" i="4"/>
  <c r="K177" i="4"/>
  <c r="L174" i="4"/>
  <c r="L219" i="4"/>
  <c r="L211" i="4"/>
  <c r="L203" i="4"/>
  <c r="L199" i="4"/>
  <c r="L240" i="4"/>
  <c r="L248" i="4"/>
  <c r="G204" i="2"/>
  <c r="H204" i="2" s="1"/>
  <c r="I204" i="2" s="1"/>
  <c r="M218" i="4" s="1"/>
  <c r="U218" i="4" s="1"/>
  <c r="G200" i="2"/>
  <c r="G196" i="2"/>
  <c r="H196" i="2" s="1"/>
  <c r="I196" i="2" s="1"/>
  <c r="M210" i="4" s="1"/>
  <c r="U210" i="4" s="1"/>
  <c r="G192" i="2"/>
  <c r="H192" i="2" s="1"/>
  <c r="I192" i="2" s="1"/>
  <c r="M206" i="4" s="1"/>
  <c r="U206" i="4" s="1"/>
  <c r="G188" i="2"/>
  <c r="H188" i="2" s="1"/>
  <c r="I188" i="2" s="1"/>
  <c r="M202" i="4" s="1"/>
  <c r="U202" i="4" s="1"/>
  <c r="H182" i="2"/>
  <c r="I182" i="2" s="1"/>
  <c r="M196" i="4" s="1"/>
  <c r="U196" i="4" s="1"/>
  <c r="K269" i="4"/>
  <c r="L279" i="4"/>
  <c r="L275" i="4"/>
  <c r="L250" i="4"/>
  <c r="E258" i="2"/>
  <c r="G258" i="2" s="1"/>
  <c r="E256" i="2"/>
  <c r="G256" i="2" s="1"/>
  <c r="E255" i="2"/>
  <c r="G255" i="2" s="1"/>
  <c r="L283" i="4"/>
  <c r="L342" i="4"/>
  <c r="K339" i="4"/>
  <c r="E325" i="2"/>
  <c r="E319" i="2"/>
  <c r="G319" i="2" s="1"/>
  <c r="D303" i="2"/>
  <c r="G303" i="2" s="1"/>
  <c r="E386" i="2"/>
  <c r="G386" i="2" s="1"/>
  <c r="D380" i="2"/>
  <c r="D379" i="2"/>
  <c r="G379" i="2" s="1"/>
  <c r="H379" i="2" s="1"/>
  <c r="I379" i="2" s="1"/>
  <c r="M393" i="4" s="1"/>
  <c r="U393" i="4" s="1"/>
  <c r="D370" i="2"/>
  <c r="G370" i="2" s="1"/>
  <c r="E366" i="2"/>
  <c r="G366" i="2" s="1"/>
  <c r="H366" i="2" s="1"/>
  <c r="I366" i="2" s="1"/>
  <c r="M380" i="4" s="1"/>
  <c r="U380" i="4" s="1"/>
  <c r="D427" i="2"/>
  <c r="D424" i="2"/>
  <c r="G424" i="2" s="1"/>
  <c r="H424" i="2" s="1"/>
  <c r="I424" i="2" s="1"/>
  <c r="M438" i="4" s="1"/>
  <c r="D423" i="2"/>
  <c r="D416" i="2"/>
  <c r="G416" i="2" s="1"/>
  <c r="H416" i="2" s="1"/>
  <c r="I416" i="2" s="1"/>
  <c r="M430" i="4" s="1"/>
  <c r="E405" i="2"/>
  <c r="G405" i="2" s="1"/>
  <c r="H405" i="2" s="1"/>
  <c r="I405" i="2" s="1"/>
  <c r="M419" i="4" s="1"/>
  <c r="K403" i="4"/>
  <c r="L404" i="4"/>
  <c r="D406" i="2"/>
  <c r="D402" i="2"/>
  <c r="L417" i="4"/>
  <c r="G314" i="2"/>
  <c r="D313" i="2"/>
  <c r="G313" i="2" s="1"/>
  <c r="H313" i="2" s="1"/>
  <c r="G297" i="2"/>
  <c r="H297" i="2" s="1"/>
  <c r="G294" i="2"/>
  <c r="H294" i="2" s="1"/>
  <c r="I294" i="2" s="1"/>
  <c r="M308" i="4" s="1"/>
  <c r="U308" i="4" s="1"/>
  <c r="G291" i="2"/>
  <c r="H291" i="2" s="1"/>
  <c r="G283" i="2"/>
  <c r="H283" i="2" s="1"/>
  <c r="H281" i="2"/>
  <c r="I281" i="2" s="1"/>
  <c r="M295" i="4" s="1"/>
  <c r="U295" i="4" s="1"/>
  <c r="G279" i="2"/>
  <c r="H279" i="2" s="1"/>
  <c r="H277" i="2"/>
  <c r="I277" i="2" s="1"/>
  <c r="M291" i="4" s="1"/>
  <c r="U291" i="4" s="1"/>
  <c r="G275" i="2"/>
  <c r="H275" i="2" s="1"/>
  <c r="H388" i="2"/>
  <c r="I388" i="2" s="1"/>
  <c r="M402" i="4" s="1"/>
  <c r="U402" i="4" s="1"/>
  <c r="G372" i="2"/>
  <c r="G342" i="2"/>
  <c r="H342" i="2" s="1"/>
  <c r="I342" i="2" s="1"/>
  <c r="M356" i="4" s="1"/>
  <c r="U356" i="4" s="1"/>
  <c r="G334" i="2"/>
  <c r="E419" i="2"/>
  <c r="E411" i="2"/>
  <c r="E407" i="2"/>
  <c r="G407" i="2" s="1"/>
  <c r="H407" i="2" s="1"/>
  <c r="I407" i="2" s="1"/>
  <c r="M421" i="4" s="1"/>
  <c r="L331" i="4"/>
  <c r="E316" i="2"/>
  <c r="G316" i="2" s="1"/>
  <c r="D312" i="2"/>
  <c r="D308" i="2"/>
  <c r="D304" i="2"/>
  <c r="E300" i="2"/>
  <c r="G300" i="2" s="1"/>
  <c r="G298" i="2"/>
  <c r="H298" i="2" s="1"/>
  <c r="G295" i="2"/>
  <c r="H295" i="2" s="1"/>
  <c r="H293" i="2"/>
  <c r="I293" i="2" s="1"/>
  <c r="M307" i="4" s="1"/>
  <c r="U307" i="4" s="1"/>
  <c r="G289" i="2"/>
  <c r="G274" i="2"/>
  <c r="H274" i="2" s="1"/>
  <c r="I274" i="2" s="1"/>
  <c r="M288" i="4" s="1"/>
  <c r="G273" i="2"/>
  <c r="H273" i="2" s="1"/>
  <c r="I273" i="2" s="1"/>
  <c r="M287" i="4" s="1"/>
  <c r="U287" i="4" s="1"/>
  <c r="E396" i="2"/>
  <c r="D391" i="2"/>
  <c r="K402" i="4"/>
  <c r="K399" i="4"/>
  <c r="L396" i="4"/>
  <c r="L391" i="4"/>
  <c r="L386" i="4"/>
  <c r="D383" i="2"/>
  <c r="G383" i="2" s="1"/>
  <c r="H383" i="2" s="1"/>
  <c r="I383" i="2" s="1"/>
  <c r="M397" i="4" s="1"/>
  <c r="U397" i="4" s="1"/>
  <c r="H337" i="2"/>
  <c r="I337" i="2" s="1"/>
  <c r="M351" i="4" s="1"/>
  <c r="U351" i="4" s="1"/>
  <c r="G335" i="2"/>
  <c r="D400" i="2"/>
  <c r="G400" i="2" s="1"/>
  <c r="H400" i="2" s="1"/>
  <c r="I400" i="2" s="1"/>
  <c r="M414" i="4" s="1"/>
  <c r="E427" i="2"/>
  <c r="E423" i="2"/>
  <c r="D420" i="2"/>
  <c r="D419" i="2"/>
  <c r="E415" i="2"/>
  <c r="D412" i="2"/>
  <c r="G412" i="2" s="1"/>
  <c r="D411" i="2"/>
  <c r="D408" i="2"/>
  <c r="G408" i="2" s="1"/>
  <c r="H408" i="2" s="1"/>
  <c r="I408" i="2" s="1"/>
  <c r="M422" i="4" s="1"/>
  <c r="D404" i="2"/>
  <c r="G404" i="2" s="1"/>
  <c r="H77" i="2"/>
  <c r="I77" i="2" s="1"/>
  <c r="M91" i="4" s="1"/>
  <c r="U91" i="4" s="1"/>
  <c r="E36" i="2"/>
  <c r="G36" i="2" s="1"/>
  <c r="E32" i="2"/>
  <c r="G32" i="2" s="1"/>
  <c r="E28" i="2"/>
  <c r="G28" i="2" s="1"/>
  <c r="E23" i="2"/>
  <c r="G23" i="2" s="1"/>
  <c r="E19" i="2"/>
  <c r="G19" i="2" s="1"/>
  <c r="E15" i="2"/>
  <c r="G15" i="2" s="1"/>
  <c r="L73" i="4"/>
  <c r="L71" i="4"/>
  <c r="L69" i="4"/>
  <c r="L67" i="4"/>
  <c r="L65" i="4"/>
  <c r="L53" i="4"/>
  <c r="L51" i="4"/>
  <c r="L49" i="4"/>
  <c r="L47" i="4"/>
  <c r="L45" i="4"/>
  <c r="L43" i="4"/>
  <c r="L41" i="4"/>
  <c r="L39" i="4"/>
  <c r="L37" i="4"/>
  <c r="L32" i="4"/>
  <c r="L29" i="4"/>
  <c r="E39" i="2"/>
  <c r="G39" i="2" s="1"/>
  <c r="E35" i="2"/>
  <c r="G35" i="2" s="1"/>
  <c r="E31" i="2"/>
  <c r="G31" i="2" s="1"/>
  <c r="E27" i="2"/>
  <c r="G27" i="2" s="1"/>
  <c r="E24" i="2"/>
  <c r="G24" i="2" s="1"/>
  <c r="E20" i="2"/>
  <c r="G20" i="2" s="1"/>
  <c r="K34" i="4"/>
  <c r="E16" i="2"/>
  <c r="G16" i="2" s="1"/>
  <c r="H16" i="2" s="1"/>
  <c r="K30" i="4"/>
  <c r="K53" i="4"/>
  <c r="K49" i="4"/>
  <c r="K45" i="4"/>
  <c r="K41" i="4"/>
  <c r="K37" i="4"/>
  <c r="K29" i="4"/>
  <c r="E60" i="2"/>
  <c r="G60" i="2" s="1"/>
  <c r="E59" i="2"/>
  <c r="G59" i="2" s="1"/>
  <c r="E58" i="2"/>
  <c r="G58" i="2" s="1"/>
  <c r="E57" i="2"/>
  <c r="G57" i="2" s="1"/>
  <c r="E56" i="2"/>
  <c r="G56" i="2" s="1"/>
  <c r="E55" i="2"/>
  <c r="G55" i="2" s="1"/>
  <c r="E54" i="2"/>
  <c r="G54" i="2" s="1"/>
  <c r="E53" i="2"/>
  <c r="G53" i="2" s="1"/>
  <c r="E52" i="2"/>
  <c r="E51" i="2"/>
  <c r="G51" i="2" s="1"/>
  <c r="E50" i="2"/>
  <c r="G50" i="2" s="1"/>
  <c r="E49" i="2"/>
  <c r="G49" i="2" s="1"/>
  <c r="E48" i="2"/>
  <c r="G48" i="2" s="1"/>
  <c r="E47" i="2"/>
  <c r="G47" i="2" s="1"/>
  <c r="E46" i="2"/>
  <c r="G46" i="2" s="1"/>
  <c r="E45" i="2"/>
  <c r="G45" i="2" s="1"/>
  <c r="E44" i="2"/>
  <c r="G44" i="2" s="1"/>
  <c r="E43" i="2"/>
  <c r="G43" i="2" s="1"/>
  <c r="E42" i="2"/>
  <c r="G42" i="2" s="1"/>
  <c r="E41" i="2"/>
  <c r="G41" i="2" s="1"/>
  <c r="H73" i="2"/>
  <c r="I73" i="2" s="1"/>
  <c r="M87" i="4" s="1"/>
  <c r="U87" i="4" s="1"/>
  <c r="H71" i="2"/>
  <c r="I71" i="2" s="1"/>
  <c r="M85" i="4" s="1"/>
  <c r="U85" i="4" s="1"/>
  <c r="H70" i="2"/>
  <c r="I70" i="2" s="1"/>
  <c r="M84" i="4" s="1"/>
  <c r="U84" i="4" s="1"/>
  <c r="H69" i="2"/>
  <c r="I69" i="2" s="1"/>
  <c r="M83" i="4" s="1"/>
  <c r="U83" i="4" s="1"/>
  <c r="E38" i="2"/>
  <c r="G38" i="2" s="1"/>
  <c r="E34" i="2"/>
  <c r="G34" i="2" s="1"/>
  <c r="E30" i="2"/>
  <c r="E26" i="2"/>
  <c r="G26" i="2" s="1"/>
  <c r="E22" i="2"/>
  <c r="G22" i="2" s="1"/>
  <c r="K36" i="4"/>
  <c r="E18" i="2"/>
  <c r="G18" i="2" s="1"/>
  <c r="H18" i="2" s="1"/>
  <c r="K32" i="4"/>
  <c r="E14" i="2"/>
  <c r="G14" i="2" s="1"/>
  <c r="K28" i="4"/>
  <c r="E12" i="2"/>
  <c r="G12" i="2" s="1"/>
  <c r="H12" i="2" s="1"/>
  <c r="K26" i="4"/>
  <c r="E11" i="2"/>
  <c r="G11" i="2" s="1"/>
  <c r="E10" i="2"/>
  <c r="G10" i="2" s="1"/>
  <c r="K24" i="4"/>
  <c r="E9" i="2"/>
  <c r="G9" i="2" s="1"/>
  <c r="H9" i="2" s="1"/>
  <c r="H74" i="2"/>
  <c r="I74" i="2" s="1"/>
  <c r="M88" i="4" s="1"/>
  <c r="U88" i="4" s="1"/>
  <c r="E40" i="2"/>
  <c r="G40" i="2" s="1"/>
  <c r="E37" i="2"/>
  <c r="G37" i="2" s="1"/>
  <c r="E33" i="2"/>
  <c r="G33" i="2" s="1"/>
  <c r="E29" i="2"/>
  <c r="G29" i="2" s="1"/>
  <c r="E25" i="2"/>
  <c r="G25" i="2" s="1"/>
  <c r="E21" i="2"/>
  <c r="G21" i="2" s="1"/>
  <c r="E17" i="2"/>
  <c r="G17" i="2" s="1"/>
  <c r="E13" i="2"/>
  <c r="K54" i="4"/>
  <c r="K52" i="4"/>
  <c r="K50" i="4"/>
  <c r="K48" i="4"/>
  <c r="K46" i="4"/>
  <c r="K44" i="4"/>
  <c r="K42" i="4"/>
  <c r="K40" i="4"/>
  <c r="K38" i="4"/>
  <c r="K33" i="4"/>
  <c r="L95" i="4"/>
  <c r="E83" i="2"/>
  <c r="G83" i="2" s="1"/>
  <c r="K97" i="4"/>
  <c r="E82" i="2"/>
  <c r="K96" i="4"/>
  <c r="E81" i="2"/>
  <c r="G81" i="2" s="1"/>
  <c r="H81" i="2" s="1"/>
  <c r="K95" i="4"/>
  <c r="E80" i="2"/>
  <c r="G80" i="2" s="1"/>
  <c r="K94" i="4"/>
  <c r="H78" i="2"/>
  <c r="I78" i="2" s="1"/>
  <c r="M92" i="4" s="1"/>
  <c r="U92" i="4" s="1"/>
  <c r="H75" i="2"/>
  <c r="I75" i="2" s="1"/>
  <c r="M89" i="4" s="1"/>
  <c r="U89" i="4" s="1"/>
  <c r="H85" i="2"/>
  <c r="I85" i="2" s="1"/>
  <c r="M99" i="4" s="1"/>
  <c r="U99" i="4" s="1"/>
  <c r="H65" i="2"/>
  <c r="I65" i="2" s="1"/>
  <c r="M79" i="4" s="1"/>
  <c r="U79" i="4" s="1"/>
  <c r="H63" i="2"/>
  <c r="I63" i="2" s="1"/>
  <c r="M77" i="4" s="1"/>
  <c r="U77" i="4" s="1"/>
  <c r="H61" i="2"/>
  <c r="I61" i="2" s="1"/>
  <c r="M75" i="4" s="1"/>
  <c r="G101" i="2"/>
  <c r="H101" i="2" s="1"/>
  <c r="I101" i="2" s="1"/>
  <c r="M115" i="4" s="1"/>
  <c r="H178" i="2"/>
  <c r="I178" i="2" s="1"/>
  <c r="M192" i="4" s="1"/>
  <c r="K92" i="4"/>
  <c r="H90" i="2"/>
  <c r="I90" i="2" s="1"/>
  <c r="M104" i="4" s="1"/>
  <c r="U104" i="4" s="1"/>
  <c r="H88" i="2"/>
  <c r="I88" i="2" s="1"/>
  <c r="M102" i="4" s="1"/>
  <c r="U102" i="4" s="1"/>
  <c r="G99" i="2"/>
  <c r="H99" i="2" s="1"/>
  <c r="I99" i="2" s="1"/>
  <c r="M113" i="4" s="1"/>
  <c r="G120" i="2"/>
  <c r="H120" i="2" s="1"/>
  <c r="G147" i="2"/>
  <c r="H147" i="2" s="1"/>
  <c r="G139" i="2"/>
  <c r="G131" i="2"/>
  <c r="H66" i="2"/>
  <c r="I66" i="2" s="1"/>
  <c r="M80" i="4" s="1"/>
  <c r="U80" i="4" s="1"/>
  <c r="H84" i="2"/>
  <c r="I84" i="2" s="1"/>
  <c r="M98" i="4" s="1"/>
  <c r="U98" i="4" s="1"/>
  <c r="H174" i="2"/>
  <c r="I174" i="2" s="1"/>
  <c r="M188" i="4" s="1"/>
  <c r="K93" i="4"/>
  <c r="G116" i="2"/>
  <c r="G143" i="2"/>
  <c r="H143" i="2" s="1"/>
  <c r="G135" i="2"/>
  <c r="G127" i="2"/>
  <c r="H127" i="2" s="1"/>
  <c r="H121" i="2"/>
  <c r="I121" i="2" s="1"/>
  <c r="M135" i="4" s="1"/>
  <c r="U135" i="4" s="1"/>
  <c r="G108" i="2"/>
  <c r="H108" i="2" s="1"/>
  <c r="I108" i="2" s="1"/>
  <c r="M122" i="4" s="1"/>
  <c r="H142" i="2"/>
  <c r="I142" i="2" s="1"/>
  <c r="M156" i="4" s="1"/>
  <c r="H136" i="2"/>
  <c r="I136" i="2" s="1"/>
  <c r="M150" i="4" s="1"/>
  <c r="H134" i="2"/>
  <c r="I134" i="2" s="1"/>
  <c r="M148" i="4" s="1"/>
  <c r="H132" i="2"/>
  <c r="I132" i="2" s="1"/>
  <c r="M146" i="4" s="1"/>
  <c r="U146" i="4" s="1"/>
  <c r="H126" i="2"/>
  <c r="I126" i="2" s="1"/>
  <c r="M140" i="4" s="1"/>
  <c r="U140" i="4" s="1"/>
  <c r="H124" i="2"/>
  <c r="I124" i="2" s="1"/>
  <c r="M138" i="4" s="1"/>
  <c r="U138" i="4" s="1"/>
  <c r="E158" i="2"/>
  <c r="G158" i="2" s="1"/>
  <c r="H158" i="2" s="1"/>
  <c r="K172" i="4"/>
  <c r="H198" i="2"/>
  <c r="I198" i="2" s="1"/>
  <c r="M212" i="4" s="1"/>
  <c r="U212" i="4" s="1"/>
  <c r="H190" i="2"/>
  <c r="I190" i="2" s="1"/>
  <c r="M204" i="4" s="1"/>
  <c r="G93" i="2"/>
  <c r="H93" i="2" s="1"/>
  <c r="I93" i="2" s="1"/>
  <c r="M107" i="4" s="1"/>
  <c r="G112" i="2"/>
  <c r="H112" i="2" s="1"/>
  <c r="I112" i="2" s="1"/>
  <c r="M126" i="4" s="1"/>
  <c r="G106" i="2"/>
  <c r="H106" i="2" s="1"/>
  <c r="I106" i="2" s="1"/>
  <c r="M120" i="4" s="1"/>
  <c r="G103" i="2"/>
  <c r="H103" i="2" s="1"/>
  <c r="I103" i="2" s="1"/>
  <c r="M117" i="4" s="1"/>
  <c r="G169" i="2"/>
  <c r="I165" i="2"/>
  <c r="M179" i="4" s="1"/>
  <c r="U179" i="4" s="1"/>
  <c r="H118" i="2"/>
  <c r="I118" i="2" s="1"/>
  <c r="M132" i="4" s="1"/>
  <c r="H114" i="2"/>
  <c r="I114" i="2" s="1"/>
  <c r="M128" i="4" s="1"/>
  <c r="K161" i="4"/>
  <c r="H145" i="2"/>
  <c r="I145" i="2" s="1"/>
  <c r="M159" i="4" s="1"/>
  <c r="U159" i="4" s="1"/>
  <c r="K159" i="4"/>
  <c r="K157" i="4"/>
  <c r="H141" i="2"/>
  <c r="I141" i="2" s="1"/>
  <c r="M155" i="4" s="1"/>
  <c r="K155" i="4"/>
  <c r="H139" i="2"/>
  <c r="K153" i="4"/>
  <c r="H137" i="2"/>
  <c r="I137" i="2" s="1"/>
  <c r="M151" i="4" s="1"/>
  <c r="U151" i="4" s="1"/>
  <c r="K151" i="4"/>
  <c r="H135" i="2"/>
  <c r="K149" i="4"/>
  <c r="H133" i="2"/>
  <c r="I133" i="2" s="1"/>
  <c r="M147" i="4" s="1"/>
  <c r="U147" i="4" s="1"/>
  <c r="K147" i="4"/>
  <c r="H131" i="2"/>
  <c r="H125" i="2"/>
  <c r="I125" i="2" s="1"/>
  <c r="M139" i="4" s="1"/>
  <c r="U139" i="4" s="1"/>
  <c r="E166" i="2"/>
  <c r="G166" i="2" s="1"/>
  <c r="H166" i="2" s="1"/>
  <c r="K180" i="4"/>
  <c r="I161" i="2"/>
  <c r="M175" i="4" s="1"/>
  <c r="U175" i="4" s="1"/>
  <c r="G104" i="2"/>
  <c r="H104" i="2" s="1"/>
  <c r="I104" i="2" s="1"/>
  <c r="M118" i="4" s="1"/>
  <c r="I173" i="2"/>
  <c r="M187" i="4" s="1"/>
  <c r="E170" i="2"/>
  <c r="G170" i="2" s="1"/>
  <c r="K184" i="4"/>
  <c r="E162" i="2"/>
  <c r="G162" i="2" s="1"/>
  <c r="K176" i="4"/>
  <c r="E201" i="2"/>
  <c r="G201" i="2" s="1"/>
  <c r="E193" i="2"/>
  <c r="G193" i="2" s="1"/>
  <c r="H193" i="2" s="1"/>
  <c r="I195" i="2"/>
  <c r="M209" i="4" s="1"/>
  <c r="U209" i="4" s="1"/>
  <c r="I187" i="2"/>
  <c r="M201" i="4" s="1"/>
  <c r="I185" i="2"/>
  <c r="M199" i="4" s="1"/>
  <c r="U199" i="4" s="1"/>
  <c r="G102" i="2"/>
  <c r="H102" i="2" s="1"/>
  <c r="I102" i="2" s="1"/>
  <c r="M116" i="4" s="1"/>
  <c r="G94" i="2"/>
  <c r="H94" i="2" s="1"/>
  <c r="I94" i="2" s="1"/>
  <c r="M108" i="4" s="1"/>
  <c r="G113" i="2"/>
  <c r="H113" i="2" s="1"/>
  <c r="I113" i="2" s="1"/>
  <c r="M127" i="4" s="1"/>
  <c r="G109" i="2"/>
  <c r="H109" i="2" s="1"/>
  <c r="I109" i="2" s="1"/>
  <c r="M123" i="4" s="1"/>
  <c r="K190" i="4"/>
  <c r="K188" i="4"/>
  <c r="G171" i="2"/>
  <c r="H171" i="2" s="1"/>
  <c r="G167" i="2"/>
  <c r="G163" i="2"/>
  <c r="I202" i="2"/>
  <c r="M216" i="4" s="1"/>
  <c r="U216" i="4" s="1"/>
  <c r="I183" i="2"/>
  <c r="M197" i="4" s="1"/>
  <c r="G164" i="2"/>
  <c r="G160" i="2"/>
  <c r="I155" i="2"/>
  <c r="M169" i="4" s="1"/>
  <c r="U169" i="4" s="1"/>
  <c r="I151" i="2"/>
  <c r="M165" i="4" s="1"/>
  <c r="I149" i="2"/>
  <c r="M163" i="4" s="1"/>
  <c r="H200" i="2"/>
  <c r="I200" i="2" s="1"/>
  <c r="M214" i="4" s="1"/>
  <c r="U214" i="4" s="1"/>
  <c r="I239" i="2"/>
  <c r="M253" i="4" s="1"/>
  <c r="U253" i="4" s="1"/>
  <c r="E181" i="2"/>
  <c r="G181" i="2" s="1"/>
  <c r="H181" i="2" s="1"/>
  <c r="E180" i="2"/>
  <c r="G180" i="2" s="1"/>
  <c r="H180" i="2" s="1"/>
  <c r="E179" i="2"/>
  <c r="G179" i="2" s="1"/>
  <c r="H179" i="2" s="1"/>
  <c r="E207" i="2"/>
  <c r="G207" i="2" s="1"/>
  <c r="H207" i="2" s="1"/>
  <c r="E238" i="2"/>
  <c r="G238" i="2" s="1"/>
  <c r="H238" i="2" s="1"/>
  <c r="K252" i="4"/>
  <c r="E237" i="2"/>
  <c r="D237" i="2"/>
  <c r="L251" i="4"/>
  <c r="E236" i="2"/>
  <c r="G236" i="2" s="1"/>
  <c r="H236" i="2" s="1"/>
  <c r="K250" i="4"/>
  <c r="E235" i="2"/>
  <c r="D235" i="2"/>
  <c r="L249" i="4"/>
  <c r="E234" i="2"/>
  <c r="G234" i="2" s="1"/>
  <c r="K247" i="4"/>
  <c r="E233" i="2"/>
  <c r="G233" i="2" s="1"/>
  <c r="H233" i="2" s="1"/>
  <c r="E232" i="2"/>
  <c r="G232" i="2" s="1"/>
  <c r="H232" i="2" s="1"/>
  <c r="E231" i="2"/>
  <c r="D231" i="2"/>
  <c r="L245" i="4"/>
  <c r="E230" i="2"/>
  <c r="G230" i="2" s="1"/>
  <c r="H230" i="2" s="1"/>
  <c r="E229" i="2"/>
  <c r="D229" i="2"/>
  <c r="L243" i="4"/>
  <c r="E228" i="2"/>
  <c r="G228" i="2" s="1"/>
  <c r="H228" i="2" s="1"/>
  <c r="E227" i="2"/>
  <c r="D227" i="2"/>
  <c r="L241" i="4"/>
  <c r="E226" i="2"/>
  <c r="G226" i="2" s="1"/>
  <c r="H226" i="2" s="1"/>
  <c r="E225" i="2"/>
  <c r="D225" i="2"/>
  <c r="L239" i="4"/>
  <c r="E224" i="2"/>
  <c r="G224" i="2" s="1"/>
  <c r="H224" i="2" s="1"/>
  <c r="E223" i="2"/>
  <c r="D223" i="2"/>
  <c r="L237" i="4"/>
  <c r="E222" i="2"/>
  <c r="G222" i="2" s="1"/>
  <c r="H222" i="2" s="1"/>
  <c r="E221" i="2"/>
  <c r="D221" i="2"/>
  <c r="L235" i="4"/>
  <c r="E220" i="2"/>
  <c r="G220" i="2" s="1"/>
  <c r="H220" i="2" s="1"/>
  <c r="E219" i="2"/>
  <c r="D219" i="2"/>
  <c r="L233" i="4"/>
  <c r="E218" i="2"/>
  <c r="G218" i="2" s="1"/>
  <c r="H218" i="2" s="1"/>
  <c r="E217" i="2"/>
  <c r="D217" i="2"/>
  <c r="L231" i="4"/>
  <c r="D215" i="2"/>
  <c r="L229" i="4"/>
  <c r="H214" i="2"/>
  <c r="I214" i="2" s="1"/>
  <c r="M228" i="4" s="1"/>
  <c r="H211" i="2"/>
  <c r="I211" i="2" s="1"/>
  <c r="M225" i="4" s="1"/>
  <c r="U225" i="4" s="1"/>
  <c r="H209" i="2"/>
  <c r="I209" i="2" s="1"/>
  <c r="M223" i="4" s="1"/>
  <c r="E268" i="2"/>
  <c r="G268" i="2" s="1"/>
  <c r="H268" i="2" s="1"/>
  <c r="E216" i="2"/>
  <c r="G216" i="2" s="1"/>
  <c r="E215" i="2"/>
  <c r="H263" i="2"/>
  <c r="I263" i="2" s="1"/>
  <c r="M277" i="4" s="1"/>
  <c r="H260" i="2"/>
  <c r="I260" i="2" s="1"/>
  <c r="M274" i="4" s="1"/>
  <c r="U274" i="4" s="1"/>
  <c r="H259" i="2"/>
  <c r="I259" i="2" s="1"/>
  <c r="M273" i="4" s="1"/>
  <c r="H253" i="2"/>
  <c r="I253" i="2" s="1"/>
  <c r="M267" i="4" s="1"/>
  <c r="U267" i="4" s="1"/>
  <c r="H252" i="2"/>
  <c r="I252" i="2" s="1"/>
  <c r="M266" i="4" s="1"/>
  <c r="H251" i="2"/>
  <c r="I251" i="2" s="1"/>
  <c r="M265" i="4" s="1"/>
  <c r="U265" i="4" s="1"/>
  <c r="H296" i="2"/>
  <c r="I296" i="2" s="1"/>
  <c r="M310" i="4" s="1"/>
  <c r="U310" i="4" s="1"/>
  <c r="G320" i="2"/>
  <c r="I298" i="2"/>
  <c r="M312" i="4" s="1"/>
  <c r="I295" i="2"/>
  <c r="M309" i="4" s="1"/>
  <c r="L323" i="4"/>
  <c r="D309" i="2"/>
  <c r="G309" i="2" s="1"/>
  <c r="K323" i="4"/>
  <c r="L319" i="4"/>
  <c r="D305" i="2"/>
  <c r="G305" i="2" s="1"/>
  <c r="K319" i="4"/>
  <c r="L315" i="4"/>
  <c r="D301" i="2"/>
  <c r="G301" i="2" s="1"/>
  <c r="K315" i="4"/>
  <c r="E292" i="2"/>
  <c r="G292" i="2" s="1"/>
  <c r="H292" i="2" s="1"/>
  <c r="E290" i="2"/>
  <c r="G290" i="2" s="1"/>
  <c r="H290" i="2" s="1"/>
  <c r="E288" i="2"/>
  <c r="G288" i="2" s="1"/>
  <c r="E286" i="2"/>
  <c r="G286" i="2" s="1"/>
  <c r="H286" i="2" s="1"/>
  <c r="E284" i="2"/>
  <c r="G284" i="2" s="1"/>
  <c r="E282" i="2"/>
  <c r="G282" i="2" s="1"/>
  <c r="H282" i="2" s="1"/>
  <c r="E280" i="2"/>
  <c r="G280" i="2" s="1"/>
  <c r="H280" i="2" s="1"/>
  <c r="E278" i="2"/>
  <c r="G278" i="2" s="1"/>
  <c r="H278" i="2" s="1"/>
  <c r="E276" i="2"/>
  <c r="G276" i="2" s="1"/>
  <c r="H276" i="2" s="1"/>
  <c r="H271" i="2"/>
  <c r="I271" i="2" s="1"/>
  <c r="M285" i="4" s="1"/>
  <c r="H303" i="2"/>
  <c r="I303" i="2" s="1"/>
  <c r="M317" i="4" s="1"/>
  <c r="U317" i="4" s="1"/>
  <c r="I378" i="2"/>
  <c r="M392" i="4" s="1"/>
  <c r="U392" i="4" s="1"/>
  <c r="I398" i="2"/>
  <c r="M412" i="4" s="1"/>
  <c r="U412" i="4" s="1"/>
  <c r="G380" i="2"/>
  <c r="G377" i="2"/>
  <c r="H377" i="2" s="1"/>
  <c r="H272" i="2"/>
  <c r="I272" i="2" s="1"/>
  <c r="M286" i="4" s="1"/>
  <c r="U286" i="4" s="1"/>
  <c r="H382" i="2"/>
  <c r="I382" i="2" s="1"/>
  <c r="M396" i="4" s="1"/>
  <c r="H376" i="2"/>
  <c r="I376" i="2" s="1"/>
  <c r="M390" i="4" s="1"/>
  <c r="U390" i="4" s="1"/>
  <c r="K326" i="4"/>
  <c r="E312" i="2"/>
  <c r="G312" i="2" s="1"/>
  <c r="K324" i="4"/>
  <c r="E310" i="2"/>
  <c r="G310" i="2" s="1"/>
  <c r="K322" i="4"/>
  <c r="E308" i="2"/>
  <c r="G308" i="2" s="1"/>
  <c r="K320" i="4"/>
  <c r="E306" i="2"/>
  <c r="K318" i="4"/>
  <c r="E304" i="2"/>
  <c r="K316" i="4"/>
  <c r="E302" i="2"/>
  <c r="G302" i="2" s="1"/>
  <c r="K313" i="4"/>
  <c r="E299" i="2"/>
  <c r="G299" i="2" s="1"/>
  <c r="K411" i="4"/>
  <c r="L411" i="4"/>
  <c r="D397" i="2"/>
  <c r="G397" i="2" s="1"/>
  <c r="H397" i="2" s="1"/>
  <c r="K409" i="4"/>
  <c r="E395" i="2"/>
  <c r="K407" i="4"/>
  <c r="L407" i="4"/>
  <c r="D393" i="2"/>
  <c r="G393" i="2" s="1"/>
  <c r="H393" i="2" s="1"/>
  <c r="K405" i="4"/>
  <c r="E391" i="2"/>
  <c r="D387" i="2"/>
  <c r="G387" i="2" s="1"/>
  <c r="L401" i="4"/>
  <c r="D385" i="2"/>
  <c r="G385" i="2" s="1"/>
  <c r="L399" i="4"/>
  <c r="D381" i="2"/>
  <c r="G381" i="2" s="1"/>
  <c r="L395" i="4"/>
  <c r="D375" i="2"/>
  <c r="G375" i="2" s="1"/>
  <c r="H375" i="2" s="1"/>
  <c r="L389" i="4"/>
  <c r="D373" i="2"/>
  <c r="L387" i="4"/>
  <c r="H372" i="2"/>
  <c r="I372" i="2" s="1"/>
  <c r="M386" i="4" s="1"/>
  <c r="E340" i="2"/>
  <c r="G340" i="2" s="1"/>
  <c r="H336" i="2"/>
  <c r="I336" i="2" s="1"/>
  <c r="M350" i="4" s="1"/>
  <c r="U350" i="4" s="1"/>
  <c r="L383" i="4"/>
  <c r="L379" i="4"/>
  <c r="E373" i="2"/>
  <c r="G347" i="2"/>
  <c r="G343" i="2"/>
  <c r="H343" i="2" s="1"/>
  <c r="E338" i="2"/>
  <c r="G338" i="2" s="1"/>
  <c r="E365" i="2"/>
  <c r="G365" i="2" s="1"/>
  <c r="H365" i="2" s="1"/>
  <c r="E364" i="2"/>
  <c r="G364" i="2" s="1"/>
  <c r="H364" i="2" s="1"/>
  <c r="E363" i="2"/>
  <c r="G363" i="2" s="1"/>
  <c r="H363" i="2" s="1"/>
  <c r="E362" i="2"/>
  <c r="G362" i="2" s="1"/>
  <c r="E361" i="2"/>
  <c r="G361" i="2" s="1"/>
  <c r="H361" i="2" s="1"/>
  <c r="E360" i="2"/>
  <c r="G360" i="2" s="1"/>
  <c r="H360" i="2" s="1"/>
  <c r="E359" i="2"/>
  <c r="G359" i="2" s="1"/>
  <c r="H359" i="2" s="1"/>
  <c r="E358" i="2"/>
  <c r="G358" i="2" s="1"/>
  <c r="H358" i="2" s="1"/>
  <c r="E357" i="2"/>
  <c r="G357" i="2" s="1"/>
  <c r="H357" i="2" s="1"/>
  <c r="E356" i="2"/>
  <c r="G356" i="2" s="1"/>
  <c r="H356" i="2" s="1"/>
  <c r="E355" i="2"/>
  <c r="G355" i="2" s="1"/>
  <c r="H355" i="2" s="1"/>
  <c r="E354" i="2"/>
  <c r="G354" i="2" s="1"/>
  <c r="H354" i="2" s="1"/>
  <c r="E353" i="2"/>
  <c r="G353" i="2" s="1"/>
  <c r="H353" i="2" s="1"/>
  <c r="E352" i="2"/>
  <c r="G352" i="2" s="1"/>
  <c r="H352" i="2" s="1"/>
  <c r="E351" i="2"/>
  <c r="G351" i="2" s="1"/>
  <c r="H351" i="2" s="1"/>
  <c r="E350" i="2"/>
  <c r="G350" i="2" s="1"/>
  <c r="H350" i="2" s="1"/>
  <c r="E349" i="2"/>
  <c r="G349" i="2" s="1"/>
  <c r="H349" i="2" s="1"/>
  <c r="G348" i="2"/>
  <c r="H346" i="2"/>
  <c r="I346" i="2" s="1"/>
  <c r="M360" i="4" s="1"/>
  <c r="U360" i="4" s="1"/>
  <c r="G344" i="2"/>
  <c r="H339" i="2"/>
  <c r="I339" i="2" s="1"/>
  <c r="M353" i="4" s="1"/>
  <c r="U353" i="4" s="1"/>
  <c r="H334" i="2"/>
  <c r="I334" i="2" s="1"/>
  <c r="M348" i="4" s="1"/>
  <c r="U348" i="4" s="1"/>
  <c r="H335" i="2"/>
  <c r="I335" i="2" s="1"/>
  <c r="M349" i="4" s="1"/>
  <c r="U349" i="4" s="1"/>
  <c r="K413" i="4"/>
  <c r="E399" i="2"/>
  <c r="G399" i="2" s="1"/>
  <c r="D401" i="2"/>
  <c r="L415" i="4"/>
  <c r="K439" i="4"/>
  <c r="E425" i="2"/>
  <c r="K415" i="4"/>
  <c r="E401" i="2"/>
  <c r="K438" i="4"/>
  <c r="D422" i="2"/>
  <c r="D417" i="2"/>
  <c r="L431" i="4"/>
  <c r="K414" i="4"/>
  <c r="D426" i="2"/>
  <c r="D421" i="2"/>
  <c r="L435" i="4"/>
  <c r="D425" i="2"/>
  <c r="L439" i="4"/>
  <c r="E420" i="2"/>
  <c r="G420" i="2" s="1"/>
  <c r="H420" i="2" s="1"/>
  <c r="K434" i="4"/>
  <c r="E421" i="2"/>
  <c r="E417" i="2"/>
  <c r="E413" i="2"/>
  <c r="G413" i="2" s="1"/>
  <c r="E409" i="2"/>
  <c r="G409" i="2" s="1"/>
  <c r="K430" i="4"/>
  <c r="L427" i="4"/>
  <c r="K426" i="4"/>
  <c r="L423" i="4"/>
  <c r="K422" i="4"/>
  <c r="L419" i="4"/>
  <c r="K418" i="4"/>
  <c r="E426" i="2"/>
  <c r="E422" i="2"/>
  <c r="E418" i="2"/>
  <c r="G418" i="2" s="1"/>
  <c r="E414" i="2"/>
  <c r="G414" i="2" s="1"/>
  <c r="E410" i="2"/>
  <c r="E406" i="2"/>
  <c r="G406" i="2" s="1"/>
  <c r="H406" i="2" s="1"/>
  <c r="E402" i="2"/>
  <c r="L428" i="4"/>
  <c r="L421" i="4"/>
  <c r="L109" i="4"/>
  <c r="U262" i="4"/>
  <c r="L123" i="4"/>
  <c r="L116" i="4"/>
  <c r="L117" i="4"/>
  <c r="L120" i="4"/>
  <c r="L108" i="4"/>
  <c r="D96" i="2"/>
  <c r="G96" i="2" s="1"/>
  <c r="H96" i="2" s="1"/>
  <c r="I96" i="2" s="1"/>
  <c r="M110" i="4" s="1"/>
  <c r="L110" i="4"/>
  <c r="D105" i="2"/>
  <c r="G105" i="2" s="1"/>
  <c r="H105" i="2" s="1"/>
  <c r="I105" i="2" s="1"/>
  <c r="M119" i="4" s="1"/>
  <c r="L119" i="4"/>
  <c r="D92" i="2"/>
  <c r="L106" i="4"/>
  <c r="L124" i="4"/>
  <c r="U187" i="4"/>
  <c r="L126" i="4"/>
  <c r="L122" i="4"/>
  <c r="L118" i="4"/>
  <c r="L114" i="4"/>
  <c r="L112" i="4"/>
  <c r="L115" i="4"/>
  <c r="L113" i="4"/>
  <c r="L111" i="4"/>
  <c r="L107" i="4"/>
  <c r="L105" i="4"/>
  <c r="L127" i="4"/>
  <c r="L125" i="4"/>
  <c r="X176" i="4" l="1"/>
  <c r="X133" i="4"/>
  <c r="X55" i="4"/>
  <c r="X222" i="4"/>
  <c r="X155" i="4"/>
  <c r="X297" i="4"/>
  <c r="X255" i="4"/>
  <c r="X327" i="4"/>
  <c r="X315" i="4"/>
  <c r="X313" i="4"/>
  <c r="X269" i="4"/>
  <c r="X270" i="4"/>
  <c r="X135" i="4"/>
  <c r="X105" i="4"/>
  <c r="X248" i="4"/>
  <c r="X193" i="4"/>
  <c r="X128" i="4"/>
  <c r="X120" i="4"/>
  <c r="X182" i="4"/>
  <c r="X130" i="4"/>
  <c r="X138" i="4"/>
  <c r="X96" i="4"/>
  <c r="X187" i="4"/>
  <c r="X431" i="4"/>
  <c r="X380" i="4"/>
  <c r="X235" i="4"/>
  <c r="X237" i="4"/>
  <c r="AQ281" i="4"/>
  <c r="X332" i="4"/>
  <c r="X191" i="4"/>
  <c r="X53" i="4"/>
  <c r="X190" i="4"/>
  <c r="X124" i="4"/>
  <c r="X384" i="4"/>
  <c r="X392" i="4"/>
  <c r="X430" i="4"/>
  <c r="X299" i="4"/>
  <c r="X271" i="4"/>
  <c r="X281" i="4"/>
  <c r="X371" i="4"/>
  <c r="X352" i="4"/>
  <c r="X336" i="4"/>
  <c r="X293" i="4"/>
  <c r="X298" i="4"/>
  <c r="X363" i="4"/>
  <c r="X349" i="4"/>
  <c r="X312" i="4"/>
  <c r="X221" i="4"/>
  <c r="X236" i="4"/>
  <c r="X58" i="4"/>
  <c r="X83" i="4"/>
  <c r="X91" i="4"/>
  <c r="X394" i="4"/>
  <c r="X395" i="4"/>
  <c r="X378" i="4"/>
  <c r="X389" i="4"/>
  <c r="X353" i="4"/>
  <c r="X339" i="4"/>
  <c r="X234" i="4"/>
  <c r="X334" i="4"/>
  <c r="X185" i="4"/>
  <c r="X223" i="4"/>
  <c r="X303" i="4"/>
  <c r="X131" i="4"/>
  <c r="X165" i="4"/>
  <c r="X113" i="4"/>
  <c r="X245" i="4"/>
  <c r="X304" i="4"/>
  <c r="X319" i="4"/>
  <c r="X257" i="4"/>
  <c r="AQ69" i="4"/>
  <c r="X167" i="4"/>
  <c r="X273" i="4"/>
  <c r="X231" i="4"/>
  <c r="X238" i="4"/>
  <c r="X64" i="4"/>
  <c r="X115" i="4"/>
  <c r="X126" i="4"/>
  <c r="X365" i="4"/>
  <c r="X290" i="4"/>
  <c r="X156" i="4"/>
  <c r="X77" i="4"/>
  <c r="X89" i="4"/>
  <c r="X139" i="4"/>
  <c r="X67" i="4"/>
  <c r="X158" i="4"/>
  <c r="X390" i="4"/>
  <c r="X393" i="4"/>
  <c r="Z472" i="4"/>
  <c r="AB472" i="4" s="1"/>
  <c r="X307" i="4"/>
  <c r="X63" i="4"/>
  <c r="X88" i="4"/>
  <c r="X106" i="4"/>
  <c r="X451" i="4"/>
  <c r="X382" i="4"/>
  <c r="X383" i="4"/>
  <c r="X343" i="4"/>
  <c r="X286" i="4"/>
  <c r="X359" i="4"/>
  <c r="X276" i="4"/>
  <c r="X208" i="4"/>
  <c r="X186" i="4"/>
  <c r="X212" i="4"/>
  <c r="X284" i="4"/>
  <c r="X333" i="4"/>
  <c r="X375" i="4"/>
  <c r="X320" i="4"/>
  <c r="X325" i="4"/>
  <c r="X261" i="4"/>
  <c r="X289" i="4"/>
  <c r="X275" i="4"/>
  <c r="X265" i="4"/>
  <c r="X216" i="4"/>
  <c r="X241" i="4"/>
  <c r="X199" i="4"/>
  <c r="X148" i="4"/>
  <c r="X73" i="4"/>
  <c r="X93" i="4"/>
  <c r="X251" i="4"/>
  <c r="X211" i="4"/>
  <c r="X111" i="4"/>
  <c r="X311" i="4"/>
  <c r="X405" i="4"/>
  <c r="X412" i="4"/>
  <c r="X421" i="4"/>
  <c r="X398" i="4"/>
  <c r="X399" i="4"/>
  <c r="X341" i="4"/>
  <c r="X331" i="4"/>
  <c r="X294" i="4"/>
  <c r="X279" i="4"/>
  <c r="AQ250" i="4"/>
  <c r="X249" i="4"/>
  <c r="X330" i="4"/>
  <c r="X260" i="4"/>
  <c r="X292" i="4"/>
  <c r="X206" i="4"/>
  <c r="X202" i="4"/>
  <c r="X168" i="4"/>
  <c r="X181" i="4"/>
  <c r="X143" i="4"/>
  <c r="AQ160" i="4"/>
  <c r="X169" i="4"/>
  <c r="X259" i="4"/>
  <c r="X240" i="4"/>
  <c r="X246" i="4"/>
  <c r="AQ99" i="4"/>
  <c r="X160" i="4"/>
  <c r="X189" i="4"/>
  <c r="X152" i="4"/>
  <c r="X157" i="4"/>
  <c r="X145" i="4"/>
  <c r="X62" i="4"/>
  <c r="X262" i="4"/>
  <c r="X263" i="4"/>
  <c r="X150" i="4"/>
  <c r="X71" i="4"/>
  <c r="X87" i="4"/>
  <c r="X99" i="4"/>
  <c r="X107" i="4"/>
  <c r="X174" i="4"/>
  <c r="X80" i="4"/>
  <c r="X170" i="4"/>
  <c r="X409" i="4"/>
  <c r="X388" i="4"/>
  <c r="X381" i="4"/>
  <c r="Z476" i="4"/>
  <c r="AB476" i="4" s="1"/>
  <c r="Z473" i="4"/>
  <c r="AB473" i="4" s="1"/>
  <c r="N498" i="4"/>
  <c r="T498" i="4" s="1"/>
  <c r="Z498" i="4" s="1"/>
  <c r="AB498" i="4" s="1"/>
  <c r="U488" i="4"/>
  <c r="N517" i="4"/>
  <c r="T517" i="4" s="1"/>
  <c r="Z517" i="4" s="1"/>
  <c r="AB517" i="4" s="1"/>
  <c r="N505" i="4"/>
  <c r="T505" i="4" s="1"/>
  <c r="Z505" i="4" s="1"/>
  <c r="AB505" i="4" s="1"/>
  <c r="N502" i="4"/>
  <c r="T502" i="4" s="1"/>
  <c r="Z502" i="4" s="1"/>
  <c r="AB502" i="4" s="1"/>
  <c r="N513" i="4"/>
  <c r="T513" i="4" s="1"/>
  <c r="Z513" i="4" s="1"/>
  <c r="AB513" i="4" s="1"/>
  <c r="N497" i="4"/>
  <c r="T497" i="4" s="1"/>
  <c r="Z497" i="4" s="1"/>
  <c r="AB497" i="4" s="1"/>
  <c r="G411" i="2"/>
  <c r="H411" i="2" s="1"/>
  <c r="I411" i="2" s="1"/>
  <c r="M425" i="4" s="1"/>
  <c r="U425" i="4" s="1"/>
  <c r="N515" i="4"/>
  <c r="T515" i="4" s="1"/>
  <c r="Z515" i="4" s="1"/>
  <c r="AB515" i="4" s="1"/>
  <c r="N510" i="4"/>
  <c r="T510" i="4" s="1"/>
  <c r="Z510" i="4" s="1"/>
  <c r="AB510" i="4" s="1"/>
  <c r="N509" i="4"/>
  <c r="T509" i="4" s="1"/>
  <c r="Z509" i="4" s="1"/>
  <c r="AB509" i="4" s="1"/>
  <c r="N501" i="4"/>
  <c r="T501" i="4" s="1"/>
  <c r="Z501" i="4" s="1"/>
  <c r="AB501" i="4" s="1"/>
  <c r="N507" i="4"/>
  <c r="T507" i="4" s="1"/>
  <c r="Z507" i="4" s="1"/>
  <c r="AB507" i="4" s="1"/>
  <c r="N503" i="4"/>
  <c r="T503" i="4" s="1"/>
  <c r="Z503" i="4" s="1"/>
  <c r="AB503" i="4" s="1"/>
  <c r="N516" i="4"/>
  <c r="T516" i="4" s="1"/>
  <c r="Z516" i="4" s="1"/>
  <c r="AB516" i="4" s="1"/>
  <c r="N511" i="4"/>
  <c r="T511" i="4" s="1"/>
  <c r="Z511" i="4" s="1"/>
  <c r="AB511" i="4" s="1"/>
  <c r="N499" i="4"/>
  <c r="T499" i="4" s="1"/>
  <c r="Z499" i="4" s="1"/>
  <c r="AB499" i="4" s="1"/>
  <c r="N504" i="4"/>
  <c r="T504" i="4" s="1"/>
  <c r="Z504" i="4" s="1"/>
  <c r="AB504" i="4" s="1"/>
  <c r="N506" i="4"/>
  <c r="T506" i="4" s="1"/>
  <c r="Z506" i="4" s="1"/>
  <c r="AB506" i="4" s="1"/>
  <c r="N512" i="4"/>
  <c r="T512" i="4" s="1"/>
  <c r="Z512" i="4" s="1"/>
  <c r="AB512" i="4" s="1"/>
  <c r="N514" i="4"/>
  <c r="T514" i="4" s="1"/>
  <c r="Z514" i="4" s="1"/>
  <c r="AB514" i="4" s="1"/>
  <c r="N508" i="4"/>
  <c r="T508" i="4" s="1"/>
  <c r="Z508" i="4" s="1"/>
  <c r="AB508" i="4" s="1"/>
  <c r="N500" i="4"/>
  <c r="T500" i="4" s="1"/>
  <c r="Z500" i="4" s="1"/>
  <c r="AB500" i="4" s="1"/>
  <c r="X123" i="4"/>
  <c r="X367" i="4"/>
  <c r="X177" i="4"/>
  <c r="X104" i="4"/>
  <c r="X179" i="4"/>
  <c r="X74" i="4"/>
  <c r="X84" i="4"/>
  <c r="X116" i="4"/>
  <c r="X379" i="4"/>
  <c r="X317" i="4"/>
  <c r="AT191" i="4"/>
  <c r="X197" i="4"/>
  <c r="X328" i="4"/>
  <c r="X287" i="4"/>
  <c r="X358" i="4"/>
  <c r="X314" i="4"/>
  <c r="X291" i="4"/>
  <c r="X321" i="4"/>
  <c r="X323" i="4"/>
  <c r="X272" i="4"/>
  <c r="X252" i="4"/>
  <c r="X233" i="4"/>
  <c r="X57" i="4"/>
  <c r="X266" i="4"/>
  <c r="X192" i="4"/>
  <c r="X196" i="4"/>
  <c r="X218" i="4"/>
  <c r="X132" i="4"/>
  <c r="X60" i="4"/>
  <c r="X76" i="4"/>
  <c r="X92" i="4"/>
  <c r="X108" i="4"/>
  <c r="X142" i="4"/>
  <c r="X72" i="4"/>
  <c r="X110" i="4"/>
  <c r="X207" i="4"/>
  <c r="X151" i="4"/>
  <c r="X413" i="4"/>
  <c r="X397" i="4"/>
  <c r="X230" i="4"/>
  <c r="AT342" i="4"/>
  <c r="X346" i="4"/>
  <c r="X288" i="4"/>
  <c r="X301" i="4"/>
  <c r="X305" i="4"/>
  <c r="X253" i="4"/>
  <c r="X243" i="4"/>
  <c r="X61" i="4"/>
  <c r="X264" i="4"/>
  <c r="X214" i="4"/>
  <c r="X102" i="4"/>
  <c r="X282" i="4"/>
  <c r="X154" i="4"/>
  <c r="X342" i="4"/>
  <c r="X268" i="4"/>
  <c r="X296" i="4"/>
  <c r="AQ191" i="4"/>
  <c r="AT250" i="4"/>
  <c r="X200" i="4"/>
  <c r="X220" i="4"/>
  <c r="AT160" i="4"/>
  <c r="X254" i="4"/>
  <c r="X239" i="4"/>
  <c r="X256" i="4"/>
  <c r="X369" i="4"/>
  <c r="X348" i="4"/>
  <c r="X316" i="4"/>
  <c r="X68" i="4"/>
  <c r="X90" i="4"/>
  <c r="X112" i="4"/>
  <c r="X203" i="4"/>
  <c r="X173" i="4"/>
  <c r="X425" i="4"/>
  <c r="X377" i="4"/>
  <c r="X391" i="4"/>
  <c r="X387" i="4"/>
  <c r="X426" i="4"/>
  <c r="AT281" i="4"/>
  <c r="X433" i="4"/>
  <c r="X418" i="4"/>
  <c r="X407" i="4"/>
  <c r="X408" i="4"/>
  <c r="X437" i="4"/>
  <c r="X441" i="4"/>
  <c r="X442" i="4"/>
  <c r="X428" i="4"/>
  <c r="X419" i="4"/>
  <c r="X427" i="4"/>
  <c r="X444" i="4"/>
  <c r="X443" i="4"/>
  <c r="X439" i="4"/>
  <c r="X385" i="4"/>
  <c r="X376" i="4"/>
  <c r="X386" i="4"/>
  <c r="X400" i="4"/>
  <c r="X373" i="4"/>
  <c r="X374" i="4"/>
  <c r="X445" i="4"/>
  <c r="X414" i="4"/>
  <c r="X453" i="4"/>
  <c r="X432" i="4"/>
  <c r="X446" i="4"/>
  <c r="X429" i="4"/>
  <c r="X435" i="4"/>
  <c r="X423" i="4"/>
  <c r="X410" i="4"/>
  <c r="X403" i="4"/>
  <c r="X417" i="4"/>
  <c r="X415" i="4"/>
  <c r="X420" i="4"/>
  <c r="X424" i="4"/>
  <c r="X434" i="4"/>
  <c r="X416" i="4"/>
  <c r="X404" i="4"/>
  <c r="X452" i="4"/>
  <c r="X406" i="4"/>
  <c r="X436" i="4"/>
  <c r="X447" i="4"/>
  <c r="X450" i="4"/>
  <c r="X422" i="4"/>
  <c r="X449" i="4"/>
  <c r="X411" i="4"/>
  <c r="X440" i="4"/>
  <c r="X448" i="4"/>
  <c r="X438" i="4"/>
  <c r="X326" i="4"/>
  <c r="X344" i="4"/>
  <c r="X250" i="4"/>
  <c r="X100" i="4"/>
  <c r="AT311" i="4"/>
  <c r="X356" i="4"/>
  <c r="X329" i="4"/>
  <c r="X361" i="4"/>
  <c r="X310" i="4"/>
  <c r="X232" i="4"/>
  <c r="X65" i="4"/>
  <c r="X97" i="4"/>
  <c r="X309" i="4"/>
  <c r="X94" i="4"/>
  <c r="X280" i="4"/>
  <c r="X338" i="4"/>
  <c r="X368" i="4"/>
  <c r="AQ342" i="4"/>
  <c r="X345" i="4"/>
  <c r="X355" i="4"/>
  <c r="X322" i="4"/>
  <c r="X360" i="4"/>
  <c r="X306" i="4"/>
  <c r="X277" i="4"/>
  <c r="X274" i="4"/>
  <c r="X205" i="4"/>
  <c r="X215" i="4"/>
  <c r="AT69" i="4"/>
  <c r="X178" i="4"/>
  <c r="X69" i="4"/>
  <c r="X85" i="4"/>
  <c r="X101" i="4"/>
  <c r="X109" i="4"/>
  <c r="X278" i="4"/>
  <c r="X195" i="4"/>
  <c r="X219" i="4"/>
  <c r="X370" i="4"/>
  <c r="X366" i="4"/>
  <c r="X372" i="4"/>
  <c r="X78" i="4"/>
  <c r="X70" i="4"/>
  <c r="X86" i="4"/>
  <c r="X204" i="4"/>
  <c r="X201" i="4"/>
  <c r="X229" i="4"/>
  <c r="AT99" i="4"/>
  <c r="S51" i="4"/>
  <c r="X51" i="4"/>
  <c r="X213" i="4"/>
  <c r="X350" i="4"/>
  <c r="X226" i="4"/>
  <c r="X194" i="4"/>
  <c r="X283" i="4"/>
  <c r="X228" i="4"/>
  <c r="X258" i="4"/>
  <c r="X180" i="4"/>
  <c r="X141" i="4"/>
  <c r="X81" i="4"/>
  <c r="X217" i="4"/>
  <c r="X347" i="4"/>
  <c r="X118" i="4"/>
  <c r="X153" i="4"/>
  <c r="AQ311" i="4"/>
  <c r="X357" i="4"/>
  <c r="X364" i="4"/>
  <c r="X354" i="4"/>
  <c r="X308" i="4"/>
  <c r="X324" i="4"/>
  <c r="X318" i="4"/>
  <c r="X302" i="4"/>
  <c r="X267" i="4"/>
  <c r="X224" i="4"/>
  <c r="X244" i="4"/>
  <c r="X161" i="4"/>
  <c r="X184" i="4"/>
  <c r="X146" i="4"/>
  <c r="X159" i="4"/>
  <c r="X129" i="4"/>
  <c r="X137" i="4"/>
  <c r="X52" i="4"/>
  <c r="X117" i="4"/>
  <c r="X210" i="4"/>
  <c r="X136" i="4"/>
  <c r="X175" i="4"/>
  <c r="X66" i="4"/>
  <c r="X82" i="4"/>
  <c r="X98" i="4"/>
  <c r="X114" i="4"/>
  <c r="X295" i="4"/>
  <c r="X163" i="4"/>
  <c r="X149" i="4"/>
  <c r="H331" i="2"/>
  <c r="I331" i="2" s="1"/>
  <c r="M345" i="4" s="1"/>
  <c r="U345" i="4" s="1"/>
  <c r="G311" i="2"/>
  <c r="H311" i="2" s="1"/>
  <c r="I311" i="2" s="1"/>
  <c r="M325" i="4" s="1"/>
  <c r="U325" i="4" s="1"/>
  <c r="G330" i="2"/>
  <c r="H330" i="2" s="1"/>
  <c r="I330" i="2" s="1"/>
  <c r="M344" i="4" s="1"/>
  <c r="U344" i="4" s="1"/>
  <c r="I313" i="2"/>
  <c r="M327" i="4" s="1"/>
  <c r="U327" i="4" s="1"/>
  <c r="I184" i="2"/>
  <c r="M198" i="4" s="1"/>
  <c r="U198" i="4" s="1"/>
  <c r="I203" i="2"/>
  <c r="M217" i="4" s="1"/>
  <c r="U217" i="4" s="1"/>
  <c r="G410" i="2"/>
  <c r="H410" i="2" s="1"/>
  <c r="I410" i="2" s="1"/>
  <c r="M424" i="4" s="1"/>
  <c r="G304" i="2"/>
  <c r="H304" i="2" s="1"/>
  <c r="I304" i="2" s="1"/>
  <c r="M318" i="4" s="1"/>
  <c r="U318" i="4" s="1"/>
  <c r="I341" i="2"/>
  <c r="M355" i="4" s="1"/>
  <c r="U355" i="4" s="1"/>
  <c r="G306" i="2"/>
  <c r="I154" i="2"/>
  <c r="M168" i="4" s="1"/>
  <c r="U168" i="4" s="1"/>
  <c r="G30" i="2"/>
  <c r="H30" i="2" s="1"/>
  <c r="I30" i="2" s="1"/>
  <c r="M44" i="4" s="1"/>
  <c r="G396" i="2"/>
  <c r="H396" i="2" s="1"/>
  <c r="I396" i="2" s="1"/>
  <c r="M410" i="4" s="1"/>
  <c r="U410" i="4" s="1"/>
  <c r="G119" i="2"/>
  <c r="H119" i="2" s="1"/>
  <c r="I119" i="2" s="1"/>
  <c r="M133" i="4" s="1"/>
  <c r="U133" i="4" s="1"/>
  <c r="G423" i="2"/>
  <c r="G402" i="2"/>
  <c r="H402" i="2" s="1"/>
  <c r="I402" i="2" s="1"/>
  <c r="M416" i="4" s="1"/>
  <c r="G52" i="2"/>
  <c r="G92" i="2"/>
  <c r="H92" i="2" s="1"/>
  <c r="I345" i="2"/>
  <c r="M359" i="4" s="1"/>
  <c r="U359" i="4" s="1"/>
  <c r="G395" i="2"/>
  <c r="H395" i="2" s="1"/>
  <c r="I395" i="2" s="1"/>
  <c r="M409" i="4" s="1"/>
  <c r="G227" i="2"/>
  <c r="G13" i="2"/>
  <c r="I186" i="2"/>
  <c r="M200" i="4" s="1"/>
  <c r="U200" i="4" s="1"/>
  <c r="G82" i="2"/>
  <c r="H82" i="2" s="1"/>
  <c r="G391" i="2"/>
  <c r="I153" i="2"/>
  <c r="M167" i="4" s="1"/>
  <c r="U167" i="4" s="1"/>
  <c r="I194" i="2"/>
  <c r="M208" i="4" s="1"/>
  <c r="U208" i="4" s="1"/>
  <c r="G415" i="2"/>
  <c r="H415" i="2" s="1"/>
  <c r="I415" i="2" s="1"/>
  <c r="M429" i="4" s="1"/>
  <c r="U429" i="4" s="1"/>
  <c r="U481" i="4"/>
  <c r="N487" i="4"/>
  <c r="T487" i="4" s="1"/>
  <c r="Z487" i="4" s="1"/>
  <c r="AB487" i="4" s="1"/>
  <c r="N494" i="4"/>
  <c r="T494" i="4" s="1"/>
  <c r="Z494" i="4" s="1"/>
  <c r="AB494" i="4" s="1"/>
  <c r="N495" i="4"/>
  <c r="T495" i="4" s="1"/>
  <c r="Z495" i="4" s="1"/>
  <c r="AB495" i="4" s="1"/>
  <c r="N486" i="4"/>
  <c r="T486" i="4" s="1"/>
  <c r="Z486" i="4" s="1"/>
  <c r="AB486" i="4" s="1"/>
  <c r="N490" i="4"/>
  <c r="T490" i="4" s="1"/>
  <c r="Z490" i="4" s="1"/>
  <c r="AB490" i="4" s="1"/>
  <c r="N489" i="4"/>
  <c r="T489" i="4" s="1"/>
  <c r="Z489" i="4" s="1"/>
  <c r="AB489" i="4" s="1"/>
  <c r="N492" i="4"/>
  <c r="T492" i="4" s="1"/>
  <c r="Z492" i="4" s="1"/>
  <c r="AB492" i="4" s="1"/>
  <c r="N493" i="4"/>
  <c r="T493" i="4" s="1"/>
  <c r="Z493" i="4" s="1"/>
  <c r="AB493" i="4" s="1"/>
  <c r="N491" i="4"/>
  <c r="T491" i="4" s="1"/>
  <c r="Z491" i="4" s="1"/>
  <c r="AB491" i="4" s="1"/>
  <c r="N482" i="4"/>
  <c r="T482" i="4" s="1"/>
  <c r="Z482" i="4" s="1"/>
  <c r="AB482" i="4" s="1"/>
  <c r="N483" i="4"/>
  <c r="T483" i="4" s="1"/>
  <c r="Z483" i="4" s="1"/>
  <c r="AB483" i="4" s="1"/>
  <c r="N488" i="4"/>
  <c r="T488" i="4" s="1"/>
  <c r="N485" i="4"/>
  <c r="T485" i="4" s="1"/>
  <c r="Z485" i="4" s="1"/>
  <c r="AB485" i="4" s="1"/>
  <c r="N481" i="4"/>
  <c r="T481" i="4" s="1"/>
  <c r="N484" i="4"/>
  <c r="T484" i="4" s="1"/>
  <c r="Z484" i="4" s="1"/>
  <c r="AB484" i="4" s="1"/>
  <c r="N496" i="4"/>
  <c r="T496" i="4" s="1"/>
  <c r="Z496" i="4" s="1"/>
  <c r="AB496" i="4" s="1"/>
  <c r="U419" i="4"/>
  <c r="U430" i="4"/>
  <c r="U422" i="4"/>
  <c r="U414" i="4"/>
  <c r="U417" i="4"/>
  <c r="G426" i="2"/>
  <c r="G425" i="2"/>
  <c r="G217" i="2"/>
  <c r="H217" i="2" s="1"/>
  <c r="G231" i="2"/>
  <c r="H231" i="2" s="1"/>
  <c r="I231" i="2" s="1"/>
  <c r="M245" i="4" s="1"/>
  <c r="U438" i="4"/>
  <c r="U421" i="4"/>
  <c r="G221" i="2"/>
  <c r="H221" i="2" s="1"/>
  <c r="H299" i="2"/>
  <c r="I299" i="2" s="1"/>
  <c r="M313" i="4" s="1"/>
  <c r="U313" i="4" s="1"/>
  <c r="H404" i="2"/>
  <c r="I404" i="2" s="1"/>
  <c r="M418" i="4" s="1"/>
  <c r="H412" i="2"/>
  <c r="I412" i="2" s="1"/>
  <c r="M426" i="4" s="1"/>
  <c r="H316" i="2"/>
  <c r="I316" i="2" s="1"/>
  <c r="M330" i="4" s="1"/>
  <c r="U330" i="4" s="1"/>
  <c r="H258" i="2"/>
  <c r="I258" i="2" s="1"/>
  <c r="M272" i="4" s="1"/>
  <c r="U272" i="4" s="1"/>
  <c r="H329" i="2"/>
  <c r="I329" i="2" s="1"/>
  <c r="M343" i="4" s="1"/>
  <c r="U343" i="4" s="1"/>
  <c r="H152" i="2"/>
  <c r="I152" i="2" s="1"/>
  <c r="M166" i="4" s="1"/>
  <c r="U166" i="4" s="1"/>
  <c r="H115" i="2"/>
  <c r="I115" i="2" s="1"/>
  <c r="M129" i="4" s="1"/>
  <c r="H386" i="2"/>
  <c r="I386" i="2" s="1"/>
  <c r="M400" i="4" s="1"/>
  <c r="U400" i="4" s="1"/>
  <c r="H319" i="2"/>
  <c r="I319" i="2" s="1"/>
  <c r="M333" i="4" s="1"/>
  <c r="U333" i="4" s="1"/>
  <c r="H256" i="2"/>
  <c r="I256" i="2" s="1"/>
  <c r="M270" i="4" s="1"/>
  <c r="U270" i="4" s="1"/>
  <c r="H199" i="2"/>
  <c r="I199" i="2" s="1"/>
  <c r="M213" i="4" s="1"/>
  <c r="U213" i="4" s="1"/>
  <c r="G215" i="2"/>
  <c r="G219" i="2"/>
  <c r="H219" i="2" s="1"/>
  <c r="I219" i="2" s="1"/>
  <c r="M233" i="4" s="1"/>
  <c r="G225" i="2"/>
  <c r="H225" i="2" s="1"/>
  <c r="G237" i="2"/>
  <c r="H237" i="2" s="1"/>
  <c r="I237" i="2" s="1"/>
  <c r="M251" i="4" s="1"/>
  <c r="G325" i="2"/>
  <c r="G419" i="2"/>
  <c r="I275" i="2"/>
  <c r="M289" i="4" s="1"/>
  <c r="U289" i="4" s="1"/>
  <c r="I283" i="2"/>
  <c r="M297" i="4" s="1"/>
  <c r="U297" i="4" s="1"/>
  <c r="I297" i="2"/>
  <c r="M311" i="4" s="1"/>
  <c r="U311" i="4" s="1"/>
  <c r="H255" i="2"/>
  <c r="I255" i="2" s="1"/>
  <c r="M269" i="4" s="1"/>
  <c r="I264" i="2"/>
  <c r="M278" i="4" s="1"/>
  <c r="U278" i="4" s="1"/>
  <c r="G427" i="2"/>
  <c r="H427" i="2" s="1"/>
  <c r="I427" i="2" s="1"/>
  <c r="M441" i="4" s="1"/>
  <c r="I261" i="2"/>
  <c r="M275" i="4" s="1"/>
  <c r="U275" i="4" s="1"/>
  <c r="I266" i="2"/>
  <c r="M280" i="4" s="1"/>
  <c r="U280" i="4" s="1"/>
  <c r="G401" i="2"/>
  <c r="G223" i="2"/>
  <c r="H223" i="2" s="1"/>
  <c r="I223" i="2" s="1"/>
  <c r="M237" i="4" s="1"/>
  <c r="G229" i="2"/>
  <c r="H229" i="2" s="1"/>
  <c r="I279" i="2"/>
  <c r="M293" i="4" s="1"/>
  <c r="U293" i="4" s="1"/>
  <c r="I291" i="2"/>
  <c r="M305" i="4" s="1"/>
  <c r="U305" i="4" s="1"/>
  <c r="H289" i="2"/>
  <c r="I289" i="2" s="1"/>
  <c r="M303" i="4" s="1"/>
  <c r="U303" i="4" s="1"/>
  <c r="H314" i="2"/>
  <c r="I314" i="2" s="1"/>
  <c r="M328" i="4" s="1"/>
  <c r="U328" i="4" s="1"/>
  <c r="H370" i="2"/>
  <c r="I370" i="2" s="1"/>
  <c r="M384" i="4" s="1"/>
  <c r="U384" i="4" s="1"/>
  <c r="H321" i="2"/>
  <c r="I321" i="2" s="1"/>
  <c r="M335" i="4" s="1"/>
  <c r="U335" i="4" s="1"/>
  <c r="H333" i="2"/>
  <c r="I333" i="2" s="1"/>
  <c r="M347" i="4" s="1"/>
  <c r="U347" i="4" s="1"/>
  <c r="H315" i="2"/>
  <c r="I315" i="2" s="1"/>
  <c r="M329" i="4" s="1"/>
  <c r="U329" i="4" s="1"/>
  <c r="H327" i="2"/>
  <c r="I327" i="2" s="1"/>
  <c r="M341" i="4" s="1"/>
  <c r="U341" i="4" s="1"/>
  <c r="H157" i="2"/>
  <c r="I157" i="2" s="1"/>
  <c r="M171" i="4" s="1"/>
  <c r="U171" i="4" s="1"/>
  <c r="H323" i="2"/>
  <c r="I323" i="2" s="1"/>
  <c r="M337" i="4" s="1"/>
  <c r="U337" i="4" s="1"/>
  <c r="H325" i="2"/>
  <c r="I325" i="2" s="1"/>
  <c r="M339" i="4" s="1"/>
  <c r="U339" i="4" s="1"/>
  <c r="H208" i="2"/>
  <c r="I208" i="2" s="1"/>
  <c r="M222" i="4" s="1"/>
  <c r="U222" i="4" s="1"/>
  <c r="U273" i="4"/>
  <c r="U279" i="4"/>
  <c r="U152" i="4"/>
  <c r="U386" i="4"/>
  <c r="U396" i="4"/>
  <c r="H50" i="2"/>
  <c r="I50" i="2" s="1"/>
  <c r="M64" i="4" s="1"/>
  <c r="U321" i="4"/>
  <c r="H170" i="2"/>
  <c r="I170" i="2" s="1"/>
  <c r="M184" i="4" s="1"/>
  <c r="H38" i="2"/>
  <c r="I38" i="2" s="1"/>
  <c r="M52" i="4" s="1"/>
  <c r="I351" i="2"/>
  <c r="M365" i="4" s="1"/>
  <c r="I355" i="2"/>
  <c r="M369" i="4" s="1"/>
  <c r="I359" i="2"/>
  <c r="M373" i="4" s="1"/>
  <c r="I363" i="2"/>
  <c r="M377" i="4" s="1"/>
  <c r="U381" i="4"/>
  <c r="I357" i="2"/>
  <c r="M371" i="4" s="1"/>
  <c r="U288" i="4"/>
  <c r="I356" i="2"/>
  <c r="M370" i="4" s="1"/>
  <c r="H309" i="2"/>
  <c r="I309" i="2" s="1"/>
  <c r="M323" i="4" s="1"/>
  <c r="U281" i="4"/>
  <c r="H216" i="2"/>
  <c r="I216" i="2" s="1"/>
  <c r="M230" i="4" s="1"/>
  <c r="U224" i="4"/>
  <c r="H215" i="2"/>
  <c r="I215" i="2" s="1"/>
  <c r="M229" i="4" s="1"/>
  <c r="U205" i="4"/>
  <c r="U155" i="4"/>
  <c r="U132" i="4"/>
  <c r="U156" i="4"/>
  <c r="U137" i="4"/>
  <c r="I135" i="2"/>
  <c r="M149" i="4" s="1"/>
  <c r="H83" i="2"/>
  <c r="I83" i="2" s="1"/>
  <c r="M97" i="4" s="1"/>
  <c r="H13" i="2"/>
  <c r="I13" i="2" s="1"/>
  <c r="M27" i="4" s="1"/>
  <c r="H29" i="2"/>
  <c r="I29" i="2" s="1"/>
  <c r="M43" i="4" s="1"/>
  <c r="H22" i="2"/>
  <c r="I22" i="2" s="1"/>
  <c r="M36" i="4" s="1"/>
  <c r="H51" i="2"/>
  <c r="I51" i="2" s="1"/>
  <c r="M65" i="4" s="1"/>
  <c r="H55" i="2"/>
  <c r="I55" i="2" s="1"/>
  <c r="M69" i="4" s="1"/>
  <c r="H59" i="2"/>
  <c r="I59" i="2" s="1"/>
  <c r="M73" i="4" s="1"/>
  <c r="H20" i="2"/>
  <c r="I20" i="2" s="1"/>
  <c r="M34" i="4" s="1"/>
  <c r="H35" i="2"/>
  <c r="I35" i="2" s="1"/>
  <c r="M49" i="4" s="1"/>
  <c r="G373" i="2"/>
  <c r="H381" i="2"/>
  <c r="I381" i="2" s="1"/>
  <c r="M395" i="4" s="1"/>
  <c r="I361" i="2"/>
  <c r="M375" i="4" s="1"/>
  <c r="I360" i="2"/>
  <c r="M374" i="4" s="1"/>
  <c r="H305" i="2"/>
  <c r="I305" i="2" s="1"/>
  <c r="M319" i="4" s="1"/>
  <c r="I286" i="2"/>
  <c r="M300" i="4" s="1"/>
  <c r="U342" i="4"/>
  <c r="U197" i="4"/>
  <c r="U201" i="4"/>
  <c r="I290" i="2"/>
  <c r="M304" i="4" s="1"/>
  <c r="U191" i="4"/>
  <c r="U220" i="4"/>
  <c r="U150" i="4"/>
  <c r="U158" i="4"/>
  <c r="U131" i="4"/>
  <c r="U188" i="4"/>
  <c r="H44" i="2"/>
  <c r="I44" i="2" s="1"/>
  <c r="M58" i="4" s="1"/>
  <c r="H48" i="2"/>
  <c r="I48" i="2" s="1"/>
  <c r="M62" i="4" s="1"/>
  <c r="H52" i="2"/>
  <c r="I52" i="2" s="1"/>
  <c r="M66" i="4" s="1"/>
  <c r="H56" i="2"/>
  <c r="I56" i="2" s="1"/>
  <c r="M70" i="4" s="1"/>
  <c r="H60" i="2"/>
  <c r="I60" i="2" s="1"/>
  <c r="M74" i="4" s="1"/>
  <c r="H39" i="2"/>
  <c r="I39" i="2" s="1"/>
  <c r="M53" i="4" s="1"/>
  <c r="H23" i="2"/>
  <c r="I23" i="2" s="1"/>
  <c r="M37" i="4" s="1"/>
  <c r="H80" i="2"/>
  <c r="I80" i="2" s="1"/>
  <c r="M94" i="4" s="1"/>
  <c r="U94" i="4" s="1"/>
  <c r="I350" i="2"/>
  <c r="M364" i="4" s="1"/>
  <c r="I354" i="2"/>
  <c r="M368" i="4" s="1"/>
  <c r="I358" i="2"/>
  <c r="M372" i="4" s="1"/>
  <c r="H340" i="2"/>
  <c r="I340" i="2" s="1"/>
  <c r="M354" i="4" s="1"/>
  <c r="I365" i="2"/>
  <c r="M379" i="4" s="1"/>
  <c r="I364" i="2"/>
  <c r="M378" i="4" s="1"/>
  <c r="H387" i="2"/>
  <c r="I387" i="2" s="1"/>
  <c r="M401" i="4" s="1"/>
  <c r="H301" i="2"/>
  <c r="I301" i="2" s="1"/>
  <c r="M315" i="4" s="1"/>
  <c r="U309" i="4"/>
  <c r="U277" i="4"/>
  <c r="U223" i="4"/>
  <c r="U228" i="4"/>
  <c r="I217" i="2"/>
  <c r="M231" i="4" s="1"/>
  <c r="H227" i="2"/>
  <c r="I227" i="2" s="1"/>
  <c r="M241" i="4" s="1"/>
  <c r="U165" i="4"/>
  <c r="H164" i="2"/>
  <c r="I164" i="2" s="1"/>
  <c r="M178" i="4" s="1"/>
  <c r="H162" i="2"/>
  <c r="I162" i="2" s="1"/>
  <c r="M176" i="4" s="1"/>
  <c r="U170" i="4"/>
  <c r="U160" i="4"/>
  <c r="U189" i="4"/>
  <c r="H116" i="2"/>
  <c r="I116" i="2" s="1"/>
  <c r="M130" i="4" s="1"/>
  <c r="I120" i="2"/>
  <c r="M134" i="4" s="1"/>
  <c r="U192" i="4"/>
  <c r="H21" i="2"/>
  <c r="I21" i="2" s="1"/>
  <c r="M35" i="4" s="1"/>
  <c r="H37" i="2"/>
  <c r="I37" i="2" s="1"/>
  <c r="M51" i="4" s="1"/>
  <c r="H11" i="2"/>
  <c r="I11" i="2" s="1"/>
  <c r="M25" i="4" s="1"/>
  <c r="H57" i="2"/>
  <c r="I57" i="2" s="1"/>
  <c r="M71" i="4" s="1"/>
  <c r="H27" i="2"/>
  <c r="I27" i="2" s="1"/>
  <c r="M41" i="4" s="1"/>
  <c r="U136" i="4"/>
  <c r="H362" i="2"/>
  <c r="I362" i="2" s="1"/>
  <c r="M376" i="4" s="1"/>
  <c r="H338" i="2"/>
  <c r="I338" i="2" s="1"/>
  <c r="M352" i="4" s="1"/>
  <c r="H347" i="2"/>
  <c r="I347" i="2" s="1"/>
  <c r="M361" i="4" s="1"/>
  <c r="U385" i="4"/>
  <c r="I375" i="2"/>
  <c r="M389" i="4" s="1"/>
  <c r="H385" i="2"/>
  <c r="I385" i="2" s="1"/>
  <c r="M399" i="4" s="1"/>
  <c r="I353" i="2"/>
  <c r="M367" i="4" s="1"/>
  <c r="I352" i="2"/>
  <c r="M366" i="4" s="1"/>
  <c r="H284" i="2"/>
  <c r="I284" i="2" s="1"/>
  <c r="M298" i="4" s="1"/>
  <c r="H288" i="2"/>
  <c r="I288" i="2" s="1"/>
  <c r="M302" i="4" s="1"/>
  <c r="U312" i="4"/>
  <c r="U346" i="4"/>
  <c r="U268" i="4"/>
  <c r="I268" i="2"/>
  <c r="M282" i="4" s="1"/>
  <c r="H201" i="2"/>
  <c r="I201" i="2" s="1"/>
  <c r="M215" i="4" s="1"/>
  <c r="U128" i="4"/>
  <c r="U204" i="4"/>
  <c r="U148" i="4"/>
  <c r="U75" i="4"/>
  <c r="I81" i="2"/>
  <c r="M95" i="4" s="1"/>
  <c r="U95" i="4" s="1"/>
  <c r="H40" i="2"/>
  <c r="I40" i="2" s="1"/>
  <c r="M54" i="4" s="1"/>
  <c r="H42" i="2"/>
  <c r="I42" i="2" s="1"/>
  <c r="M56" i="4" s="1"/>
  <c r="H46" i="2"/>
  <c r="I46" i="2" s="1"/>
  <c r="M60" i="4" s="1"/>
  <c r="H54" i="2"/>
  <c r="I54" i="2" s="1"/>
  <c r="M68" i="4" s="1"/>
  <c r="H58" i="2"/>
  <c r="I58" i="2" s="1"/>
  <c r="M72" i="4" s="1"/>
  <c r="H15" i="2"/>
  <c r="I15" i="2" s="1"/>
  <c r="M29" i="4" s="1"/>
  <c r="H32" i="2"/>
  <c r="I32" i="2" s="1"/>
  <c r="M46" i="4" s="1"/>
  <c r="H53" i="2"/>
  <c r="I53" i="2" s="1"/>
  <c r="M67" i="4" s="1"/>
  <c r="I420" i="2"/>
  <c r="M434" i="4" s="1"/>
  <c r="G417" i="2"/>
  <c r="H417" i="2" s="1"/>
  <c r="I417" i="2" s="1"/>
  <c r="M431" i="4" s="1"/>
  <c r="G422" i="2"/>
  <c r="H422" i="2" s="1"/>
  <c r="I422" i="2" s="1"/>
  <c r="M436" i="4" s="1"/>
  <c r="I343" i="2"/>
  <c r="M357" i="4" s="1"/>
  <c r="I393" i="2"/>
  <c r="M407" i="4" s="1"/>
  <c r="I377" i="2"/>
  <c r="M391" i="4" s="1"/>
  <c r="I276" i="2"/>
  <c r="M290" i="4" s="1"/>
  <c r="I280" i="2"/>
  <c r="M294" i="4" s="1"/>
  <c r="H302" i="2"/>
  <c r="I302" i="2" s="1"/>
  <c r="M316" i="4" s="1"/>
  <c r="H306" i="2"/>
  <c r="I306" i="2" s="1"/>
  <c r="M320" i="4" s="1"/>
  <c r="H310" i="2"/>
  <c r="I310" i="2" s="1"/>
  <c r="M324" i="4" s="1"/>
  <c r="I218" i="2"/>
  <c r="M232" i="4" s="1"/>
  <c r="I222" i="2"/>
  <c r="M236" i="4" s="1"/>
  <c r="I226" i="2"/>
  <c r="M240" i="4" s="1"/>
  <c r="I230" i="2"/>
  <c r="M244" i="4" s="1"/>
  <c r="I233" i="2"/>
  <c r="M247" i="4" s="1"/>
  <c r="G235" i="2"/>
  <c r="I236" i="2"/>
  <c r="M250" i="4" s="1"/>
  <c r="I238" i="2"/>
  <c r="M252" i="4" s="1"/>
  <c r="I179" i="2"/>
  <c r="M193" i="4" s="1"/>
  <c r="I181" i="2"/>
  <c r="M195" i="4" s="1"/>
  <c r="H168" i="2"/>
  <c r="I168" i="2" s="1"/>
  <c r="M182" i="4" s="1"/>
  <c r="H163" i="2"/>
  <c r="I163" i="2" s="1"/>
  <c r="M177" i="4" s="1"/>
  <c r="I139" i="2"/>
  <c r="M153" i="4" s="1"/>
  <c r="I18" i="2"/>
  <c r="M32" i="4" s="1"/>
  <c r="I16" i="2"/>
  <c r="M30" i="4" s="1"/>
  <c r="I221" i="2"/>
  <c r="M235" i="4" s="1"/>
  <c r="I225" i="2"/>
  <c r="M239" i="4" s="1"/>
  <c r="I229" i="2"/>
  <c r="M243" i="4" s="1"/>
  <c r="H172" i="2"/>
  <c r="I172" i="2" s="1"/>
  <c r="M186" i="4" s="1"/>
  <c r="I166" i="2"/>
  <c r="M180" i="4" s="1"/>
  <c r="I193" i="2"/>
  <c r="M207" i="4" s="1"/>
  <c r="I127" i="2"/>
  <c r="M141" i="4" s="1"/>
  <c r="I143" i="2"/>
  <c r="M157" i="4" s="1"/>
  <c r="G421" i="2"/>
  <c r="H421" i="2" s="1"/>
  <c r="I421" i="2" s="1"/>
  <c r="M435" i="4" s="1"/>
  <c r="I406" i="2"/>
  <c r="M420" i="4" s="1"/>
  <c r="I349" i="2"/>
  <c r="M363" i="4" s="1"/>
  <c r="I397" i="2"/>
  <c r="M411" i="4" s="1"/>
  <c r="I278" i="2"/>
  <c r="M292" i="4" s="1"/>
  <c r="I282" i="2"/>
  <c r="M296" i="4" s="1"/>
  <c r="I292" i="2"/>
  <c r="M306" i="4" s="1"/>
  <c r="U271" i="4"/>
  <c r="I220" i="2"/>
  <c r="M234" i="4" s="1"/>
  <c r="I224" i="2"/>
  <c r="M238" i="4" s="1"/>
  <c r="I228" i="2"/>
  <c r="M242" i="4" s="1"/>
  <c r="I232" i="2"/>
  <c r="M246" i="4" s="1"/>
  <c r="H234" i="2"/>
  <c r="I234" i="2" s="1"/>
  <c r="M248" i="4" s="1"/>
  <c r="I207" i="2"/>
  <c r="M221" i="4" s="1"/>
  <c r="I180" i="2"/>
  <c r="M194" i="4" s="1"/>
  <c r="U163" i="4"/>
  <c r="H160" i="2"/>
  <c r="I160" i="2" s="1"/>
  <c r="M174" i="4" s="1"/>
  <c r="I171" i="2"/>
  <c r="M185" i="4" s="1"/>
  <c r="H167" i="2"/>
  <c r="I167" i="2" s="1"/>
  <c r="M181" i="4" s="1"/>
  <c r="H169" i="2"/>
  <c r="I169" i="2" s="1"/>
  <c r="M183" i="4" s="1"/>
  <c r="I158" i="2"/>
  <c r="M172" i="4" s="1"/>
  <c r="I131" i="2"/>
  <c r="M145" i="4" s="1"/>
  <c r="I147" i="2"/>
  <c r="M161" i="4" s="1"/>
  <c r="H17" i="2"/>
  <c r="I17" i="2" s="1"/>
  <c r="M31" i="4" s="1"/>
  <c r="H25" i="2"/>
  <c r="I25" i="2" s="1"/>
  <c r="M39" i="4" s="1"/>
  <c r="H33" i="2"/>
  <c r="I33" i="2" s="1"/>
  <c r="M47" i="4" s="1"/>
  <c r="I9" i="2"/>
  <c r="M23" i="4" s="1"/>
  <c r="H10" i="2"/>
  <c r="I10" i="2" s="1"/>
  <c r="M24" i="4" s="1"/>
  <c r="I12" i="2"/>
  <c r="M26" i="4" s="1"/>
  <c r="H14" i="2"/>
  <c r="I14" i="2" s="1"/>
  <c r="M28" i="4" s="1"/>
  <c r="H26" i="2"/>
  <c r="I26" i="2" s="1"/>
  <c r="M40" i="4" s="1"/>
  <c r="H34" i="2"/>
  <c r="I34" i="2" s="1"/>
  <c r="M48" i="4" s="1"/>
  <c r="H41" i="2"/>
  <c r="I41" i="2" s="1"/>
  <c r="M55" i="4" s="1"/>
  <c r="H43" i="2"/>
  <c r="I43" i="2" s="1"/>
  <c r="M57" i="4" s="1"/>
  <c r="H45" i="2"/>
  <c r="I45" i="2" s="1"/>
  <c r="M59" i="4" s="1"/>
  <c r="H47" i="2"/>
  <c r="I47" i="2" s="1"/>
  <c r="M61" i="4" s="1"/>
  <c r="H49" i="2"/>
  <c r="I49" i="2" s="1"/>
  <c r="M63" i="4" s="1"/>
  <c r="H24" i="2"/>
  <c r="I24" i="2" s="1"/>
  <c r="M38" i="4" s="1"/>
  <c r="H31" i="2"/>
  <c r="I31" i="2" s="1"/>
  <c r="M45" i="4" s="1"/>
  <c r="H19" i="2"/>
  <c r="I19" i="2" s="1"/>
  <c r="M33" i="4" s="1"/>
  <c r="H28" i="2"/>
  <c r="I28" i="2" s="1"/>
  <c r="M42" i="4" s="1"/>
  <c r="H36" i="2"/>
  <c r="I36" i="2" s="1"/>
  <c r="M50" i="4" s="1"/>
  <c r="H300" i="2"/>
  <c r="I300" i="2" s="1"/>
  <c r="M314" i="4" s="1"/>
  <c r="U266" i="4"/>
  <c r="U285" i="4"/>
  <c r="H308" i="2"/>
  <c r="I308" i="2" s="1"/>
  <c r="M322" i="4" s="1"/>
  <c r="U284" i="4"/>
  <c r="H312" i="2"/>
  <c r="I312" i="2" s="1"/>
  <c r="M326" i="4" s="1"/>
  <c r="H320" i="2"/>
  <c r="I320" i="2" s="1"/>
  <c r="M334" i="4" s="1"/>
  <c r="H391" i="2"/>
  <c r="I391" i="2" s="1"/>
  <c r="M405" i="4" s="1"/>
  <c r="H380" i="2"/>
  <c r="I380" i="2" s="1"/>
  <c r="M394" i="4" s="1"/>
  <c r="H414" i="2"/>
  <c r="I414" i="2" s="1"/>
  <c r="M428" i="4" s="1"/>
  <c r="H425" i="2"/>
  <c r="I425" i="2" s="1"/>
  <c r="M439" i="4" s="1"/>
  <c r="H399" i="2"/>
  <c r="I399" i="2" s="1"/>
  <c r="M413" i="4" s="1"/>
  <c r="H426" i="2"/>
  <c r="I426" i="2" s="1"/>
  <c r="M440" i="4" s="1"/>
  <c r="H409" i="2"/>
  <c r="I409" i="2" s="1"/>
  <c r="M423" i="4" s="1"/>
  <c r="H413" i="2"/>
  <c r="I413" i="2" s="1"/>
  <c r="M427" i="4" s="1"/>
  <c r="H418" i="2"/>
  <c r="I418" i="2" s="1"/>
  <c r="M432" i="4" s="1"/>
  <c r="H423" i="2"/>
  <c r="I423" i="2" s="1"/>
  <c r="M437" i="4" s="1"/>
  <c r="H401" i="2"/>
  <c r="I401" i="2" s="1"/>
  <c r="M415" i="4" s="1"/>
  <c r="H344" i="2"/>
  <c r="I344" i="2" s="1"/>
  <c r="M358" i="4" s="1"/>
  <c r="H348" i="2"/>
  <c r="I348" i="2" s="1"/>
  <c r="M362" i="4" s="1"/>
  <c r="U105" i="4"/>
  <c r="U124" i="4"/>
  <c r="U116" i="4"/>
  <c r="U125" i="4"/>
  <c r="U115" i="4"/>
  <c r="U107" i="4"/>
  <c r="U117" i="4"/>
  <c r="U127" i="4"/>
  <c r="U110" i="4"/>
  <c r="U108" i="4"/>
  <c r="U111" i="4"/>
  <c r="U114" i="4"/>
  <c r="U123" i="4"/>
  <c r="U126" i="4"/>
  <c r="U119" i="4"/>
  <c r="U118" i="4"/>
  <c r="U122" i="4"/>
  <c r="U112" i="4"/>
  <c r="U109" i="4"/>
  <c r="U113" i="4"/>
  <c r="U121" i="4"/>
  <c r="U120" i="4"/>
  <c r="Z488" i="4" l="1"/>
  <c r="AB488" i="4" s="1"/>
  <c r="I92" i="2"/>
  <c r="M106" i="4" s="1"/>
  <c r="N126" i="4" s="1"/>
  <c r="T126" i="4" s="1"/>
  <c r="Z126" i="4" s="1"/>
  <c r="AB126" i="4" s="1"/>
  <c r="Z481" i="4"/>
  <c r="AB481" i="4" s="1"/>
  <c r="I82" i="2"/>
  <c r="M96" i="4" s="1"/>
  <c r="U96" i="4" s="1"/>
  <c r="U437" i="4"/>
  <c r="N466" i="4"/>
  <c r="T466" i="4" s="1"/>
  <c r="Z466" i="4" s="1"/>
  <c r="AB466" i="4" s="1"/>
  <c r="U441" i="4"/>
  <c r="N470" i="4"/>
  <c r="T470" i="4" s="1"/>
  <c r="Z470" i="4" s="1"/>
  <c r="AB470" i="4" s="1"/>
  <c r="U427" i="4"/>
  <c r="U424" i="4"/>
  <c r="U428" i="4"/>
  <c r="U420" i="4"/>
  <c r="U431" i="4"/>
  <c r="U416" i="4"/>
  <c r="U426" i="4"/>
  <c r="U435" i="4"/>
  <c r="N464" i="4"/>
  <c r="T464" i="4" s="1"/>
  <c r="Z464" i="4" s="1"/>
  <c r="AB464" i="4" s="1"/>
  <c r="U434" i="4"/>
  <c r="N463" i="4"/>
  <c r="T463" i="4" s="1"/>
  <c r="Z463" i="4" s="1"/>
  <c r="AB463" i="4" s="1"/>
  <c r="U418" i="4"/>
  <c r="U436" i="4"/>
  <c r="N465" i="4"/>
  <c r="T465" i="4" s="1"/>
  <c r="Z465" i="4" s="1"/>
  <c r="AB465" i="4" s="1"/>
  <c r="U415" i="4"/>
  <c r="U432" i="4"/>
  <c r="U423" i="4"/>
  <c r="U440" i="4"/>
  <c r="N469" i="4"/>
  <c r="T469" i="4" s="1"/>
  <c r="Z469" i="4" s="1"/>
  <c r="AB469" i="4" s="1"/>
  <c r="U439" i="4"/>
  <c r="N468" i="4"/>
  <c r="T468" i="4" s="1"/>
  <c r="Z468" i="4" s="1"/>
  <c r="AB468" i="4" s="1"/>
  <c r="N467" i="4"/>
  <c r="T467" i="4" s="1"/>
  <c r="Z467" i="4" s="1"/>
  <c r="AB467" i="4" s="1"/>
  <c r="U269" i="4"/>
  <c r="N283" i="4"/>
  <c r="T283" i="4" s="1"/>
  <c r="Z283" i="4" s="1"/>
  <c r="AB283" i="4" s="1"/>
  <c r="N295" i="4"/>
  <c r="T295" i="4" s="1"/>
  <c r="Z295" i="4" s="1"/>
  <c r="AB295" i="4" s="1"/>
  <c r="N152" i="4"/>
  <c r="T152" i="4" s="1"/>
  <c r="Z152" i="4" s="1"/>
  <c r="AB152" i="4" s="1"/>
  <c r="N151" i="4"/>
  <c r="T151" i="4" s="1"/>
  <c r="Z151" i="4" s="1"/>
  <c r="AB151" i="4" s="1"/>
  <c r="N150" i="4"/>
  <c r="T150" i="4" s="1"/>
  <c r="Z150" i="4" s="1"/>
  <c r="AB150" i="4" s="1"/>
  <c r="N145" i="4"/>
  <c r="T145" i="4" s="1"/>
  <c r="N146" i="4"/>
  <c r="T146" i="4" s="1"/>
  <c r="Z146" i="4" s="1"/>
  <c r="AB146" i="4" s="1"/>
  <c r="N138" i="4"/>
  <c r="T138" i="4" s="1"/>
  <c r="Z138" i="4" s="1"/>
  <c r="AB138" i="4" s="1"/>
  <c r="N156" i="4"/>
  <c r="T156" i="4" s="1"/>
  <c r="Z156" i="4" s="1"/>
  <c r="AB156" i="4" s="1"/>
  <c r="N155" i="4"/>
  <c r="T155" i="4" s="1"/>
  <c r="Z155" i="4" s="1"/>
  <c r="AB155" i="4" s="1"/>
  <c r="N147" i="4"/>
  <c r="T147" i="4" s="1"/>
  <c r="Z147" i="4" s="1"/>
  <c r="AB147" i="4" s="1"/>
  <c r="N141" i="4"/>
  <c r="T141" i="4" s="1"/>
  <c r="N148" i="4"/>
  <c r="T148" i="4" s="1"/>
  <c r="Z148" i="4" s="1"/>
  <c r="AB148" i="4" s="1"/>
  <c r="U129" i="4"/>
  <c r="N153" i="4"/>
  <c r="T153" i="4" s="1"/>
  <c r="N154" i="4"/>
  <c r="T154" i="4" s="1"/>
  <c r="Z154" i="4" s="1"/>
  <c r="AB154" i="4" s="1"/>
  <c r="N136" i="4"/>
  <c r="T136" i="4" s="1"/>
  <c r="Z136" i="4" s="1"/>
  <c r="AB136" i="4" s="1"/>
  <c r="N149" i="4"/>
  <c r="T149" i="4" s="1"/>
  <c r="N144" i="4"/>
  <c r="T144" i="4" s="1"/>
  <c r="Z144" i="4" s="1"/>
  <c r="AB144" i="4" s="1"/>
  <c r="N139" i="4"/>
  <c r="T139" i="4" s="1"/>
  <c r="Z139" i="4" s="1"/>
  <c r="AB139" i="4" s="1"/>
  <c r="N137" i="4"/>
  <c r="T137" i="4" s="1"/>
  <c r="Z137" i="4" s="1"/>
  <c r="AB137" i="4" s="1"/>
  <c r="N143" i="4"/>
  <c r="T143" i="4" s="1"/>
  <c r="Z143" i="4" s="1"/>
  <c r="AB143" i="4" s="1"/>
  <c r="N142" i="4"/>
  <c r="T142" i="4" s="1"/>
  <c r="Z142" i="4" s="1"/>
  <c r="AB142" i="4" s="1"/>
  <c r="N140" i="4"/>
  <c r="T140" i="4" s="1"/>
  <c r="Z140" i="4" s="1"/>
  <c r="AB140" i="4" s="1"/>
  <c r="N187" i="4"/>
  <c r="T187" i="4" s="1"/>
  <c r="Z187" i="4" s="1"/>
  <c r="AB187" i="4" s="1"/>
  <c r="N234" i="4"/>
  <c r="T234" i="4" s="1"/>
  <c r="N158" i="4"/>
  <c r="T158" i="4" s="1"/>
  <c r="Z158" i="4" s="1"/>
  <c r="AB158" i="4" s="1"/>
  <c r="H419" i="2"/>
  <c r="I419" i="2" s="1"/>
  <c r="M433" i="4" s="1"/>
  <c r="N172" i="4"/>
  <c r="T172" i="4" s="1"/>
  <c r="N216" i="4"/>
  <c r="T216" i="4" s="1"/>
  <c r="Z216" i="4" s="1"/>
  <c r="AB216" i="4" s="1"/>
  <c r="N299" i="4"/>
  <c r="T299" i="4" s="1"/>
  <c r="Z299" i="4" s="1"/>
  <c r="AB299" i="4" s="1"/>
  <c r="N183" i="4"/>
  <c r="T183" i="4" s="1"/>
  <c r="N337" i="4"/>
  <c r="T337" i="4" s="1"/>
  <c r="Z337" i="4" s="1"/>
  <c r="AB337" i="4" s="1"/>
  <c r="U42" i="4"/>
  <c r="N71" i="4"/>
  <c r="T71" i="4" s="1"/>
  <c r="N317" i="4"/>
  <c r="T317" i="4" s="1"/>
  <c r="Z317" i="4" s="1"/>
  <c r="AB317" i="4" s="1"/>
  <c r="U65" i="4"/>
  <c r="N94" i="4"/>
  <c r="T94" i="4" s="1"/>
  <c r="Z94" i="4" s="1"/>
  <c r="AB94" i="4" s="1"/>
  <c r="U405" i="4"/>
  <c r="N431" i="4"/>
  <c r="T431" i="4" s="1"/>
  <c r="N432" i="4"/>
  <c r="T432" i="4" s="1"/>
  <c r="Z432" i="4" s="1"/>
  <c r="AB432" i="4" s="1"/>
  <c r="U33" i="4"/>
  <c r="N62" i="4"/>
  <c r="T62" i="4" s="1"/>
  <c r="U61" i="4"/>
  <c r="N90" i="4"/>
  <c r="T90" i="4" s="1"/>
  <c r="Z90" i="4" s="1"/>
  <c r="AB90" i="4" s="1"/>
  <c r="U48" i="4"/>
  <c r="N77" i="4"/>
  <c r="T77" i="4" s="1"/>
  <c r="Z77" i="4" s="1"/>
  <c r="AB77" i="4" s="1"/>
  <c r="U24" i="4"/>
  <c r="N53" i="4"/>
  <c r="T53" i="4" s="1"/>
  <c r="U31" i="4"/>
  <c r="N60" i="4"/>
  <c r="T60" i="4" s="1"/>
  <c r="U174" i="4"/>
  <c r="N202" i="4"/>
  <c r="T202" i="4" s="1"/>
  <c r="Z202" i="4" s="1"/>
  <c r="AB202" i="4" s="1"/>
  <c r="N203" i="4"/>
  <c r="T203" i="4" s="1"/>
  <c r="Z203" i="4" s="1"/>
  <c r="AB203" i="4" s="1"/>
  <c r="N181" i="4"/>
  <c r="T181" i="4" s="1"/>
  <c r="N349" i="4"/>
  <c r="T349" i="4" s="1"/>
  <c r="Z349" i="4" s="1"/>
  <c r="AB349" i="4" s="1"/>
  <c r="U320" i="4"/>
  <c r="U298" i="4"/>
  <c r="N327" i="4"/>
  <c r="T327" i="4" s="1"/>
  <c r="Z327" i="4" s="1"/>
  <c r="AB327" i="4" s="1"/>
  <c r="N326" i="4"/>
  <c r="T326" i="4" s="1"/>
  <c r="N313" i="4"/>
  <c r="T313" i="4" s="1"/>
  <c r="Z313" i="4" s="1"/>
  <c r="AB313" i="4" s="1"/>
  <c r="N321" i="4"/>
  <c r="T321" i="4" s="1"/>
  <c r="Z321" i="4" s="1"/>
  <c r="AB321" i="4" s="1"/>
  <c r="N381" i="4"/>
  <c r="T381" i="4" s="1"/>
  <c r="Z381" i="4" s="1"/>
  <c r="AB381" i="4" s="1"/>
  <c r="N373" i="4"/>
  <c r="T373" i="4" s="1"/>
  <c r="N364" i="4"/>
  <c r="T364" i="4" s="1"/>
  <c r="U352" i="4"/>
  <c r="N375" i="4"/>
  <c r="T375" i="4" s="1"/>
  <c r="N376" i="4"/>
  <c r="T376" i="4" s="1"/>
  <c r="N367" i="4"/>
  <c r="T367" i="4" s="1"/>
  <c r="N380" i="4"/>
  <c r="T380" i="4" s="1"/>
  <c r="Z380" i="4" s="1"/>
  <c r="AB380" i="4" s="1"/>
  <c r="N365" i="4"/>
  <c r="T365" i="4" s="1"/>
  <c r="N366" i="4"/>
  <c r="T366" i="4" s="1"/>
  <c r="N378" i="4"/>
  <c r="T378" i="4" s="1"/>
  <c r="N379" i="4"/>
  <c r="T379" i="4" s="1"/>
  <c r="N370" i="4"/>
  <c r="T370" i="4" s="1"/>
  <c r="N377" i="4"/>
  <c r="T377" i="4" s="1"/>
  <c r="N372" i="4"/>
  <c r="T372" i="4" s="1"/>
  <c r="N374" i="4"/>
  <c r="T374" i="4" s="1"/>
  <c r="N368" i="4"/>
  <c r="T368" i="4" s="1"/>
  <c r="N371" i="4"/>
  <c r="T371" i="4" s="1"/>
  <c r="N369" i="4"/>
  <c r="T369" i="4" s="1"/>
  <c r="U73" i="4"/>
  <c r="U358" i="4"/>
  <c r="U413" i="4"/>
  <c r="U63" i="4"/>
  <c r="N92" i="4"/>
  <c r="T92" i="4" s="1"/>
  <c r="Z92" i="4" s="1"/>
  <c r="AB92" i="4" s="1"/>
  <c r="U39" i="4"/>
  <c r="N68" i="4"/>
  <c r="T68" i="4" s="1"/>
  <c r="U302" i="4"/>
  <c r="N331" i="4"/>
  <c r="T331" i="4" s="1"/>
  <c r="Z331" i="4" s="1"/>
  <c r="AB331" i="4" s="1"/>
  <c r="N330" i="4"/>
  <c r="T330" i="4" s="1"/>
  <c r="Z330" i="4" s="1"/>
  <c r="AB330" i="4" s="1"/>
  <c r="N362" i="4"/>
  <c r="T362" i="4" s="1"/>
  <c r="N74" i="4"/>
  <c r="T74" i="4" s="1"/>
  <c r="U45" i="4"/>
  <c r="U59" i="4"/>
  <c r="N88" i="4"/>
  <c r="T88" i="4" s="1"/>
  <c r="Z88" i="4" s="1"/>
  <c r="AB88" i="4" s="1"/>
  <c r="U40" i="4"/>
  <c r="N69" i="4"/>
  <c r="T69" i="4" s="1"/>
  <c r="N305" i="4"/>
  <c r="T305" i="4" s="1"/>
  <c r="Z305" i="4" s="1"/>
  <c r="AB305" i="4" s="1"/>
  <c r="N345" i="4"/>
  <c r="T345" i="4" s="1"/>
  <c r="Z345" i="4" s="1"/>
  <c r="AB345" i="4" s="1"/>
  <c r="U316" i="4"/>
  <c r="U237" i="4"/>
  <c r="U178" i="4"/>
  <c r="N207" i="4"/>
  <c r="T207" i="4" s="1"/>
  <c r="U354" i="4"/>
  <c r="N383" i="4"/>
  <c r="T383" i="4" s="1"/>
  <c r="Z383" i="4" s="1"/>
  <c r="AB383" i="4" s="1"/>
  <c r="N382" i="4"/>
  <c r="T382" i="4" s="1"/>
  <c r="Z382" i="4" s="1"/>
  <c r="AB382" i="4" s="1"/>
  <c r="U49" i="4"/>
  <c r="N78" i="4"/>
  <c r="T78" i="4" s="1"/>
  <c r="Z78" i="4" s="1"/>
  <c r="AB78" i="4" s="1"/>
  <c r="U97" i="4"/>
  <c r="U233" i="4"/>
  <c r="N233" i="4"/>
  <c r="T233" i="4" s="1"/>
  <c r="N243" i="4"/>
  <c r="T243" i="4" s="1"/>
  <c r="U55" i="4"/>
  <c r="N84" i="4"/>
  <c r="T84" i="4" s="1"/>
  <c r="Z84" i="4" s="1"/>
  <c r="AB84" i="4" s="1"/>
  <c r="N428" i="4"/>
  <c r="T428" i="4" s="1"/>
  <c r="N426" i="4"/>
  <c r="T426" i="4" s="1"/>
  <c r="U399" i="4"/>
  <c r="N427" i="4"/>
  <c r="T427" i="4" s="1"/>
  <c r="N425" i="4"/>
  <c r="T425" i="4" s="1"/>
  <c r="Z425" i="4" s="1"/>
  <c r="AB425" i="4" s="1"/>
  <c r="U50" i="4"/>
  <c r="N79" i="4"/>
  <c r="T79" i="4" s="1"/>
  <c r="Z79" i="4" s="1"/>
  <c r="AB79" i="4" s="1"/>
  <c r="U38" i="4"/>
  <c r="N67" i="4"/>
  <c r="T67" i="4" s="1"/>
  <c r="U57" i="4"/>
  <c r="N86" i="4"/>
  <c r="T86" i="4" s="1"/>
  <c r="Z86" i="4" s="1"/>
  <c r="AB86" i="4" s="1"/>
  <c r="U28" i="4"/>
  <c r="N57" i="4"/>
  <c r="T57" i="4" s="1"/>
  <c r="N242" i="4"/>
  <c r="T242" i="4" s="1"/>
  <c r="U401" i="4"/>
  <c r="N430" i="4"/>
  <c r="T430" i="4" s="1"/>
  <c r="Z430" i="4" s="1"/>
  <c r="AB430" i="4" s="1"/>
  <c r="N429" i="4"/>
  <c r="T429" i="4" s="1"/>
  <c r="Z429" i="4" s="1"/>
  <c r="AB429" i="4" s="1"/>
  <c r="U245" i="4"/>
  <c r="N424" i="4"/>
  <c r="T424" i="4" s="1"/>
  <c r="U395" i="4"/>
  <c r="U43" i="4"/>
  <c r="N72" i="4"/>
  <c r="T72" i="4" s="1"/>
  <c r="U326" i="4"/>
  <c r="N355" i="4"/>
  <c r="T355" i="4" s="1"/>
  <c r="Z355" i="4" s="1"/>
  <c r="AB355" i="4" s="1"/>
  <c r="N354" i="4"/>
  <c r="T354" i="4" s="1"/>
  <c r="U322" i="4"/>
  <c r="N351" i="4"/>
  <c r="T351" i="4" s="1"/>
  <c r="Z351" i="4" s="1"/>
  <c r="AB351" i="4" s="1"/>
  <c r="U26" i="4"/>
  <c r="N55" i="4"/>
  <c r="T55" i="4" s="1"/>
  <c r="U172" i="4"/>
  <c r="N201" i="4"/>
  <c r="T201" i="4" s="1"/>
  <c r="Z201" i="4" s="1"/>
  <c r="AB201" i="4" s="1"/>
  <c r="N200" i="4"/>
  <c r="T200" i="4" s="1"/>
  <c r="Z200" i="4" s="1"/>
  <c r="AB200" i="4" s="1"/>
  <c r="N197" i="4"/>
  <c r="T197" i="4" s="1"/>
  <c r="Z197" i="4" s="1"/>
  <c r="AB197" i="4" s="1"/>
  <c r="N194" i="4"/>
  <c r="T194" i="4" s="1"/>
  <c r="U185" i="4"/>
  <c r="N214" i="4"/>
  <c r="T214" i="4" s="1"/>
  <c r="Z214" i="4" s="1"/>
  <c r="AB214" i="4" s="1"/>
  <c r="N192" i="4"/>
  <c r="T192" i="4" s="1"/>
  <c r="Z192" i="4" s="1"/>
  <c r="AB192" i="4" s="1"/>
  <c r="U246" i="4"/>
  <c r="U296" i="4"/>
  <c r="N324" i="4"/>
  <c r="T324" i="4" s="1"/>
  <c r="N325" i="4"/>
  <c r="T325" i="4" s="1"/>
  <c r="Z325" i="4" s="1"/>
  <c r="AB325" i="4" s="1"/>
  <c r="N167" i="4"/>
  <c r="T167" i="4" s="1"/>
  <c r="Z167" i="4" s="1"/>
  <c r="AB167" i="4" s="1"/>
  <c r="U180" i="4"/>
  <c r="N208" i="4"/>
  <c r="T208" i="4" s="1"/>
  <c r="Z208" i="4" s="1"/>
  <c r="AB208" i="4" s="1"/>
  <c r="N209" i="4"/>
  <c r="T209" i="4" s="1"/>
  <c r="Z209" i="4" s="1"/>
  <c r="AB209" i="4" s="1"/>
  <c r="U248" i="4"/>
  <c r="U30" i="4"/>
  <c r="N59" i="4"/>
  <c r="T59" i="4" s="1"/>
  <c r="N186" i="4"/>
  <c r="T186" i="4" s="1"/>
  <c r="N196" i="4"/>
  <c r="T196" i="4" s="1"/>
  <c r="Z196" i="4" s="1"/>
  <c r="AB196" i="4" s="1"/>
  <c r="U250" i="4"/>
  <c r="N279" i="4"/>
  <c r="T279" i="4" s="1"/>
  <c r="Z279" i="4" s="1"/>
  <c r="AB279" i="4" s="1"/>
  <c r="U240" i="4"/>
  <c r="U391" i="4"/>
  <c r="N420" i="4"/>
  <c r="T420" i="4" s="1"/>
  <c r="N419" i="4"/>
  <c r="T419" i="4" s="1"/>
  <c r="Z419" i="4" s="1"/>
  <c r="AB419" i="4" s="1"/>
  <c r="U409" i="4"/>
  <c r="N157" i="4"/>
  <c r="T157" i="4" s="1"/>
  <c r="N195" i="4"/>
  <c r="T195" i="4" s="1"/>
  <c r="N358" i="4"/>
  <c r="T358" i="4" s="1"/>
  <c r="U367" i="4"/>
  <c r="U361" i="4"/>
  <c r="N218" i="4"/>
  <c r="T218" i="4" s="1"/>
  <c r="Z218" i="4" s="1"/>
  <c r="AB218" i="4" s="1"/>
  <c r="N199" i="4"/>
  <c r="T199" i="4" s="1"/>
  <c r="Z199" i="4" s="1"/>
  <c r="AB199" i="4" s="1"/>
  <c r="U176" i="4"/>
  <c r="N204" i="4"/>
  <c r="T204" i="4" s="1"/>
  <c r="Z204" i="4" s="1"/>
  <c r="AB204" i="4" s="1"/>
  <c r="N205" i="4"/>
  <c r="T205" i="4" s="1"/>
  <c r="Z205" i="4" s="1"/>
  <c r="AB205" i="4" s="1"/>
  <c r="U241" i="4"/>
  <c r="U364" i="4"/>
  <c r="N230" i="4"/>
  <c r="T230" i="4" s="1"/>
  <c r="U251" i="4"/>
  <c r="N280" i="4"/>
  <c r="T280" i="4" s="1"/>
  <c r="Z280" i="4" s="1"/>
  <c r="AB280" i="4" s="1"/>
  <c r="N291" i="4"/>
  <c r="T291" i="4" s="1"/>
  <c r="Z291" i="4" s="1"/>
  <c r="AB291" i="4" s="1"/>
  <c r="U34" i="4"/>
  <c r="N63" i="4"/>
  <c r="T63" i="4" s="1"/>
  <c r="U69" i="4"/>
  <c r="U36" i="4"/>
  <c r="N65" i="4"/>
  <c r="T65" i="4" s="1"/>
  <c r="U27" i="4"/>
  <c r="N56" i="4"/>
  <c r="T56" i="4" s="1"/>
  <c r="N185" i="4"/>
  <c r="T185" i="4" s="1"/>
  <c r="N235" i="4"/>
  <c r="T235" i="4" s="1"/>
  <c r="U229" i="4"/>
  <c r="U230" i="4"/>
  <c r="N285" i="4"/>
  <c r="T285" i="4" s="1"/>
  <c r="Z285" i="4" s="1"/>
  <c r="AB285" i="4" s="1"/>
  <c r="U323" i="4"/>
  <c r="N352" i="4"/>
  <c r="T352" i="4" s="1"/>
  <c r="U371" i="4"/>
  <c r="U377" i="4"/>
  <c r="N306" i="4"/>
  <c r="T306" i="4" s="1"/>
  <c r="N293" i="4"/>
  <c r="T293" i="4" s="1"/>
  <c r="Z293" i="4" s="1"/>
  <c r="AB293" i="4" s="1"/>
  <c r="N296" i="4"/>
  <c r="T296" i="4" s="1"/>
  <c r="U362" i="4"/>
  <c r="N422" i="4"/>
  <c r="T422" i="4" s="1"/>
  <c r="Z422" i="4" s="1"/>
  <c r="AB422" i="4" s="1"/>
  <c r="N423" i="4"/>
  <c r="T423" i="4" s="1"/>
  <c r="U394" i="4"/>
  <c r="N421" i="4"/>
  <c r="T421" i="4" s="1"/>
  <c r="Z421" i="4" s="1"/>
  <c r="AB421" i="4" s="1"/>
  <c r="U314" i="4"/>
  <c r="N339" i="4"/>
  <c r="T339" i="4" s="1"/>
  <c r="Z339" i="4" s="1"/>
  <c r="AB339" i="4" s="1"/>
  <c r="N341" i="4"/>
  <c r="T341" i="4" s="1"/>
  <c r="Z341" i="4" s="1"/>
  <c r="AB341" i="4" s="1"/>
  <c r="N343" i="4"/>
  <c r="T343" i="4" s="1"/>
  <c r="Z343" i="4" s="1"/>
  <c r="AB343" i="4" s="1"/>
  <c r="N338" i="4"/>
  <c r="T338" i="4" s="1"/>
  <c r="Z338" i="4" s="1"/>
  <c r="AB338" i="4" s="1"/>
  <c r="N340" i="4"/>
  <c r="T340" i="4" s="1"/>
  <c r="Z340" i="4" s="1"/>
  <c r="AB340" i="4" s="1"/>
  <c r="N336" i="4"/>
  <c r="T336" i="4" s="1"/>
  <c r="Z336" i="4" s="1"/>
  <c r="AB336" i="4" s="1"/>
  <c r="N342" i="4"/>
  <c r="T342" i="4" s="1"/>
  <c r="Z342" i="4" s="1"/>
  <c r="AB342" i="4" s="1"/>
  <c r="N320" i="4"/>
  <c r="T320" i="4" s="1"/>
  <c r="U157" i="4"/>
  <c r="N184" i="4"/>
  <c r="T184" i="4" s="1"/>
  <c r="U181" i="4"/>
  <c r="N210" i="4"/>
  <c r="T210" i="4" s="1"/>
  <c r="Z210" i="4" s="1"/>
  <c r="AB210" i="4" s="1"/>
  <c r="U32" i="4"/>
  <c r="N61" i="4"/>
  <c r="T61" i="4" s="1"/>
  <c r="U177" i="4"/>
  <c r="N206" i="4"/>
  <c r="T206" i="4" s="1"/>
  <c r="Z206" i="4" s="1"/>
  <c r="AB206" i="4" s="1"/>
  <c r="N224" i="4"/>
  <c r="T224" i="4" s="1"/>
  <c r="Z224" i="4" s="1"/>
  <c r="AB224" i="4" s="1"/>
  <c r="U195" i="4"/>
  <c r="H235" i="2"/>
  <c r="I235" i="2" s="1"/>
  <c r="M249" i="4" s="1"/>
  <c r="U236" i="4"/>
  <c r="U324" i="4"/>
  <c r="N353" i="4"/>
  <c r="T353" i="4" s="1"/>
  <c r="Z353" i="4" s="1"/>
  <c r="AB353" i="4" s="1"/>
  <c r="U407" i="4"/>
  <c r="U67" i="4"/>
  <c r="U29" i="4"/>
  <c r="N58" i="4"/>
  <c r="T58" i="4" s="1"/>
  <c r="U68" i="4"/>
  <c r="U56" i="4"/>
  <c r="N85" i="4"/>
  <c r="T85" i="4" s="1"/>
  <c r="Z85" i="4" s="1"/>
  <c r="AB85" i="4" s="1"/>
  <c r="N168" i="4"/>
  <c r="T168" i="4" s="1"/>
  <c r="Z168" i="4" s="1"/>
  <c r="AB168" i="4" s="1"/>
  <c r="N297" i="4"/>
  <c r="T297" i="4" s="1"/>
  <c r="Z297" i="4" s="1"/>
  <c r="AB297" i="4" s="1"/>
  <c r="N165" i="4"/>
  <c r="T165" i="4" s="1"/>
  <c r="Z165" i="4" s="1"/>
  <c r="AB165" i="4" s="1"/>
  <c r="U71" i="4"/>
  <c r="U25" i="4"/>
  <c r="N54" i="4"/>
  <c r="T54" i="4" s="1"/>
  <c r="U35" i="4"/>
  <c r="N64" i="4"/>
  <c r="T64" i="4" s="1"/>
  <c r="U134" i="4"/>
  <c r="N163" i="4"/>
  <c r="T163" i="4" s="1"/>
  <c r="Z163" i="4" s="1"/>
  <c r="AB163" i="4" s="1"/>
  <c r="N198" i="4"/>
  <c r="T198" i="4" s="1"/>
  <c r="Z198" i="4" s="1"/>
  <c r="AB198" i="4" s="1"/>
  <c r="U231" i="4"/>
  <c r="U378" i="4"/>
  <c r="U376" i="4"/>
  <c r="U53" i="4"/>
  <c r="N82" i="4"/>
  <c r="T82" i="4" s="1"/>
  <c r="Z82" i="4" s="1"/>
  <c r="AB82" i="4" s="1"/>
  <c r="U70" i="4"/>
  <c r="U62" i="4"/>
  <c r="N91" i="4"/>
  <c r="T91" i="4" s="1"/>
  <c r="Z91" i="4" s="1"/>
  <c r="AB91" i="4" s="1"/>
  <c r="U304" i="4"/>
  <c r="N332" i="4"/>
  <c r="T332" i="4" s="1"/>
  <c r="Z332" i="4" s="1"/>
  <c r="AB332" i="4" s="1"/>
  <c r="N333" i="4"/>
  <c r="T333" i="4" s="1"/>
  <c r="Z333" i="4" s="1"/>
  <c r="AB333" i="4" s="1"/>
  <c r="N225" i="4"/>
  <c r="T225" i="4" s="1"/>
  <c r="Z225" i="4" s="1"/>
  <c r="AB225" i="4" s="1"/>
  <c r="U319" i="4"/>
  <c r="N346" i="4"/>
  <c r="T346" i="4" s="1"/>
  <c r="Z346" i="4" s="1"/>
  <c r="AB346" i="4" s="1"/>
  <c r="N348" i="4"/>
  <c r="T348" i="4" s="1"/>
  <c r="Z348" i="4" s="1"/>
  <c r="AB348" i="4" s="1"/>
  <c r="N347" i="4"/>
  <c r="T347" i="4" s="1"/>
  <c r="Z347" i="4" s="1"/>
  <c r="AB347" i="4" s="1"/>
  <c r="U149" i="4"/>
  <c r="N178" i="4"/>
  <c r="T178" i="4" s="1"/>
  <c r="N176" i="4"/>
  <c r="T176" i="4" s="1"/>
  <c r="N175" i="4"/>
  <c r="T175" i="4" s="1"/>
  <c r="Z175" i="4" s="1"/>
  <c r="AB175" i="4" s="1"/>
  <c r="N309" i="4"/>
  <c r="T309" i="4" s="1"/>
  <c r="Z309" i="4" s="1"/>
  <c r="AB309" i="4" s="1"/>
  <c r="N287" i="4"/>
  <c r="T287" i="4" s="1"/>
  <c r="Z287" i="4" s="1"/>
  <c r="AB287" i="4" s="1"/>
  <c r="U370" i="4"/>
  <c r="U373" i="4"/>
  <c r="U184" i="4"/>
  <c r="N213" i="4"/>
  <c r="T213" i="4" s="1"/>
  <c r="Z213" i="4" s="1"/>
  <c r="AB213" i="4" s="1"/>
  <c r="U64" i="4"/>
  <c r="N93" i="4"/>
  <c r="T93" i="4" s="1"/>
  <c r="Z93" i="4" s="1"/>
  <c r="AB93" i="4" s="1"/>
  <c r="N301" i="4"/>
  <c r="T301" i="4" s="1"/>
  <c r="Z301" i="4" s="1"/>
  <c r="AB301" i="4" s="1"/>
  <c r="U334" i="4"/>
  <c r="N359" i="4"/>
  <c r="T359" i="4" s="1"/>
  <c r="Z359" i="4" s="1"/>
  <c r="AB359" i="4" s="1"/>
  <c r="N360" i="4"/>
  <c r="T360" i="4" s="1"/>
  <c r="Z360" i="4" s="1"/>
  <c r="AB360" i="4" s="1"/>
  <c r="N363" i="4"/>
  <c r="T363" i="4" s="1"/>
  <c r="N357" i="4"/>
  <c r="T357" i="4" s="1"/>
  <c r="N356" i="4"/>
  <c r="T356" i="4" s="1"/>
  <c r="Z356" i="4" s="1"/>
  <c r="AB356" i="4" s="1"/>
  <c r="U194" i="4"/>
  <c r="N223" i="4"/>
  <c r="T223" i="4" s="1"/>
  <c r="Z223" i="4" s="1"/>
  <c r="AB223" i="4" s="1"/>
  <c r="N300" i="4"/>
  <c r="T300" i="4" s="1"/>
  <c r="U47" i="4"/>
  <c r="N76" i="4"/>
  <c r="T76" i="4" s="1"/>
  <c r="Z76" i="4" s="1"/>
  <c r="AB76" i="4" s="1"/>
  <c r="U243" i="4"/>
  <c r="N314" i="4"/>
  <c r="T314" i="4" s="1"/>
  <c r="N294" i="4"/>
  <c r="T294" i="4" s="1"/>
  <c r="U23" i="4"/>
  <c r="N51" i="4"/>
  <c r="T51" i="4" s="1"/>
  <c r="N52" i="4"/>
  <c r="T52" i="4" s="1"/>
  <c r="N190" i="4"/>
  <c r="T190" i="4" s="1"/>
  <c r="Z190" i="4" s="1"/>
  <c r="AB190" i="4" s="1"/>
  <c r="N188" i="4"/>
  <c r="T188" i="4" s="1"/>
  <c r="Z188" i="4" s="1"/>
  <c r="AB188" i="4" s="1"/>
  <c r="U161" i="4"/>
  <c r="U221" i="4"/>
  <c r="N247" i="4"/>
  <c r="T247" i="4" s="1"/>
  <c r="N245" i="4"/>
  <c r="T245" i="4" s="1"/>
  <c r="U238" i="4"/>
  <c r="U306" i="4"/>
  <c r="N334" i="4"/>
  <c r="T334" i="4" s="1"/>
  <c r="N335" i="4"/>
  <c r="T335" i="4" s="1"/>
  <c r="Z335" i="4" s="1"/>
  <c r="AB335" i="4" s="1"/>
  <c r="U411" i="4"/>
  <c r="N170" i="4"/>
  <c r="T170" i="4" s="1"/>
  <c r="Z170" i="4" s="1"/>
  <c r="AB170" i="4" s="1"/>
  <c r="N164" i="4"/>
  <c r="T164" i="4" s="1"/>
  <c r="Z164" i="4" s="1"/>
  <c r="AB164" i="4" s="1"/>
  <c r="N169" i="4"/>
  <c r="T169" i="4" s="1"/>
  <c r="Z169" i="4" s="1"/>
  <c r="AB169" i="4" s="1"/>
  <c r="U141" i="4"/>
  <c r="U239" i="4"/>
  <c r="U153" i="4"/>
  <c r="N182" i="4"/>
  <c r="T182" i="4" s="1"/>
  <c r="U193" i="4"/>
  <c r="N217" i="4"/>
  <c r="T217" i="4" s="1"/>
  <c r="Z217" i="4" s="1"/>
  <c r="AB217" i="4" s="1"/>
  <c r="N219" i="4"/>
  <c r="T219" i="4" s="1"/>
  <c r="Z219" i="4" s="1"/>
  <c r="AB219" i="4" s="1"/>
  <c r="N222" i="4"/>
  <c r="T222" i="4" s="1"/>
  <c r="Z222" i="4" s="1"/>
  <c r="AB222" i="4" s="1"/>
  <c r="U247" i="4"/>
  <c r="U232" i="4"/>
  <c r="U294" i="4"/>
  <c r="N323" i="4"/>
  <c r="T323" i="4" s="1"/>
  <c r="N322" i="4"/>
  <c r="T322" i="4" s="1"/>
  <c r="U357" i="4"/>
  <c r="N386" i="4"/>
  <c r="T386" i="4" s="1"/>
  <c r="Z386" i="4" s="1"/>
  <c r="AB386" i="4" s="1"/>
  <c r="N385" i="4"/>
  <c r="T385" i="4" s="1"/>
  <c r="Z385" i="4" s="1"/>
  <c r="AB385" i="4" s="1"/>
  <c r="N384" i="4"/>
  <c r="T384" i="4" s="1"/>
  <c r="Z384" i="4" s="1"/>
  <c r="AB384" i="4" s="1"/>
  <c r="N193" i="4"/>
  <c r="T193" i="4" s="1"/>
  <c r="N246" i="4"/>
  <c r="T246" i="4" s="1"/>
  <c r="U366" i="4"/>
  <c r="N189" i="4"/>
  <c r="T189" i="4" s="1"/>
  <c r="Z189" i="4" s="1"/>
  <c r="AB189" i="4" s="1"/>
  <c r="N290" i="4"/>
  <c r="T290" i="4" s="1"/>
  <c r="N312" i="4"/>
  <c r="T312" i="4" s="1"/>
  <c r="Z312" i="4" s="1"/>
  <c r="AB312" i="4" s="1"/>
  <c r="U372" i="4"/>
  <c r="N160" i="4"/>
  <c r="T160" i="4" s="1"/>
  <c r="Z160" i="4" s="1"/>
  <c r="AB160" i="4" s="1"/>
  <c r="N179" i="4"/>
  <c r="T179" i="4" s="1"/>
  <c r="Z179" i="4" s="1"/>
  <c r="AB179" i="4" s="1"/>
  <c r="N220" i="4"/>
  <c r="T220" i="4" s="1"/>
  <c r="Z220" i="4" s="1"/>
  <c r="AB220" i="4" s="1"/>
  <c r="N227" i="4"/>
  <c r="T227" i="4" s="1"/>
  <c r="Z227" i="4" s="1"/>
  <c r="AB227" i="4" s="1"/>
  <c r="N248" i="4"/>
  <c r="T248" i="4" s="1"/>
  <c r="U374" i="4"/>
  <c r="N282" i="4"/>
  <c r="T282" i="4" s="1"/>
  <c r="U369" i="4"/>
  <c r="N350" i="4"/>
  <c r="T350" i="4" s="1"/>
  <c r="Z350" i="4" s="1"/>
  <c r="AB350" i="4" s="1"/>
  <c r="N162" i="4"/>
  <c r="T162" i="4" s="1"/>
  <c r="Z162" i="4" s="1"/>
  <c r="AB162" i="4" s="1"/>
  <c r="N307" i="4"/>
  <c r="T307" i="4" s="1"/>
  <c r="Z307" i="4" s="1"/>
  <c r="AB307" i="4" s="1"/>
  <c r="N289" i="4"/>
  <c r="T289" i="4" s="1"/>
  <c r="Z289" i="4" s="1"/>
  <c r="AB289" i="4" s="1"/>
  <c r="N288" i="4"/>
  <c r="T288" i="4" s="1"/>
  <c r="Z288" i="4" s="1"/>
  <c r="AB288" i="4" s="1"/>
  <c r="N212" i="4"/>
  <c r="T212" i="4" s="1"/>
  <c r="Z212" i="4" s="1"/>
  <c r="AB212" i="4" s="1"/>
  <c r="U183" i="4"/>
  <c r="U242" i="4"/>
  <c r="U292" i="4"/>
  <c r="N174" i="4"/>
  <c r="T174" i="4" s="1"/>
  <c r="N171" i="4"/>
  <c r="T171" i="4" s="1"/>
  <c r="Z171" i="4" s="1"/>
  <c r="AB171" i="4" s="1"/>
  <c r="N173" i="4"/>
  <c r="T173" i="4" s="1"/>
  <c r="Z173" i="4" s="1"/>
  <c r="AB173" i="4" s="1"/>
  <c r="U145" i="4"/>
  <c r="U234" i="4"/>
  <c r="U363" i="4"/>
  <c r="U207" i="4"/>
  <c r="N232" i="4"/>
  <c r="T232" i="4" s="1"/>
  <c r="N231" i="4"/>
  <c r="T231" i="4" s="1"/>
  <c r="N236" i="4"/>
  <c r="T236" i="4" s="1"/>
  <c r="N228" i="4"/>
  <c r="T228" i="4" s="1"/>
  <c r="Z228" i="4" s="1"/>
  <c r="AB228" i="4" s="1"/>
  <c r="N226" i="4"/>
  <c r="T226" i="4" s="1"/>
  <c r="Z226" i="4" s="1"/>
  <c r="AB226" i="4" s="1"/>
  <c r="U186" i="4"/>
  <c r="N215" i="4"/>
  <c r="T215" i="4" s="1"/>
  <c r="U235" i="4"/>
  <c r="U182" i="4"/>
  <c r="N211" i="4"/>
  <c r="T211" i="4" s="1"/>
  <c r="Z211" i="4" s="1"/>
  <c r="AB211" i="4" s="1"/>
  <c r="N281" i="4"/>
  <c r="T281" i="4" s="1"/>
  <c r="Z281" i="4" s="1"/>
  <c r="AB281" i="4" s="1"/>
  <c r="U252" i="4"/>
  <c r="U244" i="4"/>
  <c r="U290" i="4"/>
  <c r="N318" i="4"/>
  <c r="T318" i="4" s="1"/>
  <c r="Z318" i="4" s="1"/>
  <c r="AB318" i="4" s="1"/>
  <c r="N319" i="4"/>
  <c r="T319" i="4" s="1"/>
  <c r="N316" i="4"/>
  <c r="T316" i="4" s="1"/>
  <c r="U46" i="4"/>
  <c r="N75" i="4"/>
  <c r="T75" i="4" s="1"/>
  <c r="Z75" i="4" s="1"/>
  <c r="AB75" i="4" s="1"/>
  <c r="U72" i="4"/>
  <c r="U60" i="4"/>
  <c r="N89" i="4"/>
  <c r="T89" i="4" s="1"/>
  <c r="Z89" i="4" s="1"/>
  <c r="AB89" i="4" s="1"/>
  <c r="U54" i="4"/>
  <c r="N83" i="4"/>
  <c r="T83" i="4" s="1"/>
  <c r="Z83" i="4" s="1"/>
  <c r="AB83" i="4" s="1"/>
  <c r="N177" i="4"/>
  <c r="T177" i="4" s="1"/>
  <c r="U215" i="4"/>
  <c r="N241" i="4"/>
  <c r="T241" i="4" s="1"/>
  <c r="N239" i="4"/>
  <c r="T239" i="4" s="1"/>
  <c r="N238" i="4"/>
  <c r="T238" i="4" s="1"/>
  <c r="N240" i="4"/>
  <c r="T240" i="4" s="1"/>
  <c r="N244" i="4"/>
  <c r="T244" i="4" s="1"/>
  <c r="U282" i="4"/>
  <c r="N310" i="4"/>
  <c r="T310" i="4" s="1"/>
  <c r="Z310" i="4" s="1"/>
  <c r="AB310" i="4" s="1"/>
  <c r="N311" i="4"/>
  <c r="T311" i="4" s="1"/>
  <c r="Z311" i="4" s="1"/>
  <c r="AB311" i="4" s="1"/>
  <c r="N315" i="4"/>
  <c r="T315" i="4" s="1"/>
  <c r="N417" i="4"/>
  <c r="T417" i="4" s="1"/>
  <c r="Z417" i="4" s="1"/>
  <c r="AB417" i="4" s="1"/>
  <c r="U389" i="4"/>
  <c r="N418" i="4"/>
  <c r="T418" i="4" s="1"/>
  <c r="U41" i="4"/>
  <c r="N70" i="4"/>
  <c r="T70" i="4" s="1"/>
  <c r="U44" i="4"/>
  <c r="N73" i="4"/>
  <c r="T73" i="4" s="1"/>
  <c r="U51" i="4"/>
  <c r="N80" i="4"/>
  <c r="T80" i="4" s="1"/>
  <c r="Z80" i="4" s="1"/>
  <c r="AB80" i="4" s="1"/>
  <c r="N221" i="4"/>
  <c r="T221" i="4" s="1"/>
  <c r="N159" i="4"/>
  <c r="T159" i="4" s="1"/>
  <c r="Z159" i="4" s="1"/>
  <c r="AB159" i="4" s="1"/>
  <c r="U130" i="4"/>
  <c r="N191" i="4"/>
  <c r="T191" i="4" s="1"/>
  <c r="Z191" i="4" s="1"/>
  <c r="AB191" i="4" s="1"/>
  <c r="N304" i="4"/>
  <c r="T304" i="4" s="1"/>
  <c r="U315" i="4"/>
  <c r="N344" i="4"/>
  <c r="T344" i="4" s="1"/>
  <c r="Z344" i="4" s="1"/>
  <c r="AB344" i="4" s="1"/>
  <c r="U379" i="4"/>
  <c r="U368" i="4"/>
  <c r="U37" i="4"/>
  <c r="N66" i="4"/>
  <c r="T66" i="4" s="1"/>
  <c r="U74" i="4"/>
  <c r="U66" i="4"/>
  <c r="N95" i="4"/>
  <c r="T95" i="4" s="1"/>
  <c r="Z95" i="4" s="1"/>
  <c r="AB95" i="4" s="1"/>
  <c r="U58" i="4"/>
  <c r="N87" i="4"/>
  <c r="T87" i="4" s="1"/>
  <c r="Z87" i="4" s="1"/>
  <c r="AB87" i="4" s="1"/>
  <c r="N229" i="4"/>
  <c r="T229" i="4" s="1"/>
  <c r="Z229" i="4" s="1"/>
  <c r="AB229" i="4" s="1"/>
  <c r="N237" i="4"/>
  <c r="T237" i="4" s="1"/>
  <c r="N303" i="4"/>
  <c r="T303" i="4" s="1"/>
  <c r="Z303" i="4" s="1"/>
  <c r="AB303" i="4" s="1"/>
  <c r="N361" i="4"/>
  <c r="T361" i="4" s="1"/>
  <c r="U300" i="4"/>
  <c r="N329" i="4"/>
  <c r="T329" i="4" s="1"/>
  <c r="Z329" i="4" s="1"/>
  <c r="AB329" i="4" s="1"/>
  <c r="N328" i="4"/>
  <c r="T328" i="4" s="1"/>
  <c r="Z328" i="4" s="1"/>
  <c r="AB328" i="4" s="1"/>
  <c r="U375" i="4"/>
  <c r="H373" i="2"/>
  <c r="I373" i="2" s="1"/>
  <c r="M387" i="4" s="1"/>
  <c r="N387" i="4" s="1"/>
  <c r="T387" i="4" s="1"/>
  <c r="N166" i="4"/>
  <c r="T166" i="4" s="1"/>
  <c r="Z166" i="4" s="1"/>
  <c r="AB166" i="4" s="1"/>
  <c r="N161" i="4"/>
  <c r="T161" i="4" s="1"/>
  <c r="N292" i="4"/>
  <c r="T292" i="4" s="1"/>
  <c r="N284" i="4"/>
  <c r="T284" i="4" s="1"/>
  <c r="Z284" i="4" s="1"/>
  <c r="AB284" i="4" s="1"/>
  <c r="U365" i="4"/>
  <c r="U52" i="4"/>
  <c r="N81" i="4"/>
  <c r="T81" i="4" s="1"/>
  <c r="Z81" i="4" s="1"/>
  <c r="AB81" i="4" s="1"/>
  <c r="N180" i="4"/>
  <c r="T180" i="4" s="1"/>
  <c r="N308" i="4"/>
  <c r="T308" i="4" s="1"/>
  <c r="Z308" i="4" s="1"/>
  <c r="AB308" i="4" s="1"/>
  <c r="N286" i="4"/>
  <c r="T286" i="4" s="1"/>
  <c r="Z286" i="4" s="1"/>
  <c r="AB286" i="4" s="1"/>
  <c r="N298" i="4"/>
  <c r="T298" i="4" s="1"/>
  <c r="N302" i="4"/>
  <c r="T302" i="4" s="1"/>
  <c r="N132" i="4" l="1"/>
  <c r="T132" i="4" s="1"/>
  <c r="Z132" i="4" s="1"/>
  <c r="AB132" i="4" s="1"/>
  <c r="N128" i="4"/>
  <c r="T128" i="4" s="1"/>
  <c r="Z128" i="4" s="1"/>
  <c r="AB128" i="4" s="1"/>
  <c r="N133" i="4"/>
  <c r="T133" i="4" s="1"/>
  <c r="Z133" i="4" s="1"/>
  <c r="AB133" i="4" s="1"/>
  <c r="N129" i="4"/>
  <c r="T129" i="4" s="1"/>
  <c r="Z129" i="4" s="1"/>
  <c r="AB129" i="4" s="1"/>
  <c r="Z302" i="4"/>
  <c r="AB302" i="4" s="1"/>
  <c r="Z418" i="4"/>
  <c r="AB418" i="4" s="1"/>
  <c r="N109" i="4"/>
  <c r="T109" i="4" s="1"/>
  <c r="Z109" i="4" s="1"/>
  <c r="AB109" i="4" s="1"/>
  <c r="Z323" i="4"/>
  <c r="AB323" i="4" s="1"/>
  <c r="N111" i="4"/>
  <c r="T111" i="4" s="1"/>
  <c r="Z111" i="4" s="1"/>
  <c r="AB111" i="4" s="1"/>
  <c r="N115" i="4"/>
  <c r="T115" i="4" s="1"/>
  <c r="Z115" i="4" s="1"/>
  <c r="AB115" i="4" s="1"/>
  <c r="N97" i="4"/>
  <c r="T97" i="4" s="1"/>
  <c r="N96" i="4"/>
  <c r="T96" i="4" s="1"/>
  <c r="Z96" i="4" s="1"/>
  <c r="AB96" i="4" s="1"/>
  <c r="N134" i="4"/>
  <c r="T134" i="4" s="1"/>
  <c r="Z134" i="4" s="1"/>
  <c r="AB134" i="4" s="1"/>
  <c r="N127" i="4"/>
  <c r="T127" i="4" s="1"/>
  <c r="Z127" i="4" s="1"/>
  <c r="AB127" i="4" s="1"/>
  <c r="U106" i="4"/>
  <c r="N135" i="4"/>
  <c r="T135" i="4" s="1"/>
  <c r="Z135" i="4" s="1"/>
  <c r="AB135" i="4" s="1"/>
  <c r="N131" i="4"/>
  <c r="T131" i="4" s="1"/>
  <c r="Z131" i="4" s="1"/>
  <c r="AB131" i="4" s="1"/>
  <c r="N130" i="4"/>
  <c r="T130" i="4" s="1"/>
  <c r="Z130" i="4" s="1"/>
  <c r="AB130" i="4" s="1"/>
  <c r="Z174" i="4"/>
  <c r="AB174" i="4" s="1"/>
  <c r="Z183" i="4"/>
  <c r="AB183" i="4" s="1"/>
  <c r="N110" i="4"/>
  <c r="T110" i="4" s="1"/>
  <c r="Z110" i="4" s="1"/>
  <c r="AB110" i="4" s="1"/>
  <c r="N116" i="4"/>
  <c r="T116" i="4" s="1"/>
  <c r="Z116" i="4" s="1"/>
  <c r="AB116" i="4" s="1"/>
  <c r="N112" i="4"/>
  <c r="T112" i="4" s="1"/>
  <c r="Z112" i="4" s="1"/>
  <c r="AB112" i="4" s="1"/>
  <c r="N125" i="4"/>
  <c r="T125" i="4" s="1"/>
  <c r="Z125" i="4" s="1"/>
  <c r="AB125" i="4" s="1"/>
  <c r="N122" i="4"/>
  <c r="T122" i="4" s="1"/>
  <c r="Z122" i="4" s="1"/>
  <c r="AB122" i="4" s="1"/>
  <c r="N100" i="4"/>
  <c r="T100" i="4" s="1"/>
  <c r="Z100" i="4" s="1"/>
  <c r="AB100" i="4" s="1"/>
  <c r="Z320" i="4"/>
  <c r="AB320" i="4" s="1"/>
  <c r="Z65" i="4"/>
  <c r="AB65" i="4" s="1"/>
  <c r="N105" i="4"/>
  <c r="T105" i="4" s="1"/>
  <c r="Z105" i="4" s="1"/>
  <c r="AB105" i="4" s="1"/>
  <c r="N107" i="4"/>
  <c r="T107" i="4" s="1"/>
  <c r="Z107" i="4" s="1"/>
  <c r="AB107" i="4" s="1"/>
  <c r="N118" i="4"/>
  <c r="T118" i="4" s="1"/>
  <c r="Z118" i="4" s="1"/>
  <c r="AB118" i="4" s="1"/>
  <c r="N113" i="4"/>
  <c r="T113" i="4" s="1"/>
  <c r="Z113" i="4" s="1"/>
  <c r="AB113" i="4" s="1"/>
  <c r="N108" i="4"/>
  <c r="T108" i="4" s="1"/>
  <c r="Z108" i="4" s="1"/>
  <c r="AB108" i="4" s="1"/>
  <c r="N117" i="4"/>
  <c r="T117" i="4" s="1"/>
  <c r="Z117" i="4" s="1"/>
  <c r="AB117" i="4" s="1"/>
  <c r="N103" i="4"/>
  <c r="T103" i="4" s="1"/>
  <c r="Z103" i="4" s="1"/>
  <c r="AB103" i="4" s="1"/>
  <c r="Z70" i="4"/>
  <c r="AB70" i="4" s="1"/>
  <c r="N101" i="4"/>
  <c r="T101" i="4" s="1"/>
  <c r="Z101" i="4" s="1"/>
  <c r="AB101" i="4" s="1"/>
  <c r="N104" i="4"/>
  <c r="T104" i="4" s="1"/>
  <c r="Z104" i="4" s="1"/>
  <c r="AB104" i="4" s="1"/>
  <c r="Z172" i="4"/>
  <c r="AB172" i="4" s="1"/>
  <c r="N102" i="4"/>
  <c r="T102" i="4" s="1"/>
  <c r="Z102" i="4" s="1"/>
  <c r="AB102" i="4" s="1"/>
  <c r="N123" i="4"/>
  <c r="T123" i="4" s="1"/>
  <c r="Z123" i="4" s="1"/>
  <c r="AB123" i="4" s="1"/>
  <c r="N114" i="4"/>
  <c r="T114" i="4" s="1"/>
  <c r="Z114" i="4" s="1"/>
  <c r="AB114" i="4" s="1"/>
  <c r="N124" i="4"/>
  <c r="T124" i="4" s="1"/>
  <c r="Z124" i="4" s="1"/>
  <c r="AB124" i="4" s="1"/>
  <c r="N119" i="4"/>
  <c r="T119" i="4" s="1"/>
  <c r="Z119" i="4" s="1"/>
  <c r="AB119" i="4" s="1"/>
  <c r="N120" i="4"/>
  <c r="T120" i="4" s="1"/>
  <c r="Z120" i="4" s="1"/>
  <c r="AB120" i="4" s="1"/>
  <c r="N121" i="4"/>
  <c r="T121" i="4" s="1"/>
  <c r="Z121" i="4" s="1"/>
  <c r="AB121" i="4" s="1"/>
  <c r="N106" i="4"/>
  <c r="T106" i="4" s="1"/>
  <c r="Z106" i="4" s="1"/>
  <c r="AB106" i="4" s="1"/>
  <c r="N99" i="4"/>
  <c r="T99" i="4" s="1"/>
  <c r="Z99" i="4" s="1"/>
  <c r="AB99" i="4" s="1"/>
  <c r="N98" i="4"/>
  <c r="T98" i="4" s="1"/>
  <c r="Z98" i="4" s="1"/>
  <c r="AB98" i="4" s="1"/>
  <c r="Z241" i="4"/>
  <c r="AB241" i="4" s="1"/>
  <c r="Z420" i="4"/>
  <c r="AB420" i="4" s="1"/>
  <c r="Z424" i="4"/>
  <c r="AB424" i="4" s="1"/>
  <c r="Z237" i="4"/>
  <c r="AB237" i="4" s="1"/>
  <c r="Z361" i="4"/>
  <c r="AB361" i="4" s="1"/>
  <c r="Z368" i="4"/>
  <c r="AB368" i="4" s="1"/>
  <c r="Z246" i="4"/>
  <c r="AB246" i="4" s="1"/>
  <c r="Z245" i="4"/>
  <c r="AB245" i="4" s="1"/>
  <c r="Z322" i="4"/>
  <c r="AB322" i="4" s="1"/>
  <c r="Z221" i="4"/>
  <c r="AB221" i="4" s="1"/>
  <c r="Z234" i="4"/>
  <c r="AB234" i="4" s="1"/>
  <c r="Z63" i="4"/>
  <c r="AB63" i="4" s="1"/>
  <c r="Z431" i="4"/>
  <c r="AB431" i="4" s="1"/>
  <c r="Z239" i="4"/>
  <c r="AB239" i="4" s="1"/>
  <c r="Z316" i="4"/>
  <c r="AB316" i="4" s="1"/>
  <c r="Z176" i="4"/>
  <c r="AB176" i="4" s="1"/>
  <c r="Z298" i="4"/>
  <c r="AB298" i="4" s="1"/>
  <c r="Z423" i="4"/>
  <c r="AB423" i="4" s="1"/>
  <c r="Z427" i="4"/>
  <c r="AB427" i="4" s="1"/>
  <c r="Z180" i="4"/>
  <c r="AB180" i="4" s="1"/>
  <c r="Z314" i="4"/>
  <c r="AB314" i="4" s="1"/>
  <c r="Z178" i="4"/>
  <c r="AB178" i="4" s="1"/>
  <c r="Z195" i="4"/>
  <c r="AB195" i="4" s="1"/>
  <c r="Z61" i="4"/>
  <c r="AB61" i="4" s="1"/>
  <c r="Z296" i="4"/>
  <c r="AB296" i="4" s="1"/>
  <c r="Z236" i="4"/>
  <c r="AB236" i="4" s="1"/>
  <c r="Z141" i="4"/>
  <c r="AB141" i="4" s="1"/>
  <c r="Z358" i="4"/>
  <c r="AB358" i="4" s="1"/>
  <c r="N434" i="4"/>
  <c r="T434" i="4" s="1"/>
  <c r="Z434" i="4" s="1"/>
  <c r="AB434" i="4" s="1"/>
  <c r="N436" i="4"/>
  <c r="T436" i="4" s="1"/>
  <c r="Z436" i="4" s="1"/>
  <c r="AB436" i="4" s="1"/>
  <c r="N440" i="4"/>
  <c r="T440" i="4" s="1"/>
  <c r="Z440" i="4" s="1"/>
  <c r="AB440" i="4" s="1"/>
  <c r="N438" i="4"/>
  <c r="T438" i="4" s="1"/>
  <c r="Z438" i="4" s="1"/>
  <c r="AB438" i="4" s="1"/>
  <c r="N435" i="4"/>
  <c r="T435" i="4" s="1"/>
  <c r="Z435" i="4" s="1"/>
  <c r="AB435" i="4" s="1"/>
  <c r="N439" i="4"/>
  <c r="T439" i="4" s="1"/>
  <c r="Z439" i="4" s="1"/>
  <c r="AB439" i="4" s="1"/>
  <c r="N437" i="4"/>
  <c r="T437" i="4" s="1"/>
  <c r="Z437" i="4" s="1"/>
  <c r="AB437" i="4" s="1"/>
  <c r="N441" i="4"/>
  <c r="T441" i="4" s="1"/>
  <c r="Z441" i="4" s="1"/>
  <c r="AB441" i="4" s="1"/>
  <c r="Z244" i="4"/>
  <c r="AB244" i="4" s="1"/>
  <c r="Z319" i="4"/>
  <c r="AB319" i="4" s="1"/>
  <c r="Z426" i="4"/>
  <c r="AB426" i="4" s="1"/>
  <c r="Z304" i="4"/>
  <c r="AB304" i="4" s="1"/>
  <c r="Z238" i="4"/>
  <c r="AB238" i="4" s="1"/>
  <c r="Z177" i="4"/>
  <c r="AB177" i="4" s="1"/>
  <c r="Z428" i="4"/>
  <c r="AB428" i="4" s="1"/>
  <c r="Z232" i="4"/>
  <c r="AB232" i="4" s="1"/>
  <c r="N261" i="4"/>
  <c r="T261" i="4" s="1"/>
  <c r="Z261" i="4" s="1"/>
  <c r="AB261" i="4" s="1"/>
  <c r="N255" i="4"/>
  <c r="T255" i="4" s="1"/>
  <c r="Z255" i="4" s="1"/>
  <c r="AB255" i="4" s="1"/>
  <c r="N264" i="4"/>
  <c r="T264" i="4" s="1"/>
  <c r="Z264" i="4" s="1"/>
  <c r="AB264" i="4" s="1"/>
  <c r="N263" i="4"/>
  <c r="T263" i="4" s="1"/>
  <c r="Z263" i="4" s="1"/>
  <c r="AB263" i="4" s="1"/>
  <c r="U433" i="4"/>
  <c r="N462" i="4"/>
  <c r="T462" i="4" s="1"/>
  <c r="Z462" i="4" s="1"/>
  <c r="AB462" i="4" s="1"/>
  <c r="N443" i="4"/>
  <c r="T443" i="4" s="1"/>
  <c r="Z443" i="4" s="1"/>
  <c r="AB443" i="4" s="1"/>
  <c r="N461" i="4"/>
  <c r="T461" i="4" s="1"/>
  <c r="Z461" i="4" s="1"/>
  <c r="AB461" i="4" s="1"/>
  <c r="N454" i="4"/>
  <c r="T454" i="4" s="1"/>
  <c r="Z454" i="4" s="1"/>
  <c r="AB454" i="4" s="1"/>
  <c r="Z66" i="4"/>
  <c r="AB66" i="4" s="1"/>
  <c r="Z315" i="4"/>
  <c r="AB315" i="4" s="1"/>
  <c r="Z282" i="4"/>
  <c r="AB282" i="4" s="1"/>
  <c r="N446" i="4"/>
  <c r="T446" i="4" s="1"/>
  <c r="Z446" i="4" s="1"/>
  <c r="AB446" i="4" s="1"/>
  <c r="N455" i="4"/>
  <c r="T455" i="4" s="1"/>
  <c r="Z455" i="4" s="1"/>
  <c r="AB455" i="4" s="1"/>
  <c r="N460" i="4"/>
  <c r="T460" i="4" s="1"/>
  <c r="Z460" i="4" s="1"/>
  <c r="AB460" i="4" s="1"/>
  <c r="N457" i="4"/>
  <c r="T457" i="4" s="1"/>
  <c r="Z457" i="4" s="1"/>
  <c r="AB457" i="4" s="1"/>
  <c r="N456" i="4"/>
  <c r="T456" i="4" s="1"/>
  <c r="Z456" i="4" s="1"/>
  <c r="AB456" i="4" s="1"/>
  <c r="N459" i="4"/>
  <c r="T459" i="4" s="1"/>
  <c r="Z459" i="4" s="1"/>
  <c r="AB459" i="4" s="1"/>
  <c r="N452" i="4"/>
  <c r="T452" i="4" s="1"/>
  <c r="Z452" i="4" s="1"/>
  <c r="AB452" i="4" s="1"/>
  <c r="N442" i="4"/>
  <c r="T442" i="4" s="1"/>
  <c r="Z442" i="4" s="1"/>
  <c r="AB442" i="4" s="1"/>
  <c r="N450" i="4"/>
  <c r="T450" i="4" s="1"/>
  <c r="Z450" i="4" s="1"/>
  <c r="AB450" i="4" s="1"/>
  <c r="Z215" i="4"/>
  <c r="AB215" i="4" s="1"/>
  <c r="Z193" i="4"/>
  <c r="AB193" i="4" s="1"/>
  <c r="Z52" i="4"/>
  <c r="AB52" i="4" s="1"/>
  <c r="N458" i="4"/>
  <c r="T458" i="4" s="1"/>
  <c r="Z458" i="4" s="1"/>
  <c r="AB458" i="4" s="1"/>
  <c r="N444" i="4"/>
  <c r="T444" i="4" s="1"/>
  <c r="Z444" i="4" s="1"/>
  <c r="AB444" i="4" s="1"/>
  <c r="N448" i="4"/>
  <c r="T448" i="4" s="1"/>
  <c r="Z448" i="4" s="1"/>
  <c r="AB448" i="4" s="1"/>
  <c r="N447" i="4"/>
  <c r="T447" i="4" s="1"/>
  <c r="Z447" i="4" s="1"/>
  <c r="AB447" i="4" s="1"/>
  <c r="N445" i="4"/>
  <c r="T445" i="4" s="1"/>
  <c r="Z445" i="4" s="1"/>
  <c r="AB445" i="4" s="1"/>
  <c r="N449" i="4"/>
  <c r="T449" i="4" s="1"/>
  <c r="Z449" i="4" s="1"/>
  <c r="AB449" i="4" s="1"/>
  <c r="N453" i="4"/>
  <c r="T453" i="4" s="1"/>
  <c r="Z453" i="4" s="1"/>
  <c r="AB453" i="4" s="1"/>
  <c r="N451" i="4"/>
  <c r="T451" i="4" s="1"/>
  <c r="Z451" i="4" s="1"/>
  <c r="AB451" i="4" s="1"/>
  <c r="Z145" i="4"/>
  <c r="AB145" i="4" s="1"/>
  <c r="Z149" i="4"/>
  <c r="AB149" i="4" s="1"/>
  <c r="Z153" i="4"/>
  <c r="AB153" i="4" s="1"/>
  <c r="Z242" i="4"/>
  <c r="AB242" i="4" s="1"/>
  <c r="Z363" i="4"/>
  <c r="AB363" i="4" s="1"/>
  <c r="Z97" i="4"/>
  <c r="AB97" i="4" s="1"/>
  <c r="Z306" i="4"/>
  <c r="AB306" i="4" s="1"/>
  <c r="Z55" i="4"/>
  <c r="AB55" i="4" s="1"/>
  <c r="Z57" i="4"/>
  <c r="AB57" i="4" s="1"/>
  <c r="N433" i="4"/>
  <c r="T433" i="4" s="1"/>
  <c r="Z157" i="4"/>
  <c r="AB157" i="4" s="1"/>
  <c r="Z379" i="4"/>
  <c r="AB379" i="4" s="1"/>
  <c r="Z182" i="4"/>
  <c r="AB182" i="4" s="1"/>
  <c r="Z334" i="4"/>
  <c r="AB334" i="4" s="1"/>
  <c r="Z58" i="4"/>
  <c r="AB58" i="4" s="1"/>
  <c r="Z56" i="4"/>
  <c r="AB56" i="4" s="1"/>
  <c r="N395" i="4"/>
  <c r="T395" i="4" s="1"/>
  <c r="Z395" i="4" s="1"/>
  <c r="AB395" i="4" s="1"/>
  <c r="U249" i="4"/>
  <c r="N278" i="4"/>
  <c r="T278" i="4" s="1"/>
  <c r="Z278" i="4" s="1"/>
  <c r="AB278" i="4" s="1"/>
  <c r="N391" i="4"/>
  <c r="T391" i="4" s="1"/>
  <c r="Z391" i="4" s="1"/>
  <c r="AB391" i="4" s="1"/>
  <c r="N256" i="4"/>
  <c r="T256" i="4" s="1"/>
  <c r="Z256" i="4" s="1"/>
  <c r="AB256" i="4" s="1"/>
  <c r="N396" i="4"/>
  <c r="T396" i="4" s="1"/>
  <c r="Z396" i="4" s="1"/>
  <c r="AB396" i="4" s="1"/>
  <c r="N275" i="4"/>
  <c r="T275" i="4" s="1"/>
  <c r="Z275" i="4" s="1"/>
  <c r="AB275" i="4" s="1"/>
  <c r="Z374" i="4"/>
  <c r="AB374" i="4" s="1"/>
  <c r="N404" i="4"/>
  <c r="T404" i="4" s="1"/>
  <c r="Z404" i="4" s="1"/>
  <c r="AB404" i="4" s="1"/>
  <c r="N273" i="4"/>
  <c r="T273" i="4" s="1"/>
  <c r="Z273" i="4" s="1"/>
  <c r="AB273" i="4" s="1"/>
  <c r="N254" i="4"/>
  <c r="T254" i="4" s="1"/>
  <c r="Z254" i="4" s="1"/>
  <c r="AB254" i="4" s="1"/>
  <c r="N271" i="4"/>
  <c r="T271" i="4" s="1"/>
  <c r="Z271" i="4" s="1"/>
  <c r="AB271" i="4" s="1"/>
  <c r="Z248" i="4"/>
  <c r="AB248" i="4" s="1"/>
  <c r="Z290" i="4"/>
  <c r="AB290" i="4" s="1"/>
  <c r="Z161" i="4"/>
  <c r="AB161" i="4" s="1"/>
  <c r="Z51" i="4"/>
  <c r="AB51" i="4" s="1"/>
  <c r="N272" i="4"/>
  <c r="T272" i="4" s="1"/>
  <c r="Z272" i="4" s="1"/>
  <c r="AB272" i="4" s="1"/>
  <c r="Z300" i="4"/>
  <c r="AB300" i="4" s="1"/>
  <c r="Z357" i="4"/>
  <c r="AB357" i="4" s="1"/>
  <c r="N399" i="4"/>
  <c r="T399" i="4" s="1"/>
  <c r="Z399" i="4" s="1"/>
  <c r="AB399" i="4" s="1"/>
  <c r="N253" i="4"/>
  <c r="T253" i="4" s="1"/>
  <c r="Z253" i="4" s="1"/>
  <c r="AB253" i="4" s="1"/>
  <c r="N405" i="4"/>
  <c r="T405" i="4" s="1"/>
  <c r="Z405" i="4" s="1"/>
  <c r="AB405" i="4" s="1"/>
  <c r="N260" i="4"/>
  <c r="T260" i="4" s="1"/>
  <c r="Z260" i="4" s="1"/>
  <c r="AB260" i="4" s="1"/>
  <c r="Z54" i="4"/>
  <c r="AB54" i="4" s="1"/>
  <c r="N265" i="4"/>
  <c r="T265" i="4" s="1"/>
  <c r="Z265" i="4" s="1"/>
  <c r="AB265" i="4" s="1"/>
  <c r="Z184" i="4"/>
  <c r="AB184" i="4" s="1"/>
  <c r="N406" i="4"/>
  <c r="T406" i="4" s="1"/>
  <c r="Z406" i="4" s="1"/>
  <c r="AB406" i="4" s="1"/>
  <c r="Z352" i="4"/>
  <c r="AB352" i="4" s="1"/>
  <c r="N259" i="4"/>
  <c r="T259" i="4" s="1"/>
  <c r="Z259" i="4" s="1"/>
  <c r="AB259" i="4" s="1"/>
  <c r="N393" i="4"/>
  <c r="T393" i="4" s="1"/>
  <c r="Z393" i="4" s="1"/>
  <c r="AB393" i="4" s="1"/>
  <c r="N388" i="4"/>
  <c r="T388" i="4" s="1"/>
  <c r="Z388" i="4" s="1"/>
  <c r="AB388" i="4" s="1"/>
  <c r="Z59" i="4"/>
  <c r="AB59" i="4" s="1"/>
  <c r="Z194" i="4"/>
  <c r="AB194" i="4" s="1"/>
  <c r="N262" i="4"/>
  <c r="T262" i="4" s="1"/>
  <c r="Z262" i="4" s="1"/>
  <c r="AB262" i="4" s="1"/>
  <c r="Z207" i="4"/>
  <c r="AB207" i="4" s="1"/>
  <c r="Z69" i="4"/>
  <c r="AB69" i="4" s="1"/>
  <c r="Z369" i="4"/>
  <c r="AB369" i="4" s="1"/>
  <c r="Z372" i="4"/>
  <c r="AB372" i="4" s="1"/>
  <c r="Z378" i="4"/>
  <c r="AB378" i="4" s="1"/>
  <c r="Z367" i="4"/>
  <c r="AB367" i="4" s="1"/>
  <c r="Z364" i="4"/>
  <c r="AB364" i="4" s="1"/>
  <c r="Z53" i="4"/>
  <c r="AB53" i="4" s="1"/>
  <c r="N416" i="4"/>
  <c r="T416" i="4" s="1"/>
  <c r="Z416" i="4" s="1"/>
  <c r="AB416" i="4" s="1"/>
  <c r="U387" i="4"/>
  <c r="Z387" i="4" s="1"/>
  <c r="AB387" i="4" s="1"/>
  <c r="N412" i="4"/>
  <c r="T412" i="4" s="1"/>
  <c r="Z412" i="4" s="1"/>
  <c r="AB412" i="4" s="1"/>
  <c r="N411" i="4"/>
  <c r="T411" i="4" s="1"/>
  <c r="Z411" i="4" s="1"/>
  <c r="AB411" i="4" s="1"/>
  <c r="N409" i="4"/>
  <c r="T409" i="4" s="1"/>
  <c r="Z409" i="4" s="1"/>
  <c r="AB409" i="4" s="1"/>
  <c r="N410" i="4"/>
  <c r="T410" i="4" s="1"/>
  <c r="Z410" i="4" s="1"/>
  <c r="AB410" i="4" s="1"/>
  <c r="N415" i="4"/>
  <c r="T415" i="4" s="1"/>
  <c r="Z415" i="4" s="1"/>
  <c r="AB415" i="4" s="1"/>
  <c r="N413" i="4"/>
  <c r="T413" i="4" s="1"/>
  <c r="Z413" i="4" s="1"/>
  <c r="AB413" i="4" s="1"/>
  <c r="N414" i="4"/>
  <c r="T414" i="4" s="1"/>
  <c r="Z414" i="4" s="1"/>
  <c r="AB414" i="4" s="1"/>
  <c r="N252" i="4"/>
  <c r="T252" i="4" s="1"/>
  <c r="Z252" i="4" s="1"/>
  <c r="AB252" i="4" s="1"/>
  <c r="Z235" i="4"/>
  <c r="AB235" i="4" s="1"/>
  <c r="N270" i="4"/>
  <c r="T270" i="4" s="1"/>
  <c r="Z270" i="4" s="1"/>
  <c r="AB270" i="4" s="1"/>
  <c r="N390" i="4"/>
  <c r="T390" i="4" s="1"/>
  <c r="Z390" i="4" s="1"/>
  <c r="AB390" i="4" s="1"/>
  <c r="Z324" i="4"/>
  <c r="AB324" i="4" s="1"/>
  <c r="Z354" i="4"/>
  <c r="AB354" i="4" s="1"/>
  <c r="Z72" i="4"/>
  <c r="AB72" i="4" s="1"/>
  <c r="N274" i="4"/>
  <c r="T274" i="4" s="1"/>
  <c r="Z274" i="4" s="1"/>
  <c r="AB274" i="4" s="1"/>
  <c r="Z67" i="4"/>
  <c r="AB67" i="4" s="1"/>
  <c r="Z243" i="4"/>
  <c r="AB243" i="4" s="1"/>
  <c r="Z74" i="4"/>
  <c r="AB74" i="4" s="1"/>
  <c r="Z371" i="4"/>
  <c r="AB371" i="4" s="1"/>
  <c r="Z377" i="4"/>
  <c r="AB377" i="4" s="1"/>
  <c r="Z366" i="4"/>
  <c r="AB366" i="4" s="1"/>
  <c r="Z376" i="4"/>
  <c r="AB376" i="4" s="1"/>
  <c r="Z373" i="4"/>
  <c r="AB373" i="4" s="1"/>
  <c r="Z326" i="4"/>
  <c r="AB326" i="4" s="1"/>
  <c r="Z71" i="4"/>
  <c r="AB71" i="4" s="1"/>
  <c r="N394" i="4"/>
  <c r="T394" i="4" s="1"/>
  <c r="Z394" i="4" s="1"/>
  <c r="AB394" i="4" s="1"/>
  <c r="N408" i="4"/>
  <c r="T408" i="4" s="1"/>
  <c r="Z408" i="4" s="1"/>
  <c r="AB408" i="4" s="1"/>
  <c r="N398" i="4"/>
  <c r="T398" i="4" s="1"/>
  <c r="Z398" i="4" s="1"/>
  <c r="AB398" i="4" s="1"/>
  <c r="N389" i="4"/>
  <c r="T389" i="4" s="1"/>
  <c r="Z389" i="4" s="1"/>
  <c r="AB389" i="4" s="1"/>
  <c r="N392" i="4"/>
  <c r="T392" i="4" s="1"/>
  <c r="Z392" i="4" s="1"/>
  <c r="AB392" i="4" s="1"/>
  <c r="N401" i="4"/>
  <c r="T401" i="4" s="1"/>
  <c r="Z401" i="4" s="1"/>
  <c r="AB401" i="4" s="1"/>
  <c r="N257" i="4"/>
  <c r="T257" i="4" s="1"/>
  <c r="Z257" i="4" s="1"/>
  <c r="AB257" i="4" s="1"/>
  <c r="N268" i="4"/>
  <c r="T268" i="4" s="1"/>
  <c r="Z268" i="4" s="1"/>
  <c r="AB268" i="4" s="1"/>
  <c r="Z247" i="4"/>
  <c r="AB247" i="4" s="1"/>
  <c r="Z292" i="4"/>
  <c r="AB292" i="4" s="1"/>
  <c r="N397" i="4"/>
  <c r="T397" i="4" s="1"/>
  <c r="Z397" i="4" s="1"/>
  <c r="AB397" i="4" s="1"/>
  <c r="Z73" i="4"/>
  <c r="AB73" i="4" s="1"/>
  <c r="Z240" i="4"/>
  <c r="AB240" i="4" s="1"/>
  <c r="Z186" i="4"/>
  <c r="AB186" i="4" s="1"/>
  <c r="Z231" i="4"/>
  <c r="AB231" i="4" s="1"/>
  <c r="N403" i="4"/>
  <c r="T403" i="4" s="1"/>
  <c r="Z403" i="4" s="1"/>
  <c r="AB403" i="4" s="1"/>
  <c r="N276" i="4"/>
  <c r="T276" i="4" s="1"/>
  <c r="Z276" i="4" s="1"/>
  <c r="AB276" i="4" s="1"/>
  <c r="N267" i="4"/>
  <c r="T267" i="4" s="1"/>
  <c r="Z267" i="4" s="1"/>
  <c r="AB267" i="4" s="1"/>
  <c r="N250" i="4"/>
  <c r="T250" i="4" s="1"/>
  <c r="Z250" i="4" s="1"/>
  <c r="AB250" i="4" s="1"/>
  <c r="Z294" i="4"/>
  <c r="AB294" i="4" s="1"/>
  <c r="N402" i="4"/>
  <c r="T402" i="4" s="1"/>
  <c r="Z402" i="4" s="1"/>
  <c r="AB402" i="4" s="1"/>
  <c r="N407" i="4"/>
  <c r="T407" i="4" s="1"/>
  <c r="Z407" i="4" s="1"/>
  <c r="AB407" i="4" s="1"/>
  <c r="Z64" i="4"/>
  <c r="AB64" i="4" s="1"/>
  <c r="N400" i="4"/>
  <c r="T400" i="4" s="1"/>
  <c r="Z400" i="4" s="1"/>
  <c r="AB400" i="4" s="1"/>
  <c r="N258" i="4"/>
  <c r="T258" i="4" s="1"/>
  <c r="Z258" i="4" s="1"/>
  <c r="AB258" i="4" s="1"/>
  <c r="Z185" i="4"/>
  <c r="AB185" i="4" s="1"/>
  <c r="Z230" i="4"/>
  <c r="AB230" i="4" s="1"/>
  <c r="N269" i="4"/>
  <c r="T269" i="4" s="1"/>
  <c r="Z269" i="4" s="1"/>
  <c r="AB269" i="4" s="1"/>
  <c r="N277" i="4"/>
  <c r="T277" i="4" s="1"/>
  <c r="Z277" i="4" s="1"/>
  <c r="AB277" i="4" s="1"/>
  <c r="N251" i="4"/>
  <c r="T251" i="4" s="1"/>
  <c r="Z251" i="4" s="1"/>
  <c r="AB251" i="4" s="1"/>
  <c r="N249" i="4"/>
  <c r="T249" i="4" s="1"/>
  <c r="Z233" i="4"/>
  <c r="AB233" i="4" s="1"/>
  <c r="N266" i="4"/>
  <c r="T266" i="4" s="1"/>
  <c r="Z266" i="4" s="1"/>
  <c r="AB266" i="4" s="1"/>
  <c r="Z362" i="4"/>
  <c r="AB362" i="4" s="1"/>
  <c r="Z68" i="4"/>
  <c r="AB68" i="4" s="1"/>
  <c r="Z370" i="4"/>
  <c r="AB370" i="4" s="1"/>
  <c r="Z365" i="4"/>
  <c r="AB365" i="4" s="1"/>
  <c r="Z375" i="4"/>
  <c r="AB375" i="4" s="1"/>
  <c r="Z181" i="4"/>
  <c r="AB181" i="4" s="1"/>
  <c r="Z60" i="4"/>
  <c r="AB60" i="4" s="1"/>
  <c r="Z62" i="4"/>
  <c r="AB62" i="4" s="1"/>
  <c r="Z433" i="4" l="1"/>
  <c r="AB433" i="4" s="1"/>
  <c r="Z249" i="4"/>
  <c r="AB249" i="4" s="1"/>
</calcChain>
</file>

<file path=xl/connections.xml><?xml version="1.0" encoding="utf-8"?>
<connections xmlns="http://schemas.openxmlformats.org/spreadsheetml/2006/main">
  <connection id="1" name="2014 12-08 to 2015 01-07_INST" type="6" refreshedVersion="4" background="1" saveData="1">
    <textPr codePage="437" sourceFile="C:\Users\Public\Documents\KYLE\CALOOSAHATCHEE BASIN\Hilliard\Permit\Operational Agreement for Water Use\MOU Compliance Reporting\FMYER Scond-Temp Data\2014 12-08 to 2015 01-07_INST.csv" comma="1">
      <textFields count="6">
        <textField/>
        <textField/>
        <textField/>
        <textField/>
        <textField/>
        <textField/>
      </textFields>
    </textPr>
  </connection>
</connections>
</file>

<file path=xl/sharedStrings.xml><?xml version="1.0" encoding="utf-8"?>
<sst xmlns="http://schemas.openxmlformats.org/spreadsheetml/2006/main" count="61901" uniqueCount="197">
  <si>
    <t>Date</t>
  </si>
  <si>
    <t>at S-79</t>
  </si>
  <si>
    <t>at Ft. Myers</t>
  </si>
  <si>
    <t>LORS08</t>
  </si>
  <si>
    <t>Sub-band</t>
  </si>
  <si>
    <t>met?</t>
  </si>
  <si>
    <t>All Conditions</t>
  </si>
  <si>
    <t>Condition 1</t>
  </si>
  <si>
    <t>intermediate, or</t>
  </si>
  <si>
    <t>high sub-bands?</t>
  </si>
  <si>
    <t>Within low,</t>
  </si>
  <si>
    <t>Condition 2</t>
  </si>
  <si>
    <t>Condition 3</t>
  </si>
  <si>
    <t>(cfs)</t>
  </si>
  <si>
    <t>for</t>
  </si>
  <si>
    <t>Condition 4</t>
  </si>
  <si>
    <t>Condition 5</t>
  </si>
  <si>
    <t>(af)</t>
  </si>
  <si>
    <t>af = acre-feet</t>
  </si>
  <si>
    <t>cfs = cubic feet per second</t>
  </si>
  <si>
    <t>Abbreviations:</t>
  </si>
  <si>
    <t>ppt = parts per thousand</t>
  </si>
  <si>
    <t>Discharges at</t>
  </si>
  <si>
    <t>S-78 &amp; S-79</t>
  </si>
  <si>
    <t>S-77</t>
  </si>
  <si>
    <t>S-78</t>
  </si>
  <si>
    <t>S-79</t>
  </si>
  <si>
    <t>ADF</t>
  </si>
  <si>
    <t>ADF-7</t>
  </si>
  <si>
    <t>Ft. Myers (Yacht Basin)</t>
  </si>
  <si>
    <t>Salinity-1</t>
  </si>
  <si>
    <t>Salinity-30</t>
  </si>
  <si>
    <t>Sp.Cond.</t>
  </si>
  <si>
    <t>Temp.</t>
  </si>
  <si>
    <r>
      <rPr>
        <vertAlign val="superscript"/>
        <sz val="11"/>
        <color theme="1"/>
        <rFont val="Calibri"/>
        <family val="2"/>
        <scheme val="minor"/>
      </rPr>
      <t>o</t>
    </r>
    <r>
      <rPr>
        <sz val="11"/>
        <color theme="1"/>
        <rFont val="Calibri"/>
        <family val="2"/>
        <scheme val="minor"/>
      </rPr>
      <t>C</t>
    </r>
  </si>
  <si>
    <t>uS/cm</t>
  </si>
  <si>
    <t>uS/cm = micro-Siemens per centimeter</t>
  </si>
  <si>
    <t>ADF = average daily flow</t>
  </si>
  <si>
    <t>Salinity-1 = prior day salinity</t>
  </si>
  <si>
    <t>BF</t>
  </si>
  <si>
    <t>L</t>
  </si>
  <si>
    <t>S-77?</t>
  </si>
  <si>
    <t>&gt; or = S-77?</t>
  </si>
  <si>
    <t>&gt; 800cfs?</t>
  </si>
  <si>
    <t>&lt; 10ppt?</t>
  </si>
  <si>
    <t>&lt; 18ppt?</t>
  </si>
  <si>
    <t>Structure</t>
  </si>
  <si>
    <t>Rate (cfs)</t>
  </si>
  <si>
    <t>Duration (days)</t>
  </si>
  <si>
    <t>C-43 Diversion</t>
  </si>
  <si>
    <t>&gt; 650cfs?</t>
  </si>
  <si>
    <t>decision</t>
  </si>
  <si>
    <t>Release</t>
  </si>
  <si>
    <t>Verify Conditions for C-43 Diversion (MOU Section I.B.i.)</t>
  </si>
  <si>
    <t>Monitoring Data</t>
  </si>
  <si>
    <t>Lake Okeechobee, C-43 Canal and Caloosahatchee Estuary Conditions</t>
  </si>
  <si>
    <t>Location #1</t>
  </si>
  <si>
    <t>Flow &amp; Stage Monitoring (MOU Sections II.A. and II.B.)</t>
  </si>
  <si>
    <t>Stage (FT)</t>
  </si>
  <si>
    <t>Hendry Hilliard Canal</t>
  </si>
  <si>
    <t>Location #2</t>
  </si>
  <si>
    <t>Orange Gate Canal</t>
  </si>
  <si>
    <t>Location #3</t>
  </si>
  <si>
    <t>Total Pumpage</t>
  </si>
  <si>
    <t>Total Flow</t>
  </si>
  <si>
    <t>FAVT Project Outflow Culverts (D7, D8, D9 and D10)</t>
  </si>
  <si>
    <t>Location #4</t>
  </si>
  <si>
    <t>McKinney Canal</t>
  </si>
  <si>
    <t>FAVT Project Inflow Pump Station (Pump No. 1, 2 and 3)</t>
  </si>
  <si>
    <t>Location #6</t>
  </si>
  <si>
    <t>Hilliard Canal</t>
  </si>
  <si>
    <t>C-43 Withdrawal via HHWCD Pump Station</t>
  </si>
  <si>
    <t>Discharge to Hilliard Canal via Existing Culverts</t>
  </si>
  <si>
    <t>Discharge to C-43 via Hilliard Canal Outflow Structure</t>
  </si>
  <si>
    <t>Daily Flow (MG)</t>
  </si>
  <si>
    <t>Daily Flow</t>
  </si>
  <si>
    <t>(MG)</t>
  </si>
  <si>
    <t>Cross-Over Pump</t>
  </si>
  <si>
    <t>Monthly Flow</t>
  </si>
  <si>
    <t>26-00003-W Consumptive Use (HHWCD)</t>
  </si>
  <si>
    <t>Hilliard Canal Pump</t>
  </si>
  <si>
    <t>Consumptive Water Use Calculation</t>
  </si>
  <si>
    <t>(sum daily)</t>
  </si>
  <si>
    <t>(monthly meter reading)</t>
  </si>
  <si>
    <t>C-43 Diversion              for FAVT</t>
  </si>
  <si>
    <t>Eligible</t>
  </si>
  <si>
    <t>(See Pg. 1)</t>
  </si>
  <si>
    <t>Pumped</t>
  </si>
  <si>
    <t>Withdrawal</t>
  </si>
  <si>
    <t>for FAVT?</t>
  </si>
  <si>
    <t>LORS08 Sub-Bands:</t>
  </si>
  <si>
    <t>WSM = water shortage management</t>
  </si>
  <si>
    <t>BU = benficial use</t>
  </si>
  <si>
    <t>BF = base flow</t>
  </si>
  <si>
    <t>L = low</t>
  </si>
  <si>
    <t>I = intermediate</t>
  </si>
  <si>
    <t>H = high</t>
  </si>
  <si>
    <t>HLM = high lake management</t>
  </si>
  <si>
    <t>USACOE Release Decision</t>
  </si>
  <si>
    <t>ADF-7 = seven-day average flow (beginning with prior day)</t>
  </si>
  <si>
    <t>Salinity-30 = 30-day average salinity (beginning with prior day)</t>
  </si>
  <si>
    <t>nr =</t>
  </si>
  <si>
    <t>na =</t>
  </si>
  <si>
    <t xml:space="preserve">Daily Date </t>
  </si>
  <si>
    <t>DBKEY</t>
  </si>
  <si>
    <t>Temp-C</t>
  </si>
  <si>
    <t>Mean Da</t>
  </si>
  <si>
    <t>SCond-uS/cm</t>
  </si>
  <si>
    <t>Rt</t>
  </si>
  <si>
    <t>DeltaS</t>
  </si>
  <si>
    <t>PSU</t>
  </si>
  <si>
    <t>Calculated</t>
  </si>
  <si>
    <t>Using</t>
  </si>
  <si>
    <t>SFWMD Equation</t>
  </si>
  <si>
    <t>rt</t>
  </si>
  <si>
    <t>R</t>
  </si>
  <si>
    <t>Rp (p=0)</t>
  </si>
  <si>
    <t>TEST 1</t>
  </si>
  <si>
    <t>INST</t>
  </si>
  <si>
    <t>AM</t>
  </si>
  <si>
    <t>PM</t>
  </si>
  <si>
    <t>UNESCO 1983 Tech Paper in Marine Science 44</t>
  </si>
  <si>
    <t>(valid: 2&lt;PSU&lt;42 and -2&lt;TempC&lt;35)</t>
  </si>
  <si>
    <t>Mean Inst</t>
  </si>
  <si>
    <t>LOK Reg.</t>
  </si>
  <si>
    <t>Release at</t>
  </si>
  <si>
    <t>NO</t>
  </si>
  <si>
    <t>#4 or #6, whichever is less</t>
  </si>
  <si>
    <t>#1 or #4, whichever is less</t>
  </si>
  <si>
    <t>#1 minus #4</t>
  </si>
  <si>
    <t>#4 minus #6</t>
  </si>
  <si>
    <t>Pump-1 (East)</t>
  </si>
  <si>
    <t>Pump-2 (West)</t>
  </si>
  <si>
    <t>0                          (monthly total from meter readings; daily runtime loggers not yet installed)</t>
  </si>
  <si>
    <t>210.95                     (monthly total from meter readings; daily runtime loggers not yet installed)</t>
  </si>
  <si>
    <t>not measured</t>
  </si>
  <si>
    <t>22-00189-W Consumptive Use                            (Hilliard Canal Group)</t>
  </si>
  <si>
    <t xml:space="preserve">26-00003-W Pass-Thru      </t>
  </si>
  <si>
    <t xml:space="preserve">22-00189-W Pass-Thru                  </t>
  </si>
  <si>
    <t>not applicable</t>
  </si>
  <si>
    <t>0.00 (not applicable until FAVT discharge greater than zero)</t>
  </si>
  <si>
    <t>not applicable until FAVT discharge greater than zero (refer to monthly pumpage compliance report for consumptive use; will include  during next reporting period)</t>
  </si>
  <si>
    <t>per USACOE Vicinity Report (missing value estimated from USACOE real-time flow charts if available)</t>
  </si>
  <si>
    <t>Page 3 Notes:</t>
  </si>
  <si>
    <t>Page 2 Notes:</t>
  </si>
  <si>
    <t>Sec. I.B.i.?</t>
  </si>
  <si>
    <t>per MOU</t>
  </si>
  <si>
    <t>2. Daily stage (at locations #1, #2, #4 and #6) and daily runtime (at location #1) recording instrumentation not installed in AUGUST; installation scheduled for 2nd week of September 2014.</t>
  </si>
  <si>
    <t>1. All AUGUST pumpage from C-43 Canal for consumptive use purposes only.  FAVT inflow from Orange Gate Canal local runoff only.</t>
  </si>
  <si>
    <t>1. All AUGUST pumpage from C-43 Canal for consumptive use purposes only.  FAVT inflow from Oranage Gate Canal local runoff only.</t>
  </si>
  <si>
    <t>SFWMD Eqn is not consistent with UNESCO, therefore SFWMD Eqn not used here.</t>
  </si>
  <si>
    <t>All data fields denoted as 'not yet available' will be replaced in subsequent reporting periods with measured flow/stage data upon completion of final calibrations.</t>
  </si>
  <si>
    <t>5. From 9/15/2014 to 10/11/2014 the HHWCD was temporarily holding the Orange Gate Canal stage below normal to perform maintenance on the Oranage Gate Canal Pump Station.</t>
  </si>
  <si>
    <t>Pumping of local runoff into the FAVT during this time was coordinated with the HHWCD.</t>
  </si>
  <si>
    <t>3. All SEPTEMBER FAVT inflow was from Orange Gate Canal local runoff only.</t>
  </si>
  <si>
    <t>4. Daily stage &amp; runtime recording instrumentation (at locations #1, #2, #4 and #6) came online on 9/15/2014; however stages (and calculated flows) denoted as 'not yet available' are pending final survey calibration.</t>
  </si>
  <si>
    <t>3. All SEPTEMBER FAVT inflow was from Orange Gate Canal local runoff only; no pumpage from C-43 Canal.</t>
  </si>
  <si>
    <t>5. FAVT outflow (at Location #3) began on 9/19/14; zero discharge occurred from the project prior to then.  Fields denoted 'not applicable' when FAVT outflow was zero.</t>
  </si>
  <si>
    <t>6. FAVT outflow (at Location #3) began on 9/19/14; zero discharge occurred from the project prior to then.</t>
  </si>
  <si>
    <t>7. Completion of stage measurement calibration occurred during the month of October; however completion of flow measurement calibration is still pending.</t>
  </si>
  <si>
    <t>8. Completion of stage measurement calibration occurred during the month of October; however completion of flow measurement calibration is still pending.</t>
  </si>
  <si>
    <t>7. No Diversions from C-43 Canal (in accordance with MOU criteria) were made for the FAVT Project during OCTOBER.</t>
  </si>
  <si>
    <t>Flow measurement data denoted as 'not yet available' will be replaced with calibrated data in subsequent reporting periods.</t>
  </si>
  <si>
    <t>6. No Diversions from C-43 Canal (in accordance with MOU criteria) were made for the FAVT Project during OCTOBER; C-43 Canal pumpage for consumptive use purposes only.</t>
  </si>
  <si>
    <t>Page 1 Notes:</t>
  </si>
  <si>
    <t>1. Condition #4 of MOU Section I.B.i. determined to be true based on evaluation of daily average flow AND 7-day average flow, provided EITHER is true.</t>
  </si>
  <si>
    <t>YES</t>
  </si>
  <si>
    <t>10. Daily stage data at Location #2 revised from 9/15/14 to 10/31/14; trandsucer relocated to upstream of FAVT Inflow Pump basin in November and correction factor applied to prior data.</t>
  </si>
  <si>
    <t>9. Flow measurement data for all monitoring sites except Location #4 completed in November and added to report where previously noted as 'not yet available'.  Calibration of flow measurement at Location #4 still pending completion.</t>
  </si>
  <si>
    <t>8. Flow measurement data for all monitoring sites except Location #4 completed in November and added to report where previously noted as 'not yet available'.  Calibration of flow measurement at Location #4 still pending completion.</t>
  </si>
  <si>
    <t>11. Calibration of flow measurement data at Location #4 completed in December and added to report where previously noted as 'not yet available'.</t>
  </si>
  <si>
    <t>9. Calibration of flow measurement data at Location #4 completed in December and added to report where previously noted as 'not yet available'.</t>
  </si>
  <si>
    <t>10. Calculation of 'consumptive use' and 'pass-thru' for the respective permits listed above completed in December and added to the report where previously noted as 'not yet available'.</t>
  </si>
  <si>
    <t>12. Flow data at Location #6 corrected/revised from 12/22/14 to 12/31/14 (changed to zero flow) based on a field adjustment of the gate setting (weir crest elevation increased on 12/22/14 by HHWCD).</t>
  </si>
  <si>
    <t>11. Flow data at Location #6 corrected/revised from 12/22/14 to 12/31/14 (changed to zero flow) based on a field adjustment of the gate setting (weir crest elevation increased on 12/22/14 by HHWCD).</t>
  </si>
  <si>
    <t>no data</t>
  </si>
  <si>
    <t>13. Stage recording instrument at Location #1 damaged on 3/5/15; no data available for remainder of March 2015; repair made in April 2015.</t>
  </si>
  <si>
    <t>12. Consumptive Use Calculations with Daily Flow value denoted as "0*" indicate a negative result was replaced with zero for the given day's consumptive use.</t>
  </si>
  <si>
    <t>14. Daily stage at Location #2 (Oranage Gate Canal) dropped below elevation 24.0ft from 4/21/15 to 4/23/15 in response to HHWCD flood control operations following a localized heavy rain event.</t>
  </si>
  <si>
    <t>15. FAVT inflow only from local runoff (Orange Gate Canal and Hendry-Hilliard Canal) following localized heavy rain from 4/18/15 to 4/30/15.</t>
  </si>
  <si>
    <t>BU</t>
  </si>
  <si>
    <t>17. 'Page 2 Notes' #1 thru #10 removed from June 2015 report due to space limitation; see prior monitoring reports.</t>
  </si>
  <si>
    <t>16. C-43 diversion for FAVT ceased on 6/2/2015 and FAVT taken off-line (zero discharge from FAVT outflows culverts at Location #3) until local runoff from Orange Gate Canal becomes available.</t>
  </si>
  <si>
    <t>13. Replaced incorrect monthly flow value for May 2015 for the Hilliard Canal Pump; the previously reported value of 62.56MG was errently copied from the March data; correct value was 0MG.</t>
  </si>
  <si>
    <t>18. Revision made to flow calculation method at Location #4 beginning on 8/27/15 (deminmus affect on flows calcaulted prior to 8/27/15).</t>
  </si>
  <si>
    <t>19. FAVT inflow from Orange Gate Canal occurred when canal stage was below 24.0ft in coordination with HHWCD when local system was being drained after persistent rains from 8/28/15 to 10/3/15.</t>
  </si>
  <si>
    <t>&lt;22.9</t>
  </si>
  <si>
    <t>&lt;21.93</t>
  </si>
  <si>
    <t>undetermined</t>
  </si>
  <si>
    <t>I</t>
  </si>
  <si>
    <t>NOTE: Maximum Practicable Release denoted as "9999" above</t>
  </si>
  <si>
    <r>
      <t xml:space="preserve">and intermediate data in </t>
    </r>
    <r>
      <rPr>
        <sz val="11"/>
        <color rgb="FFFF0000"/>
        <rFont val="Calibri"/>
        <family val="2"/>
        <scheme val="minor"/>
      </rPr>
      <t>red</t>
    </r>
    <r>
      <rPr>
        <sz val="11"/>
        <color theme="1"/>
        <rFont val="Calibri"/>
        <family val="2"/>
        <scheme val="minor"/>
      </rPr>
      <t xml:space="preserve"> are interpolated estimates.</t>
    </r>
  </si>
  <si>
    <r>
      <t>20. Daily stage data for recording instruments at Location #1, #2, #3, #4 and #6 found to be corrupted/unretrievable during post processing from 12/9/15 to 1/20/16. Manual staff gage readings taken on days with</t>
    </r>
    <r>
      <rPr>
        <b/>
        <sz val="11"/>
        <color theme="1"/>
        <rFont val="Calibri"/>
        <family val="2"/>
        <scheme val="minor"/>
      </rPr>
      <t xml:space="preserve"> bold</t>
    </r>
    <r>
      <rPr>
        <sz val="11"/>
        <color theme="1"/>
        <rFont val="Calibri"/>
        <family val="2"/>
        <scheme val="minor"/>
      </rPr>
      <t xml:space="preserve"> data,</t>
    </r>
  </si>
  <si>
    <t>21. Stages Location #2 dropped below the bottom of the stage recorder several times between 2/1/16 to 2/29/16 due to HHWCD flood control operations in response to heavy rain events.</t>
  </si>
  <si>
    <t>Operation of FAVT inflow when Orange gate Canal was below elevation 24.0ft was coordinated with HHWCD.</t>
  </si>
  <si>
    <t>22. Stages Location #4 dropped below the bottom of the stage recorder several times from 2/6/16 to 2/29/16 due to HHWCD flood control operations in response to heavy rain events; flow measurement at this location undertemined as a result.</t>
  </si>
  <si>
    <t>14. Flow measurements at Location #4 were could not be calculated from 2/6/16 to 2/29/16 because canal stage fell below bottom of stage recorder during flood control operations; therefore pass-thru flows are noted as "undetermined" during this 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</si>
</sst>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000"/>
    <numFmt numFmtId="165" formatCode="0.0"/>
    <numFmt numFmtId="166" formatCode="0.000"/>
    <numFmt numFmtId="167" formatCode="h:mm;@"/>
  </numFmts>
  <fonts count="27" x14ac:knownFonts="1">
    <font>
      <sz val="11"/>
      <color theme="1"/>
      <name val="Calibri"/>
      <family val="2"/>
      <scheme val="minor"/>
    </font>
    <font>
      <vertAlign val="superscript"/>
      <sz val="11"/>
      <color theme="1"/>
      <name val="Calibri"/>
      <family val="2"/>
      <scheme val="minor"/>
    </font>
    <font>
      <u/>
      <sz val="11"/>
      <color theme="1"/>
      <name val="Calibri"/>
      <family val="2"/>
      <scheme val="minor"/>
    </font>
    <font>
      <sz val="11"/>
      <name val="Calibri"/>
      <family val="2"/>
      <scheme val="minor"/>
    </font>
    <font>
      <b/>
      <sz val="11"/>
      <color theme="1"/>
      <name val="Calibri"/>
      <family val="2"/>
      <scheme val="minor"/>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sz val="10"/>
      <name val="Arial"/>
      <family val="2"/>
    </font>
    <font>
      <sz val="11"/>
      <color theme="1"/>
      <name val="Calibri"/>
      <family val="2"/>
    </font>
    <font>
      <b/>
      <sz val="11"/>
      <color rgb="FF000000"/>
      <name val="Calibri"/>
      <family val="2"/>
    </font>
    <font>
      <sz val="10"/>
      <name val="Arial"/>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5" fillId="0" borderId="0"/>
    <xf numFmtId="0" fontId="7" fillId="0" borderId="0" applyNumberFormat="0" applyFill="0" applyBorder="0" applyAlignment="0" applyProtection="0"/>
    <xf numFmtId="0" fontId="8" fillId="0" borderId="16" applyNumberFormat="0" applyFill="0" applyAlignment="0" applyProtection="0"/>
    <xf numFmtId="0" fontId="9" fillId="0" borderId="17" applyNumberFormat="0" applyFill="0" applyAlignment="0" applyProtection="0"/>
    <xf numFmtId="0" fontId="10" fillId="0" borderId="18"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19" applyNumberFormat="0" applyAlignment="0" applyProtection="0"/>
    <xf numFmtId="0" fontId="15" fillId="8" borderId="20" applyNumberFormat="0" applyAlignment="0" applyProtection="0"/>
    <xf numFmtId="0" fontId="16" fillId="8" borderId="19" applyNumberFormat="0" applyAlignment="0" applyProtection="0"/>
    <xf numFmtId="0" fontId="17" fillId="0" borderId="21" applyNumberFormat="0" applyFill="0" applyAlignment="0" applyProtection="0"/>
    <xf numFmtId="0" fontId="18" fillId="9" borderId="22" applyNumberFormat="0" applyAlignment="0" applyProtection="0"/>
    <xf numFmtId="0" fontId="19" fillId="0" borderId="0" applyNumberFormat="0" applyFill="0" applyBorder="0" applyAlignment="0" applyProtection="0"/>
    <xf numFmtId="0" fontId="6" fillId="10" borderId="23" applyNumberFormat="0" applyFont="0" applyAlignment="0" applyProtection="0"/>
    <xf numFmtId="0" fontId="20" fillId="0" borderId="0" applyNumberFormat="0" applyFill="0" applyBorder="0" applyAlignment="0" applyProtection="0"/>
    <xf numFmtId="0" fontId="4" fillId="0" borderId="24" applyNumberFormat="0" applyFill="0" applyAlignment="0" applyProtection="0"/>
    <xf numFmtId="0" fontId="21"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1" fillId="34" borderId="0" applyNumberFormat="0" applyBorder="0" applyAlignment="0" applyProtection="0"/>
    <xf numFmtId="0" fontId="22" fillId="0" borderId="0"/>
    <xf numFmtId="43" fontId="22" fillId="0" borderId="0" applyFont="0" applyFill="0" applyBorder="0" applyAlignment="0" applyProtection="0"/>
    <xf numFmtId="0" fontId="23" fillId="0" borderId="0"/>
    <xf numFmtId="0" fontId="5" fillId="0" borderId="0"/>
    <xf numFmtId="0" fontId="5" fillId="0" borderId="0"/>
    <xf numFmtId="0" fontId="26" fillId="0" borderId="0"/>
  </cellStyleXfs>
  <cellXfs count="255">
    <xf numFmtId="0" fontId="0" fillId="0" borderId="0" xfId="0"/>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0" xfId="0" applyFill="1" applyBorder="1" applyAlignment="1">
      <alignment horizontal="center"/>
    </xf>
    <xf numFmtId="0" fontId="0" fillId="0" borderId="10" xfId="0" applyFill="1" applyBorder="1" applyAlignment="1">
      <alignment horizontal="center"/>
    </xf>
    <xf numFmtId="0" fontId="0" fillId="0" borderId="11" xfId="0" applyBorder="1"/>
    <xf numFmtId="0" fontId="0" fillId="0" borderId="12" xfId="0" applyBorder="1"/>
    <xf numFmtId="0" fontId="0" fillId="0" borderId="0" xfId="0" applyFill="1" applyBorder="1" applyAlignment="1">
      <alignment horizontal="left"/>
    </xf>
    <xf numFmtId="0" fontId="0" fillId="0" borderId="1" xfId="0" applyBorder="1" applyAlignment="1">
      <alignment horizontal="center"/>
    </xf>
    <xf numFmtId="0" fontId="0" fillId="0" borderId="4" xfId="0" applyBorder="1" applyAlignment="1">
      <alignment horizontal="center" wrapText="1"/>
    </xf>
    <xf numFmtId="0" fontId="0" fillId="0" borderId="3" xfId="0" applyFill="1" applyBorder="1" applyAlignment="1">
      <alignment horizontal="center"/>
    </xf>
    <xf numFmtId="0" fontId="2" fillId="0" borderId="0" xfId="0" applyFont="1"/>
    <xf numFmtId="0" fontId="0" fillId="0" borderId="0" xfId="0" applyBorder="1"/>
    <xf numFmtId="0" fontId="0" fillId="0" borderId="14" xfId="0" applyBorder="1"/>
    <xf numFmtId="0" fontId="0" fillId="0" borderId="1" xfId="0" applyBorder="1"/>
    <xf numFmtId="0" fontId="2" fillId="0" borderId="1" xfId="0" applyFont="1" applyBorder="1"/>
    <xf numFmtId="1" fontId="0" fillId="0" borderId="1" xfId="0" applyNumberFormat="1" applyBorder="1" applyAlignment="1">
      <alignment horizontal="center"/>
    </xf>
    <xf numFmtId="14" fontId="0" fillId="0" borderId="1" xfId="0" applyNumberFormat="1" applyBorder="1" applyAlignment="1">
      <alignment horizontal="center"/>
    </xf>
    <xf numFmtId="0" fontId="0" fillId="0" borderId="0" xfId="0" applyBorder="1" applyAlignment="1">
      <alignment horizontal="left"/>
    </xf>
    <xf numFmtId="0" fontId="0" fillId="2" borderId="1" xfId="0" applyFill="1" applyBorder="1" applyAlignment="1">
      <alignment horizontal="center"/>
    </xf>
    <xf numFmtId="0" fontId="0" fillId="0" borderId="2" xfId="0" applyFill="1" applyBorder="1" applyAlignment="1">
      <alignment horizontal="center"/>
    </xf>
    <xf numFmtId="0" fontId="0" fillId="0" borderId="4" xfId="0" quotePrefix="1" applyFill="1" applyBorder="1" applyAlignment="1">
      <alignment horizontal="center"/>
    </xf>
    <xf numFmtId="0" fontId="0" fillId="0" borderId="1" xfId="0" applyBorder="1" applyAlignment="1">
      <alignment horizontal="center" wrapText="1"/>
    </xf>
    <xf numFmtId="0" fontId="0" fillId="0" borderId="7" xfId="0" applyBorder="1" applyAlignment="1">
      <alignment horizontal="center" wrapText="1"/>
    </xf>
    <xf numFmtId="0" fontId="0" fillId="0" borderId="11" xfId="0" applyFill="1" applyBorder="1" applyAlignment="1">
      <alignment horizontal="center"/>
    </xf>
    <xf numFmtId="0" fontId="0" fillId="0" borderId="12" xfId="0" applyFill="1" applyBorder="1" applyAlignment="1">
      <alignment horizontal="center"/>
    </xf>
    <xf numFmtId="0" fontId="0" fillId="0" borderId="4" xfId="0" applyFill="1"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3" borderId="1" xfId="0" applyFill="1" applyBorder="1" applyAlignment="1">
      <alignment horizontal="center"/>
    </xf>
    <xf numFmtId="0" fontId="0" fillId="3" borderId="0" xfId="0" applyFill="1"/>
    <xf numFmtId="0" fontId="0" fillId="2" borderId="0" xfId="0" applyFill="1"/>
    <xf numFmtId="1" fontId="3" fillId="0" borderId="1" xfId="0" applyNumberFormat="1" applyFont="1" applyFill="1" applyBorder="1" applyAlignment="1">
      <alignment horizontal="center"/>
    </xf>
    <xf numFmtId="0" fontId="3" fillId="0" borderId="1" xfId="0" applyFont="1" applyBorder="1" applyAlignment="1">
      <alignment horizontal="center"/>
    </xf>
    <xf numFmtId="1" fontId="3" fillId="0" borderId="1" xfId="0" applyNumberFormat="1" applyFont="1" applyBorder="1" applyAlignment="1">
      <alignment horizontal="center"/>
    </xf>
    <xf numFmtId="0" fontId="3" fillId="2" borderId="1" xfId="0" applyFont="1" applyFill="1" applyBorder="1" applyAlignment="1">
      <alignment horizontal="center"/>
    </xf>
    <xf numFmtId="0" fontId="3" fillId="0" borderId="1" xfId="0" applyFont="1" applyFill="1" applyBorder="1" applyAlignment="1">
      <alignment horizontal="center"/>
    </xf>
    <xf numFmtId="0" fontId="0" fillId="0" borderId="1" xfId="0" applyBorder="1" applyAlignment="1">
      <alignment horizontal="center"/>
    </xf>
    <xf numFmtId="0" fontId="0" fillId="0" borderId="7"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10" xfId="0" applyBorder="1"/>
    <xf numFmtId="0" fontId="0" fillId="0" borderId="13" xfId="0" applyBorder="1"/>
    <xf numFmtId="0" fontId="0" fillId="0" borderId="15" xfId="0" applyBorder="1"/>
    <xf numFmtId="0" fontId="0" fillId="0" borderId="11" xfId="0" applyBorder="1" applyAlignment="1">
      <alignment horizontal="center"/>
    </xf>
    <xf numFmtId="0" fontId="0" fillId="0" borderId="5" xfId="0" applyBorder="1"/>
    <xf numFmtId="0" fontId="0" fillId="0" borderId="6" xfId="0" applyBorder="1"/>
    <xf numFmtId="15" fontId="0" fillId="0" borderId="0" xfId="0" applyNumberFormat="1" applyAlignment="1">
      <alignment horizontal="center"/>
    </xf>
    <xf numFmtId="164" fontId="0" fillId="0" borderId="0" xfId="0" applyNumberFormat="1" applyAlignment="1">
      <alignment horizontal="center"/>
    </xf>
    <xf numFmtId="2" fontId="0" fillId="0" borderId="0" xfId="0" applyNumberFormat="1" applyFill="1" applyBorder="1" applyAlignment="1">
      <alignment horizontal="center"/>
    </xf>
    <xf numFmtId="2" fontId="0" fillId="0" borderId="1" xfId="0" applyNumberFormat="1" applyBorder="1"/>
    <xf numFmtId="2" fontId="0" fillId="0" borderId="1" xfId="0" applyNumberFormat="1" applyBorder="1"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22" fontId="0" fillId="0" borderId="0" xfId="0" applyNumberFormat="1"/>
    <xf numFmtId="166" fontId="0" fillId="0" borderId="0" xfId="0" applyNumberFormat="1" applyAlignment="1">
      <alignment horizontal="center"/>
    </xf>
    <xf numFmtId="167" fontId="0" fillId="0" borderId="0" xfId="0" applyNumberFormat="1"/>
    <xf numFmtId="0" fontId="3" fillId="3" borderId="5" xfId="0" applyFont="1" applyFill="1" applyBorder="1" applyAlignment="1">
      <alignment horizontal="center"/>
    </xf>
    <xf numFmtId="0" fontId="3" fillId="3" borderId="13" xfId="0" applyFont="1" applyFill="1" applyBorder="1" applyAlignment="1">
      <alignment horizontal="center"/>
    </xf>
    <xf numFmtId="0" fontId="3" fillId="3" borderId="0" xfId="0" applyFont="1" applyFill="1" applyBorder="1" applyAlignment="1">
      <alignment horizontal="center"/>
    </xf>
    <xf numFmtId="0" fontId="3" fillId="3" borderId="14" xfId="0" applyFont="1" applyFill="1" applyBorder="1" applyAlignment="1">
      <alignment horizontal="center"/>
    </xf>
    <xf numFmtId="0" fontId="3" fillId="3" borderId="6" xfId="0" applyFont="1" applyFill="1" applyBorder="1" applyAlignment="1">
      <alignment horizontal="center"/>
    </xf>
    <xf numFmtId="0" fontId="3" fillId="3" borderId="15" xfId="0" applyFont="1" applyFill="1" applyBorder="1" applyAlignment="1">
      <alignment horizontal="center"/>
    </xf>
    <xf numFmtId="0" fontId="3" fillId="3" borderId="1" xfId="0" applyFont="1" applyFill="1" applyBorder="1" applyAlignment="1">
      <alignment horizontal="center"/>
    </xf>
    <xf numFmtId="164" fontId="3" fillId="3" borderId="0" xfId="0" applyNumberFormat="1" applyFont="1" applyFill="1" applyAlignment="1">
      <alignment horizontal="center"/>
    </xf>
    <xf numFmtId="2" fontId="3" fillId="3" borderId="0" xfId="0" applyNumberFormat="1" applyFont="1" applyFill="1" applyBorder="1" applyAlignment="1">
      <alignment horizontal="center"/>
    </xf>
    <xf numFmtId="0" fontId="0" fillId="0" borderId="4" xfId="0" applyFill="1" applyBorder="1" applyAlignment="1">
      <alignment horizontal="center" wrapText="1"/>
    </xf>
    <xf numFmtId="0" fontId="0" fillId="0" borderId="1" xfId="0" applyFill="1" applyBorder="1" applyAlignment="1">
      <alignment horizontal="center"/>
    </xf>
    <xf numFmtId="14" fontId="0" fillId="0" borderId="0" xfId="0" applyNumberFormat="1"/>
    <xf numFmtId="164" fontId="0" fillId="3" borderId="0" xfId="0" applyNumberFormat="1" applyFill="1" applyAlignment="1">
      <alignment horizontal="center"/>
    </xf>
    <xf numFmtId="2" fontId="0" fillId="3" borderId="0" xfId="0" applyNumberFormat="1" applyFill="1" applyBorder="1" applyAlignment="1">
      <alignment horizontal="center"/>
    </xf>
    <xf numFmtId="165" fontId="0" fillId="3" borderId="0" xfId="0" applyNumberFormat="1" applyFill="1" applyAlignment="1">
      <alignment horizontal="center"/>
    </xf>
    <xf numFmtId="164" fontId="4" fillId="3" borderId="0" xfId="0" applyNumberFormat="1" applyFont="1" applyFill="1" applyAlignment="1">
      <alignment horizontal="left"/>
    </xf>
    <xf numFmtId="0" fontId="0" fillId="3" borderId="0" xfId="0" applyFill="1" applyAlignment="1">
      <alignment horizontal="center"/>
    </xf>
    <xf numFmtId="20" fontId="0" fillId="0" borderId="0" xfId="0" applyNumberFormat="1"/>
    <xf numFmtId="0" fontId="0" fillId="0" borderId="0" xfId="0"/>
    <xf numFmtId="0" fontId="0" fillId="0" borderId="1" xfId="0" applyBorder="1" applyAlignment="1">
      <alignment horizontal="center"/>
    </xf>
    <xf numFmtId="2" fontId="0" fillId="0" borderId="1" xfId="0" applyNumberFormat="1" applyBorder="1" applyAlignment="1">
      <alignment horizontal="center"/>
    </xf>
    <xf numFmtId="0" fontId="0" fillId="0" borderId="1" xfId="0" applyFill="1" applyBorder="1" applyAlignment="1">
      <alignment horizontal="center"/>
    </xf>
    <xf numFmtId="14" fontId="0" fillId="0" borderId="0" xfId="0" applyNumberFormat="1"/>
    <xf numFmtId="4" fontId="0" fillId="0" borderId="1" xfId="0" applyNumberFormat="1" applyFill="1" applyBorder="1" applyAlignment="1">
      <alignment horizontal="center"/>
    </xf>
    <xf numFmtId="2" fontId="0" fillId="0" borderId="1" xfId="0" applyNumberFormat="1" applyBorder="1" applyAlignment="1">
      <alignment horizontal="center"/>
    </xf>
    <xf numFmtId="15" fontId="0" fillId="2" borderId="0" xfId="0" applyNumberFormat="1" applyFill="1" applyAlignment="1">
      <alignment horizontal="center"/>
    </xf>
    <xf numFmtId="14" fontId="0" fillId="0" borderId="0" xfId="0" applyNumberFormat="1" applyAlignment="1">
      <alignment horizontal="right"/>
    </xf>
    <xf numFmtId="2" fontId="0" fillId="0" borderId="1" xfId="0" applyNumberFormat="1" applyBorder="1" applyAlignment="1">
      <alignment horizontal="center"/>
    </xf>
    <xf numFmtId="2" fontId="0" fillId="0" borderId="1" xfId="0" applyNumberFormat="1" applyBorder="1" applyAlignment="1">
      <alignment horizontal="center"/>
    </xf>
    <xf numFmtId="21" fontId="0" fillId="0" borderId="0" xfId="0" applyNumberFormat="1"/>
    <xf numFmtId="0" fontId="0" fillId="0" borderId="0" xfId="0"/>
    <xf numFmtId="0" fontId="0" fillId="0" borderId="1" xfId="0" applyBorder="1" applyAlignment="1">
      <alignment horizontal="center"/>
    </xf>
    <xf numFmtId="0" fontId="2" fillId="0" borderId="0" xfId="0" applyFont="1"/>
    <xf numFmtId="14" fontId="0" fillId="0" borderId="1" xfId="0" applyNumberFormat="1" applyBorder="1" applyAlignment="1">
      <alignment horizontal="center"/>
    </xf>
    <xf numFmtId="0" fontId="3" fillId="0" borderId="1" xfId="0" applyFont="1" applyBorder="1" applyAlignment="1">
      <alignment horizontal="center"/>
    </xf>
    <xf numFmtId="0" fontId="0" fillId="0" borderId="1" xfId="0" applyFill="1" applyBorder="1" applyAlignment="1">
      <alignment horizontal="center"/>
    </xf>
    <xf numFmtId="14" fontId="0" fillId="0" borderId="0" xfId="0" applyNumberFormat="1"/>
    <xf numFmtId="0" fontId="0" fillId="0" borderId="1" xfId="0" applyBorder="1" applyAlignment="1">
      <alignment horizontal="center"/>
    </xf>
    <xf numFmtId="0" fontId="0" fillId="0" borderId="0" xfId="0"/>
    <xf numFmtId="0" fontId="0" fillId="0" borderId="1" xfId="0" applyBorder="1" applyAlignment="1">
      <alignment horizontal="center"/>
    </xf>
    <xf numFmtId="14" fontId="0" fillId="0" borderId="1" xfId="0" applyNumberFormat="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2" fontId="0" fillId="0" borderId="1" xfId="0" applyNumberFormat="1" applyBorder="1" applyAlignment="1">
      <alignment horizontal="center"/>
    </xf>
    <xf numFmtId="0" fontId="0" fillId="0" borderId="1" xfId="0" applyFill="1" applyBorder="1" applyAlignment="1">
      <alignment horizontal="center"/>
    </xf>
    <xf numFmtId="14" fontId="0" fillId="0" borderId="0" xfId="0" applyNumberFormat="1"/>
    <xf numFmtId="2" fontId="0" fillId="0" borderId="1" xfId="0" applyNumberFormat="1" applyBorder="1" applyAlignment="1">
      <alignment horizontal="center"/>
    </xf>
    <xf numFmtId="2" fontId="0" fillId="0" borderId="1" xfId="0" applyNumberFormat="1" applyBorder="1" applyAlignment="1">
      <alignment horizontal="center"/>
    </xf>
    <xf numFmtId="2" fontId="0" fillId="0" borderId="1" xfId="0" applyNumberFormat="1" applyFill="1" applyBorder="1" applyAlignment="1">
      <alignment horizontal="center"/>
    </xf>
    <xf numFmtId="4" fontId="0" fillId="0" borderId="1" xfId="0" applyNumberFormat="1" applyBorder="1" applyAlignment="1">
      <alignment horizontal="center" vertical="top"/>
    </xf>
    <xf numFmtId="0" fontId="0" fillId="0" borderId="1" xfId="0" applyBorder="1" applyAlignment="1">
      <alignment horizontal="center" vertical="top"/>
    </xf>
    <xf numFmtId="4" fontId="0" fillId="0" borderId="1" xfId="0" applyNumberFormat="1" applyBorder="1" applyAlignment="1">
      <alignment horizontal="center"/>
    </xf>
    <xf numFmtId="2" fontId="0" fillId="0" borderId="1" xfId="0" applyNumberFormat="1" applyBorder="1" applyAlignment="1">
      <alignment horizontal="center"/>
    </xf>
    <xf numFmtId="2" fontId="0" fillId="0" borderId="1" xfId="0" applyNumberFormat="1" applyBorder="1" applyAlignment="1">
      <alignment horizontal="center"/>
    </xf>
    <xf numFmtId="2" fontId="3" fillId="0" borderId="1" xfId="0" applyNumberFormat="1" applyFont="1" applyBorder="1" applyAlignment="1">
      <alignment horizontal="center"/>
    </xf>
    <xf numFmtId="2" fontId="3" fillId="0" borderId="1" xfId="0" applyNumberFormat="1" applyFon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2" fontId="0" fillId="0" borderId="1" xfId="0" applyNumberForma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horizontal="center"/>
    </xf>
    <xf numFmtId="4" fontId="5" fillId="0" borderId="1" xfId="1" applyNumberFormat="1" applyBorder="1" applyAlignment="1">
      <alignment horizontal="center"/>
    </xf>
    <xf numFmtId="2" fontId="0" fillId="0" borderId="1" xfId="0" applyNumberFormat="1" applyBorder="1" applyAlignment="1">
      <alignment horizontal="center"/>
    </xf>
    <xf numFmtId="2" fontId="0" fillId="0" borderId="1" xfId="0" applyNumberFormat="1" applyBorder="1" applyAlignment="1">
      <alignment horizontal="center"/>
    </xf>
    <xf numFmtId="15" fontId="0" fillId="0" borderId="0" xfId="0" applyNumberFormat="1" applyFill="1" applyAlignment="1">
      <alignment horizontal="center"/>
    </xf>
    <xf numFmtId="2" fontId="0" fillId="0" borderId="1" xfId="0" applyNumberFormat="1"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0" fontId="0" fillId="0" borderId="1" xfId="0" applyFill="1" applyBorder="1" applyAlignment="1">
      <alignment horizontal="center"/>
    </xf>
    <xf numFmtId="4" fontId="3" fillId="0" borderId="1" xfId="45" applyNumberFormat="1" applyFont="1"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0" fontId="0" fillId="0" borderId="1" xfId="0" applyFill="1" applyBorder="1" applyAlignment="1">
      <alignment horizontal="center"/>
    </xf>
    <xf numFmtId="14" fontId="0" fillId="0" borderId="0" xfId="0" applyNumberFormat="1"/>
    <xf numFmtId="4" fontId="3" fillId="0" borderId="1" xfId="45" applyNumberFormat="1" applyFont="1" applyBorder="1" applyAlignment="1">
      <alignment horizontal="center"/>
    </xf>
    <xf numFmtId="0" fontId="0" fillId="0" borderId="0" xfId="0"/>
    <xf numFmtId="0" fontId="0" fillId="0" borderId="1" xfId="0" applyBorder="1" applyAlignment="1">
      <alignment horizontal="center"/>
    </xf>
    <xf numFmtId="1" fontId="0" fillId="0" borderId="1" xfId="0" applyNumberFormat="1" applyBorder="1" applyAlignment="1">
      <alignment horizontal="center"/>
    </xf>
    <xf numFmtId="14" fontId="0" fillId="0" borderId="1" xfId="0" applyNumberFormat="1" applyBorder="1" applyAlignment="1">
      <alignment horizontal="center"/>
    </xf>
    <xf numFmtId="1" fontId="3" fillId="0" borderId="1" xfId="0" applyNumberFormat="1" applyFont="1" applyFill="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22" fontId="0" fillId="0" borderId="0" xfId="0" applyNumberFormat="1"/>
    <xf numFmtId="0" fontId="0" fillId="0" borderId="1" xfId="0" applyFill="1" applyBorder="1" applyAlignment="1">
      <alignment horizontal="center"/>
    </xf>
    <xf numFmtId="4" fontId="3" fillId="0" borderId="1" xfId="46" applyNumberFormat="1" applyFont="1" applyBorder="1" applyAlignment="1">
      <alignment horizontal="center"/>
    </xf>
    <xf numFmtId="0" fontId="0" fillId="0" borderId="1" xfId="0" applyNumberFormat="1" applyBorder="1" applyAlignment="1">
      <alignment horizontal="center"/>
    </xf>
    <xf numFmtId="0" fontId="0" fillId="0" borderId="1" xfId="0" applyFont="1" applyBorder="1" applyAlignment="1">
      <alignment horizontal="center"/>
    </xf>
    <xf numFmtId="2" fontId="0" fillId="0" borderId="7" xfId="0" applyNumberFormat="1" applyBorder="1" applyAlignment="1">
      <alignment horizontal="center"/>
    </xf>
    <xf numFmtId="0" fontId="3" fillId="0" borderId="0" xfId="0" applyFont="1" applyFill="1" applyBorder="1" applyAlignment="1">
      <alignment horizontal="center"/>
    </xf>
    <xf numFmtId="0" fontId="0" fillId="0" borderId="0" xfId="0"/>
    <xf numFmtId="0" fontId="0" fillId="0" borderId="0" xfId="0" applyBorder="1" applyAlignment="1">
      <alignment horizontal="center"/>
    </xf>
    <xf numFmtId="0" fontId="0" fillId="0" borderId="0" xfId="0" applyFill="1" applyBorder="1" applyAlignment="1">
      <alignment horizontal="center"/>
    </xf>
    <xf numFmtId="0" fontId="0" fillId="0" borderId="1" xfId="0" applyBorder="1" applyAlignment="1">
      <alignment horizontal="center"/>
    </xf>
    <xf numFmtId="1" fontId="0" fillId="0" borderId="1" xfId="0" applyNumberFormat="1" applyBorder="1" applyAlignment="1">
      <alignment horizontal="center"/>
    </xf>
    <xf numFmtId="14" fontId="0" fillId="0" borderId="1" xfId="0" applyNumberFormat="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1" fontId="3" fillId="0" borderId="1" xfId="0" applyNumberFormat="1" applyFont="1" applyFill="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0" fontId="0" fillId="0" borderId="0" xfId="0" applyAlignment="1">
      <alignment horizontal="center"/>
    </xf>
    <xf numFmtId="164" fontId="0" fillId="0" borderId="0" xfId="0" applyNumberFormat="1" applyAlignment="1">
      <alignment horizontal="center"/>
    </xf>
    <xf numFmtId="2" fontId="0" fillId="0" borderId="1" xfId="0" applyNumberFormat="1" applyBorder="1"/>
    <xf numFmtId="2" fontId="0" fillId="0" borderId="1" xfId="0" applyNumberFormat="1" applyBorder="1"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166" fontId="0" fillId="0" borderId="0" xfId="0" applyNumberFormat="1" applyAlignment="1">
      <alignment horizontal="center"/>
    </xf>
    <xf numFmtId="0" fontId="0" fillId="0" borderId="1" xfId="0" applyFill="1" applyBorder="1" applyAlignment="1">
      <alignment horizontal="center"/>
    </xf>
    <xf numFmtId="164" fontId="0" fillId="3" borderId="0" xfId="0" applyNumberFormat="1" applyFill="1" applyAlignment="1">
      <alignment horizontal="center"/>
    </xf>
    <xf numFmtId="2" fontId="0" fillId="3" borderId="0" xfId="0" applyNumberFormat="1" applyFill="1" applyBorder="1" applyAlignment="1">
      <alignment horizontal="center"/>
    </xf>
    <xf numFmtId="4" fontId="5" fillId="0" borderId="1" xfId="47" applyNumberFormat="1" applyBorder="1" applyAlignment="1">
      <alignment horizontal="center"/>
    </xf>
    <xf numFmtId="166" fontId="0" fillId="0" borderId="0" xfId="0" applyNumberFormat="1" applyFill="1" applyAlignment="1">
      <alignment horizontal="center"/>
    </xf>
    <xf numFmtId="164"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Alignment="1">
      <alignment horizontal="left"/>
    </xf>
    <xf numFmtId="0" fontId="0" fillId="0" borderId="1" xfId="0" applyBorder="1" applyAlignment="1">
      <alignment horizontal="center"/>
    </xf>
    <xf numFmtId="0" fontId="3" fillId="0" borderId="1" xfId="0" applyFont="1" applyBorder="1" applyAlignment="1">
      <alignment horizontal="center"/>
    </xf>
    <xf numFmtId="0" fontId="0" fillId="0" borderId="1" xfId="0" applyFill="1" applyBorder="1" applyAlignment="1">
      <alignment horizontal="center"/>
    </xf>
    <xf numFmtId="2" fontId="0" fillId="0" borderId="1" xfId="0" applyNumberFormat="1" applyBorder="1" applyAlignment="1">
      <alignment horizontal="center"/>
    </xf>
    <xf numFmtId="2" fontId="0" fillId="0" borderId="1" xfId="0" applyNumberFormat="1" applyBorder="1" applyAlignment="1">
      <alignment horizontal="center"/>
    </xf>
    <xf numFmtId="0" fontId="24" fillId="0" borderId="1" xfId="0" applyFont="1" applyFill="1" applyBorder="1" applyAlignment="1">
      <alignment horizontal="center"/>
    </xf>
    <xf numFmtId="0" fontId="24" fillId="0" borderId="0" xfId="0" applyFont="1" applyFill="1" applyBorder="1" applyAlignment="1">
      <alignment horizontal="center"/>
    </xf>
    <xf numFmtId="4" fontId="24" fillId="0" borderId="1" xfId="0" applyNumberFormat="1" applyFont="1" applyFill="1" applyBorder="1" applyAlignment="1">
      <alignment horizontal="center"/>
    </xf>
    <xf numFmtId="2" fontId="24" fillId="0" borderId="0" xfId="0" applyNumberFormat="1" applyFont="1" applyFill="1" applyBorder="1" applyAlignment="1">
      <alignment horizontal="center"/>
    </xf>
    <xf numFmtId="2" fontId="0" fillId="0" borderId="2" xfId="0" applyNumberFormat="1" applyBorder="1" applyAlignment="1">
      <alignment horizontal="center" wrapText="1"/>
    </xf>
    <xf numFmtId="2" fontId="0" fillId="0" borderId="3" xfId="0" applyNumberFormat="1" applyBorder="1" applyAlignment="1">
      <alignment horizontal="center" wrapText="1"/>
    </xf>
    <xf numFmtId="0" fontId="0" fillId="0" borderId="4" xfId="0" applyBorder="1" applyAlignment="1"/>
    <xf numFmtId="2" fontId="0" fillId="0" borderId="2" xfId="0" applyNumberFormat="1" applyBorder="1" applyAlignment="1">
      <alignment horizontal="center"/>
    </xf>
    <xf numFmtId="2" fontId="0" fillId="0" borderId="3" xfId="0" applyNumberFormat="1" applyBorder="1" applyAlignment="1">
      <alignment horizontal="center"/>
    </xf>
    <xf numFmtId="0" fontId="0" fillId="0" borderId="4" xfId="0" applyBorder="1" applyAlignment="1">
      <alignment horizontal="center"/>
    </xf>
    <xf numFmtId="0" fontId="0" fillId="0" borderId="3" xfId="0" applyBorder="1" applyAlignment="1">
      <alignment horizontal="center"/>
    </xf>
    <xf numFmtId="2" fontId="0" fillId="0" borderId="1" xfId="0" applyNumberFormat="1" applyBorder="1" applyAlignment="1">
      <alignment horizontal="center" wrapText="1"/>
    </xf>
    <xf numFmtId="2" fontId="0" fillId="0" borderId="1" xfId="0" applyNumberFormat="1" applyBorder="1" applyAlignment="1">
      <alignment horizontal="center"/>
    </xf>
    <xf numFmtId="0" fontId="0" fillId="0" borderId="2" xfId="0" applyBorder="1" applyAlignment="1">
      <alignment horizontal="center"/>
    </xf>
    <xf numFmtId="2" fontId="0" fillId="0" borderId="2" xfId="0" applyNumberFormat="1" applyFill="1" applyBorder="1" applyAlignment="1">
      <alignment horizontal="center"/>
    </xf>
    <xf numFmtId="2" fontId="0" fillId="0" borderId="3" xfId="0" applyNumberFormat="1"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2" fontId="0" fillId="0" borderId="4" xfId="0" applyNumberFormat="1" applyBorder="1" applyAlignment="1">
      <alignment horizontal="center"/>
    </xf>
    <xf numFmtId="0" fontId="0" fillId="0" borderId="4" xfId="0" applyBorder="1" applyAlignment="1">
      <alignment wrapText="1"/>
    </xf>
    <xf numFmtId="0" fontId="0" fillId="0" borderId="7" xfId="0" applyBorder="1" applyAlignment="1">
      <alignment horizontal="center" wrapText="1"/>
    </xf>
    <xf numFmtId="0" fontId="0" fillId="0" borderId="8" xfId="0" applyBorder="1" applyAlignment="1">
      <alignment horizontal="center" wrapText="1"/>
    </xf>
    <xf numFmtId="0" fontId="0" fillId="0" borderId="7" xfId="0" applyFill="1" applyBorder="1" applyAlignment="1">
      <alignment horizontal="center"/>
    </xf>
    <xf numFmtId="0" fontId="0" fillId="0" borderId="8" xfId="0" applyBorder="1" applyAlignment="1">
      <alignment horizontal="center"/>
    </xf>
    <xf numFmtId="0" fontId="0" fillId="0" borderId="9"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2" fontId="0" fillId="0" borderId="4" xfId="0" applyNumberFormat="1" applyBorder="1" applyAlignment="1">
      <alignment horizontal="center" wrapText="1"/>
    </xf>
    <xf numFmtId="0" fontId="0" fillId="0" borderId="7" xfId="0" applyBorder="1" applyAlignment="1">
      <alignment horizontal="center"/>
    </xf>
    <xf numFmtId="0" fontId="0" fillId="0" borderId="9" xfId="0" applyBorder="1" applyAlignment="1">
      <alignment horizontal="center"/>
    </xf>
    <xf numFmtId="0" fontId="0" fillId="0" borderId="9" xfId="0" applyBorder="1" applyAlignment="1"/>
    <xf numFmtId="0" fontId="0" fillId="0" borderId="8" xfId="0" applyBorder="1" applyAlignment="1"/>
    <xf numFmtId="0" fontId="0" fillId="0" borderId="9" xfId="0" applyBorder="1" applyAlignment="1">
      <alignment wrapText="1"/>
    </xf>
    <xf numFmtId="0" fontId="0" fillId="0" borderId="8" xfId="0" applyBorder="1" applyAlignment="1">
      <alignment wrapText="1"/>
    </xf>
    <xf numFmtId="0" fontId="0" fillId="0" borderId="10" xfId="0"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0" fillId="0" borderId="6" xfId="0" applyBorder="1" applyAlignment="1">
      <alignment horizontal="center"/>
    </xf>
    <xf numFmtId="0" fontId="0" fillId="0" borderId="15" xfId="0" applyBorder="1" applyAlignment="1">
      <alignment horizontal="center"/>
    </xf>
    <xf numFmtId="0" fontId="0" fillId="0" borderId="6" xfId="0" applyBorder="1" applyAlignment="1"/>
    <xf numFmtId="0" fontId="0" fillId="0" borderId="15" xfId="0" applyBorder="1" applyAlignment="1"/>
    <xf numFmtId="2" fontId="0" fillId="0" borderId="4" xfId="0" applyNumberFormat="1" applyBorder="1" applyAlignment="1">
      <alignment wrapText="1"/>
    </xf>
    <xf numFmtId="14" fontId="0" fillId="0" borderId="0" xfId="0" applyNumberFormat="1" applyBorder="1" applyAlignment="1">
      <alignment horizontal="center"/>
    </xf>
    <xf numFmtId="1" fontId="3" fillId="0" borderId="0" xfId="0" applyNumberFormat="1" applyFont="1" applyFill="1" applyBorder="1" applyAlignment="1">
      <alignment horizontal="center"/>
    </xf>
    <xf numFmtId="1" fontId="0" fillId="0" borderId="0" xfId="0" applyNumberFormat="1" applyBorder="1" applyAlignment="1">
      <alignment horizontal="center"/>
    </xf>
    <xf numFmtId="2" fontId="0" fillId="0" borderId="0" xfId="0" applyNumberFormat="1" applyBorder="1"/>
    <xf numFmtId="2" fontId="0" fillId="0" borderId="0" xfId="0" applyNumberFormat="1" applyBorder="1" applyAlignment="1">
      <alignment horizontal="center"/>
    </xf>
    <xf numFmtId="0" fontId="3" fillId="0" borderId="0" xfId="0" applyFont="1" applyBorder="1" applyAlignment="1">
      <alignment horizontal="center"/>
    </xf>
    <xf numFmtId="4" fontId="24" fillId="0" borderId="0" xfId="0" applyNumberFormat="1" applyFont="1" applyFill="1" applyBorder="1" applyAlignment="1">
      <alignment horizontal="center"/>
    </xf>
    <xf numFmtId="0" fontId="0" fillId="0" borderId="0" xfId="0" applyBorder="1" applyAlignment="1"/>
    <xf numFmtId="0" fontId="19" fillId="0" borderId="1" xfId="0" applyFont="1" applyBorder="1" applyAlignment="1">
      <alignment horizontal="center"/>
    </xf>
    <xf numFmtId="2" fontId="19" fillId="0" borderId="1" xfId="0" applyNumberFormat="1" applyFont="1" applyFill="1" applyBorder="1" applyAlignment="1">
      <alignment horizontal="center"/>
    </xf>
    <xf numFmtId="0" fontId="19" fillId="0" borderId="1" xfId="0" applyFont="1" applyFill="1" applyBorder="1" applyAlignment="1">
      <alignment horizontal="center"/>
    </xf>
    <xf numFmtId="2" fontId="19" fillId="0" borderId="1" xfId="0" applyNumberFormat="1" applyFont="1" applyBorder="1" applyAlignment="1">
      <alignment horizontal="center"/>
    </xf>
    <xf numFmtId="2" fontId="0" fillId="0" borderId="1" xfId="0" applyNumberFormat="1" applyFont="1" applyFill="1" applyBorder="1" applyAlignment="1">
      <alignment horizontal="center"/>
    </xf>
    <xf numFmtId="0" fontId="0" fillId="0" borderId="1" xfId="0" applyFont="1" applyFill="1" applyBorder="1" applyAlignment="1">
      <alignment horizontal="center"/>
    </xf>
    <xf numFmtId="4" fontId="26" fillId="0" borderId="1" xfId="48" applyNumberFormat="1" applyBorder="1" applyAlignment="1">
      <alignment horizontal="center"/>
    </xf>
    <xf numFmtId="0" fontId="19" fillId="0" borderId="0" xfId="0" applyFont="1" applyFill="1" applyBorder="1" applyAlignment="1">
      <alignment horizontal="center"/>
    </xf>
    <xf numFmtId="0" fontId="19" fillId="0" borderId="0" xfId="0" applyFont="1" applyBorder="1" applyAlignment="1">
      <alignment horizontal="center"/>
    </xf>
    <xf numFmtId="2" fontId="4" fillId="0" borderId="1" xfId="0" applyNumberFormat="1" applyFont="1" applyFill="1" applyBorder="1" applyAlignment="1">
      <alignment horizontal="center"/>
    </xf>
    <xf numFmtId="0" fontId="25" fillId="0" borderId="1" xfId="0" applyFont="1" applyFill="1" applyBorder="1" applyAlignment="1">
      <alignment horizontal="center"/>
    </xf>
    <xf numFmtId="0" fontId="4" fillId="0" borderId="1" xfId="0" applyFont="1" applyFill="1" applyBorder="1" applyAlignment="1">
      <alignment horizontal="center"/>
    </xf>
    <xf numFmtId="0" fontId="19" fillId="0" borderId="8" xfId="0" applyFont="1" applyFill="1" applyBorder="1" applyAlignment="1">
      <alignment horizontal="center"/>
    </xf>
  </cellXfs>
  <cellStyles count="49">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2" xfId="4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cellStyle name="Normal 3" xfId="1"/>
    <cellStyle name="Normal 4" xfId="45"/>
    <cellStyle name="Normal 4 2" xfId="47"/>
    <cellStyle name="Normal 4 3" xfId="46"/>
    <cellStyle name="Normal 5" xfId="48"/>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4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queryTables/queryTable1.xml><?xml version="1.0" encoding="utf-8"?>
<queryTable xmlns="http://schemas.openxmlformats.org/spreadsheetml/2006/main" name="2014 12-08 to 2015 01-07_INST"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655"/>
  <sheetViews>
    <sheetView tabSelected="1" zoomScaleNormal="100" workbookViewId="0">
      <pane ySplit="6" topLeftCell="A594" activePane="bottomLeft" state="frozen"/>
      <selection pane="bottomLeft" activeCell="A615" sqref="A615"/>
    </sheetView>
  </sheetViews>
  <sheetFormatPr defaultRowHeight="14.4" x14ac:dyDescent="0.3"/>
  <cols>
    <col min="1" max="1" width="12.77734375" customWidth="1"/>
    <col min="2" max="2" width="6" bestFit="1" customWidth="1"/>
    <col min="3" max="4" width="8.109375" bestFit="1" customWidth="1"/>
    <col min="5" max="5" width="6" bestFit="1" customWidth="1"/>
    <col min="6" max="7" width="8.109375" bestFit="1" customWidth="1"/>
    <col min="8" max="9" width="6" bestFit="1" customWidth="1"/>
    <col min="10" max="10" width="5.88671875" bestFit="1" customWidth="1"/>
    <col min="11" max="11" width="6.109375" bestFit="1" customWidth="1"/>
    <col min="12" max="12" width="10.33203125" customWidth="1"/>
    <col min="13" max="13" width="8.44140625" bestFit="1" customWidth="1"/>
    <col min="14" max="14" width="9.44140625" bestFit="1" customWidth="1"/>
    <col min="15" max="15" width="8.5546875" bestFit="1" customWidth="1"/>
    <col min="16" max="16" width="8.5546875" customWidth="1"/>
    <col min="17" max="17" width="8.6640625" bestFit="1" customWidth="1"/>
    <col min="18" max="18" width="13.44140625" bestFit="1" customWidth="1"/>
    <col min="19" max="19" width="10.33203125" bestFit="1" customWidth="1"/>
    <col min="20" max="21" width="10.6640625" bestFit="1" customWidth="1"/>
    <col min="22" max="22" width="14.21875" bestFit="1" customWidth="1"/>
    <col min="23" max="23" width="9.44140625" bestFit="1" customWidth="1"/>
    <col min="24" max="24" width="11.77734375" bestFit="1" customWidth="1"/>
    <col min="25" max="25" width="10.33203125" bestFit="1" customWidth="1"/>
    <col min="26" max="26" width="14" bestFit="1" customWidth="1"/>
    <col min="27" max="27" width="12.21875" bestFit="1" customWidth="1"/>
    <col min="28" max="28" width="9.77734375" customWidth="1"/>
    <col min="29" max="29" width="10.44140625" bestFit="1" customWidth="1"/>
    <col min="30" max="30" width="17.33203125" bestFit="1" customWidth="1"/>
    <col min="31" max="31" width="17.33203125" customWidth="1"/>
    <col min="32" max="32" width="15.109375" customWidth="1"/>
    <col min="33" max="33" width="18.109375" customWidth="1"/>
    <col min="34" max="34" width="15.109375" customWidth="1"/>
    <col min="35" max="35" width="16.33203125" customWidth="1"/>
    <col min="36" max="36" width="25.88671875" customWidth="1"/>
    <col min="37" max="37" width="15.109375" bestFit="1" customWidth="1"/>
    <col min="38" max="38" width="14" bestFit="1" customWidth="1"/>
    <col min="39" max="39" width="15.109375" bestFit="1" customWidth="1"/>
    <col min="40" max="40" width="14.5546875" bestFit="1" customWidth="1"/>
    <col min="41" max="41" width="10.5546875" bestFit="1" customWidth="1"/>
    <col min="42" max="42" width="14.5546875" customWidth="1"/>
    <col min="43" max="43" width="12.109375" bestFit="1" customWidth="1"/>
    <col min="44" max="44" width="16.21875" customWidth="1"/>
    <col min="45" max="45" width="14.5546875" bestFit="1" customWidth="1"/>
    <col min="46" max="46" width="12.109375" bestFit="1" customWidth="1"/>
    <col min="47" max="47" width="14.5546875" bestFit="1" customWidth="1"/>
    <col min="48" max="48" width="12.109375" bestFit="1" customWidth="1"/>
    <col min="49" max="49" width="16.77734375" bestFit="1" customWidth="1"/>
    <col min="50" max="50" width="14.5546875" bestFit="1" customWidth="1"/>
    <col min="51" max="51" width="12.109375" bestFit="1" customWidth="1"/>
  </cols>
  <sheetData>
    <row r="2" spans="1:51" x14ac:dyDescent="0.3">
      <c r="A2" s="15"/>
      <c r="B2" s="225" t="s">
        <v>55</v>
      </c>
      <c r="C2" s="226"/>
      <c r="D2" s="226"/>
      <c r="E2" s="226"/>
      <c r="F2" s="226"/>
      <c r="G2" s="226"/>
      <c r="H2" s="226"/>
      <c r="I2" s="226"/>
      <c r="J2" s="226"/>
      <c r="K2" s="226"/>
      <c r="L2" s="226"/>
      <c r="M2" s="226"/>
      <c r="N2" s="226"/>
      <c r="O2" s="226"/>
      <c r="P2" s="226"/>
      <c r="Q2" s="226"/>
      <c r="R2" s="227"/>
      <c r="S2" s="219" t="s">
        <v>53</v>
      </c>
      <c r="T2" s="220"/>
      <c r="U2" s="220"/>
      <c r="V2" s="220"/>
      <c r="W2" s="220"/>
      <c r="X2" s="220"/>
      <c r="Y2" s="220"/>
      <c r="Z2" s="213"/>
      <c r="AA2" s="4"/>
      <c r="AB2" s="4" t="s">
        <v>86</v>
      </c>
      <c r="AC2" s="4"/>
      <c r="AD2" s="219" t="s">
        <v>57</v>
      </c>
      <c r="AE2" s="220"/>
      <c r="AF2" s="220"/>
      <c r="AG2" s="220"/>
      <c r="AH2" s="220"/>
      <c r="AI2" s="220"/>
      <c r="AJ2" s="220"/>
      <c r="AK2" s="220"/>
      <c r="AL2" s="220"/>
      <c r="AM2" s="220"/>
      <c r="AN2" s="213"/>
      <c r="AO2" s="4"/>
      <c r="AP2" s="219" t="s">
        <v>81</v>
      </c>
      <c r="AQ2" s="220"/>
      <c r="AR2" s="220"/>
      <c r="AS2" s="220"/>
      <c r="AT2" s="220"/>
      <c r="AU2" s="220"/>
      <c r="AV2" s="220"/>
      <c r="AW2" s="220"/>
      <c r="AX2" s="220"/>
      <c r="AY2" s="213"/>
    </row>
    <row r="3" spans="1:51" ht="28.8" x14ac:dyDescent="0.3">
      <c r="A3" s="15"/>
      <c r="B3" s="228" t="s">
        <v>54</v>
      </c>
      <c r="C3" s="229"/>
      <c r="D3" s="229"/>
      <c r="E3" s="229"/>
      <c r="F3" s="229"/>
      <c r="G3" s="229"/>
      <c r="H3" s="229"/>
      <c r="I3" s="229"/>
      <c r="J3" s="229"/>
      <c r="K3" s="229"/>
      <c r="L3" s="229"/>
      <c r="M3" s="229"/>
      <c r="N3" s="229"/>
      <c r="O3" s="229"/>
      <c r="P3" s="229"/>
      <c r="Q3" s="229"/>
      <c r="R3" s="230"/>
      <c r="S3" s="51" t="s">
        <v>7</v>
      </c>
      <c r="T3" s="51" t="s">
        <v>11</v>
      </c>
      <c r="U3" s="51" t="s">
        <v>12</v>
      </c>
      <c r="V3" s="219" t="s">
        <v>15</v>
      </c>
      <c r="W3" s="220"/>
      <c r="X3" s="213"/>
      <c r="Y3" s="51" t="s">
        <v>16</v>
      </c>
      <c r="Z3" s="48" t="s">
        <v>6</v>
      </c>
      <c r="AA3" s="4"/>
      <c r="AB3" s="210" t="s">
        <v>84</v>
      </c>
      <c r="AC3" s="211"/>
      <c r="AD3" s="219" t="s">
        <v>71</v>
      </c>
      <c r="AE3" s="221"/>
      <c r="AF3" s="221"/>
      <c r="AG3" s="222"/>
      <c r="AH3" s="210" t="s">
        <v>68</v>
      </c>
      <c r="AI3" s="211"/>
      <c r="AJ3" s="25" t="s">
        <v>65</v>
      </c>
      <c r="AK3" s="210" t="s">
        <v>72</v>
      </c>
      <c r="AL3" s="211"/>
      <c r="AM3" s="210" t="s">
        <v>73</v>
      </c>
      <c r="AN3" s="211"/>
      <c r="AO3" s="4"/>
      <c r="AP3" s="210" t="s">
        <v>79</v>
      </c>
      <c r="AQ3" s="214"/>
      <c r="AR3" s="211"/>
      <c r="AS3" s="210" t="s">
        <v>137</v>
      </c>
      <c r="AT3" s="211"/>
      <c r="AU3" s="210" t="s">
        <v>136</v>
      </c>
      <c r="AV3" s="223"/>
      <c r="AW3" s="224"/>
      <c r="AX3" s="210" t="s">
        <v>138</v>
      </c>
      <c r="AY3" s="211"/>
    </row>
    <row r="4" spans="1:51" x14ac:dyDescent="0.3">
      <c r="A4" s="16"/>
      <c r="B4" s="228" t="s">
        <v>24</v>
      </c>
      <c r="C4" s="229"/>
      <c r="D4" s="230"/>
      <c r="E4" s="228" t="s">
        <v>25</v>
      </c>
      <c r="F4" s="229"/>
      <c r="G4" s="230"/>
      <c r="H4" s="228" t="s">
        <v>26</v>
      </c>
      <c r="I4" s="231"/>
      <c r="J4" s="232"/>
      <c r="K4" s="219" t="s">
        <v>29</v>
      </c>
      <c r="L4" s="220"/>
      <c r="M4" s="220"/>
      <c r="N4" s="213"/>
      <c r="O4" s="219" t="s">
        <v>3</v>
      </c>
      <c r="P4" s="220"/>
      <c r="Q4" s="220"/>
      <c r="R4" s="213"/>
      <c r="S4" s="2" t="s">
        <v>28</v>
      </c>
      <c r="T4" s="1" t="s">
        <v>31</v>
      </c>
      <c r="U4" s="1" t="s">
        <v>30</v>
      </c>
      <c r="V4" s="1" t="s">
        <v>10</v>
      </c>
      <c r="W4" s="48" t="s">
        <v>124</v>
      </c>
      <c r="X4" s="23" t="s">
        <v>22</v>
      </c>
      <c r="Y4" s="2" t="s">
        <v>52</v>
      </c>
      <c r="Z4" s="13" t="s">
        <v>14</v>
      </c>
      <c r="AA4" s="6"/>
      <c r="AB4" s="23" t="s">
        <v>85</v>
      </c>
      <c r="AC4" s="23" t="s">
        <v>87</v>
      </c>
      <c r="AD4" s="1" t="s">
        <v>56</v>
      </c>
      <c r="AE4" s="4" t="s">
        <v>56</v>
      </c>
      <c r="AF4" s="1" t="s">
        <v>56</v>
      </c>
      <c r="AG4" s="1" t="s">
        <v>56</v>
      </c>
      <c r="AH4" s="1" t="s">
        <v>60</v>
      </c>
      <c r="AI4" s="1" t="s">
        <v>60</v>
      </c>
      <c r="AJ4" s="1" t="s">
        <v>62</v>
      </c>
      <c r="AK4" s="1" t="s">
        <v>66</v>
      </c>
      <c r="AL4" s="1" t="s">
        <v>66</v>
      </c>
      <c r="AM4" s="1" t="s">
        <v>69</v>
      </c>
      <c r="AN4" s="1" t="s">
        <v>69</v>
      </c>
      <c r="AO4" s="6"/>
      <c r="AP4" s="212" t="s">
        <v>129</v>
      </c>
      <c r="AQ4" s="213"/>
      <c r="AR4" s="7" t="s">
        <v>77</v>
      </c>
      <c r="AS4" s="212" t="s">
        <v>128</v>
      </c>
      <c r="AT4" s="213"/>
      <c r="AU4" s="212" t="s">
        <v>130</v>
      </c>
      <c r="AV4" s="213"/>
      <c r="AW4" s="23" t="s">
        <v>80</v>
      </c>
      <c r="AX4" s="212" t="s">
        <v>127</v>
      </c>
      <c r="AY4" s="213"/>
    </row>
    <row r="5" spans="1:51" x14ac:dyDescent="0.3">
      <c r="A5" s="16"/>
      <c r="B5" s="2" t="s">
        <v>27</v>
      </c>
      <c r="C5" s="2" t="s">
        <v>27</v>
      </c>
      <c r="D5" s="2" t="s">
        <v>28</v>
      </c>
      <c r="E5" s="2" t="s">
        <v>27</v>
      </c>
      <c r="F5" s="2" t="s">
        <v>27</v>
      </c>
      <c r="G5" s="2" t="s">
        <v>28</v>
      </c>
      <c r="H5" s="2" t="s">
        <v>27</v>
      </c>
      <c r="I5" s="2" t="s">
        <v>27</v>
      </c>
      <c r="J5" s="2" t="s">
        <v>28</v>
      </c>
      <c r="K5" s="13" t="s">
        <v>33</v>
      </c>
      <c r="L5" s="13" t="s">
        <v>32</v>
      </c>
      <c r="M5" s="2" t="s">
        <v>30</v>
      </c>
      <c r="N5" s="2" t="s">
        <v>31</v>
      </c>
      <c r="O5" s="2" t="s">
        <v>4</v>
      </c>
      <c r="P5" s="219" t="s">
        <v>98</v>
      </c>
      <c r="Q5" s="220"/>
      <c r="R5" s="213"/>
      <c r="S5" s="2" t="s">
        <v>1</v>
      </c>
      <c r="T5" s="2" t="s">
        <v>2</v>
      </c>
      <c r="U5" s="2" t="s">
        <v>2</v>
      </c>
      <c r="V5" s="2" t="s">
        <v>8</v>
      </c>
      <c r="W5" s="49" t="s">
        <v>125</v>
      </c>
      <c r="X5" s="13" t="s">
        <v>23</v>
      </c>
      <c r="Y5" s="2" t="s">
        <v>51</v>
      </c>
      <c r="Z5" s="13" t="s">
        <v>49</v>
      </c>
      <c r="AA5" s="6"/>
      <c r="AB5" s="13" t="s">
        <v>146</v>
      </c>
      <c r="AC5" s="13" t="s">
        <v>88</v>
      </c>
      <c r="AD5" s="13" t="s">
        <v>131</v>
      </c>
      <c r="AE5" s="6" t="s">
        <v>132</v>
      </c>
      <c r="AF5" s="13" t="s">
        <v>63</v>
      </c>
      <c r="AG5" s="2" t="s">
        <v>59</v>
      </c>
      <c r="AH5" s="13" t="s">
        <v>63</v>
      </c>
      <c r="AI5" s="2" t="s">
        <v>61</v>
      </c>
      <c r="AJ5" s="13" t="s">
        <v>64</v>
      </c>
      <c r="AK5" s="13" t="s">
        <v>64</v>
      </c>
      <c r="AL5" s="13" t="s">
        <v>67</v>
      </c>
      <c r="AM5" s="13" t="s">
        <v>64</v>
      </c>
      <c r="AN5" s="2" t="s">
        <v>70</v>
      </c>
      <c r="AO5" s="6"/>
      <c r="AP5" s="27" t="s">
        <v>75</v>
      </c>
      <c r="AQ5" s="27" t="s">
        <v>78</v>
      </c>
      <c r="AR5" s="27" t="s">
        <v>78</v>
      </c>
      <c r="AS5" s="27" t="s">
        <v>75</v>
      </c>
      <c r="AT5" s="27" t="s">
        <v>78</v>
      </c>
      <c r="AU5" s="27" t="s">
        <v>75</v>
      </c>
      <c r="AV5" s="27" t="s">
        <v>78</v>
      </c>
      <c r="AW5" s="13" t="s">
        <v>78</v>
      </c>
      <c r="AX5" s="27" t="s">
        <v>75</v>
      </c>
      <c r="AY5" s="13" t="s">
        <v>78</v>
      </c>
    </row>
    <row r="6" spans="1:51" ht="16.2" x14ac:dyDescent="0.3">
      <c r="A6" s="25" t="s">
        <v>0</v>
      </c>
      <c r="B6" s="12" t="s">
        <v>17</v>
      </c>
      <c r="C6" s="12" t="s">
        <v>13</v>
      </c>
      <c r="D6" s="12" t="s">
        <v>13</v>
      </c>
      <c r="E6" s="12" t="s">
        <v>17</v>
      </c>
      <c r="F6" s="12" t="s">
        <v>13</v>
      </c>
      <c r="G6" s="12" t="s">
        <v>13</v>
      </c>
      <c r="H6" s="12" t="s">
        <v>17</v>
      </c>
      <c r="I6" s="12" t="s">
        <v>13</v>
      </c>
      <c r="J6" s="12" t="s">
        <v>13</v>
      </c>
      <c r="K6" s="78" t="s">
        <v>34</v>
      </c>
      <c r="L6" s="78" t="s">
        <v>35</v>
      </c>
      <c r="M6" s="12"/>
      <c r="N6" s="12"/>
      <c r="O6" s="12"/>
      <c r="P6" s="12" t="s">
        <v>46</v>
      </c>
      <c r="Q6" s="3" t="s">
        <v>47</v>
      </c>
      <c r="R6" s="3" t="s">
        <v>48</v>
      </c>
      <c r="S6" s="12" t="s">
        <v>43</v>
      </c>
      <c r="T6" s="12" t="s">
        <v>44</v>
      </c>
      <c r="U6" s="12" t="s">
        <v>45</v>
      </c>
      <c r="V6" s="3" t="s">
        <v>9</v>
      </c>
      <c r="W6" s="50" t="s">
        <v>41</v>
      </c>
      <c r="X6" s="24" t="s">
        <v>42</v>
      </c>
      <c r="Y6" s="12" t="s">
        <v>50</v>
      </c>
      <c r="Z6" s="12" t="s">
        <v>5</v>
      </c>
      <c r="AA6" s="26" t="s">
        <v>0</v>
      </c>
      <c r="AB6" s="12" t="s">
        <v>145</v>
      </c>
      <c r="AC6" s="12" t="s">
        <v>89</v>
      </c>
      <c r="AD6" s="3" t="s">
        <v>74</v>
      </c>
      <c r="AE6" s="5" t="s">
        <v>74</v>
      </c>
      <c r="AF6" s="3" t="s">
        <v>74</v>
      </c>
      <c r="AG6" s="3" t="s">
        <v>58</v>
      </c>
      <c r="AH6" s="3" t="s">
        <v>74</v>
      </c>
      <c r="AI6" s="3" t="s">
        <v>58</v>
      </c>
      <c r="AJ6" s="3" t="s">
        <v>74</v>
      </c>
      <c r="AK6" s="3" t="s">
        <v>74</v>
      </c>
      <c r="AL6" s="3" t="s">
        <v>58</v>
      </c>
      <c r="AM6" s="3" t="s">
        <v>74</v>
      </c>
      <c r="AN6" s="3" t="s">
        <v>58</v>
      </c>
      <c r="AO6" s="47" t="s">
        <v>0</v>
      </c>
      <c r="AP6" s="28" t="s">
        <v>76</v>
      </c>
      <c r="AQ6" s="28" t="s">
        <v>76</v>
      </c>
      <c r="AR6" s="28" t="s">
        <v>76</v>
      </c>
      <c r="AS6" s="28" t="s">
        <v>76</v>
      </c>
      <c r="AT6" s="28" t="s">
        <v>76</v>
      </c>
      <c r="AU6" s="28" t="s">
        <v>76</v>
      </c>
      <c r="AV6" s="28" t="s">
        <v>76</v>
      </c>
      <c r="AW6" s="29" t="s">
        <v>76</v>
      </c>
      <c r="AX6" s="28" t="s">
        <v>76</v>
      </c>
      <c r="AY6" s="29" t="s">
        <v>76</v>
      </c>
    </row>
    <row r="7" spans="1:51" x14ac:dyDescent="0.3">
      <c r="A7" s="20">
        <v>41821</v>
      </c>
      <c r="B7" s="17"/>
      <c r="C7" s="17"/>
      <c r="D7" s="17"/>
      <c r="E7" s="17"/>
      <c r="F7" s="17"/>
      <c r="G7" s="17"/>
      <c r="H7" s="17"/>
      <c r="I7" s="17"/>
      <c r="J7" s="17"/>
      <c r="K7" s="17"/>
      <c r="L7" s="17"/>
      <c r="M7" s="17"/>
      <c r="N7" s="17"/>
      <c r="O7" s="11" t="s">
        <v>39</v>
      </c>
      <c r="P7" s="11" t="s">
        <v>26</v>
      </c>
      <c r="Q7" s="11">
        <v>650</v>
      </c>
      <c r="R7" s="11">
        <v>10</v>
      </c>
      <c r="S7" s="17"/>
      <c r="T7" s="17"/>
      <c r="U7" s="17"/>
      <c r="V7" s="46" t="str">
        <f t="shared" ref="V7:V38" si="0">IF(OR(O7="L",O7="I",O7="H"),"YES","NO")</f>
        <v>NO</v>
      </c>
      <c r="W7" s="17"/>
      <c r="X7" s="17"/>
      <c r="Y7" s="46" t="str">
        <f t="shared" ref="Y7:Y38" si="1">IF(Q7&gt;650,"YES","NO")</f>
        <v>NO</v>
      </c>
      <c r="Z7" s="17"/>
      <c r="AA7" s="20">
        <v>41821</v>
      </c>
      <c r="AB7" s="20"/>
      <c r="AC7" s="20"/>
      <c r="AD7" s="17"/>
      <c r="AE7" s="17"/>
      <c r="AF7" s="17"/>
      <c r="AG7" s="17"/>
      <c r="AH7" s="17"/>
      <c r="AI7" s="17"/>
      <c r="AJ7" s="17"/>
      <c r="AK7" s="17"/>
      <c r="AL7" s="17"/>
      <c r="AM7" s="17"/>
      <c r="AN7" s="17"/>
      <c r="AO7" s="20">
        <v>41821</v>
      </c>
      <c r="AP7" s="17"/>
      <c r="AQ7" s="203" t="s">
        <v>82</v>
      </c>
      <c r="AR7" s="215" t="s">
        <v>83</v>
      </c>
      <c r="AS7" s="25"/>
      <c r="AT7" s="203" t="s">
        <v>82</v>
      </c>
      <c r="AU7" s="17"/>
      <c r="AV7" s="203" t="s">
        <v>82</v>
      </c>
      <c r="AW7" s="215" t="s">
        <v>83</v>
      </c>
      <c r="AX7" s="25"/>
      <c r="AY7" s="203" t="s">
        <v>82</v>
      </c>
    </row>
    <row r="8" spans="1:51" x14ac:dyDescent="0.3">
      <c r="A8" s="20">
        <v>41822</v>
      </c>
      <c r="B8" s="17"/>
      <c r="C8" s="17"/>
      <c r="D8" s="17"/>
      <c r="E8" s="17"/>
      <c r="F8" s="17"/>
      <c r="G8" s="17"/>
      <c r="H8" s="17"/>
      <c r="I8" s="17"/>
      <c r="J8" s="17"/>
      <c r="K8" s="17"/>
      <c r="L8" s="17"/>
      <c r="M8" s="17"/>
      <c r="N8" s="17"/>
      <c r="O8" s="11" t="s">
        <v>39</v>
      </c>
      <c r="P8" s="11" t="s">
        <v>26</v>
      </c>
      <c r="Q8" s="11">
        <v>650</v>
      </c>
      <c r="R8" s="11">
        <v>10</v>
      </c>
      <c r="S8" s="17"/>
      <c r="T8" s="17"/>
      <c r="U8" s="17"/>
      <c r="V8" s="11" t="str">
        <f t="shared" si="0"/>
        <v>NO</v>
      </c>
      <c r="W8" s="46"/>
      <c r="X8" s="11"/>
      <c r="Y8" s="11" t="str">
        <f t="shared" si="1"/>
        <v>NO</v>
      </c>
      <c r="Z8" s="17"/>
      <c r="AA8" s="20">
        <v>41822</v>
      </c>
      <c r="AB8" s="20"/>
      <c r="AC8" s="20"/>
      <c r="AD8" s="17"/>
      <c r="AE8" s="17"/>
      <c r="AF8" s="17"/>
      <c r="AG8" s="17"/>
      <c r="AH8" s="17"/>
      <c r="AI8" s="17"/>
      <c r="AJ8" s="17"/>
      <c r="AK8" s="17"/>
      <c r="AL8" s="17"/>
      <c r="AM8" s="17"/>
      <c r="AN8" s="17"/>
      <c r="AO8" s="20">
        <v>41822</v>
      </c>
      <c r="AP8" s="17"/>
      <c r="AQ8" s="200"/>
      <c r="AR8" s="216"/>
      <c r="AS8" s="25"/>
      <c r="AT8" s="200"/>
      <c r="AU8" s="17"/>
      <c r="AV8" s="200"/>
      <c r="AW8" s="216"/>
      <c r="AX8" s="25"/>
      <c r="AY8" s="200"/>
    </row>
    <row r="9" spans="1:51" x14ac:dyDescent="0.3">
      <c r="A9" s="20">
        <v>41823</v>
      </c>
      <c r="B9" s="17"/>
      <c r="C9" s="17"/>
      <c r="D9" s="17"/>
      <c r="E9" s="17"/>
      <c r="F9" s="17"/>
      <c r="G9" s="17"/>
      <c r="H9" s="17"/>
      <c r="I9" s="17"/>
      <c r="J9" s="17"/>
      <c r="K9" s="17"/>
      <c r="L9" s="17"/>
      <c r="M9" s="17"/>
      <c r="N9" s="17"/>
      <c r="O9" s="11" t="s">
        <v>39</v>
      </c>
      <c r="P9" s="11" t="s">
        <v>26</v>
      </c>
      <c r="Q9" s="11">
        <v>650</v>
      </c>
      <c r="R9" s="11">
        <v>10</v>
      </c>
      <c r="S9" s="17"/>
      <c r="T9" s="17"/>
      <c r="U9" s="17"/>
      <c r="V9" s="11" t="str">
        <f t="shared" si="0"/>
        <v>NO</v>
      </c>
      <c r="W9" s="46"/>
      <c r="X9" s="17"/>
      <c r="Y9" s="11" t="str">
        <f t="shared" si="1"/>
        <v>NO</v>
      </c>
      <c r="Z9" s="17"/>
      <c r="AA9" s="20">
        <v>41823</v>
      </c>
      <c r="AB9" s="20"/>
      <c r="AC9" s="20"/>
      <c r="AD9" s="17"/>
      <c r="AE9" s="17"/>
      <c r="AF9" s="17"/>
      <c r="AG9" s="17"/>
      <c r="AH9" s="17"/>
      <c r="AI9" s="17"/>
      <c r="AJ9" s="17"/>
      <c r="AK9" s="17"/>
      <c r="AL9" s="17"/>
      <c r="AM9" s="17"/>
      <c r="AN9" s="17"/>
      <c r="AO9" s="20">
        <v>41823</v>
      </c>
      <c r="AP9" s="17"/>
      <c r="AQ9" s="200"/>
      <c r="AR9" s="216"/>
      <c r="AS9" s="25"/>
      <c r="AT9" s="200"/>
      <c r="AU9" s="17"/>
      <c r="AV9" s="200"/>
      <c r="AW9" s="216"/>
      <c r="AX9" s="25"/>
      <c r="AY9" s="200"/>
    </row>
    <row r="10" spans="1:51" x14ac:dyDescent="0.3">
      <c r="A10" s="20">
        <v>41824</v>
      </c>
      <c r="B10" s="17"/>
      <c r="C10" s="17"/>
      <c r="D10" s="17"/>
      <c r="E10" s="17"/>
      <c r="F10" s="17"/>
      <c r="G10" s="17"/>
      <c r="H10" s="17"/>
      <c r="I10" s="17"/>
      <c r="J10" s="17"/>
      <c r="K10" s="17"/>
      <c r="L10" s="17"/>
      <c r="M10" s="17"/>
      <c r="N10" s="17"/>
      <c r="O10" s="11" t="s">
        <v>39</v>
      </c>
      <c r="P10" s="11" t="s">
        <v>26</v>
      </c>
      <c r="Q10" s="11">
        <v>650</v>
      </c>
      <c r="R10" s="11">
        <v>10</v>
      </c>
      <c r="S10" s="17"/>
      <c r="T10" s="17"/>
      <c r="U10" s="17"/>
      <c r="V10" s="11" t="str">
        <f t="shared" si="0"/>
        <v>NO</v>
      </c>
      <c r="W10" s="46"/>
      <c r="X10" s="17"/>
      <c r="Y10" s="11" t="str">
        <f t="shared" si="1"/>
        <v>NO</v>
      </c>
      <c r="Z10" s="17"/>
      <c r="AA10" s="20">
        <v>41824</v>
      </c>
      <c r="AB10" s="20"/>
      <c r="AC10" s="20"/>
      <c r="AD10" s="17"/>
      <c r="AE10" s="17"/>
      <c r="AF10" s="17"/>
      <c r="AG10" s="17"/>
      <c r="AH10" s="17"/>
      <c r="AI10" s="17"/>
      <c r="AJ10" s="17"/>
      <c r="AK10" s="17"/>
      <c r="AL10" s="17"/>
      <c r="AM10" s="17"/>
      <c r="AN10" s="17"/>
      <c r="AO10" s="20">
        <v>41824</v>
      </c>
      <c r="AP10" s="17"/>
      <c r="AQ10" s="200"/>
      <c r="AR10" s="216"/>
      <c r="AS10" s="25"/>
      <c r="AT10" s="200"/>
      <c r="AU10" s="17"/>
      <c r="AV10" s="200"/>
      <c r="AW10" s="216"/>
      <c r="AX10" s="25"/>
      <c r="AY10" s="200"/>
    </row>
    <row r="11" spans="1:51" x14ac:dyDescent="0.3">
      <c r="A11" s="20">
        <v>41825</v>
      </c>
      <c r="B11" s="17"/>
      <c r="C11" s="17"/>
      <c r="D11" s="17"/>
      <c r="E11" s="17"/>
      <c r="F11" s="17"/>
      <c r="G11" s="17"/>
      <c r="H11" s="17"/>
      <c r="I11" s="17"/>
      <c r="J11" s="17"/>
      <c r="K11" s="17"/>
      <c r="L11" s="17"/>
      <c r="M11" s="17"/>
      <c r="N11" s="17"/>
      <c r="O11" s="11" t="s">
        <v>39</v>
      </c>
      <c r="P11" s="11" t="s">
        <v>26</v>
      </c>
      <c r="Q11" s="11">
        <v>650</v>
      </c>
      <c r="R11" s="11">
        <v>10</v>
      </c>
      <c r="S11" s="17"/>
      <c r="T11" s="17"/>
      <c r="U11" s="17"/>
      <c r="V11" s="11" t="str">
        <f t="shared" si="0"/>
        <v>NO</v>
      </c>
      <c r="W11" s="46"/>
      <c r="X11" s="17"/>
      <c r="Y11" s="11" t="str">
        <f t="shared" si="1"/>
        <v>NO</v>
      </c>
      <c r="Z11" s="17"/>
      <c r="AA11" s="20">
        <v>41825</v>
      </c>
      <c r="AB11" s="20"/>
      <c r="AC11" s="20"/>
      <c r="AD11" s="17"/>
      <c r="AE11" s="17"/>
      <c r="AF11" s="17"/>
      <c r="AG11" s="17"/>
      <c r="AH11" s="17"/>
      <c r="AI11" s="17"/>
      <c r="AJ11" s="17"/>
      <c r="AK11" s="17"/>
      <c r="AL11" s="17"/>
      <c r="AM11" s="17"/>
      <c r="AN11" s="17"/>
      <c r="AO11" s="20">
        <v>41825</v>
      </c>
      <c r="AP11" s="17"/>
      <c r="AQ11" s="200"/>
      <c r="AR11" s="216"/>
      <c r="AS11" s="25"/>
      <c r="AT11" s="200"/>
      <c r="AU11" s="17"/>
      <c r="AV11" s="200"/>
      <c r="AW11" s="216"/>
      <c r="AX11" s="25"/>
      <c r="AY11" s="200"/>
    </row>
    <row r="12" spans="1:51" x14ac:dyDescent="0.3">
      <c r="A12" s="20">
        <v>41826</v>
      </c>
      <c r="B12" s="17"/>
      <c r="C12" s="17"/>
      <c r="D12" s="17"/>
      <c r="E12" s="17"/>
      <c r="F12" s="17"/>
      <c r="G12" s="17"/>
      <c r="H12" s="17"/>
      <c r="I12" s="17"/>
      <c r="J12" s="17"/>
      <c r="K12" s="17"/>
      <c r="L12" s="17"/>
      <c r="M12" s="17"/>
      <c r="N12" s="17"/>
      <c r="O12" s="11" t="s">
        <v>39</v>
      </c>
      <c r="P12" s="11" t="s">
        <v>26</v>
      </c>
      <c r="Q12" s="11">
        <v>650</v>
      </c>
      <c r="R12" s="11">
        <v>10</v>
      </c>
      <c r="S12" s="17"/>
      <c r="T12" s="17"/>
      <c r="U12" s="17"/>
      <c r="V12" s="11" t="str">
        <f t="shared" si="0"/>
        <v>NO</v>
      </c>
      <c r="W12" s="46"/>
      <c r="X12" s="17"/>
      <c r="Y12" s="11" t="str">
        <f t="shared" si="1"/>
        <v>NO</v>
      </c>
      <c r="Z12" s="17"/>
      <c r="AA12" s="20">
        <v>41826</v>
      </c>
      <c r="AB12" s="20"/>
      <c r="AC12" s="20"/>
      <c r="AD12" s="17"/>
      <c r="AE12" s="17"/>
      <c r="AF12" s="17"/>
      <c r="AG12" s="17"/>
      <c r="AH12" s="17"/>
      <c r="AI12" s="17"/>
      <c r="AJ12" s="17"/>
      <c r="AK12" s="17"/>
      <c r="AL12" s="17"/>
      <c r="AM12" s="17"/>
      <c r="AN12" s="17"/>
      <c r="AO12" s="20">
        <v>41826</v>
      </c>
      <c r="AP12" s="17"/>
      <c r="AQ12" s="200"/>
      <c r="AR12" s="216"/>
      <c r="AS12" s="25"/>
      <c r="AT12" s="200"/>
      <c r="AU12" s="17"/>
      <c r="AV12" s="200"/>
      <c r="AW12" s="216"/>
      <c r="AX12" s="25"/>
      <c r="AY12" s="200"/>
    </row>
    <row r="13" spans="1:51" x14ac:dyDescent="0.3">
      <c r="A13" s="20">
        <v>41827</v>
      </c>
      <c r="B13" s="17"/>
      <c r="C13" s="17"/>
      <c r="D13" s="17"/>
      <c r="E13" s="17"/>
      <c r="F13" s="17"/>
      <c r="G13" s="17"/>
      <c r="H13" s="17"/>
      <c r="I13" s="17"/>
      <c r="J13" s="17"/>
      <c r="K13" s="17"/>
      <c r="L13" s="17"/>
      <c r="M13" s="17"/>
      <c r="N13" s="17"/>
      <c r="O13" s="11" t="s">
        <v>39</v>
      </c>
      <c r="P13" s="11" t="s">
        <v>26</v>
      </c>
      <c r="Q13" s="11">
        <v>650</v>
      </c>
      <c r="R13" s="11">
        <v>10</v>
      </c>
      <c r="S13" s="17"/>
      <c r="T13" s="17"/>
      <c r="U13" s="17"/>
      <c r="V13" s="11" t="str">
        <f t="shared" si="0"/>
        <v>NO</v>
      </c>
      <c r="W13" s="46"/>
      <c r="X13" s="17"/>
      <c r="Y13" s="11" t="str">
        <f t="shared" si="1"/>
        <v>NO</v>
      </c>
      <c r="Z13" s="17"/>
      <c r="AA13" s="20">
        <v>41827</v>
      </c>
      <c r="AB13" s="20"/>
      <c r="AC13" s="20"/>
      <c r="AD13" s="17"/>
      <c r="AE13" s="17"/>
      <c r="AF13" s="17"/>
      <c r="AG13" s="17"/>
      <c r="AH13" s="17"/>
      <c r="AI13" s="17"/>
      <c r="AJ13" s="17"/>
      <c r="AK13" s="17"/>
      <c r="AL13" s="17"/>
      <c r="AM13" s="17"/>
      <c r="AN13" s="17"/>
      <c r="AO13" s="20">
        <v>41827</v>
      </c>
      <c r="AP13" s="17"/>
      <c r="AQ13" s="200"/>
      <c r="AR13" s="216"/>
      <c r="AS13" s="25"/>
      <c r="AT13" s="200"/>
      <c r="AU13" s="17"/>
      <c r="AV13" s="200"/>
      <c r="AW13" s="216"/>
      <c r="AX13" s="25"/>
      <c r="AY13" s="200"/>
    </row>
    <row r="14" spans="1:51" x14ac:dyDescent="0.3">
      <c r="A14" s="20">
        <v>41828</v>
      </c>
      <c r="B14" s="17"/>
      <c r="C14" s="17"/>
      <c r="D14" s="17"/>
      <c r="E14" s="17"/>
      <c r="F14" s="17"/>
      <c r="G14" s="17"/>
      <c r="H14" s="17"/>
      <c r="I14" s="17"/>
      <c r="J14" s="17"/>
      <c r="K14" s="17"/>
      <c r="L14" s="17"/>
      <c r="M14" s="17"/>
      <c r="N14" s="17"/>
      <c r="O14" s="11" t="s">
        <v>39</v>
      </c>
      <c r="P14" s="11" t="s">
        <v>26</v>
      </c>
      <c r="Q14" s="11">
        <v>650</v>
      </c>
      <c r="R14" s="11">
        <v>10</v>
      </c>
      <c r="S14" s="17"/>
      <c r="T14" s="17"/>
      <c r="U14" s="17"/>
      <c r="V14" s="11" t="str">
        <f t="shared" si="0"/>
        <v>NO</v>
      </c>
      <c r="W14" s="46"/>
      <c r="X14" s="17"/>
      <c r="Y14" s="11" t="str">
        <f t="shared" si="1"/>
        <v>NO</v>
      </c>
      <c r="Z14" s="17"/>
      <c r="AA14" s="20">
        <v>41828</v>
      </c>
      <c r="AB14" s="20"/>
      <c r="AC14" s="20"/>
      <c r="AD14" s="17"/>
      <c r="AE14" s="17"/>
      <c r="AF14" s="17"/>
      <c r="AG14" s="17"/>
      <c r="AH14" s="17"/>
      <c r="AI14" s="17"/>
      <c r="AJ14" s="17"/>
      <c r="AK14" s="17"/>
      <c r="AL14" s="17"/>
      <c r="AM14" s="17"/>
      <c r="AN14" s="17"/>
      <c r="AO14" s="20">
        <v>41828</v>
      </c>
      <c r="AP14" s="17"/>
      <c r="AQ14" s="200"/>
      <c r="AR14" s="216"/>
      <c r="AS14" s="25"/>
      <c r="AT14" s="200"/>
      <c r="AU14" s="17"/>
      <c r="AV14" s="200"/>
      <c r="AW14" s="216"/>
      <c r="AX14" s="25"/>
      <c r="AY14" s="200"/>
    </row>
    <row r="15" spans="1:51" x14ac:dyDescent="0.3">
      <c r="A15" s="20">
        <v>41829</v>
      </c>
      <c r="B15" s="17"/>
      <c r="C15" s="17"/>
      <c r="D15" s="17"/>
      <c r="E15" s="17"/>
      <c r="F15" s="17"/>
      <c r="G15" s="17"/>
      <c r="H15" s="17"/>
      <c r="I15" s="17"/>
      <c r="J15" s="17"/>
      <c r="K15" s="17"/>
      <c r="L15" s="17"/>
      <c r="M15" s="17"/>
      <c r="N15" s="17"/>
      <c r="O15" s="11" t="s">
        <v>39</v>
      </c>
      <c r="P15" s="11" t="s">
        <v>26</v>
      </c>
      <c r="Q15" s="11">
        <v>650</v>
      </c>
      <c r="R15" s="11">
        <v>10</v>
      </c>
      <c r="S15" s="17"/>
      <c r="T15" s="17"/>
      <c r="U15" s="17"/>
      <c r="V15" s="11" t="str">
        <f t="shared" si="0"/>
        <v>NO</v>
      </c>
      <c r="W15" s="46"/>
      <c r="X15" s="17"/>
      <c r="Y15" s="11" t="str">
        <f t="shared" si="1"/>
        <v>NO</v>
      </c>
      <c r="Z15" s="17"/>
      <c r="AA15" s="20">
        <v>41829</v>
      </c>
      <c r="AB15" s="20"/>
      <c r="AC15" s="20"/>
      <c r="AD15" s="17"/>
      <c r="AE15" s="17"/>
      <c r="AF15" s="17"/>
      <c r="AG15" s="17"/>
      <c r="AH15" s="17"/>
      <c r="AI15" s="17"/>
      <c r="AJ15" s="17"/>
      <c r="AK15" s="17"/>
      <c r="AL15" s="17"/>
      <c r="AM15" s="17"/>
      <c r="AN15" s="17"/>
      <c r="AO15" s="20">
        <v>41829</v>
      </c>
      <c r="AP15" s="17"/>
      <c r="AQ15" s="200"/>
      <c r="AR15" s="216"/>
      <c r="AS15" s="25"/>
      <c r="AT15" s="200"/>
      <c r="AU15" s="17"/>
      <c r="AV15" s="200"/>
      <c r="AW15" s="216"/>
      <c r="AX15" s="25"/>
      <c r="AY15" s="200"/>
    </row>
    <row r="16" spans="1:51" x14ac:dyDescent="0.3">
      <c r="A16" s="20">
        <v>41830</v>
      </c>
      <c r="B16" s="17"/>
      <c r="C16" s="17"/>
      <c r="D16" s="17"/>
      <c r="E16" s="17"/>
      <c r="F16" s="17"/>
      <c r="G16" s="17"/>
      <c r="H16" s="17"/>
      <c r="I16" s="17"/>
      <c r="J16" s="17"/>
      <c r="K16" s="17"/>
      <c r="L16" s="17"/>
      <c r="M16" s="17"/>
      <c r="N16" s="17"/>
      <c r="O16" s="11" t="s">
        <v>39</v>
      </c>
      <c r="P16" s="11" t="s">
        <v>26</v>
      </c>
      <c r="Q16" s="11">
        <v>650</v>
      </c>
      <c r="R16" s="11">
        <v>10</v>
      </c>
      <c r="S16" s="17"/>
      <c r="T16" s="17"/>
      <c r="U16" s="17"/>
      <c r="V16" s="11" t="str">
        <f t="shared" si="0"/>
        <v>NO</v>
      </c>
      <c r="W16" s="46"/>
      <c r="X16" s="17"/>
      <c r="Y16" s="11" t="str">
        <f t="shared" si="1"/>
        <v>NO</v>
      </c>
      <c r="Z16" s="17"/>
      <c r="AA16" s="20">
        <v>41830</v>
      </c>
      <c r="AB16" s="20"/>
      <c r="AC16" s="20"/>
      <c r="AD16" s="17"/>
      <c r="AE16" s="17"/>
      <c r="AF16" s="17"/>
      <c r="AG16" s="17"/>
      <c r="AH16" s="17"/>
      <c r="AI16" s="17"/>
      <c r="AJ16" s="17"/>
      <c r="AK16" s="17"/>
      <c r="AL16" s="17"/>
      <c r="AM16" s="17"/>
      <c r="AN16" s="17"/>
      <c r="AO16" s="20">
        <v>41830</v>
      </c>
      <c r="AP16" s="17"/>
      <c r="AQ16" s="200"/>
      <c r="AR16" s="216"/>
      <c r="AS16" s="25"/>
      <c r="AT16" s="200"/>
      <c r="AU16" s="17"/>
      <c r="AV16" s="200"/>
      <c r="AW16" s="216"/>
      <c r="AX16" s="25"/>
      <c r="AY16" s="200"/>
    </row>
    <row r="17" spans="1:51" x14ac:dyDescent="0.3">
      <c r="A17" s="20">
        <v>41831</v>
      </c>
      <c r="B17" s="17"/>
      <c r="C17" s="17"/>
      <c r="D17" s="17"/>
      <c r="E17" s="17"/>
      <c r="F17" s="17"/>
      <c r="G17" s="17"/>
      <c r="H17" s="17"/>
      <c r="I17" s="17"/>
      <c r="J17" s="17"/>
      <c r="K17" s="17"/>
      <c r="L17" s="17"/>
      <c r="M17" s="17"/>
      <c r="N17" s="17"/>
      <c r="O17" s="11" t="s">
        <v>39</v>
      </c>
      <c r="P17" s="11" t="s">
        <v>26</v>
      </c>
      <c r="Q17" s="11">
        <v>650</v>
      </c>
      <c r="R17" s="11">
        <v>10</v>
      </c>
      <c r="S17" s="17"/>
      <c r="T17" s="17"/>
      <c r="U17" s="17"/>
      <c r="V17" s="11" t="str">
        <f t="shared" si="0"/>
        <v>NO</v>
      </c>
      <c r="W17" s="46"/>
      <c r="X17" s="17"/>
      <c r="Y17" s="11" t="str">
        <f t="shared" si="1"/>
        <v>NO</v>
      </c>
      <c r="Z17" s="17"/>
      <c r="AA17" s="20">
        <v>41831</v>
      </c>
      <c r="AB17" s="20"/>
      <c r="AC17" s="20"/>
      <c r="AD17" s="17"/>
      <c r="AE17" s="17"/>
      <c r="AF17" s="17"/>
      <c r="AG17" s="17"/>
      <c r="AH17" s="17"/>
      <c r="AI17" s="17"/>
      <c r="AJ17" s="17"/>
      <c r="AK17" s="17"/>
      <c r="AL17" s="17"/>
      <c r="AM17" s="17"/>
      <c r="AN17" s="17"/>
      <c r="AO17" s="20">
        <v>41831</v>
      </c>
      <c r="AP17" s="17"/>
      <c r="AQ17" s="200"/>
      <c r="AR17" s="216"/>
      <c r="AS17" s="25"/>
      <c r="AT17" s="200"/>
      <c r="AU17" s="17"/>
      <c r="AV17" s="200"/>
      <c r="AW17" s="216"/>
      <c r="AX17" s="25"/>
      <c r="AY17" s="200"/>
    </row>
    <row r="18" spans="1:51" x14ac:dyDescent="0.3">
      <c r="A18" s="20">
        <v>41832</v>
      </c>
      <c r="B18" s="17"/>
      <c r="C18" s="17"/>
      <c r="D18" s="17"/>
      <c r="E18" s="17"/>
      <c r="F18" s="17"/>
      <c r="G18" s="17"/>
      <c r="H18" s="17"/>
      <c r="I18" s="17"/>
      <c r="J18" s="17"/>
      <c r="K18" s="17"/>
      <c r="L18" s="17"/>
      <c r="M18" s="17"/>
      <c r="N18" s="17"/>
      <c r="O18" s="11" t="s">
        <v>39</v>
      </c>
      <c r="P18" s="11" t="s">
        <v>26</v>
      </c>
      <c r="Q18" s="11">
        <v>650</v>
      </c>
      <c r="R18" s="11">
        <v>10</v>
      </c>
      <c r="S18" s="17"/>
      <c r="T18" s="17"/>
      <c r="U18" s="17"/>
      <c r="V18" s="11" t="str">
        <f t="shared" si="0"/>
        <v>NO</v>
      </c>
      <c r="W18" s="46"/>
      <c r="X18" s="17"/>
      <c r="Y18" s="11" t="str">
        <f t="shared" si="1"/>
        <v>NO</v>
      </c>
      <c r="Z18" s="17"/>
      <c r="AA18" s="20">
        <v>41832</v>
      </c>
      <c r="AB18" s="20"/>
      <c r="AC18" s="20"/>
      <c r="AD18" s="17"/>
      <c r="AE18" s="17"/>
      <c r="AF18" s="17"/>
      <c r="AG18" s="17"/>
      <c r="AH18" s="17"/>
      <c r="AI18" s="17"/>
      <c r="AJ18" s="17"/>
      <c r="AK18" s="17"/>
      <c r="AL18" s="17"/>
      <c r="AM18" s="17"/>
      <c r="AN18" s="17"/>
      <c r="AO18" s="20">
        <v>41832</v>
      </c>
      <c r="AP18" s="17"/>
      <c r="AQ18" s="200"/>
      <c r="AR18" s="216"/>
      <c r="AS18" s="25"/>
      <c r="AT18" s="200"/>
      <c r="AU18" s="17"/>
      <c r="AV18" s="200"/>
      <c r="AW18" s="216"/>
      <c r="AX18" s="25"/>
      <c r="AY18" s="200"/>
    </row>
    <row r="19" spans="1:51" x14ac:dyDescent="0.3">
      <c r="A19" s="20">
        <v>41833</v>
      </c>
      <c r="B19" s="17"/>
      <c r="C19" s="17"/>
      <c r="D19" s="17"/>
      <c r="E19" s="17"/>
      <c r="F19" s="17"/>
      <c r="G19" s="17"/>
      <c r="H19" s="17"/>
      <c r="I19" s="17"/>
      <c r="J19" s="17"/>
      <c r="K19" s="17"/>
      <c r="L19" s="17"/>
      <c r="M19" s="17"/>
      <c r="N19" s="17"/>
      <c r="O19" s="11" t="s">
        <v>39</v>
      </c>
      <c r="P19" s="11" t="s">
        <v>26</v>
      </c>
      <c r="Q19" s="11">
        <v>650</v>
      </c>
      <c r="R19" s="11">
        <v>10</v>
      </c>
      <c r="S19" s="17"/>
      <c r="T19" s="17"/>
      <c r="U19" s="17"/>
      <c r="V19" s="11" t="str">
        <f t="shared" si="0"/>
        <v>NO</v>
      </c>
      <c r="W19" s="46"/>
      <c r="X19" s="17"/>
      <c r="Y19" s="11" t="str">
        <f t="shared" si="1"/>
        <v>NO</v>
      </c>
      <c r="Z19" s="17"/>
      <c r="AA19" s="20">
        <v>41833</v>
      </c>
      <c r="AB19" s="20"/>
      <c r="AC19" s="20"/>
      <c r="AD19" s="17"/>
      <c r="AE19" s="17"/>
      <c r="AF19" s="17"/>
      <c r="AG19" s="17"/>
      <c r="AH19" s="17"/>
      <c r="AI19" s="17"/>
      <c r="AJ19" s="17"/>
      <c r="AK19" s="17"/>
      <c r="AL19" s="17"/>
      <c r="AM19" s="17"/>
      <c r="AN19" s="17"/>
      <c r="AO19" s="20">
        <v>41833</v>
      </c>
      <c r="AP19" s="17"/>
      <c r="AQ19" s="200"/>
      <c r="AR19" s="216"/>
      <c r="AS19" s="25"/>
      <c r="AT19" s="200"/>
      <c r="AU19" s="17"/>
      <c r="AV19" s="200"/>
      <c r="AW19" s="216"/>
      <c r="AX19" s="25"/>
      <c r="AY19" s="200"/>
    </row>
    <row r="20" spans="1:51" x14ac:dyDescent="0.3">
      <c r="A20" s="20">
        <v>41834</v>
      </c>
      <c r="B20" s="17"/>
      <c r="C20" s="17"/>
      <c r="D20" s="17"/>
      <c r="E20" s="17"/>
      <c r="F20" s="17"/>
      <c r="G20" s="17"/>
      <c r="H20" s="17"/>
      <c r="I20" s="17"/>
      <c r="J20" s="17"/>
      <c r="K20" s="17"/>
      <c r="L20" s="17"/>
      <c r="M20" s="17"/>
      <c r="N20" s="17"/>
      <c r="O20" s="11" t="s">
        <v>39</v>
      </c>
      <c r="P20" s="11" t="s">
        <v>26</v>
      </c>
      <c r="Q20" s="11">
        <v>650</v>
      </c>
      <c r="R20" s="11">
        <v>10</v>
      </c>
      <c r="S20" s="17"/>
      <c r="T20" s="17"/>
      <c r="U20" s="17"/>
      <c r="V20" s="11" t="str">
        <f t="shared" si="0"/>
        <v>NO</v>
      </c>
      <c r="W20" s="46"/>
      <c r="X20" s="17"/>
      <c r="Y20" s="11" t="str">
        <f t="shared" si="1"/>
        <v>NO</v>
      </c>
      <c r="Z20" s="17"/>
      <c r="AA20" s="20">
        <v>41834</v>
      </c>
      <c r="AB20" s="20"/>
      <c r="AC20" s="20"/>
      <c r="AD20" s="17"/>
      <c r="AE20" s="17"/>
      <c r="AF20" s="17"/>
      <c r="AG20" s="17"/>
      <c r="AH20" s="17"/>
      <c r="AI20" s="17"/>
      <c r="AJ20" s="17"/>
      <c r="AK20" s="17"/>
      <c r="AL20" s="17"/>
      <c r="AM20" s="17"/>
      <c r="AN20" s="17"/>
      <c r="AO20" s="20">
        <v>41834</v>
      </c>
      <c r="AP20" s="17"/>
      <c r="AQ20" s="200"/>
      <c r="AR20" s="216"/>
      <c r="AS20" s="25"/>
      <c r="AT20" s="200"/>
      <c r="AU20" s="17"/>
      <c r="AV20" s="200"/>
      <c r="AW20" s="216"/>
      <c r="AX20" s="25"/>
      <c r="AY20" s="200"/>
    </row>
    <row r="21" spans="1:51" x14ac:dyDescent="0.3">
      <c r="A21" s="20">
        <v>41835</v>
      </c>
      <c r="B21" s="17"/>
      <c r="C21" s="17"/>
      <c r="D21" s="17"/>
      <c r="E21" s="17"/>
      <c r="F21" s="17"/>
      <c r="G21" s="17"/>
      <c r="H21" s="17"/>
      <c r="I21" s="17"/>
      <c r="J21" s="17"/>
      <c r="K21" s="62">
        <f>'Salinity-Da'!B7</f>
        <v>30.081770833333337</v>
      </c>
      <c r="L21" s="62">
        <f>'Salinity-Da'!C7</f>
        <v>8633.8645833333339</v>
      </c>
      <c r="M21" s="63">
        <f>'Salinity-Da'!I7</f>
        <v>4.322524566937795</v>
      </c>
      <c r="N21" s="17"/>
      <c r="O21" s="79" t="s">
        <v>39</v>
      </c>
      <c r="P21" s="11" t="s">
        <v>26</v>
      </c>
      <c r="Q21" s="11">
        <v>650</v>
      </c>
      <c r="R21" s="11">
        <v>10</v>
      </c>
      <c r="S21" s="17"/>
      <c r="T21" s="17"/>
      <c r="U21" s="42" t="str">
        <f t="shared" ref="U21:U52" si="2">IF(M21&lt;18,"YES","NO")</f>
        <v>YES</v>
      </c>
      <c r="V21" s="11" t="str">
        <f t="shared" si="0"/>
        <v>NO</v>
      </c>
      <c r="W21" s="46"/>
      <c r="X21" s="17"/>
      <c r="Y21" s="11" t="str">
        <f t="shared" si="1"/>
        <v>NO</v>
      </c>
      <c r="Z21" s="17"/>
      <c r="AA21" s="20">
        <v>41835</v>
      </c>
      <c r="AB21" s="20"/>
      <c r="AC21" s="20"/>
      <c r="AD21" s="17"/>
      <c r="AE21" s="17"/>
      <c r="AF21" s="17"/>
      <c r="AG21" s="17"/>
      <c r="AH21" s="17"/>
      <c r="AI21" s="17"/>
      <c r="AJ21" s="17"/>
      <c r="AK21" s="17"/>
      <c r="AL21" s="17"/>
      <c r="AM21" s="17"/>
      <c r="AN21" s="17"/>
      <c r="AO21" s="20">
        <v>41835</v>
      </c>
      <c r="AP21" s="17"/>
      <c r="AQ21" s="200"/>
      <c r="AR21" s="216"/>
      <c r="AS21" s="25"/>
      <c r="AT21" s="200"/>
      <c r="AU21" s="17"/>
      <c r="AV21" s="200"/>
      <c r="AW21" s="216"/>
      <c r="AX21" s="25"/>
      <c r="AY21" s="200"/>
    </row>
    <row r="22" spans="1:51" x14ac:dyDescent="0.3">
      <c r="A22" s="20">
        <v>41836</v>
      </c>
      <c r="B22" s="17"/>
      <c r="C22" s="17"/>
      <c r="D22" s="17"/>
      <c r="E22" s="17"/>
      <c r="F22" s="17"/>
      <c r="G22" s="17"/>
      <c r="H22" s="17"/>
      <c r="I22" s="17"/>
      <c r="J22" s="17"/>
      <c r="K22" s="62">
        <f>'Salinity-Da'!B8</f>
        <v>29.536770833333339</v>
      </c>
      <c r="L22" s="62">
        <f>'Salinity-Da'!C8</f>
        <v>9523.15625</v>
      </c>
      <c r="M22" s="63">
        <f>'Salinity-Da'!I8</f>
        <v>4.8555259764350307</v>
      </c>
      <c r="N22" s="17"/>
      <c r="O22" s="79" t="s">
        <v>40</v>
      </c>
      <c r="P22" s="11" t="s">
        <v>26</v>
      </c>
      <c r="Q22" s="11">
        <v>650</v>
      </c>
      <c r="R22" s="11">
        <v>10</v>
      </c>
      <c r="S22" s="17"/>
      <c r="T22" s="17"/>
      <c r="U22" s="42" t="str">
        <f t="shared" si="2"/>
        <v>YES</v>
      </c>
      <c r="V22" s="11" t="str">
        <f t="shared" si="0"/>
        <v>YES</v>
      </c>
      <c r="W22" s="46"/>
      <c r="X22" s="17"/>
      <c r="Y22" s="11" t="str">
        <f t="shared" si="1"/>
        <v>NO</v>
      </c>
      <c r="Z22" s="17"/>
      <c r="AA22" s="20">
        <v>41836</v>
      </c>
      <c r="AB22" s="20"/>
      <c r="AC22" s="20"/>
      <c r="AD22" s="17"/>
      <c r="AE22" s="17"/>
      <c r="AF22" s="17"/>
      <c r="AG22" s="17"/>
      <c r="AH22" s="17"/>
      <c r="AI22" s="17"/>
      <c r="AJ22" s="17"/>
      <c r="AK22" s="17"/>
      <c r="AL22" s="17"/>
      <c r="AM22" s="17"/>
      <c r="AN22" s="17"/>
      <c r="AO22" s="20">
        <v>41836</v>
      </c>
      <c r="AP22" s="17"/>
      <c r="AQ22" s="200"/>
      <c r="AR22" s="216"/>
      <c r="AS22" s="25"/>
      <c r="AT22" s="200"/>
      <c r="AU22" s="17"/>
      <c r="AV22" s="200"/>
      <c r="AW22" s="216"/>
      <c r="AX22" s="25"/>
      <c r="AY22" s="200"/>
    </row>
    <row r="23" spans="1:51" x14ac:dyDescent="0.3">
      <c r="A23" s="20">
        <v>41837</v>
      </c>
      <c r="B23" s="18"/>
      <c r="C23" s="18"/>
      <c r="D23" s="18"/>
      <c r="E23" s="18"/>
      <c r="F23" s="18"/>
      <c r="G23" s="18"/>
      <c r="H23" s="18"/>
      <c r="I23" s="18"/>
      <c r="J23" s="18"/>
      <c r="K23" s="62">
        <f>'Salinity-Da'!B9</f>
        <v>29.630104166666658</v>
      </c>
      <c r="L23" s="62">
        <f>'Salinity-Da'!C9</f>
        <v>8532.5729166666661</v>
      </c>
      <c r="M23" s="63">
        <f>'Salinity-Da'!I9</f>
        <v>4.3073008444632936</v>
      </c>
      <c r="N23" s="17"/>
      <c r="O23" s="11" t="s">
        <v>40</v>
      </c>
      <c r="P23" s="11" t="s">
        <v>26</v>
      </c>
      <c r="Q23" s="11">
        <v>650</v>
      </c>
      <c r="R23" s="11">
        <v>10</v>
      </c>
      <c r="S23" s="17"/>
      <c r="T23" s="17"/>
      <c r="U23" s="42" t="str">
        <f t="shared" si="2"/>
        <v>YES</v>
      </c>
      <c r="V23" s="11" t="str">
        <f t="shared" si="0"/>
        <v>YES</v>
      </c>
      <c r="W23" s="46"/>
      <c r="X23" s="17"/>
      <c r="Y23" s="11" t="str">
        <f t="shared" si="1"/>
        <v>NO</v>
      </c>
      <c r="Z23" s="17"/>
      <c r="AA23" s="20">
        <v>41837</v>
      </c>
      <c r="AB23" s="20"/>
      <c r="AC23" s="20"/>
      <c r="AD23" s="17"/>
      <c r="AE23" s="17"/>
      <c r="AF23" s="17"/>
      <c r="AG23" s="17"/>
      <c r="AH23" s="17"/>
      <c r="AI23" s="17"/>
      <c r="AJ23" s="17"/>
      <c r="AK23" s="17"/>
      <c r="AL23" s="17"/>
      <c r="AM23" s="17"/>
      <c r="AN23" s="17"/>
      <c r="AO23" s="20">
        <v>41837</v>
      </c>
      <c r="AP23" s="17"/>
      <c r="AQ23" s="200"/>
      <c r="AR23" s="216"/>
      <c r="AS23" s="25"/>
      <c r="AT23" s="200"/>
      <c r="AU23" s="17"/>
      <c r="AV23" s="200"/>
      <c r="AW23" s="216"/>
      <c r="AX23" s="25"/>
      <c r="AY23" s="200"/>
    </row>
    <row r="24" spans="1:51" x14ac:dyDescent="0.3">
      <c r="A24" s="20">
        <v>41838</v>
      </c>
      <c r="B24" s="17"/>
      <c r="C24" s="17"/>
      <c r="D24" s="17"/>
      <c r="E24" s="17"/>
      <c r="F24" s="17"/>
      <c r="G24" s="17"/>
      <c r="H24" s="17"/>
      <c r="I24" s="17"/>
      <c r="J24" s="17"/>
      <c r="K24" s="62">
        <f>'Salinity-Da'!B10</f>
        <v>29.740000000000006</v>
      </c>
      <c r="L24" s="62">
        <f>'Salinity-Da'!C10</f>
        <v>6909.6875</v>
      </c>
      <c r="M24" s="63">
        <f>'Salinity-Da'!I10</f>
        <v>3.4287050670004606</v>
      </c>
      <c r="N24" s="18"/>
      <c r="O24" s="11" t="s">
        <v>40</v>
      </c>
      <c r="P24" s="11" t="s">
        <v>26</v>
      </c>
      <c r="Q24" s="11">
        <v>650</v>
      </c>
      <c r="R24" s="11">
        <v>10</v>
      </c>
      <c r="S24" s="17"/>
      <c r="T24" s="17"/>
      <c r="U24" s="42" t="str">
        <f t="shared" si="2"/>
        <v>YES</v>
      </c>
      <c r="V24" s="11" t="str">
        <f t="shared" si="0"/>
        <v>YES</v>
      </c>
      <c r="W24" s="46"/>
      <c r="X24" s="17"/>
      <c r="Y24" s="11" t="str">
        <f t="shared" si="1"/>
        <v>NO</v>
      </c>
      <c r="Z24" s="17"/>
      <c r="AA24" s="20">
        <v>41838</v>
      </c>
      <c r="AB24" s="20"/>
      <c r="AC24" s="20"/>
      <c r="AD24" s="17"/>
      <c r="AE24" s="17"/>
      <c r="AF24" s="17"/>
      <c r="AG24" s="17"/>
      <c r="AH24" s="17"/>
      <c r="AI24" s="17"/>
      <c r="AJ24" s="17"/>
      <c r="AK24" s="17"/>
      <c r="AL24" s="17"/>
      <c r="AM24" s="17"/>
      <c r="AN24" s="17"/>
      <c r="AO24" s="20">
        <v>41838</v>
      </c>
      <c r="AP24" s="17"/>
      <c r="AQ24" s="200"/>
      <c r="AR24" s="216"/>
      <c r="AS24" s="25"/>
      <c r="AT24" s="200"/>
      <c r="AU24" s="17"/>
      <c r="AV24" s="200"/>
      <c r="AW24" s="216"/>
      <c r="AX24" s="25"/>
      <c r="AY24" s="200"/>
    </row>
    <row r="25" spans="1:51" x14ac:dyDescent="0.3">
      <c r="A25" s="20">
        <v>41839</v>
      </c>
      <c r="B25" s="17"/>
      <c r="C25" s="17"/>
      <c r="D25" s="17"/>
      <c r="E25" s="17"/>
      <c r="F25" s="17"/>
      <c r="G25" s="17"/>
      <c r="H25" s="17"/>
      <c r="I25" s="17"/>
      <c r="J25" s="17"/>
      <c r="K25" s="62">
        <f>'Salinity-Da'!B11</f>
        <v>30.865937499999983</v>
      </c>
      <c r="L25" s="62">
        <f>'Salinity-Da'!C11</f>
        <v>4268.34375</v>
      </c>
      <c r="M25" s="63">
        <f>'Salinity-Da'!I11</f>
        <v>2.0069830856666098</v>
      </c>
      <c r="N25" s="17"/>
      <c r="O25" s="11" t="s">
        <v>40</v>
      </c>
      <c r="P25" s="11" t="s">
        <v>26</v>
      </c>
      <c r="Q25" s="11">
        <v>1500</v>
      </c>
      <c r="R25" s="11">
        <v>10</v>
      </c>
      <c r="S25" s="17"/>
      <c r="T25" s="17"/>
      <c r="U25" s="42" t="str">
        <f t="shared" si="2"/>
        <v>YES</v>
      </c>
      <c r="V25" s="11" t="str">
        <f t="shared" si="0"/>
        <v>YES</v>
      </c>
      <c r="W25" s="46"/>
      <c r="X25" s="17"/>
      <c r="Y25" s="11" t="str">
        <f t="shared" si="1"/>
        <v>YES</v>
      </c>
      <c r="Z25" s="17"/>
      <c r="AA25" s="20">
        <v>41839</v>
      </c>
      <c r="AB25" s="20"/>
      <c r="AC25" s="20"/>
      <c r="AD25" s="17"/>
      <c r="AE25" s="17"/>
      <c r="AF25" s="17"/>
      <c r="AG25" s="17"/>
      <c r="AH25" s="17"/>
      <c r="AI25" s="17"/>
      <c r="AJ25" s="17"/>
      <c r="AK25" s="17"/>
      <c r="AL25" s="17"/>
      <c r="AM25" s="17"/>
      <c r="AN25" s="17"/>
      <c r="AO25" s="20">
        <v>41839</v>
      </c>
      <c r="AP25" s="17"/>
      <c r="AQ25" s="200"/>
      <c r="AR25" s="216"/>
      <c r="AS25" s="25"/>
      <c r="AT25" s="200"/>
      <c r="AU25" s="17"/>
      <c r="AV25" s="200"/>
      <c r="AW25" s="216"/>
      <c r="AX25" s="25"/>
      <c r="AY25" s="200"/>
    </row>
    <row r="26" spans="1:51" x14ac:dyDescent="0.3">
      <c r="A26" s="20">
        <v>41840</v>
      </c>
      <c r="B26" s="17"/>
      <c r="C26" s="17"/>
      <c r="D26" s="17"/>
      <c r="E26" s="17"/>
      <c r="F26" s="17"/>
      <c r="G26" s="17"/>
      <c r="H26" s="17"/>
      <c r="I26" s="17"/>
      <c r="J26" s="17"/>
      <c r="K26" s="62">
        <f>'Salinity-Da'!B12</f>
        <v>32.353854166666679</v>
      </c>
      <c r="L26" s="62">
        <f>'Salinity-Da'!C12</f>
        <v>4242.0625</v>
      </c>
      <c r="M26" s="63">
        <f>'Salinity-Da'!I12</f>
        <v>1.9365969881406238</v>
      </c>
      <c r="N26" s="17"/>
      <c r="O26" s="11" t="s">
        <v>40</v>
      </c>
      <c r="P26" s="11" t="s">
        <v>26</v>
      </c>
      <c r="Q26" s="11">
        <v>1500</v>
      </c>
      <c r="R26" s="11">
        <v>10</v>
      </c>
      <c r="S26" s="17"/>
      <c r="T26" s="17"/>
      <c r="U26" s="42" t="str">
        <f t="shared" si="2"/>
        <v>YES</v>
      </c>
      <c r="V26" s="11" t="str">
        <f t="shared" si="0"/>
        <v>YES</v>
      </c>
      <c r="W26" s="46"/>
      <c r="X26" s="17"/>
      <c r="Y26" s="11" t="str">
        <f t="shared" si="1"/>
        <v>YES</v>
      </c>
      <c r="Z26" s="17"/>
      <c r="AA26" s="20">
        <v>41840</v>
      </c>
      <c r="AB26" s="20"/>
      <c r="AC26" s="20"/>
      <c r="AD26" s="17"/>
      <c r="AE26" s="17"/>
      <c r="AF26" s="17"/>
      <c r="AG26" s="17"/>
      <c r="AH26" s="17"/>
      <c r="AI26" s="17"/>
      <c r="AJ26" s="17"/>
      <c r="AK26" s="17"/>
      <c r="AL26" s="17"/>
      <c r="AM26" s="17"/>
      <c r="AN26" s="17"/>
      <c r="AO26" s="20">
        <v>41840</v>
      </c>
      <c r="AP26" s="17"/>
      <c r="AQ26" s="200"/>
      <c r="AR26" s="216"/>
      <c r="AS26" s="25"/>
      <c r="AT26" s="200"/>
      <c r="AU26" s="17"/>
      <c r="AV26" s="200"/>
      <c r="AW26" s="216"/>
      <c r="AX26" s="25"/>
      <c r="AY26" s="200"/>
    </row>
    <row r="27" spans="1:51" x14ac:dyDescent="0.3">
      <c r="A27" s="20">
        <v>41841</v>
      </c>
      <c r="B27" s="17"/>
      <c r="C27" s="17"/>
      <c r="D27" s="17"/>
      <c r="E27" s="17"/>
      <c r="F27" s="17"/>
      <c r="G27" s="17"/>
      <c r="H27" s="17"/>
      <c r="I27" s="17"/>
      <c r="J27" s="17"/>
      <c r="K27" s="62">
        <f>'Salinity-Da'!B13</f>
        <v>32.283750000000012</v>
      </c>
      <c r="L27" s="62">
        <f>'Salinity-Da'!C13</f>
        <v>4313.4375</v>
      </c>
      <c r="M27" s="63">
        <f>'Salinity-Da'!I13</f>
        <v>1.9738617464966397</v>
      </c>
      <c r="N27" s="17"/>
      <c r="O27" s="11" t="s">
        <v>40</v>
      </c>
      <c r="P27" s="11" t="s">
        <v>26</v>
      </c>
      <c r="Q27" s="11">
        <v>1500</v>
      </c>
      <c r="R27" s="11">
        <v>10</v>
      </c>
      <c r="S27" s="17"/>
      <c r="T27" s="17"/>
      <c r="U27" s="42" t="str">
        <f t="shared" si="2"/>
        <v>YES</v>
      </c>
      <c r="V27" s="11" t="str">
        <f t="shared" si="0"/>
        <v>YES</v>
      </c>
      <c r="W27" s="46"/>
      <c r="X27" s="17"/>
      <c r="Y27" s="11" t="str">
        <f t="shared" si="1"/>
        <v>YES</v>
      </c>
      <c r="Z27" s="17"/>
      <c r="AA27" s="20">
        <v>41841</v>
      </c>
      <c r="AB27" s="20"/>
      <c r="AC27" s="20"/>
      <c r="AD27" s="17"/>
      <c r="AE27" s="17"/>
      <c r="AF27" s="17"/>
      <c r="AG27" s="17"/>
      <c r="AH27" s="17"/>
      <c r="AI27" s="17"/>
      <c r="AJ27" s="17"/>
      <c r="AK27" s="17"/>
      <c r="AL27" s="17"/>
      <c r="AM27" s="17"/>
      <c r="AN27" s="17"/>
      <c r="AO27" s="20">
        <v>41841</v>
      </c>
      <c r="AP27" s="17"/>
      <c r="AQ27" s="200"/>
      <c r="AR27" s="216"/>
      <c r="AS27" s="25"/>
      <c r="AT27" s="200"/>
      <c r="AU27" s="17"/>
      <c r="AV27" s="200"/>
      <c r="AW27" s="216"/>
      <c r="AX27" s="25"/>
      <c r="AY27" s="200"/>
    </row>
    <row r="28" spans="1:51" x14ac:dyDescent="0.3">
      <c r="A28" s="20">
        <v>41842</v>
      </c>
      <c r="B28" s="18"/>
      <c r="C28" s="18"/>
      <c r="D28" s="18"/>
      <c r="E28" s="18"/>
      <c r="F28" s="18"/>
      <c r="G28" s="18"/>
      <c r="H28" s="18"/>
      <c r="I28" s="18"/>
      <c r="J28" s="18"/>
      <c r="K28" s="62">
        <f>'Salinity-Da'!B14</f>
        <v>31.81552083333332</v>
      </c>
      <c r="L28" s="62">
        <f>'Salinity-Da'!C14</f>
        <v>4210.947916666667</v>
      </c>
      <c r="M28" s="63">
        <f>'Salinity-Da'!I14</f>
        <v>1.9417654411534009</v>
      </c>
      <c r="N28" s="17"/>
      <c r="O28" s="11" t="s">
        <v>40</v>
      </c>
      <c r="P28" s="11" t="s">
        <v>26</v>
      </c>
      <c r="Q28" s="11">
        <v>1500</v>
      </c>
      <c r="R28" s="11">
        <v>10</v>
      </c>
      <c r="S28" s="17"/>
      <c r="T28" s="17"/>
      <c r="U28" s="42" t="str">
        <f t="shared" si="2"/>
        <v>YES</v>
      </c>
      <c r="V28" s="11" t="str">
        <f t="shared" si="0"/>
        <v>YES</v>
      </c>
      <c r="W28" s="46"/>
      <c r="X28" s="17"/>
      <c r="Y28" s="11" t="str">
        <f t="shared" si="1"/>
        <v>YES</v>
      </c>
      <c r="Z28" s="17"/>
      <c r="AA28" s="20">
        <v>41842</v>
      </c>
      <c r="AB28" s="20"/>
      <c r="AC28" s="20"/>
      <c r="AD28" s="17"/>
      <c r="AE28" s="17"/>
      <c r="AF28" s="17"/>
      <c r="AG28" s="17"/>
      <c r="AH28" s="17"/>
      <c r="AI28" s="17"/>
      <c r="AJ28" s="17"/>
      <c r="AK28" s="17"/>
      <c r="AL28" s="17"/>
      <c r="AM28" s="17"/>
      <c r="AN28" s="17"/>
      <c r="AO28" s="20">
        <v>41842</v>
      </c>
      <c r="AP28" s="17"/>
      <c r="AQ28" s="200"/>
      <c r="AR28" s="216"/>
      <c r="AS28" s="25"/>
      <c r="AT28" s="200"/>
      <c r="AU28" s="17"/>
      <c r="AV28" s="200"/>
      <c r="AW28" s="216"/>
      <c r="AX28" s="25"/>
      <c r="AY28" s="200"/>
    </row>
    <row r="29" spans="1:51" x14ac:dyDescent="0.3">
      <c r="A29" s="20">
        <v>41843</v>
      </c>
      <c r="B29" s="17"/>
      <c r="C29" s="17"/>
      <c r="D29" s="17"/>
      <c r="E29" s="17"/>
      <c r="F29" s="17"/>
      <c r="G29" s="17"/>
      <c r="H29" s="17"/>
      <c r="I29" s="17"/>
      <c r="J29" s="17"/>
      <c r="K29" s="62">
        <f>'Salinity-Da'!B15</f>
        <v>30.468333333333323</v>
      </c>
      <c r="L29" s="62">
        <f>'Salinity-Da'!C15</f>
        <v>5182.322916666667</v>
      </c>
      <c r="M29" s="63">
        <f>'Salinity-Da'!I15</f>
        <v>2.4861054133452525</v>
      </c>
      <c r="N29" s="18"/>
      <c r="O29" s="11" t="s">
        <v>40</v>
      </c>
      <c r="P29" s="11" t="s">
        <v>26</v>
      </c>
      <c r="Q29" s="11">
        <v>1500</v>
      </c>
      <c r="R29" s="11">
        <v>10</v>
      </c>
      <c r="S29" s="17"/>
      <c r="T29" s="17"/>
      <c r="U29" s="42" t="str">
        <f t="shared" si="2"/>
        <v>YES</v>
      </c>
      <c r="V29" s="11" t="str">
        <f t="shared" si="0"/>
        <v>YES</v>
      </c>
      <c r="W29" s="46"/>
      <c r="X29" s="17"/>
      <c r="Y29" s="11" t="str">
        <f t="shared" si="1"/>
        <v>YES</v>
      </c>
      <c r="Z29" s="17"/>
      <c r="AA29" s="20">
        <v>41843</v>
      </c>
      <c r="AB29" s="20"/>
      <c r="AC29" s="20"/>
      <c r="AD29" s="17"/>
      <c r="AE29" s="17"/>
      <c r="AF29" s="17"/>
      <c r="AG29" s="17"/>
      <c r="AH29" s="17"/>
      <c r="AI29" s="17"/>
      <c r="AJ29" s="17"/>
      <c r="AK29" s="17"/>
      <c r="AL29" s="17"/>
      <c r="AM29" s="17"/>
      <c r="AN29" s="17"/>
      <c r="AO29" s="20">
        <v>41843</v>
      </c>
      <c r="AP29" s="17"/>
      <c r="AQ29" s="200"/>
      <c r="AR29" s="216"/>
      <c r="AS29" s="25"/>
      <c r="AT29" s="200"/>
      <c r="AU29" s="17"/>
      <c r="AV29" s="200"/>
      <c r="AW29" s="216"/>
      <c r="AX29" s="25"/>
      <c r="AY29" s="200"/>
    </row>
    <row r="30" spans="1:51" x14ac:dyDescent="0.3">
      <c r="A30" s="20">
        <v>41844</v>
      </c>
      <c r="B30" s="17"/>
      <c r="C30" s="17"/>
      <c r="D30" s="17"/>
      <c r="E30" s="17"/>
      <c r="F30" s="17"/>
      <c r="G30" s="17"/>
      <c r="H30" s="17"/>
      <c r="I30" s="17"/>
      <c r="J30" s="17"/>
      <c r="K30" s="62">
        <f>'Salinity-Da'!B16</f>
        <v>30.511458333333337</v>
      </c>
      <c r="L30" s="62">
        <f>'Salinity-Da'!C16</f>
        <v>4420.041666666667</v>
      </c>
      <c r="M30" s="63">
        <f>'Salinity-Da'!I16</f>
        <v>2.0974805512987906</v>
      </c>
      <c r="N30" s="17"/>
      <c r="O30" s="11" t="s">
        <v>40</v>
      </c>
      <c r="P30" s="11" t="s">
        <v>26</v>
      </c>
      <c r="Q30" s="11">
        <v>1500</v>
      </c>
      <c r="R30" s="11">
        <v>10</v>
      </c>
      <c r="S30" s="17"/>
      <c r="T30" s="17"/>
      <c r="U30" s="42" t="str">
        <f t="shared" si="2"/>
        <v>YES</v>
      </c>
      <c r="V30" s="11" t="str">
        <f t="shared" si="0"/>
        <v>YES</v>
      </c>
      <c r="W30" s="46"/>
      <c r="X30" s="17"/>
      <c r="Y30" s="11" t="str">
        <f t="shared" si="1"/>
        <v>YES</v>
      </c>
      <c r="Z30" s="17"/>
      <c r="AA30" s="20">
        <v>41844</v>
      </c>
      <c r="AB30" s="20"/>
      <c r="AC30" s="20"/>
      <c r="AD30" s="17"/>
      <c r="AE30" s="17"/>
      <c r="AF30" s="17"/>
      <c r="AG30" s="17"/>
      <c r="AH30" s="17"/>
      <c r="AI30" s="17"/>
      <c r="AJ30" s="17"/>
      <c r="AK30" s="17"/>
      <c r="AL30" s="17"/>
      <c r="AM30" s="17"/>
      <c r="AN30" s="17"/>
      <c r="AO30" s="20">
        <v>41844</v>
      </c>
      <c r="AP30" s="17"/>
      <c r="AQ30" s="200"/>
      <c r="AR30" s="216"/>
      <c r="AS30" s="25"/>
      <c r="AT30" s="200"/>
      <c r="AU30" s="17"/>
      <c r="AV30" s="200"/>
      <c r="AW30" s="216"/>
      <c r="AX30" s="25"/>
      <c r="AY30" s="200"/>
    </row>
    <row r="31" spans="1:51" x14ac:dyDescent="0.3">
      <c r="A31" s="20">
        <v>41845</v>
      </c>
      <c r="B31" s="17"/>
      <c r="C31" s="17"/>
      <c r="D31" s="17"/>
      <c r="E31" s="17"/>
      <c r="F31" s="17"/>
      <c r="G31" s="17"/>
      <c r="H31" s="17"/>
      <c r="I31" s="17"/>
      <c r="J31" s="17"/>
      <c r="K31" s="62">
        <f>'Salinity-Da'!B17</f>
        <v>30.821979166666683</v>
      </c>
      <c r="L31" s="62">
        <f>'Salinity-Da'!C17</f>
        <v>4523.5</v>
      </c>
      <c r="M31" s="63">
        <f>'Salinity-Da'!I17</f>
        <v>2.136428571491356</v>
      </c>
      <c r="N31" s="17"/>
      <c r="O31" s="11" t="s">
        <v>40</v>
      </c>
      <c r="P31" s="11" t="s">
        <v>26</v>
      </c>
      <c r="Q31" s="11">
        <v>1500</v>
      </c>
      <c r="R31" s="11">
        <v>10</v>
      </c>
      <c r="S31" s="17"/>
      <c r="T31" s="17"/>
      <c r="U31" s="42" t="str">
        <f t="shared" si="2"/>
        <v>YES</v>
      </c>
      <c r="V31" s="11" t="str">
        <f t="shared" si="0"/>
        <v>YES</v>
      </c>
      <c r="W31" s="46"/>
      <c r="X31" s="17"/>
      <c r="Y31" s="11" t="str">
        <f t="shared" si="1"/>
        <v>YES</v>
      </c>
      <c r="Z31" s="17"/>
      <c r="AA31" s="20">
        <v>41845</v>
      </c>
      <c r="AB31" s="20"/>
      <c r="AC31" s="20"/>
      <c r="AD31" s="17"/>
      <c r="AE31" s="17"/>
      <c r="AF31" s="17"/>
      <c r="AG31" s="17"/>
      <c r="AH31" s="17"/>
      <c r="AI31" s="17"/>
      <c r="AJ31" s="17"/>
      <c r="AK31" s="17"/>
      <c r="AL31" s="17"/>
      <c r="AM31" s="17"/>
      <c r="AN31" s="17"/>
      <c r="AO31" s="20">
        <v>41845</v>
      </c>
      <c r="AP31" s="17"/>
      <c r="AQ31" s="200"/>
      <c r="AR31" s="216"/>
      <c r="AS31" s="25"/>
      <c r="AT31" s="200"/>
      <c r="AU31" s="17"/>
      <c r="AV31" s="200"/>
      <c r="AW31" s="216"/>
      <c r="AX31" s="25"/>
      <c r="AY31" s="200"/>
    </row>
    <row r="32" spans="1:51" x14ac:dyDescent="0.3">
      <c r="A32" s="20">
        <v>41846</v>
      </c>
      <c r="B32" s="17"/>
      <c r="C32" s="17"/>
      <c r="D32" s="17"/>
      <c r="E32" s="17"/>
      <c r="F32" s="17"/>
      <c r="G32" s="17"/>
      <c r="H32" s="17"/>
      <c r="I32" s="17"/>
      <c r="J32" s="17"/>
      <c r="K32" s="62">
        <f>'Salinity-Da'!B18</f>
        <v>30.931041666666669</v>
      </c>
      <c r="L32" s="62">
        <f>'Salinity-Da'!C18</f>
        <v>3788.9791666666665</v>
      </c>
      <c r="M32" s="63">
        <f>'Salinity-Da'!I18</f>
        <v>1.766601324665761</v>
      </c>
      <c r="N32" s="17"/>
      <c r="O32" s="11" t="s">
        <v>40</v>
      </c>
      <c r="P32" s="11" t="s">
        <v>26</v>
      </c>
      <c r="Q32" s="11">
        <v>1500</v>
      </c>
      <c r="R32" s="11">
        <v>10</v>
      </c>
      <c r="S32" s="17"/>
      <c r="T32" s="17"/>
      <c r="U32" s="42" t="str">
        <f t="shared" si="2"/>
        <v>YES</v>
      </c>
      <c r="V32" s="11" t="str">
        <f t="shared" si="0"/>
        <v>YES</v>
      </c>
      <c r="W32" s="46"/>
      <c r="X32" s="17"/>
      <c r="Y32" s="11" t="str">
        <f t="shared" si="1"/>
        <v>YES</v>
      </c>
      <c r="Z32" s="17"/>
      <c r="AA32" s="20">
        <v>41846</v>
      </c>
      <c r="AB32" s="20"/>
      <c r="AC32" s="20"/>
      <c r="AD32" s="17"/>
      <c r="AE32" s="17"/>
      <c r="AF32" s="17"/>
      <c r="AG32" s="17"/>
      <c r="AH32" s="17"/>
      <c r="AI32" s="17"/>
      <c r="AJ32" s="17"/>
      <c r="AK32" s="17"/>
      <c r="AL32" s="17"/>
      <c r="AM32" s="17"/>
      <c r="AN32" s="17"/>
      <c r="AO32" s="20">
        <v>41846</v>
      </c>
      <c r="AP32" s="17"/>
      <c r="AQ32" s="200"/>
      <c r="AR32" s="216"/>
      <c r="AS32" s="25"/>
      <c r="AT32" s="200"/>
      <c r="AU32" s="17"/>
      <c r="AV32" s="200"/>
      <c r="AW32" s="216"/>
      <c r="AX32" s="25"/>
      <c r="AY32" s="200"/>
    </row>
    <row r="33" spans="1:51" x14ac:dyDescent="0.3">
      <c r="A33" s="20">
        <v>41847</v>
      </c>
      <c r="B33" s="17"/>
      <c r="C33" s="17"/>
      <c r="D33" s="17"/>
      <c r="E33" s="17"/>
      <c r="F33" s="17"/>
      <c r="G33" s="17"/>
      <c r="H33" s="17"/>
      <c r="I33" s="17"/>
      <c r="J33" s="17"/>
      <c r="K33" s="62">
        <f>'Salinity-Da'!B19</f>
        <v>30.533229166666658</v>
      </c>
      <c r="L33" s="62">
        <f>'Salinity-Da'!C19</f>
        <v>3643.7395833333335</v>
      </c>
      <c r="M33" s="63">
        <f>'Salinity-Da'!I19</f>
        <v>1.7083914037150305</v>
      </c>
      <c r="N33" s="17"/>
      <c r="O33" s="11" t="s">
        <v>40</v>
      </c>
      <c r="P33" s="11" t="s">
        <v>26</v>
      </c>
      <c r="Q33" s="11">
        <v>1500</v>
      </c>
      <c r="R33" s="11">
        <v>10</v>
      </c>
      <c r="S33" s="17"/>
      <c r="T33" s="17"/>
      <c r="U33" s="42" t="str">
        <f t="shared" si="2"/>
        <v>YES</v>
      </c>
      <c r="V33" s="11" t="str">
        <f t="shared" si="0"/>
        <v>YES</v>
      </c>
      <c r="W33" s="46"/>
      <c r="X33" s="17"/>
      <c r="Y33" s="11" t="str">
        <f t="shared" si="1"/>
        <v>YES</v>
      </c>
      <c r="Z33" s="17"/>
      <c r="AA33" s="20">
        <v>41847</v>
      </c>
      <c r="AB33" s="20"/>
      <c r="AC33" s="20"/>
      <c r="AD33" s="17"/>
      <c r="AE33" s="17"/>
      <c r="AF33" s="17"/>
      <c r="AG33" s="17"/>
      <c r="AH33" s="17"/>
      <c r="AI33" s="17"/>
      <c r="AJ33" s="17"/>
      <c r="AK33" s="17"/>
      <c r="AL33" s="17"/>
      <c r="AM33" s="17"/>
      <c r="AN33" s="17"/>
      <c r="AO33" s="20">
        <v>41847</v>
      </c>
      <c r="AP33" s="17"/>
      <c r="AQ33" s="200"/>
      <c r="AR33" s="216"/>
      <c r="AS33" s="25"/>
      <c r="AT33" s="200"/>
      <c r="AU33" s="17"/>
      <c r="AV33" s="200"/>
      <c r="AW33" s="216"/>
      <c r="AX33" s="25"/>
      <c r="AY33" s="200"/>
    </row>
    <row r="34" spans="1:51" x14ac:dyDescent="0.3">
      <c r="A34" s="20">
        <v>41848</v>
      </c>
      <c r="B34" s="17"/>
      <c r="C34" s="17"/>
      <c r="D34" s="17"/>
      <c r="E34" s="17"/>
      <c r="F34" s="17"/>
      <c r="G34" s="17"/>
      <c r="H34" s="17"/>
      <c r="I34" s="17"/>
      <c r="J34" s="17"/>
      <c r="K34" s="62">
        <f>'Salinity-Da'!B20</f>
        <v>30.31552083333332</v>
      </c>
      <c r="L34" s="62">
        <f>'Salinity-Da'!C20</f>
        <v>3433.8020833333335</v>
      </c>
      <c r="M34" s="63">
        <f>'Salinity-Da'!I20</f>
        <v>1.6113796383832397</v>
      </c>
      <c r="N34" s="17"/>
      <c r="O34" s="11" t="s">
        <v>40</v>
      </c>
      <c r="P34" s="11" t="s">
        <v>26</v>
      </c>
      <c r="Q34" s="11">
        <v>1500</v>
      </c>
      <c r="R34" s="11">
        <v>10</v>
      </c>
      <c r="S34" s="17"/>
      <c r="T34" s="17"/>
      <c r="U34" s="42" t="str">
        <f t="shared" si="2"/>
        <v>YES</v>
      </c>
      <c r="V34" s="11" t="str">
        <f t="shared" si="0"/>
        <v>YES</v>
      </c>
      <c r="W34" s="46"/>
      <c r="X34" s="17"/>
      <c r="Y34" s="11" t="str">
        <f t="shared" si="1"/>
        <v>YES</v>
      </c>
      <c r="Z34" s="17"/>
      <c r="AA34" s="20">
        <v>41848</v>
      </c>
      <c r="AB34" s="20"/>
      <c r="AC34" s="20"/>
      <c r="AD34" s="17"/>
      <c r="AE34" s="17"/>
      <c r="AF34" s="17"/>
      <c r="AG34" s="17"/>
      <c r="AH34" s="17"/>
      <c r="AI34" s="17"/>
      <c r="AJ34" s="17"/>
      <c r="AK34" s="17"/>
      <c r="AL34" s="17"/>
      <c r="AM34" s="17"/>
      <c r="AN34" s="17"/>
      <c r="AO34" s="20">
        <v>41848</v>
      </c>
      <c r="AP34" s="17"/>
      <c r="AQ34" s="200"/>
      <c r="AR34" s="216"/>
      <c r="AS34" s="25"/>
      <c r="AT34" s="200"/>
      <c r="AU34" s="17"/>
      <c r="AV34" s="200"/>
      <c r="AW34" s="216"/>
      <c r="AX34" s="25"/>
      <c r="AY34" s="200"/>
    </row>
    <row r="35" spans="1:51" x14ac:dyDescent="0.3">
      <c r="A35" s="20">
        <v>41849</v>
      </c>
      <c r="B35" s="17"/>
      <c r="C35" s="17"/>
      <c r="D35" s="17"/>
      <c r="E35" s="17"/>
      <c r="F35" s="17"/>
      <c r="G35" s="17"/>
      <c r="H35" s="17"/>
      <c r="I35" s="17"/>
      <c r="J35" s="17"/>
      <c r="K35" s="62">
        <f>'Salinity-Da'!B21</f>
        <v>30.549687500000005</v>
      </c>
      <c r="L35" s="62">
        <f>'Salinity-Da'!C21</f>
        <v>3388.4375</v>
      </c>
      <c r="M35" s="63">
        <f>'Salinity-Da'!I21</f>
        <v>1.5814961989635923</v>
      </c>
      <c r="N35" s="17"/>
      <c r="O35" s="11" t="s">
        <v>40</v>
      </c>
      <c r="P35" s="11" t="s">
        <v>26</v>
      </c>
      <c r="Q35" s="11">
        <v>1500</v>
      </c>
      <c r="R35" s="11">
        <v>10</v>
      </c>
      <c r="S35" s="17"/>
      <c r="T35" s="17"/>
      <c r="U35" s="42" t="str">
        <f t="shared" si="2"/>
        <v>YES</v>
      </c>
      <c r="V35" s="11" t="str">
        <f t="shared" si="0"/>
        <v>YES</v>
      </c>
      <c r="W35" s="46"/>
      <c r="X35" s="17"/>
      <c r="Y35" s="11" t="str">
        <f t="shared" si="1"/>
        <v>YES</v>
      </c>
      <c r="Z35" s="17"/>
      <c r="AA35" s="20">
        <v>41849</v>
      </c>
      <c r="AB35" s="20"/>
      <c r="AC35" s="20"/>
      <c r="AD35" s="17"/>
      <c r="AE35" s="17"/>
      <c r="AF35" s="17"/>
      <c r="AG35" s="17"/>
      <c r="AH35" s="17"/>
      <c r="AI35" s="17"/>
      <c r="AJ35" s="17"/>
      <c r="AK35" s="17"/>
      <c r="AL35" s="17"/>
      <c r="AM35" s="17"/>
      <c r="AN35" s="17"/>
      <c r="AO35" s="20">
        <v>41849</v>
      </c>
      <c r="AP35" s="17"/>
      <c r="AQ35" s="200"/>
      <c r="AR35" s="216"/>
      <c r="AS35" s="25"/>
      <c r="AT35" s="200"/>
      <c r="AU35" s="17"/>
      <c r="AV35" s="200"/>
      <c r="AW35" s="216"/>
      <c r="AX35" s="25"/>
      <c r="AY35" s="200"/>
    </row>
    <row r="36" spans="1:51" x14ac:dyDescent="0.3">
      <c r="A36" s="20">
        <v>41850</v>
      </c>
      <c r="B36" s="17"/>
      <c r="C36" s="17"/>
      <c r="D36" s="17"/>
      <c r="E36" s="17"/>
      <c r="F36" s="17"/>
      <c r="G36" s="17"/>
      <c r="H36" s="17"/>
      <c r="I36" s="17"/>
      <c r="J36" s="17"/>
      <c r="K36" s="62">
        <f>'Salinity-Da'!B22</f>
        <v>30.529583333333335</v>
      </c>
      <c r="L36" s="62">
        <f>'Salinity-Da'!C22</f>
        <v>2959.9375</v>
      </c>
      <c r="M36" s="63">
        <f>'Salinity-Da'!I22</f>
        <v>1.3715706475081513</v>
      </c>
      <c r="N36" s="17"/>
      <c r="O36" s="11" t="s">
        <v>40</v>
      </c>
      <c r="P36" s="11" t="s">
        <v>26</v>
      </c>
      <c r="Q36" s="11">
        <v>1500</v>
      </c>
      <c r="R36" s="11">
        <v>10</v>
      </c>
      <c r="S36" s="17"/>
      <c r="T36" s="17"/>
      <c r="U36" s="42" t="str">
        <f t="shared" si="2"/>
        <v>YES</v>
      </c>
      <c r="V36" s="11" t="str">
        <f t="shared" si="0"/>
        <v>YES</v>
      </c>
      <c r="W36" s="46"/>
      <c r="X36" s="17"/>
      <c r="Y36" s="11" t="str">
        <f t="shared" si="1"/>
        <v>YES</v>
      </c>
      <c r="Z36" s="17"/>
      <c r="AA36" s="20">
        <v>41850</v>
      </c>
      <c r="AB36" s="20"/>
      <c r="AC36" s="20"/>
      <c r="AD36" s="17"/>
      <c r="AE36" s="17"/>
      <c r="AF36" s="17"/>
      <c r="AG36" s="17"/>
      <c r="AH36" s="17"/>
      <c r="AI36" s="17"/>
      <c r="AJ36" s="17"/>
      <c r="AK36" s="17"/>
      <c r="AL36" s="17"/>
      <c r="AM36" s="17"/>
      <c r="AN36" s="17"/>
      <c r="AO36" s="20">
        <v>41850</v>
      </c>
      <c r="AP36" s="17"/>
      <c r="AQ36" s="200"/>
      <c r="AR36" s="216"/>
      <c r="AS36" s="25"/>
      <c r="AT36" s="200"/>
      <c r="AU36" s="17"/>
      <c r="AV36" s="200"/>
      <c r="AW36" s="216"/>
      <c r="AX36" s="25"/>
      <c r="AY36" s="200"/>
    </row>
    <row r="37" spans="1:51" x14ac:dyDescent="0.3">
      <c r="A37" s="20">
        <v>41851</v>
      </c>
      <c r="B37" s="17"/>
      <c r="C37" s="11"/>
      <c r="D37" s="11"/>
      <c r="E37" s="11"/>
      <c r="F37" s="11"/>
      <c r="G37" s="11"/>
      <c r="H37" s="11"/>
      <c r="I37" s="11"/>
      <c r="J37" s="11"/>
      <c r="K37" s="62">
        <f>'Salinity-Da'!B23</f>
        <v>30.952604166666678</v>
      </c>
      <c r="L37" s="62">
        <f>'Salinity-Da'!C23</f>
        <v>2127.0520833333335</v>
      </c>
      <c r="M37" s="63">
        <f>'Salinity-Da'!I23</f>
        <v>0.9606706144582382</v>
      </c>
      <c r="N37" s="17"/>
      <c r="O37" s="11" t="s">
        <v>40</v>
      </c>
      <c r="P37" s="11" t="s">
        <v>26</v>
      </c>
      <c r="Q37" s="11">
        <v>1500</v>
      </c>
      <c r="R37" s="11">
        <v>10</v>
      </c>
      <c r="S37" s="17"/>
      <c r="T37" s="17"/>
      <c r="U37" s="42" t="str">
        <f t="shared" si="2"/>
        <v>YES</v>
      </c>
      <c r="V37" s="11" t="str">
        <f t="shared" si="0"/>
        <v>YES</v>
      </c>
      <c r="W37" s="46"/>
      <c r="X37" s="17"/>
      <c r="Y37" s="11" t="str">
        <f t="shared" si="1"/>
        <v>YES</v>
      </c>
      <c r="Z37" s="17"/>
      <c r="AA37" s="20">
        <v>41851</v>
      </c>
      <c r="AB37" s="20"/>
      <c r="AC37" s="20"/>
      <c r="AD37" s="17"/>
      <c r="AE37" s="17"/>
      <c r="AF37" s="17"/>
      <c r="AG37" s="17"/>
      <c r="AH37" s="17"/>
      <c r="AI37" s="17"/>
      <c r="AJ37" s="17"/>
      <c r="AK37" s="17"/>
      <c r="AL37" s="17"/>
      <c r="AM37" s="17"/>
      <c r="AN37" s="17"/>
      <c r="AO37" s="20">
        <v>41851</v>
      </c>
      <c r="AP37" s="17"/>
      <c r="AQ37" s="199"/>
      <c r="AR37" s="217"/>
      <c r="AS37" s="25"/>
      <c r="AT37" s="199"/>
      <c r="AU37" s="17"/>
      <c r="AV37" s="199"/>
      <c r="AW37" s="217"/>
      <c r="AX37" s="25"/>
      <c r="AY37" s="199"/>
    </row>
    <row r="38" spans="1:51" ht="14.4" customHeight="1" x14ac:dyDescent="0.3">
      <c r="A38" s="20">
        <v>41852</v>
      </c>
      <c r="B38" s="17"/>
      <c r="C38" s="11"/>
      <c r="D38" s="11"/>
      <c r="E38" s="11"/>
      <c r="F38" s="11"/>
      <c r="G38" s="11"/>
      <c r="H38" s="11"/>
      <c r="I38" s="11"/>
      <c r="J38" s="11"/>
      <c r="K38" s="62">
        <f>'Salinity-Da'!B24</f>
        <v>32.160312499999996</v>
      </c>
      <c r="L38" s="62">
        <f>'Salinity-Da'!C24</f>
        <v>1782.8854166666667</v>
      </c>
      <c r="M38" s="63">
        <f>'Salinity-Da'!I24</f>
        <v>0.77998367881943975</v>
      </c>
      <c r="N38" s="11"/>
      <c r="O38" s="11" t="s">
        <v>40</v>
      </c>
      <c r="P38" s="11" t="s">
        <v>26</v>
      </c>
      <c r="Q38" s="11">
        <v>1500</v>
      </c>
      <c r="R38" s="11">
        <v>10</v>
      </c>
      <c r="S38" s="17"/>
      <c r="T38" s="17"/>
      <c r="U38" s="42" t="str">
        <f t="shared" si="2"/>
        <v>YES</v>
      </c>
      <c r="V38" s="11" t="str">
        <f t="shared" si="0"/>
        <v>YES</v>
      </c>
      <c r="W38" s="46"/>
      <c r="X38" s="17"/>
      <c r="Y38" s="11" t="str">
        <f t="shared" si="1"/>
        <v>YES</v>
      </c>
      <c r="Z38" s="17"/>
      <c r="AA38" s="20">
        <v>41852</v>
      </c>
      <c r="AB38" s="20"/>
      <c r="AC38" s="20"/>
      <c r="AD38" s="215" t="s">
        <v>134</v>
      </c>
      <c r="AE38" s="215" t="s">
        <v>133</v>
      </c>
      <c r="AF38" s="203">
        <v>210.95</v>
      </c>
      <c r="AG38" s="17"/>
      <c r="AH38" s="17"/>
      <c r="AI38" s="17"/>
      <c r="AJ38" s="17"/>
      <c r="AK38" s="17"/>
      <c r="AL38" s="17"/>
      <c r="AM38" s="17"/>
      <c r="AN38" s="17"/>
      <c r="AO38" s="20">
        <v>41852</v>
      </c>
      <c r="AP38" s="17"/>
      <c r="AQ38" s="203">
        <f>AF38</f>
        <v>210.95</v>
      </c>
      <c r="AR38" s="194">
        <v>0</v>
      </c>
      <c r="AS38" s="25"/>
      <c r="AT38" s="194" t="s">
        <v>140</v>
      </c>
      <c r="AU38" s="17"/>
      <c r="AV38" s="194" t="s">
        <v>140</v>
      </c>
      <c r="AW38" s="194" t="s">
        <v>141</v>
      </c>
      <c r="AX38" s="25"/>
      <c r="AY38" s="194" t="s">
        <v>140</v>
      </c>
    </row>
    <row r="39" spans="1:51" x14ac:dyDescent="0.3">
      <c r="A39" s="20">
        <v>41853</v>
      </c>
      <c r="B39" s="17"/>
      <c r="C39" s="11"/>
      <c r="D39" s="11"/>
      <c r="E39" s="11"/>
      <c r="F39" s="11"/>
      <c r="G39" s="11"/>
      <c r="H39" s="11"/>
      <c r="I39" s="11"/>
      <c r="J39" s="11"/>
      <c r="K39" s="62">
        <f>'Salinity-Da'!B25</f>
        <v>32.246979166666684</v>
      </c>
      <c r="L39" s="62">
        <f>'Salinity-Da'!C25</f>
        <v>2340.1770833333335</v>
      </c>
      <c r="M39" s="63">
        <f>'Salinity-Da'!I25</f>
        <v>1.0356078630429051</v>
      </c>
      <c r="N39" s="11"/>
      <c r="O39" s="11" t="s">
        <v>40</v>
      </c>
      <c r="P39" s="11" t="s">
        <v>26</v>
      </c>
      <c r="Q39" s="11">
        <v>1500</v>
      </c>
      <c r="R39" s="11">
        <v>10</v>
      </c>
      <c r="S39" s="17"/>
      <c r="T39" s="17"/>
      <c r="U39" s="42" t="str">
        <f t="shared" si="2"/>
        <v>YES</v>
      </c>
      <c r="V39" s="11" t="str">
        <f t="shared" ref="V39:V70" si="3">IF(OR(O39="L",O39="I",O39="H"),"YES","NO")</f>
        <v>YES</v>
      </c>
      <c r="W39" s="46"/>
      <c r="X39" s="17"/>
      <c r="Y39" s="11" t="str">
        <f t="shared" ref="Y39:Y70" si="4">IF(Q39&gt;650,"YES","NO")</f>
        <v>YES</v>
      </c>
      <c r="Z39" s="17"/>
      <c r="AA39" s="20">
        <v>41853</v>
      </c>
      <c r="AB39" s="20"/>
      <c r="AC39" s="20"/>
      <c r="AD39" s="216"/>
      <c r="AE39" s="216"/>
      <c r="AF39" s="200"/>
      <c r="AG39" s="17"/>
      <c r="AH39" s="17"/>
      <c r="AI39" s="17"/>
      <c r="AJ39" s="17"/>
      <c r="AK39" s="17"/>
      <c r="AL39" s="17"/>
      <c r="AM39" s="17"/>
      <c r="AN39" s="17"/>
      <c r="AO39" s="20">
        <v>41853</v>
      </c>
      <c r="AP39" s="17"/>
      <c r="AQ39" s="200"/>
      <c r="AR39" s="195"/>
      <c r="AS39" s="25"/>
      <c r="AT39" s="195"/>
      <c r="AU39" s="17"/>
      <c r="AV39" s="195"/>
      <c r="AW39" s="195"/>
      <c r="AX39" s="25"/>
      <c r="AY39" s="195"/>
    </row>
    <row r="40" spans="1:51" x14ac:dyDescent="0.3">
      <c r="A40" s="20">
        <v>41854</v>
      </c>
      <c r="B40" s="17"/>
      <c r="C40" s="11"/>
      <c r="D40" s="11"/>
      <c r="E40" s="11"/>
      <c r="F40" s="11"/>
      <c r="G40" s="11"/>
      <c r="H40" s="11"/>
      <c r="I40" s="11"/>
      <c r="J40" s="11"/>
      <c r="K40" s="62">
        <f>'Salinity-Da'!B26</f>
        <v>32.435937500000001</v>
      </c>
      <c r="L40" s="62">
        <f>'Salinity-Da'!C26</f>
        <v>2664.3854166666665</v>
      </c>
      <c r="M40" s="63">
        <f>'Salinity-Da'!I26</f>
        <v>1.1827327578139346</v>
      </c>
      <c r="N40" s="11"/>
      <c r="O40" s="11" t="s">
        <v>40</v>
      </c>
      <c r="P40" s="11" t="s">
        <v>26</v>
      </c>
      <c r="Q40" s="11">
        <v>1500</v>
      </c>
      <c r="R40" s="11">
        <v>10</v>
      </c>
      <c r="S40" s="11"/>
      <c r="T40" s="11"/>
      <c r="U40" s="42" t="str">
        <f t="shared" si="2"/>
        <v>YES</v>
      </c>
      <c r="V40" s="11" t="str">
        <f t="shared" si="3"/>
        <v>YES</v>
      </c>
      <c r="W40" s="46"/>
      <c r="X40" s="11"/>
      <c r="Y40" s="11" t="str">
        <f t="shared" si="4"/>
        <v>YES</v>
      </c>
      <c r="Z40" s="11"/>
      <c r="AA40" s="20">
        <v>41854</v>
      </c>
      <c r="AB40" s="20"/>
      <c r="AC40" s="20"/>
      <c r="AD40" s="216"/>
      <c r="AE40" s="216"/>
      <c r="AF40" s="200"/>
      <c r="AG40" s="17"/>
      <c r="AH40" s="17"/>
      <c r="AI40" s="17"/>
      <c r="AJ40" s="17"/>
      <c r="AK40" s="17"/>
      <c r="AL40" s="17"/>
      <c r="AM40" s="17"/>
      <c r="AN40" s="17"/>
      <c r="AO40" s="20">
        <v>41854</v>
      </c>
      <c r="AP40" s="17"/>
      <c r="AQ40" s="200"/>
      <c r="AR40" s="195"/>
      <c r="AS40" s="25"/>
      <c r="AT40" s="195"/>
      <c r="AU40" s="17"/>
      <c r="AV40" s="195"/>
      <c r="AW40" s="195"/>
      <c r="AX40" s="25"/>
      <c r="AY40" s="195"/>
    </row>
    <row r="41" spans="1:51" x14ac:dyDescent="0.3">
      <c r="A41" s="20">
        <v>41855</v>
      </c>
      <c r="B41" s="17"/>
      <c r="C41" s="11"/>
      <c r="D41" s="11"/>
      <c r="E41" s="11"/>
      <c r="F41" s="11"/>
      <c r="G41" s="11"/>
      <c r="H41" s="11"/>
      <c r="I41" s="11"/>
      <c r="J41" s="11"/>
      <c r="K41" s="62">
        <f>'Salinity-Da'!B27</f>
        <v>32.112916666666656</v>
      </c>
      <c r="L41" s="62">
        <f>'Salinity-Da'!C27</f>
        <v>2775.9791666666665</v>
      </c>
      <c r="M41" s="63">
        <f>'Salinity-Da'!I27</f>
        <v>1.2426968396724705</v>
      </c>
      <c r="N41" s="11"/>
      <c r="O41" s="11" t="s">
        <v>40</v>
      </c>
      <c r="P41" s="11" t="s">
        <v>26</v>
      </c>
      <c r="Q41" s="11">
        <v>1500</v>
      </c>
      <c r="R41" s="11">
        <v>10</v>
      </c>
      <c r="S41" s="11"/>
      <c r="T41" s="11"/>
      <c r="U41" s="42" t="str">
        <f t="shared" si="2"/>
        <v>YES</v>
      </c>
      <c r="V41" s="11" t="str">
        <f t="shared" si="3"/>
        <v>YES</v>
      </c>
      <c r="W41" s="46"/>
      <c r="X41" s="11"/>
      <c r="Y41" s="11" t="str">
        <f t="shared" si="4"/>
        <v>YES</v>
      </c>
      <c r="Z41" s="11"/>
      <c r="AA41" s="20">
        <v>41855</v>
      </c>
      <c r="AB41" s="20"/>
      <c r="AC41" s="20"/>
      <c r="AD41" s="216"/>
      <c r="AE41" s="216"/>
      <c r="AF41" s="200"/>
      <c r="AG41" s="17"/>
      <c r="AH41" s="17"/>
      <c r="AI41" s="17"/>
      <c r="AJ41" s="17"/>
      <c r="AK41" s="17"/>
      <c r="AL41" s="17"/>
      <c r="AM41" s="17"/>
      <c r="AN41" s="17"/>
      <c r="AO41" s="20">
        <v>41855</v>
      </c>
      <c r="AP41" s="17"/>
      <c r="AQ41" s="200"/>
      <c r="AR41" s="195"/>
      <c r="AS41" s="25"/>
      <c r="AT41" s="195"/>
      <c r="AU41" s="17"/>
      <c r="AV41" s="195"/>
      <c r="AW41" s="195"/>
      <c r="AX41" s="25"/>
      <c r="AY41" s="195"/>
    </row>
    <row r="42" spans="1:51" x14ac:dyDescent="0.3">
      <c r="A42" s="20">
        <v>41856</v>
      </c>
      <c r="B42" s="11"/>
      <c r="C42" s="11"/>
      <c r="D42" s="11"/>
      <c r="E42" s="11"/>
      <c r="F42" s="11"/>
      <c r="G42" s="11"/>
      <c r="H42" s="11"/>
      <c r="I42" s="11"/>
      <c r="J42" s="11"/>
      <c r="K42" s="62">
        <f>'Salinity-Da'!B28</f>
        <v>30.557083333333328</v>
      </c>
      <c r="L42" s="62">
        <f>'Salinity-Da'!C28</f>
        <v>3080.7916666666665</v>
      </c>
      <c r="M42" s="63">
        <f>'Salinity-Da'!I28</f>
        <v>1.4299682002228067</v>
      </c>
      <c r="N42" s="11"/>
      <c r="O42" s="11" t="s">
        <v>40</v>
      </c>
      <c r="P42" s="11" t="s">
        <v>26</v>
      </c>
      <c r="Q42" s="11">
        <v>1500</v>
      </c>
      <c r="R42" s="11">
        <v>10</v>
      </c>
      <c r="S42" s="11"/>
      <c r="T42" s="11"/>
      <c r="U42" s="42" t="str">
        <f t="shared" si="2"/>
        <v>YES</v>
      </c>
      <c r="V42" s="11" t="str">
        <f t="shared" si="3"/>
        <v>YES</v>
      </c>
      <c r="W42" s="46"/>
      <c r="X42" s="11"/>
      <c r="Y42" s="11" t="str">
        <f t="shared" si="4"/>
        <v>YES</v>
      </c>
      <c r="Z42" s="11"/>
      <c r="AA42" s="20">
        <v>41856</v>
      </c>
      <c r="AB42" s="20"/>
      <c r="AC42" s="20"/>
      <c r="AD42" s="216"/>
      <c r="AE42" s="216"/>
      <c r="AF42" s="200"/>
      <c r="AG42" s="17"/>
      <c r="AH42" s="17"/>
      <c r="AI42" s="17"/>
      <c r="AJ42" s="17"/>
      <c r="AK42" s="17"/>
      <c r="AL42" s="17"/>
      <c r="AM42" s="17"/>
      <c r="AN42" s="17"/>
      <c r="AO42" s="20">
        <v>41856</v>
      </c>
      <c r="AP42" s="17"/>
      <c r="AQ42" s="200"/>
      <c r="AR42" s="195"/>
      <c r="AS42" s="25"/>
      <c r="AT42" s="195"/>
      <c r="AU42" s="17"/>
      <c r="AV42" s="195"/>
      <c r="AW42" s="195"/>
      <c r="AX42" s="25"/>
      <c r="AY42" s="195"/>
    </row>
    <row r="43" spans="1:51" x14ac:dyDescent="0.3">
      <c r="A43" s="20">
        <v>41857</v>
      </c>
      <c r="B43" s="11"/>
      <c r="C43" s="11"/>
      <c r="D43" s="11"/>
      <c r="E43" s="11"/>
      <c r="F43" s="11"/>
      <c r="G43" s="11"/>
      <c r="H43" s="11"/>
      <c r="I43" s="11"/>
      <c r="J43" s="11"/>
      <c r="K43" s="62">
        <f>'Salinity-Da'!B29</f>
        <v>30.007083333333323</v>
      </c>
      <c r="L43" s="62">
        <f>'Salinity-Da'!C29</f>
        <v>1740.6666666666667</v>
      </c>
      <c r="M43" s="63">
        <f>'Salinity-Da'!I29</f>
        <v>0.79331391511018334</v>
      </c>
      <c r="N43" s="11"/>
      <c r="O43" s="11" t="s">
        <v>40</v>
      </c>
      <c r="P43" s="11" t="s">
        <v>26</v>
      </c>
      <c r="Q43" s="11">
        <v>1500</v>
      </c>
      <c r="R43" s="11">
        <v>10</v>
      </c>
      <c r="S43" s="17"/>
      <c r="T43" s="17"/>
      <c r="U43" s="42" t="str">
        <f t="shared" si="2"/>
        <v>YES</v>
      </c>
      <c r="V43" s="11" t="str">
        <f t="shared" si="3"/>
        <v>YES</v>
      </c>
      <c r="W43" s="46"/>
      <c r="X43" s="17"/>
      <c r="Y43" s="11" t="str">
        <f t="shared" si="4"/>
        <v>YES</v>
      </c>
      <c r="Z43" s="11"/>
      <c r="AA43" s="20">
        <v>41857</v>
      </c>
      <c r="AB43" s="20"/>
      <c r="AC43" s="20"/>
      <c r="AD43" s="216"/>
      <c r="AE43" s="216"/>
      <c r="AF43" s="200"/>
      <c r="AG43" s="17"/>
      <c r="AH43" s="17"/>
      <c r="AI43" s="17"/>
      <c r="AJ43" s="17"/>
      <c r="AK43" s="17"/>
      <c r="AL43" s="17"/>
      <c r="AM43" s="17"/>
      <c r="AN43" s="17"/>
      <c r="AO43" s="20">
        <v>41857</v>
      </c>
      <c r="AP43" s="17"/>
      <c r="AQ43" s="200"/>
      <c r="AR43" s="195"/>
      <c r="AS43" s="25"/>
      <c r="AT43" s="195"/>
      <c r="AU43" s="17"/>
      <c r="AV43" s="195"/>
      <c r="AW43" s="195"/>
      <c r="AX43" s="25"/>
      <c r="AY43" s="195"/>
    </row>
    <row r="44" spans="1:51" x14ac:dyDescent="0.3">
      <c r="A44" s="20">
        <v>41858</v>
      </c>
      <c r="B44" s="22"/>
      <c r="C44" s="41">
        <f>B44*800/1586.8</f>
        <v>0</v>
      </c>
      <c r="D44" s="42"/>
      <c r="E44" s="42">
        <v>1330</v>
      </c>
      <c r="F44" s="43">
        <f>E44*800/1586.8</f>
        <v>670.53188807663219</v>
      </c>
      <c r="G44" s="42"/>
      <c r="H44" s="11">
        <v>5610</v>
      </c>
      <c r="I44" s="19">
        <f>H44*800/1586.8</f>
        <v>2828.3337534660955</v>
      </c>
      <c r="J44" s="19"/>
      <c r="K44" s="62">
        <f>'Salinity-Da'!B30</f>
        <v>30.80458333333333</v>
      </c>
      <c r="L44" s="62">
        <f>'Salinity-Da'!C30</f>
        <v>1018.4166666666666</v>
      </c>
      <c r="M44" s="63">
        <f>'Salinity-Da'!I30</f>
        <v>0.44718671608929461</v>
      </c>
      <c r="N44" s="11"/>
      <c r="O44" s="11" t="s">
        <v>40</v>
      </c>
      <c r="P44" s="11" t="s">
        <v>26</v>
      </c>
      <c r="Q44" s="11">
        <v>1500</v>
      </c>
      <c r="R44" s="11">
        <v>10</v>
      </c>
      <c r="S44" s="42"/>
      <c r="T44" s="42"/>
      <c r="U44" s="42" t="str">
        <f t="shared" si="2"/>
        <v>YES</v>
      </c>
      <c r="V44" s="42" t="str">
        <f t="shared" si="3"/>
        <v>YES</v>
      </c>
      <c r="W44" s="42"/>
      <c r="X44" s="45" t="str">
        <f t="shared" ref="X44:X61" si="5">IF(OR(AND(OR(F44&gt;C44,F44=C44),OR(I44&gt;C44,I44=C44)),AND(OR(G44&gt;D44,G44=D44),OR(J44&gt;D44,J44=D44))),"YES","NO")</f>
        <v>YES</v>
      </c>
      <c r="Y44" s="42" t="str">
        <f t="shared" si="4"/>
        <v>YES</v>
      </c>
      <c r="Z44" s="45"/>
      <c r="AA44" s="20">
        <v>41858</v>
      </c>
      <c r="AB44" s="20"/>
      <c r="AC44" s="20"/>
      <c r="AD44" s="216"/>
      <c r="AE44" s="216"/>
      <c r="AF44" s="200"/>
      <c r="AG44" s="17"/>
      <c r="AH44" s="17"/>
      <c r="AI44" s="17"/>
      <c r="AJ44" s="17"/>
      <c r="AK44" s="17"/>
      <c r="AL44" s="17"/>
      <c r="AM44" s="17"/>
      <c r="AN44" s="17"/>
      <c r="AO44" s="20">
        <v>41858</v>
      </c>
      <c r="AP44" s="17"/>
      <c r="AQ44" s="200"/>
      <c r="AR44" s="195"/>
      <c r="AS44" s="25"/>
      <c r="AT44" s="195"/>
      <c r="AU44" s="17"/>
      <c r="AV44" s="195"/>
      <c r="AW44" s="195"/>
      <c r="AX44" s="25"/>
      <c r="AY44" s="195"/>
    </row>
    <row r="45" spans="1:51" x14ac:dyDescent="0.3">
      <c r="A45" s="20">
        <v>41859</v>
      </c>
      <c r="B45" s="22"/>
      <c r="C45" s="41">
        <f t="shared" ref="C45:C57" si="6">B45*800/1586.8</f>
        <v>0</v>
      </c>
      <c r="D45" s="42"/>
      <c r="E45" s="42">
        <v>1276</v>
      </c>
      <c r="F45" s="43">
        <f>E45*800/1586.8</f>
        <v>643.30728510209224</v>
      </c>
      <c r="G45" s="42"/>
      <c r="H45" s="11">
        <v>5057</v>
      </c>
      <c r="I45" s="19">
        <f t="shared" ref="I45:I57" si="7">H45*800/1586.8</f>
        <v>2549.5336526342326</v>
      </c>
      <c r="J45" s="19"/>
      <c r="K45" s="62">
        <f>'Salinity-Da'!B31</f>
        <v>30.838333333333335</v>
      </c>
      <c r="L45" s="62">
        <f>'Salinity-Da'!C31</f>
        <v>1183.3020833333333</v>
      </c>
      <c r="M45" s="63">
        <f>'Salinity-Da'!I31</f>
        <v>0.52203766989762757</v>
      </c>
      <c r="N45" s="11"/>
      <c r="O45" s="11" t="s">
        <v>40</v>
      </c>
      <c r="P45" s="11" t="s">
        <v>26</v>
      </c>
      <c r="Q45" s="11">
        <v>1500</v>
      </c>
      <c r="R45" s="11">
        <v>10</v>
      </c>
      <c r="S45" s="42"/>
      <c r="T45" s="42"/>
      <c r="U45" s="42" t="str">
        <f t="shared" si="2"/>
        <v>YES</v>
      </c>
      <c r="V45" s="42" t="str">
        <f t="shared" si="3"/>
        <v>YES</v>
      </c>
      <c r="W45" s="42"/>
      <c r="X45" s="45" t="str">
        <f t="shared" si="5"/>
        <v>YES</v>
      </c>
      <c r="Y45" s="42" t="str">
        <f t="shared" si="4"/>
        <v>YES</v>
      </c>
      <c r="Z45" s="45"/>
      <c r="AA45" s="20">
        <v>41859</v>
      </c>
      <c r="AB45" s="20"/>
      <c r="AC45" s="20"/>
      <c r="AD45" s="216"/>
      <c r="AE45" s="216"/>
      <c r="AF45" s="200"/>
      <c r="AG45" s="17"/>
      <c r="AH45" s="17"/>
      <c r="AI45" s="17"/>
      <c r="AJ45" s="17"/>
      <c r="AK45" s="17"/>
      <c r="AL45" s="17"/>
      <c r="AM45" s="17"/>
      <c r="AN45" s="17"/>
      <c r="AO45" s="20">
        <v>41859</v>
      </c>
      <c r="AP45" s="17"/>
      <c r="AQ45" s="200"/>
      <c r="AR45" s="195"/>
      <c r="AS45" s="25"/>
      <c r="AT45" s="195"/>
      <c r="AU45" s="17"/>
      <c r="AV45" s="195"/>
      <c r="AW45" s="195"/>
      <c r="AX45" s="25"/>
      <c r="AY45" s="195"/>
    </row>
    <row r="46" spans="1:51" x14ac:dyDescent="0.3">
      <c r="A46" s="20">
        <v>41860</v>
      </c>
      <c r="B46" s="11">
        <v>6</v>
      </c>
      <c r="C46" s="43">
        <f t="shared" si="6"/>
        <v>3.024955886059995</v>
      </c>
      <c r="D46" s="42"/>
      <c r="E46" s="42">
        <v>1257</v>
      </c>
      <c r="F46" s="43">
        <f>E46*800/1586.8</f>
        <v>633.72825812956899</v>
      </c>
      <c r="G46" s="42"/>
      <c r="H46" s="11">
        <v>8576</v>
      </c>
      <c r="I46" s="19">
        <f t="shared" si="7"/>
        <v>4323.6702798084198</v>
      </c>
      <c r="J46" s="19"/>
      <c r="K46" s="62">
        <f>'Salinity-Da'!B32</f>
        <v>30.889895833333345</v>
      </c>
      <c r="L46" s="62">
        <f>'Salinity-Da'!C32</f>
        <v>1247.0625</v>
      </c>
      <c r="M46" s="63">
        <f>'Salinity-Da'!I32</f>
        <v>0.55071868428062787</v>
      </c>
      <c r="N46" s="11"/>
      <c r="O46" s="11" t="s">
        <v>40</v>
      </c>
      <c r="P46" s="11" t="s">
        <v>26</v>
      </c>
      <c r="Q46" s="11">
        <v>1500</v>
      </c>
      <c r="R46" s="11">
        <v>10</v>
      </c>
      <c r="S46" s="42"/>
      <c r="T46" s="42"/>
      <c r="U46" s="42" t="str">
        <f t="shared" si="2"/>
        <v>YES</v>
      </c>
      <c r="V46" s="42" t="str">
        <f t="shared" si="3"/>
        <v>YES</v>
      </c>
      <c r="W46" s="42"/>
      <c r="X46" s="45" t="str">
        <f t="shared" si="5"/>
        <v>YES</v>
      </c>
      <c r="Y46" s="42" t="str">
        <f t="shared" si="4"/>
        <v>YES</v>
      </c>
      <c r="Z46" s="45"/>
      <c r="AA46" s="20">
        <v>41860</v>
      </c>
      <c r="AB46" s="20"/>
      <c r="AC46" s="20"/>
      <c r="AD46" s="216"/>
      <c r="AE46" s="216"/>
      <c r="AF46" s="200"/>
      <c r="AG46" s="17"/>
      <c r="AH46" s="17"/>
      <c r="AI46" s="17"/>
      <c r="AJ46" s="17"/>
      <c r="AK46" s="17"/>
      <c r="AL46" s="17"/>
      <c r="AM46" s="17"/>
      <c r="AN46" s="17"/>
      <c r="AO46" s="20">
        <v>41860</v>
      </c>
      <c r="AP46" s="17"/>
      <c r="AQ46" s="200"/>
      <c r="AR46" s="195"/>
      <c r="AS46" s="25"/>
      <c r="AT46" s="195"/>
      <c r="AU46" s="17"/>
      <c r="AV46" s="195"/>
      <c r="AW46" s="195"/>
      <c r="AX46" s="25"/>
      <c r="AY46" s="195"/>
    </row>
    <row r="47" spans="1:51" x14ac:dyDescent="0.3">
      <c r="A47" s="20">
        <v>41861</v>
      </c>
      <c r="B47" s="11">
        <v>7</v>
      </c>
      <c r="C47" s="43">
        <f t="shared" si="6"/>
        <v>3.5291152004033277</v>
      </c>
      <c r="D47" s="42"/>
      <c r="E47" s="42">
        <v>1198</v>
      </c>
      <c r="F47" s="43">
        <f t="shared" ref="F47:F57" si="8">E47*800/1586.8</f>
        <v>603.98285858331235</v>
      </c>
      <c r="G47" s="42"/>
      <c r="H47" s="11">
        <v>6644</v>
      </c>
      <c r="I47" s="19">
        <f t="shared" si="7"/>
        <v>3349.6344844971013</v>
      </c>
      <c r="J47" s="19"/>
      <c r="K47" s="62">
        <f>'Salinity-Da'!B33</f>
        <v>30.857499999999991</v>
      </c>
      <c r="L47" s="62">
        <f>'Salinity-Da'!C33</f>
        <v>907.01041666666663</v>
      </c>
      <c r="M47" s="63">
        <f>'Salinity-Da'!I33</f>
        <v>0.39638326878034225</v>
      </c>
      <c r="N47" s="11"/>
      <c r="O47" s="11" t="s">
        <v>40</v>
      </c>
      <c r="P47" s="11" t="s">
        <v>26</v>
      </c>
      <c r="Q47" s="11">
        <v>1500</v>
      </c>
      <c r="R47" s="11">
        <v>10</v>
      </c>
      <c r="S47" s="42"/>
      <c r="T47" s="42"/>
      <c r="U47" s="42" t="str">
        <f t="shared" si="2"/>
        <v>YES</v>
      </c>
      <c r="V47" s="42" t="str">
        <f t="shared" si="3"/>
        <v>YES</v>
      </c>
      <c r="W47" s="42"/>
      <c r="X47" s="45" t="str">
        <f t="shared" si="5"/>
        <v>YES</v>
      </c>
      <c r="Y47" s="42" t="str">
        <f t="shared" si="4"/>
        <v>YES</v>
      </c>
      <c r="Z47" s="45"/>
      <c r="AA47" s="20">
        <v>41861</v>
      </c>
      <c r="AB47" s="20"/>
      <c r="AC47" s="20"/>
      <c r="AD47" s="216"/>
      <c r="AE47" s="216"/>
      <c r="AF47" s="200"/>
      <c r="AG47" s="17"/>
      <c r="AH47" s="17"/>
      <c r="AI47" s="17"/>
      <c r="AJ47" s="17"/>
      <c r="AK47" s="17"/>
      <c r="AL47" s="17"/>
      <c r="AM47" s="17"/>
      <c r="AN47" s="17"/>
      <c r="AO47" s="20">
        <v>41861</v>
      </c>
      <c r="AP47" s="17"/>
      <c r="AQ47" s="200"/>
      <c r="AR47" s="195"/>
      <c r="AS47" s="25"/>
      <c r="AT47" s="195"/>
      <c r="AU47" s="17"/>
      <c r="AV47" s="195"/>
      <c r="AW47" s="195"/>
      <c r="AX47" s="25"/>
      <c r="AY47" s="195"/>
    </row>
    <row r="48" spans="1:51" x14ac:dyDescent="0.3">
      <c r="A48" s="20">
        <v>41862</v>
      </c>
      <c r="B48" s="11">
        <v>6</v>
      </c>
      <c r="C48" s="43">
        <f t="shared" si="6"/>
        <v>3.024955886059995</v>
      </c>
      <c r="D48" s="42"/>
      <c r="E48" s="42">
        <v>965</v>
      </c>
      <c r="F48" s="43">
        <f t="shared" si="8"/>
        <v>486.51373834131584</v>
      </c>
      <c r="G48" s="42"/>
      <c r="H48" s="11">
        <v>6449</v>
      </c>
      <c r="I48" s="19">
        <f t="shared" si="7"/>
        <v>3251.3234182001515</v>
      </c>
      <c r="J48" s="19"/>
      <c r="K48" s="62">
        <f>'Salinity-Da'!B34</f>
        <v>31.159895833333319</v>
      </c>
      <c r="L48" s="62">
        <f>'Salinity-Da'!C34</f>
        <v>704.29166666666663</v>
      </c>
      <c r="M48" s="63">
        <f>'Salinity-Da'!I34</f>
        <v>0.30399160332727154</v>
      </c>
      <c r="N48" s="11"/>
      <c r="O48" s="11" t="s">
        <v>40</v>
      </c>
      <c r="P48" s="11" t="s">
        <v>26</v>
      </c>
      <c r="Q48" s="11">
        <v>1500</v>
      </c>
      <c r="R48" s="11">
        <v>10</v>
      </c>
      <c r="S48" s="42"/>
      <c r="T48" s="42"/>
      <c r="U48" s="42" t="str">
        <f t="shared" si="2"/>
        <v>YES</v>
      </c>
      <c r="V48" s="42" t="str">
        <f t="shared" si="3"/>
        <v>YES</v>
      </c>
      <c r="W48" s="42"/>
      <c r="X48" s="45" t="str">
        <f t="shared" si="5"/>
        <v>YES</v>
      </c>
      <c r="Y48" s="42" t="str">
        <f t="shared" si="4"/>
        <v>YES</v>
      </c>
      <c r="Z48" s="45"/>
      <c r="AA48" s="20">
        <v>41862</v>
      </c>
      <c r="AB48" s="20"/>
      <c r="AC48" s="20"/>
      <c r="AD48" s="216"/>
      <c r="AE48" s="216"/>
      <c r="AF48" s="200"/>
      <c r="AG48" s="17"/>
      <c r="AH48" s="17"/>
      <c r="AI48" s="17"/>
      <c r="AJ48" s="17"/>
      <c r="AK48" s="17"/>
      <c r="AL48" s="17"/>
      <c r="AM48" s="17"/>
      <c r="AN48" s="17"/>
      <c r="AO48" s="20">
        <v>41862</v>
      </c>
      <c r="AP48" s="17"/>
      <c r="AQ48" s="200"/>
      <c r="AR48" s="195"/>
      <c r="AS48" s="25"/>
      <c r="AT48" s="195"/>
      <c r="AU48" s="17"/>
      <c r="AV48" s="195"/>
      <c r="AW48" s="195"/>
      <c r="AX48" s="25"/>
      <c r="AY48" s="195"/>
    </row>
    <row r="49" spans="1:51" x14ac:dyDescent="0.3">
      <c r="A49" s="20">
        <v>41863</v>
      </c>
      <c r="B49" s="11">
        <v>76</v>
      </c>
      <c r="C49" s="43">
        <f t="shared" si="6"/>
        <v>38.316107890093271</v>
      </c>
      <c r="D49" s="42"/>
      <c r="E49" s="42">
        <v>538</v>
      </c>
      <c r="F49" s="43">
        <f t="shared" si="8"/>
        <v>271.23771111671289</v>
      </c>
      <c r="G49" s="42"/>
      <c r="H49" s="11">
        <v>4089</v>
      </c>
      <c r="I49" s="19">
        <f t="shared" si="7"/>
        <v>2061.5074363498866</v>
      </c>
      <c r="J49" s="19"/>
      <c r="K49" s="62">
        <f>'Salinity-Da'!B35</f>
        <v>31.439791666666665</v>
      </c>
      <c r="L49" s="62">
        <f>'Salinity-Da'!C35</f>
        <v>651.70833333333337</v>
      </c>
      <c r="M49" s="63">
        <f>'Salinity-Da'!I35</f>
        <v>0.27938107291984021</v>
      </c>
      <c r="N49" s="11"/>
      <c r="O49" s="11" t="s">
        <v>40</v>
      </c>
      <c r="P49" s="11" t="s">
        <v>26</v>
      </c>
      <c r="Q49" s="11">
        <v>1500</v>
      </c>
      <c r="R49" s="11">
        <v>10</v>
      </c>
      <c r="S49" s="42"/>
      <c r="T49" s="42"/>
      <c r="U49" s="42" t="str">
        <f t="shared" si="2"/>
        <v>YES</v>
      </c>
      <c r="V49" s="42" t="str">
        <f t="shared" si="3"/>
        <v>YES</v>
      </c>
      <c r="W49" s="42"/>
      <c r="X49" s="45" t="str">
        <f t="shared" si="5"/>
        <v>YES</v>
      </c>
      <c r="Y49" s="42" t="str">
        <f t="shared" si="4"/>
        <v>YES</v>
      </c>
      <c r="Z49" s="45"/>
      <c r="AA49" s="20">
        <v>41863</v>
      </c>
      <c r="AB49" s="20"/>
      <c r="AC49" s="20"/>
      <c r="AD49" s="216"/>
      <c r="AE49" s="216"/>
      <c r="AF49" s="200"/>
      <c r="AG49" s="17"/>
      <c r="AH49" s="17"/>
      <c r="AI49" s="17"/>
      <c r="AJ49" s="17"/>
      <c r="AK49" s="17"/>
      <c r="AL49" s="17"/>
      <c r="AM49" s="17"/>
      <c r="AN49" s="17"/>
      <c r="AO49" s="20">
        <v>41863</v>
      </c>
      <c r="AP49" s="17"/>
      <c r="AQ49" s="200"/>
      <c r="AR49" s="195"/>
      <c r="AS49" s="25"/>
      <c r="AT49" s="195"/>
      <c r="AU49" s="17"/>
      <c r="AV49" s="195"/>
      <c r="AW49" s="195"/>
      <c r="AX49" s="25"/>
      <c r="AY49" s="195"/>
    </row>
    <row r="50" spans="1:51" x14ac:dyDescent="0.3">
      <c r="A50" s="20">
        <v>41864</v>
      </c>
      <c r="B50" s="38"/>
      <c r="C50" s="41">
        <f t="shared" si="6"/>
        <v>0</v>
      </c>
      <c r="D50" s="42"/>
      <c r="E50" s="42">
        <v>348</v>
      </c>
      <c r="F50" s="43">
        <f t="shared" si="8"/>
        <v>175.44744139147971</v>
      </c>
      <c r="G50" s="42"/>
      <c r="H50" s="11">
        <v>3101</v>
      </c>
      <c r="I50" s="19">
        <f t="shared" si="7"/>
        <v>1563.3980337786741</v>
      </c>
      <c r="J50" s="19"/>
      <c r="K50" s="62">
        <f>'Salinity-Da'!B36</f>
        <v>31.676145833333322</v>
      </c>
      <c r="L50" s="62">
        <f>'Salinity-Da'!C36</f>
        <v>636.15625</v>
      </c>
      <c r="M50" s="63">
        <f>'Salinity-Da'!I36</f>
        <v>0.27139664464813462</v>
      </c>
      <c r="N50" s="11"/>
      <c r="O50" s="11" t="s">
        <v>40</v>
      </c>
      <c r="P50" s="11" t="s">
        <v>26</v>
      </c>
      <c r="Q50" s="11">
        <v>1500</v>
      </c>
      <c r="R50" s="11">
        <v>10</v>
      </c>
      <c r="S50" s="42"/>
      <c r="T50" s="42"/>
      <c r="U50" s="42" t="str">
        <f t="shared" si="2"/>
        <v>YES</v>
      </c>
      <c r="V50" s="42" t="str">
        <f t="shared" si="3"/>
        <v>YES</v>
      </c>
      <c r="W50" s="42"/>
      <c r="X50" s="45" t="str">
        <f t="shared" si="5"/>
        <v>YES</v>
      </c>
      <c r="Y50" s="42" t="str">
        <f t="shared" si="4"/>
        <v>YES</v>
      </c>
      <c r="Z50" s="45"/>
      <c r="AA50" s="20">
        <v>41864</v>
      </c>
      <c r="AB50" s="20"/>
      <c r="AC50" s="20"/>
      <c r="AD50" s="216"/>
      <c r="AE50" s="216"/>
      <c r="AF50" s="200"/>
      <c r="AG50" s="17"/>
      <c r="AH50" s="17"/>
      <c r="AI50" s="17"/>
      <c r="AJ50" s="17"/>
      <c r="AK50" s="17"/>
      <c r="AL50" s="17"/>
      <c r="AM50" s="17"/>
      <c r="AN50" s="17"/>
      <c r="AO50" s="20">
        <v>41864</v>
      </c>
      <c r="AP50" s="17"/>
      <c r="AQ50" s="200"/>
      <c r="AR50" s="195"/>
      <c r="AS50" s="25"/>
      <c r="AT50" s="195"/>
      <c r="AU50" s="17"/>
      <c r="AV50" s="195"/>
      <c r="AW50" s="195"/>
      <c r="AX50" s="25"/>
      <c r="AY50" s="195"/>
    </row>
    <row r="51" spans="1:51" x14ac:dyDescent="0.3">
      <c r="A51" s="20">
        <v>41865</v>
      </c>
      <c r="B51" s="11">
        <v>242</v>
      </c>
      <c r="C51" s="43">
        <f t="shared" si="6"/>
        <v>122.00655407108647</v>
      </c>
      <c r="D51" s="41">
        <f>AVERAGE(C44:C50)</f>
        <v>6.8421621232309411</v>
      </c>
      <c r="E51" s="42">
        <v>350</v>
      </c>
      <c r="F51" s="43">
        <f t="shared" si="8"/>
        <v>176.45576002016637</v>
      </c>
      <c r="G51" s="43">
        <f>AVERAGE(F44:F50)</f>
        <v>497.82131153444482</v>
      </c>
      <c r="H51" s="11">
        <v>4693</v>
      </c>
      <c r="I51" s="19">
        <f t="shared" si="7"/>
        <v>2366.0196622132594</v>
      </c>
      <c r="J51" s="19">
        <f>AVERAGE(I44:I50)</f>
        <v>2846.771579819223</v>
      </c>
      <c r="K51" s="62">
        <f>'Salinity-Da'!B37</f>
        <v>31.855312500000014</v>
      </c>
      <c r="L51" s="62">
        <f>'Salinity-Da'!C37</f>
        <v>626.67708333333337</v>
      </c>
      <c r="M51" s="63">
        <f>'Salinity-Da'!I37</f>
        <v>0.26639711805647798</v>
      </c>
      <c r="N51" s="63">
        <f>AVERAGE(M22:M51)</f>
        <v>1.5224219848622274</v>
      </c>
      <c r="O51" s="11" t="s">
        <v>40</v>
      </c>
      <c r="P51" s="11" t="s">
        <v>26</v>
      </c>
      <c r="Q51" s="11">
        <v>1500</v>
      </c>
      <c r="R51" s="11">
        <v>10</v>
      </c>
      <c r="S51" s="45" t="str">
        <f t="shared" ref="S51:S114" si="9">IF(J51&gt;800,"YES","NO")</f>
        <v>YES</v>
      </c>
      <c r="T51" s="42" t="str">
        <f t="shared" ref="T51:T85" si="10">IF(N51&lt;10,"YES","NO")</f>
        <v>YES</v>
      </c>
      <c r="U51" s="42" t="str">
        <f t="shared" si="2"/>
        <v>YES</v>
      </c>
      <c r="V51" s="42" t="str">
        <f t="shared" si="3"/>
        <v>YES</v>
      </c>
      <c r="W51" s="42" t="str">
        <f t="shared" ref="W51:W114" si="11">IF(AND(C51&gt;10,F51&gt;10,I51&gt;10),"YES","NO")</f>
        <v>YES</v>
      </c>
      <c r="X51" s="45" t="str">
        <f t="shared" si="5"/>
        <v>YES</v>
      </c>
      <c r="Y51" s="42" t="str">
        <f t="shared" si="4"/>
        <v>YES</v>
      </c>
      <c r="Z51" s="45" t="str">
        <f t="shared" ref="Z51:Z101" si="12">IF(AND(S51="YES",T51="YES",U51="YES",V51="YES",W51="YES",X51="YES",Y51="YES"),"YES","NO")</f>
        <v>YES</v>
      </c>
      <c r="AA51" s="20">
        <v>41865</v>
      </c>
      <c r="AB51" s="20" t="str">
        <f>Z51</f>
        <v>YES</v>
      </c>
      <c r="AC51" s="20" t="s">
        <v>126</v>
      </c>
      <c r="AD51" s="216"/>
      <c r="AE51" s="216"/>
      <c r="AF51" s="200"/>
      <c r="AG51" s="46" t="s">
        <v>135</v>
      </c>
      <c r="AH51" s="63">
        <v>17.28</v>
      </c>
      <c r="AI51" s="46">
        <v>24.5</v>
      </c>
      <c r="AJ51" s="63">
        <v>0</v>
      </c>
      <c r="AK51" s="46" t="s">
        <v>135</v>
      </c>
      <c r="AL51" s="46" t="s">
        <v>135</v>
      </c>
      <c r="AM51" s="46" t="s">
        <v>135</v>
      </c>
      <c r="AN51" s="46" t="s">
        <v>135</v>
      </c>
      <c r="AO51" s="20">
        <v>41865</v>
      </c>
      <c r="AP51" s="88" t="s">
        <v>135</v>
      </c>
      <c r="AQ51" s="200"/>
      <c r="AR51" s="195"/>
      <c r="AS51" s="88" t="s">
        <v>139</v>
      </c>
      <c r="AT51" s="195"/>
      <c r="AU51" s="88" t="s">
        <v>139</v>
      </c>
      <c r="AV51" s="195"/>
      <c r="AW51" s="195"/>
      <c r="AX51" s="88" t="s">
        <v>139</v>
      </c>
      <c r="AY51" s="195"/>
    </row>
    <row r="52" spans="1:51" x14ac:dyDescent="0.3">
      <c r="A52" s="20">
        <v>41866</v>
      </c>
      <c r="B52" s="11">
        <v>4</v>
      </c>
      <c r="C52" s="43">
        <f t="shared" si="6"/>
        <v>2.01663725737333</v>
      </c>
      <c r="D52" s="41">
        <f t="shared" ref="D52:D57" si="13">AVERAGE(C45:C51)</f>
        <v>24.271669847671863</v>
      </c>
      <c r="E52" s="42">
        <v>743</v>
      </c>
      <c r="F52" s="43">
        <f t="shared" si="8"/>
        <v>374.59037055709604</v>
      </c>
      <c r="G52" s="43">
        <f t="shared" ref="G52:G57" si="14">AVERAGE(F45:F51)</f>
        <v>427.23900752637832</v>
      </c>
      <c r="H52" s="11">
        <v>5938</v>
      </c>
      <c r="I52" s="19">
        <f t="shared" si="7"/>
        <v>2993.6980085707082</v>
      </c>
      <c r="J52" s="19">
        <f t="shared" ref="J52:J57" si="15">AVERAGE(I45:I51)</f>
        <v>2780.7267096402466</v>
      </c>
      <c r="K52" s="62">
        <f>'Salinity-Da'!B38</f>
        <v>31.797708333333333</v>
      </c>
      <c r="L52" s="62">
        <f>'Salinity-Da'!C38</f>
        <v>609.38541666666663</v>
      </c>
      <c r="M52" s="63">
        <f>'Salinity-Da'!I38</f>
        <v>0.25920869863279877</v>
      </c>
      <c r="N52" s="63">
        <f t="shared" ref="N52:N85" si="16">AVERAGE(M23:M52)</f>
        <v>1.3692114089354865</v>
      </c>
      <c r="O52" s="11" t="s">
        <v>40</v>
      </c>
      <c r="P52" s="11" t="s">
        <v>26</v>
      </c>
      <c r="Q52" s="11">
        <v>1500</v>
      </c>
      <c r="R52" s="11">
        <v>10</v>
      </c>
      <c r="S52" s="45" t="str">
        <f t="shared" si="9"/>
        <v>YES</v>
      </c>
      <c r="T52" s="42" t="str">
        <f t="shared" si="10"/>
        <v>YES</v>
      </c>
      <c r="U52" s="42" t="str">
        <f t="shared" si="2"/>
        <v>YES</v>
      </c>
      <c r="V52" s="42" t="str">
        <f t="shared" si="3"/>
        <v>YES</v>
      </c>
      <c r="W52" s="42" t="str">
        <f t="shared" si="11"/>
        <v>NO</v>
      </c>
      <c r="X52" s="45" t="str">
        <f t="shared" si="5"/>
        <v>YES</v>
      </c>
      <c r="Y52" s="42" t="str">
        <f t="shared" si="4"/>
        <v>YES</v>
      </c>
      <c r="Z52" s="45" t="str">
        <f t="shared" si="12"/>
        <v>NO</v>
      </c>
      <c r="AA52" s="20">
        <v>41866</v>
      </c>
      <c r="AB52" s="20" t="str">
        <f t="shared" ref="AB52:AB83" si="17">Z52</f>
        <v>NO</v>
      </c>
      <c r="AC52" s="20" t="s">
        <v>126</v>
      </c>
      <c r="AD52" s="216"/>
      <c r="AE52" s="216"/>
      <c r="AF52" s="200"/>
      <c r="AG52" s="46" t="s">
        <v>135</v>
      </c>
      <c r="AH52" s="63">
        <v>12.049000000027009</v>
      </c>
      <c r="AI52" s="46">
        <v>24.5</v>
      </c>
      <c r="AJ52" s="63">
        <v>0</v>
      </c>
      <c r="AK52" s="46" t="s">
        <v>135</v>
      </c>
      <c r="AL52" s="46" t="s">
        <v>135</v>
      </c>
      <c r="AM52" s="46" t="s">
        <v>135</v>
      </c>
      <c r="AN52" s="46" t="s">
        <v>135</v>
      </c>
      <c r="AO52" s="20">
        <v>41866</v>
      </c>
      <c r="AP52" s="88" t="s">
        <v>135</v>
      </c>
      <c r="AQ52" s="200"/>
      <c r="AR52" s="195"/>
      <c r="AS52" s="88" t="s">
        <v>139</v>
      </c>
      <c r="AT52" s="195"/>
      <c r="AU52" s="88" t="s">
        <v>139</v>
      </c>
      <c r="AV52" s="195"/>
      <c r="AW52" s="195"/>
      <c r="AX52" s="88" t="s">
        <v>139</v>
      </c>
      <c r="AY52" s="195"/>
    </row>
    <row r="53" spans="1:51" x14ac:dyDescent="0.3">
      <c r="A53" s="20">
        <v>41867</v>
      </c>
      <c r="B53" s="11">
        <v>10</v>
      </c>
      <c r="C53" s="43">
        <f t="shared" si="6"/>
        <v>5.0415931434333254</v>
      </c>
      <c r="D53" s="41">
        <f t="shared" si="13"/>
        <v>24.559760884439481</v>
      </c>
      <c r="E53" s="42">
        <v>988</v>
      </c>
      <c r="F53" s="43">
        <f t="shared" si="8"/>
        <v>498.10940257121251</v>
      </c>
      <c r="G53" s="43">
        <f t="shared" si="14"/>
        <v>388.85087687709313</v>
      </c>
      <c r="H53" s="11">
        <v>8494</v>
      </c>
      <c r="I53" s="19">
        <f t="shared" si="7"/>
        <v>4282.3292160322662</v>
      </c>
      <c r="J53" s="19">
        <f t="shared" si="15"/>
        <v>2844.1787604883143</v>
      </c>
      <c r="K53" s="62">
        <f>'Salinity-Da'!B39</f>
        <v>30.743333333333325</v>
      </c>
      <c r="L53" s="62">
        <f>'Salinity-Da'!C39</f>
        <v>576.76041666666663</v>
      </c>
      <c r="M53" s="63">
        <f>'Salinity-Da'!I39</f>
        <v>0.24999858793779181</v>
      </c>
      <c r="N53" s="63">
        <f t="shared" si="16"/>
        <v>1.2339680003846358</v>
      </c>
      <c r="O53" s="11" t="s">
        <v>40</v>
      </c>
      <c r="P53" s="11" t="s">
        <v>26</v>
      </c>
      <c r="Q53" s="11">
        <v>1500</v>
      </c>
      <c r="R53" s="11">
        <v>10</v>
      </c>
      <c r="S53" s="45" t="str">
        <f t="shared" si="9"/>
        <v>YES</v>
      </c>
      <c r="T53" s="42" t="str">
        <f t="shared" si="10"/>
        <v>YES</v>
      </c>
      <c r="U53" s="42" t="str">
        <f t="shared" ref="U53:U85" si="18">IF(M53&lt;18,"YES","NO")</f>
        <v>YES</v>
      </c>
      <c r="V53" s="42" t="str">
        <f t="shared" si="3"/>
        <v>YES</v>
      </c>
      <c r="W53" s="42" t="str">
        <f t="shared" si="11"/>
        <v>NO</v>
      </c>
      <c r="X53" s="45" t="str">
        <f t="shared" si="5"/>
        <v>YES</v>
      </c>
      <c r="Y53" s="42" t="str">
        <f t="shared" si="4"/>
        <v>YES</v>
      </c>
      <c r="Z53" s="45" t="str">
        <f t="shared" si="12"/>
        <v>NO</v>
      </c>
      <c r="AA53" s="20">
        <v>41867</v>
      </c>
      <c r="AB53" s="20" t="str">
        <f t="shared" si="17"/>
        <v>NO</v>
      </c>
      <c r="AC53" s="20" t="s">
        <v>126</v>
      </c>
      <c r="AD53" s="216"/>
      <c r="AE53" s="216"/>
      <c r="AF53" s="200"/>
      <c r="AG53" s="46" t="s">
        <v>135</v>
      </c>
      <c r="AH53" s="63">
        <v>0</v>
      </c>
      <c r="AI53" s="46">
        <v>23.5</v>
      </c>
      <c r="AJ53" s="63">
        <v>0</v>
      </c>
      <c r="AK53" s="46" t="s">
        <v>135</v>
      </c>
      <c r="AL53" s="46" t="s">
        <v>135</v>
      </c>
      <c r="AM53" s="46" t="s">
        <v>135</v>
      </c>
      <c r="AN53" s="46" t="s">
        <v>135</v>
      </c>
      <c r="AO53" s="20">
        <v>41867</v>
      </c>
      <c r="AP53" s="88" t="s">
        <v>135</v>
      </c>
      <c r="AQ53" s="200"/>
      <c r="AR53" s="195"/>
      <c r="AS53" s="88" t="s">
        <v>139</v>
      </c>
      <c r="AT53" s="195"/>
      <c r="AU53" s="88" t="s">
        <v>139</v>
      </c>
      <c r="AV53" s="195"/>
      <c r="AW53" s="195"/>
      <c r="AX53" s="88" t="s">
        <v>139</v>
      </c>
      <c r="AY53" s="195"/>
    </row>
    <row r="54" spans="1:51" x14ac:dyDescent="0.3">
      <c r="A54" s="20">
        <v>41868</v>
      </c>
      <c r="B54" s="11">
        <v>4</v>
      </c>
      <c r="C54" s="43">
        <f t="shared" si="6"/>
        <v>2.01663725737333</v>
      </c>
      <c r="D54" s="41">
        <f t="shared" si="13"/>
        <v>24.847851921207102</v>
      </c>
      <c r="E54" s="42">
        <v>1193</v>
      </c>
      <c r="F54" s="43">
        <f t="shared" si="8"/>
        <v>601.46206201159566</v>
      </c>
      <c r="G54" s="43">
        <f t="shared" si="14"/>
        <v>369.47675465447082</v>
      </c>
      <c r="H54" s="11">
        <v>8128</v>
      </c>
      <c r="I54" s="19">
        <f t="shared" si="7"/>
        <v>4097.806906982607</v>
      </c>
      <c r="J54" s="19">
        <f t="shared" si="15"/>
        <v>2838.2728942345784</v>
      </c>
      <c r="K54" s="62">
        <f>'Salinity-Da'!B40</f>
        <v>30.324270833333319</v>
      </c>
      <c r="L54" s="62">
        <f>'Salinity-Da'!C40</f>
        <v>551.86458333333337</v>
      </c>
      <c r="M54" s="63">
        <f>'Salinity-Da'!I40</f>
        <v>0.24095484019562743</v>
      </c>
      <c r="N54" s="63">
        <f t="shared" si="16"/>
        <v>1.127709659491142</v>
      </c>
      <c r="O54" s="11" t="s">
        <v>40</v>
      </c>
      <c r="P54" s="11" t="s">
        <v>26</v>
      </c>
      <c r="Q54" s="11">
        <v>1500</v>
      </c>
      <c r="R54" s="11">
        <v>10</v>
      </c>
      <c r="S54" s="45" t="str">
        <f t="shared" si="9"/>
        <v>YES</v>
      </c>
      <c r="T54" s="42" t="str">
        <f t="shared" si="10"/>
        <v>YES</v>
      </c>
      <c r="U54" s="42" t="str">
        <f t="shared" si="18"/>
        <v>YES</v>
      </c>
      <c r="V54" s="42" t="str">
        <f t="shared" si="3"/>
        <v>YES</v>
      </c>
      <c r="W54" s="42" t="str">
        <f t="shared" si="11"/>
        <v>NO</v>
      </c>
      <c r="X54" s="45" t="str">
        <f t="shared" si="5"/>
        <v>YES</v>
      </c>
      <c r="Y54" s="42" t="str">
        <f t="shared" si="4"/>
        <v>YES</v>
      </c>
      <c r="Z54" s="45" t="str">
        <f t="shared" si="12"/>
        <v>NO</v>
      </c>
      <c r="AA54" s="20">
        <v>41868</v>
      </c>
      <c r="AB54" s="20" t="str">
        <f t="shared" si="17"/>
        <v>NO</v>
      </c>
      <c r="AC54" s="20" t="s">
        <v>126</v>
      </c>
      <c r="AD54" s="216"/>
      <c r="AE54" s="216"/>
      <c r="AF54" s="200"/>
      <c r="AG54" s="46" t="s">
        <v>135</v>
      </c>
      <c r="AH54" s="63">
        <v>0</v>
      </c>
      <c r="AI54" s="46">
        <v>23.5</v>
      </c>
      <c r="AJ54" s="63">
        <v>0</v>
      </c>
      <c r="AK54" s="46" t="s">
        <v>135</v>
      </c>
      <c r="AL54" s="46" t="s">
        <v>135</v>
      </c>
      <c r="AM54" s="46" t="s">
        <v>135</v>
      </c>
      <c r="AN54" s="46" t="s">
        <v>135</v>
      </c>
      <c r="AO54" s="20">
        <v>41868</v>
      </c>
      <c r="AP54" s="88" t="s">
        <v>135</v>
      </c>
      <c r="AQ54" s="200"/>
      <c r="AR54" s="195"/>
      <c r="AS54" s="88" t="s">
        <v>139</v>
      </c>
      <c r="AT54" s="195"/>
      <c r="AU54" s="88" t="s">
        <v>139</v>
      </c>
      <c r="AV54" s="195"/>
      <c r="AW54" s="195"/>
      <c r="AX54" s="88" t="s">
        <v>139</v>
      </c>
      <c r="AY54" s="195"/>
    </row>
    <row r="55" spans="1:51" x14ac:dyDescent="0.3">
      <c r="A55" s="20">
        <v>41869</v>
      </c>
      <c r="B55" s="11">
        <v>5</v>
      </c>
      <c r="C55" s="43">
        <f t="shared" si="6"/>
        <v>2.5207965717166627</v>
      </c>
      <c r="D55" s="41">
        <f t="shared" si="13"/>
        <v>24.63178364363139</v>
      </c>
      <c r="E55" s="42">
        <v>953</v>
      </c>
      <c r="F55" s="43">
        <f t="shared" si="8"/>
        <v>480.46382656919587</v>
      </c>
      <c r="G55" s="43">
        <f t="shared" si="14"/>
        <v>369.11664085851129</v>
      </c>
      <c r="H55" s="11">
        <v>5777</v>
      </c>
      <c r="I55" s="19">
        <f t="shared" si="7"/>
        <v>2912.5283589614319</v>
      </c>
      <c r="J55" s="19">
        <f t="shared" si="15"/>
        <v>2945.1546688753651</v>
      </c>
      <c r="K55" s="62">
        <f>'Salinity-Da'!B41</f>
        <v>31.551979166666683</v>
      </c>
      <c r="L55" s="62">
        <f>'Salinity-Da'!C41</f>
        <v>522.26041666666663</v>
      </c>
      <c r="M55" s="63">
        <f>'Salinity-Da'!I41</f>
        <v>0.22275056995236495</v>
      </c>
      <c r="N55" s="63">
        <f t="shared" si="16"/>
        <v>1.0682352423006671</v>
      </c>
      <c r="O55" s="11" t="s">
        <v>40</v>
      </c>
      <c r="P55" s="11" t="s">
        <v>26</v>
      </c>
      <c r="Q55" s="11">
        <v>1500</v>
      </c>
      <c r="R55" s="11">
        <v>10</v>
      </c>
      <c r="S55" s="45" t="str">
        <f t="shared" si="9"/>
        <v>YES</v>
      </c>
      <c r="T55" s="42" t="str">
        <f t="shared" si="10"/>
        <v>YES</v>
      </c>
      <c r="U55" s="42" t="str">
        <f t="shared" si="18"/>
        <v>YES</v>
      </c>
      <c r="V55" s="42" t="str">
        <f t="shared" si="3"/>
        <v>YES</v>
      </c>
      <c r="W55" s="42" t="str">
        <f t="shared" si="11"/>
        <v>NO</v>
      </c>
      <c r="X55" s="45" t="str">
        <f t="shared" si="5"/>
        <v>YES</v>
      </c>
      <c r="Y55" s="42" t="str">
        <f t="shared" si="4"/>
        <v>YES</v>
      </c>
      <c r="Z55" s="45" t="str">
        <f t="shared" si="12"/>
        <v>NO</v>
      </c>
      <c r="AA55" s="20">
        <v>41869</v>
      </c>
      <c r="AB55" s="20" t="str">
        <f t="shared" si="17"/>
        <v>NO</v>
      </c>
      <c r="AC55" s="20" t="s">
        <v>126</v>
      </c>
      <c r="AD55" s="216"/>
      <c r="AE55" s="216"/>
      <c r="AF55" s="200"/>
      <c r="AG55" s="46" t="s">
        <v>135</v>
      </c>
      <c r="AH55" s="63">
        <v>0</v>
      </c>
      <c r="AI55" s="46">
        <v>23.5</v>
      </c>
      <c r="AJ55" s="63">
        <v>0</v>
      </c>
      <c r="AK55" s="46" t="s">
        <v>135</v>
      </c>
      <c r="AL55" s="46" t="s">
        <v>135</v>
      </c>
      <c r="AM55" s="46" t="s">
        <v>135</v>
      </c>
      <c r="AN55" s="46" t="s">
        <v>135</v>
      </c>
      <c r="AO55" s="20">
        <v>41869</v>
      </c>
      <c r="AP55" s="88" t="s">
        <v>135</v>
      </c>
      <c r="AQ55" s="200"/>
      <c r="AR55" s="195"/>
      <c r="AS55" s="88" t="s">
        <v>139</v>
      </c>
      <c r="AT55" s="195"/>
      <c r="AU55" s="88" t="s">
        <v>139</v>
      </c>
      <c r="AV55" s="195"/>
      <c r="AW55" s="195"/>
      <c r="AX55" s="88" t="s">
        <v>139</v>
      </c>
      <c r="AY55" s="195"/>
    </row>
    <row r="56" spans="1:51" x14ac:dyDescent="0.3">
      <c r="A56" s="20">
        <v>41870</v>
      </c>
      <c r="B56" s="11">
        <v>5</v>
      </c>
      <c r="C56" s="43">
        <f t="shared" si="6"/>
        <v>2.5207965717166627</v>
      </c>
      <c r="D56" s="41">
        <f t="shared" si="13"/>
        <v>24.559760884439481</v>
      </c>
      <c r="E56" s="44">
        <v>630</v>
      </c>
      <c r="F56" s="41">
        <f t="shared" si="8"/>
        <v>317.62036803629945</v>
      </c>
      <c r="G56" s="43">
        <f t="shared" si="14"/>
        <v>368.25236774820848</v>
      </c>
      <c r="H56" s="11">
        <v>5006</v>
      </c>
      <c r="I56" s="19">
        <f t="shared" si="7"/>
        <v>2523.8215276027227</v>
      </c>
      <c r="J56" s="19">
        <f t="shared" si="15"/>
        <v>2896.7553746984049</v>
      </c>
      <c r="K56" s="62">
        <f>'Salinity-Da'!B42</f>
        <v>32.475833333333334</v>
      </c>
      <c r="L56" s="62">
        <f>'Salinity-Da'!C42</f>
        <v>499.91666666666669</v>
      </c>
      <c r="M56" s="63">
        <f>'Salinity-Da'!I42</f>
        <v>0.20960674746676006</v>
      </c>
      <c r="N56" s="63">
        <f t="shared" si="16"/>
        <v>1.0106689009448717</v>
      </c>
      <c r="O56" s="11" t="s">
        <v>40</v>
      </c>
      <c r="P56" s="11" t="s">
        <v>26</v>
      </c>
      <c r="Q56" s="11">
        <v>1500</v>
      </c>
      <c r="R56" s="11">
        <v>10</v>
      </c>
      <c r="S56" s="45" t="str">
        <f t="shared" si="9"/>
        <v>YES</v>
      </c>
      <c r="T56" s="42" t="str">
        <f t="shared" si="10"/>
        <v>YES</v>
      </c>
      <c r="U56" s="42" t="str">
        <f t="shared" si="18"/>
        <v>YES</v>
      </c>
      <c r="V56" s="42" t="str">
        <f t="shared" si="3"/>
        <v>YES</v>
      </c>
      <c r="W56" s="42" t="str">
        <f t="shared" si="11"/>
        <v>NO</v>
      </c>
      <c r="X56" s="45" t="str">
        <f t="shared" si="5"/>
        <v>YES</v>
      </c>
      <c r="Y56" s="42" t="str">
        <f t="shared" si="4"/>
        <v>YES</v>
      </c>
      <c r="Z56" s="45" t="str">
        <f t="shared" si="12"/>
        <v>NO</v>
      </c>
      <c r="AA56" s="20">
        <v>41870</v>
      </c>
      <c r="AB56" s="20" t="str">
        <f t="shared" si="17"/>
        <v>NO</v>
      </c>
      <c r="AC56" s="20" t="s">
        <v>126</v>
      </c>
      <c r="AD56" s="216"/>
      <c r="AE56" s="216"/>
      <c r="AF56" s="200"/>
      <c r="AG56" s="46" t="s">
        <v>135</v>
      </c>
      <c r="AH56" s="63">
        <v>11.150666666328908</v>
      </c>
      <c r="AI56" s="46">
        <v>24.5</v>
      </c>
      <c r="AJ56" s="63">
        <v>0</v>
      </c>
      <c r="AK56" s="46" t="s">
        <v>135</v>
      </c>
      <c r="AL56" s="46" t="s">
        <v>135</v>
      </c>
      <c r="AM56" s="46" t="s">
        <v>135</v>
      </c>
      <c r="AN56" s="46" t="s">
        <v>135</v>
      </c>
      <c r="AO56" s="20">
        <v>41870</v>
      </c>
      <c r="AP56" s="88" t="s">
        <v>135</v>
      </c>
      <c r="AQ56" s="200"/>
      <c r="AR56" s="195"/>
      <c r="AS56" s="88" t="s">
        <v>139</v>
      </c>
      <c r="AT56" s="195"/>
      <c r="AU56" s="88" t="s">
        <v>139</v>
      </c>
      <c r="AV56" s="195"/>
      <c r="AW56" s="195"/>
      <c r="AX56" s="88" t="s">
        <v>139</v>
      </c>
      <c r="AY56" s="195"/>
    </row>
    <row r="57" spans="1:51" x14ac:dyDescent="0.3">
      <c r="A57" s="20">
        <v>41871</v>
      </c>
      <c r="B57" s="11">
        <v>7</v>
      </c>
      <c r="C57" s="43">
        <f t="shared" si="6"/>
        <v>3.5291152004033277</v>
      </c>
      <c r="D57" s="41">
        <f t="shared" si="13"/>
        <v>19.446144981814253</v>
      </c>
      <c r="E57" s="44">
        <v>630</v>
      </c>
      <c r="F57" s="41">
        <f t="shared" si="8"/>
        <v>317.62036803629945</v>
      </c>
      <c r="G57" s="41">
        <f t="shared" si="14"/>
        <v>374.87846159386373</v>
      </c>
      <c r="H57" s="11">
        <v>4161</v>
      </c>
      <c r="I57" s="19">
        <f t="shared" si="7"/>
        <v>2097.8069069826065</v>
      </c>
      <c r="J57" s="19">
        <f t="shared" si="15"/>
        <v>2962.8002448773814</v>
      </c>
      <c r="K57" s="62">
        <f>'Salinity-Da'!B43</f>
        <v>32.328645833333333</v>
      </c>
      <c r="L57" s="62">
        <f>'Salinity-Da'!C43</f>
        <v>536.5625</v>
      </c>
      <c r="M57" s="63">
        <f>'Salinity-Da'!I43</f>
        <v>0.22567632205020258</v>
      </c>
      <c r="N57" s="63">
        <f t="shared" si="16"/>
        <v>0.95239605346332368</v>
      </c>
      <c r="O57" s="11" t="s">
        <v>40</v>
      </c>
      <c r="P57" s="11" t="s">
        <v>26</v>
      </c>
      <c r="Q57" s="11">
        <v>1500</v>
      </c>
      <c r="R57" s="11">
        <v>10</v>
      </c>
      <c r="S57" s="45" t="str">
        <f t="shared" si="9"/>
        <v>YES</v>
      </c>
      <c r="T57" s="42" t="str">
        <f t="shared" si="10"/>
        <v>YES</v>
      </c>
      <c r="U57" s="42" t="str">
        <f t="shared" si="18"/>
        <v>YES</v>
      </c>
      <c r="V57" s="42" t="str">
        <f t="shared" si="3"/>
        <v>YES</v>
      </c>
      <c r="W57" s="42" t="str">
        <f t="shared" si="11"/>
        <v>NO</v>
      </c>
      <c r="X57" s="45" t="str">
        <f t="shared" si="5"/>
        <v>YES</v>
      </c>
      <c r="Y57" s="42" t="str">
        <f t="shared" si="4"/>
        <v>YES</v>
      </c>
      <c r="Z57" s="45" t="str">
        <f t="shared" si="12"/>
        <v>NO</v>
      </c>
      <c r="AA57" s="20">
        <v>41871</v>
      </c>
      <c r="AB57" s="20" t="str">
        <f t="shared" si="17"/>
        <v>NO</v>
      </c>
      <c r="AC57" s="20" t="s">
        <v>126</v>
      </c>
      <c r="AD57" s="216"/>
      <c r="AE57" s="216"/>
      <c r="AF57" s="200"/>
      <c r="AG57" s="46" t="s">
        <v>135</v>
      </c>
      <c r="AH57" s="63">
        <v>10.235800000000745</v>
      </c>
      <c r="AI57" s="46">
        <v>24.5</v>
      </c>
      <c r="AJ57" s="63">
        <v>0</v>
      </c>
      <c r="AK57" s="46" t="s">
        <v>135</v>
      </c>
      <c r="AL57" s="46" t="s">
        <v>135</v>
      </c>
      <c r="AM57" s="46" t="s">
        <v>135</v>
      </c>
      <c r="AN57" s="46" t="s">
        <v>135</v>
      </c>
      <c r="AO57" s="20">
        <v>41871</v>
      </c>
      <c r="AP57" s="88" t="s">
        <v>135</v>
      </c>
      <c r="AQ57" s="200"/>
      <c r="AR57" s="195"/>
      <c r="AS57" s="88" t="s">
        <v>139</v>
      </c>
      <c r="AT57" s="195"/>
      <c r="AU57" s="88" t="s">
        <v>139</v>
      </c>
      <c r="AV57" s="195"/>
      <c r="AW57" s="195"/>
      <c r="AX57" s="88" t="s">
        <v>139</v>
      </c>
      <c r="AY57" s="195"/>
    </row>
    <row r="58" spans="1:51" x14ac:dyDescent="0.3">
      <c r="A58" s="20">
        <v>41872</v>
      </c>
      <c r="B58" s="11">
        <v>110</v>
      </c>
      <c r="C58" s="43">
        <f t="shared" ref="C58:C72" si="19">B58*800/1586.8</f>
        <v>55.457524577766577</v>
      </c>
      <c r="D58" s="41">
        <f t="shared" ref="D58:D72" si="20">AVERAGE(C51:C57)</f>
        <v>19.950304296157586</v>
      </c>
      <c r="E58" s="42">
        <v>630</v>
      </c>
      <c r="F58" s="41">
        <f t="shared" ref="F58:F72" si="21">E58*800/1586.8</f>
        <v>317.62036803629945</v>
      </c>
      <c r="G58" s="41">
        <f t="shared" ref="G58:G72" si="22">AVERAGE(F51:F57)</f>
        <v>395.18887968598079</v>
      </c>
      <c r="H58" s="11">
        <v>4000</v>
      </c>
      <c r="I58" s="19">
        <f t="shared" ref="I58:I72" si="23">H58*800/1586.8</f>
        <v>2016.6372573733299</v>
      </c>
      <c r="J58" s="19">
        <f t="shared" ref="J58:J72" si="24">AVERAGE(I51:I57)</f>
        <v>3039.1443696208003</v>
      </c>
      <c r="K58" s="62">
        <f>'Salinity-Da'!B44</f>
        <v>32.55905263157895</v>
      </c>
      <c r="L58" s="62">
        <f>'Salinity-Da'!C44</f>
        <v>603.74736842105267</v>
      </c>
      <c r="M58" s="63">
        <f>'Salinity-Da'!I44</f>
        <v>0.25320296324100938</v>
      </c>
      <c r="N58" s="63">
        <f t="shared" si="16"/>
        <v>0.89611063753291065</v>
      </c>
      <c r="O58" s="11" t="s">
        <v>40</v>
      </c>
      <c r="P58" s="11" t="s">
        <v>26</v>
      </c>
      <c r="Q58" s="11">
        <v>1500</v>
      </c>
      <c r="R58" s="11">
        <v>10</v>
      </c>
      <c r="S58" s="45" t="str">
        <f t="shared" si="9"/>
        <v>YES</v>
      </c>
      <c r="T58" s="42" t="str">
        <f t="shared" si="10"/>
        <v>YES</v>
      </c>
      <c r="U58" s="42" t="str">
        <f t="shared" si="18"/>
        <v>YES</v>
      </c>
      <c r="V58" s="42" t="str">
        <f t="shared" si="3"/>
        <v>YES</v>
      </c>
      <c r="W58" s="42" t="str">
        <f t="shared" si="11"/>
        <v>YES</v>
      </c>
      <c r="X58" s="45" t="str">
        <f t="shared" si="5"/>
        <v>YES</v>
      </c>
      <c r="Y58" s="42" t="str">
        <f t="shared" si="4"/>
        <v>YES</v>
      </c>
      <c r="Z58" s="45" t="str">
        <f t="shared" si="12"/>
        <v>YES</v>
      </c>
      <c r="AA58" s="20">
        <v>41872</v>
      </c>
      <c r="AB58" s="20" t="str">
        <f t="shared" si="17"/>
        <v>YES</v>
      </c>
      <c r="AC58" s="20" t="s">
        <v>126</v>
      </c>
      <c r="AD58" s="216"/>
      <c r="AE58" s="216"/>
      <c r="AF58" s="200"/>
      <c r="AG58" s="46" t="s">
        <v>135</v>
      </c>
      <c r="AH58" s="63">
        <v>16.885400000084193</v>
      </c>
      <c r="AI58" s="46">
        <v>24.5</v>
      </c>
      <c r="AJ58" s="63">
        <v>0</v>
      </c>
      <c r="AK58" s="46" t="s">
        <v>135</v>
      </c>
      <c r="AL58" s="46" t="s">
        <v>135</v>
      </c>
      <c r="AM58" s="46" t="s">
        <v>135</v>
      </c>
      <c r="AN58" s="46" t="s">
        <v>135</v>
      </c>
      <c r="AO58" s="20">
        <v>41872</v>
      </c>
      <c r="AP58" s="88" t="s">
        <v>135</v>
      </c>
      <c r="AQ58" s="200"/>
      <c r="AR58" s="195"/>
      <c r="AS58" s="88" t="s">
        <v>139</v>
      </c>
      <c r="AT58" s="195"/>
      <c r="AU58" s="88" t="s">
        <v>139</v>
      </c>
      <c r="AV58" s="195"/>
      <c r="AW58" s="195"/>
      <c r="AX58" s="88" t="s">
        <v>139</v>
      </c>
      <c r="AY58" s="195"/>
    </row>
    <row r="59" spans="1:51" x14ac:dyDescent="0.3">
      <c r="A59" s="20">
        <v>41873</v>
      </c>
      <c r="B59" s="11">
        <v>210</v>
      </c>
      <c r="C59" s="43">
        <f t="shared" si="19"/>
        <v>105.87345601209982</v>
      </c>
      <c r="D59" s="41">
        <f t="shared" si="20"/>
        <v>10.443300082826173</v>
      </c>
      <c r="E59" s="42">
        <v>633</v>
      </c>
      <c r="F59" s="41">
        <f t="shared" si="21"/>
        <v>319.13284597932949</v>
      </c>
      <c r="G59" s="41">
        <f t="shared" si="22"/>
        <v>415.35525225971412</v>
      </c>
      <c r="H59" s="11">
        <v>3566</v>
      </c>
      <c r="I59" s="19">
        <f t="shared" si="23"/>
        <v>1797.8321149483238</v>
      </c>
      <c r="J59" s="19">
        <f t="shared" si="24"/>
        <v>2989.2325975008102</v>
      </c>
      <c r="K59" s="62">
        <f>'Salinity-Da'!B45</f>
        <v>32.743333333333332</v>
      </c>
      <c r="L59" s="62">
        <f>'Salinity-Da'!C45</f>
        <v>805.05208333333337</v>
      </c>
      <c r="M59" s="63">
        <f>'Salinity-Da'!I45</f>
        <v>0.33838958691368737</v>
      </c>
      <c r="N59" s="63">
        <f t="shared" si="16"/>
        <v>0.82452010998519187</v>
      </c>
      <c r="O59" s="11" t="s">
        <v>40</v>
      </c>
      <c r="P59" s="11" t="s">
        <v>26</v>
      </c>
      <c r="Q59" s="11">
        <v>1500</v>
      </c>
      <c r="R59" s="11">
        <v>10</v>
      </c>
      <c r="S59" s="45" t="str">
        <f t="shared" si="9"/>
        <v>YES</v>
      </c>
      <c r="T59" s="42" t="str">
        <f t="shared" si="10"/>
        <v>YES</v>
      </c>
      <c r="U59" s="42" t="str">
        <f t="shared" si="18"/>
        <v>YES</v>
      </c>
      <c r="V59" s="42" t="str">
        <f t="shared" si="3"/>
        <v>YES</v>
      </c>
      <c r="W59" s="42" t="str">
        <f t="shared" si="11"/>
        <v>YES</v>
      </c>
      <c r="X59" s="45" t="str">
        <f t="shared" si="5"/>
        <v>YES</v>
      </c>
      <c r="Y59" s="42" t="str">
        <f t="shared" si="4"/>
        <v>YES</v>
      </c>
      <c r="Z59" s="45" t="str">
        <f t="shared" si="12"/>
        <v>YES</v>
      </c>
      <c r="AA59" s="20">
        <v>41873</v>
      </c>
      <c r="AB59" s="20" t="str">
        <f t="shared" si="17"/>
        <v>YES</v>
      </c>
      <c r="AC59" s="20" t="s">
        <v>126</v>
      </c>
      <c r="AD59" s="216"/>
      <c r="AE59" s="216"/>
      <c r="AF59" s="200"/>
      <c r="AG59" s="46" t="s">
        <v>135</v>
      </c>
      <c r="AH59" s="63">
        <v>17.28</v>
      </c>
      <c r="AI59" s="46">
        <v>24.5</v>
      </c>
      <c r="AJ59" s="63">
        <v>0</v>
      </c>
      <c r="AK59" s="46" t="s">
        <v>135</v>
      </c>
      <c r="AL59" s="46" t="s">
        <v>135</v>
      </c>
      <c r="AM59" s="46" t="s">
        <v>135</v>
      </c>
      <c r="AN59" s="46" t="s">
        <v>135</v>
      </c>
      <c r="AO59" s="20">
        <v>41873</v>
      </c>
      <c r="AP59" s="88" t="s">
        <v>135</v>
      </c>
      <c r="AQ59" s="200"/>
      <c r="AR59" s="195"/>
      <c r="AS59" s="88" t="s">
        <v>139</v>
      </c>
      <c r="AT59" s="195"/>
      <c r="AU59" s="88" t="s">
        <v>139</v>
      </c>
      <c r="AV59" s="195"/>
      <c r="AW59" s="195"/>
      <c r="AX59" s="88" t="s">
        <v>139</v>
      </c>
      <c r="AY59" s="195"/>
    </row>
    <row r="60" spans="1:51" x14ac:dyDescent="0.3">
      <c r="A60" s="20">
        <v>41874</v>
      </c>
      <c r="B60" s="11">
        <v>218</v>
      </c>
      <c r="C60" s="43">
        <f t="shared" si="19"/>
        <v>109.90673052684649</v>
      </c>
      <c r="D60" s="41">
        <f t="shared" si="20"/>
        <v>25.279988476358533</v>
      </c>
      <c r="E60" s="42">
        <v>651</v>
      </c>
      <c r="F60" s="41">
        <f t="shared" si="21"/>
        <v>328.20771363750947</v>
      </c>
      <c r="G60" s="41">
        <f t="shared" si="22"/>
        <v>407.43274874860452</v>
      </c>
      <c r="H60" s="11">
        <v>2909</v>
      </c>
      <c r="I60" s="19">
        <f t="shared" si="23"/>
        <v>1466.5994454247543</v>
      </c>
      <c r="J60" s="19">
        <f t="shared" si="24"/>
        <v>2818.3946126976125</v>
      </c>
      <c r="K60" s="62">
        <f>'Salinity-Da'!B46</f>
        <v>32.82395833333333</v>
      </c>
      <c r="L60" s="62">
        <f>'Salinity-Da'!C46</f>
        <v>1052.9375</v>
      </c>
      <c r="M60" s="63">
        <f>'Salinity-Da'!I46</f>
        <v>0.44540899705180953</v>
      </c>
      <c r="N60" s="63">
        <f t="shared" si="16"/>
        <v>0.76945105817695925</v>
      </c>
      <c r="O60" s="11" t="s">
        <v>40</v>
      </c>
      <c r="P60" s="11" t="s">
        <v>26</v>
      </c>
      <c r="Q60" s="11">
        <v>1500</v>
      </c>
      <c r="R60" s="11">
        <v>10</v>
      </c>
      <c r="S60" s="45" t="str">
        <f t="shared" si="9"/>
        <v>YES</v>
      </c>
      <c r="T60" s="42" t="str">
        <f t="shared" si="10"/>
        <v>YES</v>
      </c>
      <c r="U60" s="42" t="str">
        <f t="shared" si="18"/>
        <v>YES</v>
      </c>
      <c r="V60" s="42" t="str">
        <f t="shared" si="3"/>
        <v>YES</v>
      </c>
      <c r="W60" s="42" t="str">
        <f t="shared" si="11"/>
        <v>YES</v>
      </c>
      <c r="X60" s="45" t="str">
        <f t="shared" si="5"/>
        <v>YES</v>
      </c>
      <c r="Y60" s="42" t="str">
        <f t="shared" si="4"/>
        <v>YES</v>
      </c>
      <c r="Z60" s="45" t="str">
        <f t="shared" si="12"/>
        <v>YES</v>
      </c>
      <c r="AA60" s="20">
        <v>41874</v>
      </c>
      <c r="AB60" s="20" t="str">
        <f t="shared" si="17"/>
        <v>YES</v>
      </c>
      <c r="AC60" s="20" t="s">
        <v>126</v>
      </c>
      <c r="AD60" s="216"/>
      <c r="AE60" s="216"/>
      <c r="AF60" s="200"/>
      <c r="AG60" s="46" t="s">
        <v>135</v>
      </c>
      <c r="AH60" s="63">
        <v>12.893200000100769</v>
      </c>
      <c r="AI60" s="46">
        <v>24.5</v>
      </c>
      <c r="AJ60" s="63">
        <v>0</v>
      </c>
      <c r="AK60" s="46" t="s">
        <v>135</v>
      </c>
      <c r="AL60" s="46" t="s">
        <v>135</v>
      </c>
      <c r="AM60" s="46" t="s">
        <v>135</v>
      </c>
      <c r="AN60" s="46" t="s">
        <v>135</v>
      </c>
      <c r="AO60" s="20">
        <v>41874</v>
      </c>
      <c r="AP60" s="88" t="s">
        <v>135</v>
      </c>
      <c r="AQ60" s="200"/>
      <c r="AR60" s="195"/>
      <c r="AS60" s="88" t="s">
        <v>139</v>
      </c>
      <c r="AT60" s="195"/>
      <c r="AU60" s="88" t="s">
        <v>139</v>
      </c>
      <c r="AV60" s="195"/>
      <c r="AW60" s="195"/>
      <c r="AX60" s="88" t="s">
        <v>139</v>
      </c>
      <c r="AY60" s="195"/>
    </row>
    <row r="61" spans="1:51" x14ac:dyDescent="0.3">
      <c r="A61" s="20">
        <v>41875</v>
      </c>
      <c r="B61" s="38">
        <v>218</v>
      </c>
      <c r="C61" s="43">
        <f t="shared" si="19"/>
        <v>109.90673052684649</v>
      </c>
      <c r="D61" s="41">
        <f t="shared" si="20"/>
        <v>40.260722388274701</v>
      </c>
      <c r="E61" s="42">
        <v>642</v>
      </c>
      <c r="F61" s="41">
        <f t="shared" si="21"/>
        <v>323.67027980841948</v>
      </c>
      <c r="G61" s="41">
        <f t="shared" si="22"/>
        <v>383.16107890093269</v>
      </c>
      <c r="H61" s="11">
        <v>2303</v>
      </c>
      <c r="I61" s="19">
        <f t="shared" si="23"/>
        <v>1161.0789009326948</v>
      </c>
      <c r="J61" s="19">
        <f t="shared" si="24"/>
        <v>2416.1475026108251</v>
      </c>
      <c r="K61" s="62">
        <f>'Salinity-Da'!B47</f>
        <v>32.549166666666672</v>
      </c>
      <c r="L61" s="62">
        <f>'Salinity-Da'!C47</f>
        <v>1264.3020833333333</v>
      </c>
      <c r="M61" s="63">
        <f>'Salinity-Da'!I47</f>
        <v>0.54113050953691932</v>
      </c>
      <c r="N61" s="63">
        <f t="shared" si="16"/>
        <v>0.7162744561118114</v>
      </c>
      <c r="O61" s="11" t="s">
        <v>40</v>
      </c>
      <c r="P61" s="11" t="s">
        <v>26</v>
      </c>
      <c r="Q61" s="11">
        <v>1500</v>
      </c>
      <c r="R61" s="11">
        <v>10</v>
      </c>
      <c r="S61" s="45" t="str">
        <f t="shared" si="9"/>
        <v>YES</v>
      </c>
      <c r="T61" s="42" t="str">
        <f t="shared" si="10"/>
        <v>YES</v>
      </c>
      <c r="U61" s="42" t="str">
        <f t="shared" si="18"/>
        <v>YES</v>
      </c>
      <c r="V61" s="42" t="str">
        <f t="shared" si="3"/>
        <v>YES</v>
      </c>
      <c r="W61" s="42" t="str">
        <f t="shared" si="11"/>
        <v>YES</v>
      </c>
      <c r="X61" s="45" t="str">
        <f t="shared" si="5"/>
        <v>YES</v>
      </c>
      <c r="Y61" s="42" t="str">
        <f t="shared" si="4"/>
        <v>YES</v>
      </c>
      <c r="Z61" s="45" t="str">
        <f t="shared" si="12"/>
        <v>YES</v>
      </c>
      <c r="AA61" s="20">
        <v>41875</v>
      </c>
      <c r="AB61" s="20" t="str">
        <f t="shared" si="17"/>
        <v>YES</v>
      </c>
      <c r="AC61" s="20" t="s">
        <v>126</v>
      </c>
      <c r="AD61" s="216"/>
      <c r="AE61" s="216"/>
      <c r="AF61" s="200"/>
      <c r="AG61" s="46" t="s">
        <v>135</v>
      </c>
      <c r="AH61" s="63">
        <v>0</v>
      </c>
      <c r="AI61" s="46">
        <v>23.5</v>
      </c>
      <c r="AJ61" s="63">
        <v>0</v>
      </c>
      <c r="AK61" s="46" t="s">
        <v>135</v>
      </c>
      <c r="AL61" s="46" t="s">
        <v>135</v>
      </c>
      <c r="AM61" s="46" t="s">
        <v>135</v>
      </c>
      <c r="AN61" s="46" t="s">
        <v>135</v>
      </c>
      <c r="AO61" s="20">
        <v>41875</v>
      </c>
      <c r="AP61" s="88" t="s">
        <v>135</v>
      </c>
      <c r="AQ61" s="200"/>
      <c r="AR61" s="195"/>
      <c r="AS61" s="88" t="s">
        <v>139</v>
      </c>
      <c r="AT61" s="195"/>
      <c r="AU61" s="88" t="s">
        <v>139</v>
      </c>
      <c r="AV61" s="195"/>
      <c r="AW61" s="195"/>
      <c r="AX61" s="88" t="s">
        <v>139</v>
      </c>
      <c r="AY61" s="195"/>
    </row>
    <row r="62" spans="1:51" x14ac:dyDescent="0.3">
      <c r="A62" s="20">
        <v>41876</v>
      </c>
      <c r="B62" s="11">
        <v>759</v>
      </c>
      <c r="C62" s="43">
        <f t="shared" si="19"/>
        <v>382.65691958658937</v>
      </c>
      <c r="D62" s="41">
        <f t="shared" si="20"/>
        <v>55.673592855342292</v>
      </c>
      <c r="E62" s="42">
        <v>429</v>
      </c>
      <c r="F62" s="41">
        <f t="shared" si="21"/>
        <v>216.28434585328964</v>
      </c>
      <c r="G62" s="41">
        <f t="shared" si="22"/>
        <v>343.47653858619321</v>
      </c>
      <c r="H62" s="11">
        <v>2415</v>
      </c>
      <c r="I62" s="19">
        <f t="shared" si="23"/>
        <v>1217.544744139148</v>
      </c>
      <c r="J62" s="19">
        <f t="shared" si="24"/>
        <v>1996.6149303179805</v>
      </c>
      <c r="K62" s="62">
        <f>'Salinity-Da'!B48</f>
        <v>32.704374999999999</v>
      </c>
      <c r="L62" s="62">
        <f>'Salinity-Da'!C48</f>
        <v>1578.5</v>
      </c>
      <c r="M62" s="63">
        <f>'Salinity-Da'!I48</f>
        <v>0.67973554011301518</v>
      </c>
      <c r="N62" s="63">
        <f t="shared" si="16"/>
        <v>0.68004559662671982</v>
      </c>
      <c r="O62" s="11" t="s">
        <v>40</v>
      </c>
      <c r="P62" s="11" t="s">
        <v>26</v>
      </c>
      <c r="Q62" s="11">
        <v>1500</v>
      </c>
      <c r="R62" s="11">
        <v>10</v>
      </c>
      <c r="S62" s="45" t="str">
        <f t="shared" si="9"/>
        <v>YES</v>
      </c>
      <c r="T62" s="42" t="str">
        <f t="shared" si="10"/>
        <v>YES</v>
      </c>
      <c r="U62" s="42" t="str">
        <f t="shared" si="18"/>
        <v>YES</v>
      </c>
      <c r="V62" s="42" t="str">
        <f t="shared" si="3"/>
        <v>YES</v>
      </c>
      <c r="W62" s="42" t="str">
        <f t="shared" si="11"/>
        <v>YES</v>
      </c>
      <c r="X62" s="45" t="str">
        <f t="shared" ref="X62:X120" si="25">IF(OR(AND(OR(F62&gt;C62,F62=C62),OR(I62&gt;C62,I62=C62)),AND(OR(G62&gt;D62,G62=D62),OR(J62&gt;D62,J62=D62))),"YES","NO")</f>
        <v>YES</v>
      </c>
      <c r="Y62" s="42" t="str">
        <f t="shared" si="4"/>
        <v>YES</v>
      </c>
      <c r="Z62" s="45" t="str">
        <f t="shared" si="12"/>
        <v>YES</v>
      </c>
      <c r="AA62" s="20">
        <v>41876</v>
      </c>
      <c r="AB62" s="20" t="str">
        <f t="shared" si="17"/>
        <v>YES</v>
      </c>
      <c r="AC62" s="20" t="s">
        <v>126</v>
      </c>
      <c r="AD62" s="216"/>
      <c r="AE62" s="216"/>
      <c r="AF62" s="200"/>
      <c r="AG62" s="46" t="s">
        <v>135</v>
      </c>
      <c r="AH62" s="63">
        <v>12.906999999806285</v>
      </c>
      <c r="AI62" s="46">
        <v>24.5</v>
      </c>
      <c r="AJ62" s="63">
        <v>0</v>
      </c>
      <c r="AK62" s="46" t="s">
        <v>135</v>
      </c>
      <c r="AL62" s="46" t="s">
        <v>135</v>
      </c>
      <c r="AM62" s="46" t="s">
        <v>135</v>
      </c>
      <c r="AN62" s="46" t="s">
        <v>135</v>
      </c>
      <c r="AO62" s="20">
        <v>41876</v>
      </c>
      <c r="AP62" s="88" t="s">
        <v>135</v>
      </c>
      <c r="AQ62" s="200"/>
      <c r="AR62" s="195"/>
      <c r="AS62" s="88" t="s">
        <v>139</v>
      </c>
      <c r="AT62" s="195"/>
      <c r="AU62" s="88" t="s">
        <v>139</v>
      </c>
      <c r="AV62" s="195"/>
      <c r="AW62" s="195"/>
      <c r="AX62" s="88" t="s">
        <v>139</v>
      </c>
      <c r="AY62" s="195"/>
    </row>
    <row r="63" spans="1:51" x14ac:dyDescent="0.3">
      <c r="A63" s="20">
        <v>41877</v>
      </c>
      <c r="B63" s="38">
        <v>400</v>
      </c>
      <c r="C63" s="43">
        <f t="shared" si="19"/>
        <v>201.66372573733301</v>
      </c>
      <c r="D63" s="41">
        <f t="shared" si="20"/>
        <v>109.97875328603838</v>
      </c>
      <c r="E63" s="42">
        <v>307</v>
      </c>
      <c r="F63" s="41">
        <f t="shared" si="21"/>
        <v>154.77690950340309</v>
      </c>
      <c r="G63" s="41">
        <f t="shared" si="22"/>
        <v>305.7366127696352</v>
      </c>
      <c r="H63" s="11">
        <v>1891</v>
      </c>
      <c r="I63" s="19">
        <f t="shared" si="23"/>
        <v>953.3652634232418</v>
      </c>
      <c r="J63" s="19">
        <f t="shared" si="24"/>
        <v>1754.474413914797</v>
      </c>
      <c r="K63" s="62">
        <f>'Salinity-Da'!B49</f>
        <v>31.826562500000009</v>
      </c>
      <c r="L63" s="62">
        <f>'Salinity-Da'!C49</f>
        <v>1331.8020833333333</v>
      </c>
      <c r="M63" s="63">
        <f>'Salinity-Da'!I49</f>
        <v>0.57910058162709843</v>
      </c>
      <c r="N63" s="63">
        <f t="shared" si="16"/>
        <v>0.6424025692237888</v>
      </c>
      <c r="O63" s="11" t="s">
        <v>40</v>
      </c>
      <c r="P63" s="11" t="s">
        <v>26</v>
      </c>
      <c r="Q63" s="11">
        <v>1500</v>
      </c>
      <c r="R63" s="11">
        <v>10</v>
      </c>
      <c r="S63" s="45" t="str">
        <f t="shared" si="9"/>
        <v>YES</v>
      </c>
      <c r="T63" s="42" t="str">
        <f t="shared" si="10"/>
        <v>YES</v>
      </c>
      <c r="U63" s="42" t="str">
        <f t="shared" si="18"/>
        <v>YES</v>
      </c>
      <c r="V63" s="42" t="str">
        <f t="shared" si="3"/>
        <v>YES</v>
      </c>
      <c r="W63" s="42" t="str">
        <f t="shared" si="11"/>
        <v>YES</v>
      </c>
      <c r="X63" s="45" t="str">
        <f t="shared" si="25"/>
        <v>YES</v>
      </c>
      <c r="Y63" s="42" t="str">
        <f t="shared" si="4"/>
        <v>YES</v>
      </c>
      <c r="Z63" s="45" t="str">
        <f t="shared" si="12"/>
        <v>YES</v>
      </c>
      <c r="AA63" s="20">
        <v>41877</v>
      </c>
      <c r="AB63" s="20" t="str">
        <f t="shared" si="17"/>
        <v>YES</v>
      </c>
      <c r="AC63" s="20" t="s">
        <v>126</v>
      </c>
      <c r="AD63" s="216"/>
      <c r="AE63" s="216"/>
      <c r="AF63" s="200"/>
      <c r="AG63" s="46" t="s">
        <v>135</v>
      </c>
      <c r="AH63" s="63">
        <v>17.628066666643136</v>
      </c>
      <c r="AI63" s="46">
        <v>24.5</v>
      </c>
      <c r="AJ63" s="63">
        <v>0</v>
      </c>
      <c r="AK63" s="46" t="s">
        <v>135</v>
      </c>
      <c r="AL63" s="46" t="s">
        <v>135</v>
      </c>
      <c r="AM63" s="46" t="s">
        <v>135</v>
      </c>
      <c r="AN63" s="46" t="s">
        <v>135</v>
      </c>
      <c r="AO63" s="20">
        <v>41877</v>
      </c>
      <c r="AP63" s="88" t="s">
        <v>135</v>
      </c>
      <c r="AQ63" s="200"/>
      <c r="AR63" s="195"/>
      <c r="AS63" s="88" t="s">
        <v>139</v>
      </c>
      <c r="AT63" s="195"/>
      <c r="AU63" s="88" t="s">
        <v>139</v>
      </c>
      <c r="AV63" s="195"/>
      <c r="AW63" s="195"/>
      <c r="AX63" s="88" t="s">
        <v>139</v>
      </c>
      <c r="AY63" s="195"/>
    </row>
    <row r="64" spans="1:51" x14ac:dyDescent="0.3">
      <c r="A64" s="20">
        <v>41878</v>
      </c>
      <c r="B64" s="22">
        <v>400</v>
      </c>
      <c r="C64" s="43">
        <f t="shared" si="19"/>
        <v>201.66372573733301</v>
      </c>
      <c r="D64" s="41">
        <f t="shared" si="20"/>
        <v>138.42774316684074</v>
      </c>
      <c r="E64" s="42">
        <v>110</v>
      </c>
      <c r="F64" s="41">
        <f t="shared" si="21"/>
        <v>55.457524577766577</v>
      </c>
      <c r="G64" s="41">
        <f t="shared" si="22"/>
        <v>282.47326155065002</v>
      </c>
      <c r="H64" s="11">
        <v>939</v>
      </c>
      <c r="I64" s="19">
        <f t="shared" si="23"/>
        <v>473.40559616838925</v>
      </c>
      <c r="J64" s="19">
        <f t="shared" si="24"/>
        <v>1530.1235190320142</v>
      </c>
      <c r="K64" s="62">
        <f>'Salinity-Da'!B50</f>
        <v>30.24343750000001</v>
      </c>
      <c r="L64" s="62">
        <f>'Salinity-Da'!C50</f>
        <v>1206.5625</v>
      </c>
      <c r="M64" s="63">
        <f>'Salinity-Da'!I50</f>
        <v>0.53890522827101628</v>
      </c>
      <c r="N64" s="63">
        <f t="shared" si="16"/>
        <v>0.60665342222004781</v>
      </c>
      <c r="O64" s="11" t="s">
        <v>40</v>
      </c>
      <c r="P64" s="11" t="s">
        <v>26</v>
      </c>
      <c r="Q64" s="11">
        <v>1500</v>
      </c>
      <c r="R64" s="11">
        <v>10</v>
      </c>
      <c r="S64" s="45" t="str">
        <f t="shared" si="9"/>
        <v>YES</v>
      </c>
      <c r="T64" s="42" t="str">
        <f t="shared" si="10"/>
        <v>YES</v>
      </c>
      <c r="U64" s="42" t="str">
        <f t="shared" si="18"/>
        <v>YES</v>
      </c>
      <c r="V64" s="42" t="str">
        <f t="shared" si="3"/>
        <v>YES</v>
      </c>
      <c r="W64" s="42" t="str">
        <f t="shared" si="11"/>
        <v>YES</v>
      </c>
      <c r="X64" s="45" t="str">
        <f t="shared" si="25"/>
        <v>YES</v>
      </c>
      <c r="Y64" s="42" t="str">
        <f t="shared" si="4"/>
        <v>YES</v>
      </c>
      <c r="Z64" s="45" t="str">
        <f t="shared" si="12"/>
        <v>YES</v>
      </c>
      <c r="AA64" s="20">
        <v>41878</v>
      </c>
      <c r="AB64" s="20" t="str">
        <f t="shared" si="17"/>
        <v>YES</v>
      </c>
      <c r="AC64" s="20" t="s">
        <v>126</v>
      </c>
      <c r="AD64" s="216"/>
      <c r="AE64" s="216"/>
      <c r="AF64" s="200"/>
      <c r="AG64" s="46" t="s">
        <v>135</v>
      </c>
      <c r="AH64" s="63">
        <v>17.28</v>
      </c>
      <c r="AI64" s="46">
        <v>24.5</v>
      </c>
      <c r="AJ64" s="63">
        <v>0</v>
      </c>
      <c r="AK64" s="46" t="s">
        <v>135</v>
      </c>
      <c r="AL64" s="46" t="s">
        <v>135</v>
      </c>
      <c r="AM64" s="46" t="s">
        <v>135</v>
      </c>
      <c r="AN64" s="46" t="s">
        <v>135</v>
      </c>
      <c r="AO64" s="20">
        <v>41878</v>
      </c>
      <c r="AP64" s="88" t="s">
        <v>135</v>
      </c>
      <c r="AQ64" s="200"/>
      <c r="AR64" s="195"/>
      <c r="AS64" s="88" t="s">
        <v>139</v>
      </c>
      <c r="AT64" s="195"/>
      <c r="AU64" s="88" t="s">
        <v>139</v>
      </c>
      <c r="AV64" s="195"/>
      <c r="AW64" s="195"/>
      <c r="AX64" s="88" t="s">
        <v>139</v>
      </c>
      <c r="AY64" s="195"/>
    </row>
    <row r="65" spans="1:51" x14ac:dyDescent="0.3">
      <c r="A65" s="20">
        <v>41879</v>
      </c>
      <c r="B65" s="11">
        <v>2115</v>
      </c>
      <c r="C65" s="43">
        <f t="shared" si="19"/>
        <v>1066.2969498361483</v>
      </c>
      <c r="D65" s="41">
        <f t="shared" si="20"/>
        <v>166.73268752925927</v>
      </c>
      <c r="E65" s="42">
        <v>1954</v>
      </c>
      <c r="F65" s="41">
        <f t="shared" si="21"/>
        <v>985.12730022687174</v>
      </c>
      <c r="G65" s="41">
        <f t="shared" si="22"/>
        <v>245.02142677085959</v>
      </c>
      <c r="H65" s="11">
        <v>3141</v>
      </c>
      <c r="I65" s="19">
        <f t="shared" si="23"/>
        <v>1583.5644063524073</v>
      </c>
      <c r="J65" s="19">
        <f t="shared" si="24"/>
        <v>1298.0661889156975</v>
      </c>
      <c r="K65" s="62">
        <f>'Salinity-Da'!B51</f>
        <v>30.096842105263157</v>
      </c>
      <c r="L65" s="62">
        <f>'Salinity-Da'!C51</f>
        <v>1678.0947368421052</v>
      </c>
      <c r="M65" s="63">
        <f>'Salinity-Da'!I51</f>
        <v>0.76216116659239741</v>
      </c>
      <c r="N65" s="63">
        <f t="shared" si="16"/>
        <v>0.5793422544743414</v>
      </c>
      <c r="O65" s="30" t="s">
        <v>40</v>
      </c>
      <c r="P65" s="30" t="s">
        <v>26</v>
      </c>
      <c r="Q65" s="30">
        <v>1500</v>
      </c>
      <c r="R65" s="30">
        <v>7</v>
      </c>
      <c r="S65" s="45" t="str">
        <f t="shared" si="9"/>
        <v>YES</v>
      </c>
      <c r="T65" s="42" t="str">
        <f t="shared" si="10"/>
        <v>YES</v>
      </c>
      <c r="U65" s="42" t="str">
        <f t="shared" si="18"/>
        <v>YES</v>
      </c>
      <c r="V65" s="42" t="str">
        <f t="shared" si="3"/>
        <v>YES</v>
      </c>
      <c r="W65" s="42" t="str">
        <f t="shared" si="11"/>
        <v>YES</v>
      </c>
      <c r="X65" s="45" t="str">
        <f t="shared" si="25"/>
        <v>YES</v>
      </c>
      <c r="Y65" s="42" t="str">
        <f t="shared" si="4"/>
        <v>YES</v>
      </c>
      <c r="Z65" s="45" t="str">
        <f t="shared" si="12"/>
        <v>YES</v>
      </c>
      <c r="AA65" s="20">
        <v>41879</v>
      </c>
      <c r="AB65" s="20" t="str">
        <f t="shared" si="17"/>
        <v>YES</v>
      </c>
      <c r="AC65" s="20" t="s">
        <v>126</v>
      </c>
      <c r="AD65" s="216"/>
      <c r="AE65" s="216"/>
      <c r="AF65" s="200"/>
      <c r="AG65" s="46" t="s">
        <v>135</v>
      </c>
      <c r="AH65" s="63">
        <v>9.465600000000558</v>
      </c>
      <c r="AI65" s="46">
        <v>24.5</v>
      </c>
      <c r="AJ65" s="63">
        <v>0</v>
      </c>
      <c r="AK65" s="46" t="s">
        <v>135</v>
      </c>
      <c r="AL65" s="46" t="s">
        <v>135</v>
      </c>
      <c r="AM65" s="46" t="s">
        <v>135</v>
      </c>
      <c r="AN65" s="46" t="s">
        <v>135</v>
      </c>
      <c r="AO65" s="20">
        <v>41879</v>
      </c>
      <c r="AP65" s="88" t="s">
        <v>135</v>
      </c>
      <c r="AQ65" s="200"/>
      <c r="AR65" s="195"/>
      <c r="AS65" s="88" t="s">
        <v>139</v>
      </c>
      <c r="AT65" s="195"/>
      <c r="AU65" s="88" t="s">
        <v>139</v>
      </c>
      <c r="AV65" s="195"/>
      <c r="AW65" s="195"/>
      <c r="AX65" s="88" t="s">
        <v>139</v>
      </c>
      <c r="AY65" s="195"/>
    </row>
    <row r="66" spans="1:51" x14ac:dyDescent="0.3">
      <c r="A66" s="20">
        <v>41880</v>
      </c>
      <c r="B66" s="11">
        <v>3429</v>
      </c>
      <c r="C66" s="43">
        <f t="shared" si="19"/>
        <v>1728.7622888832871</v>
      </c>
      <c r="D66" s="41">
        <f t="shared" si="20"/>
        <v>311.13831970902811</v>
      </c>
      <c r="E66" s="42">
        <v>2866</v>
      </c>
      <c r="F66" s="41">
        <f t="shared" si="21"/>
        <v>1444.920594907991</v>
      </c>
      <c r="G66" s="41">
        <f t="shared" si="22"/>
        <v>340.37955994094136</v>
      </c>
      <c r="H66" s="11">
        <v>4888</v>
      </c>
      <c r="I66" s="19">
        <f t="shared" si="23"/>
        <v>2464.3307285102092</v>
      </c>
      <c r="J66" s="19">
        <f t="shared" si="24"/>
        <v>1236.1986387698512</v>
      </c>
      <c r="K66" s="62">
        <f>'Salinity-Da'!B52</f>
        <v>30.209687500000005</v>
      </c>
      <c r="L66" s="62">
        <f>'Salinity-Da'!C52</f>
        <v>4064.3541666666665</v>
      </c>
      <c r="M66" s="63">
        <f>'Salinity-Da'!I52</f>
        <v>1.930425744596084</v>
      </c>
      <c r="N66" s="63">
        <f t="shared" si="16"/>
        <v>0.59797075771060593</v>
      </c>
      <c r="O66" s="30" t="s">
        <v>40</v>
      </c>
      <c r="P66" s="30" t="s">
        <v>26</v>
      </c>
      <c r="Q66" s="30">
        <v>1500</v>
      </c>
      <c r="R66" s="30">
        <v>7</v>
      </c>
      <c r="S66" s="45" t="str">
        <f t="shared" si="9"/>
        <v>YES</v>
      </c>
      <c r="T66" s="42" t="str">
        <f t="shared" si="10"/>
        <v>YES</v>
      </c>
      <c r="U66" s="42" t="str">
        <f t="shared" si="18"/>
        <v>YES</v>
      </c>
      <c r="V66" s="42" t="str">
        <f t="shared" si="3"/>
        <v>YES</v>
      </c>
      <c r="W66" s="42" t="str">
        <f t="shared" si="11"/>
        <v>YES</v>
      </c>
      <c r="X66" s="45" t="str">
        <f t="shared" si="25"/>
        <v>YES</v>
      </c>
      <c r="Y66" s="42" t="str">
        <f t="shared" si="4"/>
        <v>YES</v>
      </c>
      <c r="Z66" s="45" t="str">
        <f t="shared" si="12"/>
        <v>YES</v>
      </c>
      <c r="AA66" s="20">
        <v>41880</v>
      </c>
      <c r="AB66" s="20" t="str">
        <f t="shared" si="17"/>
        <v>YES</v>
      </c>
      <c r="AC66" s="20" t="s">
        <v>126</v>
      </c>
      <c r="AD66" s="216"/>
      <c r="AE66" s="216"/>
      <c r="AF66" s="200"/>
      <c r="AG66" s="46" t="s">
        <v>135</v>
      </c>
      <c r="AH66" s="63">
        <v>0</v>
      </c>
      <c r="AI66" s="46">
        <v>23.5</v>
      </c>
      <c r="AJ66" s="63">
        <v>0</v>
      </c>
      <c r="AK66" s="46" t="s">
        <v>135</v>
      </c>
      <c r="AL66" s="46" t="s">
        <v>135</v>
      </c>
      <c r="AM66" s="46" t="s">
        <v>135</v>
      </c>
      <c r="AN66" s="46" t="s">
        <v>135</v>
      </c>
      <c r="AO66" s="20">
        <v>41880</v>
      </c>
      <c r="AP66" s="88" t="s">
        <v>135</v>
      </c>
      <c r="AQ66" s="200"/>
      <c r="AR66" s="195"/>
      <c r="AS66" s="88" t="s">
        <v>139</v>
      </c>
      <c r="AT66" s="195"/>
      <c r="AU66" s="88" t="s">
        <v>139</v>
      </c>
      <c r="AV66" s="195"/>
      <c r="AW66" s="195"/>
      <c r="AX66" s="88" t="s">
        <v>139</v>
      </c>
      <c r="AY66" s="195"/>
    </row>
    <row r="67" spans="1:51" x14ac:dyDescent="0.3">
      <c r="A67" s="20">
        <v>41881</v>
      </c>
      <c r="B67" s="11">
        <v>2166</v>
      </c>
      <c r="C67" s="43">
        <f t="shared" si="19"/>
        <v>1092.0090748676582</v>
      </c>
      <c r="D67" s="41">
        <f t="shared" si="20"/>
        <v>542.97958154776904</v>
      </c>
      <c r="E67" s="42">
        <v>1903</v>
      </c>
      <c r="F67" s="41">
        <f t="shared" si="21"/>
        <v>959.41517519536171</v>
      </c>
      <c r="G67" s="41">
        <f t="shared" si="22"/>
        <v>501.20638121646442</v>
      </c>
      <c r="H67" s="11">
        <v>5072</v>
      </c>
      <c r="I67" s="19">
        <f t="shared" si="23"/>
        <v>2557.0960423493825</v>
      </c>
      <c r="J67" s="19">
        <f t="shared" si="24"/>
        <v>1331.4127264215492</v>
      </c>
      <c r="K67" s="62">
        <f>'Salinity-Da'!B53</f>
        <v>30.38562499999999</v>
      </c>
      <c r="L67" s="62">
        <f>'Salinity-Da'!C53</f>
        <v>4471.125</v>
      </c>
      <c r="M67" s="63">
        <f>'Salinity-Da'!I53</f>
        <v>2.1285592022539852</v>
      </c>
      <c r="N67" s="63">
        <f t="shared" si="16"/>
        <v>0.63690037730379756</v>
      </c>
      <c r="O67" s="30" t="s">
        <v>40</v>
      </c>
      <c r="P67" s="30" t="s">
        <v>26</v>
      </c>
      <c r="Q67" s="30">
        <v>1500</v>
      </c>
      <c r="R67" s="30">
        <v>7</v>
      </c>
      <c r="S67" s="45" t="str">
        <f t="shared" si="9"/>
        <v>YES</v>
      </c>
      <c r="T67" s="42" t="str">
        <f t="shared" si="10"/>
        <v>YES</v>
      </c>
      <c r="U67" s="42" t="str">
        <f t="shared" si="18"/>
        <v>YES</v>
      </c>
      <c r="V67" s="42" t="str">
        <f t="shared" si="3"/>
        <v>YES</v>
      </c>
      <c r="W67" s="42" t="str">
        <f t="shared" si="11"/>
        <v>YES</v>
      </c>
      <c r="X67" s="45" t="str">
        <f t="shared" si="25"/>
        <v>NO</v>
      </c>
      <c r="Y67" s="42" t="str">
        <f t="shared" si="4"/>
        <v>YES</v>
      </c>
      <c r="Z67" s="45" t="str">
        <f t="shared" si="12"/>
        <v>NO</v>
      </c>
      <c r="AA67" s="20">
        <v>41881</v>
      </c>
      <c r="AB67" s="20" t="str">
        <f t="shared" si="17"/>
        <v>NO</v>
      </c>
      <c r="AC67" s="20" t="s">
        <v>126</v>
      </c>
      <c r="AD67" s="216"/>
      <c r="AE67" s="216"/>
      <c r="AF67" s="200"/>
      <c r="AG67" s="46" t="s">
        <v>135</v>
      </c>
      <c r="AH67" s="63">
        <v>0</v>
      </c>
      <c r="AI67" s="46">
        <v>23.5</v>
      </c>
      <c r="AJ67" s="63">
        <v>0</v>
      </c>
      <c r="AK67" s="46" t="s">
        <v>135</v>
      </c>
      <c r="AL67" s="46" t="s">
        <v>135</v>
      </c>
      <c r="AM67" s="46" t="s">
        <v>135</v>
      </c>
      <c r="AN67" s="46" t="s">
        <v>135</v>
      </c>
      <c r="AO67" s="20">
        <v>41881</v>
      </c>
      <c r="AP67" s="88" t="s">
        <v>135</v>
      </c>
      <c r="AQ67" s="200"/>
      <c r="AR67" s="195"/>
      <c r="AS67" s="88" t="s">
        <v>139</v>
      </c>
      <c r="AT67" s="195"/>
      <c r="AU67" s="88" t="s">
        <v>139</v>
      </c>
      <c r="AV67" s="195"/>
      <c r="AW67" s="195"/>
      <c r="AX67" s="88" t="s">
        <v>139</v>
      </c>
      <c r="AY67" s="195"/>
    </row>
    <row r="68" spans="1:51" x14ac:dyDescent="0.3">
      <c r="A68" s="20">
        <v>41882</v>
      </c>
      <c r="B68" s="38">
        <v>386</v>
      </c>
      <c r="C68" s="43">
        <f t="shared" si="19"/>
        <v>194.60549533652636</v>
      </c>
      <c r="D68" s="41">
        <f t="shared" si="20"/>
        <v>683.2799164535993</v>
      </c>
      <c r="E68" s="42">
        <v>558</v>
      </c>
      <c r="F68" s="41">
        <f t="shared" si="21"/>
        <v>281.32089740357952</v>
      </c>
      <c r="G68" s="41">
        <f t="shared" si="22"/>
        <v>591.37887572472903</v>
      </c>
      <c r="H68" s="11">
        <v>2759</v>
      </c>
      <c r="I68" s="19">
        <f t="shared" si="23"/>
        <v>1390.9755482732544</v>
      </c>
      <c r="J68" s="19">
        <f t="shared" si="24"/>
        <v>1487.197954553639</v>
      </c>
      <c r="K68" s="62">
        <f>'Salinity-Da'!B54</f>
        <v>30.157187500000003</v>
      </c>
      <c r="L68" s="62">
        <f>'Salinity-Da'!C54</f>
        <v>3649.4479166666665</v>
      </c>
      <c r="M68" s="63">
        <f>'Salinity-Da'!I54</f>
        <v>1.7240901426915975</v>
      </c>
      <c r="N68" s="63">
        <f t="shared" si="16"/>
        <v>0.66837059276620281</v>
      </c>
      <c r="O68" s="30" t="s">
        <v>40</v>
      </c>
      <c r="P68" s="30" t="s">
        <v>26</v>
      </c>
      <c r="Q68" s="30">
        <v>1500</v>
      </c>
      <c r="R68" s="30">
        <v>7</v>
      </c>
      <c r="S68" s="45" t="str">
        <f t="shared" si="9"/>
        <v>YES</v>
      </c>
      <c r="T68" s="42" t="str">
        <f t="shared" si="10"/>
        <v>YES</v>
      </c>
      <c r="U68" s="42" t="str">
        <f t="shared" si="18"/>
        <v>YES</v>
      </c>
      <c r="V68" s="42" t="str">
        <f t="shared" si="3"/>
        <v>YES</v>
      </c>
      <c r="W68" s="42" t="str">
        <f t="shared" si="11"/>
        <v>YES</v>
      </c>
      <c r="X68" s="45" t="str">
        <f t="shared" si="25"/>
        <v>YES</v>
      </c>
      <c r="Y68" s="42" t="str">
        <f t="shared" si="4"/>
        <v>YES</v>
      </c>
      <c r="Z68" s="45" t="str">
        <f t="shared" si="12"/>
        <v>YES</v>
      </c>
      <c r="AA68" s="20">
        <v>41882</v>
      </c>
      <c r="AB68" s="20" t="str">
        <f t="shared" si="17"/>
        <v>YES</v>
      </c>
      <c r="AC68" s="20" t="s">
        <v>126</v>
      </c>
      <c r="AD68" s="217"/>
      <c r="AE68" s="217"/>
      <c r="AF68" s="199"/>
      <c r="AG68" s="46" t="s">
        <v>135</v>
      </c>
      <c r="AH68" s="63">
        <v>0</v>
      </c>
      <c r="AI68" s="46">
        <v>23.5</v>
      </c>
      <c r="AJ68" s="63">
        <v>0</v>
      </c>
      <c r="AK68" s="46" t="s">
        <v>135</v>
      </c>
      <c r="AL68" s="46" t="s">
        <v>135</v>
      </c>
      <c r="AM68" s="46" t="s">
        <v>135</v>
      </c>
      <c r="AN68" s="46" t="s">
        <v>135</v>
      </c>
      <c r="AO68" s="20">
        <v>41882</v>
      </c>
      <c r="AP68" s="88" t="s">
        <v>135</v>
      </c>
      <c r="AQ68" s="199"/>
      <c r="AR68" s="218"/>
      <c r="AS68" s="88" t="s">
        <v>139</v>
      </c>
      <c r="AT68" s="218"/>
      <c r="AU68" s="88" t="s">
        <v>139</v>
      </c>
      <c r="AV68" s="218"/>
      <c r="AW68" s="218"/>
      <c r="AX68" s="88" t="s">
        <v>139</v>
      </c>
      <c r="AY68" s="218"/>
    </row>
    <row r="69" spans="1:51" ht="14.4" customHeight="1" x14ac:dyDescent="0.3">
      <c r="A69" s="20">
        <v>41883</v>
      </c>
      <c r="B69" s="38">
        <v>110</v>
      </c>
      <c r="C69" s="43">
        <f t="shared" si="19"/>
        <v>55.457524577766577</v>
      </c>
      <c r="D69" s="41">
        <f t="shared" si="20"/>
        <v>695.37973999783935</v>
      </c>
      <c r="E69" s="42">
        <v>361</v>
      </c>
      <c r="F69" s="41">
        <f t="shared" si="21"/>
        <v>182.00151247794304</v>
      </c>
      <c r="G69" s="41">
        <f t="shared" si="22"/>
        <v>585.32896395260912</v>
      </c>
      <c r="H69" s="30">
        <v>1908</v>
      </c>
      <c r="I69" s="19">
        <f t="shared" si="23"/>
        <v>961.9359717670784</v>
      </c>
      <c r="J69" s="19">
        <f t="shared" si="24"/>
        <v>1520.0403327451475</v>
      </c>
      <c r="K69" s="62">
        <f>'Salinity-Da'!B55</f>
        <v>30.298333333333343</v>
      </c>
      <c r="L69" s="62">
        <f>'Salinity-Da'!C55</f>
        <v>4913.302083333333</v>
      </c>
      <c r="M69" s="63">
        <f>'Salinity-Da'!I55</f>
        <v>2.3570310458101233</v>
      </c>
      <c r="N69" s="63">
        <f t="shared" si="16"/>
        <v>0.71241803219177657</v>
      </c>
      <c r="O69" s="30" t="s">
        <v>40</v>
      </c>
      <c r="P69" s="30" t="s">
        <v>26</v>
      </c>
      <c r="Q69" s="30">
        <v>1500</v>
      </c>
      <c r="R69" s="30">
        <v>7</v>
      </c>
      <c r="S69" s="45" t="str">
        <f t="shared" si="9"/>
        <v>YES</v>
      </c>
      <c r="T69" s="42" t="str">
        <f t="shared" si="10"/>
        <v>YES</v>
      </c>
      <c r="U69" s="42" t="str">
        <f t="shared" si="18"/>
        <v>YES</v>
      </c>
      <c r="V69" s="42" t="str">
        <f t="shared" si="3"/>
        <v>YES</v>
      </c>
      <c r="W69" s="42" t="str">
        <f t="shared" si="11"/>
        <v>YES</v>
      </c>
      <c r="X69" s="45" t="str">
        <f t="shared" si="25"/>
        <v>YES</v>
      </c>
      <c r="Y69" s="42" t="str">
        <f t="shared" si="4"/>
        <v>YES</v>
      </c>
      <c r="Z69" s="45" t="str">
        <f t="shared" si="12"/>
        <v>YES</v>
      </c>
      <c r="AA69" s="20">
        <v>41883</v>
      </c>
      <c r="AB69" s="20" t="str">
        <f t="shared" si="17"/>
        <v>YES</v>
      </c>
      <c r="AC69" s="20" t="s">
        <v>126</v>
      </c>
      <c r="AD69" s="88">
        <v>0</v>
      </c>
      <c r="AE69" s="88">
        <v>0</v>
      </c>
      <c r="AF69" s="88">
        <f>AD69+AE69</f>
        <v>0</v>
      </c>
      <c r="AG69" s="88" t="s">
        <v>135</v>
      </c>
      <c r="AH69" s="92">
        <v>0</v>
      </c>
      <c r="AI69" s="90">
        <v>23.5</v>
      </c>
      <c r="AJ69" s="89">
        <v>0</v>
      </c>
      <c r="AK69" s="90" t="s">
        <v>135</v>
      </c>
      <c r="AL69" s="90" t="s">
        <v>135</v>
      </c>
      <c r="AM69" s="90" t="s">
        <v>135</v>
      </c>
      <c r="AN69" s="90" t="s">
        <v>135</v>
      </c>
      <c r="AO69" s="20">
        <v>41883</v>
      </c>
      <c r="AP69" s="88" t="s">
        <v>135</v>
      </c>
      <c r="AQ69" s="201">
        <f>IF(SUM(AP69:AP98)&gt;0,SUM(AP69:AP98),0)</f>
        <v>0</v>
      </c>
      <c r="AR69" s="202">
        <v>0</v>
      </c>
      <c r="AS69" s="88" t="s">
        <v>139</v>
      </c>
      <c r="AT69" s="201">
        <f>SUM(AS69:AS98)</f>
        <v>0</v>
      </c>
      <c r="AU69" s="88" t="s">
        <v>139</v>
      </c>
      <c r="AV69" s="201">
        <f>IF(SUM(AU69:AU98)&gt;0,SUM(AU69:AU98),0)</f>
        <v>0</v>
      </c>
      <c r="AW69" s="202">
        <v>0</v>
      </c>
      <c r="AX69" s="88" t="s">
        <v>139</v>
      </c>
      <c r="AY69" s="201">
        <f>SUM(AX69:AX98)</f>
        <v>4.9999999999999991</v>
      </c>
    </row>
    <row r="70" spans="1:51" x14ac:dyDescent="0.3">
      <c r="A70" s="20">
        <v>41884</v>
      </c>
      <c r="B70" s="30">
        <v>199</v>
      </c>
      <c r="C70" s="43">
        <f t="shared" si="19"/>
        <v>100.32770355432316</v>
      </c>
      <c r="D70" s="41">
        <f t="shared" si="20"/>
        <v>648.63696928229331</v>
      </c>
      <c r="E70" s="42">
        <v>361</v>
      </c>
      <c r="F70" s="41">
        <f t="shared" si="21"/>
        <v>182.00151247794304</v>
      </c>
      <c r="G70" s="41">
        <f t="shared" si="22"/>
        <v>580.43141632755953</v>
      </c>
      <c r="H70" s="30">
        <v>1867</v>
      </c>
      <c r="I70" s="19">
        <f t="shared" si="23"/>
        <v>941.26543987900175</v>
      </c>
      <c r="J70" s="19">
        <f t="shared" si="24"/>
        <v>1483.5247938348516</v>
      </c>
      <c r="K70" s="62">
        <f>'Salinity-Da'!B56</f>
        <v>30.846249999999984</v>
      </c>
      <c r="L70" s="62">
        <f>'Salinity-Da'!C56</f>
        <v>5682.21875</v>
      </c>
      <c r="M70" s="63">
        <f>'Salinity-Da'!I56</f>
        <v>2.7217207632051301</v>
      </c>
      <c r="N70" s="63">
        <f t="shared" si="16"/>
        <v>0.76371763237148316</v>
      </c>
      <c r="O70" s="30" t="s">
        <v>40</v>
      </c>
      <c r="P70" s="30" t="s">
        <v>26</v>
      </c>
      <c r="Q70" s="30">
        <v>1500</v>
      </c>
      <c r="R70" s="30">
        <v>7</v>
      </c>
      <c r="S70" s="45" t="str">
        <f t="shared" si="9"/>
        <v>YES</v>
      </c>
      <c r="T70" s="42" t="str">
        <f t="shared" si="10"/>
        <v>YES</v>
      </c>
      <c r="U70" s="42" t="str">
        <f t="shared" si="18"/>
        <v>YES</v>
      </c>
      <c r="V70" s="42" t="str">
        <f t="shared" si="3"/>
        <v>YES</v>
      </c>
      <c r="W70" s="42" t="str">
        <f t="shared" si="11"/>
        <v>YES</v>
      </c>
      <c r="X70" s="45" t="str">
        <f t="shared" si="25"/>
        <v>YES</v>
      </c>
      <c r="Y70" s="42" t="str">
        <f t="shared" si="4"/>
        <v>YES</v>
      </c>
      <c r="Z70" s="45" t="str">
        <f t="shared" si="12"/>
        <v>YES</v>
      </c>
      <c r="AA70" s="20">
        <v>41884</v>
      </c>
      <c r="AB70" s="20" t="str">
        <f t="shared" si="17"/>
        <v>YES</v>
      </c>
      <c r="AC70" s="20" t="s">
        <v>126</v>
      </c>
      <c r="AD70" s="88">
        <v>0</v>
      </c>
      <c r="AE70" s="88">
        <v>0</v>
      </c>
      <c r="AF70" s="88">
        <f t="shared" ref="AF70:AF129" si="26">AD70+AE70</f>
        <v>0</v>
      </c>
      <c r="AG70" s="88" t="s">
        <v>135</v>
      </c>
      <c r="AH70" s="92">
        <v>10.686399999973364</v>
      </c>
      <c r="AI70" s="90">
        <v>24.5</v>
      </c>
      <c r="AJ70" s="89">
        <v>0</v>
      </c>
      <c r="AK70" s="90" t="s">
        <v>135</v>
      </c>
      <c r="AL70" s="90" t="s">
        <v>135</v>
      </c>
      <c r="AM70" s="90" t="s">
        <v>135</v>
      </c>
      <c r="AN70" s="90" t="s">
        <v>135</v>
      </c>
      <c r="AO70" s="20">
        <v>41884</v>
      </c>
      <c r="AP70" s="88" t="s">
        <v>135</v>
      </c>
      <c r="AQ70" s="201"/>
      <c r="AR70" s="202"/>
      <c r="AS70" s="88" t="s">
        <v>139</v>
      </c>
      <c r="AT70" s="201"/>
      <c r="AU70" s="88" t="s">
        <v>139</v>
      </c>
      <c r="AV70" s="201"/>
      <c r="AW70" s="202"/>
      <c r="AX70" s="88" t="s">
        <v>139</v>
      </c>
      <c r="AY70" s="201"/>
    </row>
    <row r="71" spans="1:51" x14ac:dyDescent="0.3">
      <c r="A71" s="20">
        <v>41885</v>
      </c>
      <c r="B71" s="30">
        <v>58</v>
      </c>
      <c r="C71" s="43">
        <f t="shared" si="19"/>
        <v>29.241240231913284</v>
      </c>
      <c r="D71" s="41">
        <f t="shared" si="20"/>
        <v>634.16039468472047</v>
      </c>
      <c r="E71" s="42">
        <v>367</v>
      </c>
      <c r="F71" s="41">
        <f t="shared" si="21"/>
        <v>185.02646836400302</v>
      </c>
      <c r="G71" s="41">
        <f t="shared" si="22"/>
        <v>584.32064532392235</v>
      </c>
      <c r="H71" s="30">
        <v>1254</v>
      </c>
      <c r="I71" s="19">
        <f t="shared" si="23"/>
        <v>632.21578018653895</v>
      </c>
      <c r="J71" s="19">
        <f t="shared" si="24"/>
        <v>1481.7962476142459</v>
      </c>
      <c r="K71" s="62">
        <f>'Salinity-Da'!B57</f>
        <v>31.037083333333324</v>
      </c>
      <c r="L71" s="62">
        <f>'Salinity-Da'!C57</f>
        <v>5368.916666666667</v>
      </c>
      <c r="M71" s="63">
        <f>'Salinity-Da'!I57</f>
        <v>2.5524871725763774</v>
      </c>
      <c r="N71" s="63">
        <f t="shared" si="16"/>
        <v>0.80737731013494674</v>
      </c>
      <c r="O71" s="30" t="s">
        <v>40</v>
      </c>
      <c r="P71" s="30" t="s">
        <v>26</v>
      </c>
      <c r="Q71" s="30">
        <v>1500</v>
      </c>
      <c r="R71" s="30">
        <v>7</v>
      </c>
      <c r="S71" s="45" t="str">
        <f t="shared" si="9"/>
        <v>YES</v>
      </c>
      <c r="T71" s="42" t="str">
        <f t="shared" si="10"/>
        <v>YES</v>
      </c>
      <c r="U71" s="42" t="str">
        <f t="shared" si="18"/>
        <v>YES</v>
      </c>
      <c r="V71" s="42" t="str">
        <f t="shared" ref="V71:V83" si="27">IF(OR(O71="L",O71="I",O71="H"),"YES","NO")</f>
        <v>YES</v>
      </c>
      <c r="W71" s="42" t="str">
        <f t="shared" si="11"/>
        <v>YES</v>
      </c>
      <c r="X71" s="45" t="str">
        <f t="shared" si="25"/>
        <v>YES</v>
      </c>
      <c r="Y71" s="42" t="str">
        <f t="shared" ref="Y71:Y93" si="28">IF(Q71&gt;650,"YES","NO")</f>
        <v>YES</v>
      </c>
      <c r="Z71" s="45" t="str">
        <f t="shared" si="12"/>
        <v>YES</v>
      </c>
      <c r="AA71" s="20">
        <v>41885</v>
      </c>
      <c r="AB71" s="20" t="str">
        <f t="shared" si="17"/>
        <v>YES</v>
      </c>
      <c r="AC71" s="20" t="s">
        <v>126</v>
      </c>
      <c r="AD71" s="88">
        <v>0</v>
      </c>
      <c r="AE71" s="88">
        <v>0</v>
      </c>
      <c r="AF71" s="88">
        <f t="shared" si="26"/>
        <v>0</v>
      </c>
      <c r="AG71" s="88" t="s">
        <v>135</v>
      </c>
      <c r="AH71" s="92">
        <v>17.28</v>
      </c>
      <c r="AI71" s="90">
        <v>24.5</v>
      </c>
      <c r="AJ71" s="89">
        <v>0</v>
      </c>
      <c r="AK71" s="90" t="s">
        <v>135</v>
      </c>
      <c r="AL71" s="90" t="s">
        <v>135</v>
      </c>
      <c r="AM71" s="90" t="s">
        <v>135</v>
      </c>
      <c r="AN71" s="90" t="s">
        <v>135</v>
      </c>
      <c r="AO71" s="20">
        <v>41885</v>
      </c>
      <c r="AP71" s="88" t="s">
        <v>135</v>
      </c>
      <c r="AQ71" s="201"/>
      <c r="AR71" s="202"/>
      <c r="AS71" s="88" t="s">
        <v>139</v>
      </c>
      <c r="AT71" s="201"/>
      <c r="AU71" s="88" t="s">
        <v>139</v>
      </c>
      <c r="AV71" s="201"/>
      <c r="AW71" s="202"/>
      <c r="AX71" s="88" t="s">
        <v>139</v>
      </c>
      <c r="AY71" s="201"/>
    </row>
    <row r="72" spans="1:51" x14ac:dyDescent="0.3">
      <c r="A72" s="20">
        <v>41886</v>
      </c>
      <c r="B72" s="30">
        <v>188</v>
      </c>
      <c r="C72" s="43">
        <f t="shared" si="19"/>
        <v>94.781951096546507</v>
      </c>
      <c r="D72" s="41">
        <f t="shared" si="20"/>
        <v>609.52861104108911</v>
      </c>
      <c r="E72" s="45">
        <v>905</v>
      </c>
      <c r="F72" s="41">
        <f t="shared" si="21"/>
        <v>456.26417948071594</v>
      </c>
      <c r="G72" s="41">
        <f t="shared" si="22"/>
        <v>602.83049443624191</v>
      </c>
      <c r="H72" s="30">
        <v>3229</v>
      </c>
      <c r="I72" s="19">
        <f t="shared" si="23"/>
        <v>1627.9304260146207</v>
      </c>
      <c r="J72" s="19">
        <f t="shared" si="24"/>
        <v>1504.4834167596962</v>
      </c>
      <c r="K72" s="62">
        <f>'Salinity-Da'!B58</f>
        <v>30.625312500000003</v>
      </c>
      <c r="L72" s="62">
        <f>'Salinity-Da'!C58</f>
        <v>5869.322916666667</v>
      </c>
      <c r="M72" s="63">
        <f>'Salinity-Da'!I58</f>
        <v>2.8297640194823401</v>
      </c>
      <c r="N72" s="63">
        <f t="shared" si="16"/>
        <v>0.85403717077693131</v>
      </c>
      <c r="O72" s="30" t="s">
        <v>40</v>
      </c>
      <c r="P72" s="30" t="s">
        <v>26</v>
      </c>
      <c r="Q72" s="30">
        <v>1500</v>
      </c>
      <c r="R72" s="30">
        <v>7</v>
      </c>
      <c r="S72" s="45" t="str">
        <f t="shared" si="9"/>
        <v>YES</v>
      </c>
      <c r="T72" s="42" t="str">
        <f t="shared" si="10"/>
        <v>YES</v>
      </c>
      <c r="U72" s="42" t="str">
        <f t="shared" si="18"/>
        <v>YES</v>
      </c>
      <c r="V72" s="42" t="str">
        <f t="shared" si="27"/>
        <v>YES</v>
      </c>
      <c r="W72" s="42" t="str">
        <f t="shared" si="11"/>
        <v>YES</v>
      </c>
      <c r="X72" s="45" t="str">
        <f t="shared" si="25"/>
        <v>YES</v>
      </c>
      <c r="Y72" s="42" t="str">
        <f t="shared" si="28"/>
        <v>YES</v>
      </c>
      <c r="Z72" s="45" t="str">
        <f t="shared" si="12"/>
        <v>YES</v>
      </c>
      <c r="AA72" s="20">
        <v>41886</v>
      </c>
      <c r="AB72" s="20" t="str">
        <f t="shared" si="17"/>
        <v>YES</v>
      </c>
      <c r="AC72" s="20" t="s">
        <v>126</v>
      </c>
      <c r="AD72" s="88">
        <v>0</v>
      </c>
      <c r="AE72" s="88">
        <v>0</v>
      </c>
      <c r="AF72" s="88">
        <f t="shared" si="26"/>
        <v>0</v>
      </c>
      <c r="AG72" s="88" t="s">
        <v>135</v>
      </c>
      <c r="AH72" s="92">
        <v>13.92960000009276</v>
      </c>
      <c r="AI72" s="90">
        <v>24.5</v>
      </c>
      <c r="AJ72" s="89">
        <v>0</v>
      </c>
      <c r="AK72" s="90" t="s">
        <v>135</v>
      </c>
      <c r="AL72" s="90" t="s">
        <v>135</v>
      </c>
      <c r="AM72" s="90" t="s">
        <v>135</v>
      </c>
      <c r="AN72" s="90" t="s">
        <v>135</v>
      </c>
      <c r="AO72" s="20">
        <v>41886</v>
      </c>
      <c r="AP72" s="88" t="s">
        <v>135</v>
      </c>
      <c r="AQ72" s="201"/>
      <c r="AR72" s="202"/>
      <c r="AS72" s="88" t="s">
        <v>139</v>
      </c>
      <c r="AT72" s="201"/>
      <c r="AU72" s="88" t="s">
        <v>139</v>
      </c>
      <c r="AV72" s="201"/>
      <c r="AW72" s="202"/>
      <c r="AX72" s="88" t="s">
        <v>139</v>
      </c>
      <c r="AY72" s="201"/>
    </row>
    <row r="73" spans="1:51" x14ac:dyDescent="0.3">
      <c r="A73" s="20">
        <v>41887</v>
      </c>
      <c r="B73" s="30">
        <v>1448</v>
      </c>
      <c r="C73" s="43">
        <f t="shared" ref="C73:C80" si="29">B73*800/1586.8</f>
        <v>730.02268716914546</v>
      </c>
      <c r="D73" s="41">
        <f t="shared" ref="D73:D80" si="30">AVERAGE(C66:C72)</f>
        <v>470.74075407828872</v>
      </c>
      <c r="E73" s="30">
        <v>2409</v>
      </c>
      <c r="F73" s="41">
        <f t="shared" ref="F73:F83" si="31">E73*800/1586.8</f>
        <v>1214.5197882530881</v>
      </c>
      <c r="G73" s="41">
        <f t="shared" ref="G73:G83" si="32">AVERAGE(F66:F72)</f>
        <v>527.27862004393387</v>
      </c>
      <c r="H73" s="30">
        <v>4572</v>
      </c>
      <c r="I73" s="19">
        <f t="shared" ref="I73:I83" si="33">H73*800/1586.8</f>
        <v>2305.0163851777161</v>
      </c>
      <c r="J73" s="19">
        <f t="shared" ref="J73:J83" si="34">AVERAGE(I66:I72)</f>
        <v>1510.8214195685837</v>
      </c>
      <c r="K73" s="62">
        <f>'Salinity-Da'!B59</f>
        <v>30.695473684210533</v>
      </c>
      <c r="L73" s="62">
        <f>'Salinity-Da'!C59</f>
        <v>6468.7473684210527</v>
      </c>
      <c r="M73" s="63">
        <f>'Salinity-Da'!I59</f>
        <v>3.1347659395400798</v>
      </c>
      <c r="N73" s="63">
        <f t="shared" si="16"/>
        <v>0.93208557159126115</v>
      </c>
      <c r="O73" s="31" t="s">
        <v>40</v>
      </c>
      <c r="P73" s="30" t="s">
        <v>26</v>
      </c>
      <c r="Q73" s="30">
        <v>1500</v>
      </c>
      <c r="R73" s="30">
        <v>7</v>
      </c>
      <c r="S73" s="45" t="str">
        <f t="shared" si="9"/>
        <v>YES</v>
      </c>
      <c r="T73" s="42" t="str">
        <f t="shared" si="10"/>
        <v>YES</v>
      </c>
      <c r="U73" s="42" t="str">
        <f t="shared" si="18"/>
        <v>YES</v>
      </c>
      <c r="V73" s="42" t="str">
        <f t="shared" si="27"/>
        <v>YES</v>
      </c>
      <c r="W73" s="42" t="str">
        <f t="shared" si="11"/>
        <v>YES</v>
      </c>
      <c r="X73" s="45" t="str">
        <f t="shared" si="25"/>
        <v>YES</v>
      </c>
      <c r="Y73" s="42" t="str">
        <f t="shared" si="28"/>
        <v>YES</v>
      </c>
      <c r="Z73" s="45" t="str">
        <f t="shared" si="12"/>
        <v>YES</v>
      </c>
      <c r="AA73" s="20">
        <v>41887</v>
      </c>
      <c r="AB73" s="20" t="str">
        <f t="shared" si="17"/>
        <v>YES</v>
      </c>
      <c r="AC73" s="20" t="s">
        <v>126</v>
      </c>
      <c r="AD73" s="88">
        <v>0</v>
      </c>
      <c r="AE73" s="88">
        <v>0</v>
      </c>
      <c r="AF73" s="88">
        <f t="shared" si="26"/>
        <v>0</v>
      </c>
      <c r="AG73" s="88" t="s">
        <v>135</v>
      </c>
      <c r="AH73" s="92">
        <v>12.634066666541621</v>
      </c>
      <c r="AI73" s="90">
        <v>24.5</v>
      </c>
      <c r="AJ73" s="89">
        <v>0</v>
      </c>
      <c r="AK73" s="90" t="s">
        <v>135</v>
      </c>
      <c r="AL73" s="90" t="s">
        <v>135</v>
      </c>
      <c r="AM73" s="90" t="s">
        <v>135</v>
      </c>
      <c r="AN73" s="90" t="s">
        <v>135</v>
      </c>
      <c r="AO73" s="20">
        <v>41887</v>
      </c>
      <c r="AP73" s="88" t="s">
        <v>135</v>
      </c>
      <c r="AQ73" s="201"/>
      <c r="AR73" s="202"/>
      <c r="AS73" s="88" t="s">
        <v>139</v>
      </c>
      <c r="AT73" s="201"/>
      <c r="AU73" s="88" t="s">
        <v>139</v>
      </c>
      <c r="AV73" s="201"/>
      <c r="AW73" s="202"/>
      <c r="AX73" s="88" t="s">
        <v>139</v>
      </c>
      <c r="AY73" s="201"/>
    </row>
    <row r="74" spans="1:51" x14ac:dyDescent="0.3">
      <c r="A74" s="20">
        <v>41888</v>
      </c>
      <c r="B74" s="30">
        <v>1901</v>
      </c>
      <c r="C74" s="43">
        <f t="shared" si="29"/>
        <v>958.40685656667506</v>
      </c>
      <c r="D74" s="41">
        <f t="shared" si="30"/>
        <v>328.06366811912568</v>
      </c>
      <c r="E74" s="30">
        <v>3003</v>
      </c>
      <c r="F74" s="41">
        <f t="shared" si="31"/>
        <v>1513.9904209730275</v>
      </c>
      <c r="G74" s="41">
        <f t="shared" si="32"/>
        <v>494.36421909323354</v>
      </c>
      <c r="H74" s="30">
        <v>5882</v>
      </c>
      <c r="I74" s="19">
        <f t="shared" si="33"/>
        <v>2965.465086967482</v>
      </c>
      <c r="J74" s="19">
        <f t="shared" si="34"/>
        <v>1488.0622276639419</v>
      </c>
      <c r="K74" s="62">
        <f>'Salinity-Da'!B60</f>
        <v>30.597291666666678</v>
      </c>
      <c r="L74" s="62">
        <f>'Salinity-Da'!C60</f>
        <v>6387.677083333333</v>
      </c>
      <c r="M74" s="63">
        <f>'Salinity-Da'!I60</f>
        <v>3.0988975424454512</v>
      </c>
      <c r="N74" s="63">
        <f t="shared" si="16"/>
        <v>1.0204759324697998</v>
      </c>
      <c r="O74" s="31" t="s">
        <v>40</v>
      </c>
      <c r="P74" s="30" t="s">
        <v>26</v>
      </c>
      <c r="Q74" s="30">
        <v>1500</v>
      </c>
      <c r="R74" s="30">
        <v>7</v>
      </c>
      <c r="S74" s="45" t="str">
        <f t="shared" si="9"/>
        <v>YES</v>
      </c>
      <c r="T74" s="42" t="str">
        <f t="shared" si="10"/>
        <v>YES</v>
      </c>
      <c r="U74" s="42" t="str">
        <f t="shared" si="18"/>
        <v>YES</v>
      </c>
      <c r="V74" s="42" t="str">
        <f t="shared" si="27"/>
        <v>YES</v>
      </c>
      <c r="W74" s="42" t="str">
        <f t="shared" si="11"/>
        <v>YES</v>
      </c>
      <c r="X74" s="45" t="str">
        <f t="shared" si="25"/>
        <v>YES</v>
      </c>
      <c r="Y74" s="42" t="str">
        <f t="shared" si="28"/>
        <v>YES</v>
      </c>
      <c r="Z74" s="45" t="str">
        <f t="shared" si="12"/>
        <v>YES</v>
      </c>
      <c r="AA74" s="20">
        <v>41888</v>
      </c>
      <c r="AB74" s="20" t="str">
        <f t="shared" si="17"/>
        <v>YES</v>
      </c>
      <c r="AC74" s="20" t="s">
        <v>126</v>
      </c>
      <c r="AD74" s="88">
        <v>0</v>
      </c>
      <c r="AE74" s="88">
        <v>0</v>
      </c>
      <c r="AF74" s="88">
        <f t="shared" si="26"/>
        <v>0</v>
      </c>
      <c r="AG74" s="88" t="s">
        <v>135</v>
      </c>
      <c r="AH74" s="92">
        <v>0</v>
      </c>
      <c r="AI74" s="90">
        <v>23.5</v>
      </c>
      <c r="AJ74" s="89">
        <v>0</v>
      </c>
      <c r="AK74" s="90" t="s">
        <v>135</v>
      </c>
      <c r="AL74" s="90" t="s">
        <v>135</v>
      </c>
      <c r="AM74" s="90" t="s">
        <v>135</v>
      </c>
      <c r="AN74" s="90" t="s">
        <v>135</v>
      </c>
      <c r="AO74" s="20">
        <v>41888</v>
      </c>
      <c r="AP74" s="88" t="s">
        <v>135</v>
      </c>
      <c r="AQ74" s="201"/>
      <c r="AR74" s="202"/>
      <c r="AS74" s="88" t="s">
        <v>139</v>
      </c>
      <c r="AT74" s="201"/>
      <c r="AU74" s="88" t="s">
        <v>139</v>
      </c>
      <c r="AV74" s="201"/>
      <c r="AW74" s="202"/>
      <c r="AX74" s="88" t="s">
        <v>139</v>
      </c>
      <c r="AY74" s="201"/>
    </row>
    <row r="75" spans="1:51" x14ac:dyDescent="0.3">
      <c r="A75" s="20">
        <v>41889</v>
      </c>
      <c r="B75" s="30">
        <v>404</v>
      </c>
      <c r="C75" s="43">
        <f t="shared" si="29"/>
        <v>203.68036299470634</v>
      </c>
      <c r="D75" s="41">
        <f t="shared" si="30"/>
        <v>308.9776369332709</v>
      </c>
      <c r="E75" s="30">
        <v>2607</v>
      </c>
      <c r="F75" s="41">
        <f t="shared" si="31"/>
        <v>1314.3433324930679</v>
      </c>
      <c r="G75" s="41">
        <f t="shared" si="32"/>
        <v>573.58925420432854</v>
      </c>
      <c r="H75" s="30">
        <v>5538</v>
      </c>
      <c r="I75" s="19">
        <f t="shared" si="33"/>
        <v>2792.0342828333755</v>
      </c>
      <c r="J75" s="19">
        <f t="shared" si="34"/>
        <v>1546.4006626093847</v>
      </c>
      <c r="K75" s="62">
        <f>'Salinity-Da'!B61</f>
        <v>29.972395833333334</v>
      </c>
      <c r="L75" s="62">
        <f>'Salinity-Da'!C61</f>
        <v>5825.177083333333</v>
      </c>
      <c r="M75" s="63">
        <f>'Salinity-Da'!I61</f>
        <v>2.8440118163955246</v>
      </c>
      <c r="N75" s="63">
        <f t="shared" si="16"/>
        <v>1.0978750706863962</v>
      </c>
      <c r="O75" s="31" t="s">
        <v>40</v>
      </c>
      <c r="P75" s="30" t="s">
        <v>26</v>
      </c>
      <c r="Q75" s="30">
        <v>1500</v>
      </c>
      <c r="R75" s="30">
        <v>7</v>
      </c>
      <c r="S75" s="45" t="str">
        <f t="shared" si="9"/>
        <v>YES</v>
      </c>
      <c r="T75" s="42" t="str">
        <f t="shared" si="10"/>
        <v>YES</v>
      </c>
      <c r="U75" s="42" t="str">
        <f t="shared" si="18"/>
        <v>YES</v>
      </c>
      <c r="V75" s="42" t="str">
        <f t="shared" si="27"/>
        <v>YES</v>
      </c>
      <c r="W75" s="42" t="str">
        <f t="shared" si="11"/>
        <v>YES</v>
      </c>
      <c r="X75" s="45" t="str">
        <f t="shared" si="25"/>
        <v>YES</v>
      </c>
      <c r="Y75" s="42" t="str">
        <f t="shared" si="28"/>
        <v>YES</v>
      </c>
      <c r="Z75" s="45" t="str">
        <f t="shared" si="12"/>
        <v>YES</v>
      </c>
      <c r="AA75" s="20">
        <v>41889</v>
      </c>
      <c r="AB75" s="20" t="str">
        <f t="shared" si="17"/>
        <v>YES</v>
      </c>
      <c r="AC75" s="20" t="s">
        <v>126</v>
      </c>
      <c r="AD75" s="88">
        <v>0</v>
      </c>
      <c r="AE75" s="88">
        <v>0</v>
      </c>
      <c r="AF75" s="88">
        <f t="shared" si="26"/>
        <v>0</v>
      </c>
      <c r="AG75" s="88" t="s">
        <v>135</v>
      </c>
      <c r="AH75" s="92">
        <v>0</v>
      </c>
      <c r="AI75" s="90">
        <v>23.5</v>
      </c>
      <c r="AJ75" s="89">
        <v>0</v>
      </c>
      <c r="AK75" s="90" t="s">
        <v>135</v>
      </c>
      <c r="AL75" s="90" t="s">
        <v>135</v>
      </c>
      <c r="AM75" s="90" t="s">
        <v>135</v>
      </c>
      <c r="AN75" s="90" t="s">
        <v>135</v>
      </c>
      <c r="AO75" s="20">
        <v>41889</v>
      </c>
      <c r="AP75" s="88" t="s">
        <v>135</v>
      </c>
      <c r="AQ75" s="201"/>
      <c r="AR75" s="202"/>
      <c r="AS75" s="88" t="s">
        <v>139</v>
      </c>
      <c r="AT75" s="201"/>
      <c r="AU75" s="88" t="s">
        <v>139</v>
      </c>
      <c r="AV75" s="201"/>
      <c r="AW75" s="202"/>
      <c r="AX75" s="88" t="s">
        <v>139</v>
      </c>
      <c r="AY75" s="201"/>
    </row>
    <row r="76" spans="1:51" x14ac:dyDescent="0.3">
      <c r="A76" s="20">
        <v>41890</v>
      </c>
      <c r="B76" s="30">
        <v>3</v>
      </c>
      <c r="C76" s="43">
        <f t="shared" si="29"/>
        <v>1.5124779430299975</v>
      </c>
      <c r="D76" s="41">
        <f t="shared" si="30"/>
        <v>310.27404659872519</v>
      </c>
      <c r="E76" s="30">
        <v>2819</v>
      </c>
      <c r="F76" s="41">
        <f t="shared" si="31"/>
        <v>1421.2251071338544</v>
      </c>
      <c r="G76" s="41">
        <f t="shared" si="32"/>
        <v>721.16388778854127</v>
      </c>
      <c r="H76" s="30">
        <v>6497</v>
      </c>
      <c r="I76" s="19">
        <f t="shared" si="33"/>
        <v>3275.5230652886312</v>
      </c>
      <c r="J76" s="19">
        <f t="shared" si="34"/>
        <v>1746.5519104036878</v>
      </c>
      <c r="K76" s="62">
        <f>'Salinity-Da'!B62</f>
        <v>29.399687499999999</v>
      </c>
      <c r="L76" s="62">
        <f>'Salinity-Da'!C62</f>
        <v>5831.78125</v>
      </c>
      <c r="M76" s="63">
        <f>'Salinity-Da'!I62</f>
        <v>2.8805800597473983</v>
      </c>
      <c r="N76" s="63">
        <f t="shared" si="16"/>
        <v>1.1755371165352884</v>
      </c>
      <c r="O76" s="31" t="s">
        <v>40</v>
      </c>
      <c r="P76" s="30" t="s">
        <v>26</v>
      </c>
      <c r="Q76" s="30">
        <v>1500</v>
      </c>
      <c r="R76" s="30">
        <v>7</v>
      </c>
      <c r="S76" s="45" t="str">
        <f t="shared" si="9"/>
        <v>YES</v>
      </c>
      <c r="T76" s="42" t="str">
        <f t="shared" si="10"/>
        <v>YES</v>
      </c>
      <c r="U76" s="42" t="str">
        <f t="shared" si="18"/>
        <v>YES</v>
      </c>
      <c r="V76" s="42" t="str">
        <f t="shared" si="27"/>
        <v>YES</v>
      </c>
      <c r="W76" s="42" t="str">
        <f t="shared" si="11"/>
        <v>NO</v>
      </c>
      <c r="X76" s="45" t="str">
        <f t="shared" si="25"/>
        <v>YES</v>
      </c>
      <c r="Y76" s="42" t="str">
        <f t="shared" si="28"/>
        <v>YES</v>
      </c>
      <c r="Z76" s="45" t="str">
        <f t="shared" si="12"/>
        <v>NO</v>
      </c>
      <c r="AA76" s="20">
        <v>41890</v>
      </c>
      <c r="AB76" s="20" t="str">
        <f t="shared" si="17"/>
        <v>NO</v>
      </c>
      <c r="AC76" s="20" t="s">
        <v>126</v>
      </c>
      <c r="AD76" s="88">
        <v>0</v>
      </c>
      <c r="AE76" s="88">
        <v>0</v>
      </c>
      <c r="AF76" s="88">
        <f t="shared" si="26"/>
        <v>0</v>
      </c>
      <c r="AG76" s="88" t="s">
        <v>135</v>
      </c>
      <c r="AH76" s="92">
        <v>10.2342666668538</v>
      </c>
      <c r="AI76" s="90">
        <v>24.5</v>
      </c>
      <c r="AJ76" s="89">
        <v>0</v>
      </c>
      <c r="AK76" s="90" t="s">
        <v>135</v>
      </c>
      <c r="AL76" s="90" t="s">
        <v>135</v>
      </c>
      <c r="AM76" s="90" t="s">
        <v>135</v>
      </c>
      <c r="AN76" s="90" t="s">
        <v>135</v>
      </c>
      <c r="AO76" s="20">
        <v>41890</v>
      </c>
      <c r="AP76" s="88" t="s">
        <v>135</v>
      </c>
      <c r="AQ76" s="201"/>
      <c r="AR76" s="202"/>
      <c r="AS76" s="88" t="s">
        <v>139</v>
      </c>
      <c r="AT76" s="201"/>
      <c r="AU76" s="88" t="s">
        <v>139</v>
      </c>
      <c r="AV76" s="201"/>
      <c r="AW76" s="202"/>
      <c r="AX76" s="88" t="s">
        <v>139</v>
      </c>
      <c r="AY76" s="201"/>
    </row>
    <row r="77" spans="1:51" x14ac:dyDescent="0.3">
      <c r="A77" s="20">
        <v>41891</v>
      </c>
      <c r="B77" s="30">
        <v>2</v>
      </c>
      <c r="C77" s="43">
        <f t="shared" si="29"/>
        <v>1.008318628686665</v>
      </c>
      <c r="D77" s="41">
        <f t="shared" si="30"/>
        <v>302.56761136519134</v>
      </c>
      <c r="E77" s="30">
        <v>2525</v>
      </c>
      <c r="F77" s="41">
        <f t="shared" si="31"/>
        <v>1273.0022687169146</v>
      </c>
      <c r="G77" s="41">
        <f t="shared" si="32"/>
        <v>898.19582988224283</v>
      </c>
      <c r="H77" s="30">
        <v>5761</v>
      </c>
      <c r="I77" s="19">
        <f t="shared" si="33"/>
        <v>2904.4618099319387</v>
      </c>
      <c r="J77" s="19">
        <f t="shared" si="34"/>
        <v>2077.0643523353383</v>
      </c>
      <c r="K77" s="62">
        <f>'Salinity-Da'!B63</f>
        <v>29.430312499999975</v>
      </c>
      <c r="L77" s="62">
        <f>'Salinity-Da'!C63</f>
        <v>4919.15625</v>
      </c>
      <c r="M77" s="63">
        <f>'Salinity-Da'!I63</f>
        <v>2.4015880253777317</v>
      </c>
      <c r="N77" s="63">
        <f t="shared" si="16"/>
        <v>1.2423772750885351</v>
      </c>
      <c r="O77" s="31" t="s">
        <v>40</v>
      </c>
      <c r="P77" s="30" t="s">
        <v>26</v>
      </c>
      <c r="Q77" s="30">
        <v>1500</v>
      </c>
      <c r="R77" s="30">
        <v>7</v>
      </c>
      <c r="S77" s="45" t="str">
        <f t="shared" si="9"/>
        <v>YES</v>
      </c>
      <c r="T77" s="42" t="str">
        <f t="shared" si="10"/>
        <v>YES</v>
      </c>
      <c r="U77" s="42" t="str">
        <f t="shared" si="18"/>
        <v>YES</v>
      </c>
      <c r="V77" s="42" t="str">
        <f t="shared" si="27"/>
        <v>YES</v>
      </c>
      <c r="W77" s="42" t="str">
        <f t="shared" si="11"/>
        <v>NO</v>
      </c>
      <c r="X77" s="45" t="str">
        <f t="shared" si="25"/>
        <v>YES</v>
      </c>
      <c r="Y77" s="42" t="str">
        <f t="shared" si="28"/>
        <v>YES</v>
      </c>
      <c r="Z77" s="45" t="str">
        <f t="shared" si="12"/>
        <v>NO</v>
      </c>
      <c r="AA77" s="20">
        <v>41891</v>
      </c>
      <c r="AB77" s="20" t="str">
        <f t="shared" si="17"/>
        <v>NO</v>
      </c>
      <c r="AC77" s="20" t="s">
        <v>126</v>
      </c>
      <c r="AD77" s="88">
        <v>0</v>
      </c>
      <c r="AE77" s="88">
        <v>0</v>
      </c>
      <c r="AF77" s="88">
        <f t="shared" si="26"/>
        <v>0</v>
      </c>
      <c r="AG77" s="88" t="s">
        <v>135</v>
      </c>
      <c r="AH77" s="92">
        <v>16.70039999992121</v>
      </c>
      <c r="AI77" s="90">
        <v>24.5</v>
      </c>
      <c r="AJ77" s="89">
        <v>0</v>
      </c>
      <c r="AK77" s="90" t="s">
        <v>135</v>
      </c>
      <c r="AL77" s="90" t="s">
        <v>135</v>
      </c>
      <c r="AM77" s="90" t="s">
        <v>135</v>
      </c>
      <c r="AN77" s="90" t="s">
        <v>135</v>
      </c>
      <c r="AO77" s="20">
        <v>41891</v>
      </c>
      <c r="AP77" s="88" t="s">
        <v>135</v>
      </c>
      <c r="AQ77" s="201"/>
      <c r="AR77" s="202"/>
      <c r="AS77" s="88" t="s">
        <v>139</v>
      </c>
      <c r="AT77" s="201"/>
      <c r="AU77" s="88" t="s">
        <v>139</v>
      </c>
      <c r="AV77" s="201"/>
      <c r="AW77" s="202"/>
      <c r="AX77" s="88" t="s">
        <v>139</v>
      </c>
      <c r="AY77" s="201"/>
    </row>
    <row r="78" spans="1:51" x14ac:dyDescent="0.3">
      <c r="A78" s="20">
        <v>41892</v>
      </c>
      <c r="B78" s="30">
        <v>2</v>
      </c>
      <c r="C78" s="43">
        <f t="shared" si="29"/>
        <v>1.008318628686665</v>
      </c>
      <c r="D78" s="41">
        <f t="shared" si="30"/>
        <v>288.3791278043862</v>
      </c>
      <c r="E78" s="30">
        <v>2747</v>
      </c>
      <c r="F78" s="41">
        <f t="shared" si="31"/>
        <v>1384.9256365011345</v>
      </c>
      <c r="G78" s="41">
        <f t="shared" si="32"/>
        <v>1054.0530807735245</v>
      </c>
      <c r="H78" s="30">
        <v>5399</v>
      </c>
      <c r="I78" s="19">
        <f t="shared" si="33"/>
        <v>2721.956138139652</v>
      </c>
      <c r="J78" s="19">
        <f t="shared" si="34"/>
        <v>2357.5209766286148</v>
      </c>
      <c r="K78" s="62">
        <f>'Salinity-Da'!B64</f>
        <v>29.790624999999995</v>
      </c>
      <c r="L78" s="62">
        <f>'Salinity-Da'!C64</f>
        <v>3786.3541666666665</v>
      </c>
      <c r="M78" s="63">
        <f>'Salinity-Da'!I64</f>
        <v>1.8058701840485525</v>
      </c>
      <c r="N78" s="63">
        <f t="shared" si="16"/>
        <v>1.2924398944459108</v>
      </c>
      <c r="O78" s="31" t="s">
        <v>40</v>
      </c>
      <c r="P78" s="30" t="s">
        <v>26</v>
      </c>
      <c r="Q78" s="30">
        <v>1500</v>
      </c>
      <c r="R78" s="30">
        <v>7</v>
      </c>
      <c r="S78" s="45" t="str">
        <f t="shared" si="9"/>
        <v>YES</v>
      </c>
      <c r="T78" s="42" t="str">
        <f t="shared" si="10"/>
        <v>YES</v>
      </c>
      <c r="U78" s="42" t="str">
        <f t="shared" si="18"/>
        <v>YES</v>
      </c>
      <c r="V78" s="42" t="str">
        <f t="shared" si="27"/>
        <v>YES</v>
      </c>
      <c r="W78" s="42" t="str">
        <f t="shared" si="11"/>
        <v>NO</v>
      </c>
      <c r="X78" s="45" t="str">
        <f t="shared" si="25"/>
        <v>YES</v>
      </c>
      <c r="Y78" s="42" t="str">
        <f t="shared" si="28"/>
        <v>YES</v>
      </c>
      <c r="Z78" s="45" t="str">
        <f t="shared" si="12"/>
        <v>NO</v>
      </c>
      <c r="AA78" s="20">
        <v>41892</v>
      </c>
      <c r="AB78" s="20" t="str">
        <f t="shared" si="17"/>
        <v>NO</v>
      </c>
      <c r="AC78" s="20" t="s">
        <v>126</v>
      </c>
      <c r="AD78" s="88">
        <v>0</v>
      </c>
      <c r="AE78" s="88">
        <v>0</v>
      </c>
      <c r="AF78" s="88">
        <f t="shared" si="26"/>
        <v>0</v>
      </c>
      <c r="AG78" s="88" t="s">
        <v>135</v>
      </c>
      <c r="AH78" s="92">
        <v>8.7424000000488018</v>
      </c>
      <c r="AI78" s="90">
        <v>24.5</v>
      </c>
      <c r="AJ78" s="89">
        <v>0</v>
      </c>
      <c r="AK78" s="90" t="s">
        <v>135</v>
      </c>
      <c r="AL78" s="90" t="s">
        <v>135</v>
      </c>
      <c r="AM78" s="90" t="s">
        <v>135</v>
      </c>
      <c r="AN78" s="90" t="s">
        <v>135</v>
      </c>
      <c r="AO78" s="20">
        <v>41892</v>
      </c>
      <c r="AP78" s="88" t="s">
        <v>135</v>
      </c>
      <c r="AQ78" s="201"/>
      <c r="AR78" s="202"/>
      <c r="AS78" s="88" t="s">
        <v>139</v>
      </c>
      <c r="AT78" s="201"/>
      <c r="AU78" s="88" t="s">
        <v>139</v>
      </c>
      <c r="AV78" s="201"/>
      <c r="AW78" s="202"/>
      <c r="AX78" s="88" t="s">
        <v>139</v>
      </c>
      <c r="AY78" s="201"/>
    </row>
    <row r="79" spans="1:51" x14ac:dyDescent="0.3">
      <c r="A79" s="20">
        <v>41893</v>
      </c>
      <c r="B79" s="30">
        <v>3</v>
      </c>
      <c r="C79" s="43">
        <f t="shared" si="29"/>
        <v>1.5124779430299975</v>
      </c>
      <c r="D79" s="41">
        <f t="shared" si="30"/>
        <v>284.34585328963954</v>
      </c>
      <c r="E79" s="30">
        <v>2120</v>
      </c>
      <c r="F79" s="41">
        <f t="shared" si="31"/>
        <v>1068.8177464078649</v>
      </c>
      <c r="G79" s="41">
        <f t="shared" si="32"/>
        <v>1225.4672476502578</v>
      </c>
      <c r="H79" s="30">
        <v>5115</v>
      </c>
      <c r="I79" s="19">
        <f t="shared" si="33"/>
        <v>2578.7748928661458</v>
      </c>
      <c r="J79" s="19">
        <f t="shared" si="34"/>
        <v>2656.0553134790598</v>
      </c>
      <c r="K79" s="62">
        <f>'Salinity-Da'!B65</f>
        <v>29.69489583333333</v>
      </c>
      <c r="L79" s="62">
        <f>'Salinity-Da'!C65</f>
        <v>3223.7708333333335</v>
      </c>
      <c r="M79" s="63">
        <f>'Salinity-Da'!I65</f>
        <v>1.5261882732772547</v>
      </c>
      <c r="N79" s="63">
        <f t="shared" si="16"/>
        <v>1.3340001344578247</v>
      </c>
      <c r="O79" s="31" t="s">
        <v>40</v>
      </c>
      <c r="P79" s="31" t="s">
        <v>26</v>
      </c>
      <c r="Q79" s="31">
        <v>1500</v>
      </c>
      <c r="R79" s="31">
        <v>7</v>
      </c>
      <c r="S79" s="45" t="str">
        <f t="shared" si="9"/>
        <v>YES</v>
      </c>
      <c r="T79" s="42" t="str">
        <f t="shared" si="10"/>
        <v>YES</v>
      </c>
      <c r="U79" s="42" t="str">
        <f t="shared" si="18"/>
        <v>YES</v>
      </c>
      <c r="V79" s="42" t="str">
        <f t="shared" si="27"/>
        <v>YES</v>
      </c>
      <c r="W79" s="42" t="str">
        <f t="shared" si="11"/>
        <v>NO</v>
      </c>
      <c r="X79" s="45" t="str">
        <f t="shared" si="25"/>
        <v>YES</v>
      </c>
      <c r="Y79" s="42" t="str">
        <f t="shared" si="28"/>
        <v>YES</v>
      </c>
      <c r="Z79" s="45" t="str">
        <f t="shared" si="12"/>
        <v>NO</v>
      </c>
      <c r="AA79" s="20">
        <v>41893</v>
      </c>
      <c r="AB79" s="20" t="str">
        <f t="shared" si="17"/>
        <v>NO</v>
      </c>
      <c r="AC79" s="20" t="s">
        <v>126</v>
      </c>
      <c r="AD79" s="88">
        <v>0</v>
      </c>
      <c r="AE79" s="88">
        <v>0</v>
      </c>
      <c r="AF79" s="88">
        <f t="shared" si="26"/>
        <v>0</v>
      </c>
      <c r="AG79" s="88" t="s">
        <v>135</v>
      </c>
      <c r="AH79" s="92">
        <v>3.2944666667003184</v>
      </c>
      <c r="AI79" s="90">
        <v>24.5</v>
      </c>
      <c r="AJ79" s="89">
        <v>0</v>
      </c>
      <c r="AK79" s="90" t="s">
        <v>135</v>
      </c>
      <c r="AL79" s="90" t="s">
        <v>135</v>
      </c>
      <c r="AM79" s="90" t="s">
        <v>135</v>
      </c>
      <c r="AN79" s="90" t="s">
        <v>135</v>
      </c>
      <c r="AO79" s="20">
        <v>41893</v>
      </c>
      <c r="AP79" s="88" t="s">
        <v>135</v>
      </c>
      <c r="AQ79" s="201"/>
      <c r="AR79" s="202"/>
      <c r="AS79" s="88" t="s">
        <v>139</v>
      </c>
      <c r="AT79" s="201"/>
      <c r="AU79" s="88" t="s">
        <v>139</v>
      </c>
      <c r="AV79" s="201"/>
      <c r="AW79" s="202"/>
      <c r="AX79" s="88" t="s">
        <v>139</v>
      </c>
      <c r="AY79" s="201"/>
    </row>
    <row r="80" spans="1:51" x14ac:dyDescent="0.3">
      <c r="A80" s="20">
        <v>41894</v>
      </c>
      <c r="B80" s="30">
        <v>5</v>
      </c>
      <c r="C80" s="43">
        <f t="shared" si="29"/>
        <v>2.5207965717166627</v>
      </c>
      <c r="D80" s="41">
        <f t="shared" si="30"/>
        <v>271.0216428391372</v>
      </c>
      <c r="E80" s="30">
        <v>2742</v>
      </c>
      <c r="F80" s="41">
        <f t="shared" si="31"/>
        <v>1382.4048399294177</v>
      </c>
      <c r="G80" s="41">
        <f t="shared" si="32"/>
        <v>1312.9749000684219</v>
      </c>
      <c r="H80" s="30">
        <v>6064</v>
      </c>
      <c r="I80" s="19">
        <f t="shared" si="33"/>
        <v>3057.2220821779683</v>
      </c>
      <c r="J80" s="19">
        <f t="shared" si="34"/>
        <v>2791.8902373149917</v>
      </c>
      <c r="K80" s="62">
        <f>'Salinity-Da'!B66</f>
        <v>30.161666666666665</v>
      </c>
      <c r="L80" s="62">
        <f>'Salinity-Da'!C66</f>
        <v>3081.8229166666665</v>
      </c>
      <c r="M80" s="63">
        <f>'Salinity-Da'!I66</f>
        <v>1.4417613652637946</v>
      </c>
      <c r="N80" s="63">
        <f t="shared" si="16"/>
        <v>1.3730122918116801</v>
      </c>
      <c r="O80" s="31" t="s">
        <v>40</v>
      </c>
      <c r="P80" s="31" t="s">
        <v>26</v>
      </c>
      <c r="Q80" s="31">
        <v>650</v>
      </c>
      <c r="R80" s="31">
        <v>7</v>
      </c>
      <c r="S80" s="45" t="str">
        <f t="shared" si="9"/>
        <v>YES</v>
      </c>
      <c r="T80" s="42" t="str">
        <f t="shared" si="10"/>
        <v>YES</v>
      </c>
      <c r="U80" s="42" t="str">
        <f t="shared" si="18"/>
        <v>YES</v>
      </c>
      <c r="V80" s="42" t="str">
        <f t="shared" si="27"/>
        <v>YES</v>
      </c>
      <c r="W80" s="42" t="str">
        <f t="shared" si="11"/>
        <v>NO</v>
      </c>
      <c r="X80" s="45" t="str">
        <f t="shared" si="25"/>
        <v>YES</v>
      </c>
      <c r="Y80" s="42" t="str">
        <f t="shared" si="28"/>
        <v>NO</v>
      </c>
      <c r="Z80" s="45" t="str">
        <f t="shared" si="12"/>
        <v>NO</v>
      </c>
      <c r="AA80" s="20">
        <v>41894</v>
      </c>
      <c r="AB80" s="20" t="str">
        <f t="shared" si="17"/>
        <v>NO</v>
      </c>
      <c r="AC80" s="20" t="s">
        <v>126</v>
      </c>
      <c r="AD80" s="88">
        <v>0</v>
      </c>
      <c r="AE80" s="88">
        <v>0</v>
      </c>
      <c r="AF80" s="88">
        <f t="shared" si="26"/>
        <v>0</v>
      </c>
      <c r="AG80" s="88" t="s">
        <v>135</v>
      </c>
      <c r="AH80" s="92">
        <v>0</v>
      </c>
      <c r="AI80" s="90">
        <v>23.5</v>
      </c>
      <c r="AJ80" s="89">
        <v>0</v>
      </c>
      <c r="AK80" s="90" t="s">
        <v>135</v>
      </c>
      <c r="AL80" s="90" t="s">
        <v>135</v>
      </c>
      <c r="AM80" s="90" t="s">
        <v>135</v>
      </c>
      <c r="AN80" s="90" t="s">
        <v>135</v>
      </c>
      <c r="AO80" s="20">
        <v>41894</v>
      </c>
      <c r="AP80" s="88" t="s">
        <v>135</v>
      </c>
      <c r="AQ80" s="201"/>
      <c r="AR80" s="202"/>
      <c r="AS80" s="88" t="s">
        <v>139</v>
      </c>
      <c r="AT80" s="201"/>
      <c r="AU80" s="88" t="s">
        <v>139</v>
      </c>
      <c r="AV80" s="201"/>
      <c r="AW80" s="202"/>
      <c r="AX80" s="88" t="s">
        <v>139</v>
      </c>
      <c r="AY80" s="201"/>
    </row>
    <row r="81" spans="1:51" x14ac:dyDescent="0.3">
      <c r="A81" s="20">
        <v>41895</v>
      </c>
      <c r="B81" s="22">
        <v>0</v>
      </c>
      <c r="C81" s="43">
        <f t="shared" ref="C81:C83" si="35">B81*800/1586.8</f>
        <v>0</v>
      </c>
      <c r="D81" s="41">
        <f t="shared" ref="D81:D83" si="36">AVERAGE(C74:C80)</f>
        <v>167.0928013252188</v>
      </c>
      <c r="E81" s="30">
        <v>3184</v>
      </c>
      <c r="F81" s="41">
        <f t="shared" si="31"/>
        <v>1605.2432568691706</v>
      </c>
      <c r="G81" s="41">
        <f t="shared" si="32"/>
        <v>1336.9584788793259</v>
      </c>
      <c r="H81" s="30">
        <v>5755</v>
      </c>
      <c r="I81" s="19">
        <f t="shared" si="33"/>
        <v>2901.4368540458786</v>
      </c>
      <c r="J81" s="19">
        <f t="shared" si="34"/>
        <v>2899.3481940293132</v>
      </c>
      <c r="K81" s="62">
        <f>'Salinity-Da'!B67</f>
        <v>29.913854166666663</v>
      </c>
      <c r="L81" s="62">
        <f>'Salinity-Da'!C67</f>
        <v>2550.3645833333335</v>
      </c>
      <c r="M81" s="63">
        <f>'Salinity-Da'!I67</f>
        <v>1.1867538691424113</v>
      </c>
      <c r="N81" s="63">
        <f t="shared" si="16"/>
        <v>1.4036908501812113</v>
      </c>
      <c r="O81" s="31" t="s">
        <v>40</v>
      </c>
      <c r="P81" s="31" t="s">
        <v>26</v>
      </c>
      <c r="Q81" s="31">
        <v>650</v>
      </c>
      <c r="R81" s="31">
        <v>7</v>
      </c>
      <c r="S81" s="45" t="str">
        <f t="shared" si="9"/>
        <v>YES</v>
      </c>
      <c r="T81" s="42" t="str">
        <f t="shared" si="10"/>
        <v>YES</v>
      </c>
      <c r="U81" s="42" t="str">
        <f t="shared" si="18"/>
        <v>YES</v>
      </c>
      <c r="V81" s="42" t="str">
        <f t="shared" si="27"/>
        <v>YES</v>
      </c>
      <c r="W81" s="42" t="str">
        <f t="shared" si="11"/>
        <v>NO</v>
      </c>
      <c r="X81" s="45" t="str">
        <f t="shared" si="25"/>
        <v>YES</v>
      </c>
      <c r="Y81" s="42" t="str">
        <f t="shared" si="28"/>
        <v>NO</v>
      </c>
      <c r="Z81" s="45" t="str">
        <f t="shared" si="12"/>
        <v>NO</v>
      </c>
      <c r="AA81" s="20">
        <v>41895</v>
      </c>
      <c r="AB81" s="20" t="str">
        <f t="shared" si="17"/>
        <v>NO</v>
      </c>
      <c r="AC81" s="20" t="s">
        <v>126</v>
      </c>
      <c r="AD81" s="88">
        <v>0</v>
      </c>
      <c r="AE81" s="88">
        <v>0</v>
      </c>
      <c r="AF81" s="88">
        <f t="shared" si="26"/>
        <v>0</v>
      </c>
      <c r="AG81" s="88" t="s">
        <v>135</v>
      </c>
      <c r="AH81" s="92">
        <v>0</v>
      </c>
      <c r="AI81" s="90">
        <v>23.5</v>
      </c>
      <c r="AJ81" s="89">
        <v>0</v>
      </c>
      <c r="AK81" s="90" t="s">
        <v>135</v>
      </c>
      <c r="AL81" s="90" t="s">
        <v>135</v>
      </c>
      <c r="AM81" s="90" t="s">
        <v>135</v>
      </c>
      <c r="AN81" s="90" t="s">
        <v>135</v>
      </c>
      <c r="AO81" s="20">
        <v>41895</v>
      </c>
      <c r="AP81" s="88" t="s">
        <v>135</v>
      </c>
      <c r="AQ81" s="201"/>
      <c r="AR81" s="202"/>
      <c r="AS81" s="88" t="s">
        <v>139</v>
      </c>
      <c r="AT81" s="201"/>
      <c r="AU81" s="88" t="s">
        <v>139</v>
      </c>
      <c r="AV81" s="201"/>
      <c r="AW81" s="202"/>
      <c r="AX81" s="88" t="s">
        <v>139</v>
      </c>
      <c r="AY81" s="201"/>
    </row>
    <row r="82" spans="1:51" x14ac:dyDescent="0.3">
      <c r="A82" s="20">
        <v>41896</v>
      </c>
      <c r="B82" s="22">
        <v>0</v>
      </c>
      <c r="C82" s="43">
        <f t="shared" si="35"/>
        <v>0</v>
      </c>
      <c r="D82" s="41">
        <f t="shared" si="36"/>
        <v>30.177536101408045</v>
      </c>
      <c r="E82" s="30">
        <v>2730</v>
      </c>
      <c r="F82" s="41">
        <f t="shared" si="31"/>
        <v>1376.3549281572978</v>
      </c>
      <c r="G82" s="41">
        <f t="shared" si="32"/>
        <v>1349.9945982930606</v>
      </c>
      <c r="H82" s="30">
        <v>5576</v>
      </c>
      <c r="I82" s="19">
        <f t="shared" si="33"/>
        <v>2811.192336778422</v>
      </c>
      <c r="J82" s="19">
        <f t="shared" si="34"/>
        <v>2890.2013036119415</v>
      </c>
      <c r="K82" s="62">
        <f>'Salinity-Da'!B68</f>
        <v>29.781666666666666</v>
      </c>
      <c r="L82" s="62">
        <f>'Salinity-Da'!C68</f>
        <v>2915.7395833333335</v>
      </c>
      <c r="M82" s="63">
        <f>'Salinity-Da'!I68</f>
        <v>1.3702382426937705</v>
      </c>
      <c r="N82" s="63">
        <f t="shared" si="16"/>
        <v>1.4407251683165774</v>
      </c>
      <c r="O82" s="31" t="s">
        <v>40</v>
      </c>
      <c r="P82" s="31" t="s">
        <v>26</v>
      </c>
      <c r="Q82" s="31">
        <v>650</v>
      </c>
      <c r="R82" s="31">
        <v>7</v>
      </c>
      <c r="S82" s="45" t="str">
        <f t="shared" si="9"/>
        <v>YES</v>
      </c>
      <c r="T82" s="42" t="str">
        <f t="shared" si="10"/>
        <v>YES</v>
      </c>
      <c r="U82" s="42" t="str">
        <f t="shared" si="18"/>
        <v>YES</v>
      </c>
      <c r="V82" s="42" t="str">
        <f t="shared" si="27"/>
        <v>YES</v>
      </c>
      <c r="W82" s="42" t="str">
        <f t="shared" si="11"/>
        <v>NO</v>
      </c>
      <c r="X82" s="45" t="str">
        <f t="shared" si="25"/>
        <v>YES</v>
      </c>
      <c r="Y82" s="42" t="str">
        <f t="shared" si="28"/>
        <v>NO</v>
      </c>
      <c r="Z82" s="45" t="str">
        <f t="shared" si="12"/>
        <v>NO</v>
      </c>
      <c r="AA82" s="20">
        <v>41896</v>
      </c>
      <c r="AB82" s="20" t="str">
        <f t="shared" si="17"/>
        <v>NO</v>
      </c>
      <c r="AC82" s="20" t="s">
        <v>126</v>
      </c>
      <c r="AD82" s="88">
        <v>0</v>
      </c>
      <c r="AE82" s="88">
        <v>0</v>
      </c>
      <c r="AF82" s="88">
        <f t="shared" si="26"/>
        <v>0</v>
      </c>
      <c r="AG82" s="88" t="s">
        <v>135</v>
      </c>
      <c r="AH82" s="92">
        <v>0</v>
      </c>
      <c r="AI82" s="90">
        <v>23.5</v>
      </c>
      <c r="AJ82" s="89">
        <v>0</v>
      </c>
      <c r="AK82" s="90" t="s">
        <v>135</v>
      </c>
      <c r="AL82" s="90" t="s">
        <v>135</v>
      </c>
      <c r="AM82" s="90" t="s">
        <v>135</v>
      </c>
      <c r="AN82" s="90" t="s">
        <v>135</v>
      </c>
      <c r="AO82" s="20">
        <v>41896</v>
      </c>
      <c r="AP82" s="88" t="s">
        <v>135</v>
      </c>
      <c r="AQ82" s="201"/>
      <c r="AR82" s="202"/>
      <c r="AS82" s="88" t="s">
        <v>139</v>
      </c>
      <c r="AT82" s="201"/>
      <c r="AU82" s="88" t="s">
        <v>139</v>
      </c>
      <c r="AV82" s="201"/>
      <c r="AW82" s="202"/>
      <c r="AX82" s="88" t="s">
        <v>139</v>
      </c>
      <c r="AY82" s="201"/>
    </row>
    <row r="83" spans="1:51" x14ac:dyDescent="0.3">
      <c r="A83" s="20">
        <v>41897</v>
      </c>
      <c r="B83" s="22">
        <v>0</v>
      </c>
      <c r="C83" s="43">
        <f t="shared" si="35"/>
        <v>0</v>
      </c>
      <c r="D83" s="41">
        <f t="shared" si="36"/>
        <v>1.0803413878785695</v>
      </c>
      <c r="E83" s="30">
        <v>2095</v>
      </c>
      <c r="F83" s="41">
        <f t="shared" si="31"/>
        <v>1056.2137635492816</v>
      </c>
      <c r="G83" s="41">
        <f t="shared" si="32"/>
        <v>1358.8533976736649</v>
      </c>
      <c r="H83" s="30">
        <v>4251</v>
      </c>
      <c r="I83" s="19">
        <f t="shared" si="33"/>
        <v>2143.1812452735066</v>
      </c>
      <c r="J83" s="19">
        <f t="shared" si="34"/>
        <v>2892.938168461234</v>
      </c>
      <c r="K83" s="62">
        <f>'Salinity-Da'!B69</f>
        <v>29.299999999999997</v>
      </c>
      <c r="L83" s="62">
        <f>'Salinity-Da'!C69</f>
        <v>2257.875</v>
      </c>
      <c r="M83" s="63">
        <f>'Salinity-Da'!I69</f>
        <v>1.0569425179624601</v>
      </c>
      <c r="N83" s="63">
        <f t="shared" si="16"/>
        <v>1.4676232993173994</v>
      </c>
      <c r="O83" s="31" t="s">
        <v>40</v>
      </c>
      <c r="P83" s="31" t="s">
        <v>26</v>
      </c>
      <c r="Q83" s="31">
        <v>650</v>
      </c>
      <c r="R83" s="31">
        <v>7</v>
      </c>
      <c r="S83" s="45" t="str">
        <f t="shared" si="9"/>
        <v>YES</v>
      </c>
      <c r="T83" s="42" t="str">
        <f t="shared" si="10"/>
        <v>YES</v>
      </c>
      <c r="U83" s="42" t="str">
        <f t="shared" si="18"/>
        <v>YES</v>
      </c>
      <c r="V83" s="42" t="str">
        <f t="shared" si="27"/>
        <v>YES</v>
      </c>
      <c r="W83" s="42" t="str">
        <f t="shared" si="11"/>
        <v>NO</v>
      </c>
      <c r="X83" s="45" t="str">
        <f t="shared" si="25"/>
        <v>YES</v>
      </c>
      <c r="Y83" s="42" t="str">
        <f t="shared" si="28"/>
        <v>NO</v>
      </c>
      <c r="Z83" s="45" t="str">
        <f t="shared" si="12"/>
        <v>NO</v>
      </c>
      <c r="AA83" s="20">
        <v>41897</v>
      </c>
      <c r="AB83" s="20" t="str">
        <f t="shared" si="17"/>
        <v>NO</v>
      </c>
      <c r="AC83" s="20" t="s">
        <v>126</v>
      </c>
      <c r="AD83" s="88">
        <v>0</v>
      </c>
      <c r="AE83" s="88">
        <v>0</v>
      </c>
      <c r="AF83" s="88">
        <f t="shared" si="26"/>
        <v>0</v>
      </c>
      <c r="AG83" s="104">
        <v>18</v>
      </c>
      <c r="AH83" s="92">
        <v>14.310866666743532</v>
      </c>
      <c r="AI83" s="111">
        <v>24.94</v>
      </c>
      <c r="AJ83" s="112">
        <v>12.39</v>
      </c>
      <c r="AK83" s="113">
        <v>0</v>
      </c>
      <c r="AL83" s="111">
        <v>21.27</v>
      </c>
      <c r="AM83" s="113">
        <v>9.0399999999999991</v>
      </c>
      <c r="AN83" s="104">
        <v>17.3</v>
      </c>
      <c r="AO83" s="20">
        <v>41897</v>
      </c>
      <c r="AP83" s="90">
        <f>AF83-AK83</f>
        <v>0</v>
      </c>
      <c r="AQ83" s="201"/>
      <c r="AR83" s="202"/>
      <c r="AS83" s="88">
        <f>IF(AF83&lt;AK83,AF83,AK83)</f>
        <v>0</v>
      </c>
      <c r="AT83" s="201"/>
      <c r="AU83" s="88">
        <f>AK83-AM83</f>
        <v>-9.0399999999999991</v>
      </c>
      <c r="AV83" s="201"/>
      <c r="AW83" s="202"/>
      <c r="AX83" s="88">
        <f>IF(AK83&lt;AM83,AK83,AM83)</f>
        <v>0</v>
      </c>
      <c r="AY83" s="201"/>
    </row>
    <row r="84" spans="1:51" x14ac:dyDescent="0.3">
      <c r="A84" s="20">
        <v>41898</v>
      </c>
      <c r="B84" s="38">
        <v>0</v>
      </c>
      <c r="C84" s="43">
        <f t="shared" ref="C84:C90" si="37">B84*800/1586.8</f>
        <v>0</v>
      </c>
      <c r="D84" s="41">
        <f t="shared" ref="D84:D90" si="38">AVERAGE(C77:C83)</f>
        <v>0.86427311030285581</v>
      </c>
      <c r="E84" s="30">
        <v>1030</v>
      </c>
      <c r="F84" s="41">
        <f t="shared" ref="F84:F90" si="39">E84*800/1586.8</f>
        <v>519.28409377363243</v>
      </c>
      <c r="G84" s="41">
        <f t="shared" ref="G84:G90" si="40">AVERAGE(F77:F83)</f>
        <v>1306.7089200187258</v>
      </c>
      <c r="H84" s="30">
        <v>2684</v>
      </c>
      <c r="I84" s="19">
        <f t="shared" ref="I84:I90" si="41">H84*800/1586.8</f>
        <v>1353.1635996975044</v>
      </c>
      <c r="J84" s="19">
        <f t="shared" ref="J84:J90" si="42">AVERAGE(I77:I83)</f>
        <v>2731.175051316216</v>
      </c>
      <c r="K84" s="62">
        <f>'Salinity-Da'!B70</f>
        <v>29.580624999999987</v>
      </c>
      <c r="L84" s="62">
        <f>'Salinity-Da'!C70</f>
        <v>1493.5833333333333</v>
      </c>
      <c r="M84" s="63">
        <f>'Salinity-Da'!I70</f>
        <v>0.68180824364476533</v>
      </c>
      <c r="N84" s="63">
        <f t="shared" si="16"/>
        <v>1.4823184127657041</v>
      </c>
      <c r="O84" s="31" t="s">
        <v>40</v>
      </c>
      <c r="P84" s="31" t="s">
        <v>26</v>
      </c>
      <c r="Q84" s="31">
        <v>650</v>
      </c>
      <c r="R84" s="31">
        <v>7</v>
      </c>
      <c r="S84" s="45" t="str">
        <f t="shared" si="9"/>
        <v>YES</v>
      </c>
      <c r="T84" s="42" t="str">
        <f t="shared" si="10"/>
        <v>YES</v>
      </c>
      <c r="U84" s="42" t="str">
        <f t="shared" si="18"/>
        <v>YES</v>
      </c>
      <c r="V84" s="42" t="str">
        <f t="shared" ref="V84:V93" si="43">IF(OR(O84="L",O84="I",O84="H"),"YES","NO")</f>
        <v>YES</v>
      </c>
      <c r="W84" s="42" t="str">
        <f t="shared" si="11"/>
        <v>NO</v>
      </c>
      <c r="X84" s="45" t="str">
        <f t="shared" si="25"/>
        <v>YES</v>
      </c>
      <c r="Y84" s="42" t="str">
        <f t="shared" si="28"/>
        <v>NO</v>
      </c>
      <c r="Z84" s="45" t="str">
        <f t="shared" si="12"/>
        <v>NO</v>
      </c>
      <c r="AA84" s="20">
        <v>41898</v>
      </c>
      <c r="AB84" s="20" t="str">
        <f t="shared" ref="AB84:AB103" si="44">Z84</f>
        <v>NO</v>
      </c>
      <c r="AC84" s="20" t="s">
        <v>126</v>
      </c>
      <c r="AD84" s="88">
        <v>0</v>
      </c>
      <c r="AE84" s="88">
        <v>0</v>
      </c>
      <c r="AF84" s="88">
        <f t="shared" si="26"/>
        <v>0</v>
      </c>
      <c r="AG84" s="104">
        <v>17.73</v>
      </c>
      <c r="AH84" s="92">
        <v>27.042199999806471</v>
      </c>
      <c r="AI84" s="111">
        <v>24.33</v>
      </c>
      <c r="AJ84" s="112">
        <v>13.33</v>
      </c>
      <c r="AK84" s="113">
        <v>0</v>
      </c>
      <c r="AL84" s="111">
        <v>21.6</v>
      </c>
      <c r="AM84" s="113">
        <v>37.68</v>
      </c>
      <c r="AN84" s="104">
        <v>18.989999999999998</v>
      </c>
      <c r="AO84" s="20">
        <v>41898</v>
      </c>
      <c r="AP84" s="113">
        <f t="shared" ref="AP84:AP147" si="45">AF84-AK84</f>
        <v>0</v>
      </c>
      <c r="AQ84" s="201"/>
      <c r="AR84" s="202"/>
      <c r="AS84" s="108">
        <f t="shared" ref="AS84:AS147" si="46">IF(AF84&lt;AK84,AF84,AK84)</f>
        <v>0</v>
      </c>
      <c r="AT84" s="201"/>
      <c r="AU84" s="108">
        <f t="shared" ref="AU84:AU147" si="47">AK84-AM84</f>
        <v>-37.68</v>
      </c>
      <c r="AV84" s="201"/>
      <c r="AW84" s="202"/>
      <c r="AX84" s="108">
        <f t="shared" ref="AX84:AX147" si="48">IF(AK84&lt;AM84,AK84,AM84)</f>
        <v>0</v>
      </c>
      <c r="AY84" s="201"/>
    </row>
    <row r="85" spans="1:51" x14ac:dyDescent="0.3">
      <c r="A85" s="20">
        <v>41899</v>
      </c>
      <c r="B85" s="30">
        <v>4</v>
      </c>
      <c r="C85" s="43">
        <f t="shared" si="37"/>
        <v>2.01663725737333</v>
      </c>
      <c r="D85" s="41">
        <f t="shared" si="38"/>
        <v>0.72022759191904639</v>
      </c>
      <c r="E85" s="30">
        <v>1348</v>
      </c>
      <c r="F85" s="41">
        <f t="shared" si="39"/>
        <v>679.60675573481217</v>
      </c>
      <c r="G85" s="41">
        <f t="shared" si="40"/>
        <v>1199.0348950268287</v>
      </c>
      <c r="H85" s="30">
        <v>3901</v>
      </c>
      <c r="I85" s="19">
        <f t="shared" si="41"/>
        <v>1966.7254852533401</v>
      </c>
      <c r="J85" s="19">
        <f t="shared" si="42"/>
        <v>2509.5610212827255</v>
      </c>
      <c r="K85" s="62">
        <f>'Salinity-Da'!B71</f>
        <v>30.273917525773193</v>
      </c>
      <c r="L85" s="62">
        <f>'Salinity-Da'!C71</f>
        <v>1911.6082474226805</v>
      </c>
      <c r="M85" s="63">
        <f>'Salinity-Da'!I71</f>
        <v>0.87045079856565677</v>
      </c>
      <c r="N85" s="63">
        <f t="shared" si="16"/>
        <v>1.503908420386147</v>
      </c>
      <c r="O85" s="31" t="s">
        <v>40</v>
      </c>
      <c r="P85" s="31" t="s">
        <v>26</v>
      </c>
      <c r="Q85" s="31">
        <v>650</v>
      </c>
      <c r="R85" s="31">
        <v>7</v>
      </c>
      <c r="S85" s="45" t="str">
        <f t="shared" si="9"/>
        <v>YES</v>
      </c>
      <c r="T85" s="42" t="str">
        <f t="shared" si="10"/>
        <v>YES</v>
      </c>
      <c r="U85" s="42" t="str">
        <f t="shared" si="18"/>
        <v>YES</v>
      </c>
      <c r="V85" s="42" t="str">
        <f t="shared" si="43"/>
        <v>YES</v>
      </c>
      <c r="W85" s="42" t="str">
        <f t="shared" si="11"/>
        <v>NO</v>
      </c>
      <c r="X85" s="45" t="str">
        <f t="shared" si="25"/>
        <v>YES</v>
      </c>
      <c r="Y85" s="42" t="str">
        <f t="shared" si="28"/>
        <v>NO</v>
      </c>
      <c r="Z85" s="45" t="str">
        <f t="shared" si="12"/>
        <v>NO</v>
      </c>
      <c r="AA85" s="20">
        <v>41899</v>
      </c>
      <c r="AB85" s="20" t="str">
        <f t="shared" si="44"/>
        <v>NO</v>
      </c>
      <c r="AC85" s="20" t="s">
        <v>126</v>
      </c>
      <c r="AD85" s="88">
        <v>0</v>
      </c>
      <c r="AE85" s="88">
        <v>0</v>
      </c>
      <c r="AF85" s="88">
        <f t="shared" si="26"/>
        <v>0</v>
      </c>
      <c r="AG85" s="104">
        <v>17.37</v>
      </c>
      <c r="AH85" s="92">
        <v>25.747866666410118</v>
      </c>
      <c r="AI85" s="111">
        <v>24.33</v>
      </c>
      <c r="AJ85" s="112">
        <v>14.99</v>
      </c>
      <c r="AK85" s="113">
        <v>0</v>
      </c>
      <c r="AL85" s="111">
        <v>21.38</v>
      </c>
      <c r="AM85" s="113">
        <v>27.56</v>
      </c>
      <c r="AN85" s="104">
        <v>18.53</v>
      </c>
      <c r="AO85" s="20">
        <v>41899</v>
      </c>
      <c r="AP85" s="113">
        <f t="shared" si="45"/>
        <v>0</v>
      </c>
      <c r="AQ85" s="201"/>
      <c r="AR85" s="202"/>
      <c r="AS85" s="108">
        <f t="shared" si="46"/>
        <v>0</v>
      </c>
      <c r="AT85" s="201"/>
      <c r="AU85" s="108">
        <f t="shared" si="47"/>
        <v>-27.56</v>
      </c>
      <c r="AV85" s="201"/>
      <c r="AW85" s="202"/>
      <c r="AX85" s="108">
        <f t="shared" si="48"/>
        <v>0</v>
      </c>
      <c r="AY85" s="201"/>
    </row>
    <row r="86" spans="1:51" x14ac:dyDescent="0.3">
      <c r="A86" s="20">
        <v>41900</v>
      </c>
      <c r="B86" s="30">
        <v>184</v>
      </c>
      <c r="C86" s="43">
        <f t="shared" si="37"/>
        <v>92.765313839173174</v>
      </c>
      <c r="D86" s="41">
        <f t="shared" si="38"/>
        <v>0.8642731103028557</v>
      </c>
      <c r="E86" s="30">
        <v>2264</v>
      </c>
      <c r="F86" s="41">
        <f t="shared" si="39"/>
        <v>1141.4166876733048</v>
      </c>
      <c r="G86" s="41">
        <f t="shared" si="40"/>
        <v>1098.2750549173541</v>
      </c>
      <c r="H86" s="30">
        <v>3477</v>
      </c>
      <c r="I86" s="19">
        <f t="shared" si="41"/>
        <v>1752.9619359717672</v>
      </c>
      <c r="J86" s="19">
        <f t="shared" si="42"/>
        <v>2401.6709280132523</v>
      </c>
      <c r="K86" s="62">
        <f>'Salinity-Da'!B72</f>
        <v>29.31760416666668</v>
      </c>
      <c r="L86" s="62">
        <f>'Salinity-Da'!C72</f>
        <v>2583.0833333333335</v>
      </c>
      <c r="M86" s="63">
        <f>'Salinity-Da'!I72</f>
        <v>1.2172579320208365</v>
      </c>
      <c r="N86" s="63">
        <f t="shared" ref="N86:N103" si="49">AVERAGE(M57:M86)</f>
        <v>1.5374967932046164</v>
      </c>
      <c r="O86" s="31" t="s">
        <v>40</v>
      </c>
      <c r="P86" s="31" t="s">
        <v>26</v>
      </c>
      <c r="Q86" s="31">
        <v>650</v>
      </c>
      <c r="R86" s="31">
        <v>7</v>
      </c>
      <c r="S86" s="45" t="str">
        <f t="shared" si="9"/>
        <v>YES</v>
      </c>
      <c r="T86" s="42" t="str">
        <f t="shared" ref="T86:T103" si="50">IF(N86&lt;10,"YES","NO")</f>
        <v>YES</v>
      </c>
      <c r="U86" s="42" t="str">
        <f t="shared" ref="U86:U103" si="51">IF(M86&lt;18,"YES","NO")</f>
        <v>YES</v>
      </c>
      <c r="V86" s="42" t="str">
        <f t="shared" si="43"/>
        <v>YES</v>
      </c>
      <c r="W86" s="42" t="str">
        <f t="shared" si="11"/>
        <v>YES</v>
      </c>
      <c r="X86" s="45" t="str">
        <f t="shared" si="25"/>
        <v>YES</v>
      </c>
      <c r="Y86" s="42" t="str">
        <f t="shared" si="28"/>
        <v>NO</v>
      </c>
      <c r="Z86" s="45" t="str">
        <f t="shared" si="12"/>
        <v>NO</v>
      </c>
      <c r="AA86" s="20">
        <v>41900</v>
      </c>
      <c r="AB86" s="20" t="str">
        <f t="shared" si="44"/>
        <v>NO</v>
      </c>
      <c r="AC86" s="20" t="s">
        <v>126</v>
      </c>
      <c r="AD86" s="88">
        <v>0</v>
      </c>
      <c r="AE86" s="88">
        <v>0</v>
      </c>
      <c r="AF86" s="88">
        <f t="shared" si="26"/>
        <v>0</v>
      </c>
      <c r="AG86" s="104">
        <v>17.399999999999999</v>
      </c>
      <c r="AH86" s="92">
        <v>17.28</v>
      </c>
      <c r="AI86" s="111">
        <v>24.16</v>
      </c>
      <c r="AJ86" s="112">
        <v>16.62</v>
      </c>
      <c r="AK86" s="113">
        <v>0</v>
      </c>
      <c r="AL86" s="111">
        <v>21.14</v>
      </c>
      <c r="AM86" s="113">
        <v>0.14000000000000001</v>
      </c>
      <c r="AN86" s="104">
        <v>16.38</v>
      </c>
      <c r="AO86" s="20">
        <v>41900</v>
      </c>
      <c r="AP86" s="113">
        <f t="shared" si="45"/>
        <v>0</v>
      </c>
      <c r="AQ86" s="201"/>
      <c r="AR86" s="202"/>
      <c r="AS86" s="108">
        <f t="shared" si="46"/>
        <v>0</v>
      </c>
      <c r="AT86" s="201"/>
      <c r="AU86" s="108">
        <f t="shared" si="47"/>
        <v>-0.14000000000000001</v>
      </c>
      <c r="AV86" s="201"/>
      <c r="AW86" s="202"/>
      <c r="AX86" s="108">
        <f t="shared" si="48"/>
        <v>0</v>
      </c>
      <c r="AY86" s="201"/>
    </row>
    <row r="87" spans="1:51" x14ac:dyDescent="0.3">
      <c r="A87" s="20">
        <v>41901</v>
      </c>
      <c r="B87" s="30">
        <v>344</v>
      </c>
      <c r="C87" s="43">
        <f t="shared" si="37"/>
        <v>173.43080413410638</v>
      </c>
      <c r="D87" s="41">
        <f t="shared" si="38"/>
        <v>13.900392524037596</v>
      </c>
      <c r="E87" s="30">
        <v>1590</v>
      </c>
      <c r="F87" s="41">
        <f t="shared" si="39"/>
        <v>801.61330980589867</v>
      </c>
      <c r="G87" s="41">
        <f t="shared" si="40"/>
        <v>1108.6463322409884</v>
      </c>
      <c r="H87" s="30">
        <v>3845</v>
      </c>
      <c r="I87" s="19">
        <f t="shared" si="41"/>
        <v>1938.4925636501134</v>
      </c>
      <c r="J87" s="19">
        <f t="shared" si="42"/>
        <v>2283.6976484569122</v>
      </c>
      <c r="K87" s="62">
        <f>'Salinity-Da'!B73</f>
        <v>29.123124999999991</v>
      </c>
      <c r="L87" s="62">
        <f>'Salinity-Da'!C73</f>
        <v>2015.71875</v>
      </c>
      <c r="M87" s="63">
        <f>'Salinity-Da'!I73</f>
        <v>0.94158826808685481</v>
      </c>
      <c r="N87" s="63">
        <f t="shared" si="49"/>
        <v>1.5613605247391715</v>
      </c>
      <c r="O87" s="46" t="s">
        <v>40</v>
      </c>
      <c r="P87" s="46" t="s">
        <v>26</v>
      </c>
      <c r="Q87" s="46">
        <v>650</v>
      </c>
      <c r="R87" s="46">
        <v>7</v>
      </c>
      <c r="S87" s="45" t="str">
        <f t="shared" si="9"/>
        <v>YES</v>
      </c>
      <c r="T87" s="42" t="str">
        <f t="shared" si="50"/>
        <v>YES</v>
      </c>
      <c r="U87" s="42" t="str">
        <f t="shared" si="51"/>
        <v>YES</v>
      </c>
      <c r="V87" s="42" t="str">
        <f t="shared" si="43"/>
        <v>YES</v>
      </c>
      <c r="W87" s="42" t="str">
        <f t="shared" si="11"/>
        <v>YES</v>
      </c>
      <c r="X87" s="45" t="str">
        <f t="shared" si="25"/>
        <v>YES</v>
      </c>
      <c r="Y87" s="42" t="str">
        <f t="shared" si="28"/>
        <v>NO</v>
      </c>
      <c r="Z87" s="45" t="str">
        <f t="shared" si="12"/>
        <v>NO</v>
      </c>
      <c r="AA87" s="20">
        <v>41901</v>
      </c>
      <c r="AB87" s="20" t="str">
        <f t="shared" si="44"/>
        <v>NO</v>
      </c>
      <c r="AC87" s="20" t="s">
        <v>126</v>
      </c>
      <c r="AD87" s="88">
        <v>0</v>
      </c>
      <c r="AE87" s="88">
        <v>0</v>
      </c>
      <c r="AF87" s="88">
        <f t="shared" si="26"/>
        <v>0</v>
      </c>
      <c r="AG87" s="104">
        <v>17.190000000000001</v>
      </c>
      <c r="AH87" s="92">
        <v>12.080066666663624</v>
      </c>
      <c r="AI87" s="111">
        <v>24.16</v>
      </c>
      <c r="AJ87" s="113">
        <v>14.82</v>
      </c>
      <c r="AK87" s="113">
        <v>0</v>
      </c>
      <c r="AL87" s="111">
        <v>21.07</v>
      </c>
      <c r="AM87" s="113">
        <v>0</v>
      </c>
      <c r="AN87" s="104">
        <v>15.53</v>
      </c>
      <c r="AO87" s="20">
        <v>41901</v>
      </c>
      <c r="AP87" s="113">
        <f t="shared" si="45"/>
        <v>0</v>
      </c>
      <c r="AQ87" s="201"/>
      <c r="AR87" s="202"/>
      <c r="AS87" s="108">
        <f t="shared" si="46"/>
        <v>0</v>
      </c>
      <c r="AT87" s="201"/>
      <c r="AU87" s="108">
        <f t="shared" si="47"/>
        <v>0</v>
      </c>
      <c r="AV87" s="201"/>
      <c r="AW87" s="202"/>
      <c r="AX87" s="108">
        <f t="shared" si="48"/>
        <v>0</v>
      </c>
      <c r="AY87" s="201"/>
    </row>
    <row r="88" spans="1:51" x14ac:dyDescent="0.3">
      <c r="A88" s="20">
        <v>41902</v>
      </c>
      <c r="B88" s="30">
        <v>4</v>
      </c>
      <c r="C88" s="43">
        <f t="shared" si="37"/>
        <v>2.01663725737333</v>
      </c>
      <c r="D88" s="41">
        <f t="shared" si="38"/>
        <v>38.316107890093271</v>
      </c>
      <c r="E88" s="30">
        <v>1722</v>
      </c>
      <c r="F88" s="41">
        <f t="shared" si="39"/>
        <v>868.16233929921862</v>
      </c>
      <c r="G88" s="41">
        <f t="shared" si="40"/>
        <v>1025.676113651914</v>
      </c>
      <c r="H88" s="30">
        <v>4951</v>
      </c>
      <c r="I88" s="19">
        <f t="shared" si="41"/>
        <v>2496.0927653138392</v>
      </c>
      <c r="J88" s="19">
        <f t="shared" si="42"/>
        <v>2123.8791458100759</v>
      </c>
      <c r="K88" s="62">
        <f>'Salinity-Da'!B74</f>
        <v>28.781874999999999</v>
      </c>
      <c r="L88" s="62">
        <f>'Salinity-Da'!C74</f>
        <v>2482.53125</v>
      </c>
      <c r="M88" s="63">
        <f>'Salinity-Da'!I74</f>
        <v>1.1801255056604432</v>
      </c>
      <c r="N88" s="63">
        <f t="shared" si="49"/>
        <v>1.5922579428198191</v>
      </c>
      <c r="O88" s="46" t="s">
        <v>40</v>
      </c>
      <c r="P88" s="46" t="s">
        <v>26</v>
      </c>
      <c r="Q88" s="46">
        <v>650</v>
      </c>
      <c r="R88" s="46">
        <v>7</v>
      </c>
      <c r="S88" s="45" t="str">
        <f t="shared" si="9"/>
        <v>YES</v>
      </c>
      <c r="T88" s="42" t="str">
        <f t="shared" si="50"/>
        <v>YES</v>
      </c>
      <c r="U88" s="42" t="str">
        <f t="shared" si="51"/>
        <v>YES</v>
      </c>
      <c r="V88" s="42" t="str">
        <f t="shared" si="43"/>
        <v>YES</v>
      </c>
      <c r="W88" s="42" t="str">
        <f t="shared" si="11"/>
        <v>NO</v>
      </c>
      <c r="X88" s="45" t="str">
        <f t="shared" si="25"/>
        <v>YES</v>
      </c>
      <c r="Y88" s="42" t="str">
        <f t="shared" si="28"/>
        <v>NO</v>
      </c>
      <c r="Z88" s="45" t="str">
        <f t="shared" si="12"/>
        <v>NO</v>
      </c>
      <c r="AA88" s="20">
        <v>41902</v>
      </c>
      <c r="AB88" s="20" t="str">
        <f t="shared" si="44"/>
        <v>NO</v>
      </c>
      <c r="AC88" s="20" t="s">
        <v>126</v>
      </c>
      <c r="AD88" s="88">
        <v>0</v>
      </c>
      <c r="AE88" s="88">
        <v>0</v>
      </c>
      <c r="AF88" s="88">
        <f t="shared" si="26"/>
        <v>0</v>
      </c>
      <c r="AG88" s="104">
        <v>17.04</v>
      </c>
      <c r="AH88" s="92">
        <v>0</v>
      </c>
      <c r="AI88" s="111">
        <v>25.22</v>
      </c>
      <c r="AJ88" s="113">
        <v>9.66</v>
      </c>
      <c r="AK88" s="113">
        <v>0</v>
      </c>
      <c r="AL88" s="111">
        <v>21.31</v>
      </c>
      <c r="AM88" s="113">
        <v>0</v>
      </c>
      <c r="AN88" s="104">
        <v>15.59</v>
      </c>
      <c r="AO88" s="20">
        <v>41902</v>
      </c>
      <c r="AP88" s="113">
        <f t="shared" si="45"/>
        <v>0</v>
      </c>
      <c r="AQ88" s="201"/>
      <c r="AR88" s="202"/>
      <c r="AS88" s="108">
        <f t="shared" si="46"/>
        <v>0</v>
      </c>
      <c r="AT88" s="201"/>
      <c r="AU88" s="108">
        <f t="shared" si="47"/>
        <v>0</v>
      </c>
      <c r="AV88" s="201"/>
      <c r="AW88" s="202"/>
      <c r="AX88" s="108">
        <f t="shared" si="48"/>
        <v>0</v>
      </c>
      <c r="AY88" s="201"/>
    </row>
    <row r="89" spans="1:51" x14ac:dyDescent="0.3">
      <c r="A89" s="20">
        <v>41903</v>
      </c>
      <c r="B89" s="30">
        <v>3</v>
      </c>
      <c r="C89" s="43">
        <f t="shared" si="37"/>
        <v>1.5124779430299975</v>
      </c>
      <c r="D89" s="41">
        <f t="shared" si="38"/>
        <v>38.604198926860882</v>
      </c>
      <c r="E89" s="30">
        <v>2586</v>
      </c>
      <c r="F89" s="41">
        <f t="shared" si="39"/>
        <v>1303.7559868918579</v>
      </c>
      <c r="G89" s="41">
        <f t="shared" si="40"/>
        <v>920.37883971334941</v>
      </c>
      <c r="H89" s="30">
        <v>6022</v>
      </c>
      <c r="I89" s="19">
        <f t="shared" si="41"/>
        <v>3036.0473909755483</v>
      </c>
      <c r="J89" s="19">
        <f t="shared" si="42"/>
        <v>2065.9728474197846</v>
      </c>
      <c r="K89" s="62">
        <f>'Salinity-Da'!B75</f>
        <v>28.077812500000004</v>
      </c>
      <c r="L89" s="62">
        <f>'Salinity-Da'!C75</f>
        <v>2364.0416666666665</v>
      </c>
      <c r="M89" s="63">
        <f>'Salinity-Da'!I75</f>
        <v>1.1371280812505822</v>
      </c>
      <c r="N89" s="63">
        <f t="shared" si="49"/>
        <v>1.6188825592977156</v>
      </c>
      <c r="O89" s="46" t="s">
        <v>40</v>
      </c>
      <c r="P89" s="46" t="s">
        <v>26</v>
      </c>
      <c r="Q89" s="46">
        <v>650</v>
      </c>
      <c r="R89" s="46">
        <v>7</v>
      </c>
      <c r="S89" s="45" t="str">
        <f t="shared" si="9"/>
        <v>YES</v>
      </c>
      <c r="T89" s="42" t="str">
        <f t="shared" si="50"/>
        <v>YES</v>
      </c>
      <c r="U89" s="42" t="str">
        <f t="shared" si="51"/>
        <v>YES</v>
      </c>
      <c r="V89" s="42" t="str">
        <f t="shared" si="43"/>
        <v>YES</v>
      </c>
      <c r="W89" s="42" t="str">
        <f t="shared" si="11"/>
        <v>NO</v>
      </c>
      <c r="X89" s="45" t="str">
        <f t="shared" si="25"/>
        <v>YES</v>
      </c>
      <c r="Y89" s="42" t="str">
        <f t="shared" si="28"/>
        <v>NO</v>
      </c>
      <c r="Z89" s="45" t="str">
        <f t="shared" si="12"/>
        <v>NO</v>
      </c>
      <c r="AA89" s="20">
        <v>41903</v>
      </c>
      <c r="AB89" s="20" t="str">
        <f t="shared" si="44"/>
        <v>NO</v>
      </c>
      <c r="AC89" s="20" t="s">
        <v>126</v>
      </c>
      <c r="AD89" s="88">
        <v>0</v>
      </c>
      <c r="AE89" s="88">
        <v>0</v>
      </c>
      <c r="AF89" s="88">
        <f t="shared" si="26"/>
        <v>0</v>
      </c>
      <c r="AG89" s="104">
        <v>17.62</v>
      </c>
      <c r="AH89" s="92">
        <v>0</v>
      </c>
      <c r="AI89" s="111">
        <v>25.37</v>
      </c>
      <c r="AJ89" s="113">
        <v>6.92</v>
      </c>
      <c r="AK89" s="113">
        <v>0</v>
      </c>
      <c r="AL89" s="111">
        <v>21.51</v>
      </c>
      <c r="AM89" s="113">
        <v>0</v>
      </c>
      <c r="AN89" s="104">
        <v>15.88</v>
      </c>
      <c r="AO89" s="20">
        <v>41903</v>
      </c>
      <c r="AP89" s="113">
        <f t="shared" si="45"/>
        <v>0</v>
      </c>
      <c r="AQ89" s="201"/>
      <c r="AR89" s="202"/>
      <c r="AS89" s="108">
        <f t="shared" si="46"/>
        <v>0</v>
      </c>
      <c r="AT89" s="201"/>
      <c r="AU89" s="108">
        <f t="shared" si="47"/>
        <v>0</v>
      </c>
      <c r="AV89" s="201"/>
      <c r="AW89" s="202"/>
      <c r="AX89" s="108">
        <f t="shared" si="48"/>
        <v>0</v>
      </c>
      <c r="AY89" s="201"/>
    </row>
    <row r="90" spans="1:51" x14ac:dyDescent="0.3">
      <c r="A90" s="20">
        <v>41904</v>
      </c>
      <c r="B90" s="30">
        <v>6</v>
      </c>
      <c r="C90" s="43">
        <f t="shared" si="37"/>
        <v>3.024955886059995</v>
      </c>
      <c r="D90" s="41">
        <f t="shared" si="38"/>
        <v>38.820267204436597</v>
      </c>
      <c r="E90" s="30">
        <v>2889</v>
      </c>
      <c r="F90" s="41">
        <f t="shared" si="39"/>
        <v>1456.5162591378876</v>
      </c>
      <c r="G90" s="41">
        <f t="shared" si="40"/>
        <v>910.00756238971519</v>
      </c>
      <c r="H90" s="30">
        <v>5982</v>
      </c>
      <c r="I90" s="19">
        <f t="shared" si="41"/>
        <v>3015.8810184018153</v>
      </c>
      <c r="J90" s="19">
        <f t="shared" si="42"/>
        <v>2098.0949980193741</v>
      </c>
      <c r="K90" s="62">
        <f>'Salinity-Da'!B76</f>
        <v>28.092395833333338</v>
      </c>
      <c r="L90" s="62">
        <f>'Salinity-Da'!C76</f>
        <v>1498.3020833333333</v>
      </c>
      <c r="M90" s="63">
        <f>'Salinity-Da'!I76</f>
        <v>0.70483484169178101</v>
      </c>
      <c r="N90" s="63">
        <f t="shared" si="49"/>
        <v>1.6275300874523813</v>
      </c>
      <c r="O90" s="46" t="s">
        <v>40</v>
      </c>
      <c r="P90" s="46" t="s">
        <v>26</v>
      </c>
      <c r="Q90" s="46">
        <v>650</v>
      </c>
      <c r="R90" s="46">
        <v>7</v>
      </c>
      <c r="S90" s="45" t="str">
        <f t="shared" si="9"/>
        <v>YES</v>
      </c>
      <c r="T90" s="42" t="str">
        <f t="shared" si="50"/>
        <v>YES</v>
      </c>
      <c r="U90" s="42" t="str">
        <f t="shared" si="51"/>
        <v>YES</v>
      </c>
      <c r="V90" s="42" t="str">
        <f t="shared" si="43"/>
        <v>YES</v>
      </c>
      <c r="W90" s="42" t="str">
        <f t="shared" si="11"/>
        <v>NO</v>
      </c>
      <c r="X90" s="45" t="str">
        <f t="shared" si="25"/>
        <v>YES</v>
      </c>
      <c r="Y90" s="42" t="str">
        <f t="shared" si="28"/>
        <v>NO</v>
      </c>
      <c r="Z90" s="45" t="str">
        <f t="shared" si="12"/>
        <v>NO</v>
      </c>
      <c r="AA90" s="20">
        <v>41904</v>
      </c>
      <c r="AB90" s="20" t="str">
        <f t="shared" si="44"/>
        <v>NO</v>
      </c>
      <c r="AC90" s="20" t="s">
        <v>126</v>
      </c>
      <c r="AD90" s="88">
        <v>0</v>
      </c>
      <c r="AE90" s="88">
        <v>0</v>
      </c>
      <c r="AF90" s="88">
        <f t="shared" si="26"/>
        <v>0</v>
      </c>
      <c r="AG90" s="104">
        <v>18.03</v>
      </c>
      <c r="AH90" s="92">
        <v>0</v>
      </c>
      <c r="AI90" s="111">
        <v>25.66</v>
      </c>
      <c r="AJ90" s="113">
        <v>5.12</v>
      </c>
      <c r="AK90" s="113">
        <v>0.01</v>
      </c>
      <c r="AL90" s="111">
        <v>21.97</v>
      </c>
      <c r="AM90" s="113">
        <v>0</v>
      </c>
      <c r="AN90" s="104">
        <v>15.88</v>
      </c>
      <c r="AO90" s="20">
        <v>41904</v>
      </c>
      <c r="AP90" s="113">
        <f t="shared" si="45"/>
        <v>-0.01</v>
      </c>
      <c r="AQ90" s="201"/>
      <c r="AR90" s="202"/>
      <c r="AS90" s="108">
        <f t="shared" si="46"/>
        <v>0</v>
      </c>
      <c r="AT90" s="201"/>
      <c r="AU90" s="108">
        <f t="shared" si="47"/>
        <v>0.01</v>
      </c>
      <c r="AV90" s="201"/>
      <c r="AW90" s="202"/>
      <c r="AX90" s="108">
        <f t="shared" si="48"/>
        <v>0</v>
      </c>
      <c r="AY90" s="201"/>
    </row>
    <row r="91" spans="1:51" x14ac:dyDescent="0.3">
      <c r="A91" s="20">
        <v>41905</v>
      </c>
      <c r="B91" s="30">
        <v>2</v>
      </c>
      <c r="C91" s="43">
        <f t="shared" ref="C91:C103" si="52">B91*800/1586.8</f>
        <v>1.008318628686665</v>
      </c>
      <c r="D91" s="41">
        <f t="shared" ref="D91:D103" si="53">AVERAGE(C84:C90)</f>
        <v>39.252403759588027</v>
      </c>
      <c r="E91" s="30">
        <v>2756</v>
      </c>
      <c r="F91" s="41">
        <f t="shared" ref="F91:F103" si="54">E91*800/1586.8</f>
        <v>1389.4630703302244</v>
      </c>
      <c r="G91" s="41">
        <f t="shared" ref="G91:G103" si="55">AVERAGE(F84:F90)</f>
        <v>967.19363318808757</v>
      </c>
      <c r="H91" s="30">
        <v>5870</v>
      </c>
      <c r="I91" s="19">
        <f t="shared" ref="I91:I103" si="56">H91*800/1586.8</f>
        <v>2959.4151751953618</v>
      </c>
      <c r="J91" s="19">
        <f t="shared" ref="J91:J103" si="57">AVERAGE(I84:I90)</f>
        <v>2222.7663941805613</v>
      </c>
      <c r="K91" s="62">
        <f>'Salinity-Da'!B77</f>
        <v>28.068958333333324</v>
      </c>
      <c r="L91" s="62">
        <f>'Salinity-Da'!C77</f>
        <v>1618.5625</v>
      </c>
      <c r="M91" s="63">
        <f>'Salinity-Da'!I77</f>
        <v>0.76440662199696541</v>
      </c>
      <c r="N91" s="63">
        <f t="shared" si="49"/>
        <v>1.634972624534383</v>
      </c>
      <c r="O91" s="46" t="s">
        <v>40</v>
      </c>
      <c r="P91" s="46" t="s">
        <v>26</v>
      </c>
      <c r="Q91" s="46">
        <v>650</v>
      </c>
      <c r="R91" s="46">
        <v>7</v>
      </c>
      <c r="S91" s="45" t="str">
        <f t="shared" si="9"/>
        <v>YES</v>
      </c>
      <c r="T91" s="42" t="str">
        <f t="shared" si="50"/>
        <v>YES</v>
      </c>
      <c r="U91" s="42" t="str">
        <f t="shared" si="51"/>
        <v>YES</v>
      </c>
      <c r="V91" s="42" t="str">
        <f t="shared" si="43"/>
        <v>YES</v>
      </c>
      <c r="W91" s="42" t="str">
        <f t="shared" si="11"/>
        <v>NO</v>
      </c>
      <c r="X91" s="45" t="str">
        <f t="shared" si="25"/>
        <v>YES</v>
      </c>
      <c r="Y91" s="42" t="str">
        <f t="shared" si="28"/>
        <v>NO</v>
      </c>
      <c r="Z91" s="45" t="str">
        <f t="shared" si="12"/>
        <v>NO</v>
      </c>
      <c r="AA91" s="20">
        <v>41905</v>
      </c>
      <c r="AB91" s="20" t="str">
        <f t="shared" si="44"/>
        <v>NO</v>
      </c>
      <c r="AC91" s="20" t="s">
        <v>126</v>
      </c>
      <c r="AD91" s="88">
        <v>0</v>
      </c>
      <c r="AE91" s="88">
        <v>0</v>
      </c>
      <c r="AF91" s="88">
        <f t="shared" si="26"/>
        <v>0</v>
      </c>
      <c r="AG91" s="104">
        <v>18.149999999999999</v>
      </c>
      <c r="AH91" s="92">
        <v>6.105399999939837</v>
      </c>
      <c r="AI91" s="111">
        <v>26.08</v>
      </c>
      <c r="AJ91" s="113">
        <v>11.32</v>
      </c>
      <c r="AK91" s="113">
        <v>0</v>
      </c>
      <c r="AL91" s="111">
        <v>22.16</v>
      </c>
      <c r="AM91" s="113">
        <v>0</v>
      </c>
      <c r="AN91" s="104">
        <v>16.59</v>
      </c>
      <c r="AO91" s="20">
        <v>41905</v>
      </c>
      <c r="AP91" s="113">
        <f t="shared" si="45"/>
        <v>0</v>
      </c>
      <c r="AQ91" s="201"/>
      <c r="AR91" s="202"/>
      <c r="AS91" s="108">
        <f t="shared" si="46"/>
        <v>0</v>
      </c>
      <c r="AT91" s="201"/>
      <c r="AU91" s="108">
        <f t="shared" si="47"/>
        <v>0</v>
      </c>
      <c r="AV91" s="201"/>
      <c r="AW91" s="202"/>
      <c r="AX91" s="108">
        <f t="shared" si="48"/>
        <v>0</v>
      </c>
      <c r="AY91" s="201"/>
    </row>
    <row r="92" spans="1:51" x14ac:dyDescent="0.3">
      <c r="A92" s="20">
        <v>41906</v>
      </c>
      <c r="B92" s="30">
        <v>3</v>
      </c>
      <c r="C92" s="43">
        <f t="shared" si="52"/>
        <v>1.5124779430299975</v>
      </c>
      <c r="D92" s="41">
        <f t="shared" si="53"/>
        <v>39.396449277971833</v>
      </c>
      <c r="E92" s="30">
        <v>3071</v>
      </c>
      <c r="F92" s="41">
        <f t="shared" si="54"/>
        <v>1548.2732543483742</v>
      </c>
      <c r="G92" s="41">
        <f t="shared" si="55"/>
        <v>1091.504915553315</v>
      </c>
      <c r="H92" s="30">
        <v>6380</v>
      </c>
      <c r="I92" s="19">
        <f t="shared" si="56"/>
        <v>3216.5364255104614</v>
      </c>
      <c r="J92" s="19">
        <f t="shared" si="57"/>
        <v>2452.2309049659693</v>
      </c>
      <c r="K92" s="62">
        <f>'Salinity-Da'!B78</f>
        <v>27.692708333333343</v>
      </c>
      <c r="L92" s="62">
        <f>'Salinity-Da'!C78</f>
        <v>1277.0104166666667</v>
      </c>
      <c r="M92" s="63">
        <f>'Salinity-Da'!I78</f>
        <v>0.60154476527428513</v>
      </c>
      <c r="N92" s="63">
        <f t="shared" si="49"/>
        <v>1.6323662653730919</v>
      </c>
      <c r="O92" s="46" t="s">
        <v>40</v>
      </c>
      <c r="P92" s="46" t="s">
        <v>26</v>
      </c>
      <c r="Q92" s="46">
        <v>650</v>
      </c>
      <c r="R92" s="46">
        <v>7</v>
      </c>
      <c r="S92" s="45" t="str">
        <f t="shared" si="9"/>
        <v>YES</v>
      </c>
      <c r="T92" s="42" t="str">
        <f t="shared" si="50"/>
        <v>YES</v>
      </c>
      <c r="U92" s="42" t="str">
        <f t="shared" si="51"/>
        <v>YES</v>
      </c>
      <c r="V92" s="42" t="str">
        <f t="shared" si="43"/>
        <v>YES</v>
      </c>
      <c r="W92" s="42" t="str">
        <f t="shared" si="11"/>
        <v>NO</v>
      </c>
      <c r="X92" s="45" t="str">
        <f t="shared" si="25"/>
        <v>YES</v>
      </c>
      <c r="Y92" s="42" t="str">
        <f t="shared" si="28"/>
        <v>NO</v>
      </c>
      <c r="Z92" s="45" t="str">
        <f t="shared" si="12"/>
        <v>NO</v>
      </c>
      <c r="AA92" s="20">
        <v>41906</v>
      </c>
      <c r="AB92" s="20" t="str">
        <f t="shared" si="44"/>
        <v>NO</v>
      </c>
      <c r="AC92" s="20" t="s">
        <v>126</v>
      </c>
      <c r="AD92" s="88">
        <v>0</v>
      </c>
      <c r="AE92" s="88">
        <v>0</v>
      </c>
      <c r="AF92" s="88">
        <f t="shared" si="26"/>
        <v>0</v>
      </c>
      <c r="AG92" s="104">
        <v>19.3</v>
      </c>
      <c r="AH92" s="92">
        <v>6.908599999858998</v>
      </c>
      <c r="AI92" s="111">
        <v>26.06</v>
      </c>
      <c r="AJ92" s="113">
        <v>13.25</v>
      </c>
      <c r="AK92" s="113">
        <v>0</v>
      </c>
      <c r="AL92" s="111">
        <v>21.96</v>
      </c>
      <c r="AM92" s="113">
        <v>0</v>
      </c>
      <c r="AN92" s="104">
        <v>16.48</v>
      </c>
      <c r="AO92" s="20">
        <v>41906</v>
      </c>
      <c r="AP92" s="113">
        <f t="shared" si="45"/>
        <v>0</v>
      </c>
      <c r="AQ92" s="201"/>
      <c r="AR92" s="202"/>
      <c r="AS92" s="108">
        <f t="shared" si="46"/>
        <v>0</v>
      </c>
      <c r="AT92" s="201"/>
      <c r="AU92" s="108">
        <f t="shared" si="47"/>
        <v>0</v>
      </c>
      <c r="AV92" s="201"/>
      <c r="AW92" s="202"/>
      <c r="AX92" s="108">
        <f t="shared" si="48"/>
        <v>0</v>
      </c>
      <c r="AY92" s="201"/>
    </row>
    <row r="93" spans="1:51" x14ac:dyDescent="0.3">
      <c r="A93" s="20">
        <v>41907</v>
      </c>
      <c r="B93" s="30">
        <v>4</v>
      </c>
      <c r="C93" s="43">
        <f t="shared" si="52"/>
        <v>2.01663725737333</v>
      </c>
      <c r="D93" s="41">
        <f t="shared" si="53"/>
        <v>39.32442651877993</v>
      </c>
      <c r="E93" s="30">
        <v>1869</v>
      </c>
      <c r="F93" s="41">
        <f t="shared" si="54"/>
        <v>942.27375850768851</v>
      </c>
      <c r="G93" s="41">
        <f t="shared" si="55"/>
        <v>1215.6001296409665</v>
      </c>
      <c r="H93" s="30">
        <v>4256</v>
      </c>
      <c r="I93" s="19">
        <f t="shared" si="56"/>
        <v>2145.702041845223</v>
      </c>
      <c r="J93" s="19">
        <f t="shared" si="57"/>
        <v>2630.7753250027008</v>
      </c>
      <c r="K93" s="62">
        <f>'Salinity-Da'!B79</f>
        <v>27.683608247422683</v>
      </c>
      <c r="L93" s="62">
        <f>'Salinity-Da'!C79</f>
        <v>918.19587628865975</v>
      </c>
      <c r="M93" s="63">
        <f>'Salinity-Da'!I79</f>
        <v>0.42732066338373526</v>
      </c>
      <c r="N93" s="63">
        <f t="shared" si="49"/>
        <v>1.6273069347649796</v>
      </c>
      <c r="O93" s="46" t="s">
        <v>40</v>
      </c>
      <c r="P93" s="46" t="s">
        <v>26</v>
      </c>
      <c r="Q93" s="46">
        <v>650</v>
      </c>
      <c r="R93" s="46">
        <v>7</v>
      </c>
      <c r="S93" s="45" t="str">
        <f t="shared" si="9"/>
        <v>YES</v>
      </c>
      <c r="T93" s="42" t="str">
        <f t="shared" si="50"/>
        <v>YES</v>
      </c>
      <c r="U93" s="42" t="str">
        <f t="shared" si="51"/>
        <v>YES</v>
      </c>
      <c r="V93" s="42" t="str">
        <f t="shared" si="43"/>
        <v>YES</v>
      </c>
      <c r="W93" s="42" t="str">
        <f t="shared" si="11"/>
        <v>NO</v>
      </c>
      <c r="X93" s="45" t="str">
        <f t="shared" si="25"/>
        <v>YES</v>
      </c>
      <c r="Y93" s="42" t="str">
        <f t="shared" si="28"/>
        <v>NO</v>
      </c>
      <c r="Z93" s="45" t="str">
        <f t="shared" si="12"/>
        <v>NO</v>
      </c>
      <c r="AA93" s="20">
        <v>41907</v>
      </c>
      <c r="AB93" s="20" t="str">
        <f t="shared" si="44"/>
        <v>NO</v>
      </c>
      <c r="AC93" s="20" t="s">
        <v>126</v>
      </c>
      <c r="AD93" s="88">
        <v>0</v>
      </c>
      <c r="AE93" s="88">
        <v>0</v>
      </c>
      <c r="AF93" s="88">
        <f t="shared" si="26"/>
        <v>0</v>
      </c>
      <c r="AG93" s="104">
        <v>19.420000000000002</v>
      </c>
      <c r="AH93" s="92">
        <v>26.65293333342299</v>
      </c>
      <c r="AI93" s="111">
        <v>25.08</v>
      </c>
      <c r="AJ93" s="113">
        <v>12.12</v>
      </c>
      <c r="AK93" s="113">
        <v>0.02</v>
      </c>
      <c r="AL93" s="111">
        <v>22.23</v>
      </c>
      <c r="AM93" s="113">
        <v>0</v>
      </c>
      <c r="AN93" s="104">
        <v>16.489999999999998</v>
      </c>
      <c r="AO93" s="20">
        <v>41907</v>
      </c>
      <c r="AP93" s="113">
        <f t="shared" si="45"/>
        <v>-0.02</v>
      </c>
      <c r="AQ93" s="201"/>
      <c r="AR93" s="202"/>
      <c r="AS93" s="108">
        <f t="shared" si="46"/>
        <v>0</v>
      </c>
      <c r="AT93" s="201"/>
      <c r="AU93" s="108">
        <f t="shared" si="47"/>
        <v>0.02</v>
      </c>
      <c r="AV93" s="201"/>
      <c r="AW93" s="202"/>
      <c r="AX93" s="108">
        <f t="shared" si="48"/>
        <v>0</v>
      </c>
      <c r="AY93" s="201"/>
    </row>
    <row r="94" spans="1:51" x14ac:dyDescent="0.3">
      <c r="A94" s="20">
        <v>41908</v>
      </c>
      <c r="B94" s="30">
        <v>5</v>
      </c>
      <c r="C94" s="43">
        <f t="shared" si="52"/>
        <v>2.5207965717166627</v>
      </c>
      <c r="D94" s="41">
        <f t="shared" si="53"/>
        <v>26.360329864237098</v>
      </c>
      <c r="E94" s="30">
        <v>3153</v>
      </c>
      <c r="F94" s="41">
        <f t="shared" si="54"/>
        <v>1589.6143181245275</v>
      </c>
      <c r="G94" s="41">
        <f t="shared" si="55"/>
        <v>1187.1511397601644</v>
      </c>
      <c r="H94" s="30">
        <v>8834</v>
      </c>
      <c r="I94" s="19">
        <f t="shared" si="56"/>
        <v>4453.7433829089996</v>
      </c>
      <c r="J94" s="19">
        <f t="shared" si="57"/>
        <v>2686.8810544131948</v>
      </c>
      <c r="K94" s="62">
        <f>'Salinity-Da'!B80</f>
        <v>27.911836734693878</v>
      </c>
      <c r="L94" s="62">
        <f>'Salinity-Da'!C80</f>
        <v>628.21428571428567</v>
      </c>
      <c r="M94" s="63">
        <f>'Salinity-Da'!I80</f>
        <v>0.28799991280985626</v>
      </c>
      <c r="N94" s="63">
        <f t="shared" si="49"/>
        <v>1.6189434242496077</v>
      </c>
      <c r="O94" s="46" t="s">
        <v>40</v>
      </c>
      <c r="P94" s="46" t="s">
        <v>26</v>
      </c>
      <c r="Q94" s="46">
        <v>650</v>
      </c>
      <c r="R94" s="46">
        <v>7</v>
      </c>
      <c r="S94" s="45" t="str">
        <f t="shared" si="9"/>
        <v>YES</v>
      </c>
      <c r="T94" s="42" t="str">
        <f t="shared" si="50"/>
        <v>YES</v>
      </c>
      <c r="U94" s="42" t="str">
        <f t="shared" si="51"/>
        <v>YES</v>
      </c>
      <c r="V94" s="42" t="str">
        <f t="shared" ref="V94:V101" si="58">IF(OR(O94="L",O94="I",O94="H"),"YES","NO")</f>
        <v>YES</v>
      </c>
      <c r="W94" s="42" t="str">
        <f t="shared" si="11"/>
        <v>NO</v>
      </c>
      <c r="X94" s="45" t="str">
        <f t="shared" si="25"/>
        <v>YES</v>
      </c>
      <c r="Y94" s="42" t="str">
        <f t="shared" ref="Y94:Y145" si="59">IF(Q94&gt;650,"YES","NO")</f>
        <v>NO</v>
      </c>
      <c r="Z94" s="45" t="str">
        <f t="shared" si="12"/>
        <v>NO</v>
      </c>
      <c r="AA94" s="20">
        <v>41908</v>
      </c>
      <c r="AB94" s="20" t="str">
        <f t="shared" si="44"/>
        <v>NO</v>
      </c>
      <c r="AC94" s="20" t="s">
        <v>126</v>
      </c>
      <c r="AD94" s="88">
        <v>0</v>
      </c>
      <c r="AE94" s="88">
        <v>0</v>
      </c>
      <c r="AF94" s="88">
        <f t="shared" si="26"/>
        <v>0</v>
      </c>
      <c r="AG94" s="104">
        <v>18.440000000000001</v>
      </c>
      <c r="AH94" s="92">
        <v>34.193466666522433</v>
      </c>
      <c r="AI94" s="111">
        <v>24.56</v>
      </c>
      <c r="AJ94" s="113">
        <v>16.649999999999999</v>
      </c>
      <c r="AK94" s="113">
        <v>0.25</v>
      </c>
      <c r="AL94" s="111">
        <v>22.9</v>
      </c>
      <c r="AM94" s="113">
        <v>0.51</v>
      </c>
      <c r="AN94" s="104">
        <v>16.88</v>
      </c>
      <c r="AO94" s="20">
        <v>41908</v>
      </c>
      <c r="AP94" s="113">
        <f t="shared" si="45"/>
        <v>-0.25</v>
      </c>
      <c r="AQ94" s="201"/>
      <c r="AR94" s="202"/>
      <c r="AS94" s="108">
        <f t="shared" si="46"/>
        <v>0</v>
      </c>
      <c r="AT94" s="201"/>
      <c r="AU94" s="108">
        <f t="shared" si="47"/>
        <v>-0.26</v>
      </c>
      <c r="AV94" s="201"/>
      <c r="AW94" s="202"/>
      <c r="AX94" s="108">
        <f t="shared" si="48"/>
        <v>0.25</v>
      </c>
      <c r="AY94" s="201"/>
    </row>
    <row r="95" spans="1:51" x14ac:dyDescent="0.3">
      <c r="A95" s="20">
        <v>41909</v>
      </c>
      <c r="B95" s="30">
        <v>6</v>
      </c>
      <c r="C95" s="43">
        <f t="shared" si="52"/>
        <v>3.024955886059995</v>
      </c>
      <c r="D95" s="41">
        <f t="shared" si="53"/>
        <v>1.9446144981814253</v>
      </c>
      <c r="E95" s="30">
        <v>5096</v>
      </c>
      <c r="F95" s="41">
        <f t="shared" si="54"/>
        <v>2569.1958658936223</v>
      </c>
      <c r="G95" s="41">
        <f t="shared" si="55"/>
        <v>1299.7227123771113</v>
      </c>
      <c r="H95" s="30">
        <v>12481</v>
      </c>
      <c r="I95" s="19">
        <f t="shared" si="56"/>
        <v>6292.4124023191334</v>
      </c>
      <c r="J95" s="19">
        <f t="shared" si="57"/>
        <v>3046.2026000216069</v>
      </c>
      <c r="K95" s="62">
        <f>'Salinity-Da'!B81</f>
        <v>28.061752577319584</v>
      </c>
      <c r="L95" s="62">
        <f>'Salinity-Da'!C81</f>
        <v>653.51546391752572</v>
      </c>
      <c r="M95" s="63">
        <f>'Salinity-Da'!I81</f>
        <v>0.29897218740510056</v>
      </c>
      <c r="N95" s="63">
        <f t="shared" si="49"/>
        <v>1.603503791610031</v>
      </c>
      <c r="O95" s="46" t="s">
        <v>40</v>
      </c>
      <c r="P95" s="46" t="s">
        <v>26</v>
      </c>
      <c r="Q95" s="46">
        <v>650</v>
      </c>
      <c r="R95" s="46">
        <v>7</v>
      </c>
      <c r="S95" s="45" t="str">
        <f t="shared" si="9"/>
        <v>YES</v>
      </c>
      <c r="T95" s="42" t="str">
        <f t="shared" si="50"/>
        <v>YES</v>
      </c>
      <c r="U95" s="42" t="str">
        <f t="shared" si="51"/>
        <v>YES</v>
      </c>
      <c r="V95" s="42" t="str">
        <f t="shared" si="58"/>
        <v>YES</v>
      </c>
      <c r="W95" s="42" t="str">
        <f t="shared" si="11"/>
        <v>NO</v>
      </c>
      <c r="X95" s="45" t="str">
        <f t="shared" si="25"/>
        <v>YES</v>
      </c>
      <c r="Y95" s="42" t="str">
        <f t="shared" si="59"/>
        <v>NO</v>
      </c>
      <c r="Z95" s="45" t="str">
        <f t="shared" si="12"/>
        <v>NO</v>
      </c>
      <c r="AA95" s="20">
        <v>41909</v>
      </c>
      <c r="AB95" s="20" t="str">
        <f t="shared" si="44"/>
        <v>NO</v>
      </c>
      <c r="AC95" s="20" t="s">
        <v>126</v>
      </c>
      <c r="AD95" s="88">
        <v>0</v>
      </c>
      <c r="AE95" s="88">
        <v>0</v>
      </c>
      <c r="AF95" s="88">
        <f t="shared" si="26"/>
        <v>0</v>
      </c>
      <c r="AG95" s="104">
        <v>18.239999999999998</v>
      </c>
      <c r="AH95" s="92">
        <v>34.549000000068915</v>
      </c>
      <c r="AI95" s="111">
        <v>25.21</v>
      </c>
      <c r="AJ95" s="113">
        <v>23.31</v>
      </c>
      <c r="AK95" s="113">
        <v>2.5099999999999998</v>
      </c>
      <c r="AL95" s="111">
        <v>23.56</v>
      </c>
      <c r="AM95" s="113">
        <v>9.92</v>
      </c>
      <c r="AN95" s="104">
        <v>17.72</v>
      </c>
      <c r="AO95" s="20">
        <v>41909</v>
      </c>
      <c r="AP95" s="113">
        <f t="shared" si="45"/>
        <v>-2.5099999999999998</v>
      </c>
      <c r="AQ95" s="201"/>
      <c r="AR95" s="202"/>
      <c r="AS95" s="108">
        <f t="shared" si="46"/>
        <v>0</v>
      </c>
      <c r="AT95" s="201"/>
      <c r="AU95" s="108">
        <f t="shared" si="47"/>
        <v>-7.41</v>
      </c>
      <c r="AV95" s="201"/>
      <c r="AW95" s="202"/>
      <c r="AX95" s="108">
        <f t="shared" si="48"/>
        <v>2.5099999999999998</v>
      </c>
      <c r="AY95" s="201"/>
    </row>
    <row r="96" spans="1:51" x14ac:dyDescent="0.3">
      <c r="A96" s="20">
        <v>41910</v>
      </c>
      <c r="B96" s="30">
        <v>6</v>
      </c>
      <c r="C96" s="43">
        <f t="shared" si="52"/>
        <v>3.024955886059995</v>
      </c>
      <c r="D96" s="41">
        <f t="shared" si="53"/>
        <v>2.0886600165652349</v>
      </c>
      <c r="E96" s="30">
        <v>4973</v>
      </c>
      <c r="F96" s="41">
        <f t="shared" si="54"/>
        <v>2507.1842702293925</v>
      </c>
      <c r="G96" s="41">
        <f t="shared" si="55"/>
        <v>1542.7275018905973</v>
      </c>
      <c r="H96" s="30">
        <v>12533</v>
      </c>
      <c r="I96" s="19">
        <f t="shared" si="56"/>
        <v>6318.6286866649862</v>
      </c>
      <c r="J96" s="19">
        <f t="shared" si="57"/>
        <v>3588.533976736649</v>
      </c>
      <c r="K96" s="62">
        <f>'Salinity-Da'!B82</f>
        <v>28.213917525773187</v>
      </c>
      <c r="L96" s="62">
        <f>'Salinity-Da'!C82</f>
        <v>595.56701030927832</v>
      </c>
      <c r="M96" s="63">
        <f>'Salinity-Da'!I82</f>
        <v>0.27112348989646862</v>
      </c>
      <c r="N96" s="63">
        <f t="shared" si="49"/>
        <v>1.5481937164533768</v>
      </c>
      <c r="O96" s="46" t="s">
        <v>40</v>
      </c>
      <c r="P96" s="46" t="s">
        <v>26</v>
      </c>
      <c r="Q96" s="46">
        <v>650</v>
      </c>
      <c r="R96" s="46">
        <v>7</v>
      </c>
      <c r="S96" s="45" t="str">
        <f t="shared" si="9"/>
        <v>YES</v>
      </c>
      <c r="T96" s="42" t="str">
        <f t="shared" si="50"/>
        <v>YES</v>
      </c>
      <c r="U96" s="42" t="str">
        <f t="shared" si="51"/>
        <v>YES</v>
      </c>
      <c r="V96" s="42" t="str">
        <f t="shared" si="58"/>
        <v>YES</v>
      </c>
      <c r="W96" s="42" t="str">
        <f t="shared" si="11"/>
        <v>NO</v>
      </c>
      <c r="X96" s="45" t="str">
        <f t="shared" si="25"/>
        <v>YES</v>
      </c>
      <c r="Y96" s="42" t="str">
        <f t="shared" si="59"/>
        <v>NO</v>
      </c>
      <c r="Z96" s="45" t="str">
        <f t="shared" si="12"/>
        <v>NO</v>
      </c>
      <c r="AA96" s="20">
        <v>41910</v>
      </c>
      <c r="AB96" s="20" t="str">
        <f t="shared" si="44"/>
        <v>NO</v>
      </c>
      <c r="AC96" s="20" t="s">
        <v>126</v>
      </c>
      <c r="AD96" s="88">
        <v>0</v>
      </c>
      <c r="AE96" s="88">
        <v>0</v>
      </c>
      <c r="AF96" s="88">
        <f t="shared" si="26"/>
        <v>0</v>
      </c>
      <c r="AG96" s="104">
        <v>18.34</v>
      </c>
      <c r="AH96" s="92">
        <v>34.56</v>
      </c>
      <c r="AI96" s="111">
        <v>25.06</v>
      </c>
      <c r="AJ96" s="113">
        <v>22.35</v>
      </c>
      <c r="AK96" s="113">
        <v>1.85</v>
      </c>
      <c r="AL96" s="111">
        <v>23.44</v>
      </c>
      <c r="AM96" s="113">
        <v>12.59</v>
      </c>
      <c r="AN96" s="104">
        <v>17.88</v>
      </c>
      <c r="AO96" s="20">
        <v>41910</v>
      </c>
      <c r="AP96" s="113">
        <f t="shared" si="45"/>
        <v>-1.85</v>
      </c>
      <c r="AQ96" s="201"/>
      <c r="AR96" s="202"/>
      <c r="AS96" s="108">
        <f t="shared" si="46"/>
        <v>0</v>
      </c>
      <c r="AT96" s="201"/>
      <c r="AU96" s="108">
        <f t="shared" si="47"/>
        <v>-10.74</v>
      </c>
      <c r="AV96" s="201"/>
      <c r="AW96" s="202"/>
      <c r="AX96" s="108">
        <f t="shared" si="48"/>
        <v>1.85</v>
      </c>
      <c r="AY96" s="201"/>
    </row>
    <row r="97" spans="1:51" x14ac:dyDescent="0.3">
      <c r="A97" s="20">
        <v>41911</v>
      </c>
      <c r="B97" s="30">
        <v>8</v>
      </c>
      <c r="C97" s="43">
        <f t="shared" si="52"/>
        <v>4.03327451474666</v>
      </c>
      <c r="D97" s="41">
        <f t="shared" si="53"/>
        <v>2.3047282941409484</v>
      </c>
      <c r="E97" s="30">
        <v>3884</v>
      </c>
      <c r="F97" s="41">
        <f t="shared" si="54"/>
        <v>1958.1547769095034</v>
      </c>
      <c r="G97" s="41">
        <f t="shared" si="55"/>
        <v>1714.6458280816737</v>
      </c>
      <c r="H97" s="30">
        <v>12218</v>
      </c>
      <c r="I97" s="19">
        <f t="shared" si="56"/>
        <v>6159.8185026468364</v>
      </c>
      <c r="J97" s="19">
        <f t="shared" si="57"/>
        <v>4057.47416183514</v>
      </c>
      <c r="K97" s="62">
        <f>'Salinity-Da'!B83</f>
        <v>28.020673076923075</v>
      </c>
      <c r="L97" s="62">
        <f>'Salinity-Da'!C83</f>
        <v>467.55769230769232</v>
      </c>
      <c r="M97" s="63">
        <f>'Salinity-Da'!I83</f>
        <v>0.21292622095835156</v>
      </c>
      <c r="N97" s="63">
        <f t="shared" si="49"/>
        <v>1.4843392837435225</v>
      </c>
      <c r="O97" s="46" t="s">
        <v>40</v>
      </c>
      <c r="P97" s="46" t="s">
        <v>26</v>
      </c>
      <c r="Q97" s="46">
        <v>650</v>
      </c>
      <c r="R97" s="46">
        <v>7</v>
      </c>
      <c r="S97" s="45" t="str">
        <f t="shared" si="9"/>
        <v>YES</v>
      </c>
      <c r="T97" s="42" t="str">
        <f t="shared" si="50"/>
        <v>YES</v>
      </c>
      <c r="U97" s="42" t="str">
        <f t="shared" si="51"/>
        <v>YES</v>
      </c>
      <c r="V97" s="42" t="str">
        <f t="shared" si="58"/>
        <v>YES</v>
      </c>
      <c r="W97" s="42" t="str">
        <f t="shared" si="11"/>
        <v>NO</v>
      </c>
      <c r="X97" s="45" t="str">
        <f t="shared" si="25"/>
        <v>YES</v>
      </c>
      <c r="Y97" s="42" t="str">
        <f t="shared" si="59"/>
        <v>NO</v>
      </c>
      <c r="Z97" s="45" t="str">
        <f t="shared" si="12"/>
        <v>NO</v>
      </c>
      <c r="AA97" s="20">
        <v>41911</v>
      </c>
      <c r="AB97" s="20" t="str">
        <f t="shared" si="44"/>
        <v>NO</v>
      </c>
      <c r="AC97" s="20" t="s">
        <v>126</v>
      </c>
      <c r="AD97" s="88">
        <v>0</v>
      </c>
      <c r="AE97" s="88">
        <v>0</v>
      </c>
      <c r="AF97" s="88">
        <f t="shared" si="26"/>
        <v>0</v>
      </c>
      <c r="AG97" s="104">
        <v>18.07</v>
      </c>
      <c r="AH97" s="92">
        <v>30.772399999983609</v>
      </c>
      <c r="AI97" s="111">
        <v>25.17</v>
      </c>
      <c r="AJ97" s="113">
        <v>22.23</v>
      </c>
      <c r="AK97" s="113">
        <v>0.39</v>
      </c>
      <c r="AL97" s="111">
        <v>23.06</v>
      </c>
      <c r="AM97" s="113">
        <v>8.06</v>
      </c>
      <c r="AN97" s="104">
        <v>17.61</v>
      </c>
      <c r="AO97" s="20">
        <v>41911</v>
      </c>
      <c r="AP97" s="113">
        <f t="shared" si="45"/>
        <v>-0.39</v>
      </c>
      <c r="AQ97" s="201"/>
      <c r="AR97" s="202"/>
      <c r="AS97" s="108">
        <f t="shared" si="46"/>
        <v>0</v>
      </c>
      <c r="AT97" s="201"/>
      <c r="AU97" s="108">
        <f t="shared" si="47"/>
        <v>-7.6700000000000008</v>
      </c>
      <c r="AV97" s="201"/>
      <c r="AW97" s="202"/>
      <c r="AX97" s="108">
        <f t="shared" si="48"/>
        <v>0.39</v>
      </c>
      <c r="AY97" s="201"/>
    </row>
    <row r="98" spans="1:51" x14ac:dyDescent="0.3">
      <c r="A98" s="20">
        <v>41912</v>
      </c>
      <c r="B98" s="30">
        <v>4</v>
      </c>
      <c r="C98" s="43">
        <f t="shared" si="52"/>
        <v>2.01663725737333</v>
      </c>
      <c r="D98" s="41">
        <f t="shared" si="53"/>
        <v>2.4487738125247582</v>
      </c>
      <c r="E98" s="30">
        <v>3328</v>
      </c>
      <c r="F98" s="41">
        <f t="shared" si="54"/>
        <v>1677.8421981346105</v>
      </c>
      <c r="G98" s="41">
        <f t="shared" si="55"/>
        <v>1786.3084734776189</v>
      </c>
      <c r="H98" s="30">
        <v>10637</v>
      </c>
      <c r="I98" s="19">
        <f t="shared" si="56"/>
        <v>5362.7426266700277</v>
      </c>
      <c r="J98" s="19">
        <f t="shared" si="57"/>
        <v>4506.6080881558573</v>
      </c>
      <c r="K98" s="62">
        <f>'Salinity-Da'!B84</f>
        <v>28.248367346938767</v>
      </c>
      <c r="L98" s="62">
        <f>'Salinity-Da'!C84</f>
        <v>469.0612244897959</v>
      </c>
      <c r="M98" s="63">
        <f>'Salinity-Da'!I84</f>
        <v>0.21268222311407747</v>
      </c>
      <c r="N98" s="63">
        <f t="shared" si="49"/>
        <v>1.4339590197576051</v>
      </c>
      <c r="O98" s="46" t="s">
        <v>40</v>
      </c>
      <c r="P98" s="46" t="s">
        <v>26</v>
      </c>
      <c r="Q98" s="46">
        <v>650</v>
      </c>
      <c r="R98" s="46">
        <v>7</v>
      </c>
      <c r="S98" s="45" t="str">
        <f t="shared" si="9"/>
        <v>YES</v>
      </c>
      <c r="T98" s="42" t="str">
        <f t="shared" si="50"/>
        <v>YES</v>
      </c>
      <c r="U98" s="42" t="str">
        <f t="shared" si="51"/>
        <v>YES</v>
      </c>
      <c r="V98" s="42" t="str">
        <f t="shared" si="58"/>
        <v>YES</v>
      </c>
      <c r="W98" s="42" t="str">
        <f t="shared" si="11"/>
        <v>NO</v>
      </c>
      <c r="X98" s="45" t="str">
        <f t="shared" si="25"/>
        <v>YES</v>
      </c>
      <c r="Y98" s="42" t="str">
        <f t="shared" si="59"/>
        <v>NO</v>
      </c>
      <c r="Z98" s="45" t="str">
        <f t="shared" si="12"/>
        <v>NO</v>
      </c>
      <c r="AA98" s="20">
        <v>41912</v>
      </c>
      <c r="AB98" s="20" t="str">
        <f t="shared" si="44"/>
        <v>NO</v>
      </c>
      <c r="AC98" s="20" t="s">
        <v>126</v>
      </c>
      <c r="AD98" s="88">
        <v>0</v>
      </c>
      <c r="AE98" s="88">
        <v>0</v>
      </c>
      <c r="AF98" s="88">
        <f t="shared" si="26"/>
        <v>0</v>
      </c>
      <c r="AG98" s="104">
        <v>17.71</v>
      </c>
      <c r="AH98" s="92">
        <v>19.398600000003352</v>
      </c>
      <c r="AI98" s="111">
        <v>24.73</v>
      </c>
      <c r="AJ98" s="113">
        <v>22.38</v>
      </c>
      <c r="AK98" s="113">
        <v>0</v>
      </c>
      <c r="AL98" s="111">
        <v>22.68</v>
      </c>
      <c r="AM98" s="113">
        <v>2.78</v>
      </c>
      <c r="AN98" s="104">
        <v>17.23</v>
      </c>
      <c r="AO98" s="20">
        <v>41912</v>
      </c>
      <c r="AP98" s="113">
        <f t="shared" si="45"/>
        <v>0</v>
      </c>
      <c r="AQ98" s="201"/>
      <c r="AR98" s="202"/>
      <c r="AS98" s="108">
        <f t="shared" si="46"/>
        <v>0</v>
      </c>
      <c r="AT98" s="201"/>
      <c r="AU98" s="108">
        <f t="shared" si="47"/>
        <v>-2.78</v>
      </c>
      <c r="AV98" s="201"/>
      <c r="AW98" s="202"/>
      <c r="AX98" s="108">
        <f t="shared" si="48"/>
        <v>0</v>
      </c>
      <c r="AY98" s="201"/>
    </row>
    <row r="99" spans="1:51" ht="14.4" customHeight="1" x14ac:dyDescent="0.3">
      <c r="A99" s="20">
        <v>41913</v>
      </c>
      <c r="B99" s="30">
        <v>5</v>
      </c>
      <c r="C99" s="43">
        <f t="shared" si="52"/>
        <v>2.5207965717166627</v>
      </c>
      <c r="D99" s="41">
        <f t="shared" si="53"/>
        <v>2.5928193309085672</v>
      </c>
      <c r="E99" s="30">
        <v>3426</v>
      </c>
      <c r="F99" s="41">
        <f t="shared" si="54"/>
        <v>1727.2498109402572</v>
      </c>
      <c r="G99" s="41">
        <f t="shared" si="55"/>
        <v>1827.5054917353884</v>
      </c>
      <c r="H99" s="30">
        <v>10145</v>
      </c>
      <c r="I99" s="19">
        <f t="shared" si="56"/>
        <v>5114.6962440131083</v>
      </c>
      <c r="J99" s="19">
        <f t="shared" si="57"/>
        <v>4849.9405812236664</v>
      </c>
      <c r="K99" s="62">
        <f>'Salinity-Da'!B85</f>
        <v>28.887422680412371</v>
      </c>
      <c r="L99" s="62">
        <f>'Salinity-Da'!C85</f>
        <v>500.86597938144331</v>
      </c>
      <c r="M99" s="63">
        <f>'Salinity-Da'!I85</f>
        <v>0.22447771164942776</v>
      </c>
      <c r="N99" s="63">
        <f t="shared" si="49"/>
        <v>1.3628739086189152</v>
      </c>
      <c r="O99" s="46" t="s">
        <v>40</v>
      </c>
      <c r="P99" s="46" t="s">
        <v>26</v>
      </c>
      <c r="Q99" s="46">
        <v>650</v>
      </c>
      <c r="R99" s="46">
        <v>7</v>
      </c>
      <c r="S99" s="45" t="str">
        <f t="shared" si="9"/>
        <v>YES</v>
      </c>
      <c r="T99" s="42" t="str">
        <f t="shared" si="50"/>
        <v>YES</v>
      </c>
      <c r="U99" s="42" t="str">
        <f t="shared" si="51"/>
        <v>YES</v>
      </c>
      <c r="V99" s="42" t="str">
        <f t="shared" si="58"/>
        <v>YES</v>
      </c>
      <c r="W99" s="42" t="str">
        <f t="shared" si="11"/>
        <v>NO</v>
      </c>
      <c r="X99" s="45" t="str">
        <f t="shared" si="25"/>
        <v>YES</v>
      </c>
      <c r="Y99" s="42" t="str">
        <f t="shared" si="59"/>
        <v>NO</v>
      </c>
      <c r="Z99" s="45" t="str">
        <f t="shared" si="12"/>
        <v>NO</v>
      </c>
      <c r="AA99" s="20">
        <v>41913</v>
      </c>
      <c r="AB99" s="20" t="str">
        <f t="shared" si="44"/>
        <v>NO</v>
      </c>
      <c r="AC99" s="20" t="s">
        <v>126</v>
      </c>
      <c r="AD99" s="100">
        <v>0</v>
      </c>
      <c r="AE99" s="100">
        <v>0</v>
      </c>
      <c r="AF99" s="100">
        <f t="shared" si="26"/>
        <v>0</v>
      </c>
      <c r="AG99" s="100">
        <v>17.239999999999998</v>
      </c>
      <c r="AH99" s="100">
        <v>16.46</v>
      </c>
      <c r="AI99" s="110">
        <v>24.7</v>
      </c>
      <c r="AJ99" s="113">
        <v>20.36</v>
      </c>
      <c r="AK99" s="113">
        <v>0</v>
      </c>
      <c r="AL99" s="110">
        <v>22.52</v>
      </c>
      <c r="AM99" s="113">
        <v>0.11</v>
      </c>
      <c r="AN99" s="100">
        <v>16.86</v>
      </c>
      <c r="AO99" s="20">
        <v>41913</v>
      </c>
      <c r="AP99" s="113">
        <f t="shared" si="45"/>
        <v>0</v>
      </c>
      <c r="AQ99" s="194">
        <f>IF(SUM(AP99:AP129)&gt;0,SUM(AP99:AP129),0)</f>
        <v>1165</v>
      </c>
      <c r="AR99" s="194">
        <v>0</v>
      </c>
      <c r="AS99" s="108">
        <f t="shared" si="46"/>
        <v>0</v>
      </c>
      <c r="AT99" s="194">
        <f>SUM(AS99:AS129)</f>
        <v>0</v>
      </c>
      <c r="AU99" s="108">
        <f t="shared" si="47"/>
        <v>-0.11</v>
      </c>
      <c r="AV99" s="194">
        <f>IF(SUM(AU99:AU129)&gt;0,SUM(AU99:AU129),0)</f>
        <v>0</v>
      </c>
      <c r="AW99" s="194">
        <v>0</v>
      </c>
      <c r="AX99" s="108">
        <f t="shared" si="48"/>
        <v>0</v>
      </c>
      <c r="AY99" s="194">
        <f>SUM(AX99:AX129)</f>
        <v>0</v>
      </c>
    </row>
    <row r="100" spans="1:51" x14ac:dyDescent="0.3">
      <c r="A100" s="20">
        <v>41914</v>
      </c>
      <c r="B100" s="22">
        <v>0</v>
      </c>
      <c r="C100" s="43">
        <f t="shared" si="52"/>
        <v>0</v>
      </c>
      <c r="D100" s="41">
        <f t="shared" si="53"/>
        <v>2.7368648492923766</v>
      </c>
      <c r="E100" s="30">
        <v>2645</v>
      </c>
      <c r="F100" s="41">
        <f t="shared" si="54"/>
        <v>1333.5013864381144</v>
      </c>
      <c r="G100" s="41">
        <f t="shared" si="55"/>
        <v>1853.0735712485146</v>
      </c>
      <c r="H100" s="30">
        <v>8681</v>
      </c>
      <c r="I100" s="19">
        <f t="shared" si="56"/>
        <v>4376.6070078144694</v>
      </c>
      <c r="J100" s="19">
        <f t="shared" si="57"/>
        <v>5121.1062695811879</v>
      </c>
      <c r="K100" s="62">
        <f>'Salinity-Da'!B86</f>
        <v>29.47319587628866</v>
      </c>
      <c r="L100" s="62">
        <f>'Salinity-Da'!C86</f>
        <v>509.69072164948454</v>
      </c>
      <c r="M100" s="63">
        <f>'Salinity-Da'!I86</f>
        <v>0.22593962072491386</v>
      </c>
      <c r="N100" s="63">
        <f t="shared" si="49"/>
        <v>1.2796812038695748</v>
      </c>
      <c r="O100" s="46" t="s">
        <v>40</v>
      </c>
      <c r="P100" s="46" t="s">
        <v>26</v>
      </c>
      <c r="Q100" s="46">
        <v>650</v>
      </c>
      <c r="R100" s="46">
        <v>7</v>
      </c>
      <c r="S100" s="45" t="str">
        <f t="shared" si="9"/>
        <v>YES</v>
      </c>
      <c r="T100" s="42" t="str">
        <f t="shared" si="50"/>
        <v>YES</v>
      </c>
      <c r="U100" s="42" t="str">
        <f t="shared" si="51"/>
        <v>YES</v>
      </c>
      <c r="V100" s="42" t="str">
        <f t="shared" si="58"/>
        <v>YES</v>
      </c>
      <c r="W100" s="42" t="str">
        <f t="shared" si="11"/>
        <v>NO</v>
      </c>
      <c r="X100" s="45" t="str">
        <f t="shared" si="25"/>
        <v>YES</v>
      </c>
      <c r="Y100" s="42" t="str">
        <f t="shared" si="59"/>
        <v>NO</v>
      </c>
      <c r="Z100" s="45" t="str">
        <f t="shared" si="12"/>
        <v>NO</v>
      </c>
      <c r="AA100" s="20">
        <v>41914</v>
      </c>
      <c r="AB100" s="20" t="str">
        <f t="shared" si="44"/>
        <v>NO</v>
      </c>
      <c r="AC100" s="20" t="s">
        <v>126</v>
      </c>
      <c r="AD100" s="100">
        <v>0</v>
      </c>
      <c r="AE100" s="100">
        <v>0</v>
      </c>
      <c r="AF100" s="100">
        <f t="shared" si="26"/>
        <v>0</v>
      </c>
      <c r="AG100" s="100">
        <v>16.600000000000001</v>
      </c>
      <c r="AH100" s="100">
        <v>17.28</v>
      </c>
      <c r="AI100" s="110">
        <v>21.99</v>
      </c>
      <c r="AJ100" s="113">
        <v>16.649999999999999</v>
      </c>
      <c r="AK100" s="113">
        <v>0</v>
      </c>
      <c r="AL100" s="110">
        <v>22.61</v>
      </c>
      <c r="AM100" s="113">
        <v>0</v>
      </c>
      <c r="AN100" s="100">
        <v>16.71</v>
      </c>
      <c r="AO100" s="20">
        <v>41914</v>
      </c>
      <c r="AP100" s="113">
        <f t="shared" si="45"/>
        <v>0</v>
      </c>
      <c r="AQ100" s="195"/>
      <c r="AR100" s="195"/>
      <c r="AS100" s="108">
        <f t="shared" si="46"/>
        <v>0</v>
      </c>
      <c r="AT100" s="195"/>
      <c r="AU100" s="108">
        <f t="shared" si="47"/>
        <v>0</v>
      </c>
      <c r="AV100" s="195"/>
      <c r="AW100" s="195"/>
      <c r="AX100" s="108">
        <f t="shared" si="48"/>
        <v>0</v>
      </c>
      <c r="AY100" s="195"/>
    </row>
    <row r="101" spans="1:51" x14ac:dyDescent="0.3">
      <c r="A101" s="20">
        <v>41915</v>
      </c>
      <c r="B101" s="30">
        <v>8</v>
      </c>
      <c r="C101" s="43">
        <f t="shared" si="52"/>
        <v>4.03327451474666</v>
      </c>
      <c r="D101" s="41">
        <f t="shared" si="53"/>
        <v>2.4487738125247582</v>
      </c>
      <c r="E101" s="30">
        <v>2157</v>
      </c>
      <c r="F101" s="41">
        <f t="shared" si="54"/>
        <v>1087.4716410385681</v>
      </c>
      <c r="G101" s="41">
        <f t="shared" si="55"/>
        <v>1908.9632323814326</v>
      </c>
      <c r="H101" s="30">
        <v>6360</v>
      </c>
      <c r="I101" s="19">
        <f t="shared" si="56"/>
        <v>3206.4532392235947</v>
      </c>
      <c r="J101" s="19">
        <f t="shared" si="57"/>
        <v>5439.806979005366</v>
      </c>
      <c r="K101" s="62">
        <f>'Salinity-Da'!B87</f>
        <v>30.312268041237129</v>
      </c>
      <c r="L101" s="62">
        <f>'Salinity-Da'!C87</f>
        <v>504.07216494845363</v>
      </c>
      <c r="M101" s="63">
        <f>'Salinity-Da'!I87</f>
        <v>0.21992307568982417</v>
      </c>
      <c r="N101" s="63">
        <f t="shared" si="49"/>
        <v>1.2019290673066898</v>
      </c>
      <c r="O101" s="46" t="s">
        <v>40</v>
      </c>
      <c r="P101" s="46" t="s">
        <v>26</v>
      </c>
      <c r="Q101" s="46">
        <v>650</v>
      </c>
      <c r="R101" s="46">
        <v>7</v>
      </c>
      <c r="S101" s="45" t="str">
        <f t="shared" si="9"/>
        <v>YES</v>
      </c>
      <c r="T101" s="42" t="str">
        <f t="shared" si="50"/>
        <v>YES</v>
      </c>
      <c r="U101" s="42" t="str">
        <f t="shared" si="51"/>
        <v>YES</v>
      </c>
      <c r="V101" s="42" t="str">
        <f t="shared" si="58"/>
        <v>YES</v>
      </c>
      <c r="W101" s="42" t="str">
        <f t="shared" si="11"/>
        <v>NO</v>
      </c>
      <c r="X101" s="45" t="str">
        <f t="shared" si="25"/>
        <v>YES</v>
      </c>
      <c r="Y101" s="42" t="str">
        <f t="shared" si="59"/>
        <v>NO</v>
      </c>
      <c r="Z101" s="45" t="str">
        <f t="shared" si="12"/>
        <v>NO</v>
      </c>
      <c r="AA101" s="20">
        <v>41915</v>
      </c>
      <c r="AB101" s="20" t="str">
        <f t="shared" si="44"/>
        <v>NO</v>
      </c>
      <c r="AC101" s="20" t="s">
        <v>126</v>
      </c>
      <c r="AD101" s="100">
        <v>0</v>
      </c>
      <c r="AE101" s="100">
        <v>0</v>
      </c>
      <c r="AF101" s="100">
        <f t="shared" si="26"/>
        <v>0</v>
      </c>
      <c r="AG101" s="100">
        <v>17.22</v>
      </c>
      <c r="AH101" s="100">
        <v>24.7</v>
      </c>
      <c r="AI101" s="110">
        <v>22.96</v>
      </c>
      <c r="AJ101" s="113">
        <v>14.33</v>
      </c>
      <c r="AK101" s="113">
        <v>0</v>
      </c>
      <c r="AL101" s="110">
        <v>22.63</v>
      </c>
      <c r="AM101" s="113">
        <v>0</v>
      </c>
      <c r="AN101" s="100">
        <v>16.510000000000002</v>
      </c>
      <c r="AO101" s="20">
        <v>41915</v>
      </c>
      <c r="AP101" s="113">
        <f t="shared" si="45"/>
        <v>0</v>
      </c>
      <c r="AQ101" s="195"/>
      <c r="AR101" s="195"/>
      <c r="AS101" s="108">
        <f t="shared" si="46"/>
        <v>0</v>
      </c>
      <c r="AT101" s="195"/>
      <c r="AU101" s="108">
        <f t="shared" si="47"/>
        <v>0</v>
      </c>
      <c r="AV101" s="195"/>
      <c r="AW101" s="195"/>
      <c r="AX101" s="108">
        <f t="shared" si="48"/>
        <v>0</v>
      </c>
      <c r="AY101" s="195"/>
    </row>
    <row r="102" spans="1:51" x14ac:dyDescent="0.3">
      <c r="A102" s="20">
        <v>41916</v>
      </c>
      <c r="B102" s="30">
        <v>11</v>
      </c>
      <c r="C102" s="43">
        <f t="shared" si="52"/>
        <v>5.5457524577766577</v>
      </c>
      <c r="D102" s="41">
        <f t="shared" si="53"/>
        <v>2.6648420901004712</v>
      </c>
      <c r="E102" s="30">
        <v>2058</v>
      </c>
      <c r="F102" s="41">
        <f t="shared" si="54"/>
        <v>1037.5598689185783</v>
      </c>
      <c r="G102" s="41">
        <f t="shared" si="55"/>
        <v>1837.2285642262955</v>
      </c>
      <c r="H102" s="30">
        <v>6299</v>
      </c>
      <c r="I102" s="19">
        <f t="shared" si="56"/>
        <v>3175.6995210486516</v>
      </c>
      <c r="J102" s="19">
        <f t="shared" si="57"/>
        <v>5261.6226727645935</v>
      </c>
      <c r="K102" s="62">
        <f>'Salinity-Da'!B88</f>
        <v>30.795154639175259</v>
      </c>
      <c r="L102" s="62">
        <f>'Salinity-Da'!C88</f>
        <v>489.42268041237111</v>
      </c>
      <c r="M102" s="63">
        <f>'Salinity-Da'!I88</f>
        <v>0.2115767407324417</v>
      </c>
      <c r="N102" s="63">
        <f t="shared" si="49"/>
        <v>1.1146561580150267</v>
      </c>
      <c r="O102" s="46" t="s">
        <v>40</v>
      </c>
      <c r="P102" s="46" t="s">
        <v>26</v>
      </c>
      <c r="Q102" s="46">
        <v>650</v>
      </c>
      <c r="R102" s="46">
        <v>7</v>
      </c>
      <c r="S102" s="45" t="str">
        <f t="shared" si="9"/>
        <v>YES</v>
      </c>
      <c r="T102" s="42" t="str">
        <f t="shared" si="50"/>
        <v>YES</v>
      </c>
      <c r="U102" s="42" t="str">
        <f t="shared" si="51"/>
        <v>YES</v>
      </c>
      <c r="V102" s="42" t="str">
        <f>IF(OR(O102="L",O102="I",O102="H"),"YES","NO")</f>
        <v>YES</v>
      </c>
      <c r="W102" s="42" t="str">
        <f t="shared" si="11"/>
        <v>NO</v>
      </c>
      <c r="X102" s="45" t="str">
        <f t="shared" si="25"/>
        <v>YES</v>
      </c>
      <c r="Y102" s="42" t="str">
        <f t="shared" si="59"/>
        <v>NO</v>
      </c>
      <c r="Z102" s="45" t="str">
        <f>IF(AND(S102="YES",T102="YES",U102="YES",V102="YES",W102="YES",X102="YES",Y102="YES"),"YES","NO")</f>
        <v>NO</v>
      </c>
      <c r="AA102" s="20">
        <v>41916</v>
      </c>
      <c r="AB102" s="20" t="str">
        <f t="shared" si="44"/>
        <v>NO</v>
      </c>
      <c r="AC102" s="20" t="s">
        <v>126</v>
      </c>
      <c r="AD102" s="100">
        <v>0</v>
      </c>
      <c r="AE102" s="100">
        <v>0</v>
      </c>
      <c r="AF102" s="100">
        <f t="shared" si="26"/>
        <v>0</v>
      </c>
      <c r="AG102" s="100">
        <v>19.190000000000001</v>
      </c>
      <c r="AH102" s="100">
        <v>34.97</v>
      </c>
      <c r="AI102" s="110">
        <v>23</v>
      </c>
      <c r="AJ102" s="113">
        <v>13.77</v>
      </c>
      <c r="AK102" s="113">
        <v>0</v>
      </c>
      <c r="AL102" s="110">
        <v>22.55</v>
      </c>
      <c r="AM102" s="113">
        <v>0</v>
      </c>
      <c r="AN102" s="100">
        <v>16.309999999999999</v>
      </c>
      <c r="AO102" s="20">
        <v>41916</v>
      </c>
      <c r="AP102" s="113">
        <f t="shared" si="45"/>
        <v>0</v>
      </c>
      <c r="AQ102" s="195"/>
      <c r="AR102" s="195"/>
      <c r="AS102" s="108">
        <f t="shared" si="46"/>
        <v>0</v>
      </c>
      <c r="AT102" s="195"/>
      <c r="AU102" s="108">
        <f t="shared" si="47"/>
        <v>0</v>
      </c>
      <c r="AV102" s="195"/>
      <c r="AW102" s="195"/>
      <c r="AX102" s="108">
        <f t="shared" si="48"/>
        <v>0</v>
      </c>
      <c r="AY102" s="195"/>
    </row>
    <row r="103" spans="1:51" x14ac:dyDescent="0.3">
      <c r="A103" s="20">
        <v>41917</v>
      </c>
      <c r="B103" s="30">
        <v>6</v>
      </c>
      <c r="C103" s="43">
        <f t="shared" si="52"/>
        <v>3.024955886059995</v>
      </c>
      <c r="D103" s="41">
        <f t="shared" si="53"/>
        <v>3.024955886059995</v>
      </c>
      <c r="E103" s="30">
        <v>1110</v>
      </c>
      <c r="F103" s="41">
        <f t="shared" si="54"/>
        <v>559.61683892109909</v>
      </c>
      <c r="G103" s="41">
        <f t="shared" si="55"/>
        <v>1618.4234218012894</v>
      </c>
      <c r="H103" s="30">
        <v>3708</v>
      </c>
      <c r="I103" s="19">
        <f t="shared" si="56"/>
        <v>1869.4227375850769</v>
      </c>
      <c r="J103" s="19">
        <f t="shared" si="57"/>
        <v>4816.3779754402403</v>
      </c>
      <c r="K103" s="62">
        <f>'Salinity-Da'!B89</f>
        <v>29.934226804123707</v>
      </c>
      <c r="L103" s="62">
        <f>'Salinity-Da'!C89</f>
        <v>481.46391752577318</v>
      </c>
      <c r="M103" s="63">
        <f>'Salinity-Da'!I89</f>
        <v>0.21147524336237877</v>
      </c>
      <c r="N103" s="63">
        <f t="shared" si="49"/>
        <v>1.0172131348091034</v>
      </c>
      <c r="O103" s="46" t="s">
        <v>40</v>
      </c>
      <c r="P103" s="46" t="s">
        <v>26</v>
      </c>
      <c r="Q103" s="46">
        <v>650</v>
      </c>
      <c r="R103" s="46">
        <v>7</v>
      </c>
      <c r="S103" s="45" t="str">
        <f t="shared" si="9"/>
        <v>YES</v>
      </c>
      <c r="T103" s="42" t="str">
        <f t="shared" si="50"/>
        <v>YES</v>
      </c>
      <c r="U103" s="42" t="str">
        <f t="shared" si="51"/>
        <v>YES</v>
      </c>
      <c r="V103" s="42" t="str">
        <f>IF(OR(O103="L",O103="I",O103="H"),"YES","NO")</f>
        <v>YES</v>
      </c>
      <c r="W103" s="42" t="str">
        <f t="shared" si="11"/>
        <v>NO</v>
      </c>
      <c r="X103" s="45" t="str">
        <f t="shared" si="25"/>
        <v>YES</v>
      </c>
      <c r="Y103" s="42" t="str">
        <f t="shared" si="59"/>
        <v>NO</v>
      </c>
      <c r="Z103" s="45" t="str">
        <f>IF(AND(S103="YES",T103="YES",U103="YES",V103="YES",W103="YES",X103="YES",Y103="YES"),"YES","NO")</f>
        <v>NO</v>
      </c>
      <c r="AA103" s="20">
        <v>41917</v>
      </c>
      <c r="AB103" s="20" t="str">
        <f t="shared" si="44"/>
        <v>NO</v>
      </c>
      <c r="AC103" s="20" t="s">
        <v>126</v>
      </c>
      <c r="AD103" s="100">
        <v>0</v>
      </c>
      <c r="AE103" s="100">
        <v>0</v>
      </c>
      <c r="AF103" s="100">
        <f t="shared" si="26"/>
        <v>0</v>
      </c>
      <c r="AG103" s="100">
        <v>19.77</v>
      </c>
      <c r="AH103" s="100">
        <v>25.25</v>
      </c>
      <c r="AI103" s="110">
        <v>22.66</v>
      </c>
      <c r="AJ103" s="113">
        <v>14.4</v>
      </c>
      <c r="AK103" s="113">
        <v>0</v>
      </c>
      <c r="AL103" s="110">
        <v>22.44</v>
      </c>
      <c r="AM103" s="113">
        <v>0</v>
      </c>
      <c r="AN103" s="100">
        <v>16.100000000000001</v>
      </c>
      <c r="AO103" s="20">
        <v>41917</v>
      </c>
      <c r="AP103" s="113">
        <f t="shared" si="45"/>
        <v>0</v>
      </c>
      <c r="AQ103" s="195"/>
      <c r="AR103" s="195"/>
      <c r="AS103" s="108">
        <f t="shared" si="46"/>
        <v>0</v>
      </c>
      <c r="AT103" s="195"/>
      <c r="AU103" s="108">
        <f t="shared" si="47"/>
        <v>0</v>
      </c>
      <c r="AV103" s="195"/>
      <c r="AW103" s="195"/>
      <c r="AX103" s="108">
        <f t="shared" si="48"/>
        <v>0</v>
      </c>
      <c r="AY103" s="195"/>
    </row>
    <row r="104" spans="1:51" x14ac:dyDescent="0.3">
      <c r="A104" s="20">
        <v>41918</v>
      </c>
      <c r="B104" s="30">
        <v>4</v>
      </c>
      <c r="C104" s="43">
        <f t="shared" ref="C104:C113" si="60">B104*800/1586.8</f>
        <v>2.01663725737333</v>
      </c>
      <c r="D104" s="41">
        <f t="shared" ref="D104:D113" si="61">AVERAGE(C97:C103)</f>
        <v>3.0249558860599954</v>
      </c>
      <c r="E104" s="30">
        <v>987</v>
      </c>
      <c r="F104" s="41">
        <f t="shared" ref="F104:F113" si="62">E104*800/1586.8</f>
        <v>497.60524325686919</v>
      </c>
      <c r="G104" s="41">
        <f t="shared" ref="G104:G113" si="63">AVERAGE(F97:F103)</f>
        <v>1340.1995030429619</v>
      </c>
      <c r="H104" s="30">
        <v>4369</v>
      </c>
      <c r="I104" s="19">
        <f t="shared" ref="I104:I113" si="64">H104*800/1586.8</f>
        <v>2202.6720443660197</v>
      </c>
      <c r="J104" s="19">
        <f t="shared" ref="J104:J113" si="65">AVERAGE(I97:I103)</f>
        <v>4180.7771255716807</v>
      </c>
      <c r="K104" s="62">
        <f>'Salinity-Da'!B90</f>
        <v>28.059587628865977</v>
      </c>
      <c r="L104" s="62">
        <f>'Salinity-Da'!C90</f>
        <v>472.14432989690721</v>
      </c>
      <c r="M104" s="93">
        <f>'Salinity-Da'!I90</f>
        <v>0.21487236039792609</v>
      </c>
      <c r="N104" s="93">
        <f t="shared" ref="N104:N127" si="66">AVERAGE(M75:M104)</f>
        <v>0.9210789620741856</v>
      </c>
      <c r="O104" s="46" t="s">
        <v>40</v>
      </c>
      <c r="P104" s="46" t="s">
        <v>26</v>
      </c>
      <c r="Q104" s="46">
        <v>650</v>
      </c>
      <c r="R104" s="46">
        <v>7</v>
      </c>
      <c r="S104" s="45" t="str">
        <f t="shared" si="9"/>
        <v>YES</v>
      </c>
      <c r="T104" s="42" t="str">
        <f t="shared" ref="T104:T126" si="67">IF(N104&lt;10,"YES","NO")</f>
        <v>YES</v>
      </c>
      <c r="U104" s="42" t="str">
        <f t="shared" ref="U104:U126" si="68">IF(M104&lt;18,"YES","NO")</f>
        <v>YES</v>
      </c>
      <c r="V104" s="42" t="str">
        <f t="shared" ref="V104:V145" si="69">IF(OR(O104="L",O104="I",O104="H"),"YES","NO")</f>
        <v>YES</v>
      </c>
      <c r="W104" s="42" t="str">
        <f t="shared" si="11"/>
        <v>NO</v>
      </c>
      <c r="X104" s="45" t="str">
        <f t="shared" si="25"/>
        <v>YES</v>
      </c>
      <c r="Y104" s="42" t="str">
        <f t="shared" si="59"/>
        <v>NO</v>
      </c>
      <c r="Z104" s="45" t="str">
        <f t="shared" ref="Z104:Z145" si="70">IF(AND(S104="YES",T104="YES",U104="YES",V104="YES",W104="YES",X104="YES",Y104="YES"),"YES","NO")</f>
        <v>NO</v>
      </c>
      <c r="AA104" s="20">
        <v>41918</v>
      </c>
      <c r="AB104" s="20" t="str">
        <f t="shared" ref="AB104:AB167" si="71">Z104</f>
        <v>NO</v>
      </c>
      <c r="AC104" s="20" t="s">
        <v>126</v>
      </c>
      <c r="AD104" s="100">
        <v>0</v>
      </c>
      <c r="AE104" s="100">
        <v>0</v>
      </c>
      <c r="AF104" s="100">
        <f t="shared" si="26"/>
        <v>0</v>
      </c>
      <c r="AG104" s="100">
        <v>19.87</v>
      </c>
      <c r="AH104" s="100">
        <v>8.8000000000000007</v>
      </c>
      <c r="AI104" s="110">
        <v>22.2</v>
      </c>
      <c r="AJ104" s="113">
        <v>13.45</v>
      </c>
      <c r="AK104" s="113">
        <v>0</v>
      </c>
      <c r="AL104" s="110">
        <v>22.26</v>
      </c>
      <c r="AM104" s="113">
        <v>0</v>
      </c>
      <c r="AN104" s="100">
        <v>15.87</v>
      </c>
      <c r="AO104" s="20">
        <v>41918</v>
      </c>
      <c r="AP104" s="113">
        <f t="shared" si="45"/>
        <v>0</v>
      </c>
      <c r="AQ104" s="195"/>
      <c r="AR104" s="195"/>
      <c r="AS104" s="108">
        <f t="shared" si="46"/>
        <v>0</v>
      </c>
      <c r="AT104" s="195"/>
      <c r="AU104" s="108">
        <f t="shared" si="47"/>
        <v>0</v>
      </c>
      <c r="AV104" s="195"/>
      <c r="AW104" s="195"/>
      <c r="AX104" s="108">
        <f t="shared" si="48"/>
        <v>0</v>
      </c>
      <c r="AY104" s="195"/>
    </row>
    <row r="105" spans="1:51" x14ac:dyDescent="0.3">
      <c r="A105" s="20">
        <v>41919</v>
      </c>
      <c r="B105" s="30">
        <v>7</v>
      </c>
      <c r="C105" s="43">
        <f t="shared" si="60"/>
        <v>3.5291152004033277</v>
      </c>
      <c r="D105" s="41">
        <f t="shared" si="61"/>
        <v>2.7368648492923766</v>
      </c>
      <c r="E105" s="30">
        <v>1000</v>
      </c>
      <c r="F105" s="41">
        <f t="shared" si="62"/>
        <v>504.15931434333248</v>
      </c>
      <c r="G105" s="41">
        <f t="shared" si="63"/>
        <v>1131.5495696640139</v>
      </c>
      <c r="H105" s="30">
        <v>4023</v>
      </c>
      <c r="I105" s="19">
        <f t="shared" si="64"/>
        <v>2028.2329216032267</v>
      </c>
      <c r="J105" s="19">
        <f t="shared" si="65"/>
        <v>3615.4704886744216</v>
      </c>
      <c r="K105" s="62">
        <f>'Salinity-Da'!B91</f>
        <v>26.757812500000004</v>
      </c>
      <c r="L105" s="62">
        <f ca="1">'Salinity-Da'!C91</f>
        <v>463.3125</v>
      </c>
      <c r="M105" s="93">
        <f ca="1">'Salinity-Da'!I91</f>
        <v>0.2162322030777771</v>
      </c>
      <c r="N105" s="93">
        <f t="shared" ca="1" si="66"/>
        <v>0.83348630829692749</v>
      </c>
      <c r="O105" s="46" t="s">
        <v>40</v>
      </c>
      <c r="P105" s="46" t="s">
        <v>26</v>
      </c>
      <c r="Q105" s="46">
        <v>650</v>
      </c>
      <c r="R105" s="46">
        <v>7</v>
      </c>
      <c r="S105" s="45" t="str">
        <f t="shared" si="9"/>
        <v>YES</v>
      </c>
      <c r="T105" s="42" t="str">
        <f t="shared" ca="1" si="67"/>
        <v>YES</v>
      </c>
      <c r="U105" s="42" t="str">
        <f t="shared" ca="1" si="68"/>
        <v>YES</v>
      </c>
      <c r="V105" s="42" t="str">
        <f t="shared" si="69"/>
        <v>YES</v>
      </c>
      <c r="W105" s="42" t="str">
        <f t="shared" si="11"/>
        <v>NO</v>
      </c>
      <c r="X105" s="45" t="str">
        <f t="shared" si="25"/>
        <v>YES</v>
      </c>
      <c r="Y105" s="42" t="str">
        <f t="shared" si="59"/>
        <v>NO</v>
      </c>
      <c r="Z105" s="45" t="str">
        <f t="shared" ca="1" si="70"/>
        <v>NO</v>
      </c>
      <c r="AA105" s="20">
        <v>41919</v>
      </c>
      <c r="AB105" s="20" t="str">
        <f t="shared" ca="1" si="71"/>
        <v>NO</v>
      </c>
      <c r="AC105" s="20" t="s">
        <v>126</v>
      </c>
      <c r="AD105" s="100">
        <v>0</v>
      </c>
      <c r="AE105" s="100">
        <v>0</v>
      </c>
      <c r="AF105" s="100">
        <f t="shared" si="26"/>
        <v>0</v>
      </c>
      <c r="AG105" s="100">
        <v>19.7</v>
      </c>
      <c r="AH105" s="100">
        <v>1.25</v>
      </c>
      <c r="AI105" s="110">
        <v>22.25</v>
      </c>
      <c r="AJ105" s="113">
        <v>0</v>
      </c>
      <c r="AK105" s="113">
        <v>0</v>
      </c>
      <c r="AL105" s="110">
        <v>21.94</v>
      </c>
      <c r="AM105" s="113">
        <v>0</v>
      </c>
      <c r="AN105" s="100">
        <v>15.56</v>
      </c>
      <c r="AO105" s="20">
        <v>41919</v>
      </c>
      <c r="AP105" s="113">
        <f t="shared" si="45"/>
        <v>0</v>
      </c>
      <c r="AQ105" s="195"/>
      <c r="AR105" s="195"/>
      <c r="AS105" s="108">
        <f t="shared" si="46"/>
        <v>0</v>
      </c>
      <c r="AT105" s="195"/>
      <c r="AU105" s="108">
        <f t="shared" si="47"/>
        <v>0</v>
      </c>
      <c r="AV105" s="195"/>
      <c r="AW105" s="195"/>
      <c r="AX105" s="108">
        <f t="shared" si="48"/>
        <v>0</v>
      </c>
      <c r="AY105" s="195"/>
    </row>
    <row r="106" spans="1:51" x14ac:dyDescent="0.3">
      <c r="A106" s="20">
        <v>41920</v>
      </c>
      <c r="B106" s="30">
        <v>5</v>
      </c>
      <c r="C106" s="43">
        <f t="shared" si="60"/>
        <v>2.5207965717166627</v>
      </c>
      <c r="D106" s="41">
        <f t="shared" si="61"/>
        <v>2.9529331268680905</v>
      </c>
      <c r="E106" s="30">
        <v>1002</v>
      </c>
      <c r="F106" s="41">
        <f t="shared" si="62"/>
        <v>505.16763297201919</v>
      </c>
      <c r="G106" s="41">
        <f t="shared" si="63"/>
        <v>963.88058626525981</v>
      </c>
      <c r="H106" s="30">
        <v>3812</v>
      </c>
      <c r="I106" s="19">
        <f t="shared" si="64"/>
        <v>1921.8553062767835</v>
      </c>
      <c r="J106" s="19">
        <f t="shared" si="65"/>
        <v>3139.1119593791636</v>
      </c>
      <c r="K106" s="62">
        <f>'Salinity-Da'!B92</f>
        <v>26.441458333333347</v>
      </c>
      <c r="L106" s="62">
        <f ca="1">'Salinity-Da'!C92</f>
        <v>463.13541666666669</v>
      </c>
      <c r="M106" s="93">
        <f ca="1">'Salinity-Da'!I92</f>
        <v>0.21750320277164031</v>
      </c>
      <c r="N106" s="93">
        <f t="shared" ca="1" si="66"/>
        <v>0.74471707973106904</v>
      </c>
      <c r="O106" s="46" t="s">
        <v>40</v>
      </c>
      <c r="P106" s="46" t="s">
        <v>26</v>
      </c>
      <c r="Q106" s="46">
        <v>650</v>
      </c>
      <c r="R106" s="46">
        <v>7</v>
      </c>
      <c r="S106" s="45" t="str">
        <f t="shared" si="9"/>
        <v>YES</v>
      </c>
      <c r="T106" s="42" t="str">
        <f t="shared" ca="1" si="67"/>
        <v>YES</v>
      </c>
      <c r="U106" s="42" t="str">
        <f t="shared" ca="1" si="68"/>
        <v>YES</v>
      </c>
      <c r="V106" s="42" t="str">
        <f t="shared" si="69"/>
        <v>YES</v>
      </c>
      <c r="W106" s="42" t="str">
        <f t="shared" si="11"/>
        <v>NO</v>
      </c>
      <c r="X106" s="45" t="str">
        <f t="shared" si="25"/>
        <v>YES</v>
      </c>
      <c r="Y106" s="42" t="str">
        <f t="shared" si="59"/>
        <v>NO</v>
      </c>
      <c r="Z106" s="45" t="str">
        <f t="shared" ca="1" si="70"/>
        <v>NO</v>
      </c>
      <c r="AA106" s="20">
        <v>41920</v>
      </c>
      <c r="AB106" s="20" t="str">
        <f t="shared" ca="1" si="71"/>
        <v>NO</v>
      </c>
      <c r="AC106" s="20" t="s">
        <v>126</v>
      </c>
      <c r="AD106" s="100">
        <v>0</v>
      </c>
      <c r="AE106" s="100">
        <v>0</v>
      </c>
      <c r="AF106" s="100">
        <f t="shared" si="26"/>
        <v>0</v>
      </c>
      <c r="AG106" s="100">
        <v>19.670000000000002</v>
      </c>
      <c r="AH106" s="100">
        <v>0</v>
      </c>
      <c r="AI106" s="110">
        <v>22.51</v>
      </c>
      <c r="AJ106" s="113">
        <v>0</v>
      </c>
      <c r="AK106" s="113">
        <v>0</v>
      </c>
      <c r="AL106" s="110">
        <v>21.12</v>
      </c>
      <c r="AM106" s="113">
        <v>0</v>
      </c>
      <c r="AN106" s="100">
        <v>14.97</v>
      </c>
      <c r="AO106" s="20">
        <v>41920</v>
      </c>
      <c r="AP106" s="113">
        <f t="shared" si="45"/>
        <v>0</v>
      </c>
      <c r="AQ106" s="195"/>
      <c r="AR106" s="195"/>
      <c r="AS106" s="108">
        <f t="shared" si="46"/>
        <v>0</v>
      </c>
      <c r="AT106" s="195"/>
      <c r="AU106" s="108">
        <f t="shared" si="47"/>
        <v>0</v>
      </c>
      <c r="AV106" s="195"/>
      <c r="AW106" s="195"/>
      <c r="AX106" s="108">
        <f t="shared" si="48"/>
        <v>0</v>
      </c>
      <c r="AY106" s="195"/>
    </row>
    <row r="107" spans="1:51" x14ac:dyDescent="0.3">
      <c r="A107" s="20">
        <v>41921</v>
      </c>
      <c r="B107" s="30">
        <v>12</v>
      </c>
      <c r="C107" s="43">
        <f t="shared" si="60"/>
        <v>6.04991177211999</v>
      </c>
      <c r="D107" s="41">
        <f t="shared" si="61"/>
        <v>2.9529331268680905</v>
      </c>
      <c r="E107" s="30">
        <v>580</v>
      </c>
      <c r="F107" s="41">
        <f t="shared" si="62"/>
        <v>292.41240231913287</v>
      </c>
      <c r="G107" s="41">
        <f t="shared" si="63"/>
        <v>789.29741798408304</v>
      </c>
      <c r="H107" s="30">
        <v>2563</v>
      </c>
      <c r="I107" s="19">
        <f t="shared" si="64"/>
        <v>1292.1603226619611</v>
      </c>
      <c r="J107" s="19">
        <f t="shared" si="65"/>
        <v>2682.9918254168319</v>
      </c>
      <c r="K107" s="62">
        <f>'Salinity-Da'!B93</f>
        <v>26.829687500000002</v>
      </c>
      <c r="L107" s="62">
        <f ca="1">'Salinity-Da'!C93</f>
        <v>460.875</v>
      </c>
      <c r="M107" s="93">
        <f ca="1">'Salinity-Da'!I93</f>
        <v>0.21477893688902541</v>
      </c>
      <c r="N107" s="93">
        <f t="shared" ca="1" si="66"/>
        <v>0.67182344344811207</v>
      </c>
      <c r="O107" s="46" t="s">
        <v>40</v>
      </c>
      <c r="P107" s="46" t="s">
        <v>26</v>
      </c>
      <c r="Q107" s="46">
        <v>650</v>
      </c>
      <c r="R107" s="46">
        <v>7</v>
      </c>
      <c r="S107" s="45" t="str">
        <f t="shared" si="9"/>
        <v>YES</v>
      </c>
      <c r="T107" s="42" t="str">
        <f t="shared" ca="1" si="67"/>
        <v>YES</v>
      </c>
      <c r="U107" s="42" t="str">
        <f t="shared" ca="1" si="68"/>
        <v>YES</v>
      </c>
      <c r="V107" s="42" t="str">
        <f t="shared" si="69"/>
        <v>YES</v>
      </c>
      <c r="W107" s="42" t="str">
        <f t="shared" si="11"/>
        <v>NO</v>
      </c>
      <c r="X107" s="45" t="str">
        <f t="shared" si="25"/>
        <v>YES</v>
      </c>
      <c r="Y107" s="42" t="str">
        <f t="shared" si="59"/>
        <v>NO</v>
      </c>
      <c r="Z107" s="45" t="str">
        <f t="shared" ca="1" si="70"/>
        <v>NO</v>
      </c>
      <c r="AA107" s="20">
        <v>41921</v>
      </c>
      <c r="AB107" s="20" t="str">
        <f t="shared" ca="1" si="71"/>
        <v>NO</v>
      </c>
      <c r="AC107" s="20" t="s">
        <v>126</v>
      </c>
      <c r="AD107" s="100">
        <v>0</v>
      </c>
      <c r="AE107" s="100">
        <v>0</v>
      </c>
      <c r="AF107" s="100">
        <f t="shared" si="26"/>
        <v>0</v>
      </c>
      <c r="AG107" s="100">
        <v>19.75</v>
      </c>
      <c r="AH107" s="100">
        <v>0</v>
      </c>
      <c r="AI107" s="110">
        <v>22.65</v>
      </c>
      <c r="AJ107" s="113">
        <v>0</v>
      </c>
      <c r="AK107" s="113">
        <v>0</v>
      </c>
      <c r="AL107" s="110">
        <v>21.08</v>
      </c>
      <c r="AM107" s="113">
        <v>0</v>
      </c>
      <c r="AN107" s="100">
        <v>14.98</v>
      </c>
      <c r="AO107" s="20">
        <v>41921</v>
      </c>
      <c r="AP107" s="113">
        <f t="shared" si="45"/>
        <v>0</v>
      </c>
      <c r="AQ107" s="195"/>
      <c r="AR107" s="195"/>
      <c r="AS107" s="108">
        <f t="shared" si="46"/>
        <v>0</v>
      </c>
      <c r="AT107" s="195"/>
      <c r="AU107" s="108">
        <f t="shared" si="47"/>
        <v>0</v>
      </c>
      <c r="AV107" s="195"/>
      <c r="AW107" s="195"/>
      <c r="AX107" s="108">
        <f t="shared" si="48"/>
        <v>0</v>
      </c>
      <c r="AY107" s="195"/>
    </row>
    <row r="108" spans="1:51" x14ac:dyDescent="0.3">
      <c r="A108" s="20">
        <v>41922</v>
      </c>
      <c r="B108" s="30">
        <v>596</v>
      </c>
      <c r="C108" s="43">
        <f t="shared" si="60"/>
        <v>300.4789513486262</v>
      </c>
      <c r="D108" s="41">
        <f t="shared" si="61"/>
        <v>3.8172062371709465</v>
      </c>
      <c r="E108" s="30">
        <v>966</v>
      </c>
      <c r="F108" s="41">
        <f t="shared" si="62"/>
        <v>487.01789765565923</v>
      </c>
      <c r="G108" s="41">
        <f t="shared" si="63"/>
        <v>640.57042025279975</v>
      </c>
      <c r="H108" s="30">
        <v>1958</v>
      </c>
      <c r="I108" s="19">
        <f t="shared" si="64"/>
        <v>987.14393748424504</v>
      </c>
      <c r="J108" s="19">
        <f t="shared" si="65"/>
        <v>2242.3565846807592</v>
      </c>
      <c r="K108" s="62">
        <f>'Salinity-Da'!B94</f>
        <v>27.235312499999996</v>
      </c>
      <c r="L108" s="62">
        <f ca="1">'Salinity-Da'!C94</f>
        <v>470.03125</v>
      </c>
      <c r="M108" s="93">
        <f ca="1">'Salinity-Da'!I94</f>
        <v>0.21735420371044406</v>
      </c>
      <c r="N108" s="93">
        <f t="shared" ca="1" si="66"/>
        <v>0.61887291077017514</v>
      </c>
      <c r="O108" s="88" t="s">
        <v>40</v>
      </c>
      <c r="P108" s="88" t="s">
        <v>26</v>
      </c>
      <c r="Q108" s="88">
        <v>650</v>
      </c>
      <c r="R108" s="88">
        <v>7</v>
      </c>
      <c r="S108" s="45" t="str">
        <f t="shared" si="9"/>
        <v>YES</v>
      </c>
      <c r="T108" s="42" t="str">
        <f t="shared" ca="1" si="67"/>
        <v>YES</v>
      </c>
      <c r="U108" s="42" t="str">
        <f t="shared" ca="1" si="68"/>
        <v>YES</v>
      </c>
      <c r="V108" s="42" t="str">
        <f t="shared" si="69"/>
        <v>YES</v>
      </c>
      <c r="W108" s="42" t="str">
        <f t="shared" si="11"/>
        <v>YES</v>
      </c>
      <c r="X108" s="45" t="str">
        <f t="shared" si="25"/>
        <v>YES</v>
      </c>
      <c r="Y108" s="42" t="str">
        <f t="shared" si="59"/>
        <v>NO</v>
      </c>
      <c r="Z108" s="45" t="str">
        <f t="shared" ca="1" si="70"/>
        <v>NO</v>
      </c>
      <c r="AA108" s="20">
        <v>41922</v>
      </c>
      <c r="AB108" s="20" t="str">
        <f t="shared" ca="1" si="71"/>
        <v>NO</v>
      </c>
      <c r="AC108" s="20" t="s">
        <v>126</v>
      </c>
      <c r="AD108" s="100">
        <v>36</v>
      </c>
      <c r="AE108" s="100">
        <v>0</v>
      </c>
      <c r="AF108" s="100">
        <f t="shared" si="26"/>
        <v>36</v>
      </c>
      <c r="AG108" s="100">
        <v>19.850000000000001</v>
      </c>
      <c r="AH108" s="100">
        <v>0</v>
      </c>
      <c r="AI108" s="110">
        <v>23.51</v>
      </c>
      <c r="AJ108" s="113">
        <v>0</v>
      </c>
      <c r="AK108" s="113">
        <v>0</v>
      </c>
      <c r="AL108" s="110">
        <v>21.1</v>
      </c>
      <c r="AM108" s="113">
        <v>0</v>
      </c>
      <c r="AN108" s="100">
        <v>14.98</v>
      </c>
      <c r="AO108" s="20">
        <v>41922</v>
      </c>
      <c r="AP108" s="113">
        <f t="shared" si="45"/>
        <v>36</v>
      </c>
      <c r="AQ108" s="195"/>
      <c r="AR108" s="195"/>
      <c r="AS108" s="108">
        <f t="shared" si="46"/>
        <v>0</v>
      </c>
      <c r="AT108" s="195"/>
      <c r="AU108" s="108">
        <f t="shared" si="47"/>
        <v>0</v>
      </c>
      <c r="AV108" s="195"/>
      <c r="AW108" s="195"/>
      <c r="AX108" s="108">
        <f t="shared" si="48"/>
        <v>0</v>
      </c>
      <c r="AY108" s="195"/>
    </row>
    <row r="109" spans="1:51" x14ac:dyDescent="0.3">
      <c r="A109" s="20">
        <v>41923</v>
      </c>
      <c r="B109" s="38">
        <v>240</v>
      </c>
      <c r="C109" s="43">
        <f t="shared" si="60"/>
        <v>120.9982354423998</v>
      </c>
      <c r="D109" s="41">
        <f t="shared" si="61"/>
        <v>46.166588642010879</v>
      </c>
      <c r="E109" s="30">
        <v>830</v>
      </c>
      <c r="F109" s="41">
        <f t="shared" si="62"/>
        <v>418.45223090496597</v>
      </c>
      <c r="G109" s="41">
        <f t="shared" si="63"/>
        <v>554.79131405524151</v>
      </c>
      <c r="H109" s="30">
        <v>1766</v>
      </c>
      <c r="I109" s="19">
        <f t="shared" si="64"/>
        <v>890.34534913032519</v>
      </c>
      <c r="J109" s="19">
        <f t="shared" si="65"/>
        <v>1925.3123987179949</v>
      </c>
      <c r="K109" s="62">
        <f>'Salinity-Da'!B95</f>
        <v>27.222708333333355</v>
      </c>
      <c r="L109" s="62">
        <f ca="1">'Salinity-Da'!C95</f>
        <v>760.17708333333337</v>
      </c>
      <c r="M109" s="93">
        <f ca="1">'Salinity-Da'!I95</f>
        <v>0.35501169815886396</v>
      </c>
      <c r="N109" s="93">
        <f t="shared" ca="1" si="66"/>
        <v>0.579833691599562</v>
      </c>
      <c r="O109" s="88" t="s">
        <v>40</v>
      </c>
      <c r="P109" s="88" t="s">
        <v>26</v>
      </c>
      <c r="Q109" s="88">
        <v>650</v>
      </c>
      <c r="R109" s="88">
        <v>7</v>
      </c>
      <c r="S109" s="45" t="str">
        <f t="shared" si="9"/>
        <v>YES</v>
      </c>
      <c r="T109" s="42" t="str">
        <f t="shared" ca="1" si="67"/>
        <v>YES</v>
      </c>
      <c r="U109" s="42" t="str">
        <f t="shared" ca="1" si="68"/>
        <v>YES</v>
      </c>
      <c r="V109" s="42" t="str">
        <f t="shared" si="69"/>
        <v>YES</v>
      </c>
      <c r="W109" s="42" t="str">
        <f t="shared" si="11"/>
        <v>YES</v>
      </c>
      <c r="X109" s="45" t="str">
        <f t="shared" si="25"/>
        <v>YES</v>
      </c>
      <c r="Y109" s="42" t="str">
        <f t="shared" si="59"/>
        <v>NO</v>
      </c>
      <c r="Z109" s="45" t="str">
        <f t="shared" ca="1" si="70"/>
        <v>NO</v>
      </c>
      <c r="AA109" s="20">
        <v>41923</v>
      </c>
      <c r="AB109" s="20" t="str">
        <f t="shared" ca="1" si="71"/>
        <v>NO</v>
      </c>
      <c r="AC109" s="20" t="s">
        <v>126</v>
      </c>
      <c r="AD109" s="100">
        <v>36</v>
      </c>
      <c r="AE109" s="100">
        <v>0</v>
      </c>
      <c r="AF109" s="100">
        <f t="shared" si="26"/>
        <v>36</v>
      </c>
      <c r="AG109" s="100">
        <v>19.62</v>
      </c>
      <c r="AH109" s="100">
        <v>24.87</v>
      </c>
      <c r="AI109" s="110">
        <v>23.96</v>
      </c>
      <c r="AJ109" s="113">
        <v>0</v>
      </c>
      <c r="AK109" s="113">
        <v>0</v>
      </c>
      <c r="AL109" s="110">
        <v>21.08</v>
      </c>
      <c r="AM109" s="113">
        <v>0</v>
      </c>
      <c r="AN109" s="100">
        <v>14.98</v>
      </c>
      <c r="AO109" s="20">
        <v>41923</v>
      </c>
      <c r="AP109" s="113">
        <f t="shared" si="45"/>
        <v>36</v>
      </c>
      <c r="AQ109" s="195"/>
      <c r="AR109" s="195"/>
      <c r="AS109" s="108">
        <f t="shared" si="46"/>
        <v>0</v>
      </c>
      <c r="AT109" s="195"/>
      <c r="AU109" s="108">
        <f t="shared" si="47"/>
        <v>0</v>
      </c>
      <c r="AV109" s="195"/>
      <c r="AW109" s="195"/>
      <c r="AX109" s="108">
        <f t="shared" si="48"/>
        <v>0</v>
      </c>
      <c r="AY109" s="195"/>
    </row>
    <row r="110" spans="1:51" x14ac:dyDescent="0.3">
      <c r="A110" s="20">
        <v>41924</v>
      </c>
      <c r="B110" s="30">
        <v>9</v>
      </c>
      <c r="C110" s="43">
        <f t="shared" si="60"/>
        <v>4.5374338290899923</v>
      </c>
      <c r="D110" s="41">
        <f t="shared" si="61"/>
        <v>62.65980049695704</v>
      </c>
      <c r="E110" s="30">
        <v>361</v>
      </c>
      <c r="F110" s="41">
        <f t="shared" si="62"/>
        <v>182.00151247794304</v>
      </c>
      <c r="G110" s="41">
        <f t="shared" si="63"/>
        <v>466.34736576758263</v>
      </c>
      <c r="H110" s="30">
        <v>1628</v>
      </c>
      <c r="I110" s="19">
        <f t="shared" si="64"/>
        <v>820.77136375094528</v>
      </c>
      <c r="J110" s="19">
        <f t="shared" si="65"/>
        <v>1598.833231301091</v>
      </c>
      <c r="K110" s="62">
        <f>'Salinity-Da'!B96</f>
        <v>27.567395833333311</v>
      </c>
      <c r="L110" s="62">
        <f ca="1">'Salinity-Da'!C96</f>
        <v>1328.0520833333333</v>
      </c>
      <c r="M110" s="93">
        <f ca="1">'Salinity-Da'!I96</f>
        <v>0.62820859041403299</v>
      </c>
      <c r="N110" s="93">
        <f t="shared" ca="1" si="66"/>
        <v>0.55271526577123664</v>
      </c>
      <c r="O110" s="88" t="s">
        <v>40</v>
      </c>
      <c r="P110" s="88" t="s">
        <v>26</v>
      </c>
      <c r="Q110" s="88">
        <v>650</v>
      </c>
      <c r="R110" s="88">
        <v>7</v>
      </c>
      <c r="S110" s="45" t="str">
        <f t="shared" si="9"/>
        <v>YES</v>
      </c>
      <c r="T110" s="42" t="str">
        <f t="shared" ca="1" si="67"/>
        <v>YES</v>
      </c>
      <c r="U110" s="42" t="str">
        <f t="shared" ca="1" si="68"/>
        <v>YES</v>
      </c>
      <c r="V110" s="42" t="str">
        <f t="shared" si="69"/>
        <v>YES</v>
      </c>
      <c r="W110" s="42" t="str">
        <f t="shared" si="11"/>
        <v>NO</v>
      </c>
      <c r="X110" s="45" t="str">
        <f t="shared" si="25"/>
        <v>YES</v>
      </c>
      <c r="Y110" s="42" t="str">
        <f t="shared" si="59"/>
        <v>NO</v>
      </c>
      <c r="Z110" s="45" t="str">
        <f t="shared" ca="1" si="70"/>
        <v>NO</v>
      </c>
      <c r="AA110" s="20">
        <v>41924</v>
      </c>
      <c r="AB110" s="20" t="str">
        <f t="shared" ca="1" si="71"/>
        <v>NO</v>
      </c>
      <c r="AC110" s="20" t="s">
        <v>126</v>
      </c>
      <c r="AD110" s="100">
        <v>36</v>
      </c>
      <c r="AE110" s="100">
        <v>0</v>
      </c>
      <c r="AF110" s="100">
        <f t="shared" si="26"/>
        <v>36</v>
      </c>
      <c r="AG110" s="100">
        <v>20.04</v>
      </c>
      <c r="AH110" s="100">
        <v>34.56</v>
      </c>
      <c r="AI110" s="110">
        <v>23.96</v>
      </c>
      <c r="AJ110" s="113">
        <v>0</v>
      </c>
      <c r="AK110" s="113">
        <v>0</v>
      </c>
      <c r="AL110" s="110">
        <v>21.09</v>
      </c>
      <c r="AM110" s="113">
        <v>0</v>
      </c>
      <c r="AN110" s="100">
        <v>14.98</v>
      </c>
      <c r="AO110" s="20">
        <v>41924</v>
      </c>
      <c r="AP110" s="113">
        <f t="shared" si="45"/>
        <v>36</v>
      </c>
      <c r="AQ110" s="195"/>
      <c r="AR110" s="195"/>
      <c r="AS110" s="108">
        <f t="shared" si="46"/>
        <v>0</v>
      </c>
      <c r="AT110" s="195"/>
      <c r="AU110" s="108">
        <f t="shared" si="47"/>
        <v>0</v>
      </c>
      <c r="AV110" s="195"/>
      <c r="AW110" s="195"/>
      <c r="AX110" s="108">
        <f t="shared" si="48"/>
        <v>0</v>
      </c>
      <c r="AY110" s="195"/>
    </row>
    <row r="111" spans="1:51" x14ac:dyDescent="0.3">
      <c r="A111" s="20">
        <v>41925</v>
      </c>
      <c r="B111" s="30">
        <v>116</v>
      </c>
      <c r="C111" s="43">
        <f t="shared" si="60"/>
        <v>58.482480463826569</v>
      </c>
      <c r="D111" s="41">
        <f t="shared" si="61"/>
        <v>62.875868774532755</v>
      </c>
      <c r="E111" s="30">
        <v>380</v>
      </c>
      <c r="F111" s="41">
        <f t="shared" si="62"/>
        <v>191.58053945046635</v>
      </c>
      <c r="G111" s="41">
        <f t="shared" si="63"/>
        <v>412.40231913284606</v>
      </c>
      <c r="H111" s="30">
        <v>1376</v>
      </c>
      <c r="I111" s="19">
        <f t="shared" si="64"/>
        <v>693.72321653642553</v>
      </c>
      <c r="J111" s="19">
        <f t="shared" si="65"/>
        <v>1449.0258921819295</v>
      </c>
      <c r="K111" s="62">
        <f>'Salinity-Da'!B97</f>
        <v>27.801666666666662</v>
      </c>
      <c r="L111" s="62">
        <f ca="1">'Salinity-Da'!C97</f>
        <v>2699.2083333333335</v>
      </c>
      <c r="M111" s="93">
        <f ca="1">'Salinity-Da'!I97</f>
        <v>1.3149833267912192</v>
      </c>
      <c r="N111" s="93">
        <f t="shared" ca="1" si="66"/>
        <v>0.55698958102619689</v>
      </c>
      <c r="O111" s="88" t="s">
        <v>40</v>
      </c>
      <c r="P111" s="88" t="s">
        <v>26</v>
      </c>
      <c r="Q111" s="88">
        <v>650</v>
      </c>
      <c r="R111" s="88">
        <v>7</v>
      </c>
      <c r="S111" s="45" t="str">
        <f t="shared" si="9"/>
        <v>YES</v>
      </c>
      <c r="T111" s="42" t="str">
        <f t="shared" ca="1" si="67"/>
        <v>YES</v>
      </c>
      <c r="U111" s="42" t="str">
        <f t="shared" ca="1" si="68"/>
        <v>YES</v>
      </c>
      <c r="V111" s="42" t="str">
        <f t="shared" si="69"/>
        <v>YES</v>
      </c>
      <c r="W111" s="42" t="str">
        <f t="shared" si="11"/>
        <v>YES</v>
      </c>
      <c r="X111" s="45" t="str">
        <f t="shared" si="25"/>
        <v>YES</v>
      </c>
      <c r="Y111" s="42" t="str">
        <f t="shared" si="59"/>
        <v>NO</v>
      </c>
      <c r="Z111" s="45" t="str">
        <f t="shared" ca="1" si="70"/>
        <v>NO</v>
      </c>
      <c r="AA111" s="20">
        <v>41925</v>
      </c>
      <c r="AB111" s="20" t="str">
        <f t="shared" ca="1" si="71"/>
        <v>NO</v>
      </c>
      <c r="AC111" s="20" t="s">
        <v>126</v>
      </c>
      <c r="AD111" s="100">
        <v>36</v>
      </c>
      <c r="AE111" s="100">
        <v>0</v>
      </c>
      <c r="AF111" s="100">
        <f t="shared" si="26"/>
        <v>36</v>
      </c>
      <c r="AG111" s="100">
        <v>20.170000000000002</v>
      </c>
      <c r="AH111" s="100">
        <v>34.22</v>
      </c>
      <c r="AI111" s="110">
        <v>23.73</v>
      </c>
      <c r="AJ111" s="113">
        <v>0</v>
      </c>
      <c r="AK111" s="113">
        <v>0</v>
      </c>
      <c r="AL111" s="110">
        <v>21.28</v>
      </c>
      <c r="AM111" s="113">
        <v>0</v>
      </c>
      <c r="AN111" s="100">
        <v>15.56</v>
      </c>
      <c r="AO111" s="20">
        <v>41925</v>
      </c>
      <c r="AP111" s="113">
        <f t="shared" si="45"/>
        <v>36</v>
      </c>
      <c r="AQ111" s="195"/>
      <c r="AR111" s="195"/>
      <c r="AS111" s="108">
        <f t="shared" si="46"/>
        <v>0</v>
      </c>
      <c r="AT111" s="195"/>
      <c r="AU111" s="108">
        <f t="shared" si="47"/>
        <v>0</v>
      </c>
      <c r="AV111" s="195"/>
      <c r="AW111" s="195"/>
      <c r="AX111" s="108">
        <f t="shared" si="48"/>
        <v>0</v>
      </c>
      <c r="AY111" s="195"/>
    </row>
    <row r="112" spans="1:51" x14ac:dyDescent="0.3">
      <c r="A112" s="20">
        <v>41926</v>
      </c>
      <c r="B112" s="30">
        <v>247</v>
      </c>
      <c r="C112" s="43">
        <f t="shared" si="60"/>
        <v>124.52735064280313</v>
      </c>
      <c r="D112" s="41">
        <f t="shared" si="61"/>
        <v>70.942417804026078</v>
      </c>
      <c r="E112" s="30">
        <v>373</v>
      </c>
      <c r="F112" s="41">
        <f t="shared" si="62"/>
        <v>188.05142425006304</v>
      </c>
      <c r="G112" s="41">
        <f t="shared" si="63"/>
        <v>368.68450430335986</v>
      </c>
      <c r="H112" s="22">
        <v>500</v>
      </c>
      <c r="I112" s="19">
        <f t="shared" si="64"/>
        <v>252.07965717166624</v>
      </c>
      <c r="J112" s="19">
        <f t="shared" si="65"/>
        <v>1233.4617739205587</v>
      </c>
      <c r="K112" s="62">
        <f>'Salinity-Da'!B98</f>
        <v>27.760416666666686</v>
      </c>
      <c r="L112" s="62">
        <f ca="1">'Salinity-Da'!C98</f>
        <v>4748.072916666667</v>
      </c>
      <c r="M112" s="93">
        <f ca="1">'Salinity-Da'!I98</f>
        <v>2.3933601361849215</v>
      </c>
      <c r="N112" s="93">
        <f t="shared" ca="1" si="66"/>
        <v>0.59109364414256871</v>
      </c>
      <c r="O112" s="88" t="s">
        <v>40</v>
      </c>
      <c r="P112" s="88" t="s">
        <v>26</v>
      </c>
      <c r="Q112" s="88">
        <v>650</v>
      </c>
      <c r="R112" s="88">
        <v>7</v>
      </c>
      <c r="S112" s="45" t="str">
        <f t="shared" si="9"/>
        <v>YES</v>
      </c>
      <c r="T112" s="42" t="str">
        <f t="shared" ca="1" si="67"/>
        <v>YES</v>
      </c>
      <c r="U112" s="42" t="str">
        <f t="shared" ca="1" si="68"/>
        <v>YES</v>
      </c>
      <c r="V112" s="42" t="str">
        <f t="shared" si="69"/>
        <v>YES</v>
      </c>
      <c r="W112" s="42" t="str">
        <f t="shared" si="11"/>
        <v>YES</v>
      </c>
      <c r="X112" s="45" t="str">
        <f t="shared" si="25"/>
        <v>YES</v>
      </c>
      <c r="Y112" s="42" t="str">
        <f t="shared" si="59"/>
        <v>NO</v>
      </c>
      <c r="Z112" s="45" t="str">
        <f t="shared" ca="1" si="70"/>
        <v>NO</v>
      </c>
      <c r="AA112" s="20">
        <v>41926</v>
      </c>
      <c r="AB112" s="20" t="str">
        <f t="shared" ca="1" si="71"/>
        <v>NO</v>
      </c>
      <c r="AC112" s="20" t="s">
        <v>126</v>
      </c>
      <c r="AD112" s="100">
        <v>32</v>
      </c>
      <c r="AE112" s="100">
        <v>0</v>
      </c>
      <c r="AF112" s="100">
        <f t="shared" si="26"/>
        <v>32</v>
      </c>
      <c r="AG112" s="100">
        <v>20.04</v>
      </c>
      <c r="AH112" s="100">
        <v>17.28</v>
      </c>
      <c r="AI112" s="110">
        <v>23.65</v>
      </c>
      <c r="AJ112" s="113">
        <v>0</v>
      </c>
      <c r="AK112" s="113">
        <v>0</v>
      </c>
      <c r="AL112" s="110">
        <v>21.99</v>
      </c>
      <c r="AM112" s="113">
        <v>4.3600000000000003</v>
      </c>
      <c r="AN112" s="100">
        <v>17.32</v>
      </c>
      <c r="AO112" s="20">
        <v>41926</v>
      </c>
      <c r="AP112" s="113">
        <f t="shared" si="45"/>
        <v>32</v>
      </c>
      <c r="AQ112" s="195"/>
      <c r="AR112" s="195"/>
      <c r="AS112" s="108">
        <f t="shared" si="46"/>
        <v>0</v>
      </c>
      <c r="AT112" s="195"/>
      <c r="AU112" s="108">
        <f t="shared" si="47"/>
        <v>-4.3600000000000003</v>
      </c>
      <c r="AV112" s="195"/>
      <c r="AW112" s="195"/>
      <c r="AX112" s="108">
        <f t="shared" si="48"/>
        <v>0</v>
      </c>
      <c r="AY112" s="195"/>
    </row>
    <row r="113" spans="1:51" x14ac:dyDescent="0.3">
      <c r="A113" s="20">
        <v>41927</v>
      </c>
      <c r="B113" s="30">
        <v>4</v>
      </c>
      <c r="C113" s="43">
        <f t="shared" si="60"/>
        <v>2.01663725737333</v>
      </c>
      <c r="D113" s="41">
        <f t="shared" si="61"/>
        <v>88.227880010083183</v>
      </c>
      <c r="E113" s="30">
        <v>361</v>
      </c>
      <c r="F113" s="41">
        <f t="shared" si="62"/>
        <v>182.00151247794304</v>
      </c>
      <c r="G113" s="41">
        <f t="shared" si="63"/>
        <v>323.52623429003569</v>
      </c>
      <c r="H113" s="30">
        <v>1925</v>
      </c>
      <c r="I113" s="19">
        <f t="shared" si="64"/>
        <v>970.50668011091511</v>
      </c>
      <c r="J113" s="19">
        <f t="shared" si="65"/>
        <v>979.72559328747889</v>
      </c>
      <c r="K113" s="62">
        <f>'Salinity-Da'!B99</f>
        <v>28.049895833333348</v>
      </c>
      <c r="L113" s="62">
        <f ca="1">'Salinity-Da'!C99</f>
        <v>4934.697916666667</v>
      </c>
      <c r="M113" s="93">
        <f ca="1">'Salinity-Da'!I99</f>
        <v>2.4786461172689918</v>
      </c>
      <c r="N113" s="93">
        <f t="shared" ca="1" si="66"/>
        <v>0.63848376411945296</v>
      </c>
      <c r="O113" s="88" t="s">
        <v>40</v>
      </c>
      <c r="P113" s="88" t="s">
        <v>26</v>
      </c>
      <c r="Q113" s="88">
        <v>650</v>
      </c>
      <c r="R113" s="88">
        <v>7</v>
      </c>
      <c r="S113" s="45" t="str">
        <f t="shared" si="9"/>
        <v>YES</v>
      </c>
      <c r="T113" s="42" t="str">
        <f t="shared" ca="1" si="67"/>
        <v>YES</v>
      </c>
      <c r="U113" s="42" t="str">
        <f t="shared" ca="1" si="68"/>
        <v>YES</v>
      </c>
      <c r="V113" s="42" t="str">
        <f t="shared" si="69"/>
        <v>YES</v>
      </c>
      <c r="W113" s="42" t="str">
        <f t="shared" si="11"/>
        <v>NO</v>
      </c>
      <c r="X113" s="45" t="str">
        <f t="shared" si="25"/>
        <v>YES</v>
      </c>
      <c r="Y113" s="42" t="str">
        <f t="shared" si="59"/>
        <v>NO</v>
      </c>
      <c r="Z113" s="45" t="str">
        <f t="shared" ca="1" si="70"/>
        <v>NO</v>
      </c>
      <c r="AA113" s="20">
        <v>41927</v>
      </c>
      <c r="AB113" s="20" t="str">
        <f t="shared" ca="1" si="71"/>
        <v>NO</v>
      </c>
      <c r="AC113" s="20" t="s">
        <v>126</v>
      </c>
      <c r="AD113" s="100">
        <v>32</v>
      </c>
      <c r="AE113" s="100">
        <v>0</v>
      </c>
      <c r="AF113" s="100">
        <f t="shared" si="26"/>
        <v>32</v>
      </c>
      <c r="AG113" s="100">
        <v>20.04</v>
      </c>
      <c r="AH113" s="100">
        <v>17.28</v>
      </c>
      <c r="AI113" s="110">
        <v>23.85</v>
      </c>
      <c r="AJ113" s="113">
        <v>0</v>
      </c>
      <c r="AK113" s="113">
        <v>0</v>
      </c>
      <c r="AL113" s="110">
        <v>22.13</v>
      </c>
      <c r="AM113" s="113">
        <v>11</v>
      </c>
      <c r="AN113" s="100">
        <v>17.8</v>
      </c>
      <c r="AO113" s="20">
        <v>41927</v>
      </c>
      <c r="AP113" s="113">
        <f t="shared" si="45"/>
        <v>32</v>
      </c>
      <c r="AQ113" s="195"/>
      <c r="AR113" s="195"/>
      <c r="AS113" s="108">
        <f t="shared" si="46"/>
        <v>0</v>
      </c>
      <c r="AT113" s="195"/>
      <c r="AU113" s="108">
        <f t="shared" si="47"/>
        <v>-11</v>
      </c>
      <c r="AV113" s="195"/>
      <c r="AW113" s="195"/>
      <c r="AX113" s="108">
        <f t="shared" si="48"/>
        <v>0</v>
      </c>
      <c r="AY113" s="195"/>
    </row>
    <row r="114" spans="1:51" x14ac:dyDescent="0.3">
      <c r="A114" s="20">
        <v>41928</v>
      </c>
      <c r="B114" s="30">
        <v>10</v>
      </c>
      <c r="C114" s="43">
        <f t="shared" ref="C114:C126" si="72">B114*800/1586.8</f>
        <v>5.0415931434333254</v>
      </c>
      <c r="D114" s="41">
        <f t="shared" ref="D114:D126" si="73">AVERAGE(C107:C113)</f>
        <v>88.155857250891273</v>
      </c>
      <c r="E114" s="30">
        <v>722</v>
      </c>
      <c r="F114" s="41">
        <f t="shared" ref="F114:F126" si="74">E114*800/1586.8</f>
        <v>364.00302495588608</v>
      </c>
      <c r="G114" s="41">
        <f t="shared" ref="G114:G126" si="75">AVERAGE(F107:F113)</f>
        <v>277.35964564802481</v>
      </c>
      <c r="H114" s="30">
        <v>1602</v>
      </c>
      <c r="I114" s="19">
        <f t="shared" ref="I114:I126" si="76">H114*800/1586.8</f>
        <v>807.66322157801869</v>
      </c>
      <c r="J114" s="19">
        <f t="shared" ref="J114:J126" si="77">AVERAGE(I107:I113)</f>
        <v>843.81864669235495</v>
      </c>
      <c r="K114" s="62">
        <f>'Salinity-Da'!B100</f>
        <v>28.288541666666671</v>
      </c>
      <c r="L114" s="62">
        <f ca="1">'Salinity-Da'!C100</f>
        <v>4333.635416666667</v>
      </c>
      <c r="M114" s="93">
        <f ca="1">'Salinity-Da'!I100</f>
        <v>2.1484525397173417</v>
      </c>
      <c r="N114" s="93">
        <f t="shared" ca="1" si="66"/>
        <v>0.68737190732187203</v>
      </c>
      <c r="O114" s="88" t="s">
        <v>40</v>
      </c>
      <c r="P114" s="88" t="s">
        <v>26</v>
      </c>
      <c r="Q114" s="88">
        <v>650</v>
      </c>
      <c r="R114" s="88">
        <v>7</v>
      </c>
      <c r="S114" s="45" t="str">
        <f t="shared" si="9"/>
        <v>YES</v>
      </c>
      <c r="T114" s="42" t="str">
        <f t="shared" ca="1" si="67"/>
        <v>YES</v>
      </c>
      <c r="U114" s="42" t="str">
        <f t="shared" ca="1" si="68"/>
        <v>YES</v>
      </c>
      <c r="V114" s="42" t="str">
        <f t="shared" si="69"/>
        <v>YES</v>
      </c>
      <c r="W114" s="42" t="str">
        <f t="shared" si="11"/>
        <v>NO</v>
      </c>
      <c r="X114" s="45" t="str">
        <f t="shared" si="25"/>
        <v>YES</v>
      </c>
      <c r="Y114" s="42" t="str">
        <f t="shared" si="59"/>
        <v>NO</v>
      </c>
      <c r="Z114" s="45" t="str">
        <f t="shared" ca="1" si="70"/>
        <v>NO</v>
      </c>
      <c r="AA114" s="20">
        <v>41928</v>
      </c>
      <c r="AB114" s="20" t="str">
        <f t="shared" ca="1" si="71"/>
        <v>NO</v>
      </c>
      <c r="AC114" s="20" t="s">
        <v>126</v>
      </c>
      <c r="AD114" s="100">
        <v>32</v>
      </c>
      <c r="AE114" s="100">
        <v>0</v>
      </c>
      <c r="AF114" s="100">
        <f t="shared" si="26"/>
        <v>32</v>
      </c>
      <c r="AG114" s="100">
        <v>19.93</v>
      </c>
      <c r="AH114" s="100">
        <v>17.28</v>
      </c>
      <c r="AI114" s="110">
        <v>23.81</v>
      </c>
      <c r="AJ114" s="113">
        <v>0</v>
      </c>
      <c r="AK114" s="113">
        <v>0</v>
      </c>
      <c r="AL114" s="110">
        <v>22.15</v>
      </c>
      <c r="AM114" s="113">
        <v>11.44</v>
      </c>
      <c r="AN114" s="100">
        <v>17.829999999999998</v>
      </c>
      <c r="AO114" s="20">
        <v>41928</v>
      </c>
      <c r="AP114" s="113">
        <f t="shared" si="45"/>
        <v>32</v>
      </c>
      <c r="AQ114" s="195"/>
      <c r="AR114" s="195"/>
      <c r="AS114" s="108">
        <f t="shared" si="46"/>
        <v>0</v>
      </c>
      <c r="AT114" s="195"/>
      <c r="AU114" s="108">
        <f t="shared" si="47"/>
        <v>-11.44</v>
      </c>
      <c r="AV114" s="195"/>
      <c r="AW114" s="195"/>
      <c r="AX114" s="108">
        <f t="shared" si="48"/>
        <v>0</v>
      </c>
      <c r="AY114" s="195"/>
    </row>
    <row r="115" spans="1:51" x14ac:dyDescent="0.3">
      <c r="A115" s="20">
        <v>41929</v>
      </c>
      <c r="B115" s="30">
        <v>655</v>
      </c>
      <c r="C115" s="43">
        <f t="shared" si="72"/>
        <v>330.22435089488278</v>
      </c>
      <c r="D115" s="41">
        <f t="shared" si="73"/>
        <v>88.011811732507468</v>
      </c>
      <c r="E115" s="30">
        <v>1108</v>
      </c>
      <c r="F115" s="41">
        <f t="shared" si="74"/>
        <v>558.60852029241244</v>
      </c>
      <c r="G115" s="41">
        <f t="shared" si="75"/>
        <v>287.58687745327524</v>
      </c>
      <c r="H115" s="30">
        <v>2578</v>
      </c>
      <c r="I115" s="19">
        <f t="shared" si="76"/>
        <v>1299.7227123771113</v>
      </c>
      <c r="J115" s="19">
        <f t="shared" si="77"/>
        <v>774.6047751089344</v>
      </c>
      <c r="K115" s="62">
        <f>'Salinity-Da'!B101</f>
        <v>27.80072916666667</v>
      </c>
      <c r="L115" s="62">
        <f ca="1">'Salinity-Da'!C101</f>
        <v>3556.1458333333335</v>
      </c>
      <c r="M115" s="93">
        <f ca="1">'Salinity-Da'!I101</f>
        <v>1.7597238034308011</v>
      </c>
      <c r="N115" s="93">
        <f t="shared" ca="1" si="66"/>
        <v>0.71701434081737692</v>
      </c>
      <c r="O115" s="88" t="s">
        <v>40</v>
      </c>
      <c r="P115" s="88" t="s">
        <v>26</v>
      </c>
      <c r="Q115" s="88">
        <v>1000</v>
      </c>
      <c r="R115" s="88">
        <v>7</v>
      </c>
      <c r="S115" s="45" t="str">
        <f t="shared" ref="S115:S145" si="78">IF(J115&gt;800,"YES","NO")</f>
        <v>NO</v>
      </c>
      <c r="T115" s="42" t="str">
        <f t="shared" ca="1" si="67"/>
        <v>YES</v>
      </c>
      <c r="U115" s="42" t="str">
        <f t="shared" ca="1" si="68"/>
        <v>YES</v>
      </c>
      <c r="V115" s="42" t="str">
        <f t="shared" si="69"/>
        <v>YES</v>
      </c>
      <c r="W115" s="42" t="str">
        <f t="shared" ref="W115:W145" si="79">IF(AND(C115&gt;10,F115&gt;10,I115&gt;10),"YES","NO")</f>
        <v>YES</v>
      </c>
      <c r="X115" s="45" t="str">
        <f t="shared" si="25"/>
        <v>YES</v>
      </c>
      <c r="Y115" s="42" t="str">
        <f t="shared" si="59"/>
        <v>YES</v>
      </c>
      <c r="Z115" s="45" t="str">
        <f t="shared" ca="1" si="70"/>
        <v>NO</v>
      </c>
      <c r="AA115" s="20">
        <v>41929</v>
      </c>
      <c r="AB115" s="20" t="str">
        <f t="shared" ca="1" si="71"/>
        <v>NO</v>
      </c>
      <c r="AC115" s="20" t="s">
        <v>126</v>
      </c>
      <c r="AD115" s="100">
        <v>32</v>
      </c>
      <c r="AE115" s="100">
        <v>0</v>
      </c>
      <c r="AF115" s="100">
        <f t="shared" si="26"/>
        <v>32</v>
      </c>
      <c r="AG115" s="100">
        <v>19.64</v>
      </c>
      <c r="AH115" s="100">
        <v>17.12</v>
      </c>
      <c r="AI115" s="110">
        <v>24.31</v>
      </c>
      <c r="AJ115" s="113">
        <v>0</v>
      </c>
      <c r="AK115" s="113">
        <v>0</v>
      </c>
      <c r="AL115" s="110">
        <v>22.08</v>
      </c>
      <c r="AM115" s="113">
        <v>11</v>
      </c>
      <c r="AN115" s="100">
        <v>17.809999999999999</v>
      </c>
      <c r="AO115" s="20">
        <v>41929</v>
      </c>
      <c r="AP115" s="113">
        <f t="shared" si="45"/>
        <v>32</v>
      </c>
      <c r="AQ115" s="195"/>
      <c r="AR115" s="195"/>
      <c r="AS115" s="108">
        <f t="shared" si="46"/>
        <v>0</v>
      </c>
      <c r="AT115" s="195"/>
      <c r="AU115" s="108">
        <f t="shared" si="47"/>
        <v>-11</v>
      </c>
      <c r="AV115" s="195"/>
      <c r="AW115" s="195"/>
      <c r="AX115" s="108">
        <f t="shared" si="48"/>
        <v>0</v>
      </c>
      <c r="AY115" s="195"/>
    </row>
    <row r="116" spans="1:51" x14ac:dyDescent="0.3">
      <c r="A116" s="20">
        <v>41930</v>
      </c>
      <c r="B116" s="30">
        <v>941</v>
      </c>
      <c r="C116" s="43">
        <f t="shared" si="72"/>
        <v>474.4139147970759</v>
      </c>
      <c r="D116" s="41">
        <f t="shared" si="73"/>
        <v>92.261154524829848</v>
      </c>
      <c r="E116" s="30">
        <v>924</v>
      </c>
      <c r="F116" s="41">
        <f t="shared" si="74"/>
        <v>465.84320645323925</v>
      </c>
      <c r="G116" s="41">
        <f t="shared" si="75"/>
        <v>297.81410925852572</v>
      </c>
      <c r="H116" s="22">
        <v>3200</v>
      </c>
      <c r="I116" s="19">
        <f t="shared" si="76"/>
        <v>1613.3098058986641</v>
      </c>
      <c r="J116" s="19">
        <f t="shared" si="77"/>
        <v>819.25888580791536</v>
      </c>
      <c r="K116" s="62">
        <f>'Salinity-Da'!B102</f>
        <v>26.918229166666659</v>
      </c>
      <c r="L116" s="62">
        <f ca="1">'Salinity-Da'!C102</f>
        <v>3451.3020833333335</v>
      </c>
      <c r="M116" s="93">
        <f ca="1">'Salinity-Da'!I102</f>
        <v>1.7364338312730137</v>
      </c>
      <c r="N116" s="93">
        <f t="shared" ca="1" si="66"/>
        <v>0.73432020412578292</v>
      </c>
      <c r="O116" s="88" t="s">
        <v>40</v>
      </c>
      <c r="P116" s="88" t="s">
        <v>26</v>
      </c>
      <c r="Q116" s="88">
        <v>1000</v>
      </c>
      <c r="R116" s="88">
        <v>7</v>
      </c>
      <c r="S116" s="45" t="str">
        <f t="shared" si="78"/>
        <v>YES</v>
      </c>
      <c r="T116" s="42" t="str">
        <f t="shared" ca="1" si="67"/>
        <v>YES</v>
      </c>
      <c r="U116" s="42" t="str">
        <f t="shared" ca="1" si="68"/>
        <v>YES</v>
      </c>
      <c r="V116" s="42" t="str">
        <f t="shared" si="69"/>
        <v>YES</v>
      </c>
      <c r="W116" s="42" t="str">
        <f t="shared" si="79"/>
        <v>YES</v>
      </c>
      <c r="X116" s="45" t="str">
        <f t="shared" si="25"/>
        <v>YES</v>
      </c>
      <c r="Y116" s="42" t="str">
        <f t="shared" si="59"/>
        <v>YES</v>
      </c>
      <c r="Z116" s="45" t="str">
        <f t="shared" ca="1" si="70"/>
        <v>YES</v>
      </c>
      <c r="AA116" s="20">
        <v>41930</v>
      </c>
      <c r="AB116" s="20" t="str">
        <f t="shared" ca="1" si="71"/>
        <v>YES</v>
      </c>
      <c r="AC116" s="20" t="s">
        <v>126</v>
      </c>
      <c r="AD116" s="100">
        <v>32</v>
      </c>
      <c r="AE116" s="100">
        <v>0</v>
      </c>
      <c r="AF116" s="100">
        <f t="shared" si="26"/>
        <v>32</v>
      </c>
      <c r="AG116" s="100">
        <v>19.97</v>
      </c>
      <c r="AH116" s="100">
        <v>17.28</v>
      </c>
      <c r="AI116" s="110">
        <v>24.18</v>
      </c>
      <c r="AJ116" s="113">
        <v>12.1</v>
      </c>
      <c r="AK116" s="113">
        <v>0</v>
      </c>
      <c r="AL116" s="110">
        <v>22.09</v>
      </c>
      <c r="AM116" s="113">
        <v>11.47</v>
      </c>
      <c r="AN116" s="100">
        <v>17.829999999999998</v>
      </c>
      <c r="AO116" s="20">
        <v>41930</v>
      </c>
      <c r="AP116" s="113">
        <f t="shared" si="45"/>
        <v>32</v>
      </c>
      <c r="AQ116" s="195"/>
      <c r="AR116" s="195"/>
      <c r="AS116" s="108">
        <f t="shared" si="46"/>
        <v>0</v>
      </c>
      <c r="AT116" s="195"/>
      <c r="AU116" s="108">
        <f t="shared" si="47"/>
        <v>-11.47</v>
      </c>
      <c r="AV116" s="195"/>
      <c r="AW116" s="195"/>
      <c r="AX116" s="108">
        <f t="shared" si="48"/>
        <v>0</v>
      </c>
      <c r="AY116" s="195"/>
    </row>
    <row r="117" spans="1:51" x14ac:dyDescent="0.3">
      <c r="A117" s="20">
        <v>41931</v>
      </c>
      <c r="B117" s="30">
        <v>972</v>
      </c>
      <c r="C117" s="43">
        <f t="shared" si="72"/>
        <v>490.04285354171918</v>
      </c>
      <c r="D117" s="41">
        <f t="shared" si="73"/>
        <v>142.74910871835499</v>
      </c>
      <c r="E117" s="30">
        <v>1627</v>
      </c>
      <c r="F117" s="41">
        <f t="shared" si="74"/>
        <v>820.26720443660201</v>
      </c>
      <c r="G117" s="41">
        <f t="shared" si="75"/>
        <v>304.58424862256476</v>
      </c>
      <c r="H117" s="22">
        <v>3000</v>
      </c>
      <c r="I117" s="19">
        <f t="shared" si="76"/>
        <v>1512.4779430299975</v>
      </c>
      <c r="J117" s="19">
        <f t="shared" si="77"/>
        <v>922.53952248910662</v>
      </c>
      <c r="K117" s="62">
        <f>'Salinity-Da'!B103</f>
        <v>26.569062500000012</v>
      </c>
      <c r="L117" s="62">
        <f ca="1">'Salinity-Da'!C103</f>
        <v>4152.427083333333</v>
      </c>
      <c r="M117" s="93">
        <f ca="1">'Salinity-Da'!I103</f>
        <v>2.1280319978394018</v>
      </c>
      <c r="N117" s="93">
        <f t="shared" ca="1" si="66"/>
        <v>0.77386832845086784</v>
      </c>
      <c r="O117" s="88" t="s">
        <v>40</v>
      </c>
      <c r="P117" s="88" t="s">
        <v>26</v>
      </c>
      <c r="Q117" s="88">
        <v>1000</v>
      </c>
      <c r="R117" s="88">
        <v>7</v>
      </c>
      <c r="S117" s="45" t="str">
        <f t="shared" si="78"/>
        <v>YES</v>
      </c>
      <c r="T117" s="42" t="str">
        <f t="shared" ca="1" si="67"/>
        <v>YES</v>
      </c>
      <c r="U117" s="42" t="str">
        <f t="shared" ca="1" si="68"/>
        <v>YES</v>
      </c>
      <c r="V117" s="42" t="str">
        <f t="shared" si="69"/>
        <v>YES</v>
      </c>
      <c r="W117" s="42" t="str">
        <f t="shared" si="79"/>
        <v>YES</v>
      </c>
      <c r="X117" s="45" t="str">
        <f t="shared" si="25"/>
        <v>YES</v>
      </c>
      <c r="Y117" s="42" t="str">
        <f t="shared" si="59"/>
        <v>YES</v>
      </c>
      <c r="Z117" s="45" t="str">
        <f t="shared" ca="1" si="70"/>
        <v>YES</v>
      </c>
      <c r="AA117" s="20">
        <v>41931</v>
      </c>
      <c r="AB117" s="20" t="str">
        <f t="shared" ca="1" si="71"/>
        <v>YES</v>
      </c>
      <c r="AC117" s="20" t="s">
        <v>126</v>
      </c>
      <c r="AD117" s="100">
        <v>32</v>
      </c>
      <c r="AE117" s="100">
        <v>0</v>
      </c>
      <c r="AF117" s="100">
        <f t="shared" si="26"/>
        <v>32</v>
      </c>
      <c r="AG117" s="100">
        <v>20.079999999999998</v>
      </c>
      <c r="AH117" s="100">
        <v>17.28</v>
      </c>
      <c r="AI117" s="110">
        <v>24.28</v>
      </c>
      <c r="AJ117" s="113">
        <v>12.1</v>
      </c>
      <c r="AK117" s="113">
        <v>0</v>
      </c>
      <c r="AL117" s="110">
        <v>22.14</v>
      </c>
      <c r="AM117" s="113">
        <v>11.88</v>
      </c>
      <c r="AN117" s="100">
        <v>17.850000000000001</v>
      </c>
      <c r="AO117" s="20">
        <v>41931</v>
      </c>
      <c r="AP117" s="113">
        <f t="shared" si="45"/>
        <v>32</v>
      </c>
      <c r="AQ117" s="195"/>
      <c r="AR117" s="195"/>
      <c r="AS117" s="108">
        <f t="shared" si="46"/>
        <v>0</v>
      </c>
      <c r="AT117" s="195"/>
      <c r="AU117" s="108">
        <f t="shared" si="47"/>
        <v>-11.88</v>
      </c>
      <c r="AV117" s="195"/>
      <c r="AW117" s="195"/>
      <c r="AX117" s="108">
        <f t="shared" si="48"/>
        <v>0</v>
      </c>
      <c r="AY117" s="195"/>
    </row>
    <row r="118" spans="1:51" x14ac:dyDescent="0.3">
      <c r="A118" s="20">
        <v>41932</v>
      </c>
      <c r="B118" s="30">
        <v>977</v>
      </c>
      <c r="C118" s="43">
        <f t="shared" si="72"/>
        <v>492.56365011343587</v>
      </c>
      <c r="D118" s="41">
        <f t="shared" si="73"/>
        <v>212.10702582015918</v>
      </c>
      <c r="E118" s="30">
        <v>1606</v>
      </c>
      <c r="F118" s="41">
        <f t="shared" si="74"/>
        <v>809.679858835392</v>
      </c>
      <c r="G118" s="41">
        <f t="shared" si="75"/>
        <v>395.76506175951602</v>
      </c>
      <c r="H118" s="30">
        <v>2082</v>
      </c>
      <c r="I118" s="19">
        <f t="shared" si="76"/>
        <v>1049.6596924628184</v>
      </c>
      <c r="J118" s="19">
        <f t="shared" si="77"/>
        <v>1021.3547481003998</v>
      </c>
      <c r="K118" s="62">
        <f>'Salinity-Da'!B104</f>
        <v>26.759166666666673</v>
      </c>
      <c r="L118" s="62">
        <f ca="1">'Salinity-Da'!C104</f>
        <v>4992.989583333333</v>
      </c>
      <c r="M118" s="93">
        <f ca="1">'Salinity-Da'!I104</f>
        <v>2.5782875265695475</v>
      </c>
      <c r="N118" s="93">
        <f t="shared" ca="1" si="66"/>
        <v>0.820473729147838</v>
      </c>
      <c r="O118" s="88" t="s">
        <v>40</v>
      </c>
      <c r="P118" s="88" t="s">
        <v>26</v>
      </c>
      <c r="Q118" s="88">
        <v>1000</v>
      </c>
      <c r="R118" s="88">
        <v>7</v>
      </c>
      <c r="S118" s="45" t="str">
        <f t="shared" si="78"/>
        <v>YES</v>
      </c>
      <c r="T118" s="42" t="str">
        <f t="shared" ca="1" si="67"/>
        <v>YES</v>
      </c>
      <c r="U118" s="42" t="str">
        <f t="shared" ca="1" si="68"/>
        <v>YES</v>
      </c>
      <c r="V118" s="42" t="str">
        <f t="shared" si="69"/>
        <v>YES</v>
      </c>
      <c r="W118" s="42" t="str">
        <f t="shared" si="79"/>
        <v>YES</v>
      </c>
      <c r="X118" s="45" t="str">
        <f t="shared" si="25"/>
        <v>YES</v>
      </c>
      <c r="Y118" s="42" t="str">
        <f t="shared" si="59"/>
        <v>YES</v>
      </c>
      <c r="Z118" s="45" t="str">
        <f t="shared" ca="1" si="70"/>
        <v>YES</v>
      </c>
      <c r="AA118" s="20">
        <v>41932</v>
      </c>
      <c r="AB118" s="20" t="str">
        <f t="shared" ca="1" si="71"/>
        <v>YES</v>
      </c>
      <c r="AC118" s="20" t="s">
        <v>126</v>
      </c>
      <c r="AD118" s="100">
        <v>32</v>
      </c>
      <c r="AE118" s="100">
        <v>0</v>
      </c>
      <c r="AF118" s="100">
        <f t="shared" si="26"/>
        <v>32</v>
      </c>
      <c r="AG118" s="100">
        <v>19.72</v>
      </c>
      <c r="AH118" s="100">
        <v>17.28</v>
      </c>
      <c r="AI118" s="110">
        <v>24.25</v>
      </c>
      <c r="AJ118" s="113">
        <v>12.1</v>
      </c>
      <c r="AK118" s="113">
        <v>0</v>
      </c>
      <c r="AL118" s="110">
        <v>22.15</v>
      </c>
      <c r="AM118" s="113">
        <v>11.33</v>
      </c>
      <c r="AN118" s="100">
        <v>17.82</v>
      </c>
      <c r="AO118" s="20">
        <v>41932</v>
      </c>
      <c r="AP118" s="113">
        <f t="shared" si="45"/>
        <v>32</v>
      </c>
      <c r="AQ118" s="195"/>
      <c r="AR118" s="195"/>
      <c r="AS118" s="108">
        <f t="shared" si="46"/>
        <v>0</v>
      </c>
      <c r="AT118" s="195"/>
      <c r="AU118" s="108">
        <f t="shared" si="47"/>
        <v>-11.33</v>
      </c>
      <c r="AV118" s="195"/>
      <c r="AW118" s="195"/>
      <c r="AX118" s="108">
        <f t="shared" si="48"/>
        <v>0</v>
      </c>
      <c r="AY118" s="195"/>
    </row>
    <row r="119" spans="1:51" x14ac:dyDescent="0.3">
      <c r="A119" s="20">
        <v>41933</v>
      </c>
      <c r="B119" s="30">
        <v>699</v>
      </c>
      <c r="C119" s="43">
        <f t="shared" si="72"/>
        <v>352.40736072598941</v>
      </c>
      <c r="D119" s="41">
        <f t="shared" si="73"/>
        <v>274.11862148438911</v>
      </c>
      <c r="E119" s="30">
        <v>667</v>
      </c>
      <c r="F119" s="41">
        <f t="shared" si="74"/>
        <v>336.2742626670028</v>
      </c>
      <c r="G119" s="41">
        <f t="shared" si="75"/>
        <v>484.06496452879117</v>
      </c>
      <c r="H119" s="30">
        <v>1490</v>
      </c>
      <c r="I119" s="19">
        <f t="shared" si="76"/>
        <v>751.19737837156549</v>
      </c>
      <c r="J119" s="19">
        <f t="shared" si="77"/>
        <v>1072.2028160898847</v>
      </c>
      <c r="K119" s="62">
        <f>'Salinity-Da'!B105</f>
        <v>26.85208333333334</v>
      </c>
      <c r="L119" s="62">
        <f ca="1">'Salinity-Da'!C105</f>
        <v>6486.510416666667</v>
      </c>
      <c r="M119" s="93">
        <f ca="1">'Salinity-Da'!I105</f>
        <v>3.4015620823194848</v>
      </c>
      <c r="N119" s="93">
        <f t="shared" ca="1" si="66"/>
        <v>0.89595486251680134</v>
      </c>
      <c r="O119" s="88" t="s">
        <v>40</v>
      </c>
      <c r="P119" s="88" t="s">
        <v>26</v>
      </c>
      <c r="Q119" s="88">
        <v>1000</v>
      </c>
      <c r="R119" s="88">
        <v>7</v>
      </c>
      <c r="S119" s="45" t="str">
        <f t="shared" si="78"/>
        <v>YES</v>
      </c>
      <c r="T119" s="42" t="str">
        <f t="shared" ca="1" si="67"/>
        <v>YES</v>
      </c>
      <c r="U119" s="42" t="str">
        <f t="shared" ca="1" si="68"/>
        <v>YES</v>
      </c>
      <c r="V119" s="42" t="str">
        <f t="shared" si="69"/>
        <v>YES</v>
      </c>
      <c r="W119" s="42" t="str">
        <f t="shared" si="79"/>
        <v>YES</v>
      </c>
      <c r="X119" s="45" t="str">
        <f t="shared" si="25"/>
        <v>YES</v>
      </c>
      <c r="Y119" s="42" t="str">
        <f t="shared" si="59"/>
        <v>YES</v>
      </c>
      <c r="Z119" s="45" t="str">
        <f t="shared" ca="1" si="70"/>
        <v>YES</v>
      </c>
      <c r="AA119" s="20">
        <v>41933</v>
      </c>
      <c r="AB119" s="20" t="str">
        <f t="shared" ca="1" si="71"/>
        <v>YES</v>
      </c>
      <c r="AC119" s="20" t="s">
        <v>126</v>
      </c>
      <c r="AD119" s="100">
        <v>61</v>
      </c>
      <c r="AE119" s="100">
        <v>0</v>
      </c>
      <c r="AF119" s="100">
        <f t="shared" si="26"/>
        <v>61</v>
      </c>
      <c r="AG119" s="100">
        <v>19.97</v>
      </c>
      <c r="AH119" s="100">
        <v>17.239999999999998</v>
      </c>
      <c r="AI119" s="110">
        <v>24.27</v>
      </c>
      <c r="AJ119" s="113">
        <v>12.07</v>
      </c>
      <c r="AK119" s="113">
        <v>0</v>
      </c>
      <c r="AL119" s="110">
        <v>22.04</v>
      </c>
      <c r="AM119" s="113">
        <v>11.06</v>
      </c>
      <c r="AN119" s="100">
        <v>17.809999999999999</v>
      </c>
      <c r="AO119" s="20">
        <v>41933</v>
      </c>
      <c r="AP119" s="113">
        <f t="shared" si="45"/>
        <v>61</v>
      </c>
      <c r="AQ119" s="195"/>
      <c r="AR119" s="195"/>
      <c r="AS119" s="108">
        <f t="shared" si="46"/>
        <v>0</v>
      </c>
      <c r="AT119" s="195"/>
      <c r="AU119" s="108">
        <f t="shared" si="47"/>
        <v>-11.06</v>
      </c>
      <c r="AV119" s="195"/>
      <c r="AW119" s="195"/>
      <c r="AX119" s="108">
        <f t="shared" si="48"/>
        <v>0</v>
      </c>
      <c r="AY119" s="195"/>
    </row>
    <row r="120" spans="1:51" x14ac:dyDescent="0.3">
      <c r="A120" s="20">
        <v>41934</v>
      </c>
      <c r="B120" s="30">
        <v>13</v>
      </c>
      <c r="C120" s="43">
        <f t="shared" si="72"/>
        <v>6.5540710864633223</v>
      </c>
      <c r="D120" s="41">
        <f t="shared" si="73"/>
        <v>306.67290863912996</v>
      </c>
      <c r="E120" s="30">
        <v>411</v>
      </c>
      <c r="F120" s="41">
        <f t="shared" si="74"/>
        <v>207.20947819510965</v>
      </c>
      <c r="G120" s="41">
        <f t="shared" si="75"/>
        <v>505.23965573121114</v>
      </c>
      <c r="H120" s="30">
        <v>1372</v>
      </c>
      <c r="I120" s="19">
        <f t="shared" si="76"/>
        <v>691.70657927905222</v>
      </c>
      <c r="J120" s="19">
        <f t="shared" si="77"/>
        <v>1143.5053476898702</v>
      </c>
      <c r="K120" s="62">
        <f>'Salinity-Da'!B106</f>
        <v>26.706138613861398</v>
      </c>
      <c r="L120" s="62">
        <f ca="1">'Salinity-Da'!C106</f>
        <v>7923.5742574257429</v>
      </c>
      <c r="M120" s="93">
        <f ca="1">'Salinity-Da'!I106</f>
        <v>4.2269145949457769</v>
      </c>
      <c r="N120" s="93">
        <f t="shared" ca="1" si="66"/>
        <v>1.0133575209586012</v>
      </c>
      <c r="O120" s="88" t="s">
        <v>40</v>
      </c>
      <c r="P120" s="88" t="s">
        <v>26</v>
      </c>
      <c r="Q120" s="88">
        <v>1000</v>
      </c>
      <c r="R120" s="88">
        <v>7</v>
      </c>
      <c r="S120" s="45" t="str">
        <f t="shared" si="78"/>
        <v>YES</v>
      </c>
      <c r="T120" s="42" t="str">
        <f t="shared" ca="1" si="67"/>
        <v>YES</v>
      </c>
      <c r="U120" s="42" t="str">
        <f t="shared" ca="1" si="68"/>
        <v>YES</v>
      </c>
      <c r="V120" s="42" t="str">
        <f t="shared" si="69"/>
        <v>YES</v>
      </c>
      <c r="W120" s="42" t="str">
        <f t="shared" si="79"/>
        <v>NO</v>
      </c>
      <c r="X120" s="45" t="str">
        <f t="shared" si="25"/>
        <v>YES</v>
      </c>
      <c r="Y120" s="42" t="str">
        <f t="shared" si="59"/>
        <v>YES</v>
      </c>
      <c r="Z120" s="45" t="str">
        <f t="shared" ca="1" si="70"/>
        <v>NO</v>
      </c>
      <c r="AA120" s="20">
        <v>41934</v>
      </c>
      <c r="AB120" s="20" t="str">
        <f t="shared" ca="1" si="71"/>
        <v>NO</v>
      </c>
      <c r="AC120" s="20" t="s">
        <v>126</v>
      </c>
      <c r="AD120" s="100">
        <v>61</v>
      </c>
      <c r="AE120" s="100">
        <v>0</v>
      </c>
      <c r="AF120" s="100">
        <f t="shared" si="26"/>
        <v>61</v>
      </c>
      <c r="AG120" s="100">
        <v>20.22</v>
      </c>
      <c r="AH120" s="100">
        <v>17.23</v>
      </c>
      <c r="AI120" s="110">
        <v>24.18</v>
      </c>
      <c r="AJ120" s="113">
        <v>12.06</v>
      </c>
      <c r="AK120" s="113">
        <v>0</v>
      </c>
      <c r="AL120" s="110">
        <v>22.19</v>
      </c>
      <c r="AM120" s="113">
        <v>10.82</v>
      </c>
      <c r="AN120" s="100">
        <v>17.79</v>
      </c>
      <c r="AO120" s="20">
        <v>41934</v>
      </c>
      <c r="AP120" s="113">
        <f t="shared" si="45"/>
        <v>61</v>
      </c>
      <c r="AQ120" s="195"/>
      <c r="AR120" s="195"/>
      <c r="AS120" s="108">
        <f t="shared" si="46"/>
        <v>0</v>
      </c>
      <c r="AT120" s="195"/>
      <c r="AU120" s="108">
        <f t="shared" si="47"/>
        <v>-10.82</v>
      </c>
      <c r="AV120" s="195"/>
      <c r="AW120" s="195"/>
      <c r="AX120" s="108">
        <f t="shared" si="48"/>
        <v>0</v>
      </c>
      <c r="AY120" s="195"/>
    </row>
    <row r="121" spans="1:51" x14ac:dyDescent="0.3">
      <c r="A121" s="20">
        <v>41935</v>
      </c>
      <c r="B121" s="38">
        <v>10</v>
      </c>
      <c r="C121" s="43">
        <f t="shared" si="72"/>
        <v>5.0415931434333254</v>
      </c>
      <c r="D121" s="41">
        <f t="shared" si="73"/>
        <v>307.32111347185713</v>
      </c>
      <c r="E121" s="30">
        <v>607</v>
      </c>
      <c r="F121" s="41">
        <f t="shared" si="74"/>
        <v>306.02470380640284</v>
      </c>
      <c r="G121" s="41">
        <f t="shared" si="75"/>
        <v>508.84079369080638</v>
      </c>
      <c r="H121" s="30">
        <v>1335</v>
      </c>
      <c r="I121" s="19">
        <f t="shared" si="76"/>
        <v>673.05268464834887</v>
      </c>
      <c r="J121" s="19">
        <f t="shared" si="77"/>
        <v>1103.6767618567469</v>
      </c>
      <c r="K121" s="62">
        <f>'Salinity-Da'!B107</f>
        <v>27.071546391752573</v>
      </c>
      <c r="L121" s="62">
        <f ca="1">'Salinity-Da'!C107</f>
        <v>7417.0618556701029</v>
      </c>
      <c r="M121" s="93">
        <f ca="1">'Salinity-Da'!I107</f>
        <v>3.9079043703970937</v>
      </c>
      <c r="N121" s="93">
        <f t="shared" ca="1" si="66"/>
        <v>1.1181407792386053</v>
      </c>
      <c r="O121" s="88" t="s">
        <v>40</v>
      </c>
      <c r="P121" s="88" t="s">
        <v>26</v>
      </c>
      <c r="Q121" s="88">
        <v>1000</v>
      </c>
      <c r="R121" s="88">
        <v>7</v>
      </c>
      <c r="S121" s="45" t="str">
        <f t="shared" si="78"/>
        <v>YES</v>
      </c>
      <c r="T121" s="42" t="str">
        <f t="shared" ca="1" si="67"/>
        <v>YES</v>
      </c>
      <c r="U121" s="42" t="str">
        <f t="shared" ca="1" si="68"/>
        <v>YES</v>
      </c>
      <c r="V121" s="42" t="str">
        <f t="shared" si="69"/>
        <v>YES</v>
      </c>
      <c r="W121" s="103" t="str">
        <f t="shared" si="79"/>
        <v>NO</v>
      </c>
      <c r="X121" s="45" t="str">
        <f>IF(OR(AND(OR(F121&gt;C121,F121=C121),OR(I121&gt;C121,I121=C121)),AND(OR(G121&gt;D121,G121=D121),OR(J121&gt;D121,J121=D121))),"YES","NO")</f>
        <v>YES</v>
      </c>
      <c r="Y121" s="42" t="str">
        <f t="shared" si="59"/>
        <v>YES</v>
      </c>
      <c r="Z121" s="45" t="str">
        <f t="shared" ca="1" si="70"/>
        <v>NO</v>
      </c>
      <c r="AA121" s="20">
        <v>41935</v>
      </c>
      <c r="AB121" s="20" t="str">
        <f t="shared" ca="1" si="71"/>
        <v>NO</v>
      </c>
      <c r="AC121" s="20" t="s">
        <v>126</v>
      </c>
      <c r="AD121" s="100">
        <v>61</v>
      </c>
      <c r="AE121" s="100">
        <v>0</v>
      </c>
      <c r="AF121" s="100">
        <f t="shared" si="26"/>
        <v>61</v>
      </c>
      <c r="AG121" s="100">
        <v>19.98</v>
      </c>
      <c r="AH121" s="100">
        <v>20.3</v>
      </c>
      <c r="AI121" s="110">
        <v>24.15</v>
      </c>
      <c r="AJ121" s="113">
        <v>14.21</v>
      </c>
      <c r="AK121" s="113">
        <v>0</v>
      </c>
      <c r="AL121" s="110">
        <v>22.19</v>
      </c>
      <c r="AM121" s="113">
        <v>9.4499999999999993</v>
      </c>
      <c r="AN121" s="100">
        <v>17.71</v>
      </c>
      <c r="AO121" s="20">
        <v>41935</v>
      </c>
      <c r="AP121" s="113">
        <f t="shared" si="45"/>
        <v>61</v>
      </c>
      <c r="AQ121" s="195"/>
      <c r="AR121" s="195"/>
      <c r="AS121" s="108">
        <f t="shared" si="46"/>
        <v>0</v>
      </c>
      <c r="AT121" s="195"/>
      <c r="AU121" s="108">
        <f t="shared" si="47"/>
        <v>-9.4499999999999993</v>
      </c>
      <c r="AV121" s="195"/>
      <c r="AW121" s="195"/>
      <c r="AX121" s="108">
        <f t="shared" si="48"/>
        <v>0</v>
      </c>
      <c r="AY121" s="195"/>
    </row>
    <row r="122" spans="1:51" x14ac:dyDescent="0.3">
      <c r="A122" s="20">
        <v>41936</v>
      </c>
      <c r="B122" s="30">
        <v>684</v>
      </c>
      <c r="C122" s="43">
        <f t="shared" si="72"/>
        <v>344.84497101083946</v>
      </c>
      <c r="D122" s="41">
        <f t="shared" si="73"/>
        <v>307.32111347185707</v>
      </c>
      <c r="E122" s="30">
        <v>1274</v>
      </c>
      <c r="F122" s="41">
        <f t="shared" si="74"/>
        <v>642.29896647340559</v>
      </c>
      <c r="G122" s="41">
        <f t="shared" si="75"/>
        <v>500.5581763837373</v>
      </c>
      <c r="H122" s="30">
        <v>2449</v>
      </c>
      <c r="I122" s="19">
        <f t="shared" si="76"/>
        <v>1234.6861608268214</v>
      </c>
      <c r="J122" s="19">
        <f t="shared" si="77"/>
        <v>1084.4466851525083</v>
      </c>
      <c r="K122" s="62">
        <f>'Salinity-Da'!B108</f>
        <v>26.320618556701024</v>
      </c>
      <c r="L122" s="62">
        <f ca="1">'Salinity-Da'!C108</f>
        <v>7254.3092783505153</v>
      </c>
      <c r="M122" s="93">
        <f ca="1">'Salinity-Da'!I108</f>
        <v>3.8772413422102741</v>
      </c>
      <c r="N122" s="93">
        <f t="shared" ca="1" si="66"/>
        <v>1.2273306651364717</v>
      </c>
      <c r="O122" s="88" t="s">
        <v>40</v>
      </c>
      <c r="P122" s="88" t="s">
        <v>26</v>
      </c>
      <c r="Q122" s="88">
        <v>1000</v>
      </c>
      <c r="R122" s="88">
        <v>7</v>
      </c>
      <c r="S122" s="45" t="str">
        <f t="shared" si="78"/>
        <v>YES</v>
      </c>
      <c r="T122" s="42" t="str">
        <f t="shared" ca="1" si="67"/>
        <v>YES</v>
      </c>
      <c r="U122" s="42" t="str">
        <f t="shared" ca="1" si="68"/>
        <v>YES</v>
      </c>
      <c r="V122" s="42" t="str">
        <f t="shared" si="69"/>
        <v>YES</v>
      </c>
      <c r="W122" s="103" t="str">
        <f t="shared" si="79"/>
        <v>YES</v>
      </c>
      <c r="X122" s="45" t="str">
        <f>IF(OR(AND(OR(F122&gt;C122,F122=C122),OR(I122&gt;C122,I122=C122)),AND(OR(G122&gt;D122,G122=D122),OR(J122&gt;D122,J122=D122))),"YES","NO")</f>
        <v>YES</v>
      </c>
      <c r="Y122" s="42" t="str">
        <f t="shared" si="59"/>
        <v>YES</v>
      </c>
      <c r="Z122" s="45" t="str">
        <f t="shared" ca="1" si="70"/>
        <v>YES</v>
      </c>
      <c r="AA122" s="20">
        <v>41936</v>
      </c>
      <c r="AB122" s="20" t="str">
        <f t="shared" ca="1" si="71"/>
        <v>YES</v>
      </c>
      <c r="AC122" s="20" t="s">
        <v>126</v>
      </c>
      <c r="AD122" s="100">
        <v>61</v>
      </c>
      <c r="AE122" s="100">
        <v>0</v>
      </c>
      <c r="AF122" s="100">
        <f t="shared" si="26"/>
        <v>61</v>
      </c>
      <c r="AG122" s="100">
        <v>19.399999999999999</v>
      </c>
      <c r="AH122" s="100">
        <v>13.52</v>
      </c>
      <c r="AI122" s="110">
        <v>24.3</v>
      </c>
      <c r="AJ122" s="113">
        <v>9.4600000000000009</v>
      </c>
      <c r="AK122" s="113">
        <v>0</v>
      </c>
      <c r="AL122" s="110">
        <v>22.06</v>
      </c>
      <c r="AM122" s="113">
        <v>5.92</v>
      </c>
      <c r="AN122" s="100">
        <v>17.48</v>
      </c>
      <c r="AO122" s="20">
        <v>41936</v>
      </c>
      <c r="AP122" s="113">
        <f t="shared" si="45"/>
        <v>61</v>
      </c>
      <c r="AQ122" s="195"/>
      <c r="AR122" s="195"/>
      <c r="AS122" s="108">
        <f t="shared" si="46"/>
        <v>0</v>
      </c>
      <c r="AT122" s="195"/>
      <c r="AU122" s="108">
        <f t="shared" si="47"/>
        <v>-5.92</v>
      </c>
      <c r="AV122" s="195"/>
      <c r="AW122" s="195"/>
      <c r="AX122" s="108">
        <f t="shared" si="48"/>
        <v>0</v>
      </c>
      <c r="AY122" s="195"/>
    </row>
    <row r="123" spans="1:51" x14ac:dyDescent="0.3">
      <c r="A123" s="20">
        <v>41937</v>
      </c>
      <c r="B123" s="30">
        <v>2404</v>
      </c>
      <c r="C123" s="43">
        <f t="shared" si="72"/>
        <v>1211.9989916813713</v>
      </c>
      <c r="D123" s="41">
        <f t="shared" si="73"/>
        <v>309.40977348842233</v>
      </c>
      <c r="E123" s="30">
        <v>2045</v>
      </c>
      <c r="F123" s="41">
        <f t="shared" si="74"/>
        <v>1031.0057978321149</v>
      </c>
      <c r="G123" s="41">
        <f t="shared" si="75"/>
        <v>512.51395440959334</v>
      </c>
      <c r="H123" s="30">
        <v>3075</v>
      </c>
      <c r="I123" s="19">
        <f t="shared" si="76"/>
        <v>1550.2898916057475</v>
      </c>
      <c r="J123" s="19">
        <f t="shared" si="77"/>
        <v>1075.1557492167526</v>
      </c>
      <c r="K123" s="62">
        <f>'Salinity-Da'!B109</f>
        <v>25.059072164948443</v>
      </c>
      <c r="L123" s="62">
        <f ca="1">'Salinity-Da'!C109</f>
        <v>7248.5773195876291</v>
      </c>
      <c r="M123" s="93">
        <f ca="1">'Salinity-Da'!I109</f>
        <v>3.9802555097768382</v>
      </c>
      <c r="N123" s="93">
        <f t="shared" ca="1" si="66"/>
        <v>1.3457618266829086</v>
      </c>
      <c r="O123" s="88" t="s">
        <v>40</v>
      </c>
      <c r="P123" s="88" t="s">
        <v>26</v>
      </c>
      <c r="Q123" s="88">
        <v>1000</v>
      </c>
      <c r="R123" s="88">
        <v>7</v>
      </c>
      <c r="S123" s="45" t="str">
        <f t="shared" si="78"/>
        <v>YES</v>
      </c>
      <c r="T123" s="42" t="str">
        <f t="shared" ca="1" si="67"/>
        <v>YES</v>
      </c>
      <c r="U123" s="42" t="str">
        <f t="shared" ca="1" si="68"/>
        <v>YES</v>
      </c>
      <c r="V123" s="42" t="str">
        <f t="shared" si="69"/>
        <v>YES</v>
      </c>
      <c r="W123" s="103" t="str">
        <f t="shared" si="79"/>
        <v>YES</v>
      </c>
      <c r="X123" s="45" t="str">
        <f t="shared" ref="X123:X145" si="80">IF(OR(AND(OR(F123&gt;C123,F123=C123),OR(I123&gt;C123,I123=C123)),AND(OR(G123&gt;D123,G123=D123),OR(J123&gt;D123,J123=D123))),"YES","NO")</f>
        <v>YES</v>
      </c>
      <c r="Y123" s="42" t="str">
        <f t="shared" si="59"/>
        <v>YES</v>
      </c>
      <c r="Z123" s="45" t="str">
        <f t="shared" ca="1" si="70"/>
        <v>YES</v>
      </c>
      <c r="AA123" s="20">
        <v>41937</v>
      </c>
      <c r="AB123" s="20" t="str">
        <f t="shared" ca="1" si="71"/>
        <v>YES</v>
      </c>
      <c r="AC123" s="20" t="s">
        <v>126</v>
      </c>
      <c r="AD123" s="100">
        <v>61</v>
      </c>
      <c r="AE123" s="100">
        <v>0</v>
      </c>
      <c r="AF123" s="100">
        <f t="shared" si="26"/>
        <v>61</v>
      </c>
      <c r="AG123" s="100">
        <v>19.64</v>
      </c>
      <c r="AH123" s="100">
        <v>17.28</v>
      </c>
      <c r="AI123" s="110">
        <v>24.21</v>
      </c>
      <c r="AJ123" s="113">
        <v>12.1</v>
      </c>
      <c r="AK123" s="113">
        <v>0</v>
      </c>
      <c r="AL123" s="110">
        <v>22.15</v>
      </c>
      <c r="AM123" s="113">
        <v>5.04</v>
      </c>
      <c r="AN123" s="100">
        <v>17.43</v>
      </c>
      <c r="AO123" s="20">
        <v>41937</v>
      </c>
      <c r="AP123" s="113">
        <f t="shared" si="45"/>
        <v>61</v>
      </c>
      <c r="AQ123" s="195"/>
      <c r="AR123" s="195"/>
      <c r="AS123" s="108">
        <f t="shared" si="46"/>
        <v>0</v>
      </c>
      <c r="AT123" s="195"/>
      <c r="AU123" s="108">
        <f t="shared" si="47"/>
        <v>-5.04</v>
      </c>
      <c r="AV123" s="195"/>
      <c r="AW123" s="195"/>
      <c r="AX123" s="108">
        <f t="shared" si="48"/>
        <v>0</v>
      </c>
      <c r="AY123" s="195"/>
    </row>
    <row r="124" spans="1:51" x14ac:dyDescent="0.3">
      <c r="A124" s="20">
        <v>41938</v>
      </c>
      <c r="B124" s="30">
        <v>2477</v>
      </c>
      <c r="C124" s="43">
        <f t="shared" si="72"/>
        <v>1248.8026216284345</v>
      </c>
      <c r="D124" s="41">
        <f t="shared" si="73"/>
        <v>414.7790701861789</v>
      </c>
      <c r="E124" s="30">
        <v>1942</v>
      </c>
      <c r="F124" s="41">
        <f t="shared" si="74"/>
        <v>979.07738845475171</v>
      </c>
      <c r="G124" s="41">
        <f t="shared" si="75"/>
        <v>593.25146746371854</v>
      </c>
      <c r="H124" s="30">
        <v>2777</v>
      </c>
      <c r="I124" s="19">
        <f t="shared" si="76"/>
        <v>1400.0504159314344</v>
      </c>
      <c r="J124" s="19">
        <f t="shared" si="77"/>
        <v>1066.1529043177645</v>
      </c>
      <c r="K124" s="62">
        <f>'Salinity-Da'!B110</f>
        <v>24.480618556701035</v>
      </c>
      <c r="L124" s="62">
        <f ca="1">'Salinity-Da'!C110</f>
        <v>6385.8659793814431</v>
      </c>
      <c r="M124" s="93">
        <f ca="1">'Salinity-Da'!I110</f>
        <v>3.5197203908971049</v>
      </c>
      <c r="N124" s="93">
        <f t="shared" ca="1" si="66"/>
        <v>1.4534858426191499</v>
      </c>
      <c r="O124" s="88" t="s">
        <v>40</v>
      </c>
      <c r="P124" s="88" t="s">
        <v>26</v>
      </c>
      <c r="Q124" s="88">
        <v>1000</v>
      </c>
      <c r="R124" s="88">
        <v>7</v>
      </c>
      <c r="S124" s="45" t="str">
        <f t="shared" si="78"/>
        <v>YES</v>
      </c>
      <c r="T124" s="42" t="str">
        <f t="shared" ca="1" si="67"/>
        <v>YES</v>
      </c>
      <c r="U124" s="42" t="str">
        <f t="shared" ca="1" si="68"/>
        <v>YES</v>
      </c>
      <c r="V124" s="42" t="str">
        <f t="shared" si="69"/>
        <v>YES</v>
      </c>
      <c r="W124" s="103" t="str">
        <f t="shared" si="79"/>
        <v>YES</v>
      </c>
      <c r="X124" s="45" t="str">
        <f t="shared" si="80"/>
        <v>YES</v>
      </c>
      <c r="Y124" s="42" t="str">
        <f t="shared" si="59"/>
        <v>YES</v>
      </c>
      <c r="Z124" s="45" t="str">
        <f t="shared" ca="1" si="70"/>
        <v>YES</v>
      </c>
      <c r="AA124" s="20">
        <v>41938</v>
      </c>
      <c r="AB124" s="20" t="str">
        <f t="shared" ca="1" si="71"/>
        <v>YES</v>
      </c>
      <c r="AC124" s="20" t="s">
        <v>126</v>
      </c>
      <c r="AD124" s="100">
        <v>61</v>
      </c>
      <c r="AE124" s="100">
        <v>0</v>
      </c>
      <c r="AF124" s="100">
        <f t="shared" si="26"/>
        <v>61</v>
      </c>
      <c r="AG124" s="100">
        <v>19.82</v>
      </c>
      <c r="AH124" s="100">
        <v>17.28</v>
      </c>
      <c r="AI124" s="110">
        <v>24.28</v>
      </c>
      <c r="AJ124" s="113">
        <v>12.1</v>
      </c>
      <c r="AK124" s="113">
        <v>0</v>
      </c>
      <c r="AL124" s="110">
        <v>22.19</v>
      </c>
      <c r="AM124" s="113">
        <v>7.11</v>
      </c>
      <c r="AN124" s="100">
        <v>17.57</v>
      </c>
      <c r="AO124" s="20">
        <v>41938</v>
      </c>
      <c r="AP124" s="113">
        <f t="shared" si="45"/>
        <v>61</v>
      </c>
      <c r="AQ124" s="195"/>
      <c r="AR124" s="195"/>
      <c r="AS124" s="108">
        <f t="shared" si="46"/>
        <v>0</v>
      </c>
      <c r="AT124" s="195"/>
      <c r="AU124" s="108">
        <f t="shared" si="47"/>
        <v>-7.11</v>
      </c>
      <c r="AV124" s="195"/>
      <c r="AW124" s="195"/>
      <c r="AX124" s="108">
        <f t="shared" si="48"/>
        <v>0</v>
      </c>
      <c r="AY124" s="195"/>
    </row>
    <row r="125" spans="1:51" x14ac:dyDescent="0.3">
      <c r="A125" s="20">
        <v>41939</v>
      </c>
      <c r="B125" s="30">
        <v>1490</v>
      </c>
      <c r="C125" s="43">
        <f t="shared" si="72"/>
        <v>751.19737837156549</v>
      </c>
      <c r="D125" s="41">
        <f t="shared" si="73"/>
        <v>523.17332276999525</v>
      </c>
      <c r="E125" s="30">
        <v>1199</v>
      </c>
      <c r="F125" s="41">
        <f t="shared" si="74"/>
        <v>604.48701789765573</v>
      </c>
      <c r="G125" s="41">
        <f t="shared" si="75"/>
        <v>615.9386366091685</v>
      </c>
      <c r="H125" s="30">
        <v>2116</v>
      </c>
      <c r="I125" s="19">
        <f t="shared" si="76"/>
        <v>1066.8011091504916</v>
      </c>
      <c r="J125" s="19">
        <f t="shared" si="77"/>
        <v>1050.0918290179698</v>
      </c>
      <c r="K125" s="62">
        <f>'Salinity-Da'!B111</f>
        <v>24.36505154639174</v>
      </c>
      <c r="L125" s="62">
        <f ca="1">'Salinity-Da'!C111</f>
        <v>7029.6494845360821</v>
      </c>
      <c r="M125" s="93">
        <f ca="1">'Salinity-Da'!I111</f>
        <v>3.9103469438048264</v>
      </c>
      <c r="N125" s="93">
        <f t="shared" ca="1" si="66"/>
        <v>1.5738650011658075</v>
      </c>
      <c r="O125" s="88" t="s">
        <v>40</v>
      </c>
      <c r="P125" s="88" t="s">
        <v>26</v>
      </c>
      <c r="Q125" s="88">
        <v>1000</v>
      </c>
      <c r="R125" s="88">
        <v>7</v>
      </c>
      <c r="S125" s="45" t="str">
        <f t="shared" si="78"/>
        <v>YES</v>
      </c>
      <c r="T125" s="42" t="str">
        <f t="shared" ca="1" si="67"/>
        <v>YES</v>
      </c>
      <c r="U125" s="42" t="str">
        <f t="shared" ca="1" si="68"/>
        <v>YES</v>
      </c>
      <c r="V125" s="42" t="str">
        <f t="shared" si="69"/>
        <v>YES</v>
      </c>
      <c r="W125" s="103" t="str">
        <f t="shared" si="79"/>
        <v>YES</v>
      </c>
      <c r="X125" s="45" t="str">
        <f t="shared" si="80"/>
        <v>YES</v>
      </c>
      <c r="Y125" s="42" t="str">
        <f t="shared" si="59"/>
        <v>YES</v>
      </c>
      <c r="Z125" s="45" t="str">
        <f t="shared" ca="1" si="70"/>
        <v>YES</v>
      </c>
      <c r="AA125" s="20">
        <v>41939</v>
      </c>
      <c r="AB125" s="20" t="str">
        <f t="shared" ca="1" si="71"/>
        <v>YES</v>
      </c>
      <c r="AC125" s="20" t="s">
        <v>126</v>
      </c>
      <c r="AD125" s="100">
        <v>61</v>
      </c>
      <c r="AE125" s="100">
        <v>0</v>
      </c>
      <c r="AF125" s="100">
        <f t="shared" si="26"/>
        <v>61</v>
      </c>
      <c r="AG125" s="100">
        <v>19.88</v>
      </c>
      <c r="AH125" s="100">
        <v>15.85</v>
      </c>
      <c r="AI125" s="110">
        <v>24.21</v>
      </c>
      <c r="AJ125" s="113">
        <v>11.1</v>
      </c>
      <c r="AK125" s="113">
        <v>0</v>
      </c>
      <c r="AL125" s="110">
        <v>22.16</v>
      </c>
      <c r="AM125" s="113">
        <v>7.08</v>
      </c>
      <c r="AN125" s="100">
        <v>17.57</v>
      </c>
      <c r="AO125" s="20">
        <v>41939</v>
      </c>
      <c r="AP125" s="113">
        <f t="shared" si="45"/>
        <v>61</v>
      </c>
      <c r="AQ125" s="195"/>
      <c r="AR125" s="195"/>
      <c r="AS125" s="108">
        <f t="shared" si="46"/>
        <v>0</v>
      </c>
      <c r="AT125" s="195"/>
      <c r="AU125" s="108">
        <f t="shared" si="47"/>
        <v>-7.08</v>
      </c>
      <c r="AV125" s="195"/>
      <c r="AW125" s="195"/>
      <c r="AX125" s="108">
        <f t="shared" si="48"/>
        <v>0</v>
      </c>
      <c r="AY125" s="195"/>
    </row>
    <row r="126" spans="1:51" x14ac:dyDescent="0.3">
      <c r="A126" s="20">
        <v>41940</v>
      </c>
      <c r="B126" s="30">
        <v>1273</v>
      </c>
      <c r="C126" s="43">
        <f t="shared" si="72"/>
        <v>641.79480715906232</v>
      </c>
      <c r="D126" s="41">
        <f t="shared" si="73"/>
        <v>560.12099823544236</v>
      </c>
      <c r="E126" s="30">
        <v>1017</v>
      </c>
      <c r="F126" s="41">
        <f t="shared" si="74"/>
        <v>512.73002268716914</v>
      </c>
      <c r="G126" s="41">
        <f t="shared" si="75"/>
        <v>586.62537361806324</v>
      </c>
      <c r="H126" s="30">
        <v>1648</v>
      </c>
      <c r="I126" s="19">
        <f t="shared" si="76"/>
        <v>830.85455003781192</v>
      </c>
      <c r="J126" s="19">
        <f t="shared" si="77"/>
        <v>1052.5406028304944</v>
      </c>
      <c r="K126" s="62">
        <f>'Salinity-Da'!B112</f>
        <v>24.531443298969069</v>
      </c>
      <c r="L126" s="62">
        <f ca="1">'Salinity-Da'!C112</f>
        <v>8100.0515463917527</v>
      </c>
      <c r="M126" s="93">
        <f ca="1">'Salinity-Da'!I112</f>
        <v>4.5350594189832556</v>
      </c>
      <c r="N126" s="93">
        <f t="shared" ca="1" si="66"/>
        <v>1.7159961988020338</v>
      </c>
      <c r="O126" s="88" t="s">
        <v>40</v>
      </c>
      <c r="P126" s="88" t="s">
        <v>26</v>
      </c>
      <c r="Q126" s="88">
        <v>1000</v>
      </c>
      <c r="R126" s="88">
        <v>7</v>
      </c>
      <c r="S126" s="45" t="str">
        <f t="shared" si="78"/>
        <v>YES</v>
      </c>
      <c r="T126" s="42" t="str">
        <f t="shared" ca="1" si="67"/>
        <v>YES</v>
      </c>
      <c r="U126" s="42" t="str">
        <f t="shared" ca="1" si="68"/>
        <v>YES</v>
      </c>
      <c r="V126" s="42" t="str">
        <f t="shared" si="69"/>
        <v>YES</v>
      </c>
      <c r="W126" s="103" t="str">
        <f t="shared" si="79"/>
        <v>YES</v>
      </c>
      <c r="X126" s="45" t="str">
        <f t="shared" si="80"/>
        <v>YES</v>
      </c>
      <c r="Y126" s="42" t="str">
        <f t="shared" si="59"/>
        <v>YES</v>
      </c>
      <c r="Z126" s="45" t="str">
        <f t="shared" ca="1" si="70"/>
        <v>YES</v>
      </c>
      <c r="AA126" s="20">
        <v>41940</v>
      </c>
      <c r="AB126" s="20" t="str">
        <f t="shared" ca="1" si="71"/>
        <v>YES</v>
      </c>
      <c r="AC126" s="20" t="s">
        <v>126</v>
      </c>
      <c r="AD126" s="100">
        <v>61</v>
      </c>
      <c r="AE126" s="100">
        <v>0</v>
      </c>
      <c r="AF126" s="100">
        <f t="shared" si="26"/>
        <v>61</v>
      </c>
      <c r="AG126" s="100">
        <v>19.32</v>
      </c>
      <c r="AH126" s="100">
        <v>17.29</v>
      </c>
      <c r="AI126" s="110">
        <v>24.24</v>
      </c>
      <c r="AJ126" s="113">
        <v>12.1</v>
      </c>
      <c r="AK126" s="113">
        <v>0</v>
      </c>
      <c r="AL126" s="110">
        <v>22.12</v>
      </c>
      <c r="AM126" s="113">
        <v>4.24</v>
      </c>
      <c r="AN126" s="100">
        <v>17.350000000000001</v>
      </c>
      <c r="AO126" s="20">
        <v>41940</v>
      </c>
      <c r="AP126" s="113">
        <f t="shared" si="45"/>
        <v>61</v>
      </c>
      <c r="AQ126" s="195"/>
      <c r="AR126" s="195"/>
      <c r="AS126" s="108">
        <f t="shared" si="46"/>
        <v>0</v>
      </c>
      <c r="AT126" s="195"/>
      <c r="AU126" s="108">
        <f t="shared" si="47"/>
        <v>-4.24</v>
      </c>
      <c r="AV126" s="195"/>
      <c r="AW126" s="195"/>
      <c r="AX126" s="108">
        <f t="shared" si="48"/>
        <v>0</v>
      </c>
      <c r="AY126" s="195"/>
    </row>
    <row r="127" spans="1:51" x14ac:dyDescent="0.3">
      <c r="A127" s="20">
        <v>41941</v>
      </c>
      <c r="B127" s="88">
        <v>1270</v>
      </c>
      <c r="C127" s="43">
        <f t="shared" ref="C127:C145" si="81">B127*800/1586.8</f>
        <v>640.28232921603228</v>
      </c>
      <c r="D127" s="41">
        <f t="shared" ref="D127:D145" si="82">AVERAGE(C120:C126)</f>
        <v>601.46206201159578</v>
      </c>
      <c r="E127" s="88">
        <v>1010</v>
      </c>
      <c r="F127" s="41">
        <f t="shared" ref="F127:F145" si="83">E127*800/1586.8</f>
        <v>509.20090748676586</v>
      </c>
      <c r="G127" s="41">
        <f t="shared" ref="G127:G145" si="84">AVERAGE(F120:F126)</f>
        <v>611.83333933522988</v>
      </c>
      <c r="H127" s="88">
        <v>1300</v>
      </c>
      <c r="I127" s="19">
        <f t="shared" ref="I127:I145" si="85">H127*800/1586.8</f>
        <v>655.40710864633229</v>
      </c>
      <c r="J127" s="19">
        <f t="shared" ref="J127:J145" si="86">AVERAGE(I120:I126)</f>
        <v>1063.9201987828153</v>
      </c>
      <c r="K127" s="62">
        <f>'Salinity-Da'!B113</f>
        <v>24.99541666666666</v>
      </c>
      <c r="L127" s="62">
        <f ca="1">'Salinity-Da'!C113</f>
        <v>8472.8541666666661</v>
      </c>
      <c r="M127" s="93">
        <f ca="1">'Salinity-Da'!I113</f>
        <v>4.7115209613996107</v>
      </c>
      <c r="N127" s="93">
        <f t="shared" ca="1" si="66"/>
        <v>1.8659493568167425</v>
      </c>
      <c r="O127" s="88" t="s">
        <v>40</v>
      </c>
      <c r="P127" s="88" t="s">
        <v>26</v>
      </c>
      <c r="Q127" s="88">
        <v>1000</v>
      </c>
      <c r="R127" s="88">
        <v>7</v>
      </c>
      <c r="S127" s="45" t="str">
        <f t="shared" si="78"/>
        <v>YES</v>
      </c>
      <c r="T127" s="42" t="str">
        <f t="shared" ref="T127:T145" ca="1" si="87">IF(N127&lt;10,"YES","NO")</f>
        <v>YES</v>
      </c>
      <c r="U127" s="42" t="str">
        <f t="shared" ref="U127:U145" ca="1" si="88">IF(M127&lt;18,"YES","NO")</f>
        <v>YES</v>
      </c>
      <c r="V127" s="42" t="str">
        <f t="shared" si="69"/>
        <v>YES</v>
      </c>
      <c r="W127" s="103" t="str">
        <f t="shared" si="79"/>
        <v>YES</v>
      </c>
      <c r="X127" s="45" t="str">
        <f t="shared" si="80"/>
        <v>YES</v>
      </c>
      <c r="Y127" s="42" t="str">
        <f t="shared" si="59"/>
        <v>YES</v>
      </c>
      <c r="Z127" s="45" t="str">
        <f t="shared" ca="1" si="70"/>
        <v>YES</v>
      </c>
      <c r="AA127" s="20">
        <v>41941</v>
      </c>
      <c r="AB127" s="20" t="str">
        <f t="shared" ca="1" si="71"/>
        <v>YES</v>
      </c>
      <c r="AC127" s="102" t="s">
        <v>126</v>
      </c>
      <c r="AD127" s="100">
        <v>57</v>
      </c>
      <c r="AE127" s="100">
        <v>46</v>
      </c>
      <c r="AF127" s="100">
        <f t="shared" si="26"/>
        <v>103</v>
      </c>
      <c r="AG127" s="100">
        <v>19.66</v>
      </c>
      <c r="AH127" s="100">
        <v>17.28</v>
      </c>
      <c r="AI127" s="110">
        <v>24.2</v>
      </c>
      <c r="AJ127" s="113">
        <v>12.1</v>
      </c>
      <c r="AK127" s="113">
        <v>0</v>
      </c>
      <c r="AL127" s="110">
        <v>22.19</v>
      </c>
      <c r="AM127" s="113">
        <v>0.79</v>
      </c>
      <c r="AN127" s="100">
        <v>16.84</v>
      </c>
      <c r="AO127" s="20">
        <v>41941</v>
      </c>
      <c r="AP127" s="113">
        <f t="shared" si="45"/>
        <v>103</v>
      </c>
      <c r="AQ127" s="195"/>
      <c r="AR127" s="195"/>
      <c r="AS127" s="108">
        <f t="shared" si="46"/>
        <v>0</v>
      </c>
      <c r="AT127" s="195"/>
      <c r="AU127" s="108">
        <f t="shared" si="47"/>
        <v>-0.79</v>
      </c>
      <c r="AV127" s="195"/>
      <c r="AW127" s="195"/>
      <c r="AX127" s="108">
        <f t="shared" si="48"/>
        <v>0</v>
      </c>
      <c r="AY127" s="195"/>
    </row>
    <row r="128" spans="1:51" x14ac:dyDescent="0.3">
      <c r="A128" s="20">
        <v>41942</v>
      </c>
      <c r="B128" s="88">
        <v>1320</v>
      </c>
      <c r="C128" s="43">
        <f t="shared" si="81"/>
        <v>665.49029493319892</v>
      </c>
      <c r="D128" s="41">
        <f t="shared" si="82"/>
        <v>691.99467031581992</v>
      </c>
      <c r="E128" s="88">
        <v>580</v>
      </c>
      <c r="F128" s="41">
        <f t="shared" si="83"/>
        <v>292.41240231913287</v>
      </c>
      <c r="G128" s="41">
        <f t="shared" si="84"/>
        <v>654.97497209118069</v>
      </c>
      <c r="H128" s="88">
        <v>850</v>
      </c>
      <c r="I128" s="19">
        <f t="shared" si="85"/>
        <v>428.53541719183261</v>
      </c>
      <c r="J128" s="19">
        <f t="shared" si="86"/>
        <v>1058.7345601209984</v>
      </c>
      <c r="K128" s="62">
        <f>'Salinity-Da'!B114</f>
        <v>25.994791666666657</v>
      </c>
      <c r="L128" s="62">
        <f>'Salinity-Da'!C114</f>
        <v>9507.4270833333339</v>
      </c>
      <c r="M128" s="96">
        <f>'Salinity-Da'!I114</f>
        <v>5.218527057120661</v>
      </c>
      <c r="N128" s="96">
        <f t="shared" ref="N128:N145" ca="1" si="89">AVERAGE(M99:M128)</f>
        <v>2.0328108512836289</v>
      </c>
      <c r="O128" s="88" t="s">
        <v>40</v>
      </c>
      <c r="P128" s="88" t="s">
        <v>26</v>
      </c>
      <c r="Q128" s="88">
        <v>1000</v>
      </c>
      <c r="R128" s="88">
        <v>7</v>
      </c>
      <c r="S128" s="45" t="str">
        <f t="shared" si="78"/>
        <v>YES</v>
      </c>
      <c r="T128" s="42" t="str">
        <f t="shared" ca="1" si="87"/>
        <v>YES</v>
      </c>
      <c r="U128" s="42" t="str">
        <f t="shared" si="88"/>
        <v>YES</v>
      </c>
      <c r="V128" s="42" t="str">
        <f t="shared" si="69"/>
        <v>YES</v>
      </c>
      <c r="W128" s="103" t="str">
        <f t="shared" si="79"/>
        <v>YES</v>
      </c>
      <c r="X128" s="45" t="str">
        <f t="shared" si="80"/>
        <v>NO</v>
      </c>
      <c r="Y128" s="42" t="str">
        <f t="shared" si="59"/>
        <v>YES</v>
      </c>
      <c r="Z128" s="45" t="str">
        <f t="shared" ca="1" si="70"/>
        <v>NO</v>
      </c>
      <c r="AA128" s="20">
        <v>41942</v>
      </c>
      <c r="AB128" s="20" t="str">
        <f t="shared" ca="1" si="71"/>
        <v>NO</v>
      </c>
      <c r="AC128" s="102" t="s">
        <v>126</v>
      </c>
      <c r="AD128" s="100">
        <v>57</v>
      </c>
      <c r="AE128" s="100">
        <v>46</v>
      </c>
      <c r="AF128" s="100">
        <f t="shared" si="26"/>
        <v>103</v>
      </c>
      <c r="AG128" s="100">
        <v>19.89</v>
      </c>
      <c r="AH128" s="100">
        <v>17.28</v>
      </c>
      <c r="AI128" s="110">
        <v>24.11</v>
      </c>
      <c r="AJ128" s="113">
        <v>12.1</v>
      </c>
      <c r="AK128" s="113">
        <v>0</v>
      </c>
      <c r="AL128" s="110">
        <v>22.24</v>
      </c>
      <c r="AM128" s="113">
        <v>0</v>
      </c>
      <c r="AN128" s="100">
        <v>16.77</v>
      </c>
      <c r="AO128" s="20">
        <v>41942</v>
      </c>
      <c r="AP128" s="113">
        <f t="shared" si="45"/>
        <v>103</v>
      </c>
      <c r="AQ128" s="195"/>
      <c r="AR128" s="195"/>
      <c r="AS128" s="108">
        <f t="shared" si="46"/>
        <v>0</v>
      </c>
      <c r="AT128" s="195"/>
      <c r="AU128" s="108">
        <f t="shared" si="47"/>
        <v>0</v>
      </c>
      <c r="AV128" s="195"/>
      <c r="AW128" s="195"/>
      <c r="AX128" s="108">
        <f t="shared" si="48"/>
        <v>0</v>
      </c>
      <c r="AY128" s="195"/>
    </row>
    <row r="129" spans="1:51" x14ac:dyDescent="0.3">
      <c r="A129" s="20">
        <v>41943</v>
      </c>
      <c r="B129" s="88">
        <v>2600</v>
      </c>
      <c r="C129" s="43">
        <f t="shared" si="81"/>
        <v>1310.8142172926646</v>
      </c>
      <c r="D129" s="41">
        <f t="shared" si="82"/>
        <v>786.34448485721498</v>
      </c>
      <c r="E129" s="88">
        <v>1550</v>
      </c>
      <c r="F129" s="41">
        <f t="shared" si="83"/>
        <v>781.4469372321654</v>
      </c>
      <c r="G129" s="41">
        <f t="shared" si="84"/>
        <v>653.03035759299928</v>
      </c>
      <c r="H129" s="88">
        <v>2070</v>
      </c>
      <c r="I129" s="19">
        <f t="shared" si="85"/>
        <v>1043.6097806906982</v>
      </c>
      <c r="J129" s="19">
        <f t="shared" si="86"/>
        <v>1023.8035219129245</v>
      </c>
      <c r="K129" s="62">
        <f>'Salinity-Da'!B115</f>
        <v>26.476947368421058</v>
      </c>
      <c r="L129" s="62">
        <f>'Salinity-Da'!C115</f>
        <v>8992.2842105263153</v>
      </c>
      <c r="M129" s="96">
        <f>'Salinity-Da'!I115</f>
        <v>4.8650556844700912</v>
      </c>
      <c r="N129" s="96">
        <f t="shared" ca="1" si="89"/>
        <v>2.187496783710984</v>
      </c>
      <c r="O129" s="88" t="s">
        <v>40</v>
      </c>
      <c r="P129" s="88" t="s">
        <v>26</v>
      </c>
      <c r="Q129" s="88">
        <v>1000</v>
      </c>
      <c r="R129" s="88">
        <v>7</v>
      </c>
      <c r="S129" s="45" t="str">
        <f t="shared" si="78"/>
        <v>YES</v>
      </c>
      <c r="T129" s="42" t="str">
        <f t="shared" ca="1" si="87"/>
        <v>YES</v>
      </c>
      <c r="U129" s="42" t="str">
        <f t="shared" si="88"/>
        <v>YES</v>
      </c>
      <c r="V129" s="42" t="str">
        <f t="shared" si="69"/>
        <v>YES</v>
      </c>
      <c r="W129" s="103" t="str">
        <f t="shared" si="79"/>
        <v>YES</v>
      </c>
      <c r="X129" s="45" t="str">
        <f t="shared" si="80"/>
        <v>NO</v>
      </c>
      <c r="Y129" s="42" t="str">
        <f t="shared" si="59"/>
        <v>YES</v>
      </c>
      <c r="Z129" s="45" t="str">
        <f t="shared" ca="1" si="70"/>
        <v>NO</v>
      </c>
      <c r="AA129" s="20">
        <v>41943</v>
      </c>
      <c r="AB129" s="20" t="str">
        <f t="shared" ca="1" si="71"/>
        <v>NO</v>
      </c>
      <c r="AC129" s="102" t="s">
        <v>126</v>
      </c>
      <c r="AD129" s="100">
        <v>57</v>
      </c>
      <c r="AE129" s="100">
        <v>46</v>
      </c>
      <c r="AF129" s="100">
        <f t="shared" si="26"/>
        <v>103</v>
      </c>
      <c r="AG129" s="100">
        <v>19.940000000000001</v>
      </c>
      <c r="AH129" s="100">
        <v>17.28</v>
      </c>
      <c r="AI129" s="110">
        <v>24.18</v>
      </c>
      <c r="AJ129" s="113">
        <v>12.1</v>
      </c>
      <c r="AK129" s="113">
        <v>0</v>
      </c>
      <c r="AL129" s="110">
        <v>22.41</v>
      </c>
      <c r="AM129" s="113">
        <v>0.17</v>
      </c>
      <c r="AN129" s="100">
        <v>16.93</v>
      </c>
      <c r="AO129" s="20">
        <v>41943</v>
      </c>
      <c r="AP129" s="113">
        <f t="shared" si="45"/>
        <v>103</v>
      </c>
      <c r="AQ129" s="209"/>
      <c r="AR129" s="209"/>
      <c r="AS129" s="108">
        <f t="shared" si="46"/>
        <v>0</v>
      </c>
      <c r="AT129" s="209"/>
      <c r="AU129" s="108">
        <f t="shared" si="47"/>
        <v>-0.17</v>
      </c>
      <c r="AV129" s="209"/>
      <c r="AW129" s="209"/>
      <c r="AX129" s="108">
        <f t="shared" si="48"/>
        <v>0</v>
      </c>
      <c r="AY129" s="209"/>
    </row>
    <row r="130" spans="1:51" ht="14.4" customHeight="1" x14ac:dyDescent="0.3">
      <c r="A130" s="20">
        <v>41944</v>
      </c>
      <c r="B130" s="88">
        <v>3350</v>
      </c>
      <c r="C130" s="43">
        <f t="shared" si="81"/>
        <v>1688.933703050164</v>
      </c>
      <c r="D130" s="41">
        <f t="shared" si="82"/>
        <v>924.34009146890423</v>
      </c>
      <c r="E130" s="88">
        <v>1990</v>
      </c>
      <c r="F130" s="41">
        <f t="shared" si="83"/>
        <v>1003.2770355432317</v>
      </c>
      <c r="G130" s="41">
        <f t="shared" si="84"/>
        <v>672.9086391299652</v>
      </c>
      <c r="H130" s="88">
        <v>3170</v>
      </c>
      <c r="I130" s="19">
        <f t="shared" si="85"/>
        <v>1598.185026468364</v>
      </c>
      <c r="J130" s="19">
        <f t="shared" si="86"/>
        <v>996.50689617919272</v>
      </c>
      <c r="K130" s="62">
        <f>'Salinity-Da'!B116</f>
        <v>26.233125000000005</v>
      </c>
      <c r="L130" s="62">
        <f>'Salinity-Da'!C116</f>
        <v>8546.4479166666661</v>
      </c>
      <c r="M130" s="96">
        <f>'Salinity-Da'!I116</f>
        <v>4.630539283551407</v>
      </c>
      <c r="N130" s="96">
        <f t="shared" ca="1" si="89"/>
        <v>2.3343167724718672</v>
      </c>
      <c r="O130" s="88" t="s">
        <v>40</v>
      </c>
      <c r="P130" s="88" t="s">
        <v>26</v>
      </c>
      <c r="Q130" s="88">
        <v>1000</v>
      </c>
      <c r="R130" s="88">
        <v>7</v>
      </c>
      <c r="S130" s="45" t="str">
        <f t="shared" si="78"/>
        <v>YES</v>
      </c>
      <c r="T130" s="42" t="str">
        <f t="shared" ca="1" si="87"/>
        <v>YES</v>
      </c>
      <c r="U130" s="42" t="str">
        <f t="shared" si="88"/>
        <v>YES</v>
      </c>
      <c r="V130" s="42" t="str">
        <f t="shared" si="69"/>
        <v>YES</v>
      </c>
      <c r="W130" s="103" t="str">
        <f t="shared" si="79"/>
        <v>YES</v>
      </c>
      <c r="X130" s="45" t="str">
        <f t="shared" si="80"/>
        <v>NO</v>
      </c>
      <c r="Y130" s="42" t="str">
        <f t="shared" si="59"/>
        <v>YES</v>
      </c>
      <c r="Z130" s="45" t="str">
        <f t="shared" ca="1" si="70"/>
        <v>NO</v>
      </c>
      <c r="AA130" s="20">
        <v>41944</v>
      </c>
      <c r="AB130" s="20" t="str">
        <f t="shared" ca="1" si="71"/>
        <v>NO</v>
      </c>
      <c r="AC130" s="109" t="s">
        <v>126</v>
      </c>
      <c r="AD130" s="106">
        <v>57</v>
      </c>
      <c r="AE130" s="106">
        <v>46</v>
      </c>
      <c r="AF130" s="106">
        <v>103</v>
      </c>
      <c r="AG130" s="106">
        <v>19.91</v>
      </c>
      <c r="AH130" s="106">
        <v>13</v>
      </c>
      <c r="AI130" s="106">
        <v>24.16</v>
      </c>
      <c r="AJ130" s="108">
        <v>9.1</v>
      </c>
      <c r="AK130" s="113">
        <v>0</v>
      </c>
      <c r="AL130" s="110">
        <v>22.43</v>
      </c>
      <c r="AM130" s="106">
        <v>0.16</v>
      </c>
      <c r="AN130" s="106">
        <v>16.93</v>
      </c>
      <c r="AO130" s="20">
        <v>41944</v>
      </c>
      <c r="AP130" s="113">
        <f t="shared" si="45"/>
        <v>103</v>
      </c>
      <c r="AQ130" s="201">
        <f>IF(SUM(AP130:AP159)&gt;0,SUM(AP130:AP159),0)</f>
        <v>1833.6</v>
      </c>
      <c r="AR130" s="202">
        <v>0</v>
      </c>
      <c r="AS130" s="108">
        <f t="shared" si="46"/>
        <v>0</v>
      </c>
      <c r="AT130" s="201">
        <f>SUM(AS130:AS159)</f>
        <v>5.4</v>
      </c>
      <c r="AU130" s="108">
        <f t="shared" si="47"/>
        <v>-0.16</v>
      </c>
      <c r="AV130" s="201">
        <f>IF(SUM(AU130:AU159)&gt;0,SUM(AU130:AU159),0)</f>
        <v>0</v>
      </c>
      <c r="AW130" s="202">
        <v>0</v>
      </c>
      <c r="AX130" s="108">
        <f t="shared" si="48"/>
        <v>0</v>
      </c>
      <c r="AY130" s="201">
        <f>SUM(AX130:AX159)</f>
        <v>5.4</v>
      </c>
    </row>
    <row r="131" spans="1:51" x14ac:dyDescent="0.3">
      <c r="A131" s="20">
        <v>41945</v>
      </c>
      <c r="B131" s="88">
        <v>2130</v>
      </c>
      <c r="C131" s="43">
        <f t="shared" si="81"/>
        <v>1073.8593395512983</v>
      </c>
      <c r="D131" s="41">
        <f t="shared" si="82"/>
        <v>992.473621664446</v>
      </c>
      <c r="E131" s="88">
        <v>2140</v>
      </c>
      <c r="F131" s="41">
        <f t="shared" si="83"/>
        <v>1078.9009326947316</v>
      </c>
      <c r="G131" s="41">
        <f t="shared" si="84"/>
        <v>668.94738737441025</v>
      </c>
      <c r="H131" s="88">
        <v>2800</v>
      </c>
      <c r="I131" s="19">
        <f t="shared" si="85"/>
        <v>1411.6460801613309</v>
      </c>
      <c r="J131" s="19">
        <f t="shared" si="86"/>
        <v>1003.3490583024237</v>
      </c>
      <c r="K131" s="62">
        <f>'Salinity-Da'!B117</f>
        <v>24.08312500000001</v>
      </c>
      <c r="L131" s="62">
        <f>'Salinity-Da'!C117</f>
        <v>8734.9791666666661</v>
      </c>
      <c r="M131" s="96">
        <f>'Salinity-Da'!I117</f>
        <v>4.966215719466839</v>
      </c>
      <c r="N131" s="96">
        <f t="shared" ca="1" si="89"/>
        <v>2.492526527264435</v>
      </c>
      <c r="O131" s="88" t="s">
        <v>40</v>
      </c>
      <c r="P131" s="88" t="s">
        <v>26</v>
      </c>
      <c r="Q131" s="88">
        <v>1000</v>
      </c>
      <c r="R131" s="88">
        <v>7</v>
      </c>
      <c r="S131" s="45" t="str">
        <f t="shared" si="78"/>
        <v>YES</v>
      </c>
      <c r="T131" s="42" t="str">
        <f t="shared" ca="1" si="87"/>
        <v>YES</v>
      </c>
      <c r="U131" s="42" t="str">
        <f t="shared" si="88"/>
        <v>YES</v>
      </c>
      <c r="V131" s="42" t="str">
        <f t="shared" si="69"/>
        <v>YES</v>
      </c>
      <c r="W131" s="103" t="str">
        <f t="shared" si="79"/>
        <v>YES</v>
      </c>
      <c r="X131" s="45" t="str">
        <f t="shared" si="80"/>
        <v>YES</v>
      </c>
      <c r="Y131" s="42" t="str">
        <f t="shared" si="59"/>
        <v>YES</v>
      </c>
      <c r="Z131" s="45" t="str">
        <f t="shared" ca="1" si="70"/>
        <v>YES</v>
      </c>
      <c r="AA131" s="20">
        <v>41945</v>
      </c>
      <c r="AB131" s="20" t="str">
        <f t="shared" ca="1" si="71"/>
        <v>YES</v>
      </c>
      <c r="AC131" s="109" t="s">
        <v>166</v>
      </c>
      <c r="AD131" s="106">
        <v>57</v>
      </c>
      <c r="AE131" s="106">
        <v>46</v>
      </c>
      <c r="AF131" s="106">
        <v>103</v>
      </c>
      <c r="AG131" s="106">
        <v>19.850000000000001</v>
      </c>
      <c r="AH131" s="106">
        <v>17.28</v>
      </c>
      <c r="AI131" s="106">
        <v>24.14</v>
      </c>
      <c r="AJ131" s="108">
        <v>12.1</v>
      </c>
      <c r="AK131" s="113">
        <v>0</v>
      </c>
      <c r="AL131" s="110">
        <v>22.44</v>
      </c>
      <c r="AM131" s="106">
        <v>1.41</v>
      </c>
      <c r="AN131" s="106">
        <v>17.11</v>
      </c>
      <c r="AO131" s="20">
        <v>41945</v>
      </c>
      <c r="AP131" s="113">
        <f t="shared" si="45"/>
        <v>103</v>
      </c>
      <c r="AQ131" s="201"/>
      <c r="AR131" s="202"/>
      <c r="AS131" s="108">
        <f t="shared" si="46"/>
        <v>0</v>
      </c>
      <c r="AT131" s="201"/>
      <c r="AU131" s="108">
        <f t="shared" si="47"/>
        <v>-1.41</v>
      </c>
      <c r="AV131" s="201"/>
      <c r="AW131" s="202"/>
      <c r="AX131" s="108">
        <f t="shared" si="48"/>
        <v>0</v>
      </c>
      <c r="AY131" s="201"/>
    </row>
    <row r="132" spans="1:51" x14ac:dyDescent="0.3">
      <c r="A132" s="20">
        <v>41946</v>
      </c>
      <c r="B132" s="88">
        <v>2072</v>
      </c>
      <c r="C132" s="43">
        <f t="shared" si="81"/>
        <v>1044.618099319385</v>
      </c>
      <c r="D132" s="41">
        <f t="shared" si="82"/>
        <v>967.48172422485516</v>
      </c>
      <c r="E132" s="88">
        <v>1600</v>
      </c>
      <c r="F132" s="41">
        <f t="shared" si="83"/>
        <v>806.65490294933204</v>
      </c>
      <c r="G132" s="41">
        <f t="shared" si="84"/>
        <v>683.2078936944074</v>
      </c>
      <c r="H132" s="88">
        <v>2266</v>
      </c>
      <c r="I132" s="19">
        <f t="shared" si="85"/>
        <v>1142.4250063019915</v>
      </c>
      <c r="J132" s="19">
        <f t="shared" si="86"/>
        <v>1005.0055817638374</v>
      </c>
      <c r="K132" s="62">
        <f>'Salinity-Da'!B118</f>
        <v>20.264062499999991</v>
      </c>
      <c r="L132" s="62">
        <f>'Salinity-Da'!C118</f>
        <v>6733.09375</v>
      </c>
      <c r="M132" s="96">
        <f>'Salinity-Da'!I118</f>
        <v>4.0962387685941266</v>
      </c>
      <c r="N132" s="96">
        <f t="shared" ca="1" si="89"/>
        <v>2.6220152615264909</v>
      </c>
      <c r="O132" s="88" t="s">
        <v>40</v>
      </c>
      <c r="P132" s="88" t="s">
        <v>26</v>
      </c>
      <c r="Q132" s="88">
        <v>1000</v>
      </c>
      <c r="R132" s="88">
        <v>7</v>
      </c>
      <c r="S132" s="45" t="str">
        <f t="shared" si="78"/>
        <v>YES</v>
      </c>
      <c r="T132" s="42" t="str">
        <f t="shared" ca="1" si="87"/>
        <v>YES</v>
      </c>
      <c r="U132" s="42" t="str">
        <f t="shared" si="88"/>
        <v>YES</v>
      </c>
      <c r="V132" s="42" t="str">
        <f t="shared" si="69"/>
        <v>YES</v>
      </c>
      <c r="W132" s="103" t="str">
        <f t="shared" si="79"/>
        <v>YES</v>
      </c>
      <c r="X132" s="45" t="str">
        <f t="shared" si="80"/>
        <v>NO</v>
      </c>
      <c r="Y132" s="42" t="str">
        <f t="shared" si="59"/>
        <v>YES</v>
      </c>
      <c r="Z132" s="45" t="str">
        <f t="shared" ca="1" si="70"/>
        <v>NO</v>
      </c>
      <c r="AA132" s="20">
        <v>41946</v>
      </c>
      <c r="AB132" s="20" t="str">
        <f t="shared" ca="1" si="71"/>
        <v>NO</v>
      </c>
      <c r="AC132" s="109" t="s">
        <v>166</v>
      </c>
      <c r="AD132" s="106">
        <v>27</v>
      </c>
      <c r="AE132" s="106">
        <v>24</v>
      </c>
      <c r="AF132" s="106">
        <v>51</v>
      </c>
      <c r="AG132" s="106">
        <v>19.829999999999998</v>
      </c>
      <c r="AH132" s="106">
        <v>24.74</v>
      </c>
      <c r="AI132" s="106">
        <v>24.19</v>
      </c>
      <c r="AJ132" s="108">
        <v>39.19</v>
      </c>
      <c r="AK132" s="113">
        <v>0</v>
      </c>
      <c r="AL132" s="110">
        <v>22.51</v>
      </c>
      <c r="AM132" s="106">
        <v>2.0299999999999998</v>
      </c>
      <c r="AN132" s="106">
        <v>17.18</v>
      </c>
      <c r="AO132" s="20">
        <v>41946</v>
      </c>
      <c r="AP132" s="113">
        <f t="shared" si="45"/>
        <v>51</v>
      </c>
      <c r="AQ132" s="201"/>
      <c r="AR132" s="202"/>
      <c r="AS132" s="108">
        <f t="shared" si="46"/>
        <v>0</v>
      </c>
      <c r="AT132" s="201"/>
      <c r="AU132" s="108">
        <f t="shared" si="47"/>
        <v>-2.0299999999999998</v>
      </c>
      <c r="AV132" s="201"/>
      <c r="AW132" s="202"/>
      <c r="AX132" s="108">
        <f t="shared" si="48"/>
        <v>0</v>
      </c>
      <c r="AY132" s="201"/>
    </row>
    <row r="133" spans="1:51" x14ac:dyDescent="0.3">
      <c r="A133" s="20">
        <v>41947</v>
      </c>
      <c r="B133" s="88">
        <v>2052</v>
      </c>
      <c r="C133" s="43">
        <f t="shared" si="81"/>
        <v>1034.5349130325183</v>
      </c>
      <c r="D133" s="41">
        <f t="shared" si="82"/>
        <v>1009.3989700745435</v>
      </c>
      <c r="E133" s="88">
        <v>1150</v>
      </c>
      <c r="F133" s="41">
        <f t="shared" si="83"/>
        <v>579.78321149483236</v>
      </c>
      <c r="G133" s="41">
        <f t="shared" si="84"/>
        <v>712.08902013036118</v>
      </c>
      <c r="H133" s="88">
        <v>1611</v>
      </c>
      <c r="I133" s="19">
        <f t="shared" si="85"/>
        <v>812.20065540710868</v>
      </c>
      <c r="J133" s="19">
        <f t="shared" si="86"/>
        <v>1015.808995642623</v>
      </c>
      <c r="K133" s="62">
        <f>'Salinity-Da'!B119</f>
        <v>19.932916666666671</v>
      </c>
      <c r="L133" s="62">
        <f>'Salinity-Da'!C119</f>
        <v>7005.708333333333</v>
      </c>
      <c r="M133" s="96">
        <f>'Salinity-Da'!I119</f>
        <v>4.3072166832468914</v>
      </c>
      <c r="N133" s="96">
        <f t="shared" ca="1" si="89"/>
        <v>2.7585399761893084</v>
      </c>
      <c r="O133" s="88" t="s">
        <v>40</v>
      </c>
      <c r="P133" s="88" t="s">
        <v>26</v>
      </c>
      <c r="Q133" s="88">
        <v>1000</v>
      </c>
      <c r="R133" s="88">
        <v>7</v>
      </c>
      <c r="S133" s="45" t="str">
        <f t="shared" si="78"/>
        <v>YES</v>
      </c>
      <c r="T133" s="42" t="str">
        <f t="shared" ca="1" si="87"/>
        <v>YES</v>
      </c>
      <c r="U133" s="42" t="str">
        <f t="shared" si="88"/>
        <v>YES</v>
      </c>
      <c r="V133" s="42" t="str">
        <f t="shared" si="69"/>
        <v>YES</v>
      </c>
      <c r="W133" s="103" t="str">
        <f t="shared" si="79"/>
        <v>YES</v>
      </c>
      <c r="X133" s="45" t="str">
        <f t="shared" si="80"/>
        <v>NO</v>
      </c>
      <c r="Y133" s="42" t="str">
        <f t="shared" si="59"/>
        <v>YES</v>
      </c>
      <c r="Z133" s="45" t="str">
        <f t="shared" ca="1" si="70"/>
        <v>NO</v>
      </c>
      <c r="AA133" s="20">
        <v>41947</v>
      </c>
      <c r="AB133" s="20" t="str">
        <f t="shared" ca="1" si="71"/>
        <v>NO</v>
      </c>
      <c r="AC133" s="109" t="s">
        <v>166</v>
      </c>
      <c r="AD133" s="106">
        <v>27</v>
      </c>
      <c r="AE133" s="106">
        <v>24</v>
      </c>
      <c r="AF133" s="106">
        <v>51</v>
      </c>
      <c r="AG133" s="106">
        <v>19.649999999999999</v>
      </c>
      <c r="AH133" s="106">
        <v>27.81</v>
      </c>
      <c r="AI133" s="106">
        <v>24.38</v>
      </c>
      <c r="AJ133" s="108">
        <v>28.28</v>
      </c>
      <c r="AK133" s="113">
        <v>0</v>
      </c>
      <c r="AL133" s="110">
        <v>22.63</v>
      </c>
      <c r="AM133" s="106">
        <v>0.32</v>
      </c>
      <c r="AN133" s="106">
        <v>16.86</v>
      </c>
      <c r="AO133" s="20">
        <v>41947</v>
      </c>
      <c r="AP133" s="113">
        <f t="shared" si="45"/>
        <v>51</v>
      </c>
      <c r="AQ133" s="201"/>
      <c r="AR133" s="202"/>
      <c r="AS133" s="108">
        <f t="shared" si="46"/>
        <v>0</v>
      </c>
      <c r="AT133" s="201"/>
      <c r="AU133" s="108">
        <f t="shared" si="47"/>
        <v>-0.32</v>
      </c>
      <c r="AV133" s="201"/>
      <c r="AW133" s="202"/>
      <c r="AX133" s="108">
        <f t="shared" si="48"/>
        <v>0</v>
      </c>
      <c r="AY133" s="201"/>
    </row>
    <row r="134" spans="1:51" x14ac:dyDescent="0.3">
      <c r="A134" s="20">
        <v>41948</v>
      </c>
      <c r="B134" s="88">
        <v>1394</v>
      </c>
      <c r="C134" s="43">
        <f t="shared" si="81"/>
        <v>702.79808419460551</v>
      </c>
      <c r="D134" s="41">
        <f t="shared" si="82"/>
        <v>1065.5046994850372</v>
      </c>
      <c r="E134" s="88">
        <v>813</v>
      </c>
      <c r="F134" s="41">
        <f t="shared" si="83"/>
        <v>409.88152256112932</v>
      </c>
      <c r="G134" s="41">
        <f t="shared" si="84"/>
        <v>721.66804710288454</v>
      </c>
      <c r="H134" s="88">
        <v>1123</v>
      </c>
      <c r="I134" s="19">
        <f t="shared" si="85"/>
        <v>566.17091000756238</v>
      </c>
      <c r="J134" s="19">
        <f t="shared" si="86"/>
        <v>1013.1441535525227</v>
      </c>
      <c r="K134" s="62">
        <f>'Salinity-Da'!B120</f>
        <v>20.14604166666668</v>
      </c>
      <c r="L134" s="62">
        <f>'Salinity-Da'!C120</f>
        <v>7662.385416666667</v>
      </c>
      <c r="M134" s="96">
        <f>'Salinity-Da'!I120</f>
        <v>4.7176937915560098</v>
      </c>
      <c r="N134" s="96">
        <f t="shared" ca="1" si="89"/>
        <v>2.908634023894578</v>
      </c>
      <c r="O134" s="88" t="s">
        <v>40</v>
      </c>
      <c r="P134" s="88" t="s">
        <v>26</v>
      </c>
      <c r="Q134" s="88">
        <v>1000</v>
      </c>
      <c r="R134" s="88">
        <v>7</v>
      </c>
      <c r="S134" s="45" t="str">
        <f t="shared" si="78"/>
        <v>YES</v>
      </c>
      <c r="T134" s="42" t="str">
        <f t="shared" ca="1" si="87"/>
        <v>YES</v>
      </c>
      <c r="U134" s="42" t="str">
        <f t="shared" si="88"/>
        <v>YES</v>
      </c>
      <c r="V134" s="42" t="str">
        <f t="shared" si="69"/>
        <v>YES</v>
      </c>
      <c r="W134" s="103" t="str">
        <f t="shared" si="79"/>
        <v>YES</v>
      </c>
      <c r="X134" s="45" t="str">
        <f t="shared" si="80"/>
        <v>NO</v>
      </c>
      <c r="Y134" s="42" t="str">
        <f t="shared" si="59"/>
        <v>YES</v>
      </c>
      <c r="Z134" s="45" t="str">
        <f t="shared" ca="1" si="70"/>
        <v>NO</v>
      </c>
      <c r="AA134" s="20">
        <v>41948</v>
      </c>
      <c r="AB134" s="20" t="str">
        <f t="shared" ca="1" si="71"/>
        <v>NO</v>
      </c>
      <c r="AC134" s="109" t="s">
        <v>166</v>
      </c>
      <c r="AD134" s="106">
        <v>35</v>
      </c>
      <c r="AE134" s="106">
        <v>31</v>
      </c>
      <c r="AF134" s="106">
        <v>66</v>
      </c>
      <c r="AG134" s="106">
        <v>19.899999999999999</v>
      </c>
      <c r="AH134" s="106">
        <v>11.81</v>
      </c>
      <c r="AI134" s="106">
        <v>24.68</v>
      </c>
      <c r="AJ134" s="106">
        <v>22.63</v>
      </c>
      <c r="AK134" s="113">
        <v>0</v>
      </c>
      <c r="AL134" s="110">
        <v>22.69</v>
      </c>
      <c r="AM134" s="106">
        <v>0.14000000000000001</v>
      </c>
      <c r="AN134" s="106">
        <v>16.760000000000002</v>
      </c>
      <c r="AO134" s="20">
        <v>41948</v>
      </c>
      <c r="AP134" s="113">
        <f t="shared" si="45"/>
        <v>66</v>
      </c>
      <c r="AQ134" s="201"/>
      <c r="AR134" s="202"/>
      <c r="AS134" s="108">
        <f t="shared" si="46"/>
        <v>0</v>
      </c>
      <c r="AT134" s="201"/>
      <c r="AU134" s="108">
        <f t="shared" si="47"/>
        <v>-0.14000000000000001</v>
      </c>
      <c r="AV134" s="201"/>
      <c r="AW134" s="202"/>
      <c r="AX134" s="108">
        <f t="shared" si="48"/>
        <v>0</v>
      </c>
      <c r="AY134" s="201"/>
    </row>
    <row r="135" spans="1:51" x14ac:dyDescent="0.3">
      <c r="A135" s="20">
        <v>41949</v>
      </c>
      <c r="B135" s="88">
        <v>965</v>
      </c>
      <c r="C135" s="43">
        <f t="shared" si="81"/>
        <v>486.51373834131584</v>
      </c>
      <c r="D135" s="41">
        <f t="shared" si="82"/>
        <v>1074.4355216248334</v>
      </c>
      <c r="E135" s="88">
        <v>668</v>
      </c>
      <c r="F135" s="41">
        <f t="shared" si="83"/>
        <v>336.77842198134613</v>
      </c>
      <c r="G135" s="41">
        <f t="shared" si="84"/>
        <v>707.47956354207952</v>
      </c>
      <c r="H135" s="88">
        <v>610</v>
      </c>
      <c r="I135" s="19">
        <f t="shared" si="85"/>
        <v>307.53718174943282</v>
      </c>
      <c r="J135" s="19">
        <f t="shared" si="86"/>
        <v>1000.3961251755554</v>
      </c>
      <c r="K135" s="62">
        <f>'Salinity-Da'!B121</f>
        <v>20.895729166666669</v>
      </c>
      <c r="L135" s="62">
        <f>'Salinity-Da'!C121</f>
        <v>9140</v>
      </c>
      <c r="M135" s="96">
        <f>'Salinity-Da'!I121</f>
        <v>5.6026387296563493</v>
      </c>
      <c r="N135" s="96">
        <f t="shared" ca="1" si="89"/>
        <v>3.0881809081138631</v>
      </c>
      <c r="O135" s="88" t="s">
        <v>40</v>
      </c>
      <c r="P135" s="88" t="s">
        <v>26</v>
      </c>
      <c r="Q135" s="88">
        <v>1000</v>
      </c>
      <c r="R135" s="88">
        <v>7</v>
      </c>
      <c r="S135" s="45" t="str">
        <f t="shared" si="78"/>
        <v>YES</v>
      </c>
      <c r="T135" s="42" t="str">
        <f t="shared" ca="1" si="87"/>
        <v>YES</v>
      </c>
      <c r="U135" s="42" t="str">
        <f t="shared" si="88"/>
        <v>YES</v>
      </c>
      <c r="V135" s="42" t="str">
        <f t="shared" si="69"/>
        <v>YES</v>
      </c>
      <c r="W135" s="103" t="str">
        <f t="shared" si="79"/>
        <v>YES</v>
      </c>
      <c r="X135" s="45" t="str">
        <f t="shared" si="80"/>
        <v>NO</v>
      </c>
      <c r="Y135" s="42" t="str">
        <f t="shared" si="59"/>
        <v>YES</v>
      </c>
      <c r="Z135" s="45" t="str">
        <f t="shared" ca="1" si="70"/>
        <v>NO</v>
      </c>
      <c r="AA135" s="20">
        <v>41949</v>
      </c>
      <c r="AB135" s="20" t="str">
        <f t="shared" ca="1" si="71"/>
        <v>NO</v>
      </c>
      <c r="AC135" s="109" t="s">
        <v>166</v>
      </c>
      <c r="AD135" s="106">
        <v>35</v>
      </c>
      <c r="AE135" s="106">
        <v>31</v>
      </c>
      <c r="AF135" s="106">
        <v>66</v>
      </c>
      <c r="AG135" s="106">
        <v>19.87</v>
      </c>
      <c r="AH135" s="106">
        <v>17.28</v>
      </c>
      <c r="AI135" s="106">
        <v>24.65</v>
      </c>
      <c r="AJ135" s="106">
        <v>18.37</v>
      </c>
      <c r="AK135" s="113">
        <v>0.03</v>
      </c>
      <c r="AL135" s="110">
        <v>22.79</v>
      </c>
      <c r="AM135" s="106">
        <v>0.72</v>
      </c>
      <c r="AN135" s="106">
        <v>16.86</v>
      </c>
      <c r="AO135" s="20">
        <v>41949</v>
      </c>
      <c r="AP135" s="113">
        <f t="shared" si="45"/>
        <v>65.97</v>
      </c>
      <c r="AQ135" s="201"/>
      <c r="AR135" s="202"/>
      <c r="AS135" s="108">
        <f t="shared" si="46"/>
        <v>0.03</v>
      </c>
      <c r="AT135" s="201"/>
      <c r="AU135" s="108">
        <f t="shared" si="47"/>
        <v>-0.69</v>
      </c>
      <c r="AV135" s="201"/>
      <c r="AW135" s="202"/>
      <c r="AX135" s="108">
        <f t="shared" si="48"/>
        <v>0.03</v>
      </c>
      <c r="AY135" s="201"/>
    </row>
    <row r="136" spans="1:51" x14ac:dyDescent="0.3">
      <c r="A136" s="20">
        <v>41950</v>
      </c>
      <c r="B136" s="30">
        <v>2241</v>
      </c>
      <c r="C136" s="43">
        <f t="shared" si="81"/>
        <v>1129.8210234434082</v>
      </c>
      <c r="D136" s="41">
        <f t="shared" si="82"/>
        <v>1048.8674421117073</v>
      </c>
      <c r="E136" s="30">
        <v>1445</v>
      </c>
      <c r="F136" s="41">
        <f t="shared" si="83"/>
        <v>728.51020922611542</v>
      </c>
      <c r="G136" s="41">
        <f t="shared" si="84"/>
        <v>713.81756635096701</v>
      </c>
      <c r="H136" s="30">
        <v>1993</v>
      </c>
      <c r="I136" s="19">
        <f t="shared" si="85"/>
        <v>1004.7895134862617</v>
      </c>
      <c r="J136" s="19">
        <f t="shared" si="86"/>
        <v>983.11066296949832</v>
      </c>
      <c r="K136" s="62">
        <f>'Salinity-Da'!B122</f>
        <v>22.206666666666667</v>
      </c>
      <c r="L136" s="62">
        <f>'Salinity-Da'!C122</f>
        <v>9724.4375</v>
      </c>
      <c r="M136" s="96">
        <f>'Salinity-Da'!I122</f>
        <v>5.8118897360643507</v>
      </c>
      <c r="N136" s="96">
        <f t="shared" ca="1" si="89"/>
        <v>3.2746604592236199</v>
      </c>
      <c r="O136" s="88" t="s">
        <v>40</v>
      </c>
      <c r="P136" s="88" t="s">
        <v>26</v>
      </c>
      <c r="Q136" s="88">
        <v>1000</v>
      </c>
      <c r="R136" s="88">
        <v>14</v>
      </c>
      <c r="S136" s="45" t="str">
        <f t="shared" si="78"/>
        <v>YES</v>
      </c>
      <c r="T136" s="42" t="str">
        <f t="shared" ca="1" si="87"/>
        <v>YES</v>
      </c>
      <c r="U136" s="42" t="str">
        <f t="shared" si="88"/>
        <v>YES</v>
      </c>
      <c r="V136" s="42" t="str">
        <f t="shared" si="69"/>
        <v>YES</v>
      </c>
      <c r="W136" s="103" t="str">
        <f t="shared" si="79"/>
        <v>YES</v>
      </c>
      <c r="X136" s="45" t="str">
        <f t="shared" si="80"/>
        <v>NO</v>
      </c>
      <c r="Y136" s="42" t="str">
        <f t="shared" si="59"/>
        <v>YES</v>
      </c>
      <c r="Z136" s="45" t="str">
        <f t="shared" ca="1" si="70"/>
        <v>NO</v>
      </c>
      <c r="AA136" s="20">
        <v>41950</v>
      </c>
      <c r="AB136" s="20" t="str">
        <f t="shared" ca="1" si="71"/>
        <v>NO</v>
      </c>
      <c r="AC136" s="109" t="s">
        <v>166</v>
      </c>
      <c r="AD136" s="106">
        <v>35</v>
      </c>
      <c r="AE136" s="106">
        <v>31</v>
      </c>
      <c r="AF136" s="106">
        <v>66</v>
      </c>
      <c r="AG136" s="106">
        <v>19.91</v>
      </c>
      <c r="AH136" s="106">
        <v>17.28</v>
      </c>
      <c r="AI136" s="106">
        <v>24.69</v>
      </c>
      <c r="AJ136" s="106">
        <v>10.51</v>
      </c>
      <c r="AK136" s="113">
        <v>0.1</v>
      </c>
      <c r="AL136" s="110">
        <v>22.97</v>
      </c>
      <c r="AM136" s="106">
        <v>1.21</v>
      </c>
      <c r="AN136" s="106">
        <v>16.920000000000002</v>
      </c>
      <c r="AO136" s="20">
        <v>41950</v>
      </c>
      <c r="AP136" s="113">
        <f t="shared" si="45"/>
        <v>65.900000000000006</v>
      </c>
      <c r="AQ136" s="201"/>
      <c r="AR136" s="202"/>
      <c r="AS136" s="108">
        <f t="shared" si="46"/>
        <v>0.1</v>
      </c>
      <c r="AT136" s="201"/>
      <c r="AU136" s="108">
        <f t="shared" si="47"/>
        <v>-1.1099999999999999</v>
      </c>
      <c r="AV136" s="201"/>
      <c r="AW136" s="202"/>
      <c r="AX136" s="108">
        <f t="shared" si="48"/>
        <v>0.1</v>
      </c>
      <c r="AY136" s="201"/>
    </row>
    <row r="137" spans="1:51" x14ac:dyDescent="0.3">
      <c r="A137" s="20">
        <v>41951</v>
      </c>
      <c r="B137" s="30">
        <v>2325</v>
      </c>
      <c r="C137" s="43">
        <f t="shared" si="81"/>
        <v>1172.170405848248</v>
      </c>
      <c r="D137" s="41">
        <f t="shared" si="82"/>
        <v>1023.0112715618136</v>
      </c>
      <c r="E137" s="30">
        <v>2140</v>
      </c>
      <c r="F137" s="41">
        <f t="shared" si="83"/>
        <v>1078.9009326947316</v>
      </c>
      <c r="G137" s="41">
        <f t="shared" si="84"/>
        <v>706.25517663581684</v>
      </c>
      <c r="H137" s="30">
        <v>3037</v>
      </c>
      <c r="I137" s="19">
        <f t="shared" si="85"/>
        <v>1531.1318376607007</v>
      </c>
      <c r="J137" s="19">
        <f t="shared" si="86"/>
        <v>977.56491051172168</v>
      </c>
      <c r="K137" s="62">
        <f>'Salinity-Da'!B123</f>
        <v>23.245937499999993</v>
      </c>
      <c r="L137" s="62">
        <f>'Salinity-Da'!C123</f>
        <v>11398.541666666666</v>
      </c>
      <c r="M137" s="96">
        <f>'Salinity-Da'!I123</f>
        <v>6.7372329119711818</v>
      </c>
      <c r="N137" s="96">
        <f t="shared" ca="1" si="89"/>
        <v>3.4920755917263588</v>
      </c>
      <c r="O137" s="88" t="s">
        <v>40</v>
      </c>
      <c r="P137" s="88" t="s">
        <v>26</v>
      </c>
      <c r="Q137" s="88">
        <v>1000</v>
      </c>
      <c r="R137" s="88">
        <v>14</v>
      </c>
      <c r="S137" s="45" t="str">
        <f t="shared" si="78"/>
        <v>YES</v>
      </c>
      <c r="T137" s="42" t="str">
        <f t="shared" ca="1" si="87"/>
        <v>YES</v>
      </c>
      <c r="U137" s="42" t="str">
        <f t="shared" si="88"/>
        <v>YES</v>
      </c>
      <c r="V137" s="42" t="str">
        <f t="shared" si="69"/>
        <v>YES</v>
      </c>
      <c r="W137" s="103" t="str">
        <f t="shared" si="79"/>
        <v>YES</v>
      </c>
      <c r="X137" s="45" t="str">
        <f t="shared" si="80"/>
        <v>NO</v>
      </c>
      <c r="Y137" s="42" t="str">
        <f t="shared" si="59"/>
        <v>YES</v>
      </c>
      <c r="Z137" s="45" t="str">
        <f t="shared" ca="1" si="70"/>
        <v>NO</v>
      </c>
      <c r="AA137" s="20">
        <v>41951</v>
      </c>
      <c r="AB137" s="20" t="str">
        <f t="shared" ca="1" si="71"/>
        <v>NO</v>
      </c>
      <c r="AC137" s="109" t="s">
        <v>166</v>
      </c>
      <c r="AD137" s="106">
        <v>35</v>
      </c>
      <c r="AE137" s="106">
        <v>31</v>
      </c>
      <c r="AF137" s="106">
        <v>66</v>
      </c>
      <c r="AG137" s="106">
        <v>20.63</v>
      </c>
      <c r="AH137" s="106">
        <v>17.28</v>
      </c>
      <c r="AI137" s="106">
        <v>24.66</v>
      </c>
      <c r="AJ137" s="106">
        <v>5.23</v>
      </c>
      <c r="AK137" s="113">
        <v>0.09</v>
      </c>
      <c r="AL137" s="110">
        <v>22.96</v>
      </c>
      <c r="AM137" s="106">
        <v>3.02</v>
      </c>
      <c r="AN137" s="106">
        <v>17.100000000000001</v>
      </c>
      <c r="AO137" s="20">
        <v>41951</v>
      </c>
      <c r="AP137" s="113">
        <f t="shared" si="45"/>
        <v>65.91</v>
      </c>
      <c r="AQ137" s="201"/>
      <c r="AR137" s="202"/>
      <c r="AS137" s="108">
        <f t="shared" si="46"/>
        <v>0.09</v>
      </c>
      <c r="AT137" s="201"/>
      <c r="AU137" s="108">
        <f t="shared" si="47"/>
        <v>-2.93</v>
      </c>
      <c r="AV137" s="201"/>
      <c r="AW137" s="202"/>
      <c r="AX137" s="108">
        <f t="shared" si="48"/>
        <v>0.09</v>
      </c>
      <c r="AY137" s="201"/>
    </row>
    <row r="138" spans="1:51" x14ac:dyDescent="0.3">
      <c r="A138" s="20">
        <v>41952</v>
      </c>
      <c r="B138" s="30">
        <v>1188</v>
      </c>
      <c r="C138" s="43">
        <f t="shared" si="81"/>
        <v>598.94126543987898</v>
      </c>
      <c r="D138" s="41">
        <f t="shared" si="82"/>
        <v>949.18794339011129</v>
      </c>
      <c r="E138" s="30">
        <v>1715</v>
      </c>
      <c r="F138" s="41">
        <f t="shared" si="83"/>
        <v>864.63322409881528</v>
      </c>
      <c r="G138" s="41">
        <f t="shared" si="84"/>
        <v>717.05859051460266</v>
      </c>
      <c r="H138" s="30">
        <v>2501</v>
      </c>
      <c r="I138" s="19">
        <f t="shared" si="85"/>
        <v>1260.9024451726746</v>
      </c>
      <c r="J138" s="19">
        <f t="shared" si="86"/>
        <v>967.98588353919843</v>
      </c>
      <c r="K138" s="62">
        <f>'Salinity-Da'!B124</f>
        <v>23.172812500000006</v>
      </c>
      <c r="L138" s="62">
        <f>'Salinity-Da'!C124</f>
        <v>11696.3125</v>
      </c>
      <c r="M138" s="96">
        <f>'Salinity-Da'!I124</f>
        <v>6.9386271414996639</v>
      </c>
      <c r="N138" s="96">
        <f t="shared" ca="1" si="89"/>
        <v>3.7161180229859996</v>
      </c>
      <c r="O138" s="88" t="s">
        <v>40</v>
      </c>
      <c r="P138" s="88" t="s">
        <v>26</v>
      </c>
      <c r="Q138" s="88">
        <v>1000</v>
      </c>
      <c r="R138" s="88">
        <v>14</v>
      </c>
      <c r="S138" s="45" t="str">
        <f t="shared" si="78"/>
        <v>YES</v>
      </c>
      <c r="T138" s="42" t="str">
        <f t="shared" ca="1" si="87"/>
        <v>YES</v>
      </c>
      <c r="U138" s="42" t="str">
        <f t="shared" si="88"/>
        <v>YES</v>
      </c>
      <c r="V138" s="42" t="str">
        <f t="shared" si="69"/>
        <v>YES</v>
      </c>
      <c r="W138" s="103" t="str">
        <f t="shared" si="79"/>
        <v>YES</v>
      </c>
      <c r="X138" s="45" t="str">
        <f t="shared" si="80"/>
        <v>YES</v>
      </c>
      <c r="Y138" s="42" t="str">
        <f t="shared" si="59"/>
        <v>YES</v>
      </c>
      <c r="Z138" s="45" t="str">
        <f t="shared" ca="1" si="70"/>
        <v>YES</v>
      </c>
      <c r="AA138" s="20">
        <v>41952</v>
      </c>
      <c r="AB138" s="20" t="str">
        <f t="shared" ca="1" si="71"/>
        <v>YES</v>
      </c>
      <c r="AC138" s="109" t="s">
        <v>166</v>
      </c>
      <c r="AD138" s="106">
        <v>35</v>
      </c>
      <c r="AE138" s="106">
        <v>31</v>
      </c>
      <c r="AF138" s="106">
        <v>66</v>
      </c>
      <c r="AG138" s="106">
        <v>20.329999999999998</v>
      </c>
      <c r="AH138" s="106">
        <v>17.28</v>
      </c>
      <c r="AI138" s="106">
        <v>24.67</v>
      </c>
      <c r="AJ138" s="106">
        <v>2.91</v>
      </c>
      <c r="AK138" s="113">
        <v>0</v>
      </c>
      <c r="AL138" s="110">
        <v>22.77</v>
      </c>
      <c r="AM138" s="106">
        <v>6.61</v>
      </c>
      <c r="AN138" s="106">
        <v>17.37</v>
      </c>
      <c r="AO138" s="20">
        <v>41952</v>
      </c>
      <c r="AP138" s="113">
        <f t="shared" si="45"/>
        <v>66</v>
      </c>
      <c r="AQ138" s="201"/>
      <c r="AR138" s="202"/>
      <c r="AS138" s="108">
        <f t="shared" si="46"/>
        <v>0</v>
      </c>
      <c r="AT138" s="201"/>
      <c r="AU138" s="108">
        <f t="shared" si="47"/>
        <v>-6.61</v>
      </c>
      <c r="AV138" s="201"/>
      <c r="AW138" s="202"/>
      <c r="AX138" s="108">
        <f t="shared" si="48"/>
        <v>0</v>
      </c>
      <c r="AY138" s="201"/>
    </row>
    <row r="139" spans="1:51" x14ac:dyDescent="0.3">
      <c r="A139" s="20">
        <v>41953</v>
      </c>
      <c r="B139" s="38">
        <v>1340</v>
      </c>
      <c r="C139" s="43">
        <f t="shared" si="81"/>
        <v>675.57348122006556</v>
      </c>
      <c r="D139" s="41">
        <f t="shared" si="82"/>
        <v>881.34250423133722</v>
      </c>
      <c r="E139" s="30">
        <v>1297</v>
      </c>
      <c r="F139" s="41">
        <f t="shared" si="83"/>
        <v>653.89463070330225</v>
      </c>
      <c r="G139" s="41">
        <f t="shared" si="84"/>
        <v>686.44891785804316</v>
      </c>
      <c r="H139" s="30">
        <v>1703</v>
      </c>
      <c r="I139" s="19">
        <f t="shared" si="85"/>
        <v>858.58331232669525</v>
      </c>
      <c r="J139" s="19">
        <f t="shared" si="86"/>
        <v>946.45107854081891</v>
      </c>
      <c r="K139" s="62">
        <f>'Salinity-Da'!B125</f>
        <v>22.26229166666667</v>
      </c>
      <c r="L139" s="62">
        <f>'Salinity-Da'!C125</f>
        <v>10535.135416666666</v>
      </c>
      <c r="M139" s="96">
        <f>'Salinity-Da'!I125</f>
        <v>6.3272000506261525</v>
      </c>
      <c r="N139" s="96">
        <f t="shared" ca="1" si="89"/>
        <v>3.915190968068242</v>
      </c>
      <c r="O139" s="88" t="s">
        <v>40</v>
      </c>
      <c r="P139" s="88" t="s">
        <v>26</v>
      </c>
      <c r="Q139" s="88">
        <v>1000</v>
      </c>
      <c r="R139" s="88">
        <v>14</v>
      </c>
      <c r="S139" s="45" t="str">
        <f t="shared" si="78"/>
        <v>YES</v>
      </c>
      <c r="T139" s="42" t="str">
        <f t="shared" ca="1" si="87"/>
        <v>YES</v>
      </c>
      <c r="U139" s="42" t="str">
        <f t="shared" si="88"/>
        <v>YES</v>
      </c>
      <c r="V139" s="42" t="str">
        <f t="shared" si="69"/>
        <v>YES</v>
      </c>
      <c r="W139" s="103" t="str">
        <f t="shared" si="79"/>
        <v>YES</v>
      </c>
      <c r="X139" s="45" t="str">
        <f t="shared" si="80"/>
        <v>NO</v>
      </c>
      <c r="Y139" s="42" t="str">
        <f t="shared" si="59"/>
        <v>YES</v>
      </c>
      <c r="Z139" s="45" t="str">
        <f t="shared" ca="1" si="70"/>
        <v>NO</v>
      </c>
      <c r="AA139" s="20">
        <v>41953</v>
      </c>
      <c r="AB139" s="20" t="str">
        <f t="shared" ca="1" si="71"/>
        <v>NO</v>
      </c>
      <c r="AC139" s="109" t="s">
        <v>166</v>
      </c>
      <c r="AD139" s="106">
        <v>35</v>
      </c>
      <c r="AE139" s="106">
        <v>31</v>
      </c>
      <c r="AF139" s="106">
        <v>66</v>
      </c>
      <c r="AG139" s="106">
        <v>20.27</v>
      </c>
      <c r="AH139" s="106">
        <v>29.25</v>
      </c>
      <c r="AI139" s="106">
        <v>24.72</v>
      </c>
      <c r="AJ139" s="106">
        <v>2.19</v>
      </c>
      <c r="AK139" s="113">
        <v>0.01</v>
      </c>
      <c r="AL139" s="110">
        <v>22.89</v>
      </c>
      <c r="AM139" s="106">
        <v>9.2899999999999991</v>
      </c>
      <c r="AN139" s="106">
        <v>17.54</v>
      </c>
      <c r="AO139" s="20">
        <v>41953</v>
      </c>
      <c r="AP139" s="113">
        <f t="shared" si="45"/>
        <v>65.989999999999995</v>
      </c>
      <c r="AQ139" s="201"/>
      <c r="AR139" s="202"/>
      <c r="AS139" s="108">
        <f t="shared" si="46"/>
        <v>0.01</v>
      </c>
      <c r="AT139" s="201"/>
      <c r="AU139" s="108">
        <f t="shared" si="47"/>
        <v>-9.2799999999999994</v>
      </c>
      <c r="AV139" s="201"/>
      <c r="AW139" s="202"/>
      <c r="AX139" s="108">
        <f t="shared" si="48"/>
        <v>0.01</v>
      </c>
      <c r="AY139" s="201"/>
    </row>
    <row r="140" spans="1:51" x14ac:dyDescent="0.3">
      <c r="A140" s="20">
        <v>41954</v>
      </c>
      <c r="B140" s="38">
        <v>1690</v>
      </c>
      <c r="C140" s="43">
        <f t="shared" si="81"/>
        <v>852.02924124023195</v>
      </c>
      <c r="D140" s="41">
        <f t="shared" si="82"/>
        <v>828.62184450286293</v>
      </c>
      <c r="E140" s="30">
        <v>538</v>
      </c>
      <c r="F140" s="41">
        <f t="shared" si="83"/>
        <v>271.23771111671289</v>
      </c>
      <c r="G140" s="41">
        <f t="shared" si="84"/>
        <v>664.62602182289606</v>
      </c>
      <c r="H140" s="30">
        <v>1051</v>
      </c>
      <c r="I140" s="19">
        <f t="shared" si="85"/>
        <v>529.87143937484245</v>
      </c>
      <c r="J140" s="19">
        <f t="shared" si="86"/>
        <v>905.90226511577669</v>
      </c>
      <c r="K140" s="62">
        <f>'Salinity-Da'!B126</f>
        <v>22.079791666666654</v>
      </c>
      <c r="L140" s="62">
        <f>'Salinity-Da'!C126</f>
        <v>9810.6145833333339</v>
      </c>
      <c r="M140" s="96">
        <f>'Salinity-Da'!I126</f>
        <v>5.8842375811223731</v>
      </c>
      <c r="N140" s="96">
        <f t="shared" ca="1" si="89"/>
        <v>4.0903919344251864</v>
      </c>
      <c r="O140" s="88" t="s">
        <v>40</v>
      </c>
      <c r="P140" s="88" t="s">
        <v>26</v>
      </c>
      <c r="Q140" s="88">
        <v>1000</v>
      </c>
      <c r="R140" s="88">
        <v>14</v>
      </c>
      <c r="S140" s="45" t="str">
        <f t="shared" si="78"/>
        <v>YES</v>
      </c>
      <c r="T140" s="42" t="str">
        <f t="shared" ca="1" si="87"/>
        <v>YES</v>
      </c>
      <c r="U140" s="42" t="str">
        <f t="shared" si="88"/>
        <v>YES</v>
      </c>
      <c r="V140" s="42" t="str">
        <f t="shared" si="69"/>
        <v>YES</v>
      </c>
      <c r="W140" s="103" t="str">
        <f t="shared" si="79"/>
        <v>YES</v>
      </c>
      <c r="X140" s="45" t="str">
        <f t="shared" si="80"/>
        <v>NO</v>
      </c>
      <c r="Y140" s="42" t="str">
        <f t="shared" si="59"/>
        <v>YES</v>
      </c>
      <c r="Z140" s="45" t="str">
        <f t="shared" ca="1" si="70"/>
        <v>NO</v>
      </c>
      <c r="AA140" s="20">
        <v>41954</v>
      </c>
      <c r="AB140" s="20" t="str">
        <f t="shared" ca="1" si="71"/>
        <v>NO</v>
      </c>
      <c r="AC140" s="109" t="s">
        <v>166</v>
      </c>
      <c r="AD140" s="106">
        <v>0</v>
      </c>
      <c r="AE140" s="106">
        <v>0</v>
      </c>
      <c r="AF140" s="106">
        <v>0</v>
      </c>
      <c r="AG140" s="106">
        <v>19.86</v>
      </c>
      <c r="AH140" s="106">
        <v>30.77</v>
      </c>
      <c r="AI140" s="106">
        <v>24.47</v>
      </c>
      <c r="AJ140" s="106">
        <v>2.83</v>
      </c>
      <c r="AK140" s="113">
        <v>0</v>
      </c>
      <c r="AL140" s="110">
        <v>22.69</v>
      </c>
      <c r="AM140" s="106">
        <v>9.98</v>
      </c>
      <c r="AN140" s="106">
        <v>17.579999999999998</v>
      </c>
      <c r="AO140" s="20">
        <v>41954</v>
      </c>
      <c r="AP140" s="113">
        <f t="shared" si="45"/>
        <v>0</v>
      </c>
      <c r="AQ140" s="201"/>
      <c r="AR140" s="202"/>
      <c r="AS140" s="108">
        <f t="shared" si="46"/>
        <v>0</v>
      </c>
      <c r="AT140" s="201"/>
      <c r="AU140" s="108">
        <f t="shared" si="47"/>
        <v>-9.98</v>
      </c>
      <c r="AV140" s="201"/>
      <c r="AW140" s="202"/>
      <c r="AX140" s="108">
        <f t="shared" si="48"/>
        <v>0</v>
      </c>
      <c r="AY140" s="201"/>
    </row>
    <row r="141" spans="1:51" x14ac:dyDescent="0.3">
      <c r="A141" s="20">
        <v>41955</v>
      </c>
      <c r="B141" s="38">
        <v>1700</v>
      </c>
      <c r="C141" s="43">
        <f t="shared" si="81"/>
        <v>857.07083438366521</v>
      </c>
      <c r="D141" s="41">
        <f t="shared" si="82"/>
        <v>802.54960567539354</v>
      </c>
      <c r="E141" s="30">
        <v>326</v>
      </c>
      <c r="F141" s="41">
        <f t="shared" si="83"/>
        <v>164.3559364759264</v>
      </c>
      <c r="G141" s="41">
        <f t="shared" si="84"/>
        <v>620.54809319745038</v>
      </c>
      <c r="H141" s="30">
        <v>595</v>
      </c>
      <c r="I141" s="19">
        <f t="shared" si="85"/>
        <v>299.97479203428281</v>
      </c>
      <c r="J141" s="19">
        <f t="shared" si="86"/>
        <v>865.56951996830981</v>
      </c>
      <c r="K141" s="62">
        <f>'Salinity-Da'!B127</f>
        <v>22.024374999999996</v>
      </c>
      <c r="L141" s="62">
        <f>'Salinity-Da'!C127</f>
        <v>9742.2291666666661</v>
      </c>
      <c r="M141" s="96">
        <f>'Salinity-Da'!I127</f>
        <v>5.8474670441223964</v>
      </c>
      <c r="N141" s="96">
        <f t="shared" ca="1" si="89"/>
        <v>4.2414747250028926</v>
      </c>
      <c r="O141" s="88" t="s">
        <v>40</v>
      </c>
      <c r="P141" s="88" t="s">
        <v>26</v>
      </c>
      <c r="Q141" s="88">
        <v>1000</v>
      </c>
      <c r="R141" s="88">
        <v>14</v>
      </c>
      <c r="S141" s="45" t="str">
        <f t="shared" si="78"/>
        <v>YES</v>
      </c>
      <c r="T141" s="42" t="str">
        <f t="shared" ca="1" si="87"/>
        <v>YES</v>
      </c>
      <c r="U141" s="42" t="str">
        <f t="shared" si="88"/>
        <v>YES</v>
      </c>
      <c r="V141" s="42" t="str">
        <f t="shared" si="69"/>
        <v>YES</v>
      </c>
      <c r="W141" s="103" t="str">
        <f t="shared" si="79"/>
        <v>YES</v>
      </c>
      <c r="X141" s="45" t="str">
        <f t="shared" si="80"/>
        <v>NO</v>
      </c>
      <c r="Y141" s="42" t="str">
        <f t="shared" si="59"/>
        <v>YES</v>
      </c>
      <c r="Z141" s="45" t="str">
        <f t="shared" ca="1" si="70"/>
        <v>NO</v>
      </c>
      <c r="AA141" s="20">
        <v>41955</v>
      </c>
      <c r="AB141" s="20" t="str">
        <f t="shared" ca="1" si="71"/>
        <v>NO</v>
      </c>
      <c r="AC141" s="109" t="s">
        <v>166</v>
      </c>
      <c r="AD141" s="106">
        <v>24</v>
      </c>
      <c r="AE141" s="106">
        <v>21</v>
      </c>
      <c r="AF141" s="106">
        <v>45</v>
      </c>
      <c r="AG141" s="106">
        <v>19.91</v>
      </c>
      <c r="AH141" s="106">
        <v>39.78</v>
      </c>
      <c r="AI141" s="106">
        <v>24.38</v>
      </c>
      <c r="AJ141" s="106">
        <v>6.03</v>
      </c>
      <c r="AK141" s="113">
        <v>0</v>
      </c>
      <c r="AL141" s="110">
        <v>22.54</v>
      </c>
      <c r="AM141" s="106">
        <v>9.2799999999999994</v>
      </c>
      <c r="AN141" s="106">
        <v>17.53</v>
      </c>
      <c r="AO141" s="20">
        <v>41955</v>
      </c>
      <c r="AP141" s="113">
        <f t="shared" si="45"/>
        <v>45</v>
      </c>
      <c r="AQ141" s="201"/>
      <c r="AR141" s="202"/>
      <c r="AS141" s="108">
        <f t="shared" si="46"/>
        <v>0</v>
      </c>
      <c r="AT141" s="201"/>
      <c r="AU141" s="108">
        <f t="shared" si="47"/>
        <v>-9.2799999999999994</v>
      </c>
      <c r="AV141" s="201"/>
      <c r="AW141" s="202"/>
      <c r="AX141" s="108">
        <f t="shared" si="48"/>
        <v>0</v>
      </c>
      <c r="AY141" s="201"/>
    </row>
    <row r="142" spans="1:51" x14ac:dyDescent="0.3">
      <c r="A142" s="20">
        <v>41956</v>
      </c>
      <c r="B142" s="38">
        <v>1710</v>
      </c>
      <c r="C142" s="43">
        <f t="shared" si="81"/>
        <v>862.11242752709859</v>
      </c>
      <c r="D142" s="41">
        <f t="shared" si="82"/>
        <v>824.58856998811632</v>
      </c>
      <c r="E142" s="30">
        <v>159</v>
      </c>
      <c r="F142" s="41">
        <f t="shared" si="83"/>
        <v>80.161330980589867</v>
      </c>
      <c r="G142" s="41">
        <f t="shared" si="84"/>
        <v>585.47300947099291</v>
      </c>
      <c r="H142" s="30">
        <v>164</v>
      </c>
      <c r="I142" s="19">
        <f t="shared" si="85"/>
        <v>82.682127552306525</v>
      </c>
      <c r="J142" s="19">
        <f t="shared" si="86"/>
        <v>827.54150311498415</v>
      </c>
      <c r="K142" s="62">
        <f>'Salinity-Da'!B128</f>
        <v>22.552315789473688</v>
      </c>
      <c r="L142" s="62">
        <f>'Salinity-Da'!C128</f>
        <v>9681.8842105263157</v>
      </c>
      <c r="M142" s="96">
        <f>'Salinity-Da'!I128</f>
        <v>5.739525703307792</v>
      </c>
      <c r="N142" s="96">
        <f t="shared" ca="1" si="89"/>
        <v>4.353013577240322</v>
      </c>
      <c r="O142" s="88" t="s">
        <v>40</v>
      </c>
      <c r="P142" s="88" t="s">
        <v>26</v>
      </c>
      <c r="Q142" s="88">
        <v>1000</v>
      </c>
      <c r="R142" s="88">
        <v>14</v>
      </c>
      <c r="S142" s="45" t="str">
        <f t="shared" si="78"/>
        <v>YES</v>
      </c>
      <c r="T142" s="42" t="str">
        <f t="shared" ca="1" si="87"/>
        <v>YES</v>
      </c>
      <c r="U142" s="42" t="str">
        <f t="shared" si="88"/>
        <v>YES</v>
      </c>
      <c r="V142" s="42" t="str">
        <f t="shared" si="69"/>
        <v>YES</v>
      </c>
      <c r="W142" s="103" t="str">
        <f t="shared" si="79"/>
        <v>YES</v>
      </c>
      <c r="X142" s="45" t="str">
        <f t="shared" si="80"/>
        <v>NO</v>
      </c>
      <c r="Y142" s="42" t="str">
        <f t="shared" si="59"/>
        <v>YES</v>
      </c>
      <c r="Z142" s="45" t="str">
        <f t="shared" ca="1" si="70"/>
        <v>NO</v>
      </c>
      <c r="AA142" s="20">
        <v>41956</v>
      </c>
      <c r="AB142" s="20" t="str">
        <f t="shared" ca="1" si="71"/>
        <v>NO</v>
      </c>
      <c r="AC142" s="109" t="s">
        <v>166</v>
      </c>
      <c r="AD142" s="106">
        <v>38</v>
      </c>
      <c r="AE142" s="106">
        <v>35</v>
      </c>
      <c r="AF142" s="106">
        <v>73</v>
      </c>
      <c r="AG142" s="106">
        <v>19.98</v>
      </c>
      <c r="AH142" s="106">
        <v>46.77</v>
      </c>
      <c r="AI142" s="106">
        <v>24.17</v>
      </c>
      <c r="AJ142" s="106">
        <v>11.07</v>
      </c>
      <c r="AK142" s="113">
        <v>0</v>
      </c>
      <c r="AL142" s="110">
        <v>22.53</v>
      </c>
      <c r="AM142" s="106">
        <v>8.9700000000000006</v>
      </c>
      <c r="AN142" s="106">
        <v>17.52</v>
      </c>
      <c r="AO142" s="20">
        <v>41956</v>
      </c>
      <c r="AP142" s="113">
        <f t="shared" si="45"/>
        <v>73</v>
      </c>
      <c r="AQ142" s="201"/>
      <c r="AR142" s="202"/>
      <c r="AS142" s="108">
        <f t="shared" si="46"/>
        <v>0</v>
      </c>
      <c r="AT142" s="201"/>
      <c r="AU142" s="108">
        <f t="shared" si="47"/>
        <v>-8.9700000000000006</v>
      </c>
      <c r="AV142" s="201"/>
      <c r="AW142" s="202"/>
      <c r="AX142" s="108">
        <f t="shared" si="48"/>
        <v>0</v>
      </c>
      <c r="AY142" s="201"/>
    </row>
    <row r="143" spans="1:51" x14ac:dyDescent="0.3">
      <c r="A143" s="20">
        <v>41957</v>
      </c>
      <c r="B143" s="30">
        <v>1705</v>
      </c>
      <c r="C143" s="43">
        <f t="shared" si="81"/>
        <v>859.5916309553819</v>
      </c>
      <c r="D143" s="41">
        <f t="shared" si="82"/>
        <v>878.24552558608525</v>
      </c>
      <c r="E143" s="30">
        <v>959</v>
      </c>
      <c r="F143" s="41">
        <f t="shared" si="83"/>
        <v>483.48878245525589</v>
      </c>
      <c r="G143" s="41">
        <f t="shared" si="84"/>
        <v>548.81342504231338</v>
      </c>
      <c r="H143" s="30">
        <v>2466</v>
      </c>
      <c r="I143" s="19">
        <f t="shared" si="85"/>
        <v>1243.2568691706579</v>
      </c>
      <c r="J143" s="19">
        <f t="shared" si="86"/>
        <v>795.41935251539473</v>
      </c>
      <c r="K143" s="62">
        <f>'Salinity-Da'!B129</f>
        <v>22.38354166666667</v>
      </c>
      <c r="L143" s="62">
        <f>'Salinity-Da'!C129</f>
        <v>10324.927083333334</v>
      </c>
      <c r="M143" s="96">
        <f>'Salinity-Da'!I129</f>
        <v>6.1743538160297664</v>
      </c>
      <c r="N143" s="96">
        <f t="shared" ca="1" si="89"/>
        <v>4.4762038338656813</v>
      </c>
      <c r="O143" s="88" t="s">
        <v>40</v>
      </c>
      <c r="P143" s="88" t="s">
        <v>26</v>
      </c>
      <c r="Q143" s="88">
        <v>1000</v>
      </c>
      <c r="R143" s="88">
        <v>14</v>
      </c>
      <c r="S143" s="45" t="str">
        <f t="shared" si="78"/>
        <v>NO</v>
      </c>
      <c r="T143" s="42" t="str">
        <f t="shared" ca="1" si="87"/>
        <v>YES</v>
      </c>
      <c r="U143" s="42" t="str">
        <f t="shared" si="88"/>
        <v>YES</v>
      </c>
      <c r="V143" s="42" t="str">
        <f t="shared" si="69"/>
        <v>YES</v>
      </c>
      <c r="W143" s="103" t="str">
        <f t="shared" si="79"/>
        <v>YES</v>
      </c>
      <c r="X143" s="45" t="str">
        <f t="shared" si="80"/>
        <v>NO</v>
      </c>
      <c r="Y143" s="42" t="str">
        <f t="shared" si="59"/>
        <v>YES</v>
      </c>
      <c r="Z143" s="45" t="str">
        <f t="shared" ca="1" si="70"/>
        <v>NO</v>
      </c>
      <c r="AA143" s="20">
        <v>41957</v>
      </c>
      <c r="AB143" s="20" t="str">
        <f t="shared" ca="1" si="71"/>
        <v>NO</v>
      </c>
      <c r="AC143" s="109" t="s">
        <v>166</v>
      </c>
      <c r="AD143" s="106">
        <v>38</v>
      </c>
      <c r="AE143" s="106">
        <v>35</v>
      </c>
      <c r="AF143" s="106">
        <v>73</v>
      </c>
      <c r="AG143" s="106">
        <v>19.899999999999999</v>
      </c>
      <c r="AH143" s="106">
        <v>40.340000000000003</v>
      </c>
      <c r="AI143" s="106">
        <v>24.46</v>
      </c>
      <c r="AJ143" s="106">
        <v>15.68</v>
      </c>
      <c r="AK143" s="113">
        <v>0</v>
      </c>
      <c r="AL143" s="110">
        <v>22.7</v>
      </c>
      <c r="AM143" s="106">
        <v>9.48</v>
      </c>
      <c r="AN143" s="106">
        <v>17.55</v>
      </c>
      <c r="AO143" s="20">
        <v>41957</v>
      </c>
      <c r="AP143" s="113">
        <f t="shared" si="45"/>
        <v>73</v>
      </c>
      <c r="AQ143" s="201"/>
      <c r="AR143" s="202"/>
      <c r="AS143" s="108">
        <f t="shared" si="46"/>
        <v>0</v>
      </c>
      <c r="AT143" s="201"/>
      <c r="AU143" s="108">
        <f t="shared" si="47"/>
        <v>-9.48</v>
      </c>
      <c r="AV143" s="201"/>
      <c r="AW143" s="202"/>
      <c r="AX143" s="108">
        <f t="shared" si="48"/>
        <v>0</v>
      </c>
      <c r="AY143" s="201"/>
    </row>
    <row r="144" spans="1:51" x14ac:dyDescent="0.3">
      <c r="A144" s="20">
        <v>41958</v>
      </c>
      <c r="B144" s="30">
        <v>2609</v>
      </c>
      <c r="C144" s="43">
        <f t="shared" si="81"/>
        <v>1315.3516511217545</v>
      </c>
      <c r="D144" s="41">
        <f t="shared" si="82"/>
        <v>839.64132665922443</v>
      </c>
      <c r="E144" s="30">
        <v>2534</v>
      </c>
      <c r="F144" s="41">
        <f t="shared" si="83"/>
        <v>1277.5397025460045</v>
      </c>
      <c r="G144" s="41">
        <f t="shared" si="84"/>
        <v>513.8103640750478</v>
      </c>
      <c r="H144" s="30">
        <v>3768</v>
      </c>
      <c r="I144" s="19">
        <f t="shared" si="85"/>
        <v>1899.6722964456769</v>
      </c>
      <c r="J144" s="19">
        <f t="shared" si="86"/>
        <v>829.48611761316556</v>
      </c>
      <c r="K144" s="62">
        <f>'Salinity-Da'!B130</f>
        <v>22.073541666666667</v>
      </c>
      <c r="L144" s="62">
        <f>'Salinity-Da'!C130</f>
        <v>10108.770833333334</v>
      </c>
      <c r="M144" s="96">
        <f>'Salinity-Da'!I130</f>
        <v>6.0778128858770248</v>
      </c>
      <c r="N144" s="96">
        <f t="shared" ca="1" si="89"/>
        <v>4.6071825120710042</v>
      </c>
      <c r="O144" s="88" t="s">
        <v>40</v>
      </c>
      <c r="P144" s="88" t="s">
        <v>26</v>
      </c>
      <c r="Q144" s="88">
        <v>1000</v>
      </c>
      <c r="R144" s="88">
        <v>14</v>
      </c>
      <c r="S144" s="45" t="str">
        <f t="shared" si="78"/>
        <v>YES</v>
      </c>
      <c r="T144" s="42" t="str">
        <f t="shared" ca="1" si="87"/>
        <v>YES</v>
      </c>
      <c r="U144" s="42" t="str">
        <f t="shared" si="88"/>
        <v>YES</v>
      </c>
      <c r="V144" s="42" t="str">
        <f t="shared" si="69"/>
        <v>YES</v>
      </c>
      <c r="W144" s="103" t="str">
        <f t="shared" si="79"/>
        <v>YES</v>
      </c>
      <c r="X144" s="45" t="str">
        <f t="shared" si="80"/>
        <v>NO</v>
      </c>
      <c r="Y144" s="42" t="str">
        <f t="shared" si="59"/>
        <v>YES</v>
      </c>
      <c r="Z144" s="45" t="str">
        <f t="shared" ca="1" si="70"/>
        <v>NO</v>
      </c>
      <c r="AA144" s="20">
        <v>41958</v>
      </c>
      <c r="AB144" s="20" t="str">
        <f t="shared" ca="1" si="71"/>
        <v>NO</v>
      </c>
      <c r="AC144" s="109" t="s">
        <v>166</v>
      </c>
      <c r="AD144" s="106">
        <v>38</v>
      </c>
      <c r="AE144" s="106">
        <v>35</v>
      </c>
      <c r="AF144" s="106">
        <v>73</v>
      </c>
      <c r="AG144" s="106">
        <v>19.91</v>
      </c>
      <c r="AH144" s="106">
        <v>39.67</v>
      </c>
      <c r="AI144" s="106">
        <v>24.31</v>
      </c>
      <c r="AJ144" s="106">
        <v>18.09</v>
      </c>
      <c r="AK144" s="113">
        <v>0</v>
      </c>
      <c r="AL144" s="110">
        <v>22.86</v>
      </c>
      <c r="AM144" s="106">
        <v>9.42</v>
      </c>
      <c r="AN144" s="106">
        <v>17.54</v>
      </c>
      <c r="AO144" s="20">
        <v>41958</v>
      </c>
      <c r="AP144" s="113">
        <f t="shared" si="45"/>
        <v>73</v>
      </c>
      <c r="AQ144" s="201"/>
      <c r="AR144" s="202"/>
      <c r="AS144" s="108">
        <f t="shared" si="46"/>
        <v>0</v>
      </c>
      <c r="AT144" s="201"/>
      <c r="AU144" s="108">
        <f t="shared" si="47"/>
        <v>-9.42</v>
      </c>
      <c r="AV144" s="201"/>
      <c r="AW144" s="202"/>
      <c r="AX144" s="108">
        <f t="shared" si="48"/>
        <v>0</v>
      </c>
      <c r="AY144" s="201"/>
    </row>
    <row r="145" spans="1:51" x14ac:dyDescent="0.3">
      <c r="A145" s="20">
        <v>41959</v>
      </c>
      <c r="B145" s="30">
        <v>2730</v>
      </c>
      <c r="C145" s="43">
        <f t="shared" si="81"/>
        <v>1376.3549281572978</v>
      </c>
      <c r="D145" s="41">
        <f t="shared" si="82"/>
        <v>860.0957902697254</v>
      </c>
      <c r="E145" s="30">
        <v>2860</v>
      </c>
      <c r="F145" s="41">
        <f t="shared" si="83"/>
        <v>1441.8956390219309</v>
      </c>
      <c r="G145" s="41">
        <f t="shared" si="84"/>
        <v>542.18733119665819</v>
      </c>
      <c r="H145" s="30">
        <v>3443</v>
      </c>
      <c r="I145" s="19">
        <f t="shared" si="85"/>
        <v>1735.8205192840937</v>
      </c>
      <c r="J145" s="19">
        <f t="shared" si="86"/>
        <v>882.13475458244807</v>
      </c>
      <c r="K145" s="62">
        <f>'Salinity-Da'!B131</f>
        <v>21.705520833333328</v>
      </c>
      <c r="L145" s="62">
        <f>'Salinity-Da'!C131</f>
        <v>10007.447916666666</v>
      </c>
      <c r="M145" s="96">
        <f>'Salinity-Da'!I131</f>
        <v>6.0628497046351013</v>
      </c>
      <c r="N145" s="96">
        <f t="shared" ca="1" si="89"/>
        <v>4.750620042111148</v>
      </c>
      <c r="O145" s="88" t="s">
        <v>40</v>
      </c>
      <c r="P145" s="88" t="s">
        <v>26</v>
      </c>
      <c r="Q145" s="88">
        <v>1000</v>
      </c>
      <c r="R145" s="88">
        <v>14</v>
      </c>
      <c r="S145" s="45" t="str">
        <f t="shared" si="78"/>
        <v>YES</v>
      </c>
      <c r="T145" s="42" t="str">
        <f t="shared" ca="1" si="87"/>
        <v>YES</v>
      </c>
      <c r="U145" s="42" t="str">
        <f t="shared" si="88"/>
        <v>YES</v>
      </c>
      <c r="V145" s="42" t="str">
        <f t="shared" si="69"/>
        <v>YES</v>
      </c>
      <c r="W145" s="103" t="str">
        <f t="shared" si="79"/>
        <v>YES</v>
      </c>
      <c r="X145" s="45" t="str">
        <f t="shared" si="80"/>
        <v>YES</v>
      </c>
      <c r="Y145" s="42" t="str">
        <f t="shared" si="59"/>
        <v>YES</v>
      </c>
      <c r="Z145" s="45" t="str">
        <f t="shared" ca="1" si="70"/>
        <v>YES</v>
      </c>
      <c r="AA145" s="20">
        <v>41959</v>
      </c>
      <c r="AB145" s="20" t="str">
        <f t="shared" ca="1" si="71"/>
        <v>YES</v>
      </c>
      <c r="AC145" s="109" t="s">
        <v>166</v>
      </c>
      <c r="AD145" s="106">
        <v>38</v>
      </c>
      <c r="AE145" s="106">
        <v>35</v>
      </c>
      <c r="AF145" s="106">
        <v>73</v>
      </c>
      <c r="AG145" s="106">
        <v>19.95</v>
      </c>
      <c r="AH145" s="106">
        <v>22.46</v>
      </c>
      <c r="AI145" s="106">
        <v>24.54</v>
      </c>
      <c r="AJ145" s="106">
        <v>19.54</v>
      </c>
      <c r="AK145" s="113">
        <v>0</v>
      </c>
      <c r="AL145" s="110">
        <v>22.81</v>
      </c>
      <c r="AM145" s="106">
        <v>9.75</v>
      </c>
      <c r="AN145" s="106">
        <v>17.559999999999999</v>
      </c>
      <c r="AO145" s="20">
        <v>41959</v>
      </c>
      <c r="AP145" s="113">
        <f t="shared" si="45"/>
        <v>73</v>
      </c>
      <c r="AQ145" s="201"/>
      <c r="AR145" s="202"/>
      <c r="AS145" s="108">
        <f t="shared" si="46"/>
        <v>0</v>
      </c>
      <c r="AT145" s="201"/>
      <c r="AU145" s="108">
        <f t="shared" si="47"/>
        <v>-9.75</v>
      </c>
      <c r="AV145" s="201"/>
      <c r="AW145" s="202"/>
      <c r="AX145" s="108">
        <f t="shared" si="48"/>
        <v>0</v>
      </c>
      <c r="AY145" s="201"/>
    </row>
    <row r="146" spans="1:51" x14ac:dyDescent="0.3">
      <c r="A146" s="20">
        <v>41960</v>
      </c>
      <c r="B146" s="30">
        <v>1690</v>
      </c>
      <c r="C146" s="43">
        <f t="shared" ref="C146:C166" si="90">B146*800/1586.8</f>
        <v>852.02924124023195</v>
      </c>
      <c r="D146" s="41">
        <f t="shared" ref="D146:D166" si="91">AVERAGE(C139:C145)</f>
        <v>971.15488494364217</v>
      </c>
      <c r="E146" s="30">
        <v>2010</v>
      </c>
      <c r="F146" s="41">
        <f t="shared" ref="F146:F166" si="92">E146*800/1586.8</f>
        <v>1013.3602218300983</v>
      </c>
      <c r="G146" s="41">
        <f t="shared" ref="G146:G166" si="93">AVERAGE(F139:F145)</f>
        <v>624.653390471389</v>
      </c>
      <c r="H146" s="30">
        <v>3590</v>
      </c>
      <c r="I146" s="19">
        <f t="shared" ref="I146:I166" si="94">H146*800/1586.8</f>
        <v>1809.9319384925636</v>
      </c>
      <c r="J146" s="19">
        <f t="shared" ref="J146:J166" si="95">AVERAGE(I139:I145)</f>
        <v>949.98019374122225</v>
      </c>
      <c r="K146" s="62">
        <f>'Salinity-Da'!B132</f>
        <v>22.390833333333337</v>
      </c>
      <c r="L146" s="62">
        <f>'Salinity-Da'!C132</f>
        <v>12516.489583333334</v>
      </c>
      <c r="M146" s="97">
        <f>'Salinity-Da'!I132</f>
        <v>7.5978750837865308</v>
      </c>
      <c r="N146" s="97">
        <f t="shared" ref="N146:N166" ca="1" si="96">AVERAGE(M117:M146)</f>
        <v>4.9460014171949318</v>
      </c>
      <c r="O146" s="100" t="s">
        <v>40</v>
      </c>
      <c r="P146" s="88" t="s">
        <v>26</v>
      </c>
      <c r="Q146" s="88">
        <v>1000</v>
      </c>
      <c r="R146" s="88">
        <v>14</v>
      </c>
      <c r="S146" s="45" t="str">
        <f t="shared" ref="S146:S166" si="97">IF(J146&gt;800,"YES","NO")</f>
        <v>YES</v>
      </c>
      <c r="T146" s="103" t="str">
        <f t="shared" ref="T146:T166" ca="1" si="98">IF(N146&lt;10,"YES","NO")</f>
        <v>YES</v>
      </c>
      <c r="U146" s="103" t="str">
        <f t="shared" ref="U146:U166" si="99">IF(M146&lt;18,"YES","NO")</f>
        <v>YES</v>
      </c>
      <c r="V146" s="103" t="str">
        <f t="shared" ref="V146:V166" si="100">IF(OR(O146="L",O146="I",O146="H"),"YES","NO")</f>
        <v>YES</v>
      </c>
      <c r="W146" s="103" t="str">
        <f t="shared" ref="W146:W166" si="101">IF(AND(C146&gt;10,F146&gt;10,I146&gt;10),"YES","NO")</f>
        <v>YES</v>
      </c>
      <c r="X146" s="45" t="str">
        <f t="shared" ref="X146:X166" si="102">IF(OR(AND(OR(F146&gt;C146,F146=C146),OR(I146&gt;C146,I146=C146)),AND(OR(G146&gt;D146,G146=D146),OR(J146&gt;D146,J146=D146))),"YES","NO")</f>
        <v>YES</v>
      </c>
      <c r="Y146" s="103" t="str">
        <f t="shared" ref="Y146:Y166" si="103">IF(Q146&gt;650,"YES","NO")</f>
        <v>YES</v>
      </c>
      <c r="Z146" s="45" t="str">
        <f t="shared" ref="Z146:Z166" ca="1" si="104">IF(AND(S146="YES",T146="YES",U146="YES",V146="YES",W146="YES",X146="YES",Y146="YES"),"YES","NO")</f>
        <v>YES</v>
      </c>
      <c r="AA146" s="20">
        <v>41960</v>
      </c>
      <c r="AB146" s="102" t="str">
        <f t="shared" ca="1" si="71"/>
        <v>YES</v>
      </c>
      <c r="AC146" s="109" t="s">
        <v>166</v>
      </c>
      <c r="AD146" s="106">
        <v>38</v>
      </c>
      <c r="AE146" s="106">
        <v>35</v>
      </c>
      <c r="AF146" s="106">
        <v>73</v>
      </c>
      <c r="AG146" s="106">
        <v>19.72</v>
      </c>
      <c r="AH146" s="106">
        <v>22.4</v>
      </c>
      <c r="AI146" s="106">
        <v>24.55</v>
      </c>
      <c r="AJ146" s="106">
        <v>18.350000000000001</v>
      </c>
      <c r="AK146" s="113">
        <v>0</v>
      </c>
      <c r="AL146" s="110">
        <v>22.73</v>
      </c>
      <c r="AM146" s="106">
        <v>7.84</v>
      </c>
      <c r="AN146" s="106">
        <v>17.440000000000001</v>
      </c>
      <c r="AO146" s="20">
        <v>41960</v>
      </c>
      <c r="AP146" s="113">
        <f t="shared" si="45"/>
        <v>73</v>
      </c>
      <c r="AQ146" s="201"/>
      <c r="AR146" s="202"/>
      <c r="AS146" s="108">
        <f t="shared" si="46"/>
        <v>0</v>
      </c>
      <c r="AT146" s="201"/>
      <c r="AU146" s="108">
        <f t="shared" si="47"/>
        <v>-7.84</v>
      </c>
      <c r="AV146" s="201"/>
      <c r="AW146" s="202"/>
      <c r="AX146" s="108">
        <f t="shared" si="48"/>
        <v>0</v>
      </c>
      <c r="AY146" s="201"/>
    </row>
    <row r="147" spans="1:51" x14ac:dyDescent="0.3">
      <c r="A147" s="20">
        <v>41961</v>
      </c>
      <c r="B147" s="30">
        <v>1430</v>
      </c>
      <c r="C147" s="43">
        <f t="shared" si="90"/>
        <v>720.94781951096547</v>
      </c>
      <c r="D147" s="41">
        <f t="shared" si="91"/>
        <v>996.36285066080893</v>
      </c>
      <c r="E147" s="30">
        <v>1070</v>
      </c>
      <c r="F147" s="41">
        <f t="shared" si="92"/>
        <v>539.45046634736582</v>
      </c>
      <c r="G147" s="41">
        <f t="shared" si="93"/>
        <v>676.00561777521693</v>
      </c>
      <c r="H147" s="30">
        <v>3470</v>
      </c>
      <c r="I147" s="19">
        <f t="shared" si="94"/>
        <v>1749.4328207713638</v>
      </c>
      <c r="J147" s="19">
        <f t="shared" si="95"/>
        <v>1085.8871403363464</v>
      </c>
      <c r="K147" s="62">
        <f>'Salinity-Da'!B133</f>
        <v>22.91791666666667</v>
      </c>
      <c r="L147" s="62">
        <f>'Salinity-Da'!C133</f>
        <v>14043.072916666666</v>
      </c>
      <c r="M147" s="97">
        <f>'Salinity-Da'!I133</f>
        <v>8.5031500325042462</v>
      </c>
      <c r="N147" s="97">
        <f t="shared" ca="1" si="96"/>
        <v>5.1585053516837593</v>
      </c>
      <c r="O147" s="100" t="s">
        <v>40</v>
      </c>
      <c r="P147" s="88" t="s">
        <v>26</v>
      </c>
      <c r="Q147" s="88">
        <v>1000</v>
      </c>
      <c r="R147" s="88">
        <v>14</v>
      </c>
      <c r="S147" s="45" t="str">
        <f t="shared" si="97"/>
        <v>YES</v>
      </c>
      <c r="T147" s="103" t="str">
        <f t="shared" ca="1" si="98"/>
        <v>YES</v>
      </c>
      <c r="U147" s="103" t="str">
        <f t="shared" si="99"/>
        <v>YES</v>
      </c>
      <c r="V147" s="103" t="str">
        <f t="shared" si="100"/>
        <v>YES</v>
      </c>
      <c r="W147" s="103" t="str">
        <f t="shared" si="101"/>
        <v>YES</v>
      </c>
      <c r="X147" s="45" t="str">
        <f t="shared" si="102"/>
        <v>NO</v>
      </c>
      <c r="Y147" s="103" t="str">
        <f t="shared" si="103"/>
        <v>YES</v>
      </c>
      <c r="Z147" s="45" t="str">
        <f t="shared" ca="1" si="104"/>
        <v>NO</v>
      </c>
      <c r="AA147" s="20">
        <v>41961</v>
      </c>
      <c r="AB147" s="102" t="str">
        <f t="shared" ca="1" si="71"/>
        <v>NO</v>
      </c>
      <c r="AC147" s="109" t="s">
        <v>166</v>
      </c>
      <c r="AD147" s="106">
        <v>38</v>
      </c>
      <c r="AE147" s="106">
        <v>35</v>
      </c>
      <c r="AF147" s="106">
        <v>73</v>
      </c>
      <c r="AG147" s="106">
        <v>20.55</v>
      </c>
      <c r="AH147" s="106">
        <v>12.02</v>
      </c>
      <c r="AI147" s="106">
        <v>24.54</v>
      </c>
      <c r="AJ147" s="106">
        <v>16.03</v>
      </c>
      <c r="AK147" s="113">
        <v>0.22</v>
      </c>
      <c r="AL147" s="110">
        <v>22.96</v>
      </c>
      <c r="AM147" s="106">
        <v>8.64</v>
      </c>
      <c r="AN147" s="106">
        <v>17.489999999999998</v>
      </c>
      <c r="AO147" s="20">
        <v>41961</v>
      </c>
      <c r="AP147" s="113">
        <f t="shared" si="45"/>
        <v>72.78</v>
      </c>
      <c r="AQ147" s="201"/>
      <c r="AR147" s="202"/>
      <c r="AS147" s="108">
        <f t="shared" si="46"/>
        <v>0.22</v>
      </c>
      <c r="AT147" s="201"/>
      <c r="AU147" s="108">
        <f t="shared" si="47"/>
        <v>-8.42</v>
      </c>
      <c r="AV147" s="201"/>
      <c r="AW147" s="202"/>
      <c r="AX147" s="108">
        <f t="shared" si="48"/>
        <v>0.22</v>
      </c>
      <c r="AY147" s="201"/>
    </row>
    <row r="148" spans="1:51" x14ac:dyDescent="0.3">
      <c r="A148" s="20">
        <v>41962</v>
      </c>
      <c r="B148" s="30">
        <v>1430</v>
      </c>
      <c r="C148" s="43">
        <f t="shared" si="90"/>
        <v>720.94781951096547</v>
      </c>
      <c r="D148" s="41">
        <f t="shared" si="91"/>
        <v>977.6369332709138</v>
      </c>
      <c r="E148" s="30">
        <v>1290</v>
      </c>
      <c r="F148" s="41">
        <f t="shared" si="92"/>
        <v>650.36551550289892</v>
      </c>
      <c r="G148" s="41">
        <f t="shared" si="93"/>
        <v>714.32172566531028</v>
      </c>
      <c r="H148" s="30">
        <v>1810</v>
      </c>
      <c r="I148" s="19">
        <f t="shared" si="94"/>
        <v>912.52835896143188</v>
      </c>
      <c r="J148" s="19">
        <f t="shared" si="95"/>
        <v>1260.1101948215637</v>
      </c>
      <c r="K148" s="62">
        <f>'Salinity-Da'!B134</f>
        <v>22.165208333333336</v>
      </c>
      <c r="L148" s="62">
        <f>'Salinity-Da'!C134</f>
        <v>10491.072916666666</v>
      </c>
      <c r="M148" s="97">
        <f>'Salinity-Da'!I134</f>
        <v>6.3125709615532006</v>
      </c>
      <c r="N148" s="97">
        <f t="shared" ca="1" si="96"/>
        <v>5.2829814661832142</v>
      </c>
      <c r="O148" s="100" t="s">
        <v>40</v>
      </c>
      <c r="P148" s="88" t="s">
        <v>26</v>
      </c>
      <c r="Q148" s="88">
        <v>1000</v>
      </c>
      <c r="R148" s="88">
        <v>14</v>
      </c>
      <c r="S148" s="45" t="str">
        <f t="shared" si="97"/>
        <v>YES</v>
      </c>
      <c r="T148" s="103" t="str">
        <f t="shared" ca="1" si="98"/>
        <v>YES</v>
      </c>
      <c r="U148" s="103" t="str">
        <f t="shared" si="99"/>
        <v>YES</v>
      </c>
      <c r="V148" s="103" t="str">
        <f t="shared" si="100"/>
        <v>YES</v>
      </c>
      <c r="W148" s="103" t="str">
        <f t="shared" si="101"/>
        <v>YES</v>
      </c>
      <c r="X148" s="45" t="str">
        <f t="shared" si="102"/>
        <v>NO</v>
      </c>
      <c r="Y148" s="103" t="str">
        <f t="shared" si="103"/>
        <v>YES</v>
      </c>
      <c r="Z148" s="45" t="str">
        <f t="shared" ca="1" si="104"/>
        <v>NO</v>
      </c>
      <c r="AA148" s="20">
        <v>41962</v>
      </c>
      <c r="AB148" s="102" t="str">
        <f t="shared" ca="1" si="71"/>
        <v>NO</v>
      </c>
      <c r="AC148" s="109" t="s">
        <v>166</v>
      </c>
      <c r="AD148" s="106">
        <v>24</v>
      </c>
      <c r="AE148" s="106">
        <v>21</v>
      </c>
      <c r="AF148" s="106">
        <v>45</v>
      </c>
      <c r="AG148" s="106">
        <v>20.100000000000001</v>
      </c>
      <c r="AH148" s="106">
        <v>18.38</v>
      </c>
      <c r="AI148" s="106">
        <v>24.54</v>
      </c>
      <c r="AJ148" s="106">
        <v>7.29</v>
      </c>
      <c r="AK148" s="113">
        <v>0.36</v>
      </c>
      <c r="AL148" s="110">
        <v>23.08</v>
      </c>
      <c r="AM148" s="106">
        <v>9.8699999999999992</v>
      </c>
      <c r="AN148" s="106">
        <v>17.57</v>
      </c>
      <c r="AO148" s="20">
        <v>41962</v>
      </c>
      <c r="AP148" s="113">
        <f t="shared" ref="AP148:AP211" si="105">AF148-AK148</f>
        <v>44.64</v>
      </c>
      <c r="AQ148" s="201"/>
      <c r="AR148" s="202"/>
      <c r="AS148" s="108">
        <f t="shared" ref="AS148:AS211" si="106">IF(AF148&lt;AK148,AF148,AK148)</f>
        <v>0.36</v>
      </c>
      <c r="AT148" s="201"/>
      <c r="AU148" s="108">
        <f t="shared" ref="AU148:AU211" si="107">AK148-AM148</f>
        <v>-9.51</v>
      </c>
      <c r="AV148" s="201"/>
      <c r="AW148" s="202"/>
      <c r="AX148" s="108">
        <f t="shared" ref="AX148:AX211" si="108">IF(AK148&lt;AM148,AK148,AM148)</f>
        <v>0.36</v>
      </c>
      <c r="AY148" s="201"/>
    </row>
    <row r="149" spans="1:51" x14ac:dyDescent="0.3">
      <c r="A149" s="20">
        <v>41963</v>
      </c>
      <c r="B149" s="30">
        <v>800</v>
      </c>
      <c r="C149" s="43">
        <f t="shared" si="90"/>
        <v>403.32745147466602</v>
      </c>
      <c r="D149" s="41">
        <f t="shared" si="91"/>
        <v>958.19078828909937</v>
      </c>
      <c r="E149" s="30">
        <v>750</v>
      </c>
      <c r="F149" s="41">
        <f t="shared" si="92"/>
        <v>378.11948575749938</v>
      </c>
      <c r="G149" s="41">
        <f t="shared" si="93"/>
        <v>783.7516655263064</v>
      </c>
      <c r="H149" s="30">
        <v>750</v>
      </c>
      <c r="I149" s="19">
        <f t="shared" si="94"/>
        <v>378.11948575749938</v>
      </c>
      <c r="J149" s="19">
        <f t="shared" si="95"/>
        <v>1347.6178472397278</v>
      </c>
      <c r="K149" s="62">
        <f>'Salinity-Da'!B135</f>
        <v>17.380416666666662</v>
      </c>
      <c r="L149" s="62">
        <f>'Salinity-Da'!C135</f>
        <v>6523.0625</v>
      </c>
      <c r="M149" s="97">
        <f>'Salinity-Da'!I135</f>
        <v>4.2412014518725085</v>
      </c>
      <c r="N149" s="97">
        <f t="shared" ca="1" si="96"/>
        <v>5.3109694451683147</v>
      </c>
      <c r="O149" s="100" t="s">
        <v>40</v>
      </c>
      <c r="P149" s="88" t="s">
        <v>26</v>
      </c>
      <c r="Q149" s="88">
        <v>1000</v>
      </c>
      <c r="R149" s="88">
        <v>14</v>
      </c>
      <c r="S149" s="45" t="str">
        <f t="shared" si="97"/>
        <v>YES</v>
      </c>
      <c r="T149" s="103" t="str">
        <f t="shared" ca="1" si="98"/>
        <v>YES</v>
      </c>
      <c r="U149" s="103" t="str">
        <f t="shared" si="99"/>
        <v>YES</v>
      </c>
      <c r="V149" s="103" t="str">
        <f t="shared" si="100"/>
        <v>YES</v>
      </c>
      <c r="W149" s="103" t="str">
        <f t="shared" si="101"/>
        <v>YES</v>
      </c>
      <c r="X149" s="45" t="str">
        <f t="shared" si="102"/>
        <v>NO</v>
      </c>
      <c r="Y149" s="103" t="str">
        <f t="shared" si="103"/>
        <v>YES</v>
      </c>
      <c r="Z149" s="45" t="str">
        <f t="shared" ca="1" si="104"/>
        <v>NO</v>
      </c>
      <c r="AA149" s="20">
        <v>41963</v>
      </c>
      <c r="AB149" s="102" t="str">
        <f t="shared" ca="1" si="71"/>
        <v>NO</v>
      </c>
      <c r="AC149" s="109" t="s">
        <v>166</v>
      </c>
      <c r="AD149" s="106">
        <v>24</v>
      </c>
      <c r="AE149" s="106">
        <v>21</v>
      </c>
      <c r="AF149" s="106">
        <v>45</v>
      </c>
      <c r="AG149" s="106">
        <v>19.940000000000001</v>
      </c>
      <c r="AH149" s="106">
        <v>30.59</v>
      </c>
      <c r="AI149" s="106">
        <v>24.54</v>
      </c>
      <c r="AJ149" s="106">
        <v>7.78</v>
      </c>
      <c r="AK149" s="113">
        <v>0.22</v>
      </c>
      <c r="AL149" s="110">
        <v>23.02</v>
      </c>
      <c r="AM149" s="106">
        <v>8.3800000000000008</v>
      </c>
      <c r="AN149" s="106">
        <v>17.48</v>
      </c>
      <c r="AO149" s="20">
        <v>41963</v>
      </c>
      <c r="AP149" s="113">
        <f t="shared" si="105"/>
        <v>44.78</v>
      </c>
      <c r="AQ149" s="201"/>
      <c r="AR149" s="202"/>
      <c r="AS149" s="108">
        <f t="shared" si="106"/>
        <v>0.22</v>
      </c>
      <c r="AT149" s="201"/>
      <c r="AU149" s="108">
        <f t="shared" si="107"/>
        <v>-8.16</v>
      </c>
      <c r="AV149" s="201"/>
      <c r="AW149" s="202"/>
      <c r="AX149" s="108">
        <f t="shared" si="108"/>
        <v>0.22</v>
      </c>
      <c r="AY149" s="201"/>
    </row>
    <row r="150" spans="1:51" x14ac:dyDescent="0.3">
      <c r="A150" s="20">
        <v>41964</v>
      </c>
      <c r="B150" s="30">
        <v>1230</v>
      </c>
      <c r="C150" s="43">
        <f t="shared" si="90"/>
        <v>620.11595664229901</v>
      </c>
      <c r="D150" s="41">
        <f t="shared" si="91"/>
        <v>892.6500774244663</v>
      </c>
      <c r="E150" s="30">
        <v>1030</v>
      </c>
      <c r="F150" s="41">
        <f t="shared" si="92"/>
        <v>519.28409377363243</v>
      </c>
      <c r="G150" s="41">
        <f t="shared" si="93"/>
        <v>826.31711620872193</v>
      </c>
      <c r="H150" s="30">
        <v>2520</v>
      </c>
      <c r="I150" s="19">
        <f t="shared" si="94"/>
        <v>1270.4814721451978</v>
      </c>
      <c r="J150" s="19">
        <f t="shared" si="95"/>
        <v>1389.8231841261841</v>
      </c>
      <c r="K150" s="62">
        <f>'Salinity-Da'!B136</f>
        <v>16.953125</v>
      </c>
      <c r="L150" s="62">
        <f>'Salinity-Da'!C136</f>
        <v>6550.114583333333</v>
      </c>
      <c r="M150" s="97">
        <f>'Salinity-Da'!I136</f>
        <v>4.3047660407958812</v>
      </c>
      <c r="N150" s="97">
        <f t="shared" ca="1" si="96"/>
        <v>5.3135644933633177</v>
      </c>
      <c r="O150" s="100" t="s">
        <v>40</v>
      </c>
      <c r="P150" s="100" t="s">
        <v>26</v>
      </c>
      <c r="Q150" s="100">
        <v>1200</v>
      </c>
      <c r="R150" s="100">
        <v>14</v>
      </c>
      <c r="S150" s="45" t="str">
        <f t="shared" si="97"/>
        <v>YES</v>
      </c>
      <c r="T150" s="103" t="str">
        <f t="shared" ca="1" si="98"/>
        <v>YES</v>
      </c>
      <c r="U150" s="103" t="str">
        <f t="shared" si="99"/>
        <v>YES</v>
      </c>
      <c r="V150" s="103" t="str">
        <f t="shared" si="100"/>
        <v>YES</v>
      </c>
      <c r="W150" s="103" t="str">
        <f t="shared" si="101"/>
        <v>YES</v>
      </c>
      <c r="X150" s="45" t="str">
        <f t="shared" si="102"/>
        <v>NO</v>
      </c>
      <c r="Y150" s="103" t="str">
        <f t="shared" si="103"/>
        <v>YES</v>
      </c>
      <c r="Z150" s="45" t="str">
        <f t="shared" ca="1" si="104"/>
        <v>NO</v>
      </c>
      <c r="AA150" s="20">
        <v>41964</v>
      </c>
      <c r="AB150" s="102" t="str">
        <f t="shared" ca="1" si="71"/>
        <v>NO</v>
      </c>
      <c r="AC150" s="109" t="s">
        <v>166</v>
      </c>
      <c r="AD150" s="106">
        <v>24</v>
      </c>
      <c r="AE150" s="106">
        <v>21</v>
      </c>
      <c r="AF150" s="106">
        <v>45</v>
      </c>
      <c r="AG150" s="106">
        <v>20.329999999999998</v>
      </c>
      <c r="AH150" s="106">
        <v>29.6</v>
      </c>
      <c r="AI150" s="106">
        <v>24.54</v>
      </c>
      <c r="AJ150" s="106">
        <v>11.52</v>
      </c>
      <c r="AK150" s="113">
        <v>0.13</v>
      </c>
      <c r="AL150" s="110">
        <v>22.99</v>
      </c>
      <c r="AM150" s="106">
        <v>6.17</v>
      </c>
      <c r="AN150" s="106">
        <v>17.329999999999998</v>
      </c>
      <c r="AO150" s="20">
        <v>41964</v>
      </c>
      <c r="AP150" s="113">
        <f t="shared" si="105"/>
        <v>44.87</v>
      </c>
      <c r="AQ150" s="201"/>
      <c r="AR150" s="202"/>
      <c r="AS150" s="108">
        <f t="shared" si="106"/>
        <v>0.13</v>
      </c>
      <c r="AT150" s="201"/>
      <c r="AU150" s="108">
        <f t="shared" si="107"/>
        <v>-6.04</v>
      </c>
      <c r="AV150" s="201"/>
      <c r="AW150" s="202"/>
      <c r="AX150" s="108">
        <f t="shared" si="108"/>
        <v>0.13</v>
      </c>
      <c r="AY150" s="201"/>
    </row>
    <row r="151" spans="1:51" x14ac:dyDescent="0.3">
      <c r="A151" s="20">
        <v>41965</v>
      </c>
      <c r="B151" s="30">
        <v>2560</v>
      </c>
      <c r="C151" s="43">
        <f t="shared" si="90"/>
        <v>1290.6478447189313</v>
      </c>
      <c r="D151" s="41">
        <f t="shared" si="91"/>
        <v>858.43926680831157</v>
      </c>
      <c r="E151" s="30">
        <v>2460</v>
      </c>
      <c r="F151" s="41">
        <f t="shared" si="92"/>
        <v>1240.231913284598</v>
      </c>
      <c r="G151" s="41">
        <f t="shared" si="93"/>
        <v>831.43073211134731</v>
      </c>
      <c r="H151" s="30">
        <v>4030</v>
      </c>
      <c r="I151" s="19">
        <f t="shared" si="94"/>
        <v>2031.7620368036301</v>
      </c>
      <c r="J151" s="19">
        <f t="shared" si="95"/>
        <v>1393.7124131225469</v>
      </c>
      <c r="K151" s="62">
        <f>'Salinity-Da'!B137</f>
        <v>17.723958333333318</v>
      </c>
      <c r="L151" s="62">
        <f>'Salinity-Da'!C137</f>
        <v>8893.8541666666661</v>
      </c>
      <c r="M151" s="97">
        <f>'Salinity-Da'!I137</f>
        <v>5.8650365642203326</v>
      </c>
      <c r="N151" s="97">
        <f t="shared" ca="1" si="96"/>
        <v>5.3788022331574252</v>
      </c>
      <c r="O151" s="100" t="s">
        <v>40</v>
      </c>
      <c r="P151" s="100" t="s">
        <v>26</v>
      </c>
      <c r="Q151" s="100">
        <v>1200</v>
      </c>
      <c r="R151" s="100">
        <v>14</v>
      </c>
      <c r="S151" s="45" t="str">
        <f t="shared" si="97"/>
        <v>YES</v>
      </c>
      <c r="T151" s="103" t="str">
        <f t="shared" ca="1" si="98"/>
        <v>YES</v>
      </c>
      <c r="U151" s="103" t="str">
        <f t="shared" si="99"/>
        <v>YES</v>
      </c>
      <c r="V151" s="103" t="str">
        <f t="shared" si="100"/>
        <v>YES</v>
      </c>
      <c r="W151" s="103" t="str">
        <f t="shared" si="101"/>
        <v>YES</v>
      </c>
      <c r="X151" s="45" t="str">
        <f t="shared" si="102"/>
        <v>NO</v>
      </c>
      <c r="Y151" s="103" t="str">
        <f t="shared" si="103"/>
        <v>YES</v>
      </c>
      <c r="Z151" s="45" t="str">
        <f t="shared" ca="1" si="104"/>
        <v>NO</v>
      </c>
      <c r="AA151" s="20">
        <v>41965</v>
      </c>
      <c r="AB151" s="102" t="str">
        <f t="shared" ca="1" si="71"/>
        <v>NO</v>
      </c>
      <c r="AC151" s="109" t="s">
        <v>166</v>
      </c>
      <c r="AD151" s="106">
        <v>24</v>
      </c>
      <c r="AE151" s="106">
        <v>21</v>
      </c>
      <c r="AF151" s="106">
        <v>45</v>
      </c>
      <c r="AG151" s="106">
        <v>19.87</v>
      </c>
      <c r="AH151" s="106">
        <v>29.3</v>
      </c>
      <c r="AI151" s="106">
        <v>24.54</v>
      </c>
      <c r="AJ151" s="106">
        <v>14.55</v>
      </c>
      <c r="AK151" s="113">
        <v>0</v>
      </c>
      <c r="AL151" s="110">
        <v>22.87</v>
      </c>
      <c r="AM151" s="106">
        <v>6.31</v>
      </c>
      <c r="AN151" s="106">
        <v>17.34</v>
      </c>
      <c r="AO151" s="20">
        <v>41965</v>
      </c>
      <c r="AP151" s="113">
        <f t="shared" si="105"/>
        <v>45</v>
      </c>
      <c r="AQ151" s="201"/>
      <c r="AR151" s="202"/>
      <c r="AS151" s="108">
        <f t="shared" si="106"/>
        <v>0</v>
      </c>
      <c r="AT151" s="201"/>
      <c r="AU151" s="108">
        <f t="shared" si="107"/>
        <v>-6.31</v>
      </c>
      <c r="AV151" s="201"/>
      <c r="AW151" s="202"/>
      <c r="AX151" s="108">
        <f t="shared" si="108"/>
        <v>0</v>
      </c>
      <c r="AY151" s="201"/>
    </row>
    <row r="152" spans="1:51" x14ac:dyDescent="0.3">
      <c r="A152" s="20">
        <v>41966</v>
      </c>
      <c r="B152" s="30">
        <v>2980</v>
      </c>
      <c r="C152" s="43">
        <f t="shared" si="90"/>
        <v>1502.394756743131</v>
      </c>
      <c r="D152" s="41">
        <f t="shared" si="91"/>
        <v>854.91015160790812</v>
      </c>
      <c r="E152" s="30">
        <v>3240</v>
      </c>
      <c r="F152" s="41">
        <f t="shared" si="92"/>
        <v>1633.4761784723974</v>
      </c>
      <c r="G152" s="41">
        <f t="shared" si="93"/>
        <v>826.10104793114624</v>
      </c>
      <c r="H152" s="30">
        <v>3450</v>
      </c>
      <c r="I152" s="19">
        <f t="shared" si="94"/>
        <v>1739.3496344844971</v>
      </c>
      <c r="J152" s="19">
        <f t="shared" si="95"/>
        <v>1412.5823760308256</v>
      </c>
      <c r="K152" s="62">
        <f>'Salinity-Da'!B138</f>
        <v>18.938020833333329</v>
      </c>
      <c r="L152" s="62">
        <f>'Salinity-Da'!C138</f>
        <v>11203.739583333334</v>
      </c>
      <c r="M152" s="97">
        <f>'Salinity-Da'!I138</f>
        <v>7.3042284845941765</v>
      </c>
      <c r="N152" s="97">
        <f t="shared" ca="1" si="96"/>
        <v>5.493035137903556</v>
      </c>
      <c r="O152" s="100" t="s">
        <v>40</v>
      </c>
      <c r="P152" s="100" t="s">
        <v>26</v>
      </c>
      <c r="Q152" s="100">
        <v>1200</v>
      </c>
      <c r="R152" s="100">
        <v>14</v>
      </c>
      <c r="S152" s="45" t="str">
        <f t="shared" si="97"/>
        <v>YES</v>
      </c>
      <c r="T152" s="103" t="str">
        <f t="shared" ca="1" si="98"/>
        <v>YES</v>
      </c>
      <c r="U152" s="103" t="str">
        <f t="shared" si="99"/>
        <v>YES</v>
      </c>
      <c r="V152" s="103" t="str">
        <f t="shared" si="100"/>
        <v>YES</v>
      </c>
      <c r="W152" s="103" t="str">
        <f t="shared" si="101"/>
        <v>YES</v>
      </c>
      <c r="X152" s="45" t="str">
        <f>IF(OR(AND(OR(F152&gt;C152,F152=C152),OR(I152&gt;C152,I152=C152)),AND(OR(G152&gt;D152,G152=D152),OR(J152&gt;D152,J152=D152))),"YES","NO")</f>
        <v>YES</v>
      </c>
      <c r="Y152" s="103" t="str">
        <f t="shared" si="103"/>
        <v>YES</v>
      </c>
      <c r="Z152" s="45" t="str">
        <f t="shared" ca="1" si="104"/>
        <v>YES</v>
      </c>
      <c r="AA152" s="20">
        <v>41966</v>
      </c>
      <c r="AB152" s="102" t="str">
        <f t="shared" ca="1" si="71"/>
        <v>YES</v>
      </c>
      <c r="AC152" s="109" t="s">
        <v>166</v>
      </c>
      <c r="AD152" s="106">
        <v>31</v>
      </c>
      <c r="AE152" s="106">
        <v>28</v>
      </c>
      <c r="AF152" s="106">
        <v>59</v>
      </c>
      <c r="AG152" s="106">
        <v>20.57</v>
      </c>
      <c r="AH152" s="106">
        <v>31.98</v>
      </c>
      <c r="AI152" s="106">
        <v>24.54</v>
      </c>
      <c r="AJ152" s="106">
        <v>18.170000000000002</v>
      </c>
      <c r="AK152" s="113">
        <v>7.0000000000000007E-2</v>
      </c>
      <c r="AL152" s="110">
        <v>22.94</v>
      </c>
      <c r="AM152" s="106">
        <v>8.8699999999999992</v>
      </c>
      <c r="AN152" s="106">
        <v>17.510000000000002</v>
      </c>
      <c r="AO152" s="20">
        <v>41966</v>
      </c>
      <c r="AP152" s="113">
        <f t="shared" si="105"/>
        <v>58.93</v>
      </c>
      <c r="AQ152" s="201"/>
      <c r="AR152" s="202"/>
      <c r="AS152" s="108">
        <f t="shared" si="106"/>
        <v>7.0000000000000007E-2</v>
      </c>
      <c r="AT152" s="201"/>
      <c r="AU152" s="108">
        <f t="shared" si="107"/>
        <v>-8.7999999999999989</v>
      </c>
      <c r="AV152" s="201"/>
      <c r="AW152" s="202"/>
      <c r="AX152" s="108">
        <f t="shared" si="108"/>
        <v>7.0000000000000007E-2</v>
      </c>
      <c r="AY152" s="201"/>
    </row>
    <row r="153" spans="1:51" x14ac:dyDescent="0.3">
      <c r="A153" s="20">
        <v>41967</v>
      </c>
      <c r="B153" s="30">
        <v>1737</v>
      </c>
      <c r="C153" s="43">
        <f t="shared" si="90"/>
        <v>875.72472901436856</v>
      </c>
      <c r="D153" s="41">
        <f t="shared" si="91"/>
        <v>872.91584140588441</v>
      </c>
      <c r="E153" s="30">
        <v>1897</v>
      </c>
      <c r="F153" s="41">
        <f t="shared" si="92"/>
        <v>956.39021930930176</v>
      </c>
      <c r="G153" s="41">
        <f t="shared" si="93"/>
        <v>853.46969642406998</v>
      </c>
      <c r="H153" s="30">
        <v>3042</v>
      </c>
      <c r="I153" s="19">
        <f t="shared" si="94"/>
        <v>1533.6526342324175</v>
      </c>
      <c r="J153" s="19">
        <f t="shared" si="95"/>
        <v>1413.0865353451688</v>
      </c>
      <c r="K153" s="62">
        <f>'Salinity-Da'!B139</f>
        <v>20.514687499999987</v>
      </c>
      <c r="L153" s="62">
        <f>'Salinity-Da'!C139</f>
        <v>13660.395833333334</v>
      </c>
      <c r="M153" s="97">
        <f>'Salinity-Da'!I139</f>
        <v>8.7190698792867103</v>
      </c>
      <c r="N153" s="97">
        <f t="shared" ca="1" si="96"/>
        <v>5.6509956168872177</v>
      </c>
      <c r="O153" s="100" t="s">
        <v>40</v>
      </c>
      <c r="P153" s="100" t="s">
        <v>26</v>
      </c>
      <c r="Q153" s="100">
        <v>1200</v>
      </c>
      <c r="R153" s="100">
        <v>14</v>
      </c>
      <c r="S153" s="45" t="str">
        <f t="shared" si="97"/>
        <v>YES</v>
      </c>
      <c r="T153" s="103" t="str">
        <f t="shared" ca="1" si="98"/>
        <v>YES</v>
      </c>
      <c r="U153" s="103" t="str">
        <f t="shared" si="99"/>
        <v>YES</v>
      </c>
      <c r="V153" s="103" t="str">
        <f t="shared" si="100"/>
        <v>YES</v>
      </c>
      <c r="W153" s="103" t="str">
        <f t="shared" si="101"/>
        <v>YES</v>
      </c>
      <c r="X153" s="45" t="str">
        <f t="shared" si="102"/>
        <v>YES</v>
      </c>
      <c r="Y153" s="103" t="str">
        <f t="shared" si="103"/>
        <v>YES</v>
      </c>
      <c r="Z153" s="45" t="str">
        <f t="shared" ca="1" si="104"/>
        <v>YES</v>
      </c>
      <c r="AA153" s="20">
        <v>41967</v>
      </c>
      <c r="AB153" s="102" t="str">
        <f t="shared" ca="1" si="71"/>
        <v>YES</v>
      </c>
      <c r="AC153" s="109" t="s">
        <v>166</v>
      </c>
      <c r="AD153" s="106">
        <v>31</v>
      </c>
      <c r="AE153" s="106">
        <v>28</v>
      </c>
      <c r="AF153" s="106">
        <v>59</v>
      </c>
      <c r="AG153" s="106">
        <v>20.3</v>
      </c>
      <c r="AH153" s="106">
        <v>31.03</v>
      </c>
      <c r="AI153" s="106">
        <v>24.54</v>
      </c>
      <c r="AJ153" s="106">
        <v>20.239999999999998</v>
      </c>
      <c r="AK153" s="113">
        <v>0.18</v>
      </c>
      <c r="AL153" s="110">
        <v>23</v>
      </c>
      <c r="AM153" s="106">
        <v>7.58</v>
      </c>
      <c r="AN153" s="106">
        <v>17.420000000000002</v>
      </c>
      <c r="AO153" s="20">
        <v>41967</v>
      </c>
      <c r="AP153" s="113">
        <f t="shared" si="105"/>
        <v>58.82</v>
      </c>
      <c r="AQ153" s="201"/>
      <c r="AR153" s="202"/>
      <c r="AS153" s="108">
        <f t="shared" si="106"/>
        <v>0.18</v>
      </c>
      <c r="AT153" s="201"/>
      <c r="AU153" s="108">
        <f t="shared" si="107"/>
        <v>-7.4</v>
      </c>
      <c r="AV153" s="201"/>
      <c r="AW153" s="202"/>
      <c r="AX153" s="108">
        <f t="shared" si="108"/>
        <v>0.18</v>
      </c>
      <c r="AY153" s="201"/>
    </row>
    <row r="154" spans="1:51" x14ac:dyDescent="0.3">
      <c r="A154" s="20">
        <v>41968</v>
      </c>
      <c r="B154" s="30">
        <v>905</v>
      </c>
      <c r="C154" s="43">
        <f t="shared" si="90"/>
        <v>456.26417948071594</v>
      </c>
      <c r="D154" s="41">
        <f t="shared" si="91"/>
        <v>876.30091108790384</v>
      </c>
      <c r="E154" s="30">
        <v>1038</v>
      </c>
      <c r="F154" s="41">
        <f t="shared" si="92"/>
        <v>523.31736828837916</v>
      </c>
      <c r="G154" s="41">
        <f t="shared" si="93"/>
        <v>845.33112463538475</v>
      </c>
      <c r="H154" s="30">
        <v>2116</v>
      </c>
      <c r="I154" s="19">
        <f t="shared" si="94"/>
        <v>1066.8011091504916</v>
      </c>
      <c r="J154" s="19">
        <f t="shared" si="95"/>
        <v>1373.6180633080055</v>
      </c>
      <c r="K154" s="62">
        <f>'Salinity-Da'!B140</f>
        <v>22.16083333333334</v>
      </c>
      <c r="L154" s="62">
        <f>'Salinity-Da'!C140</f>
        <v>12550.583333333334</v>
      </c>
      <c r="M154" s="97">
        <f>'Salinity-Da'!I140</f>
        <v>7.6600728404411544</v>
      </c>
      <c r="N154" s="97">
        <f t="shared" ca="1" si="96"/>
        <v>5.7890073652053529</v>
      </c>
      <c r="O154" s="100" t="s">
        <v>40</v>
      </c>
      <c r="P154" s="100" t="s">
        <v>26</v>
      </c>
      <c r="Q154" s="100">
        <v>1200</v>
      </c>
      <c r="R154" s="100">
        <v>14</v>
      </c>
      <c r="S154" s="45" t="str">
        <f t="shared" si="97"/>
        <v>YES</v>
      </c>
      <c r="T154" s="103" t="str">
        <f t="shared" ca="1" si="98"/>
        <v>YES</v>
      </c>
      <c r="U154" s="103" t="str">
        <f t="shared" si="99"/>
        <v>YES</v>
      </c>
      <c r="V154" s="103" t="str">
        <f t="shared" si="100"/>
        <v>YES</v>
      </c>
      <c r="W154" s="103" t="str">
        <f t="shared" si="101"/>
        <v>YES</v>
      </c>
      <c r="X154" s="45" t="str">
        <f t="shared" si="102"/>
        <v>YES</v>
      </c>
      <c r="Y154" s="103" t="str">
        <f t="shared" si="103"/>
        <v>YES</v>
      </c>
      <c r="Z154" s="45" t="str">
        <f t="shared" ca="1" si="104"/>
        <v>YES</v>
      </c>
      <c r="AA154" s="20">
        <v>41968</v>
      </c>
      <c r="AB154" s="102" t="str">
        <f t="shared" ca="1" si="71"/>
        <v>YES</v>
      </c>
      <c r="AC154" s="109" t="s">
        <v>166</v>
      </c>
      <c r="AD154" s="106">
        <v>31</v>
      </c>
      <c r="AE154" s="106">
        <v>28</v>
      </c>
      <c r="AF154" s="106">
        <v>59</v>
      </c>
      <c r="AG154" s="106">
        <v>19.850000000000001</v>
      </c>
      <c r="AH154" s="106">
        <v>34.630000000000003</v>
      </c>
      <c r="AI154" s="106">
        <v>24.54</v>
      </c>
      <c r="AJ154" s="106">
        <v>22.12</v>
      </c>
      <c r="AK154" s="113">
        <v>0.03</v>
      </c>
      <c r="AL154" s="110">
        <v>22.91</v>
      </c>
      <c r="AM154" s="106">
        <v>5.34</v>
      </c>
      <c r="AN154" s="106">
        <v>17.27</v>
      </c>
      <c r="AO154" s="20">
        <v>41968</v>
      </c>
      <c r="AP154" s="113">
        <f t="shared" si="105"/>
        <v>58.97</v>
      </c>
      <c r="AQ154" s="201"/>
      <c r="AR154" s="202"/>
      <c r="AS154" s="108">
        <f t="shared" si="106"/>
        <v>0.03</v>
      </c>
      <c r="AT154" s="201"/>
      <c r="AU154" s="108">
        <f t="shared" si="107"/>
        <v>-5.31</v>
      </c>
      <c r="AV154" s="201"/>
      <c r="AW154" s="202"/>
      <c r="AX154" s="108">
        <f t="shared" si="108"/>
        <v>0.03</v>
      </c>
      <c r="AY154" s="201"/>
    </row>
    <row r="155" spans="1:51" x14ac:dyDescent="0.3">
      <c r="A155" s="20">
        <v>41969</v>
      </c>
      <c r="B155" s="30">
        <v>633</v>
      </c>
      <c r="C155" s="43">
        <f t="shared" si="90"/>
        <v>319.13284597932949</v>
      </c>
      <c r="D155" s="41">
        <f t="shared" si="91"/>
        <v>838.48896251215388</v>
      </c>
      <c r="E155" s="30">
        <v>797</v>
      </c>
      <c r="F155" s="41">
        <f t="shared" si="92"/>
        <v>401.81497353163599</v>
      </c>
      <c r="G155" s="41">
        <f t="shared" si="93"/>
        <v>843.02639634124375</v>
      </c>
      <c r="H155" s="30">
        <v>2833</v>
      </c>
      <c r="I155" s="19">
        <f t="shared" si="94"/>
        <v>1428.2833375346611</v>
      </c>
      <c r="J155" s="19">
        <f t="shared" si="95"/>
        <v>1276.0992473621666</v>
      </c>
      <c r="K155" s="62">
        <f>'Salinity-Da'!B141</f>
        <v>23.305416666666684</v>
      </c>
      <c r="L155" s="62">
        <f>'Salinity-Da'!C141</f>
        <v>12299.96875</v>
      </c>
      <c r="M155" s="97">
        <f>'Salinity-Da'!I141</f>
        <v>7.3043216616103308</v>
      </c>
      <c r="N155" s="97">
        <f t="shared" ca="1" si="96"/>
        <v>5.9021398557988691</v>
      </c>
      <c r="O155" s="100" t="s">
        <v>40</v>
      </c>
      <c r="P155" s="100" t="s">
        <v>26</v>
      </c>
      <c r="Q155" s="100">
        <v>1200</v>
      </c>
      <c r="R155" s="100">
        <v>14</v>
      </c>
      <c r="S155" s="45" t="str">
        <f t="shared" si="97"/>
        <v>YES</v>
      </c>
      <c r="T155" s="103" t="str">
        <f t="shared" ca="1" si="98"/>
        <v>YES</v>
      </c>
      <c r="U155" s="103" t="str">
        <f t="shared" si="99"/>
        <v>YES</v>
      </c>
      <c r="V155" s="103" t="str">
        <f t="shared" si="100"/>
        <v>YES</v>
      </c>
      <c r="W155" s="103" t="str">
        <f t="shared" si="101"/>
        <v>YES</v>
      </c>
      <c r="X155" s="45" t="str">
        <f t="shared" si="102"/>
        <v>YES</v>
      </c>
      <c r="Y155" s="103" t="str">
        <f t="shared" si="103"/>
        <v>YES</v>
      </c>
      <c r="Z155" s="45" t="str">
        <f t="shared" ca="1" si="104"/>
        <v>YES</v>
      </c>
      <c r="AA155" s="20">
        <v>41969</v>
      </c>
      <c r="AB155" s="102" t="str">
        <f t="shared" ca="1" si="71"/>
        <v>YES</v>
      </c>
      <c r="AC155" s="109" t="s">
        <v>166</v>
      </c>
      <c r="AD155" s="106">
        <v>31</v>
      </c>
      <c r="AE155" s="106">
        <v>28</v>
      </c>
      <c r="AF155" s="106">
        <v>59</v>
      </c>
      <c r="AG155" s="106">
        <v>20.04</v>
      </c>
      <c r="AH155" s="106">
        <v>24.63</v>
      </c>
      <c r="AI155" s="106">
        <v>24.54</v>
      </c>
      <c r="AJ155" s="106">
        <v>24.85</v>
      </c>
      <c r="AK155" s="113">
        <v>0.73</v>
      </c>
      <c r="AL155" s="110">
        <v>23.18</v>
      </c>
      <c r="AM155" s="106">
        <v>8.2200000000000006</v>
      </c>
      <c r="AN155" s="106">
        <v>17.46</v>
      </c>
      <c r="AO155" s="20">
        <v>41969</v>
      </c>
      <c r="AP155" s="113">
        <f t="shared" si="105"/>
        <v>58.27</v>
      </c>
      <c r="AQ155" s="201"/>
      <c r="AR155" s="202"/>
      <c r="AS155" s="108">
        <f t="shared" si="106"/>
        <v>0.73</v>
      </c>
      <c r="AT155" s="201"/>
      <c r="AU155" s="108">
        <f t="shared" si="107"/>
        <v>-7.49</v>
      </c>
      <c r="AV155" s="201"/>
      <c r="AW155" s="202"/>
      <c r="AX155" s="108">
        <f t="shared" si="108"/>
        <v>0.73</v>
      </c>
      <c r="AY155" s="201"/>
    </row>
    <row r="156" spans="1:51" x14ac:dyDescent="0.3">
      <c r="A156" s="20">
        <v>41970</v>
      </c>
      <c r="B156" s="30">
        <v>159</v>
      </c>
      <c r="C156" s="43">
        <f t="shared" si="90"/>
        <v>80.161330980589867</v>
      </c>
      <c r="D156" s="41">
        <f t="shared" si="91"/>
        <v>781.08682343620592</v>
      </c>
      <c r="E156" s="30">
        <v>667</v>
      </c>
      <c r="F156" s="41">
        <f t="shared" si="92"/>
        <v>336.2742626670028</v>
      </c>
      <c r="G156" s="41">
        <f t="shared" si="93"/>
        <v>807.51917605963467</v>
      </c>
      <c r="H156" s="30">
        <v>1963</v>
      </c>
      <c r="I156" s="19">
        <f t="shared" si="94"/>
        <v>989.66473405596173</v>
      </c>
      <c r="J156" s="19">
        <f t="shared" si="95"/>
        <v>1349.7785300154849</v>
      </c>
      <c r="K156" s="62">
        <f>'Salinity-Da'!B142</f>
        <v>22.74197916666667</v>
      </c>
      <c r="L156" s="62">
        <f>'Salinity-Da'!C142</f>
        <v>9632.5</v>
      </c>
      <c r="M156" s="97">
        <f>'Salinity-Da'!I142</f>
        <v>5.6837253504858971</v>
      </c>
      <c r="N156" s="97">
        <f t="shared" ca="1" si="96"/>
        <v>5.9404287201822923</v>
      </c>
      <c r="O156" s="100" t="s">
        <v>40</v>
      </c>
      <c r="P156" s="100" t="s">
        <v>26</v>
      </c>
      <c r="Q156" s="100">
        <v>1200</v>
      </c>
      <c r="R156" s="100">
        <v>14</v>
      </c>
      <c r="S156" s="45" t="str">
        <f t="shared" si="97"/>
        <v>YES</v>
      </c>
      <c r="T156" s="103" t="str">
        <f t="shared" ca="1" si="98"/>
        <v>YES</v>
      </c>
      <c r="U156" s="103" t="str">
        <f t="shared" si="99"/>
        <v>YES</v>
      </c>
      <c r="V156" s="103" t="str">
        <f t="shared" si="100"/>
        <v>YES</v>
      </c>
      <c r="W156" s="103" t="str">
        <f t="shared" si="101"/>
        <v>YES</v>
      </c>
      <c r="X156" s="45" t="str">
        <f t="shared" si="102"/>
        <v>YES</v>
      </c>
      <c r="Y156" s="103" t="str">
        <f t="shared" si="103"/>
        <v>YES</v>
      </c>
      <c r="Z156" s="45" t="str">
        <f t="shared" ca="1" si="104"/>
        <v>YES</v>
      </c>
      <c r="AA156" s="20">
        <v>41970</v>
      </c>
      <c r="AB156" s="102" t="str">
        <f t="shared" ca="1" si="71"/>
        <v>YES</v>
      </c>
      <c r="AC156" s="109" t="s">
        <v>166</v>
      </c>
      <c r="AD156" s="106">
        <v>31</v>
      </c>
      <c r="AE156" s="106">
        <v>28</v>
      </c>
      <c r="AF156" s="106">
        <v>59</v>
      </c>
      <c r="AG156" s="106">
        <v>19.84</v>
      </c>
      <c r="AH156" s="106">
        <v>22.4</v>
      </c>
      <c r="AI156" s="106">
        <v>24.51</v>
      </c>
      <c r="AJ156" s="106">
        <v>24.45</v>
      </c>
      <c r="AK156" s="113">
        <v>0.93</v>
      </c>
      <c r="AL156" s="110">
        <v>23.24</v>
      </c>
      <c r="AM156" s="106">
        <v>11.9</v>
      </c>
      <c r="AN156" s="106">
        <v>17.690000000000001</v>
      </c>
      <c r="AO156" s="20">
        <v>41970</v>
      </c>
      <c r="AP156" s="113">
        <f t="shared" si="105"/>
        <v>58.07</v>
      </c>
      <c r="AQ156" s="201"/>
      <c r="AR156" s="202"/>
      <c r="AS156" s="108">
        <f t="shared" si="106"/>
        <v>0.93</v>
      </c>
      <c r="AT156" s="201"/>
      <c r="AU156" s="108">
        <f t="shared" si="107"/>
        <v>-10.97</v>
      </c>
      <c r="AV156" s="201"/>
      <c r="AW156" s="202"/>
      <c r="AX156" s="108">
        <f t="shared" si="108"/>
        <v>0.93</v>
      </c>
      <c r="AY156" s="201"/>
    </row>
    <row r="157" spans="1:51" x14ac:dyDescent="0.3">
      <c r="A157" s="20">
        <v>41971</v>
      </c>
      <c r="B157" s="30">
        <v>849</v>
      </c>
      <c r="C157" s="43">
        <f t="shared" si="90"/>
        <v>428.03125787748928</v>
      </c>
      <c r="D157" s="41">
        <f t="shared" si="91"/>
        <v>734.92023479419493</v>
      </c>
      <c r="E157" s="30">
        <v>1399</v>
      </c>
      <c r="F157" s="41">
        <f t="shared" si="92"/>
        <v>705.3188807663222</v>
      </c>
      <c r="G157" s="41">
        <f t="shared" si="93"/>
        <v>801.54128704670654</v>
      </c>
      <c r="H157" s="30">
        <v>3020</v>
      </c>
      <c r="I157" s="19">
        <f t="shared" si="94"/>
        <v>1522.5611293168643</v>
      </c>
      <c r="J157" s="19">
        <f t="shared" si="95"/>
        <v>1437.1421369152652</v>
      </c>
      <c r="K157" s="62">
        <f>'Salinity-Da'!B143</f>
        <v>20.448437500000001</v>
      </c>
      <c r="L157" s="62">
        <f>'Salinity-Da'!C143</f>
        <v>5486.40625</v>
      </c>
      <c r="M157" s="97">
        <f>'Salinity-Da'!I143</f>
        <v>3.2771996890205273</v>
      </c>
      <c r="N157" s="97">
        <f t="shared" si="96"/>
        <v>5.8926180111029911</v>
      </c>
      <c r="O157" s="100" t="s">
        <v>40</v>
      </c>
      <c r="P157" s="100" t="s">
        <v>26</v>
      </c>
      <c r="Q157" s="100">
        <v>1200</v>
      </c>
      <c r="R157" s="100">
        <v>14</v>
      </c>
      <c r="S157" s="45" t="str">
        <f t="shared" si="97"/>
        <v>YES</v>
      </c>
      <c r="T157" s="103" t="str">
        <f t="shared" si="98"/>
        <v>YES</v>
      </c>
      <c r="U157" s="103" t="str">
        <f t="shared" si="99"/>
        <v>YES</v>
      </c>
      <c r="V157" s="103" t="str">
        <f t="shared" si="100"/>
        <v>YES</v>
      </c>
      <c r="W157" s="103" t="str">
        <f t="shared" si="101"/>
        <v>YES</v>
      </c>
      <c r="X157" s="45" t="str">
        <f t="shared" si="102"/>
        <v>YES</v>
      </c>
      <c r="Y157" s="103" t="str">
        <f t="shared" si="103"/>
        <v>YES</v>
      </c>
      <c r="Z157" s="45" t="str">
        <f t="shared" si="104"/>
        <v>YES</v>
      </c>
      <c r="AA157" s="20">
        <v>41971</v>
      </c>
      <c r="AB157" s="102" t="str">
        <f t="shared" si="71"/>
        <v>YES</v>
      </c>
      <c r="AC157" s="109" t="s">
        <v>166</v>
      </c>
      <c r="AD157" s="106">
        <v>31</v>
      </c>
      <c r="AE157" s="106">
        <v>28</v>
      </c>
      <c r="AF157" s="106">
        <v>59</v>
      </c>
      <c r="AG157" s="106">
        <v>19.77</v>
      </c>
      <c r="AH157" s="106">
        <v>22.4</v>
      </c>
      <c r="AI157" s="106">
        <v>24.54</v>
      </c>
      <c r="AJ157" s="106">
        <v>22.29</v>
      </c>
      <c r="AK157" s="113">
        <v>0.48</v>
      </c>
      <c r="AL157" s="110">
        <v>23.11</v>
      </c>
      <c r="AM157" s="106">
        <v>12.36</v>
      </c>
      <c r="AN157" s="106">
        <v>17.71</v>
      </c>
      <c r="AO157" s="20">
        <v>41971</v>
      </c>
      <c r="AP157" s="113">
        <f t="shared" si="105"/>
        <v>58.52</v>
      </c>
      <c r="AQ157" s="201"/>
      <c r="AR157" s="202"/>
      <c r="AS157" s="108">
        <f t="shared" si="106"/>
        <v>0.48</v>
      </c>
      <c r="AT157" s="201"/>
      <c r="AU157" s="108">
        <f t="shared" si="107"/>
        <v>-11.879999999999999</v>
      </c>
      <c r="AV157" s="201"/>
      <c r="AW157" s="202"/>
      <c r="AX157" s="108">
        <f t="shared" si="108"/>
        <v>0.48</v>
      </c>
      <c r="AY157" s="201"/>
    </row>
    <row r="158" spans="1:51" x14ac:dyDescent="0.3">
      <c r="A158" s="20">
        <v>41972</v>
      </c>
      <c r="B158" s="30">
        <v>2181</v>
      </c>
      <c r="C158" s="43">
        <f t="shared" si="90"/>
        <v>1099.5714645828082</v>
      </c>
      <c r="D158" s="41">
        <f t="shared" si="91"/>
        <v>707.4795635420794</v>
      </c>
      <c r="E158" s="30">
        <v>2481</v>
      </c>
      <c r="F158" s="41">
        <f t="shared" si="92"/>
        <v>1250.819258885808</v>
      </c>
      <c r="G158" s="41">
        <f t="shared" si="93"/>
        <v>828.11768518851943</v>
      </c>
      <c r="H158" s="30">
        <v>3981</v>
      </c>
      <c r="I158" s="19">
        <f t="shared" si="94"/>
        <v>2007.0582304008067</v>
      </c>
      <c r="J158" s="19">
        <f t="shared" si="95"/>
        <v>1473.1535165112175</v>
      </c>
      <c r="K158" s="62">
        <f>'Salinity-Da'!B144</f>
        <v>17.715937499999999</v>
      </c>
      <c r="L158" s="62">
        <f>'Salinity-Da'!C144</f>
        <v>3439.6666666666665</v>
      </c>
      <c r="M158" s="97">
        <f>'Salinity-Da'!I144</f>
        <v>2.1277410828385745</v>
      </c>
      <c r="N158" s="97">
        <f t="shared" si="96"/>
        <v>5.7895918119602534</v>
      </c>
      <c r="O158" s="100" t="s">
        <v>40</v>
      </c>
      <c r="P158" s="100" t="s">
        <v>26</v>
      </c>
      <c r="Q158" s="100">
        <v>1200</v>
      </c>
      <c r="R158" s="100">
        <v>14</v>
      </c>
      <c r="S158" s="45" t="str">
        <f t="shared" si="97"/>
        <v>YES</v>
      </c>
      <c r="T158" s="103" t="str">
        <f t="shared" si="98"/>
        <v>YES</v>
      </c>
      <c r="U158" s="103" t="str">
        <f t="shared" si="99"/>
        <v>YES</v>
      </c>
      <c r="V158" s="103" t="str">
        <f t="shared" si="100"/>
        <v>YES</v>
      </c>
      <c r="W158" s="103" t="str">
        <f t="shared" si="101"/>
        <v>YES</v>
      </c>
      <c r="X158" s="45" t="str">
        <f t="shared" si="102"/>
        <v>YES</v>
      </c>
      <c r="Y158" s="103" t="str">
        <f t="shared" si="103"/>
        <v>YES</v>
      </c>
      <c r="Z158" s="45" t="str">
        <f t="shared" si="104"/>
        <v>YES</v>
      </c>
      <c r="AA158" s="20">
        <v>41972</v>
      </c>
      <c r="AB158" s="102" t="str">
        <f t="shared" si="71"/>
        <v>YES</v>
      </c>
      <c r="AC158" s="109" t="s">
        <v>166</v>
      </c>
      <c r="AD158" s="106">
        <v>31</v>
      </c>
      <c r="AE158" s="106">
        <v>28</v>
      </c>
      <c r="AF158" s="106">
        <v>59</v>
      </c>
      <c r="AG158" s="106">
        <v>19.86</v>
      </c>
      <c r="AH158" s="106">
        <v>22.4</v>
      </c>
      <c r="AI158" s="106">
        <v>24.55</v>
      </c>
      <c r="AJ158" s="106">
        <v>21.75</v>
      </c>
      <c r="AK158" s="113">
        <v>0.56999999999999995</v>
      </c>
      <c r="AL158" s="110">
        <v>23.14</v>
      </c>
      <c r="AM158" s="106">
        <v>12.35</v>
      </c>
      <c r="AN158" s="106">
        <v>17.71</v>
      </c>
      <c r="AO158" s="20">
        <v>41972</v>
      </c>
      <c r="AP158" s="113">
        <f t="shared" si="105"/>
        <v>58.43</v>
      </c>
      <c r="AQ158" s="201"/>
      <c r="AR158" s="202"/>
      <c r="AS158" s="108">
        <f t="shared" si="106"/>
        <v>0.56999999999999995</v>
      </c>
      <c r="AT158" s="201"/>
      <c r="AU158" s="108">
        <f t="shared" si="107"/>
        <v>-11.78</v>
      </c>
      <c r="AV158" s="201"/>
      <c r="AW158" s="202"/>
      <c r="AX158" s="108">
        <f t="shared" si="108"/>
        <v>0.56999999999999995</v>
      </c>
      <c r="AY158" s="201"/>
    </row>
    <row r="159" spans="1:51" x14ac:dyDescent="0.3">
      <c r="A159" s="20">
        <v>41973</v>
      </c>
      <c r="B159" s="30">
        <v>2002</v>
      </c>
      <c r="C159" s="43">
        <f t="shared" si="90"/>
        <v>1009.3269473153517</v>
      </c>
      <c r="D159" s="41">
        <f t="shared" si="91"/>
        <v>680.18293780834745</v>
      </c>
      <c r="E159" s="30">
        <v>2174</v>
      </c>
      <c r="F159" s="41">
        <f t="shared" si="92"/>
        <v>1096.0423493824048</v>
      </c>
      <c r="G159" s="41">
        <f t="shared" si="93"/>
        <v>829.63016313154969</v>
      </c>
      <c r="H159" s="30">
        <v>3894</v>
      </c>
      <c r="I159" s="19">
        <f t="shared" si="94"/>
        <v>1963.1963700529368</v>
      </c>
      <c r="J159" s="19">
        <f t="shared" si="95"/>
        <v>1469.6244013108142</v>
      </c>
      <c r="K159" s="62">
        <f>'Salinity-Da'!B145</f>
        <v>17.098645833333329</v>
      </c>
      <c r="L159" s="62">
        <f>'Salinity-Da'!C145</f>
        <v>4392.9375</v>
      </c>
      <c r="M159" s="97">
        <f>'Salinity-Da'!I145</f>
        <v>2.8006881778676118</v>
      </c>
      <c r="N159" s="97">
        <f t="shared" si="96"/>
        <v>5.720779561740172</v>
      </c>
      <c r="O159" s="100" t="s">
        <v>40</v>
      </c>
      <c r="P159" s="100" t="s">
        <v>26</v>
      </c>
      <c r="Q159" s="100">
        <v>1200</v>
      </c>
      <c r="R159" s="100">
        <v>14</v>
      </c>
      <c r="S159" s="45" t="str">
        <f t="shared" si="97"/>
        <v>YES</v>
      </c>
      <c r="T159" s="103" t="str">
        <f t="shared" si="98"/>
        <v>YES</v>
      </c>
      <c r="U159" s="103" t="str">
        <f t="shared" si="99"/>
        <v>YES</v>
      </c>
      <c r="V159" s="103" t="str">
        <f t="shared" si="100"/>
        <v>YES</v>
      </c>
      <c r="W159" s="103" t="str">
        <f t="shared" si="101"/>
        <v>YES</v>
      </c>
      <c r="X159" s="45" t="str">
        <f t="shared" si="102"/>
        <v>YES</v>
      </c>
      <c r="Y159" s="103" t="str">
        <f t="shared" si="103"/>
        <v>YES</v>
      </c>
      <c r="Z159" s="45" t="str">
        <f t="shared" si="104"/>
        <v>YES</v>
      </c>
      <c r="AA159" s="20">
        <v>41973</v>
      </c>
      <c r="AB159" s="102" t="str">
        <f t="shared" si="71"/>
        <v>YES</v>
      </c>
      <c r="AC159" s="109" t="s">
        <v>166</v>
      </c>
      <c r="AD159" s="106">
        <v>31</v>
      </c>
      <c r="AE159" s="106">
        <v>28</v>
      </c>
      <c r="AF159" s="106">
        <v>59</v>
      </c>
      <c r="AG159" s="106">
        <v>19.95</v>
      </c>
      <c r="AH159" s="106">
        <v>22.4</v>
      </c>
      <c r="AI159" s="106">
        <v>24.58</v>
      </c>
      <c r="AJ159" s="106">
        <v>21.77</v>
      </c>
      <c r="AK159" s="113">
        <v>1.25</v>
      </c>
      <c r="AL159" s="110">
        <v>23.32</v>
      </c>
      <c r="AM159" s="106">
        <v>12.28</v>
      </c>
      <c r="AN159" s="106">
        <v>17.71</v>
      </c>
      <c r="AO159" s="20">
        <v>41973</v>
      </c>
      <c r="AP159" s="113">
        <f t="shared" si="105"/>
        <v>57.75</v>
      </c>
      <c r="AQ159" s="201"/>
      <c r="AR159" s="202"/>
      <c r="AS159" s="108">
        <f t="shared" si="106"/>
        <v>1.25</v>
      </c>
      <c r="AT159" s="201"/>
      <c r="AU159" s="108">
        <f t="shared" si="107"/>
        <v>-11.03</v>
      </c>
      <c r="AV159" s="201"/>
      <c r="AW159" s="202"/>
      <c r="AX159" s="108">
        <f t="shared" si="108"/>
        <v>1.25</v>
      </c>
      <c r="AY159" s="201"/>
    </row>
    <row r="160" spans="1:51" ht="14.4" customHeight="1" x14ac:dyDescent="0.3">
      <c r="A160" s="20">
        <v>41974</v>
      </c>
      <c r="B160" s="30">
        <v>1130</v>
      </c>
      <c r="C160" s="43">
        <f t="shared" si="90"/>
        <v>569.70002520796572</v>
      </c>
      <c r="D160" s="41">
        <f t="shared" si="91"/>
        <v>609.74467931866468</v>
      </c>
      <c r="E160" s="30">
        <v>1241</v>
      </c>
      <c r="F160" s="41">
        <f t="shared" si="92"/>
        <v>625.66170910007565</v>
      </c>
      <c r="G160" s="41">
        <f t="shared" si="93"/>
        <v>752.8539018329792</v>
      </c>
      <c r="H160" s="30">
        <v>2907</v>
      </c>
      <c r="I160" s="19">
        <f t="shared" si="94"/>
        <v>1465.5911267960676</v>
      </c>
      <c r="J160" s="19">
        <f t="shared" si="95"/>
        <v>1501.6025063920201</v>
      </c>
      <c r="K160" s="62">
        <f>'Salinity-Da'!B146</f>
        <v>17.943854166666679</v>
      </c>
      <c r="L160" s="62">
        <f>'Salinity-Da'!C146</f>
        <v>6867.541666666667</v>
      </c>
      <c r="M160" s="97">
        <f>'Salinity-Da'!I146</f>
        <v>4.4205604356543393</v>
      </c>
      <c r="N160" s="97">
        <f t="shared" si="96"/>
        <v>5.7137802668102706</v>
      </c>
      <c r="O160" s="100" t="s">
        <v>40</v>
      </c>
      <c r="P160" s="100" t="s">
        <v>26</v>
      </c>
      <c r="Q160" s="100">
        <v>1200</v>
      </c>
      <c r="R160" s="100">
        <v>14</v>
      </c>
      <c r="S160" s="45" t="str">
        <f t="shared" si="97"/>
        <v>YES</v>
      </c>
      <c r="T160" s="103" t="str">
        <f t="shared" si="98"/>
        <v>YES</v>
      </c>
      <c r="U160" s="103" t="str">
        <f t="shared" si="99"/>
        <v>YES</v>
      </c>
      <c r="V160" s="103" t="str">
        <f t="shared" si="100"/>
        <v>YES</v>
      </c>
      <c r="W160" s="103" t="str">
        <f t="shared" si="101"/>
        <v>YES</v>
      </c>
      <c r="X160" s="45" t="str">
        <f t="shared" si="102"/>
        <v>YES</v>
      </c>
      <c r="Y160" s="103" t="str">
        <f t="shared" si="103"/>
        <v>YES</v>
      </c>
      <c r="Z160" s="45" t="str">
        <f t="shared" si="104"/>
        <v>YES</v>
      </c>
      <c r="AA160" s="20">
        <v>41974</v>
      </c>
      <c r="AB160" s="102" t="str">
        <f t="shared" si="71"/>
        <v>YES</v>
      </c>
      <c r="AC160" s="109" t="s">
        <v>166</v>
      </c>
      <c r="AD160" s="108">
        <v>30</v>
      </c>
      <c r="AE160" s="108">
        <v>24</v>
      </c>
      <c r="AF160" s="108">
        <f t="shared" ref="AF160:AF221" si="109">AD160+AE160</f>
        <v>54</v>
      </c>
      <c r="AG160" s="108">
        <v>20.13</v>
      </c>
      <c r="AH160" s="118">
        <v>36.6</v>
      </c>
      <c r="AI160" s="119">
        <v>24.69</v>
      </c>
      <c r="AJ160" s="116">
        <v>21.81</v>
      </c>
      <c r="AK160" s="108">
        <v>1.71</v>
      </c>
      <c r="AL160" s="108">
        <v>23.42</v>
      </c>
      <c r="AM160" s="117">
        <v>12.49</v>
      </c>
      <c r="AN160" s="108">
        <v>17.829999999999998</v>
      </c>
      <c r="AO160" s="20">
        <v>41974</v>
      </c>
      <c r="AP160" s="113">
        <f t="shared" si="105"/>
        <v>52.29</v>
      </c>
      <c r="AQ160" s="194">
        <f>IF(SUM(AP160:AP190)&gt;0,SUM(AP160:AP190),0)</f>
        <v>1611.7200000000003</v>
      </c>
      <c r="AR160" s="194">
        <v>0</v>
      </c>
      <c r="AS160" s="108">
        <f t="shared" si="106"/>
        <v>1.71</v>
      </c>
      <c r="AT160" s="194">
        <f>SUM(AS160:AS190)</f>
        <v>35.28</v>
      </c>
      <c r="AU160" s="108">
        <f t="shared" si="107"/>
        <v>-10.780000000000001</v>
      </c>
      <c r="AV160" s="194">
        <f>IF(SUM(AU160:AU190)&gt;0,SUM(AU160:AU190),0)</f>
        <v>0</v>
      </c>
      <c r="AW160" s="194">
        <f>13.2*60*39346/1000000</f>
        <v>31.162032</v>
      </c>
      <c r="AX160" s="108">
        <f t="shared" si="108"/>
        <v>1.71</v>
      </c>
      <c r="AY160" s="194">
        <f>SUM(AX160:AX190)</f>
        <v>16.48</v>
      </c>
    </row>
    <row r="161" spans="1:51" x14ac:dyDescent="0.3">
      <c r="A161" s="20">
        <v>41975</v>
      </c>
      <c r="B161" s="30">
        <v>1011</v>
      </c>
      <c r="C161" s="43">
        <f t="shared" si="90"/>
        <v>509.70506680110918</v>
      </c>
      <c r="D161" s="41">
        <f t="shared" si="91"/>
        <v>566.02686448917859</v>
      </c>
      <c r="E161" s="30">
        <v>1260</v>
      </c>
      <c r="F161" s="41">
        <f t="shared" si="92"/>
        <v>635.24073607259891</v>
      </c>
      <c r="G161" s="41">
        <f t="shared" si="93"/>
        <v>705.60697180308966</v>
      </c>
      <c r="H161" s="30">
        <v>1589</v>
      </c>
      <c r="I161" s="19">
        <f t="shared" si="94"/>
        <v>801.1091504915554</v>
      </c>
      <c r="J161" s="19">
        <f t="shared" si="95"/>
        <v>1491.8794339011129</v>
      </c>
      <c r="K161" s="62">
        <f>'Salinity-Da'!B147</f>
        <v>18.925353535353533</v>
      </c>
      <c r="L161" s="62">
        <f>'Salinity-Da'!C147</f>
        <v>7918.9292929292933</v>
      </c>
      <c r="M161" s="97">
        <f>'Salinity-Da'!I147</f>
        <v>5.0300289230143482</v>
      </c>
      <c r="N161" s="97">
        <f t="shared" si="96"/>
        <v>5.7159073735951873</v>
      </c>
      <c r="O161" s="100" t="s">
        <v>40</v>
      </c>
      <c r="P161" s="100" t="s">
        <v>26</v>
      </c>
      <c r="Q161" s="100">
        <v>1200</v>
      </c>
      <c r="R161" s="100">
        <v>14</v>
      </c>
      <c r="S161" s="45" t="str">
        <f t="shared" si="97"/>
        <v>YES</v>
      </c>
      <c r="T161" s="103" t="str">
        <f t="shared" si="98"/>
        <v>YES</v>
      </c>
      <c r="U161" s="103" t="str">
        <f t="shared" si="99"/>
        <v>YES</v>
      </c>
      <c r="V161" s="103" t="str">
        <f t="shared" si="100"/>
        <v>YES</v>
      </c>
      <c r="W161" s="103" t="str">
        <f t="shared" si="101"/>
        <v>YES</v>
      </c>
      <c r="X161" s="45" t="str">
        <f t="shared" si="102"/>
        <v>YES</v>
      </c>
      <c r="Y161" s="103" t="str">
        <f t="shared" si="103"/>
        <v>YES</v>
      </c>
      <c r="Z161" s="45" t="str">
        <f t="shared" si="104"/>
        <v>YES</v>
      </c>
      <c r="AA161" s="20">
        <v>41975</v>
      </c>
      <c r="AB161" s="102" t="str">
        <f t="shared" si="71"/>
        <v>YES</v>
      </c>
      <c r="AC161" s="109" t="s">
        <v>166</v>
      </c>
      <c r="AD161" s="108">
        <v>33</v>
      </c>
      <c r="AE161" s="108">
        <v>26</v>
      </c>
      <c r="AF161" s="108">
        <f t="shared" si="109"/>
        <v>59</v>
      </c>
      <c r="AG161" s="108">
        <v>20.309999999999999</v>
      </c>
      <c r="AH161" s="118">
        <v>26.77</v>
      </c>
      <c r="AI161" s="119">
        <v>24.52</v>
      </c>
      <c r="AJ161" s="116">
        <v>24.82</v>
      </c>
      <c r="AK161" s="108">
        <v>1.78</v>
      </c>
      <c r="AL161" s="108">
        <v>23.44</v>
      </c>
      <c r="AM161" s="117">
        <v>11.62</v>
      </c>
      <c r="AN161" s="108">
        <v>17.79</v>
      </c>
      <c r="AO161" s="20">
        <v>41975</v>
      </c>
      <c r="AP161" s="113">
        <f t="shared" si="105"/>
        <v>57.22</v>
      </c>
      <c r="AQ161" s="195"/>
      <c r="AR161" s="195"/>
      <c r="AS161" s="108">
        <f t="shared" si="106"/>
        <v>1.78</v>
      </c>
      <c r="AT161" s="195"/>
      <c r="AU161" s="108">
        <f t="shared" si="107"/>
        <v>-9.84</v>
      </c>
      <c r="AV161" s="195"/>
      <c r="AW161" s="195"/>
      <c r="AX161" s="108">
        <f t="shared" si="108"/>
        <v>1.78</v>
      </c>
      <c r="AY161" s="195"/>
    </row>
    <row r="162" spans="1:51" x14ac:dyDescent="0.3">
      <c r="A162" s="20">
        <v>41976</v>
      </c>
      <c r="B162" s="30">
        <v>1409</v>
      </c>
      <c r="C162" s="43">
        <f t="shared" si="90"/>
        <v>710.36047390975546</v>
      </c>
      <c r="D162" s="41">
        <f t="shared" si="91"/>
        <v>573.66127696352055</v>
      </c>
      <c r="E162" s="30">
        <v>1472</v>
      </c>
      <c r="F162" s="41">
        <f t="shared" si="92"/>
        <v>742.1225107133854</v>
      </c>
      <c r="G162" s="41">
        <f t="shared" si="93"/>
        <v>721.59602434369265</v>
      </c>
      <c r="H162" s="30">
        <v>2094</v>
      </c>
      <c r="I162" s="19">
        <f t="shared" si="94"/>
        <v>1055.7096042349383</v>
      </c>
      <c r="J162" s="19">
        <f t="shared" si="95"/>
        <v>1453.9234398069789</v>
      </c>
      <c r="K162" s="62">
        <f>'Salinity-Da'!B148</f>
        <v>19.924123711340197</v>
      </c>
      <c r="L162" s="62">
        <f>'Salinity-Da'!C148</f>
        <v>9050.5567010309278</v>
      </c>
      <c r="M162" s="97">
        <f>'Salinity-Da'!I148</f>
        <v>5.6705432384487517</v>
      </c>
      <c r="N162" s="97">
        <f t="shared" si="96"/>
        <v>5.7683841892570085</v>
      </c>
      <c r="O162" s="100" t="s">
        <v>40</v>
      </c>
      <c r="P162" s="100" t="s">
        <v>26</v>
      </c>
      <c r="Q162" s="100">
        <v>1200</v>
      </c>
      <c r="R162" s="100">
        <v>14</v>
      </c>
      <c r="S162" s="45" t="str">
        <f t="shared" si="97"/>
        <v>YES</v>
      </c>
      <c r="T162" s="103" t="str">
        <f t="shared" si="98"/>
        <v>YES</v>
      </c>
      <c r="U162" s="103" t="str">
        <f t="shared" si="99"/>
        <v>YES</v>
      </c>
      <c r="V162" s="103" t="str">
        <f t="shared" si="100"/>
        <v>YES</v>
      </c>
      <c r="W162" s="103" t="str">
        <f t="shared" si="101"/>
        <v>YES</v>
      </c>
      <c r="X162" s="45" t="str">
        <f t="shared" si="102"/>
        <v>YES</v>
      </c>
      <c r="Y162" s="103" t="str">
        <f t="shared" si="103"/>
        <v>YES</v>
      </c>
      <c r="Z162" s="45" t="str">
        <f t="shared" si="104"/>
        <v>YES</v>
      </c>
      <c r="AA162" s="20">
        <v>41976</v>
      </c>
      <c r="AB162" s="102" t="str">
        <f t="shared" si="71"/>
        <v>YES</v>
      </c>
      <c r="AC162" s="109" t="s">
        <v>166</v>
      </c>
      <c r="AD162" s="108">
        <v>33</v>
      </c>
      <c r="AE162" s="108">
        <v>26</v>
      </c>
      <c r="AF162" s="108">
        <f t="shared" si="109"/>
        <v>59</v>
      </c>
      <c r="AG162" s="108">
        <v>20.420000000000002</v>
      </c>
      <c r="AH162" s="118">
        <v>32.520000000000003</v>
      </c>
      <c r="AI162" s="119">
        <v>24.47</v>
      </c>
      <c r="AJ162" s="116">
        <v>25.34</v>
      </c>
      <c r="AK162" s="108">
        <v>2.59</v>
      </c>
      <c r="AL162" s="108">
        <v>23.6</v>
      </c>
      <c r="AM162" s="117">
        <v>12.13</v>
      </c>
      <c r="AN162" s="113">
        <v>17.809999999999999</v>
      </c>
      <c r="AO162" s="20">
        <v>41976</v>
      </c>
      <c r="AP162" s="113">
        <f t="shared" si="105"/>
        <v>56.41</v>
      </c>
      <c r="AQ162" s="195"/>
      <c r="AR162" s="195"/>
      <c r="AS162" s="108">
        <f t="shared" si="106"/>
        <v>2.59</v>
      </c>
      <c r="AT162" s="195"/>
      <c r="AU162" s="108">
        <f t="shared" si="107"/>
        <v>-9.5400000000000009</v>
      </c>
      <c r="AV162" s="195"/>
      <c r="AW162" s="195"/>
      <c r="AX162" s="108">
        <f t="shared" si="108"/>
        <v>2.59</v>
      </c>
      <c r="AY162" s="195"/>
    </row>
    <row r="163" spans="1:51" x14ac:dyDescent="0.3">
      <c r="A163" s="20">
        <v>41977</v>
      </c>
      <c r="B163" s="30">
        <v>1198</v>
      </c>
      <c r="C163" s="43">
        <f t="shared" si="90"/>
        <v>603.98285858331235</v>
      </c>
      <c r="D163" s="41">
        <f t="shared" si="91"/>
        <v>629.55093809643847</v>
      </c>
      <c r="E163" s="30">
        <v>1241</v>
      </c>
      <c r="F163" s="41">
        <f t="shared" si="92"/>
        <v>625.66170910007565</v>
      </c>
      <c r="G163" s="41">
        <f t="shared" si="93"/>
        <v>770.2113867982282</v>
      </c>
      <c r="H163" s="30">
        <v>2161</v>
      </c>
      <c r="I163" s="19">
        <f t="shared" si="94"/>
        <v>1089.4882782959417</v>
      </c>
      <c r="J163" s="19">
        <f t="shared" si="95"/>
        <v>1400.6986207641617</v>
      </c>
      <c r="K163" s="62">
        <f>'Salinity-Da'!B149</f>
        <v>20.761855670103103</v>
      </c>
      <c r="L163" s="62">
        <f>'Salinity-Da'!C149</f>
        <v>9235.2989690721643</v>
      </c>
      <c r="M163" s="97">
        <f>'Salinity-Da'!I149</f>
        <v>5.6830447272997304</v>
      </c>
      <c r="N163" s="97">
        <f t="shared" si="96"/>
        <v>5.81424512405877</v>
      </c>
      <c r="O163" s="100" t="s">
        <v>40</v>
      </c>
      <c r="P163" s="100" t="s">
        <v>26</v>
      </c>
      <c r="Q163" s="100">
        <v>1200</v>
      </c>
      <c r="R163" s="100">
        <v>14</v>
      </c>
      <c r="S163" s="45" t="str">
        <f t="shared" si="97"/>
        <v>YES</v>
      </c>
      <c r="T163" s="103" t="str">
        <f t="shared" si="98"/>
        <v>YES</v>
      </c>
      <c r="U163" s="103" t="str">
        <f t="shared" si="99"/>
        <v>YES</v>
      </c>
      <c r="V163" s="103" t="str">
        <f t="shared" si="100"/>
        <v>YES</v>
      </c>
      <c r="W163" s="103" t="str">
        <f t="shared" si="101"/>
        <v>YES</v>
      </c>
      <c r="X163" s="45" t="str">
        <f t="shared" si="102"/>
        <v>YES</v>
      </c>
      <c r="Y163" s="103" t="str">
        <f t="shared" si="103"/>
        <v>YES</v>
      </c>
      <c r="Z163" s="45" t="str">
        <f t="shared" si="104"/>
        <v>YES</v>
      </c>
      <c r="AA163" s="20">
        <v>41977</v>
      </c>
      <c r="AB163" s="102" t="str">
        <f t="shared" si="71"/>
        <v>YES</v>
      </c>
      <c r="AC163" s="109" t="s">
        <v>166</v>
      </c>
      <c r="AD163" s="108">
        <v>33</v>
      </c>
      <c r="AE163" s="108">
        <v>26</v>
      </c>
      <c r="AF163" s="108">
        <f t="shared" si="109"/>
        <v>59</v>
      </c>
      <c r="AG163" s="108">
        <v>19.920000000000002</v>
      </c>
      <c r="AH163" s="118">
        <v>22.38</v>
      </c>
      <c r="AI163" s="119">
        <v>24.6</v>
      </c>
      <c r="AJ163" s="116">
        <v>25.85</v>
      </c>
      <c r="AK163" s="108">
        <v>1.4</v>
      </c>
      <c r="AL163" s="108">
        <v>23.37</v>
      </c>
      <c r="AM163" s="117">
        <v>12.92</v>
      </c>
      <c r="AN163" s="113">
        <v>17.86</v>
      </c>
      <c r="AO163" s="20">
        <v>41977</v>
      </c>
      <c r="AP163" s="113">
        <f t="shared" si="105"/>
        <v>57.6</v>
      </c>
      <c r="AQ163" s="195"/>
      <c r="AR163" s="195"/>
      <c r="AS163" s="108">
        <f t="shared" si="106"/>
        <v>1.4</v>
      </c>
      <c r="AT163" s="195"/>
      <c r="AU163" s="108">
        <f t="shared" si="107"/>
        <v>-11.52</v>
      </c>
      <c r="AV163" s="195"/>
      <c r="AW163" s="195"/>
      <c r="AX163" s="108">
        <f t="shared" si="108"/>
        <v>1.4</v>
      </c>
      <c r="AY163" s="195"/>
    </row>
    <row r="164" spans="1:51" x14ac:dyDescent="0.3">
      <c r="A164" s="20">
        <v>41978</v>
      </c>
      <c r="B164" s="30">
        <v>2201</v>
      </c>
      <c r="C164" s="43">
        <f t="shared" si="90"/>
        <v>1109.6546508696749</v>
      </c>
      <c r="D164" s="41">
        <f t="shared" si="91"/>
        <v>704.38258489682732</v>
      </c>
      <c r="E164" s="30">
        <v>2485</v>
      </c>
      <c r="F164" s="41">
        <f t="shared" si="92"/>
        <v>1252.8358961431813</v>
      </c>
      <c r="G164" s="41">
        <f t="shared" si="93"/>
        <v>811.5524505743814</v>
      </c>
      <c r="H164" s="30">
        <v>2748</v>
      </c>
      <c r="I164" s="19">
        <f t="shared" si="94"/>
        <v>1385.4297958154777</v>
      </c>
      <c r="J164" s="19">
        <f t="shared" si="95"/>
        <v>1414.9591270841586</v>
      </c>
      <c r="K164" s="62">
        <f>'Salinity-Da'!B150</f>
        <v>21.293298969072165</v>
      </c>
      <c r="L164" s="62">
        <f>'Salinity-Da'!C150</f>
        <v>9972.1134020618556</v>
      </c>
      <c r="M164" s="97">
        <f>'Salinity-Da'!I150</f>
        <v>6.0971100318239024</v>
      </c>
      <c r="N164" s="97">
        <f t="shared" si="96"/>
        <v>5.8602256654010318</v>
      </c>
      <c r="O164" s="100" t="s">
        <v>40</v>
      </c>
      <c r="P164" s="100" t="s">
        <v>26</v>
      </c>
      <c r="Q164" s="100">
        <v>1500</v>
      </c>
      <c r="R164" s="100">
        <v>7</v>
      </c>
      <c r="S164" s="45" t="str">
        <f t="shared" si="97"/>
        <v>YES</v>
      </c>
      <c r="T164" s="103" t="str">
        <f t="shared" si="98"/>
        <v>YES</v>
      </c>
      <c r="U164" s="103" t="str">
        <f t="shared" si="99"/>
        <v>YES</v>
      </c>
      <c r="V164" s="103" t="str">
        <f t="shared" si="100"/>
        <v>YES</v>
      </c>
      <c r="W164" s="103" t="str">
        <f t="shared" si="101"/>
        <v>YES</v>
      </c>
      <c r="X164" s="45" t="str">
        <f t="shared" si="102"/>
        <v>YES</v>
      </c>
      <c r="Y164" s="103" t="str">
        <f t="shared" si="103"/>
        <v>YES</v>
      </c>
      <c r="Z164" s="45" t="str">
        <f t="shared" si="104"/>
        <v>YES</v>
      </c>
      <c r="AA164" s="20">
        <v>41978</v>
      </c>
      <c r="AB164" s="102" t="str">
        <f t="shared" si="71"/>
        <v>YES</v>
      </c>
      <c r="AC164" s="109" t="s">
        <v>166</v>
      </c>
      <c r="AD164" s="108">
        <v>33</v>
      </c>
      <c r="AE164" s="108">
        <v>26</v>
      </c>
      <c r="AF164" s="108">
        <f t="shared" si="109"/>
        <v>59</v>
      </c>
      <c r="AG164" s="108">
        <v>19.95</v>
      </c>
      <c r="AH164" s="118">
        <v>22.46</v>
      </c>
      <c r="AI164" s="119">
        <v>24.52</v>
      </c>
      <c r="AJ164" s="116">
        <v>25.36</v>
      </c>
      <c r="AK164" s="108">
        <v>1.1200000000000001</v>
      </c>
      <c r="AL164" s="108">
        <v>23.31</v>
      </c>
      <c r="AM164" s="117">
        <v>12.04</v>
      </c>
      <c r="AN164" s="113">
        <v>17.809999999999999</v>
      </c>
      <c r="AO164" s="20">
        <v>41978</v>
      </c>
      <c r="AP164" s="113">
        <f t="shared" si="105"/>
        <v>57.88</v>
      </c>
      <c r="AQ164" s="195"/>
      <c r="AR164" s="195"/>
      <c r="AS164" s="108">
        <f t="shared" si="106"/>
        <v>1.1200000000000001</v>
      </c>
      <c r="AT164" s="195"/>
      <c r="AU164" s="108">
        <f t="shared" si="107"/>
        <v>-10.919999999999998</v>
      </c>
      <c r="AV164" s="195"/>
      <c r="AW164" s="195"/>
      <c r="AX164" s="108">
        <f t="shared" si="108"/>
        <v>1.1200000000000001</v>
      </c>
      <c r="AY164" s="195"/>
    </row>
    <row r="165" spans="1:51" x14ac:dyDescent="0.3">
      <c r="A165" s="20">
        <v>41979</v>
      </c>
      <c r="B165" s="30">
        <v>2897</v>
      </c>
      <c r="C165" s="43">
        <f t="shared" si="90"/>
        <v>1460.5495336526342</v>
      </c>
      <c r="D165" s="41">
        <f t="shared" si="91"/>
        <v>801.75735532428246</v>
      </c>
      <c r="E165" s="30">
        <v>3020</v>
      </c>
      <c r="F165" s="41">
        <f t="shared" si="92"/>
        <v>1522.5611293168643</v>
      </c>
      <c r="G165" s="41">
        <f t="shared" si="93"/>
        <v>889.76916705678991</v>
      </c>
      <c r="H165" s="30">
        <v>4413</v>
      </c>
      <c r="I165" s="19">
        <f t="shared" si="94"/>
        <v>2224.8550541971263</v>
      </c>
      <c r="J165" s="19">
        <f t="shared" si="95"/>
        <v>1395.3689365839607</v>
      </c>
      <c r="K165" s="62">
        <f>'Salinity-Da'!B151</f>
        <v>21.786185567010307</v>
      </c>
      <c r="L165" s="62">
        <f>'Salinity-Da'!C151</f>
        <v>11745.886597938144</v>
      </c>
      <c r="M165" s="97">
        <f>'Salinity-Da'!I151</f>
        <v>7.192171544318624</v>
      </c>
      <c r="N165" s="97">
        <f t="shared" si="96"/>
        <v>5.913210092556441</v>
      </c>
      <c r="O165" s="100" t="s">
        <v>40</v>
      </c>
      <c r="P165" s="100" t="s">
        <v>26</v>
      </c>
      <c r="Q165" s="100">
        <v>1500</v>
      </c>
      <c r="R165" s="100">
        <v>7</v>
      </c>
      <c r="S165" s="45" t="str">
        <f t="shared" si="97"/>
        <v>YES</v>
      </c>
      <c r="T165" s="103" t="str">
        <f t="shared" si="98"/>
        <v>YES</v>
      </c>
      <c r="U165" s="103" t="str">
        <f t="shared" si="99"/>
        <v>YES</v>
      </c>
      <c r="V165" s="103" t="str">
        <f t="shared" si="100"/>
        <v>YES</v>
      </c>
      <c r="W165" s="103" t="str">
        <f t="shared" si="101"/>
        <v>YES</v>
      </c>
      <c r="X165" s="45" t="str">
        <f t="shared" si="102"/>
        <v>YES</v>
      </c>
      <c r="Y165" s="103" t="str">
        <f t="shared" si="103"/>
        <v>YES</v>
      </c>
      <c r="Z165" s="45" t="str">
        <f t="shared" si="104"/>
        <v>YES</v>
      </c>
      <c r="AA165" s="20">
        <v>41979</v>
      </c>
      <c r="AB165" s="102" t="str">
        <f t="shared" si="71"/>
        <v>YES</v>
      </c>
      <c r="AC165" s="109" t="s">
        <v>166</v>
      </c>
      <c r="AD165" s="108">
        <v>33</v>
      </c>
      <c r="AE165" s="108">
        <v>26</v>
      </c>
      <c r="AF165" s="108">
        <f t="shared" si="109"/>
        <v>59</v>
      </c>
      <c r="AG165" s="108">
        <v>19.86</v>
      </c>
      <c r="AH165" s="118">
        <v>22.41</v>
      </c>
      <c r="AI165" s="119">
        <v>24.54</v>
      </c>
      <c r="AJ165" s="116">
        <v>24.03</v>
      </c>
      <c r="AK165" s="108">
        <v>0.48</v>
      </c>
      <c r="AL165" s="108">
        <v>23.13</v>
      </c>
      <c r="AM165" s="117">
        <v>8.15</v>
      </c>
      <c r="AN165" s="113">
        <v>17.559999999999999</v>
      </c>
      <c r="AO165" s="20">
        <v>41979</v>
      </c>
      <c r="AP165" s="113">
        <f t="shared" si="105"/>
        <v>58.52</v>
      </c>
      <c r="AQ165" s="195"/>
      <c r="AR165" s="195"/>
      <c r="AS165" s="108">
        <f t="shared" si="106"/>
        <v>0.48</v>
      </c>
      <c r="AT165" s="195"/>
      <c r="AU165" s="108">
        <f t="shared" si="107"/>
        <v>-7.67</v>
      </c>
      <c r="AV165" s="195"/>
      <c r="AW165" s="195"/>
      <c r="AX165" s="108">
        <f t="shared" si="108"/>
        <v>0.48</v>
      </c>
      <c r="AY165" s="195"/>
    </row>
    <row r="166" spans="1:51" x14ac:dyDescent="0.3">
      <c r="A166" s="20">
        <v>41980</v>
      </c>
      <c r="B166" s="30">
        <v>2726</v>
      </c>
      <c r="C166" s="43">
        <f t="shared" si="90"/>
        <v>1374.3382908999245</v>
      </c>
      <c r="D166" s="41">
        <f t="shared" si="91"/>
        <v>853.32565090568619</v>
      </c>
      <c r="E166" s="30">
        <v>3047</v>
      </c>
      <c r="F166" s="41">
        <f t="shared" si="92"/>
        <v>1536.1734308041341</v>
      </c>
      <c r="G166" s="41">
        <f t="shared" si="93"/>
        <v>928.58943426122653</v>
      </c>
      <c r="H166" s="30">
        <v>4153</v>
      </c>
      <c r="I166" s="19">
        <f t="shared" si="94"/>
        <v>2093.7736324678599</v>
      </c>
      <c r="J166" s="19">
        <f t="shared" si="95"/>
        <v>1426.4827685548632</v>
      </c>
      <c r="K166" s="62">
        <f>'Salinity-Da'!B152</f>
        <v>22.733505154639175</v>
      </c>
      <c r="L166" s="62">
        <f>'Salinity-Da'!C152</f>
        <v>11376.072164948453</v>
      </c>
      <c r="M166" s="97">
        <f>'Salinity-Da'!I152</f>
        <v>6.8005662944265159</v>
      </c>
      <c r="N166" s="97">
        <f t="shared" si="96"/>
        <v>5.9461659778351796</v>
      </c>
      <c r="O166" s="100" t="s">
        <v>40</v>
      </c>
      <c r="P166" s="100" t="s">
        <v>26</v>
      </c>
      <c r="Q166" s="100">
        <v>1500</v>
      </c>
      <c r="R166" s="100">
        <v>7</v>
      </c>
      <c r="S166" s="45" t="str">
        <f t="shared" si="97"/>
        <v>YES</v>
      </c>
      <c r="T166" s="103" t="str">
        <f t="shared" si="98"/>
        <v>YES</v>
      </c>
      <c r="U166" s="103" t="str">
        <f t="shared" si="99"/>
        <v>YES</v>
      </c>
      <c r="V166" s="103" t="str">
        <f t="shared" si="100"/>
        <v>YES</v>
      </c>
      <c r="W166" s="103" t="str">
        <f t="shared" si="101"/>
        <v>YES</v>
      </c>
      <c r="X166" s="45" t="str">
        <f t="shared" si="102"/>
        <v>YES</v>
      </c>
      <c r="Y166" s="103" t="str">
        <f t="shared" si="103"/>
        <v>YES</v>
      </c>
      <c r="Z166" s="45" t="str">
        <f t="shared" si="104"/>
        <v>YES</v>
      </c>
      <c r="AA166" s="20">
        <v>41980</v>
      </c>
      <c r="AB166" s="102" t="str">
        <f t="shared" si="71"/>
        <v>YES</v>
      </c>
      <c r="AC166" s="109" t="s">
        <v>166</v>
      </c>
      <c r="AD166" s="108">
        <v>33</v>
      </c>
      <c r="AE166" s="108">
        <v>26</v>
      </c>
      <c r="AF166" s="108">
        <f t="shared" si="109"/>
        <v>59</v>
      </c>
      <c r="AG166" s="108">
        <v>19.899999999999999</v>
      </c>
      <c r="AH166" s="118">
        <v>22.41</v>
      </c>
      <c r="AI166" s="119">
        <v>24.59</v>
      </c>
      <c r="AJ166" s="116">
        <v>22.85</v>
      </c>
      <c r="AK166" s="108">
        <v>0.03</v>
      </c>
      <c r="AL166" s="108">
        <v>22.94</v>
      </c>
      <c r="AM166" s="117">
        <v>8.32</v>
      </c>
      <c r="AN166" s="113">
        <v>17.59</v>
      </c>
      <c r="AO166" s="20">
        <v>41980</v>
      </c>
      <c r="AP166" s="113">
        <f t="shared" si="105"/>
        <v>58.97</v>
      </c>
      <c r="AQ166" s="195"/>
      <c r="AR166" s="195"/>
      <c r="AS166" s="108">
        <f t="shared" si="106"/>
        <v>0.03</v>
      </c>
      <c r="AT166" s="195"/>
      <c r="AU166" s="108">
        <f t="shared" si="107"/>
        <v>-8.2900000000000009</v>
      </c>
      <c r="AV166" s="195"/>
      <c r="AW166" s="195"/>
      <c r="AX166" s="108">
        <f t="shared" si="108"/>
        <v>0.03</v>
      </c>
      <c r="AY166" s="195"/>
    </row>
    <row r="167" spans="1:51" x14ac:dyDescent="0.3">
      <c r="A167" s="20">
        <v>41981</v>
      </c>
      <c r="B167" s="30">
        <v>2065</v>
      </c>
      <c r="C167" s="43">
        <f t="shared" ref="C167:C189" si="110">B167*800/1586.8</f>
        <v>1041.0889841189817</v>
      </c>
      <c r="D167" s="41">
        <f t="shared" ref="D167:D189" si="111">AVERAGE(C160:C166)</f>
        <v>905.47012856062531</v>
      </c>
      <c r="E167" s="30">
        <v>2000</v>
      </c>
      <c r="F167" s="41">
        <f t="shared" ref="F167:F189" si="112">E167*800/1586.8</f>
        <v>1008.318628686665</v>
      </c>
      <c r="G167" s="41">
        <f t="shared" ref="G167:G189" si="113">AVERAGE(F160:F166)</f>
        <v>991.46530303575935</v>
      </c>
      <c r="H167" s="30">
        <v>3810</v>
      </c>
      <c r="I167" s="19">
        <f t="shared" ref="I167:I189" si="114">H167*800/1586.8</f>
        <v>1920.846987648097</v>
      </c>
      <c r="J167" s="19">
        <f t="shared" ref="J167:J189" si="115">AVERAGE(I160:I166)</f>
        <v>1445.1366631855667</v>
      </c>
      <c r="K167" s="62">
        <f>'Salinity-Da'!B153</f>
        <v>22.785567010309286</v>
      </c>
      <c r="L167" s="62">
        <f>'Salinity-Da'!C153</f>
        <v>9337</v>
      </c>
      <c r="M167" s="115">
        <f>'Salinity-Da'!I153</f>
        <v>5.4910458354951563</v>
      </c>
      <c r="N167" s="115">
        <f t="shared" ref="N167:N197" si="116">AVERAGE(M138:M167)</f>
        <v>5.9046264086193112</v>
      </c>
      <c r="O167" s="108" t="s">
        <v>40</v>
      </c>
      <c r="P167" s="100" t="s">
        <v>26</v>
      </c>
      <c r="Q167" s="100">
        <v>1500</v>
      </c>
      <c r="R167" s="100">
        <v>7</v>
      </c>
      <c r="S167" s="111" t="str">
        <f t="shared" ref="S167:S194" si="117">IF(J167&gt;800,"YES","NO")</f>
        <v>YES</v>
      </c>
      <c r="T167" s="110" t="str">
        <f t="shared" ref="T167:T194" si="118">IF(N167&lt;10,"YES","NO")</f>
        <v>YES</v>
      </c>
      <c r="U167" s="110" t="str">
        <f t="shared" ref="U167:U194" si="119">IF(M167&lt;18,"YES","NO")</f>
        <v>YES</v>
      </c>
      <c r="V167" s="110" t="str">
        <f t="shared" ref="V167:V194" si="120">IF(OR(O167="L",O167="I",O167="H"),"YES","NO")</f>
        <v>YES</v>
      </c>
      <c r="W167" s="110" t="str">
        <f t="shared" ref="W167:W194" si="121">IF(AND(C167&gt;10,F167&gt;10,I167&gt;10),"YES","NO")</f>
        <v>YES</v>
      </c>
      <c r="X167" s="111" t="str">
        <f t="shared" ref="X167:X194" si="122">IF(OR(AND(OR(F167&gt;C167,F167=C167),OR(I167&gt;C167,I167=C167)),AND(OR(G167&gt;D167,G167=D167),OR(J167&gt;D167,J167=D167))),"YES","NO")</f>
        <v>YES</v>
      </c>
      <c r="Y167" s="110" t="str">
        <f t="shared" ref="Y167:Y194" si="123">IF(Q167&gt;650,"YES","NO")</f>
        <v>YES</v>
      </c>
      <c r="Z167" s="111" t="str">
        <f t="shared" ref="Z167:Z194" si="124">IF(AND(S167="YES",T167="YES",U167="YES",V167="YES",W167="YES",X167="YES",Y167="YES"),"YES","NO")</f>
        <v>YES</v>
      </c>
      <c r="AA167" s="20">
        <v>41981</v>
      </c>
      <c r="AB167" s="109" t="str">
        <f t="shared" si="71"/>
        <v>YES</v>
      </c>
      <c r="AC167" s="109" t="s">
        <v>166</v>
      </c>
      <c r="AD167" s="108">
        <v>33</v>
      </c>
      <c r="AE167" s="108">
        <v>26</v>
      </c>
      <c r="AF167" s="108">
        <f t="shared" si="109"/>
        <v>59</v>
      </c>
      <c r="AG167" s="108">
        <v>19.87</v>
      </c>
      <c r="AH167" s="118">
        <v>33.03</v>
      </c>
      <c r="AI167" s="119">
        <v>24.44</v>
      </c>
      <c r="AJ167" s="116">
        <v>21.93</v>
      </c>
      <c r="AK167" s="108">
        <v>0</v>
      </c>
      <c r="AL167" s="108">
        <v>22.86</v>
      </c>
      <c r="AM167" s="117">
        <v>6.99</v>
      </c>
      <c r="AN167" s="113">
        <v>17.489999999999998</v>
      </c>
      <c r="AO167" s="20">
        <v>41981</v>
      </c>
      <c r="AP167" s="113">
        <f t="shared" si="105"/>
        <v>59</v>
      </c>
      <c r="AQ167" s="195"/>
      <c r="AR167" s="195"/>
      <c r="AS167" s="108">
        <f t="shared" si="106"/>
        <v>0</v>
      </c>
      <c r="AT167" s="195"/>
      <c r="AU167" s="108">
        <f t="shared" si="107"/>
        <v>-6.99</v>
      </c>
      <c r="AV167" s="195"/>
      <c r="AW167" s="195"/>
      <c r="AX167" s="108">
        <f t="shared" si="108"/>
        <v>0</v>
      </c>
      <c r="AY167" s="195"/>
    </row>
    <row r="168" spans="1:51" x14ac:dyDescent="0.3">
      <c r="A168" s="20">
        <v>41982</v>
      </c>
      <c r="B168" s="30">
        <v>2520</v>
      </c>
      <c r="C168" s="43">
        <f t="shared" si="110"/>
        <v>1270.4814721451978</v>
      </c>
      <c r="D168" s="41">
        <f t="shared" si="111"/>
        <v>972.811408405056</v>
      </c>
      <c r="E168" s="30">
        <v>1700</v>
      </c>
      <c r="F168" s="41">
        <f t="shared" si="112"/>
        <v>857.07083438366521</v>
      </c>
      <c r="G168" s="41">
        <f t="shared" si="113"/>
        <v>1046.130577262415</v>
      </c>
      <c r="H168" s="30">
        <v>3410</v>
      </c>
      <c r="I168" s="19">
        <f t="shared" si="114"/>
        <v>1719.1832619107638</v>
      </c>
      <c r="J168" s="19">
        <f t="shared" si="115"/>
        <v>1510.1732147358566</v>
      </c>
      <c r="K168" s="62">
        <f>'Salinity-Da'!B154</f>
        <v>21.984583333333337</v>
      </c>
      <c r="L168" s="62">
        <f>'Salinity-Da'!C154</f>
        <v>9833.0833333333339</v>
      </c>
      <c r="M168" s="115">
        <f>'Salinity-Da'!I154</f>
        <v>5.9115146428403191</v>
      </c>
      <c r="N168" s="115">
        <f t="shared" si="116"/>
        <v>5.8703893253306658</v>
      </c>
      <c r="O168" s="108" t="s">
        <v>40</v>
      </c>
      <c r="P168" s="100" t="s">
        <v>26</v>
      </c>
      <c r="Q168" s="100">
        <v>1500</v>
      </c>
      <c r="R168" s="100">
        <v>7</v>
      </c>
      <c r="S168" s="111" t="str">
        <f t="shared" si="117"/>
        <v>YES</v>
      </c>
      <c r="T168" s="110" t="str">
        <f t="shared" si="118"/>
        <v>YES</v>
      </c>
      <c r="U168" s="110" t="str">
        <f t="shared" si="119"/>
        <v>YES</v>
      </c>
      <c r="V168" s="110" t="str">
        <f t="shared" si="120"/>
        <v>YES</v>
      </c>
      <c r="W168" s="110" t="str">
        <f t="shared" si="121"/>
        <v>YES</v>
      </c>
      <c r="X168" s="111" t="str">
        <f t="shared" si="122"/>
        <v>YES</v>
      </c>
      <c r="Y168" s="110" t="str">
        <f t="shared" si="123"/>
        <v>YES</v>
      </c>
      <c r="Z168" s="111" t="str">
        <f t="shared" si="124"/>
        <v>YES</v>
      </c>
      <c r="AA168" s="20">
        <v>41982</v>
      </c>
      <c r="AB168" s="109" t="str">
        <f t="shared" ref="AB168:AB190" si="125">Z168</f>
        <v>YES</v>
      </c>
      <c r="AC168" s="109" t="s">
        <v>166</v>
      </c>
      <c r="AD168" s="108">
        <v>33</v>
      </c>
      <c r="AE168" s="108">
        <v>26</v>
      </c>
      <c r="AF168" s="108">
        <f t="shared" si="109"/>
        <v>59</v>
      </c>
      <c r="AG168" s="108">
        <v>20.11</v>
      </c>
      <c r="AH168" s="118">
        <v>41.12</v>
      </c>
      <c r="AI168" s="119">
        <v>24.45</v>
      </c>
      <c r="AJ168" s="116">
        <v>23.49</v>
      </c>
      <c r="AK168" s="108">
        <v>0.1</v>
      </c>
      <c r="AL168" s="108">
        <v>22.94</v>
      </c>
      <c r="AM168" s="117">
        <v>4.3</v>
      </c>
      <c r="AN168" s="113">
        <v>17.309999999999999</v>
      </c>
      <c r="AO168" s="20">
        <v>41982</v>
      </c>
      <c r="AP168" s="113">
        <f t="shared" si="105"/>
        <v>58.9</v>
      </c>
      <c r="AQ168" s="195"/>
      <c r="AR168" s="195"/>
      <c r="AS168" s="108">
        <f t="shared" si="106"/>
        <v>0.1</v>
      </c>
      <c r="AT168" s="195"/>
      <c r="AU168" s="108">
        <f t="shared" si="107"/>
        <v>-4.2</v>
      </c>
      <c r="AV168" s="195"/>
      <c r="AW168" s="195"/>
      <c r="AX168" s="108">
        <f t="shared" si="108"/>
        <v>0.1</v>
      </c>
      <c r="AY168" s="195"/>
    </row>
    <row r="169" spans="1:51" x14ac:dyDescent="0.3">
      <c r="A169" s="20">
        <v>41983</v>
      </c>
      <c r="B169" s="30">
        <v>2370</v>
      </c>
      <c r="C169" s="43">
        <f t="shared" si="110"/>
        <v>1194.8575749936981</v>
      </c>
      <c r="D169" s="41">
        <f t="shared" si="111"/>
        <v>1081.4937520256401</v>
      </c>
      <c r="E169" s="30">
        <v>1650</v>
      </c>
      <c r="F169" s="41">
        <f t="shared" si="112"/>
        <v>831.86286866649868</v>
      </c>
      <c r="G169" s="41">
        <f t="shared" si="113"/>
        <v>1077.820591306853</v>
      </c>
      <c r="H169" s="30">
        <v>2785</v>
      </c>
      <c r="I169" s="19">
        <f t="shared" si="114"/>
        <v>1404.083690446181</v>
      </c>
      <c r="J169" s="19">
        <f t="shared" si="115"/>
        <v>1641.3266592243149</v>
      </c>
      <c r="K169" s="62">
        <f>'Salinity-Da'!B155</f>
        <v>20.934687500000003</v>
      </c>
      <c r="L169" s="62">
        <f>'Salinity-Da'!C155</f>
        <v>9515.5416666666661</v>
      </c>
      <c r="M169" s="115">
        <f>'Salinity-Da'!I155</f>
        <v>5.8453214653409002</v>
      </c>
      <c r="N169" s="115">
        <f t="shared" si="116"/>
        <v>5.8543267058211566</v>
      </c>
      <c r="O169" s="108" t="s">
        <v>40</v>
      </c>
      <c r="P169" s="100" t="s">
        <v>26</v>
      </c>
      <c r="Q169" s="100">
        <v>1500</v>
      </c>
      <c r="R169" s="100">
        <v>7</v>
      </c>
      <c r="S169" s="111" t="str">
        <f t="shared" si="117"/>
        <v>YES</v>
      </c>
      <c r="T169" s="110" t="str">
        <f t="shared" si="118"/>
        <v>YES</v>
      </c>
      <c r="U169" s="110" t="str">
        <f t="shared" si="119"/>
        <v>YES</v>
      </c>
      <c r="V169" s="110" t="str">
        <f t="shared" si="120"/>
        <v>YES</v>
      </c>
      <c r="W169" s="110" t="str">
        <f t="shared" si="121"/>
        <v>YES</v>
      </c>
      <c r="X169" s="111" t="str">
        <f t="shared" si="122"/>
        <v>NO</v>
      </c>
      <c r="Y169" s="110" t="str">
        <f t="shared" si="123"/>
        <v>YES</v>
      </c>
      <c r="Z169" s="111" t="str">
        <f t="shared" si="124"/>
        <v>NO</v>
      </c>
      <c r="AA169" s="20">
        <v>41983</v>
      </c>
      <c r="AB169" s="109" t="str">
        <f t="shared" si="125"/>
        <v>NO</v>
      </c>
      <c r="AC169" s="109" t="s">
        <v>166</v>
      </c>
      <c r="AD169" s="108">
        <v>33</v>
      </c>
      <c r="AE169" s="108">
        <v>26</v>
      </c>
      <c r="AF169" s="108">
        <f t="shared" si="109"/>
        <v>59</v>
      </c>
      <c r="AG169" s="108">
        <v>19.95</v>
      </c>
      <c r="AH169" s="118">
        <v>34.56</v>
      </c>
      <c r="AI169" s="119">
        <v>24.49</v>
      </c>
      <c r="AJ169" s="116">
        <v>26.18</v>
      </c>
      <c r="AK169" s="108">
        <v>0.73</v>
      </c>
      <c r="AL169" s="108">
        <v>23.21</v>
      </c>
      <c r="AM169" s="117">
        <v>3.68</v>
      </c>
      <c r="AN169" s="113">
        <v>17.27</v>
      </c>
      <c r="AO169" s="20">
        <v>41983</v>
      </c>
      <c r="AP169" s="113">
        <f t="shared" si="105"/>
        <v>58.27</v>
      </c>
      <c r="AQ169" s="195"/>
      <c r="AR169" s="195"/>
      <c r="AS169" s="108">
        <f t="shared" si="106"/>
        <v>0.73</v>
      </c>
      <c r="AT169" s="195"/>
      <c r="AU169" s="108">
        <f t="shared" si="107"/>
        <v>-2.95</v>
      </c>
      <c r="AV169" s="195"/>
      <c r="AW169" s="195"/>
      <c r="AX169" s="108">
        <f t="shared" si="108"/>
        <v>0.73</v>
      </c>
      <c r="AY169" s="195"/>
    </row>
    <row r="170" spans="1:51" x14ac:dyDescent="0.3">
      <c r="A170" s="20">
        <v>41984</v>
      </c>
      <c r="B170" s="30">
        <v>1190</v>
      </c>
      <c r="C170" s="43">
        <f t="shared" si="110"/>
        <v>599.94958406856563</v>
      </c>
      <c r="D170" s="41">
        <f t="shared" si="111"/>
        <v>1150.7076236090604</v>
      </c>
      <c r="E170" s="30">
        <v>950</v>
      </c>
      <c r="F170" s="41">
        <f t="shared" si="112"/>
        <v>478.9513486261659</v>
      </c>
      <c r="G170" s="41">
        <f t="shared" si="113"/>
        <v>1090.640642443012</v>
      </c>
      <c r="H170" s="30">
        <v>1590</v>
      </c>
      <c r="I170" s="19">
        <f t="shared" si="114"/>
        <v>801.61330980589867</v>
      </c>
      <c r="J170" s="19">
        <f t="shared" si="115"/>
        <v>1691.0943858259213</v>
      </c>
      <c r="K170" s="62">
        <f>'Salinity-Da'!B156</f>
        <v>18.987187500000001</v>
      </c>
      <c r="L170" s="62">
        <f>'Salinity-Da'!C156</f>
        <v>8616.2708333333339</v>
      </c>
      <c r="M170" s="115">
        <f>'Salinity-Da'!I156</f>
        <v>5.4990227674630381</v>
      </c>
      <c r="N170" s="115">
        <f t="shared" si="116"/>
        <v>5.8414862120325122</v>
      </c>
      <c r="O170" s="108" t="s">
        <v>40</v>
      </c>
      <c r="P170" s="100" t="s">
        <v>26</v>
      </c>
      <c r="Q170" s="100">
        <v>1500</v>
      </c>
      <c r="R170" s="100">
        <v>7</v>
      </c>
      <c r="S170" s="111" t="str">
        <f t="shared" si="117"/>
        <v>YES</v>
      </c>
      <c r="T170" s="110" t="str">
        <f t="shared" si="118"/>
        <v>YES</v>
      </c>
      <c r="U170" s="110" t="str">
        <f t="shared" si="119"/>
        <v>YES</v>
      </c>
      <c r="V170" s="110" t="str">
        <f t="shared" si="120"/>
        <v>YES</v>
      </c>
      <c r="W170" s="110" t="str">
        <f t="shared" si="121"/>
        <v>YES</v>
      </c>
      <c r="X170" s="111" t="str">
        <f t="shared" si="122"/>
        <v>NO</v>
      </c>
      <c r="Y170" s="110" t="str">
        <f t="shared" si="123"/>
        <v>YES</v>
      </c>
      <c r="Z170" s="111" t="str">
        <f t="shared" si="124"/>
        <v>NO</v>
      </c>
      <c r="AA170" s="20">
        <v>41984</v>
      </c>
      <c r="AB170" s="109" t="str">
        <f t="shared" si="125"/>
        <v>NO</v>
      </c>
      <c r="AC170" s="109" t="s">
        <v>166</v>
      </c>
      <c r="AD170" s="108">
        <v>33</v>
      </c>
      <c r="AE170" s="108">
        <v>26</v>
      </c>
      <c r="AF170" s="108">
        <f t="shared" si="109"/>
        <v>59</v>
      </c>
      <c r="AG170" s="108">
        <v>20.05</v>
      </c>
      <c r="AH170" s="120">
        <v>34.56</v>
      </c>
      <c r="AI170" s="108">
        <v>24.58</v>
      </c>
      <c r="AJ170" s="116">
        <v>27.61</v>
      </c>
      <c r="AK170" s="108">
        <v>1.21</v>
      </c>
      <c r="AL170" s="108">
        <v>23.33</v>
      </c>
      <c r="AM170" s="117">
        <v>3.65</v>
      </c>
      <c r="AN170" s="113">
        <v>17.260000000000002</v>
      </c>
      <c r="AO170" s="20">
        <v>41984</v>
      </c>
      <c r="AP170" s="113">
        <f t="shared" si="105"/>
        <v>57.79</v>
      </c>
      <c r="AQ170" s="195"/>
      <c r="AR170" s="195"/>
      <c r="AS170" s="108">
        <f t="shared" si="106"/>
        <v>1.21</v>
      </c>
      <c r="AT170" s="195"/>
      <c r="AU170" s="108">
        <f t="shared" si="107"/>
        <v>-2.44</v>
      </c>
      <c r="AV170" s="195"/>
      <c r="AW170" s="195"/>
      <c r="AX170" s="108">
        <f t="shared" si="108"/>
        <v>1.21</v>
      </c>
      <c r="AY170" s="195"/>
    </row>
    <row r="171" spans="1:51" x14ac:dyDescent="0.3">
      <c r="A171" s="20">
        <v>41985</v>
      </c>
      <c r="B171" s="30">
        <v>1545</v>
      </c>
      <c r="C171" s="43">
        <f t="shared" si="110"/>
        <v>778.92614066044871</v>
      </c>
      <c r="D171" s="41">
        <f t="shared" si="111"/>
        <v>1150.1314415355253</v>
      </c>
      <c r="E171" s="30">
        <v>1660</v>
      </c>
      <c r="F171" s="41">
        <f t="shared" si="112"/>
        <v>836.90446180993195</v>
      </c>
      <c r="G171" s="41">
        <f t="shared" si="113"/>
        <v>1069.6820195181676</v>
      </c>
      <c r="H171" s="30">
        <v>3380</v>
      </c>
      <c r="I171" s="19">
        <f t="shared" si="114"/>
        <v>1704.0584824804639</v>
      </c>
      <c r="J171" s="19">
        <f t="shared" si="115"/>
        <v>1649.9693903273435</v>
      </c>
      <c r="K171" s="62">
        <f>'Salinity-Da'!B157</f>
        <v>19.278229166666666</v>
      </c>
      <c r="L171" s="62">
        <f>'Salinity-Da'!C157</f>
        <v>10769.520833333334</v>
      </c>
      <c r="M171" s="115">
        <f>'Salinity-Da'!I157</f>
        <v>6.9429896551930526</v>
      </c>
      <c r="N171" s="115">
        <f t="shared" si="116"/>
        <v>5.8780036324015352</v>
      </c>
      <c r="O171" s="108" t="s">
        <v>40</v>
      </c>
      <c r="P171" s="100" t="s">
        <v>26</v>
      </c>
      <c r="Q171" s="100">
        <v>1500</v>
      </c>
      <c r="R171" s="100">
        <v>7</v>
      </c>
      <c r="S171" s="111" t="str">
        <f t="shared" si="117"/>
        <v>YES</v>
      </c>
      <c r="T171" s="110" t="str">
        <f t="shared" si="118"/>
        <v>YES</v>
      </c>
      <c r="U171" s="110" t="str">
        <f t="shared" si="119"/>
        <v>YES</v>
      </c>
      <c r="V171" s="110" t="str">
        <f t="shared" si="120"/>
        <v>YES</v>
      </c>
      <c r="W171" s="110" t="str">
        <f t="shared" si="121"/>
        <v>YES</v>
      </c>
      <c r="X171" s="111" t="str">
        <f t="shared" si="122"/>
        <v>YES</v>
      </c>
      <c r="Y171" s="110" t="str">
        <f t="shared" si="123"/>
        <v>YES</v>
      </c>
      <c r="Z171" s="111" t="str">
        <f t="shared" si="124"/>
        <v>YES</v>
      </c>
      <c r="AA171" s="20">
        <v>41985</v>
      </c>
      <c r="AB171" s="109" t="str">
        <f t="shared" si="125"/>
        <v>YES</v>
      </c>
      <c r="AC171" s="109" t="s">
        <v>166</v>
      </c>
      <c r="AD171" s="108">
        <v>33</v>
      </c>
      <c r="AE171" s="108">
        <v>26</v>
      </c>
      <c r="AF171" s="108">
        <f t="shared" si="109"/>
        <v>59</v>
      </c>
      <c r="AG171" s="108">
        <v>19.899999999999999</v>
      </c>
      <c r="AH171" s="120">
        <v>34.56</v>
      </c>
      <c r="AI171" s="108">
        <v>24.49</v>
      </c>
      <c r="AJ171" s="116">
        <v>27.94</v>
      </c>
      <c r="AK171" s="108">
        <v>1.58</v>
      </c>
      <c r="AL171" s="108">
        <v>23.41</v>
      </c>
      <c r="AM171" s="117">
        <v>4.24</v>
      </c>
      <c r="AN171" s="113">
        <v>17.309999999999999</v>
      </c>
      <c r="AO171" s="20">
        <v>41985</v>
      </c>
      <c r="AP171" s="113">
        <f t="shared" si="105"/>
        <v>57.42</v>
      </c>
      <c r="AQ171" s="195"/>
      <c r="AR171" s="195"/>
      <c r="AS171" s="108">
        <f t="shared" si="106"/>
        <v>1.58</v>
      </c>
      <c r="AT171" s="195"/>
      <c r="AU171" s="108">
        <f t="shared" si="107"/>
        <v>-2.66</v>
      </c>
      <c r="AV171" s="195"/>
      <c r="AW171" s="195"/>
      <c r="AX171" s="108">
        <f t="shared" si="108"/>
        <v>1.58</v>
      </c>
      <c r="AY171" s="195"/>
    </row>
    <row r="172" spans="1:51" x14ac:dyDescent="0.3">
      <c r="A172" s="20">
        <v>41986</v>
      </c>
      <c r="B172" s="30">
        <v>2715</v>
      </c>
      <c r="C172" s="43">
        <f t="shared" si="110"/>
        <v>1368.7925384421478</v>
      </c>
      <c r="D172" s="41">
        <f t="shared" si="111"/>
        <v>1102.8845115056358</v>
      </c>
      <c r="E172" s="30">
        <v>2750</v>
      </c>
      <c r="F172" s="41">
        <f t="shared" si="112"/>
        <v>1386.4381144441643</v>
      </c>
      <c r="G172" s="41">
        <f t="shared" si="113"/>
        <v>1010.2632431848464</v>
      </c>
      <c r="H172" s="30">
        <v>4950</v>
      </c>
      <c r="I172" s="19">
        <f t="shared" si="114"/>
        <v>2495.5886059994959</v>
      </c>
      <c r="J172" s="19">
        <f t="shared" si="115"/>
        <v>1695.4877741366272</v>
      </c>
      <c r="K172" s="62">
        <f>'Salinity-Da'!B158</f>
        <v>18.357916666666672</v>
      </c>
      <c r="L172" s="62">
        <f>'Salinity-Da'!C158</f>
        <v>9537.6666666666661</v>
      </c>
      <c r="M172" s="115">
        <f>'Salinity-Da'!I158</f>
        <v>6.2268237357886571</v>
      </c>
      <c r="N172" s="115">
        <f t="shared" si="116"/>
        <v>5.8942469001508977</v>
      </c>
      <c r="O172" s="108" t="s">
        <v>40</v>
      </c>
      <c r="P172" s="108" t="s">
        <v>26</v>
      </c>
      <c r="Q172" s="108">
        <v>1500</v>
      </c>
      <c r="R172" s="108">
        <v>7</v>
      </c>
      <c r="S172" s="111" t="str">
        <f t="shared" si="117"/>
        <v>YES</v>
      </c>
      <c r="T172" s="110" t="str">
        <f t="shared" si="118"/>
        <v>YES</v>
      </c>
      <c r="U172" s="110" t="str">
        <f t="shared" si="119"/>
        <v>YES</v>
      </c>
      <c r="V172" s="110" t="str">
        <f t="shared" si="120"/>
        <v>YES</v>
      </c>
      <c r="W172" s="110" t="str">
        <f t="shared" si="121"/>
        <v>YES</v>
      </c>
      <c r="X172" s="111" t="str">
        <f t="shared" si="122"/>
        <v>YES</v>
      </c>
      <c r="Y172" s="110" t="str">
        <f t="shared" si="123"/>
        <v>YES</v>
      </c>
      <c r="Z172" s="111" t="str">
        <f t="shared" si="124"/>
        <v>YES</v>
      </c>
      <c r="AA172" s="20">
        <v>41986</v>
      </c>
      <c r="AB172" s="109" t="str">
        <f t="shared" si="125"/>
        <v>YES</v>
      </c>
      <c r="AC172" s="109" t="s">
        <v>166</v>
      </c>
      <c r="AD172" s="108">
        <v>33</v>
      </c>
      <c r="AE172" s="108">
        <v>26</v>
      </c>
      <c r="AF172" s="108">
        <f t="shared" si="109"/>
        <v>59</v>
      </c>
      <c r="AG172" s="108">
        <v>19.899999999999999</v>
      </c>
      <c r="AH172" s="120">
        <v>34.56</v>
      </c>
      <c r="AI172" s="108">
        <v>24.59</v>
      </c>
      <c r="AJ172" s="116">
        <v>28.52</v>
      </c>
      <c r="AK172" s="108">
        <v>1.59</v>
      </c>
      <c r="AL172" s="108">
        <v>23.41</v>
      </c>
      <c r="AM172" s="117">
        <v>5.07</v>
      </c>
      <c r="AN172" s="113">
        <v>17.37</v>
      </c>
      <c r="AO172" s="20">
        <v>41986</v>
      </c>
      <c r="AP172" s="113">
        <f t="shared" si="105"/>
        <v>57.41</v>
      </c>
      <c r="AQ172" s="195"/>
      <c r="AR172" s="195"/>
      <c r="AS172" s="108">
        <f t="shared" si="106"/>
        <v>1.59</v>
      </c>
      <c r="AT172" s="195"/>
      <c r="AU172" s="108">
        <f t="shared" si="107"/>
        <v>-3.4800000000000004</v>
      </c>
      <c r="AV172" s="195"/>
      <c r="AW172" s="195"/>
      <c r="AX172" s="108">
        <f t="shared" si="108"/>
        <v>1.59</v>
      </c>
      <c r="AY172" s="195"/>
    </row>
    <row r="173" spans="1:51" x14ac:dyDescent="0.3">
      <c r="A173" s="20">
        <v>41987</v>
      </c>
      <c r="B173" s="30">
        <v>3150</v>
      </c>
      <c r="C173" s="43">
        <f t="shared" si="110"/>
        <v>1588.1018401814974</v>
      </c>
      <c r="D173" s="41">
        <f t="shared" si="111"/>
        <v>1089.7763693327092</v>
      </c>
      <c r="E173" s="30">
        <v>2980</v>
      </c>
      <c r="F173" s="41">
        <f t="shared" si="112"/>
        <v>1502.394756743131</v>
      </c>
      <c r="G173" s="41">
        <f t="shared" si="113"/>
        <v>990.81709820303217</v>
      </c>
      <c r="H173" s="30">
        <v>4500</v>
      </c>
      <c r="I173" s="19">
        <f t="shared" si="114"/>
        <v>2268.7169145449961</v>
      </c>
      <c r="J173" s="19">
        <f t="shared" si="115"/>
        <v>1734.1639958226801</v>
      </c>
      <c r="K173" s="62">
        <f>'Salinity-Da'!B159</f>
        <v>17.704787234042545</v>
      </c>
      <c r="L173" s="62">
        <f>'Salinity-Da'!C159</f>
        <v>7724.5957446808507</v>
      </c>
      <c r="M173" s="115">
        <f>'Salinity-Da'!I159</f>
        <v>5.043513485221804</v>
      </c>
      <c r="N173" s="115">
        <f t="shared" si="116"/>
        <v>5.8565522224572986</v>
      </c>
      <c r="O173" s="108" t="s">
        <v>40</v>
      </c>
      <c r="P173" s="108" t="s">
        <v>26</v>
      </c>
      <c r="Q173" s="108">
        <v>1500</v>
      </c>
      <c r="R173" s="108">
        <v>7</v>
      </c>
      <c r="S173" s="111" t="str">
        <f t="shared" si="117"/>
        <v>YES</v>
      </c>
      <c r="T173" s="110" t="str">
        <f t="shared" si="118"/>
        <v>YES</v>
      </c>
      <c r="U173" s="110" t="str">
        <f t="shared" si="119"/>
        <v>YES</v>
      </c>
      <c r="V173" s="110" t="str">
        <f t="shared" si="120"/>
        <v>YES</v>
      </c>
      <c r="W173" s="110" t="str">
        <f t="shared" si="121"/>
        <v>YES</v>
      </c>
      <c r="X173" s="111" t="str">
        <f t="shared" si="122"/>
        <v>NO</v>
      </c>
      <c r="Y173" s="110" t="str">
        <f t="shared" si="123"/>
        <v>YES</v>
      </c>
      <c r="Z173" s="111" t="str">
        <f t="shared" si="124"/>
        <v>NO</v>
      </c>
      <c r="AA173" s="20">
        <v>41987</v>
      </c>
      <c r="AB173" s="109" t="str">
        <f t="shared" si="125"/>
        <v>NO</v>
      </c>
      <c r="AC173" s="109" t="s">
        <v>166</v>
      </c>
      <c r="AD173" s="108">
        <v>33</v>
      </c>
      <c r="AE173" s="108">
        <v>26</v>
      </c>
      <c r="AF173" s="108">
        <f t="shared" si="109"/>
        <v>59</v>
      </c>
      <c r="AG173" s="108">
        <v>19.920000000000002</v>
      </c>
      <c r="AH173" s="120">
        <v>34.56</v>
      </c>
      <c r="AI173" s="108">
        <v>24.49</v>
      </c>
      <c r="AJ173" s="116">
        <v>29.21</v>
      </c>
      <c r="AK173" s="108">
        <v>0.64</v>
      </c>
      <c r="AL173" s="108">
        <v>23.18</v>
      </c>
      <c r="AM173" s="117">
        <v>7.78</v>
      </c>
      <c r="AN173" s="113">
        <v>17.559999999999999</v>
      </c>
      <c r="AO173" s="20">
        <v>41987</v>
      </c>
      <c r="AP173" s="113">
        <f t="shared" si="105"/>
        <v>58.36</v>
      </c>
      <c r="AQ173" s="195"/>
      <c r="AR173" s="195"/>
      <c r="AS173" s="108">
        <f t="shared" si="106"/>
        <v>0.64</v>
      </c>
      <c r="AT173" s="195"/>
      <c r="AU173" s="108">
        <f t="shared" si="107"/>
        <v>-7.1400000000000006</v>
      </c>
      <c r="AV173" s="195"/>
      <c r="AW173" s="195"/>
      <c r="AX173" s="108">
        <f t="shared" si="108"/>
        <v>0.64</v>
      </c>
      <c r="AY173" s="195"/>
    </row>
    <row r="174" spans="1:51" x14ac:dyDescent="0.3">
      <c r="A174" s="20">
        <v>41988</v>
      </c>
      <c r="B174" s="30">
        <v>2760</v>
      </c>
      <c r="C174" s="43">
        <f t="shared" si="110"/>
        <v>1391.4797075875977</v>
      </c>
      <c r="D174" s="41">
        <f t="shared" si="111"/>
        <v>1120.3140192300766</v>
      </c>
      <c r="E174" s="30">
        <v>2110</v>
      </c>
      <c r="F174" s="41">
        <f t="shared" si="112"/>
        <v>1063.7761532644315</v>
      </c>
      <c r="G174" s="41">
        <f t="shared" si="113"/>
        <v>985.99157333717449</v>
      </c>
      <c r="H174" s="30">
        <v>3190</v>
      </c>
      <c r="I174" s="19">
        <f t="shared" si="114"/>
        <v>1608.2682127552307</v>
      </c>
      <c r="J174" s="19">
        <f t="shared" si="115"/>
        <v>1759.1558932622709</v>
      </c>
      <c r="K174" s="62">
        <f>'Salinity-Da'!B160</f>
        <v>17.568645833333331</v>
      </c>
      <c r="L174" s="62">
        <f>'Salinity-Da'!C160</f>
        <v>7463.104166666667</v>
      </c>
      <c r="M174" s="115">
        <f>'Salinity-Da'!I160</f>
        <v>4.8767282876566265</v>
      </c>
      <c r="N174" s="115">
        <f t="shared" si="116"/>
        <v>5.8165160691832849</v>
      </c>
      <c r="O174" s="108" t="s">
        <v>40</v>
      </c>
      <c r="P174" s="108" t="s">
        <v>26</v>
      </c>
      <c r="Q174" s="108">
        <v>1500</v>
      </c>
      <c r="R174" s="108">
        <v>7</v>
      </c>
      <c r="S174" s="111" t="str">
        <f t="shared" si="117"/>
        <v>YES</v>
      </c>
      <c r="T174" s="110" t="str">
        <f t="shared" si="118"/>
        <v>YES</v>
      </c>
      <c r="U174" s="110" t="str">
        <f t="shared" si="119"/>
        <v>YES</v>
      </c>
      <c r="V174" s="110" t="str">
        <f t="shared" si="120"/>
        <v>YES</v>
      </c>
      <c r="W174" s="110" t="str">
        <f t="shared" si="121"/>
        <v>YES</v>
      </c>
      <c r="X174" s="111" t="str">
        <f t="shared" si="122"/>
        <v>NO</v>
      </c>
      <c r="Y174" s="110" t="str">
        <f t="shared" si="123"/>
        <v>YES</v>
      </c>
      <c r="Z174" s="111" t="str">
        <f t="shared" si="124"/>
        <v>NO</v>
      </c>
      <c r="AA174" s="20">
        <v>41988</v>
      </c>
      <c r="AB174" s="109" t="str">
        <f t="shared" si="125"/>
        <v>NO</v>
      </c>
      <c r="AC174" s="109" t="s">
        <v>166</v>
      </c>
      <c r="AD174" s="108">
        <v>33</v>
      </c>
      <c r="AE174" s="108">
        <v>26</v>
      </c>
      <c r="AF174" s="108">
        <f t="shared" si="109"/>
        <v>59</v>
      </c>
      <c r="AG174" s="108">
        <v>19.93</v>
      </c>
      <c r="AH174" s="120">
        <v>34.56</v>
      </c>
      <c r="AI174" s="108">
        <v>24.58</v>
      </c>
      <c r="AJ174" s="116">
        <v>29.3</v>
      </c>
      <c r="AK174" s="108">
        <v>0.13</v>
      </c>
      <c r="AL174" s="108">
        <v>23.01</v>
      </c>
      <c r="AM174" s="117">
        <v>6.28</v>
      </c>
      <c r="AN174" s="113">
        <v>17.440000000000001</v>
      </c>
      <c r="AO174" s="20">
        <v>41988</v>
      </c>
      <c r="AP174" s="113">
        <f t="shared" si="105"/>
        <v>58.87</v>
      </c>
      <c r="AQ174" s="195"/>
      <c r="AR174" s="195"/>
      <c r="AS174" s="108">
        <f t="shared" si="106"/>
        <v>0.13</v>
      </c>
      <c r="AT174" s="195"/>
      <c r="AU174" s="108">
        <f t="shared" si="107"/>
        <v>-6.15</v>
      </c>
      <c r="AV174" s="195"/>
      <c r="AW174" s="195"/>
      <c r="AX174" s="108">
        <f t="shared" si="108"/>
        <v>0.13</v>
      </c>
      <c r="AY174" s="195"/>
    </row>
    <row r="175" spans="1:51" x14ac:dyDescent="0.3">
      <c r="A175" s="20">
        <v>41989</v>
      </c>
      <c r="B175" s="30">
        <v>2360</v>
      </c>
      <c r="C175" s="43">
        <f t="shared" si="110"/>
        <v>1189.8159818502647</v>
      </c>
      <c r="D175" s="41">
        <f t="shared" si="111"/>
        <v>1170.3698368684506</v>
      </c>
      <c r="E175" s="30">
        <v>1800</v>
      </c>
      <c r="F175" s="41">
        <f t="shared" si="112"/>
        <v>907.4867658179985</v>
      </c>
      <c r="G175" s="41">
        <f t="shared" si="113"/>
        <v>993.91407684828414</v>
      </c>
      <c r="H175" s="30">
        <v>2660</v>
      </c>
      <c r="I175" s="19">
        <f t="shared" si="114"/>
        <v>1341.0637761532644</v>
      </c>
      <c r="J175" s="19">
        <f t="shared" si="115"/>
        <v>1714.5017825632901</v>
      </c>
      <c r="K175" s="62">
        <f>'Salinity-Da'!B161</f>
        <v>17.551666666666652</v>
      </c>
      <c r="L175" s="62">
        <f>'Salinity-Da'!C161</f>
        <v>8612.2083333333339</v>
      </c>
      <c r="M175" s="115">
        <f>'Salinity-Da'!I161</f>
        <v>5.6894234135640982</v>
      </c>
      <c r="N175" s="115">
        <f t="shared" si="116"/>
        <v>5.8040685261475859</v>
      </c>
      <c r="O175" s="108" t="s">
        <v>40</v>
      </c>
      <c r="P175" s="108" t="s">
        <v>26</v>
      </c>
      <c r="Q175" s="108">
        <v>1500</v>
      </c>
      <c r="R175" s="108">
        <v>7</v>
      </c>
      <c r="S175" s="111" t="str">
        <f t="shared" si="117"/>
        <v>YES</v>
      </c>
      <c r="T175" s="110" t="str">
        <f t="shared" si="118"/>
        <v>YES</v>
      </c>
      <c r="U175" s="110" t="str">
        <f t="shared" si="119"/>
        <v>YES</v>
      </c>
      <c r="V175" s="110" t="str">
        <f t="shared" si="120"/>
        <v>YES</v>
      </c>
      <c r="W175" s="110" t="str">
        <f t="shared" si="121"/>
        <v>YES</v>
      </c>
      <c r="X175" s="111" t="str">
        <f t="shared" si="122"/>
        <v>NO</v>
      </c>
      <c r="Y175" s="110" t="str">
        <f t="shared" si="123"/>
        <v>YES</v>
      </c>
      <c r="Z175" s="111" t="str">
        <f t="shared" si="124"/>
        <v>NO</v>
      </c>
      <c r="AA175" s="20">
        <v>41989</v>
      </c>
      <c r="AB175" s="109" t="str">
        <f t="shared" si="125"/>
        <v>NO</v>
      </c>
      <c r="AC175" s="109" t="s">
        <v>166</v>
      </c>
      <c r="AD175" s="108">
        <v>33</v>
      </c>
      <c r="AE175" s="108">
        <v>26</v>
      </c>
      <c r="AF175" s="108">
        <f t="shared" si="109"/>
        <v>59</v>
      </c>
      <c r="AG175" s="108">
        <v>19.91</v>
      </c>
      <c r="AH175" s="120">
        <v>34.909999999999997</v>
      </c>
      <c r="AI175" s="108">
        <v>24.51</v>
      </c>
      <c r="AJ175" s="116">
        <v>29.36</v>
      </c>
      <c r="AK175" s="108">
        <v>0.04</v>
      </c>
      <c r="AL175" s="108">
        <v>22.95</v>
      </c>
      <c r="AM175" s="117">
        <v>2.76</v>
      </c>
      <c r="AN175" s="113">
        <v>17.18</v>
      </c>
      <c r="AO175" s="20">
        <v>41989</v>
      </c>
      <c r="AP175" s="113">
        <f t="shared" si="105"/>
        <v>58.96</v>
      </c>
      <c r="AQ175" s="195"/>
      <c r="AR175" s="195"/>
      <c r="AS175" s="108">
        <f t="shared" si="106"/>
        <v>0.04</v>
      </c>
      <c r="AT175" s="195"/>
      <c r="AU175" s="108">
        <f t="shared" si="107"/>
        <v>-2.7199999999999998</v>
      </c>
      <c r="AV175" s="195"/>
      <c r="AW175" s="195"/>
      <c r="AX175" s="108">
        <f t="shared" si="108"/>
        <v>0.04</v>
      </c>
      <c r="AY175" s="195"/>
    </row>
    <row r="176" spans="1:51" x14ac:dyDescent="0.3">
      <c r="A176" s="20">
        <v>41990</v>
      </c>
      <c r="B176" s="30">
        <v>2235</v>
      </c>
      <c r="C176" s="43">
        <f t="shared" si="110"/>
        <v>1126.7960675573481</v>
      </c>
      <c r="D176" s="41">
        <f t="shared" si="111"/>
        <v>1158.8461953977455</v>
      </c>
      <c r="E176" s="30">
        <v>1744</v>
      </c>
      <c r="F176" s="41">
        <f t="shared" si="112"/>
        <v>879.2538442147719</v>
      </c>
      <c r="G176" s="41">
        <f t="shared" si="113"/>
        <v>1001.1163527674746</v>
      </c>
      <c r="H176" s="30">
        <v>2180</v>
      </c>
      <c r="I176" s="19">
        <f t="shared" si="114"/>
        <v>1099.0673052684649</v>
      </c>
      <c r="J176" s="19">
        <f t="shared" si="115"/>
        <v>1660.4847131693616</v>
      </c>
      <c r="K176" s="62">
        <f>'Salinity-Da'!B162</f>
        <v>17.893020833333338</v>
      </c>
      <c r="L176" s="62">
        <f>'Salinity-Da'!C162</f>
        <v>8086.78125</v>
      </c>
      <c r="M176" s="115">
        <f>'Salinity-Da'!I162</f>
        <v>5.2736052673220293</v>
      </c>
      <c r="N176" s="115">
        <f t="shared" si="116"/>
        <v>5.726592865598767</v>
      </c>
      <c r="O176" s="108" t="s">
        <v>40</v>
      </c>
      <c r="P176" s="108" t="s">
        <v>26</v>
      </c>
      <c r="Q176" s="108">
        <v>1500</v>
      </c>
      <c r="R176" s="108">
        <v>7</v>
      </c>
      <c r="S176" s="111" t="str">
        <f t="shared" si="117"/>
        <v>YES</v>
      </c>
      <c r="T176" s="110" t="str">
        <f t="shared" si="118"/>
        <v>YES</v>
      </c>
      <c r="U176" s="110" t="str">
        <f t="shared" si="119"/>
        <v>YES</v>
      </c>
      <c r="V176" s="110" t="str">
        <f t="shared" si="120"/>
        <v>YES</v>
      </c>
      <c r="W176" s="110" t="str">
        <f t="shared" si="121"/>
        <v>YES</v>
      </c>
      <c r="X176" s="111" t="str">
        <f t="shared" si="122"/>
        <v>NO</v>
      </c>
      <c r="Y176" s="110" t="str">
        <f t="shared" si="123"/>
        <v>YES</v>
      </c>
      <c r="Z176" s="111" t="str">
        <f t="shared" si="124"/>
        <v>NO</v>
      </c>
      <c r="AA176" s="20">
        <v>41990</v>
      </c>
      <c r="AB176" s="109" t="str">
        <f t="shared" si="125"/>
        <v>NO</v>
      </c>
      <c r="AC176" s="109" t="s">
        <v>166</v>
      </c>
      <c r="AD176" s="108">
        <v>38</v>
      </c>
      <c r="AE176" s="108">
        <v>31</v>
      </c>
      <c r="AF176" s="108">
        <f t="shared" si="109"/>
        <v>69</v>
      </c>
      <c r="AG176" s="108">
        <v>19.87</v>
      </c>
      <c r="AH176" s="120">
        <v>34.56</v>
      </c>
      <c r="AI176" s="108">
        <v>24.54</v>
      </c>
      <c r="AJ176" s="116">
        <v>29.73</v>
      </c>
      <c r="AK176" s="108">
        <v>0.19</v>
      </c>
      <c r="AL176" s="108">
        <v>23.03</v>
      </c>
      <c r="AM176" s="117">
        <v>1.42</v>
      </c>
      <c r="AN176" s="113">
        <v>17</v>
      </c>
      <c r="AO176" s="20">
        <v>41990</v>
      </c>
      <c r="AP176" s="113">
        <f t="shared" si="105"/>
        <v>68.81</v>
      </c>
      <c r="AQ176" s="195"/>
      <c r="AR176" s="195"/>
      <c r="AS176" s="108">
        <f t="shared" si="106"/>
        <v>0.19</v>
      </c>
      <c r="AT176" s="195"/>
      <c r="AU176" s="108">
        <f t="shared" si="107"/>
        <v>-1.23</v>
      </c>
      <c r="AV176" s="195"/>
      <c r="AW176" s="195"/>
      <c r="AX176" s="108">
        <f t="shared" si="108"/>
        <v>0.19</v>
      </c>
      <c r="AY176" s="195"/>
    </row>
    <row r="177" spans="1:51" x14ac:dyDescent="0.3">
      <c r="A177" s="20">
        <v>41991</v>
      </c>
      <c r="B177" s="30">
        <v>1883</v>
      </c>
      <c r="C177" s="43">
        <f t="shared" si="110"/>
        <v>949.33198890849508</v>
      </c>
      <c r="D177" s="41">
        <f t="shared" si="111"/>
        <v>1149.1231229068385</v>
      </c>
      <c r="E177" s="30">
        <v>1103</v>
      </c>
      <c r="F177" s="41">
        <f t="shared" si="112"/>
        <v>556.08772372069575</v>
      </c>
      <c r="G177" s="41">
        <f t="shared" si="113"/>
        <v>1007.8864921315135</v>
      </c>
      <c r="H177" s="30">
        <v>1369</v>
      </c>
      <c r="I177" s="19">
        <f t="shared" si="114"/>
        <v>690.19410133602219</v>
      </c>
      <c r="J177" s="19">
        <f t="shared" si="115"/>
        <v>1616.9109438582589</v>
      </c>
      <c r="K177" s="62">
        <f>'Salinity-Da'!B163</f>
        <v>18.864583333333332</v>
      </c>
      <c r="L177" s="62">
        <f>'Salinity-Da'!C163</f>
        <v>8467.3333333333339</v>
      </c>
      <c r="M177" s="115">
        <f>'Salinity-Da'!I163</f>
        <v>5.4127581593469998</v>
      </c>
      <c r="N177" s="115">
        <f t="shared" si="116"/>
        <v>5.6235798031601938</v>
      </c>
      <c r="O177" s="108" t="s">
        <v>40</v>
      </c>
      <c r="P177" s="108" t="s">
        <v>26</v>
      </c>
      <c r="Q177" s="108">
        <v>1500</v>
      </c>
      <c r="R177" s="108">
        <v>7</v>
      </c>
      <c r="S177" s="111" t="str">
        <f t="shared" si="117"/>
        <v>YES</v>
      </c>
      <c r="T177" s="110" t="str">
        <f t="shared" si="118"/>
        <v>YES</v>
      </c>
      <c r="U177" s="110" t="str">
        <f t="shared" si="119"/>
        <v>YES</v>
      </c>
      <c r="V177" s="110" t="str">
        <f t="shared" si="120"/>
        <v>YES</v>
      </c>
      <c r="W177" s="110" t="str">
        <f t="shared" si="121"/>
        <v>YES</v>
      </c>
      <c r="X177" s="111" t="str">
        <f t="shared" si="122"/>
        <v>NO</v>
      </c>
      <c r="Y177" s="110" t="str">
        <f t="shared" si="123"/>
        <v>YES</v>
      </c>
      <c r="Z177" s="111" t="str">
        <f t="shared" si="124"/>
        <v>NO</v>
      </c>
      <c r="AA177" s="20">
        <v>41991</v>
      </c>
      <c r="AB177" s="109" t="str">
        <f t="shared" si="125"/>
        <v>NO</v>
      </c>
      <c r="AC177" s="109" t="s">
        <v>166</v>
      </c>
      <c r="AD177" s="108">
        <v>38</v>
      </c>
      <c r="AE177" s="108">
        <v>31</v>
      </c>
      <c r="AF177" s="108">
        <f t="shared" si="109"/>
        <v>69</v>
      </c>
      <c r="AG177" s="108">
        <v>19.96</v>
      </c>
      <c r="AH177" s="120">
        <v>34.56</v>
      </c>
      <c r="AI177" s="108">
        <v>24.53</v>
      </c>
      <c r="AJ177" s="116">
        <v>29.89</v>
      </c>
      <c r="AK177" s="108">
        <v>0.79</v>
      </c>
      <c r="AL177" s="108">
        <v>23.23</v>
      </c>
      <c r="AM177" s="117">
        <v>0</v>
      </c>
      <c r="AN177" s="113">
        <v>16.62</v>
      </c>
      <c r="AO177" s="20">
        <v>41991</v>
      </c>
      <c r="AP177" s="113">
        <f t="shared" si="105"/>
        <v>68.209999999999994</v>
      </c>
      <c r="AQ177" s="195"/>
      <c r="AR177" s="195"/>
      <c r="AS177" s="108">
        <f t="shared" si="106"/>
        <v>0.79</v>
      </c>
      <c r="AT177" s="195"/>
      <c r="AU177" s="108">
        <f t="shared" si="107"/>
        <v>0.79</v>
      </c>
      <c r="AV177" s="195"/>
      <c r="AW177" s="195"/>
      <c r="AX177" s="108">
        <f t="shared" si="108"/>
        <v>0</v>
      </c>
      <c r="AY177" s="195"/>
    </row>
    <row r="178" spans="1:51" x14ac:dyDescent="0.3">
      <c r="A178" s="20">
        <v>41992</v>
      </c>
      <c r="B178" s="30">
        <v>2865</v>
      </c>
      <c r="C178" s="43">
        <f t="shared" si="110"/>
        <v>1444.4164355936477</v>
      </c>
      <c r="D178" s="41">
        <f t="shared" si="111"/>
        <v>1199.0348950268287</v>
      </c>
      <c r="E178" s="30">
        <v>1944</v>
      </c>
      <c r="F178" s="41">
        <f t="shared" si="112"/>
        <v>980.08570708343836</v>
      </c>
      <c r="G178" s="41">
        <f t="shared" si="113"/>
        <v>1018.905974287875</v>
      </c>
      <c r="H178" s="30">
        <v>2965</v>
      </c>
      <c r="I178" s="19">
        <f t="shared" si="114"/>
        <v>1494.8323670279808</v>
      </c>
      <c r="J178" s="19">
        <f t="shared" si="115"/>
        <v>1600.9939140768486</v>
      </c>
      <c r="K178" s="62">
        <f>'Salinity-Da'!B164</f>
        <v>19.772978723404261</v>
      </c>
      <c r="L178" s="62">
        <f>'Salinity-Da'!C164</f>
        <v>7407.0319148936169</v>
      </c>
      <c r="M178" s="115">
        <f>'Salinity-Da'!I164</f>
        <v>4.5892676225726543</v>
      </c>
      <c r="N178" s="115">
        <f t="shared" si="116"/>
        <v>5.5661363585275092</v>
      </c>
      <c r="O178" s="108" t="s">
        <v>40</v>
      </c>
      <c r="P178" s="108" t="s">
        <v>26</v>
      </c>
      <c r="Q178" s="108">
        <v>1500</v>
      </c>
      <c r="R178" s="108">
        <v>7</v>
      </c>
      <c r="S178" s="111" t="str">
        <f t="shared" si="117"/>
        <v>YES</v>
      </c>
      <c r="T178" s="110" t="str">
        <f t="shared" si="118"/>
        <v>YES</v>
      </c>
      <c r="U178" s="110" t="str">
        <f t="shared" si="119"/>
        <v>YES</v>
      </c>
      <c r="V178" s="110" t="str">
        <f t="shared" si="120"/>
        <v>YES</v>
      </c>
      <c r="W178" s="110" t="str">
        <f t="shared" si="121"/>
        <v>YES</v>
      </c>
      <c r="X178" s="111" t="str">
        <f t="shared" si="122"/>
        <v>NO</v>
      </c>
      <c r="Y178" s="110" t="str">
        <f t="shared" si="123"/>
        <v>YES</v>
      </c>
      <c r="Z178" s="111" t="str">
        <f t="shared" si="124"/>
        <v>NO</v>
      </c>
      <c r="AA178" s="20">
        <v>41992</v>
      </c>
      <c r="AB178" s="109" t="str">
        <f t="shared" si="125"/>
        <v>NO</v>
      </c>
      <c r="AC178" s="109" t="s">
        <v>166</v>
      </c>
      <c r="AD178" s="108">
        <v>38</v>
      </c>
      <c r="AE178" s="108">
        <v>31</v>
      </c>
      <c r="AF178" s="108">
        <f t="shared" si="109"/>
        <v>69</v>
      </c>
      <c r="AG178" s="108">
        <v>19.97</v>
      </c>
      <c r="AH178" s="120">
        <v>34.56</v>
      </c>
      <c r="AI178" s="108">
        <v>24.55</v>
      </c>
      <c r="AJ178" s="116">
        <v>29.47</v>
      </c>
      <c r="AK178" s="108">
        <v>0.61</v>
      </c>
      <c r="AL178" s="108">
        <v>23.18</v>
      </c>
      <c r="AM178" s="117">
        <v>1.31</v>
      </c>
      <c r="AN178" s="113">
        <v>16.329999999999998</v>
      </c>
      <c r="AO178" s="20">
        <v>41992</v>
      </c>
      <c r="AP178" s="113">
        <f t="shared" si="105"/>
        <v>68.39</v>
      </c>
      <c r="AQ178" s="195"/>
      <c r="AR178" s="195"/>
      <c r="AS178" s="108">
        <f t="shared" si="106"/>
        <v>0.61</v>
      </c>
      <c r="AT178" s="195"/>
      <c r="AU178" s="108">
        <f t="shared" si="107"/>
        <v>-0.70000000000000007</v>
      </c>
      <c r="AV178" s="195"/>
      <c r="AW178" s="195"/>
      <c r="AX178" s="108">
        <f t="shared" si="108"/>
        <v>0.61</v>
      </c>
      <c r="AY178" s="195"/>
    </row>
    <row r="179" spans="1:51" x14ac:dyDescent="0.3">
      <c r="A179" s="20">
        <v>41993</v>
      </c>
      <c r="B179" s="30">
        <v>3271</v>
      </c>
      <c r="C179" s="43">
        <f t="shared" si="110"/>
        <v>1649.1051172170407</v>
      </c>
      <c r="D179" s="41">
        <f t="shared" si="111"/>
        <v>1294.1049371601425</v>
      </c>
      <c r="E179" s="30">
        <v>2745</v>
      </c>
      <c r="F179" s="41">
        <f t="shared" si="112"/>
        <v>1383.9173178724477</v>
      </c>
      <c r="G179" s="41">
        <f t="shared" si="113"/>
        <v>1039.3604378983759</v>
      </c>
      <c r="H179" s="30">
        <v>4261</v>
      </c>
      <c r="I179" s="19">
        <f t="shared" si="114"/>
        <v>2148.2228384169398</v>
      </c>
      <c r="J179" s="19">
        <f t="shared" si="115"/>
        <v>1571.1044690122078</v>
      </c>
      <c r="K179" s="62">
        <f>'Salinity-Da'!B165</f>
        <v>19.870416666666667</v>
      </c>
      <c r="L179" s="62">
        <f>'Salinity-Da'!C165</f>
        <v>7958.53125</v>
      </c>
      <c r="M179" s="115">
        <f>'Salinity-Da'!I165</f>
        <v>4.9453411880596647</v>
      </c>
      <c r="N179" s="115">
        <f t="shared" si="116"/>
        <v>5.5896076830670811</v>
      </c>
      <c r="O179" s="108" t="s">
        <v>40</v>
      </c>
      <c r="P179" s="108" t="s">
        <v>26</v>
      </c>
      <c r="Q179" s="108">
        <v>1500</v>
      </c>
      <c r="R179" s="108">
        <v>7</v>
      </c>
      <c r="S179" s="111" t="str">
        <f t="shared" si="117"/>
        <v>YES</v>
      </c>
      <c r="T179" s="110" t="str">
        <f t="shared" si="118"/>
        <v>YES</v>
      </c>
      <c r="U179" s="110" t="str">
        <f t="shared" si="119"/>
        <v>YES</v>
      </c>
      <c r="V179" s="110" t="str">
        <f t="shared" si="120"/>
        <v>YES</v>
      </c>
      <c r="W179" s="110" t="str">
        <f t="shared" si="121"/>
        <v>YES</v>
      </c>
      <c r="X179" s="111" t="str">
        <f t="shared" si="122"/>
        <v>NO</v>
      </c>
      <c r="Y179" s="110" t="str">
        <f t="shared" si="123"/>
        <v>YES</v>
      </c>
      <c r="Z179" s="111" t="str">
        <f t="shared" si="124"/>
        <v>NO</v>
      </c>
      <c r="AA179" s="20">
        <v>41993</v>
      </c>
      <c r="AB179" s="109" t="str">
        <f t="shared" si="125"/>
        <v>NO</v>
      </c>
      <c r="AC179" s="109" t="s">
        <v>166</v>
      </c>
      <c r="AD179" s="108">
        <v>38</v>
      </c>
      <c r="AE179" s="108">
        <v>31</v>
      </c>
      <c r="AF179" s="108">
        <f t="shared" si="109"/>
        <v>69</v>
      </c>
      <c r="AG179" s="108">
        <v>19.899999999999999</v>
      </c>
      <c r="AH179" s="120">
        <v>34.56</v>
      </c>
      <c r="AI179" s="108">
        <v>24.54</v>
      </c>
      <c r="AJ179" s="116">
        <v>29.52</v>
      </c>
      <c r="AK179" s="108">
        <v>0.54</v>
      </c>
      <c r="AL179" s="108">
        <v>23.16</v>
      </c>
      <c r="AM179" s="117">
        <v>0</v>
      </c>
      <c r="AN179" s="113">
        <v>16.37</v>
      </c>
      <c r="AO179" s="20">
        <v>41993</v>
      </c>
      <c r="AP179" s="113">
        <f t="shared" si="105"/>
        <v>68.459999999999994</v>
      </c>
      <c r="AQ179" s="195"/>
      <c r="AR179" s="195"/>
      <c r="AS179" s="108">
        <f t="shared" si="106"/>
        <v>0.54</v>
      </c>
      <c r="AT179" s="195"/>
      <c r="AU179" s="108">
        <f t="shared" si="107"/>
        <v>0.54</v>
      </c>
      <c r="AV179" s="195"/>
      <c r="AW179" s="195"/>
      <c r="AX179" s="108">
        <f t="shared" si="108"/>
        <v>0</v>
      </c>
      <c r="AY179" s="195"/>
    </row>
    <row r="180" spans="1:51" x14ac:dyDescent="0.3">
      <c r="A180" s="20">
        <v>41994</v>
      </c>
      <c r="B180" s="30">
        <v>2346</v>
      </c>
      <c r="C180" s="43">
        <f t="shared" si="110"/>
        <v>1182.7577514494581</v>
      </c>
      <c r="D180" s="41">
        <f t="shared" si="111"/>
        <v>1334.1495912708415</v>
      </c>
      <c r="E180" s="30">
        <v>2750</v>
      </c>
      <c r="F180" s="41">
        <f t="shared" si="112"/>
        <v>1386.4381144441643</v>
      </c>
      <c r="G180" s="41">
        <f t="shared" si="113"/>
        <v>1039.0003241024162</v>
      </c>
      <c r="H180" s="30">
        <v>4282</v>
      </c>
      <c r="I180" s="19">
        <f t="shared" si="114"/>
        <v>2158.8101840181498</v>
      </c>
      <c r="J180" s="19">
        <f t="shared" si="115"/>
        <v>1521.4807879289856</v>
      </c>
      <c r="K180" s="62">
        <f>'Salinity-Da'!B166</f>
        <v>19.888645833333339</v>
      </c>
      <c r="L180" s="62">
        <f>'Salinity-Da'!C166</f>
        <v>10595.083333333334</v>
      </c>
      <c r="M180" s="115">
        <f>'Salinity-Da'!I166</f>
        <v>6.724262181926278</v>
      </c>
      <c r="N180" s="115">
        <f t="shared" si="116"/>
        <v>5.670257554438094</v>
      </c>
      <c r="O180" s="108" t="s">
        <v>40</v>
      </c>
      <c r="P180" s="108" t="s">
        <v>26</v>
      </c>
      <c r="Q180" s="108">
        <v>1500</v>
      </c>
      <c r="R180" s="108">
        <v>7</v>
      </c>
      <c r="S180" s="111" t="str">
        <f t="shared" si="117"/>
        <v>YES</v>
      </c>
      <c r="T180" s="110" t="str">
        <f t="shared" si="118"/>
        <v>YES</v>
      </c>
      <c r="U180" s="110" t="str">
        <f t="shared" si="119"/>
        <v>YES</v>
      </c>
      <c r="V180" s="110" t="str">
        <f t="shared" si="120"/>
        <v>YES</v>
      </c>
      <c r="W180" s="110" t="str">
        <f t="shared" si="121"/>
        <v>YES</v>
      </c>
      <c r="X180" s="111" t="str">
        <f t="shared" si="122"/>
        <v>YES</v>
      </c>
      <c r="Y180" s="110" t="str">
        <f t="shared" si="123"/>
        <v>YES</v>
      </c>
      <c r="Z180" s="111" t="str">
        <f t="shared" si="124"/>
        <v>YES</v>
      </c>
      <c r="AA180" s="20">
        <v>41994</v>
      </c>
      <c r="AB180" s="109" t="str">
        <f t="shared" si="125"/>
        <v>YES</v>
      </c>
      <c r="AC180" s="109" t="s">
        <v>166</v>
      </c>
      <c r="AD180" s="108">
        <v>38</v>
      </c>
      <c r="AE180" s="108">
        <v>31</v>
      </c>
      <c r="AF180" s="108">
        <f t="shared" si="109"/>
        <v>69</v>
      </c>
      <c r="AG180" s="108">
        <v>19.88</v>
      </c>
      <c r="AH180" s="120">
        <v>34.56</v>
      </c>
      <c r="AI180" s="108">
        <v>24.57</v>
      </c>
      <c r="AJ180" s="116">
        <v>29.85</v>
      </c>
      <c r="AK180" s="108">
        <v>0.55000000000000004</v>
      </c>
      <c r="AL180" s="108">
        <v>23.16</v>
      </c>
      <c r="AM180" s="117">
        <v>0.76</v>
      </c>
      <c r="AN180" s="113">
        <v>16.88</v>
      </c>
      <c r="AO180" s="20">
        <v>41994</v>
      </c>
      <c r="AP180" s="113">
        <f t="shared" si="105"/>
        <v>68.45</v>
      </c>
      <c r="AQ180" s="195"/>
      <c r="AR180" s="195"/>
      <c r="AS180" s="108">
        <f t="shared" si="106"/>
        <v>0.55000000000000004</v>
      </c>
      <c r="AT180" s="195"/>
      <c r="AU180" s="108">
        <f t="shared" si="107"/>
        <v>-0.20999999999999996</v>
      </c>
      <c r="AV180" s="195"/>
      <c r="AW180" s="195"/>
      <c r="AX180" s="108">
        <f t="shared" si="108"/>
        <v>0.55000000000000004</v>
      </c>
      <c r="AY180" s="195"/>
    </row>
    <row r="181" spans="1:51" x14ac:dyDescent="0.3">
      <c r="A181" s="20">
        <v>41995</v>
      </c>
      <c r="B181" s="30">
        <v>2105</v>
      </c>
      <c r="C181" s="43">
        <f t="shared" si="110"/>
        <v>1061.2553566927149</v>
      </c>
      <c r="D181" s="41">
        <f t="shared" si="111"/>
        <v>1276.2432928805504</v>
      </c>
      <c r="E181" s="30">
        <v>2068</v>
      </c>
      <c r="F181" s="41">
        <f t="shared" si="112"/>
        <v>1042.6014620620117</v>
      </c>
      <c r="G181" s="41">
        <f t="shared" si="113"/>
        <v>1022.4350894882782</v>
      </c>
      <c r="H181" s="30">
        <v>2924</v>
      </c>
      <c r="I181" s="19">
        <f t="shared" si="114"/>
        <v>1474.1618351399043</v>
      </c>
      <c r="J181" s="19">
        <f t="shared" si="115"/>
        <v>1505.7798264251503</v>
      </c>
      <c r="K181" s="62">
        <f>'Salinity-Da'!B167</f>
        <v>20.524166666666659</v>
      </c>
      <c r="L181" s="62">
        <f>'Salinity-Da'!C167</f>
        <v>11079.239583333334</v>
      </c>
      <c r="M181" s="115">
        <f>'Salinity-Da'!I167</f>
        <v>6.9520636639313276</v>
      </c>
      <c r="N181" s="115">
        <f t="shared" si="116"/>
        <v>5.7064917910951287</v>
      </c>
      <c r="O181" s="108" t="s">
        <v>40</v>
      </c>
      <c r="P181" s="108" t="s">
        <v>26</v>
      </c>
      <c r="Q181" s="108">
        <v>1500</v>
      </c>
      <c r="R181" s="108">
        <v>7</v>
      </c>
      <c r="S181" s="111" t="str">
        <f t="shared" si="117"/>
        <v>YES</v>
      </c>
      <c r="T181" s="110" t="str">
        <f t="shared" si="118"/>
        <v>YES</v>
      </c>
      <c r="U181" s="110" t="str">
        <f t="shared" si="119"/>
        <v>YES</v>
      </c>
      <c r="V181" s="110" t="str">
        <f t="shared" si="120"/>
        <v>YES</v>
      </c>
      <c r="W181" s="110" t="str">
        <f t="shared" si="121"/>
        <v>YES</v>
      </c>
      <c r="X181" s="111" t="str">
        <f t="shared" si="122"/>
        <v>NO</v>
      </c>
      <c r="Y181" s="110" t="str">
        <f t="shared" si="123"/>
        <v>YES</v>
      </c>
      <c r="Z181" s="111" t="str">
        <f t="shared" si="124"/>
        <v>NO</v>
      </c>
      <c r="AA181" s="20">
        <v>41995</v>
      </c>
      <c r="AB181" s="109" t="str">
        <f t="shared" si="125"/>
        <v>NO</v>
      </c>
      <c r="AC181" s="109" t="s">
        <v>166</v>
      </c>
      <c r="AD181" s="108">
        <v>38</v>
      </c>
      <c r="AE181" s="108">
        <v>31</v>
      </c>
      <c r="AF181" s="108">
        <f t="shared" si="109"/>
        <v>69</v>
      </c>
      <c r="AG181" s="108">
        <v>19.95</v>
      </c>
      <c r="AH181" s="120">
        <v>34.56</v>
      </c>
      <c r="AI181" s="108">
        <v>24.58</v>
      </c>
      <c r="AJ181" s="116">
        <v>30.17</v>
      </c>
      <c r="AK181" s="108">
        <v>0.61</v>
      </c>
      <c r="AL181" s="108">
        <v>23.18</v>
      </c>
      <c r="AM181" s="124">
        <v>0</v>
      </c>
      <c r="AN181" s="113">
        <v>17.68</v>
      </c>
      <c r="AO181" s="20">
        <v>41995</v>
      </c>
      <c r="AP181" s="113">
        <f t="shared" si="105"/>
        <v>68.39</v>
      </c>
      <c r="AQ181" s="195"/>
      <c r="AR181" s="195"/>
      <c r="AS181" s="108">
        <f t="shared" si="106"/>
        <v>0.61</v>
      </c>
      <c r="AT181" s="195"/>
      <c r="AU181" s="108">
        <f t="shared" si="107"/>
        <v>0.61</v>
      </c>
      <c r="AV181" s="195"/>
      <c r="AW181" s="195"/>
      <c r="AX181" s="108">
        <f t="shared" si="108"/>
        <v>0</v>
      </c>
      <c r="AY181" s="195"/>
    </row>
    <row r="182" spans="1:51" x14ac:dyDescent="0.3">
      <c r="A182" s="20">
        <v>41996</v>
      </c>
      <c r="B182" s="30">
        <v>1661</v>
      </c>
      <c r="C182" s="43">
        <f t="shared" si="110"/>
        <v>837.40862112427533</v>
      </c>
      <c r="D182" s="41">
        <f t="shared" si="111"/>
        <v>1229.0683856098528</v>
      </c>
      <c r="E182" s="30">
        <v>1201</v>
      </c>
      <c r="F182" s="41">
        <f t="shared" si="112"/>
        <v>605.49533652634238</v>
      </c>
      <c r="G182" s="41">
        <f t="shared" si="113"/>
        <v>1019.4101336022183</v>
      </c>
      <c r="H182" s="30">
        <v>2372</v>
      </c>
      <c r="I182" s="19">
        <f t="shared" si="114"/>
        <v>1195.8658936223846</v>
      </c>
      <c r="J182" s="19">
        <f t="shared" si="115"/>
        <v>1486.6217724801038</v>
      </c>
      <c r="K182" s="62">
        <f>'Salinity-Da'!B168</f>
        <v>21.07802083333333</v>
      </c>
      <c r="L182" s="62">
        <f>'Salinity-Da'!C168</f>
        <v>11707.583333333334</v>
      </c>
      <c r="M182" s="115">
        <f>'Salinity-Da'!I168</f>
        <v>7.2843043424607616</v>
      </c>
      <c r="N182" s="115">
        <f t="shared" si="116"/>
        <v>5.7058276530240137</v>
      </c>
      <c r="O182" s="108" t="s">
        <v>40</v>
      </c>
      <c r="P182" s="108" t="s">
        <v>26</v>
      </c>
      <c r="Q182" s="108">
        <v>1500</v>
      </c>
      <c r="R182" s="108">
        <v>7</v>
      </c>
      <c r="S182" s="111" t="str">
        <f t="shared" si="117"/>
        <v>YES</v>
      </c>
      <c r="T182" s="110" t="str">
        <f t="shared" si="118"/>
        <v>YES</v>
      </c>
      <c r="U182" s="110" t="str">
        <f t="shared" si="119"/>
        <v>YES</v>
      </c>
      <c r="V182" s="110" t="str">
        <f t="shared" si="120"/>
        <v>YES</v>
      </c>
      <c r="W182" s="110" t="str">
        <f t="shared" si="121"/>
        <v>YES</v>
      </c>
      <c r="X182" s="111" t="str">
        <f t="shared" si="122"/>
        <v>NO</v>
      </c>
      <c r="Y182" s="110" t="str">
        <f t="shared" si="123"/>
        <v>YES</v>
      </c>
      <c r="Z182" s="111" t="str">
        <f t="shared" si="124"/>
        <v>NO</v>
      </c>
      <c r="AA182" s="20">
        <v>41996</v>
      </c>
      <c r="AB182" s="109" t="str">
        <f t="shared" si="125"/>
        <v>NO</v>
      </c>
      <c r="AC182" s="109" t="s">
        <v>166</v>
      </c>
      <c r="AD182" s="108">
        <v>38</v>
      </c>
      <c r="AE182" s="108">
        <v>31</v>
      </c>
      <c r="AF182" s="108">
        <f t="shared" si="109"/>
        <v>69</v>
      </c>
      <c r="AG182" s="108">
        <v>19.97</v>
      </c>
      <c r="AH182" s="120">
        <v>15.29</v>
      </c>
      <c r="AI182" s="108">
        <v>24.71</v>
      </c>
      <c r="AJ182" s="116">
        <v>29.74</v>
      </c>
      <c r="AK182" s="108">
        <v>0.57999999999999996</v>
      </c>
      <c r="AL182" s="108">
        <v>23.17</v>
      </c>
      <c r="AM182" s="124">
        <v>0</v>
      </c>
      <c r="AN182" s="113">
        <v>17.68</v>
      </c>
      <c r="AO182" s="20">
        <v>41996</v>
      </c>
      <c r="AP182" s="113">
        <f t="shared" si="105"/>
        <v>68.42</v>
      </c>
      <c r="AQ182" s="195"/>
      <c r="AR182" s="195"/>
      <c r="AS182" s="108">
        <f t="shared" si="106"/>
        <v>0.57999999999999996</v>
      </c>
      <c r="AT182" s="195"/>
      <c r="AU182" s="108">
        <f t="shared" si="107"/>
        <v>0.57999999999999996</v>
      </c>
      <c r="AV182" s="195"/>
      <c r="AW182" s="195"/>
      <c r="AX182" s="108">
        <f t="shared" si="108"/>
        <v>0</v>
      </c>
      <c r="AY182" s="195"/>
    </row>
    <row r="183" spans="1:51" x14ac:dyDescent="0.3">
      <c r="A183" s="20">
        <v>41997</v>
      </c>
      <c r="B183" s="30">
        <v>866</v>
      </c>
      <c r="C183" s="43">
        <f t="shared" si="110"/>
        <v>436.60196622132594</v>
      </c>
      <c r="D183" s="41">
        <f t="shared" si="111"/>
        <v>1178.7244769347114</v>
      </c>
      <c r="E183" s="30">
        <v>931</v>
      </c>
      <c r="F183" s="41">
        <f t="shared" si="112"/>
        <v>469.37232165364259</v>
      </c>
      <c r="G183" s="41">
        <f t="shared" si="113"/>
        <v>976.26850084626744</v>
      </c>
      <c r="H183" s="30">
        <v>1815</v>
      </c>
      <c r="I183" s="19">
        <f t="shared" si="114"/>
        <v>915.04915553314845</v>
      </c>
      <c r="J183" s="19">
        <f t="shared" si="115"/>
        <v>1465.8792178328351</v>
      </c>
      <c r="K183" s="62">
        <f>'Salinity-Da'!B169</f>
        <v>21.879270833333319</v>
      </c>
      <c r="L183" s="62">
        <f>'Salinity-Da'!C169</f>
        <v>11206.239583333334</v>
      </c>
      <c r="M183" s="115">
        <f>'Salinity-Da'!I169</f>
        <v>6.8218205131319998</v>
      </c>
      <c r="N183" s="115">
        <f t="shared" si="116"/>
        <v>5.6425860074855221</v>
      </c>
      <c r="O183" s="108" t="s">
        <v>40</v>
      </c>
      <c r="P183" s="108" t="s">
        <v>26</v>
      </c>
      <c r="Q183" s="108">
        <v>1500</v>
      </c>
      <c r="R183" s="108">
        <v>7</v>
      </c>
      <c r="S183" s="111" t="str">
        <f t="shared" si="117"/>
        <v>YES</v>
      </c>
      <c r="T183" s="110" t="str">
        <f t="shared" si="118"/>
        <v>YES</v>
      </c>
      <c r="U183" s="110" t="str">
        <f t="shared" si="119"/>
        <v>YES</v>
      </c>
      <c r="V183" s="110" t="str">
        <f t="shared" si="120"/>
        <v>YES</v>
      </c>
      <c r="W183" s="110" t="str">
        <f t="shared" si="121"/>
        <v>YES</v>
      </c>
      <c r="X183" s="111" t="str">
        <f t="shared" si="122"/>
        <v>YES</v>
      </c>
      <c r="Y183" s="110" t="str">
        <f t="shared" si="123"/>
        <v>YES</v>
      </c>
      <c r="Z183" s="111" t="str">
        <f t="shared" si="124"/>
        <v>YES</v>
      </c>
      <c r="AA183" s="20">
        <v>41997</v>
      </c>
      <c r="AB183" s="109" t="str">
        <f t="shared" si="125"/>
        <v>YES</v>
      </c>
      <c r="AC183" s="109" t="s">
        <v>166</v>
      </c>
      <c r="AD183" s="108">
        <v>12</v>
      </c>
      <c r="AE183" s="108">
        <v>8</v>
      </c>
      <c r="AF183" s="108">
        <f t="shared" si="109"/>
        <v>20</v>
      </c>
      <c r="AG183" s="108">
        <v>20.010000000000002</v>
      </c>
      <c r="AH183" s="120">
        <v>1.91</v>
      </c>
      <c r="AI183" s="108">
        <v>24.82</v>
      </c>
      <c r="AJ183" s="116">
        <v>24.7</v>
      </c>
      <c r="AK183" s="108">
        <v>1.07</v>
      </c>
      <c r="AL183" s="108">
        <v>23.3</v>
      </c>
      <c r="AM183" s="124">
        <v>0</v>
      </c>
      <c r="AN183" s="113">
        <v>17.38</v>
      </c>
      <c r="AO183" s="20">
        <v>41997</v>
      </c>
      <c r="AP183" s="113">
        <f t="shared" si="105"/>
        <v>18.93</v>
      </c>
      <c r="AQ183" s="195"/>
      <c r="AR183" s="195"/>
      <c r="AS183" s="108">
        <f t="shared" si="106"/>
        <v>1.07</v>
      </c>
      <c r="AT183" s="195"/>
      <c r="AU183" s="108">
        <f t="shared" si="107"/>
        <v>1.07</v>
      </c>
      <c r="AV183" s="195"/>
      <c r="AW183" s="195"/>
      <c r="AX183" s="108">
        <f t="shared" si="108"/>
        <v>0</v>
      </c>
      <c r="AY183" s="195"/>
    </row>
    <row r="184" spans="1:51" x14ac:dyDescent="0.3">
      <c r="A184" s="20">
        <v>41998</v>
      </c>
      <c r="B184" s="30">
        <v>575</v>
      </c>
      <c r="C184" s="43">
        <f t="shared" si="110"/>
        <v>289.89160574741618</v>
      </c>
      <c r="D184" s="41">
        <f t="shared" si="111"/>
        <v>1080.1253196009941</v>
      </c>
      <c r="E184" s="30">
        <v>722</v>
      </c>
      <c r="F184" s="41">
        <f t="shared" si="112"/>
        <v>364.00302495588608</v>
      </c>
      <c r="G184" s="41">
        <f t="shared" si="113"/>
        <v>917.71399762324904</v>
      </c>
      <c r="H184" s="30">
        <v>1919</v>
      </c>
      <c r="I184" s="19">
        <f t="shared" si="114"/>
        <v>967.48172422485504</v>
      </c>
      <c r="J184" s="19">
        <f t="shared" si="115"/>
        <v>1439.5909107277898</v>
      </c>
      <c r="K184" s="62">
        <f>'Salinity-Da'!B170</f>
        <v>22.561041666666668</v>
      </c>
      <c r="L184" s="62">
        <f>'Salinity-Da'!C170</f>
        <v>11494.333333333334</v>
      </c>
      <c r="M184" s="115">
        <f>'Salinity-Da'!I170</f>
        <v>6.903631451829936</v>
      </c>
      <c r="N184" s="115">
        <f t="shared" si="116"/>
        <v>5.617371294531817</v>
      </c>
      <c r="O184" s="108" t="s">
        <v>40</v>
      </c>
      <c r="P184" s="108" t="s">
        <v>26</v>
      </c>
      <c r="Q184" s="108">
        <v>1500</v>
      </c>
      <c r="R184" s="108">
        <v>7</v>
      </c>
      <c r="S184" s="111" t="str">
        <f t="shared" si="117"/>
        <v>YES</v>
      </c>
      <c r="T184" s="110" t="str">
        <f t="shared" si="118"/>
        <v>YES</v>
      </c>
      <c r="U184" s="110" t="str">
        <f t="shared" si="119"/>
        <v>YES</v>
      </c>
      <c r="V184" s="110" t="str">
        <f t="shared" si="120"/>
        <v>YES</v>
      </c>
      <c r="W184" s="110" t="str">
        <f t="shared" si="121"/>
        <v>YES</v>
      </c>
      <c r="X184" s="111" t="str">
        <f t="shared" si="122"/>
        <v>YES</v>
      </c>
      <c r="Y184" s="110" t="str">
        <f t="shared" si="123"/>
        <v>YES</v>
      </c>
      <c r="Z184" s="111" t="str">
        <f t="shared" si="124"/>
        <v>YES</v>
      </c>
      <c r="AA184" s="20">
        <v>41998</v>
      </c>
      <c r="AB184" s="109" t="str">
        <f t="shared" si="125"/>
        <v>YES</v>
      </c>
      <c r="AC184" s="109" t="s">
        <v>166</v>
      </c>
      <c r="AD184" s="108">
        <v>12</v>
      </c>
      <c r="AE184" s="108">
        <v>8</v>
      </c>
      <c r="AF184" s="108">
        <f t="shared" si="109"/>
        <v>20</v>
      </c>
      <c r="AG184" s="108">
        <v>19.87</v>
      </c>
      <c r="AH184" s="120">
        <v>22.41</v>
      </c>
      <c r="AI184" s="108">
        <v>24.51</v>
      </c>
      <c r="AJ184" s="116">
        <v>18.95</v>
      </c>
      <c r="AK184" s="108">
        <v>1.65</v>
      </c>
      <c r="AL184" s="108">
        <v>23.43</v>
      </c>
      <c r="AM184" s="124">
        <v>0</v>
      </c>
      <c r="AN184" s="113">
        <v>17.59</v>
      </c>
      <c r="AO184" s="20">
        <v>41998</v>
      </c>
      <c r="AP184" s="113">
        <f t="shared" si="105"/>
        <v>18.350000000000001</v>
      </c>
      <c r="AQ184" s="195"/>
      <c r="AR184" s="195"/>
      <c r="AS184" s="108">
        <f t="shared" si="106"/>
        <v>1.65</v>
      </c>
      <c r="AT184" s="195"/>
      <c r="AU184" s="108">
        <f t="shared" si="107"/>
        <v>1.65</v>
      </c>
      <c r="AV184" s="195"/>
      <c r="AW184" s="195"/>
      <c r="AX184" s="108">
        <f t="shared" si="108"/>
        <v>0</v>
      </c>
      <c r="AY184" s="195"/>
    </row>
    <row r="185" spans="1:51" x14ac:dyDescent="0.3">
      <c r="A185" s="20">
        <v>41999</v>
      </c>
      <c r="B185" s="22">
        <v>750</v>
      </c>
      <c r="C185" s="43">
        <f t="shared" si="110"/>
        <v>378.11948575749938</v>
      </c>
      <c r="D185" s="41">
        <f t="shared" si="111"/>
        <v>985.91955057798259</v>
      </c>
      <c r="E185" s="22">
        <v>1550</v>
      </c>
      <c r="F185" s="41">
        <f t="shared" si="112"/>
        <v>781.4469372321654</v>
      </c>
      <c r="G185" s="41">
        <f t="shared" si="113"/>
        <v>890.27332637113329</v>
      </c>
      <c r="H185" s="22">
        <v>3980</v>
      </c>
      <c r="I185" s="19">
        <f t="shared" si="114"/>
        <v>2006.5540710864634</v>
      </c>
      <c r="J185" s="19">
        <f t="shared" si="115"/>
        <v>1479.2034282833374</v>
      </c>
      <c r="K185" s="62">
        <f>'Salinity-Da'!B171</f>
        <v>22.655520833333323</v>
      </c>
      <c r="L185" s="62">
        <f>'Salinity-Da'!C171</f>
        <v>8791.125</v>
      </c>
      <c r="M185" s="115">
        <f>'Salinity-Da'!I171</f>
        <v>5.1618698282715947</v>
      </c>
      <c r="N185" s="115">
        <f t="shared" si="116"/>
        <v>5.5459562334205232</v>
      </c>
      <c r="O185" s="108" t="s">
        <v>40</v>
      </c>
      <c r="P185" s="108" t="s">
        <v>26</v>
      </c>
      <c r="Q185" s="108">
        <v>1500</v>
      </c>
      <c r="R185" s="108">
        <v>7</v>
      </c>
      <c r="S185" s="111" t="str">
        <f t="shared" si="117"/>
        <v>YES</v>
      </c>
      <c r="T185" s="110" t="str">
        <f t="shared" si="118"/>
        <v>YES</v>
      </c>
      <c r="U185" s="110" t="str">
        <f t="shared" si="119"/>
        <v>YES</v>
      </c>
      <c r="V185" s="110" t="str">
        <f t="shared" si="120"/>
        <v>YES</v>
      </c>
      <c r="W185" s="110" t="str">
        <f t="shared" si="121"/>
        <v>YES</v>
      </c>
      <c r="X185" s="111" t="str">
        <f t="shared" si="122"/>
        <v>YES</v>
      </c>
      <c r="Y185" s="110" t="str">
        <f t="shared" si="123"/>
        <v>YES</v>
      </c>
      <c r="Z185" s="111" t="str">
        <f t="shared" si="124"/>
        <v>YES</v>
      </c>
      <c r="AA185" s="20">
        <v>41999</v>
      </c>
      <c r="AB185" s="109" t="str">
        <f t="shared" si="125"/>
        <v>YES</v>
      </c>
      <c r="AC185" s="109" t="s">
        <v>166</v>
      </c>
      <c r="AD185" s="108">
        <v>12</v>
      </c>
      <c r="AE185" s="108">
        <v>8</v>
      </c>
      <c r="AF185" s="108">
        <f t="shared" si="109"/>
        <v>20</v>
      </c>
      <c r="AG185" s="108">
        <v>19.88</v>
      </c>
      <c r="AH185" s="120">
        <v>22.41</v>
      </c>
      <c r="AI185" s="108">
        <v>24.57</v>
      </c>
      <c r="AJ185" s="116">
        <v>18.46</v>
      </c>
      <c r="AK185" s="108">
        <v>1.89</v>
      </c>
      <c r="AL185" s="108">
        <v>23.48</v>
      </c>
      <c r="AM185" s="124">
        <v>0</v>
      </c>
      <c r="AN185" s="113">
        <v>18.04</v>
      </c>
      <c r="AO185" s="20">
        <v>41999</v>
      </c>
      <c r="AP185" s="113">
        <f t="shared" si="105"/>
        <v>18.11</v>
      </c>
      <c r="AQ185" s="195"/>
      <c r="AR185" s="195"/>
      <c r="AS185" s="108">
        <f t="shared" si="106"/>
        <v>1.89</v>
      </c>
      <c r="AT185" s="195"/>
      <c r="AU185" s="108">
        <f t="shared" si="107"/>
        <v>1.89</v>
      </c>
      <c r="AV185" s="195"/>
      <c r="AW185" s="195"/>
      <c r="AX185" s="108">
        <f t="shared" si="108"/>
        <v>0</v>
      </c>
      <c r="AY185" s="195"/>
    </row>
    <row r="186" spans="1:51" x14ac:dyDescent="0.3">
      <c r="A186" s="20">
        <v>42000</v>
      </c>
      <c r="B186" s="22">
        <v>2900</v>
      </c>
      <c r="C186" s="43">
        <f t="shared" si="110"/>
        <v>1462.0620115956642</v>
      </c>
      <c r="D186" s="41">
        <f t="shared" si="111"/>
        <v>833.59141488710429</v>
      </c>
      <c r="E186" s="22">
        <v>2720</v>
      </c>
      <c r="F186" s="41">
        <f t="shared" si="112"/>
        <v>1371.3133350138644</v>
      </c>
      <c r="G186" s="41">
        <f t="shared" si="113"/>
        <v>861.8963592495229</v>
      </c>
      <c r="H186" s="22">
        <v>4580</v>
      </c>
      <c r="I186" s="19">
        <f t="shared" si="114"/>
        <v>2309.0496596924627</v>
      </c>
      <c r="J186" s="19">
        <f t="shared" si="115"/>
        <v>1552.3065288631208</v>
      </c>
      <c r="K186" s="62">
        <f>'Salinity-Da'!B172</f>
        <v>21.235312499999988</v>
      </c>
      <c r="L186" s="62">
        <f>'Salinity-Da'!C172</f>
        <v>7002.447916666667</v>
      </c>
      <c r="M186" s="115">
        <f>'Salinity-Da'!I172</f>
        <v>4.1770449978462043</v>
      </c>
      <c r="N186" s="115">
        <f t="shared" si="116"/>
        <v>5.4957335549991999</v>
      </c>
      <c r="O186" s="108" t="s">
        <v>40</v>
      </c>
      <c r="P186" s="108" t="s">
        <v>26</v>
      </c>
      <c r="Q186" s="108">
        <v>1500</v>
      </c>
      <c r="R186" s="108">
        <v>7</v>
      </c>
      <c r="S186" s="111" t="str">
        <f t="shared" si="117"/>
        <v>YES</v>
      </c>
      <c r="T186" s="110" t="str">
        <f t="shared" si="118"/>
        <v>YES</v>
      </c>
      <c r="U186" s="110" t="str">
        <f t="shared" si="119"/>
        <v>YES</v>
      </c>
      <c r="V186" s="110" t="str">
        <f t="shared" si="120"/>
        <v>YES</v>
      </c>
      <c r="W186" s="110" t="str">
        <f t="shared" si="121"/>
        <v>YES</v>
      </c>
      <c r="X186" s="111" t="str">
        <f t="shared" si="122"/>
        <v>YES</v>
      </c>
      <c r="Y186" s="110" t="str">
        <f t="shared" si="123"/>
        <v>YES</v>
      </c>
      <c r="Z186" s="111" t="str">
        <f t="shared" si="124"/>
        <v>YES</v>
      </c>
      <c r="AA186" s="20">
        <v>42000</v>
      </c>
      <c r="AB186" s="109" t="str">
        <f t="shared" si="125"/>
        <v>YES</v>
      </c>
      <c r="AC186" s="109" t="s">
        <v>166</v>
      </c>
      <c r="AD186" s="108">
        <v>12</v>
      </c>
      <c r="AE186" s="108">
        <v>8</v>
      </c>
      <c r="AF186" s="108">
        <f t="shared" si="109"/>
        <v>20</v>
      </c>
      <c r="AG186" s="108">
        <v>19.87</v>
      </c>
      <c r="AH186" s="120">
        <v>22.41</v>
      </c>
      <c r="AI186" s="108">
        <v>24.58</v>
      </c>
      <c r="AJ186" s="116">
        <v>19.55</v>
      </c>
      <c r="AK186" s="108">
        <v>1.82</v>
      </c>
      <c r="AL186" s="108">
        <v>23.46</v>
      </c>
      <c r="AM186" s="124">
        <v>0</v>
      </c>
      <c r="AN186" s="113">
        <v>18.37</v>
      </c>
      <c r="AO186" s="20">
        <v>42000</v>
      </c>
      <c r="AP186" s="113">
        <f t="shared" si="105"/>
        <v>18.18</v>
      </c>
      <c r="AQ186" s="195"/>
      <c r="AR186" s="195"/>
      <c r="AS186" s="108">
        <f t="shared" si="106"/>
        <v>1.82</v>
      </c>
      <c r="AT186" s="195"/>
      <c r="AU186" s="108">
        <f t="shared" si="107"/>
        <v>1.82</v>
      </c>
      <c r="AV186" s="195"/>
      <c r="AW186" s="195"/>
      <c r="AX186" s="108">
        <f t="shared" si="108"/>
        <v>0</v>
      </c>
      <c r="AY186" s="195"/>
    </row>
    <row r="187" spans="1:51" x14ac:dyDescent="0.3">
      <c r="A187" s="20">
        <v>42001</v>
      </c>
      <c r="B187" s="30">
        <v>3419</v>
      </c>
      <c r="C187" s="43">
        <f t="shared" si="110"/>
        <v>1723.7206957398539</v>
      </c>
      <c r="D187" s="41">
        <f t="shared" si="111"/>
        <v>806.87097122690773</v>
      </c>
      <c r="E187" s="30">
        <v>3606</v>
      </c>
      <c r="F187" s="41">
        <f t="shared" si="112"/>
        <v>1817.9984875220571</v>
      </c>
      <c r="G187" s="41">
        <f t="shared" si="113"/>
        <v>860.09579026972528</v>
      </c>
      <c r="H187" s="22">
        <v>4430</v>
      </c>
      <c r="I187" s="19">
        <f t="shared" si="114"/>
        <v>2233.4257625409632</v>
      </c>
      <c r="J187" s="19">
        <f t="shared" si="115"/>
        <v>1575.2817890453384</v>
      </c>
      <c r="K187" s="62">
        <f>'Salinity-Da'!B173</f>
        <v>21.886458333333334</v>
      </c>
      <c r="L187" s="62">
        <f>'Salinity-Da'!C173</f>
        <v>7877.666666666667</v>
      </c>
      <c r="M187" s="115">
        <f>'Salinity-Da'!I173</f>
        <v>4.6689398957221453</v>
      </c>
      <c r="N187" s="115">
        <f t="shared" si="116"/>
        <v>5.542124895222587</v>
      </c>
      <c r="O187" s="108" t="s">
        <v>40</v>
      </c>
      <c r="P187" s="108" t="s">
        <v>26</v>
      </c>
      <c r="Q187" s="108">
        <v>1500</v>
      </c>
      <c r="R187" s="108">
        <v>7</v>
      </c>
      <c r="S187" s="111" t="str">
        <f t="shared" si="117"/>
        <v>YES</v>
      </c>
      <c r="T187" s="110" t="str">
        <f t="shared" si="118"/>
        <v>YES</v>
      </c>
      <c r="U187" s="110" t="str">
        <f t="shared" si="119"/>
        <v>YES</v>
      </c>
      <c r="V187" s="110" t="str">
        <f t="shared" si="120"/>
        <v>YES</v>
      </c>
      <c r="W187" s="110" t="str">
        <f t="shared" si="121"/>
        <v>YES</v>
      </c>
      <c r="X187" s="111" t="str">
        <f t="shared" si="122"/>
        <v>YES</v>
      </c>
      <c r="Y187" s="110" t="str">
        <f t="shared" si="123"/>
        <v>YES</v>
      </c>
      <c r="Z187" s="111" t="str">
        <f t="shared" si="124"/>
        <v>YES</v>
      </c>
      <c r="AA187" s="20">
        <v>42001</v>
      </c>
      <c r="AB187" s="109" t="str">
        <f t="shared" si="125"/>
        <v>YES</v>
      </c>
      <c r="AC187" s="109" t="s">
        <v>166</v>
      </c>
      <c r="AD187" s="108">
        <v>12</v>
      </c>
      <c r="AE187" s="108">
        <v>8</v>
      </c>
      <c r="AF187" s="108">
        <f t="shared" si="109"/>
        <v>20</v>
      </c>
      <c r="AG187" s="108">
        <v>19.899999999999999</v>
      </c>
      <c r="AH187" s="120">
        <v>22.41</v>
      </c>
      <c r="AI187" s="108">
        <v>24.54</v>
      </c>
      <c r="AJ187" s="116">
        <v>20.3</v>
      </c>
      <c r="AK187" s="108">
        <v>1.75</v>
      </c>
      <c r="AL187" s="108">
        <v>23.45</v>
      </c>
      <c r="AM187" s="124">
        <v>0</v>
      </c>
      <c r="AN187" s="113">
        <v>18.559999999999999</v>
      </c>
      <c r="AO187" s="20">
        <v>42001</v>
      </c>
      <c r="AP187" s="113">
        <f t="shared" si="105"/>
        <v>18.25</v>
      </c>
      <c r="AQ187" s="195"/>
      <c r="AR187" s="195"/>
      <c r="AS187" s="108">
        <f t="shared" si="106"/>
        <v>1.75</v>
      </c>
      <c r="AT187" s="195"/>
      <c r="AU187" s="108">
        <f t="shared" si="107"/>
        <v>1.75</v>
      </c>
      <c r="AV187" s="195"/>
      <c r="AW187" s="195"/>
      <c r="AX187" s="108">
        <f t="shared" si="108"/>
        <v>0</v>
      </c>
      <c r="AY187" s="195"/>
    </row>
    <row r="188" spans="1:51" x14ac:dyDescent="0.3">
      <c r="A188" s="20">
        <v>42002</v>
      </c>
      <c r="B188" s="30">
        <v>2004</v>
      </c>
      <c r="C188" s="43">
        <f t="shared" si="110"/>
        <v>1010.3352659440384</v>
      </c>
      <c r="D188" s="41">
        <f t="shared" si="111"/>
        <v>884.15139183982137</v>
      </c>
      <c r="E188" s="30">
        <v>1892</v>
      </c>
      <c r="F188" s="41">
        <f t="shared" si="112"/>
        <v>953.86942273758507</v>
      </c>
      <c r="G188" s="41">
        <f t="shared" si="113"/>
        <v>921.74727213799565</v>
      </c>
      <c r="H188" s="30">
        <v>3264</v>
      </c>
      <c r="I188" s="19">
        <f t="shared" si="114"/>
        <v>1645.5760020166374</v>
      </c>
      <c r="J188" s="19">
        <f t="shared" si="115"/>
        <v>1585.9411574057401</v>
      </c>
      <c r="K188" s="62">
        <f>'Salinity-Da'!B174</f>
        <v>22.438020833333329</v>
      </c>
      <c r="L188" s="62">
        <f>'Salinity-Da'!C174</f>
        <v>8345.1145833333339</v>
      </c>
      <c r="M188" s="115">
        <f>'Salinity-Da'!I174</f>
        <v>4.9051695157908837</v>
      </c>
      <c r="N188" s="115">
        <f t="shared" si="116"/>
        <v>5.6347058429876631</v>
      </c>
      <c r="O188" s="108" t="s">
        <v>40</v>
      </c>
      <c r="P188" s="108" t="s">
        <v>26</v>
      </c>
      <c r="Q188" s="108">
        <v>1500</v>
      </c>
      <c r="R188" s="108">
        <v>7</v>
      </c>
      <c r="S188" s="111" t="str">
        <f t="shared" si="117"/>
        <v>YES</v>
      </c>
      <c r="T188" s="110" t="str">
        <f t="shared" si="118"/>
        <v>YES</v>
      </c>
      <c r="U188" s="110" t="str">
        <f t="shared" si="119"/>
        <v>YES</v>
      </c>
      <c r="V188" s="110" t="str">
        <f t="shared" si="120"/>
        <v>YES</v>
      </c>
      <c r="W188" s="110" t="str">
        <f t="shared" si="121"/>
        <v>YES</v>
      </c>
      <c r="X188" s="111" t="str">
        <f t="shared" si="122"/>
        <v>YES</v>
      </c>
      <c r="Y188" s="110" t="str">
        <f t="shared" si="123"/>
        <v>YES</v>
      </c>
      <c r="Z188" s="111" t="str">
        <f t="shared" si="124"/>
        <v>YES</v>
      </c>
      <c r="AA188" s="20">
        <v>42002</v>
      </c>
      <c r="AB188" s="109" t="str">
        <f t="shared" si="125"/>
        <v>YES</v>
      </c>
      <c r="AC188" s="109" t="s">
        <v>166</v>
      </c>
      <c r="AD188" s="108">
        <v>12</v>
      </c>
      <c r="AE188" s="108">
        <v>8</v>
      </c>
      <c r="AF188" s="108">
        <f t="shared" si="109"/>
        <v>20</v>
      </c>
      <c r="AG188" s="108">
        <v>19.690000000000001</v>
      </c>
      <c r="AH188" s="120">
        <v>22.41</v>
      </c>
      <c r="AI188" s="108">
        <v>24.51</v>
      </c>
      <c r="AJ188" s="116">
        <v>20.64</v>
      </c>
      <c r="AK188" s="108">
        <v>2.0699999999999998</v>
      </c>
      <c r="AL188" s="108">
        <v>23.51</v>
      </c>
      <c r="AM188" s="124">
        <v>0</v>
      </c>
      <c r="AN188" s="113">
        <v>18.649999999999999</v>
      </c>
      <c r="AO188" s="20">
        <v>42002</v>
      </c>
      <c r="AP188" s="113">
        <f t="shared" si="105"/>
        <v>17.93</v>
      </c>
      <c r="AQ188" s="195"/>
      <c r="AR188" s="195"/>
      <c r="AS188" s="108">
        <f t="shared" si="106"/>
        <v>2.0699999999999998</v>
      </c>
      <c r="AT188" s="195"/>
      <c r="AU188" s="108">
        <f t="shared" si="107"/>
        <v>2.0699999999999998</v>
      </c>
      <c r="AV188" s="195"/>
      <c r="AW188" s="195"/>
      <c r="AX188" s="108">
        <f t="shared" si="108"/>
        <v>0</v>
      </c>
      <c r="AY188" s="195"/>
    </row>
    <row r="189" spans="1:51" x14ac:dyDescent="0.3">
      <c r="A189" s="20">
        <v>42003</v>
      </c>
      <c r="B189" s="30">
        <v>1839</v>
      </c>
      <c r="C189" s="43">
        <f t="shared" si="110"/>
        <v>927.1489790773885</v>
      </c>
      <c r="D189" s="41">
        <f t="shared" si="111"/>
        <v>876.87709316143912</v>
      </c>
      <c r="E189" s="30">
        <v>1533</v>
      </c>
      <c r="F189" s="41">
        <f t="shared" si="112"/>
        <v>772.87622888832868</v>
      </c>
      <c r="G189" s="41">
        <f t="shared" si="113"/>
        <v>909.07126652022055</v>
      </c>
      <c r="H189" s="30">
        <v>2419</v>
      </c>
      <c r="I189" s="19">
        <f t="shared" si="114"/>
        <v>1219.5613813965213</v>
      </c>
      <c r="J189" s="19">
        <f t="shared" si="115"/>
        <v>1610.4288955309878</v>
      </c>
      <c r="K189" s="62">
        <f>'Salinity-Da'!B175</f>
        <v>22.986041666666676</v>
      </c>
      <c r="L189" s="62">
        <f>'Salinity-Da'!C175</f>
        <v>9005.5520833333339</v>
      </c>
      <c r="M189" s="115">
        <f>'Salinity-Da'!I175</f>
        <v>5.2581274709061221</v>
      </c>
      <c r="N189" s="115">
        <f t="shared" si="116"/>
        <v>5.7166204860889467</v>
      </c>
      <c r="O189" s="108" t="s">
        <v>40</v>
      </c>
      <c r="P189" s="108" t="s">
        <v>26</v>
      </c>
      <c r="Q189" s="108">
        <v>1500</v>
      </c>
      <c r="R189" s="108">
        <v>7</v>
      </c>
      <c r="S189" s="111" t="str">
        <f t="shared" si="117"/>
        <v>YES</v>
      </c>
      <c r="T189" s="110" t="str">
        <f t="shared" si="118"/>
        <v>YES</v>
      </c>
      <c r="U189" s="110" t="str">
        <f t="shared" si="119"/>
        <v>YES</v>
      </c>
      <c r="V189" s="110" t="str">
        <f t="shared" si="120"/>
        <v>YES</v>
      </c>
      <c r="W189" s="110" t="str">
        <f t="shared" si="121"/>
        <v>YES</v>
      </c>
      <c r="X189" s="111" t="str">
        <f t="shared" si="122"/>
        <v>YES</v>
      </c>
      <c r="Y189" s="110" t="str">
        <f t="shared" si="123"/>
        <v>YES</v>
      </c>
      <c r="Z189" s="111" t="str">
        <f t="shared" si="124"/>
        <v>YES</v>
      </c>
      <c r="AA189" s="20">
        <v>42003</v>
      </c>
      <c r="AB189" s="109" t="str">
        <f t="shared" si="125"/>
        <v>YES</v>
      </c>
      <c r="AC189" s="109" t="s">
        <v>166</v>
      </c>
      <c r="AD189" s="108">
        <v>0</v>
      </c>
      <c r="AE189" s="108">
        <v>54</v>
      </c>
      <c r="AF189" s="108">
        <f t="shared" si="109"/>
        <v>54</v>
      </c>
      <c r="AG189" s="108">
        <v>19.579999999999998</v>
      </c>
      <c r="AH189" s="120">
        <v>32.44</v>
      </c>
      <c r="AI189" s="108">
        <v>24.52</v>
      </c>
      <c r="AJ189" s="116">
        <v>20.53</v>
      </c>
      <c r="AK189" s="108">
        <v>3.19</v>
      </c>
      <c r="AL189" s="108">
        <v>23.71</v>
      </c>
      <c r="AM189" s="124">
        <v>0</v>
      </c>
      <c r="AN189" s="113">
        <v>18.61</v>
      </c>
      <c r="AO189" s="20">
        <v>42003</v>
      </c>
      <c r="AP189" s="113">
        <f t="shared" si="105"/>
        <v>50.81</v>
      </c>
      <c r="AQ189" s="195"/>
      <c r="AR189" s="195"/>
      <c r="AS189" s="108">
        <f t="shared" si="106"/>
        <v>3.19</v>
      </c>
      <c r="AT189" s="195"/>
      <c r="AU189" s="108">
        <f t="shared" si="107"/>
        <v>3.19</v>
      </c>
      <c r="AV189" s="195"/>
      <c r="AW189" s="195"/>
      <c r="AX189" s="108">
        <f t="shared" si="108"/>
        <v>0</v>
      </c>
      <c r="AY189" s="195"/>
    </row>
    <row r="190" spans="1:51" x14ac:dyDescent="0.3">
      <c r="A190" s="20">
        <v>42004</v>
      </c>
      <c r="B190" s="30">
        <v>1856</v>
      </c>
      <c r="C190" s="43">
        <f t="shared" ref="C190:C194" si="126">B190*800/1586.8</f>
        <v>935.7196874212251</v>
      </c>
      <c r="D190" s="41">
        <f t="shared" ref="D190:D194" si="127">AVERAGE(C183:C189)</f>
        <v>889.69714429759813</v>
      </c>
      <c r="E190" s="30">
        <v>1544</v>
      </c>
      <c r="F190" s="41">
        <f t="shared" ref="F190:F194" si="128">E190*800/1586.8</f>
        <v>778.42198134610544</v>
      </c>
      <c r="G190" s="41">
        <f t="shared" ref="G190:G194" si="129">AVERAGE(F183:F189)</f>
        <v>932.98282257193284</v>
      </c>
      <c r="H190" s="30">
        <v>1988</v>
      </c>
      <c r="I190" s="19">
        <f t="shared" ref="I190:I194" si="130">H190*800/1586.8</f>
        <v>1002.2687169145451</v>
      </c>
      <c r="J190" s="19">
        <f t="shared" ref="J190:J194" si="131">AVERAGE(I183:I189)</f>
        <v>1613.8139652130074</v>
      </c>
      <c r="K190" s="62">
        <f>'Salinity-Da'!B176</f>
        <v>23.958350515463909</v>
      </c>
      <c r="L190" s="62">
        <f>'Salinity-Da'!C176</f>
        <v>6869.2268041237112</v>
      </c>
      <c r="M190" s="115">
        <f>'Salinity-Da'!I176</f>
        <v>3.8491345588264552</v>
      </c>
      <c r="N190" s="115">
        <f t="shared" si="116"/>
        <v>5.6975729568613511</v>
      </c>
      <c r="O190" s="108" t="s">
        <v>40</v>
      </c>
      <c r="P190" s="108" t="s">
        <v>26</v>
      </c>
      <c r="Q190" s="108">
        <v>1500</v>
      </c>
      <c r="R190" s="108">
        <v>7</v>
      </c>
      <c r="S190" s="111" t="str">
        <f t="shared" si="117"/>
        <v>YES</v>
      </c>
      <c r="T190" s="110" t="str">
        <f t="shared" si="118"/>
        <v>YES</v>
      </c>
      <c r="U190" s="110" t="str">
        <f t="shared" si="119"/>
        <v>YES</v>
      </c>
      <c r="V190" s="110" t="str">
        <f t="shared" si="120"/>
        <v>YES</v>
      </c>
      <c r="W190" s="110" t="str">
        <f t="shared" si="121"/>
        <v>YES</v>
      </c>
      <c r="X190" s="111" t="str">
        <f t="shared" si="122"/>
        <v>YES</v>
      </c>
      <c r="Y190" s="110" t="str">
        <f t="shared" si="123"/>
        <v>YES</v>
      </c>
      <c r="Z190" s="111" t="str">
        <f t="shared" si="124"/>
        <v>YES</v>
      </c>
      <c r="AA190" s="20">
        <v>42004</v>
      </c>
      <c r="AB190" s="109" t="str">
        <f t="shared" si="125"/>
        <v>YES</v>
      </c>
      <c r="AC190" s="109" t="s">
        <v>166</v>
      </c>
      <c r="AD190" s="108">
        <v>24</v>
      </c>
      <c r="AE190" s="108">
        <v>27</v>
      </c>
      <c r="AF190" s="108">
        <f t="shared" si="109"/>
        <v>51</v>
      </c>
      <c r="AG190" s="108">
        <v>19.71</v>
      </c>
      <c r="AH190" s="120">
        <v>36.89</v>
      </c>
      <c r="AI190" s="108">
        <v>24.61</v>
      </c>
      <c r="AJ190" s="116">
        <v>22.53</v>
      </c>
      <c r="AK190" s="108">
        <v>2.84</v>
      </c>
      <c r="AL190" s="108">
        <v>23.65</v>
      </c>
      <c r="AM190" s="124">
        <v>0</v>
      </c>
      <c r="AN190" s="113">
        <v>18.3</v>
      </c>
      <c r="AO190" s="20">
        <v>42004</v>
      </c>
      <c r="AP190" s="113">
        <f t="shared" si="105"/>
        <v>48.16</v>
      </c>
      <c r="AQ190" s="209"/>
      <c r="AR190" s="209"/>
      <c r="AS190" s="108">
        <f t="shared" si="106"/>
        <v>2.84</v>
      </c>
      <c r="AT190" s="209"/>
      <c r="AU190" s="108">
        <f t="shared" si="107"/>
        <v>2.84</v>
      </c>
      <c r="AV190" s="209"/>
      <c r="AW190" s="233"/>
      <c r="AX190" s="108">
        <f t="shared" si="108"/>
        <v>0</v>
      </c>
      <c r="AY190" s="209"/>
    </row>
    <row r="191" spans="1:51" s="107" customFormat="1" x14ac:dyDescent="0.3">
      <c r="A191" s="109">
        <v>42005</v>
      </c>
      <c r="B191" s="113">
        <v>1807</v>
      </c>
      <c r="C191" s="41">
        <f t="shared" si="126"/>
        <v>911.01588101840184</v>
      </c>
      <c r="D191" s="41">
        <f t="shared" si="127"/>
        <v>960.99967589758376</v>
      </c>
      <c r="E191" s="113">
        <v>1125</v>
      </c>
      <c r="F191" s="41">
        <f t="shared" si="128"/>
        <v>567.17922863624904</v>
      </c>
      <c r="G191" s="41">
        <f t="shared" si="129"/>
        <v>977.1327739565703</v>
      </c>
      <c r="H191" s="113">
        <v>1372</v>
      </c>
      <c r="I191" s="19">
        <f t="shared" si="130"/>
        <v>691.70657927905222</v>
      </c>
      <c r="J191" s="19">
        <f t="shared" si="131"/>
        <v>1626.2739025532069</v>
      </c>
      <c r="K191" s="62">
        <f>'Salinity-Da'!B177</f>
        <v>23.689896907216486</v>
      </c>
      <c r="L191" s="62">
        <f>'Salinity-Da'!C177</f>
        <v>5970.9175257731958</v>
      </c>
      <c r="M191" s="115">
        <f>'Salinity-Da'!I177</f>
        <v>3.3333301095154888</v>
      </c>
      <c r="N191" s="115">
        <f t="shared" si="116"/>
        <v>5.6410163297447218</v>
      </c>
      <c r="O191" s="108" t="s">
        <v>40</v>
      </c>
      <c r="P191" s="108" t="s">
        <v>26</v>
      </c>
      <c r="Q191" s="108">
        <v>1500</v>
      </c>
      <c r="R191" s="108">
        <v>7</v>
      </c>
      <c r="S191" s="111" t="str">
        <f t="shared" si="117"/>
        <v>YES</v>
      </c>
      <c r="T191" s="110" t="str">
        <f t="shared" si="118"/>
        <v>YES</v>
      </c>
      <c r="U191" s="110" t="str">
        <f t="shared" si="119"/>
        <v>YES</v>
      </c>
      <c r="V191" s="110" t="str">
        <f t="shared" si="120"/>
        <v>YES</v>
      </c>
      <c r="W191" s="110" t="str">
        <f t="shared" si="121"/>
        <v>YES</v>
      </c>
      <c r="X191" s="111" t="str">
        <f t="shared" si="122"/>
        <v>YES</v>
      </c>
      <c r="Y191" s="110" t="str">
        <f t="shared" si="123"/>
        <v>YES</v>
      </c>
      <c r="Z191" s="111" t="str">
        <f t="shared" si="124"/>
        <v>YES</v>
      </c>
      <c r="AA191" s="109">
        <v>42005</v>
      </c>
      <c r="AB191" s="109" t="str">
        <f t="shared" ref="AB191:AB221" si="132">Z191</f>
        <v>YES</v>
      </c>
      <c r="AC191" s="109" t="s">
        <v>166</v>
      </c>
      <c r="AD191" s="108">
        <v>24</v>
      </c>
      <c r="AE191" s="108">
        <v>27</v>
      </c>
      <c r="AF191" s="108">
        <f t="shared" si="109"/>
        <v>51</v>
      </c>
      <c r="AG191" s="108">
        <v>19.86</v>
      </c>
      <c r="AH191" s="120">
        <v>17.28</v>
      </c>
      <c r="AI191" s="108">
        <v>24.54</v>
      </c>
      <c r="AJ191" s="121">
        <v>25.31</v>
      </c>
      <c r="AK191" s="108">
        <v>2.77</v>
      </c>
      <c r="AL191" s="123">
        <v>23.64</v>
      </c>
      <c r="AM191" s="117">
        <v>0</v>
      </c>
      <c r="AN191" s="113">
        <v>18.41</v>
      </c>
      <c r="AO191" s="109">
        <v>42005</v>
      </c>
      <c r="AP191" s="113">
        <f t="shared" si="105"/>
        <v>48.23</v>
      </c>
      <c r="AQ191" s="194">
        <f>IF(SUM(AP191:AP221)&gt;0,SUM(AP191:AP221),0)</f>
        <v>1647.6</v>
      </c>
      <c r="AR191" s="194">
        <v>0</v>
      </c>
      <c r="AS191" s="108">
        <f t="shared" si="106"/>
        <v>2.77</v>
      </c>
      <c r="AT191" s="194">
        <f>SUM(AS191:AS221)</f>
        <v>108.39999999999998</v>
      </c>
      <c r="AU191" s="108">
        <f t="shared" si="107"/>
        <v>2.77</v>
      </c>
      <c r="AV191" s="194">
        <f>IF(SUM(AU191:AU221)&gt;0,SUM(AU191:AU221),0)</f>
        <v>108.39999999999998</v>
      </c>
      <c r="AW191" s="194">
        <f>0*60*39346/1000000</f>
        <v>0</v>
      </c>
      <c r="AX191" s="108">
        <f t="shared" si="108"/>
        <v>0</v>
      </c>
      <c r="AY191" s="194">
        <f>SUM(AX191:AX221)</f>
        <v>0</v>
      </c>
    </row>
    <row r="192" spans="1:51" s="107" customFormat="1" x14ac:dyDescent="0.3">
      <c r="A192" s="109">
        <v>42006</v>
      </c>
      <c r="B192" s="113">
        <v>2055</v>
      </c>
      <c r="C192" s="41">
        <f t="shared" si="126"/>
        <v>1036.0473909755483</v>
      </c>
      <c r="D192" s="41">
        <f t="shared" si="127"/>
        <v>1049.7317152220103</v>
      </c>
      <c r="E192" s="113">
        <v>1767</v>
      </c>
      <c r="F192" s="41">
        <f t="shared" si="128"/>
        <v>890.84950844466857</v>
      </c>
      <c r="G192" s="41">
        <f t="shared" si="129"/>
        <v>1006.1579459109079</v>
      </c>
      <c r="H192" s="113">
        <v>2993</v>
      </c>
      <c r="I192" s="19">
        <f t="shared" si="130"/>
        <v>1508.9488278295942</v>
      </c>
      <c r="J192" s="19">
        <f t="shared" si="131"/>
        <v>1586.8774532752352</v>
      </c>
      <c r="K192" s="62">
        <f>'Salinity-Da'!B178</f>
        <v>23.037628865979379</v>
      </c>
      <c r="L192" s="62">
        <f>'Salinity-Da'!C178</f>
        <v>6634.5876288659792</v>
      </c>
      <c r="M192" s="115">
        <f>'Salinity-Da'!I178</f>
        <v>3.7851113795573155</v>
      </c>
      <c r="N192" s="115">
        <f t="shared" si="116"/>
        <v>5.5781686011150082</v>
      </c>
      <c r="O192" s="108" t="s">
        <v>40</v>
      </c>
      <c r="P192" s="108" t="s">
        <v>26</v>
      </c>
      <c r="Q192" s="108">
        <v>1500</v>
      </c>
      <c r="R192" s="108">
        <v>7</v>
      </c>
      <c r="S192" s="111" t="str">
        <f t="shared" si="117"/>
        <v>YES</v>
      </c>
      <c r="T192" s="110" t="str">
        <f t="shared" si="118"/>
        <v>YES</v>
      </c>
      <c r="U192" s="110" t="str">
        <f t="shared" si="119"/>
        <v>YES</v>
      </c>
      <c r="V192" s="110" t="str">
        <f t="shared" si="120"/>
        <v>YES</v>
      </c>
      <c r="W192" s="110" t="str">
        <f t="shared" si="121"/>
        <v>YES</v>
      </c>
      <c r="X192" s="111" t="str">
        <f t="shared" si="122"/>
        <v>NO</v>
      </c>
      <c r="Y192" s="110" t="str">
        <f t="shared" si="123"/>
        <v>YES</v>
      </c>
      <c r="Z192" s="111" t="str">
        <f t="shared" si="124"/>
        <v>NO</v>
      </c>
      <c r="AA192" s="109">
        <v>42006</v>
      </c>
      <c r="AB192" s="109" t="str">
        <f t="shared" si="132"/>
        <v>NO</v>
      </c>
      <c r="AC192" s="109" t="s">
        <v>166</v>
      </c>
      <c r="AD192" s="108">
        <v>24</v>
      </c>
      <c r="AE192" s="108">
        <v>27</v>
      </c>
      <c r="AF192" s="108">
        <f t="shared" si="109"/>
        <v>51</v>
      </c>
      <c r="AG192" s="108">
        <v>19.96</v>
      </c>
      <c r="AH192" s="120">
        <v>17.28</v>
      </c>
      <c r="AI192" s="108">
        <v>24.48</v>
      </c>
      <c r="AJ192" s="121">
        <v>23.09</v>
      </c>
      <c r="AK192" s="108">
        <v>2.59</v>
      </c>
      <c r="AL192" s="121">
        <v>23.61</v>
      </c>
      <c r="AM192" s="117">
        <v>0</v>
      </c>
      <c r="AN192" s="113">
        <v>18.29</v>
      </c>
      <c r="AO192" s="109">
        <v>42006</v>
      </c>
      <c r="AP192" s="113">
        <f t="shared" si="105"/>
        <v>48.41</v>
      </c>
      <c r="AQ192" s="195"/>
      <c r="AR192" s="195"/>
      <c r="AS192" s="108">
        <f t="shared" si="106"/>
        <v>2.59</v>
      </c>
      <c r="AT192" s="195"/>
      <c r="AU192" s="108">
        <f t="shared" si="107"/>
        <v>2.59</v>
      </c>
      <c r="AV192" s="195"/>
      <c r="AW192" s="195"/>
      <c r="AX192" s="108">
        <f t="shared" si="108"/>
        <v>0</v>
      </c>
      <c r="AY192" s="195"/>
    </row>
    <row r="193" spans="1:51" s="107" customFormat="1" x14ac:dyDescent="0.3">
      <c r="A193" s="109">
        <v>42007</v>
      </c>
      <c r="B193" s="113">
        <v>2848</v>
      </c>
      <c r="C193" s="41">
        <f t="shared" si="126"/>
        <v>1435.845727249811</v>
      </c>
      <c r="D193" s="41">
        <f t="shared" si="127"/>
        <v>1143.7214159674459</v>
      </c>
      <c r="E193" s="113">
        <v>3088</v>
      </c>
      <c r="F193" s="41">
        <f t="shared" si="128"/>
        <v>1556.8439626922109</v>
      </c>
      <c r="G193" s="41">
        <f t="shared" si="129"/>
        <v>1021.7868846555511</v>
      </c>
      <c r="H193" s="113">
        <v>4035</v>
      </c>
      <c r="I193" s="19">
        <f t="shared" si="130"/>
        <v>2034.2828333753466</v>
      </c>
      <c r="J193" s="19">
        <f t="shared" si="131"/>
        <v>1515.7909899528252</v>
      </c>
      <c r="K193" s="62">
        <f>'Salinity-Da'!B179</f>
        <v>23.213917525773201</v>
      </c>
      <c r="L193" s="62">
        <f>'Salinity-Da'!C179</f>
        <v>7928.4226804123709</v>
      </c>
      <c r="M193" s="115">
        <f>'Salinity-Da'!I179</f>
        <v>4.5628179607388688</v>
      </c>
      <c r="N193" s="115">
        <f t="shared" si="116"/>
        <v>5.5408277088963125</v>
      </c>
      <c r="O193" s="108" t="s">
        <v>40</v>
      </c>
      <c r="P193" s="108" t="s">
        <v>26</v>
      </c>
      <c r="Q193" s="108">
        <v>1500</v>
      </c>
      <c r="R193" s="108">
        <v>7</v>
      </c>
      <c r="S193" s="111" t="str">
        <f t="shared" si="117"/>
        <v>YES</v>
      </c>
      <c r="T193" s="110" t="str">
        <f t="shared" si="118"/>
        <v>YES</v>
      </c>
      <c r="U193" s="110" t="str">
        <f t="shared" si="119"/>
        <v>YES</v>
      </c>
      <c r="V193" s="110" t="str">
        <f t="shared" si="120"/>
        <v>YES</v>
      </c>
      <c r="W193" s="110" t="str">
        <f t="shared" si="121"/>
        <v>YES</v>
      </c>
      <c r="X193" s="111" t="str">
        <f t="shared" si="122"/>
        <v>YES</v>
      </c>
      <c r="Y193" s="110" t="str">
        <f t="shared" si="123"/>
        <v>YES</v>
      </c>
      <c r="Z193" s="111" t="str">
        <f t="shared" si="124"/>
        <v>YES</v>
      </c>
      <c r="AA193" s="109">
        <v>42007</v>
      </c>
      <c r="AB193" s="109" t="str">
        <f t="shared" si="132"/>
        <v>YES</v>
      </c>
      <c r="AC193" s="109" t="s">
        <v>166</v>
      </c>
      <c r="AD193" s="108">
        <v>24</v>
      </c>
      <c r="AE193" s="108">
        <v>27</v>
      </c>
      <c r="AF193" s="108">
        <f t="shared" si="109"/>
        <v>51</v>
      </c>
      <c r="AG193" s="108">
        <v>19.95</v>
      </c>
      <c r="AH193" s="120">
        <v>17.28</v>
      </c>
      <c r="AI193" s="108">
        <v>24.55</v>
      </c>
      <c r="AJ193" s="121">
        <v>20.38</v>
      </c>
      <c r="AK193" s="108">
        <v>2.4300000000000002</v>
      </c>
      <c r="AL193" s="121">
        <v>23.58</v>
      </c>
      <c r="AM193" s="117">
        <v>0</v>
      </c>
      <c r="AN193" s="113">
        <v>17.739999999999998</v>
      </c>
      <c r="AO193" s="109">
        <v>42007</v>
      </c>
      <c r="AP193" s="113">
        <f t="shared" si="105"/>
        <v>48.57</v>
      </c>
      <c r="AQ193" s="195"/>
      <c r="AR193" s="195"/>
      <c r="AS193" s="108">
        <f t="shared" si="106"/>
        <v>2.4300000000000002</v>
      </c>
      <c r="AT193" s="195"/>
      <c r="AU193" s="108">
        <f t="shared" si="107"/>
        <v>2.4300000000000002</v>
      </c>
      <c r="AV193" s="195"/>
      <c r="AW193" s="195"/>
      <c r="AX193" s="108">
        <f t="shared" si="108"/>
        <v>0</v>
      </c>
      <c r="AY193" s="195"/>
    </row>
    <row r="194" spans="1:51" s="107" customFormat="1" x14ac:dyDescent="0.3">
      <c r="A194" s="109">
        <v>42008</v>
      </c>
      <c r="B194" s="113">
        <v>3243</v>
      </c>
      <c r="C194" s="41">
        <f t="shared" si="126"/>
        <v>1634.9886564154274</v>
      </c>
      <c r="D194" s="41">
        <f t="shared" si="127"/>
        <v>1139.9762324894668</v>
      </c>
      <c r="E194" s="113">
        <v>3937</v>
      </c>
      <c r="F194" s="41">
        <f t="shared" si="128"/>
        <v>1984.8752205697001</v>
      </c>
      <c r="G194" s="41">
        <f t="shared" si="129"/>
        <v>1048.2912600381719</v>
      </c>
      <c r="H194" s="113">
        <v>4177</v>
      </c>
      <c r="I194" s="19">
        <f t="shared" si="130"/>
        <v>2105.8734560120997</v>
      </c>
      <c r="J194" s="19">
        <f t="shared" si="131"/>
        <v>1476.5385861932371</v>
      </c>
      <c r="K194" s="62">
        <f>'Salinity-Da'!B180</f>
        <v>23.539381443298964</v>
      </c>
      <c r="L194" s="62">
        <f>'Salinity-Da'!C180</f>
        <v>9627.8350515463917</v>
      </c>
      <c r="M194" s="115">
        <f>'Salinity-Da'!I180</f>
        <v>5.58047550114199</v>
      </c>
      <c r="N194" s="115">
        <f t="shared" si="116"/>
        <v>5.5236065578735811</v>
      </c>
      <c r="O194" s="108" t="s">
        <v>40</v>
      </c>
      <c r="P194" s="108" t="s">
        <v>26</v>
      </c>
      <c r="Q194" s="108">
        <v>1500</v>
      </c>
      <c r="R194" s="108">
        <v>7</v>
      </c>
      <c r="S194" s="111" t="str">
        <f t="shared" si="117"/>
        <v>YES</v>
      </c>
      <c r="T194" s="110" t="str">
        <f t="shared" si="118"/>
        <v>YES</v>
      </c>
      <c r="U194" s="110" t="str">
        <f t="shared" si="119"/>
        <v>YES</v>
      </c>
      <c r="V194" s="110" t="str">
        <f t="shared" si="120"/>
        <v>YES</v>
      </c>
      <c r="W194" s="110" t="str">
        <f t="shared" si="121"/>
        <v>YES</v>
      </c>
      <c r="X194" s="111" t="str">
        <f t="shared" si="122"/>
        <v>YES</v>
      </c>
      <c r="Y194" s="110" t="str">
        <f t="shared" si="123"/>
        <v>YES</v>
      </c>
      <c r="Z194" s="111" t="str">
        <f t="shared" si="124"/>
        <v>YES</v>
      </c>
      <c r="AA194" s="109">
        <v>42008</v>
      </c>
      <c r="AB194" s="109" t="str">
        <f t="shared" si="132"/>
        <v>YES</v>
      </c>
      <c r="AC194" s="109" t="s">
        <v>166</v>
      </c>
      <c r="AD194" s="108">
        <v>24</v>
      </c>
      <c r="AE194" s="108">
        <v>27</v>
      </c>
      <c r="AF194" s="108">
        <f t="shared" si="109"/>
        <v>51</v>
      </c>
      <c r="AG194" s="108">
        <v>19.82</v>
      </c>
      <c r="AH194" s="120">
        <v>17.28</v>
      </c>
      <c r="AI194" s="108">
        <v>24.53</v>
      </c>
      <c r="AJ194" s="121">
        <v>18.12</v>
      </c>
      <c r="AK194" s="108">
        <v>2.6</v>
      </c>
      <c r="AL194" s="121">
        <v>23.61</v>
      </c>
      <c r="AM194" s="117">
        <v>0</v>
      </c>
      <c r="AN194" s="113">
        <v>18.309999999999999</v>
      </c>
      <c r="AO194" s="109">
        <v>42008</v>
      </c>
      <c r="AP194" s="113">
        <f t="shared" si="105"/>
        <v>48.4</v>
      </c>
      <c r="AQ194" s="195"/>
      <c r="AR194" s="195"/>
      <c r="AS194" s="108">
        <f t="shared" si="106"/>
        <v>2.6</v>
      </c>
      <c r="AT194" s="195"/>
      <c r="AU194" s="108">
        <f t="shared" si="107"/>
        <v>2.6</v>
      </c>
      <c r="AV194" s="195"/>
      <c r="AW194" s="195"/>
      <c r="AX194" s="108">
        <f t="shared" si="108"/>
        <v>0</v>
      </c>
      <c r="AY194" s="195"/>
    </row>
    <row r="195" spans="1:51" s="107" customFormat="1" x14ac:dyDescent="0.3">
      <c r="A195" s="109">
        <v>42009</v>
      </c>
      <c r="B195" s="113">
        <v>2659</v>
      </c>
      <c r="C195" s="41">
        <f t="shared" ref="C195:C203" si="133">B195*800/1586.8</f>
        <v>1340.5596168389211</v>
      </c>
      <c r="D195" s="41">
        <f t="shared" ref="D195:D203" si="134">AVERAGE(C188:C194)</f>
        <v>1127.3002268716914</v>
      </c>
      <c r="E195" s="22">
        <v>3240</v>
      </c>
      <c r="F195" s="41">
        <f t="shared" ref="F195:F203" si="135">E195*800/1586.8</f>
        <v>1633.4761784723974</v>
      </c>
      <c r="G195" s="41">
        <f t="shared" ref="G195:G203" si="136">AVERAGE(F188:F194)</f>
        <v>1072.1307933306925</v>
      </c>
      <c r="H195" s="113">
        <v>3163</v>
      </c>
      <c r="I195" s="19">
        <f t="shared" ref="I195:I203" si="137">H195*800/1586.8</f>
        <v>1594.6559112679606</v>
      </c>
      <c r="J195" s="19">
        <f t="shared" ref="J195:J203" si="138">AVERAGE(I188:I194)</f>
        <v>1458.3168281176854</v>
      </c>
      <c r="K195" s="62">
        <f>'Salinity-Da'!B181</f>
        <v>23.975670103092778</v>
      </c>
      <c r="L195" s="62">
        <f>'Salinity-Da'!C181</f>
        <v>9981.5051546391751</v>
      </c>
      <c r="M195" s="115">
        <f>'Salinity-Da'!I181</f>
        <v>5.7455781835144544</v>
      </c>
      <c r="N195" s="115">
        <f t="shared" si="116"/>
        <v>5.4753867791801101</v>
      </c>
      <c r="O195" s="108" t="s">
        <v>40</v>
      </c>
      <c r="P195" s="108" t="s">
        <v>26</v>
      </c>
      <c r="Q195" s="108">
        <v>1500</v>
      </c>
      <c r="R195" s="108">
        <v>7</v>
      </c>
      <c r="S195" s="111" t="str">
        <f t="shared" ref="S195:S221" si="139">IF(J195&gt;800,"YES","NO")</f>
        <v>YES</v>
      </c>
      <c r="T195" s="110" t="str">
        <f t="shared" ref="T195:T221" si="140">IF(N195&lt;10,"YES","NO")</f>
        <v>YES</v>
      </c>
      <c r="U195" s="110" t="str">
        <f t="shared" ref="U195:U221" si="141">IF(M195&lt;18,"YES","NO")</f>
        <v>YES</v>
      </c>
      <c r="V195" s="110" t="str">
        <f t="shared" ref="V195:V221" si="142">IF(OR(O195="L",O195="I",O195="H"),"YES","NO")</f>
        <v>YES</v>
      </c>
      <c r="W195" s="110" t="str">
        <f t="shared" ref="W195:W221" si="143">IF(AND(C195&gt;10,F195&gt;10,I195&gt;10),"YES","NO")</f>
        <v>YES</v>
      </c>
      <c r="X195" s="111" t="str">
        <f t="shared" ref="X195:X221" si="144">IF(OR(AND(OR(F195&gt;C195,F195=C195),OR(I195&gt;C195,I195=C195)),AND(OR(G195&gt;D195,G195=D195),OR(J195&gt;D195,J195=D195))),"YES","NO")</f>
        <v>YES</v>
      </c>
      <c r="Y195" s="110" t="str">
        <f t="shared" ref="Y195:Y221" si="145">IF(Q195&gt;650,"YES","NO")</f>
        <v>YES</v>
      </c>
      <c r="Z195" s="111" t="str">
        <f t="shared" ref="Z195:Z221" si="146">IF(AND(S195="YES",T195="YES",U195="YES",V195="YES",W195="YES",X195="YES",Y195="YES"),"YES","NO")</f>
        <v>YES</v>
      </c>
      <c r="AA195" s="109">
        <v>42009</v>
      </c>
      <c r="AB195" s="109" t="str">
        <f t="shared" si="132"/>
        <v>YES</v>
      </c>
      <c r="AC195" s="109" t="s">
        <v>166</v>
      </c>
      <c r="AD195" s="108">
        <v>24</v>
      </c>
      <c r="AE195" s="108">
        <v>27</v>
      </c>
      <c r="AF195" s="108">
        <f t="shared" si="109"/>
        <v>51</v>
      </c>
      <c r="AG195" s="108">
        <v>19.899999999999999</v>
      </c>
      <c r="AH195" s="120">
        <v>34.090000000000003</v>
      </c>
      <c r="AI195" s="108">
        <v>24.4</v>
      </c>
      <c r="AJ195" s="121">
        <v>16.239999999999998</v>
      </c>
      <c r="AK195" s="108">
        <v>2.4700000000000002</v>
      </c>
      <c r="AL195" s="121">
        <v>23.58</v>
      </c>
      <c r="AM195" s="117">
        <v>0</v>
      </c>
      <c r="AN195" s="113">
        <v>17.95</v>
      </c>
      <c r="AO195" s="109">
        <v>42009</v>
      </c>
      <c r="AP195" s="113">
        <f t="shared" si="105"/>
        <v>48.53</v>
      </c>
      <c r="AQ195" s="195"/>
      <c r="AR195" s="195"/>
      <c r="AS195" s="108">
        <f t="shared" si="106"/>
        <v>2.4700000000000002</v>
      </c>
      <c r="AT195" s="195"/>
      <c r="AU195" s="108">
        <f t="shared" si="107"/>
        <v>2.4700000000000002</v>
      </c>
      <c r="AV195" s="195"/>
      <c r="AW195" s="195"/>
      <c r="AX195" s="108">
        <f t="shared" si="108"/>
        <v>0</v>
      </c>
      <c r="AY195" s="195"/>
    </row>
    <row r="196" spans="1:51" s="107" customFormat="1" x14ac:dyDescent="0.3">
      <c r="A196" s="109">
        <v>42010</v>
      </c>
      <c r="B196" s="113">
        <v>2346</v>
      </c>
      <c r="C196" s="41">
        <f t="shared" si="133"/>
        <v>1182.7577514494581</v>
      </c>
      <c r="D196" s="41">
        <f t="shared" si="134"/>
        <v>1174.4751341423892</v>
      </c>
      <c r="E196" s="22">
        <v>2540</v>
      </c>
      <c r="F196" s="41">
        <f t="shared" si="135"/>
        <v>1280.5646584320646</v>
      </c>
      <c r="G196" s="41">
        <f t="shared" si="136"/>
        <v>1169.2174727213801</v>
      </c>
      <c r="H196" s="113">
        <v>2397</v>
      </c>
      <c r="I196" s="19">
        <f t="shared" si="137"/>
        <v>1208.469876480968</v>
      </c>
      <c r="J196" s="19">
        <f t="shared" si="138"/>
        <v>1451.0425294393028</v>
      </c>
      <c r="K196" s="62">
        <f>'Salinity-Da'!B182</f>
        <v>24.091443298969086</v>
      </c>
      <c r="L196" s="62">
        <f>'Salinity-Da'!C182</f>
        <v>6992.2268041237112</v>
      </c>
      <c r="M196" s="115">
        <f>'Salinity-Da'!I182</f>
        <v>3.9114664833037538</v>
      </c>
      <c r="N196" s="115">
        <f t="shared" si="116"/>
        <v>5.3790834521426856</v>
      </c>
      <c r="O196" s="108" t="s">
        <v>40</v>
      </c>
      <c r="P196" s="108" t="s">
        <v>26</v>
      </c>
      <c r="Q196" s="108">
        <v>1500</v>
      </c>
      <c r="R196" s="108">
        <v>7</v>
      </c>
      <c r="S196" s="111" t="str">
        <f t="shared" si="139"/>
        <v>YES</v>
      </c>
      <c r="T196" s="110" t="str">
        <f t="shared" si="140"/>
        <v>YES</v>
      </c>
      <c r="U196" s="110" t="str">
        <f t="shared" si="141"/>
        <v>YES</v>
      </c>
      <c r="V196" s="110" t="str">
        <f t="shared" si="142"/>
        <v>YES</v>
      </c>
      <c r="W196" s="110" t="str">
        <f t="shared" si="143"/>
        <v>YES</v>
      </c>
      <c r="X196" s="111" t="str">
        <f t="shared" si="144"/>
        <v>YES</v>
      </c>
      <c r="Y196" s="110" t="str">
        <f t="shared" si="145"/>
        <v>YES</v>
      </c>
      <c r="Z196" s="111" t="str">
        <f t="shared" si="146"/>
        <v>YES</v>
      </c>
      <c r="AA196" s="109">
        <v>42010</v>
      </c>
      <c r="AB196" s="109" t="str">
        <f t="shared" si="132"/>
        <v>YES</v>
      </c>
      <c r="AC196" s="109" t="s">
        <v>166</v>
      </c>
      <c r="AD196" s="108">
        <v>24</v>
      </c>
      <c r="AE196" s="108">
        <v>27</v>
      </c>
      <c r="AF196" s="108">
        <f t="shared" si="109"/>
        <v>51</v>
      </c>
      <c r="AG196" s="108">
        <v>20.12</v>
      </c>
      <c r="AH196" s="120">
        <v>44.94</v>
      </c>
      <c r="AI196" s="108">
        <v>24.29</v>
      </c>
      <c r="AJ196" s="121">
        <v>19.170000000000002</v>
      </c>
      <c r="AK196" s="108">
        <v>2.2999999999999998</v>
      </c>
      <c r="AL196" s="121">
        <v>23.55</v>
      </c>
      <c r="AM196" s="117">
        <v>0</v>
      </c>
      <c r="AN196" s="113">
        <v>17.760000000000002</v>
      </c>
      <c r="AO196" s="109">
        <v>42010</v>
      </c>
      <c r="AP196" s="113">
        <f t="shared" si="105"/>
        <v>48.7</v>
      </c>
      <c r="AQ196" s="195"/>
      <c r="AR196" s="195"/>
      <c r="AS196" s="108">
        <f t="shared" si="106"/>
        <v>2.2999999999999998</v>
      </c>
      <c r="AT196" s="195"/>
      <c r="AU196" s="108">
        <f t="shared" si="107"/>
        <v>2.2999999999999998</v>
      </c>
      <c r="AV196" s="195"/>
      <c r="AW196" s="195"/>
      <c r="AX196" s="108">
        <f t="shared" si="108"/>
        <v>0</v>
      </c>
      <c r="AY196" s="195"/>
    </row>
    <row r="197" spans="1:51" s="107" customFormat="1" x14ac:dyDescent="0.3">
      <c r="A197" s="109">
        <v>42011</v>
      </c>
      <c r="B197" s="113">
        <v>2264</v>
      </c>
      <c r="C197" s="41">
        <f t="shared" si="133"/>
        <v>1141.4166876733048</v>
      </c>
      <c r="D197" s="41">
        <f t="shared" si="134"/>
        <v>1210.9906730526848</v>
      </c>
      <c r="E197" s="113">
        <v>1844</v>
      </c>
      <c r="F197" s="41">
        <f t="shared" si="135"/>
        <v>929.66977564910519</v>
      </c>
      <c r="G197" s="41">
        <f t="shared" si="136"/>
        <v>1241.7443912276281</v>
      </c>
      <c r="H197" s="113">
        <v>1930</v>
      </c>
      <c r="I197" s="19">
        <f t="shared" si="137"/>
        <v>973.02747668263169</v>
      </c>
      <c r="J197" s="19">
        <f t="shared" si="138"/>
        <v>1449.4580287370809</v>
      </c>
      <c r="K197" s="62">
        <f>'Salinity-Da'!B183</f>
        <v>23.503917525773197</v>
      </c>
      <c r="L197" s="62">
        <f>'Salinity-Da'!C183</f>
        <v>7630.4432989690722</v>
      </c>
      <c r="M197" s="115">
        <f>'Salinity-Da'!I183</f>
        <v>4.3510849581179896</v>
      </c>
      <c r="N197" s="115">
        <f t="shared" si="116"/>
        <v>5.3410847562301136</v>
      </c>
      <c r="O197" s="108" t="s">
        <v>40</v>
      </c>
      <c r="P197" s="108" t="s">
        <v>26</v>
      </c>
      <c r="Q197" s="108">
        <v>1500</v>
      </c>
      <c r="R197" s="108">
        <v>7</v>
      </c>
      <c r="S197" s="111" t="str">
        <f t="shared" si="139"/>
        <v>YES</v>
      </c>
      <c r="T197" s="110" t="str">
        <f t="shared" si="140"/>
        <v>YES</v>
      </c>
      <c r="U197" s="110" t="str">
        <f t="shared" si="141"/>
        <v>YES</v>
      </c>
      <c r="V197" s="110" t="str">
        <f t="shared" si="142"/>
        <v>YES</v>
      </c>
      <c r="W197" s="110" t="str">
        <f t="shared" si="143"/>
        <v>YES</v>
      </c>
      <c r="X197" s="111" t="str">
        <f t="shared" si="144"/>
        <v>YES</v>
      </c>
      <c r="Y197" s="110" t="str">
        <f t="shared" si="145"/>
        <v>YES</v>
      </c>
      <c r="Z197" s="111" t="str">
        <f t="shared" si="146"/>
        <v>YES</v>
      </c>
      <c r="AA197" s="109">
        <v>42011</v>
      </c>
      <c r="AB197" s="109" t="str">
        <f t="shared" si="132"/>
        <v>YES</v>
      </c>
      <c r="AC197" s="109" t="s">
        <v>166</v>
      </c>
      <c r="AD197" s="108">
        <v>32</v>
      </c>
      <c r="AE197" s="108">
        <v>26</v>
      </c>
      <c r="AF197" s="108">
        <f t="shared" si="109"/>
        <v>58</v>
      </c>
      <c r="AG197" s="108">
        <v>19.829999999999998</v>
      </c>
      <c r="AH197" s="120">
        <v>34.56</v>
      </c>
      <c r="AI197" s="108">
        <v>24.52</v>
      </c>
      <c r="AJ197" s="121">
        <v>23.74</v>
      </c>
      <c r="AK197" s="108">
        <v>2</v>
      </c>
      <c r="AL197" s="121">
        <v>23.5</v>
      </c>
      <c r="AM197" s="117">
        <v>0</v>
      </c>
      <c r="AN197" s="113">
        <v>17.7</v>
      </c>
      <c r="AO197" s="109">
        <v>42011</v>
      </c>
      <c r="AP197" s="113">
        <f t="shared" si="105"/>
        <v>56</v>
      </c>
      <c r="AQ197" s="195"/>
      <c r="AR197" s="195"/>
      <c r="AS197" s="108">
        <f t="shared" si="106"/>
        <v>2</v>
      </c>
      <c r="AT197" s="195"/>
      <c r="AU197" s="108">
        <f t="shared" si="107"/>
        <v>2</v>
      </c>
      <c r="AV197" s="195"/>
      <c r="AW197" s="195"/>
      <c r="AX197" s="108">
        <f t="shared" si="108"/>
        <v>0</v>
      </c>
      <c r="AY197" s="195"/>
    </row>
    <row r="198" spans="1:51" s="107" customFormat="1" x14ac:dyDescent="0.3">
      <c r="A198" s="109">
        <v>42012</v>
      </c>
      <c r="B198" s="113">
        <v>1268</v>
      </c>
      <c r="C198" s="41">
        <f t="shared" si="133"/>
        <v>639.27401058734563</v>
      </c>
      <c r="D198" s="41">
        <f t="shared" si="134"/>
        <v>1240.3759588029818</v>
      </c>
      <c r="E198" s="113">
        <v>1040</v>
      </c>
      <c r="F198" s="41">
        <f t="shared" si="135"/>
        <v>524.32568691706581</v>
      </c>
      <c r="G198" s="41">
        <f t="shared" si="136"/>
        <v>1263.3512189851995</v>
      </c>
      <c r="H198" s="113">
        <v>1323</v>
      </c>
      <c r="I198" s="19">
        <f t="shared" si="137"/>
        <v>667.00277287622896</v>
      </c>
      <c r="J198" s="19">
        <f t="shared" si="138"/>
        <v>1445.2807087039505</v>
      </c>
      <c r="K198" s="62">
        <f>'Salinity-Da'!B184</f>
        <v>22.725312500000001</v>
      </c>
      <c r="L198" s="62">
        <f>'Salinity-Da'!C184</f>
        <v>7463.020833333333</v>
      </c>
      <c r="M198" s="121">
        <f>'Salinity-Da'!I184</f>
        <v>4.3233087498247267</v>
      </c>
      <c r="N198" s="121">
        <f t="shared" ref="N198:N227" si="147">AVERAGE(M169:M198)</f>
        <v>5.28814455979626</v>
      </c>
      <c r="O198" s="108" t="s">
        <v>40</v>
      </c>
      <c r="P198" s="108" t="s">
        <v>26</v>
      </c>
      <c r="Q198" s="108">
        <v>1500</v>
      </c>
      <c r="R198" s="108">
        <v>7</v>
      </c>
      <c r="S198" s="111" t="str">
        <f t="shared" si="139"/>
        <v>YES</v>
      </c>
      <c r="T198" s="110" t="str">
        <f t="shared" si="140"/>
        <v>YES</v>
      </c>
      <c r="U198" s="110" t="str">
        <f t="shared" si="141"/>
        <v>YES</v>
      </c>
      <c r="V198" s="110" t="str">
        <f t="shared" si="142"/>
        <v>YES</v>
      </c>
      <c r="W198" s="110" t="str">
        <f t="shared" si="143"/>
        <v>YES</v>
      </c>
      <c r="X198" s="111" t="str">
        <f t="shared" si="144"/>
        <v>YES</v>
      </c>
      <c r="Y198" s="110" t="str">
        <f t="shared" si="145"/>
        <v>YES</v>
      </c>
      <c r="Z198" s="111" t="str">
        <f t="shared" si="146"/>
        <v>YES</v>
      </c>
      <c r="AA198" s="109">
        <v>42012</v>
      </c>
      <c r="AB198" s="109" t="str">
        <f t="shared" si="132"/>
        <v>YES</v>
      </c>
      <c r="AC198" s="109" t="s">
        <v>166</v>
      </c>
      <c r="AD198" s="108">
        <v>32</v>
      </c>
      <c r="AE198" s="108">
        <v>26</v>
      </c>
      <c r="AF198" s="108">
        <f t="shared" si="109"/>
        <v>58</v>
      </c>
      <c r="AG198" s="108">
        <v>20.059999999999999</v>
      </c>
      <c r="AH198" s="120">
        <v>34.56</v>
      </c>
      <c r="AI198" s="108">
        <v>24.51</v>
      </c>
      <c r="AJ198" s="121">
        <v>23.79</v>
      </c>
      <c r="AK198" s="108">
        <v>1.99</v>
      </c>
      <c r="AL198" s="121">
        <v>23.49</v>
      </c>
      <c r="AM198" s="117">
        <v>0</v>
      </c>
      <c r="AN198" s="113">
        <v>17.66</v>
      </c>
      <c r="AO198" s="109">
        <v>42012</v>
      </c>
      <c r="AP198" s="113">
        <f t="shared" si="105"/>
        <v>56.01</v>
      </c>
      <c r="AQ198" s="195"/>
      <c r="AR198" s="195"/>
      <c r="AS198" s="108">
        <f t="shared" si="106"/>
        <v>1.99</v>
      </c>
      <c r="AT198" s="195"/>
      <c r="AU198" s="108">
        <f t="shared" si="107"/>
        <v>1.99</v>
      </c>
      <c r="AV198" s="195"/>
      <c r="AW198" s="195"/>
      <c r="AX198" s="108">
        <f t="shared" si="108"/>
        <v>0</v>
      </c>
      <c r="AY198" s="195"/>
    </row>
    <row r="199" spans="1:51" s="107" customFormat="1" x14ac:dyDescent="0.3">
      <c r="A199" s="109">
        <v>42013</v>
      </c>
      <c r="B199" s="113">
        <v>1680</v>
      </c>
      <c r="C199" s="41">
        <f t="shared" si="133"/>
        <v>846.98764809679858</v>
      </c>
      <c r="D199" s="41">
        <f t="shared" si="134"/>
        <v>1201.5556915985451</v>
      </c>
      <c r="E199" s="113">
        <v>1882</v>
      </c>
      <c r="F199" s="41">
        <f t="shared" si="135"/>
        <v>948.82782959415181</v>
      </c>
      <c r="G199" s="41">
        <f t="shared" si="136"/>
        <v>1257.2292844538877</v>
      </c>
      <c r="H199" s="113">
        <v>3076</v>
      </c>
      <c r="I199" s="19">
        <f t="shared" si="137"/>
        <v>1550.7940509200907</v>
      </c>
      <c r="J199" s="19">
        <f t="shared" si="138"/>
        <v>1441.7515935035469</v>
      </c>
      <c r="K199" s="62">
        <f>'Salinity-Da'!B185</f>
        <v>18.890104166666667</v>
      </c>
      <c r="L199" s="62">
        <f>'Salinity-Da'!C185</f>
        <v>5078.114583333333</v>
      </c>
      <c r="M199" s="121">
        <f>'Salinity-Da'!I185</f>
        <v>3.1301763759509496</v>
      </c>
      <c r="N199" s="121">
        <f t="shared" si="147"/>
        <v>5.1976397234832614</v>
      </c>
      <c r="O199" s="108" t="s">
        <v>40</v>
      </c>
      <c r="P199" s="108" t="s">
        <v>26</v>
      </c>
      <c r="Q199" s="108">
        <v>1500</v>
      </c>
      <c r="R199" s="108">
        <v>7</v>
      </c>
      <c r="S199" s="111" t="str">
        <f t="shared" si="139"/>
        <v>YES</v>
      </c>
      <c r="T199" s="110" t="str">
        <f t="shared" si="140"/>
        <v>YES</v>
      </c>
      <c r="U199" s="110" t="str">
        <f t="shared" si="141"/>
        <v>YES</v>
      </c>
      <c r="V199" s="110" t="str">
        <f t="shared" si="142"/>
        <v>YES</v>
      </c>
      <c r="W199" s="110" t="str">
        <f t="shared" si="143"/>
        <v>YES</v>
      </c>
      <c r="X199" s="111" t="str">
        <f t="shared" si="144"/>
        <v>YES</v>
      </c>
      <c r="Y199" s="110" t="str">
        <f t="shared" si="145"/>
        <v>YES</v>
      </c>
      <c r="Z199" s="111" t="str">
        <f t="shared" si="146"/>
        <v>YES</v>
      </c>
      <c r="AA199" s="109">
        <v>42013</v>
      </c>
      <c r="AB199" s="109" t="str">
        <f t="shared" si="132"/>
        <v>YES</v>
      </c>
      <c r="AC199" s="109" t="s">
        <v>166</v>
      </c>
      <c r="AD199" s="108">
        <v>32</v>
      </c>
      <c r="AE199" s="108">
        <v>26</v>
      </c>
      <c r="AF199" s="108">
        <f t="shared" si="109"/>
        <v>58</v>
      </c>
      <c r="AG199" s="108">
        <v>19.95</v>
      </c>
      <c r="AH199" s="120">
        <v>34.56</v>
      </c>
      <c r="AI199" s="108">
        <v>24.44</v>
      </c>
      <c r="AJ199" s="121">
        <v>26.52</v>
      </c>
      <c r="AK199" s="108">
        <v>3.4</v>
      </c>
      <c r="AL199" s="121">
        <v>23.74</v>
      </c>
      <c r="AM199" s="117">
        <v>0</v>
      </c>
      <c r="AN199" s="113">
        <v>17.78</v>
      </c>
      <c r="AO199" s="109">
        <v>42013</v>
      </c>
      <c r="AP199" s="113">
        <f t="shared" si="105"/>
        <v>54.6</v>
      </c>
      <c r="AQ199" s="195"/>
      <c r="AR199" s="195"/>
      <c r="AS199" s="108">
        <f t="shared" si="106"/>
        <v>3.4</v>
      </c>
      <c r="AT199" s="195"/>
      <c r="AU199" s="108">
        <f t="shared" si="107"/>
        <v>3.4</v>
      </c>
      <c r="AV199" s="195"/>
      <c r="AW199" s="195"/>
      <c r="AX199" s="108">
        <f t="shared" si="108"/>
        <v>0</v>
      </c>
      <c r="AY199" s="195"/>
    </row>
    <row r="200" spans="1:51" s="107" customFormat="1" x14ac:dyDescent="0.3">
      <c r="A200" s="109">
        <v>42014</v>
      </c>
      <c r="B200" s="113">
        <v>2968</v>
      </c>
      <c r="C200" s="41">
        <f t="shared" si="133"/>
        <v>1496.3448449710108</v>
      </c>
      <c r="D200" s="41">
        <f t="shared" si="134"/>
        <v>1174.5471569015808</v>
      </c>
      <c r="E200" s="113">
        <v>3433</v>
      </c>
      <c r="F200" s="41">
        <f t="shared" si="135"/>
        <v>1730.7789261406606</v>
      </c>
      <c r="G200" s="41">
        <f t="shared" si="136"/>
        <v>1265.5119017609563</v>
      </c>
      <c r="H200" s="113">
        <v>4647</v>
      </c>
      <c r="I200" s="19">
        <f t="shared" si="137"/>
        <v>2342.8283337534663</v>
      </c>
      <c r="J200" s="19">
        <f t="shared" si="138"/>
        <v>1447.7294825164752</v>
      </c>
      <c r="K200" s="62">
        <f>'Salinity-Da'!B186</f>
        <v>18.362812500000008</v>
      </c>
      <c r="L200" s="62">
        <f>'Salinity-Da'!C186</f>
        <v>5956.84375</v>
      </c>
      <c r="M200" s="121">
        <f>'Salinity-Da'!I186</f>
        <v>3.7584411339257278</v>
      </c>
      <c r="N200" s="121">
        <f t="shared" si="147"/>
        <v>5.1396203356986838</v>
      </c>
      <c r="O200" s="108" t="s">
        <v>40</v>
      </c>
      <c r="P200" s="108" t="s">
        <v>26</v>
      </c>
      <c r="Q200" s="108">
        <v>1500</v>
      </c>
      <c r="R200" s="108">
        <v>7</v>
      </c>
      <c r="S200" s="111" t="str">
        <f t="shared" si="139"/>
        <v>YES</v>
      </c>
      <c r="T200" s="110" t="str">
        <f t="shared" si="140"/>
        <v>YES</v>
      </c>
      <c r="U200" s="110" t="str">
        <f t="shared" si="141"/>
        <v>YES</v>
      </c>
      <c r="V200" s="110" t="str">
        <f t="shared" si="142"/>
        <v>YES</v>
      </c>
      <c r="W200" s="110" t="str">
        <f t="shared" si="143"/>
        <v>YES</v>
      </c>
      <c r="X200" s="111" t="str">
        <f t="shared" si="144"/>
        <v>YES</v>
      </c>
      <c r="Y200" s="110" t="str">
        <f t="shared" si="145"/>
        <v>YES</v>
      </c>
      <c r="Z200" s="111" t="str">
        <f t="shared" si="146"/>
        <v>YES</v>
      </c>
      <c r="AA200" s="109">
        <v>42014</v>
      </c>
      <c r="AB200" s="109" t="str">
        <f t="shared" si="132"/>
        <v>YES</v>
      </c>
      <c r="AC200" s="109" t="s">
        <v>166</v>
      </c>
      <c r="AD200" s="108">
        <v>32</v>
      </c>
      <c r="AE200" s="108">
        <v>26</v>
      </c>
      <c r="AF200" s="108">
        <f t="shared" si="109"/>
        <v>58</v>
      </c>
      <c r="AG200" s="108">
        <v>19.89</v>
      </c>
      <c r="AH200" s="120">
        <v>34.56</v>
      </c>
      <c r="AI200" s="108">
        <v>24.4</v>
      </c>
      <c r="AJ200" s="121">
        <v>26.82</v>
      </c>
      <c r="AK200" s="108">
        <v>3.81</v>
      </c>
      <c r="AL200" s="121">
        <v>23.81</v>
      </c>
      <c r="AM200" s="117">
        <v>0</v>
      </c>
      <c r="AN200" s="113">
        <v>17.62</v>
      </c>
      <c r="AO200" s="109">
        <v>42014</v>
      </c>
      <c r="AP200" s="113">
        <f t="shared" si="105"/>
        <v>54.19</v>
      </c>
      <c r="AQ200" s="195"/>
      <c r="AR200" s="195"/>
      <c r="AS200" s="108">
        <f t="shared" si="106"/>
        <v>3.81</v>
      </c>
      <c r="AT200" s="195"/>
      <c r="AU200" s="108">
        <f t="shared" si="107"/>
        <v>3.81</v>
      </c>
      <c r="AV200" s="195"/>
      <c r="AW200" s="195"/>
      <c r="AX200" s="108">
        <f t="shared" si="108"/>
        <v>0</v>
      </c>
      <c r="AY200" s="195"/>
    </row>
    <row r="201" spans="1:51" s="107" customFormat="1" x14ac:dyDescent="0.3">
      <c r="A201" s="109">
        <v>42015</v>
      </c>
      <c r="B201" s="113">
        <v>3836</v>
      </c>
      <c r="C201" s="41">
        <f t="shared" si="133"/>
        <v>1933.9551298210235</v>
      </c>
      <c r="D201" s="41">
        <f t="shared" si="134"/>
        <v>1183.1898880046097</v>
      </c>
      <c r="E201" s="113">
        <v>3855</v>
      </c>
      <c r="F201" s="41">
        <f t="shared" si="135"/>
        <v>1943.5341567935468</v>
      </c>
      <c r="G201" s="41">
        <f t="shared" si="136"/>
        <v>1290.3597536821635</v>
      </c>
      <c r="H201" s="113">
        <v>4320</v>
      </c>
      <c r="I201" s="19">
        <f t="shared" si="137"/>
        <v>2177.9682379631963</v>
      </c>
      <c r="J201" s="19">
        <f t="shared" si="138"/>
        <v>1491.8074111419207</v>
      </c>
      <c r="K201" s="62">
        <f>'Salinity-Da'!B187</f>
        <v>17.812499999999989</v>
      </c>
      <c r="L201" s="62">
        <f>'Salinity-Da'!C187</f>
        <v>4499.625</v>
      </c>
      <c r="M201" s="121">
        <f>'Salinity-Da'!I187</f>
        <v>2.8237635312179052</v>
      </c>
      <c r="N201" s="121">
        <f t="shared" si="147"/>
        <v>5.0023127982328468</v>
      </c>
      <c r="O201" s="108" t="s">
        <v>40</v>
      </c>
      <c r="P201" s="108" t="s">
        <v>26</v>
      </c>
      <c r="Q201" s="108">
        <v>1500</v>
      </c>
      <c r="R201" s="108">
        <v>7</v>
      </c>
      <c r="S201" s="111" t="str">
        <f t="shared" si="139"/>
        <v>YES</v>
      </c>
      <c r="T201" s="110" t="str">
        <f t="shared" si="140"/>
        <v>YES</v>
      </c>
      <c r="U201" s="110" t="str">
        <f t="shared" si="141"/>
        <v>YES</v>
      </c>
      <c r="V201" s="110" t="str">
        <f t="shared" si="142"/>
        <v>YES</v>
      </c>
      <c r="W201" s="110" t="str">
        <f t="shared" si="143"/>
        <v>YES</v>
      </c>
      <c r="X201" s="111" t="str">
        <f t="shared" si="144"/>
        <v>YES</v>
      </c>
      <c r="Y201" s="110" t="str">
        <f t="shared" si="145"/>
        <v>YES</v>
      </c>
      <c r="Z201" s="111" t="str">
        <f t="shared" si="146"/>
        <v>YES</v>
      </c>
      <c r="AA201" s="109">
        <v>42015</v>
      </c>
      <c r="AB201" s="109" t="str">
        <f t="shared" si="132"/>
        <v>YES</v>
      </c>
      <c r="AC201" s="109" t="s">
        <v>166</v>
      </c>
      <c r="AD201" s="108">
        <v>32</v>
      </c>
      <c r="AE201" s="108">
        <v>26</v>
      </c>
      <c r="AF201" s="108">
        <f t="shared" si="109"/>
        <v>58</v>
      </c>
      <c r="AG201" s="108">
        <v>19.96</v>
      </c>
      <c r="AH201" s="120">
        <v>34.56</v>
      </c>
      <c r="AI201" s="108">
        <v>24.51</v>
      </c>
      <c r="AJ201" s="121">
        <v>28.37</v>
      </c>
      <c r="AK201" s="108">
        <v>4.03</v>
      </c>
      <c r="AL201" s="121">
        <v>23.84</v>
      </c>
      <c r="AM201" s="117">
        <v>0</v>
      </c>
      <c r="AN201" s="113">
        <v>17.78</v>
      </c>
      <c r="AO201" s="109">
        <v>42015</v>
      </c>
      <c r="AP201" s="113">
        <f t="shared" si="105"/>
        <v>53.97</v>
      </c>
      <c r="AQ201" s="195"/>
      <c r="AR201" s="195"/>
      <c r="AS201" s="108">
        <f t="shared" si="106"/>
        <v>4.03</v>
      </c>
      <c r="AT201" s="195"/>
      <c r="AU201" s="108">
        <f t="shared" si="107"/>
        <v>4.03</v>
      </c>
      <c r="AV201" s="195"/>
      <c r="AW201" s="195"/>
      <c r="AX201" s="108">
        <f t="shared" si="108"/>
        <v>0</v>
      </c>
      <c r="AY201" s="195"/>
    </row>
    <row r="202" spans="1:51" s="107" customFormat="1" x14ac:dyDescent="0.3">
      <c r="A202" s="109">
        <v>42016</v>
      </c>
      <c r="B202" s="113">
        <v>3029</v>
      </c>
      <c r="C202" s="41">
        <f t="shared" si="133"/>
        <v>1527.0985631459541</v>
      </c>
      <c r="D202" s="41">
        <f t="shared" si="134"/>
        <v>1225.899384205409</v>
      </c>
      <c r="E202" s="113">
        <v>2462</v>
      </c>
      <c r="F202" s="41">
        <f t="shared" si="135"/>
        <v>1241.2402319132846</v>
      </c>
      <c r="G202" s="41">
        <f t="shared" si="136"/>
        <v>1284.4538874284276</v>
      </c>
      <c r="H202" s="113">
        <v>3434</v>
      </c>
      <c r="I202" s="19">
        <f t="shared" si="137"/>
        <v>1731.2830854550039</v>
      </c>
      <c r="J202" s="19">
        <f t="shared" si="138"/>
        <v>1502.1066657063632</v>
      </c>
      <c r="K202" s="62">
        <f>'Salinity-Da'!B188</f>
        <v>18.427499999999991</v>
      </c>
      <c r="L202" s="62">
        <f>'Salinity-Da'!C188</f>
        <v>6197.614583333333</v>
      </c>
      <c r="M202" s="121">
        <f>'Salinity-Da'!I188</f>
        <v>3.9149610655563629</v>
      </c>
      <c r="N202" s="121">
        <f t="shared" si="147"/>
        <v>4.9252507092251028</v>
      </c>
      <c r="O202" s="108" t="s">
        <v>40</v>
      </c>
      <c r="P202" s="108" t="s">
        <v>26</v>
      </c>
      <c r="Q202" s="108">
        <v>1500</v>
      </c>
      <c r="R202" s="108">
        <v>7</v>
      </c>
      <c r="S202" s="111" t="str">
        <f t="shared" si="139"/>
        <v>YES</v>
      </c>
      <c r="T202" s="110" t="str">
        <f t="shared" si="140"/>
        <v>YES</v>
      </c>
      <c r="U202" s="110" t="str">
        <f t="shared" si="141"/>
        <v>YES</v>
      </c>
      <c r="V202" s="110" t="str">
        <f t="shared" si="142"/>
        <v>YES</v>
      </c>
      <c r="W202" s="110" t="str">
        <f t="shared" si="143"/>
        <v>YES</v>
      </c>
      <c r="X202" s="111" t="str">
        <f t="shared" si="144"/>
        <v>YES</v>
      </c>
      <c r="Y202" s="110" t="str">
        <f t="shared" si="145"/>
        <v>YES</v>
      </c>
      <c r="Z202" s="111" t="str">
        <f t="shared" si="146"/>
        <v>YES</v>
      </c>
      <c r="AA202" s="109">
        <v>42016</v>
      </c>
      <c r="AB202" s="109" t="str">
        <f t="shared" si="132"/>
        <v>YES</v>
      </c>
      <c r="AC202" s="109" t="s">
        <v>166</v>
      </c>
      <c r="AD202" s="108">
        <v>32</v>
      </c>
      <c r="AE202" s="108">
        <v>26</v>
      </c>
      <c r="AF202" s="108">
        <f t="shared" si="109"/>
        <v>58</v>
      </c>
      <c r="AG202" s="108">
        <v>19.91</v>
      </c>
      <c r="AH202" s="120">
        <v>19.38</v>
      </c>
      <c r="AI202" s="108">
        <v>24.62</v>
      </c>
      <c r="AJ202" s="121">
        <v>30.88</v>
      </c>
      <c r="AK202" s="108">
        <v>4.3</v>
      </c>
      <c r="AL202" s="121">
        <v>23.88</v>
      </c>
      <c r="AM202" s="117">
        <v>0</v>
      </c>
      <c r="AN202" s="113">
        <v>18.100000000000001</v>
      </c>
      <c r="AO202" s="109">
        <v>42016</v>
      </c>
      <c r="AP202" s="113">
        <f t="shared" si="105"/>
        <v>53.7</v>
      </c>
      <c r="AQ202" s="195"/>
      <c r="AR202" s="195"/>
      <c r="AS202" s="108">
        <f t="shared" si="106"/>
        <v>4.3</v>
      </c>
      <c r="AT202" s="195"/>
      <c r="AU202" s="108">
        <f t="shared" si="107"/>
        <v>4.3</v>
      </c>
      <c r="AV202" s="195"/>
      <c r="AW202" s="195"/>
      <c r="AX202" s="108">
        <f t="shared" si="108"/>
        <v>0</v>
      </c>
      <c r="AY202" s="195"/>
    </row>
    <row r="203" spans="1:51" s="107" customFormat="1" x14ac:dyDescent="0.3">
      <c r="A203" s="109">
        <v>42017</v>
      </c>
      <c r="B203" s="108">
        <v>1282</v>
      </c>
      <c r="C203" s="43">
        <f t="shared" si="133"/>
        <v>646.33224098815231</v>
      </c>
      <c r="D203" s="41">
        <f t="shared" si="134"/>
        <v>1252.5478051064135</v>
      </c>
      <c r="E203" s="108">
        <v>1455</v>
      </c>
      <c r="F203" s="41">
        <f t="shared" si="135"/>
        <v>733.5518023695488</v>
      </c>
      <c r="G203" s="41">
        <f t="shared" si="136"/>
        <v>1228.4201807771258</v>
      </c>
      <c r="H203" s="113">
        <v>2557</v>
      </c>
      <c r="I203" s="19">
        <f t="shared" si="137"/>
        <v>1289.1353667759013</v>
      </c>
      <c r="J203" s="19">
        <f t="shared" si="138"/>
        <v>1521.6248334473692</v>
      </c>
      <c r="K203" s="62">
        <f>'Salinity-Da'!B189</f>
        <v>19.674270833333335</v>
      </c>
      <c r="L203" s="62">
        <f>'Salinity-Da'!C189</f>
        <v>6988.46875</v>
      </c>
      <c r="M203" s="121">
        <f>'Salinity-Da'!I189</f>
        <v>4.3220157390933869</v>
      </c>
      <c r="N203" s="121">
        <f t="shared" si="147"/>
        <v>4.901200784354157</v>
      </c>
      <c r="O203" s="108" t="s">
        <v>40</v>
      </c>
      <c r="P203" s="108" t="s">
        <v>26</v>
      </c>
      <c r="Q203" s="108">
        <v>1500</v>
      </c>
      <c r="R203" s="108">
        <v>7</v>
      </c>
      <c r="S203" s="111" t="str">
        <f t="shared" si="139"/>
        <v>YES</v>
      </c>
      <c r="T203" s="110" t="str">
        <f t="shared" si="140"/>
        <v>YES</v>
      </c>
      <c r="U203" s="110" t="str">
        <f t="shared" si="141"/>
        <v>YES</v>
      </c>
      <c r="V203" s="110" t="str">
        <f t="shared" si="142"/>
        <v>YES</v>
      </c>
      <c r="W203" s="110" t="str">
        <f t="shared" si="143"/>
        <v>YES</v>
      </c>
      <c r="X203" s="111" t="str">
        <f t="shared" si="144"/>
        <v>YES</v>
      </c>
      <c r="Y203" s="110" t="str">
        <f t="shared" si="145"/>
        <v>YES</v>
      </c>
      <c r="Z203" s="111" t="str">
        <f t="shared" si="146"/>
        <v>YES</v>
      </c>
      <c r="AA203" s="109">
        <v>42017</v>
      </c>
      <c r="AB203" s="109" t="str">
        <f t="shared" si="132"/>
        <v>YES</v>
      </c>
      <c r="AC203" s="109" t="s">
        <v>166</v>
      </c>
      <c r="AD203" s="108">
        <v>32</v>
      </c>
      <c r="AE203" s="108">
        <v>26</v>
      </c>
      <c r="AF203" s="108">
        <f t="shared" si="109"/>
        <v>58</v>
      </c>
      <c r="AG203" s="108">
        <v>19.829999999999998</v>
      </c>
      <c r="AH203" s="120">
        <v>27.74</v>
      </c>
      <c r="AI203" s="108">
        <v>24.6</v>
      </c>
      <c r="AJ203" s="121">
        <v>28.78</v>
      </c>
      <c r="AK203" s="108">
        <v>4.4000000000000004</v>
      </c>
      <c r="AL203" s="121">
        <v>23.9</v>
      </c>
      <c r="AM203" s="117">
        <v>0</v>
      </c>
      <c r="AN203" s="113">
        <v>18.59</v>
      </c>
      <c r="AO203" s="109">
        <v>42017</v>
      </c>
      <c r="AP203" s="113">
        <f t="shared" si="105"/>
        <v>53.6</v>
      </c>
      <c r="AQ203" s="195"/>
      <c r="AR203" s="195"/>
      <c r="AS203" s="108">
        <f t="shared" si="106"/>
        <v>4.4000000000000004</v>
      </c>
      <c r="AT203" s="195"/>
      <c r="AU203" s="108">
        <f t="shared" si="107"/>
        <v>4.4000000000000004</v>
      </c>
      <c r="AV203" s="195"/>
      <c r="AW203" s="195"/>
      <c r="AX203" s="108">
        <f t="shared" si="108"/>
        <v>0</v>
      </c>
      <c r="AY203" s="195"/>
    </row>
    <row r="204" spans="1:51" s="107" customFormat="1" x14ac:dyDescent="0.3">
      <c r="A204" s="109">
        <v>42018</v>
      </c>
      <c r="B204" s="113">
        <v>437</v>
      </c>
      <c r="C204" s="41">
        <f t="shared" ref="C204:C221" si="148">B204*800/1586.8</f>
        <v>220.3176203680363</v>
      </c>
      <c r="D204" s="41">
        <f t="shared" ref="D204:D221" si="149">AVERAGE(C197:C203)</f>
        <v>1175.9155893262271</v>
      </c>
      <c r="E204" s="113">
        <v>1233</v>
      </c>
      <c r="F204" s="41">
        <f t="shared" ref="F204:F221" si="150">E204*800/1586.8</f>
        <v>621.62843458532893</v>
      </c>
      <c r="G204" s="41">
        <f t="shared" ref="G204:G221" si="151">AVERAGE(F197:F203)</f>
        <v>1150.275487053909</v>
      </c>
      <c r="H204" s="113">
        <v>2000</v>
      </c>
      <c r="I204" s="19">
        <f t="shared" ref="I204:I221" si="152">H204*800/1586.8</f>
        <v>1008.318628686665</v>
      </c>
      <c r="J204" s="19">
        <f t="shared" ref="J204:J221" si="153">AVERAGE(I197:I203)</f>
        <v>1533.1484749180743</v>
      </c>
      <c r="K204" s="62">
        <f>'Salinity-Da'!B190</f>
        <v>20.813125000000003</v>
      </c>
      <c r="L204" s="62">
        <f>'Salinity-Da'!C190</f>
        <v>7170.885416666667</v>
      </c>
      <c r="M204" s="121">
        <f>'Salinity-Da'!I190</f>
        <v>4.3265860290516347</v>
      </c>
      <c r="N204" s="121">
        <f t="shared" si="147"/>
        <v>4.8828627090673242</v>
      </c>
      <c r="O204" s="108" t="s">
        <v>40</v>
      </c>
      <c r="P204" s="108" t="s">
        <v>26</v>
      </c>
      <c r="Q204" s="108">
        <v>1500</v>
      </c>
      <c r="R204" s="108">
        <v>7</v>
      </c>
      <c r="S204" s="111" t="str">
        <f t="shared" si="139"/>
        <v>YES</v>
      </c>
      <c r="T204" s="110" t="str">
        <f t="shared" si="140"/>
        <v>YES</v>
      </c>
      <c r="U204" s="110" t="str">
        <f t="shared" si="141"/>
        <v>YES</v>
      </c>
      <c r="V204" s="110" t="str">
        <f t="shared" si="142"/>
        <v>YES</v>
      </c>
      <c r="W204" s="110" t="str">
        <f t="shared" si="143"/>
        <v>YES</v>
      </c>
      <c r="X204" s="111" t="str">
        <f t="shared" si="144"/>
        <v>YES</v>
      </c>
      <c r="Y204" s="110" t="str">
        <f t="shared" si="145"/>
        <v>YES</v>
      </c>
      <c r="Z204" s="111" t="str">
        <f t="shared" si="146"/>
        <v>YES</v>
      </c>
      <c r="AA204" s="109">
        <v>42018</v>
      </c>
      <c r="AB204" s="109" t="str">
        <f t="shared" si="132"/>
        <v>YES</v>
      </c>
      <c r="AC204" s="109" t="s">
        <v>166</v>
      </c>
      <c r="AD204" s="108">
        <v>32</v>
      </c>
      <c r="AE204" s="108">
        <v>26</v>
      </c>
      <c r="AF204" s="108">
        <f t="shared" si="109"/>
        <v>58</v>
      </c>
      <c r="AG204" s="108">
        <v>19.37</v>
      </c>
      <c r="AH204" s="120">
        <v>20.09</v>
      </c>
      <c r="AI204" s="108">
        <v>24.55</v>
      </c>
      <c r="AJ204" s="121">
        <v>27.31</v>
      </c>
      <c r="AK204" s="108">
        <v>4.18</v>
      </c>
      <c r="AL204" s="121">
        <v>23.86</v>
      </c>
      <c r="AM204" s="117">
        <v>0</v>
      </c>
      <c r="AN204" s="113">
        <v>18.73</v>
      </c>
      <c r="AO204" s="109">
        <v>42018</v>
      </c>
      <c r="AP204" s="113">
        <f t="shared" si="105"/>
        <v>53.82</v>
      </c>
      <c r="AQ204" s="195"/>
      <c r="AR204" s="195"/>
      <c r="AS204" s="108">
        <f t="shared" si="106"/>
        <v>4.18</v>
      </c>
      <c r="AT204" s="195"/>
      <c r="AU204" s="108">
        <f t="shared" si="107"/>
        <v>4.18</v>
      </c>
      <c r="AV204" s="195"/>
      <c r="AW204" s="195"/>
      <c r="AX204" s="108">
        <f t="shared" si="108"/>
        <v>0</v>
      </c>
      <c r="AY204" s="195"/>
    </row>
    <row r="205" spans="1:51" x14ac:dyDescent="0.3">
      <c r="A205" s="109">
        <v>42019</v>
      </c>
      <c r="B205" s="38">
        <v>600</v>
      </c>
      <c r="C205" s="41">
        <f t="shared" si="148"/>
        <v>302.4955886059995</v>
      </c>
      <c r="D205" s="41">
        <f t="shared" si="149"/>
        <v>1044.3300082826172</v>
      </c>
      <c r="E205" s="113">
        <v>811</v>
      </c>
      <c r="F205" s="41">
        <f t="shared" si="150"/>
        <v>408.87320393244266</v>
      </c>
      <c r="G205" s="41">
        <f t="shared" si="151"/>
        <v>1106.2695811876554</v>
      </c>
      <c r="H205" s="113">
        <v>1236</v>
      </c>
      <c r="I205" s="19">
        <f t="shared" si="152"/>
        <v>623.14091252835897</v>
      </c>
      <c r="J205" s="19">
        <f t="shared" si="153"/>
        <v>1538.1900680615074</v>
      </c>
      <c r="K205" s="62">
        <f>'Salinity-Da'!B191</f>
        <v>21.109042553191493</v>
      </c>
      <c r="L205" s="62">
        <f>'Salinity-Da'!C191</f>
        <v>6862.8617021276596</v>
      </c>
      <c r="M205" s="121">
        <f>'Salinity-Da'!I191</f>
        <v>4.0998449520519502</v>
      </c>
      <c r="N205" s="121">
        <f t="shared" si="147"/>
        <v>4.8298767603502517</v>
      </c>
      <c r="O205" s="108" t="s">
        <v>40</v>
      </c>
      <c r="P205" s="108" t="s">
        <v>26</v>
      </c>
      <c r="Q205" s="108">
        <v>1500</v>
      </c>
      <c r="R205" s="108">
        <v>7</v>
      </c>
      <c r="S205" s="111" t="str">
        <f t="shared" si="139"/>
        <v>YES</v>
      </c>
      <c r="T205" s="110" t="str">
        <f t="shared" si="140"/>
        <v>YES</v>
      </c>
      <c r="U205" s="110" t="str">
        <f t="shared" si="141"/>
        <v>YES</v>
      </c>
      <c r="V205" s="110" t="str">
        <f t="shared" si="142"/>
        <v>YES</v>
      </c>
      <c r="W205" s="110" t="str">
        <f t="shared" si="143"/>
        <v>YES</v>
      </c>
      <c r="X205" s="111" t="str">
        <f t="shared" si="144"/>
        <v>YES</v>
      </c>
      <c r="Y205" s="110" t="str">
        <f t="shared" si="145"/>
        <v>YES</v>
      </c>
      <c r="Z205" s="111" t="str">
        <f t="shared" si="146"/>
        <v>YES</v>
      </c>
      <c r="AA205" s="109">
        <v>42019</v>
      </c>
      <c r="AB205" s="109" t="str">
        <f t="shared" si="132"/>
        <v>YES</v>
      </c>
      <c r="AC205" s="109" t="s">
        <v>166</v>
      </c>
      <c r="AD205" s="108">
        <v>32</v>
      </c>
      <c r="AE205" s="108">
        <v>26</v>
      </c>
      <c r="AF205" s="108">
        <f t="shared" si="109"/>
        <v>58</v>
      </c>
      <c r="AG205" s="108">
        <v>19.7</v>
      </c>
      <c r="AH205" s="120">
        <v>17.28</v>
      </c>
      <c r="AI205" s="108">
        <v>24.51</v>
      </c>
      <c r="AJ205" s="121">
        <v>23.63</v>
      </c>
      <c r="AK205" s="108">
        <v>4.6500000000000004</v>
      </c>
      <c r="AL205" s="121">
        <v>23.93</v>
      </c>
      <c r="AM205" s="117">
        <v>0</v>
      </c>
      <c r="AN205" s="113">
        <v>18.829999999999998</v>
      </c>
      <c r="AO205" s="109">
        <v>42019</v>
      </c>
      <c r="AP205" s="113">
        <f t="shared" si="105"/>
        <v>53.35</v>
      </c>
      <c r="AQ205" s="195"/>
      <c r="AR205" s="195"/>
      <c r="AS205" s="108">
        <f t="shared" si="106"/>
        <v>4.6500000000000004</v>
      </c>
      <c r="AT205" s="195"/>
      <c r="AU205" s="108">
        <f t="shared" si="107"/>
        <v>4.6500000000000004</v>
      </c>
      <c r="AV205" s="195"/>
      <c r="AW205" s="195"/>
      <c r="AX205" s="108">
        <f t="shared" si="108"/>
        <v>0</v>
      </c>
      <c r="AY205" s="195"/>
    </row>
    <row r="206" spans="1:51" x14ac:dyDescent="0.3">
      <c r="A206" s="109">
        <v>42020</v>
      </c>
      <c r="B206" s="113">
        <v>1909</v>
      </c>
      <c r="C206" s="41">
        <f t="shared" si="148"/>
        <v>962.44013108142178</v>
      </c>
      <c r="D206" s="41">
        <f t="shared" si="149"/>
        <v>996.21880514242491</v>
      </c>
      <c r="E206" s="113">
        <v>1860</v>
      </c>
      <c r="F206" s="41">
        <f t="shared" si="150"/>
        <v>937.73632467859841</v>
      </c>
      <c r="G206" s="41">
        <f t="shared" si="151"/>
        <v>1089.776369332709</v>
      </c>
      <c r="H206" s="113">
        <v>3006</v>
      </c>
      <c r="I206" s="19">
        <f t="shared" si="152"/>
        <v>1515.5028989160576</v>
      </c>
      <c r="J206" s="19">
        <f t="shared" si="153"/>
        <v>1531.924088011812</v>
      </c>
      <c r="K206" s="62">
        <f>'Salinity-Da'!B192</f>
        <v>20.581770833333334</v>
      </c>
      <c r="L206" s="62">
        <f>'Salinity-Da'!C192</f>
        <v>7534.708333333333</v>
      </c>
      <c r="M206" s="121">
        <f>'Salinity-Da'!I192</f>
        <v>4.5867193819295791</v>
      </c>
      <c r="N206" s="121">
        <f t="shared" si="147"/>
        <v>4.8069805641705035</v>
      </c>
      <c r="O206" s="108" t="s">
        <v>40</v>
      </c>
      <c r="P206" s="108" t="s">
        <v>26</v>
      </c>
      <c r="Q206" s="108">
        <v>1500</v>
      </c>
      <c r="R206" s="108">
        <v>7</v>
      </c>
      <c r="S206" s="111" t="str">
        <f t="shared" si="139"/>
        <v>YES</v>
      </c>
      <c r="T206" s="110" t="str">
        <f t="shared" si="140"/>
        <v>YES</v>
      </c>
      <c r="U206" s="110" t="str">
        <f t="shared" si="141"/>
        <v>YES</v>
      </c>
      <c r="V206" s="110" t="str">
        <f t="shared" si="142"/>
        <v>YES</v>
      </c>
      <c r="W206" s="110" t="str">
        <f t="shared" si="143"/>
        <v>YES</v>
      </c>
      <c r="X206" s="111" t="str">
        <f t="shared" si="144"/>
        <v>YES</v>
      </c>
      <c r="Y206" s="110" t="str">
        <f t="shared" si="145"/>
        <v>YES</v>
      </c>
      <c r="Z206" s="111" t="str">
        <f t="shared" si="146"/>
        <v>YES</v>
      </c>
      <c r="AA206" s="109">
        <v>42020</v>
      </c>
      <c r="AB206" s="109" t="str">
        <f t="shared" si="132"/>
        <v>YES</v>
      </c>
      <c r="AC206" s="109" t="s">
        <v>166</v>
      </c>
      <c r="AD206" s="108">
        <v>32</v>
      </c>
      <c r="AE206" s="108">
        <v>26</v>
      </c>
      <c r="AF206" s="108">
        <f t="shared" si="109"/>
        <v>58</v>
      </c>
      <c r="AG206" s="108">
        <v>19.98</v>
      </c>
      <c r="AH206" s="120">
        <v>17.28</v>
      </c>
      <c r="AI206" s="108">
        <v>24.52</v>
      </c>
      <c r="AJ206" s="121">
        <v>19.559999999999999</v>
      </c>
      <c r="AK206" s="108">
        <v>4.66</v>
      </c>
      <c r="AL206" s="121">
        <v>23.93</v>
      </c>
      <c r="AM206" s="117">
        <v>0</v>
      </c>
      <c r="AN206" s="113">
        <v>18.88</v>
      </c>
      <c r="AO206" s="109">
        <v>42020</v>
      </c>
      <c r="AP206" s="113">
        <f t="shared" si="105"/>
        <v>53.34</v>
      </c>
      <c r="AQ206" s="195"/>
      <c r="AR206" s="195"/>
      <c r="AS206" s="108">
        <f t="shared" si="106"/>
        <v>4.66</v>
      </c>
      <c r="AT206" s="195"/>
      <c r="AU206" s="108">
        <f t="shared" si="107"/>
        <v>4.66</v>
      </c>
      <c r="AV206" s="195"/>
      <c r="AW206" s="195"/>
      <c r="AX206" s="108">
        <f t="shared" si="108"/>
        <v>0</v>
      </c>
      <c r="AY206" s="195"/>
    </row>
    <row r="207" spans="1:51" x14ac:dyDescent="0.3">
      <c r="A207" s="109">
        <v>42021</v>
      </c>
      <c r="B207" s="108">
        <v>3208</v>
      </c>
      <c r="C207" s="43">
        <f t="shared" si="148"/>
        <v>1617.3430804134107</v>
      </c>
      <c r="D207" s="41">
        <f t="shared" si="149"/>
        <v>1012.7120169973712</v>
      </c>
      <c r="E207" s="108">
        <v>2997</v>
      </c>
      <c r="F207" s="41">
        <f t="shared" si="150"/>
        <v>1510.9654650869675</v>
      </c>
      <c r="G207" s="41">
        <f t="shared" si="151"/>
        <v>1088.1918686304871</v>
      </c>
      <c r="H207" s="113">
        <v>4148</v>
      </c>
      <c r="I207" s="19">
        <f t="shared" si="152"/>
        <v>2091.2528358961431</v>
      </c>
      <c r="J207" s="19">
        <f t="shared" si="153"/>
        <v>1526.8824948683784</v>
      </c>
      <c r="K207" s="62">
        <f>'Salinity-Da'!B193</f>
        <v>20.062916666666656</v>
      </c>
      <c r="L207" s="62">
        <f>'Salinity-Da'!C193</f>
        <v>7293.958333333333</v>
      </c>
      <c r="M207" s="121">
        <f>'Salinity-Da'!I193</f>
        <v>4.4836709741893035</v>
      </c>
      <c r="N207" s="121">
        <f t="shared" si="147"/>
        <v>4.7760109913319138</v>
      </c>
      <c r="O207" s="108" t="s">
        <v>40</v>
      </c>
      <c r="P207" s="108" t="s">
        <v>26</v>
      </c>
      <c r="Q207" s="108">
        <v>1500</v>
      </c>
      <c r="R207" s="108">
        <v>7</v>
      </c>
      <c r="S207" s="111" t="str">
        <f t="shared" si="139"/>
        <v>YES</v>
      </c>
      <c r="T207" s="110" t="str">
        <f t="shared" si="140"/>
        <v>YES</v>
      </c>
      <c r="U207" s="110" t="str">
        <f t="shared" si="141"/>
        <v>YES</v>
      </c>
      <c r="V207" s="110" t="str">
        <f t="shared" si="142"/>
        <v>YES</v>
      </c>
      <c r="W207" s="110" t="str">
        <f t="shared" si="143"/>
        <v>YES</v>
      </c>
      <c r="X207" s="111" t="str">
        <f t="shared" si="144"/>
        <v>YES</v>
      </c>
      <c r="Y207" s="110" t="str">
        <f t="shared" si="145"/>
        <v>YES</v>
      </c>
      <c r="Z207" s="111" t="str">
        <f t="shared" si="146"/>
        <v>YES</v>
      </c>
      <c r="AA207" s="109">
        <v>42021</v>
      </c>
      <c r="AB207" s="109" t="str">
        <f t="shared" si="132"/>
        <v>YES</v>
      </c>
      <c r="AC207" s="109" t="s">
        <v>166</v>
      </c>
      <c r="AD207" s="108">
        <v>32</v>
      </c>
      <c r="AE207" s="108">
        <v>26</v>
      </c>
      <c r="AF207" s="108">
        <f t="shared" si="109"/>
        <v>58</v>
      </c>
      <c r="AG207" s="108">
        <v>19.77</v>
      </c>
      <c r="AH207" s="120">
        <v>17.28</v>
      </c>
      <c r="AI207" s="108">
        <v>24.46</v>
      </c>
      <c r="AJ207" s="121">
        <v>17.09</v>
      </c>
      <c r="AK207" s="108">
        <v>4.4000000000000004</v>
      </c>
      <c r="AL207" s="121">
        <v>23.9</v>
      </c>
      <c r="AM207" s="117">
        <v>0</v>
      </c>
      <c r="AN207" s="113">
        <v>18.940000000000001</v>
      </c>
      <c r="AO207" s="109">
        <v>42021</v>
      </c>
      <c r="AP207" s="113">
        <f t="shared" si="105"/>
        <v>53.6</v>
      </c>
      <c r="AQ207" s="195"/>
      <c r="AR207" s="195"/>
      <c r="AS207" s="108">
        <f t="shared" si="106"/>
        <v>4.4000000000000004</v>
      </c>
      <c r="AT207" s="195"/>
      <c r="AU207" s="108">
        <f t="shared" si="107"/>
        <v>4.4000000000000004</v>
      </c>
      <c r="AV207" s="195"/>
      <c r="AW207" s="195"/>
      <c r="AX207" s="108">
        <f t="shared" si="108"/>
        <v>0</v>
      </c>
      <c r="AY207" s="195"/>
    </row>
    <row r="208" spans="1:51" x14ac:dyDescent="0.3">
      <c r="A208" s="109">
        <v>42022</v>
      </c>
      <c r="B208" s="113">
        <v>2884</v>
      </c>
      <c r="C208" s="41">
        <f t="shared" si="148"/>
        <v>1453.995462566171</v>
      </c>
      <c r="D208" s="41">
        <f t="shared" si="149"/>
        <v>1029.9974792034284</v>
      </c>
      <c r="E208" s="113">
        <v>2860</v>
      </c>
      <c r="F208" s="41">
        <f t="shared" si="150"/>
        <v>1441.8956390219309</v>
      </c>
      <c r="G208" s="41">
        <f t="shared" si="151"/>
        <v>1056.7899456228167</v>
      </c>
      <c r="H208" s="113">
        <v>3978</v>
      </c>
      <c r="I208" s="19">
        <f t="shared" si="152"/>
        <v>2005.5457524577766</v>
      </c>
      <c r="J208" s="19">
        <f t="shared" si="153"/>
        <v>1490.943138031618</v>
      </c>
      <c r="K208" s="62">
        <f>'Salinity-Da'!B194</f>
        <v>19.533437499999991</v>
      </c>
      <c r="L208" s="62">
        <f>'Salinity-Da'!C194</f>
        <v>9505.65625</v>
      </c>
      <c r="M208" s="121">
        <f>'Salinity-Da'!I194</f>
        <v>6.0329962211617625</v>
      </c>
      <c r="N208" s="121">
        <f t="shared" si="147"/>
        <v>4.8241352779515516</v>
      </c>
      <c r="O208" s="108" t="s">
        <v>40</v>
      </c>
      <c r="P208" s="108" t="s">
        <v>26</v>
      </c>
      <c r="Q208" s="108">
        <v>1500</v>
      </c>
      <c r="R208" s="108">
        <v>7</v>
      </c>
      <c r="S208" s="111" t="str">
        <f t="shared" si="139"/>
        <v>YES</v>
      </c>
      <c r="T208" s="110" t="str">
        <f t="shared" si="140"/>
        <v>YES</v>
      </c>
      <c r="U208" s="110" t="str">
        <f t="shared" si="141"/>
        <v>YES</v>
      </c>
      <c r="V208" s="110" t="str">
        <f t="shared" si="142"/>
        <v>YES</v>
      </c>
      <c r="W208" s="110" t="str">
        <f t="shared" si="143"/>
        <v>YES</v>
      </c>
      <c r="X208" s="111" t="str">
        <f t="shared" si="144"/>
        <v>YES</v>
      </c>
      <c r="Y208" s="110" t="str">
        <f t="shared" si="145"/>
        <v>YES</v>
      </c>
      <c r="Z208" s="111" t="str">
        <f t="shared" si="146"/>
        <v>YES</v>
      </c>
      <c r="AA208" s="109">
        <v>42022</v>
      </c>
      <c r="AB208" s="109" t="str">
        <f t="shared" si="132"/>
        <v>YES</v>
      </c>
      <c r="AC208" s="109" t="s">
        <v>166</v>
      </c>
      <c r="AD208" s="108">
        <v>32</v>
      </c>
      <c r="AE208" s="108">
        <v>26</v>
      </c>
      <c r="AF208" s="108">
        <f t="shared" si="109"/>
        <v>58</v>
      </c>
      <c r="AG208" s="108">
        <v>19.98</v>
      </c>
      <c r="AH208" s="120">
        <v>17.28</v>
      </c>
      <c r="AI208" s="108">
        <v>24.53</v>
      </c>
      <c r="AJ208" s="121">
        <v>15.48</v>
      </c>
      <c r="AK208" s="108">
        <v>4.1900000000000004</v>
      </c>
      <c r="AL208" s="121">
        <v>23.86</v>
      </c>
      <c r="AM208" s="117">
        <v>0</v>
      </c>
      <c r="AN208" s="113">
        <v>19.02</v>
      </c>
      <c r="AO208" s="109">
        <v>42022</v>
      </c>
      <c r="AP208" s="113">
        <f t="shared" si="105"/>
        <v>53.81</v>
      </c>
      <c r="AQ208" s="195"/>
      <c r="AR208" s="195"/>
      <c r="AS208" s="108">
        <f t="shared" si="106"/>
        <v>4.1900000000000004</v>
      </c>
      <c r="AT208" s="195"/>
      <c r="AU208" s="108">
        <f t="shared" si="107"/>
        <v>4.1900000000000004</v>
      </c>
      <c r="AV208" s="195"/>
      <c r="AW208" s="195"/>
      <c r="AX208" s="108">
        <f t="shared" si="108"/>
        <v>0</v>
      </c>
      <c r="AY208" s="195"/>
    </row>
    <row r="209" spans="1:51" x14ac:dyDescent="0.3">
      <c r="A209" s="109">
        <v>42023</v>
      </c>
      <c r="B209" s="113">
        <v>2250</v>
      </c>
      <c r="C209" s="41">
        <f t="shared" si="148"/>
        <v>1134.3584572724981</v>
      </c>
      <c r="D209" s="41">
        <f t="shared" si="149"/>
        <v>961.43181245273513</v>
      </c>
      <c r="E209" s="113">
        <v>2178</v>
      </c>
      <c r="F209" s="41">
        <f t="shared" si="150"/>
        <v>1098.0589866397781</v>
      </c>
      <c r="G209" s="41">
        <f t="shared" si="151"/>
        <v>985.12730022687163</v>
      </c>
      <c r="H209" s="113">
        <v>3046</v>
      </c>
      <c r="I209" s="19">
        <f t="shared" si="152"/>
        <v>1535.6692714897908</v>
      </c>
      <c r="J209" s="19">
        <f t="shared" si="153"/>
        <v>1466.3113543879865</v>
      </c>
      <c r="K209" s="62">
        <f>'Salinity-Da'!B195</f>
        <v>19.984062499999993</v>
      </c>
      <c r="L209" s="62">
        <f>'Salinity-Da'!C195</f>
        <v>9269.2291666666661</v>
      </c>
      <c r="M209" s="121">
        <f>'Salinity-Da'!I195</f>
        <v>5.8098263684642717</v>
      </c>
      <c r="N209" s="121">
        <f t="shared" si="147"/>
        <v>4.8529514506317053</v>
      </c>
      <c r="O209" s="108" t="s">
        <v>40</v>
      </c>
      <c r="P209" s="108" t="s">
        <v>26</v>
      </c>
      <c r="Q209" s="108">
        <v>1500</v>
      </c>
      <c r="R209" s="108">
        <v>7</v>
      </c>
      <c r="S209" s="111" t="str">
        <f t="shared" si="139"/>
        <v>YES</v>
      </c>
      <c r="T209" s="110" t="str">
        <f t="shared" si="140"/>
        <v>YES</v>
      </c>
      <c r="U209" s="110" t="str">
        <f t="shared" si="141"/>
        <v>YES</v>
      </c>
      <c r="V209" s="110" t="str">
        <f t="shared" si="142"/>
        <v>YES</v>
      </c>
      <c r="W209" s="110" t="str">
        <f t="shared" si="143"/>
        <v>YES</v>
      </c>
      <c r="X209" s="111" t="str">
        <f t="shared" si="144"/>
        <v>YES</v>
      </c>
      <c r="Y209" s="110" t="str">
        <f t="shared" si="145"/>
        <v>YES</v>
      </c>
      <c r="Z209" s="111" t="str">
        <f t="shared" si="146"/>
        <v>YES</v>
      </c>
      <c r="AA209" s="109">
        <v>42023</v>
      </c>
      <c r="AB209" s="109" t="str">
        <f t="shared" si="132"/>
        <v>YES</v>
      </c>
      <c r="AC209" s="109" t="s">
        <v>166</v>
      </c>
      <c r="AD209" s="108">
        <v>32</v>
      </c>
      <c r="AE209" s="108">
        <v>26</v>
      </c>
      <c r="AF209" s="108">
        <f t="shared" si="109"/>
        <v>58</v>
      </c>
      <c r="AG209" s="108">
        <v>19.88</v>
      </c>
      <c r="AH209" s="120">
        <v>30.82</v>
      </c>
      <c r="AI209" s="108">
        <v>24.39</v>
      </c>
      <c r="AJ209" s="121">
        <v>14.36</v>
      </c>
      <c r="AK209" s="108">
        <v>4.1399999999999997</v>
      </c>
      <c r="AL209" s="121">
        <v>23.86</v>
      </c>
      <c r="AM209" s="117">
        <v>0</v>
      </c>
      <c r="AN209" s="113">
        <v>18.899999999999999</v>
      </c>
      <c r="AO209" s="109">
        <v>42023</v>
      </c>
      <c r="AP209" s="113">
        <f t="shared" si="105"/>
        <v>53.86</v>
      </c>
      <c r="AQ209" s="195"/>
      <c r="AR209" s="195"/>
      <c r="AS209" s="108">
        <f t="shared" si="106"/>
        <v>4.1399999999999997</v>
      </c>
      <c r="AT209" s="195"/>
      <c r="AU209" s="108">
        <f t="shared" si="107"/>
        <v>4.1399999999999997</v>
      </c>
      <c r="AV209" s="195"/>
      <c r="AW209" s="195"/>
      <c r="AX209" s="108">
        <f t="shared" si="108"/>
        <v>0</v>
      </c>
      <c r="AY209" s="195"/>
    </row>
    <row r="210" spans="1:51" x14ac:dyDescent="0.3">
      <c r="A210" s="109">
        <v>42024</v>
      </c>
      <c r="B210" s="113">
        <v>2529</v>
      </c>
      <c r="C210" s="41">
        <f t="shared" si="148"/>
        <v>1275.0189059742879</v>
      </c>
      <c r="D210" s="41">
        <f t="shared" si="149"/>
        <v>905.32608304224152</v>
      </c>
      <c r="E210" s="113">
        <v>1901</v>
      </c>
      <c r="F210" s="41">
        <f t="shared" si="150"/>
        <v>958.40685656667506</v>
      </c>
      <c r="G210" s="41">
        <f t="shared" si="151"/>
        <v>964.67283661637077</v>
      </c>
      <c r="H210" s="113">
        <v>2288</v>
      </c>
      <c r="I210" s="19">
        <f t="shared" si="152"/>
        <v>1153.5165112175448</v>
      </c>
      <c r="J210" s="19">
        <f t="shared" si="153"/>
        <v>1438.3665238215274</v>
      </c>
      <c r="K210" s="62">
        <f>'Salinity-Da'!B196</f>
        <v>19.623333333333335</v>
      </c>
      <c r="L210" s="62">
        <f>'Salinity-Da'!C196</f>
        <v>9036.3125</v>
      </c>
      <c r="M210" s="121">
        <f>'Salinity-Da'!I196</f>
        <v>5.7011237372031252</v>
      </c>
      <c r="N210" s="121">
        <f t="shared" si="147"/>
        <v>4.8188468358075998</v>
      </c>
      <c r="O210" s="108" t="s">
        <v>40</v>
      </c>
      <c r="P210" s="108" t="s">
        <v>26</v>
      </c>
      <c r="Q210" s="108">
        <v>1500</v>
      </c>
      <c r="R210" s="108">
        <v>7</v>
      </c>
      <c r="S210" s="111" t="str">
        <f t="shared" si="139"/>
        <v>YES</v>
      </c>
      <c r="T210" s="110" t="str">
        <f t="shared" si="140"/>
        <v>YES</v>
      </c>
      <c r="U210" s="110" t="str">
        <f t="shared" si="141"/>
        <v>YES</v>
      </c>
      <c r="V210" s="110" t="str">
        <f t="shared" si="142"/>
        <v>YES</v>
      </c>
      <c r="W210" s="110" t="str">
        <f t="shared" si="143"/>
        <v>YES</v>
      </c>
      <c r="X210" s="111" t="str">
        <f t="shared" si="144"/>
        <v>YES</v>
      </c>
      <c r="Y210" s="110" t="str">
        <f t="shared" si="145"/>
        <v>YES</v>
      </c>
      <c r="Z210" s="111" t="str">
        <f t="shared" si="146"/>
        <v>YES</v>
      </c>
      <c r="AA210" s="109">
        <v>42024</v>
      </c>
      <c r="AB210" s="109" t="str">
        <f t="shared" si="132"/>
        <v>YES</v>
      </c>
      <c r="AC210" s="109" t="s">
        <v>166</v>
      </c>
      <c r="AD210" s="108">
        <v>32</v>
      </c>
      <c r="AE210" s="108">
        <v>26</v>
      </c>
      <c r="AF210" s="108">
        <f t="shared" si="109"/>
        <v>58</v>
      </c>
      <c r="AG210" s="108">
        <v>20</v>
      </c>
      <c r="AH210" s="120">
        <v>45.98</v>
      </c>
      <c r="AI210" s="108">
        <v>24.28</v>
      </c>
      <c r="AJ210" s="121">
        <v>16.88</v>
      </c>
      <c r="AK210" s="108">
        <v>4.0999999999999996</v>
      </c>
      <c r="AL210" s="121">
        <v>23.85</v>
      </c>
      <c r="AM210" s="117">
        <v>0</v>
      </c>
      <c r="AN210" s="113">
        <v>18.63</v>
      </c>
      <c r="AO210" s="109">
        <v>42024</v>
      </c>
      <c r="AP210" s="113">
        <f t="shared" si="105"/>
        <v>53.9</v>
      </c>
      <c r="AQ210" s="195"/>
      <c r="AR210" s="195"/>
      <c r="AS210" s="108">
        <f t="shared" si="106"/>
        <v>4.0999999999999996</v>
      </c>
      <c r="AT210" s="195"/>
      <c r="AU210" s="108">
        <f t="shared" si="107"/>
        <v>4.0999999999999996</v>
      </c>
      <c r="AV210" s="195"/>
      <c r="AW210" s="195"/>
      <c r="AX210" s="108">
        <f t="shared" si="108"/>
        <v>0</v>
      </c>
      <c r="AY210" s="195"/>
    </row>
    <row r="211" spans="1:51" x14ac:dyDescent="0.3">
      <c r="A211" s="109">
        <v>42025</v>
      </c>
      <c r="B211" s="108">
        <v>2037</v>
      </c>
      <c r="C211" s="43">
        <f t="shared" si="148"/>
        <v>1026.9725233173683</v>
      </c>
      <c r="D211" s="41">
        <f t="shared" si="149"/>
        <v>995.13846375454648</v>
      </c>
      <c r="E211" s="108">
        <v>1257</v>
      </c>
      <c r="F211" s="41">
        <f t="shared" si="150"/>
        <v>633.72825812956899</v>
      </c>
      <c r="G211" s="41">
        <f t="shared" si="151"/>
        <v>996.79498721596008</v>
      </c>
      <c r="H211" s="113">
        <v>1895</v>
      </c>
      <c r="I211" s="19">
        <f t="shared" si="152"/>
        <v>955.3819006806151</v>
      </c>
      <c r="J211" s="19">
        <f t="shared" si="153"/>
        <v>1418.9924015989054</v>
      </c>
      <c r="K211" s="62">
        <f>'Salinity-Da'!B197</f>
        <v>19.420416666666661</v>
      </c>
      <c r="L211" s="62">
        <f>'Salinity-Da'!C197</f>
        <v>11422.354166666666</v>
      </c>
      <c r="M211" s="121">
        <f>'Salinity-Da'!I197</f>
        <v>7.3731416376368362</v>
      </c>
      <c r="N211" s="121">
        <f t="shared" si="147"/>
        <v>4.8328827682644517</v>
      </c>
      <c r="O211" s="108" t="s">
        <v>40</v>
      </c>
      <c r="P211" s="108" t="s">
        <v>26</v>
      </c>
      <c r="Q211" s="108">
        <v>1500</v>
      </c>
      <c r="R211" s="108">
        <v>7</v>
      </c>
      <c r="S211" s="111" t="str">
        <f t="shared" si="139"/>
        <v>YES</v>
      </c>
      <c r="T211" s="110" t="str">
        <f t="shared" si="140"/>
        <v>YES</v>
      </c>
      <c r="U211" s="110" t="str">
        <f t="shared" si="141"/>
        <v>YES</v>
      </c>
      <c r="V211" s="110" t="str">
        <f t="shared" si="142"/>
        <v>YES</v>
      </c>
      <c r="W211" s="110" t="str">
        <f t="shared" si="143"/>
        <v>YES</v>
      </c>
      <c r="X211" s="111" t="str">
        <f t="shared" si="144"/>
        <v>YES</v>
      </c>
      <c r="Y211" s="110" t="str">
        <f t="shared" si="145"/>
        <v>YES</v>
      </c>
      <c r="Z211" s="111" t="str">
        <f t="shared" si="146"/>
        <v>YES</v>
      </c>
      <c r="AA211" s="109">
        <v>42025</v>
      </c>
      <c r="AB211" s="109" t="str">
        <f t="shared" si="132"/>
        <v>YES</v>
      </c>
      <c r="AC211" s="109" t="s">
        <v>166</v>
      </c>
      <c r="AD211" s="108">
        <v>32</v>
      </c>
      <c r="AE211" s="108">
        <v>26</v>
      </c>
      <c r="AF211" s="108">
        <f t="shared" si="109"/>
        <v>58</v>
      </c>
      <c r="AG211" s="108">
        <v>19.96</v>
      </c>
      <c r="AH211" s="120">
        <v>34.56</v>
      </c>
      <c r="AI211" s="108">
        <v>24.5</v>
      </c>
      <c r="AJ211" s="121">
        <v>21.7</v>
      </c>
      <c r="AK211" s="108">
        <v>4.05</v>
      </c>
      <c r="AL211" s="121">
        <v>23.84</v>
      </c>
      <c r="AM211" s="117">
        <v>0</v>
      </c>
      <c r="AN211" s="113">
        <v>18.47</v>
      </c>
      <c r="AO211" s="109">
        <v>42025</v>
      </c>
      <c r="AP211" s="113">
        <f t="shared" si="105"/>
        <v>53.95</v>
      </c>
      <c r="AQ211" s="195"/>
      <c r="AR211" s="195"/>
      <c r="AS211" s="108">
        <f t="shared" si="106"/>
        <v>4.05</v>
      </c>
      <c r="AT211" s="195"/>
      <c r="AU211" s="108">
        <f t="shared" si="107"/>
        <v>4.05</v>
      </c>
      <c r="AV211" s="195"/>
      <c r="AW211" s="195"/>
      <c r="AX211" s="108">
        <f t="shared" si="108"/>
        <v>0</v>
      </c>
      <c r="AY211" s="195"/>
    </row>
    <row r="212" spans="1:51" x14ac:dyDescent="0.3">
      <c r="A212" s="109">
        <v>42026</v>
      </c>
      <c r="B212" s="113">
        <v>1421</v>
      </c>
      <c r="C212" s="41">
        <f t="shared" si="148"/>
        <v>716.41038568187548</v>
      </c>
      <c r="D212" s="41">
        <f t="shared" si="149"/>
        <v>1110.3748784615941</v>
      </c>
      <c r="E212" s="113">
        <v>798</v>
      </c>
      <c r="F212" s="41">
        <f t="shared" si="150"/>
        <v>402.31913284597937</v>
      </c>
      <c r="G212" s="41">
        <f t="shared" si="151"/>
        <v>998.52353343656591</v>
      </c>
      <c r="H212" s="113">
        <v>1288</v>
      </c>
      <c r="I212" s="19">
        <f t="shared" si="152"/>
        <v>649.35719687421226</v>
      </c>
      <c r="J212" s="19">
        <f t="shared" si="153"/>
        <v>1411.4300118837552</v>
      </c>
      <c r="K212" s="62">
        <f>'Salinity-Da'!B198</f>
        <v>20.654166666666665</v>
      </c>
      <c r="L212" s="62">
        <f>'Salinity-Da'!C198</f>
        <v>10465.65625</v>
      </c>
      <c r="M212" s="121">
        <f>'Salinity-Da'!I198</f>
        <v>6.5182229637229838</v>
      </c>
      <c r="N212" s="121">
        <f t="shared" si="147"/>
        <v>4.8073467223065256</v>
      </c>
      <c r="O212" s="108" t="s">
        <v>40</v>
      </c>
      <c r="P212" s="108" t="s">
        <v>26</v>
      </c>
      <c r="Q212" s="108">
        <v>1500</v>
      </c>
      <c r="R212" s="108">
        <v>7</v>
      </c>
      <c r="S212" s="111" t="str">
        <f t="shared" si="139"/>
        <v>YES</v>
      </c>
      <c r="T212" s="110" t="str">
        <f t="shared" si="140"/>
        <v>YES</v>
      </c>
      <c r="U212" s="110" t="str">
        <f t="shared" si="141"/>
        <v>YES</v>
      </c>
      <c r="V212" s="110" t="str">
        <f t="shared" si="142"/>
        <v>YES</v>
      </c>
      <c r="W212" s="110" t="str">
        <f t="shared" si="143"/>
        <v>YES</v>
      </c>
      <c r="X212" s="111" t="str">
        <f t="shared" si="144"/>
        <v>NO</v>
      </c>
      <c r="Y212" s="110" t="str">
        <f t="shared" si="145"/>
        <v>YES</v>
      </c>
      <c r="Z212" s="111" t="str">
        <f t="shared" si="146"/>
        <v>NO</v>
      </c>
      <c r="AA212" s="109">
        <v>42026</v>
      </c>
      <c r="AB212" s="109" t="str">
        <f t="shared" si="132"/>
        <v>NO</v>
      </c>
      <c r="AC212" s="109" t="s">
        <v>166</v>
      </c>
      <c r="AD212" s="108">
        <v>32</v>
      </c>
      <c r="AE212" s="108">
        <v>26</v>
      </c>
      <c r="AF212" s="108">
        <f t="shared" si="109"/>
        <v>58</v>
      </c>
      <c r="AG212" s="108">
        <v>19.87</v>
      </c>
      <c r="AH212" s="120">
        <v>26.67</v>
      </c>
      <c r="AI212" s="108">
        <v>24.46</v>
      </c>
      <c r="AJ212" s="121">
        <v>24.11</v>
      </c>
      <c r="AK212" s="108">
        <v>4.33</v>
      </c>
      <c r="AL212" s="121">
        <v>23.88</v>
      </c>
      <c r="AM212" s="117">
        <v>0</v>
      </c>
      <c r="AN212" s="113">
        <v>18.02</v>
      </c>
      <c r="AO212" s="109">
        <v>42026</v>
      </c>
      <c r="AP212" s="113">
        <f t="shared" ref="AP212:AP221" si="154">AF212-AK212</f>
        <v>53.67</v>
      </c>
      <c r="AQ212" s="195"/>
      <c r="AR212" s="195"/>
      <c r="AS212" s="108">
        <f t="shared" ref="AS212:AS221" si="155">IF(AF212&lt;AK212,AF212,AK212)</f>
        <v>4.33</v>
      </c>
      <c r="AT212" s="195"/>
      <c r="AU212" s="108">
        <f t="shared" ref="AU212:AU221" si="156">AK212-AM212</f>
        <v>4.33</v>
      </c>
      <c r="AV212" s="195"/>
      <c r="AW212" s="195"/>
      <c r="AX212" s="108">
        <f t="shared" ref="AX212:AX221" si="157">IF(AK212&lt;AM212,AK212,AM212)</f>
        <v>0</v>
      </c>
      <c r="AY212" s="195"/>
    </row>
    <row r="213" spans="1:51" x14ac:dyDescent="0.3">
      <c r="A213" s="109">
        <v>42027</v>
      </c>
      <c r="B213" s="113">
        <v>1738</v>
      </c>
      <c r="C213" s="41">
        <f t="shared" si="148"/>
        <v>876.22888832871195</v>
      </c>
      <c r="D213" s="41">
        <f t="shared" si="149"/>
        <v>1169.5055637581477</v>
      </c>
      <c r="E213" s="113">
        <v>2286</v>
      </c>
      <c r="F213" s="41">
        <f t="shared" si="150"/>
        <v>1152.508192588858</v>
      </c>
      <c r="G213" s="41">
        <f t="shared" si="151"/>
        <v>997.58723756707127</v>
      </c>
      <c r="H213" s="113">
        <v>2817</v>
      </c>
      <c r="I213" s="19">
        <f t="shared" si="152"/>
        <v>1420.2167885051676</v>
      </c>
      <c r="J213" s="19">
        <f t="shared" si="153"/>
        <v>1415.1751953617345</v>
      </c>
      <c r="K213" s="62">
        <f>'Salinity-Da'!B199</f>
        <v>21.141458333333336</v>
      </c>
      <c r="L213" s="62">
        <f>'Salinity-Da'!C199</f>
        <v>12057.885416666666</v>
      </c>
      <c r="M213" s="121">
        <f>'Salinity-Da'!I199</f>
        <v>7.5088943268863941</v>
      </c>
      <c r="N213" s="121">
        <f t="shared" si="147"/>
        <v>4.8302491827650051</v>
      </c>
      <c r="O213" s="108" t="s">
        <v>40</v>
      </c>
      <c r="P213" s="108" t="s">
        <v>26</v>
      </c>
      <c r="Q213" s="108">
        <v>1500</v>
      </c>
      <c r="R213" s="108">
        <v>7</v>
      </c>
      <c r="S213" s="111" t="str">
        <f t="shared" si="139"/>
        <v>YES</v>
      </c>
      <c r="T213" s="110" t="str">
        <f t="shared" si="140"/>
        <v>YES</v>
      </c>
      <c r="U213" s="110" t="str">
        <f t="shared" si="141"/>
        <v>YES</v>
      </c>
      <c r="V213" s="110" t="str">
        <f t="shared" si="142"/>
        <v>YES</v>
      </c>
      <c r="W213" s="110" t="str">
        <f t="shared" si="143"/>
        <v>YES</v>
      </c>
      <c r="X213" s="111" t="str">
        <f t="shared" si="144"/>
        <v>YES</v>
      </c>
      <c r="Y213" s="110" t="str">
        <f t="shared" si="145"/>
        <v>YES</v>
      </c>
      <c r="Z213" s="111" t="str">
        <f t="shared" si="146"/>
        <v>YES</v>
      </c>
      <c r="AA213" s="109">
        <v>42027</v>
      </c>
      <c r="AB213" s="109" t="str">
        <f t="shared" si="132"/>
        <v>YES</v>
      </c>
      <c r="AC213" s="109" t="s">
        <v>166</v>
      </c>
      <c r="AD213" s="108">
        <v>32</v>
      </c>
      <c r="AE213" s="108">
        <v>26</v>
      </c>
      <c r="AF213" s="108">
        <f t="shared" si="109"/>
        <v>58</v>
      </c>
      <c r="AG213" s="108">
        <v>19.920000000000002</v>
      </c>
      <c r="AH213" s="120">
        <v>22.41</v>
      </c>
      <c r="AI213" s="108">
        <v>24.57</v>
      </c>
      <c r="AJ213" s="121">
        <v>24.01</v>
      </c>
      <c r="AK213" s="108">
        <v>4.1399999999999997</v>
      </c>
      <c r="AL213" s="121">
        <v>23.86</v>
      </c>
      <c r="AM213" s="117">
        <v>0</v>
      </c>
      <c r="AN213" s="113">
        <v>17.84</v>
      </c>
      <c r="AO213" s="109">
        <v>42027</v>
      </c>
      <c r="AP213" s="113">
        <f t="shared" si="154"/>
        <v>53.86</v>
      </c>
      <c r="AQ213" s="195"/>
      <c r="AR213" s="195"/>
      <c r="AS213" s="108">
        <f t="shared" si="155"/>
        <v>4.1399999999999997</v>
      </c>
      <c r="AT213" s="195"/>
      <c r="AU213" s="108">
        <f t="shared" si="156"/>
        <v>4.1399999999999997</v>
      </c>
      <c r="AV213" s="195"/>
      <c r="AW213" s="195"/>
      <c r="AX213" s="108">
        <f t="shared" si="157"/>
        <v>0</v>
      </c>
      <c r="AY213" s="195"/>
    </row>
    <row r="214" spans="1:51" x14ac:dyDescent="0.3">
      <c r="A214" s="109">
        <v>42028</v>
      </c>
      <c r="B214" s="113">
        <v>2451</v>
      </c>
      <c r="C214" s="41">
        <f t="shared" si="148"/>
        <v>1235.6944794555079</v>
      </c>
      <c r="D214" s="41">
        <f t="shared" si="149"/>
        <v>1157.1896719363319</v>
      </c>
      <c r="E214" s="113">
        <v>2898</v>
      </c>
      <c r="F214" s="41">
        <f t="shared" si="150"/>
        <v>1461.0536929669777</v>
      </c>
      <c r="G214" s="41">
        <f t="shared" si="151"/>
        <v>1028.2689329828224</v>
      </c>
      <c r="H214" s="113">
        <v>4345</v>
      </c>
      <c r="I214" s="19">
        <f t="shared" si="152"/>
        <v>2190.5722208217799</v>
      </c>
      <c r="J214" s="19">
        <f t="shared" si="153"/>
        <v>1401.5628938744644</v>
      </c>
      <c r="K214" s="62">
        <f>'Salinity-Da'!B200</f>
        <v>21.384062500000002</v>
      </c>
      <c r="L214" s="62">
        <f>'Salinity-Da'!C200</f>
        <v>13696.8125</v>
      </c>
      <c r="M214" s="121">
        <f>'Salinity-Da'!I200</f>
        <v>8.5700538163182092</v>
      </c>
      <c r="N214" s="121">
        <f t="shared" si="147"/>
        <v>4.8857965949146136</v>
      </c>
      <c r="O214" s="108" t="s">
        <v>40</v>
      </c>
      <c r="P214" s="108" t="s">
        <v>26</v>
      </c>
      <c r="Q214" s="108">
        <v>1500</v>
      </c>
      <c r="R214" s="108">
        <v>7</v>
      </c>
      <c r="S214" s="111" t="str">
        <f t="shared" si="139"/>
        <v>YES</v>
      </c>
      <c r="T214" s="110" t="str">
        <f t="shared" si="140"/>
        <v>YES</v>
      </c>
      <c r="U214" s="110" t="str">
        <f t="shared" si="141"/>
        <v>YES</v>
      </c>
      <c r="V214" s="110" t="str">
        <f t="shared" si="142"/>
        <v>YES</v>
      </c>
      <c r="W214" s="110" t="str">
        <f t="shared" si="143"/>
        <v>YES</v>
      </c>
      <c r="X214" s="111" t="str">
        <f t="shared" si="144"/>
        <v>YES</v>
      </c>
      <c r="Y214" s="110" t="str">
        <f t="shared" si="145"/>
        <v>YES</v>
      </c>
      <c r="Z214" s="111" t="str">
        <f t="shared" si="146"/>
        <v>YES</v>
      </c>
      <c r="AA214" s="109">
        <v>42028</v>
      </c>
      <c r="AB214" s="109" t="str">
        <f t="shared" si="132"/>
        <v>YES</v>
      </c>
      <c r="AC214" s="109" t="s">
        <v>166</v>
      </c>
      <c r="AD214" s="108">
        <v>32</v>
      </c>
      <c r="AE214" s="108">
        <v>26</v>
      </c>
      <c r="AF214" s="108">
        <f t="shared" si="109"/>
        <v>58</v>
      </c>
      <c r="AG214" s="108">
        <v>19.850000000000001</v>
      </c>
      <c r="AH214" s="120">
        <v>22.41</v>
      </c>
      <c r="AI214" s="108">
        <v>24.52</v>
      </c>
      <c r="AJ214" s="121">
        <v>22.08</v>
      </c>
      <c r="AK214" s="108">
        <v>3.23</v>
      </c>
      <c r="AL214" s="121">
        <v>23.71</v>
      </c>
      <c r="AM214" s="117">
        <v>0</v>
      </c>
      <c r="AN214" s="113">
        <v>17.899999999999999</v>
      </c>
      <c r="AO214" s="109">
        <v>42028</v>
      </c>
      <c r="AP214" s="113">
        <f t="shared" si="154"/>
        <v>54.77</v>
      </c>
      <c r="AQ214" s="195"/>
      <c r="AR214" s="195"/>
      <c r="AS214" s="108">
        <f t="shared" si="155"/>
        <v>3.23</v>
      </c>
      <c r="AT214" s="195"/>
      <c r="AU214" s="108">
        <f t="shared" si="156"/>
        <v>3.23</v>
      </c>
      <c r="AV214" s="195"/>
      <c r="AW214" s="195"/>
      <c r="AX214" s="108">
        <f t="shared" si="157"/>
        <v>0</v>
      </c>
      <c r="AY214" s="195"/>
    </row>
    <row r="215" spans="1:51" x14ac:dyDescent="0.3">
      <c r="A215" s="109">
        <v>42029</v>
      </c>
      <c r="B215" s="108">
        <v>2648</v>
      </c>
      <c r="C215" s="43">
        <f t="shared" si="148"/>
        <v>1335.0138643811445</v>
      </c>
      <c r="D215" s="41">
        <f t="shared" si="149"/>
        <v>1102.6684432280601</v>
      </c>
      <c r="E215" s="108">
        <v>3208</v>
      </c>
      <c r="F215" s="41">
        <f t="shared" si="150"/>
        <v>1617.3430804134107</v>
      </c>
      <c r="G215" s="41">
        <f t="shared" si="151"/>
        <v>1021.1386798228241</v>
      </c>
      <c r="H215" s="113">
        <v>4554</v>
      </c>
      <c r="I215" s="19">
        <f t="shared" si="152"/>
        <v>2295.9415175195363</v>
      </c>
      <c r="J215" s="19">
        <f t="shared" si="153"/>
        <v>1415.7513774352697</v>
      </c>
      <c r="K215" s="62">
        <f>'Salinity-Da'!B201</f>
        <v>21.35447916666666</v>
      </c>
      <c r="L215" s="62">
        <f>'Salinity-Da'!C201</f>
        <v>13123.270833333334</v>
      </c>
      <c r="M215" s="121">
        <f>'Salinity-Da'!I201</f>
        <v>8.188077327891774</v>
      </c>
      <c r="N215" s="121">
        <f t="shared" si="147"/>
        <v>4.9866701782352862</v>
      </c>
      <c r="O215" s="108" t="s">
        <v>40</v>
      </c>
      <c r="P215" s="108" t="s">
        <v>26</v>
      </c>
      <c r="Q215" s="108">
        <v>1500</v>
      </c>
      <c r="R215" s="108">
        <v>7</v>
      </c>
      <c r="S215" s="111" t="str">
        <f t="shared" si="139"/>
        <v>YES</v>
      </c>
      <c r="T215" s="110" t="str">
        <f t="shared" si="140"/>
        <v>YES</v>
      </c>
      <c r="U215" s="110" t="str">
        <f t="shared" si="141"/>
        <v>YES</v>
      </c>
      <c r="V215" s="110" t="str">
        <f t="shared" si="142"/>
        <v>YES</v>
      </c>
      <c r="W215" s="110" t="str">
        <f t="shared" si="143"/>
        <v>YES</v>
      </c>
      <c r="X215" s="111" t="str">
        <f t="shared" si="144"/>
        <v>YES</v>
      </c>
      <c r="Y215" s="110" t="str">
        <f t="shared" si="145"/>
        <v>YES</v>
      </c>
      <c r="Z215" s="111" t="str">
        <f t="shared" si="146"/>
        <v>YES</v>
      </c>
      <c r="AA215" s="109">
        <v>42029</v>
      </c>
      <c r="AB215" s="109" t="str">
        <f t="shared" si="132"/>
        <v>YES</v>
      </c>
      <c r="AC215" s="109" t="s">
        <v>166</v>
      </c>
      <c r="AD215" s="108">
        <v>32</v>
      </c>
      <c r="AE215" s="108">
        <v>26</v>
      </c>
      <c r="AF215" s="108">
        <f t="shared" si="109"/>
        <v>58</v>
      </c>
      <c r="AG215" s="108">
        <v>19.829999999999998</v>
      </c>
      <c r="AH215" s="120">
        <v>22.41</v>
      </c>
      <c r="AI215" s="108">
        <v>24.45</v>
      </c>
      <c r="AJ215" s="121">
        <v>20.329999999999998</v>
      </c>
      <c r="AK215" s="108">
        <v>2.9</v>
      </c>
      <c r="AL215" s="121">
        <v>23.66</v>
      </c>
      <c r="AM215" s="117">
        <v>0</v>
      </c>
      <c r="AN215" s="113">
        <v>18.29</v>
      </c>
      <c r="AO215" s="109">
        <v>42029</v>
      </c>
      <c r="AP215" s="113">
        <f t="shared" si="154"/>
        <v>55.1</v>
      </c>
      <c r="AQ215" s="195"/>
      <c r="AR215" s="195"/>
      <c r="AS215" s="108">
        <f t="shared" si="155"/>
        <v>2.9</v>
      </c>
      <c r="AT215" s="195"/>
      <c r="AU215" s="108">
        <f t="shared" si="156"/>
        <v>2.9</v>
      </c>
      <c r="AV215" s="195"/>
      <c r="AW215" s="195"/>
      <c r="AX215" s="108">
        <f t="shared" si="157"/>
        <v>0</v>
      </c>
      <c r="AY215" s="195"/>
    </row>
    <row r="216" spans="1:51" x14ac:dyDescent="0.3">
      <c r="A216" s="109">
        <v>42030</v>
      </c>
      <c r="B216" s="22">
        <v>2550</v>
      </c>
      <c r="C216" s="41">
        <f t="shared" si="148"/>
        <v>1285.6062515754979</v>
      </c>
      <c r="D216" s="41">
        <f t="shared" si="149"/>
        <v>1085.6710720587705</v>
      </c>
      <c r="E216" s="113">
        <v>2812</v>
      </c>
      <c r="F216" s="41">
        <f t="shared" si="150"/>
        <v>1417.6959919334511</v>
      </c>
      <c r="G216" s="41">
        <f t="shared" si="151"/>
        <v>1046.2026000216069</v>
      </c>
      <c r="H216" s="113">
        <v>3229</v>
      </c>
      <c r="I216" s="19">
        <f t="shared" si="152"/>
        <v>1627.9304260146207</v>
      </c>
      <c r="J216" s="19">
        <f t="shared" si="153"/>
        <v>1457.2364867298068</v>
      </c>
      <c r="K216" s="62">
        <f>'Salinity-Da'!B202</f>
        <v>20.063854166666669</v>
      </c>
      <c r="L216" s="62">
        <f>'Salinity-Da'!C202</f>
        <v>8930.03125</v>
      </c>
      <c r="M216" s="121">
        <f>'Salinity-Da'!I202</f>
        <v>5.5711406768354887</v>
      </c>
      <c r="N216" s="121">
        <f t="shared" si="147"/>
        <v>5.0331400342015957</v>
      </c>
      <c r="O216" s="108" t="s">
        <v>40</v>
      </c>
      <c r="P216" s="108" t="s">
        <v>26</v>
      </c>
      <c r="Q216" s="108">
        <v>1500</v>
      </c>
      <c r="R216" s="108">
        <v>7</v>
      </c>
      <c r="S216" s="111" t="str">
        <f t="shared" si="139"/>
        <v>YES</v>
      </c>
      <c r="T216" s="110" t="str">
        <f t="shared" si="140"/>
        <v>YES</v>
      </c>
      <c r="U216" s="110" t="str">
        <f t="shared" si="141"/>
        <v>YES</v>
      </c>
      <c r="V216" s="110" t="str">
        <f t="shared" si="142"/>
        <v>YES</v>
      </c>
      <c r="W216" s="110" t="str">
        <f t="shared" si="143"/>
        <v>YES</v>
      </c>
      <c r="X216" s="111" t="str">
        <f t="shared" si="144"/>
        <v>YES</v>
      </c>
      <c r="Y216" s="110" t="str">
        <f t="shared" si="145"/>
        <v>YES</v>
      </c>
      <c r="Z216" s="111" t="str">
        <f t="shared" si="146"/>
        <v>YES</v>
      </c>
      <c r="AA216" s="109">
        <v>42030</v>
      </c>
      <c r="AB216" s="109" t="str">
        <f t="shared" si="132"/>
        <v>YES</v>
      </c>
      <c r="AC216" s="109" t="s">
        <v>166</v>
      </c>
      <c r="AD216" s="108">
        <v>32</v>
      </c>
      <c r="AE216" s="108">
        <v>26</v>
      </c>
      <c r="AF216" s="108">
        <f t="shared" si="109"/>
        <v>58</v>
      </c>
      <c r="AG216" s="108">
        <v>20.010000000000002</v>
      </c>
      <c r="AH216" s="120">
        <v>22.41</v>
      </c>
      <c r="AI216" s="108">
        <v>24.55</v>
      </c>
      <c r="AJ216" s="121">
        <v>20.079999999999998</v>
      </c>
      <c r="AK216" s="108">
        <v>2.97</v>
      </c>
      <c r="AL216" s="121">
        <v>23.67</v>
      </c>
      <c r="AM216" s="117">
        <v>0</v>
      </c>
      <c r="AN216" s="113">
        <v>18.52</v>
      </c>
      <c r="AO216" s="109">
        <v>42030</v>
      </c>
      <c r="AP216" s="113">
        <f t="shared" si="154"/>
        <v>55.03</v>
      </c>
      <c r="AQ216" s="195"/>
      <c r="AR216" s="195"/>
      <c r="AS216" s="108">
        <f t="shared" si="155"/>
        <v>2.97</v>
      </c>
      <c r="AT216" s="195"/>
      <c r="AU216" s="108">
        <f t="shared" si="156"/>
        <v>2.97</v>
      </c>
      <c r="AV216" s="195"/>
      <c r="AW216" s="195"/>
      <c r="AX216" s="108">
        <f t="shared" si="157"/>
        <v>0</v>
      </c>
      <c r="AY216" s="195"/>
    </row>
    <row r="217" spans="1:51" x14ac:dyDescent="0.3">
      <c r="A217" s="109">
        <v>42031</v>
      </c>
      <c r="B217" s="113">
        <v>2024</v>
      </c>
      <c r="C217" s="41">
        <f t="shared" si="148"/>
        <v>1020.418452230905</v>
      </c>
      <c r="D217" s="41">
        <f t="shared" si="149"/>
        <v>1107.2778998163419</v>
      </c>
      <c r="E217" s="113">
        <v>1845</v>
      </c>
      <c r="F217" s="41">
        <f t="shared" si="150"/>
        <v>930.17393496344846</v>
      </c>
      <c r="G217" s="41">
        <f t="shared" si="151"/>
        <v>1091.8650293492744</v>
      </c>
      <c r="H217" s="113">
        <v>2708</v>
      </c>
      <c r="I217" s="19">
        <f t="shared" si="152"/>
        <v>1365.2634232417445</v>
      </c>
      <c r="J217" s="19">
        <f t="shared" si="153"/>
        <v>1470.416651661925</v>
      </c>
      <c r="K217" s="62">
        <f>'Salinity-Da'!B203</f>
        <v>19.629166666666659</v>
      </c>
      <c r="L217" s="62">
        <f>'Salinity-Da'!C203</f>
        <v>9667.34375</v>
      </c>
      <c r="M217" s="121">
        <f>'Salinity-Da'!I203</f>
        <v>6.1296379344677856</v>
      </c>
      <c r="N217" s="121">
        <f t="shared" si="147"/>
        <v>5.0818299688264492</v>
      </c>
      <c r="O217" s="108" t="s">
        <v>40</v>
      </c>
      <c r="P217" s="108" t="s">
        <v>26</v>
      </c>
      <c r="Q217" s="108">
        <v>1500</v>
      </c>
      <c r="R217" s="108">
        <v>7</v>
      </c>
      <c r="S217" s="111" t="str">
        <f t="shared" si="139"/>
        <v>YES</v>
      </c>
      <c r="T217" s="110" t="str">
        <f t="shared" si="140"/>
        <v>YES</v>
      </c>
      <c r="U217" s="110" t="str">
        <f t="shared" si="141"/>
        <v>YES</v>
      </c>
      <c r="V217" s="110" t="str">
        <f t="shared" si="142"/>
        <v>YES</v>
      </c>
      <c r="W217" s="110" t="str">
        <f t="shared" si="143"/>
        <v>YES</v>
      </c>
      <c r="X217" s="111" t="str">
        <f t="shared" si="144"/>
        <v>NO</v>
      </c>
      <c r="Y217" s="110" t="str">
        <f t="shared" si="145"/>
        <v>YES</v>
      </c>
      <c r="Z217" s="111" t="str">
        <f t="shared" si="146"/>
        <v>NO</v>
      </c>
      <c r="AA217" s="109">
        <v>42031</v>
      </c>
      <c r="AB217" s="109" t="str">
        <f t="shared" si="132"/>
        <v>NO</v>
      </c>
      <c r="AC217" s="109" t="s">
        <v>166</v>
      </c>
      <c r="AD217" s="108">
        <v>32</v>
      </c>
      <c r="AE217" s="108">
        <v>26</v>
      </c>
      <c r="AF217" s="108">
        <f t="shared" si="109"/>
        <v>58</v>
      </c>
      <c r="AG217" s="108">
        <v>20.010000000000002</v>
      </c>
      <c r="AH217" s="120">
        <v>22.41</v>
      </c>
      <c r="AI217" s="108">
        <v>24.51</v>
      </c>
      <c r="AJ217" s="121">
        <v>19.43</v>
      </c>
      <c r="AK217" s="108">
        <v>3.49</v>
      </c>
      <c r="AL217" s="121">
        <v>23.76</v>
      </c>
      <c r="AM217" s="117">
        <v>0</v>
      </c>
      <c r="AN217" s="113">
        <v>18.61</v>
      </c>
      <c r="AO217" s="109">
        <v>42031</v>
      </c>
      <c r="AP217" s="113">
        <f t="shared" si="154"/>
        <v>54.51</v>
      </c>
      <c r="AQ217" s="195"/>
      <c r="AR217" s="195"/>
      <c r="AS217" s="108">
        <f t="shared" si="155"/>
        <v>3.49</v>
      </c>
      <c r="AT217" s="195"/>
      <c r="AU217" s="108">
        <f t="shared" si="156"/>
        <v>3.49</v>
      </c>
      <c r="AV217" s="195"/>
      <c r="AW217" s="195"/>
      <c r="AX217" s="108">
        <f t="shared" si="157"/>
        <v>0</v>
      </c>
      <c r="AY217" s="195"/>
    </row>
    <row r="218" spans="1:51" x14ac:dyDescent="0.3">
      <c r="A218" s="109">
        <v>42032</v>
      </c>
      <c r="B218" s="22">
        <v>1640</v>
      </c>
      <c r="C218" s="41">
        <f t="shared" si="148"/>
        <v>826.82127552306531</v>
      </c>
      <c r="D218" s="41">
        <f t="shared" si="149"/>
        <v>1070.9064064244301</v>
      </c>
      <c r="E218" s="113">
        <v>1556</v>
      </c>
      <c r="F218" s="41">
        <f t="shared" si="150"/>
        <v>784.47189311822535</v>
      </c>
      <c r="G218" s="41">
        <f t="shared" si="151"/>
        <v>1087.8317548345278</v>
      </c>
      <c r="H218" s="113">
        <v>2050</v>
      </c>
      <c r="I218" s="19">
        <f t="shared" si="152"/>
        <v>1033.5265944038317</v>
      </c>
      <c r="J218" s="19">
        <f t="shared" si="153"/>
        <v>1500.6662105225253</v>
      </c>
      <c r="K218" s="62">
        <f>'Salinity-Da'!B204</f>
        <v>18.67302083333335</v>
      </c>
      <c r="L218" s="62">
        <f>'Salinity-Da'!C204</f>
        <v>7523.760416666667</v>
      </c>
      <c r="M218" s="121">
        <f>'Salinity-Da'!I204</f>
        <v>4.7900300787002967</v>
      </c>
      <c r="N218" s="121">
        <f t="shared" si="147"/>
        <v>5.0779919875900958</v>
      </c>
      <c r="O218" s="108" t="s">
        <v>40</v>
      </c>
      <c r="P218" s="108" t="s">
        <v>26</v>
      </c>
      <c r="Q218" s="108">
        <v>1500</v>
      </c>
      <c r="R218" s="108">
        <v>7</v>
      </c>
      <c r="S218" s="111" t="str">
        <f t="shared" si="139"/>
        <v>YES</v>
      </c>
      <c r="T218" s="110" t="str">
        <f t="shared" si="140"/>
        <v>YES</v>
      </c>
      <c r="U218" s="110" t="str">
        <f t="shared" si="141"/>
        <v>YES</v>
      </c>
      <c r="V218" s="110" t="str">
        <f t="shared" si="142"/>
        <v>YES</v>
      </c>
      <c r="W218" s="110" t="str">
        <f t="shared" si="143"/>
        <v>YES</v>
      </c>
      <c r="X218" s="111" t="str">
        <f t="shared" si="144"/>
        <v>YES</v>
      </c>
      <c r="Y218" s="110" t="str">
        <f t="shared" si="145"/>
        <v>YES</v>
      </c>
      <c r="Z218" s="111" t="str">
        <f t="shared" si="146"/>
        <v>YES</v>
      </c>
      <c r="AA218" s="109">
        <v>42032</v>
      </c>
      <c r="AB218" s="109" t="str">
        <f t="shared" si="132"/>
        <v>YES</v>
      </c>
      <c r="AC218" s="109" t="s">
        <v>166</v>
      </c>
      <c r="AD218" s="108">
        <v>32</v>
      </c>
      <c r="AE218" s="108">
        <v>26</v>
      </c>
      <c r="AF218" s="108">
        <f t="shared" si="109"/>
        <v>58</v>
      </c>
      <c r="AG218" s="108">
        <v>19.95</v>
      </c>
      <c r="AH218" s="120">
        <v>22.41</v>
      </c>
      <c r="AI218" s="108">
        <v>24.48</v>
      </c>
      <c r="AJ218" s="121">
        <v>18.63</v>
      </c>
      <c r="AK218" s="108">
        <v>3.69</v>
      </c>
      <c r="AL218" s="121">
        <v>23.79</v>
      </c>
      <c r="AM218" s="117">
        <v>0</v>
      </c>
      <c r="AN218" s="113">
        <v>18.8</v>
      </c>
      <c r="AO218" s="109">
        <v>42032</v>
      </c>
      <c r="AP218" s="113">
        <f t="shared" si="154"/>
        <v>54.31</v>
      </c>
      <c r="AQ218" s="195"/>
      <c r="AR218" s="195"/>
      <c r="AS218" s="108">
        <f t="shared" si="155"/>
        <v>3.69</v>
      </c>
      <c r="AT218" s="195"/>
      <c r="AU218" s="108">
        <f t="shared" si="156"/>
        <v>3.69</v>
      </c>
      <c r="AV218" s="195"/>
      <c r="AW218" s="195"/>
      <c r="AX218" s="108">
        <f t="shared" si="157"/>
        <v>0</v>
      </c>
      <c r="AY218" s="195"/>
    </row>
    <row r="219" spans="1:51" x14ac:dyDescent="0.3">
      <c r="A219" s="109">
        <v>42033</v>
      </c>
      <c r="B219" s="108">
        <v>2480</v>
      </c>
      <c r="C219" s="43">
        <f t="shared" si="148"/>
        <v>1250.3150995714645</v>
      </c>
      <c r="D219" s="41">
        <f t="shared" si="149"/>
        <v>1042.3133710252439</v>
      </c>
      <c r="E219" s="108">
        <v>1529</v>
      </c>
      <c r="F219" s="41">
        <f t="shared" si="150"/>
        <v>770.85959163095538</v>
      </c>
      <c r="G219" s="41">
        <f t="shared" si="151"/>
        <v>1109.3665598329071</v>
      </c>
      <c r="H219" s="113">
        <v>1304</v>
      </c>
      <c r="I219" s="19">
        <f t="shared" si="152"/>
        <v>657.42374590370559</v>
      </c>
      <c r="J219" s="19">
        <f t="shared" si="153"/>
        <v>1511.8297381972702</v>
      </c>
      <c r="K219" s="62">
        <f>'Salinity-Da'!B205</f>
        <v>18.096770833333331</v>
      </c>
      <c r="L219" s="62">
        <f>'Salinity-Da'!C205</f>
        <v>6024.625</v>
      </c>
      <c r="M219" s="121">
        <f>'Salinity-Da'!I205</f>
        <v>3.8285548487259922</v>
      </c>
      <c r="N219" s="121">
        <f t="shared" si="147"/>
        <v>5.0303395668507571</v>
      </c>
      <c r="O219" s="108" t="s">
        <v>40</v>
      </c>
      <c r="P219" s="108" t="s">
        <v>26</v>
      </c>
      <c r="Q219" s="108">
        <v>1500</v>
      </c>
      <c r="R219" s="108">
        <v>7</v>
      </c>
      <c r="S219" s="111" t="str">
        <f t="shared" si="139"/>
        <v>YES</v>
      </c>
      <c r="T219" s="110" t="str">
        <f t="shared" si="140"/>
        <v>YES</v>
      </c>
      <c r="U219" s="110" t="str">
        <f t="shared" si="141"/>
        <v>YES</v>
      </c>
      <c r="V219" s="110" t="str">
        <f t="shared" si="142"/>
        <v>YES</v>
      </c>
      <c r="W219" s="110" t="str">
        <f t="shared" si="143"/>
        <v>YES</v>
      </c>
      <c r="X219" s="111" t="str">
        <f t="shared" si="144"/>
        <v>YES</v>
      </c>
      <c r="Y219" s="110" t="str">
        <f t="shared" si="145"/>
        <v>YES</v>
      </c>
      <c r="Z219" s="111" t="str">
        <f t="shared" si="146"/>
        <v>YES</v>
      </c>
      <c r="AA219" s="109">
        <v>42033</v>
      </c>
      <c r="AB219" s="109" t="str">
        <f t="shared" si="132"/>
        <v>YES</v>
      </c>
      <c r="AC219" s="109" t="s">
        <v>166</v>
      </c>
      <c r="AD219" s="108">
        <v>32</v>
      </c>
      <c r="AE219" s="108">
        <v>26</v>
      </c>
      <c r="AF219" s="108">
        <f t="shared" si="109"/>
        <v>58</v>
      </c>
      <c r="AG219" s="108">
        <v>19.899999999999999</v>
      </c>
      <c r="AH219" s="120">
        <v>19.61</v>
      </c>
      <c r="AI219" s="108">
        <v>24.58</v>
      </c>
      <c r="AJ219" s="121">
        <v>18.600000000000001</v>
      </c>
      <c r="AK219" s="108">
        <v>3.91</v>
      </c>
      <c r="AL219" s="121">
        <v>23.82</v>
      </c>
      <c r="AM219" s="117">
        <v>0</v>
      </c>
      <c r="AN219" s="113">
        <v>18.89</v>
      </c>
      <c r="AO219" s="109">
        <v>42033</v>
      </c>
      <c r="AP219" s="113">
        <f t="shared" si="154"/>
        <v>54.09</v>
      </c>
      <c r="AQ219" s="195"/>
      <c r="AR219" s="195"/>
      <c r="AS219" s="108">
        <f t="shared" si="155"/>
        <v>3.91</v>
      </c>
      <c r="AT219" s="195"/>
      <c r="AU219" s="108">
        <f t="shared" si="156"/>
        <v>3.91</v>
      </c>
      <c r="AV219" s="195"/>
      <c r="AW219" s="195"/>
      <c r="AX219" s="108">
        <f t="shared" si="157"/>
        <v>0</v>
      </c>
      <c r="AY219" s="195"/>
    </row>
    <row r="220" spans="1:51" x14ac:dyDescent="0.3">
      <c r="A220" s="109">
        <v>42034</v>
      </c>
      <c r="B220" s="113">
        <v>3652</v>
      </c>
      <c r="C220" s="41">
        <f t="shared" si="148"/>
        <v>1841.1898159818504</v>
      </c>
      <c r="D220" s="41">
        <f t="shared" si="149"/>
        <v>1118.5854730094711</v>
      </c>
      <c r="E220" s="113">
        <v>2939</v>
      </c>
      <c r="F220" s="41">
        <f t="shared" si="150"/>
        <v>1481.7242248550542</v>
      </c>
      <c r="G220" s="41">
        <f t="shared" si="151"/>
        <v>1162.0151968021894</v>
      </c>
      <c r="H220" s="113">
        <v>3662</v>
      </c>
      <c r="I220" s="19">
        <f t="shared" si="152"/>
        <v>1846.2314091252836</v>
      </c>
      <c r="J220" s="19">
        <f t="shared" si="153"/>
        <v>1512.9821023443408</v>
      </c>
      <c r="K220" s="62">
        <f>'Salinity-Da'!B206</f>
        <v>17.09708333333333</v>
      </c>
      <c r="L220" s="62">
        <f>'Salinity-Da'!C206</f>
        <v>6121.864583333333</v>
      </c>
      <c r="M220" s="121">
        <f>'Salinity-Da'!I206</f>
        <v>3.9903031910772349</v>
      </c>
      <c r="N220" s="121">
        <f t="shared" si="147"/>
        <v>5.0350451879257845</v>
      </c>
      <c r="O220" s="108" t="s">
        <v>40</v>
      </c>
      <c r="P220" s="108" t="s">
        <v>26</v>
      </c>
      <c r="Q220" s="108">
        <v>1500</v>
      </c>
      <c r="R220" s="108">
        <v>7</v>
      </c>
      <c r="S220" s="111" t="str">
        <f t="shared" si="139"/>
        <v>YES</v>
      </c>
      <c r="T220" s="110" t="str">
        <f t="shared" si="140"/>
        <v>YES</v>
      </c>
      <c r="U220" s="110" t="str">
        <f t="shared" si="141"/>
        <v>YES</v>
      </c>
      <c r="V220" s="110" t="str">
        <f t="shared" si="142"/>
        <v>YES</v>
      </c>
      <c r="W220" s="110" t="str">
        <f t="shared" si="143"/>
        <v>YES</v>
      </c>
      <c r="X220" s="111" t="str">
        <f t="shared" si="144"/>
        <v>YES</v>
      </c>
      <c r="Y220" s="110" t="str">
        <f t="shared" si="145"/>
        <v>YES</v>
      </c>
      <c r="Z220" s="111" t="str">
        <f t="shared" si="146"/>
        <v>YES</v>
      </c>
      <c r="AA220" s="109">
        <v>42034</v>
      </c>
      <c r="AB220" s="109" t="str">
        <f t="shared" si="132"/>
        <v>YES</v>
      </c>
      <c r="AC220" s="109" t="s">
        <v>166</v>
      </c>
      <c r="AD220" s="108">
        <v>32</v>
      </c>
      <c r="AE220" s="108">
        <v>26</v>
      </c>
      <c r="AF220" s="108">
        <f t="shared" si="109"/>
        <v>58</v>
      </c>
      <c r="AG220" s="108">
        <v>19.95</v>
      </c>
      <c r="AH220" s="120">
        <v>22.98</v>
      </c>
      <c r="AI220" s="108">
        <v>24.5</v>
      </c>
      <c r="AJ220" s="121">
        <v>18.46</v>
      </c>
      <c r="AK220" s="108">
        <v>3.49</v>
      </c>
      <c r="AL220" s="121">
        <v>23.76</v>
      </c>
      <c r="AM220" s="117">
        <v>0</v>
      </c>
      <c r="AN220" s="113">
        <v>18.71</v>
      </c>
      <c r="AO220" s="109">
        <v>42034</v>
      </c>
      <c r="AP220" s="113">
        <f t="shared" si="154"/>
        <v>54.51</v>
      </c>
      <c r="AQ220" s="195"/>
      <c r="AR220" s="195"/>
      <c r="AS220" s="108">
        <f t="shared" si="155"/>
        <v>3.49</v>
      </c>
      <c r="AT220" s="195"/>
      <c r="AU220" s="108">
        <f t="shared" si="156"/>
        <v>3.49</v>
      </c>
      <c r="AV220" s="195"/>
      <c r="AW220" s="195"/>
      <c r="AX220" s="108">
        <f t="shared" si="157"/>
        <v>0</v>
      </c>
      <c r="AY220" s="195"/>
    </row>
    <row r="221" spans="1:51" x14ac:dyDescent="0.3">
      <c r="A221" s="109">
        <v>42035</v>
      </c>
      <c r="B221" s="113">
        <v>4134</v>
      </c>
      <c r="C221" s="41">
        <f t="shared" si="148"/>
        <v>2084.1946054953364</v>
      </c>
      <c r="D221" s="41">
        <f t="shared" si="149"/>
        <v>1256.4370341027766</v>
      </c>
      <c r="E221" s="113">
        <v>3646</v>
      </c>
      <c r="F221" s="41">
        <f t="shared" si="150"/>
        <v>1838.1648600957903</v>
      </c>
      <c r="G221" s="41">
        <f t="shared" si="151"/>
        <v>1209.0460585545031</v>
      </c>
      <c r="H221" s="113">
        <v>4851</v>
      </c>
      <c r="I221" s="19">
        <f t="shared" si="152"/>
        <v>2445.6768338795059</v>
      </c>
      <c r="J221" s="19">
        <f t="shared" si="153"/>
        <v>1573.8413338615003</v>
      </c>
      <c r="K221" s="62">
        <f>'Salinity-Da'!B207</f>
        <v>17.894375</v>
      </c>
      <c r="L221" s="62">
        <f>'Salinity-Da'!C207</f>
        <v>6625.854166666667</v>
      </c>
      <c r="M221" s="121">
        <f>'Salinity-Da'!I207</f>
        <v>4.2593087796076432</v>
      </c>
      <c r="N221" s="121">
        <f t="shared" si="147"/>
        <v>5.0659111435955229</v>
      </c>
      <c r="O221" s="108" t="s">
        <v>40</v>
      </c>
      <c r="P221" s="108" t="s">
        <v>26</v>
      </c>
      <c r="Q221" s="108">
        <v>1500</v>
      </c>
      <c r="R221" s="108">
        <v>7</v>
      </c>
      <c r="S221" s="111" t="str">
        <f t="shared" si="139"/>
        <v>YES</v>
      </c>
      <c r="T221" s="110" t="str">
        <f t="shared" si="140"/>
        <v>YES</v>
      </c>
      <c r="U221" s="110" t="str">
        <f t="shared" si="141"/>
        <v>YES</v>
      </c>
      <c r="V221" s="110" t="str">
        <f t="shared" si="142"/>
        <v>YES</v>
      </c>
      <c r="W221" s="110" t="str">
        <f t="shared" si="143"/>
        <v>YES</v>
      </c>
      <c r="X221" s="111" t="str">
        <f t="shared" si="144"/>
        <v>NO</v>
      </c>
      <c r="Y221" s="110" t="str">
        <f t="shared" si="145"/>
        <v>YES</v>
      </c>
      <c r="Z221" s="111" t="str">
        <f t="shared" si="146"/>
        <v>NO</v>
      </c>
      <c r="AA221" s="109">
        <v>42035</v>
      </c>
      <c r="AB221" s="109" t="str">
        <f t="shared" si="132"/>
        <v>NO</v>
      </c>
      <c r="AC221" s="109" t="s">
        <v>166</v>
      </c>
      <c r="AD221" s="108">
        <v>32</v>
      </c>
      <c r="AE221" s="108">
        <v>26</v>
      </c>
      <c r="AF221" s="108">
        <f t="shared" si="109"/>
        <v>58</v>
      </c>
      <c r="AG221" s="108">
        <v>19.899999999999999</v>
      </c>
      <c r="AH221" s="120">
        <v>22.41</v>
      </c>
      <c r="AI221" s="108">
        <v>24.59</v>
      </c>
      <c r="AJ221" s="121">
        <v>16.989999999999998</v>
      </c>
      <c r="AK221" s="108">
        <v>2.79</v>
      </c>
      <c r="AL221" s="121">
        <v>23.64</v>
      </c>
      <c r="AM221" s="117">
        <v>0</v>
      </c>
      <c r="AN221" s="113">
        <v>18.13</v>
      </c>
      <c r="AO221" s="109">
        <v>42035</v>
      </c>
      <c r="AP221" s="113">
        <f t="shared" si="154"/>
        <v>55.21</v>
      </c>
      <c r="AQ221" s="209"/>
      <c r="AR221" s="209"/>
      <c r="AS221" s="108">
        <f t="shared" si="155"/>
        <v>2.79</v>
      </c>
      <c r="AT221" s="209"/>
      <c r="AU221" s="108">
        <f t="shared" si="156"/>
        <v>2.79</v>
      </c>
      <c r="AV221" s="209"/>
      <c r="AW221" s="233"/>
      <c r="AX221" s="108">
        <f t="shared" si="157"/>
        <v>0</v>
      </c>
      <c r="AY221" s="209"/>
    </row>
    <row r="222" spans="1:51" s="107" customFormat="1" x14ac:dyDescent="0.3">
      <c r="A222" s="109">
        <v>42036</v>
      </c>
      <c r="B222" s="113">
        <v>3908</v>
      </c>
      <c r="C222" s="41">
        <f t="shared" ref="C222:C223" si="158">B222*800/1586.8</f>
        <v>1970.2546004537435</v>
      </c>
      <c r="D222" s="41">
        <f t="shared" ref="D222:D223" si="159">AVERAGE(C215:C221)</f>
        <v>1377.6513378227521</v>
      </c>
      <c r="E222" s="113">
        <v>3482</v>
      </c>
      <c r="F222" s="41">
        <f t="shared" ref="F222:F223" si="160">E222*800/1586.8</f>
        <v>1755.4827325434837</v>
      </c>
      <c r="G222" s="41">
        <f t="shared" ref="G222:G223" si="161">AVERAGE(F215:F221)</f>
        <v>1262.9190824300479</v>
      </c>
      <c r="H222" s="113">
        <v>4110</v>
      </c>
      <c r="I222" s="19">
        <f t="shared" ref="I222:I223" si="162">H222*800/1586.8</f>
        <v>2072.0947819510966</v>
      </c>
      <c r="J222" s="19">
        <f t="shared" ref="J222:J223" si="163">AVERAGE(I215:I221)</f>
        <v>1610.284850012604</v>
      </c>
      <c r="K222" s="62">
        <f>'Salinity-Da'!B208</f>
        <v>18.533854166666664</v>
      </c>
      <c r="L222" s="62">
        <f>'Salinity-Da'!C208</f>
        <v>6507</v>
      </c>
      <c r="M222" s="121">
        <f>'Salinity-Da'!I208</f>
        <v>4.1138533608400154</v>
      </c>
      <c r="N222" s="121">
        <f t="shared" si="147"/>
        <v>5.0768692096382786</v>
      </c>
      <c r="O222" s="108" t="s">
        <v>40</v>
      </c>
      <c r="P222" s="108" t="s">
        <v>26</v>
      </c>
      <c r="Q222" s="108">
        <v>1500</v>
      </c>
      <c r="R222" s="108">
        <v>7</v>
      </c>
      <c r="S222" s="111" t="str">
        <f t="shared" ref="S222:S249" si="164">IF(J222&gt;800,"YES","NO")</f>
        <v>YES</v>
      </c>
      <c r="T222" s="110" t="str">
        <f t="shared" ref="T222:T249" si="165">IF(N222&lt;10,"YES","NO")</f>
        <v>YES</v>
      </c>
      <c r="U222" s="110" t="str">
        <f t="shared" ref="U222:U249" si="166">IF(M222&lt;18,"YES","NO")</f>
        <v>YES</v>
      </c>
      <c r="V222" s="110" t="str">
        <f t="shared" ref="V222:V249" si="167">IF(OR(O222="L",O222="I",O222="H"),"YES","NO")</f>
        <v>YES</v>
      </c>
      <c r="W222" s="110" t="str">
        <f t="shared" ref="W222:W249" si="168">IF(AND(C222&gt;10,F222&gt;10,I222&gt;10),"YES","NO")</f>
        <v>YES</v>
      </c>
      <c r="X222" s="111" t="str">
        <f t="shared" ref="X222:X249" si="169">IF(OR(AND(OR(F222&gt;C222,F222=C222),OR(I222&gt;C222,I222=C222)),AND(OR(G222&gt;D222,G222=D222),OR(J222&gt;D222,J222=D222))),"YES","NO")</f>
        <v>NO</v>
      </c>
      <c r="Y222" s="110" t="str">
        <f t="shared" ref="Y222:Y249" si="170">IF(Q222&gt;650,"YES","NO")</f>
        <v>YES</v>
      </c>
      <c r="Z222" s="111" t="str">
        <f t="shared" ref="Z222:Z249" si="171">IF(AND(S222="YES",T222="YES",U222="YES",V222="YES",W222="YES",X222="YES",Y222="YES"),"YES","NO")</f>
        <v>NO</v>
      </c>
      <c r="AA222" s="109">
        <v>42036</v>
      </c>
      <c r="AB222" s="126" t="str">
        <f t="shared" ref="AB222:AB249" si="172">Z222</f>
        <v>NO</v>
      </c>
      <c r="AC222" s="126" t="s">
        <v>166</v>
      </c>
      <c r="AD222" s="125">
        <v>32</v>
      </c>
      <c r="AE222" s="125">
        <v>26</v>
      </c>
      <c r="AF222" s="125">
        <v>58</v>
      </c>
      <c r="AG222" s="125">
        <v>19.86</v>
      </c>
      <c r="AH222" s="128">
        <v>22.41</v>
      </c>
      <c r="AI222" s="125">
        <v>24.47</v>
      </c>
      <c r="AJ222" s="127">
        <v>18.100000000000001</v>
      </c>
      <c r="AK222" s="125">
        <v>2.5</v>
      </c>
      <c r="AL222" s="127">
        <v>23.59</v>
      </c>
      <c r="AM222" s="127">
        <v>0</v>
      </c>
      <c r="AN222" s="125">
        <v>18.420000000000002</v>
      </c>
      <c r="AO222" s="109">
        <v>42036</v>
      </c>
      <c r="AP222" s="113">
        <f t="shared" ref="AP222:AP223" si="173">AF222-AK222</f>
        <v>55.5</v>
      </c>
      <c r="AQ222" s="203">
        <f>IF(SUM(AP222:AP249)&gt;0,SUM(AP222:AP249),0)</f>
        <v>1591.64</v>
      </c>
      <c r="AR222" s="197">
        <v>0</v>
      </c>
      <c r="AS222" s="108">
        <f t="shared" ref="AS222:AS223" si="174">IF(AF222&lt;AK222,AF222,AK222)</f>
        <v>2.5</v>
      </c>
      <c r="AT222" s="203">
        <f>SUM(AS222:AS249)</f>
        <v>44.36</v>
      </c>
      <c r="AU222" s="108">
        <f t="shared" ref="AU222:AU223" si="175">AK222-AM222</f>
        <v>2.5</v>
      </c>
      <c r="AV222" s="203">
        <f>IF(SUM(AU222:AU249)&gt;0,SUM(AU222:AU249),0)</f>
        <v>44.36</v>
      </c>
      <c r="AW222" s="197">
        <f>7.5*60*39346/1000000</f>
        <v>17.7057</v>
      </c>
      <c r="AX222" s="108">
        <f t="shared" ref="AX222:AX223" si="176">IF(AK222&lt;AM222,AK222,AM222)</f>
        <v>0</v>
      </c>
      <c r="AY222" s="197">
        <f>SUM(AX222:AX249)</f>
        <v>0</v>
      </c>
    </row>
    <row r="223" spans="1:51" s="107" customFormat="1" x14ac:dyDescent="0.3">
      <c r="A223" s="109">
        <v>42037</v>
      </c>
      <c r="B223" s="113">
        <v>2548</v>
      </c>
      <c r="C223" s="41">
        <f t="shared" si="158"/>
        <v>1284.5979329468112</v>
      </c>
      <c r="D223" s="41">
        <f t="shared" si="159"/>
        <v>1468.4000144045517</v>
      </c>
      <c r="E223" s="113">
        <v>2211</v>
      </c>
      <c r="F223" s="41">
        <f t="shared" si="160"/>
        <v>1114.6962440131081</v>
      </c>
      <c r="G223" s="41">
        <f t="shared" si="161"/>
        <v>1282.65331844863</v>
      </c>
      <c r="H223" s="113">
        <v>2586</v>
      </c>
      <c r="I223" s="19">
        <f t="shared" si="162"/>
        <v>1303.7559868918579</v>
      </c>
      <c r="J223" s="19">
        <f t="shared" si="163"/>
        <v>1578.3067449313985</v>
      </c>
      <c r="K223" s="62">
        <f>'Salinity-Da'!B209</f>
        <v>18.472083333333337</v>
      </c>
      <c r="L223" s="62">
        <f>'Salinity-Da'!C209</f>
        <v>10005.197916666666</v>
      </c>
      <c r="M223" s="121">
        <f>'Salinity-Da'!I209</f>
        <v>6.5380808368177865</v>
      </c>
      <c r="N223" s="121">
        <f t="shared" si="147"/>
        <v>5.142711305507575</v>
      </c>
      <c r="O223" s="108" t="s">
        <v>40</v>
      </c>
      <c r="P223" s="108" t="s">
        <v>26</v>
      </c>
      <c r="Q223" s="108">
        <v>1500</v>
      </c>
      <c r="R223" s="108">
        <v>7</v>
      </c>
      <c r="S223" s="111" t="str">
        <f t="shared" si="164"/>
        <v>YES</v>
      </c>
      <c r="T223" s="110" t="str">
        <f t="shared" si="165"/>
        <v>YES</v>
      </c>
      <c r="U223" s="110" t="str">
        <f t="shared" si="166"/>
        <v>YES</v>
      </c>
      <c r="V223" s="110" t="str">
        <f t="shared" si="167"/>
        <v>YES</v>
      </c>
      <c r="W223" s="110" t="str">
        <f t="shared" si="168"/>
        <v>YES</v>
      </c>
      <c r="X223" s="111" t="str">
        <f t="shared" si="169"/>
        <v>NO</v>
      </c>
      <c r="Y223" s="110" t="str">
        <f t="shared" si="170"/>
        <v>YES</v>
      </c>
      <c r="Z223" s="111" t="str">
        <f t="shared" si="171"/>
        <v>NO</v>
      </c>
      <c r="AA223" s="109">
        <v>42037</v>
      </c>
      <c r="AB223" s="126" t="str">
        <f t="shared" si="172"/>
        <v>NO</v>
      </c>
      <c r="AC223" s="126" t="s">
        <v>166</v>
      </c>
      <c r="AD223" s="125">
        <v>32</v>
      </c>
      <c r="AE223" s="125">
        <v>26</v>
      </c>
      <c r="AF223" s="125">
        <v>58</v>
      </c>
      <c r="AG223" s="125">
        <v>19.93</v>
      </c>
      <c r="AH223" s="128">
        <v>22.41</v>
      </c>
      <c r="AI223" s="125">
        <v>24.45</v>
      </c>
      <c r="AJ223" s="127">
        <v>19.09</v>
      </c>
      <c r="AK223" s="125">
        <v>2.52</v>
      </c>
      <c r="AL223" s="127">
        <v>23.59</v>
      </c>
      <c r="AM223" s="127">
        <v>0</v>
      </c>
      <c r="AN223" s="125">
        <v>18.559999999999999</v>
      </c>
      <c r="AO223" s="109">
        <v>42037</v>
      </c>
      <c r="AP223" s="113">
        <f t="shared" si="173"/>
        <v>55.48</v>
      </c>
      <c r="AQ223" s="200"/>
      <c r="AR223" s="198"/>
      <c r="AS223" s="108">
        <f t="shared" si="174"/>
        <v>2.52</v>
      </c>
      <c r="AT223" s="200"/>
      <c r="AU223" s="108">
        <f t="shared" si="175"/>
        <v>2.52</v>
      </c>
      <c r="AV223" s="200"/>
      <c r="AW223" s="198"/>
      <c r="AX223" s="108">
        <f t="shared" si="176"/>
        <v>0</v>
      </c>
      <c r="AY223" s="198"/>
    </row>
    <row r="224" spans="1:51" s="107" customFormat="1" x14ac:dyDescent="0.3">
      <c r="A224" s="109">
        <v>42038</v>
      </c>
      <c r="B224" s="113">
        <v>1717</v>
      </c>
      <c r="C224" s="41">
        <f t="shared" ref="C224:C226" si="177">B224*800/1586.8</f>
        <v>865.64154272750193</v>
      </c>
      <c r="D224" s="41">
        <f t="shared" ref="D224:D226" si="178">AVERAGE(C217:C223)</f>
        <v>1468.2559688861681</v>
      </c>
      <c r="E224" s="113">
        <v>1756</v>
      </c>
      <c r="F224" s="41">
        <f t="shared" ref="F224:F226" si="179">E224*800/1586.8</f>
        <v>885.30375598689193</v>
      </c>
      <c r="G224" s="41">
        <f t="shared" ref="G224:G226" si="180">AVERAGE(F217:F223)</f>
        <v>1239.3676401742948</v>
      </c>
      <c r="H224" s="113">
        <v>2416</v>
      </c>
      <c r="I224" s="19">
        <f t="shared" ref="I224:I226" si="181">H224*800/1586.8</f>
        <v>1218.0489034534914</v>
      </c>
      <c r="J224" s="19">
        <f t="shared" ref="J224:J226" si="182">AVERAGE(I217:I223)</f>
        <v>1531.9961107710037</v>
      </c>
      <c r="K224" s="62">
        <f>'Salinity-Da'!B210</f>
        <v>19.234375</v>
      </c>
      <c r="L224" s="62">
        <f>'Salinity-Da'!C210</f>
        <v>9849.4583333333339</v>
      </c>
      <c r="M224" s="121">
        <f>'Salinity-Da'!I210</f>
        <v>6.3126787038472107</v>
      </c>
      <c r="N224" s="121">
        <f t="shared" si="147"/>
        <v>5.1671180789310824</v>
      </c>
      <c r="O224" s="108" t="s">
        <v>40</v>
      </c>
      <c r="P224" s="108" t="s">
        <v>26</v>
      </c>
      <c r="Q224" s="108">
        <v>1500</v>
      </c>
      <c r="R224" s="108">
        <v>7</v>
      </c>
      <c r="S224" s="111" t="str">
        <f t="shared" si="164"/>
        <v>YES</v>
      </c>
      <c r="T224" s="110" t="str">
        <f t="shared" si="165"/>
        <v>YES</v>
      </c>
      <c r="U224" s="110" t="str">
        <f t="shared" si="166"/>
        <v>YES</v>
      </c>
      <c r="V224" s="110" t="str">
        <f t="shared" si="167"/>
        <v>YES</v>
      </c>
      <c r="W224" s="110" t="str">
        <f t="shared" si="168"/>
        <v>YES</v>
      </c>
      <c r="X224" s="111" t="str">
        <f t="shared" si="169"/>
        <v>YES</v>
      </c>
      <c r="Y224" s="110" t="str">
        <f t="shared" si="170"/>
        <v>YES</v>
      </c>
      <c r="Z224" s="111" t="str">
        <f t="shared" si="171"/>
        <v>YES</v>
      </c>
      <c r="AA224" s="109">
        <v>42038</v>
      </c>
      <c r="AB224" s="126" t="str">
        <f t="shared" si="172"/>
        <v>YES</v>
      </c>
      <c r="AC224" s="126" t="s">
        <v>166</v>
      </c>
      <c r="AD224" s="125">
        <v>42</v>
      </c>
      <c r="AE224" s="125">
        <v>36</v>
      </c>
      <c r="AF224" s="125">
        <v>78</v>
      </c>
      <c r="AG224" s="125">
        <v>19.920000000000002</v>
      </c>
      <c r="AH224" s="128">
        <v>22.41</v>
      </c>
      <c r="AI224" s="125">
        <v>24.52</v>
      </c>
      <c r="AJ224" s="127">
        <v>17.66</v>
      </c>
      <c r="AK224" s="125">
        <v>2.77</v>
      </c>
      <c r="AL224" s="127">
        <v>23.64</v>
      </c>
      <c r="AM224" s="127">
        <v>0</v>
      </c>
      <c r="AN224" s="125">
        <v>18.329999999999998</v>
      </c>
      <c r="AO224" s="109">
        <v>42038</v>
      </c>
      <c r="AP224" s="113">
        <f t="shared" ref="AP224:AP226" si="183">AF224-AK224</f>
        <v>75.23</v>
      </c>
      <c r="AQ224" s="200"/>
      <c r="AR224" s="198"/>
      <c r="AS224" s="108">
        <f t="shared" ref="AS224:AS226" si="184">IF(AF224&lt;AK224,AF224,AK224)</f>
        <v>2.77</v>
      </c>
      <c r="AT224" s="200"/>
      <c r="AU224" s="108">
        <f t="shared" ref="AU224:AU226" si="185">AK224-AM224</f>
        <v>2.77</v>
      </c>
      <c r="AV224" s="200"/>
      <c r="AW224" s="198"/>
      <c r="AX224" s="108">
        <f t="shared" ref="AX224:AX226" si="186">IF(AK224&lt;AM224,AK224,AM224)</f>
        <v>0</v>
      </c>
      <c r="AY224" s="198"/>
    </row>
    <row r="225" spans="1:51" s="107" customFormat="1" x14ac:dyDescent="0.3">
      <c r="A225" s="109">
        <v>42039</v>
      </c>
      <c r="B225" s="113">
        <v>2574</v>
      </c>
      <c r="C225" s="41">
        <f t="shared" si="177"/>
        <v>1297.7060751197378</v>
      </c>
      <c r="D225" s="41">
        <f t="shared" si="178"/>
        <v>1446.1449818142535</v>
      </c>
      <c r="E225" s="113">
        <v>1876</v>
      </c>
      <c r="F225" s="41">
        <f t="shared" si="179"/>
        <v>945.80287370809174</v>
      </c>
      <c r="G225" s="41">
        <f t="shared" si="180"/>
        <v>1232.9576146062157</v>
      </c>
      <c r="H225" s="113">
        <v>2011</v>
      </c>
      <c r="I225" s="19">
        <f t="shared" si="181"/>
        <v>1013.8643811444417</v>
      </c>
      <c r="J225" s="19">
        <f t="shared" si="182"/>
        <v>1510.9654650869675</v>
      </c>
      <c r="K225" s="62">
        <f>'Salinity-Da'!B211</f>
        <v>18.690520833333334</v>
      </c>
      <c r="L225" s="62">
        <f>'Salinity-Da'!C211</f>
        <v>6406.520833333333</v>
      </c>
      <c r="M225" s="121">
        <f>'Salinity-Da'!I211</f>
        <v>4.0308167676007391</v>
      </c>
      <c r="N225" s="121">
        <f t="shared" si="147"/>
        <v>5.1099593650672928</v>
      </c>
      <c r="O225" s="108" t="s">
        <v>40</v>
      </c>
      <c r="P225" s="108" t="s">
        <v>26</v>
      </c>
      <c r="Q225" s="108">
        <v>1500</v>
      </c>
      <c r="R225" s="108">
        <v>7</v>
      </c>
      <c r="S225" s="111" t="str">
        <f t="shared" si="164"/>
        <v>YES</v>
      </c>
      <c r="T225" s="110" t="str">
        <f t="shared" si="165"/>
        <v>YES</v>
      </c>
      <c r="U225" s="110" t="str">
        <f t="shared" si="166"/>
        <v>YES</v>
      </c>
      <c r="V225" s="110" t="str">
        <f t="shared" si="167"/>
        <v>YES</v>
      </c>
      <c r="W225" s="110" t="str">
        <f t="shared" si="168"/>
        <v>YES</v>
      </c>
      <c r="X225" s="111" t="str">
        <f t="shared" si="169"/>
        <v>NO</v>
      </c>
      <c r="Y225" s="110" t="str">
        <f t="shared" si="170"/>
        <v>YES</v>
      </c>
      <c r="Z225" s="111" t="str">
        <f t="shared" si="171"/>
        <v>NO</v>
      </c>
      <c r="AA225" s="109">
        <v>42039</v>
      </c>
      <c r="AB225" s="126" t="str">
        <f t="shared" si="172"/>
        <v>NO</v>
      </c>
      <c r="AC225" s="126" t="s">
        <v>166</v>
      </c>
      <c r="AD225" s="125">
        <v>24</v>
      </c>
      <c r="AE225" s="125">
        <v>19</v>
      </c>
      <c r="AF225" s="125">
        <v>43</v>
      </c>
      <c r="AG225" s="125">
        <v>19.86</v>
      </c>
      <c r="AH225" s="128">
        <v>22.41</v>
      </c>
      <c r="AI225" s="125">
        <v>24.48</v>
      </c>
      <c r="AJ225" s="127">
        <v>17.79</v>
      </c>
      <c r="AK225" s="125">
        <v>2.5299999999999998</v>
      </c>
      <c r="AL225" s="127">
        <v>23.59</v>
      </c>
      <c r="AM225" s="127">
        <v>0</v>
      </c>
      <c r="AN225" s="125">
        <v>18.13</v>
      </c>
      <c r="AO225" s="109">
        <v>42039</v>
      </c>
      <c r="AP225" s="113">
        <f t="shared" si="183"/>
        <v>40.47</v>
      </c>
      <c r="AQ225" s="200"/>
      <c r="AR225" s="198"/>
      <c r="AS225" s="108">
        <f t="shared" si="184"/>
        <v>2.5299999999999998</v>
      </c>
      <c r="AT225" s="200"/>
      <c r="AU225" s="108">
        <f t="shared" si="185"/>
        <v>2.5299999999999998</v>
      </c>
      <c r="AV225" s="200"/>
      <c r="AW225" s="198"/>
      <c r="AX225" s="108">
        <f t="shared" si="186"/>
        <v>0</v>
      </c>
      <c r="AY225" s="198"/>
    </row>
    <row r="226" spans="1:51" s="107" customFormat="1" x14ac:dyDescent="0.3">
      <c r="A226" s="109">
        <v>42040</v>
      </c>
      <c r="B226" s="113">
        <v>1254</v>
      </c>
      <c r="C226" s="41">
        <f t="shared" si="177"/>
        <v>632.21578018653895</v>
      </c>
      <c r="D226" s="41">
        <f t="shared" si="178"/>
        <v>1513.4142388994926</v>
      </c>
      <c r="E226" s="113">
        <v>1375</v>
      </c>
      <c r="F226" s="41">
        <f t="shared" si="179"/>
        <v>693.21905722208214</v>
      </c>
      <c r="G226" s="41">
        <f t="shared" si="180"/>
        <v>1256.0048975476252</v>
      </c>
      <c r="H226" s="113">
        <v>1319</v>
      </c>
      <c r="I226" s="19">
        <f t="shared" si="181"/>
        <v>664.98613561885554</v>
      </c>
      <c r="J226" s="19">
        <f t="shared" si="182"/>
        <v>1508.1565774784831</v>
      </c>
      <c r="K226" s="62">
        <f>'Salinity-Da'!B212</f>
        <v>18.578437500000003</v>
      </c>
      <c r="L226" s="62">
        <f>'Salinity-Da'!C212</f>
        <v>8219.90625</v>
      </c>
      <c r="M226" s="121">
        <f>'Salinity-Da'!I212</f>
        <v>5.2790503544581755</v>
      </c>
      <c r="N226" s="121">
        <f t="shared" si="147"/>
        <v>5.1555454941057723</v>
      </c>
      <c r="O226" s="108" t="s">
        <v>40</v>
      </c>
      <c r="P226" s="108" t="s">
        <v>26</v>
      </c>
      <c r="Q226" s="108">
        <v>1500</v>
      </c>
      <c r="R226" s="108">
        <v>7</v>
      </c>
      <c r="S226" s="111" t="str">
        <f t="shared" si="164"/>
        <v>YES</v>
      </c>
      <c r="T226" s="110" t="str">
        <f t="shared" si="165"/>
        <v>YES</v>
      </c>
      <c r="U226" s="110" t="str">
        <f t="shared" si="166"/>
        <v>YES</v>
      </c>
      <c r="V226" s="110" t="str">
        <f t="shared" si="167"/>
        <v>YES</v>
      </c>
      <c r="W226" s="110" t="str">
        <f t="shared" si="168"/>
        <v>YES</v>
      </c>
      <c r="X226" s="111" t="str">
        <f t="shared" si="169"/>
        <v>YES</v>
      </c>
      <c r="Y226" s="110" t="str">
        <f t="shared" si="170"/>
        <v>YES</v>
      </c>
      <c r="Z226" s="111" t="str">
        <f t="shared" si="171"/>
        <v>YES</v>
      </c>
      <c r="AA226" s="109">
        <v>42040</v>
      </c>
      <c r="AB226" s="126" t="str">
        <f t="shared" si="172"/>
        <v>YES</v>
      </c>
      <c r="AC226" s="126" t="s">
        <v>166</v>
      </c>
      <c r="AD226" s="125">
        <v>24</v>
      </c>
      <c r="AE226" s="125">
        <v>19</v>
      </c>
      <c r="AF226" s="125">
        <v>43</v>
      </c>
      <c r="AG226" s="125">
        <v>19.87</v>
      </c>
      <c r="AH226" s="128">
        <v>22.41</v>
      </c>
      <c r="AI226" s="125">
        <v>24.62</v>
      </c>
      <c r="AJ226" s="127">
        <v>20.079999999999998</v>
      </c>
      <c r="AK226" s="125">
        <v>2.74</v>
      </c>
      <c r="AL226" s="127">
        <v>23.63</v>
      </c>
      <c r="AM226" s="127">
        <v>0</v>
      </c>
      <c r="AN226" s="125">
        <v>18.25</v>
      </c>
      <c r="AO226" s="109">
        <v>42040</v>
      </c>
      <c r="AP226" s="113">
        <f t="shared" si="183"/>
        <v>40.26</v>
      </c>
      <c r="AQ226" s="200"/>
      <c r="AR226" s="198"/>
      <c r="AS226" s="108">
        <f t="shared" si="184"/>
        <v>2.74</v>
      </c>
      <c r="AT226" s="200"/>
      <c r="AU226" s="108">
        <f t="shared" si="185"/>
        <v>2.74</v>
      </c>
      <c r="AV226" s="200"/>
      <c r="AW226" s="198"/>
      <c r="AX226" s="108">
        <f t="shared" si="186"/>
        <v>0</v>
      </c>
      <c r="AY226" s="198"/>
    </row>
    <row r="227" spans="1:51" s="107" customFormat="1" x14ac:dyDescent="0.3">
      <c r="A227" s="109">
        <v>42041</v>
      </c>
      <c r="B227" s="113">
        <v>1984</v>
      </c>
      <c r="C227" s="41">
        <f t="shared" ref="C227:C228" si="187">B227*800/1586.8</f>
        <v>1000.2520796571717</v>
      </c>
      <c r="D227" s="41">
        <f t="shared" ref="D227:D228" si="188">AVERAGE(C220:C226)</f>
        <v>1425.114336130217</v>
      </c>
      <c r="E227" s="113">
        <v>2961</v>
      </c>
      <c r="F227" s="41">
        <f t="shared" ref="F227:F228" si="189">E227*800/1586.8</f>
        <v>1492.8157297706075</v>
      </c>
      <c r="G227" s="41">
        <f t="shared" ref="G227:G228" si="190">AVERAGE(F220:F226)</f>
        <v>1244.9133926320717</v>
      </c>
      <c r="H227" s="113">
        <v>3950</v>
      </c>
      <c r="I227" s="19">
        <f t="shared" ref="I227:I228" si="191">H227*800/1586.8</f>
        <v>1991.4292916561635</v>
      </c>
      <c r="J227" s="19">
        <f t="shared" ref="J227:J228" si="192">AVERAGE(I220:I226)</f>
        <v>1509.2369188663617</v>
      </c>
      <c r="K227" s="62">
        <f>'Salinity-Da'!B213</f>
        <v>19.029687500000005</v>
      </c>
      <c r="L227" s="62">
        <f>'Salinity-Da'!C213</f>
        <v>10239.677083333334</v>
      </c>
      <c r="M227" s="121">
        <f>'Salinity-Da'!I213</f>
        <v>6.6145181068344829</v>
      </c>
      <c r="N227" s="121">
        <f t="shared" si="147"/>
        <v>5.2309932657296558</v>
      </c>
      <c r="O227" s="108" t="s">
        <v>40</v>
      </c>
      <c r="P227" s="108" t="s">
        <v>26</v>
      </c>
      <c r="Q227" s="108">
        <v>1500</v>
      </c>
      <c r="R227" s="108">
        <v>7</v>
      </c>
      <c r="S227" s="111" t="str">
        <f t="shared" si="164"/>
        <v>YES</v>
      </c>
      <c r="T227" s="110" t="str">
        <f t="shared" si="165"/>
        <v>YES</v>
      </c>
      <c r="U227" s="110" t="str">
        <f t="shared" si="166"/>
        <v>YES</v>
      </c>
      <c r="V227" s="110" t="str">
        <f t="shared" si="167"/>
        <v>YES</v>
      </c>
      <c r="W227" s="110" t="str">
        <f t="shared" si="168"/>
        <v>YES</v>
      </c>
      <c r="X227" s="111" t="str">
        <f t="shared" si="169"/>
        <v>YES</v>
      </c>
      <c r="Y227" s="110" t="str">
        <f t="shared" si="170"/>
        <v>YES</v>
      </c>
      <c r="Z227" s="111" t="str">
        <f t="shared" si="171"/>
        <v>YES</v>
      </c>
      <c r="AA227" s="109">
        <v>42041</v>
      </c>
      <c r="AB227" s="126" t="str">
        <f t="shared" si="172"/>
        <v>YES</v>
      </c>
      <c r="AC227" s="126" t="s">
        <v>166</v>
      </c>
      <c r="AD227" s="125">
        <v>24</v>
      </c>
      <c r="AE227" s="125">
        <v>19</v>
      </c>
      <c r="AF227" s="125">
        <v>43</v>
      </c>
      <c r="AG227" s="125">
        <v>19.760000000000002</v>
      </c>
      <c r="AH227" s="128">
        <v>22.41</v>
      </c>
      <c r="AI227" s="125">
        <v>24.43</v>
      </c>
      <c r="AJ227" s="127">
        <v>18.690000000000001</v>
      </c>
      <c r="AK227" s="125">
        <v>2.87</v>
      </c>
      <c r="AL227" s="127">
        <v>23.65</v>
      </c>
      <c r="AM227" s="127">
        <v>0</v>
      </c>
      <c r="AN227" s="125">
        <v>18.739999999999998</v>
      </c>
      <c r="AO227" s="109">
        <v>42041</v>
      </c>
      <c r="AP227" s="113">
        <f t="shared" ref="AP227:AP228" si="193">AF227-AK227</f>
        <v>40.130000000000003</v>
      </c>
      <c r="AQ227" s="200"/>
      <c r="AR227" s="198"/>
      <c r="AS227" s="108">
        <f t="shared" ref="AS227:AS228" si="194">IF(AF227&lt;AK227,AF227,AK227)</f>
        <v>2.87</v>
      </c>
      <c r="AT227" s="200"/>
      <c r="AU227" s="108">
        <f t="shared" ref="AU227:AU228" si="195">AK227-AM227</f>
        <v>2.87</v>
      </c>
      <c r="AV227" s="200"/>
      <c r="AW227" s="198"/>
      <c r="AX227" s="108">
        <f t="shared" ref="AX227:AX228" si="196">IF(AK227&lt;AM227,AK227,AM227)</f>
        <v>0</v>
      </c>
      <c r="AY227" s="198"/>
    </row>
    <row r="228" spans="1:51" s="107" customFormat="1" x14ac:dyDescent="0.3">
      <c r="A228" s="109">
        <v>42042</v>
      </c>
      <c r="B228" s="113">
        <v>3153</v>
      </c>
      <c r="C228" s="41">
        <f t="shared" si="187"/>
        <v>1589.6143181245275</v>
      </c>
      <c r="D228" s="41">
        <f t="shared" si="188"/>
        <v>1304.9803737981201</v>
      </c>
      <c r="E228" s="113">
        <v>3864</v>
      </c>
      <c r="F228" s="41">
        <f t="shared" si="189"/>
        <v>1948.0715906226369</v>
      </c>
      <c r="G228" s="41">
        <f t="shared" si="190"/>
        <v>1246.4978933342936</v>
      </c>
      <c r="H228" s="113">
        <v>4750</v>
      </c>
      <c r="I228" s="19">
        <f t="shared" si="191"/>
        <v>2394.7567431308294</v>
      </c>
      <c r="J228" s="19">
        <f t="shared" si="192"/>
        <v>1529.9794735136306</v>
      </c>
      <c r="K228" s="62">
        <f>'Salinity-Da'!B214</f>
        <v>18.441458333333337</v>
      </c>
      <c r="L228" s="62">
        <f>'Salinity-Da'!C214</f>
        <v>6165.09375</v>
      </c>
      <c r="M228" s="122">
        <f>'Salinity-Da'!I214</f>
        <v>3.8917009996260257</v>
      </c>
      <c r="N228" s="122">
        <f t="shared" ref="N228:N246" si="197">AVERAGE(M199:M228)</f>
        <v>5.2166063407230334</v>
      </c>
      <c r="O228" s="108" t="s">
        <v>40</v>
      </c>
      <c r="P228" s="108" t="s">
        <v>26</v>
      </c>
      <c r="Q228" s="108">
        <v>1500</v>
      </c>
      <c r="R228" s="108">
        <v>7</v>
      </c>
      <c r="S228" s="111" t="str">
        <f t="shared" si="164"/>
        <v>YES</v>
      </c>
      <c r="T228" s="110" t="str">
        <f t="shared" si="165"/>
        <v>YES</v>
      </c>
      <c r="U228" s="110" t="str">
        <f t="shared" si="166"/>
        <v>YES</v>
      </c>
      <c r="V228" s="110" t="str">
        <f t="shared" si="167"/>
        <v>YES</v>
      </c>
      <c r="W228" s="110" t="str">
        <f t="shared" si="168"/>
        <v>YES</v>
      </c>
      <c r="X228" s="111" t="str">
        <f t="shared" si="169"/>
        <v>YES</v>
      </c>
      <c r="Y228" s="110" t="str">
        <f t="shared" si="170"/>
        <v>YES</v>
      </c>
      <c r="Z228" s="111" t="str">
        <f t="shared" si="171"/>
        <v>YES</v>
      </c>
      <c r="AA228" s="109">
        <v>42042</v>
      </c>
      <c r="AB228" s="126" t="str">
        <f t="shared" si="172"/>
        <v>YES</v>
      </c>
      <c r="AC228" s="126" t="s">
        <v>166</v>
      </c>
      <c r="AD228" s="125">
        <v>24</v>
      </c>
      <c r="AE228" s="125">
        <v>19</v>
      </c>
      <c r="AF228" s="125">
        <v>43</v>
      </c>
      <c r="AG228" s="125">
        <v>19.93</v>
      </c>
      <c r="AH228" s="128">
        <v>29.94</v>
      </c>
      <c r="AI228" s="125">
        <v>24.5</v>
      </c>
      <c r="AJ228" s="127">
        <v>19.96</v>
      </c>
      <c r="AK228" s="125">
        <v>2.75</v>
      </c>
      <c r="AL228" s="127">
        <v>23.63</v>
      </c>
      <c r="AM228" s="127">
        <v>0</v>
      </c>
      <c r="AN228" s="125">
        <v>18.88</v>
      </c>
      <c r="AO228" s="109">
        <v>42042</v>
      </c>
      <c r="AP228" s="113">
        <f t="shared" si="193"/>
        <v>40.25</v>
      </c>
      <c r="AQ228" s="200"/>
      <c r="AR228" s="198"/>
      <c r="AS228" s="108">
        <f t="shared" si="194"/>
        <v>2.75</v>
      </c>
      <c r="AT228" s="200"/>
      <c r="AU228" s="108">
        <f t="shared" si="195"/>
        <v>2.75</v>
      </c>
      <c r="AV228" s="200"/>
      <c r="AW228" s="198"/>
      <c r="AX228" s="108">
        <f t="shared" si="196"/>
        <v>0</v>
      </c>
      <c r="AY228" s="198"/>
    </row>
    <row r="229" spans="1:51" s="107" customFormat="1" x14ac:dyDescent="0.3">
      <c r="A229" s="109">
        <v>42043</v>
      </c>
      <c r="B229" s="113">
        <v>3342</v>
      </c>
      <c r="C229" s="41">
        <f t="shared" ref="C229:C246" si="198">B229*800/1586.8</f>
        <v>1684.9004285354172</v>
      </c>
      <c r="D229" s="41">
        <f t="shared" ref="D229:D246" si="199">AVERAGE(C222:C228)</f>
        <v>1234.3260470308617</v>
      </c>
      <c r="E229" s="113">
        <v>3460</v>
      </c>
      <c r="F229" s="41">
        <f t="shared" ref="F229:F246" si="200">E229*800/1586.8</f>
        <v>1744.3912276279304</v>
      </c>
      <c r="G229" s="41">
        <f t="shared" ref="G229:G246" si="201">AVERAGE(F222:F228)</f>
        <v>1262.1988548381289</v>
      </c>
      <c r="H229" s="113">
        <v>4189</v>
      </c>
      <c r="I229" s="19">
        <f t="shared" ref="I229:I246" si="202">H229*800/1586.8</f>
        <v>2111.9233677842199</v>
      </c>
      <c r="J229" s="19">
        <f t="shared" ref="J229:J246" si="203">AVERAGE(I222:I228)</f>
        <v>1522.7051748352478</v>
      </c>
      <c r="K229" s="62">
        <f>'Salinity-Da'!B215</f>
        <v>18.086979166666669</v>
      </c>
      <c r="L229" s="62">
        <f>'Salinity-Da'!C215</f>
        <v>3978.875</v>
      </c>
      <c r="M229" s="122">
        <f>'Salinity-Da'!I215</f>
        <v>2.4612756278680452</v>
      </c>
      <c r="N229" s="122">
        <f t="shared" si="197"/>
        <v>5.19430964912027</v>
      </c>
      <c r="O229" s="108" t="s">
        <v>40</v>
      </c>
      <c r="P229" s="108" t="s">
        <v>26</v>
      </c>
      <c r="Q229" s="108">
        <v>1500</v>
      </c>
      <c r="R229" s="108">
        <v>7</v>
      </c>
      <c r="S229" s="111" t="str">
        <f t="shared" si="164"/>
        <v>YES</v>
      </c>
      <c r="T229" s="110" t="str">
        <f t="shared" si="165"/>
        <v>YES</v>
      </c>
      <c r="U229" s="110" t="str">
        <f t="shared" si="166"/>
        <v>YES</v>
      </c>
      <c r="V229" s="110" t="str">
        <f t="shared" si="167"/>
        <v>YES</v>
      </c>
      <c r="W229" s="110" t="str">
        <f t="shared" si="168"/>
        <v>YES</v>
      </c>
      <c r="X229" s="111" t="str">
        <f t="shared" si="169"/>
        <v>YES</v>
      </c>
      <c r="Y229" s="110" t="str">
        <f t="shared" si="170"/>
        <v>YES</v>
      </c>
      <c r="Z229" s="111" t="str">
        <f t="shared" si="171"/>
        <v>YES</v>
      </c>
      <c r="AA229" s="109">
        <v>42043</v>
      </c>
      <c r="AB229" s="126" t="str">
        <f t="shared" si="172"/>
        <v>YES</v>
      </c>
      <c r="AC229" s="126" t="s">
        <v>166</v>
      </c>
      <c r="AD229" s="125">
        <v>24</v>
      </c>
      <c r="AE229" s="125">
        <v>19</v>
      </c>
      <c r="AF229" s="125">
        <v>43</v>
      </c>
      <c r="AG229" s="125">
        <v>19.989999999999998</v>
      </c>
      <c r="AH229" s="128">
        <v>34.56</v>
      </c>
      <c r="AI229" s="125">
        <v>24.51</v>
      </c>
      <c r="AJ229" s="127">
        <v>24.01</v>
      </c>
      <c r="AK229" s="125">
        <v>2.4</v>
      </c>
      <c r="AL229" s="127">
        <v>23.57</v>
      </c>
      <c r="AM229" s="127">
        <v>0</v>
      </c>
      <c r="AN229" s="125">
        <v>18.649999999999999</v>
      </c>
      <c r="AO229" s="109">
        <v>42043</v>
      </c>
      <c r="AP229" s="113">
        <f t="shared" ref="AP229:AP246" si="204">AF229-AK229</f>
        <v>40.6</v>
      </c>
      <c r="AQ229" s="200"/>
      <c r="AR229" s="198"/>
      <c r="AS229" s="108">
        <f t="shared" ref="AS229:AS246" si="205">IF(AF229&lt;AK229,AF229,AK229)</f>
        <v>2.4</v>
      </c>
      <c r="AT229" s="200"/>
      <c r="AU229" s="108">
        <f t="shared" ref="AU229:AU246" si="206">AK229-AM229</f>
        <v>2.4</v>
      </c>
      <c r="AV229" s="200"/>
      <c r="AW229" s="198"/>
      <c r="AX229" s="108">
        <f t="shared" ref="AX229:AX246" si="207">IF(AK229&lt;AM229,AK229,AM229)</f>
        <v>0</v>
      </c>
      <c r="AY229" s="198"/>
    </row>
    <row r="230" spans="1:51" s="107" customFormat="1" x14ac:dyDescent="0.3">
      <c r="A230" s="109">
        <v>42044</v>
      </c>
      <c r="B230" s="113">
        <v>2293</v>
      </c>
      <c r="C230" s="41">
        <f t="shared" si="198"/>
        <v>1156.0373077892614</v>
      </c>
      <c r="D230" s="41">
        <f t="shared" si="199"/>
        <v>1193.5611653282435</v>
      </c>
      <c r="E230" s="22">
        <v>2210</v>
      </c>
      <c r="F230" s="41">
        <f t="shared" si="200"/>
        <v>1114.1920846987648</v>
      </c>
      <c r="G230" s="41">
        <f t="shared" si="201"/>
        <v>1260.614354135907</v>
      </c>
      <c r="H230" s="113">
        <v>2852</v>
      </c>
      <c r="I230" s="19">
        <f t="shared" si="202"/>
        <v>1437.8623645071843</v>
      </c>
      <c r="J230" s="19">
        <f t="shared" si="203"/>
        <v>1528.3949728114087</v>
      </c>
      <c r="K230" s="62">
        <f>'Salinity-Da'!B216</f>
        <v>18.43364583333334</v>
      </c>
      <c r="L230" s="62">
        <f>'Salinity-Da'!C216</f>
        <v>6584.364583333333</v>
      </c>
      <c r="M230" s="122">
        <f>'Salinity-Da'!I216</f>
        <v>4.1762186353134885</v>
      </c>
      <c r="N230" s="122">
        <f t="shared" si="197"/>
        <v>5.2082355658331956</v>
      </c>
      <c r="O230" s="108" t="s">
        <v>40</v>
      </c>
      <c r="P230" s="108" t="s">
        <v>26</v>
      </c>
      <c r="Q230" s="108">
        <v>1500</v>
      </c>
      <c r="R230" s="108">
        <v>7</v>
      </c>
      <c r="S230" s="111" t="str">
        <f t="shared" si="164"/>
        <v>YES</v>
      </c>
      <c r="T230" s="110" t="str">
        <f t="shared" si="165"/>
        <v>YES</v>
      </c>
      <c r="U230" s="110" t="str">
        <f t="shared" si="166"/>
        <v>YES</v>
      </c>
      <c r="V230" s="110" t="str">
        <f t="shared" si="167"/>
        <v>YES</v>
      </c>
      <c r="W230" s="110" t="str">
        <f t="shared" si="168"/>
        <v>YES</v>
      </c>
      <c r="X230" s="111" t="str">
        <f t="shared" si="169"/>
        <v>YES</v>
      </c>
      <c r="Y230" s="110" t="str">
        <f t="shared" si="170"/>
        <v>YES</v>
      </c>
      <c r="Z230" s="111" t="str">
        <f t="shared" si="171"/>
        <v>YES</v>
      </c>
      <c r="AA230" s="109">
        <v>42044</v>
      </c>
      <c r="AB230" s="126" t="str">
        <f t="shared" si="172"/>
        <v>YES</v>
      </c>
      <c r="AC230" s="126" t="s">
        <v>166</v>
      </c>
      <c r="AD230" s="125">
        <v>24</v>
      </c>
      <c r="AE230" s="125">
        <v>19</v>
      </c>
      <c r="AF230" s="125">
        <v>43</v>
      </c>
      <c r="AG230" s="125">
        <v>19.97</v>
      </c>
      <c r="AH230" s="128">
        <v>28.4</v>
      </c>
      <c r="AI230" s="125">
        <v>24.55</v>
      </c>
      <c r="AJ230" s="127">
        <v>26.23</v>
      </c>
      <c r="AK230" s="125">
        <v>2.66</v>
      </c>
      <c r="AL230" s="127">
        <v>23.62</v>
      </c>
      <c r="AM230" s="127">
        <v>0</v>
      </c>
      <c r="AN230" s="125">
        <v>18.2</v>
      </c>
      <c r="AO230" s="109">
        <v>42044</v>
      </c>
      <c r="AP230" s="113">
        <f t="shared" si="204"/>
        <v>40.340000000000003</v>
      </c>
      <c r="AQ230" s="200"/>
      <c r="AR230" s="198"/>
      <c r="AS230" s="108">
        <f t="shared" si="205"/>
        <v>2.66</v>
      </c>
      <c r="AT230" s="200"/>
      <c r="AU230" s="108">
        <f t="shared" si="206"/>
        <v>2.66</v>
      </c>
      <c r="AV230" s="200"/>
      <c r="AW230" s="198"/>
      <c r="AX230" s="108">
        <f t="shared" si="207"/>
        <v>0</v>
      </c>
      <c r="AY230" s="198"/>
    </row>
    <row r="231" spans="1:51" s="107" customFormat="1" x14ac:dyDescent="0.3">
      <c r="A231" s="109">
        <v>42045</v>
      </c>
      <c r="B231" s="113">
        <v>1141</v>
      </c>
      <c r="C231" s="41">
        <f t="shared" si="198"/>
        <v>575.24577766574237</v>
      </c>
      <c r="D231" s="41">
        <f t="shared" si="199"/>
        <v>1175.1953617343081</v>
      </c>
      <c r="E231" s="113">
        <v>1728</v>
      </c>
      <c r="F231" s="41">
        <f t="shared" si="200"/>
        <v>871.18729518527857</v>
      </c>
      <c r="G231" s="41">
        <f t="shared" si="201"/>
        <v>1260.5423313767151</v>
      </c>
      <c r="H231" s="113">
        <v>2399</v>
      </c>
      <c r="I231" s="19">
        <f t="shared" si="202"/>
        <v>1209.4781951096547</v>
      </c>
      <c r="J231" s="19">
        <f t="shared" si="203"/>
        <v>1547.5530267564552</v>
      </c>
      <c r="K231" s="62">
        <f>'Salinity-Da'!B217</f>
        <v>19.254270833333347</v>
      </c>
      <c r="L231" s="62">
        <f>'Salinity-Da'!C217</f>
        <v>7477.135416666667</v>
      </c>
      <c r="M231" s="122">
        <f>'Salinity-Da'!I217</f>
        <v>4.6928871180552463</v>
      </c>
      <c r="N231" s="122">
        <f t="shared" si="197"/>
        <v>5.2705396853944402</v>
      </c>
      <c r="O231" s="108" t="s">
        <v>40</v>
      </c>
      <c r="P231" s="108" t="s">
        <v>26</v>
      </c>
      <c r="Q231" s="108">
        <v>1500</v>
      </c>
      <c r="R231" s="108">
        <v>7</v>
      </c>
      <c r="S231" s="111" t="str">
        <f t="shared" si="164"/>
        <v>YES</v>
      </c>
      <c r="T231" s="110" t="str">
        <f t="shared" si="165"/>
        <v>YES</v>
      </c>
      <c r="U231" s="110" t="str">
        <f t="shared" si="166"/>
        <v>YES</v>
      </c>
      <c r="V231" s="110" t="str">
        <f t="shared" si="167"/>
        <v>YES</v>
      </c>
      <c r="W231" s="110" t="str">
        <f t="shared" si="168"/>
        <v>YES</v>
      </c>
      <c r="X231" s="111" t="str">
        <f t="shared" si="169"/>
        <v>YES</v>
      </c>
      <c r="Y231" s="110" t="str">
        <f t="shared" si="170"/>
        <v>YES</v>
      </c>
      <c r="Z231" s="111" t="str">
        <f t="shared" si="171"/>
        <v>YES</v>
      </c>
      <c r="AA231" s="109">
        <v>42045</v>
      </c>
      <c r="AB231" s="126" t="str">
        <f t="shared" si="172"/>
        <v>YES</v>
      </c>
      <c r="AC231" s="126" t="s">
        <v>166</v>
      </c>
      <c r="AD231" s="125">
        <v>24</v>
      </c>
      <c r="AE231" s="125">
        <v>19</v>
      </c>
      <c r="AF231" s="125">
        <v>43</v>
      </c>
      <c r="AG231" s="125">
        <v>19.79</v>
      </c>
      <c r="AH231" s="128">
        <v>27.34</v>
      </c>
      <c r="AI231" s="125">
        <v>24.41</v>
      </c>
      <c r="AJ231" s="127">
        <v>26.77</v>
      </c>
      <c r="AK231" s="125">
        <v>4.2699999999999996</v>
      </c>
      <c r="AL231" s="127">
        <v>23.87</v>
      </c>
      <c r="AM231" s="127">
        <v>0</v>
      </c>
      <c r="AN231" s="125">
        <v>18.649999999999999</v>
      </c>
      <c r="AO231" s="109">
        <v>42045</v>
      </c>
      <c r="AP231" s="113">
        <f t="shared" si="204"/>
        <v>38.730000000000004</v>
      </c>
      <c r="AQ231" s="200"/>
      <c r="AR231" s="198"/>
      <c r="AS231" s="108">
        <f t="shared" si="205"/>
        <v>4.2699999999999996</v>
      </c>
      <c r="AT231" s="200"/>
      <c r="AU231" s="108">
        <f t="shared" si="206"/>
        <v>4.2699999999999996</v>
      </c>
      <c r="AV231" s="200"/>
      <c r="AW231" s="198"/>
      <c r="AX231" s="108">
        <f t="shared" si="207"/>
        <v>0</v>
      </c>
      <c r="AY231" s="198"/>
    </row>
    <row r="232" spans="1:51" s="107" customFormat="1" x14ac:dyDescent="0.3">
      <c r="A232" s="109">
        <v>42046</v>
      </c>
      <c r="B232" s="113">
        <v>823</v>
      </c>
      <c r="C232" s="41">
        <f t="shared" si="198"/>
        <v>414.92311570456263</v>
      </c>
      <c r="D232" s="41">
        <f t="shared" si="199"/>
        <v>1133.710252439771</v>
      </c>
      <c r="E232" s="113">
        <v>1563</v>
      </c>
      <c r="F232" s="41">
        <f t="shared" si="200"/>
        <v>788.00100831862869</v>
      </c>
      <c r="G232" s="41">
        <f t="shared" si="201"/>
        <v>1258.5256941193418</v>
      </c>
      <c r="H232" s="113">
        <v>1951</v>
      </c>
      <c r="I232" s="19">
        <f t="shared" si="202"/>
        <v>983.6148222838417</v>
      </c>
      <c r="J232" s="19">
        <f t="shared" si="203"/>
        <v>1546.328639850193</v>
      </c>
      <c r="K232" s="62">
        <f>'Salinity-Da'!B218</f>
        <v>19.637500000000006</v>
      </c>
      <c r="L232" s="62">
        <f>'Salinity-Da'!C218</f>
        <v>5003.052083333333</v>
      </c>
      <c r="M232" s="122">
        <f>'Salinity-Da'!I218</f>
        <v>3.0270008781362381</v>
      </c>
      <c r="N232" s="122">
        <f t="shared" si="197"/>
        <v>5.2409410124804356</v>
      </c>
      <c r="O232" s="108" t="s">
        <v>40</v>
      </c>
      <c r="P232" s="108" t="s">
        <v>26</v>
      </c>
      <c r="Q232" s="108">
        <v>1500</v>
      </c>
      <c r="R232" s="108">
        <v>7</v>
      </c>
      <c r="S232" s="111" t="str">
        <f t="shared" si="164"/>
        <v>YES</v>
      </c>
      <c r="T232" s="110" t="str">
        <f t="shared" si="165"/>
        <v>YES</v>
      </c>
      <c r="U232" s="110" t="str">
        <f t="shared" si="166"/>
        <v>YES</v>
      </c>
      <c r="V232" s="110" t="str">
        <f t="shared" si="167"/>
        <v>YES</v>
      </c>
      <c r="W232" s="110" t="str">
        <f t="shared" si="168"/>
        <v>YES</v>
      </c>
      <c r="X232" s="111" t="str">
        <f t="shared" si="169"/>
        <v>YES</v>
      </c>
      <c r="Y232" s="110" t="str">
        <f t="shared" si="170"/>
        <v>YES</v>
      </c>
      <c r="Z232" s="111" t="str">
        <f t="shared" si="171"/>
        <v>YES</v>
      </c>
      <c r="AA232" s="109">
        <v>42046</v>
      </c>
      <c r="AB232" s="126" t="str">
        <f t="shared" si="172"/>
        <v>YES</v>
      </c>
      <c r="AC232" s="126" t="s">
        <v>166</v>
      </c>
      <c r="AD232" s="125">
        <v>24</v>
      </c>
      <c r="AE232" s="125">
        <v>19</v>
      </c>
      <c r="AF232" s="125">
        <v>43</v>
      </c>
      <c r="AG232" s="125">
        <v>19.96</v>
      </c>
      <c r="AH232" s="128">
        <v>34.56</v>
      </c>
      <c r="AI232" s="125">
        <v>24.59</v>
      </c>
      <c r="AJ232" s="127">
        <v>24.9</v>
      </c>
      <c r="AK232" s="125">
        <v>2.5</v>
      </c>
      <c r="AL232" s="127">
        <v>23.59</v>
      </c>
      <c r="AM232" s="127">
        <v>0</v>
      </c>
      <c r="AN232" s="125">
        <v>18.649999999999999</v>
      </c>
      <c r="AO232" s="109">
        <v>42046</v>
      </c>
      <c r="AP232" s="113">
        <f t="shared" si="204"/>
        <v>40.5</v>
      </c>
      <c r="AQ232" s="200"/>
      <c r="AR232" s="198"/>
      <c r="AS232" s="108">
        <f t="shared" si="205"/>
        <v>2.5</v>
      </c>
      <c r="AT232" s="200"/>
      <c r="AU232" s="108">
        <f t="shared" si="206"/>
        <v>2.5</v>
      </c>
      <c r="AV232" s="200"/>
      <c r="AW232" s="198"/>
      <c r="AX232" s="108">
        <f t="shared" si="207"/>
        <v>0</v>
      </c>
      <c r="AY232" s="198"/>
    </row>
    <row r="233" spans="1:51" s="107" customFormat="1" x14ac:dyDescent="0.3">
      <c r="A233" s="109">
        <v>42047</v>
      </c>
      <c r="B233" s="113">
        <v>1099</v>
      </c>
      <c r="C233" s="41">
        <f t="shared" si="198"/>
        <v>554.07108646332244</v>
      </c>
      <c r="D233" s="41">
        <f t="shared" si="199"/>
        <v>1007.598401094746</v>
      </c>
      <c r="E233" s="113">
        <v>1526</v>
      </c>
      <c r="F233" s="41">
        <f t="shared" si="200"/>
        <v>769.34711368792546</v>
      </c>
      <c r="G233" s="41">
        <f t="shared" si="201"/>
        <v>1235.9825704922755</v>
      </c>
      <c r="H233" s="113">
        <v>1190</v>
      </c>
      <c r="I233" s="19">
        <f t="shared" si="202"/>
        <v>599.94958406856563</v>
      </c>
      <c r="J233" s="19">
        <f t="shared" si="203"/>
        <v>1542.0072742986788</v>
      </c>
      <c r="K233" s="62">
        <f>'Salinity-Da'!B219</f>
        <v>19.153854166666669</v>
      </c>
      <c r="L233" s="62">
        <f>'Salinity-Da'!C219</f>
        <v>5244.9375</v>
      </c>
      <c r="M233" s="122">
        <f>'Salinity-Da'!I219</f>
        <v>3.2197385684031024</v>
      </c>
      <c r="N233" s="122">
        <f t="shared" si="197"/>
        <v>5.2041984401240935</v>
      </c>
      <c r="O233" s="108" t="s">
        <v>40</v>
      </c>
      <c r="P233" s="108" t="s">
        <v>26</v>
      </c>
      <c r="Q233" s="108">
        <v>1500</v>
      </c>
      <c r="R233" s="108">
        <v>7</v>
      </c>
      <c r="S233" s="111" t="str">
        <f t="shared" si="164"/>
        <v>YES</v>
      </c>
      <c r="T233" s="110" t="str">
        <f t="shared" si="165"/>
        <v>YES</v>
      </c>
      <c r="U233" s="110" t="str">
        <f t="shared" si="166"/>
        <v>YES</v>
      </c>
      <c r="V233" s="110" t="str">
        <f t="shared" si="167"/>
        <v>YES</v>
      </c>
      <c r="W233" s="110" t="str">
        <f t="shared" si="168"/>
        <v>YES</v>
      </c>
      <c r="X233" s="111" t="str">
        <f t="shared" si="169"/>
        <v>YES</v>
      </c>
      <c r="Y233" s="110" t="str">
        <f t="shared" si="170"/>
        <v>YES</v>
      </c>
      <c r="Z233" s="111" t="str">
        <f t="shared" si="171"/>
        <v>YES</v>
      </c>
      <c r="AA233" s="109">
        <v>42047</v>
      </c>
      <c r="AB233" s="126" t="str">
        <f t="shared" si="172"/>
        <v>YES</v>
      </c>
      <c r="AC233" s="126" t="s">
        <v>166</v>
      </c>
      <c r="AD233" s="125">
        <v>24</v>
      </c>
      <c r="AE233" s="125">
        <v>19</v>
      </c>
      <c r="AF233" s="125">
        <v>43</v>
      </c>
      <c r="AG233" s="125">
        <v>19.89</v>
      </c>
      <c r="AH233" s="128">
        <v>34.56</v>
      </c>
      <c r="AI233" s="125">
        <v>24.39</v>
      </c>
      <c r="AJ233" s="127">
        <v>25.85</v>
      </c>
      <c r="AK233" s="125">
        <v>1.4</v>
      </c>
      <c r="AL233" s="127">
        <v>23.37</v>
      </c>
      <c r="AM233" s="127">
        <v>0</v>
      </c>
      <c r="AN233" s="125">
        <v>18.25</v>
      </c>
      <c r="AO233" s="109">
        <v>42047</v>
      </c>
      <c r="AP233" s="113">
        <f t="shared" si="204"/>
        <v>41.6</v>
      </c>
      <c r="AQ233" s="200"/>
      <c r="AR233" s="198"/>
      <c r="AS233" s="108">
        <f t="shared" si="205"/>
        <v>1.4</v>
      </c>
      <c r="AT233" s="200"/>
      <c r="AU233" s="108">
        <f t="shared" si="206"/>
        <v>1.4</v>
      </c>
      <c r="AV233" s="200"/>
      <c r="AW233" s="198"/>
      <c r="AX233" s="108">
        <f t="shared" si="207"/>
        <v>0</v>
      </c>
      <c r="AY233" s="198"/>
    </row>
    <row r="234" spans="1:51" s="107" customFormat="1" x14ac:dyDescent="0.3">
      <c r="A234" s="109">
        <v>42048</v>
      </c>
      <c r="B234" s="113">
        <v>3650</v>
      </c>
      <c r="C234" s="41">
        <f t="shared" si="198"/>
        <v>1840.1814973531636</v>
      </c>
      <c r="D234" s="41">
        <f t="shared" si="199"/>
        <v>996.4348734200006</v>
      </c>
      <c r="E234" s="113">
        <v>2320</v>
      </c>
      <c r="F234" s="41">
        <f t="shared" si="200"/>
        <v>1169.6496092765315</v>
      </c>
      <c r="G234" s="41">
        <f t="shared" si="201"/>
        <v>1246.8580071302533</v>
      </c>
      <c r="H234" s="113">
        <v>4250</v>
      </c>
      <c r="I234" s="19">
        <f t="shared" si="202"/>
        <v>2142.6770859591634</v>
      </c>
      <c r="J234" s="19">
        <f t="shared" si="203"/>
        <v>1532.7163383629229</v>
      </c>
      <c r="K234" s="62">
        <f>'Salinity-Da'!B220</f>
        <v>18.889479166666675</v>
      </c>
      <c r="L234" s="62">
        <f>'Salinity-Da'!C220</f>
        <v>6652.34375</v>
      </c>
      <c r="M234" s="122">
        <f>'Salinity-Da'!I220</f>
        <v>4.1766678568084981</v>
      </c>
      <c r="N234" s="122">
        <f t="shared" si="197"/>
        <v>5.1992011677159899</v>
      </c>
      <c r="O234" s="108" t="s">
        <v>40</v>
      </c>
      <c r="P234" s="108" t="s">
        <v>26</v>
      </c>
      <c r="Q234" s="108">
        <v>1500</v>
      </c>
      <c r="R234" s="108">
        <v>7</v>
      </c>
      <c r="S234" s="111" t="str">
        <f t="shared" si="164"/>
        <v>YES</v>
      </c>
      <c r="T234" s="110" t="str">
        <f t="shared" si="165"/>
        <v>YES</v>
      </c>
      <c r="U234" s="110" t="str">
        <f t="shared" si="166"/>
        <v>YES</v>
      </c>
      <c r="V234" s="110" t="str">
        <f t="shared" si="167"/>
        <v>YES</v>
      </c>
      <c r="W234" s="110" t="str">
        <f t="shared" si="168"/>
        <v>YES</v>
      </c>
      <c r="X234" s="111" t="str">
        <f t="shared" si="169"/>
        <v>YES</v>
      </c>
      <c r="Y234" s="110" t="str">
        <f t="shared" si="170"/>
        <v>YES</v>
      </c>
      <c r="Z234" s="111" t="str">
        <f t="shared" si="171"/>
        <v>YES</v>
      </c>
      <c r="AA234" s="109">
        <v>42048</v>
      </c>
      <c r="AB234" s="126" t="str">
        <f t="shared" si="172"/>
        <v>YES</v>
      </c>
      <c r="AC234" s="126" t="s">
        <v>166</v>
      </c>
      <c r="AD234" s="125">
        <v>24</v>
      </c>
      <c r="AE234" s="125">
        <v>19</v>
      </c>
      <c r="AF234" s="125">
        <v>43</v>
      </c>
      <c r="AG234" s="125">
        <v>19.829999999999998</v>
      </c>
      <c r="AH234" s="128">
        <v>34.56</v>
      </c>
      <c r="AI234" s="125">
        <v>24.5</v>
      </c>
      <c r="AJ234" s="127">
        <v>26.58</v>
      </c>
      <c r="AK234" s="125">
        <v>0.63</v>
      </c>
      <c r="AL234" s="127">
        <v>23.18</v>
      </c>
      <c r="AM234" s="127">
        <v>0</v>
      </c>
      <c r="AN234" s="125">
        <v>18.239999999999998</v>
      </c>
      <c r="AO234" s="109">
        <v>42048</v>
      </c>
      <c r="AP234" s="113">
        <f t="shared" si="204"/>
        <v>42.37</v>
      </c>
      <c r="AQ234" s="200"/>
      <c r="AR234" s="198"/>
      <c r="AS234" s="108">
        <f t="shared" si="205"/>
        <v>0.63</v>
      </c>
      <c r="AT234" s="200"/>
      <c r="AU234" s="108">
        <f t="shared" si="206"/>
        <v>0.63</v>
      </c>
      <c r="AV234" s="200"/>
      <c r="AW234" s="198"/>
      <c r="AX234" s="108">
        <f t="shared" si="207"/>
        <v>0</v>
      </c>
      <c r="AY234" s="198"/>
    </row>
    <row r="235" spans="1:51" s="107" customFormat="1" x14ac:dyDescent="0.3">
      <c r="A235" s="109">
        <v>42049</v>
      </c>
      <c r="B235" s="113">
        <v>3750</v>
      </c>
      <c r="C235" s="41">
        <f t="shared" si="198"/>
        <v>1890.5974287874969</v>
      </c>
      <c r="D235" s="41">
        <f t="shared" si="199"/>
        <v>1116.4247902337138</v>
      </c>
      <c r="E235" s="113">
        <v>3450</v>
      </c>
      <c r="F235" s="41">
        <f t="shared" si="200"/>
        <v>1739.3496344844971</v>
      </c>
      <c r="G235" s="41">
        <f t="shared" si="201"/>
        <v>1200.6914184882423</v>
      </c>
      <c r="H235" s="113">
        <v>4550</v>
      </c>
      <c r="I235" s="19">
        <f t="shared" si="202"/>
        <v>2293.9248802621628</v>
      </c>
      <c r="J235" s="19">
        <f t="shared" si="203"/>
        <v>1554.3231661204941</v>
      </c>
      <c r="K235" s="62">
        <f>'Salinity-Da'!B221</f>
        <v>19.064687500000002</v>
      </c>
      <c r="L235" s="62">
        <f>'Salinity-Da'!C221</f>
        <v>6366.197916666667</v>
      </c>
      <c r="M235" s="122">
        <f>'Salinity-Da'!I221</f>
        <v>3.968205506519026</v>
      </c>
      <c r="N235" s="122">
        <f t="shared" si="197"/>
        <v>5.1948131861982239</v>
      </c>
      <c r="O235" s="108" t="s">
        <v>40</v>
      </c>
      <c r="P235" s="108" t="s">
        <v>26</v>
      </c>
      <c r="Q235" s="108">
        <v>1700</v>
      </c>
      <c r="R235" s="108">
        <v>7</v>
      </c>
      <c r="S235" s="111" t="str">
        <f t="shared" si="164"/>
        <v>YES</v>
      </c>
      <c r="T235" s="110" t="str">
        <f t="shared" si="165"/>
        <v>YES</v>
      </c>
      <c r="U235" s="110" t="str">
        <f t="shared" si="166"/>
        <v>YES</v>
      </c>
      <c r="V235" s="110" t="str">
        <f t="shared" si="167"/>
        <v>YES</v>
      </c>
      <c r="W235" s="110" t="str">
        <f t="shared" si="168"/>
        <v>YES</v>
      </c>
      <c r="X235" s="111" t="str">
        <f t="shared" si="169"/>
        <v>YES</v>
      </c>
      <c r="Y235" s="110" t="str">
        <f t="shared" si="170"/>
        <v>YES</v>
      </c>
      <c r="Z235" s="111" t="str">
        <f t="shared" si="171"/>
        <v>YES</v>
      </c>
      <c r="AA235" s="109">
        <v>42049</v>
      </c>
      <c r="AB235" s="126" t="str">
        <f t="shared" si="172"/>
        <v>YES</v>
      </c>
      <c r="AC235" s="126" t="s">
        <v>166</v>
      </c>
      <c r="AD235" s="125">
        <v>50</v>
      </c>
      <c r="AE235" s="125">
        <v>42</v>
      </c>
      <c r="AF235" s="125">
        <v>92</v>
      </c>
      <c r="AG235" s="125">
        <v>20.07</v>
      </c>
      <c r="AH235" s="128">
        <v>34.56</v>
      </c>
      <c r="AI235" s="125">
        <v>24.43</v>
      </c>
      <c r="AJ235" s="127">
        <v>26.89</v>
      </c>
      <c r="AK235" s="125">
        <v>0.44</v>
      </c>
      <c r="AL235" s="127">
        <v>23.13</v>
      </c>
      <c r="AM235" s="127">
        <v>0</v>
      </c>
      <c r="AN235" s="125">
        <v>18.63</v>
      </c>
      <c r="AO235" s="109">
        <v>42049</v>
      </c>
      <c r="AP235" s="113">
        <f t="shared" si="204"/>
        <v>91.56</v>
      </c>
      <c r="AQ235" s="200"/>
      <c r="AR235" s="198"/>
      <c r="AS235" s="108">
        <f t="shared" si="205"/>
        <v>0.44</v>
      </c>
      <c r="AT235" s="200"/>
      <c r="AU235" s="108">
        <f t="shared" si="206"/>
        <v>0.44</v>
      </c>
      <c r="AV235" s="200"/>
      <c r="AW235" s="198"/>
      <c r="AX235" s="108">
        <f t="shared" si="207"/>
        <v>0</v>
      </c>
      <c r="AY235" s="198"/>
    </row>
    <row r="236" spans="1:51" s="107" customFormat="1" x14ac:dyDescent="0.3">
      <c r="A236" s="109">
        <v>42050</v>
      </c>
      <c r="B236" s="113">
        <v>3370</v>
      </c>
      <c r="C236" s="41">
        <f t="shared" si="198"/>
        <v>1699.0168893370305</v>
      </c>
      <c r="D236" s="41">
        <f t="shared" si="199"/>
        <v>1159.4223774712812</v>
      </c>
      <c r="E236" s="113">
        <v>3240</v>
      </c>
      <c r="F236" s="41">
        <f t="shared" si="200"/>
        <v>1633.4761784723974</v>
      </c>
      <c r="G236" s="41">
        <f t="shared" si="201"/>
        <v>1170.8739961827939</v>
      </c>
      <c r="H236" s="113">
        <v>4150</v>
      </c>
      <c r="I236" s="19">
        <f t="shared" si="202"/>
        <v>2092.2611545248301</v>
      </c>
      <c r="J236" s="19">
        <f t="shared" si="203"/>
        <v>1539.9186142821131</v>
      </c>
      <c r="K236" s="62">
        <f>'Salinity-Da'!B222</f>
        <v>17.812916666666656</v>
      </c>
      <c r="L236" s="62">
        <f>'Salinity-Da'!C222</f>
        <v>5413.666666666667</v>
      </c>
      <c r="M236" s="122">
        <f>'Salinity-Da'!I222</f>
        <v>3.4388675602046472</v>
      </c>
      <c r="N236" s="122">
        <f t="shared" si="197"/>
        <v>5.1565514588073942</v>
      </c>
      <c r="O236" s="108" t="s">
        <v>40</v>
      </c>
      <c r="P236" s="108" t="s">
        <v>26</v>
      </c>
      <c r="Q236" s="108">
        <v>1700</v>
      </c>
      <c r="R236" s="108">
        <v>7</v>
      </c>
      <c r="S236" s="111" t="str">
        <f t="shared" si="164"/>
        <v>YES</v>
      </c>
      <c r="T236" s="110" t="str">
        <f t="shared" si="165"/>
        <v>YES</v>
      </c>
      <c r="U236" s="110" t="str">
        <f t="shared" si="166"/>
        <v>YES</v>
      </c>
      <c r="V236" s="110" t="str">
        <f t="shared" si="167"/>
        <v>YES</v>
      </c>
      <c r="W236" s="110" t="str">
        <f t="shared" si="168"/>
        <v>YES</v>
      </c>
      <c r="X236" s="111" t="str">
        <f t="shared" si="169"/>
        <v>YES</v>
      </c>
      <c r="Y236" s="110" t="str">
        <f t="shared" si="170"/>
        <v>YES</v>
      </c>
      <c r="Z236" s="111" t="str">
        <f t="shared" si="171"/>
        <v>YES</v>
      </c>
      <c r="AA236" s="109">
        <v>42050</v>
      </c>
      <c r="AB236" s="126" t="str">
        <f t="shared" si="172"/>
        <v>YES</v>
      </c>
      <c r="AC236" s="126" t="s">
        <v>166</v>
      </c>
      <c r="AD236" s="125">
        <v>50</v>
      </c>
      <c r="AE236" s="125">
        <v>42</v>
      </c>
      <c r="AF236" s="125">
        <v>92</v>
      </c>
      <c r="AG236" s="125">
        <v>19.75</v>
      </c>
      <c r="AH236" s="128">
        <v>34.56</v>
      </c>
      <c r="AI236" s="125">
        <v>24.49</v>
      </c>
      <c r="AJ236" s="127">
        <v>27.22</v>
      </c>
      <c r="AK236" s="125">
        <v>0.57999999999999996</v>
      </c>
      <c r="AL236" s="127">
        <v>23.17</v>
      </c>
      <c r="AM236" s="127">
        <v>0</v>
      </c>
      <c r="AN236" s="125">
        <v>18.940000000000001</v>
      </c>
      <c r="AO236" s="109">
        <v>42050</v>
      </c>
      <c r="AP236" s="113">
        <f t="shared" si="204"/>
        <v>91.42</v>
      </c>
      <c r="AQ236" s="200"/>
      <c r="AR236" s="198"/>
      <c r="AS236" s="108">
        <f t="shared" si="205"/>
        <v>0.57999999999999996</v>
      </c>
      <c r="AT236" s="200"/>
      <c r="AU236" s="108">
        <f t="shared" si="206"/>
        <v>0.57999999999999996</v>
      </c>
      <c r="AV236" s="200"/>
      <c r="AW236" s="198"/>
      <c r="AX236" s="108">
        <f t="shared" si="207"/>
        <v>0</v>
      </c>
      <c r="AY236" s="198"/>
    </row>
    <row r="237" spans="1:51" s="107" customFormat="1" x14ac:dyDescent="0.3">
      <c r="A237" s="109">
        <v>42051</v>
      </c>
      <c r="B237" s="113">
        <v>2150</v>
      </c>
      <c r="C237" s="41">
        <f t="shared" si="198"/>
        <v>1083.9425258381648</v>
      </c>
      <c r="D237" s="41">
        <f t="shared" si="199"/>
        <v>1161.4390147286542</v>
      </c>
      <c r="E237" s="113">
        <v>2140</v>
      </c>
      <c r="F237" s="41">
        <f t="shared" si="200"/>
        <v>1078.9009326947316</v>
      </c>
      <c r="G237" s="41">
        <f t="shared" si="201"/>
        <v>1155.0289891605748</v>
      </c>
      <c r="H237" s="113">
        <v>3000</v>
      </c>
      <c r="I237" s="19">
        <f t="shared" si="202"/>
        <v>1512.4779430299975</v>
      </c>
      <c r="J237" s="19">
        <f t="shared" si="203"/>
        <v>1537.1097266736288</v>
      </c>
      <c r="K237" s="62">
        <f>'Salinity-Da'!B223</f>
        <v>17.952291666666664</v>
      </c>
      <c r="L237" s="62">
        <f>'Salinity-Da'!C223</f>
        <v>5192.34375</v>
      </c>
      <c r="M237" s="122">
        <f>'Salinity-Da'!I223</f>
        <v>3.2780489731545974</v>
      </c>
      <c r="N237" s="122">
        <f t="shared" si="197"/>
        <v>5.1163640587729038</v>
      </c>
      <c r="O237" s="108" t="s">
        <v>40</v>
      </c>
      <c r="P237" s="108" t="s">
        <v>26</v>
      </c>
      <c r="Q237" s="108">
        <v>1700</v>
      </c>
      <c r="R237" s="108">
        <v>7</v>
      </c>
      <c r="S237" s="111" t="str">
        <f t="shared" si="164"/>
        <v>YES</v>
      </c>
      <c r="T237" s="110" t="str">
        <f t="shared" si="165"/>
        <v>YES</v>
      </c>
      <c r="U237" s="110" t="str">
        <f t="shared" si="166"/>
        <v>YES</v>
      </c>
      <c r="V237" s="110" t="str">
        <f t="shared" si="167"/>
        <v>YES</v>
      </c>
      <c r="W237" s="110" t="str">
        <f t="shared" si="168"/>
        <v>YES</v>
      </c>
      <c r="X237" s="111" t="str">
        <f t="shared" si="169"/>
        <v>NO</v>
      </c>
      <c r="Y237" s="110" t="str">
        <f t="shared" si="170"/>
        <v>YES</v>
      </c>
      <c r="Z237" s="111" t="str">
        <f t="shared" si="171"/>
        <v>NO</v>
      </c>
      <c r="AA237" s="109">
        <v>42051</v>
      </c>
      <c r="AB237" s="126" t="str">
        <f t="shared" si="172"/>
        <v>NO</v>
      </c>
      <c r="AC237" s="126" t="s">
        <v>166</v>
      </c>
      <c r="AD237" s="125">
        <v>50</v>
      </c>
      <c r="AE237" s="125">
        <v>42</v>
      </c>
      <c r="AF237" s="125">
        <v>92</v>
      </c>
      <c r="AG237" s="125">
        <v>19.829999999999998</v>
      </c>
      <c r="AH237" s="128">
        <v>24.07</v>
      </c>
      <c r="AI237" s="125">
        <v>24.47</v>
      </c>
      <c r="AJ237" s="127">
        <v>27.99</v>
      </c>
      <c r="AK237" s="125">
        <v>1.9</v>
      </c>
      <c r="AL237" s="127">
        <v>23.45</v>
      </c>
      <c r="AM237" s="127">
        <v>0</v>
      </c>
      <c r="AN237" s="125">
        <v>18.93</v>
      </c>
      <c r="AO237" s="109">
        <v>42051</v>
      </c>
      <c r="AP237" s="113">
        <f t="shared" si="204"/>
        <v>90.1</v>
      </c>
      <c r="AQ237" s="200"/>
      <c r="AR237" s="198"/>
      <c r="AS237" s="108">
        <f t="shared" si="205"/>
        <v>1.9</v>
      </c>
      <c r="AT237" s="200"/>
      <c r="AU237" s="108">
        <f t="shared" si="206"/>
        <v>1.9</v>
      </c>
      <c r="AV237" s="200"/>
      <c r="AW237" s="198"/>
      <c r="AX237" s="108">
        <f t="shared" si="207"/>
        <v>0</v>
      </c>
      <c r="AY237" s="198"/>
    </row>
    <row r="238" spans="1:51" s="107" customFormat="1" x14ac:dyDescent="0.3">
      <c r="A238" s="109">
        <v>42052</v>
      </c>
      <c r="B238" s="113">
        <v>2010</v>
      </c>
      <c r="C238" s="41">
        <f t="shared" si="198"/>
        <v>1013.3602218300983</v>
      </c>
      <c r="D238" s="41">
        <f t="shared" si="199"/>
        <v>1151.1397601642118</v>
      </c>
      <c r="E238" s="113">
        <v>1950</v>
      </c>
      <c r="F238" s="41">
        <f t="shared" si="200"/>
        <v>983.11066296949843</v>
      </c>
      <c r="G238" s="41">
        <f t="shared" si="201"/>
        <v>1149.9873960171415</v>
      </c>
      <c r="H238" s="113">
        <v>2200</v>
      </c>
      <c r="I238" s="19">
        <f t="shared" si="202"/>
        <v>1109.1504915553314</v>
      </c>
      <c r="J238" s="19">
        <f t="shared" si="203"/>
        <v>1547.7690950340309</v>
      </c>
      <c r="K238" s="62">
        <f>'Salinity-Da'!B224</f>
        <v>18.765312499999997</v>
      </c>
      <c r="L238" s="62">
        <f>'Salinity-Da'!C224</f>
        <v>8453.2083333333339</v>
      </c>
      <c r="M238" s="122">
        <f>'Salinity-Da'!I224</f>
        <v>5.4158707781076405</v>
      </c>
      <c r="N238" s="122">
        <f t="shared" si="197"/>
        <v>5.0957932106710997</v>
      </c>
      <c r="O238" s="108" t="s">
        <v>40</v>
      </c>
      <c r="P238" s="108" t="s">
        <v>26</v>
      </c>
      <c r="Q238" s="108">
        <v>1700</v>
      </c>
      <c r="R238" s="108">
        <v>7</v>
      </c>
      <c r="S238" s="111" t="str">
        <f t="shared" si="164"/>
        <v>YES</v>
      </c>
      <c r="T238" s="110" t="str">
        <f t="shared" si="165"/>
        <v>YES</v>
      </c>
      <c r="U238" s="110" t="str">
        <f t="shared" si="166"/>
        <v>YES</v>
      </c>
      <c r="V238" s="110" t="str">
        <f t="shared" si="167"/>
        <v>YES</v>
      </c>
      <c r="W238" s="110" t="str">
        <f t="shared" si="168"/>
        <v>YES</v>
      </c>
      <c r="X238" s="111" t="str">
        <f t="shared" si="169"/>
        <v>NO</v>
      </c>
      <c r="Y238" s="110" t="str">
        <f t="shared" si="170"/>
        <v>YES</v>
      </c>
      <c r="Z238" s="111" t="str">
        <f t="shared" si="171"/>
        <v>NO</v>
      </c>
      <c r="AA238" s="109">
        <v>42052</v>
      </c>
      <c r="AB238" s="126" t="str">
        <f t="shared" si="172"/>
        <v>NO</v>
      </c>
      <c r="AC238" s="126" t="s">
        <v>166</v>
      </c>
      <c r="AD238" s="125">
        <v>50</v>
      </c>
      <c r="AE238" s="125">
        <v>42</v>
      </c>
      <c r="AF238" s="125">
        <v>92</v>
      </c>
      <c r="AG238" s="125">
        <v>19.93</v>
      </c>
      <c r="AH238" s="128">
        <v>26.44</v>
      </c>
      <c r="AI238" s="125">
        <v>24.42</v>
      </c>
      <c r="AJ238" s="127">
        <v>26.25</v>
      </c>
      <c r="AK238" s="125">
        <v>3.06</v>
      </c>
      <c r="AL238" s="127">
        <v>23.69</v>
      </c>
      <c r="AM238" s="127">
        <v>0</v>
      </c>
      <c r="AN238" s="125">
        <v>18.32</v>
      </c>
      <c r="AO238" s="109">
        <v>42052</v>
      </c>
      <c r="AP238" s="113">
        <f t="shared" si="204"/>
        <v>88.94</v>
      </c>
      <c r="AQ238" s="200"/>
      <c r="AR238" s="198"/>
      <c r="AS238" s="108">
        <f t="shared" si="205"/>
        <v>3.06</v>
      </c>
      <c r="AT238" s="200"/>
      <c r="AU238" s="108">
        <f t="shared" si="206"/>
        <v>3.06</v>
      </c>
      <c r="AV238" s="200"/>
      <c r="AW238" s="198"/>
      <c r="AX238" s="108">
        <f t="shared" si="207"/>
        <v>0</v>
      </c>
      <c r="AY238" s="198"/>
    </row>
    <row r="239" spans="1:51" s="107" customFormat="1" x14ac:dyDescent="0.3">
      <c r="A239" s="109">
        <v>42053</v>
      </c>
      <c r="B239" s="113">
        <v>3250</v>
      </c>
      <c r="C239" s="41">
        <f t="shared" si="198"/>
        <v>1638.5177716158307</v>
      </c>
      <c r="D239" s="41">
        <f t="shared" si="199"/>
        <v>1213.7275379019773</v>
      </c>
      <c r="E239" s="113">
        <v>2800</v>
      </c>
      <c r="F239" s="41">
        <f t="shared" si="200"/>
        <v>1411.6460801613309</v>
      </c>
      <c r="G239" s="41">
        <f t="shared" si="201"/>
        <v>1165.9764485577443</v>
      </c>
      <c r="H239" s="113">
        <v>3400</v>
      </c>
      <c r="I239" s="19">
        <f t="shared" si="202"/>
        <v>1714.1416687673304</v>
      </c>
      <c r="J239" s="19">
        <f t="shared" si="203"/>
        <v>1533.4365659548416</v>
      </c>
      <c r="K239" s="62">
        <f>'Salinity-Da'!B225</f>
        <v>19.490208333333321</v>
      </c>
      <c r="L239" s="62">
        <f>'Salinity-Da'!C225</f>
        <v>9673.3958333333339</v>
      </c>
      <c r="M239" s="122">
        <f>'Salinity-Da'!I225</f>
        <v>6.1539144929931435</v>
      </c>
      <c r="N239" s="122">
        <f t="shared" si="197"/>
        <v>5.1072628148220618</v>
      </c>
      <c r="O239" s="108" t="s">
        <v>40</v>
      </c>
      <c r="P239" s="108" t="s">
        <v>26</v>
      </c>
      <c r="Q239" s="108">
        <v>1700</v>
      </c>
      <c r="R239" s="108">
        <v>7</v>
      </c>
      <c r="S239" s="111" t="str">
        <f t="shared" si="164"/>
        <v>YES</v>
      </c>
      <c r="T239" s="110" t="str">
        <f t="shared" si="165"/>
        <v>YES</v>
      </c>
      <c r="U239" s="110" t="str">
        <f t="shared" si="166"/>
        <v>YES</v>
      </c>
      <c r="V239" s="110" t="str">
        <f t="shared" si="167"/>
        <v>YES</v>
      </c>
      <c r="W239" s="110" t="str">
        <f t="shared" si="168"/>
        <v>YES</v>
      </c>
      <c r="X239" s="111" t="str">
        <f t="shared" si="169"/>
        <v>NO</v>
      </c>
      <c r="Y239" s="110" t="str">
        <f t="shared" si="170"/>
        <v>YES</v>
      </c>
      <c r="Z239" s="111" t="str">
        <f t="shared" si="171"/>
        <v>NO</v>
      </c>
      <c r="AA239" s="109">
        <v>42053</v>
      </c>
      <c r="AB239" s="126" t="str">
        <f t="shared" si="172"/>
        <v>NO</v>
      </c>
      <c r="AC239" s="126" t="s">
        <v>166</v>
      </c>
      <c r="AD239" s="125">
        <v>50</v>
      </c>
      <c r="AE239" s="125">
        <v>42</v>
      </c>
      <c r="AF239" s="125">
        <v>92</v>
      </c>
      <c r="AG239" s="125">
        <v>19.690000000000001</v>
      </c>
      <c r="AH239" s="128">
        <v>27.04</v>
      </c>
      <c r="AI239" s="125">
        <v>24.59</v>
      </c>
      <c r="AJ239" s="127">
        <v>24.44</v>
      </c>
      <c r="AK239" s="125">
        <v>2.4900000000000002</v>
      </c>
      <c r="AL239" s="127">
        <v>23.59</v>
      </c>
      <c r="AM239" s="127">
        <v>0</v>
      </c>
      <c r="AN239" s="125">
        <v>17.75</v>
      </c>
      <c r="AO239" s="109">
        <v>42053</v>
      </c>
      <c r="AP239" s="113">
        <f t="shared" si="204"/>
        <v>89.51</v>
      </c>
      <c r="AQ239" s="200"/>
      <c r="AR239" s="198"/>
      <c r="AS239" s="108">
        <f t="shared" si="205"/>
        <v>2.4900000000000002</v>
      </c>
      <c r="AT239" s="200"/>
      <c r="AU239" s="108">
        <f t="shared" si="206"/>
        <v>2.4900000000000002</v>
      </c>
      <c r="AV239" s="200"/>
      <c r="AW239" s="198"/>
      <c r="AX239" s="108">
        <f t="shared" si="207"/>
        <v>0</v>
      </c>
      <c r="AY239" s="198"/>
    </row>
    <row r="240" spans="1:51" s="107" customFormat="1" x14ac:dyDescent="0.3">
      <c r="A240" s="109">
        <v>42054</v>
      </c>
      <c r="B240" s="38">
        <v>4310</v>
      </c>
      <c r="C240" s="41">
        <f t="shared" si="198"/>
        <v>2172.9266448197632</v>
      </c>
      <c r="D240" s="41">
        <f t="shared" si="199"/>
        <v>1388.5267744607297</v>
      </c>
      <c r="E240" s="113">
        <v>2784</v>
      </c>
      <c r="F240" s="41">
        <f t="shared" si="200"/>
        <v>1403.5795311318377</v>
      </c>
      <c r="G240" s="41">
        <f t="shared" si="201"/>
        <v>1255.0686016781306</v>
      </c>
      <c r="H240" s="113">
        <v>2388</v>
      </c>
      <c r="I240" s="19">
        <f t="shared" si="202"/>
        <v>1203.9324426518781</v>
      </c>
      <c r="J240" s="19">
        <f t="shared" si="203"/>
        <v>1637.7975440239118</v>
      </c>
      <c r="K240" s="62">
        <f>'Salinity-Da'!B226</f>
        <v>19.873958333333324</v>
      </c>
      <c r="L240" s="62">
        <f>'Salinity-Da'!C226</f>
        <v>6558.010416666667</v>
      </c>
      <c r="M240" s="122">
        <f>'Salinity-Da'!I226</f>
        <v>4.0188234177562139</v>
      </c>
      <c r="N240" s="122">
        <f t="shared" si="197"/>
        <v>5.0511861375071643</v>
      </c>
      <c r="O240" s="108" t="s">
        <v>40</v>
      </c>
      <c r="P240" s="108" t="s">
        <v>26</v>
      </c>
      <c r="Q240" s="108">
        <v>1700</v>
      </c>
      <c r="R240" s="108">
        <v>7</v>
      </c>
      <c r="S240" s="111" t="str">
        <f t="shared" si="164"/>
        <v>YES</v>
      </c>
      <c r="T240" s="110" t="str">
        <f t="shared" si="165"/>
        <v>YES</v>
      </c>
      <c r="U240" s="110" t="str">
        <f t="shared" si="166"/>
        <v>YES</v>
      </c>
      <c r="V240" s="110" t="str">
        <f t="shared" si="167"/>
        <v>YES</v>
      </c>
      <c r="W240" s="110" t="str">
        <f t="shared" si="168"/>
        <v>YES</v>
      </c>
      <c r="X240" s="111" t="str">
        <f t="shared" si="169"/>
        <v>NO</v>
      </c>
      <c r="Y240" s="110" t="str">
        <f t="shared" si="170"/>
        <v>YES</v>
      </c>
      <c r="Z240" s="111" t="str">
        <f t="shared" si="171"/>
        <v>NO</v>
      </c>
      <c r="AA240" s="109">
        <v>42054</v>
      </c>
      <c r="AB240" s="126" t="str">
        <f t="shared" si="172"/>
        <v>NO</v>
      </c>
      <c r="AC240" s="126" t="s">
        <v>166</v>
      </c>
      <c r="AD240" s="125">
        <v>50</v>
      </c>
      <c r="AE240" s="125">
        <v>42</v>
      </c>
      <c r="AF240" s="125">
        <v>92</v>
      </c>
      <c r="AG240" s="125">
        <v>20.02</v>
      </c>
      <c r="AH240" s="128">
        <v>36.479999999999997</v>
      </c>
      <c r="AI240" s="125">
        <v>24.35</v>
      </c>
      <c r="AJ240" s="127">
        <v>23.27</v>
      </c>
      <c r="AK240" s="125">
        <v>1.1299999999999999</v>
      </c>
      <c r="AL240" s="127">
        <v>23.23</v>
      </c>
      <c r="AM240" s="127">
        <v>0</v>
      </c>
      <c r="AN240" s="125">
        <v>17.88</v>
      </c>
      <c r="AO240" s="109">
        <v>42054</v>
      </c>
      <c r="AP240" s="113">
        <f t="shared" si="204"/>
        <v>90.87</v>
      </c>
      <c r="AQ240" s="200"/>
      <c r="AR240" s="198"/>
      <c r="AS240" s="108">
        <f t="shared" si="205"/>
        <v>1.1299999999999999</v>
      </c>
      <c r="AT240" s="200"/>
      <c r="AU240" s="108">
        <f t="shared" si="206"/>
        <v>1.1299999999999999</v>
      </c>
      <c r="AV240" s="200"/>
      <c r="AW240" s="198"/>
      <c r="AX240" s="108">
        <f t="shared" si="207"/>
        <v>0</v>
      </c>
      <c r="AY240" s="198"/>
    </row>
    <row r="241" spans="1:51" s="107" customFormat="1" x14ac:dyDescent="0.3">
      <c r="A241" s="109">
        <v>42055</v>
      </c>
      <c r="B241" s="38">
        <v>4450</v>
      </c>
      <c r="C241" s="41">
        <f t="shared" si="198"/>
        <v>2243.5089488278295</v>
      </c>
      <c r="D241" s="41">
        <f t="shared" si="199"/>
        <v>1619.7918542259356</v>
      </c>
      <c r="E241" s="113">
        <v>3204</v>
      </c>
      <c r="F241" s="41">
        <f t="shared" si="200"/>
        <v>1615.3264431560374</v>
      </c>
      <c r="G241" s="41">
        <f t="shared" si="201"/>
        <v>1345.6732327415464</v>
      </c>
      <c r="H241" s="113">
        <v>3584</v>
      </c>
      <c r="I241" s="19">
        <f t="shared" si="202"/>
        <v>1806.9069826065038</v>
      </c>
      <c r="J241" s="19">
        <f t="shared" si="203"/>
        <v>1724.0808095358134</v>
      </c>
      <c r="K241" s="62">
        <f>'Salinity-Da'!B227</f>
        <v>17.878125000000015</v>
      </c>
      <c r="L241" s="62">
        <f>'Salinity-Da'!C227</f>
        <v>4224.729166666667</v>
      </c>
      <c r="M241" s="122">
        <f>'Salinity-Da'!I227</f>
        <v>2.6364347384514275</v>
      </c>
      <c r="N241" s="122">
        <f t="shared" si="197"/>
        <v>4.893295907534319</v>
      </c>
      <c r="O241" s="108" t="s">
        <v>40</v>
      </c>
      <c r="P241" s="108" t="s">
        <v>26</v>
      </c>
      <c r="Q241" s="108">
        <v>1700</v>
      </c>
      <c r="R241" s="108">
        <v>7</v>
      </c>
      <c r="S241" s="111" t="str">
        <f t="shared" si="164"/>
        <v>YES</v>
      </c>
      <c r="T241" s="110" t="str">
        <f t="shared" si="165"/>
        <v>YES</v>
      </c>
      <c r="U241" s="110" t="str">
        <f t="shared" si="166"/>
        <v>YES</v>
      </c>
      <c r="V241" s="110" t="str">
        <f t="shared" si="167"/>
        <v>YES</v>
      </c>
      <c r="W241" s="110" t="str">
        <f t="shared" si="168"/>
        <v>YES</v>
      </c>
      <c r="X241" s="111" t="str">
        <f t="shared" si="169"/>
        <v>NO</v>
      </c>
      <c r="Y241" s="110" t="str">
        <f t="shared" si="170"/>
        <v>YES</v>
      </c>
      <c r="Z241" s="111" t="str">
        <f t="shared" si="171"/>
        <v>NO</v>
      </c>
      <c r="AA241" s="109">
        <v>42055</v>
      </c>
      <c r="AB241" s="126" t="str">
        <f t="shared" si="172"/>
        <v>NO</v>
      </c>
      <c r="AC241" s="126" t="s">
        <v>166</v>
      </c>
      <c r="AD241" s="125">
        <v>50</v>
      </c>
      <c r="AE241" s="125">
        <v>42</v>
      </c>
      <c r="AF241" s="125">
        <v>92</v>
      </c>
      <c r="AG241" s="125">
        <v>19.72</v>
      </c>
      <c r="AH241" s="128">
        <v>27.81</v>
      </c>
      <c r="AI241" s="125">
        <v>24.73</v>
      </c>
      <c r="AJ241" s="127">
        <v>24.44</v>
      </c>
      <c r="AK241" s="125">
        <v>0</v>
      </c>
      <c r="AL241" s="127">
        <v>22.21</v>
      </c>
      <c r="AM241" s="127">
        <v>0</v>
      </c>
      <c r="AN241" s="125">
        <v>18.62</v>
      </c>
      <c r="AO241" s="109">
        <v>42055</v>
      </c>
      <c r="AP241" s="113">
        <f t="shared" si="204"/>
        <v>92</v>
      </c>
      <c r="AQ241" s="200"/>
      <c r="AR241" s="198"/>
      <c r="AS241" s="108">
        <f t="shared" si="205"/>
        <v>0</v>
      </c>
      <c r="AT241" s="200"/>
      <c r="AU241" s="108">
        <f t="shared" si="206"/>
        <v>0</v>
      </c>
      <c r="AV241" s="200"/>
      <c r="AW241" s="198"/>
      <c r="AX241" s="108">
        <f t="shared" si="207"/>
        <v>0</v>
      </c>
      <c r="AY241" s="198"/>
    </row>
    <row r="242" spans="1:51" s="107" customFormat="1" x14ac:dyDescent="0.3">
      <c r="A242" s="109">
        <v>42056</v>
      </c>
      <c r="B242" s="38">
        <v>3930</v>
      </c>
      <c r="C242" s="41">
        <f t="shared" si="198"/>
        <v>1981.3461053692968</v>
      </c>
      <c r="D242" s="41">
        <f t="shared" si="199"/>
        <v>1677.4100615794594</v>
      </c>
      <c r="E242" s="113">
        <v>2581</v>
      </c>
      <c r="F242" s="41">
        <f t="shared" si="200"/>
        <v>1301.2351903201411</v>
      </c>
      <c r="G242" s="41">
        <f t="shared" si="201"/>
        <v>1409.3413518671898</v>
      </c>
      <c r="H242" s="113">
        <v>5227</v>
      </c>
      <c r="I242" s="19">
        <f t="shared" si="202"/>
        <v>2635.2407360725988</v>
      </c>
      <c r="J242" s="19">
        <f t="shared" si="203"/>
        <v>1676.113651914005</v>
      </c>
      <c r="K242" s="62">
        <f>'Salinity-Da'!B228</f>
        <v>15.482083333333334</v>
      </c>
      <c r="L242" s="62">
        <f>'Salinity-Da'!C228</f>
        <v>3091.0416666666665</v>
      </c>
      <c r="M242" s="122">
        <f>'Salinity-Da'!I228</f>
        <v>2.0070888539200209</v>
      </c>
      <c r="N242" s="122">
        <f t="shared" si="197"/>
        <v>4.7429247705408866</v>
      </c>
      <c r="O242" s="108" t="s">
        <v>40</v>
      </c>
      <c r="P242" s="108" t="s">
        <v>26</v>
      </c>
      <c r="Q242" s="108">
        <v>1700</v>
      </c>
      <c r="R242" s="108">
        <v>7</v>
      </c>
      <c r="S242" s="111" t="str">
        <f t="shared" si="164"/>
        <v>YES</v>
      </c>
      <c r="T242" s="110" t="str">
        <f t="shared" si="165"/>
        <v>YES</v>
      </c>
      <c r="U242" s="110" t="str">
        <f t="shared" si="166"/>
        <v>YES</v>
      </c>
      <c r="V242" s="110" t="str">
        <f t="shared" si="167"/>
        <v>YES</v>
      </c>
      <c r="W242" s="110" t="str">
        <f t="shared" si="168"/>
        <v>YES</v>
      </c>
      <c r="X242" s="111" t="str">
        <f t="shared" si="169"/>
        <v>NO</v>
      </c>
      <c r="Y242" s="110" t="str">
        <f t="shared" si="170"/>
        <v>YES</v>
      </c>
      <c r="Z242" s="111" t="str">
        <f t="shared" si="171"/>
        <v>NO</v>
      </c>
      <c r="AA242" s="109">
        <v>42056</v>
      </c>
      <c r="AB242" s="126" t="str">
        <f t="shared" si="172"/>
        <v>NO</v>
      </c>
      <c r="AC242" s="126" t="s">
        <v>166</v>
      </c>
      <c r="AD242" s="125">
        <v>19</v>
      </c>
      <c r="AE242" s="125">
        <v>27</v>
      </c>
      <c r="AF242" s="125">
        <v>46</v>
      </c>
      <c r="AG242" s="125">
        <v>20.04</v>
      </c>
      <c r="AH242" s="128">
        <v>27.79</v>
      </c>
      <c r="AI242" s="125">
        <v>24.89</v>
      </c>
      <c r="AJ242" s="127">
        <v>27.24</v>
      </c>
      <c r="AK242" s="125">
        <v>0</v>
      </c>
      <c r="AL242" s="127">
        <v>21.71</v>
      </c>
      <c r="AM242" s="127">
        <v>0</v>
      </c>
      <c r="AN242" s="125">
        <v>18.68</v>
      </c>
      <c r="AO242" s="109">
        <v>42056</v>
      </c>
      <c r="AP242" s="113">
        <f t="shared" si="204"/>
        <v>46</v>
      </c>
      <c r="AQ242" s="200"/>
      <c r="AR242" s="198"/>
      <c r="AS242" s="108">
        <f t="shared" si="205"/>
        <v>0</v>
      </c>
      <c r="AT242" s="200"/>
      <c r="AU242" s="108">
        <f t="shared" si="206"/>
        <v>0</v>
      </c>
      <c r="AV242" s="200"/>
      <c r="AW242" s="198"/>
      <c r="AX242" s="108">
        <f t="shared" si="207"/>
        <v>0</v>
      </c>
      <c r="AY242" s="198"/>
    </row>
    <row r="243" spans="1:51" s="107" customFormat="1" x14ac:dyDescent="0.3">
      <c r="A243" s="109">
        <v>42057</v>
      </c>
      <c r="B243" s="38">
        <v>3540</v>
      </c>
      <c r="C243" s="41">
        <f t="shared" si="198"/>
        <v>1784.723972775397</v>
      </c>
      <c r="D243" s="41">
        <f t="shared" si="199"/>
        <v>1690.3741582340022</v>
      </c>
      <c r="E243" s="113">
        <v>3232</v>
      </c>
      <c r="F243" s="41">
        <f t="shared" si="200"/>
        <v>1629.4429039576507</v>
      </c>
      <c r="G243" s="41">
        <f t="shared" si="201"/>
        <v>1346.753574129425</v>
      </c>
      <c r="H243" s="113">
        <v>4611</v>
      </c>
      <c r="I243" s="19">
        <f t="shared" si="202"/>
        <v>2324.6785984371063</v>
      </c>
      <c r="J243" s="19">
        <f t="shared" si="203"/>
        <v>1724.8730598869245</v>
      </c>
      <c r="K243" s="62">
        <f>'Salinity-Da'!B229</f>
        <v>15.553541666666666</v>
      </c>
      <c r="L243" s="62">
        <f>'Salinity-Da'!C229</f>
        <v>5013.041666666667</v>
      </c>
      <c r="M243" s="122">
        <f>'Salinity-Da'!I229</f>
        <v>3.3492220961099712</v>
      </c>
      <c r="N243" s="122">
        <f t="shared" si="197"/>
        <v>4.6042690295150051</v>
      </c>
      <c r="O243" s="108" t="s">
        <v>40</v>
      </c>
      <c r="P243" s="108" t="s">
        <v>26</v>
      </c>
      <c r="Q243" s="108">
        <v>1700</v>
      </c>
      <c r="R243" s="108">
        <v>7</v>
      </c>
      <c r="S243" s="111" t="str">
        <f t="shared" si="164"/>
        <v>YES</v>
      </c>
      <c r="T243" s="110" t="str">
        <f t="shared" si="165"/>
        <v>YES</v>
      </c>
      <c r="U243" s="110" t="str">
        <f t="shared" si="166"/>
        <v>YES</v>
      </c>
      <c r="V243" s="110" t="str">
        <f t="shared" si="167"/>
        <v>YES</v>
      </c>
      <c r="W243" s="110" t="str">
        <f t="shared" si="168"/>
        <v>YES</v>
      </c>
      <c r="X243" s="111" t="str">
        <f t="shared" si="169"/>
        <v>NO</v>
      </c>
      <c r="Y243" s="110" t="str">
        <f t="shared" si="170"/>
        <v>YES</v>
      </c>
      <c r="Z243" s="111" t="str">
        <f t="shared" si="171"/>
        <v>NO</v>
      </c>
      <c r="AA243" s="109">
        <v>42057</v>
      </c>
      <c r="AB243" s="126" t="str">
        <f t="shared" si="172"/>
        <v>NO</v>
      </c>
      <c r="AC243" s="126" t="s">
        <v>166</v>
      </c>
      <c r="AD243" s="125">
        <v>19</v>
      </c>
      <c r="AE243" s="125">
        <v>27</v>
      </c>
      <c r="AF243" s="125">
        <v>46</v>
      </c>
      <c r="AG243" s="125">
        <v>19.77</v>
      </c>
      <c r="AH243" s="128">
        <v>27.8</v>
      </c>
      <c r="AI243" s="125">
        <v>24.94</v>
      </c>
      <c r="AJ243" s="127">
        <v>28.15</v>
      </c>
      <c r="AK243" s="125">
        <v>0</v>
      </c>
      <c r="AL243" s="127">
        <v>21.8</v>
      </c>
      <c r="AM243" s="127">
        <v>0</v>
      </c>
      <c r="AN243" s="125">
        <v>18.75</v>
      </c>
      <c r="AO243" s="109">
        <v>42057</v>
      </c>
      <c r="AP243" s="113">
        <f t="shared" si="204"/>
        <v>46</v>
      </c>
      <c r="AQ243" s="200"/>
      <c r="AR243" s="198"/>
      <c r="AS243" s="108">
        <f t="shared" si="205"/>
        <v>0</v>
      </c>
      <c r="AT243" s="200"/>
      <c r="AU243" s="108">
        <f t="shared" si="206"/>
        <v>0</v>
      </c>
      <c r="AV243" s="200"/>
      <c r="AW243" s="198"/>
      <c r="AX243" s="108">
        <f t="shared" si="207"/>
        <v>0</v>
      </c>
      <c r="AY243" s="198"/>
    </row>
    <row r="244" spans="1:51" s="107" customFormat="1" x14ac:dyDescent="0.3">
      <c r="A244" s="109">
        <v>42058</v>
      </c>
      <c r="B244" s="113">
        <v>3206</v>
      </c>
      <c r="C244" s="41">
        <f t="shared" si="198"/>
        <v>1616.3347617847239</v>
      </c>
      <c r="D244" s="41">
        <f t="shared" si="199"/>
        <v>1702.618027296626</v>
      </c>
      <c r="E244" s="113">
        <v>3053</v>
      </c>
      <c r="F244" s="41">
        <f t="shared" si="200"/>
        <v>1539.1983866901942</v>
      </c>
      <c r="G244" s="41">
        <f t="shared" si="201"/>
        <v>1346.1773920558896</v>
      </c>
      <c r="H244" s="113">
        <v>3554</v>
      </c>
      <c r="I244" s="19">
        <f t="shared" si="202"/>
        <v>1791.7822031762037</v>
      </c>
      <c r="J244" s="19">
        <f t="shared" si="203"/>
        <v>1758.0755518743924</v>
      </c>
      <c r="K244" s="62">
        <f>'Salinity-Da'!B230</f>
        <v>17.358854166666674</v>
      </c>
      <c r="L244" s="62">
        <f>'Salinity-Da'!C230</f>
        <v>5990.104166666667</v>
      </c>
      <c r="M244" s="122">
        <f>'Salinity-Da'!I230</f>
        <v>3.8737296019092149</v>
      </c>
      <c r="N244" s="122">
        <f t="shared" si="197"/>
        <v>4.4477248890347054</v>
      </c>
      <c r="O244" s="108" t="s">
        <v>40</v>
      </c>
      <c r="P244" s="108" t="s">
        <v>26</v>
      </c>
      <c r="Q244" s="108">
        <v>1700</v>
      </c>
      <c r="R244" s="108">
        <v>7</v>
      </c>
      <c r="S244" s="111" t="str">
        <f t="shared" si="164"/>
        <v>YES</v>
      </c>
      <c r="T244" s="110" t="str">
        <f t="shared" si="165"/>
        <v>YES</v>
      </c>
      <c r="U244" s="110" t="str">
        <f t="shared" si="166"/>
        <v>YES</v>
      </c>
      <c r="V244" s="110" t="str">
        <f t="shared" si="167"/>
        <v>YES</v>
      </c>
      <c r="W244" s="110" t="str">
        <f t="shared" si="168"/>
        <v>YES</v>
      </c>
      <c r="X244" s="111" t="str">
        <f t="shared" si="169"/>
        <v>NO</v>
      </c>
      <c r="Y244" s="110" t="str">
        <f t="shared" si="170"/>
        <v>YES</v>
      </c>
      <c r="Z244" s="111" t="str">
        <f t="shared" si="171"/>
        <v>NO</v>
      </c>
      <c r="AA244" s="109">
        <v>42058</v>
      </c>
      <c r="AB244" s="126" t="str">
        <f t="shared" si="172"/>
        <v>NO</v>
      </c>
      <c r="AC244" s="126" t="s">
        <v>166</v>
      </c>
      <c r="AD244" s="125">
        <v>19</v>
      </c>
      <c r="AE244" s="125">
        <v>27</v>
      </c>
      <c r="AF244" s="125">
        <v>46</v>
      </c>
      <c r="AG244" s="125">
        <v>19.89</v>
      </c>
      <c r="AH244" s="128">
        <v>27.8</v>
      </c>
      <c r="AI244" s="125">
        <v>25.03</v>
      </c>
      <c r="AJ244" s="127">
        <v>29.47</v>
      </c>
      <c r="AK244" s="125">
        <v>0</v>
      </c>
      <c r="AL244" s="127">
        <v>21.95</v>
      </c>
      <c r="AM244" s="127">
        <v>0</v>
      </c>
      <c r="AN244" s="125">
        <v>18.72</v>
      </c>
      <c r="AO244" s="109">
        <v>42058</v>
      </c>
      <c r="AP244" s="113">
        <f t="shared" si="204"/>
        <v>46</v>
      </c>
      <c r="AQ244" s="200"/>
      <c r="AR244" s="198"/>
      <c r="AS244" s="108">
        <f t="shared" si="205"/>
        <v>0</v>
      </c>
      <c r="AT244" s="200"/>
      <c r="AU244" s="108">
        <f t="shared" si="206"/>
        <v>0</v>
      </c>
      <c r="AV244" s="200"/>
      <c r="AW244" s="198"/>
      <c r="AX244" s="108">
        <f t="shared" si="207"/>
        <v>0</v>
      </c>
      <c r="AY244" s="198"/>
    </row>
    <row r="245" spans="1:51" s="107" customFormat="1" x14ac:dyDescent="0.3">
      <c r="A245" s="109">
        <v>42059</v>
      </c>
      <c r="B245" s="113">
        <v>3270</v>
      </c>
      <c r="C245" s="41">
        <f t="shared" si="198"/>
        <v>1648.6009579026972</v>
      </c>
      <c r="D245" s="41">
        <f t="shared" si="199"/>
        <v>1778.6740610032773</v>
      </c>
      <c r="E245" s="113">
        <v>2995</v>
      </c>
      <c r="F245" s="41">
        <f t="shared" si="200"/>
        <v>1509.9571464582809</v>
      </c>
      <c r="G245" s="41">
        <f t="shared" si="201"/>
        <v>1411.9341711980985</v>
      </c>
      <c r="H245" s="113">
        <v>2682</v>
      </c>
      <c r="I245" s="19">
        <f t="shared" si="202"/>
        <v>1352.1552810688179</v>
      </c>
      <c r="J245" s="19">
        <f t="shared" si="203"/>
        <v>1797.9761604667078</v>
      </c>
      <c r="K245" s="62">
        <f>'Salinity-Da'!B231</f>
        <v>19.929072164948451</v>
      </c>
      <c r="L245" s="62">
        <f>'Salinity-Da'!C231</f>
        <v>4417.2577319587626</v>
      </c>
      <c r="M245" s="122">
        <f>'Salinity-Da'!I231</f>
        <v>2.6331292416562628</v>
      </c>
      <c r="N245" s="122">
        <f t="shared" si="197"/>
        <v>4.2625599528268552</v>
      </c>
      <c r="O245" s="108" t="s">
        <v>40</v>
      </c>
      <c r="P245" s="108" t="s">
        <v>26</v>
      </c>
      <c r="Q245" s="108">
        <v>1700</v>
      </c>
      <c r="R245" s="108">
        <v>7</v>
      </c>
      <c r="S245" s="111" t="str">
        <f t="shared" si="164"/>
        <v>YES</v>
      </c>
      <c r="T245" s="110" t="str">
        <f t="shared" si="165"/>
        <v>YES</v>
      </c>
      <c r="U245" s="110" t="str">
        <f t="shared" si="166"/>
        <v>YES</v>
      </c>
      <c r="V245" s="110" t="str">
        <f t="shared" si="167"/>
        <v>YES</v>
      </c>
      <c r="W245" s="110" t="str">
        <f t="shared" si="168"/>
        <v>YES</v>
      </c>
      <c r="X245" s="111" t="str">
        <f t="shared" si="169"/>
        <v>NO</v>
      </c>
      <c r="Y245" s="110" t="str">
        <f t="shared" si="170"/>
        <v>YES</v>
      </c>
      <c r="Z245" s="111" t="str">
        <f t="shared" si="171"/>
        <v>NO</v>
      </c>
      <c r="AA245" s="109">
        <v>42059</v>
      </c>
      <c r="AB245" s="126" t="str">
        <f t="shared" si="172"/>
        <v>NO</v>
      </c>
      <c r="AC245" s="126" t="s">
        <v>166</v>
      </c>
      <c r="AD245" s="125">
        <v>19</v>
      </c>
      <c r="AE245" s="125">
        <v>27</v>
      </c>
      <c r="AF245" s="125">
        <v>46</v>
      </c>
      <c r="AG245" s="125">
        <v>19.850000000000001</v>
      </c>
      <c r="AH245" s="128">
        <v>27.79</v>
      </c>
      <c r="AI245" s="125">
        <v>24.94</v>
      </c>
      <c r="AJ245" s="127">
        <v>30.18</v>
      </c>
      <c r="AK245" s="125">
        <v>0</v>
      </c>
      <c r="AL245" s="127">
        <v>22.27</v>
      </c>
      <c r="AM245" s="127">
        <v>0</v>
      </c>
      <c r="AN245" s="125">
        <v>18.37</v>
      </c>
      <c r="AO245" s="109">
        <v>42059</v>
      </c>
      <c r="AP245" s="113">
        <f t="shared" si="204"/>
        <v>46</v>
      </c>
      <c r="AQ245" s="200"/>
      <c r="AR245" s="198"/>
      <c r="AS245" s="108">
        <f t="shared" si="205"/>
        <v>0</v>
      </c>
      <c r="AT245" s="200"/>
      <c r="AU245" s="108">
        <f t="shared" si="206"/>
        <v>0</v>
      </c>
      <c r="AV245" s="200"/>
      <c r="AW245" s="198"/>
      <c r="AX245" s="108">
        <f t="shared" si="207"/>
        <v>0</v>
      </c>
      <c r="AY245" s="198"/>
    </row>
    <row r="246" spans="1:51" s="107" customFormat="1" x14ac:dyDescent="0.3">
      <c r="A246" s="109">
        <v>42060</v>
      </c>
      <c r="B246" s="113">
        <v>2785</v>
      </c>
      <c r="C246" s="41">
        <f t="shared" si="198"/>
        <v>1404.083690446181</v>
      </c>
      <c r="D246" s="41">
        <f t="shared" si="199"/>
        <v>1869.4227375850771</v>
      </c>
      <c r="E246" s="113">
        <v>2343</v>
      </c>
      <c r="F246" s="41">
        <f t="shared" si="200"/>
        <v>1181.245273506428</v>
      </c>
      <c r="G246" s="41">
        <f t="shared" si="201"/>
        <v>1487.1979545536392</v>
      </c>
      <c r="H246" s="113">
        <v>2399</v>
      </c>
      <c r="I246" s="19">
        <f t="shared" si="202"/>
        <v>1209.4781951096547</v>
      </c>
      <c r="J246" s="19">
        <f t="shared" si="203"/>
        <v>1832.6911303972054</v>
      </c>
      <c r="K246" s="62">
        <f>'Salinity-Da'!B232</f>
        <v>21.314226804123713</v>
      </c>
      <c r="L246" s="62">
        <f>'Salinity-Da'!C232</f>
        <v>4628.9587628865984</v>
      </c>
      <c r="M246" s="122">
        <f>'Salinity-Da'!I232</f>
        <v>2.6804545455016551</v>
      </c>
      <c r="N246" s="122">
        <f t="shared" si="197"/>
        <v>4.1662037484490613</v>
      </c>
      <c r="O246" s="108" t="s">
        <v>40</v>
      </c>
      <c r="P246" s="108" t="s">
        <v>26</v>
      </c>
      <c r="Q246" s="108">
        <v>1700</v>
      </c>
      <c r="R246" s="108">
        <v>7</v>
      </c>
      <c r="S246" s="111" t="str">
        <f t="shared" si="164"/>
        <v>YES</v>
      </c>
      <c r="T246" s="110" t="str">
        <f t="shared" si="165"/>
        <v>YES</v>
      </c>
      <c r="U246" s="110" t="str">
        <f t="shared" si="166"/>
        <v>YES</v>
      </c>
      <c r="V246" s="110" t="str">
        <f t="shared" si="167"/>
        <v>YES</v>
      </c>
      <c r="W246" s="110" t="str">
        <f t="shared" si="168"/>
        <v>YES</v>
      </c>
      <c r="X246" s="111" t="str">
        <f t="shared" si="169"/>
        <v>NO</v>
      </c>
      <c r="Y246" s="110" t="str">
        <f t="shared" si="170"/>
        <v>YES</v>
      </c>
      <c r="Z246" s="111" t="str">
        <f t="shared" si="171"/>
        <v>NO</v>
      </c>
      <c r="AA246" s="109">
        <v>42060</v>
      </c>
      <c r="AB246" s="126" t="str">
        <f t="shared" si="172"/>
        <v>NO</v>
      </c>
      <c r="AC246" s="126" t="s">
        <v>166</v>
      </c>
      <c r="AD246" s="125">
        <v>19</v>
      </c>
      <c r="AE246" s="125">
        <v>27</v>
      </c>
      <c r="AF246" s="125">
        <v>46</v>
      </c>
      <c r="AG246" s="125">
        <v>19.68</v>
      </c>
      <c r="AH246" s="128">
        <v>27.8</v>
      </c>
      <c r="AI246" s="125">
        <v>24.98</v>
      </c>
      <c r="AJ246" s="127">
        <v>25.03</v>
      </c>
      <c r="AK246" s="125">
        <v>0</v>
      </c>
      <c r="AL246" s="127">
        <v>22.72</v>
      </c>
      <c r="AM246" s="127">
        <v>0</v>
      </c>
      <c r="AN246" s="125">
        <v>18.260000000000002</v>
      </c>
      <c r="AO246" s="109">
        <v>42060</v>
      </c>
      <c r="AP246" s="113">
        <f t="shared" si="204"/>
        <v>46</v>
      </c>
      <c r="AQ246" s="200"/>
      <c r="AR246" s="198"/>
      <c r="AS246" s="108">
        <f t="shared" si="205"/>
        <v>0</v>
      </c>
      <c r="AT246" s="200"/>
      <c r="AU246" s="108">
        <f t="shared" si="206"/>
        <v>0</v>
      </c>
      <c r="AV246" s="200"/>
      <c r="AW246" s="198"/>
      <c r="AX246" s="108">
        <f t="shared" si="207"/>
        <v>0</v>
      </c>
      <c r="AY246" s="198"/>
    </row>
    <row r="247" spans="1:51" s="107" customFormat="1" x14ac:dyDescent="0.3">
      <c r="A247" s="109">
        <v>42061</v>
      </c>
      <c r="B247" s="113">
        <v>1414</v>
      </c>
      <c r="C247" s="41">
        <f t="shared" ref="C247:C274" si="208">B247*800/1586.8</f>
        <v>712.88127048147214</v>
      </c>
      <c r="D247" s="41">
        <f t="shared" ref="D247:D274" si="209">AVERAGE(C240:C246)</f>
        <v>1835.9321545608414</v>
      </c>
      <c r="E247" s="113">
        <v>1403</v>
      </c>
      <c r="F247" s="41">
        <f t="shared" ref="F247:F274" si="210">E247*800/1586.8</f>
        <v>707.3355180236955</v>
      </c>
      <c r="G247" s="41">
        <f t="shared" ref="G247:G274" si="211">AVERAGE(F240:F246)</f>
        <v>1454.2835536029384</v>
      </c>
      <c r="H247" s="113">
        <v>1668</v>
      </c>
      <c r="I247" s="19">
        <f t="shared" ref="I247:I274" si="212">H247*800/1586.8</f>
        <v>840.93773632467867</v>
      </c>
      <c r="J247" s="19">
        <f t="shared" ref="J247:J274" si="213">AVERAGE(I240:I246)</f>
        <v>1760.5963484461088</v>
      </c>
      <c r="K247" s="62">
        <f>'Salinity-Da'!B233</f>
        <v>21.526494845360823</v>
      </c>
      <c r="L247" s="62">
        <f>'Salinity-Da'!C233</f>
        <v>5402.6082474226805</v>
      </c>
      <c r="M247" s="122">
        <f>'Salinity-Da'!I233</f>
        <v>3.1448982014484765</v>
      </c>
      <c r="N247" s="122">
        <f t="shared" ref="N247:N249" si="214">AVERAGE(M218:M247)</f>
        <v>4.0667124240150834</v>
      </c>
      <c r="O247" s="108" t="s">
        <v>40</v>
      </c>
      <c r="P247" s="108" t="s">
        <v>26</v>
      </c>
      <c r="Q247" s="108">
        <v>1700</v>
      </c>
      <c r="R247" s="108">
        <v>7</v>
      </c>
      <c r="S247" s="111" t="str">
        <f t="shared" si="164"/>
        <v>YES</v>
      </c>
      <c r="T247" s="110" t="str">
        <f t="shared" si="165"/>
        <v>YES</v>
      </c>
      <c r="U247" s="110" t="str">
        <f t="shared" si="166"/>
        <v>YES</v>
      </c>
      <c r="V247" s="110" t="str">
        <f t="shared" si="167"/>
        <v>YES</v>
      </c>
      <c r="W247" s="110" t="str">
        <f t="shared" si="168"/>
        <v>YES</v>
      </c>
      <c r="X247" s="111" t="str">
        <f t="shared" si="169"/>
        <v>NO</v>
      </c>
      <c r="Y247" s="110" t="str">
        <f t="shared" si="170"/>
        <v>YES</v>
      </c>
      <c r="Z247" s="111" t="str">
        <f t="shared" si="171"/>
        <v>NO</v>
      </c>
      <c r="AA247" s="109">
        <v>42061</v>
      </c>
      <c r="AB247" s="126" t="str">
        <f t="shared" si="172"/>
        <v>NO</v>
      </c>
      <c r="AC247" s="126" t="s">
        <v>166</v>
      </c>
      <c r="AD247" s="125">
        <v>19</v>
      </c>
      <c r="AE247" s="125">
        <v>27</v>
      </c>
      <c r="AF247" s="125">
        <v>46</v>
      </c>
      <c r="AG247" s="125">
        <v>19.78</v>
      </c>
      <c r="AH247" s="128">
        <v>27.8</v>
      </c>
      <c r="AI247" s="125">
        <v>24.91</v>
      </c>
      <c r="AJ247" s="127">
        <v>17.05</v>
      </c>
      <c r="AK247" s="125">
        <v>0.11</v>
      </c>
      <c r="AL247" s="127">
        <v>22.94</v>
      </c>
      <c r="AM247" s="127">
        <v>0</v>
      </c>
      <c r="AN247" s="125">
        <v>18.37</v>
      </c>
      <c r="AO247" s="109">
        <v>42061</v>
      </c>
      <c r="AP247" s="113">
        <f t="shared" ref="AP247:AP280" si="215">AF247-AK247</f>
        <v>45.89</v>
      </c>
      <c r="AQ247" s="200"/>
      <c r="AR247" s="198"/>
      <c r="AS247" s="108">
        <f t="shared" ref="AS247:AS311" si="216">IF(AF247&lt;AK247,AF247,AK247)</f>
        <v>0.11</v>
      </c>
      <c r="AT247" s="200"/>
      <c r="AU247" s="108">
        <f t="shared" ref="AU247:AU280" si="217">AK247-AM247</f>
        <v>0.11</v>
      </c>
      <c r="AV247" s="200"/>
      <c r="AW247" s="198"/>
      <c r="AX247" s="108">
        <f t="shared" ref="AX247:AX311" si="218">IF(AK247&lt;AM247,AK247,AM247)</f>
        <v>0</v>
      </c>
      <c r="AY247" s="198"/>
    </row>
    <row r="248" spans="1:51" s="107" customFormat="1" x14ac:dyDescent="0.3">
      <c r="A248" s="109">
        <v>42062</v>
      </c>
      <c r="B248" s="113">
        <v>3174</v>
      </c>
      <c r="C248" s="41">
        <f t="shared" si="208"/>
        <v>1600.2016637257375</v>
      </c>
      <c r="D248" s="41">
        <f t="shared" si="209"/>
        <v>1627.3542439410853</v>
      </c>
      <c r="E248" s="113">
        <v>3494</v>
      </c>
      <c r="F248" s="41">
        <f t="shared" si="210"/>
        <v>1761.5326443156039</v>
      </c>
      <c r="G248" s="41">
        <f t="shared" si="211"/>
        <v>1354.8201231589185</v>
      </c>
      <c r="H248" s="113">
        <v>4326</v>
      </c>
      <c r="I248" s="19">
        <f t="shared" si="212"/>
        <v>2180.9931938492564</v>
      </c>
      <c r="J248" s="19">
        <f t="shared" si="213"/>
        <v>1708.7399618279378</v>
      </c>
      <c r="K248" s="62">
        <f>'Salinity-Da'!B234</f>
        <v>21.96329896907217</v>
      </c>
      <c r="L248" s="62">
        <f>'Salinity-Da'!C234</f>
        <v>4442.216494845361</v>
      </c>
      <c r="M248" s="122">
        <f>'Salinity-Da'!I234</f>
        <v>2.5280006941457187</v>
      </c>
      <c r="N248" s="122">
        <f t="shared" si="214"/>
        <v>3.9913114445299311</v>
      </c>
      <c r="O248" s="108" t="s">
        <v>40</v>
      </c>
      <c r="P248" s="108" t="s">
        <v>26</v>
      </c>
      <c r="Q248" s="108">
        <v>2000</v>
      </c>
      <c r="R248" s="108">
        <v>7</v>
      </c>
      <c r="S248" s="111" t="str">
        <f t="shared" si="164"/>
        <v>YES</v>
      </c>
      <c r="T248" s="110" t="str">
        <f t="shared" si="165"/>
        <v>YES</v>
      </c>
      <c r="U248" s="110" t="str">
        <f t="shared" si="166"/>
        <v>YES</v>
      </c>
      <c r="V248" s="110" t="str">
        <f t="shared" si="167"/>
        <v>YES</v>
      </c>
      <c r="W248" s="110" t="str">
        <f t="shared" si="168"/>
        <v>YES</v>
      </c>
      <c r="X248" s="111" t="str">
        <f t="shared" si="169"/>
        <v>YES</v>
      </c>
      <c r="Y248" s="110" t="str">
        <f t="shared" si="170"/>
        <v>YES</v>
      </c>
      <c r="Z248" s="111" t="str">
        <f t="shared" si="171"/>
        <v>YES</v>
      </c>
      <c r="AA248" s="109">
        <v>42062</v>
      </c>
      <c r="AB248" s="126" t="str">
        <f t="shared" si="172"/>
        <v>YES</v>
      </c>
      <c r="AC248" s="126" t="s">
        <v>166</v>
      </c>
      <c r="AD248" s="125">
        <v>19</v>
      </c>
      <c r="AE248" s="125">
        <v>27</v>
      </c>
      <c r="AF248" s="125">
        <v>46</v>
      </c>
      <c r="AG248" s="125">
        <v>19.97</v>
      </c>
      <c r="AH248" s="128">
        <v>27.8</v>
      </c>
      <c r="AI248" s="125">
        <v>24.91</v>
      </c>
      <c r="AJ248" s="127">
        <v>13.96</v>
      </c>
      <c r="AK248" s="125">
        <v>0.97</v>
      </c>
      <c r="AL248" s="127">
        <v>23.27</v>
      </c>
      <c r="AM248" s="127">
        <v>0</v>
      </c>
      <c r="AN248" s="125">
        <v>18.690000000000001</v>
      </c>
      <c r="AO248" s="109">
        <v>42062</v>
      </c>
      <c r="AP248" s="113">
        <f t="shared" si="215"/>
        <v>45.03</v>
      </c>
      <c r="AQ248" s="200"/>
      <c r="AR248" s="198"/>
      <c r="AS248" s="108">
        <f t="shared" si="216"/>
        <v>0.97</v>
      </c>
      <c r="AT248" s="200"/>
      <c r="AU248" s="108">
        <f t="shared" si="217"/>
        <v>0.97</v>
      </c>
      <c r="AV248" s="200"/>
      <c r="AW248" s="198"/>
      <c r="AX248" s="108">
        <f t="shared" si="218"/>
        <v>0</v>
      </c>
      <c r="AY248" s="198"/>
    </row>
    <row r="249" spans="1:51" s="107" customFormat="1" x14ac:dyDescent="0.3">
      <c r="A249" s="109">
        <v>42063</v>
      </c>
      <c r="B249" s="113">
        <v>4465</v>
      </c>
      <c r="C249" s="41">
        <f t="shared" si="208"/>
        <v>2251.0713385429794</v>
      </c>
      <c r="D249" s="41">
        <f t="shared" si="209"/>
        <v>1535.4532032122152</v>
      </c>
      <c r="E249" s="113">
        <v>4740</v>
      </c>
      <c r="F249" s="41">
        <f t="shared" si="210"/>
        <v>2389.7151499873962</v>
      </c>
      <c r="G249" s="41">
        <f t="shared" si="211"/>
        <v>1375.7067233245707</v>
      </c>
      <c r="H249" s="113">
        <v>5213</v>
      </c>
      <c r="I249" s="19">
        <f t="shared" si="212"/>
        <v>2628.1825056717926</v>
      </c>
      <c r="J249" s="19">
        <f t="shared" si="213"/>
        <v>1762.1808491483305</v>
      </c>
      <c r="K249" s="62">
        <f>'Salinity-Da'!B235</f>
        <v>20.479278350515468</v>
      </c>
      <c r="L249" s="62">
        <f>'Salinity-Da'!C235</f>
        <v>2097.3814432989689</v>
      </c>
      <c r="M249" s="122">
        <f>'Salinity-Da'!I235</f>
        <v>1.1822982800901198</v>
      </c>
      <c r="N249" s="122">
        <f t="shared" si="214"/>
        <v>3.9031028922420687</v>
      </c>
      <c r="O249" s="108" t="s">
        <v>40</v>
      </c>
      <c r="P249" s="108" t="s">
        <v>26</v>
      </c>
      <c r="Q249" s="108">
        <v>2000</v>
      </c>
      <c r="R249" s="108">
        <v>7</v>
      </c>
      <c r="S249" s="111" t="str">
        <f t="shared" si="164"/>
        <v>YES</v>
      </c>
      <c r="T249" s="110" t="str">
        <f t="shared" si="165"/>
        <v>YES</v>
      </c>
      <c r="U249" s="110" t="str">
        <f t="shared" si="166"/>
        <v>YES</v>
      </c>
      <c r="V249" s="110" t="str">
        <f t="shared" si="167"/>
        <v>YES</v>
      </c>
      <c r="W249" s="110" t="str">
        <f t="shared" si="168"/>
        <v>YES</v>
      </c>
      <c r="X249" s="111" t="str">
        <f t="shared" si="169"/>
        <v>YES</v>
      </c>
      <c r="Y249" s="110" t="str">
        <f t="shared" si="170"/>
        <v>YES</v>
      </c>
      <c r="Z249" s="111" t="str">
        <f t="shared" si="171"/>
        <v>YES</v>
      </c>
      <c r="AA249" s="109">
        <v>42063</v>
      </c>
      <c r="AB249" s="126" t="str">
        <f t="shared" si="172"/>
        <v>YES</v>
      </c>
      <c r="AC249" s="126" t="s">
        <v>166</v>
      </c>
      <c r="AD249" s="125">
        <v>19</v>
      </c>
      <c r="AE249" s="125">
        <v>27</v>
      </c>
      <c r="AF249" s="125">
        <v>46</v>
      </c>
      <c r="AG249" s="125">
        <v>19.97</v>
      </c>
      <c r="AH249" s="128">
        <v>27.78</v>
      </c>
      <c r="AI249" s="125">
        <v>24.93</v>
      </c>
      <c r="AJ249" s="127">
        <v>15.71</v>
      </c>
      <c r="AK249" s="125">
        <v>1.1399999999999999</v>
      </c>
      <c r="AL249" s="127">
        <v>23.32</v>
      </c>
      <c r="AM249" s="127">
        <v>0</v>
      </c>
      <c r="AN249" s="125">
        <v>18.89</v>
      </c>
      <c r="AO249" s="109">
        <v>42063</v>
      </c>
      <c r="AP249" s="113">
        <f t="shared" si="215"/>
        <v>44.86</v>
      </c>
      <c r="AQ249" s="199"/>
      <c r="AR249" s="208"/>
      <c r="AS249" s="108">
        <f t="shared" si="216"/>
        <v>1.1399999999999999</v>
      </c>
      <c r="AT249" s="199"/>
      <c r="AU249" s="108">
        <f t="shared" si="217"/>
        <v>1.1399999999999999</v>
      </c>
      <c r="AV249" s="199"/>
      <c r="AW249" s="208"/>
      <c r="AX249" s="108">
        <f t="shared" si="218"/>
        <v>0</v>
      </c>
      <c r="AY249" s="208"/>
    </row>
    <row r="250" spans="1:51" s="107" customFormat="1" x14ac:dyDescent="0.3">
      <c r="A250" s="126">
        <v>42064</v>
      </c>
      <c r="B250" s="38">
        <v>4200</v>
      </c>
      <c r="C250" s="41">
        <f t="shared" si="208"/>
        <v>2117.4691202419967</v>
      </c>
      <c r="D250" s="41">
        <f t="shared" si="209"/>
        <v>1573.9853793798836</v>
      </c>
      <c r="E250" s="113">
        <v>3940</v>
      </c>
      <c r="F250" s="41">
        <f t="shared" si="210"/>
        <v>1986.3876985127301</v>
      </c>
      <c r="G250" s="41">
        <f t="shared" si="211"/>
        <v>1531.2038604198929</v>
      </c>
      <c r="H250" s="113">
        <v>4979</v>
      </c>
      <c r="I250" s="19">
        <f t="shared" si="212"/>
        <v>2510.2092261154526</v>
      </c>
      <c r="J250" s="19">
        <f t="shared" si="213"/>
        <v>1761.1725305196446</v>
      </c>
      <c r="K250" s="62">
        <f>'Salinity-Da'!B236</f>
        <v>20.377040816326527</v>
      </c>
      <c r="L250" s="62">
        <f>'Salinity-Da'!C236</f>
        <v>3740.2448979591836</v>
      </c>
      <c r="M250" s="129">
        <f>'Salinity-Da'!I236</f>
        <v>2.1837109939008483</v>
      </c>
      <c r="N250" s="129">
        <f t="shared" ref="N250:N282" si="219">AVERAGE(M221:M250)</f>
        <v>3.8428831523361895</v>
      </c>
      <c r="O250" s="125" t="s">
        <v>40</v>
      </c>
      <c r="P250" s="125" t="s">
        <v>26</v>
      </c>
      <c r="Q250" s="125">
        <v>2000</v>
      </c>
      <c r="R250" s="125">
        <v>7</v>
      </c>
      <c r="S250" s="111" t="str">
        <f t="shared" ref="S250:S282" si="220">IF(J250&gt;800,"YES","NO")</f>
        <v>YES</v>
      </c>
      <c r="T250" s="110" t="str">
        <f t="shared" ref="T250:T282" si="221">IF(N250&lt;10,"YES","NO")</f>
        <v>YES</v>
      </c>
      <c r="U250" s="110" t="str">
        <f t="shared" ref="U250:U282" si="222">IF(M250&lt;18,"YES","NO")</f>
        <v>YES</v>
      </c>
      <c r="V250" s="110" t="str">
        <f t="shared" ref="V250:V282" si="223">IF(OR(O250="L",O250="I",O250="H"),"YES","NO")</f>
        <v>YES</v>
      </c>
      <c r="W250" s="110" t="str">
        <f t="shared" ref="W250:W282" si="224">IF(AND(C250&gt;10,F250&gt;10,I250&gt;10),"YES","NO")</f>
        <v>YES</v>
      </c>
      <c r="X250" s="111" t="str">
        <f t="shared" ref="X250:X282" si="225">IF(OR(AND(OR(F250&gt;C250,F250=C250),OR(I250&gt;C250,I250=C250)),AND(OR(G250&gt;D250,G250=D250),OR(J250&gt;D250,J250=D250))),"YES","NO")</f>
        <v>NO</v>
      </c>
      <c r="Y250" s="110" t="str">
        <f t="shared" ref="Y250:Y282" si="226">IF(Q250&gt;650,"YES","NO")</f>
        <v>YES</v>
      </c>
      <c r="Z250" s="111" t="str">
        <f t="shared" ref="Z250:Z282" si="227">IF(AND(S250="YES",T250="YES",U250="YES",V250="YES",W250="YES",X250="YES",Y250="YES"),"YES","NO")</f>
        <v>NO</v>
      </c>
      <c r="AA250" s="126">
        <v>42064</v>
      </c>
      <c r="AB250" s="126" t="str">
        <f t="shared" ref="AB250" si="228">Z250</f>
        <v>NO</v>
      </c>
      <c r="AC250" s="126" t="s">
        <v>166</v>
      </c>
      <c r="AD250" s="125">
        <v>19</v>
      </c>
      <c r="AE250" s="125">
        <v>27</v>
      </c>
      <c r="AF250" s="125">
        <f t="shared" ref="AF250:AF313" si="229">AD250+AE250</f>
        <v>46</v>
      </c>
      <c r="AG250" s="125">
        <v>19.96</v>
      </c>
      <c r="AH250" s="130">
        <v>34.79</v>
      </c>
      <c r="AI250" s="125">
        <v>24.89</v>
      </c>
      <c r="AJ250" s="129">
        <v>17.600000000000001</v>
      </c>
      <c r="AK250" s="125">
        <v>2.11</v>
      </c>
      <c r="AL250" s="129">
        <v>23.5</v>
      </c>
      <c r="AM250" s="117">
        <v>0</v>
      </c>
      <c r="AN250" s="113">
        <v>19.059999999999999</v>
      </c>
      <c r="AO250" s="126">
        <v>42064</v>
      </c>
      <c r="AP250" s="113">
        <f t="shared" si="215"/>
        <v>43.89</v>
      </c>
      <c r="AQ250" s="203">
        <f>IF(SUM(AP250:AP280)&gt;0,SUM(AP250:AP280),0)</f>
        <v>2662.5699999999997</v>
      </c>
      <c r="AR250" s="197">
        <v>0</v>
      </c>
      <c r="AS250" s="125">
        <f t="shared" si="216"/>
        <v>2.11</v>
      </c>
      <c r="AT250" s="203">
        <f>SUM(AS250:AS280)</f>
        <v>54.429999999999993</v>
      </c>
      <c r="AU250" s="125">
        <f t="shared" si="217"/>
        <v>2.11</v>
      </c>
      <c r="AV250" s="203">
        <f>IF(SUM(AU250:AU280)&gt;0,SUM(AU250:AU280),0)</f>
        <v>54.429999999999993</v>
      </c>
      <c r="AW250" s="197">
        <f>26.5*60*39346/1000000</f>
        <v>62.560139999999997</v>
      </c>
      <c r="AX250" s="125">
        <f t="shared" si="218"/>
        <v>0</v>
      </c>
      <c r="AY250" s="197">
        <f>SUM(AX250:AX282)</f>
        <v>14.469999999999999</v>
      </c>
    </row>
    <row r="251" spans="1:51" s="107" customFormat="1" x14ac:dyDescent="0.3">
      <c r="A251" s="126">
        <v>42065</v>
      </c>
      <c r="B251" s="38">
        <v>5000</v>
      </c>
      <c r="C251" s="41">
        <f t="shared" si="208"/>
        <v>2520.7965717166626</v>
      </c>
      <c r="D251" s="41">
        <f t="shared" si="209"/>
        <v>1621.5204004465411</v>
      </c>
      <c r="E251" s="113">
        <v>3622</v>
      </c>
      <c r="F251" s="41">
        <f t="shared" si="210"/>
        <v>1826.0650365515503</v>
      </c>
      <c r="G251" s="41">
        <f t="shared" si="211"/>
        <v>1582.1959739277613</v>
      </c>
      <c r="H251" s="113">
        <v>4796</v>
      </c>
      <c r="I251" s="19">
        <f t="shared" si="212"/>
        <v>2417.9480715906229</v>
      </c>
      <c r="J251" s="19">
        <f t="shared" si="213"/>
        <v>1787.6769059022649</v>
      </c>
      <c r="K251" s="62">
        <f>'Salinity-Da'!B237</f>
        <v>22.156632653061223</v>
      </c>
      <c r="L251" s="62">
        <f>'Salinity-Da'!C237</f>
        <v>5591.2448979591836</v>
      </c>
      <c r="M251" s="129">
        <f>'Salinity-Da'!I237</f>
        <v>3.2158444627574934</v>
      </c>
      <c r="N251" s="129">
        <f t="shared" si="219"/>
        <v>3.8081010084411844</v>
      </c>
      <c r="O251" s="125" t="s">
        <v>40</v>
      </c>
      <c r="P251" s="125" t="s">
        <v>26</v>
      </c>
      <c r="Q251" s="125">
        <v>2000</v>
      </c>
      <c r="R251" s="125">
        <v>7</v>
      </c>
      <c r="S251" s="111" t="str">
        <f t="shared" si="220"/>
        <v>YES</v>
      </c>
      <c r="T251" s="110" t="str">
        <f t="shared" si="221"/>
        <v>YES</v>
      </c>
      <c r="U251" s="110" t="str">
        <f t="shared" si="222"/>
        <v>YES</v>
      </c>
      <c r="V251" s="110" t="str">
        <f t="shared" si="223"/>
        <v>YES</v>
      </c>
      <c r="W251" s="110" t="str">
        <f t="shared" si="224"/>
        <v>YES</v>
      </c>
      <c r="X251" s="111" t="str">
        <f t="shared" si="225"/>
        <v>NO</v>
      </c>
      <c r="Y251" s="110" t="str">
        <f t="shared" si="226"/>
        <v>YES</v>
      </c>
      <c r="Z251" s="111" t="str">
        <f t="shared" si="227"/>
        <v>NO</v>
      </c>
      <c r="AA251" s="126">
        <v>42065</v>
      </c>
      <c r="AB251" s="126" t="str">
        <f t="shared" ref="AB251:AB280" si="230">Z251</f>
        <v>NO</v>
      </c>
      <c r="AC251" s="126" t="s">
        <v>166</v>
      </c>
      <c r="AD251" s="125">
        <v>41</v>
      </c>
      <c r="AE251" s="125">
        <v>33</v>
      </c>
      <c r="AF251" s="125">
        <f t="shared" si="229"/>
        <v>74</v>
      </c>
      <c r="AG251" s="125">
        <v>19.82</v>
      </c>
      <c r="AH251" s="130">
        <v>34.79</v>
      </c>
      <c r="AI251" s="125">
        <v>24.87</v>
      </c>
      <c r="AJ251" s="129">
        <v>18.21</v>
      </c>
      <c r="AK251" s="125">
        <v>2.9</v>
      </c>
      <c r="AL251" s="129">
        <v>23.66</v>
      </c>
      <c r="AM251" s="117">
        <v>0</v>
      </c>
      <c r="AN251" s="113">
        <v>18.940000000000001</v>
      </c>
      <c r="AO251" s="126">
        <v>42065</v>
      </c>
      <c r="AP251" s="113">
        <f t="shared" si="215"/>
        <v>71.099999999999994</v>
      </c>
      <c r="AQ251" s="200"/>
      <c r="AR251" s="198"/>
      <c r="AS251" s="125">
        <f t="shared" si="216"/>
        <v>2.9</v>
      </c>
      <c r="AT251" s="200"/>
      <c r="AU251" s="125">
        <f t="shared" si="217"/>
        <v>2.9</v>
      </c>
      <c r="AV251" s="200"/>
      <c r="AW251" s="198"/>
      <c r="AX251" s="125">
        <f t="shared" si="218"/>
        <v>0</v>
      </c>
      <c r="AY251" s="198"/>
    </row>
    <row r="252" spans="1:51" s="107" customFormat="1" x14ac:dyDescent="0.3">
      <c r="A252" s="126">
        <v>42066</v>
      </c>
      <c r="B252" s="113">
        <v>3931</v>
      </c>
      <c r="C252" s="41">
        <f t="shared" si="208"/>
        <v>1981.85026468364</v>
      </c>
      <c r="D252" s="41">
        <f t="shared" si="209"/>
        <v>1750.7292304368179</v>
      </c>
      <c r="E252" s="113">
        <v>2674</v>
      </c>
      <c r="F252" s="41">
        <f t="shared" si="210"/>
        <v>1348.122006554071</v>
      </c>
      <c r="G252" s="41">
        <f t="shared" si="211"/>
        <v>1623.1769239079549</v>
      </c>
      <c r="H252" s="113">
        <v>3558</v>
      </c>
      <c r="I252" s="19">
        <f t="shared" si="212"/>
        <v>1793.798840433577</v>
      </c>
      <c r="J252" s="19">
        <f t="shared" si="213"/>
        <v>1877.1291728186109</v>
      </c>
      <c r="K252" s="62">
        <f>'Salinity-Da'!B238</f>
        <v>23.533229166666661</v>
      </c>
      <c r="L252" s="62">
        <f>'Salinity-Da'!C238</f>
        <v>5155.25</v>
      </c>
      <c r="M252" s="129">
        <f>'Salinity-Da'!I238</f>
        <v>2.8598606852353079</v>
      </c>
      <c r="N252" s="129">
        <f t="shared" si="219"/>
        <v>3.7663012525876942</v>
      </c>
      <c r="O252" s="125" t="s">
        <v>40</v>
      </c>
      <c r="P252" s="125" t="s">
        <v>26</v>
      </c>
      <c r="Q252" s="125">
        <v>2000</v>
      </c>
      <c r="R252" s="125">
        <v>7</v>
      </c>
      <c r="S252" s="111" t="str">
        <f t="shared" si="220"/>
        <v>YES</v>
      </c>
      <c r="T252" s="110" t="str">
        <f t="shared" si="221"/>
        <v>YES</v>
      </c>
      <c r="U252" s="110" t="str">
        <f t="shared" si="222"/>
        <v>YES</v>
      </c>
      <c r="V252" s="110" t="str">
        <f t="shared" si="223"/>
        <v>YES</v>
      </c>
      <c r="W252" s="110" t="str">
        <f t="shared" si="224"/>
        <v>YES</v>
      </c>
      <c r="X252" s="111" t="str">
        <f t="shared" si="225"/>
        <v>NO</v>
      </c>
      <c r="Y252" s="110" t="str">
        <f t="shared" si="226"/>
        <v>YES</v>
      </c>
      <c r="Z252" s="111" t="str">
        <f t="shared" si="227"/>
        <v>NO</v>
      </c>
      <c r="AA252" s="126">
        <v>42066</v>
      </c>
      <c r="AB252" s="126" t="str">
        <f t="shared" si="230"/>
        <v>NO</v>
      </c>
      <c r="AC252" s="126" t="s">
        <v>166</v>
      </c>
      <c r="AD252" s="125">
        <v>60</v>
      </c>
      <c r="AE252" s="125">
        <v>49</v>
      </c>
      <c r="AF252" s="125">
        <f t="shared" si="229"/>
        <v>109</v>
      </c>
      <c r="AG252" s="125">
        <v>19.899999999999999</v>
      </c>
      <c r="AH252" s="130">
        <v>34.79</v>
      </c>
      <c r="AI252" s="125">
        <v>24.63</v>
      </c>
      <c r="AJ252" s="129">
        <v>18.66</v>
      </c>
      <c r="AK252" s="125">
        <v>1.88</v>
      </c>
      <c r="AL252" s="129">
        <v>23.47</v>
      </c>
      <c r="AM252" s="117">
        <v>0</v>
      </c>
      <c r="AN252" s="113">
        <v>18.54</v>
      </c>
      <c r="AO252" s="126">
        <v>42066</v>
      </c>
      <c r="AP252" s="113">
        <f t="shared" si="215"/>
        <v>107.12</v>
      </c>
      <c r="AQ252" s="200"/>
      <c r="AR252" s="198"/>
      <c r="AS252" s="125">
        <f t="shared" si="216"/>
        <v>1.88</v>
      </c>
      <c r="AT252" s="200"/>
      <c r="AU252" s="125">
        <f t="shared" si="217"/>
        <v>1.88</v>
      </c>
      <c r="AV252" s="200"/>
      <c r="AW252" s="198"/>
      <c r="AX252" s="125">
        <f t="shared" si="218"/>
        <v>0</v>
      </c>
      <c r="AY252" s="198"/>
    </row>
    <row r="253" spans="1:51" s="107" customFormat="1" x14ac:dyDescent="0.3">
      <c r="A253" s="126">
        <v>42067</v>
      </c>
      <c r="B253" s="113">
        <v>2826</v>
      </c>
      <c r="C253" s="41">
        <f t="shared" si="208"/>
        <v>1424.7542223342577</v>
      </c>
      <c r="D253" s="41">
        <f t="shared" si="209"/>
        <v>1798.3362742626671</v>
      </c>
      <c r="E253" s="113">
        <v>2222</v>
      </c>
      <c r="F253" s="41">
        <f t="shared" si="210"/>
        <v>1120.2419964708849</v>
      </c>
      <c r="G253" s="41">
        <f t="shared" si="211"/>
        <v>1600.0576182073535</v>
      </c>
      <c r="H253" s="113">
        <v>2720</v>
      </c>
      <c r="I253" s="19">
        <f t="shared" si="212"/>
        <v>1371.3133350138644</v>
      </c>
      <c r="J253" s="19">
        <f t="shared" si="213"/>
        <v>1940.2211098707194</v>
      </c>
      <c r="K253" s="62">
        <f>'Salinity-Da'!B239</f>
        <v>23.628645833333334</v>
      </c>
      <c r="L253" s="62">
        <f>'Salinity-Da'!C239</f>
        <v>7317.041666666667</v>
      </c>
      <c r="M253" s="129">
        <f>'Salinity-Da'!I239</f>
        <v>4.1484278434716275</v>
      </c>
      <c r="N253" s="129">
        <f t="shared" si="219"/>
        <v>3.6866461528094883</v>
      </c>
      <c r="O253" s="125" t="s">
        <v>40</v>
      </c>
      <c r="P253" s="125" t="s">
        <v>26</v>
      </c>
      <c r="Q253" s="125">
        <v>2000</v>
      </c>
      <c r="R253" s="125">
        <v>7</v>
      </c>
      <c r="S253" s="111" t="str">
        <f t="shared" si="220"/>
        <v>YES</v>
      </c>
      <c r="T253" s="110" t="str">
        <f t="shared" si="221"/>
        <v>YES</v>
      </c>
      <c r="U253" s="110" t="str">
        <f t="shared" si="222"/>
        <v>YES</v>
      </c>
      <c r="V253" s="110" t="str">
        <f t="shared" si="223"/>
        <v>YES</v>
      </c>
      <c r="W253" s="110" t="str">
        <f t="shared" si="224"/>
        <v>YES</v>
      </c>
      <c r="X253" s="111" t="str">
        <f t="shared" si="225"/>
        <v>NO</v>
      </c>
      <c r="Y253" s="110" t="str">
        <f t="shared" si="226"/>
        <v>YES</v>
      </c>
      <c r="Z253" s="111" t="str">
        <f t="shared" si="227"/>
        <v>NO</v>
      </c>
      <c r="AA253" s="126">
        <v>42067</v>
      </c>
      <c r="AB253" s="126" t="str">
        <f t="shared" si="230"/>
        <v>NO</v>
      </c>
      <c r="AC253" s="126" t="s">
        <v>166</v>
      </c>
      <c r="AD253" s="125">
        <v>60</v>
      </c>
      <c r="AE253" s="125">
        <v>49</v>
      </c>
      <c r="AF253" s="125">
        <f t="shared" si="229"/>
        <v>109</v>
      </c>
      <c r="AG253" s="125">
        <v>19.84</v>
      </c>
      <c r="AH253" s="130">
        <v>34.79</v>
      </c>
      <c r="AI253" s="125">
        <v>24.32</v>
      </c>
      <c r="AJ253" s="129">
        <v>18.96</v>
      </c>
      <c r="AK253" s="125">
        <v>0.86</v>
      </c>
      <c r="AL253" s="129">
        <v>23.25</v>
      </c>
      <c r="AM253" s="117">
        <v>0</v>
      </c>
      <c r="AN253" s="113">
        <v>18.61</v>
      </c>
      <c r="AO253" s="126">
        <v>42067</v>
      </c>
      <c r="AP253" s="113">
        <f t="shared" si="215"/>
        <v>108.14</v>
      </c>
      <c r="AQ253" s="200"/>
      <c r="AR253" s="198"/>
      <c r="AS253" s="125">
        <f t="shared" si="216"/>
        <v>0.86</v>
      </c>
      <c r="AT253" s="200"/>
      <c r="AU253" s="125">
        <f t="shared" si="217"/>
        <v>0.86</v>
      </c>
      <c r="AV253" s="200"/>
      <c r="AW253" s="198"/>
      <c r="AX253" s="125">
        <f t="shared" si="218"/>
        <v>0</v>
      </c>
      <c r="AY253" s="198"/>
    </row>
    <row r="254" spans="1:51" s="107" customFormat="1" x14ac:dyDescent="0.3">
      <c r="A254" s="126">
        <v>42068</v>
      </c>
      <c r="B254" s="113">
        <v>2900</v>
      </c>
      <c r="C254" s="41">
        <f t="shared" si="208"/>
        <v>1462.0620115956642</v>
      </c>
      <c r="D254" s="41">
        <f t="shared" si="209"/>
        <v>1801.289207389535</v>
      </c>
      <c r="E254" s="113">
        <v>2800</v>
      </c>
      <c r="F254" s="41">
        <f t="shared" si="210"/>
        <v>1411.6460801613309</v>
      </c>
      <c r="G254" s="41">
        <f t="shared" si="211"/>
        <v>1591.342864345133</v>
      </c>
      <c r="H254" s="113">
        <v>2600</v>
      </c>
      <c r="I254" s="19">
        <f t="shared" si="212"/>
        <v>1310.8142172926646</v>
      </c>
      <c r="J254" s="19">
        <f t="shared" si="213"/>
        <v>1963.3404155713208</v>
      </c>
      <c r="K254" s="62">
        <f>'Salinity-Da'!B240</f>
        <v>23.870625</v>
      </c>
      <c r="L254" s="62">
        <f>'Salinity-Da'!C240</f>
        <v>8038.6875</v>
      </c>
      <c r="M254" s="129">
        <f>'Salinity-Da'!I240</f>
        <v>4.5639625028172022</v>
      </c>
      <c r="N254" s="129">
        <f t="shared" si="219"/>
        <v>3.6283556127751551</v>
      </c>
      <c r="O254" s="125" t="s">
        <v>40</v>
      </c>
      <c r="P254" s="125" t="s">
        <v>26</v>
      </c>
      <c r="Q254" s="125">
        <v>2000</v>
      </c>
      <c r="R254" s="125">
        <v>7</v>
      </c>
      <c r="S254" s="111" t="str">
        <f t="shared" si="220"/>
        <v>YES</v>
      </c>
      <c r="T254" s="110" t="str">
        <f t="shared" si="221"/>
        <v>YES</v>
      </c>
      <c r="U254" s="110" t="str">
        <f t="shared" si="222"/>
        <v>YES</v>
      </c>
      <c r="V254" s="110" t="str">
        <f t="shared" si="223"/>
        <v>YES</v>
      </c>
      <c r="W254" s="110" t="str">
        <f t="shared" si="224"/>
        <v>YES</v>
      </c>
      <c r="X254" s="111" t="str">
        <f t="shared" si="225"/>
        <v>NO</v>
      </c>
      <c r="Y254" s="110" t="str">
        <f t="shared" si="226"/>
        <v>YES</v>
      </c>
      <c r="Z254" s="111" t="str">
        <f t="shared" si="227"/>
        <v>NO</v>
      </c>
      <c r="AA254" s="126">
        <v>42068</v>
      </c>
      <c r="AB254" s="126" t="str">
        <f t="shared" si="230"/>
        <v>NO</v>
      </c>
      <c r="AC254" s="126" t="s">
        <v>166</v>
      </c>
      <c r="AD254" s="125">
        <v>60</v>
      </c>
      <c r="AE254" s="125">
        <v>49</v>
      </c>
      <c r="AF254" s="125">
        <f t="shared" si="229"/>
        <v>109</v>
      </c>
      <c r="AG254" s="113" t="s">
        <v>175</v>
      </c>
      <c r="AH254" s="130">
        <v>34.79</v>
      </c>
      <c r="AI254" s="125">
        <v>24.4</v>
      </c>
      <c r="AJ254" s="129">
        <v>32.702599999999997</v>
      </c>
      <c r="AK254" s="125">
        <v>0.53</v>
      </c>
      <c r="AL254" s="129">
        <v>23.15</v>
      </c>
      <c r="AM254" s="117">
        <v>0</v>
      </c>
      <c r="AN254" s="113">
        <v>18.75</v>
      </c>
      <c r="AO254" s="126">
        <v>42068</v>
      </c>
      <c r="AP254" s="113">
        <f t="shared" si="215"/>
        <v>108.47</v>
      </c>
      <c r="AQ254" s="200"/>
      <c r="AR254" s="198"/>
      <c r="AS254" s="125">
        <f t="shared" si="216"/>
        <v>0.53</v>
      </c>
      <c r="AT254" s="200"/>
      <c r="AU254" s="125">
        <f t="shared" si="217"/>
        <v>0.53</v>
      </c>
      <c r="AV254" s="200"/>
      <c r="AW254" s="198"/>
      <c r="AX254" s="125">
        <f t="shared" si="218"/>
        <v>0</v>
      </c>
      <c r="AY254" s="198"/>
    </row>
    <row r="255" spans="1:51" s="107" customFormat="1" x14ac:dyDescent="0.3">
      <c r="A255" s="126">
        <v>42069</v>
      </c>
      <c r="B255" s="113">
        <v>3000</v>
      </c>
      <c r="C255" s="41">
        <f t="shared" si="208"/>
        <v>1512.4779430299975</v>
      </c>
      <c r="D255" s="41">
        <f t="shared" si="209"/>
        <v>1908.3150275487055</v>
      </c>
      <c r="E255" s="113">
        <v>3100</v>
      </c>
      <c r="F255" s="41">
        <f t="shared" si="210"/>
        <v>1562.8938744643308</v>
      </c>
      <c r="G255" s="41">
        <f t="shared" si="211"/>
        <v>1691.9586589362236</v>
      </c>
      <c r="H255" s="113">
        <v>5800</v>
      </c>
      <c r="I255" s="19">
        <f t="shared" si="212"/>
        <v>2924.1240231913284</v>
      </c>
      <c r="J255" s="19">
        <f t="shared" si="213"/>
        <v>2030.4656271381759</v>
      </c>
      <c r="K255" s="62">
        <f>'Salinity-Da'!B241</f>
        <v>24.564479166666661</v>
      </c>
      <c r="L255" s="62">
        <f>'Salinity-Da'!C241</f>
        <v>8461.0625</v>
      </c>
      <c r="M255" s="129">
        <f>'Salinity-Da'!I241</f>
        <v>4.7488355078971303</v>
      </c>
      <c r="N255" s="129">
        <f t="shared" si="219"/>
        <v>3.6522895707850349</v>
      </c>
      <c r="O255" s="125" t="s">
        <v>40</v>
      </c>
      <c r="P255" s="125" t="s">
        <v>26</v>
      </c>
      <c r="Q255" s="125">
        <v>2500</v>
      </c>
      <c r="R255" s="125">
        <v>7</v>
      </c>
      <c r="S255" s="111" t="str">
        <f t="shared" si="220"/>
        <v>YES</v>
      </c>
      <c r="T255" s="110" t="str">
        <f t="shared" si="221"/>
        <v>YES</v>
      </c>
      <c r="U255" s="110" t="str">
        <f t="shared" si="222"/>
        <v>YES</v>
      </c>
      <c r="V255" s="110" t="str">
        <f t="shared" si="223"/>
        <v>YES</v>
      </c>
      <c r="W255" s="110" t="str">
        <f t="shared" si="224"/>
        <v>YES</v>
      </c>
      <c r="X255" s="111" t="str">
        <f t="shared" si="225"/>
        <v>YES</v>
      </c>
      <c r="Y255" s="110" t="str">
        <f t="shared" si="226"/>
        <v>YES</v>
      </c>
      <c r="Z255" s="111" t="str">
        <f t="shared" si="227"/>
        <v>YES</v>
      </c>
      <c r="AA255" s="126">
        <v>42069</v>
      </c>
      <c r="AB255" s="126" t="str">
        <f t="shared" si="230"/>
        <v>YES</v>
      </c>
      <c r="AC255" s="126" t="s">
        <v>166</v>
      </c>
      <c r="AD255" s="125">
        <v>60</v>
      </c>
      <c r="AE255" s="125">
        <v>49</v>
      </c>
      <c r="AF255" s="125">
        <f t="shared" si="229"/>
        <v>109</v>
      </c>
      <c r="AG255" s="113" t="s">
        <v>175</v>
      </c>
      <c r="AH255" s="130">
        <v>34.79</v>
      </c>
      <c r="AI255" s="125">
        <v>24.47</v>
      </c>
      <c r="AJ255" s="129">
        <v>32.702599999999997</v>
      </c>
      <c r="AK255" s="125">
        <v>0.49</v>
      </c>
      <c r="AL255" s="129">
        <v>23.14</v>
      </c>
      <c r="AM255" s="117">
        <v>0</v>
      </c>
      <c r="AN255" s="113">
        <v>18.87</v>
      </c>
      <c r="AO255" s="126">
        <v>42069</v>
      </c>
      <c r="AP255" s="113">
        <f t="shared" si="215"/>
        <v>108.51</v>
      </c>
      <c r="AQ255" s="200"/>
      <c r="AR255" s="198"/>
      <c r="AS255" s="125">
        <f t="shared" si="216"/>
        <v>0.49</v>
      </c>
      <c r="AT255" s="200"/>
      <c r="AU255" s="125">
        <f t="shared" si="217"/>
        <v>0.49</v>
      </c>
      <c r="AV255" s="200"/>
      <c r="AW255" s="198"/>
      <c r="AX255" s="125">
        <f t="shared" si="218"/>
        <v>0</v>
      </c>
      <c r="AY255" s="198"/>
    </row>
    <row r="256" spans="1:51" s="107" customFormat="1" x14ac:dyDescent="0.3">
      <c r="A256" s="126">
        <v>42070</v>
      </c>
      <c r="B256" s="113">
        <v>4400</v>
      </c>
      <c r="C256" s="41">
        <f t="shared" si="208"/>
        <v>2218.3009831106629</v>
      </c>
      <c r="D256" s="41">
        <f t="shared" si="209"/>
        <v>1895.7830674493139</v>
      </c>
      <c r="E256" s="113">
        <v>5000</v>
      </c>
      <c r="F256" s="41">
        <f t="shared" si="210"/>
        <v>2520.7965717166626</v>
      </c>
      <c r="G256" s="41">
        <f t="shared" si="211"/>
        <v>1663.5816918146134</v>
      </c>
      <c r="H256" s="113">
        <v>7800</v>
      </c>
      <c r="I256" s="19">
        <f t="shared" si="212"/>
        <v>3932.4426518779937</v>
      </c>
      <c r="J256" s="19">
        <f t="shared" si="213"/>
        <v>2136.6271741870437</v>
      </c>
      <c r="K256" s="62">
        <f>'Salinity-Da'!B242</f>
        <v>25.622395833333325</v>
      </c>
      <c r="L256" s="62">
        <f>'Salinity-Da'!C242</f>
        <v>6734.03125</v>
      </c>
      <c r="M256" s="129">
        <f>'Salinity-Da'!I242</f>
        <v>3.6343011749808207</v>
      </c>
      <c r="N256" s="129">
        <f t="shared" si="219"/>
        <v>3.5974645981357893</v>
      </c>
      <c r="O256" s="125" t="s">
        <v>40</v>
      </c>
      <c r="P256" s="125" t="s">
        <v>26</v>
      </c>
      <c r="Q256" s="125">
        <v>2500</v>
      </c>
      <c r="R256" s="125">
        <v>7</v>
      </c>
      <c r="S256" s="111" t="str">
        <f t="shared" si="220"/>
        <v>YES</v>
      </c>
      <c r="T256" s="110" t="str">
        <f t="shared" si="221"/>
        <v>YES</v>
      </c>
      <c r="U256" s="110" t="str">
        <f t="shared" si="222"/>
        <v>YES</v>
      </c>
      <c r="V256" s="110" t="str">
        <f t="shared" si="223"/>
        <v>YES</v>
      </c>
      <c r="W256" s="110" t="str">
        <f t="shared" si="224"/>
        <v>YES</v>
      </c>
      <c r="X256" s="111" t="str">
        <f t="shared" si="225"/>
        <v>YES</v>
      </c>
      <c r="Y256" s="110" t="str">
        <f t="shared" si="226"/>
        <v>YES</v>
      </c>
      <c r="Z256" s="111" t="str">
        <f t="shared" si="227"/>
        <v>YES</v>
      </c>
      <c r="AA256" s="126">
        <v>42070</v>
      </c>
      <c r="AB256" s="126" t="str">
        <f t="shared" si="230"/>
        <v>YES</v>
      </c>
      <c r="AC256" s="126" t="s">
        <v>166</v>
      </c>
      <c r="AD256" s="125">
        <v>60</v>
      </c>
      <c r="AE256" s="125">
        <v>49</v>
      </c>
      <c r="AF256" s="125">
        <f t="shared" si="229"/>
        <v>109</v>
      </c>
      <c r="AG256" s="113" t="s">
        <v>175</v>
      </c>
      <c r="AH256" s="130">
        <v>34.79</v>
      </c>
      <c r="AI256" s="125">
        <v>24.51</v>
      </c>
      <c r="AJ256" s="129">
        <v>32.702599999999997</v>
      </c>
      <c r="AK256" s="125">
        <v>0.85</v>
      </c>
      <c r="AL256" s="129">
        <v>23.24</v>
      </c>
      <c r="AM256" s="117">
        <v>0</v>
      </c>
      <c r="AN256" s="113">
        <v>18.89</v>
      </c>
      <c r="AO256" s="126">
        <v>42070</v>
      </c>
      <c r="AP256" s="113">
        <f t="shared" si="215"/>
        <v>108.15</v>
      </c>
      <c r="AQ256" s="200"/>
      <c r="AR256" s="198"/>
      <c r="AS256" s="125">
        <f t="shared" si="216"/>
        <v>0.85</v>
      </c>
      <c r="AT256" s="200"/>
      <c r="AU256" s="125">
        <f t="shared" si="217"/>
        <v>0.85</v>
      </c>
      <c r="AV256" s="200"/>
      <c r="AW256" s="198"/>
      <c r="AX256" s="125">
        <f t="shared" si="218"/>
        <v>0</v>
      </c>
      <c r="AY256" s="198"/>
    </row>
    <row r="257" spans="1:51" s="107" customFormat="1" x14ac:dyDescent="0.3">
      <c r="A257" s="126">
        <v>42071</v>
      </c>
      <c r="B257" s="113">
        <v>5500</v>
      </c>
      <c r="C257" s="41">
        <f t="shared" si="208"/>
        <v>2772.8762288883286</v>
      </c>
      <c r="D257" s="41">
        <f t="shared" si="209"/>
        <v>1891.10158810184</v>
      </c>
      <c r="E257" s="113">
        <v>6500</v>
      </c>
      <c r="F257" s="41">
        <f t="shared" si="210"/>
        <v>3277.0355432316614</v>
      </c>
      <c r="G257" s="41">
        <f t="shared" si="211"/>
        <v>1682.3076092045087</v>
      </c>
      <c r="H257" s="113">
        <v>7900</v>
      </c>
      <c r="I257" s="19">
        <f t="shared" si="212"/>
        <v>3982.858583312327</v>
      </c>
      <c r="J257" s="19">
        <f t="shared" si="213"/>
        <v>2322.9500522165004</v>
      </c>
      <c r="K257" s="62">
        <f>'Salinity-Da'!B243</f>
        <v>24.37625000000001</v>
      </c>
      <c r="L257" s="62">
        <f>'Salinity-Da'!C243</f>
        <v>3767.4479166666665</v>
      </c>
      <c r="M257" s="129">
        <f>'Salinity-Da'!I243</f>
        <v>2.0116340657927023</v>
      </c>
      <c r="N257" s="129">
        <f t="shared" si="219"/>
        <v>3.4440351301010637</v>
      </c>
      <c r="O257" s="125" t="s">
        <v>40</v>
      </c>
      <c r="P257" s="125" t="s">
        <v>26</v>
      </c>
      <c r="Q257" s="125">
        <v>2500</v>
      </c>
      <c r="R257" s="125">
        <v>7</v>
      </c>
      <c r="S257" s="111" t="str">
        <f t="shared" si="220"/>
        <v>YES</v>
      </c>
      <c r="T257" s="110" t="str">
        <f t="shared" si="221"/>
        <v>YES</v>
      </c>
      <c r="U257" s="110" t="str">
        <f t="shared" si="222"/>
        <v>YES</v>
      </c>
      <c r="V257" s="110" t="str">
        <f t="shared" si="223"/>
        <v>YES</v>
      </c>
      <c r="W257" s="110" t="str">
        <f t="shared" si="224"/>
        <v>YES</v>
      </c>
      <c r="X257" s="111" t="str">
        <f t="shared" si="225"/>
        <v>YES</v>
      </c>
      <c r="Y257" s="110" t="str">
        <f t="shared" si="226"/>
        <v>YES</v>
      </c>
      <c r="Z257" s="111" t="str">
        <f t="shared" si="227"/>
        <v>YES</v>
      </c>
      <c r="AA257" s="126">
        <v>42071</v>
      </c>
      <c r="AB257" s="126" t="str">
        <f t="shared" si="230"/>
        <v>YES</v>
      </c>
      <c r="AC257" s="126" t="s">
        <v>166</v>
      </c>
      <c r="AD257" s="125">
        <v>60</v>
      </c>
      <c r="AE257" s="125">
        <v>49</v>
      </c>
      <c r="AF257" s="125">
        <f t="shared" si="229"/>
        <v>109</v>
      </c>
      <c r="AG257" s="113" t="s">
        <v>175</v>
      </c>
      <c r="AH257" s="130">
        <v>34.79</v>
      </c>
      <c r="AI257" s="125">
        <v>24.43</v>
      </c>
      <c r="AJ257" s="129">
        <v>32.702599999999997</v>
      </c>
      <c r="AK257" s="125">
        <v>1.55</v>
      </c>
      <c r="AL257" s="129">
        <v>23.4</v>
      </c>
      <c r="AM257" s="117">
        <v>0</v>
      </c>
      <c r="AN257" s="113">
        <v>19.07</v>
      </c>
      <c r="AO257" s="126">
        <v>42071</v>
      </c>
      <c r="AP257" s="113">
        <f t="shared" si="215"/>
        <v>107.45</v>
      </c>
      <c r="AQ257" s="200"/>
      <c r="AR257" s="198"/>
      <c r="AS257" s="125">
        <f t="shared" si="216"/>
        <v>1.55</v>
      </c>
      <c r="AT257" s="200"/>
      <c r="AU257" s="125">
        <f t="shared" si="217"/>
        <v>1.55</v>
      </c>
      <c r="AV257" s="200"/>
      <c r="AW257" s="198"/>
      <c r="AX257" s="125">
        <f t="shared" si="218"/>
        <v>0</v>
      </c>
      <c r="AY257" s="198"/>
    </row>
    <row r="258" spans="1:51" s="107" customFormat="1" x14ac:dyDescent="0.3">
      <c r="A258" s="126">
        <v>42072</v>
      </c>
      <c r="B258" s="113">
        <v>5200</v>
      </c>
      <c r="C258" s="41">
        <f t="shared" si="208"/>
        <v>2621.6284345853292</v>
      </c>
      <c r="D258" s="41">
        <f t="shared" si="209"/>
        <v>1984.7311750513163</v>
      </c>
      <c r="E258" s="113">
        <v>5500</v>
      </c>
      <c r="F258" s="41">
        <f t="shared" si="210"/>
        <v>2772.8762288883286</v>
      </c>
      <c r="G258" s="41">
        <f t="shared" si="211"/>
        <v>1866.6858727357846</v>
      </c>
      <c r="H258" s="113">
        <v>6200</v>
      </c>
      <c r="I258" s="19">
        <f t="shared" si="212"/>
        <v>3125.7877489286616</v>
      </c>
      <c r="J258" s="19">
        <f t="shared" si="213"/>
        <v>2533.3285318160538</v>
      </c>
      <c r="K258" s="62">
        <f>'Salinity-Da'!B244</f>
        <v>23.414000000000005</v>
      </c>
      <c r="L258" s="62">
        <f>'Salinity-Da'!C244</f>
        <v>2858.4631578947369</v>
      </c>
      <c r="M258" s="129">
        <f>'Salinity-Da'!I244</f>
        <v>1.5338889020038031</v>
      </c>
      <c r="N258" s="129">
        <f t="shared" si="219"/>
        <v>3.3654413935136565</v>
      </c>
      <c r="O258" s="125" t="s">
        <v>40</v>
      </c>
      <c r="P258" s="125" t="s">
        <v>26</v>
      </c>
      <c r="Q258" s="125">
        <v>2500</v>
      </c>
      <c r="R258" s="125">
        <v>7</v>
      </c>
      <c r="S258" s="111" t="str">
        <f t="shared" si="220"/>
        <v>YES</v>
      </c>
      <c r="T258" s="110" t="str">
        <f t="shared" si="221"/>
        <v>YES</v>
      </c>
      <c r="U258" s="110" t="str">
        <f t="shared" si="222"/>
        <v>YES</v>
      </c>
      <c r="V258" s="110" t="str">
        <f t="shared" si="223"/>
        <v>YES</v>
      </c>
      <c r="W258" s="110" t="str">
        <f t="shared" si="224"/>
        <v>YES</v>
      </c>
      <c r="X258" s="111" t="str">
        <f t="shared" si="225"/>
        <v>YES</v>
      </c>
      <c r="Y258" s="110" t="str">
        <f t="shared" si="226"/>
        <v>YES</v>
      </c>
      <c r="Z258" s="111" t="str">
        <f t="shared" si="227"/>
        <v>YES</v>
      </c>
      <c r="AA258" s="126">
        <v>42072</v>
      </c>
      <c r="AB258" s="126" t="str">
        <f t="shared" si="230"/>
        <v>YES</v>
      </c>
      <c r="AC258" s="126" t="s">
        <v>166</v>
      </c>
      <c r="AD258" s="125">
        <v>60</v>
      </c>
      <c r="AE258" s="125">
        <v>49</v>
      </c>
      <c r="AF258" s="125">
        <f t="shared" si="229"/>
        <v>109</v>
      </c>
      <c r="AG258" s="113" t="s">
        <v>175</v>
      </c>
      <c r="AH258" s="130">
        <v>34.79</v>
      </c>
      <c r="AI258" s="125">
        <v>24.54</v>
      </c>
      <c r="AJ258" s="129">
        <v>32.702599999999997</v>
      </c>
      <c r="AK258" s="125">
        <v>2.15</v>
      </c>
      <c r="AL258" s="129">
        <v>23.52</v>
      </c>
      <c r="AM258" s="117">
        <v>0</v>
      </c>
      <c r="AN258" s="113">
        <v>18.93</v>
      </c>
      <c r="AO258" s="126">
        <v>42072</v>
      </c>
      <c r="AP258" s="113">
        <f t="shared" si="215"/>
        <v>106.85</v>
      </c>
      <c r="AQ258" s="200"/>
      <c r="AR258" s="198"/>
      <c r="AS258" s="125">
        <f t="shared" si="216"/>
        <v>2.15</v>
      </c>
      <c r="AT258" s="200"/>
      <c r="AU258" s="125">
        <f t="shared" si="217"/>
        <v>2.15</v>
      </c>
      <c r="AV258" s="200"/>
      <c r="AW258" s="198"/>
      <c r="AX258" s="125">
        <f t="shared" si="218"/>
        <v>0</v>
      </c>
      <c r="AY258" s="198"/>
    </row>
    <row r="259" spans="1:51" s="107" customFormat="1" x14ac:dyDescent="0.3">
      <c r="A259" s="126">
        <v>42073</v>
      </c>
      <c r="B259" s="113">
        <v>4400</v>
      </c>
      <c r="C259" s="41">
        <f t="shared" si="208"/>
        <v>2218.3009831106629</v>
      </c>
      <c r="D259" s="41">
        <f t="shared" si="209"/>
        <v>1999.1357268896973</v>
      </c>
      <c r="E259" s="113">
        <v>4800</v>
      </c>
      <c r="F259" s="41">
        <f t="shared" si="210"/>
        <v>2419.964708847996</v>
      </c>
      <c r="G259" s="41">
        <f t="shared" si="211"/>
        <v>2001.9446144981814</v>
      </c>
      <c r="H259" s="113">
        <v>5300</v>
      </c>
      <c r="I259" s="19">
        <f t="shared" si="212"/>
        <v>2672.0443660196624</v>
      </c>
      <c r="J259" s="19">
        <f t="shared" si="213"/>
        <v>2634.4484857214879</v>
      </c>
      <c r="K259" s="62">
        <f>'Salinity-Da'!B245</f>
        <v>23.518645833333327</v>
      </c>
      <c r="L259" s="62">
        <f>'Salinity-Da'!C245</f>
        <v>3616.34375</v>
      </c>
      <c r="M259" s="129">
        <f>'Salinity-Da'!I245</f>
        <v>1.9627321620930147</v>
      </c>
      <c r="N259" s="129">
        <f t="shared" si="219"/>
        <v>3.348823277987822</v>
      </c>
      <c r="O259" s="125" t="s">
        <v>40</v>
      </c>
      <c r="P259" s="125" t="s">
        <v>26</v>
      </c>
      <c r="Q259" s="125">
        <v>2500</v>
      </c>
      <c r="R259" s="125">
        <v>7</v>
      </c>
      <c r="S259" s="111" t="str">
        <f t="shared" si="220"/>
        <v>YES</v>
      </c>
      <c r="T259" s="110" t="str">
        <f t="shared" si="221"/>
        <v>YES</v>
      </c>
      <c r="U259" s="110" t="str">
        <f t="shared" si="222"/>
        <v>YES</v>
      </c>
      <c r="V259" s="110" t="str">
        <f t="shared" si="223"/>
        <v>YES</v>
      </c>
      <c r="W259" s="110" t="str">
        <f t="shared" si="224"/>
        <v>YES</v>
      </c>
      <c r="X259" s="111" t="str">
        <f t="shared" si="225"/>
        <v>YES</v>
      </c>
      <c r="Y259" s="110" t="str">
        <f t="shared" si="226"/>
        <v>YES</v>
      </c>
      <c r="Z259" s="111" t="str">
        <f t="shared" si="227"/>
        <v>YES</v>
      </c>
      <c r="AA259" s="126">
        <v>42073</v>
      </c>
      <c r="AB259" s="126" t="str">
        <f t="shared" si="230"/>
        <v>YES</v>
      </c>
      <c r="AC259" s="126" t="s">
        <v>166</v>
      </c>
      <c r="AD259" s="125">
        <v>60</v>
      </c>
      <c r="AE259" s="125">
        <v>49</v>
      </c>
      <c r="AF259" s="125">
        <f t="shared" si="229"/>
        <v>109</v>
      </c>
      <c r="AG259" s="113" t="s">
        <v>175</v>
      </c>
      <c r="AH259" s="130">
        <v>34.79</v>
      </c>
      <c r="AI259" s="125">
        <v>24.52</v>
      </c>
      <c r="AJ259" s="129">
        <v>32.702599999999997</v>
      </c>
      <c r="AK259" s="125">
        <v>2.54</v>
      </c>
      <c r="AL259" s="129">
        <v>23.6</v>
      </c>
      <c r="AM259" s="117">
        <v>0</v>
      </c>
      <c r="AN259" s="113">
        <v>18.66</v>
      </c>
      <c r="AO259" s="126">
        <v>42073</v>
      </c>
      <c r="AP259" s="113">
        <f t="shared" si="215"/>
        <v>106.46</v>
      </c>
      <c r="AQ259" s="200"/>
      <c r="AR259" s="198"/>
      <c r="AS259" s="125">
        <f t="shared" si="216"/>
        <v>2.54</v>
      </c>
      <c r="AT259" s="200"/>
      <c r="AU259" s="125">
        <f t="shared" si="217"/>
        <v>2.54</v>
      </c>
      <c r="AV259" s="200"/>
      <c r="AW259" s="198"/>
      <c r="AX259" s="125">
        <f t="shared" si="218"/>
        <v>0</v>
      </c>
      <c r="AY259" s="198"/>
    </row>
    <row r="260" spans="1:51" s="107" customFormat="1" x14ac:dyDescent="0.3">
      <c r="A260" s="126">
        <v>42074</v>
      </c>
      <c r="B260" s="113">
        <v>2000</v>
      </c>
      <c r="C260" s="41">
        <f t="shared" si="208"/>
        <v>1008.318628686665</v>
      </c>
      <c r="D260" s="41">
        <f t="shared" si="209"/>
        <v>2032.9144009507004</v>
      </c>
      <c r="E260" s="113">
        <v>1700</v>
      </c>
      <c r="F260" s="41">
        <f t="shared" si="210"/>
        <v>857.07083438366521</v>
      </c>
      <c r="G260" s="41">
        <f t="shared" si="211"/>
        <v>2155.0650005401708</v>
      </c>
      <c r="H260" s="113">
        <v>2000</v>
      </c>
      <c r="I260" s="19">
        <f t="shared" si="212"/>
        <v>1008.318628686665</v>
      </c>
      <c r="J260" s="19">
        <f t="shared" si="213"/>
        <v>2759.9121322337855</v>
      </c>
      <c r="K260" s="62">
        <f>'Salinity-Da'!B246</f>
        <v>24.002680412371124</v>
      </c>
      <c r="L260" s="62">
        <f>'Salinity-Da'!C246</f>
        <v>4178.9381443298971</v>
      </c>
      <c r="M260" s="129">
        <f>'Salinity-Da'!I246</f>
        <v>2.2639408033407382</v>
      </c>
      <c r="N260" s="129">
        <f t="shared" si="219"/>
        <v>3.2850806835887307</v>
      </c>
      <c r="O260" s="125" t="s">
        <v>40</v>
      </c>
      <c r="P260" s="125" t="s">
        <v>26</v>
      </c>
      <c r="Q260" s="125">
        <v>2500</v>
      </c>
      <c r="R260" s="125">
        <v>7</v>
      </c>
      <c r="S260" s="111" t="str">
        <f t="shared" si="220"/>
        <v>YES</v>
      </c>
      <c r="T260" s="110" t="str">
        <f t="shared" si="221"/>
        <v>YES</v>
      </c>
      <c r="U260" s="110" t="str">
        <f t="shared" si="222"/>
        <v>YES</v>
      </c>
      <c r="V260" s="110" t="str">
        <f t="shared" si="223"/>
        <v>YES</v>
      </c>
      <c r="W260" s="110" t="str">
        <f t="shared" si="224"/>
        <v>YES</v>
      </c>
      <c r="X260" s="111" t="str">
        <f t="shared" si="225"/>
        <v>YES</v>
      </c>
      <c r="Y260" s="110" t="str">
        <f t="shared" si="226"/>
        <v>YES</v>
      </c>
      <c r="Z260" s="111" t="str">
        <f t="shared" si="227"/>
        <v>YES</v>
      </c>
      <c r="AA260" s="126">
        <v>42074</v>
      </c>
      <c r="AB260" s="126" t="str">
        <f t="shared" si="230"/>
        <v>YES</v>
      </c>
      <c r="AC260" s="126" t="s">
        <v>166</v>
      </c>
      <c r="AD260" s="125">
        <v>60</v>
      </c>
      <c r="AE260" s="125">
        <v>49</v>
      </c>
      <c r="AF260" s="125">
        <f t="shared" si="229"/>
        <v>109</v>
      </c>
      <c r="AG260" s="113" t="s">
        <v>175</v>
      </c>
      <c r="AH260" s="130">
        <v>14.16</v>
      </c>
      <c r="AI260" s="125">
        <v>24.44</v>
      </c>
      <c r="AJ260" s="129">
        <v>35.58</v>
      </c>
      <c r="AK260" s="125">
        <v>2.12</v>
      </c>
      <c r="AL260" s="129">
        <v>23.52</v>
      </c>
      <c r="AM260" s="117">
        <v>0</v>
      </c>
      <c r="AN260" s="113">
        <v>18.690000000000001</v>
      </c>
      <c r="AO260" s="126">
        <v>42074</v>
      </c>
      <c r="AP260" s="113">
        <f t="shared" si="215"/>
        <v>106.88</v>
      </c>
      <c r="AQ260" s="200"/>
      <c r="AR260" s="198"/>
      <c r="AS260" s="125">
        <f t="shared" si="216"/>
        <v>2.12</v>
      </c>
      <c r="AT260" s="200"/>
      <c r="AU260" s="125">
        <f t="shared" si="217"/>
        <v>2.12</v>
      </c>
      <c r="AV260" s="200"/>
      <c r="AW260" s="198"/>
      <c r="AX260" s="125">
        <f t="shared" si="218"/>
        <v>0</v>
      </c>
      <c r="AY260" s="198"/>
    </row>
    <row r="261" spans="1:51" s="107" customFormat="1" x14ac:dyDescent="0.3">
      <c r="A261" s="126">
        <v>42075</v>
      </c>
      <c r="B261" s="113">
        <v>1800</v>
      </c>
      <c r="C261" s="41">
        <f t="shared" si="208"/>
        <v>907.4867658179985</v>
      </c>
      <c r="D261" s="41">
        <f t="shared" si="209"/>
        <v>1973.4236018581871</v>
      </c>
      <c r="E261" s="113">
        <v>1200</v>
      </c>
      <c r="F261" s="41">
        <f t="shared" si="210"/>
        <v>604.991177211999</v>
      </c>
      <c r="G261" s="41">
        <f t="shared" si="211"/>
        <v>2117.4691202419963</v>
      </c>
      <c r="H261" s="113">
        <v>1500</v>
      </c>
      <c r="I261" s="19">
        <f t="shared" si="212"/>
        <v>756.23897151499875</v>
      </c>
      <c r="J261" s="19">
        <f t="shared" si="213"/>
        <v>2708.0557456156143</v>
      </c>
      <c r="K261" s="62">
        <f>'Salinity-Da'!B247</f>
        <v>24.911979166666665</v>
      </c>
      <c r="L261" s="62">
        <f>'Salinity-Da'!C247</f>
        <v>3802.3125</v>
      </c>
      <c r="M261" s="129">
        <f>'Salinity-Da'!I247</f>
        <v>2.0079235473376884</v>
      </c>
      <c r="N261" s="129">
        <f t="shared" si="219"/>
        <v>3.195581897898145</v>
      </c>
      <c r="O261" s="125" t="s">
        <v>40</v>
      </c>
      <c r="P261" s="125" t="s">
        <v>26</v>
      </c>
      <c r="Q261" s="125">
        <v>2500</v>
      </c>
      <c r="R261" s="125">
        <v>7</v>
      </c>
      <c r="S261" s="111" t="str">
        <f t="shared" si="220"/>
        <v>YES</v>
      </c>
      <c r="T261" s="110" t="str">
        <f t="shared" si="221"/>
        <v>YES</v>
      </c>
      <c r="U261" s="110" t="str">
        <f t="shared" si="222"/>
        <v>YES</v>
      </c>
      <c r="V261" s="110" t="str">
        <f t="shared" si="223"/>
        <v>YES</v>
      </c>
      <c r="W261" s="110" t="str">
        <f t="shared" si="224"/>
        <v>YES</v>
      </c>
      <c r="X261" s="111" t="str">
        <f t="shared" si="225"/>
        <v>YES</v>
      </c>
      <c r="Y261" s="110" t="str">
        <f t="shared" si="226"/>
        <v>YES</v>
      </c>
      <c r="Z261" s="111" t="str">
        <f t="shared" si="227"/>
        <v>YES</v>
      </c>
      <c r="AA261" s="126">
        <v>42075</v>
      </c>
      <c r="AB261" s="126" t="str">
        <f t="shared" si="230"/>
        <v>YES</v>
      </c>
      <c r="AC261" s="126" t="s">
        <v>166</v>
      </c>
      <c r="AD261" s="125">
        <v>60</v>
      </c>
      <c r="AE261" s="125">
        <v>47</v>
      </c>
      <c r="AF261" s="125">
        <f t="shared" si="229"/>
        <v>107</v>
      </c>
      <c r="AG261" s="113" t="s">
        <v>175</v>
      </c>
      <c r="AH261" s="130">
        <v>17.28</v>
      </c>
      <c r="AI261" s="125">
        <v>24.5</v>
      </c>
      <c r="AJ261" s="129">
        <v>30.19</v>
      </c>
      <c r="AK261" s="125">
        <v>1.67</v>
      </c>
      <c r="AL261" s="129">
        <v>23.43</v>
      </c>
      <c r="AM261" s="117">
        <v>0</v>
      </c>
      <c r="AN261" s="113">
        <v>18.8</v>
      </c>
      <c r="AO261" s="126">
        <v>42075</v>
      </c>
      <c r="AP261" s="113">
        <f t="shared" si="215"/>
        <v>105.33</v>
      </c>
      <c r="AQ261" s="200"/>
      <c r="AR261" s="198"/>
      <c r="AS261" s="125">
        <f t="shared" si="216"/>
        <v>1.67</v>
      </c>
      <c r="AT261" s="200"/>
      <c r="AU261" s="125">
        <f t="shared" si="217"/>
        <v>1.67</v>
      </c>
      <c r="AV261" s="200"/>
      <c r="AW261" s="198"/>
      <c r="AX261" s="125">
        <f t="shared" si="218"/>
        <v>0</v>
      </c>
      <c r="AY261" s="198"/>
    </row>
    <row r="262" spans="1:51" s="107" customFormat="1" x14ac:dyDescent="0.3">
      <c r="A262" s="126">
        <v>42076</v>
      </c>
      <c r="B262" s="113">
        <v>1850</v>
      </c>
      <c r="C262" s="41">
        <f t="shared" si="208"/>
        <v>932.69473153516515</v>
      </c>
      <c r="D262" s="41">
        <f t="shared" si="209"/>
        <v>1894.1985667470924</v>
      </c>
      <c r="E262" s="113">
        <v>1700</v>
      </c>
      <c r="F262" s="41">
        <f t="shared" si="210"/>
        <v>857.07083438366521</v>
      </c>
      <c r="G262" s="41">
        <f t="shared" si="211"/>
        <v>2002.232705534949</v>
      </c>
      <c r="H262" s="113">
        <v>2300</v>
      </c>
      <c r="I262" s="19">
        <f t="shared" si="212"/>
        <v>1159.5664229896647</v>
      </c>
      <c r="J262" s="19">
        <f t="shared" si="213"/>
        <v>2628.8307105045196</v>
      </c>
      <c r="K262" s="62">
        <f>'Salinity-Da'!B248</f>
        <v>25.547812499999988</v>
      </c>
      <c r="L262" s="62">
        <f>'Salinity-Da'!C248</f>
        <v>3909.4166666666665</v>
      </c>
      <c r="M262" s="129">
        <f>'Salinity-Da'!I248</f>
        <v>2.0398911380165603</v>
      </c>
      <c r="N262" s="129">
        <f t="shared" si="219"/>
        <v>3.1626782398941562</v>
      </c>
      <c r="O262" s="125" t="s">
        <v>40</v>
      </c>
      <c r="P262" s="125" t="s">
        <v>26</v>
      </c>
      <c r="Q262" s="125">
        <v>2500</v>
      </c>
      <c r="R262" s="125">
        <v>7</v>
      </c>
      <c r="S262" s="111" t="str">
        <f t="shared" si="220"/>
        <v>YES</v>
      </c>
      <c r="T262" s="110" t="str">
        <f t="shared" si="221"/>
        <v>YES</v>
      </c>
      <c r="U262" s="110" t="str">
        <f t="shared" si="222"/>
        <v>YES</v>
      </c>
      <c r="V262" s="110" t="str">
        <f t="shared" si="223"/>
        <v>YES</v>
      </c>
      <c r="W262" s="110" t="str">
        <f t="shared" si="224"/>
        <v>YES</v>
      </c>
      <c r="X262" s="111" t="str">
        <f t="shared" si="225"/>
        <v>YES</v>
      </c>
      <c r="Y262" s="110" t="str">
        <f t="shared" si="226"/>
        <v>YES</v>
      </c>
      <c r="Z262" s="111" t="str">
        <f t="shared" si="227"/>
        <v>YES</v>
      </c>
      <c r="AA262" s="126">
        <v>42076</v>
      </c>
      <c r="AB262" s="126" t="str">
        <f t="shared" si="230"/>
        <v>YES</v>
      </c>
      <c r="AC262" s="126" t="s">
        <v>166</v>
      </c>
      <c r="AD262" s="125">
        <v>60</v>
      </c>
      <c r="AE262" s="125">
        <v>36</v>
      </c>
      <c r="AF262" s="125">
        <f t="shared" si="229"/>
        <v>96</v>
      </c>
      <c r="AG262" s="113" t="s">
        <v>175</v>
      </c>
      <c r="AH262" s="130">
        <v>17.28</v>
      </c>
      <c r="AI262" s="125">
        <v>24.49</v>
      </c>
      <c r="AJ262" s="129">
        <v>20.86</v>
      </c>
      <c r="AK262" s="125">
        <v>1.41</v>
      </c>
      <c r="AL262" s="129">
        <v>23.38</v>
      </c>
      <c r="AM262" s="117">
        <v>0</v>
      </c>
      <c r="AN262" s="113">
        <v>18.79</v>
      </c>
      <c r="AO262" s="126">
        <v>42076</v>
      </c>
      <c r="AP262" s="113">
        <f t="shared" si="215"/>
        <v>94.59</v>
      </c>
      <c r="AQ262" s="200"/>
      <c r="AR262" s="198"/>
      <c r="AS262" s="125">
        <f t="shared" si="216"/>
        <v>1.41</v>
      </c>
      <c r="AT262" s="200"/>
      <c r="AU262" s="125">
        <f t="shared" si="217"/>
        <v>1.41</v>
      </c>
      <c r="AV262" s="200"/>
      <c r="AW262" s="198"/>
      <c r="AX262" s="125">
        <f t="shared" si="218"/>
        <v>0</v>
      </c>
      <c r="AY262" s="198"/>
    </row>
    <row r="263" spans="1:51" s="107" customFormat="1" x14ac:dyDescent="0.3">
      <c r="A263" s="126">
        <v>42077</v>
      </c>
      <c r="B263" s="113">
        <v>2650</v>
      </c>
      <c r="C263" s="41">
        <f t="shared" si="208"/>
        <v>1336.0221830098312</v>
      </c>
      <c r="D263" s="41">
        <f t="shared" si="209"/>
        <v>1811.3723936764018</v>
      </c>
      <c r="E263" s="113">
        <v>2450</v>
      </c>
      <c r="F263" s="41">
        <f t="shared" si="210"/>
        <v>1235.1903201411646</v>
      </c>
      <c r="G263" s="41">
        <f t="shared" si="211"/>
        <v>1901.4008426662824</v>
      </c>
      <c r="H263" s="113">
        <v>3400</v>
      </c>
      <c r="I263" s="19">
        <f t="shared" si="212"/>
        <v>1714.1416687673304</v>
      </c>
      <c r="J263" s="19">
        <f t="shared" si="213"/>
        <v>2376.7510533328532</v>
      </c>
      <c r="K263" s="62">
        <f>'Salinity-Da'!B249</f>
        <v>25.77223529411765</v>
      </c>
      <c r="L263" s="62">
        <f>'Salinity-Da'!C249</f>
        <v>4615.9411764705883</v>
      </c>
      <c r="M263" s="129">
        <f>'Salinity-Da'!I249</f>
        <v>2.4218292262456904</v>
      </c>
      <c r="N263" s="129">
        <f t="shared" si="219"/>
        <v>3.1360812618222424</v>
      </c>
      <c r="O263" s="125" t="s">
        <v>40</v>
      </c>
      <c r="P263" s="125" t="s">
        <v>26</v>
      </c>
      <c r="Q263" s="125">
        <v>2500</v>
      </c>
      <c r="R263" s="125">
        <v>7</v>
      </c>
      <c r="S263" s="111" t="str">
        <f t="shared" si="220"/>
        <v>YES</v>
      </c>
      <c r="T263" s="110" t="str">
        <f t="shared" si="221"/>
        <v>YES</v>
      </c>
      <c r="U263" s="110" t="str">
        <f t="shared" si="222"/>
        <v>YES</v>
      </c>
      <c r="V263" s="110" t="str">
        <f t="shared" si="223"/>
        <v>YES</v>
      </c>
      <c r="W263" s="110" t="str">
        <f t="shared" si="224"/>
        <v>YES</v>
      </c>
      <c r="X263" s="111" t="str">
        <f t="shared" si="225"/>
        <v>YES</v>
      </c>
      <c r="Y263" s="110" t="str">
        <f t="shared" si="226"/>
        <v>YES</v>
      </c>
      <c r="Z263" s="111" t="str">
        <f t="shared" si="227"/>
        <v>YES</v>
      </c>
      <c r="AA263" s="126">
        <v>42077</v>
      </c>
      <c r="AB263" s="126" t="str">
        <f t="shared" si="230"/>
        <v>YES</v>
      </c>
      <c r="AC263" s="126" t="s">
        <v>166</v>
      </c>
      <c r="AD263" s="125">
        <v>43</v>
      </c>
      <c r="AE263" s="125">
        <v>36</v>
      </c>
      <c r="AF263" s="125">
        <f t="shared" si="229"/>
        <v>79</v>
      </c>
      <c r="AG263" s="113" t="s">
        <v>175</v>
      </c>
      <c r="AH263" s="130">
        <v>17.28</v>
      </c>
      <c r="AI263" s="125">
        <v>24.5</v>
      </c>
      <c r="AJ263" s="129">
        <v>17.66</v>
      </c>
      <c r="AK263" s="125">
        <v>1.24</v>
      </c>
      <c r="AL263" s="129">
        <v>23.34</v>
      </c>
      <c r="AM263" s="117">
        <v>0</v>
      </c>
      <c r="AN263" s="113">
        <v>18.68</v>
      </c>
      <c r="AO263" s="126">
        <v>42077</v>
      </c>
      <c r="AP263" s="113">
        <f t="shared" si="215"/>
        <v>77.760000000000005</v>
      </c>
      <c r="AQ263" s="200"/>
      <c r="AR263" s="198"/>
      <c r="AS263" s="125">
        <f t="shared" si="216"/>
        <v>1.24</v>
      </c>
      <c r="AT263" s="200"/>
      <c r="AU263" s="125">
        <f t="shared" si="217"/>
        <v>1.24</v>
      </c>
      <c r="AV263" s="200"/>
      <c r="AW263" s="198"/>
      <c r="AX263" s="125">
        <f t="shared" si="218"/>
        <v>0</v>
      </c>
      <c r="AY263" s="198"/>
    </row>
    <row r="264" spans="1:51" s="107" customFormat="1" x14ac:dyDescent="0.3">
      <c r="A264" s="126">
        <v>42078</v>
      </c>
      <c r="B264" s="113">
        <v>3900</v>
      </c>
      <c r="C264" s="41">
        <f t="shared" si="208"/>
        <v>1966.2213259389969</v>
      </c>
      <c r="D264" s="41">
        <f t="shared" si="209"/>
        <v>1685.3325650905686</v>
      </c>
      <c r="E264" s="113">
        <v>2850</v>
      </c>
      <c r="F264" s="41">
        <f t="shared" si="210"/>
        <v>1436.8540458784976</v>
      </c>
      <c r="G264" s="41">
        <f t="shared" si="211"/>
        <v>1717.7428067269254</v>
      </c>
      <c r="H264" s="113">
        <v>3500</v>
      </c>
      <c r="I264" s="19">
        <f t="shared" si="212"/>
        <v>1764.5576002016637</v>
      </c>
      <c r="J264" s="19">
        <f t="shared" si="213"/>
        <v>2059.850912888473</v>
      </c>
      <c r="K264" s="62">
        <f>'Salinity-Da'!B250</f>
        <v>25.81208333333333</v>
      </c>
      <c r="L264" s="62">
        <f>'Salinity-Da'!C250</f>
        <v>4953.125</v>
      </c>
      <c r="M264" s="129">
        <f>'Salinity-Da'!I250</f>
        <v>2.6082354288014296</v>
      </c>
      <c r="N264" s="129">
        <f t="shared" si="219"/>
        <v>3.0838001808886735</v>
      </c>
      <c r="O264" s="125" t="s">
        <v>40</v>
      </c>
      <c r="P264" s="125" t="s">
        <v>26</v>
      </c>
      <c r="Q264" s="125">
        <v>2500</v>
      </c>
      <c r="R264" s="125">
        <v>7</v>
      </c>
      <c r="S264" s="111" t="str">
        <f t="shared" si="220"/>
        <v>YES</v>
      </c>
      <c r="T264" s="110" t="str">
        <f t="shared" si="221"/>
        <v>YES</v>
      </c>
      <c r="U264" s="110" t="str">
        <f t="shared" si="222"/>
        <v>YES</v>
      </c>
      <c r="V264" s="110" t="str">
        <f t="shared" si="223"/>
        <v>YES</v>
      </c>
      <c r="W264" s="110" t="str">
        <f t="shared" si="224"/>
        <v>YES</v>
      </c>
      <c r="X264" s="111" t="str">
        <f t="shared" si="225"/>
        <v>YES</v>
      </c>
      <c r="Y264" s="110" t="str">
        <f t="shared" si="226"/>
        <v>YES</v>
      </c>
      <c r="Z264" s="111" t="str">
        <f t="shared" si="227"/>
        <v>YES</v>
      </c>
      <c r="AA264" s="126">
        <v>42078</v>
      </c>
      <c r="AB264" s="126" t="str">
        <f t="shared" si="230"/>
        <v>YES</v>
      </c>
      <c r="AC264" s="126" t="s">
        <v>166</v>
      </c>
      <c r="AD264" s="125">
        <v>41</v>
      </c>
      <c r="AE264" s="125">
        <v>36</v>
      </c>
      <c r="AF264" s="125">
        <f t="shared" si="229"/>
        <v>77</v>
      </c>
      <c r="AG264" s="113" t="s">
        <v>175</v>
      </c>
      <c r="AH264" s="130">
        <v>17.28</v>
      </c>
      <c r="AI264" s="125">
        <v>24.5</v>
      </c>
      <c r="AJ264" s="129">
        <v>14.94</v>
      </c>
      <c r="AK264" s="125">
        <v>0.78</v>
      </c>
      <c r="AL264" s="129">
        <v>23.22</v>
      </c>
      <c r="AM264" s="117">
        <v>0</v>
      </c>
      <c r="AN264" s="113">
        <v>20.03</v>
      </c>
      <c r="AO264" s="126">
        <v>42078</v>
      </c>
      <c r="AP264" s="113">
        <f t="shared" si="215"/>
        <v>76.22</v>
      </c>
      <c r="AQ264" s="200"/>
      <c r="AR264" s="198"/>
      <c r="AS264" s="125">
        <f t="shared" si="216"/>
        <v>0.78</v>
      </c>
      <c r="AT264" s="200"/>
      <c r="AU264" s="125">
        <f t="shared" si="217"/>
        <v>0.78</v>
      </c>
      <c r="AV264" s="200"/>
      <c r="AW264" s="198"/>
      <c r="AX264" s="125">
        <f t="shared" si="218"/>
        <v>0</v>
      </c>
      <c r="AY264" s="198"/>
    </row>
    <row r="265" spans="1:51" s="107" customFormat="1" x14ac:dyDescent="0.3">
      <c r="A265" s="126">
        <v>42079</v>
      </c>
      <c r="B265" s="113">
        <v>2700</v>
      </c>
      <c r="C265" s="41">
        <f t="shared" si="208"/>
        <v>1361.2301487269979</v>
      </c>
      <c r="D265" s="41">
        <f t="shared" si="209"/>
        <v>1570.0961503835213</v>
      </c>
      <c r="E265" s="113">
        <v>2350</v>
      </c>
      <c r="F265" s="41">
        <f t="shared" si="210"/>
        <v>1184.7743887068314</v>
      </c>
      <c r="G265" s="41">
        <f t="shared" si="211"/>
        <v>1454.8597356764735</v>
      </c>
      <c r="H265" s="113">
        <v>2700</v>
      </c>
      <c r="I265" s="19">
        <f t="shared" si="212"/>
        <v>1361.2301487269979</v>
      </c>
      <c r="J265" s="19">
        <f t="shared" si="213"/>
        <v>1742.9507724440923</v>
      </c>
      <c r="K265" s="62">
        <f>'Salinity-Da'!B251</f>
        <v>26.896250000000009</v>
      </c>
      <c r="L265" s="62">
        <f>'Salinity-Da'!C251</f>
        <v>2840.1875</v>
      </c>
      <c r="M265" s="129">
        <f>'Salinity-Da'!I251</f>
        <v>1.4138520458245654</v>
      </c>
      <c r="N265" s="129">
        <f t="shared" si="219"/>
        <v>2.998655065532192</v>
      </c>
      <c r="O265" s="125" t="s">
        <v>40</v>
      </c>
      <c r="P265" s="125" t="s">
        <v>26</v>
      </c>
      <c r="Q265" s="125">
        <v>2500</v>
      </c>
      <c r="R265" s="125">
        <v>7</v>
      </c>
      <c r="S265" s="111" t="str">
        <f t="shared" si="220"/>
        <v>YES</v>
      </c>
      <c r="T265" s="110" t="str">
        <f t="shared" si="221"/>
        <v>YES</v>
      </c>
      <c r="U265" s="110" t="str">
        <f t="shared" si="222"/>
        <v>YES</v>
      </c>
      <c r="V265" s="110" t="str">
        <f t="shared" si="223"/>
        <v>YES</v>
      </c>
      <c r="W265" s="110" t="str">
        <f t="shared" si="224"/>
        <v>YES</v>
      </c>
      <c r="X265" s="111" t="str">
        <f t="shared" si="225"/>
        <v>NO</v>
      </c>
      <c r="Y265" s="110" t="str">
        <f t="shared" si="226"/>
        <v>YES</v>
      </c>
      <c r="Z265" s="111" t="str">
        <f t="shared" si="227"/>
        <v>NO</v>
      </c>
      <c r="AA265" s="126">
        <v>42079</v>
      </c>
      <c r="AB265" s="126" t="str">
        <f t="shared" si="230"/>
        <v>NO</v>
      </c>
      <c r="AC265" s="126" t="s">
        <v>166</v>
      </c>
      <c r="AD265" s="125">
        <v>41</v>
      </c>
      <c r="AE265" s="125">
        <v>36</v>
      </c>
      <c r="AF265" s="125">
        <f t="shared" si="229"/>
        <v>77</v>
      </c>
      <c r="AG265" s="113" t="s">
        <v>175</v>
      </c>
      <c r="AH265" s="130">
        <v>24.15</v>
      </c>
      <c r="AI265" s="125">
        <v>24.41</v>
      </c>
      <c r="AJ265" s="129">
        <v>13.52</v>
      </c>
      <c r="AK265" s="125">
        <v>0.63</v>
      </c>
      <c r="AL265" s="129">
        <v>23.18</v>
      </c>
      <c r="AM265" s="117">
        <v>0</v>
      </c>
      <c r="AN265" s="113">
        <v>20.239999999999998</v>
      </c>
      <c r="AO265" s="126">
        <v>42079</v>
      </c>
      <c r="AP265" s="113">
        <f t="shared" si="215"/>
        <v>76.37</v>
      </c>
      <c r="AQ265" s="200"/>
      <c r="AR265" s="198"/>
      <c r="AS265" s="125">
        <f t="shared" si="216"/>
        <v>0.63</v>
      </c>
      <c r="AT265" s="200"/>
      <c r="AU265" s="125">
        <f t="shared" si="217"/>
        <v>0.63</v>
      </c>
      <c r="AV265" s="200"/>
      <c r="AW265" s="198"/>
      <c r="AX265" s="125">
        <f t="shared" si="218"/>
        <v>0</v>
      </c>
      <c r="AY265" s="198"/>
    </row>
    <row r="266" spans="1:51" s="107" customFormat="1" x14ac:dyDescent="0.3">
      <c r="A266" s="126">
        <v>42080</v>
      </c>
      <c r="B266" s="38">
        <v>4400</v>
      </c>
      <c r="C266" s="41">
        <f t="shared" si="208"/>
        <v>2218.3009831106629</v>
      </c>
      <c r="D266" s="41">
        <f t="shared" si="209"/>
        <v>1390.0392524037597</v>
      </c>
      <c r="E266" s="113">
        <v>3373</v>
      </c>
      <c r="F266" s="41">
        <f t="shared" si="210"/>
        <v>1700.5293672800606</v>
      </c>
      <c r="G266" s="41">
        <f t="shared" si="211"/>
        <v>1227.9880442219742</v>
      </c>
      <c r="H266" s="113">
        <v>4291</v>
      </c>
      <c r="I266" s="19">
        <f t="shared" si="212"/>
        <v>2163.3476178472397</v>
      </c>
      <c r="J266" s="19">
        <f t="shared" si="213"/>
        <v>1490.8711152724261</v>
      </c>
      <c r="K266" s="62">
        <f>'Salinity-Da'!B252</f>
        <v>27.392291666666662</v>
      </c>
      <c r="L266" s="62">
        <f>'Salinity-Da'!C252</f>
        <v>1863.1666666666667</v>
      </c>
      <c r="M266" s="129">
        <f>'Salinity-Da'!I252</f>
        <v>0.89812428481449813</v>
      </c>
      <c r="N266" s="129">
        <f t="shared" si="219"/>
        <v>2.9139636230191872</v>
      </c>
      <c r="O266" s="125" t="s">
        <v>40</v>
      </c>
      <c r="P266" s="125" t="s">
        <v>26</v>
      </c>
      <c r="Q266" s="125">
        <v>2500</v>
      </c>
      <c r="R266" s="125">
        <v>7</v>
      </c>
      <c r="S266" s="111" t="str">
        <f t="shared" si="220"/>
        <v>YES</v>
      </c>
      <c r="T266" s="110" t="str">
        <f t="shared" si="221"/>
        <v>YES</v>
      </c>
      <c r="U266" s="110" t="str">
        <f t="shared" si="222"/>
        <v>YES</v>
      </c>
      <c r="V266" s="110" t="str">
        <f t="shared" si="223"/>
        <v>YES</v>
      </c>
      <c r="W266" s="110" t="str">
        <f t="shared" si="224"/>
        <v>YES</v>
      </c>
      <c r="X266" s="111" t="str">
        <f t="shared" si="225"/>
        <v>NO</v>
      </c>
      <c r="Y266" s="110" t="str">
        <f t="shared" si="226"/>
        <v>YES</v>
      </c>
      <c r="Z266" s="111" t="str">
        <f t="shared" si="227"/>
        <v>NO</v>
      </c>
      <c r="AA266" s="126">
        <v>42080</v>
      </c>
      <c r="AB266" s="126" t="str">
        <f t="shared" si="230"/>
        <v>NO</v>
      </c>
      <c r="AC266" s="126" t="s">
        <v>166</v>
      </c>
      <c r="AD266" s="125">
        <v>41</v>
      </c>
      <c r="AE266" s="125">
        <v>36</v>
      </c>
      <c r="AF266" s="125">
        <f t="shared" si="229"/>
        <v>77</v>
      </c>
      <c r="AG266" s="113" t="s">
        <v>175</v>
      </c>
      <c r="AH266" s="130">
        <v>39.69</v>
      </c>
      <c r="AI266" s="125">
        <v>24.45</v>
      </c>
      <c r="AJ266" s="129">
        <v>14.23</v>
      </c>
      <c r="AK266" s="125">
        <v>0.28000000000000003</v>
      </c>
      <c r="AL266" s="129">
        <v>22.98</v>
      </c>
      <c r="AM266" s="117">
        <v>0</v>
      </c>
      <c r="AN266" s="113">
        <v>19.95</v>
      </c>
      <c r="AO266" s="126">
        <v>42080</v>
      </c>
      <c r="AP266" s="113">
        <f t="shared" si="215"/>
        <v>76.72</v>
      </c>
      <c r="AQ266" s="200"/>
      <c r="AR266" s="198"/>
      <c r="AS266" s="125">
        <f t="shared" si="216"/>
        <v>0.28000000000000003</v>
      </c>
      <c r="AT266" s="200"/>
      <c r="AU266" s="125">
        <f t="shared" si="217"/>
        <v>0.28000000000000003</v>
      </c>
      <c r="AV266" s="200"/>
      <c r="AW266" s="198"/>
      <c r="AX266" s="125">
        <f t="shared" si="218"/>
        <v>0</v>
      </c>
      <c r="AY266" s="198"/>
    </row>
    <row r="267" spans="1:51" s="107" customFormat="1" x14ac:dyDescent="0.3">
      <c r="A267" s="126">
        <v>42081</v>
      </c>
      <c r="B267" s="38">
        <v>4000</v>
      </c>
      <c r="C267" s="41">
        <f t="shared" si="208"/>
        <v>2016.6372573733299</v>
      </c>
      <c r="D267" s="41">
        <f t="shared" si="209"/>
        <v>1390.0392524037597</v>
      </c>
      <c r="E267" s="113">
        <v>3160</v>
      </c>
      <c r="F267" s="41">
        <f t="shared" si="210"/>
        <v>1593.1434333249308</v>
      </c>
      <c r="G267" s="41">
        <f t="shared" si="211"/>
        <v>1125.2115668551262</v>
      </c>
      <c r="H267" s="113">
        <v>3437</v>
      </c>
      <c r="I267" s="19">
        <f t="shared" si="212"/>
        <v>1732.7955633980339</v>
      </c>
      <c r="J267" s="19">
        <f t="shared" si="213"/>
        <v>1418.2001512477943</v>
      </c>
      <c r="K267" s="62">
        <f>'Salinity-Da'!B253</f>
        <v>27.184479166666659</v>
      </c>
      <c r="L267" s="62">
        <f>'Salinity-Da'!C253</f>
        <v>2341.15625</v>
      </c>
      <c r="M267" s="129">
        <f>'Salinity-Da'!I253</f>
        <v>1.1464783305219781</v>
      </c>
      <c r="N267" s="129">
        <f t="shared" si="219"/>
        <v>2.8429112682647664</v>
      </c>
      <c r="O267" s="125" t="s">
        <v>40</v>
      </c>
      <c r="P267" s="125" t="s">
        <v>26</v>
      </c>
      <c r="Q267" s="125">
        <v>2500</v>
      </c>
      <c r="R267" s="125">
        <v>7</v>
      </c>
      <c r="S267" s="111" t="str">
        <f t="shared" si="220"/>
        <v>YES</v>
      </c>
      <c r="T267" s="110" t="str">
        <f t="shared" si="221"/>
        <v>YES</v>
      </c>
      <c r="U267" s="110" t="str">
        <f t="shared" si="222"/>
        <v>YES</v>
      </c>
      <c r="V267" s="110" t="str">
        <f t="shared" si="223"/>
        <v>YES</v>
      </c>
      <c r="W267" s="110" t="str">
        <f t="shared" si="224"/>
        <v>YES</v>
      </c>
      <c r="X267" s="111" t="str">
        <f t="shared" si="225"/>
        <v>NO</v>
      </c>
      <c r="Y267" s="110" t="str">
        <f t="shared" si="226"/>
        <v>YES</v>
      </c>
      <c r="Z267" s="111" t="str">
        <f t="shared" si="227"/>
        <v>NO</v>
      </c>
      <c r="AA267" s="126">
        <v>42081</v>
      </c>
      <c r="AB267" s="126" t="str">
        <f t="shared" si="230"/>
        <v>NO</v>
      </c>
      <c r="AC267" s="126" t="s">
        <v>166</v>
      </c>
      <c r="AD267" s="125">
        <v>41</v>
      </c>
      <c r="AE267" s="125">
        <v>36</v>
      </c>
      <c r="AF267" s="125">
        <f t="shared" si="229"/>
        <v>77</v>
      </c>
      <c r="AG267" s="113" t="s">
        <v>175</v>
      </c>
      <c r="AH267" s="130">
        <v>39.69</v>
      </c>
      <c r="AI267" s="125">
        <v>24.53</v>
      </c>
      <c r="AJ267" s="129">
        <v>17.010000000000002</v>
      </c>
      <c r="AK267" s="125">
        <v>0</v>
      </c>
      <c r="AL267" s="129">
        <v>22.41</v>
      </c>
      <c r="AM267" s="117">
        <v>0</v>
      </c>
      <c r="AN267" s="113">
        <v>19.66</v>
      </c>
      <c r="AO267" s="126">
        <v>42081</v>
      </c>
      <c r="AP267" s="113">
        <f t="shared" si="215"/>
        <v>77</v>
      </c>
      <c r="AQ267" s="200"/>
      <c r="AR267" s="198"/>
      <c r="AS267" s="125">
        <f t="shared" si="216"/>
        <v>0</v>
      </c>
      <c r="AT267" s="200"/>
      <c r="AU267" s="125">
        <f t="shared" si="217"/>
        <v>0</v>
      </c>
      <c r="AV267" s="200"/>
      <c r="AW267" s="198"/>
      <c r="AX267" s="125">
        <f t="shared" si="218"/>
        <v>0</v>
      </c>
      <c r="AY267" s="198"/>
    </row>
    <row r="268" spans="1:51" s="107" customFormat="1" x14ac:dyDescent="0.3">
      <c r="A268" s="126">
        <v>42082</v>
      </c>
      <c r="B268" s="38">
        <v>2000</v>
      </c>
      <c r="C268" s="41">
        <f t="shared" si="208"/>
        <v>1008.318628686665</v>
      </c>
      <c r="D268" s="41">
        <f t="shared" si="209"/>
        <v>1534.0847707875689</v>
      </c>
      <c r="E268" s="113">
        <v>2209</v>
      </c>
      <c r="F268" s="41">
        <f t="shared" si="210"/>
        <v>1113.6879253844215</v>
      </c>
      <c r="G268" s="41">
        <f t="shared" si="211"/>
        <v>1230.364795275307</v>
      </c>
      <c r="H268" s="113">
        <v>2053</v>
      </c>
      <c r="I268" s="19">
        <f t="shared" si="212"/>
        <v>1035.0390723468615</v>
      </c>
      <c r="J268" s="19">
        <f t="shared" si="213"/>
        <v>1521.6968562065613</v>
      </c>
      <c r="K268" s="62">
        <f>'Salinity-Da'!B254</f>
        <v>26.599895833333335</v>
      </c>
      <c r="L268" s="62">
        <f>'Salinity-Da'!C254</f>
        <v>2940.4895833333335</v>
      </c>
      <c r="M268" s="129">
        <f>'Salinity-Da'!I254</f>
        <v>1.4757478826608439</v>
      </c>
      <c r="N268" s="129">
        <f t="shared" si="219"/>
        <v>2.7115738384165393</v>
      </c>
      <c r="O268" s="125" t="s">
        <v>40</v>
      </c>
      <c r="P268" s="125" t="s">
        <v>26</v>
      </c>
      <c r="Q268" s="125">
        <v>2500</v>
      </c>
      <c r="R268" s="125">
        <v>7</v>
      </c>
      <c r="S268" s="111" t="str">
        <f t="shared" si="220"/>
        <v>YES</v>
      </c>
      <c r="T268" s="110" t="str">
        <f t="shared" si="221"/>
        <v>YES</v>
      </c>
      <c r="U268" s="110" t="str">
        <f t="shared" si="222"/>
        <v>YES</v>
      </c>
      <c r="V268" s="110" t="str">
        <f t="shared" si="223"/>
        <v>YES</v>
      </c>
      <c r="W268" s="110" t="str">
        <f t="shared" si="224"/>
        <v>YES</v>
      </c>
      <c r="X268" s="111" t="str">
        <f t="shared" si="225"/>
        <v>YES</v>
      </c>
      <c r="Y268" s="110" t="str">
        <f t="shared" si="226"/>
        <v>YES</v>
      </c>
      <c r="Z268" s="111" t="str">
        <f t="shared" si="227"/>
        <v>YES</v>
      </c>
      <c r="AA268" s="126">
        <v>42082</v>
      </c>
      <c r="AB268" s="126" t="str">
        <f t="shared" si="230"/>
        <v>YES</v>
      </c>
      <c r="AC268" s="126" t="s">
        <v>166</v>
      </c>
      <c r="AD268" s="125">
        <v>60</v>
      </c>
      <c r="AE268" s="125">
        <v>43</v>
      </c>
      <c r="AF268" s="125">
        <f t="shared" si="229"/>
        <v>103</v>
      </c>
      <c r="AG268" s="113" t="s">
        <v>175</v>
      </c>
      <c r="AH268" s="130">
        <v>39.69</v>
      </c>
      <c r="AI268" s="125">
        <v>24.31</v>
      </c>
      <c r="AJ268" s="129">
        <v>21.5</v>
      </c>
      <c r="AK268" s="125">
        <v>0.14000000000000001</v>
      </c>
      <c r="AL268" s="129">
        <v>22.66</v>
      </c>
      <c r="AM268" s="117">
        <v>0</v>
      </c>
      <c r="AN268" s="113">
        <v>19.52</v>
      </c>
      <c r="AO268" s="126">
        <v>42082</v>
      </c>
      <c r="AP268" s="113">
        <f t="shared" si="215"/>
        <v>102.86</v>
      </c>
      <c r="AQ268" s="200"/>
      <c r="AR268" s="198"/>
      <c r="AS268" s="125">
        <f t="shared" si="216"/>
        <v>0.14000000000000001</v>
      </c>
      <c r="AT268" s="200"/>
      <c r="AU268" s="125">
        <f t="shared" si="217"/>
        <v>0.14000000000000001</v>
      </c>
      <c r="AV268" s="200"/>
      <c r="AW268" s="198"/>
      <c r="AX268" s="125">
        <f t="shared" si="218"/>
        <v>0</v>
      </c>
      <c r="AY268" s="198"/>
    </row>
    <row r="269" spans="1:51" s="107" customFormat="1" x14ac:dyDescent="0.3">
      <c r="A269" s="126">
        <v>42083</v>
      </c>
      <c r="B269" s="113">
        <v>4157</v>
      </c>
      <c r="C269" s="41">
        <f t="shared" si="208"/>
        <v>2095.7902697252334</v>
      </c>
      <c r="D269" s="41">
        <f t="shared" si="209"/>
        <v>1548.4893226259499</v>
      </c>
      <c r="E269" s="113">
        <v>3803</v>
      </c>
      <c r="F269" s="41">
        <f t="shared" si="210"/>
        <v>1917.3178724476936</v>
      </c>
      <c r="G269" s="41">
        <f t="shared" si="211"/>
        <v>1303.0357592999387</v>
      </c>
      <c r="H269" s="113">
        <v>4558</v>
      </c>
      <c r="I269" s="19">
        <f t="shared" si="212"/>
        <v>2297.9581547769094</v>
      </c>
      <c r="J269" s="19">
        <f t="shared" si="213"/>
        <v>1561.5254420396845</v>
      </c>
      <c r="K269" s="62">
        <f>'Salinity-Da'!B255</f>
        <v>26.689999999999998</v>
      </c>
      <c r="L269" s="62">
        <f>'Salinity-Da'!C255</f>
        <v>3178.1666666666665</v>
      </c>
      <c r="M269" s="129">
        <f>'Salinity-Da'!I255</f>
        <v>1.5990372386968112</v>
      </c>
      <c r="N269" s="129">
        <f t="shared" si="219"/>
        <v>2.5597445966066616</v>
      </c>
      <c r="O269" s="125" t="s">
        <v>40</v>
      </c>
      <c r="P269" s="125" t="s">
        <v>26</v>
      </c>
      <c r="Q269" s="125">
        <v>2500</v>
      </c>
      <c r="R269" s="125">
        <v>7</v>
      </c>
      <c r="S269" s="111" t="str">
        <f t="shared" si="220"/>
        <v>YES</v>
      </c>
      <c r="T269" s="110" t="str">
        <f t="shared" si="221"/>
        <v>YES</v>
      </c>
      <c r="U269" s="110" t="str">
        <f t="shared" si="222"/>
        <v>YES</v>
      </c>
      <c r="V269" s="110" t="str">
        <f t="shared" si="223"/>
        <v>YES</v>
      </c>
      <c r="W269" s="110" t="str">
        <f t="shared" si="224"/>
        <v>YES</v>
      </c>
      <c r="X269" s="111" t="str">
        <f t="shared" si="225"/>
        <v>NO</v>
      </c>
      <c r="Y269" s="110" t="str">
        <f t="shared" si="226"/>
        <v>YES</v>
      </c>
      <c r="Z269" s="111" t="str">
        <f t="shared" si="227"/>
        <v>NO</v>
      </c>
      <c r="AA269" s="126">
        <v>42083</v>
      </c>
      <c r="AB269" s="126" t="str">
        <f t="shared" si="230"/>
        <v>NO</v>
      </c>
      <c r="AC269" s="126" t="s">
        <v>166</v>
      </c>
      <c r="AD269" s="125">
        <v>60</v>
      </c>
      <c r="AE269" s="125">
        <v>43</v>
      </c>
      <c r="AF269" s="125">
        <f t="shared" si="229"/>
        <v>103</v>
      </c>
      <c r="AG269" s="113" t="s">
        <v>175</v>
      </c>
      <c r="AH269" s="130">
        <v>39.69</v>
      </c>
      <c r="AI269" s="125">
        <v>24.14</v>
      </c>
      <c r="AJ269" s="129">
        <v>23.77</v>
      </c>
      <c r="AK269" s="125">
        <v>1.74</v>
      </c>
      <c r="AL269" s="129">
        <v>23.44</v>
      </c>
      <c r="AM269" s="117">
        <v>0</v>
      </c>
      <c r="AN269" s="113">
        <v>19.2</v>
      </c>
      <c r="AO269" s="126">
        <v>42083</v>
      </c>
      <c r="AP269" s="113">
        <f t="shared" si="215"/>
        <v>101.26</v>
      </c>
      <c r="AQ269" s="200"/>
      <c r="AR269" s="198"/>
      <c r="AS269" s="125">
        <f t="shared" si="216"/>
        <v>1.74</v>
      </c>
      <c r="AT269" s="200"/>
      <c r="AU269" s="125">
        <f t="shared" si="217"/>
        <v>1.74</v>
      </c>
      <c r="AV269" s="200"/>
      <c r="AW269" s="198"/>
      <c r="AX269" s="125">
        <f t="shared" si="218"/>
        <v>0</v>
      </c>
      <c r="AY269" s="198"/>
    </row>
    <row r="270" spans="1:51" s="107" customFormat="1" x14ac:dyDescent="0.3">
      <c r="A270" s="126">
        <v>42084</v>
      </c>
      <c r="B270" s="113">
        <v>6072</v>
      </c>
      <c r="C270" s="41">
        <f t="shared" si="208"/>
        <v>3061.2553566927149</v>
      </c>
      <c r="D270" s="41">
        <f t="shared" si="209"/>
        <v>1714.6458280816739</v>
      </c>
      <c r="E270" s="113">
        <v>5921</v>
      </c>
      <c r="F270" s="41">
        <f t="shared" si="210"/>
        <v>2985.1273002268717</v>
      </c>
      <c r="G270" s="41">
        <f t="shared" si="211"/>
        <v>1454.499621880514</v>
      </c>
      <c r="H270" s="113">
        <v>6785</v>
      </c>
      <c r="I270" s="19">
        <f t="shared" si="212"/>
        <v>3420.7209478195109</v>
      </c>
      <c r="J270" s="19">
        <f t="shared" si="213"/>
        <v>1724.1528322950051</v>
      </c>
      <c r="K270" s="62">
        <f>'Salinity-Da'!B256</f>
        <v>26.693854166666668</v>
      </c>
      <c r="L270" s="62">
        <f>'Salinity-Da'!C256</f>
        <v>2881.40625</v>
      </c>
      <c r="M270" s="129">
        <f>'Salinity-Da'!I256</f>
        <v>1.4416130450234339</v>
      </c>
      <c r="N270" s="129">
        <f t="shared" si="219"/>
        <v>2.4738375841822351</v>
      </c>
      <c r="O270" s="125" t="s">
        <v>40</v>
      </c>
      <c r="P270" s="125" t="s">
        <v>26</v>
      </c>
      <c r="Q270" s="125">
        <v>2500</v>
      </c>
      <c r="R270" s="125">
        <v>7</v>
      </c>
      <c r="S270" s="111" t="str">
        <f t="shared" si="220"/>
        <v>YES</v>
      </c>
      <c r="T270" s="110" t="str">
        <f t="shared" si="221"/>
        <v>YES</v>
      </c>
      <c r="U270" s="110" t="str">
        <f t="shared" si="222"/>
        <v>YES</v>
      </c>
      <c r="V270" s="110" t="str">
        <f t="shared" si="223"/>
        <v>YES</v>
      </c>
      <c r="W270" s="110" t="str">
        <f t="shared" si="224"/>
        <v>YES</v>
      </c>
      <c r="X270" s="111" t="str">
        <f t="shared" si="225"/>
        <v>NO</v>
      </c>
      <c r="Y270" s="110" t="str">
        <f t="shared" si="226"/>
        <v>YES</v>
      </c>
      <c r="Z270" s="111" t="str">
        <f t="shared" si="227"/>
        <v>NO</v>
      </c>
      <c r="AA270" s="126">
        <v>42084</v>
      </c>
      <c r="AB270" s="126" t="str">
        <f t="shared" si="230"/>
        <v>NO</v>
      </c>
      <c r="AC270" s="126" t="s">
        <v>166</v>
      </c>
      <c r="AD270" s="125">
        <v>60</v>
      </c>
      <c r="AE270" s="125">
        <v>43</v>
      </c>
      <c r="AF270" s="125">
        <f t="shared" si="229"/>
        <v>103</v>
      </c>
      <c r="AG270" s="113" t="s">
        <v>175</v>
      </c>
      <c r="AH270" s="130">
        <v>35.92</v>
      </c>
      <c r="AI270" s="125">
        <v>24.17</v>
      </c>
      <c r="AJ270" s="129">
        <v>25.51</v>
      </c>
      <c r="AK270" s="125">
        <v>1.88</v>
      </c>
      <c r="AL270" s="129">
        <v>23.47</v>
      </c>
      <c r="AM270" s="117">
        <v>0</v>
      </c>
      <c r="AN270" s="113">
        <v>19.09</v>
      </c>
      <c r="AO270" s="126">
        <v>42084</v>
      </c>
      <c r="AP270" s="113">
        <f t="shared" si="215"/>
        <v>101.12</v>
      </c>
      <c r="AQ270" s="200"/>
      <c r="AR270" s="198"/>
      <c r="AS270" s="125">
        <f t="shared" si="216"/>
        <v>1.88</v>
      </c>
      <c r="AT270" s="200"/>
      <c r="AU270" s="125">
        <f t="shared" si="217"/>
        <v>1.88</v>
      </c>
      <c r="AV270" s="200"/>
      <c r="AW270" s="198"/>
      <c r="AX270" s="125">
        <f t="shared" si="218"/>
        <v>0</v>
      </c>
      <c r="AY270" s="198"/>
    </row>
    <row r="271" spans="1:51" s="107" customFormat="1" x14ac:dyDescent="0.3">
      <c r="A271" s="126">
        <v>42085</v>
      </c>
      <c r="B271" s="113">
        <v>5643</v>
      </c>
      <c r="C271" s="41">
        <f t="shared" si="208"/>
        <v>2844.9710108394252</v>
      </c>
      <c r="D271" s="41">
        <f t="shared" si="209"/>
        <v>1961.1077100363716</v>
      </c>
      <c r="E271" s="113">
        <v>6132</v>
      </c>
      <c r="F271" s="41">
        <f t="shared" si="210"/>
        <v>3091.5049155533147</v>
      </c>
      <c r="G271" s="41">
        <f t="shared" si="211"/>
        <v>1704.4906190356155</v>
      </c>
      <c r="H271" s="113">
        <v>6471</v>
      </c>
      <c r="I271" s="19">
        <f t="shared" si="212"/>
        <v>3262.4149231157048</v>
      </c>
      <c r="J271" s="19">
        <f t="shared" si="213"/>
        <v>1967.9498721596024</v>
      </c>
      <c r="K271" s="62">
        <f>'Salinity-Da'!B257</f>
        <v>26.691979166666673</v>
      </c>
      <c r="L271" s="62">
        <f>'Salinity-Da'!C257</f>
        <v>1840.96875</v>
      </c>
      <c r="M271" s="129">
        <f>'Salinity-Da'!I257</f>
        <v>0.89988413127192501</v>
      </c>
      <c r="N271" s="129">
        <f t="shared" si="219"/>
        <v>2.4159525639429176</v>
      </c>
      <c r="O271" s="125" t="s">
        <v>40</v>
      </c>
      <c r="P271" s="125" t="s">
        <v>26</v>
      </c>
      <c r="Q271" s="125">
        <v>2500</v>
      </c>
      <c r="R271" s="125">
        <v>7</v>
      </c>
      <c r="S271" s="111" t="str">
        <f t="shared" si="220"/>
        <v>YES</v>
      </c>
      <c r="T271" s="110" t="str">
        <f t="shared" si="221"/>
        <v>YES</v>
      </c>
      <c r="U271" s="110" t="str">
        <f t="shared" si="222"/>
        <v>YES</v>
      </c>
      <c r="V271" s="110" t="str">
        <f t="shared" si="223"/>
        <v>YES</v>
      </c>
      <c r="W271" s="110" t="str">
        <f t="shared" si="224"/>
        <v>YES</v>
      </c>
      <c r="X271" s="111" t="str">
        <f t="shared" si="225"/>
        <v>YES</v>
      </c>
      <c r="Y271" s="110" t="str">
        <f t="shared" si="226"/>
        <v>YES</v>
      </c>
      <c r="Z271" s="111" t="str">
        <f t="shared" si="227"/>
        <v>YES</v>
      </c>
      <c r="AA271" s="126">
        <v>42085</v>
      </c>
      <c r="AB271" s="126" t="str">
        <f t="shared" si="230"/>
        <v>YES</v>
      </c>
      <c r="AC271" s="126" t="s">
        <v>166</v>
      </c>
      <c r="AD271" s="125">
        <v>60</v>
      </c>
      <c r="AE271" s="125">
        <v>43</v>
      </c>
      <c r="AF271" s="125">
        <f t="shared" si="229"/>
        <v>103</v>
      </c>
      <c r="AG271" s="113" t="s">
        <v>175</v>
      </c>
      <c r="AH271" s="130">
        <v>34.56</v>
      </c>
      <c r="AI271" s="125">
        <v>24.46</v>
      </c>
      <c r="AJ271" s="129">
        <v>27.07</v>
      </c>
      <c r="AK271" s="125">
        <v>1.48</v>
      </c>
      <c r="AL271" s="129">
        <v>23.39</v>
      </c>
      <c r="AM271" s="117">
        <v>0</v>
      </c>
      <c r="AN271" s="113">
        <v>18.87</v>
      </c>
      <c r="AO271" s="126">
        <v>42085</v>
      </c>
      <c r="AP271" s="113">
        <f t="shared" si="215"/>
        <v>101.52</v>
      </c>
      <c r="AQ271" s="200"/>
      <c r="AR271" s="198"/>
      <c r="AS271" s="125">
        <f t="shared" si="216"/>
        <v>1.48</v>
      </c>
      <c r="AT271" s="200"/>
      <c r="AU271" s="125">
        <f t="shared" si="217"/>
        <v>1.48</v>
      </c>
      <c r="AV271" s="200"/>
      <c r="AW271" s="198"/>
      <c r="AX271" s="125">
        <f t="shared" si="218"/>
        <v>0</v>
      </c>
      <c r="AY271" s="198"/>
    </row>
    <row r="272" spans="1:51" s="107" customFormat="1" x14ac:dyDescent="0.3">
      <c r="A272" s="126">
        <v>42086</v>
      </c>
      <c r="B272" s="113">
        <v>4783</v>
      </c>
      <c r="C272" s="41">
        <f t="shared" si="208"/>
        <v>2411.3940005041595</v>
      </c>
      <c r="D272" s="41">
        <f t="shared" si="209"/>
        <v>2086.6433793078609</v>
      </c>
      <c r="E272" s="113">
        <v>4175</v>
      </c>
      <c r="F272" s="41">
        <f t="shared" si="210"/>
        <v>2104.8651373834132</v>
      </c>
      <c r="G272" s="41">
        <f t="shared" si="211"/>
        <v>1940.8693147034462</v>
      </c>
      <c r="H272" s="113">
        <v>6187</v>
      </c>
      <c r="I272" s="19">
        <f t="shared" si="212"/>
        <v>3119.2336778421982</v>
      </c>
      <c r="J272" s="19">
        <f t="shared" si="213"/>
        <v>2181.929489718751</v>
      </c>
      <c r="K272" s="62">
        <f>'Salinity-Da'!B258</f>
        <v>26.918125</v>
      </c>
      <c r="L272" s="62">
        <f>'Salinity-Da'!C258</f>
        <v>1843.5208333333333</v>
      </c>
      <c r="M272" s="129">
        <f>'Salinity-Da'!I258</f>
        <v>0.89696104763240325</v>
      </c>
      <c r="N272" s="129">
        <f t="shared" si="219"/>
        <v>2.3789483037333308</v>
      </c>
      <c r="O272" s="125" t="s">
        <v>40</v>
      </c>
      <c r="P272" s="125" t="s">
        <v>26</v>
      </c>
      <c r="Q272" s="125">
        <v>2500</v>
      </c>
      <c r="R272" s="125">
        <v>7</v>
      </c>
      <c r="S272" s="111" t="str">
        <f t="shared" si="220"/>
        <v>YES</v>
      </c>
      <c r="T272" s="110" t="str">
        <f t="shared" si="221"/>
        <v>YES</v>
      </c>
      <c r="U272" s="110" t="str">
        <f t="shared" si="222"/>
        <v>YES</v>
      </c>
      <c r="V272" s="110" t="str">
        <f t="shared" si="223"/>
        <v>YES</v>
      </c>
      <c r="W272" s="110" t="str">
        <f t="shared" si="224"/>
        <v>YES</v>
      </c>
      <c r="X272" s="111" t="str">
        <f t="shared" si="225"/>
        <v>NO</v>
      </c>
      <c r="Y272" s="110" t="str">
        <f t="shared" si="226"/>
        <v>YES</v>
      </c>
      <c r="Z272" s="111" t="str">
        <f t="shared" si="227"/>
        <v>NO</v>
      </c>
      <c r="AA272" s="126">
        <v>42086</v>
      </c>
      <c r="AB272" s="126" t="str">
        <f t="shared" si="230"/>
        <v>NO</v>
      </c>
      <c r="AC272" s="126" t="s">
        <v>166</v>
      </c>
      <c r="AD272" s="125">
        <v>60</v>
      </c>
      <c r="AE272" s="125">
        <v>43</v>
      </c>
      <c r="AF272" s="125">
        <f t="shared" si="229"/>
        <v>103</v>
      </c>
      <c r="AG272" s="113" t="s">
        <v>175</v>
      </c>
      <c r="AH272" s="130">
        <v>34.549999999999997</v>
      </c>
      <c r="AI272" s="125">
        <v>24.58</v>
      </c>
      <c r="AJ272" s="129">
        <v>25.98</v>
      </c>
      <c r="AK272" s="125">
        <v>1.19</v>
      </c>
      <c r="AL272" s="129">
        <v>23.32</v>
      </c>
      <c r="AM272" s="117">
        <v>0</v>
      </c>
      <c r="AN272" s="113">
        <v>19.09</v>
      </c>
      <c r="AO272" s="126">
        <v>42086</v>
      </c>
      <c r="AP272" s="113">
        <f t="shared" si="215"/>
        <v>101.81</v>
      </c>
      <c r="AQ272" s="200"/>
      <c r="AR272" s="198"/>
      <c r="AS272" s="125">
        <f t="shared" si="216"/>
        <v>1.19</v>
      </c>
      <c r="AT272" s="200"/>
      <c r="AU272" s="125">
        <f t="shared" si="217"/>
        <v>1.19</v>
      </c>
      <c r="AV272" s="200"/>
      <c r="AW272" s="198"/>
      <c r="AX272" s="125">
        <f t="shared" si="218"/>
        <v>0</v>
      </c>
      <c r="AY272" s="198"/>
    </row>
    <row r="273" spans="1:51" s="107" customFormat="1" x14ac:dyDescent="0.3">
      <c r="A273" s="126">
        <v>42087</v>
      </c>
      <c r="B273" s="113">
        <v>4475</v>
      </c>
      <c r="C273" s="41">
        <f t="shared" si="208"/>
        <v>2256.112931686413</v>
      </c>
      <c r="D273" s="41">
        <f t="shared" si="209"/>
        <v>2236.6667867045985</v>
      </c>
      <c r="E273" s="113">
        <v>3459</v>
      </c>
      <c r="F273" s="41">
        <f t="shared" si="210"/>
        <v>1743.8870683135872</v>
      </c>
      <c r="G273" s="41">
        <f t="shared" si="211"/>
        <v>2072.3108502286723</v>
      </c>
      <c r="H273" s="113">
        <v>5004</v>
      </c>
      <c r="I273" s="19">
        <f t="shared" si="212"/>
        <v>2522.8132089740357</v>
      </c>
      <c r="J273" s="19">
        <f t="shared" si="213"/>
        <v>2433.0728510209228</v>
      </c>
      <c r="K273" s="62">
        <f>'Salinity-Da'!B259</f>
        <v>26.501041666666666</v>
      </c>
      <c r="L273" s="62">
        <f>'Salinity-Da'!C259</f>
        <v>1262.6875</v>
      </c>
      <c r="M273" s="129">
        <f>'Salinity-Da'!I259</f>
        <v>0.60927371393143881</v>
      </c>
      <c r="N273" s="129">
        <f t="shared" si="219"/>
        <v>2.2876166909940467</v>
      </c>
      <c r="O273" s="125" t="s">
        <v>40</v>
      </c>
      <c r="P273" s="125" t="s">
        <v>26</v>
      </c>
      <c r="Q273" s="125">
        <v>2500</v>
      </c>
      <c r="R273" s="125">
        <v>7</v>
      </c>
      <c r="S273" s="111" t="str">
        <f t="shared" si="220"/>
        <v>YES</v>
      </c>
      <c r="T273" s="110" t="str">
        <f t="shared" si="221"/>
        <v>YES</v>
      </c>
      <c r="U273" s="110" t="str">
        <f t="shared" si="222"/>
        <v>YES</v>
      </c>
      <c r="V273" s="110" t="str">
        <f t="shared" si="223"/>
        <v>YES</v>
      </c>
      <c r="W273" s="110" t="str">
        <f t="shared" si="224"/>
        <v>YES</v>
      </c>
      <c r="X273" s="111" t="str">
        <f t="shared" si="225"/>
        <v>NO</v>
      </c>
      <c r="Y273" s="110" t="str">
        <f t="shared" si="226"/>
        <v>YES</v>
      </c>
      <c r="Z273" s="111" t="str">
        <f t="shared" si="227"/>
        <v>NO</v>
      </c>
      <c r="AA273" s="126">
        <v>42087</v>
      </c>
      <c r="AB273" s="126" t="str">
        <f t="shared" si="230"/>
        <v>NO</v>
      </c>
      <c r="AC273" s="126" t="s">
        <v>166</v>
      </c>
      <c r="AD273" s="125">
        <v>60</v>
      </c>
      <c r="AE273" s="125">
        <v>43</v>
      </c>
      <c r="AF273" s="125">
        <f t="shared" si="229"/>
        <v>103</v>
      </c>
      <c r="AG273" s="113" t="s">
        <v>175</v>
      </c>
      <c r="AH273" s="130">
        <v>34.56</v>
      </c>
      <c r="AI273" s="125">
        <v>24.42</v>
      </c>
      <c r="AJ273" s="129">
        <v>24.36</v>
      </c>
      <c r="AK273" s="125">
        <v>1.1100000000000001</v>
      </c>
      <c r="AL273" s="129">
        <v>23.31</v>
      </c>
      <c r="AM273" s="117">
        <v>0</v>
      </c>
      <c r="AN273" s="113">
        <v>19.149999999999999</v>
      </c>
      <c r="AO273" s="126">
        <v>42087</v>
      </c>
      <c r="AP273" s="113">
        <f t="shared" si="215"/>
        <v>101.89</v>
      </c>
      <c r="AQ273" s="200"/>
      <c r="AR273" s="198"/>
      <c r="AS273" s="125">
        <f t="shared" si="216"/>
        <v>1.1100000000000001</v>
      </c>
      <c r="AT273" s="200"/>
      <c r="AU273" s="125">
        <f t="shared" si="217"/>
        <v>1.1100000000000001</v>
      </c>
      <c r="AV273" s="200"/>
      <c r="AW273" s="198"/>
      <c r="AX273" s="125">
        <f t="shared" si="218"/>
        <v>0</v>
      </c>
      <c r="AY273" s="198"/>
    </row>
    <row r="274" spans="1:51" s="107" customFormat="1" x14ac:dyDescent="0.3">
      <c r="A274" s="126">
        <v>42088</v>
      </c>
      <c r="B274" s="113">
        <v>3709</v>
      </c>
      <c r="C274" s="41">
        <f t="shared" si="208"/>
        <v>1869.9268968994202</v>
      </c>
      <c r="D274" s="41">
        <f t="shared" si="209"/>
        <v>2242.0684936439916</v>
      </c>
      <c r="E274" s="113">
        <v>2869</v>
      </c>
      <c r="F274" s="41">
        <f t="shared" si="210"/>
        <v>1446.4330728510211</v>
      </c>
      <c r="G274" s="41">
        <f t="shared" si="211"/>
        <v>2078.5048075191762</v>
      </c>
      <c r="H274" s="113">
        <v>4056</v>
      </c>
      <c r="I274" s="19">
        <f t="shared" si="212"/>
        <v>2044.8701789765566</v>
      </c>
      <c r="J274" s="19">
        <f t="shared" si="213"/>
        <v>2484.4250783247508</v>
      </c>
      <c r="K274" s="62">
        <f>'Salinity-Da'!B260</f>
        <v>26.34312499999999</v>
      </c>
      <c r="L274" s="62">
        <f>'Salinity-Da'!C260</f>
        <v>1115.8333333333333</v>
      </c>
      <c r="M274" s="129">
        <f>'Salinity-Da'!I260</f>
        <v>0.5375121250684266</v>
      </c>
      <c r="N274" s="129">
        <f t="shared" si="219"/>
        <v>2.1764094417660202</v>
      </c>
      <c r="O274" s="125" t="s">
        <v>40</v>
      </c>
      <c r="P274" s="125" t="s">
        <v>26</v>
      </c>
      <c r="Q274" s="125">
        <v>2500</v>
      </c>
      <c r="R274" s="125">
        <v>7</v>
      </c>
      <c r="S274" s="111" t="str">
        <f t="shared" si="220"/>
        <v>YES</v>
      </c>
      <c r="T274" s="110" t="str">
        <f t="shared" si="221"/>
        <v>YES</v>
      </c>
      <c r="U274" s="110" t="str">
        <f t="shared" si="222"/>
        <v>YES</v>
      </c>
      <c r="V274" s="110" t="str">
        <f t="shared" si="223"/>
        <v>YES</v>
      </c>
      <c r="W274" s="110" t="str">
        <f t="shared" si="224"/>
        <v>YES</v>
      </c>
      <c r="X274" s="111" t="str">
        <f t="shared" si="225"/>
        <v>NO</v>
      </c>
      <c r="Y274" s="110" t="str">
        <f t="shared" si="226"/>
        <v>YES</v>
      </c>
      <c r="Z274" s="111" t="str">
        <f t="shared" si="227"/>
        <v>NO</v>
      </c>
      <c r="AA274" s="126">
        <v>42088</v>
      </c>
      <c r="AB274" s="126" t="str">
        <f t="shared" si="230"/>
        <v>NO</v>
      </c>
      <c r="AC274" s="126" t="s">
        <v>166</v>
      </c>
      <c r="AD274" s="125">
        <v>46</v>
      </c>
      <c r="AE274" s="125">
        <v>32</v>
      </c>
      <c r="AF274" s="125">
        <f t="shared" si="229"/>
        <v>78</v>
      </c>
      <c r="AG274" s="113" t="s">
        <v>175</v>
      </c>
      <c r="AH274" s="130">
        <v>34.56</v>
      </c>
      <c r="AI274" s="125">
        <v>24.43</v>
      </c>
      <c r="AJ274" s="129">
        <v>23.96</v>
      </c>
      <c r="AK274" s="125">
        <v>1.03</v>
      </c>
      <c r="AL274" s="129">
        <v>23.29</v>
      </c>
      <c r="AM274" s="117">
        <v>0</v>
      </c>
      <c r="AN274" s="113">
        <v>19.22</v>
      </c>
      <c r="AO274" s="126">
        <v>42088</v>
      </c>
      <c r="AP274" s="113">
        <f t="shared" si="215"/>
        <v>76.97</v>
      </c>
      <c r="AQ274" s="200"/>
      <c r="AR274" s="198"/>
      <c r="AS274" s="125">
        <f t="shared" si="216"/>
        <v>1.03</v>
      </c>
      <c r="AT274" s="200"/>
      <c r="AU274" s="125">
        <f t="shared" si="217"/>
        <v>1.03</v>
      </c>
      <c r="AV274" s="200"/>
      <c r="AW274" s="198"/>
      <c r="AX274" s="125">
        <f t="shared" si="218"/>
        <v>0</v>
      </c>
      <c r="AY274" s="198"/>
    </row>
    <row r="275" spans="1:51" s="107" customFormat="1" x14ac:dyDescent="0.3">
      <c r="A275" s="126">
        <v>42089</v>
      </c>
      <c r="B275" s="38">
        <v>3000</v>
      </c>
      <c r="C275" s="41">
        <f t="shared" ref="C275:C279" si="231">B275*800/1586.8</f>
        <v>1512.4779430299975</v>
      </c>
      <c r="D275" s="41">
        <f t="shared" ref="D275:D279" si="232">AVERAGE(C268:C274)</f>
        <v>2221.1098707191472</v>
      </c>
      <c r="E275" s="113">
        <v>1771</v>
      </c>
      <c r="F275" s="41">
        <f t="shared" ref="F275:F279" si="233">E275*800/1586.8</f>
        <v>892.86614570204188</v>
      </c>
      <c r="G275" s="41">
        <f t="shared" ref="G275:G279" si="234">AVERAGE(F268:F274)</f>
        <v>2057.5461845943314</v>
      </c>
      <c r="H275" s="113">
        <v>2435</v>
      </c>
      <c r="I275" s="19">
        <f t="shared" ref="I275:I279" si="235">H275*800/1586.8</f>
        <v>1227.6279304260147</v>
      </c>
      <c r="J275" s="19">
        <f t="shared" ref="J275:J279" si="236">AVERAGE(I268:I274)</f>
        <v>2529.0071662645396</v>
      </c>
      <c r="K275" s="62">
        <f>'Salinity-Da'!B261</f>
        <v>26.723437500000014</v>
      </c>
      <c r="L275" s="62">
        <f>'Salinity-Da'!C261</f>
        <v>1598.21875</v>
      </c>
      <c r="M275" s="129">
        <f>'Salinity-Da'!I261</f>
        <v>0.7755405309545832</v>
      </c>
      <c r="N275" s="129">
        <f t="shared" si="219"/>
        <v>2.1144898180759641</v>
      </c>
      <c r="O275" s="125" t="s">
        <v>40</v>
      </c>
      <c r="P275" s="125" t="s">
        <v>26</v>
      </c>
      <c r="Q275" s="125">
        <v>2500</v>
      </c>
      <c r="R275" s="125">
        <v>7</v>
      </c>
      <c r="S275" s="111" t="str">
        <f t="shared" si="220"/>
        <v>YES</v>
      </c>
      <c r="T275" s="110" t="str">
        <f t="shared" si="221"/>
        <v>YES</v>
      </c>
      <c r="U275" s="110" t="str">
        <f t="shared" si="222"/>
        <v>YES</v>
      </c>
      <c r="V275" s="110" t="str">
        <f t="shared" si="223"/>
        <v>YES</v>
      </c>
      <c r="W275" s="110" t="str">
        <f t="shared" si="224"/>
        <v>YES</v>
      </c>
      <c r="X275" s="111" t="str">
        <f t="shared" si="225"/>
        <v>NO</v>
      </c>
      <c r="Y275" s="110" t="str">
        <f t="shared" si="226"/>
        <v>YES</v>
      </c>
      <c r="Z275" s="111" t="str">
        <f t="shared" si="227"/>
        <v>NO</v>
      </c>
      <c r="AA275" s="126">
        <v>42089</v>
      </c>
      <c r="AB275" s="126" t="str">
        <f t="shared" si="230"/>
        <v>NO</v>
      </c>
      <c r="AC275" s="126" t="s">
        <v>166</v>
      </c>
      <c r="AD275" s="125">
        <v>23</v>
      </c>
      <c r="AE275" s="125">
        <v>32</v>
      </c>
      <c r="AF275" s="125">
        <f t="shared" si="229"/>
        <v>55</v>
      </c>
      <c r="AG275" s="113" t="s">
        <v>175</v>
      </c>
      <c r="AH275" s="130">
        <v>34.56</v>
      </c>
      <c r="AI275" s="125">
        <v>24.46</v>
      </c>
      <c r="AJ275" s="129">
        <v>25.05</v>
      </c>
      <c r="AK275" s="125">
        <v>1.3</v>
      </c>
      <c r="AL275" s="129">
        <v>23.35</v>
      </c>
      <c r="AM275" s="117">
        <v>0</v>
      </c>
      <c r="AN275" s="113">
        <v>19.04</v>
      </c>
      <c r="AO275" s="126">
        <v>42089</v>
      </c>
      <c r="AP275" s="113">
        <f t="shared" si="215"/>
        <v>53.7</v>
      </c>
      <c r="AQ275" s="200"/>
      <c r="AR275" s="198"/>
      <c r="AS275" s="125">
        <f t="shared" si="216"/>
        <v>1.3</v>
      </c>
      <c r="AT275" s="200"/>
      <c r="AU275" s="125">
        <f t="shared" si="217"/>
        <v>1.3</v>
      </c>
      <c r="AV275" s="200"/>
      <c r="AW275" s="198"/>
      <c r="AX275" s="125">
        <f t="shared" si="218"/>
        <v>0</v>
      </c>
      <c r="AY275" s="198"/>
    </row>
    <row r="276" spans="1:51" s="107" customFormat="1" x14ac:dyDescent="0.3">
      <c r="A276" s="126">
        <v>42090</v>
      </c>
      <c r="B276" s="113">
        <v>3630</v>
      </c>
      <c r="C276" s="41">
        <f t="shared" si="231"/>
        <v>1830.0983110662969</v>
      </c>
      <c r="D276" s="41">
        <f t="shared" si="232"/>
        <v>2293.1326299110519</v>
      </c>
      <c r="E276" s="113">
        <v>3856</v>
      </c>
      <c r="F276" s="41">
        <f t="shared" si="233"/>
        <v>1944.0383161078901</v>
      </c>
      <c r="G276" s="41">
        <f t="shared" si="234"/>
        <v>2026.0002160682777</v>
      </c>
      <c r="H276" s="113">
        <v>4843</v>
      </c>
      <c r="I276" s="19">
        <f t="shared" si="235"/>
        <v>2441.6435593647593</v>
      </c>
      <c r="J276" s="19">
        <f t="shared" si="236"/>
        <v>2556.5198602758469</v>
      </c>
      <c r="K276" s="62">
        <f>'Salinity-Da'!B262</f>
        <v>26.670416666666664</v>
      </c>
      <c r="L276" s="62">
        <f>'Salinity-Da'!C262</f>
        <v>2743.1041666666665</v>
      </c>
      <c r="M276" s="129">
        <f>'Salinity-Da'!I262</f>
        <v>1.3693649553939364</v>
      </c>
      <c r="N276" s="129">
        <f t="shared" si="219"/>
        <v>2.0707868317390399</v>
      </c>
      <c r="O276" s="125" t="s">
        <v>40</v>
      </c>
      <c r="P276" s="125" t="s">
        <v>26</v>
      </c>
      <c r="Q276" s="125">
        <v>2500</v>
      </c>
      <c r="R276" s="125">
        <v>7</v>
      </c>
      <c r="S276" s="111" t="str">
        <f t="shared" si="220"/>
        <v>YES</v>
      </c>
      <c r="T276" s="110" t="str">
        <f t="shared" si="221"/>
        <v>YES</v>
      </c>
      <c r="U276" s="110" t="str">
        <f t="shared" si="222"/>
        <v>YES</v>
      </c>
      <c r="V276" s="110" t="str">
        <f t="shared" si="223"/>
        <v>YES</v>
      </c>
      <c r="W276" s="110" t="str">
        <f t="shared" si="224"/>
        <v>YES</v>
      </c>
      <c r="X276" s="111" t="str">
        <f t="shared" si="225"/>
        <v>YES</v>
      </c>
      <c r="Y276" s="110" t="str">
        <f t="shared" si="226"/>
        <v>YES</v>
      </c>
      <c r="Z276" s="111" t="str">
        <f t="shared" si="227"/>
        <v>YES</v>
      </c>
      <c r="AA276" s="126">
        <v>42090</v>
      </c>
      <c r="AB276" s="126" t="str">
        <f t="shared" si="230"/>
        <v>YES</v>
      </c>
      <c r="AC276" s="126" t="s">
        <v>166</v>
      </c>
      <c r="AD276" s="125">
        <v>23</v>
      </c>
      <c r="AE276" s="125">
        <v>32</v>
      </c>
      <c r="AF276" s="125">
        <f t="shared" si="229"/>
        <v>55</v>
      </c>
      <c r="AG276" s="113" t="s">
        <v>175</v>
      </c>
      <c r="AH276" s="130">
        <v>34.56</v>
      </c>
      <c r="AI276" s="125">
        <v>24.42</v>
      </c>
      <c r="AJ276" s="129">
        <v>24.81</v>
      </c>
      <c r="AK276" s="125">
        <v>1.94</v>
      </c>
      <c r="AL276" s="129">
        <v>23.48</v>
      </c>
      <c r="AM276" s="117">
        <v>0</v>
      </c>
      <c r="AN276" s="113">
        <v>19.41</v>
      </c>
      <c r="AO276" s="126">
        <v>42090</v>
      </c>
      <c r="AP276" s="113">
        <f t="shared" si="215"/>
        <v>53.06</v>
      </c>
      <c r="AQ276" s="200"/>
      <c r="AR276" s="198"/>
      <c r="AS276" s="125">
        <f t="shared" si="216"/>
        <v>1.94</v>
      </c>
      <c r="AT276" s="200"/>
      <c r="AU276" s="125">
        <f t="shared" si="217"/>
        <v>1.94</v>
      </c>
      <c r="AV276" s="200"/>
      <c r="AW276" s="198"/>
      <c r="AX276" s="125">
        <f t="shared" si="218"/>
        <v>0</v>
      </c>
      <c r="AY276" s="198"/>
    </row>
    <row r="277" spans="1:51" s="107" customFormat="1" x14ac:dyDescent="0.3">
      <c r="A277" s="126">
        <v>42091</v>
      </c>
      <c r="B277" s="113">
        <v>5273</v>
      </c>
      <c r="C277" s="41">
        <f t="shared" si="231"/>
        <v>2658.4320645323924</v>
      </c>
      <c r="D277" s="41">
        <f t="shared" si="232"/>
        <v>2255.176635816918</v>
      </c>
      <c r="E277" s="113">
        <v>5248</v>
      </c>
      <c r="F277" s="41">
        <f t="shared" si="233"/>
        <v>2645.8280816738088</v>
      </c>
      <c r="G277" s="41">
        <f t="shared" si="234"/>
        <v>2029.8174223054484</v>
      </c>
      <c r="H277" s="113">
        <v>7812</v>
      </c>
      <c r="I277" s="19">
        <f t="shared" si="235"/>
        <v>3938.4925636501134</v>
      </c>
      <c r="J277" s="19">
        <f t="shared" si="236"/>
        <v>2577.0463466455399</v>
      </c>
      <c r="K277" s="62">
        <f>'Salinity-Da'!B263</f>
        <v>26.423333333333343</v>
      </c>
      <c r="L277" s="62">
        <f>'Salinity-Da'!C263</f>
        <v>2165.4421052631578</v>
      </c>
      <c r="M277" s="129">
        <f>'Salinity-Da'!I263</f>
        <v>1.0730760411089193</v>
      </c>
      <c r="N277" s="129">
        <f t="shared" si="219"/>
        <v>2.0017260930610545</v>
      </c>
      <c r="O277" s="125" t="s">
        <v>40</v>
      </c>
      <c r="P277" s="125" t="s">
        <v>26</v>
      </c>
      <c r="Q277" s="125">
        <v>2500</v>
      </c>
      <c r="R277" s="125">
        <v>7</v>
      </c>
      <c r="S277" s="111" t="str">
        <f t="shared" si="220"/>
        <v>YES</v>
      </c>
      <c r="T277" s="110" t="str">
        <f t="shared" si="221"/>
        <v>YES</v>
      </c>
      <c r="U277" s="110" t="str">
        <f t="shared" si="222"/>
        <v>YES</v>
      </c>
      <c r="V277" s="110" t="str">
        <f t="shared" si="223"/>
        <v>YES</v>
      </c>
      <c r="W277" s="110" t="str">
        <f t="shared" si="224"/>
        <v>YES</v>
      </c>
      <c r="X277" s="111" t="str">
        <f t="shared" si="225"/>
        <v>NO</v>
      </c>
      <c r="Y277" s="110" t="str">
        <f t="shared" si="226"/>
        <v>YES</v>
      </c>
      <c r="Z277" s="111" t="str">
        <f t="shared" si="227"/>
        <v>NO</v>
      </c>
      <c r="AA277" s="126">
        <v>42091</v>
      </c>
      <c r="AB277" s="126" t="str">
        <f t="shared" si="230"/>
        <v>NO</v>
      </c>
      <c r="AC277" s="126" t="s">
        <v>166</v>
      </c>
      <c r="AD277" s="125">
        <v>23</v>
      </c>
      <c r="AE277" s="125">
        <v>32</v>
      </c>
      <c r="AF277" s="125">
        <f t="shared" si="229"/>
        <v>55</v>
      </c>
      <c r="AG277" s="113" t="s">
        <v>175</v>
      </c>
      <c r="AH277" s="130">
        <v>34.56</v>
      </c>
      <c r="AI277" s="125">
        <v>24.4</v>
      </c>
      <c r="AJ277" s="129">
        <v>23.72</v>
      </c>
      <c r="AK277" s="125">
        <v>3.58</v>
      </c>
      <c r="AL277" s="129">
        <v>23.77</v>
      </c>
      <c r="AM277" s="117">
        <v>0</v>
      </c>
      <c r="AN277" s="113">
        <v>19.45</v>
      </c>
      <c r="AO277" s="126">
        <v>42091</v>
      </c>
      <c r="AP277" s="113">
        <f t="shared" si="215"/>
        <v>51.42</v>
      </c>
      <c r="AQ277" s="200"/>
      <c r="AR277" s="198"/>
      <c r="AS277" s="125">
        <f t="shared" si="216"/>
        <v>3.58</v>
      </c>
      <c r="AT277" s="200"/>
      <c r="AU277" s="125">
        <f t="shared" si="217"/>
        <v>3.58</v>
      </c>
      <c r="AV277" s="200"/>
      <c r="AW277" s="198"/>
      <c r="AX277" s="125">
        <f t="shared" si="218"/>
        <v>0</v>
      </c>
      <c r="AY277" s="198"/>
    </row>
    <row r="278" spans="1:51" s="107" customFormat="1" x14ac:dyDescent="0.3">
      <c r="A278" s="126">
        <v>42092</v>
      </c>
      <c r="B278" s="113">
        <v>5530</v>
      </c>
      <c r="C278" s="41">
        <f t="shared" si="231"/>
        <v>2788.0010083186289</v>
      </c>
      <c r="D278" s="41">
        <f t="shared" si="232"/>
        <v>2197.6304512225865</v>
      </c>
      <c r="E278" s="113">
        <v>5884</v>
      </c>
      <c r="F278" s="41">
        <f t="shared" si="233"/>
        <v>2966.4734055961685</v>
      </c>
      <c r="G278" s="41">
        <f t="shared" si="234"/>
        <v>1981.346105369297</v>
      </c>
      <c r="H278" s="113">
        <v>7113</v>
      </c>
      <c r="I278" s="19">
        <f t="shared" si="235"/>
        <v>3586.0852029241241</v>
      </c>
      <c r="J278" s="19">
        <f t="shared" si="236"/>
        <v>2651.0137203356257</v>
      </c>
      <c r="K278" s="62">
        <f>'Salinity-Da'!B264</f>
        <v>23.973750000000006</v>
      </c>
      <c r="L278" s="62">
        <f>'Salinity-Da'!C264</f>
        <v>894.57291666666663</v>
      </c>
      <c r="M278" s="129">
        <f>'Salinity-Da'!I264</f>
        <v>0.44928486148847252</v>
      </c>
      <c r="N278" s="129">
        <f t="shared" si="219"/>
        <v>1.9324355653058132</v>
      </c>
      <c r="O278" s="125" t="s">
        <v>40</v>
      </c>
      <c r="P278" s="125" t="s">
        <v>26</v>
      </c>
      <c r="Q278" s="125">
        <v>2500</v>
      </c>
      <c r="R278" s="125">
        <v>7</v>
      </c>
      <c r="S278" s="111" t="str">
        <f t="shared" si="220"/>
        <v>YES</v>
      </c>
      <c r="T278" s="110" t="str">
        <f t="shared" si="221"/>
        <v>YES</v>
      </c>
      <c r="U278" s="110" t="str">
        <f t="shared" si="222"/>
        <v>YES</v>
      </c>
      <c r="V278" s="110" t="str">
        <f t="shared" si="223"/>
        <v>YES</v>
      </c>
      <c r="W278" s="110" t="str">
        <f t="shared" si="224"/>
        <v>YES</v>
      </c>
      <c r="X278" s="111" t="str">
        <f t="shared" si="225"/>
        <v>YES</v>
      </c>
      <c r="Y278" s="110" t="str">
        <f t="shared" si="226"/>
        <v>YES</v>
      </c>
      <c r="Z278" s="111" t="str">
        <f t="shared" si="227"/>
        <v>YES</v>
      </c>
      <c r="AA278" s="126">
        <v>42092</v>
      </c>
      <c r="AB278" s="126" t="str">
        <f t="shared" si="230"/>
        <v>YES</v>
      </c>
      <c r="AC278" s="126" t="s">
        <v>166</v>
      </c>
      <c r="AD278" s="125">
        <v>23</v>
      </c>
      <c r="AE278" s="125">
        <v>32</v>
      </c>
      <c r="AF278" s="125">
        <f t="shared" si="229"/>
        <v>55</v>
      </c>
      <c r="AG278" s="113" t="s">
        <v>175</v>
      </c>
      <c r="AH278" s="130">
        <v>34.56</v>
      </c>
      <c r="AI278" s="125">
        <v>24.43</v>
      </c>
      <c r="AJ278" s="129">
        <v>22.45</v>
      </c>
      <c r="AK278" s="125">
        <v>3.35</v>
      </c>
      <c r="AL278" s="129">
        <v>23.73</v>
      </c>
      <c r="AM278" s="117">
        <v>0</v>
      </c>
      <c r="AN278" s="113">
        <v>19.68</v>
      </c>
      <c r="AO278" s="126">
        <v>42092</v>
      </c>
      <c r="AP278" s="113">
        <f t="shared" si="215"/>
        <v>51.65</v>
      </c>
      <c r="AQ278" s="200"/>
      <c r="AR278" s="200"/>
      <c r="AS278" s="125">
        <f t="shared" si="216"/>
        <v>3.35</v>
      </c>
      <c r="AT278" s="200"/>
      <c r="AU278" s="125">
        <f t="shared" si="217"/>
        <v>3.35</v>
      </c>
      <c r="AV278" s="200"/>
      <c r="AW278" s="200"/>
      <c r="AX278" s="125">
        <f t="shared" si="218"/>
        <v>0</v>
      </c>
      <c r="AY278" s="200"/>
    </row>
    <row r="279" spans="1:51" s="107" customFormat="1" x14ac:dyDescent="0.3">
      <c r="A279" s="126">
        <v>42093</v>
      </c>
      <c r="B279" s="38">
        <v>4000</v>
      </c>
      <c r="C279" s="41">
        <f t="shared" si="231"/>
        <v>2016.6372573733299</v>
      </c>
      <c r="D279" s="41">
        <f t="shared" si="232"/>
        <v>2189.4918794339014</v>
      </c>
      <c r="E279" s="113">
        <v>4065</v>
      </c>
      <c r="F279" s="41">
        <f t="shared" si="233"/>
        <v>2049.4076128056467</v>
      </c>
      <c r="G279" s="41">
        <f t="shared" si="234"/>
        <v>1963.4844610897046</v>
      </c>
      <c r="H279" s="113">
        <v>5200</v>
      </c>
      <c r="I279" s="19">
        <f t="shared" si="235"/>
        <v>2621.6284345853292</v>
      </c>
      <c r="J279" s="19">
        <f t="shared" si="236"/>
        <v>2697.2523317368291</v>
      </c>
      <c r="K279" s="62">
        <f>'Salinity-Da'!B265</f>
        <v>22.281979166666673</v>
      </c>
      <c r="L279" s="62">
        <f>'Salinity-Da'!C265</f>
        <v>541.98958333333337</v>
      </c>
      <c r="M279" s="129">
        <f>'Salinity-Da'!I265</f>
        <v>0.27812131856626904</v>
      </c>
      <c r="N279" s="129">
        <f t="shared" si="219"/>
        <v>1.9022963332550182</v>
      </c>
      <c r="O279" s="125" t="s">
        <v>40</v>
      </c>
      <c r="P279" s="125" t="s">
        <v>26</v>
      </c>
      <c r="Q279" s="125">
        <v>2500</v>
      </c>
      <c r="R279" s="125">
        <v>7</v>
      </c>
      <c r="S279" s="111" t="str">
        <f t="shared" si="220"/>
        <v>YES</v>
      </c>
      <c r="T279" s="110" t="str">
        <f t="shared" si="221"/>
        <v>YES</v>
      </c>
      <c r="U279" s="110" t="str">
        <f t="shared" si="222"/>
        <v>YES</v>
      </c>
      <c r="V279" s="110" t="str">
        <f t="shared" si="223"/>
        <v>YES</v>
      </c>
      <c r="W279" s="110" t="str">
        <f t="shared" si="224"/>
        <v>YES</v>
      </c>
      <c r="X279" s="111" t="str">
        <f t="shared" si="225"/>
        <v>YES</v>
      </c>
      <c r="Y279" s="110" t="str">
        <f t="shared" si="226"/>
        <v>YES</v>
      </c>
      <c r="Z279" s="111" t="str">
        <f t="shared" si="227"/>
        <v>YES</v>
      </c>
      <c r="AA279" s="126">
        <v>42093</v>
      </c>
      <c r="AB279" s="126" t="str">
        <f t="shared" si="230"/>
        <v>YES</v>
      </c>
      <c r="AC279" s="126" t="s">
        <v>166</v>
      </c>
      <c r="AD279" s="125">
        <v>23</v>
      </c>
      <c r="AE279" s="125">
        <v>32</v>
      </c>
      <c r="AF279" s="125">
        <f t="shared" si="229"/>
        <v>55</v>
      </c>
      <c r="AG279" s="113" t="s">
        <v>175</v>
      </c>
      <c r="AH279" s="130">
        <v>34.56</v>
      </c>
      <c r="AI279" s="125">
        <v>24.46</v>
      </c>
      <c r="AJ279" s="129">
        <v>22.63</v>
      </c>
      <c r="AK279" s="125">
        <v>4.46</v>
      </c>
      <c r="AL279" s="129">
        <v>23.9</v>
      </c>
      <c r="AM279" s="117">
        <v>0</v>
      </c>
      <c r="AN279" s="113">
        <v>19.55</v>
      </c>
      <c r="AO279" s="126">
        <v>42093</v>
      </c>
      <c r="AP279" s="113">
        <f t="shared" si="215"/>
        <v>50.54</v>
      </c>
      <c r="AQ279" s="200"/>
      <c r="AR279" s="200"/>
      <c r="AS279" s="125">
        <f t="shared" si="216"/>
        <v>4.46</v>
      </c>
      <c r="AT279" s="200"/>
      <c r="AU279" s="125">
        <f t="shared" si="217"/>
        <v>4.46</v>
      </c>
      <c r="AV279" s="200"/>
      <c r="AW279" s="200"/>
      <c r="AX279" s="125">
        <f t="shared" si="218"/>
        <v>0</v>
      </c>
      <c r="AY279" s="200"/>
    </row>
    <row r="280" spans="1:51" s="107" customFormat="1" x14ac:dyDescent="0.3">
      <c r="A280" s="126">
        <v>42094</v>
      </c>
      <c r="B280" s="38">
        <v>3400</v>
      </c>
      <c r="C280" s="41">
        <f t="shared" ref="C280:C282" si="237">B280*800/1586.8</f>
        <v>1714.1416687673304</v>
      </c>
      <c r="D280" s="41">
        <f t="shared" ref="D280:D282" si="238">AVERAGE(C273:C279)</f>
        <v>2133.0980589866399</v>
      </c>
      <c r="E280" s="113">
        <v>2905</v>
      </c>
      <c r="F280" s="41">
        <f t="shared" ref="F280:F282" si="239">E280*800/1586.8</f>
        <v>1464.582808167381</v>
      </c>
      <c r="G280" s="41">
        <f t="shared" ref="G280:G282" si="240">AVERAGE(F273:F279)</f>
        <v>1955.5619575785947</v>
      </c>
      <c r="H280" s="113">
        <v>4077</v>
      </c>
      <c r="I280" s="19">
        <f t="shared" ref="I280:I282" si="241">H280*800/1586.8</f>
        <v>2055.4575245777664</v>
      </c>
      <c r="J280" s="19">
        <f t="shared" ref="J280:J282" si="242">AVERAGE(I273:I279)</f>
        <v>2626.1658684144195</v>
      </c>
      <c r="K280" s="62">
        <f>'Salinity-Da'!B266</f>
        <v>22.373749999999998</v>
      </c>
      <c r="L280" s="62">
        <f>'Salinity-Da'!C266</f>
        <v>534.13541666666663</v>
      </c>
      <c r="M280" s="129">
        <f>'Salinity-Da'!I266</f>
        <v>0.27345973555655972</v>
      </c>
      <c r="N280" s="129">
        <f t="shared" si="219"/>
        <v>1.8386212913102085</v>
      </c>
      <c r="O280" s="125" t="s">
        <v>40</v>
      </c>
      <c r="P280" s="125" t="s">
        <v>26</v>
      </c>
      <c r="Q280" s="125">
        <v>2500</v>
      </c>
      <c r="R280" s="125">
        <v>7</v>
      </c>
      <c r="S280" s="111" t="str">
        <f t="shared" si="220"/>
        <v>YES</v>
      </c>
      <c r="T280" s="110" t="str">
        <f t="shared" si="221"/>
        <v>YES</v>
      </c>
      <c r="U280" s="110" t="str">
        <f t="shared" si="222"/>
        <v>YES</v>
      </c>
      <c r="V280" s="110" t="str">
        <f t="shared" si="223"/>
        <v>YES</v>
      </c>
      <c r="W280" s="110" t="str">
        <f t="shared" si="224"/>
        <v>YES</v>
      </c>
      <c r="X280" s="111" t="str">
        <f t="shared" si="225"/>
        <v>NO</v>
      </c>
      <c r="Y280" s="110" t="str">
        <f t="shared" si="226"/>
        <v>YES</v>
      </c>
      <c r="Z280" s="111" t="str">
        <f t="shared" si="227"/>
        <v>NO</v>
      </c>
      <c r="AA280" s="126">
        <v>42094</v>
      </c>
      <c r="AB280" s="126" t="str">
        <f t="shared" si="230"/>
        <v>NO</v>
      </c>
      <c r="AC280" s="126" t="s">
        <v>166</v>
      </c>
      <c r="AD280" s="125">
        <v>23</v>
      </c>
      <c r="AE280" s="125">
        <v>32</v>
      </c>
      <c r="AF280" s="125">
        <f t="shared" si="229"/>
        <v>55</v>
      </c>
      <c r="AG280" s="113" t="s">
        <v>175</v>
      </c>
      <c r="AH280" s="130">
        <v>34.56</v>
      </c>
      <c r="AI280" s="125">
        <v>24.39</v>
      </c>
      <c r="AJ280" s="129">
        <v>23.29</v>
      </c>
      <c r="AK280" s="125">
        <v>7.24</v>
      </c>
      <c r="AL280" s="129">
        <v>24.28</v>
      </c>
      <c r="AM280" s="117">
        <v>0</v>
      </c>
      <c r="AN280" s="113">
        <v>19.59</v>
      </c>
      <c r="AO280" s="126">
        <v>42094</v>
      </c>
      <c r="AP280" s="113">
        <f t="shared" si="215"/>
        <v>47.76</v>
      </c>
      <c r="AQ280" s="199"/>
      <c r="AR280" s="199"/>
      <c r="AS280" s="125">
        <f t="shared" si="216"/>
        <v>7.24</v>
      </c>
      <c r="AT280" s="199"/>
      <c r="AU280" s="125">
        <f t="shared" si="217"/>
        <v>7.24</v>
      </c>
      <c r="AV280" s="199"/>
      <c r="AW280" s="199"/>
      <c r="AX280" s="125">
        <f t="shared" si="218"/>
        <v>0</v>
      </c>
      <c r="AY280" s="199"/>
    </row>
    <row r="281" spans="1:51" s="107" customFormat="1" x14ac:dyDescent="0.3">
      <c r="A281" s="126">
        <v>42095</v>
      </c>
      <c r="B281" s="113">
        <v>3527</v>
      </c>
      <c r="C281" s="41">
        <f t="shared" si="237"/>
        <v>1778.1699016889338</v>
      </c>
      <c r="D281" s="41">
        <f t="shared" si="238"/>
        <v>2055.6735928553421</v>
      </c>
      <c r="E281" s="113">
        <v>2852</v>
      </c>
      <c r="F281" s="41">
        <f t="shared" si="239"/>
        <v>1437.8623645071843</v>
      </c>
      <c r="G281" s="41">
        <f t="shared" si="240"/>
        <v>1915.6613489862796</v>
      </c>
      <c r="H281" s="113">
        <v>3615</v>
      </c>
      <c r="I281" s="19">
        <f t="shared" si="241"/>
        <v>1822.535921351147</v>
      </c>
      <c r="J281" s="19">
        <f t="shared" si="242"/>
        <v>2559.4007706435232</v>
      </c>
      <c r="K281" s="62">
        <f>'Salinity-Da'!B267</f>
        <v>23.083333333333339</v>
      </c>
      <c r="L281" s="62">
        <f>'Salinity-Da'!C267</f>
        <v>619.45833333333337</v>
      </c>
      <c r="M281" s="129">
        <f>'Salinity-Da'!I267</f>
        <v>0.31349959012447398</v>
      </c>
      <c r="N281" s="129">
        <f t="shared" si="219"/>
        <v>1.741876462222441</v>
      </c>
      <c r="O281" s="125" t="s">
        <v>40</v>
      </c>
      <c r="P281" s="125" t="s">
        <v>26</v>
      </c>
      <c r="Q281" s="125">
        <v>2500</v>
      </c>
      <c r="R281" s="125">
        <v>7</v>
      </c>
      <c r="S281" s="111" t="str">
        <f t="shared" si="220"/>
        <v>YES</v>
      </c>
      <c r="T281" s="110" t="str">
        <f t="shared" si="221"/>
        <v>YES</v>
      </c>
      <c r="U281" s="110" t="str">
        <f t="shared" si="222"/>
        <v>YES</v>
      </c>
      <c r="V281" s="110" t="str">
        <f t="shared" si="223"/>
        <v>YES</v>
      </c>
      <c r="W281" s="110" t="str">
        <f t="shared" si="224"/>
        <v>YES</v>
      </c>
      <c r="X281" s="111" t="str">
        <f t="shared" si="225"/>
        <v>NO</v>
      </c>
      <c r="Y281" s="110" t="str">
        <f t="shared" si="226"/>
        <v>YES</v>
      </c>
      <c r="Z281" s="111" t="str">
        <f t="shared" si="227"/>
        <v>NO</v>
      </c>
      <c r="AA281" s="126">
        <v>42095</v>
      </c>
      <c r="AB281" s="126" t="str">
        <f t="shared" ref="AB281:AB283" si="243">Z281</f>
        <v>NO</v>
      </c>
      <c r="AC281" s="126" t="s">
        <v>166</v>
      </c>
      <c r="AD281" s="125">
        <v>23</v>
      </c>
      <c r="AE281" s="125">
        <v>32</v>
      </c>
      <c r="AF281" s="135">
        <f t="shared" si="229"/>
        <v>55</v>
      </c>
      <c r="AG281" s="125" t="s">
        <v>175</v>
      </c>
      <c r="AH281" s="128">
        <v>34.56</v>
      </c>
      <c r="AI281" s="125">
        <v>24.5</v>
      </c>
      <c r="AJ281" s="132">
        <v>23.58</v>
      </c>
      <c r="AK281" s="125">
        <v>7.68</v>
      </c>
      <c r="AL281" s="132">
        <v>24.33</v>
      </c>
      <c r="AM281" s="132">
        <v>9.26</v>
      </c>
      <c r="AN281" s="125">
        <v>18.57</v>
      </c>
      <c r="AO281" s="126">
        <v>42095</v>
      </c>
      <c r="AP281" s="113">
        <f>IF(AF281-AK281&gt;0,AF281-AK281,0&amp;"*")</f>
        <v>47.32</v>
      </c>
      <c r="AQ281" s="201">
        <f>IF(SUM(AP281:AP310)&gt;0,SUM(AP281:AP310),0)</f>
        <v>1270.3500000000001</v>
      </c>
      <c r="AR281" s="202">
        <v>0</v>
      </c>
      <c r="AS281" s="125">
        <f t="shared" si="216"/>
        <v>7.68</v>
      </c>
      <c r="AT281" s="201">
        <f>SUM(AS281:AS310)</f>
        <v>199.64999999999998</v>
      </c>
      <c r="AU281" s="125" t="str">
        <f>IF(AK281-AM281&gt;0,AK281-AM281,0&amp;"*")</f>
        <v>0*</v>
      </c>
      <c r="AV281" s="201">
        <f>IF(SUM(AU281:AU310)&gt;0,SUM(AU281:AU310),0)</f>
        <v>107.71000000000001</v>
      </c>
      <c r="AW281" s="202">
        <v>0</v>
      </c>
      <c r="AX281" s="125">
        <f t="shared" si="218"/>
        <v>7.68</v>
      </c>
      <c r="AY281" s="201">
        <f>SUM(AX281:AX310)</f>
        <v>1067.6200000000001</v>
      </c>
    </row>
    <row r="282" spans="1:51" s="107" customFormat="1" x14ac:dyDescent="0.3">
      <c r="A282" s="126">
        <v>42096</v>
      </c>
      <c r="B282" s="38">
        <v>3500</v>
      </c>
      <c r="C282" s="41">
        <f t="shared" si="237"/>
        <v>1764.5576002016637</v>
      </c>
      <c r="D282" s="41">
        <f t="shared" si="238"/>
        <v>2042.5654506824155</v>
      </c>
      <c r="E282" s="113">
        <v>2268</v>
      </c>
      <c r="F282" s="41">
        <f t="shared" si="239"/>
        <v>1143.4333249306781</v>
      </c>
      <c r="G282" s="41">
        <f t="shared" si="240"/>
        <v>1914.4369620800171</v>
      </c>
      <c r="H282" s="113">
        <v>2739</v>
      </c>
      <c r="I282" s="19">
        <f t="shared" si="241"/>
        <v>1380.8923619863876</v>
      </c>
      <c r="J282" s="19">
        <f t="shared" si="242"/>
        <v>2527.6387338398931</v>
      </c>
      <c r="K282" s="62">
        <f>'Salinity-Da'!B268</f>
        <v>24.032812500000009</v>
      </c>
      <c r="L282" s="62">
        <f>'Salinity-Da'!C268</f>
        <v>731.32291666666663</v>
      </c>
      <c r="M282" s="129">
        <f>'Salinity-Da'!I268</f>
        <v>0.36441671274543802</v>
      </c>
      <c r="N282" s="129">
        <f t="shared" si="219"/>
        <v>1.6586949964727791</v>
      </c>
      <c r="O282" s="125" t="s">
        <v>40</v>
      </c>
      <c r="P282" s="125" t="s">
        <v>26</v>
      </c>
      <c r="Q282" s="125">
        <v>2500</v>
      </c>
      <c r="R282" s="125">
        <v>7</v>
      </c>
      <c r="S282" s="111" t="str">
        <f t="shared" si="220"/>
        <v>YES</v>
      </c>
      <c r="T282" s="110" t="str">
        <f t="shared" si="221"/>
        <v>YES</v>
      </c>
      <c r="U282" s="110" t="str">
        <f t="shared" si="222"/>
        <v>YES</v>
      </c>
      <c r="V282" s="110" t="str">
        <f t="shared" si="223"/>
        <v>YES</v>
      </c>
      <c r="W282" s="110" t="str">
        <f t="shared" si="224"/>
        <v>YES</v>
      </c>
      <c r="X282" s="111" t="str">
        <f t="shared" si="225"/>
        <v>NO</v>
      </c>
      <c r="Y282" s="110" t="str">
        <f t="shared" si="226"/>
        <v>YES</v>
      </c>
      <c r="Z282" s="111" t="str">
        <f t="shared" si="227"/>
        <v>NO</v>
      </c>
      <c r="AA282" s="126">
        <v>42096</v>
      </c>
      <c r="AB282" s="126" t="str">
        <f t="shared" si="243"/>
        <v>NO</v>
      </c>
      <c r="AC282" s="126" t="s">
        <v>166</v>
      </c>
      <c r="AD282" s="125">
        <v>42</v>
      </c>
      <c r="AE282" s="125">
        <v>45</v>
      </c>
      <c r="AF282" s="135">
        <f t="shared" si="229"/>
        <v>87</v>
      </c>
      <c r="AG282" s="125" t="s">
        <v>175</v>
      </c>
      <c r="AH282" s="128">
        <v>34.56</v>
      </c>
      <c r="AI282" s="125">
        <v>24.55</v>
      </c>
      <c r="AJ282" s="132">
        <v>23.84</v>
      </c>
      <c r="AK282" s="125">
        <v>6.79</v>
      </c>
      <c r="AL282" s="132">
        <v>24.22</v>
      </c>
      <c r="AM282" s="132">
        <v>14.06</v>
      </c>
      <c r="AN282" s="125">
        <v>18.84</v>
      </c>
      <c r="AO282" s="126">
        <v>42096</v>
      </c>
      <c r="AP282" s="113">
        <f t="shared" ref="AP282:AP345" si="244">IF(AF282-AK282&gt;0,AF282-AK282,0&amp;"*")</f>
        <v>80.209999999999994</v>
      </c>
      <c r="AQ282" s="201"/>
      <c r="AR282" s="202"/>
      <c r="AS282" s="125">
        <f t="shared" si="216"/>
        <v>6.79</v>
      </c>
      <c r="AT282" s="201"/>
      <c r="AU282" s="125" t="str">
        <f t="shared" ref="AU282:AU345" si="245">IF(AK282-AM282&gt;0,AK282-AM282,0&amp;"*")</f>
        <v>0*</v>
      </c>
      <c r="AV282" s="201"/>
      <c r="AW282" s="202"/>
      <c r="AX282" s="125">
        <f t="shared" si="218"/>
        <v>6.79</v>
      </c>
      <c r="AY282" s="201"/>
    </row>
    <row r="283" spans="1:51" x14ac:dyDescent="0.3">
      <c r="A283" s="126">
        <v>42097</v>
      </c>
      <c r="B283" s="38">
        <v>3200</v>
      </c>
      <c r="C283" s="41">
        <f t="shared" ref="C283:C312" si="246">B283*800/1586.8</f>
        <v>1613.3098058986641</v>
      </c>
      <c r="D283" s="41">
        <f t="shared" ref="D283:D312" si="247">AVERAGE(C276:C282)</f>
        <v>2078.5768302783681</v>
      </c>
      <c r="E283" s="113">
        <v>3193</v>
      </c>
      <c r="F283" s="41">
        <f t="shared" ref="F283:F362" si="248">E283*800/1586.8</f>
        <v>1609.7806906982607</v>
      </c>
      <c r="G283" s="41">
        <f t="shared" ref="G283:G346" si="249">AVERAGE(F276:F282)</f>
        <v>1950.2322733983935</v>
      </c>
      <c r="H283" s="113">
        <v>4105</v>
      </c>
      <c r="I283" s="19">
        <f t="shared" ref="I283:I392" si="250">H283*800/1586.8</f>
        <v>2069.5739853793798</v>
      </c>
      <c r="J283" s="19">
        <f t="shared" ref="J283:J346" si="251">AVERAGE(I276:I282)</f>
        <v>2549.5336526342326</v>
      </c>
      <c r="K283" s="62">
        <f>'Salinity-Da'!B269</f>
        <v>24.954062499999992</v>
      </c>
      <c r="L283" s="62">
        <f>'Salinity-Da'!C269</f>
        <v>768.10416666666663</v>
      </c>
      <c r="M283" s="131">
        <f>'Salinity-Da'!I269</f>
        <v>0.37594916628277991</v>
      </c>
      <c r="N283" s="131">
        <f t="shared" ref="N283:N312" si="252">AVERAGE(M254:M283)</f>
        <v>1.5329457072331507</v>
      </c>
      <c r="O283" s="125" t="s">
        <v>40</v>
      </c>
      <c r="P283" s="125" t="s">
        <v>26</v>
      </c>
      <c r="Q283" s="125">
        <v>2000</v>
      </c>
      <c r="R283" s="125">
        <v>7</v>
      </c>
      <c r="S283" s="111" t="str">
        <f t="shared" ref="S283:S312" si="253">IF(J283&gt;800,"YES","NO")</f>
        <v>YES</v>
      </c>
      <c r="T283" s="110" t="str">
        <f t="shared" ref="T283:T312" si="254">IF(N283&lt;10,"YES","NO")</f>
        <v>YES</v>
      </c>
      <c r="U283" s="110" t="str">
        <f t="shared" ref="U283:U312" si="255">IF(M283&lt;18,"YES","NO")</f>
        <v>YES</v>
      </c>
      <c r="V283" s="110" t="str">
        <f t="shared" ref="V283:V312" si="256">IF(OR(O283="L",O283="I",O283="H"),"YES","NO")</f>
        <v>YES</v>
      </c>
      <c r="W283" s="110" t="str">
        <f t="shared" ref="W283:W312" si="257">IF(AND(C283&gt;10,F283&gt;10,I283&gt;10),"YES","NO")</f>
        <v>YES</v>
      </c>
      <c r="X283" s="111" t="str">
        <f t="shared" ref="X283:X312" si="258">IF(OR(AND(OR(F283&gt;C283,F283=C283),OR(I283&gt;C283,I283=C283)),AND(OR(G283&gt;D283,G283=D283),OR(J283&gt;D283,J283=D283))),"YES","NO")</f>
        <v>NO</v>
      </c>
      <c r="Y283" s="110" t="str">
        <f t="shared" ref="Y283:Y312" si="259">IF(Q283&gt;650,"YES","NO")</f>
        <v>YES</v>
      </c>
      <c r="Z283" s="111" t="str">
        <f t="shared" ref="Z283:Z312" si="260">IF(AND(S283="YES",T283="YES",U283="YES",V283="YES",W283="YES",X283="YES",Y283="YES"),"YES","NO")</f>
        <v>NO</v>
      </c>
      <c r="AA283" s="126">
        <v>42097</v>
      </c>
      <c r="AB283" s="126" t="str">
        <f t="shared" si="243"/>
        <v>NO</v>
      </c>
      <c r="AC283" s="126" t="s">
        <v>166</v>
      </c>
      <c r="AD283" s="125">
        <v>42</v>
      </c>
      <c r="AE283" s="125">
        <v>45</v>
      </c>
      <c r="AF283" s="135">
        <f t="shared" si="229"/>
        <v>87</v>
      </c>
      <c r="AG283" s="113" t="s">
        <v>175</v>
      </c>
      <c r="AH283" s="130">
        <v>36.69</v>
      </c>
      <c r="AI283" s="125">
        <v>24.41</v>
      </c>
      <c r="AJ283" s="132">
        <v>23.81</v>
      </c>
      <c r="AK283" s="125">
        <v>6</v>
      </c>
      <c r="AL283" s="132">
        <v>24.12</v>
      </c>
      <c r="AM283" s="117">
        <v>12.36</v>
      </c>
      <c r="AN283" s="113">
        <v>18.739999999999998</v>
      </c>
      <c r="AO283" s="126">
        <v>42097</v>
      </c>
      <c r="AP283" s="113">
        <f t="shared" si="244"/>
        <v>81</v>
      </c>
      <c r="AQ283" s="201"/>
      <c r="AR283" s="202"/>
      <c r="AS283" s="125">
        <f t="shared" si="216"/>
        <v>6</v>
      </c>
      <c r="AT283" s="201"/>
      <c r="AU283" s="125" t="str">
        <f t="shared" si="245"/>
        <v>0*</v>
      </c>
      <c r="AV283" s="201"/>
      <c r="AW283" s="202"/>
      <c r="AX283" s="125">
        <f t="shared" si="218"/>
        <v>6</v>
      </c>
      <c r="AY283" s="201"/>
    </row>
    <row r="284" spans="1:51" x14ac:dyDescent="0.3">
      <c r="A284" s="126">
        <v>42098</v>
      </c>
      <c r="B284" s="113">
        <v>5381</v>
      </c>
      <c r="C284" s="41">
        <f t="shared" si="246"/>
        <v>2712.8812704814723</v>
      </c>
      <c r="D284" s="41">
        <f t="shared" si="247"/>
        <v>2047.6070438258489</v>
      </c>
      <c r="E284" s="113">
        <v>4713</v>
      </c>
      <c r="F284" s="41">
        <f t="shared" si="248"/>
        <v>2376.1028485001261</v>
      </c>
      <c r="G284" s="41">
        <f t="shared" si="249"/>
        <v>1902.4811840541611</v>
      </c>
      <c r="H284" s="113">
        <v>5973</v>
      </c>
      <c r="I284" s="19">
        <f t="shared" si="250"/>
        <v>3011.3435845727249</v>
      </c>
      <c r="J284" s="19">
        <f t="shared" si="251"/>
        <v>2496.3808563506068</v>
      </c>
      <c r="K284" s="62">
        <f>'Salinity-Da'!B270</f>
        <v>25.50072916666667</v>
      </c>
      <c r="L284" s="62">
        <f>'Salinity-Da'!C270</f>
        <v>1255.0416666666667</v>
      </c>
      <c r="M284" s="131">
        <f>'Salinity-Da'!I270</f>
        <v>0.61823049194226354</v>
      </c>
      <c r="N284" s="131">
        <f t="shared" si="252"/>
        <v>1.4014213068706529</v>
      </c>
      <c r="O284" s="125" t="s">
        <v>40</v>
      </c>
      <c r="P284" s="125" t="s">
        <v>26</v>
      </c>
      <c r="Q284" s="125">
        <v>2000</v>
      </c>
      <c r="R284" s="125">
        <v>7</v>
      </c>
      <c r="S284" s="111" t="str">
        <f t="shared" si="253"/>
        <v>YES</v>
      </c>
      <c r="T284" s="110" t="str">
        <f t="shared" si="254"/>
        <v>YES</v>
      </c>
      <c r="U284" s="110" t="str">
        <f t="shared" si="255"/>
        <v>YES</v>
      </c>
      <c r="V284" s="110" t="str">
        <f t="shared" si="256"/>
        <v>YES</v>
      </c>
      <c r="W284" s="110" t="str">
        <f t="shared" si="257"/>
        <v>YES</v>
      </c>
      <c r="X284" s="111" t="str">
        <f t="shared" si="258"/>
        <v>NO</v>
      </c>
      <c r="Y284" s="110" t="str">
        <f t="shared" si="259"/>
        <v>YES</v>
      </c>
      <c r="Z284" s="111" t="str">
        <f t="shared" si="260"/>
        <v>NO</v>
      </c>
      <c r="AA284" s="126">
        <v>42098</v>
      </c>
      <c r="AB284" s="126" t="str">
        <f t="shared" ref="AB284:AB312" si="261">Z284</f>
        <v>NO</v>
      </c>
      <c r="AC284" s="126" t="s">
        <v>166</v>
      </c>
      <c r="AD284" s="125">
        <v>42</v>
      </c>
      <c r="AE284" s="125">
        <v>45</v>
      </c>
      <c r="AF284" s="135">
        <f t="shared" si="229"/>
        <v>87</v>
      </c>
      <c r="AG284" s="125" t="s">
        <v>175</v>
      </c>
      <c r="AH284" s="128">
        <v>34.56</v>
      </c>
      <c r="AI284" s="125">
        <v>24.57</v>
      </c>
      <c r="AJ284" s="132">
        <v>23.52</v>
      </c>
      <c r="AK284" s="125">
        <v>5.65</v>
      </c>
      <c r="AL284" s="132">
        <v>24.07</v>
      </c>
      <c r="AM284" s="132">
        <v>7.06</v>
      </c>
      <c r="AN284" s="125">
        <v>18.420000000000002</v>
      </c>
      <c r="AO284" s="126">
        <v>42098</v>
      </c>
      <c r="AP284" s="113">
        <f t="shared" si="244"/>
        <v>81.349999999999994</v>
      </c>
      <c r="AQ284" s="201"/>
      <c r="AR284" s="202"/>
      <c r="AS284" s="125">
        <f t="shared" si="216"/>
        <v>5.65</v>
      </c>
      <c r="AT284" s="201"/>
      <c r="AU284" s="125" t="str">
        <f t="shared" si="245"/>
        <v>0*</v>
      </c>
      <c r="AV284" s="201"/>
      <c r="AW284" s="202"/>
      <c r="AX284" s="125">
        <f t="shared" si="218"/>
        <v>5.65</v>
      </c>
      <c r="AY284" s="201"/>
    </row>
    <row r="285" spans="1:51" x14ac:dyDescent="0.3">
      <c r="A285" s="126">
        <v>42099</v>
      </c>
      <c r="B285" s="38">
        <v>5300</v>
      </c>
      <c r="C285" s="41">
        <f t="shared" si="246"/>
        <v>2672.0443660196624</v>
      </c>
      <c r="D285" s="41">
        <f t="shared" si="247"/>
        <v>2055.3855018185745</v>
      </c>
      <c r="E285" s="113">
        <v>3091</v>
      </c>
      <c r="F285" s="41">
        <f t="shared" si="248"/>
        <v>1558.3564406352407</v>
      </c>
      <c r="G285" s="41">
        <f t="shared" si="249"/>
        <v>1863.9490078864922</v>
      </c>
      <c r="H285" s="113">
        <v>5892</v>
      </c>
      <c r="I285" s="19">
        <f t="shared" si="250"/>
        <v>2970.5066801109151</v>
      </c>
      <c r="J285" s="19">
        <f t="shared" si="251"/>
        <v>2363.9310021966944</v>
      </c>
      <c r="K285" s="62">
        <f>'Salinity-Da'!B271</f>
        <v>26.369062499999988</v>
      </c>
      <c r="L285" s="62">
        <f>'Salinity-Da'!C271</f>
        <v>982.77083333333337</v>
      </c>
      <c r="M285" s="131">
        <f>'Salinity-Da'!I271</f>
        <v>0.4709218313626804</v>
      </c>
      <c r="N285" s="131">
        <f t="shared" si="252"/>
        <v>1.2588241843195049</v>
      </c>
      <c r="O285" s="125" t="s">
        <v>40</v>
      </c>
      <c r="P285" s="125" t="s">
        <v>26</v>
      </c>
      <c r="Q285" s="125">
        <v>2000</v>
      </c>
      <c r="R285" s="125">
        <v>7</v>
      </c>
      <c r="S285" s="111" t="str">
        <f t="shared" si="253"/>
        <v>YES</v>
      </c>
      <c r="T285" s="110" t="str">
        <f t="shared" si="254"/>
        <v>YES</v>
      </c>
      <c r="U285" s="110" t="str">
        <f t="shared" si="255"/>
        <v>YES</v>
      </c>
      <c r="V285" s="110" t="str">
        <f t="shared" si="256"/>
        <v>YES</v>
      </c>
      <c r="W285" s="110" t="str">
        <f t="shared" si="257"/>
        <v>YES</v>
      </c>
      <c r="X285" s="111" t="str">
        <f t="shared" si="258"/>
        <v>NO</v>
      </c>
      <c r="Y285" s="110" t="str">
        <f t="shared" si="259"/>
        <v>YES</v>
      </c>
      <c r="Z285" s="111" t="str">
        <f t="shared" si="260"/>
        <v>NO</v>
      </c>
      <c r="AA285" s="126">
        <v>42099</v>
      </c>
      <c r="AB285" s="126" t="str">
        <f t="shared" si="261"/>
        <v>NO</v>
      </c>
      <c r="AC285" s="126" t="s">
        <v>166</v>
      </c>
      <c r="AD285" s="125">
        <v>42</v>
      </c>
      <c r="AE285" s="125">
        <v>45</v>
      </c>
      <c r="AF285" s="135">
        <f t="shared" si="229"/>
        <v>87</v>
      </c>
      <c r="AG285" s="125" t="s">
        <v>175</v>
      </c>
      <c r="AH285" s="128">
        <v>34.56</v>
      </c>
      <c r="AI285" s="125">
        <v>24.47</v>
      </c>
      <c r="AJ285" s="132">
        <v>23.61</v>
      </c>
      <c r="AK285" s="125">
        <v>5.41</v>
      </c>
      <c r="AL285" s="132">
        <v>24.04</v>
      </c>
      <c r="AM285" s="132">
        <v>9.2200000000000006</v>
      </c>
      <c r="AN285" s="125">
        <v>18.559999999999999</v>
      </c>
      <c r="AO285" s="126">
        <v>42099</v>
      </c>
      <c r="AP285" s="113">
        <f t="shared" si="244"/>
        <v>81.59</v>
      </c>
      <c r="AQ285" s="201"/>
      <c r="AR285" s="202"/>
      <c r="AS285" s="125">
        <f t="shared" si="216"/>
        <v>5.41</v>
      </c>
      <c r="AT285" s="201"/>
      <c r="AU285" s="125" t="str">
        <f t="shared" si="245"/>
        <v>0*</v>
      </c>
      <c r="AV285" s="201"/>
      <c r="AW285" s="202"/>
      <c r="AX285" s="125">
        <f t="shared" si="218"/>
        <v>5.41</v>
      </c>
      <c r="AY285" s="201"/>
    </row>
    <row r="286" spans="1:51" x14ac:dyDescent="0.3">
      <c r="A286" s="126">
        <v>42100</v>
      </c>
      <c r="B286" s="113">
        <v>4585</v>
      </c>
      <c r="C286" s="41">
        <f t="shared" si="246"/>
        <v>2311.5704562641795</v>
      </c>
      <c r="D286" s="41">
        <f t="shared" si="247"/>
        <v>2038.8202672044365</v>
      </c>
      <c r="E286" s="113">
        <v>3747</v>
      </c>
      <c r="F286" s="41">
        <f t="shared" si="248"/>
        <v>1889.0849508444669</v>
      </c>
      <c r="G286" s="41">
        <f t="shared" si="249"/>
        <v>1662.7894414635027</v>
      </c>
      <c r="H286" s="113">
        <v>4323</v>
      </c>
      <c r="I286" s="19">
        <f t="shared" si="250"/>
        <v>2179.4807159062266</v>
      </c>
      <c r="J286" s="19">
        <f t="shared" si="251"/>
        <v>2275.991213223379</v>
      </c>
      <c r="K286" s="62">
        <f>'Salinity-Da'!B272</f>
        <v>26.604062499999998</v>
      </c>
      <c r="L286" s="62">
        <f>'Salinity-Da'!C272</f>
        <v>740.39583333333337</v>
      </c>
      <c r="M286" s="131">
        <f>'Salinity-Da'!I272</f>
        <v>0.34987481006106269</v>
      </c>
      <c r="N286" s="131">
        <f t="shared" si="252"/>
        <v>1.1493433054888462</v>
      </c>
      <c r="O286" s="125" t="s">
        <v>40</v>
      </c>
      <c r="P286" s="125" t="s">
        <v>26</v>
      </c>
      <c r="Q286" s="125">
        <v>2000</v>
      </c>
      <c r="R286" s="125">
        <v>7</v>
      </c>
      <c r="S286" s="111" t="str">
        <f t="shared" si="253"/>
        <v>YES</v>
      </c>
      <c r="T286" s="110" t="str">
        <f t="shared" si="254"/>
        <v>YES</v>
      </c>
      <c r="U286" s="110" t="str">
        <f t="shared" si="255"/>
        <v>YES</v>
      </c>
      <c r="V286" s="110" t="str">
        <f t="shared" si="256"/>
        <v>YES</v>
      </c>
      <c r="W286" s="110" t="str">
        <f t="shared" si="257"/>
        <v>YES</v>
      </c>
      <c r="X286" s="111" t="str">
        <f t="shared" si="258"/>
        <v>NO</v>
      </c>
      <c r="Y286" s="110" t="str">
        <f t="shared" si="259"/>
        <v>YES</v>
      </c>
      <c r="Z286" s="111" t="str">
        <f t="shared" si="260"/>
        <v>NO</v>
      </c>
      <c r="AA286" s="126">
        <v>42100</v>
      </c>
      <c r="AB286" s="126" t="str">
        <f t="shared" si="261"/>
        <v>NO</v>
      </c>
      <c r="AC286" s="126" t="s">
        <v>166</v>
      </c>
      <c r="AD286" s="125">
        <v>42</v>
      </c>
      <c r="AE286" s="125">
        <v>45</v>
      </c>
      <c r="AF286" s="135">
        <f t="shared" si="229"/>
        <v>87</v>
      </c>
      <c r="AG286" s="113" t="s">
        <v>175</v>
      </c>
      <c r="AH286" s="130">
        <v>34.56</v>
      </c>
      <c r="AI286" s="125">
        <v>24.5</v>
      </c>
      <c r="AJ286" s="132">
        <v>23.16</v>
      </c>
      <c r="AK286" s="125">
        <v>5.37</v>
      </c>
      <c r="AL286" s="132">
        <v>24.03</v>
      </c>
      <c r="AM286" s="117">
        <v>8.0500000000000007</v>
      </c>
      <c r="AN286" s="113">
        <v>18.48</v>
      </c>
      <c r="AO286" s="126">
        <v>42100</v>
      </c>
      <c r="AP286" s="113">
        <f t="shared" si="244"/>
        <v>81.63</v>
      </c>
      <c r="AQ286" s="201"/>
      <c r="AR286" s="202"/>
      <c r="AS286" s="125">
        <f t="shared" si="216"/>
        <v>5.37</v>
      </c>
      <c r="AT286" s="201"/>
      <c r="AU286" s="125" t="str">
        <f t="shared" si="245"/>
        <v>0*</v>
      </c>
      <c r="AV286" s="201"/>
      <c r="AW286" s="202"/>
      <c r="AX286" s="125">
        <f t="shared" si="218"/>
        <v>5.37</v>
      </c>
      <c r="AY286" s="201"/>
    </row>
    <row r="287" spans="1:51" x14ac:dyDescent="0.3">
      <c r="A287" s="126">
        <v>42101</v>
      </c>
      <c r="B287" s="113">
        <v>4411</v>
      </c>
      <c r="C287" s="41">
        <f t="shared" si="246"/>
        <v>2223.8467355684397</v>
      </c>
      <c r="D287" s="41">
        <f t="shared" si="247"/>
        <v>2080.9535813317011</v>
      </c>
      <c r="E287" s="113">
        <v>2565</v>
      </c>
      <c r="F287" s="41">
        <f t="shared" si="248"/>
        <v>1293.1686412906479</v>
      </c>
      <c r="G287" s="41">
        <f t="shared" si="249"/>
        <v>1639.8862040404767</v>
      </c>
      <c r="H287" s="113">
        <v>3399</v>
      </c>
      <c r="I287" s="19">
        <f t="shared" si="250"/>
        <v>1713.6375094529872</v>
      </c>
      <c r="J287" s="19">
        <f t="shared" si="251"/>
        <v>2212.8272534120783</v>
      </c>
      <c r="K287" s="62">
        <f>'Salinity-Da'!B273</f>
        <v>26.715937500000006</v>
      </c>
      <c r="L287" s="62">
        <f>'Salinity-Da'!C273</f>
        <v>819.33333333333337</v>
      </c>
      <c r="M287" s="131">
        <f>'Salinity-Da'!I273</f>
        <v>0.38745392009413337</v>
      </c>
      <c r="N287" s="131">
        <f t="shared" si="252"/>
        <v>1.095203967298894</v>
      </c>
      <c r="O287" s="125" t="s">
        <v>40</v>
      </c>
      <c r="P287" s="125" t="s">
        <v>26</v>
      </c>
      <c r="Q287" s="125">
        <v>2000</v>
      </c>
      <c r="R287" s="125">
        <v>7</v>
      </c>
      <c r="S287" s="111" t="str">
        <f t="shared" si="253"/>
        <v>YES</v>
      </c>
      <c r="T287" s="110" t="str">
        <f t="shared" si="254"/>
        <v>YES</v>
      </c>
      <c r="U287" s="110" t="str">
        <f t="shared" si="255"/>
        <v>YES</v>
      </c>
      <c r="V287" s="110" t="str">
        <f t="shared" si="256"/>
        <v>YES</v>
      </c>
      <c r="W287" s="110" t="str">
        <f t="shared" si="257"/>
        <v>YES</v>
      </c>
      <c r="X287" s="111" t="str">
        <f t="shared" si="258"/>
        <v>NO</v>
      </c>
      <c r="Y287" s="110" t="str">
        <f t="shared" si="259"/>
        <v>YES</v>
      </c>
      <c r="Z287" s="111" t="str">
        <f t="shared" si="260"/>
        <v>NO</v>
      </c>
      <c r="AA287" s="126">
        <v>42101</v>
      </c>
      <c r="AB287" s="126" t="str">
        <f t="shared" si="261"/>
        <v>NO</v>
      </c>
      <c r="AC287" s="126" t="s">
        <v>166</v>
      </c>
      <c r="AD287" s="125">
        <v>42</v>
      </c>
      <c r="AE287" s="125">
        <v>45</v>
      </c>
      <c r="AF287" s="135">
        <f t="shared" si="229"/>
        <v>87</v>
      </c>
      <c r="AG287" s="125" t="s">
        <v>175</v>
      </c>
      <c r="AH287" s="128">
        <v>34.56</v>
      </c>
      <c r="AI287" s="125">
        <v>24.53</v>
      </c>
      <c r="AJ287" s="132">
        <v>22.15</v>
      </c>
      <c r="AK287" s="125">
        <v>3.7</v>
      </c>
      <c r="AL287" s="132">
        <v>23.78</v>
      </c>
      <c r="AM287" s="132">
        <v>3.71</v>
      </c>
      <c r="AN287" s="125">
        <v>18.190000000000001</v>
      </c>
      <c r="AO287" s="126">
        <v>42101</v>
      </c>
      <c r="AP287" s="113">
        <f t="shared" si="244"/>
        <v>83.3</v>
      </c>
      <c r="AQ287" s="201"/>
      <c r="AR287" s="202"/>
      <c r="AS287" s="125">
        <f t="shared" si="216"/>
        <v>3.7</v>
      </c>
      <c r="AT287" s="201"/>
      <c r="AU287" s="125" t="str">
        <f t="shared" si="245"/>
        <v>0*</v>
      </c>
      <c r="AV287" s="201"/>
      <c r="AW287" s="202"/>
      <c r="AX287" s="125">
        <f t="shared" si="218"/>
        <v>3.7</v>
      </c>
      <c r="AY287" s="201"/>
    </row>
    <row r="288" spans="1:51" x14ac:dyDescent="0.3">
      <c r="A288" s="126">
        <v>42102</v>
      </c>
      <c r="B288" s="38">
        <v>2900</v>
      </c>
      <c r="C288" s="41">
        <f t="shared" si="246"/>
        <v>1462.0620115956642</v>
      </c>
      <c r="D288" s="41">
        <f t="shared" si="247"/>
        <v>2153.7685908747167</v>
      </c>
      <c r="E288" s="113">
        <v>2347</v>
      </c>
      <c r="F288" s="41">
        <f t="shared" si="248"/>
        <v>1183.2619107638013</v>
      </c>
      <c r="G288" s="41">
        <f t="shared" si="249"/>
        <v>1615.3984659152291</v>
      </c>
      <c r="H288" s="113">
        <v>2524</v>
      </c>
      <c r="I288" s="19">
        <f t="shared" si="250"/>
        <v>1272.4981094025713</v>
      </c>
      <c r="J288" s="19">
        <f t="shared" si="251"/>
        <v>2163.9958226799672</v>
      </c>
      <c r="K288" s="62">
        <f>'Salinity-Da'!B274</f>
        <v>26.65808510638298</v>
      </c>
      <c r="L288" s="62">
        <f>'Salinity-Da'!C274</f>
        <v>830.85106382978722</v>
      </c>
      <c r="M288" s="131">
        <f>'Salinity-Da'!I274</f>
        <v>0.39353616268222652</v>
      </c>
      <c r="N288" s="131">
        <f t="shared" si="252"/>
        <v>1.0571922093215085</v>
      </c>
      <c r="O288" s="125" t="s">
        <v>40</v>
      </c>
      <c r="P288" s="125" t="s">
        <v>26</v>
      </c>
      <c r="Q288" s="125">
        <v>2000</v>
      </c>
      <c r="R288" s="125">
        <v>7</v>
      </c>
      <c r="S288" s="111" t="str">
        <f t="shared" si="253"/>
        <v>YES</v>
      </c>
      <c r="T288" s="110" t="str">
        <f t="shared" si="254"/>
        <v>YES</v>
      </c>
      <c r="U288" s="110" t="str">
        <f t="shared" si="255"/>
        <v>YES</v>
      </c>
      <c r="V288" s="110" t="str">
        <f t="shared" si="256"/>
        <v>YES</v>
      </c>
      <c r="W288" s="110" t="str">
        <f t="shared" si="257"/>
        <v>YES</v>
      </c>
      <c r="X288" s="111" t="str">
        <f t="shared" si="258"/>
        <v>NO</v>
      </c>
      <c r="Y288" s="110" t="str">
        <f t="shared" si="259"/>
        <v>YES</v>
      </c>
      <c r="Z288" s="111" t="str">
        <f t="shared" si="260"/>
        <v>NO</v>
      </c>
      <c r="AA288" s="126">
        <v>42102</v>
      </c>
      <c r="AB288" s="126" t="str">
        <f t="shared" si="261"/>
        <v>NO</v>
      </c>
      <c r="AC288" s="126" t="s">
        <v>166</v>
      </c>
      <c r="AD288" s="125">
        <v>42</v>
      </c>
      <c r="AE288" s="125">
        <v>45</v>
      </c>
      <c r="AF288" s="135">
        <f t="shared" si="229"/>
        <v>87</v>
      </c>
      <c r="AG288" s="125" t="s">
        <v>175</v>
      </c>
      <c r="AH288" s="128">
        <v>34.56</v>
      </c>
      <c r="AI288" s="125">
        <v>24.46</v>
      </c>
      <c r="AJ288" s="132">
        <v>21.93</v>
      </c>
      <c r="AK288" s="125">
        <v>2.68</v>
      </c>
      <c r="AL288" s="132">
        <v>23.62</v>
      </c>
      <c r="AM288" s="132">
        <v>0.81</v>
      </c>
      <c r="AN288" s="125">
        <v>17.850000000000001</v>
      </c>
      <c r="AO288" s="126">
        <v>42102</v>
      </c>
      <c r="AP288" s="113">
        <f t="shared" si="244"/>
        <v>84.32</v>
      </c>
      <c r="AQ288" s="201"/>
      <c r="AR288" s="202"/>
      <c r="AS288" s="125">
        <f t="shared" si="216"/>
        <v>2.68</v>
      </c>
      <c r="AT288" s="201"/>
      <c r="AU288" s="125">
        <f t="shared" si="245"/>
        <v>1.87</v>
      </c>
      <c r="AV288" s="201"/>
      <c r="AW288" s="202"/>
      <c r="AX288" s="125">
        <f t="shared" si="218"/>
        <v>0.81</v>
      </c>
      <c r="AY288" s="201"/>
    </row>
    <row r="289" spans="1:51" x14ac:dyDescent="0.3">
      <c r="A289" s="126">
        <v>42103</v>
      </c>
      <c r="B289" s="38">
        <v>2600</v>
      </c>
      <c r="C289" s="41">
        <f t="shared" si="246"/>
        <v>1310.8142172926646</v>
      </c>
      <c r="D289" s="41">
        <f t="shared" si="247"/>
        <v>2108.6103208613922</v>
      </c>
      <c r="E289" s="113">
        <v>2021</v>
      </c>
      <c r="F289" s="41">
        <f t="shared" si="248"/>
        <v>1018.905974287875</v>
      </c>
      <c r="G289" s="41">
        <f t="shared" si="249"/>
        <v>1579.0269725233175</v>
      </c>
      <c r="H289" s="113">
        <v>1918</v>
      </c>
      <c r="I289" s="19">
        <f t="shared" si="250"/>
        <v>966.97756491051177</v>
      </c>
      <c r="J289" s="19">
        <f t="shared" si="251"/>
        <v>2085.4189924015991</v>
      </c>
      <c r="K289" s="62">
        <f>'Salinity-Da'!B275</f>
        <v>26.740416666666665</v>
      </c>
      <c r="L289" s="62">
        <f>'Salinity-Da'!C275</f>
        <v>972.16666666666663</v>
      </c>
      <c r="M289" s="131">
        <f>'Salinity-Da'!I275</f>
        <v>0.46211375681166295</v>
      </c>
      <c r="N289" s="131">
        <f t="shared" si="252"/>
        <v>1.0071715958121301</v>
      </c>
      <c r="O289" s="125" t="s">
        <v>40</v>
      </c>
      <c r="P289" s="125" t="s">
        <v>26</v>
      </c>
      <c r="Q289" s="125">
        <v>2000</v>
      </c>
      <c r="R289" s="125">
        <v>7</v>
      </c>
      <c r="S289" s="111" t="str">
        <f t="shared" si="253"/>
        <v>YES</v>
      </c>
      <c r="T289" s="110" t="str">
        <f t="shared" si="254"/>
        <v>YES</v>
      </c>
      <c r="U289" s="110" t="str">
        <f t="shared" si="255"/>
        <v>YES</v>
      </c>
      <c r="V289" s="110" t="str">
        <f t="shared" si="256"/>
        <v>YES</v>
      </c>
      <c r="W289" s="110" t="str">
        <f t="shared" si="257"/>
        <v>YES</v>
      </c>
      <c r="X289" s="111" t="str">
        <f t="shared" si="258"/>
        <v>NO</v>
      </c>
      <c r="Y289" s="110" t="str">
        <f t="shared" si="259"/>
        <v>YES</v>
      </c>
      <c r="Z289" s="111" t="str">
        <f t="shared" si="260"/>
        <v>NO</v>
      </c>
      <c r="AA289" s="126">
        <v>42103</v>
      </c>
      <c r="AB289" s="126" t="str">
        <f t="shared" si="261"/>
        <v>NO</v>
      </c>
      <c r="AC289" s="126" t="s">
        <v>166</v>
      </c>
      <c r="AD289" s="125">
        <v>42</v>
      </c>
      <c r="AE289" s="125">
        <v>45</v>
      </c>
      <c r="AF289" s="135">
        <f t="shared" si="229"/>
        <v>87</v>
      </c>
      <c r="AG289" s="113" t="s">
        <v>175</v>
      </c>
      <c r="AH289" s="130">
        <v>34.56</v>
      </c>
      <c r="AI289" s="125">
        <v>24.57</v>
      </c>
      <c r="AJ289" s="132">
        <v>22.12</v>
      </c>
      <c r="AK289" s="125">
        <v>3.07</v>
      </c>
      <c r="AL289" s="132">
        <v>23.69</v>
      </c>
      <c r="AM289" s="117">
        <v>0.12</v>
      </c>
      <c r="AN289" s="113">
        <v>17.78</v>
      </c>
      <c r="AO289" s="126">
        <v>42103</v>
      </c>
      <c r="AP289" s="113">
        <f t="shared" si="244"/>
        <v>83.93</v>
      </c>
      <c r="AQ289" s="201"/>
      <c r="AR289" s="202"/>
      <c r="AS289" s="125">
        <f t="shared" si="216"/>
        <v>3.07</v>
      </c>
      <c r="AT289" s="201"/>
      <c r="AU289" s="125">
        <f t="shared" si="245"/>
        <v>2.9499999999999997</v>
      </c>
      <c r="AV289" s="201"/>
      <c r="AW289" s="202"/>
      <c r="AX289" s="125">
        <f t="shared" si="218"/>
        <v>0.12</v>
      </c>
      <c r="AY289" s="201"/>
    </row>
    <row r="290" spans="1:51" x14ac:dyDescent="0.3">
      <c r="A290" s="126">
        <v>42104</v>
      </c>
      <c r="B290" s="38">
        <v>3900</v>
      </c>
      <c r="C290" s="41">
        <f t="shared" si="246"/>
        <v>1966.2213259389969</v>
      </c>
      <c r="D290" s="41">
        <f t="shared" si="247"/>
        <v>2043.7898375886782</v>
      </c>
      <c r="E290" s="113">
        <v>3414</v>
      </c>
      <c r="F290" s="41">
        <f t="shared" si="248"/>
        <v>1721.1998991681371</v>
      </c>
      <c r="G290" s="41">
        <f t="shared" si="249"/>
        <v>1561.237351002917</v>
      </c>
      <c r="H290" s="113">
        <v>3953</v>
      </c>
      <c r="I290" s="19">
        <f t="shared" si="250"/>
        <v>1992.9417695991933</v>
      </c>
      <c r="J290" s="19">
        <f t="shared" si="251"/>
        <v>2026.2883071050453</v>
      </c>
      <c r="K290" s="62">
        <f>'Salinity-Da'!B276</f>
        <v>26.882083333333338</v>
      </c>
      <c r="L290" s="62">
        <f>'Salinity-Da'!C276</f>
        <v>2107.125</v>
      </c>
      <c r="M290" s="131">
        <f>'Salinity-Da'!I276</f>
        <v>1.0327792753784197</v>
      </c>
      <c r="N290" s="131">
        <f t="shared" si="252"/>
        <v>0.96613287821338623</v>
      </c>
      <c r="O290" s="125" t="s">
        <v>40</v>
      </c>
      <c r="P290" s="125" t="s">
        <v>26</v>
      </c>
      <c r="Q290" s="125">
        <v>1800</v>
      </c>
      <c r="R290" s="125">
        <v>7</v>
      </c>
      <c r="S290" s="111" t="str">
        <f t="shared" si="253"/>
        <v>YES</v>
      </c>
      <c r="T290" s="110" t="str">
        <f t="shared" si="254"/>
        <v>YES</v>
      </c>
      <c r="U290" s="110" t="str">
        <f t="shared" si="255"/>
        <v>YES</v>
      </c>
      <c r="V290" s="110" t="str">
        <f t="shared" si="256"/>
        <v>YES</v>
      </c>
      <c r="W290" s="110" t="str">
        <f t="shared" si="257"/>
        <v>YES</v>
      </c>
      <c r="X290" s="111" t="str">
        <f t="shared" si="258"/>
        <v>NO</v>
      </c>
      <c r="Y290" s="110" t="str">
        <f t="shared" si="259"/>
        <v>YES</v>
      </c>
      <c r="Z290" s="111" t="str">
        <f t="shared" si="260"/>
        <v>NO</v>
      </c>
      <c r="AA290" s="126">
        <v>42104</v>
      </c>
      <c r="AB290" s="126" t="str">
        <f t="shared" si="261"/>
        <v>NO</v>
      </c>
      <c r="AC290" s="126" t="s">
        <v>166</v>
      </c>
      <c r="AD290" s="125">
        <v>47</v>
      </c>
      <c r="AE290" s="125">
        <v>38</v>
      </c>
      <c r="AF290" s="135">
        <f t="shared" si="229"/>
        <v>85</v>
      </c>
      <c r="AG290" s="125" t="s">
        <v>175</v>
      </c>
      <c r="AH290" s="128">
        <v>34.56</v>
      </c>
      <c r="AI290" s="125">
        <v>24.45</v>
      </c>
      <c r="AJ290" s="132">
        <v>23.15</v>
      </c>
      <c r="AK290" s="125">
        <v>3.44</v>
      </c>
      <c r="AL290" s="132">
        <v>23.75</v>
      </c>
      <c r="AM290" s="132">
        <v>0.14000000000000001</v>
      </c>
      <c r="AN290" s="125">
        <v>17.77</v>
      </c>
      <c r="AO290" s="126">
        <v>42104</v>
      </c>
      <c r="AP290" s="113">
        <f t="shared" si="244"/>
        <v>81.56</v>
      </c>
      <c r="AQ290" s="201"/>
      <c r="AR290" s="202"/>
      <c r="AS290" s="125">
        <f t="shared" si="216"/>
        <v>3.44</v>
      </c>
      <c r="AT290" s="201"/>
      <c r="AU290" s="125">
        <f t="shared" si="245"/>
        <v>3.3</v>
      </c>
      <c r="AV290" s="201"/>
      <c r="AW290" s="202"/>
      <c r="AX290" s="125">
        <f t="shared" si="218"/>
        <v>0.14000000000000001</v>
      </c>
      <c r="AY290" s="201"/>
    </row>
    <row r="291" spans="1:51" x14ac:dyDescent="0.3">
      <c r="A291" s="126">
        <v>42105</v>
      </c>
      <c r="B291" s="113">
        <v>4724</v>
      </c>
      <c r="C291" s="41">
        <f t="shared" si="246"/>
        <v>2381.6486009579025</v>
      </c>
      <c r="D291" s="41">
        <f t="shared" si="247"/>
        <v>2094.2057690230113</v>
      </c>
      <c r="E291" s="113">
        <v>4210</v>
      </c>
      <c r="F291" s="41">
        <f t="shared" si="248"/>
        <v>2122.5107133854299</v>
      </c>
      <c r="G291" s="41">
        <f t="shared" si="249"/>
        <v>1577.1543807843279</v>
      </c>
      <c r="H291" s="113">
        <v>5605</v>
      </c>
      <c r="I291" s="19">
        <f t="shared" si="250"/>
        <v>2825.8129568943787</v>
      </c>
      <c r="J291" s="19">
        <f t="shared" si="251"/>
        <v>2015.3408477078758</v>
      </c>
      <c r="K291" s="62">
        <f>'Salinity-Da'!B277</f>
        <v>27.271145833333339</v>
      </c>
      <c r="L291" s="62">
        <f>'Salinity-Da'!C277</f>
        <v>2364.8333333333335</v>
      </c>
      <c r="M291" s="131">
        <f>'Salinity-Da'!I277</f>
        <v>1.1566006016014465</v>
      </c>
      <c r="N291" s="131">
        <f t="shared" si="252"/>
        <v>0.93775544668884481</v>
      </c>
      <c r="O291" s="125" t="s">
        <v>40</v>
      </c>
      <c r="P291" s="125" t="s">
        <v>26</v>
      </c>
      <c r="Q291" s="125">
        <v>1800</v>
      </c>
      <c r="R291" s="125">
        <v>7</v>
      </c>
      <c r="S291" s="111" t="str">
        <f t="shared" si="253"/>
        <v>YES</v>
      </c>
      <c r="T291" s="110" t="str">
        <f t="shared" si="254"/>
        <v>YES</v>
      </c>
      <c r="U291" s="110" t="str">
        <f t="shared" si="255"/>
        <v>YES</v>
      </c>
      <c r="V291" s="110" t="str">
        <f t="shared" si="256"/>
        <v>YES</v>
      </c>
      <c r="W291" s="110" t="str">
        <f t="shared" si="257"/>
        <v>YES</v>
      </c>
      <c r="X291" s="111" t="str">
        <f t="shared" si="258"/>
        <v>NO</v>
      </c>
      <c r="Y291" s="110" t="str">
        <f t="shared" si="259"/>
        <v>YES</v>
      </c>
      <c r="Z291" s="111" t="str">
        <f t="shared" si="260"/>
        <v>NO</v>
      </c>
      <c r="AA291" s="126">
        <v>42105</v>
      </c>
      <c r="AB291" s="126" t="str">
        <f t="shared" si="261"/>
        <v>NO</v>
      </c>
      <c r="AC291" s="126" t="s">
        <v>166</v>
      </c>
      <c r="AD291" s="125">
        <v>47</v>
      </c>
      <c r="AE291" s="125">
        <v>38</v>
      </c>
      <c r="AF291" s="135">
        <f t="shared" si="229"/>
        <v>85</v>
      </c>
      <c r="AG291" s="125" t="s">
        <v>175</v>
      </c>
      <c r="AH291" s="128">
        <v>34.56</v>
      </c>
      <c r="AI291" s="125">
        <v>24.47</v>
      </c>
      <c r="AJ291" s="132">
        <v>24.86</v>
      </c>
      <c r="AK291" s="125">
        <v>4.92</v>
      </c>
      <c r="AL291" s="132">
        <v>23.97</v>
      </c>
      <c r="AM291" s="132">
        <v>0.01</v>
      </c>
      <c r="AN291" s="125">
        <v>17.68</v>
      </c>
      <c r="AO291" s="126">
        <v>42105</v>
      </c>
      <c r="AP291" s="113">
        <f t="shared" si="244"/>
        <v>80.08</v>
      </c>
      <c r="AQ291" s="201"/>
      <c r="AR291" s="202"/>
      <c r="AS291" s="125">
        <f t="shared" si="216"/>
        <v>4.92</v>
      </c>
      <c r="AT291" s="201"/>
      <c r="AU291" s="125">
        <f t="shared" si="245"/>
        <v>4.91</v>
      </c>
      <c r="AV291" s="201"/>
      <c r="AW291" s="202"/>
      <c r="AX291" s="125">
        <f t="shared" si="218"/>
        <v>0.01</v>
      </c>
      <c r="AY291" s="201"/>
    </row>
    <row r="292" spans="1:51" x14ac:dyDescent="0.3">
      <c r="A292" s="126">
        <v>42106</v>
      </c>
      <c r="B292" s="113">
        <v>4011</v>
      </c>
      <c r="C292" s="41">
        <f t="shared" si="246"/>
        <v>2022.1830098311066</v>
      </c>
      <c r="D292" s="41">
        <f t="shared" si="247"/>
        <v>2046.8868162339297</v>
      </c>
      <c r="E292" s="113">
        <v>3542</v>
      </c>
      <c r="F292" s="41">
        <f t="shared" si="248"/>
        <v>1785.7322914040838</v>
      </c>
      <c r="G292" s="41">
        <f t="shared" si="249"/>
        <v>1540.9269329107997</v>
      </c>
      <c r="H292" s="113">
        <v>5005</v>
      </c>
      <c r="I292" s="19">
        <f t="shared" si="250"/>
        <v>2523.3173682883794</v>
      </c>
      <c r="J292" s="19">
        <f t="shared" si="251"/>
        <v>1988.8364723252548</v>
      </c>
      <c r="K292" s="62">
        <f>'Salinity-Da'!B278</f>
        <v>27.943437499999987</v>
      </c>
      <c r="L292" s="62">
        <f>'Salinity-Da'!C278</f>
        <v>1700.6145833333333</v>
      </c>
      <c r="M292" s="131">
        <f>'Salinity-Da'!I278</f>
        <v>0.80704871957019841</v>
      </c>
      <c r="N292" s="131">
        <f t="shared" si="252"/>
        <v>0.89666069940729931</v>
      </c>
      <c r="O292" s="125" t="s">
        <v>40</v>
      </c>
      <c r="P292" s="125" t="s">
        <v>26</v>
      </c>
      <c r="Q292" s="125">
        <v>1800</v>
      </c>
      <c r="R292" s="125">
        <v>7</v>
      </c>
      <c r="S292" s="111" t="str">
        <f t="shared" si="253"/>
        <v>YES</v>
      </c>
      <c r="T292" s="110" t="str">
        <f t="shared" si="254"/>
        <v>YES</v>
      </c>
      <c r="U292" s="110" t="str">
        <f t="shared" si="255"/>
        <v>YES</v>
      </c>
      <c r="V292" s="110" t="str">
        <f t="shared" si="256"/>
        <v>YES</v>
      </c>
      <c r="W292" s="110" t="str">
        <f t="shared" si="257"/>
        <v>YES</v>
      </c>
      <c r="X292" s="111" t="str">
        <f t="shared" si="258"/>
        <v>NO</v>
      </c>
      <c r="Y292" s="110" t="str">
        <f t="shared" si="259"/>
        <v>YES</v>
      </c>
      <c r="Z292" s="111" t="str">
        <f t="shared" si="260"/>
        <v>NO</v>
      </c>
      <c r="AA292" s="126">
        <v>42106</v>
      </c>
      <c r="AB292" s="126" t="str">
        <f t="shared" si="261"/>
        <v>NO</v>
      </c>
      <c r="AC292" s="126" t="s">
        <v>166</v>
      </c>
      <c r="AD292" s="125">
        <v>47</v>
      </c>
      <c r="AE292" s="125">
        <v>38</v>
      </c>
      <c r="AF292" s="135">
        <f t="shared" si="229"/>
        <v>85</v>
      </c>
      <c r="AG292" s="113" t="s">
        <v>175</v>
      </c>
      <c r="AH292" s="130">
        <v>34.56</v>
      </c>
      <c r="AI292" s="125">
        <v>24.53</v>
      </c>
      <c r="AJ292" s="132">
        <v>24.22</v>
      </c>
      <c r="AK292" s="125">
        <v>5.36</v>
      </c>
      <c r="AL292" s="132">
        <v>24.03</v>
      </c>
      <c r="AM292" s="117">
        <v>2.29</v>
      </c>
      <c r="AN292" s="113">
        <v>18.05</v>
      </c>
      <c r="AO292" s="126">
        <v>42106</v>
      </c>
      <c r="AP292" s="113">
        <f t="shared" si="244"/>
        <v>79.64</v>
      </c>
      <c r="AQ292" s="201"/>
      <c r="AR292" s="202"/>
      <c r="AS292" s="125">
        <f t="shared" si="216"/>
        <v>5.36</v>
      </c>
      <c r="AT292" s="201"/>
      <c r="AU292" s="125">
        <f t="shared" si="245"/>
        <v>3.0700000000000003</v>
      </c>
      <c r="AV292" s="201"/>
      <c r="AW292" s="202"/>
      <c r="AX292" s="125">
        <f t="shared" si="218"/>
        <v>2.29</v>
      </c>
      <c r="AY292" s="201"/>
    </row>
    <row r="293" spans="1:51" x14ac:dyDescent="0.3">
      <c r="A293" s="126">
        <v>42107</v>
      </c>
      <c r="B293" s="113">
        <v>2860</v>
      </c>
      <c r="C293" s="41">
        <f t="shared" si="246"/>
        <v>1441.8956390219309</v>
      </c>
      <c r="D293" s="41">
        <f t="shared" si="247"/>
        <v>1954.0494796355649</v>
      </c>
      <c r="E293" s="113">
        <v>2776</v>
      </c>
      <c r="F293" s="41">
        <f t="shared" si="248"/>
        <v>1399.5462566170911</v>
      </c>
      <c r="G293" s="41">
        <f t="shared" si="249"/>
        <v>1573.4091973063485</v>
      </c>
      <c r="H293" s="113">
        <v>3603</v>
      </c>
      <c r="I293" s="19">
        <f t="shared" si="250"/>
        <v>1816.486009579027</v>
      </c>
      <c r="J293" s="19">
        <f t="shared" si="251"/>
        <v>1924.9522849220355</v>
      </c>
      <c r="K293" s="62">
        <f>'Salinity-Da'!B279</f>
        <v>28.004374999999985</v>
      </c>
      <c r="L293" s="62">
        <f>'Salinity-Da'!C279</f>
        <v>1250.90625</v>
      </c>
      <c r="M293" s="131">
        <f>'Salinity-Da'!I279</f>
        <v>0.58503503009782976</v>
      </c>
      <c r="N293" s="131">
        <f t="shared" si="252"/>
        <v>0.83543422620237062</v>
      </c>
      <c r="O293" s="125" t="s">
        <v>40</v>
      </c>
      <c r="P293" s="125" t="s">
        <v>26</v>
      </c>
      <c r="Q293" s="125">
        <v>1800</v>
      </c>
      <c r="R293" s="125">
        <v>7</v>
      </c>
      <c r="S293" s="111" t="str">
        <f t="shared" si="253"/>
        <v>YES</v>
      </c>
      <c r="T293" s="110" t="str">
        <f t="shared" si="254"/>
        <v>YES</v>
      </c>
      <c r="U293" s="110" t="str">
        <f t="shared" si="255"/>
        <v>YES</v>
      </c>
      <c r="V293" s="110" t="str">
        <f t="shared" si="256"/>
        <v>YES</v>
      </c>
      <c r="W293" s="110" t="str">
        <f t="shared" si="257"/>
        <v>YES</v>
      </c>
      <c r="X293" s="111" t="str">
        <f t="shared" si="258"/>
        <v>NO</v>
      </c>
      <c r="Y293" s="110" t="str">
        <f t="shared" si="259"/>
        <v>YES</v>
      </c>
      <c r="Z293" s="111" t="str">
        <f t="shared" si="260"/>
        <v>NO</v>
      </c>
      <c r="AA293" s="126">
        <v>42107</v>
      </c>
      <c r="AB293" s="126" t="str">
        <f t="shared" si="261"/>
        <v>NO</v>
      </c>
      <c r="AC293" s="126" t="s">
        <v>166</v>
      </c>
      <c r="AD293" s="125">
        <v>47</v>
      </c>
      <c r="AE293" s="125">
        <v>38</v>
      </c>
      <c r="AF293" s="135">
        <f t="shared" si="229"/>
        <v>85</v>
      </c>
      <c r="AG293" s="125" t="s">
        <v>175</v>
      </c>
      <c r="AH293" s="128">
        <v>38.07</v>
      </c>
      <c r="AI293" s="125">
        <v>24.43</v>
      </c>
      <c r="AJ293" s="132">
        <v>23.93</v>
      </c>
      <c r="AK293" s="125">
        <v>4.93</v>
      </c>
      <c r="AL293" s="132">
        <v>23.97</v>
      </c>
      <c r="AM293" s="132">
        <v>4.8600000000000003</v>
      </c>
      <c r="AN293" s="125">
        <v>18.28</v>
      </c>
      <c r="AO293" s="126">
        <v>42107</v>
      </c>
      <c r="AP293" s="113">
        <f t="shared" si="244"/>
        <v>80.069999999999993</v>
      </c>
      <c r="AQ293" s="201"/>
      <c r="AR293" s="202"/>
      <c r="AS293" s="125">
        <f t="shared" si="216"/>
        <v>4.93</v>
      </c>
      <c r="AT293" s="201"/>
      <c r="AU293" s="125">
        <f t="shared" si="245"/>
        <v>6.9999999999999396E-2</v>
      </c>
      <c r="AV293" s="201"/>
      <c r="AW293" s="202"/>
      <c r="AX293" s="125">
        <f t="shared" si="218"/>
        <v>4.8600000000000003</v>
      </c>
      <c r="AY293" s="201"/>
    </row>
    <row r="294" spans="1:51" x14ac:dyDescent="0.3">
      <c r="A294" s="126">
        <v>42108</v>
      </c>
      <c r="B294" s="113">
        <v>1775</v>
      </c>
      <c r="C294" s="41">
        <f t="shared" si="246"/>
        <v>894.88278295941518</v>
      </c>
      <c r="D294" s="41">
        <f t="shared" si="247"/>
        <v>1829.8102200295293</v>
      </c>
      <c r="E294" s="113">
        <v>1660</v>
      </c>
      <c r="F294" s="41">
        <f t="shared" si="248"/>
        <v>836.90446180993195</v>
      </c>
      <c r="G294" s="41">
        <f t="shared" si="249"/>
        <v>1503.4750981310096</v>
      </c>
      <c r="H294" s="113">
        <v>4067</v>
      </c>
      <c r="I294" s="19">
        <f t="shared" si="250"/>
        <v>2050.4159314343333</v>
      </c>
      <c r="J294" s="19">
        <f t="shared" si="251"/>
        <v>1873.0958983038638</v>
      </c>
      <c r="K294" s="62">
        <f>'Salinity-Da'!B280</f>
        <v>28.096770833333334</v>
      </c>
      <c r="L294" s="62">
        <f>'Salinity-Da'!C280</f>
        <v>1577.59375</v>
      </c>
      <c r="M294" s="131">
        <f>'Salinity-Da'!I280</f>
        <v>0.74377349184004371</v>
      </c>
      <c r="N294" s="131">
        <f t="shared" si="252"/>
        <v>0.77328549497032439</v>
      </c>
      <c r="O294" s="125" t="s">
        <v>40</v>
      </c>
      <c r="P294" s="125" t="s">
        <v>26</v>
      </c>
      <c r="Q294" s="125">
        <v>1800</v>
      </c>
      <c r="R294" s="125">
        <v>7</v>
      </c>
      <c r="S294" s="111" t="str">
        <f t="shared" si="253"/>
        <v>YES</v>
      </c>
      <c r="T294" s="110" t="str">
        <f t="shared" si="254"/>
        <v>YES</v>
      </c>
      <c r="U294" s="110" t="str">
        <f t="shared" si="255"/>
        <v>YES</v>
      </c>
      <c r="V294" s="110" t="str">
        <f t="shared" si="256"/>
        <v>YES</v>
      </c>
      <c r="W294" s="110" t="str">
        <f t="shared" si="257"/>
        <v>YES</v>
      </c>
      <c r="X294" s="111" t="str">
        <f t="shared" si="258"/>
        <v>NO</v>
      </c>
      <c r="Y294" s="110" t="str">
        <f t="shared" si="259"/>
        <v>YES</v>
      </c>
      <c r="Z294" s="111" t="str">
        <f t="shared" si="260"/>
        <v>NO</v>
      </c>
      <c r="AA294" s="126">
        <v>42108</v>
      </c>
      <c r="AB294" s="126" t="str">
        <f t="shared" si="261"/>
        <v>NO</v>
      </c>
      <c r="AC294" s="126" t="s">
        <v>166</v>
      </c>
      <c r="AD294" s="125">
        <v>47</v>
      </c>
      <c r="AE294" s="125">
        <v>38</v>
      </c>
      <c r="AF294" s="135">
        <f t="shared" si="229"/>
        <v>85</v>
      </c>
      <c r="AG294" s="125" t="s">
        <v>175</v>
      </c>
      <c r="AH294" s="128">
        <v>31.69</v>
      </c>
      <c r="AI294" s="125">
        <v>24.5</v>
      </c>
      <c r="AJ294" s="132">
        <v>23.79</v>
      </c>
      <c r="AK294" s="125">
        <v>4.91</v>
      </c>
      <c r="AL294" s="132">
        <v>23.97</v>
      </c>
      <c r="AM294" s="132">
        <v>5.0599999999999996</v>
      </c>
      <c r="AN294" s="125">
        <v>18.29</v>
      </c>
      <c r="AO294" s="126">
        <v>42108</v>
      </c>
      <c r="AP294" s="113">
        <f t="shared" si="244"/>
        <v>80.09</v>
      </c>
      <c r="AQ294" s="201"/>
      <c r="AR294" s="202"/>
      <c r="AS294" s="125">
        <f t="shared" si="216"/>
        <v>4.91</v>
      </c>
      <c r="AT294" s="201"/>
      <c r="AU294" s="125" t="str">
        <f t="shared" si="245"/>
        <v>0*</v>
      </c>
      <c r="AV294" s="201"/>
      <c r="AW294" s="202"/>
      <c r="AX294" s="125">
        <f t="shared" si="218"/>
        <v>4.91</v>
      </c>
      <c r="AY294" s="201"/>
    </row>
    <row r="295" spans="1:51" x14ac:dyDescent="0.3">
      <c r="A295" s="126">
        <v>42109</v>
      </c>
      <c r="B295" s="38">
        <v>1300</v>
      </c>
      <c r="C295" s="41">
        <f t="shared" si="246"/>
        <v>655.40710864633229</v>
      </c>
      <c r="D295" s="41">
        <f t="shared" si="247"/>
        <v>1639.9582267996686</v>
      </c>
      <c r="E295" s="113">
        <v>1410</v>
      </c>
      <c r="F295" s="41">
        <f t="shared" si="248"/>
        <v>710.86463322409884</v>
      </c>
      <c r="G295" s="41">
        <f t="shared" si="249"/>
        <v>1438.2945010623357</v>
      </c>
      <c r="H295" s="113">
        <v>2552</v>
      </c>
      <c r="I295" s="19">
        <f t="shared" si="250"/>
        <v>1286.6145702041845</v>
      </c>
      <c r="J295" s="19">
        <f t="shared" si="251"/>
        <v>1921.2071014440564</v>
      </c>
      <c r="K295" s="62">
        <f>'Salinity-Da'!B281</f>
        <v>28.390312500000007</v>
      </c>
      <c r="L295" s="62">
        <f>'Salinity-Da'!C281</f>
        <v>1374.3854166666667</v>
      </c>
      <c r="M295" s="131">
        <f>'Salinity-Da'!I281</f>
        <v>0.64026454192473381</v>
      </c>
      <c r="N295" s="131">
        <f t="shared" si="252"/>
        <v>0.74749924484033003</v>
      </c>
      <c r="O295" s="125" t="s">
        <v>40</v>
      </c>
      <c r="P295" s="125" t="s">
        <v>26</v>
      </c>
      <c r="Q295" s="125">
        <v>1800</v>
      </c>
      <c r="R295" s="125">
        <v>7</v>
      </c>
      <c r="S295" s="111" t="str">
        <f t="shared" si="253"/>
        <v>YES</v>
      </c>
      <c r="T295" s="110" t="str">
        <f t="shared" si="254"/>
        <v>YES</v>
      </c>
      <c r="U295" s="110" t="str">
        <f t="shared" si="255"/>
        <v>YES</v>
      </c>
      <c r="V295" s="110" t="str">
        <f t="shared" si="256"/>
        <v>YES</v>
      </c>
      <c r="W295" s="110" t="str">
        <f t="shared" si="257"/>
        <v>YES</v>
      </c>
      <c r="X295" s="111" t="str">
        <f t="shared" si="258"/>
        <v>YES</v>
      </c>
      <c r="Y295" s="110" t="str">
        <f t="shared" si="259"/>
        <v>YES</v>
      </c>
      <c r="Z295" s="111" t="str">
        <f t="shared" si="260"/>
        <v>YES</v>
      </c>
      <c r="AA295" s="126">
        <v>42109</v>
      </c>
      <c r="AB295" s="126" t="str">
        <f t="shared" si="261"/>
        <v>YES</v>
      </c>
      <c r="AC295" s="126" t="s">
        <v>166</v>
      </c>
      <c r="AD295" s="125">
        <v>47</v>
      </c>
      <c r="AE295" s="125">
        <v>38</v>
      </c>
      <c r="AF295" s="135">
        <f t="shared" si="229"/>
        <v>85</v>
      </c>
      <c r="AG295" s="113">
        <v>19.82</v>
      </c>
      <c r="AH295" s="130">
        <v>37.409999999999997</v>
      </c>
      <c r="AI295" s="125">
        <v>24.38</v>
      </c>
      <c r="AJ295" s="132">
        <v>24.56</v>
      </c>
      <c r="AK295" s="125">
        <v>4.84</v>
      </c>
      <c r="AL295" s="132">
        <v>23.96</v>
      </c>
      <c r="AM295" s="117">
        <v>6.62</v>
      </c>
      <c r="AN295" s="113">
        <v>18.399999999999999</v>
      </c>
      <c r="AO295" s="126">
        <v>42109</v>
      </c>
      <c r="AP295" s="113">
        <f t="shared" si="244"/>
        <v>80.16</v>
      </c>
      <c r="AQ295" s="201"/>
      <c r="AR295" s="202"/>
      <c r="AS295" s="125">
        <f t="shared" si="216"/>
        <v>4.84</v>
      </c>
      <c r="AT295" s="201"/>
      <c r="AU295" s="125" t="str">
        <f t="shared" si="245"/>
        <v>0*</v>
      </c>
      <c r="AV295" s="201"/>
      <c r="AW295" s="202"/>
      <c r="AX295" s="125">
        <f t="shared" si="218"/>
        <v>4.84</v>
      </c>
      <c r="AY295" s="201"/>
    </row>
    <row r="296" spans="1:51" x14ac:dyDescent="0.3">
      <c r="A296" s="126">
        <v>42110</v>
      </c>
      <c r="B296" s="113">
        <v>1217</v>
      </c>
      <c r="C296" s="41">
        <f t="shared" si="246"/>
        <v>613.56188555583572</v>
      </c>
      <c r="D296" s="41">
        <f t="shared" si="247"/>
        <v>1524.7218120926213</v>
      </c>
      <c r="E296" s="113">
        <v>1443</v>
      </c>
      <c r="F296" s="41">
        <f t="shared" si="248"/>
        <v>727.50189059742877</v>
      </c>
      <c r="G296" s="41">
        <f t="shared" si="249"/>
        <v>1370.8091756995211</v>
      </c>
      <c r="H296" s="113">
        <v>2260</v>
      </c>
      <c r="I296" s="19">
        <f t="shared" si="250"/>
        <v>1139.4000504159314</v>
      </c>
      <c r="J296" s="19">
        <f t="shared" si="251"/>
        <v>1923.2237387014297</v>
      </c>
      <c r="K296" s="62">
        <f>'Salinity-Da'!B282</f>
        <v>28.598437499999999</v>
      </c>
      <c r="L296" s="62">
        <f>'Salinity-Da'!C282</f>
        <v>1393.84375</v>
      </c>
      <c r="M296" s="131">
        <f>'Salinity-Da'!I282</f>
        <v>0.64699247642809965</v>
      </c>
      <c r="N296" s="131">
        <f t="shared" si="252"/>
        <v>0.73912818456078322</v>
      </c>
      <c r="O296" s="125" t="s">
        <v>40</v>
      </c>
      <c r="P296" s="125" t="s">
        <v>26</v>
      </c>
      <c r="Q296" s="125">
        <v>1800</v>
      </c>
      <c r="R296" s="125">
        <v>7</v>
      </c>
      <c r="S296" s="111" t="str">
        <f t="shared" si="253"/>
        <v>YES</v>
      </c>
      <c r="T296" s="110" t="str">
        <f t="shared" si="254"/>
        <v>YES</v>
      </c>
      <c r="U296" s="110" t="str">
        <f t="shared" si="255"/>
        <v>YES</v>
      </c>
      <c r="V296" s="110" t="str">
        <f t="shared" si="256"/>
        <v>YES</v>
      </c>
      <c r="W296" s="110" t="str">
        <f t="shared" si="257"/>
        <v>YES</v>
      </c>
      <c r="X296" s="111" t="str">
        <f t="shared" si="258"/>
        <v>YES</v>
      </c>
      <c r="Y296" s="110" t="str">
        <f t="shared" si="259"/>
        <v>YES</v>
      </c>
      <c r="Z296" s="111" t="str">
        <f t="shared" si="260"/>
        <v>YES</v>
      </c>
      <c r="AA296" s="126">
        <v>42110</v>
      </c>
      <c r="AB296" s="126" t="str">
        <f t="shared" si="261"/>
        <v>YES</v>
      </c>
      <c r="AC296" s="126" t="s">
        <v>166</v>
      </c>
      <c r="AD296" s="125">
        <v>47</v>
      </c>
      <c r="AE296" s="125">
        <v>38</v>
      </c>
      <c r="AF296" s="135">
        <f t="shared" si="229"/>
        <v>85</v>
      </c>
      <c r="AG296" s="125">
        <v>20.079999999999998</v>
      </c>
      <c r="AH296" s="128">
        <v>15.93</v>
      </c>
      <c r="AI296" s="125">
        <v>24.62</v>
      </c>
      <c r="AJ296" s="132">
        <v>28.99</v>
      </c>
      <c r="AK296" s="125">
        <v>5.83</v>
      </c>
      <c r="AL296" s="132">
        <v>24.09</v>
      </c>
      <c r="AM296" s="132">
        <v>11.78</v>
      </c>
      <c r="AN296" s="125">
        <v>18.71</v>
      </c>
      <c r="AO296" s="126">
        <v>42110</v>
      </c>
      <c r="AP296" s="113">
        <f t="shared" si="244"/>
        <v>79.17</v>
      </c>
      <c r="AQ296" s="201"/>
      <c r="AR296" s="202"/>
      <c r="AS296" s="125">
        <f t="shared" si="216"/>
        <v>5.83</v>
      </c>
      <c r="AT296" s="201"/>
      <c r="AU296" s="125" t="str">
        <f>IF(AK296-AM296&gt;0,AK296-AM296,0&amp;"*")</f>
        <v>0*</v>
      </c>
      <c r="AV296" s="201"/>
      <c r="AW296" s="202"/>
      <c r="AX296" s="125">
        <f t="shared" si="218"/>
        <v>5.83</v>
      </c>
      <c r="AY296" s="201"/>
    </row>
    <row r="297" spans="1:51" x14ac:dyDescent="0.3">
      <c r="A297" s="126">
        <v>42111</v>
      </c>
      <c r="B297" s="113">
        <v>290</v>
      </c>
      <c r="C297" s="41">
        <f t="shared" si="246"/>
        <v>146.20620115956643</v>
      </c>
      <c r="D297" s="41">
        <f t="shared" si="247"/>
        <v>1425.114336130217</v>
      </c>
      <c r="E297" s="113">
        <v>3945</v>
      </c>
      <c r="F297" s="41">
        <f t="shared" si="248"/>
        <v>1988.9084950844467</v>
      </c>
      <c r="G297" s="41">
        <f t="shared" si="249"/>
        <v>1329.1800208866002</v>
      </c>
      <c r="H297" s="113">
        <v>6660</v>
      </c>
      <c r="I297" s="19">
        <f t="shared" si="250"/>
        <v>3357.7010335265945</v>
      </c>
      <c r="J297" s="19">
        <f t="shared" si="251"/>
        <v>1947.8555223450614</v>
      </c>
      <c r="K297" s="62">
        <f>'Salinity-Da'!B283</f>
        <v>28.942187499999999</v>
      </c>
      <c r="L297" s="62">
        <f>'Salinity-Da'!C283</f>
        <v>1303.21875</v>
      </c>
      <c r="M297" s="131">
        <f>'Salinity-Da'!I283</f>
        <v>0.59908963055821141</v>
      </c>
      <c r="N297" s="131">
        <f t="shared" si="252"/>
        <v>0.72088189456199092</v>
      </c>
      <c r="O297" s="125" t="s">
        <v>40</v>
      </c>
      <c r="P297" s="125" t="s">
        <v>26</v>
      </c>
      <c r="Q297" s="125">
        <v>1500</v>
      </c>
      <c r="R297" s="125">
        <v>7</v>
      </c>
      <c r="S297" s="111" t="str">
        <f t="shared" si="253"/>
        <v>YES</v>
      </c>
      <c r="T297" s="110" t="str">
        <f t="shared" si="254"/>
        <v>YES</v>
      </c>
      <c r="U297" s="110" t="str">
        <f t="shared" si="255"/>
        <v>YES</v>
      </c>
      <c r="V297" s="110" t="str">
        <f t="shared" si="256"/>
        <v>YES</v>
      </c>
      <c r="W297" s="110" t="str">
        <f t="shared" si="257"/>
        <v>YES</v>
      </c>
      <c r="X297" s="111" t="str">
        <f t="shared" si="258"/>
        <v>YES</v>
      </c>
      <c r="Y297" s="110" t="str">
        <f t="shared" si="259"/>
        <v>YES</v>
      </c>
      <c r="Z297" s="111" t="str">
        <f t="shared" si="260"/>
        <v>YES</v>
      </c>
      <c r="AA297" s="126">
        <v>42111</v>
      </c>
      <c r="AB297" s="126" t="str">
        <f t="shared" si="261"/>
        <v>YES</v>
      </c>
      <c r="AC297" s="126" t="s">
        <v>166</v>
      </c>
      <c r="AD297" s="125">
        <v>47</v>
      </c>
      <c r="AE297" s="125">
        <v>38</v>
      </c>
      <c r="AF297" s="135">
        <f t="shared" si="229"/>
        <v>85</v>
      </c>
      <c r="AG297" s="125">
        <v>19.670000000000002</v>
      </c>
      <c r="AH297" s="128">
        <v>13.95</v>
      </c>
      <c r="AI297" s="125">
        <v>25.59</v>
      </c>
      <c r="AJ297" s="132">
        <v>40.130000000000003</v>
      </c>
      <c r="AK297" s="125">
        <v>80.069999999999993</v>
      </c>
      <c r="AL297" s="132">
        <v>24.52</v>
      </c>
      <c r="AM297" s="132">
        <v>156.25</v>
      </c>
      <c r="AN297" s="125">
        <v>18.649999999999999</v>
      </c>
      <c r="AO297" s="126">
        <v>42111</v>
      </c>
      <c r="AP297" s="113">
        <f t="shared" si="244"/>
        <v>4.9300000000000068</v>
      </c>
      <c r="AQ297" s="201"/>
      <c r="AR297" s="202"/>
      <c r="AS297" s="125">
        <f t="shared" si="216"/>
        <v>80.069999999999993</v>
      </c>
      <c r="AT297" s="201"/>
      <c r="AU297" s="125" t="str">
        <f t="shared" si="245"/>
        <v>0*</v>
      </c>
      <c r="AV297" s="201"/>
      <c r="AW297" s="202"/>
      <c r="AX297" s="125">
        <f t="shared" si="218"/>
        <v>80.069999999999993</v>
      </c>
      <c r="AY297" s="201"/>
    </row>
    <row r="298" spans="1:51" x14ac:dyDescent="0.3">
      <c r="A298" s="126">
        <v>42112</v>
      </c>
      <c r="B298" s="113">
        <v>7</v>
      </c>
      <c r="C298" s="41">
        <f t="shared" si="246"/>
        <v>3.5291152004033277</v>
      </c>
      <c r="D298" s="41">
        <f t="shared" si="247"/>
        <v>1165.1121754474414</v>
      </c>
      <c r="E298" s="113">
        <v>4902</v>
      </c>
      <c r="F298" s="41">
        <f t="shared" si="248"/>
        <v>2471.3889589110158</v>
      </c>
      <c r="G298" s="41">
        <f t="shared" si="249"/>
        <v>1367.4241060175013</v>
      </c>
      <c r="H298" s="113">
        <v>5548</v>
      </c>
      <c r="I298" s="19">
        <f t="shared" si="250"/>
        <v>2797.0758759768087</v>
      </c>
      <c r="J298" s="19">
        <f t="shared" si="251"/>
        <v>2142.8211314775472</v>
      </c>
      <c r="K298" s="62">
        <f>'Salinity-Da'!B284</f>
        <v>28.700416666666666</v>
      </c>
      <c r="L298" s="62">
        <f>'Salinity-Da'!C284</f>
        <v>1707.1041666666667</v>
      </c>
      <c r="M298" s="131">
        <f>'Salinity-Da'!I284</f>
        <v>0.79790769807486484</v>
      </c>
      <c r="N298" s="131">
        <f t="shared" si="252"/>
        <v>0.69828722174245828</v>
      </c>
      <c r="O298" s="125" t="s">
        <v>40</v>
      </c>
      <c r="P298" s="125" t="s">
        <v>26</v>
      </c>
      <c r="Q298" s="125">
        <v>1500</v>
      </c>
      <c r="R298" s="125">
        <v>7</v>
      </c>
      <c r="S298" s="111" t="str">
        <f t="shared" si="253"/>
        <v>YES</v>
      </c>
      <c r="T298" s="110" t="str">
        <f t="shared" si="254"/>
        <v>YES</v>
      </c>
      <c r="U298" s="110" t="str">
        <f t="shared" si="255"/>
        <v>YES</v>
      </c>
      <c r="V298" s="110" t="str">
        <f t="shared" si="256"/>
        <v>YES</v>
      </c>
      <c r="W298" s="110" t="str">
        <f t="shared" si="257"/>
        <v>NO</v>
      </c>
      <c r="X298" s="111" t="str">
        <f t="shared" si="258"/>
        <v>YES</v>
      </c>
      <c r="Y298" s="110" t="str">
        <f t="shared" si="259"/>
        <v>YES</v>
      </c>
      <c r="Z298" s="111" t="str">
        <f t="shared" si="260"/>
        <v>NO</v>
      </c>
      <c r="AA298" s="126">
        <v>42112</v>
      </c>
      <c r="AB298" s="126" t="str">
        <f t="shared" si="261"/>
        <v>NO</v>
      </c>
      <c r="AC298" s="126" t="s">
        <v>126</v>
      </c>
      <c r="AD298" s="125">
        <v>0</v>
      </c>
      <c r="AE298" s="125">
        <v>3</v>
      </c>
      <c r="AF298" s="135">
        <f t="shared" si="229"/>
        <v>3</v>
      </c>
      <c r="AG298" s="113">
        <v>18.48</v>
      </c>
      <c r="AH298" s="130">
        <v>28.45</v>
      </c>
      <c r="AI298" s="125">
        <v>25.49</v>
      </c>
      <c r="AJ298" s="132">
        <v>31.14</v>
      </c>
      <c r="AK298" s="125">
        <v>99.68</v>
      </c>
      <c r="AL298" s="132">
        <v>23.51</v>
      </c>
      <c r="AM298" s="117">
        <v>156.38999999999999</v>
      </c>
      <c r="AN298" s="113">
        <v>16.79</v>
      </c>
      <c r="AO298" s="126">
        <v>42112</v>
      </c>
      <c r="AP298" s="113" t="str">
        <f t="shared" si="244"/>
        <v>0*</v>
      </c>
      <c r="AQ298" s="201"/>
      <c r="AR298" s="202"/>
      <c r="AS298" s="125">
        <f t="shared" si="216"/>
        <v>3</v>
      </c>
      <c r="AT298" s="201"/>
      <c r="AU298" s="125" t="str">
        <f t="shared" si="245"/>
        <v>0*</v>
      </c>
      <c r="AV298" s="201"/>
      <c r="AW298" s="202"/>
      <c r="AX298" s="125">
        <f t="shared" si="218"/>
        <v>99.68</v>
      </c>
      <c r="AY298" s="201"/>
    </row>
    <row r="299" spans="1:51" x14ac:dyDescent="0.3">
      <c r="A299" s="126">
        <v>42113</v>
      </c>
      <c r="B299" s="113">
        <v>6</v>
      </c>
      <c r="C299" s="41">
        <f t="shared" si="246"/>
        <v>3.024955886059995</v>
      </c>
      <c r="D299" s="41">
        <f t="shared" si="247"/>
        <v>825.38082033922717</v>
      </c>
      <c r="E299" s="113">
        <v>4742</v>
      </c>
      <c r="F299" s="41">
        <f t="shared" si="248"/>
        <v>2390.7234686160828</v>
      </c>
      <c r="G299" s="41">
        <f t="shared" si="249"/>
        <v>1417.2638553782995</v>
      </c>
      <c r="H299" s="113">
        <v>5315</v>
      </c>
      <c r="I299" s="19">
        <f t="shared" si="250"/>
        <v>2679.6067557348124</v>
      </c>
      <c r="J299" s="19">
        <f t="shared" si="251"/>
        <v>2138.7158342036087</v>
      </c>
      <c r="K299" s="62">
        <f>'Salinity-Da'!B285</f>
        <v>28.854166666666671</v>
      </c>
      <c r="L299" s="62">
        <f>'Salinity-Da'!C285</f>
        <v>1325.3958333333333</v>
      </c>
      <c r="M299" s="131">
        <f>'Salinity-Da'!I285</f>
        <v>0.61078148644522079</v>
      </c>
      <c r="N299" s="131">
        <f t="shared" si="252"/>
        <v>0.66534536333407202</v>
      </c>
      <c r="O299" s="125" t="s">
        <v>40</v>
      </c>
      <c r="P299" s="125" t="s">
        <v>26</v>
      </c>
      <c r="Q299" s="125">
        <v>1500</v>
      </c>
      <c r="R299" s="125">
        <v>7</v>
      </c>
      <c r="S299" s="111" t="str">
        <f t="shared" si="253"/>
        <v>YES</v>
      </c>
      <c r="T299" s="110" t="str">
        <f t="shared" si="254"/>
        <v>YES</v>
      </c>
      <c r="U299" s="110" t="str">
        <f t="shared" si="255"/>
        <v>YES</v>
      </c>
      <c r="V299" s="110" t="str">
        <f t="shared" si="256"/>
        <v>YES</v>
      </c>
      <c r="W299" s="110" t="str">
        <f t="shared" si="257"/>
        <v>NO</v>
      </c>
      <c r="X299" s="111" t="str">
        <f t="shared" si="258"/>
        <v>YES</v>
      </c>
      <c r="Y299" s="110" t="str">
        <f t="shared" si="259"/>
        <v>YES</v>
      </c>
      <c r="Z299" s="111" t="str">
        <f t="shared" si="260"/>
        <v>NO</v>
      </c>
      <c r="AA299" s="126">
        <v>42113</v>
      </c>
      <c r="AB299" s="126" t="str">
        <f t="shared" si="261"/>
        <v>NO</v>
      </c>
      <c r="AC299" s="126" t="s">
        <v>126</v>
      </c>
      <c r="AD299" s="125">
        <v>0</v>
      </c>
      <c r="AE299" s="125">
        <v>3</v>
      </c>
      <c r="AF299" s="135">
        <f t="shared" si="229"/>
        <v>3</v>
      </c>
      <c r="AG299" s="125">
        <v>17.559999999999999</v>
      </c>
      <c r="AH299" s="128">
        <v>40.32</v>
      </c>
      <c r="AI299" s="125">
        <v>24.97</v>
      </c>
      <c r="AJ299" s="132">
        <v>28.4</v>
      </c>
      <c r="AK299" s="125">
        <v>89.81</v>
      </c>
      <c r="AL299" s="132">
        <v>22.96</v>
      </c>
      <c r="AM299" s="132">
        <v>153.87</v>
      </c>
      <c r="AN299" s="125">
        <v>16.72</v>
      </c>
      <c r="AO299" s="126">
        <v>42113</v>
      </c>
      <c r="AP299" s="113" t="str">
        <f t="shared" si="244"/>
        <v>0*</v>
      </c>
      <c r="AQ299" s="201"/>
      <c r="AR299" s="202"/>
      <c r="AS299" s="125">
        <f t="shared" si="216"/>
        <v>3</v>
      </c>
      <c r="AT299" s="201"/>
      <c r="AU299" s="125" t="str">
        <f t="shared" si="245"/>
        <v>0*</v>
      </c>
      <c r="AV299" s="201"/>
      <c r="AW299" s="202"/>
      <c r="AX299" s="125">
        <f t="shared" si="218"/>
        <v>89.81</v>
      </c>
      <c r="AY299" s="201"/>
    </row>
    <row r="300" spans="1:51" x14ac:dyDescent="0.3">
      <c r="A300" s="126">
        <v>42114</v>
      </c>
      <c r="B300" s="113">
        <v>712</v>
      </c>
      <c r="C300" s="41">
        <f t="shared" si="246"/>
        <v>358.96143181245276</v>
      </c>
      <c r="D300" s="41">
        <f t="shared" si="247"/>
        <v>536.92966977564913</v>
      </c>
      <c r="E300" s="113">
        <v>3795</v>
      </c>
      <c r="F300" s="41">
        <f t="shared" si="248"/>
        <v>1913.2845979329468</v>
      </c>
      <c r="G300" s="41">
        <f t="shared" si="249"/>
        <v>1503.6911664085851</v>
      </c>
      <c r="H300" s="113">
        <v>5250</v>
      </c>
      <c r="I300" s="19">
        <f t="shared" si="250"/>
        <v>2646.8364003024958</v>
      </c>
      <c r="J300" s="19">
        <f t="shared" si="251"/>
        <v>2161.042889553099</v>
      </c>
      <c r="K300" s="62">
        <f>'Salinity-Da'!B286</f>
        <v>29.184062500000007</v>
      </c>
      <c r="L300" s="62">
        <f>'Salinity-Da'!C286</f>
        <v>1365.09375</v>
      </c>
      <c r="M300" s="131">
        <f>'Salinity-Da'!I286</f>
        <v>0.62570172698386828</v>
      </c>
      <c r="N300" s="131">
        <f t="shared" si="252"/>
        <v>0.63814831939941985</v>
      </c>
      <c r="O300" s="125" t="s">
        <v>40</v>
      </c>
      <c r="P300" s="125" t="s">
        <v>26</v>
      </c>
      <c r="Q300" s="125">
        <v>1500</v>
      </c>
      <c r="R300" s="125">
        <v>7</v>
      </c>
      <c r="S300" s="111" t="str">
        <f t="shared" si="253"/>
        <v>YES</v>
      </c>
      <c r="T300" s="110" t="str">
        <f t="shared" si="254"/>
        <v>YES</v>
      </c>
      <c r="U300" s="110" t="str">
        <f t="shared" si="255"/>
        <v>YES</v>
      </c>
      <c r="V300" s="110" t="str">
        <f t="shared" si="256"/>
        <v>YES</v>
      </c>
      <c r="W300" s="110" t="str">
        <f t="shared" si="257"/>
        <v>YES</v>
      </c>
      <c r="X300" s="111" t="str">
        <f t="shared" si="258"/>
        <v>YES</v>
      </c>
      <c r="Y300" s="110" t="str">
        <f t="shared" si="259"/>
        <v>YES</v>
      </c>
      <c r="Z300" s="111" t="str">
        <f t="shared" si="260"/>
        <v>YES</v>
      </c>
      <c r="AA300" s="126">
        <v>42114</v>
      </c>
      <c r="AB300" s="126" t="str">
        <f t="shared" si="261"/>
        <v>YES</v>
      </c>
      <c r="AC300" s="126" t="s">
        <v>126</v>
      </c>
      <c r="AD300" s="125">
        <v>0</v>
      </c>
      <c r="AE300" s="125">
        <v>3</v>
      </c>
      <c r="AF300" s="135">
        <f t="shared" si="229"/>
        <v>3</v>
      </c>
      <c r="AG300" s="125">
        <v>16.64</v>
      </c>
      <c r="AH300" s="128">
        <v>37.869999999999997</v>
      </c>
      <c r="AI300" s="125">
        <v>24.16</v>
      </c>
      <c r="AJ300" s="132">
        <v>27.45</v>
      </c>
      <c r="AK300" s="125">
        <v>81.52</v>
      </c>
      <c r="AL300" s="132">
        <v>22.45</v>
      </c>
      <c r="AM300" s="132">
        <v>136.51</v>
      </c>
      <c r="AN300" s="125">
        <v>16.36</v>
      </c>
      <c r="AO300" s="126">
        <v>42114</v>
      </c>
      <c r="AP300" s="113" t="str">
        <f t="shared" si="244"/>
        <v>0*</v>
      </c>
      <c r="AQ300" s="201"/>
      <c r="AR300" s="202"/>
      <c r="AS300" s="125">
        <f t="shared" si="216"/>
        <v>3</v>
      </c>
      <c r="AT300" s="201"/>
      <c r="AU300" s="125" t="str">
        <f t="shared" si="245"/>
        <v>0*</v>
      </c>
      <c r="AV300" s="201"/>
      <c r="AW300" s="202"/>
      <c r="AX300" s="125">
        <f t="shared" si="218"/>
        <v>81.52</v>
      </c>
      <c r="AY300" s="201"/>
    </row>
    <row r="301" spans="1:51" x14ac:dyDescent="0.3">
      <c r="A301" s="126">
        <v>42115</v>
      </c>
      <c r="B301" s="113">
        <v>1787</v>
      </c>
      <c r="C301" s="41">
        <f t="shared" si="246"/>
        <v>900.93269473153521</v>
      </c>
      <c r="D301" s="41">
        <f t="shared" si="247"/>
        <v>382.22478303143799</v>
      </c>
      <c r="E301" s="113">
        <v>3648</v>
      </c>
      <c r="F301" s="41">
        <f t="shared" si="248"/>
        <v>1839.1731787244769</v>
      </c>
      <c r="G301" s="41">
        <f t="shared" si="249"/>
        <v>1577.082358025136</v>
      </c>
      <c r="H301" s="113">
        <v>5174</v>
      </c>
      <c r="I301" s="19">
        <f t="shared" si="250"/>
        <v>2608.5202924124023</v>
      </c>
      <c r="J301" s="19">
        <f t="shared" si="251"/>
        <v>2279.6643739421661</v>
      </c>
      <c r="K301" s="62">
        <f>'Salinity-Da'!B287</f>
        <v>29.215625000000003</v>
      </c>
      <c r="L301" s="62">
        <f>'Salinity-Da'!C287</f>
        <v>1142.0520833333333</v>
      </c>
      <c r="M301" s="131">
        <f>'Salinity-Da'!I287</f>
        <v>0.51945027089888041</v>
      </c>
      <c r="N301" s="131">
        <f t="shared" si="252"/>
        <v>0.62546719072031831</v>
      </c>
      <c r="O301" s="125" t="s">
        <v>40</v>
      </c>
      <c r="P301" s="125" t="s">
        <v>26</v>
      </c>
      <c r="Q301" s="125">
        <v>1500</v>
      </c>
      <c r="R301" s="125">
        <v>7</v>
      </c>
      <c r="S301" s="111" t="str">
        <f t="shared" si="253"/>
        <v>YES</v>
      </c>
      <c r="T301" s="110" t="str">
        <f t="shared" si="254"/>
        <v>YES</v>
      </c>
      <c r="U301" s="110" t="str">
        <f t="shared" si="255"/>
        <v>YES</v>
      </c>
      <c r="V301" s="110" t="str">
        <f t="shared" si="256"/>
        <v>YES</v>
      </c>
      <c r="W301" s="110" t="str">
        <f t="shared" si="257"/>
        <v>YES</v>
      </c>
      <c r="X301" s="111" t="str">
        <f t="shared" si="258"/>
        <v>YES</v>
      </c>
      <c r="Y301" s="110" t="str">
        <f t="shared" si="259"/>
        <v>YES</v>
      </c>
      <c r="Z301" s="111" t="str">
        <f t="shared" si="260"/>
        <v>YES</v>
      </c>
      <c r="AA301" s="126">
        <v>42115</v>
      </c>
      <c r="AB301" s="126" t="str">
        <f t="shared" si="261"/>
        <v>YES</v>
      </c>
      <c r="AC301" s="126" t="s">
        <v>126</v>
      </c>
      <c r="AD301" s="125">
        <v>0</v>
      </c>
      <c r="AE301" s="125">
        <v>3</v>
      </c>
      <c r="AF301" s="135">
        <f t="shared" si="229"/>
        <v>3</v>
      </c>
      <c r="AG301" s="113">
        <v>16.190000000000001</v>
      </c>
      <c r="AH301" s="130">
        <v>34.56</v>
      </c>
      <c r="AI301" s="125">
        <v>23.37</v>
      </c>
      <c r="AJ301" s="132">
        <v>26.04</v>
      </c>
      <c r="AK301" s="125">
        <v>76.959999999999994</v>
      </c>
      <c r="AL301" s="132">
        <v>22.18</v>
      </c>
      <c r="AM301" s="117">
        <v>115.42</v>
      </c>
      <c r="AN301" s="113">
        <v>15.97</v>
      </c>
      <c r="AO301" s="126">
        <v>42115</v>
      </c>
      <c r="AP301" s="113" t="str">
        <f t="shared" si="244"/>
        <v>0*</v>
      </c>
      <c r="AQ301" s="201"/>
      <c r="AR301" s="202"/>
      <c r="AS301" s="125">
        <f t="shared" si="216"/>
        <v>3</v>
      </c>
      <c r="AT301" s="201"/>
      <c r="AU301" s="125" t="str">
        <f t="shared" si="245"/>
        <v>0*</v>
      </c>
      <c r="AV301" s="201"/>
      <c r="AW301" s="202"/>
      <c r="AX301" s="125">
        <f t="shared" si="218"/>
        <v>76.959999999999994</v>
      </c>
      <c r="AY301" s="201"/>
    </row>
    <row r="302" spans="1:51" x14ac:dyDescent="0.3">
      <c r="A302" s="126">
        <v>42116</v>
      </c>
      <c r="B302" s="38">
        <v>700</v>
      </c>
      <c r="C302" s="41">
        <f t="shared" si="246"/>
        <v>352.91152004033273</v>
      </c>
      <c r="D302" s="41">
        <f t="shared" si="247"/>
        <v>383.08905614174085</v>
      </c>
      <c r="E302" s="113">
        <v>2164</v>
      </c>
      <c r="F302" s="41">
        <f t="shared" si="248"/>
        <v>1091.0007562389715</v>
      </c>
      <c r="G302" s="41">
        <f t="shared" si="249"/>
        <v>1720.2636032986425</v>
      </c>
      <c r="H302" s="113">
        <v>3169</v>
      </c>
      <c r="I302" s="19">
        <f t="shared" si="250"/>
        <v>1597.6808671540207</v>
      </c>
      <c r="J302" s="19">
        <f t="shared" si="251"/>
        <v>2359.3935683676041</v>
      </c>
      <c r="K302" s="62">
        <f>'Salinity-Da'!B288</f>
        <v>28.871249999999989</v>
      </c>
      <c r="L302" s="62">
        <f>'Salinity-Da'!C288</f>
        <v>801.80208333333337</v>
      </c>
      <c r="M302" s="131">
        <f>'Salinity-Da'!I288</f>
        <v>0.36289162015785942</v>
      </c>
      <c r="N302" s="131">
        <f t="shared" si="252"/>
        <v>0.60766487647116685</v>
      </c>
      <c r="O302" s="125" t="s">
        <v>40</v>
      </c>
      <c r="P302" s="125" t="s">
        <v>26</v>
      </c>
      <c r="Q302" s="125">
        <v>1500</v>
      </c>
      <c r="R302" s="125">
        <v>7</v>
      </c>
      <c r="S302" s="111" t="str">
        <f t="shared" si="253"/>
        <v>YES</v>
      </c>
      <c r="T302" s="110" t="str">
        <f t="shared" si="254"/>
        <v>YES</v>
      </c>
      <c r="U302" s="110" t="str">
        <f t="shared" si="255"/>
        <v>YES</v>
      </c>
      <c r="V302" s="110" t="str">
        <f t="shared" si="256"/>
        <v>YES</v>
      </c>
      <c r="W302" s="110" t="str">
        <f t="shared" si="257"/>
        <v>YES</v>
      </c>
      <c r="X302" s="111" t="str">
        <f t="shared" si="258"/>
        <v>YES</v>
      </c>
      <c r="Y302" s="110" t="str">
        <f t="shared" si="259"/>
        <v>YES</v>
      </c>
      <c r="Z302" s="111" t="str">
        <f t="shared" si="260"/>
        <v>YES</v>
      </c>
      <c r="AA302" s="126">
        <v>42116</v>
      </c>
      <c r="AB302" s="126" t="str">
        <f t="shared" si="261"/>
        <v>YES</v>
      </c>
      <c r="AC302" s="126" t="s">
        <v>126</v>
      </c>
      <c r="AD302" s="125">
        <v>0</v>
      </c>
      <c r="AE302" s="125">
        <v>3</v>
      </c>
      <c r="AF302" s="135">
        <f t="shared" si="229"/>
        <v>3</v>
      </c>
      <c r="AG302" s="125">
        <v>17.420000000000002</v>
      </c>
      <c r="AH302" s="128">
        <v>22.29</v>
      </c>
      <c r="AI302" s="125">
        <v>23.32</v>
      </c>
      <c r="AJ302" s="132">
        <v>25.06</v>
      </c>
      <c r="AK302" s="125">
        <v>74.75</v>
      </c>
      <c r="AL302" s="132">
        <v>22.06</v>
      </c>
      <c r="AM302" s="132">
        <v>103.13</v>
      </c>
      <c r="AN302" s="125">
        <v>15.77</v>
      </c>
      <c r="AO302" s="126">
        <v>42116</v>
      </c>
      <c r="AP302" s="113" t="str">
        <f t="shared" si="244"/>
        <v>0*</v>
      </c>
      <c r="AQ302" s="201"/>
      <c r="AR302" s="202"/>
      <c r="AS302" s="125">
        <f t="shared" si="216"/>
        <v>3</v>
      </c>
      <c r="AT302" s="201"/>
      <c r="AU302" s="125" t="str">
        <f t="shared" si="245"/>
        <v>0*</v>
      </c>
      <c r="AV302" s="201"/>
      <c r="AW302" s="202"/>
      <c r="AX302" s="125">
        <f t="shared" si="218"/>
        <v>74.75</v>
      </c>
      <c r="AY302" s="201"/>
    </row>
    <row r="303" spans="1:51" x14ac:dyDescent="0.3">
      <c r="A303" s="126">
        <v>42117</v>
      </c>
      <c r="B303" s="113">
        <v>437</v>
      </c>
      <c r="C303" s="41">
        <f t="shared" si="246"/>
        <v>220.3176203680363</v>
      </c>
      <c r="D303" s="41">
        <f t="shared" si="247"/>
        <v>339.87540062659804</v>
      </c>
      <c r="E303" s="113">
        <v>1412</v>
      </c>
      <c r="F303" s="41">
        <f t="shared" si="248"/>
        <v>711.87295185278549</v>
      </c>
      <c r="G303" s="41">
        <f t="shared" si="249"/>
        <v>1774.5687637293383</v>
      </c>
      <c r="H303" s="113">
        <v>2075</v>
      </c>
      <c r="I303" s="19">
        <f t="shared" si="250"/>
        <v>1046.130577262415</v>
      </c>
      <c r="J303" s="19">
        <f t="shared" si="251"/>
        <v>2403.8316107890096</v>
      </c>
      <c r="K303" s="62">
        <f>'Salinity-Da'!B289</f>
        <v>28.595312499999995</v>
      </c>
      <c r="L303" s="62">
        <f>'Salinity-Da'!C289</f>
        <v>1552.5208333333333</v>
      </c>
      <c r="M303" s="131">
        <f>'Salinity-Da'!I289</f>
        <v>0.72407308048229047</v>
      </c>
      <c r="N303" s="131">
        <f t="shared" si="252"/>
        <v>0.61149152202286183</v>
      </c>
      <c r="O303" s="125" t="s">
        <v>40</v>
      </c>
      <c r="P303" s="125" t="s">
        <v>26</v>
      </c>
      <c r="Q303" s="125">
        <v>1500</v>
      </c>
      <c r="R303" s="125">
        <v>7</v>
      </c>
      <c r="S303" s="111" t="str">
        <f t="shared" si="253"/>
        <v>YES</v>
      </c>
      <c r="T303" s="110" t="str">
        <f t="shared" si="254"/>
        <v>YES</v>
      </c>
      <c r="U303" s="110" t="str">
        <f t="shared" si="255"/>
        <v>YES</v>
      </c>
      <c r="V303" s="110" t="str">
        <f t="shared" si="256"/>
        <v>YES</v>
      </c>
      <c r="W303" s="110" t="str">
        <f t="shared" si="257"/>
        <v>YES</v>
      </c>
      <c r="X303" s="111" t="str">
        <f t="shared" si="258"/>
        <v>YES</v>
      </c>
      <c r="Y303" s="110" t="str">
        <f t="shared" si="259"/>
        <v>YES</v>
      </c>
      <c r="Z303" s="111" t="str">
        <f t="shared" si="260"/>
        <v>YES</v>
      </c>
      <c r="AA303" s="126">
        <v>42117</v>
      </c>
      <c r="AB303" s="126" t="str">
        <f t="shared" si="261"/>
        <v>YES</v>
      </c>
      <c r="AC303" s="126" t="s">
        <v>126</v>
      </c>
      <c r="AD303" s="125">
        <v>0</v>
      </c>
      <c r="AE303" s="125">
        <v>3</v>
      </c>
      <c r="AF303" s="135">
        <f t="shared" si="229"/>
        <v>3</v>
      </c>
      <c r="AG303" s="125">
        <v>19.45</v>
      </c>
      <c r="AH303" s="128">
        <v>18.59</v>
      </c>
      <c r="AI303" s="125">
        <v>23.94</v>
      </c>
      <c r="AJ303" s="132">
        <v>20.39</v>
      </c>
      <c r="AK303" s="125">
        <v>74.510000000000005</v>
      </c>
      <c r="AL303" s="132">
        <v>22.06</v>
      </c>
      <c r="AM303" s="132">
        <v>46.85</v>
      </c>
      <c r="AN303" s="125">
        <v>17.36</v>
      </c>
      <c r="AO303" s="126">
        <v>42117</v>
      </c>
      <c r="AP303" s="113" t="str">
        <f t="shared" si="244"/>
        <v>0*</v>
      </c>
      <c r="AQ303" s="201"/>
      <c r="AR303" s="202"/>
      <c r="AS303" s="125">
        <f t="shared" si="216"/>
        <v>3</v>
      </c>
      <c r="AT303" s="201"/>
      <c r="AU303" s="125">
        <f t="shared" si="245"/>
        <v>27.660000000000004</v>
      </c>
      <c r="AV303" s="201"/>
      <c r="AW303" s="202"/>
      <c r="AX303" s="125">
        <f t="shared" si="218"/>
        <v>46.85</v>
      </c>
      <c r="AY303" s="201"/>
    </row>
    <row r="304" spans="1:51" x14ac:dyDescent="0.3">
      <c r="A304" s="126">
        <v>42118</v>
      </c>
      <c r="B304" s="113">
        <v>2019</v>
      </c>
      <c r="C304" s="41">
        <f t="shared" si="246"/>
        <v>1017.8976556591883</v>
      </c>
      <c r="D304" s="41">
        <f t="shared" si="247"/>
        <v>283.69764845691242</v>
      </c>
      <c r="E304" s="113">
        <v>3039</v>
      </c>
      <c r="F304" s="41">
        <f t="shared" si="248"/>
        <v>1532.1401562893875</v>
      </c>
      <c r="G304" s="41">
        <f t="shared" si="249"/>
        <v>1772.3360581943894</v>
      </c>
      <c r="H304" s="113">
        <v>3713</v>
      </c>
      <c r="I304" s="19">
        <f t="shared" si="250"/>
        <v>1871.9435341567937</v>
      </c>
      <c r="J304" s="19">
        <f t="shared" si="251"/>
        <v>2390.5074003385075</v>
      </c>
      <c r="K304" s="62">
        <f>'Salinity-Da'!B290</f>
        <v>28.865937500000001</v>
      </c>
      <c r="L304" s="62">
        <f>'Salinity-Da'!C290</f>
        <v>1999.125</v>
      </c>
      <c r="M304" s="131">
        <f>'Salinity-Da'!I290</f>
        <v>0.93831203568849775</v>
      </c>
      <c r="N304" s="131">
        <f t="shared" si="252"/>
        <v>0.62485151904353098</v>
      </c>
      <c r="O304" s="125" t="s">
        <v>40</v>
      </c>
      <c r="P304" s="125" t="s">
        <v>26</v>
      </c>
      <c r="Q304" s="125">
        <v>1800</v>
      </c>
      <c r="R304" s="125">
        <v>7</v>
      </c>
      <c r="S304" s="111" t="str">
        <f t="shared" si="253"/>
        <v>YES</v>
      </c>
      <c r="T304" s="110" t="str">
        <f t="shared" si="254"/>
        <v>YES</v>
      </c>
      <c r="U304" s="110" t="str">
        <f t="shared" si="255"/>
        <v>YES</v>
      </c>
      <c r="V304" s="110" t="str">
        <f t="shared" si="256"/>
        <v>YES</v>
      </c>
      <c r="W304" s="110" t="str">
        <f t="shared" si="257"/>
        <v>YES</v>
      </c>
      <c r="X304" s="111" t="str">
        <f t="shared" si="258"/>
        <v>YES</v>
      </c>
      <c r="Y304" s="110" t="str">
        <f t="shared" si="259"/>
        <v>YES</v>
      </c>
      <c r="Z304" s="111" t="str">
        <f t="shared" si="260"/>
        <v>YES</v>
      </c>
      <c r="AA304" s="126">
        <v>42118</v>
      </c>
      <c r="AB304" s="126" t="str">
        <f t="shared" si="261"/>
        <v>YES</v>
      </c>
      <c r="AC304" s="126" t="s">
        <v>126</v>
      </c>
      <c r="AD304" s="125">
        <v>0</v>
      </c>
      <c r="AE304" s="125">
        <v>3</v>
      </c>
      <c r="AF304" s="135">
        <f t="shared" si="229"/>
        <v>3</v>
      </c>
      <c r="AG304" s="113">
        <v>20.16</v>
      </c>
      <c r="AH304" s="130">
        <v>11.13</v>
      </c>
      <c r="AI304" s="125">
        <v>24.08</v>
      </c>
      <c r="AJ304" s="132">
        <v>16.3</v>
      </c>
      <c r="AK304" s="125">
        <v>80.790000000000006</v>
      </c>
      <c r="AL304" s="132">
        <v>22.41</v>
      </c>
      <c r="AM304" s="117">
        <v>88.69</v>
      </c>
      <c r="AN304" s="113">
        <v>19.34</v>
      </c>
      <c r="AO304" s="126">
        <v>42118</v>
      </c>
      <c r="AP304" s="113" t="str">
        <f t="shared" si="244"/>
        <v>0*</v>
      </c>
      <c r="AQ304" s="201"/>
      <c r="AR304" s="202"/>
      <c r="AS304" s="125">
        <f t="shared" si="216"/>
        <v>3</v>
      </c>
      <c r="AT304" s="201"/>
      <c r="AU304" s="125" t="str">
        <f t="shared" si="245"/>
        <v>0*</v>
      </c>
      <c r="AV304" s="201"/>
      <c r="AW304" s="202"/>
      <c r="AX304" s="125">
        <f t="shared" si="218"/>
        <v>80.790000000000006</v>
      </c>
      <c r="AY304" s="201"/>
    </row>
    <row r="305" spans="1:51" x14ac:dyDescent="0.3">
      <c r="A305" s="126">
        <v>42119</v>
      </c>
      <c r="B305" s="113">
        <v>2431</v>
      </c>
      <c r="C305" s="41">
        <f t="shared" si="246"/>
        <v>1225.6112931686414</v>
      </c>
      <c r="D305" s="41">
        <f t="shared" si="247"/>
        <v>408.22499909971555</v>
      </c>
      <c r="E305" s="113">
        <v>3737</v>
      </c>
      <c r="F305" s="41">
        <f t="shared" si="248"/>
        <v>1884.0433577010335</v>
      </c>
      <c r="G305" s="41">
        <f t="shared" si="249"/>
        <v>1707.0834383665238</v>
      </c>
      <c r="H305" s="113">
        <v>4951</v>
      </c>
      <c r="I305" s="19">
        <f t="shared" si="250"/>
        <v>2496.0927653138392</v>
      </c>
      <c r="J305" s="19">
        <f t="shared" si="251"/>
        <v>2178.2563289999639</v>
      </c>
      <c r="K305" s="62">
        <f>'Salinity-Da'!B291</f>
        <v>29.253749999999982</v>
      </c>
      <c r="L305" s="62">
        <f>'Salinity-Da'!C291</f>
        <v>1742.0104166666667</v>
      </c>
      <c r="M305" s="131">
        <f>'Salinity-Da'!I291</f>
        <v>0.80596404562283652</v>
      </c>
      <c r="N305" s="131">
        <f t="shared" si="252"/>
        <v>0.62586563619913937</v>
      </c>
      <c r="O305" s="125" t="s">
        <v>40</v>
      </c>
      <c r="P305" s="125" t="s">
        <v>26</v>
      </c>
      <c r="Q305" s="125">
        <v>1800</v>
      </c>
      <c r="R305" s="125">
        <v>7</v>
      </c>
      <c r="S305" s="111" t="str">
        <f t="shared" si="253"/>
        <v>YES</v>
      </c>
      <c r="T305" s="110" t="str">
        <f t="shared" si="254"/>
        <v>YES</v>
      </c>
      <c r="U305" s="110" t="str">
        <f t="shared" si="255"/>
        <v>YES</v>
      </c>
      <c r="V305" s="110" t="str">
        <f t="shared" si="256"/>
        <v>YES</v>
      </c>
      <c r="W305" s="110" t="str">
        <f t="shared" si="257"/>
        <v>YES</v>
      </c>
      <c r="X305" s="111" t="str">
        <f t="shared" si="258"/>
        <v>YES</v>
      </c>
      <c r="Y305" s="110" t="str">
        <f t="shared" si="259"/>
        <v>YES</v>
      </c>
      <c r="Z305" s="111" t="str">
        <f t="shared" si="260"/>
        <v>YES</v>
      </c>
      <c r="AA305" s="126">
        <v>42119</v>
      </c>
      <c r="AB305" s="126" t="str">
        <f t="shared" si="261"/>
        <v>YES</v>
      </c>
      <c r="AC305" s="126" t="s">
        <v>126</v>
      </c>
      <c r="AD305" s="125">
        <v>0</v>
      </c>
      <c r="AE305" s="125">
        <v>3</v>
      </c>
      <c r="AF305" s="135">
        <f t="shared" si="229"/>
        <v>3</v>
      </c>
      <c r="AG305" s="125">
        <v>20.47</v>
      </c>
      <c r="AH305" s="128">
        <v>9.77</v>
      </c>
      <c r="AI305" s="125">
        <v>24.11</v>
      </c>
      <c r="AJ305" s="132">
        <v>14.24</v>
      </c>
      <c r="AK305" s="125">
        <v>75.2</v>
      </c>
      <c r="AL305" s="132">
        <v>22.08</v>
      </c>
      <c r="AM305" s="132">
        <v>100.28</v>
      </c>
      <c r="AN305" s="125">
        <v>17.84</v>
      </c>
      <c r="AO305" s="126">
        <v>42119</v>
      </c>
      <c r="AP305" s="113" t="str">
        <f t="shared" si="244"/>
        <v>0*</v>
      </c>
      <c r="AQ305" s="201"/>
      <c r="AR305" s="202"/>
      <c r="AS305" s="125">
        <f t="shared" si="216"/>
        <v>3</v>
      </c>
      <c r="AT305" s="201"/>
      <c r="AU305" s="125" t="str">
        <f t="shared" si="245"/>
        <v>0*</v>
      </c>
      <c r="AV305" s="201"/>
      <c r="AW305" s="202"/>
      <c r="AX305" s="125">
        <f t="shared" si="218"/>
        <v>75.2</v>
      </c>
      <c r="AY305" s="201"/>
    </row>
    <row r="306" spans="1:51" x14ac:dyDescent="0.3">
      <c r="A306" s="126">
        <v>42120</v>
      </c>
      <c r="B306" s="38">
        <v>1700</v>
      </c>
      <c r="C306" s="41">
        <f t="shared" si="246"/>
        <v>857.07083438366521</v>
      </c>
      <c r="D306" s="41">
        <f t="shared" si="247"/>
        <v>582.80816738089231</v>
      </c>
      <c r="E306" s="113">
        <v>3095</v>
      </c>
      <c r="F306" s="41">
        <f t="shared" si="248"/>
        <v>1560.3730778926142</v>
      </c>
      <c r="G306" s="41">
        <f t="shared" si="249"/>
        <v>1623.1769239079549</v>
      </c>
      <c r="H306" s="113">
        <v>4538</v>
      </c>
      <c r="I306" s="19">
        <f t="shared" si="250"/>
        <v>2287.8749684900431</v>
      </c>
      <c r="J306" s="19">
        <f t="shared" si="251"/>
        <v>2135.2587417623968</v>
      </c>
      <c r="K306" s="62">
        <f>'Salinity-Da'!B292</f>
        <v>29.34427083333334</v>
      </c>
      <c r="L306" s="62">
        <f>'Salinity-Da'!C292</f>
        <v>2469.75</v>
      </c>
      <c r="M306" s="131">
        <f>'Salinity-Da'!I292</f>
        <v>1.1604693543371392</v>
      </c>
      <c r="N306" s="131">
        <f t="shared" si="252"/>
        <v>0.61890244949724604</v>
      </c>
      <c r="O306" s="125" t="s">
        <v>40</v>
      </c>
      <c r="P306" s="125" t="s">
        <v>26</v>
      </c>
      <c r="Q306" s="125">
        <v>1800</v>
      </c>
      <c r="R306" s="125">
        <v>7</v>
      </c>
      <c r="S306" s="111" t="str">
        <f t="shared" si="253"/>
        <v>YES</v>
      </c>
      <c r="T306" s="110" t="str">
        <f t="shared" si="254"/>
        <v>YES</v>
      </c>
      <c r="U306" s="110" t="str">
        <f t="shared" si="255"/>
        <v>YES</v>
      </c>
      <c r="V306" s="110" t="str">
        <f t="shared" si="256"/>
        <v>YES</v>
      </c>
      <c r="W306" s="110" t="str">
        <f t="shared" si="257"/>
        <v>YES</v>
      </c>
      <c r="X306" s="111" t="str">
        <f t="shared" si="258"/>
        <v>YES</v>
      </c>
      <c r="Y306" s="110" t="str">
        <f t="shared" si="259"/>
        <v>YES</v>
      </c>
      <c r="Z306" s="111" t="str">
        <f t="shared" si="260"/>
        <v>YES</v>
      </c>
      <c r="AA306" s="126">
        <v>42120</v>
      </c>
      <c r="AB306" s="126" t="str">
        <f t="shared" si="261"/>
        <v>YES</v>
      </c>
      <c r="AC306" s="126" t="s">
        <v>126</v>
      </c>
      <c r="AD306" s="125">
        <v>0</v>
      </c>
      <c r="AE306" s="125">
        <v>3</v>
      </c>
      <c r="AF306" s="135">
        <f t="shared" si="229"/>
        <v>3</v>
      </c>
      <c r="AG306" s="125">
        <v>20.53</v>
      </c>
      <c r="AH306" s="128">
        <v>5.96</v>
      </c>
      <c r="AI306" s="125">
        <v>24.14</v>
      </c>
      <c r="AJ306" s="132">
        <v>11.76</v>
      </c>
      <c r="AK306" s="125">
        <v>68.84</v>
      </c>
      <c r="AL306" s="132">
        <v>21.75</v>
      </c>
      <c r="AM306" s="132">
        <v>84.14</v>
      </c>
      <c r="AN306" s="125">
        <v>17.059999999999999</v>
      </c>
      <c r="AO306" s="126">
        <v>42120</v>
      </c>
      <c r="AP306" s="113" t="str">
        <f t="shared" si="244"/>
        <v>0*</v>
      </c>
      <c r="AQ306" s="201"/>
      <c r="AR306" s="202"/>
      <c r="AS306" s="125">
        <f t="shared" si="216"/>
        <v>3</v>
      </c>
      <c r="AT306" s="201"/>
      <c r="AU306" s="125" t="str">
        <f t="shared" si="245"/>
        <v>0*</v>
      </c>
      <c r="AV306" s="201"/>
      <c r="AW306" s="202"/>
      <c r="AX306" s="125">
        <f t="shared" si="218"/>
        <v>68.84</v>
      </c>
      <c r="AY306" s="201"/>
    </row>
    <row r="307" spans="1:51" x14ac:dyDescent="0.3">
      <c r="A307" s="126">
        <v>42121</v>
      </c>
      <c r="B307" s="38">
        <v>1400</v>
      </c>
      <c r="C307" s="41">
        <f t="shared" si="246"/>
        <v>705.82304008066546</v>
      </c>
      <c r="D307" s="41">
        <f t="shared" si="247"/>
        <v>704.81472145197881</v>
      </c>
      <c r="E307" s="113">
        <v>2519</v>
      </c>
      <c r="F307" s="41">
        <f t="shared" si="248"/>
        <v>1269.9773128308545</v>
      </c>
      <c r="G307" s="41">
        <f t="shared" si="249"/>
        <v>1504.5554395188881</v>
      </c>
      <c r="H307" s="113">
        <v>3698</v>
      </c>
      <c r="I307" s="19">
        <f t="shared" si="250"/>
        <v>1864.3811444416435</v>
      </c>
      <c r="J307" s="19">
        <f t="shared" si="251"/>
        <v>2079.2970578702871</v>
      </c>
      <c r="K307" s="62">
        <f>'Salinity-Da'!B293</f>
        <v>29.474421052631591</v>
      </c>
      <c r="L307" s="62">
        <f>'Salinity-Da'!C293</f>
        <v>1873.042105263158</v>
      </c>
      <c r="M307" s="131">
        <f>'Salinity-Da'!I293</f>
        <v>0.8657155118019495</v>
      </c>
      <c r="N307" s="131">
        <f t="shared" si="252"/>
        <v>0.61199043185368029</v>
      </c>
      <c r="O307" s="125" t="s">
        <v>40</v>
      </c>
      <c r="P307" s="125" t="s">
        <v>26</v>
      </c>
      <c r="Q307" s="125">
        <v>1800</v>
      </c>
      <c r="R307" s="125">
        <v>7</v>
      </c>
      <c r="S307" s="111" t="str">
        <f t="shared" si="253"/>
        <v>YES</v>
      </c>
      <c r="T307" s="110" t="str">
        <f t="shared" si="254"/>
        <v>YES</v>
      </c>
      <c r="U307" s="110" t="str">
        <f t="shared" si="255"/>
        <v>YES</v>
      </c>
      <c r="V307" s="110" t="str">
        <f t="shared" si="256"/>
        <v>YES</v>
      </c>
      <c r="W307" s="110" t="str">
        <f t="shared" si="257"/>
        <v>YES</v>
      </c>
      <c r="X307" s="111" t="str">
        <f t="shared" si="258"/>
        <v>YES</v>
      </c>
      <c r="Y307" s="110" t="str">
        <f t="shared" si="259"/>
        <v>YES</v>
      </c>
      <c r="Z307" s="111" t="str">
        <f t="shared" si="260"/>
        <v>YES</v>
      </c>
      <c r="AA307" s="126">
        <v>42121</v>
      </c>
      <c r="AB307" s="126" t="str">
        <f t="shared" si="261"/>
        <v>YES</v>
      </c>
      <c r="AC307" s="126" t="s">
        <v>126</v>
      </c>
      <c r="AD307" s="125">
        <v>0</v>
      </c>
      <c r="AE307" s="125">
        <v>3</v>
      </c>
      <c r="AF307" s="135">
        <f t="shared" si="229"/>
        <v>3</v>
      </c>
      <c r="AG307" s="113">
        <v>20.399999999999999</v>
      </c>
      <c r="AH307" s="130">
        <v>4.88</v>
      </c>
      <c r="AI307" s="125">
        <v>24.18</v>
      </c>
      <c r="AJ307" s="132">
        <v>8.3000000000000007</v>
      </c>
      <c r="AK307" s="125">
        <v>72.849999999999994</v>
      </c>
      <c r="AL307" s="132">
        <v>21.96</v>
      </c>
      <c r="AM307" s="117">
        <v>75.349999999999994</v>
      </c>
      <c r="AN307" s="113">
        <v>16.66</v>
      </c>
      <c r="AO307" s="126">
        <v>42121</v>
      </c>
      <c r="AP307" s="113" t="str">
        <f t="shared" si="244"/>
        <v>0*</v>
      </c>
      <c r="AQ307" s="201"/>
      <c r="AR307" s="202"/>
      <c r="AS307" s="125">
        <f t="shared" si="216"/>
        <v>3</v>
      </c>
      <c r="AT307" s="201"/>
      <c r="AU307" s="125" t="str">
        <f t="shared" si="245"/>
        <v>0*</v>
      </c>
      <c r="AV307" s="201"/>
      <c r="AW307" s="202"/>
      <c r="AX307" s="125">
        <f t="shared" si="218"/>
        <v>72.849999999999994</v>
      </c>
      <c r="AY307" s="201"/>
    </row>
    <row r="308" spans="1:51" x14ac:dyDescent="0.3">
      <c r="A308" s="126">
        <v>42122</v>
      </c>
      <c r="B308" s="113">
        <v>1971</v>
      </c>
      <c r="C308" s="41">
        <f t="shared" si="246"/>
        <v>993.69800857070834</v>
      </c>
      <c r="D308" s="41">
        <f t="shared" si="247"/>
        <v>754.36637977600913</v>
      </c>
      <c r="E308" s="113">
        <v>2901</v>
      </c>
      <c r="F308" s="41">
        <f t="shared" si="248"/>
        <v>1462.5661709100077</v>
      </c>
      <c r="G308" s="41">
        <f t="shared" si="249"/>
        <v>1412.6543987900179</v>
      </c>
      <c r="H308" s="113">
        <v>3170</v>
      </c>
      <c r="I308" s="19">
        <f t="shared" si="250"/>
        <v>1598.185026468364</v>
      </c>
      <c r="J308" s="19">
        <f t="shared" si="251"/>
        <v>1967.517735604451</v>
      </c>
      <c r="K308" s="62">
        <f>'Salinity-Da'!B294</f>
        <v>29.703229166666659</v>
      </c>
      <c r="L308" s="62">
        <f>'Salinity-Da'!C294</f>
        <v>1047.8020833333333</v>
      </c>
      <c r="M308" s="131">
        <f>'Salinity-Da'!I294</f>
        <v>0.47053190931841443</v>
      </c>
      <c r="N308" s="131">
        <f t="shared" si="252"/>
        <v>0.61269866678134499</v>
      </c>
      <c r="O308" s="125" t="s">
        <v>40</v>
      </c>
      <c r="P308" s="125" t="s">
        <v>26</v>
      </c>
      <c r="Q308" s="125">
        <v>1800</v>
      </c>
      <c r="R308" s="125">
        <v>7</v>
      </c>
      <c r="S308" s="111" t="str">
        <f t="shared" si="253"/>
        <v>YES</v>
      </c>
      <c r="T308" s="110" t="str">
        <f t="shared" si="254"/>
        <v>YES</v>
      </c>
      <c r="U308" s="110" t="str">
        <f t="shared" si="255"/>
        <v>YES</v>
      </c>
      <c r="V308" s="110" t="str">
        <f t="shared" si="256"/>
        <v>YES</v>
      </c>
      <c r="W308" s="110" t="str">
        <f t="shared" si="257"/>
        <v>YES</v>
      </c>
      <c r="X308" s="111" t="str">
        <f t="shared" si="258"/>
        <v>YES</v>
      </c>
      <c r="Y308" s="110" t="str">
        <f t="shared" si="259"/>
        <v>YES</v>
      </c>
      <c r="Z308" s="111" t="str">
        <f t="shared" si="260"/>
        <v>YES</v>
      </c>
      <c r="AA308" s="126">
        <v>42122</v>
      </c>
      <c r="AB308" s="126" t="str">
        <f t="shared" si="261"/>
        <v>YES</v>
      </c>
      <c r="AC308" s="126" t="s">
        <v>126</v>
      </c>
      <c r="AD308" s="125">
        <v>0</v>
      </c>
      <c r="AE308" s="125">
        <v>3</v>
      </c>
      <c r="AF308" s="135">
        <f t="shared" si="229"/>
        <v>3</v>
      </c>
      <c r="AG308" s="125">
        <v>20.39</v>
      </c>
      <c r="AH308" s="128">
        <v>5.08</v>
      </c>
      <c r="AI308" s="125">
        <v>24.19</v>
      </c>
      <c r="AJ308" s="132">
        <v>5.34</v>
      </c>
      <c r="AK308" s="125">
        <v>73.150000000000006</v>
      </c>
      <c r="AL308" s="132">
        <v>21.97</v>
      </c>
      <c r="AM308" s="132">
        <v>60.46</v>
      </c>
      <c r="AN308" s="125">
        <v>16.07</v>
      </c>
      <c r="AO308" s="126">
        <v>42122</v>
      </c>
      <c r="AP308" s="113" t="str">
        <f t="shared" si="244"/>
        <v>0*</v>
      </c>
      <c r="AQ308" s="201"/>
      <c r="AR308" s="202"/>
      <c r="AS308" s="125">
        <f t="shared" si="216"/>
        <v>3</v>
      </c>
      <c r="AT308" s="201"/>
      <c r="AU308" s="125">
        <f t="shared" si="245"/>
        <v>12.690000000000005</v>
      </c>
      <c r="AV308" s="201"/>
      <c r="AW308" s="202"/>
      <c r="AX308" s="125">
        <f t="shared" si="218"/>
        <v>60.46</v>
      </c>
      <c r="AY308" s="201"/>
    </row>
    <row r="309" spans="1:51" x14ac:dyDescent="0.3">
      <c r="A309" s="126">
        <v>42123</v>
      </c>
      <c r="B309" s="38">
        <v>1400</v>
      </c>
      <c r="C309" s="41">
        <f t="shared" si="246"/>
        <v>705.82304008066546</v>
      </c>
      <c r="D309" s="41">
        <f t="shared" si="247"/>
        <v>767.61856746731962</v>
      </c>
      <c r="E309" s="113">
        <v>2239</v>
      </c>
      <c r="F309" s="41">
        <f t="shared" si="248"/>
        <v>1128.8127048147214</v>
      </c>
      <c r="G309" s="41">
        <f t="shared" si="249"/>
        <v>1358.8533976736649</v>
      </c>
      <c r="H309" s="113">
        <v>2592</v>
      </c>
      <c r="I309" s="19">
        <f t="shared" si="250"/>
        <v>1306.780942777918</v>
      </c>
      <c r="J309" s="19">
        <f t="shared" si="251"/>
        <v>1823.1841261838742</v>
      </c>
      <c r="K309" s="62">
        <f>'Salinity-Da'!B295</f>
        <v>28.774791666666687</v>
      </c>
      <c r="L309" s="62">
        <f>'Salinity-Da'!C295</f>
        <v>1266.0416666666667</v>
      </c>
      <c r="M309" s="131">
        <f>'Salinity-Da'!I295</f>
        <v>0.58327005588802883</v>
      </c>
      <c r="N309" s="131">
        <f t="shared" si="252"/>
        <v>0.62287029135873706</v>
      </c>
      <c r="O309" s="125" t="s">
        <v>40</v>
      </c>
      <c r="P309" s="125" t="s">
        <v>26</v>
      </c>
      <c r="Q309" s="125">
        <v>1800</v>
      </c>
      <c r="R309" s="125">
        <v>7</v>
      </c>
      <c r="S309" s="111" t="str">
        <f t="shared" si="253"/>
        <v>YES</v>
      </c>
      <c r="T309" s="110" t="str">
        <f t="shared" si="254"/>
        <v>YES</v>
      </c>
      <c r="U309" s="110" t="str">
        <f t="shared" si="255"/>
        <v>YES</v>
      </c>
      <c r="V309" s="110" t="str">
        <f t="shared" si="256"/>
        <v>YES</v>
      </c>
      <c r="W309" s="110" t="str">
        <f t="shared" si="257"/>
        <v>YES</v>
      </c>
      <c r="X309" s="111" t="str">
        <f t="shared" si="258"/>
        <v>YES</v>
      </c>
      <c r="Y309" s="110" t="str">
        <f t="shared" si="259"/>
        <v>YES</v>
      </c>
      <c r="Z309" s="111" t="str">
        <f t="shared" si="260"/>
        <v>YES</v>
      </c>
      <c r="AA309" s="126">
        <v>42123</v>
      </c>
      <c r="AB309" s="126" t="str">
        <f t="shared" si="261"/>
        <v>YES</v>
      </c>
      <c r="AC309" s="126" t="s">
        <v>126</v>
      </c>
      <c r="AD309" s="125">
        <v>0</v>
      </c>
      <c r="AE309" s="125">
        <v>3</v>
      </c>
      <c r="AF309" s="135">
        <f t="shared" si="229"/>
        <v>3</v>
      </c>
      <c r="AG309" s="125">
        <v>20.27</v>
      </c>
      <c r="AH309" s="128">
        <v>30.61</v>
      </c>
      <c r="AI309" s="125">
        <v>24.17</v>
      </c>
      <c r="AJ309" s="132">
        <v>5.52</v>
      </c>
      <c r="AK309" s="125">
        <v>73.5</v>
      </c>
      <c r="AL309" s="132">
        <v>21.99</v>
      </c>
      <c r="AM309" s="132">
        <v>56.11</v>
      </c>
      <c r="AN309" s="125">
        <v>15.92</v>
      </c>
      <c r="AO309" s="126">
        <v>42123</v>
      </c>
      <c r="AP309" s="113" t="str">
        <f t="shared" si="244"/>
        <v>0*</v>
      </c>
      <c r="AQ309" s="201"/>
      <c r="AR309" s="202"/>
      <c r="AS309" s="125">
        <f t="shared" si="216"/>
        <v>3</v>
      </c>
      <c r="AT309" s="201"/>
      <c r="AU309" s="125">
        <f t="shared" si="245"/>
        <v>17.39</v>
      </c>
      <c r="AV309" s="201"/>
      <c r="AW309" s="202"/>
      <c r="AX309" s="125">
        <f t="shared" si="218"/>
        <v>56.11</v>
      </c>
      <c r="AY309" s="201"/>
    </row>
    <row r="310" spans="1:51" x14ac:dyDescent="0.3">
      <c r="A310" s="126">
        <v>42124</v>
      </c>
      <c r="B310" s="38">
        <v>800</v>
      </c>
      <c r="C310" s="41">
        <f t="shared" si="246"/>
        <v>403.32745147466602</v>
      </c>
      <c r="D310" s="41">
        <f t="shared" si="247"/>
        <v>818.03449890165291</v>
      </c>
      <c r="E310" s="113">
        <v>1547</v>
      </c>
      <c r="F310" s="41">
        <f t="shared" si="248"/>
        <v>779.93445928913536</v>
      </c>
      <c r="G310" s="41">
        <f t="shared" si="249"/>
        <v>1364.2551046130579</v>
      </c>
      <c r="H310" s="113">
        <v>3566</v>
      </c>
      <c r="I310" s="19">
        <f t="shared" si="250"/>
        <v>1797.8321149483238</v>
      </c>
      <c r="J310" s="19">
        <f t="shared" si="251"/>
        <v>1781.6269941301452</v>
      </c>
      <c r="K310" s="62">
        <f>'Salinity-Da'!B296</f>
        <v>28.18000000000001</v>
      </c>
      <c r="L310" s="62">
        <f>'Salinity-Da'!C296</f>
        <v>2524.6703296703295</v>
      </c>
      <c r="M310" s="131">
        <f>'Salinity-Da'!I296</f>
        <v>1.2160537758847871</v>
      </c>
      <c r="N310" s="131">
        <f t="shared" si="252"/>
        <v>0.65429009270301131</v>
      </c>
      <c r="O310" s="125" t="s">
        <v>40</v>
      </c>
      <c r="P310" s="125" t="s">
        <v>26</v>
      </c>
      <c r="Q310" s="125">
        <v>1800</v>
      </c>
      <c r="R310" s="125">
        <v>7</v>
      </c>
      <c r="S310" s="111" t="str">
        <f t="shared" si="253"/>
        <v>YES</v>
      </c>
      <c r="T310" s="110" t="str">
        <f t="shared" si="254"/>
        <v>YES</v>
      </c>
      <c r="U310" s="110" t="str">
        <f t="shared" si="255"/>
        <v>YES</v>
      </c>
      <c r="V310" s="110" t="str">
        <f t="shared" si="256"/>
        <v>YES</v>
      </c>
      <c r="W310" s="110" t="str">
        <f t="shared" si="257"/>
        <v>YES</v>
      </c>
      <c r="X310" s="111" t="str">
        <f t="shared" si="258"/>
        <v>YES</v>
      </c>
      <c r="Y310" s="110" t="str">
        <f t="shared" si="259"/>
        <v>YES</v>
      </c>
      <c r="Z310" s="111" t="str">
        <f t="shared" si="260"/>
        <v>YES</v>
      </c>
      <c r="AA310" s="126">
        <v>42124</v>
      </c>
      <c r="AB310" s="126" t="str">
        <f t="shared" si="261"/>
        <v>YES</v>
      </c>
      <c r="AC310" s="126" t="s">
        <v>126</v>
      </c>
      <c r="AD310" s="125">
        <v>0</v>
      </c>
      <c r="AE310" s="125">
        <v>3</v>
      </c>
      <c r="AF310" s="135">
        <f t="shared" si="229"/>
        <v>3</v>
      </c>
      <c r="AG310" s="113">
        <v>20.04</v>
      </c>
      <c r="AH310" s="130">
        <v>47.92</v>
      </c>
      <c r="AI310" s="125">
        <v>24.18</v>
      </c>
      <c r="AJ310" s="132">
        <v>5.22</v>
      </c>
      <c r="AK310" s="125">
        <v>73.12</v>
      </c>
      <c r="AL310" s="132">
        <v>21.97</v>
      </c>
      <c r="AM310" s="117">
        <v>39.32</v>
      </c>
      <c r="AN310" s="113">
        <v>16.43</v>
      </c>
      <c r="AO310" s="126">
        <v>42124</v>
      </c>
      <c r="AP310" s="113" t="str">
        <f t="shared" si="244"/>
        <v>0*</v>
      </c>
      <c r="AQ310" s="201"/>
      <c r="AR310" s="202"/>
      <c r="AS310" s="125">
        <f t="shared" si="216"/>
        <v>3</v>
      </c>
      <c r="AT310" s="201"/>
      <c r="AU310" s="125">
        <f t="shared" si="245"/>
        <v>33.800000000000004</v>
      </c>
      <c r="AV310" s="201"/>
      <c r="AW310" s="202"/>
      <c r="AX310" s="125">
        <f t="shared" si="218"/>
        <v>39.32</v>
      </c>
      <c r="AY310" s="201"/>
    </row>
    <row r="311" spans="1:51" x14ac:dyDescent="0.3">
      <c r="A311" s="126">
        <v>42125</v>
      </c>
      <c r="B311" s="38">
        <v>2300</v>
      </c>
      <c r="C311" s="41">
        <f t="shared" si="246"/>
        <v>1159.5664229896647</v>
      </c>
      <c r="D311" s="41">
        <f t="shared" si="247"/>
        <v>844.17876048831442</v>
      </c>
      <c r="E311" s="113">
        <v>2832</v>
      </c>
      <c r="F311" s="41">
        <f t="shared" si="248"/>
        <v>1427.7791782203176</v>
      </c>
      <c r="G311" s="41">
        <f t="shared" si="249"/>
        <v>1373.978177103965</v>
      </c>
      <c r="H311" s="113">
        <v>4197</v>
      </c>
      <c r="I311" s="19">
        <f t="shared" si="250"/>
        <v>2115.9566422989665</v>
      </c>
      <c r="J311" s="19">
        <f t="shared" si="251"/>
        <v>1889.0129280852748</v>
      </c>
      <c r="K311" s="62">
        <f>'Salinity-Da'!B297</f>
        <v>27.365416666666679</v>
      </c>
      <c r="L311" s="62">
        <f>'Salinity-Da'!C297</f>
        <v>1874.7604166666667</v>
      </c>
      <c r="M311" s="131">
        <f>'Salinity-Da'!I297</f>
        <v>0.9044852776322887</v>
      </c>
      <c r="N311" s="131">
        <f t="shared" si="252"/>
        <v>0.67398961561993842</v>
      </c>
      <c r="O311" s="125" t="s">
        <v>40</v>
      </c>
      <c r="P311" s="125" t="s">
        <v>26</v>
      </c>
      <c r="Q311" s="125">
        <v>2000</v>
      </c>
      <c r="R311" s="125">
        <v>7</v>
      </c>
      <c r="S311" s="111" t="str">
        <f t="shared" si="253"/>
        <v>YES</v>
      </c>
      <c r="T311" s="110" t="str">
        <f t="shared" si="254"/>
        <v>YES</v>
      </c>
      <c r="U311" s="110" t="str">
        <f t="shared" si="255"/>
        <v>YES</v>
      </c>
      <c r="V311" s="110" t="str">
        <f t="shared" si="256"/>
        <v>YES</v>
      </c>
      <c r="W311" s="110" t="str">
        <f t="shared" si="257"/>
        <v>YES</v>
      </c>
      <c r="X311" s="111" t="str">
        <f t="shared" si="258"/>
        <v>YES</v>
      </c>
      <c r="Y311" s="110" t="str">
        <f t="shared" si="259"/>
        <v>YES</v>
      </c>
      <c r="Z311" s="111" t="str">
        <f t="shared" si="260"/>
        <v>YES</v>
      </c>
      <c r="AA311" s="126">
        <v>42125</v>
      </c>
      <c r="AB311" s="126" t="str">
        <f t="shared" si="261"/>
        <v>YES</v>
      </c>
      <c r="AC311" s="126" t="s">
        <v>166</v>
      </c>
      <c r="AD311" s="135">
        <v>24</v>
      </c>
      <c r="AE311" s="135">
        <v>30</v>
      </c>
      <c r="AF311" s="135">
        <f t="shared" si="229"/>
        <v>54</v>
      </c>
      <c r="AG311" s="135">
        <v>19.87</v>
      </c>
      <c r="AH311" s="138">
        <v>45.61</v>
      </c>
      <c r="AI311" s="135">
        <v>24.19</v>
      </c>
      <c r="AJ311" s="136">
        <v>7.2</v>
      </c>
      <c r="AK311" s="135">
        <v>46.35</v>
      </c>
      <c r="AL311" s="136">
        <v>22.14</v>
      </c>
      <c r="AM311" s="136">
        <v>2.44</v>
      </c>
      <c r="AN311" s="135">
        <v>18.010000000000002</v>
      </c>
      <c r="AO311" s="126">
        <v>42125</v>
      </c>
      <c r="AP311" s="137">
        <f t="shared" si="244"/>
        <v>7.6499999999999986</v>
      </c>
      <c r="AQ311" s="203">
        <f>IF(SUM(AP311:AP341)&gt;0,SUM(AP311:AP341),0)</f>
        <v>1397.77</v>
      </c>
      <c r="AR311" s="197">
        <v>0</v>
      </c>
      <c r="AS311" s="135">
        <f t="shared" si="216"/>
        <v>46.35</v>
      </c>
      <c r="AT311" s="203">
        <f>SUM(AS311:AS341)</f>
        <v>152.23000000000002</v>
      </c>
      <c r="AU311" s="135">
        <f t="shared" si="245"/>
        <v>43.910000000000004</v>
      </c>
      <c r="AV311" s="203">
        <f>IF(SUM(AU311:AU341)&gt;0,SUM(AU311:AU341),0)</f>
        <v>76.640000000000015</v>
      </c>
      <c r="AW311" s="197">
        <f>0*60*39346/1000000</f>
        <v>0</v>
      </c>
      <c r="AX311" s="135">
        <f t="shared" si="218"/>
        <v>2.44</v>
      </c>
      <c r="AY311" s="197">
        <f>SUM(AX311:AX343)</f>
        <v>75.59</v>
      </c>
    </row>
    <row r="312" spans="1:51" x14ac:dyDescent="0.3">
      <c r="A312" s="126">
        <v>42126</v>
      </c>
      <c r="B312" s="113">
        <v>4605</v>
      </c>
      <c r="C312" s="41">
        <f t="shared" si="246"/>
        <v>2321.6536425510462</v>
      </c>
      <c r="D312" s="41">
        <f t="shared" si="247"/>
        <v>864.41715582123948</v>
      </c>
      <c r="E312" s="113">
        <v>4656</v>
      </c>
      <c r="F312" s="41">
        <f t="shared" si="248"/>
        <v>2347.3657675825561</v>
      </c>
      <c r="G312" s="41">
        <f t="shared" si="249"/>
        <v>1359.0694659512408</v>
      </c>
      <c r="H312" s="113">
        <v>6052</v>
      </c>
      <c r="I312" s="19">
        <f t="shared" si="250"/>
        <v>3051.1721704058482</v>
      </c>
      <c r="J312" s="19">
        <f t="shared" si="251"/>
        <v>1923.8719435341568</v>
      </c>
      <c r="K312" s="62">
        <f>'Salinity-Da'!B298</f>
        <v>26.192708333333318</v>
      </c>
      <c r="L312" s="62">
        <f>'Salinity-Da'!C298</f>
        <v>1130.8333333333333</v>
      </c>
      <c r="M312" s="131">
        <f>'Salinity-Da'!I298</f>
        <v>0.546726439574867</v>
      </c>
      <c r="N312" s="131">
        <f t="shared" si="252"/>
        <v>0.68006660651425277</v>
      </c>
      <c r="O312" s="125" t="s">
        <v>40</v>
      </c>
      <c r="P312" s="125" t="s">
        <v>26</v>
      </c>
      <c r="Q312" s="125">
        <v>2000</v>
      </c>
      <c r="R312" s="125">
        <v>7</v>
      </c>
      <c r="S312" s="111" t="str">
        <f t="shared" si="253"/>
        <v>YES</v>
      </c>
      <c r="T312" s="110" t="str">
        <f t="shared" si="254"/>
        <v>YES</v>
      </c>
      <c r="U312" s="110" t="str">
        <f t="shared" si="255"/>
        <v>YES</v>
      </c>
      <c r="V312" s="110" t="str">
        <f t="shared" si="256"/>
        <v>YES</v>
      </c>
      <c r="W312" s="110" t="str">
        <f t="shared" si="257"/>
        <v>YES</v>
      </c>
      <c r="X312" s="111" t="str">
        <f t="shared" si="258"/>
        <v>YES</v>
      </c>
      <c r="Y312" s="110" t="str">
        <f t="shared" si="259"/>
        <v>YES</v>
      </c>
      <c r="Z312" s="111" t="str">
        <f t="shared" si="260"/>
        <v>YES</v>
      </c>
      <c r="AA312" s="126">
        <v>42126</v>
      </c>
      <c r="AB312" s="126" t="str">
        <f t="shared" si="261"/>
        <v>YES</v>
      </c>
      <c r="AC312" s="126" t="s">
        <v>166</v>
      </c>
      <c r="AD312" s="135">
        <v>24</v>
      </c>
      <c r="AE312" s="135">
        <v>30</v>
      </c>
      <c r="AF312" s="135">
        <f t="shared" si="229"/>
        <v>54</v>
      </c>
      <c r="AG312" s="135">
        <v>19.97</v>
      </c>
      <c r="AH312" s="138">
        <v>44.16</v>
      </c>
      <c r="AI312" s="135">
        <v>24.16</v>
      </c>
      <c r="AJ312" s="136">
        <v>9.9700000000000006</v>
      </c>
      <c r="AK312" s="135">
        <v>0.53</v>
      </c>
      <c r="AL312" s="136">
        <v>23.12</v>
      </c>
      <c r="AM312" s="136">
        <v>6.23</v>
      </c>
      <c r="AN312" s="135">
        <v>18.37</v>
      </c>
      <c r="AO312" s="126">
        <v>42126</v>
      </c>
      <c r="AP312" s="137">
        <f t="shared" si="244"/>
        <v>53.47</v>
      </c>
      <c r="AQ312" s="200"/>
      <c r="AR312" s="198"/>
      <c r="AS312" s="135">
        <f t="shared" ref="AS312:AS375" si="262">IF(AF312&lt;AK312,AF312,AK312)</f>
        <v>0.53</v>
      </c>
      <c r="AT312" s="200"/>
      <c r="AU312" s="135" t="str">
        <f t="shared" si="245"/>
        <v>0*</v>
      </c>
      <c r="AV312" s="200"/>
      <c r="AW312" s="198"/>
      <c r="AX312" s="135">
        <f t="shared" ref="AX312:AX375" si="263">IF(AK312&lt;AM312,AK312,AM312)</f>
        <v>0.53</v>
      </c>
      <c r="AY312" s="198"/>
    </row>
    <row r="313" spans="1:51" x14ac:dyDescent="0.3">
      <c r="A313" s="126">
        <v>42127</v>
      </c>
      <c r="B313" s="113">
        <v>4861</v>
      </c>
      <c r="C313" s="41">
        <f t="shared" ref="C313:C320" si="264">B313*800/1586.8</f>
        <v>2450.7184270229395</v>
      </c>
      <c r="D313" s="41">
        <f t="shared" ref="D313:D320" si="265">AVERAGE(C306:C312)</f>
        <v>1020.9946343044402</v>
      </c>
      <c r="E313" s="113">
        <v>4835</v>
      </c>
      <c r="F313" s="41">
        <f t="shared" si="248"/>
        <v>2437.6102848500127</v>
      </c>
      <c r="G313" s="41">
        <f t="shared" si="249"/>
        <v>1425.258381648601</v>
      </c>
      <c r="H313" s="113">
        <v>5567</v>
      </c>
      <c r="I313" s="19">
        <f t="shared" si="250"/>
        <v>2806.6549029493322</v>
      </c>
      <c r="J313" s="19">
        <f t="shared" si="251"/>
        <v>2003.1690014044439</v>
      </c>
      <c r="K313" s="62">
        <f>'Salinity-Da'!B299</f>
        <v>25.814270833333335</v>
      </c>
      <c r="L313" s="62">
        <f>'Salinity-Da'!C299</f>
        <v>943.11458333333337</v>
      </c>
      <c r="M313" s="134">
        <f>'Salinity-Da'!I299</f>
        <v>0.45647756248048621</v>
      </c>
      <c r="N313" s="134">
        <f t="shared" ref="N313:N376" si="266">AVERAGE(M284:M313)</f>
        <v>0.68275088638750969</v>
      </c>
      <c r="O313" s="125" t="s">
        <v>40</v>
      </c>
      <c r="P313" s="125" t="s">
        <v>26</v>
      </c>
      <c r="Q313" s="125">
        <v>2000</v>
      </c>
      <c r="R313" s="125">
        <v>7</v>
      </c>
      <c r="S313" s="111" t="str">
        <f t="shared" ref="S313:S376" si="267">IF(J313&gt;800,"YES","NO")</f>
        <v>YES</v>
      </c>
      <c r="T313" s="110" t="str">
        <f t="shared" ref="T313:T376" si="268">IF(N313&lt;10,"YES","NO")</f>
        <v>YES</v>
      </c>
      <c r="U313" s="110" t="str">
        <f t="shared" ref="U313:U376" si="269">IF(M313&lt;18,"YES","NO")</f>
        <v>YES</v>
      </c>
      <c r="V313" s="110" t="str">
        <f t="shared" ref="V313:V376" si="270">IF(OR(O313="L",O313="I",O313="H"),"YES","NO")</f>
        <v>YES</v>
      </c>
      <c r="W313" s="110" t="str">
        <f t="shared" ref="W313:W392" si="271">IF(AND(C313&gt;10,F313&gt;10,I313&gt;10),"YES","NO")</f>
        <v>YES</v>
      </c>
      <c r="X313" s="111" t="str">
        <f t="shared" ref="X313:X376" si="272">IF(OR(AND(OR(F313&gt;C313,F313=C313),OR(I313&gt;C313,I313=C313)),AND(OR(G313&gt;D313,G313=D313),OR(J313&gt;D313,J313=D313))),"YES","NO")</f>
        <v>YES</v>
      </c>
      <c r="Y313" s="110" t="str">
        <f t="shared" ref="Y313:Y376" si="273">IF(Q313&gt;650,"YES","NO")</f>
        <v>YES</v>
      </c>
      <c r="Z313" s="111" t="str">
        <f t="shared" ref="Z313:Z376" si="274">IF(AND(S313="YES",T313="YES",U313="YES",V313="YES",W313="YES",X313="YES",Y313="YES"),"YES","NO")</f>
        <v>YES</v>
      </c>
      <c r="AA313" s="126">
        <v>42127</v>
      </c>
      <c r="AB313" s="126" t="str">
        <f t="shared" ref="AB313:AB376" si="275">Z313</f>
        <v>YES</v>
      </c>
      <c r="AC313" s="126" t="s">
        <v>166</v>
      </c>
      <c r="AD313" s="135">
        <v>24</v>
      </c>
      <c r="AE313" s="135">
        <v>30</v>
      </c>
      <c r="AF313" s="135">
        <f t="shared" si="229"/>
        <v>54</v>
      </c>
      <c r="AG313" s="135">
        <v>19.77</v>
      </c>
      <c r="AH313" s="138">
        <v>35.36</v>
      </c>
      <c r="AI313" s="135">
        <v>24.09</v>
      </c>
      <c r="AJ313" s="136">
        <v>12.08</v>
      </c>
      <c r="AK313" s="135">
        <v>1.19</v>
      </c>
      <c r="AL313" s="136">
        <v>23.33</v>
      </c>
      <c r="AM313" s="136">
        <v>8.07</v>
      </c>
      <c r="AN313" s="135">
        <v>18.5</v>
      </c>
      <c r="AO313" s="126">
        <v>42127</v>
      </c>
      <c r="AP313" s="137">
        <f t="shared" si="244"/>
        <v>52.81</v>
      </c>
      <c r="AQ313" s="200"/>
      <c r="AR313" s="198"/>
      <c r="AS313" s="135">
        <f t="shared" si="262"/>
        <v>1.19</v>
      </c>
      <c r="AT313" s="200"/>
      <c r="AU313" s="135" t="str">
        <f t="shared" si="245"/>
        <v>0*</v>
      </c>
      <c r="AV313" s="200"/>
      <c r="AW313" s="198"/>
      <c r="AX313" s="135">
        <f t="shared" si="263"/>
        <v>1.19</v>
      </c>
      <c r="AY313" s="198"/>
    </row>
    <row r="314" spans="1:51" x14ac:dyDescent="0.3">
      <c r="A314" s="126">
        <v>42128</v>
      </c>
      <c r="B314" s="38">
        <v>3200</v>
      </c>
      <c r="C314" s="41">
        <f t="shared" si="264"/>
        <v>1613.3098058986641</v>
      </c>
      <c r="D314" s="41">
        <f t="shared" si="265"/>
        <v>1248.6585761100507</v>
      </c>
      <c r="E314" s="113">
        <v>3526</v>
      </c>
      <c r="F314" s="41">
        <f t="shared" si="248"/>
        <v>1777.6657423745903</v>
      </c>
      <c r="G314" s="41">
        <f t="shared" si="249"/>
        <v>1550.5779826425151</v>
      </c>
      <c r="H314" s="113">
        <v>4431</v>
      </c>
      <c r="I314" s="19">
        <f t="shared" si="250"/>
        <v>2233.9299218553065</v>
      </c>
      <c r="J314" s="19">
        <f t="shared" si="251"/>
        <v>2077.280420612914</v>
      </c>
      <c r="K314" s="62">
        <f>'Salinity-Da'!B300</f>
        <v>25.785937499999999</v>
      </c>
      <c r="L314" s="62">
        <f>'Salinity-Da'!C300</f>
        <v>1123.46875</v>
      </c>
      <c r="M314" s="134">
        <f>'Salinity-Da'!I300</f>
        <v>0.5476538571806695</v>
      </c>
      <c r="N314" s="134">
        <f t="shared" si="266"/>
        <v>0.68039833189545673</v>
      </c>
      <c r="O314" s="125" t="s">
        <v>40</v>
      </c>
      <c r="P314" s="125" t="s">
        <v>26</v>
      </c>
      <c r="Q314" s="125">
        <v>2000</v>
      </c>
      <c r="R314" s="125">
        <v>7</v>
      </c>
      <c r="S314" s="111" t="str">
        <f t="shared" si="267"/>
        <v>YES</v>
      </c>
      <c r="T314" s="110" t="str">
        <f t="shared" si="268"/>
        <v>YES</v>
      </c>
      <c r="U314" s="110" t="str">
        <f t="shared" si="269"/>
        <v>YES</v>
      </c>
      <c r="V314" s="110" t="str">
        <f t="shared" si="270"/>
        <v>YES</v>
      </c>
      <c r="W314" s="110" t="str">
        <f t="shared" si="271"/>
        <v>YES</v>
      </c>
      <c r="X314" s="111" t="str">
        <f t="shared" si="272"/>
        <v>YES</v>
      </c>
      <c r="Y314" s="110" t="str">
        <f t="shared" si="273"/>
        <v>YES</v>
      </c>
      <c r="Z314" s="111" t="str">
        <f t="shared" si="274"/>
        <v>YES</v>
      </c>
      <c r="AA314" s="126">
        <v>42128</v>
      </c>
      <c r="AB314" s="126" t="str">
        <f t="shared" si="275"/>
        <v>YES</v>
      </c>
      <c r="AC314" s="126" t="s">
        <v>166</v>
      </c>
      <c r="AD314" s="135">
        <v>24</v>
      </c>
      <c r="AE314" s="135">
        <v>30</v>
      </c>
      <c r="AF314" s="135">
        <f t="shared" ref="AF314:AF371" si="276">AD314+AE314</f>
        <v>54</v>
      </c>
      <c r="AG314" s="135">
        <v>19.579999999999998</v>
      </c>
      <c r="AH314" s="138">
        <v>34.49</v>
      </c>
      <c r="AI314" s="135">
        <v>24.09</v>
      </c>
      <c r="AJ314" s="136">
        <v>13.5</v>
      </c>
      <c r="AK314" s="135">
        <v>1.62</v>
      </c>
      <c r="AL314" s="136">
        <v>23.42</v>
      </c>
      <c r="AM314" s="136">
        <v>9.68</v>
      </c>
      <c r="AN314" s="135">
        <v>18.59</v>
      </c>
      <c r="AO314" s="126">
        <v>42128</v>
      </c>
      <c r="AP314" s="137">
        <f t="shared" si="244"/>
        <v>52.38</v>
      </c>
      <c r="AQ314" s="200"/>
      <c r="AR314" s="198"/>
      <c r="AS314" s="135">
        <f t="shared" si="262"/>
        <v>1.62</v>
      </c>
      <c r="AT314" s="200"/>
      <c r="AU314" s="135" t="str">
        <f t="shared" si="245"/>
        <v>0*</v>
      </c>
      <c r="AV314" s="200"/>
      <c r="AW314" s="198"/>
      <c r="AX314" s="135">
        <f t="shared" si="263"/>
        <v>1.62</v>
      </c>
      <c r="AY314" s="198"/>
    </row>
    <row r="315" spans="1:51" x14ac:dyDescent="0.3">
      <c r="A315" s="126">
        <v>42129</v>
      </c>
      <c r="B315" s="38">
        <v>3200</v>
      </c>
      <c r="C315" s="41">
        <f t="shared" si="264"/>
        <v>1613.3098058986641</v>
      </c>
      <c r="D315" s="41">
        <f t="shared" si="265"/>
        <v>1378.2995426554789</v>
      </c>
      <c r="E315" s="113">
        <v>2610</v>
      </c>
      <c r="F315" s="41">
        <f t="shared" si="248"/>
        <v>1315.855810436098</v>
      </c>
      <c r="G315" s="41">
        <f t="shared" si="249"/>
        <v>1623.104901148763</v>
      </c>
      <c r="H315" s="113">
        <v>3375</v>
      </c>
      <c r="I315" s="19">
        <f t="shared" si="250"/>
        <v>1701.5376859087471</v>
      </c>
      <c r="J315" s="19">
        <f t="shared" si="251"/>
        <v>2130.0731031005798</v>
      </c>
      <c r="K315" s="62">
        <f>'Salinity-Da'!B301</f>
        <v>25.152812500000007</v>
      </c>
      <c r="L315" s="62">
        <f>'Salinity-Da'!C301</f>
        <v>1460.0416666666667</v>
      </c>
      <c r="M315" s="134">
        <f>'Salinity-Da'!I301</f>
        <v>0.72927982074828124</v>
      </c>
      <c r="N315" s="134">
        <f t="shared" si="266"/>
        <v>0.68901026487497663</v>
      </c>
      <c r="O315" s="125" t="s">
        <v>40</v>
      </c>
      <c r="P315" s="125" t="s">
        <v>26</v>
      </c>
      <c r="Q315" s="125">
        <v>2000</v>
      </c>
      <c r="R315" s="125">
        <v>7</v>
      </c>
      <c r="S315" s="111" t="str">
        <f t="shared" si="267"/>
        <v>YES</v>
      </c>
      <c r="T315" s="110" t="str">
        <f t="shared" si="268"/>
        <v>YES</v>
      </c>
      <c r="U315" s="110" t="str">
        <f t="shared" si="269"/>
        <v>YES</v>
      </c>
      <c r="V315" s="110" t="str">
        <f t="shared" si="270"/>
        <v>YES</v>
      </c>
      <c r="W315" s="110" t="str">
        <f t="shared" si="271"/>
        <v>YES</v>
      </c>
      <c r="X315" s="111" t="str">
        <f t="shared" si="272"/>
        <v>YES</v>
      </c>
      <c r="Y315" s="110" t="str">
        <f t="shared" si="273"/>
        <v>YES</v>
      </c>
      <c r="Z315" s="111" t="str">
        <f t="shared" si="274"/>
        <v>YES</v>
      </c>
      <c r="AA315" s="126">
        <v>42129</v>
      </c>
      <c r="AB315" s="126" t="str">
        <f t="shared" si="275"/>
        <v>YES</v>
      </c>
      <c r="AC315" s="126" t="s">
        <v>166</v>
      </c>
      <c r="AD315" s="135">
        <v>24</v>
      </c>
      <c r="AE315" s="135">
        <v>30</v>
      </c>
      <c r="AF315" s="135">
        <f t="shared" si="276"/>
        <v>54</v>
      </c>
      <c r="AG315" s="135">
        <v>20.010000000000002</v>
      </c>
      <c r="AH315" s="138">
        <v>32.6</v>
      </c>
      <c r="AI315" s="135">
        <v>24.13</v>
      </c>
      <c r="AJ315" s="136">
        <v>15.06</v>
      </c>
      <c r="AK315" s="135">
        <v>2.4500000000000002</v>
      </c>
      <c r="AL315" s="136">
        <v>23.58</v>
      </c>
      <c r="AM315" s="136">
        <v>11.85</v>
      </c>
      <c r="AN315" s="135">
        <v>18.72</v>
      </c>
      <c r="AO315" s="126">
        <v>42129</v>
      </c>
      <c r="AP315" s="137">
        <f t="shared" si="244"/>
        <v>51.55</v>
      </c>
      <c r="AQ315" s="200"/>
      <c r="AR315" s="198"/>
      <c r="AS315" s="135">
        <f t="shared" si="262"/>
        <v>2.4500000000000002</v>
      </c>
      <c r="AT315" s="200"/>
      <c r="AU315" s="135" t="str">
        <f t="shared" si="245"/>
        <v>0*</v>
      </c>
      <c r="AV315" s="200"/>
      <c r="AW315" s="198"/>
      <c r="AX315" s="135">
        <f t="shared" si="263"/>
        <v>2.4500000000000002</v>
      </c>
      <c r="AY315" s="198"/>
    </row>
    <row r="316" spans="1:51" x14ac:dyDescent="0.3">
      <c r="A316" s="126">
        <v>42130</v>
      </c>
      <c r="B316" s="38">
        <v>4100</v>
      </c>
      <c r="C316" s="41">
        <f t="shared" si="264"/>
        <v>2067.0531888076634</v>
      </c>
      <c r="D316" s="41">
        <f t="shared" si="265"/>
        <v>1466.8155137023298</v>
      </c>
      <c r="E316" s="113">
        <v>2520</v>
      </c>
      <c r="F316" s="41">
        <f t="shared" si="248"/>
        <v>1270.4814721451978</v>
      </c>
      <c r="G316" s="41">
        <f t="shared" si="249"/>
        <v>1602.1462782239189</v>
      </c>
      <c r="H316" s="113">
        <v>2796</v>
      </c>
      <c r="I316" s="19">
        <f t="shared" si="250"/>
        <v>1409.6294429039576</v>
      </c>
      <c r="J316" s="19">
        <f t="shared" si="251"/>
        <v>2144.8377687349202</v>
      </c>
      <c r="K316" s="62">
        <f>'Salinity-Da'!B302</f>
        <v>24.580937500000005</v>
      </c>
      <c r="L316" s="62">
        <f>'Salinity-Da'!C302</f>
        <v>1666.7291666666667</v>
      </c>
      <c r="M316" s="134">
        <f>'Salinity-Da'!I302</f>
        <v>0.84790499918004869</v>
      </c>
      <c r="N316" s="134">
        <f t="shared" si="266"/>
        <v>0.70561127117894284</v>
      </c>
      <c r="O316" s="125" t="s">
        <v>40</v>
      </c>
      <c r="P316" s="125" t="s">
        <v>26</v>
      </c>
      <c r="Q316" s="125">
        <v>2000</v>
      </c>
      <c r="R316" s="125">
        <v>7</v>
      </c>
      <c r="S316" s="111" t="str">
        <f t="shared" si="267"/>
        <v>YES</v>
      </c>
      <c r="T316" s="110" t="str">
        <f t="shared" si="268"/>
        <v>YES</v>
      </c>
      <c r="U316" s="110" t="str">
        <f t="shared" si="269"/>
        <v>YES</v>
      </c>
      <c r="V316" s="110" t="str">
        <f t="shared" si="270"/>
        <v>YES</v>
      </c>
      <c r="W316" s="110" t="str">
        <f t="shared" si="271"/>
        <v>YES</v>
      </c>
      <c r="X316" s="111" t="str">
        <f t="shared" si="272"/>
        <v>YES</v>
      </c>
      <c r="Y316" s="110" t="str">
        <f t="shared" si="273"/>
        <v>YES</v>
      </c>
      <c r="Z316" s="111" t="str">
        <f t="shared" si="274"/>
        <v>YES</v>
      </c>
      <c r="AA316" s="126">
        <v>42130</v>
      </c>
      <c r="AB316" s="126" t="str">
        <f t="shared" si="275"/>
        <v>YES</v>
      </c>
      <c r="AC316" s="126" t="s">
        <v>166</v>
      </c>
      <c r="AD316" s="135">
        <v>24</v>
      </c>
      <c r="AE316" s="135">
        <v>30</v>
      </c>
      <c r="AF316" s="135">
        <f t="shared" si="276"/>
        <v>54</v>
      </c>
      <c r="AG316" s="135">
        <v>20.059999999999999</v>
      </c>
      <c r="AH316" s="138">
        <v>17.28</v>
      </c>
      <c r="AI316" s="135">
        <v>24.47</v>
      </c>
      <c r="AJ316" s="136">
        <v>16.57</v>
      </c>
      <c r="AK316" s="135">
        <v>3.1</v>
      </c>
      <c r="AL316" s="136">
        <v>23.69</v>
      </c>
      <c r="AM316" s="136">
        <v>12.41</v>
      </c>
      <c r="AN316" s="135">
        <v>18.75</v>
      </c>
      <c r="AO316" s="126">
        <v>42130</v>
      </c>
      <c r="AP316" s="137">
        <f t="shared" si="244"/>
        <v>50.9</v>
      </c>
      <c r="AQ316" s="200"/>
      <c r="AR316" s="198"/>
      <c r="AS316" s="135">
        <f t="shared" si="262"/>
        <v>3.1</v>
      </c>
      <c r="AT316" s="200"/>
      <c r="AU316" s="135" t="str">
        <f t="shared" si="245"/>
        <v>0*</v>
      </c>
      <c r="AV316" s="200"/>
      <c r="AW316" s="198"/>
      <c r="AX316" s="135">
        <f t="shared" si="263"/>
        <v>3.1</v>
      </c>
      <c r="AY316" s="198"/>
    </row>
    <row r="317" spans="1:51" x14ac:dyDescent="0.3">
      <c r="A317" s="126">
        <v>42131</v>
      </c>
      <c r="B317" s="38">
        <v>2700</v>
      </c>
      <c r="C317" s="41">
        <f t="shared" si="264"/>
        <v>1361.2301487269979</v>
      </c>
      <c r="D317" s="41">
        <f t="shared" si="265"/>
        <v>1661.2769635204727</v>
      </c>
      <c r="E317" s="113">
        <v>1784</v>
      </c>
      <c r="F317" s="41">
        <f t="shared" si="248"/>
        <v>899.42021678850517</v>
      </c>
      <c r="G317" s="41">
        <f t="shared" si="249"/>
        <v>1622.3846735568441</v>
      </c>
      <c r="H317" s="113">
        <v>2059</v>
      </c>
      <c r="I317" s="19">
        <f t="shared" si="250"/>
        <v>1038.0640282329216</v>
      </c>
      <c r="J317" s="19">
        <f t="shared" si="251"/>
        <v>2159.5304116100683</v>
      </c>
      <c r="K317" s="62">
        <f>'Salinity-Da'!B303</f>
        <v>25.214062500000008</v>
      </c>
      <c r="L317" s="62">
        <f>'Salinity-Da'!C303</f>
        <v>2778.25</v>
      </c>
      <c r="M317" s="134">
        <f>'Salinity-Da'!I303</f>
        <v>1.4313877915585709</v>
      </c>
      <c r="N317" s="134">
        <f t="shared" si="266"/>
        <v>0.74040906689442409</v>
      </c>
      <c r="O317" s="125" t="s">
        <v>40</v>
      </c>
      <c r="P317" s="125" t="s">
        <v>26</v>
      </c>
      <c r="Q317" s="125">
        <v>2000</v>
      </c>
      <c r="R317" s="125">
        <v>7</v>
      </c>
      <c r="S317" s="111" t="str">
        <f t="shared" si="267"/>
        <v>YES</v>
      </c>
      <c r="T317" s="110" t="str">
        <f t="shared" si="268"/>
        <v>YES</v>
      </c>
      <c r="U317" s="110" t="str">
        <f t="shared" si="269"/>
        <v>YES</v>
      </c>
      <c r="V317" s="110" t="str">
        <f t="shared" si="270"/>
        <v>YES</v>
      </c>
      <c r="W317" s="110" t="str">
        <f t="shared" si="271"/>
        <v>YES</v>
      </c>
      <c r="X317" s="111" t="str">
        <f t="shared" si="272"/>
        <v>NO</v>
      </c>
      <c r="Y317" s="110" t="str">
        <f t="shared" si="273"/>
        <v>YES</v>
      </c>
      <c r="Z317" s="111" t="str">
        <f t="shared" si="274"/>
        <v>NO</v>
      </c>
      <c r="AA317" s="126">
        <v>42131</v>
      </c>
      <c r="AB317" s="126" t="str">
        <f t="shared" si="275"/>
        <v>NO</v>
      </c>
      <c r="AC317" s="126" t="s">
        <v>166</v>
      </c>
      <c r="AD317" s="135">
        <v>0</v>
      </c>
      <c r="AE317" s="135">
        <v>49</v>
      </c>
      <c r="AF317" s="135">
        <f t="shared" si="276"/>
        <v>49</v>
      </c>
      <c r="AG317" s="135">
        <v>19.95</v>
      </c>
      <c r="AH317" s="138">
        <v>25.35</v>
      </c>
      <c r="AI317" s="135">
        <v>24.27</v>
      </c>
      <c r="AJ317" s="136">
        <v>14.07</v>
      </c>
      <c r="AK317" s="135">
        <v>3.36</v>
      </c>
      <c r="AL317" s="136">
        <v>23.73</v>
      </c>
      <c r="AM317" s="136">
        <v>9.6199999999999992</v>
      </c>
      <c r="AN317" s="135">
        <v>18.59</v>
      </c>
      <c r="AO317" s="126">
        <v>42131</v>
      </c>
      <c r="AP317" s="137">
        <f t="shared" si="244"/>
        <v>45.64</v>
      </c>
      <c r="AQ317" s="200"/>
      <c r="AR317" s="198"/>
      <c r="AS317" s="135">
        <f t="shared" si="262"/>
        <v>3.36</v>
      </c>
      <c r="AT317" s="200"/>
      <c r="AU317" s="135" t="str">
        <f t="shared" si="245"/>
        <v>0*</v>
      </c>
      <c r="AV317" s="200"/>
      <c r="AW317" s="198"/>
      <c r="AX317" s="135">
        <f t="shared" si="263"/>
        <v>3.36</v>
      </c>
      <c r="AY317" s="198"/>
    </row>
    <row r="318" spans="1:51" x14ac:dyDescent="0.3">
      <c r="A318" s="126">
        <v>42132</v>
      </c>
      <c r="B318" s="38">
        <v>4000</v>
      </c>
      <c r="C318" s="41">
        <f t="shared" si="264"/>
        <v>2016.6372573733299</v>
      </c>
      <c r="D318" s="41">
        <f t="shared" si="265"/>
        <v>1798.1202059850914</v>
      </c>
      <c r="E318" s="113">
        <v>3386</v>
      </c>
      <c r="F318" s="41">
        <f t="shared" si="248"/>
        <v>1707.083438366524</v>
      </c>
      <c r="G318" s="41">
        <f t="shared" si="249"/>
        <v>1639.4540674853254</v>
      </c>
      <c r="H318" s="113">
        <v>3727</v>
      </c>
      <c r="I318" s="19">
        <f t="shared" si="250"/>
        <v>1879.0017645576002</v>
      </c>
      <c r="J318" s="19">
        <f t="shared" si="251"/>
        <v>2050.9921135078685</v>
      </c>
      <c r="K318" s="62">
        <f>'Salinity-Da'!B304</f>
        <v>26.458958333333342</v>
      </c>
      <c r="L318" s="62">
        <f>'Salinity-Da'!C304</f>
        <v>4497.572916666667</v>
      </c>
      <c r="M318" s="134">
        <f>'Salinity-Da'!I304</f>
        <v>2.3217541148735248</v>
      </c>
      <c r="N318" s="134">
        <f t="shared" si="266"/>
        <v>0.80468299863413395</v>
      </c>
      <c r="O318" s="125" t="s">
        <v>40</v>
      </c>
      <c r="P318" s="125" t="s">
        <v>26</v>
      </c>
      <c r="Q318" s="125">
        <v>2000</v>
      </c>
      <c r="R318" s="125">
        <v>7</v>
      </c>
      <c r="S318" s="111" t="str">
        <f t="shared" si="267"/>
        <v>YES</v>
      </c>
      <c r="T318" s="110" t="str">
        <f t="shared" si="268"/>
        <v>YES</v>
      </c>
      <c r="U318" s="110" t="str">
        <f t="shared" si="269"/>
        <v>YES</v>
      </c>
      <c r="V318" s="110" t="str">
        <f t="shared" si="270"/>
        <v>YES</v>
      </c>
      <c r="W318" s="110" t="str">
        <f t="shared" si="271"/>
        <v>YES</v>
      </c>
      <c r="X318" s="111" t="str">
        <f t="shared" si="272"/>
        <v>NO</v>
      </c>
      <c r="Y318" s="110" t="str">
        <f t="shared" si="273"/>
        <v>YES</v>
      </c>
      <c r="Z318" s="111" t="str">
        <f t="shared" si="274"/>
        <v>NO</v>
      </c>
      <c r="AA318" s="126">
        <v>42132</v>
      </c>
      <c r="AB318" s="126" t="str">
        <f t="shared" si="275"/>
        <v>NO</v>
      </c>
      <c r="AC318" s="126" t="s">
        <v>166</v>
      </c>
      <c r="AD318" s="135">
        <v>28</v>
      </c>
      <c r="AE318" s="135">
        <v>22</v>
      </c>
      <c r="AF318" s="135">
        <f t="shared" si="276"/>
        <v>50</v>
      </c>
      <c r="AG318" s="135">
        <v>20.12</v>
      </c>
      <c r="AH318" s="138">
        <v>34.56</v>
      </c>
      <c r="AI318" s="135">
        <v>24.28</v>
      </c>
      <c r="AJ318" s="136">
        <v>11.85</v>
      </c>
      <c r="AK318" s="135">
        <v>3.39</v>
      </c>
      <c r="AL318" s="136">
        <v>23.74</v>
      </c>
      <c r="AM318" s="136">
        <v>7.97</v>
      </c>
      <c r="AN318" s="135">
        <v>18.489999999999998</v>
      </c>
      <c r="AO318" s="126">
        <v>42132</v>
      </c>
      <c r="AP318" s="137">
        <f t="shared" si="244"/>
        <v>46.61</v>
      </c>
      <c r="AQ318" s="200"/>
      <c r="AR318" s="198"/>
      <c r="AS318" s="135">
        <f t="shared" si="262"/>
        <v>3.39</v>
      </c>
      <c r="AT318" s="200"/>
      <c r="AU318" s="135" t="str">
        <f t="shared" si="245"/>
        <v>0*</v>
      </c>
      <c r="AV318" s="200"/>
      <c r="AW318" s="198"/>
      <c r="AX318" s="135">
        <f t="shared" si="263"/>
        <v>3.39</v>
      </c>
      <c r="AY318" s="198"/>
    </row>
    <row r="319" spans="1:51" x14ac:dyDescent="0.3">
      <c r="A319" s="126">
        <v>42133</v>
      </c>
      <c r="B319" s="113">
        <v>5328</v>
      </c>
      <c r="C319" s="41">
        <f t="shared" si="264"/>
        <v>2686.1608268212758</v>
      </c>
      <c r="D319" s="41">
        <f t="shared" si="265"/>
        <v>1920.5588966113294</v>
      </c>
      <c r="E319" s="113">
        <v>4241</v>
      </c>
      <c r="F319" s="41">
        <f t="shared" si="248"/>
        <v>2138.139652130073</v>
      </c>
      <c r="G319" s="41">
        <f t="shared" si="249"/>
        <v>1679.3546760776405</v>
      </c>
      <c r="H319" s="113">
        <v>5442</v>
      </c>
      <c r="I319" s="19">
        <f t="shared" si="250"/>
        <v>2743.6349886564153</v>
      </c>
      <c r="J319" s="19">
        <f t="shared" si="251"/>
        <v>2017.1414166876732</v>
      </c>
      <c r="K319" s="62">
        <f>'Salinity-Da'!B305</f>
        <v>26.896562499999987</v>
      </c>
      <c r="L319" s="62">
        <f>'Salinity-Da'!C305</f>
        <v>4665.916666666667</v>
      </c>
      <c r="M319" s="134">
        <f>'Salinity-Da'!I305</f>
        <v>2.3920855104793675</v>
      </c>
      <c r="N319" s="134">
        <f t="shared" si="266"/>
        <v>0.86901539042305764</v>
      </c>
      <c r="O319" s="125" t="s">
        <v>40</v>
      </c>
      <c r="P319" s="125" t="s">
        <v>26</v>
      </c>
      <c r="Q319" s="125">
        <v>2000</v>
      </c>
      <c r="R319" s="125">
        <v>7</v>
      </c>
      <c r="S319" s="111" t="str">
        <f t="shared" si="267"/>
        <v>YES</v>
      </c>
      <c r="T319" s="110" t="str">
        <f t="shared" si="268"/>
        <v>YES</v>
      </c>
      <c r="U319" s="110" t="str">
        <f t="shared" si="269"/>
        <v>YES</v>
      </c>
      <c r="V319" s="110" t="str">
        <f t="shared" si="270"/>
        <v>YES</v>
      </c>
      <c r="W319" s="110" t="str">
        <f t="shared" si="271"/>
        <v>YES</v>
      </c>
      <c r="X319" s="111" t="str">
        <f t="shared" si="272"/>
        <v>NO</v>
      </c>
      <c r="Y319" s="110" t="str">
        <f t="shared" si="273"/>
        <v>YES</v>
      </c>
      <c r="Z319" s="111" t="str">
        <f t="shared" si="274"/>
        <v>NO</v>
      </c>
      <c r="AA319" s="126">
        <v>42133</v>
      </c>
      <c r="AB319" s="126" t="str">
        <f t="shared" si="275"/>
        <v>NO</v>
      </c>
      <c r="AC319" s="126" t="s">
        <v>166</v>
      </c>
      <c r="AD319" s="135">
        <v>28</v>
      </c>
      <c r="AE319" s="135">
        <v>21</v>
      </c>
      <c r="AF319" s="135">
        <f t="shared" si="276"/>
        <v>49</v>
      </c>
      <c r="AG319" s="135">
        <v>20</v>
      </c>
      <c r="AH319" s="138">
        <v>27.4</v>
      </c>
      <c r="AI319" s="135">
        <v>24.33</v>
      </c>
      <c r="AJ319" s="136">
        <v>11.15</v>
      </c>
      <c r="AK319" s="135">
        <v>3.04</v>
      </c>
      <c r="AL319" s="136">
        <v>23.68</v>
      </c>
      <c r="AM319" s="136">
        <v>6.98</v>
      </c>
      <c r="AN319" s="135">
        <v>18.43</v>
      </c>
      <c r="AO319" s="126">
        <v>42133</v>
      </c>
      <c r="AP319" s="137">
        <f t="shared" si="244"/>
        <v>45.96</v>
      </c>
      <c r="AQ319" s="200"/>
      <c r="AR319" s="198"/>
      <c r="AS319" s="135">
        <f t="shared" si="262"/>
        <v>3.04</v>
      </c>
      <c r="AT319" s="200"/>
      <c r="AU319" s="135" t="str">
        <f t="shared" si="245"/>
        <v>0*</v>
      </c>
      <c r="AV319" s="200"/>
      <c r="AW319" s="198"/>
      <c r="AX319" s="135">
        <f t="shared" si="263"/>
        <v>3.04</v>
      </c>
      <c r="AY319" s="198"/>
    </row>
    <row r="320" spans="1:51" x14ac:dyDescent="0.3">
      <c r="A320" s="126">
        <v>42134</v>
      </c>
      <c r="B320" s="113">
        <v>5040</v>
      </c>
      <c r="C320" s="41">
        <f t="shared" si="264"/>
        <v>2540.9629442903956</v>
      </c>
      <c r="D320" s="41">
        <f t="shared" si="265"/>
        <v>1972.6313515070765</v>
      </c>
      <c r="E320" s="113">
        <v>4367</v>
      </c>
      <c r="F320" s="41">
        <f t="shared" si="248"/>
        <v>2201.6637257373332</v>
      </c>
      <c r="G320" s="41">
        <f t="shared" si="249"/>
        <v>1649.465231013</v>
      </c>
      <c r="H320" s="113">
        <v>5110</v>
      </c>
      <c r="I320" s="19">
        <f t="shared" si="250"/>
        <v>2576.254096294429</v>
      </c>
      <c r="J320" s="19">
        <f t="shared" si="251"/>
        <v>1973.2075335806117</v>
      </c>
      <c r="K320" s="62">
        <f>'Salinity-Da'!B306</f>
        <v>27.263541666666658</v>
      </c>
      <c r="L320" s="62">
        <f>'Salinity-Da'!C306</f>
        <v>4304.395833333333</v>
      </c>
      <c r="M320" s="134">
        <f>'Salinity-Da'!I306</f>
        <v>2.1788368269350538</v>
      </c>
      <c r="N320" s="134">
        <f t="shared" si="266"/>
        <v>0.90721730880827856</v>
      </c>
      <c r="O320" s="125" t="s">
        <v>40</v>
      </c>
      <c r="P320" s="125" t="s">
        <v>26</v>
      </c>
      <c r="Q320" s="125">
        <v>2000</v>
      </c>
      <c r="R320" s="125">
        <v>7</v>
      </c>
      <c r="S320" s="111" t="str">
        <f t="shared" si="267"/>
        <v>YES</v>
      </c>
      <c r="T320" s="110" t="str">
        <f t="shared" si="268"/>
        <v>YES</v>
      </c>
      <c r="U320" s="110" t="str">
        <f t="shared" si="269"/>
        <v>YES</v>
      </c>
      <c r="V320" s="110" t="str">
        <f t="shared" si="270"/>
        <v>YES</v>
      </c>
      <c r="W320" s="110" t="str">
        <f t="shared" si="271"/>
        <v>YES</v>
      </c>
      <c r="X320" s="111" t="str">
        <f t="shared" si="272"/>
        <v>NO</v>
      </c>
      <c r="Y320" s="110" t="str">
        <f t="shared" si="273"/>
        <v>YES</v>
      </c>
      <c r="Z320" s="111" t="str">
        <f t="shared" si="274"/>
        <v>NO</v>
      </c>
      <c r="AA320" s="126">
        <v>42134</v>
      </c>
      <c r="AB320" s="126" t="str">
        <f t="shared" si="275"/>
        <v>NO</v>
      </c>
      <c r="AC320" s="126" t="s">
        <v>166</v>
      </c>
      <c r="AD320" s="135">
        <v>28</v>
      </c>
      <c r="AE320" s="135">
        <v>21</v>
      </c>
      <c r="AF320" s="135">
        <f t="shared" si="276"/>
        <v>49</v>
      </c>
      <c r="AG320" s="135">
        <v>20.07</v>
      </c>
      <c r="AH320" s="138">
        <v>4.5</v>
      </c>
      <c r="AI320" s="135">
        <v>24.59</v>
      </c>
      <c r="AJ320" s="136">
        <v>10.36</v>
      </c>
      <c r="AK320" s="135">
        <v>3.15</v>
      </c>
      <c r="AL320" s="136">
        <v>23.7</v>
      </c>
      <c r="AM320" s="136">
        <v>5.79</v>
      </c>
      <c r="AN320" s="135">
        <v>18.350000000000001</v>
      </c>
      <c r="AO320" s="126">
        <v>42134</v>
      </c>
      <c r="AP320" s="137">
        <f t="shared" si="244"/>
        <v>45.85</v>
      </c>
      <c r="AQ320" s="200"/>
      <c r="AR320" s="198"/>
      <c r="AS320" s="135">
        <f t="shared" si="262"/>
        <v>3.15</v>
      </c>
      <c r="AT320" s="200"/>
      <c r="AU320" s="135" t="str">
        <f t="shared" si="245"/>
        <v>0*</v>
      </c>
      <c r="AV320" s="200"/>
      <c r="AW320" s="198"/>
      <c r="AX320" s="135">
        <f t="shared" si="263"/>
        <v>3.15</v>
      </c>
      <c r="AY320" s="198"/>
    </row>
    <row r="321" spans="1:51" x14ac:dyDescent="0.3">
      <c r="A321" s="126">
        <v>42135</v>
      </c>
      <c r="B321" s="113">
        <v>3862</v>
      </c>
      <c r="C321" s="41">
        <f t="shared" ref="C321:C362" si="277">B321*800/1586.8</f>
        <v>1947.0632719939501</v>
      </c>
      <c r="D321" s="41">
        <f t="shared" ref="D321:D362" si="278">AVERAGE(C314:C320)</f>
        <v>1985.5234254024272</v>
      </c>
      <c r="E321" s="113">
        <v>3168</v>
      </c>
      <c r="F321" s="41">
        <f t="shared" si="248"/>
        <v>1597.1767078396774</v>
      </c>
      <c r="G321" s="41">
        <f t="shared" si="249"/>
        <v>1615.7585797111885</v>
      </c>
      <c r="H321" s="113">
        <v>4165</v>
      </c>
      <c r="I321" s="19">
        <f t="shared" si="250"/>
        <v>2099.82354423998</v>
      </c>
      <c r="J321" s="19">
        <f t="shared" si="251"/>
        <v>1940.293132629911</v>
      </c>
      <c r="K321" s="62">
        <f>'Salinity-Da'!B307</f>
        <v>27.77781250000001</v>
      </c>
      <c r="L321" s="62">
        <f>'Salinity-Da'!C307</f>
        <v>3740.7395833333335</v>
      </c>
      <c r="M321" s="134">
        <f>'Salinity-Da'!I307</f>
        <v>1.8574979162296785</v>
      </c>
      <c r="N321" s="134">
        <f t="shared" si="266"/>
        <v>0.93058055262921979</v>
      </c>
      <c r="O321" s="125" t="s">
        <v>40</v>
      </c>
      <c r="P321" s="125" t="s">
        <v>26</v>
      </c>
      <c r="Q321" s="125">
        <v>2000</v>
      </c>
      <c r="R321" s="125">
        <v>7</v>
      </c>
      <c r="S321" s="111" t="str">
        <f t="shared" si="267"/>
        <v>YES</v>
      </c>
      <c r="T321" s="110" t="str">
        <f t="shared" si="268"/>
        <v>YES</v>
      </c>
      <c r="U321" s="110" t="str">
        <f t="shared" si="269"/>
        <v>YES</v>
      </c>
      <c r="V321" s="110" t="str">
        <f t="shared" si="270"/>
        <v>YES</v>
      </c>
      <c r="W321" s="110" t="str">
        <f t="shared" si="271"/>
        <v>YES</v>
      </c>
      <c r="X321" s="111" t="str">
        <f t="shared" si="272"/>
        <v>NO</v>
      </c>
      <c r="Y321" s="110" t="str">
        <f t="shared" si="273"/>
        <v>YES</v>
      </c>
      <c r="Z321" s="111" t="str">
        <f t="shared" si="274"/>
        <v>NO</v>
      </c>
      <c r="AA321" s="126">
        <v>42135</v>
      </c>
      <c r="AB321" s="126" t="str">
        <f t="shared" si="275"/>
        <v>NO</v>
      </c>
      <c r="AC321" s="126" t="s">
        <v>166</v>
      </c>
      <c r="AD321" s="135">
        <v>28</v>
      </c>
      <c r="AE321" s="135">
        <v>21</v>
      </c>
      <c r="AF321" s="135">
        <f t="shared" si="276"/>
        <v>49</v>
      </c>
      <c r="AG321" s="135">
        <v>19.98</v>
      </c>
      <c r="AH321" s="138">
        <v>22.16</v>
      </c>
      <c r="AI321" s="135">
        <v>24.72</v>
      </c>
      <c r="AJ321" s="136">
        <v>10.25</v>
      </c>
      <c r="AK321" s="135">
        <v>5.55</v>
      </c>
      <c r="AL321" s="136">
        <v>24.06</v>
      </c>
      <c r="AM321" s="136">
        <v>8.94</v>
      </c>
      <c r="AN321" s="135">
        <v>18.55</v>
      </c>
      <c r="AO321" s="126">
        <v>42135</v>
      </c>
      <c r="AP321" s="137">
        <f t="shared" si="244"/>
        <v>43.45</v>
      </c>
      <c r="AQ321" s="200"/>
      <c r="AR321" s="198"/>
      <c r="AS321" s="135">
        <f t="shared" si="262"/>
        <v>5.55</v>
      </c>
      <c r="AT321" s="200"/>
      <c r="AU321" s="135" t="str">
        <f t="shared" si="245"/>
        <v>0*</v>
      </c>
      <c r="AV321" s="200"/>
      <c r="AW321" s="198"/>
      <c r="AX321" s="135">
        <f t="shared" si="263"/>
        <v>5.55</v>
      </c>
      <c r="AY321" s="198"/>
    </row>
    <row r="322" spans="1:51" x14ac:dyDescent="0.3">
      <c r="A322" s="126">
        <v>42136</v>
      </c>
      <c r="B322" s="38">
        <v>2300</v>
      </c>
      <c r="C322" s="41">
        <f t="shared" si="277"/>
        <v>1159.5664229896647</v>
      </c>
      <c r="D322" s="41">
        <f t="shared" si="278"/>
        <v>2033.2024919874677</v>
      </c>
      <c r="E322" s="113">
        <v>2639</v>
      </c>
      <c r="F322" s="41">
        <f t="shared" si="248"/>
        <v>1330.4764305520546</v>
      </c>
      <c r="G322" s="41">
        <f t="shared" si="249"/>
        <v>1589.9744319204869</v>
      </c>
      <c r="H322" s="113">
        <v>3464</v>
      </c>
      <c r="I322" s="19">
        <f t="shared" si="250"/>
        <v>1746.4078648853038</v>
      </c>
      <c r="J322" s="19">
        <f t="shared" si="251"/>
        <v>1921.1350786848645</v>
      </c>
      <c r="K322" s="62">
        <f>'Salinity-Da'!B308</f>
        <v>27.888125000000002</v>
      </c>
      <c r="L322" s="62">
        <f>'Salinity-Da'!C308</f>
        <v>4113.3125</v>
      </c>
      <c r="M322" s="134">
        <f>'Salinity-Da'!I308</f>
        <v>2.0495489138456233</v>
      </c>
      <c r="N322" s="134">
        <f t="shared" si="266"/>
        <v>0.97199722577173386</v>
      </c>
      <c r="O322" s="125" t="s">
        <v>40</v>
      </c>
      <c r="P322" s="125" t="s">
        <v>26</v>
      </c>
      <c r="Q322" s="125">
        <v>2000</v>
      </c>
      <c r="R322" s="125">
        <v>7</v>
      </c>
      <c r="S322" s="111" t="str">
        <f t="shared" si="267"/>
        <v>YES</v>
      </c>
      <c r="T322" s="110" t="str">
        <f t="shared" si="268"/>
        <v>YES</v>
      </c>
      <c r="U322" s="110" t="str">
        <f t="shared" si="269"/>
        <v>YES</v>
      </c>
      <c r="V322" s="110" t="str">
        <f t="shared" si="270"/>
        <v>YES</v>
      </c>
      <c r="W322" s="110" t="str">
        <f t="shared" si="271"/>
        <v>YES</v>
      </c>
      <c r="X322" s="111" t="str">
        <f t="shared" si="272"/>
        <v>YES</v>
      </c>
      <c r="Y322" s="110" t="str">
        <f t="shared" si="273"/>
        <v>YES</v>
      </c>
      <c r="Z322" s="111" t="str">
        <f t="shared" si="274"/>
        <v>YES</v>
      </c>
      <c r="AA322" s="126">
        <v>42136</v>
      </c>
      <c r="AB322" s="126" t="str">
        <f t="shared" si="275"/>
        <v>YES</v>
      </c>
      <c r="AC322" s="126" t="s">
        <v>166</v>
      </c>
      <c r="AD322" s="135">
        <v>28</v>
      </c>
      <c r="AE322" s="135">
        <v>21</v>
      </c>
      <c r="AF322" s="135">
        <f t="shared" si="276"/>
        <v>49</v>
      </c>
      <c r="AG322" s="135">
        <v>20.149999999999999</v>
      </c>
      <c r="AH322" s="138">
        <v>17.09</v>
      </c>
      <c r="AI322" s="135">
        <v>24.25</v>
      </c>
      <c r="AJ322" s="136">
        <v>9.14</v>
      </c>
      <c r="AK322" s="135">
        <v>6.23</v>
      </c>
      <c r="AL322" s="136">
        <v>24.15</v>
      </c>
      <c r="AM322" s="136">
        <v>12.65</v>
      </c>
      <c r="AN322" s="135">
        <v>18.760000000000002</v>
      </c>
      <c r="AO322" s="126">
        <v>42136</v>
      </c>
      <c r="AP322" s="137">
        <f t="shared" si="244"/>
        <v>42.769999999999996</v>
      </c>
      <c r="AQ322" s="200"/>
      <c r="AR322" s="198"/>
      <c r="AS322" s="135">
        <f t="shared" si="262"/>
        <v>6.23</v>
      </c>
      <c r="AT322" s="200"/>
      <c r="AU322" s="135" t="str">
        <f t="shared" si="245"/>
        <v>0*</v>
      </c>
      <c r="AV322" s="200"/>
      <c r="AW322" s="198"/>
      <c r="AX322" s="135">
        <f t="shared" si="263"/>
        <v>6.23</v>
      </c>
      <c r="AY322" s="198"/>
    </row>
    <row r="323" spans="1:51" x14ac:dyDescent="0.3">
      <c r="A323" s="126">
        <v>42137</v>
      </c>
      <c r="B323" s="113">
        <v>2274</v>
      </c>
      <c r="C323" s="41">
        <f t="shared" si="277"/>
        <v>1146.4582808167381</v>
      </c>
      <c r="D323" s="41">
        <f t="shared" si="278"/>
        <v>1968.382008714754</v>
      </c>
      <c r="E323" s="113">
        <v>2611</v>
      </c>
      <c r="F323" s="41">
        <f t="shared" si="248"/>
        <v>1316.3599697504412</v>
      </c>
      <c r="G323" s="41">
        <f t="shared" si="249"/>
        <v>1592.0630919370521</v>
      </c>
      <c r="H323" s="113">
        <v>2697</v>
      </c>
      <c r="I323" s="19">
        <f t="shared" si="250"/>
        <v>1359.7176707839678</v>
      </c>
      <c r="J323" s="19">
        <f t="shared" si="251"/>
        <v>1927.5451042529442</v>
      </c>
      <c r="K323" s="62">
        <f>'Salinity-Da'!B309</f>
        <v>28.139166666666672</v>
      </c>
      <c r="L323" s="62">
        <f>'Salinity-Da'!C309</f>
        <v>4322.791666666667</v>
      </c>
      <c r="M323" s="134">
        <f>'Salinity-Da'!I309</f>
        <v>2.1493425655315233</v>
      </c>
      <c r="N323" s="134">
        <f t="shared" si="266"/>
        <v>1.0241408102861904</v>
      </c>
      <c r="O323" s="125" t="s">
        <v>40</v>
      </c>
      <c r="P323" s="125" t="s">
        <v>26</v>
      </c>
      <c r="Q323" s="125">
        <v>2000</v>
      </c>
      <c r="R323" s="125">
        <v>7</v>
      </c>
      <c r="S323" s="111" t="str">
        <f t="shared" si="267"/>
        <v>YES</v>
      </c>
      <c r="T323" s="110" t="str">
        <f t="shared" si="268"/>
        <v>YES</v>
      </c>
      <c r="U323" s="110" t="str">
        <f t="shared" si="269"/>
        <v>YES</v>
      </c>
      <c r="V323" s="110" t="str">
        <f t="shared" si="270"/>
        <v>YES</v>
      </c>
      <c r="W323" s="110" t="str">
        <f t="shared" si="271"/>
        <v>YES</v>
      </c>
      <c r="X323" s="111" t="str">
        <f t="shared" si="272"/>
        <v>YES</v>
      </c>
      <c r="Y323" s="110" t="str">
        <f t="shared" si="273"/>
        <v>YES</v>
      </c>
      <c r="Z323" s="111" t="str">
        <f t="shared" si="274"/>
        <v>YES</v>
      </c>
      <c r="AA323" s="126">
        <v>42137</v>
      </c>
      <c r="AB323" s="126" t="str">
        <f t="shared" si="275"/>
        <v>YES</v>
      </c>
      <c r="AC323" s="126" t="s">
        <v>166</v>
      </c>
      <c r="AD323" s="135">
        <v>28</v>
      </c>
      <c r="AE323" s="135">
        <v>21</v>
      </c>
      <c r="AF323" s="135">
        <f t="shared" si="276"/>
        <v>49</v>
      </c>
      <c r="AG323" s="135">
        <v>20.52</v>
      </c>
      <c r="AH323" s="138">
        <v>17.28</v>
      </c>
      <c r="AI323" s="135">
        <v>24.63</v>
      </c>
      <c r="AJ323" s="136">
        <v>9.14</v>
      </c>
      <c r="AK323" s="135">
        <v>7.79</v>
      </c>
      <c r="AL323" s="136">
        <v>24.34</v>
      </c>
      <c r="AM323" s="136">
        <v>30.41</v>
      </c>
      <c r="AN323" s="135">
        <v>18.21</v>
      </c>
      <c r="AO323" s="126">
        <v>42137</v>
      </c>
      <c r="AP323" s="137">
        <f t="shared" si="244"/>
        <v>41.21</v>
      </c>
      <c r="AQ323" s="200"/>
      <c r="AR323" s="198"/>
      <c r="AS323" s="135">
        <f t="shared" si="262"/>
        <v>7.79</v>
      </c>
      <c r="AT323" s="200"/>
      <c r="AU323" s="135" t="str">
        <f t="shared" si="245"/>
        <v>0*</v>
      </c>
      <c r="AV323" s="200"/>
      <c r="AW323" s="198"/>
      <c r="AX323" s="135">
        <f t="shared" si="263"/>
        <v>7.79</v>
      </c>
      <c r="AY323" s="198"/>
    </row>
    <row r="324" spans="1:51" x14ac:dyDescent="0.3">
      <c r="A324" s="126">
        <v>42138</v>
      </c>
      <c r="B324" s="38">
        <v>1250</v>
      </c>
      <c r="C324" s="41">
        <f t="shared" si="277"/>
        <v>630.19914292916565</v>
      </c>
      <c r="D324" s="41">
        <f t="shared" si="278"/>
        <v>1836.868450430336</v>
      </c>
      <c r="E324" s="113">
        <v>1743</v>
      </c>
      <c r="F324" s="41">
        <f t="shared" si="248"/>
        <v>878.74968490042852</v>
      </c>
      <c r="G324" s="41">
        <f t="shared" si="249"/>
        <v>1598.6171630235156</v>
      </c>
      <c r="H324" s="113">
        <v>1954</v>
      </c>
      <c r="I324" s="19">
        <f t="shared" si="250"/>
        <v>985.12730022687174</v>
      </c>
      <c r="J324" s="19">
        <f t="shared" si="251"/>
        <v>1920.4148510929456</v>
      </c>
      <c r="K324" s="62">
        <f>'Salinity-Da'!B310</f>
        <v>28.587395833333343</v>
      </c>
      <c r="L324" s="62">
        <f>'Salinity-Da'!C310</f>
        <v>4912.260416666667</v>
      </c>
      <c r="M324" s="134">
        <f>'Salinity-Da'!I310</f>
        <v>2.4395314935244312</v>
      </c>
      <c r="N324" s="134">
        <f t="shared" si="266"/>
        <v>1.0806660770090033</v>
      </c>
      <c r="O324" s="125" t="s">
        <v>40</v>
      </c>
      <c r="P324" s="125" t="s">
        <v>26</v>
      </c>
      <c r="Q324" s="125">
        <v>2000</v>
      </c>
      <c r="R324" s="125">
        <v>7</v>
      </c>
      <c r="S324" s="111" t="str">
        <f t="shared" si="267"/>
        <v>YES</v>
      </c>
      <c r="T324" s="110" t="str">
        <f t="shared" si="268"/>
        <v>YES</v>
      </c>
      <c r="U324" s="110" t="str">
        <f t="shared" si="269"/>
        <v>YES</v>
      </c>
      <c r="V324" s="110" t="str">
        <f t="shared" si="270"/>
        <v>YES</v>
      </c>
      <c r="W324" s="110" t="str">
        <f t="shared" si="271"/>
        <v>YES</v>
      </c>
      <c r="X324" s="111" t="str">
        <f t="shared" si="272"/>
        <v>YES</v>
      </c>
      <c r="Y324" s="110" t="str">
        <f t="shared" si="273"/>
        <v>YES</v>
      </c>
      <c r="Z324" s="111" t="str">
        <f t="shared" si="274"/>
        <v>YES</v>
      </c>
      <c r="AA324" s="126">
        <v>42138</v>
      </c>
      <c r="AB324" s="126" t="str">
        <f t="shared" si="275"/>
        <v>YES</v>
      </c>
      <c r="AC324" s="126" t="s">
        <v>166</v>
      </c>
      <c r="AD324" s="135">
        <v>28</v>
      </c>
      <c r="AE324" s="135">
        <v>21</v>
      </c>
      <c r="AF324" s="135">
        <f t="shared" si="276"/>
        <v>49</v>
      </c>
      <c r="AG324" s="135">
        <v>20.059999999999999</v>
      </c>
      <c r="AH324" s="138">
        <v>22.32</v>
      </c>
      <c r="AI324" s="135">
        <v>24.48</v>
      </c>
      <c r="AJ324" s="136">
        <v>7.71</v>
      </c>
      <c r="AK324" s="135">
        <v>6.95</v>
      </c>
      <c r="AL324" s="136">
        <v>24.24</v>
      </c>
      <c r="AM324" s="136">
        <v>21.56</v>
      </c>
      <c r="AN324" s="135">
        <v>15.91</v>
      </c>
      <c r="AO324" s="126">
        <v>42138</v>
      </c>
      <c r="AP324" s="137">
        <f t="shared" si="244"/>
        <v>42.05</v>
      </c>
      <c r="AQ324" s="200"/>
      <c r="AR324" s="198"/>
      <c r="AS324" s="135">
        <f t="shared" si="262"/>
        <v>6.95</v>
      </c>
      <c r="AT324" s="200"/>
      <c r="AU324" s="135" t="str">
        <f t="shared" si="245"/>
        <v>0*</v>
      </c>
      <c r="AV324" s="200"/>
      <c r="AW324" s="198"/>
      <c r="AX324" s="135">
        <f t="shared" si="263"/>
        <v>6.95</v>
      </c>
      <c r="AY324" s="198"/>
    </row>
    <row r="325" spans="1:51" x14ac:dyDescent="0.3">
      <c r="A325" s="126">
        <v>42139</v>
      </c>
      <c r="B325" s="38">
        <v>3400</v>
      </c>
      <c r="C325" s="41">
        <f t="shared" si="277"/>
        <v>1714.1416687673304</v>
      </c>
      <c r="D325" s="41">
        <f t="shared" si="278"/>
        <v>1732.435449602074</v>
      </c>
      <c r="E325" s="113">
        <v>3400</v>
      </c>
      <c r="F325" s="41">
        <f t="shared" si="248"/>
        <v>1714.1416687673304</v>
      </c>
      <c r="G325" s="41">
        <f t="shared" si="249"/>
        <v>1595.6642298966476</v>
      </c>
      <c r="H325" s="113">
        <v>4594</v>
      </c>
      <c r="I325" s="19">
        <f t="shared" si="250"/>
        <v>2316.1078900932694</v>
      </c>
      <c r="J325" s="19">
        <f t="shared" si="251"/>
        <v>1912.8524613777954</v>
      </c>
      <c r="K325" s="62">
        <f>'Salinity-Da'!B311</f>
        <v>28.889375000000005</v>
      </c>
      <c r="L325" s="62">
        <f>'Salinity-Da'!C311</f>
        <v>5927.21875</v>
      </c>
      <c r="M325" s="134">
        <f>'Salinity-Da'!I311</f>
        <v>2.9614928096363973</v>
      </c>
      <c r="N325" s="134">
        <f t="shared" si="266"/>
        <v>1.1580403525993921</v>
      </c>
      <c r="O325" s="125" t="s">
        <v>40</v>
      </c>
      <c r="P325" s="125" t="s">
        <v>26</v>
      </c>
      <c r="Q325" s="125">
        <v>2000</v>
      </c>
      <c r="R325" s="125">
        <v>7</v>
      </c>
      <c r="S325" s="111" t="str">
        <f t="shared" si="267"/>
        <v>YES</v>
      </c>
      <c r="T325" s="110" t="str">
        <f t="shared" si="268"/>
        <v>YES</v>
      </c>
      <c r="U325" s="110" t="str">
        <f t="shared" si="269"/>
        <v>YES</v>
      </c>
      <c r="V325" s="110" t="str">
        <f t="shared" si="270"/>
        <v>YES</v>
      </c>
      <c r="W325" s="110" t="str">
        <f t="shared" si="271"/>
        <v>YES</v>
      </c>
      <c r="X325" s="111" t="str">
        <f t="shared" si="272"/>
        <v>YES</v>
      </c>
      <c r="Y325" s="110" t="str">
        <f t="shared" si="273"/>
        <v>YES</v>
      </c>
      <c r="Z325" s="111" t="str">
        <f t="shared" si="274"/>
        <v>YES</v>
      </c>
      <c r="AA325" s="126">
        <v>42139</v>
      </c>
      <c r="AB325" s="126" t="str">
        <f t="shared" si="275"/>
        <v>YES</v>
      </c>
      <c r="AC325" s="126" t="s">
        <v>166</v>
      </c>
      <c r="AD325" s="135">
        <v>28</v>
      </c>
      <c r="AE325" s="135">
        <v>21</v>
      </c>
      <c r="AF325" s="135">
        <f t="shared" si="276"/>
        <v>49</v>
      </c>
      <c r="AG325" s="135">
        <v>19.57</v>
      </c>
      <c r="AH325" s="138">
        <v>17.28</v>
      </c>
      <c r="AI325" s="135">
        <v>24.33</v>
      </c>
      <c r="AJ325" s="136">
        <v>6.58</v>
      </c>
      <c r="AK325" s="135">
        <v>5.63</v>
      </c>
      <c r="AL325" s="136">
        <v>24.07</v>
      </c>
      <c r="AM325" s="136">
        <v>6.8</v>
      </c>
      <c r="AN325" s="135">
        <v>14.91</v>
      </c>
      <c r="AO325" s="126">
        <v>42139</v>
      </c>
      <c r="AP325" s="137">
        <f t="shared" si="244"/>
        <v>43.37</v>
      </c>
      <c r="AQ325" s="200"/>
      <c r="AR325" s="198"/>
      <c r="AS325" s="135">
        <f t="shared" si="262"/>
        <v>5.63</v>
      </c>
      <c r="AT325" s="200"/>
      <c r="AU325" s="135" t="str">
        <f t="shared" si="245"/>
        <v>0*</v>
      </c>
      <c r="AV325" s="200"/>
      <c r="AW325" s="198"/>
      <c r="AX325" s="135">
        <f t="shared" si="263"/>
        <v>5.63</v>
      </c>
      <c r="AY325" s="198"/>
    </row>
    <row r="326" spans="1:51" x14ac:dyDescent="0.3">
      <c r="A326" s="126">
        <v>42140</v>
      </c>
      <c r="B326" s="113">
        <v>5023</v>
      </c>
      <c r="C326" s="41">
        <f t="shared" si="277"/>
        <v>2532.3922359465591</v>
      </c>
      <c r="D326" s="41">
        <f t="shared" si="278"/>
        <v>1689.2217940869316</v>
      </c>
      <c r="E326" s="113">
        <v>4664</v>
      </c>
      <c r="F326" s="41">
        <f t="shared" si="248"/>
        <v>2351.3990420973028</v>
      </c>
      <c r="G326" s="41">
        <f t="shared" si="249"/>
        <v>1596.6725485253342</v>
      </c>
      <c r="H326" s="113">
        <v>5788</v>
      </c>
      <c r="I326" s="19">
        <f t="shared" si="250"/>
        <v>2918.0741114192087</v>
      </c>
      <c r="J326" s="19">
        <f t="shared" si="251"/>
        <v>1975.2961935971766</v>
      </c>
      <c r="K326" s="62">
        <f>'Salinity-Da'!B312</f>
        <v>28.777187500000007</v>
      </c>
      <c r="L326" s="62">
        <f>'Salinity-Da'!C312</f>
        <v>6909.739583333333</v>
      </c>
      <c r="M326" s="134">
        <f>'Salinity-Da'!I312</f>
        <v>3.4965872812293726</v>
      </c>
      <c r="N326" s="134">
        <f t="shared" si="266"/>
        <v>1.253026846092768</v>
      </c>
      <c r="O326" s="125" t="s">
        <v>40</v>
      </c>
      <c r="P326" s="125" t="s">
        <v>26</v>
      </c>
      <c r="Q326" s="125">
        <v>2000</v>
      </c>
      <c r="R326" s="125">
        <v>7</v>
      </c>
      <c r="S326" s="111" t="str">
        <f t="shared" si="267"/>
        <v>YES</v>
      </c>
      <c r="T326" s="110" t="str">
        <f t="shared" si="268"/>
        <v>YES</v>
      </c>
      <c r="U326" s="110" t="str">
        <f t="shared" si="269"/>
        <v>YES</v>
      </c>
      <c r="V326" s="110" t="str">
        <f t="shared" si="270"/>
        <v>YES</v>
      </c>
      <c r="W326" s="110" t="str">
        <f t="shared" si="271"/>
        <v>YES</v>
      </c>
      <c r="X326" s="111" t="str">
        <f t="shared" si="272"/>
        <v>NO</v>
      </c>
      <c r="Y326" s="110" t="str">
        <f t="shared" si="273"/>
        <v>YES</v>
      </c>
      <c r="Z326" s="111" t="str">
        <f t="shared" si="274"/>
        <v>NO</v>
      </c>
      <c r="AA326" s="126">
        <v>42140</v>
      </c>
      <c r="AB326" s="126" t="str">
        <f t="shared" si="275"/>
        <v>NO</v>
      </c>
      <c r="AC326" s="126" t="s">
        <v>166</v>
      </c>
      <c r="AD326" s="135">
        <v>28</v>
      </c>
      <c r="AE326" s="135">
        <v>21</v>
      </c>
      <c r="AF326" s="135">
        <f t="shared" si="276"/>
        <v>49</v>
      </c>
      <c r="AG326" s="135">
        <v>19.78</v>
      </c>
      <c r="AH326" s="138">
        <v>17.28</v>
      </c>
      <c r="AI326" s="135">
        <v>24.34</v>
      </c>
      <c r="AJ326" s="136">
        <v>5.78</v>
      </c>
      <c r="AK326" s="135">
        <v>4.4000000000000004</v>
      </c>
      <c r="AL326" s="136">
        <v>23.9</v>
      </c>
      <c r="AM326" s="136">
        <v>0</v>
      </c>
      <c r="AN326" s="135">
        <v>15.19</v>
      </c>
      <c r="AO326" s="126">
        <v>42140</v>
      </c>
      <c r="AP326" s="137">
        <f t="shared" si="244"/>
        <v>44.6</v>
      </c>
      <c r="AQ326" s="200"/>
      <c r="AR326" s="198"/>
      <c r="AS326" s="135">
        <f t="shared" si="262"/>
        <v>4.4000000000000004</v>
      </c>
      <c r="AT326" s="200"/>
      <c r="AU326" s="135">
        <f t="shared" si="245"/>
        <v>4.4000000000000004</v>
      </c>
      <c r="AV326" s="200"/>
      <c r="AW326" s="198"/>
      <c r="AX326" s="135">
        <f t="shared" si="263"/>
        <v>0</v>
      </c>
      <c r="AY326" s="198"/>
    </row>
    <row r="327" spans="1:51" x14ac:dyDescent="0.3">
      <c r="A327" s="126">
        <v>42141</v>
      </c>
      <c r="B327" s="113">
        <v>4781</v>
      </c>
      <c r="C327" s="41">
        <f t="shared" si="277"/>
        <v>2410.3856818754725</v>
      </c>
      <c r="D327" s="41">
        <f t="shared" si="278"/>
        <v>1667.2548525334005</v>
      </c>
      <c r="E327" s="113">
        <v>4109</v>
      </c>
      <c r="F327" s="41">
        <f t="shared" si="248"/>
        <v>2071.5906226367533</v>
      </c>
      <c r="G327" s="41">
        <f t="shared" si="249"/>
        <v>1627.1381756635096</v>
      </c>
      <c r="H327" s="113">
        <v>5036</v>
      </c>
      <c r="I327" s="19">
        <f t="shared" si="250"/>
        <v>2538.9463070330225</v>
      </c>
      <c r="J327" s="19">
        <f t="shared" si="251"/>
        <v>2000.2160682775761</v>
      </c>
      <c r="K327" s="62">
        <f>'Salinity-Da'!B313</f>
        <v>28.874526315789463</v>
      </c>
      <c r="L327" s="62">
        <f>'Salinity-Da'!C313</f>
        <v>6829.484210526316</v>
      </c>
      <c r="M327" s="134">
        <f>'Salinity-Da'!I313</f>
        <v>3.4463088687313244</v>
      </c>
      <c r="N327" s="134">
        <f t="shared" si="266"/>
        <v>1.3479341540318717</v>
      </c>
      <c r="O327" s="125" t="s">
        <v>40</v>
      </c>
      <c r="P327" s="125" t="s">
        <v>26</v>
      </c>
      <c r="Q327" s="125">
        <v>2000</v>
      </c>
      <c r="R327" s="125">
        <v>7</v>
      </c>
      <c r="S327" s="111" t="str">
        <f t="shared" si="267"/>
        <v>YES</v>
      </c>
      <c r="T327" s="110" t="str">
        <f t="shared" si="268"/>
        <v>YES</v>
      </c>
      <c r="U327" s="110" t="str">
        <f t="shared" si="269"/>
        <v>YES</v>
      </c>
      <c r="V327" s="110" t="str">
        <f t="shared" si="270"/>
        <v>YES</v>
      </c>
      <c r="W327" s="110" t="str">
        <f t="shared" si="271"/>
        <v>YES</v>
      </c>
      <c r="X327" s="111" t="str">
        <f t="shared" si="272"/>
        <v>NO</v>
      </c>
      <c r="Y327" s="110" t="str">
        <f t="shared" si="273"/>
        <v>YES</v>
      </c>
      <c r="Z327" s="111" t="str">
        <f t="shared" si="274"/>
        <v>NO</v>
      </c>
      <c r="AA327" s="126">
        <v>42141</v>
      </c>
      <c r="AB327" s="126" t="str">
        <f t="shared" si="275"/>
        <v>NO</v>
      </c>
      <c r="AC327" s="126" t="s">
        <v>166</v>
      </c>
      <c r="AD327" s="135">
        <v>28</v>
      </c>
      <c r="AE327" s="135">
        <v>21</v>
      </c>
      <c r="AF327" s="135">
        <f t="shared" si="276"/>
        <v>49</v>
      </c>
      <c r="AG327" s="135">
        <v>20.02</v>
      </c>
      <c r="AH327" s="138">
        <v>17.28</v>
      </c>
      <c r="AI327" s="135">
        <v>24.33</v>
      </c>
      <c r="AJ327" s="136">
        <v>5.46</v>
      </c>
      <c r="AK327" s="135">
        <v>3.92</v>
      </c>
      <c r="AL327" s="136">
        <v>23.82</v>
      </c>
      <c r="AM327" s="136">
        <v>0</v>
      </c>
      <c r="AN327" s="135">
        <v>16.850000000000001</v>
      </c>
      <c r="AO327" s="126">
        <v>42141</v>
      </c>
      <c r="AP327" s="137">
        <f t="shared" si="244"/>
        <v>45.08</v>
      </c>
      <c r="AQ327" s="200"/>
      <c r="AR327" s="198"/>
      <c r="AS327" s="135">
        <f t="shared" si="262"/>
        <v>3.92</v>
      </c>
      <c r="AT327" s="200"/>
      <c r="AU327" s="135">
        <f t="shared" si="245"/>
        <v>3.92</v>
      </c>
      <c r="AV327" s="200"/>
      <c r="AW327" s="198"/>
      <c r="AX327" s="135">
        <f t="shared" si="263"/>
        <v>0</v>
      </c>
      <c r="AY327" s="198"/>
    </row>
    <row r="328" spans="1:51" x14ac:dyDescent="0.3">
      <c r="A328" s="126">
        <v>42142</v>
      </c>
      <c r="B328" s="113">
        <v>3727</v>
      </c>
      <c r="C328" s="41">
        <f t="shared" si="277"/>
        <v>1879.0017645576002</v>
      </c>
      <c r="D328" s="41">
        <f t="shared" si="278"/>
        <v>1648.6009579026972</v>
      </c>
      <c r="E328" s="113">
        <v>2954</v>
      </c>
      <c r="F328" s="41">
        <f t="shared" si="248"/>
        <v>1489.2866145702042</v>
      </c>
      <c r="G328" s="41">
        <f t="shared" si="249"/>
        <v>1608.5563037919983</v>
      </c>
      <c r="H328" s="113">
        <v>3849</v>
      </c>
      <c r="I328" s="19">
        <f t="shared" si="250"/>
        <v>1940.5092009074867</v>
      </c>
      <c r="J328" s="19">
        <f t="shared" si="251"/>
        <v>1994.8863840973747</v>
      </c>
      <c r="K328" s="62">
        <f>'Salinity-Da'!B314</f>
        <v>28.74197916666667</v>
      </c>
      <c r="L328" s="62">
        <f>'Salinity-Da'!C314</f>
        <v>6724.34375</v>
      </c>
      <c r="M328" s="134">
        <f>'Salinity-Da'!I314</f>
        <v>3.3988436563853641</v>
      </c>
      <c r="N328" s="134">
        <f t="shared" si="266"/>
        <v>1.4346320193088884</v>
      </c>
      <c r="O328" s="125" t="s">
        <v>40</v>
      </c>
      <c r="P328" s="125" t="s">
        <v>26</v>
      </c>
      <c r="Q328" s="125">
        <v>2000</v>
      </c>
      <c r="R328" s="125">
        <v>7</v>
      </c>
      <c r="S328" s="111" t="str">
        <f t="shared" si="267"/>
        <v>YES</v>
      </c>
      <c r="T328" s="110" t="str">
        <f t="shared" si="268"/>
        <v>YES</v>
      </c>
      <c r="U328" s="110" t="str">
        <f t="shared" si="269"/>
        <v>YES</v>
      </c>
      <c r="V328" s="110" t="str">
        <f t="shared" si="270"/>
        <v>YES</v>
      </c>
      <c r="W328" s="110" t="str">
        <f t="shared" si="271"/>
        <v>YES</v>
      </c>
      <c r="X328" s="111" t="str">
        <f t="shared" si="272"/>
        <v>NO</v>
      </c>
      <c r="Y328" s="110" t="str">
        <f t="shared" si="273"/>
        <v>YES</v>
      </c>
      <c r="Z328" s="111" t="str">
        <f t="shared" si="274"/>
        <v>NO</v>
      </c>
      <c r="AA328" s="126">
        <v>42142</v>
      </c>
      <c r="AB328" s="126" t="str">
        <f t="shared" si="275"/>
        <v>NO</v>
      </c>
      <c r="AC328" s="126" t="s">
        <v>166</v>
      </c>
      <c r="AD328" s="135">
        <v>28</v>
      </c>
      <c r="AE328" s="135">
        <v>21</v>
      </c>
      <c r="AF328" s="135">
        <f t="shared" si="276"/>
        <v>49</v>
      </c>
      <c r="AG328" s="135">
        <v>19.89</v>
      </c>
      <c r="AH328" s="138">
        <v>17.28</v>
      </c>
      <c r="AI328" s="135">
        <v>24.34</v>
      </c>
      <c r="AJ328" s="136">
        <v>4.8899999999999997</v>
      </c>
      <c r="AK328" s="135">
        <v>3.74</v>
      </c>
      <c r="AL328" s="136">
        <v>23.8</v>
      </c>
      <c r="AM328" s="136">
        <v>0</v>
      </c>
      <c r="AN328" s="135">
        <v>17.34</v>
      </c>
      <c r="AO328" s="126">
        <v>42142</v>
      </c>
      <c r="AP328" s="137">
        <f t="shared" si="244"/>
        <v>45.26</v>
      </c>
      <c r="AQ328" s="200"/>
      <c r="AR328" s="198"/>
      <c r="AS328" s="135">
        <f t="shared" si="262"/>
        <v>3.74</v>
      </c>
      <c r="AT328" s="200"/>
      <c r="AU328" s="135">
        <f t="shared" si="245"/>
        <v>3.74</v>
      </c>
      <c r="AV328" s="200"/>
      <c r="AW328" s="198"/>
      <c r="AX328" s="135">
        <f t="shared" si="263"/>
        <v>0</v>
      </c>
      <c r="AY328" s="198"/>
    </row>
    <row r="329" spans="1:51" x14ac:dyDescent="0.3">
      <c r="A329" s="126">
        <v>42143</v>
      </c>
      <c r="B329" s="38">
        <v>3600</v>
      </c>
      <c r="C329" s="41">
        <f t="shared" si="277"/>
        <v>1814.973531635997</v>
      </c>
      <c r="D329" s="41">
        <f t="shared" si="278"/>
        <v>1638.8778854117902</v>
      </c>
      <c r="E329" s="113">
        <v>2582</v>
      </c>
      <c r="F329" s="41">
        <f t="shared" si="248"/>
        <v>1301.7393496344846</v>
      </c>
      <c r="G329" s="41">
        <f t="shared" si="249"/>
        <v>1593.1434333249308</v>
      </c>
      <c r="H329" s="113">
        <v>2933</v>
      </c>
      <c r="I329" s="19">
        <f t="shared" si="250"/>
        <v>1478.6992689689941</v>
      </c>
      <c r="J329" s="19">
        <f t="shared" si="251"/>
        <v>1972.127192192733</v>
      </c>
      <c r="K329" s="62">
        <f>'Salinity-Da'!B315</f>
        <v>28.901979166666674</v>
      </c>
      <c r="L329" s="62">
        <f>'Salinity-Da'!C315</f>
        <v>5347.21875</v>
      </c>
      <c r="M329" s="134">
        <f>'Salinity-Da'!I315</f>
        <v>2.6529594697460452</v>
      </c>
      <c r="N329" s="134">
        <f t="shared" si="266"/>
        <v>1.5027046187522493</v>
      </c>
      <c r="O329" s="125" t="s">
        <v>40</v>
      </c>
      <c r="P329" s="125" t="s">
        <v>26</v>
      </c>
      <c r="Q329" s="125">
        <v>2000</v>
      </c>
      <c r="R329" s="125">
        <v>7</v>
      </c>
      <c r="S329" s="111" t="str">
        <f t="shared" si="267"/>
        <v>YES</v>
      </c>
      <c r="T329" s="110" t="str">
        <f t="shared" si="268"/>
        <v>YES</v>
      </c>
      <c r="U329" s="110" t="str">
        <f t="shared" si="269"/>
        <v>YES</v>
      </c>
      <c r="V329" s="110" t="str">
        <f t="shared" si="270"/>
        <v>YES</v>
      </c>
      <c r="W329" s="110" t="str">
        <f t="shared" si="271"/>
        <v>YES</v>
      </c>
      <c r="X329" s="111" t="str">
        <f t="shared" si="272"/>
        <v>NO</v>
      </c>
      <c r="Y329" s="110" t="str">
        <f t="shared" si="273"/>
        <v>YES</v>
      </c>
      <c r="Z329" s="111" t="str">
        <f t="shared" si="274"/>
        <v>NO</v>
      </c>
      <c r="AA329" s="126">
        <v>42143</v>
      </c>
      <c r="AB329" s="126" t="str">
        <f t="shared" si="275"/>
        <v>NO</v>
      </c>
      <c r="AC329" s="126" t="s">
        <v>166</v>
      </c>
      <c r="AD329" s="135">
        <v>28</v>
      </c>
      <c r="AE329" s="135">
        <v>21</v>
      </c>
      <c r="AF329" s="135">
        <f t="shared" si="276"/>
        <v>49</v>
      </c>
      <c r="AG329" s="135">
        <v>20.02</v>
      </c>
      <c r="AH329" s="138">
        <v>17.28</v>
      </c>
      <c r="AI329" s="135">
        <v>24.39</v>
      </c>
      <c r="AJ329" s="136">
        <v>4.6500000000000004</v>
      </c>
      <c r="AK329" s="135">
        <v>3.71</v>
      </c>
      <c r="AL329" s="136">
        <v>23.79</v>
      </c>
      <c r="AM329" s="136">
        <v>0.11</v>
      </c>
      <c r="AN329" s="135">
        <v>17.68</v>
      </c>
      <c r="AO329" s="126">
        <v>42143</v>
      </c>
      <c r="AP329" s="137">
        <f t="shared" si="244"/>
        <v>45.29</v>
      </c>
      <c r="AQ329" s="200"/>
      <c r="AR329" s="198"/>
      <c r="AS329" s="135">
        <f t="shared" si="262"/>
        <v>3.71</v>
      </c>
      <c r="AT329" s="200"/>
      <c r="AU329" s="135">
        <f t="shared" si="245"/>
        <v>3.6</v>
      </c>
      <c r="AV329" s="200"/>
      <c r="AW329" s="198"/>
      <c r="AX329" s="135">
        <f t="shared" si="263"/>
        <v>0.11</v>
      </c>
      <c r="AY329" s="198"/>
    </row>
    <row r="330" spans="1:51" x14ac:dyDescent="0.3">
      <c r="A330" s="126">
        <v>42144</v>
      </c>
      <c r="B330" s="38">
        <v>3700</v>
      </c>
      <c r="C330" s="41">
        <f t="shared" si="277"/>
        <v>1865.3894630703303</v>
      </c>
      <c r="D330" s="41">
        <f t="shared" si="278"/>
        <v>1732.5074723612663</v>
      </c>
      <c r="E330" s="113">
        <v>2456</v>
      </c>
      <c r="F330" s="41">
        <f t="shared" si="248"/>
        <v>1238.2152760272247</v>
      </c>
      <c r="G330" s="41">
        <f t="shared" si="249"/>
        <v>1589.0381360509923</v>
      </c>
      <c r="H330" s="113">
        <v>2842</v>
      </c>
      <c r="I330" s="19">
        <f t="shared" si="250"/>
        <v>1432.820771363751</v>
      </c>
      <c r="J330" s="19">
        <f t="shared" si="251"/>
        <v>1933.8831070618319</v>
      </c>
      <c r="K330" s="62">
        <f>'Salinity-Da'!B316</f>
        <v>29.49656250000001</v>
      </c>
      <c r="L330" s="62">
        <f>'Salinity-Da'!C316</f>
        <v>5249.864583333333</v>
      </c>
      <c r="M330" s="134">
        <f>'Salinity-Da'!I316</f>
        <v>2.5703081999280157</v>
      </c>
      <c r="N330" s="134">
        <f t="shared" si="266"/>
        <v>1.5675248345170538</v>
      </c>
      <c r="O330" s="125" t="s">
        <v>40</v>
      </c>
      <c r="P330" s="125" t="s">
        <v>26</v>
      </c>
      <c r="Q330" s="125">
        <v>2000</v>
      </c>
      <c r="R330" s="125">
        <v>7</v>
      </c>
      <c r="S330" s="111" t="str">
        <f t="shared" si="267"/>
        <v>YES</v>
      </c>
      <c r="T330" s="110" t="str">
        <f t="shared" si="268"/>
        <v>YES</v>
      </c>
      <c r="U330" s="110" t="str">
        <f t="shared" si="269"/>
        <v>YES</v>
      </c>
      <c r="V330" s="110" t="str">
        <f t="shared" si="270"/>
        <v>YES</v>
      </c>
      <c r="W330" s="110" t="str">
        <f t="shared" si="271"/>
        <v>YES</v>
      </c>
      <c r="X330" s="111" t="str">
        <f t="shared" si="272"/>
        <v>NO</v>
      </c>
      <c r="Y330" s="110" t="str">
        <f t="shared" si="273"/>
        <v>YES</v>
      </c>
      <c r="Z330" s="111" t="str">
        <f t="shared" si="274"/>
        <v>NO</v>
      </c>
      <c r="AA330" s="126">
        <v>42144</v>
      </c>
      <c r="AB330" s="126" t="str">
        <f t="shared" si="275"/>
        <v>NO</v>
      </c>
      <c r="AC330" s="126" t="s">
        <v>166</v>
      </c>
      <c r="AD330" s="135">
        <v>28</v>
      </c>
      <c r="AE330" s="135">
        <v>21</v>
      </c>
      <c r="AF330" s="135">
        <f t="shared" si="276"/>
        <v>49</v>
      </c>
      <c r="AG330" s="135">
        <v>19.96</v>
      </c>
      <c r="AH330" s="138">
        <v>18.21</v>
      </c>
      <c r="AI330" s="135">
        <v>24.4</v>
      </c>
      <c r="AJ330" s="136">
        <v>4.3600000000000003</v>
      </c>
      <c r="AK330" s="135">
        <v>3.64</v>
      </c>
      <c r="AL330" s="136">
        <v>23.78</v>
      </c>
      <c r="AM330" s="136">
        <v>1.1200000000000001</v>
      </c>
      <c r="AN330" s="135">
        <v>17.95</v>
      </c>
      <c r="AO330" s="126">
        <v>42144</v>
      </c>
      <c r="AP330" s="137">
        <f t="shared" si="244"/>
        <v>45.36</v>
      </c>
      <c r="AQ330" s="200"/>
      <c r="AR330" s="198"/>
      <c r="AS330" s="135">
        <f t="shared" si="262"/>
        <v>3.64</v>
      </c>
      <c r="AT330" s="200"/>
      <c r="AU330" s="135">
        <f t="shared" si="245"/>
        <v>2.52</v>
      </c>
      <c r="AV330" s="200"/>
      <c r="AW330" s="198"/>
      <c r="AX330" s="135">
        <f t="shared" si="263"/>
        <v>1.1200000000000001</v>
      </c>
      <c r="AY330" s="198"/>
    </row>
    <row r="331" spans="1:51" x14ac:dyDescent="0.3">
      <c r="A331" s="126">
        <v>42145</v>
      </c>
      <c r="B331" s="38">
        <v>2700</v>
      </c>
      <c r="C331" s="41">
        <f t="shared" si="277"/>
        <v>1361.2301487269979</v>
      </c>
      <c r="D331" s="41">
        <f t="shared" si="278"/>
        <v>1835.2119269689224</v>
      </c>
      <c r="E331" s="113">
        <v>1691</v>
      </c>
      <c r="F331" s="41">
        <f t="shared" si="248"/>
        <v>852.53340055457522</v>
      </c>
      <c r="G331" s="41">
        <f t="shared" si="249"/>
        <v>1577.8746083762469</v>
      </c>
      <c r="H331" s="113">
        <v>2038</v>
      </c>
      <c r="I331" s="19">
        <f t="shared" si="250"/>
        <v>1027.4766826317116</v>
      </c>
      <c r="J331" s="19">
        <f t="shared" si="251"/>
        <v>1944.3264071446577</v>
      </c>
      <c r="K331" s="62">
        <f>'Salinity-Da'!B317</f>
        <v>30.00687499999999</v>
      </c>
      <c r="L331" s="62">
        <f>'Salinity-Da'!C317</f>
        <v>5723.65625</v>
      </c>
      <c r="M331" s="134">
        <f>'Salinity-Da'!I317</f>
        <v>2.7892678372023338</v>
      </c>
      <c r="N331" s="134">
        <f t="shared" si="266"/>
        <v>1.6431854200605021</v>
      </c>
      <c r="O331" s="125" t="s">
        <v>40</v>
      </c>
      <c r="P331" s="125" t="s">
        <v>26</v>
      </c>
      <c r="Q331" s="125">
        <v>2000</v>
      </c>
      <c r="R331" s="125">
        <v>7</v>
      </c>
      <c r="S331" s="111" t="str">
        <f t="shared" si="267"/>
        <v>YES</v>
      </c>
      <c r="T331" s="110" t="str">
        <f t="shared" si="268"/>
        <v>YES</v>
      </c>
      <c r="U331" s="110" t="str">
        <f t="shared" si="269"/>
        <v>YES</v>
      </c>
      <c r="V331" s="110" t="str">
        <f t="shared" si="270"/>
        <v>YES</v>
      </c>
      <c r="W331" s="110" t="str">
        <f t="shared" si="271"/>
        <v>YES</v>
      </c>
      <c r="X331" s="111" t="str">
        <f t="shared" si="272"/>
        <v>NO</v>
      </c>
      <c r="Y331" s="110" t="str">
        <f t="shared" si="273"/>
        <v>YES</v>
      </c>
      <c r="Z331" s="111" t="str">
        <f t="shared" si="274"/>
        <v>NO</v>
      </c>
      <c r="AA331" s="126">
        <v>42145</v>
      </c>
      <c r="AB331" s="126" t="str">
        <f t="shared" si="275"/>
        <v>NO</v>
      </c>
      <c r="AC331" s="126" t="s">
        <v>166</v>
      </c>
      <c r="AD331" s="135">
        <v>28</v>
      </c>
      <c r="AE331" s="135">
        <v>21</v>
      </c>
      <c r="AF331" s="135">
        <f t="shared" si="276"/>
        <v>49</v>
      </c>
      <c r="AG331" s="135">
        <v>19.850000000000001</v>
      </c>
      <c r="AH331" s="138">
        <v>28.88</v>
      </c>
      <c r="AI331" s="135">
        <v>24.49</v>
      </c>
      <c r="AJ331" s="136">
        <v>3.84</v>
      </c>
      <c r="AK331" s="135">
        <v>3.11</v>
      </c>
      <c r="AL331" s="136">
        <v>23.7</v>
      </c>
      <c r="AM331" s="136">
        <v>0.42</v>
      </c>
      <c r="AN331" s="135">
        <v>17.84</v>
      </c>
      <c r="AO331" s="126">
        <v>42145</v>
      </c>
      <c r="AP331" s="137">
        <f t="shared" si="244"/>
        <v>45.89</v>
      </c>
      <c r="AQ331" s="200"/>
      <c r="AR331" s="198"/>
      <c r="AS331" s="135">
        <f t="shared" si="262"/>
        <v>3.11</v>
      </c>
      <c r="AT331" s="200"/>
      <c r="AU331" s="135">
        <f t="shared" si="245"/>
        <v>2.69</v>
      </c>
      <c r="AV331" s="200"/>
      <c r="AW331" s="198"/>
      <c r="AX331" s="135">
        <f t="shared" si="263"/>
        <v>0.42</v>
      </c>
      <c r="AY331" s="198"/>
    </row>
    <row r="332" spans="1:51" x14ac:dyDescent="0.3">
      <c r="A332" s="126">
        <v>42146</v>
      </c>
      <c r="B332" s="38">
        <v>4200</v>
      </c>
      <c r="C332" s="41">
        <f t="shared" si="277"/>
        <v>2117.4691202419967</v>
      </c>
      <c r="D332" s="41">
        <f t="shared" si="278"/>
        <v>1939.644927797184</v>
      </c>
      <c r="E332" s="22">
        <v>3500</v>
      </c>
      <c r="F332" s="41">
        <f t="shared" si="248"/>
        <v>1764.5576002016637</v>
      </c>
      <c r="G332" s="41">
        <f t="shared" si="249"/>
        <v>1574.1294248982681</v>
      </c>
      <c r="H332" s="113">
        <v>3700</v>
      </c>
      <c r="I332" s="19">
        <f t="shared" si="250"/>
        <v>1865.3894630703303</v>
      </c>
      <c r="J332" s="19">
        <f t="shared" si="251"/>
        <v>1950.3763189167778</v>
      </c>
      <c r="K332" s="62">
        <f>'Salinity-Da'!B318</f>
        <v>29.931041666666662</v>
      </c>
      <c r="L332" s="62">
        <f>'Salinity-Da'!C318</f>
        <v>5007.645833333333</v>
      </c>
      <c r="M332" s="134">
        <f>'Salinity-Da'!I318</f>
        <v>2.4229707015147879</v>
      </c>
      <c r="N332" s="134">
        <f t="shared" si="266"/>
        <v>1.7118547227723999</v>
      </c>
      <c r="O332" s="125" t="s">
        <v>40</v>
      </c>
      <c r="P332" s="125" t="s">
        <v>26</v>
      </c>
      <c r="Q332" s="125">
        <v>1400</v>
      </c>
      <c r="R332" s="125">
        <v>7</v>
      </c>
      <c r="S332" s="111" t="str">
        <f t="shared" si="267"/>
        <v>YES</v>
      </c>
      <c r="T332" s="110" t="str">
        <f t="shared" si="268"/>
        <v>YES</v>
      </c>
      <c r="U332" s="110" t="str">
        <f t="shared" si="269"/>
        <v>YES</v>
      </c>
      <c r="V332" s="110" t="str">
        <f t="shared" si="270"/>
        <v>YES</v>
      </c>
      <c r="W332" s="110" t="str">
        <f t="shared" si="271"/>
        <v>YES</v>
      </c>
      <c r="X332" s="111" t="str">
        <f t="shared" si="272"/>
        <v>NO</v>
      </c>
      <c r="Y332" s="110" t="str">
        <f t="shared" si="273"/>
        <v>YES</v>
      </c>
      <c r="Z332" s="111" t="str">
        <f t="shared" si="274"/>
        <v>NO</v>
      </c>
      <c r="AA332" s="126">
        <v>42146</v>
      </c>
      <c r="AB332" s="126" t="str">
        <f t="shared" si="275"/>
        <v>NO</v>
      </c>
      <c r="AC332" s="126" t="s">
        <v>166</v>
      </c>
      <c r="AD332" s="135">
        <v>28</v>
      </c>
      <c r="AE332" s="135">
        <v>21</v>
      </c>
      <c r="AF332" s="135">
        <f t="shared" si="276"/>
        <v>49</v>
      </c>
      <c r="AG332" s="135">
        <v>20.2</v>
      </c>
      <c r="AH332" s="138">
        <v>18.91</v>
      </c>
      <c r="AI332" s="135">
        <v>24.6</v>
      </c>
      <c r="AJ332" s="136">
        <v>4.5199999999999996</v>
      </c>
      <c r="AK332" s="135">
        <v>3.28</v>
      </c>
      <c r="AL332" s="136">
        <v>23.72</v>
      </c>
      <c r="AM332" s="136">
        <v>0.13</v>
      </c>
      <c r="AN332" s="135">
        <v>17.760000000000002</v>
      </c>
      <c r="AO332" s="126">
        <v>42146</v>
      </c>
      <c r="AP332" s="137">
        <f t="shared" si="244"/>
        <v>45.72</v>
      </c>
      <c r="AQ332" s="200"/>
      <c r="AR332" s="198"/>
      <c r="AS332" s="135">
        <f t="shared" si="262"/>
        <v>3.28</v>
      </c>
      <c r="AT332" s="200"/>
      <c r="AU332" s="135">
        <f t="shared" si="245"/>
        <v>3.15</v>
      </c>
      <c r="AV332" s="200"/>
      <c r="AW332" s="198"/>
      <c r="AX332" s="135">
        <f t="shared" si="263"/>
        <v>0.13</v>
      </c>
      <c r="AY332" s="198"/>
    </row>
    <row r="333" spans="1:51" x14ac:dyDescent="0.3">
      <c r="A333" s="126">
        <v>42147</v>
      </c>
      <c r="B333" s="38">
        <v>4000</v>
      </c>
      <c r="C333" s="41">
        <f t="shared" si="277"/>
        <v>2016.6372573733299</v>
      </c>
      <c r="D333" s="41">
        <f t="shared" si="278"/>
        <v>1997.2631351507077</v>
      </c>
      <c r="E333" s="113">
        <v>3473</v>
      </c>
      <c r="F333" s="41">
        <f t="shared" si="248"/>
        <v>1750.9452987143939</v>
      </c>
      <c r="G333" s="41">
        <f t="shared" si="249"/>
        <v>1581.3317008174586</v>
      </c>
      <c r="H333" s="113">
        <v>5908</v>
      </c>
      <c r="I333" s="19">
        <f t="shared" si="250"/>
        <v>2978.5732291404083</v>
      </c>
      <c r="J333" s="19">
        <f t="shared" si="251"/>
        <v>1885.9879721992152</v>
      </c>
      <c r="K333" s="62">
        <f>'Salinity-Da'!B319</f>
        <v>30.10541666666666</v>
      </c>
      <c r="L333" s="62">
        <f>'Salinity-Da'!C319</f>
        <v>5048.15625</v>
      </c>
      <c r="M333" s="134">
        <f>'Salinity-Da'!I319</f>
        <v>2.4352885567550824</v>
      </c>
      <c r="N333" s="134">
        <f t="shared" si="266"/>
        <v>1.7688952386481596</v>
      </c>
      <c r="O333" s="125" t="s">
        <v>40</v>
      </c>
      <c r="P333" s="125" t="s">
        <v>26</v>
      </c>
      <c r="Q333" s="125">
        <v>1400</v>
      </c>
      <c r="R333" s="125">
        <v>7</v>
      </c>
      <c r="S333" s="111" t="str">
        <f t="shared" si="267"/>
        <v>YES</v>
      </c>
      <c r="T333" s="110" t="str">
        <f t="shared" si="268"/>
        <v>YES</v>
      </c>
      <c r="U333" s="110" t="str">
        <f t="shared" si="269"/>
        <v>YES</v>
      </c>
      <c r="V333" s="110" t="str">
        <f t="shared" si="270"/>
        <v>YES</v>
      </c>
      <c r="W333" s="110" t="str">
        <f t="shared" si="271"/>
        <v>YES</v>
      </c>
      <c r="X333" s="111" t="str">
        <f t="shared" si="272"/>
        <v>NO</v>
      </c>
      <c r="Y333" s="110" t="str">
        <f t="shared" si="273"/>
        <v>YES</v>
      </c>
      <c r="Z333" s="111" t="str">
        <f t="shared" si="274"/>
        <v>NO</v>
      </c>
      <c r="AA333" s="126">
        <v>42147</v>
      </c>
      <c r="AB333" s="126" t="str">
        <f t="shared" si="275"/>
        <v>NO</v>
      </c>
      <c r="AC333" s="126" t="s">
        <v>166</v>
      </c>
      <c r="AD333" s="135">
        <v>28</v>
      </c>
      <c r="AE333" s="135">
        <v>21</v>
      </c>
      <c r="AF333" s="135">
        <f t="shared" si="276"/>
        <v>49</v>
      </c>
      <c r="AG333" s="135">
        <v>20.23</v>
      </c>
      <c r="AH333" s="138">
        <v>28.37</v>
      </c>
      <c r="AI333" s="135">
        <v>24.54</v>
      </c>
      <c r="AJ333" s="136">
        <v>5.66</v>
      </c>
      <c r="AK333" s="135">
        <v>5.67</v>
      </c>
      <c r="AL333" s="136">
        <v>24.07</v>
      </c>
      <c r="AM333" s="136">
        <v>3.03</v>
      </c>
      <c r="AN333" s="135">
        <v>18.12</v>
      </c>
      <c r="AO333" s="126">
        <v>42147</v>
      </c>
      <c r="AP333" s="137">
        <f t="shared" si="244"/>
        <v>43.33</v>
      </c>
      <c r="AQ333" s="200"/>
      <c r="AR333" s="198"/>
      <c r="AS333" s="135">
        <f t="shared" si="262"/>
        <v>5.67</v>
      </c>
      <c r="AT333" s="200"/>
      <c r="AU333" s="135">
        <f t="shared" si="245"/>
        <v>2.64</v>
      </c>
      <c r="AV333" s="200"/>
      <c r="AW333" s="198"/>
      <c r="AX333" s="135">
        <f t="shared" si="263"/>
        <v>3.03</v>
      </c>
      <c r="AY333" s="198"/>
    </row>
    <row r="334" spans="1:51" x14ac:dyDescent="0.3">
      <c r="A334" s="126">
        <v>42148</v>
      </c>
      <c r="B334" s="38">
        <v>2600</v>
      </c>
      <c r="C334" s="41">
        <f t="shared" si="277"/>
        <v>1310.8142172926646</v>
      </c>
      <c r="D334" s="41">
        <f t="shared" si="278"/>
        <v>1923.5838524973892</v>
      </c>
      <c r="E334" s="113">
        <v>2472</v>
      </c>
      <c r="F334" s="41">
        <f t="shared" si="248"/>
        <v>1246.2818250567179</v>
      </c>
      <c r="G334" s="41">
        <f t="shared" si="249"/>
        <v>1495.5525946199</v>
      </c>
      <c r="H334" s="113">
        <v>4489</v>
      </c>
      <c r="I334" s="19">
        <f t="shared" si="250"/>
        <v>2263.1711620872197</v>
      </c>
      <c r="J334" s="19">
        <f t="shared" si="251"/>
        <v>1894.6307033022438</v>
      </c>
      <c r="K334" s="62">
        <f>'Salinity-Da'!B320</f>
        <v>29.372500000000002</v>
      </c>
      <c r="L334" s="62">
        <f>'Salinity-Da'!C320</f>
        <v>4820.447916666667</v>
      </c>
      <c r="M334" s="134">
        <f>'Salinity-Da'!I320</f>
        <v>2.353126425441832</v>
      </c>
      <c r="N334" s="134">
        <f t="shared" si="266"/>
        <v>1.8160557183066037</v>
      </c>
      <c r="O334" s="125" t="s">
        <v>40</v>
      </c>
      <c r="P334" s="125" t="s">
        <v>26</v>
      </c>
      <c r="Q334" s="125">
        <v>1400</v>
      </c>
      <c r="R334" s="125">
        <v>7</v>
      </c>
      <c r="S334" s="111" t="str">
        <f t="shared" si="267"/>
        <v>YES</v>
      </c>
      <c r="T334" s="110" t="str">
        <f t="shared" si="268"/>
        <v>YES</v>
      </c>
      <c r="U334" s="110" t="str">
        <f t="shared" si="269"/>
        <v>YES</v>
      </c>
      <c r="V334" s="110" t="str">
        <f t="shared" si="270"/>
        <v>YES</v>
      </c>
      <c r="W334" s="110" t="str">
        <f t="shared" si="271"/>
        <v>YES</v>
      </c>
      <c r="X334" s="111" t="str">
        <f t="shared" si="272"/>
        <v>NO</v>
      </c>
      <c r="Y334" s="110" t="str">
        <f t="shared" si="273"/>
        <v>YES</v>
      </c>
      <c r="Z334" s="111" t="str">
        <f t="shared" si="274"/>
        <v>NO</v>
      </c>
      <c r="AA334" s="126">
        <v>42148</v>
      </c>
      <c r="AB334" s="126" t="str">
        <f t="shared" si="275"/>
        <v>NO</v>
      </c>
      <c r="AC334" s="126" t="s">
        <v>166</v>
      </c>
      <c r="AD334" s="135">
        <v>28</v>
      </c>
      <c r="AE334" s="135">
        <v>21</v>
      </c>
      <c r="AF334" s="135">
        <f t="shared" si="276"/>
        <v>49</v>
      </c>
      <c r="AG334" s="135">
        <v>20.34</v>
      </c>
      <c r="AH334" s="138">
        <v>24.44</v>
      </c>
      <c r="AI334" s="135">
        <v>24.37</v>
      </c>
      <c r="AJ334" s="136">
        <v>5.38</v>
      </c>
      <c r="AK334" s="135">
        <v>4.62</v>
      </c>
      <c r="AL334" s="136">
        <v>23.93</v>
      </c>
      <c r="AM334" s="136">
        <v>7.93</v>
      </c>
      <c r="AN334" s="135">
        <v>18.489999999999998</v>
      </c>
      <c r="AO334" s="126">
        <v>42148</v>
      </c>
      <c r="AP334" s="137">
        <f t="shared" si="244"/>
        <v>44.38</v>
      </c>
      <c r="AQ334" s="200"/>
      <c r="AR334" s="198"/>
      <c r="AS334" s="135">
        <f t="shared" si="262"/>
        <v>4.62</v>
      </c>
      <c r="AT334" s="200"/>
      <c r="AU334" s="135" t="str">
        <f t="shared" si="245"/>
        <v>0*</v>
      </c>
      <c r="AV334" s="200"/>
      <c r="AW334" s="198"/>
      <c r="AX334" s="135">
        <f t="shared" si="263"/>
        <v>4.62</v>
      </c>
      <c r="AY334" s="198"/>
    </row>
    <row r="335" spans="1:51" x14ac:dyDescent="0.3">
      <c r="A335" s="126">
        <v>42149</v>
      </c>
      <c r="B335" s="38">
        <v>1700</v>
      </c>
      <c r="C335" s="41">
        <f t="shared" si="277"/>
        <v>857.07083438366521</v>
      </c>
      <c r="D335" s="41">
        <f t="shared" si="278"/>
        <v>1766.5022146998454</v>
      </c>
      <c r="E335" s="113">
        <v>1989</v>
      </c>
      <c r="F335" s="41">
        <f t="shared" si="248"/>
        <v>1002.7728762288883</v>
      </c>
      <c r="G335" s="41">
        <f t="shared" si="249"/>
        <v>1377.6513378227521</v>
      </c>
      <c r="H335" s="113">
        <v>2551</v>
      </c>
      <c r="I335" s="19">
        <f t="shared" si="250"/>
        <v>1286.1104108898412</v>
      </c>
      <c r="J335" s="19">
        <f t="shared" si="251"/>
        <v>1855.2342540242716</v>
      </c>
      <c r="K335" s="62">
        <f>'Salinity-Da'!B321</f>
        <v>29.376562500000016</v>
      </c>
      <c r="L335" s="62">
        <f>'Salinity-Da'!C321</f>
        <v>3884.46875</v>
      </c>
      <c r="M335" s="134">
        <f>'Salinity-Da'!I321</f>
        <v>1.8710374233309004</v>
      </c>
      <c r="N335" s="134">
        <f t="shared" si="266"/>
        <v>1.8515581642302057</v>
      </c>
      <c r="O335" s="125" t="s">
        <v>40</v>
      </c>
      <c r="P335" s="125" t="s">
        <v>26</v>
      </c>
      <c r="Q335" s="125">
        <v>1400</v>
      </c>
      <c r="R335" s="125">
        <v>7</v>
      </c>
      <c r="S335" s="111" t="str">
        <f t="shared" si="267"/>
        <v>YES</v>
      </c>
      <c r="T335" s="110" t="str">
        <f t="shared" si="268"/>
        <v>YES</v>
      </c>
      <c r="U335" s="110" t="str">
        <f t="shared" si="269"/>
        <v>YES</v>
      </c>
      <c r="V335" s="110" t="str">
        <f t="shared" si="270"/>
        <v>YES</v>
      </c>
      <c r="W335" s="110" t="str">
        <f t="shared" si="271"/>
        <v>YES</v>
      </c>
      <c r="X335" s="111" t="str">
        <f t="shared" si="272"/>
        <v>YES</v>
      </c>
      <c r="Y335" s="110" t="str">
        <f t="shared" si="273"/>
        <v>YES</v>
      </c>
      <c r="Z335" s="111" t="str">
        <f t="shared" si="274"/>
        <v>YES</v>
      </c>
      <c r="AA335" s="126">
        <v>42149</v>
      </c>
      <c r="AB335" s="126" t="str">
        <f t="shared" si="275"/>
        <v>YES</v>
      </c>
      <c r="AC335" s="126" t="s">
        <v>166</v>
      </c>
      <c r="AD335" s="135">
        <v>28</v>
      </c>
      <c r="AE335" s="135">
        <v>21</v>
      </c>
      <c r="AF335" s="135">
        <f t="shared" si="276"/>
        <v>49</v>
      </c>
      <c r="AG335" s="135">
        <v>19.97</v>
      </c>
      <c r="AH335" s="138">
        <v>17.28</v>
      </c>
      <c r="AI335" s="135">
        <v>24.51</v>
      </c>
      <c r="AJ335" s="136">
        <v>4.87</v>
      </c>
      <c r="AK335" s="135">
        <v>3.16</v>
      </c>
      <c r="AL335" s="136">
        <v>23.7</v>
      </c>
      <c r="AM335" s="136">
        <v>8.2799999999999994</v>
      </c>
      <c r="AN335" s="135">
        <v>18.510000000000002</v>
      </c>
      <c r="AO335" s="126">
        <v>42149</v>
      </c>
      <c r="AP335" s="137">
        <f t="shared" si="244"/>
        <v>45.84</v>
      </c>
      <c r="AQ335" s="200"/>
      <c r="AR335" s="198"/>
      <c r="AS335" s="135">
        <f t="shared" si="262"/>
        <v>3.16</v>
      </c>
      <c r="AT335" s="200"/>
      <c r="AU335" s="135" t="str">
        <f t="shared" si="245"/>
        <v>0*</v>
      </c>
      <c r="AV335" s="200"/>
      <c r="AW335" s="198"/>
      <c r="AX335" s="135">
        <f t="shared" si="263"/>
        <v>3.16</v>
      </c>
      <c r="AY335" s="198"/>
    </row>
    <row r="336" spans="1:51" x14ac:dyDescent="0.3">
      <c r="A336" s="126">
        <v>42150</v>
      </c>
      <c r="B336" s="38">
        <v>2000</v>
      </c>
      <c r="C336" s="41">
        <f t="shared" si="277"/>
        <v>1008.318628686665</v>
      </c>
      <c r="D336" s="41">
        <f t="shared" si="278"/>
        <v>1620.5120818178546</v>
      </c>
      <c r="E336" s="113">
        <v>1526</v>
      </c>
      <c r="F336" s="41">
        <f t="shared" si="248"/>
        <v>769.34711368792546</v>
      </c>
      <c r="G336" s="41">
        <f t="shared" si="249"/>
        <v>1308.149375202564</v>
      </c>
      <c r="H336" s="113">
        <v>2044</v>
      </c>
      <c r="I336" s="19">
        <f t="shared" si="250"/>
        <v>1030.5016385177717</v>
      </c>
      <c r="J336" s="19">
        <f t="shared" si="251"/>
        <v>1761.7487125931796</v>
      </c>
      <c r="K336" s="62">
        <f>'Salinity-Da'!B322</f>
        <v>29.500833333333333</v>
      </c>
      <c r="L336" s="62">
        <f>'Salinity-Da'!C322</f>
        <v>4812</v>
      </c>
      <c r="M336" s="134">
        <f>'Salinity-Da'!I322</f>
        <v>2.3426499662679112</v>
      </c>
      <c r="N336" s="134">
        <f t="shared" si="266"/>
        <v>1.8909641846278986</v>
      </c>
      <c r="O336" s="125" t="s">
        <v>40</v>
      </c>
      <c r="P336" s="125" t="s">
        <v>26</v>
      </c>
      <c r="Q336" s="125">
        <v>1400</v>
      </c>
      <c r="R336" s="125">
        <v>7</v>
      </c>
      <c r="S336" s="111" t="str">
        <f t="shared" si="267"/>
        <v>YES</v>
      </c>
      <c r="T336" s="110" t="str">
        <f t="shared" si="268"/>
        <v>YES</v>
      </c>
      <c r="U336" s="110" t="str">
        <f t="shared" si="269"/>
        <v>YES</v>
      </c>
      <c r="V336" s="110" t="str">
        <f t="shared" si="270"/>
        <v>YES</v>
      </c>
      <c r="W336" s="110" t="str">
        <f t="shared" si="271"/>
        <v>YES</v>
      </c>
      <c r="X336" s="111" t="str">
        <f t="shared" si="272"/>
        <v>NO</v>
      </c>
      <c r="Y336" s="110" t="str">
        <f t="shared" si="273"/>
        <v>YES</v>
      </c>
      <c r="Z336" s="111" t="str">
        <f t="shared" si="274"/>
        <v>NO</v>
      </c>
      <c r="AA336" s="126">
        <v>42150</v>
      </c>
      <c r="AB336" s="126" t="str">
        <f t="shared" si="275"/>
        <v>NO</v>
      </c>
      <c r="AC336" s="126" t="s">
        <v>166</v>
      </c>
      <c r="AD336" s="135">
        <v>28</v>
      </c>
      <c r="AE336" s="135">
        <v>21</v>
      </c>
      <c r="AF336" s="135">
        <f t="shared" si="276"/>
        <v>49</v>
      </c>
      <c r="AG336" s="135">
        <v>19.940000000000001</v>
      </c>
      <c r="AH336" s="138">
        <v>17.28</v>
      </c>
      <c r="AI336" s="135">
        <v>24.48</v>
      </c>
      <c r="AJ336" s="136">
        <v>4.0199999999999996</v>
      </c>
      <c r="AK336" s="135">
        <v>2.42</v>
      </c>
      <c r="AL336" s="136">
        <v>23.57</v>
      </c>
      <c r="AM336" s="136">
        <v>6.94</v>
      </c>
      <c r="AN336" s="135">
        <v>18.420000000000002</v>
      </c>
      <c r="AO336" s="126">
        <v>42150</v>
      </c>
      <c r="AP336" s="137">
        <f t="shared" si="244"/>
        <v>46.58</v>
      </c>
      <c r="AQ336" s="200"/>
      <c r="AR336" s="198"/>
      <c r="AS336" s="135">
        <f t="shared" si="262"/>
        <v>2.42</v>
      </c>
      <c r="AT336" s="200"/>
      <c r="AU336" s="135" t="str">
        <f t="shared" si="245"/>
        <v>0*</v>
      </c>
      <c r="AV336" s="200"/>
      <c r="AW336" s="198"/>
      <c r="AX336" s="135">
        <f t="shared" si="263"/>
        <v>2.42</v>
      </c>
      <c r="AY336" s="198"/>
    </row>
    <row r="337" spans="1:51" x14ac:dyDescent="0.3">
      <c r="A337" s="126">
        <v>42151</v>
      </c>
      <c r="B337" s="38">
        <v>2000</v>
      </c>
      <c r="C337" s="41">
        <f t="shared" si="277"/>
        <v>1008.318628686665</v>
      </c>
      <c r="D337" s="41">
        <f t="shared" si="278"/>
        <v>1505.275667110807</v>
      </c>
      <c r="E337" s="113">
        <v>1417</v>
      </c>
      <c r="F337" s="41">
        <f t="shared" si="248"/>
        <v>714.39374842450218</v>
      </c>
      <c r="G337" s="41">
        <f t="shared" si="249"/>
        <v>1232.0933414959127</v>
      </c>
      <c r="H337" s="113">
        <v>1602</v>
      </c>
      <c r="I337" s="19">
        <f t="shared" si="250"/>
        <v>807.66322157801869</v>
      </c>
      <c r="J337" s="19">
        <f t="shared" si="251"/>
        <v>1697.7204796715762</v>
      </c>
      <c r="K337" s="62">
        <f>'Salinity-Da'!B323</f>
        <v>29.51520833333332</v>
      </c>
      <c r="L337" s="62">
        <f>'Salinity-Da'!C323</f>
        <v>5402.520833333333</v>
      </c>
      <c r="M337" s="134">
        <f>'Salinity-Da'!I323</f>
        <v>2.648969724725494</v>
      </c>
      <c r="N337" s="134">
        <f t="shared" si="266"/>
        <v>1.9504059917253502</v>
      </c>
      <c r="O337" s="125" t="s">
        <v>40</v>
      </c>
      <c r="P337" s="125" t="s">
        <v>26</v>
      </c>
      <c r="Q337" s="125">
        <v>1400</v>
      </c>
      <c r="R337" s="125">
        <v>7</v>
      </c>
      <c r="S337" s="111" t="str">
        <f t="shared" si="267"/>
        <v>YES</v>
      </c>
      <c r="T337" s="110" t="str">
        <f t="shared" si="268"/>
        <v>YES</v>
      </c>
      <c r="U337" s="110" t="str">
        <f t="shared" si="269"/>
        <v>YES</v>
      </c>
      <c r="V337" s="110" t="str">
        <f t="shared" si="270"/>
        <v>YES</v>
      </c>
      <c r="W337" s="110" t="str">
        <f t="shared" si="271"/>
        <v>YES</v>
      </c>
      <c r="X337" s="111" t="str">
        <f t="shared" si="272"/>
        <v>NO</v>
      </c>
      <c r="Y337" s="110" t="str">
        <f t="shared" si="273"/>
        <v>YES</v>
      </c>
      <c r="Z337" s="111" t="str">
        <f t="shared" si="274"/>
        <v>NO</v>
      </c>
      <c r="AA337" s="126">
        <v>42151</v>
      </c>
      <c r="AB337" s="126" t="str">
        <f t="shared" si="275"/>
        <v>NO</v>
      </c>
      <c r="AC337" s="126" t="s">
        <v>166</v>
      </c>
      <c r="AD337" s="135">
        <v>28</v>
      </c>
      <c r="AE337" s="135">
        <v>21</v>
      </c>
      <c r="AF337" s="135">
        <f t="shared" si="276"/>
        <v>49</v>
      </c>
      <c r="AG337" s="135">
        <v>19.989999999999998</v>
      </c>
      <c r="AH337" s="138">
        <v>20.05</v>
      </c>
      <c r="AI337" s="135">
        <v>24.42</v>
      </c>
      <c r="AJ337" s="136">
        <v>2.93</v>
      </c>
      <c r="AK337" s="135">
        <v>2.0499999999999998</v>
      </c>
      <c r="AL337" s="136">
        <v>23.51</v>
      </c>
      <c r="AM337" s="136">
        <v>4.96</v>
      </c>
      <c r="AN337" s="135">
        <v>18.29</v>
      </c>
      <c r="AO337" s="126">
        <v>42151</v>
      </c>
      <c r="AP337" s="137">
        <f t="shared" si="244"/>
        <v>46.95</v>
      </c>
      <c r="AQ337" s="200"/>
      <c r="AR337" s="198"/>
      <c r="AS337" s="135">
        <f t="shared" si="262"/>
        <v>2.0499999999999998</v>
      </c>
      <c r="AT337" s="200"/>
      <c r="AU337" s="135" t="str">
        <f t="shared" si="245"/>
        <v>0*</v>
      </c>
      <c r="AV337" s="200"/>
      <c r="AW337" s="198"/>
      <c r="AX337" s="135">
        <f t="shared" si="263"/>
        <v>2.0499999999999998</v>
      </c>
      <c r="AY337" s="198"/>
    </row>
    <row r="338" spans="1:51" x14ac:dyDescent="0.3">
      <c r="A338" s="126">
        <v>42152</v>
      </c>
      <c r="B338" s="38">
        <v>2000</v>
      </c>
      <c r="C338" s="41">
        <f t="shared" si="277"/>
        <v>1008.318628686665</v>
      </c>
      <c r="D338" s="41">
        <f t="shared" si="278"/>
        <v>1382.8369764845695</v>
      </c>
      <c r="E338" s="113">
        <v>1417</v>
      </c>
      <c r="F338" s="41">
        <f t="shared" si="248"/>
        <v>714.39374842450218</v>
      </c>
      <c r="G338" s="41">
        <f t="shared" si="249"/>
        <v>1157.2616946955238</v>
      </c>
      <c r="H338" s="113">
        <v>1329</v>
      </c>
      <c r="I338" s="19">
        <f t="shared" si="250"/>
        <v>670.02772876228892</v>
      </c>
      <c r="J338" s="19">
        <f t="shared" si="251"/>
        <v>1608.4122582736145</v>
      </c>
      <c r="K338" s="62">
        <f>'Salinity-Da'!B324</f>
        <v>29.62895833333334</v>
      </c>
      <c r="L338" s="62">
        <f>'Salinity-Da'!C324</f>
        <v>5225.791666666667</v>
      </c>
      <c r="M338" s="134">
        <f>'Salinity-Da'!I324</f>
        <v>2.5509264823109969</v>
      </c>
      <c r="N338" s="134">
        <f t="shared" si="266"/>
        <v>2.0197524774917692</v>
      </c>
      <c r="O338" s="125" t="s">
        <v>40</v>
      </c>
      <c r="P338" s="125" t="s">
        <v>26</v>
      </c>
      <c r="Q338" s="125">
        <v>1400</v>
      </c>
      <c r="R338" s="125">
        <v>7</v>
      </c>
      <c r="S338" s="111" t="str">
        <f t="shared" si="267"/>
        <v>YES</v>
      </c>
      <c r="T338" s="110" t="str">
        <f t="shared" si="268"/>
        <v>YES</v>
      </c>
      <c r="U338" s="110" t="str">
        <f t="shared" si="269"/>
        <v>YES</v>
      </c>
      <c r="V338" s="110" t="str">
        <f t="shared" si="270"/>
        <v>YES</v>
      </c>
      <c r="W338" s="110" t="str">
        <f t="shared" si="271"/>
        <v>YES</v>
      </c>
      <c r="X338" s="111" t="str">
        <f t="shared" si="272"/>
        <v>NO</v>
      </c>
      <c r="Y338" s="110" t="str">
        <f t="shared" si="273"/>
        <v>YES</v>
      </c>
      <c r="Z338" s="111" t="str">
        <f t="shared" si="274"/>
        <v>NO</v>
      </c>
      <c r="AA338" s="126">
        <v>42152</v>
      </c>
      <c r="AB338" s="126" t="str">
        <f t="shared" si="275"/>
        <v>NO</v>
      </c>
      <c r="AC338" s="126" t="s">
        <v>166</v>
      </c>
      <c r="AD338" s="135">
        <v>28</v>
      </c>
      <c r="AE338" s="135">
        <v>21</v>
      </c>
      <c r="AF338" s="135">
        <f t="shared" si="276"/>
        <v>49</v>
      </c>
      <c r="AG338" s="135">
        <v>20.010000000000002</v>
      </c>
      <c r="AH338" s="138">
        <v>34.56</v>
      </c>
      <c r="AI338" s="135">
        <v>24.61</v>
      </c>
      <c r="AJ338" s="136">
        <v>2.36</v>
      </c>
      <c r="AK338" s="135">
        <v>1.89</v>
      </c>
      <c r="AL338" s="136">
        <v>23.48</v>
      </c>
      <c r="AM338" s="136">
        <v>2.94</v>
      </c>
      <c r="AN338" s="135">
        <v>18.12</v>
      </c>
      <c r="AO338" s="126">
        <v>42152</v>
      </c>
      <c r="AP338" s="137">
        <f t="shared" si="244"/>
        <v>47.11</v>
      </c>
      <c r="AQ338" s="200"/>
      <c r="AR338" s="198"/>
      <c r="AS338" s="135">
        <f t="shared" si="262"/>
        <v>1.89</v>
      </c>
      <c r="AT338" s="200"/>
      <c r="AU338" s="135" t="str">
        <f t="shared" si="245"/>
        <v>0*</v>
      </c>
      <c r="AV338" s="200"/>
      <c r="AW338" s="198"/>
      <c r="AX338" s="135">
        <f t="shared" si="263"/>
        <v>1.89</v>
      </c>
      <c r="AY338" s="198"/>
    </row>
    <row r="339" spans="1:51" x14ac:dyDescent="0.3">
      <c r="A339" s="126">
        <v>42153</v>
      </c>
      <c r="B339" s="38">
        <v>1900</v>
      </c>
      <c r="C339" s="41">
        <f t="shared" si="277"/>
        <v>957.90269725233179</v>
      </c>
      <c r="D339" s="41">
        <f t="shared" si="278"/>
        <v>1332.421045050236</v>
      </c>
      <c r="E339" s="113">
        <v>1402</v>
      </c>
      <c r="F339" s="41">
        <f t="shared" si="248"/>
        <v>706.83135870935223</v>
      </c>
      <c r="G339" s="41">
        <f t="shared" si="249"/>
        <v>1137.5274586769419</v>
      </c>
      <c r="H339" s="113">
        <v>1542</v>
      </c>
      <c r="I339" s="19">
        <f t="shared" si="250"/>
        <v>777.41366271741867</v>
      </c>
      <c r="J339" s="19">
        <f t="shared" si="251"/>
        <v>1557.3481220065539</v>
      </c>
      <c r="K339" s="62">
        <f>'Salinity-Da'!B325</f>
        <v>28.795833333333334</v>
      </c>
      <c r="L339" s="62">
        <f>'Salinity-Da'!C325</f>
        <v>7043.708333333333</v>
      </c>
      <c r="M339" s="134">
        <f>'Salinity-Da'!I325</f>
        <v>3.5677676597902606</v>
      </c>
      <c r="N339" s="134">
        <f t="shared" si="266"/>
        <v>2.1192357309551775</v>
      </c>
      <c r="O339" s="125" t="s">
        <v>39</v>
      </c>
      <c r="P339" s="125" t="s">
        <v>26</v>
      </c>
      <c r="Q339" s="125">
        <v>650</v>
      </c>
      <c r="R339" s="125">
        <v>7</v>
      </c>
      <c r="S339" s="111" t="str">
        <f t="shared" si="267"/>
        <v>YES</v>
      </c>
      <c r="T339" s="110" t="str">
        <f t="shared" si="268"/>
        <v>YES</v>
      </c>
      <c r="U339" s="110" t="str">
        <f t="shared" si="269"/>
        <v>YES</v>
      </c>
      <c r="V339" s="110" t="str">
        <f t="shared" si="270"/>
        <v>NO</v>
      </c>
      <c r="W339" s="110" t="str">
        <f t="shared" si="271"/>
        <v>YES</v>
      </c>
      <c r="X339" s="111" t="str">
        <f t="shared" si="272"/>
        <v>NO</v>
      </c>
      <c r="Y339" s="110" t="str">
        <f t="shared" si="273"/>
        <v>NO</v>
      </c>
      <c r="Z339" s="111" t="str">
        <f t="shared" si="274"/>
        <v>NO</v>
      </c>
      <c r="AA339" s="126">
        <v>42153</v>
      </c>
      <c r="AB339" s="126" t="str">
        <f t="shared" si="275"/>
        <v>NO</v>
      </c>
      <c r="AC339" s="126" t="s">
        <v>166</v>
      </c>
      <c r="AD339" s="135">
        <v>28</v>
      </c>
      <c r="AE339" s="135">
        <v>21</v>
      </c>
      <c r="AF339" s="135">
        <f t="shared" si="276"/>
        <v>49</v>
      </c>
      <c r="AG339" s="135">
        <v>20.09</v>
      </c>
      <c r="AH339" s="138">
        <v>34.56</v>
      </c>
      <c r="AI339" s="135">
        <v>24.54</v>
      </c>
      <c r="AJ339" s="136">
        <v>2.5099999999999998</v>
      </c>
      <c r="AK339" s="135">
        <v>1.96</v>
      </c>
      <c r="AL339" s="136">
        <v>23.49</v>
      </c>
      <c r="AM339" s="136">
        <v>0.22</v>
      </c>
      <c r="AN339" s="135">
        <v>17.760000000000002</v>
      </c>
      <c r="AO339" s="126">
        <v>42153</v>
      </c>
      <c r="AP339" s="137">
        <f t="shared" si="244"/>
        <v>47.04</v>
      </c>
      <c r="AQ339" s="200"/>
      <c r="AR339" s="200"/>
      <c r="AS339" s="135">
        <f t="shared" si="262"/>
        <v>1.96</v>
      </c>
      <c r="AT339" s="200"/>
      <c r="AU339" s="135">
        <f t="shared" si="245"/>
        <v>1.74</v>
      </c>
      <c r="AV339" s="200"/>
      <c r="AW339" s="200"/>
      <c r="AX339" s="135">
        <f t="shared" si="263"/>
        <v>0.22</v>
      </c>
      <c r="AY339" s="200"/>
    </row>
    <row r="340" spans="1:51" x14ac:dyDescent="0.3">
      <c r="A340" s="126">
        <v>42154</v>
      </c>
      <c r="B340" s="38">
        <v>3000</v>
      </c>
      <c r="C340" s="41">
        <f t="shared" si="277"/>
        <v>1512.4779430299975</v>
      </c>
      <c r="D340" s="41">
        <f t="shared" si="278"/>
        <v>1166.768698908855</v>
      </c>
      <c r="E340" s="113">
        <v>1786</v>
      </c>
      <c r="F340" s="41">
        <f t="shared" si="248"/>
        <v>900.42853541719182</v>
      </c>
      <c r="G340" s="41">
        <f t="shared" si="249"/>
        <v>986.4237098923262</v>
      </c>
      <c r="H340" s="113">
        <v>2249</v>
      </c>
      <c r="I340" s="19">
        <f t="shared" si="250"/>
        <v>1133.8542979581548</v>
      </c>
      <c r="J340" s="19">
        <f t="shared" si="251"/>
        <v>1401.9230076704241</v>
      </c>
      <c r="K340" s="62">
        <f>'Salinity-Da'!B326</f>
        <v>27.912916666666671</v>
      </c>
      <c r="L340" s="62">
        <f>'Salinity-Da'!C326</f>
        <v>8446.1770833333339</v>
      </c>
      <c r="M340" s="134">
        <f>'Salinity-Da'!I326</f>
        <v>4.4134384554691994</v>
      </c>
      <c r="N340" s="134">
        <f t="shared" si="266"/>
        <v>2.2258152202746575</v>
      </c>
      <c r="O340" s="125" t="s">
        <v>39</v>
      </c>
      <c r="P340" s="125" t="s">
        <v>26</v>
      </c>
      <c r="Q340" s="125">
        <v>650</v>
      </c>
      <c r="R340" s="125">
        <v>7</v>
      </c>
      <c r="S340" s="111" t="str">
        <f t="shared" si="267"/>
        <v>YES</v>
      </c>
      <c r="T340" s="110" t="str">
        <f t="shared" si="268"/>
        <v>YES</v>
      </c>
      <c r="U340" s="110" t="str">
        <f t="shared" si="269"/>
        <v>YES</v>
      </c>
      <c r="V340" s="110" t="str">
        <f t="shared" si="270"/>
        <v>NO</v>
      </c>
      <c r="W340" s="110" t="str">
        <f t="shared" si="271"/>
        <v>YES</v>
      </c>
      <c r="X340" s="111" t="str">
        <f t="shared" si="272"/>
        <v>NO</v>
      </c>
      <c r="Y340" s="110" t="str">
        <f t="shared" si="273"/>
        <v>NO</v>
      </c>
      <c r="Z340" s="111" t="str">
        <f t="shared" si="274"/>
        <v>NO</v>
      </c>
      <c r="AA340" s="126">
        <v>42154</v>
      </c>
      <c r="AB340" s="126" t="str">
        <f t="shared" si="275"/>
        <v>NO</v>
      </c>
      <c r="AC340" s="126" t="s">
        <v>166</v>
      </c>
      <c r="AD340" s="135">
        <v>28</v>
      </c>
      <c r="AE340" s="135">
        <v>21</v>
      </c>
      <c r="AF340" s="135">
        <f t="shared" si="276"/>
        <v>49</v>
      </c>
      <c r="AG340" s="135">
        <v>19.93</v>
      </c>
      <c r="AH340" s="138">
        <v>34.56</v>
      </c>
      <c r="AI340" s="135">
        <v>24.54</v>
      </c>
      <c r="AJ340" s="136">
        <v>3.01</v>
      </c>
      <c r="AK340" s="135">
        <v>2.12</v>
      </c>
      <c r="AL340" s="136">
        <v>23.52</v>
      </c>
      <c r="AM340" s="136">
        <v>0</v>
      </c>
      <c r="AN340" s="135">
        <v>17.48</v>
      </c>
      <c r="AO340" s="126">
        <v>42154</v>
      </c>
      <c r="AP340" s="137">
        <f t="shared" si="244"/>
        <v>46.88</v>
      </c>
      <c r="AQ340" s="200"/>
      <c r="AR340" s="200"/>
      <c r="AS340" s="135">
        <f t="shared" si="262"/>
        <v>2.12</v>
      </c>
      <c r="AT340" s="200"/>
      <c r="AU340" s="135">
        <f t="shared" si="245"/>
        <v>2.12</v>
      </c>
      <c r="AV340" s="200"/>
      <c r="AW340" s="200"/>
      <c r="AX340" s="135">
        <f t="shared" si="263"/>
        <v>0</v>
      </c>
      <c r="AY340" s="200"/>
    </row>
    <row r="341" spans="1:51" x14ac:dyDescent="0.3">
      <c r="A341" s="126">
        <v>42155</v>
      </c>
      <c r="B341" s="38">
        <v>2300</v>
      </c>
      <c r="C341" s="41">
        <f t="shared" si="277"/>
        <v>1159.5664229896647</v>
      </c>
      <c r="D341" s="41">
        <f t="shared" si="278"/>
        <v>1094.7459397169505</v>
      </c>
      <c r="E341" s="113">
        <v>1751</v>
      </c>
      <c r="F341" s="41">
        <f t="shared" si="248"/>
        <v>882.78295941517524</v>
      </c>
      <c r="G341" s="41">
        <f t="shared" si="249"/>
        <v>864.92131513558286</v>
      </c>
      <c r="H341" s="113">
        <v>2046</v>
      </c>
      <c r="I341" s="19">
        <f t="shared" si="250"/>
        <v>1031.5099571464584</v>
      </c>
      <c r="J341" s="19">
        <f t="shared" si="251"/>
        <v>1138.3917317872449</v>
      </c>
      <c r="K341" s="62">
        <f>'Salinity-Da'!B327</f>
        <v>28.525104166666665</v>
      </c>
      <c r="L341" s="62">
        <f>'Salinity-Da'!C327</f>
        <v>8472.6354166666661</v>
      </c>
      <c r="M341" s="134">
        <f>'Salinity-Da'!I327</f>
        <v>4.3725156836823311</v>
      </c>
      <c r="N341" s="134">
        <f t="shared" si="266"/>
        <v>2.3414162338096594</v>
      </c>
      <c r="O341" s="125" t="s">
        <v>39</v>
      </c>
      <c r="P341" s="125" t="s">
        <v>26</v>
      </c>
      <c r="Q341" s="125">
        <v>650</v>
      </c>
      <c r="R341" s="125">
        <v>7</v>
      </c>
      <c r="S341" s="111" t="str">
        <f t="shared" si="267"/>
        <v>YES</v>
      </c>
      <c r="T341" s="110" t="str">
        <f t="shared" si="268"/>
        <v>YES</v>
      </c>
      <c r="U341" s="110" t="str">
        <f t="shared" si="269"/>
        <v>YES</v>
      </c>
      <c r="V341" s="110" t="str">
        <f t="shared" si="270"/>
        <v>NO</v>
      </c>
      <c r="W341" s="110" t="str">
        <f t="shared" si="271"/>
        <v>YES</v>
      </c>
      <c r="X341" s="111" t="str">
        <f t="shared" si="272"/>
        <v>NO</v>
      </c>
      <c r="Y341" s="110" t="str">
        <f t="shared" si="273"/>
        <v>NO</v>
      </c>
      <c r="Z341" s="111" t="str">
        <f t="shared" si="274"/>
        <v>NO</v>
      </c>
      <c r="AA341" s="126">
        <v>42155</v>
      </c>
      <c r="AB341" s="126" t="str">
        <f t="shared" si="275"/>
        <v>NO</v>
      </c>
      <c r="AC341" s="126" t="s">
        <v>166</v>
      </c>
      <c r="AD341" s="135">
        <v>28</v>
      </c>
      <c r="AE341" s="135">
        <v>21</v>
      </c>
      <c r="AF341" s="135">
        <f t="shared" si="276"/>
        <v>49</v>
      </c>
      <c r="AG341" s="135">
        <v>19.98</v>
      </c>
      <c r="AH341" s="138">
        <v>34.56</v>
      </c>
      <c r="AI341" s="135">
        <v>24.22</v>
      </c>
      <c r="AJ341" s="136">
        <v>3.46</v>
      </c>
      <c r="AK341" s="135">
        <v>2.21</v>
      </c>
      <c r="AL341" s="136">
        <v>23.54</v>
      </c>
      <c r="AM341" s="136">
        <v>0</v>
      </c>
      <c r="AN341" s="135">
        <v>17.600000000000001</v>
      </c>
      <c r="AO341" s="126">
        <v>42155</v>
      </c>
      <c r="AP341" s="137">
        <f t="shared" si="244"/>
        <v>46.79</v>
      </c>
      <c r="AQ341" s="199"/>
      <c r="AR341" s="199"/>
      <c r="AS341" s="135">
        <f t="shared" si="262"/>
        <v>2.21</v>
      </c>
      <c r="AT341" s="199"/>
      <c r="AU341" s="135">
        <f t="shared" si="245"/>
        <v>2.21</v>
      </c>
      <c r="AV341" s="199"/>
      <c r="AW341" s="199"/>
      <c r="AX341" s="135">
        <f t="shared" si="263"/>
        <v>0</v>
      </c>
      <c r="AY341" s="199"/>
    </row>
    <row r="342" spans="1:51" x14ac:dyDescent="0.3">
      <c r="A342" s="126">
        <v>42156</v>
      </c>
      <c r="B342" s="38">
        <v>2300</v>
      </c>
      <c r="C342" s="41">
        <f t="shared" si="277"/>
        <v>1159.5664229896647</v>
      </c>
      <c r="D342" s="41">
        <f t="shared" si="278"/>
        <v>1073.1391119593793</v>
      </c>
      <c r="E342" s="113">
        <v>1402</v>
      </c>
      <c r="F342" s="41">
        <f t="shared" si="248"/>
        <v>706.83135870935223</v>
      </c>
      <c r="G342" s="41">
        <f t="shared" si="249"/>
        <v>812.99290575821954</v>
      </c>
      <c r="H342" s="113">
        <v>1794</v>
      </c>
      <c r="I342" s="19">
        <f t="shared" si="250"/>
        <v>904.46180993193855</v>
      </c>
      <c r="J342" s="19">
        <f t="shared" si="251"/>
        <v>962.44013108142178</v>
      </c>
      <c r="K342" s="62">
        <f>'Salinity-Da'!B328</f>
        <v>29.762499999999999</v>
      </c>
      <c r="L342" s="62">
        <f>'Salinity-Da'!C328</f>
        <v>8484.4895833333339</v>
      </c>
      <c r="M342" s="134">
        <f>'Salinity-Da'!I328</f>
        <v>4.2698046482095471</v>
      </c>
      <c r="N342" s="134">
        <f t="shared" si="266"/>
        <v>2.4655188407641484</v>
      </c>
      <c r="O342" s="125" t="s">
        <v>39</v>
      </c>
      <c r="P342" s="125" t="s">
        <v>26</v>
      </c>
      <c r="Q342" s="125">
        <v>650</v>
      </c>
      <c r="R342" s="125">
        <v>7</v>
      </c>
      <c r="S342" s="111" t="str">
        <f t="shared" si="267"/>
        <v>YES</v>
      </c>
      <c r="T342" s="110" t="str">
        <f t="shared" si="268"/>
        <v>YES</v>
      </c>
      <c r="U342" s="110" t="str">
        <f t="shared" si="269"/>
        <v>YES</v>
      </c>
      <c r="V342" s="110" t="str">
        <f t="shared" si="270"/>
        <v>NO</v>
      </c>
      <c r="W342" s="110" t="str">
        <f t="shared" si="271"/>
        <v>YES</v>
      </c>
      <c r="X342" s="111" t="str">
        <f t="shared" si="272"/>
        <v>NO</v>
      </c>
      <c r="Y342" s="110" t="str">
        <f t="shared" si="273"/>
        <v>NO</v>
      </c>
      <c r="Z342" s="111" t="str">
        <f t="shared" si="274"/>
        <v>NO</v>
      </c>
      <c r="AA342" s="126">
        <v>42156</v>
      </c>
      <c r="AB342" s="126" t="str">
        <f t="shared" si="275"/>
        <v>NO</v>
      </c>
      <c r="AC342" s="126" t="s">
        <v>166</v>
      </c>
      <c r="AD342" s="135">
        <v>28</v>
      </c>
      <c r="AE342" s="135">
        <v>21</v>
      </c>
      <c r="AF342" s="135">
        <f t="shared" si="276"/>
        <v>49</v>
      </c>
      <c r="AG342" s="136">
        <v>20</v>
      </c>
      <c r="AH342" s="138">
        <v>29.61</v>
      </c>
      <c r="AI342" s="135">
        <v>24.08</v>
      </c>
      <c r="AJ342" s="136">
        <v>3.84</v>
      </c>
      <c r="AK342" s="135">
        <v>2.31</v>
      </c>
      <c r="AL342" s="136">
        <v>23.554905653168348</v>
      </c>
      <c r="AM342" s="136">
        <v>0</v>
      </c>
      <c r="AN342" s="135">
        <v>17.32</v>
      </c>
      <c r="AO342" s="126">
        <v>42156</v>
      </c>
      <c r="AP342" s="137">
        <f t="shared" si="244"/>
        <v>46.69</v>
      </c>
      <c r="AQ342" s="201">
        <f>IF(SUM(AP342:AP371)&gt;0,SUM(AP342:AP371),0)</f>
        <v>897.67000000000007</v>
      </c>
      <c r="AR342" s="202">
        <v>0</v>
      </c>
      <c r="AS342" s="135">
        <f t="shared" si="262"/>
        <v>2.31</v>
      </c>
      <c r="AT342" s="201">
        <f>SUM(AS342:AS371)</f>
        <v>66.330000000000027</v>
      </c>
      <c r="AU342" s="135">
        <f t="shared" si="245"/>
        <v>2.31</v>
      </c>
      <c r="AV342" s="201">
        <f>IF(SUM(AU342:AU371)&gt;0,SUM(AU342:AU371),0)</f>
        <v>51.150000000000013</v>
      </c>
      <c r="AW342" s="202">
        <v>0</v>
      </c>
      <c r="AX342" s="135">
        <f t="shared" si="263"/>
        <v>0</v>
      </c>
      <c r="AY342" s="201">
        <f>SUM(AX342:AX371)</f>
        <v>15.18</v>
      </c>
    </row>
    <row r="343" spans="1:51" x14ac:dyDescent="0.3">
      <c r="A343" s="126">
        <v>42157</v>
      </c>
      <c r="B343" s="38">
        <v>2400</v>
      </c>
      <c r="C343" s="41">
        <f t="shared" si="277"/>
        <v>1209.982354423998</v>
      </c>
      <c r="D343" s="41">
        <f t="shared" si="278"/>
        <v>1116.3527674745221</v>
      </c>
      <c r="E343" s="113">
        <v>1378</v>
      </c>
      <c r="F343" s="41">
        <f t="shared" si="248"/>
        <v>694.73153516511218</v>
      </c>
      <c r="G343" s="41">
        <f t="shared" si="249"/>
        <v>770.71554611257159</v>
      </c>
      <c r="H343" s="113">
        <v>1768</v>
      </c>
      <c r="I343" s="19">
        <f t="shared" si="250"/>
        <v>891.35366775901184</v>
      </c>
      <c r="J343" s="19">
        <f t="shared" si="251"/>
        <v>907.91890237314988</v>
      </c>
      <c r="K343" s="62">
        <f>'Salinity-Da'!B329</f>
        <v>29.85968750000001</v>
      </c>
      <c r="L343" s="62">
        <f>'Salinity-Da'!C329</f>
        <v>9631.4479166666661</v>
      </c>
      <c r="M343" s="134">
        <f>'Salinity-Da'!I329</f>
        <v>4.8828019540748082</v>
      </c>
      <c r="N343" s="134">
        <f t="shared" si="266"/>
        <v>2.6130629871506259</v>
      </c>
      <c r="O343" s="125" t="s">
        <v>39</v>
      </c>
      <c r="P343" s="125" t="s">
        <v>26</v>
      </c>
      <c r="Q343" s="125">
        <v>650</v>
      </c>
      <c r="R343" s="125">
        <v>7</v>
      </c>
      <c r="S343" s="111" t="str">
        <f t="shared" si="267"/>
        <v>YES</v>
      </c>
      <c r="T343" s="110" t="str">
        <f t="shared" si="268"/>
        <v>YES</v>
      </c>
      <c r="U343" s="110" t="str">
        <f t="shared" si="269"/>
        <v>YES</v>
      </c>
      <c r="V343" s="110" t="str">
        <f t="shared" si="270"/>
        <v>NO</v>
      </c>
      <c r="W343" s="110" t="str">
        <f t="shared" si="271"/>
        <v>YES</v>
      </c>
      <c r="X343" s="111" t="str">
        <f t="shared" si="272"/>
        <v>NO</v>
      </c>
      <c r="Y343" s="110" t="str">
        <f t="shared" si="273"/>
        <v>NO</v>
      </c>
      <c r="Z343" s="111" t="str">
        <f t="shared" si="274"/>
        <v>NO</v>
      </c>
      <c r="AA343" s="126">
        <v>42157</v>
      </c>
      <c r="AB343" s="126" t="str">
        <f t="shared" si="275"/>
        <v>NO</v>
      </c>
      <c r="AC343" s="126" t="s">
        <v>126</v>
      </c>
      <c r="AD343" s="135">
        <v>60</v>
      </c>
      <c r="AE343" s="135">
        <v>49</v>
      </c>
      <c r="AF343" s="135">
        <f t="shared" si="276"/>
        <v>109</v>
      </c>
      <c r="AG343" s="136">
        <v>20.11</v>
      </c>
      <c r="AH343" s="138">
        <v>25.31</v>
      </c>
      <c r="AI343" s="135">
        <v>24.52</v>
      </c>
      <c r="AJ343" s="136">
        <v>1.44</v>
      </c>
      <c r="AK343" s="135">
        <v>2.5499999999999998</v>
      </c>
      <c r="AL343" s="136">
        <v>23.598819715668348</v>
      </c>
      <c r="AM343" s="136">
        <v>0</v>
      </c>
      <c r="AN343" s="135">
        <v>17.12</v>
      </c>
      <c r="AO343" s="126">
        <v>42157</v>
      </c>
      <c r="AP343" s="137">
        <f t="shared" si="244"/>
        <v>106.45</v>
      </c>
      <c r="AQ343" s="201"/>
      <c r="AR343" s="202"/>
      <c r="AS343" s="135">
        <f t="shared" si="262"/>
        <v>2.5499999999999998</v>
      </c>
      <c r="AT343" s="201"/>
      <c r="AU343" s="135">
        <f t="shared" si="245"/>
        <v>2.5499999999999998</v>
      </c>
      <c r="AV343" s="201"/>
      <c r="AW343" s="202"/>
      <c r="AX343" s="135">
        <f t="shared" si="263"/>
        <v>0</v>
      </c>
      <c r="AY343" s="201"/>
    </row>
    <row r="344" spans="1:51" x14ac:dyDescent="0.3">
      <c r="A344" s="126">
        <v>42158</v>
      </c>
      <c r="B344" s="38">
        <v>1700</v>
      </c>
      <c r="C344" s="41">
        <f t="shared" si="277"/>
        <v>857.07083438366521</v>
      </c>
      <c r="D344" s="41">
        <f t="shared" si="278"/>
        <v>1145.1618711512838</v>
      </c>
      <c r="E344" s="113">
        <v>1402</v>
      </c>
      <c r="F344" s="41">
        <f t="shared" si="248"/>
        <v>706.83135870935223</v>
      </c>
      <c r="G344" s="41">
        <f t="shared" si="249"/>
        <v>760.05617775216979</v>
      </c>
      <c r="H344" s="113">
        <v>2215</v>
      </c>
      <c r="I344" s="19">
        <f t="shared" si="250"/>
        <v>1116.7128812704816</v>
      </c>
      <c r="J344" s="19">
        <f t="shared" si="251"/>
        <v>888.0406208361843</v>
      </c>
      <c r="K344" s="62">
        <f>'Salinity-Da'!B330</f>
        <v>29.151770833333334</v>
      </c>
      <c r="L344" s="62">
        <f>'Salinity-Da'!C330</f>
        <v>9677.15625</v>
      </c>
      <c r="M344" s="134">
        <f>'Salinity-Da'!I330</f>
        <v>4.9788751549760146</v>
      </c>
      <c r="N344" s="134">
        <f t="shared" si="266"/>
        <v>2.7607703637438039</v>
      </c>
      <c r="O344" s="125" t="s">
        <v>39</v>
      </c>
      <c r="P344" s="125" t="s">
        <v>26</v>
      </c>
      <c r="Q344" s="125">
        <v>650</v>
      </c>
      <c r="R344" s="125">
        <v>7</v>
      </c>
      <c r="S344" s="111" t="str">
        <f t="shared" si="267"/>
        <v>YES</v>
      </c>
      <c r="T344" s="110" t="str">
        <f t="shared" si="268"/>
        <v>YES</v>
      </c>
      <c r="U344" s="110" t="str">
        <f t="shared" si="269"/>
        <v>YES</v>
      </c>
      <c r="V344" s="110" t="str">
        <f t="shared" si="270"/>
        <v>NO</v>
      </c>
      <c r="W344" s="110" t="str">
        <f t="shared" si="271"/>
        <v>YES</v>
      </c>
      <c r="X344" s="111" t="str">
        <f t="shared" si="272"/>
        <v>NO</v>
      </c>
      <c r="Y344" s="110" t="str">
        <f t="shared" si="273"/>
        <v>NO</v>
      </c>
      <c r="Z344" s="111" t="str">
        <f t="shared" si="274"/>
        <v>NO</v>
      </c>
      <c r="AA344" s="126">
        <v>42158</v>
      </c>
      <c r="AB344" s="126" t="str">
        <f t="shared" si="275"/>
        <v>NO</v>
      </c>
      <c r="AC344" s="126" t="s">
        <v>126</v>
      </c>
      <c r="AD344" s="135">
        <v>17</v>
      </c>
      <c r="AE344" s="135">
        <v>14</v>
      </c>
      <c r="AF344" s="135">
        <f t="shared" si="276"/>
        <v>31</v>
      </c>
      <c r="AG344" s="136">
        <v>19.579999999999998</v>
      </c>
      <c r="AH344" s="138">
        <v>17.28</v>
      </c>
      <c r="AI344" s="135">
        <v>24.55</v>
      </c>
      <c r="AJ344" s="135">
        <v>0</v>
      </c>
      <c r="AK344" s="135">
        <v>2.84</v>
      </c>
      <c r="AL344" s="136">
        <v>23.648840840668342</v>
      </c>
      <c r="AM344" s="136">
        <v>0</v>
      </c>
      <c r="AN344" s="135">
        <v>17.05</v>
      </c>
      <c r="AO344" s="126">
        <v>42158</v>
      </c>
      <c r="AP344" s="137">
        <f t="shared" si="244"/>
        <v>28.16</v>
      </c>
      <c r="AQ344" s="201"/>
      <c r="AR344" s="202"/>
      <c r="AS344" s="135">
        <f t="shared" si="262"/>
        <v>2.84</v>
      </c>
      <c r="AT344" s="201"/>
      <c r="AU344" s="135">
        <f t="shared" si="245"/>
        <v>2.84</v>
      </c>
      <c r="AV344" s="201"/>
      <c r="AW344" s="202"/>
      <c r="AX344" s="135">
        <f t="shared" si="263"/>
        <v>0</v>
      </c>
      <c r="AY344" s="201"/>
    </row>
    <row r="345" spans="1:51" x14ac:dyDescent="0.3">
      <c r="A345" s="126">
        <v>42159</v>
      </c>
      <c r="B345" s="38">
        <v>1700</v>
      </c>
      <c r="C345" s="41">
        <f t="shared" si="277"/>
        <v>857.07083438366521</v>
      </c>
      <c r="D345" s="41">
        <f t="shared" si="278"/>
        <v>1123.5550433937124</v>
      </c>
      <c r="E345" s="113">
        <v>1376</v>
      </c>
      <c r="F345" s="41">
        <f t="shared" si="248"/>
        <v>693.72321653642553</v>
      </c>
      <c r="G345" s="41">
        <f t="shared" si="249"/>
        <v>758.97583636429124</v>
      </c>
      <c r="H345" s="113">
        <v>2335</v>
      </c>
      <c r="I345" s="19">
        <f t="shared" si="250"/>
        <v>1177.2119989916814</v>
      </c>
      <c r="J345" s="19">
        <f t="shared" si="251"/>
        <v>932.19057222082176</v>
      </c>
      <c r="K345" s="62">
        <f>'Salinity-Da'!B331</f>
        <v>28.829062499999996</v>
      </c>
      <c r="L345" s="62">
        <f>'Salinity-Da'!C331</f>
        <v>8715.8020833333339</v>
      </c>
      <c r="M345" s="134">
        <f>'Salinity-Da'!I331</f>
        <v>4.4792076523439235</v>
      </c>
      <c r="N345" s="134">
        <f t="shared" si="266"/>
        <v>2.8857679581303253</v>
      </c>
      <c r="O345" s="125" t="s">
        <v>39</v>
      </c>
      <c r="P345" s="125" t="s">
        <v>26</v>
      </c>
      <c r="Q345" s="125">
        <v>650</v>
      </c>
      <c r="R345" s="125">
        <v>7</v>
      </c>
      <c r="S345" s="111" t="str">
        <f t="shared" si="267"/>
        <v>YES</v>
      </c>
      <c r="T345" s="110" t="str">
        <f t="shared" si="268"/>
        <v>YES</v>
      </c>
      <c r="U345" s="110" t="str">
        <f t="shared" si="269"/>
        <v>YES</v>
      </c>
      <c r="V345" s="110" t="str">
        <f t="shared" si="270"/>
        <v>NO</v>
      </c>
      <c r="W345" s="110" t="str">
        <f t="shared" si="271"/>
        <v>YES</v>
      </c>
      <c r="X345" s="111" t="str">
        <f t="shared" si="272"/>
        <v>NO</v>
      </c>
      <c r="Y345" s="110" t="str">
        <f t="shared" si="273"/>
        <v>NO</v>
      </c>
      <c r="Z345" s="111" t="str">
        <f t="shared" si="274"/>
        <v>NO</v>
      </c>
      <c r="AA345" s="126">
        <v>42159</v>
      </c>
      <c r="AB345" s="126" t="str">
        <f t="shared" si="275"/>
        <v>NO</v>
      </c>
      <c r="AC345" s="126" t="s">
        <v>126</v>
      </c>
      <c r="AD345" s="135">
        <v>17</v>
      </c>
      <c r="AE345" s="135">
        <v>11</v>
      </c>
      <c r="AF345" s="135">
        <f t="shared" si="276"/>
        <v>28</v>
      </c>
      <c r="AG345" s="136">
        <v>19.27</v>
      </c>
      <c r="AH345" s="138">
        <v>17.28</v>
      </c>
      <c r="AI345" s="135">
        <v>24.51</v>
      </c>
      <c r="AJ345" s="135">
        <v>0</v>
      </c>
      <c r="AK345" s="135">
        <v>2.4300000000000002</v>
      </c>
      <c r="AL345" s="136">
        <v>23.57575981983501</v>
      </c>
      <c r="AM345" s="136">
        <v>0</v>
      </c>
      <c r="AN345" s="135">
        <v>16.82</v>
      </c>
      <c r="AO345" s="126">
        <v>42159</v>
      </c>
      <c r="AP345" s="137">
        <f t="shared" si="244"/>
        <v>25.57</v>
      </c>
      <c r="AQ345" s="201"/>
      <c r="AR345" s="202"/>
      <c r="AS345" s="135">
        <f t="shared" si="262"/>
        <v>2.4300000000000002</v>
      </c>
      <c r="AT345" s="201"/>
      <c r="AU345" s="135">
        <f t="shared" si="245"/>
        <v>2.4300000000000002</v>
      </c>
      <c r="AV345" s="201"/>
      <c r="AW345" s="202"/>
      <c r="AX345" s="135">
        <f t="shared" si="263"/>
        <v>0</v>
      </c>
      <c r="AY345" s="201"/>
    </row>
    <row r="346" spans="1:51" x14ac:dyDescent="0.3">
      <c r="A346" s="126">
        <v>42160</v>
      </c>
      <c r="B346" s="38">
        <v>2700</v>
      </c>
      <c r="C346" s="41">
        <f t="shared" si="277"/>
        <v>1361.2301487269979</v>
      </c>
      <c r="D346" s="41">
        <f t="shared" si="278"/>
        <v>1101.948215636141</v>
      </c>
      <c r="E346" s="113">
        <v>1377</v>
      </c>
      <c r="F346" s="41">
        <f t="shared" si="248"/>
        <v>694.22737585076891</v>
      </c>
      <c r="G346" s="41">
        <f t="shared" si="249"/>
        <v>756.02290323742307</v>
      </c>
      <c r="H346" s="113">
        <v>2184</v>
      </c>
      <c r="I346" s="19">
        <f t="shared" si="250"/>
        <v>1101.0839425258382</v>
      </c>
      <c r="J346" s="19">
        <f t="shared" si="251"/>
        <v>1004.6454679678778</v>
      </c>
      <c r="K346" s="62">
        <f>'Salinity-Da'!B332</f>
        <v>29.267812499999991</v>
      </c>
      <c r="L346" s="62">
        <f>'Salinity-Da'!C332</f>
        <v>8457.78125</v>
      </c>
      <c r="M346" s="134">
        <f>'Salinity-Da'!I332</f>
        <v>4.2983657457099511</v>
      </c>
      <c r="N346" s="134">
        <f t="shared" si="266"/>
        <v>3.0007833163479889</v>
      </c>
      <c r="O346" s="125" t="s">
        <v>39</v>
      </c>
      <c r="P346" s="125" t="s">
        <v>26</v>
      </c>
      <c r="Q346" s="125">
        <v>650</v>
      </c>
      <c r="R346" s="125">
        <v>7</v>
      </c>
      <c r="S346" s="111" t="str">
        <f t="shared" si="267"/>
        <v>YES</v>
      </c>
      <c r="T346" s="110" t="str">
        <f t="shared" si="268"/>
        <v>YES</v>
      </c>
      <c r="U346" s="110" t="str">
        <f t="shared" si="269"/>
        <v>YES</v>
      </c>
      <c r="V346" s="110" t="str">
        <f t="shared" si="270"/>
        <v>NO</v>
      </c>
      <c r="W346" s="110" t="str">
        <f t="shared" si="271"/>
        <v>YES</v>
      </c>
      <c r="X346" s="111" t="str">
        <f t="shared" si="272"/>
        <v>NO</v>
      </c>
      <c r="Y346" s="110" t="str">
        <f t="shared" si="273"/>
        <v>NO</v>
      </c>
      <c r="Z346" s="111" t="str">
        <f t="shared" si="274"/>
        <v>NO</v>
      </c>
      <c r="AA346" s="126">
        <v>42160</v>
      </c>
      <c r="AB346" s="126" t="str">
        <f t="shared" si="275"/>
        <v>NO</v>
      </c>
      <c r="AC346" s="126" t="s">
        <v>126</v>
      </c>
      <c r="AD346" s="135">
        <v>17</v>
      </c>
      <c r="AE346" s="135">
        <v>11</v>
      </c>
      <c r="AF346" s="135">
        <f t="shared" si="276"/>
        <v>28</v>
      </c>
      <c r="AG346" s="136">
        <v>20.100000000000001</v>
      </c>
      <c r="AH346" s="138">
        <v>17.28</v>
      </c>
      <c r="AI346" s="135">
        <v>24.6</v>
      </c>
      <c r="AJ346" s="135">
        <v>0</v>
      </c>
      <c r="AK346" s="135">
        <v>1.93</v>
      </c>
      <c r="AL346" s="136">
        <v>23.483104757335013</v>
      </c>
      <c r="AM346" s="136">
        <v>0</v>
      </c>
      <c r="AN346" s="135">
        <v>16.760000000000002</v>
      </c>
      <c r="AO346" s="126">
        <v>42160</v>
      </c>
      <c r="AP346" s="137">
        <f t="shared" ref="AP346:AP409" si="279">IF(AF346-AK346&gt;0,AF346-AK346,0&amp;"*")</f>
        <v>26.07</v>
      </c>
      <c r="AQ346" s="201"/>
      <c r="AR346" s="202"/>
      <c r="AS346" s="135">
        <f t="shared" si="262"/>
        <v>1.93</v>
      </c>
      <c r="AT346" s="201"/>
      <c r="AU346" s="135">
        <f t="shared" ref="AU346:AU409" si="280">IF(AK346-AM346&gt;0,AK346-AM346,0&amp;"*")</f>
        <v>1.93</v>
      </c>
      <c r="AV346" s="201"/>
      <c r="AW346" s="202"/>
      <c r="AX346" s="135">
        <f t="shared" si="263"/>
        <v>0</v>
      </c>
      <c r="AY346" s="201"/>
    </row>
    <row r="347" spans="1:51" x14ac:dyDescent="0.3">
      <c r="A347" s="126">
        <v>42161</v>
      </c>
      <c r="B347" s="38">
        <v>1900</v>
      </c>
      <c r="C347" s="41">
        <f t="shared" si="277"/>
        <v>957.90269725233179</v>
      </c>
      <c r="D347" s="41">
        <f t="shared" si="278"/>
        <v>1159.5664229896647</v>
      </c>
      <c r="E347" s="113">
        <v>1396</v>
      </c>
      <c r="F347" s="41">
        <f t="shared" si="248"/>
        <v>703.80640282329216</v>
      </c>
      <c r="G347" s="41">
        <f t="shared" ref="G347:G362" si="281">AVERAGE(F340:F346)</f>
        <v>754.22233425762545</v>
      </c>
      <c r="H347" s="113">
        <v>2151</v>
      </c>
      <c r="I347" s="19">
        <f t="shared" si="250"/>
        <v>1084.4466851525083</v>
      </c>
      <c r="J347" s="19">
        <f t="shared" ref="J347:J410" si="282">AVERAGE(I340:I346)</f>
        <v>1050.8840793690808</v>
      </c>
      <c r="K347" s="62">
        <f>'Salinity-Da'!B333</f>
        <v>29.209569892473116</v>
      </c>
      <c r="L347" s="62">
        <f>'Salinity-Da'!C333</f>
        <v>9186.6129032258068</v>
      </c>
      <c r="M347" s="134">
        <f>'Salinity-Da'!I333</f>
        <v>4.7026875638567738</v>
      </c>
      <c r="N347" s="134">
        <f t="shared" si="266"/>
        <v>3.1098266420912624</v>
      </c>
      <c r="O347" s="125" t="s">
        <v>39</v>
      </c>
      <c r="P347" s="125" t="s">
        <v>26</v>
      </c>
      <c r="Q347" s="125">
        <v>650</v>
      </c>
      <c r="R347" s="125">
        <v>7</v>
      </c>
      <c r="S347" s="111" t="str">
        <f t="shared" si="267"/>
        <v>YES</v>
      </c>
      <c r="T347" s="110" t="str">
        <f t="shared" si="268"/>
        <v>YES</v>
      </c>
      <c r="U347" s="110" t="str">
        <f t="shared" si="269"/>
        <v>YES</v>
      </c>
      <c r="V347" s="110" t="str">
        <f t="shared" si="270"/>
        <v>NO</v>
      </c>
      <c r="W347" s="110" t="str">
        <f t="shared" si="271"/>
        <v>YES</v>
      </c>
      <c r="X347" s="111" t="str">
        <f t="shared" si="272"/>
        <v>NO</v>
      </c>
      <c r="Y347" s="110" t="str">
        <f t="shared" si="273"/>
        <v>NO</v>
      </c>
      <c r="Z347" s="111" t="str">
        <f t="shared" si="274"/>
        <v>NO</v>
      </c>
      <c r="AA347" s="126">
        <v>42161</v>
      </c>
      <c r="AB347" s="126" t="str">
        <f t="shared" si="275"/>
        <v>NO</v>
      </c>
      <c r="AC347" s="126" t="s">
        <v>126</v>
      </c>
      <c r="AD347" s="135">
        <v>17</v>
      </c>
      <c r="AE347" s="135">
        <v>11</v>
      </c>
      <c r="AF347" s="135">
        <f t="shared" si="276"/>
        <v>28</v>
      </c>
      <c r="AG347" s="136">
        <v>19.96</v>
      </c>
      <c r="AH347" s="138">
        <v>17.28</v>
      </c>
      <c r="AI347" s="135">
        <v>24.47</v>
      </c>
      <c r="AJ347" s="135">
        <v>0</v>
      </c>
      <c r="AK347" s="135">
        <v>1.76</v>
      </c>
      <c r="AL347" s="136">
        <v>23.449466986501687</v>
      </c>
      <c r="AM347" s="136">
        <v>0</v>
      </c>
      <c r="AN347" s="135">
        <v>16.68</v>
      </c>
      <c r="AO347" s="126">
        <v>42161</v>
      </c>
      <c r="AP347" s="137">
        <f t="shared" si="279"/>
        <v>26.24</v>
      </c>
      <c r="AQ347" s="201"/>
      <c r="AR347" s="202"/>
      <c r="AS347" s="135">
        <f t="shared" si="262"/>
        <v>1.76</v>
      </c>
      <c r="AT347" s="201"/>
      <c r="AU347" s="135">
        <f t="shared" si="280"/>
        <v>1.76</v>
      </c>
      <c r="AV347" s="201"/>
      <c r="AW347" s="202"/>
      <c r="AX347" s="135">
        <f t="shared" si="263"/>
        <v>0</v>
      </c>
      <c r="AY347" s="201"/>
    </row>
    <row r="348" spans="1:51" x14ac:dyDescent="0.3">
      <c r="A348" s="126">
        <v>42162</v>
      </c>
      <c r="B348" s="38">
        <v>2000</v>
      </c>
      <c r="C348" s="41">
        <f t="shared" si="277"/>
        <v>1008.318628686665</v>
      </c>
      <c r="D348" s="41">
        <f t="shared" si="278"/>
        <v>1080.3413878785695</v>
      </c>
      <c r="E348" s="113">
        <v>1401</v>
      </c>
      <c r="F348" s="41">
        <f t="shared" si="248"/>
        <v>706.32719939500885</v>
      </c>
      <c r="G348" s="41">
        <f t="shared" si="281"/>
        <v>726.13345817278264</v>
      </c>
      <c r="H348" s="113">
        <v>2237</v>
      </c>
      <c r="I348" s="19">
        <f t="shared" si="250"/>
        <v>1127.8043861860349</v>
      </c>
      <c r="J348" s="19">
        <f t="shared" si="282"/>
        <v>1043.8258489682742</v>
      </c>
      <c r="K348" s="62">
        <f>'Salinity-Da'!B334</f>
        <v>28.897187499999998</v>
      </c>
      <c r="L348" s="62">
        <f>'Salinity-Da'!C334</f>
        <v>9724.0729166666661</v>
      </c>
      <c r="M348" s="134">
        <f>'Salinity-Da'!I334</f>
        <v>5.0309868765610268</v>
      </c>
      <c r="N348" s="134">
        <f t="shared" si="266"/>
        <v>3.200134400814179</v>
      </c>
      <c r="O348" s="125" t="s">
        <v>39</v>
      </c>
      <c r="P348" s="125" t="s">
        <v>26</v>
      </c>
      <c r="Q348" s="125">
        <v>650</v>
      </c>
      <c r="R348" s="125">
        <v>7</v>
      </c>
      <c r="S348" s="111" t="str">
        <f t="shared" si="267"/>
        <v>YES</v>
      </c>
      <c r="T348" s="110" t="str">
        <f t="shared" si="268"/>
        <v>YES</v>
      </c>
      <c r="U348" s="110" t="str">
        <f t="shared" si="269"/>
        <v>YES</v>
      </c>
      <c r="V348" s="110" t="str">
        <f t="shared" si="270"/>
        <v>NO</v>
      </c>
      <c r="W348" s="110" t="str">
        <f t="shared" si="271"/>
        <v>YES</v>
      </c>
      <c r="X348" s="111" t="str">
        <f t="shared" si="272"/>
        <v>NO</v>
      </c>
      <c r="Y348" s="110" t="str">
        <f t="shared" si="273"/>
        <v>NO</v>
      </c>
      <c r="Z348" s="111" t="str">
        <f t="shared" si="274"/>
        <v>NO</v>
      </c>
      <c r="AA348" s="126">
        <v>42162</v>
      </c>
      <c r="AB348" s="126" t="str">
        <f t="shared" si="275"/>
        <v>NO</v>
      </c>
      <c r="AC348" s="126" t="s">
        <v>126</v>
      </c>
      <c r="AD348" s="135">
        <v>17</v>
      </c>
      <c r="AE348" s="135">
        <v>11</v>
      </c>
      <c r="AF348" s="135">
        <f t="shared" si="276"/>
        <v>28</v>
      </c>
      <c r="AG348" s="136">
        <v>19.97</v>
      </c>
      <c r="AH348" s="138">
        <v>17.28</v>
      </c>
      <c r="AI348" s="135">
        <v>24.54</v>
      </c>
      <c r="AJ348" s="135">
        <v>0</v>
      </c>
      <c r="AK348" s="135">
        <v>2.0699999999999998</v>
      </c>
      <c r="AL348" s="136">
        <v>23.508869278168341</v>
      </c>
      <c r="AM348" s="136">
        <v>0</v>
      </c>
      <c r="AN348" s="135">
        <v>16.91</v>
      </c>
      <c r="AO348" s="126">
        <v>42162</v>
      </c>
      <c r="AP348" s="137">
        <f t="shared" si="279"/>
        <v>25.93</v>
      </c>
      <c r="AQ348" s="201"/>
      <c r="AR348" s="202"/>
      <c r="AS348" s="135">
        <f t="shared" si="262"/>
        <v>2.0699999999999998</v>
      </c>
      <c r="AT348" s="201"/>
      <c r="AU348" s="135">
        <f t="shared" si="280"/>
        <v>2.0699999999999998</v>
      </c>
      <c r="AV348" s="201"/>
      <c r="AW348" s="202"/>
      <c r="AX348" s="135">
        <f t="shared" si="263"/>
        <v>0</v>
      </c>
      <c r="AY348" s="201"/>
    </row>
    <row r="349" spans="1:51" x14ac:dyDescent="0.3">
      <c r="A349" s="126">
        <v>42163</v>
      </c>
      <c r="B349" s="38">
        <v>1300</v>
      </c>
      <c r="C349" s="41">
        <f t="shared" si="277"/>
        <v>655.40710864633229</v>
      </c>
      <c r="D349" s="41">
        <f t="shared" si="278"/>
        <v>1058.7345601209981</v>
      </c>
      <c r="E349" s="113">
        <v>632</v>
      </c>
      <c r="F349" s="41">
        <f t="shared" si="248"/>
        <v>318.62868666498616</v>
      </c>
      <c r="G349" s="41">
        <f t="shared" si="281"/>
        <v>700.92549245561611</v>
      </c>
      <c r="H349" s="113">
        <v>2846</v>
      </c>
      <c r="I349" s="19">
        <f t="shared" si="250"/>
        <v>1434.8374086211243</v>
      </c>
      <c r="J349" s="19">
        <f t="shared" si="282"/>
        <v>1057.5821959739278</v>
      </c>
      <c r="K349" s="62">
        <f>'Salinity-Da'!B335</f>
        <v>29.02447916666668</v>
      </c>
      <c r="L349" s="62">
        <f>'Salinity-Da'!C335</f>
        <v>9822.28125</v>
      </c>
      <c r="M349" s="134">
        <f>'Salinity-Da'!I335</f>
        <v>5.0723768076493538</v>
      </c>
      <c r="N349" s="134">
        <f t="shared" si="266"/>
        <v>3.2894774440531789</v>
      </c>
      <c r="O349" s="125" t="s">
        <v>39</v>
      </c>
      <c r="P349" s="125" t="s">
        <v>26</v>
      </c>
      <c r="Q349" s="125">
        <v>650</v>
      </c>
      <c r="R349" s="125">
        <v>7</v>
      </c>
      <c r="S349" s="111" t="str">
        <f t="shared" si="267"/>
        <v>YES</v>
      </c>
      <c r="T349" s="110" t="str">
        <f t="shared" si="268"/>
        <v>YES</v>
      </c>
      <c r="U349" s="110" t="str">
        <f t="shared" si="269"/>
        <v>YES</v>
      </c>
      <c r="V349" s="110" t="str">
        <f t="shared" si="270"/>
        <v>NO</v>
      </c>
      <c r="W349" s="110" t="str">
        <f t="shared" si="271"/>
        <v>YES</v>
      </c>
      <c r="X349" s="111" t="str">
        <f t="shared" si="272"/>
        <v>NO</v>
      </c>
      <c r="Y349" s="110" t="str">
        <f t="shared" si="273"/>
        <v>NO</v>
      </c>
      <c r="Z349" s="111" t="str">
        <f t="shared" si="274"/>
        <v>NO</v>
      </c>
      <c r="AA349" s="126">
        <v>42163</v>
      </c>
      <c r="AB349" s="126" t="str">
        <f t="shared" si="275"/>
        <v>NO</v>
      </c>
      <c r="AC349" s="126" t="s">
        <v>126</v>
      </c>
      <c r="AD349" s="135">
        <v>17</v>
      </c>
      <c r="AE349" s="135">
        <v>11</v>
      </c>
      <c r="AF349" s="135">
        <f t="shared" si="276"/>
        <v>28</v>
      </c>
      <c r="AG349" s="136">
        <v>20.010000000000002</v>
      </c>
      <c r="AH349" s="138">
        <v>17.28</v>
      </c>
      <c r="AI349" s="135">
        <v>24.55</v>
      </c>
      <c r="AJ349" s="135">
        <v>0</v>
      </c>
      <c r="AK349" s="135">
        <v>2.08</v>
      </c>
      <c r="AL349" s="136">
        <v>23.512616611501691</v>
      </c>
      <c r="AM349" s="136">
        <v>0</v>
      </c>
      <c r="AN349" s="135">
        <v>16.97</v>
      </c>
      <c r="AO349" s="126">
        <v>42163</v>
      </c>
      <c r="AP349" s="137">
        <f t="shared" si="279"/>
        <v>25.92</v>
      </c>
      <c r="AQ349" s="201"/>
      <c r="AR349" s="202"/>
      <c r="AS349" s="135">
        <f t="shared" si="262"/>
        <v>2.08</v>
      </c>
      <c r="AT349" s="201"/>
      <c r="AU349" s="135">
        <f t="shared" si="280"/>
        <v>2.08</v>
      </c>
      <c r="AV349" s="201"/>
      <c r="AW349" s="202"/>
      <c r="AX349" s="135">
        <f t="shared" si="263"/>
        <v>0</v>
      </c>
      <c r="AY349" s="201"/>
    </row>
    <row r="350" spans="1:51" x14ac:dyDescent="0.3">
      <c r="A350" s="126">
        <v>42164</v>
      </c>
      <c r="B350" s="38">
        <v>1400</v>
      </c>
      <c r="C350" s="41">
        <f t="shared" si="277"/>
        <v>705.82304008066546</v>
      </c>
      <c r="D350" s="41">
        <f t="shared" si="278"/>
        <v>986.71180092909344</v>
      </c>
      <c r="E350" s="113">
        <v>626</v>
      </c>
      <c r="F350" s="41">
        <f t="shared" si="248"/>
        <v>315.60373077892615</v>
      </c>
      <c r="G350" s="41">
        <f t="shared" si="281"/>
        <v>645.46796787784945</v>
      </c>
      <c r="H350" s="113">
        <v>2090</v>
      </c>
      <c r="I350" s="19">
        <f t="shared" si="250"/>
        <v>1053.692966977565</v>
      </c>
      <c r="J350" s="19">
        <f t="shared" si="282"/>
        <v>1133.3501386438115</v>
      </c>
      <c r="K350" s="62">
        <f>'Salinity-Da'!B336</f>
        <v>29.645208333333333</v>
      </c>
      <c r="L350" s="62">
        <f>'Salinity-Da'!C336</f>
        <v>10674.09375</v>
      </c>
      <c r="M350" s="134">
        <f>'Salinity-Da'!I336</f>
        <v>5.4773243043888877</v>
      </c>
      <c r="N350" s="134">
        <f t="shared" si="266"/>
        <v>3.3994270266349726</v>
      </c>
      <c r="O350" s="125" t="s">
        <v>39</v>
      </c>
      <c r="P350" s="125" t="s">
        <v>26</v>
      </c>
      <c r="Q350" s="125">
        <v>650</v>
      </c>
      <c r="R350" s="125">
        <v>7</v>
      </c>
      <c r="S350" s="111" t="str">
        <f t="shared" si="267"/>
        <v>YES</v>
      </c>
      <c r="T350" s="110" t="str">
        <f t="shared" si="268"/>
        <v>YES</v>
      </c>
      <c r="U350" s="110" t="str">
        <f t="shared" si="269"/>
        <v>YES</v>
      </c>
      <c r="V350" s="110" t="str">
        <f t="shared" si="270"/>
        <v>NO</v>
      </c>
      <c r="W350" s="110" t="str">
        <f t="shared" si="271"/>
        <v>YES</v>
      </c>
      <c r="X350" s="111" t="str">
        <f t="shared" si="272"/>
        <v>NO</v>
      </c>
      <c r="Y350" s="110" t="str">
        <f t="shared" si="273"/>
        <v>NO</v>
      </c>
      <c r="Z350" s="111" t="str">
        <f t="shared" si="274"/>
        <v>NO</v>
      </c>
      <c r="AA350" s="126">
        <v>42164</v>
      </c>
      <c r="AB350" s="126" t="str">
        <f t="shared" si="275"/>
        <v>NO</v>
      </c>
      <c r="AC350" s="126" t="s">
        <v>126</v>
      </c>
      <c r="AD350" s="135">
        <v>17</v>
      </c>
      <c r="AE350" s="135">
        <v>11</v>
      </c>
      <c r="AF350" s="135">
        <f t="shared" si="276"/>
        <v>28</v>
      </c>
      <c r="AG350" s="136">
        <v>19.97</v>
      </c>
      <c r="AH350" s="138">
        <v>17.28</v>
      </c>
      <c r="AI350" s="135">
        <v>24.55</v>
      </c>
      <c r="AJ350" s="135">
        <v>0</v>
      </c>
      <c r="AK350" s="135">
        <v>1.94</v>
      </c>
      <c r="AL350" s="136">
        <v>23.483768882335013</v>
      </c>
      <c r="AM350" s="136">
        <v>0</v>
      </c>
      <c r="AN350" s="135">
        <v>16.71</v>
      </c>
      <c r="AO350" s="126">
        <v>42164</v>
      </c>
      <c r="AP350" s="137">
        <f t="shared" si="279"/>
        <v>26.06</v>
      </c>
      <c r="AQ350" s="201"/>
      <c r="AR350" s="202"/>
      <c r="AS350" s="135">
        <f t="shared" si="262"/>
        <v>1.94</v>
      </c>
      <c r="AT350" s="201"/>
      <c r="AU350" s="135">
        <f t="shared" si="280"/>
        <v>1.94</v>
      </c>
      <c r="AV350" s="201"/>
      <c r="AW350" s="202"/>
      <c r="AX350" s="135">
        <f t="shared" si="263"/>
        <v>0</v>
      </c>
      <c r="AY350" s="201"/>
    </row>
    <row r="351" spans="1:51" x14ac:dyDescent="0.3">
      <c r="A351" s="126">
        <v>42165</v>
      </c>
      <c r="B351" s="38">
        <v>740</v>
      </c>
      <c r="C351" s="41">
        <f t="shared" si="277"/>
        <v>373.07789261406606</v>
      </c>
      <c r="D351" s="41">
        <f t="shared" si="278"/>
        <v>914.68904173718886</v>
      </c>
      <c r="E351" s="113">
        <v>631</v>
      </c>
      <c r="F351" s="41">
        <f t="shared" si="248"/>
        <v>318.12452735064284</v>
      </c>
      <c r="G351" s="41">
        <f t="shared" si="281"/>
        <v>591.30685296553725</v>
      </c>
      <c r="H351" s="113">
        <v>3021</v>
      </c>
      <c r="I351" s="19">
        <f t="shared" si="250"/>
        <v>1523.0652886312075</v>
      </c>
      <c r="J351" s="19">
        <f t="shared" si="282"/>
        <v>1156.5414671036049</v>
      </c>
      <c r="K351" s="62">
        <f>'Salinity-Da'!B337</f>
        <v>30.185416666666683</v>
      </c>
      <c r="L351" s="62">
        <f>'Salinity-Da'!C337</f>
        <v>10559.833333333334</v>
      </c>
      <c r="M351" s="134">
        <f>'Salinity-Da'!I337</f>
        <v>5.3553903955843127</v>
      </c>
      <c r="N351" s="134">
        <f t="shared" si="266"/>
        <v>3.5160234426134602</v>
      </c>
      <c r="O351" s="125" t="s">
        <v>39</v>
      </c>
      <c r="P351" s="125" t="s">
        <v>26</v>
      </c>
      <c r="Q351" s="125">
        <v>650</v>
      </c>
      <c r="R351" s="125">
        <v>7</v>
      </c>
      <c r="S351" s="111" t="str">
        <f t="shared" si="267"/>
        <v>YES</v>
      </c>
      <c r="T351" s="110" t="str">
        <f t="shared" si="268"/>
        <v>YES</v>
      </c>
      <c r="U351" s="110" t="str">
        <f t="shared" si="269"/>
        <v>YES</v>
      </c>
      <c r="V351" s="110" t="str">
        <f t="shared" si="270"/>
        <v>NO</v>
      </c>
      <c r="W351" s="110" t="str">
        <f t="shared" si="271"/>
        <v>YES</v>
      </c>
      <c r="X351" s="111" t="str">
        <f t="shared" si="272"/>
        <v>NO</v>
      </c>
      <c r="Y351" s="110" t="str">
        <f t="shared" si="273"/>
        <v>NO</v>
      </c>
      <c r="Z351" s="111" t="str">
        <f t="shared" si="274"/>
        <v>NO</v>
      </c>
      <c r="AA351" s="126">
        <v>42165</v>
      </c>
      <c r="AB351" s="126" t="str">
        <f t="shared" si="275"/>
        <v>NO</v>
      </c>
      <c r="AC351" s="126" t="s">
        <v>126</v>
      </c>
      <c r="AD351" s="135">
        <v>17</v>
      </c>
      <c r="AE351" s="135">
        <v>11</v>
      </c>
      <c r="AF351" s="135">
        <f t="shared" si="276"/>
        <v>28</v>
      </c>
      <c r="AG351" s="136">
        <v>19.97</v>
      </c>
      <c r="AH351" s="138">
        <v>17.28</v>
      </c>
      <c r="AI351" s="135">
        <v>24.58</v>
      </c>
      <c r="AJ351" s="135">
        <v>0</v>
      </c>
      <c r="AK351" s="135">
        <v>2.19</v>
      </c>
      <c r="AL351" s="136">
        <v>23.528104840668355</v>
      </c>
      <c r="AM351" s="136">
        <v>0</v>
      </c>
      <c r="AN351" s="135">
        <v>17.010000000000002</v>
      </c>
      <c r="AO351" s="126">
        <v>42165</v>
      </c>
      <c r="AP351" s="137">
        <f t="shared" si="279"/>
        <v>25.81</v>
      </c>
      <c r="AQ351" s="201"/>
      <c r="AR351" s="202"/>
      <c r="AS351" s="135">
        <f t="shared" si="262"/>
        <v>2.19</v>
      </c>
      <c r="AT351" s="201"/>
      <c r="AU351" s="135">
        <f t="shared" si="280"/>
        <v>2.19</v>
      </c>
      <c r="AV351" s="201"/>
      <c r="AW351" s="202"/>
      <c r="AX351" s="135">
        <f t="shared" si="263"/>
        <v>0</v>
      </c>
      <c r="AY351" s="201"/>
    </row>
    <row r="352" spans="1:51" x14ac:dyDescent="0.3">
      <c r="A352" s="126">
        <v>42166</v>
      </c>
      <c r="B352" s="38">
        <v>0</v>
      </c>
      <c r="C352" s="41">
        <f t="shared" si="277"/>
        <v>0</v>
      </c>
      <c r="D352" s="41">
        <f t="shared" si="278"/>
        <v>845.54719291296044</v>
      </c>
      <c r="E352" s="113">
        <v>1373</v>
      </c>
      <c r="F352" s="41">
        <f t="shared" si="248"/>
        <v>692.21073859339549</v>
      </c>
      <c r="G352" s="41">
        <f t="shared" si="281"/>
        <v>535.77730562857857</v>
      </c>
      <c r="H352" s="113">
        <v>6265</v>
      </c>
      <c r="I352" s="19">
        <f t="shared" si="250"/>
        <v>3158.5581043609782</v>
      </c>
      <c r="J352" s="19">
        <f t="shared" si="282"/>
        <v>1214.59181101228</v>
      </c>
      <c r="K352" s="62">
        <f>'Salinity-Da'!B338</f>
        <v>30.023645833333319</v>
      </c>
      <c r="L352" s="62">
        <f>'Salinity-Da'!C338</f>
        <v>11477.6875</v>
      </c>
      <c r="M352" s="134">
        <f>'Salinity-Da'!I338</f>
        <v>5.8774764002871738</v>
      </c>
      <c r="N352" s="134">
        <f t="shared" si="266"/>
        <v>3.6436210254948462</v>
      </c>
      <c r="O352" s="125" t="s">
        <v>39</v>
      </c>
      <c r="P352" s="125" t="s">
        <v>26</v>
      </c>
      <c r="Q352" s="125">
        <v>650</v>
      </c>
      <c r="R352" s="125">
        <v>7</v>
      </c>
      <c r="S352" s="111" t="str">
        <f t="shared" si="267"/>
        <v>YES</v>
      </c>
      <c r="T352" s="110" t="str">
        <f t="shared" si="268"/>
        <v>YES</v>
      </c>
      <c r="U352" s="110" t="str">
        <f t="shared" si="269"/>
        <v>YES</v>
      </c>
      <c r="V352" s="110" t="str">
        <f t="shared" si="270"/>
        <v>NO</v>
      </c>
      <c r="W352" s="110" t="str">
        <f t="shared" si="271"/>
        <v>NO</v>
      </c>
      <c r="X352" s="111" t="str">
        <f t="shared" si="272"/>
        <v>YES</v>
      </c>
      <c r="Y352" s="110" t="str">
        <f t="shared" si="273"/>
        <v>NO</v>
      </c>
      <c r="Z352" s="111" t="str">
        <f t="shared" si="274"/>
        <v>NO</v>
      </c>
      <c r="AA352" s="126">
        <v>42166</v>
      </c>
      <c r="AB352" s="126" t="str">
        <f t="shared" si="275"/>
        <v>NO</v>
      </c>
      <c r="AC352" s="126" t="s">
        <v>126</v>
      </c>
      <c r="AD352" s="135">
        <v>17</v>
      </c>
      <c r="AE352" s="135">
        <v>11</v>
      </c>
      <c r="AF352" s="135">
        <f t="shared" si="276"/>
        <v>28</v>
      </c>
      <c r="AG352" s="136">
        <v>19.989999999999998</v>
      </c>
      <c r="AH352" s="138">
        <v>17.28</v>
      </c>
      <c r="AI352" s="135">
        <v>25.04</v>
      </c>
      <c r="AJ352" s="135">
        <v>0</v>
      </c>
      <c r="AK352" s="135">
        <v>5.14</v>
      </c>
      <c r="AL352" s="136">
        <v>24.00059609066836</v>
      </c>
      <c r="AM352" s="136">
        <v>0.75</v>
      </c>
      <c r="AN352" s="135">
        <v>17.79</v>
      </c>
      <c r="AO352" s="126">
        <v>42166</v>
      </c>
      <c r="AP352" s="137">
        <f t="shared" si="279"/>
        <v>22.86</v>
      </c>
      <c r="AQ352" s="201"/>
      <c r="AR352" s="202"/>
      <c r="AS352" s="135">
        <f t="shared" si="262"/>
        <v>5.14</v>
      </c>
      <c r="AT352" s="201"/>
      <c r="AU352" s="135">
        <f t="shared" si="280"/>
        <v>4.3899999999999997</v>
      </c>
      <c r="AV352" s="201"/>
      <c r="AW352" s="202"/>
      <c r="AX352" s="135">
        <f t="shared" si="263"/>
        <v>0.75</v>
      </c>
      <c r="AY352" s="201"/>
    </row>
    <row r="353" spans="1:51" x14ac:dyDescent="0.3">
      <c r="A353" s="126">
        <v>42167</v>
      </c>
      <c r="B353" s="113">
        <v>4</v>
      </c>
      <c r="C353" s="41">
        <f t="shared" si="277"/>
        <v>2.01663725737333</v>
      </c>
      <c r="D353" s="41">
        <f t="shared" si="278"/>
        <v>723.10850228672257</v>
      </c>
      <c r="E353" s="113">
        <v>1230</v>
      </c>
      <c r="F353" s="41">
        <f t="shared" si="248"/>
        <v>620.11595664229901</v>
      </c>
      <c r="G353" s="41">
        <f t="shared" si="281"/>
        <v>535.56123735100289</v>
      </c>
      <c r="H353" s="113">
        <v>5681</v>
      </c>
      <c r="I353" s="19">
        <f t="shared" si="250"/>
        <v>2864.1290647844721</v>
      </c>
      <c r="J353" s="19">
        <f t="shared" si="282"/>
        <v>1497.6412546364652</v>
      </c>
      <c r="K353" s="62">
        <f>'Salinity-Da'!B339</f>
        <v>29.240000000000006</v>
      </c>
      <c r="L353" s="62">
        <f>'Salinity-Da'!C339</f>
        <v>9824.0625</v>
      </c>
      <c r="M353" s="134">
        <f>'Salinity-Da'!I339</f>
        <v>5.0510557216271161</v>
      </c>
      <c r="N353" s="134">
        <f t="shared" si="266"/>
        <v>3.7403447973646995</v>
      </c>
      <c r="O353" s="125" t="s">
        <v>180</v>
      </c>
      <c r="P353" s="125" t="s">
        <v>24</v>
      </c>
      <c r="Q353" s="125">
        <v>0</v>
      </c>
      <c r="R353" s="125">
        <v>7</v>
      </c>
      <c r="S353" s="111" t="str">
        <f t="shared" si="267"/>
        <v>YES</v>
      </c>
      <c r="T353" s="110" t="str">
        <f t="shared" si="268"/>
        <v>YES</v>
      </c>
      <c r="U353" s="110" t="str">
        <f t="shared" si="269"/>
        <v>YES</v>
      </c>
      <c r="V353" s="110" t="str">
        <f t="shared" si="270"/>
        <v>NO</v>
      </c>
      <c r="W353" s="110" t="str">
        <f t="shared" si="271"/>
        <v>NO</v>
      </c>
      <c r="X353" s="111" t="str">
        <f t="shared" si="272"/>
        <v>YES</v>
      </c>
      <c r="Y353" s="110" t="str">
        <f t="shared" si="273"/>
        <v>NO</v>
      </c>
      <c r="Z353" s="111" t="str">
        <f t="shared" si="274"/>
        <v>NO</v>
      </c>
      <c r="AA353" s="126">
        <v>42167</v>
      </c>
      <c r="AB353" s="126" t="str">
        <f t="shared" si="275"/>
        <v>NO</v>
      </c>
      <c r="AC353" s="126" t="s">
        <v>126</v>
      </c>
      <c r="AD353" s="135">
        <v>17</v>
      </c>
      <c r="AE353" s="135">
        <v>11</v>
      </c>
      <c r="AF353" s="135">
        <f t="shared" si="276"/>
        <v>28</v>
      </c>
      <c r="AG353" s="136">
        <v>20.03</v>
      </c>
      <c r="AH353" s="138">
        <v>17.28</v>
      </c>
      <c r="AI353" s="135">
        <v>25.32</v>
      </c>
      <c r="AJ353" s="135">
        <v>0</v>
      </c>
      <c r="AK353" s="135">
        <v>6.2</v>
      </c>
      <c r="AL353" s="136">
        <v>24.14450909066835</v>
      </c>
      <c r="AM353" s="136">
        <v>2.71</v>
      </c>
      <c r="AN353" s="135">
        <v>18.11</v>
      </c>
      <c r="AO353" s="126">
        <v>42167</v>
      </c>
      <c r="AP353" s="137">
        <f t="shared" si="279"/>
        <v>21.8</v>
      </c>
      <c r="AQ353" s="201"/>
      <c r="AR353" s="202"/>
      <c r="AS353" s="135">
        <f t="shared" si="262"/>
        <v>6.2</v>
      </c>
      <c r="AT353" s="201"/>
      <c r="AU353" s="135">
        <f t="shared" si="280"/>
        <v>3.49</v>
      </c>
      <c r="AV353" s="201"/>
      <c r="AW353" s="202"/>
      <c r="AX353" s="135">
        <f t="shared" si="263"/>
        <v>2.71</v>
      </c>
      <c r="AY353" s="201"/>
    </row>
    <row r="354" spans="1:51" x14ac:dyDescent="0.3">
      <c r="A354" s="126">
        <v>42168</v>
      </c>
      <c r="B354" s="113">
        <v>6</v>
      </c>
      <c r="C354" s="41">
        <f t="shared" si="277"/>
        <v>3.024955886059995</v>
      </c>
      <c r="D354" s="41">
        <f t="shared" si="278"/>
        <v>528.93514350534781</v>
      </c>
      <c r="E354" s="113">
        <v>2092</v>
      </c>
      <c r="F354" s="41">
        <f t="shared" si="248"/>
        <v>1054.7012856062515</v>
      </c>
      <c r="G354" s="41">
        <f t="shared" si="281"/>
        <v>524.97389174979287</v>
      </c>
      <c r="H354" s="113">
        <v>6189</v>
      </c>
      <c r="I354" s="19">
        <f t="shared" si="250"/>
        <v>3120.2419964708847</v>
      </c>
      <c r="J354" s="19">
        <f t="shared" si="282"/>
        <v>1749.5048435305559</v>
      </c>
      <c r="K354" s="62">
        <f>'Salinity-Da'!B340</f>
        <v>28.677499999999995</v>
      </c>
      <c r="L354" s="62">
        <f>'Salinity-Da'!C340</f>
        <v>7438.416666666667</v>
      </c>
      <c r="M354" s="134">
        <f>'Salinity-Da'!I340</f>
        <v>3.7912909611798042</v>
      </c>
      <c r="N354" s="134">
        <f t="shared" si="266"/>
        <v>3.7854034462865447</v>
      </c>
      <c r="O354" s="125" t="s">
        <v>180</v>
      </c>
      <c r="P354" s="125" t="s">
        <v>24</v>
      </c>
      <c r="Q354" s="125">
        <v>0</v>
      </c>
      <c r="R354" s="125">
        <v>7</v>
      </c>
      <c r="S354" s="111" t="str">
        <f t="shared" si="267"/>
        <v>YES</v>
      </c>
      <c r="T354" s="110" t="str">
        <f t="shared" si="268"/>
        <v>YES</v>
      </c>
      <c r="U354" s="110" t="str">
        <f t="shared" si="269"/>
        <v>YES</v>
      </c>
      <c r="V354" s="110" t="str">
        <f t="shared" si="270"/>
        <v>NO</v>
      </c>
      <c r="W354" s="110" t="str">
        <f t="shared" si="271"/>
        <v>NO</v>
      </c>
      <c r="X354" s="111" t="str">
        <f t="shared" si="272"/>
        <v>YES</v>
      </c>
      <c r="Y354" s="110" t="str">
        <f t="shared" si="273"/>
        <v>NO</v>
      </c>
      <c r="Z354" s="111" t="str">
        <f t="shared" si="274"/>
        <v>NO</v>
      </c>
      <c r="AA354" s="126">
        <v>42168</v>
      </c>
      <c r="AB354" s="126" t="str">
        <f t="shared" si="275"/>
        <v>NO</v>
      </c>
      <c r="AC354" s="126" t="s">
        <v>126</v>
      </c>
      <c r="AD354" s="135">
        <v>17</v>
      </c>
      <c r="AE354" s="135">
        <v>11</v>
      </c>
      <c r="AF354" s="135">
        <f t="shared" si="276"/>
        <v>28</v>
      </c>
      <c r="AG354" s="136">
        <v>19.82</v>
      </c>
      <c r="AH354" s="138">
        <v>17.28</v>
      </c>
      <c r="AI354" s="135">
        <v>25.4</v>
      </c>
      <c r="AJ354" s="135">
        <v>0</v>
      </c>
      <c r="AK354" s="135">
        <v>5.67</v>
      </c>
      <c r="AL354" s="136">
        <v>24.073572840668348</v>
      </c>
      <c r="AM354" s="136">
        <v>0.68</v>
      </c>
      <c r="AN354" s="135">
        <v>17.89</v>
      </c>
      <c r="AO354" s="126">
        <v>42168</v>
      </c>
      <c r="AP354" s="137">
        <f t="shared" si="279"/>
        <v>22.33</v>
      </c>
      <c r="AQ354" s="201"/>
      <c r="AR354" s="202"/>
      <c r="AS354" s="135">
        <f t="shared" si="262"/>
        <v>5.67</v>
      </c>
      <c r="AT354" s="201"/>
      <c r="AU354" s="135">
        <f t="shared" si="280"/>
        <v>4.99</v>
      </c>
      <c r="AV354" s="201"/>
      <c r="AW354" s="202"/>
      <c r="AX354" s="135">
        <f t="shared" si="263"/>
        <v>0.68</v>
      </c>
      <c r="AY354" s="201"/>
    </row>
    <row r="355" spans="1:51" x14ac:dyDescent="0.3">
      <c r="A355" s="126">
        <v>42169</v>
      </c>
      <c r="B355" s="113">
        <v>10</v>
      </c>
      <c r="C355" s="41">
        <f t="shared" si="277"/>
        <v>5.0415931434333254</v>
      </c>
      <c r="D355" s="41">
        <f t="shared" si="278"/>
        <v>392.52403759588032</v>
      </c>
      <c r="E355" s="113">
        <v>1113</v>
      </c>
      <c r="F355" s="41">
        <f t="shared" si="248"/>
        <v>561.12931686412912</v>
      </c>
      <c r="G355" s="41">
        <f t="shared" si="281"/>
        <v>575.10173214735858</v>
      </c>
      <c r="H355" s="113">
        <v>4068</v>
      </c>
      <c r="I355" s="19">
        <f t="shared" si="250"/>
        <v>2050.9200907486766</v>
      </c>
      <c r="J355" s="19">
        <f t="shared" si="282"/>
        <v>2040.3327451474668</v>
      </c>
      <c r="K355" s="62">
        <f>'Salinity-Da'!B341</f>
        <v>28.84052083333334</v>
      </c>
      <c r="L355" s="62">
        <f>'Salinity-Da'!C341</f>
        <v>6786.458333333333</v>
      </c>
      <c r="M355" s="134">
        <f>'Salinity-Da'!I341</f>
        <v>3.4254886650993019</v>
      </c>
      <c r="N355" s="134">
        <f t="shared" si="266"/>
        <v>3.8008699748019756</v>
      </c>
      <c r="O355" s="125" t="s">
        <v>180</v>
      </c>
      <c r="P355" s="125" t="s">
        <v>24</v>
      </c>
      <c r="Q355" s="125">
        <v>0</v>
      </c>
      <c r="R355" s="125">
        <v>7</v>
      </c>
      <c r="S355" s="111" t="str">
        <f t="shared" si="267"/>
        <v>YES</v>
      </c>
      <c r="T355" s="110" t="str">
        <f t="shared" si="268"/>
        <v>YES</v>
      </c>
      <c r="U355" s="110" t="str">
        <f t="shared" si="269"/>
        <v>YES</v>
      </c>
      <c r="V355" s="110" t="str">
        <f t="shared" si="270"/>
        <v>NO</v>
      </c>
      <c r="W355" s="110" t="str">
        <f t="shared" si="271"/>
        <v>NO</v>
      </c>
      <c r="X355" s="111" t="str">
        <f t="shared" si="272"/>
        <v>YES</v>
      </c>
      <c r="Y355" s="110" t="str">
        <f t="shared" si="273"/>
        <v>NO</v>
      </c>
      <c r="Z355" s="111" t="str">
        <f t="shared" si="274"/>
        <v>NO</v>
      </c>
      <c r="AA355" s="126">
        <v>42169</v>
      </c>
      <c r="AB355" s="126" t="str">
        <f t="shared" si="275"/>
        <v>NO</v>
      </c>
      <c r="AC355" s="126" t="s">
        <v>126</v>
      </c>
      <c r="AD355" s="135">
        <v>17</v>
      </c>
      <c r="AE355" s="135">
        <v>11</v>
      </c>
      <c r="AF355" s="135">
        <f t="shared" si="276"/>
        <v>28</v>
      </c>
      <c r="AG355" s="136">
        <v>19.670000000000002</v>
      </c>
      <c r="AH355" s="138">
        <v>17.28</v>
      </c>
      <c r="AI355" s="135">
        <v>25.34</v>
      </c>
      <c r="AJ355" s="135">
        <v>0</v>
      </c>
      <c r="AK355" s="135">
        <v>4.42</v>
      </c>
      <c r="AL355" s="136">
        <v>23.898736319835017</v>
      </c>
      <c r="AM355" s="136">
        <v>0.06</v>
      </c>
      <c r="AN355" s="135">
        <v>17.739999999999998</v>
      </c>
      <c r="AO355" s="126">
        <v>42169</v>
      </c>
      <c r="AP355" s="137">
        <f t="shared" si="279"/>
        <v>23.58</v>
      </c>
      <c r="AQ355" s="201"/>
      <c r="AR355" s="202"/>
      <c r="AS355" s="135">
        <f t="shared" si="262"/>
        <v>4.42</v>
      </c>
      <c r="AT355" s="201"/>
      <c r="AU355" s="135">
        <f t="shared" si="280"/>
        <v>4.3600000000000003</v>
      </c>
      <c r="AV355" s="201"/>
      <c r="AW355" s="202"/>
      <c r="AX355" s="135">
        <f t="shared" si="263"/>
        <v>0.06</v>
      </c>
      <c r="AY355" s="201"/>
    </row>
    <row r="356" spans="1:51" x14ac:dyDescent="0.3">
      <c r="A356" s="126">
        <v>42170</v>
      </c>
      <c r="B356" s="113">
        <v>3</v>
      </c>
      <c r="C356" s="41">
        <f t="shared" si="277"/>
        <v>1.5124779430299975</v>
      </c>
      <c r="D356" s="41">
        <f t="shared" si="278"/>
        <v>249.1987468039901</v>
      </c>
      <c r="E356" s="113">
        <v>81</v>
      </c>
      <c r="F356" s="41">
        <f t="shared" si="248"/>
        <v>40.836904461809937</v>
      </c>
      <c r="G356" s="41">
        <f t="shared" si="281"/>
        <v>554.35917750009003</v>
      </c>
      <c r="H356" s="113">
        <v>2104</v>
      </c>
      <c r="I356" s="19">
        <f t="shared" si="250"/>
        <v>1060.7511973783717</v>
      </c>
      <c r="J356" s="19">
        <f t="shared" si="282"/>
        <v>2172.2064172278442</v>
      </c>
      <c r="K356" s="62">
        <f>'Salinity-Da'!B342</f>
        <v>28.956041666666653</v>
      </c>
      <c r="L356" s="62">
        <f>'Salinity-Da'!C342</f>
        <v>6515.9375</v>
      </c>
      <c r="M356" s="134">
        <f>'Salinity-Da'!I342</f>
        <v>3.2720425785950948</v>
      </c>
      <c r="N356" s="134">
        <f t="shared" si="266"/>
        <v>3.7933851513808325</v>
      </c>
      <c r="O356" s="125" t="s">
        <v>180</v>
      </c>
      <c r="P356" s="125" t="s">
        <v>24</v>
      </c>
      <c r="Q356" s="125">
        <v>0</v>
      </c>
      <c r="R356" s="125">
        <v>7</v>
      </c>
      <c r="S356" s="111" t="str">
        <f t="shared" si="267"/>
        <v>YES</v>
      </c>
      <c r="T356" s="110" t="str">
        <f t="shared" si="268"/>
        <v>YES</v>
      </c>
      <c r="U356" s="110" t="str">
        <f t="shared" si="269"/>
        <v>YES</v>
      </c>
      <c r="V356" s="110" t="str">
        <f t="shared" si="270"/>
        <v>NO</v>
      </c>
      <c r="W356" s="110" t="str">
        <f t="shared" si="271"/>
        <v>NO</v>
      </c>
      <c r="X356" s="111" t="str">
        <f t="shared" si="272"/>
        <v>YES</v>
      </c>
      <c r="Y356" s="110" t="str">
        <f t="shared" si="273"/>
        <v>NO</v>
      </c>
      <c r="Z356" s="111" t="str">
        <f t="shared" si="274"/>
        <v>NO</v>
      </c>
      <c r="AA356" s="126">
        <v>42170</v>
      </c>
      <c r="AB356" s="126" t="str">
        <f t="shared" si="275"/>
        <v>NO</v>
      </c>
      <c r="AC356" s="126" t="s">
        <v>126</v>
      </c>
      <c r="AD356" s="135">
        <v>17</v>
      </c>
      <c r="AE356" s="135">
        <v>11</v>
      </c>
      <c r="AF356" s="135">
        <f t="shared" si="276"/>
        <v>28</v>
      </c>
      <c r="AG356" s="136">
        <v>19.84</v>
      </c>
      <c r="AH356" s="138">
        <v>17.28</v>
      </c>
      <c r="AI356" s="135">
        <v>25.24</v>
      </c>
      <c r="AJ356" s="135">
        <v>0</v>
      </c>
      <c r="AK356" s="135">
        <v>3.5</v>
      </c>
      <c r="AL356" s="136">
        <v>23.757138132335015</v>
      </c>
      <c r="AM356" s="136">
        <v>0</v>
      </c>
      <c r="AN356" s="135">
        <v>17.559999999999999</v>
      </c>
      <c r="AO356" s="126">
        <v>42170</v>
      </c>
      <c r="AP356" s="137">
        <f t="shared" si="279"/>
        <v>24.5</v>
      </c>
      <c r="AQ356" s="201"/>
      <c r="AR356" s="202"/>
      <c r="AS356" s="135">
        <f t="shared" si="262"/>
        <v>3.5</v>
      </c>
      <c r="AT356" s="201"/>
      <c r="AU356" s="135">
        <f t="shared" si="280"/>
        <v>3.5</v>
      </c>
      <c r="AV356" s="201"/>
      <c r="AW356" s="202"/>
      <c r="AX356" s="135">
        <f t="shared" si="263"/>
        <v>0</v>
      </c>
      <c r="AY356" s="201"/>
    </row>
    <row r="357" spans="1:51" x14ac:dyDescent="0.3">
      <c r="A357" s="126">
        <v>42171</v>
      </c>
      <c r="B357" s="113">
        <v>3</v>
      </c>
      <c r="C357" s="41">
        <f t="shared" si="277"/>
        <v>1.5124779430299975</v>
      </c>
      <c r="D357" s="41">
        <f t="shared" si="278"/>
        <v>155.78522813208977</v>
      </c>
      <c r="E357" s="113">
        <v>701</v>
      </c>
      <c r="F357" s="41">
        <f t="shared" si="248"/>
        <v>353.41567935467612</v>
      </c>
      <c r="G357" s="41">
        <f t="shared" si="281"/>
        <v>514.67463718535055</v>
      </c>
      <c r="H357" s="113">
        <v>1844</v>
      </c>
      <c r="I357" s="19">
        <f t="shared" si="250"/>
        <v>929.66977564910519</v>
      </c>
      <c r="J357" s="19">
        <f t="shared" si="282"/>
        <v>2118.7655299074509</v>
      </c>
      <c r="K357" s="62">
        <f>'Salinity-Da'!B343</f>
        <v>28.898617021276593</v>
      </c>
      <c r="L357" s="62">
        <f>'Salinity-Da'!C343</f>
        <v>6360.989361702128</v>
      </c>
      <c r="M357" s="134">
        <f>'Salinity-Da'!I343</f>
        <v>3.1927539009909656</v>
      </c>
      <c r="N357" s="134">
        <f t="shared" si="266"/>
        <v>3.7849333191228212</v>
      </c>
      <c r="O357" s="125" t="s">
        <v>180</v>
      </c>
      <c r="P357" s="125" t="s">
        <v>24</v>
      </c>
      <c r="Q357" s="125">
        <v>0</v>
      </c>
      <c r="R357" s="125">
        <v>7</v>
      </c>
      <c r="S357" s="111" t="str">
        <f t="shared" si="267"/>
        <v>YES</v>
      </c>
      <c r="T357" s="110" t="str">
        <f t="shared" si="268"/>
        <v>YES</v>
      </c>
      <c r="U357" s="110" t="str">
        <f t="shared" si="269"/>
        <v>YES</v>
      </c>
      <c r="V357" s="110" t="str">
        <f t="shared" si="270"/>
        <v>NO</v>
      </c>
      <c r="W357" s="110" t="str">
        <f t="shared" si="271"/>
        <v>NO</v>
      </c>
      <c r="X357" s="111" t="str">
        <f t="shared" si="272"/>
        <v>YES</v>
      </c>
      <c r="Y357" s="110" t="str">
        <f t="shared" si="273"/>
        <v>NO</v>
      </c>
      <c r="Z357" s="111" t="str">
        <f t="shared" si="274"/>
        <v>NO</v>
      </c>
      <c r="AA357" s="126">
        <v>42171</v>
      </c>
      <c r="AB357" s="126" t="str">
        <f t="shared" si="275"/>
        <v>NO</v>
      </c>
      <c r="AC357" s="126" t="s">
        <v>126</v>
      </c>
      <c r="AD357" s="135">
        <v>17</v>
      </c>
      <c r="AE357" s="135">
        <v>11</v>
      </c>
      <c r="AF357" s="135">
        <f t="shared" si="276"/>
        <v>28</v>
      </c>
      <c r="AG357" s="136">
        <v>19.96</v>
      </c>
      <c r="AH357" s="138">
        <v>17.28</v>
      </c>
      <c r="AI357" s="135">
        <v>25.11</v>
      </c>
      <c r="AJ357" s="135">
        <v>0</v>
      </c>
      <c r="AK357" s="135">
        <v>2.78</v>
      </c>
      <c r="AL357" s="136">
        <v>23.638562944835005</v>
      </c>
      <c r="AM357" s="136">
        <v>0</v>
      </c>
      <c r="AN357" s="135">
        <v>17.47</v>
      </c>
      <c r="AO357" s="126">
        <v>42171</v>
      </c>
      <c r="AP357" s="137">
        <f t="shared" si="279"/>
        <v>25.22</v>
      </c>
      <c r="AQ357" s="201"/>
      <c r="AR357" s="202"/>
      <c r="AS357" s="135">
        <f t="shared" si="262"/>
        <v>2.78</v>
      </c>
      <c r="AT357" s="201"/>
      <c r="AU357" s="135">
        <f t="shared" si="280"/>
        <v>2.78</v>
      </c>
      <c r="AV357" s="201"/>
      <c r="AW357" s="202"/>
      <c r="AX357" s="135">
        <f t="shared" si="263"/>
        <v>0</v>
      </c>
      <c r="AY357" s="201"/>
    </row>
    <row r="358" spans="1:51" x14ac:dyDescent="0.3">
      <c r="A358" s="126">
        <v>42172</v>
      </c>
      <c r="B358" s="113">
        <v>6</v>
      </c>
      <c r="C358" s="41">
        <f t="shared" si="277"/>
        <v>3.024955886059995</v>
      </c>
      <c r="D358" s="41">
        <f t="shared" si="278"/>
        <v>55.169433540998952</v>
      </c>
      <c r="E358" s="113">
        <v>738</v>
      </c>
      <c r="F358" s="41">
        <f t="shared" si="248"/>
        <v>372.06957398537941</v>
      </c>
      <c r="G358" s="41">
        <f t="shared" si="281"/>
        <v>520.0763441247434</v>
      </c>
      <c r="H358" s="113">
        <v>2388</v>
      </c>
      <c r="I358" s="19">
        <f t="shared" si="250"/>
        <v>1203.9324426518781</v>
      </c>
      <c r="J358" s="19">
        <f t="shared" si="282"/>
        <v>2101.0479311462423</v>
      </c>
      <c r="K358" s="62">
        <f>'Salinity-Da'!B344</f>
        <v>29.63989583333333</v>
      </c>
      <c r="L358" s="62">
        <f>'Salinity-Da'!C344</f>
        <v>6139.09375</v>
      </c>
      <c r="M358" s="134">
        <f>'Salinity-Da'!I344</f>
        <v>3.0280189804459998</v>
      </c>
      <c r="N358" s="134">
        <f t="shared" si="266"/>
        <v>3.7725724965915091</v>
      </c>
      <c r="O358" s="125" t="s">
        <v>180</v>
      </c>
      <c r="P358" s="125" t="s">
        <v>24</v>
      </c>
      <c r="Q358" s="125">
        <v>0</v>
      </c>
      <c r="R358" s="125">
        <v>7</v>
      </c>
      <c r="S358" s="111" t="str">
        <f t="shared" si="267"/>
        <v>YES</v>
      </c>
      <c r="T358" s="110" t="str">
        <f t="shared" si="268"/>
        <v>YES</v>
      </c>
      <c r="U358" s="110" t="str">
        <f t="shared" si="269"/>
        <v>YES</v>
      </c>
      <c r="V358" s="110" t="str">
        <f t="shared" si="270"/>
        <v>NO</v>
      </c>
      <c r="W358" s="110" t="str">
        <f t="shared" si="271"/>
        <v>NO</v>
      </c>
      <c r="X358" s="111" t="str">
        <f t="shared" si="272"/>
        <v>YES</v>
      </c>
      <c r="Y358" s="110" t="str">
        <f t="shared" si="273"/>
        <v>NO</v>
      </c>
      <c r="Z358" s="111" t="str">
        <f t="shared" si="274"/>
        <v>NO</v>
      </c>
      <c r="AA358" s="126">
        <v>42172</v>
      </c>
      <c r="AB358" s="126" t="str">
        <f t="shared" si="275"/>
        <v>NO</v>
      </c>
      <c r="AC358" s="126" t="s">
        <v>126</v>
      </c>
      <c r="AD358" s="135">
        <v>17</v>
      </c>
      <c r="AE358" s="135">
        <v>11</v>
      </c>
      <c r="AF358" s="135">
        <f t="shared" si="276"/>
        <v>28</v>
      </c>
      <c r="AG358" s="136">
        <v>20.03</v>
      </c>
      <c r="AH358" s="138">
        <v>17.28</v>
      </c>
      <c r="AI358" s="135">
        <v>24.95</v>
      </c>
      <c r="AJ358" s="135">
        <v>0</v>
      </c>
      <c r="AK358" s="135">
        <v>2.11</v>
      </c>
      <c r="AL358" s="136">
        <v>23.515849007335021</v>
      </c>
      <c r="AM358" s="136">
        <v>0</v>
      </c>
      <c r="AN358" s="135">
        <v>17.38</v>
      </c>
      <c r="AO358" s="126">
        <v>42172</v>
      </c>
      <c r="AP358" s="137">
        <f t="shared" si="279"/>
        <v>25.89</v>
      </c>
      <c r="AQ358" s="201"/>
      <c r="AR358" s="202"/>
      <c r="AS358" s="135">
        <f t="shared" si="262"/>
        <v>2.11</v>
      </c>
      <c r="AT358" s="201"/>
      <c r="AU358" s="135">
        <f t="shared" si="280"/>
        <v>2.11</v>
      </c>
      <c r="AV358" s="201"/>
      <c r="AW358" s="202"/>
      <c r="AX358" s="135">
        <f t="shared" si="263"/>
        <v>0</v>
      </c>
      <c r="AY358" s="201"/>
    </row>
    <row r="359" spans="1:51" x14ac:dyDescent="0.3">
      <c r="A359" s="126">
        <v>42173</v>
      </c>
      <c r="B359" s="113">
        <v>6</v>
      </c>
      <c r="C359" s="41">
        <f t="shared" si="277"/>
        <v>3.024955886059995</v>
      </c>
      <c r="D359" s="41">
        <f t="shared" si="278"/>
        <v>2.3047282941409484</v>
      </c>
      <c r="E359" s="113">
        <v>9</v>
      </c>
      <c r="F359" s="41">
        <f t="shared" si="248"/>
        <v>4.5374338290899923</v>
      </c>
      <c r="G359" s="41">
        <f t="shared" si="281"/>
        <v>527.78277935827725</v>
      </c>
      <c r="H359" s="113">
        <v>1202</v>
      </c>
      <c r="I359" s="19">
        <f t="shared" si="250"/>
        <v>605.99949584068565</v>
      </c>
      <c r="J359" s="19">
        <f t="shared" si="282"/>
        <v>2055.4575245777664</v>
      </c>
      <c r="K359" s="62">
        <f>'Salinity-Da'!B345</f>
        <v>30.454042553191503</v>
      </c>
      <c r="L359" s="62">
        <f>'Salinity-Da'!C345</f>
        <v>7024.9255319148933</v>
      </c>
      <c r="M359" s="134">
        <f>'Salinity-Da'!I345</f>
        <v>3.4401212047826126</v>
      </c>
      <c r="N359" s="134">
        <f t="shared" si="266"/>
        <v>3.7988112210927274</v>
      </c>
      <c r="O359" s="125" t="s">
        <v>180</v>
      </c>
      <c r="P359" s="125" t="s">
        <v>24</v>
      </c>
      <c r="Q359" s="125">
        <v>0</v>
      </c>
      <c r="R359" s="125">
        <v>7</v>
      </c>
      <c r="S359" s="111" t="str">
        <f t="shared" si="267"/>
        <v>YES</v>
      </c>
      <c r="T359" s="110" t="str">
        <f t="shared" si="268"/>
        <v>YES</v>
      </c>
      <c r="U359" s="110" t="str">
        <f t="shared" si="269"/>
        <v>YES</v>
      </c>
      <c r="V359" s="110" t="str">
        <f t="shared" si="270"/>
        <v>NO</v>
      </c>
      <c r="W359" s="110" t="str">
        <f t="shared" si="271"/>
        <v>NO</v>
      </c>
      <c r="X359" s="111" t="str">
        <f t="shared" si="272"/>
        <v>YES</v>
      </c>
      <c r="Y359" s="110" t="str">
        <f t="shared" si="273"/>
        <v>NO</v>
      </c>
      <c r="Z359" s="111" t="str">
        <f t="shared" si="274"/>
        <v>NO</v>
      </c>
      <c r="AA359" s="126">
        <v>42173</v>
      </c>
      <c r="AB359" s="126" t="str">
        <f t="shared" si="275"/>
        <v>NO</v>
      </c>
      <c r="AC359" s="126" t="s">
        <v>126</v>
      </c>
      <c r="AD359" s="135">
        <v>17</v>
      </c>
      <c r="AE359" s="135">
        <v>11</v>
      </c>
      <c r="AF359" s="135">
        <f t="shared" si="276"/>
        <v>28</v>
      </c>
      <c r="AG359" s="136">
        <v>19.739999999999998</v>
      </c>
      <c r="AH359" s="138">
        <v>17.28</v>
      </c>
      <c r="AI359" s="135">
        <v>24.78</v>
      </c>
      <c r="AJ359" s="135">
        <v>0</v>
      </c>
      <c r="AK359" s="135">
        <v>1.27</v>
      </c>
      <c r="AL359" s="136">
        <v>23.342560507335019</v>
      </c>
      <c r="AM359" s="136">
        <v>0</v>
      </c>
      <c r="AN359" s="135">
        <v>17.22</v>
      </c>
      <c r="AO359" s="126">
        <v>42173</v>
      </c>
      <c r="AP359" s="137">
        <f t="shared" si="279"/>
        <v>26.73</v>
      </c>
      <c r="AQ359" s="201"/>
      <c r="AR359" s="202"/>
      <c r="AS359" s="135">
        <f t="shared" si="262"/>
        <v>1.27</v>
      </c>
      <c r="AT359" s="201"/>
      <c r="AU359" s="135">
        <f t="shared" si="280"/>
        <v>1.27</v>
      </c>
      <c r="AV359" s="201"/>
      <c r="AW359" s="202"/>
      <c r="AX359" s="135">
        <f t="shared" si="263"/>
        <v>0</v>
      </c>
      <c r="AY359" s="201"/>
    </row>
    <row r="360" spans="1:51" x14ac:dyDescent="0.3">
      <c r="A360" s="126">
        <v>42174</v>
      </c>
      <c r="B360" s="38">
        <v>220</v>
      </c>
      <c r="C360" s="41">
        <f t="shared" si="277"/>
        <v>110.91504915553315</v>
      </c>
      <c r="D360" s="41">
        <f t="shared" si="278"/>
        <v>2.7368648492923766</v>
      </c>
      <c r="E360" s="113">
        <v>0</v>
      </c>
      <c r="F360" s="41">
        <f t="shared" si="248"/>
        <v>0</v>
      </c>
      <c r="G360" s="41">
        <f t="shared" si="281"/>
        <v>429.54373582051932</v>
      </c>
      <c r="H360" s="113">
        <v>545</v>
      </c>
      <c r="I360" s="19">
        <f t="shared" si="250"/>
        <v>274.76682631711623</v>
      </c>
      <c r="J360" s="19">
        <f t="shared" si="282"/>
        <v>1690.8062947891535</v>
      </c>
      <c r="K360" s="62">
        <f>'Salinity-Da'!B346</f>
        <v>30.944895833333344</v>
      </c>
      <c r="L360" s="62">
        <f>'Salinity-Da'!C346</f>
        <v>7040.447916666667</v>
      </c>
      <c r="M360" s="134">
        <f>'Salinity-Da'!I346</f>
        <v>3.4146663856285335</v>
      </c>
      <c r="N360" s="134">
        <f t="shared" si="266"/>
        <v>3.8269564939494116</v>
      </c>
      <c r="O360" s="125" t="s">
        <v>180</v>
      </c>
      <c r="P360" s="125" t="s">
        <v>24</v>
      </c>
      <c r="Q360" s="125">
        <v>0</v>
      </c>
      <c r="R360" s="125">
        <v>7</v>
      </c>
      <c r="S360" s="111" t="str">
        <f t="shared" si="267"/>
        <v>YES</v>
      </c>
      <c r="T360" s="110" t="str">
        <f t="shared" si="268"/>
        <v>YES</v>
      </c>
      <c r="U360" s="110" t="str">
        <f t="shared" si="269"/>
        <v>YES</v>
      </c>
      <c r="V360" s="110" t="str">
        <f t="shared" si="270"/>
        <v>NO</v>
      </c>
      <c r="W360" s="110" t="str">
        <f t="shared" si="271"/>
        <v>NO</v>
      </c>
      <c r="X360" s="111" t="str">
        <f t="shared" si="272"/>
        <v>YES</v>
      </c>
      <c r="Y360" s="110" t="str">
        <f t="shared" si="273"/>
        <v>NO</v>
      </c>
      <c r="Z360" s="111" t="str">
        <f t="shared" si="274"/>
        <v>NO</v>
      </c>
      <c r="AA360" s="126">
        <v>42174</v>
      </c>
      <c r="AB360" s="126" t="str">
        <f t="shared" si="275"/>
        <v>NO</v>
      </c>
      <c r="AC360" s="126" t="s">
        <v>126</v>
      </c>
      <c r="AD360" s="135">
        <v>17</v>
      </c>
      <c r="AE360" s="135">
        <v>11</v>
      </c>
      <c r="AF360" s="135">
        <f t="shared" si="276"/>
        <v>28</v>
      </c>
      <c r="AG360" s="136">
        <v>19.93</v>
      </c>
      <c r="AH360" s="138">
        <v>17.28</v>
      </c>
      <c r="AI360" s="135">
        <v>24.66</v>
      </c>
      <c r="AJ360" s="135">
        <v>0</v>
      </c>
      <c r="AK360" s="135">
        <v>0.77</v>
      </c>
      <c r="AL360" s="136">
        <v>23.22268113233503</v>
      </c>
      <c r="AM360" s="136">
        <v>0</v>
      </c>
      <c r="AN360" s="135">
        <v>17.07</v>
      </c>
      <c r="AO360" s="126">
        <v>42174</v>
      </c>
      <c r="AP360" s="137">
        <f t="shared" si="279"/>
        <v>27.23</v>
      </c>
      <c r="AQ360" s="201"/>
      <c r="AR360" s="202"/>
      <c r="AS360" s="135">
        <f t="shared" si="262"/>
        <v>0.77</v>
      </c>
      <c r="AT360" s="201"/>
      <c r="AU360" s="135">
        <f t="shared" si="280"/>
        <v>0.77</v>
      </c>
      <c r="AV360" s="201"/>
      <c r="AW360" s="202"/>
      <c r="AX360" s="135">
        <f t="shared" si="263"/>
        <v>0</v>
      </c>
      <c r="AY360" s="201"/>
    </row>
    <row r="361" spans="1:51" x14ac:dyDescent="0.3">
      <c r="A361" s="126">
        <v>42175</v>
      </c>
      <c r="B361" s="38">
        <v>310</v>
      </c>
      <c r="C361" s="41">
        <f t="shared" si="277"/>
        <v>156.28938744643307</v>
      </c>
      <c r="D361" s="41">
        <f t="shared" si="278"/>
        <v>18.293780834743782</v>
      </c>
      <c r="E361" s="113">
        <v>0</v>
      </c>
      <c r="F361" s="41">
        <f t="shared" si="248"/>
        <v>0</v>
      </c>
      <c r="G361" s="41">
        <f t="shared" si="281"/>
        <v>340.95574201447658</v>
      </c>
      <c r="H361" s="113">
        <v>570</v>
      </c>
      <c r="I361" s="19">
        <f t="shared" si="250"/>
        <v>287.37080917569955</v>
      </c>
      <c r="J361" s="19">
        <f t="shared" si="282"/>
        <v>1320.8974035795311</v>
      </c>
      <c r="K361" s="62">
        <f>'Salinity-Da'!B347</f>
        <v>31.293020833333333</v>
      </c>
      <c r="L361" s="62">
        <f>'Salinity-Da'!C347</f>
        <v>7591.40625</v>
      </c>
      <c r="M361" s="134">
        <f>'Salinity-Da'!I347</f>
        <v>3.6758256023584663</v>
      </c>
      <c r="N361" s="134">
        <f t="shared" si="266"/>
        <v>3.8565084194546158</v>
      </c>
      <c r="O361" s="125" t="s">
        <v>180</v>
      </c>
      <c r="P361" s="125" t="s">
        <v>24</v>
      </c>
      <c r="Q361" s="125">
        <v>0</v>
      </c>
      <c r="R361" s="125">
        <v>7</v>
      </c>
      <c r="S361" s="111" t="str">
        <f t="shared" si="267"/>
        <v>YES</v>
      </c>
      <c r="T361" s="110" t="str">
        <f t="shared" si="268"/>
        <v>YES</v>
      </c>
      <c r="U361" s="110" t="str">
        <f t="shared" si="269"/>
        <v>YES</v>
      </c>
      <c r="V361" s="110" t="str">
        <f t="shared" si="270"/>
        <v>NO</v>
      </c>
      <c r="W361" s="110" t="str">
        <f t="shared" si="271"/>
        <v>NO</v>
      </c>
      <c r="X361" s="111" t="str">
        <f t="shared" si="272"/>
        <v>YES</v>
      </c>
      <c r="Y361" s="110" t="str">
        <f t="shared" si="273"/>
        <v>NO</v>
      </c>
      <c r="Z361" s="111" t="str">
        <f t="shared" si="274"/>
        <v>NO</v>
      </c>
      <c r="AA361" s="126">
        <v>42175</v>
      </c>
      <c r="AB361" s="126" t="str">
        <f t="shared" si="275"/>
        <v>NO</v>
      </c>
      <c r="AC361" s="126" t="s">
        <v>126</v>
      </c>
      <c r="AD361" s="135">
        <v>17</v>
      </c>
      <c r="AE361" s="135">
        <v>11</v>
      </c>
      <c r="AF361" s="135">
        <f t="shared" si="276"/>
        <v>28</v>
      </c>
      <c r="AG361" s="136">
        <v>19.98</v>
      </c>
      <c r="AH361" s="138">
        <v>17.28</v>
      </c>
      <c r="AI361" s="135">
        <v>24.52</v>
      </c>
      <c r="AJ361" s="135">
        <v>0</v>
      </c>
      <c r="AK361" s="135">
        <v>0.61</v>
      </c>
      <c r="AL361" s="136">
        <v>23.176888590668348</v>
      </c>
      <c r="AM361" s="136">
        <v>0.02</v>
      </c>
      <c r="AN361" s="135">
        <v>17.399999999999999</v>
      </c>
      <c r="AO361" s="126">
        <v>42175</v>
      </c>
      <c r="AP361" s="137">
        <f t="shared" si="279"/>
        <v>27.39</v>
      </c>
      <c r="AQ361" s="201"/>
      <c r="AR361" s="202"/>
      <c r="AS361" s="135">
        <f t="shared" si="262"/>
        <v>0.61</v>
      </c>
      <c r="AT361" s="201"/>
      <c r="AU361" s="135">
        <f t="shared" si="280"/>
        <v>0.59</v>
      </c>
      <c r="AV361" s="201"/>
      <c r="AW361" s="202"/>
      <c r="AX361" s="135">
        <f t="shared" si="263"/>
        <v>0.02</v>
      </c>
      <c r="AY361" s="201"/>
    </row>
    <row r="362" spans="1:51" x14ac:dyDescent="0.3">
      <c r="A362" s="126">
        <v>42176</v>
      </c>
      <c r="B362" s="38">
        <v>290</v>
      </c>
      <c r="C362" s="41">
        <f t="shared" si="277"/>
        <v>146.20620115956643</v>
      </c>
      <c r="D362" s="41">
        <f t="shared" si="278"/>
        <v>40.188699629082791</v>
      </c>
      <c r="E362" s="113">
        <v>0</v>
      </c>
      <c r="F362" s="41">
        <f t="shared" si="248"/>
        <v>0</v>
      </c>
      <c r="G362" s="41">
        <f t="shared" si="281"/>
        <v>190.28412978501211</v>
      </c>
      <c r="H362" s="113">
        <v>600</v>
      </c>
      <c r="I362" s="19">
        <f t="shared" si="250"/>
        <v>302.4955886059995</v>
      </c>
      <c r="J362" s="19">
        <f t="shared" si="282"/>
        <v>916.20151968021912</v>
      </c>
      <c r="K362" s="62">
        <f>'Salinity-Da'!B348</f>
        <v>31.847187499999993</v>
      </c>
      <c r="L362" s="62">
        <f>'Salinity-Da'!C348</f>
        <v>8170.697916666667</v>
      </c>
      <c r="M362" s="134">
        <f>'Salinity-Da'!I348</f>
        <v>3.9338021474342262</v>
      </c>
      <c r="N362" s="134">
        <f t="shared" si="266"/>
        <v>3.9068694676519309</v>
      </c>
      <c r="O362" s="125" t="s">
        <v>180</v>
      </c>
      <c r="P362" s="125" t="s">
        <v>24</v>
      </c>
      <c r="Q362" s="125">
        <v>0</v>
      </c>
      <c r="R362" s="125">
        <v>7</v>
      </c>
      <c r="S362" s="111" t="str">
        <f t="shared" si="267"/>
        <v>YES</v>
      </c>
      <c r="T362" s="110" t="str">
        <f t="shared" si="268"/>
        <v>YES</v>
      </c>
      <c r="U362" s="110" t="str">
        <f t="shared" si="269"/>
        <v>YES</v>
      </c>
      <c r="V362" s="110" t="str">
        <f t="shared" si="270"/>
        <v>NO</v>
      </c>
      <c r="W362" s="110" t="str">
        <f t="shared" si="271"/>
        <v>NO</v>
      </c>
      <c r="X362" s="111" t="str">
        <f t="shared" si="272"/>
        <v>YES</v>
      </c>
      <c r="Y362" s="110" t="str">
        <f t="shared" si="273"/>
        <v>NO</v>
      </c>
      <c r="Z362" s="111" t="str">
        <f t="shared" si="274"/>
        <v>NO</v>
      </c>
      <c r="AA362" s="126">
        <v>42176</v>
      </c>
      <c r="AB362" s="126" t="str">
        <f t="shared" si="275"/>
        <v>NO</v>
      </c>
      <c r="AC362" s="126" t="s">
        <v>126</v>
      </c>
      <c r="AD362" s="135">
        <v>17</v>
      </c>
      <c r="AE362" s="135">
        <v>11</v>
      </c>
      <c r="AF362" s="135">
        <f t="shared" si="276"/>
        <v>28</v>
      </c>
      <c r="AG362" s="136">
        <v>19.86</v>
      </c>
      <c r="AH362" s="138">
        <v>17.28</v>
      </c>
      <c r="AI362" s="135">
        <v>24.69</v>
      </c>
      <c r="AJ362" s="135">
        <v>0</v>
      </c>
      <c r="AK362" s="135">
        <v>0.67</v>
      </c>
      <c r="AL362" s="136">
        <v>23.195450403168348</v>
      </c>
      <c r="AM362" s="136">
        <v>4.82</v>
      </c>
      <c r="AN362" s="135">
        <v>18.260000000000002</v>
      </c>
      <c r="AO362" s="126">
        <v>42176</v>
      </c>
      <c r="AP362" s="137">
        <f t="shared" si="279"/>
        <v>27.33</v>
      </c>
      <c r="AQ362" s="201"/>
      <c r="AR362" s="202"/>
      <c r="AS362" s="135">
        <f t="shared" si="262"/>
        <v>0.67</v>
      </c>
      <c r="AT362" s="201"/>
      <c r="AU362" s="135" t="str">
        <f t="shared" si="280"/>
        <v>0*</v>
      </c>
      <c r="AV362" s="201"/>
      <c r="AW362" s="202"/>
      <c r="AX362" s="135">
        <f t="shared" si="263"/>
        <v>0.67</v>
      </c>
      <c r="AY362" s="201"/>
    </row>
    <row r="363" spans="1:51" x14ac:dyDescent="0.3">
      <c r="A363" s="126">
        <v>42177</v>
      </c>
      <c r="B363" s="38">
        <v>240</v>
      </c>
      <c r="C363" s="41">
        <f t="shared" ref="C363:C404" si="283">B363*800/1586.8</f>
        <v>120.9982354423998</v>
      </c>
      <c r="D363" s="41">
        <f t="shared" ref="D363:D404" si="284">AVERAGE(C356:C362)</f>
        <v>60.355072202816089</v>
      </c>
      <c r="E363" s="113">
        <v>22</v>
      </c>
      <c r="F363" s="41">
        <f t="shared" ref="F363:F473" si="285">E363*800/1586.8</f>
        <v>11.091504915553315</v>
      </c>
      <c r="G363" s="41">
        <f t="shared" ref="G363:G426" si="286">AVERAGE(F356:F362)</f>
        <v>110.1227988044222</v>
      </c>
      <c r="H363" s="113">
        <v>671</v>
      </c>
      <c r="I363" s="19">
        <f t="shared" si="250"/>
        <v>338.29089992437611</v>
      </c>
      <c r="J363" s="19">
        <f t="shared" si="282"/>
        <v>666.42659080269368</v>
      </c>
      <c r="K363" s="62">
        <f>'Salinity-Da'!B349</f>
        <v>32.384895833333331</v>
      </c>
      <c r="L363" s="62">
        <f>'Salinity-Da'!C349</f>
        <v>8164.083333333333</v>
      </c>
      <c r="M363" s="134">
        <f>'Salinity-Da'!I349</f>
        <v>3.8892582219013359</v>
      </c>
      <c r="N363" s="134">
        <f t="shared" si="266"/>
        <v>3.9553351231568064</v>
      </c>
      <c r="O363" s="125" t="s">
        <v>180</v>
      </c>
      <c r="P363" s="125" t="s">
        <v>24</v>
      </c>
      <c r="Q363" s="125">
        <v>0</v>
      </c>
      <c r="R363" s="125">
        <v>7</v>
      </c>
      <c r="S363" s="111" t="str">
        <f t="shared" si="267"/>
        <v>NO</v>
      </c>
      <c r="T363" s="110" t="str">
        <f t="shared" si="268"/>
        <v>YES</v>
      </c>
      <c r="U363" s="110" t="str">
        <f t="shared" si="269"/>
        <v>YES</v>
      </c>
      <c r="V363" s="110" t="str">
        <f t="shared" si="270"/>
        <v>NO</v>
      </c>
      <c r="W363" s="110" t="str">
        <f t="shared" si="271"/>
        <v>YES</v>
      </c>
      <c r="X363" s="111" t="str">
        <f t="shared" si="272"/>
        <v>YES</v>
      </c>
      <c r="Y363" s="110" t="str">
        <f t="shared" si="273"/>
        <v>NO</v>
      </c>
      <c r="Z363" s="111" t="str">
        <f t="shared" si="274"/>
        <v>NO</v>
      </c>
      <c r="AA363" s="126">
        <v>42177</v>
      </c>
      <c r="AB363" s="126" t="str">
        <f t="shared" si="275"/>
        <v>NO</v>
      </c>
      <c r="AC363" s="126" t="s">
        <v>126</v>
      </c>
      <c r="AD363" s="135">
        <v>17</v>
      </c>
      <c r="AE363" s="135">
        <v>11</v>
      </c>
      <c r="AF363" s="135">
        <f t="shared" si="276"/>
        <v>28</v>
      </c>
      <c r="AG363" s="136">
        <v>19.98</v>
      </c>
      <c r="AH363" s="138">
        <v>17.28</v>
      </c>
      <c r="AI363" s="135">
        <v>24.76</v>
      </c>
      <c r="AJ363" s="135">
        <v>0</v>
      </c>
      <c r="AK363" s="135">
        <v>0.72</v>
      </c>
      <c r="AL363" s="136">
        <v>23.209913569835017</v>
      </c>
      <c r="AM363" s="136">
        <v>8.17</v>
      </c>
      <c r="AN363" s="135">
        <v>18.5</v>
      </c>
      <c r="AO363" s="126">
        <v>42177</v>
      </c>
      <c r="AP363" s="137">
        <f t="shared" si="279"/>
        <v>27.28</v>
      </c>
      <c r="AQ363" s="201"/>
      <c r="AR363" s="202"/>
      <c r="AS363" s="135">
        <f t="shared" si="262"/>
        <v>0.72</v>
      </c>
      <c r="AT363" s="201"/>
      <c r="AU363" s="135" t="str">
        <f t="shared" si="280"/>
        <v>0*</v>
      </c>
      <c r="AV363" s="201"/>
      <c r="AW363" s="202"/>
      <c r="AX363" s="135">
        <f t="shared" si="263"/>
        <v>0.72</v>
      </c>
      <c r="AY363" s="201"/>
    </row>
    <row r="364" spans="1:51" x14ac:dyDescent="0.3">
      <c r="A364" s="126">
        <v>42178</v>
      </c>
      <c r="B364" s="113">
        <v>414</v>
      </c>
      <c r="C364" s="41">
        <f t="shared" si="283"/>
        <v>208.72195613813966</v>
      </c>
      <c r="D364" s="41">
        <f t="shared" si="284"/>
        <v>77.424466131297507</v>
      </c>
      <c r="E364" s="113">
        <v>22</v>
      </c>
      <c r="F364" s="41">
        <f t="shared" si="285"/>
        <v>11.091504915553315</v>
      </c>
      <c r="G364" s="41">
        <f t="shared" si="286"/>
        <v>105.87345601209984</v>
      </c>
      <c r="H364" s="113">
        <v>258</v>
      </c>
      <c r="I364" s="19">
        <f t="shared" si="250"/>
        <v>130.0731031005798</v>
      </c>
      <c r="J364" s="19">
        <f t="shared" si="282"/>
        <v>563.21797688069421</v>
      </c>
      <c r="K364" s="62">
        <f>'Salinity-Da'!B350</f>
        <v>32.397263157894727</v>
      </c>
      <c r="L364" s="62">
        <f>'Salinity-Da'!C350</f>
        <v>8558.5684210526324</v>
      </c>
      <c r="M364" s="134">
        <f>'Salinity-Da'!I350</f>
        <v>4.0900318615153122</v>
      </c>
      <c r="N364" s="134">
        <f t="shared" si="266"/>
        <v>4.0132319710259221</v>
      </c>
      <c r="O364" s="125" t="s">
        <v>180</v>
      </c>
      <c r="P364" s="125" t="s">
        <v>24</v>
      </c>
      <c r="Q364" s="125">
        <v>0</v>
      </c>
      <c r="R364" s="125">
        <v>7</v>
      </c>
      <c r="S364" s="111" t="str">
        <f t="shared" si="267"/>
        <v>NO</v>
      </c>
      <c r="T364" s="110" t="str">
        <f t="shared" si="268"/>
        <v>YES</v>
      </c>
      <c r="U364" s="110" t="str">
        <f t="shared" si="269"/>
        <v>YES</v>
      </c>
      <c r="V364" s="110" t="str">
        <f t="shared" si="270"/>
        <v>NO</v>
      </c>
      <c r="W364" s="110" t="str">
        <f t="shared" si="271"/>
        <v>YES</v>
      </c>
      <c r="X364" s="111" t="str">
        <f t="shared" si="272"/>
        <v>YES</v>
      </c>
      <c r="Y364" s="110" t="str">
        <f t="shared" si="273"/>
        <v>NO</v>
      </c>
      <c r="Z364" s="111" t="str">
        <f t="shared" si="274"/>
        <v>NO</v>
      </c>
      <c r="AA364" s="126">
        <v>42178</v>
      </c>
      <c r="AB364" s="126" t="str">
        <f t="shared" si="275"/>
        <v>NO</v>
      </c>
      <c r="AC364" s="126" t="s">
        <v>126</v>
      </c>
      <c r="AD364" s="135">
        <v>17</v>
      </c>
      <c r="AE364" s="135">
        <v>11</v>
      </c>
      <c r="AF364" s="135">
        <f t="shared" si="276"/>
        <v>28</v>
      </c>
      <c r="AG364" s="136">
        <v>19.989999999999998</v>
      </c>
      <c r="AH364" s="138">
        <v>17.28</v>
      </c>
      <c r="AI364" s="135">
        <v>24.51</v>
      </c>
      <c r="AJ364" s="135">
        <v>0</v>
      </c>
      <c r="AK364" s="135">
        <v>1.02</v>
      </c>
      <c r="AL364" s="136">
        <v>23.285120111501691</v>
      </c>
      <c r="AM364" s="136">
        <v>8.27</v>
      </c>
      <c r="AN364" s="135">
        <v>18.510000000000002</v>
      </c>
      <c r="AO364" s="126">
        <v>42178</v>
      </c>
      <c r="AP364" s="137">
        <f t="shared" si="279"/>
        <v>26.98</v>
      </c>
      <c r="AQ364" s="201"/>
      <c r="AR364" s="202"/>
      <c r="AS364" s="135">
        <f t="shared" si="262"/>
        <v>1.02</v>
      </c>
      <c r="AT364" s="201"/>
      <c r="AU364" s="135" t="str">
        <f t="shared" si="280"/>
        <v>0*</v>
      </c>
      <c r="AV364" s="201"/>
      <c r="AW364" s="202"/>
      <c r="AX364" s="135">
        <f t="shared" si="263"/>
        <v>1.02</v>
      </c>
      <c r="AY364" s="201"/>
    </row>
    <row r="365" spans="1:51" x14ac:dyDescent="0.3">
      <c r="A365" s="126">
        <v>42179</v>
      </c>
      <c r="B365" s="113">
        <v>404</v>
      </c>
      <c r="C365" s="41">
        <f t="shared" si="283"/>
        <v>203.68036299470634</v>
      </c>
      <c r="D365" s="41">
        <f t="shared" si="284"/>
        <v>107.02582015917031</v>
      </c>
      <c r="E365" s="113">
        <v>23</v>
      </c>
      <c r="F365" s="41">
        <f t="shared" si="285"/>
        <v>11.595664229896647</v>
      </c>
      <c r="G365" s="41">
        <f t="shared" si="286"/>
        <v>56.970002520796569</v>
      </c>
      <c r="H365" s="113">
        <v>1074</v>
      </c>
      <c r="I365" s="19">
        <f t="shared" si="250"/>
        <v>541.46710360473912</v>
      </c>
      <c r="J365" s="19">
        <f t="shared" si="282"/>
        <v>448.98988080233352</v>
      </c>
      <c r="K365" s="62">
        <f>'Salinity-Da'!B351</f>
        <v>32.023541666666667</v>
      </c>
      <c r="L365" s="62">
        <f>'Salinity-Da'!C351</f>
        <v>9150.8020833333339</v>
      </c>
      <c r="M365" s="134">
        <f>'Salinity-Da'!I351</f>
        <v>4.4266263161592363</v>
      </c>
      <c r="N365" s="134">
        <f t="shared" si="266"/>
        <v>4.0984182674535337</v>
      </c>
      <c r="O365" s="125" t="s">
        <v>180</v>
      </c>
      <c r="P365" s="125" t="s">
        <v>24</v>
      </c>
      <c r="Q365" s="125">
        <v>0</v>
      </c>
      <c r="R365" s="125">
        <v>7</v>
      </c>
      <c r="S365" s="111" t="str">
        <f t="shared" si="267"/>
        <v>NO</v>
      </c>
      <c r="T365" s="110" t="str">
        <f t="shared" si="268"/>
        <v>YES</v>
      </c>
      <c r="U365" s="110" t="str">
        <f t="shared" si="269"/>
        <v>YES</v>
      </c>
      <c r="V365" s="110" t="str">
        <f t="shared" si="270"/>
        <v>NO</v>
      </c>
      <c r="W365" s="110" t="str">
        <f t="shared" si="271"/>
        <v>YES</v>
      </c>
      <c r="X365" s="111" t="str">
        <f t="shared" si="272"/>
        <v>NO</v>
      </c>
      <c r="Y365" s="110" t="str">
        <f t="shared" si="273"/>
        <v>NO</v>
      </c>
      <c r="Z365" s="111" t="str">
        <f t="shared" si="274"/>
        <v>NO</v>
      </c>
      <c r="AA365" s="126">
        <v>42179</v>
      </c>
      <c r="AB365" s="126" t="str">
        <f t="shared" si="275"/>
        <v>NO</v>
      </c>
      <c r="AC365" s="126" t="s">
        <v>126</v>
      </c>
      <c r="AD365" s="135">
        <v>17</v>
      </c>
      <c r="AE365" s="135">
        <v>11</v>
      </c>
      <c r="AF365" s="135">
        <f t="shared" si="276"/>
        <v>28</v>
      </c>
      <c r="AG365" s="136">
        <v>19.95</v>
      </c>
      <c r="AH365" s="138">
        <v>17.28</v>
      </c>
      <c r="AI365" s="135">
        <v>24.41</v>
      </c>
      <c r="AJ365" s="135">
        <v>0</v>
      </c>
      <c r="AK365" s="135">
        <v>1.29</v>
      </c>
      <c r="AL365" s="136">
        <v>23.348731736501687</v>
      </c>
      <c r="AM365" s="136">
        <v>10.17</v>
      </c>
      <c r="AN365" s="135">
        <v>18.62</v>
      </c>
      <c r="AO365" s="126">
        <v>42179</v>
      </c>
      <c r="AP365" s="137">
        <f t="shared" si="279"/>
        <v>26.71</v>
      </c>
      <c r="AQ365" s="201"/>
      <c r="AR365" s="202"/>
      <c r="AS365" s="135">
        <f t="shared" si="262"/>
        <v>1.29</v>
      </c>
      <c r="AT365" s="201"/>
      <c r="AU365" s="135" t="str">
        <f t="shared" si="280"/>
        <v>0*</v>
      </c>
      <c r="AV365" s="201"/>
      <c r="AW365" s="202"/>
      <c r="AX365" s="135">
        <f t="shared" si="263"/>
        <v>1.29</v>
      </c>
      <c r="AY365" s="201"/>
    </row>
    <row r="366" spans="1:51" x14ac:dyDescent="0.3">
      <c r="A366" s="126">
        <v>42180</v>
      </c>
      <c r="B366" s="38">
        <v>90</v>
      </c>
      <c r="C366" s="41">
        <f t="shared" si="283"/>
        <v>45.374338290899928</v>
      </c>
      <c r="D366" s="41">
        <f t="shared" si="284"/>
        <v>135.69087831754834</v>
      </c>
      <c r="E366" s="22">
        <v>420</v>
      </c>
      <c r="F366" s="41">
        <f t="shared" si="285"/>
        <v>211.74691202419964</v>
      </c>
      <c r="G366" s="41">
        <f t="shared" si="286"/>
        <v>5.4737296985847532</v>
      </c>
      <c r="H366" s="113">
        <v>2302</v>
      </c>
      <c r="I366" s="19">
        <f t="shared" si="250"/>
        <v>1160.5747416183515</v>
      </c>
      <c r="J366" s="19">
        <f t="shared" si="282"/>
        <v>354.35197522417087</v>
      </c>
      <c r="K366" s="62">
        <f>'Salinity-Da'!B352</f>
        <v>31.620208333333327</v>
      </c>
      <c r="L366" s="62">
        <f>'Salinity-Da'!C352</f>
        <v>9498.09375</v>
      </c>
      <c r="M366" s="134">
        <f>'Salinity-Da'!I352</f>
        <v>4.6439576063687786</v>
      </c>
      <c r="N366" s="134">
        <f t="shared" si="266"/>
        <v>4.1751285221235621</v>
      </c>
      <c r="O366" s="125" t="s">
        <v>180</v>
      </c>
      <c r="P366" s="125" t="s">
        <v>24</v>
      </c>
      <c r="Q366" s="125">
        <v>0</v>
      </c>
      <c r="R366" s="125">
        <v>7</v>
      </c>
      <c r="S366" s="111" t="str">
        <f t="shared" si="267"/>
        <v>NO</v>
      </c>
      <c r="T366" s="110" t="str">
        <f t="shared" si="268"/>
        <v>YES</v>
      </c>
      <c r="U366" s="110" t="str">
        <f t="shared" si="269"/>
        <v>YES</v>
      </c>
      <c r="V366" s="110" t="str">
        <f t="shared" si="270"/>
        <v>NO</v>
      </c>
      <c r="W366" s="110" t="str">
        <f t="shared" si="271"/>
        <v>YES</v>
      </c>
      <c r="X366" s="111" t="str">
        <f t="shared" si="272"/>
        <v>YES</v>
      </c>
      <c r="Y366" s="110" t="str">
        <f t="shared" si="273"/>
        <v>NO</v>
      </c>
      <c r="Z366" s="111" t="str">
        <f t="shared" si="274"/>
        <v>NO</v>
      </c>
      <c r="AA366" s="126">
        <v>42180</v>
      </c>
      <c r="AB366" s="126" t="str">
        <f t="shared" si="275"/>
        <v>NO</v>
      </c>
      <c r="AC366" s="126" t="s">
        <v>126</v>
      </c>
      <c r="AD366" s="135">
        <v>17</v>
      </c>
      <c r="AE366" s="135">
        <v>11</v>
      </c>
      <c r="AF366" s="135">
        <f t="shared" si="276"/>
        <v>28</v>
      </c>
      <c r="AG366" s="136">
        <v>19.989999999999998</v>
      </c>
      <c r="AH366" s="138">
        <v>17.28</v>
      </c>
      <c r="AI366" s="135">
        <v>24.36</v>
      </c>
      <c r="AJ366" s="135">
        <v>0</v>
      </c>
      <c r="AK366" s="135">
        <v>1.64</v>
      </c>
      <c r="AL366" s="136">
        <v>23.424644111501685</v>
      </c>
      <c r="AM366" s="136">
        <v>12.31</v>
      </c>
      <c r="AN366" s="135">
        <v>18.739999999999998</v>
      </c>
      <c r="AO366" s="126">
        <v>42180</v>
      </c>
      <c r="AP366" s="137">
        <f t="shared" si="279"/>
        <v>26.36</v>
      </c>
      <c r="AQ366" s="201"/>
      <c r="AR366" s="202"/>
      <c r="AS366" s="135">
        <f t="shared" si="262"/>
        <v>1.64</v>
      </c>
      <c r="AT366" s="201"/>
      <c r="AU366" s="135" t="str">
        <f t="shared" si="280"/>
        <v>0*</v>
      </c>
      <c r="AV366" s="201"/>
      <c r="AW366" s="202"/>
      <c r="AX366" s="135">
        <f t="shared" si="263"/>
        <v>1.64</v>
      </c>
      <c r="AY366" s="201"/>
    </row>
    <row r="367" spans="1:51" x14ac:dyDescent="0.3">
      <c r="A367" s="126">
        <v>42181</v>
      </c>
      <c r="B367" s="113">
        <v>2</v>
      </c>
      <c r="C367" s="41">
        <f t="shared" si="283"/>
        <v>1.008318628686665</v>
      </c>
      <c r="D367" s="41">
        <f t="shared" si="284"/>
        <v>141.74079008966834</v>
      </c>
      <c r="E367" s="113">
        <v>602</v>
      </c>
      <c r="F367" s="41">
        <f t="shared" si="285"/>
        <v>303.50390723468615</v>
      </c>
      <c r="G367" s="41">
        <f t="shared" si="286"/>
        <v>35.075083726457557</v>
      </c>
      <c r="H367" s="113">
        <v>2412</v>
      </c>
      <c r="I367" s="19">
        <f t="shared" si="250"/>
        <v>1216.0322661961179</v>
      </c>
      <c r="J367" s="19">
        <f t="shared" si="282"/>
        <v>433.57701033526598</v>
      </c>
      <c r="K367" s="62">
        <f>'Salinity-Da'!B353</f>
        <v>32.046458333333341</v>
      </c>
      <c r="L367" s="62">
        <f>'Salinity-Da'!C353</f>
        <v>8792.8645833333339</v>
      </c>
      <c r="M367" s="134">
        <f>'Salinity-Da'!I353</f>
        <v>4.2391947860186825</v>
      </c>
      <c r="N367" s="134">
        <f t="shared" si="266"/>
        <v>4.2281360241666688</v>
      </c>
      <c r="O367" s="125" t="s">
        <v>180</v>
      </c>
      <c r="P367" s="125" t="s">
        <v>24</v>
      </c>
      <c r="Q367" s="125">
        <v>0</v>
      </c>
      <c r="R367" s="125">
        <v>7</v>
      </c>
      <c r="S367" s="111" t="str">
        <f t="shared" si="267"/>
        <v>NO</v>
      </c>
      <c r="T367" s="110" t="str">
        <f t="shared" si="268"/>
        <v>YES</v>
      </c>
      <c r="U367" s="110" t="str">
        <f t="shared" si="269"/>
        <v>YES</v>
      </c>
      <c r="V367" s="110" t="str">
        <f t="shared" si="270"/>
        <v>NO</v>
      </c>
      <c r="W367" s="110" t="str">
        <f t="shared" si="271"/>
        <v>NO</v>
      </c>
      <c r="X367" s="111" t="str">
        <f t="shared" si="272"/>
        <v>YES</v>
      </c>
      <c r="Y367" s="110" t="str">
        <f t="shared" si="273"/>
        <v>NO</v>
      </c>
      <c r="Z367" s="111" t="str">
        <f t="shared" si="274"/>
        <v>NO</v>
      </c>
      <c r="AA367" s="126">
        <v>42181</v>
      </c>
      <c r="AB367" s="126" t="str">
        <f t="shared" si="275"/>
        <v>NO</v>
      </c>
      <c r="AC367" s="126" t="s">
        <v>126</v>
      </c>
      <c r="AD367" s="135">
        <v>17</v>
      </c>
      <c r="AE367" s="135">
        <v>11</v>
      </c>
      <c r="AF367" s="135">
        <f t="shared" si="276"/>
        <v>28</v>
      </c>
      <c r="AG367" s="136">
        <v>19.899999999999999</v>
      </c>
      <c r="AH367" s="138">
        <v>17.28</v>
      </c>
      <c r="AI367" s="135">
        <v>24.49</v>
      </c>
      <c r="AJ367" s="135">
        <v>0</v>
      </c>
      <c r="AK367" s="135">
        <v>2.0299999999999998</v>
      </c>
      <c r="AL367" s="136">
        <v>23.501459632335017</v>
      </c>
      <c r="AM367" s="136">
        <v>7.55</v>
      </c>
      <c r="AN367" s="135">
        <v>18.46</v>
      </c>
      <c r="AO367" s="126">
        <v>42181</v>
      </c>
      <c r="AP367" s="137">
        <f t="shared" si="279"/>
        <v>25.97</v>
      </c>
      <c r="AQ367" s="201"/>
      <c r="AR367" s="202"/>
      <c r="AS367" s="135">
        <f t="shared" si="262"/>
        <v>2.0299999999999998</v>
      </c>
      <c r="AT367" s="201"/>
      <c r="AU367" s="135" t="str">
        <f t="shared" si="280"/>
        <v>0*</v>
      </c>
      <c r="AV367" s="201"/>
      <c r="AW367" s="202"/>
      <c r="AX367" s="135">
        <f t="shared" si="263"/>
        <v>2.0299999999999998</v>
      </c>
      <c r="AY367" s="201"/>
    </row>
    <row r="368" spans="1:51" x14ac:dyDescent="0.3">
      <c r="A368" s="126">
        <v>42182</v>
      </c>
      <c r="B368" s="113">
        <v>2</v>
      </c>
      <c r="C368" s="41">
        <f t="shared" si="283"/>
        <v>1.008318628686665</v>
      </c>
      <c r="D368" s="41">
        <f t="shared" si="284"/>
        <v>126.03982858583312</v>
      </c>
      <c r="E368" s="113">
        <v>548</v>
      </c>
      <c r="F368" s="41">
        <f t="shared" si="285"/>
        <v>276.2793042601462</v>
      </c>
      <c r="G368" s="41">
        <f t="shared" si="286"/>
        <v>78.432784759984159</v>
      </c>
      <c r="H368" s="113">
        <v>2588</v>
      </c>
      <c r="I368" s="19">
        <f t="shared" si="250"/>
        <v>1304.7643055205444</v>
      </c>
      <c r="J368" s="19">
        <f t="shared" si="282"/>
        <v>568.0435017465519</v>
      </c>
      <c r="K368" s="62">
        <f>'Salinity-Da'!B354</f>
        <v>31.699062500000011</v>
      </c>
      <c r="L368" s="62">
        <f>'Salinity-Da'!C354</f>
        <v>9377.8541666666661</v>
      </c>
      <c r="M368" s="134">
        <f>'Salinity-Da'!I354</f>
        <v>4.5737328284193106</v>
      </c>
      <c r="N368" s="134">
        <f t="shared" si="266"/>
        <v>4.2955629023702793</v>
      </c>
      <c r="O368" s="125" t="s">
        <v>180</v>
      </c>
      <c r="P368" s="125" t="s">
        <v>24</v>
      </c>
      <c r="Q368" s="125">
        <v>0</v>
      </c>
      <c r="R368" s="125">
        <v>7</v>
      </c>
      <c r="S368" s="111" t="str">
        <f t="shared" si="267"/>
        <v>NO</v>
      </c>
      <c r="T368" s="110" t="str">
        <f t="shared" si="268"/>
        <v>YES</v>
      </c>
      <c r="U368" s="110" t="str">
        <f t="shared" si="269"/>
        <v>YES</v>
      </c>
      <c r="V368" s="110" t="str">
        <f t="shared" si="270"/>
        <v>NO</v>
      </c>
      <c r="W368" s="110" t="str">
        <f t="shared" si="271"/>
        <v>NO</v>
      </c>
      <c r="X368" s="111" t="str">
        <f t="shared" si="272"/>
        <v>YES</v>
      </c>
      <c r="Y368" s="110" t="str">
        <f t="shared" si="273"/>
        <v>NO</v>
      </c>
      <c r="Z368" s="111" t="str">
        <f t="shared" si="274"/>
        <v>NO</v>
      </c>
      <c r="AA368" s="126">
        <v>42182</v>
      </c>
      <c r="AB368" s="126" t="str">
        <f t="shared" si="275"/>
        <v>NO</v>
      </c>
      <c r="AC368" s="126" t="s">
        <v>126</v>
      </c>
      <c r="AD368" s="135">
        <v>17</v>
      </c>
      <c r="AE368" s="135">
        <v>11</v>
      </c>
      <c r="AF368" s="135">
        <f t="shared" si="276"/>
        <v>28</v>
      </c>
      <c r="AG368" s="136">
        <v>20.02</v>
      </c>
      <c r="AH368" s="138">
        <v>17.28</v>
      </c>
      <c r="AI368" s="135">
        <v>24.41</v>
      </c>
      <c r="AJ368" s="135">
        <v>0</v>
      </c>
      <c r="AK368" s="135">
        <v>1.65</v>
      </c>
      <c r="AL368" s="136">
        <v>23.42525850733502</v>
      </c>
      <c r="AM368" s="136">
        <v>6.15</v>
      </c>
      <c r="AN368" s="135">
        <v>18.37</v>
      </c>
      <c r="AO368" s="126">
        <v>42182</v>
      </c>
      <c r="AP368" s="137">
        <f t="shared" si="279"/>
        <v>26.35</v>
      </c>
      <c r="AQ368" s="201"/>
      <c r="AR368" s="202"/>
      <c r="AS368" s="135">
        <f t="shared" si="262"/>
        <v>1.65</v>
      </c>
      <c r="AT368" s="201"/>
      <c r="AU368" s="135" t="str">
        <f t="shared" si="280"/>
        <v>0*</v>
      </c>
      <c r="AV368" s="201"/>
      <c r="AW368" s="202"/>
      <c r="AX368" s="135">
        <f t="shared" si="263"/>
        <v>1.65</v>
      </c>
      <c r="AY368" s="201"/>
    </row>
    <row r="369" spans="1:51" x14ac:dyDescent="0.3">
      <c r="A369" s="126">
        <v>42183</v>
      </c>
      <c r="B369" s="113">
        <v>2</v>
      </c>
      <c r="C369" s="41">
        <f t="shared" si="283"/>
        <v>1.008318628686665</v>
      </c>
      <c r="D369" s="41">
        <f t="shared" si="284"/>
        <v>103.85681875472649</v>
      </c>
      <c r="E369" s="113">
        <v>608</v>
      </c>
      <c r="F369" s="41">
        <f t="shared" si="285"/>
        <v>306.52886312074617</v>
      </c>
      <c r="G369" s="41">
        <f t="shared" si="286"/>
        <v>117.90125679714789</v>
      </c>
      <c r="H369" s="113">
        <v>2508</v>
      </c>
      <c r="I369" s="19">
        <f t="shared" si="250"/>
        <v>1264.4315603730779</v>
      </c>
      <c r="J369" s="19">
        <f t="shared" si="282"/>
        <v>713.38542979581541</v>
      </c>
      <c r="K369" s="62">
        <f>'Salinity-Da'!B355</f>
        <v>31.491458333333345</v>
      </c>
      <c r="L369" s="62">
        <f>'Salinity-Da'!C355</f>
        <v>8957.2083333333339</v>
      </c>
      <c r="M369" s="134">
        <f>'Salinity-Da'!I355</f>
        <v>4.3717402351308285</v>
      </c>
      <c r="N369" s="134">
        <f t="shared" si="266"/>
        <v>4.322361988214964</v>
      </c>
      <c r="O369" s="125" t="s">
        <v>180</v>
      </c>
      <c r="P369" s="125" t="s">
        <v>24</v>
      </c>
      <c r="Q369" s="125">
        <v>0</v>
      </c>
      <c r="R369" s="125">
        <v>7</v>
      </c>
      <c r="S369" s="111" t="str">
        <f t="shared" si="267"/>
        <v>NO</v>
      </c>
      <c r="T369" s="110" t="str">
        <f t="shared" si="268"/>
        <v>YES</v>
      </c>
      <c r="U369" s="110" t="str">
        <f t="shared" si="269"/>
        <v>YES</v>
      </c>
      <c r="V369" s="110" t="str">
        <f t="shared" si="270"/>
        <v>NO</v>
      </c>
      <c r="W369" s="110" t="str">
        <f t="shared" si="271"/>
        <v>NO</v>
      </c>
      <c r="X369" s="111" t="str">
        <f t="shared" si="272"/>
        <v>YES</v>
      </c>
      <c r="Y369" s="110" t="str">
        <f t="shared" si="273"/>
        <v>NO</v>
      </c>
      <c r="Z369" s="111" t="str">
        <f t="shared" si="274"/>
        <v>NO</v>
      </c>
      <c r="AA369" s="126">
        <v>42183</v>
      </c>
      <c r="AB369" s="126" t="str">
        <f t="shared" si="275"/>
        <v>NO</v>
      </c>
      <c r="AC369" s="126" t="s">
        <v>126</v>
      </c>
      <c r="AD369" s="135">
        <v>17</v>
      </c>
      <c r="AE369" s="135">
        <v>11</v>
      </c>
      <c r="AF369" s="135">
        <f t="shared" si="276"/>
        <v>28</v>
      </c>
      <c r="AG369" s="136">
        <v>19.920000000000002</v>
      </c>
      <c r="AH369" s="138">
        <v>17.28</v>
      </c>
      <c r="AI369" s="135">
        <v>24.45</v>
      </c>
      <c r="AJ369" s="135">
        <v>0</v>
      </c>
      <c r="AK369" s="135">
        <v>1.1499999999999999</v>
      </c>
      <c r="AL369" s="136">
        <v>23.31575488233501</v>
      </c>
      <c r="AM369" s="136">
        <v>3.5</v>
      </c>
      <c r="AN369" s="135">
        <v>18.170000000000002</v>
      </c>
      <c r="AO369" s="126">
        <v>42183</v>
      </c>
      <c r="AP369" s="137">
        <f t="shared" si="279"/>
        <v>26.85</v>
      </c>
      <c r="AQ369" s="201"/>
      <c r="AR369" s="202"/>
      <c r="AS369" s="135">
        <f t="shared" si="262"/>
        <v>1.1499999999999999</v>
      </c>
      <c r="AT369" s="201"/>
      <c r="AU369" s="135" t="str">
        <f t="shared" si="280"/>
        <v>0*</v>
      </c>
      <c r="AV369" s="201"/>
      <c r="AW369" s="202"/>
      <c r="AX369" s="135">
        <f t="shared" si="263"/>
        <v>1.1499999999999999</v>
      </c>
      <c r="AY369" s="201"/>
    </row>
    <row r="370" spans="1:51" x14ac:dyDescent="0.3">
      <c r="A370" s="126">
        <v>42184</v>
      </c>
      <c r="B370" s="113">
        <v>3</v>
      </c>
      <c r="C370" s="41">
        <f t="shared" si="283"/>
        <v>1.5124779430299975</v>
      </c>
      <c r="D370" s="41">
        <f t="shared" si="284"/>
        <v>83.114264107457956</v>
      </c>
      <c r="E370" s="113">
        <v>316</v>
      </c>
      <c r="F370" s="41">
        <f t="shared" si="285"/>
        <v>159.31434333249308</v>
      </c>
      <c r="G370" s="41">
        <f t="shared" si="286"/>
        <v>161.69109438582592</v>
      </c>
      <c r="H370" s="113">
        <v>833</v>
      </c>
      <c r="I370" s="19">
        <f t="shared" si="250"/>
        <v>419.96470884799595</v>
      </c>
      <c r="J370" s="19">
        <f t="shared" si="282"/>
        <v>850.8048543339695</v>
      </c>
      <c r="K370" s="62">
        <f>'Salinity-Da'!B356</f>
        <v>31.79968749999999</v>
      </c>
      <c r="L370" s="62">
        <f>'Salinity-Da'!C356</f>
        <v>8562.9479166666661</v>
      </c>
      <c r="M370" s="134">
        <f>'Salinity-Da'!I356</f>
        <v>4.1404334269608158</v>
      </c>
      <c r="N370" s="134">
        <f t="shared" si="266"/>
        <v>4.3132618205980178</v>
      </c>
      <c r="O370" s="125" t="s">
        <v>180</v>
      </c>
      <c r="P370" s="125" t="s">
        <v>24</v>
      </c>
      <c r="Q370" s="125">
        <v>0</v>
      </c>
      <c r="R370" s="125">
        <v>7</v>
      </c>
      <c r="S370" s="111" t="str">
        <f t="shared" si="267"/>
        <v>YES</v>
      </c>
      <c r="T370" s="110" t="str">
        <f t="shared" si="268"/>
        <v>YES</v>
      </c>
      <c r="U370" s="110" t="str">
        <f t="shared" si="269"/>
        <v>YES</v>
      </c>
      <c r="V370" s="110" t="str">
        <f t="shared" si="270"/>
        <v>NO</v>
      </c>
      <c r="W370" s="110" t="str">
        <f t="shared" si="271"/>
        <v>NO</v>
      </c>
      <c r="X370" s="111" t="str">
        <f t="shared" si="272"/>
        <v>YES</v>
      </c>
      <c r="Y370" s="110" t="str">
        <f t="shared" si="273"/>
        <v>NO</v>
      </c>
      <c r="Z370" s="111" t="str">
        <f t="shared" si="274"/>
        <v>NO</v>
      </c>
      <c r="AA370" s="126">
        <v>42184</v>
      </c>
      <c r="AB370" s="126" t="str">
        <f t="shared" si="275"/>
        <v>NO</v>
      </c>
      <c r="AC370" s="126" t="s">
        <v>126</v>
      </c>
      <c r="AD370" s="135">
        <v>17</v>
      </c>
      <c r="AE370" s="135">
        <v>11</v>
      </c>
      <c r="AF370" s="135">
        <f t="shared" si="276"/>
        <v>28</v>
      </c>
      <c r="AG370" s="136">
        <v>19.55</v>
      </c>
      <c r="AH370" s="138">
        <v>17.25</v>
      </c>
      <c r="AI370" s="135">
        <v>24.29</v>
      </c>
      <c r="AJ370" s="135">
        <v>0</v>
      </c>
      <c r="AK370" s="135">
        <v>0.86</v>
      </c>
      <c r="AL370" s="136">
        <v>23.245117007335018</v>
      </c>
      <c r="AM370" s="136">
        <v>0.79</v>
      </c>
      <c r="AN370" s="135">
        <v>17.89</v>
      </c>
      <c r="AO370" s="126">
        <v>42184</v>
      </c>
      <c r="AP370" s="137">
        <f t="shared" si="279"/>
        <v>27.14</v>
      </c>
      <c r="AQ370" s="201"/>
      <c r="AR370" s="202"/>
      <c r="AS370" s="135">
        <f t="shared" si="262"/>
        <v>0.86</v>
      </c>
      <c r="AT370" s="201"/>
      <c r="AU370" s="135">
        <f t="shared" si="280"/>
        <v>6.9999999999999951E-2</v>
      </c>
      <c r="AV370" s="201"/>
      <c r="AW370" s="202"/>
      <c r="AX370" s="135">
        <f t="shared" si="263"/>
        <v>0.79</v>
      </c>
      <c r="AY370" s="201"/>
    </row>
    <row r="371" spans="1:51" x14ac:dyDescent="0.3">
      <c r="A371" s="126">
        <v>42185</v>
      </c>
      <c r="B371" s="113">
        <v>56</v>
      </c>
      <c r="C371" s="41">
        <f t="shared" si="283"/>
        <v>28.232921603226622</v>
      </c>
      <c r="D371" s="41">
        <f t="shared" si="284"/>
        <v>66.044870178976552</v>
      </c>
      <c r="E371" s="113">
        <v>22</v>
      </c>
      <c r="F371" s="41">
        <f t="shared" si="285"/>
        <v>11.091504915553315</v>
      </c>
      <c r="G371" s="41">
        <f t="shared" si="286"/>
        <v>182.8657855882459</v>
      </c>
      <c r="H371" s="113">
        <v>279</v>
      </c>
      <c r="I371" s="19">
        <f t="shared" si="250"/>
        <v>140.66044870178976</v>
      </c>
      <c r="J371" s="19">
        <f t="shared" si="282"/>
        <v>862.47254132305818</v>
      </c>
      <c r="K371" s="62">
        <f>'Salinity-Da'!B357</f>
        <v>31.715208333333308</v>
      </c>
      <c r="L371" s="62">
        <f>'Salinity-Da'!C357</f>
        <v>7818.65625</v>
      </c>
      <c r="M371" s="134">
        <f>'Salinity-Da'!I357</f>
        <v>3.7622852057712524</v>
      </c>
      <c r="N371" s="134">
        <f t="shared" si="266"/>
        <v>4.2929208046676477</v>
      </c>
      <c r="O371" s="125" t="s">
        <v>180</v>
      </c>
      <c r="P371" s="125" t="s">
        <v>24</v>
      </c>
      <c r="Q371" s="125">
        <v>0</v>
      </c>
      <c r="R371" s="125">
        <v>7</v>
      </c>
      <c r="S371" s="111" t="str">
        <f t="shared" si="267"/>
        <v>YES</v>
      </c>
      <c r="T371" s="110" t="str">
        <f t="shared" si="268"/>
        <v>YES</v>
      </c>
      <c r="U371" s="110" t="str">
        <f t="shared" si="269"/>
        <v>YES</v>
      </c>
      <c r="V371" s="110" t="str">
        <f t="shared" si="270"/>
        <v>NO</v>
      </c>
      <c r="W371" s="110" t="str">
        <f t="shared" si="271"/>
        <v>YES</v>
      </c>
      <c r="X371" s="111" t="str">
        <f t="shared" si="272"/>
        <v>YES</v>
      </c>
      <c r="Y371" s="110" t="str">
        <f t="shared" si="273"/>
        <v>NO</v>
      </c>
      <c r="Z371" s="111" t="str">
        <f t="shared" si="274"/>
        <v>NO</v>
      </c>
      <c r="AA371" s="126">
        <v>42185</v>
      </c>
      <c r="AB371" s="126" t="str">
        <f t="shared" si="275"/>
        <v>NO</v>
      </c>
      <c r="AC371" s="126" t="s">
        <v>126</v>
      </c>
      <c r="AD371" s="135">
        <v>39</v>
      </c>
      <c r="AE371" s="135">
        <v>8</v>
      </c>
      <c r="AF371" s="135">
        <f t="shared" si="276"/>
        <v>47</v>
      </c>
      <c r="AG371" s="136">
        <v>20.07</v>
      </c>
      <c r="AH371" s="138">
        <v>17.28</v>
      </c>
      <c r="AI371" s="135">
        <v>24.09</v>
      </c>
      <c r="AJ371" s="135">
        <v>0</v>
      </c>
      <c r="AK371" s="135">
        <v>0.73</v>
      </c>
      <c r="AL371" s="136">
        <v>23.211960486501688</v>
      </c>
      <c r="AM371" s="136">
        <v>0</v>
      </c>
      <c r="AN371" s="135">
        <v>17.489999999999998</v>
      </c>
      <c r="AO371" s="126">
        <v>42185</v>
      </c>
      <c r="AP371" s="137">
        <f t="shared" si="279"/>
        <v>46.27</v>
      </c>
      <c r="AQ371" s="201"/>
      <c r="AR371" s="202"/>
      <c r="AS371" s="135">
        <f t="shared" si="262"/>
        <v>0.73</v>
      </c>
      <c r="AT371" s="201"/>
      <c r="AU371" s="135">
        <f t="shared" si="280"/>
        <v>0.73</v>
      </c>
      <c r="AV371" s="201"/>
      <c r="AW371" s="202"/>
      <c r="AX371" s="135">
        <f t="shared" si="263"/>
        <v>0</v>
      </c>
      <c r="AY371" s="201"/>
    </row>
    <row r="372" spans="1:51" x14ac:dyDescent="0.3">
      <c r="A372" s="126">
        <v>42186</v>
      </c>
      <c r="B372" s="113">
        <v>44</v>
      </c>
      <c r="C372" s="41">
        <f t="shared" si="283"/>
        <v>22.183009831106631</v>
      </c>
      <c r="D372" s="41">
        <f t="shared" si="284"/>
        <v>40.260722388274694</v>
      </c>
      <c r="E372" s="113">
        <v>20</v>
      </c>
      <c r="F372" s="41">
        <f t="shared" si="285"/>
        <v>10.083186286866651</v>
      </c>
      <c r="G372" s="41">
        <f t="shared" si="286"/>
        <v>182.8657855882459</v>
      </c>
      <c r="H372" s="113">
        <v>595</v>
      </c>
      <c r="I372" s="19">
        <f t="shared" si="250"/>
        <v>299.97479203428281</v>
      </c>
      <c r="J372" s="19">
        <f t="shared" si="282"/>
        <v>863.9850192660881</v>
      </c>
      <c r="K372" s="62">
        <f>'Salinity-Da'!B358</f>
        <v>31.624583333333323</v>
      </c>
      <c r="L372" s="62">
        <f>'Salinity-Da'!C358</f>
        <v>7670.46875</v>
      </c>
      <c r="M372" s="134">
        <f>'Salinity-Da'!I358</f>
        <v>3.6925748075449327</v>
      </c>
      <c r="N372" s="134">
        <f t="shared" si="266"/>
        <v>4.2736798099788276</v>
      </c>
      <c r="O372" s="125" t="s">
        <v>180</v>
      </c>
      <c r="P372" s="125" t="s">
        <v>24</v>
      </c>
      <c r="Q372" s="125">
        <v>0</v>
      </c>
      <c r="R372" s="125">
        <v>7</v>
      </c>
      <c r="S372" s="111" t="str">
        <f t="shared" si="267"/>
        <v>YES</v>
      </c>
      <c r="T372" s="110" t="str">
        <f t="shared" si="268"/>
        <v>YES</v>
      </c>
      <c r="U372" s="110" t="str">
        <f t="shared" si="269"/>
        <v>YES</v>
      </c>
      <c r="V372" s="110" t="str">
        <f t="shared" si="270"/>
        <v>NO</v>
      </c>
      <c r="W372" s="110" t="str">
        <f t="shared" si="271"/>
        <v>YES</v>
      </c>
      <c r="X372" s="111" t="str">
        <f t="shared" si="272"/>
        <v>YES</v>
      </c>
      <c r="Y372" s="110" t="str">
        <f t="shared" si="273"/>
        <v>NO</v>
      </c>
      <c r="Z372" s="111" t="str">
        <f t="shared" si="274"/>
        <v>NO</v>
      </c>
      <c r="AA372" s="126">
        <v>42186</v>
      </c>
      <c r="AB372" s="126" t="str">
        <f t="shared" si="275"/>
        <v>NO</v>
      </c>
      <c r="AC372" s="126" t="s">
        <v>126</v>
      </c>
      <c r="AD372" s="139">
        <v>39</v>
      </c>
      <c r="AE372" s="139">
        <v>8</v>
      </c>
      <c r="AF372" s="139">
        <v>47</v>
      </c>
      <c r="AG372" s="139">
        <v>19.940000000000001</v>
      </c>
      <c r="AH372" s="143">
        <v>17.28</v>
      </c>
      <c r="AI372" s="139">
        <v>24.17</v>
      </c>
      <c r="AJ372" s="139">
        <v>0</v>
      </c>
      <c r="AK372" s="139">
        <v>0.7</v>
      </c>
      <c r="AL372" s="139">
        <v>23.2</v>
      </c>
      <c r="AM372" s="140">
        <v>3.53</v>
      </c>
      <c r="AN372" s="139">
        <v>18.18</v>
      </c>
      <c r="AO372" s="126">
        <v>42186</v>
      </c>
      <c r="AP372" s="141">
        <f t="shared" si="279"/>
        <v>46.3</v>
      </c>
      <c r="AQ372" s="203">
        <f>IF(SUM(AP372:AP402)&gt;0,SUM(AP372:AP402),0)</f>
        <v>1775.0500000000002</v>
      </c>
      <c r="AR372" s="197">
        <v>0</v>
      </c>
      <c r="AS372" s="139">
        <f t="shared" si="262"/>
        <v>0.7</v>
      </c>
      <c r="AT372" s="203">
        <f>SUM(AS372:AS402)</f>
        <v>45.949999999999996</v>
      </c>
      <c r="AU372" s="139" t="str">
        <f t="shared" si="280"/>
        <v>0*</v>
      </c>
      <c r="AV372" s="203">
        <f>IF(SUM(AU372:AU402)&gt;0,SUM(AU372:AU402),0)</f>
        <v>3.25</v>
      </c>
      <c r="AW372" s="204">
        <f>0*60*39346/1000000</f>
        <v>0</v>
      </c>
      <c r="AX372" s="139">
        <f t="shared" si="263"/>
        <v>0.7</v>
      </c>
      <c r="AY372" s="197">
        <f>SUM(AX372:AX404)</f>
        <v>45.73</v>
      </c>
    </row>
    <row r="373" spans="1:51" x14ac:dyDescent="0.3">
      <c r="A373" s="126">
        <v>42187</v>
      </c>
      <c r="B373" s="113">
        <v>2</v>
      </c>
      <c r="C373" s="41">
        <f t="shared" si="283"/>
        <v>1.008318628686665</v>
      </c>
      <c r="D373" s="41">
        <f t="shared" si="284"/>
        <v>14.332529079189026</v>
      </c>
      <c r="E373" s="113">
        <v>18</v>
      </c>
      <c r="F373" s="41">
        <f t="shared" si="285"/>
        <v>9.0748676581799845</v>
      </c>
      <c r="G373" s="41">
        <f t="shared" si="286"/>
        <v>182.64971731067018</v>
      </c>
      <c r="H373" s="113">
        <v>434</v>
      </c>
      <c r="I373" s="19">
        <f t="shared" si="250"/>
        <v>218.8051424250063</v>
      </c>
      <c r="J373" s="19">
        <f t="shared" si="282"/>
        <v>829.48611761316556</v>
      </c>
      <c r="K373" s="62">
        <f>'Salinity-Da'!B359</f>
        <v>31.804787234042543</v>
      </c>
      <c r="L373" s="62">
        <f>'Salinity-Da'!C359</f>
        <v>8108.2765957446809</v>
      </c>
      <c r="M373" s="134">
        <f>'Salinity-Da'!I359</f>
        <v>3.9048629337615508</v>
      </c>
      <c r="N373" s="134">
        <f t="shared" si="266"/>
        <v>4.2410818426350518</v>
      </c>
      <c r="O373" s="125" t="s">
        <v>180</v>
      </c>
      <c r="P373" s="125" t="s">
        <v>24</v>
      </c>
      <c r="Q373" s="125">
        <v>0</v>
      </c>
      <c r="R373" s="125">
        <v>7</v>
      </c>
      <c r="S373" s="111" t="str">
        <f t="shared" si="267"/>
        <v>YES</v>
      </c>
      <c r="T373" s="110" t="str">
        <f t="shared" si="268"/>
        <v>YES</v>
      </c>
      <c r="U373" s="110" t="str">
        <f t="shared" si="269"/>
        <v>YES</v>
      </c>
      <c r="V373" s="110" t="str">
        <f t="shared" si="270"/>
        <v>NO</v>
      </c>
      <c r="W373" s="110" t="str">
        <f t="shared" si="271"/>
        <v>NO</v>
      </c>
      <c r="X373" s="111" t="str">
        <f t="shared" si="272"/>
        <v>YES</v>
      </c>
      <c r="Y373" s="110" t="str">
        <f t="shared" si="273"/>
        <v>NO</v>
      </c>
      <c r="Z373" s="111" t="str">
        <f t="shared" si="274"/>
        <v>NO</v>
      </c>
      <c r="AA373" s="126">
        <v>42187</v>
      </c>
      <c r="AB373" s="126" t="str">
        <f t="shared" si="275"/>
        <v>NO</v>
      </c>
      <c r="AC373" s="126" t="s">
        <v>126</v>
      </c>
      <c r="AD373" s="139">
        <v>39</v>
      </c>
      <c r="AE373" s="139">
        <v>8</v>
      </c>
      <c r="AF373" s="139">
        <v>47</v>
      </c>
      <c r="AG373" s="139">
        <v>19.850000000000001</v>
      </c>
      <c r="AH373" s="143">
        <v>17.28</v>
      </c>
      <c r="AI373" s="139">
        <v>24.55</v>
      </c>
      <c r="AJ373" s="139">
        <v>0</v>
      </c>
      <c r="AK373" s="139">
        <v>0.45</v>
      </c>
      <c r="AL373" s="139">
        <v>23.13</v>
      </c>
      <c r="AM373" s="140">
        <v>1.86</v>
      </c>
      <c r="AN373" s="139">
        <v>18.02</v>
      </c>
      <c r="AO373" s="126">
        <v>42187</v>
      </c>
      <c r="AP373" s="141">
        <f t="shared" si="279"/>
        <v>46.55</v>
      </c>
      <c r="AQ373" s="200"/>
      <c r="AR373" s="198"/>
      <c r="AS373" s="139">
        <f t="shared" si="262"/>
        <v>0.45</v>
      </c>
      <c r="AT373" s="200"/>
      <c r="AU373" s="139" t="str">
        <f t="shared" si="280"/>
        <v>0*</v>
      </c>
      <c r="AV373" s="200"/>
      <c r="AW373" s="205"/>
      <c r="AX373" s="139">
        <f t="shared" si="263"/>
        <v>0.45</v>
      </c>
      <c r="AY373" s="198"/>
    </row>
    <row r="374" spans="1:51" x14ac:dyDescent="0.3">
      <c r="A374" s="126">
        <v>42188</v>
      </c>
      <c r="B374" s="38">
        <v>110</v>
      </c>
      <c r="C374" s="41">
        <f t="shared" si="283"/>
        <v>55.457524577766577</v>
      </c>
      <c r="D374" s="41">
        <f t="shared" si="284"/>
        <v>7.9945262703014155</v>
      </c>
      <c r="E374" s="113">
        <v>7</v>
      </c>
      <c r="F374" s="41">
        <f t="shared" si="285"/>
        <v>3.5291152004033277</v>
      </c>
      <c r="G374" s="41">
        <f t="shared" si="286"/>
        <v>153.69656811552451</v>
      </c>
      <c r="H374" s="113">
        <v>625</v>
      </c>
      <c r="I374" s="19">
        <f t="shared" si="250"/>
        <v>315.09957146458282</v>
      </c>
      <c r="J374" s="19">
        <f t="shared" si="282"/>
        <v>694.94760344268775</v>
      </c>
      <c r="K374" s="62">
        <f>'Salinity-Da'!B360</f>
        <v>31.43260416666666</v>
      </c>
      <c r="L374" s="62">
        <f>'Salinity-Da'!C360</f>
        <v>8692.1666666666661</v>
      </c>
      <c r="M374" s="134">
        <f>'Salinity-Da'!I360</f>
        <v>4.2380346596969822</v>
      </c>
      <c r="N374" s="134">
        <f t="shared" si="266"/>
        <v>4.2163871594590843</v>
      </c>
      <c r="O374" s="125" t="s">
        <v>180</v>
      </c>
      <c r="P374" s="125" t="s">
        <v>24</v>
      </c>
      <c r="Q374" s="125">
        <v>0</v>
      </c>
      <c r="R374" s="125">
        <v>7</v>
      </c>
      <c r="S374" s="111" t="str">
        <f t="shared" si="267"/>
        <v>NO</v>
      </c>
      <c r="T374" s="110" t="str">
        <f t="shared" si="268"/>
        <v>YES</v>
      </c>
      <c r="U374" s="110" t="str">
        <f t="shared" si="269"/>
        <v>YES</v>
      </c>
      <c r="V374" s="110" t="str">
        <f t="shared" si="270"/>
        <v>NO</v>
      </c>
      <c r="W374" s="110" t="str">
        <f t="shared" si="271"/>
        <v>NO</v>
      </c>
      <c r="X374" s="111" t="str">
        <f t="shared" si="272"/>
        <v>YES</v>
      </c>
      <c r="Y374" s="110" t="str">
        <f t="shared" si="273"/>
        <v>NO</v>
      </c>
      <c r="Z374" s="111" t="str">
        <f t="shared" si="274"/>
        <v>NO</v>
      </c>
      <c r="AA374" s="126">
        <v>42188</v>
      </c>
      <c r="AB374" s="126" t="str">
        <f t="shared" si="275"/>
        <v>NO</v>
      </c>
      <c r="AC374" s="126" t="s">
        <v>126</v>
      </c>
      <c r="AD374" s="139">
        <v>44</v>
      </c>
      <c r="AE374" s="139">
        <v>27</v>
      </c>
      <c r="AF374" s="139">
        <v>71</v>
      </c>
      <c r="AG374" s="139">
        <v>19.7</v>
      </c>
      <c r="AH374" s="143">
        <v>17.28</v>
      </c>
      <c r="AI374" s="139">
        <v>24.55</v>
      </c>
      <c r="AJ374" s="139">
        <v>0</v>
      </c>
      <c r="AK374" s="139">
        <v>0.38</v>
      </c>
      <c r="AL374" s="139">
        <v>23.11</v>
      </c>
      <c r="AM374" s="140">
        <v>2.61</v>
      </c>
      <c r="AN374" s="139">
        <v>18.100000000000001</v>
      </c>
      <c r="AO374" s="126">
        <v>42188</v>
      </c>
      <c r="AP374" s="141">
        <f t="shared" si="279"/>
        <v>70.62</v>
      </c>
      <c r="AQ374" s="200"/>
      <c r="AR374" s="198"/>
      <c r="AS374" s="139">
        <f t="shared" si="262"/>
        <v>0.38</v>
      </c>
      <c r="AT374" s="200"/>
      <c r="AU374" s="139" t="str">
        <f t="shared" si="280"/>
        <v>0*</v>
      </c>
      <c r="AV374" s="200"/>
      <c r="AW374" s="205"/>
      <c r="AX374" s="139">
        <f t="shared" si="263"/>
        <v>0.38</v>
      </c>
      <c r="AY374" s="198"/>
    </row>
    <row r="375" spans="1:51" x14ac:dyDescent="0.3">
      <c r="A375" s="126">
        <v>42189</v>
      </c>
      <c r="B375" s="113">
        <v>224</v>
      </c>
      <c r="C375" s="41">
        <f t="shared" si="283"/>
        <v>112.93168641290649</v>
      </c>
      <c r="D375" s="41">
        <f t="shared" si="284"/>
        <v>15.772984263027118</v>
      </c>
      <c r="E375" s="113">
        <v>13</v>
      </c>
      <c r="F375" s="41">
        <f t="shared" si="285"/>
        <v>6.5540710864633223</v>
      </c>
      <c r="G375" s="41">
        <f t="shared" si="286"/>
        <v>110.84302639634124</v>
      </c>
      <c r="H375" s="113">
        <v>12</v>
      </c>
      <c r="I375" s="19">
        <f t="shared" si="250"/>
        <v>6.04991177211999</v>
      </c>
      <c r="J375" s="19">
        <f t="shared" si="282"/>
        <v>566.24293276675428</v>
      </c>
      <c r="K375" s="62">
        <f>'Salinity-Da'!B361</f>
        <v>31.111145833333339</v>
      </c>
      <c r="L375" s="62">
        <f>'Salinity-Da'!C361</f>
        <v>8731.6354166666661</v>
      </c>
      <c r="M375" s="134">
        <f>'Salinity-Da'!I361</f>
        <v>4.2858887693931376</v>
      </c>
      <c r="N375" s="134">
        <f t="shared" si="266"/>
        <v>4.2099431966940575</v>
      </c>
      <c r="O375" s="125" t="s">
        <v>180</v>
      </c>
      <c r="P375" s="125" t="s">
        <v>24</v>
      </c>
      <c r="Q375" s="125">
        <v>0</v>
      </c>
      <c r="R375" s="125">
        <v>7</v>
      </c>
      <c r="S375" s="111" t="str">
        <f t="shared" si="267"/>
        <v>NO</v>
      </c>
      <c r="T375" s="110" t="str">
        <f t="shared" si="268"/>
        <v>YES</v>
      </c>
      <c r="U375" s="110" t="str">
        <f t="shared" si="269"/>
        <v>YES</v>
      </c>
      <c r="V375" s="110" t="str">
        <f t="shared" si="270"/>
        <v>NO</v>
      </c>
      <c r="W375" s="110" t="str">
        <f t="shared" si="271"/>
        <v>NO</v>
      </c>
      <c r="X375" s="111" t="str">
        <f t="shared" si="272"/>
        <v>YES</v>
      </c>
      <c r="Y375" s="110" t="str">
        <f t="shared" si="273"/>
        <v>NO</v>
      </c>
      <c r="Z375" s="111" t="str">
        <f t="shared" si="274"/>
        <v>NO</v>
      </c>
      <c r="AA375" s="126">
        <v>42189</v>
      </c>
      <c r="AB375" s="126" t="str">
        <f t="shared" si="275"/>
        <v>NO</v>
      </c>
      <c r="AC375" s="126" t="s">
        <v>126</v>
      </c>
      <c r="AD375" s="139">
        <v>44</v>
      </c>
      <c r="AE375" s="139">
        <v>27</v>
      </c>
      <c r="AF375" s="139">
        <v>71</v>
      </c>
      <c r="AG375" s="139">
        <v>19.79</v>
      </c>
      <c r="AH375" s="143">
        <v>17.28</v>
      </c>
      <c r="AI375" s="139">
        <v>24.48</v>
      </c>
      <c r="AJ375" s="139">
        <v>0</v>
      </c>
      <c r="AK375" s="139">
        <v>0.42</v>
      </c>
      <c r="AL375" s="139">
        <v>23.12</v>
      </c>
      <c r="AM375" s="140">
        <v>4.6900000000000004</v>
      </c>
      <c r="AN375" s="139">
        <v>18.27</v>
      </c>
      <c r="AO375" s="126">
        <v>42189</v>
      </c>
      <c r="AP375" s="141">
        <f t="shared" si="279"/>
        <v>70.58</v>
      </c>
      <c r="AQ375" s="200"/>
      <c r="AR375" s="198"/>
      <c r="AS375" s="139">
        <f t="shared" si="262"/>
        <v>0.42</v>
      </c>
      <c r="AT375" s="200"/>
      <c r="AU375" s="139" t="str">
        <f t="shared" si="280"/>
        <v>0*</v>
      </c>
      <c r="AV375" s="200"/>
      <c r="AW375" s="205"/>
      <c r="AX375" s="139">
        <f t="shared" si="263"/>
        <v>0.42</v>
      </c>
      <c r="AY375" s="198"/>
    </row>
    <row r="376" spans="1:51" x14ac:dyDescent="0.3">
      <c r="A376" s="126">
        <v>42190</v>
      </c>
      <c r="B376" s="113">
        <v>250</v>
      </c>
      <c r="C376" s="41">
        <f t="shared" si="283"/>
        <v>126.03982858583312</v>
      </c>
      <c r="D376" s="41">
        <f t="shared" si="284"/>
        <v>31.762036803629947</v>
      </c>
      <c r="E376" s="113">
        <v>22</v>
      </c>
      <c r="F376" s="41">
        <f t="shared" si="285"/>
        <v>11.091504915553315</v>
      </c>
      <c r="G376" s="41">
        <f t="shared" si="286"/>
        <v>72.310850228672265</v>
      </c>
      <c r="H376" s="113">
        <v>122</v>
      </c>
      <c r="I376" s="19">
        <f t="shared" si="250"/>
        <v>61.507436349886568</v>
      </c>
      <c r="J376" s="19">
        <f t="shared" si="282"/>
        <v>380.71230508840796</v>
      </c>
      <c r="K376" s="62">
        <f>'Salinity-Da'!B362</f>
        <v>31.169583333333332</v>
      </c>
      <c r="L376" s="62">
        <f>'Salinity-Da'!C362</f>
        <v>8782.3229166666661</v>
      </c>
      <c r="M376" s="134">
        <f>'Salinity-Da'!I362</f>
        <v>4.3075851561971454</v>
      </c>
      <c r="N376" s="134">
        <f t="shared" si="266"/>
        <v>4.210250510376965</v>
      </c>
      <c r="O376" s="125" t="s">
        <v>180</v>
      </c>
      <c r="P376" s="125" t="s">
        <v>24</v>
      </c>
      <c r="Q376" s="125">
        <v>0</v>
      </c>
      <c r="R376" s="125">
        <v>7</v>
      </c>
      <c r="S376" s="111" t="str">
        <f t="shared" si="267"/>
        <v>NO</v>
      </c>
      <c r="T376" s="110" t="str">
        <f t="shared" si="268"/>
        <v>YES</v>
      </c>
      <c r="U376" s="110" t="str">
        <f t="shared" si="269"/>
        <v>YES</v>
      </c>
      <c r="V376" s="110" t="str">
        <f t="shared" si="270"/>
        <v>NO</v>
      </c>
      <c r="W376" s="110" t="str">
        <f t="shared" si="271"/>
        <v>YES</v>
      </c>
      <c r="X376" s="111" t="str">
        <f t="shared" si="272"/>
        <v>YES</v>
      </c>
      <c r="Y376" s="110" t="str">
        <f t="shared" si="273"/>
        <v>NO</v>
      </c>
      <c r="Z376" s="111" t="str">
        <f t="shared" si="274"/>
        <v>NO</v>
      </c>
      <c r="AA376" s="126">
        <v>42190</v>
      </c>
      <c r="AB376" s="126" t="str">
        <f t="shared" si="275"/>
        <v>NO</v>
      </c>
      <c r="AC376" s="126" t="s">
        <v>126</v>
      </c>
      <c r="AD376" s="139">
        <v>44</v>
      </c>
      <c r="AE376" s="139">
        <v>27</v>
      </c>
      <c r="AF376" s="139">
        <v>71</v>
      </c>
      <c r="AG376" s="139">
        <v>19.98</v>
      </c>
      <c r="AH376" s="143">
        <v>17.28</v>
      </c>
      <c r="AI376" s="139">
        <v>24.56</v>
      </c>
      <c r="AJ376" s="139">
        <v>0</v>
      </c>
      <c r="AK376" s="139">
        <v>0.56000000000000005</v>
      </c>
      <c r="AL376" s="139">
        <v>23.16</v>
      </c>
      <c r="AM376" s="140">
        <v>6.2</v>
      </c>
      <c r="AN376" s="139">
        <v>18.37</v>
      </c>
      <c r="AO376" s="126">
        <v>42190</v>
      </c>
      <c r="AP376" s="141">
        <f t="shared" si="279"/>
        <v>70.44</v>
      </c>
      <c r="AQ376" s="200"/>
      <c r="AR376" s="198"/>
      <c r="AS376" s="139">
        <f t="shared" ref="AS376:AS439" si="287">IF(AF376&lt;AK376,AF376,AK376)</f>
        <v>0.56000000000000005</v>
      </c>
      <c r="AT376" s="200"/>
      <c r="AU376" s="139" t="str">
        <f t="shared" si="280"/>
        <v>0*</v>
      </c>
      <c r="AV376" s="200"/>
      <c r="AW376" s="205"/>
      <c r="AX376" s="139">
        <f t="shared" ref="AX376:AX439" si="288">IF(AK376&lt;AM376,AK376,AM376)</f>
        <v>0.56000000000000005</v>
      </c>
      <c r="AY376" s="198"/>
    </row>
    <row r="377" spans="1:51" x14ac:dyDescent="0.3">
      <c r="A377" s="126">
        <v>42191</v>
      </c>
      <c r="B377" s="38">
        <v>1</v>
      </c>
      <c r="C377" s="41">
        <f t="shared" si="283"/>
        <v>0.5041593143433325</v>
      </c>
      <c r="D377" s="41">
        <f t="shared" si="284"/>
        <v>49.623681083222301</v>
      </c>
      <c r="E377" s="113">
        <v>178</v>
      </c>
      <c r="F377" s="41">
        <f t="shared" si="285"/>
        <v>89.74035795311319</v>
      </c>
      <c r="G377" s="41">
        <f t="shared" si="286"/>
        <v>30.105513342216145</v>
      </c>
      <c r="H377" s="113">
        <v>3650</v>
      </c>
      <c r="I377" s="19">
        <f t="shared" si="250"/>
        <v>1840.1814973531636</v>
      </c>
      <c r="J377" s="19">
        <f t="shared" si="282"/>
        <v>208.86600165652345</v>
      </c>
      <c r="K377" s="62">
        <f>'Salinity-Da'!B363</f>
        <v>31.028854166666665</v>
      </c>
      <c r="L377" s="62">
        <f>'Salinity-Da'!C363</f>
        <v>9291.8645833333339</v>
      </c>
      <c r="M377" s="134">
        <f>'Salinity-Da'!I363</f>
        <v>4.5892022005566098</v>
      </c>
      <c r="N377" s="134">
        <f t="shared" ref="N377:N378" si="289">AVERAGE(M348:M377)</f>
        <v>4.2064676649336254</v>
      </c>
      <c r="O377" s="125" t="s">
        <v>180</v>
      </c>
      <c r="P377" s="125" t="s">
        <v>24</v>
      </c>
      <c r="Q377" s="125">
        <v>0</v>
      </c>
      <c r="R377" s="125">
        <v>7</v>
      </c>
      <c r="S377" s="111" t="str">
        <f t="shared" ref="S377:S404" si="290">IF(J377&gt;800,"YES","NO")</f>
        <v>NO</v>
      </c>
      <c r="T377" s="110" t="str">
        <f t="shared" ref="T377:T404" si="291">IF(N377&lt;10,"YES","NO")</f>
        <v>YES</v>
      </c>
      <c r="U377" s="110" t="str">
        <f t="shared" ref="U377:U404" si="292">IF(M377&lt;18,"YES","NO")</f>
        <v>YES</v>
      </c>
      <c r="V377" s="110" t="str">
        <f t="shared" ref="V377:V440" si="293">IF(OR(O377="L",O377="I",O377="H"),"YES","NO")</f>
        <v>NO</v>
      </c>
      <c r="W377" s="110" t="str">
        <f t="shared" si="271"/>
        <v>NO</v>
      </c>
      <c r="X377" s="111" t="str">
        <f t="shared" ref="X377:X404" si="294">IF(OR(AND(OR(F377&gt;C377,F377=C377),OR(I377&gt;C377,I377=C377)),AND(OR(G377&gt;D377,G377=D377),OR(J377&gt;D377,J377=D377))),"YES","NO")</f>
        <v>YES</v>
      </c>
      <c r="Y377" s="110" t="str">
        <f t="shared" ref="Y377:Y404" si="295">IF(Q377&gt;650,"YES","NO")</f>
        <v>NO</v>
      </c>
      <c r="Z377" s="111" t="str">
        <f t="shared" ref="Z377:Z440" si="296">IF(AND(S377="YES",T377="YES",U377="YES",V377="YES",W377="YES",X377="YES",Y377="YES"),"YES","NO")</f>
        <v>NO</v>
      </c>
      <c r="AA377" s="126">
        <v>42191</v>
      </c>
      <c r="AB377" s="126" t="str">
        <f t="shared" ref="AB377:AB404" si="297">Z377</f>
        <v>NO</v>
      </c>
      <c r="AC377" s="126" t="s">
        <v>126</v>
      </c>
      <c r="AD377" s="139">
        <v>44</v>
      </c>
      <c r="AE377" s="139">
        <v>27</v>
      </c>
      <c r="AF377" s="139">
        <v>71</v>
      </c>
      <c r="AG377" s="139">
        <v>20</v>
      </c>
      <c r="AH377" s="143">
        <v>17.28</v>
      </c>
      <c r="AI377" s="139">
        <v>24.5</v>
      </c>
      <c r="AJ377" s="139">
        <v>0</v>
      </c>
      <c r="AK377" s="139">
        <v>2.04</v>
      </c>
      <c r="AL377" s="139">
        <v>23.5</v>
      </c>
      <c r="AM377" s="140">
        <v>12.18</v>
      </c>
      <c r="AN377" s="139">
        <v>18.73</v>
      </c>
      <c r="AO377" s="126">
        <v>42191</v>
      </c>
      <c r="AP377" s="141">
        <f t="shared" si="279"/>
        <v>68.959999999999994</v>
      </c>
      <c r="AQ377" s="200"/>
      <c r="AR377" s="198"/>
      <c r="AS377" s="139">
        <f t="shared" si="287"/>
        <v>2.04</v>
      </c>
      <c r="AT377" s="200"/>
      <c r="AU377" s="139" t="str">
        <f t="shared" si="280"/>
        <v>0*</v>
      </c>
      <c r="AV377" s="200"/>
      <c r="AW377" s="205"/>
      <c r="AX377" s="139">
        <f t="shared" si="288"/>
        <v>2.04</v>
      </c>
      <c r="AY377" s="198"/>
    </row>
    <row r="378" spans="1:51" x14ac:dyDescent="0.3">
      <c r="A378" s="126">
        <v>42192</v>
      </c>
      <c r="B378" s="113">
        <v>1</v>
      </c>
      <c r="C378" s="41">
        <f t="shared" si="283"/>
        <v>0.5041593143433325</v>
      </c>
      <c r="D378" s="41">
        <f t="shared" si="284"/>
        <v>49.479635564838489</v>
      </c>
      <c r="E378" s="113">
        <v>303</v>
      </c>
      <c r="F378" s="41">
        <f t="shared" si="285"/>
        <v>152.76027224602976</v>
      </c>
      <c r="G378" s="41">
        <f t="shared" si="286"/>
        <v>20.166372573733302</v>
      </c>
      <c r="H378" s="113">
        <v>4844</v>
      </c>
      <c r="I378" s="19">
        <f t="shared" si="250"/>
        <v>2442.1477186791026</v>
      </c>
      <c r="J378" s="19">
        <f t="shared" si="282"/>
        <v>411.75411430011889</v>
      </c>
      <c r="K378" s="62">
        <f>'Salinity-Da'!B364</f>
        <v>30.242395833333337</v>
      </c>
      <c r="L378" s="62">
        <f>'Salinity-Da'!C364</f>
        <v>7791.375</v>
      </c>
      <c r="M378" s="134">
        <f>'Salinity-Da'!I364</f>
        <v>3.8595801419219855</v>
      </c>
      <c r="N378" s="134">
        <f t="shared" si="289"/>
        <v>4.167420773778991</v>
      </c>
      <c r="O378" s="125" t="s">
        <v>180</v>
      </c>
      <c r="P378" s="125" t="s">
        <v>24</v>
      </c>
      <c r="Q378" s="125">
        <v>0</v>
      </c>
      <c r="R378" s="125">
        <v>7</v>
      </c>
      <c r="S378" s="111" t="str">
        <f t="shared" si="290"/>
        <v>NO</v>
      </c>
      <c r="T378" s="110" t="str">
        <f t="shared" si="291"/>
        <v>YES</v>
      </c>
      <c r="U378" s="110" t="str">
        <f t="shared" si="292"/>
        <v>YES</v>
      </c>
      <c r="V378" s="110" t="str">
        <f t="shared" si="293"/>
        <v>NO</v>
      </c>
      <c r="W378" s="110" t="str">
        <f t="shared" si="271"/>
        <v>NO</v>
      </c>
      <c r="X378" s="111" t="str">
        <f t="shared" si="294"/>
        <v>YES</v>
      </c>
      <c r="Y378" s="110" t="str">
        <f t="shared" si="295"/>
        <v>NO</v>
      </c>
      <c r="Z378" s="111" t="str">
        <f t="shared" si="296"/>
        <v>NO</v>
      </c>
      <c r="AA378" s="126">
        <v>42192</v>
      </c>
      <c r="AB378" s="126" t="str">
        <f t="shared" si="297"/>
        <v>NO</v>
      </c>
      <c r="AC378" s="126" t="s">
        <v>126</v>
      </c>
      <c r="AD378" s="139">
        <v>44</v>
      </c>
      <c r="AE378" s="139">
        <v>27</v>
      </c>
      <c r="AF378" s="139">
        <v>71</v>
      </c>
      <c r="AG378" s="139">
        <v>19.760000000000002</v>
      </c>
      <c r="AH378" s="143">
        <v>17.28</v>
      </c>
      <c r="AI378" s="139">
        <v>24.54</v>
      </c>
      <c r="AJ378" s="139">
        <v>0</v>
      </c>
      <c r="AK378" s="139">
        <v>2.83</v>
      </c>
      <c r="AL378" s="139">
        <v>23.65</v>
      </c>
      <c r="AM378" s="140">
        <v>16.37</v>
      </c>
      <c r="AN378" s="139">
        <v>18.96</v>
      </c>
      <c r="AO378" s="126">
        <v>42192</v>
      </c>
      <c r="AP378" s="141">
        <f t="shared" si="279"/>
        <v>68.17</v>
      </c>
      <c r="AQ378" s="200"/>
      <c r="AR378" s="198"/>
      <c r="AS378" s="139">
        <f t="shared" si="287"/>
        <v>2.83</v>
      </c>
      <c r="AT378" s="200"/>
      <c r="AU378" s="139" t="str">
        <f t="shared" si="280"/>
        <v>0*</v>
      </c>
      <c r="AV378" s="200"/>
      <c r="AW378" s="205"/>
      <c r="AX378" s="139">
        <f t="shared" si="288"/>
        <v>2.83</v>
      </c>
      <c r="AY378" s="198"/>
    </row>
    <row r="379" spans="1:51" x14ac:dyDescent="0.3">
      <c r="A379" s="126">
        <v>42193</v>
      </c>
      <c r="B379" s="113">
        <v>3</v>
      </c>
      <c r="C379" s="41">
        <f t="shared" si="283"/>
        <v>1.5124779430299975</v>
      </c>
      <c r="D379" s="41">
        <f t="shared" si="284"/>
        <v>45.518383809283726</v>
      </c>
      <c r="E379" s="113">
        <v>310</v>
      </c>
      <c r="F379" s="41">
        <f t="shared" si="285"/>
        <v>156.28938744643307</v>
      </c>
      <c r="G379" s="41">
        <f t="shared" si="286"/>
        <v>40.404767906658506</v>
      </c>
      <c r="H379" s="113">
        <v>4005</v>
      </c>
      <c r="I379" s="19">
        <f t="shared" si="250"/>
        <v>2019.1580539450467</v>
      </c>
      <c r="J379" s="19">
        <f t="shared" si="282"/>
        <v>740.53801001116358</v>
      </c>
      <c r="K379" s="62">
        <f>'Salinity-Da'!B365</f>
        <v>30.376249999999999</v>
      </c>
      <c r="L379" s="62">
        <f>'Salinity-Da'!C365</f>
        <v>6149.583333333333</v>
      </c>
      <c r="M379" s="136">
        <f>'Salinity-Da'!I365</f>
        <v>2.988941310275083</v>
      </c>
      <c r="N379" s="136">
        <f t="shared" ref="N379:N403" si="298">AVERAGE(M350:M379)</f>
        <v>4.0979729238665161</v>
      </c>
      <c r="O379" s="125" t="s">
        <v>180</v>
      </c>
      <c r="P379" s="125" t="s">
        <v>24</v>
      </c>
      <c r="Q379" s="125">
        <v>0</v>
      </c>
      <c r="R379" s="125">
        <v>7</v>
      </c>
      <c r="S379" s="111" t="str">
        <f t="shared" si="290"/>
        <v>NO</v>
      </c>
      <c r="T379" s="110" t="str">
        <f t="shared" si="291"/>
        <v>YES</v>
      </c>
      <c r="U379" s="110" t="str">
        <f t="shared" si="292"/>
        <v>YES</v>
      </c>
      <c r="V379" s="110" t="str">
        <f t="shared" si="293"/>
        <v>NO</v>
      </c>
      <c r="W379" s="110" t="str">
        <f t="shared" si="271"/>
        <v>NO</v>
      </c>
      <c r="X379" s="111" t="str">
        <f t="shared" si="294"/>
        <v>YES</v>
      </c>
      <c r="Y379" s="110" t="str">
        <f t="shared" si="295"/>
        <v>NO</v>
      </c>
      <c r="Z379" s="111" t="str">
        <f t="shared" si="296"/>
        <v>NO</v>
      </c>
      <c r="AA379" s="126">
        <v>42193</v>
      </c>
      <c r="AB379" s="126" t="str">
        <f t="shared" si="297"/>
        <v>NO</v>
      </c>
      <c r="AC379" s="126" t="s">
        <v>126</v>
      </c>
      <c r="AD379" s="139">
        <v>44</v>
      </c>
      <c r="AE379" s="139">
        <v>27</v>
      </c>
      <c r="AF379" s="139">
        <v>71</v>
      </c>
      <c r="AG379" s="139">
        <v>19.899999999999999</v>
      </c>
      <c r="AH379" s="143">
        <v>17.28</v>
      </c>
      <c r="AI379" s="139">
        <v>24.59</v>
      </c>
      <c r="AJ379" s="139">
        <v>0</v>
      </c>
      <c r="AK379" s="139">
        <v>2.57</v>
      </c>
      <c r="AL379" s="139">
        <v>23.6</v>
      </c>
      <c r="AM379" s="140">
        <v>18.36</v>
      </c>
      <c r="AN379" s="139">
        <v>19.059999999999999</v>
      </c>
      <c r="AO379" s="126">
        <v>42193</v>
      </c>
      <c r="AP379" s="141">
        <f t="shared" si="279"/>
        <v>68.430000000000007</v>
      </c>
      <c r="AQ379" s="200"/>
      <c r="AR379" s="198"/>
      <c r="AS379" s="139">
        <f t="shared" si="287"/>
        <v>2.57</v>
      </c>
      <c r="AT379" s="200"/>
      <c r="AU379" s="139" t="str">
        <f t="shared" si="280"/>
        <v>0*</v>
      </c>
      <c r="AV379" s="200"/>
      <c r="AW379" s="205"/>
      <c r="AX379" s="139">
        <f t="shared" si="288"/>
        <v>2.57</v>
      </c>
      <c r="AY379" s="198"/>
    </row>
    <row r="380" spans="1:51" x14ac:dyDescent="0.3">
      <c r="A380" s="126">
        <v>42194</v>
      </c>
      <c r="B380" s="113">
        <v>2</v>
      </c>
      <c r="C380" s="41">
        <f t="shared" si="283"/>
        <v>1.008318628686665</v>
      </c>
      <c r="D380" s="41">
        <f t="shared" si="284"/>
        <v>42.565450682415637</v>
      </c>
      <c r="E380" s="113">
        <v>161</v>
      </c>
      <c r="F380" s="41">
        <f t="shared" si="285"/>
        <v>81.169649609276533</v>
      </c>
      <c r="G380" s="41">
        <f t="shared" si="286"/>
        <v>61.291368072310846</v>
      </c>
      <c r="H380" s="113">
        <v>1802</v>
      </c>
      <c r="I380" s="19">
        <f t="shared" si="250"/>
        <v>908.49508444668515</v>
      </c>
      <c r="J380" s="19">
        <f t="shared" si="282"/>
        <v>986.13561885555839</v>
      </c>
      <c r="K380" s="62">
        <f>'Salinity-Da'!B366</f>
        <v>30.095937499999991</v>
      </c>
      <c r="L380" s="62">
        <f>'Salinity-Da'!C366</f>
        <v>6287.916666666667</v>
      </c>
      <c r="M380" s="136">
        <f>'Salinity-Da'!I366</f>
        <v>3.0780016429230921</v>
      </c>
      <c r="N380" s="136">
        <f t="shared" si="298"/>
        <v>4.0179955018176559</v>
      </c>
      <c r="O380" s="125" t="s">
        <v>180</v>
      </c>
      <c r="P380" s="125" t="s">
        <v>24</v>
      </c>
      <c r="Q380" s="125">
        <v>0</v>
      </c>
      <c r="R380" s="125">
        <v>7</v>
      </c>
      <c r="S380" s="111" t="str">
        <f t="shared" si="290"/>
        <v>YES</v>
      </c>
      <c r="T380" s="110" t="str">
        <f t="shared" si="291"/>
        <v>YES</v>
      </c>
      <c r="U380" s="110" t="str">
        <f t="shared" si="292"/>
        <v>YES</v>
      </c>
      <c r="V380" s="110" t="str">
        <f t="shared" si="293"/>
        <v>NO</v>
      </c>
      <c r="W380" s="110" t="str">
        <f t="shared" si="271"/>
        <v>NO</v>
      </c>
      <c r="X380" s="111" t="str">
        <f t="shared" si="294"/>
        <v>YES</v>
      </c>
      <c r="Y380" s="110" t="str">
        <f t="shared" si="295"/>
        <v>NO</v>
      </c>
      <c r="Z380" s="111" t="str">
        <f t="shared" si="296"/>
        <v>NO</v>
      </c>
      <c r="AA380" s="126">
        <v>42194</v>
      </c>
      <c r="AB380" s="126" t="str">
        <f t="shared" si="297"/>
        <v>NO</v>
      </c>
      <c r="AC380" s="126" t="s">
        <v>126</v>
      </c>
      <c r="AD380" s="139">
        <v>44</v>
      </c>
      <c r="AE380" s="139">
        <v>27</v>
      </c>
      <c r="AF380" s="139">
        <v>71</v>
      </c>
      <c r="AG380" s="139">
        <v>19.96</v>
      </c>
      <c r="AH380" s="143">
        <v>17.28</v>
      </c>
      <c r="AI380" s="139">
        <v>24.63</v>
      </c>
      <c r="AJ380" s="139">
        <v>0</v>
      </c>
      <c r="AK380" s="139">
        <v>1.92</v>
      </c>
      <c r="AL380" s="139">
        <v>23.48</v>
      </c>
      <c r="AM380" s="140">
        <v>18.61</v>
      </c>
      <c r="AN380" s="139">
        <v>19.07</v>
      </c>
      <c r="AO380" s="126">
        <v>42194</v>
      </c>
      <c r="AP380" s="141">
        <f t="shared" si="279"/>
        <v>69.08</v>
      </c>
      <c r="AQ380" s="200"/>
      <c r="AR380" s="198"/>
      <c r="AS380" s="139">
        <f t="shared" si="287"/>
        <v>1.92</v>
      </c>
      <c r="AT380" s="200"/>
      <c r="AU380" s="139" t="str">
        <f t="shared" si="280"/>
        <v>0*</v>
      </c>
      <c r="AV380" s="200"/>
      <c r="AW380" s="205"/>
      <c r="AX380" s="139">
        <f t="shared" si="288"/>
        <v>1.92</v>
      </c>
      <c r="AY380" s="198"/>
    </row>
    <row r="381" spans="1:51" x14ac:dyDescent="0.3">
      <c r="A381" s="126">
        <v>42195</v>
      </c>
      <c r="B381" s="38">
        <v>100</v>
      </c>
      <c r="C381" s="41">
        <f t="shared" si="283"/>
        <v>50.415931434333253</v>
      </c>
      <c r="D381" s="41">
        <f t="shared" si="284"/>
        <v>42.565450682415637</v>
      </c>
      <c r="E381" s="113">
        <v>13</v>
      </c>
      <c r="F381" s="41">
        <f t="shared" si="285"/>
        <v>6.5540710864633223</v>
      </c>
      <c r="G381" s="41">
        <f t="shared" si="286"/>
        <v>71.59062263675321</v>
      </c>
      <c r="H381" s="113">
        <v>2490</v>
      </c>
      <c r="I381" s="19">
        <f t="shared" si="250"/>
        <v>1255.3566927148979</v>
      </c>
      <c r="J381" s="19">
        <f t="shared" si="282"/>
        <v>1084.662753430084</v>
      </c>
      <c r="K381" s="62">
        <f>'Salinity-Da'!B367</f>
        <v>30.064583333333317</v>
      </c>
      <c r="L381" s="62">
        <f>'Salinity-Da'!C367</f>
        <v>6088.75</v>
      </c>
      <c r="M381" s="136">
        <f>'Salinity-Da'!I367</f>
        <v>2.9759442706633608</v>
      </c>
      <c r="N381" s="136">
        <f t="shared" si="298"/>
        <v>3.9386806309869575</v>
      </c>
      <c r="O381" s="125" t="s">
        <v>180</v>
      </c>
      <c r="P381" s="125" t="s">
        <v>24</v>
      </c>
      <c r="Q381" s="125">
        <v>0</v>
      </c>
      <c r="R381" s="125">
        <v>7</v>
      </c>
      <c r="S381" s="111" t="str">
        <f t="shared" si="290"/>
        <v>YES</v>
      </c>
      <c r="T381" s="110" t="str">
        <f t="shared" si="291"/>
        <v>YES</v>
      </c>
      <c r="U381" s="110" t="str">
        <f t="shared" si="292"/>
        <v>YES</v>
      </c>
      <c r="V381" s="110" t="str">
        <f t="shared" si="293"/>
        <v>NO</v>
      </c>
      <c r="W381" s="110" t="str">
        <f t="shared" si="271"/>
        <v>NO</v>
      </c>
      <c r="X381" s="111" t="str">
        <f t="shared" si="294"/>
        <v>YES</v>
      </c>
      <c r="Y381" s="110" t="str">
        <f t="shared" si="295"/>
        <v>NO</v>
      </c>
      <c r="Z381" s="111" t="str">
        <f t="shared" si="296"/>
        <v>NO</v>
      </c>
      <c r="AA381" s="126">
        <v>42195</v>
      </c>
      <c r="AB381" s="126" t="str">
        <f t="shared" si="297"/>
        <v>NO</v>
      </c>
      <c r="AC381" s="126" t="s">
        <v>126</v>
      </c>
      <c r="AD381" s="139">
        <v>44</v>
      </c>
      <c r="AE381" s="139">
        <v>27</v>
      </c>
      <c r="AF381" s="139">
        <v>71</v>
      </c>
      <c r="AG381" s="139">
        <v>19.84</v>
      </c>
      <c r="AH381" s="143">
        <v>17.28</v>
      </c>
      <c r="AI381" s="139">
        <v>24.52</v>
      </c>
      <c r="AJ381" s="139">
        <v>0</v>
      </c>
      <c r="AK381" s="139">
        <v>1.28</v>
      </c>
      <c r="AL381" s="139">
        <v>23.35</v>
      </c>
      <c r="AM381" s="140">
        <v>16.79</v>
      </c>
      <c r="AN381" s="139">
        <v>18.98</v>
      </c>
      <c r="AO381" s="126">
        <v>42195</v>
      </c>
      <c r="AP381" s="141">
        <f t="shared" si="279"/>
        <v>69.72</v>
      </c>
      <c r="AQ381" s="200"/>
      <c r="AR381" s="198"/>
      <c r="AS381" s="139">
        <f t="shared" si="287"/>
        <v>1.28</v>
      </c>
      <c r="AT381" s="200"/>
      <c r="AU381" s="139" t="str">
        <f t="shared" si="280"/>
        <v>0*</v>
      </c>
      <c r="AV381" s="200"/>
      <c r="AW381" s="205"/>
      <c r="AX381" s="139">
        <f t="shared" si="288"/>
        <v>1.28</v>
      </c>
      <c r="AY381" s="198"/>
    </row>
    <row r="382" spans="1:51" x14ac:dyDescent="0.3">
      <c r="A382" s="126">
        <v>42196</v>
      </c>
      <c r="B382" s="113">
        <v>439</v>
      </c>
      <c r="C382" s="41">
        <f t="shared" si="283"/>
        <v>221.32593899672298</v>
      </c>
      <c r="D382" s="41">
        <f t="shared" si="284"/>
        <v>41.845223090496596</v>
      </c>
      <c r="E382" s="113">
        <v>23</v>
      </c>
      <c r="F382" s="41">
        <f t="shared" si="285"/>
        <v>11.595664229896647</v>
      </c>
      <c r="G382" s="41">
        <f t="shared" si="286"/>
        <v>72.02275919190464</v>
      </c>
      <c r="H382" s="113">
        <v>900</v>
      </c>
      <c r="I382" s="19">
        <f t="shared" si="250"/>
        <v>453.74338290899925</v>
      </c>
      <c r="J382" s="19">
        <f t="shared" si="282"/>
        <v>1218.9851993229861</v>
      </c>
      <c r="K382" s="62">
        <f>'Salinity-Da'!B368</f>
        <v>30.675000000000001</v>
      </c>
      <c r="L382" s="62">
        <f>'Salinity-Da'!C368</f>
        <v>6266.395833333333</v>
      </c>
      <c r="M382" s="136">
        <f>'Salinity-Da'!I368</f>
        <v>3.0314314023364042</v>
      </c>
      <c r="N382" s="136">
        <f t="shared" si="298"/>
        <v>3.8438124643885985</v>
      </c>
      <c r="O382" s="125" t="s">
        <v>180</v>
      </c>
      <c r="P382" s="125" t="s">
        <v>24</v>
      </c>
      <c r="Q382" s="125">
        <v>0</v>
      </c>
      <c r="R382" s="125">
        <v>7</v>
      </c>
      <c r="S382" s="111" t="str">
        <f t="shared" si="290"/>
        <v>YES</v>
      </c>
      <c r="T382" s="110" t="str">
        <f t="shared" si="291"/>
        <v>YES</v>
      </c>
      <c r="U382" s="110" t="str">
        <f t="shared" si="292"/>
        <v>YES</v>
      </c>
      <c r="V382" s="110" t="str">
        <f t="shared" si="293"/>
        <v>NO</v>
      </c>
      <c r="W382" s="110" t="str">
        <f t="shared" si="271"/>
        <v>YES</v>
      </c>
      <c r="X382" s="111" t="str">
        <f t="shared" si="294"/>
        <v>YES</v>
      </c>
      <c r="Y382" s="110" t="str">
        <f t="shared" si="295"/>
        <v>NO</v>
      </c>
      <c r="Z382" s="111" t="str">
        <f t="shared" si="296"/>
        <v>NO</v>
      </c>
      <c r="AA382" s="126">
        <v>42196</v>
      </c>
      <c r="AB382" s="126" t="str">
        <f t="shared" si="297"/>
        <v>NO</v>
      </c>
      <c r="AC382" s="126" t="s">
        <v>126</v>
      </c>
      <c r="AD382" s="139">
        <v>44</v>
      </c>
      <c r="AE382" s="139">
        <v>27</v>
      </c>
      <c r="AF382" s="139">
        <v>71</v>
      </c>
      <c r="AG382" s="139">
        <v>19.87</v>
      </c>
      <c r="AH382" s="143">
        <v>15.91</v>
      </c>
      <c r="AI382" s="139">
        <v>24.54</v>
      </c>
      <c r="AJ382" s="139">
        <v>0</v>
      </c>
      <c r="AK382" s="139">
        <v>0.78</v>
      </c>
      <c r="AL382" s="139">
        <v>23.22</v>
      </c>
      <c r="AM382" s="140">
        <v>15.91</v>
      </c>
      <c r="AN382" s="139">
        <v>18.93</v>
      </c>
      <c r="AO382" s="126">
        <v>42196</v>
      </c>
      <c r="AP382" s="141">
        <f t="shared" si="279"/>
        <v>70.22</v>
      </c>
      <c r="AQ382" s="200"/>
      <c r="AR382" s="198"/>
      <c r="AS382" s="139">
        <f t="shared" si="287"/>
        <v>0.78</v>
      </c>
      <c r="AT382" s="200"/>
      <c r="AU382" s="139" t="str">
        <f t="shared" si="280"/>
        <v>0*</v>
      </c>
      <c r="AV382" s="200"/>
      <c r="AW382" s="205"/>
      <c r="AX382" s="139">
        <f t="shared" si="288"/>
        <v>0.78</v>
      </c>
      <c r="AY382" s="198"/>
    </row>
    <row r="383" spans="1:51" x14ac:dyDescent="0.3">
      <c r="A383" s="126">
        <v>42197</v>
      </c>
      <c r="B383" s="38">
        <v>200</v>
      </c>
      <c r="C383" s="41">
        <f t="shared" si="283"/>
        <v>100.83186286866651</v>
      </c>
      <c r="D383" s="41">
        <f t="shared" si="284"/>
        <v>57.330116316756097</v>
      </c>
      <c r="E383" s="113">
        <v>18</v>
      </c>
      <c r="F383" s="41">
        <f t="shared" si="285"/>
        <v>9.0748676581799845</v>
      </c>
      <c r="G383" s="41">
        <f t="shared" si="286"/>
        <v>72.742986783823682</v>
      </c>
      <c r="H383" s="113">
        <v>1651</v>
      </c>
      <c r="I383" s="19">
        <f t="shared" si="250"/>
        <v>832.36702798084195</v>
      </c>
      <c r="J383" s="19">
        <f t="shared" si="282"/>
        <v>1282.9414094853976</v>
      </c>
      <c r="K383" s="62">
        <f>'Salinity-Da'!B369</f>
        <v>31.028333333333332</v>
      </c>
      <c r="L383" s="62">
        <f>'Salinity-Da'!C369</f>
        <v>6840.510416666667</v>
      </c>
      <c r="M383" s="136">
        <f>'Salinity-Da'!I369</f>
        <v>3.3056356335721198</v>
      </c>
      <c r="N383" s="136">
        <f t="shared" si="298"/>
        <v>3.7856317947867653</v>
      </c>
      <c r="O383" s="125" t="s">
        <v>180</v>
      </c>
      <c r="P383" s="125" t="s">
        <v>24</v>
      </c>
      <c r="Q383" s="125">
        <v>0</v>
      </c>
      <c r="R383" s="125">
        <v>7</v>
      </c>
      <c r="S383" s="111" t="str">
        <f t="shared" si="290"/>
        <v>YES</v>
      </c>
      <c r="T383" s="110" t="str">
        <f t="shared" si="291"/>
        <v>YES</v>
      </c>
      <c r="U383" s="110" t="str">
        <f t="shared" si="292"/>
        <v>YES</v>
      </c>
      <c r="V383" s="110" t="str">
        <f t="shared" si="293"/>
        <v>NO</v>
      </c>
      <c r="W383" s="110" t="str">
        <f t="shared" si="271"/>
        <v>NO</v>
      </c>
      <c r="X383" s="111" t="str">
        <f t="shared" si="294"/>
        <v>YES</v>
      </c>
      <c r="Y383" s="110" t="str">
        <f t="shared" si="295"/>
        <v>NO</v>
      </c>
      <c r="Z383" s="111" t="str">
        <f t="shared" si="296"/>
        <v>NO</v>
      </c>
      <c r="AA383" s="126">
        <v>42197</v>
      </c>
      <c r="AB383" s="126" t="str">
        <f t="shared" si="297"/>
        <v>NO</v>
      </c>
      <c r="AC383" s="126" t="s">
        <v>126</v>
      </c>
      <c r="AD383" s="139">
        <v>44</v>
      </c>
      <c r="AE383" s="139">
        <v>27</v>
      </c>
      <c r="AF383" s="139">
        <v>71</v>
      </c>
      <c r="AG383" s="139">
        <v>19.559999999999999</v>
      </c>
      <c r="AH383" s="143">
        <v>0</v>
      </c>
      <c r="AI383" s="139">
        <v>24.74</v>
      </c>
      <c r="AJ383" s="139">
        <v>0</v>
      </c>
      <c r="AK383" s="139">
        <v>0.43</v>
      </c>
      <c r="AL383" s="139">
        <v>23.12</v>
      </c>
      <c r="AM383" s="140">
        <v>14.93</v>
      </c>
      <c r="AN383" s="139">
        <v>18.88</v>
      </c>
      <c r="AO383" s="126">
        <v>42197</v>
      </c>
      <c r="AP383" s="141">
        <f t="shared" si="279"/>
        <v>70.569999999999993</v>
      </c>
      <c r="AQ383" s="200"/>
      <c r="AR383" s="198"/>
      <c r="AS383" s="139">
        <f t="shared" si="287"/>
        <v>0.43</v>
      </c>
      <c r="AT383" s="200"/>
      <c r="AU383" s="139" t="str">
        <f t="shared" si="280"/>
        <v>0*</v>
      </c>
      <c r="AV383" s="200"/>
      <c r="AW383" s="205"/>
      <c r="AX383" s="139">
        <f t="shared" si="288"/>
        <v>0.43</v>
      </c>
      <c r="AY383" s="198"/>
    </row>
    <row r="384" spans="1:51" x14ac:dyDescent="0.3">
      <c r="A384" s="126">
        <v>42198</v>
      </c>
      <c r="B384" s="113">
        <v>176</v>
      </c>
      <c r="C384" s="41">
        <f t="shared" si="283"/>
        <v>88.732039324426523</v>
      </c>
      <c r="D384" s="41">
        <f t="shared" si="284"/>
        <v>53.728978357160869</v>
      </c>
      <c r="E384" s="113">
        <v>18</v>
      </c>
      <c r="F384" s="41">
        <f t="shared" si="285"/>
        <v>9.0748676581799845</v>
      </c>
      <c r="G384" s="41">
        <f t="shared" si="286"/>
        <v>72.454895747056071</v>
      </c>
      <c r="H384" s="113">
        <v>600</v>
      </c>
      <c r="I384" s="19">
        <f t="shared" si="250"/>
        <v>302.4955886059995</v>
      </c>
      <c r="J384" s="19">
        <f t="shared" si="282"/>
        <v>1393.0642082898194</v>
      </c>
      <c r="K384" s="62">
        <f>'Salinity-Da'!B370</f>
        <v>30.686666666666678</v>
      </c>
      <c r="L384" s="62">
        <f>'Salinity-Da'!C370</f>
        <v>7796.114583333333</v>
      </c>
      <c r="M384" s="136">
        <f>'Salinity-Da'!I370</f>
        <v>3.8278911722398083</v>
      </c>
      <c r="N384" s="136">
        <f t="shared" si="298"/>
        <v>3.7868518018220994</v>
      </c>
      <c r="O384" s="125" t="s">
        <v>180</v>
      </c>
      <c r="P384" s="125" t="s">
        <v>24</v>
      </c>
      <c r="Q384" s="125">
        <v>0</v>
      </c>
      <c r="R384" s="125">
        <v>7</v>
      </c>
      <c r="S384" s="111" t="str">
        <f t="shared" si="290"/>
        <v>YES</v>
      </c>
      <c r="T384" s="110" t="str">
        <f t="shared" si="291"/>
        <v>YES</v>
      </c>
      <c r="U384" s="110" t="str">
        <f t="shared" si="292"/>
        <v>YES</v>
      </c>
      <c r="V384" s="110" t="str">
        <f t="shared" si="293"/>
        <v>NO</v>
      </c>
      <c r="W384" s="110" t="str">
        <f t="shared" si="271"/>
        <v>NO</v>
      </c>
      <c r="X384" s="111" t="str">
        <f t="shared" si="294"/>
        <v>YES</v>
      </c>
      <c r="Y384" s="110" t="str">
        <f t="shared" si="295"/>
        <v>NO</v>
      </c>
      <c r="Z384" s="111" t="str">
        <f t="shared" si="296"/>
        <v>NO</v>
      </c>
      <c r="AA384" s="126">
        <v>42198</v>
      </c>
      <c r="AB384" s="126" t="str">
        <f t="shared" si="297"/>
        <v>NO</v>
      </c>
      <c r="AC384" s="126" t="s">
        <v>126</v>
      </c>
      <c r="AD384" s="139">
        <v>44</v>
      </c>
      <c r="AE384" s="139">
        <v>27</v>
      </c>
      <c r="AF384" s="139">
        <v>71</v>
      </c>
      <c r="AG384" s="139">
        <v>19.420000000000002</v>
      </c>
      <c r="AH384" s="143">
        <v>0</v>
      </c>
      <c r="AI384" s="139">
        <v>24.74</v>
      </c>
      <c r="AJ384" s="139">
        <v>0</v>
      </c>
      <c r="AK384" s="139">
        <v>0.26</v>
      </c>
      <c r="AL384" s="139">
        <v>23.06</v>
      </c>
      <c r="AM384" s="140">
        <v>13</v>
      </c>
      <c r="AN384" s="139">
        <v>18.78</v>
      </c>
      <c r="AO384" s="126">
        <v>42198</v>
      </c>
      <c r="AP384" s="141">
        <f t="shared" si="279"/>
        <v>70.739999999999995</v>
      </c>
      <c r="AQ384" s="200"/>
      <c r="AR384" s="198"/>
      <c r="AS384" s="139">
        <f t="shared" si="287"/>
        <v>0.26</v>
      </c>
      <c r="AT384" s="200"/>
      <c r="AU384" s="139" t="str">
        <f t="shared" si="280"/>
        <v>0*</v>
      </c>
      <c r="AV384" s="200"/>
      <c r="AW384" s="205"/>
      <c r="AX384" s="139">
        <f t="shared" si="288"/>
        <v>0.26</v>
      </c>
      <c r="AY384" s="198"/>
    </row>
    <row r="385" spans="1:51" x14ac:dyDescent="0.3">
      <c r="A385" s="126">
        <v>42199</v>
      </c>
      <c r="B385" s="113">
        <v>430</v>
      </c>
      <c r="C385" s="41">
        <f t="shared" si="283"/>
        <v>216.78850516763299</v>
      </c>
      <c r="D385" s="41">
        <f t="shared" si="284"/>
        <v>66.332961215744177</v>
      </c>
      <c r="E385" s="113">
        <v>4</v>
      </c>
      <c r="F385" s="41">
        <f t="shared" si="285"/>
        <v>2.01663725737333</v>
      </c>
      <c r="G385" s="41">
        <f t="shared" si="286"/>
        <v>60.931254276351318</v>
      </c>
      <c r="H385" s="113">
        <v>757</v>
      </c>
      <c r="I385" s="19">
        <f t="shared" si="250"/>
        <v>381.64860095790272</v>
      </c>
      <c r="J385" s="19">
        <f t="shared" si="282"/>
        <v>1173.3947927545105</v>
      </c>
      <c r="K385" s="62">
        <f>'Salinity-Da'!B371</f>
        <v>30.919166666666669</v>
      </c>
      <c r="L385" s="62">
        <f>'Salinity-Da'!C371</f>
        <v>7966.552083333333</v>
      </c>
      <c r="M385" s="136">
        <f>'Salinity-Da'!I371</f>
        <v>3.8994814844876244</v>
      </c>
      <c r="N385" s="136">
        <f t="shared" si="298"/>
        <v>3.8026515624683763</v>
      </c>
      <c r="O385" s="125" t="s">
        <v>180</v>
      </c>
      <c r="P385" s="125" t="s">
        <v>24</v>
      </c>
      <c r="Q385" s="125">
        <v>0</v>
      </c>
      <c r="R385" s="125">
        <v>7</v>
      </c>
      <c r="S385" s="111" t="str">
        <f t="shared" si="290"/>
        <v>YES</v>
      </c>
      <c r="T385" s="110" t="str">
        <f t="shared" si="291"/>
        <v>YES</v>
      </c>
      <c r="U385" s="110" t="str">
        <f t="shared" si="292"/>
        <v>YES</v>
      </c>
      <c r="V385" s="110" t="str">
        <f t="shared" si="293"/>
        <v>NO</v>
      </c>
      <c r="W385" s="110" t="str">
        <f t="shared" si="271"/>
        <v>NO</v>
      </c>
      <c r="X385" s="111" t="str">
        <f t="shared" si="294"/>
        <v>NO</v>
      </c>
      <c r="Y385" s="110" t="str">
        <f t="shared" si="295"/>
        <v>NO</v>
      </c>
      <c r="Z385" s="111" t="str">
        <f t="shared" si="296"/>
        <v>NO</v>
      </c>
      <c r="AA385" s="126">
        <v>42199</v>
      </c>
      <c r="AB385" s="126" t="str">
        <f t="shared" si="297"/>
        <v>NO</v>
      </c>
      <c r="AC385" s="126" t="s">
        <v>126</v>
      </c>
      <c r="AD385" s="139">
        <v>44</v>
      </c>
      <c r="AE385" s="139">
        <v>27</v>
      </c>
      <c r="AF385" s="139">
        <v>71</v>
      </c>
      <c r="AG385" s="139">
        <v>19.43</v>
      </c>
      <c r="AH385" s="143">
        <v>10.29</v>
      </c>
      <c r="AI385" s="139">
        <v>24.63</v>
      </c>
      <c r="AJ385" s="139">
        <v>0</v>
      </c>
      <c r="AK385" s="139">
        <v>0.18</v>
      </c>
      <c r="AL385" s="139">
        <v>23.03</v>
      </c>
      <c r="AM385" s="140">
        <v>8.82</v>
      </c>
      <c r="AN385" s="139">
        <v>18.54</v>
      </c>
      <c r="AO385" s="126">
        <v>42199</v>
      </c>
      <c r="AP385" s="141">
        <f t="shared" si="279"/>
        <v>70.819999999999993</v>
      </c>
      <c r="AQ385" s="200"/>
      <c r="AR385" s="198"/>
      <c r="AS385" s="139">
        <f t="shared" si="287"/>
        <v>0.18</v>
      </c>
      <c r="AT385" s="200"/>
      <c r="AU385" s="139" t="str">
        <f t="shared" si="280"/>
        <v>0*</v>
      </c>
      <c r="AV385" s="200"/>
      <c r="AW385" s="205"/>
      <c r="AX385" s="139">
        <f t="shared" si="288"/>
        <v>0.18</v>
      </c>
      <c r="AY385" s="198"/>
    </row>
    <row r="386" spans="1:51" x14ac:dyDescent="0.3">
      <c r="A386" s="126">
        <v>42200</v>
      </c>
      <c r="B386" s="113">
        <v>375</v>
      </c>
      <c r="C386" s="41">
        <f t="shared" si="283"/>
        <v>189.05974287874969</v>
      </c>
      <c r="D386" s="41">
        <f t="shared" si="284"/>
        <v>97.23072490907127</v>
      </c>
      <c r="E386" s="113">
        <v>16</v>
      </c>
      <c r="F386" s="41">
        <f t="shared" si="285"/>
        <v>8.06654902949332</v>
      </c>
      <c r="G386" s="41">
        <f t="shared" si="286"/>
        <v>39.396449277971833</v>
      </c>
      <c r="H386" s="113">
        <v>478</v>
      </c>
      <c r="I386" s="19">
        <f t="shared" si="250"/>
        <v>240.98815225611293</v>
      </c>
      <c r="J386" s="19">
        <f t="shared" si="282"/>
        <v>879.03777593719622</v>
      </c>
      <c r="K386" s="62">
        <f>'Salinity-Da'!B372</f>
        <v>31.336041666666645</v>
      </c>
      <c r="L386" s="62">
        <f>'Salinity-Da'!C372</f>
        <v>8750.2291666666661</v>
      </c>
      <c r="M386" s="136">
        <f>'Salinity-Da'!I372</f>
        <v>4.2765691335849843</v>
      </c>
      <c r="N386" s="136">
        <f t="shared" si="298"/>
        <v>3.8361357809680396</v>
      </c>
      <c r="O386" s="125" t="s">
        <v>180</v>
      </c>
      <c r="P386" s="125" t="s">
        <v>24</v>
      </c>
      <c r="Q386" s="125">
        <v>0</v>
      </c>
      <c r="R386" s="125">
        <v>7</v>
      </c>
      <c r="S386" s="111" t="str">
        <f t="shared" si="290"/>
        <v>YES</v>
      </c>
      <c r="T386" s="110" t="str">
        <f t="shared" si="291"/>
        <v>YES</v>
      </c>
      <c r="U386" s="110" t="str">
        <f t="shared" si="292"/>
        <v>YES</v>
      </c>
      <c r="V386" s="110" t="str">
        <f t="shared" si="293"/>
        <v>NO</v>
      </c>
      <c r="W386" s="110" t="str">
        <f t="shared" si="271"/>
        <v>NO</v>
      </c>
      <c r="X386" s="111" t="str">
        <f t="shared" si="294"/>
        <v>NO</v>
      </c>
      <c r="Y386" s="110" t="str">
        <f t="shared" si="295"/>
        <v>NO</v>
      </c>
      <c r="Z386" s="111" t="str">
        <f t="shared" si="296"/>
        <v>NO</v>
      </c>
      <c r="AA386" s="126">
        <v>42200</v>
      </c>
      <c r="AB386" s="126" t="str">
        <f t="shared" si="297"/>
        <v>NO</v>
      </c>
      <c r="AC386" s="126" t="s">
        <v>126</v>
      </c>
      <c r="AD386" s="139">
        <v>44</v>
      </c>
      <c r="AE386" s="139">
        <v>27</v>
      </c>
      <c r="AF386" s="139">
        <v>71</v>
      </c>
      <c r="AG386" s="139">
        <v>19.16</v>
      </c>
      <c r="AH386" s="143">
        <v>17.28</v>
      </c>
      <c r="AI386" s="139">
        <v>24.8</v>
      </c>
      <c r="AJ386" s="139">
        <v>0</v>
      </c>
      <c r="AK386" s="139">
        <v>0.17</v>
      </c>
      <c r="AL386" s="139">
        <v>23.02</v>
      </c>
      <c r="AM386" s="140">
        <v>4.68</v>
      </c>
      <c r="AN386" s="139">
        <v>18.260000000000002</v>
      </c>
      <c r="AO386" s="126">
        <v>42200</v>
      </c>
      <c r="AP386" s="141">
        <f t="shared" si="279"/>
        <v>70.83</v>
      </c>
      <c r="AQ386" s="200"/>
      <c r="AR386" s="198"/>
      <c r="AS386" s="139">
        <f t="shared" si="287"/>
        <v>0.17</v>
      </c>
      <c r="AT386" s="200"/>
      <c r="AU386" s="139" t="str">
        <f t="shared" si="280"/>
        <v>0*</v>
      </c>
      <c r="AV386" s="200"/>
      <c r="AW386" s="205"/>
      <c r="AX386" s="139">
        <f t="shared" si="288"/>
        <v>0.17</v>
      </c>
      <c r="AY386" s="198"/>
    </row>
    <row r="387" spans="1:51" x14ac:dyDescent="0.3">
      <c r="A387" s="126">
        <v>42201</v>
      </c>
      <c r="B387" s="38">
        <v>200</v>
      </c>
      <c r="C387" s="41">
        <f t="shared" si="283"/>
        <v>100.83186286866651</v>
      </c>
      <c r="D387" s="41">
        <f t="shared" si="284"/>
        <v>124.0231913284598</v>
      </c>
      <c r="E387" s="113">
        <v>20</v>
      </c>
      <c r="F387" s="41">
        <f t="shared" si="285"/>
        <v>10.083186286866651</v>
      </c>
      <c r="G387" s="41">
        <f t="shared" si="286"/>
        <v>18.221758075551872</v>
      </c>
      <c r="H387" s="113">
        <v>1516</v>
      </c>
      <c r="I387" s="19">
        <f t="shared" si="250"/>
        <v>764.30552054449208</v>
      </c>
      <c r="J387" s="19">
        <f t="shared" si="282"/>
        <v>625.01350426734848</v>
      </c>
      <c r="K387" s="62">
        <f>'Salinity-Da'!B373</f>
        <v>30.919687499999995</v>
      </c>
      <c r="L387" s="62">
        <f>'Salinity-Da'!C373</f>
        <v>8437.8854166666661</v>
      </c>
      <c r="M387" s="136">
        <f>'Salinity-Da'!I373</f>
        <v>4.1472029291012316</v>
      </c>
      <c r="N387" s="136">
        <f t="shared" si="298"/>
        <v>3.8679507485717148</v>
      </c>
      <c r="O387" s="125" t="s">
        <v>180</v>
      </c>
      <c r="P387" s="125" t="s">
        <v>24</v>
      </c>
      <c r="Q387" s="125">
        <v>0</v>
      </c>
      <c r="R387" s="125">
        <v>7</v>
      </c>
      <c r="S387" s="111" t="str">
        <f t="shared" si="290"/>
        <v>NO</v>
      </c>
      <c r="T387" s="110" t="str">
        <f t="shared" si="291"/>
        <v>YES</v>
      </c>
      <c r="U387" s="110" t="str">
        <f t="shared" si="292"/>
        <v>YES</v>
      </c>
      <c r="V387" s="110" t="str">
        <f t="shared" si="293"/>
        <v>NO</v>
      </c>
      <c r="W387" s="110" t="str">
        <f t="shared" si="271"/>
        <v>YES</v>
      </c>
      <c r="X387" s="111" t="str">
        <f t="shared" si="294"/>
        <v>NO</v>
      </c>
      <c r="Y387" s="110" t="str">
        <f t="shared" si="295"/>
        <v>NO</v>
      </c>
      <c r="Z387" s="111" t="str">
        <f t="shared" si="296"/>
        <v>NO</v>
      </c>
      <c r="AA387" s="126">
        <v>42201</v>
      </c>
      <c r="AB387" s="126" t="str">
        <f t="shared" si="297"/>
        <v>NO</v>
      </c>
      <c r="AC387" s="126" t="s">
        <v>126</v>
      </c>
      <c r="AD387" s="139">
        <v>44</v>
      </c>
      <c r="AE387" s="139">
        <v>27</v>
      </c>
      <c r="AF387" s="139">
        <v>71</v>
      </c>
      <c r="AG387" s="139">
        <v>20.059999999999999</v>
      </c>
      <c r="AH387" s="143">
        <v>17.28</v>
      </c>
      <c r="AI387" s="139">
        <v>24.69</v>
      </c>
      <c r="AJ387" s="139">
        <v>0</v>
      </c>
      <c r="AK387" s="139">
        <v>0.27</v>
      </c>
      <c r="AL387" s="139">
        <v>23.07</v>
      </c>
      <c r="AM387" s="140">
        <v>2.66</v>
      </c>
      <c r="AN387" s="139">
        <v>18.100000000000001</v>
      </c>
      <c r="AO387" s="126">
        <v>42201</v>
      </c>
      <c r="AP387" s="141">
        <f t="shared" si="279"/>
        <v>70.73</v>
      </c>
      <c r="AQ387" s="200"/>
      <c r="AR387" s="198"/>
      <c r="AS387" s="139">
        <f t="shared" si="287"/>
        <v>0.27</v>
      </c>
      <c r="AT387" s="200"/>
      <c r="AU387" s="139" t="str">
        <f t="shared" si="280"/>
        <v>0*</v>
      </c>
      <c r="AV387" s="200"/>
      <c r="AW387" s="205"/>
      <c r="AX387" s="139">
        <f t="shared" si="288"/>
        <v>0.27</v>
      </c>
      <c r="AY387" s="198"/>
    </row>
    <row r="388" spans="1:51" x14ac:dyDescent="0.3">
      <c r="A388" s="126">
        <v>42202</v>
      </c>
      <c r="B388" s="113">
        <v>1</v>
      </c>
      <c r="C388" s="41">
        <f t="shared" si="283"/>
        <v>0.5041593143433325</v>
      </c>
      <c r="D388" s="41">
        <f t="shared" si="284"/>
        <v>138.28369764845692</v>
      </c>
      <c r="E388" s="113">
        <v>18</v>
      </c>
      <c r="F388" s="41">
        <f t="shared" si="285"/>
        <v>9.0748676581799845</v>
      </c>
      <c r="G388" s="41">
        <f t="shared" si="286"/>
        <v>8.06654902949332</v>
      </c>
      <c r="H388" s="113">
        <v>2346</v>
      </c>
      <c r="I388" s="19">
        <f t="shared" si="250"/>
        <v>1182.7577514494581</v>
      </c>
      <c r="J388" s="19">
        <f t="shared" si="282"/>
        <v>604.41499513846372</v>
      </c>
      <c r="K388" s="62">
        <f>'Salinity-Da'!B374</f>
        <v>29.855312499999986</v>
      </c>
      <c r="L388" s="62">
        <f>'Salinity-Da'!C374</f>
        <v>7765.760416666667</v>
      </c>
      <c r="M388" s="136">
        <f>'Salinity-Da'!I374</f>
        <v>3.8760965565311114</v>
      </c>
      <c r="N388" s="136">
        <f t="shared" si="298"/>
        <v>3.8962200011078854</v>
      </c>
      <c r="O388" s="135" t="s">
        <v>180</v>
      </c>
      <c r="P388" s="135" t="s">
        <v>24</v>
      </c>
      <c r="Q388" s="135">
        <v>0</v>
      </c>
      <c r="R388" s="135">
        <v>7</v>
      </c>
      <c r="S388" s="111" t="str">
        <f t="shared" si="290"/>
        <v>NO</v>
      </c>
      <c r="T388" s="110" t="str">
        <f t="shared" si="291"/>
        <v>YES</v>
      </c>
      <c r="U388" s="110" t="str">
        <f t="shared" si="292"/>
        <v>YES</v>
      </c>
      <c r="V388" s="110" t="str">
        <f t="shared" si="293"/>
        <v>NO</v>
      </c>
      <c r="W388" s="110" t="str">
        <f t="shared" si="271"/>
        <v>NO</v>
      </c>
      <c r="X388" s="111" t="str">
        <f t="shared" si="294"/>
        <v>YES</v>
      </c>
      <c r="Y388" s="110" t="str">
        <f t="shared" si="295"/>
        <v>NO</v>
      </c>
      <c r="Z388" s="111" t="str">
        <f t="shared" si="296"/>
        <v>NO</v>
      </c>
      <c r="AA388" s="126">
        <v>42202</v>
      </c>
      <c r="AB388" s="126" t="str">
        <f t="shared" si="297"/>
        <v>NO</v>
      </c>
      <c r="AC388" s="126" t="s">
        <v>126</v>
      </c>
      <c r="AD388" s="139">
        <v>58</v>
      </c>
      <c r="AE388" s="139">
        <v>8</v>
      </c>
      <c r="AF388" s="139">
        <v>66</v>
      </c>
      <c r="AG388" s="139">
        <v>19.57</v>
      </c>
      <c r="AH388" s="143">
        <v>17.28</v>
      </c>
      <c r="AI388" s="139">
        <v>24.71</v>
      </c>
      <c r="AJ388" s="139">
        <v>0</v>
      </c>
      <c r="AK388" s="139">
        <v>0.46</v>
      </c>
      <c r="AL388" s="139">
        <v>23.13</v>
      </c>
      <c r="AM388" s="140">
        <v>3.74</v>
      </c>
      <c r="AN388" s="139">
        <v>18.190000000000001</v>
      </c>
      <c r="AO388" s="126">
        <v>42202</v>
      </c>
      <c r="AP388" s="141">
        <f t="shared" si="279"/>
        <v>65.540000000000006</v>
      </c>
      <c r="AQ388" s="200"/>
      <c r="AR388" s="198"/>
      <c r="AS388" s="139">
        <f t="shared" si="287"/>
        <v>0.46</v>
      </c>
      <c r="AT388" s="200"/>
      <c r="AU388" s="139" t="str">
        <f t="shared" si="280"/>
        <v>0*</v>
      </c>
      <c r="AV388" s="200"/>
      <c r="AW388" s="205"/>
      <c r="AX388" s="139">
        <f t="shared" si="288"/>
        <v>0.46</v>
      </c>
      <c r="AY388" s="198"/>
    </row>
    <row r="389" spans="1:51" x14ac:dyDescent="0.3">
      <c r="A389" s="126">
        <v>42203</v>
      </c>
      <c r="B389" s="113">
        <v>1</v>
      </c>
      <c r="C389" s="41">
        <f t="shared" si="283"/>
        <v>0.5041593143433325</v>
      </c>
      <c r="D389" s="41">
        <f t="shared" si="284"/>
        <v>131.15344448845838</v>
      </c>
      <c r="E389" s="113">
        <v>626</v>
      </c>
      <c r="F389" s="41">
        <f t="shared" si="285"/>
        <v>315.60373077892615</v>
      </c>
      <c r="G389" s="41">
        <f t="shared" si="286"/>
        <v>8.4266628254528424</v>
      </c>
      <c r="H389" s="113">
        <v>3807</v>
      </c>
      <c r="I389" s="19">
        <f t="shared" si="250"/>
        <v>1919.3345097050669</v>
      </c>
      <c r="J389" s="19">
        <f t="shared" si="282"/>
        <v>594.04371781482951</v>
      </c>
      <c r="K389" s="62">
        <f>'Salinity-Da'!B375</f>
        <v>29.285729166666655</v>
      </c>
      <c r="L389" s="62">
        <f>'Salinity-Da'!C375</f>
        <v>6934.145833333333</v>
      </c>
      <c r="M389" s="136">
        <f>'Salinity-Da'!I375</f>
        <v>3.4735338255313888</v>
      </c>
      <c r="N389" s="136">
        <f t="shared" si="298"/>
        <v>3.8973337551328444</v>
      </c>
      <c r="O389" s="135" t="s">
        <v>180</v>
      </c>
      <c r="P389" s="135" t="s">
        <v>24</v>
      </c>
      <c r="Q389" s="135">
        <v>0</v>
      </c>
      <c r="R389" s="135">
        <v>7</v>
      </c>
      <c r="S389" s="111" t="str">
        <f t="shared" si="290"/>
        <v>NO</v>
      </c>
      <c r="T389" s="110" t="str">
        <f t="shared" si="291"/>
        <v>YES</v>
      </c>
      <c r="U389" s="110" t="str">
        <f t="shared" si="292"/>
        <v>YES</v>
      </c>
      <c r="V389" s="110" t="str">
        <f t="shared" si="293"/>
        <v>NO</v>
      </c>
      <c r="W389" s="110" t="str">
        <f t="shared" si="271"/>
        <v>NO</v>
      </c>
      <c r="X389" s="111" t="str">
        <f t="shared" si="294"/>
        <v>YES</v>
      </c>
      <c r="Y389" s="110" t="str">
        <f t="shared" si="295"/>
        <v>NO</v>
      </c>
      <c r="Z389" s="111" t="str">
        <f t="shared" si="296"/>
        <v>NO</v>
      </c>
      <c r="AA389" s="126">
        <v>42203</v>
      </c>
      <c r="AB389" s="126" t="str">
        <f t="shared" si="297"/>
        <v>NO</v>
      </c>
      <c r="AC389" s="126" t="s">
        <v>126</v>
      </c>
      <c r="AD389" s="139">
        <v>58</v>
      </c>
      <c r="AE389" s="139">
        <v>8</v>
      </c>
      <c r="AF389" s="139">
        <v>66</v>
      </c>
      <c r="AG389" s="139">
        <v>19.920000000000002</v>
      </c>
      <c r="AH389" s="143">
        <v>17.28</v>
      </c>
      <c r="AI389" s="139">
        <v>24.7</v>
      </c>
      <c r="AJ389" s="139">
        <v>0</v>
      </c>
      <c r="AK389" s="139">
        <v>0.56999999999999995</v>
      </c>
      <c r="AL389" s="139">
        <v>23.17</v>
      </c>
      <c r="AM389" s="140">
        <v>7.53</v>
      </c>
      <c r="AN389" s="139">
        <v>18.46</v>
      </c>
      <c r="AO389" s="126">
        <v>42203</v>
      </c>
      <c r="AP389" s="141">
        <f t="shared" si="279"/>
        <v>65.430000000000007</v>
      </c>
      <c r="AQ389" s="200"/>
      <c r="AR389" s="198"/>
      <c r="AS389" s="139">
        <f t="shared" si="287"/>
        <v>0.56999999999999995</v>
      </c>
      <c r="AT389" s="200"/>
      <c r="AU389" s="139" t="str">
        <f t="shared" si="280"/>
        <v>0*</v>
      </c>
      <c r="AV389" s="200"/>
      <c r="AW389" s="205"/>
      <c r="AX389" s="139">
        <f t="shared" si="288"/>
        <v>0.56999999999999995</v>
      </c>
      <c r="AY389" s="198"/>
    </row>
    <row r="390" spans="1:51" x14ac:dyDescent="0.3">
      <c r="A390" s="126">
        <v>42204</v>
      </c>
      <c r="B390" s="22">
        <v>1</v>
      </c>
      <c r="C390" s="41">
        <f t="shared" si="283"/>
        <v>0.5041593143433325</v>
      </c>
      <c r="D390" s="41">
        <f t="shared" si="284"/>
        <v>99.607475962404138</v>
      </c>
      <c r="E390" s="113">
        <v>324</v>
      </c>
      <c r="F390" s="41">
        <f t="shared" si="285"/>
        <v>163.34761784723975</v>
      </c>
      <c r="G390" s="41">
        <f t="shared" si="286"/>
        <v>51.856386618171349</v>
      </c>
      <c r="H390" s="113">
        <v>4629</v>
      </c>
      <c r="I390" s="19">
        <f t="shared" si="250"/>
        <v>2333.7534660952861</v>
      </c>
      <c r="J390" s="19">
        <f t="shared" si="282"/>
        <v>803.41387878569628</v>
      </c>
      <c r="K390" s="62">
        <f>'Salinity-Da'!B376</f>
        <v>29.428020833333353</v>
      </c>
      <c r="L390" s="62">
        <f>'Salinity-Da'!C376</f>
        <v>6377.78125</v>
      </c>
      <c r="M390" s="136">
        <f>'Salinity-Da'!I376</f>
        <v>3.1674165138791195</v>
      </c>
      <c r="N390" s="136">
        <f t="shared" si="298"/>
        <v>3.8890920927411972</v>
      </c>
      <c r="O390" s="135" t="s">
        <v>180</v>
      </c>
      <c r="P390" s="135" t="s">
        <v>24</v>
      </c>
      <c r="Q390" s="135">
        <v>0</v>
      </c>
      <c r="R390" s="135">
        <v>7</v>
      </c>
      <c r="S390" s="111" t="str">
        <f t="shared" si="290"/>
        <v>YES</v>
      </c>
      <c r="T390" s="110" t="str">
        <f t="shared" si="291"/>
        <v>YES</v>
      </c>
      <c r="U390" s="110" t="str">
        <f t="shared" si="292"/>
        <v>YES</v>
      </c>
      <c r="V390" s="110" t="str">
        <f t="shared" si="293"/>
        <v>NO</v>
      </c>
      <c r="W390" s="110" t="str">
        <f t="shared" si="271"/>
        <v>NO</v>
      </c>
      <c r="X390" s="111" t="str">
        <f t="shared" si="294"/>
        <v>YES</v>
      </c>
      <c r="Y390" s="110" t="str">
        <f t="shared" si="295"/>
        <v>NO</v>
      </c>
      <c r="Z390" s="111" t="str">
        <f t="shared" si="296"/>
        <v>NO</v>
      </c>
      <c r="AA390" s="126">
        <v>42204</v>
      </c>
      <c r="AB390" s="126" t="str">
        <f t="shared" si="297"/>
        <v>NO</v>
      </c>
      <c r="AC390" s="126" t="s">
        <v>126</v>
      </c>
      <c r="AD390" s="139">
        <v>58</v>
      </c>
      <c r="AE390" s="139">
        <v>8</v>
      </c>
      <c r="AF390" s="139">
        <v>66</v>
      </c>
      <c r="AG390" s="139">
        <v>20.05</v>
      </c>
      <c r="AH390" s="143">
        <v>17.28</v>
      </c>
      <c r="AI390" s="139">
        <v>24.68</v>
      </c>
      <c r="AJ390" s="139">
        <v>0</v>
      </c>
      <c r="AK390" s="139">
        <v>0.59</v>
      </c>
      <c r="AL390" s="139">
        <v>23.17</v>
      </c>
      <c r="AM390" s="140">
        <v>10.28</v>
      </c>
      <c r="AN390" s="139">
        <v>18.63</v>
      </c>
      <c r="AO390" s="126">
        <v>42204</v>
      </c>
      <c r="AP390" s="141">
        <f t="shared" si="279"/>
        <v>65.41</v>
      </c>
      <c r="AQ390" s="200"/>
      <c r="AR390" s="198"/>
      <c r="AS390" s="139">
        <f t="shared" si="287"/>
        <v>0.59</v>
      </c>
      <c r="AT390" s="200"/>
      <c r="AU390" s="139" t="str">
        <f t="shared" si="280"/>
        <v>0*</v>
      </c>
      <c r="AV390" s="200"/>
      <c r="AW390" s="205"/>
      <c r="AX390" s="139">
        <f t="shared" si="288"/>
        <v>0.59</v>
      </c>
      <c r="AY390" s="198"/>
    </row>
    <row r="391" spans="1:51" x14ac:dyDescent="0.3">
      <c r="A391" s="126">
        <v>42205</v>
      </c>
      <c r="B391" s="113">
        <v>1</v>
      </c>
      <c r="C391" s="41">
        <f t="shared" si="283"/>
        <v>0.5041593143433325</v>
      </c>
      <c r="D391" s="41">
        <f t="shared" si="284"/>
        <v>85.274946883215108</v>
      </c>
      <c r="E391" s="113">
        <v>9</v>
      </c>
      <c r="F391" s="41">
        <f t="shared" si="285"/>
        <v>4.5374338290899923</v>
      </c>
      <c r="G391" s="41">
        <f t="shared" si="286"/>
        <v>73.895350930894182</v>
      </c>
      <c r="H391" s="113">
        <v>3630</v>
      </c>
      <c r="I391" s="19">
        <f t="shared" si="250"/>
        <v>1830.0983110662969</v>
      </c>
      <c r="J391" s="19">
        <f t="shared" si="282"/>
        <v>1017.8976556591884</v>
      </c>
      <c r="K391" s="62">
        <f>'Salinity-Da'!B377</f>
        <v>29.653124999999989</v>
      </c>
      <c r="L391" s="62">
        <f>'Salinity-Da'!C377</f>
        <v>5113.447916666667</v>
      </c>
      <c r="M391" s="136">
        <f>'Salinity-Da'!I377</f>
        <v>2.4913826767562068</v>
      </c>
      <c r="N391" s="136">
        <f t="shared" si="298"/>
        <v>3.8496106618877883</v>
      </c>
      <c r="O391" s="135" t="s">
        <v>180</v>
      </c>
      <c r="P391" s="135" t="s">
        <v>24</v>
      </c>
      <c r="Q391" s="135">
        <v>0</v>
      </c>
      <c r="R391" s="135">
        <v>7</v>
      </c>
      <c r="S391" s="111" t="str">
        <f t="shared" si="290"/>
        <v>YES</v>
      </c>
      <c r="T391" s="110" t="str">
        <f t="shared" si="291"/>
        <v>YES</v>
      </c>
      <c r="U391" s="110" t="str">
        <f t="shared" si="292"/>
        <v>YES</v>
      </c>
      <c r="V391" s="110" t="str">
        <f t="shared" si="293"/>
        <v>NO</v>
      </c>
      <c r="W391" s="110" t="str">
        <f t="shared" si="271"/>
        <v>NO</v>
      </c>
      <c r="X391" s="111" t="str">
        <f t="shared" si="294"/>
        <v>YES</v>
      </c>
      <c r="Y391" s="110" t="str">
        <f t="shared" si="295"/>
        <v>NO</v>
      </c>
      <c r="Z391" s="111" t="str">
        <f t="shared" si="296"/>
        <v>NO</v>
      </c>
      <c r="AA391" s="126">
        <v>42205</v>
      </c>
      <c r="AB391" s="126" t="str">
        <f t="shared" si="297"/>
        <v>NO</v>
      </c>
      <c r="AC391" s="126" t="s">
        <v>126</v>
      </c>
      <c r="AD391" s="139">
        <v>58</v>
      </c>
      <c r="AE391" s="139">
        <v>8</v>
      </c>
      <c r="AF391" s="139">
        <v>66</v>
      </c>
      <c r="AG391" s="139">
        <v>19.809999999999999</v>
      </c>
      <c r="AH391" s="143">
        <v>17.28</v>
      </c>
      <c r="AI391" s="139">
        <v>24.68</v>
      </c>
      <c r="AJ391" s="139">
        <v>0</v>
      </c>
      <c r="AK391" s="139">
        <v>0.57999999999999996</v>
      </c>
      <c r="AL391" s="139">
        <v>23.17</v>
      </c>
      <c r="AM391" s="140">
        <v>11.48</v>
      </c>
      <c r="AN391" s="139">
        <v>18.7</v>
      </c>
      <c r="AO391" s="126">
        <v>42205</v>
      </c>
      <c r="AP391" s="141">
        <f t="shared" si="279"/>
        <v>65.42</v>
      </c>
      <c r="AQ391" s="200"/>
      <c r="AR391" s="198"/>
      <c r="AS391" s="139">
        <f t="shared" si="287"/>
        <v>0.57999999999999996</v>
      </c>
      <c r="AT391" s="200"/>
      <c r="AU391" s="139" t="str">
        <f t="shared" si="280"/>
        <v>0*</v>
      </c>
      <c r="AV391" s="200"/>
      <c r="AW391" s="205"/>
      <c r="AX391" s="139">
        <f t="shared" si="288"/>
        <v>0.57999999999999996</v>
      </c>
      <c r="AY391" s="198"/>
    </row>
    <row r="392" spans="1:51" x14ac:dyDescent="0.3">
      <c r="A392" s="126">
        <v>42206</v>
      </c>
      <c r="B392" s="113">
        <v>1</v>
      </c>
      <c r="C392" s="41">
        <f t="shared" si="283"/>
        <v>0.5041593143433325</v>
      </c>
      <c r="D392" s="41">
        <f t="shared" si="284"/>
        <v>72.670964024631786</v>
      </c>
      <c r="E392" s="113">
        <v>9</v>
      </c>
      <c r="F392" s="41">
        <f t="shared" si="285"/>
        <v>4.5374338290899923</v>
      </c>
      <c r="G392" s="41">
        <f t="shared" si="286"/>
        <v>73.247146098167036</v>
      </c>
      <c r="H392" s="22">
        <v>2500</v>
      </c>
      <c r="I392" s="19">
        <f t="shared" si="250"/>
        <v>1260.3982858583313</v>
      </c>
      <c r="J392" s="19">
        <f t="shared" si="282"/>
        <v>1236.1266160106593</v>
      </c>
      <c r="K392" s="62">
        <f>'Salinity-Da'!B378</f>
        <v>30.294999999999987</v>
      </c>
      <c r="L392" s="62">
        <f>'Salinity-Da'!C378</f>
        <v>4539.385416666667</v>
      </c>
      <c r="M392" s="136">
        <f>'Salinity-Da'!I378</f>
        <v>2.1670039291548169</v>
      </c>
      <c r="N392" s="136">
        <f t="shared" si="298"/>
        <v>3.7907173879451417</v>
      </c>
      <c r="O392" s="135" t="s">
        <v>180</v>
      </c>
      <c r="P392" s="135" t="s">
        <v>24</v>
      </c>
      <c r="Q392" s="135">
        <v>0</v>
      </c>
      <c r="R392" s="135">
        <v>7</v>
      </c>
      <c r="S392" s="111" t="str">
        <f t="shared" si="290"/>
        <v>YES</v>
      </c>
      <c r="T392" s="110" t="str">
        <f t="shared" si="291"/>
        <v>YES</v>
      </c>
      <c r="U392" s="110" t="str">
        <f t="shared" si="292"/>
        <v>YES</v>
      </c>
      <c r="V392" s="110" t="str">
        <f t="shared" si="293"/>
        <v>NO</v>
      </c>
      <c r="W392" s="110" t="str">
        <f t="shared" si="271"/>
        <v>NO</v>
      </c>
      <c r="X392" s="111" t="str">
        <f t="shared" si="294"/>
        <v>YES</v>
      </c>
      <c r="Y392" s="110" t="str">
        <f t="shared" si="295"/>
        <v>NO</v>
      </c>
      <c r="Z392" s="111" t="str">
        <f t="shared" si="296"/>
        <v>NO</v>
      </c>
      <c r="AA392" s="126">
        <v>42206</v>
      </c>
      <c r="AB392" s="126" t="str">
        <f t="shared" si="297"/>
        <v>NO</v>
      </c>
      <c r="AC392" s="126" t="s">
        <v>126</v>
      </c>
      <c r="AD392" s="139">
        <v>58</v>
      </c>
      <c r="AE392" s="139">
        <v>8</v>
      </c>
      <c r="AF392" s="139">
        <v>66</v>
      </c>
      <c r="AG392" s="139">
        <v>19.440000000000001</v>
      </c>
      <c r="AH392" s="143">
        <v>17.28</v>
      </c>
      <c r="AI392" s="139">
        <v>24.68</v>
      </c>
      <c r="AJ392" s="139">
        <v>0</v>
      </c>
      <c r="AK392" s="139">
        <v>0.54</v>
      </c>
      <c r="AL392" s="139">
        <v>23.16</v>
      </c>
      <c r="AM392" s="140">
        <v>11.73</v>
      </c>
      <c r="AN392" s="139">
        <v>18.71</v>
      </c>
      <c r="AO392" s="126">
        <v>42206</v>
      </c>
      <c r="AP392" s="141">
        <f t="shared" si="279"/>
        <v>65.459999999999994</v>
      </c>
      <c r="AQ392" s="200"/>
      <c r="AR392" s="198"/>
      <c r="AS392" s="139">
        <f t="shared" si="287"/>
        <v>0.54</v>
      </c>
      <c r="AT392" s="200"/>
      <c r="AU392" s="139" t="str">
        <f t="shared" si="280"/>
        <v>0*</v>
      </c>
      <c r="AV392" s="200"/>
      <c r="AW392" s="205"/>
      <c r="AX392" s="139">
        <f t="shared" si="288"/>
        <v>0.54</v>
      </c>
      <c r="AY392" s="198"/>
    </row>
    <row r="393" spans="1:51" x14ac:dyDescent="0.3">
      <c r="A393" s="126">
        <v>42207</v>
      </c>
      <c r="B393" s="38">
        <v>50</v>
      </c>
      <c r="C393" s="41">
        <f t="shared" si="283"/>
        <v>25.207965717166626</v>
      </c>
      <c r="D393" s="41">
        <f t="shared" si="284"/>
        <v>41.773200331304686</v>
      </c>
      <c r="E393" s="113">
        <v>16</v>
      </c>
      <c r="F393" s="41">
        <f t="shared" si="285"/>
        <v>8.06654902949332</v>
      </c>
      <c r="G393" s="41">
        <f t="shared" si="286"/>
        <v>73.607259894126543</v>
      </c>
      <c r="H393" s="113">
        <v>1545</v>
      </c>
      <c r="I393" s="19">
        <f t="shared" ref="I393:I418" si="299">H393*800/1586.8</f>
        <v>778.92614066044871</v>
      </c>
      <c r="J393" s="19">
        <f t="shared" si="282"/>
        <v>1361.6622852821492</v>
      </c>
      <c r="K393" s="62">
        <f>'Salinity-Da'!B379</f>
        <v>31.070833333333326</v>
      </c>
      <c r="L393" s="62">
        <f>'Salinity-Da'!C379</f>
        <v>3843.8020833333335</v>
      </c>
      <c r="M393" s="136">
        <f>'Salinity-Da'!I379</f>
        <v>1.7887450042603072</v>
      </c>
      <c r="N393" s="136">
        <f t="shared" si="298"/>
        <v>3.720700280690441</v>
      </c>
      <c r="O393" s="135" t="s">
        <v>180</v>
      </c>
      <c r="P393" s="135" t="s">
        <v>24</v>
      </c>
      <c r="Q393" s="135">
        <v>0</v>
      </c>
      <c r="R393" s="135">
        <v>7</v>
      </c>
      <c r="S393" s="111" t="str">
        <f t="shared" si="290"/>
        <v>YES</v>
      </c>
      <c r="T393" s="110" t="str">
        <f t="shared" si="291"/>
        <v>YES</v>
      </c>
      <c r="U393" s="110" t="str">
        <f t="shared" si="292"/>
        <v>YES</v>
      </c>
      <c r="V393" s="110" t="str">
        <f t="shared" si="293"/>
        <v>NO</v>
      </c>
      <c r="W393" s="110" t="str">
        <f t="shared" ref="W393:W441" si="300">IF(AND(C393&gt;10,F393&gt;10,I393&gt;10),"YES","NO")</f>
        <v>NO</v>
      </c>
      <c r="X393" s="111" t="str">
        <f t="shared" si="294"/>
        <v>YES</v>
      </c>
      <c r="Y393" s="110" t="str">
        <f t="shared" si="295"/>
        <v>NO</v>
      </c>
      <c r="Z393" s="111" t="str">
        <f t="shared" si="296"/>
        <v>NO</v>
      </c>
      <c r="AA393" s="126">
        <v>42207</v>
      </c>
      <c r="AB393" s="126" t="str">
        <f t="shared" si="297"/>
        <v>NO</v>
      </c>
      <c r="AC393" s="126" t="s">
        <v>126</v>
      </c>
      <c r="AD393" s="139">
        <v>27</v>
      </c>
      <c r="AE393" s="139">
        <v>17</v>
      </c>
      <c r="AF393" s="139">
        <v>44</v>
      </c>
      <c r="AG393" s="139">
        <v>19.54</v>
      </c>
      <c r="AH393" s="143">
        <v>17.28</v>
      </c>
      <c r="AI393" s="139">
        <v>24.74</v>
      </c>
      <c r="AJ393" s="139">
        <v>0</v>
      </c>
      <c r="AK393" s="139">
        <v>0.54</v>
      </c>
      <c r="AL393" s="139">
        <v>23.16</v>
      </c>
      <c r="AM393" s="140">
        <v>10.39</v>
      </c>
      <c r="AN393" s="139">
        <v>18.63</v>
      </c>
      <c r="AO393" s="126">
        <v>42207</v>
      </c>
      <c r="AP393" s="141">
        <f t="shared" si="279"/>
        <v>43.46</v>
      </c>
      <c r="AQ393" s="200"/>
      <c r="AR393" s="198"/>
      <c r="AS393" s="139">
        <f t="shared" si="287"/>
        <v>0.54</v>
      </c>
      <c r="AT393" s="200"/>
      <c r="AU393" s="139" t="str">
        <f t="shared" si="280"/>
        <v>0*</v>
      </c>
      <c r="AV393" s="200"/>
      <c r="AW393" s="205"/>
      <c r="AX393" s="139">
        <f t="shared" si="288"/>
        <v>0.54</v>
      </c>
      <c r="AY393" s="198"/>
    </row>
    <row r="394" spans="1:51" x14ac:dyDescent="0.3">
      <c r="A394" s="126">
        <v>42208</v>
      </c>
      <c r="B394" s="113">
        <v>107</v>
      </c>
      <c r="C394" s="41">
        <f t="shared" si="283"/>
        <v>53.945046634736578</v>
      </c>
      <c r="D394" s="41">
        <f t="shared" si="284"/>
        <v>18.365803593935681</v>
      </c>
      <c r="E394" s="113">
        <v>20</v>
      </c>
      <c r="F394" s="41">
        <f t="shared" si="285"/>
        <v>10.083186286866651</v>
      </c>
      <c r="G394" s="41">
        <f t="shared" si="286"/>
        <v>73.607259894126543</v>
      </c>
      <c r="H394" s="113">
        <v>1180</v>
      </c>
      <c r="I394" s="19">
        <f t="shared" si="299"/>
        <v>594.90799092513237</v>
      </c>
      <c r="J394" s="19">
        <f t="shared" si="282"/>
        <v>1438.5105693399114</v>
      </c>
      <c r="K394" s="62">
        <f>'Salinity-Da'!B380</f>
        <v>31.592604166666664</v>
      </c>
      <c r="L394" s="62">
        <f>'Salinity-Da'!C380</f>
        <v>3017.3958333333335</v>
      </c>
      <c r="M394" s="136">
        <f>'Salinity-Da'!I380</f>
        <v>1.370718701707323</v>
      </c>
      <c r="N394" s="136">
        <f t="shared" si="298"/>
        <v>3.6300565086968408</v>
      </c>
      <c r="O394" s="135" t="s">
        <v>180</v>
      </c>
      <c r="P394" s="135" t="s">
        <v>24</v>
      </c>
      <c r="Q394" s="135">
        <v>0</v>
      </c>
      <c r="R394" s="135">
        <v>7</v>
      </c>
      <c r="S394" s="111" t="str">
        <f t="shared" si="290"/>
        <v>YES</v>
      </c>
      <c r="T394" s="110" t="str">
        <f t="shared" si="291"/>
        <v>YES</v>
      </c>
      <c r="U394" s="110" t="str">
        <f t="shared" si="292"/>
        <v>YES</v>
      </c>
      <c r="V394" s="110" t="str">
        <f t="shared" si="293"/>
        <v>NO</v>
      </c>
      <c r="W394" s="110" t="str">
        <f t="shared" si="300"/>
        <v>YES</v>
      </c>
      <c r="X394" s="111" t="str">
        <f t="shared" si="294"/>
        <v>YES</v>
      </c>
      <c r="Y394" s="110" t="str">
        <f t="shared" si="295"/>
        <v>NO</v>
      </c>
      <c r="Z394" s="111" t="str">
        <f t="shared" si="296"/>
        <v>NO</v>
      </c>
      <c r="AA394" s="126">
        <v>42208</v>
      </c>
      <c r="AB394" s="126" t="str">
        <f t="shared" si="297"/>
        <v>NO</v>
      </c>
      <c r="AC394" s="126" t="s">
        <v>126</v>
      </c>
      <c r="AD394" s="139">
        <v>27</v>
      </c>
      <c r="AE394" s="139">
        <v>17</v>
      </c>
      <c r="AF394" s="139">
        <v>44</v>
      </c>
      <c r="AG394" s="139">
        <v>19.95</v>
      </c>
      <c r="AH394" s="143">
        <v>17.28</v>
      </c>
      <c r="AI394" s="139">
        <v>24.75</v>
      </c>
      <c r="AJ394" s="139">
        <v>0</v>
      </c>
      <c r="AK394" s="139">
        <v>0.6</v>
      </c>
      <c r="AL394" s="139">
        <v>23.17</v>
      </c>
      <c r="AM394" s="140">
        <v>4.88</v>
      </c>
      <c r="AN394" s="139">
        <v>18.23</v>
      </c>
      <c r="AO394" s="126">
        <v>42208</v>
      </c>
      <c r="AP394" s="141">
        <f t="shared" si="279"/>
        <v>43.4</v>
      </c>
      <c r="AQ394" s="200"/>
      <c r="AR394" s="198"/>
      <c r="AS394" s="139">
        <f t="shared" si="287"/>
        <v>0.6</v>
      </c>
      <c r="AT394" s="200"/>
      <c r="AU394" s="139" t="str">
        <f t="shared" si="280"/>
        <v>0*</v>
      </c>
      <c r="AV394" s="200"/>
      <c r="AW394" s="205"/>
      <c r="AX394" s="139">
        <f t="shared" si="288"/>
        <v>0.6</v>
      </c>
      <c r="AY394" s="198"/>
    </row>
    <row r="395" spans="1:51" x14ac:dyDescent="0.3">
      <c r="A395" s="126">
        <v>42209</v>
      </c>
      <c r="B395" s="113">
        <v>101</v>
      </c>
      <c r="C395" s="41">
        <f t="shared" si="283"/>
        <v>50.920090748676586</v>
      </c>
      <c r="D395" s="41">
        <f t="shared" si="284"/>
        <v>11.667686989088553</v>
      </c>
      <c r="E395" s="113">
        <v>20</v>
      </c>
      <c r="F395" s="41">
        <f t="shared" si="285"/>
        <v>10.083186286866651</v>
      </c>
      <c r="G395" s="41">
        <f t="shared" si="286"/>
        <v>73.607259894126543</v>
      </c>
      <c r="H395" s="113">
        <v>1595</v>
      </c>
      <c r="I395" s="19">
        <f t="shared" si="299"/>
        <v>804.13410637761535</v>
      </c>
      <c r="J395" s="19">
        <f t="shared" si="282"/>
        <v>1414.3109222514315</v>
      </c>
      <c r="K395" s="62">
        <f>'Salinity-Da'!B381</f>
        <v>31.985212765957453</v>
      </c>
      <c r="L395" s="62">
        <f>'Salinity-Da'!C381</f>
        <v>2996.0425531914893</v>
      </c>
      <c r="M395" s="136">
        <f>'Salinity-Da'!I381</f>
        <v>1.3501276429716622</v>
      </c>
      <c r="N395" s="136">
        <f t="shared" si="298"/>
        <v>3.5275065529239216</v>
      </c>
      <c r="O395" s="135" t="s">
        <v>180</v>
      </c>
      <c r="P395" s="135" t="s">
        <v>24</v>
      </c>
      <c r="Q395" s="135">
        <v>0</v>
      </c>
      <c r="R395" s="135">
        <v>7</v>
      </c>
      <c r="S395" s="111" t="str">
        <f t="shared" si="290"/>
        <v>YES</v>
      </c>
      <c r="T395" s="110" t="str">
        <f t="shared" si="291"/>
        <v>YES</v>
      </c>
      <c r="U395" s="110" t="str">
        <f t="shared" si="292"/>
        <v>YES</v>
      </c>
      <c r="V395" s="110" t="str">
        <f t="shared" si="293"/>
        <v>NO</v>
      </c>
      <c r="W395" s="110" t="str">
        <f t="shared" si="300"/>
        <v>YES</v>
      </c>
      <c r="X395" s="111" t="str">
        <f t="shared" si="294"/>
        <v>YES</v>
      </c>
      <c r="Y395" s="110" t="str">
        <f t="shared" si="295"/>
        <v>NO</v>
      </c>
      <c r="Z395" s="111" t="str">
        <f t="shared" si="296"/>
        <v>NO</v>
      </c>
      <c r="AA395" s="126">
        <v>42209</v>
      </c>
      <c r="AB395" s="126" t="str">
        <f t="shared" si="297"/>
        <v>NO</v>
      </c>
      <c r="AC395" s="126" t="s">
        <v>126</v>
      </c>
      <c r="AD395" s="139">
        <v>27</v>
      </c>
      <c r="AE395" s="139">
        <v>17</v>
      </c>
      <c r="AF395" s="139">
        <v>44</v>
      </c>
      <c r="AG395" s="139">
        <v>20.02</v>
      </c>
      <c r="AH395" s="143">
        <v>17.28</v>
      </c>
      <c r="AI395" s="139">
        <v>24.75</v>
      </c>
      <c r="AJ395" s="139">
        <v>0</v>
      </c>
      <c r="AK395" s="139">
        <v>1.29</v>
      </c>
      <c r="AL395" s="139">
        <v>23.35</v>
      </c>
      <c r="AM395" s="140">
        <v>0.09</v>
      </c>
      <c r="AN395" s="139">
        <v>17.649999999999999</v>
      </c>
      <c r="AO395" s="126">
        <v>42209</v>
      </c>
      <c r="AP395" s="141">
        <f t="shared" si="279"/>
        <v>42.71</v>
      </c>
      <c r="AQ395" s="200"/>
      <c r="AR395" s="198"/>
      <c r="AS395" s="139">
        <f t="shared" si="287"/>
        <v>1.29</v>
      </c>
      <c r="AT395" s="200"/>
      <c r="AU395" s="139">
        <f t="shared" si="280"/>
        <v>1.2</v>
      </c>
      <c r="AV395" s="200"/>
      <c r="AW395" s="205"/>
      <c r="AX395" s="139">
        <f t="shared" si="288"/>
        <v>0.09</v>
      </c>
      <c r="AY395" s="198"/>
    </row>
    <row r="396" spans="1:51" x14ac:dyDescent="0.3">
      <c r="A396" s="126">
        <v>42210</v>
      </c>
      <c r="B396" s="113">
        <v>31</v>
      </c>
      <c r="C396" s="41">
        <f t="shared" si="283"/>
        <v>15.628938744643309</v>
      </c>
      <c r="D396" s="41">
        <f t="shared" si="284"/>
        <v>18.869962908279017</v>
      </c>
      <c r="E396" s="113">
        <v>16</v>
      </c>
      <c r="F396" s="41">
        <f t="shared" si="285"/>
        <v>8.06654902949332</v>
      </c>
      <c r="G396" s="41">
        <f t="shared" si="286"/>
        <v>73.751305412510348</v>
      </c>
      <c r="H396" s="113">
        <v>2703</v>
      </c>
      <c r="I396" s="19">
        <f t="shared" si="299"/>
        <v>1362.7426266700277</v>
      </c>
      <c r="J396" s="19">
        <f t="shared" si="282"/>
        <v>1360.2218300983113</v>
      </c>
      <c r="K396" s="62">
        <f>'Salinity-Da'!B382</f>
        <v>31.157291666666683</v>
      </c>
      <c r="L396" s="62">
        <f>'Salinity-Da'!C382</f>
        <v>2883.8645833333335</v>
      </c>
      <c r="M396" s="136">
        <f>'Salinity-Da'!I382</f>
        <v>1.3179893564135201</v>
      </c>
      <c r="N396" s="136">
        <f t="shared" si="298"/>
        <v>3.4166409445920793</v>
      </c>
      <c r="O396" s="135" t="s">
        <v>180</v>
      </c>
      <c r="P396" s="135" t="s">
        <v>24</v>
      </c>
      <c r="Q396" s="135">
        <v>0</v>
      </c>
      <c r="R396" s="135">
        <v>7</v>
      </c>
      <c r="S396" s="111" t="str">
        <f t="shared" si="290"/>
        <v>YES</v>
      </c>
      <c r="T396" s="110" t="str">
        <f t="shared" si="291"/>
        <v>YES</v>
      </c>
      <c r="U396" s="110" t="str">
        <f t="shared" si="292"/>
        <v>YES</v>
      </c>
      <c r="V396" s="110" t="str">
        <f t="shared" si="293"/>
        <v>NO</v>
      </c>
      <c r="W396" s="110" t="str">
        <f t="shared" si="300"/>
        <v>NO</v>
      </c>
      <c r="X396" s="111" t="str">
        <f t="shared" si="294"/>
        <v>YES</v>
      </c>
      <c r="Y396" s="110" t="str">
        <f t="shared" si="295"/>
        <v>NO</v>
      </c>
      <c r="Z396" s="111" t="str">
        <f t="shared" si="296"/>
        <v>NO</v>
      </c>
      <c r="AA396" s="126">
        <v>42210</v>
      </c>
      <c r="AB396" s="126" t="str">
        <f t="shared" si="297"/>
        <v>NO</v>
      </c>
      <c r="AC396" s="126" t="s">
        <v>126</v>
      </c>
      <c r="AD396" s="139">
        <v>27</v>
      </c>
      <c r="AE396" s="139">
        <v>17</v>
      </c>
      <c r="AF396" s="139">
        <v>44</v>
      </c>
      <c r="AG396" s="139">
        <v>19.78</v>
      </c>
      <c r="AH396" s="143">
        <v>17.28</v>
      </c>
      <c r="AI396" s="139">
        <v>24.67</v>
      </c>
      <c r="AJ396" s="139">
        <v>0</v>
      </c>
      <c r="AK396" s="139">
        <v>2.21</v>
      </c>
      <c r="AL396" s="139">
        <v>23.54</v>
      </c>
      <c r="AM396" s="140">
        <v>0.16</v>
      </c>
      <c r="AN396" s="139">
        <v>17.690000000000001</v>
      </c>
      <c r="AO396" s="126">
        <v>42210</v>
      </c>
      <c r="AP396" s="141">
        <f t="shared" si="279"/>
        <v>41.79</v>
      </c>
      <c r="AQ396" s="200"/>
      <c r="AR396" s="198"/>
      <c r="AS396" s="139">
        <f t="shared" si="287"/>
        <v>2.21</v>
      </c>
      <c r="AT396" s="200"/>
      <c r="AU396" s="139">
        <f t="shared" si="280"/>
        <v>2.0499999999999998</v>
      </c>
      <c r="AV396" s="200"/>
      <c r="AW396" s="205"/>
      <c r="AX396" s="139">
        <f t="shared" si="288"/>
        <v>0.16</v>
      </c>
      <c r="AY396" s="198"/>
    </row>
    <row r="397" spans="1:51" x14ac:dyDescent="0.3">
      <c r="A397" s="126">
        <v>42211</v>
      </c>
      <c r="B397" s="113">
        <v>0</v>
      </c>
      <c r="C397" s="41">
        <f t="shared" si="283"/>
        <v>0</v>
      </c>
      <c r="D397" s="41">
        <f t="shared" si="284"/>
        <v>21.030645684036156</v>
      </c>
      <c r="E397" s="113">
        <v>828</v>
      </c>
      <c r="F397" s="41">
        <f t="shared" si="285"/>
        <v>417.44391227627932</v>
      </c>
      <c r="G397" s="41">
        <f t="shared" si="286"/>
        <v>29.817422305448531</v>
      </c>
      <c r="H397" s="113">
        <v>5490</v>
      </c>
      <c r="I397" s="19">
        <f t="shared" si="299"/>
        <v>2767.8346357448954</v>
      </c>
      <c r="J397" s="19">
        <f t="shared" si="282"/>
        <v>1280.7087039504481</v>
      </c>
      <c r="K397" s="62">
        <f>'Salinity-Da'!B383</f>
        <v>29.882395833333334</v>
      </c>
      <c r="L397" s="62">
        <f>'Salinity-Da'!C383</f>
        <v>3393.125</v>
      </c>
      <c r="M397" s="136">
        <f>'Salinity-Da'!I383</f>
        <v>1.6050248058976619</v>
      </c>
      <c r="N397" s="136">
        <f t="shared" si="298"/>
        <v>3.3288352785880448</v>
      </c>
      <c r="O397" s="135" t="s">
        <v>180</v>
      </c>
      <c r="P397" s="135" t="s">
        <v>24</v>
      </c>
      <c r="Q397" s="135">
        <v>0</v>
      </c>
      <c r="R397" s="135">
        <v>7</v>
      </c>
      <c r="S397" s="111" t="str">
        <f t="shared" si="290"/>
        <v>YES</v>
      </c>
      <c r="T397" s="110" t="str">
        <f t="shared" si="291"/>
        <v>YES</v>
      </c>
      <c r="U397" s="110" t="str">
        <f t="shared" si="292"/>
        <v>YES</v>
      </c>
      <c r="V397" s="110" t="str">
        <f t="shared" si="293"/>
        <v>NO</v>
      </c>
      <c r="W397" s="110" t="str">
        <f t="shared" si="300"/>
        <v>NO</v>
      </c>
      <c r="X397" s="111" t="str">
        <f t="shared" si="294"/>
        <v>YES</v>
      </c>
      <c r="Y397" s="110" t="str">
        <f t="shared" si="295"/>
        <v>NO</v>
      </c>
      <c r="Z397" s="111" t="str">
        <f t="shared" si="296"/>
        <v>NO</v>
      </c>
      <c r="AA397" s="126">
        <v>42211</v>
      </c>
      <c r="AB397" s="126" t="str">
        <f t="shared" si="297"/>
        <v>NO</v>
      </c>
      <c r="AC397" s="126" t="s">
        <v>126</v>
      </c>
      <c r="AD397" s="139">
        <v>27</v>
      </c>
      <c r="AE397" s="139">
        <v>17</v>
      </c>
      <c r="AF397" s="139">
        <v>44</v>
      </c>
      <c r="AG397" s="139">
        <v>20.010000000000002</v>
      </c>
      <c r="AH397" s="143">
        <v>17.57</v>
      </c>
      <c r="AI397" s="139">
        <v>24.69</v>
      </c>
      <c r="AJ397" s="139">
        <v>0</v>
      </c>
      <c r="AK397" s="139">
        <v>3.28</v>
      </c>
      <c r="AL397" s="139">
        <v>23.72</v>
      </c>
      <c r="AM397" s="140">
        <v>5.44</v>
      </c>
      <c r="AN397" s="139">
        <v>18.3</v>
      </c>
      <c r="AO397" s="126">
        <v>42211</v>
      </c>
      <c r="AP397" s="141">
        <f t="shared" si="279"/>
        <v>40.72</v>
      </c>
      <c r="AQ397" s="200"/>
      <c r="AR397" s="198"/>
      <c r="AS397" s="139">
        <f t="shared" si="287"/>
        <v>3.28</v>
      </c>
      <c r="AT397" s="200"/>
      <c r="AU397" s="139" t="str">
        <f t="shared" si="280"/>
        <v>0*</v>
      </c>
      <c r="AV397" s="200"/>
      <c r="AW397" s="205"/>
      <c r="AX397" s="139">
        <f t="shared" si="288"/>
        <v>3.28</v>
      </c>
      <c r="AY397" s="198"/>
    </row>
    <row r="398" spans="1:51" x14ac:dyDescent="0.3">
      <c r="A398" s="126">
        <v>42212</v>
      </c>
      <c r="B398" s="113">
        <v>1</v>
      </c>
      <c r="C398" s="41">
        <f t="shared" si="283"/>
        <v>0.5041593143433325</v>
      </c>
      <c r="D398" s="41">
        <f t="shared" si="284"/>
        <v>20.958622924844253</v>
      </c>
      <c r="E398" s="113">
        <v>1156</v>
      </c>
      <c r="F398" s="41">
        <f t="shared" si="285"/>
        <v>582.80816738089243</v>
      </c>
      <c r="G398" s="41">
        <f t="shared" si="286"/>
        <v>66.116892938168462</v>
      </c>
      <c r="H398" s="113">
        <v>7442</v>
      </c>
      <c r="I398" s="19">
        <f t="shared" si="299"/>
        <v>3751.9536173430806</v>
      </c>
      <c r="J398" s="19">
        <f t="shared" si="282"/>
        <v>1342.7202996146782</v>
      </c>
      <c r="K398" s="62">
        <f>'Salinity-Da'!B384</f>
        <v>28.627083333333335</v>
      </c>
      <c r="L398" s="62">
        <f>'Salinity-Da'!C384</f>
        <v>2691.6041666666665</v>
      </c>
      <c r="M398" s="136">
        <f>'Salinity-Da'!I384</f>
        <v>1.2891006368825375</v>
      </c>
      <c r="N398" s="136">
        <f t="shared" si="298"/>
        <v>3.2193475388701529</v>
      </c>
      <c r="O398" s="135" t="s">
        <v>180</v>
      </c>
      <c r="P398" s="135" t="s">
        <v>24</v>
      </c>
      <c r="Q398" s="135">
        <v>0</v>
      </c>
      <c r="R398" s="135">
        <v>7</v>
      </c>
      <c r="S398" s="111" t="str">
        <f t="shared" si="290"/>
        <v>YES</v>
      </c>
      <c r="T398" s="110" t="str">
        <f t="shared" si="291"/>
        <v>YES</v>
      </c>
      <c r="U398" s="110" t="str">
        <f t="shared" si="292"/>
        <v>YES</v>
      </c>
      <c r="V398" s="110" t="str">
        <f t="shared" si="293"/>
        <v>NO</v>
      </c>
      <c r="W398" s="110" t="str">
        <f t="shared" si="300"/>
        <v>NO</v>
      </c>
      <c r="X398" s="111" t="str">
        <f t="shared" si="294"/>
        <v>YES</v>
      </c>
      <c r="Y398" s="110" t="str">
        <f t="shared" si="295"/>
        <v>NO</v>
      </c>
      <c r="Z398" s="111" t="str">
        <f t="shared" si="296"/>
        <v>NO</v>
      </c>
      <c r="AA398" s="126">
        <v>42212</v>
      </c>
      <c r="AB398" s="126" t="str">
        <f t="shared" si="297"/>
        <v>NO</v>
      </c>
      <c r="AC398" s="126" t="s">
        <v>126</v>
      </c>
      <c r="AD398" s="139">
        <v>27</v>
      </c>
      <c r="AE398" s="139">
        <v>17</v>
      </c>
      <c r="AF398" s="139">
        <v>44</v>
      </c>
      <c r="AG398" s="139">
        <v>19.97</v>
      </c>
      <c r="AH398" s="143">
        <v>17.28</v>
      </c>
      <c r="AI398" s="139">
        <v>24.63</v>
      </c>
      <c r="AJ398" s="139">
        <v>0</v>
      </c>
      <c r="AK398" s="139">
        <v>4.3600000000000003</v>
      </c>
      <c r="AL398" s="139">
        <v>23.89</v>
      </c>
      <c r="AM398" s="140">
        <v>14.94</v>
      </c>
      <c r="AN398" s="139">
        <v>18.88</v>
      </c>
      <c r="AO398" s="126">
        <v>42212</v>
      </c>
      <c r="AP398" s="141">
        <f t="shared" si="279"/>
        <v>39.64</v>
      </c>
      <c r="AQ398" s="200"/>
      <c r="AR398" s="198"/>
      <c r="AS398" s="139">
        <f t="shared" si="287"/>
        <v>4.3600000000000003</v>
      </c>
      <c r="AT398" s="200"/>
      <c r="AU398" s="139" t="str">
        <f t="shared" si="280"/>
        <v>0*</v>
      </c>
      <c r="AV398" s="200"/>
      <c r="AW398" s="205"/>
      <c r="AX398" s="139">
        <f t="shared" si="288"/>
        <v>4.3600000000000003</v>
      </c>
      <c r="AY398" s="198"/>
    </row>
    <row r="399" spans="1:51" x14ac:dyDescent="0.3">
      <c r="A399" s="126">
        <v>42213</v>
      </c>
      <c r="B399" s="38">
        <v>40</v>
      </c>
      <c r="C399" s="41">
        <f t="shared" si="283"/>
        <v>20.166372573733302</v>
      </c>
      <c r="D399" s="41">
        <f t="shared" si="284"/>
        <v>20.958622924844253</v>
      </c>
      <c r="E399" s="113">
        <v>1063</v>
      </c>
      <c r="F399" s="41">
        <f t="shared" si="285"/>
        <v>535.92135114696248</v>
      </c>
      <c r="G399" s="41">
        <f t="shared" si="286"/>
        <v>148.72699773128309</v>
      </c>
      <c r="H399" s="113">
        <v>3574</v>
      </c>
      <c r="I399" s="19">
        <f t="shared" si="299"/>
        <v>1801.8653894630704</v>
      </c>
      <c r="J399" s="19">
        <f t="shared" si="282"/>
        <v>1617.2710576542188</v>
      </c>
      <c r="K399" s="62">
        <f>'Salinity-Da'!B385</f>
        <v>27.668229166666674</v>
      </c>
      <c r="L399" s="62">
        <f>'Salinity-Da'!C385</f>
        <v>986.875</v>
      </c>
      <c r="M399" s="136">
        <f>'Salinity-Da'!I385</f>
        <v>0.46056043410117609</v>
      </c>
      <c r="N399" s="136">
        <f t="shared" si="298"/>
        <v>3.0889748788358307</v>
      </c>
      <c r="O399" s="135" t="s">
        <v>180</v>
      </c>
      <c r="P399" s="135" t="s">
        <v>24</v>
      </c>
      <c r="Q399" s="135">
        <v>0</v>
      </c>
      <c r="R399" s="135">
        <v>7</v>
      </c>
      <c r="S399" s="111" t="str">
        <f t="shared" si="290"/>
        <v>YES</v>
      </c>
      <c r="T399" s="110" t="str">
        <f t="shared" si="291"/>
        <v>YES</v>
      </c>
      <c r="U399" s="110" t="str">
        <f t="shared" si="292"/>
        <v>YES</v>
      </c>
      <c r="V399" s="110" t="str">
        <f t="shared" si="293"/>
        <v>NO</v>
      </c>
      <c r="W399" s="110" t="str">
        <f t="shared" si="300"/>
        <v>YES</v>
      </c>
      <c r="X399" s="111" t="str">
        <f t="shared" si="294"/>
        <v>YES</v>
      </c>
      <c r="Y399" s="110" t="str">
        <f t="shared" si="295"/>
        <v>NO</v>
      </c>
      <c r="Z399" s="111" t="str">
        <f t="shared" si="296"/>
        <v>NO</v>
      </c>
      <c r="AA399" s="126">
        <v>42213</v>
      </c>
      <c r="AB399" s="126" t="str">
        <f t="shared" si="297"/>
        <v>NO</v>
      </c>
      <c r="AC399" s="126" t="s">
        <v>126</v>
      </c>
      <c r="AD399" s="139">
        <v>27</v>
      </c>
      <c r="AE399" s="139">
        <v>17</v>
      </c>
      <c r="AF399" s="139">
        <v>44</v>
      </c>
      <c r="AG399" s="139">
        <v>19.920000000000002</v>
      </c>
      <c r="AH399" s="143">
        <v>17.28</v>
      </c>
      <c r="AI399" s="139">
        <v>24.57</v>
      </c>
      <c r="AJ399" s="139">
        <v>0</v>
      </c>
      <c r="AK399" s="139">
        <v>3.89</v>
      </c>
      <c r="AL399" s="139">
        <v>23.82</v>
      </c>
      <c r="AM399" s="140">
        <v>19.77</v>
      </c>
      <c r="AN399" s="139">
        <v>19.12</v>
      </c>
      <c r="AO399" s="126">
        <v>42213</v>
      </c>
      <c r="AP399" s="141">
        <f t="shared" si="279"/>
        <v>40.11</v>
      </c>
      <c r="AQ399" s="200"/>
      <c r="AR399" s="198"/>
      <c r="AS399" s="139">
        <f t="shared" si="287"/>
        <v>3.89</v>
      </c>
      <c r="AT399" s="200"/>
      <c r="AU399" s="139" t="str">
        <f t="shared" si="280"/>
        <v>0*</v>
      </c>
      <c r="AV399" s="200"/>
      <c r="AW399" s="205"/>
      <c r="AX399" s="139">
        <f t="shared" si="288"/>
        <v>3.89</v>
      </c>
      <c r="AY399" s="198"/>
    </row>
    <row r="400" spans="1:51" x14ac:dyDescent="0.3">
      <c r="A400" s="126">
        <v>42214</v>
      </c>
      <c r="B400" s="113">
        <v>70</v>
      </c>
      <c r="C400" s="41">
        <f t="shared" si="283"/>
        <v>35.291152004033279</v>
      </c>
      <c r="D400" s="41">
        <f t="shared" si="284"/>
        <v>23.767510533328529</v>
      </c>
      <c r="E400" s="113">
        <v>465</v>
      </c>
      <c r="F400" s="41">
        <f t="shared" si="285"/>
        <v>234.4340811696496</v>
      </c>
      <c r="G400" s="41">
        <f t="shared" si="286"/>
        <v>224.63898591955058</v>
      </c>
      <c r="H400" s="113">
        <v>4500</v>
      </c>
      <c r="I400" s="19">
        <f t="shared" si="299"/>
        <v>2268.7169145449961</v>
      </c>
      <c r="J400" s="19">
        <f t="shared" si="282"/>
        <v>1694.6235010263242</v>
      </c>
      <c r="K400" s="62">
        <f>'Salinity-Da'!B386</f>
        <v>28.078125000000004</v>
      </c>
      <c r="L400" s="62">
        <f>'Salinity-Da'!C386</f>
        <v>689.91666666666663</v>
      </c>
      <c r="M400" s="136">
        <f>'Salinity-Da'!I386</f>
        <v>0.31592517138282317</v>
      </c>
      <c r="N400" s="136">
        <f t="shared" si="298"/>
        <v>2.9614912703165648</v>
      </c>
      <c r="O400" s="135" t="s">
        <v>180</v>
      </c>
      <c r="P400" s="135" t="s">
        <v>24</v>
      </c>
      <c r="Q400" s="135">
        <v>0</v>
      </c>
      <c r="R400" s="135">
        <v>7</v>
      </c>
      <c r="S400" s="111" t="str">
        <f t="shared" si="290"/>
        <v>YES</v>
      </c>
      <c r="T400" s="110" t="str">
        <f t="shared" si="291"/>
        <v>YES</v>
      </c>
      <c r="U400" s="110" t="str">
        <f t="shared" si="292"/>
        <v>YES</v>
      </c>
      <c r="V400" s="110" t="str">
        <f t="shared" si="293"/>
        <v>NO</v>
      </c>
      <c r="W400" s="110" t="str">
        <f t="shared" si="300"/>
        <v>YES</v>
      </c>
      <c r="X400" s="111" t="str">
        <f t="shared" si="294"/>
        <v>YES</v>
      </c>
      <c r="Y400" s="110" t="str">
        <f t="shared" si="295"/>
        <v>NO</v>
      </c>
      <c r="Z400" s="111" t="str">
        <f t="shared" si="296"/>
        <v>NO</v>
      </c>
      <c r="AA400" s="126">
        <v>42214</v>
      </c>
      <c r="AB400" s="126" t="str">
        <f t="shared" si="297"/>
        <v>NO</v>
      </c>
      <c r="AC400" s="126" t="s">
        <v>126</v>
      </c>
      <c r="AD400" s="139">
        <v>27</v>
      </c>
      <c r="AE400" s="139">
        <v>17</v>
      </c>
      <c r="AF400" s="139">
        <v>44</v>
      </c>
      <c r="AG400" s="139">
        <v>20.14</v>
      </c>
      <c r="AH400" s="143">
        <v>17.28</v>
      </c>
      <c r="AI400" s="139">
        <v>24.7</v>
      </c>
      <c r="AJ400" s="139">
        <v>0</v>
      </c>
      <c r="AK400" s="139">
        <v>3.67</v>
      </c>
      <c r="AL400" s="139">
        <v>23.78</v>
      </c>
      <c r="AM400" s="140">
        <v>24.58</v>
      </c>
      <c r="AN400" s="139">
        <v>19.350000000000001</v>
      </c>
      <c r="AO400" s="126">
        <v>42214</v>
      </c>
      <c r="AP400" s="141">
        <f t="shared" si="279"/>
        <v>40.33</v>
      </c>
      <c r="AQ400" s="200"/>
      <c r="AR400" s="200"/>
      <c r="AS400" s="139">
        <f t="shared" si="287"/>
        <v>3.67</v>
      </c>
      <c r="AT400" s="200"/>
      <c r="AU400" s="139" t="str">
        <f t="shared" si="280"/>
        <v>0*</v>
      </c>
      <c r="AV400" s="200"/>
      <c r="AW400" s="206"/>
      <c r="AX400" s="139">
        <f t="shared" si="288"/>
        <v>3.67</v>
      </c>
      <c r="AY400" s="200"/>
    </row>
    <row r="401" spans="1:51" x14ac:dyDescent="0.3">
      <c r="A401" s="126">
        <v>42215</v>
      </c>
      <c r="B401" s="113">
        <v>1</v>
      </c>
      <c r="C401" s="41">
        <f t="shared" si="283"/>
        <v>0.5041593143433325</v>
      </c>
      <c r="D401" s="41">
        <f t="shared" si="284"/>
        <v>25.207965717166623</v>
      </c>
      <c r="E401" s="113">
        <v>491</v>
      </c>
      <c r="F401" s="41">
        <f t="shared" si="285"/>
        <v>247.54222334257625</v>
      </c>
      <c r="G401" s="41">
        <f t="shared" si="286"/>
        <v>256.97720479671574</v>
      </c>
      <c r="H401" s="113">
        <v>3655</v>
      </c>
      <c r="I401" s="19">
        <f t="shared" si="299"/>
        <v>1842.7022939248802</v>
      </c>
      <c r="J401" s="19">
        <f t="shared" si="282"/>
        <v>1907.4507544384021</v>
      </c>
      <c r="K401" s="62">
        <f>'Salinity-Da'!B387</f>
        <v>28.960777777777786</v>
      </c>
      <c r="L401" s="62">
        <f>'Salinity-Da'!C387</f>
        <v>625.5</v>
      </c>
      <c r="M401" s="136">
        <f>'Salinity-Da'!I387</f>
        <v>0.28089966417781626</v>
      </c>
      <c r="N401" s="136">
        <f t="shared" si="298"/>
        <v>2.8454450855967837</v>
      </c>
      <c r="O401" s="135" t="s">
        <v>180</v>
      </c>
      <c r="P401" s="135" t="s">
        <v>24</v>
      </c>
      <c r="Q401" s="135">
        <v>0</v>
      </c>
      <c r="R401" s="135">
        <v>7</v>
      </c>
      <c r="S401" s="111" t="str">
        <f t="shared" si="290"/>
        <v>YES</v>
      </c>
      <c r="T401" s="110" t="str">
        <f t="shared" si="291"/>
        <v>YES</v>
      </c>
      <c r="U401" s="110" t="str">
        <f t="shared" si="292"/>
        <v>YES</v>
      </c>
      <c r="V401" s="110" t="str">
        <f t="shared" si="293"/>
        <v>NO</v>
      </c>
      <c r="W401" s="110" t="str">
        <f t="shared" si="300"/>
        <v>NO</v>
      </c>
      <c r="X401" s="111" t="str">
        <f t="shared" si="294"/>
        <v>YES</v>
      </c>
      <c r="Y401" s="110" t="str">
        <f t="shared" si="295"/>
        <v>NO</v>
      </c>
      <c r="Z401" s="111" t="str">
        <f t="shared" si="296"/>
        <v>NO</v>
      </c>
      <c r="AA401" s="126">
        <v>42215</v>
      </c>
      <c r="AB401" s="126" t="str">
        <f t="shared" si="297"/>
        <v>NO</v>
      </c>
      <c r="AC401" s="126" t="s">
        <v>126</v>
      </c>
      <c r="AD401" s="139">
        <v>27</v>
      </c>
      <c r="AE401" s="139">
        <v>17</v>
      </c>
      <c r="AF401" s="139">
        <v>44</v>
      </c>
      <c r="AG401" s="139">
        <v>20.11</v>
      </c>
      <c r="AH401" s="143">
        <v>5.85</v>
      </c>
      <c r="AI401" s="139">
        <v>24.92</v>
      </c>
      <c r="AJ401" s="139">
        <v>0</v>
      </c>
      <c r="AK401" s="139">
        <v>4.3899999999999997</v>
      </c>
      <c r="AL401" s="139">
        <v>23.89</v>
      </c>
      <c r="AM401" s="140">
        <v>26.96</v>
      </c>
      <c r="AN401" s="139">
        <v>19.45</v>
      </c>
      <c r="AO401" s="126">
        <v>42215</v>
      </c>
      <c r="AP401" s="141">
        <f t="shared" si="279"/>
        <v>39.61</v>
      </c>
      <c r="AQ401" s="200"/>
      <c r="AR401" s="200"/>
      <c r="AS401" s="139">
        <f t="shared" si="287"/>
        <v>4.3899999999999997</v>
      </c>
      <c r="AT401" s="200"/>
      <c r="AU401" s="139" t="str">
        <f t="shared" si="280"/>
        <v>0*</v>
      </c>
      <c r="AV401" s="200"/>
      <c r="AW401" s="206"/>
      <c r="AX401" s="139">
        <f t="shared" si="288"/>
        <v>4.3899999999999997</v>
      </c>
      <c r="AY401" s="200"/>
    </row>
    <row r="402" spans="1:51" x14ac:dyDescent="0.3">
      <c r="A402" s="126">
        <v>42216</v>
      </c>
      <c r="B402" s="113">
        <v>1</v>
      </c>
      <c r="C402" s="41">
        <f t="shared" si="283"/>
        <v>0.5041593143433325</v>
      </c>
      <c r="D402" s="41">
        <f t="shared" si="284"/>
        <v>17.573553242824733</v>
      </c>
      <c r="E402" s="113">
        <v>1013</v>
      </c>
      <c r="F402" s="41">
        <f t="shared" si="285"/>
        <v>510.71338542979584</v>
      </c>
      <c r="G402" s="41">
        <f t="shared" si="286"/>
        <v>290.89992437610283</v>
      </c>
      <c r="H402" s="113">
        <v>3748</v>
      </c>
      <c r="I402" s="19">
        <f t="shared" si="299"/>
        <v>1889.5891101588102</v>
      </c>
      <c r="J402" s="19">
        <f t="shared" si="282"/>
        <v>2085.7070834383662</v>
      </c>
      <c r="K402" s="62">
        <f>'Salinity-Da'!B388</f>
        <v>28.835625000000018</v>
      </c>
      <c r="L402" s="62">
        <f>'Salinity-Da'!C388</f>
        <v>602.57291666666663</v>
      </c>
      <c r="M402" s="136">
        <f>'Salinity-Da'!I388</f>
        <v>0.27106682748097571</v>
      </c>
      <c r="N402" s="136">
        <f t="shared" si="298"/>
        <v>2.731394819594652</v>
      </c>
      <c r="O402" s="135" t="s">
        <v>180</v>
      </c>
      <c r="P402" s="135" t="s">
        <v>24</v>
      </c>
      <c r="Q402" s="135">
        <v>0</v>
      </c>
      <c r="R402" s="135">
        <v>7</v>
      </c>
      <c r="S402" s="111" t="str">
        <f t="shared" si="290"/>
        <v>YES</v>
      </c>
      <c r="T402" s="110" t="str">
        <f t="shared" si="291"/>
        <v>YES</v>
      </c>
      <c r="U402" s="110" t="str">
        <f t="shared" si="292"/>
        <v>YES</v>
      </c>
      <c r="V402" s="110" t="str">
        <f t="shared" si="293"/>
        <v>NO</v>
      </c>
      <c r="W402" s="110" t="str">
        <f t="shared" si="300"/>
        <v>NO</v>
      </c>
      <c r="X402" s="111" t="str">
        <f t="shared" si="294"/>
        <v>YES</v>
      </c>
      <c r="Y402" s="110" t="str">
        <f t="shared" si="295"/>
        <v>NO</v>
      </c>
      <c r="Z402" s="111" t="str">
        <f t="shared" si="296"/>
        <v>NO</v>
      </c>
      <c r="AA402" s="126">
        <v>42216</v>
      </c>
      <c r="AB402" s="126" t="str">
        <f t="shared" si="297"/>
        <v>NO</v>
      </c>
      <c r="AC402" s="126" t="s">
        <v>126</v>
      </c>
      <c r="AD402" s="139">
        <v>7</v>
      </c>
      <c r="AE402" s="139">
        <v>0</v>
      </c>
      <c r="AF402" s="139">
        <v>7</v>
      </c>
      <c r="AG402" s="139">
        <v>20.059999999999999</v>
      </c>
      <c r="AH402" s="143">
        <v>0</v>
      </c>
      <c r="AI402" s="139">
        <v>25.15</v>
      </c>
      <c r="AJ402" s="139">
        <v>0</v>
      </c>
      <c r="AK402" s="139">
        <v>3.74</v>
      </c>
      <c r="AL402" s="139">
        <v>23.8</v>
      </c>
      <c r="AM402" s="140">
        <v>25.82</v>
      </c>
      <c r="AN402" s="139">
        <v>19.13</v>
      </c>
      <c r="AO402" s="126">
        <v>42216</v>
      </c>
      <c r="AP402" s="141">
        <f t="shared" si="279"/>
        <v>3.26</v>
      </c>
      <c r="AQ402" s="199"/>
      <c r="AR402" s="199"/>
      <c r="AS402" s="139">
        <f t="shared" si="287"/>
        <v>3.74</v>
      </c>
      <c r="AT402" s="199"/>
      <c r="AU402" s="139" t="str">
        <f t="shared" si="280"/>
        <v>0*</v>
      </c>
      <c r="AV402" s="199"/>
      <c r="AW402" s="207"/>
      <c r="AX402" s="139">
        <f t="shared" si="288"/>
        <v>3.74</v>
      </c>
      <c r="AY402" s="199"/>
    </row>
    <row r="403" spans="1:51" x14ac:dyDescent="0.3">
      <c r="A403" s="126">
        <v>42217</v>
      </c>
      <c r="B403" s="113">
        <v>3</v>
      </c>
      <c r="C403" s="41">
        <f t="shared" si="283"/>
        <v>1.5124779430299975</v>
      </c>
      <c r="D403" s="41">
        <f t="shared" si="284"/>
        <v>10.371277323634269</v>
      </c>
      <c r="E403" s="113">
        <v>763</v>
      </c>
      <c r="F403" s="41">
        <f t="shared" si="285"/>
        <v>384.67355684396273</v>
      </c>
      <c r="G403" s="41">
        <f t="shared" si="286"/>
        <v>362.41852425366415</v>
      </c>
      <c r="H403" s="113">
        <v>3389</v>
      </c>
      <c r="I403" s="19">
        <f t="shared" si="299"/>
        <v>1708.5959163095538</v>
      </c>
      <c r="J403" s="19">
        <f t="shared" si="282"/>
        <v>2240.772083978537</v>
      </c>
      <c r="K403" s="62">
        <f>'Salinity-Da'!B389</f>
        <v>29.296875</v>
      </c>
      <c r="L403" s="62">
        <f>'Salinity-Da'!C389</f>
        <v>602.08333333333337</v>
      </c>
      <c r="M403" s="136">
        <f>'Salinity-Da'!I389</f>
        <v>0.26843764039830825</v>
      </c>
      <c r="N403" s="136">
        <f t="shared" si="298"/>
        <v>2.6101806431492105</v>
      </c>
      <c r="O403" s="135" t="s">
        <v>180</v>
      </c>
      <c r="P403" s="135" t="s">
        <v>24</v>
      </c>
      <c r="Q403" s="135">
        <v>0</v>
      </c>
      <c r="R403" s="135">
        <v>7</v>
      </c>
      <c r="S403" s="111" t="str">
        <f t="shared" si="290"/>
        <v>YES</v>
      </c>
      <c r="T403" s="110" t="str">
        <f t="shared" si="291"/>
        <v>YES</v>
      </c>
      <c r="U403" s="110" t="str">
        <f t="shared" si="292"/>
        <v>YES</v>
      </c>
      <c r="V403" s="110" t="str">
        <f t="shared" si="293"/>
        <v>NO</v>
      </c>
      <c r="W403" s="110" t="str">
        <f t="shared" si="300"/>
        <v>NO</v>
      </c>
      <c r="X403" s="111" t="str">
        <f t="shared" si="294"/>
        <v>YES</v>
      </c>
      <c r="Y403" s="110" t="str">
        <f t="shared" si="295"/>
        <v>NO</v>
      </c>
      <c r="Z403" s="111" t="str">
        <f t="shared" si="296"/>
        <v>NO</v>
      </c>
      <c r="AA403" s="126">
        <v>42217</v>
      </c>
      <c r="AB403" s="126" t="str">
        <f t="shared" si="297"/>
        <v>NO</v>
      </c>
      <c r="AC403" s="126" t="s">
        <v>126</v>
      </c>
      <c r="AD403" s="155">
        <v>9</v>
      </c>
      <c r="AE403" s="145">
        <v>0</v>
      </c>
      <c r="AF403" s="145">
        <v>9</v>
      </c>
      <c r="AG403" s="145">
        <v>19.920000000000002</v>
      </c>
      <c r="AH403" s="153">
        <v>0</v>
      </c>
      <c r="AI403" s="145">
        <v>25.2</v>
      </c>
      <c r="AJ403" s="145">
        <v>0</v>
      </c>
      <c r="AK403" s="145">
        <v>3.03</v>
      </c>
      <c r="AL403" s="145">
        <v>23.68</v>
      </c>
      <c r="AM403" s="156">
        <v>4.33</v>
      </c>
      <c r="AN403" s="145">
        <v>17.63</v>
      </c>
      <c r="AO403" s="126">
        <v>42217</v>
      </c>
      <c r="AP403" s="152">
        <f t="shared" si="279"/>
        <v>5.9700000000000006</v>
      </c>
      <c r="AQ403" s="203">
        <f>IF(SUM(AP403:AP433)&gt;0,SUM(AP403:AP433),0)</f>
        <v>311.39</v>
      </c>
      <c r="AR403" s="197">
        <v>0</v>
      </c>
      <c r="AS403" s="145">
        <f t="shared" si="287"/>
        <v>3.03</v>
      </c>
      <c r="AT403" s="203">
        <f>SUM(AS403:AS433)</f>
        <v>43.61</v>
      </c>
      <c r="AU403" s="145" t="str">
        <f t="shared" si="280"/>
        <v>0*</v>
      </c>
      <c r="AV403" s="203">
        <f>IF(SUM(AU403:AU433)&gt;0,SUM(AU403:AU433),0)</f>
        <v>17.21</v>
      </c>
      <c r="AW403" s="204">
        <f>0*60*39346/1000000</f>
        <v>0</v>
      </c>
      <c r="AX403" s="145">
        <f t="shared" si="288"/>
        <v>3.03</v>
      </c>
      <c r="AY403" s="197">
        <f>SUM(AX403:AX433)</f>
        <v>218.46999999999997</v>
      </c>
    </row>
    <row r="404" spans="1:51" x14ac:dyDescent="0.3">
      <c r="A404" s="126">
        <v>42218</v>
      </c>
      <c r="B404" s="113">
        <v>2</v>
      </c>
      <c r="C404" s="41">
        <f t="shared" si="283"/>
        <v>1.008318628686665</v>
      </c>
      <c r="D404" s="41">
        <f t="shared" si="284"/>
        <v>8.3546400662609397</v>
      </c>
      <c r="E404" s="113">
        <v>588</v>
      </c>
      <c r="F404" s="41">
        <f t="shared" si="285"/>
        <v>296.44567683387953</v>
      </c>
      <c r="G404" s="41">
        <f t="shared" si="286"/>
        <v>416.21952537001692</v>
      </c>
      <c r="H404" s="113">
        <v>3553</v>
      </c>
      <c r="I404" s="19">
        <f t="shared" si="299"/>
        <v>1791.2780438618604</v>
      </c>
      <c r="J404" s="19">
        <f t="shared" si="282"/>
        <v>2290.1796967841833</v>
      </c>
      <c r="K404" s="62">
        <f>'Salinity-Da'!B390</f>
        <v>29.264062500000012</v>
      </c>
      <c r="L404" s="62">
        <f>'Salinity-Da'!C390</f>
        <v>596.28125</v>
      </c>
      <c r="M404" s="136">
        <f>'Salinity-Da'!I390</f>
        <v>0.2659730032447421</v>
      </c>
      <c r="N404" s="136">
        <f t="shared" ref="N404:N405" si="301">AVERAGE(M375:M404)</f>
        <v>2.4777785879341363</v>
      </c>
      <c r="O404" s="135" t="s">
        <v>180</v>
      </c>
      <c r="P404" s="135" t="s">
        <v>24</v>
      </c>
      <c r="Q404" s="135">
        <v>0</v>
      </c>
      <c r="R404" s="135">
        <v>7</v>
      </c>
      <c r="S404" s="111" t="str">
        <f t="shared" si="290"/>
        <v>YES</v>
      </c>
      <c r="T404" s="110" t="str">
        <f t="shared" si="291"/>
        <v>YES</v>
      </c>
      <c r="U404" s="110" t="str">
        <f t="shared" si="292"/>
        <v>YES</v>
      </c>
      <c r="V404" s="110" t="str">
        <f t="shared" si="293"/>
        <v>NO</v>
      </c>
      <c r="W404" s="110" t="str">
        <f t="shared" si="300"/>
        <v>NO</v>
      </c>
      <c r="X404" s="111" t="str">
        <f t="shared" si="294"/>
        <v>YES</v>
      </c>
      <c r="Y404" s="110" t="str">
        <f t="shared" si="295"/>
        <v>NO</v>
      </c>
      <c r="Z404" s="111" t="str">
        <f t="shared" si="296"/>
        <v>NO</v>
      </c>
      <c r="AA404" s="126">
        <v>42218</v>
      </c>
      <c r="AB404" s="126" t="str">
        <f t="shared" si="297"/>
        <v>NO</v>
      </c>
      <c r="AC404" s="126" t="s">
        <v>126</v>
      </c>
      <c r="AD404" s="155">
        <v>8</v>
      </c>
      <c r="AE404" s="145">
        <v>0</v>
      </c>
      <c r="AF404" s="145">
        <v>8</v>
      </c>
      <c r="AG404" s="145">
        <v>19.88</v>
      </c>
      <c r="AH404" s="153">
        <v>0</v>
      </c>
      <c r="AI404" s="145">
        <v>25.21</v>
      </c>
      <c r="AJ404" s="145">
        <v>0</v>
      </c>
      <c r="AK404" s="145">
        <v>2.63</v>
      </c>
      <c r="AL404" s="145">
        <v>23.61</v>
      </c>
      <c r="AM404" s="156">
        <v>0</v>
      </c>
      <c r="AN404" s="145">
        <v>16.489999999999998</v>
      </c>
      <c r="AO404" s="126">
        <v>42218</v>
      </c>
      <c r="AP404" s="152">
        <f t="shared" si="279"/>
        <v>5.37</v>
      </c>
      <c r="AQ404" s="200"/>
      <c r="AR404" s="198"/>
      <c r="AS404" s="145">
        <f t="shared" si="287"/>
        <v>2.63</v>
      </c>
      <c r="AT404" s="200"/>
      <c r="AU404" s="145">
        <f t="shared" si="280"/>
        <v>2.63</v>
      </c>
      <c r="AV404" s="200"/>
      <c r="AW404" s="205"/>
      <c r="AX404" s="145">
        <f t="shared" si="288"/>
        <v>0</v>
      </c>
      <c r="AY404" s="198"/>
    </row>
    <row r="405" spans="1:51" x14ac:dyDescent="0.3">
      <c r="A405" s="126">
        <v>42219</v>
      </c>
      <c r="B405" s="113">
        <v>2</v>
      </c>
      <c r="C405" s="41">
        <f t="shared" ref="C405:C446" si="302">B405*800/1586.8</f>
        <v>1.008318628686665</v>
      </c>
      <c r="D405" s="41">
        <f t="shared" ref="D405:D446" si="303">AVERAGE(C398:C404)</f>
        <v>8.4986855846447504</v>
      </c>
      <c r="E405" s="113">
        <v>599</v>
      </c>
      <c r="F405" s="41">
        <f t="shared" si="285"/>
        <v>301.99142929165617</v>
      </c>
      <c r="G405" s="41">
        <f t="shared" si="286"/>
        <v>398.93406316395982</v>
      </c>
      <c r="H405" s="113">
        <v>3075</v>
      </c>
      <c r="I405" s="19">
        <f t="shared" si="299"/>
        <v>1550.2898916057475</v>
      </c>
      <c r="J405" s="19">
        <f t="shared" si="282"/>
        <v>2150.6716122294647</v>
      </c>
      <c r="K405" s="62">
        <f>'Salinity-Da'!B391</f>
        <v>29.395937499999999</v>
      </c>
      <c r="L405" s="62">
        <f>'Salinity-Da'!C391</f>
        <v>580.91666666666663</v>
      </c>
      <c r="M405" s="140">
        <f>'Salinity-Da'!I391</f>
        <v>0.2583487039286616</v>
      </c>
      <c r="N405" s="140">
        <f t="shared" si="301"/>
        <v>2.3435272524186539</v>
      </c>
      <c r="O405" s="135" t="s">
        <v>180</v>
      </c>
      <c r="P405" s="135" t="s">
        <v>24</v>
      </c>
      <c r="Q405" s="135">
        <v>0</v>
      </c>
      <c r="R405" s="135">
        <v>7</v>
      </c>
      <c r="S405" s="111" t="str">
        <f t="shared" ref="S405:S441" si="304">IF(J405&gt;800,"YES","NO")</f>
        <v>YES</v>
      </c>
      <c r="T405" s="110" t="str">
        <f t="shared" ref="T405:T441" si="305">IF(N405&lt;10,"YES","NO")</f>
        <v>YES</v>
      </c>
      <c r="U405" s="110" t="str">
        <f t="shared" ref="U405:U441" si="306">IF(M405&lt;18,"YES","NO")</f>
        <v>YES</v>
      </c>
      <c r="V405" s="110" t="str">
        <f t="shared" si="293"/>
        <v>NO</v>
      </c>
      <c r="W405" s="110" t="str">
        <f t="shared" si="300"/>
        <v>NO</v>
      </c>
      <c r="X405" s="111" t="str">
        <f t="shared" ref="X405:X441" si="307">IF(OR(AND(OR(F405&gt;C405,F405=C405),OR(I405&gt;C405,I405=C405)),AND(OR(G405&gt;D405,G405=D405),OR(J405&gt;D405,J405=D405))),"YES","NO")</f>
        <v>YES</v>
      </c>
      <c r="Y405" s="110" t="str">
        <f t="shared" ref="Y405:Y441" si="308">IF(Q405&gt;650,"YES","NO")</f>
        <v>NO</v>
      </c>
      <c r="Z405" s="111" t="str">
        <f t="shared" si="296"/>
        <v>NO</v>
      </c>
      <c r="AA405" s="126">
        <v>42219</v>
      </c>
      <c r="AB405" s="126" t="str">
        <f t="shared" ref="AB405:AB441" si="309">Z405</f>
        <v>NO</v>
      </c>
      <c r="AC405" s="126" t="s">
        <v>126</v>
      </c>
      <c r="AD405" s="155">
        <v>8</v>
      </c>
      <c r="AE405" s="145">
        <v>0</v>
      </c>
      <c r="AF405" s="145">
        <v>8</v>
      </c>
      <c r="AG405" s="154">
        <v>20.079999999999998</v>
      </c>
      <c r="AH405" s="153">
        <v>6.66</v>
      </c>
      <c r="AI405" s="145">
        <v>25.14</v>
      </c>
      <c r="AJ405" s="145">
        <v>0</v>
      </c>
      <c r="AK405" s="145">
        <v>2.57</v>
      </c>
      <c r="AL405" s="145">
        <v>23.6</v>
      </c>
      <c r="AM405" s="156">
        <v>0</v>
      </c>
      <c r="AN405" s="145">
        <v>16.170000000000002</v>
      </c>
      <c r="AO405" s="126">
        <v>42219</v>
      </c>
      <c r="AP405" s="152">
        <f t="shared" si="279"/>
        <v>5.43</v>
      </c>
      <c r="AQ405" s="200"/>
      <c r="AR405" s="198"/>
      <c r="AS405" s="145">
        <f t="shared" si="287"/>
        <v>2.57</v>
      </c>
      <c r="AT405" s="200"/>
      <c r="AU405" s="145">
        <f t="shared" si="280"/>
        <v>2.57</v>
      </c>
      <c r="AV405" s="200"/>
      <c r="AW405" s="205"/>
      <c r="AX405" s="145">
        <f t="shared" si="288"/>
        <v>0</v>
      </c>
      <c r="AY405" s="198"/>
    </row>
    <row r="406" spans="1:51" x14ac:dyDescent="0.3">
      <c r="A406" s="126">
        <v>42220</v>
      </c>
      <c r="B406" s="113">
        <v>2</v>
      </c>
      <c r="C406" s="41">
        <f t="shared" si="302"/>
        <v>1.008318628686665</v>
      </c>
      <c r="D406" s="41">
        <f t="shared" si="303"/>
        <v>8.5707083438366531</v>
      </c>
      <c r="E406" s="113">
        <v>605</v>
      </c>
      <c r="F406" s="41">
        <f t="shared" si="285"/>
        <v>305.01638517771619</v>
      </c>
      <c r="G406" s="41">
        <f t="shared" si="286"/>
        <v>358.81738629406891</v>
      </c>
      <c r="H406" s="113">
        <v>3105</v>
      </c>
      <c r="I406" s="19">
        <f t="shared" si="299"/>
        <v>1565.4146710360474</v>
      </c>
      <c r="J406" s="19">
        <f t="shared" si="282"/>
        <v>1836.148222838417</v>
      </c>
      <c r="K406" s="62">
        <f>'Salinity-Da'!B392</f>
        <v>29.048333333333332</v>
      </c>
      <c r="L406" s="62">
        <f>'Salinity-Da'!C392</f>
        <v>565.34375</v>
      </c>
      <c r="M406" s="140">
        <f>'Salinity-Da'!I392</f>
        <v>0.25299810379791243</v>
      </c>
      <c r="N406" s="140">
        <f t="shared" ref="N406:N441" si="310">AVERAGE(M377:M406)</f>
        <v>2.2083743506720124</v>
      </c>
      <c r="O406" s="135" t="s">
        <v>180</v>
      </c>
      <c r="P406" s="135" t="s">
        <v>24</v>
      </c>
      <c r="Q406" s="135">
        <v>0</v>
      </c>
      <c r="R406" s="135">
        <v>7</v>
      </c>
      <c r="S406" s="111" t="str">
        <f t="shared" si="304"/>
        <v>YES</v>
      </c>
      <c r="T406" s="110" t="str">
        <f t="shared" si="305"/>
        <v>YES</v>
      </c>
      <c r="U406" s="110" t="str">
        <f t="shared" si="306"/>
        <v>YES</v>
      </c>
      <c r="V406" s="110" t="str">
        <f t="shared" si="293"/>
        <v>NO</v>
      </c>
      <c r="W406" s="110" t="str">
        <f t="shared" si="300"/>
        <v>NO</v>
      </c>
      <c r="X406" s="111" t="str">
        <f t="shared" si="307"/>
        <v>YES</v>
      </c>
      <c r="Y406" s="110" t="str">
        <f t="shared" si="308"/>
        <v>NO</v>
      </c>
      <c r="Z406" s="111" t="str">
        <f t="shared" si="296"/>
        <v>NO</v>
      </c>
      <c r="AA406" s="126">
        <v>42220</v>
      </c>
      <c r="AB406" s="126" t="str">
        <f t="shared" si="309"/>
        <v>NO</v>
      </c>
      <c r="AC406" s="126" t="s">
        <v>126</v>
      </c>
      <c r="AD406" s="155">
        <v>41</v>
      </c>
      <c r="AE406" s="145">
        <v>0</v>
      </c>
      <c r="AF406" s="145">
        <v>41</v>
      </c>
      <c r="AG406" s="145">
        <v>19.79</v>
      </c>
      <c r="AH406" s="153">
        <v>17.28</v>
      </c>
      <c r="AI406" s="145">
        <v>24.63</v>
      </c>
      <c r="AJ406" s="145">
        <v>0</v>
      </c>
      <c r="AK406" s="145">
        <v>2.25</v>
      </c>
      <c r="AL406" s="145">
        <v>23.54</v>
      </c>
      <c r="AM406" s="156">
        <v>0</v>
      </c>
      <c r="AN406" s="145">
        <v>17.3</v>
      </c>
      <c r="AO406" s="126">
        <v>42220</v>
      </c>
      <c r="AP406" s="152">
        <f t="shared" si="279"/>
        <v>38.75</v>
      </c>
      <c r="AQ406" s="200"/>
      <c r="AR406" s="198"/>
      <c r="AS406" s="145">
        <f t="shared" si="287"/>
        <v>2.25</v>
      </c>
      <c r="AT406" s="200"/>
      <c r="AU406" s="145">
        <f t="shared" si="280"/>
        <v>2.25</v>
      </c>
      <c r="AV406" s="200"/>
      <c r="AW406" s="205"/>
      <c r="AX406" s="145">
        <f t="shared" si="288"/>
        <v>0</v>
      </c>
      <c r="AY406" s="198"/>
    </row>
    <row r="407" spans="1:51" x14ac:dyDescent="0.3">
      <c r="A407" s="126">
        <v>42221</v>
      </c>
      <c r="B407" s="113">
        <v>282</v>
      </c>
      <c r="C407" s="41">
        <f t="shared" si="302"/>
        <v>142.17292664481977</v>
      </c>
      <c r="D407" s="41">
        <f t="shared" si="303"/>
        <v>5.8338434945442774</v>
      </c>
      <c r="E407" s="113">
        <v>478</v>
      </c>
      <c r="F407" s="41">
        <f t="shared" si="285"/>
        <v>240.98815225611293</v>
      </c>
      <c r="G407" s="41">
        <f t="shared" si="286"/>
        <v>325.83096258417663</v>
      </c>
      <c r="H407" s="113">
        <v>2205</v>
      </c>
      <c r="I407" s="19">
        <f t="shared" si="299"/>
        <v>1111.6712881270482</v>
      </c>
      <c r="J407" s="19">
        <f t="shared" si="282"/>
        <v>1802.3695487774137</v>
      </c>
      <c r="K407" s="62">
        <f>'Salinity-Da'!B393</f>
        <v>29.67208333333333</v>
      </c>
      <c r="L407" s="62">
        <f>'Salinity-Da'!C393</f>
        <v>562.19791666666663</v>
      </c>
      <c r="M407" s="140">
        <f>'Salinity-Da'!I393</f>
        <v>0.24858099832836753</v>
      </c>
      <c r="N407" s="140">
        <f t="shared" si="310"/>
        <v>2.0636869772644046</v>
      </c>
      <c r="O407" s="135" t="s">
        <v>180</v>
      </c>
      <c r="P407" s="135" t="s">
        <v>24</v>
      </c>
      <c r="Q407" s="135">
        <v>0</v>
      </c>
      <c r="R407" s="135">
        <v>7</v>
      </c>
      <c r="S407" s="111" t="str">
        <f t="shared" si="304"/>
        <v>YES</v>
      </c>
      <c r="T407" s="110" t="str">
        <f t="shared" si="305"/>
        <v>YES</v>
      </c>
      <c r="U407" s="110" t="str">
        <f t="shared" si="306"/>
        <v>YES</v>
      </c>
      <c r="V407" s="110" t="str">
        <f t="shared" si="293"/>
        <v>NO</v>
      </c>
      <c r="W407" s="110" t="str">
        <f t="shared" si="300"/>
        <v>YES</v>
      </c>
      <c r="X407" s="111" t="str">
        <f t="shared" si="307"/>
        <v>YES</v>
      </c>
      <c r="Y407" s="110" t="str">
        <f t="shared" si="308"/>
        <v>NO</v>
      </c>
      <c r="Z407" s="111" t="str">
        <f t="shared" si="296"/>
        <v>NO</v>
      </c>
      <c r="AA407" s="126">
        <v>42221</v>
      </c>
      <c r="AB407" s="126" t="str">
        <f t="shared" si="309"/>
        <v>NO</v>
      </c>
      <c r="AC407" s="126" t="s">
        <v>126</v>
      </c>
      <c r="AD407" s="155">
        <v>41</v>
      </c>
      <c r="AE407" s="145">
        <v>0</v>
      </c>
      <c r="AF407" s="145">
        <v>41</v>
      </c>
      <c r="AG407" s="145">
        <v>19.84</v>
      </c>
      <c r="AH407" s="153">
        <v>17.28</v>
      </c>
      <c r="AI407" s="145">
        <v>24.6</v>
      </c>
      <c r="AJ407" s="145">
        <v>0</v>
      </c>
      <c r="AK407" s="145">
        <v>2.02</v>
      </c>
      <c r="AL407" s="145">
        <v>23.5</v>
      </c>
      <c r="AM407" s="156">
        <v>0.06</v>
      </c>
      <c r="AN407" s="145">
        <v>17.73</v>
      </c>
      <c r="AO407" s="126">
        <v>42221</v>
      </c>
      <c r="AP407" s="152">
        <f t="shared" si="279"/>
        <v>38.979999999999997</v>
      </c>
      <c r="AQ407" s="200"/>
      <c r="AR407" s="198"/>
      <c r="AS407" s="145">
        <f t="shared" si="287"/>
        <v>2.02</v>
      </c>
      <c r="AT407" s="200"/>
      <c r="AU407" s="145">
        <f t="shared" si="280"/>
        <v>1.96</v>
      </c>
      <c r="AV407" s="200"/>
      <c r="AW407" s="205"/>
      <c r="AX407" s="145">
        <f t="shared" si="288"/>
        <v>0.06</v>
      </c>
      <c r="AY407" s="198"/>
    </row>
    <row r="408" spans="1:51" x14ac:dyDescent="0.3">
      <c r="A408" s="126">
        <v>42222</v>
      </c>
      <c r="B408" s="113">
        <v>296</v>
      </c>
      <c r="C408" s="41">
        <f t="shared" si="302"/>
        <v>149.23115704562642</v>
      </c>
      <c r="D408" s="41">
        <f t="shared" si="303"/>
        <v>21.102668443228058</v>
      </c>
      <c r="E408" s="113">
        <v>96</v>
      </c>
      <c r="F408" s="41">
        <f t="shared" si="285"/>
        <v>48.39929417695992</v>
      </c>
      <c r="G408" s="41">
        <f t="shared" si="286"/>
        <v>326.76725845367139</v>
      </c>
      <c r="H408" s="113">
        <v>2069</v>
      </c>
      <c r="I408" s="19">
        <f t="shared" si="299"/>
        <v>1043.105621376355</v>
      </c>
      <c r="J408" s="19">
        <f t="shared" si="282"/>
        <v>1637.0773164319926</v>
      </c>
      <c r="K408" s="62">
        <f>'Salinity-Da'!B394</f>
        <v>30.461666666666662</v>
      </c>
      <c r="L408" s="62">
        <f>'Salinity-Da'!C394</f>
        <v>566.83333333333337</v>
      </c>
      <c r="M408" s="140">
        <f>'Salinity-Da'!I394</f>
        <v>0.24693944506061116</v>
      </c>
      <c r="N408" s="140">
        <f t="shared" si="310"/>
        <v>1.9432656207023591</v>
      </c>
      <c r="O408" s="135" t="s">
        <v>180</v>
      </c>
      <c r="P408" s="135" t="s">
        <v>24</v>
      </c>
      <c r="Q408" s="135">
        <v>0</v>
      </c>
      <c r="R408" s="135">
        <v>7</v>
      </c>
      <c r="S408" s="111" t="str">
        <f t="shared" si="304"/>
        <v>YES</v>
      </c>
      <c r="T408" s="110" t="str">
        <f t="shared" si="305"/>
        <v>YES</v>
      </c>
      <c r="U408" s="110" t="str">
        <f t="shared" si="306"/>
        <v>YES</v>
      </c>
      <c r="V408" s="110" t="str">
        <f t="shared" si="293"/>
        <v>NO</v>
      </c>
      <c r="W408" s="110" t="str">
        <f t="shared" si="300"/>
        <v>YES</v>
      </c>
      <c r="X408" s="111" t="str">
        <f t="shared" si="307"/>
        <v>YES</v>
      </c>
      <c r="Y408" s="110" t="str">
        <f t="shared" si="308"/>
        <v>NO</v>
      </c>
      <c r="Z408" s="111" t="str">
        <f t="shared" si="296"/>
        <v>NO</v>
      </c>
      <c r="AA408" s="126">
        <v>42222</v>
      </c>
      <c r="AB408" s="126" t="str">
        <f t="shared" si="309"/>
        <v>NO</v>
      </c>
      <c r="AC408" s="126" t="s">
        <v>126</v>
      </c>
      <c r="AD408" s="155">
        <v>41</v>
      </c>
      <c r="AE408" s="145">
        <v>0</v>
      </c>
      <c r="AF408" s="145">
        <v>41</v>
      </c>
      <c r="AG408" s="145">
        <v>19.62</v>
      </c>
      <c r="AH408" s="153">
        <v>17.28</v>
      </c>
      <c r="AI408" s="145">
        <v>24.59</v>
      </c>
      <c r="AJ408" s="145">
        <v>0</v>
      </c>
      <c r="AK408" s="145">
        <v>2.02</v>
      </c>
      <c r="AL408" s="145">
        <v>23.5</v>
      </c>
      <c r="AM408" s="156">
        <v>0.47</v>
      </c>
      <c r="AN408" s="145">
        <v>17.86</v>
      </c>
      <c r="AO408" s="126">
        <v>42222</v>
      </c>
      <c r="AP408" s="152">
        <f t="shared" si="279"/>
        <v>38.979999999999997</v>
      </c>
      <c r="AQ408" s="200"/>
      <c r="AR408" s="198"/>
      <c r="AS408" s="145">
        <f t="shared" si="287"/>
        <v>2.02</v>
      </c>
      <c r="AT408" s="200"/>
      <c r="AU408" s="145">
        <f t="shared" si="280"/>
        <v>1.55</v>
      </c>
      <c r="AV408" s="200"/>
      <c r="AW408" s="205"/>
      <c r="AX408" s="145">
        <f t="shared" si="288"/>
        <v>0.47</v>
      </c>
      <c r="AY408" s="198"/>
    </row>
    <row r="409" spans="1:51" x14ac:dyDescent="0.3">
      <c r="A409" s="126">
        <v>42223</v>
      </c>
      <c r="B409" s="113">
        <v>82</v>
      </c>
      <c r="C409" s="41">
        <f t="shared" si="302"/>
        <v>41.341063776153263</v>
      </c>
      <c r="D409" s="41">
        <f t="shared" si="303"/>
        <v>42.349382404839922</v>
      </c>
      <c r="E409" s="113">
        <v>20</v>
      </c>
      <c r="F409" s="41">
        <f t="shared" si="285"/>
        <v>10.083186286866651</v>
      </c>
      <c r="G409" s="41">
        <f t="shared" si="286"/>
        <v>298.31826857286904</v>
      </c>
      <c r="H409" s="113">
        <v>1546</v>
      </c>
      <c r="I409" s="19">
        <f t="shared" si="299"/>
        <v>779.43029997479209</v>
      </c>
      <c r="J409" s="19">
        <f t="shared" si="282"/>
        <v>1522.8492203536318</v>
      </c>
      <c r="K409" s="62">
        <f>'Salinity-Da'!B395</f>
        <v>30.530729166666671</v>
      </c>
      <c r="L409" s="62">
        <f>'Salinity-Da'!C395</f>
        <v>576.33333333333337</v>
      </c>
      <c r="M409" s="140">
        <f>'Salinity-Da'!I395</f>
        <v>0.25081098482849362</v>
      </c>
      <c r="N409" s="140">
        <f t="shared" si="310"/>
        <v>1.8519946098541391</v>
      </c>
      <c r="O409" s="139" t="s">
        <v>180</v>
      </c>
      <c r="P409" s="139" t="s">
        <v>24</v>
      </c>
      <c r="Q409" s="139">
        <v>0</v>
      </c>
      <c r="R409" s="139">
        <v>14</v>
      </c>
      <c r="S409" s="111" t="str">
        <f t="shared" si="304"/>
        <v>YES</v>
      </c>
      <c r="T409" s="110" t="str">
        <f t="shared" si="305"/>
        <v>YES</v>
      </c>
      <c r="U409" s="110" t="str">
        <f t="shared" si="306"/>
        <v>YES</v>
      </c>
      <c r="V409" s="110" t="str">
        <f t="shared" si="293"/>
        <v>NO</v>
      </c>
      <c r="W409" s="110" t="str">
        <f t="shared" si="300"/>
        <v>YES</v>
      </c>
      <c r="X409" s="111" t="str">
        <f t="shared" si="307"/>
        <v>YES</v>
      </c>
      <c r="Y409" s="110" t="str">
        <f t="shared" si="308"/>
        <v>NO</v>
      </c>
      <c r="Z409" s="111" t="str">
        <f t="shared" si="296"/>
        <v>NO</v>
      </c>
      <c r="AA409" s="126">
        <v>42223</v>
      </c>
      <c r="AB409" s="126" t="str">
        <f t="shared" si="309"/>
        <v>NO</v>
      </c>
      <c r="AC409" s="126" t="s">
        <v>126</v>
      </c>
      <c r="AD409" s="155">
        <v>41</v>
      </c>
      <c r="AE409" s="145">
        <v>0</v>
      </c>
      <c r="AF409" s="145">
        <v>41</v>
      </c>
      <c r="AG409" s="145">
        <v>19.32</v>
      </c>
      <c r="AH409" s="153">
        <v>17.28</v>
      </c>
      <c r="AI409" s="145">
        <v>24.56</v>
      </c>
      <c r="AJ409" s="145">
        <v>0</v>
      </c>
      <c r="AK409" s="145">
        <v>2.21</v>
      </c>
      <c r="AL409" s="145">
        <v>23.54</v>
      </c>
      <c r="AM409" s="156">
        <v>0.65</v>
      </c>
      <c r="AN409" s="145">
        <v>17.89</v>
      </c>
      <c r="AO409" s="126">
        <v>42223</v>
      </c>
      <c r="AP409" s="152">
        <f t="shared" si="279"/>
        <v>38.79</v>
      </c>
      <c r="AQ409" s="200"/>
      <c r="AR409" s="198"/>
      <c r="AS409" s="145">
        <f t="shared" si="287"/>
        <v>2.21</v>
      </c>
      <c r="AT409" s="200"/>
      <c r="AU409" s="145">
        <f t="shared" si="280"/>
        <v>1.56</v>
      </c>
      <c r="AV409" s="200"/>
      <c r="AW409" s="205"/>
      <c r="AX409" s="145">
        <f t="shared" si="288"/>
        <v>0.65</v>
      </c>
      <c r="AY409" s="198"/>
    </row>
    <row r="410" spans="1:51" x14ac:dyDescent="0.3">
      <c r="A410" s="126">
        <v>42224</v>
      </c>
      <c r="B410" s="38">
        <v>135</v>
      </c>
      <c r="C410" s="41">
        <f t="shared" si="302"/>
        <v>68.061507436349885</v>
      </c>
      <c r="D410" s="41">
        <f t="shared" si="303"/>
        <v>48.183225899384205</v>
      </c>
      <c r="E410" s="113">
        <v>11</v>
      </c>
      <c r="F410" s="41">
        <f t="shared" si="285"/>
        <v>5.5457524577766577</v>
      </c>
      <c r="G410" s="41">
        <f t="shared" si="286"/>
        <v>226.79966869530776</v>
      </c>
      <c r="H410" s="113">
        <v>1189</v>
      </c>
      <c r="I410" s="19">
        <f t="shared" si="299"/>
        <v>599.44542475422236</v>
      </c>
      <c r="J410" s="19">
        <f t="shared" si="282"/>
        <v>1364.2551046130577</v>
      </c>
      <c r="K410" s="62">
        <f>'Salinity-Da'!B396</f>
        <v>31.392604166666668</v>
      </c>
      <c r="L410" s="62">
        <f>'Salinity-Da'!C396</f>
        <v>596.96875</v>
      </c>
      <c r="M410" s="140">
        <f>'Salinity-Da'!I396</f>
        <v>0.2557652451360708</v>
      </c>
      <c r="N410" s="140">
        <f t="shared" si="310"/>
        <v>1.7579200632612384</v>
      </c>
      <c r="O410" s="139" t="s">
        <v>180</v>
      </c>
      <c r="P410" s="139" t="s">
        <v>24</v>
      </c>
      <c r="Q410" s="139">
        <v>0</v>
      </c>
      <c r="R410" s="139">
        <v>14</v>
      </c>
      <c r="S410" s="111" t="str">
        <f t="shared" si="304"/>
        <v>YES</v>
      </c>
      <c r="T410" s="110" t="str">
        <f t="shared" si="305"/>
        <v>YES</v>
      </c>
      <c r="U410" s="110" t="str">
        <f t="shared" si="306"/>
        <v>YES</v>
      </c>
      <c r="V410" s="110" t="str">
        <f t="shared" si="293"/>
        <v>NO</v>
      </c>
      <c r="W410" s="110" t="str">
        <f t="shared" si="300"/>
        <v>NO</v>
      </c>
      <c r="X410" s="111" t="str">
        <f t="shared" si="307"/>
        <v>YES</v>
      </c>
      <c r="Y410" s="110" t="str">
        <f t="shared" si="308"/>
        <v>NO</v>
      </c>
      <c r="Z410" s="111" t="str">
        <f t="shared" si="296"/>
        <v>NO</v>
      </c>
      <c r="AA410" s="126">
        <v>42224</v>
      </c>
      <c r="AB410" s="126" t="str">
        <f t="shared" si="309"/>
        <v>NO</v>
      </c>
      <c r="AC410" s="126" t="s">
        <v>126</v>
      </c>
      <c r="AD410" s="155">
        <v>41</v>
      </c>
      <c r="AE410" s="145">
        <v>0</v>
      </c>
      <c r="AF410" s="145">
        <v>41</v>
      </c>
      <c r="AG410" s="145">
        <v>18.97</v>
      </c>
      <c r="AH410" s="153">
        <v>17.28</v>
      </c>
      <c r="AI410" s="145">
        <v>24.69</v>
      </c>
      <c r="AJ410" s="145">
        <v>0</v>
      </c>
      <c r="AK410" s="145">
        <v>2.27</v>
      </c>
      <c r="AL410" s="145">
        <v>23.55</v>
      </c>
      <c r="AM410" s="156">
        <v>0.68</v>
      </c>
      <c r="AN410" s="145">
        <v>17.89</v>
      </c>
      <c r="AO410" s="126">
        <v>42224</v>
      </c>
      <c r="AP410" s="152">
        <f t="shared" ref="AP410:AP473" si="311">IF(AF410-AK410&gt;0,AF410-AK410,0&amp;"*")</f>
        <v>38.729999999999997</v>
      </c>
      <c r="AQ410" s="200"/>
      <c r="AR410" s="198"/>
      <c r="AS410" s="145">
        <f t="shared" si="287"/>
        <v>2.27</v>
      </c>
      <c r="AT410" s="200"/>
      <c r="AU410" s="145">
        <f t="shared" ref="AU410:AU473" si="312">IF(AK410-AM410&gt;0,AK410-AM410,0&amp;"*")</f>
        <v>1.5899999999999999</v>
      </c>
      <c r="AV410" s="200"/>
      <c r="AW410" s="205"/>
      <c r="AX410" s="145">
        <f t="shared" si="288"/>
        <v>0.68</v>
      </c>
      <c r="AY410" s="198"/>
    </row>
    <row r="411" spans="1:51" x14ac:dyDescent="0.3">
      <c r="A411" s="126">
        <v>42225</v>
      </c>
      <c r="B411" s="38">
        <v>144</v>
      </c>
      <c r="C411" s="41">
        <f t="shared" si="302"/>
        <v>72.598941265439876</v>
      </c>
      <c r="D411" s="41">
        <f t="shared" si="303"/>
        <v>57.690230112715611</v>
      </c>
      <c r="E411" s="113">
        <v>13</v>
      </c>
      <c r="F411" s="41">
        <f t="shared" si="285"/>
        <v>6.5540710864633223</v>
      </c>
      <c r="G411" s="41">
        <f t="shared" si="286"/>
        <v>172.63855378299544</v>
      </c>
      <c r="H411" s="113">
        <v>1275</v>
      </c>
      <c r="I411" s="19">
        <f t="shared" si="299"/>
        <v>642.80312578774897</v>
      </c>
      <c r="J411" s="19">
        <f t="shared" ref="J411:J418" si="313">AVERAGE(I404:I410)</f>
        <v>1205.8050343908674</v>
      </c>
      <c r="K411" s="62">
        <f>'Salinity-Da'!B397</f>
        <v>30.841145833333332</v>
      </c>
      <c r="L411" s="62">
        <f>'Salinity-Da'!C397</f>
        <v>599.38541666666663</v>
      </c>
      <c r="M411" s="140">
        <f>'Salinity-Da'!I397</f>
        <v>0.25947860474075052</v>
      </c>
      <c r="N411" s="140">
        <f t="shared" si="310"/>
        <v>1.6673712077304848</v>
      </c>
      <c r="O411" s="139" t="s">
        <v>180</v>
      </c>
      <c r="P411" s="139" t="s">
        <v>24</v>
      </c>
      <c r="Q411" s="139">
        <v>0</v>
      </c>
      <c r="R411" s="139">
        <v>14</v>
      </c>
      <c r="S411" s="111" t="str">
        <f t="shared" si="304"/>
        <v>YES</v>
      </c>
      <c r="T411" s="110" t="str">
        <f t="shared" si="305"/>
        <v>YES</v>
      </c>
      <c r="U411" s="110" t="str">
        <f t="shared" si="306"/>
        <v>YES</v>
      </c>
      <c r="V411" s="110" t="str">
        <f t="shared" si="293"/>
        <v>NO</v>
      </c>
      <c r="W411" s="110" t="str">
        <f t="shared" si="300"/>
        <v>NO</v>
      </c>
      <c r="X411" s="111" t="str">
        <f t="shared" si="307"/>
        <v>YES</v>
      </c>
      <c r="Y411" s="110" t="str">
        <f t="shared" si="308"/>
        <v>NO</v>
      </c>
      <c r="Z411" s="111" t="str">
        <f t="shared" si="296"/>
        <v>NO</v>
      </c>
      <c r="AA411" s="126">
        <v>42225</v>
      </c>
      <c r="AB411" s="126" t="str">
        <f t="shared" si="309"/>
        <v>NO</v>
      </c>
      <c r="AC411" s="126" t="s">
        <v>126</v>
      </c>
      <c r="AD411" s="155">
        <v>41</v>
      </c>
      <c r="AE411" s="145">
        <v>0</v>
      </c>
      <c r="AF411" s="145">
        <v>41</v>
      </c>
      <c r="AG411" s="145">
        <v>19.489999999999998</v>
      </c>
      <c r="AH411" s="153">
        <v>15.55</v>
      </c>
      <c r="AI411" s="145">
        <v>24.67</v>
      </c>
      <c r="AJ411" s="145">
        <v>0</v>
      </c>
      <c r="AK411" s="145">
        <v>2.58</v>
      </c>
      <c r="AL411" s="145">
        <v>23.6</v>
      </c>
      <c r="AM411" s="156">
        <v>0.72</v>
      </c>
      <c r="AN411" s="145">
        <v>17.89</v>
      </c>
      <c r="AO411" s="126">
        <v>42225</v>
      </c>
      <c r="AP411" s="152">
        <f t="shared" si="311"/>
        <v>38.42</v>
      </c>
      <c r="AQ411" s="200"/>
      <c r="AR411" s="198"/>
      <c r="AS411" s="145">
        <f t="shared" si="287"/>
        <v>2.58</v>
      </c>
      <c r="AT411" s="200"/>
      <c r="AU411" s="145">
        <f t="shared" si="312"/>
        <v>1.86</v>
      </c>
      <c r="AV411" s="200"/>
      <c r="AW411" s="205"/>
      <c r="AX411" s="145">
        <f t="shared" si="288"/>
        <v>0.72</v>
      </c>
      <c r="AY411" s="198"/>
    </row>
    <row r="412" spans="1:51" x14ac:dyDescent="0.3">
      <c r="A412" s="126">
        <v>42226</v>
      </c>
      <c r="B412" s="38">
        <v>4</v>
      </c>
      <c r="C412" s="41">
        <f t="shared" si="302"/>
        <v>2.01663725737333</v>
      </c>
      <c r="D412" s="41">
        <f t="shared" si="303"/>
        <v>67.917461917966065</v>
      </c>
      <c r="E412" s="113">
        <v>362</v>
      </c>
      <c r="F412" s="41">
        <f t="shared" si="285"/>
        <v>182.50567179228636</v>
      </c>
      <c r="G412" s="41">
        <f t="shared" si="286"/>
        <v>131.22546724765024</v>
      </c>
      <c r="H412" s="113">
        <v>2287</v>
      </c>
      <c r="I412" s="19">
        <f t="shared" si="299"/>
        <v>1153.0123519032015</v>
      </c>
      <c r="J412" s="19">
        <f t="shared" si="313"/>
        <v>1041.737188951709</v>
      </c>
      <c r="K412" s="62">
        <f>'Salinity-Da'!B398</f>
        <v>30.863541666666666</v>
      </c>
      <c r="L412" s="62">
        <f>'Salinity-Da'!C398</f>
        <v>593.45833333333337</v>
      </c>
      <c r="M412" s="140">
        <f>'Salinity-Da'!I398</f>
        <v>0.25676504753688401</v>
      </c>
      <c r="N412" s="140">
        <f t="shared" si="310"/>
        <v>1.5748823292371672</v>
      </c>
      <c r="O412" s="139" t="s">
        <v>180</v>
      </c>
      <c r="P412" s="139" t="s">
        <v>24</v>
      </c>
      <c r="Q412" s="139">
        <v>0</v>
      </c>
      <c r="R412" s="139">
        <v>14</v>
      </c>
      <c r="S412" s="111" t="str">
        <f t="shared" si="304"/>
        <v>YES</v>
      </c>
      <c r="T412" s="110" t="str">
        <f t="shared" si="305"/>
        <v>YES</v>
      </c>
      <c r="U412" s="110" t="str">
        <f t="shared" si="306"/>
        <v>YES</v>
      </c>
      <c r="V412" s="110" t="str">
        <f t="shared" si="293"/>
        <v>NO</v>
      </c>
      <c r="W412" s="110" t="str">
        <f t="shared" si="300"/>
        <v>NO</v>
      </c>
      <c r="X412" s="111" t="str">
        <f t="shared" si="307"/>
        <v>YES</v>
      </c>
      <c r="Y412" s="110" t="str">
        <f t="shared" si="308"/>
        <v>NO</v>
      </c>
      <c r="Z412" s="111" t="str">
        <f t="shared" si="296"/>
        <v>NO</v>
      </c>
      <c r="AA412" s="126">
        <v>42226</v>
      </c>
      <c r="AB412" s="126" t="str">
        <f t="shared" si="309"/>
        <v>NO</v>
      </c>
      <c r="AC412" s="126" t="s">
        <v>126</v>
      </c>
      <c r="AD412" s="155">
        <v>41</v>
      </c>
      <c r="AE412" s="145">
        <v>0</v>
      </c>
      <c r="AF412" s="145">
        <v>41</v>
      </c>
      <c r="AG412" s="145">
        <v>20.23</v>
      </c>
      <c r="AH412" s="153">
        <v>0</v>
      </c>
      <c r="AI412" s="145">
        <v>25.18</v>
      </c>
      <c r="AJ412" s="145">
        <v>0</v>
      </c>
      <c r="AK412" s="145">
        <v>10.08</v>
      </c>
      <c r="AL412" s="145">
        <v>24.6</v>
      </c>
      <c r="AM412" s="156">
        <v>8.91</v>
      </c>
      <c r="AN412" s="145">
        <v>18.54</v>
      </c>
      <c r="AO412" s="126">
        <v>42226</v>
      </c>
      <c r="AP412" s="152">
        <f t="shared" si="311"/>
        <v>30.92</v>
      </c>
      <c r="AQ412" s="200"/>
      <c r="AR412" s="198"/>
      <c r="AS412" s="145">
        <f t="shared" si="287"/>
        <v>10.08</v>
      </c>
      <c r="AT412" s="200"/>
      <c r="AU412" s="145">
        <f t="shared" si="312"/>
        <v>1.17</v>
      </c>
      <c r="AV412" s="200"/>
      <c r="AW412" s="205"/>
      <c r="AX412" s="145">
        <f t="shared" si="288"/>
        <v>8.91</v>
      </c>
      <c r="AY412" s="198"/>
    </row>
    <row r="413" spans="1:51" x14ac:dyDescent="0.3">
      <c r="A413" s="126">
        <v>42227</v>
      </c>
      <c r="B413" s="113">
        <v>1</v>
      </c>
      <c r="C413" s="41">
        <f t="shared" si="302"/>
        <v>0.5041593143433325</v>
      </c>
      <c r="D413" s="41">
        <f t="shared" si="303"/>
        <v>68.061507436349885</v>
      </c>
      <c r="E413" s="113">
        <v>405</v>
      </c>
      <c r="F413" s="41">
        <f t="shared" si="285"/>
        <v>204.18452230904967</v>
      </c>
      <c r="G413" s="41">
        <f t="shared" si="286"/>
        <v>114.15607331916885</v>
      </c>
      <c r="H413" s="113">
        <v>1171</v>
      </c>
      <c r="I413" s="19">
        <f t="shared" si="299"/>
        <v>590.37055709604238</v>
      </c>
      <c r="J413" s="19">
        <f t="shared" si="313"/>
        <v>984.98325470848795</v>
      </c>
      <c r="K413" s="62">
        <f>'Salinity-Da'!B399</f>
        <v>31.164479166666677</v>
      </c>
      <c r="L413" s="62">
        <f>'Salinity-Da'!C399</f>
        <v>594.65625</v>
      </c>
      <c r="M413" s="140">
        <f>'Salinity-Da'!I399</f>
        <v>0.25584569398821089</v>
      </c>
      <c r="N413" s="140">
        <f t="shared" si="310"/>
        <v>1.4732226645843705</v>
      </c>
      <c r="O413" s="139" t="s">
        <v>180</v>
      </c>
      <c r="P413" s="139" t="s">
        <v>24</v>
      </c>
      <c r="Q413" s="139">
        <v>0</v>
      </c>
      <c r="R413" s="139">
        <v>14</v>
      </c>
      <c r="S413" s="111" t="str">
        <f t="shared" si="304"/>
        <v>YES</v>
      </c>
      <c r="T413" s="110" t="str">
        <f t="shared" si="305"/>
        <v>YES</v>
      </c>
      <c r="U413" s="110" t="str">
        <f t="shared" si="306"/>
        <v>YES</v>
      </c>
      <c r="V413" s="110" t="str">
        <f t="shared" si="293"/>
        <v>NO</v>
      </c>
      <c r="W413" s="110" t="str">
        <f t="shared" si="300"/>
        <v>NO</v>
      </c>
      <c r="X413" s="111" t="str">
        <f t="shared" si="307"/>
        <v>YES</v>
      </c>
      <c r="Y413" s="110" t="str">
        <f t="shared" si="308"/>
        <v>NO</v>
      </c>
      <c r="Z413" s="111" t="str">
        <f t="shared" si="296"/>
        <v>NO</v>
      </c>
      <c r="AA413" s="126">
        <v>42227</v>
      </c>
      <c r="AB413" s="126" t="str">
        <f t="shared" si="309"/>
        <v>NO</v>
      </c>
      <c r="AC413" s="126" t="s">
        <v>126</v>
      </c>
      <c r="AD413" s="155">
        <v>41</v>
      </c>
      <c r="AE413" s="145">
        <v>0</v>
      </c>
      <c r="AF413" s="145">
        <v>41</v>
      </c>
      <c r="AG413" s="145">
        <v>20.47</v>
      </c>
      <c r="AH413" s="153">
        <v>0</v>
      </c>
      <c r="AI413" s="145">
        <v>25.34</v>
      </c>
      <c r="AJ413" s="145">
        <v>0</v>
      </c>
      <c r="AK413" s="145">
        <v>9.9499999999999993</v>
      </c>
      <c r="AL413" s="145">
        <v>24.59</v>
      </c>
      <c r="AM413" s="156">
        <v>13.66</v>
      </c>
      <c r="AN413" s="145">
        <v>18.82</v>
      </c>
      <c r="AO413" s="126">
        <v>42227</v>
      </c>
      <c r="AP413" s="152">
        <f t="shared" si="311"/>
        <v>31.05</v>
      </c>
      <c r="AQ413" s="200"/>
      <c r="AR413" s="198"/>
      <c r="AS413" s="145">
        <f t="shared" si="287"/>
        <v>9.9499999999999993</v>
      </c>
      <c r="AT413" s="200"/>
      <c r="AU413" s="145" t="str">
        <f t="shared" si="312"/>
        <v>0*</v>
      </c>
      <c r="AV413" s="200"/>
      <c r="AW413" s="205"/>
      <c r="AX413" s="145">
        <f t="shared" si="288"/>
        <v>9.9499999999999993</v>
      </c>
      <c r="AY413" s="198"/>
    </row>
    <row r="414" spans="1:51" x14ac:dyDescent="0.3">
      <c r="A414" s="126">
        <v>42228</v>
      </c>
      <c r="B414" s="113">
        <v>2</v>
      </c>
      <c r="C414" s="41">
        <f t="shared" si="302"/>
        <v>1.008318628686665</v>
      </c>
      <c r="D414" s="41">
        <f t="shared" si="303"/>
        <v>67.989484677157975</v>
      </c>
      <c r="E414" s="113">
        <v>301</v>
      </c>
      <c r="F414" s="41">
        <f t="shared" si="285"/>
        <v>151.75195361734308</v>
      </c>
      <c r="G414" s="41">
        <f t="shared" si="286"/>
        <v>99.751521480787915</v>
      </c>
      <c r="H414" s="113">
        <v>1599</v>
      </c>
      <c r="I414" s="19">
        <f t="shared" si="299"/>
        <v>806.15074363498866</v>
      </c>
      <c r="J414" s="19">
        <f t="shared" si="313"/>
        <v>845.69123843134446</v>
      </c>
      <c r="K414" s="62">
        <f>'Salinity-Da'!B400</f>
        <v>31.025208333333314</v>
      </c>
      <c r="L414" s="62">
        <f>'Salinity-Da'!C400</f>
        <v>674.73958333333337</v>
      </c>
      <c r="M414" s="140">
        <f>'Salinity-Da'!I400</f>
        <v>0.29171386134613436</v>
      </c>
      <c r="N414" s="140">
        <f t="shared" si="310"/>
        <v>1.355350087554581</v>
      </c>
      <c r="O414" s="139" t="s">
        <v>180</v>
      </c>
      <c r="P414" s="139" t="s">
        <v>24</v>
      </c>
      <c r="Q414" s="139">
        <v>0</v>
      </c>
      <c r="R414" s="139">
        <v>14</v>
      </c>
      <c r="S414" s="111" t="str">
        <f t="shared" si="304"/>
        <v>YES</v>
      </c>
      <c r="T414" s="110" t="str">
        <f t="shared" si="305"/>
        <v>YES</v>
      </c>
      <c r="U414" s="110" t="str">
        <f t="shared" si="306"/>
        <v>YES</v>
      </c>
      <c r="V414" s="110" t="str">
        <f t="shared" si="293"/>
        <v>NO</v>
      </c>
      <c r="W414" s="110" t="str">
        <f t="shared" si="300"/>
        <v>NO</v>
      </c>
      <c r="X414" s="111" t="str">
        <f t="shared" si="307"/>
        <v>YES</v>
      </c>
      <c r="Y414" s="110" t="str">
        <f t="shared" si="308"/>
        <v>NO</v>
      </c>
      <c r="Z414" s="111" t="str">
        <f t="shared" si="296"/>
        <v>NO</v>
      </c>
      <c r="AA414" s="126">
        <v>42228</v>
      </c>
      <c r="AB414" s="126" t="str">
        <f t="shared" si="309"/>
        <v>NO</v>
      </c>
      <c r="AC414" s="126" t="s">
        <v>126</v>
      </c>
      <c r="AD414" s="155">
        <v>2</v>
      </c>
      <c r="AE414" s="145">
        <v>0</v>
      </c>
      <c r="AF414" s="145">
        <v>2</v>
      </c>
      <c r="AG414" s="145">
        <v>20.49</v>
      </c>
      <c r="AH414" s="153">
        <v>0</v>
      </c>
      <c r="AI414" s="145">
        <v>25.4</v>
      </c>
      <c r="AJ414" s="145">
        <v>0</v>
      </c>
      <c r="AK414" s="145">
        <v>7.65</v>
      </c>
      <c r="AL414" s="145">
        <v>24.33</v>
      </c>
      <c r="AM414" s="156">
        <v>12.92</v>
      </c>
      <c r="AN414" s="145">
        <v>18.78</v>
      </c>
      <c r="AO414" s="126">
        <v>42228</v>
      </c>
      <c r="AP414" s="152" t="str">
        <f t="shared" si="311"/>
        <v>0*</v>
      </c>
      <c r="AQ414" s="200"/>
      <c r="AR414" s="198"/>
      <c r="AS414" s="145">
        <f t="shared" si="287"/>
        <v>2</v>
      </c>
      <c r="AT414" s="200"/>
      <c r="AU414" s="145" t="str">
        <f t="shared" si="312"/>
        <v>0*</v>
      </c>
      <c r="AV414" s="200"/>
      <c r="AW414" s="205"/>
      <c r="AX414" s="145">
        <f t="shared" si="288"/>
        <v>7.65</v>
      </c>
      <c r="AY414" s="198"/>
    </row>
    <row r="415" spans="1:51" x14ac:dyDescent="0.3">
      <c r="A415" s="126">
        <v>42229</v>
      </c>
      <c r="B415" s="113">
        <v>3</v>
      </c>
      <c r="C415" s="41">
        <f t="shared" si="302"/>
        <v>1.5124779430299975</v>
      </c>
      <c r="D415" s="41">
        <f t="shared" si="303"/>
        <v>47.82311210342467</v>
      </c>
      <c r="E415" s="113">
        <v>307</v>
      </c>
      <c r="F415" s="41">
        <f t="shared" si="285"/>
        <v>154.77690950340309</v>
      </c>
      <c r="G415" s="41">
        <f t="shared" si="286"/>
        <v>87.003493103820801</v>
      </c>
      <c r="H415" s="113">
        <v>1302</v>
      </c>
      <c r="I415" s="19">
        <f t="shared" si="299"/>
        <v>656.41542727501894</v>
      </c>
      <c r="J415" s="19">
        <f t="shared" si="313"/>
        <v>802.04544636105015</v>
      </c>
      <c r="K415" s="62">
        <f>'Salinity-Da'!B401</f>
        <v>31.539583333333322</v>
      </c>
      <c r="L415" s="62">
        <f>'Salinity-Da'!C401</f>
        <v>768.71875</v>
      </c>
      <c r="M415" s="140">
        <f>'Salinity-Da'!I401</f>
        <v>0.33010062000267287</v>
      </c>
      <c r="N415" s="140">
        <f t="shared" si="310"/>
        <v>1.2363707254050824</v>
      </c>
      <c r="O415" s="139" t="s">
        <v>180</v>
      </c>
      <c r="P415" s="139" t="s">
        <v>24</v>
      </c>
      <c r="Q415" s="139">
        <v>0</v>
      </c>
      <c r="R415" s="139">
        <v>14</v>
      </c>
      <c r="S415" s="111" t="str">
        <f t="shared" si="304"/>
        <v>YES</v>
      </c>
      <c r="T415" s="110" t="str">
        <f t="shared" si="305"/>
        <v>YES</v>
      </c>
      <c r="U415" s="110" t="str">
        <f t="shared" si="306"/>
        <v>YES</v>
      </c>
      <c r="V415" s="110" t="str">
        <f t="shared" si="293"/>
        <v>NO</v>
      </c>
      <c r="W415" s="110" t="str">
        <f t="shared" si="300"/>
        <v>NO</v>
      </c>
      <c r="X415" s="111" t="str">
        <f t="shared" si="307"/>
        <v>YES</v>
      </c>
      <c r="Y415" s="110" t="str">
        <f t="shared" si="308"/>
        <v>NO</v>
      </c>
      <c r="Z415" s="111" t="str">
        <f t="shared" si="296"/>
        <v>NO</v>
      </c>
      <c r="AA415" s="126">
        <v>42229</v>
      </c>
      <c r="AB415" s="126" t="str">
        <f t="shared" si="309"/>
        <v>NO</v>
      </c>
      <c r="AC415" s="126" t="s">
        <v>126</v>
      </c>
      <c r="AD415" s="155">
        <v>0</v>
      </c>
      <c r="AE415" s="145">
        <v>0</v>
      </c>
      <c r="AF415" s="145">
        <v>0</v>
      </c>
      <c r="AG415" s="145">
        <v>20.46</v>
      </c>
      <c r="AH415" s="153">
        <v>0</v>
      </c>
      <c r="AI415" s="145">
        <v>25.41</v>
      </c>
      <c r="AJ415" s="145">
        <v>0</v>
      </c>
      <c r="AK415" s="145">
        <v>6.01</v>
      </c>
      <c r="AL415" s="145">
        <v>24.12</v>
      </c>
      <c r="AM415" s="156">
        <v>11.5</v>
      </c>
      <c r="AN415" s="145">
        <v>18.7</v>
      </c>
      <c r="AO415" s="126">
        <v>42229</v>
      </c>
      <c r="AP415" s="152" t="str">
        <f t="shared" si="311"/>
        <v>0*</v>
      </c>
      <c r="AQ415" s="200"/>
      <c r="AR415" s="198"/>
      <c r="AS415" s="145">
        <f t="shared" si="287"/>
        <v>0</v>
      </c>
      <c r="AT415" s="200"/>
      <c r="AU415" s="145" t="str">
        <f t="shared" si="312"/>
        <v>0*</v>
      </c>
      <c r="AV415" s="200"/>
      <c r="AW415" s="205"/>
      <c r="AX415" s="145">
        <f t="shared" si="288"/>
        <v>6.01</v>
      </c>
      <c r="AY415" s="198"/>
    </row>
    <row r="416" spans="1:51" x14ac:dyDescent="0.3">
      <c r="A416" s="126">
        <v>42230</v>
      </c>
      <c r="B416" s="113">
        <v>1</v>
      </c>
      <c r="C416" s="41">
        <f t="shared" si="302"/>
        <v>0.5041593143433325</v>
      </c>
      <c r="D416" s="41">
        <f t="shared" si="303"/>
        <v>26.720443660196622</v>
      </c>
      <c r="E416" s="113">
        <v>296</v>
      </c>
      <c r="F416" s="41">
        <f t="shared" si="285"/>
        <v>149.23115704562642</v>
      </c>
      <c r="G416" s="41">
        <f t="shared" si="286"/>
        <v>102.20029529331269</v>
      </c>
      <c r="H416" s="22">
        <v>2590</v>
      </c>
      <c r="I416" s="19">
        <f t="shared" si="299"/>
        <v>1305.7726241492312</v>
      </c>
      <c r="J416" s="19">
        <f t="shared" si="313"/>
        <v>746.80399006085929</v>
      </c>
      <c r="K416" s="62">
        <f>'Salinity-Da'!B402</f>
        <v>31.765729166666656</v>
      </c>
      <c r="L416" s="62">
        <f>'Salinity-Da'!C402</f>
        <v>802.6875</v>
      </c>
      <c r="M416" s="140">
        <f>'Salinity-Da'!I402</f>
        <v>0.34359523772150219</v>
      </c>
      <c r="N416" s="140">
        <f t="shared" si="310"/>
        <v>1.1052715955429666</v>
      </c>
      <c r="O416" s="139" t="s">
        <v>180</v>
      </c>
      <c r="P416" s="139" t="s">
        <v>24</v>
      </c>
      <c r="Q416" s="139">
        <v>0</v>
      </c>
      <c r="R416" s="139">
        <v>14</v>
      </c>
      <c r="S416" s="111" t="str">
        <f t="shared" si="304"/>
        <v>NO</v>
      </c>
      <c r="T416" s="110" t="str">
        <f t="shared" si="305"/>
        <v>YES</v>
      </c>
      <c r="U416" s="110" t="str">
        <f t="shared" si="306"/>
        <v>YES</v>
      </c>
      <c r="V416" s="110" t="str">
        <f t="shared" si="293"/>
        <v>NO</v>
      </c>
      <c r="W416" s="110" t="str">
        <f t="shared" si="300"/>
        <v>NO</v>
      </c>
      <c r="X416" s="111" t="str">
        <f t="shared" si="307"/>
        <v>YES</v>
      </c>
      <c r="Y416" s="110" t="str">
        <f t="shared" si="308"/>
        <v>NO</v>
      </c>
      <c r="Z416" s="111" t="str">
        <f t="shared" si="296"/>
        <v>NO</v>
      </c>
      <c r="AA416" s="126">
        <v>42230</v>
      </c>
      <c r="AB416" s="126" t="str">
        <f t="shared" si="309"/>
        <v>NO</v>
      </c>
      <c r="AC416" s="126" t="s">
        <v>126</v>
      </c>
      <c r="AD416" s="155">
        <v>0</v>
      </c>
      <c r="AE416" s="145">
        <v>0</v>
      </c>
      <c r="AF416" s="145">
        <v>0</v>
      </c>
      <c r="AG416" s="145">
        <v>20.45</v>
      </c>
      <c r="AH416" s="153">
        <v>0</v>
      </c>
      <c r="AI416" s="145">
        <v>25.49</v>
      </c>
      <c r="AJ416" s="145">
        <v>0</v>
      </c>
      <c r="AK416" s="145">
        <v>5</v>
      </c>
      <c r="AL416" s="145">
        <v>23.98</v>
      </c>
      <c r="AM416" s="156">
        <v>10.46</v>
      </c>
      <c r="AN416" s="145">
        <v>18.64</v>
      </c>
      <c r="AO416" s="126">
        <v>42230</v>
      </c>
      <c r="AP416" s="152" t="str">
        <f t="shared" si="311"/>
        <v>0*</v>
      </c>
      <c r="AQ416" s="200"/>
      <c r="AR416" s="198"/>
      <c r="AS416" s="145">
        <f t="shared" si="287"/>
        <v>0</v>
      </c>
      <c r="AT416" s="200"/>
      <c r="AU416" s="145" t="str">
        <f t="shared" si="312"/>
        <v>0*</v>
      </c>
      <c r="AV416" s="200"/>
      <c r="AW416" s="205"/>
      <c r="AX416" s="145">
        <f t="shared" si="288"/>
        <v>5</v>
      </c>
      <c r="AY416" s="198"/>
    </row>
    <row r="417" spans="1:51" x14ac:dyDescent="0.3">
      <c r="A417" s="126">
        <v>42231</v>
      </c>
      <c r="B417" s="113">
        <v>1</v>
      </c>
      <c r="C417" s="41">
        <f t="shared" si="302"/>
        <v>0.5041593143433325</v>
      </c>
      <c r="D417" s="41">
        <f t="shared" si="303"/>
        <v>20.886600165652343</v>
      </c>
      <c r="E417" s="113">
        <v>722</v>
      </c>
      <c r="F417" s="41">
        <f t="shared" si="285"/>
        <v>364.00302495588608</v>
      </c>
      <c r="G417" s="41">
        <f t="shared" si="286"/>
        <v>122.07857683027838</v>
      </c>
      <c r="H417" s="113">
        <v>3884</v>
      </c>
      <c r="I417" s="19">
        <f t="shared" si="299"/>
        <v>1958.1547769095034</v>
      </c>
      <c r="J417" s="19">
        <f t="shared" si="313"/>
        <v>821.99575065720785</v>
      </c>
      <c r="K417" s="62">
        <f>'Salinity-Da'!B403</f>
        <v>31.245416666666657</v>
      </c>
      <c r="L417" s="62">
        <f>'Salinity-Da'!C403</f>
        <v>720.10416666666663</v>
      </c>
      <c r="M417" s="140">
        <f>'Salinity-Da'!I403</f>
        <v>0.31046802485280039</v>
      </c>
      <c r="N417" s="140">
        <f t="shared" si="310"/>
        <v>0.97738043206801883</v>
      </c>
      <c r="O417" s="139" t="s">
        <v>180</v>
      </c>
      <c r="P417" s="139" t="s">
        <v>24</v>
      </c>
      <c r="Q417" s="139">
        <v>0</v>
      </c>
      <c r="R417" s="139">
        <v>14</v>
      </c>
      <c r="S417" s="111" t="str">
        <f t="shared" si="304"/>
        <v>YES</v>
      </c>
      <c r="T417" s="110" t="str">
        <f t="shared" si="305"/>
        <v>YES</v>
      </c>
      <c r="U417" s="110" t="str">
        <f t="shared" si="306"/>
        <v>YES</v>
      </c>
      <c r="V417" s="110" t="str">
        <f t="shared" si="293"/>
        <v>NO</v>
      </c>
      <c r="W417" s="110" t="str">
        <f t="shared" si="300"/>
        <v>NO</v>
      </c>
      <c r="X417" s="111" t="str">
        <f t="shared" si="307"/>
        <v>YES</v>
      </c>
      <c r="Y417" s="110" t="str">
        <f t="shared" si="308"/>
        <v>NO</v>
      </c>
      <c r="Z417" s="111" t="str">
        <f t="shared" si="296"/>
        <v>NO</v>
      </c>
      <c r="AA417" s="126">
        <v>42231</v>
      </c>
      <c r="AB417" s="126" t="str">
        <f t="shared" si="309"/>
        <v>NO</v>
      </c>
      <c r="AC417" s="126" t="s">
        <v>126</v>
      </c>
      <c r="AD417" s="155">
        <v>0</v>
      </c>
      <c r="AE417" s="145">
        <v>0</v>
      </c>
      <c r="AF417" s="145">
        <v>0</v>
      </c>
      <c r="AG417" s="145">
        <v>20.41</v>
      </c>
      <c r="AH417" s="153">
        <v>0</v>
      </c>
      <c r="AI417" s="145">
        <v>25.51</v>
      </c>
      <c r="AJ417" s="145">
        <v>0</v>
      </c>
      <c r="AK417" s="145">
        <v>4.57</v>
      </c>
      <c r="AL417" s="145">
        <v>23.92</v>
      </c>
      <c r="AM417" s="156">
        <v>10.47</v>
      </c>
      <c r="AN417" s="145">
        <v>18.64</v>
      </c>
      <c r="AO417" s="126">
        <v>42231</v>
      </c>
      <c r="AP417" s="152" t="str">
        <f t="shared" si="311"/>
        <v>0*</v>
      </c>
      <c r="AQ417" s="200"/>
      <c r="AR417" s="198"/>
      <c r="AS417" s="145">
        <f t="shared" si="287"/>
        <v>0</v>
      </c>
      <c r="AT417" s="200"/>
      <c r="AU417" s="145" t="str">
        <f t="shared" si="312"/>
        <v>0*</v>
      </c>
      <c r="AV417" s="200"/>
      <c r="AW417" s="205"/>
      <c r="AX417" s="145">
        <f t="shared" si="288"/>
        <v>4.57</v>
      </c>
      <c r="AY417" s="198"/>
    </row>
    <row r="418" spans="1:51" x14ac:dyDescent="0.3">
      <c r="A418" s="126">
        <v>42232</v>
      </c>
      <c r="B418" s="113">
        <v>1</v>
      </c>
      <c r="C418" s="41">
        <f t="shared" si="302"/>
        <v>0.5041593143433325</v>
      </c>
      <c r="D418" s="41">
        <f t="shared" si="303"/>
        <v>11.235550433937121</v>
      </c>
      <c r="E418" s="113">
        <v>1605</v>
      </c>
      <c r="F418" s="41">
        <f t="shared" si="285"/>
        <v>809.17569952104873</v>
      </c>
      <c r="G418" s="41">
        <f t="shared" si="286"/>
        <v>173.28675861572259</v>
      </c>
      <c r="H418" s="22">
        <v>5130</v>
      </c>
      <c r="I418" s="19">
        <f t="shared" si="299"/>
        <v>2586.3372825812958</v>
      </c>
      <c r="J418" s="19">
        <f t="shared" si="313"/>
        <v>1016.0970866793907</v>
      </c>
      <c r="K418" s="62">
        <f>'Salinity-Da'!B404</f>
        <v>30.293749999999989</v>
      </c>
      <c r="L418" s="62">
        <f>'Salinity-Da'!C404</f>
        <v>721.08333333333337</v>
      </c>
      <c r="M418" s="140">
        <f>'Salinity-Da'!I404</f>
        <v>0.31658059531222837</v>
      </c>
      <c r="N418" s="140">
        <f t="shared" si="310"/>
        <v>0.85872990002738947</v>
      </c>
      <c r="O418" s="139" t="s">
        <v>180</v>
      </c>
      <c r="P418" s="139" t="s">
        <v>24</v>
      </c>
      <c r="Q418" s="139">
        <v>0</v>
      </c>
      <c r="R418" s="139">
        <v>14</v>
      </c>
      <c r="S418" s="111" t="str">
        <f t="shared" si="304"/>
        <v>YES</v>
      </c>
      <c r="T418" s="110" t="str">
        <f t="shared" si="305"/>
        <v>YES</v>
      </c>
      <c r="U418" s="110" t="str">
        <f t="shared" si="306"/>
        <v>YES</v>
      </c>
      <c r="V418" s="110" t="str">
        <f t="shared" si="293"/>
        <v>NO</v>
      </c>
      <c r="W418" s="110" t="str">
        <f t="shared" si="300"/>
        <v>NO</v>
      </c>
      <c r="X418" s="111" t="str">
        <f t="shared" si="307"/>
        <v>YES</v>
      </c>
      <c r="Y418" s="110" t="str">
        <f t="shared" si="308"/>
        <v>NO</v>
      </c>
      <c r="Z418" s="111" t="str">
        <f t="shared" si="296"/>
        <v>NO</v>
      </c>
      <c r="AA418" s="126">
        <v>42232</v>
      </c>
      <c r="AB418" s="126" t="str">
        <f t="shared" si="309"/>
        <v>NO</v>
      </c>
      <c r="AC418" s="126" t="s">
        <v>126</v>
      </c>
      <c r="AD418" s="155">
        <v>0</v>
      </c>
      <c r="AE418" s="145">
        <v>0</v>
      </c>
      <c r="AF418" s="145">
        <v>0</v>
      </c>
      <c r="AG418" s="145">
        <v>20.399999999999999</v>
      </c>
      <c r="AH418" s="153">
        <v>0</v>
      </c>
      <c r="AI418" s="145">
        <v>25.56</v>
      </c>
      <c r="AJ418" s="145">
        <v>0</v>
      </c>
      <c r="AK418" s="145">
        <v>5.1100000000000003</v>
      </c>
      <c r="AL418" s="145">
        <v>24</v>
      </c>
      <c r="AM418" s="156">
        <v>12.7</v>
      </c>
      <c r="AN418" s="145">
        <v>18.760000000000002</v>
      </c>
      <c r="AO418" s="126">
        <v>42232</v>
      </c>
      <c r="AP418" s="152" t="str">
        <f t="shared" si="311"/>
        <v>0*</v>
      </c>
      <c r="AQ418" s="200"/>
      <c r="AR418" s="198"/>
      <c r="AS418" s="145">
        <f t="shared" si="287"/>
        <v>0</v>
      </c>
      <c r="AT418" s="200"/>
      <c r="AU418" s="145" t="str">
        <f t="shared" si="312"/>
        <v>0*</v>
      </c>
      <c r="AV418" s="200"/>
      <c r="AW418" s="205"/>
      <c r="AX418" s="145">
        <f t="shared" si="288"/>
        <v>5.1100000000000003</v>
      </c>
      <c r="AY418" s="198"/>
    </row>
    <row r="419" spans="1:51" x14ac:dyDescent="0.3">
      <c r="A419" s="126">
        <v>42233</v>
      </c>
      <c r="B419" s="113">
        <v>1</v>
      </c>
      <c r="C419" s="41">
        <f t="shared" si="302"/>
        <v>0.5041593143433325</v>
      </c>
      <c r="D419" s="41">
        <f t="shared" si="303"/>
        <v>0.93629586949476018</v>
      </c>
      <c r="E419" s="113">
        <v>1129</v>
      </c>
      <c r="F419" s="41">
        <f t="shared" si="285"/>
        <v>569.19586589362245</v>
      </c>
      <c r="G419" s="41">
        <f t="shared" si="286"/>
        <v>287.94699124923477</v>
      </c>
      <c r="H419" s="113">
        <v>6373</v>
      </c>
      <c r="I419" s="19">
        <f t="shared" ref="I419:I473" si="314">H419*800/1586.8</f>
        <v>3213.0073103100581</v>
      </c>
      <c r="J419" s="19">
        <f t="shared" ref="J419:J473" si="315">AVERAGE(I412:I418)</f>
        <v>1293.744823364183</v>
      </c>
      <c r="K419" s="62">
        <f>'Salinity-Da'!B405</f>
        <v>29.391666666666683</v>
      </c>
      <c r="L419" s="62">
        <f>'Salinity-Da'!C405</f>
        <v>633.27368421052631</v>
      </c>
      <c r="M419" s="140">
        <f>'Salinity-Da'!I405</f>
        <v>0.28209769916854555</v>
      </c>
      <c r="N419" s="140">
        <f t="shared" si="310"/>
        <v>0.75234869581529473</v>
      </c>
      <c r="O419" s="139" t="s">
        <v>180</v>
      </c>
      <c r="P419" s="139" t="s">
        <v>24</v>
      </c>
      <c r="Q419" s="139">
        <v>0</v>
      </c>
      <c r="R419" s="139">
        <v>14</v>
      </c>
      <c r="S419" s="111" t="str">
        <f t="shared" si="304"/>
        <v>YES</v>
      </c>
      <c r="T419" s="110" t="str">
        <f t="shared" si="305"/>
        <v>YES</v>
      </c>
      <c r="U419" s="110" t="str">
        <f t="shared" si="306"/>
        <v>YES</v>
      </c>
      <c r="V419" s="110" t="str">
        <f t="shared" si="293"/>
        <v>NO</v>
      </c>
      <c r="W419" s="110" t="str">
        <f t="shared" si="300"/>
        <v>NO</v>
      </c>
      <c r="X419" s="111" t="str">
        <f t="shared" si="307"/>
        <v>YES</v>
      </c>
      <c r="Y419" s="110" t="str">
        <f t="shared" si="308"/>
        <v>NO</v>
      </c>
      <c r="Z419" s="111" t="str">
        <f t="shared" si="296"/>
        <v>NO</v>
      </c>
      <c r="AA419" s="126">
        <v>42233</v>
      </c>
      <c r="AB419" s="126" t="str">
        <f t="shared" si="309"/>
        <v>NO</v>
      </c>
      <c r="AC419" s="126" t="s">
        <v>126</v>
      </c>
      <c r="AD419" s="155">
        <v>0</v>
      </c>
      <c r="AE419" s="145">
        <v>0</v>
      </c>
      <c r="AF419" s="145">
        <v>0</v>
      </c>
      <c r="AG419" s="145">
        <v>20.39</v>
      </c>
      <c r="AH419" s="153">
        <v>15.08</v>
      </c>
      <c r="AI419" s="145">
        <v>25.5</v>
      </c>
      <c r="AJ419" s="145">
        <v>0</v>
      </c>
      <c r="AK419" s="145">
        <v>4.29</v>
      </c>
      <c r="AL419" s="145">
        <v>23.88</v>
      </c>
      <c r="AM419" s="156">
        <v>13.34</v>
      </c>
      <c r="AN419" s="145">
        <v>18.8</v>
      </c>
      <c r="AO419" s="126">
        <v>42233</v>
      </c>
      <c r="AP419" s="152" t="str">
        <f t="shared" si="311"/>
        <v>0*</v>
      </c>
      <c r="AQ419" s="200"/>
      <c r="AR419" s="198"/>
      <c r="AS419" s="145">
        <f t="shared" si="287"/>
        <v>0</v>
      </c>
      <c r="AT419" s="200"/>
      <c r="AU419" s="145" t="str">
        <f t="shared" si="312"/>
        <v>0*</v>
      </c>
      <c r="AV419" s="200"/>
      <c r="AW419" s="205"/>
      <c r="AX419" s="145">
        <f t="shared" si="288"/>
        <v>4.29</v>
      </c>
      <c r="AY419" s="198"/>
    </row>
    <row r="420" spans="1:51" x14ac:dyDescent="0.3">
      <c r="A420" s="126">
        <v>42234</v>
      </c>
      <c r="B420" s="113">
        <v>1</v>
      </c>
      <c r="C420" s="41">
        <f t="shared" si="302"/>
        <v>0.5041593143433325</v>
      </c>
      <c r="D420" s="41">
        <f t="shared" si="303"/>
        <v>0.72022759191904639</v>
      </c>
      <c r="E420" s="113">
        <v>1984</v>
      </c>
      <c r="F420" s="41">
        <f t="shared" si="285"/>
        <v>1000.2520796571717</v>
      </c>
      <c r="G420" s="41">
        <f t="shared" si="286"/>
        <v>343.18844754942563</v>
      </c>
      <c r="H420" s="113">
        <v>7861</v>
      </c>
      <c r="I420" s="19">
        <f t="shared" si="314"/>
        <v>3963.1963700529368</v>
      </c>
      <c r="J420" s="19">
        <f t="shared" si="315"/>
        <v>1588.0298174223055</v>
      </c>
      <c r="K420" s="62">
        <f>'Salinity-Da'!B406</f>
        <v>29.652500000000007</v>
      </c>
      <c r="L420" s="62">
        <f>'Salinity-Da'!C406</f>
        <v>501.1875</v>
      </c>
      <c r="M420" s="140">
        <f>'Salinity-Da'!I406</f>
        <v>0.22138054173421198</v>
      </c>
      <c r="N420" s="140">
        <f t="shared" si="310"/>
        <v>0.6541474967437978</v>
      </c>
      <c r="O420" s="139" t="s">
        <v>180</v>
      </c>
      <c r="P420" s="139" t="s">
        <v>24</v>
      </c>
      <c r="Q420" s="139">
        <v>0</v>
      </c>
      <c r="R420" s="139">
        <v>14</v>
      </c>
      <c r="S420" s="111" t="str">
        <f t="shared" si="304"/>
        <v>YES</v>
      </c>
      <c r="T420" s="110" t="str">
        <f t="shared" si="305"/>
        <v>YES</v>
      </c>
      <c r="U420" s="110" t="str">
        <f t="shared" si="306"/>
        <v>YES</v>
      </c>
      <c r="V420" s="110" t="str">
        <f t="shared" si="293"/>
        <v>NO</v>
      </c>
      <c r="W420" s="110" t="str">
        <f t="shared" si="300"/>
        <v>NO</v>
      </c>
      <c r="X420" s="111" t="str">
        <f t="shared" si="307"/>
        <v>YES</v>
      </c>
      <c r="Y420" s="110" t="str">
        <f t="shared" si="308"/>
        <v>NO</v>
      </c>
      <c r="Z420" s="111" t="str">
        <f t="shared" si="296"/>
        <v>NO</v>
      </c>
      <c r="AA420" s="126">
        <v>42234</v>
      </c>
      <c r="AB420" s="126" t="str">
        <f t="shared" si="309"/>
        <v>NO</v>
      </c>
      <c r="AC420" s="126" t="s">
        <v>126</v>
      </c>
      <c r="AD420" s="155">
        <v>0</v>
      </c>
      <c r="AE420" s="145">
        <v>0</v>
      </c>
      <c r="AF420" s="145">
        <v>0</v>
      </c>
      <c r="AG420" s="145">
        <v>20.67</v>
      </c>
      <c r="AH420" s="153">
        <v>17.28</v>
      </c>
      <c r="AI420" s="145">
        <v>25.47</v>
      </c>
      <c r="AJ420" s="145">
        <v>0</v>
      </c>
      <c r="AK420" s="145">
        <v>4.5</v>
      </c>
      <c r="AL420" s="145">
        <v>23.91</v>
      </c>
      <c r="AM420" s="156">
        <v>14.41</v>
      </c>
      <c r="AN420" s="145">
        <v>18.86</v>
      </c>
      <c r="AO420" s="126">
        <v>42234</v>
      </c>
      <c r="AP420" s="152" t="str">
        <f t="shared" si="311"/>
        <v>0*</v>
      </c>
      <c r="AQ420" s="200"/>
      <c r="AR420" s="198"/>
      <c r="AS420" s="145">
        <f t="shared" si="287"/>
        <v>0</v>
      </c>
      <c r="AT420" s="200"/>
      <c r="AU420" s="145" t="str">
        <f t="shared" si="312"/>
        <v>0*</v>
      </c>
      <c r="AV420" s="200"/>
      <c r="AW420" s="205"/>
      <c r="AX420" s="145">
        <f t="shared" si="288"/>
        <v>4.5</v>
      </c>
      <c r="AY420" s="198"/>
    </row>
    <row r="421" spans="1:51" x14ac:dyDescent="0.3">
      <c r="A421" s="126">
        <v>42235</v>
      </c>
      <c r="B421" s="113">
        <v>2</v>
      </c>
      <c r="C421" s="41">
        <f t="shared" si="302"/>
        <v>1.008318628686665</v>
      </c>
      <c r="D421" s="41">
        <f t="shared" si="303"/>
        <v>0.72022759191904628</v>
      </c>
      <c r="E421" s="113">
        <v>2525</v>
      </c>
      <c r="F421" s="41">
        <f t="shared" si="285"/>
        <v>1273.0022687169146</v>
      </c>
      <c r="G421" s="41">
        <f t="shared" si="286"/>
        <v>456.91238431344306</v>
      </c>
      <c r="H421" s="113">
        <v>7967</v>
      </c>
      <c r="I421" s="19">
        <f t="shared" si="314"/>
        <v>4016.6372573733302</v>
      </c>
      <c r="J421" s="19">
        <f t="shared" si="315"/>
        <v>2069.8620764161474</v>
      </c>
      <c r="K421" s="62">
        <f>'Salinity-Da'!B407</f>
        <v>30.243749999999995</v>
      </c>
      <c r="L421" s="62">
        <f>'Salinity-Da'!C407</f>
        <v>466.1875</v>
      </c>
      <c r="M421" s="140">
        <f>'Salinity-Da'!I407</f>
        <v>0.20354833431433261</v>
      </c>
      <c r="N421" s="140">
        <f t="shared" si="310"/>
        <v>0.57788635199573546</v>
      </c>
      <c r="O421" s="139" t="s">
        <v>180</v>
      </c>
      <c r="P421" s="139" t="s">
        <v>24</v>
      </c>
      <c r="Q421" s="139">
        <v>0</v>
      </c>
      <c r="R421" s="139">
        <v>14</v>
      </c>
      <c r="S421" s="111" t="str">
        <f t="shared" si="304"/>
        <v>YES</v>
      </c>
      <c r="T421" s="110" t="str">
        <f t="shared" si="305"/>
        <v>YES</v>
      </c>
      <c r="U421" s="110" t="str">
        <f t="shared" si="306"/>
        <v>YES</v>
      </c>
      <c r="V421" s="110" t="str">
        <f t="shared" si="293"/>
        <v>NO</v>
      </c>
      <c r="W421" s="110" t="str">
        <f t="shared" si="300"/>
        <v>NO</v>
      </c>
      <c r="X421" s="111" t="str">
        <f t="shared" si="307"/>
        <v>YES</v>
      </c>
      <c r="Y421" s="110" t="str">
        <f t="shared" si="308"/>
        <v>NO</v>
      </c>
      <c r="Z421" s="111" t="str">
        <f t="shared" si="296"/>
        <v>NO</v>
      </c>
      <c r="AA421" s="126">
        <v>42235</v>
      </c>
      <c r="AB421" s="126" t="str">
        <f t="shared" si="309"/>
        <v>NO</v>
      </c>
      <c r="AC421" s="126" t="s">
        <v>126</v>
      </c>
      <c r="AD421" s="155">
        <v>0</v>
      </c>
      <c r="AE421" s="145">
        <v>0</v>
      </c>
      <c r="AF421" s="145">
        <v>0</v>
      </c>
      <c r="AG421" s="145">
        <v>20.63</v>
      </c>
      <c r="AH421" s="153">
        <v>17.28</v>
      </c>
      <c r="AI421" s="145">
        <v>25.38</v>
      </c>
      <c r="AJ421" s="145">
        <v>0</v>
      </c>
      <c r="AK421" s="145">
        <v>3.94</v>
      </c>
      <c r="AL421" s="145">
        <v>23.83</v>
      </c>
      <c r="AM421" s="156">
        <v>16.72</v>
      </c>
      <c r="AN421" s="145">
        <v>18.98</v>
      </c>
      <c r="AO421" s="126">
        <v>42235</v>
      </c>
      <c r="AP421" s="152" t="str">
        <f t="shared" si="311"/>
        <v>0*</v>
      </c>
      <c r="AQ421" s="200"/>
      <c r="AR421" s="198"/>
      <c r="AS421" s="145">
        <f t="shared" si="287"/>
        <v>0</v>
      </c>
      <c r="AT421" s="200"/>
      <c r="AU421" s="145" t="str">
        <f t="shared" si="312"/>
        <v>0*</v>
      </c>
      <c r="AV421" s="200"/>
      <c r="AW421" s="205"/>
      <c r="AX421" s="145">
        <f t="shared" si="288"/>
        <v>3.94</v>
      </c>
      <c r="AY421" s="198"/>
    </row>
    <row r="422" spans="1:51" x14ac:dyDescent="0.3">
      <c r="A422" s="126">
        <v>42236</v>
      </c>
      <c r="B422" s="38">
        <v>112</v>
      </c>
      <c r="C422" s="41">
        <f t="shared" si="302"/>
        <v>56.465843206453243</v>
      </c>
      <c r="D422" s="41">
        <f t="shared" si="303"/>
        <v>0.72022759191904639</v>
      </c>
      <c r="E422" s="113">
        <v>794</v>
      </c>
      <c r="F422" s="41">
        <f t="shared" si="285"/>
        <v>400.30249558860601</v>
      </c>
      <c r="G422" s="41">
        <f t="shared" si="286"/>
        <v>617.09100075623894</v>
      </c>
      <c r="H422" s="113">
        <v>6854</v>
      </c>
      <c r="I422" s="19">
        <f t="shared" si="314"/>
        <v>3455.507940509201</v>
      </c>
      <c r="J422" s="19">
        <f t="shared" si="315"/>
        <v>2528.5030069501963</v>
      </c>
      <c r="K422" s="62">
        <f>'Salinity-Da'!B408</f>
        <v>30.363020833333337</v>
      </c>
      <c r="L422" s="62">
        <f>'Salinity-Da'!C408</f>
        <v>470.67708333333331</v>
      </c>
      <c r="M422" s="140">
        <f>'Salinity-Da'!I408</f>
        <v>0.20506344942754914</v>
      </c>
      <c r="N422" s="140">
        <f t="shared" si="310"/>
        <v>0.51248833600482635</v>
      </c>
      <c r="O422" s="139" t="s">
        <v>180</v>
      </c>
      <c r="P422" s="139" t="s">
        <v>24</v>
      </c>
      <c r="Q422" s="139">
        <v>0</v>
      </c>
      <c r="R422" s="139">
        <v>14</v>
      </c>
      <c r="S422" s="111" t="str">
        <f t="shared" si="304"/>
        <v>YES</v>
      </c>
      <c r="T422" s="110" t="str">
        <f t="shared" si="305"/>
        <v>YES</v>
      </c>
      <c r="U422" s="110" t="str">
        <f t="shared" si="306"/>
        <v>YES</v>
      </c>
      <c r="V422" s="110" t="str">
        <f t="shared" si="293"/>
        <v>NO</v>
      </c>
      <c r="W422" s="110" t="str">
        <f t="shared" si="300"/>
        <v>YES</v>
      </c>
      <c r="X422" s="111" t="str">
        <f t="shared" si="307"/>
        <v>YES</v>
      </c>
      <c r="Y422" s="110" t="str">
        <f t="shared" si="308"/>
        <v>NO</v>
      </c>
      <c r="Z422" s="111" t="str">
        <f t="shared" si="296"/>
        <v>NO</v>
      </c>
      <c r="AA422" s="126">
        <v>42236</v>
      </c>
      <c r="AB422" s="126" t="str">
        <f t="shared" si="309"/>
        <v>NO</v>
      </c>
      <c r="AC422" s="126" t="s">
        <v>126</v>
      </c>
      <c r="AD422" s="155">
        <v>0</v>
      </c>
      <c r="AE422" s="145">
        <v>0</v>
      </c>
      <c r="AF422" s="145">
        <v>0</v>
      </c>
      <c r="AG422" s="145">
        <v>20.52</v>
      </c>
      <c r="AH422" s="153">
        <v>17.28</v>
      </c>
      <c r="AI422" s="145">
        <v>25.18</v>
      </c>
      <c r="AJ422" s="145">
        <v>0</v>
      </c>
      <c r="AK422" s="145">
        <v>3.24</v>
      </c>
      <c r="AL422" s="145">
        <v>23.72</v>
      </c>
      <c r="AM422" s="156">
        <v>15.71</v>
      </c>
      <c r="AN422" s="145">
        <v>18.920000000000002</v>
      </c>
      <c r="AO422" s="126">
        <v>42236</v>
      </c>
      <c r="AP422" s="152" t="str">
        <f t="shared" si="311"/>
        <v>0*</v>
      </c>
      <c r="AQ422" s="200"/>
      <c r="AR422" s="198"/>
      <c r="AS422" s="145">
        <f t="shared" si="287"/>
        <v>0</v>
      </c>
      <c r="AT422" s="200"/>
      <c r="AU422" s="145" t="str">
        <f t="shared" si="312"/>
        <v>0*</v>
      </c>
      <c r="AV422" s="200"/>
      <c r="AW422" s="205"/>
      <c r="AX422" s="145">
        <f t="shared" si="288"/>
        <v>3.24</v>
      </c>
      <c r="AY422" s="198"/>
    </row>
    <row r="423" spans="1:51" x14ac:dyDescent="0.3">
      <c r="A423" s="126">
        <v>42237</v>
      </c>
      <c r="B423" s="113">
        <v>2</v>
      </c>
      <c r="C423" s="41">
        <f t="shared" si="302"/>
        <v>1.008318628686665</v>
      </c>
      <c r="D423" s="41">
        <f t="shared" si="303"/>
        <v>8.5707083438366531</v>
      </c>
      <c r="E423" s="113">
        <v>1396</v>
      </c>
      <c r="F423" s="41">
        <f t="shared" si="285"/>
        <v>703.80640282329216</v>
      </c>
      <c r="G423" s="41">
        <f t="shared" si="286"/>
        <v>652.16608448269653</v>
      </c>
      <c r="H423" s="113">
        <v>10582</v>
      </c>
      <c r="I423" s="19">
        <f t="shared" si="314"/>
        <v>5335.0138643811442</v>
      </c>
      <c r="J423" s="19">
        <f t="shared" si="315"/>
        <v>2928.3733659836512</v>
      </c>
      <c r="K423" s="62">
        <f>'Salinity-Da'!B409</f>
        <v>30.916250000000005</v>
      </c>
      <c r="L423" s="62">
        <f>'Salinity-Da'!C409</f>
        <v>476.70833333333331</v>
      </c>
      <c r="M423" s="140">
        <f>'Salinity-Da'!I409</f>
        <v>0.20559073768980027</v>
      </c>
      <c r="N423" s="140">
        <f t="shared" si="310"/>
        <v>0.45971652711914296</v>
      </c>
      <c r="O423" s="139" t="s">
        <v>180</v>
      </c>
      <c r="P423" s="139" t="s">
        <v>24</v>
      </c>
      <c r="Q423" s="139">
        <v>0</v>
      </c>
      <c r="R423" s="139">
        <v>14</v>
      </c>
      <c r="S423" s="111" t="str">
        <f t="shared" si="304"/>
        <v>YES</v>
      </c>
      <c r="T423" s="110" t="str">
        <f t="shared" si="305"/>
        <v>YES</v>
      </c>
      <c r="U423" s="110" t="str">
        <f t="shared" si="306"/>
        <v>YES</v>
      </c>
      <c r="V423" s="110" t="str">
        <f t="shared" si="293"/>
        <v>NO</v>
      </c>
      <c r="W423" s="110" t="str">
        <f t="shared" si="300"/>
        <v>NO</v>
      </c>
      <c r="X423" s="111" t="str">
        <f t="shared" si="307"/>
        <v>YES</v>
      </c>
      <c r="Y423" s="110" t="str">
        <f t="shared" si="308"/>
        <v>NO</v>
      </c>
      <c r="Z423" s="111" t="str">
        <f t="shared" si="296"/>
        <v>NO</v>
      </c>
      <c r="AA423" s="126">
        <v>42237</v>
      </c>
      <c r="AB423" s="126" t="str">
        <f t="shared" si="309"/>
        <v>NO</v>
      </c>
      <c r="AC423" s="126" t="s">
        <v>126</v>
      </c>
      <c r="AD423" s="155">
        <v>0</v>
      </c>
      <c r="AE423" s="145">
        <v>0</v>
      </c>
      <c r="AF423" s="145">
        <v>0</v>
      </c>
      <c r="AG423" s="145">
        <v>20.350000000000001</v>
      </c>
      <c r="AH423" s="153">
        <v>17.28</v>
      </c>
      <c r="AI423" s="145">
        <v>25.01</v>
      </c>
      <c r="AJ423" s="145">
        <v>0</v>
      </c>
      <c r="AK423" s="145">
        <v>3.15</v>
      </c>
      <c r="AL423" s="145">
        <v>23.7</v>
      </c>
      <c r="AM423" s="156">
        <v>13.72</v>
      </c>
      <c r="AN423" s="145">
        <v>18.82</v>
      </c>
      <c r="AO423" s="126">
        <v>42237</v>
      </c>
      <c r="AP423" s="152" t="str">
        <f t="shared" si="311"/>
        <v>0*</v>
      </c>
      <c r="AQ423" s="200"/>
      <c r="AR423" s="198"/>
      <c r="AS423" s="145">
        <f t="shared" si="287"/>
        <v>0</v>
      </c>
      <c r="AT423" s="200"/>
      <c r="AU423" s="145" t="str">
        <f t="shared" si="312"/>
        <v>0*</v>
      </c>
      <c r="AV423" s="200"/>
      <c r="AW423" s="205"/>
      <c r="AX423" s="145">
        <f t="shared" si="288"/>
        <v>3.15</v>
      </c>
      <c r="AY423" s="198"/>
    </row>
    <row r="424" spans="1:51" x14ac:dyDescent="0.3">
      <c r="A424" s="126">
        <v>42238</v>
      </c>
      <c r="B424" s="113">
        <v>3</v>
      </c>
      <c r="C424" s="41">
        <f t="shared" si="302"/>
        <v>1.5124779430299975</v>
      </c>
      <c r="D424" s="41">
        <f t="shared" si="303"/>
        <v>8.6427311030285576</v>
      </c>
      <c r="E424" s="113">
        <v>719</v>
      </c>
      <c r="F424" s="41">
        <f t="shared" si="285"/>
        <v>362.4905470128561</v>
      </c>
      <c r="G424" s="41">
        <f t="shared" si="286"/>
        <v>731.39111959379159</v>
      </c>
      <c r="H424" s="113">
        <v>9083</v>
      </c>
      <c r="I424" s="19">
        <f t="shared" si="314"/>
        <v>4579.2790521804891</v>
      </c>
      <c r="J424" s="19">
        <f t="shared" si="315"/>
        <v>3503.9792574453527</v>
      </c>
      <c r="K424" s="62">
        <f>'Salinity-Da'!B410</f>
        <v>31.421666666666667</v>
      </c>
      <c r="L424" s="62">
        <f>'Salinity-Da'!C410</f>
        <v>473.26041666666669</v>
      </c>
      <c r="M424" s="140">
        <f>'Salinity-Da'!I410</f>
        <v>0.20221601600224365</v>
      </c>
      <c r="N424" s="140">
        <f t="shared" si="310"/>
        <v>0.4207664375956402</v>
      </c>
      <c r="O424" s="139" t="s">
        <v>180</v>
      </c>
      <c r="P424" s="139" t="s">
        <v>24</v>
      </c>
      <c r="Q424" s="139">
        <v>0</v>
      </c>
      <c r="R424" s="139">
        <v>14</v>
      </c>
      <c r="S424" s="111" t="str">
        <f t="shared" si="304"/>
        <v>YES</v>
      </c>
      <c r="T424" s="110" t="str">
        <f t="shared" si="305"/>
        <v>YES</v>
      </c>
      <c r="U424" s="110" t="str">
        <f t="shared" si="306"/>
        <v>YES</v>
      </c>
      <c r="V424" s="110" t="str">
        <f t="shared" si="293"/>
        <v>NO</v>
      </c>
      <c r="W424" s="110" t="str">
        <f t="shared" si="300"/>
        <v>NO</v>
      </c>
      <c r="X424" s="111" t="str">
        <f t="shared" si="307"/>
        <v>YES</v>
      </c>
      <c r="Y424" s="110" t="str">
        <f t="shared" si="308"/>
        <v>NO</v>
      </c>
      <c r="Z424" s="111" t="str">
        <f t="shared" si="296"/>
        <v>NO</v>
      </c>
      <c r="AA424" s="126">
        <v>42238</v>
      </c>
      <c r="AB424" s="126" t="str">
        <f t="shared" si="309"/>
        <v>NO</v>
      </c>
      <c r="AC424" s="126" t="s">
        <v>126</v>
      </c>
      <c r="AD424" s="155">
        <v>0</v>
      </c>
      <c r="AE424" s="145">
        <v>0</v>
      </c>
      <c r="AF424" s="145">
        <v>0</v>
      </c>
      <c r="AG424" s="145">
        <v>20.12</v>
      </c>
      <c r="AH424" s="153">
        <v>17.28</v>
      </c>
      <c r="AI424" s="145">
        <v>24.69</v>
      </c>
      <c r="AJ424" s="145">
        <v>0</v>
      </c>
      <c r="AK424" s="145">
        <v>2.86</v>
      </c>
      <c r="AL424" s="145">
        <v>23.65</v>
      </c>
      <c r="AM424" s="156">
        <v>12.26</v>
      </c>
      <c r="AN424" s="145">
        <v>18.739999999999998</v>
      </c>
      <c r="AO424" s="126">
        <v>42238</v>
      </c>
      <c r="AP424" s="152" t="str">
        <f t="shared" si="311"/>
        <v>0*</v>
      </c>
      <c r="AQ424" s="200"/>
      <c r="AR424" s="198"/>
      <c r="AS424" s="145">
        <f t="shared" si="287"/>
        <v>0</v>
      </c>
      <c r="AT424" s="200"/>
      <c r="AU424" s="145" t="str">
        <f t="shared" si="312"/>
        <v>0*</v>
      </c>
      <c r="AV424" s="200"/>
      <c r="AW424" s="205"/>
      <c r="AX424" s="145">
        <f t="shared" si="288"/>
        <v>2.86</v>
      </c>
      <c r="AY424" s="198"/>
    </row>
    <row r="425" spans="1:51" x14ac:dyDescent="0.3">
      <c r="A425" s="126">
        <v>42239</v>
      </c>
      <c r="B425" s="113">
        <v>4</v>
      </c>
      <c r="C425" s="41">
        <f t="shared" si="302"/>
        <v>2.01663725737333</v>
      </c>
      <c r="D425" s="41">
        <f t="shared" si="303"/>
        <v>8.7867766214123666</v>
      </c>
      <c r="E425" s="113">
        <v>546</v>
      </c>
      <c r="F425" s="41">
        <f t="shared" si="285"/>
        <v>275.27098563145955</v>
      </c>
      <c r="G425" s="41">
        <f t="shared" si="286"/>
        <v>731.1750513162159</v>
      </c>
      <c r="H425" s="113">
        <v>7706</v>
      </c>
      <c r="I425" s="19">
        <f t="shared" si="314"/>
        <v>3885.0516763297205</v>
      </c>
      <c r="J425" s="19">
        <f t="shared" si="315"/>
        <v>3878.4255824840652</v>
      </c>
      <c r="K425" s="62">
        <f>'Salinity-Da'!B411</f>
        <v>31.784631578947373</v>
      </c>
      <c r="L425" s="62">
        <f>'Salinity-Da'!C411</f>
        <v>481.2842105263158</v>
      </c>
      <c r="M425" s="140">
        <f>'Salinity-Da'!I411</f>
        <v>0.20430226244824176</v>
      </c>
      <c r="N425" s="140">
        <f t="shared" si="310"/>
        <v>0.38257225824485946</v>
      </c>
      <c r="O425" s="139" t="s">
        <v>180</v>
      </c>
      <c r="P425" s="139" t="s">
        <v>24</v>
      </c>
      <c r="Q425" s="139">
        <v>0</v>
      </c>
      <c r="R425" s="139">
        <v>14</v>
      </c>
      <c r="S425" s="111" t="str">
        <f t="shared" si="304"/>
        <v>YES</v>
      </c>
      <c r="T425" s="110" t="str">
        <f t="shared" si="305"/>
        <v>YES</v>
      </c>
      <c r="U425" s="110" t="str">
        <f t="shared" si="306"/>
        <v>YES</v>
      </c>
      <c r="V425" s="110" t="str">
        <f t="shared" si="293"/>
        <v>NO</v>
      </c>
      <c r="W425" s="110" t="str">
        <f t="shared" si="300"/>
        <v>NO</v>
      </c>
      <c r="X425" s="111" t="str">
        <f t="shared" si="307"/>
        <v>YES</v>
      </c>
      <c r="Y425" s="110" t="str">
        <f t="shared" si="308"/>
        <v>NO</v>
      </c>
      <c r="Z425" s="111" t="str">
        <f t="shared" si="296"/>
        <v>NO</v>
      </c>
      <c r="AA425" s="126">
        <v>42239</v>
      </c>
      <c r="AB425" s="126" t="str">
        <f t="shared" si="309"/>
        <v>NO</v>
      </c>
      <c r="AC425" s="126" t="s">
        <v>126</v>
      </c>
      <c r="AD425" s="155">
        <v>0</v>
      </c>
      <c r="AE425" s="145">
        <v>0</v>
      </c>
      <c r="AF425" s="145">
        <v>0</v>
      </c>
      <c r="AG425" s="145">
        <v>19.920000000000002</v>
      </c>
      <c r="AH425" s="153">
        <v>17.28</v>
      </c>
      <c r="AI425" s="145">
        <v>24.71</v>
      </c>
      <c r="AJ425" s="145">
        <v>0</v>
      </c>
      <c r="AK425" s="145">
        <v>2.71</v>
      </c>
      <c r="AL425" s="145">
        <v>23.63</v>
      </c>
      <c r="AM425" s="156">
        <v>10.26</v>
      </c>
      <c r="AN425" s="145">
        <v>18.63</v>
      </c>
      <c r="AO425" s="126">
        <v>42239</v>
      </c>
      <c r="AP425" s="152" t="str">
        <f t="shared" si="311"/>
        <v>0*</v>
      </c>
      <c r="AQ425" s="200"/>
      <c r="AR425" s="198"/>
      <c r="AS425" s="145">
        <f t="shared" si="287"/>
        <v>0</v>
      </c>
      <c r="AT425" s="200"/>
      <c r="AU425" s="145" t="str">
        <f t="shared" si="312"/>
        <v>0*</v>
      </c>
      <c r="AV425" s="200"/>
      <c r="AW425" s="205"/>
      <c r="AX425" s="145">
        <f t="shared" si="288"/>
        <v>2.71</v>
      </c>
      <c r="AY425" s="198"/>
    </row>
    <row r="426" spans="1:51" x14ac:dyDescent="0.3">
      <c r="A426" s="126">
        <v>42240</v>
      </c>
      <c r="B426" s="113">
        <v>2</v>
      </c>
      <c r="C426" s="41">
        <f t="shared" si="302"/>
        <v>1.008318628686665</v>
      </c>
      <c r="D426" s="41">
        <f t="shared" si="303"/>
        <v>9.0028448989880818</v>
      </c>
      <c r="E426" s="113">
        <v>309</v>
      </c>
      <c r="F426" s="41">
        <f t="shared" si="285"/>
        <v>155.78522813208974</v>
      </c>
      <c r="G426" s="41">
        <f t="shared" si="286"/>
        <v>654.90294933198891</v>
      </c>
      <c r="H426" s="113">
        <v>5818</v>
      </c>
      <c r="I426" s="19">
        <f t="shared" si="314"/>
        <v>2933.1988908495086</v>
      </c>
      <c r="J426" s="19">
        <f t="shared" si="315"/>
        <v>4063.956210162411</v>
      </c>
      <c r="K426" s="62">
        <f>'Salinity-Da'!B412</f>
        <v>31.721041666666665</v>
      </c>
      <c r="L426" s="62">
        <f>'Salinity-Da'!C412</f>
        <v>464</v>
      </c>
      <c r="M426" s="140">
        <f>'Salinity-Da'!I412</f>
        <v>0.19717308079389617</v>
      </c>
      <c r="N426" s="140">
        <f t="shared" si="310"/>
        <v>0.34521171572420528</v>
      </c>
      <c r="O426" s="139" t="s">
        <v>180</v>
      </c>
      <c r="P426" s="139" t="s">
        <v>24</v>
      </c>
      <c r="Q426" s="139">
        <v>0</v>
      </c>
      <c r="R426" s="139">
        <v>14</v>
      </c>
      <c r="S426" s="111" t="str">
        <f t="shared" si="304"/>
        <v>YES</v>
      </c>
      <c r="T426" s="110" t="str">
        <f t="shared" si="305"/>
        <v>YES</v>
      </c>
      <c r="U426" s="110" t="str">
        <f t="shared" si="306"/>
        <v>YES</v>
      </c>
      <c r="V426" s="110" t="str">
        <f t="shared" si="293"/>
        <v>NO</v>
      </c>
      <c r="W426" s="110" t="str">
        <f t="shared" si="300"/>
        <v>NO</v>
      </c>
      <c r="X426" s="111" t="str">
        <f t="shared" si="307"/>
        <v>YES</v>
      </c>
      <c r="Y426" s="110" t="str">
        <f t="shared" si="308"/>
        <v>NO</v>
      </c>
      <c r="Z426" s="111" t="str">
        <f t="shared" si="296"/>
        <v>NO</v>
      </c>
      <c r="AA426" s="126">
        <v>42240</v>
      </c>
      <c r="AB426" s="126" t="str">
        <f t="shared" si="309"/>
        <v>NO</v>
      </c>
      <c r="AC426" s="126" t="s">
        <v>126</v>
      </c>
      <c r="AD426" s="155">
        <v>0</v>
      </c>
      <c r="AE426" s="145">
        <v>0</v>
      </c>
      <c r="AF426" s="145">
        <v>0</v>
      </c>
      <c r="AG426" s="145">
        <v>19.47</v>
      </c>
      <c r="AH426" s="153">
        <v>15.02</v>
      </c>
      <c r="AI426" s="145">
        <v>24.57</v>
      </c>
      <c r="AJ426" s="145">
        <v>0</v>
      </c>
      <c r="AK426" s="145">
        <v>2.48</v>
      </c>
      <c r="AL426" s="145">
        <v>23.59</v>
      </c>
      <c r="AM426" s="156">
        <v>8.3800000000000008</v>
      </c>
      <c r="AN426" s="145">
        <v>18.510000000000002</v>
      </c>
      <c r="AO426" s="126">
        <v>42240</v>
      </c>
      <c r="AP426" s="152" t="str">
        <f t="shared" si="311"/>
        <v>0*</v>
      </c>
      <c r="AQ426" s="200"/>
      <c r="AR426" s="198"/>
      <c r="AS426" s="145">
        <f t="shared" si="287"/>
        <v>0</v>
      </c>
      <c r="AT426" s="200"/>
      <c r="AU426" s="145" t="str">
        <f t="shared" si="312"/>
        <v>0*</v>
      </c>
      <c r="AV426" s="200"/>
      <c r="AW426" s="205"/>
      <c r="AX426" s="145">
        <f t="shared" si="288"/>
        <v>2.48</v>
      </c>
      <c r="AY426" s="198"/>
    </row>
    <row r="427" spans="1:51" x14ac:dyDescent="0.3">
      <c r="A427" s="126">
        <v>42241</v>
      </c>
      <c r="B427" s="113">
        <v>2</v>
      </c>
      <c r="C427" s="41">
        <f t="shared" si="302"/>
        <v>1.008318628686665</v>
      </c>
      <c r="D427" s="41">
        <f t="shared" si="303"/>
        <v>9.0748676581799863</v>
      </c>
      <c r="E427" s="113">
        <v>2</v>
      </c>
      <c r="F427" s="41">
        <f t="shared" si="285"/>
        <v>1.008318628686665</v>
      </c>
      <c r="G427" s="41">
        <f t="shared" ref="G427:G473" si="316">AVERAGE(F420:F426)</f>
        <v>595.84428679462712</v>
      </c>
      <c r="H427" s="113">
        <v>1716</v>
      </c>
      <c r="I427" s="19">
        <f t="shared" si="314"/>
        <v>865.13738341315855</v>
      </c>
      <c r="J427" s="19">
        <f t="shared" si="315"/>
        <v>4023.9835788109044</v>
      </c>
      <c r="K427" s="62">
        <f>'Salinity-Da'!B413</f>
        <v>32.428333333333335</v>
      </c>
      <c r="L427" s="62">
        <f>'Salinity-Da'!C413</f>
        <v>446.875</v>
      </c>
      <c r="M427" s="140">
        <f>'Salinity-Da'!I413</f>
        <v>0.18749707802917995</v>
      </c>
      <c r="N427" s="140">
        <f t="shared" si="310"/>
        <v>0.29796079146192261</v>
      </c>
      <c r="O427" s="139" t="s">
        <v>39</v>
      </c>
      <c r="P427" s="161" t="s">
        <v>26</v>
      </c>
      <c r="Q427" s="139">
        <v>0</v>
      </c>
      <c r="R427" s="139">
        <v>14</v>
      </c>
      <c r="S427" s="111" t="str">
        <f t="shared" si="304"/>
        <v>YES</v>
      </c>
      <c r="T427" s="110" t="str">
        <f t="shared" si="305"/>
        <v>YES</v>
      </c>
      <c r="U427" s="110" t="str">
        <f t="shared" si="306"/>
        <v>YES</v>
      </c>
      <c r="V427" s="110" t="str">
        <f t="shared" si="293"/>
        <v>NO</v>
      </c>
      <c r="W427" s="110" t="str">
        <f t="shared" si="300"/>
        <v>NO</v>
      </c>
      <c r="X427" s="111" t="str">
        <f t="shared" si="307"/>
        <v>YES</v>
      </c>
      <c r="Y427" s="110" t="str">
        <f t="shared" si="308"/>
        <v>NO</v>
      </c>
      <c r="Z427" s="111" t="str">
        <f t="shared" si="296"/>
        <v>NO</v>
      </c>
      <c r="AA427" s="126">
        <v>42241</v>
      </c>
      <c r="AB427" s="126" t="str">
        <f t="shared" si="309"/>
        <v>NO</v>
      </c>
      <c r="AC427" s="126" t="s">
        <v>126</v>
      </c>
      <c r="AD427" s="155">
        <v>0</v>
      </c>
      <c r="AE427" s="145">
        <v>0</v>
      </c>
      <c r="AF427" s="145">
        <v>0</v>
      </c>
      <c r="AG427" s="145">
        <v>19.05</v>
      </c>
      <c r="AH427" s="153">
        <v>0</v>
      </c>
      <c r="AI427" s="145">
        <v>25.1</v>
      </c>
      <c r="AJ427" s="145">
        <v>0</v>
      </c>
      <c r="AK427" s="145">
        <v>2.83</v>
      </c>
      <c r="AL427" s="145">
        <v>23.65</v>
      </c>
      <c r="AM427" s="156">
        <v>6.27</v>
      </c>
      <c r="AN427" s="145">
        <v>18.38</v>
      </c>
      <c r="AO427" s="126">
        <v>42241</v>
      </c>
      <c r="AP427" s="152" t="str">
        <f t="shared" si="311"/>
        <v>0*</v>
      </c>
      <c r="AQ427" s="200"/>
      <c r="AR427" s="198"/>
      <c r="AS427" s="145">
        <f t="shared" si="287"/>
        <v>0</v>
      </c>
      <c r="AT427" s="200"/>
      <c r="AU427" s="145" t="str">
        <f t="shared" si="312"/>
        <v>0*</v>
      </c>
      <c r="AV427" s="200"/>
      <c r="AW427" s="205"/>
      <c r="AX427" s="145">
        <f t="shared" si="288"/>
        <v>2.83</v>
      </c>
      <c r="AY427" s="198"/>
    </row>
    <row r="428" spans="1:51" x14ac:dyDescent="0.3">
      <c r="A428" s="126">
        <v>42242</v>
      </c>
      <c r="B428" s="113">
        <v>2</v>
      </c>
      <c r="C428" s="41">
        <f t="shared" si="302"/>
        <v>1.008318628686665</v>
      </c>
      <c r="D428" s="41">
        <f t="shared" si="303"/>
        <v>9.1468904173718908</v>
      </c>
      <c r="E428" s="113">
        <v>519</v>
      </c>
      <c r="F428" s="41">
        <f t="shared" si="285"/>
        <v>261.65868414418958</v>
      </c>
      <c r="G428" s="41">
        <f t="shared" si="316"/>
        <v>453.09517807627208</v>
      </c>
      <c r="H428" s="113">
        <v>4734</v>
      </c>
      <c r="I428" s="19">
        <f t="shared" si="314"/>
        <v>2386.6901941013361</v>
      </c>
      <c r="J428" s="19">
        <f t="shared" si="315"/>
        <v>3581.4037235766505</v>
      </c>
      <c r="K428" s="62">
        <f>'Salinity-Da'!B414</f>
        <v>31.771770833333349</v>
      </c>
      <c r="L428" s="62">
        <f>'Salinity-Da'!C414</f>
        <v>445.90625</v>
      </c>
      <c r="M428" s="140">
        <f>'Salinity-Da'!I414</f>
        <v>0.18930660472178806</v>
      </c>
      <c r="N428" s="140">
        <f t="shared" si="310"/>
        <v>0.26130099038989774</v>
      </c>
      <c r="O428" s="139" t="s">
        <v>39</v>
      </c>
      <c r="P428" s="161" t="s">
        <v>26</v>
      </c>
      <c r="Q428" s="139">
        <v>0</v>
      </c>
      <c r="R428" s="139">
        <v>14</v>
      </c>
      <c r="S428" s="111" t="str">
        <f t="shared" si="304"/>
        <v>YES</v>
      </c>
      <c r="T428" s="110" t="str">
        <f t="shared" si="305"/>
        <v>YES</v>
      </c>
      <c r="U428" s="110" t="str">
        <f t="shared" si="306"/>
        <v>YES</v>
      </c>
      <c r="V428" s="110" t="str">
        <f t="shared" si="293"/>
        <v>NO</v>
      </c>
      <c r="W428" s="110" t="str">
        <f t="shared" si="300"/>
        <v>NO</v>
      </c>
      <c r="X428" s="111" t="str">
        <f t="shared" si="307"/>
        <v>YES</v>
      </c>
      <c r="Y428" s="110" t="str">
        <f t="shared" si="308"/>
        <v>NO</v>
      </c>
      <c r="Z428" s="111" t="str">
        <f t="shared" si="296"/>
        <v>NO</v>
      </c>
      <c r="AA428" s="126">
        <v>42242</v>
      </c>
      <c r="AB428" s="126" t="str">
        <f t="shared" si="309"/>
        <v>NO</v>
      </c>
      <c r="AC428" s="126" t="s">
        <v>126</v>
      </c>
      <c r="AD428" s="155">
        <v>0</v>
      </c>
      <c r="AE428" s="145">
        <v>0</v>
      </c>
      <c r="AF428" s="145">
        <v>0</v>
      </c>
      <c r="AG428" s="145">
        <v>19.25</v>
      </c>
      <c r="AH428" s="153">
        <v>0</v>
      </c>
      <c r="AI428" s="145">
        <v>25.28</v>
      </c>
      <c r="AJ428" s="145">
        <v>0</v>
      </c>
      <c r="AK428" s="145">
        <v>3.17</v>
      </c>
      <c r="AL428" s="145">
        <v>23.7</v>
      </c>
      <c r="AM428" s="156">
        <v>3.1</v>
      </c>
      <c r="AN428" s="145">
        <v>18.14</v>
      </c>
      <c r="AO428" s="126">
        <v>42242</v>
      </c>
      <c r="AP428" s="152" t="str">
        <f t="shared" si="311"/>
        <v>0*</v>
      </c>
      <c r="AQ428" s="200"/>
      <c r="AR428" s="198"/>
      <c r="AS428" s="145">
        <f t="shared" si="287"/>
        <v>0</v>
      </c>
      <c r="AT428" s="200"/>
      <c r="AU428" s="145">
        <f t="shared" si="312"/>
        <v>6.999999999999984E-2</v>
      </c>
      <c r="AV428" s="200"/>
      <c r="AW428" s="205"/>
      <c r="AX428" s="145">
        <f t="shared" si="288"/>
        <v>3.1</v>
      </c>
      <c r="AY428" s="198"/>
    </row>
    <row r="429" spans="1:51" x14ac:dyDescent="0.3">
      <c r="A429" s="126">
        <v>42243</v>
      </c>
      <c r="B429" s="113">
        <v>1</v>
      </c>
      <c r="C429" s="41">
        <f t="shared" si="302"/>
        <v>0.5041593143433325</v>
      </c>
      <c r="D429" s="41">
        <f t="shared" si="303"/>
        <v>9.1468904173718908</v>
      </c>
      <c r="E429" s="113">
        <v>900</v>
      </c>
      <c r="F429" s="41">
        <f t="shared" si="285"/>
        <v>453.74338290899925</v>
      </c>
      <c r="G429" s="41">
        <f t="shared" si="316"/>
        <v>308.61752313731142</v>
      </c>
      <c r="H429" s="113">
        <v>5179</v>
      </c>
      <c r="I429" s="19">
        <f t="shared" si="314"/>
        <v>2611.0410889841191</v>
      </c>
      <c r="J429" s="19">
        <f t="shared" si="315"/>
        <v>3348.554143109222</v>
      </c>
      <c r="K429" s="62">
        <f>'Salinity-Da'!B415</f>
        <v>31.13208333333333</v>
      </c>
      <c r="L429" s="62">
        <f>'Salinity-Da'!C415</f>
        <v>421.375</v>
      </c>
      <c r="M429" s="140">
        <f>'Salinity-Da'!I415</f>
        <v>0.18098944368853107</v>
      </c>
      <c r="N429" s="140">
        <f t="shared" si="310"/>
        <v>0.25198195737614287</v>
      </c>
      <c r="O429" s="139" t="s">
        <v>39</v>
      </c>
      <c r="P429" s="161" t="s">
        <v>26</v>
      </c>
      <c r="Q429" s="139">
        <v>0</v>
      </c>
      <c r="R429" s="139">
        <v>14</v>
      </c>
      <c r="S429" s="111" t="str">
        <f t="shared" si="304"/>
        <v>YES</v>
      </c>
      <c r="T429" s="110" t="str">
        <f t="shared" si="305"/>
        <v>YES</v>
      </c>
      <c r="U429" s="110" t="str">
        <f t="shared" si="306"/>
        <v>YES</v>
      </c>
      <c r="V429" s="110" t="str">
        <f t="shared" si="293"/>
        <v>NO</v>
      </c>
      <c r="W429" s="110" t="str">
        <f t="shared" si="300"/>
        <v>NO</v>
      </c>
      <c r="X429" s="111" t="str">
        <f t="shared" si="307"/>
        <v>YES</v>
      </c>
      <c r="Y429" s="110" t="str">
        <f t="shared" si="308"/>
        <v>NO</v>
      </c>
      <c r="Z429" s="111" t="str">
        <f t="shared" si="296"/>
        <v>NO</v>
      </c>
      <c r="AA429" s="126">
        <v>42243</v>
      </c>
      <c r="AB429" s="126" t="str">
        <f t="shared" si="309"/>
        <v>NO</v>
      </c>
      <c r="AC429" s="126" t="s">
        <v>126</v>
      </c>
      <c r="AD429" s="155">
        <v>0</v>
      </c>
      <c r="AE429" s="145">
        <v>0</v>
      </c>
      <c r="AF429" s="145">
        <v>0</v>
      </c>
      <c r="AG429" s="145">
        <v>19.399999999999999</v>
      </c>
      <c r="AH429" s="153">
        <v>0</v>
      </c>
      <c r="AI429" s="145">
        <v>25.41</v>
      </c>
      <c r="AJ429" s="145">
        <v>0</v>
      </c>
      <c r="AK429" s="186">
        <v>12.97</v>
      </c>
      <c r="AL429" s="145">
        <v>22.69</v>
      </c>
      <c r="AM429" s="156">
        <v>104.66</v>
      </c>
      <c r="AN429" s="145">
        <v>17.09</v>
      </c>
      <c r="AO429" s="126">
        <v>42243</v>
      </c>
      <c r="AP429" s="152" t="str">
        <f t="shared" si="311"/>
        <v>0*</v>
      </c>
      <c r="AQ429" s="200"/>
      <c r="AR429" s="198"/>
      <c r="AS429" s="145">
        <f t="shared" si="287"/>
        <v>0</v>
      </c>
      <c r="AT429" s="200"/>
      <c r="AU429" s="145" t="str">
        <f t="shared" si="312"/>
        <v>0*</v>
      </c>
      <c r="AV429" s="200"/>
      <c r="AW429" s="205"/>
      <c r="AX429" s="145">
        <f t="shared" si="288"/>
        <v>12.97</v>
      </c>
      <c r="AY429" s="198"/>
    </row>
    <row r="430" spans="1:51" x14ac:dyDescent="0.3">
      <c r="A430" s="126">
        <v>42244</v>
      </c>
      <c r="B430" s="113">
        <v>2</v>
      </c>
      <c r="C430" s="41">
        <f t="shared" si="302"/>
        <v>1.008318628686665</v>
      </c>
      <c r="D430" s="41">
        <f t="shared" si="303"/>
        <v>1.1523641470704742</v>
      </c>
      <c r="E430" s="113">
        <v>1971</v>
      </c>
      <c r="F430" s="41">
        <f t="shared" si="285"/>
        <v>993.69800857070834</v>
      </c>
      <c r="G430" s="41">
        <f t="shared" si="316"/>
        <v>316.25193561165327</v>
      </c>
      <c r="H430" s="113">
        <v>6637</v>
      </c>
      <c r="I430" s="19">
        <f t="shared" si="314"/>
        <v>3346.105369296698</v>
      </c>
      <c r="J430" s="19">
        <f t="shared" si="315"/>
        <v>3227.9160214627818</v>
      </c>
      <c r="K430" s="62">
        <f>'Salinity-Da'!B416</f>
        <v>29.334270833333324</v>
      </c>
      <c r="L430" s="62">
        <f>'Salinity-Da'!C416</f>
        <v>356</v>
      </c>
      <c r="M430" s="140">
        <f>'Salinity-Da'!I416</f>
        <v>0.15816235507649148</v>
      </c>
      <c r="N430" s="140">
        <f t="shared" si="310"/>
        <v>0.2467231968325985</v>
      </c>
      <c r="O430" s="139" t="s">
        <v>39</v>
      </c>
      <c r="P430" s="161" t="s">
        <v>26</v>
      </c>
      <c r="Q430" s="139">
        <v>0</v>
      </c>
      <c r="R430" s="139">
        <v>14</v>
      </c>
      <c r="S430" s="111" t="str">
        <f t="shared" si="304"/>
        <v>YES</v>
      </c>
      <c r="T430" s="110" t="str">
        <f t="shared" si="305"/>
        <v>YES</v>
      </c>
      <c r="U430" s="110" t="str">
        <f t="shared" si="306"/>
        <v>YES</v>
      </c>
      <c r="V430" s="110" t="str">
        <f t="shared" si="293"/>
        <v>NO</v>
      </c>
      <c r="W430" s="110" t="str">
        <f t="shared" si="300"/>
        <v>NO</v>
      </c>
      <c r="X430" s="111" t="str">
        <f t="shared" si="307"/>
        <v>YES</v>
      </c>
      <c r="Y430" s="110" t="str">
        <f t="shared" si="308"/>
        <v>NO</v>
      </c>
      <c r="Z430" s="111" t="str">
        <f t="shared" si="296"/>
        <v>NO</v>
      </c>
      <c r="AA430" s="126">
        <v>42244</v>
      </c>
      <c r="AB430" s="126" t="str">
        <f t="shared" si="309"/>
        <v>NO</v>
      </c>
      <c r="AC430" s="126" t="s">
        <v>126</v>
      </c>
      <c r="AD430" s="155">
        <v>0</v>
      </c>
      <c r="AE430" s="145">
        <v>0</v>
      </c>
      <c r="AF430" s="145">
        <v>0</v>
      </c>
      <c r="AG430" s="145">
        <v>18.89</v>
      </c>
      <c r="AH430" s="153">
        <v>21.26</v>
      </c>
      <c r="AI430" s="145">
        <v>24.86</v>
      </c>
      <c r="AJ430" s="145">
        <v>16.309999999999999</v>
      </c>
      <c r="AK430" s="186">
        <v>20.54</v>
      </c>
      <c r="AL430" s="145">
        <v>22</v>
      </c>
      <c r="AM430" s="156">
        <v>58.13</v>
      </c>
      <c r="AN430" s="145">
        <v>15.24</v>
      </c>
      <c r="AO430" s="126">
        <v>42244</v>
      </c>
      <c r="AP430" s="152" t="str">
        <f t="shared" si="311"/>
        <v>0*</v>
      </c>
      <c r="AQ430" s="200"/>
      <c r="AR430" s="198"/>
      <c r="AS430" s="145">
        <f t="shared" si="287"/>
        <v>0</v>
      </c>
      <c r="AT430" s="200"/>
      <c r="AU430" s="145" t="str">
        <f t="shared" si="312"/>
        <v>0*</v>
      </c>
      <c r="AV430" s="200"/>
      <c r="AW430" s="205"/>
      <c r="AX430" s="145">
        <f t="shared" si="288"/>
        <v>20.54</v>
      </c>
      <c r="AY430" s="198"/>
    </row>
    <row r="431" spans="1:51" x14ac:dyDescent="0.3">
      <c r="A431" s="126">
        <v>42245</v>
      </c>
      <c r="B431" s="113">
        <v>7</v>
      </c>
      <c r="C431" s="41">
        <f t="shared" si="302"/>
        <v>3.5291152004033277</v>
      </c>
      <c r="D431" s="41">
        <f t="shared" si="303"/>
        <v>1.1523641470704742</v>
      </c>
      <c r="E431" s="113">
        <v>2589</v>
      </c>
      <c r="F431" s="41">
        <f t="shared" si="285"/>
        <v>1305.2684648348879</v>
      </c>
      <c r="G431" s="41">
        <f t="shared" si="316"/>
        <v>357.66502214699847</v>
      </c>
      <c r="H431" s="113">
        <v>7181</v>
      </c>
      <c r="I431" s="19">
        <f t="shared" si="314"/>
        <v>3620.3680362994705</v>
      </c>
      <c r="J431" s="19">
        <f t="shared" si="315"/>
        <v>2943.7862364507187</v>
      </c>
      <c r="K431" s="62">
        <f>'Salinity-Da'!B417</f>
        <v>29.289479166666663</v>
      </c>
      <c r="L431" s="62">
        <f>'Salinity-Da'!C417</f>
        <v>363.14583333333331</v>
      </c>
      <c r="M431" s="140">
        <f>'Salinity-Da'!I417</f>
        <v>0.16144110864856204</v>
      </c>
      <c r="N431" s="140">
        <f t="shared" si="310"/>
        <v>0.24274124498162336</v>
      </c>
      <c r="O431" s="139" t="s">
        <v>39</v>
      </c>
      <c r="P431" s="161" t="s">
        <v>26</v>
      </c>
      <c r="Q431" s="139">
        <v>0</v>
      </c>
      <c r="R431" s="139">
        <v>14</v>
      </c>
      <c r="S431" s="111" t="str">
        <f t="shared" si="304"/>
        <v>YES</v>
      </c>
      <c r="T431" s="110" t="str">
        <f t="shared" si="305"/>
        <v>YES</v>
      </c>
      <c r="U431" s="110" t="str">
        <f t="shared" si="306"/>
        <v>YES</v>
      </c>
      <c r="V431" s="110" t="str">
        <f t="shared" si="293"/>
        <v>NO</v>
      </c>
      <c r="W431" s="110" t="str">
        <f t="shared" si="300"/>
        <v>NO</v>
      </c>
      <c r="X431" s="111" t="str">
        <f t="shared" si="307"/>
        <v>YES</v>
      </c>
      <c r="Y431" s="110" t="str">
        <f t="shared" si="308"/>
        <v>NO</v>
      </c>
      <c r="Z431" s="111" t="str">
        <f t="shared" si="296"/>
        <v>NO</v>
      </c>
      <c r="AA431" s="126">
        <v>42245</v>
      </c>
      <c r="AB431" s="126" t="str">
        <f t="shared" si="309"/>
        <v>NO</v>
      </c>
      <c r="AC431" s="126" t="s">
        <v>126</v>
      </c>
      <c r="AD431" s="155">
        <v>0</v>
      </c>
      <c r="AE431" s="145">
        <v>0</v>
      </c>
      <c r="AF431" s="145">
        <v>0</v>
      </c>
      <c r="AG431" s="145">
        <v>18.440000000000001</v>
      </c>
      <c r="AH431" s="153">
        <v>34.56</v>
      </c>
      <c r="AI431" s="149">
        <v>23.82</v>
      </c>
      <c r="AJ431" s="145">
        <v>20.29</v>
      </c>
      <c r="AK431" s="186">
        <v>29.49</v>
      </c>
      <c r="AL431" s="145">
        <v>22.44</v>
      </c>
      <c r="AM431" s="156">
        <v>107.15</v>
      </c>
      <c r="AN431" s="145">
        <v>15.86</v>
      </c>
      <c r="AO431" s="126">
        <v>42245</v>
      </c>
      <c r="AP431" s="152" t="str">
        <f t="shared" si="311"/>
        <v>0*</v>
      </c>
      <c r="AQ431" s="200"/>
      <c r="AR431" s="200"/>
      <c r="AS431" s="145">
        <f t="shared" si="287"/>
        <v>0</v>
      </c>
      <c r="AT431" s="200"/>
      <c r="AU431" s="145" t="str">
        <f t="shared" si="312"/>
        <v>0*</v>
      </c>
      <c r="AV431" s="200"/>
      <c r="AW431" s="206"/>
      <c r="AX431" s="145">
        <f t="shared" si="288"/>
        <v>29.49</v>
      </c>
      <c r="AY431" s="200"/>
    </row>
    <row r="432" spans="1:51" x14ac:dyDescent="0.3">
      <c r="A432" s="126">
        <v>42246</v>
      </c>
      <c r="B432" s="113">
        <v>2</v>
      </c>
      <c r="C432" s="41">
        <f t="shared" si="302"/>
        <v>1.008318628686665</v>
      </c>
      <c r="D432" s="41">
        <f t="shared" si="303"/>
        <v>1.4404551838380928</v>
      </c>
      <c r="E432" s="113">
        <v>2974</v>
      </c>
      <c r="F432" s="41">
        <f t="shared" si="285"/>
        <v>1499.3698008570709</v>
      </c>
      <c r="G432" s="41">
        <f t="shared" si="316"/>
        <v>492.34758183586018</v>
      </c>
      <c r="H432" s="113">
        <v>8042</v>
      </c>
      <c r="I432" s="19">
        <f t="shared" si="314"/>
        <v>4054.4492059490799</v>
      </c>
      <c r="J432" s="19">
        <f t="shared" si="315"/>
        <v>2806.7989484677159</v>
      </c>
      <c r="K432" s="62">
        <f>'Salinity-Da'!B418</f>
        <v>29.354895833333327</v>
      </c>
      <c r="L432" s="62">
        <f>'Salinity-Da'!C418</f>
        <v>374.78125</v>
      </c>
      <c r="M432" s="140">
        <f>'Salinity-Da'!I418</f>
        <v>0.16637557113889406</v>
      </c>
      <c r="N432" s="140">
        <f t="shared" si="310"/>
        <v>0.23925153643688729</v>
      </c>
      <c r="O432" s="139" t="s">
        <v>39</v>
      </c>
      <c r="P432" s="161" t="s">
        <v>26</v>
      </c>
      <c r="Q432" s="139">
        <v>0</v>
      </c>
      <c r="R432" s="139">
        <v>14</v>
      </c>
      <c r="S432" s="111" t="str">
        <f t="shared" si="304"/>
        <v>YES</v>
      </c>
      <c r="T432" s="110" t="str">
        <f t="shared" si="305"/>
        <v>YES</v>
      </c>
      <c r="U432" s="110" t="str">
        <f t="shared" si="306"/>
        <v>YES</v>
      </c>
      <c r="V432" s="110" t="str">
        <f t="shared" si="293"/>
        <v>NO</v>
      </c>
      <c r="W432" s="110" t="str">
        <f t="shared" si="300"/>
        <v>NO</v>
      </c>
      <c r="X432" s="111" t="str">
        <f t="shared" si="307"/>
        <v>YES</v>
      </c>
      <c r="Y432" s="110" t="str">
        <f t="shared" si="308"/>
        <v>NO</v>
      </c>
      <c r="Z432" s="111" t="str">
        <f t="shared" si="296"/>
        <v>NO</v>
      </c>
      <c r="AA432" s="126">
        <v>42246</v>
      </c>
      <c r="AB432" s="126" t="str">
        <f t="shared" si="309"/>
        <v>NO</v>
      </c>
      <c r="AC432" s="126" t="s">
        <v>126</v>
      </c>
      <c r="AD432" s="155">
        <v>0</v>
      </c>
      <c r="AE432" s="145">
        <v>0</v>
      </c>
      <c r="AF432" s="145">
        <v>0</v>
      </c>
      <c r="AG432" s="145">
        <v>18.43</v>
      </c>
      <c r="AH432" s="153">
        <v>34.520000000000003</v>
      </c>
      <c r="AI432" s="149">
        <v>23.64</v>
      </c>
      <c r="AJ432" s="145">
        <v>19.63</v>
      </c>
      <c r="AK432" s="186">
        <v>36.86</v>
      </c>
      <c r="AL432" s="145">
        <v>22.83</v>
      </c>
      <c r="AM432" s="156">
        <v>151.80000000000001</v>
      </c>
      <c r="AN432" s="145">
        <v>16.68</v>
      </c>
      <c r="AO432" s="126">
        <v>42246</v>
      </c>
      <c r="AP432" s="152" t="str">
        <f t="shared" si="311"/>
        <v>0*</v>
      </c>
      <c r="AQ432" s="200"/>
      <c r="AR432" s="200"/>
      <c r="AS432" s="145">
        <f t="shared" si="287"/>
        <v>0</v>
      </c>
      <c r="AT432" s="200"/>
      <c r="AU432" s="145" t="str">
        <f t="shared" si="312"/>
        <v>0*</v>
      </c>
      <c r="AV432" s="200"/>
      <c r="AW432" s="206"/>
      <c r="AX432" s="145">
        <f t="shared" si="288"/>
        <v>36.86</v>
      </c>
      <c r="AY432" s="200"/>
    </row>
    <row r="433" spans="1:51" x14ac:dyDescent="0.3">
      <c r="A433" s="126">
        <v>42247</v>
      </c>
      <c r="B433" s="113">
        <v>1</v>
      </c>
      <c r="C433" s="41">
        <f t="shared" si="302"/>
        <v>0.5041593143433325</v>
      </c>
      <c r="D433" s="41">
        <f t="shared" si="303"/>
        <v>1.2964096654542836</v>
      </c>
      <c r="E433" s="113">
        <v>2547</v>
      </c>
      <c r="F433" s="41">
        <f t="shared" si="285"/>
        <v>1284.0937736324679</v>
      </c>
      <c r="G433" s="41">
        <f t="shared" si="316"/>
        <v>667.21884115380465</v>
      </c>
      <c r="H433" s="113">
        <v>6822</v>
      </c>
      <c r="I433" s="19">
        <f t="shared" si="314"/>
        <v>3439.3748424502141</v>
      </c>
      <c r="J433" s="19">
        <f t="shared" si="315"/>
        <v>2830.9985955561961</v>
      </c>
      <c r="K433" s="62">
        <f>'Salinity-Da'!B419</f>
        <v>28.576562499999984</v>
      </c>
      <c r="L433" s="62">
        <f>'Salinity-Da'!C419</f>
        <v>377.59375</v>
      </c>
      <c r="M433" s="140">
        <f>'Salinity-Da'!I419</f>
        <v>0.17005543341239243</v>
      </c>
      <c r="N433" s="140">
        <f t="shared" si="310"/>
        <v>0.23597212953735677</v>
      </c>
      <c r="O433" s="139" t="s">
        <v>39</v>
      </c>
      <c r="P433" s="161" t="s">
        <v>26</v>
      </c>
      <c r="Q433" s="139">
        <v>0</v>
      </c>
      <c r="R433" s="139">
        <v>14</v>
      </c>
      <c r="S433" s="111" t="str">
        <f t="shared" si="304"/>
        <v>YES</v>
      </c>
      <c r="T433" s="110" t="str">
        <f t="shared" si="305"/>
        <v>YES</v>
      </c>
      <c r="U433" s="110" t="str">
        <f t="shared" si="306"/>
        <v>YES</v>
      </c>
      <c r="V433" s="110" t="str">
        <f t="shared" si="293"/>
        <v>NO</v>
      </c>
      <c r="W433" s="110" t="str">
        <f t="shared" si="300"/>
        <v>NO</v>
      </c>
      <c r="X433" s="111" t="str">
        <f t="shared" si="307"/>
        <v>YES</v>
      </c>
      <c r="Y433" s="110" t="str">
        <f t="shared" si="308"/>
        <v>NO</v>
      </c>
      <c r="Z433" s="111" t="str">
        <f t="shared" si="296"/>
        <v>NO</v>
      </c>
      <c r="AA433" s="126">
        <v>42247</v>
      </c>
      <c r="AB433" s="126" t="str">
        <f t="shared" si="309"/>
        <v>NO</v>
      </c>
      <c r="AC433" s="126" t="s">
        <v>126</v>
      </c>
      <c r="AD433" s="155">
        <v>0</v>
      </c>
      <c r="AE433" s="145">
        <v>0</v>
      </c>
      <c r="AF433" s="145">
        <v>0</v>
      </c>
      <c r="AG433" s="145">
        <v>18.45</v>
      </c>
      <c r="AH433" s="153">
        <v>34.56</v>
      </c>
      <c r="AI433" s="149">
        <v>23.45</v>
      </c>
      <c r="AJ433" s="145">
        <v>21.5</v>
      </c>
      <c r="AK433" s="186">
        <v>32.700000000000003</v>
      </c>
      <c r="AL433" s="145">
        <v>22.63</v>
      </c>
      <c r="AM433" s="156">
        <v>149.27000000000001</v>
      </c>
      <c r="AN433" s="145">
        <v>16.62</v>
      </c>
      <c r="AO433" s="126">
        <v>42247</v>
      </c>
      <c r="AP433" s="152" t="str">
        <f t="shared" si="311"/>
        <v>0*</v>
      </c>
      <c r="AQ433" s="199"/>
      <c r="AR433" s="199"/>
      <c r="AS433" s="145">
        <f t="shared" si="287"/>
        <v>0</v>
      </c>
      <c r="AT433" s="199"/>
      <c r="AU433" s="145" t="str">
        <f t="shared" si="312"/>
        <v>0*</v>
      </c>
      <c r="AV433" s="199"/>
      <c r="AW433" s="207"/>
      <c r="AX433" s="145">
        <f t="shared" si="288"/>
        <v>32.700000000000003</v>
      </c>
      <c r="AY433" s="199"/>
    </row>
    <row r="434" spans="1:51" x14ac:dyDescent="0.3">
      <c r="A434" s="126">
        <v>42248</v>
      </c>
      <c r="B434" s="113">
        <v>2</v>
      </c>
      <c r="C434" s="41">
        <f t="shared" si="302"/>
        <v>1.008318628686665</v>
      </c>
      <c r="D434" s="41">
        <f t="shared" si="303"/>
        <v>1.2243869062623791</v>
      </c>
      <c r="E434" s="113">
        <v>2537</v>
      </c>
      <c r="F434" s="41">
        <f t="shared" si="285"/>
        <v>1279.0521804890345</v>
      </c>
      <c r="G434" s="41">
        <f t="shared" si="316"/>
        <v>828.40577622528713</v>
      </c>
      <c r="H434" s="113">
        <v>8554</v>
      </c>
      <c r="I434" s="19">
        <f t="shared" si="314"/>
        <v>4312.578774892866</v>
      </c>
      <c r="J434" s="19">
        <f t="shared" si="315"/>
        <v>2903.3094457848683</v>
      </c>
      <c r="K434" s="62">
        <f>'Salinity-Da'!B420</f>
        <v>28.263437499999998</v>
      </c>
      <c r="L434" s="62">
        <f>'Salinity-Da'!C420</f>
        <v>392.6875</v>
      </c>
      <c r="M434" s="140">
        <f>'Salinity-Da'!I420</f>
        <v>0.1778787705562036</v>
      </c>
      <c r="N434" s="140">
        <f t="shared" si="310"/>
        <v>0.23303565511440552</v>
      </c>
      <c r="O434" s="139" t="s">
        <v>39</v>
      </c>
      <c r="P434" s="161" t="s">
        <v>26</v>
      </c>
      <c r="Q434" s="139">
        <v>0</v>
      </c>
      <c r="R434" s="139">
        <v>14</v>
      </c>
      <c r="S434" s="111" t="str">
        <f t="shared" si="304"/>
        <v>YES</v>
      </c>
      <c r="T434" s="110" t="str">
        <f t="shared" si="305"/>
        <v>YES</v>
      </c>
      <c r="U434" s="110" t="str">
        <f t="shared" si="306"/>
        <v>YES</v>
      </c>
      <c r="V434" s="110" t="str">
        <f t="shared" si="293"/>
        <v>NO</v>
      </c>
      <c r="W434" s="110" t="str">
        <f t="shared" si="300"/>
        <v>NO</v>
      </c>
      <c r="X434" s="111" t="str">
        <f t="shared" si="307"/>
        <v>YES</v>
      </c>
      <c r="Y434" s="110" t="str">
        <f t="shared" si="308"/>
        <v>NO</v>
      </c>
      <c r="Z434" s="111" t="str">
        <f t="shared" si="296"/>
        <v>NO</v>
      </c>
      <c r="AA434" s="126">
        <v>42248</v>
      </c>
      <c r="AB434" s="126" t="str">
        <f t="shared" si="309"/>
        <v>NO</v>
      </c>
      <c r="AC434" s="126" t="s">
        <v>126</v>
      </c>
      <c r="AD434" s="155">
        <v>0</v>
      </c>
      <c r="AE434" s="161">
        <v>0</v>
      </c>
      <c r="AF434" s="161">
        <f t="shared" ref="AF434:AF497" si="317">AD434+AE434</f>
        <v>0</v>
      </c>
      <c r="AG434" s="161">
        <v>18.649999999999999</v>
      </c>
      <c r="AH434" s="179">
        <v>15.81</v>
      </c>
      <c r="AI434" s="172">
        <v>24.29</v>
      </c>
      <c r="AJ434" s="161">
        <v>24.99</v>
      </c>
      <c r="AK434" s="161">
        <v>36.770000000000003</v>
      </c>
      <c r="AL434" s="172">
        <v>22.83</v>
      </c>
      <c r="AM434" s="124">
        <v>148</v>
      </c>
      <c r="AN434" s="161">
        <v>16.59</v>
      </c>
      <c r="AO434" s="126">
        <v>42248</v>
      </c>
      <c r="AP434" s="152" t="str">
        <f t="shared" si="311"/>
        <v>0*</v>
      </c>
      <c r="AQ434" s="201">
        <f>IF(SUM(AP434:AP463)&gt;0,SUM(AP434:AP463),0)</f>
        <v>0</v>
      </c>
      <c r="AR434" s="202">
        <v>0</v>
      </c>
      <c r="AS434" s="145">
        <f t="shared" si="287"/>
        <v>0</v>
      </c>
      <c r="AT434" s="201">
        <f>SUM(AS434:AS463)</f>
        <v>0</v>
      </c>
      <c r="AU434" s="145" t="str">
        <f t="shared" si="312"/>
        <v>0*</v>
      </c>
      <c r="AV434" s="201">
        <f>IF(SUM(AU434:AU463)&gt;0,SUM(AU434:AU463),0)</f>
        <v>222.37</v>
      </c>
      <c r="AW434" s="202">
        <f>0*60*39346/1000000</f>
        <v>0</v>
      </c>
      <c r="AX434" s="145">
        <f t="shared" si="288"/>
        <v>36.770000000000003</v>
      </c>
      <c r="AY434" s="201">
        <f>SUM(AX434:AX463)</f>
        <v>592.79999999999995</v>
      </c>
    </row>
    <row r="435" spans="1:51" x14ac:dyDescent="0.3">
      <c r="A435" s="126">
        <v>42249</v>
      </c>
      <c r="B435" s="113">
        <v>1</v>
      </c>
      <c r="C435" s="41">
        <f t="shared" si="302"/>
        <v>0.5041593143433325</v>
      </c>
      <c r="D435" s="41">
        <f t="shared" si="303"/>
        <v>1.2243869062623791</v>
      </c>
      <c r="E435" s="113">
        <v>2100</v>
      </c>
      <c r="F435" s="41">
        <f t="shared" si="285"/>
        <v>1058.7345601209984</v>
      </c>
      <c r="G435" s="41">
        <f t="shared" si="316"/>
        <v>1010.9834707767653</v>
      </c>
      <c r="H435" s="113">
        <v>7326</v>
      </c>
      <c r="I435" s="19">
        <f t="shared" si="314"/>
        <v>3693.4711368792541</v>
      </c>
      <c r="J435" s="19">
        <f t="shared" si="315"/>
        <v>3395.8010731391123</v>
      </c>
      <c r="K435" s="62">
        <f>'Salinity-Da'!B421</f>
        <v>28.838958333333338</v>
      </c>
      <c r="L435" s="62">
        <f>'Salinity-Da'!C421</f>
        <v>404.01041666666669</v>
      </c>
      <c r="M435" s="140">
        <f>'Salinity-Da'!I421</f>
        <v>0.1810330583515673</v>
      </c>
      <c r="N435" s="140">
        <f t="shared" si="310"/>
        <v>0.23045846692850239</v>
      </c>
      <c r="O435" s="139" t="s">
        <v>39</v>
      </c>
      <c r="P435" s="161" t="s">
        <v>26</v>
      </c>
      <c r="Q435" s="139">
        <v>0</v>
      </c>
      <c r="R435" s="139">
        <v>14</v>
      </c>
      <c r="S435" s="111" t="str">
        <f t="shared" si="304"/>
        <v>YES</v>
      </c>
      <c r="T435" s="110" t="str">
        <f t="shared" si="305"/>
        <v>YES</v>
      </c>
      <c r="U435" s="110" t="str">
        <f t="shared" si="306"/>
        <v>YES</v>
      </c>
      <c r="V435" s="110" t="str">
        <f t="shared" si="293"/>
        <v>NO</v>
      </c>
      <c r="W435" s="110" t="str">
        <f t="shared" si="300"/>
        <v>NO</v>
      </c>
      <c r="X435" s="111" t="str">
        <f t="shared" si="307"/>
        <v>YES</v>
      </c>
      <c r="Y435" s="110" t="str">
        <f t="shared" si="308"/>
        <v>NO</v>
      </c>
      <c r="Z435" s="111" t="str">
        <f t="shared" si="296"/>
        <v>NO</v>
      </c>
      <c r="AA435" s="126">
        <v>42249</v>
      </c>
      <c r="AB435" s="126" t="str">
        <f t="shared" si="309"/>
        <v>NO</v>
      </c>
      <c r="AC435" s="126" t="s">
        <v>126</v>
      </c>
      <c r="AD435" s="155">
        <v>0</v>
      </c>
      <c r="AE435" s="161">
        <v>0</v>
      </c>
      <c r="AF435" s="161">
        <f t="shared" si="317"/>
        <v>0</v>
      </c>
      <c r="AG435" s="161">
        <v>18.829999999999998</v>
      </c>
      <c r="AH435" s="179">
        <v>23.34</v>
      </c>
      <c r="AI435" s="172">
        <v>24.07</v>
      </c>
      <c r="AJ435" s="161">
        <v>22.72</v>
      </c>
      <c r="AK435" s="161">
        <v>37.4</v>
      </c>
      <c r="AL435" s="172">
        <v>22.86</v>
      </c>
      <c r="AM435" s="124">
        <v>147.15</v>
      </c>
      <c r="AN435" s="161">
        <v>16.57</v>
      </c>
      <c r="AO435" s="126">
        <v>42249</v>
      </c>
      <c r="AP435" s="152" t="str">
        <f t="shared" si="311"/>
        <v>0*</v>
      </c>
      <c r="AQ435" s="201"/>
      <c r="AR435" s="202"/>
      <c r="AS435" s="145">
        <f t="shared" si="287"/>
        <v>0</v>
      </c>
      <c r="AT435" s="201"/>
      <c r="AU435" s="145" t="str">
        <f t="shared" si="312"/>
        <v>0*</v>
      </c>
      <c r="AV435" s="201"/>
      <c r="AW435" s="202"/>
      <c r="AX435" s="145">
        <f t="shared" si="288"/>
        <v>37.4</v>
      </c>
      <c r="AY435" s="201"/>
    </row>
    <row r="436" spans="1:51" x14ac:dyDescent="0.3">
      <c r="A436" s="126">
        <v>42250</v>
      </c>
      <c r="B436" s="113">
        <v>2</v>
      </c>
      <c r="C436" s="41">
        <f t="shared" si="302"/>
        <v>1.008318628686665</v>
      </c>
      <c r="D436" s="41">
        <f t="shared" si="303"/>
        <v>1.1523641470704746</v>
      </c>
      <c r="E436" s="113">
        <v>1699</v>
      </c>
      <c r="F436" s="41">
        <f t="shared" si="285"/>
        <v>856.56667506932195</v>
      </c>
      <c r="G436" s="41">
        <f t="shared" si="316"/>
        <v>1124.8514530591667</v>
      </c>
      <c r="H436" s="113">
        <v>6003</v>
      </c>
      <c r="I436" s="19">
        <f t="shared" si="314"/>
        <v>3026.4683640030248</v>
      </c>
      <c r="J436" s="19">
        <f t="shared" si="315"/>
        <v>3582.4840649645289</v>
      </c>
      <c r="K436" s="62">
        <f>'Salinity-Da'!B422</f>
        <v>30.775833333333335</v>
      </c>
      <c r="L436" s="62">
        <f>'Salinity-Da'!C422</f>
        <v>416.40625</v>
      </c>
      <c r="M436" s="140">
        <f>'Salinity-Da'!I422</f>
        <v>0.18002159173094542</v>
      </c>
      <c r="N436" s="140">
        <f t="shared" si="310"/>
        <v>0.22802591652627013</v>
      </c>
      <c r="O436" s="139" t="s">
        <v>39</v>
      </c>
      <c r="P436" s="161" t="s">
        <v>26</v>
      </c>
      <c r="Q436" s="139">
        <v>0</v>
      </c>
      <c r="R436" s="139">
        <v>14</v>
      </c>
      <c r="S436" s="111" t="str">
        <f t="shared" si="304"/>
        <v>YES</v>
      </c>
      <c r="T436" s="110" t="str">
        <f t="shared" si="305"/>
        <v>YES</v>
      </c>
      <c r="U436" s="110" t="str">
        <f t="shared" si="306"/>
        <v>YES</v>
      </c>
      <c r="V436" s="110" t="str">
        <f t="shared" si="293"/>
        <v>NO</v>
      </c>
      <c r="W436" s="110" t="str">
        <f t="shared" si="300"/>
        <v>NO</v>
      </c>
      <c r="X436" s="111" t="str">
        <f t="shared" si="307"/>
        <v>YES</v>
      </c>
      <c r="Y436" s="110" t="str">
        <f t="shared" si="308"/>
        <v>NO</v>
      </c>
      <c r="Z436" s="111" t="str">
        <f t="shared" si="296"/>
        <v>NO</v>
      </c>
      <c r="AA436" s="126">
        <v>42250</v>
      </c>
      <c r="AB436" s="126" t="str">
        <f t="shared" si="309"/>
        <v>NO</v>
      </c>
      <c r="AC436" s="126" t="s">
        <v>126</v>
      </c>
      <c r="AD436" s="155">
        <v>0</v>
      </c>
      <c r="AE436" s="161">
        <v>0</v>
      </c>
      <c r="AF436" s="161">
        <f t="shared" si="317"/>
        <v>0</v>
      </c>
      <c r="AG436" s="161">
        <v>18.46</v>
      </c>
      <c r="AH436" s="179">
        <v>34.56</v>
      </c>
      <c r="AI436" s="172">
        <v>23.08</v>
      </c>
      <c r="AJ436" s="161">
        <v>19.53</v>
      </c>
      <c r="AK436" s="161">
        <v>36.35</v>
      </c>
      <c r="AL436" s="172">
        <v>22.81</v>
      </c>
      <c r="AM436" s="124">
        <v>145.94999999999999</v>
      </c>
      <c r="AN436" s="161">
        <v>16.55</v>
      </c>
      <c r="AO436" s="126">
        <v>42250</v>
      </c>
      <c r="AP436" s="152" t="str">
        <f t="shared" si="311"/>
        <v>0*</v>
      </c>
      <c r="AQ436" s="201"/>
      <c r="AR436" s="202"/>
      <c r="AS436" s="145">
        <f t="shared" si="287"/>
        <v>0</v>
      </c>
      <c r="AT436" s="201"/>
      <c r="AU436" s="145" t="str">
        <f t="shared" si="312"/>
        <v>0*</v>
      </c>
      <c r="AV436" s="201"/>
      <c r="AW436" s="202"/>
      <c r="AX436" s="145">
        <f t="shared" si="288"/>
        <v>36.35</v>
      </c>
      <c r="AY436" s="201"/>
    </row>
    <row r="437" spans="1:51" x14ac:dyDescent="0.3">
      <c r="A437" s="126">
        <v>42251</v>
      </c>
      <c r="B437" s="113">
        <v>6</v>
      </c>
      <c r="C437" s="41">
        <f t="shared" si="302"/>
        <v>3.024955886059995</v>
      </c>
      <c r="D437" s="41">
        <f t="shared" si="303"/>
        <v>1.2243869062623791</v>
      </c>
      <c r="E437" s="113">
        <v>1380</v>
      </c>
      <c r="F437" s="41">
        <f t="shared" si="285"/>
        <v>695.73985379379883</v>
      </c>
      <c r="G437" s="41">
        <f t="shared" si="316"/>
        <v>1182.3976376534986</v>
      </c>
      <c r="H437" s="113">
        <v>4657</v>
      </c>
      <c r="I437" s="19">
        <f t="shared" si="314"/>
        <v>2347.8699268968994</v>
      </c>
      <c r="J437" s="19">
        <f t="shared" si="315"/>
        <v>3641.8308185386586</v>
      </c>
      <c r="K437" s="62">
        <f>'Salinity-Da'!B423</f>
        <v>31.623749999999998</v>
      </c>
      <c r="L437" s="62">
        <f>'Salinity-Da'!C423</f>
        <v>427.63541666666669</v>
      </c>
      <c r="M437" s="140">
        <f>'Salinity-Da'!I423</f>
        <v>0.18204799783566838</v>
      </c>
      <c r="N437" s="140">
        <f t="shared" si="310"/>
        <v>0.22580814984318015</v>
      </c>
      <c r="O437" s="139" t="s">
        <v>39</v>
      </c>
      <c r="P437" s="161" t="s">
        <v>26</v>
      </c>
      <c r="Q437" s="139">
        <v>0</v>
      </c>
      <c r="R437" s="139">
        <v>14</v>
      </c>
      <c r="S437" s="111" t="str">
        <f t="shared" si="304"/>
        <v>YES</v>
      </c>
      <c r="T437" s="110" t="str">
        <f t="shared" si="305"/>
        <v>YES</v>
      </c>
      <c r="U437" s="110" t="str">
        <f t="shared" si="306"/>
        <v>YES</v>
      </c>
      <c r="V437" s="110" t="str">
        <f t="shared" si="293"/>
        <v>NO</v>
      </c>
      <c r="W437" s="110" t="str">
        <f t="shared" si="300"/>
        <v>NO</v>
      </c>
      <c r="X437" s="111" t="str">
        <f t="shared" si="307"/>
        <v>YES</v>
      </c>
      <c r="Y437" s="110" t="str">
        <f t="shared" si="308"/>
        <v>NO</v>
      </c>
      <c r="Z437" s="111" t="str">
        <f t="shared" si="296"/>
        <v>NO</v>
      </c>
      <c r="AA437" s="126">
        <v>42251</v>
      </c>
      <c r="AB437" s="126" t="str">
        <f t="shared" si="309"/>
        <v>NO</v>
      </c>
      <c r="AC437" s="126" t="s">
        <v>126</v>
      </c>
      <c r="AD437" s="155">
        <v>0</v>
      </c>
      <c r="AE437" s="161">
        <v>0</v>
      </c>
      <c r="AF437" s="161">
        <f t="shared" si="317"/>
        <v>0</v>
      </c>
      <c r="AG437" s="161">
        <v>18.18</v>
      </c>
      <c r="AH437" s="179">
        <v>34.56</v>
      </c>
      <c r="AI437" s="172">
        <v>22.87</v>
      </c>
      <c r="AJ437" s="161">
        <v>18.91</v>
      </c>
      <c r="AK437" s="161">
        <v>29.14</v>
      </c>
      <c r="AL437" s="172">
        <v>22.45</v>
      </c>
      <c r="AM437" s="124">
        <v>150.30000000000001</v>
      </c>
      <c r="AN437" s="161">
        <v>16.64</v>
      </c>
      <c r="AO437" s="126">
        <v>42251</v>
      </c>
      <c r="AP437" s="152" t="str">
        <f t="shared" si="311"/>
        <v>0*</v>
      </c>
      <c r="AQ437" s="201"/>
      <c r="AR437" s="202"/>
      <c r="AS437" s="145">
        <f t="shared" si="287"/>
        <v>0</v>
      </c>
      <c r="AT437" s="201"/>
      <c r="AU437" s="145" t="str">
        <f t="shared" si="312"/>
        <v>0*</v>
      </c>
      <c r="AV437" s="201"/>
      <c r="AW437" s="202"/>
      <c r="AX437" s="145">
        <f t="shared" si="288"/>
        <v>29.14</v>
      </c>
      <c r="AY437" s="201"/>
    </row>
    <row r="438" spans="1:51" x14ac:dyDescent="0.3">
      <c r="A438" s="126">
        <v>42252</v>
      </c>
      <c r="B438" s="113">
        <v>7</v>
      </c>
      <c r="C438" s="41">
        <f t="shared" si="302"/>
        <v>3.5291152004033277</v>
      </c>
      <c r="D438" s="41">
        <f t="shared" si="303"/>
        <v>1.5124779430299977</v>
      </c>
      <c r="E438" s="113">
        <v>1292</v>
      </c>
      <c r="F438" s="41">
        <f t="shared" si="285"/>
        <v>651.37383413158557</v>
      </c>
      <c r="G438" s="41">
        <f t="shared" si="316"/>
        <v>1139.8321869710828</v>
      </c>
      <c r="H438" s="113">
        <v>5026</v>
      </c>
      <c r="I438" s="19">
        <f t="shared" si="314"/>
        <v>2533.9047138895894</v>
      </c>
      <c r="J438" s="19">
        <f t="shared" si="315"/>
        <v>3499.2257553386867</v>
      </c>
      <c r="K438" s="62">
        <f>'Salinity-Da'!B424</f>
        <v>31.66437500000001</v>
      </c>
      <c r="L438" s="62">
        <f>'Salinity-Da'!C424</f>
        <v>439.1875</v>
      </c>
      <c r="M438" s="140">
        <f>'Salinity-Da'!I424</f>
        <v>0.18681845131768873</v>
      </c>
      <c r="N438" s="140">
        <f t="shared" si="310"/>
        <v>0.22380411671841607</v>
      </c>
      <c r="O438" s="139" t="s">
        <v>39</v>
      </c>
      <c r="P438" s="161" t="s">
        <v>26</v>
      </c>
      <c r="Q438" s="139">
        <v>0</v>
      </c>
      <c r="R438" s="139">
        <v>14</v>
      </c>
      <c r="S438" s="111" t="str">
        <f t="shared" si="304"/>
        <v>YES</v>
      </c>
      <c r="T438" s="110" t="str">
        <f t="shared" si="305"/>
        <v>YES</v>
      </c>
      <c r="U438" s="110" t="str">
        <f t="shared" si="306"/>
        <v>YES</v>
      </c>
      <c r="V438" s="110" t="str">
        <f t="shared" si="293"/>
        <v>NO</v>
      </c>
      <c r="W438" s="110" t="str">
        <f t="shared" si="300"/>
        <v>NO</v>
      </c>
      <c r="X438" s="111" t="str">
        <f t="shared" si="307"/>
        <v>YES</v>
      </c>
      <c r="Y438" s="110" t="str">
        <f t="shared" si="308"/>
        <v>NO</v>
      </c>
      <c r="Z438" s="111" t="str">
        <f t="shared" si="296"/>
        <v>NO</v>
      </c>
      <c r="AA438" s="126">
        <v>42252</v>
      </c>
      <c r="AB438" s="126" t="str">
        <f t="shared" si="309"/>
        <v>NO</v>
      </c>
      <c r="AC438" s="126" t="s">
        <v>126</v>
      </c>
      <c r="AD438" s="155">
        <v>0</v>
      </c>
      <c r="AE438" s="161">
        <v>0</v>
      </c>
      <c r="AF438" s="161">
        <f t="shared" si="317"/>
        <v>0</v>
      </c>
      <c r="AG438" s="161">
        <v>18</v>
      </c>
      <c r="AH438" s="179">
        <v>23.87</v>
      </c>
      <c r="AI438" s="172">
        <v>23.24</v>
      </c>
      <c r="AJ438" s="161">
        <v>18.8</v>
      </c>
      <c r="AK438" s="161">
        <v>19.29</v>
      </c>
      <c r="AL438" s="172">
        <v>21.92</v>
      </c>
      <c r="AM438" s="124">
        <v>129.22999999999999</v>
      </c>
      <c r="AN438" s="161">
        <v>16.22</v>
      </c>
      <c r="AO438" s="126">
        <v>42252</v>
      </c>
      <c r="AP438" s="152" t="str">
        <f t="shared" si="311"/>
        <v>0*</v>
      </c>
      <c r="AQ438" s="201"/>
      <c r="AR438" s="202"/>
      <c r="AS438" s="145">
        <f t="shared" si="287"/>
        <v>0</v>
      </c>
      <c r="AT438" s="201"/>
      <c r="AU438" s="145" t="str">
        <f t="shared" si="312"/>
        <v>0*</v>
      </c>
      <c r="AV438" s="201"/>
      <c r="AW438" s="202"/>
      <c r="AX438" s="145">
        <f t="shared" si="288"/>
        <v>19.29</v>
      </c>
      <c r="AY438" s="201"/>
    </row>
    <row r="439" spans="1:51" x14ac:dyDescent="0.3">
      <c r="A439" s="126">
        <v>42253</v>
      </c>
      <c r="B439" s="113">
        <v>4</v>
      </c>
      <c r="C439" s="41">
        <f t="shared" si="302"/>
        <v>2.01663725737333</v>
      </c>
      <c r="D439" s="41">
        <f t="shared" si="303"/>
        <v>1.5124779430299975</v>
      </c>
      <c r="E439" s="113">
        <v>1188</v>
      </c>
      <c r="F439" s="41">
        <f t="shared" si="285"/>
        <v>598.94126543987898</v>
      </c>
      <c r="G439" s="41">
        <f t="shared" si="316"/>
        <v>1046.4186682991826</v>
      </c>
      <c r="H439" s="113">
        <v>4663</v>
      </c>
      <c r="I439" s="19">
        <f t="shared" si="314"/>
        <v>2350.8948827829595</v>
      </c>
      <c r="J439" s="19">
        <f t="shared" si="315"/>
        <v>3344.0167092801325</v>
      </c>
      <c r="K439" s="62">
        <f>'Salinity-Da'!B425</f>
        <v>32.005416666666676</v>
      </c>
      <c r="L439" s="62">
        <f>'Salinity-Da'!C425</f>
        <v>451.25</v>
      </c>
      <c r="M439" s="140">
        <f>'Salinity-Da'!I425</f>
        <v>0.19076988671748843</v>
      </c>
      <c r="N439" s="140">
        <f t="shared" si="310"/>
        <v>0.22180274678138251</v>
      </c>
      <c r="O439" s="139" t="s">
        <v>39</v>
      </c>
      <c r="P439" s="161" t="s">
        <v>26</v>
      </c>
      <c r="Q439" s="139">
        <v>0</v>
      </c>
      <c r="R439" s="139">
        <v>14</v>
      </c>
      <c r="S439" s="111" t="str">
        <f t="shared" si="304"/>
        <v>YES</v>
      </c>
      <c r="T439" s="110" t="str">
        <f t="shared" si="305"/>
        <v>YES</v>
      </c>
      <c r="U439" s="110" t="str">
        <f t="shared" si="306"/>
        <v>YES</v>
      </c>
      <c r="V439" s="110" t="str">
        <f t="shared" si="293"/>
        <v>NO</v>
      </c>
      <c r="W439" s="110" t="str">
        <f t="shared" si="300"/>
        <v>NO</v>
      </c>
      <c r="X439" s="111" t="str">
        <f t="shared" si="307"/>
        <v>YES</v>
      </c>
      <c r="Y439" s="110" t="str">
        <f t="shared" si="308"/>
        <v>NO</v>
      </c>
      <c r="Z439" s="111" t="str">
        <f t="shared" si="296"/>
        <v>NO</v>
      </c>
      <c r="AA439" s="126">
        <v>42253</v>
      </c>
      <c r="AB439" s="126" t="str">
        <f t="shared" si="309"/>
        <v>NO</v>
      </c>
      <c r="AC439" s="126" t="s">
        <v>126</v>
      </c>
      <c r="AD439" s="155">
        <v>0</v>
      </c>
      <c r="AE439" s="161">
        <v>0</v>
      </c>
      <c r="AF439" s="161">
        <f t="shared" si="317"/>
        <v>0</v>
      </c>
      <c r="AG439" s="161">
        <v>19.59</v>
      </c>
      <c r="AH439" s="179">
        <v>12.96</v>
      </c>
      <c r="AI439" s="172">
        <v>24.01</v>
      </c>
      <c r="AJ439" s="161">
        <v>17.350000000000001</v>
      </c>
      <c r="AK439" s="161">
        <v>20.61</v>
      </c>
      <c r="AL439" s="172">
        <v>22</v>
      </c>
      <c r="AM439" s="124">
        <v>50.69</v>
      </c>
      <c r="AN439" s="161">
        <v>17.059999999999999</v>
      </c>
      <c r="AO439" s="126">
        <v>42253</v>
      </c>
      <c r="AP439" s="152" t="str">
        <f t="shared" si="311"/>
        <v>0*</v>
      </c>
      <c r="AQ439" s="201"/>
      <c r="AR439" s="202"/>
      <c r="AS439" s="145">
        <f t="shared" si="287"/>
        <v>0</v>
      </c>
      <c r="AT439" s="201"/>
      <c r="AU439" s="145" t="str">
        <f t="shared" si="312"/>
        <v>0*</v>
      </c>
      <c r="AV439" s="201"/>
      <c r="AW439" s="202"/>
      <c r="AX439" s="145">
        <f t="shared" si="288"/>
        <v>20.61</v>
      </c>
      <c r="AY439" s="201"/>
    </row>
    <row r="440" spans="1:51" x14ac:dyDescent="0.3">
      <c r="A440" s="126">
        <v>42254</v>
      </c>
      <c r="B440" s="113">
        <v>3</v>
      </c>
      <c r="C440" s="41">
        <f t="shared" si="302"/>
        <v>1.5124779430299975</v>
      </c>
      <c r="D440" s="41">
        <f t="shared" si="303"/>
        <v>1.6565234614138069</v>
      </c>
      <c r="E440" s="113">
        <v>646</v>
      </c>
      <c r="F440" s="41">
        <f t="shared" si="285"/>
        <v>325.68691706579278</v>
      </c>
      <c r="G440" s="41">
        <f t="shared" si="316"/>
        <v>917.78602038244094</v>
      </c>
      <c r="H440" s="113">
        <v>4710</v>
      </c>
      <c r="I440" s="19">
        <f t="shared" si="314"/>
        <v>2374.5903705570963</v>
      </c>
      <c r="J440" s="19">
        <f t="shared" si="315"/>
        <v>3100.6518059706868</v>
      </c>
      <c r="K440" s="62">
        <f>'Salinity-Da'!B426</f>
        <v>31.406145833333326</v>
      </c>
      <c r="L440" s="62">
        <f>'Salinity-Da'!C426</f>
        <v>456.08333333333331</v>
      </c>
      <c r="M440" s="140">
        <f>'Salinity-Da'!I426</f>
        <v>0.19491459834055153</v>
      </c>
      <c r="N440" s="140">
        <f t="shared" si="310"/>
        <v>0.21977439188819853</v>
      </c>
      <c r="O440" s="139" t="s">
        <v>39</v>
      </c>
      <c r="P440" s="161" t="s">
        <v>26</v>
      </c>
      <c r="Q440" s="139">
        <v>0</v>
      </c>
      <c r="R440" s="139">
        <v>14</v>
      </c>
      <c r="S440" s="111" t="str">
        <f t="shared" si="304"/>
        <v>YES</v>
      </c>
      <c r="T440" s="110" t="str">
        <f t="shared" si="305"/>
        <v>YES</v>
      </c>
      <c r="U440" s="110" t="str">
        <f t="shared" si="306"/>
        <v>YES</v>
      </c>
      <c r="V440" s="110" t="str">
        <f t="shared" si="293"/>
        <v>NO</v>
      </c>
      <c r="W440" s="110" t="str">
        <f t="shared" si="300"/>
        <v>NO</v>
      </c>
      <c r="X440" s="111" t="str">
        <f t="shared" si="307"/>
        <v>YES</v>
      </c>
      <c r="Y440" s="110" t="str">
        <f t="shared" si="308"/>
        <v>NO</v>
      </c>
      <c r="Z440" s="111" t="str">
        <f t="shared" si="296"/>
        <v>NO</v>
      </c>
      <c r="AA440" s="126">
        <v>42254</v>
      </c>
      <c r="AB440" s="126" t="str">
        <f t="shared" si="309"/>
        <v>NO</v>
      </c>
      <c r="AC440" s="126" t="s">
        <v>126</v>
      </c>
      <c r="AD440" s="155">
        <v>0</v>
      </c>
      <c r="AE440" s="161">
        <v>0</v>
      </c>
      <c r="AF440" s="161">
        <f t="shared" si="317"/>
        <v>0</v>
      </c>
      <c r="AG440" s="161">
        <v>20.04</v>
      </c>
      <c r="AH440" s="179">
        <v>34.56</v>
      </c>
      <c r="AI440" s="172">
        <v>23.17</v>
      </c>
      <c r="AJ440" s="161">
        <v>13.81</v>
      </c>
      <c r="AK440" s="161">
        <v>21.53</v>
      </c>
      <c r="AL440" s="172">
        <v>22.05</v>
      </c>
      <c r="AM440" s="124">
        <v>16.170000000000002</v>
      </c>
      <c r="AN440" s="161">
        <v>18.940000000000001</v>
      </c>
      <c r="AO440" s="126">
        <v>42254</v>
      </c>
      <c r="AP440" s="152" t="str">
        <f t="shared" si="311"/>
        <v>0*</v>
      </c>
      <c r="AQ440" s="201"/>
      <c r="AR440" s="202"/>
      <c r="AS440" s="145">
        <f t="shared" ref="AS440:AS503" si="318">IF(AF440&lt;AK440,AF440,AK440)</f>
        <v>0</v>
      </c>
      <c r="AT440" s="201"/>
      <c r="AU440" s="145">
        <f t="shared" si="312"/>
        <v>5.3599999999999994</v>
      </c>
      <c r="AV440" s="201"/>
      <c r="AW440" s="202"/>
      <c r="AX440" s="145">
        <f t="shared" ref="AX440:AX503" si="319">IF(AK440&lt;AM440,AK440,AM440)</f>
        <v>16.170000000000002</v>
      </c>
      <c r="AY440" s="201"/>
    </row>
    <row r="441" spans="1:51" x14ac:dyDescent="0.3">
      <c r="A441" s="126">
        <v>42255</v>
      </c>
      <c r="B441" s="113">
        <v>1</v>
      </c>
      <c r="C441" s="41">
        <f t="shared" si="302"/>
        <v>0.5041593143433325</v>
      </c>
      <c r="D441" s="41">
        <f t="shared" si="303"/>
        <v>1.8005689797976161</v>
      </c>
      <c r="E441" s="113">
        <v>450</v>
      </c>
      <c r="F441" s="41">
        <f t="shared" si="285"/>
        <v>226.87169145449963</v>
      </c>
      <c r="G441" s="41">
        <f t="shared" si="316"/>
        <v>780.87075515863023</v>
      </c>
      <c r="H441" s="113">
        <v>4149</v>
      </c>
      <c r="I441" s="19">
        <f t="shared" si="314"/>
        <v>2091.7569952104864</v>
      </c>
      <c r="J441" s="19">
        <f t="shared" si="315"/>
        <v>2948.5397385573842</v>
      </c>
      <c r="K441" s="62">
        <f>'Salinity-Da'!B427</f>
        <v>29.940104166666654</v>
      </c>
      <c r="L441" s="62">
        <f>'Salinity-Da'!C427</f>
        <v>465.65625</v>
      </c>
      <c r="M441" s="140">
        <f>'Salinity-Da'!I427</f>
        <v>0.20446829385152956</v>
      </c>
      <c r="N441" s="140">
        <f t="shared" si="310"/>
        <v>0.21794071485855782</v>
      </c>
      <c r="O441" s="139" t="s">
        <v>39</v>
      </c>
      <c r="P441" s="161" t="s">
        <v>26</v>
      </c>
      <c r="Q441" s="139">
        <v>0</v>
      </c>
      <c r="R441" s="139">
        <v>14</v>
      </c>
      <c r="S441" s="111" t="str">
        <f t="shared" si="304"/>
        <v>YES</v>
      </c>
      <c r="T441" s="110" t="str">
        <f t="shared" si="305"/>
        <v>YES</v>
      </c>
      <c r="U441" s="110" t="str">
        <f t="shared" si="306"/>
        <v>YES</v>
      </c>
      <c r="V441" s="110" t="str">
        <f t="shared" ref="V441:V442" si="320">IF(OR(O441="L",O441="I",O441="H"),"YES","NO")</f>
        <v>NO</v>
      </c>
      <c r="W441" s="110" t="str">
        <f t="shared" si="300"/>
        <v>NO</v>
      </c>
      <c r="X441" s="111" t="str">
        <f t="shared" si="307"/>
        <v>YES</v>
      </c>
      <c r="Y441" s="110" t="str">
        <f t="shared" si="308"/>
        <v>NO</v>
      </c>
      <c r="Z441" s="111" t="str">
        <f t="shared" ref="Z441:Z442" si="321">IF(AND(S441="YES",T441="YES",U441="YES",V441="YES",W441="YES",X441="YES",Y441="YES"),"YES","NO")</f>
        <v>NO</v>
      </c>
      <c r="AA441" s="126">
        <v>42255</v>
      </c>
      <c r="AB441" s="126" t="str">
        <f t="shared" si="309"/>
        <v>NO</v>
      </c>
      <c r="AC441" s="126" t="s">
        <v>126</v>
      </c>
      <c r="AD441" s="155">
        <v>0</v>
      </c>
      <c r="AE441" s="161">
        <v>0</v>
      </c>
      <c r="AF441" s="161">
        <f t="shared" si="317"/>
        <v>0</v>
      </c>
      <c r="AG441" s="161">
        <v>19.989999999999998</v>
      </c>
      <c r="AH441" s="179">
        <v>34.549999999999997</v>
      </c>
      <c r="AI441" s="172">
        <v>23</v>
      </c>
      <c r="AJ441" s="161">
        <v>14.92</v>
      </c>
      <c r="AK441" s="161">
        <v>20.98</v>
      </c>
      <c r="AL441" s="172">
        <v>22.02</v>
      </c>
      <c r="AM441" s="124">
        <v>20.94</v>
      </c>
      <c r="AN441" s="161">
        <v>18.91</v>
      </c>
      <c r="AO441" s="126">
        <v>42255</v>
      </c>
      <c r="AP441" s="152" t="str">
        <f t="shared" si="311"/>
        <v>0*</v>
      </c>
      <c r="AQ441" s="201"/>
      <c r="AR441" s="202"/>
      <c r="AS441" s="145">
        <f t="shared" si="318"/>
        <v>0</v>
      </c>
      <c r="AT441" s="201"/>
      <c r="AU441" s="145">
        <f t="shared" si="312"/>
        <v>3.9999999999999147E-2</v>
      </c>
      <c r="AV441" s="201"/>
      <c r="AW441" s="202"/>
      <c r="AX441" s="145">
        <f t="shared" si="319"/>
        <v>20.94</v>
      </c>
      <c r="AY441" s="201"/>
    </row>
    <row r="442" spans="1:51" x14ac:dyDescent="0.3">
      <c r="A442" s="126">
        <v>42256</v>
      </c>
      <c r="B442" s="113">
        <v>5</v>
      </c>
      <c r="C442" s="41">
        <f t="shared" si="302"/>
        <v>2.5207965717166627</v>
      </c>
      <c r="D442" s="41">
        <f t="shared" si="303"/>
        <v>1.7285462206057114</v>
      </c>
      <c r="E442" s="113">
        <v>642</v>
      </c>
      <c r="F442" s="41">
        <f t="shared" si="285"/>
        <v>323.67027980841948</v>
      </c>
      <c r="G442" s="41">
        <f t="shared" si="316"/>
        <v>630.55925672512512</v>
      </c>
      <c r="H442" s="113">
        <v>4732</v>
      </c>
      <c r="I442" s="19">
        <f t="shared" si="314"/>
        <v>2385.6818754726496</v>
      </c>
      <c r="J442" s="19">
        <f t="shared" si="315"/>
        <v>2631.2794843170445</v>
      </c>
      <c r="K442" s="171">
        <f>'Salinity-Da'!B428</f>
        <v>29.666875000000005</v>
      </c>
      <c r="L442" s="171">
        <f>'Salinity-Da'!C428</f>
        <v>473.96875</v>
      </c>
      <c r="M442" s="172">
        <f>'Salinity-Da'!I428</f>
        <v>0.20920775671696981</v>
      </c>
      <c r="N442" s="172">
        <f t="shared" ref="N442:N496" si="322">AVERAGE(M413:M442)</f>
        <v>0.21635547183122736</v>
      </c>
      <c r="O442" s="139" t="s">
        <v>39</v>
      </c>
      <c r="P442" s="161" t="s">
        <v>26</v>
      </c>
      <c r="Q442" s="139">
        <v>0</v>
      </c>
      <c r="R442" s="139">
        <v>14</v>
      </c>
      <c r="S442" s="168" t="str">
        <f t="shared" ref="S442:S496" si="323">IF(J442&gt;800,"YES","NO")</f>
        <v>YES</v>
      </c>
      <c r="T442" s="167" t="str">
        <f t="shared" ref="T442:T496" si="324">IF(N442&lt;10,"YES","NO")</f>
        <v>YES</v>
      </c>
      <c r="U442" s="167" t="str">
        <f t="shared" ref="U442:U496" si="325">IF(M442&lt;18,"YES","NO")</f>
        <v>YES</v>
      </c>
      <c r="V442" s="167" t="str">
        <f t="shared" si="320"/>
        <v>NO</v>
      </c>
      <c r="W442" s="167" t="str">
        <f t="shared" ref="W442:W496" si="326">IF(AND(C442&gt;10,F442&gt;10,I442&gt;10),"YES","NO")</f>
        <v>NO</v>
      </c>
      <c r="X442" s="168" t="str">
        <f t="shared" ref="X442:X496" si="327">IF(OR(AND(OR(F442&gt;C442,F442=C442),OR(I442&gt;C442,I442=C442)),AND(OR(G442&gt;D442,G442=D442),OR(J442&gt;D442,J442=D442))),"YES","NO")</f>
        <v>YES</v>
      </c>
      <c r="Y442" s="167" t="str">
        <f t="shared" ref="Y442:Y496" si="328">IF(Q442&gt;650,"YES","NO")</f>
        <v>NO</v>
      </c>
      <c r="Z442" s="168" t="str">
        <f t="shared" si="321"/>
        <v>NO</v>
      </c>
      <c r="AA442" s="126">
        <v>42256</v>
      </c>
      <c r="AB442" s="163" t="str">
        <f t="shared" ref="AB442:AB505" si="329">Z442</f>
        <v>NO</v>
      </c>
      <c r="AC442" s="163" t="s">
        <v>126</v>
      </c>
      <c r="AD442" s="155">
        <v>0</v>
      </c>
      <c r="AE442" s="161">
        <v>0</v>
      </c>
      <c r="AF442" s="161">
        <f t="shared" si="317"/>
        <v>0</v>
      </c>
      <c r="AG442" s="161">
        <v>20.13</v>
      </c>
      <c r="AH442" s="179">
        <v>34.56</v>
      </c>
      <c r="AI442" s="172">
        <v>23.21</v>
      </c>
      <c r="AJ442" s="161">
        <v>17.02</v>
      </c>
      <c r="AK442" s="161">
        <v>22.12</v>
      </c>
      <c r="AL442" s="172">
        <v>22.08</v>
      </c>
      <c r="AM442" s="124">
        <v>21.32</v>
      </c>
      <c r="AN442" s="161">
        <v>19.2</v>
      </c>
      <c r="AO442" s="126">
        <v>42256</v>
      </c>
      <c r="AP442" s="152" t="str">
        <f t="shared" si="311"/>
        <v>0*</v>
      </c>
      <c r="AQ442" s="201"/>
      <c r="AR442" s="202"/>
      <c r="AS442" s="145">
        <f t="shared" si="318"/>
        <v>0</v>
      </c>
      <c r="AT442" s="201"/>
      <c r="AU442" s="145">
        <f t="shared" si="312"/>
        <v>0.80000000000000071</v>
      </c>
      <c r="AV442" s="201"/>
      <c r="AW442" s="202"/>
      <c r="AX442" s="145">
        <f t="shared" si="319"/>
        <v>21.32</v>
      </c>
      <c r="AY442" s="201"/>
    </row>
    <row r="443" spans="1:51" x14ac:dyDescent="0.3">
      <c r="A443" s="126">
        <v>42257</v>
      </c>
      <c r="B443" s="113">
        <v>3</v>
      </c>
      <c r="C443" s="41">
        <f t="shared" si="302"/>
        <v>1.5124779430299975</v>
      </c>
      <c r="D443" s="41">
        <f t="shared" si="303"/>
        <v>2.01663725737333</v>
      </c>
      <c r="E443" s="113">
        <v>651</v>
      </c>
      <c r="F443" s="41">
        <f t="shared" si="285"/>
        <v>328.20771363750947</v>
      </c>
      <c r="G443" s="41">
        <f t="shared" si="316"/>
        <v>525.55007382332815</v>
      </c>
      <c r="H443" s="113">
        <v>3205</v>
      </c>
      <c r="I443" s="19">
        <f t="shared" si="314"/>
        <v>1615.8306024703807</v>
      </c>
      <c r="J443" s="19">
        <f t="shared" si="315"/>
        <v>2444.4524469732432</v>
      </c>
      <c r="K443" s="171">
        <f>'Salinity-Da'!B429</f>
        <v>30.12843749999999</v>
      </c>
      <c r="L443" s="171">
        <f>'Salinity-Da'!C429</f>
        <v>479.63541666666669</v>
      </c>
      <c r="M443" s="172">
        <f>'Salinity-Da'!I429</f>
        <v>0.20990317730374158</v>
      </c>
      <c r="N443" s="172">
        <f t="shared" si="322"/>
        <v>0.2148240546084117</v>
      </c>
      <c r="O443" s="139" t="s">
        <v>39</v>
      </c>
      <c r="P443" s="161" t="s">
        <v>26</v>
      </c>
      <c r="Q443" s="139">
        <v>0</v>
      </c>
      <c r="R443" s="139">
        <v>14</v>
      </c>
      <c r="S443" s="168" t="str">
        <f t="shared" si="323"/>
        <v>YES</v>
      </c>
      <c r="T443" s="167" t="str">
        <f t="shared" si="324"/>
        <v>YES</v>
      </c>
      <c r="U443" s="167" t="str">
        <f t="shared" si="325"/>
        <v>YES</v>
      </c>
      <c r="V443" s="167" t="str">
        <f t="shared" ref="V443:V496" si="330">IF(OR(O443="L",O443="I",O443="H"),"YES","NO")</f>
        <v>NO</v>
      </c>
      <c r="W443" s="167" t="str">
        <f t="shared" si="326"/>
        <v>NO</v>
      </c>
      <c r="X443" s="168" t="str">
        <f t="shared" si="327"/>
        <v>YES</v>
      </c>
      <c r="Y443" s="167" t="str">
        <f t="shared" si="328"/>
        <v>NO</v>
      </c>
      <c r="Z443" s="168" t="str">
        <f t="shared" ref="Z443:Z496" si="331">IF(AND(S443="YES",T443="YES",U443="YES",V443="YES",W443="YES",X443="YES",Y443="YES"),"YES","NO")</f>
        <v>NO</v>
      </c>
      <c r="AA443" s="126">
        <v>42257</v>
      </c>
      <c r="AB443" s="163" t="str">
        <f t="shared" si="329"/>
        <v>NO</v>
      </c>
      <c r="AC443" s="163" t="s">
        <v>126</v>
      </c>
      <c r="AD443" s="155">
        <v>0</v>
      </c>
      <c r="AE443" s="161">
        <v>0</v>
      </c>
      <c r="AF443" s="161">
        <f t="shared" si="317"/>
        <v>0</v>
      </c>
      <c r="AG443" s="161">
        <v>20.07</v>
      </c>
      <c r="AH443" s="179">
        <v>27.63</v>
      </c>
      <c r="AI443" s="172">
        <v>23.15</v>
      </c>
      <c r="AJ443" s="161">
        <v>16.100000000000001</v>
      </c>
      <c r="AK443" s="161">
        <v>22.16</v>
      </c>
      <c r="AL443" s="172">
        <v>22.09</v>
      </c>
      <c r="AM443" s="124">
        <v>20.46</v>
      </c>
      <c r="AN443" s="161">
        <v>19.16</v>
      </c>
      <c r="AO443" s="126">
        <v>42257</v>
      </c>
      <c r="AP443" s="152" t="str">
        <f t="shared" si="311"/>
        <v>0*</v>
      </c>
      <c r="AQ443" s="201"/>
      <c r="AR443" s="202"/>
      <c r="AS443" s="145">
        <f t="shared" si="318"/>
        <v>0</v>
      </c>
      <c r="AT443" s="201"/>
      <c r="AU443" s="145">
        <f t="shared" si="312"/>
        <v>1.6999999999999993</v>
      </c>
      <c r="AV443" s="201"/>
      <c r="AW443" s="202"/>
      <c r="AX443" s="145">
        <f t="shared" si="319"/>
        <v>20.46</v>
      </c>
      <c r="AY443" s="201"/>
    </row>
    <row r="444" spans="1:51" x14ac:dyDescent="0.3">
      <c r="A444" s="126">
        <v>42258</v>
      </c>
      <c r="B444" s="113">
        <v>1</v>
      </c>
      <c r="C444" s="41">
        <f t="shared" si="302"/>
        <v>0.5041593143433325</v>
      </c>
      <c r="D444" s="41">
        <f t="shared" si="303"/>
        <v>2.0886600165652349</v>
      </c>
      <c r="E444" s="113">
        <v>627</v>
      </c>
      <c r="F444" s="41">
        <f t="shared" si="285"/>
        <v>316.10789009326948</v>
      </c>
      <c r="G444" s="41">
        <f t="shared" si="316"/>
        <v>450.07022219021212</v>
      </c>
      <c r="H444" s="113">
        <v>4322</v>
      </c>
      <c r="I444" s="19">
        <f t="shared" si="314"/>
        <v>2178.9765565918833</v>
      </c>
      <c r="J444" s="19">
        <f t="shared" si="315"/>
        <v>2242.9327667542943</v>
      </c>
      <c r="K444" s="171">
        <f>'Salinity-Da'!B430</f>
        <v>30.808437500000007</v>
      </c>
      <c r="L444" s="171">
        <f>'Salinity-Da'!C430</f>
        <v>484.52083333333331</v>
      </c>
      <c r="M444" s="172">
        <f>'Salinity-Da'!I430</f>
        <v>0.20939361527137787</v>
      </c>
      <c r="N444" s="172">
        <f t="shared" si="322"/>
        <v>0.21208004640591985</v>
      </c>
      <c r="O444" s="139" t="s">
        <v>39</v>
      </c>
      <c r="P444" s="161" t="s">
        <v>26</v>
      </c>
      <c r="Q444" s="139">
        <v>0</v>
      </c>
      <c r="R444" s="139">
        <v>14</v>
      </c>
      <c r="S444" s="168" t="str">
        <f t="shared" si="323"/>
        <v>YES</v>
      </c>
      <c r="T444" s="167" t="str">
        <f t="shared" si="324"/>
        <v>YES</v>
      </c>
      <c r="U444" s="167" t="str">
        <f t="shared" si="325"/>
        <v>YES</v>
      </c>
      <c r="V444" s="167" t="str">
        <f t="shared" si="330"/>
        <v>NO</v>
      </c>
      <c r="W444" s="167" t="str">
        <f t="shared" si="326"/>
        <v>NO</v>
      </c>
      <c r="X444" s="168" t="str">
        <f t="shared" si="327"/>
        <v>YES</v>
      </c>
      <c r="Y444" s="167" t="str">
        <f t="shared" si="328"/>
        <v>NO</v>
      </c>
      <c r="Z444" s="168" t="str">
        <f t="shared" si="331"/>
        <v>NO</v>
      </c>
      <c r="AA444" s="126">
        <v>42258</v>
      </c>
      <c r="AB444" s="163" t="str">
        <f t="shared" si="329"/>
        <v>NO</v>
      </c>
      <c r="AC444" s="163" t="s">
        <v>126</v>
      </c>
      <c r="AD444" s="155">
        <v>0</v>
      </c>
      <c r="AE444" s="161">
        <v>0</v>
      </c>
      <c r="AF444" s="161">
        <f t="shared" si="317"/>
        <v>0</v>
      </c>
      <c r="AG444" s="161">
        <v>20.16</v>
      </c>
      <c r="AH444" s="179">
        <v>17.28</v>
      </c>
      <c r="AI444" s="172">
        <v>23.37</v>
      </c>
      <c r="AJ444" s="161">
        <v>15.36</v>
      </c>
      <c r="AK444" s="161">
        <v>24.45</v>
      </c>
      <c r="AL444" s="172">
        <v>22.21</v>
      </c>
      <c r="AM444" s="124">
        <v>26.54</v>
      </c>
      <c r="AN444" s="161">
        <v>19.440000000000001</v>
      </c>
      <c r="AO444" s="126">
        <v>42258</v>
      </c>
      <c r="AP444" s="152" t="str">
        <f t="shared" si="311"/>
        <v>0*</v>
      </c>
      <c r="AQ444" s="201"/>
      <c r="AR444" s="202"/>
      <c r="AS444" s="145">
        <f t="shared" si="318"/>
        <v>0</v>
      </c>
      <c r="AT444" s="201"/>
      <c r="AU444" s="145" t="str">
        <f t="shared" si="312"/>
        <v>0*</v>
      </c>
      <c r="AV444" s="201"/>
      <c r="AW444" s="202"/>
      <c r="AX444" s="145">
        <f t="shared" si="319"/>
        <v>24.45</v>
      </c>
      <c r="AY444" s="201"/>
    </row>
    <row r="445" spans="1:51" x14ac:dyDescent="0.3">
      <c r="A445" s="126">
        <v>42259</v>
      </c>
      <c r="B445" s="113">
        <v>4</v>
      </c>
      <c r="C445" s="41">
        <f t="shared" si="302"/>
        <v>2.01663725737333</v>
      </c>
      <c r="D445" s="41">
        <f t="shared" si="303"/>
        <v>1.7285462206057116</v>
      </c>
      <c r="E445" s="113">
        <v>645</v>
      </c>
      <c r="F445" s="41">
        <f t="shared" si="285"/>
        <v>325.18275775144946</v>
      </c>
      <c r="G445" s="41">
        <f t="shared" si="316"/>
        <v>395.83708451870791</v>
      </c>
      <c r="H445" s="113">
        <v>3552</v>
      </c>
      <c r="I445" s="19">
        <f t="shared" si="314"/>
        <v>1790.7738845475171</v>
      </c>
      <c r="J445" s="19">
        <f t="shared" si="315"/>
        <v>2218.8051424250066</v>
      </c>
      <c r="K445" s="171">
        <f>'Salinity-Da'!B431</f>
        <v>31.313124999999989</v>
      </c>
      <c r="L445" s="171">
        <f>'Salinity-Da'!C431</f>
        <v>486.20833333333331</v>
      </c>
      <c r="M445" s="172">
        <f>'Salinity-Da'!I431</f>
        <v>0.20818481181528775</v>
      </c>
      <c r="N445" s="172">
        <f t="shared" si="322"/>
        <v>0.20801618613300701</v>
      </c>
      <c r="O445" s="139" t="s">
        <v>39</v>
      </c>
      <c r="P445" s="161" t="s">
        <v>26</v>
      </c>
      <c r="Q445" s="139">
        <v>0</v>
      </c>
      <c r="R445" s="139">
        <v>14</v>
      </c>
      <c r="S445" s="168" t="str">
        <f t="shared" si="323"/>
        <v>YES</v>
      </c>
      <c r="T445" s="167" t="str">
        <f t="shared" si="324"/>
        <v>YES</v>
      </c>
      <c r="U445" s="167" t="str">
        <f t="shared" si="325"/>
        <v>YES</v>
      </c>
      <c r="V445" s="167" t="str">
        <f t="shared" si="330"/>
        <v>NO</v>
      </c>
      <c r="W445" s="167" t="str">
        <f t="shared" si="326"/>
        <v>NO</v>
      </c>
      <c r="X445" s="168" t="str">
        <f t="shared" si="327"/>
        <v>YES</v>
      </c>
      <c r="Y445" s="167" t="str">
        <f t="shared" si="328"/>
        <v>NO</v>
      </c>
      <c r="Z445" s="168" t="str">
        <f t="shared" si="331"/>
        <v>NO</v>
      </c>
      <c r="AA445" s="126">
        <v>42259</v>
      </c>
      <c r="AB445" s="163" t="str">
        <f t="shared" si="329"/>
        <v>NO</v>
      </c>
      <c r="AC445" s="163" t="s">
        <v>126</v>
      </c>
      <c r="AD445" s="155">
        <v>0</v>
      </c>
      <c r="AE445" s="161">
        <v>0</v>
      </c>
      <c r="AF445" s="161">
        <f t="shared" si="317"/>
        <v>0</v>
      </c>
      <c r="AG445" s="161">
        <v>20.25</v>
      </c>
      <c r="AH445" s="179">
        <v>17.28</v>
      </c>
      <c r="AI445" s="172">
        <v>23.33</v>
      </c>
      <c r="AJ445" s="161">
        <v>14.24</v>
      </c>
      <c r="AK445" s="161">
        <v>24.98</v>
      </c>
      <c r="AL445" s="172">
        <v>22.24</v>
      </c>
      <c r="AM445" s="124">
        <v>28.91</v>
      </c>
      <c r="AN445" s="161">
        <v>19.54</v>
      </c>
      <c r="AO445" s="126">
        <v>42259</v>
      </c>
      <c r="AP445" s="152" t="str">
        <f t="shared" si="311"/>
        <v>0*</v>
      </c>
      <c r="AQ445" s="201"/>
      <c r="AR445" s="202"/>
      <c r="AS445" s="145">
        <f t="shared" si="318"/>
        <v>0</v>
      </c>
      <c r="AT445" s="201"/>
      <c r="AU445" s="145" t="str">
        <f t="shared" si="312"/>
        <v>0*</v>
      </c>
      <c r="AV445" s="201"/>
      <c r="AW445" s="202"/>
      <c r="AX445" s="145">
        <f t="shared" si="319"/>
        <v>24.98</v>
      </c>
      <c r="AY445" s="201"/>
    </row>
    <row r="446" spans="1:51" x14ac:dyDescent="0.3">
      <c r="A446" s="126">
        <v>42260</v>
      </c>
      <c r="B446" s="113">
        <v>4</v>
      </c>
      <c r="C446" s="41">
        <f t="shared" si="302"/>
        <v>2.01663725737333</v>
      </c>
      <c r="D446" s="41">
        <f t="shared" si="303"/>
        <v>1.5124779430299975</v>
      </c>
      <c r="E446" s="113">
        <v>671</v>
      </c>
      <c r="F446" s="41">
        <f t="shared" si="285"/>
        <v>338.29089992437611</v>
      </c>
      <c r="G446" s="41">
        <f t="shared" si="316"/>
        <v>349.2383593215456</v>
      </c>
      <c r="H446" s="113">
        <v>4960</v>
      </c>
      <c r="I446" s="19">
        <f t="shared" si="314"/>
        <v>2500.6301991429291</v>
      </c>
      <c r="J446" s="19">
        <f t="shared" si="315"/>
        <v>2112.6435953761388</v>
      </c>
      <c r="K446" s="171">
        <f>'Salinity-Da'!B432</f>
        <v>31.088958333333341</v>
      </c>
      <c r="L446" s="171">
        <f>'Salinity-Da'!C432</f>
        <v>487.58333333333331</v>
      </c>
      <c r="M446" s="172">
        <f>'Salinity-Da'!I432</f>
        <v>0.20963774002597171</v>
      </c>
      <c r="N446" s="172">
        <f t="shared" si="322"/>
        <v>0.20355093620982265</v>
      </c>
      <c r="O446" s="139" t="s">
        <v>39</v>
      </c>
      <c r="P446" s="161" t="s">
        <v>26</v>
      </c>
      <c r="Q446" s="139">
        <v>0</v>
      </c>
      <c r="R446" s="139">
        <v>14</v>
      </c>
      <c r="S446" s="168" t="str">
        <f t="shared" si="323"/>
        <v>YES</v>
      </c>
      <c r="T446" s="167" t="str">
        <f t="shared" si="324"/>
        <v>YES</v>
      </c>
      <c r="U446" s="167" t="str">
        <f t="shared" si="325"/>
        <v>YES</v>
      </c>
      <c r="V446" s="167" t="str">
        <f t="shared" si="330"/>
        <v>NO</v>
      </c>
      <c r="W446" s="167" t="str">
        <f t="shared" si="326"/>
        <v>NO</v>
      </c>
      <c r="X446" s="168" t="str">
        <f t="shared" si="327"/>
        <v>YES</v>
      </c>
      <c r="Y446" s="167" t="str">
        <f t="shared" si="328"/>
        <v>NO</v>
      </c>
      <c r="Z446" s="168" t="str">
        <f t="shared" si="331"/>
        <v>NO</v>
      </c>
      <c r="AA446" s="126">
        <v>42260</v>
      </c>
      <c r="AB446" s="163" t="str">
        <f t="shared" si="329"/>
        <v>NO</v>
      </c>
      <c r="AC446" s="163" t="s">
        <v>126</v>
      </c>
      <c r="AD446" s="155">
        <v>0</v>
      </c>
      <c r="AE446" s="161">
        <v>0</v>
      </c>
      <c r="AF446" s="161">
        <f t="shared" si="317"/>
        <v>0</v>
      </c>
      <c r="AG446" s="161">
        <v>20.329999999999998</v>
      </c>
      <c r="AH446" s="179">
        <v>17.28</v>
      </c>
      <c r="AI446" s="172">
        <v>23.39</v>
      </c>
      <c r="AJ446" s="161">
        <v>13.96</v>
      </c>
      <c r="AK446" s="161">
        <v>25.02</v>
      </c>
      <c r="AL446" s="172">
        <v>22.24</v>
      </c>
      <c r="AM446" s="124">
        <v>51.2</v>
      </c>
      <c r="AN446" s="161">
        <v>18.940000000000001</v>
      </c>
      <c r="AO446" s="126">
        <v>42260</v>
      </c>
      <c r="AP446" s="152" t="str">
        <f t="shared" si="311"/>
        <v>0*</v>
      </c>
      <c r="AQ446" s="201"/>
      <c r="AR446" s="202"/>
      <c r="AS446" s="145">
        <f t="shared" si="318"/>
        <v>0</v>
      </c>
      <c r="AT446" s="201"/>
      <c r="AU446" s="145" t="str">
        <f t="shared" si="312"/>
        <v>0*</v>
      </c>
      <c r="AV446" s="201"/>
      <c r="AW446" s="202"/>
      <c r="AX446" s="145">
        <f t="shared" si="319"/>
        <v>25.02</v>
      </c>
      <c r="AY446" s="201"/>
    </row>
    <row r="447" spans="1:51" x14ac:dyDescent="0.3">
      <c r="A447" s="126">
        <v>42261</v>
      </c>
      <c r="B447" s="113">
        <v>2</v>
      </c>
      <c r="C447" s="166">
        <f t="shared" ref="C447:C460" si="332">B447*800/1586.8</f>
        <v>1.008318628686665</v>
      </c>
      <c r="D447" s="166">
        <f t="shared" ref="D447:D460" si="333">AVERAGE(C440:C446)</f>
        <v>1.5124779430299975</v>
      </c>
      <c r="E447" s="113">
        <v>864</v>
      </c>
      <c r="F447" s="41">
        <f t="shared" si="285"/>
        <v>435.59364759263929</v>
      </c>
      <c r="G447" s="166">
        <f t="shared" si="316"/>
        <v>312.00259281933091</v>
      </c>
      <c r="H447" s="113">
        <v>4993</v>
      </c>
      <c r="I447" s="19">
        <f t="shared" si="314"/>
        <v>2517.2674565162592</v>
      </c>
      <c r="J447" s="162">
        <f t="shared" si="315"/>
        <v>2134.0343548561345</v>
      </c>
      <c r="K447" s="171">
        <f>'Salinity-Da'!B433</f>
        <v>30.55083333333333</v>
      </c>
      <c r="L447" s="171">
        <f>'Salinity-Da'!C433</f>
        <v>490.3125</v>
      </c>
      <c r="M447" s="172">
        <f>'Salinity-Da'!I433</f>
        <v>0.21292582474421837</v>
      </c>
      <c r="N447" s="172">
        <f t="shared" si="322"/>
        <v>0.20029952953953659</v>
      </c>
      <c r="O447" s="161" t="s">
        <v>39</v>
      </c>
      <c r="P447" s="161" t="s">
        <v>26</v>
      </c>
      <c r="Q447" s="139">
        <v>0</v>
      </c>
      <c r="R447" s="139">
        <v>14</v>
      </c>
      <c r="S447" s="168" t="str">
        <f t="shared" si="323"/>
        <v>YES</v>
      </c>
      <c r="T447" s="167" t="str">
        <f t="shared" si="324"/>
        <v>YES</v>
      </c>
      <c r="U447" s="167" t="str">
        <f t="shared" si="325"/>
        <v>YES</v>
      </c>
      <c r="V447" s="167" t="str">
        <f t="shared" si="330"/>
        <v>NO</v>
      </c>
      <c r="W447" s="167" t="str">
        <f t="shared" si="326"/>
        <v>NO</v>
      </c>
      <c r="X447" s="168" t="str">
        <f t="shared" si="327"/>
        <v>YES</v>
      </c>
      <c r="Y447" s="167" t="str">
        <f t="shared" si="328"/>
        <v>NO</v>
      </c>
      <c r="Z447" s="168" t="str">
        <f t="shared" si="331"/>
        <v>NO</v>
      </c>
      <c r="AA447" s="126">
        <v>42261</v>
      </c>
      <c r="AB447" s="163" t="str">
        <f t="shared" si="329"/>
        <v>NO</v>
      </c>
      <c r="AC447" s="163" t="s">
        <v>126</v>
      </c>
      <c r="AD447" s="155">
        <v>0</v>
      </c>
      <c r="AE447" s="161">
        <v>0</v>
      </c>
      <c r="AF447" s="161">
        <f t="shared" si="317"/>
        <v>0</v>
      </c>
      <c r="AG447" s="161">
        <v>20.29</v>
      </c>
      <c r="AH447" s="179">
        <v>17.28</v>
      </c>
      <c r="AI447" s="172">
        <v>23.48</v>
      </c>
      <c r="AJ447" s="161">
        <v>12.89</v>
      </c>
      <c r="AK447" s="161">
        <v>20.02</v>
      </c>
      <c r="AL447" s="172">
        <v>21.96</v>
      </c>
      <c r="AM447" s="124">
        <v>33.520000000000003</v>
      </c>
      <c r="AN447" s="161">
        <v>17.05</v>
      </c>
      <c r="AO447" s="126">
        <v>42261</v>
      </c>
      <c r="AP447" s="152" t="str">
        <f t="shared" si="311"/>
        <v>0*</v>
      </c>
      <c r="AQ447" s="201"/>
      <c r="AR447" s="202"/>
      <c r="AS447" s="145">
        <f t="shared" si="318"/>
        <v>0</v>
      </c>
      <c r="AT447" s="201"/>
      <c r="AU447" s="145" t="str">
        <f t="shared" si="312"/>
        <v>0*</v>
      </c>
      <c r="AV447" s="201"/>
      <c r="AW447" s="202"/>
      <c r="AX447" s="145">
        <f t="shared" si="319"/>
        <v>20.02</v>
      </c>
      <c r="AY447" s="201"/>
    </row>
    <row r="448" spans="1:51" x14ac:dyDescent="0.3">
      <c r="A448" s="126">
        <v>42262</v>
      </c>
      <c r="B448" s="113">
        <v>2</v>
      </c>
      <c r="C448" s="166">
        <f t="shared" si="332"/>
        <v>1.008318628686665</v>
      </c>
      <c r="D448" s="166">
        <f t="shared" si="333"/>
        <v>1.440455183838093</v>
      </c>
      <c r="E448" s="113">
        <v>920</v>
      </c>
      <c r="F448" s="41">
        <f t="shared" si="285"/>
        <v>463.82656919586589</v>
      </c>
      <c r="G448" s="166">
        <f t="shared" si="316"/>
        <v>327.7035543231662</v>
      </c>
      <c r="H448" s="113">
        <v>7294</v>
      </c>
      <c r="I448" s="19">
        <f t="shared" si="314"/>
        <v>3677.3380388202672</v>
      </c>
      <c r="J448" s="162">
        <f t="shared" si="315"/>
        <v>2154.4167957074437</v>
      </c>
      <c r="K448" s="171">
        <f>'Salinity-Da'!B434</f>
        <v>30.210312500000004</v>
      </c>
      <c r="L448" s="171">
        <f>'Salinity-Da'!C434</f>
        <v>482.69791666666669</v>
      </c>
      <c r="M448" s="172">
        <f>'Salinity-Da'!I434</f>
        <v>0.21092966703369231</v>
      </c>
      <c r="N448" s="172">
        <f t="shared" si="322"/>
        <v>0.19677783193025208</v>
      </c>
      <c r="O448" s="161" t="s">
        <v>39</v>
      </c>
      <c r="P448" s="161" t="s">
        <v>26</v>
      </c>
      <c r="Q448" s="139">
        <v>0</v>
      </c>
      <c r="R448" s="139">
        <v>14</v>
      </c>
      <c r="S448" s="168" t="str">
        <f t="shared" si="323"/>
        <v>YES</v>
      </c>
      <c r="T448" s="167" t="str">
        <f t="shared" si="324"/>
        <v>YES</v>
      </c>
      <c r="U448" s="167" t="str">
        <f t="shared" si="325"/>
        <v>YES</v>
      </c>
      <c r="V448" s="167" t="str">
        <f t="shared" si="330"/>
        <v>NO</v>
      </c>
      <c r="W448" s="167" t="str">
        <f t="shared" si="326"/>
        <v>NO</v>
      </c>
      <c r="X448" s="168" t="str">
        <f t="shared" si="327"/>
        <v>YES</v>
      </c>
      <c r="Y448" s="167" t="str">
        <f t="shared" si="328"/>
        <v>NO</v>
      </c>
      <c r="Z448" s="168" t="str">
        <f t="shared" si="331"/>
        <v>NO</v>
      </c>
      <c r="AA448" s="126">
        <v>42262</v>
      </c>
      <c r="AB448" s="163" t="str">
        <f t="shared" si="329"/>
        <v>NO</v>
      </c>
      <c r="AC448" s="163" t="s">
        <v>126</v>
      </c>
      <c r="AD448" s="155">
        <v>0</v>
      </c>
      <c r="AE448" s="161">
        <v>0</v>
      </c>
      <c r="AF448" s="161">
        <f t="shared" si="317"/>
        <v>0</v>
      </c>
      <c r="AG448" s="161">
        <v>20.010000000000002</v>
      </c>
      <c r="AH448" s="179">
        <v>25.73</v>
      </c>
      <c r="AI448" s="172">
        <v>23.22</v>
      </c>
      <c r="AJ448" s="161">
        <v>12.09</v>
      </c>
      <c r="AK448" s="161">
        <v>21.01</v>
      </c>
      <c r="AL448" s="172">
        <v>22.02</v>
      </c>
      <c r="AM448" s="124">
        <v>29.73</v>
      </c>
      <c r="AN448" s="161">
        <v>16.61</v>
      </c>
      <c r="AO448" s="126">
        <v>42262</v>
      </c>
      <c r="AP448" s="152" t="str">
        <f t="shared" si="311"/>
        <v>0*</v>
      </c>
      <c r="AQ448" s="201"/>
      <c r="AR448" s="202"/>
      <c r="AS448" s="145">
        <f t="shared" si="318"/>
        <v>0</v>
      </c>
      <c r="AT448" s="201"/>
      <c r="AU448" s="145" t="str">
        <f t="shared" si="312"/>
        <v>0*</v>
      </c>
      <c r="AV448" s="201"/>
      <c r="AW448" s="202"/>
      <c r="AX448" s="145">
        <f t="shared" si="319"/>
        <v>21.01</v>
      </c>
      <c r="AY448" s="201"/>
    </row>
    <row r="449" spans="1:51" x14ac:dyDescent="0.3">
      <c r="A449" s="126">
        <v>42263</v>
      </c>
      <c r="B449" s="113">
        <v>3</v>
      </c>
      <c r="C449" s="166">
        <f t="shared" si="332"/>
        <v>1.5124779430299975</v>
      </c>
      <c r="D449" s="166">
        <f t="shared" si="333"/>
        <v>1.5124779430299975</v>
      </c>
      <c r="E449" s="113">
        <v>655</v>
      </c>
      <c r="F449" s="41">
        <f t="shared" si="285"/>
        <v>330.22435089488278</v>
      </c>
      <c r="G449" s="166">
        <f t="shared" si="316"/>
        <v>361.55425114336134</v>
      </c>
      <c r="H449" s="113">
        <v>8249</v>
      </c>
      <c r="I449" s="19">
        <f t="shared" si="314"/>
        <v>4158.8101840181498</v>
      </c>
      <c r="J449" s="162">
        <f t="shared" si="315"/>
        <v>2380.9283733659836</v>
      </c>
      <c r="K449" s="171">
        <f>'Salinity-Da'!B435</f>
        <v>29.419166666666669</v>
      </c>
      <c r="L449" s="171">
        <f>'Salinity-Da'!C435</f>
        <v>458.97916666666669</v>
      </c>
      <c r="M449" s="172">
        <f>'Salinity-Da'!I435</f>
        <v>0.20349807991489133</v>
      </c>
      <c r="N449" s="172">
        <f t="shared" si="322"/>
        <v>0.19415784462179697</v>
      </c>
      <c r="O449" s="161" t="s">
        <v>39</v>
      </c>
      <c r="P449" s="161" t="s">
        <v>26</v>
      </c>
      <c r="Q449" s="139">
        <v>0</v>
      </c>
      <c r="R449" s="139">
        <v>14</v>
      </c>
      <c r="S449" s="168" t="str">
        <f t="shared" si="323"/>
        <v>YES</v>
      </c>
      <c r="T449" s="167" t="str">
        <f t="shared" si="324"/>
        <v>YES</v>
      </c>
      <c r="U449" s="167" t="str">
        <f t="shared" si="325"/>
        <v>YES</v>
      </c>
      <c r="V449" s="167" t="str">
        <f t="shared" si="330"/>
        <v>NO</v>
      </c>
      <c r="W449" s="167" t="str">
        <f t="shared" si="326"/>
        <v>NO</v>
      </c>
      <c r="X449" s="168" t="str">
        <f t="shared" si="327"/>
        <v>YES</v>
      </c>
      <c r="Y449" s="167" t="str">
        <f t="shared" si="328"/>
        <v>NO</v>
      </c>
      <c r="Z449" s="168" t="str">
        <f t="shared" si="331"/>
        <v>NO</v>
      </c>
      <c r="AA449" s="126">
        <v>42263</v>
      </c>
      <c r="AB449" s="163" t="str">
        <f t="shared" si="329"/>
        <v>NO</v>
      </c>
      <c r="AC449" s="163" t="s">
        <v>126</v>
      </c>
      <c r="AD449" s="155">
        <v>0</v>
      </c>
      <c r="AE449" s="161">
        <v>0</v>
      </c>
      <c r="AF449" s="161">
        <f t="shared" si="317"/>
        <v>0</v>
      </c>
      <c r="AG449" s="161">
        <v>19.91</v>
      </c>
      <c r="AH449" s="179">
        <v>34.56</v>
      </c>
      <c r="AI449" s="172">
        <v>23.04</v>
      </c>
      <c r="AJ449" s="161">
        <v>13.26</v>
      </c>
      <c r="AK449" s="161">
        <v>25.63</v>
      </c>
      <c r="AL449" s="172">
        <v>22.26</v>
      </c>
      <c r="AM449" s="124">
        <v>29.46</v>
      </c>
      <c r="AN449" s="161">
        <v>16.579999999999998</v>
      </c>
      <c r="AO449" s="126">
        <v>42263</v>
      </c>
      <c r="AP449" s="152" t="str">
        <f t="shared" si="311"/>
        <v>0*</v>
      </c>
      <c r="AQ449" s="201"/>
      <c r="AR449" s="202"/>
      <c r="AS449" s="145">
        <f t="shared" si="318"/>
        <v>0</v>
      </c>
      <c r="AT449" s="201"/>
      <c r="AU449" s="145" t="str">
        <f t="shared" si="312"/>
        <v>0*</v>
      </c>
      <c r="AV449" s="201"/>
      <c r="AW449" s="202"/>
      <c r="AX449" s="145">
        <f t="shared" si="319"/>
        <v>25.63</v>
      </c>
      <c r="AY449" s="201"/>
    </row>
    <row r="450" spans="1:51" x14ac:dyDescent="0.3">
      <c r="A450" s="126">
        <v>42264</v>
      </c>
      <c r="B450" s="113">
        <v>2</v>
      </c>
      <c r="C450" s="166">
        <f t="shared" si="332"/>
        <v>1.008318628686665</v>
      </c>
      <c r="D450" s="166">
        <f t="shared" si="333"/>
        <v>1.3684324246461883</v>
      </c>
      <c r="E450" s="113">
        <v>1435</v>
      </c>
      <c r="F450" s="41">
        <f t="shared" si="285"/>
        <v>723.46861608268216</v>
      </c>
      <c r="G450" s="166">
        <f t="shared" si="316"/>
        <v>362.49054701285604</v>
      </c>
      <c r="H450" s="113">
        <v>9099</v>
      </c>
      <c r="I450" s="19">
        <f t="shared" si="314"/>
        <v>4587.3456012099823</v>
      </c>
      <c r="J450" s="162">
        <f t="shared" si="315"/>
        <v>2634.2324174439127</v>
      </c>
      <c r="K450" s="171">
        <f>'Salinity-Da'!B436</f>
        <v>28.461914893617021</v>
      </c>
      <c r="L450" s="171">
        <f>'Salinity-Da'!C436</f>
        <v>431.05319148936172</v>
      </c>
      <c r="M450" s="172">
        <f>'Salinity-Da'!I436</f>
        <v>0.19455078449689467</v>
      </c>
      <c r="N450" s="172">
        <f t="shared" si="322"/>
        <v>0.19326351938055306</v>
      </c>
      <c r="O450" s="161" t="s">
        <v>39</v>
      </c>
      <c r="P450" s="161" t="s">
        <v>26</v>
      </c>
      <c r="Q450" s="139">
        <v>0</v>
      </c>
      <c r="R450" s="139">
        <v>14</v>
      </c>
      <c r="S450" s="168" t="str">
        <f t="shared" si="323"/>
        <v>YES</v>
      </c>
      <c r="T450" s="167" t="str">
        <f t="shared" si="324"/>
        <v>YES</v>
      </c>
      <c r="U450" s="167" t="str">
        <f t="shared" si="325"/>
        <v>YES</v>
      </c>
      <c r="V450" s="167" t="str">
        <f t="shared" si="330"/>
        <v>NO</v>
      </c>
      <c r="W450" s="167" t="str">
        <f t="shared" si="326"/>
        <v>NO</v>
      </c>
      <c r="X450" s="168" t="str">
        <f t="shared" si="327"/>
        <v>YES</v>
      </c>
      <c r="Y450" s="167" t="str">
        <f t="shared" si="328"/>
        <v>NO</v>
      </c>
      <c r="Z450" s="168" t="str">
        <f t="shared" si="331"/>
        <v>NO</v>
      </c>
      <c r="AA450" s="126">
        <v>42264</v>
      </c>
      <c r="AB450" s="163" t="str">
        <f t="shared" si="329"/>
        <v>NO</v>
      </c>
      <c r="AC450" s="163" t="s">
        <v>126</v>
      </c>
      <c r="AD450" s="155">
        <v>0</v>
      </c>
      <c r="AE450" s="161">
        <v>0</v>
      </c>
      <c r="AF450" s="161">
        <f t="shared" si="317"/>
        <v>0</v>
      </c>
      <c r="AG450" s="161">
        <v>19.920000000000002</v>
      </c>
      <c r="AH450" s="179">
        <v>34.56</v>
      </c>
      <c r="AI450" s="172">
        <v>23.77</v>
      </c>
      <c r="AJ450" s="161">
        <v>15.79</v>
      </c>
      <c r="AK450" s="161">
        <v>38.65</v>
      </c>
      <c r="AL450" s="172">
        <v>22.91</v>
      </c>
      <c r="AM450" s="124">
        <v>25.61</v>
      </c>
      <c r="AN450" s="161">
        <v>17.260000000000002</v>
      </c>
      <c r="AO450" s="126">
        <v>42264</v>
      </c>
      <c r="AP450" s="152" t="str">
        <f t="shared" si="311"/>
        <v>0*</v>
      </c>
      <c r="AQ450" s="201"/>
      <c r="AR450" s="202"/>
      <c r="AS450" s="145">
        <f t="shared" si="318"/>
        <v>0</v>
      </c>
      <c r="AT450" s="201"/>
      <c r="AU450" s="145">
        <f t="shared" si="312"/>
        <v>13.04</v>
      </c>
      <c r="AV450" s="201"/>
      <c r="AW450" s="202"/>
      <c r="AX450" s="145">
        <f t="shared" si="319"/>
        <v>25.61</v>
      </c>
      <c r="AY450" s="201"/>
    </row>
    <row r="451" spans="1:51" x14ac:dyDescent="0.3">
      <c r="A451" s="126">
        <v>42265</v>
      </c>
      <c r="B451" s="113">
        <v>2</v>
      </c>
      <c r="C451" s="166">
        <f t="shared" si="332"/>
        <v>1.008318628686665</v>
      </c>
      <c r="D451" s="166">
        <f t="shared" si="333"/>
        <v>1.2964096654542836</v>
      </c>
      <c r="E451" s="113">
        <v>4490</v>
      </c>
      <c r="F451" s="41">
        <f t="shared" si="285"/>
        <v>2263.675321401563</v>
      </c>
      <c r="G451" s="166">
        <f t="shared" si="316"/>
        <v>418.95639021930936</v>
      </c>
      <c r="H451" s="113">
        <v>14283</v>
      </c>
      <c r="I451" s="19">
        <f t="shared" si="314"/>
        <v>7200.9074867658182</v>
      </c>
      <c r="J451" s="162">
        <f t="shared" si="315"/>
        <v>3058.7345601209977</v>
      </c>
      <c r="K451" s="171">
        <f>'Salinity-Da'!B437</f>
        <v>27.881666666666671</v>
      </c>
      <c r="L451" s="171">
        <f>'Salinity-Da'!C437</f>
        <v>427.98958333333331</v>
      </c>
      <c r="M451" s="172">
        <f>'Salinity-Da'!I437</f>
        <v>0.19531364133806192</v>
      </c>
      <c r="N451" s="172">
        <f t="shared" si="322"/>
        <v>0.19298902961467737</v>
      </c>
      <c r="O451" s="161" t="s">
        <v>39</v>
      </c>
      <c r="P451" s="161" t="s">
        <v>26</v>
      </c>
      <c r="Q451" s="161">
        <v>0</v>
      </c>
      <c r="R451" s="161">
        <v>7</v>
      </c>
      <c r="S451" s="168" t="str">
        <f t="shared" si="323"/>
        <v>YES</v>
      </c>
      <c r="T451" s="167" t="str">
        <f t="shared" si="324"/>
        <v>YES</v>
      </c>
      <c r="U451" s="167" t="str">
        <f t="shared" si="325"/>
        <v>YES</v>
      </c>
      <c r="V451" s="167" t="str">
        <f t="shared" si="330"/>
        <v>NO</v>
      </c>
      <c r="W451" s="167" t="str">
        <f t="shared" si="326"/>
        <v>NO</v>
      </c>
      <c r="X451" s="168" t="str">
        <f t="shared" si="327"/>
        <v>YES</v>
      </c>
      <c r="Y451" s="167" t="str">
        <f t="shared" si="328"/>
        <v>NO</v>
      </c>
      <c r="Z451" s="168" t="str">
        <f t="shared" si="331"/>
        <v>NO</v>
      </c>
      <c r="AA451" s="126">
        <v>42265</v>
      </c>
      <c r="AB451" s="163" t="str">
        <f t="shared" si="329"/>
        <v>NO</v>
      </c>
      <c r="AC451" s="163" t="s">
        <v>126</v>
      </c>
      <c r="AD451" s="155">
        <v>0</v>
      </c>
      <c r="AE451" s="161">
        <v>0</v>
      </c>
      <c r="AF451" s="161">
        <f t="shared" si="317"/>
        <v>0</v>
      </c>
      <c r="AG451" s="161">
        <v>18.89</v>
      </c>
      <c r="AH451" s="179">
        <v>34.56</v>
      </c>
      <c r="AI451" s="172">
        <v>24.38</v>
      </c>
      <c r="AJ451" s="161">
        <v>17.48</v>
      </c>
      <c r="AK451" s="161">
        <v>50.2</v>
      </c>
      <c r="AL451" s="172">
        <v>23.36</v>
      </c>
      <c r="AM451" s="124">
        <v>10.44</v>
      </c>
      <c r="AN451" s="161">
        <v>17.72</v>
      </c>
      <c r="AO451" s="126">
        <v>42265</v>
      </c>
      <c r="AP451" s="152" t="str">
        <f t="shared" si="311"/>
        <v>0*</v>
      </c>
      <c r="AQ451" s="201"/>
      <c r="AR451" s="202"/>
      <c r="AS451" s="145">
        <f t="shared" si="318"/>
        <v>0</v>
      </c>
      <c r="AT451" s="201"/>
      <c r="AU451" s="145">
        <f t="shared" si="312"/>
        <v>39.760000000000005</v>
      </c>
      <c r="AV451" s="201"/>
      <c r="AW451" s="202"/>
      <c r="AX451" s="145">
        <f t="shared" si="319"/>
        <v>10.44</v>
      </c>
      <c r="AY451" s="201"/>
    </row>
    <row r="452" spans="1:51" x14ac:dyDescent="0.3">
      <c r="A452" s="126">
        <v>42266</v>
      </c>
      <c r="B452" s="113">
        <v>7</v>
      </c>
      <c r="C452" s="166">
        <f t="shared" si="332"/>
        <v>3.5291152004033277</v>
      </c>
      <c r="D452" s="166">
        <f t="shared" si="333"/>
        <v>1.3684324246461881</v>
      </c>
      <c r="E452" s="113">
        <v>4180</v>
      </c>
      <c r="F452" s="41">
        <f t="shared" si="285"/>
        <v>2107.38593395513</v>
      </c>
      <c r="G452" s="166">
        <f t="shared" si="316"/>
        <v>697.18030897763697</v>
      </c>
      <c r="H452" s="113">
        <v>11500</v>
      </c>
      <c r="I452" s="19">
        <f t="shared" si="314"/>
        <v>5797.8321149483236</v>
      </c>
      <c r="J452" s="162">
        <f t="shared" si="315"/>
        <v>3776.1532644315603</v>
      </c>
      <c r="K452" s="171">
        <f>'Salinity-Da'!B438</f>
        <v>27.938958333333318</v>
      </c>
      <c r="L452" s="171">
        <f>'Salinity-Da'!C438</f>
        <v>440.75</v>
      </c>
      <c r="M452" s="172">
        <f>'Salinity-Da'!I438</f>
        <v>0.20094672876352665</v>
      </c>
      <c r="N452" s="172">
        <f t="shared" si="322"/>
        <v>0.19285180559254331</v>
      </c>
      <c r="O452" s="161" t="s">
        <v>39</v>
      </c>
      <c r="P452" s="161" t="s">
        <v>26</v>
      </c>
      <c r="Q452" s="161">
        <v>0</v>
      </c>
      <c r="R452" s="161">
        <v>7</v>
      </c>
      <c r="S452" s="168" t="str">
        <f t="shared" si="323"/>
        <v>YES</v>
      </c>
      <c r="T452" s="167" t="str">
        <f t="shared" si="324"/>
        <v>YES</v>
      </c>
      <c r="U452" s="167" t="str">
        <f t="shared" si="325"/>
        <v>YES</v>
      </c>
      <c r="V452" s="167" t="str">
        <f t="shared" si="330"/>
        <v>NO</v>
      </c>
      <c r="W452" s="167" t="str">
        <f t="shared" si="326"/>
        <v>NO</v>
      </c>
      <c r="X452" s="168" t="str">
        <f t="shared" si="327"/>
        <v>YES</v>
      </c>
      <c r="Y452" s="167" t="str">
        <f t="shared" si="328"/>
        <v>NO</v>
      </c>
      <c r="Z452" s="168" t="str">
        <f t="shared" si="331"/>
        <v>NO</v>
      </c>
      <c r="AA452" s="126">
        <v>42266</v>
      </c>
      <c r="AB452" s="163" t="str">
        <f t="shared" si="329"/>
        <v>NO</v>
      </c>
      <c r="AC452" s="163" t="s">
        <v>126</v>
      </c>
      <c r="AD452" s="155">
        <v>0</v>
      </c>
      <c r="AE452" s="161">
        <v>0</v>
      </c>
      <c r="AF452" s="161">
        <f t="shared" si="317"/>
        <v>0</v>
      </c>
      <c r="AG452" s="161">
        <v>18.73</v>
      </c>
      <c r="AH452" s="179">
        <v>34.56</v>
      </c>
      <c r="AI452" s="172">
        <v>24.48</v>
      </c>
      <c r="AJ452" s="161">
        <v>17.61</v>
      </c>
      <c r="AK452" s="161">
        <v>51.48</v>
      </c>
      <c r="AL452" s="172">
        <v>23.41</v>
      </c>
      <c r="AM452" s="124">
        <v>0.82</v>
      </c>
      <c r="AN452" s="161">
        <v>16.850000000000001</v>
      </c>
      <c r="AO452" s="126">
        <v>42266</v>
      </c>
      <c r="AP452" s="152" t="str">
        <f t="shared" si="311"/>
        <v>0*</v>
      </c>
      <c r="AQ452" s="201"/>
      <c r="AR452" s="202"/>
      <c r="AS452" s="145">
        <f t="shared" si="318"/>
        <v>0</v>
      </c>
      <c r="AT452" s="201"/>
      <c r="AU452" s="145">
        <f t="shared" si="312"/>
        <v>50.66</v>
      </c>
      <c r="AV452" s="201"/>
      <c r="AW452" s="202"/>
      <c r="AX452" s="145">
        <f t="shared" si="319"/>
        <v>0.82</v>
      </c>
      <c r="AY452" s="201"/>
    </row>
    <row r="453" spans="1:51" x14ac:dyDescent="0.3">
      <c r="A453" s="126">
        <v>42267</v>
      </c>
      <c r="B453" s="113">
        <v>6</v>
      </c>
      <c r="C453" s="166">
        <f t="shared" si="332"/>
        <v>3.024955886059995</v>
      </c>
      <c r="D453" s="166">
        <f t="shared" si="333"/>
        <v>1.5845007022219022</v>
      </c>
      <c r="E453" s="113">
        <v>3035</v>
      </c>
      <c r="F453" s="41">
        <f t="shared" si="285"/>
        <v>1530.1235190320142</v>
      </c>
      <c r="G453" s="166">
        <f t="shared" si="316"/>
        <v>951.78076272101976</v>
      </c>
      <c r="H453" s="113">
        <v>10645</v>
      </c>
      <c r="I453" s="19">
        <f t="shared" si="314"/>
        <v>5366.7759011847747</v>
      </c>
      <c r="J453" s="162">
        <f t="shared" si="315"/>
        <v>4348.5901544888184</v>
      </c>
      <c r="K453" s="171">
        <f>'Salinity-Da'!B439</f>
        <v>28.861250000000013</v>
      </c>
      <c r="L453" s="171">
        <f>'Salinity-Da'!C439</f>
        <v>455</v>
      </c>
      <c r="M453" s="172">
        <f>'Salinity-Da'!I439</f>
        <v>0.20386120855123682</v>
      </c>
      <c r="N453" s="172">
        <f t="shared" si="322"/>
        <v>0.19279415462125782</v>
      </c>
      <c r="O453" s="161" t="s">
        <v>39</v>
      </c>
      <c r="P453" s="161" t="s">
        <v>26</v>
      </c>
      <c r="Q453" s="161">
        <v>0</v>
      </c>
      <c r="R453" s="161">
        <v>7</v>
      </c>
      <c r="S453" s="168" t="str">
        <f t="shared" si="323"/>
        <v>YES</v>
      </c>
      <c r="T453" s="167" t="str">
        <f t="shared" si="324"/>
        <v>YES</v>
      </c>
      <c r="U453" s="167" t="str">
        <f t="shared" si="325"/>
        <v>YES</v>
      </c>
      <c r="V453" s="167" t="str">
        <f t="shared" si="330"/>
        <v>NO</v>
      </c>
      <c r="W453" s="167" t="str">
        <f t="shared" si="326"/>
        <v>NO</v>
      </c>
      <c r="X453" s="168" t="str">
        <f t="shared" si="327"/>
        <v>YES</v>
      </c>
      <c r="Y453" s="167" t="str">
        <f t="shared" si="328"/>
        <v>NO</v>
      </c>
      <c r="Z453" s="168" t="str">
        <f t="shared" si="331"/>
        <v>NO</v>
      </c>
      <c r="AA453" s="126">
        <v>42267</v>
      </c>
      <c r="AB453" s="163" t="str">
        <f t="shared" si="329"/>
        <v>NO</v>
      </c>
      <c r="AC453" s="163" t="s">
        <v>126</v>
      </c>
      <c r="AD453" s="155">
        <v>0</v>
      </c>
      <c r="AE453" s="161">
        <v>0</v>
      </c>
      <c r="AF453" s="161">
        <f t="shared" si="317"/>
        <v>0</v>
      </c>
      <c r="AG453" s="161">
        <v>18.05</v>
      </c>
      <c r="AH453" s="179">
        <v>34.56</v>
      </c>
      <c r="AI453" s="172">
        <v>24.21</v>
      </c>
      <c r="AJ453" s="161">
        <v>17.53</v>
      </c>
      <c r="AK453" s="161">
        <v>44.39</v>
      </c>
      <c r="AL453" s="172">
        <v>23.15</v>
      </c>
      <c r="AM453" s="124">
        <v>0</v>
      </c>
      <c r="AN453" s="161">
        <v>16.36</v>
      </c>
      <c r="AO453" s="126">
        <v>42267</v>
      </c>
      <c r="AP453" s="152" t="str">
        <f t="shared" si="311"/>
        <v>0*</v>
      </c>
      <c r="AQ453" s="201"/>
      <c r="AR453" s="202"/>
      <c r="AS453" s="145">
        <f t="shared" si="318"/>
        <v>0</v>
      </c>
      <c r="AT453" s="201"/>
      <c r="AU453" s="145">
        <f t="shared" si="312"/>
        <v>44.39</v>
      </c>
      <c r="AV453" s="201"/>
      <c r="AW453" s="202"/>
      <c r="AX453" s="145">
        <f t="shared" si="319"/>
        <v>0</v>
      </c>
      <c r="AY453" s="201"/>
    </row>
    <row r="454" spans="1:51" x14ac:dyDescent="0.3">
      <c r="A454" s="126">
        <v>42268</v>
      </c>
      <c r="B454" s="113">
        <v>7</v>
      </c>
      <c r="C454" s="166">
        <f t="shared" si="332"/>
        <v>3.5291152004033277</v>
      </c>
      <c r="D454" s="166">
        <f t="shared" si="333"/>
        <v>1.7285462206057116</v>
      </c>
      <c r="E454" s="113">
        <v>2088</v>
      </c>
      <c r="F454" s="41">
        <f t="shared" si="285"/>
        <v>1052.6846483488782</v>
      </c>
      <c r="G454" s="166">
        <f t="shared" si="316"/>
        <v>1122.0425654506823</v>
      </c>
      <c r="H454" s="113">
        <v>8159</v>
      </c>
      <c r="I454" s="19">
        <f t="shared" si="314"/>
        <v>4113.4358457272501</v>
      </c>
      <c r="J454" s="162">
        <f t="shared" si="315"/>
        <v>4758.0395404947967</v>
      </c>
      <c r="K454" s="171">
        <f>'Salinity-Da'!B440</f>
        <v>30.093645833333326</v>
      </c>
      <c r="L454" s="171">
        <f>'Salinity-Da'!C440</f>
        <v>461.41666666666669</v>
      </c>
      <c r="M454" s="172">
        <f>'Salinity-Da'!I440</f>
        <v>0.20201888028916554</v>
      </c>
      <c r="N454" s="172">
        <f t="shared" si="322"/>
        <v>0.19278758343082189</v>
      </c>
      <c r="O454" s="161" t="s">
        <v>39</v>
      </c>
      <c r="P454" s="161" t="s">
        <v>26</v>
      </c>
      <c r="Q454" s="161">
        <v>0</v>
      </c>
      <c r="R454" s="161">
        <v>7</v>
      </c>
      <c r="S454" s="168" t="str">
        <f t="shared" si="323"/>
        <v>YES</v>
      </c>
      <c r="T454" s="167" t="str">
        <f t="shared" si="324"/>
        <v>YES</v>
      </c>
      <c r="U454" s="167" t="str">
        <f t="shared" si="325"/>
        <v>YES</v>
      </c>
      <c r="V454" s="167" t="str">
        <f t="shared" si="330"/>
        <v>NO</v>
      </c>
      <c r="W454" s="167" t="str">
        <f t="shared" si="326"/>
        <v>NO</v>
      </c>
      <c r="X454" s="168" t="str">
        <f t="shared" si="327"/>
        <v>YES</v>
      </c>
      <c r="Y454" s="167" t="str">
        <f t="shared" si="328"/>
        <v>NO</v>
      </c>
      <c r="Z454" s="168" t="str">
        <f t="shared" si="331"/>
        <v>NO</v>
      </c>
      <c r="AA454" s="126">
        <v>42268</v>
      </c>
      <c r="AB454" s="163" t="str">
        <f t="shared" si="329"/>
        <v>NO</v>
      </c>
      <c r="AC454" s="163" t="s">
        <v>126</v>
      </c>
      <c r="AD454" s="155">
        <v>0</v>
      </c>
      <c r="AE454" s="161">
        <v>0</v>
      </c>
      <c r="AF454" s="161">
        <f t="shared" si="317"/>
        <v>0</v>
      </c>
      <c r="AG454" s="161">
        <v>17.649999999999999</v>
      </c>
      <c r="AH454" s="179">
        <v>34.56</v>
      </c>
      <c r="AI454" s="172">
        <v>23.88</v>
      </c>
      <c r="AJ454" s="161">
        <v>17.43</v>
      </c>
      <c r="AK454" s="161">
        <v>40.07</v>
      </c>
      <c r="AL454" s="172">
        <v>22.97</v>
      </c>
      <c r="AM454" s="124">
        <v>0</v>
      </c>
      <c r="AN454" s="161">
        <v>16</v>
      </c>
      <c r="AO454" s="126">
        <v>42268</v>
      </c>
      <c r="AP454" s="152" t="str">
        <f t="shared" si="311"/>
        <v>0*</v>
      </c>
      <c r="AQ454" s="201"/>
      <c r="AR454" s="202"/>
      <c r="AS454" s="145">
        <f t="shared" si="318"/>
        <v>0</v>
      </c>
      <c r="AT454" s="201"/>
      <c r="AU454" s="145">
        <f t="shared" si="312"/>
        <v>40.07</v>
      </c>
      <c r="AV454" s="201"/>
      <c r="AW454" s="202"/>
      <c r="AX454" s="145">
        <f t="shared" si="319"/>
        <v>0</v>
      </c>
      <c r="AY454" s="201"/>
    </row>
    <row r="455" spans="1:51" x14ac:dyDescent="0.3">
      <c r="A455" s="126">
        <v>42269</v>
      </c>
      <c r="B455" s="113">
        <v>15</v>
      </c>
      <c r="C455" s="166">
        <f t="shared" si="332"/>
        <v>7.5623897151499877</v>
      </c>
      <c r="D455" s="166">
        <f t="shared" si="333"/>
        <v>2.0886600165652349</v>
      </c>
      <c r="E455" s="113">
        <v>1068</v>
      </c>
      <c r="F455" s="41">
        <f t="shared" si="285"/>
        <v>538.44214771867917</v>
      </c>
      <c r="G455" s="166">
        <f t="shared" si="316"/>
        <v>1210.1984227015739</v>
      </c>
      <c r="H455" s="113">
        <v>5693</v>
      </c>
      <c r="I455" s="19">
        <f t="shared" si="314"/>
        <v>2870.1789765565918</v>
      </c>
      <c r="J455" s="162">
        <f t="shared" si="315"/>
        <v>4986.0635960963655</v>
      </c>
      <c r="K455" s="171">
        <f>'Salinity-Da'!B441</f>
        <v>30.271458333333328</v>
      </c>
      <c r="L455" s="171">
        <f>'Salinity-Da'!C441</f>
        <v>461.11458333333331</v>
      </c>
      <c r="M455" s="172">
        <f>'Salinity-Da'!I441</f>
        <v>0.20122024994294058</v>
      </c>
      <c r="N455" s="172">
        <f t="shared" si="322"/>
        <v>0.19268484968064517</v>
      </c>
      <c r="O455" s="161" t="s">
        <v>39</v>
      </c>
      <c r="P455" s="161" t="s">
        <v>26</v>
      </c>
      <c r="Q455" s="161">
        <v>0</v>
      </c>
      <c r="R455" s="161">
        <v>7</v>
      </c>
      <c r="S455" s="168" t="str">
        <f t="shared" si="323"/>
        <v>YES</v>
      </c>
      <c r="T455" s="167" t="str">
        <f t="shared" si="324"/>
        <v>YES</v>
      </c>
      <c r="U455" s="167" t="str">
        <f t="shared" si="325"/>
        <v>YES</v>
      </c>
      <c r="V455" s="167" t="str">
        <f t="shared" si="330"/>
        <v>NO</v>
      </c>
      <c r="W455" s="167" t="str">
        <f t="shared" si="326"/>
        <v>NO</v>
      </c>
      <c r="X455" s="168" t="str">
        <f t="shared" si="327"/>
        <v>YES</v>
      </c>
      <c r="Y455" s="167" t="str">
        <f t="shared" si="328"/>
        <v>NO</v>
      </c>
      <c r="Z455" s="168" t="str">
        <f t="shared" si="331"/>
        <v>NO</v>
      </c>
      <c r="AA455" s="126">
        <v>42269</v>
      </c>
      <c r="AB455" s="163" t="str">
        <f t="shared" si="329"/>
        <v>NO</v>
      </c>
      <c r="AC455" s="163" t="s">
        <v>126</v>
      </c>
      <c r="AD455" s="155">
        <v>0</v>
      </c>
      <c r="AE455" s="161">
        <v>0</v>
      </c>
      <c r="AF455" s="161">
        <f t="shared" si="317"/>
        <v>0</v>
      </c>
      <c r="AG455" s="161">
        <v>19.34</v>
      </c>
      <c r="AH455" s="179">
        <v>26.31</v>
      </c>
      <c r="AI455" s="172">
        <v>23.68</v>
      </c>
      <c r="AJ455" s="161">
        <v>17.440000000000001</v>
      </c>
      <c r="AK455" s="161">
        <v>34.06</v>
      </c>
      <c r="AL455" s="172">
        <v>22.7</v>
      </c>
      <c r="AM455" s="124">
        <v>8.76</v>
      </c>
      <c r="AN455" s="161">
        <v>17.62</v>
      </c>
      <c r="AO455" s="126">
        <v>42269</v>
      </c>
      <c r="AP455" s="152" t="str">
        <f t="shared" si="311"/>
        <v>0*</v>
      </c>
      <c r="AQ455" s="201"/>
      <c r="AR455" s="202"/>
      <c r="AS455" s="145">
        <f t="shared" si="318"/>
        <v>0</v>
      </c>
      <c r="AT455" s="201"/>
      <c r="AU455" s="145">
        <f t="shared" si="312"/>
        <v>25.300000000000004</v>
      </c>
      <c r="AV455" s="201"/>
      <c r="AW455" s="202"/>
      <c r="AX455" s="145">
        <f t="shared" si="319"/>
        <v>8.76</v>
      </c>
      <c r="AY455" s="201"/>
    </row>
    <row r="456" spans="1:51" x14ac:dyDescent="0.3">
      <c r="A456" s="126">
        <v>42270</v>
      </c>
      <c r="B456" s="164">
        <v>1</v>
      </c>
      <c r="C456" s="166">
        <f t="shared" si="332"/>
        <v>0.5041593143433325</v>
      </c>
      <c r="D456" s="166">
        <f t="shared" si="333"/>
        <v>3.024955886059995</v>
      </c>
      <c r="E456" s="113">
        <v>655</v>
      </c>
      <c r="F456" s="41">
        <f t="shared" si="285"/>
        <v>330.22435089488278</v>
      </c>
      <c r="G456" s="166">
        <f t="shared" si="316"/>
        <v>1220.8577910619756</v>
      </c>
      <c r="H456" s="113">
        <v>6187</v>
      </c>
      <c r="I456" s="19">
        <f t="shared" si="314"/>
        <v>3119.2336778421982</v>
      </c>
      <c r="J456" s="162">
        <f t="shared" si="315"/>
        <v>4870.755158630127</v>
      </c>
      <c r="K456" s="171">
        <f>'Salinity-Da'!B442</f>
        <v>29.842916666666678</v>
      </c>
      <c r="L456" s="171">
        <f>'Salinity-Da'!C442</f>
        <v>464.89583333333331</v>
      </c>
      <c r="M456" s="172">
        <f>'Salinity-Da'!I442</f>
        <v>0.20450368604273547</v>
      </c>
      <c r="N456" s="172">
        <f t="shared" si="322"/>
        <v>0.19292920318893983</v>
      </c>
      <c r="O456" s="161" t="s">
        <v>39</v>
      </c>
      <c r="P456" s="161" t="s">
        <v>26</v>
      </c>
      <c r="Q456" s="161">
        <v>0</v>
      </c>
      <c r="R456" s="161">
        <v>7</v>
      </c>
      <c r="S456" s="168" t="str">
        <f t="shared" si="323"/>
        <v>YES</v>
      </c>
      <c r="T456" s="167" t="str">
        <f t="shared" si="324"/>
        <v>YES</v>
      </c>
      <c r="U456" s="167" t="str">
        <f t="shared" si="325"/>
        <v>YES</v>
      </c>
      <c r="V456" s="167" t="str">
        <f t="shared" si="330"/>
        <v>NO</v>
      </c>
      <c r="W456" s="167" t="str">
        <f t="shared" si="326"/>
        <v>NO</v>
      </c>
      <c r="X456" s="168" t="str">
        <f t="shared" si="327"/>
        <v>YES</v>
      </c>
      <c r="Y456" s="167" t="str">
        <f t="shared" si="328"/>
        <v>NO</v>
      </c>
      <c r="Z456" s="168" t="str">
        <f t="shared" si="331"/>
        <v>NO</v>
      </c>
      <c r="AA456" s="126">
        <v>42270</v>
      </c>
      <c r="AB456" s="163" t="str">
        <f t="shared" si="329"/>
        <v>NO</v>
      </c>
      <c r="AC456" s="163" t="s">
        <v>126</v>
      </c>
      <c r="AD456" s="155">
        <v>0</v>
      </c>
      <c r="AE456" s="161">
        <v>0</v>
      </c>
      <c r="AF456" s="161">
        <f t="shared" si="317"/>
        <v>0</v>
      </c>
      <c r="AG456" s="161">
        <v>19.989999999999998</v>
      </c>
      <c r="AH456" s="179">
        <v>17.28</v>
      </c>
      <c r="AI456" s="172">
        <v>23.85</v>
      </c>
      <c r="AJ456" s="161">
        <v>16.149999999999999</v>
      </c>
      <c r="AK456" s="161">
        <v>33.36</v>
      </c>
      <c r="AL456" s="172">
        <v>22.67</v>
      </c>
      <c r="AM456" s="124">
        <v>32.11</v>
      </c>
      <c r="AN456" s="161">
        <v>19.66</v>
      </c>
      <c r="AO456" s="126">
        <v>42270</v>
      </c>
      <c r="AP456" s="152" t="str">
        <f t="shared" si="311"/>
        <v>0*</v>
      </c>
      <c r="AQ456" s="201"/>
      <c r="AR456" s="202"/>
      <c r="AS456" s="145">
        <f t="shared" si="318"/>
        <v>0</v>
      </c>
      <c r="AT456" s="201"/>
      <c r="AU456" s="145">
        <f t="shared" si="312"/>
        <v>1.25</v>
      </c>
      <c r="AV456" s="201"/>
      <c r="AW456" s="202"/>
      <c r="AX456" s="145">
        <f t="shared" si="319"/>
        <v>32.11</v>
      </c>
      <c r="AY456" s="201"/>
    </row>
    <row r="457" spans="1:51" x14ac:dyDescent="0.3">
      <c r="A457" s="126">
        <v>42271</v>
      </c>
      <c r="B457" s="164">
        <v>1</v>
      </c>
      <c r="C457" s="166">
        <f t="shared" si="332"/>
        <v>0.5041593143433325</v>
      </c>
      <c r="D457" s="166">
        <f t="shared" si="333"/>
        <v>2.880910367676186</v>
      </c>
      <c r="E457" s="113">
        <v>652</v>
      </c>
      <c r="F457" s="41">
        <f t="shared" si="285"/>
        <v>328.7118729518528</v>
      </c>
      <c r="G457" s="166">
        <f t="shared" si="316"/>
        <v>1220.8577910619756</v>
      </c>
      <c r="H457" s="113">
        <v>3584</v>
      </c>
      <c r="I457" s="19">
        <f t="shared" si="314"/>
        <v>1806.9069826065038</v>
      </c>
      <c r="J457" s="162">
        <f t="shared" si="315"/>
        <v>4722.2442291764191</v>
      </c>
      <c r="K457" s="171">
        <f>'Salinity-Da'!B443</f>
        <v>29.308854166666691</v>
      </c>
      <c r="L457" s="171">
        <f>'Salinity-Da'!C443</f>
        <v>471.16666666666669</v>
      </c>
      <c r="M457" s="172">
        <f>'Salinity-Da'!I443</f>
        <v>0.20937005217937951</v>
      </c>
      <c r="N457" s="172">
        <f t="shared" si="322"/>
        <v>0.19365830232727982</v>
      </c>
      <c r="O457" s="161" t="s">
        <v>39</v>
      </c>
      <c r="P457" s="161" t="s">
        <v>26</v>
      </c>
      <c r="Q457" s="161">
        <v>0</v>
      </c>
      <c r="R457" s="161">
        <v>7</v>
      </c>
      <c r="S457" s="168" t="str">
        <f t="shared" si="323"/>
        <v>YES</v>
      </c>
      <c r="T457" s="167" t="str">
        <f t="shared" si="324"/>
        <v>YES</v>
      </c>
      <c r="U457" s="167" t="str">
        <f t="shared" si="325"/>
        <v>YES</v>
      </c>
      <c r="V457" s="167" t="str">
        <f t="shared" si="330"/>
        <v>NO</v>
      </c>
      <c r="W457" s="167" t="str">
        <f t="shared" si="326"/>
        <v>NO</v>
      </c>
      <c r="X457" s="168" t="str">
        <f t="shared" si="327"/>
        <v>YES</v>
      </c>
      <c r="Y457" s="167" t="str">
        <f t="shared" si="328"/>
        <v>NO</v>
      </c>
      <c r="Z457" s="168" t="str">
        <f t="shared" si="331"/>
        <v>NO</v>
      </c>
      <c r="AA457" s="126">
        <v>42271</v>
      </c>
      <c r="AB457" s="163" t="str">
        <f t="shared" si="329"/>
        <v>NO</v>
      </c>
      <c r="AC457" s="163" t="s">
        <v>126</v>
      </c>
      <c r="AD457" s="155">
        <v>0</v>
      </c>
      <c r="AE457" s="161">
        <v>0</v>
      </c>
      <c r="AF457" s="161">
        <f t="shared" si="317"/>
        <v>0</v>
      </c>
      <c r="AG457" s="161">
        <v>20.260000000000002</v>
      </c>
      <c r="AH457" s="179">
        <v>17.28</v>
      </c>
      <c r="AI457" s="172">
        <v>23.79</v>
      </c>
      <c r="AJ457" s="161">
        <v>13.49</v>
      </c>
      <c r="AK457" s="161">
        <v>30.99</v>
      </c>
      <c r="AL457" s="172">
        <v>22.55</v>
      </c>
      <c r="AM457" s="124">
        <v>32.92</v>
      </c>
      <c r="AN457" s="161">
        <v>19.7</v>
      </c>
      <c r="AO457" s="126">
        <v>42271</v>
      </c>
      <c r="AP457" s="152" t="str">
        <f t="shared" si="311"/>
        <v>0*</v>
      </c>
      <c r="AQ457" s="201"/>
      <c r="AR457" s="202"/>
      <c r="AS457" s="145">
        <f t="shared" si="318"/>
        <v>0</v>
      </c>
      <c r="AT457" s="201"/>
      <c r="AU457" s="145" t="str">
        <f t="shared" si="312"/>
        <v>0*</v>
      </c>
      <c r="AV457" s="201"/>
      <c r="AW457" s="202"/>
      <c r="AX457" s="145">
        <f t="shared" si="319"/>
        <v>30.99</v>
      </c>
      <c r="AY457" s="201"/>
    </row>
    <row r="458" spans="1:51" x14ac:dyDescent="0.3">
      <c r="A458" s="126">
        <v>42272</v>
      </c>
      <c r="B458" s="176">
        <v>1</v>
      </c>
      <c r="C458" s="166">
        <f t="shared" si="332"/>
        <v>0.5041593143433325</v>
      </c>
      <c r="D458" s="166">
        <f t="shared" si="333"/>
        <v>2.8088876084842811</v>
      </c>
      <c r="E458" s="113">
        <v>639</v>
      </c>
      <c r="F458" s="41">
        <f t="shared" si="285"/>
        <v>322.15780186538944</v>
      </c>
      <c r="G458" s="166">
        <f t="shared" si="316"/>
        <v>1164.4639706147143</v>
      </c>
      <c r="H458" s="113">
        <v>5639</v>
      </c>
      <c r="I458" s="19">
        <f t="shared" si="314"/>
        <v>2842.9543735820521</v>
      </c>
      <c r="J458" s="162">
        <f t="shared" si="315"/>
        <v>4325.0387122330658</v>
      </c>
      <c r="K458" s="171">
        <f>'Salinity-Da'!B444</f>
        <v>29.40239583333333</v>
      </c>
      <c r="L458" s="171">
        <f>'Salinity-Da'!C444</f>
        <v>466.88541666666669</v>
      </c>
      <c r="M458" s="172">
        <f>'Salinity-Da'!I444</f>
        <v>0.20708935234836168</v>
      </c>
      <c r="N458" s="172">
        <f t="shared" si="322"/>
        <v>0.19425106058149894</v>
      </c>
      <c r="O458" s="125" t="s">
        <v>40</v>
      </c>
      <c r="P458" s="161" t="s">
        <v>26</v>
      </c>
      <c r="Q458" s="161">
        <v>0</v>
      </c>
      <c r="R458" s="161">
        <v>7</v>
      </c>
      <c r="S458" s="168" t="str">
        <f t="shared" si="323"/>
        <v>YES</v>
      </c>
      <c r="T458" s="167" t="str">
        <f t="shared" si="324"/>
        <v>YES</v>
      </c>
      <c r="U458" s="167" t="str">
        <f t="shared" si="325"/>
        <v>YES</v>
      </c>
      <c r="V458" s="167" t="str">
        <f t="shared" si="330"/>
        <v>YES</v>
      </c>
      <c r="W458" s="167" t="str">
        <f t="shared" si="326"/>
        <v>NO</v>
      </c>
      <c r="X458" s="168" t="str">
        <f t="shared" si="327"/>
        <v>YES</v>
      </c>
      <c r="Y458" s="167" t="str">
        <f t="shared" si="328"/>
        <v>NO</v>
      </c>
      <c r="Z458" s="168" t="str">
        <f t="shared" si="331"/>
        <v>NO</v>
      </c>
      <c r="AA458" s="126">
        <v>42272</v>
      </c>
      <c r="AB458" s="163" t="str">
        <f t="shared" si="329"/>
        <v>NO</v>
      </c>
      <c r="AC458" s="163" t="s">
        <v>126</v>
      </c>
      <c r="AD458" s="155">
        <v>0</v>
      </c>
      <c r="AE458" s="161">
        <v>0</v>
      </c>
      <c r="AF458" s="161">
        <f t="shared" si="317"/>
        <v>0</v>
      </c>
      <c r="AG458" s="161">
        <v>20.350000000000001</v>
      </c>
      <c r="AH458" s="179">
        <v>17.28</v>
      </c>
      <c r="AI458" s="172">
        <v>24.14</v>
      </c>
      <c r="AJ458" s="161">
        <v>11.35</v>
      </c>
      <c r="AK458" s="161">
        <v>27.14</v>
      </c>
      <c r="AL458" s="172">
        <v>22.35</v>
      </c>
      <c r="AM458" s="124">
        <v>57.72</v>
      </c>
      <c r="AN458" s="161">
        <v>19.54</v>
      </c>
      <c r="AO458" s="126">
        <v>42272</v>
      </c>
      <c r="AP458" s="152" t="str">
        <f t="shared" si="311"/>
        <v>0*</v>
      </c>
      <c r="AQ458" s="201"/>
      <c r="AR458" s="202"/>
      <c r="AS458" s="145">
        <f t="shared" si="318"/>
        <v>0</v>
      </c>
      <c r="AT458" s="201"/>
      <c r="AU458" s="145" t="str">
        <f t="shared" si="312"/>
        <v>0*</v>
      </c>
      <c r="AV458" s="201"/>
      <c r="AW458" s="202"/>
      <c r="AX458" s="145">
        <f t="shared" si="319"/>
        <v>27.14</v>
      </c>
      <c r="AY458" s="201"/>
    </row>
    <row r="459" spans="1:51" x14ac:dyDescent="0.3">
      <c r="A459" s="126">
        <v>42273</v>
      </c>
      <c r="B459" s="176">
        <v>12</v>
      </c>
      <c r="C459" s="166">
        <f t="shared" si="332"/>
        <v>6.04991177211999</v>
      </c>
      <c r="D459" s="166">
        <f t="shared" si="333"/>
        <v>2.7368648492923766</v>
      </c>
      <c r="E459" s="113">
        <v>1115</v>
      </c>
      <c r="F459" s="41">
        <f t="shared" si="285"/>
        <v>562.13763549281578</v>
      </c>
      <c r="G459" s="166">
        <f t="shared" si="316"/>
        <v>887.10432496668932</v>
      </c>
      <c r="H459" s="113">
        <v>4447</v>
      </c>
      <c r="I459" s="19">
        <f t="shared" si="314"/>
        <v>2241.9964708847997</v>
      </c>
      <c r="J459" s="162">
        <f t="shared" si="315"/>
        <v>3702.473981778242</v>
      </c>
      <c r="K459" s="171">
        <f>'Salinity-Da'!B445</f>
        <v>29.196354166666676</v>
      </c>
      <c r="L459" s="171">
        <f>'Salinity-Da'!C445</f>
        <v>458.73958333333331</v>
      </c>
      <c r="M459" s="172">
        <f>'Salinity-Da'!I445</f>
        <v>0.20424704191068688</v>
      </c>
      <c r="N459" s="172">
        <f t="shared" si="322"/>
        <v>0.19502631385557082</v>
      </c>
      <c r="O459" s="161" t="s">
        <v>40</v>
      </c>
      <c r="P459" s="161" t="s">
        <v>26</v>
      </c>
      <c r="Q459" s="161">
        <v>0</v>
      </c>
      <c r="R459" s="161">
        <v>7</v>
      </c>
      <c r="S459" s="168" t="str">
        <f t="shared" si="323"/>
        <v>YES</v>
      </c>
      <c r="T459" s="167" t="str">
        <f t="shared" si="324"/>
        <v>YES</v>
      </c>
      <c r="U459" s="167" t="str">
        <f t="shared" si="325"/>
        <v>YES</v>
      </c>
      <c r="V459" s="167" t="str">
        <f t="shared" si="330"/>
        <v>YES</v>
      </c>
      <c r="W459" s="167" t="str">
        <f t="shared" si="326"/>
        <v>NO</v>
      </c>
      <c r="X459" s="168" t="str">
        <f t="shared" si="327"/>
        <v>YES</v>
      </c>
      <c r="Y459" s="167" t="str">
        <f t="shared" si="328"/>
        <v>NO</v>
      </c>
      <c r="Z459" s="168" t="str">
        <f t="shared" si="331"/>
        <v>NO</v>
      </c>
      <c r="AA459" s="126">
        <v>42273</v>
      </c>
      <c r="AB459" s="163" t="str">
        <f t="shared" si="329"/>
        <v>NO</v>
      </c>
      <c r="AC459" s="163" t="s">
        <v>126</v>
      </c>
      <c r="AD459" s="155">
        <v>0</v>
      </c>
      <c r="AE459" s="161">
        <v>0</v>
      </c>
      <c r="AF459" s="161">
        <f t="shared" si="317"/>
        <v>0</v>
      </c>
      <c r="AG459" s="161">
        <v>20.12</v>
      </c>
      <c r="AH459" s="179">
        <v>17.28</v>
      </c>
      <c r="AI459" s="172">
        <v>24.16</v>
      </c>
      <c r="AJ459" s="161">
        <v>9.42</v>
      </c>
      <c r="AK459" s="161">
        <v>23.09</v>
      </c>
      <c r="AL459" s="172">
        <v>22.14</v>
      </c>
      <c r="AM459" s="124">
        <v>73.52</v>
      </c>
      <c r="AN459" s="161">
        <v>19.350000000000001</v>
      </c>
      <c r="AO459" s="126">
        <v>42273</v>
      </c>
      <c r="AP459" s="152" t="str">
        <f t="shared" si="311"/>
        <v>0*</v>
      </c>
      <c r="AQ459" s="201"/>
      <c r="AR459" s="202"/>
      <c r="AS459" s="145">
        <f t="shared" si="318"/>
        <v>0</v>
      </c>
      <c r="AT459" s="201"/>
      <c r="AU459" s="145" t="str">
        <f t="shared" si="312"/>
        <v>0*</v>
      </c>
      <c r="AV459" s="201"/>
      <c r="AW459" s="202"/>
      <c r="AX459" s="145">
        <f t="shared" si="319"/>
        <v>23.09</v>
      </c>
      <c r="AY459" s="201"/>
    </row>
    <row r="460" spans="1:51" x14ac:dyDescent="0.3">
      <c r="A460" s="126">
        <v>42274</v>
      </c>
      <c r="B460" s="176">
        <v>3</v>
      </c>
      <c r="C460" s="166">
        <f t="shared" si="332"/>
        <v>1.5124779430299975</v>
      </c>
      <c r="D460" s="166">
        <f t="shared" si="333"/>
        <v>3.0969786452519004</v>
      </c>
      <c r="E460" s="113">
        <v>1697</v>
      </c>
      <c r="F460" s="41">
        <f t="shared" si="285"/>
        <v>855.55835644063529</v>
      </c>
      <c r="G460" s="166">
        <f t="shared" si="316"/>
        <v>666.35456804350179</v>
      </c>
      <c r="H460" s="113">
        <v>5822</v>
      </c>
      <c r="I460" s="19">
        <f t="shared" si="314"/>
        <v>2935.2155281068817</v>
      </c>
      <c r="J460" s="162">
        <f t="shared" si="315"/>
        <v>3194.4974611977382</v>
      </c>
      <c r="K460" s="171">
        <f>'Salinity-Da'!B446</f>
        <v>28.966770833333356</v>
      </c>
      <c r="L460" s="171">
        <f>'Salinity-Da'!C446</f>
        <v>440.58333333333331</v>
      </c>
      <c r="M460" s="172">
        <f>'Salinity-Da'!I446</f>
        <v>0.19697663706504059</v>
      </c>
      <c r="N460" s="172">
        <f t="shared" si="322"/>
        <v>0.19632012325518913</v>
      </c>
      <c r="O460" s="161" t="s">
        <v>40</v>
      </c>
      <c r="P460" s="161" t="s">
        <v>26</v>
      </c>
      <c r="Q460" s="161">
        <v>0</v>
      </c>
      <c r="R460" s="161">
        <v>7</v>
      </c>
      <c r="S460" s="168" t="str">
        <f t="shared" si="323"/>
        <v>YES</v>
      </c>
      <c r="T460" s="167" t="str">
        <f t="shared" si="324"/>
        <v>YES</v>
      </c>
      <c r="U460" s="167" t="str">
        <f t="shared" si="325"/>
        <v>YES</v>
      </c>
      <c r="V460" s="167" t="str">
        <f t="shared" si="330"/>
        <v>YES</v>
      </c>
      <c r="W460" s="167" t="str">
        <f t="shared" si="326"/>
        <v>NO</v>
      </c>
      <c r="X460" s="168" t="str">
        <f t="shared" si="327"/>
        <v>YES</v>
      </c>
      <c r="Y460" s="167" t="str">
        <f t="shared" si="328"/>
        <v>NO</v>
      </c>
      <c r="Z460" s="168" t="str">
        <f t="shared" si="331"/>
        <v>NO</v>
      </c>
      <c r="AA460" s="126">
        <v>42274</v>
      </c>
      <c r="AB460" s="163" t="str">
        <f t="shared" si="329"/>
        <v>NO</v>
      </c>
      <c r="AC460" s="163" t="s">
        <v>126</v>
      </c>
      <c r="AD460" s="155">
        <v>0</v>
      </c>
      <c r="AE460" s="161">
        <v>0</v>
      </c>
      <c r="AF460" s="161">
        <f t="shared" si="317"/>
        <v>0</v>
      </c>
      <c r="AG460" s="161">
        <v>19.399999999999999</v>
      </c>
      <c r="AH460" s="179">
        <v>17.28</v>
      </c>
      <c r="AI460" s="172">
        <v>24.04</v>
      </c>
      <c r="AJ460" s="161">
        <v>7.88</v>
      </c>
      <c r="AK460" s="161">
        <v>20.420000000000002</v>
      </c>
      <c r="AL460" s="172">
        <v>21.99</v>
      </c>
      <c r="AM460" s="124">
        <v>74</v>
      </c>
      <c r="AN460" s="161">
        <v>19.37</v>
      </c>
      <c r="AO460" s="126">
        <v>42274</v>
      </c>
      <c r="AP460" s="152" t="str">
        <f t="shared" si="311"/>
        <v>0*</v>
      </c>
      <c r="AQ460" s="201"/>
      <c r="AR460" s="202"/>
      <c r="AS460" s="145">
        <f t="shared" si="318"/>
        <v>0</v>
      </c>
      <c r="AT460" s="201"/>
      <c r="AU460" s="145" t="str">
        <f t="shared" si="312"/>
        <v>0*</v>
      </c>
      <c r="AV460" s="201"/>
      <c r="AW460" s="202"/>
      <c r="AX460" s="145">
        <f t="shared" si="319"/>
        <v>20.420000000000002</v>
      </c>
      <c r="AY460" s="201"/>
    </row>
    <row r="461" spans="1:51" x14ac:dyDescent="0.3">
      <c r="A461" s="126">
        <v>42275</v>
      </c>
      <c r="B461" s="113">
        <v>5</v>
      </c>
      <c r="C461" s="166">
        <f t="shared" ref="C461:C473" si="334">B461*800/1586.8</f>
        <v>2.5207965717166627</v>
      </c>
      <c r="D461" s="166">
        <f t="shared" ref="D461:D473" si="335">AVERAGE(C454:C460)</f>
        <v>2.880910367676186</v>
      </c>
      <c r="E461" s="113">
        <v>1626</v>
      </c>
      <c r="F461" s="41">
        <f t="shared" si="285"/>
        <v>819.76304512225863</v>
      </c>
      <c r="G461" s="166">
        <f t="shared" si="316"/>
        <v>569.98811624473331</v>
      </c>
      <c r="H461" s="113">
        <v>4743</v>
      </c>
      <c r="I461" s="19">
        <f t="shared" si="314"/>
        <v>2391.227627930426</v>
      </c>
      <c r="J461" s="162">
        <f t="shared" si="315"/>
        <v>2847.131693615182</v>
      </c>
      <c r="K461" s="171">
        <f>'Salinity-Da'!B447</f>
        <v>28.661354166666655</v>
      </c>
      <c r="L461" s="171">
        <f>'Salinity-Da'!C447</f>
        <v>437.79166666666669</v>
      </c>
      <c r="M461" s="172">
        <f>'Salinity-Da'!I447</f>
        <v>0.19685774713258272</v>
      </c>
      <c r="N461" s="172">
        <f t="shared" si="322"/>
        <v>0.19750067787132317</v>
      </c>
      <c r="O461" s="161" t="s">
        <v>40</v>
      </c>
      <c r="P461" s="161" t="s">
        <v>26</v>
      </c>
      <c r="Q461" s="161">
        <v>0</v>
      </c>
      <c r="R461" s="161">
        <v>7</v>
      </c>
      <c r="S461" s="168" t="str">
        <f t="shared" si="323"/>
        <v>YES</v>
      </c>
      <c r="T461" s="167" t="str">
        <f t="shared" si="324"/>
        <v>YES</v>
      </c>
      <c r="U461" s="167" t="str">
        <f t="shared" si="325"/>
        <v>YES</v>
      </c>
      <c r="V461" s="167" t="str">
        <f t="shared" si="330"/>
        <v>YES</v>
      </c>
      <c r="W461" s="167" t="str">
        <f t="shared" si="326"/>
        <v>NO</v>
      </c>
      <c r="X461" s="168" t="str">
        <f t="shared" si="327"/>
        <v>YES</v>
      </c>
      <c r="Y461" s="167" t="str">
        <f t="shared" si="328"/>
        <v>NO</v>
      </c>
      <c r="Z461" s="168" t="str">
        <f t="shared" si="331"/>
        <v>NO</v>
      </c>
      <c r="AA461" s="126">
        <v>42275</v>
      </c>
      <c r="AB461" s="163" t="str">
        <f t="shared" si="329"/>
        <v>NO</v>
      </c>
      <c r="AC461" s="163" t="s">
        <v>126</v>
      </c>
      <c r="AD461" s="155">
        <v>0</v>
      </c>
      <c r="AE461" s="161">
        <v>0</v>
      </c>
      <c r="AF461" s="161">
        <f t="shared" si="317"/>
        <v>0</v>
      </c>
      <c r="AG461" s="161">
        <v>19.18</v>
      </c>
      <c r="AH461" s="179">
        <v>17.28</v>
      </c>
      <c r="AI461" s="172">
        <v>23.87</v>
      </c>
      <c r="AJ461" s="161">
        <v>6.79</v>
      </c>
      <c r="AK461" s="161">
        <v>12.53</v>
      </c>
      <c r="AL461" s="172">
        <v>22.12</v>
      </c>
      <c r="AM461" s="124">
        <v>54.87</v>
      </c>
      <c r="AN461" s="161">
        <v>19.13</v>
      </c>
      <c r="AO461" s="126">
        <v>42275</v>
      </c>
      <c r="AP461" s="152" t="str">
        <f t="shared" si="311"/>
        <v>0*</v>
      </c>
      <c r="AQ461" s="201"/>
      <c r="AR461" s="202"/>
      <c r="AS461" s="145">
        <f t="shared" si="318"/>
        <v>0</v>
      </c>
      <c r="AT461" s="201"/>
      <c r="AU461" s="145" t="str">
        <f t="shared" si="312"/>
        <v>0*</v>
      </c>
      <c r="AV461" s="201"/>
      <c r="AW461" s="202"/>
      <c r="AX461" s="145">
        <f t="shared" si="319"/>
        <v>12.53</v>
      </c>
      <c r="AY461" s="201"/>
    </row>
    <row r="462" spans="1:51" x14ac:dyDescent="0.3">
      <c r="A462" s="126">
        <v>42276</v>
      </c>
      <c r="B462" s="113">
        <v>5</v>
      </c>
      <c r="C462" s="166">
        <f t="shared" si="334"/>
        <v>2.5207965717166627</v>
      </c>
      <c r="D462" s="166">
        <f t="shared" si="335"/>
        <v>2.7368648492923766</v>
      </c>
      <c r="E462" s="113">
        <v>1528</v>
      </c>
      <c r="F462" s="41">
        <f t="shared" si="285"/>
        <v>770.35543231661211</v>
      </c>
      <c r="G462" s="166">
        <f t="shared" si="316"/>
        <v>536.71360149807344</v>
      </c>
      <c r="H462" s="113">
        <v>4765</v>
      </c>
      <c r="I462" s="19">
        <f t="shared" si="314"/>
        <v>2402.3191328459793</v>
      </c>
      <c r="J462" s="162">
        <f t="shared" si="315"/>
        <v>2601.1019482156366</v>
      </c>
      <c r="K462" s="171">
        <f>'Salinity-Da'!B448</f>
        <v>28.362291666666636</v>
      </c>
      <c r="L462" s="171">
        <f>'Salinity-Da'!C448</f>
        <v>444.51041666666669</v>
      </c>
      <c r="M462" s="172">
        <f>'Salinity-Da'!I448</f>
        <v>0.2010346089099263</v>
      </c>
      <c r="N462" s="172">
        <f t="shared" si="322"/>
        <v>0.19865597913035757</v>
      </c>
      <c r="O462" s="161" t="s">
        <v>40</v>
      </c>
      <c r="P462" s="161" t="s">
        <v>26</v>
      </c>
      <c r="Q462" s="161">
        <v>0</v>
      </c>
      <c r="R462" s="161">
        <v>7</v>
      </c>
      <c r="S462" s="168" t="str">
        <f t="shared" si="323"/>
        <v>YES</v>
      </c>
      <c r="T462" s="167" t="str">
        <f t="shared" si="324"/>
        <v>YES</v>
      </c>
      <c r="U462" s="167" t="str">
        <f t="shared" si="325"/>
        <v>YES</v>
      </c>
      <c r="V462" s="167" t="str">
        <f t="shared" si="330"/>
        <v>YES</v>
      </c>
      <c r="W462" s="167" t="str">
        <f t="shared" si="326"/>
        <v>NO</v>
      </c>
      <c r="X462" s="168" t="str">
        <f t="shared" si="327"/>
        <v>YES</v>
      </c>
      <c r="Y462" s="167" t="str">
        <f t="shared" si="328"/>
        <v>NO</v>
      </c>
      <c r="Z462" s="168" t="str">
        <f t="shared" si="331"/>
        <v>NO</v>
      </c>
      <c r="AA462" s="126">
        <v>42276</v>
      </c>
      <c r="AB462" s="163" t="str">
        <f t="shared" si="329"/>
        <v>NO</v>
      </c>
      <c r="AC462" s="163" t="s">
        <v>126</v>
      </c>
      <c r="AD462" s="155">
        <v>0</v>
      </c>
      <c r="AE462" s="161">
        <v>0</v>
      </c>
      <c r="AF462" s="161">
        <f t="shared" si="317"/>
        <v>0</v>
      </c>
      <c r="AG462" s="161">
        <v>18.989999999999998</v>
      </c>
      <c r="AH462" s="179">
        <v>17.28</v>
      </c>
      <c r="AI462" s="172">
        <v>23.6</v>
      </c>
      <c r="AJ462" s="161">
        <v>6.78</v>
      </c>
      <c r="AK462" s="161">
        <v>0</v>
      </c>
      <c r="AL462" s="172">
        <v>22.55</v>
      </c>
      <c r="AM462" s="124">
        <v>11.92</v>
      </c>
      <c r="AN462" s="161">
        <v>18.72</v>
      </c>
      <c r="AO462" s="126">
        <v>42276</v>
      </c>
      <c r="AP462" s="152" t="str">
        <f t="shared" si="311"/>
        <v>0*</v>
      </c>
      <c r="AQ462" s="201"/>
      <c r="AR462" s="202"/>
      <c r="AS462" s="145">
        <f t="shared" si="318"/>
        <v>0</v>
      </c>
      <c r="AT462" s="201"/>
      <c r="AU462" s="145" t="str">
        <f t="shared" si="312"/>
        <v>0*</v>
      </c>
      <c r="AV462" s="201"/>
      <c r="AW462" s="202"/>
      <c r="AX462" s="145">
        <f t="shared" si="319"/>
        <v>0</v>
      </c>
      <c r="AY462" s="201"/>
    </row>
    <row r="463" spans="1:51" x14ac:dyDescent="0.3">
      <c r="A463" s="126">
        <v>42277</v>
      </c>
      <c r="B463" s="113">
        <v>6</v>
      </c>
      <c r="C463" s="166">
        <f t="shared" si="334"/>
        <v>3.024955886059995</v>
      </c>
      <c r="D463" s="166">
        <f t="shared" si="335"/>
        <v>2.01663725737333</v>
      </c>
      <c r="E463" s="113">
        <v>908</v>
      </c>
      <c r="F463" s="41">
        <f t="shared" si="285"/>
        <v>457.77665742374592</v>
      </c>
      <c r="G463" s="166">
        <f t="shared" si="316"/>
        <v>569.84407072634951</v>
      </c>
      <c r="H463" s="113">
        <v>4306</v>
      </c>
      <c r="I463" s="19">
        <f t="shared" si="314"/>
        <v>2170.9100075623896</v>
      </c>
      <c r="J463" s="162">
        <f t="shared" si="315"/>
        <v>2534.2648276855484</v>
      </c>
      <c r="K463" s="171">
        <f>'Salinity-Da'!B449</f>
        <v>27.841075268817221</v>
      </c>
      <c r="L463" s="171">
        <f>'Salinity-Da'!C449</f>
        <v>434.16129032258067</v>
      </c>
      <c r="M463" s="172">
        <f>'Salinity-Da'!I449</f>
        <v>0.19829858180835855</v>
      </c>
      <c r="N463" s="172">
        <f t="shared" si="322"/>
        <v>0.19959741741022308</v>
      </c>
      <c r="O463" s="161" t="s">
        <v>40</v>
      </c>
      <c r="P463" s="161" t="s">
        <v>26</v>
      </c>
      <c r="Q463" s="161">
        <v>0</v>
      </c>
      <c r="R463" s="161">
        <v>7</v>
      </c>
      <c r="S463" s="168" t="str">
        <f t="shared" si="323"/>
        <v>YES</v>
      </c>
      <c r="T463" s="167" t="str">
        <f t="shared" si="324"/>
        <v>YES</v>
      </c>
      <c r="U463" s="167" t="str">
        <f t="shared" si="325"/>
        <v>YES</v>
      </c>
      <c r="V463" s="167" t="str">
        <f t="shared" si="330"/>
        <v>YES</v>
      </c>
      <c r="W463" s="167" t="str">
        <f t="shared" si="326"/>
        <v>NO</v>
      </c>
      <c r="X463" s="168" t="str">
        <f t="shared" si="327"/>
        <v>YES</v>
      </c>
      <c r="Y463" s="167" t="str">
        <f t="shared" si="328"/>
        <v>NO</v>
      </c>
      <c r="Z463" s="168" t="str">
        <f t="shared" si="331"/>
        <v>NO</v>
      </c>
      <c r="AA463" s="126">
        <v>42277</v>
      </c>
      <c r="AB463" s="163" t="str">
        <f t="shared" si="329"/>
        <v>NO</v>
      </c>
      <c r="AC463" s="163" t="s">
        <v>126</v>
      </c>
      <c r="AD463" s="155">
        <v>0</v>
      </c>
      <c r="AE463" s="161">
        <v>0</v>
      </c>
      <c r="AF463" s="161">
        <f t="shared" si="317"/>
        <v>0</v>
      </c>
      <c r="AG463" s="161">
        <v>19.059999999999999</v>
      </c>
      <c r="AH463" s="179">
        <v>17.28</v>
      </c>
      <c r="AI463" s="172">
        <v>23.24</v>
      </c>
      <c r="AJ463" s="161">
        <v>6.23</v>
      </c>
      <c r="AK463" s="161">
        <v>1.33</v>
      </c>
      <c r="AL463" s="172">
        <v>23.33</v>
      </c>
      <c r="AM463" s="124">
        <v>10.24</v>
      </c>
      <c r="AN463" s="161">
        <v>18.63</v>
      </c>
      <c r="AO463" s="126">
        <v>42277</v>
      </c>
      <c r="AP463" s="152" t="str">
        <f t="shared" si="311"/>
        <v>0*</v>
      </c>
      <c r="AQ463" s="201"/>
      <c r="AR463" s="202"/>
      <c r="AS463" s="145">
        <f t="shared" si="318"/>
        <v>0</v>
      </c>
      <c r="AT463" s="201"/>
      <c r="AU463" s="145" t="str">
        <f t="shared" si="312"/>
        <v>0*</v>
      </c>
      <c r="AV463" s="201"/>
      <c r="AW463" s="202"/>
      <c r="AX463" s="145">
        <f t="shared" si="319"/>
        <v>1.33</v>
      </c>
      <c r="AY463" s="201"/>
    </row>
    <row r="464" spans="1:51" s="144" customFormat="1" x14ac:dyDescent="0.3">
      <c r="A464" s="147">
        <v>42278</v>
      </c>
      <c r="B464" s="152">
        <v>16</v>
      </c>
      <c r="C464" s="166">
        <f t="shared" si="334"/>
        <v>8.06654902949332</v>
      </c>
      <c r="D464" s="166">
        <f t="shared" si="335"/>
        <v>2.3767510533328533</v>
      </c>
      <c r="E464" s="152">
        <v>536</v>
      </c>
      <c r="F464" s="148">
        <f t="shared" si="285"/>
        <v>270.22939248802624</v>
      </c>
      <c r="G464" s="166">
        <f t="shared" si="316"/>
        <v>588.06582880190138</v>
      </c>
      <c r="H464" s="152">
        <v>4351</v>
      </c>
      <c r="I464" s="146">
        <f t="shared" si="314"/>
        <v>2193.5971767078399</v>
      </c>
      <c r="J464" s="162">
        <f t="shared" si="315"/>
        <v>2398.790017645576</v>
      </c>
      <c r="K464" s="171">
        <f>'Salinity-Da'!B450</f>
        <v>28.458645833333335</v>
      </c>
      <c r="L464" s="171">
        <f>'Salinity-Da'!C450</f>
        <v>429.89583333333331</v>
      </c>
      <c r="M464" s="172">
        <f>'Salinity-Da'!I450</f>
        <v>0.19403853241468588</v>
      </c>
      <c r="N464" s="172">
        <f t="shared" si="322"/>
        <v>0.20013607613883916</v>
      </c>
      <c r="O464" s="161" t="s">
        <v>40</v>
      </c>
      <c r="P464" s="161" t="s">
        <v>26</v>
      </c>
      <c r="Q464" s="161">
        <v>0</v>
      </c>
      <c r="R464" s="161">
        <v>7</v>
      </c>
      <c r="S464" s="168" t="str">
        <f t="shared" si="323"/>
        <v>YES</v>
      </c>
      <c r="T464" s="167" t="str">
        <f t="shared" si="324"/>
        <v>YES</v>
      </c>
      <c r="U464" s="167" t="str">
        <f t="shared" si="325"/>
        <v>YES</v>
      </c>
      <c r="V464" s="167" t="str">
        <f t="shared" si="330"/>
        <v>YES</v>
      </c>
      <c r="W464" s="167" t="str">
        <f t="shared" si="326"/>
        <v>NO</v>
      </c>
      <c r="X464" s="168" t="str">
        <f t="shared" si="327"/>
        <v>YES</v>
      </c>
      <c r="Y464" s="167" t="str">
        <f t="shared" si="328"/>
        <v>NO</v>
      </c>
      <c r="Z464" s="168" t="str">
        <f t="shared" si="331"/>
        <v>NO</v>
      </c>
      <c r="AA464" s="147">
        <v>42278</v>
      </c>
      <c r="AB464" s="163" t="str">
        <f t="shared" si="329"/>
        <v>NO</v>
      </c>
      <c r="AC464" s="163" t="s">
        <v>126</v>
      </c>
      <c r="AD464" s="161">
        <v>35</v>
      </c>
      <c r="AE464" s="161">
        <v>22</v>
      </c>
      <c r="AF464" s="161">
        <f t="shared" si="317"/>
        <v>57</v>
      </c>
      <c r="AG464" s="161">
        <v>19.32</v>
      </c>
      <c r="AH464" s="179">
        <v>17.28</v>
      </c>
      <c r="AI464" s="161">
        <v>22.96</v>
      </c>
      <c r="AJ464" s="161">
        <v>5.45</v>
      </c>
      <c r="AK464" s="161">
        <v>3.15</v>
      </c>
      <c r="AL464" s="172">
        <v>23.7</v>
      </c>
      <c r="AM464" s="186">
        <v>7.8</v>
      </c>
      <c r="AN464" s="161">
        <v>18.48</v>
      </c>
      <c r="AO464" s="147">
        <v>42278</v>
      </c>
      <c r="AP464" s="187">
        <f t="shared" si="311"/>
        <v>53.85</v>
      </c>
      <c r="AQ464" s="203">
        <f>IF(SUM(AP464:AP494)&gt;0,SUM(AP464:AP494),0)</f>
        <v>1685.51</v>
      </c>
      <c r="AR464" s="197">
        <v>0</v>
      </c>
      <c r="AS464" s="185">
        <f t="shared" si="318"/>
        <v>3.15</v>
      </c>
      <c r="AT464" s="203">
        <f>SUM(AS464:AS494)</f>
        <v>67.489999999999995</v>
      </c>
      <c r="AU464" s="185" t="str">
        <f t="shared" si="312"/>
        <v>0*</v>
      </c>
      <c r="AV464" s="203">
        <f>IF(SUM(AU464:AU494)&gt;0,SUM(AU464:AU494),0)</f>
        <v>13.67</v>
      </c>
      <c r="AW464" s="204">
        <f>(31.4+18.5)*60*39346/1000000</f>
        <v>117.801924</v>
      </c>
      <c r="AX464" s="185">
        <f t="shared" si="319"/>
        <v>3.15</v>
      </c>
      <c r="AY464" s="197">
        <f>SUM(AX464:AX494)</f>
        <v>53.819999999999993</v>
      </c>
    </row>
    <row r="465" spans="1:51" s="144" customFormat="1" x14ac:dyDescent="0.3">
      <c r="A465" s="147">
        <v>42279</v>
      </c>
      <c r="B465" s="152">
        <v>7</v>
      </c>
      <c r="C465" s="166">
        <f t="shared" si="334"/>
        <v>3.5291152004033277</v>
      </c>
      <c r="D465" s="166">
        <f t="shared" si="335"/>
        <v>3.4570924412114228</v>
      </c>
      <c r="E465" s="152">
        <v>307</v>
      </c>
      <c r="F465" s="148">
        <f t="shared" si="285"/>
        <v>154.77690950340309</v>
      </c>
      <c r="G465" s="166">
        <f t="shared" si="316"/>
        <v>579.71118873564046</v>
      </c>
      <c r="H465" s="152">
        <v>2148</v>
      </c>
      <c r="I465" s="146">
        <f t="shared" si="314"/>
        <v>1082.9342072094782</v>
      </c>
      <c r="J465" s="162">
        <f t="shared" si="315"/>
        <v>2454.0314739457672</v>
      </c>
      <c r="K465" s="171">
        <f>'Salinity-Da'!B451</f>
        <v>29.14156250000001</v>
      </c>
      <c r="L465" s="171">
        <f>'Salinity-Da'!C451</f>
        <v>436.89583333333331</v>
      </c>
      <c r="M465" s="172">
        <f>'Salinity-Da'!I451</f>
        <v>0.19467986857940889</v>
      </c>
      <c r="N465" s="172">
        <f t="shared" si="322"/>
        <v>0.20059096981310054</v>
      </c>
      <c r="O465" s="161" t="s">
        <v>40</v>
      </c>
      <c r="P465" s="161" t="s">
        <v>26</v>
      </c>
      <c r="Q465" s="161">
        <v>0</v>
      </c>
      <c r="R465" s="161">
        <v>7</v>
      </c>
      <c r="S465" s="168" t="str">
        <f t="shared" si="323"/>
        <v>YES</v>
      </c>
      <c r="T465" s="167" t="str">
        <f t="shared" si="324"/>
        <v>YES</v>
      </c>
      <c r="U465" s="167" t="str">
        <f t="shared" si="325"/>
        <v>YES</v>
      </c>
      <c r="V465" s="167" t="str">
        <f t="shared" si="330"/>
        <v>YES</v>
      </c>
      <c r="W465" s="167" t="str">
        <f t="shared" si="326"/>
        <v>NO</v>
      </c>
      <c r="X465" s="168" t="str">
        <f t="shared" si="327"/>
        <v>YES</v>
      </c>
      <c r="Y465" s="167" t="str">
        <f t="shared" si="328"/>
        <v>NO</v>
      </c>
      <c r="Z465" s="168" t="str">
        <f t="shared" si="331"/>
        <v>NO</v>
      </c>
      <c r="AA465" s="147">
        <v>42279</v>
      </c>
      <c r="AB465" s="163" t="str">
        <f t="shared" si="329"/>
        <v>NO</v>
      </c>
      <c r="AC465" s="163" t="s">
        <v>126</v>
      </c>
      <c r="AD465" s="161">
        <v>35</v>
      </c>
      <c r="AE465" s="161">
        <v>22</v>
      </c>
      <c r="AF465" s="161">
        <f t="shared" si="317"/>
        <v>57</v>
      </c>
      <c r="AG465" s="161">
        <v>20.100000000000001</v>
      </c>
      <c r="AH465" s="179">
        <v>8.7200000000000006</v>
      </c>
      <c r="AI465" s="161">
        <v>23.46</v>
      </c>
      <c r="AJ465" s="161">
        <v>4.49</v>
      </c>
      <c r="AK465" s="161">
        <v>2.76</v>
      </c>
      <c r="AL465" s="172">
        <v>23.64</v>
      </c>
      <c r="AM465" s="186">
        <v>6.57</v>
      </c>
      <c r="AN465" s="161">
        <v>18.399999999999999</v>
      </c>
      <c r="AO465" s="147">
        <v>42279</v>
      </c>
      <c r="AP465" s="187">
        <f t="shared" si="311"/>
        <v>54.24</v>
      </c>
      <c r="AQ465" s="200"/>
      <c r="AR465" s="198"/>
      <c r="AS465" s="185">
        <f t="shared" si="318"/>
        <v>2.76</v>
      </c>
      <c r="AT465" s="200"/>
      <c r="AU465" s="185" t="str">
        <f t="shared" si="312"/>
        <v>0*</v>
      </c>
      <c r="AV465" s="200"/>
      <c r="AW465" s="205"/>
      <c r="AX465" s="185">
        <f t="shared" si="319"/>
        <v>2.76</v>
      </c>
      <c r="AY465" s="198"/>
    </row>
    <row r="466" spans="1:51" s="144" customFormat="1" x14ac:dyDescent="0.3">
      <c r="A466" s="147">
        <v>42280</v>
      </c>
      <c r="B466" s="152">
        <v>7</v>
      </c>
      <c r="C466" s="166">
        <f t="shared" si="334"/>
        <v>3.5291152004033277</v>
      </c>
      <c r="D466" s="166">
        <f t="shared" si="335"/>
        <v>3.8892289963628515</v>
      </c>
      <c r="E466" s="152">
        <v>180</v>
      </c>
      <c r="F466" s="148">
        <f t="shared" si="285"/>
        <v>90.748676581799856</v>
      </c>
      <c r="G466" s="166">
        <f t="shared" si="316"/>
        <v>555.79963268392817</v>
      </c>
      <c r="H466" s="152">
        <v>3311</v>
      </c>
      <c r="I466" s="146">
        <f t="shared" si="314"/>
        <v>1669.271489790774</v>
      </c>
      <c r="J466" s="162">
        <f t="shared" si="315"/>
        <v>2202.6000216068282</v>
      </c>
      <c r="K466" s="171">
        <f>'Salinity-Da'!B452</f>
        <v>29.497978723404248</v>
      </c>
      <c r="L466" s="171">
        <f>'Salinity-Da'!C452</f>
        <v>442.97872340425533</v>
      </c>
      <c r="M466" s="172">
        <f>'Salinity-Da'!I452</f>
        <v>0.19608363514833285</v>
      </c>
      <c r="N466" s="172">
        <f t="shared" si="322"/>
        <v>0.2011263712603468</v>
      </c>
      <c r="O466" s="161" t="s">
        <v>40</v>
      </c>
      <c r="P466" s="161" t="s">
        <v>26</v>
      </c>
      <c r="Q466" s="161">
        <v>0</v>
      </c>
      <c r="R466" s="161">
        <v>7</v>
      </c>
      <c r="S466" s="168" t="str">
        <f t="shared" si="323"/>
        <v>YES</v>
      </c>
      <c r="T466" s="167" t="str">
        <f t="shared" si="324"/>
        <v>YES</v>
      </c>
      <c r="U466" s="167" t="str">
        <f t="shared" si="325"/>
        <v>YES</v>
      </c>
      <c r="V466" s="167" t="str">
        <f t="shared" si="330"/>
        <v>YES</v>
      </c>
      <c r="W466" s="167" t="str">
        <f t="shared" si="326"/>
        <v>NO</v>
      </c>
      <c r="X466" s="168" t="str">
        <f t="shared" si="327"/>
        <v>YES</v>
      </c>
      <c r="Y466" s="167" t="str">
        <f t="shared" si="328"/>
        <v>NO</v>
      </c>
      <c r="Z466" s="168" t="str">
        <f t="shared" si="331"/>
        <v>NO</v>
      </c>
      <c r="AA466" s="147">
        <v>42280</v>
      </c>
      <c r="AB466" s="163" t="str">
        <f t="shared" si="329"/>
        <v>NO</v>
      </c>
      <c r="AC466" s="163" t="s">
        <v>126</v>
      </c>
      <c r="AD466" s="161">
        <v>35</v>
      </c>
      <c r="AE466" s="161">
        <v>22</v>
      </c>
      <c r="AF466" s="161">
        <f t="shared" si="317"/>
        <v>57</v>
      </c>
      <c r="AG466" s="161">
        <v>19.829999999999998</v>
      </c>
      <c r="AH466" s="179">
        <v>0</v>
      </c>
      <c r="AI466" s="161">
        <v>24.33</v>
      </c>
      <c r="AJ466" s="161">
        <v>3.3</v>
      </c>
      <c r="AK466" s="161">
        <v>2.27</v>
      </c>
      <c r="AL466" s="172">
        <v>23.55</v>
      </c>
      <c r="AM466" s="186">
        <v>6.84</v>
      </c>
      <c r="AN466" s="161">
        <v>18.420000000000002</v>
      </c>
      <c r="AO466" s="147">
        <v>42280</v>
      </c>
      <c r="AP466" s="187">
        <f t="shared" si="311"/>
        <v>54.73</v>
      </c>
      <c r="AQ466" s="200"/>
      <c r="AR466" s="198"/>
      <c r="AS466" s="185">
        <f t="shared" si="318"/>
        <v>2.27</v>
      </c>
      <c r="AT466" s="200"/>
      <c r="AU466" s="185" t="str">
        <f t="shared" si="312"/>
        <v>0*</v>
      </c>
      <c r="AV466" s="200"/>
      <c r="AW466" s="205"/>
      <c r="AX466" s="185">
        <f t="shared" si="319"/>
        <v>2.27</v>
      </c>
      <c r="AY466" s="198"/>
    </row>
    <row r="467" spans="1:51" s="144" customFormat="1" x14ac:dyDescent="0.3">
      <c r="A467" s="147">
        <v>42281</v>
      </c>
      <c r="B467" s="165">
        <v>44</v>
      </c>
      <c r="C467" s="166">
        <f t="shared" si="334"/>
        <v>22.183009831106631</v>
      </c>
      <c r="D467" s="166">
        <f t="shared" si="335"/>
        <v>3.5291152004033282</v>
      </c>
      <c r="E467" s="152">
        <v>108</v>
      </c>
      <c r="F467" s="148">
        <f t="shared" si="285"/>
        <v>54.449205949079911</v>
      </c>
      <c r="G467" s="166">
        <f t="shared" si="316"/>
        <v>488.45835283949731</v>
      </c>
      <c r="H467" s="152">
        <v>1339</v>
      </c>
      <c r="I467" s="146">
        <f t="shared" si="314"/>
        <v>675.06932190572218</v>
      </c>
      <c r="J467" s="162">
        <f t="shared" si="315"/>
        <v>2120.7821671648239</v>
      </c>
      <c r="K467" s="171">
        <f>'Salinity-Da'!B453</f>
        <v>29.008333333333336</v>
      </c>
      <c r="L467" s="171">
        <f>'Salinity-Da'!C453</f>
        <v>449.59375</v>
      </c>
      <c r="M467" s="172">
        <f>'Salinity-Da'!I453</f>
        <v>0.20086558655079859</v>
      </c>
      <c r="N467" s="172">
        <f t="shared" si="322"/>
        <v>0.20175362421751777</v>
      </c>
      <c r="O467" s="161" t="s">
        <v>40</v>
      </c>
      <c r="P467" s="161" t="s">
        <v>26</v>
      </c>
      <c r="Q467" s="161">
        <v>0</v>
      </c>
      <c r="R467" s="161">
        <v>7</v>
      </c>
      <c r="S467" s="168" t="str">
        <f t="shared" si="323"/>
        <v>YES</v>
      </c>
      <c r="T467" s="167" t="str">
        <f t="shared" si="324"/>
        <v>YES</v>
      </c>
      <c r="U467" s="167" t="str">
        <f t="shared" si="325"/>
        <v>YES</v>
      </c>
      <c r="V467" s="167" t="str">
        <f t="shared" si="330"/>
        <v>YES</v>
      </c>
      <c r="W467" s="167" t="str">
        <f t="shared" si="326"/>
        <v>YES</v>
      </c>
      <c r="X467" s="168" t="str">
        <f t="shared" si="327"/>
        <v>YES</v>
      </c>
      <c r="Y467" s="167" t="str">
        <f t="shared" si="328"/>
        <v>NO</v>
      </c>
      <c r="Z467" s="168" t="str">
        <f t="shared" si="331"/>
        <v>NO</v>
      </c>
      <c r="AA467" s="147">
        <v>42281</v>
      </c>
      <c r="AB467" s="163" t="str">
        <f t="shared" si="329"/>
        <v>NO</v>
      </c>
      <c r="AC467" s="163" t="s">
        <v>126</v>
      </c>
      <c r="AD467" s="161">
        <v>35</v>
      </c>
      <c r="AE467" s="161">
        <v>22</v>
      </c>
      <c r="AF467" s="161">
        <f t="shared" si="317"/>
        <v>57</v>
      </c>
      <c r="AG467" s="161">
        <v>20.05</v>
      </c>
      <c r="AH467" s="179">
        <v>0</v>
      </c>
      <c r="AI467" s="161">
        <v>24.46</v>
      </c>
      <c r="AJ467" s="161">
        <v>0</v>
      </c>
      <c r="AK467" s="161">
        <v>1.89</v>
      </c>
      <c r="AL467" s="172">
        <v>23.47</v>
      </c>
      <c r="AM467" s="186">
        <v>6.7</v>
      </c>
      <c r="AN467" s="161">
        <v>18.41</v>
      </c>
      <c r="AO467" s="147">
        <v>42281</v>
      </c>
      <c r="AP467" s="187">
        <f t="shared" si="311"/>
        <v>55.11</v>
      </c>
      <c r="AQ467" s="200"/>
      <c r="AR467" s="198"/>
      <c r="AS467" s="185">
        <f t="shared" si="318"/>
        <v>1.89</v>
      </c>
      <c r="AT467" s="200"/>
      <c r="AU467" s="185" t="str">
        <f t="shared" si="312"/>
        <v>0*</v>
      </c>
      <c r="AV467" s="200"/>
      <c r="AW467" s="205"/>
      <c r="AX467" s="185">
        <f t="shared" si="319"/>
        <v>1.89</v>
      </c>
      <c r="AY467" s="198"/>
    </row>
    <row r="468" spans="1:51" s="144" customFormat="1" x14ac:dyDescent="0.3">
      <c r="A468" s="147">
        <v>42282</v>
      </c>
      <c r="B468" s="152">
        <v>4</v>
      </c>
      <c r="C468" s="166">
        <f t="shared" si="334"/>
        <v>2.01663725737333</v>
      </c>
      <c r="D468" s="166">
        <f t="shared" si="335"/>
        <v>6.4820483272714187</v>
      </c>
      <c r="E468" s="152">
        <v>124</v>
      </c>
      <c r="F468" s="148">
        <f t="shared" si="285"/>
        <v>62.515754978573234</v>
      </c>
      <c r="G468" s="166">
        <f t="shared" si="316"/>
        <v>374.01418848356082</v>
      </c>
      <c r="H468" s="152">
        <v>2306</v>
      </c>
      <c r="I468" s="146">
        <f t="shared" si="314"/>
        <v>1162.5913788757248</v>
      </c>
      <c r="J468" s="162">
        <f t="shared" si="315"/>
        <v>1797.9041377075157</v>
      </c>
      <c r="K468" s="171">
        <f>'Salinity-Da'!B454</f>
        <v>28.185312500000009</v>
      </c>
      <c r="L468" s="171">
        <f>'Salinity-Da'!C454</f>
        <v>454.41666666666669</v>
      </c>
      <c r="M468" s="172">
        <f>'Salinity-Da'!I454</f>
        <v>0.20624086884647866</v>
      </c>
      <c r="N468" s="172">
        <f t="shared" si="322"/>
        <v>0.20240103813514407</v>
      </c>
      <c r="O468" s="161" t="s">
        <v>40</v>
      </c>
      <c r="P468" s="161" t="s">
        <v>26</v>
      </c>
      <c r="Q468" s="161">
        <v>0</v>
      </c>
      <c r="R468" s="161">
        <v>7</v>
      </c>
      <c r="S468" s="168" t="str">
        <f t="shared" si="323"/>
        <v>YES</v>
      </c>
      <c r="T468" s="167" t="str">
        <f t="shared" si="324"/>
        <v>YES</v>
      </c>
      <c r="U468" s="167" t="str">
        <f t="shared" si="325"/>
        <v>YES</v>
      </c>
      <c r="V468" s="167" t="str">
        <f t="shared" si="330"/>
        <v>YES</v>
      </c>
      <c r="W468" s="167" t="str">
        <f t="shared" si="326"/>
        <v>NO</v>
      </c>
      <c r="X468" s="168" t="str">
        <f t="shared" si="327"/>
        <v>YES</v>
      </c>
      <c r="Y468" s="167" t="str">
        <f t="shared" si="328"/>
        <v>NO</v>
      </c>
      <c r="Z468" s="168" t="str">
        <f t="shared" si="331"/>
        <v>NO</v>
      </c>
      <c r="AA468" s="147">
        <v>42282</v>
      </c>
      <c r="AB468" s="163" t="str">
        <f t="shared" si="329"/>
        <v>NO</v>
      </c>
      <c r="AC468" s="163" t="s">
        <v>126</v>
      </c>
      <c r="AD468" s="161">
        <v>35</v>
      </c>
      <c r="AE468" s="161">
        <v>22</v>
      </c>
      <c r="AF468" s="161">
        <f t="shared" si="317"/>
        <v>57</v>
      </c>
      <c r="AG468" s="161">
        <v>20.079999999999998</v>
      </c>
      <c r="AH468" s="179">
        <v>13.27</v>
      </c>
      <c r="AI468" s="161">
        <v>24.24</v>
      </c>
      <c r="AJ468" s="161">
        <v>0</v>
      </c>
      <c r="AK468" s="161">
        <v>2.4300000000000002</v>
      </c>
      <c r="AL468" s="172">
        <v>23.57</v>
      </c>
      <c r="AM468" s="186">
        <v>5.92</v>
      </c>
      <c r="AN468" s="161">
        <v>18.350000000000001</v>
      </c>
      <c r="AO468" s="147">
        <v>42282</v>
      </c>
      <c r="AP468" s="187">
        <f t="shared" si="311"/>
        <v>54.57</v>
      </c>
      <c r="AQ468" s="200"/>
      <c r="AR468" s="198"/>
      <c r="AS468" s="185">
        <f t="shared" si="318"/>
        <v>2.4300000000000002</v>
      </c>
      <c r="AT468" s="200"/>
      <c r="AU468" s="185" t="str">
        <f t="shared" si="312"/>
        <v>0*</v>
      </c>
      <c r="AV468" s="200"/>
      <c r="AW468" s="205"/>
      <c r="AX468" s="185">
        <f t="shared" si="319"/>
        <v>2.4300000000000002</v>
      </c>
      <c r="AY468" s="198"/>
    </row>
    <row r="469" spans="1:51" s="144" customFormat="1" x14ac:dyDescent="0.3">
      <c r="A469" s="147">
        <v>42283</v>
      </c>
      <c r="B469" s="152">
        <v>7</v>
      </c>
      <c r="C469" s="166">
        <f t="shared" si="334"/>
        <v>3.5291152004033277</v>
      </c>
      <c r="D469" s="166">
        <f t="shared" si="335"/>
        <v>6.4100255680795142</v>
      </c>
      <c r="E469" s="152">
        <v>356</v>
      </c>
      <c r="F469" s="148">
        <f t="shared" si="285"/>
        <v>179.48071590622638</v>
      </c>
      <c r="G469" s="166">
        <f t="shared" si="316"/>
        <v>265.83600417732004</v>
      </c>
      <c r="H469" s="152">
        <v>2106</v>
      </c>
      <c r="I469" s="146">
        <f t="shared" si="314"/>
        <v>1061.7595160070582</v>
      </c>
      <c r="J469" s="162">
        <f t="shared" si="315"/>
        <v>1622.3846735568441</v>
      </c>
      <c r="K469" s="171">
        <f>'Salinity-Da'!B455</f>
        <v>27.920729166666657</v>
      </c>
      <c r="L469" s="171">
        <f>'Salinity-Da'!C455</f>
        <v>450.38541666666669</v>
      </c>
      <c r="M469" s="172">
        <f>'Salinity-Da'!I455</f>
        <v>0.20544064293640044</v>
      </c>
      <c r="N469" s="172">
        <f t="shared" si="322"/>
        <v>0.20289006334244114</v>
      </c>
      <c r="O469" s="161" t="s">
        <v>40</v>
      </c>
      <c r="P469" s="161" t="s">
        <v>26</v>
      </c>
      <c r="Q469" s="161">
        <v>0</v>
      </c>
      <c r="R469" s="161">
        <v>7</v>
      </c>
      <c r="S469" s="168" t="str">
        <f t="shared" si="323"/>
        <v>YES</v>
      </c>
      <c r="T469" s="167" t="str">
        <f t="shared" si="324"/>
        <v>YES</v>
      </c>
      <c r="U469" s="167" t="str">
        <f t="shared" si="325"/>
        <v>YES</v>
      </c>
      <c r="V469" s="167" t="str">
        <f t="shared" si="330"/>
        <v>YES</v>
      </c>
      <c r="W469" s="167" t="str">
        <f t="shared" si="326"/>
        <v>NO</v>
      </c>
      <c r="X469" s="168" t="str">
        <f t="shared" si="327"/>
        <v>YES</v>
      </c>
      <c r="Y469" s="167" t="str">
        <f t="shared" si="328"/>
        <v>NO</v>
      </c>
      <c r="Z469" s="168" t="str">
        <f t="shared" si="331"/>
        <v>NO</v>
      </c>
      <c r="AA469" s="147">
        <v>42283</v>
      </c>
      <c r="AB469" s="163" t="str">
        <f t="shared" si="329"/>
        <v>NO</v>
      </c>
      <c r="AC469" s="163" t="s">
        <v>126</v>
      </c>
      <c r="AD469" s="161">
        <v>35</v>
      </c>
      <c r="AE469" s="161">
        <v>22</v>
      </c>
      <c r="AF469" s="161">
        <f t="shared" si="317"/>
        <v>57</v>
      </c>
      <c r="AG469" s="161">
        <v>19.8</v>
      </c>
      <c r="AH469" s="179">
        <v>16.22</v>
      </c>
      <c r="AI469" s="161">
        <v>24.08</v>
      </c>
      <c r="AJ469" s="161">
        <v>0</v>
      </c>
      <c r="AK469" s="161">
        <v>3.58</v>
      </c>
      <c r="AL469" s="172">
        <v>23.77</v>
      </c>
      <c r="AM469" s="186">
        <v>4.93</v>
      </c>
      <c r="AN469" s="161">
        <v>18.28</v>
      </c>
      <c r="AO469" s="147">
        <v>42283</v>
      </c>
      <c r="AP469" s="187">
        <f t="shared" si="311"/>
        <v>53.42</v>
      </c>
      <c r="AQ469" s="200"/>
      <c r="AR469" s="198"/>
      <c r="AS469" s="185">
        <f t="shared" si="318"/>
        <v>3.58</v>
      </c>
      <c r="AT469" s="200"/>
      <c r="AU469" s="185" t="str">
        <f t="shared" si="312"/>
        <v>0*</v>
      </c>
      <c r="AV469" s="200"/>
      <c r="AW469" s="205"/>
      <c r="AX469" s="185">
        <f t="shared" si="319"/>
        <v>3.58</v>
      </c>
      <c r="AY469" s="198"/>
    </row>
    <row r="470" spans="1:51" s="144" customFormat="1" x14ac:dyDescent="0.3">
      <c r="A470" s="147">
        <v>42284</v>
      </c>
      <c r="B470" s="152">
        <v>11</v>
      </c>
      <c r="C470" s="166">
        <f t="shared" si="334"/>
        <v>5.5457524577766577</v>
      </c>
      <c r="D470" s="166">
        <f t="shared" si="335"/>
        <v>6.5540710864633231</v>
      </c>
      <c r="E470" s="152">
        <v>261</v>
      </c>
      <c r="F470" s="148">
        <f t="shared" si="285"/>
        <v>131.58558104360978</v>
      </c>
      <c r="G470" s="166">
        <f t="shared" si="316"/>
        <v>181.42533040440782</v>
      </c>
      <c r="H470" s="152">
        <v>1441</v>
      </c>
      <c r="I470" s="146">
        <f t="shared" si="314"/>
        <v>726.49357196874212</v>
      </c>
      <c r="J470" s="162">
        <f t="shared" si="315"/>
        <v>1430.8761568655696</v>
      </c>
      <c r="K470" s="171">
        <f>'Salinity-Da'!B456</f>
        <v>28.166562500000001</v>
      </c>
      <c r="L470" s="171">
        <f>'Salinity-Da'!C456</f>
        <v>458.5625</v>
      </c>
      <c r="M470" s="172">
        <f>'Salinity-Da'!I456</f>
        <v>0.20821120382033353</v>
      </c>
      <c r="N470" s="172">
        <f t="shared" si="322"/>
        <v>0.20333328352510052</v>
      </c>
      <c r="O470" s="161" t="s">
        <v>40</v>
      </c>
      <c r="P470" s="161" t="s">
        <v>26</v>
      </c>
      <c r="Q470" s="161">
        <v>0</v>
      </c>
      <c r="R470" s="161">
        <v>7</v>
      </c>
      <c r="S470" s="168" t="str">
        <f t="shared" si="323"/>
        <v>YES</v>
      </c>
      <c r="T470" s="167" t="str">
        <f t="shared" si="324"/>
        <v>YES</v>
      </c>
      <c r="U470" s="167" t="str">
        <f t="shared" si="325"/>
        <v>YES</v>
      </c>
      <c r="V470" s="167" t="str">
        <f t="shared" si="330"/>
        <v>YES</v>
      </c>
      <c r="W470" s="167" t="str">
        <f t="shared" si="326"/>
        <v>NO</v>
      </c>
      <c r="X470" s="168" t="str">
        <f t="shared" si="327"/>
        <v>YES</v>
      </c>
      <c r="Y470" s="167" t="str">
        <f t="shared" si="328"/>
        <v>NO</v>
      </c>
      <c r="Z470" s="168" t="str">
        <f t="shared" si="331"/>
        <v>NO</v>
      </c>
      <c r="AA470" s="147">
        <v>42284</v>
      </c>
      <c r="AB470" s="163" t="str">
        <f t="shared" si="329"/>
        <v>NO</v>
      </c>
      <c r="AC470" s="163" t="s">
        <v>126</v>
      </c>
      <c r="AD470" s="161">
        <v>35</v>
      </c>
      <c r="AE470" s="161">
        <v>22</v>
      </c>
      <c r="AF470" s="161">
        <f t="shared" si="317"/>
        <v>57</v>
      </c>
      <c r="AG470" s="161">
        <v>19.95</v>
      </c>
      <c r="AH470" s="179">
        <v>16.97</v>
      </c>
      <c r="AI470" s="161">
        <v>24.05</v>
      </c>
      <c r="AJ470" s="161">
        <v>0</v>
      </c>
      <c r="AK470" s="161">
        <v>3.32</v>
      </c>
      <c r="AL470" s="172">
        <v>23.73</v>
      </c>
      <c r="AM470" s="186">
        <v>6.16</v>
      </c>
      <c r="AN470" s="161">
        <v>18.37</v>
      </c>
      <c r="AO470" s="147">
        <v>42284</v>
      </c>
      <c r="AP470" s="187">
        <f t="shared" si="311"/>
        <v>53.68</v>
      </c>
      <c r="AQ470" s="200"/>
      <c r="AR470" s="198"/>
      <c r="AS470" s="185">
        <f t="shared" si="318"/>
        <v>3.32</v>
      </c>
      <c r="AT470" s="200"/>
      <c r="AU470" s="185" t="str">
        <f t="shared" si="312"/>
        <v>0*</v>
      </c>
      <c r="AV470" s="200"/>
      <c r="AW470" s="205"/>
      <c r="AX470" s="185">
        <f t="shared" si="319"/>
        <v>3.32</v>
      </c>
      <c r="AY470" s="198"/>
    </row>
    <row r="471" spans="1:51" s="144" customFormat="1" x14ac:dyDescent="0.3">
      <c r="A471" s="147">
        <v>42285</v>
      </c>
      <c r="B471" s="152">
        <v>8</v>
      </c>
      <c r="C471" s="166">
        <f t="shared" si="334"/>
        <v>4.03327451474666</v>
      </c>
      <c r="D471" s="166">
        <f t="shared" si="335"/>
        <v>6.9141848824228465</v>
      </c>
      <c r="E471" s="152">
        <v>14</v>
      </c>
      <c r="F471" s="148">
        <f t="shared" si="285"/>
        <v>7.0582304008066554</v>
      </c>
      <c r="G471" s="166">
        <f t="shared" si="316"/>
        <v>134.82660520724548</v>
      </c>
      <c r="H471" s="152">
        <v>1166</v>
      </c>
      <c r="I471" s="146">
        <f t="shared" si="314"/>
        <v>587.84976052432569</v>
      </c>
      <c r="J471" s="162">
        <f t="shared" si="315"/>
        <v>1224.5309517807625</v>
      </c>
      <c r="K471" s="171">
        <f>'Salinity-Da'!B457</f>
        <v>27.685104166666687</v>
      </c>
      <c r="L471" s="171">
        <f>'Salinity-Da'!C457</f>
        <v>459.83333333333331</v>
      </c>
      <c r="M471" s="172">
        <f>'Salinity-Da'!I457</f>
        <v>0.21074116866489623</v>
      </c>
      <c r="N471" s="172">
        <f t="shared" si="322"/>
        <v>0.20354237935221273</v>
      </c>
      <c r="O471" s="161" t="s">
        <v>40</v>
      </c>
      <c r="P471" s="161" t="s">
        <v>26</v>
      </c>
      <c r="Q471" s="161">
        <v>0</v>
      </c>
      <c r="R471" s="161">
        <v>7</v>
      </c>
      <c r="S471" s="168" t="str">
        <f t="shared" si="323"/>
        <v>YES</v>
      </c>
      <c r="T471" s="167" t="str">
        <f t="shared" si="324"/>
        <v>YES</v>
      </c>
      <c r="U471" s="167" t="str">
        <f t="shared" si="325"/>
        <v>YES</v>
      </c>
      <c r="V471" s="167" t="str">
        <f t="shared" si="330"/>
        <v>YES</v>
      </c>
      <c r="W471" s="167" t="str">
        <f t="shared" si="326"/>
        <v>NO</v>
      </c>
      <c r="X471" s="168" t="str">
        <f t="shared" si="327"/>
        <v>YES</v>
      </c>
      <c r="Y471" s="167" t="str">
        <f t="shared" si="328"/>
        <v>NO</v>
      </c>
      <c r="Z471" s="168" t="str">
        <f t="shared" si="331"/>
        <v>NO</v>
      </c>
      <c r="AA471" s="147">
        <v>42285</v>
      </c>
      <c r="AB471" s="163" t="str">
        <f t="shared" si="329"/>
        <v>NO</v>
      </c>
      <c r="AC471" s="163" t="s">
        <v>126</v>
      </c>
      <c r="AD471" s="161">
        <v>26</v>
      </c>
      <c r="AE471" s="161">
        <v>24</v>
      </c>
      <c r="AF471" s="161">
        <f t="shared" si="317"/>
        <v>50</v>
      </c>
      <c r="AG471" s="161">
        <v>20.09</v>
      </c>
      <c r="AH471" s="179">
        <v>17.28</v>
      </c>
      <c r="AI471" s="161">
        <v>24.02</v>
      </c>
      <c r="AJ471" s="161">
        <v>0</v>
      </c>
      <c r="AK471" s="161">
        <v>3.27</v>
      </c>
      <c r="AL471" s="172">
        <v>23.72</v>
      </c>
      <c r="AM471" s="186">
        <v>6.33</v>
      </c>
      <c r="AN471" s="161">
        <v>18.38</v>
      </c>
      <c r="AO471" s="147">
        <v>42285</v>
      </c>
      <c r="AP471" s="187">
        <f t="shared" si="311"/>
        <v>46.73</v>
      </c>
      <c r="AQ471" s="200"/>
      <c r="AR471" s="198"/>
      <c r="AS471" s="185">
        <f t="shared" si="318"/>
        <v>3.27</v>
      </c>
      <c r="AT471" s="200"/>
      <c r="AU471" s="185" t="str">
        <f t="shared" si="312"/>
        <v>0*</v>
      </c>
      <c r="AV471" s="200"/>
      <c r="AW471" s="205"/>
      <c r="AX471" s="185">
        <f t="shared" si="319"/>
        <v>3.27</v>
      </c>
      <c r="AY471" s="198"/>
    </row>
    <row r="472" spans="1:51" s="144" customFormat="1" x14ac:dyDescent="0.3">
      <c r="A472" s="147">
        <v>42286</v>
      </c>
      <c r="B472" s="152">
        <v>8</v>
      </c>
      <c r="C472" s="166">
        <f t="shared" si="334"/>
        <v>4.03327451474666</v>
      </c>
      <c r="D472" s="166">
        <f t="shared" si="335"/>
        <v>6.3380028088876088</v>
      </c>
      <c r="E472" s="152">
        <v>23</v>
      </c>
      <c r="F472" s="148">
        <f t="shared" si="285"/>
        <v>11.595664229896647</v>
      </c>
      <c r="G472" s="166">
        <f t="shared" si="316"/>
        <v>97.23072490907127</v>
      </c>
      <c r="H472" s="152">
        <v>1417</v>
      </c>
      <c r="I472" s="146">
        <f t="shared" si="314"/>
        <v>714.39374842450218</v>
      </c>
      <c r="J472" s="162">
        <f t="shared" si="315"/>
        <v>995.13846375454636</v>
      </c>
      <c r="K472" s="171">
        <f>'Salinity-Da'!B458</f>
        <v>27.885208333333328</v>
      </c>
      <c r="L472" s="171">
        <f>'Salinity-Da'!C458</f>
        <v>553</v>
      </c>
      <c r="M472" s="172">
        <f>'Salinity-Da'!I458</f>
        <v>0.2530397563795489</v>
      </c>
      <c r="N472" s="172">
        <f t="shared" si="322"/>
        <v>0.20500344600763201</v>
      </c>
      <c r="O472" s="161" t="s">
        <v>40</v>
      </c>
      <c r="P472" s="161" t="s">
        <v>26</v>
      </c>
      <c r="Q472" s="161">
        <v>0</v>
      </c>
      <c r="R472" s="161">
        <v>7</v>
      </c>
      <c r="S472" s="168" t="str">
        <f t="shared" si="323"/>
        <v>YES</v>
      </c>
      <c r="T472" s="167" t="str">
        <f t="shared" si="324"/>
        <v>YES</v>
      </c>
      <c r="U472" s="167" t="str">
        <f t="shared" si="325"/>
        <v>YES</v>
      </c>
      <c r="V472" s="167" t="str">
        <f t="shared" si="330"/>
        <v>YES</v>
      </c>
      <c r="W472" s="167" t="str">
        <f t="shared" si="326"/>
        <v>NO</v>
      </c>
      <c r="X472" s="168" t="str">
        <f t="shared" si="327"/>
        <v>YES</v>
      </c>
      <c r="Y472" s="167" t="str">
        <f t="shared" si="328"/>
        <v>NO</v>
      </c>
      <c r="Z472" s="168" t="str">
        <f t="shared" si="331"/>
        <v>NO</v>
      </c>
      <c r="AA472" s="147">
        <v>42286</v>
      </c>
      <c r="AB472" s="163" t="str">
        <f t="shared" si="329"/>
        <v>NO</v>
      </c>
      <c r="AC472" s="163" t="s">
        <v>126</v>
      </c>
      <c r="AD472" s="161">
        <v>26</v>
      </c>
      <c r="AE472" s="161">
        <v>24</v>
      </c>
      <c r="AF472" s="161">
        <f t="shared" si="317"/>
        <v>50</v>
      </c>
      <c r="AG472" s="161">
        <v>19.87</v>
      </c>
      <c r="AH472" s="179">
        <v>17.28</v>
      </c>
      <c r="AI472" s="161">
        <v>24.19</v>
      </c>
      <c r="AJ472" s="161">
        <v>0</v>
      </c>
      <c r="AK472" s="161">
        <v>2.82</v>
      </c>
      <c r="AL472" s="172">
        <v>23.65</v>
      </c>
      <c r="AM472" s="186">
        <v>4.68</v>
      </c>
      <c r="AN472" s="161">
        <v>18.260000000000002</v>
      </c>
      <c r="AO472" s="147">
        <v>42286</v>
      </c>
      <c r="AP472" s="187">
        <f t="shared" si="311"/>
        <v>47.18</v>
      </c>
      <c r="AQ472" s="200"/>
      <c r="AR472" s="198"/>
      <c r="AS472" s="185">
        <f t="shared" si="318"/>
        <v>2.82</v>
      </c>
      <c r="AT472" s="200"/>
      <c r="AU472" s="185" t="str">
        <f t="shared" si="312"/>
        <v>0*</v>
      </c>
      <c r="AV472" s="200"/>
      <c r="AW472" s="205"/>
      <c r="AX472" s="185">
        <f t="shared" si="319"/>
        <v>2.82</v>
      </c>
      <c r="AY472" s="198"/>
    </row>
    <row r="473" spans="1:51" s="144" customFormat="1" x14ac:dyDescent="0.3">
      <c r="A473" s="147">
        <v>42287</v>
      </c>
      <c r="B473" s="152">
        <v>11</v>
      </c>
      <c r="C473" s="166">
        <f t="shared" si="334"/>
        <v>5.5457524577766577</v>
      </c>
      <c r="D473" s="166">
        <f t="shared" si="335"/>
        <v>6.4100255680795124</v>
      </c>
      <c r="E473" s="152">
        <v>210</v>
      </c>
      <c r="F473" s="148">
        <f t="shared" si="285"/>
        <v>105.87345601209982</v>
      </c>
      <c r="G473" s="166">
        <f t="shared" si="316"/>
        <v>76.776261298570361</v>
      </c>
      <c r="H473" s="152">
        <v>1143</v>
      </c>
      <c r="I473" s="146">
        <f t="shared" si="314"/>
        <v>576.25409629442902</v>
      </c>
      <c r="J473" s="162">
        <f t="shared" si="315"/>
        <v>942.48982678526409</v>
      </c>
      <c r="K473" s="171">
        <f>'Salinity-Da'!B459</f>
        <v>28.564895833333338</v>
      </c>
      <c r="L473" s="171">
        <f>'Salinity-Da'!C459</f>
        <v>944.51041666666663</v>
      </c>
      <c r="M473" s="172">
        <f>'Salinity-Da'!I459</f>
        <v>0.43227151279402765</v>
      </c>
      <c r="N473" s="172">
        <f t="shared" si="322"/>
        <v>0.21241572385730825</v>
      </c>
      <c r="O473" s="161" t="s">
        <v>40</v>
      </c>
      <c r="P473" s="161" t="s">
        <v>26</v>
      </c>
      <c r="Q473" s="161">
        <v>0</v>
      </c>
      <c r="R473" s="161">
        <v>7</v>
      </c>
      <c r="S473" s="168" t="str">
        <f t="shared" si="323"/>
        <v>YES</v>
      </c>
      <c r="T473" s="167" t="str">
        <f t="shared" si="324"/>
        <v>YES</v>
      </c>
      <c r="U473" s="167" t="str">
        <f t="shared" si="325"/>
        <v>YES</v>
      </c>
      <c r="V473" s="167" t="str">
        <f t="shared" si="330"/>
        <v>YES</v>
      </c>
      <c r="W473" s="167" t="str">
        <f t="shared" si="326"/>
        <v>NO</v>
      </c>
      <c r="X473" s="168" t="str">
        <f t="shared" si="327"/>
        <v>YES</v>
      </c>
      <c r="Y473" s="167" t="str">
        <f t="shared" si="328"/>
        <v>NO</v>
      </c>
      <c r="Z473" s="168" t="str">
        <f t="shared" si="331"/>
        <v>NO</v>
      </c>
      <c r="AA473" s="147">
        <v>42287</v>
      </c>
      <c r="AB473" s="163" t="str">
        <f t="shared" si="329"/>
        <v>NO</v>
      </c>
      <c r="AC473" s="163" t="s">
        <v>126</v>
      </c>
      <c r="AD473" s="161">
        <v>26</v>
      </c>
      <c r="AE473" s="161">
        <v>24</v>
      </c>
      <c r="AF473" s="161">
        <f t="shared" si="317"/>
        <v>50</v>
      </c>
      <c r="AG473" s="161">
        <v>19.989999999999998</v>
      </c>
      <c r="AH473" s="179">
        <v>17.28</v>
      </c>
      <c r="AI473" s="161">
        <v>24.13</v>
      </c>
      <c r="AJ473" s="161">
        <v>0</v>
      </c>
      <c r="AK473" s="161">
        <v>2.62</v>
      </c>
      <c r="AL473" s="172">
        <v>23.61</v>
      </c>
      <c r="AM473" s="186">
        <v>3.64</v>
      </c>
      <c r="AN473" s="161">
        <v>18.18</v>
      </c>
      <c r="AO473" s="147">
        <v>42287</v>
      </c>
      <c r="AP473" s="187">
        <f t="shared" si="311"/>
        <v>47.38</v>
      </c>
      <c r="AQ473" s="200"/>
      <c r="AR473" s="198"/>
      <c r="AS473" s="185">
        <f t="shared" si="318"/>
        <v>2.62</v>
      </c>
      <c r="AT473" s="200"/>
      <c r="AU473" s="185" t="str">
        <f t="shared" si="312"/>
        <v>0*</v>
      </c>
      <c r="AV473" s="200"/>
      <c r="AW473" s="205"/>
      <c r="AX473" s="185">
        <f t="shared" si="319"/>
        <v>2.62</v>
      </c>
      <c r="AY473" s="198"/>
    </row>
    <row r="474" spans="1:51" s="144" customFormat="1" x14ac:dyDescent="0.3">
      <c r="A474" s="147">
        <v>42288</v>
      </c>
      <c r="B474" s="152">
        <v>10</v>
      </c>
      <c r="C474" s="166">
        <f t="shared" ref="C474:C488" si="336">B474*800/1586.8</f>
        <v>5.0415931434333254</v>
      </c>
      <c r="D474" s="166">
        <f t="shared" ref="D474:D488" si="337">AVERAGE(C467:C473)</f>
        <v>6.6981166048471312</v>
      </c>
      <c r="E474" s="152">
        <v>20</v>
      </c>
      <c r="F474" s="166">
        <f t="shared" ref="F474:F502" si="338">E474*800/1586.8</f>
        <v>10.083186286866651</v>
      </c>
      <c r="G474" s="166">
        <f t="shared" ref="G474:G502" si="339">AVERAGE(F467:F473)</f>
        <v>78.936944074327499</v>
      </c>
      <c r="H474" s="152">
        <v>1010</v>
      </c>
      <c r="I474" s="162">
        <f t="shared" ref="I474:I502" si="340">H474*800/1586.8</f>
        <v>509.20090748676586</v>
      </c>
      <c r="J474" s="162">
        <f t="shared" ref="J474:J502" si="341">AVERAGE(I467:I473)</f>
        <v>786.34448485721498</v>
      </c>
      <c r="K474" s="171">
        <f>'Salinity-Da'!B460</f>
        <v>28.829791666666662</v>
      </c>
      <c r="L474" s="171">
        <f>'Salinity-Da'!C460</f>
        <v>1780.53125</v>
      </c>
      <c r="M474" s="172">
        <f>'Salinity-Da'!I460</f>
        <v>0.83168746237660118</v>
      </c>
      <c r="N474" s="172">
        <f t="shared" si="322"/>
        <v>0.23315885209414905</v>
      </c>
      <c r="O474" s="161" t="s">
        <v>40</v>
      </c>
      <c r="P474" s="161" t="s">
        <v>26</v>
      </c>
      <c r="Q474" s="161">
        <v>0</v>
      </c>
      <c r="R474" s="161">
        <v>7</v>
      </c>
      <c r="S474" s="168" t="str">
        <f t="shared" si="323"/>
        <v>NO</v>
      </c>
      <c r="T474" s="167" t="str">
        <f t="shared" si="324"/>
        <v>YES</v>
      </c>
      <c r="U474" s="167" t="str">
        <f t="shared" si="325"/>
        <v>YES</v>
      </c>
      <c r="V474" s="167" t="str">
        <f t="shared" si="330"/>
        <v>YES</v>
      </c>
      <c r="W474" s="167" t="str">
        <f t="shared" si="326"/>
        <v>NO</v>
      </c>
      <c r="X474" s="168" t="str">
        <f t="shared" si="327"/>
        <v>YES</v>
      </c>
      <c r="Y474" s="167" t="str">
        <f t="shared" si="328"/>
        <v>NO</v>
      </c>
      <c r="Z474" s="168" t="str">
        <f t="shared" si="331"/>
        <v>NO</v>
      </c>
      <c r="AA474" s="147">
        <v>42288</v>
      </c>
      <c r="AB474" s="163" t="str">
        <f t="shared" si="329"/>
        <v>NO</v>
      </c>
      <c r="AC474" s="163" t="s">
        <v>126</v>
      </c>
      <c r="AD474" s="161">
        <v>26</v>
      </c>
      <c r="AE474" s="161">
        <v>24</v>
      </c>
      <c r="AF474" s="161">
        <f t="shared" si="317"/>
        <v>50</v>
      </c>
      <c r="AG474" s="161">
        <v>19.940000000000001</v>
      </c>
      <c r="AH474" s="179">
        <v>17.28</v>
      </c>
      <c r="AI474" s="161">
        <v>24.03</v>
      </c>
      <c r="AJ474" s="161">
        <v>0</v>
      </c>
      <c r="AK474" s="161">
        <v>2.97</v>
      </c>
      <c r="AL474" s="172">
        <v>23.67</v>
      </c>
      <c r="AM474" s="186">
        <v>4.2</v>
      </c>
      <c r="AN474" s="161">
        <v>18.23</v>
      </c>
      <c r="AO474" s="147">
        <v>42288</v>
      </c>
      <c r="AP474" s="187">
        <f t="shared" ref="AP474:AP537" si="342">IF(AF474-AK474&gt;0,AF474-AK474,0&amp;"*")</f>
        <v>47.03</v>
      </c>
      <c r="AQ474" s="200"/>
      <c r="AR474" s="198"/>
      <c r="AS474" s="185">
        <f t="shared" si="318"/>
        <v>2.97</v>
      </c>
      <c r="AT474" s="200"/>
      <c r="AU474" s="185" t="str">
        <f t="shared" ref="AU474:AU537" si="343">IF(AK474-AM474&gt;0,AK474-AM474,0&amp;"*")</f>
        <v>0*</v>
      </c>
      <c r="AV474" s="200"/>
      <c r="AW474" s="205"/>
      <c r="AX474" s="185">
        <f t="shared" si="319"/>
        <v>2.97</v>
      </c>
      <c r="AY474" s="198"/>
    </row>
    <row r="475" spans="1:51" s="144" customFormat="1" x14ac:dyDescent="0.3">
      <c r="A475" s="147">
        <v>42289</v>
      </c>
      <c r="B475" s="165">
        <v>60</v>
      </c>
      <c r="C475" s="166">
        <f t="shared" si="336"/>
        <v>30.249558860599951</v>
      </c>
      <c r="D475" s="166">
        <f t="shared" si="337"/>
        <v>4.2493427923223743</v>
      </c>
      <c r="E475" s="152">
        <v>58</v>
      </c>
      <c r="F475" s="166">
        <f t="shared" si="338"/>
        <v>29.241240231913284</v>
      </c>
      <c r="G475" s="166">
        <f t="shared" si="339"/>
        <v>72.59894126543989</v>
      </c>
      <c r="H475" s="152">
        <v>875</v>
      </c>
      <c r="I475" s="162">
        <f t="shared" si="340"/>
        <v>441.13940005041593</v>
      </c>
      <c r="J475" s="162">
        <f t="shared" si="341"/>
        <v>762.64899708307814</v>
      </c>
      <c r="K475" s="171">
        <f>'Salinity-Da'!B461</f>
        <v>28.697708333333338</v>
      </c>
      <c r="L475" s="171">
        <f>'Salinity-Da'!C461</f>
        <v>1802.875</v>
      </c>
      <c r="M475" s="172">
        <f>'Salinity-Da'!I461</f>
        <v>0.84486978363543519</v>
      </c>
      <c r="N475" s="172">
        <f t="shared" si="322"/>
        <v>0.25438168448815396</v>
      </c>
      <c r="O475" s="161" t="s">
        <v>40</v>
      </c>
      <c r="P475" s="161" t="s">
        <v>26</v>
      </c>
      <c r="Q475" s="161">
        <v>0</v>
      </c>
      <c r="R475" s="161">
        <v>7</v>
      </c>
      <c r="S475" s="168" t="str">
        <f t="shared" si="323"/>
        <v>NO</v>
      </c>
      <c r="T475" s="167" t="str">
        <f t="shared" si="324"/>
        <v>YES</v>
      </c>
      <c r="U475" s="167" t="str">
        <f t="shared" si="325"/>
        <v>YES</v>
      </c>
      <c r="V475" s="167" t="str">
        <f t="shared" si="330"/>
        <v>YES</v>
      </c>
      <c r="W475" s="167" t="str">
        <f t="shared" si="326"/>
        <v>YES</v>
      </c>
      <c r="X475" s="168" t="str">
        <f t="shared" si="327"/>
        <v>YES</v>
      </c>
      <c r="Y475" s="167" t="str">
        <f t="shared" si="328"/>
        <v>NO</v>
      </c>
      <c r="Z475" s="168" t="str">
        <f t="shared" si="331"/>
        <v>NO</v>
      </c>
      <c r="AA475" s="147">
        <v>42289</v>
      </c>
      <c r="AB475" s="163" t="str">
        <f t="shared" si="329"/>
        <v>NO</v>
      </c>
      <c r="AC475" s="163" t="s">
        <v>126</v>
      </c>
      <c r="AD475" s="161">
        <v>26</v>
      </c>
      <c r="AE475" s="161">
        <v>24</v>
      </c>
      <c r="AF475" s="161">
        <f t="shared" si="317"/>
        <v>50</v>
      </c>
      <c r="AG475" s="161">
        <v>19.93</v>
      </c>
      <c r="AH475" s="179">
        <v>17.28</v>
      </c>
      <c r="AI475" s="161">
        <v>24.03</v>
      </c>
      <c r="AJ475" s="161">
        <v>0</v>
      </c>
      <c r="AK475" s="161">
        <v>2.58</v>
      </c>
      <c r="AL475" s="172">
        <v>23.6</v>
      </c>
      <c r="AM475" s="186">
        <v>3.62</v>
      </c>
      <c r="AN475" s="161">
        <v>18.18</v>
      </c>
      <c r="AO475" s="147">
        <v>42289</v>
      </c>
      <c r="AP475" s="187">
        <f t="shared" si="342"/>
        <v>47.42</v>
      </c>
      <c r="AQ475" s="200"/>
      <c r="AR475" s="198"/>
      <c r="AS475" s="185">
        <f t="shared" si="318"/>
        <v>2.58</v>
      </c>
      <c r="AT475" s="200"/>
      <c r="AU475" s="185" t="str">
        <f t="shared" si="343"/>
        <v>0*</v>
      </c>
      <c r="AV475" s="200"/>
      <c r="AW475" s="205"/>
      <c r="AX475" s="185">
        <f t="shared" si="319"/>
        <v>2.58</v>
      </c>
      <c r="AY475" s="198"/>
    </row>
    <row r="476" spans="1:51" s="144" customFormat="1" x14ac:dyDescent="0.3">
      <c r="A476" s="147">
        <v>42290</v>
      </c>
      <c r="B476" s="165">
        <v>0</v>
      </c>
      <c r="C476" s="166">
        <f t="shared" si="336"/>
        <v>0</v>
      </c>
      <c r="D476" s="166">
        <f t="shared" si="337"/>
        <v>8.2826173070690334</v>
      </c>
      <c r="E476" s="152">
        <v>23</v>
      </c>
      <c r="F476" s="166">
        <f t="shared" si="338"/>
        <v>11.595664229896647</v>
      </c>
      <c r="G476" s="166">
        <f t="shared" si="339"/>
        <v>67.845439158774184</v>
      </c>
      <c r="H476" s="152">
        <v>535</v>
      </c>
      <c r="I476" s="162">
        <f t="shared" si="340"/>
        <v>269.72523317368291</v>
      </c>
      <c r="J476" s="162">
        <f t="shared" si="341"/>
        <v>659.58442867946269</v>
      </c>
      <c r="K476" s="171">
        <f>'Salinity-Da'!B462</f>
        <v>28.42979166666667</v>
      </c>
      <c r="L476" s="171">
        <f>'Salinity-Da'!C462</f>
        <v>2230.71875</v>
      </c>
      <c r="M476" s="172">
        <f>'Salinity-Da'!I462</f>
        <v>1.06212661359621</v>
      </c>
      <c r="N476" s="172">
        <f t="shared" si="322"/>
        <v>0.28279798027382858</v>
      </c>
      <c r="O476" s="161" t="s">
        <v>40</v>
      </c>
      <c r="P476" s="161" t="s">
        <v>26</v>
      </c>
      <c r="Q476" s="161">
        <v>0</v>
      </c>
      <c r="R476" s="161">
        <v>7</v>
      </c>
      <c r="S476" s="168" t="str">
        <f t="shared" si="323"/>
        <v>NO</v>
      </c>
      <c r="T476" s="167" t="str">
        <f t="shared" si="324"/>
        <v>YES</v>
      </c>
      <c r="U476" s="167" t="str">
        <f t="shared" si="325"/>
        <v>YES</v>
      </c>
      <c r="V476" s="167" t="str">
        <f t="shared" si="330"/>
        <v>YES</v>
      </c>
      <c r="W476" s="167" t="str">
        <f t="shared" si="326"/>
        <v>NO</v>
      </c>
      <c r="X476" s="168" t="str">
        <f t="shared" si="327"/>
        <v>YES</v>
      </c>
      <c r="Y476" s="167" t="str">
        <f t="shared" si="328"/>
        <v>NO</v>
      </c>
      <c r="Z476" s="168" t="str">
        <f t="shared" si="331"/>
        <v>NO</v>
      </c>
      <c r="AA476" s="147">
        <v>42290</v>
      </c>
      <c r="AB476" s="163" t="str">
        <f t="shared" si="329"/>
        <v>NO</v>
      </c>
      <c r="AC476" s="163" t="s">
        <v>126</v>
      </c>
      <c r="AD476" s="161">
        <v>26</v>
      </c>
      <c r="AE476" s="161">
        <v>24</v>
      </c>
      <c r="AF476" s="161">
        <f t="shared" si="317"/>
        <v>50</v>
      </c>
      <c r="AG476" s="161">
        <v>19.93</v>
      </c>
      <c r="AH476" s="179">
        <v>17.28</v>
      </c>
      <c r="AI476" s="161">
        <v>24.03</v>
      </c>
      <c r="AJ476" s="161">
        <v>0</v>
      </c>
      <c r="AK476" s="161">
        <v>2.1800000000000002</v>
      </c>
      <c r="AL476" s="172">
        <v>23.53</v>
      </c>
      <c r="AM476" s="186">
        <v>2.76</v>
      </c>
      <c r="AN476" s="161">
        <v>18.11</v>
      </c>
      <c r="AO476" s="147">
        <v>42290</v>
      </c>
      <c r="AP476" s="187">
        <f t="shared" si="342"/>
        <v>47.82</v>
      </c>
      <c r="AQ476" s="200"/>
      <c r="AR476" s="198"/>
      <c r="AS476" s="185">
        <f t="shared" si="318"/>
        <v>2.1800000000000002</v>
      </c>
      <c r="AT476" s="200"/>
      <c r="AU476" s="185" t="str">
        <f t="shared" si="343"/>
        <v>0*</v>
      </c>
      <c r="AV476" s="200"/>
      <c r="AW476" s="205"/>
      <c r="AX476" s="185">
        <f t="shared" si="319"/>
        <v>2.1800000000000002</v>
      </c>
      <c r="AY476" s="198"/>
    </row>
    <row r="477" spans="1:51" s="144" customFormat="1" x14ac:dyDescent="0.3">
      <c r="A477" s="147">
        <v>42291</v>
      </c>
      <c r="B477" s="152">
        <v>2</v>
      </c>
      <c r="C477" s="166">
        <f t="shared" si="336"/>
        <v>1.008318628686665</v>
      </c>
      <c r="D477" s="166">
        <f t="shared" si="337"/>
        <v>7.7784579927257012</v>
      </c>
      <c r="E477" s="152">
        <v>18</v>
      </c>
      <c r="F477" s="166">
        <f t="shared" si="338"/>
        <v>9.0748676581799845</v>
      </c>
      <c r="G477" s="166">
        <f t="shared" si="339"/>
        <v>43.861860347869928</v>
      </c>
      <c r="H477" s="152">
        <v>429</v>
      </c>
      <c r="I477" s="162">
        <f t="shared" si="340"/>
        <v>216.28434585328964</v>
      </c>
      <c r="J477" s="162">
        <f t="shared" si="341"/>
        <v>546.43667398898049</v>
      </c>
      <c r="K477" s="171">
        <f>'Salinity-Da'!B463</f>
        <v>28.48156250000001</v>
      </c>
      <c r="L477" s="171">
        <f>'Salinity-Da'!C463</f>
        <v>3039.6875</v>
      </c>
      <c r="M477" s="172">
        <f>'Salinity-Da'!I463</f>
        <v>1.4699550271335748</v>
      </c>
      <c r="N477" s="172">
        <f t="shared" si="322"/>
        <v>0.32469895368680712</v>
      </c>
      <c r="O477" s="161" t="s">
        <v>40</v>
      </c>
      <c r="P477" s="161" t="s">
        <v>26</v>
      </c>
      <c r="Q477" s="161">
        <v>0</v>
      </c>
      <c r="R477" s="161">
        <v>7</v>
      </c>
      <c r="S477" s="168" t="str">
        <f t="shared" si="323"/>
        <v>NO</v>
      </c>
      <c r="T477" s="167" t="str">
        <f t="shared" si="324"/>
        <v>YES</v>
      </c>
      <c r="U477" s="167" t="str">
        <f t="shared" si="325"/>
        <v>YES</v>
      </c>
      <c r="V477" s="167" t="str">
        <f t="shared" si="330"/>
        <v>YES</v>
      </c>
      <c r="W477" s="167" t="str">
        <f t="shared" si="326"/>
        <v>NO</v>
      </c>
      <c r="X477" s="168" t="str">
        <f t="shared" si="327"/>
        <v>YES</v>
      </c>
      <c r="Y477" s="167" t="str">
        <f t="shared" si="328"/>
        <v>NO</v>
      </c>
      <c r="Z477" s="168" t="str">
        <f t="shared" si="331"/>
        <v>NO</v>
      </c>
      <c r="AA477" s="147">
        <v>42291</v>
      </c>
      <c r="AB477" s="163" t="str">
        <f t="shared" si="329"/>
        <v>NO</v>
      </c>
      <c r="AC477" s="163" t="s">
        <v>126</v>
      </c>
      <c r="AD477" s="161">
        <v>26</v>
      </c>
      <c r="AE477" s="161">
        <v>24</v>
      </c>
      <c r="AF477" s="161">
        <f t="shared" si="317"/>
        <v>50</v>
      </c>
      <c r="AG477" s="161">
        <v>19.95</v>
      </c>
      <c r="AH477" s="179">
        <v>17.28</v>
      </c>
      <c r="AI477" s="161">
        <v>24.03</v>
      </c>
      <c r="AJ477" s="161">
        <v>0</v>
      </c>
      <c r="AK477" s="161">
        <v>1.87</v>
      </c>
      <c r="AL477" s="172">
        <v>23.47</v>
      </c>
      <c r="AM477" s="186">
        <v>1.85</v>
      </c>
      <c r="AN477" s="161">
        <v>18.02</v>
      </c>
      <c r="AO477" s="147">
        <v>42291</v>
      </c>
      <c r="AP477" s="187">
        <f t="shared" si="342"/>
        <v>48.13</v>
      </c>
      <c r="AQ477" s="200"/>
      <c r="AR477" s="198"/>
      <c r="AS477" s="185">
        <f t="shared" si="318"/>
        <v>1.87</v>
      </c>
      <c r="AT477" s="200"/>
      <c r="AU477" s="185">
        <f t="shared" si="343"/>
        <v>2.0000000000000018E-2</v>
      </c>
      <c r="AV477" s="200"/>
      <c r="AW477" s="205"/>
      <c r="AX477" s="185">
        <f t="shared" si="319"/>
        <v>1.85</v>
      </c>
      <c r="AY477" s="198"/>
    </row>
    <row r="478" spans="1:51" s="144" customFormat="1" x14ac:dyDescent="0.3">
      <c r="A478" s="147">
        <v>42292</v>
      </c>
      <c r="B478" s="165">
        <v>360</v>
      </c>
      <c r="C478" s="166">
        <f t="shared" si="336"/>
        <v>181.49735316359971</v>
      </c>
      <c r="D478" s="166">
        <f t="shared" si="337"/>
        <v>7.1302531599985599</v>
      </c>
      <c r="E478" s="152">
        <v>18</v>
      </c>
      <c r="F478" s="166">
        <f t="shared" si="338"/>
        <v>9.0748676581799845</v>
      </c>
      <c r="G478" s="166">
        <f t="shared" si="339"/>
        <v>26.360329864237098</v>
      </c>
      <c r="H478" s="152">
        <v>272</v>
      </c>
      <c r="I478" s="162">
        <f t="shared" si="340"/>
        <v>137.13133350138645</v>
      </c>
      <c r="J478" s="162">
        <f t="shared" si="341"/>
        <v>473.5496416867731</v>
      </c>
      <c r="K478" s="171">
        <f>'Salinity-Da'!B464</f>
        <v>28.951666666666668</v>
      </c>
      <c r="L478" s="171">
        <f>'Salinity-Da'!C464</f>
        <v>2589.1041666666665</v>
      </c>
      <c r="M478" s="172">
        <f>'Salinity-Da'!I464</f>
        <v>1.2292974910176222</v>
      </c>
      <c r="N478" s="172">
        <f t="shared" si="322"/>
        <v>0.35864454781960475</v>
      </c>
      <c r="O478" s="161" t="s">
        <v>40</v>
      </c>
      <c r="P478" s="161" t="s">
        <v>26</v>
      </c>
      <c r="Q478" s="161">
        <v>0</v>
      </c>
      <c r="R478" s="161">
        <v>7</v>
      </c>
      <c r="S478" s="168" t="str">
        <f t="shared" si="323"/>
        <v>NO</v>
      </c>
      <c r="T478" s="167" t="str">
        <f t="shared" si="324"/>
        <v>YES</v>
      </c>
      <c r="U478" s="167" t="str">
        <f t="shared" si="325"/>
        <v>YES</v>
      </c>
      <c r="V478" s="167" t="str">
        <f t="shared" si="330"/>
        <v>YES</v>
      </c>
      <c r="W478" s="167" t="str">
        <f t="shared" si="326"/>
        <v>NO</v>
      </c>
      <c r="X478" s="168" t="str">
        <f t="shared" si="327"/>
        <v>YES</v>
      </c>
      <c r="Y478" s="167" t="str">
        <f t="shared" si="328"/>
        <v>NO</v>
      </c>
      <c r="Z478" s="168" t="str">
        <f t="shared" si="331"/>
        <v>NO</v>
      </c>
      <c r="AA478" s="147">
        <v>42292</v>
      </c>
      <c r="AB478" s="163" t="str">
        <f t="shared" si="329"/>
        <v>NO</v>
      </c>
      <c r="AC478" s="163" t="s">
        <v>126</v>
      </c>
      <c r="AD478" s="161">
        <v>26</v>
      </c>
      <c r="AE478" s="161">
        <v>24</v>
      </c>
      <c r="AF478" s="161">
        <f t="shared" si="317"/>
        <v>50</v>
      </c>
      <c r="AG478" s="161">
        <v>19.95</v>
      </c>
      <c r="AH478" s="179">
        <v>17.28</v>
      </c>
      <c r="AI478" s="161">
        <v>24.03</v>
      </c>
      <c r="AJ478" s="161">
        <v>0</v>
      </c>
      <c r="AK478" s="161">
        <v>1.54</v>
      </c>
      <c r="AL478" s="172">
        <v>23.4</v>
      </c>
      <c r="AM478" s="186">
        <v>0.54</v>
      </c>
      <c r="AN478" s="161">
        <v>17.71</v>
      </c>
      <c r="AO478" s="147">
        <v>42292</v>
      </c>
      <c r="AP478" s="187">
        <f t="shared" si="342"/>
        <v>48.46</v>
      </c>
      <c r="AQ478" s="200"/>
      <c r="AR478" s="198"/>
      <c r="AS478" s="185">
        <f t="shared" si="318"/>
        <v>1.54</v>
      </c>
      <c r="AT478" s="200"/>
      <c r="AU478" s="185">
        <f t="shared" si="343"/>
        <v>1</v>
      </c>
      <c r="AV478" s="200"/>
      <c r="AW478" s="205"/>
      <c r="AX478" s="185">
        <f t="shared" si="319"/>
        <v>0.54</v>
      </c>
      <c r="AY478" s="198"/>
    </row>
    <row r="479" spans="1:51" s="144" customFormat="1" x14ac:dyDescent="0.3">
      <c r="A479" s="147">
        <v>42293</v>
      </c>
      <c r="B479" s="165">
        <v>360</v>
      </c>
      <c r="C479" s="166">
        <f t="shared" si="336"/>
        <v>181.49735316359971</v>
      </c>
      <c r="D479" s="166">
        <f t="shared" si="337"/>
        <v>32.482264395548995</v>
      </c>
      <c r="E479" s="152">
        <v>27</v>
      </c>
      <c r="F479" s="166">
        <f t="shared" si="338"/>
        <v>13.612301487269978</v>
      </c>
      <c r="G479" s="166">
        <f t="shared" si="339"/>
        <v>26.648420901004716</v>
      </c>
      <c r="H479" s="152">
        <v>370</v>
      </c>
      <c r="I479" s="162">
        <f t="shared" si="340"/>
        <v>186.53894630703303</v>
      </c>
      <c r="J479" s="162">
        <f t="shared" si="341"/>
        <v>409.16129496921025</v>
      </c>
      <c r="K479" s="171">
        <f>'Salinity-Da'!B465</f>
        <v>28.85604166666667</v>
      </c>
      <c r="L479" s="171">
        <f>'Salinity-Da'!C465</f>
        <v>2235.21875</v>
      </c>
      <c r="M479" s="172">
        <f>'Salinity-Da'!I465</f>
        <v>1.055207502753017</v>
      </c>
      <c r="N479" s="172">
        <f t="shared" si="322"/>
        <v>0.38703486191420894</v>
      </c>
      <c r="O479" s="161" t="s">
        <v>40</v>
      </c>
      <c r="P479" s="161" t="s">
        <v>26</v>
      </c>
      <c r="Q479" s="161">
        <v>0</v>
      </c>
      <c r="R479" s="161">
        <v>7</v>
      </c>
      <c r="S479" s="168" t="str">
        <f t="shared" si="323"/>
        <v>NO</v>
      </c>
      <c r="T479" s="167" t="str">
        <f t="shared" si="324"/>
        <v>YES</v>
      </c>
      <c r="U479" s="167" t="str">
        <f t="shared" si="325"/>
        <v>YES</v>
      </c>
      <c r="V479" s="167" t="str">
        <f t="shared" si="330"/>
        <v>YES</v>
      </c>
      <c r="W479" s="167" t="str">
        <f t="shared" si="326"/>
        <v>YES</v>
      </c>
      <c r="X479" s="168" t="str">
        <f t="shared" si="327"/>
        <v>NO</v>
      </c>
      <c r="Y479" s="167" t="str">
        <f t="shared" si="328"/>
        <v>NO</v>
      </c>
      <c r="Z479" s="168" t="str">
        <f t="shared" si="331"/>
        <v>NO</v>
      </c>
      <c r="AA479" s="147">
        <v>42293</v>
      </c>
      <c r="AB479" s="163" t="str">
        <f t="shared" si="329"/>
        <v>NO</v>
      </c>
      <c r="AC479" s="163" t="s">
        <v>126</v>
      </c>
      <c r="AD479" s="161">
        <v>26</v>
      </c>
      <c r="AE479" s="161">
        <v>24</v>
      </c>
      <c r="AF479" s="161">
        <f t="shared" si="317"/>
        <v>50</v>
      </c>
      <c r="AG479" s="161">
        <v>19.95</v>
      </c>
      <c r="AH479" s="179">
        <v>17.28</v>
      </c>
      <c r="AI479" s="161">
        <v>24</v>
      </c>
      <c r="AJ479" s="161">
        <v>0</v>
      </c>
      <c r="AK479" s="161">
        <v>1.34</v>
      </c>
      <c r="AL479" s="172">
        <v>23.36</v>
      </c>
      <c r="AM479" s="186">
        <v>0</v>
      </c>
      <c r="AN479" s="161">
        <v>17.63</v>
      </c>
      <c r="AO479" s="147">
        <v>42293</v>
      </c>
      <c r="AP479" s="187">
        <f t="shared" si="342"/>
        <v>48.66</v>
      </c>
      <c r="AQ479" s="200"/>
      <c r="AR479" s="198"/>
      <c r="AS479" s="185">
        <f t="shared" si="318"/>
        <v>1.34</v>
      </c>
      <c r="AT479" s="200"/>
      <c r="AU479" s="185">
        <f t="shared" si="343"/>
        <v>1.34</v>
      </c>
      <c r="AV479" s="200"/>
      <c r="AW479" s="205"/>
      <c r="AX479" s="185">
        <f t="shared" si="319"/>
        <v>0</v>
      </c>
      <c r="AY479" s="198"/>
    </row>
    <row r="480" spans="1:51" s="144" customFormat="1" x14ac:dyDescent="0.3">
      <c r="A480" s="147">
        <v>42294</v>
      </c>
      <c r="B480" s="165">
        <v>460</v>
      </c>
      <c r="C480" s="166">
        <f t="shared" si="336"/>
        <v>231.91328459793294</v>
      </c>
      <c r="D480" s="166">
        <f t="shared" si="337"/>
        <v>57.83427563109943</v>
      </c>
      <c r="E480" s="152">
        <v>25</v>
      </c>
      <c r="F480" s="166">
        <f t="shared" si="338"/>
        <v>12.603982858583313</v>
      </c>
      <c r="G480" s="166">
        <f t="shared" si="339"/>
        <v>26.936511937772334</v>
      </c>
      <c r="H480" s="152">
        <v>78</v>
      </c>
      <c r="I480" s="162">
        <f t="shared" si="340"/>
        <v>39.324426518779937</v>
      </c>
      <c r="J480" s="162">
        <f t="shared" si="341"/>
        <v>333.75346609528606</v>
      </c>
      <c r="K480" s="171">
        <f>'Salinity-Da'!B466</f>
        <v>27.812812500000003</v>
      </c>
      <c r="L480" s="171">
        <f>'Salinity-Da'!C466</f>
        <v>3523.9270833333335</v>
      </c>
      <c r="M480" s="172">
        <f>'Salinity-Da'!I466</f>
        <v>1.7424144849989454</v>
      </c>
      <c r="N480" s="172">
        <f t="shared" si="322"/>
        <v>0.43863031859761065</v>
      </c>
      <c r="O480" s="161" t="s">
        <v>40</v>
      </c>
      <c r="P480" s="161" t="s">
        <v>26</v>
      </c>
      <c r="Q480" s="161">
        <v>0</v>
      </c>
      <c r="R480" s="161">
        <v>7</v>
      </c>
      <c r="S480" s="168" t="str">
        <f t="shared" si="323"/>
        <v>NO</v>
      </c>
      <c r="T480" s="167" t="str">
        <f t="shared" si="324"/>
        <v>YES</v>
      </c>
      <c r="U480" s="167" t="str">
        <f t="shared" si="325"/>
        <v>YES</v>
      </c>
      <c r="V480" s="167" t="str">
        <f t="shared" si="330"/>
        <v>YES</v>
      </c>
      <c r="W480" s="167" t="str">
        <f t="shared" si="326"/>
        <v>YES</v>
      </c>
      <c r="X480" s="168" t="str">
        <f t="shared" si="327"/>
        <v>NO</v>
      </c>
      <c r="Y480" s="167" t="str">
        <f t="shared" si="328"/>
        <v>NO</v>
      </c>
      <c r="Z480" s="168" t="str">
        <f t="shared" si="331"/>
        <v>NO</v>
      </c>
      <c r="AA480" s="147">
        <v>42294</v>
      </c>
      <c r="AB480" s="163" t="str">
        <f t="shared" si="329"/>
        <v>NO</v>
      </c>
      <c r="AC480" s="163" t="s">
        <v>126</v>
      </c>
      <c r="AD480" s="161">
        <v>26</v>
      </c>
      <c r="AE480" s="161">
        <v>24</v>
      </c>
      <c r="AF480" s="161">
        <f t="shared" si="317"/>
        <v>50</v>
      </c>
      <c r="AG480" s="161">
        <v>19.989999999999998</v>
      </c>
      <c r="AH480" s="179">
        <v>0.32</v>
      </c>
      <c r="AI480" s="161">
        <v>24.31</v>
      </c>
      <c r="AJ480" s="161">
        <v>0</v>
      </c>
      <c r="AK480" s="161">
        <v>1.29</v>
      </c>
      <c r="AL480" s="172">
        <v>23.35</v>
      </c>
      <c r="AM480" s="186">
        <v>0.01</v>
      </c>
      <c r="AN480" s="161">
        <v>17.71</v>
      </c>
      <c r="AO480" s="147">
        <v>42294</v>
      </c>
      <c r="AP480" s="187">
        <f t="shared" si="342"/>
        <v>48.71</v>
      </c>
      <c r="AQ480" s="200"/>
      <c r="AR480" s="198"/>
      <c r="AS480" s="185">
        <f t="shared" si="318"/>
        <v>1.29</v>
      </c>
      <c r="AT480" s="200"/>
      <c r="AU480" s="185">
        <f t="shared" si="343"/>
        <v>1.28</v>
      </c>
      <c r="AV480" s="200"/>
      <c r="AW480" s="205"/>
      <c r="AX480" s="185">
        <f t="shared" si="319"/>
        <v>0.01</v>
      </c>
      <c r="AY480" s="198"/>
    </row>
    <row r="481" spans="1:51" s="144" customFormat="1" x14ac:dyDescent="0.3">
      <c r="A481" s="147">
        <v>42295</v>
      </c>
      <c r="B481" s="165">
        <v>460</v>
      </c>
      <c r="C481" s="166">
        <f t="shared" si="336"/>
        <v>231.91328459793294</v>
      </c>
      <c r="D481" s="166">
        <f t="shared" si="337"/>
        <v>90.17249450826462</v>
      </c>
      <c r="E481" s="152">
        <v>28</v>
      </c>
      <c r="F481" s="166">
        <f t="shared" si="338"/>
        <v>14.116460801613311</v>
      </c>
      <c r="G481" s="166">
        <f t="shared" si="339"/>
        <v>13.612301487269976</v>
      </c>
      <c r="H481" s="152">
        <v>12</v>
      </c>
      <c r="I481" s="162">
        <f t="shared" si="340"/>
        <v>6.04991177211999</v>
      </c>
      <c r="J481" s="162">
        <f t="shared" si="341"/>
        <v>257.04922755590769</v>
      </c>
      <c r="K481" s="171">
        <f>'Salinity-Da'!B467</f>
        <v>26.965312499999996</v>
      </c>
      <c r="L481" s="171">
        <f>'Salinity-Da'!C467</f>
        <v>4061.7083333333335</v>
      </c>
      <c r="M481" s="172">
        <f>'Salinity-Da'!I467</f>
        <v>2.0614886458829953</v>
      </c>
      <c r="N481" s="172">
        <f t="shared" si="322"/>
        <v>0.50083615208244181</v>
      </c>
      <c r="O481" s="161" t="s">
        <v>40</v>
      </c>
      <c r="P481" s="161" t="s">
        <v>26</v>
      </c>
      <c r="Q481" s="161">
        <v>0</v>
      </c>
      <c r="R481" s="161">
        <v>7</v>
      </c>
      <c r="S481" s="168" t="str">
        <f t="shared" si="323"/>
        <v>NO</v>
      </c>
      <c r="T481" s="167" t="str">
        <f t="shared" si="324"/>
        <v>YES</v>
      </c>
      <c r="U481" s="167" t="str">
        <f t="shared" si="325"/>
        <v>YES</v>
      </c>
      <c r="V481" s="167" t="str">
        <f t="shared" si="330"/>
        <v>YES</v>
      </c>
      <c r="W481" s="167" t="str">
        <f t="shared" si="326"/>
        <v>NO</v>
      </c>
      <c r="X481" s="168" t="str">
        <f t="shared" si="327"/>
        <v>NO</v>
      </c>
      <c r="Y481" s="167" t="str">
        <f t="shared" si="328"/>
        <v>NO</v>
      </c>
      <c r="Z481" s="168" t="str">
        <f t="shared" si="331"/>
        <v>NO</v>
      </c>
      <c r="AA481" s="147">
        <v>42295</v>
      </c>
      <c r="AB481" s="163" t="str">
        <f t="shared" si="329"/>
        <v>NO</v>
      </c>
      <c r="AC481" s="163" t="s">
        <v>126</v>
      </c>
      <c r="AD481" s="161">
        <v>26</v>
      </c>
      <c r="AE481" s="161">
        <v>24</v>
      </c>
      <c r="AF481" s="161">
        <f t="shared" si="317"/>
        <v>50</v>
      </c>
      <c r="AG481" s="161">
        <v>19.940000000000001</v>
      </c>
      <c r="AH481" s="179">
        <v>0</v>
      </c>
      <c r="AI481" s="161">
        <v>24.45</v>
      </c>
      <c r="AJ481" s="161">
        <v>0</v>
      </c>
      <c r="AK481" s="161">
        <v>1.24</v>
      </c>
      <c r="AL481" s="172">
        <v>23.34</v>
      </c>
      <c r="AM481" s="186">
        <v>0.57999999999999996</v>
      </c>
      <c r="AN481" s="161">
        <v>17.88</v>
      </c>
      <c r="AO481" s="147">
        <v>42295</v>
      </c>
      <c r="AP481" s="187">
        <f t="shared" si="342"/>
        <v>48.76</v>
      </c>
      <c r="AQ481" s="200"/>
      <c r="AR481" s="198"/>
      <c r="AS481" s="185">
        <f t="shared" si="318"/>
        <v>1.24</v>
      </c>
      <c r="AT481" s="200"/>
      <c r="AU481" s="185">
        <f t="shared" si="343"/>
        <v>0.66</v>
      </c>
      <c r="AV481" s="200"/>
      <c r="AW481" s="205"/>
      <c r="AX481" s="185">
        <f t="shared" si="319"/>
        <v>0.57999999999999996</v>
      </c>
      <c r="AY481" s="198"/>
    </row>
    <row r="482" spans="1:51" s="144" customFormat="1" x14ac:dyDescent="0.3">
      <c r="A482" s="147">
        <v>42296</v>
      </c>
      <c r="B482" s="165">
        <v>160</v>
      </c>
      <c r="C482" s="166">
        <f t="shared" si="336"/>
        <v>80.665490294933207</v>
      </c>
      <c r="D482" s="166">
        <f t="shared" si="337"/>
        <v>122.58273614462171</v>
      </c>
      <c r="E482" s="152">
        <v>16</v>
      </c>
      <c r="F482" s="166">
        <f t="shared" si="338"/>
        <v>8.06654902949332</v>
      </c>
      <c r="G482" s="166">
        <f t="shared" si="339"/>
        <v>14.188483560805214</v>
      </c>
      <c r="H482" s="152">
        <v>422</v>
      </c>
      <c r="I482" s="162">
        <f t="shared" si="340"/>
        <v>212.75523065288633</v>
      </c>
      <c r="J482" s="162">
        <f t="shared" si="341"/>
        <v>185.17051388238684</v>
      </c>
      <c r="K482" s="171">
        <f>'Salinity-Da'!B468</f>
        <v>26.113020833333334</v>
      </c>
      <c r="L482" s="171">
        <f>'Salinity-Da'!C468</f>
        <v>5175.333333333333</v>
      </c>
      <c r="M482" s="172">
        <f>'Salinity-Da'!I468</f>
        <v>2.7155250336811951</v>
      </c>
      <c r="N482" s="172">
        <f t="shared" si="322"/>
        <v>0.58465542891303079</v>
      </c>
      <c r="O482" s="161" t="s">
        <v>40</v>
      </c>
      <c r="P482" s="161" t="s">
        <v>26</v>
      </c>
      <c r="Q482" s="161">
        <v>0</v>
      </c>
      <c r="R482" s="161">
        <v>7</v>
      </c>
      <c r="S482" s="168" t="str">
        <f t="shared" si="323"/>
        <v>NO</v>
      </c>
      <c r="T482" s="167" t="str">
        <f t="shared" si="324"/>
        <v>YES</v>
      </c>
      <c r="U482" s="167" t="str">
        <f t="shared" si="325"/>
        <v>YES</v>
      </c>
      <c r="V482" s="167" t="str">
        <f t="shared" si="330"/>
        <v>YES</v>
      </c>
      <c r="W482" s="167" t="str">
        <f t="shared" si="326"/>
        <v>NO</v>
      </c>
      <c r="X482" s="168" t="str">
        <f t="shared" si="327"/>
        <v>NO</v>
      </c>
      <c r="Y482" s="167" t="str">
        <f t="shared" si="328"/>
        <v>NO</v>
      </c>
      <c r="Z482" s="168" t="str">
        <f t="shared" si="331"/>
        <v>NO</v>
      </c>
      <c r="AA482" s="147">
        <v>42296</v>
      </c>
      <c r="AB482" s="163" t="str">
        <f t="shared" si="329"/>
        <v>NO</v>
      </c>
      <c r="AC482" s="163" t="s">
        <v>126</v>
      </c>
      <c r="AD482" s="161">
        <v>26</v>
      </c>
      <c r="AE482" s="161">
        <v>24</v>
      </c>
      <c r="AF482" s="161">
        <f t="shared" si="317"/>
        <v>50</v>
      </c>
      <c r="AG482" s="161">
        <v>19.89</v>
      </c>
      <c r="AH482" s="179">
        <v>0</v>
      </c>
      <c r="AI482" s="161">
        <v>24.52</v>
      </c>
      <c r="AJ482" s="161">
        <v>0</v>
      </c>
      <c r="AK482" s="161">
        <v>1.07</v>
      </c>
      <c r="AL482" s="172">
        <v>23.3</v>
      </c>
      <c r="AM482" s="186">
        <v>0.73</v>
      </c>
      <c r="AN482" s="161">
        <v>17.89</v>
      </c>
      <c r="AO482" s="147">
        <v>42296</v>
      </c>
      <c r="AP482" s="187">
        <f t="shared" si="342"/>
        <v>48.93</v>
      </c>
      <c r="AQ482" s="200"/>
      <c r="AR482" s="198"/>
      <c r="AS482" s="185">
        <f t="shared" si="318"/>
        <v>1.07</v>
      </c>
      <c r="AT482" s="200"/>
      <c r="AU482" s="185">
        <f t="shared" si="343"/>
        <v>0.34000000000000008</v>
      </c>
      <c r="AV482" s="200"/>
      <c r="AW482" s="205"/>
      <c r="AX482" s="185">
        <f t="shared" si="319"/>
        <v>0.73</v>
      </c>
      <c r="AY482" s="198"/>
    </row>
    <row r="483" spans="1:51" s="144" customFormat="1" x14ac:dyDescent="0.3">
      <c r="A483" s="147">
        <v>42297</v>
      </c>
      <c r="B483" s="165">
        <v>1240</v>
      </c>
      <c r="C483" s="166">
        <f t="shared" si="336"/>
        <v>625.15754978573227</v>
      </c>
      <c r="D483" s="166">
        <f t="shared" si="337"/>
        <v>129.78501206381216</v>
      </c>
      <c r="E483" s="152">
        <v>20</v>
      </c>
      <c r="F483" s="166">
        <f t="shared" si="338"/>
        <v>10.083186286866651</v>
      </c>
      <c r="G483" s="166">
        <f t="shared" si="339"/>
        <v>11.16352767474522</v>
      </c>
      <c r="H483" s="152">
        <v>172</v>
      </c>
      <c r="I483" s="162">
        <f t="shared" si="340"/>
        <v>86.715402067053191</v>
      </c>
      <c r="J483" s="162">
        <f t="shared" si="341"/>
        <v>152.54420396845404</v>
      </c>
      <c r="K483" s="171">
        <f>'Salinity-Da'!B469</f>
        <v>24.728020833333321</v>
      </c>
      <c r="L483" s="171">
        <f>'Salinity-Da'!C469</f>
        <v>4158.4375</v>
      </c>
      <c r="M483" s="172">
        <f>'Salinity-Da'!I469</f>
        <v>2.2168347165726185</v>
      </c>
      <c r="N483" s="172">
        <f t="shared" si="322"/>
        <v>0.65175454584707682</v>
      </c>
      <c r="O483" s="161" t="s">
        <v>40</v>
      </c>
      <c r="P483" s="161" t="s">
        <v>26</v>
      </c>
      <c r="Q483" s="161">
        <v>0</v>
      </c>
      <c r="R483" s="161">
        <v>7</v>
      </c>
      <c r="S483" s="168" t="str">
        <f t="shared" si="323"/>
        <v>NO</v>
      </c>
      <c r="T483" s="167" t="str">
        <f t="shared" si="324"/>
        <v>YES</v>
      </c>
      <c r="U483" s="167" t="str">
        <f t="shared" si="325"/>
        <v>YES</v>
      </c>
      <c r="V483" s="167" t="str">
        <f t="shared" si="330"/>
        <v>YES</v>
      </c>
      <c r="W483" s="167" t="str">
        <f t="shared" si="326"/>
        <v>YES</v>
      </c>
      <c r="X483" s="168" t="str">
        <f t="shared" si="327"/>
        <v>NO</v>
      </c>
      <c r="Y483" s="167" t="str">
        <f t="shared" si="328"/>
        <v>NO</v>
      </c>
      <c r="Z483" s="168" t="str">
        <f t="shared" si="331"/>
        <v>NO</v>
      </c>
      <c r="AA483" s="147">
        <v>42297</v>
      </c>
      <c r="AB483" s="163" t="str">
        <f t="shared" si="329"/>
        <v>NO</v>
      </c>
      <c r="AC483" s="163" t="s">
        <v>126</v>
      </c>
      <c r="AD483" s="161">
        <v>26</v>
      </c>
      <c r="AE483" s="161">
        <v>24</v>
      </c>
      <c r="AF483" s="161">
        <f t="shared" si="317"/>
        <v>50</v>
      </c>
      <c r="AG483" s="161">
        <v>19.86</v>
      </c>
      <c r="AH483" s="179">
        <v>10.96</v>
      </c>
      <c r="AI483" s="161">
        <v>24.28</v>
      </c>
      <c r="AJ483" s="161">
        <v>0</v>
      </c>
      <c r="AK483" s="161">
        <v>0.85</v>
      </c>
      <c r="AL483" s="172">
        <v>23.24</v>
      </c>
      <c r="AM483" s="186">
        <v>0.15</v>
      </c>
      <c r="AN483" s="161">
        <v>17.71</v>
      </c>
      <c r="AO483" s="147">
        <v>42297</v>
      </c>
      <c r="AP483" s="187">
        <f t="shared" si="342"/>
        <v>49.15</v>
      </c>
      <c r="AQ483" s="200"/>
      <c r="AR483" s="198"/>
      <c r="AS483" s="185">
        <f t="shared" si="318"/>
        <v>0.85</v>
      </c>
      <c r="AT483" s="200"/>
      <c r="AU483" s="185">
        <f t="shared" si="343"/>
        <v>0.7</v>
      </c>
      <c r="AV483" s="200"/>
      <c r="AW483" s="205"/>
      <c r="AX483" s="185">
        <f t="shared" si="319"/>
        <v>0.15</v>
      </c>
      <c r="AY483" s="198"/>
    </row>
    <row r="484" spans="1:51" s="144" customFormat="1" x14ac:dyDescent="0.3">
      <c r="A484" s="147">
        <v>42298</v>
      </c>
      <c r="B484" s="165">
        <v>1200</v>
      </c>
      <c r="C484" s="166">
        <f t="shared" si="336"/>
        <v>604.991177211999</v>
      </c>
      <c r="D484" s="166">
        <f t="shared" si="337"/>
        <v>219.09323346177391</v>
      </c>
      <c r="E484" s="152">
        <v>16</v>
      </c>
      <c r="F484" s="166">
        <f t="shared" si="338"/>
        <v>8.06654902949332</v>
      </c>
      <c r="G484" s="166">
        <f t="shared" si="339"/>
        <v>10.947459397169506</v>
      </c>
      <c r="H484" s="152">
        <v>5</v>
      </c>
      <c r="I484" s="162">
        <f t="shared" si="340"/>
        <v>2.5207965717166627</v>
      </c>
      <c r="J484" s="162">
        <f t="shared" si="341"/>
        <v>126.39994238179266</v>
      </c>
      <c r="K484" s="171">
        <f>'Salinity-Da'!B470</f>
        <v>24.306979166666661</v>
      </c>
      <c r="L484" s="171">
        <f>'Salinity-Da'!C470</f>
        <v>7965.65625</v>
      </c>
      <c r="M484" s="172">
        <f>'Salinity-Da'!I470</f>
        <v>4.4763484257259751</v>
      </c>
      <c r="N484" s="172">
        <f t="shared" si="322"/>
        <v>0.79423219736163708</v>
      </c>
      <c r="O484" s="161" t="s">
        <v>40</v>
      </c>
      <c r="P484" s="161" t="s">
        <v>26</v>
      </c>
      <c r="Q484" s="161">
        <v>0</v>
      </c>
      <c r="R484" s="161">
        <v>7</v>
      </c>
      <c r="S484" s="168" t="str">
        <f t="shared" si="323"/>
        <v>NO</v>
      </c>
      <c r="T484" s="167" t="str">
        <f t="shared" si="324"/>
        <v>YES</v>
      </c>
      <c r="U484" s="167" t="str">
        <f t="shared" si="325"/>
        <v>YES</v>
      </c>
      <c r="V484" s="167" t="str">
        <f t="shared" si="330"/>
        <v>YES</v>
      </c>
      <c r="W484" s="167" t="str">
        <f t="shared" si="326"/>
        <v>NO</v>
      </c>
      <c r="X484" s="168" t="str">
        <f t="shared" si="327"/>
        <v>NO</v>
      </c>
      <c r="Y484" s="167" t="str">
        <f t="shared" si="328"/>
        <v>NO</v>
      </c>
      <c r="Z484" s="168" t="str">
        <f t="shared" si="331"/>
        <v>NO</v>
      </c>
      <c r="AA484" s="147">
        <v>42298</v>
      </c>
      <c r="AB484" s="163" t="str">
        <f t="shared" si="329"/>
        <v>NO</v>
      </c>
      <c r="AC484" s="163" t="s">
        <v>126</v>
      </c>
      <c r="AD484" s="161">
        <v>37</v>
      </c>
      <c r="AE484" s="161">
        <v>27</v>
      </c>
      <c r="AF484" s="161">
        <f t="shared" si="317"/>
        <v>64</v>
      </c>
      <c r="AG484" s="161">
        <v>20.13</v>
      </c>
      <c r="AH484" s="179">
        <v>0.9</v>
      </c>
      <c r="AI484" s="161">
        <v>24.3</v>
      </c>
      <c r="AJ484" s="161">
        <v>0</v>
      </c>
      <c r="AK484" s="161">
        <v>0.76</v>
      </c>
      <c r="AL484" s="172">
        <v>23.22</v>
      </c>
      <c r="AM484" s="186">
        <v>0</v>
      </c>
      <c r="AN484" s="161">
        <v>17.54</v>
      </c>
      <c r="AO484" s="147">
        <v>42298</v>
      </c>
      <c r="AP484" s="187">
        <f t="shared" si="342"/>
        <v>63.24</v>
      </c>
      <c r="AQ484" s="200"/>
      <c r="AR484" s="198"/>
      <c r="AS484" s="185">
        <f t="shared" si="318"/>
        <v>0.76</v>
      </c>
      <c r="AT484" s="200"/>
      <c r="AU484" s="185">
        <f t="shared" si="343"/>
        <v>0.76</v>
      </c>
      <c r="AV484" s="200"/>
      <c r="AW484" s="205"/>
      <c r="AX484" s="185">
        <f t="shared" si="319"/>
        <v>0</v>
      </c>
      <c r="AY484" s="198"/>
    </row>
    <row r="485" spans="1:51" s="144" customFormat="1" x14ac:dyDescent="0.3">
      <c r="A485" s="147">
        <v>42299</v>
      </c>
      <c r="B485" s="165">
        <v>590</v>
      </c>
      <c r="C485" s="166">
        <f t="shared" si="336"/>
        <v>297.45399546256618</v>
      </c>
      <c r="D485" s="166">
        <f t="shared" si="337"/>
        <v>305.37649897367567</v>
      </c>
      <c r="E485" s="152">
        <v>111</v>
      </c>
      <c r="F485" s="166">
        <f t="shared" si="338"/>
        <v>55.96168389210991</v>
      </c>
      <c r="G485" s="166">
        <f t="shared" si="339"/>
        <v>10.803413878785696</v>
      </c>
      <c r="H485" s="152">
        <v>6</v>
      </c>
      <c r="I485" s="162">
        <f t="shared" si="340"/>
        <v>3.024955886059995</v>
      </c>
      <c r="J485" s="162">
        <f t="shared" si="341"/>
        <v>95.862292484425083</v>
      </c>
      <c r="K485" s="171">
        <f>'Salinity-Da'!B471</f>
        <v>24.400526315789467</v>
      </c>
      <c r="L485" s="171">
        <f>'Salinity-Da'!C471</f>
        <v>8554.031578947368</v>
      </c>
      <c r="M485" s="172">
        <f>'Salinity-Da'!I471</f>
        <v>4.8221267740668425</v>
      </c>
      <c r="N485" s="172">
        <f t="shared" si="322"/>
        <v>0.94826241483243368</v>
      </c>
      <c r="O485" s="161" t="s">
        <v>40</v>
      </c>
      <c r="P485" s="161" t="s">
        <v>26</v>
      </c>
      <c r="Q485" s="161">
        <v>0</v>
      </c>
      <c r="R485" s="161">
        <v>7</v>
      </c>
      <c r="S485" s="168" t="str">
        <f t="shared" si="323"/>
        <v>NO</v>
      </c>
      <c r="T485" s="167" t="str">
        <f t="shared" si="324"/>
        <v>YES</v>
      </c>
      <c r="U485" s="167" t="str">
        <f t="shared" si="325"/>
        <v>YES</v>
      </c>
      <c r="V485" s="167" t="str">
        <f t="shared" si="330"/>
        <v>YES</v>
      </c>
      <c r="W485" s="167" t="str">
        <f t="shared" si="326"/>
        <v>NO</v>
      </c>
      <c r="X485" s="168" t="str">
        <f t="shared" si="327"/>
        <v>NO</v>
      </c>
      <c r="Y485" s="167" t="str">
        <f t="shared" si="328"/>
        <v>NO</v>
      </c>
      <c r="Z485" s="168" t="str">
        <f t="shared" si="331"/>
        <v>NO</v>
      </c>
      <c r="AA485" s="147">
        <v>42299</v>
      </c>
      <c r="AB485" s="163" t="str">
        <f t="shared" si="329"/>
        <v>NO</v>
      </c>
      <c r="AC485" s="163" t="s">
        <v>126</v>
      </c>
      <c r="AD485" s="161">
        <v>37</v>
      </c>
      <c r="AE485" s="161">
        <v>27</v>
      </c>
      <c r="AF485" s="161">
        <f t="shared" si="317"/>
        <v>64</v>
      </c>
      <c r="AG485" s="161">
        <v>19.95</v>
      </c>
      <c r="AH485" s="179">
        <v>0</v>
      </c>
      <c r="AI485" s="161">
        <v>24.39</v>
      </c>
      <c r="AJ485" s="161">
        <v>0</v>
      </c>
      <c r="AK485" s="161">
        <v>1.1599999999999999</v>
      </c>
      <c r="AL485" s="172">
        <v>23.32</v>
      </c>
      <c r="AM485" s="186">
        <v>0</v>
      </c>
      <c r="AN485" s="161">
        <v>17.55</v>
      </c>
      <c r="AO485" s="147">
        <v>42299</v>
      </c>
      <c r="AP485" s="187">
        <f t="shared" si="342"/>
        <v>62.84</v>
      </c>
      <c r="AQ485" s="200"/>
      <c r="AR485" s="198"/>
      <c r="AS485" s="185">
        <f t="shared" si="318"/>
        <v>1.1599999999999999</v>
      </c>
      <c r="AT485" s="200"/>
      <c r="AU485" s="185">
        <f t="shared" si="343"/>
        <v>1.1599999999999999</v>
      </c>
      <c r="AV485" s="200"/>
      <c r="AW485" s="205"/>
      <c r="AX485" s="185">
        <f t="shared" si="319"/>
        <v>0</v>
      </c>
      <c r="AY485" s="198"/>
    </row>
    <row r="486" spans="1:51" s="144" customFormat="1" x14ac:dyDescent="0.3">
      <c r="A486" s="147">
        <v>42300</v>
      </c>
      <c r="B486" s="165">
        <v>2890</v>
      </c>
      <c r="C486" s="166">
        <f t="shared" si="336"/>
        <v>1457.0204184522308</v>
      </c>
      <c r="D486" s="166">
        <f t="shared" si="337"/>
        <v>321.94173358781376</v>
      </c>
      <c r="E486" s="164">
        <v>2155</v>
      </c>
      <c r="F486" s="166">
        <f t="shared" si="338"/>
        <v>1086.4633224098816</v>
      </c>
      <c r="G486" s="166">
        <f t="shared" si="339"/>
        <v>17.501530483632827</v>
      </c>
      <c r="H486" s="152">
        <v>2075</v>
      </c>
      <c r="I486" s="162">
        <f t="shared" si="340"/>
        <v>1046.130577262415</v>
      </c>
      <c r="J486" s="162">
        <f t="shared" si="341"/>
        <v>76.704238539378451</v>
      </c>
      <c r="K486" s="171">
        <f>'Salinity-Da'!B472</f>
        <v>24.763854166666672</v>
      </c>
      <c r="L486" s="171">
        <f>'Salinity-Da'!C472</f>
        <v>10047.84375</v>
      </c>
      <c r="M486" s="172">
        <f>'Salinity-Da'!I472</f>
        <v>5.6875010520878391</v>
      </c>
      <c r="N486" s="172">
        <f t="shared" si="322"/>
        <v>1.1310289937006037</v>
      </c>
      <c r="O486" s="161" t="s">
        <v>40</v>
      </c>
      <c r="P486" s="161" t="s">
        <v>26</v>
      </c>
      <c r="Q486" s="161">
        <v>800</v>
      </c>
      <c r="R486" s="161">
        <v>7</v>
      </c>
      <c r="S486" s="168" t="str">
        <f t="shared" si="323"/>
        <v>NO</v>
      </c>
      <c r="T486" s="167" t="str">
        <f t="shared" si="324"/>
        <v>YES</v>
      </c>
      <c r="U486" s="167" t="str">
        <f t="shared" si="325"/>
        <v>YES</v>
      </c>
      <c r="V486" s="167" t="str">
        <f t="shared" si="330"/>
        <v>YES</v>
      </c>
      <c r="W486" s="167" t="str">
        <f t="shared" si="326"/>
        <v>YES</v>
      </c>
      <c r="X486" s="168" t="str">
        <f t="shared" si="327"/>
        <v>NO</v>
      </c>
      <c r="Y486" s="167" t="str">
        <f t="shared" si="328"/>
        <v>YES</v>
      </c>
      <c r="Z486" s="168" t="str">
        <f t="shared" si="331"/>
        <v>NO</v>
      </c>
      <c r="AA486" s="147">
        <v>42300</v>
      </c>
      <c r="AB486" s="163" t="str">
        <f t="shared" si="329"/>
        <v>NO</v>
      </c>
      <c r="AC486" s="163" t="s">
        <v>126</v>
      </c>
      <c r="AD486" s="161">
        <v>37</v>
      </c>
      <c r="AE486" s="161">
        <v>27</v>
      </c>
      <c r="AF486" s="161">
        <f t="shared" si="317"/>
        <v>64</v>
      </c>
      <c r="AG486" s="161">
        <v>19.89</v>
      </c>
      <c r="AH486" s="179">
        <v>0</v>
      </c>
      <c r="AI486" s="161">
        <v>24.39</v>
      </c>
      <c r="AJ486" s="161">
        <v>0</v>
      </c>
      <c r="AK486" s="161">
        <v>2.17</v>
      </c>
      <c r="AL486" s="172">
        <v>23.53</v>
      </c>
      <c r="AM486" s="186">
        <v>0.76</v>
      </c>
      <c r="AN486" s="176">
        <v>17.79</v>
      </c>
      <c r="AO486" s="147">
        <v>42300</v>
      </c>
      <c r="AP486" s="187">
        <f t="shared" si="342"/>
        <v>61.83</v>
      </c>
      <c r="AQ486" s="200"/>
      <c r="AR486" s="198"/>
      <c r="AS486" s="185">
        <f t="shared" si="318"/>
        <v>2.17</v>
      </c>
      <c r="AT486" s="200"/>
      <c r="AU486" s="185">
        <f t="shared" si="343"/>
        <v>1.41</v>
      </c>
      <c r="AV486" s="200"/>
      <c r="AW486" s="205"/>
      <c r="AX486" s="185">
        <f t="shared" si="319"/>
        <v>0.76</v>
      </c>
      <c r="AY486" s="198"/>
    </row>
    <row r="487" spans="1:51" s="144" customFormat="1" x14ac:dyDescent="0.3">
      <c r="A487" s="147">
        <v>42301</v>
      </c>
      <c r="B487" s="165">
        <v>2990</v>
      </c>
      <c r="C487" s="166">
        <f t="shared" si="336"/>
        <v>1507.4363498865641</v>
      </c>
      <c r="D487" s="166">
        <f t="shared" si="337"/>
        <v>504.15931434333248</v>
      </c>
      <c r="E487" s="152">
        <v>1831</v>
      </c>
      <c r="F487" s="166">
        <f t="shared" si="338"/>
        <v>923.11570456264178</v>
      </c>
      <c r="G487" s="166">
        <f t="shared" si="339"/>
        <v>170.7659620440059</v>
      </c>
      <c r="H487" s="152">
        <v>3520</v>
      </c>
      <c r="I487" s="162">
        <f t="shared" si="340"/>
        <v>1774.6407864885305</v>
      </c>
      <c r="J487" s="162">
        <f t="shared" si="341"/>
        <v>199.50304296157589</v>
      </c>
      <c r="K487" s="171">
        <f>'Salinity-Da'!B473</f>
        <v>25.125833333333343</v>
      </c>
      <c r="L487" s="171">
        <f>'Salinity-Da'!C473</f>
        <v>11816.645833333334</v>
      </c>
      <c r="M487" s="172">
        <f>'Salinity-Da'!I473</f>
        <v>6.7202168537530236</v>
      </c>
      <c r="N487" s="172">
        <f t="shared" si="322"/>
        <v>1.3480572204197256</v>
      </c>
      <c r="O487" s="161" t="s">
        <v>40</v>
      </c>
      <c r="P487" s="161" t="s">
        <v>26</v>
      </c>
      <c r="Q487" s="161">
        <v>800</v>
      </c>
      <c r="R487" s="161">
        <v>7</v>
      </c>
      <c r="S487" s="168" t="str">
        <f t="shared" si="323"/>
        <v>NO</v>
      </c>
      <c r="T487" s="167" t="str">
        <f t="shared" si="324"/>
        <v>YES</v>
      </c>
      <c r="U487" s="167" t="str">
        <f t="shared" si="325"/>
        <v>YES</v>
      </c>
      <c r="V487" s="167" t="str">
        <f t="shared" si="330"/>
        <v>YES</v>
      </c>
      <c r="W487" s="167" t="str">
        <f t="shared" si="326"/>
        <v>YES</v>
      </c>
      <c r="X487" s="168" t="str">
        <f t="shared" si="327"/>
        <v>NO</v>
      </c>
      <c r="Y487" s="167" t="str">
        <f t="shared" si="328"/>
        <v>YES</v>
      </c>
      <c r="Z487" s="168" t="str">
        <f t="shared" si="331"/>
        <v>NO</v>
      </c>
      <c r="AA487" s="147">
        <v>42301</v>
      </c>
      <c r="AB487" s="163" t="str">
        <f t="shared" si="329"/>
        <v>NO</v>
      </c>
      <c r="AC487" s="163" t="s">
        <v>126</v>
      </c>
      <c r="AD487" s="161">
        <v>37</v>
      </c>
      <c r="AE487" s="161">
        <v>27</v>
      </c>
      <c r="AF487" s="161">
        <f t="shared" si="317"/>
        <v>64</v>
      </c>
      <c r="AG487" s="161">
        <v>20.190000000000001</v>
      </c>
      <c r="AH487" s="128">
        <v>0</v>
      </c>
      <c r="AI487" s="161">
        <v>24.33</v>
      </c>
      <c r="AJ487" s="161">
        <v>0</v>
      </c>
      <c r="AK487" s="161">
        <v>2.68</v>
      </c>
      <c r="AL487" s="172">
        <v>23.62</v>
      </c>
      <c r="AM487" s="186">
        <v>0.59</v>
      </c>
      <c r="AN487" s="176">
        <v>17.72</v>
      </c>
      <c r="AO487" s="147">
        <v>42301</v>
      </c>
      <c r="AP487" s="187">
        <f t="shared" si="342"/>
        <v>61.32</v>
      </c>
      <c r="AQ487" s="200"/>
      <c r="AR487" s="198"/>
      <c r="AS487" s="185">
        <f t="shared" si="318"/>
        <v>2.68</v>
      </c>
      <c r="AT487" s="200"/>
      <c r="AU487" s="185">
        <f t="shared" si="343"/>
        <v>2.0900000000000003</v>
      </c>
      <c r="AV487" s="200"/>
      <c r="AW487" s="205"/>
      <c r="AX487" s="185">
        <f t="shared" si="319"/>
        <v>0.59</v>
      </c>
      <c r="AY487" s="198"/>
    </row>
    <row r="488" spans="1:51" s="144" customFormat="1" x14ac:dyDescent="0.3">
      <c r="A488" s="147">
        <v>42302</v>
      </c>
      <c r="B488" s="165">
        <v>2310</v>
      </c>
      <c r="C488" s="166">
        <f t="shared" si="336"/>
        <v>1164.6080161330981</v>
      </c>
      <c r="D488" s="166">
        <f t="shared" si="337"/>
        <v>686.37689509885126</v>
      </c>
      <c r="E488" s="152">
        <v>1575</v>
      </c>
      <c r="F488" s="166">
        <f t="shared" si="338"/>
        <v>794.05092009074872</v>
      </c>
      <c r="G488" s="166">
        <f t="shared" si="339"/>
        <v>300.83906514458567</v>
      </c>
      <c r="H488" s="152">
        <v>2256</v>
      </c>
      <c r="I488" s="162">
        <f t="shared" si="340"/>
        <v>1137.3834131585581</v>
      </c>
      <c r="J488" s="162">
        <f t="shared" si="341"/>
        <v>447.4053801001117</v>
      </c>
      <c r="K488" s="171">
        <f>'Salinity-Da'!B474</f>
        <v>25.060416666666665</v>
      </c>
      <c r="L488" s="171">
        <f>'Salinity-Da'!C474</f>
        <v>13315.447916666666</v>
      </c>
      <c r="M488" s="172">
        <f>'Salinity-Da'!I474</f>
        <v>7.6562124879135611</v>
      </c>
      <c r="N488" s="172">
        <f t="shared" si="322"/>
        <v>1.5963613249385658</v>
      </c>
      <c r="O488" s="161" t="s">
        <v>40</v>
      </c>
      <c r="P488" s="161" t="s">
        <v>26</v>
      </c>
      <c r="Q488" s="161">
        <v>800</v>
      </c>
      <c r="R488" s="161">
        <v>7</v>
      </c>
      <c r="S488" s="168" t="str">
        <f t="shared" si="323"/>
        <v>NO</v>
      </c>
      <c r="T488" s="167" t="str">
        <f t="shared" si="324"/>
        <v>YES</v>
      </c>
      <c r="U488" s="167" t="str">
        <f t="shared" si="325"/>
        <v>YES</v>
      </c>
      <c r="V488" s="167" t="str">
        <f t="shared" si="330"/>
        <v>YES</v>
      </c>
      <c r="W488" s="167" t="str">
        <f t="shared" si="326"/>
        <v>YES</v>
      </c>
      <c r="X488" s="168" t="str">
        <f t="shared" si="327"/>
        <v>NO</v>
      </c>
      <c r="Y488" s="167" t="str">
        <f t="shared" si="328"/>
        <v>YES</v>
      </c>
      <c r="Z488" s="168" t="str">
        <f t="shared" si="331"/>
        <v>NO</v>
      </c>
      <c r="AA488" s="147">
        <v>42302</v>
      </c>
      <c r="AB488" s="163" t="str">
        <f t="shared" si="329"/>
        <v>NO</v>
      </c>
      <c r="AC488" s="163" t="s">
        <v>126</v>
      </c>
      <c r="AD488" s="161">
        <v>37</v>
      </c>
      <c r="AE488" s="161">
        <v>27</v>
      </c>
      <c r="AF488" s="161">
        <f t="shared" si="317"/>
        <v>64</v>
      </c>
      <c r="AG488" s="161">
        <v>20.239999999999998</v>
      </c>
      <c r="AH488" s="128">
        <v>0</v>
      </c>
      <c r="AI488" s="161">
        <v>24.32</v>
      </c>
      <c r="AJ488" s="161">
        <v>0</v>
      </c>
      <c r="AK488" s="161">
        <v>2.79</v>
      </c>
      <c r="AL488" s="172">
        <v>23.64</v>
      </c>
      <c r="AM488" s="186">
        <v>5.16</v>
      </c>
      <c r="AN488" s="176">
        <v>18.3</v>
      </c>
      <c r="AO488" s="147">
        <v>42302</v>
      </c>
      <c r="AP488" s="187">
        <f t="shared" si="342"/>
        <v>61.21</v>
      </c>
      <c r="AQ488" s="200"/>
      <c r="AR488" s="198"/>
      <c r="AS488" s="185">
        <f t="shared" si="318"/>
        <v>2.79</v>
      </c>
      <c r="AT488" s="200"/>
      <c r="AU488" s="185" t="str">
        <f t="shared" si="343"/>
        <v>0*</v>
      </c>
      <c r="AV488" s="200"/>
      <c r="AW488" s="205"/>
      <c r="AX488" s="185">
        <f t="shared" si="319"/>
        <v>2.79</v>
      </c>
      <c r="AY488" s="198"/>
    </row>
    <row r="489" spans="1:51" s="144" customFormat="1" x14ac:dyDescent="0.3">
      <c r="A489" s="147">
        <v>42303</v>
      </c>
      <c r="B489" s="165">
        <v>1070</v>
      </c>
      <c r="C489" s="166">
        <f t="shared" ref="C489:C502" si="344">B489*800/1586.8</f>
        <v>539.45046634736582</v>
      </c>
      <c r="D489" s="166">
        <f t="shared" ref="D489:D502" si="345">AVERAGE(C482:C488)</f>
        <v>819.61899960387484</v>
      </c>
      <c r="E489" s="152">
        <v>1209</v>
      </c>
      <c r="F489" s="148">
        <f t="shared" si="338"/>
        <v>609.52861104108899</v>
      </c>
      <c r="G489" s="166">
        <f t="shared" si="339"/>
        <v>412.25827361446215</v>
      </c>
      <c r="H489" s="152">
        <v>1615</v>
      </c>
      <c r="I489" s="146">
        <f t="shared" si="340"/>
        <v>814.21729266448199</v>
      </c>
      <c r="J489" s="162">
        <f t="shared" si="341"/>
        <v>609.02445172674572</v>
      </c>
      <c r="K489" s="171">
        <f>'Salinity-Da'!B475</f>
        <v>25.477604166666666</v>
      </c>
      <c r="L489" s="171">
        <f>'Salinity-Da'!C475</f>
        <v>13848.760416666666</v>
      </c>
      <c r="M489" s="172">
        <f>'Salinity-Da'!I475</f>
        <v>7.9164338770856828</v>
      </c>
      <c r="N489" s="172">
        <f t="shared" si="322"/>
        <v>1.8534342194443987</v>
      </c>
      <c r="O489" s="161" t="s">
        <v>40</v>
      </c>
      <c r="P489" s="161" t="s">
        <v>26</v>
      </c>
      <c r="Q489" s="161">
        <v>800</v>
      </c>
      <c r="R489" s="161">
        <v>7</v>
      </c>
      <c r="S489" s="168" t="str">
        <f t="shared" si="323"/>
        <v>NO</v>
      </c>
      <c r="T489" s="167" t="str">
        <f t="shared" si="324"/>
        <v>YES</v>
      </c>
      <c r="U489" s="167" t="str">
        <f t="shared" si="325"/>
        <v>YES</v>
      </c>
      <c r="V489" s="167" t="str">
        <f t="shared" si="330"/>
        <v>YES</v>
      </c>
      <c r="W489" s="167" t="str">
        <f t="shared" si="326"/>
        <v>YES</v>
      </c>
      <c r="X489" s="168" t="str">
        <f t="shared" si="327"/>
        <v>YES</v>
      </c>
      <c r="Y489" s="167" t="str">
        <f t="shared" si="328"/>
        <v>YES</v>
      </c>
      <c r="Z489" s="168" t="str">
        <f t="shared" si="331"/>
        <v>NO</v>
      </c>
      <c r="AA489" s="147">
        <v>42303</v>
      </c>
      <c r="AB489" s="163" t="str">
        <f t="shared" si="329"/>
        <v>NO</v>
      </c>
      <c r="AC489" s="163" t="s">
        <v>126</v>
      </c>
      <c r="AD489" s="161">
        <v>37</v>
      </c>
      <c r="AE489" s="161">
        <v>27</v>
      </c>
      <c r="AF489" s="161">
        <f t="shared" si="317"/>
        <v>64</v>
      </c>
      <c r="AG489" s="161">
        <v>19.760000000000002</v>
      </c>
      <c r="AH489" s="128">
        <v>0</v>
      </c>
      <c r="AI489" s="161">
        <v>24.35</v>
      </c>
      <c r="AJ489" s="161">
        <v>0</v>
      </c>
      <c r="AK489" s="161">
        <v>2.52</v>
      </c>
      <c r="AL489" s="172">
        <v>23.59</v>
      </c>
      <c r="AM489" s="186">
        <v>3.01</v>
      </c>
      <c r="AN489" s="176">
        <v>17.989999999999998</v>
      </c>
      <c r="AO489" s="147">
        <v>42303</v>
      </c>
      <c r="AP489" s="187">
        <f t="shared" si="342"/>
        <v>61.48</v>
      </c>
      <c r="AQ489" s="200"/>
      <c r="AR489" s="198"/>
      <c r="AS489" s="185">
        <f t="shared" si="318"/>
        <v>2.52</v>
      </c>
      <c r="AT489" s="200"/>
      <c r="AU489" s="185" t="str">
        <f t="shared" si="343"/>
        <v>0*</v>
      </c>
      <c r="AV489" s="200"/>
      <c r="AW489" s="205"/>
      <c r="AX489" s="185">
        <f t="shared" si="319"/>
        <v>2.52</v>
      </c>
      <c r="AY489" s="198"/>
    </row>
    <row r="490" spans="1:51" s="144" customFormat="1" x14ac:dyDescent="0.3">
      <c r="A490" s="147">
        <v>42304</v>
      </c>
      <c r="B490" s="165">
        <v>830</v>
      </c>
      <c r="C490" s="166">
        <f t="shared" si="344"/>
        <v>418.45223090496597</v>
      </c>
      <c r="D490" s="166">
        <f t="shared" si="345"/>
        <v>885.15971046850814</v>
      </c>
      <c r="E490" s="152">
        <v>560</v>
      </c>
      <c r="F490" s="148">
        <f t="shared" si="338"/>
        <v>282.32921603226623</v>
      </c>
      <c r="G490" s="166">
        <f t="shared" si="339"/>
        <v>498.18142533040435</v>
      </c>
      <c r="H490" s="152">
        <v>1099</v>
      </c>
      <c r="I490" s="146">
        <f t="shared" si="340"/>
        <v>554.07108646332244</v>
      </c>
      <c r="J490" s="162">
        <f t="shared" si="341"/>
        <v>694.94760344268786</v>
      </c>
      <c r="K490" s="171">
        <f>'Salinity-Da'!B476</f>
        <v>25.644166666666653</v>
      </c>
      <c r="L490" s="171">
        <f>'Salinity-Da'!C476</f>
        <v>14415.78125</v>
      </c>
      <c r="M490" s="172">
        <f>'Salinity-Da'!I476</f>
        <v>8.2380974966492229</v>
      </c>
      <c r="N490" s="172">
        <f t="shared" si="322"/>
        <v>2.121471581430538</v>
      </c>
      <c r="O490" s="161" t="s">
        <v>40</v>
      </c>
      <c r="P490" s="161" t="s">
        <v>26</v>
      </c>
      <c r="Q490" s="161">
        <v>800</v>
      </c>
      <c r="R490" s="161">
        <v>7</v>
      </c>
      <c r="S490" s="168" t="str">
        <f t="shared" si="323"/>
        <v>NO</v>
      </c>
      <c r="T490" s="167" t="str">
        <f t="shared" si="324"/>
        <v>YES</v>
      </c>
      <c r="U490" s="167" t="str">
        <f t="shared" si="325"/>
        <v>YES</v>
      </c>
      <c r="V490" s="167" t="str">
        <f t="shared" si="330"/>
        <v>YES</v>
      </c>
      <c r="W490" s="167" t="str">
        <f t="shared" si="326"/>
        <v>YES</v>
      </c>
      <c r="X490" s="168" t="str">
        <f t="shared" si="327"/>
        <v>NO</v>
      </c>
      <c r="Y490" s="167" t="str">
        <f t="shared" si="328"/>
        <v>YES</v>
      </c>
      <c r="Z490" s="168" t="str">
        <f t="shared" si="331"/>
        <v>NO</v>
      </c>
      <c r="AA490" s="147">
        <v>42304</v>
      </c>
      <c r="AB490" s="163" t="str">
        <f t="shared" si="329"/>
        <v>NO</v>
      </c>
      <c r="AC490" s="163" t="s">
        <v>126</v>
      </c>
      <c r="AD490" s="161">
        <v>37</v>
      </c>
      <c r="AE490" s="161">
        <v>27</v>
      </c>
      <c r="AF490" s="161">
        <f t="shared" si="317"/>
        <v>64</v>
      </c>
      <c r="AG490" s="161">
        <v>19.97</v>
      </c>
      <c r="AH490" s="128">
        <v>8.09</v>
      </c>
      <c r="AI490" s="161">
        <v>24.24</v>
      </c>
      <c r="AJ490" s="161">
        <v>0</v>
      </c>
      <c r="AK490" s="161">
        <v>2.25</v>
      </c>
      <c r="AL490" s="172">
        <v>23.54</v>
      </c>
      <c r="AM490" s="186">
        <v>1.69</v>
      </c>
      <c r="AN490" s="176">
        <v>17.86</v>
      </c>
      <c r="AO490" s="147">
        <v>42304</v>
      </c>
      <c r="AP490" s="187">
        <f t="shared" si="342"/>
        <v>61.75</v>
      </c>
      <c r="AQ490" s="200"/>
      <c r="AR490" s="198"/>
      <c r="AS490" s="185">
        <f t="shared" si="318"/>
        <v>2.25</v>
      </c>
      <c r="AT490" s="200"/>
      <c r="AU490" s="185">
        <f t="shared" si="343"/>
        <v>0.56000000000000005</v>
      </c>
      <c r="AV490" s="200"/>
      <c r="AW490" s="205"/>
      <c r="AX490" s="185">
        <f t="shared" si="319"/>
        <v>1.69</v>
      </c>
      <c r="AY490" s="198"/>
    </row>
    <row r="491" spans="1:51" s="144" customFormat="1" x14ac:dyDescent="0.3">
      <c r="A491" s="147">
        <v>42305</v>
      </c>
      <c r="B491" s="165">
        <v>520</v>
      </c>
      <c r="C491" s="166">
        <f t="shared" si="344"/>
        <v>262.1628434585329</v>
      </c>
      <c r="D491" s="166">
        <f t="shared" si="345"/>
        <v>855.63037919982708</v>
      </c>
      <c r="E491" s="152">
        <v>119</v>
      </c>
      <c r="F491" s="148">
        <f t="shared" si="338"/>
        <v>59.994958406856568</v>
      </c>
      <c r="G491" s="166">
        <f t="shared" si="339"/>
        <v>537.07371529403292</v>
      </c>
      <c r="H491" s="152">
        <v>826</v>
      </c>
      <c r="I491" s="146">
        <f t="shared" si="340"/>
        <v>416.43559364759267</v>
      </c>
      <c r="J491" s="162">
        <f t="shared" si="341"/>
        <v>761.7127012135835</v>
      </c>
      <c r="K491" s="171">
        <f>'Salinity-Da'!B477</f>
        <v>25.481249999999992</v>
      </c>
      <c r="L491" s="171">
        <f>'Salinity-Da'!C477</f>
        <v>14878.604166666666</v>
      </c>
      <c r="M491" s="172">
        <f>'Salinity-Da'!I477</f>
        <v>8.5549429252273885</v>
      </c>
      <c r="N491" s="172">
        <f t="shared" si="322"/>
        <v>2.4000744207003648</v>
      </c>
      <c r="O491" s="161" t="s">
        <v>40</v>
      </c>
      <c r="P491" s="161" t="s">
        <v>26</v>
      </c>
      <c r="Q491" s="161">
        <v>800</v>
      </c>
      <c r="R491" s="161">
        <v>7</v>
      </c>
      <c r="S491" s="168" t="str">
        <f t="shared" si="323"/>
        <v>NO</v>
      </c>
      <c r="T491" s="167" t="str">
        <f t="shared" si="324"/>
        <v>YES</v>
      </c>
      <c r="U491" s="167" t="str">
        <f t="shared" si="325"/>
        <v>YES</v>
      </c>
      <c r="V491" s="167" t="str">
        <f t="shared" si="330"/>
        <v>YES</v>
      </c>
      <c r="W491" s="167" t="str">
        <f t="shared" si="326"/>
        <v>YES</v>
      </c>
      <c r="X491" s="168" t="str">
        <f t="shared" si="327"/>
        <v>NO</v>
      </c>
      <c r="Y491" s="167" t="str">
        <f t="shared" si="328"/>
        <v>YES</v>
      </c>
      <c r="Z491" s="168" t="str">
        <f t="shared" si="331"/>
        <v>NO</v>
      </c>
      <c r="AA491" s="147">
        <v>42305</v>
      </c>
      <c r="AB491" s="163" t="str">
        <f t="shared" si="329"/>
        <v>NO</v>
      </c>
      <c r="AC491" s="163" t="s">
        <v>126</v>
      </c>
      <c r="AD491" s="161">
        <v>37</v>
      </c>
      <c r="AE491" s="161">
        <v>27</v>
      </c>
      <c r="AF491" s="161">
        <f t="shared" si="317"/>
        <v>64</v>
      </c>
      <c r="AG491" s="161">
        <v>19.89</v>
      </c>
      <c r="AH491" s="128">
        <v>17.28</v>
      </c>
      <c r="AI491" s="161">
        <v>24.01</v>
      </c>
      <c r="AJ491" s="161">
        <v>0</v>
      </c>
      <c r="AK491" s="161">
        <v>2.12</v>
      </c>
      <c r="AL491" s="172">
        <v>23.52</v>
      </c>
      <c r="AM491" s="186">
        <v>1.43</v>
      </c>
      <c r="AN491" s="176">
        <v>17.82</v>
      </c>
      <c r="AO491" s="147">
        <v>42305</v>
      </c>
      <c r="AP491" s="187">
        <f t="shared" si="342"/>
        <v>61.88</v>
      </c>
      <c r="AQ491" s="200"/>
      <c r="AR491" s="198"/>
      <c r="AS491" s="185">
        <f t="shared" si="318"/>
        <v>2.12</v>
      </c>
      <c r="AT491" s="200"/>
      <c r="AU491" s="185">
        <f t="shared" si="343"/>
        <v>0.69000000000000017</v>
      </c>
      <c r="AV491" s="200"/>
      <c r="AW491" s="205"/>
      <c r="AX491" s="185">
        <f t="shared" si="319"/>
        <v>1.43</v>
      </c>
      <c r="AY491" s="198"/>
    </row>
    <row r="492" spans="1:51" s="144" customFormat="1" x14ac:dyDescent="0.3">
      <c r="A492" s="147">
        <v>42306</v>
      </c>
      <c r="B492" s="165">
        <v>320</v>
      </c>
      <c r="C492" s="166">
        <f t="shared" si="344"/>
        <v>161.33098058986641</v>
      </c>
      <c r="D492" s="166">
        <f t="shared" si="345"/>
        <v>806.65490294933204</v>
      </c>
      <c r="E492" s="152">
        <v>30</v>
      </c>
      <c r="F492" s="148">
        <f t="shared" si="338"/>
        <v>15.124779430299975</v>
      </c>
      <c r="G492" s="166">
        <f t="shared" si="339"/>
        <v>544.49205949079908</v>
      </c>
      <c r="H492" s="152">
        <v>169</v>
      </c>
      <c r="I492" s="146">
        <f t="shared" si="340"/>
        <v>85.202924124023198</v>
      </c>
      <c r="J492" s="162">
        <f t="shared" si="341"/>
        <v>820.84338651013729</v>
      </c>
      <c r="K492" s="171">
        <f>'Salinity-Da'!B478</f>
        <v>25.51541666666667</v>
      </c>
      <c r="L492" s="171">
        <f>'Salinity-Da'!C478</f>
        <v>14349.572916666666</v>
      </c>
      <c r="M492" s="172">
        <f>'Salinity-Da'!I478</f>
        <v>8.2199713450002587</v>
      </c>
      <c r="N492" s="172">
        <f t="shared" si="322"/>
        <v>2.6673723119033763</v>
      </c>
      <c r="O492" s="161" t="s">
        <v>40</v>
      </c>
      <c r="P492" s="161" t="s">
        <v>26</v>
      </c>
      <c r="Q492" s="161">
        <v>800</v>
      </c>
      <c r="R492" s="161">
        <v>7</v>
      </c>
      <c r="S492" s="168" t="str">
        <f t="shared" si="323"/>
        <v>YES</v>
      </c>
      <c r="T492" s="167" t="str">
        <f t="shared" si="324"/>
        <v>YES</v>
      </c>
      <c r="U492" s="167" t="str">
        <f t="shared" si="325"/>
        <v>YES</v>
      </c>
      <c r="V492" s="167" t="str">
        <f t="shared" si="330"/>
        <v>YES</v>
      </c>
      <c r="W492" s="167" t="str">
        <f t="shared" si="326"/>
        <v>YES</v>
      </c>
      <c r="X492" s="168" t="str">
        <f t="shared" si="327"/>
        <v>NO</v>
      </c>
      <c r="Y492" s="167" t="str">
        <f t="shared" si="328"/>
        <v>YES</v>
      </c>
      <c r="Z492" s="168" t="str">
        <f t="shared" si="331"/>
        <v>NO</v>
      </c>
      <c r="AA492" s="147">
        <v>42306</v>
      </c>
      <c r="AB492" s="163" t="str">
        <f t="shared" si="329"/>
        <v>NO</v>
      </c>
      <c r="AC492" s="163" t="s">
        <v>126</v>
      </c>
      <c r="AD492" s="161">
        <v>37</v>
      </c>
      <c r="AE492" s="161">
        <v>27</v>
      </c>
      <c r="AF492" s="161">
        <f t="shared" si="317"/>
        <v>64</v>
      </c>
      <c r="AG492" s="161">
        <v>19.940000000000001</v>
      </c>
      <c r="AH492" s="128">
        <v>17.28</v>
      </c>
      <c r="AI492" s="161">
        <v>24</v>
      </c>
      <c r="AJ492" s="161">
        <v>0</v>
      </c>
      <c r="AK492" s="161">
        <v>2.0099999999999998</v>
      </c>
      <c r="AL492" s="172">
        <v>23.5</v>
      </c>
      <c r="AM492" s="186">
        <v>0.99</v>
      </c>
      <c r="AN492" s="176">
        <v>17.7</v>
      </c>
      <c r="AO492" s="147">
        <v>42306</v>
      </c>
      <c r="AP492" s="187">
        <f t="shared" si="342"/>
        <v>61.99</v>
      </c>
      <c r="AQ492" s="200"/>
      <c r="AR492" s="200"/>
      <c r="AS492" s="185">
        <f t="shared" si="318"/>
        <v>2.0099999999999998</v>
      </c>
      <c r="AT492" s="200"/>
      <c r="AU492" s="185">
        <f t="shared" si="343"/>
        <v>1.0199999999999998</v>
      </c>
      <c r="AV492" s="200"/>
      <c r="AW492" s="206"/>
      <c r="AX492" s="185">
        <f t="shared" si="319"/>
        <v>0.99</v>
      </c>
      <c r="AY492" s="200"/>
    </row>
    <row r="493" spans="1:51" s="144" customFormat="1" x14ac:dyDescent="0.3">
      <c r="A493" s="147">
        <v>42307</v>
      </c>
      <c r="B493" s="152">
        <v>1584</v>
      </c>
      <c r="C493" s="166">
        <f t="shared" si="344"/>
        <v>798.58835391983871</v>
      </c>
      <c r="D493" s="166">
        <f t="shared" si="345"/>
        <v>787.20875796751773</v>
      </c>
      <c r="E493" s="152">
        <v>1206</v>
      </c>
      <c r="F493" s="148">
        <f t="shared" si="338"/>
        <v>608.01613309805896</v>
      </c>
      <c r="G493" s="166">
        <f t="shared" si="339"/>
        <v>538.65821599625485</v>
      </c>
      <c r="H493" s="152">
        <v>1986</v>
      </c>
      <c r="I493" s="146">
        <f t="shared" si="340"/>
        <v>1001.2603982858584</v>
      </c>
      <c r="J493" s="162">
        <f t="shared" si="341"/>
        <v>832.58309625841787</v>
      </c>
      <c r="K493" s="171">
        <f>'Salinity-Da'!B479</f>
        <v>26.124062499999994</v>
      </c>
      <c r="L493" s="171">
        <f>'Salinity-Da'!C479</f>
        <v>12702.552083333334</v>
      </c>
      <c r="M493" s="172">
        <f>'Salinity-Da'!I479</f>
        <v>7.1110064685956589</v>
      </c>
      <c r="N493" s="172">
        <f t="shared" si="322"/>
        <v>2.8977959081296194</v>
      </c>
      <c r="O493" s="161" t="s">
        <v>40</v>
      </c>
      <c r="P493" s="161" t="s">
        <v>26</v>
      </c>
      <c r="Q493" s="161">
        <v>800</v>
      </c>
      <c r="R493" s="161">
        <v>7</v>
      </c>
      <c r="S493" s="168" t="str">
        <f t="shared" si="323"/>
        <v>YES</v>
      </c>
      <c r="T493" s="167" t="str">
        <f t="shared" si="324"/>
        <v>YES</v>
      </c>
      <c r="U493" s="167" t="str">
        <f t="shared" si="325"/>
        <v>YES</v>
      </c>
      <c r="V493" s="167" t="str">
        <f t="shared" si="330"/>
        <v>YES</v>
      </c>
      <c r="W493" s="167" t="str">
        <f t="shared" si="326"/>
        <v>YES</v>
      </c>
      <c r="X493" s="168" t="str">
        <f t="shared" si="327"/>
        <v>NO</v>
      </c>
      <c r="Y493" s="167" t="str">
        <f t="shared" si="328"/>
        <v>YES</v>
      </c>
      <c r="Z493" s="168" t="str">
        <f t="shared" si="331"/>
        <v>NO</v>
      </c>
      <c r="AA493" s="147">
        <v>42307</v>
      </c>
      <c r="AB493" s="163" t="str">
        <f t="shared" si="329"/>
        <v>NO</v>
      </c>
      <c r="AC493" s="163" t="s">
        <v>126</v>
      </c>
      <c r="AD493" s="161">
        <v>37</v>
      </c>
      <c r="AE493" s="161">
        <v>27</v>
      </c>
      <c r="AF493" s="161">
        <f t="shared" si="317"/>
        <v>64</v>
      </c>
      <c r="AG493" s="161">
        <v>20.05</v>
      </c>
      <c r="AH493" s="128">
        <v>15.94</v>
      </c>
      <c r="AI493" s="161">
        <v>24</v>
      </c>
      <c r="AJ493" s="161">
        <v>0</v>
      </c>
      <c r="AK493" s="161">
        <v>1.96</v>
      </c>
      <c r="AL493" s="172">
        <v>23.49</v>
      </c>
      <c r="AM493" s="186">
        <v>1.32</v>
      </c>
      <c r="AN493" s="176">
        <v>17.89</v>
      </c>
      <c r="AO493" s="147">
        <v>42307</v>
      </c>
      <c r="AP493" s="187">
        <f t="shared" si="342"/>
        <v>62.04</v>
      </c>
      <c r="AQ493" s="200"/>
      <c r="AR493" s="200"/>
      <c r="AS493" s="185">
        <f t="shared" si="318"/>
        <v>1.96</v>
      </c>
      <c r="AT493" s="200"/>
      <c r="AU493" s="185">
        <f t="shared" si="343"/>
        <v>0.6399999999999999</v>
      </c>
      <c r="AV493" s="200"/>
      <c r="AW493" s="206"/>
      <c r="AX493" s="185">
        <f t="shared" si="319"/>
        <v>1.32</v>
      </c>
      <c r="AY493" s="200"/>
    </row>
    <row r="494" spans="1:51" s="144" customFormat="1" x14ac:dyDescent="0.3">
      <c r="A494" s="147">
        <v>42308</v>
      </c>
      <c r="B494" s="152">
        <v>3226</v>
      </c>
      <c r="C494" s="166">
        <f t="shared" si="344"/>
        <v>1626.4179480715907</v>
      </c>
      <c r="D494" s="166">
        <f t="shared" si="345"/>
        <v>693.14703446289036</v>
      </c>
      <c r="E494" s="152">
        <v>2005</v>
      </c>
      <c r="F494" s="148">
        <f t="shared" si="338"/>
        <v>1010.8394252583817</v>
      </c>
      <c r="G494" s="166">
        <f t="shared" si="339"/>
        <v>470.30861752313734</v>
      </c>
      <c r="H494" s="152">
        <v>3103</v>
      </c>
      <c r="I494" s="146">
        <f t="shared" si="340"/>
        <v>1564.4063524073608</v>
      </c>
      <c r="J494" s="162">
        <f t="shared" si="341"/>
        <v>826.17307069033814</v>
      </c>
      <c r="K494" s="171">
        <f>'Salinity-Da'!B480</f>
        <v>27.086874999999996</v>
      </c>
      <c r="L494" s="171">
        <f>'Salinity-Da'!C480</f>
        <v>11602.46875</v>
      </c>
      <c r="M494" s="172">
        <f>'Salinity-Da'!I480</f>
        <v>6.3181294491667019</v>
      </c>
      <c r="N494" s="172">
        <f t="shared" si="322"/>
        <v>3.1019322720213536</v>
      </c>
      <c r="O494" s="161" t="s">
        <v>40</v>
      </c>
      <c r="P494" s="161" t="s">
        <v>26</v>
      </c>
      <c r="Q494" s="161">
        <v>800</v>
      </c>
      <c r="R494" s="161">
        <v>7</v>
      </c>
      <c r="S494" s="168" t="str">
        <f t="shared" si="323"/>
        <v>YES</v>
      </c>
      <c r="T494" s="167" t="str">
        <f t="shared" si="324"/>
        <v>YES</v>
      </c>
      <c r="U494" s="167" t="str">
        <f t="shared" si="325"/>
        <v>YES</v>
      </c>
      <c r="V494" s="167" t="str">
        <f t="shared" si="330"/>
        <v>YES</v>
      </c>
      <c r="W494" s="167" t="str">
        <f t="shared" si="326"/>
        <v>YES</v>
      </c>
      <c r="X494" s="168" t="str">
        <f t="shared" si="327"/>
        <v>NO</v>
      </c>
      <c r="Y494" s="167" t="str">
        <f t="shared" si="328"/>
        <v>YES</v>
      </c>
      <c r="Z494" s="168" t="str">
        <f t="shared" si="331"/>
        <v>NO</v>
      </c>
      <c r="AA494" s="147">
        <v>42308</v>
      </c>
      <c r="AB494" s="163" t="str">
        <f t="shared" si="329"/>
        <v>NO</v>
      </c>
      <c r="AC494" s="163" t="s">
        <v>126</v>
      </c>
      <c r="AD494" s="161">
        <v>37</v>
      </c>
      <c r="AE494" s="161">
        <v>27</v>
      </c>
      <c r="AF494" s="161">
        <f t="shared" si="317"/>
        <v>64</v>
      </c>
      <c r="AG494" s="161">
        <v>19.95</v>
      </c>
      <c r="AH494" s="128">
        <v>0</v>
      </c>
      <c r="AI494" s="161">
        <v>24.23</v>
      </c>
      <c r="AJ494" s="161">
        <v>0</v>
      </c>
      <c r="AK494" s="161">
        <v>2.0299999999999998</v>
      </c>
      <c r="AL494" s="172">
        <v>23.5</v>
      </c>
      <c r="AM494" s="186">
        <v>2.5099999999999998</v>
      </c>
      <c r="AN494" s="176">
        <v>18.079999999999998</v>
      </c>
      <c r="AO494" s="147">
        <v>42308</v>
      </c>
      <c r="AP494" s="187">
        <f t="shared" si="342"/>
        <v>61.97</v>
      </c>
      <c r="AQ494" s="199"/>
      <c r="AR494" s="199"/>
      <c r="AS494" s="185">
        <f t="shared" si="318"/>
        <v>2.0299999999999998</v>
      </c>
      <c r="AT494" s="199"/>
      <c r="AU494" s="185" t="str">
        <f t="shared" si="343"/>
        <v>0*</v>
      </c>
      <c r="AV494" s="199"/>
      <c r="AW494" s="207"/>
      <c r="AX494" s="185">
        <f t="shared" si="319"/>
        <v>2.0299999999999998</v>
      </c>
      <c r="AY494" s="199"/>
    </row>
    <row r="495" spans="1:51" s="144" customFormat="1" x14ac:dyDescent="0.3">
      <c r="A495" s="147">
        <v>42309</v>
      </c>
      <c r="B495" s="165">
        <v>2880</v>
      </c>
      <c r="C495" s="166">
        <f t="shared" si="344"/>
        <v>1451.9788253087977</v>
      </c>
      <c r="D495" s="166">
        <f t="shared" si="345"/>
        <v>710.14440563217977</v>
      </c>
      <c r="E495" s="152">
        <v>1905</v>
      </c>
      <c r="F495" s="148">
        <f t="shared" si="338"/>
        <v>960.42349382404848</v>
      </c>
      <c r="G495" s="166">
        <f t="shared" si="339"/>
        <v>482.84057762252871</v>
      </c>
      <c r="H495" s="152">
        <v>2836</v>
      </c>
      <c r="I495" s="146">
        <f t="shared" si="340"/>
        <v>1429.7958154776909</v>
      </c>
      <c r="J495" s="162">
        <f t="shared" si="341"/>
        <v>796.13958010731403</v>
      </c>
      <c r="K495" s="171">
        <f>'Salinity-Da'!B481</f>
        <v>26.995729166666678</v>
      </c>
      <c r="L495" s="171">
        <f>'Salinity-Da'!C481</f>
        <v>13699.979166666666</v>
      </c>
      <c r="M495" s="172">
        <f>'Salinity-Da'!I481</f>
        <v>7.5745576691387697</v>
      </c>
      <c r="N495" s="172">
        <f t="shared" si="322"/>
        <v>3.3479281987066658</v>
      </c>
      <c r="O495" s="161" t="s">
        <v>40</v>
      </c>
      <c r="P495" s="161" t="s">
        <v>26</v>
      </c>
      <c r="Q495" s="161">
        <v>800</v>
      </c>
      <c r="R495" s="161">
        <v>7</v>
      </c>
      <c r="S495" s="168" t="str">
        <f t="shared" si="323"/>
        <v>NO</v>
      </c>
      <c r="T495" s="167" t="str">
        <f t="shared" si="324"/>
        <v>YES</v>
      </c>
      <c r="U495" s="167" t="str">
        <f t="shared" si="325"/>
        <v>YES</v>
      </c>
      <c r="V495" s="167" t="str">
        <f t="shared" si="330"/>
        <v>YES</v>
      </c>
      <c r="W495" s="167" t="str">
        <f t="shared" si="326"/>
        <v>YES</v>
      </c>
      <c r="X495" s="168" t="str">
        <f t="shared" si="327"/>
        <v>NO</v>
      </c>
      <c r="Y495" s="167" t="str">
        <f t="shared" si="328"/>
        <v>YES</v>
      </c>
      <c r="Z495" s="168" t="str">
        <f t="shared" si="331"/>
        <v>NO</v>
      </c>
      <c r="AA495" s="147">
        <v>42309</v>
      </c>
      <c r="AB495" s="163" t="str">
        <f t="shared" si="329"/>
        <v>NO</v>
      </c>
      <c r="AC495" s="163" t="s">
        <v>126</v>
      </c>
      <c r="AD495" s="161">
        <v>37</v>
      </c>
      <c r="AE495" s="161">
        <v>27</v>
      </c>
      <c r="AF495" s="161">
        <f t="shared" si="317"/>
        <v>64</v>
      </c>
      <c r="AG495" s="161">
        <v>19.940000000000001</v>
      </c>
      <c r="AH495" s="128">
        <v>0</v>
      </c>
      <c r="AI495" s="161">
        <v>24.2</v>
      </c>
      <c r="AJ495" s="161">
        <v>0</v>
      </c>
      <c r="AK495" s="161">
        <v>2.36</v>
      </c>
      <c r="AL495" s="172">
        <v>23.56</v>
      </c>
      <c r="AM495" s="161">
        <v>0.8</v>
      </c>
      <c r="AN495" s="176">
        <v>17.91</v>
      </c>
      <c r="AO495" s="147">
        <v>42309</v>
      </c>
      <c r="AP495" s="187">
        <f t="shared" si="342"/>
        <v>61.64</v>
      </c>
      <c r="AQ495" s="201">
        <f>IF(SUM(AP495:AP524)&gt;0,SUM(AP495:AP524),0)</f>
        <v>1341.4</v>
      </c>
      <c r="AR495" s="202">
        <v>0</v>
      </c>
      <c r="AS495" s="185">
        <f t="shared" si="318"/>
        <v>2.36</v>
      </c>
      <c r="AT495" s="201">
        <f>SUM(AS495:AS524)</f>
        <v>92.6</v>
      </c>
      <c r="AU495" s="185">
        <f t="shared" si="343"/>
        <v>1.5599999999999998</v>
      </c>
      <c r="AV495" s="201">
        <f>IF(SUM(AU495:AU524)&gt;0,SUM(AU495:AU524),0)</f>
        <v>37.47</v>
      </c>
      <c r="AW495" s="202">
        <f>32.4*60*39346/1000000</f>
        <v>76.488624000000002</v>
      </c>
      <c r="AX495" s="185">
        <f t="shared" si="319"/>
        <v>0.8</v>
      </c>
      <c r="AY495" s="201">
        <f>SUM(AX495:AX524)</f>
        <v>67.81</v>
      </c>
    </row>
    <row r="496" spans="1:51" s="144" customFormat="1" x14ac:dyDescent="0.3">
      <c r="A496" s="147">
        <v>42310</v>
      </c>
      <c r="B496" s="165">
        <v>1725</v>
      </c>
      <c r="C496" s="166">
        <f t="shared" si="344"/>
        <v>869.67481724224854</v>
      </c>
      <c r="D496" s="166">
        <f t="shared" si="345"/>
        <v>751.19737837156549</v>
      </c>
      <c r="E496" s="152">
        <v>800</v>
      </c>
      <c r="F496" s="148">
        <f t="shared" si="338"/>
        <v>403.32745147466602</v>
      </c>
      <c r="G496" s="166">
        <f t="shared" si="339"/>
        <v>506.60808815585727</v>
      </c>
      <c r="H496" s="152">
        <v>1857</v>
      </c>
      <c r="I496" s="146">
        <f t="shared" si="340"/>
        <v>936.22384673556849</v>
      </c>
      <c r="J496" s="162">
        <f t="shared" si="341"/>
        <v>837.9127804386186</v>
      </c>
      <c r="K496" s="171">
        <f>'Salinity-Da'!B482</f>
        <v>27.6134375</v>
      </c>
      <c r="L496" s="171">
        <f>'Salinity-Da'!C482</f>
        <v>13794.791666666666</v>
      </c>
      <c r="M496" s="172">
        <f>'Salinity-Da'!I482</f>
        <v>7.5326700180801014</v>
      </c>
      <c r="N496" s="172">
        <f t="shared" si="322"/>
        <v>3.5924810781377245</v>
      </c>
      <c r="O496" s="161" t="s">
        <v>40</v>
      </c>
      <c r="P496" s="161" t="s">
        <v>26</v>
      </c>
      <c r="Q496" s="161">
        <v>800</v>
      </c>
      <c r="R496" s="161">
        <v>7</v>
      </c>
      <c r="S496" s="168" t="str">
        <f t="shared" si="323"/>
        <v>YES</v>
      </c>
      <c r="T496" s="167" t="str">
        <f t="shared" si="324"/>
        <v>YES</v>
      </c>
      <c r="U496" s="167" t="str">
        <f t="shared" si="325"/>
        <v>YES</v>
      </c>
      <c r="V496" s="167" t="str">
        <f t="shared" si="330"/>
        <v>YES</v>
      </c>
      <c r="W496" s="167" t="str">
        <f t="shared" si="326"/>
        <v>YES</v>
      </c>
      <c r="X496" s="168" t="str">
        <f t="shared" si="327"/>
        <v>NO</v>
      </c>
      <c r="Y496" s="167" t="str">
        <f t="shared" si="328"/>
        <v>YES</v>
      </c>
      <c r="Z496" s="168" t="str">
        <f t="shared" si="331"/>
        <v>NO</v>
      </c>
      <c r="AA496" s="147">
        <v>42310</v>
      </c>
      <c r="AB496" s="163" t="str">
        <f t="shared" si="329"/>
        <v>NO</v>
      </c>
      <c r="AC496" s="163" t="s">
        <v>126</v>
      </c>
      <c r="AD496" s="161">
        <v>37</v>
      </c>
      <c r="AE496" s="161">
        <v>27</v>
      </c>
      <c r="AF496" s="161">
        <f t="shared" si="317"/>
        <v>64</v>
      </c>
      <c r="AG496" s="161">
        <v>19.829999999999998</v>
      </c>
      <c r="AH496" s="128">
        <v>12.37</v>
      </c>
      <c r="AI496" s="161">
        <v>24</v>
      </c>
      <c r="AJ496" s="161">
        <v>0</v>
      </c>
      <c r="AK496" s="161">
        <v>2.72</v>
      </c>
      <c r="AL496" s="172">
        <v>23.63</v>
      </c>
      <c r="AM496" s="161">
        <v>0.55000000000000004</v>
      </c>
      <c r="AN496" s="176">
        <v>17.87</v>
      </c>
      <c r="AO496" s="147">
        <v>42310</v>
      </c>
      <c r="AP496" s="187">
        <f t="shared" si="342"/>
        <v>61.28</v>
      </c>
      <c r="AQ496" s="201"/>
      <c r="AR496" s="202"/>
      <c r="AS496" s="185">
        <f t="shared" si="318"/>
        <v>2.72</v>
      </c>
      <c r="AT496" s="201"/>
      <c r="AU496" s="185">
        <f t="shared" si="343"/>
        <v>2.17</v>
      </c>
      <c r="AV496" s="201"/>
      <c r="AW496" s="202"/>
      <c r="AX496" s="185">
        <f t="shared" si="319"/>
        <v>0.55000000000000004</v>
      </c>
      <c r="AY496" s="201"/>
    </row>
    <row r="497" spans="1:51" s="144" customFormat="1" x14ac:dyDescent="0.3">
      <c r="A497" s="147">
        <v>42311</v>
      </c>
      <c r="B497" s="165">
        <v>1330</v>
      </c>
      <c r="C497" s="166">
        <f t="shared" si="344"/>
        <v>670.53188807663219</v>
      </c>
      <c r="D497" s="166">
        <f t="shared" si="345"/>
        <v>798.37228564226302</v>
      </c>
      <c r="E497" s="152">
        <v>330</v>
      </c>
      <c r="F497" s="148">
        <f t="shared" si="338"/>
        <v>166.37257373329973</v>
      </c>
      <c r="G497" s="166">
        <f t="shared" si="339"/>
        <v>477.15077964636828</v>
      </c>
      <c r="H497" s="152">
        <v>949</v>
      </c>
      <c r="I497" s="146">
        <f t="shared" si="340"/>
        <v>478.44718931182257</v>
      </c>
      <c r="J497" s="162">
        <f t="shared" si="341"/>
        <v>855.34228816305949</v>
      </c>
      <c r="K497" s="171">
        <f>'Salinity-Da'!B483</f>
        <v>28.029375000000002</v>
      </c>
      <c r="L497" s="171">
        <f>'Salinity-Da'!C483</f>
        <v>13206.5</v>
      </c>
      <c r="M497" s="172">
        <f>'Salinity-Da'!I483</f>
        <v>7.1238488639291262</v>
      </c>
      <c r="N497" s="172">
        <f t="shared" ref="N497:N539" si="346">AVERAGE(M468:M497)</f>
        <v>3.8232471873836689</v>
      </c>
      <c r="O497" s="161" t="s">
        <v>40</v>
      </c>
      <c r="P497" s="161" t="s">
        <v>26</v>
      </c>
      <c r="Q497" s="161">
        <v>800</v>
      </c>
      <c r="R497" s="161">
        <v>7</v>
      </c>
      <c r="S497" s="168" t="str">
        <f t="shared" ref="S497:S539" si="347">IF(J497&gt;800,"YES","NO")</f>
        <v>YES</v>
      </c>
      <c r="T497" s="167" t="str">
        <f t="shared" ref="T497:T539" si="348">IF(N497&lt;10,"YES","NO")</f>
        <v>YES</v>
      </c>
      <c r="U497" s="167" t="str">
        <f t="shared" ref="U497:U539" si="349">IF(M497&lt;18,"YES","NO")</f>
        <v>YES</v>
      </c>
      <c r="V497" s="167" t="str">
        <f t="shared" ref="V497:V539" si="350">IF(OR(O497="L",O497="I",O497="H"),"YES","NO")</f>
        <v>YES</v>
      </c>
      <c r="W497" s="167" t="str">
        <f t="shared" ref="W497:W544" si="351">IF(AND(C497&gt;10,F497&gt;10,I497&gt;10),"YES","NO")</f>
        <v>YES</v>
      </c>
      <c r="X497" s="168" t="str">
        <f t="shared" ref="X497:X544" si="352">IF(OR(AND(OR(F497&gt;C497,F497=C497),OR(I497&gt;C497,I497=C497)),AND(OR(G497&gt;D497,G497=D497),OR(J497&gt;D497,J497=D497))),"YES","NO")</f>
        <v>NO</v>
      </c>
      <c r="Y497" s="167" t="str">
        <f t="shared" ref="Y497:Y539" si="353">IF(Q497&gt;650,"YES","NO")</f>
        <v>YES</v>
      </c>
      <c r="Z497" s="168" t="str">
        <f t="shared" ref="Z497:Z539" si="354">IF(AND(S497="YES",T497="YES",U497="YES",V497="YES",W497="YES",X497="YES",Y497="YES"),"YES","NO")</f>
        <v>NO</v>
      </c>
      <c r="AA497" s="147">
        <v>42311</v>
      </c>
      <c r="AB497" s="163" t="str">
        <f t="shared" si="329"/>
        <v>NO</v>
      </c>
      <c r="AC497" s="163" t="s">
        <v>126</v>
      </c>
      <c r="AD497" s="161">
        <v>40</v>
      </c>
      <c r="AE497" s="161">
        <v>28</v>
      </c>
      <c r="AF497" s="161">
        <f t="shared" si="317"/>
        <v>68</v>
      </c>
      <c r="AG497" s="161">
        <v>19.989999999999998</v>
      </c>
      <c r="AH497" s="128">
        <v>17.28</v>
      </c>
      <c r="AI497" s="161">
        <v>24.03</v>
      </c>
      <c r="AJ497" s="161">
        <v>0</v>
      </c>
      <c r="AK497" s="161">
        <v>2.52</v>
      </c>
      <c r="AL497" s="172">
        <v>23.59</v>
      </c>
      <c r="AM497" s="161">
        <v>0.04</v>
      </c>
      <c r="AN497" s="176">
        <v>17.75</v>
      </c>
      <c r="AO497" s="147">
        <v>42311</v>
      </c>
      <c r="AP497" s="187">
        <f t="shared" si="342"/>
        <v>65.48</v>
      </c>
      <c r="AQ497" s="201"/>
      <c r="AR497" s="202"/>
      <c r="AS497" s="185">
        <f t="shared" si="318"/>
        <v>2.52</v>
      </c>
      <c r="AT497" s="201"/>
      <c r="AU497" s="185">
        <f t="shared" si="343"/>
        <v>2.48</v>
      </c>
      <c r="AV497" s="201"/>
      <c r="AW497" s="202"/>
      <c r="AX497" s="185">
        <f t="shared" si="319"/>
        <v>0.04</v>
      </c>
      <c r="AY497" s="201"/>
    </row>
    <row r="498" spans="1:51" s="144" customFormat="1" x14ac:dyDescent="0.3">
      <c r="A498" s="147">
        <v>42312</v>
      </c>
      <c r="B498" s="165">
        <v>2025</v>
      </c>
      <c r="C498" s="166">
        <f t="shared" si="344"/>
        <v>1020.9226115452483</v>
      </c>
      <c r="D498" s="166">
        <f t="shared" si="345"/>
        <v>834.38366523821526</v>
      </c>
      <c r="E498" s="152">
        <v>563</v>
      </c>
      <c r="F498" s="148">
        <f t="shared" si="338"/>
        <v>283.84169397529621</v>
      </c>
      <c r="G498" s="166">
        <f t="shared" si="339"/>
        <v>460.58554503223019</v>
      </c>
      <c r="H498" s="152">
        <v>434</v>
      </c>
      <c r="I498" s="146">
        <f t="shared" si="340"/>
        <v>218.8051424250063</v>
      </c>
      <c r="J498" s="162">
        <f t="shared" si="341"/>
        <v>844.5388742842739</v>
      </c>
      <c r="K498" s="171">
        <f>'Salinity-Da'!B484</f>
        <v>28.608124999999998</v>
      </c>
      <c r="L498" s="171">
        <f>'Salinity-Da'!C484</f>
        <v>11317.34375</v>
      </c>
      <c r="M498" s="172">
        <f>'Salinity-Da'!I484</f>
        <v>5.958805751358403</v>
      </c>
      <c r="N498" s="172">
        <f t="shared" si="346"/>
        <v>4.0149993501340662</v>
      </c>
      <c r="O498" s="161" t="s">
        <v>40</v>
      </c>
      <c r="P498" s="161" t="s">
        <v>26</v>
      </c>
      <c r="Q498" s="161">
        <v>800</v>
      </c>
      <c r="R498" s="161">
        <v>7</v>
      </c>
      <c r="S498" s="168" t="str">
        <f t="shared" si="347"/>
        <v>YES</v>
      </c>
      <c r="T498" s="167" t="str">
        <f t="shared" si="348"/>
        <v>YES</v>
      </c>
      <c r="U498" s="167" t="str">
        <f t="shared" si="349"/>
        <v>YES</v>
      </c>
      <c r="V498" s="167" t="str">
        <f t="shared" si="350"/>
        <v>YES</v>
      </c>
      <c r="W498" s="167" t="str">
        <f t="shared" si="351"/>
        <v>YES</v>
      </c>
      <c r="X498" s="168" t="str">
        <f t="shared" si="352"/>
        <v>NO</v>
      </c>
      <c r="Y498" s="167" t="str">
        <f t="shared" si="353"/>
        <v>YES</v>
      </c>
      <c r="Z498" s="168" t="str">
        <f t="shared" si="354"/>
        <v>NO</v>
      </c>
      <c r="AA498" s="147">
        <v>42312</v>
      </c>
      <c r="AB498" s="163" t="str">
        <f t="shared" si="329"/>
        <v>NO</v>
      </c>
      <c r="AC498" s="163" t="s">
        <v>126</v>
      </c>
      <c r="AD498" s="161">
        <v>40</v>
      </c>
      <c r="AE498" s="161">
        <v>28</v>
      </c>
      <c r="AF498" s="161">
        <f t="shared" ref="AF498:AF524" si="355">AD498+AE498</f>
        <v>68</v>
      </c>
      <c r="AG498" s="161">
        <v>20.010000000000002</v>
      </c>
      <c r="AH498" s="128">
        <v>17.28</v>
      </c>
      <c r="AI498" s="161">
        <v>24.6</v>
      </c>
      <c r="AJ498" s="161">
        <v>0</v>
      </c>
      <c r="AK498" s="161">
        <v>2.21</v>
      </c>
      <c r="AL498" s="172">
        <v>23.54</v>
      </c>
      <c r="AM498" s="161">
        <v>0</v>
      </c>
      <c r="AN498" s="176">
        <v>17.71</v>
      </c>
      <c r="AO498" s="147">
        <v>42312</v>
      </c>
      <c r="AP498" s="187">
        <f t="shared" si="342"/>
        <v>65.790000000000006</v>
      </c>
      <c r="AQ498" s="201"/>
      <c r="AR498" s="202"/>
      <c r="AS498" s="185">
        <f t="shared" si="318"/>
        <v>2.21</v>
      </c>
      <c r="AT498" s="201"/>
      <c r="AU498" s="185">
        <f t="shared" si="343"/>
        <v>2.21</v>
      </c>
      <c r="AV498" s="201"/>
      <c r="AW498" s="202"/>
      <c r="AX498" s="185">
        <f t="shared" si="319"/>
        <v>0</v>
      </c>
      <c r="AY498" s="201"/>
    </row>
    <row r="499" spans="1:51" s="144" customFormat="1" x14ac:dyDescent="0.3">
      <c r="A499" s="147">
        <v>42313</v>
      </c>
      <c r="B499" s="165">
        <v>1440</v>
      </c>
      <c r="C499" s="166">
        <f t="shared" si="344"/>
        <v>725.98941265439885</v>
      </c>
      <c r="D499" s="166">
        <f t="shared" si="345"/>
        <v>942.77791782203178</v>
      </c>
      <c r="E499" s="152">
        <v>319</v>
      </c>
      <c r="F499" s="148">
        <f t="shared" si="338"/>
        <v>160.82682127552306</v>
      </c>
      <c r="G499" s="166">
        <f t="shared" si="339"/>
        <v>492.56365011343581</v>
      </c>
      <c r="H499" s="152">
        <v>95</v>
      </c>
      <c r="I499" s="146">
        <f t="shared" si="340"/>
        <v>47.895134862616587</v>
      </c>
      <c r="J499" s="162">
        <f t="shared" si="341"/>
        <v>816.30595268104719</v>
      </c>
      <c r="K499" s="171">
        <f>'Salinity-Da'!B485</f>
        <v>28.581666666666674</v>
      </c>
      <c r="L499" s="171">
        <f>'Salinity-Da'!C485</f>
        <v>10821.505263157895</v>
      </c>
      <c r="M499" s="172">
        <f>'Salinity-Da'!I485</f>
        <v>5.681150076580253</v>
      </c>
      <c r="N499" s="172">
        <f t="shared" si="346"/>
        <v>4.1975229979221949</v>
      </c>
      <c r="O499" s="161" t="s">
        <v>40</v>
      </c>
      <c r="P499" s="161" t="s">
        <v>26</v>
      </c>
      <c r="Q499" s="161">
        <v>800</v>
      </c>
      <c r="R499" s="161">
        <v>7</v>
      </c>
      <c r="S499" s="168" t="str">
        <f t="shared" si="347"/>
        <v>YES</v>
      </c>
      <c r="T499" s="167" t="str">
        <f t="shared" si="348"/>
        <v>YES</v>
      </c>
      <c r="U499" s="167" t="str">
        <f t="shared" si="349"/>
        <v>YES</v>
      </c>
      <c r="V499" s="167" t="str">
        <f t="shared" si="350"/>
        <v>YES</v>
      </c>
      <c r="W499" s="167" t="str">
        <f t="shared" si="351"/>
        <v>YES</v>
      </c>
      <c r="X499" s="168" t="str">
        <f t="shared" si="352"/>
        <v>NO</v>
      </c>
      <c r="Y499" s="167" t="str">
        <f t="shared" si="353"/>
        <v>YES</v>
      </c>
      <c r="Z499" s="168" t="str">
        <f t="shared" si="354"/>
        <v>NO</v>
      </c>
      <c r="AA499" s="147">
        <v>42313</v>
      </c>
      <c r="AB499" s="163" t="str">
        <f t="shared" si="329"/>
        <v>NO</v>
      </c>
      <c r="AC499" s="163" t="s">
        <v>126</v>
      </c>
      <c r="AD499" s="161">
        <v>40</v>
      </c>
      <c r="AE499" s="161">
        <v>28</v>
      </c>
      <c r="AF499" s="161">
        <f t="shared" si="355"/>
        <v>68</v>
      </c>
      <c r="AG499" s="161">
        <v>19.899999999999999</v>
      </c>
      <c r="AH499" s="128">
        <v>20.6</v>
      </c>
      <c r="AI499" s="161">
        <v>24.69</v>
      </c>
      <c r="AJ499" s="161">
        <v>0</v>
      </c>
      <c r="AK499" s="161">
        <v>2.0499999999999998</v>
      </c>
      <c r="AL499" s="172">
        <v>23.51</v>
      </c>
      <c r="AM499" s="161">
        <v>0</v>
      </c>
      <c r="AN499" s="176">
        <v>17.649999999999999</v>
      </c>
      <c r="AO499" s="147">
        <v>42313</v>
      </c>
      <c r="AP499" s="187">
        <f t="shared" si="342"/>
        <v>65.95</v>
      </c>
      <c r="AQ499" s="201"/>
      <c r="AR499" s="202"/>
      <c r="AS499" s="185">
        <f t="shared" si="318"/>
        <v>2.0499999999999998</v>
      </c>
      <c r="AT499" s="201"/>
      <c r="AU499" s="185">
        <f t="shared" si="343"/>
        <v>2.0499999999999998</v>
      </c>
      <c r="AV499" s="201"/>
      <c r="AW499" s="202"/>
      <c r="AX499" s="185">
        <f t="shared" si="319"/>
        <v>0</v>
      </c>
      <c r="AY499" s="201"/>
    </row>
    <row r="500" spans="1:51" s="144" customFormat="1" x14ac:dyDescent="0.3">
      <c r="A500" s="147">
        <v>42314</v>
      </c>
      <c r="B500" s="165">
        <v>1740</v>
      </c>
      <c r="C500" s="166">
        <f t="shared" si="344"/>
        <v>877.2372069573986</v>
      </c>
      <c r="D500" s="166">
        <f t="shared" si="345"/>
        <v>1023.443408116965</v>
      </c>
      <c r="E500" s="152">
        <v>485</v>
      </c>
      <c r="F500" s="148">
        <f t="shared" si="338"/>
        <v>244.51726745651627</v>
      </c>
      <c r="G500" s="166">
        <f t="shared" si="339"/>
        <v>513.3782275198962</v>
      </c>
      <c r="H500" s="152">
        <v>942</v>
      </c>
      <c r="I500" s="146">
        <f t="shared" si="340"/>
        <v>474.91807411141923</v>
      </c>
      <c r="J500" s="162">
        <f t="shared" si="341"/>
        <v>810.97626850084623</v>
      </c>
      <c r="K500" s="171">
        <f>'Salinity-Da'!B486</f>
        <v>28.070842105263157</v>
      </c>
      <c r="L500" s="171">
        <f>'Salinity-Da'!C486</f>
        <v>12634.510638297872</v>
      </c>
      <c r="M500" s="172">
        <f>'Salinity-Da'!I486</f>
        <v>6.7853056664843043</v>
      </c>
      <c r="N500" s="172">
        <f t="shared" si="346"/>
        <v>4.4167594800109935</v>
      </c>
      <c r="O500" s="145" t="s">
        <v>39</v>
      </c>
      <c r="P500" s="161" t="s">
        <v>26</v>
      </c>
      <c r="Q500" s="161">
        <v>650</v>
      </c>
      <c r="R500" s="161">
        <v>14</v>
      </c>
      <c r="S500" s="168" t="str">
        <f t="shared" si="347"/>
        <v>YES</v>
      </c>
      <c r="T500" s="167" t="str">
        <f t="shared" si="348"/>
        <v>YES</v>
      </c>
      <c r="U500" s="167" t="str">
        <f t="shared" si="349"/>
        <v>YES</v>
      </c>
      <c r="V500" s="167" t="str">
        <f t="shared" si="350"/>
        <v>NO</v>
      </c>
      <c r="W500" s="167" t="str">
        <f t="shared" si="351"/>
        <v>YES</v>
      </c>
      <c r="X500" s="168" t="str">
        <f t="shared" si="352"/>
        <v>NO</v>
      </c>
      <c r="Y500" s="167" t="str">
        <f t="shared" si="353"/>
        <v>NO</v>
      </c>
      <c r="Z500" s="168" t="str">
        <f t="shared" si="354"/>
        <v>NO</v>
      </c>
      <c r="AA500" s="147">
        <v>42314</v>
      </c>
      <c r="AB500" s="163" t="str">
        <f t="shared" si="329"/>
        <v>NO</v>
      </c>
      <c r="AC500" s="163" t="s">
        <v>126</v>
      </c>
      <c r="AD500" s="161">
        <v>40</v>
      </c>
      <c r="AE500" s="161">
        <v>28</v>
      </c>
      <c r="AF500" s="161">
        <f t="shared" si="355"/>
        <v>68</v>
      </c>
      <c r="AG500" s="161">
        <v>19.87</v>
      </c>
      <c r="AH500" s="128">
        <v>17.28</v>
      </c>
      <c r="AI500" s="161">
        <v>24.71</v>
      </c>
      <c r="AJ500" s="161">
        <v>0</v>
      </c>
      <c r="AK500" s="161">
        <v>2.1</v>
      </c>
      <c r="AL500" s="172">
        <v>23.51</v>
      </c>
      <c r="AM500" s="161">
        <v>1.04</v>
      </c>
      <c r="AN500" s="176">
        <v>17.72</v>
      </c>
      <c r="AO500" s="147">
        <v>42314</v>
      </c>
      <c r="AP500" s="187">
        <f t="shared" si="342"/>
        <v>65.900000000000006</v>
      </c>
      <c r="AQ500" s="201"/>
      <c r="AR500" s="202"/>
      <c r="AS500" s="185">
        <f t="shared" si="318"/>
        <v>2.1</v>
      </c>
      <c r="AT500" s="201"/>
      <c r="AU500" s="185">
        <f t="shared" si="343"/>
        <v>1.06</v>
      </c>
      <c r="AV500" s="201"/>
      <c r="AW500" s="202"/>
      <c r="AX500" s="185">
        <f t="shared" si="319"/>
        <v>1.04</v>
      </c>
      <c r="AY500" s="201"/>
    </row>
    <row r="501" spans="1:51" s="144" customFormat="1" x14ac:dyDescent="0.3">
      <c r="A501" s="147">
        <v>42315</v>
      </c>
      <c r="B501" s="165">
        <v>2275</v>
      </c>
      <c r="C501" s="166">
        <f t="shared" si="344"/>
        <v>1146.9624401310814</v>
      </c>
      <c r="D501" s="166">
        <f t="shared" si="345"/>
        <v>1034.6789585509021</v>
      </c>
      <c r="E501" s="152">
        <v>1323</v>
      </c>
      <c r="F501" s="148">
        <f t="shared" si="338"/>
        <v>667.00277287622896</v>
      </c>
      <c r="G501" s="166">
        <f t="shared" si="339"/>
        <v>461.44981814253293</v>
      </c>
      <c r="H501" s="152">
        <v>1926</v>
      </c>
      <c r="I501" s="146">
        <f t="shared" si="340"/>
        <v>971.01083942525838</v>
      </c>
      <c r="J501" s="162">
        <f t="shared" si="341"/>
        <v>735.7845079044979</v>
      </c>
      <c r="K501" s="171">
        <f>'Salinity-Da'!B487</f>
        <v>27.547708333333336</v>
      </c>
      <c r="L501" s="171">
        <f>'Salinity-Da'!C487</f>
        <v>14625.802083333334</v>
      </c>
      <c r="M501" s="172">
        <f>'Salinity-Da'!I487</f>
        <v>8.0359145332494464</v>
      </c>
      <c r="N501" s="172">
        <f t="shared" si="346"/>
        <v>4.6775985921638119</v>
      </c>
      <c r="O501" s="145" t="s">
        <v>39</v>
      </c>
      <c r="P501" s="161" t="s">
        <v>26</v>
      </c>
      <c r="Q501" s="161">
        <v>650</v>
      </c>
      <c r="R501" s="161">
        <v>14</v>
      </c>
      <c r="S501" s="168" t="str">
        <f t="shared" si="347"/>
        <v>NO</v>
      </c>
      <c r="T501" s="167" t="str">
        <f t="shared" si="348"/>
        <v>YES</v>
      </c>
      <c r="U501" s="167" t="str">
        <f t="shared" si="349"/>
        <v>YES</v>
      </c>
      <c r="V501" s="167" t="str">
        <f t="shared" si="350"/>
        <v>NO</v>
      </c>
      <c r="W501" s="167" t="str">
        <f t="shared" si="351"/>
        <v>YES</v>
      </c>
      <c r="X501" s="168" t="str">
        <f t="shared" si="352"/>
        <v>NO</v>
      </c>
      <c r="Y501" s="167" t="str">
        <f t="shared" si="353"/>
        <v>NO</v>
      </c>
      <c r="Z501" s="168" t="str">
        <f t="shared" si="354"/>
        <v>NO</v>
      </c>
      <c r="AA501" s="147">
        <v>42315</v>
      </c>
      <c r="AB501" s="163" t="str">
        <f t="shared" si="329"/>
        <v>NO</v>
      </c>
      <c r="AC501" s="163" t="s">
        <v>126</v>
      </c>
      <c r="AD501" s="161">
        <v>40</v>
      </c>
      <c r="AE501" s="161">
        <v>28</v>
      </c>
      <c r="AF501" s="161">
        <f t="shared" si="355"/>
        <v>68</v>
      </c>
      <c r="AG501" s="161">
        <v>19.79</v>
      </c>
      <c r="AH501" s="128">
        <v>17.28</v>
      </c>
      <c r="AI501" s="161">
        <v>24.71</v>
      </c>
      <c r="AJ501" s="161">
        <v>0</v>
      </c>
      <c r="AK501" s="161">
        <v>2.5499999999999998</v>
      </c>
      <c r="AL501" s="172">
        <v>23.6</v>
      </c>
      <c r="AM501" s="161">
        <v>1.51</v>
      </c>
      <c r="AN501" s="176">
        <v>17.850000000000001</v>
      </c>
      <c r="AO501" s="147">
        <v>42315</v>
      </c>
      <c r="AP501" s="187">
        <f t="shared" si="342"/>
        <v>65.45</v>
      </c>
      <c r="AQ501" s="201"/>
      <c r="AR501" s="202"/>
      <c r="AS501" s="185">
        <f t="shared" si="318"/>
        <v>2.5499999999999998</v>
      </c>
      <c r="AT501" s="201"/>
      <c r="AU501" s="185">
        <f t="shared" si="343"/>
        <v>1.0399999999999998</v>
      </c>
      <c r="AV501" s="201"/>
      <c r="AW501" s="202"/>
      <c r="AX501" s="185">
        <f t="shared" si="319"/>
        <v>1.51</v>
      </c>
      <c r="AY501" s="201"/>
    </row>
    <row r="502" spans="1:51" s="144" customFormat="1" x14ac:dyDescent="0.3">
      <c r="A502" s="147">
        <v>42316</v>
      </c>
      <c r="B502" s="165">
        <v>2300</v>
      </c>
      <c r="C502" s="166">
        <f t="shared" si="344"/>
        <v>1159.5664229896647</v>
      </c>
      <c r="D502" s="166">
        <f t="shared" si="345"/>
        <v>966.18531455940069</v>
      </c>
      <c r="E502" s="152">
        <v>1595</v>
      </c>
      <c r="F502" s="148">
        <f t="shared" si="338"/>
        <v>804.13410637761535</v>
      </c>
      <c r="G502" s="166">
        <f t="shared" si="339"/>
        <v>412.33029637365411</v>
      </c>
      <c r="H502" s="152">
        <v>1885</v>
      </c>
      <c r="I502" s="146">
        <f t="shared" si="340"/>
        <v>950.34030753718173</v>
      </c>
      <c r="J502" s="162">
        <f t="shared" si="341"/>
        <v>651.01372033562598</v>
      </c>
      <c r="K502" s="171">
        <f>'Salinity-Da'!B488</f>
        <v>27.458645833333353</v>
      </c>
      <c r="L502" s="171">
        <f>'Salinity-Da'!C488</f>
        <v>15656.802083333334</v>
      </c>
      <c r="M502" s="172">
        <f>'Salinity-Da'!I488</f>
        <v>8.6674915976712779</v>
      </c>
      <c r="N502" s="172">
        <f t="shared" si="346"/>
        <v>4.9580803202068688</v>
      </c>
      <c r="O502" s="161" t="s">
        <v>39</v>
      </c>
      <c r="P502" s="161" t="s">
        <v>26</v>
      </c>
      <c r="Q502" s="161">
        <v>650</v>
      </c>
      <c r="R502" s="161">
        <v>14</v>
      </c>
      <c r="S502" s="168" t="str">
        <f t="shared" si="347"/>
        <v>NO</v>
      </c>
      <c r="T502" s="167" t="str">
        <f t="shared" si="348"/>
        <v>YES</v>
      </c>
      <c r="U502" s="167" t="str">
        <f t="shared" si="349"/>
        <v>YES</v>
      </c>
      <c r="V502" s="167" t="str">
        <f t="shared" si="350"/>
        <v>NO</v>
      </c>
      <c r="W502" s="167" t="str">
        <f t="shared" si="351"/>
        <v>YES</v>
      </c>
      <c r="X502" s="168" t="str">
        <f t="shared" si="352"/>
        <v>NO</v>
      </c>
      <c r="Y502" s="167" t="str">
        <f t="shared" si="353"/>
        <v>NO</v>
      </c>
      <c r="Z502" s="168" t="str">
        <f t="shared" si="354"/>
        <v>NO</v>
      </c>
      <c r="AA502" s="147">
        <v>42316</v>
      </c>
      <c r="AB502" s="163" t="str">
        <f t="shared" si="329"/>
        <v>NO</v>
      </c>
      <c r="AC502" s="163" t="s">
        <v>126</v>
      </c>
      <c r="AD502" s="161">
        <v>40</v>
      </c>
      <c r="AE502" s="161">
        <v>28</v>
      </c>
      <c r="AF502" s="161">
        <f t="shared" si="355"/>
        <v>68</v>
      </c>
      <c r="AG502" s="161">
        <v>20.059999999999999</v>
      </c>
      <c r="AH502" s="128">
        <v>17.28</v>
      </c>
      <c r="AI502" s="161">
        <v>24.71</v>
      </c>
      <c r="AJ502" s="161">
        <v>0</v>
      </c>
      <c r="AK502" s="161">
        <v>2.66</v>
      </c>
      <c r="AL502" s="172">
        <v>23.62</v>
      </c>
      <c r="AM502" s="161">
        <v>0</v>
      </c>
      <c r="AN502" s="176">
        <v>17.7</v>
      </c>
      <c r="AO502" s="147">
        <v>42316</v>
      </c>
      <c r="AP502" s="187">
        <f t="shared" si="342"/>
        <v>65.34</v>
      </c>
      <c r="AQ502" s="201"/>
      <c r="AR502" s="202"/>
      <c r="AS502" s="185">
        <f t="shared" si="318"/>
        <v>2.66</v>
      </c>
      <c r="AT502" s="201"/>
      <c r="AU502" s="185">
        <f t="shared" si="343"/>
        <v>2.66</v>
      </c>
      <c r="AV502" s="201"/>
      <c r="AW502" s="202"/>
      <c r="AX502" s="185">
        <f t="shared" si="319"/>
        <v>0</v>
      </c>
      <c r="AY502" s="201"/>
    </row>
    <row r="503" spans="1:51" s="144" customFormat="1" x14ac:dyDescent="0.3">
      <c r="A503" s="147">
        <v>42317</v>
      </c>
      <c r="B503" s="152">
        <v>2200</v>
      </c>
      <c r="C503" s="166">
        <f t="shared" ref="C503:C523" si="356">B503*800/1586.8</f>
        <v>1109.1504915553314</v>
      </c>
      <c r="D503" s="166">
        <f t="shared" ref="D503:D523" si="357">AVERAGE(C496:C502)</f>
        <v>924.41211422809613</v>
      </c>
      <c r="E503" s="152">
        <v>1100</v>
      </c>
      <c r="F503" s="166">
        <f t="shared" ref="F503:F544" si="358">E503*800/1586.8</f>
        <v>554.57524577766571</v>
      </c>
      <c r="G503" s="166">
        <f t="shared" ref="G503:G544" si="359">AVERAGE(F496:F502)</f>
        <v>390.00324102416369</v>
      </c>
      <c r="H503" s="152">
        <v>1540</v>
      </c>
      <c r="I503" s="162">
        <f t="shared" ref="I503:I523" si="360">H503*800/1586.8</f>
        <v>776.40534408873202</v>
      </c>
      <c r="J503" s="162">
        <f t="shared" ref="J503:J523" si="361">AVERAGE(I496:I502)</f>
        <v>582.52007634412473</v>
      </c>
      <c r="K503" s="171">
        <f>'Salinity-Da'!B489</f>
        <v>27.766354166666659</v>
      </c>
      <c r="L503" s="171">
        <f>'Salinity-Da'!C489</f>
        <v>15288.135416666666</v>
      </c>
      <c r="M503" s="172">
        <f>'Salinity-Da'!I489</f>
        <v>8.3922066860873805</v>
      </c>
      <c r="N503" s="172">
        <f t="shared" si="346"/>
        <v>5.2234114926499808</v>
      </c>
      <c r="O503" s="161" t="s">
        <v>39</v>
      </c>
      <c r="P503" s="161" t="s">
        <v>26</v>
      </c>
      <c r="Q503" s="161">
        <v>650</v>
      </c>
      <c r="R503" s="161">
        <v>14</v>
      </c>
      <c r="S503" s="168" t="str">
        <f t="shared" si="347"/>
        <v>NO</v>
      </c>
      <c r="T503" s="167" t="str">
        <f t="shared" si="348"/>
        <v>YES</v>
      </c>
      <c r="U503" s="167" t="str">
        <f t="shared" si="349"/>
        <v>YES</v>
      </c>
      <c r="V503" s="167" t="str">
        <f t="shared" si="350"/>
        <v>NO</v>
      </c>
      <c r="W503" s="167" t="str">
        <f t="shared" si="351"/>
        <v>YES</v>
      </c>
      <c r="X503" s="168" t="str">
        <f t="shared" si="352"/>
        <v>NO</v>
      </c>
      <c r="Y503" s="167" t="str">
        <f t="shared" si="353"/>
        <v>NO</v>
      </c>
      <c r="Z503" s="168" t="str">
        <f t="shared" si="354"/>
        <v>NO</v>
      </c>
      <c r="AA503" s="147">
        <v>42317</v>
      </c>
      <c r="AB503" s="163" t="str">
        <f t="shared" si="329"/>
        <v>NO</v>
      </c>
      <c r="AC503" s="163" t="s">
        <v>126</v>
      </c>
      <c r="AD503" s="161">
        <v>40</v>
      </c>
      <c r="AE503" s="161">
        <v>28</v>
      </c>
      <c r="AF503" s="161">
        <f t="shared" si="355"/>
        <v>68</v>
      </c>
      <c r="AG503" s="161">
        <v>19.86</v>
      </c>
      <c r="AH503" s="128">
        <v>17.28</v>
      </c>
      <c r="AI503" s="161">
        <v>24.73</v>
      </c>
      <c r="AJ503" s="161">
        <v>0</v>
      </c>
      <c r="AK503" s="161">
        <v>2.46</v>
      </c>
      <c r="AL503" s="172">
        <v>23.58</v>
      </c>
      <c r="AM503" s="161">
        <v>0.66</v>
      </c>
      <c r="AN503" s="176">
        <v>17.71</v>
      </c>
      <c r="AO503" s="147">
        <v>42317</v>
      </c>
      <c r="AP503" s="187">
        <f t="shared" si="342"/>
        <v>65.540000000000006</v>
      </c>
      <c r="AQ503" s="201"/>
      <c r="AR503" s="202"/>
      <c r="AS503" s="185">
        <f t="shared" si="318"/>
        <v>2.46</v>
      </c>
      <c r="AT503" s="201"/>
      <c r="AU503" s="185">
        <f t="shared" si="343"/>
        <v>1.7999999999999998</v>
      </c>
      <c r="AV503" s="201"/>
      <c r="AW503" s="202"/>
      <c r="AX503" s="185">
        <f t="shared" si="319"/>
        <v>0.66</v>
      </c>
      <c r="AY503" s="201"/>
    </row>
    <row r="504" spans="1:51" s="144" customFormat="1" x14ac:dyDescent="0.3">
      <c r="A504" s="147">
        <v>42318</v>
      </c>
      <c r="B504" s="152">
        <v>1940</v>
      </c>
      <c r="C504" s="166">
        <f t="shared" si="356"/>
        <v>978.06906982606506</v>
      </c>
      <c r="D504" s="166">
        <f t="shared" si="357"/>
        <v>958.62292484425075</v>
      </c>
      <c r="E504" s="152">
        <v>620</v>
      </c>
      <c r="F504" s="166">
        <f t="shared" si="358"/>
        <v>312.57877489286614</v>
      </c>
      <c r="G504" s="166">
        <f t="shared" si="359"/>
        <v>411.61006878173504</v>
      </c>
      <c r="H504" s="152">
        <v>1200</v>
      </c>
      <c r="I504" s="162">
        <f t="shared" si="360"/>
        <v>604.991177211999</v>
      </c>
      <c r="J504" s="162">
        <f t="shared" si="361"/>
        <v>559.68886168029098</v>
      </c>
      <c r="K504" s="171">
        <f>'Salinity-Da'!B490</f>
        <v>28.053333333333342</v>
      </c>
      <c r="L504" s="171">
        <f>'Salinity-Da'!C490</f>
        <v>15003.78125</v>
      </c>
      <c r="M504" s="172">
        <f>'Salinity-Da'!I490</f>
        <v>8.1741291179663769</v>
      </c>
      <c r="N504" s="172">
        <f t="shared" si="346"/>
        <v>5.4681595478363061</v>
      </c>
      <c r="O504" s="161" t="s">
        <v>39</v>
      </c>
      <c r="P504" s="161" t="s">
        <v>26</v>
      </c>
      <c r="Q504" s="161">
        <v>650</v>
      </c>
      <c r="R504" s="161">
        <v>14</v>
      </c>
      <c r="S504" s="168" t="str">
        <f t="shared" si="347"/>
        <v>NO</v>
      </c>
      <c r="T504" s="167" t="str">
        <f t="shared" si="348"/>
        <v>YES</v>
      </c>
      <c r="U504" s="167" t="str">
        <f t="shared" si="349"/>
        <v>YES</v>
      </c>
      <c r="V504" s="167" t="str">
        <f t="shared" si="350"/>
        <v>NO</v>
      </c>
      <c r="W504" s="167" t="str">
        <f t="shared" si="351"/>
        <v>YES</v>
      </c>
      <c r="X504" s="168" t="str">
        <f t="shared" si="352"/>
        <v>NO</v>
      </c>
      <c r="Y504" s="167" t="str">
        <f t="shared" si="353"/>
        <v>NO</v>
      </c>
      <c r="Z504" s="168" t="str">
        <f t="shared" si="354"/>
        <v>NO</v>
      </c>
      <c r="AA504" s="147">
        <v>42318</v>
      </c>
      <c r="AB504" s="163" t="str">
        <f t="shared" si="329"/>
        <v>NO</v>
      </c>
      <c r="AC504" s="163" t="s">
        <v>126</v>
      </c>
      <c r="AD504" s="161">
        <v>40</v>
      </c>
      <c r="AE504" s="161">
        <v>28</v>
      </c>
      <c r="AF504" s="161">
        <f t="shared" si="355"/>
        <v>68</v>
      </c>
      <c r="AG504" s="161">
        <v>19.96</v>
      </c>
      <c r="AH504" s="128">
        <v>17.28</v>
      </c>
      <c r="AI504" s="161">
        <v>24.67</v>
      </c>
      <c r="AJ504" s="161">
        <v>0</v>
      </c>
      <c r="AK504" s="161">
        <v>2.58</v>
      </c>
      <c r="AL504" s="172">
        <v>23.6</v>
      </c>
      <c r="AM504" s="161">
        <v>2.0499999999999998</v>
      </c>
      <c r="AN504" s="176">
        <v>18</v>
      </c>
      <c r="AO504" s="147">
        <v>42318</v>
      </c>
      <c r="AP504" s="187">
        <f t="shared" si="342"/>
        <v>65.42</v>
      </c>
      <c r="AQ504" s="201"/>
      <c r="AR504" s="202"/>
      <c r="AS504" s="185">
        <f t="shared" ref="AS504:AS567" si="362">IF(AF504&lt;AK504,AF504,AK504)</f>
        <v>2.58</v>
      </c>
      <c r="AT504" s="201"/>
      <c r="AU504" s="185">
        <f t="shared" si="343"/>
        <v>0.53000000000000025</v>
      </c>
      <c r="AV504" s="201"/>
      <c r="AW504" s="202"/>
      <c r="AX504" s="185">
        <f t="shared" ref="AX504:AX567" si="363">IF(AK504&lt;AM504,AK504,AM504)</f>
        <v>2.0499999999999998</v>
      </c>
      <c r="AY504" s="201"/>
    </row>
    <row r="505" spans="1:51" s="144" customFormat="1" x14ac:dyDescent="0.3">
      <c r="A505" s="147">
        <v>42319</v>
      </c>
      <c r="B505" s="152">
        <v>900</v>
      </c>
      <c r="C505" s="166">
        <f t="shared" si="356"/>
        <v>453.74338290899925</v>
      </c>
      <c r="D505" s="166">
        <f t="shared" si="357"/>
        <v>1002.5568079513125</v>
      </c>
      <c r="E505" s="152">
        <v>620</v>
      </c>
      <c r="F505" s="166">
        <f t="shared" si="358"/>
        <v>312.57877489286614</v>
      </c>
      <c r="G505" s="166">
        <f t="shared" si="359"/>
        <v>432.49666894738732</v>
      </c>
      <c r="H505" s="152">
        <v>800</v>
      </c>
      <c r="I505" s="162">
        <f t="shared" si="360"/>
        <v>403.32745147466602</v>
      </c>
      <c r="J505" s="162">
        <f t="shared" si="361"/>
        <v>577.76657423745905</v>
      </c>
      <c r="K505" s="171">
        <f>'Salinity-Da'!B491</f>
        <v>28.276250000000005</v>
      </c>
      <c r="L505" s="171">
        <f>'Salinity-Da'!C491</f>
        <v>14058.802083333334</v>
      </c>
      <c r="M505" s="172">
        <f>'Salinity-Da'!I491</f>
        <v>7.5831450669425671</v>
      </c>
      <c r="N505" s="172">
        <f t="shared" si="346"/>
        <v>5.6927687239465437</v>
      </c>
      <c r="O505" s="161" t="s">
        <v>39</v>
      </c>
      <c r="P505" s="161" t="s">
        <v>26</v>
      </c>
      <c r="Q505" s="161">
        <v>650</v>
      </c>
      <c r="R505" s="161">
        <v>14</v>
      </c>
      <c r="S505" s="168" t="str">
        <f t="shared" si="347"/>
        <v>NO</v>
      </c>
      <c r="T505" s="167" t="str">
        <f t="shared" si="348"/>
        <v>YES</v>
      </c>
      <c r="U505" s="167" t="str">
        <f t="shared" si="349"/>
        <v>YES</v>
      </c>
      <c r="V505" s="167" t="str">
        <f t="shared" si="350"/>
        <v>NO</v>
      </c>
      <c r="W505" s="167" t="str">
        <f t="shared" si="351"/>
        <v>YES</v>
      </c>
      <c r="X505" s="168" t="str">
        <f t="shared" si="352"/>
        <v>NO</v>
      </c>
      <c r="Y505" s="167" t="str">
        <f t="shared" si="353"/>
        <v>NO</v>
      </c>
      <c r="Z505" s="168" t="str">
        <f t="shared" si="354"/>
        <v>NO</v>
      </c>
      <c r="AA505" s="147">
        <v>42319</v>
      </c>
      <c r="AB505" s="163" t="str">
        <f t="shared" si="329"/>
        <v>NO</v>
      </c>
      <c r="AC505" s="163" t="s">
        <v>126</v>
      </c>
      <c r="AD505" s="161">
        <v>40</v>
      </c>
      <c r="AE505" s="161">
        <v>28</v>
      </c>
      <c r="AF505" s="161">
        <f t="shared" si="355"/>
        <v>68</v>
      </c>
      <c r="AG505" s="161">
        <v>19.77</v>
      </c>
      <c r="AH505" s="128">
        <v>17.28</v>
      </c>
      <c r="AI505" s="161">
        <v>24.73</v>
      </c>
      <c r="AJ505" s="161">
        <v>0</v>
      </c>
      <c r="AK505" s="161">
        <v>3.08</v>
      </c>
      <c r="AL505" s="172">
        <v>23.69</v>
      </c>
      <c r="AM505" s="161">
        <v>0.25</v>
      </c>
      <c r="AN505" s="176">
        <v>17.72</v>
      </c>
      <c r="AO505" s="147">
        <v>42319</v>
      </c>
      <c r="AP505" s="187">
        <f t="shared" si="342"/>
        <v>64.92</v>
      </c>
      <c r="AQ505" s="201"/>
      <c r="AR505" s="202"/>
      <c r="AS505" s="185">
        <f t="shared" si="362"/>
        <v>3.08</v>
      </c>
      <c r="AT505" s="201"/>
      <c r="AU505" s="185">
        <f t="shared" si="343"/>
        <v>2.83</v>
      </c>
      <c r="AV505" s="201"/>
      <c r="AW505" s="202"/>
      <c r="AX505" s="185">
        <f t="shared" si="363"/>
        <v>0.25</v>
      </c>
      <c r="AY505" s="201"/>
    </row>
    <row r="506" spans="1:51" s="144" customFormat="1" x14ac:dyDescent="0.3">
      <c r="A506" s="147">
        <v>42320</v>
      </c>
      <c r="B506" s="152">
        <v>50</v>
      </c>
      <c r="C506" s="166">
        <f t="shared" si="356"/>
        <v>25.207965717166626</v>
      </c>
      <c r="D506" s="166">
        <f t="shared" si="357"/>
        <v>921.53120386041996</v>
      </c>
      <c r="E506" s="152">
        <v>460</v>
      </c>
      <c r="F506" s="166">
        <f t="shared" si="358"/>
        <v>231.91328459793294</v>
      </c>
      <c r="G506" s="166">
        <f t="shared" si="359"/>
        <v>436.60196622132588</v>
      </c>
      <c r="H506" s="152">
        <v>1400</v>
      </c>
      <c r="I506" s="162">
        <f t="shared" si="360"/>
        <v>705.82304008066546</v>
      </c>
      <c r="J506" s="162">
        <f t="shared" si="361"/>
        <v>604.12690410169603</v>
      </c>
      <c r="K506" s="171">
        <f>'Salinity-Da'!B492</f>
        <v>28.099791666666675</v>
      </c>
      <c r="L506" s="171">
        <f>'Salinity-Da'!C492</f>
        <v>13103.322916666666</v>
      </c>
      <c r="M506" s="172">
        <f>'Salinity-Da'!I492</f>
        <v>7.0533876974540233</v>
      </c>
      <c r="N506" s="172">
        <f t="shared" si="346"/>
        <v>5.8924774267418041</v>
      </c>
      <c r="O506" s="161" t="s">
        <v>39</v>
      </c>
      <c r="P506" s="161" t="s">
        <v>26</v>
      </c>
      <c r="Q506" s="161">
        <v>650</v>
      </c>
      <c r="R506" s="161">
        <v>14</v>
      </c>
      <c r="S506" s="168" t="str">
        <f t="shared" si="347"/>
        <v>NO</v>
      </c>
      <c r="T506" s="167" t="str">
        <f t="shared" si="348"/>
        <v>YES</v>
      </c>
      <c r="U506" s="167" t="str">
        <f t="shared" si="349"/>
        <v>YES</v>
      </c>
      <c r="V506" s="167" t="str">
        <f t="shared" si="350"/>
        <v>NO</v>
      </c>
      <c r="W506" s="167" t="str">
        <f t="shared" si="351"/>
        <v>YES</v>
      </c>
      <c r="X506" s="168" t="str">
        <f t="shared" si="352"/>
        <v>YES</v>
      </c>
      <c r="Y506" s="167" t="str">
        <f t="shared" si="353"/>
        <v>NO</v>
      </c>
      <c r="Z506" s="168" t="str">
        <f t="shared" si="354"/>
        <v>NO</v>
      </c>
      <c r="AA506" s="147">
        <v>42320</v>
      </c>
      <c r="AB506" s="163" t="str">
        <f t="shared" ref="AB506:AB569" si="364">Z506</f>
        <v>NO</v>
      </c>
      <c r="AC506" s="163" t="s">
        <v>126</v>
      </c>
      <c r="AD506" s="161">
        <v>40</v>
      </c>
      <c r="AE506" s="161">
        <v>28</v>
      </c>
      <c r="AF506" s="161">
        <f t="shared" si="355"/>
        <v>68</v>
      </c>
      <c r="AG506" s="161">
        <v>19.91</v>
      </c>
      <c r="AH506" s="128">
        <v>17.28</v>
      </c>
      <c r="AI506" s="161">
        <v>24.73</v>
      </c>
      <c r="AJ506" s="161">
        <v>0</v>
      </c>
      <c r="AK506" s="161">
        <v>2.92</v>
      </c>
      <c r="AL506" s="172">
        <v>23.66</v>
      </c>
      <c r="AM506" s="161">
        <v>0.36</v>
      </c>
      <c r="AN506" s="176">
        <v>17.62</v>
      </c>
      <c r="AO506" s="147">
        <v>42320</v>
      </c>
      <c r="AP506" s="187">
        <f t="shared" si="342"/>
        <v>65.08</v>
      </c>
      <c r="AQ506" s="201"/>
      <c r="AR506" s="202"/>
      <c r="AS506" s="185">
        <f t="shared" si="362"/>
        <v>2.92</v>
      </c>
      <c r="AT506" s="201"/>
      <c r="AU506" s="185">
        <f t="shared" si="343"/>
        <v>2.56</v>
      </c>
      <c r="AV506" s="201"/>
      <c r="AW506" s="202"/>
      <c r="AX506" s="185">
        <f t="shared" si="363"/>
        <v>0.36</v>
      </c>
      <c r="AY506" s="201"/>
    </row>
    <row r="507" spans="1:51" s="144" customFormat="1" x14ac:dyDescent="0.3">
      <c r="A507" s="147">
        <v>42321</v>
      </c>
      <c r="B507" s="152">
        <v>650</v>
      </c>
      <c r="C507" s="166">
        <f t="shared" si="356"/>
        <v>327.70355432316614</v>
      </c>
      <c r="D507" s="166">
        <f t="shared" si="357"/>
        <v>821.41956858367234</v>
      </c>
      <c r="E507" s="152">
        <v>300</v>
      </c>
      <c r="F507" s="166">
        <f t="shared" si="358"/>
        <v>151.24779430299975</v>
      </c>
      <c r="G507" s="166">
        <f t="shared" si="359"/>
        <v>446.75717526738447</v>
      </c>
      <c r="H507" s="152">
        <v>1200</v>
      </c>
      <c r="I507" s="162">
        <f t="shared" si="360"/>
        <v>604.991177211999</v>
      </c>
      <c r="J507" s="162">
        <f t="shared" si="361"/>
        <v>698.11660484713161</v>
      </c>
      <c r="K507" s="171">
        <f>'Salinity-Da'!B493</f>
        <v>28.111770833333335</v>
      </c>
      <c r="L507" s="171">
        <f>'Salinity-Da'!C493</f>
        <v>14492.697916666666</v>
      </c>
      <c r="M507" s="172">
        <f>'Salinity-Da'!I493</f>
        <v>7.8635313167414962</v>
      </c>
      <c r="N507" s="172">
        <f t="shared" si="346"/>
        <v>6.1055966363954015</v>
      </c>
      <c r="O507" s="161" t="s">
        <v>39</v>
      </c>
      <c r="P507" s="161" t="s">
        <v>26</v>
      </c>
      <c r="Q507" s="161">
        <v>650</v>
      </c>
      <c r="R507" s="161">
        <v>14</v>
      </c>
      <c r="S507" s="168" t="str">
        <f t="shared" si="347"/>
        <v>NO</v>
      </c>
      <c r="T507" s="167" t="str">
        <f t="shared" si="348"/>
        <v>YES</v>
      </c>
      <c r="U507" s="167" t="str">
        <f t="shared" si="349"/>
        <v>YES</v>
      </c>
      <c r="V507" s="167" t="str">
        <f t="shared" si="350"/>
        <v>NO</v>
      </c>
      <c r="W507" s="167" t="str">
        <f t="shared" si="351"/>
        <v>YES</v>
      </c>
      <c r="X507" s="168" t="str">
        <f t="shared" si="352"/>
        <v>NO</v>
      </c>
      <c r="Y507" s="167" t="str">
        <f t="shared" si="353"/>
        <v>NO</v>
      </c>
      <c r="Z507" s="168" t="str">
        <f t="shared" si="354"/>
        <v>NO</v>
      </c>
      <c r="AA507" s="147">
        <v>42321</v>
      </c>
      <c r="AB507" s="163" t="str">
        <f t="shared" si="364"/>
        <v>NO</v>
      </c>
      <c r="AC507" s="163" t="s">
        <v>126</v>
      </c>
      <c r="AD507" s="161">
        <v>40</v>
      </c>
      <c r="AE507" s="161">
        <v>28</v>
      </c>
      <c r="AF507" s="161">
        <f t="shared" si="355"/>
        <v>68</v>
      </c>
      <c r="AG507" s="161">
        <v>19.87</v>
      </c>
      <c r="AH507" s="128">
        <v>17.28</v>
      </c>
      <c r="AI507" s="161">
        <v>24.75</v>
      </c>
      <c r="AJ507" s="161">
        <v>0</v>
      </c>
      <c r="AK507" s="161">
        <v>2.7</v>
      </c>
      <c r="AL507" s="172">
        <v>23.62</v>
      </c>
      <c r="AM507" s="161">
        <v>2.0299999999999998</v>
      </c>
      <c r="AN507" s="176">
        <v>17.93</v>
      </c>
      <c r="AO507" s="147">
        <v>42321</v>
      </c>
      <c r="AP507" s="187">
        <f t="shared" si="342"/>
        <v>65.3</v>
      </c>
      <c r="AQ507" s="201"/>
      <c r="AR507" s="202"/>
      <c r="AS507" s="185">
        <f t="shared" si="362"/>
        <v>2.7</v>
      </c>
      <c r="AT507" s="201"/>
      <c r="AU507" s="185">
        <f t="shared" si="343"/>
        <v>0.67000000000000037</v>
      </c>
      <c r="AV507" s="201"/>
      <c r="AW507" s="202"/>
      <c r="AX507" s="185">
        <f t="shared" si="363"/>
        <v>2.0299999999999998</v>
      </c>
      <c r="AY507" s="201"/>
    </row>
    <row r="508" spans="1:51" s="144" customFormat="1" x14ac:dyDescent="0.3">
      <c r="A508" s="147">
        <v>42322</v>
      </c>
      <c r="B508" s="152">
        <v>1900</v>
      </c>
      <c r="C508" s="166">
        <f t="shared" si="356"/>
        <v>957.90269725233179</v>
      </c>
      <c r="D508" s="166">
        <f t="shared" si="357"/>
        <v>742.91476106449625</v>
      </c>
      <c r="E508" s="152">
        <v>950</v>
      </c>
      <c r="F508" s="166">
        <f t="shared" si="358"/>
        <v>478.9513486261659</v>
      </c>
      <c r="G508" s="166">
        <f t="shared" si="359"/>
        <v>433.43296481688213</v>
      </c>
      <c r="H508" s="152">
        <v>2000</v>
      </c>
      <c r="I508" s="162">
        <f t="shared" si="360"/>
        <v>1008.318628686665</v>
      </c>
      <c r="J508" s="162">
        <f t="shared" si="361"/>
        <v>716.69847671864306</v>
      </c>
      <c r="K508" s="171">
        <f>'Salinity-Da'!B494</f>
        <v>28.478958333333324</v>
      </c>
      <c r="L508" s="171">
        <f>'Salinity-Da'!C494</f>
        <v>13281.458333333334</v>
      </c>
      <c r="M508" s="172">
        <f>'Salinity-Da'!I494</f>
        <v>7.1009721524018303</v>
      </c>
      <c r="N508" s="172">
        <f t="shared" si="346"/>
        <v>6.3013191251082086</v>
      </c>
      <c r="O508" s="161" t="s">
        <v>39</v>
      </c>
      <c r="P508" s="161" t="s">
        <v>26</v>
      </c>
      <c r="Q508" s="161">
        <v>650</v>
      </c>
      <c r="R508" s="161">
        <v>14</v>
      </c>
      <c r="S508" s="168" t="str">
        <f t="shared" si="347"/>
        <v>NO</v>
      </c>
      <c r="T508" s="167" t="str">
        <f t="shared" si="348"/>
        <v>YES</v>
      </c>
      <c r="U508" s="167" t="str">
        <f t="shared" si="349"/>
        <v>YES</v>
      </c>
      <c r="V508" s="167" t="str">
        <f t="shared" si="350"/>
        <v>NO</v>
      </c>
      <c r="W508" s="167" t="str">
        <f t="shared" si="351"/>
        <v>YES</v>
      </c>
      <c r="X508" s="168" t="str">
        <f t="shared" si="352"/>
        <v>NO</v>
      </c>
      <c r="Y508" s="167" t="str">
        <f t="shared" si="353"/>
        <v>NO</v>
      </c>
      <c r="Z508" s="168" t="str">
        <f t="shared" si="354"/>
        <v>NO</v>
      </c>
      <c r="AA508" s="147">
        <v>42322</v>
      </c>
      <c r="AB508" s="163" t="str">
        <f t="shared" si="364"/>
        <v>NO</v>
      </c>
      <c r="AC508" s="163" t="s">
        <v>126</v>
      </c>
      <c r="AD508" s="161">
        <v>40</v>
      </c>
      <c r="AE508" s="161">
        <v>28</v>
      </c>
      <c r="AF508" s="161">
        <f t="shared" si="355"/>
        <v>68</v>
      </c>
      <c r="AG508" s="161">
        <v>20.04</v>
      </c>
      <c r="AH508" s="128">
        <v>17.28</v>
      </c>
      <c r="AI508" s="161">
        <v>24.74</v>
      </c>
      <c r="AJ508" s="161">
        <v>0</v>
      </c>
      <c r="AK508" s="161">
        <v>2.52</v>
      </c>
      <c r="AL508" s="172">
        <v>23.59</v>
      </c>
      <c r="AM508" s="161">
        <v>0.79</v>
      </c>
      <c r="AN508" s="176">
        <v>17.71</v>
      </c>
      <c r="AO508" s="147">
        <v>42322</v>
      </c>
      <c r="AP508" s="187">
        <f t="shared" si="342"/>
        <v>65.48</v>
      </c>
      <c r="AQ508" s="201"/>
      <c r="AR508" s="202"/>
      <c r="AS508" s="185">
        <f t="shared" si="362"/>
        <v>2.52</v>
      </c>
      <c r="AT508" s="201"/>
      <c r="AU508" s="185">
        <f t="shared" si="343"/>
        <v>1.73</v>
      </c>
      <c r="AV508" s="201"/>
      <c r="AW508" s="202"/>
      <c r="AX508" s="185">
        <f t="shared" si="363"/>
        <v>0.79</v>
      </c>
      <c r="AY508" s="201"/>
    </row>
    <row r="509" spans="1:51" s="144" customFormat="1" x14ac:dyDescent="0.3">
      <c r="A509" s="147">
        <v>42323</v>
      </c>
      <c r="B509" s="152">
        <v>2200</v>
      </c>
      <c r="C509" s="166">
        <f t="shared" si="356"/>
        <v>1109.1504915553314</v>
      </c>
      <c r="D509" s="166">
        <f t="shared" si="357"/>
        <v>715.9062263675321</v>
      </c>
      <c r="E509" s="152">
        <v>1600</v>
      </c>
      <c r="F509" s="166">
        <f t="shared" si="358"/>
        <v>806.65490294933204</v>
      </c>
      <c r="G509" s="166">
        <f t="shared" si="359"/>
        <v>406.56847563830166</v>
      </c>
      <c r="H509" s="152">
        <v>2300</v>
      </c>
      <c r="I509" s="162">
        <f t="shared" si="360"/>
        <v>1159.5664229896647</v>
      </c>
      <c r="J509" s="162">
        <f t="shared" si="361"/>
        <v>722.02816089884413</v>
      </c>
      <c r="K509" s="171">
        <f>'Salinity-Da'!B495</f>
        <v>26.853191489361709</v>
      </c>
      <c r="L509" s="171">
        <f>'Salinity-Da'!C495</f>
        <v>13123.063829787234</v>
      </c>
      <c r="M509" s="172">
        <f>'Salinity-Da'!I495</f>
        <v>7.2521891210405887</v>
      </c>
      <c r="N509" s="172">
        <f t="shared" si="346"/>
        <v>6.5078851790511276</v>
      </c>
      <c r="O509" s="161" t="s">
        <v>39</v>
      </c>
      <c r="P509" s="161" t="s">
        <v>26</v>
      </c>
      <c r="Q509" s="161">
        <v>650</v>
      </c>
      <c r="R509" s="161">
        <v>14</v>
      </c>
      <c r="S509" s="168" t="str">
        <f t="shared" si="347"/>
        <v>NO</v>
      </c>
      <c r="T509" s="167" t="str">
        <f t="shared" si="348"/>
        <v>YES</v>
      </c>
      <c r="U509" s="167" t="str">
        <f t="shared" si="349"/>
        <v>YES</v>
      </c>
      <c r="V509" s="167" t="str">
        <f t="shared" si="350"/>
        <v>NO</v>
      </c>
      <c r="W509" s="167" t="str">
        <f t="shared" si="351"/>
        <v>YES</v>
      </c>
      <c r="X509" s="168" t="str">
        <f t="shared" si="352"/>
        <v>NO</v>
      </c>
      <c r="Y509" s="167" t="str">
        <f t="shared" si="353"/>
        <v>NO</v>
      </c>
      <c r="Z509" s="168" t="str">
        <f t="shared" si="354"/>
        <v>NO</v>
      </c>
      <c r="AA509" s="147">
        <v>42323</v>
      </c>
      <c r="AB509" s="163" t="str">
        <f t="shared" si="364"/>
        <v>NO</v>
      </c>
      <c r="AC509" s="163" t="s">
        <v>126</v>
      </c>
      <c r="AD509" s="161">
        <v>26</v>
      </c>
      <c r="AE509" s="161">
        <v>28</v>
      </c>
      <c r="AF509" s="161">
        <f t="shared" si="355"/>
        <v>54</v>
      </c>
      <c r="AG509" s="161">
        <v>19.91</v>
      </c>
      <c r="AH509" s="128">
        <v>17.28</v>
      </c>
      <c r="AI509" s="161">
        <v>24.68</v>
      </c>
      <c r="AJ509" s="161">
        <v>0</v>
      </c>
      <c r="AK509" s="161">
        <v>2.36</v>
      </c>
      <c r="AL509" s="172">
        <v>23.56</v>
      </c>
      <c r="AM509" s="161">
        <v>3.09</v>
      </c>
      <c r="AN509" s="176">
        <v>18.14</v>
      </c>
      <c r="AO509" s="147">
        <v>42323</v>
      </c>
      <c r="AP509" s="187">
        <f t="shared" si="342"/>
        <v>51.64</v>
      </c>
      <c r="AQ509" s="201"/>
      <c r="AR509" s="202"/>
      <c r="AS509" s="185">
        <f t="shared" si="362"/>
        <v>2.36</v>
      </c>
      <c r="AT509" s="201"/>
      <c r="AU509" s="185" t="str">
        <f t="shared" si="343"/>
        <v>0*</v>
      </c>
      <c r="AV509" s="201"/>
      <c r="AW509" s="202"/>
      <c r="AX509" s="185">
        <f t="shared" si="363"/>
        <v>2.36</v>
      </c>
      <c r="AY509" s="201"/>
    </row>
    <row r="510" spans="1:51" s="144" customFormat="1" x14ac:dyDescent="0.3">
      <c r="A510" s="147">
        <v>42324</v>
      </c>
      <c r="B510" s="165">
        <v>950</v>
      </c>
      <c r="C510" s="166">
        <f t="shared" si="356"/>
        <v>478.9513486261659</v>
      </c>
      <c r="D510" s="166">
        <f t="shared" si="357"/>
        <v>708.70395044834163</v>
      </c>
      <c r="E510" s="152">
        <v>1039</v>
      </c>
      <c r="F510" s="166">
        <f t="shared" si="358"/>
        <v>523.82152760272243</v>
      </c>
      <c r="G510" s="166">
        <f t="shared" si="359"/>
        <v>406.9285894342612</v>
      </c>
      <c r="H510" s="152">
        <v>1665</v>
      </c>
      <c r="I510" s="162">
        <f t="shared" si="360"/>
        <v>839.42525838164863</v>
      </c>
      <c r="J510" s="162">
        <f t="shared" si="361"/>
        <v>751.91760596348445</v>
      </c>
      <c r="K510" s="171">
        <f>'Salinity-Da'!B496</f>
        <v>25.017291666666662</v>
      </c>
      <c r="L510" s="171">
        <f>'Salinity-Da'!C496</f>
        <v>13672.239583333334</v>
      </c>
      <c r="M510" s="172">
        <f>'Salinity-Da'!I496</f>
        <v>7.8857007533021424</v>
      </c>
      <c r="N510" s="172">
        <f t="shared" si="346"/>
        <v>6.7126613879945678</v>
      </c>
      <c r="O510" s="161" t="s">
        <v>39</v>
      </c>
      <c r="P510" s="161" t="s">
        <v>26</v>
      </c>
      <c r="Q510" s="161">
        <v>650</v>
      </c>
      <c r="R510" s="161">
        <v>14</v>
      </c>
      <c r="S510" s="168" t="str">
        <f t="shared" si="347"/>
        <v>NO</v>
      </c>
      <c r="T510" s="167" t="str">
        <f t="shared" si="348"/>
        <v>YES</v>
      </c>
      <c r="U510" s="167" t="str">
        <f t="shared" si="349"/>
        <v>YES</v>
      </c>
      <c r="V510" s="167" t="str">
        <f t="shared" si="350"/>
        <v>NO</v>
      </c>
      <c r="W510" s="167" t="str">
        <f t="shared" si="351"/>
        <v>YES</v>
      </c>
      <c r="X510" s="168" t="str">
        <f t="shared" si="352"/>
        <v>YES</v>
      </c>
      <c r="Y510" s="167" t="str">
        <f t="shared" si="353"/>
        <v>NO</v>
      </c>
      <c r="Z510" s="168" t="str">
        <f t="shared" si="354"/>
        <v>NO</v>
      </c>
      <c r="AA510" s="147">
        <v>42324</v>
      </c>
      <c r="AB510" s="163" t="str">
        <f t="shared" si="364"/>
        <v>NO</v>
      </c>
      <c r="AC510" s="163" t="s">
        <v>126</v>
      </c>
      <c r="AD510" s="161">
        <v>26</v>
      </c>
      <c r="AE510" s="161">
        <v>28</v>
      </c>
      <c r="AF510" s="161">
        <f t="shared" si="355"/>
        <v>54</v>
      </c>
      <c r="AG510" s="161">
        <v>19.899999999999999</v>
      </c>
      <c r="AH510" s="128">
        <v>17.28</v>
      </c>
      <c r="AI510" s="161">
        <v>24.66</v>
      </c>
      <c r="AJ510" s="161">
        <v>0</v>
      </c>
      <c r="AK510" s="161">
        <v>2.4500000000000002</v>
      </c>
      <c r="AL510" s="172">
        <v>23.58</v>
      </c>
      <c r="AM510" s="161">
        <v>1.45</v>
      </c>
      <c r="AN510" s="176">
        <v>17.87</v>
      </c>
      <c r="AO510" s="147">
        <v>42324</v>
      </c>
      <c r="AP510" s="187">
        <f t="shared" si="342"/>
        <v>51.55</v>
      </c>
      <c r="AQ510" s="201"/>
      <c r="AR510" s="202"/>
      <c r="AS510" s="185">
        <f t="shared" si="362"/>
        <v>2.4500000000000002</v>
      </c>
      <c r="AT510" s="201"/>
      <c r="AU510" s="185">
        <f t="shared" si="343"/>
        <v>1.0000000000000002</v>
      </c>
      <c r="AV510" s="201"/>
      <c r="AW510" s="202"/>
      <c r="AX510" s="185">
        <f t="shared" si="363"/>
        <v>1.45</v>
      </c>
      <c r="AY510" s="201"/>
    </row>
    <row r="511" spans="1:51" s="144" customFormat="1" x14ac:dyDescent="0.3">
      <c r="A511" s="147">
        <v>42325</v>
      </c>
      <c r="B511" s="165">
        <v>1130</v>
      </c>
      <c r="C511" s="166">
        <f t="shared" si="356"/>
        <v>569.70002520796572</v>
      </c>
      <c r="D511" s="166">
        <f t="shared" si="357"/>
        <v>618.67550145846087</v>
      </c>
      <c r="E511" s="152">
        <v>647</v>
      </c>
      <c r="F511" s="166">
        <f t="shared" si="358"/>
        <v>326.19107638013611</v>
      </c>
      <c r="G511" s="166">
        <f t="shared" si="359"/>
        <v>402.53520112355505</v>
      </c>
      <c r="H511" s="152">
        <v>1339</v>
      </c>
      <c r="I511" s="162">
        <f t="shared" si="360"/>
        <v>675.06932190572218</v>
      </c>
      <c r="J511" s="162">
        <f t="shared" si="361"/>
        <v>760.92045086247253</v>
      </c>
      <c r="K511" s="171">
        <f>'Salinity-Da'!B497</f>
        <v>24.497578947368424</v>
      </c>
      <c r="L511" s="171">
        <f>'Salinity-Da'!C497</f>
        <v>15227.378947368421</v>
      </c>
      <c r="M511" s="172">
        <f>'Salinity-Da'!I497</f>
        <v>8.962522728812905</v>
      </c>
      <c r="N511" s="172">
        <f t="shared" si="346"/>
        <v>6.9426958574255639</v>
      </c>
      <c r="O511" s="161" t="s">
        <v>39</v>
      </c>
      <c r="P511" s="161" t="s">
        <v>26</v>
      </c>
      <c r="Q511" s="161">
        <v>650</v>
      </c>
      <c r="R511" s="161">
        <v>14</v>
      </c>
      <c r="S511" s="168" t="str">
        <f t="shared" si="347"/>
        <v>NO</v>
      </c>
      <c r="T511" s="167" t="str">
        <f t="shared" si="348"/>
        <v>YES</v>
      </c>
      <c r="U511" s="167" t="str">
        <f t="shared" si="349"/>
        <v>YES</v>
      </c>
      <c r="V511" s="167" t="str">
        <f t="shared" si="350"/>
        <v>NO</v>
      </c>
      <c r="W511" s="167" t="str">
        <f t="shared" si="351"/>
        <v>YES</v>
      </c>
      <c r="X511" s="168" t="str">
        <f t="shared" si="352"/>
        <v>NO</v>
      </c>
      <c r="Y511" s="167" t="str">
        <f t="shared" si="353"/>
        <v>NO</v>
      </c>
      <c r="Z511" s="168" t="str">
        <f t="shared" si="354"/>
        <v>NO</v>
      </c>
      <c r="AA511" s="147">
        <v>42325</v>
      </c>
      <c r="AB511" s="163" t="str">
        <f t="shared" si="364"/>
        <v>NO</v>
      </c>
      <c r="AC511" s="163" t="s">
        <v>126</v>
      </c>
      <c r="AD511" s="161">
        <v>26</v>
      </c>
      <c r="AE511" s="161">
        <v>28</v>
      </c>
      <c r="AF511" s="161">
        <f t="shared" si="355"/>
        <v>54</v>
      </c>
      <c r="AG511" s="161">
        <v>19.940000000000001</v>
      </c>
      <c r="AH511" s="128">
        <v>17.059999999999999</v>
      </c>
      <c r="AI511" s="161">
        <v>24.61</v>
      </c>
      <c r="AJ511" s="161">
        <v>0</v>
      </c>
      <c r="AK511" s="161">
        <v>2.99</v>
      </c>
      <c r="AL511" s="172">
        <v>23.67</v>
      </c>
      <c r="AM511" s="161">
        <v>1.1399999999999999</v>
      </c>
      <c r="AN511" s="176">
        <v>17.72</v>
      </c>
      <c r="AO511" s="147">
        <v>42325</v>
      </c>
      <c r="AP511" s="187">
        <f t="shared" si="342"/>
        <v>51.01</v>
      </c>
      <c r="AQ511" s="201"/>
      <c r="AR511" s="202"/>
      <c r="AS511" s="185">
        <f t="shared" si="362"/>
        <v>2.99</v>
      </c>
      <c r="AT511" s="201"/>
      <c r="AU511" s="185">
        <f t="shared" si="343"/>
        <v>1.8500000000000003</v>
      </c>
      <c r="AV511" s="201"/>
      <c r="AW511" s="202"/>
      <c r="AX511" s="185">
        <f t="shared" si="363"/>
        <v>1.1399999999999999</v>
      </c>
      <c r="AY511" s="201"/>
    </row>
    <row r="512" spans="1:51" s="144" customFormat="1" x14ac:dyDescent="0.3">
      <c r="A512" s="147">
        <v>42326</v>
      </c>
      <c r="B512" s="165">
        <v>1080</v>
      </c>
      <c r="C512" s="166">
        <f t="shared" si="356"/>
        <v>544.49205949079908</v>
      </c>
      <c r="D512" s="166">
        <f t="shared" si="357"/>
        <v>560.33706651301804</v>
      </c>
      <c r="E512" s="152">
        <v>511</v>
      </c>
      <c r="F512" s="166">
        <f t="shared" si="358"/>
        <v>257.62540962944291</v>
      </c>
      <c r="G512" s="166">
        <f t="shared" si="359"/>
        <v>404.47981562173652</v>
      </c>
      <c r="H512" s="152">
        <v>818</v>
      </c>
      <c r="I512" s="162">
        <f t="shared" si="360"/>
        <v>412.402319132846</v>
      </c>
      <c r="J512" s="162">
        <f t="shared" si="361"/>
        <v>770.93161439014716</v>
      </c>
      <c r="K512" s="171">
        <f>'Salinity-Da'!B498</f>
        <v>24.643333333333334</v>
      </c>
      <c r="L512" s="171">
        <f>'Salinity-Da'!C498</f>
        <v>17075.510416666668</v>
      </c>
      <c r="M512" s="172">
        <f>'Salinity-Da'!I498</f>
        <v>10.116146759828878</v>
      </c>
      <c r="N512" s="172">
        <f t="shared" si="346"/>
        <v>7.1893832482971529</v>
      </c>
      <c r="O512" s="161" t="s">
        <v>39</v>
      </c>
      <c r="P512" s="161" t="s">
        <v>26</v>
      </c>
      <c r="Q512" s="161">
        <v>650</v>
      </c>
      <c r="R512" s="161">
        <v>14</v>
      </c>
      <c r="S512" s="168" t="str">
        <f t="shared" si="347"/>
        <v>NO</v>
      </c>
      <c r="T512" s="167" t="str">
        <f t="shared" si="348"/>
        <v>YES</v>
      </c>
      <c r="U512" s="167" t="str">
        <f t="shared" si="349"/>
        <v>YES</v>
      </c>
      <c r="V512" s="167" t="str">
        <f t="shared" si="350"/>
        <v>NO</v>
      </c>
      <c r="W512" s="167" t="str">
        <f t="shared" si="351"/>
        <v>YES</v>
      </c>
      <c r="X512" s="168" t="str">
        <f t="shared" si="352"/>
        <v>NO</v>
      </c>
      <c r="Y512" s="167" t="str">
        <f t="shared" si="353"/>
        <v>NO</v>
      </c>
      <c r="Z512" s="168" t="str">
        <f t="shared" si="354"/>
        <v>NO</v>
      </c>
      <c r="AA512" s="147">
        <v>42326</v>
      </c>
      <c r="AB512" s="163" t="str">
        <f t="shared" si="364"/>
        <v>NO</v>
      </c>
      <c r="AC512" s="163" t="s">
        <v>126</v>
      </c>
      <c r="AD512" s="161">
        <v>26</v>
      </c>
      <c r="AE512" s="161">
        <v>28</v>
      </c>
      <c r="AF512" s="161">
        <f t="shared" si="355"/>
        <v>54</v>
      </c>
      <c r="AG512" s="161">
        <v>19.91</v>
      </c>
      <c r="AH512" s="128">
        <v>0</v>
      </c>
      <c r="AI512" s="161">
        <v>24.73</v>
      </c>
      <c r="AJ512" s="161">
        <v>0</v>
      </c>
      <c r="AK512" s="161">
        <v>3.45</v>
      </c>
      <c r="AL512" s="172">
        <v>23.75</v>
      </c>
      <c r="AM512" s="161">
        <v>2.0699999999999998</v>
      </c>
      <c r="AN512" s="176">
        <v>17.95</v>
      </c>
      <c r="AO512" s="147">
        <v>42326</v>
      </c>
      <c r="AP512" s="187">
        <f t="shared" si="342"/>
        <v>50.55</v>
      </c>
      <c r="AQ512" s="201"/>
      <c r="AR512" s="202"/>
      <c r="AS512" s="185">
        <f t="shared" si="362"/>
        <v>3.45</v>
      </c>
      <c r="AT512" s="201"/>
      <c r="AU512" s="185">
        <f t="shared" si="343"/>
        <v>1.3800000000000003</v>
      </c>
      <c r="AV512" s="201"/>
      <c r="AW512" s="202"/>
      <c r="AX512" s="185">
        <f t="shared" si="363"/>
        <v>2.0699999999999998</v>
      </c>
      <c r="AY512" s="201"/>
    </row>
    <row r="513" spans="1:51" s="144" customFormat="1" x14ac:dyDescent="0.3">
      <c r="A513" s="147">
        <v>42327</v>
      </c>
      <c r="B513" s="165">
        <v>5</v>
      </c>
      <c r="C513" s="166">
        <f t="shared" si="356"/>
        <v>2.5207965717166627</v>
      </c>
      <c r="D513" s="166">
        <f t="shared" si="357"/>
        <v>573.30116316756096</v>
      </c>
      <c r="E513" s="152">
        <v>387</v>
      </c>
      <c r="F513" s="166">
        <f t="shared" si="358"/>
        <v>195.10965465086969</v>
      </c>
      <c r="G513" s="166">
        <f t="shared" si="359"/>
        <v>396.62933486981893</v>
      </c>
      <c r="H513" s="152">
        <v>386</v>
      </c>
      <c r="I513" s="162">
        <f t="shared" si="360"/>
        <v>194.60549533652636</v>
      </c>
      <c r="J513" s="162">
        <f t="shared" si="361"/>
        <v>772.22802405560162</v>
      </c>
      <c r="K513" s="171">
        <f>'Salinity-Da'!B499</f>
        <v>24.926666666666677</v>
      </c>
      <c r="L513" s="171">
        <f>'Salinity-Da'!C499</f>
        <v>18109.447916666668</v>
      </c>
      <c r="M513" s="172">
        <f>'Salinity-Da'!I499</f>
        <v>10.716842397152874</v>
      </c>
      <c r="N513" s="172">
        <f t="shared" si="346"/>
        <v>7.4727168376498279</v>
      </c>
      <c r="O513" s="161" t="s">
        <v>39</v>
      </c>
      <c r="P513" s="161" t="s">
        <v>26</v>
      </c>
      <c r="Q513" s="161">
        <v>650</v>
      </c>
      <c r="R513" s="161">
        <v>14</v>
      </c>
      <c r="S513" s="168" t="str">
        <f t="shared" si="347"/>
        <v>NO</v>
      </c>
      <c r="T513" s="167" t="str">
        <f t="shared" si="348"/>
        <v>YES</v>
      </c>
      <c r="U513" s="167" t="str">
        <f t="shared" si="349"/>
        <v>YES</v>
      </c>
      <c r="V513" s="167" t="str">
        <f t="shared" si="350"/>
        <v>NO</v>
      </c>
      <c r="W513" s="167" t="str">
        <f t="shared" si="351"/>
        <v>NO</v>
      </c>
      <c r="X513" s="168" t="str">
        <f t="shared" si="352"/>
        <v>YES</v>
      </c>
      <c r="Y513" s="167" t="str">
        <f t="shared" si="353"/>
        <v>NO</v>
      </c>
      <c r="Z513" s="168" t="str">
        <f t="shared" si="354"/>
        <v>NO</v>
      </c>
      <c r="AA513" s="147">
        <v>42327</v>
      </c>
      <c r="AB513" s="163" t="str">
        <f t="shared" si="364"/>
        <v>NO</v>
      </c>
      <c r="AC513" s="163" t="s">
        <v>126</v>
      </c>
      <c r="AD513" s="161">
        <v>26</v>
      </c>
      <c r="AE513" s="161">
        <v>28</v>
      </c>
      <c r="AF513" s="161">
        <f t="shared" si="355"/>
        <v>54</v>
      </c>
      <c r="AG513" s="161">
        <v>19.829999999999998</v>
      </c>
      <c r="AH513" s="128">
        <v>0</v>
      </c>
      <c r="AI513" s="161">
        <v>24.74</v>
      </c>
      <c r="AJ513" s="161">
        <v>0</v>
      </c>
      <c r="AK513" s="161">
        <v>3.3</v>
      </c>
      <c r="AL513" s="172">
        <v>23.72</v>
      </c>
      <c r="AM513" s="161">
        <v>0</v>
      </c>
      <c r="AN513" s="176">
        <v>17.59</v>
      </c>
      <c r="AO513" s="147">
        <v>42327</v>
      </c>
      <c r="AP513" s="187">
        <f t="shared" si="342"/>
        <v>50.7</v>
      </c>
      <c r="AQ513" s="201"/>
      <c r="AR513" s="202"/>
      <c r="AS513" s="185">
        <f t="shared" si="362"/>
        <v>3.3</v>
      </c>
      <c r="AT513" s="201"/>
      <c r="AU513" s="185">
        <f t="shared" si="343"/>
        <v>3.3</v>
      </c>
      <c r="AV513" s="201"/>
      <c r="AW513" s="202"/>
      <c r="AX513" s="185">
        <f t="shared" si="363"/>
        <v>0</v>
      </c>
      <c r="AY513" s="201"/>
    </row>
    <row r="514" spans="1:51" s="144" customFormat="1" x14ac:dyDescent="0.3">
      <c r="A514" s="147">
        <v>42328</v>
      </c>
      <c r="B514" s="152">
        <v>6</v>
      </c>
      <c r="C514" s="166">
        <f t="shared" si="356"/>
        <v>3.024955886059995</v>
      </c>
      <c r="D514" s="166">
        <f t="shared" si="357"/>
        <v>570.0601390039252</v>
      </c>
      <c r="E514" s="152">
        <v>425</v>
      </c>
      <c r="F514" s="166">
        <f t="shared" si="358"/>
        <v>214.2677085959163</v>
      </c>
      <c r="G514" s="166">
        <f t="shared" si="359"/>
        <v>391.37167344880987</v>
      </c>
      <c r="H514" s="152">
        <v>1327</v>
      </c>
      <c r="I514" s="162">
        <f t="shared" si="360"/>
        <v>669.01941013360226</v>
      </c>
      <c r="J514" s="162">
        <f t="shared" si="361"/>
        <v>699.19694623501039</v>
      </c>
      <c r="K514" s="171">
        <f>'Salinity-Da'!B500</f>
        <v>25.507187499999997</v>
      </c>
      <c r="L514" s="171">
        <f>'Salinity-Da'!C500</f>
        <v>16608.927083333332</v>
      </c>
      <c r="M514" s="172">
        <f>'Salinity-Da'!I500</f>
        <v>9.6334057234985639</v>
      </c>
      <c r="N514" s="172">
        <f t="shared" si="346"/>
        <v>7.6446187475755805</v>
      </c>
      <c r="O514" s="161" t="s">
        <v>39</v>
      </c>
      <c r="P514" s="161" t="s">
        <v>26</v>
      </c>
      <c r="Q514" s="161">
        <v>650</v>
      </c>
      <c r="R514" s="161">
        <v>14</v>
      </c>
      <c r="S514" s="168" t="str">
        <f t="shared" si="347"/>
        <v>NO</v>
      </c>
      <c r="T514" s="167" t="str">
        <f t="shared" si="348"/>
        <v>YES</v>
      </c>
      <c r="U514" s="167" t="str">
        <f t="shared" si="349"/>
        <v>YES</v>
      </c>
      <c r="V514" s="167" t="str">
        <f t="shared" si="350"/>
        <v>NO</v>
      </c>
      <c r="W514" s="167" t="str">
        <f t="shared" si="351"/>
        <v>NO</v>
      </c>
      <c r="X514" s="168" t="str">
        <f t="shared" si="352"/>
        <v>YES</v>
      </c>
      <c r="Y514" s="167" t="str">
        <f t="shared" si="353"/>
        <v>NO</v>
      </c>
      <c r="Z514" s="168" t="str">
        <f t="shared" si="354"/>
        <v>NO</v>
      </c>
      <c r="AA514" s="147">
        <v>42328</v>
      </c>
      <c r="AB514" s="163" t="str">
        <f t="shared" si="364"/>
        <v>NO</v>
      </c>
      <c r="AC514" s="163" t="s">
        <v>126</v>
      </c>
      <c r="AD514" s="161">
        <v>26</v>
      </c>
      <c r="AE514" s="161">
        <v>28</v>
      </c>
      <c r="AF514" s="161">
        <f t="shared" si="355"/>
        <v>54</v>
      </c>
      <c r="AG514" s="161">
        <v>19.78</v>
      </c>
      <c r="AH514" s="128">
        <v>0</v>
      </c>
      <c r="AI514" s="161">
        <v>24.97</v>
      </c>
      <c r="AJ514" s="161">
        <v>0</v>
      </c>
      <c r="AK514" s="161">
        <v>4.3099999999999996</v>
      </c>
      <c r="AL514" s="172">
        <v>23.88</v>
      </c>
      <c r="AM514" s="161">
        <v>1.1599999999999999</v>
      </c>
      <c r="AN514" s="176">
        <v>17.739999999999998</v>
      </c>
      <c r="AO514" s="147">
        <v>42328</v>
      </c>
      <c r="AP514" s="187">
        <f t="shared" si="342"/>
        <v>49.69</v>
      </c>
      <c r="AQ514" s="201"/>
      <c r="AR514" s="202"/>
      <c r="AS514" s="185">
        <f t="shared" si="362"/>
        <v>4.3099999999999996</v>
      </c>
      <c r="AT514" s="201"/>
      <c r="AU514" s="185">
        <f t="shared" si="343"/>
        <v>3.1499999999999995</v>
      </c>
      <c r="AV514" s="201"/>
      <c r="AW514" s="202"/>
      <c r="AX514" s="185">
        <f t="shared" si="363"/>
        <v>1.1599999999999999</v>
      </c>
      <c r="AY514" s="201"/>
    </row>
    <row r="515" spans="1:51" s="144" customFormat="1" x14ac:dyDescent="0.3">
      <c r="A515" s="147">
        <v>42329</v>
      </c>
      <c r="B515" s="165">
        <v>690</v>
      </c>
      <c r="C515" s="166">
        <f t="shared" si="356"/>
        <v>347.86992689689941</v>
      </c>
      <c r="D515" s="166">
        <f t="shared" si="357"/>
        <v>523.67748208433864</v>
      </c>
      <c r="E515" s="152">
        <v>755</v>
      </c>
      <c r="F515" s="166">
        <f t="shared" si="358"/>
        <v>380.64028232921606</v>
      </c>
      <c r="G515" s="166">
        <f t="shared" si="359"/>
        <v>400.37451834779796</v>
      </c>
      <c r="H515" s="152">
        <v>2061</v>
      </c>
      <c r="I515" s="162">
        <f t="shared" si="360"/>
        <v>1039.0723468616084</v>
      </c>
      <c r="J515" s="162">
        <f t="shared" si="361"/>
        <v>708.34383665238215</v>
      </c>
      <c r="K515" s="171">
        <f>'Salinity-Da'!B501</f>
        <v>25.938437499999992</v>
      </c>
      <c r="L515" s="171">
        <f>'Salinity-Da'!C501</f>
        <v>15477.625</v>
      </c>
      <c r="M515" s="172">
        <f>'Salinity-Da'!I501</f>
        <v>8.8411763981812701</v>
      </c>
      <c r="N515" s="172">
        <f t="shared" si="346"/>
        <v>7.7785870683793945</v>
      </c>
      <c r="O515" s="161" t="s">
        <v>39</v>
      </c>
      <c r="P515" s="161" t="s">
        <v>26</v>
      </c>
      <c r="Q515" s="161">
        <v>650</v>
      </c>
      <c r="R515" s="161">
        <v>14</v>
      </c>
      <c r="S515" s="168" t="str">
        <f t="shared" si="347"/>
        <v>NO</v>
      </c>
      <c r="T515" s="167" t="str">
        <f t="shared" si="348"/>
        <v>YES</v>
      </c>
      <c r="U515" s="167" t="str">
        <f t="shared" si="349"/>
        <v>YES</v>
      </c>
      <c r="V515" s="167" t="str">
        <f t="shared" si="350"/>
        <v>NO</v>
      </c>
      <c r="W515" s="167" t="str">
        <f t="shared" si="351"/>
        <v>YES</v>
      </c>
      <c r="X515" s="168" t="str">
        <f t="shared" si="352"/>
        <v>YES</v>
      </c>
      <c r="Y515" s="167" t="str">
        <f t="shared" si="353"/>
        <v>NO</v>
      </c>
      <c r="Z515" s="168" t="str">
        <f t="shared" si="354"/>
        <v>NO</v>
      </c>
      <c r="AA515" s="147">
        <v>42329</v>
      </c>
      <c r="AB515" s="163" t="str">
        <f t="shared" si="364"/>
        <v>NO</v>
      </c>
      <c r="AC515" s="163" t="s">
        <v>126</v>
      </c>
      <c r="AD515" s="161">
        <v>26</v>
      </c>
      <c r="AE515" s="161">
        <v>28</v>
      </c>
      <c r="AF515" s="161">
        <f t="shared" si="355"/>
        <v>54</v>
      </c>
      <c r="AG515" s="161">
        <v>19.86</v>
      </c>
      <c r="AH515" s="128">
        <v>0</v>
      </c>
      <c r="AI515" s="161">
        <v>25.08</v>
      </c>
      <c r="AJ515" s="161">
        <v>0</v>
      </c>
      <c r="AK515" s="161">
        <v>4.1900000000000004</v>
      </c>
      <c r="AL515" s="172">
        <v>23.87</v>
      </c>
      <c r="AM515" s="161">
        <v>2.75</v>
      </c>
      <c r="AN515" s="176">
        <v>18.09</v>
      </c>
      <c r="AO515" s="147">
        <v>42329</v>
      </c>
      <c r="AP515" s="187">
        <f t="shared" si="342"/>
        <v>49.81</v>
      </c>
      <c r="AQ515" s="201"/>
      <c r="AR515" s="202"/>
      <c r="AS515" s="185">
        <f t="shared" si="362"/>
        <v>4.1900000000000004</v>
      </c>
      <c r="AT515" s="201"/>
      <c r="AU515" s="185">
        <f t="shared" si="343"/>
        <v>1.4400000000000004</v>
      </c>
      <c r="AV515" s="201"/>
      <c r="AW515" s="202"/>
      <c r="AX515" s="185">
        <f t="shared" si="363"/>
        <v>2.75</v>
      </c>
      <c r="AY515" s="201"/>
    </row>
    <row r="516" spans="1:51" s="144" customFormat="1" x14ac:dyDescent="0.3">
      <c r="A516" s="147">
        <v>42330</v>
      </c>
      <c r="B516" s="152">
        <v>365</v>
      </c>
      <c r="C516" s="166">
        <f t="shared" si="356"/>
        <v>184.01814973531637</v>
      </c>
      <c r="D516" s="166">
        <f t="shared" si="357"/>
        <v>436.52994346213399</v>
      </c>
      <c r="E516" s="152">
        <v>1100</v>
      </c>
      <c r="F516" s="166">
        <f t="shared" si="358"/>
        <v>554.57524577766571</v>
      </c>
      <c r="G516" s="166">
        <f t="shared" si="359"/>
        <v>386.3300803053765</v>
      </c>
      <c r="H516" s="152">
        <v>3942</v>
      </c>
      <c r="I516" s="162">
        <f t="shared" si="360"/>
        <v>1987.3960171414167</v>
      </c>
      <c r="J516" s="162">
        <f t="shared" si="361"/>
        <v>712.73722496308835</v>
      </c>
      <c r="K516" s="171">
        <f>'Salinity-Da'!B502</f>
        <v>25.718437499999997</v>
      </c>
      <c r="L516" s="171">
        <f>'Salinity-Da'!C502</f>
        <v>17370.552083333332</v>
      </c>
      <c r="M516" s="172">
        <f>'Salinity-Da'!I502</f>
        <v>10.067934316230987</v>
      </c>
      <c r="N516" s="172">
        <f t="shared" si="346"/>
        <v>7.9246015105175003</v>
      </c>
      <c r="O516" s="161" t="s">
        <v>39</v>
      </c>
      <c r="P516" s="161" t="s">
        <v>26</v>
      </c>
      <c r="Q516" s="161">
        <v>650</v>
      </c>
      <c r="R516" s="161">
        <v>14</v>
      </c>
      <c r="S516" s="168" t="str">
        <f t="shared" si="347"/>
        <v>NO</v>
      </c>
      <c r="T516" s="167" t="str">
        <f t="shared" si="348"/>
        <v>YES</v>
      </c>
      <c r="U516" s="167" t="str">
        <f t="shared" si="349"/>
        <v>YES</v>
      </c>
      <c r="V516" s="167" t="str">
        <f t="shared" si="350"/>
        <v>NO</v>
      </c>
      <c r="W516" s="167" t="str">
        <f t="shared" si="351"/>
        <v>YES</v>
      </c>
      <c r="X516" s="168" t="str">
        <f t="shared" si="352"/>
        <v>YES</v>
      </c>
      <c r="Y516" s="167" t="str">
        <f t="shared" si="353"/>
        <v>NO</v>
      </c>
      <c r="Z516" s="168" t="str">
        <f t="shared" si="354"/>
        <v>NO</v>
      </c>
      <c r="AA516" s="147">
        <v>42330</v>
      </c>
      <c r="AB516" s="163" t="str">
        <f t="shared" si="364"/>
        <v>NO</v>
      </c>
      <c r="AC516" s="163" t="s">
        <v>126</v>
      </c>
      <c r="AD516" s="161">
        <v>0</v>
      </c>
      <c r="AE516" s="161">
        <v>0</v>
      </c>
      <c r="AF516" s="161">
        <f t="shared" si="355"/>
        <v>0</v>
      </c>
      <c r="AG516" s="161">
        <v>19.88</v>
      </c>
      <c r="AH516" s="128">
        <v>0</v>
      </c>
      <c r="AI516" s="161">
        <v>25.33</v>
      </c>
      <c r="AJ516" s="161">
        <v>0</v>
      </c>
      <c r="AK516" s="161">
        <v>5.67</v>
      </c>
      <c r="AL516" s="172">
        <v>24.07</v>
      </c>
      <c r="AM516" s="161">
        <v>16.600000000000001</v>
      </c>
      <c r="AN516" s="176">
        <v>18.96</v>
      </c>
      <c r="AO516" s="147">
        <v>42330</v>
      </c>
      <c r="AP516" s="187" t="str">
        <f t="shared" si="342"/>
        <v>0*</v>
      </c>
      <c r="AQ516" s="201"/>
      <c r="AR516" s="202"/>
      <c r="AS516" s="185">
        <f t="shared" si="362"/>
        <v>0</v>
      </c>
      <c r="AT516" s="201"/>
      <c r="AU516" s="185" t="str">
        <f t="shared" si="343"/>
        <v>0*</v>
      </c>
      <c r="AV516" s="201"/>
      <c r="AW516" s="202"/>
      <c r="AX516" s="185">
        <f t="shared" si="363"/>
        <v>5.67</v>
      </c>
      <c r="AY516" s="201"/>
    </row>
    <row r="517" spans="1:51" s="144" customFormat="1" x14ac:dyDescent="0.3">
      <c r="A517" s="147">
        <v>42331</v>
      </c>
      <c r="B517" s="152">
        <v>11</v>
      </c>
      <c r="C517" s="166">
        <f t="shared" si="356"/>
        <v>5.5457524577766577</v>
      </c>
      <c r="D517" s="166">
        <f t="shared" si="357"/>
        <v>304.36818034498901</v>
      </c>
      <c r="E517" s="152">
        <v>1103</v>
      </c>
      <c r="F517" s="166">
        <f t="shared" si="358"/>
        <v>556.08772372069575</v>
      </c>
      <c r="G517" s="166">
        <f t="shared" si="359"/>
        <v>350.31870070942415</v>
      </c>
      <c r="H517" s="152">
        <v>2934</v>
      </c>
      <c r="I517" s="162">
        <f t="shared" si="360"/>
        <v>1479.2034282833376</v>
      </c>
      <c r="J517" s="162">
        <f t="shared" si="361"/>
        <v>830.99859555619582</v>
      </c>
      <c r="K517" s="171">
        <f>'Salinity-Da'!B503</f>
        <v>25.504583333333319</v>
      </c>
      <c r="L517" s="171">
        <f>'Salinity-Da'!C503</f>
        <v>15222.385416666666</v>
      </c>
      <c r="M517" s="172">
        <f>'Salinity-Da'!I503</f>
        <v>8.7648817629305729</v>
      </c>
      <c r="N517" s="172">
        <f t="shared" si="346"/>
        <v>7.9927570074900842</v>
      </c>
      <c r="O517" s="161" t="s">
        <v>39</v>
      </c>
      <c r="P517" s="161" t="s">
        <v>26</v>
      </c>
      <c r="Q517" s="161">
        <v>650</v>
      </c>
      <c r="R517" s="161">
        <v>14</v>
      </c>
      <c r="S517" s="168" t="str">
        <f t="shared" si="347"/>
        <v>YES</v>
      </c>
      <c r="T517" s="167" t="str">
        <f t="shared" si="348"/>
        <v>YES</v>
      </c>
      <c r="U517" s="167" t="str">
        <f t="shared" si="349"/>
        <v>YES</v>
      </c>
      <c r="V517" s="167" t="str">
        <f t="shared" si="350"/>
        <v>NO</v>
      </c>
      <c r="W517" s="167" t="str">
        <f t="shared" si="351"/>
        <v>NO</v>
      </c>
      <c r="X517" s="168" t="str">
        <f t="shared" si="352"/>
        <v>YES</v>
      </c>
      <c r="Y517" s="167" t="str">
        <f t="shared" si="353"/>
        <v>NO</v>
      </c>
      <c r="Z517" s="168" t="str">
        <f t="shared" si="354"/>
        <v>NO</v>
      </c>
      <c r="AA517" s="147">
        <v>42331</v>
      </c>
      <c r="AB517" s="163" t="str">
        <f t="shared" si="364"/>
        <v>NO</v>
      </c>
      <c r="AC517" s="163" t="s">
        <v>126</v>
      </c>
      <c r="AD517" s="161">
        <v>0</v>
      </c>
      <c r="AE517" s="161">
        <v>0</v>
      </c>
      <c r="AF517" s="161">
        <f t="shared" si="355"/>
        <v>0</v>
      </c>
      <c r="AG517" s="161">
        <v>19.93</v>
      </c>
      <c r="AH517" s="128">
        <v>16.04</v>
      </c>
      <c r="AI517" s="161">
        <v>25.43</v>
      </c>
      <c r="AJ517" s="161">
        <v>0</v>
      </c>
      <c r="AK517" s="161">
        <v>7.01</v>
      </c>
      <c r="AL517" s="172">
        <v>24.25</v>
      </c>
      <c r="AM517" s="161">
        <v>26.22</v>
      </c>
      <c r="AN517" s="176">
        <v>19.420000000000002</v>
      </c>
      <c r="AO517" s="147">
        <v>42331</v>
      </c>
      <c r="AP517" s="187" t="str">
        <f t="shared" si="342"/>
        <v>0*</v>
      </c>
      <c r="AQ517" s="201"/>
      <c r="AR517" s="202"/>
      <c r="AS517" s="185">
        <f t="shared" si="362"/>
        <v>0</v>
      </c>
      <c r="AT517" s="201"/>
      <c r="AU517" s="185" t="str">
        <f t="shared" si="343"/>
        <v>0*</v>
      </c>
      <c r="AV517" s="201"/>
      <c r="AW517" s="202"/>
      <c r="AX517" s="185">
        <f t="shared" si="363"/>
        <v>7.01</v>
      </c>
      <c r="AY517" s="201"/>
    </row>
    <row r="518" spans="1:51" s="144" customFormat="1" x14ac:dyDescent="0.3">
      <c r="A518" s="147">
        <v>42332</v>
      </c>
      <c r="B518" s="152">
        <v>9</v>
      </c>
      <c r="C518" s="166">
        <f t="shared" si="356"/>
        <v>4.5374338290899923</v>
      </c>
      <c r="D518" s="166">
        <f t="shared" si="357"/>
        <v>236.73880946379057</v>
      </c>
      <c r="E518" s="152">
        <v>790</v>
      </c>
      <c r="F518" s="166">
        <f t="shared" si="358"/>
        <v>398.2858583312327</v>
      </c>
      <c r="G518" s="166">
        <f t="shared" si="359"/>
        <v>354.92815729770609</v>
      </c>
      <c r="H518" s="152">
        <v>1458</v>
      </c>
      <c r="I518" s="162">
        <f t="shared" si="360"/>
        <v>735.06428031257883</v>
      </c>
      <c r="J518" s="162">
        <f t="shared" si="361"/>
        <v>922.39547697072271</v>
      </c>
      <c r="K518" s="171">
        <f>'Salinity-Da'!B504</f>
        <v>23.645833333333343</v>
      </c>
      <c r="L518" s="171">
        <f>'Salinity-Da'!C504</f>
        <v>11762.197916666666</v>
      </c>
      <c r="M518" s="172">
        <f>'Salinity-Da'!I504</f>
        <v>6.9076432470703377</v>
      </c>
      <c r="N518" s="172">
        <f t="shared" si="346"/>
        <v>7.9678046994619764</v>
      </c>
      <c r="O518" s="161" t="s">
        <v>39</v>
      </c>
      <c r="P518" s="161" t="s">
        <v>26</v>
      </c>
      <c r="Q518" s="161">
        <v>650</v>
      </c>
      <c r="R518" s="161">
        <v>14</v>
      </c>
      <c r="S518" s="168" t="str">
        <f t="shared" si="347"/>
        <v>YES</v>
      </c>
      <c r="T518" s="167" t="str">
        <f t="shared" si="348"/>
        <v>YES</v>
      </c>
      <c r="U518" s="167" t="str">
        <f t="shared" si="349"/>
        <v>YES</v>
      </c>
      <c r="V518" s="167" t="str">
        <f t="shared" si="350"/>
        <v>NO</v>
      </c>
      <c r="W518" s="167" t="str">
        <f t="shared" si="351"/>
        <v>NO</v>
      </c>
      <c r="X518" s="168" t="str">
        <f t="shared" si="352"/>
        <v>YES</v>
      </c>
      <c r="Y518" s="167" t="str">
        <f t="shared" si="353"/>
        <v>NO</v>
      </c>
      <c r="Z518" s="168" t="str">
        <f t="shared" si="354"/>
        <v>NO</v>
      </c>
      <c r="AA518" s="147">
        <v>42332</v>
      </c>
      <c r="AB518" s="163" t="str">
        <f t="shared" si="364"/>
        <v>NO</v>
      </c>
      <c r="AC518" s="163" t="s">
        <v>126</v>
      </c>
      <c r="AD518" s="161">
        <v>9</v>
      </c>
      <c r="AE518" s="161">
        <v>7</v>
      </c>
      <c r="AF518" s="161">
        <f t="shared" si="355"/>
        <v>16</v>
      </c>
      <c r="AG518" s="161">
        <v>19.940000000000001</v>
      </c>
      <c r="AH518" s="128">
        <v>27.01</v>
      </c>
      <c r="AI518" s="161">
        <v>25.11</v>
      </c>
      <c r="AJ518" s="161">
        <v>0</v>
      </c>
      <c r="AK518" s="161">
        <v>6.03</v>
      </c>
      <c r="AL518" s="172">
        <v>24.12</v>
      </c>
      <c r="AM518" s="161">
        <v>25.2</v>
      </c>
      <c r="AN518" s="176">
        <v>19.37</v>
      </c>
      <c r="AO518" s="147">
        <v>42332</v>
      </c>
      <c r="AP518" s="187">
        <f t="shared" si="342"/>
        <v>9.9699999999999989</v>
      </c>
      <c r="AQ518" s="201"/>
      <c r="AR518" s="202"/>
      <c r="AS518" s="185">
        <f t="shared" si="362"/>
        <v>6.03</v>
      </c>
      <c r="AT518" s="201"/>
      <c r="AU518" s="185" t="str">
        <f t="shared" si="343"/>
        <v>0*</v>
      </c>
      <c r="AV518" s="201"/>
      <c r="AW518" s="202"/>
      <c r="AX518" s="185">
        <f t="shared" si="363"/>
        <v>6.03</v>
      </c>
      <c r="AY518" s="201"/>
    </row>
    <row r="519" spans="1:51" s="144" customFormat="1" x14ac:dyDescent="0.3">
      <c r="A519" s="147">
        <v>42333</v>
      </c>
      <c r="B519" s="152">
        <v>350</v>
      </c>
      <c r="C519" s="166">
        <f t="shared" si="356"/>
        <v>176.45576002016637</v>
      </c>
      <c r="D519" s="166">
        <f t="shared" si="357"/>
        <v>156.00129640966546</v>
      </c>
      <c r="E519" s="152">
        <v>455</v>
      </c>
      <c r="F519" s="166">
        <f t="shared" si="358"/>
        <v>229.39248802621628</v>
      </c>
      <c r="G519" s="166">
        <f t="shared" si="359"/>
        <v>365.22741186214847</v>
      </c>
      <c r="H519" s="152">
        <v>1518</v>
      </c>
      <c r="I519" s="162">
        <f t="shared" si="360"/>
        <v>765.31383917317874</v>
      </c>
      <c r="J519" s="162">
        <f t="shared" si="361"/>
        <v>930.96618531455954</v>
      </c>
      <c r="K519" s="171">
        <f>'Salinity-Da'!B505</f>
        <v>21.211562499999999</v>
      </c>
      <c r="L519" s="171">
        <f>'Salinity-Da'!C505</f>
        <v>12943.770833333334</v>
      </c>
      <c r="M519" s="172">
        <f>'Salinity-Da'!I505</f>
        <v>8.0936272650222847</v>
      </c>
      <c r="N519" s="172">
        <f t="shared" si="346"/>
        <v>7.9737111457265302</v>
      </c>
      <c r="O519" s="161" t="s">
        <v>39</v>
      </c>
      <c r="P519" s="161" t="s">
        <v>26</v>
      </c>
      <c r="Q519" s="161">
        <v>650</v>
      </c>
      <c r="R519" s="161">
        <v>14</v>
      </c>
      <c r="S519" s="168" t="str">
        <f t="shared" si="347"/>
        <v>YES</v>
      </c>
      <c r="T519" s="167" t="str">
        <f t="shared" si="348"/>
        <v>YES</v>
      </c>
      <c r="U519" s="167" t="str">
        <f t="shared" si="349"/>
        <v>YES</v>
      </c>
      <c r="V519" s="167" t="str">
        <f t="shared" si="350"/>
        <v>NO</v>
      </c>
      <c r="W519" s="167" t="str">
        <f t="shared" si="351"/>
        <v>YES</v>
      </c>
      <c r="X519" s="168" t="str">
        <f t="shared" si="352"/>
        <v>YES</v>
      </c>
      <c r="Y519" s="167" t="str">
        <f t="shared" si="353"/>
        <v>NO</v>
      </c>
      <c r="Z519" s="168" t="str">
        <f t="shared" si="354"/>
        <v>NO</v>
      </c>
      <c r="AA519" s="147">
        <v>42333</v>
      </c>
      <c r="AB519" s="163" t="str">
        <f t="shared" si="364"/>
        <v>NO</v>
      </c>
      <c r="AC519" s="163" t="s">
        <v>126</v>
      </c>
      <c r="AD519" s="161">
        <v>9</v>
      </c>
      <c r="AE519" s="161">
        <v>7</v>
      </c>
      <c r="AF519" s="161">
        <f t="shared" si="355"/>
        <v>16</v>
      </c>
      <c r="AG519" s="161">
        <v>19.84</v>
      </c>
      <c r="AH519" s="128">
        <v>17.28</v>
      </c>
      <c r="AI519" s="161">
        <v>25.06</v>
      </c>
      <c r="AJ519" s="161">
        <v>0</v>
      </c>
      <c r="AK519" s="161">
        <v>5.53</v>
      </c>
      <c r="AL519" s="172">
        <v>24.05</v>
      </c>
      <c r="AM519" s="161">
        <v>21.95</v>
      </c>
      <c r="AN519" s="176">
        <v>19.22</v>
      </c>
      <c r="AO519" s="147">
        <v>42333</v>
      </c>
      <c r="AP519" s="187">
        <f t="shared" si="342"/>
        <v>10.469999999999999</v>
      </c>
      <c r="AQ519" s="201"/>
      <c r="AR519" s="202"/>
      <c r="AS519" s="185">
        <f t="shared" si="362"/>
        <v>5.53</v>
      </c>
      <c r="AT519" s="201"/>
      <c r="AU519" s="185" t="str">
        <f t="shared" si="343"/>
        <v>0*</v>
      </c>
      <c r="AV519" s="201"/>
      <c r="AW519" s="202"/>
      <c r="AX519" s="185">
        <f t="shared" si="363"/>
        <v>5.53</v>
      </c>
      <c r="AY519" s="201"/>
    </row>
    <row r="520" spans="1:51" s="144" customFormat="1" x14ac:dyDescent="0.3">
      <c r="A520" s="147">
        <v>42334</v>
      </c>
      <c r="B520" s="165">
        <v>600</v>
      </c>
      <c r="C520" s="166">
        <f t="shared" si="356"/>
        <v>302.4955886059995</v>
      </c>
      <c r="D520" s="166">
        <f t="shared" si="357"/>
        <v>103.42468219957506</v>
      </c>
      <c r="E520" s="152">
        <v>368</v>
      </c>
      <c r="F520" s="166">
        <f t="shared" si="358"/>
        <v>185.53062767834635</v>
      </c>
      <c r="G520" s="166">
        <f t="shared" si="359"/>
        <v>361.19413734740175</v>
      </c>
      <c r="H520" s="152">
        <v>1217</v>
      </c>
      <c r="I520" s="162">
        <f t="shared" si="360"/>
        <v>613.56188555583572</v>
      </c>
      <c r="J520" s="162">
        <f t="shared" si="361"/>
        <v>981.3821167488926</v>
      </c>
      <c r="K520" s="171">
        <f>'Salinity-Da'!B506</f>
        <v>21.275520833333328</v>
      </c>
      <c r="L520" s="171">
        <f>'Salinity-Da'!C506</f>
        <v>15246.229166666666</v>
      </c>
      <c r="M520" s="172">
        <f>'Salinity-Da'!I506</f>
        <v>9.649055108093501</v>
      </c>
      <c r="N520" s="172">
        <f t="shared" si="346"/>
        <v>8.0207430661080075</v>
      </c>
      <c r="O520" s="161" t="s">
        <v>39</v>
      </c>
      <c r="P520" s="161" t="s">
        <v>26</v>
      </c>
      <c r="Q520" s="161">
        <v>650</v>
      </c>
      <c r="R520" s="161">
        <v>14</v>
      </c>
      <c r="S520" s="168" t="str">
        <f t="shared" si="347"/>
        <v>YES</v>
      </c>
      <c r="T520" s="167" t="str">
        <f t="shared" si="348"/>
        <v>YES</v>
      </c>
      <c r="U520" s="167" t="str">
        <f t="shared" si="349"/>
        <v>YES</v>
      </c>
      <c r="V520" s="167" t="str">
        <f t="shared" si="350"/>
        <v>NO</v>
      </c>
      <c r="W520" s="167" t="str">
        <f t="shared" si="351"/>
        <v>YES</v>
      </c>
      <c r="X520" s="168" t="str">
        <f t="shared" si="352"/>
        <v>YES</v>
      </c>
      <c r="Y520" s="167" t="str">
        <f t="shared" si="353"/>
        <v>NO</v>
      </c>
      <c r="Z520" s="168" t="str">
        <f t="shared" si="354"/>
        <v>NO</v>
      </c>
      <c r="AA520" s="147">
        <v>42334</v>
      </c>
      <c r="AB520" s="163" t="str">
        <f t="shared" si="364"/>
        <v>NO</v>
      </c>
      <c r="AC520" s="163" t="s">
        <v>126</v>
      </c>
      <c r="AD520" s="161">
        <v>9</v>
      </c>
      <c r="AE520" s="161">
        <v>7</v>
      </c>
      <c r="AF520" s="161">
        <f t="shared" si="355"/>
        <v>16</v>
      </c>
      <c r="AG520" s="161">
        <v>19.72</v>
      </c>
      <c r="AH520" s="128">
        <v>17.28</v>
      </c>
      <c r="AI520" s="161">
        <v>25.02</v>
      </c>
      <c r="AJ520" s="161">
        <v>0</v>
      </c>
      <c r="AK520" s="161">
        <v>5.43</v>
      </c>
      <c r="AL520" s="172">
        <v>24.04</v>
      </c>
      <c r="AM520" s="161">
        <v>19.579999999999998</v>
      </c>
      <c r="AN520" s="176">
        <v>19.12</v>
      </c>
      <c r="AO520" s="147">
        <v>42334</v>
      </c>
      <c r="AP520" s="187">
        <f t="shared" si="342"/>
        <v>10.57</v>
      </c>
      <c r="AQ520" s="201"/>
      <c r="AR520" s="202"/>
      <c r="AS520" s="185">
        <f t="shared" si="362"/>
        <v>5.43</v>
      </c>
      <c r="AT520" s="201"/>
      <c r="AU520" s="185" t="str">
        <f t="shared" si="343"/>
        <v>0*</v>
      </c>
      <c r="AV520" s="201"/>
      <c r="AW520" s="202"/>
      <c r="AX520" s="185">
        <f t="shared" si="363"/>
        <v>5.43</v>
      </c>
      <c r="AY520" s="201"/>
    </row>
    <row r="521" spans="1:51" s="144" customFormat="1" x14ac:dyDescent="0.3">
      <c r="A521" s="147">
        <v>42335</v>
      </c>
      <c r="B521" s="165">
        <v>675</v>
      </c>
      <c r="C521" s="166">
        <f t="shared" si="356"/>
        <v>340.30753718174947</v>
      </c>
      <c r="D521" s="166">
        <f t="shared" si="357"/>
        <v>146.27822391875833</v>
      </c>
      <c r="E521" s="152">
        <v>795</v>
      </c>
      <c r="F521" s="166">
        <f t="shared" si="358"/>
        <v>400.80665490294933</v>
      </c>
      <c r="G521" s="166">
        <f t="shared" si="359"/>
        <v>359.82570492275551</v>
      </c>
      <c r="H521" s="152">
        <v>1154</v>
      </c>
      <c r="I521" s="162">
        <f t="shared" si="360"/>
        <v>581.79984875220566</v>
      </c>
      <c r="J521" s="162">
        <f t="shared" si="361"/>
        <v>1041.2330296373655</v>
      </c>
      <c r="K521" s="171">
        <f>'Salinity-Da'!B507</f>
        <v>21.415625000000002</v>
      </c>
      <c r="L521" s="171">
        <f>'Salinity-Da'!C507</f>
        <v>15889.708333333334</v>
      </c>
      <c r="M521" s="172">
        <f>'Salinity-Da'!I507</f>
        <v>10.059063205680644</v>
      </c>
      <c r="N521" s="172">
        <f t="shared" si="346"/>
        <v>8.0708804087897832</v>
      </c>
      <c r="O521" s="161" t="s">
        <v>39</v>
      </c>
      <c r="P521" s="161" t="s">
        <v>26</v>
      </c>
      <c r="Q521" s="161">
        <v>650</v>
      </c>
      <c r="R521" s="161">
        <v>14</v>
      </c>
      <c r="S521" s="168" t="str">
        <f t="shared" si="347"/>
        <v>YES</v>
      </c>
      <c r="T521" s="167" t="str">
        <f t="shared" si="348"/>
        <v>YES</v>
      </c>
      <c r="U521" s="167" t="str">
        <f t="shared" si="349"/>
        <v>YES</v>
      </c>
      <c r="V521" s="167" t="str">
        <f t="shared" si="350"/>
        <v>NO</v>
      </c>
      <c r="W521" s="167" t="str">
        <f t="shared" si="351"/>
        <v>YES</v>
      </c>
      <c r="X521" s="168" t="str">
        <f t="shared" si="352"/>
        <v>YES</v>
      </c>
      <c r="Y521" s="167" t="str">
        <f t="shared" si="353"/>
        <v>NO</v>
      </c>
      <c r="Z521" s="168" t="str">
        <f t="shared" si="354"/>
        <v>NO</v>
      </c>
      <c r="AA521" s="147">
        <v>42335</v>
      </c>
      <c r="AB521" s="163" t="str">
        <f t="shared" si="364"/>
        <v>NO</v>
      </c>
      <c r="AC521" s="163" t="s">
        <v>126</v>
      </c>
      <c r="AD521" s="161">
        <v>9</v>
      </c>
      <c r="AE521" s="161">
        <v>7</v>
      </c>
      <c r="AF521" s="161">
        <f t="shared" si="355"/>
        <v>16</v>
      </c>
      <c r="AG521" s="161">
        <v>19.89</v>
      </c>
      <c r="AH521" s="128">
        <v>17.28</v>
      </c>
      <c r="AI521" s="161">
        <v>24.96</v>
      </c>
      <c r="AJ521" s="161">
        <v>0</v>
      </c>
      <c r="AK521" s="161">
        <v>4.34</v>
      </c>
      <c r="AL521" s="172">
        <v>23.89</v>
      </c>
      <c r="AM521" s="161">
        <v>16.32</v>
      </c>
      <c r="AN521" s="176">
        <v>18.95</v>
      </c>
      <c r="AO521" s="147">
        <v>42335</v>
      </c>
      <c r="AP521" s="187">
        <f t="shared" si="342"/>
        <v>11.66</v>
      </c>
      <c r="AQ521" s="201"/>
      <c r="AR521" s="202"/>
      <c r="AS521" s="185">
        <f t="shared" si="362"/>
        <v>4.34</v>
      </c>
      <c r="AT521" s="201"/>
      <c r="AU521" s="185" t="str">
        <f t="shared" si="343"/>
        <v>0*</v>
      </c>
      <c r="AV521" s="201"/>
      <c r="AW521" s="202"/>
      <c r="AX521" s="185">
        <f t="shared" si="363"/>
        <v>4.34</v>
      </c>
      <c r="AY521" s="201"/>
    </row>
    <row r="522" spans="1:51" s="144" customFormat="1" x14ac:dyDescent="0.3">
      <c r="A522" s="147">
        <v>42336</v>
      </c>
      <c r="B522" s="165">
        <v>1070</v>
      </c>
      <c r="C522" s="166">
        <f t="shared" si="356"/>
        <v>539.45046634736582</v>
      </c>
      <c r="D522" s="166">
        <f t="shared" si="357"/>
        <v>194.46144981814254</v>
      </c>
      <c r="E522" s="152">
        <v>971</v>
      </c>
      <c r="F522" s="166">
        <f t="shared" si="358"/>
        <v>489.53869422737586</v>
      </c>
      <c r="G522" s="166">
        <f t="shared" si="359"/>
        <v>386.47412582376035</v>
      </c>
      <c r="H522" s="152">
        <v>2265</v>
      </c>
      <c r="I522" s="162">
        <f t="shared" si="360"/>
        <v>1141.920846987648</v>
      </c>
      <c r="J522" s="162">
        <f t="shared" si="361"/>
        <v>1028.7730922971662</v>
      </c>
      <c r="K522" s="171">
        <f>'Salinity-Da'!B508</f>
        <v>21.75385416666666</v>
      </c>
      <c r="L522" s="171">
        <f>'Salinity-Da'!C508</f>
        <v>16035.770833333334</v>
      </c>
      <c r="M522" s="172">
        <f>'Salinity-Da'!I508</f>
        <v>10.08091851729549</v>
      </c>
      <c r="N522" s="172">
        <f t="shared" si="346"/>
        <v>8.1329119811996229</v>
      </c>
      <c r="O522" s="161" t="s">
        <v>39</v>
      </c>
      <c r="P522" s="161" t="s">
        <v>26</v>
      </c>
      <c r="Q522" s="161">
        <v>650</v>
      </c>
      <c r="R522" s="161">
        <v>14</v>
      </c>
      <c r="S522" s="168" t="str">
        <f t="shared" si="347"/>
        <v>YES</v>
      </c>
      <c r="T522" s="167" t="str">
        <f t="shared" si="348"/>
        <v>YES</v>
      </c>
      <c r="U522" s="167" t="str">
        <f t="shared" si="349"/>
        <v>YES</v>
      </c>
      <c r="V522" s="167" t="str">
        <f t="shared" si="350"/>
        <v>NO</v>
      </c>
      <c r="W522" s="167" t="str">
        <f t="shared" si="351"/>
        <v>YES</v>
      </c>
      <c r="X522" s="168" t="str">
        <f t="shared" si="352"/>
        <v>YES</v>
      </c>
      <c r="Y522" s="167" t="str">
        <f t="shared" si="353"/>
        <v>NO</v>
      </c>
      <c r="Z522" s="168" t="str">
        <f t="shared" si="354"/>
        <v>NO</v>
      </c>
      <c r="AA522" s="147">
        <v>42336</v>
      </c>
      <c r="AB522" s="163" t="str">
        <f t="shared" si="364"/>
        <v>NO</v>
      </c>
      <c r="AC522" s="163" t="s">
        <v>126</v>
      </c>
      <c r="AD522" s="161">
        <v>9</v>
      </c>
      <c r="AE522" s="161">
        <v>7</v>
      </c>
      <c r="AF522" s="161">
        <f t="shared" si="355"/>
        <v>16</v>
      </c>
      <c r="AG522" s="161">
        <v>19.940000000000001</v>
      </c>
      <c r="AH522" s="128">
        <v>17.28</v>
      </c>
      <c r="AI522" s="161">
        <v>24.86</v>
      </c>
      <c r="AJ522" s="161">
        <v>0</v>
      </c>
      <c r="AK522" s="161">
        <v>3.6</v>
      </c>
      <c r="AL522" s="172">
        <v>23.77</v>
      </c>
      <c r="AM522" s="161">
        <v>13.98</v>
      </c>
      <c r="AN522" s="176">
        <v>18.829999999999998</v>
      </c>
      <c r="AO522" s="147">
        <v>42336</v>
      </c>
      <c r="AP522" s="187">
        <f t="shared" si="342"/>
        <v>12.4</v>
      </c>
      <c r="AQ522" s="201"/>
      <c r="AR522" s="202"/>
      <c r="AS522" s="185">
        <f t="shared" si="362"/>
        <v>3.6</v>
      </c>
      <c r="AT522" s="201"/>
      <c r="AU522" s="185" t="str">
        <f t="shared" si="343"/>
        <v>0*</v>
      </c>
      <c r="AV522" s="201"/>
      <c r="AW522" s="202"/>
      <c r="AX522" s="185">
        <f t="shared" si="363"/>
        <v>3.6</v>
      </c>
      <c r="AY522" s="201"/>
    </row>
    <row r="523" spans="1:51" s="144" customFormat="1" x14ac:dyDescent="0.3">
      <c r="A523" s="147">
        <v>42337</v>
      </c>
      <c r="B523" s="165">
        <v>1250</v>
      </c>
      <c r="C523" s="166">
        <f t="shared" si="356"/>
        <v>630.19914292916565</v>
      </c>
      <c r="D523" s="166">
        <f t="shared" si="357"/>
        <v>221.83009831106634</v>
      </c>
      <c r="E523" s="152">
        <v>1129</v>
      </c>
      <c r="F523" s="166">
        <f t="shared" si="358"/>
        <v>569.19586589362245</v>
      </c>
      <c r="G523" s="166">
        <f t="shared" si="359"/>
        <v>402.03104180921173</v>
      </c>
      <c r="H523" s="152">
        <v>1693</v>
      </c>
      <c r="I523" s="162">
        <f t="shared" si="360"/>
        <v>853.54171918326199</v>
      </c>
      <c r="J523" s="162">
        <f t="shared" si="361"/>
        <v>1043.4657351723145</v>
      </c>
      <c r="K523" s="171">
        <f>'Salinity-Da'!B509</f>
        <v>22.076666666666679</v>
      </c>
      <c r="L523" s="171">
        <f>'Salinity-Da'!C509</f>
        <v>16115.302083333334</v>
      </c>
      <c r="M523" s="172">
        <f>'Salinity-Da'!I509</f>
        <v>10.060780839825201</v>
      </c>
      <c r="N523" s="172">
        <f t="shared" si="346"/>
        <v>8.2312377935739427</v>
      </c>
      <c r="O523" s="161" t="s">
        <v>39</v>
      </c>
      <c r="P523" s="161" t="s">
        <v>26</v>
      </c>
      <c r="Q523" s="161">
        <v>650</v>
      </c>
      <c r="R523" s="161">
        <v>14</v>
      </c>
      <c r="S523" s="168" t="str">
        <f t="shared" si="347"/>
        <v>YES</v>
      </c>
      <c r="T523" s="167" t="str">
        <f t="shared" si="348"/>
        <v>YES</v>
      </c>
      <c r="U523" s="167" t="str">
        <f t="shared" si="349"/>
        <v>YES</v>
      </c>
      <c r="V523" s="167" t="str">
        <f t="shared" si="350"/>
        <v>NO</v>
      </c>
      <c r="W523" s="167" t="str">
        <f t="shared" si="351"/>
        <v>YES</v>
      </c>
      <c r="X523" s="168" t="str">
        <f t="shared" si="352"/>
        <v>YES</v>
      </c>
      <c r="Y523" s="167" t="str">
        <f t="shared" si="353"/>
        <v>NO</v>
      </c>
      <c r="Z523" s="168" t="str">
        <f t="shared" si="354"/>
        <v>NO</v>
      </c>
      <c r="AA523" s="147">
        <v>42337</v>
      </c>
      <c r="AB523" s="163" t="str">
        <f t="shared" si="364"/>
        <v>NO</v>
      </c>
      <c r="AC523" s="163" t="s">
        <v>126</v>
      </c>
      <c r="AD523" s="161">
        <v>9</v>
      </c>
      <c r="AE523" s="161">
        <v>7</v>
      </c>
      <c r="AF523" s="161">
        <f t="shared" si="355"/>
        <v>16</v>
      </c>
      <c r="AG523" s="161">
        <v>19.91</v>
      </c>
      <c r="AH523" s="128">
        <v>17.28</v>
      </c>
      <c r="AI523" s="161">
        <v>24.71</v>
      </c>
      <c r="AJ523" s="161">
        <v>0</v>
      </c>
      <c r="AK523" s="161">
        <v>3.6</v>
      </c>
      <c r="AL523" s="172">
        <v>23.77</v>
      </c>
      <c r="AM523" s="161">
        <v>12.67</v>
      </c>
      <c r="AN523" s="176">
        <v>18.760000000000002</v>
      </c>
      <c r="AO523" s="147">
        <v>42337</v>
      </c>
      <c r="AP523" s="187">
        <f t="shared" si="342"/>
        <v>12.4</v>
      </c>
      <c r="AQ523" s="201"/>
      <c r="AR523" s="202"/>
      <c r="AS523" s="185">
        <f t="shared" si="362"/>
        <v>3.6</v>
      </c>
      <c r="AT523" s="201"/>
      <c r="AU523" s="185" t="str">
        <f t="shared" si="343"/>
        <v>0*</v>
      </c>
      <c r="AV523" s="201"/>
      <c r="AW523" s="202"/>
      <c r="AX523" s="185">
        <f t="shared" si="363"/>
        <v>3.6</v>
      </c>
      <c r="AY523" s="201"/>
    </row>
    <row r="524" spans="1:51" s="144" customFormat="1" x14ac:dyDescent="0.3">
      <c r="A524" s="147">
        <v>42338</v>
      </c>
      <c r="B524" s="152">
        <v>1079</v>
      </c>
      <c r="C524" s="166">
        <f t="shared" ref="C524:C544" si="365">B524*800/1586.8</f>
        <v>543.98790017645581</v>
      </c>
      <c r="D524" s="166">
        <f t="shared" ref="D524:D544" si="366">AVERAGE(C517:C523)</f>
        <v>285.57024019590193</v>
      </c>
      <c r="E524" s="152">
        <v>963</v>
      </c>
      <c r="F524" s="148">
        <f t="shared" si="358"/>
        <v>485.50541971262919</v>
      </c>
      <c r="G524" s="166">
        <f t="shared" si="359"/>
        <v>404.11970182577699</v>
      </c>
      <c r="H524" s="152">
        <v>2015</v>
      </c>
      <c r="I524" s="162">
        <f t="shared" ref="I524:I544" si="367">H524*800/1586.8</f>
        <v>1015.881018401815</v>
      </c>
      <c r="J524" s="162">
        <f t="shared" ref="J524:J544" si="368">AVERAGE(I517:I523)</f>
        <v>881.48654974972101</v>
      </c>
      <c r="K524" s="171">
        <f>'Salinity-Da'!B510</f>
        <v>22.190833333333334</v>
      </c>
      <c r="L524" s="171">
        <f>'Salinity-Da'!C510</f>
        <v>15548.458333333334</v>
      </c>
      <c r="M524" s="172">
        <f>'Salinity-Da'!I510</f>
        <v>9.6523370021828221</v>
      </c>
      <c r="N524" s="172">
        <f t="shared" si="346"/>
        <v>8.342378045341146</v>
      </c>
      <c r="O524" s="161" t="s">
        <v>39</v>
      </c>
      <c r="P524" s="161" t="s">
        <v>26</v>
      </c>
      <c r="Q524" s="161">
        <v>650</v>
      </c>
      <c r="R524" s="161">
        <v>14</v>
      </c>
      <c r="S524" s="168" t="str">
        <f t="shared" si="347"/>
        <v>YES</v>
      </c>
      <c r="T524" s="167" t="str">
        <f t="shared" si="348"/>
        <v>YES</v>
      </c>
      <c r="U524" s="167" t="str">
        <f t="shared" si="349"/>
        <v>YES</v>
      </c>
      <c r="V524" s="167" t="str">
        <f t="shared" si="350"/>
        <v>NO</v>
      </c>
      <c r="W524" s="167" t="str">
        <f t="shared" si="351"/>
        <v>YES</v>
      </c>
      <c r="X524" s="168" t="str">
        <f t="shared" si="352"/>
        <v>YES</v>
      </c>
      <c r="Y524" s="167" t="str">
        <f t="shared" si="353"/>
        <v>NO</v>
      </c>
      <c r="Z524" s="168" t="str">
        <f t="shared" si="354"/>
        <v>NO</v>
      </c>
      <c r="AA524" s="147">
        <v>42338</v>
      </c>
      <c r="AB524" s="163" t="str">
        <f t="shared" si="364"/>
        <v>NO</v>
      </c>
      <c r="AC524" s="163" t="s">
        <v>126</v>
      </c>
      <c r="AD524" s="161">
        <v>9</v>
      </c>
      <c r="AE524" s="161">
        <v>7</v>
      </c>
      <c r="AF524" s="161">
        <f t="shared" si="355"/>
        <v>16</v>
      </c>
      <c r="AG524" s="161">
        <v>19.920000000000002</v>
      </c>
      <c r="AH524" s="128">
        <v>17.28</v>
      </c>
      <c r="AI524" s="161">
        <v>24.68</v>
      </c>
      <c r="AJ524" s="161">
        <v>0</v>
      </c>
      <c r="AK524" s="161">
        <v>5.59</v>
      </c>
      <c r="AL524" s="172">
        <v>24.06</v>
      </c>
      <c r="AM524" s="161">
        <v>8.7799999999999994</v>
      </c>
      <c r="AN524" s="176">
        <v>18.510000000000002</v>
      </c>
      <c r="AO524" s="147">
        <v>42338</v>
      </c>
      <c r="AP524" s="187">
        <f t="shared" si="342"/>
        <v>10.41</v>
      </c>
      <c r="AQ524" s="201"/>
      <c r="AR524" s="202"/>
      <c r="AS524" s="185">
        <f t="shared" si="362"/>
        <v>5.59</v>
      </c>
      <c r="AT524" s="201"/>
      <c r="AU524" s="185" t="str">
        <f t="shared" si="343"/>
        <v>0*</v>
      </c>
      <c r="AV524" s="201"/>
      <c r="AW524" s="202"/>
      <c r="AX524" s="185">
        <f t="shared" si="363"/>
        <v>5.59</v>
      </c>
      <c r="AY524" s="201"/>
    </row>
    <row r="525" spans="1:51" s="144" customFormat="1" x14ac:dyDescent="0.3">
      <c r="A525" s="147">
        <v>42339</v>
      </c>
      <c r="B525" s="165">
        <v>1560</v>
      </c>
      <c r="C525" s="166">
        <f t="shared" si="365"/>
        <v>786.48853037559866</v>
      </c>
      <c r="D525" s="166">
        <f t="shared" si="366"/>
        <v>362.4905470128561</v>
      </c>
      <c r="E525" s="152">
        <v>954</v>
      </c>
      <c r="F525" s="148">
        <f t="shared" si="358"/>
        <v>480.9679858835392</v>
      </c>
      <c r="G525" s="166">
        <f t="shared" si="359"/>
        <v>394.03651553891029</v>
      </c>
      <c r="H525" s="152">
        <v>1604</v>
      </c>
      <c r="I525" s="162">
        <f t="shared" si="367"/>
        <v>808.67154020670534</v>
      </c>
      <c r="J525" s="162">
        <f t="shared" si="368"/>
        <v>815.29763405236042</v>
      </c>
      <c r="K525" s="171">
        <f>'Salinity-Da'!B511</f>
        <v>22.631562500000005</v>
      </c>
      <c r="L525" s="171">
        <f>'Salinity-Da'!C511</f>
        <v>15602.260416666666</v>
      </c>
      <c r="M525" s="172">
        <f>'Salinity-Da'!I511</f>
        <v>9.5923218928800651</v>
      </c>
      <c r="N525" s="172">
        <f t="shared" si="346"/>
        <v>8.4096368527991903</v>
      </c>
      <c r="O525" s="161" t="s">
        <v>39</v>
      </c>
      <c r="P525" s="161" t="s">
        <v>26</v>
      </c>
      <c r="Q525" s="161">
        <v>650</v>
      </c>
      <c r="R525" s="161">
        <v>14</v>
      </c>
      <c r="S525" s="168" t="str">
        <f t="shared" si="347"/>
        <v>YES</v>
      </c>
      <c r="T525" s="167" t="str">
        <f t="shared" si="348"/>
        <v>YES</v>
      </c>
      <c r="U525" s="167" t="str">
        <f t="shared" si="349"/>
        <v>YES</v>
      </c>
      <c r="V525" s="167" t="str">
        <f t="shared" si="350"/>
        <v>NO</v>
      </c>
      <c r="W525" s="167" t="str">
        <f t="shared" si="351"/>
        <v>YES</v>
      </c>
      <c r="X525" s="168" t="str">
        <f t="shared" si="352"/>
        <v>YES</v>
      </c>
      <c r="Y525" s="167" t="str">
        <f t="shared" si="353"/>
        <v>NO</v>
      </c>
      <c r="Z525" s="168" t="str">
        <f t="shared" si="354"/>
        <v>NO</v>
      </c>
      <c r="AA525" s="147">
        <v>42339</v>
      </c>
      <c r="AB525" s="163" t="str">
        <f t="shared" si="364"/>
        <v>NO</v>
      </c>
      <c r="AC525" s="163" t="s">
        <v>126</v>
      </c>
      <c r="AD525" s="190">
        <v>9</v>
      </c>
      <c r="AE525" s="190">
        <v>7</v>
      </c>
      <c r="AF525" s="190">
        <v>16</v>
      </c>
      <c r="AG525" s="185">
        <v>19.59</v>
      </c>
      <c r="AH525" s="192">
        <v>17.28</v>
      </c>
      <c r="AI525" s="185">
        <v>24.66</v>
      </c>
      <c r="AJ525" s="190">
        <v>0</v>
      </c>
      <c r="AK525" s="185">
        <v>6.8</v>
      </c>
      <c r="AL525" s="189">
        <v>24.22</v>
      </c>
      <c r="AM525" s="190">
        <v>2.8</v>
      </c>
      <c r="AN525" s="190">
        <v>18.05</v>
      </c>
      <c r="AO525" s="147">
        <v>42339</v>
      </c>
      <c r="AP525" s="187">
        <f t="shared" si="342"/>
        <v>9.1999999999999993</v>
      </c>
      <c r="AQ525" s="194">
        <f>IF(SUM(AP525:AP555)&gt;0,SUM(AP525:AP555),0)</f>
        <v>712.99999999999989</v>
      </c>
      <c r="AR525" s="197">
        <v>0</v>
      </c>
      <c r="AS525" s="185">
        <f t="shared" si="362"/>
        <v>6.8</v>
      </c>
      <c r="AT525" s="194">
        <f>SUM(AS525:AS555)</f>
        <v>146</v>
      </c>
      <c r="AU525" s="185">
        <f t="shared" si="343"/>
        <v>4</v>
      </c>
      <c r="AV525" s="194">
        <f>IF(SUM(AU525:AU555)&gt;0,SUM(AU525:AU555),0)</f>
        <v>13.55</v>
      </c>
      <c r="AW525" s="197">
        <v>0</v>
      </c>
      <c r="AX525" s="185">
        <f t="shared" si="363"/>
        <v>2.8</v>
      </c>
      <c r="AY525" s="194">
        <f>SUM(AX525:AX555)</f>
        <v>132.44999999999999</v>
      </c>
    </row>
    <row r="526" spans="1:51" s="144" customFormat="1" x14ac:dyDescent="0.3">
      <c r="A526" s="147">
        <v>42340</v>
      </c>
      <c r="B526" s="165">
        <v>605</v>
      </c>
      <c r="C526" s="166">
        <f t="shared" si="365"/>
        <v>305.01638517771619</v>
      </c>
      <c r="D526" s="166">
        <f t="shared" si="366"/>
        <v>474.19784651950016</v>
      </c>
      <c r="E526" s="152">
        <v>550</v>
      </c>
      <c r="F526" s="148">
        <f t="shared" si="358"/>
        <v>277.28762288883286</v>
      </c>
      <c r="G526" s="166">
        <f t="shared" si="359"/>
        <v>405.84824804638265</v>
      </c>
      <c r="H526" s="152">
        <v>965</v>
      </c>
      <c r="I526" s="162">
        <f t="shared" si="367"/>
        <v>486.51373834131584</v>
      </c>
      <c r="J526" s="162">
        <f t="shared" si="368"/>
        <v>825.81295689437866</v>
      </c>
      <c r="K526" s="171">
        <f>'Salinity-Da'!B512</f>
        <v>23.654895833333324</v>
      </c>
      <c r="L526" s="171">
        <f>'Salinity-Da'!C512</f>
        <v>16161.447916666666</v>
      </c>
      <c r="M526" s="172">
        <f>'Salinity-Da'!I512</f>
        <v>9.7399146337721465</v>
      </c>
      <c r="N526" s="172">
        <f t="shared" si="346"/>
        <v>8.4832116733222573</v>
      </c>
      <c r="O526" s="161" t="s">
        <v>39</v>
      </c>
      <c r="P526" s="161" t="s">
        <v>26</v>
      </c>
      <c r="Q526" s="161">
        <v>650</v>
      </c>
      <c r="R526" s="161">
        <v>14</v>
      </c>
      <c r="S526" s="168" t="str">
        <f t="shared" si="347"/>
        <v>YES</v>
      </c>
      <c r="T526" s="167" t="str">
        <f t="shared" si="348"/>
        <v>YES</v>
      </c>
      <c r="U526" s="167" t="str">
        <f t="shared" si="349"/>
        <v>YES</v>
      </c>
      <c r="V526" s="167" t="str">
        <f t="shared" si="350"/>
        <v>NO</v>
      </c>
      <c r="W526" s="167" t="str">
        <f t="shared" si="351"/>
        <v>YES</v>
      </c>
      <c r="X526" s="168" t="str">
        <f t="shared" si="352"/>
        <v>NO</v>
      </c>
      <c r="Y526" s="167" t="str">
        <f t="shared" si="353"/>
        <v>NO</v>
      </c>
      <c r="Z526" s="168" t="str">
        <f t="shared" si="354"/>
        <v>NO</v>
      </c>
      <c r="AA526" s="147">
        <v>42340</v>
      </c>
      <c r="AB526" s="163" t="str">
        <f t="shared" si="364"/>
        <v>NO</v>
      </c>
      <c r="AC526" s="163" t="s">
        <v>126</v>
      </c>
      <c r="AD526" s="190">
        <v>9</v>
      </c>
      <c r="AE526" s="190">
        <v>7</v>
      </c>
      <c r="AF526" s="190">
        <v>16</v>
      </c>
      <c r="AG526" s="185">
        <v>19.010000000000002</v>
      </c>
      <c r="AH526" s="192">
        <v>17.28</v>
      </c>
      <c r="AI526" s="185">
        <v>24.73</v>
      </c>
      <c r="AJ526" s="190">
        <v>0</v>
      </c>
      <c r="AK526" s="185">
        <v>7.29</v>
      </c>
      <c r="AL526" s="189">
        <v>24.28</v>
      </c>
      <c r="AM526" s="190">
        <v>0.36</v>
      </c>
      <c r="AN526" s="190">
        <v>17.71</v>
      </c>
      <c r="AO526" s="147">
        <v>42340</v>
      </c>
      <c r="AP526" s="187">
        <f t="shared" si="342"/>
        <v>8.7100000000000009</v>
      </c>
      <c r="AQ526" s="195"/>
      <c r="AR526" s="198"/>
      <c r="AS526" s="185">
        <f t="shared" si="362"/>
        <v>7.29</v>
      </c>
      <c r="AT526" s="195"/>
      <c r="AU526" s="185">
        <f t="shared" si="343"/>
        <v>6.93</v>
      </c>
      <c r="AV526" s="195"/>
      <c r="AW526" s="198"/>
      <c r="AX526" s="185">
        <f t="shared" si="363"/>
        <v>0.36</v>
      </c>
      <c r="AY526" s="195"/>
    </row>
    <row r="527" spans="1:51" s="144" customFormat="1" x14ac:dyDescent="0.3">
      <c r="A527" s="147">
        <v>42341</v>
      </c>
      <c r="B527" s="165">
        <v>9</v>
      </c>
      <c r="C527" s="166">
        <f t="shared" si="365"/>
        <v>4.5374338290899923</v>
      </c>
      <c r="D527" s="166">
        <f t="shared" si="366"/>
        <v>492.56365011343587</v>
      </c>
      <c r="E527" s="152">
        <v>270</v>
      </c>
      <c r="F527" s="148">
        <f t="shared" si="358"/>
        <v>136.12301487269977</v>
      </c>
      <c r="G527" s="166">
        <f t="shared" si="359"/>
        <v>412.69041016961364</v>
      </c>
      <c r="H527" s="152">
        <v>1035</v>
      </c>
      <c r="I527" s="162">
        <f t="shared" si="367"/>
        <v>521.80489034534912</v>
      </c>
      <c r="J527" s="162">
        <f t="shared" si="368"/>
        <v>785.9843710612555</v>
      </c>
      <c r="K527" s="171">
        <f>'Salinity-Da'!B513</f>
        <v>24.404583333333324</v>
      </c>
      <c r="L527" s="171">
        <f>'Salinity-Da'!C513</f>
        <v>15521.473684210527</v>
      </c>
      <c r="M527" s="172">
        <f>'Salinity-Da'!I513</f>
        <v>9.1690253605035341</v>
      </c>
      <c r="N527" s="172">
        <f t="shared" si="346"/>
        <v>8.5513842232080712</v>
      </c>
      <c r="O527" s="161" t="s">
        <v>39</v>
      </c>
      <c r="P527" s="161" t="s">
        <v>26</v>
      </c>
      <c r="Q527" s="161">
        <v>650</v>
      </c>
      <c r="R527" s="161">
        <v>14</v>
      </c>
      <c r="S527" s="168" t="str">
        <f t="shared" si="347"/>
        <v>NO</v>
      </c>
      <c r="T527" s="167" t="str">
        <f t="shared" si="348"/>
        <v>YES</v>
      </c>
      <c r="U527" s="167" t="str">
        <f t="shared" si="349"/>
        <v>YES</v>
      </c>
      <c r="V527" s="167" t="str">
        <f t="shared" si="350"/>
        <v>NO</v>
      </c>
      <c r="W527" s="167" t="str">
        <f t="shared" si="351"/>
        <v>NO</v>
      </c>
      <c r="X527" s="168" t="str">
        <f t="shared" si="352"/>
        <v>YES</v>
      </c>
      <c r="Y527" s="167" t="str">
        <f t="shared" si="353"/>
        <v>NO</v>
      </c>
      <c r="Z527" s="168" t="str">
        <f t="shared" si="354"/>
        <v>NO</v>
      </c>
      <c r="AA527" s="147">
        <v>42341</v>
      </c>
      <c r="AB527" s="163" t="str">
        <f t="shared" si="364"/>
        <v>NO</v>
      </c>
      <c r="AC527" s="163" t="s">
        <v>126</v>
      </c>
      <c r="AD527" s="190">
        <v>9</v>
      </c>
      <c r="AE527" s="190">
        <v>7</v>
      </c>
      <c r="AF527" s="190">
        <v>16</v>
      </c>
      <c r="AG527" s="185">
        <v>18.899999999999999</v>
      </c>
      <c r="AH527" s="192">
        <v>17.95</v>
      </c>
      <c r="AI527" s="185">
        <v>24.75</v>
      </c>
      <c r="AJ527" s="190">
        <v>0</v>
      </c>
      <c r="AK527" s="185">
        <v>8.1199999999999992</v>
      </c>
      <c r="AL527" s="189">
        <v>24.38</v>
      </c>
      <c r="AM527" s="190">
        <v>5.87</v>
      </c>
      <c r="AN527" s="190">
        <v>16.600000000000001</v>
      </c>
      <c r="AO527" s="147">
        <v>42341</v>
      </c>
      <c r="AP527" s="187">
        <f t="shared" si="342"/>
        <v>7.8800000000000008</v>
      </c>
      <c r="AQ527" s="195"/>
      <c r="AR527" s="198"/>
      <c r="AS527" s="185">
        <f t="shared" si="362"/>
        <v>8.1199999999999992</v>
      </c>
      <c r="AT527" s="195"/>
      <c r="AU527" s="185">
        <f t="shared" si="343"/>
        <v>2.2499999999999991</v>
      </c>
      <c r="AV527" s="195"/>
      <c r="AW527" s="198"/>
      <c r="AX527" s="185">
        <f t="shared" si="363"/>
        <v>5.87</v>
      </c>
      <c r="AY527" s="195"/>
    </row>
    <row r="528" spans="1:51" s="144" customFormat="1" x14ac:dyDescent="0.3">
      <c r="A528" s="147">
        <v>42342</v>
      </c>
      <c r="B528" s="165">
        <v>5</v>
      </c>
      <c r="C528" s="166">
        <f t="shared" si="365"/>
        <v>2.5207965717166627</v>
      </c>
      <c r="D528" s="166">
        <f t="shared" si="366"/>
        <v>449.99819943102017</v>
      </c>
      <c r="E528" s="152">
        <v>1504</v>
      </c>
      <c r="F528" s="148">
        <f t="shared" si="358"/>
        <v>758.25560877237206</v>
      </c>
      <c r="G528" s="166">
        <f t="shared" si="359"/>
        <v>405.63217976880696</v>
      </c>
      <c r="H528" s="152">
        <v>5206</v>
      </c>
      <c r="I528" s="162">
        <f t="shared" si="367"/>
        <v>2624.6533904713892</v>
      </c>
      <c r="J528" s="162">
        <f t="shared" si="368"/>
        <v>772.8762288883288</v>
      </c>
      <c r="K528" s="171">
        <f>'Salinity-Da'!B514</f>
        <v>24.692187499999978</v>
      </c>
      <c r="L528" s="171">
        <f>'Salinity-Da'!C514</f>
        <v>15524.720430107527</v>
      </c>
      <c r="M528" s="172">
        <f>'Salinity-Da'!I514</f>
        <v>9.1134178686319398</v>
      </c>
      <c r="N528" s="172">
        <f t="shared" si="346"/>
        <v>8.6565379604505228</v>
      </c>
      <c r="O528" s="161" t="s">
        <v>40</v>
      </c>
      <c r="P528" s="161" t="s">
        <v>26</v>
      </c>
      <c r="Q528" s="161">
        <v>1000</v>
      </c>
      <c r="R528" s="161">
        <v>7</v>
      </c>
      <c r="S528" s="168" t="str">
        <f t="shared" si="347"/>
        <v>NO</v>
      </c>
      <c r="T528" s="167" t="str">
        <f t="shared" si="348"/>
        <v>YES</v>
      </c>
      <c r="U528" s="167" t="str">
        <f t="shared" si="349"/>
        <v>YES</v>
      </c>
      <c r="V528" s="167" t="str">
        <f t="shared" si="350"/>
        <v>YES</v>
      </c>
      <c r="W528" s="167" t="str">
        <f t="shared" si="351"/>
        <v>NO</v>
      </c>
      <c r="X528" s="168" t="str">
        <f t="shared" si="352"/>
        <v>YES</v>
      </c>
      <c r="Y528" s="167" t="str">
        <f t="shared" si="353"/>
        <v>YES</v>
      </c>
      <c r="Z528" s="168" t="str">
        <f t="shared" si="354"/>
        <v>NO</v>
      </c>
      <c r="AA528" s="147">
        <v>42342</v>
      </c>
      <c r="AB528" s="163" t="str">
        <f t="shared" si="364"/>
        <v>NO</v>
      </c>
      <c r="AC528" s="163" t="s">
        <v>126</v>
      </c>
      <c r="AD528" s="190">
        <v>9</v>
      </c>
      <c r="AE528" s="190">
        <v>7</v>
      </c>
      <c r="AF528" s="190">
        <v>16</v>
      </c>
      <c r="AG528" s="185">
        <v>19.47</v>
      </c>
      <c r="AH528" s="192">
        <v>17.28</v>
      </c>
      <c r="AI528" s="185">
        <v>25.17</v>
      </c>
      <c r="AJ528" s="190">
        <v>0</v>
      </c>
      <c r="AK528" s="185">
        <v>4.8600000000000003</v>
      </c>
      <c r="AL528" s="189">
        <v>23.69</v>
      </c>
      <c r="AM528" s="190">
        <v>41.57</v>
      </c>
      <c r="AN528" s="190">
        <v>17.57</v>
      </c>
      <c r="AO528" s="147">
        <v>42342</v>
      </c>
      <c r="AP528" s="187">
        <f t="shared" si="342"/>
        <v>11.14</v>
      </c>
      <c r="AQ528" s="195"/>
      <c r="AR528" s="198"/>
      <c r="AS528" s="185">
        <f t="shared" si="362"/>
        <v>4.8600000000000003</v>
      </c>
      <c r="AT528" s="195"/>
      <c r="AU528" s="185" t="str">
        <f t="shared" si="343"/>
        <v>0*</v>
      </c>
      <c r="AV528" s="195"/>
      <c r="AW528" s="198"/>
      <c r="AX528" s="185">
        <f t="shared" si="363"/>
        <v>4.8600000000000003</v>
      </c>
      <c r="AY528" s="195"/>
    </row>
    <row r="529" spans="1:51" s="144" customFormat="1" x14ac:dyDescent="0.3">
      <c r="A529" s="147">
        <v>42343</v>
      </c>
      <c r="B529" s="152">
        <v>5</v>
      </c>
      <c r="C529" s="166">
        <f t="shared" si="365"/>
        <v>2.5207965717166627</v>
      </c>
      <c r="D529" s="166">
        <f t="shared" si="366"/>
        <v>401.74295077244409</v>
      </c>
      <c r="E529" s="164">
        <v>2540</v>
      </c>
      <c r="F529" s="148">
        <f t="shared" si="358"/>
        <v>1280.5646584320646</v>
      </c>
      <c r="G529" s="166">
        <f t="shared" si="359"/>
        <v>456.69631603586737</v>
      </c>
      <c r="H529" s="152">
        <v>4328</v>
      </c>
      <c r="I529" s="162">
        <f t="shared" si="367"/>
        <v>2182.0015124779429</v>
      </c>
      <c r="J529" s="162">
        <f t="shared" si="368"/>
        <v>1064.7124491339266</v>
      </c>
      <c r="K529" s="171">
        <f>'Salinity-Da'!B515</f>
        <v>23.09468750000001</v>
      </c>
      <c r="L529" s="171">
        <f>'Salinity-Da'!C515</f>
        <v>12587.625</v>
      </c>
      <c r="M529" s="172">
        <f>'Salinity-Da'!I515</f>
        <v>7.5243751716688427</v>
      </c>
      <c r="N529" s="172">
        <f t="shared" si="346"/>
        <v>8.7179787969534761</v>
      </c>
      <c r="O529" s="161" t="s">
        <v>40</v>
      </c>
      <c r="P529" s="161" t="s">
        <v>26</v>
      </c>
      <c r="Q529" s="161">
        <v>1000</v>
      </c>
      <c r="R529" s="161">
        <v>7</v>
      </c>
      <c r="S529" s="168" t="str">
        <f t="shared" si="347"/>
        <v>YES</v>
      </c>
      <c r="T529" s="167" t="str">
        <f t="shared" si="348"/>
        <v>YES</v>
      </c>
      <c r="U529" s="167" t="str">
        <f t="shared" si="349"/>
        <v>YES</v>
      </c>
      <c r="V529" s="167" t="str">
        <f t="shared" si="350"/>
        <v>YES</v>
      </c>
      <c r="W529" s="167" t="str">
        <f t="shared" si="351"/>
        <v>NO</v>
      </c>
      <c r="X529" s="168" t="str">
        <f t="shared" si="352"/>
        <v>YES</v>
      </c>
      <c r="Y529" s="167" t="str">
        <f t="shared" si="353"/>
        <v>YES</v>
      </c>
      <c r="Z529" s="168" t="str">
        <f t="shared" si="354"/>
        <v>NO</v>
      </c>
      <c r="AA529" s="147">
        <v>42343</v>
      </c>
      <c r="AB529" s="163" t="str">
        <f t="shared" si="364"/>
        <v>NO</v>
      </c>
      <c r="AC529" s="163" t="s">
        <v>126</v>
      </c>
      <c r="AD529" s="190">
        <v>16</v>
      </c>
      <c r="AE529" s="190">
        <v>9</v>
      </c>
      <c r="AF529" s="190">
        <v>25</v>
      </c>
      <c r="AG529" s="185">
        <v>19.82</v>
      </c>
      <c r="AH529" s="192">
        <v>17.28</v>
      </c>
      <c r="AI529" s="185">
        <v>25.45</v>
      </c>
      <c r="AJ529" s="190">
        <v>0</v>
      </c>
      <c r="AK529" s="185">
        <v>0</v>
      </c>
      <c r="AL529" s="189">
        <v>22.44</v>
      </c>
      <c r="AM529" s="190">
        <v>52.35</v>
      </c>
      <c r="AN529" s="190">
        <v>18.47</v>
      </c>
      <c r="AO529" s="147">
        <v>42343</v>
      </c>
      <c r="AP529" s="187">
        <f t="shared" si="342"/>
        <v>25</v>
      </c>
      <c r="AQ529" s="195"/>
      <c r="AR529" s="198"/>
      <c r="AS529" s="185">
        <f t="shared" si="362"/>
        <v>0</v>
      </c>
      <c r="AT529" s="195"/>
      <c r="AU529" s="185" t="str">
        <f t="shared" si="343"/>
        <v>0*</v>
      </c>
      <c r="AV529" s="195"/>
      <c r="AW529" s="198"/>
      <c r="AX529" s="185">
        <f t="shared" si="363"/>
        <v>0</v>
      </c>
      <c r="AY529" s="195"/>
    </row>
    <row r="530" spans="1:51" s="144" customFormat="1" x14ac:dyDescent="0.3">
      <c r="A530" s="147">
        <v>42344</v>
      </c>
      <c r="B530" s="164">
        <v>5</v>
      </c>
      <c r="C530" s="166">
        <f t="shared" si="365"/>
        <v>2.5207965717166627</v>
      </c>
      <c r="D530" s="166">
        <f t="shared" si="366"/>
        <v>325.03871223306567</v>
      </c>
      <c r="E530" s="164">
        <v>1600</v>
      </c>
      <c r="F530" s="148">
        <f t="shared" si="358"/>
        <v>806.65490294933204</v>
      </c>
      <c r="G530" s="166">
        <f t="shared" si="359"/>
        <v>569.70002520796572</v>
      </c>
      <c r="H530" s="164">
        <v>4010</v>
      </c>
      <c r="I530" s="162">
        <f t="shared" si="367"/>
        <v>2021.6788505167633</v>
      </c>
      <c r="J530" s="162">
        <f t="shared" si="368"/>
        <v>1213.2954013468257</v>
      </c>
      <c r="K530" s="171">
        <f>'Salinity-Da'!B516</f>
        <v>22.877187500000005</v>
      </c>
      <c r="L530" s="171">
        <f>'Salinity-Da'!C516</f>
        <v>9827.71875</v>
      </c>
      <c r="M530" s="172">
        <f>'Salinity-Da'!I516</f>
        <v>5.7901496101015715</v>
      </c>
      <c r="N530" s="172">
        <f t="shared" si="346"/>
        <v>8.6848069284073866</v>
      </c>
      <c r="O530" s="161" t="s">
        <v>40</v>
      </c>
      <c r="P530" s="161" t="s">
        <v>26</v>
      </c>
      <c r="Q530" s="161">
        <v>1000</v>
      </c>
      <c r="R530" s="161">
        <v>7</v>
      </c>
      <c r="S530" s="168" t="str">
        <f t="shared" si="347"/>
        <v>YES</v>
      </c>
      <c r="T530" s="167" t="str">
        <f t="shared" si="348"/>
        <v>YES</v>
      </c>
      <c r="U530" s="167" t="str">
        <f t="shared" si="349"/>
        <v>YES</v>
      </c>
      <c r="V530" s="167" t="str">
        <f t="shared" si="350"/>
        <v>YES</v>
      </c>
      <c r="W530" s="167" t="str">
        <f t="shared" si="351"/>
        <v>NO</v>
      </c>
      <c r="X530" s="168" t="str">
        <f t="shared" si="352"/>
        <v>YES</v>
      </c>
      <c r="Y530" s="167" t="str">
        <f t="shared" si="353"/>
        <v>YES</v>
      </c>
      <c r="Z530" s="168" t="str">
        <f t="shared" si="354"/>
        <v>NO</v>
      </c>
      <c r="AA530" s="147">
        <v>42344</v>
      </c>
      <c r="AB530" s="163" t="str">
        <f t="shared" si="364"/>
        <v>NO</v>
      </c>
      <c r="AC530" s="163" t="s">
        <v>126</v>
      </c>
      <c r="AD530" s="190">
        <v>16</v>
      </c>
      <c r="AE530" s="190">
        <v>9</v>
      </c>
      <c r="AF530" s="190">
        <v>25</v>
      </c>
      <c r="AG530" s="185">
        <v>19.57</v>
      </c>
      <c r="AH530" s="192">
        <v>17.28</v>
      </c>
      <c r="AI530" s="185">
        <v>25.52</v>
      </c>
      <c r="AJ530" s="190">
        <v>0</v>
      </c>
      <c r="AK530" s="185">
        <v>0</v>
      </c>
      <c r="AL530" s="189">
        <v>21.85</v>
      </c>
      <c r="AM530" s="190">
        <v>31.18</v>
      </c>
      <c r="AN530" s="190">
        <v>16.79</v>
      </c>
      <c r="AO530" s="147">
        <v>42344</v>
      </c>
      <c r="AP530" s="187">
        <f t="shared" si="342"/>
        <v>25</v>
      </c>
      <c r="AQ530" s="195"/>
      <c r="AR530" s="198"/>
      <c r="AS530" s="185">
        <f t="shared" si="362"/>
        <v>0</v>
      </c>
      <c r="AT530" s="195"/>
      <c r="AU530" s="185" t="str">
        <f t="shared" si="343"/>
        <v>0*</v>
      </c>
      <c r="AV530" s="195"/>
      <c r="AW530" s="198"/>
      <c r="AX530" s="185">
        <f t="shared" si="363"/>
        <v>0</v>
      </c>
      <c r="AY530" s="195"/>
    </row>
    <row r="531" spans="1:51" s="144" customFormat="1" x14ac:dyDescent="0.3">
      <c r="A531" s="147">
        <v>42345</v>
      </c>
      <c r="B531" s="152">
        <v>9</v>
      </c>
      <c r="C531" s="166">
        <f t="shared" si="365"/>
        <v>4.5374338290899923</v>
      </c>
      <c r="D531" s="166">
        <f t="shared" si="366"/>
        <v>235.37037703914433</v>
      </c>
      <c r="E531" s="152">
        <v>1591</v>
      </c>
      <c r="F531" s="148">
        <f t="shared" si="358"/>
        <v>802.11746912024205</v>
      </c>
      <c r="G531" s="166">
        <f t="shared" si="359"/>
        <v>603.62274478735276</v>
      </c>
      <c r="H531" s="152">
        <v>3688</v>
      </c>
      <c r="I531" s="162">
        <f t="shared" si="367"/>
        <v>1859.3395512982104</v>
      </c>
      <c r="J531" s="162">
        <f t="shared" si="368"/>
        <v>1380.1721343944687</v>
      </c>
      <c r="K531" s="171">
        <f>'Salinity-Da'!B517</f>
        <v>22.988854166666659</v>
      </c>
      <c r="L531" s="171">
        <f>'Salinity-Da'!C517</f>
        <v>9832.8645833333339</v>
      </c>
      <c r="M531" s="172">
        <f>'Salinity-Da'!I517</f>
        <v>5.7789321286132544</v>
      </c>
      <c r="N531" s="172">
        <f t="shared" si="346"/>
        <v>8.6095741815861775</v>
      </c>
      <c r="O531" s="161" t="s">
        <v>40</v>
      </c>
      <c r="P531" s="161" t="s">
        <v>26</v>
      </c>
      <c r="Q531" s="161">
        <v>1000</v>
      </c>
      <c r="R531" s="161">
        <v>7</v>
      </c>
      <c r="S531" s="168" t="str">
        <f t="shared" si="347"/>
        <v>YES</v>
      </c>
      <c r="T531" s="167" t="str">
        <f t="shared" si="348"/>
        <v>YES</v>
      </c>
      <c r="U531" s="167" t="str">
        <f t="shared" si="349"/>
        <v>YES</v>
      </c>
      <c r="V531" s="167" t="str">
        <f t="shared" si="350"/>
        <v>YES</v>
      </c>
      <c r="W531" s="167" t="str">
        <f t="shared" si="351"/>
        <v>NO</v>
      </c>
      <c r="X531" s="168" t="str">
        <f t="shared" si="352"/>
        <v>YES</v>
      </c>
      <c r="Y531" s="167" t="str">
        <f t="shared" si="353"/>
        <v>YES</v>
      </c>
      <c r="Z531" s="168" t="str">
        <f t="shared" si="354"/>
        <v>NO</v>
      </c>
      <c r="AA531" s="147">
        <v>42345</v>
      </c>
      <c r="AB531" s="163" t="str">
        <f t="shared" si="364"/>
        <v>NO</v>
      </c>
      <c r="AC531" s="163" t="s">
        <v>126</v>
      </c>
      <c r="AD531" s="190">
        <v>16</v>
      </c>
      <c r="AE531" s="190">
        <v>9</v>
      </c>
      <c r="AF531" s="190">
        <v>25</v>
      </c>
      <c r="AG531" s="185">
        <v>19.260000000000002</v>
      </c>
      <c r="AH531" s="192">
        <v>17.28</v>
      </c>
      <c r="AI531" s="185">
        <v>25.47</v>
      </c>
      <c r="AJ531" s="190">
        <v>0</v>
      </c>
      <c r="AK531" s="185">
        <v>0.02</v>
      </c>
      <c r="AL531" s="189">
        <v>22.17</v>
      </c>
      <c r="AM531" s="190">
        <v>23.5</v>
      </c>
      <c r="AN531" s="190">
        <v>16.010000000000002</v>
      </c>
      <c r="AO531" s="147">
        <v>42345</v>
      </c>
      <c r="AP531" s="187">
        <f t="shared" si="342"/>
        <v>24.98</v>
      </c>
      <c r="AQ531" s="195"/>
      <c r="AR531" s="198"/>
      <c r="AS531" s="185">
        <f t="shared" si="362"/>
        <v>0.02</v>
      </c>
      <c r="AT531" s="195"/>
      <c r="AU531" s="185" t="str">
        <f t="shared" si="343"/>
        <v>0*</v>
      </c>
      <c r="AV531" s="195"/>
      <c r="AW531" s="198"/>
      <c r="AX531" s="185">
        <f t="shared" si="363"/>
        <v>0.02</v>
      </c>
      <c r="AY531" s="195"/>
    </row>
    <row r="532" spans="1:51" s="144" customFormat="1" x14ac:dyDescent="0.3">
      <c r="A532" s="147">
        <v>42346</v>
      </c>
      <c r="B532" s="152">
        <v>9</v>
      </c>
      <c r="C532" s="166">
        <f t="shared" si="365"/>
        <v>4.5374338290899923</v>
      </c>
      <c r="D532" s="166">
        <f t="shared" si="366"/>
        <v>158.30602470380637</v>
      </c>
      <c r="E532" s="152">
        <v>936</v>
      </c>
      <c r="F532" s="148">
        <f t="shared" si="358"/>
        <v>471.89311822535922</v>
      </c>
      <c r="G532" s="166">
        <f t="shared" si="359"/>
        <v>648.85303755986899</v>
      </c>
      <c r="H532" s="152">
        <v>2973</v>
      </c>
      <c r="I532" s="162">
        <f t="shared" si="367"/>
        <v>1498.8656415427276</v>
      </c>
      <c r="J532" s="162">
        <f t="shared" si="368"/>
        <v>1500.6662105225248</v>
      </c>
      <c r="K532" s="171">
        <f>'Salinity-Da'!B518</f>
        <v>22.712708333333339</v>
      </c>
      <c r="L532" s="171">
        <f>'Salinity-Da'!C518</f>
        <v>8957.7604166666661</v>
      </c>
      <c r="M532" s="172">
        <f>'Salinity-Da'!I518</f>
        <v>5.260294270356181</v>
      </c>
      <c r="N532" s="172">
        <f t="shared" si="346"/>
        <v>8.4960009373423429</v>
      </c>
      <c r="O532" s="161" t="s">
        <v>40</v>
      </c>
      <c r="P532" s="161" t="s">
        <v>26</v>
      </c>
      <c r="Q532" s="161">
        <v>1000</v>
      </c>
      <c r="R532" s="161">
        <v>7</v>
      </c>
      <c r="S532" s="168" t="str">
        <f t="shared" si="347"/>
        <v>YES</v>
      </c>
      <c r="T532" s="167" t="str">
        <f t="shared" si="348"/>
        <v>YES</v>
      </c>
      <c r="U532" s="167" t="str">
        <f t="shared" si="349"/>
        <v>YES</v>
      </c>
      <c r="V532" s="167" t="str">
        <f t="shared" si="350"/>
        <v>YES</v>
      </c>
      <c r="W532" s="167" t="str">
        <f t="shared" si="351"/>
        <v>NO</v>
      </c>
      <c r="X532" s="168" t="str">
        <f t="shared" si="352"/>
        <v>YES</v>
      </c>
      <c r="Y532" s="167" t="str">
        <f t="shared" si="353"/>
        <v>YES</v>
      </c>
      <c r="Z532" s="168" t="str">
        <f t="shared" si="354"/>
        <v>NO</v>
      </c>
      <c r="AA532" s="147">
        <v>42346</v>
      </c>
      <c r="AB532" s="163" t="str">
        <f t="shared" si="364"/>
        <v>NO</v>
      </c>
      <c r="AC532" s="163" t="s">
        <v>126</v>
      </c>
      <c r="AD532" s="190">
        <v>16</v>
      </c>
      <c r="AE532" s="190">
        <v>9</v>
      </c>
      <c r="AF532" s="190">
        <v>25</v>
      </c>
      <c r="AG532" s="185">
        <v>19.079999999999998</v>
      </c>
      <c r="AH532" s="192">
        <v>17.28</v>
      </c>
      <c r="AI532" s="185">
        <v>25.42</v>
      </c>
      <c r="AJ532" s="190">
        <v>0</v>
      </c>
      <c r="AK532" s="185">
        <v>1.84</v>
      </c>
      <c r="AL532" s="189">
        <v>23.46</v>
      </c>
      <c r="AM532" s="190">
        <v>16.18</v>
      </c>
      <c r="AN532" s="190">
        <v>15.48</v>
      </c>
      <c r="AO532" s="147">
        <v>42346</v>
      </c>
      <c r="AP532" s="187">
        <f t="shared" si="342"/>
        <v>23.16</v>
      </c>
      <c r="AQ532" s="195"/>
      <c r="AR532" s="198"/>
      <c r="AS532" s="185">
        <f t="shared" si="362"/>
        <v>1.84</v>
      </c>
      <c r="AT532" s="195"/>
      <c r="AU532" s="185" t="str">
        <f t="shared" si="343"/>
        <v>0*</v>
      </c>
      <c r="AV532" s="195"/>
      <c r="AW532" s="198"/>
      <c r="AX532" s="185">
        <f t="shared" si="363"/>
        <v>1.84</v>
      </c>
      <c r="AY532" s="195"/>
    </row>
    <row r="533" spans="1:51" s="144" customFormat="1" x14ac:dyDescent="0.3">
      <c r="A533" s="147">
        <v>42347</v>
      </c>
      <c r="B533" s="165">
        <v>325</v>
      </c>
      <c r="C533" s="166">
        <f t="shared" si="365"/>
        <v>163.85177716158307</v>
      </c>
      <c r="D533" s="166">
        <f t="shared" si="366"/>
        <v>46.598725197162317</v>
      </c>
      <c r="E533" s="152">
        <v>406</v>
      </c>
      <c r="F533" s="148">
        <f t="shared" si="358"/>
        <v>204.68868162339299</v>
      </c>
      <c r="G533" s="166">
        <f t="shared" si="359"/>
        <v>647.55662789441453</v>
      </c>
      <c r="H533" s="152">
        <v>2419</v>
      </c>
      <c r="I533" s="162">
        <f t="shared" si="367"/>
        <v>1219.5613813965213</v>
      </c>
      <c r="J533" s="162">
        <f t="shared" si="368"/>
        <v>1599.2653678562424</v>
      </c>
      <c r="K533" s="171">
        <f>'Salinity-Da'!B519</f>
        <v>21.510833333333338</v>
      </c>
      <c r="L533" s="171">
        <f>'Salinity-Da'!C519</f>
        <v>7208.03125</v>
      </c>
      <c r="M533" s="172">
        <f>'Salinity-Da'!I519</f>
        <v>4.2814058569051507</v>
      </c>
      <c r="N533" s="172">
        <f t="shared" si="346"/>
        <v>8.3589742430362683</v>
      </c>
      <c r="O533" s="161" t="s">
        <v>40</v>
      </c>
      <c r="P533" s="161" t="s">
        <v>26</v>
      </c>
      <c r="Q533" s="161">
        <v>1000</v>
      </c>
      <c r="R533" s="161">
        <v>7</v>
      </c>
      <c r="S533" s="168" t="str">
        <f t="shared" si="347"/>
        <v>YES</v>
      </c>
      <c r="T533" s="167" t="str">
        <f t="shared" si="348"/>
        <v>YES</v>
      </c>
      <c r="U533" s="167" t="str">
        <f t="shared" si="349"/>
        <v>YES</v>
      </c>
      <c r="V533" s="167" t="str">
        <f t="shared" si="350"/>
        <v>YES</v>
      </c>
      <c r="W533" s="167" t="str">
        <f t="shared" si="351"/>
        <v>YES</v>
      </c>
      <c r="X533" s="168" t="str">
        <f t="shared" si="352"/>
        <v>YES</v>
      </c>
      <c r="Y533" s="167" t="str">
        <f t="shared" si="353"/>
        <v>YES</v>
      </c>
      <c r="Z533" s="168" t="str">
        <f t="shared" si="354"/>
        <v>YES</v>
      </c>
      <c r="AA533" s="147">
        <v>42347</v>
      </c>
      <c r="AB533" s="163" t="str">
        <f t="shared" si="364"/>
        <v>YES</v>
      </c>
      <c r="AC533" s="147" t="s">
        <v>166</v>
      </c>
      <c r="AD533" s="190">
        <v>6</v>
      </c>
      <c r="AE533" s="190">
        <v>8</v>
      </c>
      <c r="AF533" s="190">
        <v>14</v>
      </c>
      <c r="AG533" s="242">
        <v>19.170000000000002</v>
      </c>
      <c r="AH533" s="192">
        <v>17.28</v>
      </c>
      <c r="AI533" s="245">
        <v>25.3</v>
      </c>
      <c r="AJ533" s="190">
        <v>39.04</v>
      </c>
      <c r="AK533" s="242">
        <v>2.38</v>
      </c>
      <c r="AL533" s="245">
        <v>23.57</v>
      </c>
      <c r="AM533" s="242">
        <v>68.7</v>
      </c>
      <c r="AN533" s="244">
        <v>16.37</v>
      </c>
      <c r="AO533" s="147">
        <v>42347</v>
      </c>
      <c r="AP533" s="187">
        <f t="shared" si="342"/>
        <v>11.620000000000001</v>
      </c>
      <c r="AQ533" s="195"/>
      <c r="AR533" s="198"/>
      <c r="AS533" s="185">
        <f t="shared" si="362"/>
        <v>2.38</v>
      </c>
      <c r="AT533" s="195"/>
      <c r="AU533" s="185" t="str">
        <f t="shared" si="343"/>
        <v>0*</v>
      </c>
      <c r="AV533" s="195"/>
      <c r="AW533" s="198"/>
      <c r="AX533" s="185">
        <f t="shared" si="363"/>
        <v>2.38</v>
      </c>
      <c r="AY533" s="195"/>
    </row>
    <row r="534" spans="1:51" s="144" customFormat="1" x14ac:dyDescent="0.3">
      <c r="A534" s="147">
        <v>42348</v>
      </c>
      <c r="B534" s="165">
        <v>9</v>
      </c>
      <c r="C534" s="166">
        <f t="shared" si="365"/>
        <v>4.5374338290899923</v>
      </c>
      <c r="D534" s="166">
        <f t="shared" si="366"/>
        <v>26.432352623429008</v>
      </c>
      <c r="E534" s="152">
        <v>324</v>
      </c>
      <c r="F534" s="148">
        <f t="shared" si="358"/>
        <v>163.34761784723975</v>
      </c>
      <c r="G534" s="166">
        <f t="shared" si="359"/>
        <v>637.18535057078032</v>
      </c>
      <c r="H534" s="152">
        <v>1838</v>
      </c>
      <c r="I534" s="162">
        <f t="shared" si="367"/>
        <v>926.64481976304512</v>
      </c>
      <c r="J534" s="162">
        <f t="shared" si="368"/>
        <v>1703.9864597212722</v>
      </c>
      <c r="K534" s="171">
        <f>'Salinity-Da'!B520</f>
        <v>22.264791666666671</v>
      </c>
      <c r="L534" s="171">
        <f>'Salinity-Da'!C520</f>
        <v>8401.1041666666661</v>
      </c>
      <c r="M534" s="172">
        <f>'Salinity-Da'!I520</f>
        <v>4.9598718504210595</v>
      </c>
      <c r="N534" s="172">
        <f t="shared" si="346"/>
        <v>8.2518323341180917</v>
      </c>
      <c r="O534" s="161" t="s">
        <v>40</v>
      </c>
      <c r="P534" s="161" t="s">
        <v>26</v>
      </c>
      <c r="Q534" s="161">
        <v>1000</v>
      </c>
      <c r="R534" s="161">
        <v>7</v>
      </c>
      <c r="S534" s="168" t="str">
        <f t="shared" si="347"/>
        <v>YES</v>
      </c>
      <c r="T534" s="167" t="str">
        <f t="shared" si="348"/>
        <v>YES</v>
      </c>
      <c r="U534" s="167" t="str">
        <f t="shared" si="349"/>
        <v>YES</v>
      </c>
      <c r="V534" s="167" t="str">
        <f t="shared" si="350"/>
        <v>YES</v>
      </c>
      <c r="W534" s="167" t="str">
        <f t="shared" si="351"/>
        <v>NO</v>
      </c>
      <c r="X534" s="168" t="str">
        <f t="shared" si="352"/>
        <v>YES</v>
      </c>
      <c r="Y534" s="167" t="str">
        <f t="shared" si="353"/>
        <v>YES</v>
      </c>
      <c r="Z534" s="168" t="str">
        <f t="shared" si="354"/>
        <v>NO</v>
      </c>
      <c r="AA534" s="147">
        <v>42348</v>
      </c>
      <c r="AB534" s="163" t="str">
        <f t="shared" si="364"/>
        <v>NO</v>
      </c>
      <c r="AC534" s="163" t="s">
        <v>166</v>
      </c>
      <c r="AD534" s="190">
        <v>6</v>
      </c>
      <c r="AE534" s="190">
        <v>8</v>
      </c>
      <c r="AF534" s="190">
        <v>14</v>
      </c>
      <c r="AG534" s="242">
        <v>19.27</v>
      </c>
      <c r="AH534" s="192">
        <v>17.28</v>
      </c>
      <c r="AI534" s="245">
        <v>25.18</v>
      </c>
      <c r="AJ534" s="190">
        <v>36.69</v>
      </c>
      <c r="AK534" s="242">
        <v>3</v>
      </c>
      <c r="AL534" s="245">
        <v>23.68</v>
      </c>
      <c r="AM534" s="242">
        <v>88.25</v>
      </c>
      <c r="AN534" s="244">
        <v>17.27</v>
      </c>
      <c r="AO534" s="147">
        <v>42348</v>
      </c>
      <c r="AP534" s="187">
        <f t="shared" si="342"/>
        <v>11</v>
      </c>
      <c r="AQ534" s="195"/>
      <c r="AR534" s="198"/>
      <c r="AS534" s="185">
        <f t="shared" si="362"/>
        <v>3</v>
      </c>
      <c r="AT534" s="195"/>
      <c r="AU534" s="185" t="str">
        <f t="shared" si="343"/>
        <v>0*</v>
      </c>
      <c r="AV534" s="195"/>
      <c r="AW534" s="198"/>
      <c r="AX534" s="185">
        <f t="shared" si="363"/>
        <v>3</v>
      </c>
      <c r="AY534" s="195"/>
    </row>
    <row r="535" spans="1:51" s="144" customFormat="1" x14ac:dyDescent="0.3">
      <c r="A535" s="147">
        <v>42349</v>
      </c>
      <c r="B535" s="165">
        <v>1210</v>
      </c>
      <c r="C535" s="166">
        <f t="shared" si="365"/>
        <v>610.03277035543238</v>
      </c>
      <c r="D535" s="166">
        <f t="shared" si="366"/>
        <v>26.432352623429008</v>
      </c>
      <c r="E535" s="152">
        <v>1330</v>
      </c>
      <c r="F535" s="148">
        <f t="shared" si="358"/>
        <v>670.53188807663219</v>
      </c>
      <c r="G535" s="166">
        <f t="shared" si="359"/>
        <v>641.07457956714336</v>
      </c>
      <c r="H535" s="152">
        <v>3339</v>
      </c>
      <c r="I535" s="162">
        <f t="shared" si="367"/>
        <v>1683.3879505923871</v>
      </c>
      <c r="J535" s="162">
        <f t="shared" si="368"/>
        <v>1761.8207353523717</v>
      </c>
      <c r="K535" s="171">
        <f>'Salinity-Da'!B521</f>
        <v>22.68687499999999</v>
      </c>
      <c r="L535" s="171">
        <f>'Salinity-Da'!C521</f>
        <v>8120.25</v>
      </c>
      <c r="M535" s="172">
        <f>'Salinity-Da'!I521</f>
        <v>4.7368649449220692</v>
      </c>
      <c r="N535" s="172">
        <f t="shared" si="346"/>
        <v>8.1569563300507415</v>
      </c>
      <c r="O535" s="161" t="s">
        <v>40</v>
      </c>
      <c r="P535" s="161" t="s">
        <v>26</v>
      </c>
      <c r="Q535" s="161">
        <v>1500</v>
      </c>
      <c r="R535" s="161">
        <v>7</v>
      </c>
      <c r="S535" s="168" t="str">
        <f t="shared" si="347"/>
        <v>YES</v>
      </c>
      <c r="T535" s="167" t="str">
        <f t="shared" si="348"/>
        <v>YES</v>
      </c>
      <c r="U535" s="167" t="str">
        <f t="shared" si="349"/>
        <v>YES</v>
      </c>
      <c r="V535" s="167" t="str">
        <f t="shared" si="350"/>
        <v>YES</v>
      </c>
      <c r="W535" s="167" t="str">
        <f t="shared" si="351"/>
        <v>YES</v>
      </c>
      <c r="X535" s="168" t="str">
        <f t="shared" si="352"/>
        <v>YES</v>
      </c>
      <c r="Y535" s="167" t="str">
        <f t="shared" si="353"/>
        <v>YES</v>
      </c>
      <c r="Z535" s="168" t="str">
        <f t="shared" si="354"/>
        <v>YES</v>
      </c>
      <c r="AA535" s="147">
        <v>42349</v>
      </c>
      <c r="AB535" s="163" t="str">
        <f t="shared" si="364"/>
        <v>YES</v>
      </c>
      <c r="AC535" s="163" t="s">
        <v>166</v>
      </c>
      <c r="AD535" s="190">
        <v>6</v>
      </c>
      <c r="AE535" s="190">
        <v>8</v>
      </c>
      <c r="AF535" s="190">
        <v>14</v>
      </c>
      <c r="AG535" s="242">
        <v>19.36</v>
      </c>
      <c r="AH535" s="192">
        <v>17.28</v>
      </c>
      <c r="AI535" s="245">
        <v>25.06</v>
      </c>
      <c r="AJ535" s="190">
        <v>34.4</v>
      </c>
      <c r="AK535" s="242">
        <v>3.67</v>
      </c>
      <c r="AL535" s="245">
        <v>23.78</v>
      </c>
      <c r="AM535" s="242">
        <v>3.3</v>
      </c>
      <c r="AN535" s="244">
        <v>18.16</v>
      </c>
      <c r="AO535" s="147">
        <v>42349</v>
      </c>
      <c r="AP535" s="187">
        <f t="shared" si="342"/>
        <v>10.33</v>
      </c>
      <c r="AQ535" s="195"/>
      <c r="AR535" s="198"/>
      <c r="AS535" s="185">
        <f t="shared" si="362"/>
        <v>3.67</v>
      </c>
      <c r="AT535" s="195"/>
      <c r="AU535" s="185">
        <f t="shared" si="343"/>
        <v>0.37000000000000011</v>
      </c>
      <c r="AV535" s="195"/>
      <c r="AW535" s="198"/>
      <c r="AX535" s="185">
        <f t="shared" si="363"/>
        <v>3.3</v>
      </c>
      <c r="AY535" s="195"/>
    </row>
    <row r="536" spans="1:51" s="144" customFormat="1" x14ac:dyDescent="0.3">
      <c r="A536" s="147">
        <v>42350</v>
      </c>
      <c r="B536" s="152">
        <v>2800</v>
      </c>
      <c r="C536" s="166">
        <f t="shared" si="365"/>
        <v>1411.6460801613309</v>
      </c>
      <c r="D536" s="166">
        <f t="shared" si="366"/>
        <v>113.21977744967411</v>
      </c>
      <c r="E536" s="152">
        <v>2610</v>
      </c>
      <c r="F536" s="148">
        <f t="shared" si="358"/>
        <v>1315.855810436098</v>
      </c>
      <c r="G536" s="166">
        <f t="shared" si="359"/>
        <v>628.54261946775182</v>
      </c>
      <c r="H536" s="152">
        <v>4586</v>
      </c>
      <c r="I536" s="162">
        <f t="shared" si="367"/>
        <v>2312.0746155785228</v>
      </c>
      <c r="J536" s="162">
        <f t="shared" si="368"/>
        <v>1627.3542439410853</v>
      </c>
      <c r="K536" s="171">
        <f>'Salinity-Da'!B522</f>
        <v>23.000416666666666</v>
      </c>
      <c r="L536" s="171">
        <f>'Salinity-Da'!C522</f>
        <v>8790.2916666666661</v>
      </c>
      <c r="M536" s="172">
        <f>'Salinity-Da'!I522</f>
        <v>5.1215710137688992</v>
      </c>
      <c r="N536" s="172">
        <f t="shared" si="346"/>
        <v>8.0925624405945698</v>
      </c>
      <c r="O536" s="161" t="s">
        <v>40</v>
      </c>
      <c r="P536" s="161" t="s">
        <v>26</v>
      </c>
      <c r="Q536" s="161">
        <v>1500</v>
      </c>
      <c r="R536" s="161">
        <v>7</v>
      </c>
      <c r="S536" s="168" t="str">
        <f t="shared" si="347"/>
        <v>YES</v>
      </c>
      <c r="T536" s="167" t="str">
        <f t="shared" si="348"/>
        <v>YES</v>
      </c>
      <c r="U536" s="167" t="str">
        <f t="shared" si="349"/>
        <v>YES</v>
      </c>
      <c r="V536" s="167" t="str">
        <f t="shared" si="350"/>
        <v>YES</v>
      </c>
      <c r="W536" s="167" t="str">
        <f t="shared" si="351"/>
        <v>YES</v>
      </c>
      <c r="X536" s="168" t="str">
        <f t="shared" si="352"/>
        <v>YES</v>
      </c>
      <c r="Y536" s="167" t="str">
        <f t="shared" si="353"/>
        <v>YES</v>
      </c>
      <c r="Z536" s="168" t="str">
        <f t="shared" si="354"/>
        <v>YES</v>
      </c>
      <c r="AA536" s="147">
        <v>42350</v>
      </c>
      <c r="AB536" s="163" t="str">
        <f t="shared" si="364"/>
        <v>YES</v>
      </c>
      <c r="AC536" s="163" t="s">
        <v>166</v>
      </c>
      <c r="AD536" s="190">
        <v>6</v>
      </c>
      <c r="AE536" s="190">
        <v>8</v>
      </c>
      <c r="AF536" s="190">
        <v>14</v>
      </c>
      <c r="AG536" s="242">
        <v>19.46</v>
      </c>
      <c r="AH536" s="192">
        <v>17.28</v>
      </c>
      <c r="AI536" s="245">
        <v>24.94</v>
      </c>
      <c r="AJ536" s="190">
        <v>32.15</v>
      </c>
      <c r="AK536" s="242">
        <v>4.38</v>
      </c>
      <c r="AL536" s="245">
        <v>23.89</v>
      </c>
      <c r="AM536" s="242">
        <v>18.23</v>
      </c>
      <c r="AN536" s="244">
        <v>19.05</v>
      </c>
      <c r="AO536" s="147">
        <v>42350</v>
      </c>
      <c r="AP536" s="187">
        <f t="shared" si="342"/>
        <v>9.620000000000001</v>
      </c>
      <c r="AQ536" s="195"/>
      <c r="AR536" s="198"/>
      <c r="AS536" s="185">
        <f t="shared" si="362"/>
        <v>4.38</v>
      </c>
      <c r="AT536" s="195"/>
      <c r="AU536" s="185" t="str">
        <f t="shared" si="343"/>
        <v>0*</v>
      </c>
      <c r="AV536" s="195"/>
      <c r="AW536" s="198"/>
      <c r="AX536" s="185">
        <f t="shared" si="363"/>
        <v>4.38</v>
      </c>
      <c r="AY536" s="195"/>
    </row>
    <row r="537" spans="1:51" s="144" customFormat="1" x14ac:dyDescent="0.3">
      <c r="A537" s="147">
        <v>42351</v>
      </c>
      <c r="B537" s="152">
        <v>2728</v>
      </c>
      <c r="C537" s="166">
        <f t="shared" si="365"/>
        <v>1375.346609528611</v>
      </c>
      <c r="D537" s="166">
        <f t="shared" si="366"/>
        <v>314.5233893910476</v>
      </c>
      <c r="E537" s="152">
        <v>2957</v>
      </c>
      <c r="F537" s="148">
        <f t="shared" si="358"/>
        <v>1490.7990925132342</v>
      </c>
      <c r="G537" s="166">
        <f t="shared" si="359"/>
        <v>633.58421261118508</v>
      </c>
      <c r="H537" s="152">
        <v>4039</v>
      </c>
      <c r="I537" s="162">
        <f t="shared" si="367"/>
        <v>2036.2994706327199</v>
      </c>
      <c r="J537" s="162">
        <f t="shared" si="368"/>
        <v>1645.9361158125971</v>
      </c>
      <c r="K537" s="171">
        <f>'Salinity-Da'!B523</f>
        <v>23.118750000000002</v>
      </c>
      <c r="L537" s="171">
        <f>'Salinity-Da'!C523</f>
        <v>10729.177083333334</v>
      </c>
      <c r="M537" s="172">
        <f>'Salinity-Da'!I523</f>
        <v>6.3296698971878707</v>
      </c>
      <c r="N537" s="172">
        <f t="shared" si="346"/>
        <v>8.0414337266094478</v>
      </c>
      <c r="O537" s="161" t="s">
        <v>40</v>
      </c>
      <c r="P537" s="161" t="s">
        <v>26</v>
      </c>
      <c r="Q537" s="161">
        <v>1500</v>
      </c>
      <c r="R537" s="161">
        <v>7</v>
      </c>
      <c r="S537" s="168" t="str">
        <f t="shared" si="347"/>
        <v>YES</v>
      </c>
      <c r="T537" s="167" t="str">
        <f t="shared" si="348"/>
        <v>YES</v>
      </c>
      <c r="U537" s="167" t="str">
        <f t="shared" si="349"/>
        <v>YES</v>
      </c>
      <c r="V537" s="167" t="str">
        <f t="shared" si="350"/>
        <v>YES</v>
      </c>
      <c r="W537" s="167" t="str">
        <f t="shared" si="351"/>
        <v>YES</v>
      </c>
      <c r="X537" s="168" t="str">
        <f t="shared" si="352"/>
        <v>YES</v>
      </c>
      <c r="Y537" s="167" t="str">
        <f t="shared" si="353"/>
        <v>YES</v>
      </c>
      <c r="Z537" s="168" t="str">
        <f t="shared" si="354"/>
        <v>YES</v>
      </c>
      <c r="AA537" s="147">
        <v>42351</v>
      </c>
      <c r="AB537" s="163" t="str">
        <f t="shared" si="364"/>
        <v>YES</v>
      </c>
      <c r="AC537" s="163" t="s">
        <v>166</v>
      </c>
      <c r="AD537" s="190">
        <v>6</v>
      </c>
      <c r="AE537" s="190">
        <v>8</v>
      </c>
      <c r="AF537" s="190">
        <v>14</v>
      </c>
      <c r="AG537" s="244">
        <v>19.55</v>
      </c>
      <c r="AH537" s="192">
        <v>17.28</v>
      </c>
      <c r="AI537" s="243">
        <v>24.82</v>
      </c>
      <c r="AJ537" s="190">
        <v>29.96</v>
      </c>
      <c r="AK537" s="244">
        <v>5.13</v>
      </c>
      <c r="AL537" s="243">
        <v>24</v>
      </c>
      <c r="AM537" s="244">
        <v>39.75</v>
      </c>
      <c r="AN537" s="244">
        <v>19.940000000000001</v>
      </c>
      <c r="AO537" s="147">
        <v>42351</v>
      </c>
      <c r="AP537" s="187">
        <f t="shared" si="342"/>
        <v>8.870000000000001</v>
      </c>
      <c r="AQ537" s="195"/>
      <c r="AR537" s="198"/>
      <c r="AS537" s="185">
        <f t="shared" si="362"/>
        <v>5.13</v>
      </c>
      <c r="AT537" s="195"/>
      <c r="AU537" s="185" t="str">
        <f t="shared" si="343"/>
        <v>0*</v>
      </c>
      <c r="AV537" s="195"/>
      <c r="AW537" s="198"/>
      <c r="AX537" s="185">
        <f t="shared" si="363"/>
        <v>5.13</v>
      </c>
      <c r="AY537" s="195"/>
    </row>
    <row r="538" spans="1:51" s="144" customFormat="1" x14ac:dyDescent="0.3">
      <c r="A538" s="147">
        <v>42352</v>
      </c>
      <c r="B538" s="165">
        <v>1790</v>
      </c>
      <c r="C538" s="166">
        <f t="shared" si="365"/>
        <v>902.44517267456524</v>
      </c>
      <c r="D538" s="166">
        <f t="shared" si="366"/>
        <v>510.64136267060388</v>
      </c>
      <c r="E538" s="152">
        <v>1863</v>
      </c>
      <c r="F538" s="148">
        <f t="shared" si="358"/>
        <v>939.24880262162844</v>
      </c>
      <c r="G538" s="166">
        <f t="shared" si="359"/>
        <v>731.3190968345998</v>
      </c>
      <c r="H538" s="152">
        <v>2558</v>
      </c>
      <c r="I538" s="162">
        <f t="shared" si="367"/>
        <v>1289.6395260902445</v>
      </c>
      <c r="J538" s="162">
        <f t="shared" si="368"/>
        <v>1648.0247758291621</v>
      </c>
      <c r="K538" s="171">
        <f>'Salinity-Da'!B524</f>
        <v>23.238125000000011</v>
      </c>
      <c r="L538" s="171">
        <f>'Salinity-Da'!C524</f>
        <v>11027.708333333334</v>
      </c>
      <c r="M538" s="172">
        <f>'Salinity-Da'!I524</f>
        <v>6.5023238547609656</v>
      </c>
      <c r="N538" s="172">
        <f t="shared" si="346"/>
        <v>8.0214787833547536</v>
      </c>
      <c r="O538" s="161" t="s">
        <v>40</v>
      </c>
      <c r="P538" s="161" t="s">
        <v>26</v>
      </c>
      <c r="Q538" s="161">
        <v>1500</v>
      </c>
      <c r="R538" s="161">
        <v>7</v>
      </c>
      <c r="S538" s="168" t="str">
        <f t="shared" si="347"/>
        <v>YES</v>
      </c>
      <c r="T538" s="167" t="str">
        <f t="shared" si="348"/>
        <v>YES</v>
      </c>
      <c r="U538" s="167" t="str">
        <f t="shared" si="349"/>
        <v>YES</v>
      </c>
      <c r="V538" s="167" t="str">
        <f t="shared" si="350"/>
        <v>YES</v>
      </c>
      <c r="W538" s="167" t="str">
        <f t="shared" si="351"/>
        <v>YES</v>
      </c>
      <c r="X538" s="168" t="str">
        <f t="shared" si="352"/>
        <v>YES</v>
      </c>
      <c r="Y538" s="167" t="str">
        <f t="shared" si="353"/>
        <v>YES</v>
      </c>
      <c r="Z538" s="168" t="str">
        <f t="shared" si="354"/>
        <v>YES</v>
      </c>
      <c r="AA538" s="147">
        <v>42352</v>
      </c>
      <c r="AB538" s="163" t="str">
        <f t="shared" si="364"/>
        <v>YES</v>
      </c>
      <c r="AC538" s="163" t="s">
        <v>166</v>
      </c>
      <c r="AD538" s="190">
        <v>6</v>
      </c>
      <c r="AE538" s="190">
        <v>8</v>
      </c>
      <c r="AF538" s="190">
        <v>14</v>
      </c>
      <c r="AG538" s="244">
        <v>19.649999999999999</v>
      </c>
      <c r="AH538" s="192">
        <v>17.28</v>
      </c>
      <c r="AI538" s="243">
        <v>24.7</v>
      </c>
      <c r="AJ538" s="190">
        <v>27.82</v>
      </c>
      <c r="AK538" s="244">
        <v>5.92</v>
      </c>
      <c r="AL538" s="243">
        <v>24.11</v>
      </c>
      <c r="AM538" s="244">
        <v>66.260000000000005</v>
      </c>
      <c r="AN538" s="244">
        <v>20.84</v>
      </c>
      <c r="AO538" s="147">
        <v>42352</v>
      </c>
      <c r="AP538" s="187">
        <f t="shared" ref="AP538:AP601" si="369">IF(AF538-AK538&gt;0,AF538-AK538,0&amp;"*")</f>
        <v>8.08</v>
      </c>
      <c r="AQ538" s="195"/>
      <c r="AR538" s="198"/>
      <c r="AS538" s="185">
        <f t="shared" si="362"/>
        <v>5.92</v>
      </c>
      <c r="AT538" s="195"/>
      <c r="AU538" s="185" t="str">
        <f t="shared" ref="AU538:AU601" si="370">IF(AK538-AM538&gt;0,AK538-AM538,0&amp;"*")</f>
        <v>0*</v>
      </c>
      <c r="AV538" s="195"/>
      <c r="AW538" s="198"/>
      <c r="AX538" s="185">
        <f t="shared" si="363"/>
        <v>5.92</v>
      </c>
      <c r="AY538" s="195"/>
    </row>
    <row r="539" spans="1:51" s="144" customFormat="1" x14ac:dyDescent="0.3">
      <c r="A539" s="147">
        <v>42353</v>
      </c>
      <c r="B539" s="152">
        <v>619</v>
      </c>
      <c r="C539" s="166">
        <f t="shared" si="365"/>
        <v>312.07461557852281</v>
      </c>
      <c r="D539" s="166">
        <f t="shared" si="366"/>
        <v>638.91389679138615</v>
      </c>
      <c r="E539" s="152">
        <v>880</v>
      </c>
      <c r="F539" s="148">
        <f t="shared" si="358"/>
        <v>443.66019662213262</v>
      </c>
      <c r="G539" s="166">
        <f t="shared" si="359"/>
        <v>750.90928733479791</v>
      </c>
      <c r="H539" s="152">
        <v>2003</v>
      </c>
      <c r="I539" s="162">
        <f t="shared" si="367"/>
        <v>1009.831106629695</v>
      </c>
      <c r="J539" s="162">
        <f t="shared" si="368"/>
        <v>1566.6390579423098</v>
      </c>
      <c r="K539" s="171">
        <f>'Salinity-Da'!B525</f>
        <v>23.784842105263152</v>
      </c>
      <c r="L539" s="171">
        <f>'Salinity-Da'!C525</f>
        <v>12523.126315789474</v>
      </c>
      <c r="M539" s="172">
        <f>'Salinity-Da'!I525</f>
        <v>7.3685782240306175</v>
      </c>
      <c r="N539" s="172">
        <f t="shared" si="346"/>
        <v>8.025358420121087</v>
      </c>
      <c r="O539" s="161" t="s">
        <v>40</v>
      </c>
      <c r="P539" s="161" t="s">
        <v>26</v>
      </c>
      <c r="Q539" s="161">
        <v>1500</v>
      </c>
      <c r="R539" s="161">
        <v>7</v>
      </c>
      <c r="S539" s="168" t="str">
        <f t="shared" si="347"/>
        <v>YES</v>
      </c>
      <c r="T539" s="167" t="str">
        <f t="shared" si="348"/>
        <v>YES</v>
      </c>
      <c r="U539" s="167" t="str">
        <f t="shared" si="349"/>
        <v>YES</v>
      </c>
      <c r="V539" s="167" t="str">
        <f t="shared" si="350"/>
        <v>YES</v>
      </c>
      <c r="W539" s="167" t="str">
        <f t="shared" si="351"/>
        <v>YES</v>
      </c>
      <c r="X539" s="168" t="str">
        <f t="shared" si="352"/>
        <v>YES</v>
      </c>
      <c r="Y539" s="167" t="str">
        <f t="shared" si="353"/>
        <v>YES</v>
      </c>
      <c r="Z539" s="168" t="str">
        <f t="shared" si="354"/>
        <v>YES</v>
      </c>
      <c r="AA539" s="147">
        <v>42353</v>
      </c>
      <c r="AB539" s="163" t="str">
        <f t="shared" si="364"/>
        <v>YES</v>
      </c>
      <c r="AC539" s="163" t="s">
        <v>166</v>
      </c>
      <c r="AD539" s="190">
        <v>6</v>
      </c>
      <c r="AE539" s="190">
        <v>8</v>
      </c>
      <c r="AF539" s="190">
        <v>14</v>
      </c>
      <c r="AG539" s="251">
        <v>19.739999999999998</v>
      </c>
      <c r="AH539" s="192">
        <v>12.77</v>
      </c>
      <c r="AI539" s="251">
        <v>24.58</v>
      </c>
      <c r="AJ539" s="252">
        <v>25.75</v>
      </c>
      <c r="AK539" s="253">
        <v>6.76</v>
      </c>
      <c r="AL539" s="253">
        <v>24.22</v>
      </c>
      <c r="AM539" s="253">
        <v>96.95</v>
      </c>
      <c r="AN539" s="253">
        <v>21.73</v>
      </c>
      <c r="AO539" s="147">
        <v>42353</v>
      </c>
      <c r="AP539" s="187">
        <f t="shared" si="369"/>
        <v>7.24</v>
      </c>
      <c r="AQ539" s="195"/>
      <c r="AR539" s="198"/>
      <c r="AS539" s="185">
        <f t="shared" si="362"/>
        <v>6.76</v>
      </c>
      <c r="AT539" s="195"/>
      <c r="AU539" s="185" t="str">
        <f t="shared" si="370"/>
        <v>0*</v>
      </c>
      <c r="AV539" s="195"/>
      <c r="AW539" s="198"/>
      <c r="AX539" s="185">
        <f t="shared" si="363"/>
        <v>6.76</v>
      </c>
      <c r="AY539" s="195"/>
    </row>
    <row r="540" spans="1:51" s="144" customFormat="1" x14ac:dyDescent="0.3">
      <c r="A540" s="147">
        <v>42354</v>
      </c>
      <c r="B540" s="165">
        <v>655</v>
      </c>
      <c r="C540" s="166">
        <f t="shared" si="365"/>
        <v>330.22435089488278</v>
      </c>
      <c r="D540" s="166">
        <f t="shared" si="366"/>
        <v>682.84777989844793</v>
      </c>
      <c r="E540" s="152">
        <v>736</v>
      </c>
      <c r="F540" s="148">
        <f t="shared" si="358"/>
        <v>371.0612553566927</v>
      </c>
      <c r="G540" s="166">
        <f t="shared" si="359"/>
        <v>746.87601282005119</v>
      </c>
      <c r="H540" s="152">
        <v>2130</v>
      </c>
      <c r="I540" s="162">
        <f t="shared" si="367"/>
        <v>1073.8593395512983</v>
      </c>
      <c r="J540" s="162">
        <f t="shared" si="368"/>
        <v>1496.7769815261622</v>
      </c>
      <c r="K540" s="171">
        <f>'Salinity-Da'!B526</f>
        <v>24.3459712230216</v>
      </c>
      <c r="L540" s="171">
        <f>'Salinity-Da'!C526</f>
        <v>11352.489208633093</v>
      </c>
      <c r="M540" s="188">
        <f>'Salinity-Da'!I526</f>
        <v>6.5464672768665864</v>
      </c>
      <c r="N540" s="188">
        <f t="shared" ref="N540:N555" si="371">AVERAGE(M511:M540)</f>
        <v>7.9807173042399011</v>
      </c>
      <c r="O540" s="161" t="s">
        <v>40</v>
      </c>
      <c r="P540" s="161" t="s">
        <v>26</v>
      </c>
      <c r="Q540" s="161">
        <v>1500</v>
      </c>
      <c r="R540" s="161">
        <v>7</v>
      </c>
      <c r="S540" s="168" t="str">
        <f t="shared" ref="S540:S555" si="372">IF(J540&gt;800,"YES","NO")</f>
        <v>YES</v>
      </c>
      <c r="T540" s="186" t="str">
        <f t="shared" ref="T540:T555" si="373">IF(N540&lt;10,"YES","NO")</f>
        <v>YES</v>
      </c>
      <c r="U540" s="186" t="str">
        <f t="shared" ref="U540:U555" si="374">IF(M540&lt;18,"YES","NO")</f>
        <v>YES</v>
      </c>
      <c r="V540" s="186" t="str">
        <f t="shared" ref="V540:V555" si="375">IF(OR(O540="L",O540="I",O540="H"),"YES","NO")</f>
        <v>YES</v>
      </c>
      <c r="W540" s="149" t="str">
        <f t="shared" si="351"/>
        <v>YES</v>
      </c>
      <c r="X540" s="150" t="str">
        <f t="shared" si="352"/>
        <v>YES</v>
      </c>
      <c r="Y540" s="186" t="str">
        <f t="shared" ref="Y540:Y555" si="376">IF(Q540&gt;650,"YES","NO")</f>
        <v>YES</v>
      </c>
      <c r="Z540" s="168" t="str">
        <f t="shared" ref="Z540:Z555" si="377">IF(AND(S540="YES",T540="YES",U540="YES",V540="YES",W540="YES",X540="YES",Y540="YES"),"YES","NO")</f>
        <v>YES</v>
      </c>
      <c r="AA540" s="147">
        <v>42354</v>
      </c>
      <c r="AB540" s="163" t="str">
        <f t="shared" si="364"/>
        <v>YES</v>
      </c>
      <c r="AC540" s="163" t="s">
        <v>126</v>
      </c>
      <c r="AD540" s="190">
        <v>38</v>
      </c>
      <c r="AE540" s="190">
        <v>7</v>
      </c>
      <c r="AF540" s="190">
        <v>45</v>
      </c>
      <c r="AG540" s="244">
        <v>19.739999999999998</v>
      </c>
      <c r="AH540" s="192">
        <v>0</v>
      </c>
      <c r="AI540" s="243">
        <v>24.6</v>
      </c>
      <c r="AJ540" s="190">
        <v>21.89</v>
      </c>
      <c r="AK540" s="244">
        <v>6.58</v>
      </c>
      <c r="AL540" s="243">
        <v>24.19</v>
      </c>
      <c r="AM540" s="244">
        <v>92.79</v>
      </c>
      <c r="AN540" s="244">
        <v>21.61</v>
      </c>
      <c r="AO540" s="147">
        <v>42354</v>
      </c>
      <c r="AP540" s="187">
        <f t="shared" si="369"/>
        <v>38.42</v>
      </c>
      <c r="AQ540" s="195"/>
      <c r="AR540" s="198"/>
      <c r="AS540" s="185">
        <f t="shared" si="362"/>
        <v>6.58</v>
      </c>
      <c r="AT540" s="195"/>
      <c r="AU540" s="185" t="str">
        <f t="shared" si="370"/>
        <v>0*</v>
      </c>
      <c r="AV540" s="195"/>
      <c r="AW540" s="198"/>
      <c r="AX540" s="185">
        <f t="shared" si="363"/>
        <v>6.58</v>
      </c>
      <c r="AY540" s="195"/>
    </row>
    <row r="541" spans="1:51" s="144" customFormat="1" x14ac:dyDescent="0.3">
      <c r="A541" s="147">
        <v>42355</v>
      </c>
      <c r="B541" s="165">
        <v>1590</v>
      </c>
      <c r="C541" s="166">
        <f t="shared" si="365"/>
        <v>801.61330980589867</v>
      </c>
      <c r="D541" s="166">
        <f t="shared" si="366"/>
        <v>706.61529043177654</v>
      </c>
      <c r="E541" s="152">
        <v>540</v>
      </c>
      <c r="F541" s="148">
        <f t="shared" si="358"/>
        <v>272.24602974539954</v>
      </c>
      <c r="G541" s="166">
        <f t="shared" si="359"/>
        <v>770.64352335337969</v>
      </c>
      <c r="H541" s="152">
        <v>1334</v>
      </c>
      <c r="I541" s="162">
        <f t="shared" si="367"/>
        <v>672.5485253340056</v>
      </c>
      <c r="J541" s="162">
        <f t="shared" si="368"/>
        <v>1475.9624041197019</v>
      </c>
      <c r="K541" s="171">
        <f>'Salinity-Da'!B527</f>
        <v>25.267708333333331</v>
      </c>
      <c r="L541" s="171">
        <f>'Salinity-Da'!C527</f>
        <v>10590.59375</v>
      </c>
      <c r="M541" s="188">
        <f>'Salinity-Da'!I527</f>
        <v>5.9533835127466519</v>
      </c>
      <c r="N541" s="188">
        <f t="shared" si="371"/>
        <v>7.8804126637043606</v>
      </c>
      <c r="O541" s="161" t="s">
        <v>40</v>
      </c>
      <c r="P541" s="161" t="s">
        <v>26</v>
      </c>
      <c r="Q541" s="161">
        <v>1500</v>
      </c>
      <c r="R541" s="161">
        <v>7</v>
      </c>
      <c r="S541" s="168" t="str">
        <f t="shared" si="372"/>
        <v>YES</v>
      </c>
      <c r="T541" s="186" t="str">
        <f t="shared" si="373"/>
        <v>YES</v>
      </c>
      <c r="U541" s="186" t="str">
        <f t="shared" si="374"/>
        <v>YES</v>
      </c>
      <c r="V541" s="186" t="str">
        <f t="shared" si="375"/>
        <v>YES</v>
      </c>
      <c r="W541" s="149" t="str">
        <f t="shared" si="351"/>
        <v>YES</v>
      </c>
      <c r="X541" s="150" t="str">
        <f t="shared" si="352"/>
        <v>YES</v>
      </c>
      <c r="Y541" s="186" t="str">
        <f t="shared" si="376"/>
        <v>YES</v>
      </c>
      <c r="Z541" s="168" t="str">
        <f t="shared" si="377"/>
        <v>YES</v>
      </c>
      <c r="AA541" s="147">
        <v>42355</v>
      </c>
      <c r="AB541" s="163" t="str">
        <f t="shared" si="364"/>
        <v>YES</v>
      </c>
      <c r="AC541" s="163" t="s">
        <v>126</v>
      </c>
      <c r="AD541" s="190">
        <v>38</v>
      </c>
      <c r="AE541" s="190">
        <v>7</v>
      </c>
      <c r="AF541" s="190">
        <v>45</v>
      </c>
      <c r="AG541" s="244">
        <v>19.739999999999998</v>
      </c>
      <c r="AH541" s="192">
        <v>0</v>
      </c>
      <c r="AI541" s="243">
        <v>24.62</v>
      </c>
      <c r="AJ541" s="190">
        <v>18.260000000000002</v>
      </c>
      <c r="AK541" s="244">
        <v>6.41</v>
      </c>
      <c r="AL541" s="243">
        <v>24.17</v>
      </c>
      <c r="AM541" s="244">
        <v>88.7</v>
      </c>
      <c r="AN541" s="244">
        <v>21.5</v>
      </c>
      <c r="AO541" s="147">
        <v>42355</v>
      </c>
      <c r="AP541" s="187">
        <f t="shared" si="369"/>
        <v>38.590000000000003</v>
      </c>
      <c r="AQ541" s="195"/>
      <c r="AR541" s="198"/>
      <c r="AS541" s="185">
        <f t="shared" si="362"/>
        <v>6.41</v>
      </c>
      <c r="AT541" s="195"/>
      <c r="AU541" s="185" t="str">
        <f t="shared" si="370"/>
        <v>0*</v>
      </c>
      <c r="AV541" s="195"/>
      <c r="AW541" s="198"/>
      <c r="AX541" s="185">
        <f t="shared" si="363"/>
        <v>6.41</v>
      </c>
      <c r="AY541" s="195"/>
    </row>
    <row r="542" spans="1:51" s="144" customFormat="1" x14ac:dyDescent="0.3">
      <c r="A542" s="147">
        <v>42356</v>
      </c>
      <c r="B542" s="165">
        <v>1350</v>
      </c>
      <c r="C542" s="166">
        <f t="shared" si="365"/>
        <v>680.61507436349893</v>
      </c>
      <c r="D542" s="166">
        <f t="shared" si="366"/>
        <v>820.48327271417782</v>
      </c>
      <c r="E542" s="152">
        <v>1147</v>
      </c>
      <c r="F542" s="148">
        <f t="shared" si="358"/>
        <v>578.27073355180244</v>
      </c>
      <c r="G542" s="166">
        <f t="shared" si="359"/>
        <v>786.20043933883119</v>
      </c>
      <c r="H542" s="152">
        <v>2927</v>
      </c>
      <c r="I542" s="162">
        <f t="shared" si="367"/>
        <v>1475.6743130829343</v>
      </c>
      <c r="J542" s="162">
        <f t="shared" si="368"/>
        <v>1439.6629334869817</v>
      </c>
      <c r="K542" s="171">
        <f>'Salinity-Da'!B528</f>
        <v>25.445520833333337</v>
      </c>
      <c r="L542" s="171">
        <f>'Salinity-Da'!C528</f>
        <v>10621.666666666666</v>
      </c>
      <c r="M542" s="188">
        <f>'Salinity-Da'!I528</f>
        <v>5.9492802965091833</v>
      </c>
      <c r="N542" s="188">
        <f t="shared" si="371"/>
        <v>7.7415171149270368</v>
      </c>
      <c r="O542" s="185" t="s">
        <v>40</v>
      </c>
      <c r="P542" s="185" t="s">
        <v>26</v>
      </c>
      <c r="Q542" s="185">
        <v>1500</v>
      </c>
      <c r="R542" s="185">
        <v>7</v>
      </c>
      <c r="S542" s="168" t="str">
        <f t="shared" si="372"/>
        <v>YES</v>
      </c>
      <c r="T542" s="186" t="str">
        <f t="shared" si="373"/>
        <v>YES</v>
      </c>
      <c r="U542" s="186" t="str">
        <f t="shared" si="374"/>
        <v>YES</v>
      </c>
      <c r="V542" s="186" t="str">
        <f t="shared" si="375"/>
        <v>YES</v>
      </c>
      <c r="W542" s="149" t="str">
        <f t="shared" si="351"/>
        <v>YES</v>
      </c>
      <c r="X542" s="150" t="str">
        <f t="shared" si="352"/>
        <v>NO</v>
      </c>
      <c r="Y542" s="186" t="str">
        <f t="shared" si="376"/>
        <v>YES</v>
      </c>
      <c r="Z542" s="168" t="str">
        <f t="shared" si="377"/>
        <v>NO</v>
      </c>
      <c r="AA542" s="147">
        <v>42356</v>
      </c>
      <c r="AB542" s="163" t="str">
        <f t="shared" si="364"/>
        <v>NO</v>
      </c>
      <c r="AC542" s="163" t="s">
        <v>126</v>
      </c>
      <c r="AD542" s="190">
        <v>38</v>
      </c>
      <c r="AE542" s="190">
        <v>7</v>
      </c>
      <c r="AF542" s="190">
        <v>45</v>
      </c>
      <c r="AG542" s="244">
        <v>19.75</v>
      </c>
      <c r="AH542" s="192">
        <v>0</v>
      </c>
      <c r="AI542" s="243">
        <v>24.63</v>
      </c>
      <c r="AJ542" s="190">
        <v>14.88</v>
      </c>
      <c r="AK542" s="244">
        <v>6.25</v>
      </c>
      <c r="AL542" s="243">
        <v>24.15</v>
      </c>
      <c r="AM542" s="244">
        <v>84.67</v>
      </c>
      <c r="AN542" s="244">
        <v>21.39</v>
      </c>
      <c r="AO542" s="147">
        <v>42356</v>
      </c>
      <c r="AP542" s="187">
        <f t="shared" si="369"/>
        <v>38.75</v>
      </c>
      <c r="AQ542" s="195"/>
      <c r="AR542" s="198"/>
      <c r="AS542" s="185">
        <f t="shared" si="362"/>
        <v>6.25</v>
      </c>
      <c r="AT542" s="195"/>
      <c r="AU542" s="185" t="str">
        <f t="shared" si="370"/>
        <v>0*</v>
      </c>
      <c r="AV542" s="195"/>
      <c r="AW542" s="198"/>
      <c r="AX542" s="185">
        <f t="shared" si="363"/>
        <v>6.25</v>
      </c>
      <c r="AY542" s="195"/>
    </row>
    <row r="543" spans="1:51" s="144" customFormat="1" x14ac:dyDescent="0.3">
      <c r="A543" s="147">
        <v>42357</v>
      </c>
      <c r="B543" s="165">
        <v>2870</v>
      </c>
      <c r="C543" s="166">
        <f t="shared" si="365"/>
        <v>1446.9372321653643</v>
      </c>
      <c r="D543" s="166">
        <f t="shared" si="366"/>
        <v>830.56645900104445</v>
      </c>
      <c r="E543" s="152">
        <v>2273</v>
      </c>
      <c r="F543" s="148">
        <f t="shared" si="358"/>
        <v>1145.9541215023949</v>
      </c>
      <c r="G543" s="166">
        <f t="shared" si="359"/>
        <v>773.02027440671259</v>
      </c>
      <c r="H543" s="152">
        <v>5017</v>
      </c>
      <c r="I543" s="162">
        <f t="shared" si="367"/>
        <v>2529.3672800604991</v>
      </c>
      <c r="J543" s="162">
        <f t="shared" si="368"/>
        <v>1409.9895566999171</v>
      </c>
      <c r="K543" s="171">
        <f>'Salinity-Da'!B529</f>
        <v>24.94833333333332</v>
      </c>
      <c r="L543" s="171">
        <f>'Salinity-Da'!C529</f>
        <v>8907.2604166666661</v>
      </c>
      <c r="M543" s="188">
        <f>'Salinity-Da'!I529</f>
        <v>4.976438321919872</v>
      </c>
      <c r="N543" s="188">
        <f t="shared" si="371"/>
        <v>7.5501703124192696</v>
      </c>
      <c r="O543" s="185" t="s">
        <v>40</v>
      </c>
      <c r="P543" s="185" t="s">
        <v>26</v>
      </c>
      <c r="Q543" s="185">
        <v>1500</v>
      </c>
      <c r="R543" s="185">
        <v>7</v>
      </c>
      <c r="S543" s="168" t="str">
        <f t="shared" si="372"/>
        <v>YES</v>
      </c>
      <c r="T543" s="186" t="str">
        <f t="shared" si="373"/>
        <v>YES</v>
      </c>
      <c r="U543" s="186" t="str">
        <f t="shared" si="374"/>
        <v>YES</v>
      </c>
      <c r="V543" s="186" t="str">
        <f t="shared" si="375"/>
        <v>YES</v>
      </c>
      <c r="W543" s="149" t="str">
        <f t="shared" si="351"/>
        <v>YES</v>
      </c>
      <c r="X543" s="150" t="str">
        <f t="shared" si="352"/>
        <v>NO</v>
      </c>
      <c r="Y543" s="186" t="str">
        <f t="shared" si="376"/>
        <v>YES</v>
      </c>
      <c r="Z543" s="168" t="str">
        <f t="shared" si="377"/>
        <v>NO</v>
      </c>
      <c r="AA543" s="147">
        <v>42357</v>
      </c>
      <c r="AB543" s="163" t="str">
        <f t="shared" si="364"/>
        <v>NO</v>
      </c>
      <c r="AC543" s="163" t="s">
        <v>126</v>
      </c>
      <c r="AD543" s="190">
        <v>38</v>
      </c>
      <c r="AE543" s="190">
        <v>7</v>
      </c>
      <c r="AF543" s="190">
        <v>45</v>
      </c>
      <c r="AG543" s="244">
        <v>19.75</v>
      </c>
      <c r="AH543" s="192">
        <v>0</v>
      </c>
      <c r="AI543" s="243">
        <v>24.65</v>
      </c>
      <c r="AJ543" s="190">
        <v>11.77</v>
      </c>
      <c r="AK543" s="244">
        <v>6.08</v>
      </c>
      <c r="AL543" s="243">
        <v>24.13</v>
      </c>
      <c r="AM543" s="244">
        <v>80.7</v>
      </c>
      <c r="AN543" s="244">
        <v>21.27</v>
      </c>
      <c r="AO543" s="147">
        <v>42357</v>
      </c>
      <c r="AP543" s="187">
        <f t="shared" si="369"/>
        <v>38.92</v>
      </c>
      <c r="AQ543" s="195"/>
      <c r="AR543" s="198"/>
      <c r="AS543" s="185">
        <f t="shared" si="362"/>
        <v>6.08</v>
      </c>
      <c r="AT543" s="195"/>
      <c r="AU543" s="185" t="str">
        <f t="shared" si="370"/>
        <v>0*</v>
      </c>
      <c r="AV543" s="195"/>
      <c r="AW543" s="198"/>
      <c r="AX543" s="185">
        <f t="shared" si="363"/>
        <v>6.08</v>
      </c>
      <c r="AY543" s="195"/>
    </row>
    <row r="544" spans="1:51" s="144" customFormat="1" x14ac:dyDescent="0.3">
      <c r="A544" s="147">
        <v>42358</v>
      </c>
      <c r="B544" s="152">
        <v>3472</v>
      </c>
      <c r="C544" s="166">
        <f t="shared" si="365"/>
        <v>1750.4411394000504</v>
      </c>
      <c r="D544" s="166">
        <f t="shared" si="366"/>
        <v>835.60805214447771</v>
      </c>
      <c r="E544" s="152">
        <v>4218</v>
      </c>
      <c r="F544" s="148">
        <f t="shared" si="358"/>
        <v>2126.5439879001765</v>
      </c>
      <c r="G544" s="166">
        <f t="shared" si="359"/>
        <v>748.7486045590407</v>
      </c>
      <c r="H544" s="152">
        <v>5667</v>
      </c>
      <c r="I544" s="162">
        <f t="shared" si="367"/>
        <v>2857.0708343836654</v>
      </c>
      <c r="J544" s="162">
        <f t="shared" si="368"/>
        <v>1441.031365911628</v>
      </c>
      <c r="K544" s="171">
        <f>'Salinity-Da'!B530</f>
        <v>21.10479166666666</v>
      </c>
      <c r="L544" s="171">
        <f>'Salinity-Da'!C530</f>
        <v>4508.708333333333</v>
      </c>
      <c r="M544" s="188">
        <f>'Salinity-Da'!I530</f>
        <v>2.6189557784542776</v>
      </c>
      <c r="N544" s="188">
        <f t="shared" si="371"/>
        <v>7.316355314251128</v>
      </c>
      <c r="O544" s="185" t="s">
        <v>40</v>
      </c>
      <c r="P544" s="185" t="s">
        <v>26</v>
      </c>
      <c r="Q544" s="185">
        <v>1500</v>
      </c>
      <c r="R544" s="185">
        <v>7</v>
      </c>
      <c r="S544" s="168" t="str">
        <f t="shared" si="372"/>
        <v>YES</v>
      </c>
      <c r="T544" s="186" t="str">
        <f t="shared" si="373"/>
        <v>YES</v>
      </c>
      <c r="U544" s="186" t="str">
        <f t="shared" si="374"/>
        <v>YES</v>
      </c>
      <c r="V544" s="186" t="str">
        <f t="shared" si="375"/>
        <v>YES</v>
      </c>
      <c r="W544" s="149" t="str">
        <f t="shared" si="351"/>
        <v>YES</v>
      </c>
      <c r="X544" s="150" t="str">
        <f t="shared" si="352"/>
        <v>YES</v>
      </c>
      <c r="Y544" s="186" t="str">
        <f t="shared" si="376"/>
        <v>YES</v>
      </c>
      <c r="Z544" s="168" t="str">
        <f t="shared" si="377"/>
        <v>YES</v>
      </c>
      <c r="AA544" s="147">
        <v>42358</v>
      </c>
      <c r="AB544" s="163" t="str">
        <f t="shared" si="364"/>
        <v>YES</v>
      </c>
      <c r="AC544" s="163" t="s">
        <v>126</v>
      </c>
      <c r="AD544" s="190">
        <v>38</v>
      </c>
      <c r="AE544" s="190">
        <v>7</v>
      </c>
      <c r="AF544" s="190">
        <v>45</v>
      </c>
      <c r="AG544" s="244">
        <v>19.75</v>
      </c>
      <c r="AH544" s="192">
        <v>0</v>
      </c>
      <c r="AI544" s="243">
        <v>24.67</v>
      </c>
      <c r="AJ544" s="190">
        <v>8.9</v>
      </c>
      <c r="AK544" s="244">
        <v>5.91</v>
      </c>
      <c r="AL544" s="243">
        <v>24.11</v>
      </c>
      <c r="AM544" s="244">
        <v>76.8</v>
      </c>
      <c r="AN544" s="244">
        <v>21.16</v>
      </c>
      <c r="AO544" s="147">
        <v>42358</v>
      </c>
      <c r="AP544" s="187">
        <f t="shared" si="369"/>
        <v>39.090000000000003</v>
      </c>
      <c r="AQ544" s="195"/>
      <c r="AR544" s="198"/>
      <c r="AS544" s="185">
        <f t="shared" si="362"/>
        <v>5.91</v>
      </c>
      <c r="AT544" s="195"/>
      <c r="AU544" s="185" t="str">
        <f t="shared" si="370"/>
        <v>0*</v>
      </c>
      <c r="AV544" s="195"/>
      <c r="AW544" s="198"/>
      <c r="AX544" s="185">
        <f t="shared" si="363"/>
        <v>5.91</v>
      </c>
      <c r="AY544" s="195"/>
    </row>
    <row r="545" spans="1:51" s="144" customFormat="1" x14ac:dyDescent="0.3">
      <c r="A545" s="147">
        <v>42359</v>
      </c>
      <c r="B545" s="152">
        <v>2335</v>
      </c>
      <c r="C545" s="166">
        <f t="shared" ref="C545:C556" si="378">B545*800/1586.8</f>
        <v>1177.2119989916814</v>
      </c>
      <c r="D545" s="166">
        <f t="shared" ref="D545:D555" si="379">AVERAGE(C538:C544)</f>
        <v>889.19298498325486</v>
      </c>
      <c r="E545" s="152">
        <v>2590</v>
      </c>
      <c r="F545" s="166">
        <f t="shared" ref="F545:F615" si="380">E545*800/1586.8</f>
        <v>1305.7726241492312</v>
      </c>
      <c r="G545" s="166">
        <f t="shared" ref="G545:G608" si="381">AVERAGE(F538:F544)</f>
        <v>839.56930390003254</v>
      </c>
      <c r="H545" s="152">
        <v>3925</v>
      </c>
      <c r="I545" s="162">
        <f t="shared" ref="I545:I600" si="382">H545*800/1586.8</f>
        <v>1978.8253087975802</v>
      </c>
      <c r="J545" s="162">
        <f t="shared" ref="J545:J600" si="383">AVERAGE(I538:I544)</f>
        <v>1558.284417876049</v>
      </c>
      <c r="K545" s="171">
        <f>'Salinity-Da'!B531</f>
        <v>19.547812500000017</v>
      </c>
      <c r="L545" s="171">
        <f>'Salinity-Da'!C531</f>
        <v>3773.6041666666665</v>
      </c>
      <c r="M545" s="188">
        <f>'Salinity-Da'!I531</f>
        <v>2.2473885403704599</v>
      </c>
      <c r="N545" s="188">
        <f t="shared" si="371"/>
        <v>7.0965623856574336</v>
      </c>
      <c r="O545" s="185" t="s">
        <v>40</v>
      </c>
      <c r="P545" s="185" t="s">
        <v>26</v>
      </c>
      <c r="Q545" s="185">
        <v>1500</v>
      </c>
      <c r="R545" s="185">
        <v>7</v>
      </c>
      <c r="S545" s="168" t="str">
        <f t="shared" si="372"/>
        <v>YES</v>
      </c>
      <c r="T545" s="186" t="str">
        <f t="shared" si="373"/>
        <v>YES</v>
      </c>
      <c r="U545" s="186" t="str">
        <f t="shared" si="374"/>
        <v>YES</v>
      </c>
      <c r="V545" s="186" t="str">
        <f t="shared" si="375"/>
        <v>YES</v>
      </c>
      <c r="W545" s="186" t="str">
        <f t="shared" ref="W545:W556" si="384">IF(AND(C545&gt;10,F545&gt;10,I545&gt;10),"YES","NO")</f>
        <v>YES</v>
      </c>
      <c r="X545" s="168" t="str">
        <f t="shared" ref="X545:X555" si="385">IF(OR(AND(OR(F545&gt;C545,F545=C545),OR(I545&gt;C545,I545=C545)),AND(OR(G545&gt;D545,G545=D545),OR(J545&gt;D545,J545=D545))),"YES","NO")</f>
        <v>YES</v>
      </c>
      <c r="Y545" s="186" t="str">
        <f t="shared" si="376"/>
        <v>YES</v>
      </c>
      <c r="Z545" s="168" t="str">
        <f t="shared" si="377"/>
        <v>YES</v>
      </c>
      <c r="AA545" s="147">
        <v>42359</v>
      </c>
      <c r="AB545" s="163" t="str">
        <f t="shared" si="364"/>
        <v>YES</v>
      </c>
      <c r="AC545" s="163" t="s">
        <v>166</v>
      </c>
      <c r="AD545" s="190">
        <v>38</v>
      </c>
      <c r="AE545" s="190">
        <v>7</v>
      </c>
      <c r="AF545" s="190">
        <v>45</v>
      </c>
      <c r="AG545" s="244">
        <v>19.75</v>
      </c>
      <c r="AH545" s="192">
        <v>16.04</v>
      </c>
      <c r="AI545" s="243">
        <v>24.68</v>
      </c>
      <c r="AJ545" s="190">
        <v>6.43</v>
      </c>
      <c r="AK545" s="244">
        <v>5.75</v>
      </c>
      <c r="AL545" s="243">
        <v>24.09</v>
      </c>
      <c r="AM545" s="244">
        <v>72.959999999999994</v>
      </c>
      <c r="AN545" s="244">
        <v>21.04</v>
      </c>
      <c r="AO545" s="147">
        <v>42359</v>
      </c>
      <c r="AP545" s="187">
        <f t="shared" si="369"/>
        <v>39.25</v>
      </c>
      <c r="AQ545" s="195"/>
      <c r="AR545" s="198"/>
      <c r="AS545" s="185">
        <f t="shared" si="362"/>
        <v>5.75</v>
      </c>
      <c r="AT545" s="195"/>
      <c r="AU545" s="185" t="str">
        <f t="shared" si="370"/>
        <v>0*</v>
      </c>
      <c r="AV545" s="195"/>
      <c r="AW545" s="198"/>
      <c r="AX545" s="185">
        <f t="shared" si="363"/>
        <v>5.75</v>
      </c>
      <c r="AY545" s="195"/>
    </row>
    <row r="546" spans="1:51" s="144" customFormat="1" x14ac:dyDescent="0.3">
      <c r="A546" s="147">
        <v>42360</v>
      </c>
      <c r="B546" s="165">
        <v>1198</v>
      </c>
      <c r="C546" s="166">
        <f t="shared" si="378"/>
        <v>603.98285858331235</v>
      </c>
      <c r="D546" s="166">
        <f t="shared" si="379"/>
        <v>928.44538874284262</v>
      </c>
      <c r="E546" s="152">
        <v>954</v>
      </c>
      <c r="F546" s="166">
        <f t="shared" si="380"/>
        <v>480.9679858835392</v>
      </c>
      <c r="G546" s="166">
        <f t="shared" si="381"/>
        <v>891.92984983254712</v>
      </c>
      <c r="H546" s="152">
        <v>2183</v>
      </c>
      <c r="I546" s="162">
        <f t="shared" si="382"/>
        <v>1100.5797832114949</v>
      </c>
      <c r="J546" s="162">
        <f t="shared" si="383"/>
        <v>1656.7395296913826</v>
      </c>
      <c r="K546" s="171">
        <f>'Salinity-Da'!B532</f>
        <v>20.788645833333344</v>
      </c>
      <c r="L546" s="171">
        <f>'Salinity-Da'!C532</f>
        <v>6686.291666666667</v>
      </c>
      <c r="M546" s="188">
        <f>'Salinity-Da'!I532</f>
        <v>4.0166091718806154</v>
      </c>
      <c r="N546" s="188">
        <f t="shared" si="371"/>
        <v>6.8948515475124204</v>
      </c>
      <c r="O546" s="185" t="s">
        <v>40</v>
      </c>
      <c r="P546" s="185" t="s">
        <v>26</v>
      </c>
      <c r="Q546" s="185">
        <v>1500</v>
      </c>
      <c r="R546" s="185">
        <v>7</v>
      </c>
      <c r="S546" s="168" t="str">
        <f t="shared" si="372"/>
        <v>YES</v>
      </c>
      <c r="T546" s="186" t="str">
        <f t="shared" si="373"/>
        <v>YES</v>
      </c>
      <c r="U546" s="186" t="str">
        <f t="shared" si="374"/>
        <v>YES</v>
      </c>
      <c r="V546" s="186" t="str">
        <f t="shared" si="375"/>
        <v>YES</v>
      </c>
      <c r="W546" s="186" t="str">
        <f t="shared" si="384"/>
        <v>YES</v>
      </c>
      <c r="X546" s="168" t="str">
        <f t="shared" si="385"/>
        <v>NO</v>
      </c>
      <c r="Y546" s="186" t="str">
        <f t="shared" si="376"/>
        <v>YES</v>
      </c>
      <c r="Z546" s="168" t="str">
        <f t="shared" si="377"/>
        <v>NO</v>
      </c>
      <c r="AA546" s="147">
        <v>42360</v>
      </c>
      <c r="AB546" s="163" t="str">
        <f t="shared" si="364"/>
        <v>NO</v>
      </c>
      <c r="AC546" s="163" t="s">
        <v>166</v>
      </c>
      <c r="AD546" s="190">
        <v>38</v>
      </c>
      <c r="AE546" s="190">
        <v>7</v>
      </c>
      <c r="AF546" s="190">
        <v>45</v>
      </c>
      <c r="AG546" s="244">
        <v>19.75</v>
      </c>
      <c r="AH546" s="192">
        <v>33.44</v>
      </c>
      <c r="AI546" s="243">
        <v>24.7</v>
      </c>
      <c r="AJ546" s="252">
        <v>4.32</v>
      </c>
      <c r="AK546" s="244">
        <v>5.59</v>
      </c>
      <c r="AL546" s="243">
        <v>24.06</v>
      </c>
      <c r="AM546" s="244">
        <v>69.19</v>
      </c>
      <c r="AN546" s="244">
        <v>20.93</v>
      </c>
      <c r="AO546" s="147">
        <v>42360</v>
      </c>
      <c r="AP546" s="187">
        <f t="shared" si="369"/>
        <v>39.409999999999997</v>
      </c>
      <c r="AQ546" s="195"/>
      <c r="AR546" s="198"/>
      <c r="AS546" s="185">
        <f t="shared" si="362"/>
        <v>5.59</v>
      </c>
      <c r="AT546" s="195"/>
      <c r="AU546" s="185" t="str">
        <f t="shared" si="370"/>
        <v>0*</v>
      </c>
      <c r="AV546" s="195"/>
      <c r="AW546" s="198"/>
      <c r="AX546" s="185">
        <f t="shared" si="363"/>
        <v>5.59</v>
      </c>
      <c r="AY546" s="195"/>
    </row>
    <row r="547" spans="1:51" s="144" customFormat="1" x14ac:dyDescent="0.3">
      <c r="A547" s="147">
        <v>42361</v>
      </c>
      <c r="B547" s="152">
        <v>325</v>
      </c>
      <c r="C547" s="166">
        <f t="shared" si="378"/>
        <v>163.85177716158307</v>
      </c>
      <c r="D547" s="166">
        <f t="shared" si="379"/>
        <v>970.14656631495552</v>
      </c>
      <c r="E547" s="152">
        <v>670</v>
      </c>
      <c r="F547" s="166">
        <f t="shared" si="380"/>
        <v>337.78674061003278</v>
      </c>
      <c r="G547" s="166">
        <f t="shared" si="381"/>
        <v>897.25953401274796</v>
      </c>
      <c r="H547" s="152">
        <v>1329</v>
      </c>
      <c r="I547" s="162">
        <f t="shared" si="382"/>
        <v>670.02772876228892</v>
      </c>
      <c r="J547" s="162">
        <f t="shared" si="383"/>
        <v>1669.7036263459254</v>
      </c>
      <c r="K547" s="171">
        <f>'Salinity-Da'!B533</f>
        <v>21.791979166666675</v>
      </c>
      <c r="L547" s="171">
        <f>'Salinity-Da'!C533</f>
        <v>8394.1458333333339</v>
      </c>
      <c r="M547" s="188">
        <f>'Salinity-Da'!I533</f>
        <v>5.008927891265575</v>
      </c>
      <c r="N547" s="188">
        <f t="shared" si="371"/>
        <v>6.769653085123589</v>
      </c>
      <c r="O547" s="185" t="s">
        <v>40</v>
      </c>
      <c r="P547" s="185" t="s">
        <v>26</v>
      </c>
      <c r="Q547" s="185">
        <v>1500</v>
      </c>
      <c r="R547" s="185">
        <v>7</v>
      </c>
      <c r="S547" s="168" t="str">
        <f t="shared" si="372"/>
        <v>YES</v>
      </c>
      <c r="T547" s="186" t="str">
        <f t="shared" si="373"/>
        <v>YES</v>
      </c>
      <c r="U547" s="186" t="str">
        <f t="shared" si="374"/>
        <v>YES</v>
      </c>
      <c r="V547" s="186" t="str">
        <f t="shared" si="375"/>
        <v>YES</v>
      </c>
      <c r="W547" s="186" t="str">
        <f t="shared" si="384"/>
        <v>YES</v>
      </c>
      <c r="X547" s="168" t="str">
        <f t="shared" si="385"/>
        <v>YES</v>
      </c>
      <c r="Y547" s="186" t="str">
        <f t="shared" si="376"/>
        <v>YES</v>
      </c>
      <c r="Z547" s="168" t="str">
        <f t="shared" si="377"/>
        <v>YES</v>
      </c>
      <c r="AA547" s="147">
        <v>42361</v>
      </c>
      <c r="AB547" s="163" t="str">
        <f t="shared" si="364"/>
        <v>YES</v>
      </c>
      <c r="AC547" s="163" t="s">
        <v>166</v>
      </c>
      <c r="AD547" s="190">
        <v>29</v>
      </c>
      <c r="AE547" s="190">
        <v>4</v>
      </c>
      <c r="AF547" s="190">
        <v>33</v>
      </c>
      <c r="AG547" s="244">
        <v>19.760000000000002</v>
      </c>
      <c r="AH547" s="192">
        <v>34.56</v>
      </c>
      <c r="AI547" s="243">
        <v>24.72</v>
      </c>
      <c r="AJ547" s="190">
        <v>6.53</v>
      </c>
      <c r="AK547" s="244">
        <v>5.43</v>
      </c>
      <c r="AL547" s="243">
        <v>24.04</v>
      </c>
      <c r="AM547" s="244">
        <v>65.489999999999995</v>
      </c>
      <c r="AN547" s="244">
        <v>20.81</v>
      </c>
      <c r="AO547" s="147">
        <v>42361</v>
      </c>
      <c r="AP547" s="187">
        <f t="shared" si="369"/>
        <v>27.57</v>
      </c>
      <c r="AQ547" s="195"/>
      <c r="AR547" s="198"/>
      <c r="AS547" s="185">
        <f t="shared" si="362"/>
        <v>5.43</v>
      </c>
      <c r="AT547" s="195"/>
      <c r="AU547" s="185" t="str">
        <f t="shared" si="370"/>
        <v>0*</v>
      </c>
      <c r="AV547" s="195"/>
      <c r="AW547" s="198"/>
      <c r="AX547" s="185">
        <f t="shared" si="363"/>
        <v>5.43</v>
      </c>
      <c r="AY547" s="195"/>
    </row>
    <row r="548" spans="1:51" s="144" customFormat="1" x14ac:dyDescent="0.3">
      <c r="A548" s="147">
        <v>42362</v>
      </c>
      <c r="B548" s="152">
        <v>205</v>
      </c>
      <c r="C548" s="166">
        <f t="shared" si="378"/>
        <v>103.35265944038316</v>
      </c>
      <c r="D548" s="166">
        <f t="shared" si="379"/>
        <v>946.37905578162702</v>
      </c>
      <c r="E548" s="152">
        <v>652</v>
      </c>
      <c r="F548" s="166">
        <f t="shared" si="380"/>
        <v>328.7118729518528</v>
      </c>
      <c r="G548" s="166">
        <f t="shared" si="381"/>
        <v>892.50603190608228</v>
      </c>
      <c r="H548" s="152">
        <v>1035</v>
      </c>
      <c r="I548" s="162">
        <f t="shared" si="382"/>
        <v>521.80489034534912</v>
      </c>
      <c r="J548" s="162">
        <f t="shared" si="383"/>
        <v>1612.0133962332097</v>
      </c>
      <c r="K548" s="171">
        <f>'Salinity-Da'!B534</f>
        <v>23.010104166666665</v>
      </c>
      <c r="L548" s="171">
        <f>'Salinity-Da'!C534</f>
        <v>8641.8854166666661</v>
      </c>
      <c r="M548" s="188">
        <f>'Salinity-Da'!I534</f>
        <v>5.0276739938922255</v>
      </c>
      <c r="N548" s="188">
        <f t="shared" si="371"/>
        <v>6.7069874433509851</v>
      </c>
      <c r="O548" s="185" t="s">
        <v>40</v>
      </c>
      <c r="P548" s="185" t="s">
        <v>26</v>
      </c>
      <c r="Q548" s="185">
        <v>1500</v>
      </c>
      <c r="R548" s="185">
        <v>7</v>
      </c>
      <c r="S548" s="168" t="str">
        <f t="shared" si="372"/>
        <v>YES</v>
      </c>
      <c r="T548" s="186" t="str">
        <f t="shared" si="373"/>
        <v>YES</v>
      </c>
      <c r="U548" s="186" t="str">
        <f t="shared" si="374"/>
        <v>YES</v>
      </c>
      <c r="V548" s="186" t="str">
        <f t="shared" si="375"/>
        <v>YES</v>
      </c>
      <c r="W548" s="186" t="str">
        <f t="shared" si="384"/>
        <v>YES</v>
      </c>
      <c r="X548" s="168" t="str">
        <f t="shared" si="385"/>
        <v>YES</v>
      </c>
      <c r="Y548" s="186" t="str">
        <f t="shared" si="376"/>
        <v>YES</v>
      </c>
      <c r="Z548" s="168" t="str">
        <f t="shared" si="377"/>
        <v>YES</v>
      </c>
      <c r="AA548" s="147">
        <v>42362</v>
      </c>
      <c r="AB548" s="163" t="str">
        <f t="shared" si="364"/>
        <v>YES</v>
      </c>
      <c r="AC548" s="163" t="s">
        <v>166</v>
      </c>
      <c r="AD548" s="190">
        <v>29</v>
      </c>
      <c r="AE548" s="190">
        <v>4</v>
      </c>
      <c r="AF548" s="190">
        <v>33</v>
      </c>
      <c r="AG548" s="244">
        <v>19.760000000000002</v>
      </c>
      <c r="AH548" s="192">
        <v>34.56</v>
      </c>
      <c r="AI548" s="243">
        <v>24.73</v>
      </c>
      <c r="AJ548" s="190">
        <v>9.14</v>
      </c>
      <c r="AK548" s="244">
        <v>5.27</v>
      </c>
      <c r="AL548" s="243">
        <v>24.02</v>
      </c>
      <c r="AM548" s="244">
        <v>61.85</v>
      </c>
      <c r="AN548" s="244">
        <v>20.7</v>
      </c>
      <c r="AO548" s="147">
        <v>42362</v>
      </c>
      <c r="AP548" s="187">
        <f t="shared" si="369"/>
        <v>27.73</v>
      </c>
      <c r="AQ548" s="195"/>
      <c r="AR548" s="198"/>
      <c r="AS548" s="185">
        <f t="shared" si="362"/>
        <v>5.27</v>
      </c>
      <c r="AT548" s="195"/>
      <c r="AU548" s="185" t="str">
        <f t="shared" si="370"/>
        <v>0*</v>
      </c>
      <c r="AV548" s="195"/>
      <c r="AW548" s="198"/>
      <c r="AX548" s="185">
        <f t="shared" si="363"/>
        <v>5.27</v>
      </c>
      <c r="AY548" s="195"/>
    </row>
    <row r="549" spans="1:51" s="144" customFormat="1" x14ac:dyDescent="0.3">
      <c r="A549" s="147">
        <v>42363</v>
      </c>
      <c r="B549" s="152">
        <v>1427</v>
      </c>
      <c r="C549" s="166">
        <f t="shared" si="378"/>
        <v>719.43534156793544</v>
      </c>
      <c r="D549" s="166">
        <f t="shared" si="379"/>
        <v>846.6275343008391</v>
      </c>
      <c r="E549" s="152">
        <v>1713</v>
      </c>
      <c r="F549" s="166">
        <f t="shared" si="380"/>
        <v>863.62490547012862</v>
      </c>
      <c r="G549" s="166">
        <f t="shared" si="381"/>
        <v>900.57258093557562</v>
      </c>
      <c r="H549" s="152">
        <v>3409</v>
      </c>
      <c r="I549" s="162">
        <f t="shared" si="382"/>
        <v>1718.6791025964205</v>
      </c>
      <c r="J549" s="162">
        <f t="shared" si="383"/>
        <v>1590.4785912348304</v>
      </c>
      <c r="K549" s="171">
        <f>'Salinity-Da'!B535</f>
        <v>23.97729166666667</v>
      </c>
      <c r="L549" s="171">
        <f>'Salinity-Da'!C535</f>
        <v>7989.489583333333</v>
      </c>
      <c r="M549" s="188">
        <f>'Salinity-Da'!I535</f>
        <v>4.5233633276138185</v>
      </c>
      <c r="N549" s="188">
        <f t="shared" si="371"/>
        <v>6.5879786454373699</v>
      </c>
      <c r="O549" s="185" t="s">
        <v>40</v>
      </c>
      <c r="P549" s="185" t="s">
        <v>26</v>
      </c>
      <c r="Q549" s="185">
        <v>1500</v>
      </c>
      <c r="R549" s="185">
        <v>14</v>
      </c>
      <c r="S549" s="168" t="str">
        <f t="shared" si="372"/>
        <v>YES</v>
      </c>
      <c r="T549" s="186" t="str">
        <f t="shared" si="373"/>
        <v>YES</v>
      </c>
      <c r="U549" s="186" t="str">
        <f t="shared" si="374"/>
        <v>YES</v>
      </c>
      <c r="V549" s="186" t="str">
        <f t="shared" si="375"/>
        <v>YES</v>
      </c>
      <c r="W549" s="186" t="str">
        <f t="shared" si="384"/>
        <v>YES</v>
      </c>
      <c r="X549" s="168" t="str">
        <f t="shared" si="385"/>
        <v>YES</v>
      </c>
      <c r="Y549" s="186" t="str">
        <f t="shared" si="376"/>
        <v>YES</v>
      </c>
      <c r="Z549" s="168" t="str">
        <f t="shared" si="377"/>
        <v>YES</v>
      </c>
      <c r="AA549" s="147">
        <v>42363</v>
      </c>
      <c r="AB549" s="163" t="str">
        <f t="shared" si="364"/>
        <v>YES</v>
      </c>
      <c r="AC549" s="163" t="s">
        <v>166</v>
      </c>
      <c r="AD549" s="190">
        <v>29</v>
      </c>
      <c r="AE549" s="190">
        <v>4</v>
      </c>
      <c r="AF549" s="190">
        <v>33</v>
      </c>
      <c r="AG549" s="244">
        <v>19.760000000000002</v>
      </c>
      <c r="AH549" s="192">
        <v>34.56</v>
      </c>
      <c r="AI549" s="243">
        <v>24.75</v>
      </c>
      <c r="AJ549" s="190">
        <v>12.17</v>
      </c>
      <c r="AK549" s="244">
        <v>5.1100000000000003</v>
      </c>
      <c r="AL549" s="243">
        <v>24</v>
      </c>
      <c r="AM549" s="244">
        <v>58.29</v>
      </c>
      <c r="AN549" s="244">
        <v>20.58</v>
      </c>
      <c r="AO549" s="147">
        <v>42363</v>
      </c>
      <c r="AP549" s="187">
        <f t="shared" si="369"/>
        <v>27.89</v>
      </c>
      <c r="AQ549" s="195"/>
      <c r="AR549" s="198"/>
      <c r="AS549" s="185">
        <f t="shared" si="362"/>
        <v>5.1100000000000003</v>
      </c>
      <c r="AT549" s="195"/>
      <c r="AU549" s="185" t="str">
        <f t="shared" si="370"/>
        <v>0*</v>
      </c>
      <c r="AV549" s="195"/>
      <c r="AW549" s="198"/>
      <c r="AX549" s="185">
        <f t="shared" si="363"/>
        <v>5.1100000000000003</v>
      </c>
      <c r="AY549" s="195"/>
    </row>
    <row r="550" spans="1:51" s="144" customFormat="1" x14ac:dyDescent="0.3">
      <c r="A550" s="147">
        <v>42364</v>
      </c>
      <c r="B550" s="152">
        <v>3237</v>
      </c>
      <c r="C550" s="166">
        <f t="shared" si="378"/>
        <v>1631.9637005293673</v>
      </c>
      <c r="D550" s="166">
        <f t="shared" si="379"/>
        <v>852.17328675861575</v>
      </c>
      <c r="E550" s="152">
        <v>3261</v>
      </c>
      <c r="F550" s="166">
        <f t="shared" si="380"/>
        <v>1644.0635240736074</v>
      </c>
      <c r="G550" s="166">
        <f t="shared" si="381"/>
        <v>941.33746263819364</v>
      </c>
      <c r="H550" s="152">
        <v>4735</v>
      </c>
      <c r="I550" s="162">
        <f t="shared" si="382"/>
        <v>2387.1943534156794</v>
      </c>
      <c r="J550" s="162">
        <f t="shared" si="383"/>
        <v>1625.1935611653282</v>
      </c>
      <c r="K550" s="171">
        <f>'Salinity-Da'!B536</f>
        <v>24.376666666666665</v>
      </c>
      <c r="L550" s="171">
        <f>'Salinity-Da'!C536</f>
        <v>8630.6979166666661</v>
      </c>
      <c r="M550" s="188">
        <f>'Salinity-Da'!I536</f>
        <v>4.8710844443612009</v>
      </c>
      <c r="N550" s="188">
        <f t="shared" si="371"/>
        <v>6.4287129566462937</v>
      </c>
      <c r="O550" s="185" t="s">
        <v>40</v>
      </c>
      <c r="P550" s="185" t="s">
        <v>26</v>
      </c>
      <c r="Q550" s="185">
        <v>1500</v>
      </c>
      <c r="R550" s="185">
        <v>14</v>
      </c>
      <c r="S550" s="168" t="str">
        <f t="shared" si="372"/>
        <v>YES</v>
      </c>
      <c r="T550" s="186" t="str">
        <f t="shared" si="373"/>
        <v>YES</v>
      </c>
      <c r="U550" s="186" t="str">
        <f t="shared" si="374"/>
        <v>YES</v>
      </c>
      <c r="V550" s="186" t="str">
        <f t="shared" si="375"/>
        <v>YES</v>
      </c>
      <c r="W550" s="186" t="str">
        <f t="shared" si="384"/>
        <v>YES</v>
      </c>
      <c r="X550" s="168" t="str">
        <f t="shared" si="385"/>
        <v>YES</v>
      </c>
      <c r="Y550" s="186" t="str">
        <f t="shared" si="376"/>
        <v>YES</v>
      </c>
      <c r="Z550" s="168" t="str">
        <f t="shared" si="377"/>
        <v>YES</v>
      </c>
      <c r="AA550" s="147">
        <v>42364</v>
      </c>
      <c r="AB550" s="163" t="str">
        <f t="shared" si="364"/>
        <v>YES</v>
      </c>
      <c r="AC550" s="163" t="s">
        <v>166</v>
      </c>
      <c r="AD550" s="190">
        <v>29</v>
      </c>
      <c r="AE550" s="190">
        <v>4</v>
      </c>
      <c r="AF550" s="190">
        <v>33</v>
      </c>
      <c r="AG550" s="244">
        <v>19.760000000000002</v>
      </c>
      <c r="AH550" s="192">
        <v>21.41</v>
      </c>
      <c r="AI550" s="243">
        <v>24.77</v>
      </c>
      <c r="AJ550" s="190">
        <v>15.48</v>
      </c>
      <c r="AK550" s="244">
        <v>4.95</v>
      </c>
      <c r="AL550" s="243">
        <v>23.98</v>
      </c>
      <c r="AM550" s="244">
        <v>54.8</v>
      </c>
      <c r="AN550" s="244">
        <v>20.47</v>
      </c>
      <c r="AO550" s="147">
        <v>42364</v>
      </c>
      <c r="AP550" s="187">
        <f t="shared" si="369"/>
        <v>28.05</v>
      </c>
      <c r="AQ550" s="195"/>
      <c r="AR550" s="198"/>
      <c r="AS550" s="185">
        <f t="shared" si="362"/>
        <v>4.95</v>
      </c>
      <c r="AT550" s="195"/>
      <c r="AU550" s="185" t="str">
        <f t="shared" si="370"/>
        <v>0*</v>
      </c>
      <c r="AV550" s="195"/>
      <c r="AW550" s="198"/>
      <c r="AX550" s="185">
        <f t="shared" si="363"/>
        <v>4.95</v>
      </c>
      <c r="AY550" s="195"/>
    </row>
    <row r="551" spans="1:51" s="144" customFormat="1" x14ac:dyDescent="0.3">
      <c r="A551" s="147">
        <v>42365</v>
      </c>
      <c r="B551" s="152">
        <v>3727</v>
      </c>
      <c r="C551" s="166">
        <f t="shared" si="378"/>
        <v>1879.0017645576002</v>
      </c>
      <c r="D551" s="166">
        <f t="shared" si="379"/>
        <v>878.60563938204473</v>
      </c>
      <c r="E551" s="152">
        <v>3645</v>
      </c>
      <c r="F551" s="166">
        <f t="shared" si="380"/>
        <v>1837.6607007814471</v>
      </c>
      <c r="G551" s="166">
        <f t="shared" si="381"/>
        <v>1012.4959487197955</v>
      </c>
      <c r="H551" s="152">
        <v>4750</v>
      </c>
      <c r="I551" s="162">
        <f t="shared" si="382"/>
        <v>2394.7567431308294</v>
      </c>
      <c r="J551" s="162">
        <f t="shared" si="383"/>
        <v>1604.8831430732114</v>
      </c>
      <c r="K551" s="171">
        <f>'Salinity-Da'!B537</f>
        <v>24.569270833333334</v>
      </c>
      <c r="L551" s="171">
        <f>'Salinity-Da'!C537</f>
        <v>9766.15625</v>
      </c>
      <c r="M551" s="188">
        <f>'Salinity-Da'!I537</f>
        <v>5.5396190947252268</v>
      </c>
      <c r="N551" s="188">
        <f t="shared" si="371"/>
        <v>6.2780648196144453</v>
      </c>
      <c r="O551" s="185" t="s">
        <v>40</v>
      </c>
      <c r="P551" s="185" t="s">
        <v>26</v>
      </c>
      <c r="Q551" s="185">
        <v>1500</v>
      </c>
      <c r="R551" s="185">
        <v>14</v>
      </c>
      <c r="S551" s="168" t="str">
        <f t="shared" si="372"/>
        <v>YES</v>
      </c>
      <c r="T551" s="186" t="str">
        <f t="shared" si="373"/>
        <v>YES</v>
      </c>
      <c r="U551" s="186" t="str">
        <f t="shared" si="374"/>
        <v>YES</v>
      </c>
      <c r="V551" s="186" t="str">
        <f t="shared" si="375"/>
        <v>YES</v>
      </c>
      <c r="W551" s="186" t="str">
        <f t="shared" si="384"/>
        <v>YES</v>
      </c>
      <c r="X551" s="168" t="str">
        <f t="shared" si="385"/>
        <v>YES</v>
      </c>
      <c r="Y551" s="186" t="str">
        <f t="shared" si="376"/>
        <v>YES</v>
      </c>
      <c r="Z551" s="168" t="str">
        <f t="shared" si="377"/>
        <v>YES</v>
      </c>
      <c r="AA551" s="147">
        <v>42365</v>
      </c>
      <c r="AB551" s="163" t="str">
        <f t="shared" si="364"/>
        <v>YES</v>
      </c>
      <c r="AC551" s="163" t="s">
        <v>166</v>
      </c>
      <c r="AD551" s="190">
        <v>29</v>
      </c>
      <c r="AE551" s="190">
        <v>4</v>
      </c>
      <c r="AF551" s="190">
        <v>33</v>
      </c>
      <c r="AG551" s="244">
        <v>19.760000000000002</v>
      </c>
      <c r="AH551" s="192">
        <v>17.28</v>
      </c>
      <c r="AI551" s="243">
        <v>24.79</v>
      </c>
      <c r="AJ551" s="190">
        <v>19.07</v>
      </c>
      <c r="AK551" s="244">
        <v>4.8</v>
      </c>
      <c r="AL551" s="243">
        <v>23.95</v>
      </c>
      <c r="AM551" s="244">
        <v>51.38</v>
      </c>
      <c r="AN551" s="244">
        <v>20.350000000000001</v>
      </c>
      <c r="AO551" s="147">
        <v>42365</v>
      </c>
      <c r="AP551" s="187">
        <f t="shared" si="369"/>
        <v>28.2</v>
      </c>
      <c r="AQ551" s="195"/>
      <c r="AR551" s="198"/>
      <c r="AS551" s="185">
        <f t="shared" si="362"/>
        <v>4.8</v>
      </c>
      <c r="AT551" s="195"/>
      <c r="AU551" s="185" t="str">
        <f t="shared" si="370"/>
        <v>0*</v>
      </c>
      <c r="AV551" s="195"/>
      <c r="AW551" s="198"/>
      <c r="AX551" s="185">
        <f t="shared" si="363"/>
        <v>4.8</v>
      </c>
      <c r="AY551" s="195"/>
    </row>
    <row r="552" spans="1:51" s="144" customFormat="1" x14ac:dyDescent="0.3">
      <c r="A552" s="147">
        <v>42366</v>
      </c>
      <c r="B552" s="165">
        <v>2002</v>
      </c>
      <c r="C552" s="166">
        <f t="shared" si="378"/>
        <v>1009.3269473153517</v>
      </c>
      <c r="D552" s="166">
        <f t="shared" si="379"/>
        <v>896.97144297598038</v>
      </c>
      <c r="E552" s="152">
        <v>2581</v>
      </c>
      <c r="F552" s="166">
        <f t="shared" si="380"/>
        <v>1301.2351903201411</v>
      </c>
      <c r="G552" s="166">
        <f t="shared" si="381"/>
        <v>971.22690770283418</v>
      </c>
      <c r="H552" s="152">
        <v>2898</v>
      </c>
      <c r="I552" s="162">
        <f t="shared" si="382"/>
        <v>1461.0536929669777</v>
      </c>
      <c r="J552" s="162">
        <f t="shared" si="383"/>
        <v>1538.8382728942345</v>
      </c>
      <c r="K552" s="171">
        <f>'Salinity-Da'!B538</f>
        <v>24.632812499999996</v>
      </c>
      <c r="L552" s="171">
        <f>'Salinity-Da'!C538</f>
        <v>10654.333333333334</v>
      </c>
      <c r="M552" s="188">
        <f>'Salinity-Da'!I538</f>
        <v>6.0753177324493697</v>
      </c>
      <c r="N552" s="188">
        <f t="shared" si="371"/>
        <v>6.1445447934529076</v>
      </c>
      <c r="O552" s="185" t="s">
        <v>40</v>
      </c>
      <c r="P552" s="185" t="s">
        <v>26</v>
      </c>
      <c r="Q552" s="185">
        <v>1500</v>
      </c>
      <c r="R552" s="185">
        <v>14</v>
      </c>
      <c r="S552" s="168" t="str">
        <f t="shared" si="372"/>
        <v>YES</v>
      </c>
      <c r="T552" s="186" t="str">
        <f t="shared" si="373"/>
        <v>YES</v>
      </c>
      <c r="U552" s="186" t="str">
        <f t="shared" si="374"/>
        <v>YES</v>
      </c>
      <c r="V552" s="186" t="str">
        <f t="shared" si="375"/>
        <v>YES</v>
      </c>
      <c r="W552" s="186" t="str">
        <f t="shared" si="384"/>
        <v>YES</v>
      </c>
      <c r="X552" s="168" t="str">
        <f t="shared" si="385"/>
        <v>YES</v>
      </c>
      <c r="Y552" s="186" t="str">
        <f t="shared" si="376"/>
        <v>YES</v>
      </c>
      <c r="Z552" s="168" t="str">
        <f t="shared" si="377"/>
        <v>YES</v>
      </c>
      <c r="AA552" s="147">
        <v>42366</v>
      </c>
      <c r="AB552" s="163" t="str">
        <f t="shared" si="364"/>
        <v>YES</v>
      </c>
      <c r="AC552" s="163" t="s">
        <v>166</v>
      </c>
      <c r="AD552" s="190">
        <v>29</v>
      </c>
      <c r="AE552" s="190">
        <v>4</v>
      </c>
      <c r="AF552" s="190">
        <v>33</v>
      </c>
      <c r="AG552" s="244">
        <v>19.77</v>
      </c>
      <c r="AH552" s="192">
        <v>28.85</v>
      </c>
      <c r="AI552" s="243">
        <v>24.8</v>
      </c>
      <c r="AJ552" s="190">
        <v>22.92</v>
      </c>
      <c r="AK552" s="244">
        <v>4.6500000000000004</v>
      </c>
      <c r="AL552" s="243">
        <v>23.93</v>
      </c>
      <c r="AM552" s="244">
        <v>48.03</v>
      </c>
      <c r="AN552" s="244">
        <v>20.239999999999998</v>
      </c>
      <c r="AO552" s="147">
        <v>42366</v>
      </c>
      <c r="AP552" s="187">
        <f t="shared" si="369"/>
        <v>28.35</v>
      </c>
      <c r="AQ552" s="195"/>
      <c r="AR552" s="198"/>
      <c r="AS552" s="185">
        <f t="shared" si="362"/>
        <v>4.6500000000000004</v>
      </c>
      <c r="AT552" s="195"/>
      <c r="AU552" s="185" t="str">
        <f t="shared" si="370"/>
        <v>0*</v>
      </c>
      <c r="AV552" s="195"/>
      <c r="AW552" s="198"/>
      <c r="AX552" s="185">
        <f t="shared" si="363"/>
        <v>4.6500000000000004</v>
      </c>
      <c r="AY552" s="195"/>
    </row>
    <row r="553" spans="1:51" s="144" customFormat="1" x14ac:dyDescent="0.3">
      <c r="A553" s="147">
        <v>42367</v>
      </c>
      <c r="B553" s="165">
        <v>1336</v>
      </c>
      <c r="C553" s="166">
        <f t="shared" si="378"/>
        <v>673.55684396269226</v>
      </c>
      <c r="D553" s="166">
        <f t="shared" si="379"/>
        <v>872.98786416507608</v>
      </c>
      <c r="E553" s="152">
        <v>1516</v>
      </c>
      <c r="F553" s="166">
        <f t="shared" si="380"/>
        <v>764.30552054449208</v>
      </c>
      <c r="G553" s="166">
        <f t="shared" si="381"/>
        <v>970.57870287010701</v>
      </c>
      <c r="H553" s="152">
        <v>2144</v>
      </c>
      <c r="I553" s="162">
        <f t="shared" si="382"/>
        <v>1080.9175699521049</v>
      </c>
      <c r="J553" s="162">
        <f t="shared" si="383"/>
        <v>1464.8708992041486</v>
      </c>
      <c r="K553" s="171">
        <f>'Salinity-Da'!B539</f>
        <v>24.815937500000008</v>
      </c>
      <c r="L553" s="171">
        <f>'Salinity-Da'!C539</f>
        <v>10210.78125</v>
      </c>
      <c r="M553" s="188">
        <f>'Salinity-Da'!I539</f>
        <v>5.7802616015992303</v>
      </c>
      <c r="N553" s="188">
        <f t="shared" si="371"/>
        <v>6.0018608188453761</v>
      </c>
      <c r="O553" s="185" t="s">
        <v>40</v>
      </c>
      <c r="P553" s="185" t="s">
        <v>26</v>
      </c>
      <c r="Q553" s="185">
        <v>1500</v>
      </c>
      <c r="R553" s="185">
        <v>14</v>
      </c>
      <c r="S553" s="168" t="str">
        <f t="shared" si="372"/>
        <v>YES</v>
      </c>
      <c r="T553" s="186" t="str">
        <f t="shared" si="373"/>
        <v>YES</v>
      </c>
      <c r="U553" s="186" t="str">
        <f t="shared" si="374"/>
        <v>YES</v>
      </c>
      <c r="V553" s="186" t="str">
        <f t="shared" si="375"/>
        <v>YES</v>
      </c>
      <c r="W553" s="186" t="str">
        <f t="shared" si="384"/>
        <v>YES</v>
      </c>
      <c r="X553" s="168" t="str">
        <f t="shared" si="385"/>
        <v>YES</v>
      </c>
      <c r="Y553" s="186" t="str">
        <f t="shared" si="376"/>
        <v>YES</v>
      </c>
      <c r="Z553" s="168" t="str">
        <f t="shared" si="377"/>
        <v>YES</v>
      </c>
      <c r="AA553" s="147">
        <v>42367</v>
      </c>
      <c r="AB553" s="163" t="str">
        <f t="shared" si="364"/>
        <v>YES</v>
      </c>
      <c r="AC553" s="163" t="s">
        <v>166</v>
      </c>
      <c r="AD553" s="190">
        <v>28</v>
      </c>
      <c r="AE553" s="190">
        <v>0</v>
      </c>
      <c r="AF553" s="190">
        <v>28</v>
      </c>
      <c r="AG553" s="244">
        <v>19.77</v>
      </c>
      <c r="AH553" s="192">
        <v>27.91</v>
      </c>
      <c r="AI553" s="243">
        <v>24.82</v>
      </c>
      <c r="AJ553" s="252">
        <v>27.02</v>
      </c>
      <c r="AK553" s="244">
        <v>4.5</v>
      </c>
      <c r="AL553" s="243">
        <v>23.91</v>
      </c>
      <c r="AM553" s="244">
        <v>44.76</v>
      </c>
      <c r="AN553" s="244">
        <v>20.12</v>
      </c>
      <c r="AO553" s="147">
        <v>42367</v>
      </c>
      <c r="AP553" s="187">
        <f t="shared" si="369"/>
        <v>23.5</v>
      </c>
      <c r="AQ553" s="195"/>
      <c r="AR553" s="198"/>
      <c r="AS553" s="185">
        <f t="shared" si="362"/>
        <v>4.5</v>
      </c>
      <c r="AT553" s="195"/>
      <c r="AU553" s="185" t="str">
        <f t="shared" si="370"/>
        <v>0*</v>
      </c>
      <c r="AV553" s="195"/>
      <c r="AW553" s="198"/>
      <c r="AX553" s="185">
        <f t="shared" si="363"/>
        <v>4.5</v>
      </c>
      <c r="AY553" s="195"/>
    </row>
    <row r="554" spans="1:51" s="144" customFormat="1" x14ac:dyDescent="0.3">
      <c r="A554" s="147">
        <v>42368</v>
      </c>
      <c r="B554" s="165">
        <v>1715</v>
      </c>
      <c r="C554" s="166">
        <f t="shared" si="378"/>
        <v>864.63322409881528</v>
      </c>
      <c r="D554" s="166">
        <f t="shared" si="379"/>
        <v>882.92700493355903</v>
      </c>
      <c r="E554" s="152">
        <v>1289</v>
      </c>
      <c r="F554" s="166">
        <f t="shared" si="380"/>
        <v>649.86135618855565</v>
      </c>
      <c r="G554" s="166">
        <f t="shared" si="381"/>
        <v>1011.0554935359576</v>
      </c>
      <c r="H554" s="152">
        <v>2010</v>
      </c>
      <c r="I554" s="162">
        <f t="shared" si="382"/>
        <v>1013.3602218300983</v>
      </c>
      <c r="J554" s="162">
        <f t="shared" si="383"/>
        <v>1462.0620115956644</v>
      </c>
      <c r="K554" s="171">
        <f>'Salinity-Da'!B540</f>
        <v>25.309999999999992</v>
      </c>
      <c r="L554" s="171">
        <f>'Salinity-Da'!C540</f>
        <v>9940.6875</v>
      </c>
      <c r="M554" s="188">
        <f>'Salinity-Da'!I540</f>
        <v>5.5559729285728778</v>
      </c>
      <c r="N554" s="188">
        <f t="shared" si="371"/>
        <v>5.8653153497250461</v>
      </c>
      <c r="O554" s="185" t="s">
        <v>40</v>
      </c>
      <c r="P554" s="185" t="s">
        <v>26</v>
      </c>
      <c r="Q554" s="185">
        <v>1500</v>
      </c>
      <c r="R554" s="185">
        <v>14</v>
      </c>
      <c r="S554" s="168" t="str">
        <f t="shared" si="372"/>
        <v>YES</v>
      </c>
      <c r="T554" s="186" t="str">
        <f t="shared" si="373"/>
        <v>YES</v>
      </c>
      <c r="U554" s="186" t="str">
        <f t="shared" si="374"/>
        <v>YES</v>
      </c>
      <c r="V554" s="186" t="str">
        <f t="shared" si="375"/>
        <v>YES</v>
      </c>
      <c r="W554" s="186" t="str">
        <f t="shared" si="384"/>
        <v>YES</v>
      </c>
      <c r="X554" s="168" t="str">
        <f t="shared" si="385"/>
        <v>YES</v>
      </c>
      <c r="Y554" s="186" t="str">
        <f t="shared" si="376"/>
        <v>YES</v>
      </c>
      <c r="Z554" s="168" t="str">
        <f t="shared" si="377"/>
        <v>YES</v>
      </c>
      <c r="AA554" s="147">
        <v>42368</v>
      </c>
      <c r="AB554" s="163" t="str">
        <f t="shared" si="364"/>
        <v>YES</v>
      </c>
      <c r="AC554" s="163" t="s">
        <v>166</v>
      </c>
      <c r="AD554" s="190">
        <v>28</v>
      </c>
      <c r="AE554" s="190">
        <v>0</v>
      </c>
      <c r="AF554" s="190">
        <v>28</v>
      </c>
      <c r="AG554" s="244">
        <v>19.77</v>
      </c>
      <c r="AH554" s="192">
        <v>29.28</v>
      </c>
      <c r="AI554" s="243">
        <v>24.84</v>
      </c>
      <c r="AJ554" s="190">
        <v>27.23</v>
      </c>
      <c r="AK554" s="254">
        <v>4.3499999999999996</v>
      </c>
      <c r="AL554" s="243">
        <v>23.89</v>
      </c>
      <c r="AM554" s="244">
        <v>41.57</v>
      </c>
      <c r="AN554" s="244">
        <v>20.010000000000002</v>
      </c>
      <c r="AO554" s="147">
        <v>42368</v>
      </c>
      <c r="AP554" s="187">
        <f t="shared" si="369"/>
        <v>23.65</v>
      </c>
      <c r="AQ554" s="195"/>
      <c r="AR554" s="198"/>
      <c r="AS554" s="185">
        <f t="shared" si="362"/>
        <v>4.3499999999999996</v>
      </c>
      <c r="AT554" s="195"/>
      <c r="AU554" s="185" t="str">
        <f t="shared" si="370"/>
        <v>0*</v>
      </c>
      <c r="AV554" s="195"/>
      <c r="AW554" s="198"/>
      <c r="AX554" s="185">
        <f t="shared" si="363"/>
        <v>4.3499999999999996</v>
      </c>
      <c r="AY554" s="195"/>
    </row>
    <row r="555" spans="1:51" x14ac:dyDescent="0.3">
      <c r="A555" s="147">
        <v>42369</v>
      </c>
      <c r="B555" s="165">
        <v>1893</v>
      </c>
      <c r="C555" s="166">
        <f t="shared" si="378"/>
        <v>954.37358205192845</v>
      </c>
      <c r="D555" s="166">
        <f t="shared" si="379"/>
        <v>983.03864021030643</v>
      </c>
      <c r="E555" s="113">
        <v>1298</v>
      </c>
      <c r="F555" s="166">
        <f t="shared" si="380"/>
        <v>654.39879001764564</v>
      </c>
      <c r="G555" s="166">
        <f t="shared" si="381"/>
        <v>1055.6375814757464</v>
      </c>
      <c r="H555" s="113">
        <v>1294</v>
      </c>
      <c r="I555" s="162">
        <f t="shared" si="382"/>
        <v>652.38215276027222</v>
      </c>
      <c r="J555" s="162">
        <f t="shared" si="383"/>
        <v>1511.1095106053513</v>
      </c>
      <c r="K555" s="171">
        <f>'Salinity-Da'!B541</f>
        <v>25.484062500000018</v>
      </c>
      <c r="L555" s="171">
        <f>'Salinity-Da'!C541</f>
        <v>9104.5416666666661</v>
      </c>
      <c r="M555" s="188">
        <f>'Salinity-Da'!I541</f>
        <v>5.0362015605803157</v>
      </c>
      <c r="N555" s="188">
        <f t="shared" si="371"/>
        <v>5.71344467198172</v>
      </c>
      <c r="O555" s="185" t="s">
        <v>40</v>
      </c>
      <c r="P555" s="185" t="s">
        <v>26</v>
      </c>
      <c r="Q555" s="185">
        <v>1500</v>
      </c>
      <c r="R555" s="185">
        <v>14</v>
      </c>
      <c r="S555" s="168" t="str">
        <f t="shared" si="372"/>
        <v>YES</v>
      </c>
      <c r="T555" s="186" t="str">
        <f t="shared" si="373"/>
        <v>YES</v>
      </c>
      <c r="U555" s="186" t="str">
        <f t="shared" si="374"/>
        <v>YES</v>
      </c>
      <c r="V555" s="186" t="str">
        <f t="shared" si="375"/>
        <v>YES</v>
      </c>
      <c r="W555" s="186" t="str">
        <f t="shared" si="384"/>
        <v>YES</v>
      </c>
      <c r="X555" s="168" t="str">
        <f t="shared" si="385"/>
        <v>YES</v>
      </c>
      <c r="Y555" s="186" t="str">
        <f t="shared" si="376"/>
        <v>YES</v>
      </c>
      <c r="Z555" s="168" t="str">
        <f t="shared" si="377"/>
        <v>YES</v>
      </c>
      <c r="AA555" s="147">
        <v>42369</v>
      </c>
      <c r="AB555" s="163" t="str">
        <f t="shared" si="364"/>
        <v>YES</v>
      </c>
      <c r="AC555" s="163" t="s">
        <v>166</v>
      </c>
      <c r="AD555" s="190">
        <v>28</v>
      </c>
      <c r="AE555" s="190">
        <v>0</v>
      </c>
      <c r="AF555" s="190">
        <v>28</v>
      </c>
      <c r="AG555" s="244">
        <v>19.77</v>
      </c>
      <c r="AH555" s="192">
        <v>32.590000000000003</v>
      </c>
      <c r="AI555" s="243">
        <v>24.85</v>
      </c>
      <c r="AJ555" s="190">
        <v>27.45</v>
      </c>
      <c r="AK555" s="254">
        <v>4.2</v>
      </c>
      <c r="AL555" s="243">
        <v>23.87</v>
      </c>
      <c r="AM555" s="244">
        <v>38.46</v>
      </c>
      <c r="AN555" s="244">
        <v>19.899999999999999</v>
      </c>
      <c r="AO555" s="147">
        <v>42369</v>
      </c>
      <c r="AP555" s="187">
        <f t="shared" si="369"/>
        <v>23.8</v>
      </c>
      <c r="AQ555" s="196"/>
      <c r="AR555" s="196"/>
      <c r="AS555" s="185">
        <f t="shared" si="362"/>
        <v>4.2</v>
      </c>
      <c r="AT555" s="199"/>
      <c r="AU555" s="185" t="str">
        <f t="shared" si="370"/>
        <v>0*</v>
      </c>
      <c r="AV555" s="199"/>
      <c r="AW555" s="199"/>
      <c r="AX555" s="185">
        <f t="shared" si="363"/>
        <v>4.2</v>
      </c>
      <c r="AY555" s="196"/>
    </row>
    <row r="556" spans="1:51" s="158" customFormat="1" x14ac:dyDescent="0.3">
      <c r="A556" s="163">
        <v>42370</v>
      </c>
      <c r="B556" s="165">
        <v>2600</v>
      </c>
      <c r="C556" s="166">
        <f t="shared" ref="C556:C585" si="386">B556*800/1586.8</f>
        <v>1310.8142172926646</v>
      </c>
      <c r="D556" s="166">
        <f t="shared" ref="D556:D585" si="387">AVERAGE(C549:C555)</f>
        <v>1104.6130577262415</v>
      </c>
      <c r="E556" s="187">
        <v>2058</v>
      </c>
      <c r="F556" s="166">
        <f t="shared" si="380"/>
        <v>1037.5598689185783</v>
      </c>
      <c r="G556" s="166">
        <f t="shared" si="381"/>
        <v>1102.1642839137169</v>
      </c>
      <c r="H556" s="187">
        <v>3234</v>
      </c>
      <c r="I556" s="162">
        <f t="shared" si="382"/>
        <v>1630.4512225863373</v>
      </c>
      <c r="J556" s="162">
        <f t="shared" si="383"/>
        <v>1529.763405236055</v>
      </c>
      <c r="K556" s="171">
        <f>'Salinity-Da'!B542</f>
        <v>25.845312500000016</v>
      </c>
      <c r="L556" s="171">
        <f>'Salinity-Da'!C542</f>
        <v>9081.09375</v>
      </c>
      <c r="M556" s="189">
        <f>'Salinity-Da'!I542</f>
        <v>4.9834118513168146</v>
      </c>
      <c r="N556" s="189">
        <f t="shared" ref="N556:N592" si="388">AVERAGE(M527:M556)</f>
        <v>5.5548945792332081</v>
      </c>
      <c r="O556" s="185" t="s">
        <v>40</v>
      </c>
      <c r="P556" s="185" t="s">
        <v>26</v>
      </c>
      <c r="Q556" s="185">
        <v>1500</v>
      </c>
      <c r="R556" s="185">
        <v>14</v>
      </c>
      <c r="S556" s="168" t="str">
        <f t="shared" ref="S556:S590" si="389">IF(J556&gt;800,"YES","NO")</f>
        <v>YES</v>
      </c>
      <c r="T556" s="186" t="str">
        <f t="shared" ref="T556:T590" si="390">IF(N556&lt;10,"YES","NO")</f>
        <v>YES</v>
      </c>
      <c r="U556" s="186" t="str">
        <f t="shared" ref="U556:U590" si="391">IF(M556&lt;18,"YES","NO")</f>
        <v>YES</v>
      </c>
      <c r="V556" s="186" t="str">
        <f t="shared" ref="V556:V590" si="392">IF(OR(O556="L",O556="I",O556="H"),"YES","NO")</f>
        <v>YES</v>
      </c>
      <c r="W556" s="186" t="str">
        <f t="shared" ref="W556:W590" si="393">IF(AND(C556&gt;10,F556&gt;10,I556&gt;10),"YES","NO")</f>
        <v>YES</v>
      </c>
      <c r="X556" s="168" t="str">
        <f t="shared" ref="X556:X590" si="394">IF(OR(AND(OR(F556&gt;C556,F556=C556),OR(I556&gt;C556,I556=C556)),AND(OR(G556&gt;D556,G556=D556),OR(J556&gt;D556,J556=D556))),"YES","NO")</f>
        <v>NO</v>
      </c>
      <c r="Y556" s="186" t="str">
        <f t="shared" ref="Y556:Y590" si="395">IF(Q556&gt;650,"YES","NO")</f>
        <v>YES</v>
      </c>
      <c r="Z556" s="168" t="str">
        <f t="shared" ref="Z556:Z590" si="396">IF(AND(S556="YES",T556="YES",U556="YES",V556="YES",W556="YES",X556="YES",Y556="YES"),"YES","NO")</f>
        <v>NO</v>
      </c>
      <c r="AA556" s="163">
        <v>42370</v>
      </c>
      <c r="AB556" s="163" t="str">
        <f t="shared" si="364"/>
        <v>NO</v>
      </c>
      <c r="AC556" s="163" t="s">
        <v>166</v>
      </c>
      <c r="AD556" s="185">
        <v>28</v>
      </c>
      <c r="AE556" s="185">
        <v>0</v>
      </c>
      <c r="AF556" s="185">
        <f t="shared" ref="AF556:AF615" si="397">AD556+AE556</f>
        <v>28</v>
      </c>
      <c r="AG556" s="244">
        <v>19.78</v>
      </c>
      <c r="AH556" s="92">
        <v>17.28</v>
      </c>
      <c r="AI556" s="243">
        <v>24.87</v>
      </c>
      <c r="AJ556" s="244">
        <v>27.8</v>
      </c>
      <c r="AK556" s="244">
        <v>4.0599999999999996</v>
      </c>
      <c r="AL556" s="243">
        <v>23.84</v>
      </c>
      <c r="AM556" s="244">
        <v>35.43</v>
      </c>
      <c r="AN556" s="244">
        <v>19.78</v>
      </c>
      <c r="AO556" s="163">
        <v>42370</v>
      </c>
      <c r="AP556" s="187">
        <f t="shared" si="369"/>
        <v>23.94</v>
      </c>
      <c r="AQ556" s="194">
        <f>IF(SUM(AP556:AP586)&gt;0,SUM(AP556:AP586),0)</f>
        <v>222.36</v>
      </c>
      <c r="AR556" s="197">
        <v>0</v>
      </c>
      <c r="AS556" s="185">
        <f t="shared" si="362"/>
        <v>4.0599999999999996</v>
      </c>
      <c r="AT556" s="194">
        <f>SUM(AS556:AS586)</f>
        <v>31.64</v>
      </c>
      <c r="AU556" s="185" t="str">
        <f t="shared" si="370"/>
        <v>0*</v>
      </c>
      <c r="AV556" s="194">
        <f>IF(SUM(AU556:AU586)&gt;0,SUM(AU556:AU586),0)</f>
        <v>0</v>
      </c>
      <c r="AW556" s="204">
        <v>0</v>
      </c>
      <c r="AX556" s="185">
        <f t="shared" si="363"/>
        <v>4.0599999999999996</v>
      </c>
      <c r="AY556" s="194">
        <f>SUM(AX556:AX586)</f>
        <v>537.95999999999992</v>
      </c>
    </row>
    <row r="557" spans="1:51" s="158" customFormat="1" x14ac:dyDescent="0.3">
      <c r="A557" s="163">
        <v>42371</v>
      </c>
      <c r="B557" s="187">
        <v>4152</v>
      </c>
      <c r="C557" s="166">
        <f t="shared" si="386"/>
        <v>2093.2694731535166</v>
      </c>
      <c r="D557" s="166">
        <f t="shared" si="387"/>
        <v>1189.0957542583456</v>
      </c>
      <c r="E557" s="187">
        <v>2643</v>
      </c>
      <c r="F557" s="166">
        <f t="shared" si="380"/>
        <v>1332.4930678094279</v>
      </c>
      <c r="G557" s="166">
        <f t="shared" si="381"/>
        <v>1127.0121358349238</v>
      </c>
      <c r="H557" s="187">
        <v>5000</v>
      </c>
      <c r="I557" s="162">
        <f t="shared" si="382"/>
        <v>2520.7965717166626</v>
      </c>
      <c r="J557" s="162">
        <f t="shared" si="383"/>
        <v>1517.1594223774712</v>
      </c>
      <c r="K557" s="171">
        <f>'Salinity-Da'!B543</f>
        <v>25.986354166666661</v>
      </c>
      <c r="L557" s="171">
        <f>'Salinity-Da'!C543</f>
        <v>8303.9166666666661</v>
      </c>
      <c r="M557" s="189">
        <f>'Salinity-Da'!I543</f>
        <v>4.5134095521684809</v>
      </c>
      <c r="N557" s="189">
        <f t="shared" si="388"/>
        <v>5.3997073856220403</v>
      </c>
      <c r="O557" s="185" t="s">
        <v>40</v>
      </c>
      <c r="P557" s="185" t="s">
        <v>26</v>
      </c>
      <c r="Q557" s="185">
        <v>1500</v>
      </c>
      <c r="R557" s="185">
        <v>14</v>
      </c>
      <c r="S557" s="168" t="str">
        <f t="shared" si="389"/>
        <v>YES</v>
      </c>
      <c r="T557" s="186" t="str">
        <f t="shared" si="390"/>
        <v>YES</v>
      </c>
      <c r="U557" s="186" t="str">
        <f t="shared" si="391"/>
        <v>YES</v>
      </c>
      <c r="V557" s="186" t="str">
        <f t="shared" si="392"/>
        <v>YES</v>
      </c>
      <c r="W557" s="186" t="str">
        <f t="shared" si="393"/>
        <v>YES</v>
      </c>
      <c r="X557" s="168" t="str">
        <f t="shared" si="394"/>
        <v>NO</v>
      </c>
      <c r="Y557" s="186" t="str">
        <f t="shared" si="395"/>
        <v>YES</v>
      </c>
      <c r="Z557" s="168" t="str">
        <f t="shared" si="396"/>
        <v>NO</v>
      </c>
      <c r="AA557" s="163">
        <v>42371</v>
      </c>
      <c r="AB557" s="163" t="str">
        <f t="shared" si="364"/>
        <v>NO</v>
      </c>
      <c r="AC557" s="163" t="s">
        <v>166</v>
      </c>
      <c r="AD557" s="185">
        <v>28</v>
      </c>
      <c r="AE557" s="185">
        <v>0</v>
      </c>
      <c r="AF557" s="185">
        <f t="shared" si="397"/>
        <v>28</v>
      </c>
      <c r="AG557" s="244">
        <v>19.78</v>
      </c>
      <c r="AH557" s="92">
        <v>17.28</v>
      </c>
      <c r="AI557" s="243">
        <v>24.89</v>
      </c>
      <c r="AJ557" s="244">
        <v>28.02</v>
      </c>
      <c r="AK557" s="244">
        <v>3.91</v>
      </c>
      <c r="AL557" s="243">
        <v>23.82</v>
      </c>
      <c r="AM557" s="244">
        <v>31.9</v>
      </c>
      <c r="AN557" s="244">
        <v>19.670000000000002</v>
      </c>
      <c r="AO557" s="163">
        <v>42371</v>
      </c>
      <c r="AP557" s="187">
        <f t="shared" si="369"/>
        <v>24.09</v>
      </c>
      <c r="AQ557" s="195"/>
      <c r="AR557" s="198"/>
      <c r="AS557" s="185">
        <f t="shared" si="362"/>
        <v>3.91</v>
      </c>
      <c r="AT557" s="195"/>
      <c r="AU557" s="185" t="str">
        <f t="shared" si="370"/>
        <v>0*</v>
      </c>
      <c r="AV557" s="195"/>
      <c r="AW557" s="205"/>
      <c r="AX557" s="185">
        <f t="shared" si="363"/>
        <v>3.91</v>
      </c>
      <c r="AY557" s="195"/>
    </row>
    <row r="558" spans="1:51" s="158" customFormat="1" x14ac:dyDescent="0.3">
      <c r="A558" s="163">
        <v>42372</v>
      </c>
      <c r="B558" s="187">
        <v>2596</v>
      </c>
      <c r="C558" s="166">
        <f t="shared" si="386"/>
        <v>1308.7975800352913</v>
      </c>
      <c r="D558" s="166">
        <f t="shared" si="387"/>
        <v>1254.9965789189384</v>
      </c>
      <c r="E558" s="187">
        <v>2508</v>
      </c>
      <c r="F558" s="166">
        <f t="shared" si="380"/>
        <v>1264.4315603730779</v>
      </c>
      <c r="G558" s="166">
        <f t="shared" si="381"/>
        <v>1082.5020706543266</v>
      </c>
      <c r="H558" s="187">
        <v>4434</v>
      </c>
      <c r="I558" s="162">
        <f t="shared" si="382"/>
        <v>2235.4423997983363</v>
      </c>
      <c r="J558" s="162">
        <f t="shared" si="383"/>
        <v>1536.245453563326</v>
      </c>
      <c r="K558" s="171">
        <f>'Salinity-Da'!B544</f>
        <v>25.654528301886799</v>
      </c>
      <c r="L558" s="171">
        <f>'Salinity-Da'!C544</f>
        <v>7616.0377358490568</v>
      </c>
      <c r="M558" s="189">
        <f>'Salinity-Da'!I544</f>
        <v>4.1431845247573547</v>
      </c>
      <c r="N558" s="189">
        <f t="shared" si="388"/>
        <v>5.2340329408262205</v>
      </c>
      <c r="O558" s="185" t="s">
        <v>40</v>
      </c>
      <c r="P558" s="185" t="s">
        <v>26</v>
      </c>
      <c r="Q558" s="185">
        <v>1500</v>
      </c>
      <c r="R558" s="185">
        <v>14</v>
      </c>
      <c r="S558" s="168" t="str">
        <f t="shared" si="389"/>
        <v>YES</v>
      </c>
      <c r="T558" s="186" t="str">
        <f t="shared" si="390"/>
        <v>YES</v>
      </c>
      <c r="U558" s="186" t="str">
        <f t="shared" si="391"/>
        <v>YES</v>
      </c>
      <c r="V558" s="186" t="str">
        <f t="shared" si="392"/>
        <v>YES</v>
      </c>
      <c r="W558" s="186" t="str">
        <f t="shared" si="393"/>
        <v>YES</v>
      </c>
      <c r="X558" s="168" t="str">
        <f t="shared" si="394"/>
        <v>NO</v>
      </c>
      <c r="Y558" s="186" t="str">
        <f t="shared" si="395"/>
        <v>YES</v>
      </c>
      <c r="Z558" s="168" t="str">
        <f t="shared" si="396"/>
        <v>NO</v>
      </c>
      <c r="AA558" s="163">
        <v>42372</v>
      </c>
      <c r="AB558" s="163" t="str">
        <f t="shared" si="364"/>
        <v>NO</v>
      </c>
      <c r="AC558" s="163" t="s">
        <v>166</v>
      </c>
      <c r="AD558" s="185">
        <v>28</v>
      </c>
      <c r="AE558" s="185">
        <v>0</v>
      </c>
      <c r="AF558" s="185">
        <f t="shared" si="397"/>
        <v>28</v>
      </c>
      <c r="AG558" s="244">
        <v>19.78</v>
      </c>
      <c r="AH558" s="92">
        <v>17.28</v>
      </c>
      <c r="AI558" s="243">
        <v>24.9</v>
      </c>
      <c r="AJ558" s="244">
        <v>28.23</v>
      </c>
      <c r="AK558" s="244">
        <v>3.77</v>
      </c>
      <c r="AL558" s="243">
        <v>23.8</v>
      </c>
      <c r="AM558" s="244">
        <v>29.2</v>
      </c>
      <c r="AN558" s="244">
        <v>19.55</v>
      </c>
      <c r="AO558" s="163">
        <v>42372</v>
      </c>
      <c r="AP558" s="187">
        <f t="shared" si="369"/>
        <v>24.23</v>
      </c>
      <c r="AQ558" s="195"/>
      <c r="AR558" s="198"/>
      <c r="AS558" s="185">
        <f t="shared" si="362"/>
        <v>3.77</v>
      </c>
      <c r="AT558" s="195"/>
      <c r="AU558" s="185" t="str">
        <f t="shared" si="370"/>
        <v>0*</v>
      </c>
      <c r="AV558" s="195"/>
      <c r="AW558" s="205"/>
      <c r="AX558" s="185">
        <f t="shared" si="363"/>
        <v>3.77</v>
      </c>
      <c r="AY558" s="195"/>
    </row>
    <row r="559" spans="1:51" s="158" customFormat="1" x14ac:dyDescent="0.3">
      <c r="A559" s="163">
        <v>42373</v>
      </c>
      <c r="B559" s="165">
        <v>1375</v>
      </c>
      <c r="C559" s="166">
        <f t="shared" si="386"/>
        <v>693.21905722208214</v>
      </c>
      <c r="D559" s="166">
        <f t="shared" si="387"/>
        <v>1173.5388382728943</v>
      </c>
      <c r="E559" s="187">
        <v>1767</v>
      </c>
      <c r="F559" s="166">
        <f t="shared" si="380"/>
        <v>890.84950844466857</v>
      </c>
      <c r="G559" s="166">
        <f t="shared" si="381"/>
        <v>1000.6121934531313</v>
      </c>
      <c r="H559" s="187">
        <v>2744</v>
      </c>
      <c r="I559" s="162">
        <f t="shared" si="382"/>
        <v>1383.4131585581044</v>
      </c>
      <c r="J559" s="162">
        <f t="shared" si="383"/>
        <v>1513.486261658684</v>
      </c>
      <c r="K559" s="171">
        <f>'Salinity-Da'!B545</f>
        <v>23.426666666666673</v>
      </c>
      <c r="L559" s="171">
        <f>'Salinity-Da'!C545</f>
        <v>6786.354166666667</v>
      </c>
      <c r="M559" s="189">
        <f>'Salinity-Da'!I545</f>
        <v>3.8443785672865327</v>
      </c>
      <c r="N559" s="189">
        <f t="shared" si="388"/>
        <v>5.1113663873468091</v>
      </c>
      <c r="O559" s="185" t="s">
        <v>40</v>
      </c>
      <c r="P559" s="185" t="s">
        <v>26</v>
      </c>
      <c r="Q559" s="185">
        <v>1500</v>
      </c>
      <c r="R559" s="185">
        <v>14</v>
      </c>
      <c r="S559" s="168" t="str">
        <f t="shared" si="389"/>
        <v>YES</v>
      </c>
      <c r="T559" s="186" t="str">
        <f t="shared" si="390"/>
        <v>YES</v>
      </c>
      <c r="U559" s="186" t="str">
        <f t="shared" si="391"/>
        <v>YES</v>
      </c>
      <c r="V559" s="186" t="str">
        <f t="shared" si="392"/>
        <v>YES</v>
      </c>
      <c r="W559" s="186" t="str">
        <f t="shared" si="393"/>
        <v>YES</v>
      </c>
      <c r="X559" s="168" t="str">
        <f t="shared" si="394"/>
        <v>YES</v>
      </c>
      <c r="Y559" s="186" t="str">
        <f t="shared" si="395"/>
        <v>YES</v>
      </c>
      <c r="Z559" s="168" t="str">
        <f t="shared" si="396"/>
        <v>YES</v>
      </c>
      <c r="AA559" s="163">
        <v>42373</v>
      </c>
      <c r="AB559" s="163" t="str">
        <f t="shared" si="364"/>
        <v>YES</v>
      </c>
      <c r="AC559" s="163" t="s">
        <v>166</v>
      </c>
      <c r="AD559" s="185">
        <v>28</v>
      </c>
      <c r="AE559" s="185">
        <v>0</v>
      </c>
      <c r="AF559" s="185">
        <f t="shared" si="397"/>
        <v>28</v>
      </c>
      <c r="AG559" s="251">
        <v>19.78</v>
      </c>
      <c r="AH559" s="92">
        <v>17.28</v>
      </c>
      <c r="AI559" s="251">
        <v>24.92</v>
      </c>
      <c r="AJ559" s="253">
        <v>28.45</v>
      </c>
      <c r="AK559" s="251">
        <v>3.63</v>
      </c>
      <c r="AL559" s="251">
        <v>23.78</v>
      </c>
      <c r="AM559" s="253">
        <v>26.57</v>
      </c>
      <c r="AN559" s="253">
        <v>19.440000000000001</v>
      </c>
      <c r="AO559" s="163">
        <v>42373</v>
      </c>
      <c r="AP559" s="187">
        <f t="shared" si="369"/>
        <v>24.37</v>
      </c>
      <c r="AQ559" s="195"/>
      <c r="AR559" s="198"/>
      <c r="AS559" s="185">
        <f t="shared" si="362"/>
        <v>3.63</v>
      </c>
      <c r="AT559" s="195"/>
      <c r="AU559" s="185" t="str">
        <f t="shared" si="370"/>
        <v>0*</v>
      </c>
      <c r="AV559" s="195"/>
      <c r="AW559" s="205"/>
      <c r="AX559" s="185">
        <f t="shared" si="363"/>
        <v>3.63</v>
      </c>
      <c r="AY559" s="195"/>
    </row>
    <row r="560" spans="1:51" s="158" customFormat="1" x14ac:dyDescent="0.3">
      <c r="A560" s="163">
        <v>42374</v>
      </c>
      <c r="B560" s="165">
        <v>180</v>
      </c>
      <c r="C560" s="166">
        <f t="shared" si="386"/>
        <v>90.748676581799856</v>
      </c>
      <c r="D560" s="166">
        <f t="shared" si="387"/>
        <v>1128.3805682595701</v>
      </c>
      <c r="E560" s="187">
        <v>851</v>
      </c>
      <c r="F560" s="166">
        <f t="shared" si="380"/>
        <v>429.03957650617599</v>
      </c>
      <c r="G560" s="166">
        <f t="shared" si="381"/>
        <v>941.98566747092093</v>
      </c>
      <c r="H560" s="187">
        <v>2132</v>
      </c>
      <c r="I560" s="162">
        <f t="shared" si="382"/>
        <v>1074.8676581799848</v>
      </c>
      <c r="J560" s="162">
        <f t="shared" si="383"/>
        <v>1502.394756743131</v>
      </c>
      <c r="K560" s="171">
        <f>'Salinity-Da'!B546</f>
        <v>21.304062500000018</v>
      </c>
      <c r="L560" s="171">
        <f>'Salinity-Da'!C546</f>
        <v>5701.927083333333</v>
      </c>
      <c r="M560" s="189">
        <f>'Salinity-Da'!I546</f>
        <v>3.3481041938895637</v>
      </c>
      <c r="N560" s="189">
        <f t="shared" si="388"/>
        <v>5.0299648734730757</v>
      </c>
      <c r="O560" s="185" t="s">
        <v>40</v>
      </c>
      <c r="P560" s="185" t="s">
        <v>26</v>
      </c>
      <c r="Q560" s="185">
        <v>1500</v>
      </c>
      <c r="R560" s="185">
        <v>14</v>
      </c>
      <c r="S560" s="168" t="str">
        <f t="shared" si="389"/>
        <v>YES</v>
      </c>
      <c r="T560" s="186" t="str">
        <f t="shared" si="390"/>
        <v>YES</v>
      </c>
      <c r="U560" s="186" t="str">
        <f t="shared" si="391"/>
        <v>YES</v>
      </c>
      <c r="V560" s="186" t="str">
        <f t="shared" si="392"/>
        <v>YES</v>
      </c>
      <c r="W560" s="186" t="str">
        <f t="shared" si="393"/>
        <v>YES</v>
      </c>
      <c r="X560" s="168" t="str">
        <f t="shared" si="394"/>
        <v>YES</v>
      </c>
      <c r="Y560" s="186" t="str">
        <f t="shared" si="395"/>
        <v>YES</v>
      </c>
      <c r="Z560" s="168" t="str">
        <f t="shared" si="396"/>
        <v>YES</v>
      </c>
      <c r="AA560" s="163">
        <v>42374</v>
      </c>
      <c r="AB560" s="163" t="str">
        <f t="shared" si="364"/>
        <v>YES</v>
      </c>
      <c r="AC560" s="163" t="s">
        <v>166</v>
      </c>
      <c r="AD560" s="185">
        <v>28</v>
      </c>
      <c r="AE560" s="185">
        <v>0</v>
      </c>
      <c r="AF560" s="185">
        <f t="shared" si="397"/>
        <v>28</v>
      </c>
      <c r="AG560" s="243">
        <v>19.64</v>
      </c>
      <c r="AH560" s="92">
        <v>17.28</v>
      </c>
      <c r="AI560" s="243">
        <v>24.92</v>
      </c>
      <c r="AJ560" s="244">
        <v>27.96</v>
      </c>
      <c r="AK560" s="244">
        <v>2.98</v>
      </c>
      <c r="AL560" s="243">
        <v>23.67</v>
      </c>
      <c r="AM560" s="244">
        <v>22.24</v>
      </c>
      <c r="AN560" s="244">
        <v>19.239999999999998</v>
      </c>
      <c r="AO560" s="163">
        <v>42374</v>
      </c>
      <c r="AP560" s="187">
        <f t="shared" si="369"/>
        <v>25.02</v>
      </c>
      <c r="AQ560" s="195"/>
      <c r="AR560" s="198"/>
      <c r="AS560" s="185">
        <f t="shared" si="362"/>
        <v>2.98</v>
      </c>
      <c r="AT560" s="195"/>
      <c r="AU560" s="185" t="str">
        <f t="shared" si="370"/>
        <v>0*</v>
      </c>
      <c r="AV560" s="195"/>
      <c r="AW560" s="205"/>
      <c r="AX560" s="185">
        <f t="shared" si="363"/>
        <v>2.98</v>
      </c>
      <c r="AY560" s="195"/>
    </row>
    <row r="561" spans="1:51" s="158" customFormat="1" x14ac:dyDescent="0.3">
      <c r="A561" s="163">
        <v>42375</v>
      </c>
      <c r="B561" s="187">
        <v>8</v>
      </c>
      <c r="C561" s="166">
        <f t="shared" si="386"/>
        <v>4.03327451474666</v>
      </c>
      <c r="D561" s="166">
        <f t="shared" si="387"/>
        <v>1045.1222586337285</v>
      </c>
      <c r="E561" s="187">
        <v>665</v>
      </c>
      <c r="F561" s="166">
        <f t="shared" si="380"/>
        <v>335.26594403831609</v>
      </c>
      <c r="G561" s="166">
        <f t="shared" si="381"/>
        <v>894.09053260830422</v>
      </c>
      <c r="H561" s="187">
        <v>1608</v>
      </c>
      <c r="I561" s="162">
        <f t="shared" si="382"/>
        <v>810.68817746407865</v>
      </c>
      <c r="J561" s="162">
        <f t="shared" si="383"/>
        <v>1501.5304836328282</v>
      </c>
      <c r="K561" s="171">
        <f>'Salinity-Da'!B547</f>
        <v>19.281979166666666</v>
      </c>
      <c r="L561" s="171">
        <f>'Salinity-Da'!C547</f>
        <v>5125.760416666667</v>
      </c>
      <c r="M561" s="189">
        <f>'Salinity-Da'!I547</f>
        <v>3.132294724301973</v>
      </c>
      <c r="N561" s="189">
        <f t="shared" si="388"/>
        <v>4.9417436266626993</v>
      </c>
      <c r="O561" s="185" t="s">
        <v>40</v>
      </c>
      <c r="P561" s="185" t="s">
        <v>26</v>
      </c>
      <c r="Q561" s="185">
        <v>1500</v>
      </c>
      <c r="R561" s="185">
        <v>14</v>
      </c>
      <c r="S561" s="168" t="str">
        <f t="shared" si="389"/>
        <v>YES</v>
      </c>
      <c r="T561" s="186" t="str">
        <f t="shared" si="390"/>
        <v>YES</v>
      </c>
      <c r="U561" s="186" t="str">
        <f t="shared" si="391"/>
        <v>YES</v>
      </c>
      <c r="V561" s="186" t="str">
        <f t="shared" si="392"/>
        <v>YES</v>
      </c>
      <c r="W561" s="186" t="str">
        <f t="shared" si="393"/>
        <v>NO</v>
      </c>
      <c r="X561" s="168" t="str">
        <f t="shared" si="394"/>
        <v>YES</v>
      </c>
      <c r="Y561" s="186" t="str">
        <f t="shared" si="395"/>
        <v>YES</v>
      </c>
      <c r="Z561" s="168" t="str">
        <f t="shared" si="396"/>
        <v>NO</v>
      </c>
      <c r="AA561" s="163">
        <v>42375</v>
      </c>
      <c r="AB561" s="163" t="str">
        <f t="shared" si="364"/>
        <v>NO</v>
      </c>
      <c r="AC561" s="163" t="s">
        <v>166</v>
      </c>
      <c r="AD561" s="185">
        <v>19</v>
      </c>
      <c r="AE561" s="185">
        <v>0</v>
      </c>
      <c r="AF561" s="185">
        <f t="shared" si="397"/>
        <v>19</v>
      </c>
      <c r="AG561" s="243">
        <v>19.489999999999998</v>
      </c>
      <c r="AH561" s="92">
        <v>17.28</v>
      </c>
      <c r="AI561" s="243">
        <v>24.92</v>
      </c>
      <c r="AJ561" s="244">
        <v>27.48</v>
      </c>
      <c r="AK561" s="244">
        <v>2.38</v>
      </c>
      <c r="AL561" s="243">
        <v>23.57</v>
      </c>
      <c r="AM561" s="244">
        <v>18.13</v>
      </c>
      <c r="AN561" s="244">
        <v>19.05</v>
      </c>
      <c r="AO561" s="163">
        <v>42375</v>
      </c>
      <c r="AP561" s="187">
        <f t="shared" si="369"/>
        <v>16.62</v>
      </c>
      <c r="AQ561" s="195"/>
      <c r="AR561" s="198"/>
      <c r="AS561" s="185">
        <f t="shared" si="362"/>
        <v>2.38</v>
      </c>
      <c r="AT561" s="195"/>
      <c r="AU561" s="185" t="str">
        <f t="shared" si="370"/>
        <v>0*</v>
      </c>
      <c r="AV561" s="195"/>
      <c r="AW561" s="205"/>
      <c r="AX561" s="185">
        <f t="shared" si="363"/>
        <v>2.38</v>
      </c>
      <c r="AY561" s="195"/>
    </row>
    <row r="562" spans="1:51" s="158" customFormat="1" x14ac:dyDescent="0.3">
      <c r="A562" s="163">
        <v>42376</v>
      </c>
      <c r="B562" s="187">
        <v>12</v>
      </c>
      <c r="C562" s="166">
        <f t="shared" si="386"/>
        <v>6.04991177211999</v>
      </c>
      <c r="D562" s="166">
        <f t="shared" si="387"/>
        <v>922.17940869314737</v>
      </c>
      <c r="E562" s="187">
        <v>664</v>
      </c>
      <c r="F562" s="166">
        <f t="shared" si="380"/>
        <v>334.76178472397277</v>
      </c>
      <c r="G562" s="166">
        <f t="shared" si="381"/>
        <v>849.14833087255568</v>
      </c>
      <c r="H562" s="187">
        <v>898</v>
      </c>
      <c r="I562" s="162">
        <f t="shared" si="382"/>
        <v>452.7350642803126</v>
      </c>
      <c r="J562" s="162">
        <f t="shared" si="383"/>
        <v>1472.5773344376826</v>
      </c>
      <c r="K562" s="171">
        <f>'Salinity-Da'!B548</f>
        <v>19.165416666666658</v>
      </c>
      <c r="L562" s="171">
        <f>'Salinity-Da'!C548</f>
        <v>6967.885416666667</v>
      </c>
      <c r="M562" s="189">
        <f>'Salinity-Da'!I548</f>
        <v>4.36044313049194</v>
      </c>
      <c r="N562" s="189">
        <f t="shared" si="388"/>
        <v>4.9117485886672245</v>
      </c>
      <c r="O562" s="185" t="s">
        <v>40</v>
      </c>
      <c r="P562" s="185" t="s">
        <v>26</v>
      </c>
      <c r="Q562" s="185">
        <v>1500</v>
      </c>
      <c r="R562" s="185">
        <v>14</v>
      </c>
      <c r="S562" s="168" t="str">
        <f t="shared" si="389"/>
        <v>YES</v>
      </c>
      <c r="T562" s="186" t="str">
        <f t="shared" si="390"/>
        <v>YES</v>
      </c>
      <c r="U562" s="186" t="str">
        <f t="shared" si="391"/>
        <v>YES</v>
      </c>
      <c r="V562" s="186" t="str">
        <f t="shared" si="392"/>
        <v>YES</v>
      </c>
      <c r="W562" s="186" t="str">
        <f t="shared" si="393"/>
        <v>NO</v>
      </c>
      <c r="X562" s="168" t="str">
        <f t="shared" si="394"/>
        <v>YES</v>
      </c>
      <c r="Y562" s="186" t="str">
        <f t="shared" si="395"/>
        <v>YES</v>
      </c>
      <c r="Z562" s="168" t="str">
        <f t="shared" si="396"/>
        <v>NO</v>
      </c>
      <c r="AA562" s="163">
        <v>42376</v>
      </c>
      <c r="AB562" s="163" t="str">
        <f t="shared" si="364"/>
        <v>NO</v>
      </c>
      <c r="AC562" s="163" t="s">
        <v>166</v>
      </c>
      <c r="AD562" s="185">
        <v>19</v>
      </c>
      <c r="AE562" s="185">
        <v>0</v>
      </c>
      <c r="AF562" s="185">
        <f t="shared" si="397"/>
        <v>19</v>
      </c>
      <c r="AG562" s="243">
        <v>19.350000000000001</v>
      </c>
      <c r="AH562" s="92">
        <v>17.28</v>
      </c>
      <c r="AI562" s="243">
        <v>24.92</v>
      </c>
      <c r="AJ562" s="244">
        <v>27</v>
      </c>
      <c r="AK562" s="244">
        <v>1.82</v>
      </c>
      <c r="AL562" s="243">
        <v>23.46</v>
      </c>
      <c r="AM562" s="244">
        <v>14.28</v>
      </c>
      <c r="AN562" s="244">
        <v>18.850000000000001</v>
      </c>
      <c r="AO562" s="163">
        <v>42376</v>
      </c>
      <c r="AP562" s="187">
        <f t="shared" si="369"/>
        <v>17.18</v>
      </c>
      <c r="AQ562" s="195"/>
      <c r="AR562" s="198"/>
      <c r="AS562" s="185">
        <f t="shared" si="362"/>
        <v>1.82</v>
      </c>
      <c r="AT562" s="195"/>
      <c r="AU562" s="185" t="str">
        <f t="shared" si="370"/>
        <v>0*</v>
      </c>
      <c r="AV562" s="195"/>
      <c r="AW562" s="205"/>
      <c r="AX562" s="185">
        <f t="shared" si="363"/>
        <v>1.82</v>
      </c>
      <c r="AY562" s="195"/>
    </row>
    <row r="563" spans="1:51" s="158" customFormat="1" x14ac:dyDescent="0.3">
      <c r="A563" s="163">
        <v>42377</v>
      </c>
      <c r="B563" s="187">
        <v>1287</v>
      </c>
      <c r="C563" s="166">
        <f t="shared" si="386"/>
        <v>648.85303755986888</v>
      </c>
      <c r="D563" s="166">
        <f t="shared" si="387"/>
        <v>786.70459865317468</v>
      </c>
      <c r="E563" s="187">
        <v>1414</v>
      </c>
      <c r="F563" s="166">
        <f t="shared" si="380"/>
        <v>712.88127048147214</v>
      </c>
      <c r="G563" s="166">
        <f t="shared" si="381"/>
        <v>803.48590154488807</v>
      </c>
      <c r="H563" s="187">
        <v>2696</v>
      </c>
      <c r="I563" s="162">
        <f t="shared" si="382"/>
        <v>1359.2135114696243</v>
      </c>
      <c r="J563" s="162">
        <f t="shared" si="383"/>
        <v>1444.0563217976883</v>
      </c>
      <c r="K563" s="171">
        <f>'Salinity-Da'!B549</f>
        <v>19.618958333333328</v>
      </c>
      <c r="L563" s="171">
        <f>'Salinity-Da'!C549</f>
        <v>8708.375</v>
      </c>
      <c r="M563" s="189">
        <f>'Salinity-Da'!I549</f>
        <v>5.4796203626706035</v>
      </c>
      <c r="N563" s="189">
        <f t="shared" si="388"/>
        <v>4.9516890721927398</v>
      </c>
      <c r="O563" s="185" t="s">
        <v>40</v>
      </c>
      <c r="P563" s="185" t="s">
        <v>26</v>
      </c>
      <c r="Q563" s="185">
        <v>1500</v>
      </c>
      <c r="R563" s="185">
        <v>7</v>
      </c>
      <c r="S563" s="168" t="str">
        <f t="shared" si="389"/>
        <v>YES</v>
      </c>
      <c r="T563" s="186" t="str">
        <f t="shared" si="390"/>
        <v>YES</v>
      </c>
      <c r="U563" s="186" t="str">
        <f t="shared" si="391"/>
        <v>YES</v>
      </c>
      <c r="V563" s="186" t="str">
        <f t="shared" si="392"/>
        <v>YES</v>
      </c>
      <c r="W563" s="186" t="str">
        <f t="shared" si="393"/>
        <v>YES</v>
      </c>
      <c r="X563" s="168" t="str">
        <f t="shared" si="394"/>
        <v>YES</v>
      </c>
      <c r="Y563" s="186" t="str">
        <f t="shared" si="395"/>
        <v>YES</v>
      </c>
      <c r="Z563" s="168" t="str">
        <f t="shared" si="396"/>
        <v>YES</v>
      </c>
      <c r="AA563" s="163">
        <v>42377</v>
      </c>
      <c r="AB563" s="163" t="str">
        <f t="shared" si="364"/>
        <v>YES</v>
      </c>
      <c r="AC563" s="163" t="s">
        <v>166</v>
      </c>
      <c r="AD563" s="185">
        <v>19</v>
      </c>
      <c r="AE563" s="185">
        <v>0</v>
      </c>
      <c r="AF563" s="185">
        <f t="shared" si="397"/>
        <v>19</v>
      </c>
      <c r="AG563" s="243">
        <v>19.21</v>
      </c>
      <c r="AH563" s="92">
        <v>17.28</v>
      </c>
      <c r="AI563" s="243">
        <v>24.92</v>
      </c>
      <c r="AJ563" s="244">
        <v>26.52</v>
      </c>
      <c r="AK563" s="244">
        <v>1.32</v>
      </c>
      <c r="AL563" s="243">
        <v>23.36</v>
      </c>
      <c r="AM563" s="244">
        <v>10.72</v>
      </c>
      <c r="AN563" s="244">
        <v>18.649999999999999</v>
      </c>
      <c r="AO563" s="163">
        <v>42377</v>
      </c>
      <c r="AP563" s="187">
        <f t="shared" si="369"/>
        <v>17.68</v>
      </c>
      <c r="AQ563" s="195"/>
      <c r="AR563" s="198"/>
      <c r="AS563" s="185">
        <f t="shared" si="362"/>
        <v>1.32</v>
      </c>
      <c r="AT563" s="195"/>
      <c r="AU563" s="185" t="str">
        <f t="shared" si="370"/>
        <v>0*</v>
      </c>
      <c r="AV563" s="195"/>
      <c r="AW563" s="205"/>
      <c r="AX563" s="185">
        <f t="shared" si="363"/>
        <v>1.32</v>
      </c>
      <c r="AY563" s="195"/>
    </row>
    <row r="564" spans="1:51" s="158" customFormat="1" x14ac:dyDescent="0.3">
      <c r="A564" s="163">
        <v>42378</v>
      </c>
      <c r="B564" s="187">
        <v>2510</v>
      </c>
      <c r="C564" s="166">
        <f t="shared" si="386"/>
        <v>1265.4398790017647</v>
      </c>
      <c r="D564" s="166">
        <f t="shared" si="387"/>
        <v>692.13871583420382</v>
      </c>
      <c r="E564" s="187">
        <v>1913</v>
      </c>
      <c r="F564" s="166">
        <f t="shared" si="380"/>
        <v>964.45676833879509</v>
      </c>
      <c r="G564" s="166">
        <f t="shared" si="381"/>
        <v>757.1032446253015</v>
      </c>
      <c r="H564" s="187">
        <v>4275</v>
      </c>
      <c r="I564" s="162">
        <f t="shared" si="382"/>
        <v>2155.2810688177465</v>
      </c>
      <c r="J564" s="162">
        <f t="shared" si="383"/>
        <v>1405.3080773524434</v>
      </c>
      <c r="K564" s="171">
        <f>'Salinity-Da'!B550</f>
        <v>20.144375</v>
      </c>
      <c r="L564" s="171">
        <f>'Salinity-Da'!C550</f>
        <v>11730.5625</v>
      </c>
      <c r="M564" s="189">
        <f>'Salinity-Da'!I550</f>
        <v>7.4598801548222955</v>
      </c>
      <c r="N564" s="189">
        <f t="shared" si="388"/>
        <v>5.0350226823394486</v>
      </c>
      <c r="O564" s="185" t="s">
        <v>40</v>
      </c>
      <c r="P564" s="185" t="s">
        <v>26</v>
      </c>
      <c r="Q564" s="185">
        <v>1500</v>
      </c>
      <c r="R564" s="185">
        <v>7</v>
      </c>
      <c r="S564" s="168" t="str">
        <f t="shared" si="389"/>
        <v>YES</v>
      </c>
      <c r="T564" s="186" t="str">
        <f t="shared" si="390"/>
        <v>YES</v>
      </c>
      <c r="U564" s="186" t="str">
        <f t="shared" si="391"/>
        <v>YES</v>
      </c>
      <c r="V564" s="186" t="str">
        <f t="shared" si="392"/>
        <v>YES</v>
      </c>
      <c r="W564" s="186" t="str">
        <f t="shared" si="393"/>
        <v>YES</v>
      </c>
      <c r="X564" s="168" t="str">
        <f t="shared" si="394"/>
        <v>YES</v>
      </c>
      <c r="Y564" s="186" t="str">
        <f t="shared" si="395"/>
        <v>YES</v>
      </c>
      <c r="Z564" s="168" t="str">
        <f t="shared" si="396"/>
        <v>YES</v>
      </c>
      <c r="AA564" s="163">
        <v>42378</v>
      </c>
      <c r="AB564" s="163" t="str">
        <f t="shared" si="364"/>
        <v>YES</v>
      </c>
      <c r="AC564" s="163" t="s">
        <v>166</v>
      </c>
      <c r="AD564" s="185">
        <v>19</v>
      </c>
      <c r="AE564" s="185">
        <v>0</v>
      </c>
      <c r="AF564" s="185">
        <f t="shared" si="397"/>
        <v>19</v>
      </c>
      <c r="AG564" s="243">
        <v>19.059999999999999</v>
      </c>
      <c r="AH564" s="92">
        <v>17.28</v>
      </c>
      <c r="AI564" s="243">
        <v>24.92</v>
      </c>
      <c r="AJ564" s="244">
        <v>26.04</v>
      </c>
      <c r="AK564" s="244">
        <v>0.88</v>
      </c>
      <c r="AL564" s="243">
        <v>23.25</v>
      </c>
      <c r="AM564" s="244">
        <v>171.05</v>
      </c>
      <c r="AN564" s="244">
        <v>18.46</v>
      </c>
      <c r="AO564" s="163">
        <v>42378</v>
      </c>
      <c r="AP564" s="187">
        <f t="shared" si="369"/>
        <v>18.12</v>
      </c>
      <c r="AQ564" s="195"/>
      <c r="AR564" s="198"/>
      <c r="AS564" s="185">
        <f t="shared" si="362"/>
        <v>0.88</v>
      </c>
      <c r="AT564" s="195"/>
      <c r="AU564" s="185" t="str">
        <f t="shared" si="370"/>
        <v>0*</v>
      </c>
      <c r="AV564" s="195"/>
      <c r="AW564" s="205"/>
      <c r="AX564" s="185">
        <f t="shared" si="363"/>
        <v>0.88</v>
      </c>
      <c r="AY564" s="195"/>
    </row>
    <row r="565" spans="1:51" s="158" customFormat="1" x14ac:dyDescent="0.3">
      <c r="A565" s="163">
        <v>42379</v>
      </c>
      <c r="B565" s="187">
        <v>1134</v>
      </c>
      <c r="C565" s="166">
        <f t="shared" si="386"/>
        <v>571.71666246533903</v>
      </c>
      <c r="D565" s="166">
        <f t="shared" si="387"/>
        <v>573.87734524109624</v>
      </c>
      <c r="E565" s="187">
        <v>1946</v>
      </c>
      <c r="F565" s="166">
        <f t="shared" si="380"/>
        <v>981.09402571212502</v>
      </c>
      <c r="G565" s="166">
        <f t="shared" si="381"/>
        <v>704.52663041521123</v>
      </c>
      <c r="H565" s="187">
        <v>4995</v>
      </c>
      <c r="I565" s="162">
        <f t="shared" si="382"/>
        <v>2518.2757751449458</v>
      </c>
      <c r="J565" s="162">
        <f t="shared" si="383"/>
        <v>1353.0915769383125</v>
      </c>
      <c r="K565" s="171">
        <f>'Salinity-Da'!B551</f>
        <v>21.060833333333331</v>
      </c>
      <c r="L565" s="171">
        <f>'Salinity-Da'!C551</f>
        <v>11578.635416666666</v>
      </c>
      <c r="M565" s="189">
        <f>'Salinity-Da'!I551</f>
        <v>7.2006084490799482</v>
      </c>
      <c r="N565" s="189">
        <f t="shared" si="388"/>
        <v>5.1171474658113789</v>
      </c>
      <c r="O565" s="185" t="s">
        <v>40</v>
      </c>
      <c r="P565" s="185" t="s">
        <v>26</v>
      </c>
      <c r="Q565" s="185">
        <v>1500</v>
      </c>
      <c r="R565" s="185">
        <v>7</v>
      </c>
      <c r="S565" s="168" t="str">
        <f t="shared" si="389"/>
        <v>YES</v>
      </c>
      <c r="T565" s="186" t="str">
        <f t="shared" si="390"/>
        <v>YES</v>
      </c>
      <c r="U565" s="186" t="str">
        <f t="shared" si="391"/>
        <v>YES</v>
      </c>
      <c r="V565" s="186" t="str">
        <f t="shared" si="392"/>
        <v>YES</v>
      </c>
      <c r="W565" s="186" t="str">
        <f t="shared" si="393"/>
        <v>YES</v>
      </c>
      <c r="X565" s="168" t="str">
        <f t="shared" si="394"/>
        <v>YES</v>
      </c>
      <c r="Y565" s="186" t="str">
        <f t="shared" si="395"/>
        <v>YES</v>
      </c>
      <c r="Z565" s="168" t="str">
        <f t="shared" si="396"/>
        <v>YES</v>
      </c>
      <c r="AA565" s="163">
        <v>42379</v>
      </c>
      <c r="AB565" s="163" t="str">
        <f t="shared" si="364"/>
        <v>YES</v>
      </c>
      <c r="AC565" s="163" t="s">
        <v>166</v>
      </c>
      <c r="AD565" s="185">
        <v>19</v>
      </c>
      <c r="AE565" s="185">
        <v>0</v>
      </c>
      <c r="AF565" s="185">
        <f t="shared" si="397"/>
        <v>19</v>
      </c>
      <c r="AG565" s="243">
        <v>18.920000000000002</v>
      </c>
      <c r="AH565" s="92">
        <v>17.28</v>
      </c>
      <c r="AI565" s="243">
        <v>24.92</v>
      </c>
      <c r="AJ565" s="244">
        <v>25.57</v>
      </c>
      <c r="AK565" s="244">
        <v>0.5</v>
      </c>
      <c r="AL565" s="243">
        <v>23.14</v>
      </c>
      <c r="AM565" s="244">
        <v>163.51</v>
      </c>
      <c r="AN565" s="244">
        <v>18.260000000000002</v>
      </c>
      <c r="AO565" s="163">
        <v>42379</v>
      </c>
      <c r="AP565" s="187">
        <f t="shared" si="369"/>
        <v>18.5</v>
      </c>
      <c r="AQ565" s="195"/>
      <c r="AR565" s="198"/>
      <c r="AS565" s="185">
        <f t="shared" si="362"/>
        <v>0.5</v>
      </c>
      <c r="AT565" s="195"/>
      <c r="AU565" s="185" t="str">
        <f t="shared" si="370"/>
        <v>0*</v>
      </c>
      <c r="AV565" s="195"/>
      <c r="AW565" s="205"/>
      <c r="AX565" s="185">
        <f t="shared" si="363"/>
        <v>0.5</v>
      </c>
      <c r="AY565" s="195"/>
    </row>
    <row r="566" spans="1:51" s="158" customFormat="1" x14ac:dyDescent="0.3">
      <c r="A566" s="163">
        <v>42380</v>
      </c>
      <c r="B566" s="165">
        <v>89</v>
      </c>
      <c r="C566" s="166">
        <f t="shared" si="386"/>
        <v>44.870178976556595</v>
      </c>
      <c r="D566" s="166">
        <f t="shared" si="387"/>
        <v>468.58007130253162</v>
      </c>
      <c r="E566" s="187">
        <v>1322</v>
      </c>
      <c r="F566" s="166">
        <f t="shared" si="380"/>
        <v>666.49861356188558</v>
      </c>
      <c r="G566" s="166">
        <f t="shared" si="381"/>
        <v>664.04983974936079</v>
      </c>
      <c r="H566" s="187">
        <v>3216</v>
      </c>
      <c r="I566" s="162">
        <f t="shared" si="382"/>
        <v>1621.3763549281573</v>
      </c>
      <c r="J566" s="162">
        <f t="shared" si="383"/>
        <v>1393.496344844971</v>
      </c>
      <c r="K566" s="171">
        <f>'Salinity-Da'!B552</f>
        <v>21.564583333333342</v>
      </c>
      <c r="L566" s="171">
        <f>'Salinity-Da'!C552</f>
        <v>10012.854166666666</v>
      </c>
      <c r="M566" s="189">
        <f>'Salinity-Da'!I552</f>
        <v>6.0859519014115042</v>
      </c>
      <c r="N566" s="189">
        <f t="shared" si="388"/>
        <v>5.1492934953994638</v>
      </c>
      <c r="O566" s="185" t="s">
        <v>40</v>
      </c>
      <c r="P566" s="185" t="s">
        <v>26</v>
      </c>
      <c r="Q566" s="185">
        <v>1500</v>
      </c>
      <c r="R566" s="185">
        <v>7</v>
      </c>
      <c r="S566" s="168" t="str">
        <f t="shared" si="389"/>
        <v>YES</v>
      </c>
      <c r="T566" s="186" t="str">
        <f t="shared" si="390"/>
        <v>YES</v>
      </c>
      <c r="U566" s="186" t="str">
        <f t="shared" si="391"/>
        <v>YES</v>
      </c>
      <c r="V566" s="186" t="str">
        <f t="shared" si="392"/>
        <v>YES</v>
      </c>
      <c r="W566" s="186" t="str">
        <f t="shared" si="393"/>
        <v>YES</v>
      </c>
      <c r="X566" s="168" t="str">
        <f t="shared" si="394"/>
        <v>YES</v>
      </c>
      <c r="Y566" s="186" t="str">
        <f t="shared" si="395"/>
        <v>YES</v>
      </c>
      <c r="Z566" s="168" t="str">
        <f t="shared" si="396"/>
        <v>YES</v>
      </c>
      <c r="AA566" s="163">
        <v>42380</v>
      </c>
      <c r="AB566" s="163" t="str">
        <f t="shared" si="364"/>
        <v>YES</v>
      </c>
      <c r="AC566" s="163" t="s">
        <v>166</v>
      </c>
      <c r="AD566" s="185">
        <v>19</v>
      </c>
      <c r="AE566" s="185">
        <v>0</v>
      </c>
      <c r="AF566" s="185">
        <f t="shared" si="397"/>
        <v>19</v>
      </c>
      <c r="AG566" s="243">
        <v>18.78</v>
      </c>
      <c r="AH566" s="92">
        <v>28.1</v>
      </c>
      <c r="AI566" s="243">
        <v>24.92</v>
      </c>
      <c r="AJ566" s="244">
        <v>25.1</v>
      </c>
      <c r="AK566" s="244">
        <v>6.39</v>
      </c>
      <c r="AL566" s="243">
        <v>23.04</v>
      </c>
      <c r="AM566" s="244">
        <v>156.31</v>
      </c>
      <c r="AN566" s="244">
        <v>18.07</v>
      </c>
      <c r="AO566" s="163">
        <v>42380</v>
      </c>
      <c r="AP566" s="187">
        <f t="shared" si="369"/>
        <v>12.61</v>
      </c>
      <c r="AQ566" s="195"/>
      <c r="AR566" s="198"/>
      <c r="AS566" s="185">
        <f t="shared" si="362"/>
        <v>6.39</v>
      </c>
      <c r="AT566" s="195"/>
      <c r="AU566" s="185" t="str">
        <f t="shared" si="370"/>
        <v>0*</v>
      </c>
      <c r="AV566" s="195"/>
      <c r="AW566" s="205"/>
      <c r="AX566" s="185">
        <f t="shared" si="363"/>
        <v>6.39</v>
      </c>
      <c r="AY566" s="195"/>
    </row>
    <row r="567" spans="1:51" s="158" customFormat="1" x14ac:dyDescent="0.3">
      <c r="A567" s="163">
        <v>42381</v>
      </c>
      <c r="B567" s="187">
        <v>13</v>
      </c>
      <c r="C567" s="166">
        <f t="shared" si="386"/>
        <v>6.5540710864633223</v>
      </c>
      <c r="D567" s="166">
        <f t="shared" si="387"/>
        <v>375.95880298174222</v>
      </c>
      <c r="E567" s="187">
        <v>1314</v>
      </c>
      <c r="F567" s="166">
        <f t="shared" si="380"/>
        <v>662.46533904713897</v>
      </c>
      <c r="G567" s="166">
        <f t="shared" si="381"/>
        <v>631.99971190896315</v>
      </c>
      <c r="H567" s="187">
        <v>2388</v>
      </c>
      <c r="I567" s="162">
        <f t="shared" si="382"/>
        <v>1203.9324426518781</v>
      </c>
      <c r="J567" s="162">
        <f t="shared" si="383"/>
        <v>1427.4910871835502</v>
      </c>
      <c r="K567" s="171">
        <f>'Salinity-Da'!B553</f>
        <v>20.727604166666669</v>
      </c>
      <c r="L567" s="171">
        <f>'Salinity-Da'!C553</f>
        <v>6218.770833333333</v>
      </c>
      <c r="M567" s="189">
        <f>'Salinity-Da'!I553</f>
        <v>3.7222548146725427</v>
      </c>
      <c r="N567" s="189">
        <f t="shared" si="388"/>
        <v>5.0623796593156207</v>
      </c>
      <c r="O567" s="185" t="s">
        <v>40</v>
      </c>
      <c r="P567" s="185" t="s">
        <v>26</v>
      </c>
      <c r="Q567" s="185">
        <v>1500</v>
      </c>
      <c r="R567" s="185">
        <v>7</v>
      </c>
      <c r="S567" s="168" t="str">
        <f t="shared" si="389"/>
        <v>YES</v>
      </c>
      <c r="T567" s="186" t="str">
        <f t="shared" si="390"/>
        <v>YES</v>
      </c>
      <c r="U567" s="186" t="str">
        <f t="shared" si="391"/>
        <v>YES</v>
      </c>
      <c r="V567" s="186" t="str">
        <f t="shared" si="392"/>
        <v>YES</v>
      </c>
      <c r="W567" s="186" t="str">
        <f t="shared" si="393"/>
        <v>NO</v>
      </c>
      <c r="X567" s="168" t="str">
        <f t="shared" si="394"/>
        <v>YES</v>
      </c>
      <c r="Y567" s="186" t="str">
        <f t="shared" si="395"/>
        <v>YES</v>
      </c>
      <c r="Z567" s="168" t="str">
        <f t="shared" si="396"/>
        <v>NO</v>
      </c>
      <c r="AA567" s="163">
        <v>42381</v>
      </c>
      <c r="AB567" s="163" t="str">
        <f t="shared" si="364"/>
        <v>NO</v>
      </c>
      <c r="AC567" s="163" t="s">
        <v>126</v>
      </c>
      <c r="AD567" s="185">
        <v>0</v>
      </c>
      <c r="AE567" s="185">
        <v>0</v>
      </c>
      <c r="AF567" s="185">
        <f t="shared" si="397"/>
        <v>0</v>
      </c>
      <c r="AG567" s="243">
        <v>18.63</v>
      </c>
      <c r="AH567" s="92">
        <v>34.56</v>
      </c>
      <c r="AI567" s="243">
        <v>24.92</v>
      </c>
      <c r="AJ567" s="244">
        <v>24.64</v>
      </c>
      <c r="AK567" s="244">
        <v>5.85</v>
      </c>
      <c r="AL567" s="243">
        <v>22.93</v>
      </c>
      <c r="AM567" s="244">
        <v>149.58000000000001</v>
      </c>
      <c r="AN567" s="244">
        <v>17.87</v>
      </c>
      <c r="AO567" s="163">
        <v>42381</v>
      </c>
      <c r="AP567" s="187" t="str">
        <f t="shared" si="369"/>
        <v>0*</v>
      </c>
      <c r="AQ567" s="195"/>
      <c r="AR567" s="198"/>
      <c r="AS567" s="185">
        <f t="shared" si="362"/>
        <v>0</v>
      </c>
      <c r="AT567" s="195"/>
      <c r="AU567" s="185" t="str">
        <f t="shared" si="370"/>
        <v>0*</v>
      </c>
      <c r="AV567" s="195"/>
      <c r="AW567" s="205"/>
      <c r="AX567" s="185">
        <f t="shared" si="363"/>
        <v>5.85</v>
      </c>
      <c r="AY567" s="195"/>
    </row>
    <row r="568" spans="1:51" s="158" customFormat="1" x14ac:dyDescent="0.3">
      <c r="A568" s="163">
        <v>42382</v>
      </c>
      <c r="B568" s="187">
        <v>7</v>
      </c>
      <c r="C568" s="166">
        <f t="shared" si="386"/>
        <v>3.5291152004033277</v>
      </c>
      <c r="D568" s="166">
        <f t="shared" si="387"/>
        <v>363.93100219669412</v>
      </c>
      <c r="E568" s="187">
        <v>1018</v>
      </c>
      <c r="F568" s="166">
        <f t="shared" si="380"/>
        <v>513.23418200151252</v>
      </c>
      <c r="G568" s="166">
        <f t="shared" si="381"/>
        <v>665.34624941481513</v>
      </c>
      <c r="H568" s="187">
        <v>1976</v>
      </c>
      <c r="I568" s="162">
        <f t="shared" si="382"/>
        <v>996.21880514242503</v>
      </c>
      <c r="J568" s="162">
        <f t="shared" si="383"/>
        <v>1445.9289135366778</v>
      </c>
      <c r="K568" s="171">
        <f>'Salinity-Da'!B554</f>
        <v>19.214062500000008</v>
      </c>
      <c r="L568" s="171">
        <f>'Salinity-Da'!C554</f>
        <v>6564.59375</v>
      </c>
      <c r="M568" s="189">
        <f>'Salinity-Da'!I554</f>
        <v>4.0861444942363505</v>
      </c>
      <c r="N568" s="189">
        <f t="shared" si="388"/>
        <v>4.9818403472981334</v>
      </c>
      <c r="O568" s="185" t="s">
        <v>40</v>
      </c>
      <c r="P568" s="185" t="s">
        <v>26</v>
      </c>
      <c r="Q568" s="185">
        <v>1500</v>
      </c>
      <c r="R568" s="185">
        <v>7</v>
      </c>
      <c r="S568" s="168" t="str">
        <f t="shared" si="389"/>
        <v>YES</v>
      </c>
      <c r="T568" s="186" t="str">
        <f t="shared" si="390"/>
        <v>YES</v>
      </c>
      <c r="U568" s="186" t="str">
        <f t="shared" si="391"/>
        <v>YES</v>
      </c>
      <c r="V568" s="186" t="str">
        <f t="shared" si="392"/>
        <v>YES</v>
      </c>
      <c r="W568" s="186" t="str">
        <f t="shared" si="393"/>
        <v>NO</v>
      </c>
      <c r="X568" s="168" t="str">
        <f t="shared" si="394"/>
        <v>YES</v>
      </c>
      <c r="Y568" s="186" t="str">
        <f t="shared" si="395"/>
        <v>YES</v>
      </c>
      <c r="Z568" s="168" t="str">
        <f t="shared" si="396"/>
        <v>NO</v>
      </c>
      <c r="AA568" s="163">
        <v>42382</v>
      </c>
      <c r="AB568" s="163" t="str">
        <f t="shared" si="364"/>
        <v>NO</v>
      </c>
      <c r="AC568" s="163" t="s">
        <v>126</v>
      </c>
      <c r="AD568" s="185">
        <v>0</v>
      </c>
      <c r="AE568" s="185">
        <v>0</v>
      </c>
      <c r="AF568" s="185">
        <f t="shared" si="397"/>
        <v>0</v>
      </c>
      <c r="AG568" s="243">
        <v>18.489999999999998</v>
      </c>
      <c r="AH568" s="92">
        <v>31.92</v>
      </c>
      <c r="AI568" s="243">
        <v>24.92</v>
      </c>
      <c r="AJ568" s="244">
        <v>25.63</v>
      </c>
      <c r="AK568" s="244">
        <v>5.51</v>
      </c>
      <c r="AL568" s="243">
        <v>22.83</v>
      </c>
      <c r="AM568" s="244">
        <v>143.87</v>
      </c>
      <c r="AN568" s="244">
        <v>17.68</v>
      </c>
      <c r="AO568" s="163">
        <v>42382</v>
      </c>
      <c r="AP568" s="187" t="str">
        <f t="shared" si="369"/>
        <v>0*</v>
      </c>
      <c r="AQ568" s="195"/>
      <c r="AR568" s="198"/>
      <c r="AS568" s="185">
        <f t="shared" ref="AS568:AS615" si="398">IF(AF568&lt;AK568,AF568,AK568)</f>
        <v>0</v>
      </c>
      <c r="AT568" s="195"/>
      <c r="AU568" s="185" t="str">
        <f t="shared" si="370"/>
        <v>0*</v>
      </c>
      <c r="AV568" s="195"/>
      <c r="AW568" s="205"/>
      <c r="AX568" s="185">
        <f t="shared" ref="AX568:AX615" si="399">IF(AK568&lt;AM568,AK568,AM568)</f>
        <v>5.51</v>
      </c>
      <c r="AY568" s="195"/>
    </row>
    <row r="569" spans="1:51" s="158" customFormat="1" x14ac:dyDescent="0.3">
      <c r="A569" s="163">
        <v>42383</v>
      </c>
      <c r="B569" s="187">
        <v>9</v>
      </c>
      <c r="C569" s="166">
        <f t="shared" si="386"/>
        <v>4.5374338290899923</v>
      </c>
      <c r="D569" s="166">
        <f t="shared" si="387"/>
        <v>363.85897943750223</v>
      </c>
      <c r="E569" s="187">
        <v>897</v>
      </c>
      <c r="F569" s="166">
        <f t="shared" si="380"/>
        <v>452.23090496596927</v>
      </c>
      <c r="G569" s="166">
        <f t="shared" si="381"/>
        <v>690.77028340955735</v>
      </c>
      <c r="H569" s="187">
        <v>1110</v>
      </c>
      <c r="I569" s="162">
        <f t="shared" si="382"/>
        <v>559.61683892109909</v>
      </c>
      <c r="J569" s="162">
        <f t="shared" si="383"/>
        <v>1472.4332889192988</v>
      </c>
      <c r="K569" s="171">
        <f>'Salinity-Da'!B555</f>
        <v>17.938854166666662</v>
      </c>
      <c r="L569" s="171">
        <f>'Salinity-Da'!C555</f>
        <v>6159.197916666667</v>
      </c>
      <c r="M569" s="189">
        <f>'Salinity-Da'!I555</f>
        <v>3.9349926347930442</v>
      </c>
      <c r="N569" s="189">
        <f t="shared" si="388"/>
        <v>4.8673874943235482</v>
      </c>
      <c r="O569" s="185" t="s">
        <v>40</v>
      </c>
      <c r="P569" s="185" t="s">
        <v>26</v>
      </c>
      <c r="Q569" s="185">
        <v>1500</v>
      </c>
      <c r="R569" s="185">
        <v>7</v>
      </c>
      <c r="S569" s="168" t="str">
        <f t="shared" si="389"/>
        <v>YES</v>
      </c>
      <c r="T569" s="186" t="str">
        <f t="shared" si="390"/>
        <v>YES</v>
      </c>
      <c r="U569" s="186" t="str">
        <f t="shared" si="391"/>
        <v>YES</v>
      </c>
      <c r="V569" s="186" t="str">
        <f t="shared" si="392"/>
        <v>YES</v>
      </c>
      <c r="W569" s="186" t="str">
        <f t="shared" si="393"/>
        <v>NO</v>
      </c>
      <c r="X569" s="168" t="str">
        <f t="shared" si="394"/>
        <v>YES</v>
      </c>
      <c r="Y569" s="186" t="str">
        <f t="shared" si="395"/>
        <v>YES</v>
      </c>
      <c r="Z569" s="168" t="str">
        <f t="shared" si="396"/>
        <v>NO</v>
      </c>
      <c r="AA569" s="163">
        <v>42383</v>
      </c>
      <c r="AB569" s="163" t="str">
        <f t="shared" si="364"/>
        <v>NO</v>
      </c>
      <c r="AC569" s="163" t="s">
        <v>126</v>
      </c>
      <c r="AD569" s="185">
        <v>0</v>
      </c>
      <c r="AE569" s="185">
        <v>0</v>
      </c>
      <c r="AF569" s="185">
        <f t="shared" si="397"/>
        <v>0</v>
      </c>
      <c r="AG569" s="243">
        <v>18.34</v>
      </c>
      <c r="AH569" s="92">
        <v>17.28</v>
      </c>
      <c r="AI569" s="243">
        <v>24.92</v>
      </c>
      <c r="AJ569" s="244">
        <v>26.63</v>
      </c>
      <c r="AK569" s="244">
        <v>5.17</v>
      </c>
      <c r="AL569" s="243">
        <v>22.72</v>
      </c>
      <c r="AM569" s="244">
        <v>138.51</v>
      </c>
      <c r="AN569" s="244">
        <v>17.48</v>
      </c>
      <c r="AO569" s="163">
        <v>42383</v>
      </c>
      <c r="AP569" s="187" t="str">
        <f t="shared" si="369"/>
        <v>0*</v>
      </c>
      <c r="AQ569" s="195"/>
      <c r="AR569" s="198"/>
      <c r="AS569" s="185">
        <f t="shared" si="398"/>
        <v>0</v>
      </c>
      <c r="AT569" s="195"/>
      <c r="AU569" s="185" t="str">
        <f t="shared" si="370"/>
        <v>0*</v>
      </c>
      <c r="AV569" s="195"/>
      <c r="AW569" s="205"/>
      <c r="AX569" s="185">
        <f t="shared" si="399"/>
        <v>5.17</v>
      </c>
      <c r="AY569" s="195"/>
    </row>
    <row r="570" spans="1:51" s="158" customFormat="1" x14ac:dyDescent="0.3">
      <c r="A570" s="163">
        <v>42384</v>
      </c>
      <c r="B570" s="164">
        <v>28</v>
      </c>
      <c r="C570" s="166">
        <f t="shared" si="386"/>
        <v>14.116460801613311</v>
      </c>
      <c r="D570" s="166">
        <f t="shared" si="387"/>
        <v>363.64291115992648</v>
      </c>
      <c r="E570" s="187">
        <v>957</v>
      </c>
      <c r="F570" s="166">
        <f t="shared" si="380"/>
        <v>482.48046382656923</v>
      </c>
      <c r="G570" s="166">
        <f t="shared" si="381"/>
        <v>707.55158630127119</v>
      </c>
      <c r="H570" s="187">
        <v>5297</v>
      </c>
      <c r="I570" s="162">
        <f t="shared" si="382"/>
        <v>2670.5318880766322</v>
      </c>
      <c r="J570" s="162">
        <f t="shared" si="383"/>
        <v>1487.7021138679825</v>
      </c>
      <c r="K570" s="171">
        <f>'Salinity-Da'!B556</f>
        <v>17.034062500000015</v>
      </c>
      <c r="L570" s="171">
        <f>'Salinity-Da'!C556</f>
        <v>7144.520833333333</v>
      </c>
      <c r="M570" s="189">
        <f>'Salinity-Da'!I556</f>
        <v>4.7150614444815657</v>
      </c>
      <c r="N570" s="189">
        <f t="shared" si="388"/>
        <v>4.8063406332440479</v>
      </c>
      <c r="O570" s="185" t="s">
        <v>40</v>
      </c>
      <c r="P570" s="185" t="s">
        <v>26</v>
      </c>
      <c r="Q570" s="185">
        <v>1500</v>
      </c>
      <c r="R570" s="185">
        <v>7</v>
      </c>
      <c r="S570" s="168" t="str">
        <f t="shared" si="389"/>
        <v>YES</v>
      </c>
      <c r="T570" s="186" t="str">
        <f t="shared" si="390"/>
        <v>YES</v>
      </c>
      <c r="U570" s="186" t="str">
        <f t="shared" si="391"/>
        <v>YES</v>
      </c>
      <c r="V570" s="186" t="str">
        <f t="shared" si="392"/>
        <v>YES</v>
      </c>
      <c r="W570" s="186" t="str">
        <f t="shared" si="393"/>
        <v>YES</v>
      </c>
      <c r="X570" s="168" t="str">
        <f t="shared" si="394"/>
        <v>YES</v>
      </c>
      <c r="Y570" s="186" t="str">
        <f t="shared" si="395"/>
        <v>YES</v>
      </c>
      <c r="Z570" s="168" t="str">
        <f t="shared" si="396"/>
        <v>YES</v>
      </c>
      <c r="AA570" s="163">
        <v>42384</v>
      </c>
      <c r="AB570" s="163" t="str">
        <f t="shared" ref="AB570:AB615" si="400">Z570</f>
        <v>YES</v>
      </c>
      <c r="AC570" s="163" t="s">
        <v>126</v>
      </c>
      <c r="AD570" s="185">
        <v>0</v>
      </c>
      <c r="AE570" s="185">
        <v>0</v>
      </c>
      <c r="AF570" s="185">
        <f t="shared" si="397"/>
        <v>0</v>
      </c>
      <c r="AG570" s="243">
        <v>18.2</v>
      </c>
      <c r="AH570" s="92">
        <v>17.28</v>
      </c>
      <c r="AI570" s="243">
        <v>24.92</v>
      </c>
      <c r="AJ570" s="244">
        <v>27.65</v>
      </c>
      <c r="AK570" s="244">
        <v>4.8499999999999996</v>
      </c>
      <c r="AL570" s="243">
        <v>22.61</v>
      </c>
      <c r="AM570" s="244">
        <v>132.93</v>
      </c>
      <c r="AN570" s="244">
        <v>17.28</v>
      </c>
      <c r="AO570" s="163">
        <v>42384</v>
      </c>
      <c r="AP570" s="187" t="str">
        <f t="shared" si="369"/>
        <v>0*</v>
      </c>
      <c r="AQ570" s="195"/>
      <c r="AR570" s="198"/>
      <c r="AS570" s="185">
        <f t="shared" si="398"/>
        <v>0</v>
      </c>
      <c r="AT570" s="195"/>
      <c r="AU570" s="185" t="str">
        <f t="shared" si="370"/>
        <v>0*</v>
      </c>
      <c r="AV570" s="195"/>
      <c r="AW570" s="205"/>
      <c r="AX570" s="185">
        <f t="shared" si="399"/>
        <v>4.8499999999999996</v>
      </c>
      <c r="AY570" s="195"/>
    </row>
    <row r="571" spans="1:51" s="158" customFormat="1" x14ac:dyDescent="0.3">
      <c r="A571" s="163">
        <v>42385</v>
      </c>
      <c r="B571" s="164">
        <v>191</v>
      </c>
      <c r="C571" s="166">
        <f t="shared" si="386"/>
        <v>96.294429039576514</v>
      </c>
      <c r="D571" s="166">
        <f t="shared" si="387"/>
        <v>272.96625733731861</v>
      </c>
      <c r="E571" s="187">
        <v>2516</v>
      </c>
      <c r="F571" s="166">
        <f t="shared" si="380"/>
        <v>1268.4648348878245</v>
      </c>
      <c r="G571" s="166">
        <f t="shared" si="381"/>
        <v>674.6371853505708</v>
      </c>
      <c r="H571" s="187">
        <v>7613</v>
      </c>
      <c r="I571" s="162">
        <f t="shared" si="382"/>
        <v>3838.1648600957906</v>
      </c>
      <c r="J571" s="162">
        <f t="shared" si="383"/>
        <v>1675.0333105261263</v>
      </c>
      <c r="K571" s="171">
        <f>'Salinity-Da'!B557</f>
        <v>17.531145833333344</v>
      </c>
      <c r="L571" s="171">
        <f>'Salinity-Da'!C557</f>
        <v>9509.4479166666661</v>
      </c>
      <c r="M571" s="189">
        <f>'Salinity-Da'!I557</f>
        <v>6.3324424085019295</v>
      </c>
      <c r="N571" s="189">
        <f t="shared" si="388"/>
        <v>4.8189759297692225</v>
      </c>
      <c r="O571" s="185" t="s">
        <v>40</v>
      </c>
      <c r="P571" s="185" t="s">
        <v>26</v>
      </c>
      <c r="Q571" s="185">
        <v>1500</v>
      </c>
      <c r="R571" s="185">
        <v>7</v>
      </c>
      <c r="S571" s="168" t="str">
        <f t="shared" si="389"/>
        <v>YES</v>
      </c>
      <c r="T571" s="186" t="str">
        <f t="shared" si="390"/>
        <v>YES</v>
      </c>
      <c r="U571" s="186" t="str">
        <f t="shared" si="391"/>
        <v>YES</v>
      </c>
      <c r="V571" s="186" t="str">
        <f t="shared" si="392"/>
        <v>YES</v>
      </c>
      <c r="W571" s="186" t="str">
        <f t="shared" si="393"/>
        <v>YES</v>
      </c>
      <c r="X571" s="168" t="str">
        <f t="shared" si="394"/>
        <v>YES</v>
      </c>
      <c r="Y571" s="186" t="str">
        <f t="shared" si="395"/>
        <v>YES</v>
      </c>
      <c r="Z571" s="168" t="str">
        <f t="shared" si="396"/>
        <v>YES</v>
      </c>
      <c r="AA571" s="163">
        <v>42385</v>
      </c>
      <c r="AB571" s="163" t="str">
        <f t="shared" si="400"/>
        <v>YES</v>
      </c>
      <c r="AC571" s="163" t="s">
        <v>126</v>
      </c>
      <c r="AD571" s="185">
        <v>0</v>
      </c>
      <c r="AE571" s="185">
        <v>0</v>
      </c>
      <c r="AF571" s="185">
        <f t="shared" si="397"/>
        <v>0</v>
      </c>
      <c r="AG571" s="243">
        <v>18.059999999999999</v>
      </c>
      <c r="AH571" s="92">
        <v>17.28</v>
      </c>
      <c r="AI571" s="243">
        <v>24.92</v>
      </c>
      <c r="AJ571" s="244">
        <v>28.68</v>
      </c>
      <c r="AK571" s="244">
        <v>22.63</v>
      </c>
      <c r="AL571" s="243">
        <v>22.51</v>
      </c>
      <c r="AM571" s="244">
        <v>127.11</v>
      </c>
      <c r="AN571" s="244">
        <v>17.09</v>
      </c>
      <c r="AO571" s="163">
        <v>42385</v>
      </c>
      <c r="AP571" s="187" t="str">
        <f t="shared" si="369"/>
        <v>0*</v>
      </c>
      <c r="AQ571" s="195"/>
      <c r="AR571" s="198"/>
      <c r="AS571" s="185">
        <f t="shared" si="398"/>
        <v>0</v>
      </c>
      <c r="AT571" s="195"/>
      <c r="AU571" s="185" t="str">
        <f t="shared" si="370"/>
        <v>0*</v>
      </c>
      <c r="AV571" s="195"/>
      <c r="AW571" s="205"/>
      <c r="AX571" s="185">
        <f t="shared" si="399"/>
        <v>22.63</v>
      </c>
      <c r="AY571" s="195"/>
    </row>
    <row r="572" spans="1:51" s="158" customFormat="1" x14ac:dyDescent="0.3">
      <c r="A572" s="163">
        <v>42386</v>
      </c>
      <c r="B572" s="164">
        <v>146</v>
      </c>
      <c r="C572" s="166">
        <f t="shared" si="386"/>
        <v>73.607259894126543</v>
      </c>
      <c r="D572" s="166">
        <f t="shared" si="387"/>
        <v>105.94547877129173</v>
      </c>
      <c r="E572" s="187">
        <v>3950</v>
      </c>
      <c r="F572" s="166">
        <f t="shared" si="380"/>
        <v>1991.4292916561635</v>
      </c>
      <c r="G572" s="166">
        <f t="shared" si="381"/>
        <v>718.06690914328931</v>
      </c>
      <c r="H572" s="187">
        <v>10256</v>
      </c>
      <c r="I572" s="162">
        <f t="shared" si="382"/>
        <v>5170.6579279052185</v>
      </c>
      <c r="J572" s="162">
        <f t="shared" si="383"/>
        <v>1915.4452807087039</v>
      </c>
      <c r="K572" s="171">
        <f>'Salinity-Da'!B558</f>
        <v>19.347604166666663</v>
      </c>
      <c r="L572" s="171">
        <f>'Salinity-Da'!C558</f>
        <v>5142.1875</v>
      </c>
      <c r="M572" s="189">
        <f>'Salinity-Da'!I558</f>
        <v>3.1381347727201074</v>
      </c>
      <c r="N572" s="189">
        <f t="shared" si="388"/>
        <v>4.7252710789762542</v>
      </c>
      <c r="O572" s="185" t="s">
        <v>40</v>
      </c>
      <c r="P572" s="185" t="s">
        <v>26</v>
      </c>
      <c r="Q572" s="185">
        <v>1500</v>
      </c>
      <c r="R572" s="185">
        <v>7</v>
      </c>
      <c r="S572" s="168" t="str">
        <f t="shared" si="389"/>
        <v>YES</v>
      </c>
      <c r="T572" s="186" t="str">
        <f t="shared" si="390"/>
        <v>YES</v>
      </c>
      <c r="U572" s="186" t="str">
        <f t="shared" si="391"/>
        <v>YES</v>
      </c>
      <c r="V572" s="186" t="str">
        <f t="shared" si="392"/>
        <v>YES</v>
      </c>
      <c r="W572" s="186" t="str">
        <f t="shared" si="393"/>
        <v>YES</v>
      </c>
      <c r="X572" s="168" t="str">
        <f t="shared" si="394"/>
        <v>YES</v>
      </c>
      <c r="Y572" s="186" t="str">
        <f t="shared" si="395"/>
        <v>YES</v>
      </c>
      <c r="Z572" s="168" t="str">
        <f t="shared" si="396"/>
        <v>YES</v>
      </c>
      <c r="AA572" s="163">
        <v>42386</v>
      </c>
      <c r="AB572" s="163" t="str">
        <f t="shared" si="400"/>
        <v>YES</v>
      </c>
      <c r="AC572" s="163" t="s">
        <v>126</v>
      </c>
      <c r="AD572" s="185">
        <v>0</v>
      </c>
      <c r="AE572" s="185">
        <v>0</v>
      </c>
      <c r="AF572" s="185">
        <f t="shared" si="397"/>
        <v>0</v>
      </c>
      <c r="AG572" s="243">
        <v>17.91</v>
      </c>
      <c r="AH572" s="92">
        <v>17.28</v>
      </c>
      <c r="AI572" s="243">
        <v>24.92</v>
      </c>
      <c r="AJ572" s="244">
        <v>29.73</v>
      </c>
      <c r="AK572" s="244">
        <v>21.07</v>
      </c>
      <c r="AL572" s="243">
        <v>22.4</v>
      </c>
      <c r="AM572" s="244">
        <v>121.01</v>
      </c>
      <c r="AN572" s="244">
        <v>16.89</v>
      </c>
      <c r="AO572" s="163">
        <v>42386</v>
      </c>
      <c r="AP572" s="187" t="str">
        <f t="shared" si="369"/>
        <v>0*</v>
      </c>
      <c r="AQ572" s="195"/>
      <c r="AR572" s="198"/>
      <c r="AS572" s="185">
        <f t="shared" si="398"/>
        <v>0</v>
      </c>
      <c r="AT572" s="195"/>
      <c r="AU572" s="185" t="str">
        <f t="shared" si="370"/>
        <v>0*</v>
      </c>
      <c r="AV572" s="195"/>
      <c r="AW572" s="205"/>
      <c r="AX572" s="185">
        <f t="shared" si="399"/>
        <v>21.07</v>
      </c>
      <c r="AY572" s="195"/>
    </row>
    <row r="573" spans="1:51" s="158" customFormat="1" x14ac:dyDescent="0.3">
      <c r="A573" s="163">
        <v>42387</v>
      </c>
      <c r="B573" s="187">
        <v>11</v>
      </c>
      <c r="C573" s="166">
        <f t="shared" si="386"/>
        <v>5.5457524577766577</v>
      </c>
      <c r="D573" s="166">
        <f t="shared" si="387"/>
        <v>34.786992689689939</v>
      </c>
      <c r="E573" s="187">
        <v>4347</v>
      </c>
      <c r="F573" s="166">
        <f t="shared" si="380"/>
        <v>2191.5805394504664</v>
      </c>
      <c r="G573" s="166">
        <f t="shared" si="381"/>
        <v>862.40051856386629</v>
      </c>
      <c r="H573" s="187">
        <v>9314</v>
      </c>
      <c r="I573" s="162">
        <f t="shared" si="382"/>
        <v>4695.7398537937988</v>
      </c>
      <c r="J573" s="162">
        <f t="shared" si="383"/>
        <v>2294.3570168173146</v>
      </c>
      <c r="K573" s="171">
        <f>'Salinity-Da'!B559</f>
        <v>19.650312500000009</v>
      </c>
      <c r="L573" s="171">
        <f>'Salinity-Da'!C559</f>
        <v>5414.666666666667</v>
      </c>
      <c r="M573" s="189">
        <f>'Salinity-Da'!I559</f>
        <v>3.2922452855136446</v>
      </c>
      <c r="N573" s="189">
        <f t="shared" si="388"/>
        <v>4.6691313110960468</v>
      </c>
      <c r="O573" s="185" t="s">
        <v>40</v>
      </c>
      <c r="P573" s="185" t="s">
        <v>26</v>
      </c>
      <c r="Q573" s="185">
        <v>1500</v>
      </c>
      <c r="R573" s="185">
        <v>7</v>
      </c>
      <c r="S573" s="168" t="str">
        <f t="shared" si="389"/>
        <v>YES</v>
      </c>
      <c r="T573" s="186" t="str">
        <f t="shared" si="390"/>
        <v>YES</v>
      </c>
      <c r="U573" s="186" t="str">
        <f t="shared" si="391"/>
        <v>YES</v>
      </c>
      <c r="V573" s="186" t="str">
        <f t="shared" si="392"/>
        <v>YES</v>
      </c>
      <c r="W573" s="186" t="str">
        <f t="shared" si="393"/>
        <v>NO</v>
      </c>
      <c r="X573" s="168" t="str">
        <f t="shared" si="394"/>
        <v>YES</v>
      </c>
      <c r="Y573" s="186" t="str">
        <f t="shared" si="395"/>
        <v>YES</v>
      </c>
      <c r="Z573" s="168" t="str">
        <f t="shared" si="396"/>
        <v>NO</v>
      </c>
      <c r="AA573" s="163">
        <v>42387</v>
      </c>
      <c r="AB573" s="163" t="str">
        <f t="shared" si="400"/>
        <v>NO</v>
      </c>
      <c r="AC573" s="163" t="s">
        <v>126</v>
      </c>
      <c r="AD573" s="185">
        <v>0</v>
      </c>
      <c r="AE573" s="185">
        <v>0</v>
      </c>
      <c r="AF573" s="185">
        <f t="shared" si="397"/>
        <v>0</v>
      </c>
      <c r="AG573" s="243">
        <v>17.77</v>
      </c>
      <c r="AH573" s="92">
        <v>29.9</v>
      </c>
      <c r="AI573" s="243">
        <v>24.92</v>
      </c>
      <c r="AJ573" s="244">
        <v>30.79</v>
      </c>
      <c r="AK573" s="244">
        <v>19.54</v>
      </c>
      <c r="AL573" s="243">
        <v>22.3</v>
      </c>
      <c r="AM573" s="244">
        <v>114.58</v>
      </c>
      <c r="AN573" s="244">
        <v>16.7</v>
      </c>
      <c r="AO573" s="163">
        <v>42387</v>
      </c>
      <c r="AP573" s="187" t="str">
        <f t="shared" si="369"/>
        <v>0*</v>
      </c>
      <c r="AQ573" s="195"/>
      <c r="AR573" s="198"/>
      <c r="AS573" s="185">
        <f t="shared" si="398"/>
        <v>0</v>
      </c>
      <c r="AT573" s="195"/>
      <c r="AU573" s="185" t="str">
        <f t="shared" si="370"/>
        <v>0*</v>
      </c>
      <c r="AV573" s="195"/>
      <c r="AW573" s="205"/>
      <c r="AX573" s="185">
        <f t="shared" si="399"/>
        <v>19.54</v>
      </c>
      <c r="AY573" s="195"/>
    </row>
    <row r="574" spans="1:51" s="158" customFormat="1" x14ac:dyDescent="0.3">
      <c r="A574" s="163">
        <v>42388</v>
      </c>
      <c r="B574" s="187">
        <v>13</v>
      </c>
      <c r="C574" s="166">
        <f t="shared" si="386"/>
        <v>6.5540710864633223</v>
      </c>
      <c r="D574" s="166">
        <f t="shared" si="387"/>
        <v>29.169217472721382</v>
      </c>
      <c r="E574" s="187">
        <v>3591</v>
      </c>
      <c r="F574" s="166">
        <f t="shared" si="380"/>
        <v>1810.4360978069071</v>
      </c>
      <c r="G574" s="166">
        <f t="shared" si="381"/>
        <v>1080.2693651193779</v>
      </c>
      <c r="H574" s="187">
        <v>8760</v>
      </c>
      <c r="I574" s="162">
        <f t="shared" si="382"/>
        <v>4416.4355936475931</v>
      </c>
      <c r="J574" s="162">
        <f t="shared" si="383"/>
        <v>2733.5518023695486</v>
      </c>
      <c r="K574" s="171">
        <f>'Salinity-Da'!B560</f>
        <v>18.14041666666667</v>
      </c>
      <c r="L574" s="171">
        <f>'Salinity-Da'!C560</f>
        <v>1445.9375</v>
      </c>
      <c r="M574" s="189">
        <f>'Salinity-Da'!I560</f>
        <v>0.84509864327857787</v>
      </c>
      <c r="N574" s="189">
        <f t="shared" si="388"/>
        <v>4.6100027399235239</v>
      </c>
      <c r="O574" s="185" t="s">
        <v>40</v>
      </c>
      <c r="P574" s="185" t="s">
        <v>26</v>
      </c>
      <c r="Q574" s="185">
        <v>1500</v>
      </c>
      <c r="R574" s="185">
        <v>7</v>
      </c>
      <c r="S574" s="168" t="str">
        <f t="shared" si="389"/>
        <v>YES</v>
      </c>
      <c r="T574" s="186" t="str">
        <f t="shared" si="390"/>
        <v>YES</v>
      </c>
      <c r="U574" s="186" t="str">
        <f t="shared" si="391"/>
        <v>YES</v>
      </c>
      <c r="V574" s="186" t="str">
        <f t="shared" si="392"/>
        <v>YES</v>
      </c>
      <c r="W574" s="186" t="str">
        <f t="shared" si="393"/>
        <v>NO</v>
      </c>
      <c r="X574" s="168" t="str">
        <f t="shared" si="394"/>
        <v>YES</v>
      </c>
      <c r="Y574" s="186" t="str">
        <f t="shared" si="395"/>
        <v>YES</v>
      </c>
      <c r="Z574" s="168" t="str">
        <f t="shared" si="396"/>
        <v>NO</v>
      </c>
      <c r="AA574" s="163">
        <v>42388</v>
      </c>
      <c r="AB574" s="163" t="str">
        <f t="shared" si="400"/>
        <v>NO</v>
      </c>
      <c r="AC574" s="163" t="s">
        <v>126</v>
      </c>
      <c r="AD574" s="185">
        <v>0</v>
      </c>
      <c r="AE574" s="185">
        <v>0</v>
      </c>
      <c r="AF574" s="185">
        <f t="shared" si="397"/>
        <v>0</v>
      </c>
      <c r="AG574" s="243">
        <v>17.62</v>
      </c>
      <c r="AH574" s="92">
        <v>34.56</v>
      </c>
      <c r="AI574" s="243">
        <v>24.92</v>
      </c>
      <c r="AJ574" s="244">
        <v>31.86</v>
      </c>
      <c r="AK574" s="244">
        <v>18.05</v>
      </c>
      <c r="AL574" s="243">
        <v>22.19</v>
      </c>
      <c r="AM574" s="244">
        <v>107.77</v>
      </c>
      <c r="AN574" s="244">
        <v>16.5</v>
      </c>
      <c r="AO574" s="163">
        <v>42388</v>
      </c>
      <c r="AP574" s="187" t="str">
        <f t="shared" si="369"/>
        <v>0*</v>
      </c>
      <c r="AQ574" s="195"/>
      <c r="AR574" s="198"/>
      <c r="AS574" s="185">
        <f t="shared" si="398"/>
        <v>0</v>
      </c>
      <c r="AT574" s="195"/>
      <c r="AU574" s="185" t="str">
        <f t="shared" si="370"/>
        <v>0*</v>
      </c>
      <c r="AV574" s="195"/>
      <c r="AW574" s="205"/>
      <c r="AX574" s="185">
        <f t="shared" si="399"/>
        <v>18.05</v>
      </c>
      <c r="AY574" s="195"/>
    </row>
    <row r="575" spans="1:51" s="158" customFormat="1" x14ac:dyDescent="0.3">
      <c r="A575" s="163">
        <v>42389</v>
      </c>
      <c r="B575" s="187">
        <v>295</v>
      </c>
      <c r="C575" s="166">
        <f t="shared" si="386"/>
        <v>148.72699773128309</v>
      </c>
      <c r="D575" s="166">
        <f t="shared" si="387"/>
        <v>29.169217472721378</v>
      </c>
      <c r="E575" s="187">
        <v>1258</v>
      </c>
      <c r="F575" s="166">
        <f t="shared" si="380"/>
        <v>634.23241744391225</v>
      </c>
      <c r="G575" s="166">
        <f t="shared" si="381"/>
        <v>1244.2651877993446</v>
      </c>
      <c r="H575" s="187">
        <v>5476</v>
      </c>
      <c r="I575" s="162">
        <f t="shared" si="382"/>
        <v>2760.7764053440887</v>
      </c>
      <c r="J575" s="162">
        <f t="shared" si="383"/>
        <v>3192.4808239403656</v>
      </c>
      <c r="K575" s="171">
        <f>'Salinity-Da'!B561</f>
        <v>16.101666666666663</v>
      </c>
      <c r="L575" s="171">
        <f>'Salinity-Da'!C561</f>
        <v>747.28125</v>
      </c>
      <c r="M575" s="189">
        <f>'Salinity-Da'!I561</f>
        <v>0.44604764968154509</v>
      </c>
      <c r="N575" s="189">
        <f t="shared" si="388"/>
        <v>4.5499580435672256</v>
      </c>
      <c r="O575" s="185" t="s">
        <v>40</v>
      </c>
      <c r="P575" s="185" t="s">
        <v>26</v>
      </c>
      <c r="Q575" s="185">
        <v>1500</v>
      </c>
      <c r="R575" s="185">
        <v>7</v>
      </c>
      <c r="S575" s="168" t="str">
        <f t="shared" si="389"/>
        <v>YES</v>
      </c>
      <c r="T575" s="186" t="str">
        <f t="shared" si="390"/>
        <v>YES</v>
      </c>
      <c r="U575" s="186" t="str">
        <f t="shared" si="391"/>
        <v>YES</v>
      </c>
      <c r="V575" s="186" t="str">
        <f t="shared" si="392"/>
        <v>YES</v>
      </c>
      <c r="W575" s="186" t="str">
        <f t="shared" si="393"/>
        <v>YES</v>
      </c>
      <c r="X575" s="168" t="str">
        <f t="shared" si="394"/>
        <v>YES</v>
      </c>
      <c r="Y575" s="186" t="str">
        <f t="shared" si="395"/>
        <v>YES</v>
      </c>
      <c r="Z575" s="168" t="str">
        <f t="shared" si="396"/>
        <v>YES</v>
      </c>
      <c r="AA575" s="163">
        <v>42389</v>
      </c>
      <c r="AB575" s="163" t="str">
        <f t="shared" si="400"/>
        <v>YES</v>
      </c>
      <c r="AC575" s="163" t="s">
        <v>126</v>
      </c>
      <c r="AD575" s="185">
        <v>0</v>
      </c>
      <c r="AE575" s="185">
        <v>0</v>
      </c>
      <c r="AF575" s="185">
        <f t="shared" si="397"/>
        <v>0</v>
      </c>
      <c r="AG575" s="243">
        <v>17.48</v>
      </c>
      <c r="AH575" s="92">
        <v>34.56</v>
      </c>
      <c r="AI575" s="243">
        <v>24.92</v>
      </c>
      <c r="AJ575" s="244">
        <v>32.950000000000003</v>
      </c>
      <c r="AK575" s="244">
        <v>16.61</v>
      </c>
      <c r="AL575" s="243">
        <v>22.09</v>
      </c>
      <c r="AM575" s="244">
        <v>100.5</v>
      </c>
      <c r="AN575" s="244">
        <v>16.309999999999999</v>
      </c>
      <c r="AO575" s="163">
        <v>42389</v>
      </c>
      <c r="AP575" s="187" t="str">
        <f t="shared" si="369"/>
        <v>0*</v>
      </c>
      <c r="AQ575" s="195"/>
      <c r="AR575" s="198"/>
      <c r="AS575" s="185">
        <f t="shared" si="398"/>
        <v>0</v>
      </c>
      <c r="AT575" s="195"/>
      <c r="AU575" s="185" t="str">
        <f t="shared" si="370"/>
        <v>0*</v>
      </c>
      <c r="AV575" s="195"/>
      <c r="AW575" s="205"/>
      <c r="AX575" s="185">
        <f t="shared" si="399"/>
        <v>16.61</v>
      </c>
      <c r="AY575" s="195"/>
    </row>
    <row r="576" spans="1:51" s="158" customFormat="1" x14ac:dyDescent="0.3">
      <c r="A576" s="163">
        <v>42390</v>
      </c>
      <c r="B576" s="187">
        <v>13</v>
      </c>
      <c r="C576" s="166">
        <f t="shared" si="386"/>
        <v>6.5540710864633223</v>
      </c>
      <c r="D576" s="166">
        <f t="shared" si="387"/>
        <v>49.911772119989919</v>
      </c>
      <c r="E576" s="187">
        <v>1145</v>
      </c>
      <c r="F576" s="166">
        <f t="shared" si="380"/>
        <v>577.26241492311567</v>
      </c>
      <c r="G576" s="166">
        <f t="shared" si="381"/>
        <v>1261.5506500054018</v>
      </c>
      <c r="H576" s="187">
        <v>6901</v>
      </c>
      <c r="I576" s="162">
        <f t="shared" si="382"/>
        <v>3479.2034282833374</v>
      </c>
      <c r="J576" s="162">
        <f t="shared" si="383"/>
        <v>3444.5604811120311</v>
      </c>
      <c r="K576" s="171">
        <f>'Salinity-Da'!B562</f>
        <v>15.854999999999997</v>
      </c>
      <c r="L576" s="171">
        <f>'Salinity-Da'!C562</f>
        <v>604.10416666666663</v>
      </c>
      <c r="M576" s="189">
        <f>'Salinity-Da'!I562</f>
        <v>0.36003586813224864</v>
      </c>
      <c r="N576" s="189">
        <f t="shared" si="388"/>
        <v>4.4280722667756143</v>
      </c>
      <c r="O576" s="185" t="s">
        <v>40</v>
      </c>
      <c r="P576" s="185" t="s">
        <v>26</v>
      </c>
      <c r="Q576" s="185">
        <v>1500</v>
      </c>
      <c r="R576" s="185">
        <v>7</v>
      </c>
      <c r="S576" s="168" t="str">
        <f t="shared" si="389"/>
        <v>YES</v>
      </c>
      <c r="T576" s="186" t="str">
        <f t="shared" si="390"/>
        <v>YES</v>
      </c>
      <c r="U576" s="186" t="str">
        <f t="shared" si="391"/>
        <v>YES</v>
      </c>
      <c r="V576" s="186" t="str">
        <f t="shared" si="392"/>
        <v>YES</v>
      </c>
      <c r="W576" s="186" t="str">
        <f t="shared" si="393"/>
        <v>NO</v>
      </c>
      <c r="X576" s="168" t="str">
        <f t="shared" si="394"/>
        <v>YES</v>
      </c>
      <c r="Y576" s="186" t="str">
        <f t="shared" si="395"/>
        <v>YES</v>
      </c>
      <c r="Z576" s="168" t="str">
        <f t="shared" si="396"/>
        <v>NO</v>
      </c>
      <c r="AA576" s="163">
        <v>42390</v>
      </c>
      <c r="AB576" s="163" t="str">
        <f t="shared" si="400"/>
        <v>NO</v>
      </c>
      <c r="AC576" s="163" t="s">
        <v>126</v>
      </c>
      <c r="AD576" s="185">
        <v>0</v>
      </c>
      <c r="AE576" s="185">
        <v>0</v>
      </c>
      <c r="AF576" s="185">
        <f t="shared" si="397"/>
        <v>0</v>
      </c>
      <c r="AG576" s="246">
        <v>17.34</v>
      </c>
      <c r="AH576" s="92">
        <v>34.56</v>
      </c>
      <c r="AI576" s="246">
        <v>24.92</v>
      </c>
      <c r="AJ576" s="247">
        <v>34.049999999999997</v>
      </c>
      <c r="AK576" s="247">
        <v>15.17</v>
      </c>
      <c r="AL576" s="247">
        <v>21.98</v>
      </c>
      <c r="AM576" s="187">
        <v>93.21</v>
      </c>
      <c r="AN576" s="187">
        <v>16.12</v>
      </c>
      <c r="AO576" s="163">
        <v>42390</v>
      </c>
      <c r="AP576" s="187" t="str">
        <f t="shared" si="369"/>
        <v>0*</v>
      </c>
      <c r="AQ576" s="195"/>
      <c r="AR576" s="198"/>
      <c r="AS576" s="185">
        <f t="shared" si="398"/>
        <v>0</v>
      </c>
      <c r="AT576" s="195"/>
      <c r="AU576" s="185" t="str">
        <f t="shared" si="370"/>
        <v>0*</v>
      </c>
      <c r="AV576" s="195"/>
      <c r="AW576" s="205"/>
      <c r="AX576" s="185">
        <f t="shared" si="399"/>
        <v>15.17</v>
      </c>
      <c r="AY576" s="195"/>
    </row>
    <row r="577" spans="1:51" s="158" customFormat="1" x14ac:dyDescent="0.3">
      <c r="A577" s="163">
        <v>42391</v>
      </c>
      <c r="B577" s="187">
        <v>8</v>
      </c>
      <c r="C577" s="166">
        <f t="shared" si="386"/>
        <v>4.03327451474666</v>
      </c>
      <c r="D577" s="166">
        <f t="shared" si="387"/>
        <v>50.199863156757537</v>
      </c>
      <c r="E577" s="187">
        <v>1859</v>
      </c>
      <c r="F577" s="166">
        <f t="shared" si="380"/>
        <v>937.23216536425514</v>
      </c>
      <c r="G577" s="166">
        <f t="shared" si="381"/>
        <v>1279.412294284994</v>
      </c>
      <c r="H577" s="187">
        <v>6986</v>
      </c>
      <c r="I577" s="162">
        <f t="shared" si="382"/>
        <v>3522.0569700025208</v>
      </c>
      <c r="J577" s="162">
        <f t="shared" si="383"/>
        <v>3861.6442795923513</v>
      </c>
      <c r="K577" s="171">
        <f>'Salinity-Da'!B563</f>
        <v>16.363541666666666</v>
      </c>
      <c r="L577" s="171">
        <f>'Salinity-Da'!C563</f>
        <v>644.53125</v>
      </c>
      <c r="M577" s="189">
        <f>'Salinity-Da'!I563</f>
        <v>0.3802822995436298</v>
      </c>
      <c r="N577" s="189">
        <f t="shared" si="388"/>
        <v>4.2737840803848828</v>
      </c>
      <c r="O577" s="185" t="s">
        <v>40</v>
      </c>
      <c r="P577" s="185" t="s">
        <v>26</v>
      </c>
      <c r="Q577" s="185">
        <v>1500</v>
      </c>
      <c r="R577" s="185">
        <v>7</v>
      </c>
      <c r="S577" s="168" t="str">
        <f t="shared" si="389"/>
        <v>YES</v>
      </c>
      <c r="T577" s="186" t="str">
        <f t="shared" si="390"/>
        <v>YES</v>
      </c>
      <c r="U577" s="186" t="str">
        <f t="shared" si="391"/>
        <v>YES</v>
      </c>
      <c r="V577" s="186" t="str">
        <f t="shared" si="392"/>
        <v>YES</v>
      </c>
      <c r="W577" s="186" t="str">
        <f t="shared" si="393"/>
        <v>NO</v>
      </c>
      <c r="X577" s="168" t="str">
        <f t="shared" si="394"/>
        <v>YES</v>
      </c>
      <c r="Y577" s="186" t="str">
        <f t="shared" si="395"/>
        <v>YES</v>
      </c>
      <c r="Z577" s="168" t="str">
        <f t="shared" si="396"/>
        <v>NO</v>
      </c>
      <c r="AA577" s="163">
        <v>42391</v>
      </c>
      <c r="AB577" s="163" t="str">
        <f t="shared" si="400"/>
        <v>NO</v>
      </c>
      <c r="AC577" s="163" t="s">
        <v>126</v>
      </c>
      <c r="AD577" s="185">
        <v>0</v>
      </c>
      <c r="AE577" s="185">
        <v>0</v>
      </c>
      <c r="AF577" s="185">
        <f t="shared" si="397"/>
        <v>0</v>
      </c>
      <c r="AG577" s="246">
        <v>17.84</v>
      </c>
      <c r="AH577" s="128">
        <v>34.56</v>
      </c>
      <c r="AI577" s="246">
        <v>24.95</v>
      </c>
      <c r="AJ577" s="247">
        <v>39.880000000000003</v>
      </c>
      <c r="AK577" s="247">
        <v>15.81</v>
      </c>
      <c r="AL577" s="247">
        <v>22.03</v>
      </c>
      <c r="AM577" s="185">
        <v>385.58</v>
      </c>
      <c r="AN577" s="187">
        <v>16.21</v>
      </c>
      <c r="AO577" s="163">
        <v>42391</v>
      </c>
      <c r="AP577" s="187" t="str">
        <f t="shared" si="369"/>
        <v>0*</v>
      </c>
      <c r="AQ577" s="195"/>
      <c r="AR577" s="198"/>
      <c r="AS577" s="185">
        <f t="shared" si="398"/>
        <v>0</v>
      </c>
      <c r="AT577" s="195"/>
      <c r="AU577" s="185" t="str">
        <f t="shared" si="370"/>
        <v>0*</v>
      </c>
      <c r="AV577" s="195"/>
      <c r="AW577" s="205"/>
      <c r="AX577" s="185">
        <f t="shared" si="399"/>
        <v>15.81</v>
      </c>
      <c r="AY577" s="195"/>
    </row>
    <row r="578" spans="1:51" s="158" customFormat="1" x14ac:dyDescent="0.3">
      <c r="A578" s="163">
        <v>42392</v>
      </c>
      <c r="B578" s="187">
        <v>2</v>
      </c>
      <c r="C578" s="166">
        <f t="shared" si="386"/>
        <v>1.008318628686665</v>
      </c>
      <c r="D578" s="166">
        <f t="shared" si="387"/>
        <v>48.759407972919441</v>
      </c>
      <c r="E578" s="187">
        <v>3016</v>
      </c>
      <c r="F578" s="166">
        <f t="shared" si="380"/>
        <v>1520.5444920594909</v>
      </c>
      <c r="G578" s="166">
        <f t="shared" si="381"/>
        <v>1344.3768230760923</v>
      </c>
      <c r="H578" s="187">
        <v>10195</v>
      </c>
      <c r="I578" s="162">
        <f t="shared" si="382"/>
        <v>5139.9042097302745</v>
      </c>
      <c r="J578" s="162">
        <f t="shared" si="383"/>
        <v>3983.2907198674779</v>
      </c>
      <c r="K578" s="171">
        <f>'Salinity-Da'!B564</f>
        <v>16.861145833333335</v>
      </c>
      <c r="L578" s="171">
        <f>'Salinity-Da'!C564</f>
        <v>697.13541666666663</v>
      </c>
      <c r="M578" s="189">
        <f>'Salinity-Da'!I564</f>
        <v>0.40755689453719923</v>
      </c>
      <c r="N578" s="189">
        <f t="shared" si="388"/>
        <v>4.1197801770730473</v>
      </c>
      <c r="O578" s="185" t="s">
        <v>40</v>
      </c>
      <c r="P578" s="185" t="s">
        <v>26</v>
      </c>
      <c r="Q578" s="185">
        <v>1500</v>
      </c>
      <c r="R578" s="185">
        <v>7</v>
      </c>
      <c r="S578" s="168" t="str">
        <f t="shared" si="389"/>
        <v>YES</v>
      </c>
      <c r="T578" s="186" t="str">
        <f t="shared" si="390"/>
        <v>YES</v>
      </c>
      <c r="U578" s="186" t="str">
        <f t="shared" si="391"/>
        <v>YES</v>
      </c>
      <c r="V578" s="186" t="str">
        <f t="shared" si="392"/>
        <v>YES</v>
      </c>
      <c r="W578" s="186" t="str">
        <f t="shared" si="393"/>
        <v>NO</v>
      </c>
      <c r="X578" s="168" t="str">
        <f t="shared" si="394"/>
        <v>YES</v>
      </c>
      <c r="Y578" s="186" t="str">
        <f t="shared" si="395"/>
        <v>YES</v>
      </c>
      <c r="Z578" s="168" t="str">
        <f t="shared" si="396"/>
        <v>NO</v>
      </c>
      <c r="AA578" s="163">
        <v>42392</v>
      </c>
      <c r="AB578" s="163" t="str">
        <f t="shared" si="400"/>
        <v>NO</v>
      </c>
      <c r="AC578" s="163" t="s">
        <v>126</v>
      </c>
      <c r="AD578" s="185">
        <v>0</v>
      </c>
      <c r="AE578" s="185">
        <v>0</v>
      </c>
      <c r="AF578" s="185">
        <f t="shared" si="397"/>
        <v>0</v>
      </c>
      <c r="AG578" s="246">
        <v>19.34</v>
      </c>
      <c r="AH578" s="128">
        <v>33.799999999999997</v>
      </c>
      <c r="AI578" s="246">
        <v>25.2</v>
      </c>
      <c r="AJ578" s="247">
        <v>40.83</v>
      </c>
      <c r="AK578" s="247">
        <v>17.79</v>
      </c>
      <c r="AL578" s="247">
        <v>22.16</v>
      </c>
      <c r="AM578" s="185">
        <v>510.85</v>
      </c>
      <c r="AN578" s="187">
        <v>17.11</v>
      </c>
      <c r="AO578" s="163">
        <v>42392</v>
      </c>
      <c r="AP578" s="187" t="str">
        <f t="shared" si="369"/>
        <v>0*</v>
      </c>
      <c r="AQ578" s="195"/>
      <c r="AR578" s="198"/>
      <c r="AS578" s="185">
        <f t="shared" si="398"/>
        <v>0</v>
      </c>
      <c r="AT578" s="195"/>
      <c r="AU578" s="185" t="str">
        <f t="shared" si="370"/>
        <v>0*</v>
      </c>
      <c r="AV578" s="195"/>
      <c r="AW578" s="205"/>
      <c r="AX578" s="185">
        <f t="shared" si="399"/>
        <v>17.79</v>
      </c>
      <c r="AY578" s="195"/>
    </row>
    <row r="579" spans="1:51" s="158" customFormat="1" x14ac:dyDescent="0.3">
      <c r="A579" s="163">
        <v>42393</v>
      </c>
      <c r="B579" s="187">
        <v>943</v>
      </c>
      <c r="C579" s="166">
        <f t="shared" si="386"/>
        <v>475.42223342576256</v>
      </c>
      <c r="D579" s="166">
        <f t="shared" si="387"/>
        <v>35.147106485649466</v>
      </c>
      <c r="E579" s="187">
        <v>2607</v>
      </c>
      <c r="F579" s="166">
        <f t="shared" si="380"/>
        <v>1314.3433324930679</v>
      </c>
      <c r="G579" s="166">
        <f t="shared" si="381"/>
        <v>1380.3882026720446</v>
      </c>
      <c r="H579" s="187">
        <v>6917</v>
      </c>
      <c r="I579" s="162">
        <f t="shared" si="382"/>
        <v>3487.2699773128311</v>
      </c>
      <c r="J579" s="162">
        <f t="shared" si="383"/>
        <v>4169.2534841009756</v>
      </c>
      <c r="K579" s="171">
        <f>'Salinity-Da'!B565</f>
        <v>16.759687499999995</v>
      </c>
      <c r="L579" s="171">
        <f>'Salinity-Da'!C565</f>
        <v>568.6875</v>
      </c>
      <c r="M579" s="189">
        <f>'Salinity-Da'!I565</f>
        <v>0.33102257802794011</v>
      </c>
      <c r="N579" s="189">
        <f t="shared" si="388"/>
        <v>3.9800354854201845</v>
      </c>
      <c r="O579" s="185" t="s">
        <v>40</v>
      </c>
      <c r="P579" s="185" t="s">
        <v>26</v>
      </c>
      <c r="Q579" s="185">
        <v>1500</v>
      </c>
      <c r="R579" s="185">
        <v>7</v>
      </c>
      <c r="S579" s="168" t="str">
        <f t="shared" si="389"/>
        <v>YES</v>
      </c>
      <c r="T579" s="186" t="str">
        <f t="shared" si="390"/>
        <v>YES</v>
      </c>
      <c r="U579" s="186" t="str">
        <f t="shared" si="391"/>
        <v>YES</v>
      </c>
      <c r="V579" s="186" t="str">
        <f t="shared" si="392"/>
        <v>YES</v>
      </c>
      <c r="W579" s="186" t="str">
        <f t="shared" si="393"/>
        <v>YES</v>
      </c>
      <c r="X579" s="168" t="str">
        <f t="shared" si="394"/>
        <v>YES</v>
      </c>
      <c r="Y579" s="186" t="str">
        <f t="shared" si="395"/>
        <v>YES</v>
      </c>
      <c r="Z579" s="168" t="str">
        <f t="shared" si="396"/>
        <v>YES</v>
      </c>
      <c r="AA579" s="163">
        <v>42393</v>
      </c>
      <c r="AB579" s="163" t="str">
        <f t="shared" si="400"/>
        <v>YES</v>
      </c>
      <c r="AC579" s="163" t="s">
        <v>126</v>
      </c>
      <c r="AD579" s="185">
        <v>0</v>
      </c>
      <c r="AE579" s="185">
        <v>0</v>
      </c>
      <c r="AF579" s="185">
        <f t="shared" si="397"/>
        <v>0</v>
      </c>
      <c r="AG579" s="117">
        <v>19.38</v>
      </c>
      <c r="AH579" s="128">
        <v>34.56</v>
      </c>
      <c r="AI579" s="246">
        <v>24.66</v>
      </c>
      <c r="AJ579" s="247">
        <v>39.380000000000003</v>
      </c>
      <c r="AK579" s="186">
        <v>18.399999999999999</v>
      </c>
      <c r="AL579" s="186">
        <v>22.21</v>
      </c>
      <c r="AM579" s="185">
        <v>536.66</v>
      </c>
      <c r="AN579" s="187">
        <v>17.329999999999998</v>
      </c>
      <c r="AO579" s="163">
        <v>42393</v>
      </c>
      <c r="AP579" s="187" t="str">
        <f t="shared" si="369"/>
        <v>0*</v>
      </c>
      <c r="AQ579" s="195"/>
      <c r="AR579" s="198"/>
      <c r="AS579" s="185">
        <f t="shared" si="398"/>
        <v>0</v>
      </c>
      <c r="AT579" s="195"/>
      <c r="AU579" s="185" t="str">
        <f t="shared" si="370"/>
        <v>0*</v>
      </c>
      <c r="AV579" s="195"/>
      <c r="AW579" s="205"/>
      <c r="AX579" s="185">
        <f t="shared" si="399"/>
        <v>18.399999999999999</v>
      </c>
      <c r="AY579" s="195"/>
    </row>
    <row r="580" spans="1:51" s="158" customFormat="1" x14ac:dyDescent="0.3">
      <c r="A580" s="163">
        <v>42394</v>
      </c>
      <c r="B580" s="187">
        <v>436</v>
      </c>
      <c r="C580" s="166">
        <f t="shared" si="386"/>
        <v>219.81346105369298</v>
      </c>
      <c r="D580" s="166">
        <f t="shared" si="387"/>
        <v>92.549245561597459</v>
      </c>
      <c r="E580" s="187">
        <v>2344</v>
      </c>
      <c r="F580" s="166">
        <f t="shared" si="380"/>
        <v>1181.7494328207713</v>
      </c>
      <c r="G580" s="166">
        <f t="shared" si="381"/>
        <v>1283.6616370773165</v>
      </c>
      <c r="H580" s="187">
        <v>5070</v>
      </c>
      <c r="I580" s="162">
        <f t="shared" si="382"/>
        <v>2556.087723720696</v>
      </c>
      <c r="J580" s="162">
        <f t="shared" si="383"/>
        <v>3928.7694911592057</v>
      </c>
      <c r="K580" s="171">
        <f>'Salinity-Da'!B566</f>
        <v>15.718229166666672</v>
      </c>
      <c r="L580" s="171">
        <f>'Salinity-Da'!C566</f>
        <v>505.67708333333331</v>
      </c>
      <c r="M580" s="189">
        <f>'Salinity-Da'!I566</f>
        <v>0.30068550035911562</v>
      </c>
      <c r="N580" s="189">
        <f t="shared" si="388"/>
        <v>3.8276888539534486</v>
      </c>
      <c r="O580" s="185" t="s">
        <v>40</v>
      </c>
      <c r="P580" s="185" t="s">
        <v>26</v>
      </c>
      <c r="Q580" s="185">
        <v>1500</v>
      </c>
      <c r="R580" s="185">
        <v>7</v>
      </c>
      <c r="S580" s="168" t="str">
        <f t="shared" si="389"/>
        <v>YES</v>
      </c>
      <c r="T580" s="186" t="str">
        <f t="shared" si="390"/>
        <v>YES</v>
      </c>
      <c r="U580" s="186" t="str">
        <f t="shared" si="391"/>
        <v>YES</v>
      </c>
      <c r="V580" s="186" t="str">
        <f t="shared" si="392"/>
        <v>YES</v>
      </c>
      <c r="W580" s="186" t="str">
        <f t="shared" si="393"/>
        <v>YES</v>
      </c>
      <c r="X580" s="168" t="str">
        <f t="shared" si="394"/>
        <v>YES</v>
      </c>
      <c r="Y580" s="186" t="str">
        <f t="shared" si="395"/>
        <v>YES</v>
      </c>
      <c r="Z580" s="168" t="str">
        <f t="shared" si="396"/>
        <v>YES</v>
      </c>
      <c r="AA580" s="163">
        <v>42394</v>
      </c>
      <c r="AB580" s="163" t="str">
        <f t="shared" si="400"/>
        <v>YES</v>
      </c>
      <c r="AC580" s="163" t="s">
        <v>126</v>
      </c>
      <c r="AD580" s="185">
        <v>0</v>
      </c>
      <c r="AE580" s="185">
        <v>0</v>
      </c>
      <c r="AF580" s="185">
        <f t="shared" si="397"/>
        <v>0</v>
      </c>
      <c r="AG580" s="189">
        <v>18.920000000000002</v>
      </c>
      <c r="AH580" s="128">
        <v>28.91</v>
      </c>
      <c r="AI580" s="246">
        <v>24.24</v>
      </c>
      <c r="AJ580" s="247">
        <v>39.14</v>
      </c>
      <c r="AK580" s="155">
        <v>16.059999999999999</v>
      </c>
      <c r="AL580" s="155">
        <v>22.04</v>
      </c>
      <c r="AM580" s="185">
        <v>472.95</v>
      </c>
      <c r="AN580" s="187">
        <v>16.809999999999999</v>
      </c>
      <c r="AO580" s="163">
        <v>42394</v>
      </c>
      <c r="AP580" s="187" t="str">
        <f t="shared" si="369"/>
        <v>0*</v>
      </c>
      <c r="AQ580" s="195"/>
      <c r="AR580" s="198"/>
      <c r="AS580" s="185">
        <f t="shared" si="398"/>
        <v>0</v>
      </c>
      <c r="AT580" s="195"/>
      <c r="AU580" s="185" t="str">
        <f t="shared" si="370"/>
        <v>0*</v>
      </c>
      <c r="AV580" s="195"/>
      <c r="AW580" s="205"/>
      <c r="AX580" s="185">
        <f t="shared" si="399"/>
        <v>16.059999999999999</v>
      </c>
      <c r="AY580" s="195"/>
    </row>
    <row r="581" spans="1:51" s="158" customFormat="1" x14ac:dyDescent="0.3">
      <c r="A581" s="163">
        <v>42395</v>
      </c>
      <c r="B581" s="187">
        <v>19</v>
      </c>
      <c r="C581" s="166">
        <f t="shared" si="386"/>
        <v>9.5790269725233177</v>
      </c>
      <c r="D581" s="166">
        <f t="shared" si="387"/>
        <v>123.15891821815694</v>
      </c>
      <c r="E581" s="187">
        <v>2153</v>
      </c>
      <c r="F581" s="166">
        <f t="shared" si="380"/>
        <v>1085.4550037811948</v>
      </c>
      <c r="G581" s="166">
        <f t="shared" si="381"/>
        <v>1139.4000504159314</v>
      </c>
      <c r="H581" s="187">
        <v>6385</v>
      </c>
      <c r="I581" s="162">
        <f t="shared" si="382"/>
        <v>3219.0572220821782</v>
      </c>
      <c r="J581" s="162">
        <f t="shared" si="383"/>
        <v>3623.104901148763</v>
      </c>
      <c r="K581" s="171">
        <f>'Salinity-Da'!B567</f>
        <v>15.956145833333338</v>
      </c>
      <c r="L581" s="171">
        <f>'Salinity-Da'!C567</f>
        <v>500.60416666666669</v>
      </c>
      <c r="M581" s="189">
        <f>'Salinity-Da'!I567</f>
        <v>0.29588886502526285</v>
      </c>
      <c r="N581" s="189">
        <f t="shared" si="388"/>
        <v>3.6528978462967827</v>
      </c>
      <c r="O581" s="185" t="s">
        <v>40</v>
      </c>
      <c r="P581" s="185" t="s">
        <v>26</v>
      </c>
      <c r="Q581" s="185">
        <v>1500</v>
      </c>
      <c r="R581" s="185">
        <v>7</v>
      </c>
      <c r="S581" s="168" t="str">
        <f t="shared" si="389"/>
        <v>YES</v>
      </c>
      <c r="T581" s="186" t="str">
        <f t="shared" si="390"/>
        <v>YES</v>
      </c>
      <c r="U581" s="186" t="str">
        <f t="shared" si="391"/>
        <v>YES</v>
      </c>
      <c r="V581" s="186" t="str">
        <f t="shared" si="392"/>
        <v>YES</v>
      </c>
      <c r="W581" s="186" t="str">
        <f t="shared" si="393"/>
        <v>NO</v>
      </c>
      <c r="X581" s="168" t="str">
        <f t="shared" si="394"/>
        <v>YES</v>
      </c>
      <c r="Y581" s="186" t="str">
        <f t="shared" si="395"/>
        <v>YES</v>
      </c>
      <c r="Z581" s="168" t="str">
        <f t="shared" si="396"/>
        <v>NO</v>
      </c>
      <c r="AA581" s="163">
        <v>42395</v>
      </c>
      <c r="AB581" s="163" t="str">
        <f t="shared" si="400"/>
        <v>NO</v>
      </c>
      <c r="AC581" s="163" t="s">
        <v>126</v>
      </c>
      <c r="AD581" s="185">
        <v>0</v>
      </c>
      <c r="AE581" s="185">
        <v>0</v>
      </c>
      <c r="AF581" s="185">
        <f t="shared" si="397"/>
        <v>0</v>
      </c>
      <c r="AG581" s="189">
        <v>18.63</v>
      </c>
      <c r="AH581" s="128">
        <v>22.29</v>
      </c>
      <c r="AI581" s="246">
        <v>24.03</v>
      </c>
      <c r="AJ581" s="247">
        <v>37.840000000000003</v>
      </c>
      <c r="AK581" s="155">
        <v>16.43</v>
      </c>
      <c r="AL581" s="155">
        <v>22.07</v>
      </c>
      <c r="AM581" s="185">
        <v>450.75</v>
      </c>
      <c r="AN581" s="187">
        <v>16.64</v>
      </c>
      <c r="AO581" s="163">
        <v>42395</v>
      </c>
      <c r="AP581" s="187" t="str">
        <f t="shared" si="369"/>
        <v>0*</v>
      </c>
      <c r="AQ581" s="195"/>
      <c r="AR581" s="198"/>
      <c r="AS581" s="185">
        <f t="shared" si="398"/>
        <v>0</v>
      </c>
      <c r="AT581" s="195"/>
      <c r="AU581" s="185" t="str">
        <f t="shared" si="370"/>
        <v>0*</v>
      </c>
      <c r="AV581" s="195"/>
      <c r="AW581" s="205"/>
      <c r="AX581" s="185">
        <f t="shared" si="399"/>
        <v>16.43</v>
      </c>
      <c r="AY581" s="195"/>
    </row>
    <row r="582" spans="1:51" s="158" customFormat="1" x14ac:dyDescent="0.3">
      <c r="A582" s="163">
        <v>42396</v>
      </c>
      <c r="B582" s="187">
        <v>6</v>
      </c>
      <c r="C582" s="166">
        <f t="shared" si="386"/>
        <v>3.024955886059995</v>
      </c>
      <c r="D582" s="166">
        <f t="shared" si="387"/>
        <v>123.59105477330839</v>
      </c>
      <c r="E582" s="187">
        <v>3423</v>
      </c>
      <c r="F582" s="166">
        <f t="shared" si="380"/>
        <v>1725.7373329972272</v>
      </c>
      <c r="G582" s="166">
        <f t="shared" si="381"/>
        <v>1035.8313226979726</v>
      </c>
      <c r="H582" s="187">
        <v>11064</v>
      </c>
      <c r="I582" s="162">
        <f t="shared" si="382"/>
        <v>5578.0186538946309</v>
      </c>
      <c r="J582" s="162">
        <f t="shared" si="383"/>
        <v>3452.0508480679891</v>
      </c>
      <c r="K582" s="171">
        <f>'Salinity-Da'!B568</f>
        <v>17.029368421052627</v>
      </c>
      <c r="L582" s="171">
        <f>'Salinity-Da'!C568</f>
        <v>498.21052631578948</v>
      </c>
      <c r="M582" s="189">
        <f>'Salinity-Da'!I568</f>
        <v>0.28704475684455105</v>
      </c>
      <c r="N582" s="189">
        <f t="shared" si="388"/>
        <v>3.4599554137766222</v>
      </c>
      <c r="O582" s="185" t="s">
        <v>40</v>
      </c>
      <c r="P582" s="185" t="s">
        <v>26</v>
      </c>
      <c r="Q582" s="185">
        <v>1500</v>
      </c>
      <c r="R582" s="185">
        <v>7</v>
      </c>
      <c r="S582" s="168" t="str">
        <f t="shared" si="389"/>
        <v>YES</v>
      </c>
      <c r="T582" s="186" t="str">
        <f t="shared" si="390"/>
        <v>YES</v>
      </c>
      <c r="U582" s="186" t="str">
        <f t="shared" si="391"/>
        <v>YES</v>
      </c>
      <c r="V582" s="186" t="str">
        <f t="shared" si="392"/>
        <v>YES</v>
      </c>
      <c r="W582" s="186" t="str">
        <f t="shared" si="393"/>
        <v>NO</v>
      </c>
      <c r="X582" s="168" t="str">
        <f t="shared" si="394"/>
        <v>YES</v>
      </c>
      <c r="Y582" s="186" t="str">
        <f t="shared" si="395"/>
        <v>YES</v>
      </c>
      <c r="Z582" s="168" t="str">
        <f t="shared" si="396"/>
        <v>NO</v>
      </c>
      <c r="AA582" s="163">
        <v>42396</v>
      </c>
      <c r="AB582" s="163" t="str">
        <f t="shared" si="400"/>
        <v>NO</v>
      </c>
      <c r="AC582" s="163" t="s">
        <v>126</v>
      </c>
      <c r="AD582" s="185">
        <v>0</v>
      </c>
      <c r="AE582" s="185">
        <v>0</v>
      </c>
      <c r="AF582" s="185">
        <f t="shared" si="397"/>
        <v>0</v>
      </c>
      <c r="AG582" s="189">
        <v>19.12</v>
      </c>
      <c r="AH582" s="128">
        <v>26.79</v>
      </c>
      <c r="AI582" s="246">
        <v>24.83</v>
      </c>
      <c r="AJ582" s="247">
        <v>49.63</v>
      </c>
      <c r="AK582" s="155">
        <v>29.68</v>
      </c>
      <c r="AL582" s="155">
        <v>22.89</v>
      </c>
      <c r="AM582" s="185">
        <v>574.48</v>
      </c>
      <c r="AN582" s="187">
        <v>17.71</v>
      </c>
      <c r="AO582" s="163">
        <v>42396</v>
      </c>
      <c r="AP582" s="187" t="str">
        <f t="shared" si="369"/>
        <v>0*</v>
      </c>
      <c r="AQ582" s="195"/>
      <c r="AR582" s="198"/>
      <c r="AS582" s="185">
        <f t="shared" si="398"/>
        <v>0</v>
      </c>
      <c r="AT582" s="195"/>
      <c r="AU582" s="185" t="str">
        <f t="shared" si="370"/>
        <v>0*</v>
      </c>
      <c r="AV582" s="195"/>
      <c r="AW582" s="205"/>
      <c r="AX582" s="185">
        <f t="shared" si="399"/>
        <v>29.68</v>
      </c>
      <c r="AY582" s="195"/>
    </row>
    <row r="583" spans="1:51" s="158" customFormat="1" x14ac:dyDescent="0.3">
      <c r="A583" s="163">
        <v>42397</v>
      </c>
      <c r="B583" s="187">
        <v>5</v>
      </c>
      <c r="C583" s="166">
        <f t="shared" si="386"/>
        <v>2.5207965717166627</v>
      </c>
      <c r="D583" s="166">
        <f t="shared" si="387"/>
        <v>102.77647736684794</v>
      </c>
      <c r="E583" s="187">
        <v>7274</v>
      </c>
      <c r="F583" s="166">
        <f t="shared" si="380"/>
        <v>3667.2548525334005</v>
      </c>
      <c r="G583" s="166">
        <f t="shared" si="381"/>
        <v>1191.7605963484461</v>
      </c>
      <c r="H583" s="187">
        <v>24331</v>
      </c>
      <c r="I583" s="162">
        <f t="shared" si="382"/>
        <v>12266.700277287624</v>
      </c>
      <c r="J583" s="162">
        <f t="shared" si="383"/>
        <v>3854.5140264323531</v>
      </c>
      <c r="K583" s="171">
        <f>'Salinity-Da'!B569</f>
        <v>18.333854166666665</v>
      </c>
      <c r="L583" s="171">
        <f>'Salinity-Da'!C569</f>
        <v>484.11458333333331</v>
      </c>
      <c r="M583" s="189">
        <f>'Salinity-Da'!I569</f>
        <v>0.2704170233586628</v>
      </c>
      <c r="N583" s="189">
        <f t="shared" si="388"/>
        <v>3.2762939278352703</v>
      </c>
      <c r="O583" s="185" t="s">
        <v>40</v>
      </c>
      <c r="P583" s="185" t="s">
        <v>26</v>
      </c>
      <c r="Q583" s="185">
        <v>1500</v>
      </c>
      <c r="R583" s="185">
        <v>7</v>
      </c>
      <c r="S583" s="168" t="str">
        <f t="shared" si="389"/>
        <v>YES</v>
      </c>
      <c r="T583" s="186" t="str">
        <f t="shared" si="390"/>
        <v>YES</v>
      </c>
      <c r="U583" s="186" t="str">
        <f t="shared" si="391"/>
        <v>YES</v>
      </c>
      <c r="V583" s="186" t="str">
        <f t="shared" si="392"/>
        <v>YES</v>
      </c>
      <c r="W583" s="186" t="str">
        <f t="shared" si="393"/>
        <v>NO</v>
      </c>
      <c r="X583" s="168" t="str">
        <f t="shared" si="394"/>
        <v>YES</v>
      </c>
      <c r="Y583" s="186" t="str">
        <f t="shared" si="395"/>
        <v>YES</v>
      </c>
      <c r="Z583" s="168" t="str">
        <f t="shared" si="396"/>
        <v>NO</v>
      </c>
      <c r="AA583" s="163">
        <v>42397</v>
      </c>
      <c r="AB583" s="163" t="str">
        <f t="shared" si="400"/>
        <v>NO</v>
      </c>
      <c r="AC583" s="163" t="s">
        <v>126</v>
      </c>
      <c r="AD583" s="185">
        <v>0</v>
      </c>
      <c r="AE583" s="185">
        <v>0</v>
      </c>
      <c r="AF583" s="185">
        <f t="shared" si="397"/>
        <v>0</v>
      </c>
      <c r="AG583" s="189">
        <v>19.22</v>
      </c>
      <c r="AH583" s="128">
        <v>34.56</v>
      </c>
      <c r="AI583" s="246">
        <v>25.11</v>
      </c>
      <c r="AJ583" s="247">
        <v>56.79</v>
      </c>
      <c r="AK583" s="155">
        <v>59.44</v>
      </c>
      <c r="AL583" s="155">
        <v>24.22</v>
      </c>
      <c r="AM583" s="185">
        <v>728.99</v>
      </c>
      <c r="AN583" s="187">
        <v>19.09</v>
      </c>
      <c r="AO583" s="163">
        <v>42397</v>
      </c>
      <c r="AP583" s="187" t="str">
        <f t="shared" si="369"/>
        <v>0*</v>
      </c>
      <c r="AQ583" s="195"/>
      <c r="AR583" s="198"/>
      <c r="AS583" s="185">
        <f t="shared" si="398"/>
        <v>0</v>
      </c>
      <c r="AT583" s="195"/>
      <c r="AU583" s="185" t="str">
        <f t="shared" si="370"/>
        <v>0*</v>
      </c>
      <c r="AV583" s="195"/>
      <c r="AW583" s="205"/>
      <c r="AX583" s="185">
        <f t="shared" si="399"/>
        <v>59.44</v>
      </c>
      <c r="AY583" s="195"/>
    </row>
    <row r="584" spans="1:51" s="158" customFormat="1" x14ac:dyDescent="0.3">
      <c r="A584" s="163">
        <v>42398</v>
      </c>
      <c r="B584" s="187">
        <v>7</v>
      </c>
      <c r="C584" s="166">
        <f t="shared" si="386"/>
        <v>3.5291152004033277</v>
      </c>
      <c r="D584" s="166">
        <f t="shared" si="387"/>
        <v>102.20029529331269</v>
      </c>
      <c r="E584" s="187">
        <v>9352</v>
      </c>
      <c r="F584" s="166">
        <f t="shared" si="380"/>
        <v>4714.8979077388458</v>
      </c>
      <c r="G584" s="166">
        <f t="shared" si="381"/>
        <v>1633.1880874356298</v>
      </c>
      <c r="H584" s="187">
        <v>28317</v>
      </c>
      <c r="I584" s="162">
        <f t="shared" si="382"/>
        <v>14276.279304260146</v>
      </c>
      <c r="J584" s="162">
        <f t="shared" si="383"/>
        <v>5109.8707191472504</v>
      </c>
      <c r="K584" s="171">
        <f>'Salinity-Da'!B570</f>
        <v>19.136770833333326</v>
      </c>
      <c r="L584" s="171">
        <f>'Salinity-Da'!C570</f>
        <v>422.75</v>
      </c>
      <c r="M584" s="189">
        <f>'Salinity-Da'!I570</f>
        <v>0.23118722689024773</v>
      </c>
      <c r="N584" s="189">
        <f t="shared" si="388"/>
        <v>3.0988010711125158</v>
      </c>
      <c r="O584" s="185" t="s">
        <v>40</v>
      </c>
      <c r="P584" s="185" t="s">
        <v>26</v>
      </c>
      <c r="Q584" s="185">
        <v>2800</v>
      </c>
      <c r="R584" s="185">
        <v>7</v>
      </c>
      <c r="S584" s="168" t="str">
        <f t="shared" si="389"/>
        <v>YES</v>
      </c>
      <c r="T584" s="186" t="str">
        <f t="shared" si="390"/>
        <v>YES</v>
      </c>
      <c r="U584" s="186" t="str">
        <f t="shared" si="391"/>
        <v>YES</v>
      </c>
      <c r="V584" s="186" t="str">
        <f t="shared" si="392"/>
        <v>YES</v>
      </c>
      <c r="W584" s="186" t="str">
        <f t="shared" si="393"/>
        <v>NO</v>
      </c>
      <c r="X584" s="168" t="str">
        <f t="shared" si="394"/>
        <v>YES</v>
      </c>
      <c r="Y584" s="186" t="str">
        <f t="shared" si="395"/>
        <v>YES</v>
      </c>
      <c r="Z584" s="168" t="str">
        <f t="shared" si="396"/>
        <v>NO</v>
      </c>
      <c r="AA584" s="163">
        <v>42398</v>
      </c>
      <c r="AB584" s="163" t="str">
        <f t="shared" si="400"/>
        <v>NO</v>
      </c>
      <c r="AC584" s="163" t="s">
        <v>126</v>
      </c>
      <c r="AD584" s="185">
        <v>0</v>
      </c>
      <c r="AE584" s="185">
        <v>0</v>
      </c>
      <c r="AF584" s="185">
        <f t="shared" si="397"/>
        <v>0</v>
      </c>
      <c r="AG584" s="189">
        <v>18.7</v>
      </c>
      <c r="AH584" s="128">
        <v>34.56</v>
      </c>
      <c r="AI584" s="246">
        <v>24.45</v>
      </c>
      <c r="AJ584" s="247">
        <v>52.37</v>
      </c>
      <c r="AK584" s="155">
        <v>71.459999999999994</v>
      </c>
      <c r="AL584" s="155">
        <v>24.64</v>
      </c>
      <c r="AM584" s="185">
        <v>469.85</v>
      </c>
      <c r="AN584" s="187">
        <v>16.78</v>
      </c>
      <c r="AO584" s="163">
        <v>42398</v>
      </c>
      <c r="AP584" s="187" t="str">
        <f t="shared" si="369"/>
        <v>0*</v>
      </c>
      <c r="AQ584" s="195"/>
      <c r="AR584" s="200"/>
      <c r="AS584" s="185">
        <f t="shared" si="398"/>
        <v>0</v>
      </c>
      <c r="AT584" s="195"/>
      <c r="AU584" s="185" t="str">
        <f t="shared" si="370"/>
        <v>0*</v>
      </c>
      <c r="AV584" s="195"/>
      <c r="AW584" s="206"/>
      <c r="AX584" s="185">
        <f t="shared" si="399"/>
        <v>71.459999999999994</v>
      </c>
      <c r="AY584" s="195"/>
    </row>
    <row r="585" spans="1:51" s="158" customFormat="1" x14ac:dyDescent="0.3">
      <c r="A585" s="163">
        <v>42399</v>
      </c>
      <c r="B585" s="187">
        <v>3637</v>
      </c>
      <c r="C585" s="166">
        <f t="shared" si="386"/>
        <v>1833.6274262667002</v>
      </c>
      <c r="D585" s="166">
        <f t="shared" si="387"/>
        <v>102.1282725341208</v>
      </c>
      <c r="E585" s="187">
        <v>10757</v>
      </c>
      <c r="F585" s="166">
        <f t="shared" si="380"/>
        <v>5423.2417443912282</v>
      </c>
      <c r="G585" s="166">
        <f t="shared" si="381"/>
        <v>2172.8546220605713</v>
      </c>
      <c r="H585" s="187">
        <v>25087</v>
      </c>
      <c r="I585" s="162">
        <f t="shared" si="382"/>
        <v>12647.844718931183</v>
      </c>
      <c r="J585" s="162">
        <f t="shared" si="383"/>
        <v>6646.1881954697683</v>
      </c>
      <c r="K585" s="171">
        <f>'Salinity-Da'!B571</f>
        <v>18.602812499999995</v>
      </c>
      <c r="L585" s="171">
        <f>'Salinity-Da'!C571</f>
        <v>424.89583333333331</v>
      </c>
      <c r="M585" s="189">
        <f>'Salinity-Da'!I571</f>
        <v>0.2351881591725079</v>
      </c>
      <c r="N585" s="189">
        <f t="shared" si="388"/>
        <v>2.9387672910655893</v>
      </c>
      <c r="O585" s="185" t="s">
        <v>189</v>
      </c>
      <c r="P585" s="185" t="s">
        <v>24</v>
      </c>
      <c r="Q585" s="185">
        <v>6500</v>
      </c>
      <c r="R585" s="185">
        <v>7</v>
      </c>
      <c r="S585" s="168" t="str">
        <f t="shared" si="389"/>
        <v>YES</v>
      </c>
      <c r="T585" s="186" t="str">
        <f t="shared" si="390"/>
        <v>YES</v>
      </c>
      <c r="U585" s="186" t="str">
        <f t="shared" si="391"/>
        <v>YES</v>
      </c>
      <c r="V585" s="186" t="str">
        <f t="shared" si="392"/>
        <v>YES</v>
      </c>
      <c r="W585" s="186" t="str">
        <f t="shared" si="393"/>
        <v>YES</v>
      </c>
      <c r="X585" s="168" t="str">
        <f t="shared" si="394"/>
        <v>YES</v>
      </c>
      <c r="Y585" s="186" t="str">
        <f t="shared" si="395"/>
        <v>YES</v>
      </c>
      <c r="Z585" s="168" t="str">
        <f t="shared" si="396"/>
        <v>YES</v>
      </c>
      <c r="AA585" s="163">
        <v>42399</v>
      </c>
      <c r="AB585" s="163" t="str">
        <f t="shared" si="400"/>
        <v>YES</v>
      </c>
      <c r="AC585" s="163" t="s">
        <v>126</v>
      </c>
      <c r="AD585" s="185">
        <v>0</v>
      </c>
      <c r="AE585" s="185">
        <v>0</v>
      </c>
      <c r="AF585" s="185">
        <f t="shared" si="397"/>
        <v>0</v>
      </c>
      <c r="AG585" s="189">
        <v>19.12</v>
      </c>
      <c r="AH585" s="128">
        <v>34.56</v>
      </c>
      <c r="AI585" s="246">
        <v>23.81</v>
      </c>
      <c r="AJ585" s="247">
        <v>47.05</v>
      </c>
      <c r="AK585" s="155">
        <v>66.91</v>
      </c>
      <c r="AL585" s="155">
        <v>24.49</v>
      </c>
      <c r="AM585" s="185">
        <v>454.24</v>
      </c>
      <c r="AN585" s="187">
        <v>16.670000000000002</v>
      </c>
      <c r="AO585" s="163">
        <v>42399</v>
      </c>
      <c r="AP585" s="187" t="str">
        <f t="shared" si="369"/>
        <v>0*</v>
      </c>
      <c r="AQ585" s="195"/>
      <c r="AR585" s="200"/>
      <c r="AS585" s="185">
        <f t="shared" si="398"/>
        <v>0</v>
      </c>
      <c r="AT585" s="195"/>
      <c r="AU585" s="185" t="str">
        <f t="shared" si="370"/>
        <v>0*</v>
      </c>
      <c r="AV585" s="195"/>
      <c r="AW585" s="206"/>
      <c r="AX585" s="185">
        <f t="shared" si="399"/>
        <v>66.91</v>
      </c>
      <c r="AY585" s="195"/>
    </row>
    <row r="586" spans="1:51" s="158" customFormat="1" x14ac:dyDescent="0.3">
      <c r="A586" s="163">
        <v>42400</v>
      </c>
      <c r="B586" s="187">
        <v>7228</v>
      </c>
      <c r="C586" s="166">
        <f t="shared" ref="C586:C615" si="401">B586*800/1586.8</f>
        <v>3644.0635240736074</v>
      </c>
      <c r="D586" s="166">
        <f t="shared" ref="D586:D615" si="402">AVERAGE(C579:C585)</f>
        <v>363.93100219669412</v>
      </c>
      <c r="E586" s="187">
        <v>12718</v>
      </c>
      <c r="F586" s="166">
        <f t="shared" si="380"/>
        <v>6411.8981598185028</v>
      </c>
      <c r="G586" s="166">
        <f t="shared" si="381"/>
        <v>2730.3828009651047</v>
      </c>
      <c r="H586" s="187">
        <v>23638</v>
      </c>
      <c r="I586" s="162">
        <f t="shared" si="382"/>
        <v>11917.317872447693</v>
      </c>
      <c r="J586" s="162">
        <f t="shared" si="383"/>
        <v>7718.7511253556131</v>
      </c>
      <c r="K586" s="171">
        <f>'Salinity-Da'!B572</f>
        <v>18.447708333333342</v>
      </c>
      <c r="L586" s="171">
        <f>'Salinity-Da'!C572</f>
        <v>442.82291666666669</v>
      </c>
      <c r="M586" s="189">
        <f>'Salinity-Da'!I572</f>
        <v>0.2461915387262518</v>
      </c>
      <c r="N586" s="189">
        <f t="shared" si="388"/>
        <v>2.7808599473125701</v>
      </c>
      <c r="O586" s="185" t="s">
        <v>189</v>
      </c>
      <c r="P586" s="185" t="s">
        <v>24</v>
      </c>
      <c r="Q586" s="185">
        <v>6500</v>
      </c>
      <c r="R586" s="185">
        <v>7</v>
      </c>
      <c r="S586" s="168" t="str">
        <f t="shared" si="389"/>
        <v>YES</v>
      </c>
      <c r="T586" s="186" t="str">
        <f t="shared" si="390"/>
        <v>YES</v>
      </c>
      <c r="U586" s="186" t="str">
        <f t="shared" si="391"/>
        <v>YES</v>
      </c>
      <c r="V586" s="186" t="str">
        <f t="shared" si="392"/>
        <v>YES</v>
      </c>
      <c r="W586" s="186" t="str">
        <f t="shared" si="393"/>
        <v>YES</v>
      </c>
      <c r="X586" s="168" t="str">
        <f t="shared" si="394"/>
        <v>YES</v>
      </c>
      <c r="Y586" s="186" t="str">
        <f t="shared" si="395"/>
        <v>YES</v>
      </c>
      <c r="Z586" s="168" t="str">
        <f t="shared" si="396"/>
        <v>YES</v>
      </c>
      <c r="AA586" s="163">
        <v>42400</v>
      </c>
      <c r="AB586" s="163" t="str">
        <f t="shared" si="400"/>
        <v>YES</v>
      </c>
      <c r="AC586" s="163" t="s">
        <v>126</v>
      </c>
      <c r="AD586" s="185">
        <v>0</v>
      </c>
      <c r="AE586" s="185">
        <v>0</v>
      </c>
      <c r="AF586" s="185">
        <f t="shared" si="397"/>
        <v>0</v>
      </c>
      <c r="AG586" s="189">
        <v>18.510000000000002</v>
      </c>
      <c r="AH586" s="128">
        <v>34.56</v>
      </c>
      <c r="AI586" s="246">
        <v>23.23</v>
      </c>
      <c r="AJ586" s="247">
        <v>42.24</v>
      </c>
      <c r="AK586" s="155">
        <v>59.89</v>
      </c>
      <c r="AL586" s="155">
        <v>24.24</v>
      </c>
      <c r="AM586" s="185">
        <v>420.8</v>
      </c>
      <c r="AN586" s="187">
        <v>16.43</v>
      </c>
      <c r="AO586" s="163">
        <v>42400</v>
      </c>
      <c r="AP586" s="187" t="str">
        <f t="shared" si="369"/>
        <v>0*</v>
      </c>
      <c r="AQ586" s="196"/>
      <c r="AR586" s="199"/>
      <c r="AS586" s="185">
        <f t="shared" si="398"/>
        <v>0</v>
      </c>
      <c r="AT586" s="199"/>
      <c r="AU586" s="185" t="str">
        <f t="shared" si="370"/>
        <v>0*</v>
      </c>
      <c r="AV586" s="199"/>
      <c r="AW586" s="207"/>
      <c r="AX586" s="185">
        <f t="shared" si="399"/>
        <v>59.89</v>
      </c>
      <c r="AY586" s="196"/>
    </row>
    <row r="587" spans="1:51" s="158" customFormat="1" x14ac:dyDescent="0.3">
      <c r="A587" s="163">
        <v>42401</v>
      </c>
      <c r="B587" s="187">
        <v>9769</v>
      </c>
      <c r="C587" s="166">
        <f t="shared" si="401"/>
        <v>4925.1323418200154</v>
      </c>
      <c r="D587" s="166">
        <f t="shared" si="402"/>
        <v>816.59404371781488</v>
      </c>
      <c r="E587" s="187">
        <v>14954</v>
      </c>
      <c r="F587" s="166">
        <f t="shared" si="380"/>
        <v>7539.1983866901946</v>
      </c>
      <c r="G587" s="166">
        <f t="shared" si="381"/>
        <v>3458.6049191544525</v>
      </c>
      <c r="H587" s="187">
        <v>25507</v>
      </c>
      <c r="I587" s="162">
        <f t="shared" si="382"/>
        <v>12859.591630955383</v>
      </c>
      <c r="J587" s="162">
        <f t="shared" si="383"/>
        <v>8923.0436818034505</v>
      </c>
      <c r="K587" s="171">
        <f>'Salinity-Da'!B573</f>
        <v>18.800520833333326</v>
      </c>
      <c r="L587" s="171">
        <f>'Salinity-Da'!C573</f>
        <v>423.05208333333331</v>
      </c>
      <c r="M587" s="189">
        <f>'Salinity-Da'!I573</f>
        <v>0.23310616533150907</v>
      </c>
      <c r="N587" s="189">
        <f t="shared" si="388"/>
        <v>2.6381831677513374</v>
      </c>
      <c r="O587" s="185" t="s">
        <v>189</v>
      </c>
      <c r="P587" s="185" t="s">
        <v>24</v>
      </c>
      <c r="Q587" s="185">
        <v>6500</v>
      </c>
      <c r="R587" s="185">
        <v>7</v>
      </c>
      <c r="S587" s="168" t="str">
        <f t="shared" si="389"/>
        <v>YES</v>
      </c>
      <c r="T587" s="186" t="str">
        <f t="shared" si="390"/>
        <v>YES</v>
      </c>
      <c r="U587" s="186" t="str">
        <f t="shared" si="391"/>
        <v>YES</v>
      </c>
      <c r="V587" s="186" t="str">
        <f t="shared" si="392"/>
        <v>YES</v>
      </c>
      <c r="W587" s="186" t="str">
        <f t="shared" si="393"/>
        <v>YES</v>
      </c>
      <c r="X587" s="168" t="str">
        <f t="shared" si="394"/>
        <v>YES</v>
      </c>
      <c r="Y587" s="186" t="str">
        <f t="shared" si="395"/>
        <v>YES</v>
      </c>
      <c r="Z587" s="168" t="str">
        <f t="shared" si="396"/>
        <v>YES</v>
      </c>
      <c r="AA587" s="163">
        <v>42401</v>
      </c>
      <c r="AB587" s="163" t="str">
        <f t="shared" si="400"/>
        <v>YES</v>
      </c>
      <c r="AC587" s="163" t="s">
        <v>126</v>
      </c>
      <c r="AD587" s="185">
        <v>0</v>
      </c>
      <c r="AE587" s="185">
        <v>0</v>
      </c>
      <c r="AF587" s="185">
        <f t="shared" si="397"/>
        <v>0</v>
      </c>
      <c r="AG587" s="155">
        <v>17.57</v>
      </c>
      <c r="AH587" s="248">
        <v>34.26</v>
      </c>
      <c r="AI587" s="247" t="s">
        <v>186</v>
      </c>
      <c r="AJ587" s="247">
        <v>39.35</v>
      </c>
      <c r="AK587" s="155">
        <v>53.5</v>
      </c>
      <c r="AL587" s="155">
        <v>24.01</v>
      </c>
      <c r="AM587" s="185">
        <v>372.02</v>
      </c>
      <c r="AN587" s="185">
        <v>16.12</v>
      </c>
      <c r="AO587" s="163">
        <v>42401</v>
      </c>
      <c r="AP587" s="187" t="str">
        <f t="shared" si="369"/>
        <v>0*</v>
      </c>
      <c r="AQ587" s="197">
        <f>IF(SUM(AP587:AP615)&gt;0,SUM(AP587:AP615),0)</f>
        <v>296</v>
      </c>
      <c r="AR587" s="197">
        <v>0</v>
      </c>
      <c r="AS587" s="185">
        <f t="shared" si="398"/>
        <v>0</v>
      </c>
      <c r="AT587" s="197">
        <f>SUM(AS587:AS615)</f>
        <v>296</v>
      </c>
      <c r="AU587" s="185" t="str">
        <f t="shared" si="370"/>
        <v>0*</v>
      </c>
      <c r="AV587" s="203">
        <f>IF(SUM(AU587:AU615)&gt;0,SUM(AU587:AU615),0)</f>
        <v>0</v>
      </c>
      <c r="AW587" s="197">
        <v>0</v>
      </c>
      <c r="AX587" s="185">
        <f t="shared" si="399"/>
        <v>53.5</v>
      </c>
      <c r="AY587" s="197">
        <f>SUM(AX587:AX615)</f>
        <v>197.56</v>
      </c>
    </row>
    <row r="588" spans="1:51" s="158" customFormat="1" x14ac:dyDescent="0.3">
      <c r="A588" s="163">
        <v>42402</v>
      </c>
      <c r="B588" s="187">
        <v>10231</v>
      </c>
      <c r="C588" s="166">
        <f t="shared" si="401"/>
        <v>5158.0539450466349</v>
      </c>
      <c r="D588" s="166">
        <f t="shared" si="402"/>
        <v>1488.7824552558609</v>
      </c>
      <c r="E588" s="187">
        <v>15223</v>
      </c>
      <c r="F588" s="166">
        <f t="shared" si="380"/>
        <v>7674.8172422485504</v>
      </c>
      <c r="G588" s="166">
        <f t="shared" si="381"/>
        <v>4366.8119125643698</v>
      </c>
      <c r="H588" s="187">
        <v>23320</v>
      </c>
      <c r="I588" s="162">
        <f t="shared" si="382"/>
        <v>11756.995210486513</v>
      </c>
      <c r="J588" s="162">
        <f t="shared" si="383"/>
        <v>10394.972811408405</v>
      </c>
      <c r="K588" s="171">
        <f>'Salinity-Da'!B574</f>
        <v>19.585833333333333</v>
      </c>
      <c r="L588" s="171">
        <f>'Salinity-Da'!C574</f>
        <v>387.70833333333331</v>
      </c>
      <c r="M588" s="189">
        <f>'Salinity-Da'!I574</f>
        <v>0.20960057793647768</v>
      </c>
      <c r="N588" s="189">
        <f t="shared" si="388"/>
        <v>2.5070637028573088</v>
      </c>
      <c r="O588" s="185" t="s">
        <v>189</v>
      </c>
      <c r="P588" s="185" t="s">
        <v>24</v>
      </c>
      <c r="Q588" s="185">
        <v>6500</v>
      </c>
      <c r="R588" s="185">
        <v>7</v>
      </c>
      <c r="S588" s="168" t="str">
        <f t="shared" si="389"/>
        <v>YES</v>
      </c>
      <c r="T588" s="186" t="str">
        <f t="shared" si="390"/>
        <v>YES</v>
      </c>
      <c r="U588" s="186" t="str">
        <f t="shared" si="391"/>
        <v>YES</v>
      </c>
      <c r="V588" s="186" t="str">
        <f t="shared" si="392"/>
        <v>YES</v>
      </c>
      <c r="W588" s="186" t="str">
        <f t="shared" si="393"/>
        <v>YES</v>
      </c>
      <c r="X588" s="168" t="str">
        <f t="shared" si="394"/>
        <v>YES</v>
      </c>
      <c r="Y588" s="186" t="str">
        <f t="shared" si="395"/>
        <v>YES</v>
      </c>
      <c r="Z588" s="168" t="str">
        <f t="shared" si="396"/>
        <v>YES</v>
      </c>
      <c r="AA588" s="163">
        <v>42402</v>
      </c>
      <c r="AB588" s="163" t="str">
        <f t="shared" si="400"/>
        <v>YES</v>
      </c>
      <c r="AC588" s="163" t="s">
        <v>126</v>
      </c>
      <c r="AD588" s="185">
        <v>0</v>
      </c>
      <c r="AE588" s="185">
        <v>0</v>
      </c>
      <c r="AF588" s="185">
        <f t="shared" si="397"/>
        <v>0</v>
      </c>
      <c r="AG588" s="155">
        <v>16.600000000000001</v>
      </c>
      <c r="AH588" s="248">
        <v>26.7</v>
      </c>
      <c r="AI588" s="247" t="s">
        <v>186</v>
      </c>
      <c r="AJ588" s="247">
        <v>36.64</v>
      </c>
      <c r="AK588" s="155">
        <v>48.53</v>
      </c>
      <c r="AL588" s="155">
        <v>23.81</v>
      </c>
      <c r="AM588" s="185">
        <v>372.33</v>
      </c>
      <c r="AN588" s="185">
        <v>16.12</v>
      </c>
      <c r="AO588" s="163">
        <v>42402</v>
      </c>
      <c r="AP588" s="187" t="str">
        <f t="shared" si="369"/>
        <v>0*</v>
      </c>
      <c r="AQ588" s="198"/>
      <c r="AR588" s="198"/>
      <c r="AS588" s="185">
        <f t="shared" si="398"/>
        <v>0</v>
      </c>
      <c r="AT588" s="198"/>
      <c r="AU588" s="185" t="str">
        <f t="shared" si="370"/>
        <v>0*</v>
      </c>
      <c r="AV588" s="200"/>
      <c r="AW588" s="198"/>
      <c r="AX588" s="185">
        <f t="shared" si="399"/>
        <v>48.53</v>
      </c>
      <c r="AY588" s="198"/>
    </row>
    <row r="589" spans="1:51" s="158" customFormat="1" x14ac:dyDescent="0.3">
      <c r="A589" s="163">
        <v>42403</v>
      </c>
      <c r="B589" s="187">
        <v>10575</v>
      </c>
      <c r="C589" s="166">
        <f t="shared" si="401"/>
        <v>5331.4847491807413</v>
      </c>
      <c r="D589" s="166">
        <f t="shared" si="402"/>
        <v>2224.2788721235911</v>
      </c>
      <c r="E589" s="187">
        <v>14982</v>
      </c>
      <c r="F589" s="166">
        <f t="shared" si="380"/>
        <v>7553.314847491808</v>
      </c>
      <c r="G589" s="166">
        <f t="shared" si="381"/>
        <v>5308.1493752025635</v>
      </c>
      <c r="H589" s="187">
        <v>21121</v>
      </c>
      <c r="I589" s="162">
        <f t="shared" si="382"/>
        <v>10648.348878245526</v>
      </c>
      <c r="J589" s="162">
        <f t="shared" si="383"/>
        <v>11614.678238323309</v>
      </c>
      <c r="K589" s="171">
        <f>'Salinity-Da'!B575</f>
        <v>20.334999999999994</v>
      </c>
      <c r="L589" s="171">
        <f>'Salinity-Da'!C575</f>
        <v>384.875</v>
      </c>
      <c r="M589" s="189">
        <f>'Salinity-Da'!I575</f>
        <v>0.20466695092908227</v>
      </c>
      <c r="N589" s="189">
        <f t="shared" si="388"/>
        <v>2.3857399823120602</v>
      </c>
      <c r="O589" s="185" t="s">
        <v>189</v>
      </c>
      <c r="P589" s="185" t="s">
        <v>24</v>
      </c>
      <c r="Q589" s="185">
        <v>6500</v>
      </c>
      <c r="R589" s="185">
        <v>7</v>
      </c>
      <c r="S589" s="168" t="str">
        <f t="shared" si="389"/>
        <v>YES</v>
      </c>
      <c r="T589" s="186" t="str">
        <f t="shared" si="390"/>
        <v>YES</v>
      </c>
      <c r="U589" s="186" t="str">
        <f t="shared" si="391"/>
        <v>YES</v>
      </c>
      <c r="V589" s="186" t="str">
        <f t="shared" si="392"/>
        <v>YES</v>
      </c>
      <c r="W589" s="186" t="str">
        <f t="shared" si="393"/>
        <v>YES</v>
      </c>
      <c r="X589" s="168" t="str">
        <f t="shared" si="394"/>
        <v>YES</v>
      </c>
      <c r="Y589" s="186" t="str">
        <f t="shared" si="395"/>
        <v>YES</v>
      </c>
      <c r="Z589" s="168" t="str">
        <f t="shared" si="396"/>
        <v>YES</v>
      </c>
      <c r="AA589" s="163">
        <v>42403</v>
      </c>
      <c r="AB589" s="163" t="str">
        <f t="shared" si="400"/>
        <v>YES</v>
      </c>
      <c r="AC589" s="163" t="s">
        <v>126</v>
      </c>
      <c r="AD589" s="185">
        <v>0</v>
      </c>
      <c r="AE589" s="185">
        <v>0</v>
      </c>
      <c r="AF589" s="185">
        <f t="shared" si="397"/>
        <v>0</v>
      </c>
      <c r="AG589" s="155">
        <v>16.27</v>
      </c>
      <c r="AH589" s="248">
        <v>6.16</v>
      </c>
      <c r="AI589" s="247">
        <v>23.19</v>
      </c>
      <c r="AJ589" s="247">
        <v>32.72</v>
      </c>
      <c r="AK589" s="155">
        <v>39.71</v>
      </c>
      <c r="AL589" s="155">
        <v>23.44</v>
      </c>
      <c r="AM589" s="185">
        <v>359.41</v>
      </c>
      <c r="AN589" s="185">
        <v>16.05</v>
      </c>
      <c r="AO589" s="163">
        <v>42403</v>
      </c>
      <c r="AP589" s="187" t="str">
        <f t="shared" si="369"/>
        <v>0*</v>
      </c>
      <c r="AQ589" s="198"/>
      <c r="AR589" s="198"/>
      <c r="AS589" s="185">
        <f t="shared" si="398"/>
        <v>0</v>
      </c>
      <c r="AT589" s="198"/>
      <c r="AU589" s="185" t="str">
        <f t="shared" si="370"/>
        <v>0*</v>
      </c>
      <c r="AV589" s="200"/>
      <c r="AW589" s="198"/>
      <c r="AX589" s="185">
        <f t="shared" si="399"/>
        <v>39.71</v>
      </c>
      <c r="AY589" s="198"/>
    </row>
    <row r="590" spans="1:51" s="158" customFormat="1" x14ac:dyDescent="0.3">
      <c r="A590" s="163">
        <v>42404</v>
      </c>
      <c r="B590" s="187">
        <v>10211</v>
      </c>
      <c r="C590" s="166">
        <f t="shared" si="401"/>
        <v>5147.9707587597686</v>
      </c>
      <c r="D590" s="166">
        <f t="shared" si="402"/>
        <v>2985.4874140228312</v>
      </c>
      <c r="E590" s="187">
        <v>14200</v>
      </c>
      <c r="F590" s="166">
        <f t="shared" si="380"/>
        <v>7159.0622636753214</v>
      </c>
      <c r="G590" s="166">
        <f t="shared" si="381"/>
        <v>6140.6604487017894</v>
      </c>
      <c r="H590" s="187">
        <v>19262</v>
      </c>
      <c r="I590" s="162">
        <f t="shared" si="382"/>
        <v>9711.1167128812704</v>
      </c>
      <c r="J590" s="162">
        <f t="shared" si="383"/>
        <v>12339.011127516294</v>
      </c>
      <c r="K590" s="171">
        <f>'Salinity-Da'!B576</f>
        <v>20.88239583333333</v>
      </c>
      <c r="L590" s="171">
        <f>'Salinity-Da'!C576</f>
        <v>414.04166666666669</v>
      </c>
      <c r="M590" s="189">
        <f>'Salinity-Da'!I576</f>
        <v>0.21782020994513057</v>
      </c>
      <c r="N590" s="189">
        <f t="shared" si="388"/>
        <v>2.2813971828472455</v>
      </c>
      <c r="O590" s="185" t="s">
        <v>189</v>
      </c>
      <c r="P590" s="185" t="s">
        <v>24</v>
      </c>
      <c r="Q590" s="185">
        <v>6500</v>
      </c>
      <c r="R590" s="185">
        <v>7</v>
      </c>
      <c r="S590" s="168" t="str">
        <f t="shared" si="389"/>
        <v>YES</v>
      </c>
      <c r="T590" s="186" t="str">
        <f t="shared" si="390"/>
        <v>YES</v>
      </c>
      <c r="U590" s="186" t="str">
        <f t="shared" si="391"/>
        <v>YES</v>
      </c>
      <c r="V590" s="186" t="str">
        <f t="shared" si="392"/>
        <v>YES</v>
      </c>
      <c r="W590" s="186" t="str">
        <f t="shared" si="393"/>
        <v>YES</v>
      </c>
      <c r="X590" s="168" t="str">
        <f t="shared" si="394"/>
        <v>YES</v>
      </c>
      <c r="Y590" s="186" t="str">
        <f t="shared" si="395"/>
        <v>YES</v>
      </c>
      <c r="Z590" s="168" t="str">
        <f t="shared" si="396"/>
        <v>YES</v>
      </c>
      <c r="AA590" s="163">
        <v>42404</v>
      </c>
      <c r="AB590" s="163" t="str">
        <f t="shared" si="400"/>
        <v>YES</v>
      </c>
      <c r="AC590" s="163" t="s">
        <v>126</v>
      </c>
      <c r="AD590" s="185">
        <v>0</v>
      </c>
      <c r="AE590" s="185">
        <v>0</v>
      </c>
      <c r="AF590" s="185">
        <f t="shared" si="397"/>
        <v>0</v>
      </c>
      <c r="AG590" s="155">
        <v>17.55</v>
      </c>
      <c r="AH590" s="248">
        <v>0</v>
      </c>
      <c r="AI590" s="247">
        <v>23.54</v>
      </c>
      <c r="AJ590" s="247">
        <v>26.13</v>
      </c>
      <c r="AK590" s="155">
        <v>31.25</v>
      </c>
      <c r="AL590" s="155">
        <v>23.04</v>
      </c>
      <c r="AM590" s="185">
        <v>340.89</v>
      </c>
      <c r="AN590" s="185">
        <v>15.94</v>
      </c>
      <c r="AO590" s="163">
        <v>42404</v>
      </c>
      <c r="AP590" s="187" t="str">
        <f t="shared" si="369"/>
        <v>0*</v>
      </c>
      <c r="AQ590" s="198"/>
      <c r="AR590" s="198"/>
      <c r="AS590" s="185">
        <f t="shared" si="398"/>
        <v>0</v>
      </c>
      <c r="AT590" s="198"/>
      <c r="AU590" s="185" t="str">
        <f t="shared" si="370"/>
        <v>0*</v>
      </c>
      <c r="AV590" s="200"/>
      <c r="AW590" s="198"/>
      <c r="AX590" s="185">
        <f t="shared" si="399"/>
        <v>31.25</v>
      </c>
      <c r="AY590" s="198"/>
    </row>
    <row r="591" spans="1:51" s="158" customFormat="1" x14ac:dyDescent="0.3">
      <c r="A591" s="163">
        <v>42405</v>
      </c>
      <c r="B591" s="187">
        <v>10426</v>
      </c>
      <c r="C591" s="166">
        <f t="shared" si="401"/>
        <v>5256.3650113435851</v>
      </c>
      <c r="D591" s="166">
        <f t="shared" si="402"/>
        <v>3720.55169433541</v>
      </c>
      <c r="E591" s="187">
        <v>14295</v>
      </c>
      <c r="F591" s="166">
        <f t="shared" si="380"/>
        <v>7206.9573985379384</v>
      </c>
      <c r="G591" s="166">
        <f t="shared" si="381"/>
        <v>6639.4900788649202</v>
      </c>
      <c r="H591" s="187">
        <v>19776</v>
      </c>
      <c r="I591" s="162">
        <f t="shared" si="382"/>
        <v>9970.2546004537435</v>
      </c>
      <c r="J591" s="162">
        <f t="shared" si="383"/>
        <v>11973.92776117253</v>
      </c>
      <c r="K591" s="171">
        <f>'Salinity-Da'!B577</f>
        <v>21.870833333333348</v>
      </c>
      <c r="L591" s="171">
        <f>'Salinity-Da'!C577</f>
        <v>415.71875</v>
      </c>
      <c r="M591" s="189">
        <f>'Salinity-Da'!I577</f>
        <v>0.21413078958990825</v>
      </c>
      <c r="N591" s="189">
        <f t="shared" si="388"/>
        <v>2.1841250516901769</v>
      </c>
      <c r="O591" s="185" t="s">
        <v>189</v>
      </c>
      <c r="P591" s="185" t="s">
        <v>24</v>
      </c>
      <c r="Q591" s="185">
        <v>9999</v>
      </c>
      <c r="R591" s="185">
        <v>7</v>
      </c>
      <c r="S591" s="168" t="str">
        <f t="shared" ref="S591:S615" si="403">IF(J591&gt;800,"YES","NO")</f>
        <v>YES</v>
      </c>
      <c r="T591" s="186" t="str">
        <f t="shared" ref="T591:T615" si="404">IF(N591&lt;10,"YES","NO")</f>
        <v>YES</v>
      </c>
      <c r="U591" s="186" t="str">
        <f t="shared" ref="U591:U615" si="405">IF(M591&lt;18,"YES","NO")</f>
        <v>YES</v>
      </c>
      <c r="V591" s="186" t="str">
        <f t="shared" ref="V591:V615" si="406">IF(OR(O591="L",O591="I",O591="H"),"YES","NO")</f>
        <v>YES</v>
      </c>
      <c r="W591" s="186" t="str">
        <f t="shared" ref="W591:W615" si="407">IF(AND(C591&gt;10,F591&gt;10,I591&gt;10),"YES","NO")</f>
        <v>YES</v>
      </c>
      <c r="X591" s="168" t="str">
        <f t="shared" ref="X591:X615" si="408">IF(OR(AND(OR(F591&gt;C591,F591=C591),OR(I591&gt;C591,I591=C591)),AND(OR(G591&gt;D591,G591=D591),OR(J591&gt;D591,J591=D591))),"YES","NO")</f>
        <v>YES</v>
      </c>
      <c r="Y591" s="186" t="str">
        <f t="shared" ref="Y591:Y615" si="409">IF(Q591&gt;650,"YES","NO")</f>
        <v>YES</v>
      </c>
      <c r="Z591" s="168" t="str">
        <f t="shared" ref="Z591:Z615" si="410">IF(AND(S591="YES",T591="YES",U591="YES",V591="YES",W591="YES",X591="YES",Y591="YES"),"YES","NO")</f>
        <v>YES</v>
      </c>
      <c r="AA591" s="163">
        <v>42405</v>
      </c>
      <c r="AB591" s="163" t="str">
        <f t="shared" si="400"/>
        <v>YES</v>
      </c>
      <c r="AC591" s="163" t="s">
        <v>126</v>
      </c>
      <c r="AD591" s="185">
        <v>0</v>
      </c>
      <c r="AE591" s="185">
        <v>0</v>
      </c>
      <c r="AF591" s="185">
        <f t="shared" si="397"/>
        <v>0</v>
      </c>
      <c r="AG591" s="155">
        <v>19.989999999999998</v>
      </c>
      <c r="AH591" s="248">
        <v>0</v>
      </c>
      <c r="AI591" s="247">
        <v>23.62</v>
      </c>
      <c r="AJ591" s="247">
        <v>18.850000000000001</v>
      </c>
      <c r="AK591" s="155">
        <v>24.57</v>
      </c>
      <c r="AL591" s="155">
        <v>22.63</v>
      </c>
      <c r="AM591" s="185">
        <v>315.05</v>
      </c>
      <c r="AN591" s="185">
        <v>15.8</v>
      </c>
      <c r="AO591" s="163">
        <v>42405</v>
      </c>
      <c r="AP591" s="187" t="str">
        <f t="shared" si="369"/>
        <v>0*</v>
      </c>
      <c r="AQ591" s="198"/>
      <c r="AR591" s="198"/>
      <c r="AS591" s="185">
        <f t="shared" si="398"/>
        <v>0</v>
      </c>
      <c r="AT591" s="198"/>
      <c r="AU591" s="185" t="str">
        <f t="shared" si="370"/>
        <v>0*</v>
      </c>
      <c r="AV591" s="200"/>
      <c r="AW591" s="198"/>
      <c r="AX591" s="185">
        <f t="shared" si="399"/>
        <v>24.57</v>
      </c>
      <c r="AY591" s="198"/>
    </row>
    <row r="592" spans="1:51" s="158" customFormat="1" x14ac:dyDescent="0.3">
      <c r="A592" s="163">
        <v>42406</v>
      </c>
      <c r="B592" s="187">
        <v>11624</v>
      </c>
      <c r="C592" s="166">
        <f t="shared" si="401"/>
        <v>5860.3478699268971</v>
      </c>
      <c r="D592" s="166">
        <f t="shared" si="402"/>
        <v>4470.9568223558654</v>
      </c>
      <c r="E592" s="187">
        <v>13846</v>
      </c>
      <c r="F592" s="166">
        <f t="shared" si="380"/>
        <v>6980.5898663977823</v>
      </c>
      <c r="G592" s="166">
        <f t="shared" si="381"/>
        <v>6995.4985775505065</v>
      </c>
      <c r="H592" s="187">
        <v>18552</v>
      </c>
      <c r="I592" s="162">
        <f t="shared" si="382"/>
        <v>9353.1635996975056</v>
      </c>
      <c r="J592" s="162">
        <f t="shared" si="383"/>
        <v>11358.781374914473</v>
      </c>
      <c r="K592" s="171">
        <f>'Salinity-Da'!B578</f>
        <v>20.463437499999994</v>
      </c>
      <c r="L592" s="171">
        <f>'Salinity-Da'!C578</f>
        <v>417.86458333333331</v>
      </c>
      <c r="M592" s="189">
        <f>'Salinity-Da'!I578</f>
        <v>0.22187361734707722</v>
      </c>
      <c r="N592" s="189">
        <f t="shared" ref="N592:N619" si="411">AVERAGE(M563:M592)</f>
        <v>2.0461727345853489</v>
      </c>
      <c r="O592" s="185" t="s">
        <v>189</v>
      </c>
      <c r="P592" s="185" t="s">
        <v>24</v>
      </c>
      <c r="Q592" s="185">
        <v>9999</v>
      </c>
      <c r="R592" s="185">
        <v>7</v>
      </c>
      <c r="S592" s="168" t="str">
        <f t="shared" si="403"/>
        <v>YES</v>
      </c>
      <c r="T592" s="186" t="str">
        <f t="shared" si="404"/>
        <v>YES</v>
      </c>
      <c r="U592" s="186" t="str">
        <f t="shared" si="405"/>
        <v>YES</v>
      </c>
      <c r="V592" s="186" t="str">
        <f t="shared" si="406"/>
        <v>YES</v>
      </c>
      <c r="W592" s="186" t="str">
        <f t="shared" si="407"/>
        <v>YES</v>
      </c>
      <c r="X592" s="168" t="str">
        <f t="shared" si="408"/>
        <v>YES</v>
      </c>
      <c r="Y592" s="186" t="str">
        <f t="shared" si="409"/>
        <v>YES</v>
      </c>
      <c r="Z592" s="168" t="str">
        <f t="shared" si="410"/>
        <v>YES</v>
      </c>
      <c r="AA592" s="163">
        <v>42406</v>
      </c>
      <c r="AB592" s="163" t="str">
        <f t="shared" si="400"/>
        <v>YES</v>
      </c>
      <c r="AC592" s="163" t="s">
        <v>126</v>
      </c>
      <c r="AD592" s="185">
        <v>0</v>
      </c>
      <c r="AE592" s="185">
        <v>0</v>
      </c>
      <c r="AF592" s="185">
        <f t="shared" si="397"/>
        <v>0</v>
      </c>
      <c r="AG592" s="155">
        <v>19.77</v>
      </c>
      <c r="AH592" s="248">
        <v>0</v>
      </c>
      <c r="AI592" s="247">
        <v>23.29</v>
      </c>
      <c r="AJ592" s="247">
        <v>15.36</v>
      </c>
      <c r="AK592" s="186" t="s">
        <v>188</v>
      </c>
      <c r="AL592" s="155" t="s">
        <v>187</v>
      </c>
      <c r="AM592" s="185">
        <v>328.69</v>
      </c>
      <c r="AN592" s="185">
        <v>15.87</v>
      </c>
      <c r="AO592" s="163">
        <v>42406</v>
      </c>
      <c r="AP592" s="244">
        <f>AF592</f>
        <v>0</v>
      </c>
      <c r="AQ592" s="198"/>
      <c r="AR592" s="198"/>
      <c r="AS592" s="185">
        <f t="shared" si="398"/>
        <v>0</v>
      </c>
      <c r="AT592" s="198"/>
      <c r="AU592" s="242">
        <v>0</v>
      </c>
      <c r="AV592" s="200"/>
      <c r="AW592" s="198"/>
      <c r="AX592" s="186" t="s">
        <v>188</v>
      </c>
      <c r="AY592" s="198"/>
    </row>
    <row r="593" spans="1:51" s="158" customFormat="1" x14ac:dyDescent="0.3">
      <c r="A593" s="163">
        <v>42407</v>
      </c>
      <c r="B593" s="187">
        <v>11790</v>
      </c>
      <c r="C593" s="166">
        <f t="shared" si="401"/>
        <v>5944.0383161078898</v>
      </c>
      <c r="D593" s="166">
        <f t="shared" si="402"/>
        <v>5046.2026000216074</v>
      </c>
      <c r="E593" s="187">
        <v>13981</v>
      </c>
      <c r="F593" s="166">
        <f t="shared" si="380"/>
        <v>7048.6513738341318</v>
      </c>
      <c r="G593" s="166">
        <f t="shared" si="381"/>
        <v>7217.9768806943011</v>
      </c>
      <c r="H593" s="187">
        <v>19364</v>
      </c>
      <c r="I593" s="162">
        <f t="shared" si="382"/>
        <v>9762.5409629442911</v>
      </c>
      <c r="J593" s="162">
        <f t="shared" si="383"/>
        <v>10888.112643595377</v>
      </c>
      <c r="K593" s="171">
        <f>'Salinity-Da'!B579</f>
        <v>18.946354166666666</v>
      </c>
      <c r="L593" s="171">
        <f>'Salinity-Da'!C579</f>
        <v>417.28125</v>
      </c>
      <c r="M593" s="189">
        <f>'Salinity-Da'!I579</f>
        <v>0.11417909582934221</v>
      </c>
      <c r="N593" s="189">
        <f t="shared" si="411"/>
        <v>1.8673246923573066</v>
      </c>
      <c r="O593" s="185" t="s">
        <v>189</v>
      </c>
      <c r="P593" s="185" t="s">
        <v>24</v>
      </c>
      <c r="Q593" s="185">
        <v>9999</v>
      </c>
      <c r="R593" s="185">
        <v>7</v>
      </c>
      <c r="S593" s="168" t="str">
        <f t="shared" si="403"/>
        <v>YES</v>
      </c>
      <c r="T593" s="186" t="str">
        <f t="shared" si="404"/>
        <v>YES</v>
      </c>
      <c r="U593" s="186" t="str">
        <f t="shared" si="405"/>
        <v>YES</v>
      </c>
      <c r="V593" s="186" t="str">
        <f t="shared" si="406"/>
        <v>YES</v>
      </c>
      <c r="W593" s="186" t="str">
        <f t="shared" si="407"/>
        <v>YES</v>
      </c>
      <c r="X593" s="168" t="str">
        <f t="shared" si="408"/>
        <v>YES</v>
      </c>
      <c r="Y593" s="186" t="str">
        <f t="shared" si="409"/>
        <v>YES</v>
      </c>
      <c r="Z593" s="168" t="str">
        <f t="shared" si="410"/>
        <v>YES</v>
      </c>
      <c r="AA593" s="163">
        <v>42407</v>
      </c>
      <c r="AB593" s="163" t="str">
        <f t="shared" si="400"/>
        <v>YES</v>
      </c>
      <c r="AC593" s="163" t="s">
        <v>126</v>
      </c>
      <c r="AD593" s="185">
        <v>0</v>
      </c>
      <c r="AE593" s="185">
        <v>0</v>
      </c>
      <c r="AF593" s="185">
        <f t="shared" si="397"/>
        <v>0</v>
      </c>
      <c r="AG593" s="155">
        <v>18.98</v>
      </c>
      <c r="AH593" s="248">
        <v>0</v>
      </c>
      <c r="AI593" s="247">
        <v>23.05</v>
      </c>
      <c r="AJ593" s="247">
        <v>12.68</v>
      </c>
      <c r="AK593" s="186" t="s">
        <v>188</v>
      </c>
      <c r="AL593" s="155" t="s">
        <v>187</v>
      </c>
      <c r="AM593" s="185">
        <v>280.57</v>
      </c>
      <c r="AN593" s="185">
        <v>15.64</v>
      </c>
      <c r="AO593" s="163">
        <v>42407</v>
      </c>
      <c r="AP593" s="244">
        <f t="shared" ref="AP593:AP615" si="412">AF593</f>
        <v>0</v>
      </c>
      <c r="AQ593" s="198"/>
      <c r="AR593" s="198"/>
      <c r="AS593" s="185">
        <f t="shared" si="398"/>
        <v>0</v>
      </c>
      <c r="AT593" s="198"/>
      <c r="AU593" s="242">
        <v>0</v>
      </c>
      <c r="AV593" s="200"/>
      <c r="AW593" s="198"/>
      <c r="AX593" s="186" t="s">
        <v>188</v>
      </c>
      <c r="AY593" s="198"/>
    </row>
    <row r="594" spans="1:51" s="158" customFormat="1" x14ac:dyDescent="0.3">
      <c r="A594" s="163">
        <v>42408</v>
      </c>
      <c r="B594" s="187">
        <v>12354</v>
      </c>
      <c r="C594" s="166">
        <f t="shared" si="401"/>
        <v>6228.3841693975301</v>
      </c>
      <c r="D594" s="166">
        <f t="shared" si="402"/>
        <v>5374.7704274550761</v>
      </c>
      <c r="E594" s="187">
        <v>13870</v>
      </c>
      <c r="F594" s="166">
        <f t="shared" si="380"/>
        <v>6992.6896899420217</v>
      </c>
      <c r="G594" s="166">
        <f t="shared" si="381"/>
        <v>7308.9416255536762</v>
      </c>
      <c r="H594" s="187">
        <v>18388</v>
      </c>
      <c r="I594" s="162">
        <f t="shared" si="382"/>
        <v>9270.4814721451985</v>
      </c>
      <c r="J594" s="162">
        <f t="shared" si="383"/>
        <v>10580.287370809176</v>
      </c>
      <c r="K594" s="171">
        <f>'Salinity-Da'!B580</f>
        <v>18.317604166666666</v>
      </c>
      <c r="L594" s="171">
        <f>'Salinity-Da'!C580</f>
        <v>420.94791666666669</v>
      </c>
      <c r="M594" s="189">
        <f>'Salinity-Da'!I580</f>
        <v>7.8593913115064501E-2</v>
      </c>
      <c r="N594" s="189">
        <f t="shared" si="411"/>
        <v>1.6212818176337325</v>
      </c>
      <c r="O594" s="185" t="s">
        <v>189</v>
      </c>
      <c r="P594" s="185" t="s">
        <v>24</v>
      </c>
      <c r="Q594" s="185">
        <v>9999</v>
      </c>
      <c r="R594" s="185">
        <v>7</v>
      </c>
      <c r="S594" s="168" t="str">
        <f t="shared" si="403"/>
        <v>YES</v>
      </c>
      <c r="T594" s="186" t="str">
        <f t="shared" si="404"/>
        <v>YES</v>
      </c>
      <c r="U594" s="186" t="str">
        <f t="shared" si="405"/>
        <v>YES</v>
      </c>
      <c r="V594" s="186" t="str">
        <f t="shared" si="406"/>
        <v>YES</v>
      </c>
      <c r="W594" s="186" t="str">
        <f t="shared" si="407"/>
        <v>YES</v>
      </c>
      <c r="X594" s="168" t="str">
        <f t="shared" si="408"/>
        <v>YES</v>
      </c>
      <c r="Y594" s="186" t="str">
        <f t="shared" si="409"/>
        <v>YES</v>
      </c>
      <c r="Z594" s="168" t="str">
        <f t="shared" si="410"/>
        <v>YES</v>
      </c>
      <c r="AA594" s="163">
        <v>42408</v>
      </c>
      <c r="AB594" s="163" t="str">
        <f t="shared" si="400"/>
        <v>YES</v>
      </c>
      <c r="AC594" s="163" t="s">
        <v>126</v>
      </c>
      <c r="AD594" s="185">
        <v>0</v>
      </c>
      <c r="AE594" s="185">
        <v>0</v>
      </c>
      <c r="AF594" s="185">
        <f t="shared" si="397"/>
        <v>0</v>
      </c>
      <c r="AG594" s="155">
        <v>18.739999999999998</v>
      </c>
      <c r="AH594" s="248">
        <v>0</v>
      </c>
      <c r="AI594" s="247" t="s">
        <v>186</v>
      </c>
      <c r="AJ594" s="247">
        <v>9.18</v>
      </c>
      <c r="AK594" s="186" t="s">
        <v>188</v>
      </c>
      <c r="AL594" s="155" t="s">
        <v>187</v>
      </c>
      <c r="AM594" s="185">
        <v>253.5</v>
      </c>
      <c r="AN594" s="185">
        <v>15.52</v>
      </c>
      <c r="AO594" s="163">
        <v>42408</v>
      </c>
      <c r="AP594" s="244">
        <f t="shared" si="412"/>
        <v>0</v>
      </c>
      <c r="AQ594" s="198"/>
      <c r="AR594" s="198"/>
      <c r="AS594" s="185">
        <f t="shared" si="398"/>
        <v>0</v>
      </c>
      <c r="AT594" s="198"/>
      <c r="AU594" s="242">
        <v>0</v>
      </c>
      <c r="AV594" s="200"/>
      <c r="AW594" s="198"/>
      <c r="AX594" s="186" t="s">
        <v>188</v>
      </c>
      <c r="AY594" s="198"/>
    </row>
    <row r="595" spans="1:51" s="158" customFormat="1" x14ac:dyDescent="0.3">
      <c r="A595" s="163">
        <v>42409</v>
      </c>
      <c r="B595" s="187">
        <v>12930</v>
      </c>
      <c r="C595" s="166">
        <f t="shared" si="401"/>
        <v>6518.7799344592895</v>
      </c>
      <c r="D595" s="166">
        <f t="shared" si="402"/>
        <v>5560.9492599661489</v>
      </c>
      <c r="E595" s="187">
        <v>13724</v>
      </c>
      <c r="F595" s="166">
        <f t="shared" si="380"/>
        <v>6919.0824300478953</v>
      </c>
      <c r="G595" s="166">
        <f t="shared" si="381"/>
        <v>7230.8689545896505</v>
      </c>
      <c r="H595" s="187">
        <v>18951</v>
      </c>
      <c r="I595" s="162">
        <f t="shared" si="382"/>
        <v>9554.3231661204936</v>
      </c>
      <c r="J595" s="162">
        <f t="shared" si="383"/>
        <v>10067.557348122007</v>
      </c>
      <c r="K595" s="171">
        <f>'Salinity-Da'!B581</f>
        <v>18.160729166666659</v>
      </c>
      <c r="L595" s="171">
        <f>'Salinity-Da'!C581</f>
        <v>408.26041666666669</v>
      </c>
      <c r="M595" s="189">
        <f>'Salinity-Da'!I581</f>
        <v>5.840163820191175E-2</v>
      </c>
      <c r="N595" s="189">
        <f t="shared" si="411"/>
        <v>1.3832082572711313</v>
      </c>
      <c r="O595" s="185" t="s">
        <v>189</v>
      </c>
      <c r="P595" s="185" t="s">
        <v>24</v>
      </c>
      <c r="Q595" s="185">
        <v>9999</v>
      </c>
      <c r="R595" s="185">
        <v>7</v>
      </c>
      <c r="S595" s="168" t="str">
        <f t="shared" si="403"/>
        <v>YES</v>
      </c>
      <c r="T595" s="186" t="str">
        <f t="shared" si="404"/>
        <v>YES</v>
      </c>
      <c r="U595" s="186" t="str">
        <f t="shared" si="405"/>
        <v>YES</v>
      </c>
      <c r="V595" s="186" t="str">
        <f t="shared" si="406"/>
        <v>YES</v>
      </c>
      <c r="W595" s="186" t="str">
        <f t="shared" si="407"/>
        <v>YES</v>
      </c>
      <c r="X595" s="168" t="str">
        <f t="shared" si="408"/>
        <v>YES</v>
      </c>
      <c r="Y595" s="186" t="str">
        <f t="shared" si="409"/>
        <v>YES</v>
      </c>
      <c r="Z595" s="168" t="str">
        <f t="shared" si="410"/>
        <v>YES</v>
      </c>
      <c r="AA595" s="163">
        <v>42409</v>
      </c>
      <c r="AB595" s="163" t="str">
        <f t="shared" si="400"/>
        <v>YES</v>
      </c>
      <c r="AC595" s="163" t="s">
        <v>126</v>
      </c>
      <c r="AD595" s="185">
        <v>0</v>
      </c>
      <c r="AE595" s="185">
        <v>0</v>
      </c>
      <c r="AF595" s="185">
        <f t="shared" si="397"/>
        <v>0</v>
      </c>
      <c r="AG595" s="155">
        <v>18.45</v>
      </c>
      <c r="AH595" s="248">
        <v>0</v>
      </c>
      <c r="AI595" s="247" t="s">
        <v>186</v>
      </c>
      <c r="AJ595" s="247">
        <v>6.14</v>
      </c>
      <c r="AK595" s="186" t="s">
        <v>188</v>
      </c>
      <c r="AL595" s="155" t="s">
        <v>187</v>
      </c>
      <c r="AM595" s="185">
        <v>194.19</v>
      </c>
      <c r="AN595" s="185">
        <v>15.31</v>
      </c>
      <c r="AO595" s="163">
        <v>42409</v>
      </c>
      <c r="AP595" s="244">
        <f t="shared" si="412"/>
        <v>0</v>
      </c>
      <c r="AQ595" s="198"/>
      <c r="AR595" s="198"/>
      <c r="AS595" s="185">
        <f t="shared" si="398"/>
        <v>0</v>
      </c>
      <c r="AT595" s="198"/>
      <c r="AU595" s="242">
        <v>0</v>
      </c>
      <c r="AV595" s="200"/>
      <c r="AW595" s="198"/>
      <c r="AX595" s="186" t="s">
        <v>188</v>
      </c>
      <c r="AY595" s="198"/>
    </row>
    <row r="596" spans="1:51" s="158" customFormat="1" x14ac:dyDescent="0.3">
      <c r="A596" s="163">
        <v>42410</v>
      </c>
      <c r="B596" s="187">
        <v>13311</v>
      </c>
      <c r="C596" s="166">
        <f t="shared" si="401"/>
        <v>6710.8646332240987</v>
      </c>
      <c r="D596" s="166">
        <f t="shared" si="402"/>
        <v>5755.3386870250997</v>
      </c>
      <c r="E596" s="187">
        <v>12111</v>
      </c>
      <c r="F596" s="166">
        <f t="shared" si="380"/>
        <v>6105.8734560121002</v>
      </c>
      <c r="G596" s="166">
        <f t="shared" si="381"/>
        <v>7122.9068385609862</v>
      </c>
      <c r="H596" s="187">
        <v>16084</v>
      </c>
      <c r="I596" s="162">
        <f t="shared" si="382"/>
        <v>8108.8984118981598</v>
      </c>
      <c r="J596" s="162">
        <f t="shared" si="383"/>
        <v>9752.8899132125753</v>
      </c>
      <c r="K596" s="171">
        <f>'Salinity-Da'!B582</f>
        <v>18.136458333333334</v>
      </c>
      <c r="L596" s="171">
        <f>'Salinity-Da'!C582</f>
        <v>409.58333333333331</v>
      </c>
      <c r="M596" s="189">
        <f>'Salinity-Da'!I582</f>
        <v>4.7832028506253427E-2</v>
      </c>
      <c r="N596" s="189">
        <f t="shared" si="411"/>
        <v>1.1819375948409563</v>
      </c>
      <c r="O596" s="185" t="s">
        <v>189</v>
      </c>
      <c r="P596" s="185" t="s">
        <v>24</v>
      </c>
      <c r="Q596" s="185">
        <v>9999</v>
      </c>
      <c r="R596" s="185">
        <v>7</v>
      </c>
      <c r="S596" s="168" t="str">
        <f t="shared" si="403"/>
        <v>YES</v>
      </c>
      <c r="T596" s="186" t="str">
        <f t="shared" si="404"/>
        <v>YES</v>
      </c>
      <c r="U596" s="186" t="str">
        <f t="shared" si="405"/>
        <v>YES</v>
      </c>
      <c r="V596" s="186" t="str">
        <f t="shared" si="406"/>
        <v>YES</v>
      </c>
      <c r="W596" s="186" t="str">
        <f t="shared" si="407"/>
        <v>YES</v>
      </c>
      <c r="X596" s="168" t="str">
        <f t="shared" si="408"/>
        <v>YES</v>
      </c>
      <c r="Y596" s="186" t="str">
        <f t="shared" si="409"/>
        <v>YES</v>
      </c>
      <c r="Z596" s="168" t="str">
        <f t="shared" si="410"/>
        <v>YES</v>
      </c>
      <c r="AA596" s="163">
        <v>42410</v>
      </c>
      <c r="AB596" s="163" t="str">
        <f t="shared" si="400"/>
        <v>YES</v>
      </c>
      <c r="AC596" s="163" t="s">
        <v>126</v>
      </c>
      <c r="AD596" s="185">
        <v>0</v>
      </c>
      <c r="AE596" s="185">
        <v>0</v>
      </c>
      <c r="AF596" s="185">
        <f t="shared" si="397"/>
        <v>0</v>
      </c>
      <c r="AG596" s="155">
        <v>18.12</v>
      </c>
      <c r="AH596" s="248">
        <v>11.96</v>
      </c>
      <c r="AI596" s="247" t="s">
        <v>186</v>
      </c>
      <c r="AJ596" s="247">
        <v>3.52</v>
      </c>
      <c r="AK596" s="186" t="s">
        <v>188</v>
      </c>
      <c r="AL596" s="155" t="s">
        <v>187</v>
      </c>
      <c r="AM596" s="185">
        <v>111.58</v>
      </c>
      <c r="AN596" s="185">
        <v>15.01</v>
      </c>
      <c r="AO596" s="163">
        <v>42410</v>
      </c>
      <c r="AP596" s="244">
        <f t="shared" si="412"/>
        <v>0</v>
      </c>
      <c r="AQ596" s="198"/>
      <c r="AR596" s="198"/>
      <c r="AS596" s="185">
        <f t="shared" si="398"/>
        <v>0</v>
      </c>
      <c r="AT596" s="198"/>
      <c r="AU596" s="242">
        <v>0</v>
      </c>
      <c r="AV596" s="200"/>
      <c r="AW596" s="198"/>
      <c r="AX596" s="186" t="s">
        <v>188</v>
      </c>
      <c r="AY596" s="198"/>
    </row>
    <row r="597" spans="1:51" s="158" customFormat="1" x14ac:dyDescent="0.3">
      <c r="A597" s="163">
        <v>42411</v>
      </c>
      <c r="B597" s="187">
        <v>17829</v>
      </c>
      <c r="C597" s="166">
        <f t="shared" si="401"/>
        <v>8988.6564154272746</v>
      </c>
      <c r="D597" s="166">
        <f t="shared" si="402"/>
        <v>5952.3929561741506</v>
      </c>
      <c r="E597" s="187">
        <v>12593</v>
      </c>
      <c r="F597" s="166">
        <f t="shared" si="380"/>
        <v>6348.878245525586</v>
      </c>
      <c r="G597" s="166">
        <f t="shared" si="381"/>
        <v>6916.1294969210276</v>
      </c>
      <c r="H597" s="187">
        <v>16641</v>
      </c>
      <c r="I597" s="162">
        <f t="shared" si="382"/>
        <v>8389.7151499873962</v>
      </c>
      <c r="J597" s="162">
        <f t="shared" si="383"/>
        <v>9390.1112751629516</v>
      </c>
      <c r="K597" s="171">
        <f>'Salinity-Da'!B583</f>
        <v>17.295208333333324</v>
      </c>
      <c r="L597" s="171">
        <f>'Salinity-Da'!C583</f>
        <v>412.90625</v>
      </c>
      <c r="M597" s="189">
        <f>'Salinity-Da'!I583</f>
        <v>4.1485441904355193E-2</v>
      </c>
      <c r="N597" s="189">
        <f t="shared" si="411"/>
        <v>1.05924528241535</v>
      </c>
      <c r="O597" s="185" t="s">
        <v>189</v>
      </c>
      <c r="P597" s="185" t="s">
        <v>24</v>
      </c>
      <c r="Q597" s="185">
        <v>9999</v>
      </c>
      <c r="R597" s="185">
        <v>7</v>
      </c>
      <c r="S597" s="168" t="str">
        <f t="shared" si="403"/>
        <v>YES</v>
      </c>
      <c r="T597" s="186" t="str">
        <f t="shared" si="404"/>
        <v>YES</v>
      </c>
      <c r="U597" s="186" t="str">
        <f t="shared" si="405"/>
        <v>YES</v>
      </c>
      <c r="V597" s="186" t="str">
        <f t="shared" si="406"/>
        <v>YES</v>
      </c>
      <c r="W597" s="186" t="str">
        <f t="shared" si="407"/>
        <v>YES</v>
      </c>
      <c r="X597" s="168" t="str">
        <f t="shared" si="408"/>
        <v>YES</v>
      </c>
      <c r="Y597" s="186" t="str">
        <f t="shared" si="409"/>
        <v>YES</v>
      </c>
      <c r="Z597" s="168" t="str">
        <f t="shared" si="410"/>
        <v>YES</v>
      </c>
      <c r="AA597" s="163">
        <v>42411</v>
      </c>
      <c r="AB597" s="163" t="str">
        <f t="shared" si="400"/>
        <v>YES</v>
      </c>
      <c r="AC597" s="163" t="s">
        <v>126</v>
      </c>
      <c r="AD597" s="185">
        <v>0</v>
      </c>
      <c r="AE597" s="185">
        <v>0</v>
      </c>
      <c r="AF597" s="185">
        <f t="shared" si="397"/>
        <v>0</v>
      </c>
      <c r="AG597" s="155">
        <v>19.03</v>
      </c>
      <c r="AH597" s="248">
        <v>28.91</v>
      </c>
      <c r="AI597" s="247">
        <v>23.42</v>
      </c>
      <c r="AJ597" s="247">
        <v>1.98</v>
      </c>
      <c r="AK597" s="186" t="s">
        <v>188</v>
      </c>
      <c r="AL597" s="155" t="s">
        <v>187</v>
      </c>
      <c r="AM597" s="185">
        <v>0</v>
      </c>
      <c r="AN597" s="185">
        <v>14.62</v>
      </c>
      <c r="AO597" s="163">
        <v>42411</v>
      </c>
      <c r="AP597" s="244">
        <f t="shared" si="412"/>
        <v>0</v>
      </c>
      <c r="AQ597" s="198"/>
      <c r="AR597" s="198"/>
      <c r="AS597" s="185">
        <f t="shared" si="398"/>
        <v>0</v>
      </c>
      <c r="AT597" s="198"/>
      <c r="AU597" s="242">
        <v>0</v>
      </c>
      <c r="AV597" s="200"/>
      <c r="AW597" s="198"/>
      <c r="AX597" s="186" t="s">
        <v>188</v>
      </c>
      <c r="AY597" s="198"/>
    </row>
    <row r="598" spans="1:51" s="158" customFormat="1" x14ac:dyDescent="0.3">
      <c r="A598" s="163">
        <v>42412</v>
      </c>
      <c r="B598" s="187">
        <v>17440</v>
      </c>
      <c r="C598" s="166">
        <f t="shared" si="401"/>
        <v>8792.5384421477193</v>
      </c>
      <c r="D598" s="166">
        <f t="shared" si="402"/>
        <v>6501.0623356980814</v>
      </c>
      <c r="E598" s="187">
        <v>13021</v>
      </c>
      <c r="F598" s="166">
        <f t="shared" si="380"/>
        <v>6564.6584320645325</v>
      </c>
      <c r="G598" s="166">
        <f t="shared" si="381"/>
        <v>6800.3889228996359</v>
      </c>
      <c r="H598" s="187">
        <v>16290</v>
      </c>
      <c r="I598" s="162">
        <f t="shared" si="382"/>
        <v>8212.7552306528869</v>
      </c>
      <c r="J598" s="162">
        <f t="shared" si="383"/>
        <v>9201.3396233209696</v>
      </c>
      <c r="K598" s="171">
        <f>'Salinity-Da'!B584</f>
        <v>17.345000000000002</v>
      </c>
      <c r="L598" s="171">
        <f>'Salinity-Da'!C584</f>
        <v>422.80208333333331</v>
      </c>
      <c r="M598" s="189">
        <f>'Salinity-Da'!I584</f>
        <v>3.7039619798971003E-2</v>
      </c>
      <c r="N598" s="189">
        <f t="shared" si="411"/>
        <v>0.92427511993410405</v>
      </c>
      <c r="O598" s="185" t="s">
        <v>189</v>
      </c>
      <c r="P598" s="185" t="s">
        <v>24</v>
      </c>
      <c r="Q598" s="185">
        <v>9999</v>
      </c>
      <c r="R598" s="185">
        <v>7</v>
      </c>
      <c r="S598" s="168" t="str">
        <f t="shared" si="403"/>
        <v>YES</v>
      </c>
      <c r="T598" s="186" t="str">
        <f t="shared" si="404"/>
        <v>YES</v>
      </c>
      <c r="U598" s="186" t="str">
        <f t="shared" si="405"/>
        <v>YES</v>
      </c>
      <c r="V598" s="186" t="str">
        <f t="shared" si="406"/>
        <v>YES</v>
      </c>
      <c r="W598" s="186" t="str">
        <f t="shared" si="407"/>
        <v>YES</v>
      </c>
      <c r="X598" s="168" t="str">
        <f t="shared" si="408"/>
        <v>YES</v>
      </c>
      <c r="Y598" s="186" t="str">
        <f t="shared" si="409"/>
        <v>YES</v>
      </c>
      <c r="Z598" s="168" t="str">
        <f t="shared" si="410"/>
        <v>YES</v>
      </c>
      <c r="AA598" s="163">
        <v>42412</v>
      </c>
      <c r="AB598" s="163" t="str">
        <f t="shared" si="400"/>
        <v>YES</v>
      </c>
      <c r="AC598" s="163" t="s">
        <v>126</v>
      </c>
      <c r="AD598" s="185">
        <v>0</v>
      </c>
      <c r="AE598" s="185">
        <v>0</v>
      </c>
      <c r="AF598" s="185">
        <f t="shared" si="397"/>
        <v>0</v>
      </c>
      <c r="AG598" s="155">
        <v>20.07</v>
      </c>
      <c r="AH598" s="248">
        <v>34.56</v>
      </c>
      <c r="AI598" s="247" t="s">
        <v>186</v>
      </c>
      <c r="AJ598" s="247">
        <v>1.98</v>
      </c>
      <c r="AK598" s="186" t="s">
        <v>188</v>
      </c>
      <c r="AL598" s="155" t="s">
        <v>187</v>
      </c>
      <c r="AM598" s="185">
        <v>0</v>
      </c>
      <c r="AN598" s="185">
        <v>15.05</v>
      </c>
      <c r="AO598" s="163">
        <v>42412</v>
      </c>
      <c r="AP598" s="244">
        <f t="shared" si="412"/>
        <v>0</v>
      </c>
      <c r="AQ598" s="198"/>
      <c r="AR598" s="198"/>
      <c r="AS598" s="185">
        <f t="shared" si="398"/>
        <v>0</v>
      </c>
      <c r="AT598" s="198"/>
      <c r="AU598" s="242">
        <v>0</v>
      </c>
      <c r="AV598" s="200"/>
      <c r="AW598" s="198"/>
      <c r="AX598" s="186" t="s">
        <v>188</v>
      </c>
      <c r="AY598" s="198"/>
    </row>
    <row r="599" spans="1:51" s="158" customFormat="1" x14ac:dyDescent="0.3">
      <c r="A599" s="163">
        <v>42413</v>
      </c>
      <c r="B599" s="187">
        <v>15468</v>
      </c>
      <c r="C599" s="166">
        <f t="shared" si="401"/>
        <v>7798.3362742626668</v>
      </c>
      <c r="D599" s="166">
        <f t="shared" si="402"/>
        <v>7006.2299686701008</v>
      </c>
      <c r="E599" s="187">
        <v>11620</v>
      </c>
      <c r="F599" s="166">
        <f t="shared" si="380"/>
        <v>5858.3312326695241</v>
      </c>
      <c r="G599" s="166">
        <f t="shared" si="381"/>
        <v>6708.63192768915</v>
      </c>
      <c r="H599" s="187">
        <v>15310</v>
      </c>
      <c r="I599" s="162">
        <f t="shared" si="382"/>
        <v>7718.6791025964203</v>
      </c>
      <c r="J599" s="162">
        <f t="shared" si="383"/>
        <v>8950.2682847779906</v>
      </c>
      <c r="K599" s="171">
        <f>'Salinity-Da'!B585</f>
        <v>18.25687499999999</v>
      </c>
      <c r="L599" s="171">
        <f>'Salinity-Da'!C585</f>
        <v>430.86458333333331</v>
      </c>
      <c r="M599" s="189">
        <f>'Salinity-Da'!I585</f>
        <v>3.3331772381189305E-2</v>
      </c>
      <c r="N599" s="189">
        <f t="shared" si="411"/>
        <v>0.7942197578537088</v>
      </c>
      <c r="O599" s="185" t="s">
        <v>189</v>
      </c>
      <c r="P599" s="185" t="s">
        <v>24</v>
      </c>
      <c r="Q599" s="185">
        <v>9999</v>
      </c>
      <c r="R599" s="185">
        <v>7</v>
      </c>
      <c r="S599" s="168" t="str">
        <f t="shared" si="403"/>
        <v>YES</v>
      </c>
      <c r="T599" s="186" t="str">
        <f t="shared" si="404"/>
        <v>YES</v>
      </c>
      <c r="U599" s="186" t="str">
        <f t="shared" si="405"/>
        <v>YES</v>
      </c>
      <c r="V599" s="186" t="str">
        <f t="shared" si="406"/>
        <v>YES</v>
      </c>
      <c r="W599" s="186" t="str">
        <f t="shared" si="407"/>
        <v>YES</v>
      </c>
      <c r="X599" s="168" t="str">
        <f t="shared" si="408"/>
        <v>NO</v>
      </c>
      <c r="Y599" s="186" t="str">
        <f t="shared" si="409"/>
        <v>YES</v>
      </c>
      <c r="Z599" s="168" t="str">
        <f t="shared" si="410"/>
        <v>NO</v>
      </c>
      <c r="AA599" s="163">
        <v>42413</v>
      </c>
      <c r="AB599" s="163" t="str">
        <f t="shared" si="400"/>
        <v>NO</v>
      </c>
      <c r="AC599" s="163" t="s">
        <v>126</v>
      </c>
      <c r="AD599" s="185">
        <v>0</v>
      </c>
      <c r="AE599" s="185">
        <v>0</v>
      </c>
      <c r="AF599" s="185">
        <f t="shared" si="397"/>
        <v>0</v>
      </c>
      <c r="AG599" s="155">
        <v>19.82</v>
      </c>
      <c r="AH599" s="248">
        <v>34.51</v>
      </c>
      <c r="AI599" s="247" t="s">
        <v>186</v>
      </c>
      <c r="AJ599" s="247">
        <v>2.54</v>
      </c>
      <c r="AK599" s="186" t="s">
        <v>188</v>
      </c>
      <c r="AL599" s="155" t="s">
        <v>187</v>
      </c>
      <c r="AM599" s="185">
        <v>3.42</v>
      </c>
      <c r="AN599" s="185">
        <v>18.010000000000002</v>
      </c>
      <c r="AO599" s="163">
        <v>42413</v>
      </c>
      <c r="AP599" s="244">
        <f t="shared" si="412"/>
        <v>0</v>
      </c>
      <c r="AQ599" s="198"/>
      <c r="AR599" s="198"/>
      <c r="AS599" s="185">
        <f t="shared" si="398"/>
        <v>0</v>
      </c>
      <c r="AT599" s="198"/>
      <c r="AU599" s="242">
        <v>0</v>
      </c>
      <c r="AV599" s="200"/>
      <c r="AW599" s="198"/>
      <c r="AX599" s="186" t="s">
        <v>188</v>
      </c>
      <c r="AY599" s="198"/>
    </row>
    <row r="600" spans="1:51" s="158" customFormat="1" x14ac:dyDescent="0.3">
      <c r="A600" s="163">
        <v>42414</v>
      </c>
      <c r="B600" s="187">
        <v>15778</v>
      </c>
      <c r="C600" s="166">
        <f t="shared" si="401"/>
        <v>7954.6256617091003</v>
      </c>
      <c r="D600" s="166">
        <f t="shared" si="402"/>
        <v>7283.0854550037811</v>
      </c>
      <c r="E600" s="187">
        <v>11618</v>
      </c>
      <c r="F600" s="166">
        <f t="shared" si="380"/>
        <v>5857.3229140408366</v>
      </c>
      <c r="G600" s="166">
        <f t="shared" si="381"/>
        <v>6548.3092657279703</v>
      </c>
      <c r="H600" s="187">
        <v>15798</v>
      </c>
      <c r="I600" s="162">
        <f t="shared" si="382"/>
        <v>7964.7088479959666</v>
      </c>
      <c r="J600" s="162">
        <f t="shared" si="383"/>
        <v>8716.770499477836</v>
      </c>
      <c r="K600" s="171">
        <f>'Salinity-Da'!B586</f>
        <v>18.738020833333334</v>
      </c>
      <c r="L600" s="171">
        <f>'Salinity-Da'!C586</f>
        <v>429.88541666666669</v>
      </c>
      <c r="M600" s="189">
        <f>'Salinity-Da'!I586</f>
        <v>3.0149699715324395E-2</v>
      </c>
      <c r="N600" s="189">
        <f t="shared" si="411"/>
        <v>0.63805603302816738</v>
      </c>
      <c r="O600" s="185" t="s">
        <v>189</v>
      </c>
      <c r="P600" s="185" t="s">
        <v>24</v>
      </c>
      <c r="Q600" s="185">
        <v>9999</v>
      </c>
      <c r="R600" s="185">
        <v>7</v>
      </c>
      <c r="S600" s="168" t="str">
        <f t="shared" si="403"/>
        <v>YES</v>
      </c>
      <c r="T600" s="186" t="str">
        <f t="shared" si="404"/>
        <v>YES</v>
      </c>
      <c r="U600" s="186" t="str">
        <f t="shared" si="405"/>
        <v>YES</v>
      </c>
      <c r="V600" s="186" t="str">
        <f t="shared" si="406"/>
        <v>YES</v>
      </c>
      <c r="W600" s="186" t="str">
        <f t="shared" si="407"/>
        <v>YES</v>
      </c>
      <c r="X600" s="168" t="str">
        <f t="shared" si="408"/>
        <v>NO</v>
      </c>
      <c r="Y600" s="186" t="str">
        <f t="shared" si="409"/>
        <v>YES</v>
      </c>
      <c r="Z600" s="168" t="str">
        <f t="shared" si="410"/>
        <v>NO</v>
      </c>
      <c r="AA600" s="163">
        <v>42414</v>
      </c>
      <c r="AB600" s="163" t="str">
        <f t="shared" si="400"/>
        <v>NO</v>
      </c>
      <c r="AC600" s="163" t="s">
        <v>126</v>
      </c>
      <c r="AD600" s="185">
        <v>0</v>
      </c>
      <c r="AE600" s="185">
        <v>0</v>
      </c>
      <c r="AF600" s="185">
        <f t="shared" si="397"/>
        <v>0</v>
      </c>
      <c r="AG600" s="155">
        <v>20.100000000000001</v>
      </c>
      <c r="AH600" s="248">
        <v>34.56</v>
      </c>
      <c r="AI600" s="247">
        <v>23.89</v>
      </c>
      <c r="AJ600" s="247">
        <v>3.3</v>
      </c>
      <c r="AK600" s="186" t="s">
        <v>188</v>
      </c>
      <c r="AL600" s="155" t="s">
        <v>187</v>
      </c>
      <c r="AM600" s="185">
        <v>12.44</v>
      </c>
      <c r="AN600" s="185">
        <v>18.75</v>
      </c>
      <c r="AO600" s="163">
        <v>42414</v>
      </c>
      <c r="AP600" s="244">
        <f t="shared" si="412"/>
        <v>0</v>
      </c>
      <c r="AQ600" s="198"/>
      <c r="AR600" s="198"/>
      <c r="AS600" s="185">
        <f t="shared" si="398"/>
        <v>0</v>
      </c>
      <c r="AT600" s="198"/>
      <c r="AU600" s="242">
        <v>0</v>
      </c>
      <c r="AV600" s="200"/>
      <c r="AW600" s="198"/>
      <c r="AX600" s="186" t="s">
        <v>188</v>
      </c>
      <c r="AY600" s="198"/>
    </row>
    <row r="601" spans="1:51" s="158" customFormat="1" x14ac:dyDescent="0.3">
      <c r="A601" s="163">
        <v>42415</v>
      </c>
      <c r="B601" s="164">
        <v>12228</v>
      </c>
      <c r="C601" s="166">
        <f t="shared" si="401"/>
        <v>6164.86009579027</v>
      </c>
      <c r="D601" s="166">
        <f t="shared" si="402"/>
        <v>7570.3122186610954</v>
      </c>
      <c r="E601" s="187">
        <v>11376</v>
      </c>
      <c r="F601" s="166">
        <f t="shared" si="380"/>
        <v>5735.3163599697509</v>
      </c>
      <c r="G601" s="166">
        <f t="shared" si="381"/>
        <v>6378.1194857575001</v>
      </c>
      <c r="H601" s="166">
        <v>15578</v>
      </c>
      <c r="I601" s="162">
        <f t="shared" ref="I601:I615" si="413">H601*800/1586.8</f>
        <v>7853.7937988404337</v>
      </c>
      <c r="J601" s="162">
        <f t="shared" ref="J601:J615" si="414">AVERAGE(I594:I600)</f>
        <v>8459.9373401995017</v>
      </c>
      <c r="K601" s="171">
        <f>'Salinity-Da'!B587</f>
        <v>18.190624999999986</v>
      </c>
      <c r="L601" s="171">
        <f>'Salinity-Da'!C587</f>
        <v>432.69791666666669</v>
      </c>
      <c r="M601" s="189">
        <f>'Salinity-Da'!I587</f>
        <v>2.8030427652221884E-2</v>
      </c>
      <c r="N601" s="189">
        <f t="shared" si="411"/>
        <v>0.42790896699984377</v>
      </c>
      <c r="O601" s="185" t="s">
        <v>189</v>
      </c>
      <c r="P601" s="185" t="s">
        <v>24</v>
      </c>
      <c r="Q601" s="185">
        <v>9999</v>
      </c>
      <c r="R601" s="185">
        <v>7</v>
      </c>
      <c r="S601" s="168" t="str">
        <f t="shared" si="403"/>
        <v>YES</v>
      </c>
      <c r="T601" s="186" t="str">
        <f t="shared" si="404"/>
        <v>YES</v>
      </c>
      <c r="U601" s="186" t="str">
        <f t="shared" si="405"/>
        <v>YES</v>
      </c>
      <c r="V601" s="186" t="str">
        <f t="shared" si="406"/>
        <v>YES</v>
      </c>
      <c r="W601" s="186" t="str">
        <f t="shared" si="407"/>
        <v>YES</v>
      </c>
      <c r="X601" s="168" t="str">
        <f t="shared" si="408"/>
        <v>NO</v>
      </c>
      <c r="Y601" s="186" t="str">
        <f t="shared" si="409"/>
        <v>YES</v>
      </c>
      <c r="Z601" s="168" t="str">
        <f t="shared" si="410"/>
        <v>NO</v>
      </c>
      <c r="AA601" s="163">
        <v>42415</v>
      </c>
      <c r="AB601" s="163" t="str">
        <f t="shared" si="400"/>
        <v>NO</v>
      </c>
      <c r="AC601" s="163" t="s">
        <v>126</v>
      </c>
      <c r="AD601" s="185">
        <v>0</v>
      </c>
      <c r="AE601" s="185">
        <v>0</v>
      </c>
      <c r="AF601" s="185">
        <f t="shared" si="397"/>
        <v>0</v>
      </c>
      <c r="AG601" s="155">
        <v>20.079999999999998</v>
      </c>
      <c r="AH601" s="248">
        <v>34.56</v>
      </c>
      <c r="AI601" s="247">
        <v>24.36</v>
      </c>
      <c r="AJ601" s="247">
        <v>4.96</v>
      </c>
      <c r="AK601" s="186" t="s">
        <v>188</v>
      </c>
      <c r="AL601" s="155" t="s">
        <v>187</v>
      </c>
      <c r="AM601" s="185">
        <v>15.58</v>
      </c>
      <c r="AN601" s="185">
        <v>18.920000000000002</v>
      </c>
      <c r="AO601" s="163">
        <v>42415</v>
      </c>
      <c r="AP601" s="244">
        <f t="shared" si="412"/>
        <v>0</v>
      </c>
      <c r="AQ601" s="198"/>
      <c r="AR601" s="198"/>
      <c r="AS601" s="185">
        <f t="shared" si="398"/>
        <v>0</v>
      </c>
      <c r="AT601" s="198"/>
      <c r="AU601" s="242">
        <v>0</v>
      </c>
      <c r="AV601" s="200"/>
      <c r="AW601" s="198"/>
      <c r="AX601" s="186" t="s">
        <v>188</v>
      </c>
      <c r="AY601" s="198"/>
    </row>
    <row r="602" spans="1:51" s="158" customFormat="1" x14ac:dyDescent="0.3">
      <c r="A602" s="163">
        <v>42416</v>
      </c>
      <c r="B602" s="164">
        <v>12406</v>
      </c>
      <c r="C602" s="166">
        <f t="shared" si="401"/>
        <v>6254.6004537433828</v>
      </c>
      <c r="D602" s="166">
        <f t="shared" si="402"/>
        <v>7561.2373510029156</v>
      </c>
      <c r="E602" s="187">
        <v>12405</v>
      </c>
      <c r="F602" s="166">
        <f t="shared" si="380"/>
        <v>6254.0962944290395</v>
      </c>
      <c r="G602" s="166">
        <f t="shared" si="381"/>
        <v>6198.4947243328888</v>
      </c>
      <c r="H602" s="166">
        <v>18716</v>
      </c>
      <c r="I602" s="162">
        <f t="shared" si="413"/>
        <v>9435.8457272498108</v>
      </c>
      <c r="J602" s="162">
        <f t="shared" si="414"/>
        <v>8257.5533868702496</v>
      </c>
      <c r="K602" s="171">
        <f>'Salinity-Da'!B588</f>
        <v>18.248541666666693</v>
      </c>
      <c r="L602" s="171">
        <f>'Salinity-Da'!C588</f>
        <v>410.51041666666669</v>
      </c>
      <c r="M602" s="189">
        <f>'Salinity-Da'!I588</f>
        <v>2.5076799595955563E-2</v>
      </c>
      <c r="N602" s="189">
        <f t="shared" si="411"/>
        <v>0.32414036789570538</v>
      </c>
      <c r="O602" s="185" t="s">
        <v>189</v>
      </c>
      <c r="P602" s="185" t="s">
        <v>24</v>
      </c>
      <c r="Q602" s="185">
        <v>9999</v>
      </c>
      <c r="R602" s="185">
        <v>7</v>
      </c>
      <c r="S602" s="168" t="str">
        <f t="shared" si="403"/>
        <v>YES</v>
      </c>
      <c r="T602" s="186" t="str">
        <f t="shared" si="404"/>
        <v>YES</v>
      </c>
      <c r="U602" s="186" t="str">
        <f t="shared" si="405"/>
        <v>YES</v>
      </c>
      <c r="V602" s="186" t="str">
        <f t="shared" si="406"/>
        <v>YES</v>
      </c>
      <c r="W602" s="186" t="str">
        <f t="shared" si="407"/>
        <v>YES</v>
      </c>
      <c r="X602" s="168" t="str">
        <f t="shared" si="408"/>
        <v>NO</v>
      </c>
      <c r="Y602" s="186" t="str">
        <f t="shared" si="409"/>
        <v>YES</v>
      </c>
      <c r="Z602" s="168" t="str">
        <f t="shared" si="410"/>
        <v>NO</v>
      </c>
      <c r="AA602" s="163">
        <v>42416</v>
      </c>
      <c r="AB602" s="163" t="str">
        <f t="shared" si="400"/>
        <v>NO</v>
      </c>
      <c r="AC602" s="163" t="s">
        <v>126</v>
      </c>
      <c r="AD602" s="185">
        <v>0</v>
      </c>
      <c r="AE602" s="185">
        <v>0</v>
      </c>
      <c r="AF602" s="185">
        <f t="shared" si="397"/>
        <v>0</v>
      </c>
      <c r="AG602" s="155">
        <v>19.93</v>
      </c>
      <c r="AH602" s="248">
        <v>38.270000000000003</v>
      </c>
      <c r="AI602" s="247">
        <v>24.8</v>
      </c>
      <c r="AJ602" s="247">
        <v>8.77</v>
      </c>
      <c r="AK602" s="186" t="s">
        <v>188</v>
      </c>
      <c r="AL602" s="155" t="s">
        <v>187</v>
      </c>
      <c r="AM602" s="185">
        <v>14.63</v>
      </c>
      <c r="AN602" s="185">
        <v>18.87</v>
      </c>
      <c r="AO602" s="163">
        <v>42416</v>
      </c>
      <c r="AP602" s="244">
        <f t="shared" si="412"/>
        <v>0</v>
      </c>
      <c r="AQ602" s="198"/>
      <c r="AR602" s="198"/>
      <c r="AS602" s="185">
        <f t="shared" si="398"/>
        <v>0</v>
      </c>
      <c r="AT602" s="198"/>
      <c r="AU602" s="242">
        <v>0</v>
      </c>
      <c r="AV602" s="200"/>
      <c r="AW602" s="198"/>
      <c r="AX602" s="186" t="s">
        <v>188</v>
      </c>
      <c r="AY602" s="198"/>
    </row>
    <row r="603" spans="1:51" s="158" customFormat="1" x14ac:dyDescent="0.3">
      <c r="A603" s="163">
        <v>42417</v>
      </c>
      <c r="B603" s="164">
        <v>12584</v>
      </c>
      <c r="C603" s="166">
        <f t="shared" si="401"/>
        <v>6344.3408116964965</v>
      </c>
      <c r="D603" s="166">
        <f t="shared" si="402"/>
        <v>7523.4974251863587</v>
      </c>
      <c r="E603" s="187">
        <v>13065</v>
      </c>
      <c r="F603" s="166">
        <f t="shared" si="380"/>
        <v>6586.841441895639</v>
      </c>
      <c r="G603" s="166">
        <f t="shared" si="381"/>
        <v>6103.4967049587667</v>
      </c>
      <c r="H603" s="166">
        <v>19088</v>
      </c>
      <c r="I603" s="162">
        <f t="shared" si="413"/>
        <v>9623.3929921855306</v>
      </c>
      <c r="J603" s="162">
        <f t="shared" si="414"/>
        <v>8240.6280384601523</v>
      </c>
      <c r="K603" s="171">
        <f>'Salinity-Da'!B589</f>
        <v>19.600416666666664</v>
      </c>
      <c r="L603" s="171">
        <f>'Salinity-Da'!C589</f>
        <v>392.41666666666669</v>
      </c>
      <c r="M603" s="189">
        <f>'Salinity-Da'!I589</f>
        <v>2.2780001723491788E-2</v>
      </c>
      <c r="N603" s="189">
        <f t="shared" si="411"/>
        <v>0.21515819176936685</v>
      </c>
      <c r="O603" s="185" t="s">
        <v>189</v>
      </c>
      <c r="P603" s="185" t="s">
        <v>24</v>
      </c>
      <c r="Q603" s="185">
        <v>9999</v>
      </c>
      <c r="R603" s="185">
        <v>7</v>
      </c>
      <c r="S603" s="168" t="str">
        <f t="shared" si="403"/>
        <v>YES</v>
      </c>
      <c r="T603" s="186" t="str">
        <f t="shared" si="404"/>
        <v>YES</v>
      </c>
      <c r="U603" s="186" t="str">
        <f t="shared" si="405"/>
        <v>YES</v>
      </c>
      <c r="V603" s="186" t="str">
        <f t="shared" si="406"/>
        <v>YES</v>
      </c>
      <c r="W603" s="186" t="str">
        <f t="shared" si="407"/>
        <v>YES</v>
      </c>
      <c r="X603" s="168" t="str">
        <f t="shared" si="408"/>
        <v>YES</v>
      </c>
      <c r="Y603" s="186" t="str">
        <f t="shared" si="409"/>
        <v>YES</v>
      </c>
      <c r="Z603" s="168" t="str">
        <f t="shared" si="410"/>
        <v>YES</v>
      </c>
      <c r="AA603" s="163">
        <v>42417</v>
      </c>
      <c r="AB603" s="163" t="str">
        <f t="shared" si="400"/>
        <v>YES</v>
      </c>
      <c r="AC603" s="163" t="s">
        <v>166</v>
      </c>
      <c r="AD603" s="185">
        <v>33</v>
      </c>
      <c r="AE603" s="185">
        <v>0</v>
      </c>
      <c r="AF603" s="185">
        <f t="shared" si="397"/>
        <v>33</v>
      </c>
      <c r="AG603" s="155">
        <v>19.64</v>
      </c>
      <c r="AH603" s="248">
        <v>34.56</v>
      </c>
      <c r="AI603" s="247">
        <v>25.32</v>
      </c>
      <c r="AJ603" s="247">
        <v>10.32</v>
      </c>
      <c r="AK603" s="186" t="s">
        <v>188</v>
      </c>
      <c r="AL603" s="155" t="s">
        <v>187</v>
      </c>
      <c r="AM603" s="185">
        <v>21.21</v>
      </c>
      <c r="AN603" s="185">
        <v>19.18</v>
      </c>
      <c r="AO603" s="163">
        <v>42417</v>
      </c>
      <c r="AP603" s="244">
        <f t="shared" si="412"/>
        <v>33</v>
      </c>
      <c r="AQ603" s="198"/>
      <c r="AR603" s="198"/>
      <c r="AS603" s="185">
        <f t="shared" si="398"/>
        <v>33</v>
      </c>
      <c r="AT603" s="198"/>
      <c r="AU603" s="186" t="s">
        <v>188</v>
      </c>
      <c r="AV603" s="200"/>
      <c r="AW603" s="198"/>
      <c r="AX603" s="186" t="s">
        <v>188</v>
      </c>
      <c r="AY603" s="198"/>
    </row>
    <row r="604" spans="1:51" s="158" customFormat="1" x14ac:dyDescent="0.3">
      <c r="A604" s="163">
        <v>42418</v>
      </c>
      <c r="B604" s="164">
        <v>12624</v>
      </c>
      <c r="C604" s="166">
        <f t="shared" si="401"/>
        <v>6364.50718427023</v>
      </c>
      <c r="D604" s="166">
        <f t="shared" si="402"/>
        <v>7471.1368792538433</v>
      </c>
      <c r="E604" s="187">
        <v>13018</v>
      </c>
      <c r="F604" s="166">
        <f t="shared" si="380"/>
        <v>6563.1459541215027</v>
      </c>
      <c r="G604" s="166">
        <f t="shared" si="381"/>
        <v>6172.2064172278433</v>
      </c>
      <c r="H604" s="166">
        <v>18265</v>
      </c>
      <c r="I604" s="162">
        <f t="shared" si="413"/>
        <v>9208.4698764809691</v>
      </c>
      <c r="J604" s="162">
        <f t="shared" si="414"/>
        <v>8456.9844070726358</v>
      </c>
      <c r="K604" s="171">
        <f>'Salinity-Da'!B590</f>
        <v>20.373894736842097</v>
      </c>
      <c r="L604" s="171">
        <f>'Salinity-Da'!C590</f>
        <v>391.10526315789474</v>
      </c>
      <c r="M604" s="189">
        <f>'Salinity-Da'!I590</f>
        <v>2.1569505266009321E-2</v>
      </c>
      <c r="N604" s="189">
        <f t="shared" si="411"/>
        <v>0.18770722050228125</v>
      </c>
      <c r="O604" s="185" t="s">
        <v>189</v>
      </c>
      <c r="P604" s="185" t="s">
        <v>24</v>
      </c>
      <c r="Q604" s="185">
        <v>9999</v>
      </c>
      <c r="R604" s="185">
        <v>7</v>
      </c>
      <c r="S604" s="168" t="str">
        <f t="shared" si="403"/>
        <v>YES</v>
      </c>
      <c r="T604" s="186" t="str">
        <f t="shared" si="404"/>
        <v>YES</v>
      </c>
      <c r="U604" s="186" t="str">
        <f t="shared" si="405"/>
        <v>YES</v>
      </c>
      <c r="V604" s="186" t="str">
        <f t="shared" si="406"/>
        <v>YES</v>
      </c>
      <c r="W604" s="186" t="str">
        <f t="shared" si="407"/>
        <v>YES</v>
      </c>
      <c r="X604" s="168" t="str">
        <f t="shared" si="408"/>
        <v>YES</v>
      </c>
      <c r="Y604" s="186" t="str">
        <f t="shared" si="409"/>
        <v>YES</v>
      </c>
      <c r="Z604" s="168" t="str">
        <f t="shared" si="410"/>
        <v>YES</v>
      </c>
      <c r="AA604" s="163">
        <v>42418</v>
      </c>
      <c r="AB604" s="163" t="str">
        <f t="shared" si="400"/>
        <v>YES</v>
      </c>
      <c r="AC604" s="163" t="s">
        <v>166</v>
      </c>
      <c r="AD604" s="185">
        <v>33</v>
      </c>
      <c r="AE604" s="185">
        <v>0</v>
      </c>
      <c r="AF604" s="185">
        <f t="shared" si="397"/>
        <v>33</v>
      </c>
      <c r="AG604" s="155">
        <v>19.64</v>
      </c>
      <c r="AH604" s="248">
        <v>34.56</v>
      </c>
      <c r="AI604" s="247">
        <v>25.5</v>
      </c>
      <c r="AJ604" s="247">
        <v>10.36</v>
      </c>
      <c r="AK604" s="186" t="s">
        <v>188</v>
      </c>
      <c r="AL604" s="155" t="s">
        <v>187</v>
      </c>
      <c r="AM604" s="185">
        <v>101.25</v>
      </c>
      <c r="AN604" s="185">
        <v>19.59</v>
      </c>
      <c r="AO604" s="163">
        <v>42418</v>
      </c>
      <c r="AP604" s="244">
        <f t="shared" si="412"/>
        <v>33</v>
      </c>
      <c r="AQ604" s="198"/>
      <c r="AR604" s="198"/>
      <c r="AS604" s="185">
        <f t="shared" si="398"/>
        <v>33</v>
      </c>
      <c r="AT604" s="198"/>
      <c r="AU604" s="186" t="s">
        <v>188</v>
      </c>
      <c r="AV604" s="200"/>
      <c r="AW604" s="198"/>
      <c r="AX604" s="186" t="s">
        <v>188</v>
      </c>
      <c r="AY604" s="198"/>
    </row>
    <row r="605" spans="1:51" s="158" customFormat="1" x14ac:dyDescent="0.3">
      <c r="A605" s="163">
        <v>42419</v>
      </c>
      <c r="B605" s="164">
        <v>12810</v>
      </c>
      <c r="C605" s="166">
        <f t="shared" si="401"/>
        <v>6458.280816738089</v>
      </c>
      <c r="D605" s="166">
        <f t="shared" si="402"/>
        <v>7096.2584176599794</v>
      </c>
      <c r="E605" s="187">
        <v>12839</v>
      </c>
      <c r="F605" s="166">
        <f t="shared" si="380"/>
        <v>6472.9014368540456</v>
      </c>
      <c r="G605" s="166">
        <f t="shared" si="381"/>
        <v>6202.8160898844044</v>
      </c>
      <c r="H605" s="166">
        <v>17461</v>
      </c>
      <c r="I605" s="162">
        <f t="shared" si="413"/>
        <v>8803.1257877489297</v>
      </c>
      <c r="J605" s="162">
        <f t="shared" si="414"/>
        <v>8573.9493680002888</v>
      </c>
      <c r="K605" s="171">
        <f>'Salinity-Da'!B591</f>
        <v>20.009894736842107</v>
      </c>
      <c r="L605" s="171">
        <f>'Salinity-Da'!C591</f>
        <v>395.86315789473684</v>
      </c>
      <c r="M605" s="189">
        <f>'Salinity-Da'!I591</f>
        <v>2.0737852281248553E-2</v>
      </c>
      <c r="N605" s="189">
        <f t="shared" si="411"/>
        <v>0.17353022725560469</v>
      </c>
      <c r="O605" s="185" t="s">
        <v>189</v>
      </c>
      <c r="P605" s="185" t="s">
        <v>24</v>
      </c>
      <c r="Q605" s="185">
        <v>9999</v>
      </c>
      <c r="R605" s="185">
        <v>7</v>
      </c>
      <c r="S605" s="168" t="str">
        <f t="shared" si="403"/>
        <v>YES</v>
      </c>
      <c r="T605" s="186" t="str">
        <f t="shared" si="404"/>
        <v>YES</v>
      </c>
      <c r="U605" s="186" t="str">
        <f t="shared" si="405"/>
        <v>YES</v>
      </c>
      <c r="V605" s="186" t="str">
        <f t="shared" si="406"/>
        <v>YES</v>
      </c>
      <c r="W605" s="186" t="str">
        <f t="shared" si="407"/>
        <v>YES</v>
      </c>
      <c r="X605" s="168" t="str">
        <f t="shared" si="408"/>
        <v>YES</v>
      </c>
      <c r="Y605" s="186" t="str">
        <f t="shared" si="409"/>
        <v>YES</v>
      </c>
      <c r="Z605" s="168" t="str">
        <f t="shared" si="410"/>
        <v>YES</v>
      </c>
      <c r="AA605" s="163">
        <v>42419</v>
      </c>
      <c r="AB605" s="163" t="str">
        <f t="shared" si="400"/>
        <v>YES</v>
      </c>
      <c r="AC605" s="163" t="s">
        <v>166</v>
      </c>
      <c r="AD605" s="185">
        <v>33</v>
      </c>
      <c r="AE605" s="185">
        <v>0</v>
      </c>
      <c r="AF605" s="185">
        <f t="shared" si="397"/>
        <v>33</v>
      </c>
      <c r="AG605" s="155">
        <v>19.5</v>
      </c>
      <c r="AH605" s="248">
        <v>34.56</v>
      </c>
      <c r="AI605" s="247">
        <v>25.63</v>
      </c>
      <c r="AJ605" s="247">
        <v>10.81</v>
      </c>
      <c r="AK605" s="186" t="s">
        <v>188</v>
      </c>
      <c r="AL605" s="155" t="s">
        <v>187</v>
      </c>
      <c r="AM605" s="185">
        <v>185.06</v>
      </c>
      <c r="AN605" s="185">
        <v>17.489999999999998</v>
      </c>
      <c r="AO605" s="163">
        <v>42419</v>
      </c>
      <c r="AP605" s="244">
        <f t="shared" si="412"/>
        <v>33</v>
      </c>
      <c r="AQ605" s="198"/>
      <c r="AR605" s="198"/>
      <c r="AS605" s="185">
        <f t="shared" si="398"/>
        <v>33</v>
      </c>
      <c r="AT605" s="198"/>
      <c r="AU605" s="186" t="s">
        <v>188</v>
      </c>
      <c r="AV605" s="200"/>
      <c r="AW605" s="198"/>
      <c r="AX605" s="186" t="s">
        <v>188</v>
      </c>
      <c r="AY605" s="198"/>
    </row>
    <row r="606" spans="1:51" s="158" customFormat="1" x14ac:dyDescent="0.3">
      <c r="A606" s="163">
        <v>42420</v>
      </c>
      <c r="B606" s="164">
        <v>12608</v>
      </c>
      <c r="C606" s="166">
        <f t="shared" si="401"/>
        <v>6356.4406352407359</v>
      </c>
      <c r="D606" s="166">
        <f t="shared" si="402"/>
        <v>6762.7930426014627</v>
      </c>
      <c r="E606" s="187">
        <v>12494</v>
      </c>
      <c r="F606" s="166">
        <f t="shared" si="380"/>
        <v>6298.9664734055959</v>
      </c>
      <c r="G606" s="166">
        <f t="shared" si="381"/>
        <v>6189.7079477114767</v>
      </c>
      <c r="H606" s="166">
        <v>17975</v>
      </c>
      <c r="I606" s="162">
        <f t="shared" si="413"/>
        <v>9062.263675321401</v>
      </c>
      <c r="J606" s="162">
        <f t="shared" si="414"/>
        <v>8658.2880190140095</v>
      </c>
      <c r="K606" s="171">
        <f>'Salinity-Da'!B592</f>
        <v>19.503750000000004</v>
      </c>
      <c r="L606" s="171">
        <f>'Salinity-Da'!C592</f>
        <v>383.86458333333331</v>
      </c>
      <c r="M606" s="189">
        <f>'Salinity-Da'!I592</f>
        <v>1.9485675657169684E-2</v>
      </c>
      <c r="N606" s="189">
        <f t="shared" si="411"/>
        <v>0.16217855417310209</v>
      </c>
      <c r="O606" s="185" t="s">
        <v>189</v>
      </c>
      <c r="P606" s="185" t="s">
        <v>24</v>
      </c>
      <c r="Q606" s="185">
        <v>9999</v>
      </c>
      <c r="R606" s="185">
        <v>7</v>
      </c>
      <c r="S606" s="168" t="str">
        <f t="shared" si="403"/>
        <v>YES</v>
      </c>
      <c r="T606" s="186" t="str">
        <f t="shared" si="404"/>
        <v>YES</v>
      </c>
      <c r="U606" s="186" t="str">
        <f t="shared" si="405"/>
        <v>YES</v>
      </c>
      <c r="V606" s="186" t="str">
        <f t="shared" si="406"/>
        <v>YES</v>
      </c>
      <c r="W606" s="186" t="str">
        <f t="shared" si="407"/>
        <v>YES</v>
      </c>
      <c r="X606" s="168" t="str">
        <f t="shared" si="408"/>
        <v>NO</v>
      </c>
      <c r="Y606" s="186" t="str">
        <f t="shared" si="409"/>
        <v>YES</v>
      </c>
      <c r="Z606" s="168" t="str">
        <f t="shared" si="410"/>
        <v>NO</v>
      </c>
      <c r="AA606" s="163">
        <v>42420</v>
      </c>
      <c r="AB606" s="163" t="str">
        <f t="shared" si="400"/>
        <v>NO</v>
      </c>
      <c r="AC606" s="163" t="s">
        <v>166</v>
      </c>
      <c r="AD606" s="185">
        <v>33</v>
      </c>
      <c r="AE606" s="185">
        <v>0</v>
      </c>
      <c r="AF606" s="185">
        <f t="shared" si="397"/>
        <v>33</v>
      </c>
      <c r="AG606" s="155">
        <v>19.329999999999998</v>
      </c>
      <c r="AH606" s="248">
        <v>34.56</v>
      </c>
      <c r="AI606" s="247">
        <v>25.66</v>
      </c>
      <c r="AJ606" s="247">
        <v>11.22</v>
      </c>
      <c r="AK606" s="186" t="s">
        <v>188</v>
      </c>
      <c r="AL606" s="155" t="s">
        <v>187</v>
      </c>
      <c r="AM606" s="185">
        <v>142.25</v>
      </c>
      <c r="AN606" s="185">
        <v>16.48</v>
      </c>
      <c r="AO606" s="163">
        <v>42420</v>
      </c>
      <c r="AP606" s="244">
        <f t="shared" si="412"/>
        <v>33</v>
      </c>
      <c r="AQ606" s="198"/>
      <c r="AR606" s="198"/>
      <c r="AS606" s="185">
        <f t="shared" si="398"/>
        <v>33</v>
      </c>
      <c r="AT606" s="198"/>
      <c r="AU606" s="186" t="s">
        <v>188</v>
      </c>
      <c r="AV606" s="200"/>
      <c r="AW606" s="198"/>
      <c r="AX606" s="186" t="s">
        <v>188</v>
      </c>
      <c r="AY606" s="198"/>
    </row>
    <row r="607" spans="1:51" s="158" customFormat="1" x14ac:dyDescent="0.3">
      <c r="A607" s="163">
        <v>42421</v>
      </c>
      <c r="B607" s="164">
        <v>12450</v>
      </c>
      <c r="C607" s="166">
        <f t="shared" si="401"/>
        <v>6276.7834635744894</v>
      </c>
      <c r="D607" s="166">
        <f t="shared" si="402"/>
        <v>6556.8079513126149</v>
      </c>
      <c r="E607" s="187">
        <v>12444</v>
      </c>
      <c r="F607" s="166">
        <f t="shared" si="380"/>
        <v>6273.7585076884297</v>
      </c>
      <c r="G607" s="166">
        <f t="shared" si="381"/>
        <v>6252.6558392452016</v>
      </c>
      <c r="H607" s="166">
        <v>17309</v>
      </c>
      <c r="I607" s="162">
        <f t="shared" si="413"/>
        <v>8726.4935719687419</v>
      </c>
      <c r="J607" s="162">
        <f t="shared" si="414"/>
        <v>8850.2286722604349</v>
      </c>
      <c r="K607" s="171">
        <f>'Salinity-Da'!B593</f>
        <v>19.782083333333336</v>
      </c>
      <c r="L607" s="171">
        <f>'Salinity-Da'!C593</f>
        <v>379.51041666666669</v>
      </c>
      <c r="M607" s="189">
        <f>'Salinity-Da'!I593</f>
        <v>1.8658387809366451E-2</v>
      </c>
      <c r="N607" s="189">
        <f t="shared" si="411"/>
        <v>0.15012442378196</v>
      </c>
      <c r="O607" s="185" t="s">
        <v>189</v>
      </c>
      <c r="P607" s="185" t="s">
        <v>24</v>
      </c>
      <c r="Q607" s="185">
        <v>9999</v>
      </c>
      <c r="R607" s="185">
        <v>7</v>
      </c>
      <c r="S607" s="168" t="str">
        <f t="shared" si="403"/>
        <v>YES</v>
      </c>
      <c r="T607" s="186" t="str">
        <f t="shared" si="404"/>
        <v>YES</v>
      </c>
      <c r="U607" s="186" t="str">
        <f t="shared" si="405"/>
        <v>YES</v>
      </c>
      <c r="V607" s="186" t="str">
        <f t="shared" si="406"/>
        <v>YES</v>
      </c>
      <c r="W607" s="186" t="str">
        <f t="shared" si="407"/>
        <v>YES</v>
      </c>
      <c r="X607" s="168" t="str">
        <f t="shared" si="408"/>
        <v>NO</v>
      </c>
      <c r="Y607" s="186" t="str">
        <f t="shared" si="409"/>
        <v>YES</v>
      </c>
      <c r="Z607" s="168" t="str">
        <f t="shared" si="410"/>
        <v>NO</v>
      </c>
      <c r="AA607" s="163">
        <v>42421</v>
      </c>
      <c r="AB607" s="163" t="str">
        <f t="shared" si="400"/>
        <v>NO</v>
      </c>
      <c r="AC607" s="163" t="s">
        <v>166</v>
      </c>
      <c r="AD607" s="185">
        <v>33</v>
      </c>
      <c r="AE607" s="185">
        <v>0</v>
      </c>
      <c r="AF607" s="185">
        <f t="shared" si="397"/>
        <v>33</v>
      </c>
      <c r="AG607" s="155">
        <v>19.53</v>
      </c>
      <c r="AH607" s="248">
        <v>34.56</v>
      </c>
      <c r="AI607" s="247">
        <v>25.47</v>
      </c>
      <c r="AJ607" s="247">
        <v>11.85</v>
      </c>
      <c r="AK607" s="186" t="s">
        <v>188</v>
      </c>
      <c r="AL607" s="155" t="s">
        <v>187</v>
      </c>
      <c r="AM607" s="185">
        <v>121.41</v>
      </c>
      <c r="AN607" s="185">
        <v>16.07</v>
      </c>
      <c r="AO607" s="163">
        <v>42421</v>
      </c>
      <c r="AP607" s="244">
        <f t="shared" si="412"/>
        <v>33</v>
      </c>
      <c r="AQ607" s="198"/>
      <c r="AR607" s="198"/>
      <c r="AS607" s="185">
        <f t="shared" si="398"/>
        <v>33</v>
      </c>
      <c r="AT607" s="198"/>
      <c r="AU607" s="186" t="s">
        <v>188</v>
      </c>
      <c r="AV607" s="200"/>
      <c r="AW607" s="198"/>
      <c r="AX607" s="186" t="s">
        <v>188</v>
      </c>
      <c r="AY607" s="198"/>
    </row>
    <row r="608" spans="1:51" s="158" customFormat="1" x14ac:dyDescent="0.3">
      <c r="A608" s="163">
        <v>42422</v>
      </c>
      <c r="B608" s="164">
        <v>12338</v>
      </c>
      <c r="C608" s="166">
        <f t="shared" si="401"/>
        <v>6220.3176203680368</v>
      </c>
      <c r="D608" s="166">
        <f t="shared" si="402"/>
        <v>6317.1162087219564</v>
      </c>
      <c r="E608" s="187">
        <v>12291</v>
      </c>
      <c r="F608" s="166">
        <f t="shared" si="380"/>
        <v>6196.6221325938996</v>
      </c>
      <c r="G608" s="166">
        <f t="shared" si="381"/>
        <v>6312.1466383377146</v>
      </c>
      <c r="H608" s="166">
        <v>16144</v>
      </c>
      <c r="I608" s="162">
        <f t="shared" si="413"/>
        <v>8139.1479707587596</v>
      </c>
      <c r="J608" s="162">
        <f t="shared" si="414"/>
        <v>8959.0550613994019</v>
      </c>
      <c r="K608" s="171">
        <f>'Salinity-Da'!B594</f>
        <v>20.289687499999996</v>
      </c>
      <c r="L608" s="171">
        <f>'Salinity-Da'!C594</f>
        <v>401.625</v>
      </c>
      <c r="M608" s="189">
        <f>'Salinity-Da'!I594</f>
        <v>1.8663815445113197E-2</v>
      </c>
      <c r="N608" s="189">
        <f t="shared" si="411"/>
        <v>0.1371613211455571</v>
      </c>
      <c r="O608" s="185" t="s">
        <v>189</v>
      </c>
      <c r="P608" s="185" t="s">
        <v>24</v>
      </c>
      <c r="Q608" s="185">
        <v>9999</v>
      </c>
      <c r="R608" s="185">
        <v>7</v>
      </c>
      <c r="S608" s="168" t="str">
        <f t="shared" si="403"/>
        <v>YES</v>
      </c>
      <c r="T608" s="186" t="str">
        <f t="shared" si="404"/>
        <v>YES</v>
      </c>
      <c r="U608" s="186" t="str">
        <f t="shared" si="405"/>
        <v>YES</v>
      </c>
      <c r="V608" s="186" t="str">
        <f t="shared" si="406"/>
        <v>YES</v>
      </c>
      <c r="W608" s="186" t="str">
        <f t="shared" si="407"/>
        <v>YES</v>
      </c>
      <c r="X608" s="168" t="str">
        <f t="shared" si="408"/>
        <v>NO</v>
      </c>
      <c r="Y608" s="186" t="str">
        <f t="shared" si="409"/>
        <v>YES</v>
      </c>
      <c r="Z608" s="168" t="str">
        <f t="shared" si="410"/>
        <v>NO</v>
      </c>
      <c r="AA608" s="163">
        <v>42422</v>
      </c>
      <c r="AB608" s="163" t="str">
        <f t="shared" si="400"/>
        <v>NO</v>
      </c>
      <c r="AC608" s="163" t="s">
        <v>166</v>
      </c>
      <c r="AD608" s="185">
        <v>33</v>
      </c>
      <c r="AE608" s="185">
        <v>0</v>
      </c>
      <c r="AF608" s="185">
        <f t="shared" si="397"/>
        <v>33</v>
      </c>
      <c r="AG608" s="155">
        <v>19.649999999999999</v>
      </c>
      <c r="AH608" s="248">
        <v>34.590000000000003</v>
      </c>
      <c r="AI608" s="247">
        <v>25.21</v>
      </c>
      <c r="AJ608" s="247">
        <v>12.37</v>
      </c>
      <c r="AK608" s="186" t="s">
        <v>188</v>
      </c>
      <c r="AL608" s="155" t="s">
        <v>187</v>
      </c>
      <c r="AM608" s="185">
        <v>109.33</v>
      </c>
      <c r="AN608" s="185">
        <v>15.87</v>
      </c>
      <c r="AO608" s="163">
        <v>42422</v>
      </c>
      <c r="AP608" s="244">
        <f t="shared" si="412"/>
        <v>33</v>
      </c>
      <c r="AQ608" s="198"/>
      <c r="AR608" s="198"/>
      <c r="AS608" s="185">
        <f t="shared" si="398"/>
        <v>33</v>
      </c>
      <c r="AT608" s="198"/>
      <c r="AU608" s="186" t="s">
        <v>188</v>
      </c>
      <c r="AV608" s="200"/>
      <c r="AW608" s="198"/>
      <c r="AX608" s="186" t="s">
        <v>188</v>
      </c>
      <c r="AY608" s="198"/>
    </row>
    <row r="609" spans="1:51" s="158" customFormat="1" x14ac:dyDescent="0.3">
      <c r="A609" s="163">
        <v>42423</v>
      </c>
      <c r="B609" s="164">
        <v>12462</v>
      </c>
      <c r="C609" s="166">
        <f t="shared" si="401"/>
        <v>6282.8333753466095</v>
      </c>
      <c r="D609" s="166">
        <f t="shared" si="402"/>
        <v>6325.0387122330658</v>
      </c>
      <c r="E609" s="187">
        <v>12303</v>
      </c>
      <c r="F609" s="166">
        <f t="shared" si="380"/>
        <v>6202.6720443660197</v>
      </c>
      <c r="G609" s="166">
        <f t="shared" ref="G609:G615" si="415">AVERAGE(F602:F608)</f>
        <v>6378.0474629983073</v>
      </c>
      <c r="H609" s="166">
        <v>16326</v>
      </c>
      <c r="I609" s="162">
        <f t="shared" si="413"/>
        <v>8230.9049659692464</v>
      </c>
      <c r="J609" s="162">
        <f t="shared" si="414"/>
        <v>8999.8199431020203</v>
      </c>
      <c r="K609" s="171">
        <f>'Salinity-Da'!B595</f>
        <v>20.725833333333323</v>
      </c>
      <c r="L609" s="171">
        <f>'Salinity-Da'!C595</f>
        <v>401.51041666666669</v>
      </c>
      <c r="M609" s="189">
        <f>'Salinity-Da'!I595</f>
        <v>1.8129646503932281E-2</v>
      </c>
      <c r="N609" s="189">
        <f t="shared" si="411"/>
        <v>0.1267315567614235</v>
      </c>
      <c r="O609" s="185" t="s">
        <v>189</v>
      </c>
      <c r="P609" s="185" t="s">
        <v>24</v>
      </c>
      <c r="Q609" s="185">
        <v>9999</v>
      </c>
      <c r="R609" s="185">
        <v>7</v>
      </c>
      <c r="S609" s="168" t="str">
        <f t="shared" si="403"/>
        <v>YES</v>
      </c>
      <c r="T609" s="186" t="str">
        <f t="shared" si="404"/>
        <v>YES</v>
      </c>
      <c r="U609" s="186" t="str">
        <f t="shared" si="405"/>
        <v>YES</v>
      </c>
      <c r="V609" s="186" t="str">
        <f t="shared" si="406"/>
        <v>YES</v>
      </c>
      <c r="W609" s="186" t="str">
        <f t="shared" si="407"/>
        <v>YES</v>
      </c>
      <c r="X609" s="168" t="str">
        <f t="shared" si="408"/>
        <v>YES</v>
      </c>
      <c r="Y609" s="186" t="str">
        <f t="shared" si="409"/>
        <v>YES</v>
      </c>
      <c r="Z609" s="168" t="str">
        <f t="shared" si="410"/>
        <v>YES</v>
      </c>
      <c r="AA609" s="163">
        <v>42423</v>
      </c>
      <c r="AB609" s="163" t="str">
        <f t="shared" si="400"/>
        <v>YES</v>
      </c>
      <c r="AC609" s="163" t="s">
        <v>166</v>
      </c>
      <c r="AD609" s="185">
        <v>11</v>
      </c>
      <c r="AE609" s="185">
        <v>3</v>
      </c>
      <c r="AF609" s="185">
        <f t="shared" si="397"/>
        <v>14</v>
      </c>
      <c r="AG609" s="155">
        <v>19.72</v>
      </c>
      <c r="AH609" s="248">
        <v>34.51</v>
      </c>
      <c r="AI609" s="247">
        <v>24.84</v>
      </c>
      <c r="AJ609" s="247">
        <v>12.8</v>
      </c>
      <c r="AK609" s="186" t="s">
        <v>188</v>
      </c>
      <c r="AL609" s="155" t="s">
        <v>187</v>
      </c>
      <c r="AM609" s="185">
        <v>99.49</v>
      </c>
      <c r="AN609" s="185">
        <v>15.72</v>
      </c>
      <c r="AO609" s="163">
        <v>42423</v>
      </c>
      <c r="AP609" s="244">
        <f t="shared" si="412"/>
        <v>14</v>
      </c>
      <c r="AQ609" s="198"/>
      <c r="AR609" s="198"/>
      <c r="AS609" s="185">
        <f t="shared" si="398"/>
        <v>14</v>
      </c>
      <c r="AT609" s="198"/>
      <c r="AU609" s="186" t="s">
        <v>188</v>
      </c>
      <c r="AV609" s="200"/>
      <c r="AW609" s="198"/>
      <c r="AX609" s="186" t="s">
        <v>188</v>
      </c>
      <c r="AY609" s="198"/>
    </row>
    <row r="610" spans="1:51" s="158" customFormat="1" x14ac:dyDescent="0.3">
      <c r="A610" s="163">
        <v>42424</v>
      </c>
      <c r="B610" s="164">
        <v>10055</v>
      </c>
      <c r="C610" s="166">
        <f t="shared" si="401"/>
        <v>5069.3219057222086</v>
      </c>
      <c r="D610" s="166">
        <f t="shared" si="402"/>
        <v>6329.0719867478119</v>
      </c>
      <c r="E610" s="187">
        <v>10310</v>
      </c>
      <c r="F610" s="166">
        <f t="shared" si="380"/>
        <v>5197.8825308797577</v>
      </c>
      <c r="G610" s="166">
        <f t="shared" si="415"/>
        <v>6370.701141560733</v>
      </c>
      <c r="H610" s="166">
        <v>14934</v>
      </c>
      <c r="I610" s="162">
        <f t="shared" si="413"/>
        <v>7529.1152004033274</v>
      </c>
      <c r="J610" s="162">
        <f t="shared" si="414"/>
        <v>8827.6855486333679</v>
      </c>
      <c r="K610" s="171">
        <f>'Salinity-Da'!B596</f>
        <v>21.397291666666664</v>
      </c>
      <c r="L610" s="171">
        <f>'Salinity-Da'!C596</f>
        <v>368.91666666666669</v>
      </c>
      <c r="M610" s="189">
        <f>'Salinity-Da'!I596</f>
        <v>1.6982754789914827E-2</v>
      </c>
      <c r="N610" s="189">
        <f t="shared" si="411"/>
        <v>0.11727479857578348</v>
      </c>
      <c r="O610" s="185" t="s">
        <v>189</v>
      </c>
      <c r="P610" s="185" t="s">
        <v>24</v>
      </c>
      <c r="Q610" s="185">
        <v>9999</v>
      </c>
      <c r="R610" s="185">
        <v>7</v>
      </c>
      <c r="S610" s="168" t="str">
        <f t="shared" si="403"/>
        <v>YES</v>
      </c>
      <c r="T610" s="186" t="str">
        <f t="shared" si="404"/>
        <v>YES</v>
      </c>
      <c r="U610" s="186" t="str">
        <f t="shared" si="405"/>
        <v>YES</v>
      </c>
      <c r="V610" s="186" t="str">
        <f t="shared" si="406"/>
        <v>YES</v>
      </c>
      <c r="W610" s="186" t="str">
        <f t="shared" si="407"/>
        <v>YES</v>
      </c>
      <c r="X610" s="168" t="str">
        <f t="shared" si="408"/>
        <v>YES</v>
      </c>
      <c r="Y610" s="186" t="str">
        <f t="shared" si="409"/>
        <v>YES</v>
      </c>
      <c r="Z610" s="168" t="str">
        <f t="shared" si="410"/>
        <v>YES</v>
      </c>
      <c r="AA610" s="163">
        <v>42424</v>
      </c>
      <c r="AB610" s="163" t="str">
        <f t="shared" si="400"/>
        <v>YES</v>
      </c>
      <c r="AC610" s="163" t="s">
        <v>166</v>
      </c>
      <c r="AD610" s="185">
        <v>11</v>
      </c>
      <c r="AE610" s="185">
        <v>3</v>
      </c>
      <c r="AF610" s="185">
        <f t="shared" si="397"/>
        <v>14</v>
      </c>
      <c r="AG610" s="155">
        <v>19.72</v>
      </c>
      <c r="AH610" s="248">
        <v>34.56</v>
      </c>
      <c r="AI610" s="247">
        <v>24.45</v>
      </c>
      <c r="AJ610" s="247">
        <v>13.59</v>
      </c>
      <c r="AK610" s="186" t="s">
        <v>188</v>
      </c>
      <c r="AL610" s="155" t="s">
        <v>187</v>
      </c>
      <c r="AM610" s="185">
        <v>90.84</v>
      </c>
      <c r="AN610" s="185">
        <v>15.6</v>
      </c>
      <c r="AO610" s="163">
        <v>42424</v>
      </c>
      <c r="AP610" s="244">
        <f t="shared" si="412"/>
        <v>14</v>
      </c>
      <c r="AQ610" s="198"/>
      <c r="AR610" s="198"/>
      <c r="AS610" s="185">
        <f t="shared" si="398"/>
        <v>14</v>
      </c>
      <c r="AT610" s="198"/>
      <c r="AU610" s="186" t="s">
        <v>188</v>
      </c>
      <c r="AV610" s="200"/>
      <c r="AW610" s="198"/>
      <c r="AX610" s="186" t="s">
        <v>188</v>
      </c>
      <c r="AY610" s="198"/>
    </row>
    <row r="611" spans="1:51" s="158" customFormat="1" x14ac:dyDescent="0.3">
      <c r="A611" s="163">
        <v>42425</v>
      </c>
      <c r="B611" s="164">
        <v>10316</v>
      </c>
      <c r="C611" s="166">
        <f t="shared" si="401"/>
        <v>5200.9074867658182</v>
      </c>
      <c r="D611" s="166">
        <f t="shared" si="402"/>
        <v>6146.9264287514861</v>
      </c>
      <c r="E611" s="187">
        <v>10227</v>
      </c>
      <c r="F611" s="166">
        <f t="shared" si="380"/>
        <v>5156.0373077892618</v>
      </c>
      <c r="G611" s="166">
        <f t="shared" si="415"/>
        <v>6172.2784399870361</v>
      </c>
      <c r="H611" s="166">
        <v>13322</v>
      </c>
      <c r="I611" s="162">
        <f t="shared" si="413"/>
        <v>6716.4103856818756</v>
      </c>
      <c r="J611" s="162">
        <f t="shared" si="414"/>
        <v>8528.5030069501972</v>
      </c>
      <c r="K611" s="171">
        <f>'Salinity-Da'!B597</f>
        <v>21.89552083333334</v>
      </c>
      <c r="L611" s="171">
        <f>'Salinity-Da'!C597</f>
        <v>358.1875</v>
      </c>
      <c r="M611" s="189">
        <f>'Salinity-Da'!I597</f>
        <v>1.6437190338899767E-2</v>
      </c>
      <c r="N611" s="189">
        <f t="shared" si="411"/>
        <v>0.10795974275290468</v>
      </c>
      <c r="O611" s="185" t="s">
        <v>189</v>
      </c>
      <c r="P611" s="185" t="s">
        <v>24</v>
      </c>
      <c r="Q611" s="185">
        <v>9999</v>
      </c>
      <c r="R611" s="185">
        <v>7</v>
      </c>
      <c r="S611" s="168" t="str">
        <f t="shared" si="403"/>
        <v>YES</v>
      </c>
      <c r="T611" s="186" t="str">
        <f t="shared" si="404"/>
        <v>YES</v>
      </c>
      <c r="U611" s="186" t="str">
        <f t="shared" si="405"/>
        <v>YES</v>
      </c>
      <c r="V611" s="186" t="str">
        <f t="shared" si="406"/>
        <v>YES</v>
      </c>
      <c r="W611" s="186" t="str">
        <f t="shared" si="407"/>
        <v>YES</v>
      </c>
      <c r="X611" s="168" t="str">
        <f t="shared" si="408"/>
        <v>YES</v>
      </c>
      <c r="Y611" s="186" t="str">
        <f t="shared" si="409"/>
        <v>YES</v>
      </c>
      <c r="Z611" s="168" t="str">
        <f t="shared" si="410"/>
        <v>YES</v>
      </c>
      <c r="AA611" s="163">
        <v>42425</v>
      </c>
      <c r="AB611" s="163" t="str">
        <f t="shared" si="400"/>
        <v>YES</v>
      </c>
      <c r="AC611" s="163" t="s">
        <v>166</v>
      </c>
      <c r="AD611" s="185">
        <v>11</v>
      </c>
      <c r="AE611" s="185">
        <v>3</v>
      </c>
      <c r="AF611" s="185">
        <f t="shared" si="397"/>
        <v>14</v>
      </c>
      <c r="AG611" s="155">
        <v>19.579999999999998</v>
      </c>
      <c r="AH611" s="248">
        <v>34.56</v>
      </c>
      <c r="AI611" s="247">
        <v>23.91</v>
      </c>
      <c r="AJ611" s="247">
        <v>11.79</v>
      </c>
      <c r="AK611" s="186" t="s">
        <v>188</v>
      </c>
      <c r="AL611" s="155" t="s">
        <v>187</v>
      </c>
      <c r="AM611" s="185">
        <v>112.87</v>
      </c>
      <c r="AN611" s="185">
        <v>15.93</v>
      </c>
      <c r="AO611" s="163">
        <v>42425</v>
      </c>
      <c r="AP611" s="244">
        <f t="shared" si="412"/>
        <v>14</v>
      </c>
      <c r="AQ611" s="198"/>
      <c r="AR611" s="198"/>
      <c r="AS611" s="185">
        <f t="shared" si="398"/>
        <v>14</v>
      </c>
      <c r="AT611" s="198"/>
      <c r="AU611" s="186" t="s">
        <v>188</v>
      </c>
      <c r="AV611" s="200"/>
      <c r="AW611" s="198"/>
      <c r="AX611" s="186" t="s">
        <v>188</v>
      </c>
      <c r="AY611" s="198"/>
    </row>
    <row r="612" spans="1:51" s="158" customFormat="1" x14ac:dyDescent="0.3">
      <c r="A612" s="163">
        <v>42426</v>
      </c>
      <c r="B612" s="164">
        <v>12059</v>
      </c>
      <c r="C612" s="166">
        <f t="shared" si="401"/>
        <v>6079.6571716662465</v>
      </c>
      <c r="D612" s="166">
        <f t="shared" si="402"/>
        <v>5980.6979005365702</v>
      </c>
      <c r="E612" s="187">
        <v>11489</v>
      </c>
      <c r="F612" s="166">
        <f t="shared" si="380"/>
        <v>5792.2863624905476</v>
      </c>
      <c r="G612" s="166">
        <f t="shared" si="415"/>
        <v>5971.2629190824309</v>
      </c>
      <c r="H612" s="166">
        <v>14725</v>
      </c>
      <c r="I612" s="162">
        <f t="shared" si="413"/>
        <v>7423.7459037055714</v>
      </c>
      <c r="J612" s="162">
        <f t="shared" si="414"/>
        <v>8172.4945082646109</v>
      </c>
      <c r="K612" s="171">
        <f>'Salinity-Da'!B598</f>
        <v>20.766458333333333</v>
      </c>
      <c r="L612" s="171">
        <f>'Salinity-Da'!C598</f>
        <v>389.125</v>
      </c>
      <c r="M612" s="189">
        <f>'Salinity-Da'!I598</f>
        <v>1.6511663362077142E-2</v>
      </c>
      <c r="N612" s="189">
        <f t="shared" si="411"/>
        <v>9.894197297015557E-2</v>
      </c>
      <c r="O612" s="185" t="s">
        <v>189</v>
      </c>
      <c r="P612" s="185" t="s">
        <v>24</v>
      </c>
      <c r="Q612" s="185">
        <v>9999</v>
      </c>
      <c r="R612" s="185">
        <v>7</v>
      </c>
      <c r="S612" s="168" t="str">
        <f t="shared" si="403"/>
        <v>YES</v>
      </c>
      <c r="T612" s="186" t="str">
        <f t="shared" si="404"/>
        <v>YES</v>
      </c>
      <c r="U612" s="186" t="str">
        <f t="shared" si="405"/>
        <v>YES</v>
      </c>
      <c r="V612" s="186" t="str">
        <f t="shared" si="406"/>
        <v>YES</v>
      </c>
      <c r="W612" s="186" t="str">
        <f t="shared" si="407"/>
        <v>YES</v>
      </c>
      <c r="X612" s="168" t="str">
        <f t="shared" si="408"/>
        <v>NO</v>
      </c>
      <c r="Y612" s="186" t="str">
        <f t="shared" si="409"/>
        <v>YES</v>
      </c>
      <c r="Z612" s="168" t="str">
        <f t="shared" si="410"/>
        <v>NO</v>
      </c>
      <c r="AA612" s="163">
        <v>42426</v>
      </c>
      <c r="AB612" s="163" t="str">
        <f t="shared" si="400"/>
        <v>NO</v>
      </c>
      <c r="AC612" s="163" t="s">
        <v>166</v>
      </c>
      <c r="AD612" s="185">
        <v>11</v>
      </c>
      <c r="AE612" s="185">
        <v>3</v>
      </c>
      <c r="AF612" s="185">
        <f t="shared" si="397"/>
        <v>14</v>
      </c>
      <c r="AG612" s="155">
        <v>19.34</v>
      </c>
      <c r="AH612" s="248">
        <v>34.56</v>
      </c>
      <c r="AI612" s="185">
        <v>23.3</v>
      </c>
      <c r="AJ612" s="247">
        <v>10.88</v>
      </c>
      <c r="AK612" s="186" t="s">
        <v>188</v>
      </c>
      <c r="AL612" s="185" t="s">
        <v>187</v>
      </c>
      <c r="AM612" s="185">
        <v>31.23</v>
      </c>
      <c r="AN612" s="185">
        <v>17.239999999999998</v>
      </c>
      <c r="AO612" s="163">
        <v>42426</v>
      </c>
      <c r="AP612" s="244">
        <f t="shared" si="412"/>
        <v>14</v>
      </c>
      <c r="AQ612" s="198"/>
      <c r="AR612" s="198"/>
      <c r="AS612" s="185">
        <f t="shared" si="398"/>
        <v>14</v>
      </c>
      <c r="AT612" s="198"/>
      <c r="AU612" s="186" t="s">
        <v>188</v>
      </c>
      <c r="AV612" s="200"/>
      <c r="AW612" s="198"/>
      <c r="AX612" s="186" t="s">
        <v>188</v>
      </c>
      <c r="AY612" s="198"/>
    </row>
    <row r="613" spans="1:51" s="158" customFormat="1" x14ac:dyDescent="0.3">
      <c r="A613" s="163">
        <v>42427</v>
      </c>
      <c r="B613" s="164">
        <v>12197</v>
      </c>
      <c r="C613" s="166">
        <f t="shared" si="401"/>
        <v>6149.2311570456268</v>
      </c>
      <c r="D613" s="166">
        <f t="shared" si="402"/>
        <v>5926.6088083834493</v>
      </c>
      <c r="E613" s="187">
        <v>11570</v>
      </c>
      <c r="F613" s="166">
        <f t="shared" si="380"/>
        <v>5833.123266952357</v>
      </c>
      <c r="G613" s="166">
        <f t="shared" si="415"/>
        <v>5874.0321941733582</v>
      </c>
      <c r="H613" s="166">
        <v>15189</v>
      </c>
      <c r="I613" s="162">
        <f t="shared" si="413"/>
        <v>7657.6758255608775</v>
      </c>
      <c r="J613" s="162">
        <f t="shared" si="414"/>
        <v>7975.4402391155609</v>
      </c>
      <c r="K613" s="171">
        <f>'Salinity-Da'!B599</f>
        <v>19.973958333333336</v>
      </c>
      <c r="L613" s="171">
        <f>'Salinity-Da'!C599</f>
        <v>386.88541666666669</v>
      </c>
      <c r="M613" s="189">
        <f>'Salinity-Da'!I599</f>
        <v>1.5975803840157891E-2</v>
      </c>
      <c r="N613" s="189">
        <f t="shared" si="411"/>
        <v>9.0460598986205426E-2</v>
      </c>
      <c r="O613" s="185" t="s">
        <v>189</v>
      </c>
      <c r="P613" s="185" t="s">
        <v>24</v>
      </c>
      <c r="Q613" s="185">
        <v>9999</v>
      </c>
      <c r="R613" s="185">
        <v>7</v>
      </c>
      <c r="S613" s="168" t="str">
        <f t="shared" si="403"/>
        <v>YES</v>
      </c>
      <c r="T613" s="186" t="str">
        <f t="shared" si="404"/>
        <v>YES</v>
      </c>
      <c r="U613" s="186" t="str">
        <f t="shared" si="405"/>
        <v>YES</v>
      </c>
      <c r="V613" s="186" t="str">
        <f t="shared" si="406"/>
        <v>YES</v>
      </c>
      <c r="W613" s="186" t="str">
        <f t="shared" si="407"/>
        <v>YES</v>
      </c>
      <c r="X613" s="168" t="str">
        <f t="shared" si="408"/>
        <v>NO</v>
      </c>
      <c r="Y613" s="186" t="str">
        <f t="shared" si="409"/>
        <v>YES</v>
      </c>
      <c r="Z613" s="168" t="str">
        <f t="shared" si="410"/>
        <v>NO</v>
      </c>
      <c r="AA613" s="163">
        <v>42427</v>
      </c>
      <c r="AB613" s="163" t="str">
        <f t="shared" si="400"/>
        <v>NO</v>
      </c>
      <c r="AC613" s="163" t="s">
        <v>166</v>
      </c>
      <c r="AD613" s="185">
        <v>11</v>
      </c>
      <c r="AE613" s="185">
        <v>3</v>
      </c>
      <c r="AF613" s="185">
        <f t="shared" si="397"/>
        <v>14</v>
      </c>
      <c r="AG613" s="155">
        <v>18.97</v>
      </c>
      <c r="AH613" s="248">
        <v>34.56</v>
      </c>
      <c r="AI613" s="185" t="s">
        <v>186</v>
      </c>
      <c r="AJ613" s="247">
        <v>9.5500000000000007</v>
      </c>
      <c r="AK613" s="186" t="s">
        <v>188</v>
      </c>
      <c r="AL613" s="185" t="s">
        <v>187</v>
      </c>
      <c r="AM613" s="185">
        <v>13.17</v>
      </c>
      <c r="AN613" s="185">
        <v>18.79</v>
      </c>
      <c r="AO613" s="163">
        <v>42427</v>
      </c>
      <c r="AP613" s="244">
        <f t="shared" si="412"/>
        <v>14</v>
      </c>
      <c r="AQ613" s="198"/>
      <c r="AR613" s="198"/>
      <c r="AS613" s="185">
        <f t="shared" si="398"/>
        <v>14</v>
      </c>
      <c r="AT613" s="198"/>
      <c r="AU613" s="186" t="s">
        <v>188</v>
      </c>
      <c r="AV613" s="200"/>
      <c r="AW613" s="198"/>
      <c r="AX613" s="186" t="s">
        <v>188</v>
      </c>
      <c r="AY613" s="198"/>
    </row>
    <row r="614" spans="1:51" s="158" customFormat="1" x14ac:dyDescent="0.3">
      <c r="A614" s="163">
        <v>42428</v>
      </c>
      <c r="B614" s="164">
        <v>12248</v>
      </c>
      <c r="C614" s="166">
        <f t="shared" si="401"/>
        <v>6174.9432820771362</v>
      </c>
      <c r="D614" s="166">
        <f t="shared" si="402"/>
        <v>5897.0074543555766</v>
      </c>
      <c r="E614" s="187">
        <v>11672</v>
      </c>
      <c r="F614" s="166">
        <f t="shared" si="380"/>
        <v>5884.5475170153768</v>
      </c>
      <c r="G614" s="166">
        <f t="shared" si="415"/>
        <v>5807.4831646800385</v>
      </c>
      <c r="H614" s="166">
        <v>14631</v>
      </c>
      <c r="I614" s="162">
        <f t="shared" si="413"/>
        <v>7376.3549281572978</v>
      </c>
      <c r="J614" s="162">
        <f t="shared" si="414"/>
        <v>7774.7848320069152</v>
      </c>
      <c r="K614" s="171">
        <f>'Salinity-Da'!B600</f>
        <v>19.223191489361703</v>
      </c>
      <c r="L614" s="171">
        <f>'Salinity-Da'!C600</f>
        <v>390.29787234042556</v>
      </c>
      <c r="M614" s="189">
        <f>'Salinity-Da'!I600</f>
        <v>1.5573918756134567E-2</v>
      </c>
      <c r="N614" s="189">
        <f t="shared" si="411"/>
        <v>8.3273488715068317E-2</v>
      </c>
      <c r="O614" s="185" t="s">
        <v>189</v>
      </c>
      <c r="P614" s="185" t="s">
        <v>24</v>
      </c>
      <c r="Q614" s="185">
        <v>9999</v>
      </c>
      <c r="R614" s="185">
        <v>7</v>
      </c>
      <c r="S614" s="168" t="str">
        <f t="shared" si="403"/>
        <v>YES</v>
      </c>
      <c r="T614" s="186" t="str">
        <f t="shared" si="404"/>
        <v>YES</v>
      </c>
      <c r="U614" s="186" t="str">
        <f t="shared" si="405"/>
        <v>YES</v>
      </c>
      <c r="V614" s="186" t="str">
        <f t="shared" si="406"/>
        <v>YES</v>
      </c>
      <c r="W614" s="186" t="str">
        <f t="shared" si="407"/>
        <v>YES</v>
      </c>
      <c r="X614" s="168" t="str">
        <f t="shared" si="408"/>
        <v>NO</v>
      </c>
      <c r="Y614" s="186" t="str">
        <f t="shared" si="409"/>
        <v>YES</v>
      </c>
      <c r="Z614" s="168" t="str">
        <f t="shared" si="410"/>
        <v>NO</v>
      </c>
      <c r="AA614" s="163">
        <v>42428</v>
      </c>
      <c r="AB614" s="163" t="str">
        <f t="shared" si="400"/>
        <v>NO</v>
      </c>
      <c r="AC614" s="163" t="s">
        <v>166</v>
      </c>
      <c r="AD614" s="185">
        <v>11</v>
      </c>
      <c r="AE614" s="185">
        <v>3</v>
      </c>
      <c r="AF614" s="185">
        <f t="shared" si="397"/>
        <v>14</v>
      </c>
      <c r="AG614" s="155">
        <v>18.96</v>
      </c>
      <c r="AH614" s="248">
        <v>34.56</v>
      </c>
      <c r="AI614" s="185" t="s">
        <v>186</v>
      </c>
      <c r="AJ614" s="247">
        <v>8.65</v>
      </c>
      <c r="AK614" s="186" t="s">
        <v>188</v>
      </c>
      <c r="AL614" s="185" t="s">
        <v>187</v>
      </c>
      <c r="AM614" s="185">
        <v>14.97</v>
      </c>
      <c r="AN614" s="185">
        <v>18.89</v>
      </c>
      <c r="AO614" s="163">
        <v>42428</v>
      </c>
      <c r="AP614" s="244">
        <f t="shared" si="412"/>
        <v>14</v>
      </c>
      <c r="AQ614" s="198"/>
      <c r="AR614" s="198"/>
      <c r="AS614" s="185">
        <f t="shared" si="398"/>
        <v>14</v>
      </c>
      <c r="AT614" s="198"/>
      <c r="AU614" s="186" t="s">
        <v>188</v>
      </c>
      <c r="AV614" s="200"/>
      <c r="AW614" s="198"/>
      <c r="AX614" s="186" t="s">
        <v>188</v>
      </c>
      <c r="AY614" s="198"/>
    </row>
    <row r="615" spans="1:51" s="158" customFormat="1" x14ac:dyDescent="0.3">
      <c r="A615" s="163">
        <v>42429</v>
      </c>
      <c r="B615" s="164">
        <v>12194</v>
      </c>
      <c r="C615" s="166">
        <f t="shared" si="401"/>
        <v>6147.718679102597</v>
      </c>
      <c r="D615" s="166">
        <f t="shared" si="402"/>
        <v>5882.4588569988118</v>
      </c>
      <c r="E615" s="187">
        <v>11506</v>
      </c>
      <c r="F615" s="166">
        <f t="shared" si="380"/>
        <v>5800.8570708343841</v>
      </c>
      <c r="G615" s="166">
        <f t="shared" si="415"/>
        <v>5751.8815945838887</v>
      </c>
      <c r="H615" s="166">
        <v>14865</v>
      </c>
      <c r="I615" s="162">
        <f t="shared" si="413"/>
        <v>7494.3282077136373</v>
      </c>
      <c r="J615" s="162">
        <f t="shared" si="414"/>
        <v>7581.9078828909942</v>
      </c>
      <c r="K615" s="171">
        <f>'Salinity-Da'!B601</f>
        <v>19.156979166666662</v>
      </c>
      <c r="L615" s="171">
        <f>'Salinity-Da'!C601</f>
        <v>395.60416666666669</v>
      </c>
      <c r="M615" s="189">
        <f>'Salinity-Da'!I601</f>
        <v>1.5348157769114515E-2</v>
      </c>
      <c r="N615" s="189">
        <f t="shared" si="411"/>
        <v>7.5945488668288527E-2</v>
      </c>
      <c r="O615" s="185" t="s">
        <v>189</v>
      </c>
      <c r="P615" s="185" t="s">
        <v>24</v>
      </c>
      <c r="Q615" s="185">
        <v>9999</v>
      </c>
      <c r="R615" s="185">
        <v>7</v>
      </c>
      <c r="S615" s="168" t="str">
        <f t="shared" si="403"/>
        <v>YES</v>
      </c>
      <c r="T615" s="186" t="str">
        <f t="shared" si="404"/>
        <v>YES</v>
      </c>
      <c r="U615" s="186" t="str">
        <f t="shared" si="405"/>
        <v>YES</v>
      </c>
      <c r="V615" s="186" t="str">
        <f t="shared" si="406"/>
        <v>YES</v>
      </c>
      <c r="W615" s="186" t="str">
        <f t="shared" si="407"/>
        <v>YES</v>
      </c>
      <c r="X615" s="168" t="str">
        <f t="shared" si="408"/>
        <v>NO</v>
      </c>
      <c r="Y615" s="186" t="str">
        <f t="shared" si="409"/>
        <v>YES</v>
      </c>
      <c r="Z615" s="168" t="str">
        <f t="shared" si="410"/>
        <v>NO</v>
      </c>
      <c r="AA615" s="163">
        <v>42429</v>
      </c>
      <c r="AB615" s="163" t="str">
        <f t="shared" si="400"/>
        <v>NO</v>
      </c>
      <c r="AC615" s="163" t="s">
        <v>166</v>
      </c>
      <c r="AD615" s="185">
        <v>11</v>
      </c>
      <c r="AE615" s="185">
        <v>3</v>
      </c>
      <c r="AF615" s="185">
        <f t="shared" si="397"/>
        <v>14</v>
      </c>
      <c r="AG615" s="155">
        <v>19.18</v>
      </c>
      <c r="AH615" s="248">
        <v>26.49</v>
      </c>
      <c r="AI615" s="185" t="s">
        <v>186</v>
      </c>
      <c r="AJ615" s="247">
        <v>7.7</v>
      </c>
      <c r="AK615" s="186" t="s">
        <v>188</v>
      </c>
      <c r="AL615" s="185" t="s">
        <v>187</v>
      </c>
      <c r="AM615" s="185">
        <v>17.21</v>
      </c>
      <c r="AN615" s="185">
        <v>19</v>
      </c>
      <c r="AO615" s="163">
        <v>42429</v>
      </c>
      <c r="AP615" s="244">
        <f t="shared" si="412"/>
        <v>14</v>
      </c>
      <c r="AQ615" s="208"/>
      <c r="AR615" s="208"/>
      <c r="AS615" s="185">
        <f t="shared" si="398"/>
        <v>14</v>
      </c>
      <c r="AT615" s="208"/>
      <c r="AU615" s="186" t="s">
        <v>188</v>
      </c>
      <c r="AV615" s="199"/>
      <c r="AW615" s="208"/>
      <c r="AX615" s="186" t="s">
        <v>188</v>
      </c>
      <c r="AY615" s="208"/>
    </row>
    <row r="616" spans="1:51" s="158" customFormat="1" x14ac:dyDescent="0.3">
      <c r="A616" s="163">
        <v>42430</v>
      </c>
      <c r="B616" s="187"/>
      <c r="C616" s="166"/>
      <c r="D616" s="166"/>
      <c r="E616" s="187"/>
      <c r="F616" s="166"/>
      <c r="G616" s="166"/>
      <c r="H616" s="166"/>
      <c r="I616" s="162"/>
      <c r="J616" s="162"/>
      <c r="K616" s="171">
        <f>'Salinity-Da'!B602</f>
        <v>20.461684210526322</v>
      </c>
      <c r="L616" s="171">
        <f>'Salinity-Da'!C602</f>
        <v>405.07368421052632</v>
      </c>
      <c r="M616" s="189">
        <f>'Salinity-Da'!I602</f>
        <v>1.5475126069953986E-2</v>
      </c>
      <c r="N616" s="189">
        <f t="shared" si="411"/>
        <v>6.8254941579745293E-2</v>
      </c>
      <c r="O616" s="185" t="s">
        <v>189</v>
      </c>
      <c r="P616" s="185" t="s">
        <v>24</v>
      </c>
      <c r="Q616" s="185">
        <v>9999</v>
      </c>
      <c r="R616" s="185">
        <v>7</v>
      </c>
      <c r="S616" s="168"/>
      <c r="T616" s="186"/>
      <c r="U616" s="186"/>
      <c r="V616" s="186"/>
      <c r="W616" s="186"/>
      <c r="X616" s="168"/>
      <c r="Y616" s="186"/>
      <c r="Z616" s="168"/>
      <c r="AA616" s="163">
        <v>42430</v>
      </c>
      <c r="AB616" s="163"/>
      <c r="AC616" s="163"/>
      <c r="AD616" s="185"/>
      <c r="AE616" s="185"/>
      <c r="AF616" s="185"/>
      <c r="AG616" s="155"/>
      <c r="AH616" s="248"/>
      <c r="AI616" s="185"/>
      <c r="AJ616" s="247"/>
      <c r="AK616" s="185"/>
      <c r="AL616" s="185"/>
      <c r="AM616" s="185"/>
      <c r="AN616" s="185"/>
      <c r="AO616" s="234"/>
      <c r="AP616" s="249"/>
      <c r="AQ616" s="238"/>
      <c r="AR616" s="238"/>
      <c r="AS616" s="159"/>
      <c r="AT616" s="238"/>
      <c r="AU616" s="250"/>
      <c r="AV616" s="159"/>
      <c r="AW616" s="238"/>
      <c r="AX616" s="250"/>
      <c r="AY616" s="238"/>
    </row>
    <row r="617" spans="1:51" s="158" customFormat="1" x14ac:dyDescent="0.3">
      <c r="A617" s="163">
        <v>42431</v>
      </c>
      <c r="B617" s="187"/>
      <c r="C617" s="166"/>
      <c r="D617" s="166"/>
      <c r="E617" s="187"/>
      <c r="F617" s="166"/>
      <c r="G617" s="166"/>
      <c r="H617" s="166"/>
      <c r="I617" s="162"/>
      <c r="J617" s="162"/>
      <c r="K617" s="171">
        <f>'Salinity-Da'!B603</f>
        <v>22.092604166666664</v>
      </c>
      <c r="L617" s="171">
        <f>'Salinity-Da'!C603</f>
        <v>408.91666666666669</v>
      </c>
      <c r="M617" s="189">
        <f>'Salinity-Da'!I603</f>
        <v>1.5592036383991675E-2</v>
      </c>
      <c r="N617" s="189">
        <f t="shared" si="411"/>
        <v>6.1004470614828034E-2</v>
      </c>
      <c r="O617" s="185" t="s">
        <v>189</v>
      </c>
      <c r="P617" s="185" t="s">
        <v>24</v>
      </c>
      <c r="Q617" s="185">
        <v>9999</v>
      </c>
      <c r="R617" s="185">
        <v>7</v>
      </c>
      <c r="S617" s="168"/>
      <c r="T617" s="186"/>
      <c r="U617" s="186"/>
      <c r="V617" s="186"/>
      <c r="W617" s="186"/>
      <c r="X617" s="168"/>
      <c r="Y617" s="186"/>
      <c r="Z617" s="168"/>
      <c r="AA617" s="163">
        <v>42431</v>
      </c>
      <c r="AB617" s="163"/>
      <c r="AC617" s="163"/>
      <c r="AD617" s="185"/>
      <c r="AE617" s="185"/>
      <c r="AF617" s="185"/>
      <c r="AG617" s="155"/>
      <c r="AH617" s="248"/>
      <c r="AI617" s="185"/>
      <c r="AJ617" s="247"/>
      <c r="AK617" s="185"/>
      <c r="AL617" s="185"/>
      <c r="AM617" s="185"/>
      <c r="AN617" s="185"/>
      <c r="AO617" s="234"/>
      <c r="AP617" s="249"/>
      <c r="AQ617" s="238"/>
      <c r="AR617" s="238"/>
      <c r="AS617" s="159"/>
      <c r="AT617" s="238"/>
      <c r="AU617" s="250"/>
      <c r="AV617" s="159"/>
      <c r="AW617" s="238"/>
      <c r="AX617" s="250"/>
      <c r="AY617" s="238"/>
    </row>
    <row r="618" spans="1:51" s="158" customFormat="1" x14ac:dyDescent="0.3">
      <c r="A618" s="163">
        <v>42432</v>
      </c>
      <c r="B618" s="187"/>
      <c r="C618" s="166"/>
      <c r="D618" s="166"/>
      <c r="E618" s="187"/>
      <c r="F618" s="166"/>
      <c r="G618" s="166"/>
      <c r="H618" s="166"/>
      <c r="I618" s="162"/>
      <c r="J618" s="162"/>
      <c r="K618" s="171">
        <f>'Salinity-Da'!B604</f>
        <v>22.653333333333332</v>
      </c>
      <c r="L618" s="171">
        <f>'Salinity-Da'!C604</f>
        <v>395.17708333333331</v>
      </c>
      <c r="M618" s="189">
        <f>'Salinity-Da'!I604</f>
        <v>1.5274206602741796E-2</v>
      </c>
      <c r="N618" s="189">
        <f t="shared" si="411"/>
        <v>5.4526924903703498E-2</v>
      </c>
      <c r="O618" s="185" t="s">
        <v>189</v>
      </c>
      <c r="P618" s="185" t="s">
        <v>24</v>
      </c>
      <c r="Q618" s="185">
        <v>9999</v>
      </c>
      <c r="R618" s="185">
        <v>7</v>
      </c>
      <c r="S618" s="168"/>
      <c r="T618" s="186"/>
      <c r="U618" s="186"/>
      <c r="V618" s="186"/>
      <c r="W618" s="186"/>
      <c r="X618" s="168"/>
      <c r="Y618" s="186"/>
      <c r="Z618" s="168"/>
      <c r="AA618" s="163">
        <v>42432</v>
      </c>
      <c r="AB618" s="163"/>
      <c r="AC618" s="163"/>
      <c r="AD618" s="185"/>
      <c r="AE618" s="185"/>
      <c r="AF618" s="185"/>
      <c r="AG618" s="155"/>
      <c r="AH618" s="248"/>
      <c r="AI618" s="185"/>
      <c r="AJ618" s="247"/>
      <c r="AK618" s="185"/>
      <c r="AL618" s="185"/>
      <c r="AM618" s="185"/>
      <c r="AN618" s="185"/>
      <c r="AO618" s="234"/>
      <c r="AP618" s="249"/>
      <c r="AQ618" s="238"/>
      <c r="AR618" s="238"/>
      <c r="AS618" s="159"/>
      <c r="AT618" s="238"/>
      <c r="AU618" s="250"/>
      <c r="AV618" s="159"/>
      <c r="AW618" s="238"/>
      <c r="AX618" s="250"/>
      <c r="AY618" s="238"/>
    </row>
    <row r="619" spans="1:51" s="158" customFormat="1" x14ac:dyDescent="0.3">
      <c r="A619" s="163">
        <v>42433</v>
      </c>
      <c r="B619" s="187"/>
      <c r="C619" s="166"/>
      <c r="D619" s="166"/>
      <c r="E619" s="187"/>
      <c r="F619" s="166"/>
      <c r="G619" s="166"/>
      <c r="H619" s="166"/>
      <c r="I619" s="162"/>
      <c r="J619" s="162"/>
      <c r="K619" s="171">
        <f>'Salinity-Da'!B605</f>
        <v>22.675416666666667</v>
      </c>
      <c r="L619" s="171">
        <f>'Salinity-Da'!C605</f>
        <v>393.72916666666669</v>
      </c>
      <c r="M619" s="189">
        <f>'Salinity-Da'!I605</f>
        <v>1.5057202343434658E-2</v>
      </c>
      <c r="N619" s="189">
        <f t="shared" si="411"/>
        <v>4.8206599950848576E-2</v>
      </c>
      <c r="O619" s="185" t="s">
        <v>189</v>
      </c>
      <c r="P619" s="185" t="s">
        <v>24</v>
      </c>
      <c r="Q619" s="185">
        <v>4000</v>
      </c>
      <c r="R619" s="185">
        <v>7</v>
      </c>
      <c r="S619" s="168"/>
      <c r="T619" s="186"/>
      <c r="U619" s="186"/>
      <c r="V619" s="186"/>
      <c r="W619" s="186"/>
      <c r="X619" s="168"/>
      <c r="Y619" s="186"/>
      <c r="Z619" s="168"/>
      <c r="AA619" s="163">
        <v>42433</v>
      </c>
      <c r="AB619" s="163"/>
      <c r="AC619" s="163"/>
      <c r="AD619" s="185"/>
      <c r="AE619" s="185"/>
      <c r="AF619" s="185"/>
      <c r="AG619" s="155"/>
      <c r="AH619" s="248"/>
      <c r="AI619" s="185"/>
      <c r="AJ619" s="247"/>
      <c r="AK619" s="185"/>
      <c r="AL619" s="185"/>
      <c r="AM619" s="185"/>
      <c r="AN619" s="185"/>
      <c r="AO619" s="234"/>
      <c r="AP619" s="249"/>
      <c r="AQ619" s="238"/>
      <c r="AR619" s="238"/>
      <c r="AS619" s="159"/>
      <c r="AT619" s="238"/>
      <c r="AU619" s="250"/>
      <c r="AV619" s="159"/>
      <c r="AW619" s="238"/>
      <c r="AX619" s="250"/>
      <c r="AY619" s="238"/>
    </row>
    <row r="620" spans="1:51" s="158" customFormat="1" x14ac:dyDescent="0.3">
      <c r="A620" s="234"/>
      <c r="B620" s="160"/>
      <c r="C620" s="235"/>
      <c r="D620" s="235"/>
      <c r="E620" s="160"/>
      <c r="F620" s="235"/>
      <c r="G620" s="235"/>
      <c r="H620" s="160"/>
      <c r="I620" s="236"/>
      <c r="J620" s="236"/>
      <c r="K620" s="237"/>
      <c r="L620" s="237"/>
      <c r="M620" s="238"/>
      <c r="N620" s="238"/>
      <c r="O620" s="159"/>
      <c r="P620" s="159"/>
      <c r="Q620" s="159"/>
      <c r="R620" s="159"/>
      <c r="S620" s="157"/>
      <c r="T620" s="239"/>
      <c r="U620" s="239"/>
      <c r="V620" s="239"/>
      <c r="W620" s="239"/>
      <c r="X620" s="157"/>
      <c r="Y620" s="239"/>
      <c r="Z620" s="157"/>
      <c r="AA620" s="234"/>
      <c r="AB620" s="234"/>
      <c r="AC620" s="234"/>
      <c r="AD620" s="191"/>
      <c r="AE620" s="191"/>
      <c r="AF620" s="191"/>
      <c r="AG620" s="191"/>
      <c r="AH620" s="240"/>
      <c r="AI620" s="191"/>
      <c r="AJ620" s="191"/>
      <c r="AK620" s="191"/>
      <c r="AL620" s="193"/>
      <c r="AM620" s="191"/>
      <c r="AN620" s="191"/>
      <c r="AO620" s="234"/>
      <c r="AP620" s="160"/>
      <c r="AQ620" s="241"/>
      <c r="AR620" s="241"/>
      <c r="AS620" s="159"/>
      <c r="AT620" s="159"/>
      <c r="AU620" s="159"/>
      <c r="AV620" s="159"/>
      <c r="AW620" s="159"/>
      <c r="AX620" s="159"/>
      <c r="AY620" s="241"/>
    </row>
    <row r="622" spans="1:51" x14ac:dyDescent="0.3">
      <c r="A622" s="14" t="s">
        <v>20</v>
      </c>
      <c r="B622" s="15"/>
      <c r="C622" s="15"/>
      <c r="D622" s="15"/>
      <c r="E622" s="15"/>
      <c r="F622" s="15"/>
      <c r="L622" s="101" t="s">
        <v>164</v>
      </c>
      <c r="M622" s="99"/>
      <c r="AA622" s="14" t="s">
        <v>144</v>
      </c>
      <c r="AO622" s="14" t="s">
        <v>143</v>
      </c>
    </row>
    <row r="623" spans="1:51" x14ac:dyDescent="0.3">
      <c r="A623" t="s">
        <v>18</v>
      </c>
      <c r="L623" s="95">
        <v>41943</v>
      </c>
      <c r="M623" s="99" t="s">
        <v>165</v>
      </c>
      <c r="AA623" s="114">
        <v>42019</v>
      </c>
      <c r="AB623" t="s">
        <v>170</v>
      </c>
      <c r="AO623" s="80">
        <v>41897</v>
      </c>
      <c r="AP623" t="s">
        <v>149</v>
      </c>
    </row>
    <row r="624" spans="1:51" x14ac:dyDescent="0.3">
      <c r="A624" t="s">
        <v>19</v>
      </c>
      <c r="M624" s="87"/>
      <c r="AA624" s="114">
        <v>42050</v>
      </c>
      <c r="AB624" t="s">
        <v>173</v>
      </c>
      <c r="AO624" s="80">
        <v>41897</v>
      </c>
      <c r="AP624" t="s">
        <v>147</v>
      </c>
    </row>
    <row r="625" spans="1:42" x14ac:dyDescent="0.3">
      <c r="A625" t="s">
        <v>21</v>
      </c>
      <c r="AA625" s="114">
        <v>42111</v>
      </c>
      <c r="AB625" t="s">
        <v>176</v>
      </c>
      <c r="AO625" s="91">
        <v>41927</v>
      </c>
      <c r="AP625" s="87" t="s">
        <v>156</v>
      </c>
    </row>
    <row r="626" spans="1:42" x14ac:dyDescent="0.3">
      <c r="A626" s="21" t="s">
        <v>36</v>
      </c>
      <c r="AA626" s="114">
        <v>42151</v>
      </c>
      <c r="AB626" s="107" t="s">
        <v>178</v>
      </c>
      <c r="AO626" s="91">
        <v>41927</v>
      </c>
      <c r="AP626" s="87" t="s">
        <v>155</v>
      </c>
    </row>
    <row r="627" spans="1:42" x14ac:dyDescent="0.3">
      <c r="A627" s="21" t="s">
        <v>37</v>
      </c>
      <c r="AA627" s="114">
        <v>42151</v>
      </c>
      <c r="AB627" s="107" t="s">
        <v>179</v>
      </c>
      <c r="AO627" s="87"/>
      <c r="AP627" s="87" t="s">
        <v>151</v>
      </c>
    </row>
    <row r="628" spans="1:42" x14ac:dyDescent="0.3">
      <c r="A628" s="21" t="s">
        <v>99</v>
      </c>
      <c r="AA628" s="114">
        <v>42202</v>
      </c>
      <c r="AB628" t="s">
        <v>182</v>
      </c>
      <c r="AO628" s="91">
        <v>41927</v>
      </c>
      <c r="AP628" s="87" t="s">
        <v>157</v>
      </c>
    </row>
    <row r="629" spans="1:42" x14ac:dyDescent="0.3">
      <c r="A629" s="10" t="s">
        <v>38</v>
      </c>
      <c r="AA629" s="114">
        <v>42202</v>
      </c>
      <c r="AB629" t="s">
        <v>181</v>
      </c>
      <c r="AO629" s="105">
        <v>41957</v>
      </c>
      <c r="AP629" s="99" t="s">
        <v>163</v>
      </c>
    </row>
    <row r="630" spans="1:42" x14ac:dyDescent="0.3">
      <c r="A630" s="10" t="s">
        <v>100</v>
      </c>
      <c r="AA630" s="142">
        <v>42353</v>
      </c>
      <c r="AB630" t="s">
        <v>184</v>
      </c>
      <c r="AO630" s="105">
        <v>41957</v>
      </c>
      <c r="AP630" s="99" t="s">
        <v>159</v>
      </c>
    </row>
    <row r="631" spans="1:42" x14ac:dyDescent="0.3">
      <c r="A631" s="10" t="s">
        <v>90</v>
      </c>
      <c r="C631" t="s">
        <v>91</v>
      </c>
      <c r="AA631" s="142">
        <v>42389</v>
      </c>
      <c r="AB631" s="158" t="s">
        <v>185</v>
      </c>
      <c r="AO631" s="99"/>
      <c r="AP631" s="99" t="s">
        <v>162</v>
      </c>
    </row>
    <row r="632" spans="1:42" x14ac:dyDescent="0.3">
      <c r="A632" s="14"/>
      <c r="C632" t="s">
        <v>92</v>
      </c>
      <c r="AA632" s="142">
        <v>42461</v>
      </c>
      <c r="AB632" t="s">
        <v>192</v>
      </c>
      <c r="AO632" s="114">
        <v>41990</v>
      </c>
      <c r="AP632" s="107" t="s">
        <v>169</v>
      </c>
    </row>
    <row r="633" spans="1:42" x14ac:dyDescent="0.3">
      <c r="C633" t="s">
        <v>93</v>
      </c>
      <c r="AB633" s="158" t="s">
        <v>191</v>
      </c>
      <c r="AO633" s="114">
        <v>42019</v>
      </c>
      <c r="AP633" s="107" t="s">
        <v>171</v>
      </c>
    </row>
    <row r="634" spans="1:42" x14ac:dyDescent="0.3">
      <c r="C634" t="s">
        <v>94</v>
      </c>
      <c r="AA634" s="142">
        <v>42461</v>
      </c>
      <c r="AB634" s="158" t="s">
        <v>193</v>
      </c>
      <c r="AO634" s="114">
        <v>42019</v>
      </c>
      <c r="AP634" t="s">
        <v>172</v>
      </c>
    </row>
    <row r="635" spans="1:42" x14ac:dyDescent="0.3">
      <c r="C635" t="s">
        <v>95</v>
      </c>
      <c r="AB635" s="158" t="s">
        <v>194</v>
      </c>
      <c r="AO635" s="114">
        <v>42050</v>
      </c>
      <c r="AP635" s="107" t="s">
        <v>174</v>
      </c>
    </row>
    <row r="636" spans="1:42" x14ac:dyDescent="0.3">
      <c r="C636" t="s">
        <v>96</v>
      </c>
      <c r="G636" t="s">
        <v>190</v>
      </c>
      <c r="AA636" s="142">
        <v>42461</v>
      </c>
      <c r="AB636" s="158" t="s">
        <v>195</v>
      </c>
      <c r="AO636" s="114">
        <v>42151</v>
      </c>
      <c r="AP636" s="107" t="s">
        <v>177</v>
      </c>
    </row>
    <row r="637" spans="1:42" x14ac:dyDescent="0.3">
      <c r="C637" t="s">
        <v>97</v>
      </c>
      <c r="AO637" s="142">
        <v>42241</v>
      </c>
      <c r="AP637" t="s">
        <v>183</v>
      </c>
    </row>
    <row r="638" spans="1:42" x14ac:dyDescent="0.3">
      <c r="A638" s="40" t="s">
        <v>101</v>
      </c>
      <c r="B638" t="s">
        <v>142</v>
      </c>
      <c r="AO638" s="142">
        <v>42461</v>
      </c>
      <c r="AP638" t="s">
        <v>196</v>
      </c>
    </row>
    <row r="639" spans="1:42" x14ac:dyDescent="0.3">
      <c r="A639" s="39" t="s">
        <v>102</v>
      </c>
      <c r="B639" t="s">
        <v>142</v>
      </c>
    </row>
    <row r="643" spans="27:28" x14ac:dyDescent="0.3">
      <c r="AA643" s="80">
        <v>41897</v>
      </c>
      <c r="AB643" t="s">
        <v>148</v>
      </c>
    </row>
    <row r="644" spans="27:28" x14ac:dyDescent="0.3">
      <c r="AA644" s="80">
        <v>41897</v>
      </c>
      <c r="AB644" t="s">
        <v>147</v>
      </c>
    </row>
    <row r="645" spans="27:28" x14ac:dyDescent="0.3">
      <c r="AA645" s="91">
        <v>41927</v>
      </c>
      <c r="AB645" s="87" t="s">
        <v>154</v>
      </c>
    </row>
    <row r="646" spans="27:28" x14ac:dyDescent="0.3">
      <c r="AA646" s="91">
        <v>41927</v>
      </c>
      <c r="AB646" t="s">
        <v>155</v>
      </c>
    </row>
    <row r="647" spans="27:28" x14ac:dyDescent="0.3">
      <c r="AB647" t="s">
        <v>151</v>
      </c>
    </row>
    <row r="648" spans="27:28" x14ac:dyDescent="0.3">
      <c r="AA648" s="91">
        <v>41927</v>
      </c>
      <c r="AB648" t="s">
        <v>152</v>
      </c>
    </row>
    <row r="649" spans="27:28" x14ac:dyDescent="0.3">
      <c r="AB649" t="s">
        <v>153</v>
      </c>
    </row>
    <row r="650" spans="27:28" x14ac:dyDescent="0.3">
      <c r="AA650" s="91">
        <v>41927</v>
      </c>
      <c r="AB650" t="s">
        <v>158</v>
      </c>
    </row>
    <row r="651" spans="27:28" x14ac:dyDescent="0.3">
      <c r="AA651" s="105">
        <v>41957</v>
      </c>
      <c r="AB651" s="99" t="s">
        <v>161</v>
      </c>
    </row>
    <row r="652" spans="27:28" x14ac:dyDescent="0.3">
      <c r="AA652" s="105">
        <v>41957</v>
      </c>
      <c r="AB652" t="s">
        <v>160</v>
      </c>
    </row>
    <row r="653" spans="27:28" x14ac:dyDescent="0.3">
      <c r="AB653" t="s">
        <v>162</v>
      </c>
    </row>
    <row r="654" spans="27:28" x14ac:dyDescent="0.3">
      <c r="AA654" s="114">
        <v>41990</v>
      </c>
      <c r="AB654" t="s">
        <v>168</v>
      </c>
    </row>
    <row r="655" spans="27:28" x14ac:dyDescent="0.3">
      <c r="AA655" s="114">
        <v>41990</v>
      </c>
      <c r="AB655" s="107" t="s">
        <v>167</v>
      </c>
    </row>
  </sheetData>
  <mergeCells count="148">
    <mergeCell ref="AQ556:AQ586"/>
    <mergeCell ref="AR556:AR586"/>
    <mergeCell ref="AT556:AT586"/>
    <mergeCell ref="AV556:AV586"/>
    <mergeCell ref="AW556:AW586"/>
    <mergeCell ref="AY556:AY586"/>
    <mergeCell ref="AQ587:AQ615"/>
    <mergeCell ref="AR587:AR615"/>
    <mergeCell ref="AT587:AT615"/>
    <mergeCell ref="AV587:AV615"/>
    <mergeCell ref="AW587:AW615"/>
    <mergeCell ref="AY587:AY615"/>
    <mergeCell ref="AQ434:AQ463"/>
    <mergeCell ref="AR434:AR463"/>
    <mergeCell ref="AT434:AT463"/>
    <mergeCell ref="AV434:AV463"/>
    <mergeCell ref="AW434:AW463"/>
    <mergeCell ref="AY434:AY463"/>
    <mergeCell ref="AT160:AT190"/>
    <mergeCell ref="AV160:AV190"/>
    <mergeCell ref="AW160:AW190"/>
    <mergeCell ref="AQ403:AQ433"/>
    <mergeCell ref="AR403:AR433"/>
    <mergeCell ref="AT403:AT433"/>
    <mergeCell ref="AV403:AV433"/>
    <mergeCell ref="AW403:AW433"/>
    <mergeCell ref="AY403:AY433"/>
    <mergeCell ref="AY191:AY221"/>
    <mergeCell ref="AQ191:AQ221"/>
    <mergeCell ref="AR191:AR221"/>
    <mergeCell ref="AT191:AT221"/>
    <mergeCell ref="AV191:AV221"/>
    <mergeCell ref="AW191:AW221"/>
    <mergeCell ref="AY160:AY190"/>
    <mergeCell ref="AQ160:AQ190"/>
    <mergeCell ref="AR160:AR190"/>
    <mergeCell ref="V3:X3"/>
    <mergeCell ref="P5:R5"/>
    <mergeCell ref="O4:R4"/>
    <mergeCell ref="S2:Z2"/>
    <mergeCell ref="B2:R2"/>
    <mergeCell ref="B3:R3"/>
    <mergeCell ref="K4:N4"/>
    <mergeCell ref="H4:J4"/>
    <mergeCell ref="E4:G4"/>
    <mergeCell ref="B4:D4"/>
    <mergeCell ref="AD2:AN2"/>
    <mergeCell ref="AP4:AQ4"/>
    <mergeCell ref="AD3:AG3"/>
    <mergeCell ref="AK3:AL3"/>
    <mergeCell ref="AH3:AI3"/>
    <mergeCell ref="AM3:AN3"/>
    <mergeCell ref="AP2:AY2"/>
    <mergeCell ref="AU3:AW3"/>
    <mergeCell ref="AD38:AD68"/>
    <mergeCell ref="AE38:AE68"/>
    <mergeCell ref="AF38:AF68"/>
    <mergeCell ref="AX3:AY3"/>
    <mergeCell ref="AX4:AY4"/>
    <mergeCell ref="AY7:AY37"/>
    <mergeCell ref="AY38:AY68"/>
    <mergeCell ref="AW38:AW68"/>
    <mergeCell ref="AT38:AT68"/>
    <mergeCell ref="AW69:AW98"/>
    <mergeCell ref="AY69:AY98"/>
    <mergeCell ref="AB3:AC3"/>
    <mergeCell ref="AU4:AV4"/>
    <mergeCell ref="AP3:AR3"/>
    <mergeCell ref="AV7:AV37"/>
    <mergeCell ref="AW7:AW37"/>
    <mergeCell ref="AR7:AR37"/>
    <mergeCell ref="AQ7:AQ37"/>
    <mergeCell ref="AS4:AT4"/>
    <mergeCell ref="AT7:AT37"/>
    <mergeCell ref="AS3:AT3"/>
    <mergeCell ref="AQ38:AQ68"/>
    <mergeCell ref="AR38:AR68"/>
    <mergeCell ref="AV38:AV68"/>
    <mergeCell ref="AQ69:AQ98"/>
    <mergeCell ref="AT69:AT98"/>
    <mergeCell ref="AV69:AV98"/>
    <mergeCell ref="AR69:AR98"/>
    <mergeCell ref="AV99:AV129"/>
    <mergeCell ref="AW99:AW129"/>
    <mergeCell ref="AY99:AY129"/>
    <mergeCell ref="AQ99:AQ129"/>
    <mergeCell ref="AR99:AR129"/>
    <mergeCell ref="AT99:AT129"/>
    <mergeCell ref="AY130:AY159"/>
    <mergeCell ref="AR130:AR159"/>
    <mergeCell ref="AQ130:AQ159"/>
    <mergeCell ref="AT130:AT159"/>
    <mergeCell ref="AV130:AV159"/>
    <mergeCell ref="AW130:AW159"/>
    <mergeCell ref="AY281:AY310"/>
    <mergeCell ref="AQ281:AQ310"/>
    <mergeCell ref="AR281:AR310"/>
    <mergeCell ref="AT281:AT310"/>
    <mergeCell ref="AV281:AV310"/>
    <mergeCell ref="AW281:AW310"/>
    <mergeCell ref="AY250:AY280"/>
    <mergeCell ref="AW222:AW249"/>
    <mergeCell ref="AY222:AY249"/>
    <mergeCell ref="AQ222:AQ249"/>
    <mergeCell ref="AR222:AR249"/>
    <mergeCell ref="AT222:AT249"/>
    <mergeCell ref="AV222:AV249"/>
    <mergeCell ref="AQ250:AQ280"/>
    <mergeCell ref="AR250:AR280"/>
    <mergeCell ref="AT250:AT280"/>
    <mergeCell ref="AV250:AV280"/>
    <mergeCell ref="AW250:AW280"/>
    <mergeCell ref="AY372:AY402"/>
    <mergeCell ref="AQ372:AQ402"/>
    <mergeCell ref="AR372:AR402"/>
    <mergeCell ref="AT372:AT402"/>
    <mergeCell ref="AV372:AV402"/>
    <mergeCell ref="AW372:AW402"/>
    <mergeCell ref="AY311:AY341"/>
    <mergeCell ref="AQ342:AQ371"/>
    <mergeCell ref="AR342:AR371"/>
    <mergeCell ref="AT342:AT371"/>
    <mergeCell ref="AV342:AV371"/>
    <mergeCell ref="AW342:AW371"/>
    <mergeCell ref="AY342:AY371"/>
    <mergeCell ref="AQ311:AQ341"/>
    <mergeCell ref="AR311:AR341"/>
    <mergeCell ref="AT311:AT341"/>
    <mergeCell ref="AV311:AV341"/>
    <mergeCell ref="AW311:AW341"/>
    <mergeCell ref="AQ525:AQ555"/>
    <mergeCell ref="AR525:AR555"/>
    <mergeCell ref="AT525:AT555"/>
    <mergeCell ref="AV525:AV555"/>
    <mergeCell ref="AW525:AW555"/>
    <mergeCell ref="AY525:AY555"/>
    <mergeCell ref="AY464:AY494"/>
    <mergeCell ref="AQ495:AQ524"/>
    <mergeCell ref="AR495:AR524"/>
    <mergeCell ref="AT495:AT524"/>
    <mergeCell ref="AV495:AV524"/>
    <mergeCell ref="AW495:AW524"/>
    <mergeCell ref="AY495:AY524"/>
    <mergeCell ref="AQ464:AQ494"/>
    <mergeCell ref="AR464:AR494"/>
    <mergeCell ref="AT464:AT494"/>
    <mergeCell ref="AV464:AV494"/>
    <mergeCell ref="AW464:AW494"/>
  </mergeCells>
  <conditionalFormatting sqref="Z620 Z7:Z615">
    <cfRule type="cellIs" dxfId="25" priority="35" operator="equal">
      <formula>"NO"</formula>
    </cfRule>
    <cfRule type="containsText" dxfId="24" priority="36" operator="containsText" text="YES">
      <formula>NOT(ISERROR(SEARCH("YES",Z7)))</formula>
    </cfRule>
  </conditionalFormatting>
  <conditionalFormatting sqref="AB51:AC249">
    <cfRule type="containsText" dxfId="23" priority="33" operator="containsText" text="YES">
      <formula>NOT(ISERROR(SEARCH("YES",AB51)))</formula>
    </cfRule>
    <cfRule type="containsText" dxfId="22" priority="34" operator="containsText" text="NO">
      <formula>NOT(ISERROR(SEARCH("NO",AB51)))</formula>
    </cfRule>
  </conditionalFormatting>
  <conditionalFormatting sqref="AB250:AC280 AB283:AC283 AB286:AC286 AB289:AC289 AB292:AC292 AB295:AC295 AB298:AC298 AB301 AB304 AB307 AB310 AB312:AC312 AC299:AC310 AB314:AC314 AB316:AC316 AB318:AC318 AB320:AC320 AB322:AC322 AB324:AC324 AB326:AC326 AB328:AC328 AB330:AC330 AB332:AC332 AB334:AC334 AB336:AC336 AB338:AC338 AB340:AC340 AB342:AC342 AB344 AB346 AB348 AB350 AB352 AB354 AB356 AB358 AB360 AB362 AB364 AB366 AB368 AB370 AB372 AB374 AB376 AB378 AB380 AB382 AB384 AB386 AB388 AB390 AB392 AB394 AB396 AB398 AB400 AB402 AB404 AB406 AB408 AB410 AB412 AB414 AB416 AB418 AB420 AB422 AB424 AB426 AB428 AB430 AB432 AB434 AB436 AB438 AB440 AB442 AB444 AB446 AB448 AB450 AB452 AB454 AB456 AB458 AB460 AB462 AB464 AB466 AB468 AB470 AB472 AB474 AB476 AB478 AB480 AB482 AB484 AB486 AB488 AB490 AB492 AB494 AB496 AB498 AB500 AB502 AB504 AB506 AB508 AB510 AB512 AB514 AB516 AB518 AB520 AB522 AB524 AB526 AB528 AB530 AB532 AB534 AB536 AB538 AB540 AB542 AB544 AB546 AB548 AB550 AB552 AB554 AB556 AB558 AB560 AB562 AB564 AB566 AB568 AB570 AB572 AB574 AB576 AB578 AB580 AB582 AB584 AB586 AB588 AB590:AB615">
    <cfRule type="containsText" dxfId="21" priority="29" operator="containsText" text="YES">
      <formula>NOT(ISERROR(SEARCH("YES",AB250)))</formula>
    </cfRule>
    <cfRule type="containsText" dxfId="20" priority="30" operator="containsText" text="NO">
      <formula>NOT(ISERROR(SEARCH("NO",AB250)))</formula>
    </cfRule>
  </conditionalFormatting>
  <conditionalFormatting sqref="AB281:AC282 AB284:AC285 AB287:AC288 AB290:AC291 AB293:AC294 AB296:AC297 AB299:AB300 AB302:AB303 AB305:AB306 AB308:AB309 AB311:AC311 AB313:AC313 AB315:AC315 AB317:AC317 AB319:AC319 AB321:AC321 AB323:AC323 AB325:AC325 AB327:AC327 AB329:AC329 AB331:AC331 AB333:AC333 AB335:AC335 AB337:AC337 AB339:AC339 AB341:AC341 AB343:AC343 AB345 AB347 AB349 AB351 AB353 AB355 AB357 AB359 AB361 AB363 AB365 AB367 AB369 AB371 AB373 AB375 AB377 AB379 AB381 AB383 AB385 AB387 AB389 AB391 AB393 AB395 AB397 AB399 AB401 AB403 AB405 AB407 AB409 AB411 AB413 AB415 AB417 AB419 AB421 AB423 AB425 AB427 AB429 AB431 AB433 AB435 AB437 AB439 AB441 AB443 AB445 AB447 AB449 AB451 AB453 AB455 AB457 AB459 AB461 AB463 AB465 AB467 AB469 AB471 AB473 AB475 AB477 AB479 AB481 AB483 AB485 AB487 AB489 AB491 AB493 AB495 AB497 AB499 AB501 AB503 AB505 AB507 AB509 AB511 AB513 AB515 AB517 AB519 AB521 AB523 AB525 AB527 AB529 AB531 AB533 AB535 AB537 AB539 AC344:AC532 AB541 AB543 AB545 AB547 AB549 AB551 AB553 AB555 AB620 AB557 AB559 AB561 AB563 AB565 AB567 AB569 AB571 AB573 AB575 AB577 AB579 AB581 AB583 AB585 AB587 AB589">
    <cfRule type="containsText" dxfId="19" priority="25" operator="containsText" text="YES">
      <formula>NOT(ISERROR(SEARCH("YES",AB281)))</formula>
    </cfRule>
    <cfRule type="containsText" dxfId="18" priority="26" operator="containsText" text="NO">
      <formula>NOT(ISERROR(SEARCH("NO",AB281)))</formula>
    </cfRule>
  </conditionalFormatting>
  <conditionalFormatting sqref="AC620 AC533:AC602">
    <cfRule type="containsText" dxfId="17" priority="15" operator="containsText" text="YES">
      <formula>NOT(ISERROR(SEARCH("YES",AC533)))</formula>
    </cfRule>
    <cfRule type="containsText" dxfId="16" priority="16" operator="containsText" text="NO">
      <formula>NOT(ISERROR(SEARCH("NO",AC533)))</formula>
    </cfRule>
  </conditionalFormatting>
  <conditionalFormatting sqref="Z616:Z619">
    <cfRule type="cellIs" dxfId="9" priority="5" operator="equal">
      <formula>"NO"</formula>
    </cfRule>
    <cfRule type="containsText" dxfId="8" priority="6" operator="containsText" text="YES">
      <formula>NOT(ISERROR(SEARCH("YES",Z616)))</formula>
    </cfRule>
  </conditionalFormatting>
  <conditionalFormatting sqref="AB617 AB619">
    <cfRule type="containsText" dxfId="7" priority="3" operator="containsText" text="YES">
      <formula>NOT(ISERROR(SEARCH("YES",AB617)))</formula>
    </cfRule>
    <cfRule type="containsText" dxfId="6" priority="4" operator="containsText" text="NO">
      <formula>NOT(ISERROR(SEARCH("NO",AB617)))</formula>
    </cfRule>
  </conditionalFormatting>
  <conditionalFormatting sqref="AB616 AB618 AC603:AC619">
    <cfRule type="containsText" dxfId="5" priority="1" operator="containsText" text="YES">
      <formula>NOT(ISERROR(SEARCH("YES",AB603)))</formula>
    </cfRule>
    <cfRule type="containsText" dxfId="4" priority="2" operator="containsText" text="NO">
      <formula>NOT(ISERROR(SEARCH("NO",AB603)))</formula>
    </cfRule>
  </conditionalFormatting>
  <pageMargins left="0.7" right="0.7" top="0.75" bottom="0.75" header="0.3" footer="0.3"/>
  <pageSetup paperSize="17" scale="80" pageOrder="overThenDown" orientation="landscape" r:id="rId1"/>
  <headerFooter>
    <oddHeader>&amp;C&amp;16East Caloosahatchee River FAVT Project
&amp;"-,Bold"MONITORING REPORT for M.O.U. Between SFWMD, HHWCD and WSS</oddHeader>
    <oddFooter>&amp;L&amp;16File To:
26-00003-W
22-00189-W&amp;R&amp;16&amp;P of &amp;N</oddFooter>
  </headerFooter>
  <colBreaks count="4" manualBreakCount="4">
    <brk id="26" min="50" max="208" man="1"/>
    <brk id="26" min="221" max="638" man="1"/>
    <brk id="40" min="50" max="208" man="1"/>
    <brk id="40" min="221" max="63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6"/>
  <sheetViews>
    <sheetView workbookViewId="0">
      <pane ySplit="4" topLeftCell="A611" activePane="bottomLeft" state="frozen"/>
      <selection pane="bottomLeft" activeCell="A629" sqref="A629"/>
    </sheetView>
  </sheetViews>
  <sheetFormatPr defaultRowHeight="14.4" x14ac:dyDescent="0.3"/>
  <cols>
    <col min="1" max="1" width="9.77734375" style="52" bestFit="1" customWidth="1"/>
    <col min="2" max="2" width="9.109375" style="52" bestFit="1" customWidth="1"/>
    <col min="3" max="3" width="11.88671875" style="52" bestFit="1" customWidth="1"/>
    <col min="10" max="10" width="6.33203125" style="52" customWidth="1"/>
    <col min="11" max="11" width="8.33203125" style="52" bestFit="1" customWidth="1"/>
    <col min="12" max="12" width="11.88671875" style="52" bestFit="1" customWidth="1"/>
    <col min="13" max="13" width="6.5546875" style="52" bestFit="1" customWidth="1"/>
    <col min="14" max="14" width="15.21875" style="52" bestFit="1" customWidth="1"/>
    <col min="15" max="15" width="6.21875" style="52" bestFit="1" customWidth="1"/>
  </cols>
  <sheetData>
    <row r="1" spans="1:21" x14ac:dyDescent="0.3">
      <c r="A1" s="35"/>
      <c r="B1" s="32" t="s">
        <v>104</v>
      </c>
      <c r="C1" s="35" t="s">
        <v>104</v>
      </c>
      <c r="D1" s="53"/>
      <c r="E1" s="57"/>
      <c r="F1" s="57"/>
      <c r="G1" s="57"/>
      <c r="H1" s="57"/>
      <c r="I1" s="54"/>
      <c r="J1" s="32"/>
      <c r="K1" s="32" t="s">
        <v>104</v>
      </c>
      <c r="L1" s="35" t="s">
        <v>104</v>
      </c>
      <c r="M1" s="69"/>
      <c r="N1" s="69" t="s">
        <v>111</v>
      </c>
      <c r="O1" s="70"/>
      <c r="P1" s="53"/>
      <c r="Q1" s="57"/>
      <c r="R1" s="57"/>
      <c r="S1" s="57"/>
      <c r="T1" s="57"/>
      <c r="U1" s="54"/>
    </row>
    <row r="2" spans="1:21" x14ac:dyDescent="0.3">
      <c r="A2" s="36"/>
      <c r="B2" s="56">
        <v>88287</v>
      </c>
      <c r="C2" s="36">
        <v>88292</v>
      </c>
      <c r="D2" s="8"/>
      <c r="E2" s="15"/>
      <c r="F2" s="4" t="s">
        <v>121</v>
      </c>
      <c r="G2" s="15"/>
      <c r="H2" s="15"/>
      <c r="I2" s="16"/>
      <c r="J2" s="56"/>
      <c r="K2" s="56">
        <v>88285</v>
      </c>
      <c r="L2" s="36">
        <v>88289</v>
      </c>
      <c r="M2" s="71"/>
      <c r="N2" s="71" t="s">
        <v>112</v>
      </c>
      <c r="O2" s="72"/>
      <c r="P2" s="8"/>
      <c r="Q2" s="15"/>
      <c r="R2" s="4" t="s">
        <v>121</v>
      </c>
      <c r="S2" s="15"/>
      <c r="T2" s="15"/>
      <c r="U2" s="16"/>
    </row>
    <row r="3" spans="1:21" x14ac:dyDescent="0.3">
      <c r="A3" s="36"/>
      <c r="B3" s="56" t="s">
        <v>123</v>
      </c>
      <c r="C3" s="36" t="s">
        <v>123</v>
      </c>
      <c r="D3" s="9"/>
      <c r="E3" s="58"/>
      <c r="F3" s="34" t="s">
        <v>122</v>
      </c>
      <c r="G3" s="58"/>
      <c r="H3" s="58"/>
      <c r="I3" s="55"/>
      <c r="J3" s="56"/>
      <c r="K3" s="56" t="s">
        <v>106</v>
      </c>
      <c r="L3" s="36" t="s">
        <v>106</v>
      </c>
      <c r="M3" s="73"/>
      <c r="N3" s="73" t="s">
        <v>113</v>
      </c>
      <c r="O3" s="74"/>
      <c r="P3" s="9"/>
      <c r="Q3" s="58"/>
      <c r="R3" s="34" t="s">
        <v>122</v>
      </c>
      <c r="S3" s="58"/>
      <c r="T3" s="58"/>
      <c r="U3" s="55"/>
    </row>
    <row r="4" spans="1:21" x14ac:dyDescent="0.3">
      <c r="A4" s="37" t="s">
        <v>103</v>
      </c>
      <c r="B4" s="33" t="s">
        <v>105</v>
      </c>
      <c r="C4" s="37" t="s">
        <v>107</v>
      </c>
      <c r="D4" s="31" t="s">
        <v>115</v>
      </c>
      <c r="E4" s="31" t="s">
        <v>114</v>
      </c>
      <c r="F4" s="31" t="s">
        <v>116</v>
      </c>
      <c r="G4" s="31" t="s">
        <v>108</v>
      </c>
      <c r="H4" s="31" t="s">
        <v>109</v>
      </c>
      <c r="I4" s="79" t="s">
        <v>110</v>
      </c>
      <c r="J4" s="36"/>
      <c r="K4" s="33" t="s">
        <v>105</v>
      </c>
      <c r="L4" s="37" t="s">
        <v>107</v>
      </c>
      <c r="M4" s="75" t="s">
        <v>108</v>
      </c>
      <c r="N4" s="75" t="s">
        <v>109</v>
      </c>
      <c r="O4" s="75" t="s">
        <v>110</v>
      </c>
      <c r="P4" s="31" t="s">
        <v>115</v>
      </c>
      <c r="Q4" s="31" t="s">
        <v>114</v>
      </c>
      <c r="R4" s="31" t="s">
        <v>116</v>
      </c>
      <c r="S4" s="31" t="s">
        <v>108</v>
      </c>
      <c r="T4" s="31" t="s">
        <v>109</v>
      </c>
      <c r="U4" s="79" t="s">
        <v>110</v>
      </c>
    </row>
    <row r="5" spans="1:21" x14ac:dyDescent="0.3">
      <c r="A5" s="52" t="s">
        <v>117</v>
      </c>
      <c r="B5" s="52">
        <v>15</v>
      </c>
      <c r="C5" s="52">
        <v>42900</v>
      </c>
      <c r="D5" s="60">
        <f>C5/(42.9*1000)</f>
        <v>1</v>
      </c>
      <c r="E5" s="60">
        <f>0.6766097+(0.0200564*B5)+(0.0001104259*(B5^2))-(0.00000069698*(B5^3))+(0.0000000010031*(B5^4))</f>
        <v>1.0000000019374999</v>
      </c>
      <c r="F5" s="64">
        <v>1</v>
      </c>
      <c r="G5" s="60">
        <f>D5/(E5*F5)</f>
        <v>0.99999999806250006</v>
      </c>
      <c r="H5" s="52">
        <f>((B5-15)/(1+0.0162*(B5-15)))*(0.0005-(0.0056*(G5^0.5))-(0.0066*G5)-(0.0375*(G5^1.5))+(0.0636*(G5^2))-(0.0144*(G5^2.5)))</f>
        <v>0</v>
      </c>
      <c r="I5" s="65">
        <f>0.008-(0.1692*(G5^0.5))+(25.3851*G5)+(14.0941*(G5^1.5))-(7.0261*(G5^2))+(2.7081*(G5^2.5))+H5</f>
        <v>34.99999992412809</v>
      </c>
      <c r="K5" s="52">
        <v>15</v>
      </c>
      <c r="L5" s="52">
        <f>42.9*1000</f>
        <v>42900</v>
      </c>
      <c r="M5" s="177">
        <f>L5/53793.9</f>
        <v>0.79748819104024804</v>
      </c>
      <c r="N5" s="177">
        <f>$K5-(25/1+0.0162*($K5-25))+(0.0005-0.0056*($M5)^0.5)-(0.0066*($M5))-(0.0375*($M5)^1.5)+(0.0636*($M5)^2)-(0.0144*($M5)^2)</f>
        <v>-9.843180306158871</v>
      </c>
      <c r="O5" s="178">
        <f t="shared" ref="O5" si="0">0.008-(0.1692*(M5)^0.5)+(25.3851*(M5))+(14.0941*(M5)^1.5)-(7.0261*(M5)^2)+(2.7081*(M5)^2.5)+N5</f>
        <v>17.365051993562705</v>
      </c>
      <c r="P5" s="60">
        <f>L5/(42.9*1000)</f>
        <v>1</v>
      </c>
      <c r="Q5" s="60">
        <f>0.6766097+(0.0200564*K5)+(0.0001104259*(K5^2))-(0.00000069698*(K5^3))+(0.0000000010031*(K5^4))</f>
        <v>1.0000000019374999</v>
      </c>
      <c r="R5" s="64">
        <v>1</v>
      </c>
      <c r="S5" s="60">
        <f t="shared" ref="S5" si="1">P5/(Q5*R5)</f>
        <v>0.99999999806250006</v>
      </c>
      <c r="T5" s="52">
        <f>((K5-15)/(1+0.0162*(K5-15)))*(0.0005-(0.0056*(S5^0.5))-(0.0066*S5)-(0.0375*(S5^1.5))+(0.0636*(S5^2))-(0.0144*(S5^2.5)))</f>
        <v>0</v>
      </c>
      <c r="U5" s="65">
        <f t="shared" ref="U5" si="2">0.008-(0.1692*(S5^0.5))+(25.3851*S5)+(14.0941*(S5^1.5))-(7.0261*(S5^2))+(2.7081*(S5^2.5))+T5</f>
        <v>34.99999992412809</v>
      </c>
    </row>
    <row r="6" spans="1:21" s="158" customFormat="1" x14ac:dyDescent="0.3">
      <c r="A6" s="159"/>
      <c r="B6" s="159"/>
      <c r="C6" s="159"/>
      <c r="D6" s="159"/>
      <c r="E6" s="159"/>
      <c r="F6" s="159"/>
      <c r="G6" s="159"/>
      <c r="H6" s="159"/>
      <c r="I6" s="160"/>
      <c r="J6" s="159"/>
      <c r="K6" s="159"/>
      <c r="L6" s="159"/>
      <c r="M6" s="157"/>
      <c r="N6" s="157"/>
      <c r="O6" s="157"/>
      <c r="P6" s="159"/>
      <c r="Q6" s="159"/>
      <c r="R6" s="159"/>
      <c r="S6" s="159"/>
      <c r="T6" s="159"/>
      <c r="U6" s="160"/>
    </row>
    <row r="7" spans="1:21" x14ac:dyDescent="0.3">
      <c r="A7" s="59">
        <v>41834</v>
      </c>
      <c r="B7" s="67">
        <f>AVERAGEIF('Salinity-Inst'!$A$5:$A$8089,'Salinity-Da'!$A7,'Salinity-Inst'!D$5:D$8089)</f>
        <v>30.081770833333337</v>
      </c>
      <c r="C7" s="67">
        <f>AVERAGEIF('Salinity-Inst'!$A$5:$A$8089,'Salinity-Da'!$A7,'Salinity-Inst'!E$5:E$8089)</f>
        <v>8633.8645833333339</v>
      </c>
      <c r="D7" s="60">
        <f>C7/(42.9*1000)</f>
        <v>0.20125558469308472</v>
      </c>
      <c r="E7" s="60">
        <f>0.6766097+(0.0200564*B7)+(0.0001104259*(B7^2))-(0.00000069698*(B7^3))+(0.0000000010031*(B7^4))</f>
        <v>1.3617161999576377</v>
      </c>
      <c r="F7" s="64">
        <v>1</v>
      </c>
      <c r="G7" s="60">
        <f>D7/(E7*F7)</f>
        <v>0.14779554263902103</v>
      </c>
      <c r="H7" s="52">
        <f>((B7-15)/(1+0.0162*(B7-15)))*(0.0005-(0.0056*(G7^0.5))-(0.0066*G7)-(0.0375*(G7^1.5))+(0.0636*(G7^2))-(0.0144*(G7^2.5)))</f>
        <v>-4.2308923058632958E-2</v>
      </c>
      <c r="I7" s="65">
        <f>0.008-(0.1692*(G7^0.5))+(25.3851*G7)+(14.0941*(G7^1.5))-(7.0261*(G7^2))+(2.7081*(G7^2.5))+H7</f>
        <v>4.322524566937795</v>
      </c>
      <c r="J7" s="67"/>
      <c r="K7" s="52">
        <v>30.079000000000001</v>
      </c>
      <c r="L7" s="52">
        <v>8630.6720000000005</v>
      </c>
      <c r="M7" s="76">
        <f>L7/53793.9</f>
        <v>0.16043960374689323</v>
      </c>
      <c r="N7" s="76">
        <f t="shared" ref="N7:N41" si="3">$K7-(25/1+0.0162*($K7-25))+(0.0005-0.0056*($M7)^0.5)-(0.0066*($M7))-(0.0375*($M7)^1.5)+(0.0636*($M7)^2)-(0.0144*($M7)^2)</f>
        <v>4.9927747762540022</v>
      </c>
      <c r="O7" s="77">
        <f>0.008-(0.1692*(M7)^0.5)+(25.3851*(M7))+(14.0941*(M7)^1.5)-(7.0261*(M7)^2)+(2.7081*(M7)^2.5)+N7</f>
        <v>9.7585836061852937</v>
      </c>
      <c r="P7" s="60">
        <f>L7/(42.9*1000)</f>
        <v>0.20118116550116552</v>
      </c>
      <c r="Q7" s="60">
        <f t="shared" ref="Q7:Q41" si="4">0.6766097+(0.0200564*K7)+(0.0001104259*(K7^2))-(0.00000069698*(K7^3))+(0.0000000010031*(K7^4))</f>
        <v>1.3616471591841688</v>
      </c>
      <c r="R7" s="64">
        <v>1</v>
      </c>
      <c r="S7" s="60">
        <f>P7/(Q7*R7)</f>
        <v>0.14774838264393197</v>
      </c>
      <c r="T7" s="52">
        <f t="shared" ref="T7:T41" si="5">((K7-15)/(1+0.0162*(K7-15)))*(0.0005-(0.0056*(S7^0.5))-(0.0066*S7)-(0.0375*(S7^1.5))+(0.0636*(S7^2))-(0.0144*(S7^2.5)))</f>
        <v>-4.2291957050061668E-2</v>
      </c>
      <c r="U7" s="65">
        <f>0.008-(0.1692*(S7^0.5))+(25.3851*S7)+(14.0941*(S7^1.5))-(7.0261*(S7^2))+(2.7081*(S7^2.5))+T7</f>
        <v>4.3210512779515833</v>
      </c>
    </row>
    <row r="8" spans="1:21" x14ac:dyDescent="0.3">
      <c r="A8" s="59">
        <v>41835</v>
      </c>
      <c r="B8" s="67">
        <f>AVERAGEIF('Salinity-Inst'!$A$5:$A$6243,'Salinity-Da'!$A8,'Salinity-Inst'!D$5:D$6243)</f>
        <v>29.536770833333339</v>
      </c>
      <c r="C8" s="67">
        <f>AVERAGEIF('Salinity-Inst'!$A$5:$A$6243,'Salinity-Da'!$A8,'Salinity-Inst'!E$5:E$6243)</f>
        <v>9523.15625</v>
      </c>
      <c r="D8" s="60">
        <f>C8/(42.9*1000)</f>
        <v>0.22198499417249418</v>
      </c>
      <c r="E8" s="60">
        <f>0.6766097+(0.0200564*B8)+(0.0001104259*(B8^2))-(0.00000069698*(B8^3))+(0.0000000010031*(B8^4))</f>
        <v>1.3481521985234917</v>
      </c>
      <c r="F8" s="64">
        <v>1</v>
      </c>
      <c r="G8" s="60">
        <f>D8/(E8*F8)</f>
        <v>0.16465870427360807</v>
      </c>
      <c r="H8" s="52">
        <f>((B8-15)/(1+0.0162*(B8-15)))*(0.0005-(0.0056*(G8^0.5))-(0.0066*G8)-(0.0375*(G8^1.5))+(0.0636*(G8^2))-(0.0144*(G8^2.5)))</f>
        <v>-4.4696172689786297E-2</v>
      </c>
      <c r="I8" s="65">
        <f>0.008-(0.1692*(G8^0.5))+(25.3851*G8)+(14.0941*(G8^1.5))-(7.0261*(G8^2))+(2.7081*(G8^2.5))+H8</f>
        <v>4.8555259764350307</v>
      </c>
      <c r="J8" s="67"/>
      <c r="K8" s="52">
        <v>29.536000000000001</v>
      </c>
      <c r="L8" s="52">
        <v>9523.8680000000004</v>
      </c>
      <c r="M8" s="76">
        <f t="shared" ref="M8:M41" si="6">L8/53793.9</f>
        <v>0.17704364249478102</v>
      </c>
      <c r="N8" s="76">
        <f t="shared" si="3"/>
        <v>4.4582406520065767</v>
      </c>
      <c r="O8" s="77">
        <f t="shared" ref="O8:O41" si="7">0.008-(0.1692*(M8)^0.5)+(25.3851*(M8))+(14.0941*(M8)^1.5)-(7.0261*(M8)^2)+(2.7081*(M8)^2.5)+N8</f>
        <v>9.7547286402607298</v>
      </c>
      <c r="P8" s="60">
        <f>L8/(42.9*1000)</f>
        <v>0.2220015850815851</v>
      </c>
      <c r="Q8" s="60">
        <f t="shared" si="4"/>
        <v>1.3481330365153779</v>
      </c>
      <c r="R8" s="64">
        <v>1</v>
      </c>
      <c r="S8" s="60">
        <f>P8/(Q8*R8)</f>
        <v>0.16467335127059085</v>
      </c>
      <c r="T8" s="52">
        <f t="shared" si="5"/>
        <v>-4.4697319350279908E-2</v>
      </c>
      <c r="U8" s="65">
        <f>0.008-(0.1692*(S8^0.5))+(25.3851*S8)+(14.0941*(S8^1.5))-(7.0261*(S8^2))+(2.7081*(S8^2.5))+T8</f>
        <v>4.8559919806005052</v>
      </c>
    </row>
    <row r="9" spans="1:21" x14ac:dyDescent="0.3">
      <c r="A9" s="59">
        <v>41836</v>
      </c>
      <c r="B9" s="67">
        <f>AVERAGEIF('Salinity-Inst'!$A$5:$A$6243,'Salinity-Da'!$A9,'Salinity-Inst'!D$5:D$6243)</f>
        <v>29.630104166666658</v>
      </c>
      <c r="C9" s="67">
        <f>AVERAGEIF('Salinity-Inst'!$A$5:$A$6243,'Salinity-Da'!$A9,'Salinity-Inst'!E$5:E$6243)</f>
        <v>8532.5729166666661</v>
      </c>
      <c r="D9" s="60">
        <f t="shared" ref="D9:D71" si="8">C9/(42.9*1000)</f>
        <v>0.19889447358197357</v>
      </c>
      <c r="E9" s="60">
        <f t="shared" ref="E9:E56" si="9">0.6766097+(0.0200564*B9)+(0.0001104259*(B9^2))-(0.00000069698*(B9^3))+(0.0000000010031*(B9^4))</f>
        <v>1.3504728282676748</v>
      </c>
      <c r="F9" s="64">
        <v>1</v>
      </c>
      <c r="G9" s="60">
        <f t="shared" ref="G9:G56" si="10">D9/(E9*F9)</f>
        <v>0.14727765669828868</v>
      </c>
      <c r="H9" s="52">
        <f t="shared" ref="H9:H56" si="11">((B9-15)/(1+0.0162*(B9-15)))*(0.0005-(0.0056*(G9^0.5))-(0.0066*G9)-(0.0375*(G9^1.5))+(0.0636*(G9^2))-(0.0144*(G9^2.5)))</f>
        <v>-4.1169666444021473E-2</v>
      </c>
      <c r="I9" s="65">
        <f t="shared" ref="I9:I56" si="12">0.008-(0.1692*(G9^0.5))+(25.3851*G9)+(14.0941*(G9^1.5))-(7.0261*(G9^2))+(2.7081*(G9^2.5))+H9</f>
        <v>4.3073008444632936</v>
      </c>
      <c r="J9" s="67"/>
      <c r="K9" s="52">
        <v>29.626999999999999</v>
      </c>
      <c r="L9" s="52">
        <v>8525.9390000000003</v>
      </c>
      <c r="M9" s="76">
        <f t="shared" si="6"/>
        <v>0.15849267296106065</v>
      </c>
      <c r="N9" s="76">
        <f t="shared" si="3"/>
        <v>4.5481368598993619</v>
      </c>
      <c r="O9" s="77">
        <f t="shared" si="7"/>
        <v>9.2520218945924952</v>
      </c>
      <c r="P9" s="60">
        <f t="shared" ref="P9:P16" si="13">L9/(42.9*1000)</f>
        <v>0.19873983682983684</v>
      </c>
      <c r="Q9" s="60">
        <f t="shared" si="4"/>
        <v>1.3503956315370793</v>
      </c>
      <c r="R9" s="64">
        <v>1</v>
      </c>
      <c r="S9" s="60">
        <f t="shared" ref="S9:S16" si="14">P9/(Q9*R9)</f>
        <v>0.14717156379099247</v>
      </c>
      <c r="T9" s="52">
        <f t="shared" si="5"/>
        <v>-4.1139035262717782E-2</v>
      </c>
      <c r="U9" s="65">
        <f t="shared" ref="U9:U16" si="15">0.008-(0.1692*(S9^0.5))+(25.3851*S9)+(14.0941*(S9^1.5))-(7.0261*(S9^2))+(2.7081*(S9^2.5))+T9</f>
        <v>4.3039799938262977</v>
      </c>
    </row>
    <row r="10" spans="1:21" x14ac:dyDescent="0.3">
      <c r="A10" s="59">
        <v>41837</v>
      </c>
      <c r="B10" s="67">
        <f>AVERAGEIF('Salinity-Inst'!$A$5:$A$6243,'Salinity-Da'!$A10,'Salinity-Inst'!D$5:D$6243)</f>
        <v>29.740000000000006</v>
      </c>
      <c r="C10" s="67">
        <f>AVERAGEIF('Salinity-Inst'!$A$5:$A$6243,'Salinity-Da'!$A10,'Salinity-Inst'!E$5:E$6243)</f>
        <v>6909.6875</v>
      </c>
      <c r="D10" s="60">
        <f t="shared" si="8"/>
        <v>0.16106497668997669</v>
      </c>
      <c r="E10" s="60">
        <f t="shared" si="9"/>
        <v>1.3532064665471903</v>
      </c>
      <c r="F10" s="64">
        <v>1</v>
      </c>
      <c r="G10" s="60">
        <f t="shared" si="10"/>
        <v>0.11902468741591686</v>
      </c>
      <c r="H10" s="52">
        <f t="shared" si="11"/>
        <v>-3.4825287571589696E-2</v>
      </c>
      <c r="I10" s="65">
        <f t="shared" si="12"/>
        <v>3.4287050670004606</v>
      </c>
      <c r="J10" s="67"/>
      <c r="K10" s="52">
        <v>29.744</v>
      </c>
      <c r="L10" s="52">
        <v>6896.6080000000002</v>
      </c>
      <c r="M10" s="76">
        <f t="shared" si="6"/>
        <v>0.12820427594950357</v>
      </c>
      <c r="N10" s="76">
        <f t="shared" si="3"/>
        <v>4.6638831917248904</v>
      </c>
      <c r="O10" s="77">
        <f t="shared" si="7"/>
        <v>8.4132130105642435</v>
      </c>
      <c r="P10" s="60">
        <f t="shared" si="13"/>
        <v>0.16076009324009324</v>
      </c>
      <c r="Q10" s="60">
        <f t="shared" si="4"/>
        <v>1.353305990229325</v>
      </c>
      <c r="R10" s="64">
        <v>1</v>
      </c>
      <c r="S10" s="60">
        <f t="shared" si="14"/>
        <v>0.11879064631410638</v>
      </c>
      <c r="T10" s="52">
        <f t="shared" si="5"/>
        <v>-3.47759053491331E-2</v>
      </c>
      <c r="U10" s="65">
        <f t="shared" si="15"/>
        <v>3.4214906213515102</v>
      </c>
    </row>
    <row r="11" spans="1:21" x14ac:dyDescent="0.3">
      <c r="A11" s="59">
        <v>41838</v>
      </c>
      <c r="B11" s="67">
        <f>AVERAGEIF('Salinity-Inst'!$A$5:$A$6243,'Salinity-Da'!$A11,'Salinity-Inst'!D$5:D$6243)</f>
        <v>30.865937499999983</v>
      </c>
      <c r="C11" s="67">
        <f>AVERAGEIF('Salinity-Inst'!$A$5:$A$6243,'Salinity-Da'!$A11,'Salinity-Inst'!E$5:E$6243)</f>
        <v>4268.34375</v>
      </c>
      <c r="D11" s="60">
        <f t="shared" si="8"/>
        <v>9.9495192307692312E-2</v>
      </c>
      <c r="E11" s="60">
        <f t="shared" si="9"/>
        <v>1.3812876695908234</v>
      </c>
      <c r="F11" s="64">
        <v>1</v>
      </c>
      <c r="G11" s="60">
        <f t="shared" si="10"/>
        <v>7.2030753982742501E-2</v>
      </c>
      <c r="H11" s="52">
        <f t="shared" si="11"/>
        <v>-2.3897828036536457E-2</v>
      </c>
      <c r="I11" s="65">
        <f t="shared" si="12"/>
        <v>2.0069830856666098</v>
      </c>
      <c r="J11" s="67"/>
      <c r="K11" s="52">
        <v>30.873999999999999</v>
      </c>
      <c r="L11" s="52">
        <v>4260.0129999999999</v>
      </c>
      <c r="M11" s="76">
        <f t="shared" si="6"/>
        <v>7.9191376717434495E-2</v>
      </c>
      <c r="N11" s="76">
        <f t="shared" si="3"/>
        <v>5.77671549412067</v>
      </c>
      <c r="O11" s="77">
        <f t="shared" si="7"/>
        <v>8.0221887068883966</v>
      </c>
      <c r="P11" s="60">
        <f t="shared" si="13"/>
        <v>9.9301002331002336E-2</v>
      </c>
      <c r="Q11" s="60">
        <f t="shared" si="4"/>
        <v>1.3814892284790559</v>
      </c>
      <c r="R11" s="64">
        <v>1</v>
      </c>
      <c r="S11" s="60">
        <f t="shared" si="14"/>
        <v>7.1879679033275787E-2</v>
      </c>
      <c r="T11" s="52">
        <f t="shared" si="5"/>
        <v>-2.3862336515023289E-2</v>
      </c>
      <c r="U11" s="65">
        <f t="shared" si="15"/>
        <v>2.0025074391670747</v>
      </c>
    </row>
    <row r="12" spans="1:21" x14ac:dyDescent="0.3">
      <c r="A12" s="59">
        <v>41839</v>
      </c>
      <c r="B12" s="67">
        <f>AVERAGEIF('Salinity-Inst'!$A$5:$A$6243,'Salinity-Da'!$A12,'Salinity-Inst'!D$5:D$6243)</f>
        <v>32.353854166666679</v>
      </c>
      <c r="C12" s="67">
        <f>AVERAGEIF('Salinity-Inst'!$A$5:$A$6243,'Salinity-Da'!$A12,'Salinity-Inst'!E$5:E$6243)</f>
        <v>4242.0625</v>
      </c>
      <c r="D12" s="60">
        <f t="shared" si="8"/>
        <v>9.8882575757575752E-2</v>
      </c>
      <c r="E12" s="60">
        <f t="shared" si="9"/>
        <v>1.4185967010679028</v>
      </c>
      <c r="F12" s="64">
        <v>1</v>
      </c>
      <c r="G12" s="60">
        <f t="shared" si="10"/>
        <v>6.9704501415474962E-2</v>
      </c>
      <c r="H12" s="52">
        <f t="shared" si="11"/>
        <v>-2.4898568933983765E-2</v>
      </c>
      <c r="I12" s="65">
        <f t="shared" si="12"/>
        <v>1.9365969881406238</v>
      </c>
      <c r="J12" s="67"/>
      <c r="K12" s="52">
        <v>32.357999999999997</v>
      </c>
      <c r="L12" s="52">
        <v>4241.54</v>
      </c>
      <c r="M12" s="76">
        <f t="shared" si="6"/>
        <v>7.8847973469110808E-2</v>
      </c>
      <c r="N12" s="76">
        <f t="shared" si="3"/>
        <v>7.2366831409137422</v>
      </c>
      <c r="O12" s="77">
        <f t="shared" si="7"/>
        <v>9.471831248673352</v>
      </c>
      <c r="P12" s="60">
        <f t="shared" si="13"/>
        <v>9.8870396270396274E-2</v>
      </c>
      <c r="Q12" s="60">
        <f t="shared" si="4"/>
        <v>1.4187009653001965</v>
      </c>
      <c r="R12" s="64">
        <v>1</v>
      </c>
      <c r="S12" s="60">
        <f t="shared" si="14"/>
        <v>6.9690793682850097E-2</v>
      </c>
      <c r="T12" s="52">
        <f t="shared" si="5"/>
        <v>-2.4898781792022307E-2</v>
      </c>
      <c r="U12" s="65">
        <f t="shared" si="15"/>
        <v>1.9361884061801342</v>
      </c>
    </row>
    <row r="13" spans="1:21" x14ac:dyDescent="0.3">
      <c r="A13" s="59">
        <v>41840</v>
      </c>
      <c r="B13" s="67">
        <f>AVERAGEIF('Salinity-Inst'!$A$5:$A$6243,'Salinity-Da'!$A13,'Salinity-Inst'!D$5:D$6243)</f>
        <v>32.283750000000012</v>
      </c>
      <c r="C13" s="67">
        <f>AVERAGEIF('Salinity-Inst'!$A$5:$A$6243,'Salinity-Da'!$A13,'Salinity-Inst'!E$5:E$6243)</f>
        <v>4313.4375</v>
      </c>
      <c r="D13" s="60">
        <f t="shared" si="8"/>
        <v>0.10054632867132868</v>
      </c>
      <c r="E13" s="60">
        <f t="shared" si="9"/>
        <v>1.4168338957014901</v>
      </c>
      <c r="F13" s="64">
        <v>1</v>
      </c>
      <c r="G13" s="60">
        <f t="shared" si="10"/>
        <v>7.096550200865083E-2</v>
      </c>
      <c r="H13" s="52">
        <f t="shared" si="11"/>
        <v>-2.5225248435413551E-2</v>
      </c>
      <c r="I13" s="65">
        <f t="shared" si="12"/>
        <v>1.9738617464966397</v>
      </c>
      <c r="J13" s="67"/>
      <c r="K13" s="52">
        <v>32.280999999999999</v>
      </c>
      <c r="L13" s="52">
        <v>4317.1930000000002</v>
      </c>
      <c r="M13" s="76">
        <f t="shared" si="6"/>
        <v>8.0254322516121718E-2</v>
      </c>
      <c r="N13" s="76">
        <f t="shared" si="3"/>
        <v>7.1608959942259709</v>
      </c>
      <c r="O13" s="77">
        <f t="shared" si="7"/>
        <v>9.4383498790260845</v>
      </c>
      <c r="P13" s="60">
        <f t="shared" si="13"/>
        <v>0.10063386946386947</v>
      </c>
      <c r="Q13" s="60">
        <f t="shared" si="4"/>
        <v>1.4167647553841358</v>
      </c>
      <c r="R13" s="64">
        <v>1</v>
      </c>
      <c r="S13" s="60">
        <f t="shared" si="14"/>
        <v>7.1030754457598017E-2</v>
      </c>
      <c r="T13" s="52">
        <f t="shared" si="5"/>
        <v>-2.5243033204586558E-2</v>
      </c>
      <c r="U13" s="65">
        <f t="shared" si="15"/>
        <v>1.9757905176781245</v>
      </c>
    </row>
    <row r="14" spans="1:21" x14ac:dyDescent="0.3">
      <c r="A14" s="59">
        <v>41841</v>
      </c>
      <c r="B14" s="67">
        <f>AVERAGEIF('Salinity-Inst'!$A$5:$A$6243,'Salinity-Da'!$A14,'Salinity-Inst'!D$5:D$6243)</f>
        <v>31.81552083333332</v>
      </c>
      <c r="C14" s="67">
        <f>AVERAGEIF('Salinity-Inst'!$A$5:$A$6243,'Salinity-Da'!$A14,'Salinity-Inst'!E$5:E$6243)</f>
        <v>4210.947916666667</v>
      </c>
      <c r="D14" s="60">
        <f t="shared" si="8"/>
        <v>9.8157294094794095E-2</v>
      </c>
      <c r="E14" s="60">
        <f t="shared" si="9"/>
        <v>1.4050724895587452</v>
      </c>
      <c r="F14" s="64">
        <v>1</v>
      </c>
      <c r="G14" s="60">
        <f t="shared" si="10"/>
        <v>6.9859238455106193E-2</v>
      </c>
      <c r="H14" s="52">
        <f t="shared" si="11"/>
        <v>-2.4340313448188291E-2</v>
      </c>
      <c r="I14" s="65">
        <f t="shared" si="12"/>
        <v>1.9417654411534009</v>
      </c>
      <c r="J14" s="67"/>
      <c r="K14" s="52">
        <v>31.812000000000001</v>
      </c>
      <c r="L14" s="52">
        <v>4202.277</v>
      </c>
      <c r="M14" s="76">
        <f t="shared" si="6"/>
        <v>7.8118095174359914E-2</v>
      </c>
      <c r="N14" s="76">
        <f t="shared" si="3"/>
        <v>6.6995463180564068</v>
      </c>
      <c r="O14" s="77">
        <f t="shared" si="7"/>
        <v>8.9127602951458655</v>
      </c>
      <c r="P14" s="60">
        <f t="shared" si="13"/>
        <v>9.7955174825174823E-2</v>
      </c>
      <c r="Q14" s="60">
        <f t="shared" si="4"/>
        <v>1.4049841326624741</v>
      </c>
      <c r="R14" s="64">
        <v>1</v>
      </c>
      <c r="S14" s="60">
        <f t="shared" si="14"/>
        <v>6.9719773019463027E-2</v>
      </c>
      <c r="T14" s="52">
        <f t="shared" si="5"/>
        <v>-2.4292365690334886E-2</v>
      </c>
      <c r="U14" s="65">
        <f t="shared" si="15"/>
        <v>1.9376581568631621</v>
      </c>
    </row>
    <row r="15" spans="1:21" x14ac:dyDescent="0.3">
      <c r="A15" s="59">
        <v>41842</v>
      </c>
      <c r="B15" s="67">
        <f>AVERAGEIF('Salinity-Inst'!$A$5:$A$6243,'Salinity-Da'!$A15,'Salinity-Inst'!D$5:D$6243)</f>
        <v>30.468333333333323</v>
      </c>
      <c r="C15" s="67">
        <f>AVERAGEIF('Salinity-Inst'!$A$5:$A$6243,'Salinity-Da'!$A15,'Salinity-Inst'!E$5:E$6243)</f>
        <v>5182.322916666667</v>
      </c>
      <c r="D15" s="60">
        <f t="shared" si="8"/>
        <v>0.120800067987568</v>
      </c>
      <c r="E15" s="60">
        <f t="shared" si="9"/>
        <v>1.3713561057770729</v>
      </c>
      <c r="F15" s="64">
        <v>1</v>
      </c>
      <c r="G15" s="60">
        <f t="shared" si="10"/>
        <v>8.80880374387637E-2</v>
      </c>
      <c r="H15" s="52">
        <f t="shared" si="11"/>
        <v>-2.7996992242930559E-2</v>
      </c>
      <c r="I15" s="65">
        <f t="shared" si="12"/>
        <v>2.4861054133452525</v>
      </c>
      <c r="J15" s="67"/>
      <c r="K15" s="52">
        <v>30.462</v>
      </c>
      <c r="L15" s="52">
        <v>5179.1540000000005</v>
      </c>
      <c r="M15" s="76">
        <f t="shared" si="6"/>
        <v>9.6277719220952573E-2</v>
      </c>
      <c r="N15" s="76">
        <f t="shared" si="3"/>
        <v>5.3709783541190479</v>
      </c>
      <c r="O15" s="77">
        <f t="shared" si="7"/>
        <v>8.1342012353922009</v>
      </c>
      <c r="P15" s="60">
        <f t="shared" si="13"/>
        <v>0.12072620046620047</v>
      </c>
      <c r="Q15" s="60">
        <f t="shared" si="4"/>
        <v>1.3711980417178655</v>
      </c>
      <c r="R15" s="64">
        <v>1</v>
      </c>
      <c r="S15" s="60">
        <f t="shared" si="14"/>
        <v>8.8044320946485718E-2</v>
      </c>
      <c r="T15" s="52">
        <f t="shared" si="5"/>
        <v>-2.7975681018339953E-2</v>
      </c>
      <c r="U15" s="65">
        <f t="shared" si="15"/>
        <v>2.484801534723077</v>
      </c>
    </row>
    <row r="16" spans="1:21" x14ac:dyDescent="0.3">
      <c r="A16" s="59">
        <v>41843</v>
      </c>
      <c r="B16" s="67">
        <f>AVERAGEIF('Salinity-Inst'!$A$5:$A$6243,'Salinity-Da'!$A16,'Salinity-Inst'!D$5:D$6243)</f>
        <v>30.511458333333337</v>
      </c>
      <c r="C16" s="67">
        <f>AVERAGEIF('Salinity-Inst'!$A$5:$A$6243,'Salinity-Da'!$A16,'Salinity-Inst'!E$5:E$6243)</f>
        <v>4420.041666666667</v>
      </c>
      <c r="D16" s="60">
        <f t="shared" si="8"/>
        <v>0.10303127428127429</v>
      </c>
      <c r="E16" s="60">
        <f t="shared" si="9"/>
        <v>1.3724325087499423</v>
      </c>
      <c r="F16" s="64">
        <v>1</v>
      </c>
      <c r="G16" s="60">
        <f t="shared" si="10"/>
        <v>7.5072015289931196E-2</v>
      </c>
      <c r="H16" s="52">
        <f t="shared" si="11"/>
        <v>-2.4358683655470326E-2</v>
      </c>
      <c r="I16" s="65">
        <f t="shared" si="12"/>
        <v>2.0974805512987906</v>
      </c>
      <c r="J16" s="67"/>
      <c r="K16" s="52">
        <v>30.513999999999999</v>
      </c>
      <c r="L16" s="52">
        <v>4424.5990000000002</v>
      </c>
      <c r="M16" s="76">
        <f t="shared" si="6"/>
        <v>8.225094295078067E-2</v>
      </c>
      <c r="N16" s="76">
        <f t="shared" si="3"/>
        <v>5.4224725535102474</v>
      </c>
      <c r="O16" s="77">
        <f t="shared" si="7"/>
        <v>7.7600837085006145</v>
      </c>
      <c r="P16" s="60">
        <f t="shared" si="13"/>
        <v>0.10313750582750583</v>
      </c>
      <c r="Q16" s="60">
        <f t="shared" si="4"/>
        <v>1.3724959549903173</v>
      </c>
      <c r="R16" s="64">
        <v>1</v>
      </c>
      <c r="S16" s="60">
        <f t="shared" si="14"/>
        <v>7.5145945204795478E-2</v>
      </c>
      <c r="T16" s="52">
        <f t="shared" si="5"/>
        <v>-2.4383339606936089E-2</v>
      </c>
      <c r="U16" s="65">
        <f t="shared" si="15"/>
        <v>2.0996704120442873</v>
      </c>
    </row>
    <row r="17" spans="1:21" x14ac:dyDescent="0.3">
      <c r="A17" s="59">
        <v>41844</v>
      </c>
      <c r="B17" s="67">
        <f>AVERAGEIF('Salinity-Inst'!$A$5:$A$6243,'Salinity-Da'!$A17,'Salinity-Inst'!D$5:D$6243)</f>
        <v>30.821979166666683</v>
      </c>
      <c r="C17" s="67">
        <f>AVERAGEIF('Salinity-Inst'!$A$5:$A$6243,'Salinity-Da'!$A17,'Salinity-Inst'!E$5:E$6243)</f>
        <v>4523.5</v>
      </c>
      <c r="D17" s="60">
        <f t="shared" si="8"/>
        <v>0.10544289044289044</v>
      </c>
      <c r="E17" s="60">
        <f t="shared" si="9"/>
        <v>1.3801888490409611</v>
      </c>
      <c r="F17" s="64">
        <v>1</v>
      </c>
      <c r="G17" s="60">
        <f t="shared" si="10"/>
        <v>7.6397436855223516E-2</v>
      </c>
      <c r="H17" s="52">
        <f t="shared" si="11"/>
        <v>-2.5136948689118858E-2</v>
      </c>
      <c r="I17" s="65">
        <f t="shared" si="12"/>
        <v>2.136428571491356</v>
      </c>
      <c r="J17" s="67"/>
      <c r="K17" s="52">
        <v>30.823</v>
      </c>
      <c r="L17" s="52">
        <v>4525.8339999999998</v>
      </c>
      <c r="M17" s="76">
        <f t="shared" si="6"/>
        <v>8.4132847776420744E-2</v>
      </c>
      <c r="N17" s="76">
        <f t="shared" si="3"/>
        <v>5.7264209368379095</v>
      </c>
      <c r="O17" s="77">
        <f t="shared" si="7"/>
        <v>8.1208334740352974</v>
      </c>
      <c r="P17" s="60">
        <f t="shared" ref="P17:P41" si="16">L17/(42.9*1000)</f>
        <v>0.10549729603729603</v>
      </c>
      <c r="Q17" s="60">
        <f t="shared" si="4"/>
        <v>1.3802143644097451</v>
      </c>
      <c r="R17" s="64">
        <v>1</v>
      </c>
      <c r="S17" s="60">
        <f t="shared" ref="S17:S41" si="17">P17/(Q17*R17)</f>
        <v>7.6435442752700533E-2</v>
      </c>
      <c r="T17" s="52">
        <f t="shared" si="5"/>
        <v>-2.5149401570510137E-2</v>
      </c>
      <c r="U17" s="65">
        <f t="shared" ref="U17:U41" si="18">0.008-(0.1692*(S17^0.5))+(25.3851*S17)+(14.0941*(S17^1.5))-(7.0261*(S17^2))+(2.7081*(S17^2.5))+T17</f>
        <v>2.1375560073218978</v>
      </c>
    </row>
    <row r="18" spans="1:21" x14ac:dyDescent="0.3">
      <c r="A18" s="59">
        <v>41845</v>
      </c>
      <c r="B18" s="67">
        <f>AVERAGEIF('Salinity-Inst'!$A$5:$A$6243,'Salinity-Da'!$A18,'Salinity-Inst'!D$5:D$6243)</f>
        <v>30.931041666666669</v>
      </c>
      <c r="C18" s="67">
        <f>AVERAGEIF('Salinity-Inst'!$A$5:$A$6243,'Salinity-Da'!$A18,'Salinity-Inst'!E$5:E$6243)</f>
        <v>3788.9791666666665</v>
      </c>
      <c r="D18" s="60">
        <f t="shared" si="8"/>
        <v>8.8321192696192694E-2</v>
      </c>
      <c r="E18" s="60">
        <f t="shared" si="9"/>
        <v>1.3829154361394473</v>
      </c>
      <c r="F18" s="64">
        <v>1</v>
      </c>
      <c r="G18" s="60">
        <f t="shared" si="10"/>
        <v>6.3865938862285407E-2</v>
      </c>
      <c r="H18" s="52">
        <f t="shared" si="11"/>
        <v>-2.1494215861828453E-2</v>
      </c>
      <c r="I18" s="65">
        <f t="shared" si="12"/>
        <v>1.766601324665761</v>
      </c>
      <c r="J18" s="67"/>
      <c r="K18" s="52">
        <v>30.928000000000001</v>
      </c>
      <c r="L18" s="52">
        <v>3792.0540000000001</v>
      </c>
      <c r="M18" s="76">
        <f t="shared" si="6"/>
        <v>7.0492267710651202E-2</v>
      </c>
      <c r="N18" s="76">
        <f t="shared" si="3"/>
        <v>5.8300569637316855</v>
      </c>
      <c r="O18" s="77">
        <f t="shared" si="7"/>
        <v>7.8150307332912092</v>
      </c>
      <c r="P18" s="60">
        <f t="shared" si="16"/>
        <v>8.8392867132867134E-2</v>
      </c>
      <c r="Q18" s="60">
        <f t="shared" si="4"/>
        <v>1.382839377155372</v>
      </c>
      <c r="R18" s="64">
        <v>1</v>
      </c>
      <c r="S18" s="60">
        <f t="shared" si="17"/>
        <v>6.3921282972646765E-2</v>
      </c>
      <c r="T18" s="52">
        <f t="shared" si="5"/>
        <v>-2.1508015961569565E-2</v>
      </c>
      <c r="U18" s="65">
        <f t="shared" si="18"/>
        <v>1.7682260309890818</v>
      </c>
    </row>
    <row r="19" spans="1:21" x14ac:dyDescent="0.3">
      <c r="A19" s="59">
        <v>41846</v>
      </c>
      <c r="B19" s="67">
        <f>AVERAGEIF('Salinity-Inst'!$A$5:$A$6243,'Salinity-Da'!$A19,'Salinity-Inst'!D$5:D$6243)</f>
        <v>30.533229166666658</v>
      </c>
      <c r="C19" s="67">
        <f>AVERAGEIF('Salinity-Inst'!$A$5:$A$6243,'Salinity-Da'!$A19,'Salinity-Inst'!E$5:E$6243)</f>
        <v>3643.7395833333335</v>
      </c>
      <c r="D19" s="60">
        <f t="shared" si="8"/>
        <v>8.4935654623154624E-2</v>
      </c>
      <c r="E19" s="60">
        <f t="shared" si="9"/>
        <v>1.3729759840623286</v>
      </c>
      <c r="F19" s="64">
        <v>1</v>
      </c>
      <c r="G19" s="60">
        <f t="shared" si="10"/>
        <v>6.1862447420128239E-2</v>
      </c>
      <c r="H19" s="52">
        <f t="shared" si="11"/>
        <v>-2.0457662797458472E-2</v>
      </c>
      <c r="I19" s="65">
        <f t="shared" si="12"/>
        <v>1.7083914037150305</v>
      </c>
      <c r="J19" s="67"/>
      <c r="K19" s="52">
        <v>30.529</v>
      </c>
      <c r="L19" s="52">
        <v>3643.7710000000002</v>
      </c>
      <c r="M19" s="76">
        <f t="shared" si="6"/>
        <v>6.7735765579368667E-2</v>
      </c>
      <c r="N19" s="76">
        <f t="shared" si="3"/>
        <v>5.4375903322112658</v>
      </c>
      <c r="O19" s="77">
        <f t="shared" si="7"/>
        <v>7.3404949870271494</v>
      </c>
      <c r="P19" s="60">
        <f t="shared" si="16"/>
        <v>8.4936386946386958E-2</v>
      </c>
      <c r="Q19" s="60">
        <f t="shared" si="4"/>
        <v>1.3728704055590797</v>
      </c>
      <c r="R19" s="64">
        <v>1</v>
      </c>
      <c r="S19" s="60">
        <f t="shared" si="17"/>
        <v>6.1867738282112623E-2</v>
      </c>
      <c r="T19" s="52">
        <f t="shared" si="5"/>
        <v>-2.0454822962131101E-2</v>
      </c>
      <c r="U19" s="65">
        <f t="shared" si="18"/>
        <v>1.7085505259749096</v>
      </c>
    </row>
    <row r="20" spans="1:21" x14ac:dyDescent="0.3">
      <c r="A20" s="59">
        <v>41847</v>
      </c>
      <c r="B20" s="67">
        <f>AVERAGEIF('Salinity-Inst'!$A$5:$A$6243,'Salinity-Da'!$A20,'Salinity-Inst'!D$5:D$6243)</f>
        <v>30.31552083333332</v>
      </c>
      <c r="C20" s="67">
        <f>AVERAGEIF('Salinity-Inst'!$A$5:$A$6243,'Salinity-Da'!$A20,'Salinity-Inst'!E$5:E$6243)</f>
        <v>3433.8020833333335</v>
      </c>
      <c r="D20" s="60">
        <f t="shared" si="8"/>
        <v>8.004200660450661E-2</v>
      </c>
      <c r="E20" s="60">
        <f t="shared" si="9"/>
        <v>1.3675434632501937</v>
      </c>
      <c r="F20" s="64">
        <v>1</v>
      </c>
      <c r="G20" s="60">
        <f t="shared" si="10"/>
        <v>5.8529771634660527E-2</v>
      </c>
      <c r="H20" s="52">
        <f t="shared" si="11"/>
        <v>-1.9218288862589722E-2</v>
      </c>
      <c r="I20" s="65">
        <f t="shared" si="12"/>
        <v>1.6113796383832397</v>
      </c>
      <c r="J20" s="67"/>
      <c r="K20" s="52">
        <v>30.318000000000001</v>
      </c>
      <c r="L20" s="52">
        <v>3432.7779999999998</v>
      </c>
      <c r="M20" s="76">
        <f t="shared" si="6"/>
        <v>6.3813517889574831E-2</v>
      </c>
      <c r="N20" s="76">
        <f t="shared" si="3"/>
        <v>5.2301084408380198</v>
      </c>
      <c r="O20" s="77">
        <f t="shared" si="7"/>
        <v>7.0166521098633199</v>
      </c>
      <c r="P20" s="60">
        <f t="shared" si="16"/>
        <v>8.0018135198135193E-2</v>
      </c>
      <c r="Q20" s="60">
        <f t="shared" si="4"/>
        <v>1.3676052984230556</v>
      </c>
      <c r="R20" s="64">
        <v>1</v>
      </c>
      <c r="S20" s="60">
        <f t="shared" si="17"/>
        <v>5.8509670363519131E-2</v>
      </c>
      <c r="T20" s="52">
        <f t="shared" si="5"/>
        <v>-1.9214651460130711E-2</v>
      </c>
      <c r="U20" s="65">
        <f t="shared" si="18"/>
        <v>1.6107918337436689</v>
      </c>
    </row>
    <row r="21" spans="1:21" x14ac:dyDescent="0.3">
      <c r="A21" s="59">
        <v>41848</v>
      </c>
      <c r="B21" s="67">
        <f>AVERAGEIF('Salinity-Inst'!$A$5:$A$6243,'Salinity-Da'!$A21,'Salinity-Inst'!D$5:D$6243)</f>
        <v>30.549687500000005</v>
      </c>
      <c r="C21" s="67">
        <f>AVERAGEIF('Salinity-Inst'!$A$5:$A$6243,'Salinity-Da'!$A21,'Salinity-Inst'!E$5:E$6243)</f>
        <v>3388.4375</v>
      </c>
      <c r="D21" s="60">
        <f t="shared" si="8"/>
        <v>7.898455710955711E-2</v>
      </c>
      <c r="E21" s="60">
        <f t="shared" si="9"/>
        <v>1.3733868738386783</v>
      </c>
      <c r="F21" s="64">
        <v>1</v>
      </c>
      <c r="G21" s="60">
        <f t="shared" si="10"/>
        <v>5.7510784917283876E-2</v>
      </c>
      <c r="H21" s="52">
        <f t="shared" si="11"/>
        <v>-1.9137895121131444E-2</v>
      </c>
      <c r="I21" s="65">
        <f t="shared" si="12"/>
        <v>1.5814961989635923</v>
      </c>
      <c r="J21" s="67"/>
      <c r="K21" s="52">
        <v>30.548999999999999</v>
      </c>
      <c r="L21" s="52">
        <v>3390.692</v>
      </c>
      <c r="M21" s="76">
        <f t="shared" si="6"/>
        <v>6.3031161525749196E-2</v>
      </c>
      <c r="N21" s="76">
        <f t="shared" si="3"/>
        <v>5.4573863031287555</v>
      </c>
      <c r="O21" s="77">
        <f t="shared" si="7"/>
        <v>7.2207798787510686</v>
      </c>
      <c r="P21" s="60">
        <f t="shared" si="16"/>
        <v>7.9037109557109561E-2</v>
      </c>
      <c r="Q21" s="60">
        <f t="shared" si="4"/>
        <v>1.3733697095228194</v>
      </c>
      <c r="R21" s="64">
        <v>1</v>
      </c>
      <c r="S21" s="60">
        <f t="shared" si="17"/>
        <v>5.7549769016364279E-2</v>
      </c>
      <c r="T21" s="52">
        <f t="shared" si="5"/>
        <v>-1.9149297276945473E-2</v>
      </c>
      <c r="U21" s="65">
        <f t="shared" si="18"/>
        <v>1.5826304687513533</v>
      </c>
    </row>
    <row r="22" spans="1:21" x14ac:dyDescent="0.3">
      <c r="A22" s="59">
        <v>41849</v>
      </c>
      <c r="B22" s="67">
        <f>AVERAGEIF('Salinity-Inst'!$A$5:$A$6243,'Salinity-Da'!$A22,'Salinity-Inst'!D$5:D$6243)</f>
        <v>30.529583333333335</v>
      </c>
      <c r="C22" s="67">
        <f>AVERAGEIF('Salinity-Inst'!$A$5:$A$6243,'Salinity-Da'!$A22,'Salinity-Inst'!E$5:E$6243)</f>
        <v>2959.9375</v>
      </c>
      <c r="D22" s="60">
        <f t="shared" si="8"/>
        <v>6.8996212121212125E-2</v>
      </c>
      <c r="E22" s="60">
        <f t="shared" si="9"/>
        <v>1.37288496800024</v>
      </c>
      <c r="F22" s="64">
        <v>1</v>
      </c>
      <c r="G22" s="60">
        <f t="shared" si="10"/>
        <v>5.0256367961922406E-2</v>
      </c>
      <c r="H22" s="52">
        <f t="shared" si="11"/>
        <v>-1.6838963390807978E-2</v>
      </c>
      <c r="I22" s="65">
        <f t="shared" si="12"/>
        <v>1.3715706475081513</v>
      </c>
      <c r="J22" s="67"/>
      <c r="K22" s="52">
        <v>30.527999999999999</v>
      </c>
      <c r="L22" s="52">
        <v>2959.674</v>
      </c>
      <c r="M22" s="76">
        <f t="shared" si="6"/>
        <v>5.5018766068271677E-2</v>
      </c>
      <c r="N22" s="76">
        <f t="shared" si="3"/>
        <v>5.4369347205725393</v>
      </c>
      <c r="O22" s="77">
        <f t="shared" si="7"/>
        <v>6.964446108043056</v>
      </c>
      <c r="P22" s="60">
        <f t="shared" si="16"/>
        <v>6.8990069930069925E-2</v>
      </c>
      <c r="Q22" s="60">
        <f t="shared" si="4"/>
        <v>1.3728454414568856</v>
      </c>
      <c r="R22" s="64">
        <v>1</v>
      </c>
      <c r="S22" s="60">
        <f t="shared" si="17"/>
        <v>5.0253340869061386E-2</v>
      </c>
      <c r="T22" s="52">
        <f t="shared" si="5"/>
        <v>-1.6836625915530881E-2</v>
      </c>
      <c r="U22" s="65">
        <f t="shared" si="18"/>
        <v>1.371484844705795</v>
      </c>
    </row>
    <row r="23" spans="1:21" x14ac:dyDescent="0.3">
      <c r="A23" s="59">
        <v>41850</v>
      </c>
      <c r="B23" s="67">
        <f>AVERAGEIF('Salinity-Inst'!$A$5:$A$6243,'Salinity-Da'!$A23,'Salinity-Inst'!D$5:D$6243)</f>
        <v>30.952604166666678</v>
      </c>
      <c r="C23" s="67">
        <f>AVERAGEIF('Salinity-Inst'!$A$5:$A$6243,'Salinity-Da'!$A23,'Salinity-Inst'!E$5:E$6243)</f>
        <v>2127.0520833333335</v>
      </c>
      <c r="D23" s="60">
        <f t="shared" si="8"/>
        <v>4.9581633644133649E-2</v>
      </c>
      <c r="E23" s="60">
        <f t="shared" si="9"/>
        <v>1.3834546487246382</v>
      </c>
      <c r="F23" s="64">
        <v>1</v>
      </c>
      <c r="G23" s="60">
        <f t="shared" si="10"/>
        <v>3.5839001798751657E-2</v>
      </c>
      <c r="H23" s="52">
        <f t="shared" si="11"/>
        <v>-1.2333336423906055E-2</v>
      </c>
      <c r="I23" s="65">
        <f t="shared" si="12"/>
        <v>0.9606706144582382</v>
      </c>
      <c r="J23" s="67"/>
      <c r="K23" s="52">
        <v>30.957999999999998</v>
      </c>
      <c r="L23" s="52">
        <v>2130.6419999999998</v>
      </c>
      <c r="M23" s="76">
        <f t="shared" si="6"/>
        <v>3.9607501965836268E-2</v>
      </c>
      <c r="N23" s="76">
        <f t="shared" si="3"/>
        <v>5.8603860864661934</v>
      </c>
      <c r="O23" s="77">
        <f t="shared" si="7"/>
        <v>6.9410734921618173</v>
      </c>
      <c r="P23" s="60">
        <f t="shared" si="16"/>
        <v>4.9665314685314682E-2</v>
      </c>
      <c r="Q23" s="60">
        <f t="shared" si="4"/>
        <v>1.3835895896041319</v>
      </c>
      <c r="R23" s="64">
        <v>1</v>
      </c>
      <c r="S23" s="60">
        <f t="shared" si="17"/>
        <v>3.5895987551861214E-2</v>
      </c>
      <c r="T23" s="52">
        <f t="shared" si="5"/>
        <v>-1.2356680835839851E-2</v>
      </c>
      <c r="U23" s="65">
        <f t="shared" si="18"/>
        <v>0.96227046535376393</v>
      </c>
    </row>
    <row r="24" spans="1:21" x14ac:dyDescent="0.3">
      <c r="A24" s="59">
        <v>41851</v>
      </c>
      <c r="B24" s="67">
        <f>AVERAGEIF('Salinity-Inst'!$A$5:$A$6243,'Salinity-Da'!$A24,'Salinity-Inst'!D$5:D$6243)</f>
        <v>32.160312499999996</v>
      </c>
      <c r="C24" s="67">
        <f>AVERAGEIF('Salinity-Inst'!$A$5:$A$6243,'Salinity-Da'!$A24,'Salinity-Inst'!E$5:E$6243)</f>
        <v>1782.8854166666667</v>
      </c>
      <c r="D24" s="60">
        <f t="shared" si="8"/>
        <v>4.1559100621600627E-2</v>
      </c>
      <c r="E24" s="60">
        <f t="shared" si="9"/>
        <v>1.4137311722226789</v>
      </c>
      <c r="F24" s="64">
        <v>1</v>
      </c>
      <c r="G24" s="60">
        <f t="shared" si="10"/>
        <v>2.9396749140263415E-2</v>
      </c>
      <c r="H24" s="52">
        <f t="shared" si="11"/>
        <v>-1.0612373904375883E-2</v>
      </c>
      <c r="I24" s="65">
        <f t="shared" si="12"/>
        <v>0.77998367881943975</v>
      </c>
      <c r="J24" s="67"/>
      <c r="K24" s="52">
        <v>32.161999999999999</v>
      </c>
      <c r="L24" s="52">
        <v>1784.14</v>
      </c>
      <c r="M24" s="76">
        <f t="shared" si="6"/>
        <v>3.316621401311301E-2</v>
      </c>
      <c r="N24" s="76">
        <f t="shared" si="3"/>
        <v>7.0450644700337177</v>
      </c>
      <c r="O24" s="77">
        <f t="shared" si="7"/>
        <v>7.9421216431305819</v>
      </c>
      <c r="P24" s="60">
        <f t="shared" si="16"/>
        <v>4.1588344988344988E-2</v>
      </c>
      <c r="Q24" s="60">
        <f t="shared" si="4"/>
        <v>1.4137735790659516</v>
      </c>
      <c r="R24" s="64">
        <v>1</v>
      </c>
      <c r="S24" s="60">
        <f t="shared" si="17"/>
        <v>2.9416552695673854E-2</v>
      </c>
      <c r="T24" s="52">
        <f t="shared" si="5"/>
        <v>-1.0620906526784052E-2</v>
      </c>
      <c r="U24" s="65">
        <f t="shared" si="18"/>
        <v>0.78053237929801822</v>
      </c>
    </row>
    <row r="25" spans="1:21" x14ac:dyDescent="0.3">
      <c r="A25" s="59">
        <v>41852</v>
      </c>
      <c r="B25" s="67">
        <f>AVERAGEIF('Salinity-Inst'!$A$5:$A$6243,'Salinity-Da'!$A25,'Salinity-Inst'!D$5:D$6243)</f>
        <v>32.246979166666684</v>
      </c>
      <c r="C25" s="67">
        <f>AVERAGEIF('Salinity-Inst'!$A$5:$A$6243,'Salinity-Da'!$A25,'Salinity-Inst'!E$5:E$6243)</f>
        <v>2340.1770833333335</v>
      </c>
      <c r="D25" s="60">
        <f t="shared" si="8"/>
        <v>5.4549582362082363E-2</v>
      </c>
      <c r="E25" s="60">
        <f t="shared" si="9"/>
        <v>1.4159094674221957</v>
      </c>
      <c r="F25" s="64">
        <v>1</v>
      </c>
      <c r="G25" s="60">
        <f t="shared" si="10"/>
        <v>3.852617954550111E-2</v>
      </c>
      <c r="H25" s="52">
        <f t="shared" si="11"/>
        <v>-1.411159629699171E-2</v>
      </c>
      <c r="I25" s="65">
        <f t="shared" si="12"/>
        <v>1.0356078630429051</v>
      </c>
      <c r="J25" s="67"/>
      <c r="K25" s="52">
        <v>32.247</v>
      </c>
      <c r="L25" s="52">
        <v>2337.7759999999998</v>
      </c>
      <c r="M25" s="76">
        <f t="shared" si="6"/>
        <v>4.3458012897373118E-2</v>
      </c>
      <c r="N25" s="76">
        <f t="shared" si="3"/>
        <v>7.1283975556955399</v>
      </c>
      <c r="O25" s="77">
        <f t="shared" si="7"/>
        <v>8.3197935189589316</v>
      </c>
      <c r="P25" s="60">
        <f t="shared" si="16"/>
        <v>5.4493613053613048E-2</v>
      </c>
      <c r="Q25" s="60">
        <f t="shared" si="4"/>
        <v>1.4159099911398971</v>
      </c>
      <c r="R25" s="64">
        <v>1</v>
      </c>
      <c r="S25" s="60">
        <f t="shared" si="17"/>
        <v>3.8486636434948977E-2</v>
      </c>
      <c r="T25" s="52">
        <f t="shared" si="5"/>
        <v>-1.4097067211544131E-2</v>
      </c>
      <c r="U25" s="65">
        <f t="shared" si="18"/>
        <v>1.0344909621166949</v>
      </c>
    </row>
    <row r="26" spans="1:21" x14ac:dyDescent="0.3">
      <c r="A26" s="59">
        <v>41853</v>
      </c>
      <c r="B26" s="67">
        <f>AVERAGEIF('Salinity-Inst'!$A$5:$A$6243,'Salinity-Da'!$A26,'Salinity-Inst'!D$5:D$6243)</f>
        <v>32.435937500000001</v>
      </c>
      <c r="C26" s="67">
        <f>AVERAGEIF('Salinity-Inst'!$A$5:$A$6243,'Salinity-Da'!$A26,'Salinity-Inst'!E$5:E$6243)</f>
        <v>2664.3854166666665</v>
      </c>
      <c r="D26" s="60">
        <f t="shared" si="8"/>
        <v>6.2106886169386165E-2</v>
      </c>
      <c r="E26" s="60">
        <f t="shared" si="9"/>
        <v>1.4206613417238632</v>
      </c>
      <c r="F26" s="64">
        <v>1</v>
      </c>
      <c r="G26" s="60">
        <f t="shared" si="10"/>
        <v>4.371688335942487E-2</v>
      </c>
      <c r="H26" s="52">
        <f t="shared" si="11"/>
        <v>-1.6129742826068032E-2</v>
      </c>
      <c r="I26" s="65">
        <f t="shared" si="12"/>
        <v>1.1827327578139346</v>
      </c>
      <c r="J26" s="67"/>
      <c r="K26" s="52">
        <v>32.436</v>
      </c>
      <c r="L26" s="52">
        <v>2662.2330000000002</v>
      </c>
      <c r="M26" s="76">
        <f t="shared" si="6"/>
        <v>4.9489496020924305E-2</v>
      </c>
      <c r="N26" s="76">
        <f t="shared" si="3"/>
        <v>7.3141720232186795</v>
      </c>
      <c r="O26" s="77">
        <f t="shared" si="7"/>
        <v>8.6802640219723983</v>
      </c>
      <c r="P26" s="60">
        <f t="shared" si="16"/>
        <v>6.2056713286713291E-2</v>
      </c>
      <c r="Q26" s="60">
        <f t="shared" si="4"/>
        <v>1.4206629140367597</v>
      </c>
      <c r="R26" s="64">
        <v>1</v>
      </c>
      <c r="S26" s="60">
        <f t="shared" si="17"/>
        <v>4.3681518447174425E-2</v>
      </c>
      <c r="T26" s="52">
        <f t="shared" si="5"/>
        <v>-1.6117035181707987E-2</v>
      </c>
      <c r="U26" s="65">
        <f t="shared" si="18"/>
        <v>1.1817252727237613</v>
      </c>
    </row>
    <row r="27" spans="1:21" x14ac:dyDescent="0.3">
      <c r="A27" s="59">
        <v>41854</v>
      </c>
      <c r="B27" s="67">
        <f>AVERAGEIF('Salinity-Inst'!$A$5:$A$6243,'Salinity-Da'!$A27,'Salinity-Inst'!D$5:D$6243)</f>
        <v>32.112916666666656</v>
      </c>
      <c r="C27" s="67">
        <f>AVERAGEIF('Salinity-Inst'!$A$5:$A$6243,'Salinity-Da'!$A27,'Salinity-Inst'!E$5:E$6243)</f>
        <v>2775.9791666666665</v>
      </c>
      <c r="D27" s="60">
        <f t="shared" si="8"/>
        <v>6.4708139083139077E-2</v>
      </c>
      <c r="E27" s="60">
        <f t="shared" si="9"/>
        <v>1.4125402308169355</v>
      </c>
      <c r="F27" s="64">
        <v>1</v>
      </c>
      <c r="G27" s="60">
        <f t="shared" si="10"/>
        <v>4.5809767163739794E-2</v>
      </c>
      <c r="H27" s="52">
        <f t="shared" si="11"/>
        <v>-1.6635595815995035E-2</v>
      </c>
      <c r="I27" s="65">
        <f t="shared" si="12"/>
        <v>1.2426968396724705</v>
      </c>
      <c r="J27" s="67"/>
      <c r="K27" s="52">
        <v>32.109000000000002</v>
      </c>
      <c r="L27" s="52">
        <v>2773.6729999999998</v>
      </c>
      <c r="M27" s="76">
        <f t="shared" si="6"/>
        <v>5.156110637079668E-2</v>
      </c>
      <c r="N27" s="76">
        <f t="shared" si="3"/>
        <v>6.9924140506456878</v>
      </c>
      <c r="O27" s="77">
        <f t="shared" si="7"/>
        <v>8.4188470888023019</v>
      </c>
      <c r="P27" s="60">
        <f t="shared" si="16"/>
        <v>6.4654382284382278E-2</v>
      </c>
      <c r="Q27" s="60">
        <f t="shared" si="4"/>
        <v>1.4124418245006105</v>
      </c>
      <c r="R27" s="64">
        <v>1</v>
      </c>
      <c r="S27" s="60">
        <f t="shared" si="17"/>
        <v>4.5774899300537054E-2</v>
      </c>
      <c r="T27" s="52">
        <f t="shared" si="5"/>
        <v>-1.6620353663518734E-2</v>
      </c>
      <c r="U27" s="65">
        <f t="shared" si="18"/>
        <v>1.2417031229572071</v>
      </c>
    </row>
    <row r="28" spans="1:21" x14ac:dyDescent="0.3">
      <c r="A28" s="59">
        <v>41855</v>
      </c>
      <c r="B28" s="67">
        <f>AVERAGEIF('Salinity-Inst'!$A$5:$A$6243,'Salinity-Da'!$A28,'Salinity-Inst'!D$5:D$6243)</f>
        <v>30.557083333333328</v>
      </c>
      <c r="C28" s="67">
        <f>AVERAGEIF('Salinity-Inst'!$A$5:$A$6243,'Salinity-Da'!$A28,'Salinity-Inst'!E$5:E$6243)</f>
        <v>3080.7916666666665</v>
      </c>
      <c r="D28" s="60">
        <f t="shared" si="8"/>
        <v>7.1813325563325564E-2</v>
      </c>
      <c r="E28" s="60">
        <f t="shared" si="9"/>
        <v>1.3735715233852275</v>
      </c>
      <c r="F28" s="64">
        <v>1</v>
      </c>
      <c r="G28" s="60">
        <f t="shared" si="10"/>
        <v>5.2282188688899479E-2</v>
      </c>
      <c r="H28" s="52">
        <f t="shared" si="11"/>
        <v>-1.7507166080336752E-2</v>
      </c>
      <c r="I28" s="65">
        <f t="shared" si="12"/>
        <v>1.4299682002228067</v>
      </c>
      <c r="J28" s="67"/>
      <c r="K28" s="52">
        <v>30.547999999999998</v>
      </c>
      <c r="L28" s="52">
        <v>3089.83</v>
      </c>
      <c r="M28" s="76">
        <f t="shared" si="6"/>
        <v>5.7438296907270155E-2</v>
      </c>
      <c r="N28" s="76">
        <f t="shared" si="3"/>
        <v>5.4565472951325429</v>
      </c>
      <c r="O28" s="77">
        <f t="shared" si="7"/>
        <v>7.055051241678898</v>
      </c>
      <c r="P28" s="60">
        <f t="shared" si="16"/>
        <v>7.2024009324009319E-2</v>
      </c>
      <c r="Q28" s="60">
        <f t="shared" si="4"/>
        <v>1.3733447433332382</v>
      </c>
      <c r="R28" s="64">
        <v>1</v>
      </c>
      <c r="S28" s="60">
        <f t="shared" si="17"/>
        <v>5.2444231263593877E-2</v>
      </c>
      <c r="T28" s="52">
        <f t="shared" si="5"/>
        <v>-1.755027720074178E-2</v>
      </c>
      <c r="U28" s="65">
        <f t="shared" si="18"/>
        <v>1.4346564776785351</v>
      </c>
    </row>
    <row r="29" spans="1:21" x14ac:dyDescent="0.3">
      <c r="A29" s="59">
        <v>41856</v>
      </c>
      <c r="B29" s="67">
        <f>AVERAGEIF('Salinity-Inst'!$A$5:$A$6243,'Salinity-Da'!$A29,'Salinity-Inst'!D$5:D$6243)</f>
        <v>30.007083333333323</v>
      </c>
      <c r="C29" s="67">
        <f>AVERAGEIF('Salinity-Inst'!$A$5:$A$6243,'Salinity-Da'!$A29,'Salinity-Inst'!E$5:E$6243)</f>
        <v>1740.6666666666667</v>
      </c>
      <c r="D29" s="60">
        <f t="shared" si="8"/>
        <v>4.0574980574980574E-2</v>
      </c>
      <c r="E29" s="60">
        <f t="shared" si="9"/>
        <v>1.3598554984679045</v>
      </c>
      <c r="F29" s="64">
        <v>1</v>
      </c>
      <c r="G29" s="60">
        <f t="shared" si="10"/>
        <v>2.9837714831241115E-2</v>
      </c>
      <c r="H29" s="52">
        <f t="shared" si="11"/>
        <v>-9.6953854948268001E-3</v>
      </c>
      <c r="I29" s="65">
        <f t="shared" si="12"/>
        <v>0.79331391511018334</v>
      </c>
      <c r="J29" s="67"/>
      <c r="K29" s="52">
        <v>30.009</v>
      </c>
      <c r="L29" s="52">
        <v>1764.9010000000001</v>
      </c>
      <c r="M29" s="76">
        <f t="shared" si="6"/>
        <v>3.280857123205419E-2</v>
      </c>
      <c r="N29" s="76">
        <f t="shared" si="3"/>
        <v>4.9269534369858112</v>
      </c>
      <c r="O29" s="77">
        <f t="shared" si="7"/>
        <v>5.8138764223296198</v>
      </c>
      <c r="P29" s="60">
        <f t="shared" si="16"/>
        <v>4.1139883449883452E-2</v>
      </c>
      <c r="Q29" s="60">
        <f t="shared" si="4"/>
        <v>1.3599032412870493</v>
      </c>
      <c r="R29" s="64">
        <v>1</v>
      </c>
      <c r="S29" s="60">
        <f t="shared" si="17"/>
        <v>3.0252066618318779E-2</v>
      </c>
      <c r="T29" s="52">
        <f t="shared" si="5"/>
        <v>-9.8408059131291168E-3</v>
      </c>
      <c r="U29" s="65">
        <f t="shared" si="18"/>
        <v>0.80484267869927517</v>
      </c>
    </row>
    <row r="30" spans="1:21" x14ac:dyDescent="0.3">
      <c r="A30" s="59">
        <v>41857</v>
      </c>
      <c r="B30" s="67">
        <f>AVERAGEIF('Salinity-Inst'!$A$5:$A$6243,'Salinity-Da'!$A30,'Salinity-Inst'!D$5:D$6243)</f>
        <v>30.80458333333333</v>
      </c>
      <c r="C30" s="67">
        <f>AVERAGEIF('Salinity-Inst'!$A$5:$A$6243,'Salinity-Da'!$A30,'Salinity-Inst'!E$5:E$6243)</f>
        <v>1018.4166666666666</v>
      </c>
      <c r="D30" s="60">
        <f t="shared" si="8"/>
        <v>2.3739316239316237E-2</v>
      </c>
      <c r="E30" s="60">
        <f t="shared" si="9"/>
        <v>1.3797540628932263</v>
      </c>
      <c r="F30" s="64">
        <v>1</v>
      </c>
      <c r="G30" s="60">
        <f t="shared" si="10"/>
        <v>1.720546934976E-2</v>
      </c>
      <c r="H30" s="52">
        <f t="shared" si="11"/>
        <v>-5.2152323667173754E-3</v>
      </c>
      <c r="I30" s="65">
        <f t="shared" si="12"/>
        <v>0.44718671608929461</v>
      </c>
      <c r="J30" s="67"/>
      <c r="K30" s="52">
        <v>30.806999999999999</v>
      </c>
      <c r="L30" s="52">
        <v>1019.72</v>
      </c>
      <c r="M30" s="76">
        <f t="shared" si="6"/>
        <v>1.8956052637938502E-2</v>
      </c>
      <c r="N30" s="76">
        <f t="shared" si="3"/>
        <v>5.7124502848904157</v>
      </c>
      <c r="O30" s="77">
        <f t="shared" si="7"/>
        <v>6.2127492523550067</v>
      </c>
      <c r="P30" s="60">
        <f t="shared" si="16"/>
        <v>2.3769696969696972E-2</v>
      </c>
      <c r="Q30" s="60">
        <f t="shared" si="4"/>
        <v>1.3798144624500612</v>
      </c>
      <c r="R30" s="64">
        <v>1</v>
      </c>
      <c r="S30" s="60">
        <f t="shared" si="17"/>
        <v>1.7226734185326931E-2</v>
      </c>
      <c r="T30" s="52">
        <f t="shared" si="5"/>
        <v>-5.2247549422063779E-3</v>
      </c>
      <c r="U30" s="65">
        <f t="shared" si="18"/>
        <v>0.44775746059411953</v>
      </c>
    </row>
    <row r="31" spans="1:21" x14ac:dyDescent="0.3">
      <c r="A31" s="59">
        <v>41858</v>
      </c>
      <c r="B31" s="67">
        <f>AVERAGEIF('Salinity-Inst'!$A$5:$A$6243,'Salinity-Da'!$A31,'Salinity-Inst'!D$5:D$6243)</f>
        <v>30.838333333333335</v>
      </c>
      <c r="C31" s="67">
        <f>AVERAGEIF('Salinity-Inst'!$A$5:$A$6243,'Salinity-Da'!$A31,'Salinity-Inst'!E$5:E$6243)</f>
        <v>1183.3020833333333</v>
      </c>
      <c r="D31" s="60">
        <f t="shared" si="8"/>
        <v>2.7582799145299142E-2</v>
      </c>
      <c r="E31" s="60">
        <f t="shared" si="9"/>
        <v>1.380597628624473</v>
      </c>
      <c r="F31" s="64">
        <v>1</v>
      </c>
      <c r="G31" s="60">
        <f t="shared" si="10"/>
        <v>1.9978883472935294E-2</v>
      </c>
      <c r="H31" s="52">
        <f t="shared" si="11"/>
        <v>-6.3617247460776433E-3</v>
      </c>
      <c r="I31" s="65">
        <f t="shared" si="12"/>
        <v>0.52203766989762757</v>
      </c>
      <c r="J31" s="67"/>
      <c r="K31" s="52">
        <v>30.837</v>
      </c>
      <c r="L31" s="52">
        <v>1184.9929999999999</v>
      </c>
      <c r="M31" s="76">
        <f t="shared" si="6"/>
        <v>2.2028389836022299E-2</v>
      </c>
      <c r="N31" s="76">
        <f t="shared" si="3"/>
        <v>5.7418653327212477</v>
      </c>
      <c r="O31" s="77">
        <f t="shared" si="7"/>
        <v>6.3268111274087584</v>
      </c>
      <c r="P31" s="60">
        <f t="shared" si="16"/>
        <v>2.7622214452214452E-2</v>
      </c>
      <c r="Q31" s="60">
        <f t="shared" si="4"/>
        <v>1.380564300336796</v>
      </c>
      <c r="R31" s="64">
        <v>1</v>
      </c>
      <c r="S31" s="60">
        <f t="shared" si="17"/>
        <v>2.0007915926462727E-2</v>
      </c>
      <c r="T31" s="52">
        <f t="shared" si="5"/>
        <v>-6.3729763595093596E-3</v>
      </c>
      <c r="U31" s="65">
        <f t="shared" si="18"/>
        <v>0.52282522574544998</v>
      </c>
    </row>
    <row r="32" spans="1:21" x14ac:dyDescent="0.3">
      <c r="A32" s="59">
        <v>41859</v>
      </c>
      <c r="B32" s="67">
        <f>AVERAGEIF('Salinity-Inst'!$A$5:$A$6243,'Salinity-Da'!$A32,'Salinity-Inst'!D$5:D$6243)</f>
        <v>30.889895833333345</v>
      </c>
      <c r="C32" s="67">
        <f>AVERAGEIF('Salinity-Inst'!$A$5:$A$6243,'Salinity-Da'!$A32,'Salinity-Inst'!E$5:E$6243)</f>
        <v>1247.0625</v>
      </c>
      <c r="D32" s="60">
        <f t="shared" si="8"/>
        <v>2.9069055944055944E-2</v>
      </c>
      <c r="E32" s="60">
        <f t="shared" si="9"/>
        <v>1.3818866368437592</v>
      </c>
      <c r="F32" s="64">
        <v>1</v>
      </c>
      <c r="G32" s="60">
        <f t="shared" si="10"/>
        <v>2.1035774693103564E-2</v>
      </c>
      <c r="H32" s="52">
        <f t="shared" si="11"/>
        <v>-6.8016619322074732E-3</v>
      </c>
      <c r="I32" s="65">
        <f t="shared" si="12"/>
        <v>0.55071868428062787</v>
      </c>
      <c r="J32" s="67"/>
      <c r="K32" s="52">
        <v>30.89</v>
      </c>
      <c r="L32" s="52">
        <v>1245.008</v>
      </c>
      <c r="M32" s="76">
        <f t="shared" si="6"/>
        <v>2.314403677740413E-2</v>
      </c>
      <c r="N32" s="76">
        <f t="shared" si="3"/>
        <v>5.7939716306989855</v>
      </c>
      <c r="O32" s="77">
        <f t="shared" si="7"/>
        <v>6.4098263042480799</v>
      </c>
      <c r="P32" s="60">
        <f t="shared" si="16"/>
        <v>2.9021165501165503E-2</v>
      </c>
      <c r="Q32" s="60">
        <f t="shared" si="4"/>
        <v>1.3818892411785264</v>
      </c>
      <c r="R32" s="64">
        <v>1</v>
      </c>
      <c r="S32" s="60">
        <f t="shared" si="17"/>
        <v>2.1001079273484449E-2</v>
      </c>
      <c r="T32" s="52">
        <f t="shared" si="5"/>
        <v>-6.7878843643659221E-3</v>
      </c>
      <c r="U32" s="65">
        <f t="shared" si="18"/>
        <v>0.54977515197009985</v>
      </c>
    </row>
    <row r="33" spans="1:21" x14ac:dyDescent="0.3">
      <c r="A33" s="59">
        <v>41860</v>
      </c>
      <c r="B33" s="67">
        <f>AVERAGEIF('Salinity-Inst'!$A$5:$A$6243,'Salinity-Da'!$A33,'Salinity-Inst'!D$5:D$6243)</f>
        <v>30.857499999999991</v>
      </c>
      <c r="C33" s="67">
        <f>AVERAGEIF('Salinity-Inst'!$A$5:$A$6243,'Salinity-Da'!$A33,'Salinity-Inst'!E$5:E$6243)</f>
        <v>907.01041666666663</v>
      </c>
      <c r="D33" s="60">
        <f t="shared" si="8"/>
        <v>2.1142433954933953E-2</v>
      </c>
      <c r="E33" s="60">
        <f t="shared" si="9"/>
        <v>1.3810767430572259</v>
      </c>
      <c r="F33" s="64">
        <v>1</v>
      </c>
      <c r="G33" s="60">
        <f t="shared" si="10"/>
        <v>1.5308659754947376E-2</v>
      </c>
      <c r="H33" s="52">
        <f t="shared" si="11"/>
        <v>-4.4215167505024817E-3</v>
      </c>
      <c r="I33" s="65">
        <f t="shared" si="12"/>
        <v>0.39638326878034225</v>
      </c>
      <c r="J33" s="67"/>
      <c r="K33" s="52">
        <v>30.856999999999999</v>
      </c>
      <c r="L33" s="52">
        <v>910.40800000000002</v>
      </c>
      <c r="M33" s="76">
        <f t="shared" si="6"/>
        <v>1.6924000676656645E-2</v>
      </c>
      <c r="N33" s="76">
        <f t="shared" si="3"/>
        <v>5.7617079137265454</v>
      </c>
      <c r="O33" s="77">
        <f t="shared" si="7"/>
        <v>6.206432952332599</v>
      </c>
      <c r="P33" s="60">
        <f t="shared" si="16"/>
        <v>2.1221631701631702E-2</v>
      </c>
      <c r="Q33" s="60">
        <f t="shared" si="4"/>
        <v>1.3810642439378129</v>
      </c>
      <c r="R33" s="64">
        <v>1</v>
      </c>
      <c r="S33" s="60">
        <f t="shared" si="17"/>
        <v>1.5366143750940002E-2</v>
      </c>
      <c r="T33" s="52">
        <f t="shared" si="5"/>
        <v>-4.4462758037766333E-3</v>
      </c>
      <c r="U33" s="65">
        <f t="shared" si="18"/>
        <v>0.3979173336544316</v>
      </c>
    </row>
    <row r="34" spans="1:21" x14ac:dyDescent="0.3">
      <c r="A34" s="59">
        <v>41861</v>
      </c>
      <c r="B34" s="67">
        <f>AVERAGEIF('Salinity-Inst'!$A$5:$A$6243,'Salinity-Da'!$A34,'Salinity-Inst'!D$5:D$6243)</f>
        <v>31.159895833333319</v>
      </c>
      <c r="C34" s="67">
        <f>AVERAGEIF('Salinity-Inst'!$A$5:$A$6243,'Salinity-Da'!$A34,'Salinity-Inst'!E$5:E$6243)</f>
        <v>704.29166666666663</v>
      </c>
      <c r="D34" s="60">
        <f t="shared" si="8"/>
        <v>1.6417055167055165E-2</v>
      </c>
      <c r="E34" s="60">
        <f t="shared" si="9"/>
        <v>1.388640820006513</v>
      </c>
      <c r="F34" s="64">
        <v>1</v>
      </c>
      <c r="G34" s="60">
        <f t="shared" si="10"/>
        <v>1.1822391312807703E-2</v>
      </c>
      <c r="H34" s="52">
        <f t="shared" si="11"/>
        <v>-2.9002304833581397E-3</v>
      </c>
      <c r="I34" s="65">
        <f t="shared" si="12"/>
        <v>0.30399160332727154</v>
      </c>
      <c r="J34" s="67"/>
      <c r="K34" s="52">
        <v>31.161999999999999</v>
      </c>
      <c r="L34" s="52">
        <v>706.07299999999998</v>
      </c>
      <c r="M34" s="76">
        <f t="shared" si="6"/>
        <v>1.3125521666954803E-2</v>
      </c>
      <c r="N34" s="76">
        <f t="shared" si="3"/>
        <v>6.0618994838289204</v>
      </c>
      <c r="O34" s="77">
        <f t="shared" si="7"/>
        <v>6.4037444475846979</v>
      </c>
      <c r="P34" s="60">
        <f t="shared" si="16"/>
        <v>1.6458578088578087E-2</v>
      </c>
      <c r="Q34" s="60">
        <f t="shared" si="4"/>
        <v>1.3886934861278797</v>
      </c>
      <c r="R34" s="64">
        <v>1</v>
      </c>
      <c r="S34" s="60">
        <f t="shared" si="17"/>
        <v>1.1851843659517589E-2</v>
      </c>
      <c r="T34" s="52">
        <f t="shared" si="5"/>
        <v>-2.9144861730109766E-3</v>
      </c>
      <c r="U34" s="65">
        <f t="shared" si="18"/>
        <v>0.30476519858844692</v>
      </c>
    </row>
    <row r="35" spans="1:21" x14ac:dyDescent="0.3">
      <c r="A35" s="59">
        <v>41862</v>
      </c>
      <c r="B35" s="67">
        <f>AVERAGEIF('Salinity-Inst'!$A$5:$A$6243,'Salinity-Da'!$A35,'Salinity-Inst'!D$5:D$6243)</f>
        <v>31.439791666666665</v>
      </c>
      <c r="C35" s="67">
        <f>AVERAGEIF('Salinity-Inst'!$A$5:$A$6243,'Salinity-Da'!$A35,'Salinity-Inst'!E$5:E$6243)</f>
        <v>651.70833333333337</v>
      </c>
      <c r="D35" s="60">
        <f t="shared" si="8"/>
        <v>1.5191336441336443E-2</v>
      </c>
      <c r="E35" s="60">
        <f t="shared" si="9"/>
        <v>1.3956504189250729</v>
      </c>
      <c r="F35" s="64">
        <v>1</v>
      </c>
      <c r="G35" s="60">
        <f t="shared" si="10"/>
        <v>1.0884771885094822E-2</v>
      </c>
      <c r="H35" s="52">
        <f t="shared" si="11"/>
        <v>-2.4837226903252981E-3</v>
      </c>
      <c r="I35" s="65">
        <f t="shared" si="12"/>
        <v>0.27938107291984021</v>
      </c>
      <c r="J35" s="67"/>
      <c r="K35" s="52">
        <v>31.440999999999999</v>
      </c>
      <c r="L35" s="52">
        <v>652.31399999999996</v>
      </c>
      <c r="M35" s="76">
        <f t="shared" si="6"/>
        <v>1.2126170439399262E-2</v>
      </c>
      <c r="N35" s="76">
        <f t="shared" si="3"/>
        <v>6.336416261526419</v>
      </c>
      <c r="O35" s="77">
        <f t="shared" si="7"/>
        <v>6.6514390387339946</v>
      </c>
      <c r="P35" s="60">
        <f t="shared" si="16"/>
        <v>1.5205454545454545E-2</v>
      </c>
      <c r="Q35" s="60">
        <f t="shared" si="4"/>
        <v>1.3956806971937086</v>
      </c>
      <c r="R35" s="64">
        <v>1</v>
      </c>
      <c r="S35" s="60">
        <f t="shared" si="17"/>
        <v>1.0894651316757559E-2</v>
      </c>
      <c r="T35" s="52">
        <f t="shared" si="5"/>
        <v>-2.488735463464922E-3</v>
      </c>
      <c r="U35" s="65">
        <f t="shared" si="18"/>
        <v>0.27963920102549289</v>
      </c>
    </row>
    <row r="36" spans="1:21" x14ac:dyDescent="0.3">
      <c r="A36" s="59">
        <v>41863</v>
      </c>
      <c r="B36" s="67">
        <f>AVERAGEIF('Salinity-Inst'!$A$5:$A$6243,'Salinity-Da'!$A36,'Salinity-Inst'!D$5:D$6243)</f>
        <v>31.676145833333322</v>
      </c>
      <c r="C36" s="67">
        <f>AVERAGEIF('Salinity-Inst'!$A$5:$A$6243,'Salinity-Da'!$A36,'Salinity-Inst'!E$5:E$6243)</f>
        <v>636.15625</v>
      </c>
      <c r="D36" s="60">
        <f t="shared" si="8"/>
        <v>1.4828817016317017E-2</v>
      </c>
      <c r="E36" s="60">
        <f t="shared" si="9"/>
        <v>1.4015757593949996</v>
      </c>
      <c r="F36" s="64">
        <v>1</v>
      </c>
      <c r="G36" s="60">
        <f t="shared" si="10"/>
        <v>1.0580103798825676E-2</v>
      </c>
      <c r="H36" s="52">
        <f t="shared" si="11"/>
        <v>-2.359311718071883E-3</v>
      </c>
      <c r="I36" s="65">
        <f t="shared" si="12"/>
        <v>0.27139664464813462</v>
      </c>
      <c r="J36" s="67"/>
      <c r="K36" s="52">
        <v>31.675999999999998</v>
      </c>
      <c r="L36" s="52">
        <v>636.26499999999999</v>
      </c>
      <c r="M36" s="76">
        <f t="shared" si="6"/>
        <v>1.182782806228959E-2</v>
      </c>
      <c r="N36" s="76">
        <f t="shared" si="3"/>
        <v>6.5676203487668046</v>
      </c>
      <c r="O36" s="77">
        <f t="shared" si="7"/>
        <v>6.8746576081074986</v>
      </c>
      <c r="P36" s="60">
        <f t="shared" si="16"/>
        <v>1.4831351981351982E-2</v>
      </c>
      <c r="Q36" s="60">
        <f t="shared" si="4"/>
        <v>1.4015721016544358</v>
      </c>
      <c r="R36" s="64">
        <v>1</v>
      </c>
      <c r="S36" s="60">
        <f t="shared" si="17"/>
        <v>1.0581940068473709E-2</v>
      </c>
      <c r="T36" s="52">
        <f t="shared" si="5"/>
        <v>-2.3602188298214571E-3</v>
      </c>
      <c r="U36" s="65">
        <f t="shared" si="18"/>
        <v>0.27144457496942986</v>
      </c>
    </row>
    <row r="37" spans="1:21" x14ac:dyDescent="0.3">
      <c r="A37" s="59">
        <v>41864</v>
      </c>
      <c r="B37" s="67">
        <f>AVERAGEIF('Salinity-Inst'!$A$5:$A$6243,'Salinity-Da'!$A37,'Salinity-Inst'!D$5:D$6243)</f>
        <v>31.855312500000014</v>
      </c>
      <c r="C37" s="67">
        <f>AVERAGEIF('Salinity-Inst'!$A$5:$A$6243,'Salinity-Da'!$A37,'Salinity-Inst'!E$5:E$6243)</f>
        <v>626.67708333333337</v>
      </c>
      <c r="D37" s="60">
        <f t="shared" si="8"/>
        <v>1.4607857420357421E-2</v>
      </c>
      <c r="E37" s="60">
        <f t="shared" si="9"/>
        <v>1.4060711654606359</v>
      </c>
      <c r="F37" s="64">
        <v>1</v>
      </c>
      <c r="G37" s="60">
        <f t="shared" si="10"/>
        <v>1.0389130919679882E-2</v>
      </c>
      <c r="H37" s="52">
        <f t="shared" si="11"/>
        <v>-2.2821032696290402E-3</v>
      </c>
      <c r="I37" s="65">
        <f t="shared" si="12"/>
        <v>0.26639711805647798</v>
      </c>
      <c r="J37" s="67"/>
      <c r="K37" s="52">
        <v>31.855</v>
      </c>
      <c r="L37" s="52">
        <v>626.65099999999995</v>
      </c>
      <c r="M37" s="76">
        <f t="shared" si="6"/>
        <v>1.1649108913835955E-2</v>
      </c>
      <c r="N37" s="76">
        <f t="shared" si="3"/>
        <v>6.7437272298296671</v>
      </c>
      <c r="O37" s="77">
        <f t="shared" si="7"/>
        <v>7.0459858207057513</v>
      </c>
      <c r="P37" s="60">
        <f t="shared" si="16"/>
        <v>1.4607249417249417E-2</v>
      </c>
      <c r="Q37" s="60">
        <f t="shared" si="4"/>
        <v>1.4060633218399425</v>
      </c>
      <c r="R37" s="64">
        <v>1</v>
      </c>
      <c r="S37" s="60">
        <f t="shared" si="17"/>
        <v>1.0388756459513289E-2</v>
      </c>
      <c r="T37" s="52">
        <f t="shared" si="5"/>
        <v>-2.2818790555631761E-3</v>
      </c>
      <c r="U37" s="65">
        <f t="shared" si="18"/>
        <v>0.26638739244999798</v>
      </c>
    </row>
    <row r="38" spans="1:21" x14ac:dyDescent="0.3">
      <c r="A38" s="59">
        <v>41865</v>
      </c>
      <c r="B38" s="67">
        <f>AVERAGEIF('Salinity-Inst'!$A$5:$A$6243,'Salinity-Da'!$A38,'Salinity-Inst'!D$5:D$6243)</f>
        <v>31.797708333333333</v>
      </c>
      <c r="C38" s="67">
        <f>AVERAGEIF('Salinity-Inst'!$A$5:$A$6243,'Salinity-Da'!$A38,'Salinity-Inst'!E$5:E$6243)</f>
        <v>609.38541666666663</v>
      </c>
      <c r="D38" s="60">
        <f t="shared" si="8"/>
        <v>1.4204788267288266E-2</v>
      </c>
      <c r="E38" s="60">
        <f t="shared" si="9"/>
        <v>1.4046254895886905</v>
      </c>
      <c r="F38" s="64">
        <v>1</v>
      </c>
      <c r="G38" s="60">
        <f t="shared" si="10"/>
        <v>1.0112865224628512E-2</v>
      </c>
      <c r="H38" s="52">
        <f t="shared" si="11"/>
        <v>-2.1348544410102329E-3</v>
      </c>
      <c r="I38" s="65">
        <f t="shared" si="12"/>
        <v>0.25920869863279877</v>
      </c>
      <c r="J38" s="67"/>
      <c r="K38" s="52">
        <v>31.792999999999999</v>
      </c>
      <c r="L38" s="52">
        <v>609.95299999999997</v>
      </c>
      <c r="M38" s="76">
        <f t="shared" si="6"/>
        <v>1.1338701971784904E-2</v>
      </c>
      <c r="N38" s="76">
        <f t="shared" si="3"/>
        <v>6.6827433064532702</v>
      </c>
      <c r="O38" s="77">
        <f t="shared" si="7"/>
        <v>6.9767111390589438</v>
      </c>
      <c r="P38" s="60">
        <f t="shared" si="16"/>
        <v>1.4218018648018648E-2</v>
      </c>
      <c r="Q38" s="60">
        <f t="shared" si="4"/>
        <v>1.4045073405141923</v>
      </c>
      <c r="R38" s="64">
        <v>1</v>
      </c>
      <c r="S38" s="60">
        <f t="shared" si="17"/>
        <v>1.0123135876821697E-2</v>
      </c>
      <c r="T38" s="52">
        <f t="shared" si="5"/>
        <v>-2.1396508252034653E-3</v>
      </c>
      <c r="U38" s="65">
        <f t="shared" si="18"/>
        <v>0.2594764371849046</v>
      </c>
    </row>
    <row r="39" spans="1:21" x14ac:dyDescent="0.3">
      <c r="A39" s="59">
        <v>41866</v>
      </c>
      <c r="B39" s="67">
        <f>AVERAGEIF('Salinity-Inst'!$A$5:$A$6243,'Salinity-Da'!$A39,'Salinity-Inst'!D$5:D$6243)</f>
        <v>30.743333333333325</v>
      </c>
      <c r="C39" s="67">
        <f>AVERAGEIF('Salinity-Inst'!$A$5:$A$6243,'Salinity-Da'!$A39,'Salinity-Inst'!E$5:E$6243)</f>
        <v>576.76041666666663</v>
      </c>
      <c r="D39" s="60">
        <f t="shared" si="8"/>
        <v>1.3444298756798756E-2</v>
      </c>
      <c r="E39" s="60">
        <f t="shared" si="9"/>
        <v>1.37822344838251</v>
      </c>
      <c r="F39" s="64">
        <v>1</v>
      </c>
      <c r="G39" s="60">
        <f t="shared" si="10"/>
        <v>9.7548033829906559E-3</v>
      </c>
      <c r="H39" s="52">
        <f t="shared" si="11"/>
        <v>-1.8525864659565056E-3</v>
      </c>
      <c r="I39" s="65">
        <f t="shared" si="12"/>
        <v>0.24999858793779181</v>
      </c>
      <c r="J39" s="67"/>
      <c r="K39" s="52">
        <v>30.736000000000001</v>
      </c>
      <c r="L39" s="52">
        <v>576.93700000000001</v>
      </c>
      <c r="M39" s="76">
        <f t="shared" si="6"/>
        <v>1.0724952085645398E-2</v>
      </c>
      <c r="N39" s="76">
        <f t="shared" si="3"/>
        <v>5.6428900801047357</v>
      </c>
      <c r="O39" s="77">
        <f t="shared" si="7"/>
        <v>5.9204997490240068</v>
      </c>
      <c r="P39" s="60">
        <f t="shared" si="16"/>
        <v>1.3448414918414919E-2</v>
      </c>
      <c r="Q39" s="60">
        <f t="shared" si="4"/>
        <v>1.3780402171879966</v>
      </c>
      <c r="R39" s="64">
        <v>1</v>
      </c>
      <c r="S39" s="60">
        <f t="shared" si="17"/>
        <v>9.7590873986664241E-3</v>
      </c>
      <c r="T39" s="52">
        <f t="shared" si="5"/>
        <v>-1.8540097852170912E-3</v>
      </c>
      <c r="U39" s="65">
        <f t="shared" si="18"/>
        <v>0.25011063238812031</v>
      </c>
    </row>
    <row r="40" spans="1:21" x14ac:dyDescent="0.3">
      <c r="A40" s="59">
        <v>41867</v>
      </c>
      <c r="B40" s="67">
        <f>AVERAGEIF('Salinity-Inst'!$A$5:$A$6243,'Salinity-Da'!$A40,'Salinity-Inst'!D$5:D$6243)</f>
        <v>30.324270833333319</v>
      </c>
      <c r="C40" s="67">
        <f>AVERAGEIF('Salinity-Inst'!$A$5:$A$6243,'Salinity-Da'!$A40,'Salinity-Inst'!E$5:E$6243)</f>
        <v>551.86458333333337</v>
      </c>
      <c r="D40" s="60">
        <f t="shared" si="8"/>
        <v>1.2863976301476303E-2</v>
      </c>
      <c r="E40" s="60">
        <f t="shared" si="9"/>
        <v>1.3677617079208741</v>
      </c>
      <c r="F40" s="64">
        <v>1</v>
      </c>
      <c r="G40" s="60">
        <f t="shared" si="10"/>
        <v>9.405129729089105E-3</v>
      </c>
      <c r="H40" s="52">
        <f t="shared" si="11"/>
        <v>-1.643390464502443E-3</v>
      </c>
      <c r="I40" s="65">
        <f t="shared" si="12"/>
        <v>0.24095484019562743</v>
      </c>
      <c r="J40" s="67"/>
      <c r="K40" s="52">
        <v>30.327000000000002</v>
      </c>
      <c r="L40" s="52">
        <v>552.39599999999996</v>
      </c>
      <c r="M40" s="76">
        <f t="shared" si="6"/>
        <v>1.0268747943540065E-2</v>
      </c>
      <c r="N40" s="76">
        <f t="shared" si="3"/>
        <v>5.240533517393434</v>
      </c>
      <c r="O40" s="77">
        <f t="shared" si="7"/>
        <v>5.5060149767550204</v>
      </c>
      <c r="P40" s="60">
        <f t="shared" si="16"/>
        <v>1.2876363636363635E-2</v>
      </c>
      <c r="Q40" s="60">
        <f t="shared" si="4"/>
        <v>1.3678297811194737</v>
      </c>
      <c r="R40" s="64">
        <v>1</v>
      </c>
      <c r="S40" s="60">
        <f t="shared" si="17"/>
        <v>9.4137178573676216E-3</v>
      </c>
      <c r="T40" s="52">
        <f t="shared" si="5"/>
        <v>-1.6478172878022651E-3</v>
      </c>
      <c r="U40" s="65">
        <f t="shared" si="18"/>
        <v>0.24117746329092948</v>
      </c>
    </row>
    <row r="41" spans="1:21" x14ac:dyDescent="0.3">
      <c r="A41" s="59">
        <v>41868</v>
      </c>
      <c r="B41" s="67">
        <f>AVERAGEIF('Salinity-Inst'!$A$5:$A$6243,'Salinity-Da'!$A41,'Salinity-Inst'!D$5:D$6243)</f>
        <v>31.551979166666683</v>
      </c>
      <c r="C41" s="67">
        <f>AVERAGEIF('Salinity-Inst'!$A$5:$A$6243,'Salinity-Da'!$A41,'Salinity-Inst'!E$5:E$6243)</f>
        <v>522.26041666666663</v>
      </c>
      <c r="D41" s="60">
        <f t="shared" si="8"/>
        <v>1.2173902486402486E-2</v>
      </c>
      <c r="E41" s="60">
        <f t="shared" si="9"/>
        <v>1.3984622291967659</v>
      </c>
      <c r="F41" s="64">
        <v>1</v>
      </c>
      <c r="G41" s="60">
        <f t="shared" si="10"/>
        <v>8.7052064991378457E-3</v>
      </c>
      <c r="H41" s="52">
        <f t="shared" si="11"/>
        <v>-1.3794023148247813E-3</v>
      </c>
      <c r="I41" s="65">
        <f t="shared" si="12"/>
        <v>0.22275056995236495</v>
      </c>
      <c r="J41" s="67"/>
      <c r="K41" s="52">
        <v>31.556000000000001</v>
      </c>
      <c r="L41" s="52">
        <v>522.83799999999997</v>
      </c>
      <c r="M41" s="76">
        <f t="shared" si="6"/>
        <v>9.7192804388601672E-3</v>
      </c>
      <c r="N41" s="76">
        <f t="shared" si="3"/>
        <v>6.4496452844098373</v>
      </c>
      <c r="O41" s="77">
        <f t="shared" si="7"/>
        <v>6.700555684660098</v>
      </c>
      <c r="P41" s="60">
        <f t="shared" si="16"/>
        <v>1.2187365967365967E-2</v>
      </c>
      <c r="Q41" s="60">
        <f t="shared" si="4"/>
        <v>1.3985630289114974</v>
      </c>
      <c r="R41" s="64">
        <v>1</v>
      </c>
      <c r="S41" s="60">
        <f t="shared" si="17"/>
        <v>8.714205735047496E-3</v>
      </c>
      <c r="T41" s="52">
        <f t="shared" si="5"/>
        <v>-1.3844566689203877E-3</v>
      </c>
      <c r="U41" s="65">
        <f t="shared" si="18"/>
        <v>0.22298250800781316</v>
      </c>
    </row>
    <row r="42" spans="1:21" x14ac:dyDescent="0.3">
      <c r="A42" s="59">
        <v>41869</v>
      </c>
      <c r="B42" s="67">
        <f>AVERAGEIF('Salinity-Inst'!$A$5:$A$6243,'Salinity-Da'!$A42,'Salinity-Inst'!D$5:D$6243)</f>
        <v>32.475833333333334</v>
      </c>
      <c r="C42" s="67">
        <f>AVERAGEIF('Salinity-Inst'!$A$5:$A$6243,'Salinity-Da'!$A42,'Salinity-Inst'!E$5:E$6243)</f>
        <v>499.91666666666669</v>
      </c>
      <c r="D42" s="60">
        <f t="shared" si="8"/>
        <v>1.1653069153069153E-2</v>
      </c>
      <c r="E42" s="60">
        <f t="shared" si="9"/>
        <v>1.4216650791894394</v>
      </c>
      <c r="F42" s="64">
        <v>1</v>
      </c>
      <c r="G42" s="60">
        <f t="shared" si="10"/>
        <v>8.1967752627877272E-3</v>
      </c>
      <c r="H42" s="52">
        <f t="shared" si="11"/>
        <v>-1.1542055698690783E-3</v>
      </c>
      <c r="I42" s="65">
        <f t="shared" si="12"/>
        <v>0.20960674746676006</v>
      </c>
      <c r="J42" s="67"/>
      <c r="M42" s="60"/>
      <c r="N42" s="60"/>
      <c r="O42" s="61"/>
      <c r="P42" s="60"/>
      <c r="Q42" s="60"/>
      <c r="R42" s="64"/>
      <c r="S42" s="60"/>
      <c r="T42" s="52"/>
      <c r="U42" s="65"/>
    </row>
    <row r="43" spans="1:21" x14ac:dyDescent="0.3">
      <c r="A43" s="59">
        <v>41870</v>
      </c>
      <c r="B43" s="67">
        <f>AVERAGEIF('Salinity-Inst'!$A$5:$A$6243,'Salinity-Da'!$A43,'Salinity-Inst'!D$5:D$6243)</f>
        <v>32.328645833333333</v>
      </c>
      <c r="C43" s="67">
        <f>AVERAGEIF('Salinity-Inst'!$A$5:$A$6243,'Salinity-Da'!$A43,'Salinity-Inst'!E$5:E$6243)</f>
        <v>536.5625</v>
      </c>
      <c r="D43" s="60">
        <f t="shared" si="8"/>
        <v>1.2507284382284382E-2</v>
      </c>
      <c r="E43" s="60">
        <f t="shared" si="9"/>
        <v>1.4179627689438983</v>
      </c>
      <c r="F43" s="64">
        <v>1</v>
      </c>
      <c r="G43" s="60">
        <f t="shared" si="10"/>
        <v>8.8206013981592998E-3</v>
      </c>
      <c r="H43" s="52">
        <f t="shared" si="11"/>
        <v>-1.493474083281992E-3</v>
      </c>
      <c r="I43" s="65">
        <f t="shared" si="12"/>
        <v>0.22567632205020258</v>
      </c>
      <c r="J43" s="67"/>
      <c r="M43" s="84" t="s">
        <v>150</v>
      </c>
      <c r="N43" s="81"/>
      <c r="O43" s="82"/>
      <c r="P43" s="81"/>
      <c r="Q43" s="81"/>
      <c r="R43" s="83"/>
      <c r="S43" s="81"/>
      <c r="T43" s="85"/>
      <c r="U43" s="65"/>
    </row>
    <row r="44" spans="1:21" x14ac:dyDescent="0.3">
      <c r="A44" s="59">
        <v>41871</v>
      </c>
      <c r="B44" s="67">
        <f>AVERAGEIF('Salinity-Inst'!$A$5:$A$6243,'Salinity-Da'!$A44,'Salinity-Inst'!D$5:D$6243)</f>
        <v>32.55905263157895</v>
      </c>
      <c r="C44" s="67">
        <f>AVERAGEIF('Salinity-Inst'!$A$5:$A$6243,'Salinity-Da'!$A44,'Salinity-Inst'!E$5:E$6243)</f>
        <v>603.74736842105267</v>
      </c>
      <c r="D44" s="60">
        <f t="shared" si="8"/>
        <v>1.4073365231259969E-2</v>
      </c>
      <c r="E44" s="60">
        <f t="shared" si="9"/>
        <v>1.4237592901825933</v>
      </c>
      <c r="F44" s="64">
        <v>1</v>
      </c>
      <c r="G44" s="60">
        <f t="shared" si="10"/>
        <v>9.8846520815011486E-3</v>
      </c>
      <c r="H44" s="52">
        <f t="shared" si="11"/>
        <v>-2.088543744397976E-3</v>
      </c>
      <c r="I44" s="65">
        <f t="shared" si="12"/>
        <v>0.25320296324100938</v>
      </c>
      <c r="J44" s="67"/>
      <c r="M44" s="60"/>
      <c r="N44" s="60"/>
      <c r="O44" s="61"/>
      <c r="P44" s="60"/>
      <c r="Q44" s="60"/>
      <c r="R44" s="64"/>
      <c r="S44" s="60"/>
      <c r="T44" s="52"/>
      <c r="U44" s="65"/>
    </row>
    <row r="45" spans="1:21" x14ac:dyDescent="0.3">
      <c r="A45" s="59">
        <v>41872</v>
      </c>
      <c r="B45" s="67">
        <f>AVERAGEIF('Salinity-Inst'!$A$5:$A$6243,'Salinity-Da'!$A45,'Salinity-Inst'!D$5:D$6243)</f>
        <v>32.743333333333332</v>
      </c>
      <c r="C45" s="67">
        <f>AVERAGEIF('Salinity-Inst'!$A$5:$A$6243,'Salinity-Da'!$A45,'Salinity-Inst'!E$5:E$6243)</f>
        <v>805.05208333333337</v>
      </c>
      <c r="D45" s="60">
        <f t="shared" si="8"/>
        <v>1.8765782828282829E-2</v>
      </c>
      <c r="E45" s="60">
        <f t="shared" si="9"/>
        <v>1.4283991073689664</v>
      </c>
      <c r="F45" s="64">
        <v>1</v>
      </c>
      <c r="G45" s="60">
        <f t="shared" si="10"/>
        <v>1.3137632704663603E-2</v>
      </c>
      <c r="H45" s="52">
        <f t="shared" si="11"/>
        <v>-3.7811047224822294E-3</v>
      </c>
      <c r="I45" s="65">
        <f t="shared" si="12"/>
        <v>0.33838958691368737</v>
      </c>
      <c r="J45" s="67"/>
      <c r="M45" s="60"/>
      <c r="N45" s="60"/>
      <c r="O45" s="61"/>
      <c r="P45" s="60"/>
      <c r="Q45" s="60"/>
      <c r="R45" s="64"/>
      <c r="S45" s="60"/>
      <c r="T45" s="52"/>
      <c r="U45" s="65"/>
    </row>
    <row r="46" spans="1:21" x14ac:dyDescent="0.3">
      <c r="A46" s="59">
        <v>41873</v>
      </c>
      <c r="B46" s="67">
        <f>AVERAGEIF('Salinity-Inst'!$A$5:$A$6243,'Salinity-Da'!$A46,'Salinity-Inst'!D$5:D$6243)</f>
        <v>32.82395833333333</v>
      </c>
      <c r="C46" s="67">
        <f>AVERAGEIF('Salinity-Inst'!$A$5:$A$6243,'Salinity-Da'!$A46,'Salinity-Inst'!E$5:E$6243)</f>
        <v>1052.9375</v>
      </c>
      <c r="D46" s="60">
        <f t="shared" si="8"/>
        <v>2.4543997668997668E-2</v>
      </c>
      <c r="E46" s="60">
        <f t="shared" si="9"/>
        <v>1.4304301178882668</v>
      </c>
      <c r="F46" s="64">
        <v>1</v>
      </c>
      <c r="G46" s="60">
        <f t="shared" si="10"/>
        <v>1.7158473777965321E-2</v>
      </c>
      <c r="H46" s="52">
        <f t="shared" si="11"/>
        <v>-5.7106923484809592E-3</v>
      </c>
      <c r="I46" s="65">
        <f t="shared" si="12"/>
        <v>0.44540899705180953</v>
      </c>
      <c r="J46" s="67"/>
      <c r="M46" s="60"/>
      <c r="N46" s="60"/>
      <c r="O46" s="61"/>
      <c r="P46" s="60"/>
      <c r="Q46" s="60"/>
      <c r="R46" s="64"/>
      <c r="S46" s="60"/>
      <c r="T46" s="52"/>
      <c r="U46" s="65"/>
    </row>
    <row r="47" spans="1:21" x14ac:dyDescent="0.3">
      <c r="A47" s="59">
        <v>41874</v>
      </c>
      <c r="B47" s="67">
        <f>AVERAGEIF('Salinity-Inst'!$A$5:$A$6243,'Salinity-Da'!$A47,'Salinity-Inst'!D$5:D$6243)</f>
        <v>32.549166666666672</v>
      </c>
      <c r="C47" s="67">
        <f>AVERAGEIF('Salinity-Inst'!$A$5:$A$6243,'Salinity-Da'!$A47,'Salinity-Inst'!E$5:E$6243)</f>
        <v>1264.3020833333333</v>
      </c>
      <c r="D47" s="60">
        <f t="shared" si="8"/>
        <v>2.9470911033411033E-2</v>
      </c>
      <c r="E47" s="60">
        <f t="shared" si="9"/>
        <v>1.4235104748260601</v>
      </c>
      <c r="F47" s="64">
        <v>1</v>
      </c>
      <c r="G47" s="60">
        <f t="shared" si="10"/>
        <v>2.0702981505641614E-2</v>
      </c>
      <c r="H47" s="52">
        <f t="shared" si="11"/>
        <v>-7.2111612482175852E-3</v>
      </c>
      <c r="I47" s="65">
        <f t="shared" si="12"/>
        <v>0.54113050953691932</v>
      </c>
      <c r="J47" s="67"/>
      <c r="M47" s="60"/>
      <c r="N47" s="60"/>
      <c r="O47" s="61"/>
      <c r="P47" s="60"/>
      <c r="Q47" s="60"/>
      <c r="R47" s="64"/>
      <c r="S47" s="60"/>
      <c r="T47" s="52"/>
      <c r="U47" s="65"/>
    </row>
    <row r="48" spans="1:21" x14ac:dyDescent="0.3">
      <c r="A48" s="59">
        <v>41875</v>
      </c>
      <c r="B48" s="67">
        <f>AVERAGEIF('Salinity-Inst'!$A$5:$A$6243,'Salinity-Da'!$A48,'Salinity-Inst'!D$5:D$6243)</f>
        <v>32.704374999999999</v>
      </c>
      <c r="C48" s="67">
        <f>AVERAGEIF('Salinity-Inst'!$A$5:$A$6243,'Salinity-Da'!$A48,'Salinity-Inst'!E$5:E$6243)</f>
        <v>1578.5</v>
      </c>
      <c r="D48" s="60">
        <f t="shared" si="8"/>
        <v>3.6794871794871793E-2</v>
      </c>
      <c r="E48" s="60">
        <f t="shared" si="9"/>
        <v>1.4274179401300631</v>
      </c>
      <c r="F48" s="64">
        <v>1</v>
      </c>
      <c r="G48" s="60">
        <f t="shared" si="10"/>
        <v>2.5777223867257216E-2</v>
      </c>
      <c r="H48" s="52">
        <f t="shared" si="11"/>
        <v>-9.4065700781367709E-3</v>
      </c>
      <c r="I48" s="65">
        <f t="shared" si="12"/>
        <v>0.67973554011301518</v>
      </c>
      <c r="J48" s="67"/>
      <c r="M48" s="60"/>
      <c r="N48" s="60"/>
      <c r="O48" s="61"/>
      <c r="P48" s="60"/>
      <c r="Q48" s="60"/>
      <c r="R48" s="64"/>
      <c r="S48" s="60"/>
      <c r="T48" s="52"/>
      <c r="U48" s="65"/>
    </row>
    <row r="49" spans="1:21" x14ac:dyDescent="0.3">
      <c r="A49" s="59">
        <v>41876</v>
      </c>
      <c r="B49" s="67">
        <f>AVERAGEIF('Salinity-Inst'!$A$5:$A$6243,'Salinity-Da'!$A49,'Salinity-Inst'!D$5:D$6243)</f>
        <v>31.826562500000009</v>
      </c>
      <c r="C49" s="67">
        <f>AVERAGEIF('Salinity-Inst'!$A$5:$A$6243,'Salinity-Da'!$A49,'Salinity-Inst'!E$5:E$6243)</f>
        <v>1331.8020833333333</v>
      </c>
      <c r="D49" s="60">
        <f t="shared" si="8"/>
        <v>3.1044337606837606E-2</v>
      </c>
      <c r="E49" s="60">
        <f t="shared" si="9"/>
        <v>1.405349593188622</v>
      </c>
      <c r="F49" s="64">
        <v>1</v>
      </c>
      <c r="G49" s="60">
        <f t="shared" si="10"/>
        <v>2.2090117474898592E-2</v>
      </c>
      <c r="H49" s="52">
        <f t="shared" si="11"/>
        <v>-7.5530719418249424E-3</v>
      </c>
      <c r="I49" s="65">
        <f t="shared" si="12"/>
        <v>0.57910058162709843</v>
      </c>
      <c r="J49" s="67"/>
      <c r="M49" s="60"/>
      <c r="N49" s="60"/>
      <c r="O49" s="61"/>
      <c r="P49" s="60"/>
      <c r="Q49" s="60"/>
      <c r="R49" s="64"/>
      <c r="S49" s="60"/>
      <c r="T49" s="52"/>
      <c r="U49" s="65"/>
    </row>
    <row r="50" spans="1:21" x14ac:dyDescent="0.3">
      <c r="A50" s="59">
        <v>41877</v>
      </c>
      <c r="B50" s="67">
        <f>AVERAGEIF('Salinity-Inst'!$A$5:$A$6243,'Salinity-Da'!$A50,'Salinity-Inst'!D$5:D$6243)</f>
        <v>30.24343750000001</v>
      </c>
      <c r="C50" s="67">
        <f>AVERAGEIF('Salinity-Inst'!$A$5:$A$6243,'Salinity-Da'!$A50,'Salinity-Inst'!E$5:E$6243)</f>
        <v>1206.5625</v>
      </c>
      <c r="D50" s="60">
        <f t="shared" si="8"/>
        <v>2.8125000000000001E-2</v>
      </c>
      <c r="E50" s="60">
        <f t="shared" si="9"/>
        <v>1.3657458493873764</v>
      </c>
      <c r="F50" s="64">
        <v>1</v>
      </c>
      <c r="G50" s="60">
        <f t="shared" si="10"/>
        <v>2.0593143308922261E-2</v>
      </c>
      <c r="H50" s="52">
        <f t="shared" si="11"/>
        <v>-6.4088460821554736E-3</v>
      </c>
      <c r="I50" s="65">
        <f t="shared" si="12"/>
        <v>0.53890522827101628</v>
      </c>
      <c r="J50" s="67"/>
      <c r="M50" s="60"/>
      <c r="N50" s="60"/>
      <c r="O50" s="61"/>
      <c r="P50" s="60"/>
      <c r="Q50" s="60"/>
      <c r="R50" s="64"/>
      <c r="S50" s="60"/>
      <c r="T50" s="52"/>
      <c r="U50" s="65"/>
    </row>
    <row r="51" spans="1:21" x14ac:dyDescent="0.3">
      <c r="A51" s="59">
        <v>41878</v>
      </c>
      <c r="B51" s="67">
        <f>AVERAGEIF('Salinity-Inst'!$A$5:$A$6243,'Salinity-Da'!$A51,'Salinity-Inst'!D$5:D$6243)</f>
        <v>30.096842105263157</v>
      </c>
      <c r="C51" s="67">
        <f>AVERAGEIF('Salinity-Inst'!$A$5:$A$6243,'Salinity-Da'!$A51,'Salinity-Inst'!E$5:E$6243)</f>
        <v>1678.0947368421052</v>
      </c>
      <c r="D51" s="60">
        <f t="shared" si="8"/>
        <v>3.9116427432216903E-2</v>
      </c>
      <c r="E51" s="60">
        <f t="shared" si="9"/>
        <v>1.3620917446440894</v>
      </c>
      <c r="F51" s="64">
        <v>1</v>
      </c>
      <c r="G51" s="60">
        <f t="shared" si="10"/>
        <v>2.8717909484458341E-2</v>
      </c>
      <c r="H51" s="52">
        <f t="shared" si="11"/>
        <v>-9.347440101884005E-3</v>
      </c>
      <c r="I51" s="65">
        <f t="shared" si="12"/>
        <v>0.76216116659239741</v>
      </c>
      <c r="J51" s="67"/>
      <c r="M51" s="60"/>
      <c r="N51" s="60"/>
      <c r="O51" s="61"/>
      <c r="P51" s="60"/>
      <c r="Q51" s="60"/>
      <c r="R51" s="64"/>
      <c r="S51" s="60"/>
      <c r="T51" s="52"/>
      <c r="U51" s="65"/>
    </row>
    <row r="52" spans="1:21" x14ac:dyDescent="0.3">
      <c r="A52" s="59">
        <v>41879</v>
      </c>
      <c r="B52" s="67">
        <f>AVERAGEIF('Salinity-Inst'!$A$5:$A$6243,'Salinity-Da'!$A52,'Salinity-Inst'!D$5:D$6243)</f>
        <v>30.209687500000005</v>
      </c>
      <c r="C52" s="67">
        <f>AVERAGEIF('Salinity-Inst'!$A$5:$A$6243,'Salinity-Da'!$A52,'Salinity-Inst'!E$5:E$6243)</f>
        <v>4064.3541666666665</v>
      </c>
      <c r="D52" s="60">
        <f t="shared" si="8"/>
        <v>9.4740190365190366E-2</v>
      </c>
      <c r="E52" s="60">
        <f t="shared" si="9"/>
        <v>1.364904380166122</v>
      </c>
      <c r="F52" s="64">
        <v>1</v>
      </c>
      <c r="G52" s="60">
        <f t="shared" si="10"/>
        <v>6.9411595231059026E-2</v>
      </c>
      <c r="H52" s="52">
        <f t="shared" si="11"/>
        <v>-2.2345068228317076E-2</v>
      </c>
      <c r="I52" s="65">
        <f t="shared" si="12"/>
        <v>1.930425744596084</v>
      </c>
      <c r="J52" s="67"/>
      <c r="M52" s="60"/>
      <c r="N52" s="60"/>
      <c r="O52" s="61"/>
      <c r="P52" s="60"/>
      <c r="Q52" s="60"/>
      <c r="R52" s="64"/>
      <c r="S52" s="60"/>
      <c r="T52" s="52"/>
      <c r="U52" s="65"/>
    </row>
    <row r="53" spans="1:21" x14ac:dyDescent="0.3">
      <c r="A53" s="59">
        <v>41880</v>
      </c>
      <c r="B53" s="67">
        <f>AVERAGEIF('Salinity-Inst'!$A$5:$A$6243,'Salinity-Da'!$A53,'Salinity-Inst'!D$5:D$6243)</f>
        <v>30.38562499999999</v>
      </c>
      <c r="C53" s="67">
        <f>AVERAGEIF('Salinity-Inst'!$A$5:$A$6243,'Salinity-Da'!$A53,'Salinity-Inst'!E$5:E$6243)</f>
        <v>4471.125</v>
      </c>
      <c r="D53" s="60">
        <f t="shared" si="8"/>
        <v>0.10422202797202797</v>
      </c>
      <c r="E53" s="60">
        <f t="shared" si="9"/>
        <v>1.3692922446812881</v>
      </c>
      <c r="F53" s="64">
        <v>1</v>
      </c>
      <c r="G53" s="60">
        <f t="shared" si="10"/>
        <v>7.6113794098268878E-2</v>
      </c>
      <c r="H53" s="52">
        <f t="shared" si="11"/>
        <v>-2.4500510152865862E-2</v>
      </c>
      <c r="I53" s="65">
        <f t="shared" si="12"/>
        <v>2.1285592022539852</v>
      </c>
      <c r="J53" s="67"/>
      <c r="M53" s="60"/>
      <c r="N53" s="60"/>
      <c r="O53" s="61"/>
      <c r="P53" s="60"/>
      <c r="Q53" s="60"/>
      <c r="R53" s="64"/>
      <c r="S53" s="60"/>
      <c r="T53" s="52"/>
      <c r="U53" s="65"/>
    </row>
    <row r="54" spans="1:21" x14ac:dyDescent="0.3">
      <c r="A54" s="59">
        <v>41881</v>
      </c>
      <c r="B54" s="67">
        <f>AVERAGEIF('Salinity-Inst'!$A$5:$A$6243,'Salinity-Da'!$A54,'Salinity-Inst'!D$5:D$6243)</f>
        <v>30.157187500000003</v>
      </c>
      <c r="C54" s="67">
        <f>AVERAGEIF('Salinity-Inst'!$A$5:$A$6243,'Salinity-Da'!$A54,'Salinity-Inst'!E$5:E$6243)</f>
        <v>3649.4479166666665</v>
      </c>
      <c r="D54" s="60">
        <f t="shared" si="8"/>
        <v>8.5068716006216002E-2</v>
      </c>
      <c r="E54" s="60">
        <f t="shared" si="9"/>
        <v>1.3635956669606333</v>
      </c>
      <c r="F54" s="64">
        <v>1</v>
      </c>
      <c r="G54" s="60">
        <f t="shared" si="10"/>
        <v>6.238558692095926E-2</v>
      </c>
      <c r="H54" s="52">
        <f t="shared" si="11"/>
        <v>-2.0216070220662772E-2</v>
      </c>
      <c r="I54" s="65">
        <f t="shared" si="12"/>
        <v>1.7240901426915975</v>
      </c>
      <c r="J54" s="67"/>
      <c r="M54" s="60"/>
      <c r="N54" s="60"/>
      <c r="O54" s="61"/>
      <c r="P54" s="60"/>
      <c r="Q54" s="60"/>
      <c r="R54" s="64"/>
      <c r="S54" s="60"/>
      <c r="T54" s="52"/>
      <c r="U54" s="65"/>
    </row>
    <row r="55" spans="1:21" x14ac:dyDescent="0.3">
      <c r="A55" s="59">
        <v>41882</v>
      </c>
      <c r="B55" s="67">
        <f>AVERAGEIF('Salinity-Inst'!$A$5:$A$6243,'Salinity-Da'!$A55,'Salinity-Inst'!D$5:D$6243)</f>
        <v>30.298333333333343</v>
      </c>
      <c r="C55" s="67">
        <f>AVERAGEIF('Salinity-Inst'!$A$5:$A$6243,'Salinity-Da'!$A55,'Salinity-Inst'!E$5:E$6243)</f>
        <v>4913.302083333333</v>
      </c>
      <c r="D55" s="60">
        <f t="shared" si="8"/>
        <v>0.11452918609168608</v>
      </c>
      <c r="E55" s="60">
        <f t="shared" si="9"/>
        <v>1.3671147917989319</v>
      </c>
      <c r="F55" s="64">
        <v>1</v>
      </c>
      <c r="G55" s="60">
        <f t="shared" si="10"/>
        <v>8.3774374162817508E-2</v>
      </c>
      <c r="H55" s="52">
        <f t="shared" si="11"/>
        <v>-2.6554272150931025E-2</v>
      </c>
      <c r="I55" s="65">
        <f t="shared" si="12"/>
        <v>2.3570310458101233</v>
      </c>
      <c r="J55" s="67"/>
      <c r="M55" s="60"/>
      <c r="N55" s="60"/>
      <c r="O55" s="61"/>
      <c r="P55" s="60"/>
      <c r="Q55" s="60"/>
      <c r="R55" s="64"/>
      <c r="S55" s="60"/>
      <c r="T55" s="52"/>
      <c r="U55" s="65"/>
    </row>
    <row r="56" spans="1:21" x14ac:dyDescent="0.3">
      <c r="A56" s="59">
        <v>41883</v>
      </c>
      <c r="B56" s="67">
        <f>AVERAGEIF('Salinity-Inst'!$A$5:$A$6243,'Salinity-Da'!$A56,'Salinity-Inst'!D$5:D$6243)</f>
        <v>30.846249999999984</v>
      </c>
      <c r="C56" s="67">
        <f>AVERAGEIF('Salinity-Inst'!$A$5:$A$6243,'Salinity-Da'!$A56,'Salinity-Inst'!E$5:E$6243)</f>
        <v>5682.21875</v>
      </c>
      <c r="D56" s="60">
        <f t="shared" si="8"/>
        <v>0.13245265151515151</v>
      </c>
      <c r="E56" s="60">
        <f t="shared" si="9"/>
        <v>1.3807955191159189</v>
      </c>
      <c r="F56" s="64">
        <v>1</v>
      </c>
      <c r="G56" s="60">
        <f t="shared" si="10"/>
        <v>9.5924885098089607E-2</v>
      </c>
      <c r="H56" s="52">
        <f t="shared" si="11"/>
        <v>-3.073458723666286E-2</v>
      </c>
      <c r="I56" s="65">
        <f t="shared" si="12"/>
        <v>2.7217207632051301</v>
      </c>
      <c r="J56" s="67"/>
      <c r="M56" s="60"/>
      <c r="N56" s="60"/>
      <c r="O56" s="61"/>
      <c r="P56" s="60"/>
      <c r="Q56" s="60"/>
      <c r="R56" s="64"/>
      <c r="S56" s="60"/>
      <c r="T56" s="52"/>
      <c r="U56" s="65"/>
    </row>
    <row r="57" spans="1:21" x14ac:dyDescent="0.3">
      <c r="A57" s="59">
        <v>41884</v>
      </c>
      <c r="B57" s="67">
        <f>AVERAGEIF('Salinity-Inst'!$A$5:$A$6243,'Salinity-Da'!$A57,'Salinity-Inst'!D$5:D$6243)</f>
        <v>31.037083333333324</v>
      </c>
      <c r="C57" s="67">
        <f>AVERAGEIF('Salinity-Inst'!$A$5:$A$6243,'Salinity-Da'!$A57,'Salinity-Inst'!E$5:E$6243)</f>
        <v>5368.916666666667</v>
      </c>
      <c r="D57" s="60">
        <f t="shared" si="8"/>
        <v>0.12514957264957266</v>
      </c>
      <c r="E57" s="60">
        <f t="shared" ref="E57:E71" si="19">0.6766097+(0.0200564*B57)+(0.0001104259*(B57^2))-(0.00000069698*(B57^3))+(0.0000000010031*(B57^4))</f>
        <v>1.3855676766862326</v>
      </c>
      <c r="F57" s="64">
        <v>1</v>
      </c>
      <c r="G57" s="60">
        <f t="shared" ref="G57:G71" si="20">D57/(E57*F57)</f>
        <v>9.032368086767463E-2</v>
      </c>
      <c r="H57" s="52">
        <f t="shared" ref="H57:H71" si="21">((B57-15)/(1+0.0162*(B57-15)))*(0.0005-(0.0056*(G57^0.5))-(0.0066*G57)-(0.0375*(G57^1.5))+(0.0636*(G57^2))-(0.0144*(G57^2.5)))</f>
        <v>-2.9451248785507863E-2</v>
      </c>
      <c r="I57" s="65">
        <f t="shared" ref="I57:I71" si="22">0.008-(0.1692*(G57^0.5))+(25.3851*G57)+(14.0941*(G57^1.5))-(7.0261*(G57^2))+(2.7081*(G57^2.5))+H57</f>
        <v>2.5524871725763774</v>
      </c>
      <c r="M57" s="60"/>
      <c r="N57" s="60"/>
      <c r="O57" s="61"/>
      <c r="P57" s="60"/>
      <c r="Q57" s="60"/>
      <c r="R57" s="64"/>
      <c r="S57" s="60"/>
      <c r="T57" s="52"/>
      <c r="U57" s="65"/>
    </row>
    <row r="58" spans="1:21" x14ac:dyDescent="0.3">
      <c r="A58" s="59">
        <v>41885</v>
      </c>
      <c r="B58" s="67">
        <f>AVERAGEIF('Salinity-Inst'!$A$5:$A$6243,'Salinity-Da'!$A58,'Salinity-Inst'!D$5:D$6243)</f>
        <v>30.625312500000003</v>
      </c>
      <c r="C58" s="67">
        <f>AVERAGEIF('Salinity-Inst'!$A$5:$A$6243,'Salinity-Da'!$A58,'Salinity-Inst'!E$5:E$6243)</f>
        <v>5869.322916666667</v>
      </c>
      <c r="D58" s="60">
        <f t="shared" si="8"/>
        <v>0.136814054001554</v>
      </c>
      <c r="E58" s="60">
        <f t="shared" si="19"/>
        <v>1.375275249388179</v>
      </c>
      <c r="F58" s="64">
        <v>1</v>
      </c>
      <c r="G58" s="60">
        <f t="shared" si="20"/>
        <v>9.9481215896540492E-2</v>
      </c>
      <c r="H58" s="52">
        <f t="shared" si="21"/>
        <v>-3.1359857295791604E-2</v>
      </c>
      <c r="I58" s="65">
        <f t="shared" si="22"/>
        <v>2.8297640194823401</v>
      </c>
    </row>
    <row r="59" spans="1:21" x14ac:dyDescent="0.3">
      <c r="A59" s="59">
        <v>41886</v>
      </c>
      <c r="B59" s="67">
        <f>AVERAGEIF('Salinity-Inst'!$A$5:$A$6243,'Salinity-Da'!$A59,'Salinity-Inst'!D$5:D$6243)</f>
        <v>30.695473684210533</v>
      </c>
      <c r="C59" s="67">
        <f>AVERAGEIF('Salinity-Inst'!$A$5:$A$6243,'Salinity-Da'!$A59,'Salinity-Inst'!E$5:E$6243)</f>
        <v>6468.7473684210527</v>
      </c>
      <c r="D59" s="60">
        <f t="shared" si="8"/>
        <v>0.15078665194454668</v>
      </c>
      <c r="E59" s="60">
        <f t="shared" si="19"/>
        <v>1.3770277243379718</v>
      </c>
      <c r="F59" s="64">
        <v>1</v>
      </c>
      <c r="G59" s="60">
        <f t="shared" si="20"/>
        <v>0.10950153673706155</v>
      </c>
      <c r="H59" s="52">
        <f t="shared" si="21"/>
        <v>-3.4151809387297713E-2</v>
      </c>
      <c r="I59" s="65">
        <f t="shared" si="22"/>
        <v>3.1347659395400798</v>
      </c>
    </row>
    <row r="60" spans="1:21" x14ac:dyDescent="0.3">
      <c r="A60" s="59">
        <v>41887</v>
      </c>
      <c r="B60" s="67">
        <f>AVERAGEIF('Salinity-Inst'!$A$5:$A$6243,'Salinity-Da'!$A60,'Salinity-Inst'!D$5:D$6243)</f>
        <v>30.597291666666678</v>
      </c>
      <c r="C60" s="67">
        <f>AVERAGEIF('Salinity-Inst'!$A$5:$A$6243,'Salinity-Da'!$A60,'Salinity-Inst'!E$5:E$6243)</f>
        <v>6387.677083333333</v>
      </c>
      <c r="D60" s="60">
        <f t="shared" si="8"/>
        <v>0.1488969017094017</v>
      </c>
      <c r="E60" s="60">
        <f t="shared" si="19"/>
        <v>1.3745754925394709</v>
      </c>
      <c r="F60" s="64">
        <v>1</v>
      </c>
      <c r="G60" s="60">
        <f t="shared" si="20"/>
        <v>0.1083220983623976</v>
      </c>
      <c r="H60" s="52">
        <f t="shared" si="21"/>
        <v>-3.3671577404953412E-2</v>
      </c>
      <c r="I60" s="65">
        <f t="shared" si="22"/>
        <v>3.0988975424454512</v>
      </c>
    </row>
    <row r="61" spans="1:21" x14ac:dyDescent="0.3">
      <c r="A61" s="59">
        <v>41888</v>
      </c>
      <c r="B61" s="67">
        <f>AVERAGEIF('Salinity-Inst'!$A$5:$A$6243,'Salinity-Da'!$A61,'Salinity-Inst'!D$5:D$6243)</f>
        <v>29.972395833333334</v>
      </c>
      <c r="C61" s="67">
        <f>AVERAGEIF('Salinity-Inst'!$A$5:$A$6243,'Salinity-Da'!$A61,'Salinity-Inst'!E$5:E$6243)</f>
        <v>5825.177083333333</v>
      </c>
      <c r="D61" s="60">
        <f t="shared" si="8"/>
        <v>0.1357850135975136</v>
      </c>
      <c r="E61" s="60">
        <f t="shared" si="19"/>
        <v>1.3589915246783437</v>
      </c>
      <c r="F61" s="64">
        <v>1</v>
      </c>
      <c r="G61" s="60">
        <f t="shared" si="20"/>
        <v>9.9916012080834879E-2</v>
      </c>
      <c r="H61" s="52">
        <f t="shared" si="21"/>
        <v>-3.0418843060817401E-2</v>
      </c>
      <c r="I61" s="65">
        <f t="shared" si="22"/>
        <v>2.8440118163955246</v>
      </c>
    </row>
    <row r="62" spans="1:21" x14ac:dyDescent="0.3">
      <c r="A62" s="59">
        <v>41889</v>
      </c>
      <c r="B62" s="67">
        <f>AVERAGEIF('Salinity-Inst'!$A$5:$A$6243,'Salinity-Da'!$A62,'Salinity-Inst'!D$5:D$6243)</f>
        <v>29.399687499999999</v>
      </c>
      <c r="C62" s="67">
        <f>AVERAGEIF('Salinity-Inst'!$A$5:$A$6243,'Salinity-Da'!$A62,'Salinity-Inst'!E$5:E$6243)</f>
        <v>5831.78125</v>
      </c>
      <c r="D62" s="60">
        <f t="shared" si="8"/>
        <v>0.13593895687645688</v>
      </c>
      <c r="E62" s="60">
        <f t="shared" si="19"/>
        <v>1.3447454774254342</v>
      </c>
      <c r="F62" s="64">
        <v>1</v>
      </c>
      <c r="G62" s="60">
        <f t="shared" si="20"/>
        <v>0.10108898610071337</v>
      </c>
      <c r="H62" s="52">
        <f t="shared" si="21"/>
        <v>-2.9771585470406179E-2</v>
      </c>
      <c r="I62" s="65">
        <f t="shared" si="22"/>
        <v>2.8805800597473983</v>
      </c>
    </row>
    <row r="63" spans="1:21" x14ac:dyDescent="0.3">
      <c r="A63" s="59">
        <v>41890</v>
      </c>
      <c r="B63" s="67">
        <f>AVERAGEIF('Salinity-Inst'!$A$5:$A$6243,'Salinity-Da'!$A63,'Salinity-Inst'!D$5:D$6243)</f>
        <v>29.430312499999975</v>
      </c>
      <c r="C63" s="67">
        <f>AVERAGEIF('Salinity-Inst'!$A$5:$A$6243,'Salinity-Da'!$A63,'Salinity-Inst'!E$5:E$6243)</f>
        <v>4919.15625</v>
      </c>
      <c r="D63" s="60">
        <f t="shared" si="8"/>
        <v>0.11466564685314685</v>
      </c>
      <c r="E63" s="60">
        <f t="shared" si="19"/>
        <v>1.3455063771709836</v>
      </c>
      <c r="F63" s="64">
        <v>1</v>
      </c>
      <c r="G63" s="60">
        <f t="shared" si="20"/>
        <v>8.5221184231202965E-2</v>
      </c>
      <c r="H63" s="52">
        <f t="shared" si="21"/>
        <v>-2.5717537108965009E-2</v>
      </c>
      <c r="I63" s="65">
        <f t="shared" si="22"/>
        <v>2.4015880253777317</v>
      </c>
    </row>
    <row r="64" spans="1:21" x14ac:dyDescent="0.3">
      <c r="A64" s="59">
        <v>41891</v>
      </c>
      <c r="B64" s="67">
        <f>AVERAGEIF('Salinity-Inst'!$A$5:$A$6243,'Salinity-Da'!$A64,'Salinity-Inst'!D$5:D$6243)</f>
        <v>29.790624999999995</v>
      </c>
      <c r="C64" s="67">
        <f>AVERAGEIF('Salinity-Inst'!$A$5:$A$6243,'Salinity-Da'!$A64,'Salinity-Inst'!E$5:E$6243)</f>
        <v>3786.3541666666665</v>
      </c>
      <c r="D64" s="60">
        <f t="shared" si="8"/>
        <v>8.8260003885003879E-2</v>
      </c>
      <c r="E64" s="60">
        <f t="shared" si="19"/>
        <v>1.3544661895081189</v>
      </c>
      <c r="F64" s="64">
        <v>1</v>
      </c>
      <c r="G64" s="60">
        <f t="shared" si="20"/>
        <v>6.5162205279598706E-2</v>
      </c>
      <c r="H64" s="52">
        <f t="shared" si="21"/>
        <v>-2.0628734018677944E-2</v>
      </c>
      <c r="I64" s="65">
        <f t="shared" si="22"/>
        <v>1.8058701840485525</v>
      </c>
    </row>
    <row r="65" spans="1:9" x14ac:dyDescent="0.3">
      <c r="A65" s="59">
        <v>41892</v>
      </c>
      <c r="B65" s="67">
        <f>AVERAGEIF('Salinity-Inst'!$A$5:$A$6243,'Salinity-Da'!$A65,'Salinity-Inst'!D$5:D$6243)</f>
        <v>29.69489583333333</v>
      </c>
      <c r="C65" s="67">
        <f>AVERAGEIF('Salinity-Inst'!$A$5:$A$6243,'Salinity-Da'!$A65,'Salinity-Inst'!E$5:E$6243)</f>
        <v>3223.7708333333335</v>
      </c>
      <c r="D65" s="60">
        <f t="shared" si="8"/>
        <v>7.5146173271173275E-2</v>
      </c>
      <c r="E65" s="60">
        <f t="shared" si="19"/>
        <v>1.3520843520482217</v>
      </c>
      <c r="F65" s="64">
        <v>1</v>
      </c>
      <c r="G65" s="60">
        <f t="shared" si="20"/>
        <v>5.5578021561552102E-2</v>
      </c>
      <c r="H65" s="52">
        <f t="shared" si="21"/>
        <v>-1.7713649974944418E-2</v>
      </c>
      <c r="I65" s="65">
        <f t="shared" si="22"/>
        <v>1.5261882732772547</v>
      </c>
    </row>
    <row r="66" spans="1:9" x14ac:dyDescent="0.3">
      <c r="A66" s="59">
        <v>41893</v>
      </c>
      <c r="B66" s="67">
        <f>AVERAGEIF('Salinity-Inst'!$A$5:$A$6243,'Salinity-Da'!$A66,'Salinity-Inst'!D$5:D$6243)</f>
        <v>30.161666666666665</v>
      </c>
      <c r="C66" s="67">
        <f>AVERAGEIF('Salinity-Inst'!$A$5:$A$6243,'Salinity-Da'!$A66,'Salinity-Inst'!E$5:E$6243)</f>
        <v>3081.8229166666665</v>
      </c>
      <c r="D66" s="60">
        <f t="shared" si="8"/>
        <v>7.1837364024864014E-2</v>
      </c>
      <c r="E66" s="60">
        <f t="shared" si="19"/>
        <v>1.3637073116885603</v>
      </c>
      <c r="F66" s="64">
        <v>1</v>
      </c>
      <c r="G66" s="60">
        <f t="shared" si="20"/>
        <v>5.2677992857509903E-2</v>
      </c>
      <c r="H66" s="52">
        <f t="shared" si="21"/>
        <v>-1.7272616109955799E-2</v>
      </c>
      <c r="I66" s="65">
        <f t="shared" si="22"/>
        <v>1.4417613652637946</v>
      </c>
    </row>
    <row r="67" spans="1:9" x14ac:dyDescent="0.3">
      <c r="A67" s="59">
        <v>41894</v>
      </c>
      <c r="B67" s="67">
        <f>AVERAGEIF('Salinity-Inst'!$A$5:$A$6243,'Salinity-Da'!$A67,'Salinity-Inst'!D$5:D$6243)</f>
        <v>29.913854166666663</v>
      </c>
      <c r="C67" s="67">
        <f>AVERAGEIF('Salinity-Inst'!$A$5:$A$6243,'Salinity-Da'!$A67,'Salinity-Inst'!E$5:E$6243)</f>
        <v>2550.3645833333335</v>
      </c>
      <c r="D67" s="60">
        <f t="shared" si="8"/>
        <v>5.9449057886557889E-2</v>
      </c>
      <c r="E67" s="60">
        <f t="shared" si="19"/>
        <v>1.3575336969744525</v>
      </c>
      <c r="F67" s="64">
        <v>1</v>
      </c>
      <c r="G67" s="60">
        <f t="shared" si="20"/>
        <v>4.3791957443894421E-2</v>
      </c>
      <c r="H67" s="52">
        <f t="shared" si="21"/>
        <v>-1.4274517704141388E-2</v>
      </c>
      <c r="I67" s="65">
        <f t="shared" si="22"/>
        <v>1.1867538691424113</v>
      </c>
    </row>
    <row r="68" spans="1:9" x14ac:dyDescent="0.3">
      <c r="A68" s="59">
        <v>41895</v>
      </c>
      <c r="B68" s="67">
        <f>AVERAGEIF('Salinity-Inst'!$A$5:$A$6243,'Salinity-Da'!$A68,'Salinity-Inst'!D$5:D$6243)</f>
        <v>29.781666666666666</v>
      </c>
      <c r="C68" s="67">
        <f>AVERAGEIF('Salinity-Inst'!$A$5:$A$6243,'Salinity-Da'!$A68,'Salinity-Inst'!E$5:E$6243)</f>
        <v>2915.7395833333335</v>
      </c>
      <c r="D68" s="60">
        <f t="shared" si="8"/>
        <v>6.7965957653457656E-2</v>
      </c>
      <c r="E68" s="60">
        <f t="shared" si="19"/>
        <v>1.3542432555946966</v>
      </c>
      <c r="F68" s="64">
        <v>1</v>
      </c>
      <c r="G68" s="60">
        <f t="shared" si="20"/>
        <v>5.0187407153533412E-2</v>
      </c>
      <c r="H68" s="52">
        <f t="shared" si="21"/>
        <v>-1.6163515890026597E-2</v>
      </c>
      <c r="I68" s="65">
        <f t="shared" si="22"/>
        <v>1.3702382426937705</v>
      </c>
    </row>
    <row r="69" spans="1:9" x14ac:dyDescent="0.3">
      <c r="A69" s="59">
        <v>41896</v>
      </c>
      <c r="B69" s="67">
        <f>AVERAGEIF('Salinity-Inst'!$A$5:$A$6243,'Salinity-Da'!$A69,'Salinity-Inst'!D$5:D$6243)</f>
        <v>29.299999999999997</v>
      </c>
      <c r="C69" s="67">
        <f>AVERAGEIF('Salinity-Inst'!$A$5:$A$6243,'Salinity-Da'!$A69,'Salinity-Inst'!E$5:E$6243)</f>
        <v>2257.875</v>
      </c>
      <c r="D69" s="60">
        <f t="shared" si="8"/>
        <v>5.2631118881118884E-2</v>
      </c>
      <c r="E69" s="60">
        <f t="shared" si="19"/>
        <v>1.3422693751329882</v>
      </c>
      <c r="F69" s="64">
        <v>1</v>
      </c>
      <c r="G69" s="60">
        <f t="shared" si="20"/>
        <v>3.9210548833317711E-2</v>
      </c>
      <c r="H69" s="52">
        <f t="shared" si="21"/>
        <v>-1.2370197215352655E-2</v>
      </c>
      <c r="I69" s="65">
        <f t="shared" si="22"/>
        <v>1.0569425179624601</v>
      </c>
    </row>
    <row r="70" spans="1:9" x14ac:dyDescent="0.3">
      <c r="A70" s="59">
        <v>41897</v>
      </c>
      <c r="B70" s="67">
        <f>AVERAGEIF('Salinity-Inst'!$A$5:$A$6243,'Salinity-Da'!$A70,'Salinity-Inst'!D$5:D$6243)</f>
        <v>29.580624999999987</v>
      </c>
      <c r="C70" s="67">
        <f>AVERAGEIF('Salinity-Inst'!$A$5:$A$6243,'Salinity-Da'!$A70,'Salinity-Inst'!E$5:E$6243)</f>
        <v>1493.5833333333333</v>
      </c>
      <c r="D70" s="60">
        <f t="shared" si="8"/>
        <v>3.4815462315462314E-2</v>
      </c>
      <c r="E70" s="60">
        <f t="shared" si="19"/>
        <v>1.3492424668839647</v>
      </c>
      <c r="F70" s="64">
        <v>1</v>
      </c>
      <c r="G70" s="60">
        <f t="shared" si="20"/>
        <v>2.5803710726558727E-2</v>
      </c>
      <c r="H70" s="52">
        <f t="shared" si="21"/>
        <v>-8.0733552459521397E-3</v>
      </c>
      <c r="I70" s="65">
        <f t="shared" si="22"/>
        <v>0.68180824364476533</v>
      </c>
    </row>
    <row r="71" spans="1:9" x14ac:dyDescent="0.3">
      <c r="A71" s="94">
        <v>41898</v>
      </c>
      <c r="B71" s="67">
        <f>AVERAGEIF('Salinity-Inst'!$A$5:$A$6243,'Salinity-Da'!$A71,'Salinity-Inst'!D$5:D$6243)</f>
        <v>30.273917525773193</v>
      </c>
      <c r="C71" s="67">
        <f>AVERAGEIF('Salinity-Inst'!$A$5:$A$6243,'Salinity-Da'!$A71,'Salinity-Inst'!E$5:E$6243)</f>
        <v>1911.6082474226805</v>
      </c>
      <c r="D71" s="60">
        <f t="shared" si="8"/>
        <v>4.4559632807055487E-2</v>
      </c>
      <c r="E71" s="60">
        <f t="shared" si="19"/>
        <v>1.3665058933971972</v>
      </c>
      <c r="F71" s="64">
        <v>1</v>
      </c>
      <c r="G71" s="60">
        <f t="shared" si="20"/>
        <v>3.2608445395195605E-2</v>
      </c>
      <c r="H71" s="52">
        <f t="shared" si="21"/>
        <v>-1.0804378118533731E-2</v>
      </c>
      <c r="I71" s="65">
        <f t="shared" si="22"/>
        <v>0.87045079856565677</v>
      </c>
    </row>
    <row r="72" spans="1:9" x14ac:dyDescent="0.3">
      <c r="A72" s="59">
        <v>41899</v>
      </c>
      <c r="B72" s="67">
        <f>AVERAGEIF('Salinity-Inst'!$A$5:$A$8089,'Salinity-Da'!$A72,'Salinity-Inst'!D$5:D$8089)</f>
        <v>29.31760416666668</v>
      </c>
      <c r="C72" s="67">
        <f>AVERAGEIF('Salinity-Inst'!$A$5:$A$8089,'Salinity-Da'!$A72,'Salinity-Inst'!E$5:E$8089)</f>
        <v>2583.0833333333335</v>
      </c>
      <c r="D72" s="60">
        <f>C72/(42.9*1000)</f>
        <v>6.0211732711732718E-2</v>
      </c>
      <c r="E72" s="60">
        <f>0.6766097+(0.0200564*B72)+(0.0001104259*(B72^2))-(0.00000069698*(B72^3))+(0.0000000010031*(B72^4))</f>
        <v>1.3427065603495811</v>
      </c>
      <c r="F72" s="64">
        <v>1</v>
      </c>
      <c r="G72" s="60">
        <f>D72/(E72*F72)</f>
        <v>4.4843552932411573E-2</v>
      </c>
      <c r="H72" s="52">
        <f>((B72-15)/(1+0.0162*(B72-15)))*(0.0005-(0.0056*(G72^0.5))-(0.0066*G72)-(0.0375*(G72^1.5))+(0.0636*(G72^2))-(0.0144*(G72^2.5)))</f>
        <v>-1.4134425881414123E-2</v>
      </c>
      <c r="I72" s="65">
        <f>0.008-(0.1692*(G72^0.5))+(25.3851*G72)+(14.0941*(G72^1.5))-(7.0261*(G72^2))+(2.7081*(G72^2.5))+H72</f>
        <v>1.2172579320208365</v>
      </c>
    </row>
    <row r="73" spans="1:9" x14ac:dyDescent="0.3">
      <c r="A73" s="59">
        <v>41900</v>
      </c>
      <c r="B73" s="67">
        <f>AVERAGEIF('Salinity-Inst'!$A$5:$A$8089,'Salinity-Da'!$A73,'Salinity-Inst'!D$5:D$8089)</f>
        <v>29.123124999999991</v>
      </c>
      <c r="C73" s="67">
        <f>AVERAGEIF('Salinity-Inst'!$A$5:$A$8089,'Salinity-Da'!$A73,'Salinity-Inst'!E$5:E$8089)</f>
        <v>2015.71875</v>
      </c>
      <c r="D73" s="60">
        <f t="shared" ref="D73:D90" si="23">C73/(42.9*1000)</f>
        <v>4.698645104895105E-2</v>
      </c>
      <c r="E73" s="60">
        <f t="shared" ref="E73:E85" si="24">0.6766097+(0.0200564*B73)+(0.0001104259*(B73^2))-(0.00000069698*(B73^3))+(0.0000000010031*(B73^4))</f>
        <v>1.3378786997952974</v>
      </c>
      <c r="F73" s="64">
        <v>1</v>
      </c>
      <c r="G73" s="60">
        <f t="shared" ref="G73:G85" si="25">D73/(E73*F73)</f>
        <v>3.5120112949059007E-2</v>
      </c>
      <c r="H73" s="52">
        <f t="shared" ref="H73:H85" si="26">((B73-15)/(1+0.0162*(B73-15)))*(0.0005-(0.0056*(G73^0.5))-(0.0066*G73)-(0.0375*(G73^1.5))+(0.0636*(G73^2))-(0.0144*(G73^2.5)))</f>
        <v>-1.0952678183993297E-2</v>
      </c>
      <c r="I73" s="65">
        <f t="shared" ref="I73:I85" si="27">0.008-(0.1692*(G73^0.5))+(25.3851*G73)+(14.0941*(G73^1.5))-(7.0261*(G73^2))+(2.7081*(G73^2.5))+H73</f>
        <v>0.94158826808685481</v>
      </c>
    </row>
    <row r="74" spans="1:9" x14ac:dyDescent="0.3">
      <c r="A74" s="59">
        <v>41901</v>
      </c>
      <c r="B74" s="67">
        <f>AVERAGEIF('Salinity-Inst'!$A$5:$A$8089,'Salinity-Da'!$A74,'Salinity-Inst'!D$5:D$8089)</f>
        <v>28.781874999999999</v>
      </c>
      <c r="C74" s="67">
        <f>AVERAGEIF('Salinity-Inst'!$A$5:$A$8089,'Salinity-Da'!$A74,'Salinity-Inst'!E$5:E$8089)</f>
        <v>2482.53125</v>
      </c>
      <c r="D74" s="60">
        <f t="shared" si="23"/>
        <v>5.7867861305361305E-2</v>
      </c>
      <c r="E74" s="60">
        <f t="shared" si="24"/>
        <v>1.3294173212558786</v>
      </c>
      <c r="F74" s="64">
        <v>1</v>
      </c>
      <c r="G74" s="60">
        <f t="shared" si="25"/>
        <v>4.3528740283520974E-2</v>
      </c>
      <c r="H74" s="52">
        <f t="shared" si="26"/>
        <v>-1.3310141787226006E-2</v>
      </c>
      <c r="I74" s="65">
        <f t="shared" si="27"/>
        <v>1.1801255056604432</v>
      </c>
    </row>
    <row r="75" spans="1:9" x14ac:dyDescent="0.3">
      <c r="A75" s="59">
        <v>41902</v>
      </c>
      <c r="B75" s="67">
        <f>AVERAGEIF('Salinity-Inst'!$A$5:$A$8089,'Salinity-Da'!$A75,'Salinity-Inst'!D$5:D$8089)</f>
        <v>28.077812500000004</v>
      </c>
      <c r="C75" s="67">
        <f>AVERAGEIF('Salinity-Inst'!$A$5:$A$8089,'Salinity-Da'!$A75,'Salinity-Inst'!E$5:E$8089)</f>
        <v>2364.0416666666665</v>
      </c>
      <c r="D75" s="60">
        <f t="shared" si="23"/>
        <v>5.5105866355866354E-2</v>
      </c>
      <c r="E75" s="60">
        <f t="shared" si="24"/>
        <v>1.3120007199183936</v>
      </c>
      <c r="F75" s="64">
        <v>1</v>
      </c>
      <c r="G75" s="60">
        <f t="shared" si="25"/>
        <v>4.2001399480401151E-2</v>
      </c>
      <c r="H75" s="52">
        <f t="shared" si="26"/>
        <v>-1.2309777059380378E-2</v>
      </c>
      <c r="I75" s="65">
        <f t="shared" si="27"/>
        <v>1.1371280812505822</v>
      </c>
    </row>
    <row r="76" spans="1:9" x14ac:dyDescent="0.3">
      <c r="A76" s="59">
        <v>41903</v>
      </c>
      <c r="B76" s="67">
        <f>AVERAGEIF('Salinity-Inst'!$A$5:$A$8089,'Salinity-Da'!$A76,'Salinity-Inst'!D$5:D$8089)</f>
        <v>28.092395833333338</v>
      </c>
      <c r="C76" s="67">
        <f>AVERAGEIF('Salinity-Inst'!$A$5:$A$8089,'Salinity-Da'!$A76,'Salinity-Inst'!E$5:E$8089)</f>
        <v>1498.3020833333333</v>
      </c>
      <c r="D76" s="60">
        <f t="shared" si="23"/>
        <v>3.4925456487956488E-2</v>
      </c>
      <c r="E76" s="60">
        <f t="shared" si="24"/>
        <v>1.3123609086282784</v>
      </c>
      <c r="F76" s="64">
        <v>1</v>
      </c>
      <c r="G76" s="60">
        <f t="shared" si="25"/>
        <v>2.6612691873351892E-2</v>
      </c>
      <c r="H76" s="52">
        <f t="shared" si="26"/>
        <v>-7.6540948004632783E-3</v>
      </c>
      <c r="I76" s="65">
        <f t="shared" si="27"/>
        <v>0.70483484169178101</v>
      </c>
    </row>
    <row r="77" spans="1:9" x14ac:dyDescent="0.3">
      <c r="A77" s="59">
        <v>41904</v>
      </c>
      <c r="B77" s="67">
        <f>AVERAGEIF('Salinity-Inst'!$A$5:$A$8089,'Salinity-Da'!$A77,'Salinity-Inst'!D$5:D$8089)</f>
        <v>28.068958333333324</v>
      </c>
      <c r="C77" s="67">
        <f>AVERAGEIF('Salinity-Inst'!$A$5:$A$8089,'Salinity-Da'!$A77,'Salinity-Inst'!E$5:E$8089)</f>
        <v>1618.5625</v>
      </c>
      <c r="D77" s="60">
        <f t="shared" si="23"/>
        <v>3.7728729603729604E-2</v>
      </c>
      <c r="E77" s="60">
        <f t="shared" si="24"/>
        <v>1.3117820456321789</v>
      </c>
      <c r="F77" s="64">
        <v>1</v>
      </c>
      <c r="G77" s="60">
        <f t="shared" si="25"/>
        <v>2.8761431618426543E-2</v>
      </c>
      <c r="H77" s="52">
        <f t="shared" si="26"/>
        <v>-8.3249222466073164E-3</v>
      </c>
      <c r="I77" s="65">
        <f t="shared" si="27"/>
        <v>0.76440662199696541</v>
      </c>
    </row>
    <row r="78" spans="1:9" x14ac:dyDescent="0.3">
      <c r="A78" s="59">
        <v>41905</v>
      </c>
      <c r="B78" s="67">
        <f>AVERAGEIF('Salinity-Inst'!$A$5:$A$8089,'Salinity-Da'!$A78,'Salinity-Inst'!D$5:D$8089)</f>
        <v>27.692708333333343</v>
      </c>
      <c r="C78" s="67">
        <f>AVERAGEIF('Salinity-Inst'!$A$5:$A$8089,'Salinity-Da'!$A78,'Salinity-Inst'!E$5:E$8089)</f>
        <v>1277.0104166666667</v>
      </c>
      <c r="D78" s="60">
        <f t="shared" si="23"/>
        <v>2.976714257964258E-2</v>
      </c>
      <c r="E78" s="60">
        <f t="shared" si="24"/>
        <v>1.3024978892105388</v>
      </c>
      <c r="F78" s="64">
        <v>1</v>
      </c>
      <c r="G78" s="60">
        <f t="shared" si="25"/>
        <v>2.2853889304714988E-2</v>
      </c>
      <c r="H78" s="52">
        <f t="shared" si="26"/>
        <v>-6.2630124449013433E-3</v>
      </c>
      <c r="I78" s="65">
        <f t="shared" si="27"/>
        <v>0.60154476527428513</v>
      </c>
    </row>
    <row r="79" spans="1:9" x14ac:dyDescent="0.3">
      <c r="A79" s="59">
        <v>41906</v>
      </c>
      <c r="B79" s="67">
        <f>AVERAGEIF('Salinity-Inst'!$A$5:$A$8089,'Salinity-Da'!$A79,'Salinity-Inst'!D$5:D$8089)</f>
        <v>27.683608247422683</v>
      </c>
      <c r="C79" s="67">
        <f>AVERAGEIF('Salinity-Inst'!$A$5:$A$8089,'Salinity-Da'!$A79,'Salinity-Inst'!E$5:E$8089)</f>
        <v>918.19587628865975</v>
      </c>
      <c r="D79" s="60">
        <f t="shared" si="23"/>
        <v>2.1403167279455938E-2</v>
      </c>
      <c r="E79" s="60">
        <f t="shared" si="24"/>
        <v>1.3022735396636178</v>
      </c>
      <c r="F79" s="64">
        <v>1</v>
      </c>
      <c r="G79" s="60">
        <f t="shared" si="25"/>
        <v>1.6435231637267587E-2</v>
      </c>
      <c r="H79" s="52">
        <f t="shared" si="26"/>
        <v>-4.0900261378026791E-3</v>
      </c>
      <c r="I79" s="65">
        <f t="shared" si="27"/>
        <v>0.42732066338373526</v>
      </c>
    </row>
    <row r="80" spans="1:9" x14ac:dyDescent="0.3">
      <c r="A80" s="59">
        <v>41907</v>
      </c>
      <c r="B80" s="67">
        <f>AVERAGEIF('Salinity-Inst'!$A$5:$A$8089,'Salinity-Da'!$A80,'Salinity-Inst'!D$5:D$8089)</f>
        <v>27.911836734693878</v>
      </c>
      <c r="C80" s="67">
        <f>AVERAGEIF('Salinity-Inst'!$A$5:$A$8089,'Salinity-Da'!$A80,'Salinity-Inst'!E$5:E$8089)</f>
        <v>628.21428571428567</v>
      </c>
      <c r="D80" s="60">
        <f t="shared" si="23"/>
        <v>1.4643689643689643E-2</v>
      </c>
      <c r="E80" s="60">
        <f t="shared" si="24"/>
        <v>1.307903036574924</v>
      </c>
      <c r="F80" s="64">
        <v>1</v>
      </c>
      <c r="G80" s="60">
        <f t="shared" si="25"/>
        <v>1.1196311373385798E-2</v>
      </c>
      <c r="H80" s="52">
        <f t="shared" si="26"/>
        <v>-2.1686593253598331E-3</v>
      </c>
      <c r="I80" s="65">
        <f t="shared" si="27"/>
        <v>0.28799991280985626</v>
      </c>
    </row>
    <row r="81" spans="1:9" x14ac:dyDescent="0.3">
      <c r="A81" s="59">
        <v>41908</v>
      </c>
      <c r="B81" s="67">
        <f>AVERAGEIF('Salinity-Inst'!$A$5:$A$8089,'Salinity-Da'!$A81,'Salinity-Inst'!D$5:D$8089)</f>
        <v>28.061752577319584</v>
      </c>
      <c r="C81" s="67">
        <f>AVERAGEIF('Salinity-Inst'!$A$5:$A$8089,'Salinity-Da'!$A81,'Salinity-Inst'!E$5:E$8089)</f>
        <v>653.51546391752572</v>
      </c>
      <c r="D81" s="60">
        <f t="shared" si="23"/>
        <v>1.5233460697378222E-2</v>
      </c>
      <c r="E81" s="60">
        <f t="shared" si="24"/>
        <v>1.3116040892253842</v>
      </c>
      <c r="F81" s="64">
        <v>1</v>
      </c>
      <c r="G81" s="60">
        <f t="shared" si="25"/>
        <v>1.1614374202183907E-2</v>
      </c>
      <c r="H81" s="52">
        <f t="shared" si="26"/>
        <v>-2.3580902668591127E-3</v>
      </c>
      <c r="I81" s="65">
        <f t="shared" si="27"/>
        <v>0.29897218740510056</v>
      </c>
    </row>
    <row r="82" spans="1:9" x14ac:dyDescent="0.3">
      <c r="A82" s="59">
        <v>41909</v>
      </c>
      <c r="B82" s="67">
        <f>AVERAGEIF('Salinity-Inst'!$A$5:$A$8089,'Salinity-Da'!$A82,'Salinity-Inst'!D$5:D$8089)</f>
        <v>28.213917525773187</v>
      </c>
      <c r="C82" s="67">
        <f>AVERAGEIF('Salinity-Inst'!$A$5:$A$8089,'Salinity-Da'!$A82,'Salinity-Inst'!E$5:E$8089)</f>
        <v>595.56701030927832</v>
      </c>
      <c r="D82" s="60">
        <f t="shared" si="23"/>
        <v>1.3882680892990171E-2</v>
      </c>
      <c r="E82" s="60">
        <f t="shared" si="24"/>
        <v>1.3153632633157197</v>
      </c>
      <c r="F82" s="64">
        <v>1</v>
      </c>
      <c r="G82" s="60">
        <f t="shared" si="25"/>
        <v>1.0554256212078795E-2</v>
      </c>
      <c r="H82" s="52">
        <f t="shared" si="26"/>
        <v>-1.9450700257663488E-3</v>
      </c>
      <c r="I82" s="65">
        <f t="shared" si="27"/>
        <v>0.27112348989646862</v>
      </c>
    </row>
    <row r="83" spans="1:9" x14ac:dyDescent="0.3">
      <c r="A83" s="59">
        <v>41910</v>
      </c>
      <c r="B83" s="67">
        <f>AVERAGEIF('Salinity-Inst'!$A$5:$A$8089,'Salinity-Da'!$A83,'Salinity-Inst'!D$5:D$8089)</f>
        <v>28.020673076923075</v>
      </c>
      <c r="C83" s="67">
        <f>AVERAGEIF('Salinity-Inst'!$A$5:$A$8089,'Salinity-Da'!$A83,'Salinity-Inst'!E$5:E$8089)</f>
        <v>467.55769230769232</v>
      </c>
      <c r="D83" s="60">
        <f t="shared" si="23"/>
        <v>1.0898780706473014E-2</v>
      </c>
      <c r="E83" s="60">
        <f t="shared" si="24"/>
        <v>1.3105896845488325</v>
      </c>
      <c r="F83" s="64">
        <v>1</v>
      </c>
      <c r="G83" s="60">
        <f t="shared" si="25"/>
        <v>8.3159365856178662E-3</v>
      </c>
      <c r="H83" s="52">
        <f t="shared" si="26"/>
        <v>-9.6439364530754136E-4</v>
      </c>
      <c r="I83" s="65">
        <f t="shared" si="27"/>
        <v>0.21292622095835156</v>
      </c>
    </row>
    <row r="84" spans="1:9" x14ac:dyDescent="0.3">
      <c r="A84" s="59">
        <v>41911</v>
      </c>
      <c r="B84" s="67">
        <f>AVERAGEIF('Salinity-Inst'!$A$5:$A$8089,'Salinity-Da'!$A84,'Salinity-Inst'!D$5:D$8089)</f>
        <v>28.248367346938767</v>
      </c>
      <c r="C84" s="67">
        <f>AVERAGEIF('Salinity-Inst'!$A$5:$A$8089,'Salinity-Da'!$A84,'Salinity-Inst'!E$5:E$8089)</f>
        <v>469.0612244897959</v>
      </c>
      <c r="D84" s="60">
        <f t="shared" si="23"/>
        <v>1.0933828076685219E-2</v>
      </c>
      <c r="E84" s="60">
        <f t="shared" si="24"/>
        <v>1.3162146942386075</v>
      </c>
      <c r="F84" s="64">
        <v>1</v>
      </c>
      <c r="G84" s="60">
        <f t="shared" si="25"/>
        <v>8.3070247768432075E-3</v>
      </c>
      <c r="H84" s="52">
        <f t="shared" si="26"/>
        <v>-9.7425284431603429E-4</v>
      </c>
      <c r="I84" s="65">
        <f t="shared" si="27"/>
        <v>0.21268222311407747</v>
      </c>
    </row>
    <row r="85" spans="1:9" x14ac:dyDescent="0.3">
      <c r="A85" s="59">
        <v>41912</v>
      </c>
      <c r="B85" s="67">
        <f>AVERAGEIF('Salinity-Inst'!$A$5:$A$8089,'Salinity-Da'!$A85,'Salinity-Inst'!D$5:D$8089)</f>
        <v>28.887422680412371</v>
      </c>
      <c r="C85" s="67">
        <f>AVERAGEIF('Salinity-Inst'!$A$5:$A$8089,'Salinity-Da'!$A85,'Salinity-Inst'!E$5:E$8089)</f>
        <v>500.86597938144331</v>
      </c>
      <c r="D85" s="60">
        <f t="shared" si="23"/>
        <v>1.1675197654579098E-2</v>
      </c>
      <c r="E85" s="60">
        <f t="shared" si="24"/>
        <v>1.3320330346608147</v>
      </c>
      <c r="F85" s="64">
        <v>1</v>
      </c>
      <c r="G85" s="60">
        <f t="shared" si="25"/>
        <v>8.7649460266967325E-3</v>
      </c>
      <c r="H85" s="52">
        <f t="shared" si="26"/>
        <v>-1.2257149384895848E-3</v>
      </c>
      <c r="I85" s="65">
        <f t="shared" si="27"/>
        <v>0.22447771164942776</v>
      </c>
    </row>
    <row r="86" spans="1:9" x14ac:dyDescent="0.3">
      <c r="A86" s="59">
        <v>41913</v>
      </c>
      <c r="B86" s="67">
        <f>AVERAGEIF('Salinity-Inst'!$A$5:$A$8089,'Salinity-Da'!$A86,'Salinity-Inst'!D$5:D$8089)</f>
        <v>29.47319587628866</v>
      </c>
      <c r="C86" s="67">
        <f>AVERAGEIF('Salinity-Inst'!$A$5:$A$8089,'Salinity-Da'!$A86,'Salinity-Inst'!E$5:E$8089)</f>
        <v>509.69072164948454</v>
      </c>
      <c r="D86" s="60">
        <f t="shared" si="23"/>
        <v>1.1880902602552087E-2</v>
      </c>
      <c r="E86" s="60">
        <f t="shared" ref="E86:E90" si="28">0.6766097+(0.0200564*B86)+(0.0001104259*(B86^2))-(0.00000069698*(B86^3))+(0.0000000010031*(B86^4))</f>
        <v>1.3465720154517802</v>
      </c>
      <c r="F86" s="64">
        <v>1</v>
      </c>
      <c r="G86" s="60">
        <f t="shared" ref="G86:G90" si="29">D86/(E86*F86)</f>
        <v>8.8230725621948995E-3</v>
      </c>
      <c r="H86" s="52">
        <f t="shared" ref="H86:H90" si="30">((B86-15)/(1+0.0162*(B86-15)))*(0.0005-(0.0056*(G86^0.5))-(0.0066*G86)-(0.0375*(G86^1.5))+(0.0636*(G86^2))-(0.0144*(G86^2.5)))</f>
        <v>-1.2952947723752059E-3</v>
      </c>
      <c r="I86" s="65">
        <f t="shared" ref="I86:I90" si="31">0.008-(0.1692*(G86^0.5))+(25.3851*G86)+(14.0941*(G86^1.5))-(7.0261*(G86^2))+(2.7081*(G86^2.5))+H86</f>
        <v>0.22593962072491386</v>
      </c>
    </row>
    <row r="87" spans="1:9" x14ac:dyDescent="0.3">
      <c r="A87" s="59">
        <v>41914</v>
      </c>
      <c r="B87" s="67">
        <f>AVERAGEIF('Salinity-Inst'!$A$5:$A$8089,'Salinity-Da'!$A87,'Salinity-Inst'!D$5:D$8089)</f>
        <v>30.312268041237129</v>
      </c>
      <c r="C87" s="67">
        <f>AVERAGEIF('Salinity-Inst'!$A$5:$A$8089,'Salinity-Da'!$A87,'Salinity-Inst'!E$5:E$8089)</f>
        <v>504.07216494845363</v>
      </c>
      <c r="D87" s="60">
        <f t="shared" si="23"/>
        <v>1.1749933914882368E-2</v>
      </c>
      <c r="E87" s="60">
        <f t="shared" si="28"/>
        <v>1.3674623333551006</v>
      </c>
      <c r="F87" s="64">
        <v>1</v>
      </c>
      <c r="G87" s="60">
        <f t="shared" si="29"/>
        <v>8.5925101030414723E-3</v>
      </c>
      <c r="H87" s="52">
        <f t="shared" si="30"/>
        <v>-1.2401157413876106E-3</v>
      </c>
      <c r="I87" s="65">
        <f t="shared" si="31"/>
        <v>0.21992307568982417</v>
      </c>
    </row>
    <row r="88" spans="1:9" x14ac:dyDescent="0.3">
      <c r="A88" s="59">
        <v>41915</v>
      </c>
      <c r="B88" s="67">
        <f>AVERAGEIF('Salinity-Inst'!$A$5:$A$8089,'Salinity-Da'!$A88,'Salinity-Inst'!D$5:D$8089)</f>
        <v>30.795154639175259</v>
      </c>
      <c r="C88" s="67">
        <f>AVERAGEIF('Salinity-Inst'!$A$5:$A$8089,'Salinity-Da'!$A88,'Salinity-Inst'!E$5:E$8089)</f>
        <v>489.42268041237111</v>
      </c>
      <c r="D88" s="60">
        <f t="shared" si="23"/>
        <v>1.1408454088866459E-2</v>
      </c>
      <c r="E88" s="60">
        <f t="shared" si="28"/>
        <v>1.3795184180713675</v>
      </c>
      <c r="F88" s="64">
        <v>1</v>
      </c>
      <c r="G88" s="60">
        <f t="shared" si="29"/>
        <v>8.2698816771261535E-3</v>
      </c>
      <c r="H88" s="52">
        <f t="shared" si="30"/>
        <v>-1.1040159058698282E-3</v>
      </c>
      <c r="I88" s="65">
        <f t="shared" si="31"/>
        <v>0.2115767407324417</v>
      </c>
    </row>
    <row r="89" spans="1:9" x14ac:dyDescent="0.3">
      <c r="A89" s="59">
        <v>41916</v>
      </c>
      <c r="B89" s="67">
        <f>AVERAGEIF('Salinity-Inst'!$A$5:$A$8089,'Salinity-Da'!$A89,'Salinity-Inst'!D$5:D$8089)</f>
        <v>29.934226804123707</v>
      </c>
      <c r="C89" s="67">
        <f>AVERAGEIF('Salinity-Inst'!$A$5:$A$8089,'Salinity-Da'!$A89,'Salinity-Inst'!E$5:E$8089)</f>
        <v>481.46391752577318</v>
      </c>
      <c r="D89" s="60">
        <f t="shared" si="23"/>
        <v>1.1222935140460914E-2</v>
      </c>
      <c r="E89" s="60">
        <f t="shared" si="28"/>
        <v>1.3580409830559153</v>
      </c>
      <c r="F89" s="64">
        <v>1</v>
      </c>
      <c r="G89" s="60">
        <f t="shared" si="29"/>
        <v>8.2640621899396881E-3</v>
      </c>
      <c r="H89" s="52">
        <f t="shared" si="30"/>
        <v>-1.0526599323754193E-3</v>
      </c>
      <c r="I89" s="65">
        <f t="shared" si="31"/>
        <v>0.21147524336237877</v>
      </c>
    </row>
    <row r="90" spans="1:9" x14ac:dyDescent="0.3">
      <c r="A90" s="94">
        <v>41917</v>
      </c>
      <c r="B90" s="67">
        <f>AVERAGEIF('Salinity-Inst'!$A$5:$A$8089,'Salinity-Da'!$A90,'Salinity-Inst'!D$5:D$8089)</f>
        <v>28.059587628865977</v>
      </c>
      <c r="C90" s="67">
        <f>AVERAGEIF('Salinity-Inst'!$A$5:$A$8089,'Salinity-Da'!$A90,'Salinity-Inst'!E$5:E$8089)</f>
        <v>472.14432989690721</v>
      </c>
      <c r="D90" s="60">
        <f t="shared" si="23"/>
        <v>1.1005695335592243E-2</v>
      </c>
      <c r="E90" s="60">
        <f t="shared" si="28"/>
        <v>1.311550623886079</v>
      </c>
      <c r="F90" s="64">
        <v>1</v>
      </c>
      <c r="G90" s="60">
        <f t="shared" si="29"/>
        <v>8.3913614428261629E-3</v>
      </c>
      <c r="H90" s="52">
        <f t="shared" si="30"/>
        <v>-1.0003835645635236E-3</v>
      </c>
      <c r="I90" s="65">
        <f t="shared" si="31"/>
        <v>0.21487236039792609</v>
      </c>
    </row>
    <row r="91" spans="1:9" x14ac:dyDescent="0.3">
      <c r="A91" s="59">
        <v>41918</v>
      </c>
      <c r="B91" s="67">
        <f>AVERAGEIF('Salinity-Inst'!$A$5:$A$10359,'Salinity-Da'!$A91,'Salinity-Inst'!D$5:D$10359)</f>
        <v>26.757812500000004</v>
      </c>
      <c r="C91" s="67">
        <f ca="1">AVERAGEIF('Salinity-Inst'!$A$5:$A$10359,'Salinity-Da'!$A91,'Salinity-Inst'!E$5:E$10308)</f>
        <v>463.3125</v>
      </c>
      <c r="D91" s="60">
        <f t="shared" ref="D91" ca="1" si="32">C91/(42.9*1000)</f>
        <v>1.0799825174825174E-2</v>
      </c>
      <c r="E91" s="60">
        <f t="shared" ref="E91" si="33">0.6766097+(0.0200564*B91)+(0.0001104259*(B91^2))-(0.00000069698*(B91^3))+(0.0000000010031*(B91^4))</f>
        <v>1.2794993087162183</v>
      </c>
      <c r="F91" s="64">
        <v>1</v>
      </c>
      <c r="G91" s="60">
        <f t="shared" ref="G91" ca="1" si="34">D91/(E91*F91)</f>
        <v>8.4406651111528508E-3</v>
      </c>
      <c r="H91" s="52">
        <f t="shared" ref="H91" ca="1" si="35">((B91-15)/(1+0.0162*(B91-15)))*(0.0005-(0.0056*(G91^0.5))-(0.0066*G91)-(0.0375*(G91^1.5))+(0.0636*(G91^2))-(0.0144*(G91^2.5)))</f>
        <v>-9.3670194601050557E-4</v>
      </c>
      <c r="I91" s="65">
        <f t="shared" ref="I91" ca="1" si="36">0.008-(0.1692*(G91^0.5))+(25.3851*G91)+(14.0941*(G91^1.5))-(7.0261*(G91^2))+(2.7081*(G91^2.5))+H91</f>
        <v>0.2162322030777771</v>
      </c>
    </row>
    <row r="92" spans="1:9" x14ac:dyDescent="0.3">
      <c r="A92" s="59">
        <v>41919</v>
      </c>
      <c r="B92" s="67">
        <f>AVERAGEIF('Salinity-Inst'!$A$5:$A$10359,'Salinity-Da'!$A92,'Salinity-Inst'!D$5:D$10359)</f>
        <v>26.441458333333347</v>
      </c>
      <c r="C92" s="67">
        <f ca="1">AVERAGEIF('Salinity-Inst'!$A$5:$A$10359,'Salinity-Da'!$A92,'Salinity-Inst'!E$5:E$10308)</f>
        <v>463.13541666666669</v>
      </c>
      <c r="D92" s="60">
        <f t="shared" ref="D92:D93" ca="1" si="37">C92/(42.9*1000)</f>
        <v>1.0795697358197359E-2</v>
      </c>
      <c r="E92" s="60">
        <f t="shared" ref="E92:E93" si="38">0.6766097+(0.0200564*B92)+(0.0001104259*(B92^2))-(0.00000069698*(B92^3))+(0.0000000010031*(B92^4))</f>
        <v>1.2717400735243243</v>
      </c>
      <c r="F92" s="64">
        <v>1</v>
      </c>
      <c r="G92" s="60">
        <f t="shared" ref="G92:G93" ca="1" si="39">D92/(E92*F92)</f>
        <v>8.4889181232448378E-3</v>
      </c>
      <c r="H92" s="52">
        <f t="shared" ref="H92:H93" ca="1" si="40">((B92-15)/(1+0.0162*(B92-15)))*(0.0005-(0.0056*(G92^0.5))-(0.0066*G92)-(0.0375*(G92^1.5))+(0.0636*(G92^2))-(0.0144*(G92^2.5)))</f>
        <v>-9.3461058467309119E-4</v>
      </c>
      <c r="I92" s="65">
        <f t="shared" ref="I92:I93" ca="1" si="41">0.008-(0.1692*(G92^0.5))+(25.3851*G92)+(14.0941*(G92^1.5))-(7.0261*(G92^2))+(2.7081*(G92^2.5))+H92</f>
        <v>0.21750320277164031</v>
      </c>
    </row>
    <row r="93" spans="1:9" x14ac:dyDescent="0.3">
      <c r="A93" s="59">
        <v>41920</v>
      </c>
      <c r="B93" s="67">
        <f>AVERAGEIF('Salinity-Inst'!$A$5:$A$10359,'Salinity-Da'!$A93,'Salinity-Inst'!D$5:D$10359)</f>
        <v>26.829687500000002</v>
      </c>
      <c r="C93" s="67">
        <f ca="1">AVERAGEIF('Salinity-Inst'!$A$5:$A$10359,'Salinity-Da'!$A93,'Salinity-Inst'!E$5:E$10308)</f>
        <v>460.875</v>
      </c>
      <c r="D93" s="60">
        <f t="shared" ca="1" si="37"/>
        <v>1.0743006993006994E-2</v>
      </c>
      <c r="E93" s="60">
        <f t="shared" si="38"/>
        <v>1.2812638349912959</v>
      </c>
      <c r="F93" s="64">
        <v>1</v>
      </c>
      <c r="G93" s="60">
        <f t="shared" ca="1" si="39"/>
        <v>8.3846954074684975E-3</v>
      </c>
      <c r="H93" s="52">
        <f t="shared" ca="1" si="40"/>
        <v>-9.1859068181072588E-4</v>
      </c>
      <c r="I93" s="65">
        <f t="shared" ca="1" si="41"/>
        <v>0.21477893688902541</v>
      </c>
    </row>
    <row r="94" spans="1:9" x14ac:dyDescent="0.3">
      <c r="A94" s="59">
        <v>41921</v>
      </c>
      <c r="B94" s="67">
        <f>AVERAGEIF('Salinity-Inst'!$A$5:$A$10359,'Salinity-Da'!$A94,'Salinity-Inst'!D$5:D$10359)</f>
        <v>27.235312499999996</v>
      </c>
      <c r="C94" s="67">
        <f ca="1">AVERAGEIF('Salinity-Inst'!$A$5:$A$10359,'Salinity-Da'!$A94,'Salinity-Inst'!E$5:E$10308)</f>
        <v>470.03125</v>
      </c>
      <c r="D94" s="60">
        <f t="shared" ref="D94:D106" ca="1" si="42">C94/(42.9*1000)</f>
        <v>1.0956439393939393E-2</v>
      </c>
      <c r="E94" s="60">
        <f t="shared" ref="E94:E106" si="43">0.6766097+(0.0200564*B94)+(0.0001104259*(B94^2))-(0.00000069698*(B94^3))+(0.0000000010031*(B94^4))</f>
        <v>1.2912332240232489</v>
      </c>
      <c r="F94" s="64">
        <v>1</v>
      </c>
      <c r="G94" s="60">
        <f t="shared" ref="G94:G106" ca="1" si="44">D94/(E94*F94)</f>
        <v>8.4852520753772986E-3</v>
      </c>
      <c r="H94" s="52">
        <f t="shared" ref="H94:H106" ca="1" si="45">((B94-15)/(1+0.0162*(B94-15)))*(0.0005-(0.0056*(G94^0.5))-(0.0066*G94)-(0.0375*(G94^1.5))+(0.0636*(G94^2))-(0.0144*(G94^2.5)))</f>
        <v>-9.8719092278862957E-4</v>
      </c>
      <c r="I94" s="65">
        <f t="shared" ref="I94:I106" ca="1" si="46">0.008-(0.1692*(G94^0.5))+(25.3851*G94)+(14.0941*(G94^1.5))-(7.0261*(G94^2))+(2.7081*(G94^2.5))+H94</f>
        <v>0.21735420371044406</v>
      </c>
    </row>
    <row r="95" spans="1:9" x14ac:dyDescent="0.3">
      <c r="A95" s="59">
        <v>41922</v>
      </c>
      <c r="B95" s="67">
        <f>AVERAGEIF('Salinity-Inst'!$A$5:$A$10359,'Salinity-Da'!$A95,'Salinity-Inst'!D$5:D$10359)</f>
        <v>27.222708333333355</v>
      </c>
      <c r="C95" s="67">
        <f ca="1">AVERAGEIF('Salinity-Inst'!$A$5:$A$10359,'Salinity-Da'!$A95,'Salinity-Inst'!E$5:E$10308)</f>
        <v>760.17708333333337</v>
      </c>
      <c r="D95" s="60">
        <f t="shared" ca="1" si="42"/>
        <v>1.7719745532245534E-2</v>
      </c>
      <c r="E95" s="60">
        <f t="shared" si="43"/>
        <v>1.2909231524982334</v>
      </c>
      <c r="F95" s="64">
        <v>1</v>
      </c>
      <c r="G95" s="60">
        <f t="shared" ca="1" si="44"/>
        <v>1.372641392166044E-2</v>
      </c>
      <c r="H95" s="52">
        <f t="shared" ca="1" si="45"/>
        <v>-3.0131195856914297E-3</v>
      </c>
      <c r="I95" s="65">
        <f t="shared" ca="1" si="46"/>
        <v>0.35501169815886396</v>
      </c>
    </row>
    <row r="96" spans="1:9" x14ac:dyDescent="0.3">
      <c r="A96" s="59">
        <v>41923</v>
      </c>
      <c r="B96" s="67">
        <f>AVERAGEIF('Salinity-Inst'!$A$5:$A$10359,'Salinity-Da'!$A96,'Salinity-Inst'!D$5:D$10359)</f>
        <v>27.567395833333311</v>
      </c>
      <c r="C96" s="67">
        <f ca="1">AVERAGEIF('Salinity-Inst'!$A$5:$A$10359,'Salinity-Da'!$A96,'Salinity-Inst'!E$5:E$10308)</f>
        <v>1328.0520833333333</v>
      </c>
      <c r="D96" s="60">
        <f t="shared" ca="1" si="42"/>
        <v>3.0956925019425017E-2</v>
      </c>
      <c r="E96" s="60">
        <f t="shared" si="43"/>
        <v>1.2994093227554229</v>
      </c>
      <c r="F96" s="64">
        <v>1</v>
      </c>
      <c r="G96" s="60">
        <f t="shared" ca="1" si="44"/>
        <v>2.3823844016895503E-2</v>
      </c>
      <c r="H96" s="52">
        <f t="shared" ca="1" si="45"/>
        <v>-6.5223809711856618E-3</v>
      </c>
      <c r="I96" s="65">
        <f t="shared" ca="1" si="46"/>
        <v>0.62820859041403299</v>
      </c>
    </row>
    <row r="97" spans="1:9" x14ac:dyDescent="0.3">
      <c r="A97" s="59">
        <v>41924</v>
      </c>
      <c r="B97" s="67">
        <f>AVERAGEIF('Salinity-Inst'!$A$5:$A$10359,'Salinity-Da'!$A97,'Salinity-Inst'!D$5:D$10359)</f>
        <v>27.801666666666662</v>
      </c>
      <c r="C97" s="67">
        <f ca="1">AVERAGEIF('Salinity-Inst'!$A$5:$A$10359,'Salinity-Da'!$A97,'Salinity-Inst'!E$5:E$10308)</f>
        <v>2699.2083333333335</v>
      </c>
      <c r="D97" s="60">
        <f t="shared" ca="1" si="42"/>
        <v>6.2918609168609169E-2</v>
      </c>
      <c r="E97" s="60">
        <f t="shared" si="43"/>
        <v>1.3051848346483124</v>
      </c>
      <c r="F97" s="64">
        <v>1</v>
      </c>
      <c r="G97" s="60">
        <f t="shared" ca="1" si="44"/>
        <v>4.8206665828723683E-2</v>
      </c>
      <c r="H97" s="52">
        <f t="shared" ca="1" si="45"/>
        <v>-1.3827721673457964E-2</v>
      </c>
      <c r="I97" s="65">
        <f t="shared" ca="1" si="46"/>
        <v>1.3149833267912192</v>
      </c>
    </row>
    <row r="98" spans="1:9" x14ac:dyDescent="0.3">
      <c r="A98" s="59">
        <v>41925</v>
      </c>
      <c r="B98" s="67">
        <f>AVERAGEIF('Salinity-Inst'!$A$5:$A$10359,'Salinity-Da'!$A98,'Salinity-Inst'!D$5:D$10359)</f>
        <v>27.760416666666686</v>
      </c>
      <c r="C98" s="67">
        <f ca="1">AVERAGEIF('Salinity-Inst'!$A$5:$A$10359,'Salinity-Da'!$A98,'Salinity-Inst'!E$5:E$10308)</f>
        <v>4748.072916666667</v>
      </c>
      <c r="D98" s="60">
        <f t="shared" ca="1" si="42"/>
        <v>0.11067769036519037</v>
      </c>
      <c r="E98" s="60">
        <f t="shared" si="43"/>
        <v>1.3041674378837969</v>
      </c>
      <c r="F98" s="64">
        <v>1</v>
      </c>
      <c r="G98" s="60">
        <f t="shared" ca="1" si="44"/>
        <v>8.4864632523551711E-2</v>
      </c>
      <c r="H98" s="52">
        <f t="shared" ca="1" si="45"/>
        <v>-2.3165774376332798E-2</v>
      </c>
      <c r="I98" s="65">
        <f t="shared" ca="1" si="46"/>
        <v>2.3933601361849215</v>
      </c>
    </row>
    <row r="99" spans="1:9" x14ac:dyDescent="0.3">
      <c r="A99" s="59">
        <v>41926</v>
      </c>
      <c r="B99" s="67">
        <f>AVERAGEIF('Salinity-Inst'!$A$5:$A$10359,'Salinity-Da'!$A99,'Salinity-Inst'!D$5:D$10359)</f>
        <v>28.049895833333348</v>
      </c>
      <c r="C99" s="67">
        <f ca="1">AVERAGEIF('Salinity-Inst'!$A$5:$A$10359,'Salinity-Da'!$A99,'Salinity-Inst'!E$5:E$10308)</f>
        <v>4934.697916666667</v>
      </c>
      <c r="D99" s="60">
        <f t="shared" ca="1" si="42"/>
        <v>0.11502792346542347</v>
      </c>
      <c r="E99" s="60">
        <f t="shared" si="43"/>
        <v>1.3113112828153413</v>
      </c>
      <c r="F99" s="64">
        <v>1</v>
      </c>
      <c r="G99" s="60">
        <f t="shared" ca="1" si="44"/>
        <v>8.7719769495510164E-2</v>
      </c>
      <c r="H99" s="52">
        <f t="shared" ca="1" si="45"/>
        <v>-2.4294449825328381E-2</v>
      </c>
      <c r="I99" s="65">
        <f t="shared" ca="1" si="46"/>
        <v>2.4786461172689918</v>
      </c>
    </row>
    <row r="100" spans="1:9" x14ac:dyDescent="0.3">
      <c r="A100" s="59">
        <v>41927</v>
      </c>
      <c r="B100" s="67">
        <f>AVERAGEIF('Salinity-Inst'!$A$5:$A$10359,'Salinity-Da'!$A100,'Salinity-Inst'!D$5:D$10359)</f>
        <v>28.288541666666671</v>
      </c>
      <c r="C100" s="67">
        <f ca="1">AVERAGEIF('Salinity-Inst'!$A$5:$A$10359,'Salinity-Da'!$A100,'Salinity-Inst'!E$5:E$10308)</f>
        <v>4333.635416666667</v>
      </c>
      <c r="D100" s="60">
        <f t="shared" ca="1" si="42"/>
        <v>0.10101714257964259</v>
      </c>
      <c r="E100" s="60">
        <f t="shared" si="43"/>
        <v>1.317207775105447</v>
      </c>
      <c r="F100" s="64">
        <v>1</v>
      </c>
      <c r="G100" s="60">
        <f t="shared" ca="1" si="44"/>
        <v>7.6690363121760211E-2</v>
      </c>
      <c r="H100" s="52">
        <f t="shared" ca="1" si="45"/>
        <v>-2.1899628794566493E-2</v>
      </c>
      <c r="I100" s="65">
        <f t="shared" ca="1" si="46"/>
        <v>2.1484525397173417</v>
      </c>
    </row>
    <row r="101" spans="1:9" x14ac:dyDescent="0.3">
      <c r="A101" s="59">
        <v>41928</v>
      </c>
      <c r="B101" s="67">
        <f>AVERAGEIF('Salinity-Inst'!$A$5:$A$10359,'Salinity-Da'!$A101,'Salinity-Inst'!D$5:D$10359)</f>
        <v>27.80072916666667</v>
      </c>
      <c r="C101" s="67">
        <f ca="1">AVERAGEIF('Salinity-Inst'!$A$5:$A$10359,'Salinity-Da'!$A101,'Salinity-Inst'!E$5:E$10308)</f>
        <v>3556.1458333333335</v>
      </c>
      <c r="D101" s="60">
        <f t="shared" ca="1" si="42"/>
        <v>8.2893842268842277E-2</v>
      </c>
      <c r="E101" s="60">
        <f t="shared" si="43"/>
        <v>1.3051617098414718</v>
      </c>
      <c r="F101" s="64">
        <v>1</v>
      </c>
      <c r="G101" s="60">
        <f t="shared" ca="1" si="44"/>
        <v>6.3512315480746651E-2</v>
      </c>
      <c r="H101" s="52">
        <f t="shared" ca="1" si="45"/>
        <v>-1.7904821720864963E-2</v>
      </c>
      <c r="I101" s="65">
        <f t="shared" ca="1" si="46"/>
        <v>1.7597238034308011</v>
      </c>
    </row>
    <row r="102" spans="1:9" x14ac:dyDescent="0.3">
      <c r="A102" s="59">
        <v>41929</v>
      </c>
      <c r="B102" s="67">
        <f>AVERAGEIF('Salinity-Inst'!$A$5:$A$10359,'Salinity-Da'!$A102,'Salinity-Inst'!D$5:D$10359)</f>
        <v>26.918229166666659</v>
      </c>
      <c r="C102" s="67">
        <f ca="1">AVERAGEIF('Salinity-Inst'!$A$5:$A$10359,'Salinity-Da'!$A102,'Salinity-Inst'!E$5:E$10308)</f>
        <v>3451.3020833333335</v>
      </c>
      <c r="D102" s="60">
        <f t="shared" ca="1" si="42"/>
        <v>8.0449932012432016E-2</v>
      </c>
      <c r="E102" s="60">
        <f t="shared" si="43"/>
        <v>1.2834383598068011</v>
      </c>
      <c r="F102" s="64">
        <v>1</v>
      </c>
      <c r="G102" s="60">
        <f t="shared" ca="1" si="44"/>
        <v>6.2683128798287066E-2</v>
      </c>
      <c r="H102" s="52">
        <f t="shared" ca="1" si="45"/>
        <v>-1.6667915520253807E-2</v>
      </c>
      <c r="I102" s="65">
        <f t="shared" ca="1" si="46"/>
        <v>1.7364338312730137</v>
      </c>
    </row>
    <row r="103" spans="1:9" x14ac:dyDescent="0.3">
      <c r="A103" s="59">
        <v>41930</v>
      </c>
      <c r="B103" s="67">
        <f>AVERAGEIF('Salinity-Inst'!$A$5:$A$10359,'Salinity-Da'!$A103,'Salinity-Inst'!D$5:D$10359)</f>
        <v>26.569062500000012</v>
      </c>
      <c r="C103" s="67">
        <f ca="1">AVERAGEIF('Salinity-Inst'!$A$5:$A$10359,'Salinity-Da'!$A103,'Salinity-Inst'!E$5:E$10308)</f>
        <v>4152.427083333333</v>
      </c>
      <c r="D103" s="60">
        <f t="shared" ca="1" si="42"/>
        <v>9.6793172105672093E-2</v>
      </c>
      <c r="E103" s="60">
        <f t="shared" si="43"/>
        <v>1.2748684045358616</v>
      </c>
      <c r="F103" s="64">
        <v>1</v>
      </c>
      <c r="G103" s="60">
        <f t="shared" ca="1" si="44"/>
        <v>7.5924049699005097E-2</v>
      </c>
      <c r="H103" s="52">
        <f t="shared" ca="1" si="45"/>
        <v>-1.9339012749096308E-2</v>
      </c>
      <c r="I103" s="65">
        <f t="shared" ca="1" si="46"/>
        <v>2.1280319978394018</v>
      </c>
    </row>
    <row r="104" spans="1:9" x14ac:dyDescent="0.3">
      <c r="A104" s="59">
        <v>41931</v>
      </c>
      <c r="B104" s="67">
        <f>AVERAGEIF('Salinity-Inst'!$A$5:$A$10359,'Salinity-Da'!$A104,'Salinity-Inst'!D$5:D$10359)</f>
        <v>26.759166666666673</v>
      </c>
      <c r="C104" s="67">
        <f ca="1">AVERAGEIF('Salinity-Inst'!$A$5:$A$10359,'Salinity-Da'!$A104,'Salinity-Inst'!E$5:E$10308)</f>
        <v>4992.989583333333</v>
      </c>
      <c r="D104" s="60">
        <f t="shared" ca="1" si="42"/>
        <v>0.11638670357420357</v>
      </c>
      <c r="E104" s="60">
        <f t="shared" si="43"/>
        <v>1.2795325478043813</v>
      </c>
      <c r="F104" s="64">
        <v>1</v>
      </c>
      <c r="G104" s="60">
        <f t="shared" ca="1" si="44"/>
        <v>9.0960330609735379E-2</v>
      </c>
      <c r="H104" s="52">
        <f t="shared" ca="1" si="45"/>
        <v>-2.2992351937676115E-2</v>
      </c>
      <c r="I104" s="65">
        <f t="shared" ca="1" si="46"/>
        <v>2.5782875265695475</v>
      </c>
    </row>
    <row r="105" spans="1:9" x14ac:dyDescent="0.3">
      <c r="A105" s="59">
        <v>41932</v>
      </c>
      <c r="B105" s="67">
        <f>AVERAGEIF('Salinity-Inst'!$A$5:$A$10359,'Salinity-Da'!$A105,'Salinity-Inst'!D$5:D$10359)</f>
        <v>26.85208333333334</v>
      </c>
      <c r="C105" s="67">
        <f ca="1">AVERAGEIF('Salinity-Inst'!$A$5:$A$10359,'Salinity-Da'!$A105,'Salinity-Inst'!E$5:E$10308)</f>
        <v>6486.510416666667</v>
      </c>
      <c r="D105" s="60">
        <f t="shared" ca="1" si="42"/>
        <v>0.15120070901320903</v>
      </c>
      <c r="E105" s="60">
        <f t="shared" si="43"/>
        <v>1.2818137750562903</v>
      </c>
      <c r="F105" s="64">
        <v>1</v>
      </c>
      <c r="G105" s="60">
        <f t="shared" ca="1" si="44"/>
        <v>0.11795840546850818</v>
      </c>
      <c r="H105" s="52">
        <f t="shared" ca="1" si="45"/>
        <v>-2.8883957393479709E-2</v>
      </c>
      <c r="I105" s="65">
        <f t="shared" ca="1" si="46"/>
        <v>3.4015620823194848</v>
      </c>
    </row>
    <row r="106" spans="1:9" x14ac:dyDescent="0.3">
      <c r="A106" s="59">
        <v>41933</v>
      </c>
      <c r="B106" s="67">
        <f>AVERAGEIF('Salinity-Inst'!$A$5:$A$10359,'Salinity-Da'!$A106,'Salinity-Inst'!D$5:D$10359)</f>
        <v>26.706138613861398</v>
      </c>
      <c r="C106" s="67">
        <f ca="1">AVERAGEIF('Salinity-Inst'!$A$5:$A$10359,'Salinity-Da'!$A106,'Salinity-Inst'!E$5:E$10308)</f>
        <v>7923.5742574257429</v>
      </c>
      <c r="D106" s="60">
        <f t="shared" ca="1" si="42"/>
        <v>0.18469870063929469</v>
      </c>
      <c r="E106" s="60">
        <f t="shared" si="43"/>
        <v>1.2782310936175245</v>
      </c>
      <c r="F106" s="64">
        <v>1</v>
      </c>
      <c r="G106" s="60">
        <f t="shared" ca="1" si="44"/>
        <v>0.14449554666721376</v>
      </c>
      <c r="H106" s="52">
        <f t="shared" ca="1" si="45"/>
        <v>-3.3736714766864843E-2</v>
      </c>
      <c r="I106" s="65">
        <f t="shared" ca="1" si="46"/>
        <v>4.2269145949457769</v>
      </c>
    </row>
    <row r="107" spans="1:9" x14ac:dyDescent="0.3">
      <c r="A107" s="59">
        <v>41934</v>
      </c>
      <c r="B107" s="67">
        <f>AVERAGEIF('Salinity-Inst'!$A$5:$A$10359,'Salinity-Da'!$A107,'Salinity-Inst'!D$5:D$10359)</f>
        <v>27.071546391752573</v>
      </c>
      <c r="C107" s="67">
        <f ca="1">AVERAGEIF('Salinity-Inst'!$A$5:$A$10359,'Salinity-Da'!$A107,'Salinity-Inst'!E$5:E$10308)</f>
        <v>7417.0618556701029</v>
      </c>
      <c r="D107" s="60">
        <f t="shared" ref="D107:D113" ca="1" si="47">C107/(42.9*1000)</f>
        <v>0.17289188474755485</v>
      </c>
      <c r="E107" s="60">
        <f t="shared" ref="E107:E113" si="48">0.6766097+(0.0200564*B107)+(0.0001104259*(B107^2))-(0.00000069698*(B107^3))+(0.0000000010031*(B107^4))</f>
        <v>1.2872058974522773</v>
      </c>
      <c r="F107" s="64">
        <v>1</v>
      </c>
      <c r="G107" s="60">
        <f t="shared" ref="G107:G113" ca="1" si="49">D107/(E107*F107)</f>
        <v>0.13431564063663307</v>
      </c>
      <c r="H107" s="52">
        <f t="shared" ref="H107:H113" ca="1" si="50">((B107-15)/(1+0.0162*(B107-15)))*(0.0005-(0.0056*(G107^0.5))-(0.0066*G107)-(0.0375*(G107^1.5))+(0.0636*(G107^2))-(0.0144*(G107^2.5)))</f>
        <v>-3.2639618427790271E-2</v>
      </c>
      <c r="I107" s="65">
        <f t="shared" ref="I107:I113" ca="1" si="51">0.008-(0.1692*(G107^0.5))+(25.3851*G107)+(14.0941*(G107^1.5))-(7.0261*(G107^2))+(2.7081*(G107^2.5))+H107</f>
        <v>3.9079043703970937</v>
      </c>
    </row>
    <row r="108" spans="1:9" x14ac:dyDescent="0.3">
      <c r="A108" s="59">
        <v>41935</v>
      </c>
      <c r="B108" s="67">
        <f>AVERAGEIF('Salinity-Inst'!$A$5:$A$10359,'Salinity-Da'!$A108,'Salinity-Inst'!D$5:D$10359)</f>
        <v>26.320618556701024</v>
      </c>
      <c r="C108" s="67">
        <f ca="1">AVERAGEIF('Salinity-Inst'!$A$5:$A$10359,'Salinity-Da'!$A108,'Salinity-Inst'!E$5:E$10308)</f>
        <v>7254.3092783505153</v>
      </c>
      <c r="D108" s="60">
        <f t="shared" ca="1" si="47"/>
        <v>0.16909811837646888</v>
      </c>
      <c r="E108" s="60">
        <f t="shared" si="48"/>
        <v>1.268779359193545</v>
      </c>
      <c r="F108" s="64">
        <v>1</v>
      </c>
      <c r="G108" s="60">
        <f t="shared" ca="1" si="49"/>
        <v>0.13327622107909301</v>
      </c>
      <c r="H108" s="52">
        <f t="shared" ca="1" si="50"/>
        <v>-3.0729259124857741E-2</v>
      </c>
      <c r="I108" s="65">
        <f t="shared" ca="1" si="51"/>
        <v>3.8772413422102741</v>
      </c>
    </row>
    <row r="109" spans="1:9" x14ac:dyDescent="0.3">
      <c r="A109" s="59">
        <v>41936</v>
      </c>
      <c r="B109" s="67">
        <f>AVERAGEIF('Salinity-Inst'!$A$5:$A$10359,'Salinity-Da'!$A109,'Salinity-Inst'!D$5:D$10359)</f>
        <v>25.059072164948443</v>
      </c>
      <c r="C109" s="67">
        <f ca="1">AVERAGEIF('Salinity-Inst'!$A$5:$A$10359,'Salinity-Da'!$A109,'Salinity-Inst'!E$5:E$10308)</f>
        <v>7248.5773195876291</v>
      </c>
      <c r="D109" s="60">
        <f t="shared" ca="1" si="47"/>
        <v>0.16896450628409393</v>
      </c>
      <c r="E109" s="60">
        <f t="shared" si="48"/>
        <v>1.2379750624180101</v>
      </c>
      <c r="F109" s="64">
        <v>1</v>
      </c>
      <c r="G109" s="60">
        <f t="shared" ca="1" si="49"/>
        <v>0.1364845798703512</v>
      </c>
      <c r="H109" s="52">
        <f t="shared" ca="1" si="50"/>
        <v>-2.83260837980128E-2</v>
      </c>
      <c r="I109" s="65">
        <f t="shared" ca="1" si="51"/>
        <v>3.9802555097768382</v>
      </c>
    </row>
    <row r="110" spans="1:9" x14ac:dyDescent="0.3">
      <c r="A110" s="59">
        <v>41937</v>
      </c>
      <c r="B110" s="67">
        <f>AVERAGEIF('Salinity-Inst'!$A$5:$A$10359,'Salinity-Da'!$A110,'Salinity-Inst'!D$5:D$10359)</f>
        <v>24.480618556701035</v>
      </c>
      <c r="C110" s="67">
        <f ca="1">AVERAGEIF('Salinity-Inst'!$A$5:$A$10359,'Salinity-Da'!$A110,'Salinity-Inst'!E$5:E$10308)</f>
        <v>6385.8659793814431</v>
      </c>
      <c r="D110" s="60">
        <f t="shared" ca="1" si="47"/>
        <v>0.14885468483406628</v>
      </c>
      <c r="E110" s="60">
        <f t="shared" si="48"/>
        <v>1.2239158013860389</v>
      </c>
      <c r="F110" s="64">
        <v>1</v>
      </c>
      <c r="G110" s="60">
        <f t="shared" ca="1" si="49"/>
        <v>0.12162167092335428</v>
      </c>
      <c r="H110" s="52">
        <f t="shared" ca="1" si="50"/>
        <v>-2.4488644281515478E-2</v>
      </c>
      <c r="I110" s="65">
        <f t="shared" ca="1" si="51"/>
        <v>3.5197203908971049</v>
      </c>
    </row>
    <row r="111" spans="1:9" x14ac:dyDescent="0.3">
      <c r="A111" s="59">
        <v>41938</v>
      </c>
      <c r="B111" s="67">
        <f>AVERAGEIF('Salinity-Inst'!$A$5:$A$10359,'Salinity-Da'!$A111,'Salinity-Inst'!D$5:D$10359)</f>
        <v>24.36505154639174</v>
      </c>
      <c r="C111" s="67">
        <f ca="1">AVERAGEIF('Salinity-Inst'!$A$5:$A$10359,'Salinity-Da'!$A111,'Salinity-Inst'!E$5:E$10308)</f>
        <v>7029.6494845360821</v>
      </c>
      <c r="D111" s="60">
        <f t="shared" ca="1" si="47"/>
        <v>0.16386129334582941</v>
      </c>
      <c r="E111" s="60">
        <f t="shared" si="48"/>
        <v>1.2211119743322008</v>
      </c>
      <c r="F111" s="64">
        <v>1</v>
      </c>
      <c r="G111" s="60">
        <f t="shared" ca="1" si="49"/>
        <v>0.13419022726023266</v>
      </c>
      <c r="H111" s="52">
        <f t="shared" ca="1" si="50"/>
        <v>-2.626572113168333E-2</v>
      </c>
      <c r="I111" s="65">
        <f t="shared" ca="1" si="51"/>
        <v>3.9103469438048264</v>
      </c>
    </row>
    <row r="112" spans="1:9" x14ac:dyDescent="0.3">
      <c r="A112" s="59">
        <v>41939</v>
      </c>
      <c r="B112" s="67">
        <f>AVERAGEIF('Salinity-Inst'!$A$5:$A$10359,'Salinity-Da'!$A112,'Salinity-Inst'!D$5:D$10359)</f>
        <v>24.531443298969069</v>
      </c>
      <c r="C112" s="67">
        <f ca="1">AVERAGEIF('Salinity-Inst'!$A$5:$A$10359,'Salinity-Da'!$A112,'Salinity-Inst'!E$5:E$10308)</f>
        <v>8100.0515463917527</v>
      </c>
      <c r="D112" s="60">
        <f t="shared" ca="1" si="47"/>
        <v>0.18881239035878211</v>
      </c>
      <c r="E112" s="60">
        <f t="shared" si="48"/>
        <v>1.2251494168051782</v>
      </c>
      <c r="F112" s="64">
        <v>1</v>
      </c>
      <c r="G112" s="60">
        <f t="shared" ca="1" si="49"/>
        <v>0.1541137658549013</v>
      </c>
      <c r="H112" s="52">
        <f t="shared" ca="1" si="50"/>
        <v>-2.9790022684579504E-2</v>
      </c>
      <c r="I112" s="65">
        <f t="shared" ca="1" si="51"/>
        <v>4.5350594189832556</v>
      </c>
    </row>
    <row r="113" spans="1:9" x14ac:dyDescent="0.3">
      <c r="A113" s="94">
        <v>41940</v>
      </c>
      <c r="B113" s="67">
        <f>AVERAGEIF('Salinity-Inst'!$A$5:$A$10359,'Salinity-Da'!$A113,'Salinity-Inst'!D$5:D$10359)</f>
        <v>24.99541666666666</v>
      </c>
      <c r="C113" s="67">
        <f ca="1">AVERAGEIF('Salinity-Inst'!$A$5:$A$10359,'Salinity-Da'!$A113,'Salinity-Inst'!E$5:E$10308)</f>
        <v>8472.8541666666661</v>
      </c>
      <c r="D113" s="60">
        <f t="shared" ca="1" si="47"/>
        <v>0.1975024281274281</v>
      </c>
      <c r="E113" s="60">
        <f t="shared" si="48"/>
        <v>1.2364258834616191</v>
      </c>
      <c r="F113" s="64">
        <v>1</v>
      </c>
      <c r="G113" s="60">
        <f t="shared" ca="1" si="49"/>
        <v>0.15973656874157385</v>
      </c>
      <c r="H113" s="52">
        <f t="shared" ca="1" si="50"/>
        <v>-3.1919749535044159E-2</v>
      </c>
      <c r="I113" s="65">
        <f t="shared" ca="1" si="51"/>
        <v>4.7115209613996107</v>
      </c>
    </row>
    <row r="114" spans="1:9" x14ac:dyDescent="0.3">
      <c r="A114" s="59">
        <v>41941</v>
      </c>
      <c r="B114" s="67">
        <f>AVERAGEIF('Salinity-Inst'!$A$5:$A$12130,'Salinity-Da'!$A114,'Salinity-Inst'!D$5:D$12130)</f>
        <v>25.994791666666657</v>
      </c>
      <c r="C114" s="67">
        <f>AVERAGEIF('Salinity-Inst'!$A$5:$A$12130,'Salinity-Da'!$A114,'Salinity-Inst'!E$5:E$12130)</f>
        <v>9507.4270833333339</v>
      </c>
      <c r="D114" s="60">
        <f t="shared" ref="D114:D132" si="52">C114/(42.9*1000)</f>
        <v>0.22161834693084695</v>
      </c>
      <c r="E114" s="60">
        <f t="shared" ref="E114:E132" si="53">0.6766097+(0.0200564*B114)+(0.0001104259*(B114^2))-(0.00000069698*(B114^3))+(0.0000000010031*(B114^4))</f>
        <v>1.2608049092950315</v>
      </c>
      <c r="F114" s="64">
        <v>1</v>
      </c>
      <c r="G114" s="60">
        <f t="shared" ref="G114:G132" si="54">D114/(E114*F114)</f>
        <v>0.17577528870407316</v>
      </c>
      <c r="H114" s="52">
        <f t="shared" ref="H114:H132" si="55">((B114-15)/(1+0.0162*(B114-15)))*(0.0005-(0.0056*(G114^0.5))-(0.0066*G114)-(0.0375*(G114^1.5))+(0.0636*(G114^2))-(0.0144*(G114^2.5)))</f>
        <v>-3.7264674314277733E-2</v>
      </c>
      <c r="I114" s="65">
        <f t="shared" ref="I114:I132" si="56">0.008-(0.1692*(G114^0.5))+(25.3851*G114)+(14.0941*(G114^1.5))-(7.0261*(G114^2))+(2.7081*(G114^2.5))+H114</f>
        <v>5.218527057120661</v>
      </c>
    </row>
    <row r="115" spans="1:9" x14ac:dyDescent="0.3">
      <c r="A115" s="59">
        <v>41942</v>
      </c>
      <c r="B115" s="67">
        <f>AVERAGEIF('Salinity-Inst'!$A$5:$A$12130,'Salinity-Da'!$A115,'Salinity-Inst'!D$5:D$12130)</f>
        <v>26.476947368421058</v>
      </c>
      <c r="C115" s="67">
        <f>AVERAGEIF('Salinity-Inst'!$A$5:$A$12130,'Salinity-Da'!$A115,'Salinity-Inst'!E$5:E$12130)</f>
        <v>8992.2842105263153</v>
      </c>
      <c r="D115" s="60">
        <f t="shared" si="52"/>
        <v>0.20961035455772298</v>
      </c>
      <c r="E115" s="60">
        <f t="shared" si="53"/>
        <v>1.272609925473053</v>
      </c>
      <c r="F115" s="64">
        <v>1</v>
      </c>
      <c r="G115" s="60">
        <f t="shared" si="54"/>
        <v>0.1647090364157005</v>
      </c>
      <c r="H115" s="52">
        <f t="shared" si="55"/>
        <v>-3.6771771333389949E-2</v>
      </c>
      <c r="I115" s="65">
        <f t="shared" si="56"/>
        <v>4.8650556844700912</v>
      </c>
    </row>
    <row r="116" spans="1:9" x14ac:dyDescent="0.3">
      <c r="A116" s="59">
        <v>41943</v>
      </c>
      <c r="B116" s="67">
        <f>AVERAGEIF('Salinity-Inst'!$A$5:$A$12130,'Salinity-Da'!$A116,'Salinity-Inst'!D$5:D$12130)</f>
        <v>26.233125000000005</v>
      </c>
      <c r="C116" s="67">
        <f>AVERAGEIF('Salinity-Inst'!$A$5:$A$12130,'Salinity-Da'!$A116,'Salinity-Inst'!E$5:E$12130)</f>
        <v>8546.4479166666661</v>
      </c>
      <c r="D116" s="60">
        <f t="shared" si="52"/>
        <v>0.19921790015540014</v>
      </c>
      <c r="E116" s="60">
        <f t="shared" si="53"/>
        <v>1.2666367511312955</v>
      </c>
      <c r="F116" s="64">
        <v>1</v>
      </c>
      <c r="G116" s="60">
        <f t="shared" si="54"/>
        <v>0.15728100418487689</v>
      </c>
      <c r="H116" s="52">
        <f t="shared" si="55"/>
        <v>-3.4840494260031364E-2</v>
      </c>
      <c r="I116" s="65">
        <f t="shared" si="56"/>
        <v>4.630539283551407</v>
      </c>
    </row>
    <row r="117" spans="1:9" x14ac:dyDescent="0.3">
      <c r="A117" s="59">
        <v>41944</v>
      </c>
      <c r="B117" s="67">
        <f>AVERAGEIF('Salinity-Inst'!$A$5:$A$12130,'Salinity-Da'!$A117,'Salinity-Inst'!D$5:D$12130)</f>
        <v>24.08312500000001</v>
      </c>
      <c r="C117" s="67">
        <f>AVERAGEIF('Salinity-Inst'!$A$5:$A$12130,'Salinity-Da'!$A117,'Salinity-Inst'!E$5:E$12130)</f>
        <v>8734.9791666666661</v>
      </c>
      <c r="D117" s="60">
        <f t="shared" si="52"/>
        <v>0.20361256798756797</v>
      </c>
      <c r="E117" s="60">
        <f t="shared" si="53"/>
        <v>1.214279095375058</v>
      </c>
      <c r="F117" s="64">
        <v>1</v>
      </c>
      <c r="G117" s="60">
        <f t="shared" si="54"/>
        <v>0.16768185235427902</v>
      </c>
      <c r="H117" s="52">
        <f t="shared" si="55"/>
        <v>-3.0502461069632565E-2</v>
      </c>
      <c r="I117" s="65">
        <f t="shared" si="56"/>
        <v>4.966215719466839</v>
      </c>
    </row>
    <row r="118" spans="1:9" x14ac:dyDescent="0.3">
      <c r="A118" s="59">
        <v>41945</v>
      </c>
      <c r="B118" s="67">
        <f>AVERAGEIF('Salinity-Inst'!$A$5:$A$12130,'Salinity-Da'!$A118,'Salinity-Inst'!D$5:D$12130)</f>
        <v>20.264062499999991</v>
      </c>
      <c r="C118" s="67">
        <f>AVERAGEIF('Salinity-Inst'!$A$5:$A$12130,'Salinity-Da'!$A118,'Salinity-Inst'!E$5:E$12130)</f>
        <v>6733.09375</v>
      </c>
      <c r="D118" s="60">
        <f t="shared" si="52"/>
        <v>0.15694857226107226</v>
      </c>
      <c r="E118" s="60">
        <f t="shared" si="53"/>
        <v>1.1227477937734915</v>
      </c>
      <c r="F118" s="64">
        <v>1</v>
      </c>
      <c r="G118" s="60">
        <f t="shared" si="54"/>
        <v>0.13978969554113041</v>
      </c>
      <c r="H118" s="52">
        <f t="shared" si="55"/>
        <v>-1.619413551240723E-2</v>
      </c>
      <c r="I118" s="65">
        <f t="shared" si="56"/>
        <v>4.0962387685941266</v>
      </c>
    </row>
    <row r="119" spans="1:9" x14ac:dyDescent="0.3">
      <c r="A119" s="59">
        <v>41946</v>
      </c>
      <c r="B119" s="67">
        <f>AVERAGEIF('Salinity-Inst'!$A$5:$A$12130,'Salinity-Da'!$A119,'Salinity-Inst'!D$5:D$12130)</f>
        <v>19.932916666666671</v>
      </c>
      <c r="C119" s="67">
        <f>AVERAGEIF('Salinity-Inst'!$A$5:$A$12130,'Salinity-Da'!$A119,'Salinity-Inst'!E$5:E$12130)</f>
        <v>7005.708333333333</v>
      </c>
      <c r="D119" s="60">
        <f t="shared" si="52"/>
        <v>0.16330322455322455</v>
      </c>
      <c r="E119" s="60">
        <f t="shared" si="53"/>
        <v>1.1149052296676292</v>
      </c>
      <c r="F119" s="64">
        <v>1</v>
      </c>
      <c r="G119" s="60">
        <f t="shared" si="54"/>
        <v>0.146472740648914</v>
      </c>
      <c r="H119" s="52">
        <f t="shared" si="55"/>
        <v>-1.583158618825618E-2</v>
      </c>
      <c r="I119" s="65">
        <f t="shared" si="56"/>
        <v>4.3072166832468914</v>
      </c>
    </row>
    <row r="120" spans="1:9" x14ac:dyDescent="0.3">
      <c r="A120" s="59">
        <v>41947</v>
      </c>
      <c r="B120" s="67">
        <f>AVERAGEIF('Salinity-Inst'!$A$5:$A$12130,'Salinity-Da'!$A120,'Salinity-Inst'!D$5:D$12130)</f>
        <v>20.14604166666668</v>
      </c>
      <c r="C120" s="67">
        <f>AVERAGEIF('Salinity-Inst'!$A$5:$A$12130,'Salinity-Da'!$A120,'Salinity-Inst'!E$5:E$12130)</f>
        <v>7662.385416666667</v>
      </c>
      <c r="D120" s="60">
        <f t="shared" si="52"/>
        <v>0.17861038267288268</v>
      </c>
      <c r="E120" s="60">
        <f t="shared" si="53"/>
        <v>1.1199509121476938</v>
      </c>
      <c r="F120" s="64">
        <v>1</v>
      </c>
      <c r="G120" s="60">
        <f t="shared" si="54"/>
        <v>0.15948054574139084</v>
      </c>
      <c r="H120" s="52">
        <f t="shared" si="55"/>
        <v>-1.7603261617373061E-2</v>
      </c>
      <c r="I120" s="65">
        <f t="shared" si="56"/>
        <v>4.7176937915560098</v>
      </c>
    </row>
    <row r="121" spans="1:9" x14ac:dyDescent="0.3">
      <c r="A121" s="59">
        <v>41948</v>
      </c>
      <c r="B121" s="67">
        <f>AVERAGEIF('Salinity-Inst'!$A$5:$A$12130,'Salinity-Da'!$A121,'Salinity-Inst'!D$5:D$12130)</f>
        <v>20.895729166666669</v>
      </c>
      <c r="C121" s="67">
        <f>AVERAGEIF('Salinity-Inst'!$A$5:$A$12130,'Salinity-Da'!$A121,'Salinity-Inst'!E$5:E$12130)</f>
        <v>9140</v>
      </c>
      <c r="D121" s="60">
        <f t="shared" si="52"/>
        <v>0.21305361305361306</v>
      </c>
      <c r="E121" s="60">
        <f t="shared" si="53"/>
        <v>1.1377504068126461</v>
      </c>
      <c r="F121" s="64">
        <v>1</v>
      </c>
      <c r="G121" s="60">
        <f t="shared" si="54"/>
        <v>0.1872586568880891</v>
      </c>
      <c r="H121" s="52">
        <f t="shared" si="55"/>
        <v>-2.252939584300748E-2</v>
      </c>
      <c r="I121" s="65">
        <f t="shared" si="56"/>
        <v>5.6026387296563493</v>
      </c>
    </row>
    <row r="122" spans="1:9" x14ac:dyDescent="0.3">
      <c r="A122" s="59">
        <v>41949</v>
      </c>
      <c r="B122" s="67">
        <f>AVERAGEIF('Salinity-Inst'!$A$5:$A$12130,'Salinity-Da'!$A122,'Salinity-Inst'!D$5:D$12130)</f>
        <v>22.206666666666667</v>
      </c>
      <c r="C122" s="67">
        <f>AVERAGEIF('Salinity-Inst'!$A$5:$A$12130,'Salinity-Da'!$A122,'Salinity-Inst'!E$5:E$12130)</f>
        <v>9724.4375</v>
      </c>
      <c r="D122" s="60">
        <f t="shared" si="52"/>
        <v>0.2266768648018648</v>
      </c>
      <c r="E122" s="60">
        <f t="shared" si="53"/>
        <v>1.1690618541989009</v>
      </c>
      <c r="F122" s="64">
        <v>1</v>
      </c>
      <c r="G122" s="60">
        <f t="shared" si="54"/>
        <v>0.19389638280276883</v>
      </c>
      <c r="H122" s="52">
        <f t="shared" si="55"/>
        <v>-2.7714406537978506E-2</v>
      </c>
      <c r="I122" s="65">
        <f t="shared" si="56"/>
        <v>5.8118897360643507</v>
      </c>
    </row>
    <row r="123" spans="1:9" x14ac:dyDescent="0.3">
      <c r="A123" s="59">
        <v>41950</v>
      </c>
      <c r="B123" s="67">
        <f>AVERAGEIF('Salinity-Inst'!$A$5:$A$12130,'Salinity-Da'!$A123,'Salinity-Inst'!D$5:D$12130)</f>
        <v>23.245937499999993</v>
      </c>
      <c r="C123" s="67">
        <f>AVERAGEIF('Salinity-Inst'!$A$5:$A$12130,'Salinity-Da'!$A123,'Salinity-Inst'!E$5:E$12130)</f>
        <v>11398.541666666666</v>
      </c>
      <c r="D123" s="60">
        <f t="shared" si="52"/>
        <v>0.26570027195027196</v>
      </c>
      <c r="E123" s="60">
        <f t="shared" si="53"/>
        <v>1.1940485638573823</v>
      </c>
      <c r="F123" s="64">
        <v>1</v>
      </c>
      <c r="G123" s="60">
        <f t="shared" si="54"/>
        <v>0.22252049036592395</v>
      </c>
      <c r="H123" s="52">
        <f t="shared" si="55"/>
        <v>-3.4434134613932604E-2</v>
      </c>
      <c r="I123" s="65">
        <f t="shared" si="56"/>
        <v>6.7372329119711818</v>
      </c>
    </row>
    <row r="124" spans="1:9" x14ac:dyDescent="0.3">
      <c r="A124" s="59">
        <v>41951</v>
      </c>
      <c r="B124" s="67">
        <f>AVERAGEIF('Salinity-Inst'!$A$5:$A$12130,'Salinity-Da'!$A124,'Salinity-Inst'!D$5:D$12130)</f>
        <v>23.172812500000006</v>
      </c>
      <c r="C124" s="67">
        <f>AVERAGEIF('Salinity-Inst'!$A$5:$A$12130,'Salinity-Da'!$A124,'Salinity-Inst'!E$5:E$12130)</f>
        <v>11696.3125</v>
      </c>
      <c r="D124" s="60">
        <f t="shared" si="52"/>
        <v>0.272641317016317</v>
      </c>
      <c r="E124" s="60">
        <f t="shared" si="53"/>
        <v>1.19228580833489</v>
      </c>
      <c r="F124" s="64">
        <v>1</v>
      </c>
      <c r="G124" s="60">
        <f t="shared" si="54"/>
        <v>0.22867110814401084</v>
      </c>
      <c r="H124" s="52">
        <f t="shared" si="55"/>
        <v>-3.4802536859470296E-2</v>
      </c>
      <c r="I124" s="65">
        <f t="shared" si="56"/>
        <v>6.9386271414996639</v>
      </c>
    </row>
    <row r="125" spans="1:9" x14ac:dyDescent="0.3">
      <c r="A125" s="59">
        <v>41952</v>
      </c>
      <c r="B125" s="67">
        <f>AVERAGEIF('Salinity-Inst'!$A$5:$A$12130,'Salinity-Da'!$A125,'Salinity-Inst'!D$5:D$12130)</f>
        <v>22.26229166666667</v>
      </c>
      <c r="C125" s="67">
        <f>AVERAGEIF('Salinity-Inst'!$A$5:$A$12130,'Salinity-Da'!$A125,'Salinity-Inst'!E$5:E$12130)</f>
        <v>10535.135416666666</v>
      </c>
      <c r="D125" s="60">
        <f t="shared" si="52"/>
        <v>0.24557425213675213</v>
      </c>
      <c r="E125" s="60">
        <f t="shared" si="53"/>
        <v>1.1703955929952703</v>
      </c>
      <c r="F125" s="64">
        <v>1</v>
      </c>
      <c r="G125" s="60">
        <f t="shared" si="54"/>
        <v>0.2098215796492191</v>
      </c>
      <c r="H125" s="52">
        <f t="shared" si="55"/>
        <v>-2.9529721395093567E-2</v>
      </c>
      <c r="I125" s="65">
        <f t="shared" si="56"/>
        <v>6.3272000506261525</v>
      </c>
    </row>
    <row r="126" spans="1:9" x14ac:dyDescent="0.3">
      <c r="A126" s="59">
        <v>41953</v>
      </c>
      <c r="B126" s="67">
        <f>AVERAGEIF('Salinity-Inst'!$A$5:$A$12130,'Salinity-Da'!$A126,'Salinity-Inst'!D$5:D$12130)</f>
        <v>22.079791666666654</v>
      </c>
      <c r="C126" s="67">
        <f>AVERAGEIF('Salinity-Inst'!$A$5:$A$12130,'Salinity-Da'!$A126,'Salinity-Inst'!E$5:E$12130)</f>
        <v>9810.6145833333339</v>
      </c>
      <c r="D126" s="60">
        <f t="shared" si="52"/>
        <v>0.22868565462315463</v>
      </c>
      <c r="E126" s="60">
        <f t="shared" si="53"/>
        <v>1.1660212823428915</v>
      </c>
      <c r="F126" s="64">
        <v>1</v>
      </c>
      <c r="G126" s="60">
        <f t="shared" si="54"/>
        <v>0.19612476897819187</v>
      </c>
      <c r="H126" s="52">
        <f t="shared" si="55"/>
        <v>-2.7504210415784193E-2</v>
      </c>
      <c r="I126" s="65">
        <f t="shared" si="56"/>
        <v>5.8842375811223731</v>
      </c>
    </row>
    <row r="127" spans="1:9" x14ac:dyDescent="0.3">
      <c r="A127" s="59">
        <v>41954</v>
      </c>
      <c r="B127" s="67">
        <f>AVERAGEIF('Salinity-Inst'!$A$5:$A$12130,'Salinity-Da'!$A127,'Salinity-Inst'!D$5:D$12130)</f>
        <v>22.024374999999996</v>
      </c>
      <c r="C127" s="67">
        <f>AVERAGEIF('Salinity-Inst'!$A$5:$A$12130,'Salinity-Da'!$A127,'Salinity-Inst'!E$5:E$12130)</f>
        <v>9742.2291666666661</v>
      </c>
      <c r="D127" s="60">
        <f t="shared" si="52"/>
        <v>0.22709158896658896</v>
      </c>
      <c r="E127" s="60">
        <f t="shared" si="53"/>
        <v>1.1646938948146162</v>
      </c>
      <c r="F127" s="64">
        <v>1</v>
      </c>
      <c r="G127" s="60">
        <f t="shared" si="54"/>
        <v>0.19497963368541141</v>
      </c>
      <c r="H127" s="52">
        <f t="shared" si="55"/>
        <v>-2.7195039851447615E-2</v>
      </c>
      <c r="I127" s="65">
        <f t="shared" si="56"/>
        <v>5.8474670441223964</v>
      </c>
    </row>
    <row r="128" spans="1:9" x14ac:dyDescent="0.3">
      <c r="A128" s="59">
        <v>41955</v>
      </c>
      <c r="B128" s="67">
        <f>AVERAGEIF('Salinity-Inst'!$A$5:$A$12130,'Salinity-Da'!$A128,'Salinity-Inst'!D$5:D$12130)</f>
        <v>22.552315789473688</v>
      </c>
      <c r="C128" s="67">
        <f>AVERAGEIF('Salinity-Inst'!$A$5:$A$12130,'Salinity-Da'!$A128,'Salinity-Inst'!E$5:E$12130)</f>
        <v>9681.8842105263157</v>
      </c>
      <c r="D128" s="60">
        <f t="shared" si="52"/>
        <v>0.22568494663231506</v>
      </c>
      <c r="E128" s="60">
        <f t="shared" si="53"/>
        <v>1.1773562843129699</v>
      </c>
      <c r="F128" s="64">
        <v>1</v>
      </c>
      <c r="G128" s="60">
        <f t="shared" si="54"/>
        <v>0.19168789400398911</v>
      </c>
      <c r="H128" s="52">
        <f t="shared" si="55"/>
        <v>-2.8658012751803099E-2</v>
      </c>
      <c r="I128" s="65">
        <f t="shared" si="56"/>
        <v>5.739525703307792</v>
      </c>
    </row>
    <row r="129" spans="1:9" x14ac:dyDescent="0.3">
      <c r="A129" s="59">
        <v>41956</v>
      </c>
      <c r="B129" s="67">
        <f>AVERAGEIF('Salinity-Inst'!$A$5:$A$12130,'Salinity-Da'!$A129,'Salinity-Inst'!D$5:D$12130)</f>
        <v>22.38354166666667</v>
      </c>
      <c r="C129" s="67">
        <f>AVERAGEIF('Salinity-Inst'!$A$5:$A$12130,'Salinity-Da'!$A129,'Salinity-Inst'!E$5:E$12130)</f>
        <v>10324.927083333334</v>
      </c>
      <c r="D129" s="60">
        <f t="shared" si="52"/>
        <v>0.240674290986791</v>
      </c>
      <c r="E129" s="60">
        <f t="shared" si="53"/>
        <v>1.1733042768783326</v>
      </c>
      <c r="F129" s="64">
        <v>1</v>
      </c>
      <c r="G129" s="60">
        <f t="shared" si="54"/>
        <v>0.20512521408949747</v>
      </c>
      <c r="H129" s="52">
        <f t="shared" si="55"/>
        <v>-2.94937308782155E-2</v>
      </c>
      <c r="I129" s="65">
        <f t="shared" si="56"/>
        <v>6.1743538160297664</v>
      </c>
    </row>
    <row r="130" spans="1:9" x14ac:dyDescent="0.3">
      <c r="A130" s="59">
        <v>41957</v>
      </c>
      <c r="B130" s="67">
        <f>AVERAGEIF('Salinity-Inst'!$A$5:$A$12130,'Salinity-Da'!$A130,'Salinity-Inst'!D$5:D$12130)</f>
        <v>22.073541666666667</v>
      </c>
      <c r="C130" s="67">
        <f>AVERAGEIF('Salinity-Inst'!$A$5:$A$12130,'Salinity-Da'!$A130,'Salinity-Inst'!E$5:E$12130)</f>
        <v>10108.770833333334</v>
      </c>
      <c r="D130" s="60">
        <f t="shared" si="52"/>
        <v>0.23563568376068378</v>
      </c>
      <c r="E130" s="60">
        <f t="shared" si="53"/>
        <v>1.1658715563233188</v>
      </c>
      <c r="F130" s="64">
        <v>1</v>
      </c>
      <c r="G130" s="60">
        <f t="shared" si="54"/>
        <v>0.20211118667632838</v>
      </c>
      <c r="H130" s="52">
        <f t="shared" si="55"/>
        <v>-2.8084440487092376E-2</v>
      </c>
      <c r="I130" s="65">
        <f t="shared" si="56"/>
        <v>6.0778128858770248</v>
      </c>
    </row>
    <row r="131" spans="1:9" x14ac:dyDescent="0.3">
      <c r="A131" s="59">
        <v>41958</v>
      </c>
      <c r="B131" s="67">
        <f>AVERAGEIF('Salinity-Inst'!$A$5:$A$12130,'Salinity-Da'!$A131,'Salinity-Inst'!D$5:D$12130)</f>
        <v>21.705520833333328</v>
      </c>
      <c r="C131" s="67">
        <f>AVERAGEIF('Salinity-Inst'!$A$5:$A$12130,'Salinity-Da'!$A131,'Salinity-Inst'!E$5:E$12130)</f>
        <v>10007.447916666666</v>
      </c>
      <c r="D131" s="60">
        <f t="shared" si="52"/>
        <v>0.2332738442113442</v>
      </c>
      <c r="E131" s="60">
        <f t="shared" si="53"/>
        <v>1.1570644761770763</v>
      </c>
      <c r="F131" s="64">
        <v>1</v>
      </c>
      <c r="G131" s="60">
        <f t="shared" si="54"/>
        <v>0.20160833645336471</v>
      </c>
      <c r="H131" s="52">
        <f t="shared" si="55"/>
        <v>-2.6718712457786314E-2</v>
      </c>
      <c r="I131" s="65">
        <f t="shared" si="56"/>
        <v>6.0628497046351013</v>
      </c>
    </row>
    <row r="132" spans="1:9" x14ac:dyDescent="0.3">
      <c r="A132" s="59">
        <v>41959</v>
      </c>
      <c r="B132" s="67">
        <f>AVERAGEIF('Salinity-Inst'!$A$5:$A$12130,'Salinity-Da'!$A132,'Salinity-Inst'!D$5:D$12130)</f>
        <v>22.390833333333337</v>
      </c>
      <c r="C132" s="67">
        <f>AVERAGEIF('Salinity-Inst'!$A$5:$A$12130,'Salinity-Da'!$A132,'Salinity-Inst'!E$5:E$12130)</f>
        <v>12516.489583333334</v>
      </c>
      <c r="D132" s="60">
        <f t="shared" si="52"/>
        <v>0.29175966394716396</v>
      </c>
      <c r="E132" s="60">
        <f t="shared" si="53"/>
        <v>1.1734792602546051</v>
      </c>
      <c r="F132" s="64">
        <v>1</v>
      </c>
      <c r="G132" s="60">
        <f t="shared" si="54"/>
        <v>0.2486278827662127</v>
      </c>
      <c r="H132" s="52">
        <f t="shared" si="55"/>
        <v>-3.3626957886555349E-2</v>
      </c>
      <c r="I132" s="65">
        <f t="shared" si="56"/>
        <v>7.5978750837865308</v>
      </c>
    </row>
    <row r="133" spans="1:9" x14ac:dyDescent="0.3">
      <c r="A133" s="94">
        <v>41960</v>
      </c>
      <c r="B133" s="67">
        <f>AVERAGEIF('Salinity-Inst'!$A$5:$A$14157,'Salinity-Da'!$A133,'Salinity-Inst'!D$5:D$14157)</f>
        <v>22.91791666666667</v>
      </c>
      <c r="C133" s="67">
        <f>AVERAGEIF('Salinity-Inst'!$A$5:$A$14157,'Salinity-Da'!$A133,'Salinity-Inst'!E$5:E$14157)</f>
        <v>14043.072916666666</v>
      </c>
      <c r="D133" s="60">
        <f t="shared" ref="D133" si="57">C133/(42.9*1000)</f>
        <v>0.32734435703185699</v>
      </c>
      <c r="E133" s="60">
        <f t="shared" ref="E133" si="58">0.6766097+(0.0200564*B133)+(0.0001104259*(B133^2))-(0.00000069698*(B133^3))+(0.0000000010031*(B133^4))</f>
        <v>1.1861467355158066</v>
      </c>
      <c r="F133" s="64">
        <v>1</v>
      </c>
      <c r="G133" s="60">
        <f t="shared" ref="G133" si="59">D133/(E133*F133)</f>
        <v>0.27597290219705267</v>
      </c>
      <c r="H133" s="52">
        <f t="shared" ref="H133" si="60">((B133-15)/(1+0.0162*(B133-15)))*(0.0005-(0.0056*(G133^0.5))-(0.0066*G133)-(0.0375*(G133^1.5))+(0.0636*(G133^2))-(0.0144*(G133^2.5)))</f>
        <v>-3.8121945098070958E-2</v>
      </c>
      <c r="I133" s="65">
        <f t="shared" ref="I133" si="61">0.008-(0.1692*(G133^0.5))+(25.3851*G133)+(14.0941*(G133^1.5))-(7.0261*(G133^2))+(2.7081*(G133^2.5))+H133</f>
        <v>8.5031500325042462</v>
      </c>
    </row>
    <row r="134" spans="1:9" x14ac:dyDescent="0.3">
      <c r="A134" s="59">
        <v>41961</v>
      </c>
      <c r="B134" s="67">
        <f>AVERAGEIF('Salinity-Inst'!$A$5:$A$14157,'Salinity-Da'!$A134,'Salinity-Inst'!D$5:D$14157)</f>
        <v>22.165208333333336</v>
      </c>
      <c r="C134" s="67">
        <f>AVERAGEIF('Salinity-Inst'!$A$5:$A$14157,'Salinity-Da'!$A134,'Salinity-Inst'!E$5:E$14157)</f>
        <v>10491.072916666666</v>
      </c>
      <c r="D134" s="60">
        <f t="shared" ref="D134:D135" si="62">C134/(42.9*1000)</f>
        <v>0.24454715423465423</v>
      </c>
      <c r="E134" s="60">
        <f t="shared" ref="E134:E135" si="63">0.6766097+(0.0200564*B134)+(0.0001104259*(B134^2))-(0.00000069698*(B134^3))+(0.0000000010031*(B134^4))</f>
        <v>1.168068063675</v>
      </c>
      <c r="F134" s="64">
        <v>1</v>
      </c>
      <c r="G134" s="60">
        <f t="shared" ref="G134:G135" si="64">D134/(E134*F134)</f>
        <v>0.20936036335524394</v>
      </c>
      <c r="H134" s="52">
        <f t="shared" ref="H134:H135" si="65">((B134-15)/(1+0.0162*(B134-15)))*(0.0005-(0.0056*(G134^0.5))-(0.0066*G134)-(0.0375*(G134^1.5))+(0.0636*(G134^2))-(0.0144*(G134^2.5)))</f>
        <v>-2.9130828577147227E-2</v>
      </c>
      <c r="I134" s="65">
        <f t="shared" ref="I134:I135" si="66">0.008-(0.1692*(G134^0.5))+(25.3851*G134)+(14.0941*(G134^1.5))-(7.0261*(G134^2))+(2.7081*(G134^2.5))+H134</f>
        <v>6.3125709615532006</v>
      </c>
    </row>
    <row r="135" spans="1:9" x14ac:dyDescent="0.3">
      <c r="A135" s="59">
        <v>41962</v>
      </c>
      <c r="B135" s="67">
        <f>AVERAGEIF('Salinity-Inst'!$A$5:$A$14157,'Salinity-Da'!$A135,'Salinity-Inst'!D$5:D$14157)</f>
        <v>17.380416666666662</v>
      </c>
      <c r="C135" s="67">
        <f>AVERAGEIF('Salinity-Inst'!$A$5:$A$14157,'Salinity-Da'!$A135,'Salinity-Inst'!E$5:E$14157)</f>
        <v>6523.0625</v>
      </c>
      <c r="D135" s="60">
        <f t="shared" si="62"/>
        <v>0.15205273892773893</v>
      </c>
      <c r="E135" s="60">
        <f t="shared" si="63"/>
        <v>1.0549878319201997</v>
      </c>
      <c r="F135" s="64">
        <v>1</v>
      </c>
      <c r="G135" s="60">
        <f t="shared" si="64"/>
        <v>0.14412748121557514</v>
      </c>
      <c r="H135" s="52">
        <f t="shared" si="65"/>
        <v>-7.8422379348894958E-3</v>
      </c>
      <c r="I135" s="65">
        <f t="shared" si="66"/>
        <v>4.2412014518725085</v>
      </c>
    </row>
    <row r="136" spans="1:9" x14ac:dyDescent="0.3">
      <c r="A136" s="59">
        <v>41963</v>
      </c>
      <c r="B136" s="67">
        <f>AVERAGEIF('Salinity-Inst'!$A$5:$A$14157,'Salinity-Da'!$A136,'Salinity-Inst'!D$5:D$14157)</f>
        <v>16.953125</v>
      </c>
      <c r="C136" s="67">
        <f>AVERAGEIF('Salinity-Inst'!$A$5:$A$14157,'Salinity-Da'!$A136,'Salinity-Inst'!E$5:E$14157)</f>
        <v>6550.114583333333</v>
      </c>
      <c r="D136" s="60">
        <f t="shared" ref="D136:D153" si="67">C136/(42.9*1000)</f>
        <v>0.15268332362082362</v>
      </c>
      <c r="E136" s="60">
        <f t="shared" ref="E136:E153" si="68">0.6766097+(0.0200564*B136)+(0.0001104259*(B136^2))-(0.00000069698*(B136^3))+(0.0000000010031*(B136^4))</f>
        <v>1.0450525373243162</v>
      </c>
      <c r="F136" s="64">
        <v>1</v>
      </c>
      <c r="G136" s="60">
        <f t="shared" ref="G136:G153" si="69">D136/(E136*F136)</f>
        <v>0.14610109843065303</v>
      </c>
      <c r="H136" s="52">
        <f t="shared" ref="H136:H153" si="70">((B136-15)/(1+0.0162*(B136-15)))*(0.0005-(0.0056*(G136^0.5))-(0.0066*G136)-(0.0375*(G136^1.5))+(0.0636*(G136^2))-(0.0144*(G136^2.5)))</f>
        <v>-6.5483638270680952E-3</v>
      </c>
      <c r="I136" s="65">
        <f t="shared" ref="I136:I153" si="71">0.008-(0.1692*(G136^0.5))+(25.3851*G136)+(14.0941*(G136^1.5))-(7.0261*(G136^2))+(2.7081*(G136^2.5))+H136</f>
        <v>4.3047660407958812</v>
      </c>
    </row>
    <row r="137" spans="1:9" x14ac:dyDescent="0.3">
      <c r="A137" s="59">
        <v>41964</v>
      </c>
      <c r="B137" s="67">
        <f>AVERAGEIF('Salinity-Inst'!$A$5:$A$14157,'Salinity-Da'!$A137,'Salinity-Inst'!D$5:D$14157)</f>
        <v>17.723958333333318</v>
      </c>
      <c r="C137" s="67">
        <f>AVERAGEIF('Salinity-Inst'!$A$5:$A$14157,'Salinity-Da'!$A137,'Salinity-Inst'!E$5:E$14157)</f>
        <v>8893.8541666666661</v>
      </c>
      <c r="D137" s="60">
        <f t="shared" si="67"/>
        <v>0.20731594794094793</v>
      </c>
      <c r="E137" s="60">
        <f t="shared" si="68"/>
        <v>1.0629959033695153</v>
      </c>
      <c r="F137" s="64">
        <v>1</v>
      </c>
      <c r="G137" s="60">
        <f t="shared" si="69"/>
        <v>0.19502986538686726</v>
      </c>
      <c r="H137" s="52">
        <f t="shared" si="70"/>
        <v>-1.1251624077432004E-2</v>
      </c>
      <c r="I137" s="65">
        <f t="shared" si="71"/>
        <v>5.8650365642203326</v>
      </c>
    </row>
    <row r="138" spans="1:9" x14ac:dyDescent="0.3">
      <c r="A138" s="59">
        <v>41965</v>
      </c>
      <c r="B138" s="67">
        <f>AVERAGEIF('Salinity-Inst'!$A$5:$A$14157,'Salinity-Da'!$A138,'Salinity-Inst'!D$5:D$14157)</f>
        <v>18.938020833333329</v>
      </c>
      <c r="C138" s="67">
        <f>AVERAGEIF('Salinity-Inst'!$A$5:$A$14157,'Salinity-Da'!$A138,'Salinity-Inst'!E$5:E$14157)</f>
        <v>11203.739583333334</v>
      </c>
      <c r="D138" s="60">
        <f t="shared" si="67"/>
        <v>0.26115943084693088</v>
      </c>
      <c r="E138" s="60">
        <f t="shared" si="68"/>
        <v>1.0914373921532647</v>
      </c>
      <c r="F138" s="64">
        <v>1</v>
      </c>
      <c r="G138" s="60">
        <f t="shared" si="69"/>
        <v>0.23928026721871523</v>
      </c>
      <c r="H138" s="52">
        <f t="shared" si="70"/>
        <v>-1.839713877758067E-2</v>
      </c>
      <c r="I138" s="65">
        <f t="shared" si="71"/>
        <v>7.3042284845941765</v>
      </c>
    </row>
    <row r="139" spans="1:9" x14ac:dyDescent="0.3">
      <c r="A139" s="59">
        <v>41966</v>
      </c>
      <c r="B139" s="67">
        <f>AVERAGEIF('Salinity-Inst'!$A$5:$A$14157,'Salinity-Da'!$A139,'Salinity-Inst'!D$5:D$14157)</f>
        <v>20.514687499999987</v>
      </c>
      <c r="C139" s="67">
        <f>AVERAGEIF('Salinity-Inst'!$A$5:$A$14157,'Salinity-Da'!$A139,'Salinity-Inst'!E$5:E$14157)</f>
        <v>13660.395833333334</v>
      </c>
      <c r="D139" s="60">
        <f t="shared" si="67"/>
        <v>0.31842414529914531</v>
      </c>
      <c r="E139" s="60">
        <f t="shared" si="68"/>
        <v>1.1286936643399352</v>
      </c>
      <c r="F139" s="64">
        <v>1</v>
      </c>
      <c r="G139" s="60">
        <f t="shared" si="69"/>
        <v>0.28211742066024714</v>
      </c>
      <c r="H139" s="52">
        <f t="shared" si="70"/>
        <v>-2.7855614462499734E-2</v>
      </c>
      <c r="I139" s="65">
        <f t="shared" si="71"/>
        <v>8.7190698792867103</v>
      </c>
    </row>
    <row r="140" spans="1:9" x14ac:dyDescent="0.3">
      <c r="A140" s="59">
        <v>41967</v>
      </c>
      <c r="B140" s="67">
        <f>AVERAGEIF('Salinity-Inst'!$A$5:$A$14157,'Salinity-Da'!$A140,'Salinity-Inst'!D$5:D$14157)</f>
        <v>22.16083333333334</v>
      </c>
      <c r="C140" s="67">
        <f>AVERAGEIF('Salinity-Inst'!$A$5:$A$14157,'Salinity-Da'!$A140,'Salinity-Inst'!E$5:E$14157)</f>
        <v>12550.583333333334</v>
      </c>
      <c r="D140" s="60">
        <f t="shared" si="67"/>
        <v>0.29255439005439005</v>
      </c>
      <c r="E140" s="60">
        <f t="shared" si="68"/>
        <v>1.1679632047458894</v>
      </c>
      <c r="F140" s="64">
        <v>1</v>
      </c>
      <c r="G140" s="60">
        <f t="shared" si="69"/>
        <v>0.25048253991703473</v>
      </c>
      <c r="H140" s="52">
        <f t="shared" si="70"/>
        <v>-3.2844570092171885E-2</v>
      </c>
      <c r="I140" s="65">
        <f t="shared" si="71"/>
        <v>7.6600728404411544</v>
      </c>
    </row>
    <row r="141" spans="1:9" x14ac:dyDescent="0.3">
      <c r="A141" s="59">
        <v>41968</v>
      </c>
      <c r="B141" s="67">
        <f>AVERAGEIF('Salinity-Inst'!$A$5:$A$14157,'Salinity-Da'!$A141,'Salinity-Inst'!D$5:D$14157)</f>
        <v>23.305416666666684</v>
      </c>
      <c r="C141" s="67">
        <f>AVERAGEIF('Salinity-Inst'!$A$5:$A$14157,'Salinity-Da'!$A141,'Salinity-Inst'!E$5:E$14157)</f>
        <v>12299.96875</v>
      </c>
      <c r="D141" s="60">
        <f t="shared" si="67"/>
        <v>0.28671255827505826</v>
      </c>
      <c r="E141" s="60">
        <f t="shared" si="68"/>
        <v>1.195482885426808</v>
      </c>
      <c r="F141" s="64">
        <v>1</v>
      </c>
      <c r="G141" s="60">
        <f t="shared" si="69"/>
        <v>0.23982991456435357</v>
      </c>
      <c r="H141" s="52">
        <f t="shared" si="70"/>
        <v>-3.643527715454354E-2</v>
      </c>
      <c r="I141" s="65">
        <f t="shared" si="71"/>
        <v>7.3043216616103308</v>
      </c>
    </row>
    <row r="142" spans="1:9" x14ac:dyDescent="0.3">
      <c r="A142" s="59">
        <v>41969</v>
      </c>
      <c r="B142" s="67">
        <f>AVERAGEIF('Salinity-Inst'!$A$5:$A$14157,'Salinity-Da'!$A142,'Salinity-Inst'!D$5:D$14157)</f>
        <v>22.74197916666667</v>
      </c>
      <c r="C142" s="67">
        <f>AVERAGEIF('Salinity-Inst'!$A$5:$A$14157,'Salinity-Da'!$A142,'Salinity-Inst'!E$5:E$14157)</f>
        <v>9632.5</v>
      </c>
      <c r="D142" s="60">
        <f t="shared" si="67"/>
        <v>0.22453379953379954</v>
      </c>
      <c r="E142" s="60">
        <f t="shared" si="68"/>
        <v>1.1819143191748107</v>
      </c>
      <c r="F142" s="64">
        <v>1</v>
      </c>
      <c r="G142" s="60">
        <f t="shared" si="69"/>
        <v>0.18997468419755217</v>
      </c>
      <c r="H142" s="52">
        <f t="shared" si="70"/>
        <v>-2.9105290337617058E-2</v>
      </c>
      <c r="I142" s="65">
        <f t="shared" si="71"/>
        <v>5.6837253504858971</v>
      </c>
    </row>
    <row r="143" spans="1:9" x14ac:dyDescent="0.3">
      <c r="A143" s="59">
        <v>41970</v>
      </c>
      <c r="B143" s="67">
        <f>AVERAGEIF('Salinity-Inst'!$A$5:$A$14157,'Salinity-Da'!$A143,'Salinity-Inst'!D$5:D$14157)</f>
        <v>20.448437500000001</v>
      </c>
      <c r="C143" s="67">
        <f>AVERAGEIF('Salinity-Inst'!$A$5:$A$14157,'Salinity-Da'!$A143,'Salinity-Inst'!E$5:E$14157)</f>
        <v>5486.40625</v>
      </c>
      <c r="D143" s="60">
        <f t="shared" si="67"/>
        <v>0.12788825757575759</v>
      </c>
      <c r="E143" s="60">
        <f t="shared" si="68"/>
        <v>1.1271210797565232</v>
      </c>
      <c r="F143" s="64">
        <v>1</v>
      </c>
      <c r="G143" s="60">
        <f t="shared" si="69"/>
        <v>0.11346452468388185</v>
      </c>
      <c r="H143" s="52">
        <f t="shared" si="70"/>
        <v>-1.4078852868319039E-2</v>
      </c>
      <c r="I143" s="65">
        <f t="shared" si="71"/>
        <v>3.2771996890205273</v>
      </c>
    </row>
    <row r="144" spans="1:9" x14ac:dyDescent="0.3">
      <c r="A144" s="59">
        <v>41971</v>
      </c>
      <c r="B144" s="67">
        <f>AVERAGEIF('Salinity-Inst'!$A$5:$A$14157,'Salinity-Da'!$A144,'Salinity-Inst'!D$5:D$14157)</f>
        <v>17.715937499999999</v>
      </c>
      <c r="C144" s="67">
        <f>AVERAGEIF('Salinity-Inst'!$A$5:$A$14157,'Salinity-Da'!$A144,'Salinity-Inst'!E$5:E$14157)</f>
        <v>3439.6666666666665</v>
      </c>
      <c r="D144" s="60">
        <f t="shared" si="67"/>
        <v>8.0178710178710172E-2</v>
      </c>
      <c r="E144" s="60">
        <f t="shared" si="68"/>
        <v>1.0628087319344866</v>
      </c>
      <c r="F144" s="64">
        <v>1</v>
      </c>
      <c r="G144" s="60">
        <f t="shared" si="69"/>
        <v>7.5440394653863777E-2</v>
      </c>
      <c r="H144" s="52">
        <f t="shared" si="70"/>
        <v>-5.134277825235161E-3</v>
      </c>
      <c r="I144" s="65">
        <f t="shared" si="71"/>
        <v>2.1277410828385745</v>
      </c>
    </row>
    <row r="145" spans="1:15" x14ac:dyDescent="0.3">
      <c r="A145" s="59">
        <v>41972</v>
      </c>
      <c r="B145" s="67">
        <f>AVERAGEIF('Salinity-Inst'!$A$5:$A$14157,'Salinity-Da'!$A145,'Salinity-Inst'!D$5:D$14157)</f>
        <v>17.098645833333329</v>
      </c>
      <c r="C145" s="67">
        <f>AVERAGEIF('Salinity-Inst'!$A$5:$A$14157,'Salinity-Da'!$A145,'Salinity-Inst'!E$5:E$14157)</f>
        <v>4392.9375</v>
      </c>
      <c r="D145" s="60">
        <f t="shared" si="67"/>
        <v>0.10239947552447552</v>
      </c>
      <c r="E145" s="60">
        <f t="shared" si="68"/>
        <v>1.0484330261428298</v>
      </c>
      <c r="F145" s="64">
        <v>1</v>
      </c>
      <c r="G145" s="60">
        <f t="shared" si="69"/>
        <v>9.7669067046849647E-2</v>
      </c>
      <c r="H145" s="52">
        <f t="shared" si="70"/>
        <v>-5.0245785531580376E-3</v>
      </c>
      <c r="I145" s="65">
        <f t="shared" si="71"/>
        <v>2.8006881778676118</v>
      </c>
    </row>
    <row r="146" spans="1:15" x14ac:dyDescent="0.3">
      <c r="A146" s="59">
        <v>41973</v>
      </c>
      <c r="B146" s="67">
        <f>AVERAGEIF('Salinity-Inst'!$A$5:$A$14157,'Salinity-Da'!$A146,'Salinity-Inst'!D$5:D$14157)</f>
        <v>17.943854166666679</v>
      </c>
      <c r="C146" s="67">
        <f>AVERAGEIF('Salinity-Inst'!$A$5:$A$14157,'Salinity-Da'!$A146,'Salinity-Inst'!E$5:E$14157)</f>
        <v>6867.541666666667</v>
      </c>
      <c r="D146" s="60">
        <f t="shared" si="67"/>
        <v>0.16008255633255633</v>
      </c>
      <c r="E146" s="60">
        <f t="shared" si="68"/>
        <v>1.0681310827199839</v>
      </c>
      <c r="F146" s="64">
        <v>1</v>
      </c>
      <c r="G146" s="60">
        <f t="shared" si="69"/>
        <v>0.1498716392794299</v>
      </c>
      <c r="H146" s="52">
        <f t="shared" si="70"/>
        <v>-9.917417574050201E-3</v>
      </c>
      <c r="I146" s="65">
        <f t="shared" si="71"/>
        <v>4.4205604356543393</v>
      </c>
    </row>
    <row r="147" spans="1:15" x14ac:dyDescent="0.3">
      <c r="A147" s="59">
        <v>41974</v>
      </c>
      <c r="B147" s="67">
        <f>AVERAGEIF('Salinity-Inst'!$A$5:$A$14157,'Salinity-Da'!$A147,'Salinity-Inst'!D$5:D$14157)</f>
        <v>18.925353535353533</v>
      </c>
      <c r="C147" s="67">
        <f>AVERAGEIF('Salinity-Inst'!$A$5:$A$14157,'Salinity-Da'!$A147,'Salinity-Inst'!E$5:E$14157)</f>
        <v>7918.9292929292933</v>
      </c>
      <c r="D147" s="60">
        <f t="shared" si="67"/>
        <v>0.18459042640860823</v>
      </c>
      <c r="E147" s="60">
        <f t="shared" si="68"/>
        <v>1.0911395166994324</v>
      </c>
      <c r="F147" s="64">
        <v>1</v>
      </c>
      <c r="G147" s="60">
        <f t="shared" si="69"/>
        <v>0.16917215771542429</v>
      </c>
      <c r="H147" s="52">
        <f t="shared" si="70"/>
        <v>-1.4314134287415698E-2</v>
      </c>
      <c r="I147" s="65">
        <f t="shared" si="71"/>
        <v>5.0300289230143482</v>
      </c>
    </row>
    <row r="148" spans="1:15" x14ac:dyDescent="0.3">
      <c r="A148" s="59">
        <v>41975</v>
      </c>
      <c r="B148" s="67">
        <f>AVERAGEIF('Salinity-Inst'!$A$5:$A$14157,'Salinity-Da'!$A148,'Salinity-Inst'!D$5:D$14157)</f>
        <v>19.924123711340197</v>
      </c>
      <c r="C148" s="67">
        <f>AVERAGEIF('Salinity-Inst'!$A$5:$A$14157,'Salinity-Da'!$A148,'Salinity-Inst'!E$5:E$14157)</f>
        <v>9050.5567010309278</v>
      </c>
      <c r="D148" s="60">
        <f t="shared" si="67"/>
        <v>0.2109686876697186</v>
      </c>
      <c r="E148" s="60">
        <f t="shared" si="68"/>
        <v>1.1146971971593536</v>
      </c>
      <c r="F148" s="64">
        <v>1</v>
      </c>
      <c r="G148" s="60">
        <f t="shared" si="69"/>
        <v>0.1892609833480717</v>
      </c>
      <c r="H148" s="52">
        <f t="shared" si="70"/>
        <v>-1.9241126854601307E-2</v>
      </c>
      <c r="I148" s="65">
        <f t="shared" si="71"/>
        <v>5.6705432384487517</v>
      </c>
    </row>
    <row r="149" spans="1:15" x14ac:dyDescent="0.3">
      <c r="A149" s="59">
        <v>41976</v>
      </c>
      <c r="B149" s="67">
        <f>AVERAGEIF('Salinity-Inst'!$A$5:$A$14157,'Salinity-Da'!$A149,'Salinity-Inst'!D$5:D$14157)</f>
        <v>20.761855670103103</v>
      </c>
      <c r="C149" s="67">
        <f>AVERAGEIF('Salinity-Inst'!$A$5:$A$14157,'Salinity-Da'!$A149,'Salinity-Inst'!E$5:E$14157)</f>
        <v>9235.2989690721643</v>
      </c>
      <c r="D149" s="60">
        <f t="shared" si="67"/>
        <v>0.21527503424410641</v>
      </c>
      <c r="E149" s="60">
        <f t="shared" si="68"/>
        <v>1.1345661453103049</v>
      </c>
      <c r="F149" s="64">
        <v>1</v>
      </c>
      <c r="G149" s="60">
        <f t="shared" si="69"/>
        <v>0.1897421627940683</v>
      </c>
      <c r="H149" s="52">
        <f t="shared" si="70"/>
        <v>-2.2276664502949264E-2</v>
      </c>
      <c r="I149" s="65">
        <f t="shared" si="71"/>
        <v>5.6830447272997304</v>
      </c>
    </row>
    <row r="150" spans="1:15" x14ac:dyDescent="0.3">
      <c r="A150" s="59">
        <v>41977</v>
      </c>
      <c r="B150" s="67">
        <f>AVERAGEIF('Salinity-Inst'!$A$5:$A$14157,'Salinity-Da'!$A150,'Salinity-Inst'!D$5:D$14157)</f>
        <v>21.293298969072165</v>
      </c>
      <c r="C150" s="67">
        <f>AVERAGEIF('Salinity-Inst'!$A$5:$A$14157,'Salinity-Da'!$A150,'Salinity-Inst'!E$5:E$14157)</f>
        <v>9972.1134020618556</v>
      </c>
      <c r="D150" s="60">
        <f t="shared" si="67"/>
        <v>0.23245019585225771</v>
      </c>
      <c r="E150" s="60">
        <f t="shared" si="68"/>
        <v>1.1472214643812608</v>
      </c>
      <c r="F150" s="64">
        <v>1</v>
      </c>
      <c r="G150" s="60">
        <f t="shared" si="69"/>
        <v>0.2026201592886224</v>
      </c>
      <c r="H150" s="52">
        <f t="shared" si="70"/>
        <v>-2.5318745878215424E-2</v>
      </c>
      <c r="I150" s="65">
        <f t="shared" si="71"/>
        <v>6.0971100318239024</v>
      </c>
    </row>
    <row r="151" spans="1:15" x14ac:dyDescent="0.3">
      <c r="A151" s="59">
        <v>41978</v>
      </c>
      <c r="B151" s="67">
        <f>AVERAGEIF('Salinity-Inst'!$A$5:$A$14157,'Salinity-Da'!$A151,'Salinity-Inst'!D$5:D$14157)</f>
        <v>21.786185567010307</v>
      </c>
      <c r="C151" s="67">
        <f>AVERAGEIF('Salinity-Inst'!$A$5:$A$14157,'Salinity-Da'!$A151,'Salinity-Inst'!E$5:E$14157)</f>
        <v>11745.886597938144</v>
      </c>
      <c r="D151" s="60">
        <f t="shared" si="67"/>
        <v>0.27379689039482852</v>
      </c>
      <c r="E151" s="60">
        <f t="shared" si="68"/>
        <v>1.1589932911241558</v>
      </c>
      <c r="F151" s="64">
        <v>1</v>
      </c>
      <c r="G151" s="60">
        <f t="shared" si="69"/>
        <v>0.23623682077508967</v>
      </c>
      <c r="H151" s="52">
        <f t="shared" si="70"/>
        <v>-3.0129994346963698E-2</v>
      </c>
      <c r="I151" s="65">
        <f t="shared" si="71"/>
        <v>7.192171544318624</v>
      </c>
    </row>
    <row r="152" spans="1:15" s="99" customFormat="1" x14ac:dyDescent="0.3">
      <c r="A152" s="59">
        <v>41979</v>
      </c>
      <c r="B152" s="67">
        <f>AVERAGEIF('Salinity-Inst'!$A$5:$A$14157,'Salinity-Da'!$A152,'Salinity-Inst'!D$5:D$14157)</f>
        <v>22.733505154639175</v>
      </c>
      <c r="C152" s="67">
        <f>AVERAGEIF('Salinity-Inst'!$A$5:$A$14157,'Salinity-Da'!$A152,'Salinity-Inst'!E$5:E$14157)</f>
        <v>11376.072164948453</v>
      </c>
      <c r="D152" s="60">
        <f t="shared" si="67"/>
        <v>0.26517650734145576</v>
      </c>
      <c r="E152" s="60">
        <f t="shared" si="68"/>
        <v>1.1817105682257125</v>
      </c>
      <c r="F152" s="64">
        <v>1</v>
      </c>
      <c r="G152" s="60">
        <f t="shared" si="69"/>
        <v>0.22440055498497136</v>
      </c>
      <c r="H152" s="52">
        <f t="shared" si="70"/>
        <v>-3.2719762482169693E-2</v>
      </c>
      <c r="I152" s="65">
        <f t="shared" si="71"/>
        <v>6.8005662944265159</v>
      </c>
      <c r="J152" s="52"/>
      <c r="K152" s="52"/>
      <c r="L152" s="52"/>
      <c r="M152" s="52"/>
      <c r="N152" s="52"/>
      <c r="O152" s="52"/>
    </row>
    <row r="153" spans="1:15" x14ac:dyDescent="0.3">
      <c r="A153" s="94">
        <v>41980</v>
      </c>
      <c r="B153" s="67">
        <f>AVERAGEIF('Salinity-Inst'!$A$5:$A$14157,'Salinity-Da'!$A153,'Salinity-Inst'!D$5:D$14157)</f>
        <v>22.785567010309286</v>
      </c>
      <c r="C153" s="67">
        <f>AVERAGEIF('Salinity-Inst'!$A$5:$A$14157,'Salinity-Da'!$A153,'Salinity-Inst'!E$5:E$14157)</f>
        <v>9337</v>
      </c>
      <c r="D153" s="60">
        <f t="shared" si="67"/>
        <v>0.21764568764568765</v>
      </c>
      <c r="E153" s="60">
        <f t="shared" si="68"/>
        <v>1.1829625042588721</v>
      </c>
      <c r="F153" s="64">
        <v>1</v>
      </c>
      <c r="G153" s="60">
        <f t="shared" si="69"/>
        <v>0.18398358938861128</v>
      </c>
      <c r="H153" s="52">
        <f t="shared" si="70"/>
        <v>-2.8566321498419835E-2</v>
      </c>
      <c r="I153" s="65">
        <f t="shared" si="71"/>
        <v>5.4910458354951563</v>
      </c>
    </row>
    <row r="154" spans="1:15" x14ac:dyDescent="0.3">
      <c r="A154" s="59">
        <v>41981</v>
      </c>
      <c r="B154" s="67">
        <f>AVERAGEIF('Salinity-Inst'!$A$5:$A$17041,'Salinity-Da'!$A154,'Salinity-Inst'!D$5:D$17041)</f>
        <v>21.984583333333337</v>
      </c>
      <c r="C154" s="67">
        <f>AVERAGEIF('Salinity-Inst'!$A$5:$A$17041,'Salinity-Da'!$A154,'Salinity-Inst'!E$5:E$17041)</f>
        <v>9833.0833333333339</v>
      </c>
      <c r="D154" s="60">
        <f t="shared" ref="D154:D155" si="72">C154/(42.9*1000)</f>
        <v>0.22920940170940171</v>
      </c>
      <c r="E154" s="60">
        <f t="shared" ref="E154:E155" si="73">0.6766097+(0.0200564*B154)+(0.0001104259*(B154^2))-(0.00000069698*(B154^3))+(0.0000000010031*(B154^4))</f>
        <v>1.1637410255932732</v>
      </c>
      <c r="F154" s="64">
        <v>1</v>
      </c>
      <c r="G154" s="60">
        <f t="shared" ref="G154:G155" si="74">D154/(E154*F154)</f>
        <v>0.19695911432919636</v>
      </c>
      <c r="H154" s="52">
        <f t="shared" ref="H154:H155" si="75">((B154-15)/(1+0.0162*(B154-15)))*(0.0005-(0.0056*(G154^0.5))-(0.0066*G154)-(0.0375*(G154^1.5))+(0.0636*(G154^2))-(0.0144*(G154^2.5)))</f>
        <v>-2.7255643523490972E-2</v>
      </c>
      <c r="I154" s="65">
        <f t="shared" ref="I154:I155" si="76">0.008-(0.1692*(G154^0.5))+(25.3851*G154)+(14.0941*(G154^1.5))-(7.0261*(G154^2))+(2.7081*(G154^2.5))+H154</f>
        <v>5.9115146428403191</v>
      </c>
    </row>
    <row r="155" spans="1:15" x14ac:dyDescent="0.3">
      <c r="A155" s="59">
        <v>41982</v>
      </c>
      <c r="B155" s="67">
        <f>AVERAGEIF('Salinity-Inst'!$A$5:$A$17041,'Salinity-Da'!$A155,'Salinity-Inst'!D$5:D$17041)</f>
        <v>20.934687500000003</v>
      </c>
      <c r="C155" s="67">
        <f>AVERAGEIF('Salinity-Inst'!$A$5:$A$17041,'Salinity-Da'!$A155,'Salinity-Inst'!E$5:E$17041)</f>
        <v>9515.5416666666661</v>
      </c>
      <c r="D155" s="60">
        <f t="shared" si="72"/>
        <v>0.22180749805749805</v>
      </c>
      <c r="E155" s="60">
        <f t="shared" si="73"/>
        <v>1.1386775215877369</v>
      </c>
      <c r="F155" s="64">
        <v>1</v>
      </c>
      <c r="G155" s="60">
        <f t="shared" si="74"/>
        <v>0.19479395513860367</v>
      </c>
      <c r="H155" s="52">
        <f t="shared" si="75"/>
        <v>-2.3330144658878671E-2</v>
      </c>
      <c r="I155" s="65">
        <f t="shared" si="76"/>
        <v>5.8453214653409002</v>
      </c>
    </row>
    <row r="156" spans="1:15" x14ac:dyDescent="0.3">
      <c r="A156" s="59">
        <v>41983</v>
      </c>
      <c r="B156" s="67">
        <f>AVERAGEIF('Salinity-Inst'!$A$5:$A$17041,'Salinity-Da'!$A156,'Salinity-Inst'!D$5:D$17041)</f>
        <v>18.987187500000001</v>
      </c>
      <c r="C156" s="67">
        <f>AVERAGEIF('Salinity-Inst'!$A$5:$A$17041,'Salinity-Da'!$A156,'Salinity-Inst'!E$5:E$17041)</f>
        <v>8616.2708333333339</v>
      </c>
      <c r="D156" s="60">
        <f t="shared" ref="D156:D165" si="77">C156/(42.9*1000)</f>
        <v>0.20084547397047398</v>
      </c>
      <c r="E156" s="60">
        <f t="shared" ref="E156:E165" si="78">0.6766097+(0.0200564*B156)+(0.0001104259*(B156^2))-(0.00000069698*(B156^3))+(0.0000000010031*(B156^4))</f>
        <v>1.0925937834412627</v>
      </c>
      <c r="F156" s="64">
        <v>1</v>
      </c>
      <c r="G156" s="60">
        <f t="shared" ref="G156:G165" si="79">D156/(E156*F156)</f>
        <v>0.18382447073594516</v>
      </c>
      <c r="H156" s="52">
        <f t="shared" ref="H156:H165" si="80">((B156-15)/(1+0.0162*(B156-15)))*(0.0005-(0.0056*(G156^0.5))-(0.0066*G156)-(0.0375*(G156^1.5))+(0.0636*(G156^2))-(0.0144*(G156^2.5)))</f>
        <v>-1.5465182689923824E-2</v>
      </c>
      <c r="I156" s="65">
        <f t="shared" ref="I156:I165" si="81">0.008-(0.1692*(G156^0.5))+(25.3851*G156)+(14.0941*(G156^1.5))-(7.0261*(G156^2))+(2.7081*(G156^2.5))+H156</f>
        <v>5.4990227674630381</v>
      </c>
    </row>
    <row r="157" spans="1:15" x14ac:dyDescent="0.3">
      <c r="A157" s="59">
        <v>41984</v>
      </c>
      <c r="B157" s="67">
        <f>AVERAGEIF('Salinity-Inst'!$A$5:$A$17041,'Salinity-Da'!$A157,'Salinity-Inst'!D$5:D$17041)</f>
        <v>19.278229166666666</v>
      </c>
      <c r="C157" s="67">
        <f>AVERAGEIF('Salinity-Inst'!$A$5:$A$17041,'Salinity-Da'!$A157,'Salinity-Inst'!E$5:E$17041)</f>
        <v>10769.520833333334</v>
      </c>
      <c r="D157" s="60">
        <f t="shared" si="77"/>
        <v>0.25103778166278168</v>
      </c>
      <c r="E157" s="60">
        <f t="shared" si="78"/>
        <v>1.0994462346561003</v>
      </c>
      <c r="F157" s="64">
        <v>1</v>
      </c>
      <c r="G157" s="60">
        <f t="shared" si="79"/>
        <v>0.22833111229063846</v>
      </c>
      <c r="H157" s="52">
        <f t="shared" si="80"/>
        <v>-1.9273701854456378E-2</v>
      </c>
      <c r="I157" s="65">
        <f t="shared" si="81"/>
        <v>6.9429896551930526</v>
      </c>
    </row>
    <row r="158" spans="1:15" x14ac:dyDescent="0.3">
      <c r="A158" s="59">
        <v>41985</v>
      </c>
      <c r="B158" s="67">
        <f>AVERAGEIF('Salinity-Inst'!$A$5:$A$17041,'Salinity-Da'!$A158,'Salinity-Inst'!D$5:D$17041)</f>
        <v>18.357916666666672</v>
      </c>
      <c r="C158" s="67">
        <f>AVERAGEIF('Salinity-Inst'!$A$5:$A$17041,'Salinity-Da'!$A158,'Salinity-Inst'!E$5:E$17041)</f>
        <v>9537.6666666666661</v>
      </c>
      <c r="D158" s="60">
        <f t="shared" si="77"/>
        <v>0.22232323232323231</v>
      </c>
      <c r="E158" s="60">
        <f t="shared" si="78"/>
        <v>1.0778202084887676</v>
      </c>
      <c r="F158" s="64">
        <v>1</v>
      </c>
      <c r="G158" s="60">
        <f t="shared" si="79"/>
        <v>0.20627116709470125</v>
      </c>
      <c r="H158" s="52">
        <f t="shared" si="80"/>
        <v>-1.4299386212563804E-2</v>
      </c>
      <c r="I158" s="65">
        <f t="shared" si="81"/>
        <v>6.2268237357886571</v>
      </c>
    </row>
    <row r="159" spans="1:15" x14ac:dyDescent="0.3">
      <c r="A159" s="59">
        <v>41986</v>
      </c>
      <c r="B159" s="67">
        <f>AVERAGEIF('Salinity-Inst'!$A$5:$A$17041,'Salinity-Da'!$A159,'Salinity-Inst'!D$5:D$17041)</f>
        <v>17.704787234042545</v>
      </c>
      <c r="C159" s="67">
        <f>AVERAGEIF('Salinity-Inst'!$A$5:$A$17041,'Salinity-Da'!$A159,'Salinity-Inst'!E$5:E$17041)</f>
        <v>7724.5957446808507</v>
      </c>
      <c r="D159" s="60">
        <f t="shared" si="77"/>
        <v>0.18006050686901751</v>
      </c>
      <c r="E159" s="60">
        <f t="shared" si="78"/>
        <v>1.0625485492162801</v>
      </c>
      <c r="F159" s="64">
        <v>1</v>
      </c>
      <c r="G159" s="60">
        <f t="shared" si="79"/>
        <v>0.16946096910284941</v>
      </c>
      <c r="H159" s="52">
        <f t="shared" si="80"/>
        <v>-1.006318923380546E-2</v>
      </c>
      <c r="I159" s="65">
        <f t="shared" si="81"/>
        <v>5.043513485221804</v>
      </c>
    </row>
    <row r="160" spans="1:15" x14ac:dyDescent="0.3">
      <c r="A160" s="59">
        <v>41987</v>
      </c>
      <c r="B160" s="67">
        <f>AVERAGEIF('Salinity-Inst'!$A$5:$A$17041,'Salinity-Da'!$A160,'Salinity-Inst'!D$5:D$17041)</f>
        <v>17.568645833333331</v>
      </c>
      <c r="C160" s="67">
        <f>AVERAGEIF('Salinity-Inst'!$A$5:$A$17041,'Salinity-Da'!$A160,'Salinity-Inst'!E$5:E$17041)</f>
        <v>7463.104166666667</v>
      </c>
      <c r="D160" s="60">
        <f t="shared" si="77"/>
        <v>0.17396513209013209</v>
      </c>
      <c r="E160" s="60">
        <f t="shared" si="78"/>
        <v>1.0593733076963885</v>
      </c>
      <c r="F160" s="64">
        <v>1</v>
      </c>
      <c r="G160" s="60">
        <f t="shared" si="79"/>
        <v>0.16421513627563447</v>
      </c>
      <c r="H160" s="52">
        <f t="shared" si="80"/>
        <v>-9.3484221917926116E-3</v>
      </c>
      <c r="I160" s="65">
        <f t="shared" si="81"/>
        <v>4.8767282876566265</v>
      </c>
    </row>
    <row r="161" spans="1:9" x14ac:dyDescent="0.3">
      <c r="A161" s="59">
        <v>41988</v>
      </c>
      <c r="B161" s="67">
        <f>AVERAGEIF('Salinity-Inst'!$A$5:$A$17041,'Salinity-Da'!$A161,'Salinity-Inst'!D$5:D$17041)</f>
        <v>17.551666666666652</v>
      </c>
      <c r="C161" s="67">
        <f>AVERAGEIF('Salinity-Inst'!$A$5:$A$17041,'Salinity-Da'!$A161,'Salinity-Inst'!E$5:E$17041)</f>
        <v>8612.2083333333339</v>
      </c>
      <c r="D161" s="60">
        <f t="shared" si="77"/>
        <v>0.20075077700077701</v>
      </c>
      <c r="E161" s="60">
        <f t="shared" si="78"/>
        <v>1.0589774968644603</v>
      </c>
      <c r="F161" s="64">
        <v>1</v>
      </c>
      <c r="G161" s="60">
        <f t="shared" si="79"/>
        <v>0.18957038992347097</v>
      </c>
      <c r="H161" s="52">
        <f t="shared" si="80"/>
        <v>-1.0351121355143853E-2</v>
      </c>
      <c r="I161" s="65">
        <f t="shared" si="81"/>
        <v>5.6894234135640982</v>
      </c>
    </row>
    <row r="162" spans="1:9" x14ac:dyDescent="0.3">
      <c r="A162" s="59">
        <v>41989</v>
      </c>
      <c r="B162" s="67">
        <f>AVERAGEIF('Salinity-Inst'!$A$5:$A$17041,'Salinity-Da'!$A162,'Salinity-Inst'!D$5:D$17041)</f>
        <v>17.893020833333338</v>
      </c>
      <c r="C162" s="67">
        <f>AVERAGEIF('Salinity-Inst'!$A$5:$A$17041,'Salinity-Da'!$A162,'Salinity-Inst'!E$5:E$17041)</f>
        <v>8086.78125</v>
      </c>
      <c r="D162" s="60">
        <f t="shared" si="77"/>
        <v>0.18850305944055945</v>
      </c>
      <c r="E162" s="60">
        <f t="shared" si="78"/>
        <v>1.0669433383263194</v>
      </c>
      <c r="F162" s="64">
        <v>1</v>
      </c>
      <c r="G162" s="60">
        <f t="shared" si="79"/>
        <v>0.17667579211493864</v>
      </c>
      <c r="H162" s="52">
        <f t="shared" si="80"/>
        <v>-1.1077274070025908E-2</v>
      </c>
      <c r="I162" s="65">
        <f t="shared" si="81"/>
        <v>5.2736052673220293</v>
      </c>
    </row>
    <row r="163" spans="1:9" x14ac:dyDescent="0.3">
      <c r="A163" s="59">
        <v>41990</v>
      </c>
      <c r="B163" s="67">
        <f>AVERAGEIF('Salinity-Inst'!$A$5:$A$17041,'Salinity-Da'!$A163,'Salinity-Inst'!D$5:D$17041)</f>
        <v>18.864583333333332</v>
      </c>
      <c r="C163" s="67">
        <f>AVERAGEIF('Salinity-Inst'!$A$5:$A$17041,'Salinity-Da'!$A163,'Salinity-Inst'!E$5:E$17041)</f>
        <v>8467.3333333333339</v>
      </c>
      <c r="D163" s="60">
        <f t="shared" si="77"/>
        <v>0.1973737373737374</v>
      </c>
      <c r="E163" s="60">
        <f t="shared" si="78"/>
        <v>1.0897108124506374</v>
      </c>
      <c r="F163" s="64">
        <v>1</v>
      </c>
      <c r="G163" s="60">
        <f t="shared" si="79"/>
        <v>0.18112487746163222</v>
      </c>
      <c r="H163" s="52">
        <f t="shared" si="80"/>
        <v>-1.4852920618895163E-2</v>
      </c>
      <c r="I163" s="65">
        <f t="shared" si="81"/>
        <v>5.4127581593469998</v>
      </c>
    </row>
    <row r="164" spans="1:9" x14ac:dyDescent="0.3">
      <c r="A164" s="59">
        <v>41991</v>
      </c>
      <c r="B164" s="67">
        <f>AVERAGEIF('Salinity-Inst'!$A$5:$A$17041,'Salinity-Da'!$A164,'Salinity-Inst'!D$5:D$17041)</f>
        <v>19.772978723404261</v>
      </c>
      <c r="C164" s="67">
        <f>AVERAGEIF('Salinity-Inst'!$A$5:$A$17041,'Salinity-Da'!$A164,'Salinity-Inst'!E$5:E$17041)</f>
        <v>7407.0319148936169</v>
      </c>
      <c r="D164" s="60">
        <f t="shared" si="77"/>
        <v>0.1726580865942568</v>
      </c>
      <c r="E164" s="60">
        <f t="shared" si="78"/>
        <v>1.1111229804753608</v>
      </c>
      <c r="F164" s="64">
        <v>1</v>
      </c>
      <c r="G164" s="60">
        <f t="shared" si="79"/>
        <v>0.15539061798576984</v>
      </c>
      <c r="H164" s="52">
        <f t="shared" si="80"/>
        <v>-1.6088940277261241E-2</v>
      </c>
      <c r="I164" s="65">
        <f t="shared" si="81"/>
        <v>4.5892676225726543</v>
      </c>
    </row>
    <row r="165" spans="1:9" x14ac:dyDescent="0.3">
      <c r="A165" s="59">
        <v>41992</v>
      </c>
      <c r="B165" s="67">
        <f>AVERAGEIF('Salinity-Inst'!$A$5:$A$17041,'Salinity-Da'!$A165,'Salinity-Inst'!D$5:D$17041)</f>
        <v>19.870416666666667</v>
      </c>
      <c r="C165" s="67">
        <f>AVERAGEIF('Salinity-Inst'!$A$5:$A$17041,'Salinity-Da'!$A165,'Salinity-Inst'!E$5:E$17041)</f>
        <v>7958.53125</v>
      </c>
      <c r="D165" s="60">
        <f t="shared" si="77"/>
        <v>0.18551354895104896</v>
      </c>
      <c r="E165" s="60">
        <f t="shared" si="78"/>
        <v>1.1134267812607359</v>
      </c>
      <c r="F165" s="64">
        <v>1</v>
      </c>
      <c r="G165" s="60">
        <f t="shared" si="79"/>
        <v>0.16661495131362972</v>
      </c>
      <c r="H165" s="52">
        <f t="shared" si="80"/>
        <v>-1.7305161628813119E-2</v>
      </c>
      <c r="I165" s="65">
        <f t="shared" si="81"/>
        <v>4.9453411880596647</v>
      </c>
    </row>
    <row r="166" spans="1:9" x14ac:dyDescent="0.3">
      <c r="A166" s="59">
        <v>41993</v>
      </c>
      <c r="B166" s="67">
        <f>AVERAGEIF('Salinity-Inst'!$A$5:$A$17041,'Salinity-Da'!$A166,'Salinity-Inst'!D$5:D$17041)</f>
        <v>19.888645833333339</v>
      </c>
      <c r="C166" s="67">
        <f>AVERAGEIF('Salinity-Inst'!$A$5:$A$17041,'Salinity-Da'!$A166,'Salinity-Inst'!E$5:E$17041)</f>
        <v>10595.083333333334</v>
      </c>
      <c r="D166" s="60">
        <f t="shared" ref="D166:D183" si="82">C166/(42.9*1000)</f>
        <v>0.2469716394716395</v>
      </c>
      <c r="E166" s="60">
        <f t="shared" ref="E166:E183" si="83">0.6766097+(0.0200564*B166)+(0.0001104259*(B166^2))-(0.00000069698*(B166^3))+(0.0000000010031*(B166^4))</f>
        <v>1.1138579379158722</v>
      </c>
      <c r="F166" s="64">
        <v>1</v>
      </c>
      <c r="G166" s="60">
        <f t="shared" ref="G166:G183" si="84">D166/(E166*F166)</f>
        <v>0.22172633606557182</v>
      </c>
      <c r="H166" s="52">
        <f t="shared" ref="H166:H183" si="85">((B166-15)/(1+0.0162*(B166-15)))*(0.0005-(0.0056*(G166^0.5))-(0.0066*G166)-(0.0375*(G166^1.5))+(0.0636*(G166^2))-(0.0144*(G166^2.5)))</f>
        <v>-2.1390874892482724E-2</v>
      </c>
      <c r="I166" s="65">
        <f t="shared" ref="I166:I183" si="86">0.008-(0.1692*(G166^0.5))+(25.3851*G166)+(14.0941*(G166^1.5))-(7.0261*(G166^2))+(2.7081*(G166^2.5))+H166</f>
        <v>6.724262181926278</v>
      </c>
    </row>
    <row r="167" spans="1:9" x14ac:dyDescent="0.3">
      <c r="A167" s="59">
        <v>41994</v>
      </c>
      <c r="B167" s="67">
        <f>AVERAGEIF('Salinity-Inst'!$A$5:$A$17041,'Salinity-Da'!$A167,'Salinity-Inst'!D$5:D$17041)</f>
        <v>20.524166666666659</v>
      </c>
      <c r="C167" s="67">
        <f>AVERAGEIF('Salinity-Inst'!$A$5:$A$17041,'Salinity-Da'!$A167,'Salinity-Inst'!E$5:E$17041)</f>
        <v>11079.239583333334</v>
      </c>
      <c r="D167" s="60">
        <f t="shared" si="82"/>
        <v>0.25825733294483294</v>
      </c>
      <c r="E167" s="60">
        <f t="shared" si="83"/>
        <v>1.128918722831814</v>
      </c>
      <c r="F167" s="64">
        <v>1</v>
      </c>
      <c r="G167" s="60">
        <f t="shared" si="84"/>
        <v>0.22876521375871275</v>
      </c>
      <c r="H167" s="52">
        <f t="shared" si="85"/>
        <v>-2.4456951801508628E-2</v>
      </c>
      <c r="I167" s="65">
        <f t="shared" si="86"/>
        <v>6.9520636639313276</v>
      </c>
    </row>
    <row r="168" spans="1:9" x14ac:dyDescent="0.3">
      <c r="A168" s="59">
        <v>41995</v>
      </c>
      <c r="B168" s="67">
        <f>AVERAGEIF('Salinity-Inst'!$A$5:$A$17041,'Salinity-Da'!$A168,'Salinity-Inst'!D$5:D$17041)</f>
        <v>21.07802083333333</v>
      </c>
      <c r="C168" s="67">
        <f>AVERAGEIF('Salinity-Inst'!$A$5:$A$17041,'Salinity-Da'!$A168,'Salinity-Inst'!E$5:E$17041)</f>
        <v>11707.583333333334</v>
      </c>
      <c r="D168" s="60">
        <f t="shared" si="82"/>
        <v>0.27290404040404043</v>
      </c>
      <c r="E168" s="60">
        <f t="shared" si="83"/>
        <v>1.1420903194889362</v>
      </c>
      <c r="F168" s="64">
        <v>1</v>
      </c>
      <c r="G168" s="60">
        <f t="shared" si="84"/>
        <v>0.23895136465753411</v>
      </c>
      <c r="H168" s="52">
        <f t="shared" si="85"/>
        <v>-2.7473574651588731E-2</v>
      </c>
      <c r="I168" s="65">
        <f t="shared" si="86"/>
        <v>7.2843043424607616</v>
      </c>
    </row>
    <row r="169" spans="1:9" x14ac:dyDescent="0.3">
      <c r="A169" s="59">
        <v>41996</v>
      </c>
      <c r="B169" s="67">
        <f>AVERAGEIF('Salinity-Inst'!$A$5:$A$17041,'Salinity-Da'!$A169,'Salinity-Inst'!D$5:D$17041)</f>
        <v>21.879270833333319</v>
      </c>
      <c r="C169" s="67">
        <f>AVERAGEIF('Salinity-Inst'!$A$5:$A$17041,'Salinity-Da'!$A169,'Salinity-Inst'!E$5:E$17041)</f>
        <v>11206.239583333334</v>
      </c>
      <c r="D169" s="60">
        <f t="shared" si="82"/>
        <v>0.26121770590520593</v>
      </c>
      <c r="E169" s="60">
        <f t="shared" si="83"/>
        <v>1.1612201949596608</v>
      </c>
      <c r="F169" s="64">
        <v>1</v>
      </c>
      <c r="G169" s="60">
        <f t="shared" si="84"/>
        <v>0.22495105324471237</v>
      </c>
      <c r="H169" s="52">
        <f t="shared" si="85"/>
        <v>-2.9517117318731873E-2</v>
      </c>
      <c r="I169" s="65">
        <f t="shared" si="86"/>
        <v>6.8218205131319998</v>
      </c>
    </row>
    <row r="170" spans="1:9" x14ac:dyDescent="0.3">
      <c r="A170" s="59">
        <v>41997</v>
      </c>
      <c r="B170" s="67">
        <f>AVERAGEIF('Salinity-Inst'!$A$5:$A$17041,'Salinity-Da'!$A170,'Salinity-Inst'!D$5:D$17041)</f>
        <v>22.561041666666668</v>
      </c>
      <c r="C170" s="67">
        <f>AVERAGEIF('Salinity-Inst'!$A$5:$A$17041,'Salinity-Da'!$A170,'Salinity-Inst'!E$5:E$17041)</f>
        <v>11494.333333333334</v>
      </c>
      <c r="D170" s="60">
        <f t="shared" si="82"/>
        <v>0.26793317793317795</v>
      </c>
      <c r="E170" s="60">
        <f t="shared" si="83"/>
        <v>1.1775658821079715</v>
      </c>
      <c r="F170" s="64">
        <v>1</v>
      </c>
      <c r="G170" s="60">
        <f t="shared" si="84"/>
        <v>0.22753136958549469</v>
      </c>
      <c r="H170" s="52">
        <f t="shared" si="85"/>
        <v>-3.2372406501846723E-2</v>
      </c>
      <c r="I170" s="65">
        <f t="shared" si="86"/>
        <v>6.903631451829936</v>
      </c>
    </row>
    <row r="171" spans="1:9" x14ac:dyDescent="0.3">
      <c r="A171" s="59">
        <v>41998</v>
      </c>
      <c r="B171" s="67">
        <f>AVERAGEIF('Salinity-Inst'!$A$5:$A$17041,'Salinity-Da'!$A171,'Salinity-Inst'!D$5:D$17041)</f>
        <v>22.655520833333323</v>
      </c>
      <c r="C171" s="67">
        <f>AVERAGEIF('Salinity-Inst'!$A$5:$A$17041,'Salinity-Da'!$A171,'Salinity-Inst'!E$5:E$17041)</f>
        <v>8791.125</v>
      </c>
      <c r="D171" s="60">
        <f t="shared" si="82"/>
        <v>0.20492132867132867</v>
      </c>
      <c r="E171" s="60">
        <f t="shared" si="83"/>
        <v>1.1798359418986819</v>
      </c>
      <c r="F171" s="64">
        <v>1</v>
      </c>
      <c r="G171" s="60">
        <f t="shared" si="84"/>
        <v>0.17368629094444576</v>
      </c>
      <c r="H171" s="52">
        <f t="shared" si="85"/>
        <v>-2.6950699603360204E-2</v>
      </c>
      <c r="I171" s="65">
        <f t="shared" si="86"/>
        <v>5.1618698282715947</v>
      </c>
    </row>
    <row r="172" spans="1:9" x14ac:dyDescent="0.3">
      <c r="A172" s="59">
        <v>41999</v>
      </c>
      <c r="B172" s="67">
        <f>AVERAGEIF('Salinity-Inst'!$A$5:$A$17041,'Salinity-Da'!$A172,'Salinity-Inst'!D$5:D$17041)</f>
        <v>21.235312499999988</v>
      </c>
      <c r="C172" s="67">
        <f>AVERAGEIF('Salinity-Inst'!$A$5:$A$17041,'Salinity-Da'!$A172,'Salinity-Inst'!E$5:E$17041)</f>
        <v>7002.447916666667</v>
      </c>
      <c r="D172" s="60">
        <f t="shared" si="82"/>
        <v>0.16322722416472418</v>
      </c>
      <c r="E172" s="60">
        <f t="shared" si="83"/>
        <v>1.1458387319420977</v>
      </c>
      <c r="F172" s="64">
        <v>1</v>
      </c>
      <c r="G172" s="60">
        <f t="shared" si="84"/>
        <v>0.14245217901481488</v>
      </c>
      <c r="H172" s="52">
        <f t="shared" si="85"/>
        <v>-1.9196557066158894E-2</v>
      </c>
      <c r="I172" s="65">
        <f t="shared" si="86"/>
        <v>4.1770449978462043</v>
      </c>
    </row>
    <row r="173" spans="1:9" x14ac:dyDescent="0.3">
      <c r="A173" s="59">
        <v>42000</v>
      </c>
      <c r="B173" s="67">
        <f>AVERAGEIF('Salinity-Inst'!$A$5:$A$17041,'Salinity-Da'!$A173,'Salinity-Inst'!D$5:D$17041)</f>
        <v>21.886458333333334</v>
      </c>
      <c r="C173" s="67">
        <f>AVERAGEIF('Salinity-Inst'!$A$5:$A$17041,'Salinity-Da'!$A173,'Salinity-Inst'!E$5:E$17041)</f>
        <v>7877.666666666667</v>
      </c>
      <c r="D173" s="60">
        <f t="shared" si="82"/>
        <v>0.18362859362859363</v>
      </c>
      <c r="E173" s="60">
        <f t="shared" si="83"/>
        <v>1.1613921921812693</v>
      </c>
      <c r="F173" s="64">
        <v>1</v>
      </c>
      <c r="G173" s="60">
        <f t="shared" si="84"/>
        <v>0.15811075265084354</v>
      </c>
      <c r="H173" s="52">
        <f t="shared" si="85"/>
        <v>-2.2805474621718266E-2</v>
      </c>
      <c r="I173" s="65">
        <f t="shared" si="86"/>
        <v>4.6689398957221453</v>
      </c>
    </row>
    <row r="174" spans="1:9" x14ac:dyDescent="0.3">
      <c r="A174" s="59">
        <v>42001</v>
      </c>
      <c r="B174" s="67">
        <f>AVERAGEIF('Salinity-Inst'!$A$5:$A$17041,'Salinity-Da'!$A174,'Salinity-Inst'!D$5:D$17041)</f>
        <v>22.438020833333329</v>
      </c>
      <c r="C174" s="67">
        <f>AVERAGEIF('Salinity-Inst'!$A$5:$A$17041,'Salinity-Da'!$A174,'Salinity-Inst'!E$5:E$17041)</f>
        <v>8345.1145833333339</v>
      </c>
      <c r="D174" s="60">
        <f t="shared" si="82"/>
        <v>0.19452481546231548</v>
      </c>
      <c r="E174" s="60">
        <f t="shared" si="83"/>
        <v>1.1746118238894521</v>
      </c>
      <c r="F174" s="64">
        <v>1</v>
      </c>
      <c r="G174" s="60">
        <f t="shared" si="84"/>
        <v>0.1656077450490768</v>
      </c>
      <c r="H174" s="52">
        <f t="shared" si="85"/>
        <v>-2.5328724923628337E-2</v>
      </c>
      <c r="I174" s="65">
        <f t="shared" si="86"/>
        <v>4.9051695157908837</v>
      </c>
    </row>
    <row r="175" spans="1:9" x14ac:dyDescent="0.3">
      <c r="A175" s="59">
        <v>42002</v>
      </c>
      <c r="B175" s="67">
        <f>AVERAGEIF('Salinity-Inst'!$A$5:$A$17041,'Salinity-Da'!$A175,'Salinity-Inst'!D$5:D$17041)</f>
        <v>22.986041666666676</v>
      </c>
      <c r="C175" s="67">
        <f>AVERAGEIF('Salinity-Inst'!$A$5:$A$17041,'Salinity-Da'!$A175,'Salinity-Inst'!E$5:E$17041)</f>
        <v>9005.5520833333339</v>
      </c>
      <c r="D175" s="60">
        <f t="shared" si="82"/>
        <v>0.20991962898212899</v>
      </c>
      <c r="E175" s="60">
        <f t="shared" si="83"/>
        <v>1.1877866681511131</v>
      </c>
      <c r="F175" s="64">
        <v>1</v>
      </c>
      <c r="G175" s="60">
        <f t="shared" si="84"/>
        <v>0.17673176051797754</v>
      </c>
      <c r="H175" s="52">
        <f t="shared" si="85"/>
        <v>-2.8351129198031587E-2</v>
      </c>
      <c r="I175" s="65">
        <f t="shared" si="86"/>
        <v>5.2581274709061221</v>
      </c>
    </row>
    <row r="176" spans="1:9" x14ac:dyDescent="0.3">
      <c r="A176" s="59">
        <v>42003</v>
      </c>
      <c r="B176" s="67">
        <f>AVERAGEIF('Salinity-Inst'!$A$5:$A$17041,'Salinity-Da'!$A176,'Salinity-Inst'!D$5:D$17041)</f>
        <v>23.958350515463909</v>
      </c>
      <c r="C176" s="67">
        <f>AVERAGEIF('Salinity-Inst'!$A$5:$A$17041,'Salinity-Da'!$A176,'Salinity-Inst'!E$5:E$17041)</f>
        <v>6869.2268041237112</v>
      </c>
      <c r="D176" s="60">
        <f t="shared" si="82"/>
        <v>0.16012183692596063</v>
      </c>
      <c r="E176" s="60">
        <f t="shared" si="83"/>
        <v>1.2112582341735958</v>
      </c>
      <c r="F176" s="64">
        <v>1</v>
      </c>
      <c r="G176" s="60">
        <f t="shared" si="84"/>
        <v>0.1321946323322267</v>
      </c>
      <c r="H176" s="52">
        <f t="shared" si="85"/>
        <v>-2.496350004915528E-2</v>
      </c>
      <c r="I176" s="65">
        <f t="shared" si="86"/>
        <v>3.8491345588264552</v>
      </c>
    </row>
    <row r="177" spans="1:15" x14ac:dyDescent="0.3">
      <c r="A177" s="59">
        <v>42004</v>
      </c>
      <c r="B177" s="67">
        <f>AVERAGEIF('Salinity-Inst'!$A$5:$A$17041,'Salinity-Da'!$A177,'Salinity-Inst'!D$5:D$17041)</f>
        <v>23.689896907216486</v>
      </c>
      <c r="C177" s="67">
        <f>AVERAGEIF('Salinity-Inst'!$A$5:$A$17041,'Salinity-Da'!$A177,'Salinity-Inst'!E$5:E$17041)</f>
        <v>5970.9175257731958</v>
      </c>
      <c r="D177" s="60">
        <f t="shared" si="82"/>
        <v>0.1391822267079999</v>
      </c>
      <c r="E177" s="60">
        <f t="shared" si="83"/>
        <v>1.2047655622088236</v>
      </c>
      <c r="F177" s="64">
        <v>1</v>
      </c>
      <c r="G177" s="60">
        <f t="shared" si="84"/>
        <v>0.11552639872343501</v>
      </c>
      <c r="H177" s="52">
        <f t="shared" si="85"/>
        <v>-2.1746946730256362E-2</v>
      </c>
      <c r="I177" s="65">
        <f t="shared" si="86"/>
        <v>3.3333301095154888</v>
      </c>
    </row>
    <row r="178" spans="1:15" x14ac:dyDescent="0.3">
      <c r="A178" s="59">
        <v>42005</v>
      </c>
      <c r="B178" s="67">
        <f>AVERAGEIF('Salinity-Inst'!$A$5:$A$17041,'Salinity-Da'!$A178,'Salinity-Inst'!D$5:D$17041)</f>
        <v>23.037628865979379</v>
      </c>
      <c r="C178" s="67">
        <f>AVERAGEIF('Salinity-Inst'!$A$5:$A$17041,'Salinity-Da'!$A178,'Salinity-Inst'!E$5:E$17041)</f>
        <v>6634.5876288659792</v>
      </c>
      <c r="D178" s="60">
        <f t="shared" si="82"/>
        <v>0.15465239228125827</v>
      </c>
      <c r="E178" s="60">
        <f t="shared" si="83"/>
        <v>1.1890289009726072</v>
      </c>
      <c r="F178" s="64">
        <v>1</v>
      </c>
      <c r="G178" s="60">
        <f t="shared" si="84"/>
        <v>0.13006613393060085</v>
      </c>
      <c r="H178" s="52">
        <f t="shared" si="85"/>
        <v>-2.239471834012011E-2</v>
      </c>
      <c r="I178" s="65">
        <f t="shared" si="86"/>
        <v>3.7851113795573155</v>
      </c>
    </row>
    <row r="179" spans="1:15" x14ac:dyDescent="0.3">
      <c r="A179" s="59">
        <v>42006</v>
      </c>
      <c r="B179" s="67">
        <f>AVERAGEIF('Salinity-Inst'!$A$5:$A$17041,'Salinity-Da'!$A179,'Salinity-Inst'!D$5:D$17041)</f>
        <v>23.213917525773201</v>
      </c>
      <c r="C179" s="67">
        <f>AVERAGEIF('Salinity-Inst'!$A$5:$A$17041,'Salinity-Da'!$A179,'Salinity-Inst'!E$5:E$17041)</f>
        <v>7928.4226804123709</v>
      </c>
      <c r="D179" s="60">
        <f t="shared" si="82"/>
        <v>0.18481171749212985</v>
      </c>
      <c r="E179" s="60">
        <f t="shared" si="83"/>
        <v>1.1932766027572501</v>
      </c>
      <c r="F179" s="64">
        <v>1</v>
      </c>
      <c r="G179" s="60">
        <f t="shared" si="84"/>
        <v>0.15487751713650783</v>
      </c>
      <c r="H179" s="52">
        <f t="shared" si="85"/>
        <v>-2.6257454654354275E-2</v>
      </c>
      <c r="I179" s="65">
        <f t="shared" si="86"/>
        <v>4.5628179607388688</v>
      </c>
    </row>
    <row r="180" spans="1:15" x14ac:dyDescent="0.3">
      <c r="A180" s="59">
        <v>42007</v>
      </c>
      <c r="B180" s="67">
        <f>AVERAGEIF('Salinity-Inst'!$A$5:$A$17041,'Salinity-Da'!$A180,'Salinity-Inst'!D$5:D$17041)</f>
        <v>23.539381443298964</v>
      </c>
      <c r="C180" s="67">
        <f>AVERAGEIF('Salinity-Inst'!$A$5:$A$17041,'Salinity-Da'!$A180,'Salinity-Inst'!E$5:E$17041)</f>
        <v>9627.8350515463917</v>
      </c>
      <c r="D180" s="60">
        <f t="shared" si="82"/>
        <v>0.22442505947660588</v>
      </c>
      <c r="E180" s="60">
        <f t="shared" si="83"/>
        <v>1.2011293260637876</v>
      </c>
      <c r="F180" s="64">
        <v>1</v>
      </c>
      <c r="G180" s="60">
        <f t="shared" si="84"/>
        <v>0.18684504208390917</v>
      </c>
      <c r="H180" s="52">
        <f t="shared" si="85"/>
        <v>-3.1352659119685933E-2</v>
      </c>
      <c r="I180" s="65">
        <f t="shared" si="86"/>
        <v>5.58047550114199</v>
      </c>
    </row>
    <row r="181" spans="1:15" x14ac:dyDescent="0.3">
      <c r="A181" s="59">
        <v>42008</v>
      </c>
      <c r="B181" s="67">
        <f>AVERAGEIF('Salinity-Inst'!$A$5:$A$17041,'Salinity-Da'!$A181,'Salinity-Inst'!D$5:D$17041)</f>
        <v>23.975670103092778</v>
      </c>
      <c r="C181" s="67">
        <f>AVERAGEIF('Salinity-Inst'!$A$5:$A$17041,'Salinity-Da'!$A181,'Salinity-Inst'!E$5:E$17041)</f>
        <v>9981.5051546391751</v>
      </c>
      <c r="D181" s="60">
        <f t="shared" si="82"/>
        <v>0.23266911782375699</v>
      </c>
      <c r="E181" s="60">
        <f t="shared" si="83"/>
        <v>1.2116774326857995</v>
      </c>
      <c r="F181" s="64">
        <v>1</v>
      </c>
      <c r="G181" s="60">
        <f t="shared" si="84"/>
        <v>0.19202232504076891</v>
      </c>
      <c r="H181" s="52">
        <f t="shared" si="85"/>
        <v>-3.34160150910821E-2</v>
      </c>
      <c r="I181" s="65">
        <f t="shared" si="86"/>
        <v>5.7455781835144544</v>
      </c>
    </row>
    <row r="182" spans="1:15" x14ac:dyDescent="0.3">
      <c r="A182" s="59">
        <v>42009</v>
      </c>
      <c r="B182" s="67">
        <f>AVERAGEIF('Salinity-Inst'!$A$5:$A$17041,'Salinity-Da'!$A182,'Salinity-Inst'!D$5:D$17041)</f>
        <v>24.091443298969086</v>
      </c>
      <c r="C182" s="67">
        <f>AVERAGEIF('Salinity-Inst'!$A$5:$A$17041,'Salinity-Da'!$A182,'Salinity-Inst'!E$5:E$17041)</f>
        <v>6992.2268041237112</v>
      </c>
      <c r="D182" s="60">
        <f t="shared" si="82"/>
        <v>0.16298896979309349</v>
      </c>
      <c r="E182" s="60">
        <f t="shared" si="83"/>
        <v>1.2144805565672028</v>
      </c>
      <c r="F182" s="64">
        <v>1</v>
      </c>
      <c r="G182" s="60">
        <f t="shared" si="84"/>
        <v>0.13420467615701559</v>
      </c>
      <c r="H182" s="52">
        <f t="shared" si="85"/>
        <v>-2.5599094601865074E-2</v>
      </c>
      <c r="I182" s="65">
        <f t="shared" si="86"/>
        <v>3.9114664833037538</v>
      </c>
    </row>
    <row r="183" spans="1:15" x14ac:dyDescent="0.3">
      <c r="A183" s="59">
        <v>42010</v>
      </c>
      <c r="B183" s="67">
        <f>AVERAGEIF('Salinity-Inst'!$A$5:$A$17041,'Salinity-Da'!$A183,'Salinity-Inst'!D$5:D$17041)</f>
        <v>23.503917525773197</v>
      </c>
      <c r="C183" s="67">
        <f>AVERAGEIF('Salinity-Inst'!$A$5:$A$17041,'Salinity-Da'!$A183,'Salinity-Inst'!E$5:E$17041)</f>
        <v>7630.4432989690722</v>
      </c>
      <c r="D183" s="60">
        <f t="shared" si="82"/>
        <v>0.17786581116478023</v>
      </c>
      <c r="E183" s="60">
        <f t="shared" si="83"/>
        <v>1.200272994283603</v>
      </c>
      <c r="F183" s="64">
        <v>1</v>
      </c>
      <c r="G183" s="60">
        <f t="shared" si="84"/>
        <v>0.14818779728601786</v>
      </c>
      <c r="H183" s="52">
        <f t="shared" si="85"/>
        <v>-2.6145330006733341E-2</v>
      </c>
      <c r="I183" s="65">
        <f t="shared" si="86"/>
        <v>4.3510849581179896</v>
      </c>
    </row>
    <row r="184" spans="1:15" s="107" customFormat="1" x14ac:dyDescent="0.3">
      <c r="A184" s="94">
        <v>42011</v>
      </c>
      <c r="B184" s="67">
        <f>AVERAGEIF('Salinity-Inst'!$A$5:$A$20495,'Salinity-Da'!$A184,'Salinity-Inst'!D$5:D$20495)</f>
        <v>22.725312500000001</v>
      </c>
      <c r="C184" s="67">
        <f>AVERAGEIF('Salinity-Inst'!$A$5:$A$20495,'Salinity-Da'!$A184,'Salinity-Inst'!E$5:E$20495)</f>
        <v>7463.020833333333</v>
      </c>
      <c r="D184" s="60">
        <f t="shared" ref="D184" si="87">C184/(42.9*1000)</f>
        <v>0.17396318958818957</v>
      </c>
      <c r="E184" s="60">
        <f t="shared" ref="E184" si="88">0.6766097+(0.0200564*B184)+(0.0001104259*(B184^2))-(0.00000069698*(B184^3))+(0.0000000010031*(B184^4))</f>
        <v>1.1815135913057215</v>
      </c>
      <c r="F184" s="64">
        <v>1</v>
      </c>
      <c r="G184" s="60">
        <f t="shared" ref="G184" si="89">D184/(E184*F184)</f>
        <v>0.14723756956188572</v>
      </c>
      <c r="H184" s="52">
        <f t="shared" ref="H184" si="90">((B184-15)/(1+0.0162*(B184-15)))*(0.0005-(0.0056*(G184^0.5))-(0.0066*G184)-(0.0375*(G184^1.5))+(0.0636*(G184^2))-(0.0144*(G184^2.5)))</f>
        <v>-2.3895381843522464E-2</v>
      </c>
      <c r="I184" s="65">
        <f t="shared" ref="I184" si="91">0.008-(0.1692*(G184^0.5))+(25.3851*G184)+(14.0941*(G184^1.5))-(7.0261*(G184^2))+(2.7081*(G184^2.5))+H184</f>
        <v>4.3233087498247267</v>
      </c>
      <c r="J184" s="52"/>
      <c r="K184" s="52"/>
      <c r="L184" s="52"/>
      <c r="M184" s="52"/>
      <c r="N184" s="52"/>
      <c r="O184" s="52"/>
    </row>
    <row r="185" spans="1:15" x14ac:dyDescent="0.3">
      <c r="A185" s="59">
        <v>42012</v>
      </c>
      <c r="B185" s="67">
        <f>AVERAGEIF('Salinity-Inst'!$A$5:$A$20495,'Salinity-Da'!$A185,'Salinity-Inst'!D$5:D$20495)</f>
        <v>18.890104166666667</v>
      </c>
      <c r="C185" s="67">
        <f>AVERAGEIF('Salinity-Inst'!$A$5:$A$20495,'Salinity-Da'!$A185,'Salinity-Inst'!E$5:E$20495)</f>
        <v>5078.114583333333</v>
      </c>
      <c r="D185" s="60">
        <f t="shared" ref="D185" si="92">C185/(42.9*1000)</f>
        <v>0.1183709693084693</v>
      </c>
      <c r="E185" s="60">
        <f t="shared" ref="E185" si="93">0.6766097+(0.0200564*B185)+(0.0001104259*(B185^2))-(0.00000069698*(B185^3))+(0.0000000010031*(B185^4))</f>
        <v>1.0903107401653767</v>
      </c>
      <c r="F185" s="64">
        <v>1</v>
      </c>
      <c r="G185" s="60">
        <f t="shared" ref="G185" si="94">D185/(E185*F185)</f>
        <v>0.1085662691816784</v>
      </c>
      <c r="H185" s="52">
        <f t="shared" ref="H185" si="95">((B185-15)/(1+0.0162*(B185-15)))*(0.0005-(0.0056*(G185^0.5))-(0.0066*G185)-(0.0375*(G185^1.5))+(0.0636*(G185^2))-(0.0144*(G185^2.5)))</f>
        <v>-9.9151727578630361E-3</v>
      </c>
      <c r="I185" s="65">
        <f t="shared" ref="I185" si="96">0.008-(0.1692*(G185^0.5))+(25.3851*G185)+(14.0941*(G185^1.5))-(7.0261*(G185^2))+(2.7081*(G185^2.5))+H185</f>
        <v>3.1301763759509496</v>
      </c>
    </row>
    <row r="186" spans="1:15" x14ac:dyDescent="0.3">
      <c r="A186" s="59">
        <v>42013</v>
      </c>
      <c r="B186" s="67">
        <f>AVERAGEIF('Salinity-Inst'!$A$5:$A$20495,'Salinity-Da'!$A186,'Salinity-Inst'!D$5:D$20495)</f>
        <v>18.362812500000008</v>
      </c>
      <c r="C186" s="67">
        <f>AVERAGEIF('Salinity-Inst'!$A$5:$A$20495,'Salinity-Da'!$A186,'Salinity-Inst'!E$5:E$20495)</f>
        <v>5956.84375</v>
      </c>
      <c r="D186" s="60">
        <f t="shared" ref="D186:D187" si="97">C186/(42.9*1000)</f>
        <v>0.13885416666666667</v>
      </c>
      <c r="E186" s="60">
        <f t="shared" ref="E186:E187" si="98">0.6766097+(0.0200564*B186)+(0.0001104259*(B186^2))-(0.00000069698*(B186^3))+(0.0000000010031*(B186^4))</f>
        <v>1.0779349241868588</v>
      </c>
      <c r="F186" s="64">
        <v>1</v>
      </c>
      <c r="G186" s="60">
        <f t="shared" ref="G186:G187" si="99">D186/(E186*F186)</f>
        <v>0.12881498089637594</v>
      </c>
      <c r="H186" s="52">
        <f t="shared" ref="H186:H187" si="100">((B186-15)/(1+0.0162*(B186-15)))*(0.0005-(0.0056*(G186^0.5))-(0.0066*G186)-(0.0375*(G186^1.5))+(0.0636*(G186^2))-(0.0144*(G186^2.5)))</f>
        <v>-9.9633732268452572E-3</v>
      </c>
      <c r="I186" s="65">
        <f t="shared" ref="I186:I187" si="101">0.008-(0.1692*(G186^0.5))+(25.3851*G186)+(14.0941*(G186^1.5))-(7.0261*(G186^2))+(2.7081*(G186^2.5))+H186</f>
        <v>3.7584411339257278</v>
      </c>
    </row>
    <row r="187" spans="1:15" x14ac:dyDescent="0.3">
      <c r="A187" s="59">
        <v>42014</v>
      </c>
      <c r="B187" s="67">
        <f>AVERAGEIF('Salinity-Inst'!$A$5:$A$20495,'Salinity-Da'!$A187,'Salinity-Inst'!D$5:D$20495)</f>
        <v>17.812499999999989</v>
      </c>
      <c r="C187" s="67">
        <f>AVERAGEIF('Salinity-Inst'!$A$5:$A$20495,'Salinity-Da'!$A187,'Salinity-Inst'!E$5:E$20495)</f>
        <v>4499.625</v>
      </c>
      <c r="D187" s="60">
        <f t="shared" si="97"/>
        <v>0.10488636363636364</v>
      </c>
      <c r="E187" s="60">
        <f t="shared" si="98"/>
        <v>1.0650627245489031</v>
      </c>
      <c r="F187" s="64">
        <v>1</v>
      </c>
      <c r="G187" s="60">
        <f t="shared" si="99"/>
        <v>9.8479048434248068E-2</v>
      </c>
      <c r="H187" s="52">
        <f t="shared" si="100"/>
        <v>-6.7066806255331483E-3</v>
      </c>
      <c r="I187" s="65">
        <f t="shared" si="101"/>
        <v>2.8237635312179052</v>
      </c>
    </row>
    <row r="188" spans="1:15" x14ac:dyDescent="0.3">
      <c r="A188" s="59">
        <v>42015</v>
      </c>
      <c r="B188" s="67">
        <f>AVERAGEIF('Salinity-Inst'!$A$5:$A$20495,'Salinity-Da'!$A188,'Salinity-Inst'!D$5:D$20495)</f>
        <v>18.427499999999991</v>
      </c>
      <c r="C188" s="67">
        <f>AVERAGEIF('Salinity-Inst'!$A$5:$A$20495,'Salinity-Da'!$A188,'Salinity-Inst'!E$5:E$20495)</f>
        <v>6197.614583333333</v>
      </c>
      <c r="D188" s="60">
        <f t="shared" ref="D188:D217" si="102">C188/(42.9*1000)</f>
        <v>0.14446654040404039</v>
      </c>
      <c r="E188" s="60">
        <f t="shared" ref="E188:E217" si="103">0.6766097+(0.0200564*B188)+(0.0001104259*(B188^2))-(0.00000069698*(B188^3))+(0.0000000010031*(B188^4))</f>
        <v>1.0794509690454885</v>
      </c>
      <c r="F188" s="64">
        <v>1</v>
      </c>
      <c r="G188" s="60">
        <f t="shared" ref="G188:G217" si="104">D188/(E188*F188)</f>
        <v>0.13383335097821614</v>
      </c>
      <c r="H188" s="52">
        <f t="shared" ref="H188:H217" si="105">((B188-15)/(1+0.0162*(B188-15)))*(0.0005-(0.0056*(G188^0.5))-(0.0066*G188)-(0.0375*(G188^1.5))+(0.0636*(G188^2))-(0.0144*(G188^2.5)))</f>
        <v>-1.0466293709511782E-2</v>
      </c>
      <c r="I188" s="65">
        <f t="shared" ref="I188:I217" si="106">0.008-(0.1692*(G188^0.5))+(25.3851*G188)+(14.0941*(G188^1.5))-(7.0261*(G188^2))+(2.7081*(G188^2.5))+H188</f>
        <v>3.9149610655563629</v>
      </c>
    </row>
    <row r="189" spans="1:15" x14ac:dyDescent="0.3">
      <c r="A189" s="59">
        <v>42016</v>
      </c>
      <c r="B189" s="67">
        <f>AVERAGEIF('Salinity-Inst'!$A$5:$A$20495,'Salinity-Da'!$A189,'Salinity-Inst'!D$5:D$20495)</f>
        <v>19.674270833333335</v>
      </c>
      <c r="C189" s="67">
        <f>AVERAGEIF('Salinity-Inst'!$A$5:$A$20495,'Salinity-Da'!$A189,'Salinity-Inst'!E$5:E$20495)</f>
        <v>6988.46875</v>
      </c>
      <c r="D189" s="60">
        <f t="shared" si="102"/>
        <v>0.16290136946386946</v>
      </c>
      <c r="E189" s="60">
        <f t="shared" si="103"/>
        <v>1.1087905364299251</v>
      </c>
      <c r="F189" s="64">
        <v>1</v>
      </c>
      <c r="G189" s="60">
        <f t="shared" si="104"/>
        <v>0.14691807344277846</v>
      </c>
      <c r="H189" s="52">
        <f t="shared" si="105"/>
        <v>-1.5096340721259014E-2</v>
      </c>
      <c r="I189" s="65">
        <f t="shared" si="106"/>
        <v>4.3220157390933869</v>
      </c>
    </row>
    <row r="190" spans="1:15" x14ac:dyDescent="0.3">
      <c r="A190" s="59">
        <v>42017</v>
      </c>
      <c r="B190" s="67">
        <f>AVERAGEIF('Salinity-Inst'!$A$5:$A$20495,'Salinity-Da'!$A190,'Salinity-Inst'!D$5:D$20495)</f>
        <v>20.813125000000003</v>
      </c>
      <c r="C190" s="67">
        <f>AVERAGEIF('Salinity-Inst'!$A$5:$A$20495,'Salinity-Da'!$A190,'Salinity-Inst'!E$5:E$20495)</f>
        <v>7170.885416666667</v>
      </c>
      <c r="D190" s="60">
        <f t="shared" si="102"/>
        <v>0.16715350621600622</v>
      </c>
      <c r="E190" s="60">
        <f t="shared" si="103"/>
        <v>1.135785322792503</v>
      </c>
      <c r="F190" s="64">
        <v>1</v>
      </c>
      <c r="G190" s="60">
        <f t="shared" si="104"/>
        <v>0.14716998262051284</v>
      </c>
      <c r="H190" s="52">
        <f t="shared" si="105"/>
        <v>-1.8483052303955676E-2</v>
      </c>
      <c r="I190" s="65">
        <f t="shared" si="106"/>
        <v>4.3265860290516347</v>
      </c>
    </row>
    <row r="191" spans="1:15" x14ac:dyDescent="0.3">
      <c r="A191" s="59">
        <v>42018</v>
      </c>
      <c r="B191" s="67">
        <f>AVERAGEIF('Salinity-Inst'!$A$5:$A$20495,'Salinity-Da'!$A191,'Salinity-Inst'!D$5:D$20495)</f>
        <v>21.109042553191493</v>
      </c>
      <c r="C191" s="67">
        <f>AVERAGEIF('Salinity-Inst'!$A$5:$A$20495,'Salinity-Da'!$A191,'Salinity-Inst'!E$5:E$20495)</f>
        <v>6862.8617021276596</v>
      </c>
      <c r="D191" s="60">
        <f t="shared" si="102"/>
        <v>0.15997346625006201</v>
      </c>
      <c r="E191" s="60">
        <f t="shared" si="103"/>
        <v>1.1428293271236922</v>
      </c>
      <c r="F191" s="64">
        <v>1</v>
      </c>
      <c r="G191" s="60">
        <f t="shared" si="104"/>
        <v>0.13998018991399891</v>
      </c>
      <c r="H191" s="52">
        <f t="shared" si="105"/>
        <v>-1.8579850793504261E-2</v>
      </c>
      <c r="I191" s="65">
        <f t="shared" si="106"/>
        <v>4.0998449520519502</v>
      </c>
    </row>
    <row r="192" spans="1:15" x14ac:dyDescent="0.3">
      <c r="A192" s="59">
        <v>42019</v>
      </c>
      <c r="B192" s="67">
        <f>AVERAGEIF('Salinity-Inst'!$A$5:$A$20495,'Salinity-Da'!$A192,'Salinity-Inst'!D$5:D$20495)</f>
        <v>20.581770833333334</v>
      </c>
      <c r="C192" s="67">
        <f>AVERAGEIF('Salinity-Inst'!$A$5:$A$20495,'Salinity-Da'!$A192,'Salinity-Inst'!E$5:E$20495)</f>
        <v>7534.708333333333</v>
      </c>
      <c r="D192" s="60">
        <f t="shared" si="102"/>
        <v>0.17563422688422689</v>
      </c>
      <c r="E192" s="60">
        <f t="shared" si="103"/>
        <v>1.13028665653928</v>
      </c>
      <c r="F192" s="64">
        <v>1</v>
      </c>
      <c r="G192" s="60">
        <f t="shared" si="104"/>
        <v>0.15538910051542595</v>
      </c>
      <c r="H192" s="52">
        <f t="shared" si="105"/>
        <v>-1.8589023451843018E-2</v>
      </c>
      <c r="I192" s="65">
        <f t="shared" si="106"/>
        <v>4.5867193819295791</v>
      </c>
    </row>
    <row r="193" spans="1:9" x14ac:dyDescent="0.3">
      <c r="A193" s="59">
        <v>42020</v>
      </c>
      <c r="B193" s="67">
        <f>AVERAGEIF('Salinity-Inst'!$A$5:$A$20495,'Salinity-Da'!$A193,'Salinity-Inst'!D$5:D$20495)</f>
        <v>20.062916666666656</v>
      </c>
      <c r="C193" s="67">
        <f>AVERAGEIF('Salinity-Inst'!$A$5:$A$20495,'Salinity-Da'!$A193,'Salinity-Inst'!E$5:E$20495)</f>
        <v>7293.958333333333</v>
      </c>
      <c r="D193" s="60">
        <f t="shared" si="102"/>
        <v>0.17002233877233877</v>
      </c>
      <c r="E193" s="60">
        <f t="shared" si="103"/>
        <v>1.117982181557631</v>
      </c>
      <c r="F193" s="64">
        <v>1</v>
      </c>
      <c r="G193" s="60">
        <f t="shared" si="104"/>
        <v>0.15207964990591782</v>
      </c>
      <c r="H193" s="52">
        <f t="shared" si="105"/>
        <v>-1.6706954704173008E-2</v>
      </c>
      <c r="I193" s="65">
        <f t="shared" si="106"/>
        <v>4.4836709741893035</v>
      </c>
    </row>
    <row r="194" spans="1:9" x14ac:dyDescent="0.3">
      <c r="A194" s="59">
        <v>42021</v>
      </c>
      <c r="B194" s="67">
        <f>AVERAGEIF('Salinity-Inst'!$A$5:$A$20495,'Salinity-Da'!$A194,'Salinity-Inst'!D$5:D$20495)</f>
        <v>19.533437499999991</v>
      </c>
      <c r="C194" s="67">
        <f>AVERAGEIF('Salinity-Inst'!$A$5:$A$20495,'Salinity-Da'!$A194,'Salinity-Inst'!E$5:E$20495)</f>
        <v>9505.65625</v>
      </c>
      <c r="D194" s="60">
        <f t="shared" si="102"/>
        <v>0.22157706876456876</v>
      </c>
      <c r="E194" s="60">
        <f t="shared" si="103"/>
        <v>1.1054650950798539</v>
      </c>
      <c r="F194" s="64">
        <v>1</v>
      </c>
      <c r="G194" s="60">
        <f t="shared" si="104"/>
        <v>0.20043786977151279</v>
      </c>
      <c r="H194" s="52">
        <f t="shared" si="105"/>
        <v>-1.857819851198568E-2</v>
      </c>
      <c r="I194" s="65">
        <f t="shared" si="106"/>
        <v>6.0329962211617625</v>
      </c>
    </row>
    <row r="195" spans="1:9" x14ac:dyDescent="0.3">
      <c r="A195" s="59">
        <v>42022</v>
      </c>
      <c r="B195" s="67">
        <f>AVERAGEIF('Salinity-Inst'!$A$5:$A$20495,'Salinity-Da'!$A195,'Salinity-Inst'!D$5:D$20495)</f>
        <v>19.984062499999993</v>
      </c>
      <c r="C195" s="67">
        <f>AVERAGEIF('Salinity-Inst'!$A$5:$A$20495,'Salinity-Da'!$A195,'Salinity-Inst'!E$5:E$20495)</f>
        <v>9269.2291666666661</v>
      </c>
      <c r="D195" s="60">
        <f t="shared" si="102"/>
        <v>0.21606594794094794</v>
      </c>
      <c r="E195" s="60">
        <f t="shared" si="103"/>
        <v>1.1161155068157169</v>
      </c>
      <c r="F195" s="64">
        <v>1</v>
      </c>
      <c r="G195" s="60">
        <f t="shared" si="104"/>
        <v>0.19358744379189316</v>
      </c>
      <c r="H195" s="52">
        <f t="shared" si="105"/>
        <v>-1.978258897795427E-2</v>
      </c>
      <c r="I195" s="65">
        <f t="shared" si="106"/>
        <v>5.8098263684642717</v>
      </c>
    </row>
    <row r="196" spans="1:9" x14ac:dyDescent="0.3">
      <c r="A196" s="59">
        <v>42023</v>
      </c>
      <c r="B196" s="67">
        <f>AVERAGEIF('Salinity-Inst'!$A$5:$A$20495,'Salinity-Da'!$A196,'Salinity-Inst'!D$5:D$20495)</f>
        <v>19.623333333333335</v>
      </c>
      <c r="C196" s="67">
        <f>AVERAGEIF('Salinity-Inst'!$A$5:$A$20495,'Salinity-Da'!$A196,'Salinity-Inst'!E$5:E$20495)</f>
        <v>9036.3125</v>
      </c>
      <c r="D196" s="60">
        <f t="shared" si="102"/>
        <v>0.21063665501165502</v>
      </c>
      <c r="E196" s="60">
        <f t="shared" si="103"/>
        <v>1.1075874410651965</v>
      </c>
      <c r="F196" s="64">
        <v>1</v>
      </c>
      <c r="G196" s="60">
        <f t="shared" si="104"/>
        <v>0.19017609554066459</v>
      </c>
      <c r="H196" s="52">
        <f t="shared" si="105"/>
        <v>-1.8212118727667068E-2</v>
      </c>
      <c r="I196" s="65">
        <f t="shared" si="106"/>
        <v>5.7011237372031252</v>
      </c>
    </row>
    <row r="197" spans="1:9" x14ac:dyDescent="0.3">
      <c r="A197" s="59">
        <v>42024</v>
      </c>
      <c r="B197" s="67">
        <f>AVERAGEIF('Salinity-Inst'!$A$5:$A$20495,'Salinity-Da'!$A197,'Salinity-Inst'!D$5:D$20495)</f>
        <v>19.420416666666661</v>
      </c>
      <c r="C197" s="67">
        <f>AVERAGEIF('Salinity-Inst'!$A$5:$A$20495,'Salinity-Da'!$A197,'Salinity-Inst'!E$5:E$20495)</f>
        <v>11422.354166666666</v>
      </c>
      <c r="D197" s="60">
        <f t="shared" si="102"/>
        <v>0.26625534188034189</v>
      </c>
      <c r="E197" s="60">
        <f t="shared" si="103"/>
        <v>1.1027984409794112</v>
      </c>
      <c r="F197" s="64">
        <v>1</v>
      </c>
      <c r="G197" s="60">
        <f t="shared" si="104"/>
        <v>0.24143608839696645</v>
      </c>
      <c r="H197" s="52">
        <f t="shared" si="105"/>
        <v>-2.0620697599331567E-2</v>
      </c>
      <c r="I197" s="65">
        <f t="shared" si="106"/>
        <v>7.3731416376368362</v>
      </c>
    </row>
    <row r="198" spans="1:9" x14ac:dyDescent="0.3">
      <c r="A198" s="59">
        <v>42025</v>
      </c>
      <c r="B198" s="67">
        <f>AVERAGEIF('Salinity-Inst'!$A$5:$A$20495,'Salinity-Da'!$A198,'Salinity-Inst'!D$5:D$20495)</f>
        <v>20.654166666666665</v>
      </c>
      <c r="C198" s="67">
        <f>AVERAGEIF('Salinity-Inst'!$A$5:$A$20495,'Salinity-Da'!$A198,'Salinity-Inst'!E$5:E$20495)</f>
        <v>10465.65625</v>
      </c>
      <c r="D198" s="60">
        <f t="shared" si="102"/>
        <v>0.24395469114219115</v>
      </c>
      <c r="E198" s="60">
        <f t="shared" si="103"/>
        <v>1.13200650805043</v>
      </c>
      <c r="F198" s="64">
        <v>1</v>
      </c>
      <c r="G198" s="60">
        <f t="shared" si="104"/>
        <v>0.21550643870620145</v>
      </c>
      <c r="H198" s="52">
        <f t="shared" si="105"/>
        <v>-2.3983880055941334E-2</v>
      </c>
      <c r="I198" s="65">
        <f t="shared" si="106"/>
        <v>6.5182229637229838</v>
      </c>
    </row>
    <row r="199" spans="1:9" x14ac:dyDescent="0.3">
      <c r="A199" s="59">
        <v>42026</v>
      </c>
      <c r="B199" s="67">
        <f>AVERAGEIF('Salinity-Inst'!$A$5:$A$20495,'Salinity-Da'!$A199,'Salinity-Inst'!D$5:D$20495)</f>
        <v>21.141458333333336</v>
      </c>
      <c r="C199" s="67">
        <f>AVERAGEIF('Salinity-Inst'!$A$5:$A$20495,'Salinity-Da'!$A199,'Salinity-Inst'!E$5:E$20495)</f>
        <v>12057.885416666666</v>
      </c>
      <c r="D199" s="60">
        <f t="shared" si="102"/>
        <v>0.2810695901320901</v>
      </c>
      <c r="E199" s="60">
        <f t="shared" si="103"/>
        <v>1.1436016862586078</v>
      </c>
      <c r="F199" s="64">
        <v>1</v>
      </c>
      <c r="G199" s="60">
        <f t="shared" si="104"/>
        <v>0.24577577447584364</v>
      </c>
      <c r="H199" s="52">
        <f t="shared" si="105"/>
        <v>-2.8246942584031209E-2</v>
      </c>
      <c r="I199" s="65">
        <f t="shared" si="106"/>
        <v>7.5088943268863941</v>
      </c>
    </row>
    <row r="200" spans="1:9" x14ac:dyDescent="0.3">
      <c r="A200" s="59">
        <v>42027</v>
      </c>
      <c r="B200" s="67">
        <f>AVERAGEIF('Salinity-Inst'!$A$5:$A$20495,'Salinity-Da'!$A200,'Salinity-Inst'!D$5:D$20495)</f>
        <v>21.384062500000002</v>
      </c>
      <c r="C200" s="67">
        <f>AVERAGEIF('Salinity-Inst'!$A$5:$A$20495,'Salinity-Da'!$A200,'Salinity-Inst'!E$5:E$20495)</f>
        <v>13696.8125</v>
      </c>
      <c r="D200" s="60">
        <f t="shared" si="102"/>
        <v>0.31927301864801866</v>
      </c>
      <c r="E200" s="60">
        <f t="shared" si="103"/>
        <v>1.1493867176762298</v>
      </c>
      <c r="F200" s="64">
        <v>1</v>
      </c>
      <c r="G200" s="60">
        <f t="shared" si="104"/>
        <v>0.27777684719857232</v>
      </c>
      <c r="H200" s="52">
        <f t="shared" si="105"/>
        <v>-3.1549667379198967E-2</v>
      </c>
      <c r="I200" s="65">
        <f t="shared" si="106"/>
        <v>8.5700538163182092</v>
      </c>
    </row>
    <row r="201" spans="1:9" x14ac:dyDescent="0.3">
      <c r="A201" s="59">
        <v>42028</v>
      </c>
      <c r="B201" s="67">
        <f>AVERAGEIF('Salinity-Inst'!$A$5:$A$20495,'Salinity-Da'!$A201,'Salinity-Inst'!D$5:D$20495)</f>
        <v>21.35447916666666</v>
      </c>
      <c r="C201" s="67">
        <f>AVERAGEIF('Salinity-Inst'!$A$5:$A$20495,'Salinity-Da'!$A201,'Salinity-Inst'!E$5:E$20495)</f>
        <v>13123.270833333334</v>
      </c>
      <c r="D201" s="60">
        <f t="shared" si="102"/>
        <v>0.30590374902874906</v>
      </c>
      <c r="E201" s="60">
        <f t="shared" si="103"/>
        <v>1.1486808541153286</v>
      </c>
      <c r="F201" s="64">
        <v>1</v>
      </c>
      <c r="G201" s="60">
        <f t="shared" si="104"/>
        <v>0.2663087383521725</v>
      </c>
      <c r="H201" s="52">
        <f t="shared" si="105"/>
        <v>-3.0636712658812827E-2</v>
      </c>
      <c r="I201" s="65">
        <f t="shared" si="106"/>
        <v>8.188077327891774</v>
      </c>
    </row>
    <row r="202" spans="1:9" x14ac:dyDescent="0.3">
      <c r="A202" s="59">
        <v>42029</v>
      </c>
      <c r="B202" s="67">
        <f>AVERAGEIF('Salinity-Inst'!$A$5:$A$20495,'Salinity-Da'!$A202,'Salinity-Inst'!D$5:D$20495)</f>
        <v>20.063854166666669</v>
      </c>
      <c r="C202" s="67">
        <f>AVERAGEIF('Salinity-Inst'!$A$5:$A$20495,'Salinity-Da'!$A202,'Salinity-Inst'!E$5:E$20495)</f>
        <v>8930.03125</v>
      </c>
      <c r="D202" s="60">
        <f t="shared" si="102"/>
        <v>0.2081592365967366</v>
      </c>
      <c r="E202" s="60">
        <f t="shared" si="103"/>
        <v>1.1180043798273247</v>
      </c>
      <c r="F202" s="64">
        <v>1</v>
      </c>
      <c r="G202" s="60">
        <f t="shared" si="104"/>
        <v>0.18618821209706415</v>
      </c>
      <c r="H202" s="52">
        <f t="shared" si="105"/>
        <v>-1.9508692393045673E-2</v>
      </c>
      <c r="I202" s="65">
        <f t="shared" si="106"/>
        <v>5.5711406768354887</v>
      </c>
    </row>
    <row r="203" spans="1:9" x14ac:dyDescent="0.3">
      <c r="A203" s="59">
        <v>42030</v>
      </c>
      <c r="B203" s="67">
        <f>AVERAGEIF('Salinity-Inst'!$A$5:$A$20495,'Salinity-Da'!$A203,'Salinity-Inst'!D$5:D$20495)</f>
        <v>19.629166666666659</v>
      </c>
      <c r="C203" s="67">
        <f>AVERAGEIF('Salinity-Inst'!$A$5:$A$20495,'Salinity-Da'!$A203,'Salinity-Inst'!E$5:E$20495)</f>
        <v>9667.34375</v>
      </c>
      <c r="D203" s="60">
        <f t="shared" si="102"/>
        <v>0.22534600815850817</v>
      </c>
      <c r="E203" s="60">
        <f t="shared" si="103"/>
        <v>1.1077251999986559</v>
      </c>
      <c r="F203" s="64">
        <v>1</v>
      </c>
      <c r="G203" s="60">
        <f t="shared" si="104"/>
        <v>0.20343132769641928</v>
      </c>
      <c r="H203" s="52">
        <f t="shared" si="105"/>
        <v>-1.9145369259890056E-2</v>
      </c>
      <c r="I203" s="65">
        <f t="shared" si="106"/>
        <v>6.1296379344677856</v>
      </c>
    </row>
    <row r="204" spans="1:9" x14ac:dyDescent="0.3">
      <c r="A204" s="59">
        <v>42031</v>
      </c>
      <c r="B204" s="67">
        <f>AVERAGEIF('Salinity-Inst'!$A$5:$A$20495,'Salinity-Da'!$A204,'Salinity-Inst'!D$5:D$20495)</f>
        <v>18.67302083333335</v>
      </c>
      <c r="C204" s="67">
        <f>AVERAGEIF('Salinity-Inst'!$A$5:$A$20495,'Salinity-Da'!$A204,'Salinity-Inst'!E$5:E$20495)</f>
        <v>7523.760416666667</v>
      </c>
      <c r="D204" s="60">
        <f t="shared" si="102"/>
        <v>0.17537903069153069</v>
      </c>
      <c r="E204" s="60">
        <f t="shared" si="103"/>
        <v>1.0852107266781403</v>
      </c>
      <c r="F204" s="64">
        <v>1</v>
      </c>
      <c r="G204" s="60">
        <f t="shared" si="104"/>
        <v>0.16160827236602304</v>
      </c>
      <c r="H204" s="52">
        <f t="shared" si="105"/>
        <v>-1.2980355995576745E-2</v>
      </c>
      <c r="I204" s="65">
        <f t="shared" si="106"/>
        <v>4.7900300787002967</v>
      </c>
    </row>
    <row r="205" spans="1:9" x14ac:dyDescent="0.3">
      <c r="A205" s="59">
        <v>42032</v>
      </c>
      <c r="B205" s="67">
        <f>AVERAGEIF('Salinity-Inst'!$A$5:$A$20495,'Salinity-Da'!$A205,'Salinity-Inst'!D$5:D$20495)</f>
        <v>18.096770833333331</v>
      </c>
      <c r="C205" s="67">
        <f>AVERAGEIF('Salinity-Inst'!$A$5:$A$20495,'Salinity-Da'!$A205,'Salinity-Inst'!E$5:E$20495)</f>
        <v>6024.625</v>
      </c>
      <c r="D205" s="60">
        <f t="shared" si="102"/>
        <v>0.14043414918414918</v>
      </c>
      <c r="E205" s="60">
        <f t="shared" si="103"/>
        <v>1.0717063814289092</v>
      </c>
      <c r="F205" s="64">
        <v>1</v>
      </c>
      <c r="G205" s="60">
        <f t="shared" si="104"/>
        <v>0.13103789584317668</v>
      </c>
      <c r="H205" s="52">
        <f t="shared" si="105"/>
        <v>-9.3426048424713384E-3</v>
      </c>
      <c r="I205" s="65">
        <f t="shared" si="106"/>
        <v>3.8285548487259922</v>
      </c>
    </row>
    <row r="206" spans="1:9" x14ac:dyDescent="0.3">
      <c r="A206" s="59">
        <v>42033</v>
      </c>
      <c r="B206" s="67">
        <f>AVERAGEIF('Salinity-Inst'!$A$5:$A$20495,'Salinity-Da'!$A206,'Salinity-Inst'!D$5:D$20495)</f>
        <v>17.09708333333333</v>
      </c>
      <c r="C206" s="67">
        <f>AVERAGEIF('Salinity-Inst'!$A$5:$A$20495,'Salinity-Da'!$A206,'Salinity-Inst'!E$5:E$20495)</f>
        <v>6121.864583333333</v>
      </c>
      <c r="D206" s="60">
        <f t="shared" si="102"/>
        <v>0.14270080613830613</v>
      </c>
      <c r="E206" s="60">
        <f t="shared" si="103"/>
        <v>1.048396711626534</v>
      </c>
      <c r="F206" s="64">
        <v>1</v>
      </c>
      <c r="G206" s="60">
        <f t="shared" si="104"/>
        <v>0.13611336677784225</v>
      </c>
      <c r="H206" s="52">
        <f t="shared" si="105"/>
        <v>-6.6273746726294618E-3</v>
      </c>
      <c r="I206" s="65">
        <f t="shared" si="106"/>
        <v>3.9903031910772349</v>
      </c>
    </row>
    <row r="207" spans="1:9" x14ac:dyDescent="0.3">
      <c r="A207" s="59">
        <v>42034</v>
      </c>
      <c r="B207" s="67">
        <f>AVERAGEIF('Salinity-Inst'!$A$5:$A$20495,'Salinity-Da'!$A207,'Salinity-Inst'!D$5:D$20495)</f>
        <v>17.894375</v>
      </c>
      <c r="C207" s="67">
        <f>AVERAGEIF('Salinity-Inst'!$A$5:$A$20495,'Salinity-Da'!$A207,'Salinity-Inst'!E$5:E$20495)</f>
        <v>6625.854166666667</v>
      </c>
      <c r="D207" s="60">
        <f t="shared" si="102"/>
        <v>0.15444881507381508</v>
      </c>
      <c r="E207" s="60">
        <f t="shared" si="103"/>
        <v>1.0669749740391239</v>
      </c>
      <c r="F207" s="64">
        <v>1</v>
      </c>
      <c r="G207" s="60">
        <f t="shared" si="104"/>
        <v>0.14475392472340382</v>
      </c>
      <c r="H207" s="52">
        <f t="shared" si="105"/>
        <v>-9.492444842649151E-3</v>
      </c>
      <c r="I207" s="65">
        <f t="shared" si="106"/>
        <v>4.2593087796076432</v>
      </c>
    </row>
    <row r="208" spans="1:9" x14ac:dyDescent="0.3">
      <c r="A208" s="59">
        <v>42035</v>
      </c>
      <c r="B208" s="67">
        <f>AVERAGEIF('Salinity-Inst'!$A$5:$A$20495,'Salinity-Da'!$A208,'Salinity-Inst'!D$5:D$20495)</f>
        <v>18.533854166666664</v>
      </c>
      <c r="C208" s="67">
        <f>AVERAGEIF('Salinity-Inst'!$A$5:$A$20495,'Salinity-Da'!$A208,'Salinity-Inst'!E$5:E$20495)</f>
        <v>6507</v>
      </c>
      <c r="D208" s="60">
        <f t="shared" si="102"/>
        <v>0.15167832167832168</v>
      </c>
      <c r="E208" s="60">
        <f t="shared" si="103"/>
        <v>1.0819448768807722</v>
      </c>
      <c r="F208" s="64">
        <v>1</v>
      </c>
      <c r="G208" s="60">
        <f t="shared" si="104"/>
        <v>0.14019043383763466</v>
      </c>
      <c r="H208" s="52">
        <f t="shared" si="105"/>
        <v>-1.1185344602932386E-2</v>
      </c>
      <c r="I208" s="65">
        <f t="shared" si="106"/>
        <v>4.1138533608400154</v>
      </c>
    </row>
    <row r="209" spans="1:9" x14ac:dyDescent="0.3">
      <c r="A209" s="59">
        <v>42036</v>
      </c>
      <c r="B209" s="67">
        <f>AVERAGEIF('Salinity-Inst'!$A$5:$A$20495,'Salinity-Da'!$A209,'Salinity-Inst'!D$5:D$20495)</f>
        <v>18.472083333333337</v>
      </c>
      <c r="C209" s="67">
        <f>AVERAGEIF('Salinity-Inst'!$A$5:$A$20495,'Salinity-Da'!$A209,'Salinity-Inst'!E$5:E$20495)</f>
        <v>10005.197916666666</v>
      </c>
      <c r="D209" s="60">
        <f t="shared" si="102"/>
        <v>0.23322139665889666</v>
      </c>
      <c r="E209" s="60">
        <f t="shared" si="103"/>
        <v>1.0804962040287245</v>
      </c>
      <c r="F209" s="64">
        <v>1</v>
      </c>
      <c r="G209" s="60">
        <f t="shared" si="104"/>
        <v>0.21584656733573918</v>
      </c>
      <c r="H209" s="52">
        <f t="shared" si="105"/>
        <v>-1.5237494220352121E-2</v>
      </c>
      <c r="I209" s="65">
        <f t="shared" si="106"/>
        <v>6.5380808368177865</v>
      </c>
    </row>
    <row r="210" spans="1:9" x14ac:dyDescent="0.3">
      <c r="A210" s="59">
        <v>42037</v>
      </c>
      <c r="B210" s="67">
        <f>AVERAGEIF('Salinity-Inst'!$A$5:$A$20495,'Salinity-Da'!$A210,'Salinity-Inst'!D$5:D$20495)</f>
        <v>19.234375</v>
      </c>
      <c r="C210" s="67">
        <f>AVERAGEIF('Salinity-Inst'!$A$5:$A$20495,'Salinity-Da'!$A210,'Salinity-Inst'!E$5:E$20495)</f>
        <v>9849.4583333333339</v>
      </c>
      <c r="D210" s="60">
        <f t="shared" si="102"/>
        <v>0.22959110334110336</v>
      </c>
      <c r="E210" s="60">
        <f t="shared" si="103"/>
        <v>1.0984129205381741</v>
      </c>
      <c r="F210" s="64">
        <v>1</v>
      </c>
      <c r="G210" s="60">
        <f t="shared" si="104"/>
        <v>0.2090207599056772</v>
      </c>
      <c r="H210" s="52">
        <f t="shared" si="105"/>
        <v>-1.7959583146038616E-2</v>
      </c>
      <c r="I210" s="65">
        <f t="shared" si="106"/>
        <v>6.3126787038472107</v>
      </c>
    </row>
    <row r="211" spans="1:9" x14ac:dyDescent="0.3">
      <c r="A211" s="59">
        <v>42038</v>
      </c>
      <c r="B211" s="67">
        <f>AVERAGEIF('Salinity-Inst'!$A$5:$A$20495,'Salinity-Da'!$A211,'Salinity-Inst'!D$5:D$20495)</f>
        <v>18.690520833333334</v>
      </c>
      <c r="C211" s="67">
        <f>AVERAGEIF('Salinity-Inst'!$A$5:$A$20495,'Salinity-Da'!$A211,'Salinity-Inst'!E$5:E$20495)</f>
        <v>6406.520833333333</v>
      </c>
      <c r="D211" s="60">
        <f t="shared" si="102"/>
        <v>0.14933614996114997</v>
      </c>
      <c r="E211" s="60">
        <f t="shared" si="103"/>
        <v>1.0856216040672237</v>
      </c>
      <c r="F211" s="64">
        <v>1</v>
      </c>
      <c r="G211" s="60">
        <f t="shared" si="104"/>
        <v>0.13755819652231496</v>
      </c>
      <c r="H211" s="52">
        <f t="shared" si="105"/>
        <v>-1.1476580264984855E-2</v>
      </c>
      <c r="I211" s="65">
        <f t="shared" si="106"/>
        <v>4.0308167676007391</v>
      </c>
    </row>
    <row r="212" spans="1:9" x14ac:dyDescent="0.3">
      <c r="A212" s="59">
        <v>42039</v>
      </c>
      <c r="B212" s="67">
        <f>AVERAGEIF('Salinity-Inst'!$A$5:$A$20495,'Salinity-Da'!$A212,'Salinity-Inst'!D$5:D$20495)</f>
        <v>18.578437500000003</v>
      </c>
      <c r="C212" s="67">
        <f>AVERAGEIF('Salinity-Inst'!$A$5:$A$20495,'Salinity-Da'!$A212,'Salinity-Inst'!E$5:E$20495)</f>
        <v>8219.90625</v>
      </c>
      <c r="D212" s="60">
        <f t="shared" si="102"/>
        <v>0.19160620629370628</v>
      </c>
      <c r="E212" s="60">
        <f t="shared" si="103"/>
        <v>1.0829908117070817</v>
      </c>
      <c r="F212" s="64">
        <v>1</v>
      </c>
      <c r="G212" s="60">
        <f t="shared" si="104"/>
        <v>0.17692320583189799</v>
      </c>
      <c r="H212" s="52">
        <f t="shared" si="105"/>
        <v>-1.3572214704019129E-2</v>
      </c>
      <c r="I212" s="65">
        <f t="shared" si="106"/>
        <v>5.2790503544581755</v>
      </c>
    </row>
    <row r="213" spans="1:9" x14ac:dyDescent="0.3">
      <c r="A213" s="59">
        <v>42040</v>
      </c>
      <c r="B213" s="67">
        <f>AVERAGEIF('Salinity-Inst'!$A$5:$A$20495,'Salinity-Da'!$A213,'Salinity-Inst'!D$5:D$20495)</f>
        <v>19.029687500000005</v>
      </c>
      <c r="C213" s="67">
        <f>AVERAGEIF('Salinity-Inst'!$A$5:$A$20495,'Salinity-Da'!$A213,'Salinity-Inst'!E$5:E$20495)</f>
        <v>10239.677083333334</v>
      </c>
      <c r="D213" s="60">
        <f t="shared" si="102"/>
        <v>0.23868711149961153</v>
      </c>
      <c r="E213" s="60">
        <f t="shared" si="103"/>
        <v>1.0935936599119531</v>
      </c>
      <c r="F213" s="64">
        <v>1</v>
      </c>
      <c r="G213" s="60">
        <f t="shared" si="104"/>
        <v>0.21825941412172103</v>
      </c>
      <c r="H213" s="52">
        <f t="shared" si="105"/>
        <v>-1.7670139174114967E-2</v>
      </c>
      <c r="I213" s="65">
        <f t="shared" si="106"/>
        <v>6.6145181068344829</v>
      </c>
    </row>
    <row r="214" spans="1:9" x14ac:dyDescent="0.3">
      <c r="A214" s="59">
        <v>42041</v>
      </c>
      <c r="B214" s="67">
        <f>AVERAGEIF('Salinity-Inst'!$A$5:$A$20495,'Salinity-Da'!$A214,'Salinity-Inst'!D$5:D$20495)</f>
        <v>18.441458333333337</v>
      </c>
      <c r="C214" s="67">
        <f>AVERAGEIF('Salinity-Inst'!$A$5:$A$20495,'Salinity-Da'!$A214,'Salinity-Inst'!E$5:E$20495)</f>
        <v>6165.09375</v>
      </c>
      <c r="D214" s="60">
        <f t="shared" si="102"/>
        <v>0.14370847902097902</v>
      </c>
      <c r="E214" s="60">
        <f t="shared" si="103"/>
        <v>1.079778183920858</v>
      </c>
      <c r="F214" s="64">
        <v>1</v>
      </c>
      <c r="G214" s="60">
        <f t="shared" si="104"/>
        <v>0.13309074137722354</v>
      </c>
      <c r="H214" s="52">
        <f t="shared" si="105"/>
        <v>-1.0459238017322063E-2</v>
      </c>
      <c r="I214" s="65">
        <f t="shared" si="106"/>
        <v>3.8917009996260257</v>
      </c>
    </row>
    <row r="215" spans="1:9" x14ac:dyDescent="0.3">
      <c r="A215" s="59">
        <v>42042</v>
      </c>
      <c r="B215" s="67">
        <f>AVERAGEIF('Salinity-Inst'!$A$5:$A$20495,'Salinity-Da'!$A215,'Salinity-Inst'!D$5:D$20495)</f>
        <v>18.086979166666669</v>
      </c>
      <c r="C215" s="67">
        <f>AVERAGEIF('Salinity-Inst'!$A$5:$A$20495,'Salinity-Da'!$A215,'Salinity-Inst'!E$5:E$20495)</f>
        <v>3978.875</v>
      </c>
      <c r="D215" s="60">
        <f t="shared" si="102"/>
        <v>9.2747668997668994E-2</v>
      </c>
      <c r="E215" s="60">
        <f t="shared" si="103"/>
        <v>1.0714773407780802</v>
      </c>
      <c r="F215" s="64">
        <v>1</v>
      </c>
      <c r="G215" s="60">
        <f t="shared" si="104"/>
        <v>8.6560550996176863E-2</v>
      </c>
      <c r="H215" s="52">
        <f t="shared" si="105"/>
        <v>-6.553480590637862E-3</v>
      </c>
      <c r="I215" s="65">
        <f t="shared" si="106"/>
        <v>2.4612756278680452</v>
      </c>
    </row>
    <row r="216" spans="1:9" x14ac:dyDescent="0.3">
      <c r="A216" s="59">
        <v>42043</v>
      </c>
      <c r="B216" s="67">
        <f>AVERAGEIF('Salinity-Inst'!$A$5:$A$20495,'Salinity-Da'!$A216,'Salinity-Inst'!D$5:D$20495)</f>
        <v>18.43364583333334</v>
      </c>
      <c r="C216" s="67">
        <f>AVERAGEIF('Salinity-Inst'!$A$5:$A$20495,'Salinity-Da'!$A216,'Salinity-Inst'!E$5:E$20495)</f>
        <v>6584.364583333333</v>
      </c>
      <c r="D216" s="60">
        <f t="shared" si="102"/>
        <v>0.15348169191919192</v>
      </c>
      <c r="E216" s="60">
        <f t="shared" si="103"/>
        <v>1.079595037717211</v>
      </c>
      <c r="F216" s="64">
        <v>1</v>
      </c>
      <c r="G216" s="60">
        <f t="shared" si="104"/>
        <v>0.14216598498241237</v>
      </c>
      <c r="H216" s="52">
        <f t="shared" si="105"/>
        <v>-1.1007864373025778E-2</v>
      </c>
      <c r="I216" s="65">
        <f t="shared" si="106"/>
        <v>4.1762186353134885</v>
      </c>
    </row>
    <row r="217" spans="1:9" x14ac:dyDescent="0.3">
      <c r="A217" s="59">
        <v>42044</v>
      </c>
      <c r="B217" s="67">
        <f>AVERAGEIF('Salinity-Inst'!$A$5:$A$20495,'Salinity-Da'!$A217,'Salinity-Inst'!D$5:D$20495)</f>
        <v>19.254270833333347</v>
      </c>
      <c r="C217" s="67">
        <f>AVERAGEIF('Salinity-Inst'!$A$5:$A$20495,'Salinity-Da'!$A217,'Salinity-Inst'!E$5:E$20495)</f>
        <v>7477.135416666667</v>
      </c>
      <c r="D217" s="60">
        <f t="shared" si="102"/>
        <v>0.17429220085470087</v>
      </c>
      <c r="E217" s="60">
        <f t="shared" si="103"/>
        <v>1.098881681745731</v>
      </c>
      <c r="F217" s="64">
        <v>1</v>
      </c>
      <c r="G217" s="60">
        <f t="shared" si="104"/>
        <v>0.15860870533196325</v>
      </c>
      <c r="H217" s="52">
        <f t="shared" si="105"/>
        <v>-1.4686602450675827E-2</v>
      </c>
      <c r="I217" s="65">
        <f t="shared" si="106"/>
        <v>4.6928871180552463</v>
      </c>
    </row>
    <row r="218" spans="1:9" x14ac:dyDescent="0.3">
      <c r="A218" s="59">
        <v>42045</v>
      </c>
      <c r="B218" s="67">
        <f>AVERAGEIF('Salinity-Inst'!$A$5:$A$20495,'Salinity-Da'!$A218,'Salinity-Inst'!D$5:D$20495)</f>
        <v>19.637500000000006</v>
      </c>
      <c r="C218" s="67">
        <f>AVERAGEIF('Salinity-Inst'!$A$5:$A$20495,'Salinity-Da'!$A218,'Salinity-Inst'!E$5:E$20495)</f>
        <v>5003.052083333333</v>
      </c>
      <c r="D218" s="60">
        <f t="shared" ref="D218:D219" si="107">C218/(42.9*1000)</f>
        <v>0.11662126068376068</v>
      </c>
      <c r="E218" s="60">
        <f t="shared" ref="E218:E219" si="108">0.6766097+(0.0200564*B218)+(0.0001104259*(B218^2))-(0.00000069698*(B218^3))+(0.0000000010031*(B218^4))</f>
        <v>1.1079220069396025</v>
      </c>
      <c r="F218" s="64">
        <v>1</v>
      </c>
      <c r="G218" s="60">
        <f t="shared" ref="G218:G219" si="109">D218/(E218*F218)</f>
        <v>0.10526125481152049</v>
      </c>
      <c r="H218" s="52">
        <f t="shared" ref="H218:H219" si="110">((B218-15)/(1+0.0162*(B218-15)))*(0.0005-(0.0056*(G218^0.5))-(0.0066*G218)-(0.0375*(G218^1.5))+(0.0636*(G218^2))-(0.0144*(G218^2.5)))</f>
        <v>-1.1384594570692026E-2</v>
      </c>
      <c r="I218" s="65">
        <f t="shared" ref="I218:I219" si="111">0.008-(0.1692*(G218^0.5))+(25.3851*G218)+(14.0941*(G218^1.5))-(7.0261*(G218^2))+(2.7081*(G218^2.5))+H218</f>
        <v>3.0270008781362381</v>
      </c>
    </row>
    <row r="219" spans="1:9" x14ac:dyDescent="0.3">
      <c r="A219" s="59">
        <v>42046</v>
      </c>
      <c r="B219" s="67">
        <f>AVERAGEIF('Salinity-Inst'!$A$5:$A$20495,'Salinity-Da'!$A219,'Salinity-Inst'!D$5:D$20495)</f>
        <v>19.153854166666669</v>
      </c>
      <c r="C219" s="67">
        <f>AVERAGEIF('Salinity-Inst'!$A$5:$A$20495,'Salinity-Da'!$A219,'Salinity-Inst'!E$5:E$20495)</f>
        <v>5244.9375</v>
      </c>
      <c r="D219" s="60">
        <f t="shared" si="107"/>
        <v>0.12225961538461538</v>
      </c>
      <c r="E219" s="60">
        <f t="shared" si="108"/>
        <v>1.0965163734672112</v>
      </c>
      <c r="F219" s="64">
        <v>1</v>
      </c>
      <c r="G219" s="60">
        <f t="shared" si="109"/>
        <v>0.11149821228663237</v>
      </c>
      <c r="H219" s="52">
        <f t="shared" si="110"/>
        <v>-1.0784872196382212E-2</v>
      </c>
      <c r="I219" s="65">
        <f t="shared" si="111"/>
        <v>3.2197385684031024</v>
      </c>
    </row>
    <row r="220" spans="1:9" x14ac:dyDescent="0.3">
      <c r="A220" s="94">
        <v>42047</v>
      </c>
      <c r="B220" s="67">
        <f>AVERAGEIF('Salinity-Inst'!$A$5:$A$22233,'Salinity-Da'!$A220,'Salinity-Inst'!D$5:D$22233)</f>
        <v>18.889479166666675</v>
      </c>
      <c r="C220" s="67">
        <f>AVERAGEIF('Salinity-Inst'!$A$5:$A$22233,'Salinity-Da'!$A220,'Salinity-Inst'!E$5:E$22233)</f>
        <v>6652.34375</v>
      </c>
      <c r="D220" s="60">
        <f t="shared" ref="D220" si="112">C220/(42.9*1000)</f>
        <v>0.15506628787878787</v>
      </c>
      <c r="E220" s="60">
        <f t="shared" ref="E220" si="113">0.6766097+(0.0200564*B220)+(0.0001104259*(B220^2))-(0.00000069698*(B220^3))+(0.0000000010031*(B220^4))</f>
        <v>1.0902960469207776</v>
      </c>
      <c r="F220" s="64">
        <v>1</v>
      </c>
      <c r="G220" s="60">
        <f t="shared" ref="G220" si="114">D220/(E220*F220)</f>
        <v>0.14222402100487042</v>
      </c>
      <c r="H220" s="52">
        <f t="shared" ref="H220" si="115">((B220-15)/(1+0.0162*(B220-15)))*(0.0005-(0.0056*(G220^0.5))-(0.0066*G220)-(0.0375*(G220^1.5))+(0.0636*(G220^2))-(0.0144*(G220^2.5)))</f>
        <v>-1.2386642987625512E-2</v>
      </c>
      <c r="I220" s="65">
        <f t="shared" ref="I220" si="116">0.008-(0.1692*(G220^0.5))+(25.3851*G220)+(14.0941*(G220^1.5))-(7.0261*(G220^2))+(2.7081*(G220^2.5))+H220</f>
        <v>4.1766678568084981</v>
      </c>
    </row>
    <row r="221" spans="1:9" x14ac:dyDescent="0.3">
      <c r="A221" s="59">
        <v>42048</v>
      </c>
      <c r="B221" s="67">
        <f>AVERAGEIF('Salinity-Inst'!$A$5:$A$22233,'Salinity-Da'!$A221,'Salinity-Inst'!D$5:D$22233)</f>
        <v>19.064687500000002</v>
      </c>
      <c r="C221" s="67">
        <f>AVERAGEIF('Salinity-Inst'!$A$5:$A$22233,'Salinity-Da'!$A221,'Salinity-Inst'!E$5:E$22233)</f>
        <v>6366.197916666667</v>
      </c>
      <c r="D221" s="60">
        <f t="shared" ref="D221:D222" si="117">C221/(42.9*1000)</f>
        <v>0.14839622183372184</v>
      </c>
      <c r="E221" s="60">
        <f t="shared" ref="E221:E222" si="118">0.6766097+(0.0200564*B221)+(0.0001104259*(B221^2))-(0.00000069698*(B221^3))+(0.0000000010031*(B221^4))</f>
        <v>1.0944172851183043</v>
      </c>
      <c r="F221" s="64">
        <v>1</v>
      </c>
      <c r="G221" s="60">
        <f t="shared" ref="G221:G222" si="119">D221/(E221*F221)</f>
        <v>0.13559382134363906</v>
      </c>
      <c r="H221" s="52">
        <f t="shared" ref="H221:H222" si="120">((B221-15)/(1+0.0162*(B221-15)))*(0.0005-(0.0056*(G221^0.5))-(0.0066*G221)-(0.0375*(G221^1.5))+(0.0636*(G221^2))-(0.0144*(G221^2.5)))</f>
        <v>-1.2422860351504538E-2</v>
      </c>
      <c r="I221" s="65">
        <f t="shared" ref="I221:I222" si="121">0.008-(0.1692*(G221^0.5))+(25.3851*G221)+(14.0941*(G221^1.5))-(7.0261*(G221^2))+(2.7081*(G221^2.5))+H221</f>
        <v>3.968205506519026</v>
      </c>
    </row>
    <row r="222" spans="1:9" x14ac:dyDescent="0.3">
      <c r="A222" s="59">
        <v>42049</v>
      </c>
      <c r="B222" s="67">
        <f>AVERAGEIF('Salinity-Inst'!$A$5:$A$22233,'Salinity-Da'!$A222,'Salinity-Inst'!D$5:D$22233)</f>
        <v>17.812916666666656</v>
      </c>
      <c r="C222" s="67">
        <f>AVERAGEIF('Salinity-Inst'!$A$5:$A$22233,'Salinity-Da'!$A222,'Salinity-Inst'!E$5:E$22233)</f>
        <v>5413.666666666667</v>
      </c>
      <c r="D222" s="60">
        <f t="shared" si="117"/>
        <v>0.12619269619269621</v>
      </c>
      <c r="E222" s="60">
        <f t="shared" si="118"/>
        <v>1.0650724535515692</v>
      </c>
      <c r="F222" s="64">
        <v>1</v>
      </c>
      <c r="G222" s="60">
        <f t="shared" si="119"/>
        <v>0.11848273398856254</v>
      </c>
      <c r="H222" s="52">
        <f t="shared" si="120"/>
        <v>-7.8441958618658755E-3</v>
      </c>
      <c r="I222" s="65">
        <f t="shared" si="121"/>
        <v>3.4388675602046472</v>
      </c>
    </row>
    <row r="223" spans="1:9" x14ac:dyDescent="0.3">
      <c r="A223" s="59">
        <v>42050</v>
      </c>
      <c r="B223" s="67">
        <f>AVERAGEIF('Salinity-Inst'!$A$5:$A$22233,'Salinity-Da'!$A223,'Salinity-Inst'!D$5:D$22233)</f>
        <v>17.952291666666664</v>
      </c>
      <c r="C223" s="67">
        <f>AVERAGEIF('Salinity-Inst'!$A$5:$A$22233,'Salinity-Da'!$A223,'Salinity-Inst'!E$5:E$22233)</f>
        <v>5192.34375</v>
      </c>
      <c r="D223" s="60">
        <f t="shared" ref="D223:D236" si="122">C223/(42.9*1000)</f>
        <v>0.12103365384615385</v>
      </c>
      <c r="E223" s="60">
        <f t="shared" ref="E223:E236" si="123">0.6766097+(0.0200564*B223)+(0.0001104259*(B223^2))-(0.00000069698*(B223^3))+(0.0000000010031*(B223^4))</f>
        <v>1.0683282662608022</v>
      </c>
      <c r="F223" s="64">
        <v>1</v>
      </c>
      <c r="G223" s="60">
        <f t="shared" ref="G223:G236" si="124">D223/(E223*F223)</f>
        <v>0.11329256902447893</v>
      </c>
      <c r="H223" s="52">
        <f t="shared" ref="H223:H236" si="125">((B223-15)/(1+0.0162*(B223-15)))*(0.0005-(0.0056*(G223^0.5))-(0.0066*G223)-(0.0375*(G223^1.5))+(0.0636*(G223^2))-(0.0144*(G223^2.5)))</f>
        <v>-7.9130972695646649E-3</v>
      </c>
      <c r="I223" s="65">
        <f t="shared" ref="I223:I236" si="126">0.008-(0.1692*(G223^0.5))+(25.3851*G223)+(14.0941*(G223^1.5))-(7.0261*(G223^2))+(2.7081*(G223^2.5))+H223</f>
        <v>3.2780489731545974</v>
      </c>
    </row>
    <row r="224" spans="1:9" x14ac:dyDescent="0.3">
      <c r="A224" s="59">
        <v>42051</v>
      </c>
      <c r="B224" s="67">
        <f>AVERAGEIF('Salinity-Inst'!$A$5:$A$22233,'Salinity-Da'!$A224,'Salinity-Inst'!D$5:D$22233)</f>
        <v>18.765312499999997</v>
      </c>
      <c r="C224" s="67">
        <f>AVERAGEIF('Salinity-Inst'!$A$5:$A$22233,'Salinity-Da'!$A224,'Salinity-Inst'!E$5:E$22233)</f>
        <v>8453.2083333333339</v>
      </c>
      <c r="D224" s="60">
        <f t="shared" si="122"/>
        <v>0.19704448329448332</v>
      </c>
      <c r="E224" s="60">
        <f t="shared" si="123"/>
        <v>1.087378122503134</v>
      </c>
      <c r="F224" s="64">
        <v>1</v>
      </c>
      <c r="G224" s="60">
        <f t="shared" si="124"/>
        <v>0.18121063797098363</v>
      </c>
      <c r="H224" s="52">
        <f t="shared" si="125"/>
        <v>-1.4498452361696322E-2</v>
      </c>
      <c r="I224" s="65">
        <f t="shared" si="126"/>
        <v>5.4158707781076405</v>
      </c>
    </row>
    <row r="225" spans="1:9" x14ac:dyDescent="0.3">
      <c r="A225" s="59">
        <v>42052</v>
      </c>
      <c r="B225" s="67">
        <f>AVERAGEIF('Salinity-Inst'!$A$5:$A$22233,'Salinity-Da'!$A225,'Salinity-Inst'!D$5:D$22233)</f>
        <v>19.490208333333321</v>
      </c>
      <c r="C225" s="67">
        <f>AVERAGEIF('Salinity-Inst'!$A$5:$A$22233,'Salinity-Da'!$A225,'Salinity-Inst'!E$5:E$22233)</f>
        <v>9673.3958333333339</v>
      </c>
      <c r="D225" s="60">
        <f t="shared" si="122"/>
        <v>0.22548708236208237</v>
      </c>
      <c r="E225" s="60">
        <f t="shared" si="123"/>
        <v>1.1044449134548302</v>
      </c>
      <c r="F225" s="64">
        <v>1</v>
      </c>
      <c r="G225" s="60">
        <f t="shared" si="124"/>
        <v>0.20416326755196232</v>
      </c>
      <c r="H225" s="52">
        <f t="shared" si="125"/>
        <v>-1.865738119124128E-2</v>
      </c>
      <c r="I225" s="65">
        <f t="shared" si="126"/>
        <v>6.1539144929931435</v>
      </c>
    </row>
    <row r="226" spans="1:9" x14ac:dyDescent="0.3">
      <c r="A226" s="59">
        <v>42053</v>
      </c>
      <c r="B226" s="67">
        <f>AVERAGEIF('Salinity-Inst'!$A$5:$A$22233,'Salinity-Da'!$A226,'Salinity-Inst'!D$5:D$22233)</f>
        <v>19.873958333333324</v>
      </c>
      <c r="C226" s="67">
        <f>AVERAGEIF('Salinity-Inst'!$A$5:$A$22233,'Salinity-Da'!$A226,'Salinity-Inst'!E$5:E$22233)</f>
        <v>6558.010416666667</v>
      </c>
      <c r="D226" s="60">
        <f t="shared" si="122"/>
        <v>0.15286737567987568</v>
      </c>
      <c r="E226" s="60">
        <f t="shared" si="123"/>
        <v>1.1135105451336196</v>
      </c>
      <c r="F226" s="64">
        <v>1</v>
      </c>
      <c r="G226" s="60">
        <f t="shared" si="124"/>
        <v>0.13728417422533867</v>
      </c>
      <c r="H226" s="52">
        <f t="shared" si="125"/>
        <v>-1.48634898955911E-2</v>
      </c>
      <c r="I226" s="65">
        <f t="shared" si="126"/>
        <v>4.0188234177562139</v>
      </c>
    </row>
    <row r="227" spans="1:9" x14ac:dyDescent="0.3">
      <c r="A227" s="59">
        <v>42054</v>
      </c>
      <c r="B227" s="67">
        <f>AVERAGEIF('Salinity-Inst'!$A$5:$A$22233,'Salinity-Da'!$A227,'Salinity-Inst'!D$5:D$22233)</f>
        <v>17.878125000000015</v>
      </c>
      <c r="C227" s="67">
        <f>AVERAGEIF('Salinity-Inst'!$A$5:$A$22233,'Salinity-Da'!$A227,'Salinity-Inst'!E$5:E$22233)</f>
        <v>4224.729166666667</v>
      </c>
      <c r="D227" s="60">
        <f t="shared" si="122"/>
        <v>9.847853535353536E-2</v>
      </c>
      <c r="E227" s="60">
        <f t="shared" si="123"/>
        <v>1.066595363627191</v>
      </c>
      <c r="F227" s="64">
        <v>1</v>
      </c>
      <c r="G227" s="60">
        <f t="shared" si="124"/>
        <v>9.2329798827024287E-2</v>
      </c>
      <c r="H227" s="52">
        <f t="shared" si="125"/>
        <v>-6.4847666896418561E-3</v>
      </c>
      <c r="I227" s="65">
        <f t="shared" si="126"/>
        <v>2.6364347384514275</v>
      </c>
    </row>
    <row r="228" spans="1:9" x14ac:dyDescent="0.3">
      <c r="A228" s="59">
        <v>42055</v>
      </c>
      <c r="B228" s="67">
        <f>AVERAGEIF('Salinity-Inst'!$A$5:$A$22233,'Salinity-Da'!$A228,'Salinity-Inst'!D$5:D$22233)</f>
        <v>15.482083333333334</v>
      </c>
      <c r="C228" s="67">
        <f>AVERAGEIF('Salinity-Inst'!$A$5:$A$22233,'Salinity-Da'!$A228,'Salinity-Inst'!E$5:E$22233)</f>
        <v>3091.0416666666665</v>
      </c>
      <c r="D228" s="60">
        <f t="shared" si="122"/>
        <v>7.2052253302253302E-2</v>
      </c>
      <c r="E228" s="60">
        <f t="shared" si="123"/>
        <v>1.0110642370678089</v>
      </c>
      <c r="F228" s="64">
        <v>1</v>
      </c>
      <c r="G228" s="60">
        <f t="shared" si="124"/>
        <v>7.1263774012235173E-2</v>
      </c>
      <c r="H228" s="52">
        <f t="shared" si="125"/>
        <v>-8.9700062551715544E-4</v>
      </c>
      <c r="I228" s="65">
        <f t="shared" si="126"/>
        <v>2.0070888539200209</v>
      </c>
    </row>
    <row r="229" spans="1:9" x14ac:dyDescent="0.3">
      <c r="A229" s="59">
        <v>42056</v>
      </c>
      <c r="B229" s="67">
        <f>AVERAGEIF('Salinity-Inst'!$A$5:$A$22233,'Salinity-Da'!$A229,'Salinity-Inst'!D$5:D$22233)</f>
        <v>15.553541666666666</v>
      </c>
      <c r="C229" s="67">
        <f>AVERAGEIF('Salinity-Inst'!$A$5:$A$22233,'Salinity-Da'!$A229,'Salinity-Inst'!E$5:E$22233)</f>
        <v>5013.041666666667</v>
      </c>
      <c r="D229" s="60">
        <f t="shared" si="122"/>
        <v>0.11685411810411811</v>
      </c>
      <c r="E229" s="60">
        <f t="shared" si="123"/>
        <v>1.012707423277214</v>
      </c>
      <c r="F229" s="64">
        <v>1</v>
      </c>
      <c r="G229" s="60">
        <f t="shared" si="124"/>
        <v>0.11538783603063507</v>
      </c>
      <c r="H229" s="52">
        <f t="shared" si="125"/>
        <v>-1.5646645307582272E-3</v>
      </c>
      <c r="I229" s="65">
        <f t="shared" si="126"/>
        <v>3.3492220961099712</v>
      </c>
    </row>
    <row r="230" spans="1:9" x14ac:dyDescent="0.3">
      <c r="A230" s="59">
        <v>42057</v>
      </c>
      <c r="B230" s="67">
        <f>AVERAGEIF('Salinity-Inst'!$A$5:$A$22233,'Salinity-Da'!$A230,'Salinity-Inst'!D$5:D$22233)</f>
        <v>17.358854166666674</v>
      </c>
      <c r="C230" s="67">
        <f>AVERAGEIF('Salinity-Inst'!$A$5:$A$22233,'Salinity-Da'!$A230,'Salinity-Inst'!E$5:E$22233)</f>
        <v>5990.104166666667</v>
      </c>
      <c r="D230" s="60">
        <f t="shared" si="122"/>
        <v>0.13962946775446777</v>
      </c>
      <c r="E230" s="60">
        <f t="shared" si="123"/>
        <v>1.0544857987731575</v>
      </c>
      <c r="F230" s="64">
        <v>1</v>
      </c>
      <c r="G230" s="60">
        <f t="shared" si="124"/>
        <v>0.13241474462427072</v>
      </c>
      <c r="H230" s="52">
        <f t="shared" si="125"/>
        <v>-7.2599473350102306E-3</v>
      </c>
      <c r="I230" s="65">
        <f t="shared" si="126"/>
        <v>3.8737296019092149</v>
      </c>
    </row>
    <row r="231" spans="1:9" x14ac:dyDescent="0.3">
      <c r="A231" s="59">
        <v>42058</v>
      </c>
      <c r="B231" s="67">
        <f>AVERAGEIF('Salinity-Inst'!$A$5:$A$22233,'Salinity-Da'!$A231,'Salinity-Inst'!D$5:D$22233)</f>
        <v>19.929072164948451</v>
      </c>
      <c r="C231" s="67">
        <f>AVERAGEIF('Salinity-Inst'!$A$5:$A$22233,'Salinity-Da'!$A231,'Salinity-Inst'!E$5:E$22233)</f>
        <v>4417.2577319587626</v>
      </c>
      <c r="D231" s="60">
        <f t="shared" si="122"/>
        <v>0.10296638069833945</v>
      </c>
      <c r="E231" s="60">
        <f t="shared" si="123"/>
        <v>1.1148142712574918</v>
      </c>
      <c r="F231" s="64">
        <v>1</v>
      </c>
      <c r="G231" s="60">
        <f t="shared" si="124"/>
        <v>9.2361914762891489E-2</v>
      </c>
      <c r="H231" s="52">
        <f t="shared" si="125"/>
        <v>-1.0767342742518948E-2</v>
      </c>
      <c r="I231" s="65">
        <f t="shared" si="126"/>
        <v>2.6331292416562628</v>
      </c>
    </row>
    <row r="232" spans="1:9" x14ac:dyDescent="0.3">
      <c r="A232" s="59">
        <v>42059</v>
      </c>
      <c r="B232" s="67">
        <f>AVERAGEIF('Salinity-Inst'!$A$5:$A$22233,'Salinity-Da'!$A232,'Salinity-Inst'!D$5:D$22233)</f>
        <v>21.314226804123713</v>
      </c>
      <c r="C232" s="67">
        <f>AVERAGEIF('Salinity-Inst'!$A$5:$A$22233,'Salinity-Da'!$A232,'Salinity-Inst'!E$5:E$22233)</f>
        <v>4628.9587628865984</v>
      </c>
      <c r="D232" s="60">
        <f t="shared" si="122"/>
        <v>0.10790113666402328</v>
      </c>
      <c r="E232" s="60">
        <f t="shared" si="123"/>
        <v>1.1477206182624811</v>
      </c>
      <c r="F232" s="64">
        <v>1</v>
      </c>
      <c r="G232" s="60">
        <f t="shared" si="124"/>
        <v>9.4013416633895952E-2</v>
      </c>
      <c r="H232" s="52">
        <f t="shared" si="125"/>
        <v>-1.3721569443541934E-2</v>
      </c>
      <c r="I232" s="65">
        <f t="shared" si="126"/>
        <v>2.6804545455016551</v>
      </c>
    </row>
    <row r="233" spans="1:9" x14ac:dyDescent="0.3">
      <c r="A233" s="59">
        <v>42060</v>
      </c>
      <c r="B233" s="67">
        <f>AVERAGEIF('Salinity-Inst'!$A$5:$A$22233,'Salinity-Da'!$A233,'Salinity-Inst'!D$5:D$22233)</f>
        <v>21.526494845360823</v>
      </c>
      <c r="C233" s="67">
        <f>AVERAGEIF('Salinity-Inst'!$A$5:$A$22233,'Salinity-Da'!$A233,'Salinity-Inst'!E$5:E$22233)</f>
        <v>5402.6082474226805</v>
      </c>
      <c r="D233" s="60">
        <f t="shared" si="122"/>
        <v>0.12593492418234686</v>
      </c>
      <c r="E233" s="60">
        <f t="shared" si="123"/>
        <v>1.1527868543561144</v>
      </c>
      <c r="F233" s="64">
        <v>1</v>
      </c>
      <c r="G233" s="60">
        <f t="shared" si="124"/>
        <v>0.10924389335848858</v>
      </c>
      <c r="H233" s="52">
        <f t="shared" si="125"/>
        <v>-1.6076670885101774E-2</v>
      </c>
      <c r="I233" s="65">
        <f t="shared" si="126"/>
        <v>3.1448982014484765</v>
      </c>
    </row>
    <row r="234" spans="1:9" x14ac:dyDescent="0.3">
      <c r="A234" s="59">
        <v>42061</v>
      </c>
      <c r="B234" s="67">
        <f>AVERAGEIF('Salinity-Inst'!$A$5:$A$22233,'Salinity-Da'!$A234,'Salinity-Inst'!D$5:D$22233)</f>
        <v>21.96329896907217</v>
      </c>
      <c r="C234" s="67">
        <f>AVERAGEIF('Salinity-Inst'!$A$5:$A$22233,'Salinity-Da'!$A234,'Salinity-Inst'!E$5:E$22233)</f>
        <v>4442.216494845361</v>
      </c>
      <c r="D234" s="60">
        <f t="shared" si="122"/>
        <v>0.10354817004301541</v>
      </c>
      <c r="E234" s="60">
        <f t="shared" si="123"/>
        <v>1.1632314281531455</v>
      </c>
      <c r="F234" s="64">
        <v>1</v>
      </c>
      <c r="G234" s="60">
        <f t="shared" si="124"/>
        <v>8.901768602264995E-2</v>
      </c>
      <c r="H234" s="52">
        <f t="shared" si="125"/>
        <v>-1.4294223919098299E-2</v>
      </c>
      <c r="I234" s="65">
        <f t="shared" si="126"/>
        <v>2.5280006941457187</v>
      </c>
    </row>
    <row r="235" spans="1:9" x14ac:dyDescent="0.3">
      <c r="A235" s="59">
        <v>42062</v>
      </c>
      <c r="B235" s="67">
        <f>AVERAGEIF('Salinity-Inst'!$A$5:$A$22233,'Salinity-Da'!$A235,'Salinity-Inst'!D$5:D$22233)</f>
        <v>20.479278350515468</v>
      </c>
      <c r="C235" s="67">
        <f>AVERAGEIF('Salinity-Inst'!$A$5:$A$22233,'Salinity-Da'!$A235,'Salinity-Inst'!E$5:E$22233)</f>
        <v>2097.3814432989689</v>
      </c>
      <c r="D235" s="60">
        <f t="shared" si="122"/>
        <v>4.8890010333309294E-2</v>
      </c>
      <c r="E235" s="60">
        <f t="shared" si="123"/>
        <v>1.1278530763232311</v>
      </c>
      <c r="F235" s="64">
        <v>1</v>
      </c>
      <c r="G235" s="60">
        <f t="shared" si="124"/>
        <v>4.3347853864697819E-2</v>
      </c>
      <c r="H235" s="52">
        <f t="shared" si="125"/>
        <v>-5.9212754025711883E-3</v>
      </c>
      <c r="I235" s="65">
        <f t="shared" si="126"/>
        <v>1.1822982800901198</v>
      </c>
    </row>
    <row r="236" spans="1:9" x14ac:dyDescent="0.3">
      <c r="A236" s="59">
        <v>42063</v>
      </c>
      <c r="B236" s="67">
        <f>AVERAGEIF('Salinity-Inst'!$A$5:$A$22233,'Salinity-Da'!$A236,'Salinity-Inst'!D$5:D$22233)</f>
        <v>20.377040816326527</v>
      </c>
      <c r="C236" s="67">
        <f>AVERAGEIF('Salinity-Inst'!$A$5:$A$22233,'Salinity-Da'!$A236,'Salinity-Inst'!E$5:E$22233)</f>
        <v>3740.2448979591836</v>
      </c>
      <c r="D236" s="60">
        <f t="shared" si="122"/>
        <v>8.7185195756624326E-2</v>
      </c>
      <c r="E236" s="60">
        <f t="shared" si="123"/>
        <v>1.1254270174811261</v>
      </c>
      <c r="F236" s="64">
        <v>1</v>
      </c>
      <c r="G236" s="60">
        <f t="shared" si="124"/>
        <v>7.7468546962519022E-2</v>
      </c>
      <c r="H236" s="52">
        <f t="shared" si="125"/>
        <v>-9.995697848825388E-3</v>
      </c>
      <c r="I236" s="65">
        <f t="shared" si="126"/>
        <v>2.1837109939008483</v>
      </c>
    </row>
    <row r="237" spans="1:9" x14ac:dyDescent="0.3">
      <c r="A237" s="94">
        <v>42064</v>
      </c>
      <c r="B237" s="67">
        <f>AVERAGEIF('Salinity-Inst'!$A$5:$A$25294,'Salinity-Da'!$A237,'Salinity-Inst'!D$5:D$25294)</f>
        <v>22.156632653061223</v>
      </c>
      <c r="C237" s="67">
        <f>AVERAGEIF('Salinity-Inst'!$A$5:$A$25294,'Salinity-Da'!$A237,'Salinity-Inst'!E$5:E$25294)</f>
        <v>5591.2448979591836</v>
      </c>
      <c r="D237" s="60">
        <f t="shared" ref="D237" si="127">C237/(42.9*1000)</f>
        <v>0.13033204890347747</v>
      </c>
      <c r="E237" s="60">
        <f t="shared" ref="E237" si="128">0.6766097+(0.0200564*B237)+(0.0001104259*(B237^2))-(0.00000069698*(B237^3))+(0.0000000010031*(B237^4))</f>
        <v>1.1678625262845406</v>
      </c>
      <c r="F237" s="64">
        <v>1</v>
      </c>
      <c r="G237" s="60">
        <f t="shared" ref="G237" si="129">D237/(E237*F237)</f>
        <v>0.11159879349679817</v>
      </c>
      <c r="H237" s="52">
        <f t="shared" ref="H237" si="130">((B237-15)/(1+0.0162*(B237-15)))*(0.0005-(0.0056*(G237^0.5))-(0.0066*G237)-(0.0375*(G237^1.5))+(0.0636*(G237^2))-(0.0144*(G237^2.5)))</f>
        <v>-1.7784667626066918E-2</v>
      </c>
      <c r="I237" s="65">
        <f t="shared" ref="I237" si="131">0.008-(0.1692*(G237^0.5))+(25.3851*G237)+(14.0941*(G237^1.5))-(7.0261*(G237^2))+(2.7081*(G237^2.5))+H237</f>
        <v>3.2158444627574934</v>
      </c>
    </row>
    <row r="238" spans="1:9" x14ac:dyDescent="0.3">
      <c r="A238" s="59">
        <v>42065</v>
      </c>
      <c r="B238" s="67">
        <f>AVERAGEIF('Salinity-Inst'!$A$5:$A$25294,'Salinity-Da'!$A238,'Salinity-Inst'!D$5:D$25294)</f>
        <v>23.533229166666661</v>
      </c>
      <c r="C238" s="67">
        <f>AVERAGEIF('Salinity-Inst'!$A$5:$A$25294,'Salinity-Da'!$A238,'Salinity-Inst'!E$5:E$25294)</f>
        <v>5155.25</v>
      </c>
      <c r="D238" s="60">
        <f t="shared" ref="D238:D239" si="132">C238/(42.9*1000)</f>
        <v>0.12016899766899766</v>
      </c>
      <c r="E238" s="60">
        <f t="shared" ref="E238:E239" si="133">0.6766097+(0.0200564*B238)+(0.0001104259*(B238^2))-(0.00000069698*(B238^3))+(0.0000000010031*(B238^4))</f>
        <v>1.2009807580743517</v>
      </c>
      <c r="F238" s="64">
        <v>1</v>
      </c>
      <c r="G238" s="60">
        <f t="shared" ref="G238:G239" si="134">D238/(E238*F238)</f>
        <v>0.10005905328714526</v>
      </c>
      <c r="H238" s="52">
        <f t="shared" ref="H238:H239" si="135">((B238-15)/(1+0.0162*(B238-15)))*(0.0005-(0.0056*(G238^0.5))-(0.0066*G238)-(0.0375*(G238^1.5))+(0.0636*(G238^2))-(0.0144*(G238^2.5)))</f>
        <v>-1.8948689494668984E-2</v>
      </c>
      <c r="I238" s="65">
        <f t="shared" ref="I238:I239" si="136">0.008-(0.1692*(G238^0.5))+(25.3851*G238)+(14.0941*(G238^1.5))-(7.0261*(G238^2))+(2.7081*(G238^2.5))+H238</f>
        <v>2.8598606852353079</v>
      </c>
    </row>
    <row r="239" spans="1:9" x14ac:dyDescent="0.3">
      <c r="A239" s="59">
        <v>42066</v>
      </c>
      <c r="B239" s="67">
        <f>AVERAGEIF('Salinity-Inst'!$A$5:$A$25294,'Salinity-Da'!$A239,'Salinity-Inst'!D$5:D$25294)</f>
        <v>23.628645833333334</v>
      </c>
      <c r="C239" s="67">
        <f>AVERAGEIF('Salinity-Inst'!$A$5:$A$25294,'Salinity-Da'!$A239,'Salinity-Inst'!E$5:E$25294)</f>
        <v>7317.041666666667</v>
      </c>
      <c r="D239" s="60">
        <f t="shared" si="132"/>
        <v>0.17056041181041182</v>
      </c>
      <c r="E239" s="60">
        <f t="shared" si="133"/>
        <v>1.2032854726658162</v>
      </c>
      <c r="F239" s="64">
        <v>1</v>
      </c>
      <c r="G239" s="60">
        <f t="shared" si="134"/>
        <v>0.14174559211833923</v>
      </c>
      <c r="H239" s="52">
        <f t="shared" si="135"/>
        <v>-2.5559127706560322E-2</v>
      </c>
      <c r="I239" s="65">
        <f t="shared" si="136"/>
        <v>4.1484278434716275</v>
      </c>
    </row>
    <row r="240" spans="1:9" x14ac:dyDescent="0.3">
      <c r="A240" s="59">
        <v>42067</v>
      </c>
      <c r="B240" s="67">
        <f>AVERAGEIF('Salinity-Inst'!$A$5:$A$25294,'Salinity-Da'!$A240,'Salinity-Inst'!D$5:D$25294)</f>
        <v>23.870625</v>
      </c>
      <c r="C240" s="67">
        <f>AVERAGEIF('Salinity-Inst'!$A$5:$A$25294,'Salinity-Da'!$A240,'Salinity-Inst'!E$5:E$25294)</f>
        <v>8038.6875</v>
      </c>
      <c r="D240" s="60">
        <f t="shared" ref="D240:D269" si="137">C240/(42.9*1000)</f>
        <v>0.18738199300699301</v>
      </c>
      <c r="E240" s="60">
        <f t="shared" ref="E240:E269" si="138">0.6766097+(0.0200564*B240)+(0.0001104259*(B240^2))-(0.00000069698*(B240^3))+(0.0000000010031*(B240^4))</f>
        <v>1.2091355382211946</v>
      </c>
      <c r="F240" s="64">
        <v>1</v>
      </c>
      <c r="G240" s="60">
        <f t="shared" ref="G240:G269" si="139">D240/(E240*F240)</f>
        <v>0.15497186798649373</v>
      </c>
      <c r="H240" s="52">
        <f t="shared" ref="H240:H269" si="140">((B240-15)/(1+0.0162*(B240-15)))*(0.0005-(0.0056*(G240^0.5))-(0.0066*G240)-(0.0375*(G240^1.5))+(0.0636*(G240^2))-(0.0144*(G240^2.5)))</f>
        <v>-2.8106403822538883E-2</v>
      </c>
      <c r="I240" s="65">
        <f t="shared" ref="I240:I269" si="141">0.008-(0.1692*(G240^0.5))+(25.3851*G240)+(14.0941*(G240^1.5))-(7.0261*(G240^2))+(2.7081*(G240^2.5))+H240</f>
        <v>4.5639625028172022</v>
      </c>
    </row>
    <row r="241" spans="1:9" x14ac:dyDescent="0.3">
      <c r="A241" s="59">
        <v>42068</v>
      </c>
      <c r="B241" s="67">
        <f>AVERAGEIF('Salinity-Inst'!$A$5:$A$25294,'Salinity-Da'!$A241,'Salinity-Inst'!D$5:D$25294)</f>
        <v>24.564479166666661</v>
      </c>
      <c r="C241" s="67">
        <f>AVERAGEIF('Salinity-Inst'!$A$5:$A$25294,'Salinity-Da'!$A241,'Salinity-Inst'!E$5:E$25294)</f>
        <v>8461.0625</v>
      </c>
      <c r="D241" s="60">
        <f t="shared" si="137"/>
        <v>0.19722756410256409</v>
      </c>
      <c r="E241" s="60">
        <f t="shared" si="138"/>
        <v>1.2259514354984464</v>
      </c>
      <c r="F241" s="64">
        <v>1</v>
      </c>
      <c r="G241" s="60">
        <f t="shared" si="139"/>
        <v>0.16087714275759663</v>
      </c>
      <c r="H241" s="52">
        <f t="shared" si="140"/>
        <v>-3.0898545072098663E-2</v>
      </c>
      <c r="I241" s="65">
        <f t="shared" si="141"/>
        <v>4.7488355078971303</v>
      </c>
    </row>
    <row r="242" spans="1:9" x14ac:dyDescent="0.3">
      <c r="A242" s="59">
        <v>42069</v>
      </c>
      <c r="B242" s="67">
        <f>AVERAGEIF('Salinity-Inst'!$A$5:$A$25294,'Salinity-Da'!$A242,'Salinity-Inst'!D$5:D$25294)</f>
        <v>25.622395833333325</v>
      </c>
      <c r="C242" s="67">
        <f>AVERAGEIF('Salinity-Inst'!$A$5:$A$25294,'Salinity-Da'!$A242,'Salinity-Inst'!E$5:E$25294)</f>
        <v>6734.03125</v>
      </c>
      <c r="D242" s="60">
        <f t="shared" si="137"/>
        <v>0.15697042540792541</v>
      </c>
      <c r="E242" s="60">
        <f t="shared" si="138"/>
        <v>1.2517063521810043</v>
      </c>
      <c r="F242" s="64">
        <v>1</v>
      </c>
      <c r="G242" s="60">
        <f t="shared" si="139"/>
        <v>0.12540515204258271</v>
      </c>
      <c r="H242" s="52">
        <f t="shared" si="140"/>
        <v>-2.7697098463728857E-2</v>
      </c>
      <c r="I242" s="65">
        <f t="shared" si="141"/>
        <v>3.6343011749808207</v>
      </c>
    </row>
    <row r="243" spans="1:9" x14ac:dyDescent="0.3">
      <c r="A243" s="59">
        <v>42070</v>
      </c>
      <c r="B243" s="67">
        <f>AVERAGEIF('Salinity-Inst'!$A$5:$A$25294,'Salinity-Da'!$A243,'Salinity-Inst'!D$5:D$25294)</f>
        <v>24.37625000000001</v>
      </c>
      <c r="C243" s="67">
        <f>AVERAGEIF('Salinity-Inst'!$A$5:$A$25294,'Salinity-Da'!$A243,'Salinity-Inst'!E$5:E$25294)</f>
        <v>3767.4479166666665</v>
      </c>
      <c r="D243" s="60">
        <f t="shared" si="137"/>
        <v>8.7819298756798753E-2</v>
      </c>
      <c r="E243" s="60">
        <f t="shared" si="138"/>
        <v>1.2213835918183502</v>
      </c>
      <c r="F243" s="64">
        <v>1</v>
      </c>
      <c r="G243" s="60">
        <f t="shared" si="139"/>
        <v>7.1901488889380499E-2</v>
      </c>
      <c r="H243" s="52">
        <f t="shared" si="140"/>
        <v>-1.5386915294713548E-2</v>
      </c>
      <c r="I243" s="65">
        <f t="shared" si="141"/>
        <v>2.0116340657927023</v>
      </c>
    </row>
    <row r="244" spans="1:9" x14ac:dyDescent="0.3">
      <c r="A244" s="59">
        <v>42071</v>
      </c>
      <c r="B244" s="67">
        <f>AVERAGEIF('Salinity-Inst'!$A$5:$A$25294,'Salinity-Da'!$A244,'Salinity-Inst'!D$5:D$25294)</f>
        <v>23.414000000000005</v>
      </c>
      <c r="C244" s="67">
        <f>AVERAGEIF('Salinity-Inst'!$A$5:$A$25294,'Salinity-Da'!$A244,'Salinity-Inst'!E$5:E$25294)</f>
        <v>2858.4631578947369</v>
      </c>
      <c r="D244" s="60">
        <f t="shared" si="137"/>
        <v>6.6630842841369164E-2</v>
      </c>
      <c r="E244" s="60">
        <f t="shared" si="138"/>
        <v>1.1981025236587319</v>
      </c>
      <c r="F244" s="64">
        <v>1</v>
      </c>
      <c r="G244" s="60">
        <f t="shared" si="139"/>
        <v>5.5613640340138638E-2</v>
      </c>
      <c r="H244" s="52">
        <f t="shared" si="140"/>
        <v>-1.1057315094292608E-2</v>
      </c>
      <c r="I244" s="65">
        <f t="shared" si="141"/>
        <v>1.5338889020038031</v>
      </c>
    </row>
    <row r="245" spans="1:9" x14ac:dyDescent="0.3">
      <c r="A245" s="59">
        <v>42072</v>
      </c>
      <c r="B245" s="67">
        <f>AVERAGEIF('Salinity-Inst'!$A$5:$A$25294,'Salinity-Da'!$A245,'Salinity-Inst'!D$5:D$25294)</f>
        <v>23.518645833333327</v>
      </c>
      <c r="C245" s="67">
        <f>AVERAGEIF('Salinity-Inst'!$A$5:$A$25294,'Salinity-Da'!$A245,'Salinity-Inst'!E$5:E$25294)</f>
        <v>3616.34375</v>
      </c>
      <c r="D245" s="60">
        <f t="shared" si="137"/>
        <v>8.4297057109557108E-2</v>
      </c>
      <c r="E245" s="60">
        <f t="shared" si="138"/>
        <v>1.2006286125941856</v>
      </c>
      <c r="F245" s="64">
        <v>1</v>
      </c>
      <c r="G245" s="60">
        <f t="shared" si="139"/>
        <v>7.0210768113727812E-2</v>
      </c>
      <c r="H245" s="52">
        <f t="shared" si="140"/>
        <v>-1.3849730405632673E-2</v>
      </c>
      <c r="I245" s="65">
        <f t="shared" si="141"/>
        <v>1.9627321620930147</v>
      </c>
    </row>
    <row r="246" spans="1:9" x14ac:dyDescent="0.3">
      <c r="A246" s="59">
        <v>42073</v>
      </c>
      <c r="B246" s="67">
        <f>AVERAGEIF('Salinity-Inst'!$A$5:$A$25294,'Salinity-Da'!$A246,'Salinity-Inst'!D$5:D$25294)</f>
        <v>24.002680412371124</v>
      </c>
      <c r="C246" s="67">
        <f>AVERAGEIF('Salinity-Inst'!$A$5:$A$25294,'Salinity-Da'!$A246,'Salinity-Inst'!E$5:E$25294)</f>
        <v>4178.9381443298971</v>
      </c>
      <c r="D246" s="60">
        <f t="shared" si="137"/>
        <v>9.7411145555475462E-2</v>
      </c>
      <c r="E246" s="60">
        <f t="shared" si="138"/>
        <v>1.2123312590761672</v>
      </c>
      <c r="F246" s="64">
        <v>1</v>
      </c>
      <c r="G246" s="60">
        <f t="shared" si="139"/>
        <v>8.0350271286171143E-2</v>
      </c>
      <c r="H246" s="52">
        <f t="shared" si="140"/>
        <v>-1.6401437158043153E-2</v>
      </c>
      <c r="I246" s="65">
        <f t="shared" si="141"/>
        <v>2.2639408033407382</v>
      </c>
    </row>
    <row r="247" spans="1:9" x14ac:dyDescent="0.3">
      <c r="A247" s="59">
        <v>42074</v>
      </c>
      <c r="B247" s="67">
        <f>AVERAGEIF('Salinity-Inst'!$A$5:$A$25294,'Salinity-Da'!$A247,'Salinity-Inst'!D$5:D$25294)</f>
        <v>24.911979166666665</v>
      </c>
      <c r="C247" s="67">
        <f>AVERAGEIF('Salinity-Inst'!$A$5:$A$25294,'Salinity-Da'!$A247,'Salinity-Inst'!E$5:E$25294)</f>
        <v>3802.3125</v>
      </c>
      <c r="D247" s="60">
        <f t="shared" si="137"/>
        <v>8.863199300699301E-2</v>
      </c>
      <c r="E247" s="60">
        <f t="shared" si="138"/>
        <v>1.2343960315747329</v>
      </c>
      <c r="F247" s="64">
        <v>1</v>
      </c>
      <c r="G247" s="60">
        <f t="shared" si="139"/>
        <v>7.1801910197268032E-2</v>
      </c>
      <c r="H247" s="52">
        <f t="shared" si="140"/>
        <v>-1.6124299787402568E-2</v>
      </c>
      <c r="I247" s="65">
        <f t="shared" si="141"/>
        <v>2.0079235473376884</v>
      </c>
    </row>
    <row r="248" spans="1:9" x14ac:dyDescent="0.3">
      <c r="A248" s="59">
        <v>42075</v>
      </c>
      <c r="B248" s="67">
        <f>AVERAGEIF('Salinity-Inst'!$A$5:$A$25294,'Salinity-Da'!$A248,'Salinity-Inst'!D$5:D$25294)</f>
        <v>25.547812499999988</v>
      </c>
      <c r="C248" s="67">
        <f>AVERAGEIF('Salinity-Inst'!$A$5:$A$25294,'Salinity-Da'!$A248,'Salinity-Inst'!E$5:E$25294)</f>
        <v>3909.4166666666665</v>
      </c>
      <c r="D248" s="60">
        <f t="shared" si="137"/>
        <v>9.1128593628593629E-2</v>
      </c>
      <c r="E248" s="60">
        <f t="shared" si="138"/>
        <v>1.2498861167889939</v>
      </c>
      <c r="F248" s="64">
        <v>1</v>
      </c>
      <c r="G248" s="60">
        <f t="shared" si="139"/>
        <v>7.2909517438841984E-2</v>
      </c>
      <c r="H248" s="52">
        <f t="shared" si="140"/>
        <v>-1.724353921101434E-2</v>
      </c>
      <c r="I248" s="65">
        <f t="shared" si="141"/>
        <v>2.0398911380165603</v>
      </c>
    </row>
    <row r="249" spans="1:9" x14ac:dyDescent="0.3">
      <c r="A249" s="59">
        <v>42076</v>
      </c>
      <c r="B249" s="67">
        <f>AVERAGEIF('Salinity-Inst'!$A$5:$A$25294,'Salinity-Da'!$A249,'Salinity-Inst'!D$5:D$25294)</f>
        <v>25.77223529411765</v>
      </c>
      <c r="C249" s="67">
        <f>AVERAGEIF('Salinity-Inst'!$A$5:$A$25294,'Salinity-Da'!$A249,'Salinity-Inst'!E$5:E$25294)</f>
        <v>4615.9411764705883</v>
      </c>
      <c r="D249" s="60">
        <f t="shared" si="137"/>
        <v>0.10759769642122584</v>
      </c>
      <c r="E249" s="60">
        <f t="shared" si="138"/>
        <v>1.255365285886658</v>
      </c>
      <c r="F249" s="64">
        <v>1</v>
      </c>
      <c r="G249" s="60">
        <f t="shared" si="139"/>
        <v>8.5710269059439653E-2</v>
      </c>
      <c r="H249" s="52">
        <f t="shared" si="140"/>
        <v>-2.0268415646259814E-2</v>
      </c>
      <c r="I249" s="65">
        <f t="shared" si="141"/>
        <v>2.4218292262456904</v>
      </c>
    </row>
    <row r="250" spans="1:9" x14ac:dyDescent="0.3">
      <c r="A250" s="59">
        <v>42077</v>
      </c>
      <c r="B250" s="67">
        <f>AVERAGEIF('Salinity-Inst'!$A$5:$A$25294,'Salinity-Da'!$A250,'Salinity-Inst'!D$5:D$25294)</f>
        <v>25.81208333333333</v>
      </c>
      <c r="C250" s="67">
        <f>AVERAGEIF('Salinity-Inst'!$A$5:$A$25294,'Salinity-Da'!$A250,'Salinity-Inst'!E$5:E$25294)</f>
        <v>4953.125</v>
      </c>
      <c r="D250" s="60">
        <f t="shared" si="137"/>
        <v>0.1154574592074592</v>
      </c>
      <c r="E250" s="60">
        <f t="shared" si="138"/>
        <v>1.2563387942571396</v>
      </c>
      <c r="F250" s="64">
        <v>1</v>
      </c>
      <c r="G250" s="60">
        <f t="shared" si="139"/>
        <v>9.1899939518884338E-2</v>
      </c>
      <c r="H250" s="52">
        <f t="shared" si="140"/>
        <v>-2.1608768147970678E-2</v>
      </c>
      <c r="I250" s="65">
        <f t="shared" si="141"/>
        <v>2.6082354288014296</v>
      </c>
    </row>
    <row r="251" spans="1:9" x14ac:dyDescent="0.3">
      <c r="A251" s="59">
        <v>42078</v>
      </c>
      <c r="B251" s="67">
        <f>AVERAGEIF('Salinity-Inst'!$A$5:$A$25294,'Salinity-Da'!$A251,'Salinity-Inst'!D$5:D$25294)</f>
        <v>26.896250000000009</v>
      </c>
      <c r="C251" s="67">
        <f>AVERAGEIF('Salinity-Inst'!$A$5:$A$25294,'Salinity-Da'!$A251,'Salinity-Inst'!E$5:E$25294)</f>
        <v>2840.1875</v>
      </c>
      <c r="D251" s="60">
        <f t="shared" si="137"/>
        <v>6.6204836829836827E-2</v>
      </c>
      <c r="E251" s="60">
        <f t="shared" si="138"/>
        <v>1.282898480315908</v>
      </c>
      <c r="F251" s="64">
        <v>1</v>
      </c>
      <c r="G251" s="60">
        <f t="shared" si="139"/>
        <v>5.1605670944075158E-2</v>
      </c>
      <c r="H251" s="52">
        <f t="shared" si="140"/>
        <v>-1.3880880318866647E-2</v>
      </c>
      <c r="I251" s="65">
        <f t="shared" si="141"/>
        <v>1.4138520458245654</v>
      </c>
    </row>
    <row r="252" spans="1:9" x14ac:dyDescent="0.3">
      <c r="A252" s="59">
        <v>42079</v>
      </c>
      <c r="B252" s="67">
        <f>AVERAGEIF('Salinity-Inst'!$A$5:$A$25294,'Salinity-Da'!$A252,'Salinity-Inst'!D$5:D$25294)</f>
        <v>27.392291666666662</v>
      </c>
      <c r="C252" s="67">
        <f>AVERAGEIF('Salinity-Inst'!$A$5:$A$25294,'Salinity-Da'!$A252,'Salinity-Inst'!E$5:E$25294)</f>
        <v>1863.1666666666667</v>
      </c>
      <c r="D252" s="60">
        <f t="shared" si="137"/>
        <v>4.3430458430458431E-2</v>
      </c>
      <c r="E252" s="60">
        <f t="shared" si="138"/>
        <v>1.2950965641675074</v>
      </c>
      <c r="F252" s="64">
        <v>1</v>
      </c>
      <c r="G252" s="60">
        <f t="shared" si="139"/>
        <v>3.3534532970038167E-2</v>
      </c>
      <c r="H252" s="52">
        <f t="shared" si="140"/>
        <v>-9.3766611481756641E-3</v>
      </c>
      <c r="I252" s="65">
        <f t="shared" si="141"/>
        <v>0.89812428481449813</v>
      </c>
    </row>
    <row r="253" spans="1:9" x14ac:dyDescent="0.3">
      <c r="A253" s="59">
        <v>42080</v>
      </c>
      <c r="B253" s="67">
        <f>AVERAGEIF('Salinity-Inst'!$A$5:$A$25294,'Salinity-Da'!$A253,'Salinity-Inst'!D$5:D$25294)</f>
        <v>27.184479166666659</v>
      </c>
      <c r="C253" s="67">
        <f>AVERAGEIF('Salinity-Inst'!$A$5:$A$25294,'Salinity-Da'!$A253,'Salinity-Inst'!E$5:E$25294)</f>
        <v>2341.15625</v>
      </c>
      <c r="D253" s="60">
        <f t="shared" si="137"/>
        <v>5.4572406759906759E-2</v>
      </c>
      <c r="E253" s="60">
        <f t="shared" si="138"/>
        <v>1.2899828002985907</v>
      </c>
      <c r="F253" s="64">
        <v>1</v>
      </c>
      <c r="G253" s="60">
        <f t="shared" si="139"/>
        <v>4.2304755340361863E-2</v>
      </c>
      <c r="H253" s="52">
        <f t="shared" si="140"/>
        <v>-1.1690056769044659E-2</v>
      </c>
      <c r="I253" s="65">
        <f t="shared" si="141"/>
        <v>1.1464783305219781</v>
      </c>
    </row>
    <row r="254" spans="1:9" x14ac:dyDescent="0.3">
      <c r="A254" s="59">
        <v>42081</v>
      </c>
      <c r="B254" s="67">
        <f>AVERAGEIF('Salinity-Inst'!$A$5:$A$25294,'Salinity-Da'!$A254,'Salinity-Inst'!D$5:D$25294)</f>
        <v>26.599895833333335</v>
      </c>
      <c r="C254" s="67">
        <f>AVERAGEIF('Salinity-Inst'!$A$5:$A$25294,'Salinity-Da'!$A254,'Salinity-Inst'!E$5:E$25294)</f>
        <v>2940.4895833333335</v>
      </c>
      <c r="D254" s="60">
        <f t="shared" si="137"/>
        <v>6.8542880730380729E-2</v>
      </c>
      <c r="E254" s="60">
        <f t="shared" si="138"/>
        <v>1.2756246005484309</v>
      </c>
      <c r="F254" s="64">
        <v>1</v>
      </c>
      <c r="G254" s="60">
        <f t="shared" si="139"/>
        <v>5.3732799368177757E-2</v>
      </c>
      <c r="H254" s="52">
        <f t="shared" si="140"/>
        <v>-1.4118327987055314E-2</v>
      </c>
      <c r="I254" s="65">
        <f t="shared" si="141"/>
        <v>1.4757478826608439</v>
      </c>
    </row>
    <row r="255" spans="1:9" x14ac:dyDescent="0.3">
      <c r="A255" s="59">
        <v>42082</v>
      </c>
      <c r="B255" s="67">
        <f>AVERAGEIF('Salinity-Inst'!$A$5:$A$25294,'Salinity-Da'!$A255,'Salinity-Inst'!D$5:D$25294)</f>
        <v>26.689999999999998</v>
      </c>
      <c r="C255" s="67">
        <f>AVERAGEIF('Salinity-Inst'!$A$5:$A$25294,'Salinity-Da'!$A255,'Salinity-Inst'!E$5:E$25294)</f>
        <v>3178.1666666666665</v>
      </c>
      <c r="D255" s="60">
        <f t="shared" si="137"/>
        <v>7.4083139083139085E-2</v>
      </c>
      <c r="E255" s="60">
        <f t="shared" si="138"/>
        <v>1.2778350733672712</v>
      </c>
      <c r="F255" s="64">
        <v>1</v>
      </c>
      <c r="G255" s="60">
        <f t="shared" si="139"/>
        <v>5.7975509224300614E-2</v>
      </c>
      <c r="H255" s="52">
        <f t="shared" si="140"/>
        <v>-1.52577669932174E-2</v>
      </c>
      <c r="I255" s="65">
        <f t="shared" si="141"/>
        <v>1.5990372386968112</v>
      </c>
    </row>
    <row r="256" spans="1:9" x14ac:dyDescent="0.3">
      <c r="A256" s="59">
        <v>42083</v>
      </c>
      <c r="B256" s="67">
        <f>AVERAGEIF('Salinity-Inst'!$A$5:$A$25294,'Salinity-Da'!$A256,'Salinity-Inst'!D$5:D$25294)</f>
        <v>26.693854166666668</v>
      </c>
      <c r="C256" s="67">
        <f>AVERAGEIF('Salinity-Inst'!$A$5:$A$25294,'Salinity-Da'!$A256,'Salinity-Inst'!E$5:E$25294)</f>
        <v>2881.40625</v>
      </c>
      <c r="D256" s="60">
        <f t="shared" si="137"/>
        <v>6.7165646853146854E-2</v>
      </c>
      <c r="E256" s="60">
        <f t="shared" si="138"/>
        <v>1.2779296467339556</v>
      </c>
      <c r="F256" s="64">
        <v>1</v>
      </c>
      <c r="G256" s="60">
        <f t="shared" si="139"/>
        <v>5.2558172529140537E-2</v>
      </c>
      <c r="H256" s="52">
        <f t="shared" si="140"/>
        <v>-1.3921212660275078E-2</v>
      </c>
      <c r="I256" s="65">
        <f t="shared" si="141"/>
        <v>1.4416130450234339</v>
      </c>
    </row>
    <row r="257" spans="1:9" x14ac:dyDescent="0.3">
      <c r="A257" s="59">
        <v>42084</v>
      </c>
      <c r="B257" s="67">
        <f>AVERAGEIF('Salinity-Inst'!$A$5:$A$25294,'Salinity-Da'!$A257,'Salinity-Inst'!D$5:D$25294)</f>
        <v>26.691979166666673</v>
      </c>
      <c r="C257" s="67">
        <f>AVERAGEIF('Salinity-Inst'!$A$5:$A$25294,'Salinity-Da'!$A257,'Salinity-Inst'!E$5:E$25294)</f>
        <v>1840.96875</v>
      </c>
      <c r="D257" s="60">
        <f t="shared" si="137"/>
        <v>4.2913024475524475E-2</v>
      </c>
      <c r="E257" s="60">
        <f t="shared" si="138"/>
        <v>1.2778836378504983</v>
      </c>
      <c r="F257" s="64">
        <v>1</v>
      </c>
      <c r="G257" s="60">
        <f t="shared" si="139"/>
        <v>3.3581323998879573E-2</v>
      </c>
      <c r="H257" s="52">
        <f t="shared" si="140"/>
        <v>-8.9440958729819723E-3</v>
      </c>
      <c r="I257" s="65">
        <f t="shared" si="141"/>
        <v>0.89988413127192501</v>
      </c>
    </row>
    <row r="258" spans="1:9" x14ac:dyDescent="0.3">
      <c r="A258" s="59">
        <v>42085</v>
      </c>
      <c r="B258" s="67">
        <f>AVERAGEIF('Salinity-Inst'!$A$5:$A$25294,'Salinity-Da'!$A258,'Salinity-Inst'!D$5:D$25294)</f>
        <v>26.918125</v>
      </c>
      <c r="C258" s="67">
        <f>AVERAGEIF('Salinity-Inst'!$A$5:$A$25294,'Salinity-Da'!$A258,'Salinity-Inst'!E$5:E$25294)</f>
        <v>1843.5208333333333</v>
      </c>
      <c r="D258" s="60">
        <f t="shared" si="137"/>
        <v>4.2972513597513598E-2</v>
      </c>
      <c r="E258" s="60">
        <f t="shared" si="138"/>
        <v>1.2834358010028921</v>
      </c>
      <c r="F258" s="64">
        <v>1</v>
      </c>
      <c r="G258" s="60">
        <f t="shared" si="139"/>
        <v>3.3482402130230716E-2</v>
      </c>
      <c r="H258" s="52">
        <f t="shared" si="140"/>
        <v>-9.0612824523338374E-3</v>
      </c>
      <c r="I258" s="65">
        <f t="shared" si="141"/>
        <v>0.89696104763240325</v>
      </c>
    </row>
    <row r="259" spans="1:9" x14ac:dyDescent="0.3">
      <c r="A259" s="59">
        <v>42086</v>
      </c>
      <c r="B259" s="67">
        <f>AVERAGEIF('Salinity-Inst'!$A$5:$A$25294,'Salinity-Da'!$A259,'Salinity-Inst'!D$5:D$25294)</f>
        <v>26.501041666666666</v>
      </c>
      <c r="C259" s="67">
        <f>AVERAGEIF('Salinity-Inst'!$A$5:$A$25294,'Salinity-Da'!$A259,'Salinity-Inst'!E$5:E$25294)</f>
        <v>1262.6875</v>
      </c>
      <c r="D259" s="60">
        <f t="shared" si="137"/>
        <v>2.9433275058275057E-2</v>
      </c>
      <c r="E259" s="60">
        <f t="shared" si="138"/>
        <v>1.2732005724992923</v>
      </c>
      <c r="F259" s="64">
        <v>1</v>
      </c>
      <c r="G259" s="60">
        <f t="shared" si="139"/>
        <v>2.3117547772145239E-2</v>
      </c>
      <c r="H259" s="52">
        <f t="shared" si="140"/>
        <v>-5.8460767454459016E-3</v>
      </c>
      <c r="I259" s="65">
        <f t="shared" si="141"/>
        <v>0.60927371393143881</v>
      </c>
    </row>
    <row r="260" spans="1:9" x14ac:dyDescent="0.3">
      <c r="A260" s="59">
        <v>42087</v>
      </c>
      <c r="B260" s="67">
        <f>AVERAGEIF('Salinity-Inst'!$A$5:$A$25294,'Salinity-Da'!$A260,'Salinity-Inst'!D$5:D$25294)</f>
        <v>26.34312499999999</v>
      </c>
      <c r="C260" s="67">
        <f>AVERAGEIF('Salinity-Inst'!$A$5:$A$25294,'Salinity-Da'!$A260,'Salinity-Inst'!E$5:E$25294)</f>
        <v>1115.8333333333333</v>
      </c>
      <c r="D260" s="60">
        <f t="shared" si="137"/>
        <v>2.6010101010101008E-2</v>
      </c>
      <c r="E260" s="60">
        <f t="shared" si="138"/>
        <v>1.2693306614647746</v>
      </c>
      <c r="F260" s="64">
        <v>1</v>
      </c>
      <c r="G260" s="60">
        <f t="shared" si="139"/>
        <v>2.049119413855963E-2</v>
      </c>
      <c r="H260" s="52">
        <f t="shared" si="140"/>
        <v>-4.9926208593445362E-3</v>
      </c>
      <c r="I260" s="65">
        <f t="shared" si="141"/>
        <v>0.5375121250684266</v>
      </c>
    </row>
    <row r="261" spans="1:9" x14ac:dyDescent="0.3">
      <c r="A261" s="59">
        <v>42088</v>
      </c>
      <c r="B261" s="67">
        <f>AVERAGEIF('Salinity-Inst'!$A$5:$A$25294,'Salinity-Da'!$A261,'Salinity-Inst'!D$5:D$25294)</f>
        <v>26.723437500000014</v>
      </c>
      <c r="C261" s="67">
        <f>AVERAGEIF('Salinity-Inst'!$A$5:$A$25294,'Salinity-Da'!$A261,'Salinity-Inst'!E$5:E$25294)</f>
        <v>1598.21875</v>
      </c>
      <c r="D261" s="60">
        <f t="shared" si="137"/>
        <v>3.7254516317016317E-2</v>
      </c>
      <c r="E261" s="60">
        <f t="shared" si="138"/>
        <v>1.2786556194719052</v>
      </c>
      <c r="F261" s="64">
        <v>1</v>
      </c>
      <c r="G261" s="60">
        <f t="shared" si="139"/>
        <v>2.9135692010959703E-2</v>
      </c>
      <c r="H261" s="52">
        <f t="shared" si="140"/>
        <v>-7.7120084025850116E-3</v>
      </c>
      <c r="I261" s="65">
        <f t="shared" si="141"/>
        <v>0.7755405309545832</v>
      </c>
    </row>
    <row r="262" spans="1:9" x14ac:dyDescent="0.3">
      <c r="A262" s="59">
        <v>42089</v>
      </c>
      <c r="B262" s="67">
        <f>AVERAGEIF('Salinity-Inst'!$A$5:$A$25294,'Salinity-Da'!$A262,'Salinity-Inst'!D$5:D$25294)</f>
        <v>26.670416666666664</v>
      </c>
      <c r="C262" s="67">
        <f>AVERAGEIF('Salinity-Inst'!$A$5:$A$25294,'Salinity-Da'!$A262,'Salinity-Inst'!E$5:E$25294)</f>
        <v>2743.1041666666665</v>
      </c>
      <c r="D262" s="60">
        <f t="shared" si="137"/>
        <v>6.3941822066822057E-2</v>
      </c>
      <c r="E262" s="60">
        <f t="shared" si="138"/>
        <v>1.2773545654642744</v>
      </c>
      <c r="F262" s="64">
        <v>1</v>
      </c>
      <c r="G262" s="60">
        <f t="shared" si="139"/>
        <v>5.0058005659205054E-2</v>
      </c>
      <c r="H262" s="52">
        <f t="shared" si="140"/>
        <v>-1.3269671995307521E-2</v>
      </c>
      <c r="I262" s="65">
        <f t="shared" si="141"/>
        <v>1.3693649553939364</v>
      </c>
    </row>
    <row r="263" spans="1:9" x14ac:dyDescent="0.3">
      <c r="A263" s="59">
        <v>42090</v>
      </c>
      <c r="B263" s="67">
        <f>AVERAGEIF('Salinity-Inst'!$A$5:$A$25294,'Salinity-Da'!$A263,'Salinity-Inst'!D$5:D$25294)</f>
        <v>26.423333333333343</v>
      </c>
      <c r="C263" s="67">
        <f>AVERAGEIF('Salinity-Inst'!$A$5:$A$25294,'Salinity-Da'!$A263,'Salinity-Inst'!E$5:E$25294)</f>
        <v>2165.4421052631578</v>
      </c>
      <c r="D263" s="60">
        <f t="shared" si="137"/>
        <v>5.0476505950190161E-2</v>
      </c>
      <c r="E263" s="60">
        <f t="shared" si="138"/>
        <v>1.2712958794167148</v>
      </c>
      <c r="F263" s="64">
        <v>1</v>
      </c>
      <c r="G263" s="60">
        <f t="shared" si="139"/>
        <v>3.9704766425695773E-2</v>
      </c>
      <c r="H263" s="52">
        <f t="shared" si="140"/>
        <v>-1.0399595768210252E-2</v>
      </c>
      <c r="I263" s="65">
        <f t="shared" si="141"/>
        <v>1.0730760411089193</v>
      </c>
    </row>
    <row r="264" spans="1:9" x14ac:dyDescent="0.3">
      <c r="A264" s="59">
        <v>42091</v>
      </c>
      <c r="B264" s="67">
        <f>AVERAGEIF('Salinity-Inst'!$A$5:$A$25294,'Salinity-Da'!$A264,'Salinity-Inst'!D$5:D$25294)</f>
        <v>23.973750000000006</v>
      </c>
      <c r="C264" s="67">
        <f>AVERAGEIF('Salinity-Inst'!$A$5:$A$25294,'Salinity-Da'!$A264,'Salinity-Inst'!E$5:E$25294)</f>
        <v>894.57291666666663</v>
      </c>
      <c r="D264" s="60">
        <f t="shared" si="137"/>
        <v>2.0852515540015538E-2</v>
      </c>
      <c r="E264" s="60">
        <f t="shared" si="138"/>
        <v>1.2116309571557624</v>
      </c>
      <c r="F264" s="64">
        <v>1</v>
      </c>
      <c r="G264" s="60">
        <f t="shared" si="139"/>
        <v>1.7210286198832095E-2</v>
      </c>
      <c r="H264" s="52">
        <f t="shared" si="140"/>
        <v>-3.2485239593232729E-3</v>
      </c>
      <c r="I264" s="65">
        <f t="shared" si="141"/>
        <v>0.44928486148847252</v>
      </c>
    </row>
    <row r="265" spans="1:9" x14ac:dyDescent="0.3">
      <c r="A265" s="59">
        <v>42092</v>
      </c>
      <c r="B265" s="67">
        <f>AVERAGEIF('Salinity-Inst'!$A$5:$A$25294,'Salinity-Da'!$A265,'Salinity-Inst'!D$5:D$25294)</f>
        <v>22.281979166666673</v>
      </c>
      <c r="C265" s="67">
        <f>AVERAGEIF('Salinity-Inst'!$A$5:$A$25294,'Salinity-Da'!$A265,'Salinity-Inst'!E$5:E$25294)</f>
        <v>541.98958333333337</v>
      </c>
      <c r="D265" s="60">
        <f t="shared" si="137"/>
        <v>1.2633789821289822E-2</v>
      </c>
      <c r="E265" s="60">
        <f t="shared" si="138"/>
        <v>1.1708677457804029</v>
      </c>
      <c r="F265" s="64">
        <v>1</v>
      </c>
      <c r="G265" s="60">
        <f t="shared" si="139"/>
        <v>1.0790108333601068E-2</v>
      </c>
      <c r="H265" s="52">
        <f t="shared" si="140"/>
        <v>-1.2227148488092657E-3</v>
      </c>
      <c r="I265" s="65">
        <f t="shared" si="141"/>
        <v>0.27812131856626904</v>
      </c>
    </row>
    <row r="266" spans="1:9" x14ac:dyDescent="0.3">
      <c r="A266" s="59">
        <v>42093</v>
      </c>
      <c r="B266" s="67">
        <f>AVERAGEIF('Salinity-Inst'!$A$5:$A$25294,'Salinity-Da'!$A266,'Salinity-Inst'!D$5:D$25294)</f>
        <v>22.373749999999998</v>
      </c>
      <c r="C266" s="67">
        <f>AVERAGEIF('Salinity-Inst'!$A$5:$A$25294,'Salinity-Da'!$A266,'Salinity-Inst'!E$5:E$25294)</f>
        <v>534.13541666666663</v>
      </c>
      <c r="D266" s="60">
        <f t="shared" si="137"/>
        <v>1.2450709013209013E-2</v>
      </c>
      <c r="E266" s="60">
        <f t="shared" si="138"/>
        <v>1.1730693103488223</v>
      </c>
      <c r="F266" s="64">
        <v>1</v>
      </c>
      <c r="G266" s="60">
        <f t="shared" si="139"/>
        <v>1.0613788037389441E-2</v>
      </c>
      <c r="H266" s="52">
        <f t="shared" si="140"/>
        <v>-1.1921558484202287E-3</v>
      </c>
      <c r="I266" s="65">
        <f t="shared" si="141"/>
        <v>0.27345973555655972</v>
      </c>
    </row>
    <row r="267" spans="1:9" x14ac:dyDescent="0.3">
      <c r="A267" s="59">
        <v>42094</v>
      </c>
      <c r="B267" s="67">
        <f>AVERAGEIF('Salinity-Inst'!$A$5:$A$25294,'Salinity-Da'!$A267,'Salinity-Inst'!D$5:D$25294)</f>
        <v>23.083333333333339</v>
      </c>
      <c r="C267" s="67">
        <f>AVERAGEIF('Salinity-Inst'!$A$5:$A$25294,'Salinity-Da'!$A267,'Salinity-Inst'!E$5:E$25294)</f>
        <v>619.45833333333337</v>
      </c>
      <c r="D267" s="60">
        <f t="shared" si="137"/>
        <v>1.443958818958819E-2</v>
      </c>
      <c r="E267" s="60">
        <f t="shared" si="138"/>
        <v>1.1901297671683828</v>
      </c>
      <c r="F267" s="64">
        <v>1</v>
      </c>
      <c r="G267" s="60">
        <f t="shared" si="139"/>
        <v>1.2132784665947471E-2</v>
      </c>
      <c r="H267" s="52">
        <f t="shared" si="140"/>
        <v>-1.7003418651918404E-3</v>
      </c>
      <c r="I267" s="65">
        <f t="shared" si="141"/>
        <v>0.31349959012447398</v>
      </c>
    </row>
    <row r="268" spans="1:9" x14ac:dyDescent="0.3">
      <c r="A268" s="59">
        <v>42095</v>
      </c>
      <c r="B268" s="67">
        <f>AVERAGEIF('Salinity-Inst'!$A$5:$A$25294,'Salinity-Da'!$A268,'Salinity-Inst'!D$5:D$25294)</f>
        <v>24.032812500000009</v>
      </c>
      <c r="C268" s="67">
        <f>AVERAGEIF('Salinity-Inst'!$A$5:$A$25294,'Salinity-Da'!$A268,'Salinity-Inst'!E$5:E$25294)</f>
        <v>731.32291666666663</v>
      </c>
      <c r="D268" s="60">
        <f t="shared" si="137"/>
        <v>1.7047154234654235E-2</v>
      </c>
      <c r="E268" s="60">
        <f t="shared" si="138"/>
        <v>1.2130607626345968</v>
      </c>
      <c r="F268" s="64">
        <v>1</v>
      </c>
      <c r="G268" s="60">
        <f t="shared" si="139"/>
        <v>1.4053009346069541E-2</v>
      </c>
      <c r="H268" s="52">
        <f t="shared" si="140"/>
        <v>-2.4179263599627874E-3</v>
      </c>
      <c r="I268" s="65">
        <f t="shared" si="141"/>
        <v>0.36441671274543802</v>
      </c>
    </row>
    <row r="269" spans="1:9" x14ac:dyDescent="0.3">
      <c r="A269" s="59">
        <v>42096</v>
      </c>
      <c r="B269" s="67">
        <f>AVERAGEIF('Salinity-Inst'!$A$5:$A$25294,'Salinity-Da'!$A269,'Salinity-Inst'!D$5:D$25294)</f>
        <v>24.954062499999992</v>
      </c>
      <c r="C269" s="67">
        <f>AVERAGEIF('Salinity-Inst'!$A$5:$A$25294,'Salinity-Da'!$A269,'Salinity-Inst'!E$5:E$25294)</f>
        <v>768.10416666666663</v>
      </c>
      <c r="D269" s="60">
        <f t="shared" si="137"/>
        <v>1.7904526029526028E-2</v>
      </c>
      <c r="E269" s="60">
        <f t="shared" si="138"/>
        <v>1.2354197191391116</v>
      </c>
      <c r="F269" s="64">
        <v>1</v>
      </c>
      <c r="G269" s="60">
        <f t="shared" si="139"/>
        <v>1.4492666542511233E-2</v>
      </c>
      <c r="H269" s="52">
        <f t="shared" si="140"/>
        <v>-2.7622017738905776E-3</v>
      </c>
      <c r="I269" s="65">
        <f t="shared" si="141"/>
        <v>0.37594916628277991</v>
      </c>
    </row>
    <row r="270" spans="1:9" x14ac:dyDescent="0.3">
      <c r="A270" s="94">
        <v>42097</v>
      </c>
      <c r="B270" s="67">
        <f>AVERAGEIF('Salinity-Inst'!$A$5:$A$28262,'Salinity-Da'!$A270,'Salinity-Inst'!D$5:D$28262)</f>
        <v>25.50072916666667</v>
      </c>
      <c r="C270" s="67">
        <f>AVERAGEIF('Salinity-Inst'!$A$5:$A$28262,'Salinity-Da'!$A270,'Salinity-Inst'!E$5:E$28262)</f>
        <v>1255.0416666666667</v>
      </c>
      <c r="D270" s="60">
        <f t="shared" ref="D270" si="142">C270/(42.9*1000)</f>
        <v>2.9255050505050506E-2</v>
      </c>
      <c r="E270" s="60">
        <f t="shared" ref="E270" si="143">0.6766097+(0.0200564*B270)+(0.0001104259*(B270^2))-(0.00000069698*(B270^3))+(0.0000000010031*(B270^4))</f>
        <v>1.2487373786142955</v>
      </c>
      <c r="F270" s="64">
        <v>1</v>
      </c>
      <c r="G270" s="60">
        <f t="shared" ref="G270" si="144">D270/(E270*F270)</f>
        <v>2.342770466077854E-2</v>
      </c>
      <c r="H270" s="52">
        <f t="shared" ref="H270" si="145">((B270-15)/(1+0.0162*(B270-15)))*(0.0005-(0.0056*(G270^0.5))-(0.0066*G270)-(0.0375*(G270^1.5))+(0.0636*(G270^2))-(0.0144*(G270^2.5)))</f>
        <v>-5.4969890396808028E-3</v>
      </c>
      <c r="I270" s="65">
        <f t="shared" ref="I270" si="146">0.008-(0.1692*(G270^0.5))+(25.3851*G270)+(14.0941*(G270^1.5))-(7.0261*(G270^2))+(2.7081*(G270^2.5))+H270</f>
        <v>0.61823049194226354</v>
      </c>
    </row>
    <row r="271" spans="1:9" x14ac:dyDescent="0.3">
      <c r="A271" s="133">
        <v>42098</v>
      </c>
      <c r="B271" s="67">
        <f>AVERAGEIF('Salinity-Inst'!$A$5:$A$28262,'Salinity-Da'!$A271,'Salinity-Inst'!D$5:D$28262)</f>
        <v>26.369062499999988</v>
      </c>
      <c r="C271" s="67">
        <f>AVERAGEIF('Salinity-Inst'!$A$5:$A$28262,'Salinity-Da'!$A271,'Salinity-Inst'!E$5:E$28262)</f>
        <v>982.77083333333337</v>
      </c>
      <c r="D271" s="60">
        <f t="shared" ref="D271" si="147">C271/(42.9*1000)</f>
        <v>2.2908411033411034E-2</v>
      </c>
      <c r="E271" s="60">
        <f t="shared" ref="E271" si="148">0.6766097+(0.0200564*B271)+(0.0001104259*(B271^2))-(0.00000069698*(B271^3))+(0.0000000010031*(B271^4))</f>
        <v>1.2699660833143429</v>
      </c>
      <c r="F271" s="64">
        <v>1</v>
      </c>
      <c r="G271" s="60">
        <f t="shared" ref="G271" si="149">D271/(E271*F271)</f>
        <v>1.803860066374759E-2</v>
      </c>
      <c r="H271" s="52">
        <f t="shared" ref="H271" si="150">((B271-15)/(1+0.0162*(B271-15)))*(0.0005-(0.0056*(G271^0.5))-(0.0066*G271)-(0.0375*(G271^1.5))+(0.0636*(G271^2))-(0.0144*(G271^2.5)))</f>
        <v>-4.2432211457113277E-3</v>
      </c>
      <c r="I271" s="65">
        <f t="shared" ref="I271" si="151">0.008-(0.1692*(G271^0.5))+(25.3851*G271)+(14.0941*(G271^1.5))-(7.0261*(G271^2))+(2.7081*(G271^2.5))+H271</f>
        <v>0.4709218313626804</v>
      </c>
    </row>
    <row r="272" spans="1:9" x14ac:dyDescent="0.3">
      <c r="A272" s="133">
        <v>42099</v>
      </c>
      <c r="B272" s="67">
        <f>AVERAGEIF('Salinity-Inst'!$A$5:$A$28262,'Salinity-Da'!$A272,'Salinity-Inst'!D$5:D$28262)</f>
        <v>26.604062499999998</v>
      </c>
      <c r="C272" s="67">
        <f>AVERAGEIF('Salinity-Inst'!$A$5:$A$28262,'Salinity-Da'!$A272,'Salinity-Inst'!E$5:E$28262)</f>
        <v>740.39583333333337</v>
      </c>
      <c r="D272" s="60">
        <f t="shared" ref="D272:D273" si="152">C272/(42.9*1000)</f>
        <v>1.7258644133644134E-2</v>
      </c>
      <c r="E272" s="60">
        <f t="shared" ref="E272:E273" si="153">0.6766097+(0.0200564*B272)+(0.0001104259*(B272^2))-(0.00000069698*(B272^3))+(0.0000000010031*(B272^4))</f>
        <v>1.2757267978148072</v>
      </c>
      <c r="F272" s="64">
        <v>1</v>
      </c>
      <c r="G272" s="60">
        <f t="shared" ref="G272:G273" si="154">D272/(E272*F272)</f>
        <v>1.3528479736575628E-2</v>
      </c>
      <c r="H272" s="52">
        <f t="shared" ref="H272:H273" si="155">((B272-15)/(1+0.0162*(B272-15)))*(0.0005-(0.0056*(G272^0.5))-(0.0066*G272)-(0.0375*(G272^1.5))+(0.0636*(G272^2))-(0.0144*(G272^2.5)))</f>
        <v>-2.8161557286382199E-3</v>
      </c>
      <c r="I272" s="65">
        <f t="shared" ref="I272:I273" si="156">0.008-(0.1692*(G272^0.5))+(25.3851*G272)+(14.0941*(G272^1.5))-(7.0261*(G272^2))+(2.7081*(G272^2.5))+H272</f>
        <v>0.34987481006106269</v>
      </c>
    </row>
    <row r="273" spans="1:9" x14ac:dyDescent="0.3">
      <c r="A273" s="133">
        <v>42100</v>
      </c>
      <c r="B273" s="67">
        <f>AVERAGEIF('Salinity-Inst'!$A$5:$A$28262,'Salinity-Da'!$A273,'Salinity-Inst'!D$5:D$28262)</f>
        <v>26.715937500000006</v>
      </c>
      <c r="C273" s="67">
        <f>AVERAGEIF('Salinity-Inst'!$A$5:$A$28262,'Salinity-Da'!$A273,'Salinity-Inst'!E$5:E$28262)</f>
        <v>819.33333333333337</v>
      </c>
      <c r="D273" s="60">
        <f t="shared" si="152"/>
        <v>1.90986790986791E-2</v>
      </c>
      <c r="E273" s="60">
        <f t="shared" si="153"/>
        <v>1.2784715602952372</v>
      </c>
      <c r="F273" s="64">
        <v>1</v>
      </c>
      <c r="G273" s="60">
        <f t="shared" si="154"/>
        <v>1.4938681228285317E-2</v>
      </c>
      <c r="H273" s="52">
        <f t="shared" si="155"/>
        <v>-3.3255130750122659E-3</v>
      </c>
      <c r="I273" s="65">
        <f t="shared" si="156"/>
        <v>0.38745392009413337</v>
      </c>
    </row>
    <row r="274" spans="1:9" x14ac:dyDescent="0.3">
      <c r="A274" s="133">
        <v>42101</v>
      </c>
      <c r="B274" s="67">
        <f>AVERAGEIF('Salinity-Inst'!$A$5:$A$28262,'Salinity-Da'!$A274,'Salinity-Inst'!D$5:D$28262)</f>
        <v>26.65808510638298</v>
      </c>
      <c r="C274" s="67">
        <f>AVERAGEIF('Salinity-Inst'!$A$5:$A$28262,'Salinity-Da'!$A274,'Salinity-Inst'!E$5:E$28262)</f>
        <v>830.85106382978722</v>
      </c>
      <c r="D274" s="60">
        <f t="shared" ref="D274:D300" si="157">C274/(42.9*1000)</f>
        <v>1.9367157665030006E-2</v>
      </c>
      <c r="E274" s="60">
        <f t="shared" ref="E274:E300" si="158">0.6766097+(0.0200564*B274)+(0.0001104259*(B274^2))-(0.00000069698*(B274^3))+(0.0000000010031*(B274^4))</f>
        <v>1.2770520144207402</v>
      </c>
      <c r="F274" s="64">
        <v>1</v>
      </c>
      <c r="G274" s="60">
        <f t="shared" ref="G274:G300" si="159">D274/(E274*F274)</f>
        <v>1.5165519842834891E-2</v>
      </c>
      <c r="H274" s="52">
        <f t="shared" ref="H274:H300" si="160">((B274-15)/(1+0.0162*(B274-15)))*(0.0005-(0.0056*(G274^0.5))-(0.0066*G274)-(0.0375*(G274^1.5))+(0.0636*(G274^2))-(0.0144*(G274^2.5)))</f>
        <v>-3.3883878173529484E-3</v>
      </c>
      <c r="I274" s="65">
        <f t="shared" ref="I274:I300" si="161">0.008-(0.1692*(G274^0.5))+(25.3851*G274)+(14.0941*(G274^1.5))-(7.0261*(G274^2))+(2.7081*(G274^2.5))+H274</f>
        <v>0.39353616268222652</v>
      </c>
    </row>
    <row r="275" spans="1:9" x14ac:dyDescent="0.3">
      <c r="A275" s="133">
        <v>42102</v>
      </c>
      <c r="B275" s="67">
        <f>AVERAGEIF('Salinity-Inst'!$A$5:$A$28262,'Salinity-Da'!$A275,'Salinity-Inst'!D$5:D$28262)</f>
        <v>26.740416666666665</v>
      </c>
      <c r="C275" s="67">
        <f>AVERAGEIF('Salinity-Inst'!$A$5:$A$28262,'Salinity-Da'!$A275,'Salinity-Inst'!E$5:E$28262)</f>
        <v>972.16666666666663</v>
      </c>
      <c r="D275" s="60">
        <f t="shared" si="157"/>
        <v>2.2661227661227662E-2</v>
      </c>
      <c r="E275" s="60">
        <f t="shared" si="158"/>
        <v>1.279072333453432</v>
      </c>
      <c r="F275" s="64">
        <v>1</v>
      </c>
      <c r="G275" s="60">
        <f t="shared" si="159"/>
        <v>1.7716924264981535E-2</v>
      </c>
      <c r="H275" s="52">
        <f t="shared" si="160"/>
        <v>-4.255357501612639E-3</v>
      </c>
      <c r="I275" s="65">
        <f t="shared" si="161"/>
        <v>0.46211375681166295</v>
      </c>
    </row>
    <row r="276" spans="1:9" x14ac:dyDescent="0.3">
      <c r="A276" s="133">
        <v>42103</v>
      </c>
      <c r="B276" s="67">
        <f>AVERAGEIF('Salinity-Inst'!$A$5:$A$28262,'Salinity-Da'!$A276,'Salinity-Inst'!D$5:D$28262)</f>
        <v>26.882083333333338</v>
      </c>
      <c r="C276" s="67">
        <f>AVERAGEIF('Salinity-Inst'!$A$5:$A$28262,'Salinity-Da'!$A276,'Salinity-Inst'!E$5:E$28262)</f>
        <v>2107.125</v>
      </c>
      <c r="D276" s="60">
        <f t="shared" si="157"/>
        <v>4.9117132867132866E-2</v>
      </c>
      <c r="E276" s="60">
        <f t="shared" si="158"/>
        <v>1.2825505310926686</v>
      </c>
      <c r="F276" s="64">
        <v>1</v>
      </c>
      <c r="G276" s="60">
        <f t="shared" si="159"/>
        <v>3.8296450452745545E-2</v>
      </c>
      <c r="H276" s="52">
        <f t="shared" si="160"/>
        <v>-1.0368081253819503E-2</v>
      </c>
      <c r="I276" s="65">
        <f t="shared" si="161"/>
        <v>1.0327792753784197</v>
      </c>
    </row>
    <row r="277" spans="1:9" x14ac:dyDescent="0.3">
      <c r="A277" s="133">
        <v>42104</v>
      </c>
      <c r="B277" s="67">
        <f>AVERAGEIF('Salinity-Inst'!$A$5:$A$28262,'Salinity-Da'!$A277,'Salinity-Inst'!D$5:D$28262)</f>
        <v>27.271145833333339</v>
      </c>
      <c r="C277" s="67">
        <f>AVERAGEIF('Salinity-Inst'!$A$5:$A$28262,'Salinity-Da'!$A277,'Salinity-Inst'!E$5:E$28262)</f>
        <v>2364.8333333333335</v>
      </c>
      <c r="D277" s="60">
        <f t="shared" si="157"/>
        <v>5.5124320124320128E-2</v>
      </c>
      <c r="E277" s="60">
        <f t="shared" si="158"/>
        <v>1.2921148502275581</v>
      </c>
      <c r="F277" s="64">
        <v>1</v>
      </c>
      <c r="G277" s="60">
        <f t="shared" si="159"/>
        <v>4.2662090072420437E-2</v>
      </c>
      <c r="H277" s="52">
        <f t="shared" si="160"/>
        <v>-1.1857043939242964E-2</v>
      </c>
      <c r="I277" s="65">
        <f t="shared" si="161"/>
        <v>1.1566006016014465</v>
      </c>
    </row>
    <row r="278" spans="1:9" x14ac:dyDescent="0.3">
      <c r="A278" s="133">
        <v>42105</v>
      </c>
      <c r="B278" s="67">
        <f>AVERAGEIF('Salinity-Inst'!$A$5:$A$28262,'Salinity-Da'!$A278,'Salinity-Inst'!D$5:D$28262)</f>
        <v>27.943437499999987</v>
      </c>
      <c r="C278" s="67">
        <f>AVERAGEIF('Salinity-Inst'!$A$5:$A$28262,'Salinity-Da'!$A278,'Salinity-Inst'!E$5:E$28262)</f>
        <v>1700.6145833333333</v>
      </c>
      <c r="D278" s="60">
        <f t="shared" si="157"/>
        <v>3.9641365578865578E-2</v>
      </c>
      <c r="E278" s="60">
        <f t="shared" si="158"/>
        <v>1.3086829697893014</v>
      </c>
      <c r="F278" s="64">
        <v>1</v>
      </c>
      <c r="G278" s="60">
        <f t="shared" si="159"/>
        <v>3.0291038008424497E-2</v>
      </c>
      <c r="H278" s="52">
        <f t="shared" si="160"/>
        <v>-8.7332681103007292E-3</v>
      </c>
      <c r="I278" s="65">
        <f t="shared" si="161"/>
        <v>0.80704871957019841</v>
      </c>
    </row>
    <row r="279" spans="1:9" x14ac:dyDescent="0.3">
      <c r="A279" s="133">
        <v>42106</v>
      </c>
      <c r="B279" s="67">
        <f>AVERAGEIF('Salinity-Inst'!$A$5:$A$28262,'Salinity-Da'!$A279,'Salinity-Inst'!D$5:D$28262)</f>
        <v>28.004374999999985</v>
      </c>
      <c r="C279" s="67">
        <f>AVERAGEIF('Salinity-Inst'!$A$5:$A$28262,'Salinity-Da'!$A279,'Salinity-Inst'!E$5:E$28262)</f>
        <v>1250.90625</v>
      </c>
      <c r="D279" s="60">
        <f t="shared" si="157"/>
        <v>2.9158653846153845E-2</v>
      </c>
      <c r="E279" s="60">
        <f t="shared" si="158"/>
        <v>1.3101872776790708</v>
      </c>
      <c r="F279" s="64">
        <v>1</v>
      </c>
      <c r="G279" s="60">
        <f t="shared" si="159"/>
        <v>2.2255332762661912E-2</v>
      </c>
      <c r="H279" s="52">
        <f t="shared" si="160"/>
        <v>-6.1910808326456233E-3</v>
      </c>
      <c r="I279" s="65">
        <f t="shared" si="161"/>
        <v>0.58503503009782976</v>
      </c>
    </row>
    <row r="280" spans="1:9" x14ac:dyDescent="0.3">
      <c r="A280" s="133">
        <v>42107</v>
      </c>
      <c r="B280" s="67">
        <f>AVERAGEIF('Salinity-Inst'!$A$5:$A$28262,'Salinity-Da'!$A280,'Salinity-Inst'!D$5:D$28262)</f>
        <v>28.096770833333334</v>
      </c>
      <c r="C280" s="67">
        <f>AVERAGEIF('Salinity-Inst'!$A$5:$A$28262,'Salinity-Da'!$A280,'Salinity-Inst'!E$5:E$28262)</f>
        <v>1577.59375</v>
      </c>
      <c r="D280" s="60">
        <f t="shared" si="157"/>
        <v>3.6773747086247088E-2</v>
      </c>
      <c r="E280" s="60">
        <f t="shared" si="158"/>
        <v>1.3124689699227066</v>
      </c>
      <c r="F280" s="64">
        <v>1</v>
      </c>
      <c r="G280" s="60">
        <f t="shared" si="159"/>
        <v>2.8018755436490628E-2</v>
      </c>
      <c r="H280" s="52">
        <f t="shared" si="160"/>
        <v>-8.1047751274573344E-3</v>
      </c>
      <c r="I280" s="65">
        <f t="shared" si="161"/>
        <v>0.74377349184004371</v>
      </c>
    </row>
    <row r="281" spans="1:9" x14ac:dyDescent="0.3">
      <c r="A281" s="133">
        <v>42108</v>
      </c>
      <c r="B281" s="67">
        <f>AVERAGEIF('Salinity-Inst'!$A$5:$A$28262,'Salinity-Da'!$A281,'Salinity-Inst'!D$5:D$28262)</f>
        <v>28.390312500000007</v>
      </c>
      <c r="C281" s="67">
        <f>AVERAGEIF('Salinity-Inst'!$A$5:$A$28262,'Salinity-Da'!$A281,'Salinity-Inst'!E$5:E$28262)</f>
        <v>1374.3854166666667</v>
      </c>
      <c r="D281" s="60">
        <f t="shared" si="157"/>
        <v>3.2036956099456101E-2</v>
      </c>
      <c r="E281" s="60">
        <f t="shared" si="158"/>
        <v>1.319724288159932</v>
      </c>
      <c r="F281" s="64">
        <v>1</v>
      </c>
      <c r="G281" s="60">
        <f t="shared" si="159"/>
        <v>2.4275491772697961E-2</v>
      </c>
      <c r="H281" s="52">
        <f t="shared" si="160"/>
        <v>-7.0246829799613403E-3</v>
      </c>
      <c r="I281" s="65">
        <f t="shared" si="161"/>
        <v>0.64026454192473381</v>
      </c>
    </row>
    <row r="282" spans="1:9" x14ac:dyDescent="0.3">
      <c r="A282" s="133">
        <v>42109</v>
      </c>
      <c r="B282" s="67">
        <f>AVERAGEIF('Salinity-Inst'!$A$5:$A$28262,'Salinity-Da'!$A282,'Salinity-Inst'!D$5:D$28262)</f>
        <v>28.598437499999999</v>
      </c>
      <c r="C282" s="67">
        <f>AVERAGEIF('Salinity-Inst'!$A$5:$A$28262,'Salinity-Da'!$A282,'Salinity-Inst'!E$5:E$28262)</f>
        <v>1393.84375</v>
      </c>
      <c r="D282" s="60">
        <f t="shared" si="157"/>
        <v>3.2490530303030306E-2</v>
      </c>
      <c r="E282" s="60">
        <f t="shared" si="158"/>
        <v>1.3248742498324675</v>
      </c>
      <c r="F282" s="64">
        <v>1</v>
      </c>
      <c r="G282" s="60">
        <f t="shared" si="159"/>
        <v>2.4523482366072696E-2</v>
      </c>
      <c r="H282" s="52">
        <f t="shared" si="160"/>
        <v>-7.1980163130948797E-3</v>
      </c>
      <c r="I282" s="65">
        <f t="shared" si="161"/>
        <v>0.64699247642809965</v>
      </c>
    </row>
    <row r="283" spans="1:9" x14ac:dyDescent="0.3">
      <c r="A283" s="133">
        <v>42110</v>
      </c>
      <c r="B283" s="67">
        <f>AVERAGEIF('Salinity-Inst'!$A$5:$A$28262,'Salinity-Da'!$A283,'Salinity-Inst'!D$5:D$28262)</f>
        <v>28.942187499999999</v>
      </c>
      <c r="C283" s="67">
        <f>AVERAGEIF('Salinity-Inst'!$A$5:$A$28262,'Salinity-Da'!$A283,'Salinity-Inst'!E$5:E$28262)</f>
        <v>1303.21875</v>
      </c>
      <c r="D283" s="60">
        <f t="shared" si="157"/>
        <v>3.0378059440559442E-2</v>
      </c>
      <c r="E283" s="60">
        <f t="shared" si="158"/>
        <v>1.3333907159337544</v>
      </c>
      <c r="F283" s="64">
        <v>1</v>
      </c>
      <c r="G283" s="60">
        <f t="shared" si="159"/>
        <v>2.2782564088340847E-2</v>
      </c>
      <c r="H283" s="52">
        <f t="shared" si="160"/>
        <v>-6.7409226307333057E-3</v>
      </c>
      <c r="I283" s="65">
        <f t="shared" si="161"/>
        <v>0.59908963055821141</v>
      </c>
    </row>
    <row r="284" spans="1:9" x14ac:dyDescent="0.3">
      <c r="A284" s="133">
        <v>42111</v>
      </c>
      <c r="B284" s="67">
        <f>AVERAGEIF('Salinity-Inst'!$A$5:$A$28262,'Salinity-Da'!$A284,'Salinity-Inst'!D$5:D$28262)</f>
        <v>28.700416666666666</v>
      </c>
      <c r="C284" s="67">
        <f>AVERAGEIF('Salinity-Inst'!$A$5:$A$28262,'Salinity-Da'!$A284,'Salinity-Inst'!E$5:E$28262)</f>
        <v>1707.1041666666667</v>
      </c>
      <c r="D284" s="60">
        <f t="shared" si="157"/>
        <v>3.9792637917637923E-2</v>
      </c>
      <c r="E284" s="60">
        <f t="shared" si="158"/>
        <v>1.3273994382013758</v>
      </c>
      <c r="F284" s="64">
        <v>1</v>
      </c>
      <c r="G284" s="60">
        <f t="shared" si="159"/>
        <v>2.9977892691861376E-2</v>
      </c>
      <c r="H284" s="52">
        <f t="shared" si="160"/>
        <v>-9.04996129707244E-3</v>
      </c>
      <c r="I284" s="65">
        <f t="shared" si="161"/>
        <v>0.79790769807486484</v>
      </c>
    </row>
    <row r="285" spans="1:9" x14ac:dyDescent="0.3">
      <c r="A285" s="133">
        <v>42112</v>
      </c>
      <c r="B285" s="67">
        <f>AVERAGEIF('Salinity-Inst'!$A$5:$A$28262,'Salinity-Da'!$A285,'Salinity-Inst'!D$5:D$28262)</f>
        <v>28.854166666666671</v>
      </c>
      <c r="C285" s="67">
        <f>AVERAGEIF('Salinity-Inst'!$A$5:$A$28262,'Salinity-Da'!$A285,'Salinity-Inst'!E$5:E$28262)</f>
        <v>1325.3958333333333</v>
      </c>
      <c r="D285" s="60">
        <f t="shared" si="157"/>
        <v>3.0895007770007768E-2</v>
      </c>
      <c r="E285" s="60">
        <f t="shared" si="158"/>
        <v>1.3312087418942509</v>
      </c>
      <c r="F285" s="64">
        <v>1</v>
      </c>
      <c r="G285" s="60">
        <f t="shared" si="159"/>
        <v>2.3208236843491235E-2</v>
      </c>
      <c r="H285" s="52">
        <f t="shared" si="160"/>
        <v>-6.8544864131113038E-3</v>
      </c>
      <c r="I285" s="65">
        <f t="shared" si="161"/>
        <v>0.61078148644522079</v>
      </c>
    </row>
    <row r="286" spans="1:9" x14ac:dyDescent="0.3">
      <c r="A286" s="133">
        <v>42113</v>
      </c>
      <c r="B286" s="67">
        <f>AVERAGEIF('Salinity-Inst'!$A$5:$A$28262,'Salinity-Da'!$A286,'Salinity-Inst'!D$5:D$28262)</f>
        <v>29.184062500000007</v>
      </c>
      <c r="C286" s="67">
        <f>AVERAGEIF('Salinity-Inst'!$A$5:$A$28262,'Salinity-Da'!$A286,'Salinity-Inst'!E$5:E$28262)</f>
        <v>1365.09375</v>
      </c>
      <c r="D286" s="60">
        <f t="shared" si="157"/>
        <v>3.1820367132867136E-2</v>
      </c>
      <c r="E286" s="60">
        <f t="shared" si="158"/>
        <v>1.3393910032699134</v>
      </c>
      <c r="F286" s="64">
        <v>1</v>
      </c>
      <c r="G286" s="60">
        <f t="shared" si="159"/>
        <v>2.3757339757533604E-2</v>
      </c>
      <c r="H286" s="52">
        <f t="shared" si="160"/>
        <v>-7.1812242254045682E-3</v>
      </c>
      <c r="I286" s="65">
        <f t="shared" si="161"/>
        <v>0.62570172698386828</v>
      </c>
    </row>
    <row r="287" spans="1:9" x14ac:dyDescent="0.3">
      <c r="A287" s="133">
        <v>42114</v>
      </c>
      <c r="B287" s="67">
        <f>AVERAGEIF('Salinity-Inst'!$A$5:$A$28262,'Salinity-Da'!$A287,'Salinity-Inst'!D$5:D$28262)</f>
        <v>29.215625000000003</v>
      </c>
      <c r="C287" s="67">
        <f>AVERAGEIF('Salinity-Inst'!$A$5:$A$28262,'Salinity-Da'!$A287,'Salinity-Inst'!E$5:E$28262)</f>
        <v>1142.0520833333333</v>
      </c>
      <c r="D287" s="60">
        <f t="shared" si="157"/>
        <v>2.6621260683760681E-2</v>
      </c>
      <c r="E287" s="60">
        <f t="shared" si="158"/>
        <v>1.340174458167154</v>
      </c>
      <c r="F287" s="64">
        <v>1</v>
      </c>
      <c r="G287" s="60">
        <f t="shared" si="159"/>
        <v>1.9864026300104528E-2</v>
      </c>
      <c r="H287" s="52">
        <f t="shared" si="160"/>
        <v>-5.789547922753783E-3</v>
      </c>
      <c r="I287" s="65">
        <f t="shared" si="161"/>
        <v>0.51945027089888041</v>
      </c>
    </row>
    <row r="288" spans="1:9" x14ac:dyDescent="0.3">
      <c r="A288" s="133">
        <v>42115</v>
      </c>
      <c r="B288" s="67">
        <f>AVERAGEIF('Salinity-Inst'!$A$5:$A$28262,'Salinity-Da'!$A288,'Salinity-Inst'!D$5:D$28262)</f>
        <v>28.871249999999989</v>
      </c>
      <c r="C288" s="67">
        <f>AVERAGEIF('Salinity-Inst'!$A$5:$A$28262,'Salinity-Da'!$A288,'Salinity-Inst'!E$5:E$28262)</f>
        <v>801.80208333333337</v>
      </c>
      <c r="D288" s="60">
        <f t="shared" si="157"/>
        <v>1.8690025252525253E-2</v>
      </c>
      <c r="E288" s="60">
        <f t="shared" si="158"/>
        <v>1.3316321589089284</v>
      </c>
      <c r="F288" s="64">
        <v>1</v>
      </c>
      <c r="G288" s="60">
        <f t="shared" si="159"/>
        <v>1.4035426470804751E-2</v>
      </c>
      <c r="H288" s="52">
        <f t="shared" si="160"/>
        <v>-3.4684475850932143E-3</v>
      </c>
      <c r="I288" s="65">
        <f t="shared" si="161"/>
        <v>0.36289162015785942</v>
      </c>
    </row>
    <row r="289" spans="1:9" x14ac:dyDescent="0.3">
      <c r="A289" s="133">
        <v>42116</v>
      </c>
      <c r="B289" s="67">
        <f>AVERAGEIF('Salinity-Inst'!$A$5:$A$28262,'Salinity-Da'!$A289,'Salinity-Inst'!D$5:D$28262)</f>
        <v>28.595312499999995</v>
      </c>
      <c r="C289" s="67">
        <f>AVERAGEIF('Salinity-Inst'!$A$5:$A$28262,'Salinity-Da'!$A289,'Salinity-Inst'!E$5:E$28262)</f>
        <v>1552.5208333333333</v>
      </c>
      <c r="D289" s="60">
        <f t="shared" si="157"/>
        <v>3.6189296814296813E-2</v>
      </c>
      <c r="E289" s="60">
        <f t="shared" si="158"/>
        <v>1.3247968874146252</v>
      </c>
      <c r="F289" s="64">
        <v>1</v>
      </c>
      <c r="G289" s="60">
        <f t="shared" si="159"/>
        <v>2.7316864311872854E-2</v>
      </c>
      <c r="H289" s="52">
        <f t="shared" si="160"/>
        <v>-8.1274113367108772E-3</v>
      </c>
      <c r="I289" s="65">
        <f t="shared" si="161"/>
        <v>0.72407308048229047</v>
      </c>
    </row>
    <row r="290" spans="1:9" x14ac:dyDescent="0.3">
      <c r="A290" s="133">
        <v>42117</v>
      </c>
      <c r="B290" s="67">
        <f>AVERAGEIF('Salinity-Inst'!$A$5:$A$28262,'Salinity-Da'!$A290,'Salinity-Inst'!D$5:D$28262)</f>
        <v>28.865937500000001</v>
      </c>
      <c r="C290" s="67">
        <f>AVERAGEIF('Salinity-Inst'!$A$5:$A$28262,'Salinity-Da'!$A290,'Salinity-Inst'!E$5:E$28262)</f>
        <v>1999.125</v>
      </c>
      <c r="D290" s="60">
        <f t="shared" si="157"/>
        <v>4.659965034965035E-2</v>
      </c>
      <c r="E290" s="60">
        <f t="shared" si="158"/>
        <v>1.331500483099836</v>
      </c>
      <c r="F290" s="64">
        <v>1</v>
      </c>
      <c r="G290" s="60">
        <f t="shared" si="159"/>
        <v>3.4997847121439087E-2</v>
      </c>
      <c r="H290" s="52">
        <f t="shared" si="160"/>
        <v>-1.075123772399693E-2</v>
      </c>
      <c r="I290" s="65">
        <f t="shared" si="161"/>
        <v>0.93831203568849775</v>
      </c>
    </row>
    <row r="291" spans="1:9" x14ac:dyDescent="0.3">
      <c r="A291" s="133">
        <v>42118</v>
      </c>
      <c r="B291" s="67">
        <f>AVERAGEIF('Salinity-Inst'!$A$5:$A$28262,'Salinity-Da'!$A291,'Salinity-Inst'!D$5:D$28262)</f>
        <v>29.253749999999982</v>
      </c>
      <c r="C291" s="67">
        <f>AVERAGEIF('Salinity-Inst'!$A$5:$A$28262,'Salinity-Da'!$A291,'Salinity-Inst'!E$5:E$28262)</f>
        <v>1742.0104166666667</v>
      </c>
      <c r="D291" s="60">
        <f t="shared" si="157"/>
        <v>4.0606303418803419E-2</v>
      </c>
      <c r="E291" s="60">
        <f t="shared" si="158"/>
        <v>1.3411209543481493</v>
      </c>
      <c r="F291" s="64">
        <v>1</v>
      </c>
      <c r="G291" s="60">
        <f t="shared" si="159"/>
        <v>3.0277883055328206E-2</v>
      </c>
      <c r="H291" s="52">
        <f t="shared" si="160"/>
        <v>-9.4471282329545471E-3</v>
      </c>
      <c r="I291" s="65">
        <f t="shared" si="161"/>
        <v>0.80596404562283652</v>
      </c>
    </row>
    <row r="292" spans="1:9" x14ac:dyDescent="0.3">
      <c r="A292" s="133">
        <v>42119</v>
      </c>
      <c r="B292" s="67">
        <f>AVERAGEIF('Salinity-Inst'!$A$5:$A$28262,'Salinity-Da'!$A292,'Salinity-Inst'!D$5:D$28262)</f>
        <v>29.34427083333334</v>
      </c>
      <c r="C292" s="67">
        <f>AVERAGEIF('Salinity-Inst'!$A$5:$A$28262,'Salinity-Da'!$A292,'Salinity-Inst'!E$5:E$28262)</f>
        <v>2469.75</v>
      </c>
      <c r="D292" s="60">
        <f t="shared" si="157"/>
        <v>5.7569930069930067E-2</v>
      </c>
      <c r="E292" s="60">
        <f t="shared" si="158"/>
        <v>1.3433688695066168</v>
      </c>
      <c r="F292" s="64">
        <v>1</v>
      </c>
      <c r="G292" s="60">
        <f t="shared" si="159"/>
        <v>4.2854893675684139E-2</v>
      </c>
      <c r="H292" s="52">
        <f t="shared" si="160"/>
        <v>-1.3542302463107893E-2</v>
      </c>
      <c r="I292" s="65">
        <f t="shared" si="161"/>
        <v>1.1604693543371392</v>
      </c>
    </row>
    <row r="293" spans="1:9" x14ac:dyDescent="0.3">
      <c r="A293" s="133">
        <v>42120</v>
      </c>
      <c r="B293" s="67">
        <f>AVERAGEIF('Salinity-Inst'!$A$5:$A$28262,'Salinity-Da'!$A293,'Salinity-Inst'!D$5:D$28262)</f>
        <v>29.474421052631591</v>
      </c>
      <c r="C293" s="67">
        <f>AVERAGEIF('Salinity-Inst'!$A$5:$A$28262,'Salinity-Da'!$A293,'Salinity-Inst'!E$5:E$28262)</f>
        <v>1873.042105263158</v>
      </c>
      <c r="D293" s="60">
        <f t="shared" si="157"/>
        <v>4.3660655134339345E-2</v>
      </c>
      <c r="E293" s="60">
        <f t="shared" si="158"/>
        <v>1.3466024636157634</v>
      </c>
      <c r="F293" s="64">
        <v>1</v>
      </c>
      <c r="G293" s="60">
        <f t="shared" si="159"/>
        <v>3.2422824340530378E-2</v>
      </c>
      <c r="H293" s="52">
        <f t="shared" si="160"/>
        <v>-1.0284564678639575E-2</v>
      </c>
      <c r="I293" s="65">
        <f t="shared" si="161"/>
        <v>0.8657155118019495</v>
      </c>
    </row>
    <row r="294" spans="1:9" x14ac:dyDescent="0.3">
      <c r="A294" s="133">
        <v>42121</v>
      </c>
      <c r="B294" s="67">
        <f>AVERAGEIF('Salinity-Inst'!$A$5:$A$28262,'Salinity-Da'!$A294,'Salinity-Inst'!D$5:D$28262)</f>
        <v>29.703229166666659</v>
      </c>
      <c r="C294" s="67">
        <f>AVERAGEIF('Salinity-Inst'!$A$5:$A$28262,'Salinity-Da'!$A294,'Salinity-Inst'!E$5:E$28262)</f>
        <v>1047.8020833333333</v>
      </c>
      <c r="D294" s="60">
        <f t="shared" si="157"/>
        <v>2.4424290986790984E-2</v>
      </c>
      <c r="E294" s="60">
        <f t="shared" si="158"/>
        <v>1.3522916546962911</v>
      </c>
      <c r="F294" s="64">
        <v>1</v>
      </c>
      <c r="G294" s="60">
        <f t="shared" si="159"/>
        <v>1.80614077606479E-2</v>
      </c>
      <c r="H294" s="52">
        <f t="shared" si="160"/>
        <v>-5.2571111157895195E-3</v>
      </c>
      <c r="I294" s="65">
        <f t="shared" si="161"/>
        <v>0.47053190931841443</v>
      </c>
    </row>
    <row r="295" spans="1:9" x14ac:dyDescent="0.3">
      <c r="A295" s="133">
        <v>42122</v>
      </c>
      <c r="B295" s="67">
        <f>AVERAGEIF('Salinity-Inst'!$A$5:$A$28262,'Salinity-Da'!$A295,'Salinity-Inst'!D$5:D$28262)</f>
        <v>28.774791666666687</v>
      </c>
      <c r="C295" s="67">
        <f>AVERAGEIF('Salinity-Inst'!$A$5:$A$28262,'Salinity-Da'!$A295,'Salinity-Inst'!E$5:E$28262)</f>
        <v>1266.0416666666667</v>
      </c>
      <c r="D295" s="60">
        <f t="shared" si="157"/>
        <v>2.9511460761460762E-2</v>
      </c>
      <c r="E295" s="60">
        <f t="shared" si="158"/>
        <v>1.3292418240403554</v>
      </c>
      <c r="F295" s="64">
        <v>1</v>
      </c>
      <c r="G295" s="60">
        <f t="shared" si="159"/>
        <v>2.2201724492656952E-2</v>
      </c>
      <c r="H295" s="52">
        <f t="shared" si="160"/>
        <v>-6.4721927386979204E-3</v>
      </c>
      <c r="I295" s="65">
        <f t="shared" si="161"/>
        <v>0.58327005588802883</v>
      </c>
    </row>
    <row r="296" spans="1:9" x14ac:dyDescent="0.3">
      <c r="A296" s="133">
        <v>42123</v>
      </c>
      <c r="B296" s="67">
        <f>AVERAGEIF('Salinity-Inst'!$A$5:$A$28262,'Salinity-Da'!$A296,'Salinity-Inst'!D$5:D$28262)</f>
        <v>28.18000000000001</v>
      </c>
      <c r="C296" s="67">
        <f>AVERAGEIF('Salinity-Inst'!$A$5:$A$28262,'Salinity-Da'!$A296,'Salinity-Inst'!E$5:E$28262)</f>
        <v>2524.6703296703295</v>
      </c>
      <c r="D296" s="60">
        <f t="shared" si="157"/>
        <v>5.8850124234739613E-2</v>
      </c>
      <c r="E296" s="60">
        <f t="shared" si="158"/>
        <v>1.3145251185016005</v>
      </c>
      <c r="F296" s="64">
        <v>1</v>
      </c>
      <c r="G296" s="60">
        <f t="shared" si="159"/>
        <v>4.4769113504519134E-2</v>
      </c>
      <c r="H296" s="52">
        <f t="shared" si="160"/>
        <v>-1.3187649607941771E-2</v>
      </c>
      <c r="I296" s="65">
        <f t="shared" si="161"/>
        <v>1.2160537758847871</v>
      </c>
    </row>
    <row r="297" spans="1:9" x14ac:dyDescent="0.3">
      <c r="A297" s="133">
        <v>42124</v>
      </c>
      <c r="B297" s="67">
        <f>AVERAGEIF('Salinity-Inst'!$A$5:$A$28262,'Salinity-Da'!$A297,'Salinity-Inst'!D$5:D$28262)</f>
        <v>27.365416666666679</v>
      </c>
      <c r="C297" s="67">
        <f>AVERAGEIF('Salinity-Inst'!$A$5:$A$28262,'Salinity-Da'!$A297,'Salinity-Inst'!E$5:E$28262)</f>
        <v>1874.7604166666667</v>
      </c>
      <c r="D297" s="60">
        <f t="shared" si="157"/>
        <v>4.3700709013209015E-2</v>
      </c>
      <c r="E297" s="60">
        <f t="shared" si="158"/>
        <v>1.2944349542226761</v>
      </c>
      <c r="F297" s="64">
        <v>1</v>
      </c>
      <c r="G297" s="60">
        <f t="shared" si="159"/>
        <v>3.3760451902700529E-2</v>
      </c>
      <c r="H297" s="52">
        <f t="shared" si="160"/>
        <v>-9.4251764532139945E-3</v>
      </c>
      <c r="I297" s="65">
        <f t="shared" si="161"/>
        <v>0.9044852776322887</v>
      </c>
    </row>
    <row r="298" spans="1:9" x14ac:dyDescent="0.3">
      <c r="A298" s="133">
        <v>42125</v>
      </c>
      <c r="B298" s="67">
        <f>AVERAGEIF('Salinity-Inst'!$A$5:$A$28262,'Salinity-Da'!$A298,'Salinity-Inst'!D$5:D$28262)</f>
        <v>26.192708333333318</v>
      </c>
      <c r="C298" s="67">
        <f>AVERAGEIF('Salinity-Inst'!$A$5:$A$28262,'Salinity-Da'!$A298,'Salinity-Inst'!E$5:E$28262)</f>
        <v>1130.8333333333333</v>
      </c>
      <c r="D298" s="60">
        <f t="shared" si="157"/>
        <v>2.6359751359751358E-2</v>
      </c>
      <c r="E298" s="60">
        <f t="shared" si="158"/>
        <v>1.2656473059507014</v>
      </c>
      <c r="F298" s="64">
        <v>1</v>
      </c>
      <c r="G298" s="60">
        <f t="shared" si="159"/>
        <v>2.0827090798372944E-2</v>
      </c>
      <c r="H298" s="52">
        <f t="shared" si="160"/>
        <v>-5.0372879681790054E-3</v>
      </c>
      <c r="I298" s="65">
        <f t="shared" si="161"/>
        <v>0.546726439574867</v>
      </c>
    </row>
    <row r="299" spans="1:9" x14ac:dyDescent="0.3">
      <c r="A299" s="133">
        <v>42126</v>
      </c>
      <c r="B299" s="67">
        <f>AVERAGEIF('Salinity-Inst'!$A$5:$A$28262,'Salinity-Da'!$A299,'Salinity-Inst'!D$5:D$28262)</f>
        <v>25.814270833333335</v>
      </c>
      <c r="C299" s="67">
        <f>AVERAGEIF('Salinity-Inst'!$A$5:$A$28262,'Salinity-Da'!$A299,'Salinity-Inst'!E$5:E$28262)</f>
        <v>943.11458333333337</v>
      </c>
      <c r="D299" s="60">
        <f t="shared" si="157"/>
        <v>2.1984022921522923E-2</v>
      </c>
      <c r="E299" s="60">
        <f t="shared" si="158"/>
        <v>1.2563922415843838</v>
      </c>
      <c r="F299" s="64">
        <v>1</v>
      </c>
      <c r="G299" s="60">
        <f t="shared" si="159"/>
        <v>1.7497738519779291E-2</v>
      </c>
      <c r="H299" s="52">
        <f t="shared" si="160"/>
        <v>-3.903134394515886E-3</v>
      </c>
      <c r="I299" s="65">
        <f t="shared" si="161"/>
        <v>0.45647756248048621</v>
      </c>
    </row>
    <row r="300" spans="1:9" x14ac:dyDescent="0.3">
      <c r="A300" s="133">
        <v>42127</v>
      </c>
      <c r="B300" s="67">
        <f>AVERAGEIF('Salinity-Inst'!$A$5:$A$28262,'Salinity-Da'!$A300,'Salinity-Inst'!D$5:D$28262)</f>
        <v>25.785937499999999</v>
      </c>
      <c r="C300" s="67">
        <f>AVERAGEIF('Salinity-Inst'!$A$5:$A$28262,'Salinity-Da'!$A300,'Salinity-Inst'!E$5:E$28262)</f>
        <v>1123.46875</v>
      </c>
      <c r="D300" s="60">
        <f t="shared" si="157"/>
        <v>2.618808275058275E-2</v>
      </c>
      <c r="E300" s="60">
        <f t="shared" si="158"/>
        <v>1.2557000162434822</v>
      </c>
      <c r="F300" s="64">
        <v>1</v>
      </c>
      <c r="G300" s="60">
        <f t="shared" si="159"/>
        <v>2.085536546294417E-2</v>
      </c>
      <c r="H300" s="52">
        <f t="shared" si="160"/>
        <v>-4.8896468764563139E-3</v>
      </c>
      <c r="I300" s="65">
        <f t="shared" si="161"/>
        <v>0.5476538571806695</v>
      </c>
    </row>
    <row r="301" spans="1:9" x14ac:dyDescent="0.3">
      <c r="A301" s="94">
        <v>42128</v>
      </c>
      <c r="B301" s="67">
        <f>AVERAGEIF('Salinity-Inst'!$A$5:$A$34395,'Salinity-Da'!$A301,'Salinity-Inst'!D$5:D$34395)</f>
        <v>25.152812500000007</v>
      </c>
      <c r="C301" s="67">
        <f>AVERAGEIF('Salinity-Inst'!$A$5:$A$34395,'Salinity-Da'!$A301,'Salinity-Inst'!E$5:E$34395)</f>
        <v>1460.0416666666667</v>
      </c>
      <c r="D301" s="60">
        <f t="shared" ref="D301:D302" si="162">C301/(42.9*1000)</f>
        <v>3.4033605283605287E-2</v>
      </c>
      <c r="E301" s="60">
        <f t="shared" ref="E301:E302" si="163">0.6766097+(0.0200564*B301)+(0.0001104259*(B301^2))-(0.00000069698*(B301^3))+(0.0000000010031*(B301^4))</f>
        <v>1.2402573254045361</v>
      </c>
      <c r="F301" s="64">
        <v>1</v>
      </c>
      <c r="G301" s="60">
        <f t="shared" ref="G301:G302" si="164">D301/(E301*F301)</f>
        <v>2.7440761353700941E-2</v>
      </c>
      <c r="H301" s="52">
        <f t="shared" ref="H301:H302" si="165">((B301-15)/(1+0.0162*(B301-15)))*(0.0005-(0.0056*(G301^0.5))-(0.0066*G301)-(0.0375*(G301^1.5))+(0.0636*(G301^2))-(0.0144*(G301^2.5)))</f>
        <v>-6.3920037743539007E-3</v>
      </c>
      <c r="I301" s="65">
        <f t="shared" ref="I301:I302" si="166">0.008-(0.1692*(G301^0.5))+(25.3851*G301)+(14.0941*(G301^1.5))-(7.0261*(G301^2))+(2.7081*(G301^2.5))+H301</f>
        <v>0.72927982074828124</v>
      </c>
    </row>
    <row r="302" spans="1:9" x14ac:dyDescent="0.3">
      <c r="A302" s="133">
        <v>42129</v>
      </c>
      <c r="B302" s="67">
        <f>AVERAGEIF('Salinity-Inst'!$A$5:$A$34395,'Salinity-Da'!$A302,'Salinity-Inst'!D$5:D$34395)</f>
        <v>24.580937500000005</v>
      </c>
      <c r="C302" s="67">
        <f>AVERAGEIF('Salinity-Inst'!$A$5:$A$34395,'Salinity-Da'!$A302,'Salinity-Inst'!E$5:E$34395)</f>
        <v>1666.7291666666667</v>
      </c>
      <c r="D302" s="60">
        <f t="shared" si="162"/>
        <v>3.8851495726495731E-2</v>
      </c>
      <c r="E302" s="60">
        <f t="shared" si="163"/>
        <v>1.2263510489895888</v>
      </c>
      <c r="F302" s="64">
        <v>1</v>
      </c>
      <c r="G302" s="60">
        <f t="shared" si="164"/>
        <v>3.1680566309708898E-2</v>
      </c>
      <c r="H302" s="52">
        <f t="shared" si="165"/>
        <v>-7.0996598439044762E-3</v>
      </c>
      <c r="I302" s="65">
        <f t="shared" si="166"/>
        <v>0.84790499918004869</v>
      </c>
    </row>
    <row r="303" spans="1:9" x14ac:dyDescent="0.3">
      <c r="A303" s="133">
        <v>42130</v>
      </c>
      <c r="B303" s="67">
        <f>AVERAGEIF('Salinity-Inst'!$A$5:$A$34395,'Salinity-Da'!$A303,'Salinity-Inst'!D$5:D$34395)</f>
        <v>25.214062500000008</v>
      </c>
      <c r="C303" s="67">
        <f>AVERAGEIF('Salinity-Inst'!$A$5:$A$34395,'Salinity-Da'!$A303,'Salinity-Inst'!E$5:E$34395)</f>
        <v>2778.25</v>
      </c>
      <c r="D303" s="60">
        <f t="shared" ref="D303:D304" si="167">C303/(42.9*1000)</f>
        <v>6.4761072261072264E-2</v>
      </c>
      <c r="E303" s="60">
        <f t="shared" ref="E303:E304" si="168">0.6766097+(0.0200564*B303)+(0.0001104259*(B303^2))-(0.00000069698*(B303^3))+(0.0000000010031*(B303^4))</f>
        <v>1.2417491429724941</v>
      </c>
      <c r="F303" s="64">
        <v>1</v>
      </c>
      <c r="G303" s="60">
        <f t="shared" ref="G303:G304" si="169">D303/(E303*F303)</f>
        <v>5.2153104052922859E-2</v>
      </c>
      <c r="H303" s="52">
        <f t="shared" ref="H303:H304" si="170">((B303-15)/(1+0.0162*(B303-15)))*(0.0005-(0.0056*(G303^0.5))-(0.0066*G303)-(0.0375*(G303^1.5))+(0.0636*(G303^2))-(0.0144*(G303^2.5)))</f>
        <v>-1.2319220823604515E-2</v>
      </c>
      <c r="I303" s="65">
        <f t="shared" ref="I303:I304" si="171">0.008-(0.1692*(G303^0.5))+(25.3851*G303)+(14.0941*(G303^1.5))-(7.0261*(G303^2))+(2.7081*(G303^2.5))+H303</f>
        <v>1.4313877915585709</v>
      </c>
    </row>
    <row r="304" spans="1:9" x14ac:dyDescent="0.3">
      <c r="A304" s="133">
        <v>42131</v>
      </c>
      <c r="B304" s="67">
        <f>AVERAGEIF('Salinity-Inst'!$A$5:$A$34395,'Salinity-Da'!$A304,'Salinity-Inst'!D$5:D$34395)</f>
        <v>26.458958333333342</v>
      </c>
      <c r="C304" s="67">
        <f>AVERAGEIF('Salinity-Inst'!$A$5:$A$34395,'Salinity-Da'!$A304,'Salinity-Inst'!E$5:E$34395)</f>
        <v>4497.572916666667</v>
      </c>
      <c r="D304" s="60">
        <f t="shared" si="167"/>
        <v>0.10483852952602954</v>
      </c>
      <c r="E304" s="60">
        <f t="shared" si="168"/>
        <v>1.2721689875926829</v>
      </c>
      <c r="F304" s="64">
        <v>1</v>
      </c>
      <c r="G304" s="60">
        <f t="shared" si="169"/>
        <v>8.2409279387021375E-2</v>
      </c>
      <c r="H304" s="52">
        <f t="shared" si="170"/>
        <v>-2.0632364069331083E-2</v>
      </c>
      <c r="I304" s="65">
        <f t="shared" si="171"/>
        <v>2.3217541148735248</v>
      </c>
    </row>
    <row r="305" spans="1:9" x14ac:dyDescent="0.3">
      <c r="A305" s="133">
        <v>42132</v>
      </c>
      <c r="B305" s="67">
        <f>AVERAGEIF('Salinity-Inst'!$A$5:$A$34395,'Salinity-Da'!$A305,'Salinity-Inst'!D$5:D$34395)</f>
        <v>26.896562499999987</v>
      </c>
      <c r="C305" s="67">
        <f>AVERAGEIF('Salinity-Inst'!$A$5:$A$34395,'Salinity-Da'!$A305,'Salinity-Inst'!E$5:E$34395)</f>
        <v>4665.916666666667</v>
      </c>
      <c r="D305" s="60">
        <f t="shared" ref="D305:D309" si="172">C305/(42.9*1000)</f>
        <v>0.10876262626262627</v>
      </c>
      <c r="E305" s="60">
        <f t="shared" ref="E305:E309" si="173">0.6766097+(0.0200564*B305)+(0.0001104259*(B305^2))-(0.00000069698*(B305^3))+(0.0000000010031*(B305^4))</f>
        <v>1.2829061559313415</v>
      </c>
      <c r="F305" s="64">
        <v>1</v>
      </c>
      <c r="G305" s="60">
        <f t="shared" ref="G305:G309" si="174">D305/(E305*F305)</f>
        <v>8.4778318164409075E-2</v>
      </c>
      <c r="H305" s="52">
        <f t="shared" ref="H305:H309" si="175">((B305-15)/(1+0.0162*(B305-15)))*(0.0005-(0.0056*(G305^0.5))-(0.0066*G305)-(0.0375*(G305^1.5))+(0.0636*(G305^2))-(0.0144*(G305^2.5)))</f>
        <v>-2.1831366017801508E-2</v>
      </c>
      <c r="I305" s="65">
        <f t="shared" ref="I305:I309" si="176">0.008-(0.1692*(G305^0.5))+(25.3851*G305)+(14.0941*(G305^1.5))-(7.0261*(G305^2))+(2.7081*(G305^2.5))+H305</f>
        <v>2.3920855104793675</v>
      </c>
    </row>
    <row r="306" spans="1:9" x14ac:dyDescent="0.3">
      <c r="A306" s="133">
        <v>42133</v>
      </c>
      <c r="B306" s="67">
        <f>AVERAGEIF('Salinity-Inst'!$A$5:$A$34395,'Salinity-Da'!$A306,'Salinity-Inst'!D$5:D$34395)</f>
        <v>27.263541666666658</v>
      </c>
      <c r="C306" s="67">
        <f>AVERAGEIF('Salinity-Inst'!$A$5:$A$34395,'Salinity-Da'!$A306,'Salinity-Inst'!E$5:E$34395)</f>
        <v>4304.395833333333</v>
      </c>
      <c r="D306" s="60">
        <f t="shared" si="172"/>
        <v>0.1003355672105672</v>
      </c>
      <c r="E306" s="60">
        <f t="shared" si="173"/>
        <v>1.2919277485159364</v>
      </c>
      <c r="F306" s="64">
        <v>1</v>
      </c>
      <c r="G306" s="60">
        <f t="shared" si="174"/>
        <v>7.7663450859248667E-2</v>
      </c>
      <c r="H306" s="52">
        <f t="shared" si="175"/>
        <v>-2.0721965744325194E-2</v>
      </c>
      <c r="I306" s="65">
        <f t="shared" si="176"/>
        <v>2.1788368269350538</v>
      </c>
    </row>
    <row r="307" spans="1:9" x14ac:dyDescent="0.3">
      <c r="A307" s="133">
        <v>42134</v>
      </c>
      <c r="B307" s="67">
        <f>AVERAGEIF('Salinity-Inst'!$A$5:$A$34395,'Salinity-Da'!$A307,'Salinity-Inst'!D$5:D$34395)</f>
        <v>27.77781250000001</v>
      </c>
      <c r="C307" s="67">
        <f>AVERAGEIF('Salinity-Inst'!$A$5:$A$34395,'Salinity-Da'!$A307,'Salinity-Inst'!E$5:E$34395)</f>
        <v>3740.7395833333335</v>
      </c>
      <c r="D307" s="60">
        <f t="shared" si="172"/>
        <v>8.7196726884226888E-2</v>
      </c>
      <c r="E307" s="60">
        <f t="shared" si="173"/>
        <v>1.3045964679234301</v>
      </c>
      <c r="F307" s="64">
        <v>1</v>
      </c>
      <c r="G307" s="60">
        <f t="shared" si="174"/>
        <v>6.6838082907752186E-2</v>
      </c>
      <c r="H307" s="52">
        <f t="shared" si="175"/>
        <v>-1.8731610854092164E-2</v>
      </c>
      <c r="I307" s="65">
        <f t="shared" si="176"/>
        <v>1.8574979162296785</v>
      </c>
    </row>
    <row r="308" spans="1:9" x14ac:dyDescent="0.3">
      <c r="A308" s="133">
        <v>42135</v>
      </c>
      <c r="B308" s="67">
        <f>AVERAGEIF('Salinity-Inst'!$A$5:$A$34395,'Salinity-Da'!$A308,'Salinity-Inst'!D$5:D$34395)</f>
        <v>27.888125000000002</v>
      </c>
      <c r="C308" s="67">
        <f>AVERAGEIF('Salinity-Inst'!$A$5:$A$34395,'Salinity-Da'!$A308,'Salinity-Inst'!E$5:E$34395)</f>
        <v>4113.3125</v>
      </c>
      <c r="D308" s="60">
        <f t="shared" si="172"/>
        <v>9.5881410256410254E-2</v>
      </c>
      <c r="E308" s="60">
        <f t="shared" si="173"/>
        <v>1.3073178856368499</v>
      </c>
      <c r="F308" s="64">
        <v>1</v>
      </c>
      <c r="G308" s="60">
        <f t="shared" si="174"/>
        <v>7.3342077936692771E-2</v>
      </c>
      <c r="H308" s="52">
        <f t="shared" si="175"/>
        <v>-2.0517372425858209E-2</v>
      </c>
      <c r="I308" s="65">
        <f t="shared" si="176"/>
        <v>2.0495489138456233</v>
      </c>
    </row>
    <row r="309" spans="1:9" x14ac:dyDescent="0.3">
      <c r="A309" s="133">
        <v>42136</v>
      </c>
      <c r="B309" s="67">
        <f>AVERAGEIF('Salinity-Inst'!$A$5:$A$34395,'Salinity-Da'!$A309,'Salinity-Inst'!D$5:D$34395)</f>
        <v>28.139166666666672</v>
      </c>
      <c r="C309" s="67">
        <f>AVERAGEIF('Salinity-Inst'!$A$5:$A$34395,'Salinity-Da'!$A309,'Salinity-Inst'!E$5:E$34395)</f>
        <v>4322.791666666667</v>
      </c>
      <c r="D309" s="60">
        <f t="shared" si="172"/>
        <v>0.10076437451437452</v>
      </c>
      <c r="E309" s="60">
        <f t="shared" si="173"/>
        <v>1.3135162471708381</v>
      </c>
      <c r="F309" s="64">
        <v>1</v>
      </c>
      <c r="G309" s="60">
        <f t="shared" si="174"/>
        <v>7.6713458802972034E-2</v>
      </c>
      <c r="H309" s="52">
        <f t="shared" si="175"/>
        <v>-2.1702489197351855E-2</v>
      </c>
      <c r="I309" s="65">
        <f t="shared" si="176"/>
        <v>2.1493425655315233</v>
      </c>
    </row>
    <row r="310" spans="1:9" x14ac:dyDescent="0.3">
      <c r="A310" s="133">
        <v>42137</v>
      </c>
      <c r="B310" s="67">
        <f>AVERAGEIF('Salinity-Inst'!$A$5:$A$34395,'Salinity-Da'!$A310,'Salinity-Inst'!D$5:D$34395)</f>
        <v>28.587395833333343</v>
      </c>
      <c r="C310" s="67">
        <f>AVERAGEIF('Salinity-Inst'!$A$5:$A$34395,'Salinity-Da'!$A310,'Salinity-Inst'!E$5:E$34395)</f>
        <v>4912.260416666667</v>
      </c>
      <c r="D310" s="60">
        <f t="shared" ref="D310:D364" si="177">C310/(42.9*1000)</f>
        <v>0.11450490481740483</v>
      </c>
      <c r="E310" s="60">
        <f t="shared" ref="E310:E364" si="178">0.6766097+(0.0200564*B310)+(0.0001104259*(B310^2))-(0.00000069698*(B310^3))+(0.0000000010031*(B310^4))</f>
        <v>1.3246009074793454</v>
      </c>
      <c r="F310" s="64">
        <v>1</v>
      </c>
      <c r="G310" s="60">
        <f t="shared" ref="G310:G364" si="179">D310/(E310*F310)</f>
        <v>8.6444833436889607E-2</v>
      </c>
      <c r="H310" s="52">
        <f t="shared" ref="H310:H364" si="180">((B310-15)/(1+0.0162*(B310-15)))*(0.0005-(0.0056*(G310^0.5))-(0.0066*G310)-(0.0375*(G310^1.5))+(0.0636*(G310^2))-(0.0144*(G310^2.5)))</f>
        <v>-2.4794607875949698E-2</v>
      </c>
      <c r="I310" s="65">
        <f t="shared" ref="I310:I364" si="181">0.008-(0.1692*(G310^0.5))+(25.3851*G310)+(14.0941*(G310^1.5))-(7.0261*(G310^2))+(2.7081*(G310^2.5))+H310</f>
        <v>2.4395314935244312</v>
      </c>
    </row>
    <row r="311" spans="1:9" x14ac:dyDescent="0.3">
      <c r="A311" s="133">
        <v>42138</v>
      </c>
      <c r="B311" s="67">
        <f>AVERAGEIF('Salinity-Inst'!$A$5:$A$34395,'Salinity-Da'!$A311,'Salinity-Inst'!D$5:D$34395)</f>
        <v>28.889375000000005</v>
      </c>
      <c r="C311" s="67">
        <f>AVERAGEIF('Salinity-Inst'!$A$5:$A$34395,'Salinity-Da'!$A311,'Salinity-Inst'!E$5:E$34395)</f>
        <v>5927.21875</v>
      </c>
      <c r="D311" s="60">
        <f t="shared" si="177"/>
        <v>0.13816360722610724</v>
      </c>
      <c r="E311" s="60">
        <f t="shared" si="178"/>
        <v>1.3320814291798149</v>
      </c>
      <c r="F311" s="64">
        <v>1</v>
      </c>
      <c r="G311" s="60">
        <f t="shared" si="179"/>
        <v>0.10372009112924645</v>
      </c>
      <c r="H311" s="52">
        <f t="shared" si="180"/>
        <v>-2.9551813204147123E-2</v>
      </c>
      <c r="I311" s="65">
        <f t="shared" si="181"/>
        <v>2.9614928096363973</v>
      </c>
    </row>
    <row r="312" spans="1:9" x14ac:dyDescent="0.3">
      <c r="A312" s="133">
        <v>42139</v>
      </c>
      <c r="B312" s="67">
        <f>AVERAGEIF('Salinity-Inst'!$A$5:$A$34395,'Salinity-Da'!$A312,'Salinity-Inst'!D$5:D$34395)</f>
        <v>28.777187500000007</v>
      </c>
      <c r="C312" s="67">
        <f>AVERAGEIF('Salinity-Inst'!$A$5:$A$34395,'Salinity-Da'!$A312,'Salinity-Inst'!E$5:E$34395)</f>
        <v>6909.739583333333</v>
      </c>
      <c r="D312" s="60">
        <f t="shared" si="177"/>
        <v>0.16106619075369075</v>
      </c>
      <c r="E312" s="60">
        <f t="shared" si="178"/>
        <v>1.3293011827723233</v>
      </c>
      <c r="F312" s="64">
        <v>1</v>
      </c>
      <c r="G312" s="60">
        <f t="shared" si="179"/>
        <v>0.12116606292170691</v>
      </c>
      <c r="H312" s="52">
        <f t="shared" si="180"/>
        <v>-3.345749052642398E-2</v>
      </c>
      <c r="I312" s="65">
        <f t="shared" si="181"/>
        <v>3.4965872812293726</v>
      </c>
    </row>
    <row r="313" spans="1:9" x14ac:dyDescent="0.3">
      <c r="A313" s="133">
        <v>42140</v>
      </c>
      <c r="B313" s="67">
        <f>AVERAGEIF('Salinity-Inst'!$A$5:$A$34395,'Salinity-Da'!$A313,'Salinity-Inst'!D$5:D$34395)</f>
        <v>28.874526315789463</v>
      </c>
      <c r="C313" s="67">
        <f>AVERAGEIF('Salinity-Inst'!$A$5:$A$34395,'Salinity-Da'!$A313,'Salinity-Inst'!E$5:E$34395)</f>
        <v>6829.484210526316</v>
      </c>
      <c r="D313" s="60">
        <f t="shared" si="177"/>
        <v>0.15919543614280457</v>
      </c>
      <c r="E313" s="60">
        <f t="shared" si="178"/>
        <v>1.3317133673354355</v>
      </c>
      <c r="F313" s="64">
        <v>1</v>
      </c>
      <c r="G313" s="60">
        <f t="shared" si="179"/>
        <v>0.11954181736669915</v>
      </c>
      <c r="H313" s="52">
        <f t="shared" si="180"/>
        <v>-3.327551425657653E-2</v>
      </c>
      <c r="I313" s="65">
        <f t="shared" si="181"/>
        <v>3.4463088687313244</v>
      </c>
    </row>
    <row r="314" spans="1:9" x14ac:dyDescent="0.3">
      <c r="A314" s="133">
        <v>42141</v>
      </c>
      <c r="B314" s="67">
        <f>AVERAGEIF('Salinity-Inst'!$A$5:$A$34395,'Salinity-Da'!$A314,'Salinity-Inst'!D$5:D$34395)</f>
        <v>28.74197916666667</v>
      </c>
      <c r="C314" s="67">
        <f>AVERAGEIF('Salinity-Inst'!$A$5:$A$34395,'Salinity-Da'!$A314,'Salinity-Inst'!E$5:E$34395)</f>
        <v>6724.34375</v>
      </c>
      <c r="D314" s="60">
        <f t="shared" si="177"/>
        <v>0.15674460955710956</v>
      </c>
      <c r="E314" s="60">
        <f t="shared" si="178"/>
        <v>1.3284289313348911</v>
      </c>
      <c r="F314" s="64">
        <v>1</v>
      </c>
      <c r="G314" s="60">
        <f t="shared" si="179"/>
        <v>0.11799246904356596</v>
      </c>
      <c r="H314" s="52">
        <f t="shared" si="180"/>
        <v>-3.2658926057787932E-2</v>
      </c>
      <c r="I314" s="65">
        <f t="shared" si="181"/>
        <v>3.3988436563853641</v>
      </c>
    </row>
    <row r="315" spans="1:9" x14ac:dyDescent="0.3">
      <c r="A315" s="133">
        <v>42142</v>
      </c>
      <c r="B315" s="67">
        <f>AVERAGEIF('Salinity-Inst'!$A$5:$A$34395,'Salinity-Da'!$A315,'Salinity-Inst'!D$5:D$34395)</f>
        <v>28.901979166666674</v>
      </c>
      <c r="C315" s="67">
        <f>AVERAGEIF('Salinity-Inst'!$A$5:$A$34395,'Salinity-Da'!$A315,'Salinity-Inst'!E$5:E$34395)</f>
        <v>5347.21875</v>
      </c>
      <c r="D315" s="60">
        <f t="shared" si="177"/>
        <v>0.12464379370629371</v>
      </c>
      <c r="E315" s="60">
        <f t="shared" si="178"/>
        <v>1.3323938740792651</v>
      </c>
      <c r="F315" s="64">
        <v>1</v>
      </c>
      <c r="G315" s="60">
        <f t="shared" si="179"/>
        <v>9.35487592153839E-2</v>
      </c>
      <c r="H315" s="52">
        <f t="shared" si="180"/>
        <v>-2.7063343149313562E-2</v>
      </c>
      <c r="I315" s="65">
        <f t="shared" si="181"/>
        <v>2.6529594697460452</v>
      </c>
    </row>
    <row r="316" spans="1:9" x14ac:dyDescent="0.3">
      <c r="A316" s="133">
        <v>42143</v>
      </c>
      <c r="B316" s="67">
        <f>AVERAGEIF('Salinity-Inst'!$A$5:$A$34395,'Salinity-Da'!$A316,'Salinity-Inst'!D$5:D$34395)</f>
        <v>29.49656250000001</v>
      </c>
      <c r="C316" s="67">
        <f>AVERAGEIF('Salinity-Inst'!$A$5:$A$34395,'Salinity-Da'!$A316,'Salinity-Inst'!E$5:E$34395)</f>
        <v>5249.864583333333</v>
      </c>
      <c r="D316" s="60">
        <f t="shared" si="177"/>
        <v>0.1223744658119658</v>
      </c>
      <c r="E316" s="60">
        <f t="shared" si="178"/>
        <v>1.3471527522836311</v>
      </c>
      <c r="F316" s="64">
        <v>1</v>
      </c>
      <c r="G316" s="60">
        <f t="shared" si="179"/>
        <v>9.083933919484799E-2</v>
      </c>
      <c r="H316" s="52">
        <f t="shared" si="180"/>
        <v>-2.7295151950843869E-2</v>
      </c>
      <c r="I316" s="65">
        <f t="shared" si="181"/>
        <v>2.5703081999280157</v>
      </c>
    </row>
    <row r="317" spans="1:9" x14ac:dyDescent="0.3">
      <c r="A317" s="133">
        <v>42144</v>
      </c>
      <c r="B317" s="67">
        <f>AVERAGEIF('Salinity-Inst'!$A$5:$A$34395,'Salinity-Da'!$A317,'Salinity-Inst'!D$5:D$34395)</f>
        <v>30.00687499999999</v>
      </c>
      <c r="C317" s="67">
        <f>AVERAGEIF('Salinity-Inst'!$A$5:$A$34395,'Salinity-Da'!$A317,'Salinity-Inst'!E$5:E$34395)</f>
        <v>5723.65625</v>
      </c>
      <c r="D317" s="60">
        <f t="shared" si="177"/>
        <v>0.13341856060606061</v>
      </c>
      <c r="E317" s="60">
        <f t="shared" si="178"/>
        <v>1.3598503090545495</v>
      </c>
      <c r="F317" s="64">
        <v>1</v>
      </c>
      <c r="G317" s="60">
        <f t="shared" si="179"/>
        <v>9.8112681754524353E-2</v>
      </c>
      <c r="H317" s="52">
        <f t="shared" si="180"/>
        <v>-3.0002236586022978E-2</v>
      </c>
      <c r="I317" s="65">
        <f t="shared" si="181"/>
        <v>2.7892678372023338</v>
      </c>
    </row>
    <row r="318" spans="1:9" x14ac:dyDescent="0.3">
      <c r="A318" s="133">
        <v>42145</v>
      </c>
      <c r="B318" s="67">
        <f>AVERAGEIF('Salinity-Inst'!$A$5:$A$34395,'Salinity-Da'!$A318,'Salinity-Inst'!D$5:D$34395)</f>
        <v>29.931041666666662</v>
      </c>
      <c r="C318" s="67">
        <f>AVERAGEIF('Salinity-Inst'!$A$5:$A$34395,'Salinity-Da'!$A318,'Salinity-Inst'!E$5:E$34395)</f>
        <v>5007.645833333333</v>
      </c>
      <c r="D318" s="60">
        <f t="shared" si="177"/>
        <v>0.1167283411033411</v>
      </c>
      <c r="E318" s="60">
        <f t="shared" si="178"/>
        <v>1.357961669060217</v>
      </c>
      <c r="F318" s="64">
        <v>1</v>
      </c>
      <c r="G318" s="60">
        <f t="shared" si="179"/>
        <v>8.5958494825648088E-2</v>
      </c>
      <c r="H318" s="52">
        <f t="shared" si="180"/>
        <v>-2.6636827003574431E-2</v>
      </c>
      <c r="I318" s="65">
        <f t="shared" si="181"/>
        <v>2.4229707015147879</v>
      </c>
    </row>
    <row r="319" spans="1:9" x14ac:dyDescent="0.3">
      <c r="A319" s="133">
        <v>42146</v>
      </c>
      <c r="B319" s="67">
        <f>AVERAGEIF('Salinity-Inst'!$A$5:$A$34395,'Salinity-Da'!$A319,'Salinity-Inst'!D$5:D$34395)</f>
        <v>30.10541666666666</v>
      </c>
      <c r="C319" s="67">
        <f>AVERAGEIF('Salinity-Inst'!$A$5:$A$34395,'Salinity-Da'!$A319,'Salinity-Inst'!E$5:E$34395)</f>
        <v>5048.15625</v>
      </c>
      <c r="D319" s="60">
        <f t="shared" si="177"/>
        <v>0.11767263986013986</v>
      </c>
      <c r="E319" s="60">
        <f t="shared" si="178"/>
        <v>1.3623054155799188</v>
      </c>
      <c r="F319" s="64">
        <v>1</v>
      </c>
      <c r="G319" s="60">
        <f t="shared" si="179"/>
        <v>8.637757621336907E-2</v>
      </c>
      <c r="H319" s="52">
        <f t="shared" si="180"/>
        <v>-2.7001694356606341E-2</v>
      </c>
      <c r="I319" s="65">
        <f t="shared" si="181"/>
        <v>2.4352885567550824</v>
      </c>
    </row>
    <row r="320" spans="1:9" x14ac:dyDescent="0.3">
      <c r="A320" s="133">
        <v>42147</v>
      </c>
      <c r="B320" s="67">
        <f>AVERAGEIF('Salinity-Inst'!$A$5:$A$34395,'Salinity-Da'!$A320,'Salinity-Inst'!D$5:D$34395)</f>
        <v>29.372500000000002</v>
      </c>
      <c r="C320" s="67">
        <f>AVERAGEIF('Salinity-Inst'!$A$5:$A$34395,'Salinity-Da'!$A320,'Salinity-Inst'!E$5:E$34395)</f>
        <v>4820.447916666667</v>
      </c>
      <c r="D320" s="60">
        <f t="shared" si="177"/>
        <v>0.1123647533022533</v>
      </c>
      <c r="E320" s="60">
        <f t="shared" si="178"/>
        <v>1.3440700699107249</v>
      </c>
      <c r="F320" s="64">
        <v>1</v>
      </c>
      <c r="G320" s="60">
        <f t="shared" si="179"/>
        <v>8.3600368624916058E-2</v>
      </c>
      <c r="H320" s="52">
        <f t="shared" si="180"/>
        <v>-2.5204543676957371E-2</v>
      </c>
      <c r="I320" s="65">
        <f t="shared" si="181"/>
        <v>2.353126425441832</v>
      </c>
    </row>
    <row r="321" spans="1:9" x14ac:dyDescent="0.3">
      <c r="A321" s="133">
        <v>42148</v>
      </c>
      <c r="B321" s="67">
        <f>AVERAGEIF('Salinity-Inst'!$A$5:$A$34395,'Salinity-Da'!$A321,'Salinity-Inst'!D$5:D$34395)</f>
        <v>29.376562500000016</v>
      </c>
      <c r="C321" s="67">
        <f>AVERAGEIF('Salinity-Inst'!$A$5:$A$34395,'Salinity-Da'!$A321,'Salinity-Inst'!E$5:E$34395)</f>
        <v>3884.46875</v>
      </c>
      <c r="D321" s="60">
        <f t="shared" si="177"/>
        <v>9.0547057109557114E-2</v>
      </c>
      <c r="E321" s="60">
        <f t="shared" si="178"/>
        <v>1.3441709877823438</v>
      </c>
      <c r="F321" s="64">
        <v>1</v>
      </c>
      <c r="G321" s="60">
        <f t="shared" si="179"/>
        <v>6.7362752159191103E-2</v>
      </c>
      <c r="H321" s="52">
        <f t="shared" si="180"/>
        <v>-2.0779828627504025E-2</v>
      </c>
      <c r="I321" s="65">
        <f t="shared" si="181"/>
        <v>1.8710374233309004</v>
      </c>
    </row>
    <row r="322" spans="1:9" x14ac:dyDescent="0.3">
      <c r="A322" s="133">
        <v>42149</v>
      </c>
      <c r="B322" s="67">
        <f>AVERAGEIF('Salinity-Inst'!$A$5:$A$34395,'Salinity-Da'!$A322,'Salinity-Inst'!D$5:D$34395)</f>
        <v>29.500833333333333</v>
      </c>
      <c r="C322" s="67">
        <f>AVERAGEIF('Salinity-Inst'!$A$5:$A$34395,'Salinity-Da'!$A322,'Salinity-Inst'!E$5:E$34395)</f>
        <v>4812</v>
      </c>
      <c r="D322" s="60">
        <f t="shared" si="177"/>
        <v>0.11216783216783217</v>
      </c>
      <c r="E322" s="60">
        <f t="shared" si="178"/>
        <v>1.3472589027990154</v>
      </c>
      <c r="F322" s="64">
        <v>1</v>
      </c>
      <c r="G322" s="60">
        <f t="shared" si="179"/>
        <v>8.3256330267921355E-2</v>
      </c>
      <c r="H322" s="52">
        <f t="shared" si="180"/>
        <v>-2.5294691602682738E-2</v>
      </c>
      <c r="I322" s="65">
        <f t="shared" si="181"/>
        <v>2.3426499662679112</v>
      </c>
    </row>
    <row r="323" spans="1:9" x14ac:dyDescent="0.3">
      <c r="A323" s="133">
        <v>42150</v>
      </c>
      <c r="B323" s="67">
        <f>AVERAGEIF('Salinity-Inst'!$A$5:$A$34395,'Salinity-Da'!$A323,'Salinity-Inst'!D$5:D$34395)</f>
        <v>29.51520833333332</v>
      </c>
      <c r="C323" s="67">
        <f>AVERAGEIF('Salinity-Inst'!$A$5:$A$34395,'Salinity-Da'!$A323,'Salinity-Inst'!E$5:E$34395)</f>
        <v>5402.520833333333</v>
      </c>
      <c r="D323" s="60">
        <f t="shared" si="177"/>
        <v>0.12593288655788656</v>
      </c>
      <c r="E323" s="60">
        <f t="shared" si="178"/>
        <v>1.3476162043663198</v>
      </c>
      <c r="F323" s="64">
        <v>1</v>
      </c>
      <c r="G323" s="60">
        <f t="shared" si="179"/>
        <v>9.3448628882511181E-2</v>
      </c>
      <c r="H323" s="52">
        <f t="shared" si="180"/>
        <v>-2.8003862207622021E-2</v>
      </c>
      <c r="I323" s="65">
        <f t="shared" si="181"/>
        <v>2.648969724725494</v>
      </c>
    </row>
    <row r="324" spans="1:9" x14ac:dyDescent="0.3">
      <c r="A324" s="133">
        <v>42151</v>
      </c>
      <c r="B324" s="67">
        <f>AVERAGEIF('Salinity-Inst'!$A$5:$A$34395,'Salinity-Da'!$A324,'Salinity-Inst'!D$5:D$34395)</f>
        <v>29.62895833333334</v>
      </c>
      <c r="C324" s="67">
        <f>AVERAGEIF('Salinity-Inst'!$A$5:$A$34395,'Salinity-Da'!$A324,'Salinity-Inst'!E$5:E$34395)</f>
        <v>5225.791666666667</v>
      </c>
      <c r="D324" s="60">
        <f t="shared" si="177"/>
        <v>0.12181332556332557</v>
      </c>
      <c r="E324" s="60">
        <f t="shared" si="178"/>
        <v>1.3504443327095792</v>
      </c>
      <c r="F324" s="64">
        <v>1</v>
      </c>
      <c r="G324" s="60">
        <f t="shared" si="179"/>
        <v>9.0202404210853335E-2</v>
      </c>
      <c r="H324" s="52">
        <f t="shared" si="180"/>
        <v>-2.7328727922582841E-2</v>
      </c>
      <c r="I324" s="65">
        <f t="shared" si="181"/>
        <v>2.5509264823109969</v>
      </c>
    </row>
    <row r="325" spans="1:9" x14ac:dyDescent="0.3">
      <c r="A325" s="133">
        <v>42152</v>
      </c>
      <c r="B325" s="67">
        <f>AVERAGEIF('Salinity-Inst'!$A$5:$A$34395,'Salinity-Da'!$A325,'Salinity-Inst'!D$5:D$34395)</f>
        <v>28.795833333333334</v>
      </c>
      <c r="C325" s="67">
        <f>AVERAGEIF('Salinity-Inst'!$A$5:$A$34395,'Salinity-Da'!$A325,'Salinity-Inst'!E$5:E$34395)</f>
        <v>7043.708333333333</v>
      </c>
      <c r="D325" s="60">
        <f t="shared" si="177"/>
        <v>0.16418900543900544</v>
      </c>
      <c r="E325" s="60">
        <f t="shared" si="178"/>
        <v>1.3297631702245085</v>
      </c>
      <c r="F325" s="64">
        <v>1</v>
      </c>
      <c r="G325" s="60">
        <f t="shared" si="179"/>
        <v>0.12347236644498497</v>
      </c>
      <c r="H325" s="52">
        <f t="shared" si="180"/>
        <v>-3.4021368644839386E-2</v>
      </c>
      <c r="I325" s="65">
        <f t="shared" si="181"/>
        <v>3.5677676597902606</v>
      </c>
    </row>
    <row r="326" spans="1:9" x14ac:dyDescent="0.3">
      <c r="A326" s="133">
        <v>42153</v>
      </c>
      <c r="B326" s="67">
        <f>AVERAGEIF('Salinity-Inst'!$A$5:$A$34395,'Salinity-Da'!$A326,'Salinity-Inst'!D$5:D$34395)</f>
        <v>27.912916666666671</v>
      </c>
      <c r="C326" s="67">
        <f>AVERAGEIF('Salinity-Inst'!$A$5:$A$34395,'Salinity-Da'!$A326,'Salinity-Inst'!E$5:E$34395)</f>
        <v>8446.1770833333339</v>
      </c>
      <c r="D326" s="60">
        <f t="shared" si="177"/>
        <v>0.1968805846930847</v>
      </c>
      <c r="E326" s="60">
        <f t="shared" si="178"/>
        <v>1.307929688325737</v>
      </c>
      <c r="F326" s="64">
        <v>1</v>
      </c>
      <c r="G326" s="60">
        <f t="shared" si="179"/>
        <v>0.15052841635937544</v>
      </c>
      <c r="H326" s="52">
        <f t="shared" si="180"/>
        <v>-3.7822228120193993E-2</v>
      </c>
      <c r="I326" s="65">
        <f t="shared" si="181"/>
        <v>4.4134384554691994</v>
      </c>
    </row>
    <row r="327" spans="1:9" x14ac:dyDescent="0.3">
      <c r="A327" s="133">
        <v>42154</v>
      </c>
      <c r="B327" s="67">
        <f>AVERAGEIF('Salinity-Inst'!$A$5:$A$34395,'Salinity-Da'!$A327,'Salinity-Inst'!D$5:D$34395)</f>
        <v>28.525104166666665</v>
      </c>
      <c r="C327" s="67">
        <f>AVERAGEIF('Salinity-Inst'!$A$5:$A$34395,'Salinity-Da'!$A327,'Salinity-Inst'!E$5:E$34395)</f>
        <v>8472.6354166666661</v>
      </c>
      <c r="D327" s="60">
        <f t="shared" si="177"/>
        <v>0.19749732905982906</v>
      </c>
      <c r="E327" s="60">
        <f t="shared" si="178"/>
        <v>1.3230590979987136</v>
      </c>
      <c r="F327" s="64">
        <v>1</v>
      </c>
      <c r="G327" s="60">
        <f t="shared" si="179"/>
        <v>0.1492732481554056</v>
      </c>
      <c r="H327" s="52">
        <f t="shared" si="180"/>
        <v>-3.9033610998355547E-2</v>
      </c>
      <c r="I327" s="65">
        <f t="shared" si="181"/>
        <v>4.3725156836823311</v>
      </c>
    </row>
    <row r="328" spans="1:9" x14ac:dyDescent="0.3">
      <c r="A328" s="133">
        <v>42155</v>
      </c>
      <c r="B328" s="67">
        <f>AVERAGEIF('Salinity-Inst'!$A$5:$A$34395,'Salinity-Da'!$A328,'Salinity-Inst'!D$5:D$34395)</f>
        <v>29.762499999999999</v>
      </c>
      <c r="C328" s="67">
        <f>AVERAGEIF('Salinity-Inst'!$A$5:$A$34395,'Salinity-Da'!$A328,'Salinity-Inst'!E$5:E$34395)</f>
        <v>8484.4895833333339</v>
      </c>
      <c r="D328" s="60">
        <f t="shared" si="177"/>
        <v>0.19777364996114999</v>
      </c>
      <c r="E328" s="60">
        <f t="shared" si="178"/>
        <v>1.3537663095490926</v>
      </c>
      <c r="F328" s="64">
        <v>1</v>
      </c>
      <c r="G328" s="60">
        <f t="shared" si="179"/>
        <v>0.14609142550387719</v>
      </c>
      <c r="H328" s="52">
        <f t="shared" si="180"/>
        <v>-4.1204386586857468E-2</v>
      </c>
      <c r="I328" s="65">
        <f t="shared" si="181"/>
        <v>4.2698046482095471</v>
      </c>
    </row>
    <row r="329" spans="1:9" x14ac:dyDescent="0.3">
      <c r="A329" s="133">
        <v>42156</v>
      </c>
      <c r="B329" s="67">
        <f>AVERAGEIF('Salinity-Inst'!$A$5:$A$34395,'Salinity-Da'!$A329,'Salinity-Inst'!D$5:D$34395)</f>
        <v>29.85968750000001</v>
      </c>
      <c r="C329" s="67">
        <f>AVERAGEIF('Salinity-Inst'!$A$5:$A$34395,'Salinity-Da'!$A329,'Salinity-Inst'!E$5:E$34395)</f>
        <v>9631.4479166666661</v>
      </c>
      <c r="D329" s="60">
        <f t="shared" si="177"/>
        <v>0.22450927544677543</v>
      </c>
      <c r="E329" s="60">
        <f t="shared" si="178"/>
        <v>1.3561851424085696</v>
      </c>
      <c r="F329" s="64">
        <v>1</v>
      </c>
      <c r="G329" s="60">
        <f t="shared" si="179"/>
        <v>0.16554470951366529</v>
      </c>
      <c r="H329" s="52">
        <f t="shared" si="180"/>
        <v>-4.5684874196004775E-2</v>
      </c>
      <c r="I329" s="65">
        <f t="shared" si="181"/>
        <v>4.8828019540748082</v>
      </c>
    </row>
    <row r="330" spans="1:9" x14ac:dyDescent="0.3">
      <c r="A330" s="133">
        <v>42157</v>
      </c>
      <c r="B330" s="67">
        <f>AVERAGEIF('Salinity-Inst'!$A$5:$A$34395,'Salinity-Da'!$A330,'Salinity-Inst'!D$5:D$34395)</f>
        <v>29.151770833333334</v>
      </c>
      <c r="C330" s="67">
        <f>AVERAGEIF('Salinity-Inst'!$A$5:$A$34395,'Salinity-Da'!$A330,'Salinity-Inst'!E$5:E$34395)</f>
        <v>9677.15625</v>
      </c>
      <c r="D330" s="60">
        <f t="shared" si="177"/>
        <v>0.22557473776223777</v>
      </c>
      <c r="E330" s="60">
        <f t="shared" si="178"/>
        <v>1.3385895611937415</v>
      </c>
      <c r="F330" s="64">
        <v>1</v>
      </c>
      <c r="G330" s="60">
        <f t="shared" si="179"/>
        <v>0.1685167315671223</v>
      </c>
      <c r="H330" s="52">
        <f t="shared" si="180"/>
        <v>-4.4518296292134441E-2</v>
      </c>
      <c r="I330" s="65">
        <f t="shared" si="181"/>
        <v>4.9788751549760146</v>
      </c>
    </row>
    <row r="331" spans="1:9" x14ac:dyDescent="0.3">
      <c r="A331" s="133">
        <v>42158</v>
      </c>
      <c r="B331" s="67">
        <f>AVERAGEIF('Salinity-Inst'!$A$5:$A$34395,'Salinity-Da'!$A331,'Salinity-Inst'!D$5:D$34395)</f>
        <v>28.829062499999996</v>
      </c>
      <c r="C331" s="67">
        <f>AVERAGEIF('Salinity-Inst'!$A$5:$A$34395,'Salinity-Da'!$A331,'Salinity-Inst'!E$5:E$34395)</f>
        <v>8715.8020833333339</v>
      </c>
      <c r="D331" s="60">
        <f t="shared" si="177"/>
        <v>0.20316554972804973</v>
      </c>
      <c r="E331" s="60">
        <f t="shared" si="178"/>
        <v>1.3305865837926112</v>
      </c>
      <c r="F331" s="64">
        <v>1</v>
      </c>
      <c r="G331" s="60">
        <f t="shared" si="179"/>
        <v>0.15268871053017896</v>
      </c>
      <c r="H331" s="52">
        <f t="shared" si="180"/>
        <v>-4.0466853709670701E-2</v>
      </c>
      <c r="I331" s="65">
        <f t="shared" si="181"/>
        <v>4.4792076523439235</v>
      </c>
    </row>
    <row r="332" spans="1:9" x14ac:dyDescent="0.3">
      <c r="A332" s="133">
        <v>42159</v>
      </c>
      <c r="B332" s="67">
        <f>AVERAGEIF('Salinity-Inst'!$A$5:$A$34395,'Salinity-Da'!$A332,'Salinity-Inst'!D$5:D$34395)</f>
        <v>29.267812499999991</v>
      </c>
      <c r="C332" s="67">
        <f>AVERAGEIF('Salinity-Inst'!$A$5:$A$34395,'Salinity-Da'!$A332,'Salinity-Inst'!E$5:E$34395)</f>
        <v>8457.78125</v>
      </c>
      <c r="D332" s="60">
        <f t="shared" si="177"/>
        <v>0.1971510780885781</v>
      </c>
      <c r="E332" s="60">
        <f t="shared" si="178"/>
        <v>1.3414701117319983</v>
      </c>
      <c r="F332" s="64">
        <v>1</v>
      </c>
      <c r="G332" s="60">
        <f t="shared" si="179"/>
        <v>0.14696643358981176</v>
      </c>
      <c r="H332" s="52">
        <f t="shared" si="180"/>
        <v>-4.027378638524845E-2</v>
      </c>
      <c r="I332" s="65">
        <f t="shared" si="181"/>
        <v>4.2983657457099511</v>
      </c>
    </row>
    <row r="333" spans="1:9" x14ac:dyDescent="0.3">
      <c r="A333" s="133">
        <v>42160</v>
      </c>
      <c r="B333" s="67">
        <f>AVERAGEIF('Salinity-Inst'!$A$5:$A$34395,'Salinity-Da'!$A333,'Salinity-Inst'!D$5:D$34395)</f>
        <v>29.209569892473116</v>
      </c>
      <c r="C333" s="67">
        <f>AVERAGEIF('Salinity-Inst'!$A$5:$A$34395,'Salinity-Da'!$A333,'Salinity-Inst'!E$5:E$34395)</f>
        <v>9186.6129032258068</v>
      </c>
      <c r="D333" s="60">
        <f t="shared" si="177"/>
        <v>0.21414016091435448</v>
      </c>
      <c r="E333" s="60">
        <f t="shared" si="178"/>
        <v>1.3400241478524539</v>
      </c>
      <c r="F333" s="64">
        <v>1</v>
      </c>
      <c r="G333" s="60">
        <f t="shared" si="179"/>
        <v>0.15980321045522891</v>
      </c>
      <c r="H333" s="52">
        <f t="shared" si="180"/>
        <v>-4.287309114243977E-2</v>
      </c>
      <c r="I333" s="65">
        <f t="shared" si="181"/>
        <v>4.7026875638567738</v>
      </c>
    </row>
    <row r="334" spans="1:9" x14ac:dyDescent="0.3">
      <c r="A334" s="133">
        <v>42161</v>
      </c>
      <c r="B334" s="67">
        <f>AVERAGEIF('Salinity-Inst'!$A$5:$A$34395,'Salinity-Da'!$A334,'Salinity-Inst'!D$5:D$34395)</f>
        <v>28.897187499999998</v>
      </c>
      <c r="C334" s="67">
        <f>AVERAGEIF('Salinity-Inst'!$A$5:$A$34395,'Salinity-Da'!$A334,'Salinity-Inst'!E$5:E$34395)</f>
        <v>9724.0729166666661</v>
      </c>
      <c r="D334" s="60">
        <f t="shared" si="177"/>
        <v>0.22666836635586635</v>
      </c>
      <c r="E334" s="60">
        <f t="shared" si="178"/>
        <v>1.3322750913136023</v>
      </c>
      <c r="F334" s="64">
        <v>1</v>
      </c>
      <c r="G334" s="60">
        <f t="shared" si="179"/>
        <v>0.17013630881019842</v>
      </c>
      <c r="H334" s="52">
        <f t="shared" si="180"/>
        <v>-4.4186490386292097E-2</v>
      </c>
      <c r="I334" s="65">
        <f t="shared" si="181"/>
        <v>5.0309868765610268</v>
      </c>
    </row>
    <row r="335" spans="1:9" x14ac:dyDescent="0.3">
      <c r="A335" s="133">
        <v>42162</v>
      </c>
      <c r="B335" s="67">
        <f>AVERAGEIF('Salinity-Inst'!$A$5:$A$34395,'Salinity-Da'!$A335,'Salinity-Inst'!D$5:D$34395)</f>
        <v>29.02447916666668</v>
      </c>
      <c r="C335" s="67">
        <f>AVERAGEIF('Salinity-Inst'!$A$5:$A$34395,'Salinity-Da'!$A335,'Salinity-Inst'!E$5:E$34395)</f>
        <v>9822.28125</v>
      </c>
      <c r="D335" s="60">
        <f t="shared" si="177"/>
        <v>0.22895760489510489</v>
      </c>
      <c r="E335" s="60">
        <f t="shared" si="178"/>
        <v>1.3354314381958765</v>
      </c>
      <c r="F335" s="64">
        <v>1</v>
      </c>
      <c r="G335" s="60">
        <f t="shared" si="179"/>
        <v>0.17144841610470021</v>
      </c>
      <c r="H335" s="52">
        <f t="shared" si="180"/>
        <v>-4.4777767291166858E-2</v>
      </c>
      <c r="I335" s="65">
        <f t="shared" si="181"/>
        <v>5.0723768076493538</v>
      </c>
    </row>
    <row r="336" spans="1:9" x14ac:dyDescent="0.3">
      <c r="A336" s="133">
        <v>42163</v>
      </c>
      <c r="B336" s="67">
        <f>AVERAGEIF('Salinity-Inst'!$A$5:$A$34395,'Salinity-Da'!$A336,'Salinity-Inst'!D$5:D$34395)</f>
        <v>29.645208333333333</v>
      </c>
      <c r="C336" s="67">
        <f>AVERAGEIF('Salinity-Inst'!$A$5:$A$34395,'Salinity-Da'!$A336,'Salinity-Inst'!E$5:E$34395)</f>
        <v>10674.09375</v>
      </c>
      <c r="D336" s="60">
        <f t="shared" si="177"/>
        <v>0.24881337412587412</v>
      </c>
      <c r="E336" s="60">
        <f t="shared" si="178"/>
        <v>1.350848464725309</v>
      </c>
      <c r="F336" s="64">
        <v>1</v>
      </c>
      <c r="G336" s="60">
        <f t="shared" si="179"/>
        <v>0.18419044076603336</v>
      </c>
      <c r="H336" s="52">
        <f t="shared" si="180"/>
        <v>-4.8949815071076951E-2</v>
      </c>
      <c r="I336" s="65">
        <f t="shared" si="181"/>
        <v>5.4773243043888877</v>
      </c>
    </row>
    <row r="337" spans="1:9" x14ac:dyDescent="0.3">
      <c r="A337" s="133">
        <v>42164</v>
      </c>
      <c r="B337" s="67">
        <f>AVERAGEIF('Salinity-Inst'!$A$5:$A$34395,'Salinity-Da'!$A337,'Salinity-Inst'!D$5:D$34395)</f>
        <v>30.185416666666683</v>
      </c>
      <c r="C337" s="67">
        <f>AVERAGEIF('Salinity-Inst'!$A$5:$A$34395,'Salinity-Da'!$A337,'Salinity-Inst'!E$5:E$34395)</f>
        <v>10559.833333333334</v>
      </c>
      <c r="D337" s="60">
        <f t="shared" si="177"/>
        <v>0.24614996114996116</v>
      </c>
      <c r="E337" s="60">
        <f t="shared" si="178"/>
        <v>1.3642993238008367</v>
      </c>
      <c r="F337" s="64">
        <v>1</v>
      </c>
      <c r="G337" s="60">
        <f t="shared" si="179"/>
        <v>0.18042225547998192</v>
      </c>
      <c r="H337" s="52">
        <f t="shared" si="180"/>
        <v>-4.9627943161239953E-2</v>
      </c>
      <c r="I337" s="65">
        <f t="shared" si="181"/>
        <v>5.3553903955843127</v>
      </c>
    </row>
    <row r="338" spans="1:9" x14ac:dyDescent="0.3">
      <c r="A338" s="133">
        <v>42165</v>
      </c>
      <c r="B338" s="67">
        <f>AVERAGEIF('Salinity-Inst'!$A$5:$A$34395,'Salinity-Da'!$A338,'Salinity-Inst'!D$5:D$34395)</f>
        <v>30.023645833333319</v>
      </c>
      <c r="C338" s="67">
        <f>AVERAGEIF('Salinity-Inst'!$A$5:$A$34395,'Salinity-Da'!$A338,'Salinity-Inst'!E$5:E$34395)</f>
        <v>11477.6875</v>
      </c>
      <c r="D338" s="60">
        <f t="shared" si="177"/>
        <v>0.26754516317016319</v>
      </c>
      <c r="E338" s="60">
        <f t="shared" si="178"/>
        <v>1.3602680715770525</v>
      </c>
      <c r="F338" s="64">
        <v>1</v>
      </c>
      <c r="G338" s="60">
        <f t="shared" si="179"/>
        <v>0.19668561569630877</v>
      </c>
      <c r="H338" s="52">
        <f t="shared" si="180"/>
        <v>-5.2432804836588146E-2</v>
      </c>
      <c r="I338" s="65">
        <f t="shared" si="181"/>
        <v>5.8774764002871738</v>
      </c>
    </row>
    <row r="339" spans="1:9" x14ac:dyDescent="0.3">
      <c r="A339" s="133">
        <v>42166</v>
      </c>
      <c r="B339" s="67">
        <f>AVERAGEIF('Salinity-Inst'!$A$5:$A$34395,'Salinity-Da'!$A339,'Salinity-Inst'!D$5:D$34395)</f>
        <v>29.240000000000006</v>
      </c>
      <c r="C339" s="67">
        <f>AVERAGEIF('Salinity-Inst'!$A$5:$A$34395,'Salinity-Da'!$A339,'Salinity-Inst'!E$5:E$34395)</f>
        <v>9824.0625</v>
      </c>
      <c r="D339" s="60">
        <f t="shared" si="177"/>
        <v>0.22899912587412588</v>
      </c>
      <c r="E339" s="60">
        <f t="shared" si="178"/>
        <v>1.3407795768242732</v>
      </c>
      <c r="F339" s="64">
        <v>1</v>
      </c>
      <c r="G339" s="60">
        <f t="shared" si="179"/>
        <v>0.17079550571356833</v>
      </c>
      <c r="H339" s="52">
        <f t="shared" si="180"/>
        <v>-4.5205306169611534E-2</v>
      </c>
      <c r="I339" s="65">
        <f t="shared" si="181"/>
        <v>5.0510557216271161</v>
      </c>
    </row>
    <row r="340" spans="1:9" x14ac:dyDescent="0.3">
      <c r="A340" s="133">
        <v>42167</v>
      </c>
      <c r="B340" s="67">
        <f>AVERAGEIF('Salinity-Inst'!$A$5:$A$34395,'Salinity-Da'!$A340,'Salinity-Inst'!D$5:D$34395)</f>
        <v>28.677499999999995</v>
      </c>
      <c r="C340" s="67">
        <f>AVERAGEIF('Salinity-Inst'!$A$5:$A$34395,'Salinity-Da'!$A340,'Salinity-Inst'!E$5:E$34395)</f>
        <v>7438.416666666667</v>
      </c>
      <c r="D340" s="60">
        <f t="shared" si="177"/>
        <v>0.17338966588966589</v>
      </c>
      <c r="E340" s="60">
        <f t="shared" si="178"/>
        <v>1.326831879682373</v>
      </c>
      <c r="F340" s="64">
        <v>1</v>
      </c>
      <c r="G340" s="60">
        <f t="shared" si="179"/>
        <v>0.13067945422834823</v>
      </c>
      <c r="H340" s="52">
        <f t="shared" si="180"/>
        <v>-3.5394242091928964E-2</v>
      </c>
      <c r="I340" s="65">
        <f t="shared" si="181"/>
        <v>3.7912909611798042</v>
      </c>
    </row>
    <row r="341" spans="1:9" x14ac:dyDescent="0.3">
      <c r="A341" s="133">
        <v>42168</v>
      </c>
      <c r="B341" s="67">
        <f>AVERAGEIF('Salinity-Inst'!$A$5:$A$34395,'Salinity-Da'!$A341,'Salinity-Inst'!D$5:D$34395)</f>
        <v>28.84052083333334</v>
      </c>
      <c r="C341" s="67">
        <f>AVERAGEIF('Salinity-Inst'!$A$5:$A$34395,'Salinity-Da'!$A341,'Salinity-Inst'!E$5:E$34395)</f>
        <v>6786.458333333333</v>
      </c>
      <c r="D341" s="60">
        <f t="shared" si="177"/>
        <v>0.15819250194250192</v>
      </c>
      <c r="E341" s="60">
        <f t="shared" si="178"/>
        <v>1.3308705477505551</v>
      </c>
      <c r="F341" s="64">
        <v>1</v>
      </c>
      <c r="G341" s="60">
        <f t="shared" si="179"/>
        <v>0.11886392873437598</v>
      </c>
      <c r="H341" s="52">
        <f t="shared" si="180"/>
        <v>-3.3052170440743746E-2</v>
      </c>
      <c r="I341" s="65">
        <f t="shared" si="181"/>
        <v>3.4254886650993019</v>
      </c>
    </row>
    <row r="342" spans="1:9" x14ac:dyDescent="0.3">
      <c r="A342" s="133">
        <v>42169</v>
      </c>
      <c r="B342" s="67">
        <f>AVERAGEIF('Salinity-Inst'!$A$5:$A$34395,'Salinity-Da'!$A342,'Salinity-Inst'!D$5:D$34395)</f>
        <v>28.956041666666653</v>
      </c>
      <c r="C342" s="67">
        <f>AVERAGEIF('Salinity-Inst'!$A$5:$A$34395,'Salinity-Da'!$A342,'Salinity-Inst'!E$5:E$34395)</f>
        <v>6515.9375</v>
      </c>
      <c r="D342" s="60">
        <f t="shared" si="177"/>
        <v>0.15188665501165502</v>
      </c>
      <c r="E342" s="60">
        <f t="shared" si="178"/>
        <v>1.3337342285192058</v>
      </c>
      <c r="F342" s="64">
        <v>1</v>
      </c>
      <c r="G342" s="60">
        <f t="shared" si="179"/>
        <v>0.1138807505752394</v>
      </c>
      <c r="H342" s="52">
        <f t="shared" si="180"/>
        <v>-3.2107379670526959E-2</v>
      </c>
      <c r="I342" s="65">
        <f t="shared" si="181"/>
        <v>3.2720425785950948</v>
      </c>
    </row>
    <row r="343" spans="1:9" x14ac:dyDescent="0.3">
      <c r="A343" s="133">
        <v>42170</v>
      </c>
      <c r="B343" s="67">
        <f>AVERAGEIF('Salinity-Inst'!$A$5:$A$34395,'Salinity-Da'!$A343,'Salinity-Inst'!D$5:D$34395)</f>
        <v>28.898617021276593</v>
      </c>
      <c r="C343" s="67">
        <f>AVERAGEIF('Salinity-Inst'!$A$5:$A$34395,'Salinity-Da'!$A343,'Salinity-Inst'!E$5:E$34395)</f>
        <v>6360.989361702128</v>
      </c>
      <c r="D343" s="60">
        <f t="shared" si="177"/>
        <v>0.14827481029608691</v>
      </c>
      <c r="E343" s="60">
        <f t="shared" si="178"/>
        <v>1.3323105280906937</v>
      </c>
      <c r="F343" s="64">
        <v>1</v>
      </c>
      <c r="G343" s="60">
        <f t="shared" si="179"/>
        <v>0.11129147985385691</v>
      </c>
      <c r="H343" s="52">
        <f t="shared" si="180"/>
        <v>-3.1386875531879931E-2</v>
      </c>
      <c r="I343" s="65">
        <f t="shared" si="181"/>
        <v>3.1927539009909656</v>
      </c>
    </row>
    <row r="344" spans="1:9" x14ac:dyDescent="0.3">
      <c r="A344" s="133">
        <v>42171</v>
      </c>
      <c r="B344" s="67">
        <f>AVERAGEIF('Salinity-Inst'!$A$5:$A$34395,'Salinity-Da'!$A344,'Salinity-Inst'!D$5:D$34395)</f>
        <v>29.63989583333333</v>
      </c>
      <c r="C344" s="67">
        <f>AVERAGEIF('Salinity-Inst'!$A$5:$A$34395,'Salinity-Da'!$A344,'Salinity-Inst'!E$5:E$34395)</f>
        <v>6139.09375</v>
      </c>
      <c r="D344" s="60">
        <f t="shared" si="177"/>
        <v>0.14310241841491841</v>
      </c>
      <c r="E344" s="60">
        <f t="shared" si="178"/>
        <v>1.3507163415205747</v>
      </c>
      <c r="F344" s="64">
        <v>1</v>
      </c>
      <c r="G344" s="60">
        <f t="shared" si="179"/>
        <v>0.10594557422309724</v>
      </c>
      <c r="H344" s="52">
        <f t="shared" si="180"/>
        <v>-3.1404737959345383E-2</v>
      </c>
      <c r="I344" s="65">
        <f t="shared" si="181"/>
        <v>3.0280189804459998</v>
      </c>
    </row>
    <row r="345" spans="1:9" x14ac:dyDescent="0.3">
      <c r="A345" s="133">
        <v>42172</v>
      </c>
      <c r="B345" s="67">
        <f>AVERAGEIF('Salinity-Inst'!$A$5:$A$34395,'Salinity-Da'!$A345,'Salinity-Inst'!D$5:D$34395)</f>
        <v>30.454042553191503</v>
      </c>
      <c r="C345" s="67">
        <f>AVERAGEIF('Salinity-Inst'!$A$5:$A$34395,'Salinity-Da'!$A345,'Salinity-Inst'!E$5:E$34395)</f>
        <v>7024.9255319148933</v>
      </c>
      <c r="D345" s="60">
        <f t="shared" si="177"/>
        <v>0.16375117790011406</v>
      </c>
      <c r="E345" s="60">
        <f t="shared" si="178"/>
        <v>1.370999449823604</v>
      </c>
      <c r="F345" s="64">
        <v>1</v>
      </c>
      <c r="G345" s="60">
        <f t="shared" si="179"/>
        <v>0.1194392732405419</v>
      </c>
      <c r="H345" s="52">
        <f t="shared" si="180"/>
        <v>-3.6279301404101343E-2</v>
      </c>
      <c r="I345" s="65">
        <f t="shared" si="181"/>
        <v>3.4401212047826126</v>
      </c>
    </row>
    <row r="346" spans="1:9" x14ac:dyDescent="0.3">
      <c r="A346" s="133">
        <v>42173</v>
      </c>
      <c r="B346" s="67">
        <f>AVERAGEIF('Salinity-Inst'!$A$5:$A$34395,'Salinity-Da'!$A346,'Salinity-Inst'!D$5:D$34395)</f>
        <v>30.944895833333344</v>
      </c>
      <c r="C346" s="67">
        <f>AVERAGEIF('Salinity-Inst'!$A$5:$A$34395,'Salinity-Da'!$A346,'Salinity-Inst'!E$5:E$34395)</f>
        <v>7040.447916666667</v>
      </c>
      <c r="D346" s="60">
        <f t="shared" si="177"/>
        <v>0.16411300505050505</v>
      </c>
      <c r="E346" s="60">
        <f t="shared" si="178"/>
        <v>1.3832618812390387</v>
      </c>
      <c r="F346" s="64">
        <v>1</v>
      </c>
      <c r="G346" s="60">
        <f t="shared" si="179"/>
        <v>0.11864203537764156</v>
      </c>
      <c r="H346" s="52">
        <f t="shared" si="180"/>
        <v>-3.6988371898110516E-2</v>
      </c>
      <c r="I346" s="65">
        <f t="shared" si="181"/>
        <v>3.4146663856285335</v>
      </c>
    </row>
    <row r="347" spans="1:9" x14ac:dyDescent="0.3">
      <c r="A347" s="133">
        <v>42174</v>
      </c>
      <c r="B347" s="67">
        <f>AVERAGEIF('Salinity-Inst'!$A$5:$A$34395,'Salinity-Da'!$A347,'Salinity-Inst'!D$5:D$34395)</f>
        <v>31.293020833333333</v>
      </c>
      <c r="C347" s="67">
        <f>AVERAGEIF('Salinity-Inst'!$A$5:$A$34395,'Salinity-Da'!$A347,'Salinity-Inst'!E$5:E$34395)</f>
        <v>7591.40625</v>
      </c>
      <c r="D347" s="60">
        <f t="shared" si="177"/>
        <v>0.17695585664335664</v>
      </c>
      <c r="E347" s="60">
        <f t="shared" si="178"/>
        <v>1.3919737549409779</v>
      </c>
      <c r="F347" s="64">
        <v>1</v>
      </c>
      <c r="G347" s="60">
        <f t="shared" si="179"/>
        <v>0.12712585708978391</v>
      </c>
      <c r="H347" s="52">
        <f t="shared" si="180"/>
        <v>-3.9839262341910132E-2</v>
      </c>
      <c r="I347" s="65">
        <f t="shared" si="181"/>
        <v>3.6758256023584663</v>
      </c>
    </row>
    <row r="348" spans="1:9" x14ac:dyDescent="0.3">
      <c r="A348" s="133">
        <v>42175</v>
      </c>
      <c r="B348" s="67">
        <f>AVERAGEIF('Salinity-Inst'!$A$5:$A$34395,'Salinity-Da'!$A348,'Salinity-Inst'!D$5:D$34395)</f>
        <v>31.847187499999993</v>
      </c>
      <c r="C348" s="67">
        <f>AVERAGEIF('Salinity-Inst'!$A$5:$A$34395,'Salinity-Da'!$A348,'Salinity-Inst'!E$5:E$34395)</f>
        <v>8170.697916666667</v>
      </c>
      <c r="D348" s="60">
        <f t="shared" si="177"/>
        <v>0.1904591588966589</v>
      </c>
      <c r="E348" s="60">
        <f t="shared" si="178"/>
        <v>1.4058672344920347</v>
      </c>
      <c r="F348" s="64">
        <v>1</v>
      </c>
      <c r="G348" s="60">
        <f t="shared" si="179"/>
        <v>0.13547449874630249</v>
      </c>
      <c r="H348" s="52">
        <f t="shared" si="180"/>
        <v>-4.3082870293840766E-2</v>
      </c>
      <c r="I348" s="65">
        <f t="shared" si="181"/>
        <v>3.9338021474342262</v>
      </c>
    </row>
    <row r="349" spans="1:9" x14ac:dyDescent="0.3">
      <c r="A349" s="133">
        <v>42176</v>
      </c>
      <c r="B349" s="67">
        <f>AVERAGEIF('Salinity-Inst'!$A$5:$A$34395,'Salinity-Da'!$A349,'Salinity-Inst'!D$5:D$34395)</f>
        <v>32.384895833333331</v>
      </c>
      <c r="C349" s="67">
        <f>AVERAGEIF('Salinity-Inst'!$A$5:$A$34395,'Salinity-Da'!$A349,'Salinity-Inst'!E$5:E$34395)</f>
        <v>8164.083333333333</v>
      </c>
      <c r="D349" s="60">
        <f t="shared" si="177"/>
        <v>0.1903049728049728</v>
      </c>
      <c r="E349" s="60">
        <f t="shared" si="178"/>
        <v>1.4193774139144457</v>
      </c>
      <c r="F349" s="64">
        <v>1</v>
      </c>
      <c r="G349" s="60">
        <f t="shared" si="179"/>
        <v>0.13407637104787945</v>
      </c>
      <c r="H349" s="52">
        <f t="shared" si="180"/>
        <v>-4.3785664753368529E-2</v>
      </c>
      <c r="I349" s="65">
        <f t="shared" si="181"/>
        <v>3.8892582219013359</v>
      </c>
    </row>
    <row r="350" spans="1:9" x14ac:dyDescent="0.3">
      <c r="A350" s="133">
        <v>42177</v>
      </c>
      <c r="B350" s="67">
        <f>AVERAGEIF('Salinity-Inst'!$A$5:$A$34395,'Salinity-Da'!$A350,'Salinity-Inst'!D$5:D$34395)</f>
        <v>32.397263157894727</v>
      </c>
      <c r="C350" s="67">
        <f>AVERAGEIF('Salinity-Inst'!$A$5:$A$34395,'Salinity-Da'!$A350,'Salinity-Inst'!E$5:E$34395)</f>
        <v>8558.5684210526324</v>
      </c>
      <c r="D350" s="60">
        <f t="shared" si="177"/>
        <v>0.19950042939516627</v>
      </c>
      <c r="E350" s="60">
        <f t="shared" si="178"/>
        <v>1.4196884843993371</v>
      </c>
      <c r="F350" s="64">
        <v>1</v>
      </c>
      <c r="G350" s="60">
        <f t="shared" si="179"/>
        <v>0.14052408791607116</v>
      </c>
      <c r="H350" s="52">
        <f t="shared" si="180"/>
        <v>-4.5504716481450373E-2</v>
      </c>
      <c r="I350" s="65">
        <f t="shared" si="181"/>
        <v>4.0900318615153122</v>
      </c>
    </row>
    <row r="351" spans="1:9" x14ac:dyDescent="0.3">
      <c r="A351" s="133">
        <v>42178</v>
      </c>
      <c r="B351" s="67">
        <f>AVERAGEIF('Salinity-Inst'!$A$5:$A$34395,'Salinity-Da'!$A351,'Salinity-Inst'!D$5:D$34395)</f>
        <v>32.023541666666667</v>
      </c>
      <c r="C351" s="67">
        <f>AVERAGEIF('Salinity-Inst'!$A$5:$A$34395,'Salinity-Da'!$A351,'Salinity-Inst'!E$5:E$34395)</f>
        <v>9150.8020833333339</v>
      </c>
      <c r="D351" s="60">
        <f t="shared" si="177"/>
        <v>0.21330540986790988</v>
      </c>
      <c r="E351" s="60">
        <f t="shared" si="178"/>
        <v>1.4102950608019689</v>
      </c>
      <c r="F351" s="64">
        <v>1</v>
      </c>
      <c r="G351" s="60">
        <f t="shared" si="179"/>
        <v>0.15124878175962203</v>
      </c>
      <c r="H351" s="52">
        <f t="shared" si="180"/>
        <v>-4.7438221729343547E-2</v>
      </c>
      <c r="I351" s="65">
        <f t="shared" si="181"/>
        <v>4.4266263161592363</v>
      </c>
    </row>
    <row r="352" spans="1:9" x14ac:dyDescent="0.3">
      <c r="A352" s="133">
        <v>42179</v>
      </c>
      <c r="B352" s="67">
        <f>AVERAGEIF('Salinity-Inst'!$A$5:$A$34395,'Salinity-Da'!$A352,'Salinity-Inst'!D$5:D$34395)</f>
        <v>31.620208333333327</v>
      </c>
      <c r="C352" s="67">
        <f>AVERAGEIF('Salinity-Inst'!$A$5:$A$34395,'Salinity-Da'!$A352,'Salinity-Inst'!E$5:E$34395)</f>
        <v>9498.09375</v>
      </c>
      <c r="D352" s="60">
        <f t="shared" si="177"/>
        <v>0.22140078671328672</v>
      </c>
      <c r="E352" s="60">
        <f t="shared" si="178"/>
        <v>1.4001729114872261</v>
      </c>
      <c r="F352" s="64">
        <v>1</v>
      </c>
      <c r="G352" s="60">
        <f t="shared" si="179"/>
        <v>0.15812388948313588</v>
      </c>
      <c r="H352" s="52">
        <f t="shared" si="180"/>
        <v>-4.820528770486749E-2</v>
      </c>
      <c r="I352" s="65">
        <f t="shared" si="181"/>
        <v>4.6439576063687786</v>
      </c>
    </row>
    <row r="353" spans="1:9" x14ac:dyDescent="0.3">
      <c r="A353" s="133">
        <v>42180</v>
      </c>
      <c r="B353" s="67">
        <f>AVERAGEIF('Salinity-Inst'!$A$5:$A$34395,'Salinity-Da'!$A353,'Salinity-Inst'!D$5:D$34395)</f>
        <v>32.046458333333341</v>
      </c>
      <c r="C353" s="67">
        <f>AVERAGEIF('Salinity-Inst'!$A$5:$A$34395,'Salinity-Da'!$A353,'Salinity-Inst'!E$5:E$34395)</f>
        <v>8792.8645833333339</v>
      </c>
      <c r="D353" s="60">
        <f t="shared" si="177"/>
        <v>0.20496187839937841</v>
      </c>
      <c r="E353" s="60">
        <f t="shared" si="178"/>
        <v>1.4108706699184652</v>
      </c>
      <c r="F353" s="64">
        <v>1</v>
      </c>
      <c r="G353" s="60">
        <f t="shared" si="179"/>
        <v>0.14527332856896319</v>
      </c>
      <c r="H353" s="52">
        <f t="shared" si="180"/>
        <v>-4.5993491847205373E-2</v>
      </c>
      <c r="I353" s="65">
        <f t="shared" si="181"/>
        <v>4.2391947860186825</v>
      </c>
    </row>
    <row r="354" spans="1:9" x14ac:dyDescent="0.3">
      <c r="A354" s="133">
        <v>42181</v>
      </c>
      <c r="B354" s="67">
        <f>AVERAGEIF('Salinity-Inst'!$A$5:$A$34395,'Salinity-Da'!$A354,'Salinity-Inst'!D$5:D$34395)</f>
        <v>31.699062500000011</v>
      </c>
      <c r="C354" s="67">
        <f>AVERAGEIF('Salinity-Inst'!$A$5:$A$34395,'Salinity-Da'!$A354,'Salinity-Inst'!E$5:E$34395)</f>
        <v>9377.8541666666661</v>
      </c>
      <c r="D354" s="60">
        <f t="shared" si="177"/>
        <v>0.21859799922299922</v>
      </c>
      <c r="E354" s="60">
        <f t="shared" si="178"/>
        <v>1.4021505737394602</v>
      </c>
      <c r="F354" s="64">
        <v>1</v>
      </c>
      <c r="G354" s="60">
        <f t="shared" si="179"/>
        <v>0.15590194328417248</v>
      </c>
      <c r="H354" s="52">
        <f t="shared" si="180"/>
        <v>-4.7853114236328612E-2</v>
      </c>
      <c r="I354" s="65">
        <f t="shared" si="181"/>
        <v>4.5737328284193106</v>
      </c>
    </row>
    <row r="355" spans="1:9" x14ac:dyDescent="0.3">
      <c r="A355" s="133">
        <v>42182</v>
      </c>
      <c r="B355" s="67">
        <f>AVERAGEIF('Salinity-Inst'!$A$5:$A$34395,'Salinity-Da'!$A355,'Salinity-Inst'!D$5:D$34395)</f>
        <v>31.491458333333345</v>
      </c>
      <c r="C355" s="67">
        <f>AVERAGEIF('Salinity-Inst'!$A$5:$A$34395,'Salinity-Da'!$A355,'Salinity-Inst'!E$5:E$34395)</f>
        <v>8957.2083333333339</v>
      </c>
      <c r="D355" s="60">
        <f t="shared" si="177"/>
        <v>0.20879273504273504</v>
      </c>
      <c r="E355" s="60">
        <f t="shared" si="178"/>
        <v>1.3969452078597355</v>
      </c>
      <c r="F355" s="64">
        <v>1</v>
      </c>
      <c r="G355" s="60">
        <f t="shared" si="179"/>
        <v>0.14946379705373491</v>
      </c>
      <c r="H355" s="52">
        <f t="shared" si="180"/>
        <v>-4.5835884910702167E-2</v>
      </c>
      <c r="I355" s="65">
        <f t="shared" si="181"/>
        <v>4.3717402351308285</v>
      </c>
    </row>
    <row r="356" spans="1:9" x14ac:dyDescent="0.3">
      <c r="A356" s="133">
        <v>42183</v>
      </c>
      <c r="B356" s="67">
        <f>AVERAGEIF('Salinity-Inst'!$A$5:$A$34395,'Salinity-Da'!$A356,'Salinity-Inst'!D$5:D$34395)</f>
        <v>31.79968749999999</v>
      </c>
      <c r="C356" s="67">
        <f>AVERAGEIF('Salinity-Inst'!$A$5:$A$34395,'Salinity-Da'!$A356,'Salinity-Inst'!E$5:E$34395)</f>
        <v>8562.9479166666661</v>
      </c>
      <c r="D356" s="60">
        <f t="shared" si="177"/>
        <v>0.19960251554001551</v>
      </c>
      <c r="E356" s="60">
        <f t="shared" si="178"/>
        <v>1.4046751546847851</v>
      </c>
      <c r="F356" s="64">
        <v>1</v>
      </c>
      <c r="G356" s="60">
        <f t="shared" si="179"/>
        <v>0.14209870152135434</v>
      </c>
      <c r="H356" s="52">
        <f t="shared" si="180"/>
        <v>-4.4673878169384458E-2</v>
      </c>
      <c r="I356" s="65">
        <f t="shared" si="181"/>
        <v>4.1404334269608158</v>
      </c>
    </row>
    <row r="357" spans="1:9" x14ac:dyDescent="0.3">
      <c r="A357" s="133">
        <v>42184</v>
      </c>
      <c r="B357" s="67">
        <f>AVERAGEIF('Salinity-Inst'!$A$5:$A$34395,'Salinity-Da'!$A357,'Salinity-Inst'!D$5:D$34395)</f>
        <v>31.715208333333308</v>
      </c>
      <c r="C357" s="67">
        <f>AVERAGEIF('Salinity-Inst'!$A$5:$A$34395,'Salinity-Da'!$A357,'Salinity-Inst'!E$5:E$34395)</f>
        <v>7818.65625</v>
      </c>
      <c r="D357" s="60">
        <f t="shared" si="177"/>
        <v>0.18225305944055945</v>
      </c>
      <c r="E357" s="60">
        <f t="shared" si="178"/>
        <v>1.4025555882318776</v>
      </c>
      <c r="F357" s="64">
        <v>1</v>
      </c>
      <c r="G357" s="60">
        <f t="shared" si="179"/>
        <v>0.1299435551572794</v>
      </c>
      <c r="H357" s="52">
        <f t="shared" si="180"/>
        <v>-4.1388631262821808E-2</v>
      </c>
      <c r="I357" s="65">
        <f t="shared" si="181"/>
        <v>3.7622852057712524</v>
      </c>
    </row>
    <row r="358" spans="1:9" x14ac:dyDescent="0.3">
      <c r="A358" s="133">
        <v>42185</v>
      </c>
      <c r="B358" s="67">
        <f>AVERAGEIF('Salinity-Inst'!$A$5:$A$34395,'Salinity-Da'!$A358,'Salinity-Inst'!D$5:D$34395)</f>
        <v>31.624583333333323</v>
      </c>
      <c r="C358" s="67">
        <f>AVERAGEIF('Salinity-Inst'!$A$5:$A$34395,'Salinity-Da'!$A358,'Salinity-Inst'!E$5:E$34395)</f>
        <v>7670.46875</v>
      </c>
      <c r="D358" s="60">
        <f t="shared" si="177"/>
        <v>0.17879880536130535</v>
      </c>
      <c r="E358" s="60">
        <f t="shared" si="178"/>
        <v>1.4002826200898852</v>
      </c>
      <c r="F358" s="64">
        <v>1</v>
      </c>
      <c r="G358" s="60">
        <f t="shared" si="179"/>
        <v>0.12768765590322625</v>
      </c>
      <c r="H358" s="52">
        <f t="shared" si="180"/>
        <v>-4.0624790993454785E-2</v>
      </c>
      <c r="I358" s="65">
        <f t="shared" si="181"/>
        <v>3.6925748075449327</v>
      </c>
    </row>
    <row r="359" spans="1:9" x14ac:dyDescent="0.3">
      <c r="A359" s="133">
        <v>42186</v>
      </c>
      <c r="B359" s="67">
        <f>AVERAGEIF('Salinity-Inst'!$A$5:$A$34395,'Salinity-Da'!$A359,'Salinity-Inst'!D$5:D$34395)</f>
        <v>31.804787234042543</v>
      </c>
      <c r="C359" s="67">
        <f>AVERAGEIF('Salinity-Inst'!$A$5:$A$34395,'Salinity-Da'!$A359,'Salinity-Inst'!E$5:E$34395)</f>
        <v>8108.2765957446809</v>
      </c>
      <c r="D359" s="60">
        <f t="shared" si="177"/>
        <v>0.18900411645092496</v>
      </c>
      <c r="E359" s="60">
        <f t="shared" si="178"/>
        <v>1.4048031289273553</v>
      </c>
      <c r="F359" s="64">
        <v>1</v>
      </c>
      <c r="G359" s="60">
        <f t="shared" si="179"/>
        <v>0.13454135498348443</v>
      </c>
      <c r="H359" s="52">
        <f t="shared" si="180"/>
        <v>-4.2757273605715518E-2</v>
      </c>
      <c r="I359" s="65">
        <f t="shared" si="181"/>
        <v>3.9048629337615508</v>
      </c>
    </row>
    <row r="360" spans="1:9" x14ac:dyDescent="0.3">
      <c r="A360" s="133">
        <v>42187</v>
      </c>
      <c r="B360" s="67">
        <f>AVERAGEIF('Salinity-Inst'!$A$5:$A$34395,'Salinity-Da'!$A360,'Salinity-Inst'!D$5:D$34395)</f>
        <v>31.43260416666666</v>
      </c>
      <c r="C360" s="67">
        <f>AVERAGEIF('Salinity-Inst'!$A$5:$A$34395,'Salinity-Da'!$A360,'Salinity-Inst'!E$5:E$34395)</f>
        <v>8692.1666666666661</v>
      </c>
      <c r="D360" s="60">
        <f t="shared" si="177"/>
        <v>0.20261460761460759</v>
      </c>
      <c r="E360" s="60">
        <f t="shared" si="178"/>
        <v>1.3954703184864612</v>
      </c>
      <c r="F360" s="64">
        <v>1</v>
      </c>
      <c r="G360" s="60">
        <f t="shared" si="179"/>
        <v>0.14519449459474357</v>
      </c>
      <c r="H360" s="52">
        <f t="shared" si="180"/>
        <v>-4.4666108827468451E-2</v>
      </c>
      <c r="I360" s="65">
        <f t="shared" si="181"/>
        <v>4.2380346596969822</v>
      </c>
    </row>
    <row r="361" spans="1:9" x14ac:dyDescent="0.3">
      <c r="A361" s="133">
        <v>42188</v>
      </c>
      <c r="B361" s="67">
        <f>AVERAGEIF('Salinity-Inst'!$A$5:$A$34395,'Salinity-Da'!$A361,'Salinity-Inst'!D$5:D$34395)</f>
        <v>31.111145833333339</v>
      </c>
      <c r="C361" s="67">
        <f>AVERAGEIF('Salinity-Inst'!$A$5:$A$34395,'Salinity-Da'!$A361,'Salinity-Inst'!E$5:E$34395)</f>
        <v>8731.6354166666661</v>
      </c>
      <c r="D361" s="60">
        <f t="shared" si="177"/>
        <v>0.20353462509712508</v>
      </c>
      <c r="E361" s="60">
        <f t="shared" si="178"/>
        <v>1.3874207614106016</v>
      </c>
      <c r="F361" s="64">
        <v>1</v>
      </c>
      <c r="G361" s="60">
        <f t="shared" si="179"/>
        <v>0.14669999956623817</v>
      </c>
      <c r="H361" s="52">
        <f t="shared" si="180"/>
        <v>-4.4335988381150569E-2</v>
      </c>
      <c r="I361" s="65">
        <f t="shared" si="181"/>
        <v>4.2858887693931376</v>
      </c>
    </row>
    <row r="362" spans="1:9" x14ac:dyDescent="0.3">
      <c r="A362" s="133">
        <v>42189</v>
      </c>
      <c r="B362" s="67">
        <f>AVERAGEIF('Salinity-Inst'!$A$5:$A$34395,'Salinity-Da'!$A362,'Salinity-Inst'!D$5:D$34395)</f>
        <v>31.169583333333332</v>
      </c>
      <c r="C362" s="67">
        <f>AVERAGEIF('Salinity-Inst'!$A$5:$A$34395,'Salinity-Da'!$A362,'Salinity-Inst'!E$5:E$34395)</f>
        <v>8782.3229166666661</v>
      </c>
      <c r="D362" s="60">
        <f t="shared" si="177"/>
        <v>0.20471615190365189</v>
      </c>
      <c r="E362" s="60">
        <f t="shared" si="178"/>
        <v>1.3888832964981732</v>
      </c>
      <c r="F362" s="64">
        <v>1</v>
      </c>
      <c r="G362" s="60">
        <f t="shared" si="179"/>
        <v>0.14739622286466253</v>
      </c>
      <c r="H362" s="52">
        <f t="shared" si="180"/>
        <v>-4.4631109153131107E-2</v>
      </c>
      <c r="I362" s="65">
        <f t="shared" si="181"/>
        <v>4.3075851561971454</v>
      </c>
    </row>
    <row r="363" spans="1:9" x14ac:dyDescent="0.3">
      <c r="A363" s="133">
        <v>42190</v>
      </c>
      <c r="B363" s="67">
        <f>AVERAGEIF('Salinity-Inst'!$A$5:$A$34395,'Salinity-Da'!$A363,'Salinity-Inst'!D$5:D$34395)</f>
        <v>31.028854166666665</v>
      </c>
      <c r="C363" s="67">
        <f>AVERAGEIF('Salinity-Inst'!$A$5:$A$34395,'Salinity-Da'!$A363,'Salinity-Inst'!E$5:E$34395)</f>
        <v>9291.8645833333339</v>
      </c>
      <c r="D363" s="60">
        <f t="shared" si="177"/>
        <v>0.21659358003108004</v>
      </c>
      <c r="E363" s="60">
        <f t="shared" si="178"/>
        <v>1.3853618131161938</v>
      </c>
      <c r="F363" s="64">
        <v>1</v>
      </c>
      <c r="G363" s="60">
        <f t="shared" si="179"/>
        <v>0.1563444134091444</v>
      </c>
      <c r="H363" s="52">
        <f t="shared" si="180"/>
        <v>-4.6431345616439877E-2</v>
      </c>
      <c r="I363" s="65">
        <f t="shared" si="181"/>
        <v>4.5892022005566098</v>
      </c>
    </row>
    <row r="364" spans="1:9" x14ac:dyDescent="0.3">
      <c r="A364" s="133">
        <v>42191</v>
      </c>
      <c r="B364" s="67">
        <f>AVERAGEIF('Salinity-Inst'!$A$5:$A$34395,'Salinity-Da'!$A364,'Salinity-Inst'!D$5:D$34395)</f>
        <v>30.242395833333337</v>
      </c>
      <c r="C364" s="67">
        <f>AVERAGEIF('Salinity-Inst'!$A$5:$A$34395,'Salinity-Da'!$A364,'Salinity-Inst'!E$5:E$34395)</f>
        <v>7791.375</v>
      </c>
      <c r="D364" s="60">
        <f t="shared" si="177"/>
        <v>0.18161713286713288</v>
      </c>
      <c r="E364" s="60">
        <f t="shared" si="178"/>
        <v>1.3657198763190967</v>
      </c>
      <c r="F364" s="64">
        <v>1</v>
      </c>
      <c r="G364" s="60">
        <f t="shared" si="179"/>
        <v>0.13298271191353631</v>
      </c>
      <c r="H364" s="52">
        <f t="shared" si="180"/>
        <v>-3.9196258367356032E-2</v>
      </c>
      <c r="I364" s="65">
        <f t="shared" si="181"/>
        <v>3.8595801419219855</v>
      </c>
    </row>
    <row r="365" spans="1:9" x14ac:dyDescent="0.3">
      <c r="A365" s="94">
        <v>42192</v>
      </c>
      <c r="B365" s="67">
        <f>AVERAGEIF('Salinity-Inst'!$A$5:$A$37603,'Salinity-Da'!$A365,'Salinity-Inst'!D$5:D$37603)</f>
        <v>30.376249999999999</v>
      </c>
      <c r="C365" s="67">
        <f>AVERAGEIF('Salinity-Inst'!$A$5:$A$37603,'Salinity-Da'!$A365,'Salinity-Inst'!E$5:E$37603)</f>
        <v>6149.583333333333</v>
      </c>
      <c r="D365" s="60">
        <f t="shared" ref="D365:D398" si="182">C365/(42.9*1000)</f>
        <v>0.14334693084693084</v>
      </c>
      <c r="E365" s="60">
        <f t="shared" ref="E365:E398" si="183">0.6766097+(0.0200564*B365)+(0.0001104259*(B365^2))-(0.00000069698*(B365^3))+(0.0000000010031*(B365^4))</f>
        <v>1.3690583510073584</v>
      </c>
      <c r="F365" s="64">
        <v>1</v>
      </c>
      <c r="G365" s="60">
        <f t="shared" ref="G365:G398" si="184">D365/(E365*F365)</f>
        <v>0.10470476349050836</v>
      </c>
      <c r="H365" s="52">
        <f t="shared" ref="H365:H398" si="185">((B365-15)/(1+0.0162*(B365-15)))*(0.0005-(0.0056*(G365^0.5))-(0.0066*G365)-(0.0375*(G365^1.5))+(0.0636*(G365^2))-(0.0144*(G365^2.5)))</f>
        <v>-3.234373566114309E-2</v>
      </c>
      <c r="I365" s="65">
        <f t="shared" ref="I365:I398" si="186">0.008-(0.1692*(G365^0.5))+(25.3851*G365)+(14.0941*(G365^1.5))-(7.0261*(G365^2))+(2.7081*(G365^2.5))+H365</f>
        <v>2.988941310275083</v>
      </c>
    </row>
    <row r="366" spans="1:9" x14ac:dyDescent="0.3">
      <c r="A366" s="133">
        <v>42193</v>
      </c>
      <c r="B366" s="67">
        <f>AVERAGEIF('Salinity-Inst'!$A$5:$A$37603,'Salinity-Da'!$A366,'Salinity-Inst'!D$5:D$37603)</f>
        <v>30.095937499999991</v>
      </c>
      <c r="C366" s="67">
        <f>AVERAGEIF('Salinity-Inst'!$A$5:$A$37603,'Salinity-Da'!$A366,'Salinity-Inst'!E$5:E$37603)</f>
        <v>6287.916666666667</v>
      </c>
      <c r="D366" s="60">
        <f t="shared" si="182"/>
        <v>0.14657148407148407</v>
      </c>
      <c r="E366" s="60">
        <f t="shared" si="183"/>
        <v>1.362069203087573</v>
      </c>
      <c r="F366" s="64">
        <v>1</v>
      </c>
      <c r="G366" s="60">
        <f t="shared" si="184"/>
        <v>0.10760942523275038</v>
      </c>
      <c r="H366" s="52">
        <f t="shared" si="185"/>
        <v>-3.2619113136710537E-2</v>
      </c>
      <c r="I366" s="65">
        <f t="shared" si="186"/>
        <v>3.0780016429230921</v>
      </c>
    </row>
    <row r="367" spans="1:9" x14ac:dyDescent="0.3">
      <c r="A367" s="133">
        <v>42194</v>
      </c>
      <c r="B367" s="67">
        <f>AVERAGEIF('Salinity-Inst'!$A$5:$A$37603,'Salinity-Da'!$A367,'Salinity-Inst'!D$5:D$37603)</f>
        <v>30.064583333333317</v>
      </c>
      <c r="C367" s="67">
        <f>AVERAGEIF('Salinity-Inst'!$A$5:$A$37603,'Salinity-Da'!$A367,'Salinity-Inst'!E$5:E$37603)</f>
        <v>6088.75</v>
      </c>
      <c r="D367" s="60">
        <f t="shared" si="182"/>
        <v>0.14192890442890443</v>
      </c>
      <c r="E367" s="60">
        <f t="shared" si="183"/>
        <v>1.3612879526495565</v>
      </c>
      <c r="F367" s="64">
        <v>1</v>
      </c>
      <c r="G367" s="60">
        <f t="shared" si="184"/>
        <v>0.10426075111636718</v>
      </c>
      <c r="H367" s="52">
        <f t="shared" si="185"/>
        <v>-3.1701855759537559E-2</v>
      </c>
      <c r="I367" s="65">
        <f t="shared" si="186"/>
        <v>2.9759442706633608</v>
      </c>
    </row>
    <row r="368" spans="1:9" x14ac:dyDescent="0.3">
      <c r="A368" s="133">
        <v>42195</v>
      </c>
      <c r="B368" s="67">
        <f>AVERAGEIF('Salinity-Inst'!$A$5:$A$37603,'Salinity-Da'!$A368,'Salinity-Inst'!D$5:D$37603)</f>
        <v>30.675000000000001</v>
      </c>
      <c r="C368" s="67">
        <f>AVERAGEIF('Salinity-Inst'!$A$5:$A$37603,'Salinity-Da'!$A368,'Salinity-Inst'!E$5:E$37603)</f>
        <v>6266.395833333333</v>
      </c>
      <c r="D368" s="60">
        <f t="shared" si="182"/>
        <v>0.14606983294483294</v>
      </c>
      <c r="E368" s="60">
        <f t="shared" si="183"/>
        <v>1.3765162830309741</v>
      </c>
      <c r="F368" s="64">
        <v>1</v>
      </c>
      <c r="G368" s="60">
        <f t="shared" si="184"/>
        <v>0.10611558667740519</v>
      </c>
      <c r="H368" s="52">
        <f t="shared" si="185"/>
        <v>-3.3220731173293126E-2</v>
      </c>
      <c r="I368" s="65">
        <f t="shared" si="186"/>
        <v>3.0314314023364042</v>
      </c>
    </row>
    <row r="369" spans="1:9" x14ac:dyDescent="0.3">
      <c r="A369" s="133">
        <v>42196</v>
      </c>
      <c r="B369" s="67">
        <f>AVERAGEIF('Salinity-Inst'!$A$5:$A$37603,'Salinity-Da'!$A369,'Salinity-Inst'!D$5:D$37603)</f>
        <v>31.028333333333332</v>
      </c>
      <c r="C369" s="67">
        <f>AVERAGEIF('Salinity-Inst'!$A$5:$A$37603,'Salinity-Da'!$A369,'Salinity-Inst'!E$5:E$37603)</f>
        <v>6840.510416666667</v>
      </c>
      <c r="D369" s="60">
        <f t="shared" si="182"/>
        <v>0.15945245726495727</v>
      </c>
      <c r="E369" s="60">
        <f t="shared" si="183"/>
        <v>1.3853487840102741</v>
      </c>
      <c r="F369" s="64">
        <v>1</v>
      </c>
      <c r="G369" s="60">
        <f t="shared" si="184"/>
        <v>0.11509914261690703</v>
      </c>
      <c r="H369" s="52">
        <f t="shared" si="185"/>
        <v>-3.6213689013086088E-2</v>
      </c>
      <c r="I369" s="65">
        <f t="shared" si="186"/>
        <v>3.3056356335721198</v>
      </c>
    </row>
    <row r="370" spans="1:9" x14ac:dyDescent="0.3">
      <c r="A370" s="133">
        <v>42197</v>
      </c>
      <c r="B370" s="67">
        <f>AVERAGEIF('Salinity-Inst'!$A$5:$A$37603,'Salinity-Da'!$A370,'Salinity-Inst'!D$5:D$37603)</f>
        <v>30.686666666666678</v>
      </c>
      <c r="C370" s="67">
        <f>AVERAGEIF('Salinity-Inst'!$A$5:$A$37603,'Salinity-Da'!$A370,'Salinity-Inst'!E$5:E$37603)</f>
        <v>7796.114583333333</v>
      </c>
      <c r="D370" s="60">
        <f t="shared" si="182"/>
        <v>0.18172761266511267</v>
      </c>
      <c r="E370" s="60">
        <f t="shared" si="183"/>
        <v>1.3768077159720384</v>
      </c>
      <c r="F370" s="64">
        <v>1</v>
      </c>
      <c r="G370" s="60">
        <f t="shared" si="184"/>
        <v>0.13199200625979304</v>
      </c>
      <c r="H370" s="52">
        <f t="shared" si="185"/>
        <v>-3.9863711024827386E-2</v>
      </c>
      <c r="I370" s="65">
        <f t="shared" si="186"/>
        <v>3.8278911722398083</v>
      </c>
    </row>
    <row r="371" spans="1:9" x14ac:dyDescent="0.3">
      <c r="A371" s="133">
        <v>42198</v>
      </c>
      <c r="B371" s="67">
        <f>AVERAGEIF('Salinity-Inst'!$A$5:$A$37603,'Salinity-Da'!$A371,'Salinity-Inst'!D$5:D$37603)</f>
        <v>30.919166666666669</v>
      </c>
      <c r="C371" s="67">
        <f>AVERAGEIF('Salinity-Inst'!$A$5:$A$37603,'Salinity-Da'!$A371,'Salinity-Inst'!E$5:E$37603)</f>
        <v>7966.552083333333</v>
      </c>
      <c r="D371" s="60">
        <f t="shared" si="182"/>
        <v>0.18570051476301475</v>
      </c>
      <c r="E371" s="60">
        <f t="shared" si="183"/>
        <v>1.3826184989343742</v>
      </c>
      <c r="F371" s="64">
        <v>1</v>
      </c>
      <c r="G371" s="60">
        <f t="shared" si="184"/>
        <v>0.13431074074745836</v>
      </c>
      <c r="H371" s="52">
        <f t="shared" si="185"/>
        <v>-4.0908902150767847E-2</v>
      </c>
      <c r="I371" s="65">
        <f t="shared" si="186"/>
        <v>3.8994814844876244</v>
      </c>
    </row>
    <row r="372" spans="1:9" x14ac:dyDescent="0.3">
      <c r="A372" s="133">
        <v>42199</v>
      </c>
      <c r="B372" s="67">
        <f>AVERAGEIF('Salinity-Inst'!$A$5:$A$37603,'Salinity-Da'!$A372,'Salinity-Inst'!D$5:D$37603)</f>
        <v>31.336041666666645</v>
      </c>
      <c r="C372" s="67">
        <f>AVERAGEIF('Salinity-Inst'!$A$5:$A$37603,'Salinity-Da'!$A372,'Salinity-Inst'!E$5:E$37603)</f>
        <v>8750.2291666666661</v>
      </c>
      <c r="D372" s="60">
        <f t="shared" si="182"/>
        <v>0.20396804584304584</v>
      </c>
      <c r="E372" s="60">
        <f t="shared" si="183"/>
        <v>1.3930512161734794</v>
      </c>
      <c r="F372" s="64">
        <v>1</v>
      </c>
      <c r="G372" s="60">
        <f t="shared" si="184"/>
        <v>0.14641819588178392</v>
      </c>
      <c r="H372" s="52">
        <f t="shared" si="185"/>
        <v>-4.4756835596742713E-2</v>
      </c>
      <c r="I372" s="65">
        <f t="shared" si="186"/>
        <v>4.2765691335849843</v>
      </c>
    </row>
    <row r="373" spans="1:9" x14ac:dyDescent="0.3">
      <c r="A373" s="133">
        <v>42200</v>
      </c>
      <c r="B373" s="67">
        <f>AVERAGEIF('Salinity-Inst'!$A$5:$A$37603,'Salinity-Da'!$A373,'Salinity-Inst'!D$5:D$37603)</f>
        <v>30.919687499999995</v>
      </c>
      <c r="C373" s="67">
        <f>AVERAGEIF('Salinity-Inst'!$A$5:$A$37603,'Salinity-Da'!$A373,'Salinity-Inst'!E$5:E$37603)</f>
        <v>8437.8854166666661</v>
      </c>
      <c r="D373" s="60">
        <f t="shared" si="182"/>
        <v>0.19668730574980572</v>
      </c>
      <c r="E373" s="60">
        <f t="shared" si="183"/>
        <v>1.3826315221913155</v>
      </c>
      <c r="F373" s="64">
        <v>1</v>
      </c>
      <c r="G373" s="60">
        <f t="shared" si="184"/>
        <v>0.14225576561286443</v>
      </c>
      <c r="H373" s="52">
        <f t="shared" si="185"/>
        <v>-4.2851478724598421E-2</v>
      </c>
      <c r="I373" s="65">
        <f t="shared" si="186"/>
        <v>4.1472029291012316</v>
      </c>
    </row>
    <row r="374" spans="1:9" x14ac:dyDescent="0.3">
      <c r="A374" s="133">
        <v>42201</v>
      </c>
      <c r="B374" s="67">
        <f>AVERAGEIF('Salinity-Inst'!$A$5:$A$37603,'Salinity-Da'!$A374,'Salinity-Inst'!D$5:D$37603)</f>
        <v>29.855312499999986</v>
      </c>
      <c r="C374" s="67">
        <f>AVERAGEIF('Salinity-Inst'!$A$5:$A$37603,'Salinity-Da'!$A374,'Salinity-Inst'!E$5:E$37603)</f>
        <v>7765.760416666667</v>
      </c>
      <c r="D374" s="60">
        <f t="shared" si="182"/>
        <v>0.18102005633255633</v>
      </c>
      <c r="E374" s="60">
        <f t="shared" si="183"/>
        <v>1.3560762343521267</v>
      </c>
      <c r="F374" s="64">
        <v>1</v>
      </c>
      <c r="G374" s="60">
        <f t="shared" si="184"/>
        <v>0.13348811205959946</v>
      </c>
      <c r="H374" s="52">
        <f t="shared" si="185"/>
        <v>-3.8512592033249776E-2</v>
      </c>
      <c r="I374" s="65">
        <f t="shared" si="186"/>
        <v>3.8760965565311114</v>
      </c>
    </row>
    <row r="375" spans="1:9" x14ac:dyDescent="0.3">
      <c r="A375" s="133">
        <v>42202</v>
      </c>
      <c r="B375" s="67">
        <f>AVERAGEIF('Salinity-Inst'!$A$5:$A$37603,'Salinity-Da'!$A375,'Salinity-Inst'!D$5:D$37603)</f>
        <v>29.285729166666655</v>
      </c>
      <c r="C375" s="67">
        <f>AVERAGEIF('Salinity-Inst'!$A$5:$A$37603,'Salinity-Da'!$A375,'Salinity-Inst'!E$5:E$37603)</f>
        <v>6934.145833333333</v>
      </c>
      <c r="D375" s="60">
        <f t="shared" si="182"/>
        <v>0.16163510101010101</v>
      </c>
      <c r="E375" s="60">
        <f t="shared" si="183"/>
        <v>1.341914995261239</v>
      </c>
      <c r="F375" s="64">
        <v>1</v>
      </c>
      <c r="G375" s="60">
        <f t="shared" si="184"/>
        <v>0.12045107296728172</v>
      </c>
      <c r="H375" s="52">
        <f t="shared" si="185"/>
        <v>-3.429156457198701E-2</v>
      </c>
      <c r="I375" s="65">
        <f t="shared" si="186"/>
        <v>3.4735338255313888</v>
      </c>
    </row>
    <row r="376" spans="1:9" x14ac:dyDescent="0.3">
      <c r="A376" s="133">
        <v>42203</v>
      </c>
      <c r="B376" s="67">
        <f>AVERAGEIF('Salinity-Inst'!$A$5:$A$37603,'Salinity-Da'!$A376,'Salinity-Inst'!D$5:D$37603)</f>
        <v>29.428020833333353</v>
      </c>
      <c r="C376" s="67">
        <f>AVERAGEIF('Salinity-Inst'!$A$5:$A$37603,'Salinity-Da'!$A376,'Salinity-Inst'!E$5:E$37603)</f>
        <v>6377.78125</v>
      </c>
      <c r="D376" s="60">
        <f t="shared" si="182"/>
        <v>0.1486662296037296</v>
      </c>
      <c r="E376" s="60">
        <f t="shared" si="183"/>
        <v>1.3454494355806863</v>
      </c>
      <c r="F376" s="64">
        <v>1</v>
      </c>
      <c r="G376" s="60">
        <f t="shared" si="184"/>
        <v>0.11049559030032692</v>
      </c>
      <c r="H376" s="52">
        <f t="shared" si="185"/>
        <v>-3.2160795007487371E-2</v>
      </c>
      <c r="I376" s="65">
        <f t="shared" si="186"/>
        <v>3.1674165138791195</v>
      </c>
    </row>
    <row r="377" spans="1:9" x14ac:dyDescent="0.3">
      <c r="A377" s="133">
        <v>42204</v>
      </c>
      <c r="B377" s="67">
        <f>AVERAGEIF('Salinity-Inst'!$A$5:$A$37603,'Salinity-Da'!$A377,'Salinity-Inst'!D$5:D$37603)</f>
        <v>29.653124999999989</v>
      </c>
      <c r="C377" s="67">
        <f>AVERAGEIF('Salinity-Inst'!$A$5:$A$37603,'Salinity-Da'!$A377,'Salinity-Inst'!E$5:E$37603)</f>
        <v>5113.447916666667</v>
      </c>
      <c r="D377" s="60">
        <f t="shared" si="182"/>
        <v>0.11919459013209013</v>
      </c>
      <c r="E377" s="60">
        <f t="shared" si="183"/>
        <v>1.351045359833795</v>
      </c>
      <c r="F377" s="64">
        <v>1</v>
      </c>
      <c r="G377" s="60">
        <f t="shared" si="184"/>
        <v>8.8223973580541654E-2</v>
      </c>
      <c r="H377" s="52">
        <f t="shared" si="185"/>
        <v>-2.6840717623681534E-2</v>
      </c>
      <c r="I377" s="65">
        <f t="shared" si="186"/>
        <v>2.4913826767562068</v>
      </c>
    </row>
    <row r="378" spans="1:9" x14ac:dyDescent="0.3">
      <c r="A378" s="133">
        <v>42205</v>
      </c>
      <c r="B378" s="67">
        <f>AVERAGEIF('Salinity-Inst'!$A$5:$A$37603,'Salinity-Da'!$A378,'Salinity-Inst'!D$5:D$37603)</f>
        <v>30.294999999999987</v>
      </c>
      <c r="C378" s="67">
        <f>AVERAGEIF('Salinity-Inst'!$A$5:$A$37603,'Salinity-Da'!$A378,'Salinity-Inst'!E$5:E$37603)</f>
        <v>4539.385416666667</v>
      </c>
      <c r="D378" s="60">
        <f t="shared" si="182"/>
        <v>0.10581317987567988</v>
      </c>
      <c r="E378" s="60">
        <f t="shared" si="183"/>
        <v>1.3670316591148404</v>
      </c>
      <c r="F378" s="64">
        <v>1</v>
      </c>
      <c r="G378" s="60">
        <f t="shared" si="184"/>
        <v>7.7403605959056154E-2</v>
      </c>
      <c r="H378" s="52">
        <f t="shared" si="185"/>
        <v>-2.4753114013708822E-2</v>
      </c>
      <c r="I378" s="65">
        <f t="shared" si="186"/>
        <v>2.1670039291548169</v>
      </c>
    </row>
    <row r="379" spans="1:9" x14ac:dyDescent="0.3">
      <c r="A379" s="133">
        <v>42206</v>
      </c>
      <c r="B379" s="67">
        <f>AVERAGEIF('Salinity-Inst'!$A$5:$A$37603,'Salinity-Da'!$A379,'Salinity-Inst'!D$5:D$37603)</f>
        <v>31.070833333333326</v>
      </c>
      <c r="C379" s="67">
        <f>AVERAGEIF('Salinity-Inst'!$A$5:$A$37603,'Salinity-Da'!$A379,'Salinity-Inst'!E$5:E$37603)</f>
        <v>3843.8020833333335</v>
      </c>
      <c r="D379" s="60">
        <f t="shared" si="182"/>
        <v>8.9599116161616171E-2</v>
      </c>
      <c r="E379" s="60">
        <f t="shared" si="183"/>
        <v>1.3864120506093431</v>
      </c>
      <c r="F379" s="64">
        <v>1</v>
      </c>
      <c r="G379" s="60">
        <f t="shared" si="184"/>
        <v>6.4626613799437474E-2</v>
      </c>
      <c r="H379" s="52">
        <f t="shared" si="185"/>
        <v>-2.1879738958218931E-2</v>
      </c>
      <c r="I379" s="65">
        <f t="shared" si="186"/>
        <v>1.7887450042603072</v>
      </c>
    </row>
    <row r="380" spans="1:9" x14ac:dyDescent="0.3">
      <c r="A380" s="133">
        <v>42207</v>
      </c>
      <c r="B380" s="67">
        <f>AVERAGEIF('Salinity-Inst'!$A$5:$A$37603,'Salinity-Da'!$A380,'Salinity-Inst'!D$5:D$37603)</f>
        <v>31.592604166666664</v>
      </c>
      <c r="C380" s="67">
        <f>AVERAGEIF('Salinity-Inst'!$A$5:$A$37603,'Salinity-Da'!$A380,'Salinity-Inst'!E$5:E$37603)</f>
        <v>3017.3958333333335</v>
      </c>
      <c r="D380" s="60">
        <f t="shared" si="182"/>
        <v>7.0335567210567218E-2</v>
      </c>
      <c r="E380" s="60">
        <f t="shared" si="183"/>
        <v>1.3994807468854011</v>
      </c>
      <c r="F380" s="64">
        <v>1</v>
      </c>
      <c r="G380" s="60">
        <f t="shared" si="184"/>
        <v>5.0258331432641544E-2</v>
      </c>
      <c r="H380" s="52">
        <f t="shared" si="185"/>
        <v>-1.7748080029338587E-2</v>
      </c>
      <c r="I380" s="65">
        <f t="shared" si="186"/>
        <v>1.370718701707323</v>
      </c>
    </row>
    <row r="381" spans="1:9" x14ac:dyDescent="0.3">
      <c r="A381" s="133">
        <v>42208</v>
      </c>
      <c r="B381" s="67">
        <f>AVERAGEIF('Salinity-Inst'!$A$5:$A$37603,'Salinity-Da'!$A381,'Salinity-Inst'!D$5:D$37603)</f>
        <v>31.985212765957453</v>
      </c>
      <c r="C381" s="67">
        <f>AVERAGEIF('Salinity-Inst'!$A$5:$A$37603,'Salinity-Da'!$A381,'Salinity-Inst'!E$5:E$37603)</f>
        <v>2996.0425531914893</v>
      </c>
      <c r="D381" s="60">
        <f t="shared" si="182"/>
        <v>6.9837821752715371E-2</v>
      </c>
      <c r="E381" s="60">
        <f t="shared" si="183"/>
        <v>1.4093324516169838</v>
      </c>
      <c r="F381" s="64">
        <v>1</v>
      </c>
      <c r="G381" s="60">
        <f t="shared" si="184"/>
        <v>4.9553830732122592E-2</v>
      </c>
      <c r="H381" s="52">
        <f t="shared" si="185"/>
        <v>-1.7835742789056662E-2</v>
      </c>
      <c r="I381" s="65">
        <f t="shared" si="186"/>
        <v>1.3501276429716622</v>
      </c>
    </row>
    <row r="382" spans="1:9" x14ac:dyDescent="0.3">
      <c r="A382" s="133">
        <v>42209</v>
      </c>
      <c r="B382" s="67">
        <f>AVERAGEIF('Salinity-Inst'!$A$5:$A$37603,'Salinity-Da'!$A382,'Salinity-Inst'!D$5:D$37603)</f>
        <v>31.157291666666683</v>
      </c>
      <c r="C382" s="67">
        <f>AVERAGEIF('Salinity-Inst'!$A$5:$A$37603,'Salinity-Da'!$A382,'Salinity-Inst'!E$5:E$37603)</f>
        <v>2883.8645833333335</v>
      </c>
      <c r="D382" s="60">
        <f t="shared" si="182"/>
        <v>6.722295066045067E-2</v>
      </c>
      <c r="E382" s="60">
        <f t="shared" si="183"/>
        <v>1.3885756397899913</v>
      </c>
      <c r="F382" s="64">
        <v>1</v>
      </c>
      <c r="G382" s="60">
        <f t="shared" si="184"/>
        <v>4.8411443161005971E-2</v>
      </c>
      <c r="H382" s="52">
        <f t="shared" si="185"/>
        <v>-1.6768407540001161E-2</v>
      </c>
      <c r="I382" s="65">
        <f t="shared" si="186"/>
        <v>1.3179893564135201</v>
      </c>
    </row>
    <row r="383" spans="1:9" x14ac:dyDescent="0.3">
      <c r="A383" s="133">
        <v>42210</v>
      </c>
      <c r="B383" s="67">
        <f>AVERAGEIF('Salinity-Inst'!$A$5:$A$37603,'Salinity-Da'!$A383,'Salinity-Inst'!D$5:D$37603)</f>
        <v>29.882395833333334</v>
      </c>
      <c r="C383" s="67">
        <f>AVERAGEIF('Salinity-Inst'!$A$5:$A$37603,'Salinity-Da'!$A383,'Salinity-Inst'!E$5:E$37603)</f>
        <v>3393.125</v>
      </c>
      <c r="D383" s="60">
        <f t="shared" si="182"/>
        <v>7.9093822843822839E-2</v>
      </c>
      <c r="E383" s="60">
        <f t="shared" si="183"/>
        <v>1.3567504598916276</v>
      </c>
      <c r="F383" s="64">
        <v>1</v>
      </c>
      <c r="G383" s="60">
        <f t="shared" si="184"/>
        <v>5.8296514489584603E-2</v>
      </c>
      <c r="H383" s="52">
        <f t="shared" si="185"/>
        <v>-1.8710842312687534E-2</v>
      </c>
      <c r="I383" s="65">
        <f t="shared" si="186"/>
        <v>1.6050248058976619</v>
      </c>
    </row>
    <row r="384" spans="1:9" x14ac:dyDescent="0.3">
      <c r="A384" s="133">
        <v>42211</v>
      </c>
      <c r="B384" s="67">
        <f>AVERAGEIF('Salinity-Inst'!$A$5:$A$37603,'Salinity-Da'!$A384,'Salinity-Inst'!D$5:D$37603)</f>
        <v>28.627083333333335</v>
      </c>
      <c r="C384" s="67">
        <f>AVERAGEIF('Salinity-Inst'!$A$5:$A$37603,'Salinity-Da'!$A384,'Salinity-Inst'!E$5:E$37603)</f>
        <v>2691.6041666666665</v>
      </c>
      <c r="D384" s="60">
        <f t="shared" si="182"/>
        <v>6.2741355866355861E-2</v>
      </c>
      <c r="E384" s="60">
        <f t="shared" si="183"/>
        <v>1.3255834558726525</v>
      </c>
      <c r="F384" s="64">
        <v>1</v>
      </c>
      <c r="G384" s="60">
        <f t="shared" si="184"/>
        <v>4.733112471221379E-2</v>
      </c>
      <c r="H384" s="52">
        <f t="shared" si="185"/>
        <v>-1.4303907414758781E-2</v>
      </c>
      <c r="I384" s="65">
        <f t="shared" si="186"/>
        <v>1.2891006368825375</v>
      </c>
    </row>
    <row r="385" spans="1:9" x14ac:dyDescent="0.3">
      <c r="A385" s="133">
        <v>42212</v>
      </c>
      <c r="B385" s="67">
        <f>AVERAGEIF('Salinity-Inst'!$A$5:$A$37603,'Salinity-Da'!$A385,'Salinity-Inst'!D$5:D$37603)</f>
        <v>27.668229166666674</v>
      </c>
      <c r="C385" s="67">
        <f>AVERAGEIF('Salinity-Inst'!$A$5:$A$37603,'Salinity-Da'!$A385,'Salinity-Inst'!E$5:E$37603)</f>
        <v>986.875</v>
      </c>
      <c r="D385" s="60">
        <f t="shared" si="182"/>
        <v>2.3004079254079254E-2</v>
      </c>
      <c r="E385" s="60">
        <f t="shared" si="183"/>
        <v>1.3018944120356901</v>
      </c>
      <c r="F385" s="64">
        <v>1</v>
      </c>
      <c r="G385" s="60">
        <f t="shared" si="184"/>
        <v>1.7669696590915718E-2</v>
      </c>
      <c r="H385" s="52">
        <f t="shared" si="185"/>
        <v>-4.5180184260416008E-3</v>
      </c>
      <c r="I385" s="65">
        <f t="shared" si="186"/>
        <v>0.46056043410117609</v>
      </c>
    </row>
    <row r="386" spans="1:9" x14ac:dyDescent="0.3">
      <c r="A386" s="133">
        <v>42213</v>
      </c>
      <c r="B386" s="67">
        <f>AVERAGEIF('Salinity-Inst'!$A$5:$A$37603,'Salinity-Da'!$A386,'Salinity-Inst'!D$5:D$37603)</f>
        <v>28.078125000000004</v>
      </c>
      <c r="C386" s="67">
        <f>AVERAGEIF('Salinity-Inst'!$A$5:$A$37603,'Salinity-Da'!$A386,'Salinity-Inst'!E$5:E$37603)</f>
        <v>689.91666666666663</v>
      </c>
      <c r="D386" s="60">
        <f t="shared" si="182"/>
        <v>1.608197358197358E-2</v>
      </c>
      <c r="E386" s="60">
        <f t="shared" si="183"/>
        <v>1.3120084379961314</v>
      </c>
      <c r="F386" s="64">
        <v>1</v>
      </c>
      <c r="G386" s="60">
        <f t="shared" si="184"/>
        <v>1.225752298250158E-2</v>
      </c>
      <c r="H386" s="52">
        <f t="shared" si="185"/>
        <v>-2.6166762221055189E-3</v>
      </c>
      <c r="I386" s="65">
        <f t="shared" si="186"/>
        <v>0.31592517138282317</v>
      </c>
    </row>
    <row r="387" spans="1:9" x14ac:dyDescent="0.3">
      <c r="A387" s="133">
        <v>42214</v>
      </c>
      <c r="B387" s="67">
        <f>AVERAGEIF('Salinity-Inst'!$A$5:$A$37603,'Salinity-Da'!$A387,'Salinity-Inst'!D$5:D$37603)</f>
        <v>28.960777777777786</v>
      </c>
      <c r="C387" s="67">
        <f>AVERAGEIF('Salinity-Inst'!$A$5:$A$37603,'Salinity-Da'!$A387,'Salinity-Inst'!E$5:E$37603)</f>
        <v>625.5</v>
      </c>
      <c r="D387" s="60">
        <f t="shared" si="182"/>
        <v>1.4580419580419581E-2</v>
      </c>
      <c r="E387" s="60">
        <f t="shared" si="183"/>
        <v>1.3338516647258065</v>
      </c>
      <c r="F387" s="64">
        <v>1</v>
      </c>
      <c r="G387" s="60">
        <f t="shared" si="184"/>
        <v>1.0931065249610652E-2</v>
      </c>
      <c r="H387" s="52">
        <f t="shared" si="185"/>
        <v>-2.1982712708224833E-3</v>
      </c>
      <c r="I387" s="65">
        <f t="shared" si="186"/>
        <v>0.28089966417781626</v>
      </c>
    </row>
    <row r="388" spans="1:9" x14ac:dyDescent="0.3">
      <c r="A388" s="133">
        <v>42215</v>
      </c>
      <c r="B388" s="67">
        <f>AVERAGEIF('Salinity-Inst'!$A$5:$A$37603,'Salinity-Da'!$A388,'Salinity-Inst'!D$5:D$37603)</f>
        <v>28.835625000000018</v>
      </c>
      <c r="C388" s="67">
        <f>AVERAGEIF('Salinity-Inst'!$A$5:$A$37603,'Salinity-Da'!$A388,'Salinity-Inst'!E$5:E$37603)</f>
        <v>602.57291666666663</v>
      </c>
      <c r="D388" s="60">
        <f t="shared" si="182"/>
        <v>1.4045988733488732E-2</v>
      </c>
      <c r="E388" s="60">
        <f t="shared" si="183"/>
        <v>1.3307492159242826</v>
      </c>
      <c r="F388" s="64">
        <v>1</v>
      </c>
      <c r="G388" s="60">
        <f t="shared" si="184"/>
        <v>1.0554947968714734E-2</v>
      </c>
      <c r="H388" s="52">
        <f t="shared" si="185"/>
        <v>-2.0201280496657458E-3</v>
      </c>
      <c r="I388" s="65">
        <f t="shared" si="186"/>
        <v>0.27106682748097571</v>
      </c>
    </row>
    <row r="389" spans="1:9" x14ac:dyDescent="0.3">
      <c r="A389" s="133">
        <v>42216</v>
      </c>
      <c r="B389" s="67">
        <f>AVERAGEIF('Salinity-Inst'!$A$5:$A$37603,'Salinity-Da'!$A389,'Salinity-Inst'!D$5:D$37603)</f>
        <v>29.296875</v>
      </c>
      <c r="C389" s="67">
        <f>AVERAGEIF('Salinity-Inst'!$A$5:$A$37603,'Salinity-Da'!$A389,'Salinity-Inst'!E$5:E$37603)</f>
        <v>602.08333333333337</v>
      </c>
      <c r="D389" s="60">
        <f t="shared" si="182"/>
        <v>1.4034576534576536E-2</v>
      </c>
      <c r="E389" s="60">
        <f t="shared" si="183"/>
        <v>1.3421917718085743</v>
      </c>
      <c r="F389" s="64">
        <v>1</v>
      </c>
      <c r="G389" s="60">
        <f t="shared" si="184"/>
        <v>1.0456461460544679E-2</v>
      </c>
      <c r="H389" s="52">
        <f t="shared" si="185"/>
        <v>-2.0309250407128006E-3</v>
      </c>
      <c r="I389" s="65">
        <f t="shared" si="186"/>
        <v>0.26843764039830825</v>
      </c>
    </row>
    <row r="390" spans="1:9" x14ac:dyDescent="0.3">
      <c r="A390" s="133">
        <v>42217</v>
      </c>
      <c r="B390" s="67">
        <f>AVERAGEIF('Salinity-Inst'!$A$5:$A$37603,'Salinity-Da'!$A390,'Salinity-Inst'!D$5:D$37603)</f>
        <v>29.264062500000012</v>
      </c>
      <c r="C390" s="67">
        <f>AVERAGEIF('Salinity-Inst'!$A$5:$A$37603,'Salinity-Da'!$A390,'Salinity-Inst'!E$5:E$37603)</f>
        <v>596.28125</v>
      </c>
      <c r="D390" s="60">
        <f t="shared" si="182"/>
        <v>1.3899329836829837E-2</v>
      </c>
      <c r="E390" s="60">
        <f t="shared" si="183"/>
        <v>1.3413770009927668</v>
      </c>
      <c r="F390" s="64">
        <v>1</v>
      </c>
      <c r="G390" s="60">
        <f t="shared" si="184"/>
        <v>1.0361986098272746E-2</v>
      </c>
      <c r="H390" s="52">
        <f t="shared" si="185"/>
        <v>-1.9849976721201174E-3</v>
      </c>
      <c r="I390" s="65">
        <f t="shared" si="186"/>
        <v>0.2659730032447421</v>
      </c>
    </row>
    <row r="391" spans="1:9" x14ac:dyDescent="0.3">
      <c r="A391" s="133">
        <v>42218</v>
      </c>
      <c r="B391" s="67">
        <f>AVERAGEIF('Salinity-Inst'!$A$5:$A$37603,'Salinity-Da'!$A391,'Salinity-Inst'!D$5:D$37603)</f>
        <v>29.395937499999999</v>
      </c>
      <c r="C391" s="67">
        <f>AVERAGEIF('Salinity-Inst'!$A$5:$A$37603,'Salinity-Da'!$A391,'Salinity-Inst'!E$5:E$37603)</f>
        <v>580.91666666666663</v>
      </c>
      <c r="D391" s="60">
        <f t="shared" si="182"/>
        <v>1.3541181041181041E-2</v>
      </c>
      <c r="E391" s="60">
        <f t="shared" si="183"/>
        <v>1.3446523130069377</v>
      </c>
      <c r="F391" s="64">
        <v>1</v>
      </c>
      <c r="G391" s="60">
        <f t="shared" si="184"/>
        <v>1.0070395826635652E-2</v>
      </c>
      <c r="H391" s="52">
        <f t="shared" si="185"/>
        <v>-1.868060362464752E-3</v>
      </c>
      <c r="I391" s="65">
        <f t="shared" si="186"/>
        <v>0.2583487039286616</v>
      </c>
    </row>
    <row r="392" spans="1:9" x14ac:dyDescent="0.3">
      <c r="A392" s="133">
        <v>42219</v>
      </c>
      <c r="B392" s="67">
        <f>AVERAGEIF('Salinity-Inst'!$A$5:$A$37603,'Salinity-Da'!$A392,'Salinity-Inst'!D$5:D$37603)</f>
        <v>29.048333333333332</v>
      </c>
      <c r="C392" s="67">
        <f>AVERAGEIF('Salinity-Inst'!$A$5:$A$37603,'Salinity-Da'!$A392,'Salinity-Inst'!E$5:E$37603)</f>
        <v>565.34375</v>
      </c>
      <c r="D392" s="60">
        <f t="shared" si="182"/>
        <v>1.3178175990675991E-2</v>
      </c>
      <c r="E392" s="60">
        <f t="shared" si="183"/>
        <v>1.3360231281926083</v>
      </c>
      <c r="F392" s="64">
        <v>1</v>
      </c>
      <c r="G392" s="60">
        <f t="shared" si="184"/>
        <v>9.863733428405257E-3</v>
      </c>
      <c r="H392" s="52">
        <f t="shared" si="185"/>
        <v>-1.7390088741944688E-3</v>
      </c>
      <c r="I392" s="65">
        <f t="shared" si="186"/>
        <v>0.25299810379791243</v>
      </c>
    </row>
    <row r="393" spans="1:9" x14ac:dyDescent="0.3">
      <c r="A393" s="133">
        <v>42220</v>
      </c>
      <c r="B393" s="67">
        <f>AVERAGEIF('Salinity-Inst'!$A$5:$A$37603,'Salinity-Da'!$A393,'Salinity-Inst'!D$5:D$37603)</f>
        <v>29.67208333333333</v>
      </c>
      <c r="C393" s="67">
        <f>AVERAGEIF('Salinity-Inst'!$A$5:$A$37603,'Salinity-Da'!$A393,'Salinity-Inst'!E$5:E$37603)</f>
        <v>562.19791666666663</v>
      </c>
      <c r="D393" s="60">
        <f t="shared" si="182"/>
        <v>1.3104846542346541E-2</v>
      </c>
      <c r="E393" s="60">
        <f t="shared" si="183"/>
        <v>1.3515168991690376</v>
      </c>
      <c r="F393" s="64">
        <v>1</v>
      </c>
      <c r="G393" s="60">
        <f t="shared" si="184"/>
        <v>9.696398580294396E-3</v>
      </c>
      <c r="H393" s="52">
        <f t="shared" si="185"/>
        <v>-1.7235011522902235E-3</v>
      </c>
      <c r="I393" s="65">
        <f t="shared" si="186"/>
        <v>0.24858099832836753</v>
      </c>
    </row>
    <row r="394" spans="1:9" x14ac:dyDescent="0.3">
      <c r="A394" s="133">
        <v>42221</v>
      </c>
      <c r="B394" s="67">
        <f>AVERAGEIF('Salinity-Inst'!$A$5:$A$37603,'Salinity-Da'!$A394,'Salinity-Inst'!D$5:D$37603)</f>
        <v>30.461666666666662</v>
      </c>
      <c r="C394" s="67">
        <f>AVERAGEIF('Salinity-Inst'!$A$5:$A$37603,'Salinity-Da'!$A394,'Salinity-Inst'!E$5:E$37603)</f>
        <v>566.83333333333337</v>
      </c>
      <c r="D394" s="60">
        <f t="shared" si="182"/>
        <v>1.3212898212898214E-2</v>
      </c>
      <c r="E394" s="60">
        <f t="shared" si="183"/>
        <v>1.371189722673106</v>
      </c>
      <c r="F394" s="64">
        <v>1</v>
      </c>
      <c r="G394" s="60">
        <f t="shared" si="184"/>
        <v>9.6360831724583967E-3</v>
      </c>
      <c r="H394" s="52">
        <f t="shared" si="185"/>
        <v>-1.7682791429824653E-3</v>
      </c>
      <c r="I394" s="65">
        <f t="shared" si="186"/>
        <v>0.24693944506061116</v>
      </c>
    </row>
    <row r="395" spans="1:9" x14ac:dyDescent="0.3">
      <c r="A395" s="133">
        <v>42222</v>
      </c>
      <c r="B395" s="67">
        <f>AVERAGEIF('Salinity-Inst'!$A$5:$A$37603,'Salinity-Da'!$A395,'Salinity-Inst'!D$5:D$37603)</f>
        <v>30.530729166666671</v>
      </c>
      <c r="C395" s="67">
        <f>AVERAGEIF('Salinity-Inst'!$A$5:$A$37603,'Salinity-Da'!$A395,'Salinity-Inst'!E$5:E$37603)</f>
        <v>576.33333333333337</v>
      </c>
      <c r="D395" s="60">
        <f t="shared" si="182"/>
        <v>1.3434343434343436E-2</v>
      </c>
      <c r="E395" s="60">
        <f t="shared" si="183"/>
        <v>1.3729135728988018</v>
      </c>
      <c r="F395" s="64">
        <v>1</v>
      </c>
      <c r="G395" s="60">
        <f t="shared" si="184"/>
        <v>9.7852797871156947E-3</v>
      </c>
      <c r="H395" s="52">
        <f t="shared" si="185"/>
        <v>-1.8474520551079148E-3</v>
      </c>
      <c r="I395" s="65">
        <f t="shared" si="186"/>
        <v>0.25081098482849362</v>
      </c>
    </row>
    <row r="396" spans="1:9" x14ac:dyDescent="0.3">
      <c r="A396" s="133">
        <v>42223</v>
      </c>
      <c r="B396" s="67">
        <f>AVERAGEIF('Salinity-Inst'!$A$5:$A$37603,'Salinity-Da'!$A396,'Salinity-Inst'!D$5:D$37603)</f>
        <v>31.392604166666668</v>
      </c>
      <c r="C396" s="67">
        <f>AVERAGEIF('Salinity-Inst'!$A$5:$A$37603,'Salinity-Da'!$A396,'Salinity-Inst'!E$5:E$37603)</f>
        <v>596.96875</v>
      </c>
      <c r="D396" s="60">
        <f t="shared" si="182"/>
        <v>1.3915355477855478E-2</v>
      </c>
      <c r="E396" s="60">
        <f t="shared" si="183"/>
        <v>1.3944681160279817</v>
      </c>
      <c r="F396" s="64">
        <v>1</v>
      </c>
      <c r="G396" s="60">
        <f t="shared" si="184"/>
        <v>9.978969987131818E-3</v>
      </c>
      <c r="H396" s="52">
        <f t="shared" si="185"/>
        <v>-2.0266510743051566E-3</v>
      </c>
      <c r="I396" s="65">
        <f t="shared" si="186"/>
        <v>0.2557652451360708</v>
      </c>
    </row>
    <row r="397" spans="1:9" x14ac:dyDescent="0.3">
      <c r="A397" s="133">
        <v>42224</v>
      </c>
      <c r="B397" s="67">
        <f>AVERAGEIF('Salinity-Inst'!$A$5:$A$37603,'Salinity-Da'!$A397,'Salinity-Inst'!D$5:D$37603)</f>
        <v>30.841145833333332</v>
      </c>
      <c r="C397" s="67">
        <f>AVERAGEIF('Salinity-Inst'!$A$5:$A$37603,'Salinity-Da'!$A397,'Salinity-Inst'!E$5:E$37603)</f>
        <v>599.38541666666663</v>
      </c>
      <c r="D397" s="60">
        <f t="shared" si="182"/>
        <v>1.3971688034188034E-2</v>
      </c>
      <c r="E397" s="60">
        <f t="shared" si="183"/>
        <v>1.380667931083744</v>
      </c>
      <c r="F397" s="64">
        <v>1</v>
      </c>
      <c r="G397" s="60">
        <f t="shared" si="184"/>
        <v>1.0119513693072506E-2</v>
      </c>
      <c r="H397" s="52">
        <f t="shared" si="185"/>
        <v>-2.0413658931109661E-3</v>
      </c>
      <c r="I397" s="65">
        <f t="shared" si="186"/>
        <v>0.25947860474075052</v>
      </c>
    </row>
    <row r="398" spans="1:9" x14ac:dyDescent="0.3">
      <c r="A398" s="133">
        <v>42225</v>
      </c>
      <c r="B398" s="67">
        <f>AVERAGEIF('Salinity-Inst'!$A$5:$A$37603,'Salinity-Da'!$A398,'Salinity-Inst'!D$5:D$37603)</f>
        <v>30.863541666666666</v>
      </c>
      <c r="C398" s="67">
        <f>AVERAGEIF('Salinity-Inst'!$A$5:$A$37603,'Salinity-Da'!$A398,'Salinity-Inst'!E$5:E$37603)</f>
        <v>593.45833333333337</v>
      </c>
      <c r="D398" s="60">
        <f t="shared" si="182"/>
        <v>1.3833527583527584E-2</v>
      </c>
      <c r="E398" s="60">
        <f t="shared" si="183"/>
        <v>1.3812277761241116</v>
      </c>
      <c r="F398" s="64">
        <v>1</v>
      </c>
      <c r="G398" s="60">
        <f t="shared" si="184"/>
        <v>1.0015384734258746E-2</v>
      </c>
      <c r="H398" s="52">
        <f t="shared" si="185"/>
        <v>-1.9925343237996739E-3</v>
      </c>
      <c r="I398" s="65">
        <f t="shared" si="186"/>
        <v>0.25676504753688401</v>
      </c>
    </row>
    <row r="399" spans="1:9" x14ac:dyDescent="0.3">
      <c r="A399" s="94">
        <v>42226</v>
      </c>
      <c r="B399" s="67">
        <f>AVERAGEIF('Salinity-Inst'!$A$5:$A$40386,'Salinity-Da'!$A399,'Salinity-Inst'!D$5:D$40386)</f>
        <v>31.164479166666677</v>
      </c>
      <c r="C399" s="67">
        <f>AVERAGEIF('Salinity-Inst'!$A$5:$A$40386,'Salinity-Da'!$A399,'Salinity-Inst'!E$5:E$40386)</f>
        <v>594.65625</v>
      </c>
      <c r="D399" s="60">
        <f t="shared" ref="D399" si="187">C399/(42.9*1000)</f>
        <v>1.3861451048951048E-2</v>
      </c>
      <c r="E399" s="60">
        <f t="shared" ref="E399" si="188">0.6766097+(0.0200564*B399)+(0.0001104259*(B399^2))-(0.00000069698*(B399^3))+(0.0000000010031*(B399^4))</f>
        <v>1.3887555388714594</v>
      </c>
      <c r="F399" s="64">
        <v>1</v>
      </c>
      <c r="G399" s="60">
        <f t="shared" ref="G399" si="189">D399/(E399*F399)</f>
        <v>9.9812030706392298E-3</v>
      </c>
      <c r="H399" s="52">
        <f t="shared" ref="H399" si="190">((B399-15)/(1+0.0162*(B399-15)))*(0.0005-(0.0056*(G399^0.5))-(0.0066*G399)-(0.0375*(G399^1.5))+(0.0636*(G399^2))-(0.0144*(G399^2.5)))</f>
        <v>-2.0054163911693967E-3</v>
      </c>
      <c r="I399" s="65">
        <f t="shared" ref="I399" si="191">0.008-(0.1692*(G399^0.5))+(25.3851*G399)+(14.0941*(G399^1.5))-(7.0261*(G399^2))+(2.7081*(G399^2.5))+H399</f>
        <v>0.25584569398821089</v>
      </c>
    </row>
    <row r="400" spans="1:9" x14ac:dyDescent="0.3">
      <c r="A400" s="133">
        <v>42227</v>
      </c>
      <c r="B400" s="67">
        <f>AVERAGEIF('Salinity-Inst'!$A$5:$A$40386,'Salinity-Da'!$A400,'Salinity-Inst'!D$5:D$40386)</f>
        <v>31.025208333333314</v>
      </c>
      <c r="C400" s="67">
        <f>AVERAGEIF('Salinity-Inst'!$A$5:$A$40386,'Salinity-Da'!$A400,'Salinity-Inst'!E$5:E$40386)</f>
        <v>674.73958333333337</v>
      </c>
      <c r="D400" s="60">
        <f t="shared" ref="D400:D401" si="192">C400/(42.9*1000)</f>
        <v>1.5728195415695416E-2</v>
      </c>
      <c r="E400" s="60">
        <f t="shared" ref="E400:E401" si="193">0.6766097+(0.0200564*B400)+(0.0001104259*(B400^2))-(0.00000069698*(B400^3))+(0.0000000010031*(B400^4))</f>
        <v>1.385270609959723</v>
      </c>
      <c r="F400" s="64">
        <v>1</v>
      </c>
      <c r="G400" s="60">
        <f t="shared" ref="G400:G401" si="194">D400/(E400*F400)</f>
        <v>1.1353879381121583E-2</v>
      </c>
      <c r="H400" s="52">
        <f t="shared" ref="H400:H401" si="195">((B400-15)/(1+0.0162*(B400-15)))*(0.0005-(0.0056*(G400^0.5))-(0.0066*G400)-(0.0375*(G400^1.5))+(0.0636*(G400^2))-(0.0144*(G400^2.5)))</f>
        <v>-2.6590798520856741E-3</v>
      </c>
      <c r="I400" s="65">
        <f t="shared" ref="I400:I401" si="196">0.008-(0.1692*(G400^0.5))+(25.3851*G400)+(14.0941*(G400^1.5))-(7.0261*(G400^2))+(2.7081*(G400^2.5))+H400</f>
        <v>0.29171386134613436</v>
      </c>
    </row>
    <row r="401" spans="1:9" x14ac:dyDescent="0.3">
      <c r="A401" s="133">
        <v>42228</v>
      </c>
      <c r="B401" s="67">
        <f>AVERAGEIF('Salinity-Inst'!$A$5:$A$40386,'Salinity-Da'!$A401,'Salinity-Inst'!D$5:D$40386)</f>
        <v>31.539583333333322</v>
      </c>
      <c r="C401" s="67">
        <f>AVERAGEIF('Salinity-Inst'!$A$5:$A$40386,'Salinity-Da'!$A401,'Salinity-Inst'!E$5:E$40386)</f>
        <v>768.71875</v>
      </c>
      <c r="D401" s="60">
        <f t="shared" si="192"/>
        <v>1.7918851981351982E-2</v>
      </c>
      <c r="E401" s="60">
        <f t="shared" si="193"/>
        <v>1.3981514838658307</v>
      </c>
      <c r="F401" s="64">
        <v>1</v>
      </c>
      <c r="G401" s="60">
        <f t="shared" si="194"/>
        <v>1.2816101966152554E-2</v>
      </c>
      <c r="H401" s="52">
        <f t="shared" si="195"/>
        <v>-3.4278431941854549E-3</v>
      </c>
      <c r="I401" s="65">
        <f t="shared" si="196"/>
        <v>0.33010062000267287</v>
      </c>
    </row>
    <row r="402" spans="1:9" x14ac:dyDescent="0.3">
      <c r="A402" s="133">
        <v>42229</v>
      </c>
      <c r="B402" s="67">
        <f>AVERAGEIF('Salinity-Inst'!$A$5:$A$40386,'Salinity-Da'!$A402,'Salinity-Inst'!D$5:D$40386)</f>
        <v>31.765729166666656</v>
      </c>
      <c r="C402" s="67">
        <f>AVERAGEIF('Salinity-Inst'!$A$5:$A$40386,'Salinity-Da'!$A402,'Salinity-Inst'!E$5:E$40386)</f>
        <v>802.6875</v>
      </c>
      <c r="D402" s="60">
        <f t="shared" ref="D402:D427" si="197">C402/(42.9*1000)</f>
        <v>1.8710664335664335E-2</v>
      </c>
      <c r="E402" s="60">
        <f t="shared" ref="E402:E427" si="198">0.6766097+(0.0200564*B402)+(0.0001104259*(B402^2))-(0.00000069698*(B402^3))+(0.0000000010031*(B402^4))</f>
        <v>1.403823060536656</v>
      </c>
      <c r="F402" s="64">
        <v>1</v>
      </c>
      <c r="G402" s="60">
        <f t="shared" ref="G402:G427" si="199">D402/(E402*F402)</f>
        <v>1.3328363710246781E-2</v>
      </c>
      <c r="H402" s="52">
        <f t="shared" ref="H402:H427" si="200">((B402-15)/(1+0.0162*(B402-15)))*(0.0005-(0.0056*(G402^0.5))-(0.0066*G402)-(0.0375*(G402^1.5))+(0.0636*(G402^2))-(0.0144*(G402^2.5)))</f>
        <v>-3.7072586956752467E-3</v>
      </c>
      <c r="I402" s="65">
        <f t="shared" ref="I402:I427" si="201">0.008-(0.1692*(G402^0.5))+(25.3851*G402)+(14.0941*(G402^1.5))-(7.0261*(G402^2))+(2.7081*(G402^2.5))+H402</f>
        <v>0.34359523772150219</v>
      </c>
    </row>
    <row r="403" spans="1:9" x14ac:dyDescent="0.3">
      <c r="A403" s="133">
        <v>42230</v>
      </c>
      <c r="B403" s="67">
        <f>AVERAGEIF('Salinity-Inst'!$A$5:$A$40386,'Salinity-Da'!$A403,'Salinity-Inst'!D$5:D$40386)</f>
        <v>31.245416666666657</v>
      </c>
      <c r="C403" s="67">
        <f>AVERAGEIF('Salinity-Inst'!$A$5:$A$40386,'Salinity-Da'!$A403,'Salinity-Inst'!E$5:E$40386)</f>
        <v>720.10416666666663</v>
      </c>
      <c r="D403" s="60">
        <f t="shared" si="197"/>
        <v>1.6785644910644909E-2</v>
      </c>
      <c r="E403" s="60">
        <f t="shared" si="198"/>
        <v>1.3907817231975952</v>
      </c>
      <c r="F403" s="64">
        <v>1</v>
      </c>
      <c r="G403" s="60">
        <f t="shared" si="199"/>
        <v>1.2069215916968223E-2</v>
      </c>
      <c r="H403" s="52">
        <f t="shared" si="200"/>
        <v>-3.0294960658427731E-3</v>
      </c>
      <c r="I403" s="65">
        <f t="shared" si="201"/>
        <v>0.31046802485280039</v>
      </c>
    </row>
    <row r="404" spans="1:9" x14ac:dyDescent="0.3">
      <c r="A404" s="133">
        <v>42231</v>
      </c>
      <c r="B404" s="67">
        <f>AVERAGEIF('Salinity-Inst'!$A$5:$A$40386,'Salinity-Da'!$A404,'Salinity-Inst'!D$5:D$40386)</f>
        <v>30.293749999999989</v>
      </c>
      <c r="C404" s="67">
        <f>AVERAGEIF('Salinity-Inst'!$A$5:$A$40386,'Salinity-Da'!$A404,'Salinity-Inst'!E$5:E$40386)</f>
        <v>721.08333333333337</v>
      </c>
      <c r="D404" s="60">
        <f t="shared" si="197"/>
        <v>1.6808469308469309E-2</v>
      </c>
      <c r="E404" s="60">
        <f t="shared" si="198"/>
        <v>1.3670004846596806</v>
      </c>
      <c r="F404" s="64">
        <v>1</v>
      </c>
      <c r="G404" s="60">
        <f t="shared" si="199"/>
        <v>1.2295876627032677E-2</v>
      </c>
      <c r="H404" s="52">
        <f t="shared" si="200"/>
        <v>-2.9891569395367155E-3</v>
      </c>
      <c r="I404" s="65">
        <f t="shared" si="201"/>
        <v>0.31658059531222837</v>
      </c>
    </row>
    <row r="405" spans="1:9" x14ac:dyDescent="0.3">
      <c r="A405" s="133">
        <v>42232</v>
      </c>
      <c r="B405" s="67">
        <f>AVERAGEIF('Salinity-Inst'!$A$5:$A$40386,'Salinity-Da'!$A405,'Salinity-Inst'!D$5:D$40386)</f>
        <v>29.391666666666683</v>
      </c>
      <c r="C405" s="67">
        <f>AVERAGEIF('Salinity-Inst'!$A$5:$A$40386,'Salinity-Da'!$A405,'Salinity-Inst'!E$5:E$40386)</f>
        <v>633.27368421052631</v>
      </c>
      <c r="D405" s="60">
        <f t="shared" si="197"/>
        <v>1.4761624340571709E-2</v>
      </c>
      <c r="E405" s="60">
        <f t="shared" si="198"/>
        <v>1.3445462109412218</v>
      </c>
      <c r="F405" s="64">
        <v>1</v>
      </c>
      <c r="G405" s="60">
        <f t="shared" si="199"/>
        <v>1.0978889546859188E-2</v>
      </c>
      <c r="H405" s="52">
        <f t="shared" si="200"/>
        <v>-2.2744379424729892E-3</v>
      </c>
      <c r="I405" s="65">
        <f t="shared" si="201"/>
        <v>0.28209769916854555</v>
      </c>
    </row>
    <row r="406" spans="1:9" x14ac:dyDescent="0.3">
      <c r="A406" s="133">
        <v>42233</v>
      </c>
      <c r="B406" s="67">
        <f>AVERAGEIF('Salinity-Inst'!$A$5:$A$40386,'Salinity-Da'!$A406,'Salinity-Inst'!D$5:D$40386)</f>
        <v>29.652500000000007</v>
      </c>
      <c r="C406" s="67">
        <f>AVERAGEIF('Salinity-Inst'!$A$5:$A$40386,'Salinity-Da'!$A406,'Salinity-Inst'!E$5:E$40386)</f>
        <v>501.1875</v>
      </c>
      <c r="D406" s="60">
        <f t="shared" si="197"/>
        <v>1.1682692307692307E-2</v>
      </c>
      <c r="E406" s="60">
        <f t="shared" si="198"/>
        <v>1.3510298152383069</v>
      </c>
      <c r="F406" s="64">
        <v>1</v>
      </c>
      <c r="G406" s="60">
        <f t="shared" si="199"/>
        <v>8.6472498059797509E-3</v>
      </c>
      <c r="H406" s="52">
        <f t="shared" si="200"/>
        <v>-1.2234528493012154E-3</v>
      </c>
      <c r="I406" s="65">
        <f t="shared" si="201"/>
        <v>0.22138054173421198</v>
      </c>
    </row>
    <row r="407" spans="1:9" x14ac:dyDescent="0.3">
      <c r="A407" s="133">
        <v>42234</v>
      </c>
      <c r="B407" s="67">
        <f>AVERAGEIF('Salinity-Inst'!$A$5:$A$40386,'Salinity-Da'!$A407,'Salinity-Inst'!D$5:D$40386)</f>
        <v>30.243749999999995</v>
      </c>
      <c r="C407" s="67">
        <f>AVERAGEIF('Salinity-Inst'!$A$5:$A$40386,'Salinity-Da'!$A407,'Salinity-Inst'!E$5:E$40386)</f>
        <v>466.1875</v>
      </c>
      <c r="D407" s="60">
        <f t="shared" si="197"/>
        <v>1.0866841491841491E-2</v>
      </c>
      <c r="E407" s="60">
        <f t="shared" si="198"/>
        <v>1.3657536413301594</v>
      </c>
      <c r="F407" s="64">
        <v>1</v>
      </c>
      <c r="G407" s="60">
        <f t="shared" si="199"/>
        <v>7.9566630195895809E-3</v>
      </c>
      <c r="H407" s="52">
        <f t="shared" si="200"/>
        <v>-9.1325274553316301E-4</v>
      </c>
      <c r="I407" s="65">
        <f t="shared" si="201"/>
        <v>0.20354833431433261</v>
      </c>
    </row>
    <row r="408" spans="1:9" x14ac:dyDescent="0.3">
      <c r="A408" s="133">
        <v>42235</v>
      </c>
      <c r="B408" s="67">
        <f>AVERAGEIF('Salinity-Inst'!$A$5:$A$40386,'Salinity-Da'!$A408,'Salinity-Inst'!D$5:D$40386)</f>
        <v>30.363020833333337</v>
      </c>
      <c r="C408" s="67">
        <f>AVERAGEIF('Salinity-Inst'!$A$5:$A$40386,'Salinity-Da'!$A408,'Salinity-Inst'!E$5:E$40386)</f>
        <v>470.67708333333331</v>
      </c>
      <c r="D408" s="60">
        <f t="shared" si="197"/>
        <v>1.0971493783993784E-2</v>
      </c>
      <c r="E408" s="60">
        <f t="shared" si="198"/>
        <v>1.3687283167345883</v>
      </c>
      <c r="F408" s="64">
        <v>1</v>
      </c>
      <c r="G408" s="60">
        <f t="shared" si="199"/>
        <v>8.0158302052000859E-3</v>
      </c>
      <c r="H408" s="52">
        <f t="shared" si="200"/>
        <v>-9.4952075586021711E-4</v>
      </c>
      <c r="I408" s="65">
        <f t="shared" si="201"/>
        <v>0.20506344942754914</v>
      </c>
    </row>
    <row r="409" spans="1:9" x14ac:dyDescent="0.3">
      <c r="A409" s="133">
        <v>42236</v>
      </c>
      <c r="B409" s="67">
        <f>AVERAGEIF('Salinity-Inst'!$A$5:$A$40386,'Salinity-Da'!$A409,'Salinity-Inst'!D$5:D$40386)</f>
        <v>30.916250000000005</v>
      </c>
      <c r="C409" s="67">
        <f>AVERAGEIF('Salinity-Inst'!$A$5:$A$40386,'Salinity-Da'!$A409,'Salinity-Inst'!E$5:E$40386)</f>
        <v>476.70833333333331</v>
      </c>
      <c r="D409" s="60">
        <f t="shared" si="197"/>
        <v>1.1112082362082361E-2</v>
      </c>
      <c r="E409" s="60">
        <f t="shared" si="198"/>
        <v>1.3825455692121524</v>
      </c>
      <c r="F409" s="64">
        <v>1</v>
      </c>
      <c r="G409" s="60">
        <f t="shared" si="199"/>
        <v>8.0374076699798128E-3</v>
      </c>
      <c r="H409" s="52">
        <f t="shared" si="200"/>
        <v>-9.8814368591749763E-4</v>
      </c>
      <c r="I409" s="65">
        <f t="shared" si="201"/>
        <v>0.20559073768980027</v>
      </c>
    </row>
    <row r="410" spans="1:9" x14ac:dyDescent="0.3">
      <c r="A410" s="133">
        <v>42237</v>
      </c>
      <c r="B410" s="67">
        <f>AVERAGEIF('Salinity-Inst'!$A$5:$A$40386,'Salinity-Da'!$A410,'Salinity-Inst'!D$5:D$40386)</f>
        <v>31.421666666666667</v>
      </c>
      <c r="C410" s="67">
        <f>AVERAGEIF('Salinity-Inst'!$A$5:$A$40386,'Salinity-Da'!$A410,'Salinity-Inst'!E$5:E$40386)</f>
        <v>473.26041666666669</v>
      </c>
      <c r="D410" s="60">
        <f t="shared" si="197"/>
        <v>1.1031711344211345E-2</v>
      </c>
      <c r="E410" s="60">
        <f t="shared" si="198"/>
        <v>1.3951962626427383</v>
      </c>
      <c r="F410" s="64">
        <v>1</v>
      </c>
      <c r="G410" s="60">
        <f t="shared" si="199"/>
        <v>7.9069243801695773E-3</v>
      </c>
      <c r="H410" s="52">
        <f t="shared" si="200"/>
        <v>-9.4185414292992506E-4</v>
      </c>
      <c r="I410" s="65">
        <f t="shared" si="201"/>
        <v>0.20221601600224365</v>
      </c>
    </row>
    <row r="411" spans="1:9" x14ac:dyDescent="0.3">
      <c r="A411" s="133">
        <v>42238</v>
      </c>
      <c r="B411" s="67">
        <f>AVERAGEIF('Salinity-Inst'!$A$5:$A$40386,'Salinity-Da'!$A411,'Salinity-Inst'!D$5:D$40386)</f>
        <v>31.784631578947373</v>
      </c>
      <c r="C411" s="67">
        <f>AVERAGEIF('Salinity-Inst'!$A$5:$A$40386,'Salinity-Da'!$A411,'Salinity-Inst'!E$5:E$40386)</f>
        <v>481.2842105263158</v>
      </c>
      <c r="D411" s="60">
        <f t="shared" si="197"/>
        <v>1.1218746166114587E-2</v>
      </c>
      <c r="E411" s="60">
        <f t="shared" si="198"/>
        <v>1.4042973521058442</v>
      </c>
      <c r="F411" s="64">
        <v>1</v>
      </c>
      <c r="G411" s="60">
        <f t="shared" si="199"/>
        <v>7.9888679910214717E-3</v>
      </c>
      <c r="H411" s="52">
        <f t="shared" si="200"/>
        <v>-1.0036782131495354E-3</v>
      </c>
      <c r="I411" s="65">
        <f t="shared" si="201"/>
        <v>0.20430226244824176</v>
      </c>
    </row>
    <row r="412" spans="1:9" x14ac:dyDescent="0.3">
      <c r="A412" s="133">
        <v>42239</v>
      </c>
      <c r="B412" s="67">
        <f>AVERAGEIF('Salinity-Inst'!$A$5:$A$40386,'Salinity-Da'!$A412,'Salinity-Inst'!D$5:D$40386)</f>
        <v>31.721041666666665</v>
      </c>
      <c r="C412" s="67">
        <f>AVERAGEIF('Salinity-Inst'!$A$5:$A$40386,'Salinity-Da'!$A412,'Salinity-Inst'!E$5:E$40386)</f>
        <v>464</v>
      </c>
      <c r="D412" s="60">
        <f t="shared" si="197"/>
        <v>1.0815850815850816E-2</v>
      </c>
      <c r="E412" s="60">
        <f t="shared" si="198"/>
        <v>1.40270192248101</v>
      </c>
      <c r="F412" s="64">
        <v>1</v>
      </c>
      <c r="G412" s="60">
        <f t="shared" si="199"/>
        <v>7.7107264505066235E-3</v>
      </c>
      <c r="H412" s="52">
        <f t="shared" si="200"/>
        <v>-8.4620146715755449E-4</v>
      </c>
      <c r="I412" s="65">
        <f t="shared" si="201"/>
        <v>0.19717308079389617</v>
      </c>
    </row>
    <row r="413" spans="1:9" x14ac:dyDescent="0.3">
      <c r="A413" s="133">
        <v>42240</v>
      </c>
      <c r="B413" s="67">
        <f>AVERAGEIF('Salinity-Inst'!$A$5:$A$40386,'Salinity-Da'!$A413,'Salinity-Inst'!D$5:D$40386)</f>
        <v>32.428333333333335</v>
      </c>
      <c r="C413" s="67">
        <f>AVERAGEIF('Salinity-Inst'!$A$5:$A$40386,'Salinity-Da'!$A413,'Salinity-Inst'!E$5:E$40386)</f>
        <v>446.875</v>
      </c>
      <c r="D413" s="60">
        <f t="shared" si="197"/>
        <v>1.0416666666666666E-2</v>
      </c>
      <c r="E413" s="60">
        <f t="shared" si="198"/>
        <v>1.4204700465078977</v>
      </c>
      <c r="F413" s="64">
        <v>1</v>
      </c>
      <c r="G413" s="60">
        <f t="shared" si="199"/>
        <v>7.333253307435195E-3</v>
      </c>
      <c r="H413" s="52">
        <f t="shared" si="200"/>
        <v>-6.5437554009508216E-4</v>
      </c>
      <c r="I413" s="65">
        <f t="shared" si="201"/>
        <v>0.18749707802917995</v>
      </c>
    </row>
    <row r="414" spans="1:9" x14ac:dyDescent="0.3">
      <c r="A414" s="133">
        <v>42241</v>
      </c>
      <c r="B414" s="67">
        <f>AVERAGEIF('Salinity-Inst'!$A$5:$A$40386,'Salinity-Da'!$A414,'Salinity-Inst'!D$5:D$40386)</f>
        <v>31.771770833333349</v>
      </c>
      <c r="C414" s="67">
        <f>AVERAGEIF('Salinity-Inst'!$A$5:$A$40386,'Salinity-Da'!$A414,'Salinity-Inst'!E$5:E$40386)</f>
        <v>445.90625</v>
      </c>
      <c r="D414" s="60">
        <f t="shared" si="197"/>
        <v>1.0394085081585082E-2</v>
      </c>
      <c r="E414" s="60">
        <f t="shared" si="198"/>
        <v>1.403974651666414</v>
      </c>
      <c r="F414" s="64">
        <v>1</v>
      </c>
      <c r="G414" s="60">
        <f t="shared" si="199"/>
        <v>7.4033281649694112E-3</v>
      </c>
      <c r="H414" s="52">
        <f t="shared" si="200"/>
        <v>-6.7485360269431394E-4</v>
      </c>
      <c r="I414" s="65">
        <f t="shared" si="201"/>
        <v>0.18930660472178806</v>
      </c>
    </row>
    <row r="415" spans="1:9" x14ac:dyDescent="0.3">
      <c r="A415" s="133">
        <v>42242</v>
      </c>
      <c r="B415" s="67">
        <f>AVERAGEIF('Salinity-Inst'!$A$5:$A$40386,'Salinity-Da'!$A415,'Salinity-Inst'!D$5:D$40386)</f>
        <v>31.13208333333333</v>
      </c>
      <c r="C415" s="67">
        <f>AVERAGEIF('Salinity-Inst'!$A$5:$A$40386,'Salinity-Da'!$A415,'Salinity-Inst'!E$5:E$40386)</f>
        <v>421.375</v>
      </c>
      <c r="D415" s="60">
        <f t="shared" si="197"/>
        <v>9.8222610722610727E-3</v>
      </c>
      <c r="E415" s="60">
        <f t="shared" si="198"/>
        <v>1.3879447311441104</v>
      </c>
      <c r="F415" s="64">
        <v>1</v>
      </c>
      <c r="G415" s="60">
        <f t="shared" si="199"/>
        <v>7.0768387615581692E-3</v>
      </c>
      <c r="H415" s="52">
        <f t="shared" si="200"/>
        <v>-4.7323797397119514E-4</v>
      </c>
      <c r="I415" s="65">
        <f t="shared" si="201"/>
        <v>0.18098944368853107</v>
      </c>
    </row>
    <row r="416" spans="1:9" x14ac:dyDescent="0.3">
      <c r="A416" s="133">
        <v>42243</v>
      </c>
      <c r="B416" s="67">
        <f>AVERAGEIF('Salinity-Inst'!$A$5:$A$40386,'Salinity-Da'!$A416,'Salinity-Inst'!D$5:D$40386)</f>
        <v>29.334270833333324</v>
      </c>
      <c r="C416" s="67">
        <f>AVERAGEIF('Salinity-Inst'!$A$5:$A$40386,'Salinity-Da'!$A416,'Salinity-Inst'!E$5:E$40386)</f>
        <v>356</v>
      </c>
      <c r="D416" s="60">
        <f t="shared" si="197"/>
        <v>8.2983682983682992E-3</v>
      </c>
      <c r="E416" s="60">
        <f t="shared" si="198"/>
        <v>1.3431204945273008</v>
      </c>
      <c r="F416" s="64">
        <v>1</v>
      </c>
      <c r="G416" s="60">
        <f t="shared" si="199"/>
        <v>6.1784242978801659E-3</v>
      </c>
      <c r="H416" s="52">
        <f t="shared" si="200"/>
        <v>3.7444779342561625E-5</v>
      </c>
      <c r="I416" s="65">
        <f t="shared" si="201"/>
        <v>0.15816235507649148</v>
      </c>
    </row>
    <row r="417" spans="1:9" x14ac:dyDescent="0.3">
      <c r="A417" s="133">
        <v>42244</v>
      </c>
      <c r="B417" s="67">
        <f>AVERAGEIF('Salinity-Inst'!$A$5:$A$40386,'Salinity-Da'!$A417,'Salinity-Inst'!D$5:D$40386)</f>
        <v>29.289479166666663</v>
      </c>
      <c r="C417" s="67">
        <f>AVERAGEIF('Salinity-Inst'!$A$5:$A$40386,'Salinity-Da'!$A417,'Salinity-Inst'!E$5:E$40386)</f>
        <v>363.14583333333331</v>
      </c>
      <c r="D417" s="60">
        <f t="shared" si="197"/>
        <v>8.4649378399378403E-3</v>
      </c>
      <c r="E417" s="60">
        <f t="shared" si="198"/>
        <v>1.3420081148353764</v>
      </c>
      <c r="F417" s="64">
        <v>1</v>
      </c>
      <c r="G417" s="60">
        <f t="shared" si="199"/>
        <v>6.3076651671187776E-3</v>
      </c>
      <c r="H417" s="52">
        <f t="shared" si="200"/>
        <v>-3.1192259170653026E-5</v>
      </c>
      <c r="I417" s="65">
        <f t="shared" si="201"/>
        <v>0.16144110864856204</v>
      </c>
    </row>
    <row r="418" spans="1:9" x14ac:dyDescent="0.3">
      <c r="A418" s="133">
        <v>42245</v>
      </c>
      <c r="B418" s="67">
        <f>AVERAGEIF('Salinity-Inst'!$A$5:$A$40386,'Salinity-Da'!$A418,'Salinity-Inst'!D$5:D$40386)</f>
        <v>29.354895833333327</v>
      </c>
      <c r="C418" s="67">
        <f>AVERAGEIF('Salinity-Inst'!$A$5:$A$40386,'Salinity-Da'!$A418,'Salinity-Inst'!E$5:E$40386)</f>
        <v>374.78125</v>
      </c>
      <c r="D418" s="60">
        <f t="shared" si="197"/>
        <v>8.7361596736596735E-3</v>
      </c>
      <c r="E418" s="60">
        <f t="shared" si="198"/>
        <v>1.3436327798107293</v>
      </c>
      <c r="F418" s="64">
        <v>1</v>
      </c>
      <c r="G418" s="60">
        <f t="shared" si="199"/>
        <v>6.5018953131601121E-3</v>
      </c>
      <c r="H418" s="52">
        <f t="shared" si="200"/>
        <v>-1.3376632450722166E-4</v>
      </c>
      <c r="I418" s="65">
        <f t="shared" si="201"/>
        <v>0.16637557113889406</v>
      </c>
    </row>
    <row r="419" spans="1:9" x14ac:dyDescent="0.3">
      <c r="A419" s="133">
        <v>42246</v>
      </c>
      <c r="B419" s="67">
        <f>AVERAGEIF('Salinity-Inst'!$A$5:$A$40386,'Salinity-Da'!$A419,'Salinity-Inst'!D$5:D$40386)</f>
        <v>28.576562499999984</v>
      </c>
      <c r="C419" s="67">
        <f>AVERAGEIF('Salinity-Inst'!$A$5:$A$40386,'Salinity-Da'!$A419,'Salinity-Inst'!E$5:E$40386)</f>
        <v>377.59375</v>
      </c>
      <c r="D419" s="60">
        <f t="shared" si="197"/>
        <v>8.8017191142191146E-3</v>
      </c>
      <c r="E419" s="60">
        <f t="shared" si="198"/>
        <v>1.3243327356980166</v>
      </c>
      <c r="F419" s="64">
        <v>1</v>
      </c>
      <c r="G419" s="60">
        <f t="shared" si="199"/>
        <v>6.6461538531553321E-3</v>
      </c>
      <c r="H419" s="52">
        <f t="shared" si="200"/>
        <v>-1.9986955306280791E-4</v>
      </c>
      <c r="I419" s="65">
        <f t="shared" si="201"/>
        <v>0.17005543341239243</v>
      </c>
    </row>
    <row r="420" spans="1:9" x14ac:dyDescent="0.3">
      <c r="A420" s="133">
        <v>42247</v>
      </c>
      <c r="B420" s="67">
        <f>AVERAGEIF('Salinity-Inst'!$A$5:$A$40386,'Salinity-Da'!$A420,'Salinity-Inst'!D$5:D$40386)</f>
        <v>28.263437499999998</v>
      </c>
      <c r="C420" s="67">
        <f>AVERAGEIF('Salinity-Inst'!$A$5:$A$40386,'Salinity-Da'!$A420,'Salinity-Inst'!E$5:E$40386)</f>
        <v>392.6875</v>
      </c>
      <c r="D420" s="60">
        <f t="shared" si="197"/>
        <v>9.1535547785547792E-3</v>
      </c>
      <c r="E420" s="60">
        <f t="shared" si="198"/>
        <v>1.3165871965645333</v>
      </c>
      <c r="F420" s="64">
        <v>1</v>
      </c>
      <c r="G420" s="60">
        <f t="shared" si="199"/>
        <v>6.9524865519274498E-3</v>
      </c>
      <c r="H420" s="52">
        <f t="shared" si="200"/>
        <v>-3.4440778319508271E-4</v>
      </c>
      <c r="I420" s="65">
        <f t="shared" si="201"/>
        <v>0.1778787705562036</v>
      </c>
    </row>
    <row r="421" spans="1:9" x14ac:dyDescent="0.3">
      <c r="A421" s="133">
        <v>42248</v>
      </c>
      <c r="B421" s="67">
        <f>AVERAGEIF('Salinity-Inst'!$A$5:$A$40386,'Salinity-Da'!$A421,'Salinity-Inst'!D$5:D$40386)</f>
        <v>28.838958333333338</v>
      </c>
      <c r="C421" s="67">
        <f>AVERAGEIF('Salinity-Inst'!$A$5:$A$40386,'Salinity-Da'!$A421,'Salinity-Inst'!E$5:E$40386)</f>
        <v>404.01041666666669</v>
      </c>
      <c r="D421" s="60">
        <f t="shared" si="197"/>
        <v>9.4174922299922297E-3</v>
      </c>
      <c r="E421" s="60">
        <f t="shared" si="198"/>
        <v>1.3308318245401305</v>
      </c>
      <c r="F421" s="64">
        <v>1</v>
      </c>
      <c r="G421" s="60">
        <f t="shared" si="199"/>
        <v>7.0763954215225114E-3</v>
      </c>
      <c r="H421" s="52">
        <f t="shared" si="200"/>
        <v>-4.1806877774564784E-4</v>
      </c>
      <c r="I421" s="65">
        <f t="shared" si="201"/>
        <v>0.1810330583515673</v>
      </c>
    </row>
    <row r="422" spans="1:9" x14ac:dyDescent="0.3">
      <c r="A422" s="133">
        <v>42249</v>
      </c>
      <c r="B422" s="67">
        <f>AVERAGEIF('Salinity-Inst'!$A$5:$A$40386,'Salinity-Da'!$A422,'Salinity-Inst'!D$5:D$40386)</f>
        <v>30.775833333333335</v>
      </c>
      <c r="C422" s="67">
        <f>AVERAGEIF('Salinity-Inst'!$A$5:$A$40386,'Salinity-Da'!$A422,'Salinity-Inst'!E$5:E$40386)</f>
        <v>416.40625</v>
      </c>
      <c r="D422" s="60">
        <f t="shared" si="197"/>
        <v>9.706439393939394E-3</v>
      </c>
      <c r="E422" s="60">
        <f t="shared" si="198"/>
        <v>1.3790355628038971</v>
      </c>
      <c r="F422" s="64">
        <v>1</v>
      </c>
      <c r="G422" s="60">
        <f t="shared" si="199"/>
        <v>7.0385707633267743E-3</v>
      </c>
      <c r="H422" s="52">
        <f t="shared" si="200"/>
        <v>-4.4386468743016848E-4</v>
      </c>
      <c r="I422" s="65">
        <f t="shared" si="201"/>
        <v>0.18002159173094542</v>
      </c>
    </row>
    <row r="423" spans="1:9" x14ac:dyDescent="0.3">
      <c r="A423" s="133">
        <v>42250</v>
      </c>
      <c r="B423" s="67">
        <f>AVERAGEIF('Salinity-Inst'!$A$5:$A$40386,'Salinity-Da'!$A423,'Salinity-Inst'!D$5:D$40386)</f>
        <v>31.623749999999998</v>
      </c>
      <c r="C423" s="67">
        <f>AVERAGEIF('Salinity-Inst'!$A$5:$A$40386,'Salinity-Da'!$A423,'Salinity-Inst'!E$5:E$40386)</f>
        <v>427.63541666666669</v>
      </c>
      <c r="D423" s="60">
        <f t="shared" si="197"/>
        <v>9.9681915306915319E-3</v>
      </c>
      <c r="E423" s="60">
        <f t="shared" si="198"/>
        <v>1.4002617230646652</v>
      </c>
      <c r="F423" s="64">
        <v>1</v>
      </c>
      <c r="G423" s="60">
        <f t="shared" si="199"/>
        <v>7.1188059821236669E-3</v>
      </c>
      <c r="H423" s="52">
        <f t="shared" si="200"/>
        <v>-5.0861596884610373E-4</v>
      </c>
      <c r="I423" s="65">
        <f t="shared" si="201"/>
        <v>0.18204799783566838</v>
      </c>
    </row>
    <row r="424" spans="1:9" x14ac:dyDescent="0.3">
      <c r="A424" s="133">
        <v>42251</v>
      </c>
      <c r="B424" s="67">
        <f>AVERAGEIF('Salinity-Inst'!$A$5:$A$40386,'Salinity-Da'!$A424,'Salinity-Inst'!D$5:D$40386)</f>
        <v>31.66437500000001</v>
      </c>
      <c r="C424" s="67">
        <f>AVERAGEIF('Salinity-Inst'!$A$5:$A$40386,'Salinity-Da'!$A424,'Salinity-Inst'!E$5:E$40386)</f>
        <v>439.1875</v>
      </c>
      <c r="D424" s="60">
        <f t="shared" si="197"/>
        <v>1.0237470862470862E-2</v>
      </c>
      <c r="E424" s="60">
        <f t="shared" si="198"/>
        <v>1.4012805343524812</v>
      </c>
      <c r="F424" s="64">
        <v>1</v>
      </c>
      <c r="G424" s="60">
        <f t="shared" si="199"/>
        <v>7.3057968133422354E-3</v>
      </c>
      <c r="H424" s="52">
        <f t="shared" si="200"/>
        <v>-6.1621336305503905E-4</v>
      </c>
      <c r="I424" s="65">
        <f t="shared" si="201"/>
        <v>0.18681845131768873</v>
      </c>
    </row>
    <row r="425" spans="1:9" x14ac:dyDescent="0.3">
      <c r="A425" s="133">
        <v>42252</v>
      </c>
      <c r="B425" s="67">
        <f>AVERAGEIF('Salinity-Inst'!$A$5:$A$40386,'Salinity-Da'!$A425,'Salinity-Inst'!D$5:D$40386)</f>
        <v>32.005416666666676</v>
      </c>
      <c r="C425" s="67">
        <f>AVERAGEIF('Salinity-Inst'!$A$5:$A$40386,'Salinity-Da'!$A425,'Salinity-Inst'!E$5:E$40386)</f>
        <v>451.25</v>
      </c>
      <c r="D425" s="60">
        <f t="shared" si="197"/>
        <v>1.0518648018648019E-2</v>
      </c>
      <c r="E425" s="60">
        <f t="shared" si="198"/>
        <v>1.4098398432421524</v>
      </c>
      <c r="F425" s="64">
        <v>1</v>
      </c>
      <c r="G425" s="60">
        <f t="shared" si="199"/>
        <v>7.4608815101002571E-3</v>
      </c>
      <c r="H425" s="52">
        <f t="shared" si="200"/>
        <v>-7.15224121965776E-4</v>
      </c>
      <c r="I425" s="65">
        <f t="shared" si="201"/>
        <v>0.19076988671748843</v>
      </c>
    </row>
    <row r="426" spans="1:9" x14ac:dyDescent="0.3">
      <c r="A426" s="133">
        <v>42253</v>
      </c>
      <c r="B426" s="67">
        <f>AVERAGEIF('Salinity-Inst'!$A$5:$A$40386,'Salinity-Da'!$A426,'Salinity-Inst'!D$5:D$40386)</f>
        <v>31.406145833333326</v>
      </c>
      <c r="C426" s="67">
        <f>AVERAGEIF('Salinity-Inst'!$A$5:$A$40386,'Salinity-Da'!$A426,'Salinity-Inst'!E$5:E$40386)</f>
        <v>456.08333333333331</v>
      </c>
      <c r="D426" s="60">
        <f t="shared" si="197"/>
        <v>1.063131313131313E-2</v>
      </c>
      <c r="E426" s="60">
        <f t="shared" si="198"/>
        <v>1.3948073851581209</v>
      </c>
      <c r="F426" s="64">
        <v>1</v>
      </c>
      <c r="G426" s="60">
        <f t="shared" si="199"/>
        <v>7.6220654152242837E-3</v>
      </c>
      <c r="H426" s="52">
        <f t="shared" si="200"/>
        <v>-7.847112685620926E-4</v>
      </c>
      <c r="I426" s="65">
        <f t="shared" si="201"/>
        <v>0.19491459834055153</v>
      </c>
    </row>
    <row r="427" spans="1:9" x14ac:dyDescent="0.3">
      <c r="A427" s="133">
        <v>42254</v>
      </c>
      <c r="B427" s="67">
        <f>AVERAGEIF('Salinity-Inst'!$A$5:$A$40386,'Salinity-Da'!$A427,'Salinity-Inst'!D$5:D$40386)</f>
        <v>29.940104166666654</v>
      </c>
      <c r="C427" s="67">
        <f>AVERAGEIF('Salinity-Inst'!$A$5:$A$40386,'Salinity-Da'!$A427,'Salinity-Inst'!E$5:E$40386)</f>
        <v>465.65625</v>
      </c>
      <c r="D427" s="60">
        <f t="shared" si="197"/>
        <v>1.0854458041958042E-2</v>
      </c>
      <c r="E427" s="60">
        <f t="shared" si="198"/>
        <v>1.3581873397340003</v>
      </c>
      <c r="F427" s="64">
        <v>1</v>
      </c>
      <c r="G427" s="60">
        <f t="shared" si="199"/>
        <v>7.991871021330442E-3</v>
      </c>
      <c r="H427" s="52">
        <f t="shared" si="200"/>
        <v>-9.1638929831329072E-4</v>
      </c>
      <c r="I427" s="65">
        <f t="shared" si="201"/>
        <v>0.20446829385152956</v>
      </c>
    </row>
    <row r="428" spans="1:9" x14ac:dyDescent="0.3">
      <c r="A428" s="94">
        <v>42255</v>
      </c>
      <c r="B428" s="175">
        <f>AVERAGEIF('Salinity-Inst'!$A$5:$A$45658,'Salinity-Da'!$A428,'Salinity-Inst'!D$5:D$45658)</f>
        <v>29.666875000000005</v>
      </c>
      <c r="C428" s="175">
        <f>AVERAGEIF('Salinity-Inst'!$A$5:$A$45658,'Salinity-Da'!$A428,'Salinity-Inst'!E$5:E$45658)</f>
        <v>473.96875</v>
      </c>
      <c r="D428" s="170">
        <f t="shared" ref="D428:D429" si="202">C428/(42.9*1000)</f>
        <v>1.1048222610722611E-2</v>
      </c>
      <c r="E428" s="170">
        <f t="shared" ref="E428:E429" si="203">0.6766097+(0.0200564*B428)+(0.0001104259*(B428^2))-(0.00000069698*(B428^3))+(0.0000000010031*(B428^4))</f>
        <v>1.351387351550182</v>
      </c>
      <c r="F428" s="173">
        <v>1</v>
      </c>
      <c r="G428" s="170">
        <f t="shared" ref="G428:G429" si="204">D428/(E428*F428)</f>
        <v>8.1754669362926555E-3</v>
      </c>
      <c r="H428" s="169">
        <f t="shared" ref="H428:H429" si="205">((B428-15)/(1+0.0162*(B428-15)))*(0.0005-(0.0056*(G428^0.5))-(0.0066*G428)-(0.0375*(G428^1.5))+(0.0636*(G428^2))-(0.0144*(G428^2.5)))</f>
        <v>-9.937924360717968E-4</v>
      </c>
      <c r="I428" s="174">
        <f t="shared" ref="I428:I429" si="206">0.008-(0.1692*(G428^0.5))+(25.3851*G428)+(14.0941*(G428^1.5))-(7.0261*(G428^2))+(2.7081*(G428^2.5))+H428</f>
        <v>0.20920775671696981</v>
      </c>
    </row>
    <row r="429" spans="1:9" x14ac:dyDescent="0.3">
      <c r="A429" s="133">
        <v>42256</v>
      </c>
      <c r="B429" s="175">
        <f>AVERAGEIF('Salinity-Inst'!$A$5:$A$45658,'Salinity-Da'!$A429,'Salinity-Inst'!D$5:D$45658)</f>
        <v>30.12843749999999</v>
      </c>
      <c r="C429" s="175">
        <f>AVERAGEIF('Salinity-Inst'!$A$5:$A$45658,'Salinity-Da'!$A429,'Salinity-Inst'!E$5:E$45658)</f>
        <v>479.63541666666669</v>
      </c>
      <c r="D429" s="170">
        <f t="shared" si="202"/>
        <v>1.1180312742812743E-2</v>
      </c>
      <c r="E429" s="170">
        <f t="shared" si="203"/>
        <v>1.3628791140866898</v>
      </c>
      <c r="F429" s="173">
        <v>1</v>
      </c>
      <c r="G429" s="170">
        <f t="shared" si="204"/>
        <v>8.2034515220412926E-3</v>
      </c>
      <c r="H429" s="169">
        <f t="shared" si="205"/>
        <v>-1.0330614481567631E-3</v>
      </c>
      <c r="I429" s="174">
        <f t="shared" si="206"/>
        <v>0.20990317730374158</v>
      </c>
    </row>
    <row r="430" spans="1:9" x14ac:dyDescent="0.3">
      <c r="A430" s="133">
        <v>42257</v>
      </c>
      <c r="B430" s="175">
        <f>AVERAGEIF('Salinity-Inst'!$A$5:$A$45658,'Salinity-Da'!$A430,'Salinity-Inst'!D$5:D$45658)</f>
        <v>30.808437500000007</v>
      </c>
      <c r="C430" s="175">
        <f>AVERAGEIF('Salinity-Inst'!$A$5:$A$45658,'Salinity-Da'!$A430,'Salinity-Inst'!E$5:E$45658)</f>
        <v>484.52083333333331</v>
      </c>
      <c r="D430" s="170">
        <f t="shared" ref="D430:D432" si="207">C430/(42.9*1000)</f>
        <v>1.1294191919191919E-2</v>
      </c>
      <c r="E430" s="170">
        <f t="shared" ref="E430:E432" si="208">0.6766097+(0.0200564*B430)+(0.0001104259*(B430^2))-(0.00000069698*(B430^3))+(0.0000000010031*(B430^4))</f>
        <v>1.3798503900592252</v>
      </c>
      <c r="F430" s="173">
        <v>1</v>
      </c>
      <c r="G430" s="170">
        <f t="shared" ref="G430:G432" si="209">D430/(E430*F430)</f>
        <v>8.1850844124536984E-3</v>
      </c>
      <c r="H430" s="169">
        <f t="shared" ref="H430:H432" si="210">((B430-15)/(1+0.0162*(B430-15)))*(0.0005-(0.0056*(G430^0.5))-(0.0066*G430)-(0.0375*(G430^1.5))+(0.0636*(G430^2))-(0.0144*(G430^2.5)))</f>
        <v>-1.0604108123329252E-3</v>
      </c>
      <c r="I430" s="174">
        <f t="shared" ref="I430:I432" si="211">0.008-(0.1692*(G430^0.5))+(25.3851*G430)+(14.0941*(G430^1.5))-(7.0261*(G430^2))+(2.7081*(G430^2.5))+H430</f>
        <v>0.20939361527137787</v>
      </c>
    </row>
    <row r="431" spans="1:9" x14ac:dyDescent="0.3">
      <c r="A431" s="133">
        <v>42258</v>
      </c>
      <c r="B431" s="175">
        <f>AVERAGEIF('Salinity-Inst'!$A$5:$A$45658,'Salinity-Da'!$A431,'Salinity-Inst'!D$5:D$45658)</f>
        <v>31.313124999999989</v>
      </c>
      <c r="C431" s="175">
        <f>AVERAGEIF('Salinity-Inst'!$A$5:$A$45658,'Salinity-Da'!$A431,'Salinity-Inst'!E$5:E$45658)</f>
        <v>486.20833333333331</v>
      </c>
      <c r="D431" s="170">
        <f t="shared" si="207"/>
        <v>1.1333527583527583E-2</v>
      </c>
      <c r="E431" s="170">
        <f t="shared" si="208"/>
        <v>1.3924772424517007</v>
      </c>
      <c r="F431" s="173">
        <v>1</v>
      </c>
      <c r="G431" s="170">
        <f t="shared" si="209"/>
        <v>8.1391115330351239E-3</v>
      </c>
      <c r="H431" s="169">
        <f t="shared" si="210"/>
        <v>-1.0624739471001763E-3</v>
      </c>
      <c r="I431" s="174">
        <f t="shared" si="211"/>
        <v>0.20818481181528775</v>
      </c>
    </row>
    <row r="432" spans="1:9" x14ac:dyDescent="0.3">
      <c r="A432" s="133">
        <v>42259</v>
      </c>
      <c r="B432" s="175">
        <f>AVERAGEIF('Salinity-Inst'!$A$5:$A$45658,'Salinity-Da'!$A432,'Salinity-Inst'!D$5:D$45658)</f>
        <v>31.088958333333341</v>
      </c>
      <c r="C432" s="175">
        <f>AVERAGEIF('Salinity-Inst'!$A$5:$A$45658,'Salinity-Da'!$A432,'Salinity-Inst'!E$5:E$45658)</f>
        <v>487.58333333333331</v>
      </c>
      <c r="D432" s="170">
        <f t="shared" si="207"/>
        <v>1.1365578865578865E-2</v>
      </c>
      <c r="E432" s="170">
        <f t="shared" si="208"/>
        <v>1.3868655588924359</v>
      </c>
      <c r="F432" s="173">
        <v>1</v>
      </c>
      <c r="G432" s="170">
        <f t="shared" si="209"/>
        <v>8.1951554660103648E-3</v>
      </c>
      <c r="H432" s="169">
        <f t="shared" si="210"/>
        <v>-1.0806861970470757E-3</v>
      </c>
      <c r="I432" s="174">
        <f t="shared" si="211"/>
        <v>0.20963774002597171</v>
      </c>
    </row>
    <row r="433" spans="1:9" x14ac:dyDescent="0.3">
      <c r="A433" s="133">
        <v>42260</v>
      </c>
      <c r="B433" s="175">
        <f>AVERAGEIF('Salinity-Inst'!$A$5:$A$45658,'Salinity-Da'!$A433,'Salinity-Inst'!D$5:D$45658)</f>
        <v>30.55083333333333</v>
      </c>
      <c r="C433" s="175">
        <f>AVERAGEIF('Salinity-Inst'!$A$5:$A$45658,'Salinity-Da'!$A433,'Salinity-Inst'!E$5:E$45658)</f>
        <v>490.3125</v>
      </c>
      <c r="D433" s="170">
        <f t="shared" ref="D433:D472" si="212">C433/(42.9*1000)</f>
        <v>1.1429195804195803E-2</v>
      </c>
      <c r="E433" s="170">
        <f t="shared" ref="E433:E472" si="213">0.6766097+(0.0200564*B433)+(0.0001104259*(B433^2))-(0.00000069698*(B433^3))+(0.0000000010031*(B433^4))</f>
        <v>1.373415481141359</v>
      </c>
      <c r="F433" s="173">
        <v>1</v>
      </c>
      <c r="G433" s="170">
        <f t="shared" ref="G433:G472" si="214">D433/(E433*F433)</f>
        <v>8.3217321787415113E-3</v>
      </c>
      <c r="H433" s="169">
        <f t="shared" ref="H433:H472" si="215">((B433-15)/(1+0.0162*(B433-15)))*(0.0005-(0.0056*(G433^0.5))-(0.0066*G433)-(0.0375*(G433^1.5))+(0.0636*(G433^2))-(0.0144*(G433^2.5)))</f>
        <v>-1.1170633866352056E-3</v>
      </c>
      <c r="I433" s="174">
        <f t="shared" ref="I433:I472" si="216">0.008-(0.1692*(G433^0.5))+(25.3851*G433)+(14.0941*(G433^1.5))-(7.0261*(G433^2))+(2.7081*(G433^2.5))+H433</f>
        <v>0.21292582474421837</v>
      </c>
    </row>
    <row r="434" spans="1:9" x14ac:dyDescent="0.3">
      <c r="A434" s="133">
        <v>42261</v>
      </c>
      <c r="B434" s="175">
        <f>AVERAGEIF('Salinity-Inst'!$A$5:$A$45658,'Salinity-Da'!$A434,'Salinity-Inst'!D$5:D$45658)</f>
        <v>30.210312500000004</v>
      </c>
      <c r="C434" s="175">
        <f>AVERAGEIF('Salinity-Inst'!$A$5:$A$45658,'Salinity-Da'!$A434,'Salinity-Inst'!E$5:E$45658)</f>
        <v>482.69791666666669</v>
      </c>
      <c r="D434" s="170">
        <f t="shared" si="212"/>
        <v>1.1251699689199689E-2</v>
      </c>
      <c r="E434" s="170">
        <f t="shared" si="213"/>
        <v>1.3649199618377574</v>
      </c>
      <c r="F434" s="173">
        <v>1</v>
      </c>
      <c r="G434" s="170">
        <f t="shared" si="214"/>
        <v>8.24348680053749E-3</v>
      </c>
      <c r="H434" s="169">
        <f t="shared" si="215"/>
        <v>-1.0578510255870759E-3</v>
      </c>
      <c r="I434" s="174">
        <f t="shared" si="216"/>
        <v>0.21092966703369231</v>
      </c>
    </row>
    <row r="435" spans="1:9" x14ac:dyDescent="0.3">
      <c r="A435" s="133">
        <v>42262</v>
      </c>
      <c r="B435" s="175">
        <f>AVERAGEIF('Salinity-Inst'!$A$5:$A$45658,'Salinity-Da'!$A435,'Salinity-Inst'!D$5:D$45658)</f>
        <v>29.419166666666669</v>
      </c>
      <c r="C435" s="175">
        <f>AVERAGEIF('Salinity-Inst'!$A$5:$A$45658,'Salinity-Da'!$A435,'Salinity-Inst'!E$5:E$45658)</f>
        <v>458.97916666666669</v>
      </c>
      <c r="D435" s="170">
        <f t="shared" si="212"/>
        <v>1.0698815073815074E-2</v>
      </c>
      <c r="E435" s="170">
        <f t="shared" si="213"/>
        <v>1.345229439321727</v>
      </c>
      <c r="F435" s="173">
        <v>1</v>
      </c>
      <c r="G435" s="170">
        <f t="shared" si="214"/>
        <v>7.9531526452539456E-3</v>
      </c>
      <c r="H435" s="169">
        <f t="shared" si="215"/>
        <v>-8.7148208120014679E-4</v>
      </c>
      <c r="I435" s="174">
        <f t="shared" si="216"/>
        <v>0.20349807991489133</v>
      </c>
    </row>
    <row r="436" spans="1:9" x14ac:dyDescent="0.3">
      <c r="A436" s="133">
        <v>42263</v>
      </c>
      <c r="B436" s="175">
        <f>AVERAGEIF('Salinity-Inst'!$A$5:$A$45658,'Salinity-Da'!$A436,'Salinity-Inst'!D$5:D$45658)</f>
        <v>28.461914893617021</v>
      </c>
      <c r="C436" s="175">
        <f>AVERAGEIF('Salinity-Inst'!$A$5:$A$45658,'Salinity-Da'!$A436,'Salinity-Inst'!E$5:E$45658)</f>
        <v>431.05319148936172</v>
      </c>
      <c r="D436" s="170">
        <f t="shared" si="212"/>
        <v>1.0047859941476963E-2</v>
      </c>
      <c r="E436" s="170">
        <f t="shared" si="213"/>
        <v>1.3214955129371673</v>
      </c>
      <c r="F436" s="173">
        <v>1</v>
      </c>
      <c r="G436" s="170">
        <f t="shared" si="214"/>
        <v>7.6034007252468857E-3</v>
      </c>
      <c r="H436" s="169">
        <f t="shared" si="215"/>
        <v>-6.6030179800048402E-4</v>
      </c>
      <c r="I436" s="174">
        <f t="shared" si="216"/>
        <v>0.19455078449689467</v>
      </c>
    </row>
    <row r="437" spans="1:9" x14ac:dyDescent="0.3">
      <c r="A437" s="133">
        <v>42264</v>
      </c>
      <c r="B437" s="175">
        <f>AVERAGEIF('Salinity-Inst'!$A$5:$A$45658,'Salinity-Da'!$A437,'Salinity-Inst'!D$5:D$45658)</f>
        <v>27.881666666666671</v>
      </c>
      <c r="C437" s="175">
        <f>AVERAGEIF('Salinity-Inst'!$A$5:$A$45658,'Salinity-Da'!$A437,'Salinity-Inst'!E$5:E$45658)</f>
        <v>427.98958333333331</v>
      </c>
      <c r="D437" s="170">
        <f t="shared" si="212"/>
        <v>9.9764471639471643E-3</v>
      </c>
      <c r="E437" s="170">
        <f t="shared" si="213"/>
        <v>1.3071585199260531</v>
      </c>
      <c r="F437" s="173">
        <v>1</v>
      </c>
      <c r="G437" s="170">
        <f t="shared" si="214"/>
        <v>7.6321632088750327E-3</v>
      </c>
      <c r="H437" s="169">
        <f t="shared" si="215"/>
        <v>-6.4982713107163538E-4</v>
      </c>
      <c r="I437" s="174">
        <f t="shared" si="216"/>
        <v>0.19531364133806192</v>
      </c>
    </row>
    <row r="438" spans="1:9" x14ac:dyDescent="0.3">
      <c r="A438" s="133">
        <v>42265</v>
      </c>
      <c r="B438" s="175">
        <f>AVERAGEIF('Salinity-Inst'!$A$5:$A$45658,'Salinity-Da'!$A438,'Salinity-Inst'!D$5:D$45658)</f>
        <v>27.938958333333318</v>
      </c>
      <c r="C438" s="175">
        <f>AVERAGEIF('Salinity-Inst'!$A$5:$A$45658,'Salinity-Da'!$A438,'Salinity-Inst'!E$5:E$45658)</f>
        <v>440.75</v>
      </c>
      <c r="D438" s="170">
        <f t="shared" si="212"/>
        <v>1.0273892773892774E-2</v>
      </c>
      <c r="E438" s="170">
        <f t="shared" si="213"/>
        <v>1.3085724133340859</v>
      </c>
      <c r="F438" s="173">
        <v>1</v>
      </c>
      <c r="G438" s="170">
        <f t="shared" si="214"/>
        <v>7.8512221938991707E-3</v>
      </c>
      <c r="H438" s="169">
        <f t="shared" si="215"/>
        <v>-7.5159912283457437E-4</v>
      </c>
      <c r="I438" s="174">
        <f t="shared" si="216"/>
        <v>0.20094672876352665</v>
      </c>
    </row>
    <row r="439" spans="1:9" x14ac:dyDescent="0.3">
      <c r="A439" s="133">
        <v>42266</v>
      </c>
      <c r="B439" s="175">
        <f>AVERAGEIF('Salinity-Inst'!$A$5:$A$45658,'Salinity-Da'!$A439,'Salinity-Inst'!D$5:D$45658)</f>
        <v>28.861250000000013</v>
      </c>
      <c r="C439" s="175">
        <f>AVERAGEIF('Salinity-Inst'!$A$5:$A$45658,'Salinity-Da'!$A439,'Salinity-Inst'!E$5:E$45658)</f>
        <v>455</v>
      </c>
      <c r="D439" s="170">
        <f t="shared" si="212"/>
        <v>1.0606060606060607E-2</v>
      </c>
      <c r="E439" s="170">
        <f t="shared" si="213"/>
        <v>1.3313843011444426</v>
      </c>
      <c r="F439" s="173">
        <v>1</v>
      </c>
      <c r="G439" s="170">
        <f t="shared" si="214"/>
        <v>7.9661902254245902E-3</v>
      </c>
      <c r="H439" s="169">
        <f t="shared" si="215"/>
        <v>-8.5014608203770679E-4</v>
      </c>
      <c r="I439" s="174">
        <f t="shared" si="216"/>
        <v>0.20386120855123682</v>
      </c>
    </row>
    <row r="440" spans="1:9" x14ac:dyDescent="0.3">
      <c r="A440" s="133">
        <v>42267</v>
      </c>
      <c r="B440" s="175">
        <f>AVERAGEIF('Salinity-Inst'!$A$5:$A$45658,'Salinity-Da'!$A440,'Salinity-Inst'!D$5:D$45658)</f>
        <v>30.093645833333326</v>
      </c>
      <c r="C440" s="175">
        <f>AVERAGEIF('Salinity-Inst'!$A$5:$A$45658,'Salinity-Da'!$A440,'Salinity-Inst'!E$5:E$45658)</f>
        <v>461.41666666666669</v>
      </c>
      <c r="D440" s="170">
        <f t="shared" si="212"/>
        <v>1.0755633255633256E-2</v>
      </c>
      <c r="E440" s="170">
        <f t="shared" si="213"/>
        <v>1.3620120981989077</v>
      </c>
      <c r="F440" s="173">
        <v>1</v>
      </c>
      <c r="G440" s="170">
        <f t="shared" si="214"/>
        <v>7.8968705710149335E-3</v>
      </c>
      <c r="H440" s="169">
        <f t="shared" si="215"/>
        <v>-8.7551572660610709E-4</v>
      </c>
      <c r="I440" s="174">
        <f t="shared" si="216"/>
        <v>0.20201888028916554</v>
      </c>
    </row>
    <row r="441" spans="1:9" x14ac:dyDescent="0.3">
      <c r="A441" s="133">
        <v>42268</v>
      </c>
      <c r="B441" s="175">
        <f>AVERAGEIF('Salinity-Inst'!$A$5:$A$45658,'Salinity-Da'!$A441,'Salinity-Inst'!D$5:D$45658)</f>
        <v>30.271458333333328</v>
      </c>
      <c r="C441" s="175">
        <f>AVERAGEIF('Salinity-Inst'!$A$5:$A$45658,'Salinity-Da'!$A441,'Salinity-Inst'!E$5:E$45658)</f>
        <v>461.11458333333331</v>
      </c>
      <c r="D441" s="170">
        <f t="shared" si="212"/>
        <v>1.0748591686091685E-2</v>
      </c>
      <c r="E441" s="170">
        <f t="shared" si="213"/>
        <v>1.3664445678228492</v>
      </c>
      <c r="F441" s="173">
        <v>1</v>
      </c>
      <c r="G441" s="170">
        <f t="shared" si="214"/>
        <v>7.8661015157148861E-3</v>
      </c>
      <c r="H441" s="169">
        <f t="shared" si="215"/>
        <v>-8.6790433458388432E-4</v>
      </c>
      <c r="I441" s="174">
        <f t="shared" si="216"/>
        <v>0.20122024994294058</v>
      </c>
    </row>
    <row r="442" spans="1:9" x14ac:dyDescent="0.3">
      <c r="A442" s="133">
        <v>42269</v>
      </c>
      <c r="B442" s="175">
        <f>AVERAGEIF('Salinity-Inst'!$A$5:$A$45658,'Salinity-Da'!$A442,'Salinity-Inst'!D$5:D$45658)</f>
        <v>29.842916666666678</v>
      </c>
      <c r="C442" s="175">
        <f>AVERAGEIF('Salinity-Inst'!$A$5:$A$45658,'Salinity-Da'!$A442,'Salinity-Inst'!E$5:E$45658)</f>
        <v>464.89583333333331</v>
      </c>
      <c r="D442" s="170">
        <f t="shared" si="212"/>
        <v>1.0836732711732711E-2</v>
      </c>
      <c r="E442" s="170">
        <f t="shared" si="213"/>
        <v>1.3557676726204388</v>
      </c>
      <c r="F442" s="173">
        <v>1</v>
      </c>
      <c r="G442" s="170">
        <f t="shared" si="214"/>
        <v>7.9930602643647538E-3</v>
      </c>
      <c r="H442" s="169">
        <f t="shared" si="215"/>
        <v>-9.1218067048469756E-4</v>
      </c>
      <c r="I442" s="174">
        <f t="shared" si="216"/>
        <v>0.20450368604273547</v>
      </c>
    </row>
    <row r="443" spans="1:9" x14ac:dyDescent="0.3">
      <c r="A443" s="133">
        <v>42270</v>
      </c>
      <c r="B443" s="175">
        <f>AVERAGEIF('Salinity-Inst'!$A$5:$A$45658,'Salinity-Da'!$A443,'Salinity-Inst'!D$5:D$45658)</f>
        <v>29.308854166666691</v>
      </c>
      <c r="C443" s="175">
        <f>AVERAGEIF('Salinity-Inst'!$A$5:$A$45658,'Salinity-Da'!$A443,'Salinity-Inst'!E$5:E$45658)</f>
        <v>471.16666666666669</v>
      </c>
      <c r="D443" s="170">
        <f t="shared" si="212"/>
        <v>1.0982905982905983E-2</v>
      </c>
      <c r="E443" s="170">
        <f t="shared" si="213"/>
        <v>1.3424892569808333</v>
      </c>
      <c r="F443" s="173">
        <v>1</v>
      </c>
      <c r="G443" s="170">
        <f t="shared" si="214"/>
        <v>8.1810010216437704E-3</v>
      </c>
      <c r="H443" s="169">
        <f t="shared" si="215"/>
        <v>-9.7677535800444449E-4</v>
      </c>
      <c r="I443" s="174">
        <f t="shared" si="216"/>
        <v>0.20937005217937951</v>
      </c>
    </row>
    <row r="444" spans="1:9" x14ac:dyDescent="0.3">
      <c r="A444" s="133">
        <v>42271</v>
      </c>
      <c r="B444" s="175">
        <f>AVERAGEIF('Salinity-Inst'!$A$5:$A$45658,'Salinity-Da'!$A444,'Salinity-Inst'!D$5:D$45658)</f>
        <v>29.40239583333333</v>
      </c>
      <c r="C444" s="175">
        <f>AVERAGEIF('Salinity-Inst'!$A$5:$A$45658,'Salinity-Da'!$A444,'Salinity-Inst'!E$5:E$45658)</f>
        <v>466.88541666666669</v>
      </c>
      <c r="D444" s="170">
        <f t="shared" si="212"/>
        <v>1.0883109945609946E-2</v>
      </c>
      <c r="E444" s="170">
        <f t="shared" si="213"/>
        <v>1.3448127637860467</v>
      </c>
      <c r="F444" s="173">
        <v>1</v>
      </c>
      <c r="G444" s="170">
        <f t="shared" si="214"/>
        <v>8.0926581295754241E-3</v>
      </c>
      <c r="H444" s="169">
        <f t="shared" si="215"/>
        <v>-9.389268439862525E-4</v>
      </c>
      <c r="I444" s="174">
        <f t="shared" si="216"/>
        <v>0.20708935234836168</v>
      </c>
    </row>
    <row r="445" spans="1:9" x14ac:dyDescent="0.3">
      <c r="A445" s="133">
        <v>42272</v>
      </c>
      <c r="B445" s="175">
        <f>AVERAGEIF('Salinity-Inst'!$A$5:$A$45658,'Salinity-Da'!$A445,'Salinity-Inst'!D$5:D$45658)</f>
        <v>29.196354166666676</v>
      </c>
      <c r="C445" s="175">
        <f>AVERAGEIF('Salinity-Inst'!$A$5:$A$45658,'Salinity-Da'!$A445,'Salinity-Inst'!E$5:E$45658)</f>
        <v>458.73958333333331</v>
      </c>
      <c r="D445" s="170">
        <f t="shared" si="212"/>
        <v>1.0693230380730381E-2</v>
      </c>
      <c r="E445" s="170">
        <f t="shared" si="213"/>
        <v>1.3396960982071797</v>
      </c>
      <c r="F445" s="173">
        <v>1</v>
      </c>
      <c r="G445" s="170">
        <f t="shared" si="214"/>
        <v>7.9818328910865478E-3</v>
      </c>
      <c r="H445" s="169">
        <f t="shared" si="215"/>
        <v>-8.7443712771358541E-4</v>
      </c>
      <c r="I445" s="174">
        <f t="shared" si="216"/>
        <v>0.20424704191068688</v>
      </c>
    </row>
    <row r="446" spans="1:9" x14ac:dyDescent="0.3">
      <c r="A446" s="133">
        <v>42273</v>
      </c>
      <c r="B446" s="175">
        <f>AVERAGEIF('Salinity-Inst'!$A$5:$A$45658,'Salinity-Da'!$A446,'Salinity-Inst'!D$5:D$45658)</f>
        <v>28.966770833333356</v>
      </c>
      <c r="C446" s="175">
        <f>AVERAGEIF('Salinity-Inst'!$A$5:$A$45658,'Salinity-Da'!$A446,'Salinity-Inst'!E$5:E$45658)</f>
        <v>440.58333333333331</v>
      </c>
      <c r="D446" s="170">
        <f t="shared" si="212"/>
        <v>1.0270007770007769E-2</v>
      </c>
      <c r="E446" s="170">
        <f t="shared" si="213"/>
        <v>1.3340002715507429</v>
      </c>
      <c r="F446" s="173">
        <v>1</v>
      </c>
      <c r="G446" s="170">
        <f t="shared" si="214"/>
        <v>7.6986549321081729E-3</v>
      </c>
      <c r="H446" s="169">
        <f t="shared" si="215"/>
        <v>-7.2669383127120935E-4</v>
      </c>
      <c r="I446" s="174">
        <f t="shared" si="216"/>
        <v>0.19697663706504059</v>
      </c>
    </row>
    <row r="447" spans="1:9" x14ac:dyDescent="0.3">
      <c r="A447" s="133">
        <v>42274</v>
      </c>
      <c r="B447" s="175">
        <f>AVERAGEIF('Salinity-Inst'!$A$5:$A$45658,'Salinity-Da'!$A447,'Salinity-Inst'!D$5:D$45658)</f>
        <v>28.661354166666655</v>
      </c>
      <c r="C447" s="175">
        <f>AVERAGEIF('Salinity-Inst'!$A$5:$A$45658,'Salinity-Da'!$A447,'Salinity-Inst'!E$5:E$45658)</f>
        <v>437.79166666666669</v>
      </c>
      <c r="D447" s="170">
        <f t="shared" si="212"/>
        <v>1.0204933954933956E-2</v>
      </c>
      <c r="E447" s="170">
        <f t="shared" si="213"/>
        <v>1.3264320438537123</v>
      </c>
      <c r="F447" s="173">
        <v>1</v>
      </c>
      <c r="G447" s="170">
        <f t="shared" si="214"/>
        <v>7.6935218824217607E-3</v>
      </c>
      <c r="H447" s="169">
        <f t="shared" si="215"/>
        <v>-7.1124246170729832E-4</v>
      </c>
      <c r="I447" s="174">
        <f t="shared" si="216"/>
        <v>0.19685774713258272</v>
      </c>
    </row>
    <row r="448" spans="1:9" x14ac:dyDescent="0.3">
      <c r="A448" s="133">
        <v>42275</v>
      </c>
      <c r="B448" s="175">
        <f>AVERAGEIF('Salinity-Inst'!$A$5:$A$45658,'Salinity-Da'!$A448,'Salinity-Inst'!D$5:D$45658)</f>
        <v>28.362291666666636</v>
      </c>
      <c r="C448" s="175">
        <f>AVERAGEIF('Salinity-Inst'!$A$5:$A$45658,'Salinity-Da'!$A448,'Salinity-Inst'!E$5:E$45658)</f>
        <v>444.51041666666669</v>
      </c>
      <c r="D448" s="170">
        <f t="shared" si="212"/>
        <v>1.0361548174048175E-2</v>
      </c>
      <c r="E448" s="170">
        <f t="shared" si="213"/>
        <v>1.3190312942436393</v>
      </c>
      <c r="F448" s="173">
        <v>1</v>
      </c>
      <c r="G448" s="170">
        <f t="shared" si="214"/>
        <v>7.855422550827126E-3</v>
      </c>
      <c r="H448" s="169">
        <f t="shared" si="215"/>
        <v>-7.7376124390044463E-4</v>
      </c>
      <c r="I448" s="174">
        <f t="shared" si="216"/>
        <v>0.2010346089099263</v>
      </c>
    </row>
    <row r="449" spans="1:9" x14ac:dyDescent="0.3">
      <c r="A449" s="133">
        <v>42276</v>
      </c>
      <c r="B449" s="175">
        <f>AVERAGEIF('Salinity-Inst'!$A$5:$A$45658,'Salinity-Da'!$A449,'Salinity-Inst'!D$5:D$45658)</f>
        <v>27.841075268817221</v>
      </c>
      <c r="C449" s="175">
        <f>AVERAGEIF('Salinity-Inst'!$A$5:$A$45658,'Salinity-Da'!$A449,'Salinity-Inst'!E$5:E$45658)</f>
        <v>434.16129032258067</v>
      </c>
      <c r="D449" s="170">
        <f t="shared" si="212"/>
        <v>1.0120309797729153E-2</v>
      </c>
      <c r="E449" s="170">
        <f t="shared" si="213"/>
        <v>1.3061569958895374</v>
      </c>
      <c r="F449" s="173">
        <v>1</v>
      </c>
      <c r="G449" s="170">
        <f t="shared" si="214"/>
        <v>7.7481572502981367E-3</v>
      </c>
      <c r="H449" s="169">
        <f t="shared" si="215"/>
        <v>-7.0054472779221993E-4</v>
      </c>
      <c r="I449" s="174">
        <f t="shared" si="216"/>
        <v>0.19829858180835855</v>
      </c>
    </row>
    <row r="450" spans="1:9" x14ac:dyDescent="0.3">
      <c r="A450" s="133">
        <v>42277</v>
      </c>
      <c r="B450" s="175">
        <f>AVERAGEIF('Salinity-Inst'!$A$5:$A$45658,'Salinity-Da'!$A450,'Salinity-Inst'!D$5:D$45658)</f>
        <v>28.458645833333335</v>
      </c>
      <c r="C450" s="175">
        <f>AVERAGEIF('Salinity-Inst'!$A$5:$A$45658,'Salinity-Da'!$A450,'Salinity-Inst'!E$5:E$45658)</f>
        <v>429.89583333333331</v>
      </c>
      <c r="D450" s="170">
        <f t="shared" si="212"/>
        <v>1.0020881895881895E-2</v>
      </c>
      <c r="E450" s="170">
        <f t="shared" si="213"/>
        <v>1.321414633886544</v>
      </c>
      <c r="F450" s="173">
        <v>1</v>
      </c>
      <c r="G450" s="170">
        <f t="shared" si="214"/>
        <v>7.5834500685136828E-3</v>
      </c>
      <c r="H450" s="169">
        <f t="shared" si="215"/>
        <v>-6.5075897852651338E-4</v>
      </c>
      <c r="I450" s="174">
        <f t="shared" si="216"/>
        <v>0.19403853241468588</v>
      </c>
    </row>
    <row r="451" spans="1:9" x14ac:dyDescent="0.3">
      <c r="A451" s="133">
        <v>42278</v>
      </c>
      <c r="B451" s="175">
        <f>AVERAGEIF('Salinity-Inst'!$A$5:$A$45658,'Salinity-Da'!$A451,'Salinity-Inst'!D$5:D$45658)</f>
        <v>29.14156250000001</v>
      </c>
      <c r="C451" s="175">
        <f>AVERAGEIF('Salinity-Inst'!$A$5:$A$45658,'Salinity-Da'!$A451,'Salinity-Inst'!E$5:E$45658)</f>
        <v>436.89583333333331</v>
      </c>
      <c r="D451" s="170">
        <f t="shared" si="212"/>
        <v>1.0184052059052059E-2</v>
      </c>
      <c r="E451" s="170">
        <f t="shared" si="213"/>
        <v>1.3383362257626228</v>
      </c>
      <c r="F451" s="173">
        <v>1</v>
      </c>
      <c r="G451" s="170">
        <f t="shared" si="214"/>
        <v>7.6094869607589762E-3</v>
      </c>
      <c r="H451" s="169">
        <f t="shared" si="215"/>
        <v>-6.9041239876319245E-4</v>
      </c>
      <c r="I451" s="174">
        <f t="shared" si="216"/>
        <v>0.19467986857940889</v>
      </c>
    </row>
    <row r="452" spans="1:9" x14ac:dyDescent="0.3">
      <c r="A452" s="133">
        <v>42279</v>
      </c>
      <c r="B452" s="175">
        <f>AVERAGEIF('Salinity-Inst'!$A$5:$A$45658,'Salinity-Da'!$A452,'Salinity-Inst'!D$5:D$45658)</f>
        <v>29.497978723404248</v>
      </c>
      <c r="C452" s="175">
        <f>AVERAGEIF('Salinity-Inst'!$A$5:$A$45658,'Salinity-Da'!$A452,'Salinity-Inst'!E$5:E$45658)</f>
        <v>442.97872340425533</v>
      </c>
      <c r="D452" s="170">
        <f t="shared" si="212"/>
        <v>1.032584436839756E-2</v>
      </c>
      <c r="E452" s="170">
        <f t="shared" si="213"/>
        <v>1.3471879519508736</v>
      </c>
      <c r="F452" s="173">
        <v>1</v>
      </c>
      <c r="G452" s="170">
        <f t="shared" si="214"/>
        <v>7.6647392469956568E-3</v>
      </c>
      <c r="H452" s="169">
        <f t="shared" si="215"/>
        <v>-7.3214328444496616E-4</v>
      </c>
      <c r="I452" s="174">
        <f t="shared" si="216"/>
        <v>0.19608363514833285</v>
      </c>
    </row>
    <row r="453" spans="1:9" x14ac:dyDescent="0.3">
      <c r="A453" s="133">
        <v>42280</v>
      </c>
      <c r="B453" s="175">
        <f>AVERAGEIF('Salinity-Inst'!$A$5:$A$45658,'Salinity-Da'!$A453,'Salinity-Inst'!D$5:D$45658)</f>
        <v>29.008333333333336</v>
      </c>
      <c r="C453" s="175">
        <f>AVERAGEIF('Salinity-Inst'!$A$5:$A$45658,'Salinity-Da'!$A453,'Salinity-Inst'!E$5:E$45658)</f>
        <v>449.59375</v>
      </c>
      <c r="D453" s="170">
        <f t="shared" si="212"/>
        <v>1.0480040792540793E-2</v>
      </c>
      <c r="E453" s="170">
        <f t="shared" si="213"/>
        <v>1.3350309847271749</v>
      </c>
      <c r="F453" s="173">
        <v>1</v>
      </c>
      <c r="G453" s="170">
        <f t="shared" si="214"/>
        <v>7.8500356264633656E-3</v>
      </c>
      <c r="H453" s="169">
        <f t="shared" si="215"/>
        <v>-8.01655803435073E-4</v>
      </c>
      <c r="I453" s="174">
        <f t="shared" si="216"/>
        <v>0.20086558655079859</v>
      </c>
    </row>
    <row r="454" spans="1:9" x14ac:dyDescent="0.3">
      <c r="A454" s="133">
        <v>42281</v>
      </c>
      <c r="B454" s="175">
        <f>AVERAGEIF('Salinity-Inst'!$A$5:$A$45658,'Salinity-Da'!$A454,'Salinity-Inst'!D$5:D$45658)</f>
        <v>28.185312500000009</v>
      </c>
      <c r="C454" s="175">
        <f>AVERAGEIF('Salinity-Inst'!$A$5:$A$45658,'Salinity-Da'!$A454,'Salinity-Inst'!E$5:E$45658)</f>
        <v>454.41666666666669</v>
      </c>
      <c r="D454" s="170">
        <f t="shared" si="212"/>
        <v>1.0592463092463093E-2</v>
      </c>
      <c r="E454" s="170">
        <f t="shared" si="213"/>
        <v>1.3146563885234173</v>
      </c>
      <c r="F454" s="173">
        <v>1</v>
      </c>
      <c r="G454" s="170">
        <f t="shared" si="214"/>
        <v>8.0572103744615958E-3</v>
      </c>
      <c r="H454" s="169">
        <f t="shared" si="215"/>
        <v>-8.5744414461810185E-4</v>
      </c>
      <c r="I454" s="174">
        <f t="shared" si="216"/>
        <v>0.20624086884647866</v>
      </c>
    </row>
    <row r="455" spans="1:9" x14ac:dyDescent="0.3">
      <c r="A455" s="133">
        <v>42282</v>
      </c>
      <c r="B455" s="175">
        <f>AVERAGEIF('Salinity-Inst'!$A$5:$A$45658,'Salinity-Da'!$A455,'Salinity-Inst'!D$5:D$45658)</f>
        <v>27.920729166666657</v>
      </c>
      <c r="C455" s="175">
        <f>AVERAGEIF('Salinity-Inst'!$A$5:$A$45658,'Salinity-Da'!$A455,'Salinity-Inst'!E$5:E$45658)</f>
        <v>450.38541666666669</v>
      </c>
      <c r="D455" s="170">
        <f t="shared" si="212"/>
        <v>1.0498494560994562E-2</v>
      </c>
      <c r="E455" s="170">
        <f t="shared" si="213"/>
        <v>1.3081224977488555</v>
      </c>
      <c r="F455" s="173">
        <v>1</v>
      </c>
      <c r="G455" s="170">
        <f t="shared" si="214"/>
        <v>8.0256203674054939E-3</v>
      </c>
      <c r="H455" s="169">
        <f t="shared" si="215"/>
        <v>-8.2908394425526642E-4</v>
      </c>
      <c r="I455" s="174">
        <f t="shared" si="216"/>
        <v>0.20544064293640044</v>
      </c>
    </row>
    <row r="456" spans="1:9" x14ac:dyDescent="0.3">
      <c r="A456" s="133">
        <v>42283</v>
      </c>
      <c r="B456" s="175">
        <f>AVERAGEIF('Salinity-Inst'!$A$5:$A$45658,'Salinity-Da'!$A456,'Salinity-Inst'!D$5:D$45658)</f>
        <v>28.166562500000001</v>
      </c>
      <c r="C456" s="175">
        <f>AVERAGEIF('Salinity-Inst'!$A$5:$A$45658,'Salinity-Da'!$A456,'Salinity-Inst'!E$5:E$45658)</f>
        <v>458.5625</v>
      </c>
      <c r="D456" s="170">
        <f t="shared" si="212"/>
        <v>1.0689102564102564E-2</v>
      </c>
      <c r="E456" s="170">
        <f t="shared" si="213"/>
        <v>1.3141930967458504</v>
      </c>
      <c r="F456" s="173">
        <v>1</v>
      </c>
      <c r="G456" s="170">
        <f t="shared" si="214"/>
        <v>8.1335859932383375E-3</v>
      </c>
      <c r="H456" s="169">
        <f t="shared" si="215"/>
        <v>-8.9106522692486607E-4</v>
      </c>
      <c r="I456" s="174">
        <f t="shared" si="216"/>
        <v>0.20821120382033353</v>
      </c>
    </row>
    <row r="457" spans="1:9" x14ac:dyDescent="0.3">
      <c r="A457" s="133">
        <v>42284</v>
      </c>
      <c r="B457" s="175">
        <f>AVERAGEIF('Salinity-Inst'!$A$5:$A$45658,'Salinity-Da'!$A457,'Salinity-Inst'!D$5:D$45658)</f>
        <v>27.685104166666687</v>
      </c>
      <c r="C457" s="175">
        <f>AVERAGEIF('Salinity-Inst'!$A$5:$A$45658,'Salinity-Da'!$A457,'Salinity-Inst'!E$5:E$45658)</f>
        <v>459.83333333333331</v>
      </c>
      <c r="D457" s="170">
        <f t="shared" si="212"/>
        <v>1.0718725718725718E-2</v>
      </c>
      <c r="E457" s="170">
        <f t="shared" si="213"/>
        <v>1.302310418753801</v>
      </c>
      <c r="F457" s="173">
        <v>1</v>
      </c>
      <c r="G457" s="170">
        <f t="shared" si="214"/>
        <v>8.2305459315779837E-3</v>
      </c>
      <c r="H457" s="169">
        <f t="shared" si="215"/>
        <v>-9.0650933143015036E-4</v>
      </c>
      <c r="I457" s="174">
        <f t="shared" si="216"/>
        <v>0.21074116866489623</v>
      </c>
    </row>
    <row r="458" spans="1:9" x14ac:dyDescent="0.3">
      <c r="A458" s="133">
        <v>42285</v>
      </c>
      <c r="B458" s="175">
        <f>AVERAGEIF('Salinity-Inst'!$A$5:$A$45658,'Salinity-Da'!$A458,'Salinity-Inst'!D$5:D$45658)</f>
        <v>27.885208333333328</v>
      </c>
      <c r="C458" s="175">
        <f>AVERAGEIF('Salinity-Inst'!$A$5:$A$45658,'Salinity-Da'!$A458,'Salinity-Inst'!E$5:E$45658)</f>
        <v>553</v>
      </c>
      <c r="D458" s="170">
        <f t="shared" si="212"/>
        <v>1.289044289044289E-2</v>
      </c>
      <c r="E458" s="170">
        <f t="shared" si="213"/>
        <v>1.307245913438787</v>
      </c>
      <c r="F458" s="173">
        <v>1</v>
      </c>
      <c r="G458" s="170">
        <f t="shared" si="214"/>
        <v>9.8607635777830226E-3</v>
      </c>
      <c r="H458" s="169">
        <f t="shared" si="215"/>
        <v>-1.6186529935615479E-3</v>
      </c>
      <c r="I458" s="174">
        <f t="shared" si="216"/>
        <v>0.2530397563795489</v>
      </c>
    </row>
    <row r="459" spans="1:9" x14ac:dyDescent="0.3">
      <c r="A459" s="133">
        <v>42286</v>
      </c>
      <c r="B459" s="175">
        <f>AVERAGEIF('Salinity-Inst'!$A$5:$A$45658,'Salinity-Da'!$A459,'Salinity-Inst'!D$5:D$45658)</f>
        <v>28.564895833333338</v>
      </c>
      <c r="C459" s="175">
        <f>AVERAGEIF('Salinity-Inst'!$A$5:$A$45658,'Salinity-Da'!$A459,'Salinity-Inst'!E$5:E$45658)</f>
        <v>944.51041666666663</v>
      </c>
      <c r="D459" s="170">
        <f t="shared" si="212"/>
        <v>2.2016559829059829E-2</v>
      </c>
      <c r="E459" s="170">
        <f t="shared" si="213"/>
        <v>1.3240439499103469</v>
      </c>
      <c r="F459" s="173">
        <v>1</v>
      </c>
      <c r="G459" s="170">
        <f t="shared" si="214"/>
        <v>1.6628269651132507E-2</v>
      </c>
      <c r="H459" s="169">
        <f t="shared" si="215"/>
        <v>-4.3951078165789335E-3</v>
      </c>
      <c r="I459" s="174">
        <f t="shared" si="216"/>
        <v>0.43227151279402765</v>
      </c>
    </row>
    <row r="460" spans="1:9" x14ac:dyDescent="0.3">
      <c r="A460" s="133">
        <v>42287</v>
      </c>
      <c r="B460" s="175">
        <f>AVERAGEIF('Salinity-Inst'!$A$5:$A$45658,'Salinity-Da'!$A460,'Salinity-Inst'!D$5:D$45658)</f>
        <v>28.829791666666662</v>
      </c>
      <c r="C460" s="175">
        <f>AVERAGEIF('Salinity-Inst'!$A$5:$A$45658,'Salinity-Da'!$A460,'Salinity-Inst'!E$5:E$45658)</f>
        <v>1780.53125</v>
      </c>
      <c r="D460" s="170">
        <f t="shared" si="212"/>
        <v>4.150422494172494E-2</v>
      </c>
      <c r="E460" s="170">
        <f t="shared" si="213"/>
        <v>1.3306046537949103</v>
      </c>
      <c r="F460" s="173">
        <v>1</v>
      </c>
      <c r="G460" s="170">
        <f t="shared" si="214"/>
        <v>3.1192003442460602E-2</v>
      </c>
      <c r="H460" s="169">
        <f t="shared" si="215"/>
        <v>-9.5141674034168594E-3</v>
      </c>
      <c r="I460" s="174">
        <f t="shared" si="216"/>
        <v>0.83168746237660118</v>
      </c>
    </row>
    <row r="461" spans="1:9" x14ac:dyDescent="0.3">
      <c r="A461" s="133">
        <v>42288</v>
      </c>
      <c r="B461" s="175">
        <f>AVERAGEIF('Salinity-Inst'!$A$5:$A$45658,'Salinity-Da'!$A461,'Salinity-Inst'!D$5:D$45658)</f>
        <v>28.697708333333338</v>
      </c>
      <c r="C461" s="175">
        <f>AVERAGEIF('Salinity-Inst'!$A$5:$A$45658,'Salinity-Da'!$A461,'Salinity-Inst'!E$5:E$45658)</f>
        <v>1802.875</v>
      </c>
      <c r="D461" s="170">
        <f t="shared" si="212"/>
        <v>4.2025058275058272E-2</v>
      </c>
      <c r="E461" s="170">
        <f t="shared" si="213"/>
        <v>1.3273323600722642</v>
      </c>
      <c r="F461" s="173">
        <v>1</v>
      </c>
      <c r="G461" s="170">
        <f t="shared" si="214"/>
        <v>3.166129263417513E-2</v>
      </c>
      <c r="H461" s="169">
        <f t="shared" si="215"/>
        <v>-9.5901014395786671E-3</v>
      </c>
      <c r="I461" s="174">
        <f t="shared" si="216"/>
        <v>0.84486978363543519</v>
      </c>
    </row>
    <row r="462" spans="1:9" x14ac:dyDescent="0.3">
      <c r="A462" s="133">
        <v>42289</v>
      </c>
      <c r="B462" s="175">
        <f>AVERAGEIF('Salinity-Inst'!$A$5:$A$45658,'Salinity-Da'!$A462,'Salinity-Inst'!D$5:D$45658)</f>
        <v>28.42979166666667</v>
      </c>
      <c r="C462" s="175">
        <f>AVERAGEIF('Salinity-Inst'!$A$5:$A$45658,'Salinity-Da'!$A462,'Salinity-Inst'!E$5:E$45658)</f>
        <v>2230.71875</v>
      </c>
      <c r="D462" s="170">
        <f t="shared" si="212"/>
        <v>5.1998106060606057E-2</v>
      </c>
      <c r="E462" s="170">
        <f t="shared" si="213"/>
        <v>1.3207008114737246</v>
      </c>
      <c r="F462" s="173">
        <v>1</v>
      </c>
      <c r="G462" s="170">
        <f t="shared" si="214"/>
        <v>3.9371601507977541E-2</v>
      </c>
      <c r="H462" s="169">
        <f t="shared" si="215"/>
        <v>-1.1800179590174431E-2</v>
      </c>
      <c r="I462" s="174">
        <f t="shared" si="216"/>
        <v>1.06212661359621</v>
      </c>
    </row>
    <row r="463" spans="1:9" x14ac:dyDescent="0.3">
      <c r="A463" s="133">
        <v>42290</v>
      </c>
      <c r="B463" s="175">
        <f>AVERAGEIF('Salinity-Inst'!$A$5:$A$45658,'Salinity-Da'!$A463,'Salinity-Inst'!D$5:D$45658)</f>
        <v>28.48156250000001</v>
      </c>
      <c r="C463" s="175">
        <f>AVERAGEIF('Salinity-Inst'!$A$5:$A$45658,'Salinity-Da'!$A463,'Salinity-Inst'!E$5:E$45658)</f>
        <v>3039.6875</v>
      </c>
      <c r="D463" s="170">
        <f t="shared" si="212"/>
        <v>7.0855186480186474E-2</v>
      </c>
      <c r="E463" s="170">
        <f t="shared" si="213"/>
        <v>1.3219816348549875</v>
      </c>
      <c r="F463" s="173">
        <v>1</v>
      </c>
      <c r="G463" s="170">
        <f t="shared" si="214"/>
        <v>5.3597708630769902E-2</v>
      </c>
      <c r="H463" s="169">
        <f t="shared" si="215"/>
        <v>-1.5960121673137567E-2</v>
      </c>
      <c r="I463" s="174">
        <f t="shared" si="216"/>
        <v>1.4699550271335748</v>
      </c>
    </row>
    <row r="464" spans="1:9" x14ac:dyDescent="0.3">
      <c r="A464" s="133">
        <v>42291</v>
      </c>
      <c r="B464" s="175">
        <f>AVERAGEIF('Salinity-Inst'!$A$5:$A$45658,'Salinity-Da'!$A464,'Salinity-Inst'!D$5:D$45658)</f>
        <v>28.951666666666668</v>
      </c>
      <c r="C464" s="175">
        <f>AVERAGEIF('Salinity-Inst'!$A$5:$A$45658,'Salinity-Da'!$A464,'Salinity-Inst'!E$5:E$45658)</f>
        <v>2589.1041666666665</v>
      </c>
      <c r="D464" s="170">
        <f t="shared" si="212"/>
        <v>6.035207847707847E-2</v>
      </c>
      <c r="E464" s="170">
        <f t="shared" si="213"/>
        <v>1.3336257485823118</v>
      </c>
      <c r="F464" s="173">
        <v>1</v>
      </c>
      <c r="G464" s="170">
        <f t="shared" si="214"/>
        <v>4.5254134108639342E-2</v>
      </c>
      <c r="H464" s="169">
        <f t="shared" si="215"/>
        <v>-1.3962859473552925E-2</v>
      </c>
      <c r="I464" s="174">
        <f t="shared" si="216"/>
        <v>1.2292974910176222</v>
      </c>
    </row>
    <row r="465" spans="1:9" x14ac:dyDescent="0.3">
      <c r="A465" s="133">
        <v>42292</v>
      </c>
      <c r="B465" s="175">
        <f>AVERAGEIF('Salinity-Inst'!$A$5:$A$45658,'Salinity-Da'!$A465,'Salinity-Inst'!D$5:D$45658)</f>
        <v>28.85604166666667</v>
      </c>
      <c r="C465" s="175">
        <f>AVERAGEIF('Salinity-Inst'!$A$5:$A$45658,'Salinity-Da'!$A465,'Salinity-Inst'!E$5:E$45658)</f>
        <v>2235.21875</v>
      </c>
      <c r="D465" s="170">
        <f t="shared" si="212"/>
        <v>5.2103001165501164E-2</v>
      </c>
      <c r="E465" s="170">
        <f t="shared" si="213"/>
        <v>1.3312552129223998</v>
      </c>
      <c r="F465" s="173">
        <v>1</v>
      </c>
      <c r="G465" s="170">
        <f t="shared" si="214"/>
        <v>3.9138251373396347E-2</v>
      </c>
      <c r="H465" s="169">
        <f t="shared" si="215"/>
        <v>-1.2034321078300034E-2</v>
      </c>
      <c r="I465" s="174">
        <f t="shared" si="216"/>
        <v>1.055207502753017</v>
      </c>
    </row>
    <row r="466" spans="1:9" x14ac:dyDescent="0.3">
      <c r="A466" s="133">
        <v>42293</v>
      </c>
      <c r="B466" s="175">
        <f>AVERAGEIF('Salinity-Inst'!$A$5:$A$45658,'Salinity-Da'!$A466,'Salinity-Inst'!D$5:D$45658)</f>
        <v>27.812812500000003</v>
      </c>
      <c r="C466" s="175">
        <f>AVERAGEIF('Salinity-Inst'!$A$5:$A$45658,'Salinity-Da'!$A466,'Salinity-Inst'!E$5:E$45658)</f>
        <v>3523.9270833333335</v>
      </c>
      <c r="D466" s="170">
        <f t="shared" si="212"/>
        <v>8.2142822455322465E-2</v>
      </c>
      <c r="E466" s="170">
        <f t="shared" si="213"/>
        <v>1.3054597705760664</v>
      </c>
      <c r="F466" s="173">
        <v>1</v>
      </c>
      <c r="G466" s="170">
        <f t="shared" si="214"/>
        <v>6.2922523012007417E-2</v>
      </c>
      <c r="H466" s="169">
        <f t="shared" si="215"/>
        <v>-1.7766059922851487E-2</v>
      </c>
      <c r="I466" s="174">
        <f t="shared" si="216"/>
        <v>1.7424144849989454</v>
      </c>
    </row>
    <row r="467" spans="1:9" x14ac:dyDescent="0.3">
      <c r="A467" s="133">
        <v>42294</v>
      </c>
      <c r="B467" s="175">
        <f>AVERAGEIF('Salinity-Inst'!$A$5:$A$45658,'Salinity-Da'!$A467,'Salinity-Inst'!D$5:D$45658)</f>
        <v>26.965312499999996</v>
      </c>
      <c r="C467" s="175">
        <f>AVERAGEIF('Salinity-Inst'!$A$5:$A$45658,'Salinity-Da'!$A467,'Salinity-Inst'!E$5:E$45658)</f>
        <v>4061.7083333333335</v>
      </c>
      <c r="D467" s="170">
        <f t="shared" si="212"/>
        <v>9.4678515928515936E-2</v>
      </c>
      <c r="E467" s="170">
        <f t="shared" si="213"/>
        <v>1.2845950690899264</v>
      </c>
      <c r="F467" s="173">
        <v>1</v>
      </c>
      <c r="G467" s="170">
        <f t="shared" si="214"/>
        <v>7.370300432150273E-2</v>
      </c>
      <c r="H467" s="169">
        <f t="shared" si="215"/>
        <v>-1.9371989145926888E-2</v>
      </c>
      <c r="I467" s="174">
        <f t="shared" si="216"/>
        <v>2.0614886458829953</v>
      </c>
    </row>
    <row r="468" spans="1:9" x14ac:dyDescent="0.3">
      <c r="A468" s="133">
        <v>42295</v>
      </c>
      <c r="B468" s="175">
        <f>AVERAGEIF('Salinity-Inst'!$A$5:$A$45658,'Salinity-Da'!$A468,'Salinity-Inst'!D$5:D$45658)</f>
        <v>26.113020833333334</v>
      </c>
      <c r="C468" s="175">
        <f>AVERAGEIF('Salinity-Inst'!$A$5:$A$45658,'Salinity-Da'!$A468,'Salinity-Inst'!E$5:E$45658)</f>
        <v>5175.333333333333</v>
      </c>
      <c r="D468" s="170">
        <f t="shared" si="212"/>
        <v>0.12063714063714064</v>
      </c>
      <c r="E468" s="170">
        <f t="shared" si="213"/>
        <v>1.2636970393083824</v>
      </c>
      <c r="F468" s="173">
        <v>1</v>
      </c>
      <c r="G468" s="170">
        <f t="shared" si="214"/>
        <v>9.546365694040479E-2</v>
      </c>
      <c r="H468" s="169">
        <f t="shared" si="215"/>
        <v>-2.2859525203854706E-2</v>
      </c>
      <c r="I468" s="174">
        <f t="shared" si="216"/>
        <v>2.7155250336811951</v>
      </c>
    </row>
    <row r="469" spans="1:9" x14ac:dyDescent="0.3">
      <c r="A469" s="133">
        <v>42296</v>
      </c>
      <c r="B469" s="175">
        <f>AVERAGEIF('Salinity-Inst'!$A$5:$A$45658,'Salinity-Da'!$A469,'Salinity-Inst'!D$5:D$45658)</f>
        <v>24.728020833333321</v>
      </c>
      <c r="C469" s="175">
        <f>AVERAGEIF('Salinity-Inst'!$A$5:$A$45658,'Salinity-Da'!$A469,'Salinity-Inst'!E$5:E$45658)</f>
        <v>4158.4375</v>
      </c>
      <c r="D469" s="170">
        <f t="shared" si="212"/>
        <v>9.6933275058275065E-2</v>
      </c>
      <c r="E469" s="170">
        <f t="shared" si="213"/>
        <v>1.2299237839019515</v>
      </c>
      <c r="F469" s="173">
        <v>1</v>
      </c>
      <c r="G469" s="170">
        <f t="shared" si="214"/>
        <v>7.8812424255064656E-2</v>
      </c>
      <c r="H469" s="169">
        <f t="shared" si="215"/>
        <v>-1.7244723827524018E-2</v>
      </c>
      <c r="I469" s="174">
        <f t="shared" si="216"/>
        <v>2.2168347165726185</v>
      </c>
    </row>
    <row r="470" spans="1:9" x14ac:dyDescent="0.3">
      <c r="A470" s="133">
        <v>42297</v>
      </c>
      <c r="B470" s="175">
        <f>AVERAGEIF('Salinity-Inst'!$A$5:$A$45658,'Salinity-Da'!$A470,'Salinity-Inst'!D$5:D$45658)</f>
        <v>24.306979166666661</v>
      </c>
      <c r="C470" s="175">
        <f>AVERAGEIF('Salinity-Inst'!$A$5:$A$45658,'Salinity-Da'!$A470,'Salinity-Inst'!E$5:E$45658)</f>
        <v>7965.65625</v>
      </c>
      <c r="D470" s="170">
        <f t="shared" si="212"/>
        <v>0.18567963286713288</v>
      </c>
      <c r="E470" s="170">
        <f t="shared" si="213"/>
        <v>1.2197036877372125</v>
      </c>
      <c r="F470" s="173">
        <v>1</v>
      </c>
      <c r="G470" s="170">
        <f t="shared" si="214"/>
        <v>0.1522333946629322</v>
      </c>
      <c r="H470" s="169">
        <f t="shared" si="215"/>
        <v>-2.8899905212727384E-2</v>
      </c>
      <c r="I470" s="174">
        <f t="shared" si="216"/>
        <v>4.4763484257259751</v>
      </c>
    </row>
    <row r="471" spans="1:9" x14ac:dyDescent="0.3">
      <c r="A471" s="133">
        <v>42298</v>
      </c>
      <c r="B471" s="175">
        <f>AVERAGEIF('Salinity-Inst'!$A$5:$A$45658,'Salinity-Da'!$A471,'Salinity-Inst'!D$5:D$45658)</f>
        <v>24.400526315789467</v>
      </c>
      <c r="C471" s="175">
        <f>AVERAGEIF('Salinity-Inst'!$A$5:$A$45658,'Salinity-Da'!$A471,'Salinity-Inst'!E$5:E$45658)</f>
        <v>8554.031578947368</v>
      </c>
      <c r="D471" s="170">
        <f t="shared" si="212"/>
        <v>0.19939467549993864</v>
      </c>
      <c r="E471" s="170">
        <f t="shared" si="213"/>
        <v>1.2219724659536964</v>
      </c>
      <c r="F471" s="173">
        <v>1</v>
      </c>
      <c r="G471" s="170">
        <f t="shared" si="214"/>
        <v>0.16317444218705843</v>
      </c>
      <c r="H471" s="169">
        <f t="shared" si="215"/>
        <v>-3.077504422930228E-2</v>
      </c>
      <c r="I471" s="174">
        <f t="shared" si="216"/>
        <v>4.8221267740668425</v>
      </c>
    </row>
    <row r="472" spans="1:9" x14ac:dyDescent="0.3">
      <c r="A472" s="133">
        <v>42299</v>
      </c>
      <c r="B472" s="175">
        <f>AVERAGEIF('Salinity-Inst'!$A$5:$A$45658,'Salinity-Da'!$A472,'Salinity-Inst'!D$5:D$45658)</f>
        <v>24.763854166666672</v>
      </c>
      <c r="C472" s="175">
        <f>AVERAGEIF('Salinity-Inst'!$A$5:$A$45658,'Salinity-Da'!$A472,'Salinity-Inst'!E$5:E$45658)</f>
        <v>10047.84375</v>
      </c>
      <c r="D472" s="170">
        <f t="shared" si="212"/>
        <v>0.23421547202797202</v>
      </c>
      <c r="E472" s="170">
        <f t="shared" si="213"/>
        <v>1.230794604686662</v>
      </c>
      <c r="F472" s="173">
        <v>1</v>
      </c>
      <c r="G472" s="170">
        <f t="shared" si="214"/>
        <v>0.19029614781874921</v>
      </c>
      <c r="H472" s="169">
        <f t="shared" si="215"/>
        <v>-3.5712563025676415E-2</v>
      </c>
      <c r="I472" s="174">
        <f t="shared" si="216"/>
        <v>5.6875010520878391</v>
      </c>
    </row>
    <row r="473" spans="1:9" x14ac:dyDescent="0.3">
      <c r="A473" s="133">
        <v>42300</v>
      </c>
      <c r="B473" s="175">
        <f>AVERAGEIF('Salinity-Inst'!$A$5:$A$45658,'Salinity-Da'!$A473,'Salinity-Inst'!D$5:D$45658)</f>
        <v>25.125833333333343</v>
      </c>
      <c r="C473" s="175">
        <f>AVERAGEIF('Salinity-Inst'!$A$5:$A$45658,'Salinity-Da'!$A473,'Salinity-Inst'!E$5:E$45658)</f>
        <v>11816.645833333334</v>
      </c>
      <c r="D473" s="170">
        <f t="shared" ref="D473:D482" si="217">C473/(42.9*1000)</f>
        <v>0.27544628982128982</v>
      </c>
      <c r="E473" s="170">
        <f t="shared" ref="E473:E482" si="218">0.6766097+(0.0200564*B473)+(0.0001104259*(B473^2))-(0.00000069698*(B473^3))+(0.0000000010031*(B473^4))</f>
        <v>1.2396003619629341</v>
      </c>
      <c r="F473" s="173">
        <v>1</v>
      </c>
      <c r="G473" s="170">
        <f t="shared" ref="G473:G482" si="219">D473/(E473*F473)</f>
        <v>0.22220571909572101</v>
      </c>
      <c r="H473" s="169">
        <f t="shared" ref="H473:H482" si="220">((B473-15)/(1+0.0162*(B473-15)))*(0.0005-(0.0056*(G473^0.5))-(0.0066*G473)-(0.0375*(G473^1.5))+(0.0636*(G473^2))-(0.0144*(G473^2.5)))</f>
        <v>-4.1138255458552424E-2</v>
      </c>
      <c r="I473" s="174">
        <f t="shared" ref="I473:I482" si="221">0.008-(0.1692*(G473^0.5))+(25.3851*G473)+(14.0941*(G473^1.5))-(7.0261*(G473^2))+(2.7081*(G473^2.5))+H473</f>
        <v>6.7202168537530236</v>
      </c>
    </row>
    <row r="474" spans="1:9" x14ac:dyDescent="0.3">
      <c r="A474" s="133">
        <v>42301</v>
      </c>
      <c r="B474" s="175">
        <f>AVERAGEIF('Salinity-Inst'!$A$5:$A$45658,'Salinity-Da'!$A474,'Salinity-Inst'!D$5:D$45658)</f>
        <v>25.060416666666665</v>
      </c>
      <c r="C474" s="175">
        <f>AVERAGEIF('Salinity-Inst'!$A$5:$A$45658,'Salinity-Da'!$A474,'Salinity-Inst'!E$5:E$45658)</f>
        <v>13315.447916666666</v>
      </c>
      <c r="D474" s="170">
        <f t="shared" si="217"/>
        <v>0.31038340132090131</v>
      </c>
      <c r="E474" s="170">
        <f t="shared" si="218"/>
        <v>1.2380077888575565</v>
      </c>
      <c r="F474" s="173">
        <v>1</v>
      </c>
      <c r="G474" s="170">
        <f t="shared" si="219"/>
        <v>0.25071199399102778</v>
      </c>
      <c r="H474" s="169">
        <f t="shared" si="220"/>
        <v>-4.4306086492359106E-2</v>
      </c>
      <c r="I474" s="174">
        <f t="shared" si="221"/>
        <v>7.6562124879135611</v>
      </c>
    </row>
    <row r="475" spans="1:9" x14ac:dyDescent="0.3">
      <c r="A475" s="133">
        <v>42302</v>
      </c>
      <c r="B475" s="175">
        <f>AVERAGEIF('Salinity-Inst'!$A$5:$A$45658,'Salinity-Da'!$A475,'Salinity-Inst'!D$5:D$45658)</f>
        <v>25.477604166666666</v>
      </c>
      <c r="C475" s="175">
        <f>AVERAGEIF('Salinity-Inst'!$A$5:$A$45658,'Salinity-Da'!$A475,'Salinity-Inst'!E$5:E$45658)</f>
        <v>13848.760416666666</v>
      </c>
      <c r="D475" s="170">
        <f t="shared" si="217"/>
        <v>0.32281492812742812</v>
      </c>
      <c r="E475" s="170">
        <f t="shared" si="218"/>
        <v>1.2481732743972138</v>
      </c>
      <c r="F475" s="173">
        <v>1</v>
      </c>
      <c r="G475" s="170">
        <f t="shared" si="219"/>
        <v>0.25862989918873774</v>
      </c>
      <c r="H475" s="169">
        <f t="shared" si="220"/>
        <v>-4.6782280027320031E-2</v>
      </c>
      <c r="I475" s="174">
        <f t="shared" si="221"/>
        <v>7.9164338770856828</v>
      </c>
    </row>
    <row r="476" spans="1:9" x14ac:dyDescent="0.3">
      <c r="A476" s="133">
        <v>42303</v>
      </c>
      <c r="B476" s="175">
        <f>AVERAGEIF('Salinity-Inst'!$A$5:$A$45658,'Salinity-Da'!$A476,'Salinity-Inst'!D$5:D$45658)</f>
        <v>25.644166666666653</v>
      </c>
      <c r="C476" s="175">
        <f>AVERAGEIF('Salinity-Inst'!$A$5:$A$45658,'Salinity-Da'!$A476,'Salinity-Inst'!E$5:E$45658)</f>
        <v>14415.78125</v>
      </c>
      <c r="D476" s="170">
        <f t="shared" si="217"/>
        <v>0.33603219696969699</v>
      </c>
      <c r="E476" s="170">
        <f t="shared" si="218"/>
        <v>1.2522378054864192</v>
      </c>
      <c r="F476" s="173">
        <v>1</v>
      </c>
      <c r="G476" s="170">
        <f t="shared" si="219"/>
        <v>0.26834535381174557</v>
      </c>
      <c r="H476" s="169">
        <f t="shared" si="220"/>
        <v>-4.849990906487104E-2</v>
      </c>
      <c r="I476" s="174">
        <f t="shared" si="221"/>
        <v>8.2380974966492229</v>
      </c>
    </row>
    <row r="477" spans="1:9" x14ac:dyDescent="0.3">
      <c r="A477" s="133">
        <v>42304</v>
      </c>
      <c r="B477" s="175">
        <f>AVERAGEIF('Salinity-Inst'!$A$5:$A$45658,'Salinity-Da'!$A477,'Salinity-Inst'!D$5:D$45658)</f>
        <v>25.481249999999992</v>
      </c>
      <c r="C477" s="175">
        <f>AVERAGEIF('Salinity-Inst'!$A$5:$A$45658,'Salinity-Da'!$A477,'Salinity-Inst'!E$5:E$45658)</f>
        <v>14878.604166666666</v>
      </c>
      <c r="D477" s="170">
        <f t="shared" si="217"/>
        <v>0.34682060994560993</v>
      </c>
      <c r="E477" s="170">
        <f t="shared" si="218"/>
        <v>1.2482622054115036</v>
      </c>
      <c r="F477" s="173">
        <v>1</v>
      </c>
      <c r="G477" s="170">
        <f t="shared" si="219"/>
        <v>0.27784275486517407</v>
      </c>
      <c r="H477" s="169">
        <f t="shared" si="220"/>
        <v>-4.8865506547579443E-2</v>
      </c>
      <c r="I477" s="174">
        <f t="shared" si="221"/>
        <v>8.5549429252273885</v>
      </c>
    </row>
    <row r="478" spans="1:9" x14ac:dyDescent="0.3">
      <c r="A478" s="133">
        <v>42305</v>
      </c>
      <c r="B478" s="175">
        <f>AVERAGEIF('Salinity-Inst'!$A$5:$A$45658,'Salinity-Da'!$A478,'Salinity-Inst'!D$5:D$45658)</f>
        <v>25.51541666666667</v>
      </c>
      <c r="C478" s="175">
        <f>AVERAGEIF('Salinity-Inst'!$A$5:$A$45658,'Salinity-Da'!$A478,'Salinity-Inst'!E$5:E$45658)</f>
        <v>14349.572916666666</v>
      </c>
      <c r="D478" s="170">
        <f t="shared" si="217"/>
        <v>0.33448887917637915</v>
      </c>
      <c r="E478" s="170">
        <f t="shared" si="218"/>
        <v>1.2490956949135414</v>
      </c>
      <c r="F478" s="173">
        <v>1</v>
      </c>
      <c r="G478" s="170">
        <f t="shared" si="219"/>
        <v>0.26778483068867787</v>
      </c>
      <c r="H478" s="169">
        <f t="shared" si="220"/>
        <v>-4.7938065746539367E-2</v>
      </c>
      <c r="I478" s="174">
        <f t="shared" si="221"/>
        <v>8.2199713450002587</v>
      </c>
    </row>
    <row r="479" spans="1:9" x14ac:dyDescent="0.3">
      <c r="A479" s="133">
        <v>42306</v>
      </c>
      <c r="B479" s="175">
        <f>AVERAGEIF('Salinity-Inst'!$A$5:$A$45658,'Salinity-Da'!$A479,'Salinity-Inst'!D$5:D$45658)</f>
        <v>26.124062499999994</v>
      </c>
      <c r="C479" s="175">
        <f>AVERAGEIF('Salinity-Inst'!$A$5:$A$45658,'Salinity-Da'!$A479,'Salinity-Inst'!E$5:E$45658)</f>
        <v>12702.552083333334</v>
      </c>
      <c r="D479" s="170">
        <f t="shared" si="217"/>
        <v>0.29609678515928517</v>
      </c>
      <c r="E479" s="170">
        <f t="shared" si="218"/>
        <v>1.263967226949879</v>
      </c>
      <c r="F479" s="173">
        <v>1</v>
      </c>
      <c r="G479" s="170">
        <f t="shared" si="219"/>
        <v>0.23425985962769469</v>
      </c>
      <c r="H479" s="169">
        <f t="shared" si="220"/>
        <v>-4.619102677898497E-2</v>
      </c>
      <c r="I479" s="174">
        <f t="shared" si="221"/>
        <v>7.1110064685956589</v>
      </c>
    </row>
    <row r="480" spans="1:9" x14ac:dyDescent="0.3">
      <c r="A480" s="133">
        <v>42307</v>
      </c>
      <c r="B480" s="175">
        <f>AVERAGEIF('Salinity-Inst'!$A$5:$A$45658,'Salinity-Da'!$A480,'Salinity-Inst'!D$5:D$45658)</f>
        <v>27.086874999999996</v>
      </c>
      <c r="C480" s="175">
        <f>AVERAGEIF('Salinity-Inst'!$A$5:$A$45658,'Salinity-Da'!$A480,'Salinity-Inst'!E$5:E$45658)</f>
        <v>11602.46875</v>
      </c>
      <c r="D480" s="170">
        <f t="shared" si="217"/>
        <v>0.27045381701631699</v>
      </c>
      <c r="E480" s="170">
        <f t="shared" si="218"/>
        <v>1.2875827254338015</v>
      </c>
      <c r="F480" s="173">
        <v>1</v>
      </c>
      <c r="G480" s="170">
        <f t="shared" si="219"/>
        <v>0.21004772095338417</v>
      </c>
      <c r="H480" s="169">
        <f t="shared" si="220"/>
        <v>-4.5969866414033701E-2</v>
      </c>
      <c r="I480" s="174">
        <f t="shared" si="221"/>
        <v>6.3181294491667019</v>
      </c>
    </row>
    <row r="481" spans="1:9" x14ac:dyDescent="0.3">
      <c r="A481" s="133">
        <v>42308</v>
      </c>
      <c r="B481" s="175">
        <f>AVERAGEIF('Salinity-Inst'!$A$5:$A$45658,'Salinity-Da'!$A481,'Salinity-Inst'!D$5:D$45658)</f>
        <v>26.995729166666678</v>
      </c>
      <c r="C481" s="175">
        <f>AVERAGEIF('Salinity-Inst'!$A$5:$A$45658,'Salinity-Da'!$A481,'Salinity-Inst'!E$5:E$45658)</f>
        <v>13699.979166666666</v>
      </c>
      <c r="D481" s="170">
        <f t="shared" si="217"/>
        <v>0.3193468337218337</v>
      </c>
      <c r="E481" s="170">
        <f t="shared" si="218"/>
        <v>1.2853424614941216</v>
      </c>
      <c r="F481" s="173">
        <v>1</v>
      </c>
      <c r="G481" s="170">
        <f t="shared" si="219"/>
        <v>0.24845272235900082</v>
      </c>
      <c r="H481" s="169">
        <f t="shared" si="220"/>
        <v>-5.1146315008698102E-2</v>
      </c>
      <c r="I481" s="174">
        <f t="shared" si="221"/>
        <v>7.5745576691387697</v>
      </c>
    </row>
    <row r="482" spans="1:9" x14ac:dyDescent="0.3">
      <c r="A482" s="133">
        <v>42309</v>
      </c>
      <c r="B482" s="175">
        <f>AVERAGEIF('Salinity-Inst'!$A$5:$A$45658,'Salinity-Da'!$A482,'Salinity-Inst'!D$5:D$45658)</f>
        <v>27.6134375</v>
      </c>
      <c r="C482" s="175">
        <f>AVERAGEIF('Salinity-Inst'!$A$5:$A$45658,'Salinity-Da'!$A482,'Salinity-Inst'!E$5:E$45658)</f>
        <v>13794.791666666666</v>
      </c>
      <c r="D482" s="170">
        <f t="shared" si="217"/>
        <v>0.32155691530691527</v>
      </c>
      <c r="E482" s="170">
        <f t="shared" si="218"/>
        <v>1.3005438987940225</v>
      </c>
      <c r="F482" s="173">
        <v>1</v>
      </c>
      <c r="G482" s="170">
        <f t="shared" si="219"/>
        <v>0.24724802877095561</v>
      </c>
      <c r="H482" s="169">
        <f t="shared" si="220"/>
        <v>-5.3167349950035955E-2</v>
      </c>
      <c r="I482" s="174">
        <f t="shared" si="221"/>
        <v>7.5326700180801014</v>
      </c>
    </row>
    <row r="483" spans="1:9" x14ac:dyDescent="0.3">
      <c r="A483" s="94">
        <v>42310</v>
      </c>
      <c r="B483" s="175">
        <f>AVERAGEIF('Salinity-Inst'!$A$5:$A$51605,'Salinity-Da'!$A483,'Salinity-Inst'!D$5:D$51605)</f>
        <v>28.029375000000002</v>
      </c>
      <c r="C483" s="175">
        <f>AVERAGEIF('Salinity-Inst'!$A$5:$A$51605,'Salinity-Da'!$A483,'Salinity-Inst'!E$5:E$51605)</f>
        <v>13206.5</v>
      </c>
      <c r="D483" s="170">
        <f t="shared" ref="D483" si="222">C483/(42.9*1000)</f>
        <v>0.30784382284382283</v>
      </c>
      <c r="E483" s="170">
        <f t="shared" ref="E483" si="223">0.6766097+(0.0200564*B483)+(0.0001104259*(B483^2))-(0.00000069698*(B483^3))+(0.0000000010031*(B483^4))</f>
        <v>1.3108045512601214</v>
      </c>
      <c r="F483" s="173">
        <v>1</v>
      </c>
      <c r="G483" s="170">
        <f t="shared" ref="G483" si="224">D483/(E483*F483)</f>
        <v>0.23485104819622574</v>
      </c>
      <c r="H483" s="169">
        <f t="shared" ref="H483" si="225">((B483-15)/(1+0.0162*(B483-15)))*(0.0005-(0.0056*(G483^0.5))-(0.0066*G483)-(0.0375*(G483^1.5))+(0.0636*(G483^2))-(0.0144*(G483^2.5)))</f>
        <v>-5.2811939400284787E-2</v>
      </c>
      <c r="I483" s="174">
        <f t="shared" ref="I483" si="226">0.008-(0.1692*(G483^0.5))+(25.3851*G483)+(14.0941*(G483^1.5))-(7.0261*(G483^2))+(2.7081*(G483^2.5))+H483</f>
        <v>7.1238488639291262</v>
      </c>
    </row>
    <row r="484" spans="1:9" x14ac:dyDescent="0.3">
      <c r="A484" s="133">
        <v>42311</v>
      </c>
      <c r="B484" s="175">
        <f>AVERAGEIF('Salinity-Inst'!$A$5:$A$51605,'Salinity-Da'!$A484,'Salinity-Inst'!D$5:D$51605)</f>
        <v>28.608124999999998</v>
      </c>
      <c r="C484" s="175">
        <f>AVERAGEIF('Salinity-Inst'!$A$5:$A$51605,'Salinity-Da'!$A484,'Salinity-Inst'!E$5:E$51605)</f>
        <v>11317.34375</v>
      </c>
      <c r="D484" s="170">
        <f t="shared" ref="D484:D485" si="227">C484/(42.9*1000)</f>
        <v>0.26380754662004663</v>
      </c>
      <c r="E484" s="170">
        <f t="shared" ref="E484:E485" si="228">0.6766097+(0.0200564*B484)+(0.0001104259*(B484^2))-(0.00000069698*(B484^3))+(0.0000000010031*(B484^4))</f>
        <v>1.3251140802223202</v>
      </c>
      <c r="F484" s="173">
        <v>1</v>
      </c>
      <c r="G484" s="170">
        <f t="shared" ref="G484:G485" si="229">D484/(E484*F484)</f>
        <v>0.19908289448994948</v>
      </c>
      <c r="H484" s="169">
        <f t="shared" ref="H484:H485" si="230">((B484-15)/(1+0.0162*(B484-15)))*(0.0005-(0.0056*(G484^0.5))-(0.0066*G484)-(0.0375*(G484^1.5))+(0.0636*(G484^2))-(0.0144*(G484^2.5)))</f>
        <v>-4.8810364617853916E-2</v>
      </c>
      <c r="I484" s="174">
        <f t="shared" ref="I484:I485" si="231">0.008-(0.1692*(G484^0.5))+(25.3851*G484)+(14.0941*(G484^1.5))-(7.0261*(G484^2))+(2.7081*(G484^2.5))+H484</f>
        <v>5.958805751358403</v>
      </c>
    </row>
    <row r="485" spans="1:9" x14ac:dyDescent="0.3">
      <c r="A485" s="133">
        <v>42312</v>
      </c>
      <c r="B485" s="175">
        <f>AVERAGEIF('Salinity-Inst'!$A$5:$A$51605,'Salinity-Da'!$A485,'Salinity-Inst'!D$5:D$51605)</f>
        <v>28.581666666666674</v>
      </c>
      <c r="C485" s="175">
        <f>AVERAGEIF('Salinity-Inst'!$A$5:$A$51605,'Salinity-Da'!$A485,'Salinity-Inst'!E$5:E$51605)</f>
        <v>10821.505263157895</v>
      </c>
      <c r="D485" s="170">
        <f t="shared" si="227"/>
        <v>0.25224953993375043</v>
      </c>
      <c r="E485" s="170">
        <f t="shared" si="228"/>
        <v>1.3244590842389252</v>
      </c>
      <c r="F485" s="173">
        <v>1</v>
      </c>
      <c r="G485" s="170">
        <f t="shared" si="229"/>
        <v>0.19045476220105415</v>
      </c>
      <c r="H485" s="169">
        <f t="shared" si="230"/>
        <v>-4.7187210480691757E-2</v>
      </c>
      <c r="I485" s="174">
        <f t="shared" si="231"/>
        <v>5.681150076580253</v>
      </c>
    </row>
    <row r="486" spans="1:9" x14ac:dyDescent="0.3">
      <c r="A486" s="133">
        <v>42313</v>
      </c>
      <c r="B486" s="175">
        <f>AVERAGEIF('Salinity-Inst'!$A$5:$A$51605,'Salinity-Da'!$A486,'Salinity-Inst'!D$5:D$51605)</f>
        <v>28.070842105263157</v>
      </c>
      <c r="C486" s="175">
        <f>AVERAGEIF('Salinity-Inst'!$A$5:$A$51605,'Salinity-Da'!$A486,'Salinity-Inst'!E$5:E$51605)</f>
        <v>12634.510638297872</v>
      </c>
      <c r="D486" s="170">
        <f t="shared" ref="D486:D543" si="232">C486/(42.9*1000)</f>
        <v>0.29451073748946088</v>
      </c>
      <c r="E486" s="170">
        <f t="shared" ref="E486:E543" si="233">0.6766097+(0.0200564*B486)+(0.0001104259*(B486^2))-(0.00000069698*(B486^3))+(0.0000000010031*(B486^4))</f>
        <v>1.3118285690298397</v>
      </c>
      <c r="F486" s="173">
        <v>1</v>
      </c>
      <c r="G486" s="170">
        <f t="shared" ref="G486:G543" si="234">D486/(E486*F486)</f>
        <v>0.22450398203117786</v>
      </c>
      <c r="H486" s="169">
        <f t="shared" ref="H486:H543" si="235">((B486-15)/(1+0.0162*(B486-15)))*(0.0005-(0.0056*(G486^0.5))-(0.0066*G486)-(0.0375*(G486^1.5))+(0.0636*(G486^2))-(0.0144*(G486^2.5)))</f>
        <v>-5.1371590241797237E-2</v>
      </c>
      <c r="I486" s="174">
        <f t="shared" ref="I486:I543" si="236">0.008-(0.1692*(G486^0.5))+(25.3851*G486)+(14.0941*(G486^1.5))-(7.0261*(G486^2))+(2.7081*(G486^2.5))+H486</f>
        <v>6.7853056664843043</v>
      </c>
    </row>
    <row r="487" spans="1:9" x14ac:dyDescent="0.3">
      <c r="A487" s="133">
        <v>42314</v>
      </c>
      <c r="B487" s="175">
        <f>AVERAGEIF('Salinity-Inst'!$A$5:$A$51605,'Salinity-Da'!$A487,'Salinity-Inst'!D$5:D$51605)</f>
        <v>27.547708333333336</v>
      </c>
      <c r="C487" s="175">
        <f>AVERAGEIF('Salinity-Inst'!$A$5:$A$51605,'Salinity-Da'!$A487,'Salinity-Inst'!E$5:E$51605)</f>
        <v>14625.802083333334</v>
      </c>
      <c r="D487" s="170">
        <f t="shared" si="232"/>
        <v>0.34092778749028751</v>
      </c>
      <c r="E487" s="170">
        <f t="shared" si="233"/>
        <v>1.2989242501915506</v>
      </c>
      <c r="F487" s="173">
        <v>1</v>
      </c>
      <c r="G487" s="170">
        <f t="shared" si="234"/>
        <v>0.26246933756145624</v>
      </c>
      <c r="H487" s="169">
        <f t="shared" si="235"/>
        <v>-5.496201957622162E-2</v>
      </c>
      <c r="I487" s="174">
        <f t="shared" si="236"/>
        <v>8.0359145332494464</v>
      </c>
    </row>
    <row r="488" spans="1:9" x14ac:dyDescent="0.3">
      <c r="A488" s="133">
        <v>42315</v>
      </c>
      <c r="B488" s="175">
        <f>AVERAGEIF('Salinity-Inst'!$A$5:$A$51605,'Salinity-Da'!$A488,'Salinity-Inst'!D$5:D$51605)</f>
        <v>27.458645833333353</v>
      </c>
      <c r="C488" s="175">
        <f>AVERAGEIF('Salinity-Inst'!$A$5:$A$51605,'Salinity-Da'!$A488,'Salinity-Inst'!E$5:E$51605)</f>
        <v>15656.802083333334</v>
      </c>
      <c r="D488" s="170">
        <f t="shared" si="232"/>
        <v>0.36496042152292152</v>
      </c>
      <c r="E488" s="170">
        <f t="shared" si="233"/>
        <v>1.2967304305808518</v>
      </c>
      <c r="F488" s="173">
        <v>1</v>
      </c>
      <c r="G488" s="170">
        <f t="shared" si="234"/>
        <v>0.28144663911329876</v>
      </c>
      <c r="H488" s="169">
        <f t="shared" si="235"/>
        <v>-5.6961947958445037E-2</v>
      </c>
      <c r="I488" s="174">
        <f t="shared" si="236"/>
        <v>8.6674915976712779</v>
      </c>
    </row>
    <row r="489" spans="1:9" x14ac:dyDescent="0.3">
      <c r="A489" s="133">
        <v>42316</v>
      </c>
      <c r="B489" s="175">
        <f>AVERAGEIF('Salinity-Inst'!$A$5:$A$51605,'Salinity-Da'!$A489,'Salinity-Inst'!D$5:D$51605)</f>
        <v>27.766354166666659</v>
      </c>
      <c r="C489" s="175">
        <f>AVERAGEIF('Salinity-Inst'!$A$5:$A$51605,'Salinity-Da'!$A489,'Salinity-Inst'!E$5:E$51605)</f>
        <v>15288.135416666666</v>
      </c>
      <c r="D489" s="170">
        <f t="shared" si="232"/>
        <v>0.35636679292929291</v>
      </c>
      <c r="E489" s="170">
        <f t="shared" si="233"/>
        <v>1.3043138694082719</v>
      </c>
      <c r="F489" s="173">
        <v>1</v>
      </c>
      <c r="G489" s="170">
        <f t="shared" si="234"/>
        <v>0.27322165414906296</v>
      </c>
      <c r="H489" s="169">
        <f t="shared" si="235"/>
        <v>-5.712533642305951E-2</v>
      </c>
      <c r="I489" s="174">
        <f t="shared" si="236"/>
        <v>8.3922066860873805</v>
      </c>
    </row>
    <row r="490" spans="1:9" x14ac:dyDescent="0.3">
      <c r="A490" s="133">
        <v>42317</v>
      </c>
      <c r="B490" s="175">
        <f>AVERAGEIF('Salinity-Inst'!$A$5:$A$51605,'Salinity-Da'!$A490,'Salinity-Inst'!D$5:D$51605)</f>
        <v>28.053333333333342</v>
      </c>
      <c r="C490" s="175">
        <f>AVERAGEIF('Salinity-Inst'!$A$5:$A$51605,'Salinity-Da'!$A490,'Salinity-Inst'!E$5:E$51605)</f>
        <v>15003.78125</v>
      </c>
      <c r="D490" s="170">
        <f t="shared" si="232"/>
        <v>0.34973849067599067</v>
      </c>
      <c r="E490" s="170">
        <f t="shared" si="233"/>
        <v>1.3113961714363016</v>
      </c>
      <c r="F490" s="173">
        <v>1</v>
      </c>
      <c r="G490" s="170">
        <f t="shared" si="234"/>
        <v>0.2666917124616438</v>
      </c>
      <c r="H490" s="169">
        <f t="shared" si="235"/>
        <v>-5.7346222787615198E-2</v>
      </c>
      <c r="I490" s="174">
        <f t="shared" si="236"/>
        <v>8.1741291179663769</v>
      </c>
    </row>
    <row r="491" spans="1:9" x14ac:dyDescent="0.3">
      <c r="A491" s="133">
        <v>42318</v>
      </c>
      <c r="B491" s="175">
        <f>AVERAGEIF('Salinity-Inst'!$A$5:$A$51605,'Salinity-Da'!$A491,'Salinity-Inst'!D$5:D$51605)</f>
        <v>28.276250000000005</v>
      </c>
      <c r="C491" s="175">
        <f>AVERAGEIF('Salinity-Inst'!$A$5:$A$51605,'Salinity-Da'!$A491,'Salinity-Inst'!E$5:E$51605)</f>
        <v>14058.802083333334</v>
      </c>
      <c r="D491" s="170">
        <f t="shared" si="232"/>
        <v>0.3277110042735043</v>
      </c>
      <c r="E491" s="170">
        <f t="shared" si="233"/>
        <v>1.3169039145344323</v>
      </c>
      <c r="F491" s="173">
        <v>1</v>
      </c>
      <c r="G491" s="170">
        <f t="shared" si="234"/>
        <v>0.24884959385162175</v>
      </c>
      <c r="H491" s="169">
        <f t="shared" si="235"/>
        <v>-5.5696477838672168E-2</v>
      </c>
      <c r="I491" s="174">
        <f t="shared" si="236"/>
        <v>7.5831450669425671</v>
      </c>
    </row>
    <row r="492" spans="1:9" x14ac:dyDescent="0.3">
      <c r="A492" s="133">
        <v>42319</v>
      </c>
      <c r="B492" s="175">
        <f>AVERAGEIF('Salinity-Inst'!$A$5:$A$51605,'Salinity-Da'!$A492,'Salinity-Inst'!D$5:D$51605)</f>
        <v>28.099791666666675</v>
      </c>
      <c r="C492" s="175">
        <f>AVERAGEIF('Salinity-Inst'!$A$5:$A$51605,'Salinity-Da'!$A492,'Salinity-Inst'!E$5:E$51605)</f>
        <v>13103.322916666666</v>
      </c>
      <c r="D492" s="170">
        <f t="shared" si="232"/>
        <v>0.30543876262626263</v>
      </c>
      <c r="E492" s="170">
        <f t="shared" si="233"/>
        <v>1.312543584934341</v>
      </c>
      <c r="F492" s="173">
        <v>1</v>
      </c>
      <c r="G492" s="170">
        <f t="shared" si="234"/>
        <v>0.2327075200642133</v>
      </c>
      <c r="H492" s="169">
        <f t="shared" si="235"/>
        <v>-5.2724930799015614E-2</v>
      </c>
      <c r="I492" s="174">
        <f t="shared" si="236"/>
        <v>7.0533876974540233</v>
      </c>
    </row>
    <row r="493" spans="1:9" x14ac:dyDescent="0.3">
      <c r="A493" s="133">
        <v>42320</v>
      </c>
      <c r="B493" s="175">
        <f>AVERAGEIF('Salinity-Inst'!$A$5:$A$51605,'Salinity-Da'!$A493,'Salinity-Inst'!D$5:D$51605)</f>
        <v>28.111770833333335</v>
      </c>
      <c r="C493" s="175">
        <f>AVERAGEIF('Salinity-Inst'!$A$5:$A$51605,'Salinity-Da'!$A493,'Salinity-Inst'!E$5:E$51605)</f>
        <v>14492.697916666666</v>
      </c>
      <c r="D493" s="170">
        <f t="shared" si="232"/>
        <v>0.33782512626262623</v>
      </c>
      <c r="E493" s="170">
        <f t="shared" si="233"/>
        <v>1.3128394821870442</v>
      </c>
      <c r="F493" s="173">
        <v>1</v>
      </c>
      <c r="G493" s="170">
        <f t="shared" si="234"/>
        <v>0.25732401473777072</v>
      </c>
      <c r="H493" s="169">
        <f t="shared" si="235"/>
        <v>-5.6305460892769721E-2</v>
      </c>
      <c r="I493" s="174">
        <f t="shared" si="236"/>
        <v>7.8635313167414962</v>
      </c>
    </row>
    <row r="494" spans="1:9" x14ac:dyDescent="0.3">
      <c r="A494" s="133">
        <v>42321</v>
      </c>
      <c r="B494" s="175">
        <f>AVERAGEIF('Salinity-Inst'!$A$5:$A$51605,'Salinity-Da'!$A494,'Salinity-Inst'!D$5:D$51605)</f>
        <v>28.478958333333324</v>
      </c>
      <c r="C494" s="175">
        <f>AVERAGEIF('Salinity-Inst'!$A$5:$A$51605,'Salinity-Da'!$A494,'Salinity-Inst'!E$5:E$51605)</f>
        <v>13281.458333333334</v>
      </c>
      <c r="D494" s="170">
        <f t="shared" si="232"/>
        <v>0.30959110334110335</v>
      </c>
      <c r="E494" s="170">
        <f t="shared" si="233"/>
        <v>1.3219171999766914</v>
      </c>
      <c r="F494" s="173">
        <v>1</v>
      </c>
      <c r="G494" s="170">
        <f t="shared" si="234"/>
        <v>0.2341985589918659</v>
      </c>
      <c r="H494" s="169">
        <f t="shared" si="235"/>
        <v>-5.4207444289922094E-2</v>
      </c>
      <c r="I494" s="174">
        <f t="shared" si="236"/>
        <v>7.1009721524018303</v>
      </c>
    </row>
    <row r="495" spans="1:9" x14ac:dyDescent="0.3">
      <c r="A495" s="133">
        <v>42322</v>
      </c>
      <c r="B495" s="175">
        <f>AVERAGEIF('Salinity-Inst'!$A$5:$A$51605,'Salinity-Da'!$A495,'Salinity-Inst'!D$5:D$51605)</f>
        <v>26.853191489361709</v>
      </c>
      <c r="C495" s="175">
        <f>AVERAGEIF('Salinity-Inst'!$A$5:$A$51605,'Salinity-Da'!$A495,'Salinity-Inst'!E$5:E$51605)</f>
        <v>13123.063829787234</v>
      </c>
      <c r="D495" s="170">
        <f t="shared" si="232"/>
        <v>0.30589892377126421</v>
      </c>
      <c r="E495" s="170">
        <f t="shared" si="233"/>
        <v>1.2818409878681836</v>
      </c>
      <c r="F495" s="173">
        <v>1</v>
      </c>
      <c r="G495" s="170">
        <f t="shared" si="234"/>
        <v>0.2386403045825532</v>
      </c>
      <c r="H495" s="169">
        <f t="shared" si="235"/>
        <v>-4.9330845934744752E-2</v>
      </c>
      <c r="I495" s="174">
        <f t="shared" si="236"/>
        <v>7.2521891210405887</v>
      </c>
    </row>
    <row r="496" spans="1:9" x14ac:dyDescent="0.3">
      <c r="A496" s="133">
        <v>42323</v>
      </c>
      <c r="B496" s="175">
        <f>AVERAGEIF('Salinity-Inst'!$A$5:$A$51605,'Salinity-Da'!$A496,'Salinity-Inst'!D$5:D$51605)</f>
        <v>25.017291666666662</v>
      </c>
      <c r="C496" s="175">
        <f>AVERAGEIF('Salinity-Inst'!$A$5:$A$51605,'Salinity-Da'!$A496,'Salinity-Inst'!E$5:E$51605)</f>
        <v>13672.239583333334</v>
      </c>
      <c r="D496" s="170">
        <f t="shared" si="232"/>
        <v>0.31870022338772341</v>
      </c>
      <c r="E496" s="170">
        <f t="shared" si="233"/>
        <v>1.2369581971038475</v>
      </c>
      <c r="F496" s="173">
        <v>1</v>
      </c>
      <c r="G496" s="170">
        <f t="shared" si="234"/>
        <v>0.25764833778046203</v>
      </c>
      <c r="H496" s="169">
        <f t="shared" si="235"/>
        <v>-4.4907564883779928E-2</v>
      </c>
      <c r="I496" s="174">
        <f t="shared" si="236"/>
        <v>7.8857007533021424</v>
      </c>
    </row>
    <row r="497" spans="1:9" x14ac:dyDescent="0.3">
      <c r="A497" s="133">
        <v>42324</v>
      </c>
      <c r="B497" s="175">
        <f>AVERAGEIF('Salinity-Inst'!$A$5:$A$51605,'Salinity-Da'!$A497,'Salinity-Inst'!D$5:D$51605)</f>
        <v>24.497578947368424</v>
      </c>
      <c r="C497" s="175">
        <f>AVERAGEIF('Salinity-Inst'!$A$5:$A$51605,'Salinity-Da'!$A497,'Salinity-Inst'!E$5:E$51605)</f>
        <v>15227.378947368421</v>
      </c>
      <c r="D497" s="170">
        <f t="shared" si="232"/>
        <v>0.35495055821371613</v>
      </c>
      <c r="E497" s="170">
        <f t="shared" si="233"/>
        <v>1.2243274270068312</v>
      </c>
      <c r="F497" s="173">
        <v>1</v>
      </c>
      <c r="G497" s="170">
        <f t="shared" si="234"/>
        <v>0.28991473227180725</v>
      </c>
      <c r="H497" s="169">
        <f t="shared" si="235"/>
        <v>-4.6000009941068759E-2</v>
      </c>
      <c r="I497" s="174">
        <f t="shared" si="236"/>
        <v>8.962522728812905</v>
      </c>
    </row>
    <row r="498" spans="1:9" x14ac:dyDescent="0.3">
      <c r="A498" s="133">
        <v>42325</v>
      </c>
      <c r="B498" s="175">
        <f>AVERAGEIF('Salinity-Inst'!$A$5:$A$51605,'Salinity-Da'!$A498,'Salinity-Inst'!D$5:D$51605)</f>
        <v>24.643333333333334</v>
      </c>
      <c r="C498" s="175">
        <f>AVERAGEIF('Salinity-Inst'!$A$5:$A$51605,'Salinity-Da'!$A498,'Salinity-Inst'!E$5:E$51605)</f>
        <v>17075.510416666668</v>
      </c>
      <c r="D498" s="170">
        <f t="shared" si="232"/>
        <v>0.39803054584304587</v>
      </c>
      <c r="E498" s="170">
        <f t="shared" si="233"/>
        <v>1.2278663475652356</v>
      </c>
      <c r="F498" s="173">
        <v>1</v>
      </c>
      <c r="G498" s="170">
        <f t="shared" si="234"/>
        <v>0.32416439023050819</v>
      </c>
      <c r="H498" s="169">
        <f t="shared" si="235"/>
        <v>-4.9436156371363491E-2</v>
      </c>
      <c r="I498" s="174">
        <f t="shared" si="236"/>
        <v>10.116146759828878</v>
      </c>
    </row>
    <row r="499" spans="1:9" x14ac:dyDescent="0.3">
      <c r="A499" s="133">
        <v>42326</v>
      </c>
      <c r="B499" s="175">
        <f>AVERAGEIF('Salinity-Inst'!$A$5:$A$51605,'Salinity-Da'!$A499,'Salinity-Inst'!D$5:D$51605)</f>
        <v>24.926666666666677</v>
      </c>
      <c r="C499" s="175">
        <f>AVERAGEIF('Salinity-Inst'!$A$5:$A$51605,'Salinity-Da'!$A499,'Salinity-Inst'!E$5:E$51605)</f>
        <v>18109.447916666668</v>
      </c>
      <c r="D499" s="170">
        <f t="shared" si="232"/>
        <v>0.42213165306915312</v>
      </c>
      <c r="E499" s="170">
        <f t="shared" si="233"/>
        <v>1.2347532837077058</v>
      </c>
      <c r="F499" s="173">
        <v>1</v>
      </c>
      <c r="G499" s="170">
        <f t="shared" si="234"/>
        <v>0.34187530305777369</v>
      </c>
      <c r="H499" s="169">
        <f t="shared" si="235"/>
        <v>-5.1970419100273724E-2</v>
      </c>
      <c r="I499" s="174">
        <f t="shared" si="236"/>
        <v>10.716842397152874</v>
      </c>
    </row>
    <row r="500" spans="1:9" x14ac:dyDescent="0.3">
      <c r="A500" s="133">
        <v>42327</v>
      </c>
      <c r="B500" s="175">
        <f>AVERAGEIF('Salinity-Inst'!$A$5:$A$51605,'Salinity-Da'!$A500,'Salinity-Inst'!D$5:D$51605)</f>
        <v>25.507187499999997</v>
      </c>
      <c r="C500" s="175">
        <f>AVERAGEIF('Salinity-Inst'!$A$5:$A$51605,'Salinity-Da'!$A500,'Salinity-Inst'!E$5:E$51605)</f>
        <v>16608.927083333332</v>
      </c>
      <c r="D500" s="170">
        <f t="shared" si="232"/>
        <v>0.38715447746697745</v>
      </c>
      <c r="E500" s="170">
        <f t="shared" si="233"/>
        <v>1.2488949328936474</v>
      </c>
      <c r="F500" s="173">
        <v>1</v>
      </c>
      <c r="G500" s="170">
        <f t="shared" si="234"/>
        <v>0.30999763652651996</v>
      </c>
      <c r="H500" s="169">
        <f t="shared" si="235"/>
        <v>-5.2032210469532311E-2</v>
      </c>
      <c r="I500" s="174">
        <f t="shared" si="236"/>
        <v>9.6334057234985639</v>
      </c>
    </row>
    <row r="501" spans="1:9" x14ac:dyDescent="0.3">
      <c r="A501" s="133">
        <v>42328</v>
      </c>
      <c r="B501" s="175">
        <f>AVERAGEIF('Salinity-Inst'!$A$5:$A$51605,'Salinity-Da'!$A501,'Salinity-Inst'!D$5:D$51605)</f>
        <v>25.938437499999992</v>
      </c>
      <c r="C501" s="175">
        <f>AVERAGEIF('Salinity-Inst'!$A$5:$A$51605,'Salinity-Da'!$A501,'Salinity-Inst'!E$5:E$51605)</f>
        <v>15477.625</v>
      </c>
      <c r="D501" s="170">
        <f t="shared" si="232"/>
        <v>0.36078379953379952</v>
      </c>
      <c r="E501" s="170">
        <f t="shared" si="233"/>
        <v>1.2594269611105171</v>
      </c>
      <c r="F501" s="173">
        <v>1</v>
      </c>
      <c r="G501" s="170">
        <f t="shared" si="234"/>
        <v>0.28646663178916976</v>
      </c>
      <c r="H501" s="169">
        <f t="shared" si="235"/>
        <v>-5.1578093452789631E-2</v>
      </c>
      <c r="I501" s="174">
        <f t="shared" si="236"/>
        <v>8.8411763981812701</v>
      </c>
    </row>
    <row r="502" spans="1:9" x14ac:dyDescent="0.3">
      <c r="A502" s="133">
        <v>42329</v>
      </c>
      <c r="B502" s="175">
        <f>AVERAGEIF('Salinity-Inst'!$A$5:$A$51605,'Salinity-Da'!$A502,'Salinity-Inst'!D$5:D$51605)</f>
        <v>25.718437499999997</v>
      </c>
      <c r="C502" s="175">
        <f>AVERAGEIF('Salinity-Inst'!$A$5:$A$51605,'Salinity-Da'!$A502,'Salinity-Inst'!E$5:E$51605)</f>
        <v>17370.552083333332</v>
      </c>
      <c r="D502" s="170">
        <f t="shared" si="232"/>
        <v>0.40490797397047396</v>
      </c>
      <c r="E502" s="170">
        <f t="shared" si="233"/>
        <v>1.2540512827469517</v>
      </c>
      <c r="F502" s="173">
        <v>1</v>
      </c>
      <c r="G502" s="170">
        <f t="shared" si="234"/>
        <v>0.32287991690701712</v>
      </c>
      <c r="H502" s="169">
        <f t="shared" si="235"/>
        <v>-5.402676099065238E-2</v>
      </c>
      <c r="I502" s="174">
        <f t="shared" si="236"/>
        <v>10.067934316230987</v>
      </c>
    </row>
    <row r="503" spans="1:9" x14ac:dyDescent="0.3">
      <c r="A503" s="133">
        <v>42330</v>
      </c>
      <c r="B503" s="175">
        <f>AVERAGEIF('Salinity-Inst'!$A$5:$A$51605,'Salinity-Da'!$A503,'Salinity-Inst'!D$5:D$51605)</f>
        <v>25.504583333333319</v>
      </c>
      <c r="C503" s="175">
        <f>AVERAGEIF('Salinity-Inst'!$A$5:$A$51605,'Salinity-Da'!$A503,'Salinity-Inst'!E$5:E$51605)</f>
        <v>15222.385416666666</v>
      </c>
      <c r="D503" s="170">
        <f t="shared" si="232"/>
        <v>0.35483415889665887</v>
      </c>
      <c r="E503" s="170">
        <f t="shared" si="233"/>
        <v>1.2488314023299134</v>
      </c>
      <c r="F503" s="173">
        <v>1</v>
      </c>
      <c r="G503" s="170">
        <f t="shared" si="234"/>
        <v>0.28413295680638212</v>
      </c>
      <c r="H503" s="169">
        <f t="shared" si="235"/>
        <v>-4.9597662997504621E-2</v>
      </c>
      <c r="I503" s="174">
        <f t="shared" si="236"/>
        <v>8.7648817629305729</v>
      </c>
    </row>
    <row r="504" spans="1:9" x14ac:dyDescent="0.3">
      <c r="A504" s="133">
        <v>42331</v>
      </c>
      <c r="B504" s="175">
        <f>AVERAGEIF('Salinity-Inst'!$A$5:$A$51605,'Salinity-Da'!$A504,'Salinity-Inst'!D$5:D$51605)</f>
        <v>23.645833333333343</v>
      </c>
      <c r="C504" s="175">
        <f>AVERAGEIF('Salinity-Inst'!$A$5:$A$51605,'Salinity-Da'!$A504,'Salinity-Inst'!E$5:E$51605)</f>
        <v>11762.197916666666</v>
      </c>
      <c r="D504" s="170">
        <f t="shared" si="232"/>
        <v>0.27417710761460762</v>
      </c>
      <c r="E504" s="170">
        <f t="shared" si="233"/>
        <v>1.2037007479113284</v>
      </c>
      <c r="F504" s="173">
        <v>1</v>
      </c>
      <c r="G504" s="170">
        <f t="shared" si="234"/>
        <v>0.22777846411607039</v>
      </c>
      <c r="H504" s="169">
        <f t="shared" si="235"/>
        <v>-3.6473033787141965E-2</v>
      </c>
      <c r="I504" s="174">
        <f t="shared" si="236"/>
        <v>6.9076432470703377</v>
      </c>
    </row>
    <row r="505" spans="1:9" x14ac:dyDescent="0.3">
      <c r="A505" s="133">
        <v>42332</v>
      </c>
      <c r="B505" s="175">
        <f>AVERAGEIF('Salinity-Inst'!$A$5:$A$51605,'Salinity-Da'!$A505,'Salinity-Inst'!D$5:D$51605)</f>
        <v>21.211562499999999</v>
      </c>
      <c r="C505" s="175">
        <f>AVERAGEIF('Salinity-Inst'!$A$5:$A$51605,'Salinity-Da'!$A505,'Salinity-Inst'!E$5:E$51605)</f>
        <v>12943.770833333334</v>
      </c>
      <c r="D505" s="170">
        <f t="shared" si="232"/>
        <v>0.30171959984459984</v>
      </c>
      <c r="E505" s="170">
        <f t="shared" si="233"/>
        <v>1.1452725281232916</v>
      </c>
      <c r="F505" s="173">
        <v>1</v>
      </c>
      <c r="G505" s="170">
        <f t="shared" si="234"/>
        <v>0.26344786278861909</v>
      </c>
      <c r="H505" s="169">
        <f t="shared" si="235"/>
        <v>-2.981360320281717E-2</v>
      </c>
      <c r="I505" s="174">
        <f t="shared" si="236"/>
        <v>8.0936272650222847</v>
      </c>
    </row>
    <row r="506" spans="1:9" x14ac:dyDescent="0.3">
      <c r="A506" s="133">
        <v>42333</v>
      </c>
      <c r="B506" s="175">
        <f>AVERAGEIF('Salinity-Inst'!$A$5:$A$51605,'Salinity-Da'!$A506,'Salinity-Inst'!D$5:D$51605)</f>
        <v>21.275520833333328</v>
      </c>
      <c r="C506" s="175">
        <f>AVERAGEIF('Salinity-Inst'!$A$5:$A$51605,'Salinity-Da'!$A506,'Salinity-Inst'!E$5:E$51605)</f>
        <v>15246.229166666666</v>
      </c>
      <c r="D506" s="170">
        <f t="shared" si="232"/>
        <v>0.35538995726495726</v>
      </c>
      <c r="E506" s="170">
        <f t="shared" si="233"/>
        <v>1.1467974818190694</v>
      </c>
      <c r="F506" s="173">
        <v>1</v>
      </c>
      <c r="G506" s="170">
        <f t="shared" si="234"/>
        <v>0.30989774820679911</v>
      </c>
      <c r="H506" s="169">
        <f t="shared" si="235"/>
        <v>-3.3005017511427107E-2</v>
      </c>
      <c r="I506" s="174">
        <f t="shared" si="236"/>
        <v>9.649055108093501</v>
      </c>
    </row>
    <row r="507" spans="1:9" x14ac:dyDescent="0.3">
      <c r="A507" s="133">
        <v>42334</v>
      </c>
      <c r="B507" s="175">
        <f>AVERAGEIF('Salinity-Inst'!$A$5:$A$51605,'Salinity-Da'!$A507,'Salinity-Inst'!D$5:D$51605)</f>
        <v>21.415625000000002</v>
      </c>
      <c r="C507" s="175">
        <f>AVERAGEIF('Salinity-Inst'!$A$5:$A$51605,'Salinity-Da'!$A507,'Salinity-Inst'!E$5:E$51605)</f>
        <v>15889.708333333334</v>
      </c>
      <c r="D507" s="170">
        <f t="shared" si="232"/>
        <v>0.37038947163947167</v>
      </c>
      <c r="E507" s="170">
        <f t="shared" si="233"/>
        <v>1.1501399366333969</v>
      </c>
      <c r="F507" s="173">
        <v>1</v>
      </c>
      <c r="G507" s="170">
        <f t="shared" si="234"/>
        <v>0.32203861446951221</v>
      </c>
      <c r="H507" s="169">
        <f t="shared" si="235"/>
        <v>-3.4335936642106338E-2</v>
      </c>
      <c r="I507" s="174">
        <f t="shared" si="236"/>
        <v>10.059063205680644</v>
      </c>
    </row>
    <row r="508" spans="1:9" x14ac:dyDescent="0.3">
      <c r="A508" s="133">
        <v>42335</v>
      </c>
      <c r="B508" s="175">
        <f>AVERAGEIF('Salinity-Inst'!$A$5:$A$51605,'Salinity-Da'!$A508,'Salinity-Inst'!D$5:D$51605)</f>
        <v>21.75385416666666</v>
      </c>
      <c r="C508" s="175">
        <f>AVERAGEIF('Salinity-Inst'!$A$5:$A$51605,'Salinity-Da'!$A508,'Salinity-Inst'!E$5:E$51605)</f>
        <v>16035.770833333334</v>
      </c>
      <c r="D508" s="170">
        <f t="shared" si="232"/>
        <v>0.37379419191919194</v>
      </c>
      <c r="E508" s="170">
        <f t="shared" si="233"/>
        <v>1.158220092830978</v>
      </c>
      <c r="F508" s="173">
        <v>1</v>
      </c>
      <c r="G508" s="170">
        <f t="shared" si="234"/>
        <v>0.32273157255072821</v>
      </c>
      <c r="H508" s="169">
        <f t="shared" si="235"/>
        <v>-3.6005776211570265E-2</v>
      </c>
      <c r="I508" s="174">
        <f t="shared" si="236"/>
        <v>10.08091851729549</v>
      </c>
    </row>
    <row r="509" spans="1:9" x14ac:dyDescent="0.3">
      <c r="A509" s="133">
        <v>42336</v>
      </c>
      <c r="B509" s="175">
        <f>AVERAGEIF('Salinity-Inst'!$A$5:$A$51605,'Salinity-Da'!$A509,'Salinity-Inst'!D$5:D$51605)</f>
        <v>22.076666666666679</v>
      </c>
      <c r="C509" s="175">
        <f>AVERAGEIF('Salinity-Inst'!$A$5:$A$51605,'Salinity-Da'!$A509,'Salinity-Inst'!E$5:E$51605)</f>
        <v>16115.302083333334</v>
      </c>
      <c r="D509" s="170">
        <f t="shared" si="232"/>
        <v>0.3756480672105672</v>
      </c>
      <c r="E509" s="170">
        <f t="shared" si="233"/>
        <v>1.1659464186768727</v>
      </c>
      <c r="F509" s="173">
        <v>1</v>
      </c>
      <c r="G509" s="170">
        <f t="shared" si="234"/>
        <v>0.32218295900497407</v>
      </c>
      <c r="H509" s="169">
        <f t="shared" si="235"/>
        <v>-3.7518219644466597E-2</v>
      </c>
      <c r="I509" s="174">
        <f t="shared" si="236"/>
        <v>10.060780839825201</v>
      </c>
    </row>
    <row r="510" spans="1:9" x14ac:dyDescent="0.3">
      <c r="A510" s="133">
        <v>42337</v>
      </c>
      <c r="B510" s="175">
        <f>AVERAGEIF('Salinity-Inst'!$A$5:$A$51605,'Salinity-Da'!$A510,'Salinity-Inst'!D$5:D$51605)</f>
        <v>22.190833333333334</v>
      </c>
      <c r="C510" s="175">
        <f>AVERAGEIF('Salinity-Inst'!$A$5:$A$51605,'Salinity-Da'!$A510,'Salinity-Inst'!E$5:E$51605)</f>
        <v>15548.458333333334</v>
      </c>
      <c r="D510" s="170">
        <f t="shared" si="232"/>
        <v>0.36243492618492618</v>
      </c>
      <c r="E510" s="170">
        <f t="shared" si="233"/>
        <v>1.168682288927176</v>
      </c>
      <c r="F510" s="173">
        <v>1</v>
      </c>
      <c r="G510" s="170">
        <f t="shared" si="234"/>
        <v>0.31012271651488216</v>
      </c>
      <c r="H510" s="169">
        <f t="shared" si="235"/>
        <v>-3.7330770223554202E-2</v>
      </c>
      <c r="I510" s="174">
        <f t="shared" si="236"/>
        <v>9.6523370021828221</v>
      </c>
    </row>
    <row r="511" spans="1:9" x14ac:dyDescent="0.3">
      <c r="A511" s="133">
        <v>42338</v>
      </c>
      <c r="B511" s="175">
        <f>AVERAGEIF('Salinity-Inst'!$A$5:$A$51605,'Salinity-Da'!$A511,'Salinity-Inst'!D$5:D$51605)</f>
        <v>22.631562500000005</v>
      </c>
      <c r="C511" s="175">
        <f>AVERAGEIF('Salinity-Inst'!$A$5:$A$51605,'Salinity-Da'!$A511,'Salinity-Inst'!E$5:E$51605)</f>
        <v>15602.260416666666</v>
      </c>
      <c r="D511" s="170">
        <f t="shared" si="232"/>
        <v>0.36368905400155399</v>
      </c>
      <c r="E511" s="170">
        <f t="shared" si="233"/>
        <v>1.1792601809034173</v>
      </c>
      <c r="F511" s="173">
        <v>1</v>
      </c>
      <c r="G511" s="170">
        <f t="shared" si="234"/>
        <v>0.30840442159501741</v>
      </c>
      <c r="H511" s="169">
        <f t="shared" si="235"/>
        <v>-3.9253026692165738E-2</v>
      </c>
      <c r="I511" s="174">
        <f t="shared" si="236"/>
        <v>9.5923218928800651</v>
      </c>
    </row>
    <row r="512" spans="1:9" x14ac:dyDescent="0.3">
      <c r="A512" s="133">
        <v>42339</v>
      </c>
      <c r="B512" s="175">
        <f>AVERAGEIF('Salinity-Inst'!$A$5:$A$51605,'Salinity-Da'!$A512,'Salinity-Inst'!D$5:D$51605)</f>
        <v>23.654895833333324</v>
      </c>
      <c r="C512" s="175">
        <f>AVERAGEIF('Salinity-Inst'!$A$5:$A$51605,'Salinity-Da'!$A512,'Salinity-Inst'!E$5:E$51605)</f>
        <v>16161.447916666666</v>
      </c>
      <c r="D512" s="170">
        <f t="shared" si="232"/>
        <v>0.37672372766122764</v>
      </c>
      <c r="E512" s="170">
        <f t="shared" si="233"/>
        <v>1.2039197265317938</v>
      </c>
      <c r="F512" s="173">
        <v>1</v>
      </c>
      <c r="G512" s="170">
        <f t="shared" si="234"/>
        <v>0.31291432423528687</v>
      </c>
      <c r="H512" s="169">
        <f t="shared" si="235"/>
        <v>-4.4201133282421347E-2</v>
      </c>
      <c r="I512" s="174">
        <f t="shared" si="236"/>
        <v>9.7399146337721465</v>
      </c>
    </row>
    <row r="513" spans="1:10" x14ac:dyDescent="0.3">
      <c r="A513" s="133">
        <v>42340</v>
      </c>
      <c r="B513" s="175">
        <f>AVERAGEIF('Salinity-Inst'!$A$5:$A$51605,'Salinity-Da'!$A513,'Salinity-Inst'!D$5:D$51605)</f>
        <v>24.404583333333324</v>
      </c>
      <c r="C513" s="175">
        <f>AVERAGEIF('Salinity-Inst'!$A$5:$A$51605,'Salinity-Da'!$A513,'Salinity-Inst'!E$5:E$51605)</f>
        <v>15521.473684210527</v>
      </c>
      <c r="D513" s="170">
        <f t="shared" si="232"/>
        <v>0.36180591338486079</v>
      </c>
      <c r="E513" s="170">
        <f t="shared" si="233"/>
        <v>1.2220708848623314</v>
      </c>
      <c r="F513" s="173">
        <v>1</v>
      </c>
      <c r="G513" s="170">
        <f t="shared" si="234"/>
        <v>0.29605967858862697</v>
      </c>
      <c r="H513" s="169">
        <f t="shared" si="235"/>
        <v>-4.614381481534216E-2</v>
      </c>
      <c r="I513" s="174">
        <f t="shared" si="236"/>
        <v>9.1690253605035341</v>
      </c>
    </row>
    <row r="514" spans="1:10" x14ac:dyDescent="0.3">
      <c r="A514" s="133">
        <v>42341</v>
      </c>
      <c r="B514" s="175">
        <f>AVERAGEIF('Salinity-Inst'!$A$5:$A$51605,'Salinity-Da'!$A514,'Salinity-Inst'!D$5:D$51605)</f>
        <v>24.692187499999978</v>
      </c>
      <c r="C514" s="175">
        <f>AVERAGEIF('Salinity-Inst'!$A$5:$A$51605,'Salinity-Da'!$A514,'Salinity-Inst'!E$5:E$51605)</f>
        <v>15524.720430107527</v>
      </c>
      <c r="D514" s="170">
        <f t="shared" si="232"/>
        <v>0.36188159510740159</v>
      </c>
      <c r="E514" s="170">
        <f t="shared" si="233"/>
        <v>1.2290531233672899</v>
      </c>
      <c r="F514" s="173">
        <v>1</v>
      </c>
      <c r="G514" s="170">
        <f t="shared" si="234"/>
        <v>0.29443934377379799</v>
      </c>
      <c r="H514" s="169">
        <f t="shared" si="235"/>
        <v>-4.7220426050020636E-2</v>
      </c>
      <c r="I514" s="174">
        <f t="shared" si="236"/>
        <v>9.1134178686319398</v>
      </c>
    </row>
    <row r="515" spans="1:10" x14ac:dyDescent="0.3">
      <c r="A515" s="133">
        <v>42342</v>
      </c>
      <c r="B515" s="175">
        <f>AVERAGEIF('Salinity-Inst'!$A$5:$A$51605,'Salinity-Da'!$A515,'Salinity-Inst'!D$5:D$51605)</f>
        <v>23.09468750000001</v>
      </c>
      <c r="C515" s="175">
        <f>AVERAGEIF('Salinity-Inst'!$A$5:$A$51605,'Salinity-Da'!$A515,'Salinity-Inst'!E$5:E$51605)</f>
        <v>12587.625</v>
      </c>
      <c r="D515" s="170">
        <f t="shared" si="232"/>
        <v>0.29341783216783218</v>
      </c>
      <c r="E515" s="170">
        <f t="shared" si="233"/>
        <v>1.1904032930424528</v>
      </c>
      <c r="F515" s="173">
        <v>1</v>
      </c>
      <c r="G515" s="170">
        <f t="shared" si="234"/>
        <v>0.2464860723107628</v>
      </c>
      <c r="H515" s="169">
        <f t="shared" si="235"/>
        <v>-3.6256403261185705E-2</v>
      </c>
      <c r="I515" s="174">
        <f t="shared" si="236"/>
        <v>7.5243751716688427</v>
      </c>
    </row>
    <row r="516" spans="1:10" x14ac:dyDescent="0.3">
      <c r="A516" s="133">
        <v>42343</v>
      </c>
      <c r="B516" s="175">
        <f>AVERAGEIF('Salinity-Inst'!$A$5:$A$51605,'Salinity-Da'!$A516,'Salinity-Inst'!D$5:D$51605)</f>
        <v>22.877187500000005</v>
      </c>
      <c r="C516" s="175">
        <f>AVERAGEIF('Salinity-Inst'!$A$5:$A$51605,'Salinity-Da'!$A516,'Salinity-Inst'!E$5:E$51605)</f>
        <v>9827.71875</v>
      </c>
      <c r="D516" s="170">
        <f t="shared" si="232"/>
        <v>0.22908435314685316</v>
      </c>
      <c r="E516" s="170">
        <f t="shared" si="233"/>
        <v>1.1851665775578415</v>
      </c>
      <c r="F516" s="173">
        <v>1</v>
      </c>
      <c r="G516" s="170">
        <f t="shared" si="234"/>
        <v>0.1932929577029629</v>
      </c>
      <c r="H516" s="169">
        <f t="shared" si="235"/>
        <v>-2.99330885416473E-2</v>
      </c>
      <c r="I516" s="174">
        <f t="shared" si="236"/>
        <v>5.7901496101015715</v>
      </c>
    </row>
    <row r="517" spans="1:10" x14ac:dyDescent="0.3">
      <c r="A517" s="133">
        <v>42344</v>
      </c>
      <c r="B517" s="175">
        <f>AVERAGEIF('Salinity-Inst'!$A$5:$A$51605,'Salinity-Da'!$A517,'Salinity-Inst'!D$5:D$51605)</f>
        <v>22.988854166666659</v>
      </c>
      <c r="C517" s="175">
        <f>AVERAGEIF('Salinity-Inst'!$A$5:$A$51605,'Salinity-Da'!$A517,'Salinity-Inst'!E$5:E$51605)</f>
        <v>9832.8645833333339</v>
      </c>
      <c r="D517" s="170">
        <f t="shared" si="232"/>
        <v>0.22920430264180267</v>
      </c>
      <c r="E517" s="170">
        <f t="shared" si="233"/>
        <v>1.1878543848765859</v>
      </c>
      <c r="F517" s="173">
        <v>1</v>
      </c>
      <c r="G517" s="170">
        <f t="shared" si="234"/>
        <v>0.19295656568680869</v>
      </c>
      <c r="H517" s="169">
        <f t="shared" si="235"/>
        <v>-3.0270293406065261E-2</v>
      </c>
      <c r="I517" s="174">
        <f t="shared" si="236"/>
        <v>5.7789321286132544</v>
      </c>
    </row>
    <row r="518" spans="1:10" x14ac:dyDescent="0.3">
      <c r="A518" s="133">
        <v>42345</v>
      </c>
      <c r="B518" s="175">
        <f>AVERAGEIF('Salinity-Inst'!$A$5:$A$51605,'Salinity-Da'!$A518,'Salinity-Inst'!D$5:D$51605)</f>
        <v>22.712708333333339</v>
      </c>
      <c r="C518" s="175">
        <f>AVERAGEIF('Salinity-Inst'!$A$5:$A$51605,'Salinity-Da'!$A518,'Salinity-Inst'!E$5:E$51605)</f>
        <v>8957.7604166666661</v>
      </c>
      <c r="D518" s="170">
        <f t="shared" si="232"/>
        <v>0.20880560411810412</v>
      </c>
      <c r="E518" s="170">
        <f t="shared" si="233"/>
        <v>1.1812105652097173</v>
      </c>
      <c r="F518" s="173">
        <v>1</v>
      </c>
      <c r="G518" s="170">
        <f t="shared" si="234"/>
        <v>0.17677255035475561</v>
      </c>
      <c r="H518" s="169">
        <f t="shared" si="235"/>
        <v>-2.7493330849905597E-2</v>
      </c>
      <c r="I518" s="174">
        <f t="shared" si="236"/>
        <v>5.260294270356181</v>
      </c>
    </row>
    <row r="519" spans="1:10" x14ac:dyDescent="0.3">
      <c r="A519" s="133">
        <v>42346</v>
      </c>
      <c r="B519" s="175">
        <f>AVERAGEIF('Salinity-Inst'!$A$5:$A$51605,'Salinity-Da'!$A519,'Salinity-Inst'!D$5:D$51605)</f>
        <v>21.510833333333338</v>
      </c>
      <c r="C519" s="175">
        <f>AVERAGEIF('Salinity-Inst'!$A$5:$A$51605,'Salinity-Da'!$A519,'Salinity-Inst'!E$5:E$51605)</f>
        <v>7208.03125</v>
      </c>
      <c r="D519" s="170">
        <f t="shared" si="232"/>
        <v>0.16801937645687645</v>
      </c>
      <c r="E519" s="170">
        <f t="shared" si="233"/>
        <v>1.1524128480441995</v>
      </c>
      <c r="F519" s="173">
        <v>1</v>
      </c>
      <c r="G519" s="170">
        <f t="shared" si="234"/>
        <v>0.1457979028453458</v>
      </c>
      <c r="H519" s="169">
        <f t="shared" si="235"/>
        <v>-2.0337615384986654E-2</v>
      </c>
      <c r="I519" s="174">
        <f t="shared" si="236"/>
        <v>4.2814058569051507</v>
      </c>
    </row>
    <row r="520" spans="1:10" x14ac:dyDescent="0.3">
      <c r="A520" s="133">
        <v>42347</v>
      </c>
      <c r="B520" s="175">
        <f>AVERAGEIF('Salinity-Inst'!$A$5:$A$51605,'Salinity-Da'!$A520,'Salinity-Inst'!D$5:D$51605)</f>
        <v>22.264791666666671</v>
      </c>
      <c r="C520" s="175">
        <f>AVERAGEIF('Salinity-Inst'!$A$5:$A$51605,'Salinity-Da'!$A520,'Salinity-Inst'!E$5:E$51605)</f>
        <v>8401.1041666666661</v>
      </c>
      <c r="D520" s="170">
        <f t="shared" si="232"/>
        <v>0.19582993395493395</v>
      </c>
      <c r="E520" s="170">
        <f t="shared" si="233"/>
        <v>1.1704555460321968</v>
      </c>
      <c r="F520" s="173">
        <v>1</v>
      </c>
      <c r="G520" s="170">
        <f t="shared" si="234"/>
        <v>0.16731086850653196</v>
      </c>
      <c r="H520" s="169">
        <f t="shared" si="235"/>
        <v>-2.4996701604623316E-2</v>
      </c>
      <c r="I520" s="174">
        <f t="shared" si="236"/>
        <v>4.9598718504210595</v>
      </c>
    </row>
    <row r="521" spans="1:10" x14ac:dyDescent="0.3">
      <c r="A521" s="133">
        <v>42348</v>
      </c>
      <c r="B521" s="175">
        <f>AVERAGEIF('Salinity-Inst'!$A$5:$A$51605,'Salinity-Da'!$A521,'Salinity-Inst'!D$5:D$51605)</f>
        <v>22.68687499999999</v>
      </c>
      <c r="C521" s="175">
        <f>AVERAGEIF('Salinity-Inst'!$A$5:$A$51605,'Salinity-Da'!$A521,'Salinity-Inst'!E$5:E$51605)</f>
        <v>8120.25</v>
      </c>
      <c r="D521" s="170">
        <f t="shared" si="232"/>
        <v>0.18928321678321677</v>
      </c>
      <c r="E521" s="170">
        <f t="shared" si="233"/>
        <v>1.1805895525137073</v>
      </c>
      <c r="F521" s="173">
        <v>1</v>
      </c>
      <c r="G521" s="170">
        <f t="shared" si="234"/>
        <v>0.16032940184858963</v>
      </c>
      <c r="H521" s="169">
        <f t="shared" si="235"/>
        <v>-2.5437087333153533E-2</v>
      </c>
      <c r="I521" s="174">
        <f t="shared" si="236"/>
        <v>4.7368649449220692</v>
      </c>
    </row>
    <row r="522" spans="1:10" x14ac:dyDescent="0.3">
      <c r="A522" s="133">
        <v>42349</v>
      </c>
      <c r="B522" s="175">
        <f>AVERAGEIF('Salinity-Inst'!$A$5:$A$51605,'Salinity-Da'!$A522,'Salinity-Inst'!D$5:D$51605)</f>
        <v>23.000416666666666</v>
      </c>
      <c r="C522" s="175">
        <f>AVERAGEIF('Salinity-Inst'!$A$5:$A$51605,'Salinity-Da'!$A522,'Salinity-Inst'!E$5:E$51605)</f>
        <v>8790.2916666666661</v>
      </c>
      <c r="D522" s="170">
        <f t="shared" si="232"/>
        <v>0.20490190365190364</v>
      </c>
      <c r="E522" s="170">
        <f t="shared" si="233"/>
        <v>1.1881327867513958</v>
      </c>
      <c r="F522" s="173">
        <v>1</v>
      </c>
      <c r="G522" s="170">
        <f t="shared" si="234"/>
        <v>0.1724570737687901</v>
      </c>
      <c r="H522" s="169">
        <f t="shared" si="235"/>
        <v>-2.7874880478855286E-2</v>
      </c>
      <c r="I522" s="174">
        <f t="shared" si="236"/>
        <v>5.1215710137688992</v>
      </c>
    </row>
    <row r="523" spans="1:10" x14ac:dyDescent="0.3">
      <c r="A523" s="133">
        <v>42350</v>
      </c>
      <c r="B523" s="175">
        <f>AVERAGEIF('Salinity-Inst'!$A$5:$A$51605,'Salinity-Da'!$A523,'Salinity-Inst'!D$5:D$51605)</f>
        <v>23.118750000000002</v>
      </c>
      <c r="C523" s="175">
        <f>AVERAGEIF('Salinity-Inst'!$A$5:$A$51605,'Salinity-Da'!$A523,'Salinity-Inst'!E$5:E$51605)</f>
        <v>10729.177083333334</v>
      </c>
      <c r="D523" s="170">
        <f t="shared" si="232"/>
        <v>0.25009736790986792</v>
      </c>
      <c r="E523" s="170">
        <f t="shared" si="233"/>
        <v>1.1909830228250897</v>
      </c>
      <c r="F523" s="173">
        <v>1</v>
      </c>
      <c r="G523" s="170">
        <f t="shared" si="234"/>
        <v>0.20999238705907039</v>
      </c>
      <c r="H523" s="169">
        <f t="shared" si="235"/>
        <v>-3.2626118348923316E-2</v>
      </c>
      <c r="I523" s="174">
        <f t="shared" si="236"/>
        <v>6.3296698971878707</v>
      </c>
    </row>
    <row r="524" spans="1:10" x14ac:dyDescent="0.3">
      <c r="A524" s="133">
        <v>42351</v>
      </c>
      <c r="B524" s="175">
        <f>AVERAGEIF('Salinity-Inst'!$A$5:$A$51605,'Salinity-Da'!$A524,'Salinity-Inst'!D$5:D$51605)</f>
        <v>23.238125000000011</v>
      </c>
      <c r="C524" s="175">
        <f>AVERAGEIF('Salinity-Inst'!$A$5:$A$51605,'Salinity-Da'!$A524,'Salinity-Inst'!E$5:E$51605)</f>
        <v>11027.708333333334</v>
      </c>
      <c r="D524" s="170">
        <f t="shared" si="232"/>
        <v>0.25705613830613833</v>
      </c>
      <c r="E524" s="170">
        <f t="shared" si="233"/>
        <v>1.1938602020475728</v>
      </c>
      <c r="F524" s="173">
        <v>1</v>
      </c>
      <c r="G524" s="170">
        <f t="shared" si="234"/>
        <v>0.21531510797098768</v>
      </c>
      <c r="H524" s="169">
        <f t="shared" si="235"/>
        <v>-3.3633207958476907E-2</v>
      </c>
      <c r="I524" s="174">
        <f t="shared" si="236"/>
        <v>6.5023238547609656</v>
      </c>
    </row>
    <row r="525" spans="1:10" x14ac:dyDescent="0.3">
      <c r="A525" s="133">
        <v>42352</v>
      </c>
      <c r="B525" s="175">
        <f>AVERAGEIF('Salinity-Inst'!$A$5:$A$51605,'Salinity-Da'!$A525,'Salinity-Inst'!D$5:D$51605)</f>
        <v>23.784842105263152</v>
      </c>
      <c r="C525" s="175">
        <f>AVERAGEIF('Salinity-Inst'!$A$5:$A$51605,'Salinity-Da'!$A525,'Salinity-Inst'!E$5:E$51605)</f>
        <v>12523.126315789474</v>
      </c>
      <c r="D525" s="170">
        <f t="shared" si="232"/>
        <v>0.29191436633541895</v>
      </c>
      <c r="E525" s="170">
        <f t="shared" si="233"/>
        <v>1.2070607996173208</v>
      </c>
      <c r="F525" s="173">
        <v>1</v>
      </c>
      <c r="G525" s="170">
        <f t="shared" si="234"/>
        <v>0.2418389913979194</v>
      </c>
      <c r="H525" s="169">
        <f t="shared" si="235"/>
        <v>-3.8485516033436168E-2</v>
      </c>
      <c r="I525" s="174">
        <f t="shared" si="236"/>
        <v>7.3685782240306175</v>
      </c>
    </row>
    <row r="526" spans="1:10" x14ac:dyDescent="0.3">
      <c r="A526" s="133">
        <v>42353</v>
      </c>
      <c r="B526" s="180">
        <f>AVERAGEIF('Salinity-Inst'!$A$5:$A$51605,'Salinity-Da'!$A526,'Salinity-Inst'!D$5:D$51605)</f>
        <v>24.3459712230216</v>
      </c>
      <c r="C526" s="180">
        <f>AVERAGEIF('Salinity-Inst'!$A$5:$A$51605,'Salinity-Da'!$A526,'Salinity-Inst'!E$5:E$51605)</f>
        <v>11352.489208633093</v>
      </c>
      <c r="D526" s="181">
        <f t="shared" si="232"/>
        <v>0.26462678808002549</v>
      </c>
      <c r="E526" s="181">
        <f t="shared" si="233"/>
        <v>1.2206492192333944</v>
      </c>
      <c r="F526" s="173">
        <v>1</v>
      </c>
      <c r="G526" s="181">
        <f t="shared" si="234"/>
        <v>0.21679183823688455</v>
      </c>
      <c r="H526" s="182">
        <f t="shared" si="235"/>
        <v>-3.7740025785410046E-2</v>
      </c>
      <c r="I526" s="183">
        <f t="shared" si="236"/>
        <v>6.5464672768665864</v>
      </c>
      <c r="J526" s="184"/>
    </row>
    <row r="527" spans="1:10" x14ac:dyDescent="0.3">
      <c r="A527" s="133">
        <v>42354</v>
      </c>
      <c r="B527" s="180">
        <f>AVERAGEIF('Salinity-Inst'!$A$5:$A$51605,'Salinity-Da'!$A527,'Salinity-Inst'!D$5:D$51605)</f>
        <v>25.267708333333331</v>
      </c>
      <c r="C527" s="180">
        <f>AVERAGEIF('Salinity-Inst'!$A$5:$A$51605,'Salinity-Da'!$A527,'Salinity-Inst'!E$5:E$51605)</f>
        <v>10590.59375</v>
      </c>
      <c r="D527" s="181">
        <f t="shared" si="232"/>
        <v>0.24686698717948719</v>
      </c>
      <c r="E527" s="181">
        <f t="shared" si="233"/>
        <v>1.2430561311831003</v>
      </c>
      <c r="F527" s="173">
        <v>1</v>
      </c>
      <c r="G527" s="181">
        <f t="shared" si="234"/>
        <v>0.19859681392225403</v>
      </c>
      <c r="H527" s="182">
        <f t="shared" si="235"/>
        <v>-3.846965401079299E-2</v>
      </c>
      <c r="I527" s="183">
        <f t="shared" si="236"/>
        <v>5.9533835127466519</v>
      </c>
      <c r="J527" s="184"/>
    </row>
    <row r="528" spans="1:10" x14ac:dyDescent="0.3">
      <c r="A528" s="133">
        <v>42355</v>
      </c>
      <c r="B528" s="180">
        <f>AVERAGEIF('Salinity-Inst'!$A$5:$A$51605,'Salinity-Da'!$A528,'Salinity-Inst'!D$5:D$51605)</f>
        <v>25.445520833333337</v>
      </c>
      <c r="C528" s="180">
        <f>AVERAGEIF('Salinity-Inst'!$A$5:$A$51605,'Salinity-Da'!$A528,'Salinity-Inst'!E$5:E$51605)</f>
        <v>10621.666666666666</v>
      </c>
      <c r="D528" s="181">
        <f t="shared" si="232"/>
        <v>0.24759129759129758</v>
      </c>
      <c r="E528" s="181">
        <f t="shared" si="233"/>
        <v>1.2473907514851397</v>
      </c>
      <c r="F528" s="173">
        <v>1</v>
      </c>
      <c r="G528" s="181">
        <f t="shared" si="234"/>
        <v>0.19848736035321421</v>
      </c>
      <c r="H528" s="182">
        <f t="shared" si="235"/>
        <v>-3.9023913875114641E-2</v>
      </c>
      <c r="I528" s="183">
        <f t="shared" si="236"/>
        <v>5.9492802965091833</v>
      </c>
      <c r="J528" s="184"/>
    </row>
    <row r="529" spans="1:10" x14ac:dyDescent="0.3">
      <c r="A529" s="133">
        <v>42356</v>
      </c>
      <c r="B529" s="180">
        <f>AVERAGEIF('Salinity-Inst'!$A$5:$A$51605,'Salinity-Da'!$A529,'Salinity-Inst'!D$5:D$51605)</f>
        <v>24.94833333333332</v>
      </c>
      <c r="C529" s="180">
        <f>AVERAGEIF('Salinity-Inst'!$A$5:$A$51605,'Salinity-Da'!$A529,'Salinity-Inst'!E$5:E$51605)</f>
        <v>8907.2604166666661</v>
      </c>
      <c r="D529" s="181">
        <f t="shared" si="232"/>
        <v>0.20762844794094792</v>
      </c>
      <c r="E529" s="181">
        <f t="shared" si="233"/>
        <v>1.2352803428146004</v>
      </c>
      <c r="F529" s="173">
        <v>1</v>
      </c>
      <c r="G529" s="181">
        <f t="shared" si="234"/>
        <v>0.16808204643479077</v>
      </c>
      <c r="H529" s="182">
        <f t="shared" si="235"/>
        <v>-3.3065045436419825E-2</v>
      </c>
      <c r="I529" s="183">
        <f t="shared" si="236"/>
        <v>4.976438321919872</v>
      </c>
      <c r="J529" s="184"/>
    </row>
    <row r="530" spans="1:10" x14ac:dyDescent="0.3">
      <c r="A530" s="133">
        <v>42357</v>
      </c>
      <c r="B530" s="180">
        <f>AVERAGEIF('Salinity-Inst'!$A$5:$A$51605,'Salinity-Da'!$A530,'Salinity-Inst'!D$5:D$51605)</f>
        <v>21.10479166666666</v>
      </c>
      <c r="C530" s="180">
        <f>AVERAGEIF('Salinity-Inst'!$A$5:$A$51605,'Salinity-Da'!$A530,'Salinity-Inst'!E$5:E$51605)</f>
        <v>4508.708333333333</v>
      </c>
      <c r="D530" s="181">
        <f t="shared" si="232"/>
        <v>0.10509809634809635</v>
      </c>
      <c r="E530" s="181">
        <f t="shared" si="233"/>
        <v>1.1427280535266997</v>
      </c>
      <c r="F530" s="173">
        <v>1</v>
      </c>
      <c r="G530" s="181">
        <f t="shared" si="234"/>
        <v>9.1971222745202988E-2</v>
      </c>
      <c r="H530" s="182">
        <f t="shared" si="235"/>
        <v>-1.3056362053248342E-2</v>
      </c>
      <c r="I530" s="183">
        <f t="shared" si="236"/>
        <v>2.6189557784542776</v>
      </c>
      <c r="J530" s="184"/>
    </row>
    <row r="531" spans="1:10" x14ac:dyDescent="0.3">
      <c r="A531" s="133">
        <v>42358</v>
      </c>
      <c r="B531" s="180">
        <f>AVERAGEIF('Salinity-Inst'!$A$5:$A$51605,'Salinity-Da'!$A531,'Salinity-Inst'!D$5:D$51605)</f>
        <v>19.547812500000017</v>
      </c>
      <c r="C531" s="180">
        <f>AVERAGEIF('Salinity-Inst'!$A$5:$A$51605,'Salinity-Da'!$A531,'Salinity-Inst'!E$5:E$51605)</f>
        <v>3773.6041666666665</v>
      </c>
      <c r="D531" s="181">
        <f t="shared" si="232"/>
        <v>8.7962801087801079E-2</v>
      </c>
      <c r="E531" s="181">
        <f t="shared" si="233"/>
        <v>1.1058043957335035</v>
      </c>
      <c r="F531" s="173">
        <v>1</v>
      </c>
      <c r="G531" s="181">
        <f t="shared" si="234"/>
        <v>7.9546438255432589E-2</v>
      </c>
      <c r="H531" s="182">
        <f t="shared" si="235"/>
        <v>-8.7638121101719577E-3</v>
      </c>
      <c r="I531" s="183">
        <f t="shared" si="236"/>
        <v>2.2473885403704599</v>
      </c>
      <c r="J531" s="184"/>
    </row>
    <row r="532" spans="1:10" x14ac:dyDescent="0.3">
      <c r="A532" s="133">
        <v>42359</v>
      </c>
      <c r="B532" s="180">
        <f>AVERAGEIF('Salinity-Inst'!$A$5:$A$51605,'Salinity-Da'!$A532,'Salinity-Inst'!D$5:D$51605)</f>
        <v>20.788645833333344</v>
      </c>
      <c r="C532" s="180">
        <f>AVERAGEIF('Salinity-Inst'!$A$5:$A$51605,'Salinity-Da'!$A532,'Salinity-Inst'!E$5:E$51605)</f>
        <v>6686.291666666667</v>
      </c>
      <c r="D532" s="181">
        <f t="shared" si="232"/>
        <v>0.1558576146076146</v>
      </c>
      <c r="E532" s="181">
        <f t="shared" si="233"/>
        <v>1.1352031660207906</v>
      </c>
      <c r="F532" s="173">
        <v>1</v>
      </c>
      <c r="G532" s="181">
        <f t="shared" si="234"/>
        <v>0.13729490832371424</v>
      </c>
      <c r="H532" s="182">
        <f t="shared" si="235"/>
        <v>-1.7414843356567695E-2</v>
      </c>
      <c r="I532" s="183">
        <f t="shared" si="236"/>
        <v>4.0166091718806154</v>
      </c>
      <c r="J532" s="184"/>
    </row>
    <row r="533" spans="1:10" x14ac:dyDescent="0.3">
      <c r="A533" s="133">
        <v>42360</v>
      </c>
      <c r="B533" s="180">
        <f>AVERAGEIF('Salinity-Inst'!$A$5:$A$51605,'Salinity-Da'!$A533,'Salinity-Inst'!D$5:D$51605)</f>
        <v>21.791979166666675</v>
      </c>
      <c r="C533" s="180">
        <f>AVERAGEIF('Salinity-Inst'!$A$5:$A$51605,'Salinity-Da'!$A533,'Salinity-Inst'!E$5:E$51605)</f>
        <v>8394.1458333333339</v>
      </c>
      <c r="D533" s="181">
        <f t="shared" si="232"/>
        <v>0.19566773504273505</v>
      </c>
      <c r="E533" s="181">
        <f t="shared" si="233"/>
        <v>1.1591318587430191</v>
      </c>
      <c r="F533" s="173">
        <v>1</v>
      </c>
      <c r="G533" s="181">
        <f t="shared" si="234"/>
        <v>0.1688054155071885</v>
      </c>
      <c r="H533" s="182">
        <f t="shared" si="235"/>
        <v>-2.3691990567171289E-2</v>
      </c>
      <c r="I533" s="183">
        <f t="shared" si="236"/>
        <v>5.008927891265575</v>
      </c>
      <c r="J533" s="184"/>
    </row>
    <row r="534" spans="1:10" x14ac:dyDescent="0.3">
      <c r="A534" s="133">
        <v>42361</v>
      </c>
      <c r="B534" s="180">
        <f>AVERAGEIF('Salinity-Inst'!$A$5:$A$51605,'Salinity-Da'!$A534,'Salinity-Inst'!D$5:D$51605)</f>
        <v>23.010104166666665</v>
      </c>
      <c r="C534" s="180">
        <f>AVERAGEIF('Salinity-Inst'!$A$5:$A$51605,'Salinity-Da'!$A534,'Salinity-Inst'!E$5:E$51605)</f>
        <v>8641.8854166666661</v>
      </c>
      <c r="D534" s="181">
        <f t="shared" si="232"/>
        <v>0.2014425505050505</v>
      </c>
      <c r="E534" s="181">
        <f t="shared" si="233"/>
        <v>1.1883660558638331</v>
      </c>
      <c r="F534" s="173">
        <v>1</v>
      </c>
      <c r="G534" s="181">
        <f t="shared" si="234"/>
        <v>0.16951220502391431</v>
      </c>
      <c r="H534" s="182">
        <f t="shared" si="235"/>
        <v>-2.7540892238858639E-2</v>
      </c>
      <c r="I534" s="183">
        <f t="shared" si="236"/>
        <v>5.0276739938922255</v>
      </c>
      <c r="J534" s="184"/>
    </row>
    <row r="535" spans="1:10" x14ac:dyDescent="0.3">
      <c r="A535" s="133">
        <v>42362</v>
      </c>
      <c r="B535" s="180">
        <f>AVERAGEIF('Salinity-Inst'!$A$5:$A$51605,'Salinity-Da'!$A535,'Salinity-Inst'!D$5:D$51605)</f>
        <v>23.97729166666667</v>
      </c>
      <c r="C535" s="180">
        <f>AVERAGEIF('Salinity-Inst'!$A$5:$A$51605,'Salinity-Da'!$A535,'Salinity-Inst'!E$5:E$51605)</f>
        <v>7989.489583333333</v>
      </c>
      <c r="D535" s="181">
        <f t="shared" si="232"/>
        <v>0.18623518842268841</v>
      </c>
      <c r="E535" s="181">
        <f t="shared" si="233"/>
        <v>1.211716682520821</v>
      </c>
      <c r="F535" s="173">
        <v>1</v>
      </c>
      <c r="G535" s="181">
        <f t="shared" si="234"/>
        <v>0.15369532425290211</v>
      </c>
      <c r="H535" s="182">
        <f t="shared" si="235"/>
        <v>-2.8217606279034375E-2</v>
      </c>
      <c r="I535" s="183">
        <f t="shared" si="236"/>
        <v>4.5233633276138185</v>
      </c>
      <c r="J535" s="184"/>
    </row>
    <row r="536" spans="1:10" x14ac:dyDescent="0.3">
      <c r="A536" s="133">
        <v>42363</v>
      </c>
      <c r="B536" s="180">
        <f>AVERAGEIF('Salinity-Inst'!$A$5:$A$51605,'Salinity-Da'!$A536,'Salinity-Inst'!D$5:D$51605)</f>
        <v>24.376666666666665</v>
      </c>
      <c r="C536" s="180">
        <f>AVERAGEIF('Salinity-Inst'!$A$5:$A$51605,'Salinity-Da'!$A536,'Salinity-Inst'!E$5:E$51605)</f>
        <v>8630.6979166666661</v>
      </c>
      <c r="D536" s="181">
        <f t="shared" si="232"/>
        <v>0.20118176961926962</v>
      </c>
      <c r="E536" s="181">
        <f t="shared" si="233"/>
        <v>1.2213936983360021</v>
      </c>
      <c r="F536" s="173">
        <v>1</v>
      </c>
      <c r="G536" s="181">
        <f t="shared" si="234"/>
        <v>0.16471492352822428</v>
      </c>
      <c r="H536" s="182">
        <f t="shared" si="235"/>
        <v>-3.093077934100082E-2</v>
      </c>
      <c r="I536" s="183">
        <f t="shared" si="236"/>
        <v>4.8710844443612009</v>
      </c>
      <c r="J536" s="184"/>
    </row>
    <row r="537" spans="1:10" x14ac:dyDescent="0.3">
      <c r="A537" s="133">
        <v>42364</v>
      </c>
      <c r="B537" s="180">
        <f>AVERAGEIF('Salinity-Inst'!$A$5:$A$51605,'Salinity-Da'!$A537,'Salinity-Inst'!D$5:D$51605)</f>
        <v>24.569270833333334</v>
      </c>
      <c r="C537" s="180">
        <f>AVERAGEIF('Salinity-Inst'!$A$5:$A$51605,'Salinity-Da'!$A537,'Salinity-Inst'!E$5:E$51605)</f>
        <v>9766.15625</v>
      </c>
      <c r="D537" s="181">
        <f t="shared" si="232"/>
        <v>0.22764932983682984</v>
      </c>
      <c r="E537" s="181">
        <f t="shared" si="233"/>
        <v>1.2260677751626539</v>
      </c>
      <c r="F537" s="173">
        <v>1</v>
      </c>
      <c r="G537" s="181">
        <f t="shared" si="234"/>
        <v>0.18567434398692126</v>
      </c>
      <c r="H537" s="182">
        <f t="shared" si="235"/>
        <v>-3.4465756081140393E-2</v>
      </c>
      <c r="I537" s="183">
        <f t="shared" si="236"/>
        <v>5.5396190947252268</v>
      </c>
      <c r="J537" s="184"/>
    </row>
    <row r="538" spans="1:10" x14ac:dyDescent="0.3">
      <c r="A538" s="133">
        <v>42365</v>
      </c>
      <c r="B538" s="180">
        <f>AVERAGEIF('Salinity-Inst'!$A$5:$A$51605,'Salinity-Da'!$A538,'Salinity-Inst'!D$5:D$51605)</f>
        <v>24.632812499999996</v>
      </c>
      <c r="C538" s="180">
        <f>AVERAGEIF('Salinity-Inst'!$A$5:$A$51605,'Salinity-Da'!$A538,'Salinity-Inst'!E$5:E$51605)</f>
        <v>10654.333333333334</v>
      </c>
      <c r="D538" s="181">
        <f t="shared" si="232"/>
        <v>0.24835275835275836</v>
      </c>
      <c r="E538" s="181">
        <f t="shared" si="233"/>
        <v>1.227610812306474</v>
      </c>
      <c r="F538" s="173">
        <v>1</v>
      </c>
      <c r="G538" s="181">
        <f t="shared" si="234"/>
        <v>0.20230577627949151</v>
      </c>
      <c r="H538" s="182">
        <f t="shared" si="235"/>
        <v>-3.6899429305791709E-2</v>
      </c>
      <c r="I538" s="183">
        <f t="shared" si="236"/>
        <v>6.0753177324493697</v>
      </c>
      <c r="J538" s="184"/>
    </row>
    <row r="539" spans="1:10" x14ac:dyDescent="0.3">
      <c r="A539" s="133">
        <v>42366</v>
      </c>
      <c r="B539" s="180">
        <f>AVERAGEIF('Salinity-Inst'!$A$5:$A$51605,'Salinity-Da'!$A539,'Salinity-Inst'!D$5:D$51605)</f>
        <v>24.815937500000008</v>
      </c>
      <c r="C539" s="180">
        <f>AVERAGEIF('Salinity-Inst'!$A$5:$A$51605,'Salinity-Da'!$A539,'Salinity-Inst'!E$5:E$51605)</f>
        <v>10210.78125</v>
      </c>
      <c r="D539" s="181">
        <f t="shared" si="232"/>
        <v>0.23801354895104895</v>
      </c>
      <c r="E539" s="181">
        <f t="shared" si="233"/>
        <v>1.2320606179679401</v>
      </c>
      <c r="F539" s="173">
        <v>1</v>
      </c>
      <c r="G539" s="181">
        <f t="shared" si="234"/>
        <v>0.19318331052867271</v>
      </c>
      <c r="H539" s="182">
        <f t="shared" si="235"/>
        <v>-3.6274478531727085E-2</v>
      </c>
      <c r="I539" s="183">
        <f t="shared" si="236"/>
        <v>5.7802616015992303</v>
      </c>
      <c r="J539" s="184"/>
    </row>
    <row r="540" spans="1:10" x14ac:dyDescent="0.3">
      <c r="A540" s="133">
        <v>42367</v>
      </c>
      <c r="B540" s="180">
        <f>AVERAGEIF('Salinity-Inst'!$A$5:$A$51605,'Salinity-Da'!$A540,'Salinity-Inst'!D$5:D$51605)</f>
        <v>25.309999999999992</v>
      </c>
      <c r="C540" s="180">
        <f>AVERAGEIF('Salinity-Inst'!$A$5:$A$51605,'Salinity-Da'!$A540,'Salinity-Inst'!E$5:E$51605)</f>
        <v>9940.6875</v>
      </c>
      <c r="D540" s="181">
        <f t="shared" si="232"/>
        <v>0.23171765734265734</v>
      </c>
      <c r="E540" s="181">
        <f t="shared" si="233"/>
        <v>1.2440867439966701</v>
      </c>
      <c r="F540" s="173">
        <v>1</v>
      </c>
      <c r="G540" s="181">
        <f t="shared" si="234"/>
        <v>0.18625522573953054</v>
      </c>
      <c r="H540" s="182">
        <f t="shared" si="235"/>
        <v>-3.6836921807144582E-2</v>
      </c>
      <c r="I540" s="183">
        <f t="shared" si="236"/>
        <v>5.5559729285728778</v>
      </c>
      <c r="J540" s="184"/>
    </row>
    <row r="541" spans="1:10" x14ac:dyDescent="0.3">
      <c r="A541" s="133">
        <v>42368</v>
      </c>
      <c r="B541" s="180">
        <f>AVERAGEIF('Salinity-Inst'!$A$5:$A$51605,'Salinity-Da'!$A541,'Salinity-Inst'!D$5:D$51605)</f>
        <v>25.484062500000018</v>
      </c>
      <c r="C541" s="180">
        <f>AVERAGEIF('Salinity-Inst'!$A$5:$A$51605,'Salinity-Da'!$A541,'Salinity-Inst'!E$5:E$51605)</f>
        <v>9104.5416666666661</v>
      </c>
      <c r="D541" s="181">
        <f t="shared" si="232"/>
        <v>0.21222707847707847</v>
      </c>
      <c r="E541" s="181">
        <f t="shared" si="233"/>
        <v>1.2483308104458102</v>
      </c>
      <c r="F541" s="173">
        <v>1</v>
      </c>
      <c r="G541" s="181">
        <f t="shared" si="234"/>
        <v>0.1700086841574365</v>
      </c>
      <c r="H541" s="182">
        <f t="shared" si="235"/>
        <v>-3.4889924175315258E-2</v>
      </c>
      <c r="I541" s="183">
        <f t="shared" si="236"/>
        <v>5.0362015605803157</v>
      </c>
      <c r="J541" s="184"/>
    </row>
    <row r="542" spans="1:10" x14ac:dyDescent="0.3">
      <c r="A542" s="133">
        <v>42369</v>
      </c>
      <c r="B542" s="180">
        <f>AVERAGEIF('Salinity-Inst'!$A$5:$A$51605,'Salinity-Da'!$A542,'Salinity-Inst'!D$5:D$51605)</f>
        <v>25.845312500000016</v>
      </c>
      <c r="C542" s="180">
        <f>AVERAGEIF('Salinity-Inst'!$A$5:$A$51605,'Salinity-Da'!$A542,'Salinity-Inst'!E$5:E$51605)</f>
        <v>9081.09375</v>
      </c>
      <c r="D542" s="181">
        <f t="shared" si="232"/>
        <v>0.211680506993007</v>
      </c>
      <c r="E542" s="181">
        <f t="shared" si="233"/>
        <v>1.2571507469557031</v>
      </c>
      <c r="F542" s="173">
        <v>1</v>
      </c>
      <c r="G542" s="181">
        <f t="shared" si="234"/>
        <v>0.16838116471362663</v>
      </c>
      <c r="H542" s="182">
        <f t="shared" si="235"/>
        <v>-3.5649313947640378E-2</v>
      </c>
      <c r="I542" s="183">
        <f t="shared" si="236"/>
        <v>4.9834118513168146</v>
      </c>
      <c r="J542" s="184"/>
    </row>
    <row r="543" spans="1:10" x14ac:dyDescent="0.3">
      <c r="A543" s="133">
        <v>42370</v>
      </c>
      <c r="B543" s="180">
        <f>AVERAGEIF('Salinity-Inst'!$A$5:$A$51605,'Salinity-Da'!$A543,'Salinity-Inst'!D$5:D$51605)</f>
        <v>25.986354166666661</v>
      </c>
      <c r="C543" s="180">
        <f>AVERAGEIF('Salinity-Inst'!$A$5:$A$51605,'Salinity-Da'!$A543,'Salinity-Inst'!E$5:E$51605)</f>
        <v>8303.9166666666661</v>
      </c>
      <c r="D543" s="181">
        <f t="shared" si="232"/>
        <v>0.19356449106449106</v>
      </c>
      <c r="E543" s="181">
        <f t="shared" si="233"/>
        <v>1.2605985747935728</v>
      </c>
      <c r="F543" s="173">
        <v>1</v>
      </c>
      <c r="G543" s="181">
        <f t="shared" si="234"/>
        <v>0.15354966674953435</v>
      </c>
      <c r="H543" s="182">
        <f t="shared" si="235"/>
        <v>-3.3553400675527964E-2</v>
      </c>
      <c r="I543" s="183">
        <f t="shared" si="236"/>
        <v>4.5134095521684809</v>
      </c>
      <c r="J543" s="184"/>
    </row>
    <row r="544" spans="1:10" x14ac:dyDescent="0.3">
      <c r="A544" s="133">
        <v>42371</v>
      </c>
      <c r="B544" s="180">
        <f>AVERAGEIF('Salinity-Inst'!$A$5:$A$51605,'Salinity-Da'!$A544,'Salinity-Inst'!D$5:D$51605)</f>
        <v>25.654528301886799</v>
      </c>
      <c r="C544" s="180">
        <f>AVERAGEIF('Salinity-Inst'!$A$5:$A$51605,'Salinity-Da'!$A544,'Salinity-Inst'!E$5:E$51605)</f>
        <v>7616.0377358490568</v>
      </c>
      <c r="D544" s="181">
        <f t="shared" ref="D544:D545" si="237">C544/(42.9*1000)</f>
        <v>0.17753001715265868</v>
      </c>
      <c r="E544" s="181">
        <f t="shared" ref="E544:E545" si="238">0.6766097+(0.0200564*B544)+(0.0001104259*(B544^2))-(0.00000069698*(B544^3))+(0.0000000010031*(B544^4))</f>
        <v>1.2524907662112235</v>
      </c>
      <c r="F544" s="173">
        <v>1</v>
      </c>
      <c r="G544" s="181">
        <f t="shared" ref="G544:G545" si="239">D544/(E544*F544)</f>
        <v>0.14174157761632514</v>
      </c>
      <c r="H544" s="182">
        <f t="shared" ref="H544:H545" si="240">((B544-15)/(1+0.0162*(B544-15)))*(0.0005-(0.0056*(G544^0.5))-(0.0066*G544)-(0.0375*(G544^1.5))+(0.0636*(G544^2))-(0.0144*(G544^2.5)))</f>
        <v>-3.0676032660297926E-2</v>
      </c>
      <c r="I544" s="183">
        <f t="shared" ref="I544:I545" si="241">0.008-(0.1692*(G544^0.5))+(25.3851*G544)+(14.0941*(G544^1.5))-(7.0261*(G544^2))+(2.7081*(G544^2.5))+H544</f>
        <v>4.1431845247573547</v>
      </c>
      <c r="J544" s="184"/>
    </row>
    <row r="545" spans="1:9" x14ac:dyDescent="0.3">
      <c r="A545" s="94">
        <v>42372</v>
      </c>
      <c r="B545" s="180">
        <f>AVERAGEIF('Salinity-Inst'!$A$5:$A$54911,'Salinity-Da'!$A545,'Salinity-Inst'!D$5:D$54911)</f>
        <v>23.426666666666673</v>
      </c>
      <c r="C545" s="180">
        <f>AVERAGEIF('Salinity-Inst'!$A$5:$A$54911,'Salinity-Da'!$A545,'Salinity-Inst'!E$5:E$54911)</f>
        <v>6786.354166666667</v>
      </c>
      <c r="D545" s="181">
        <f t="shared" si="237"/>
        <v>0.15819007381507383</v>
      </c>
      <c r="E545" s="181">
        <f t="shared" si="238"/>
        <v>1.1984082141732313</v>
      </c>
      <c r="F545" s="173">
        <v>1</v>
      </c>
      <c r="G545" s="181">
        <f t="shared" si="239"/>
        <v>0.13200015816330785</v>
      </c>
      <c r="H545" s="182">
        <f t="shared" si="240"/>
        <v>-2.3631494424265369E-2</v>
      </c>
      <c r="I545" s="183">
        <f t="shared" si="241"/>
        <v>3.8443785672865327</v>
      </c>
    </row>
    <row r="546" spans="1:9" x14ac:dyDescent="0.3">
      <c r="A546" s="133">
        <v>42373</v>
      </c>
      <c r="B546" s="180">
        <f>AVERAGEIF('Salinity-Inst'!$A$5:$A$54911,'Salinity-Da'!$A546,'Salinity-Inst'!D$5:D$54911)</f>
        <v>21.304062500000018</v>
      </c>
      <c r="C546" s="180">
        <f>AVERAGEIF('Salinity-Inst'!$A$5:$A$54911,'Salinity-Da'!$A546,'Salinity-Inst'!E$5:E$54911)</f>
        <v>5701.927083333333</v>
      </c>
      <c r="D546" s="181">
        <f t="shared" ref="D546:D547" si="242">C546/(42.9*1000)</f>
        <v>0.13291205322455321</v>
      </c>
      <c r="E546" s="181">
        <f t="shared" ref="E546:E547" si="243">0.6766097+(0.0200564*B546)+(0.0001104259*(B546^2))-(0.00000069698*(B546^3))+(0.0000000010031*(B546^4))</f>
        <v>1.147478179953187</v>
      </c>
      <c r="F546" s="173">
        <v>1</v>
      </c>
      <c r="G546" s="181">
        <f t="shared" ref="G546:G547" si="244">D546/(E546*F546)</f>
        <v>0.1158296998989345</v>
      </c>
      <c r="H546" s="182">
        <f t="shared" ref="H546:H547" si="245">((B546-15)/(1+0.0162*(B546-15)))*(0.0005-(0.0056*(G546^0.5))-(0.0066*G546)-(0.0375*(G546^1.5))+(0.0636*(G546^2))-(0.0144*(G546^2.5)))</f>
        <v>-1.6365375906256217E-2</v>
      </c>
      <c r="I546" s="183">
        <f t="shared" ref="I546:I547" si="246">0.008-(0.1692*(G546^0.5))+(25.3851*G546)+(14.0941*(G546^1.5))-(7.0261*(G546^2))+(2.7081*(G546^2.5))+H546</f>
        <v>3.3481041938895637</v>
      </c>
    </row>
    <row r="547" spans="1:9" x14ac:dyDescent="0.3">
      <c r="A547" s="133">
        <v>42374</v>
      </c>
      <c r="B547" s="180">
        <f>AVERAGEIF('Salinity-Inst'!$A$5:$A$54911,'Salinity-Da'!$A547,'Salinity-Inst'!D$5:D$54911)</f>
        <v>19.281979166666666</v>
      </c>
      <c r="C547" s="180">
        <f>AVERAGEIF('Salinity-Inst'!$A$5:$A$54911,'Salinity-Da'!$A547,'Salinity-Inst'!E$5:E$54911)</f>
        <v>5125.760416666667</v>
      </c>
      <c r="D547" s="181">
        <f t="shared" si="242"/>
        <v>0.1194815947940948</v>
      </c>
      <c r="E547" s="181">
        <f t="shared" si="243"/>
        <v>1.0995346069787022</v>
      </c>
      <c r="F547" s="173">
        <v>1</v>
      </c>
      <c r="G547" s="181">
        <f t="shared" si="244"/>
        <v>0.10866560637177756</v>
      </c>
      <c r="H547" s="182">
        <f t="shared" si="245"/>
        <v>-1.0857595351673221E-2</v>
      </c>
      <c r="I547" s="183">
        <f t="shared" si="246"/>
        <v>3.132294724301973</v>
      </c>
    </row>
    <row r="548" spans="1:9" x14ac:dyDescent="0.3">
      <c r="A548" s="133">
        <v>42375</v>
      </c>
      <c r="B548" s="180">
        <f>AVERAGEIF('Salinity-Inst'!$A$5:$A$54911,'Salinity-Da'!$A548,'Salinity-Inst'!D$5:D$54911)</f>
        <v>19.165416666666658</v>
      </c>
      <c r="C548" s="180">
        <f>AVERAGEIF('Salinity-Inst'!$A$5:$A$54911,'Salinity-Da'!$A548,'Salinity-Inst'!E$5:E$54911)</f>
        <v>6967.885416666667</v>
      </c>
      <c r="D548" s="181">
        <f t="shared" ref="D548:D577" si="247">C548/(42.9*1000)</f>
        <v>0.16242157148407149</v>
      </c>
      <c r="E548" s="181">
        <f t="shared" ref="E548:E577" si="248">0.6766097+(0.0200564*B548)+(0.0001104259*(B548^2))-(0.00000069698*(B548^3))+(0.0000000010031*(B548^4))</f>
        <v>1.0967886529285955</v>
      </c>
      <c r="F548" s="173">
        <v>1</v>
      </c>
      <c r="G548" s="181">
        <f t="shared" ref="G548:G577" si="249">D548/(E548*F548)</f>
        <v>0.14808830402318693</v>
      </c>
      <c r="H548" s="182">
        <f t="shared" ref="H548:H577" si="250">((B548-15)/(1+0.0162*(B548-15)))*(0.0005-(0.0056*(G548^0.5))-(0.0066*G548)-(0.0375*(G548^1.5))+(0.0636*(G548^2))-(0.0144*(G548^2.5)))</f>
        <v>-1.364251384820377E-2</v>
      </c>
      <c r="I548" s="183">
        <f t="shared" ref="I548:I577" si="251">0.008-(0.1692*(G548^0.5))+(25.3851*G548)+(14.0941*(G548^1.5))-(7.0261*(G548^2))+(2.7081*(G548^2.5))+H548</f>
        <v>4.36044313049194</v>
      </c>
    </row>
    <row r="549" spans="1:9" x14ac:dyDescent="0.3">
      <c r="A549" s="133">
        <v>42376</v>
      </c>
      <c r="B549" s="180">
        <f>AVERAGEIF('Salinity-Inst'!$A$5:$A$54911,'Salinity-Da'!$A549,'Salinity-Inst'!D$5:D$54911)</f>
        <v>19.618958333333328</v>
      </c>
      <c r="C549" s="180">
        <f>AVERAGEIF('Salinity-Inst'!$A$5:$A$54911,'Salinity-Da'!$A549,'Salinity-Inst'!E$5:E$54911)</f>
        <v>8708.375</v>
      </c>
      <c r="D549" s="181">
        <f t="shared" si="247"/>
        <v>0.20299242424242425</v>
      </c>
      <c r="E549" s="181">
        <f t="shared" si="248"/>
        <v>1.1074841250678376</v>
      </c>
      <c r="F549" s="173">
        <v>1</v>
      </c>
      <c r="G549" s="181">
        <f t="shared" si="249"/>
        <v>0.18329149795261418</v>
      </c>
      <c r="H549" s="182">
        <f t="shared" si="250"/>
        <v>-1.7706759098514865E-2</v>
      </c>
      <c r="I549" s="183">
        <f t="shared" si="251"/>
        <v>5.4796203626706035</v>
      </c>
    </row>
    <row r="550" spans="1:9" x14ac:dyDescent="0.3">
      <c r="A550" s="133">
        <v>42377</v>
      </c>
      <c r="B550" s="180">
        <f>AVERAGEIF('Salinity-Inst'!$A$5:$A$54911,'Salinity-Da'!$A550,'Salinity-Inst'!D$5:D$54911)</f>
        <v>20.144375</v>
      </c>
      <c r="C550" s="180">
        <f>AVERAGEIF('Salinity-Inst'!$A$5:$A$54911,'Salinity-Da'!$A550,'Salinity-Inst'!E$5:E$54911)</f>
        <v>11730.5625</v>
      </c>
      <c r="D550" s="181">
        <f t="shared" si="247"/>
        <v>0.27343968531468532</v>
      </c>
      <c r="E550" s="181">
        <f t="shared" si="248"/>
        <v>1.1199114292410173</v>
      </c>
      <c r="F550" s="173">
        <v>1</v>
      </c>
      <c r="G550" s="181">
        <f t="shared" si="249"/>
        <v>0.24416188474833225</v>
      </c>
      <c r="H550" s="182">
        <f t="shared" si="250"/>
        <v>-2.3911811499714362E-2</v>
      </c>
      <c r="I550" s="183">
        <f t="shared" si="251"/>
        <v>7.4598801548222955</v>
      </c>
    </row>
    <row r="551" spans="1:9" x14ac:dyDescent="0.3">
      <c r="A551" s="133">
        <v>42378</v>
      </c>
      <c r="B551" s="180">
        <f>AVERAGEIF('Salinity-Inst'!$A$5:$A$54911,'Salinity-Da'!$A551,'Salinity-Inst'!D$5:D$54911)</f>
        <v>21.060833333333331</v>
      </c>
      <c r="C551" s="180">
        <f>AVERAGEIF('Salinity-Inst'!$A$5:$A$54911,'Salinity-Da'!$A551,'Salinity-Inst'!E$5:E$54911)</f>
        <v>11578.635416666666</v>
      </c>
      <c r="D551" s="181">
        <f t="shared" si="247"/>
        <v>0.26989826146076146</v>
      </c>
      <c r="E551" s="181">
        <f t="shared" si="248"/>
        <v>1.141680931495749</v>
      </c>
      <c r="F551" s="173">
        <v>1</v>
      </c>
      <c r="G551" s="181">
        <f t="shared" si="249"/>
        <v>0.23640428250576104</v>
      </c>
      <c r="H551" s="182">
        <f t="shared" si="250"/>
        <v>-2.7210172565204041E-2</v>
      </c>
      <c r="I551" s="183">
        <f t="shared" si="251"/>
        <v>7.2006084490799482</v>
      </c>
    </row>
    <row r="552" spans="1:9" x14ac:dyDescent="0.3">
      <c r="A552" s="133">
        <v>42379</v>
      </c>
      <c r="B552" s="180">
        <f>AVERAGEIF('Salinity-Inst'!$A$5:$A$54911,'Salinity-Da'!$A552,'Salinity-Inst'!D$5:D$54911)</f>
        <v>21.564583333333342</v>
      </c>
      <c r="C552" s="180">
        <f>AVERAGEIF('Salinity-Inst'!$A$5:$A$54911,'Salinity-Da'!$A552,'Salinity-Inst'!E$5:E$54911)</f>
        <v>10012.854166666666</v>
      </c>
      <c r="D552" s="181">
        <f t="shared" si="247"/>
        <v>0.23339986402486401</v>
      </c>
      <c r="E552" s="181">
        <f t="shared" si="248"/>
        <v>1.153696569924481</v>
      </c>
      <c r="F552" s="173">
        <v>1</v>
      </c>
      <c r="G552" s="181">
        <f t="shared" si="249"/>
        <v>0.20230610899722271</v>
      </c>
      <c r="H552" s="182">
        <f t="shared" si="250"/>
        <v>-2.6276066741630487E-2</v>
      </c>
      <c r="I552" s="183">
        <f t="shared" si="251"/>
        <v>6.0859519014115042</v>
      </c>
    </row>
    <row r="553" spans="1:9" x14ac:dyDescent="0.3">
      <c r="A553" s="133">
        <v>42380</v>
      </c>
      <c r="B553" s="180">
        <f>AVERAGEIF('Salinity-Inst'!$A$5:$A$54911,'Salinity-Da'!$A553,'Salinity-Inst'!D$5:D$54911)</f>
        <v>20.727604166666669</v>
      </c>
      <c r="C553" s="180">
        <f>AVERAGEIF('Salinity-Inst'!$A$5:$A$54911,'Salinity-Da'!$A553,'Salinity-Inst'!E$5:E$54911)</f>
        <v>6218.770833333333</v>
      </c>
      <c r="D553" s="181">
        <f t="shared" si="247"/>
        <v>0.14495969308469309</v>
      </c>
      <c r="E553" s="181">
        <f t="shared" si="248"/>
        <v>1.1337518532248476</v>
      </c>
      <c r="F553" s="173">
        <v>1</v>
      </c>
      <c r="G553" s="181">
        <f t="shared" si="249"/>
        <v>0.12785839570834592</v>
      </c>
      <c r="H553" s="182">
        <f t="shared" si="250"/>
        <v>-1.6275131934931717E-2</v>
      </c>
      <c r="I553" s="183">
        <f t="shared" si="251"/>
        <v>3.7222548146725427</v>
      </c>
    </row>
    <row r="554" spans="1:9" x14ac:dyDescent="0.3">
      <c r="A554" s="133">
        <v>42381</v>
      </c>
      <c r="B554" s="180">
        <f>AVERAGEIF('Salinity-Inst'!$A$5:$A$54911,'Salinity-Da'!$A554,'Salinity-Inst'!D$5:D$54911)</f>
        <v>19.214062500000008</v>
      </c>
      <c r="C554" s="180">
        <f>AVERAGEIF('Salinity-Inst'!$A$5:$A$54911,'Salinity-Da'!$A554,'Salinity-Inst'!E$5:E$54911)</f>
        <v>6564.59375</v>
      </c>
      <c r="D554" s="181">
        <f t="shared" si="247"/>
        <v>0.15302083333333333</v>
      </c>
      <c r="E554" s="181">
        <f t="shared" si="248"/>
        <v>1.097934401501848</v>
      </c>
      <c r="F554" s="173">
        <v>1</v>
      </c>
      <c r="G554" s="181">
        <f t="shared" si="249"/>
        <v>0.13937156274912094</v>
      </c>
      <c r="H554" s="182">
        <f t="shared" si="250"/>
        <v>-1.313866272182598E-2</v>
      </c>
      <c r="I554" s="183">
        <f t="shared" si="251"/>
        <v>4.0861444942363505</v>
      </c>
    </row>
    <row r="555" spans="1:9" x14ac:dyDescent="0.3">
      <c r="A555" s="133">
        <v>42382</v>
      </c>
      <c r="B555" s="180">
        <f>AVERAGEIF('Salinity-Inst'!$A$5:$A$54911,'Salinity-Da'!$A555,'Salinity-Inst'!D$5:D$54911)</f>
        <v>17.938854166666662</v>
      </c>
      <c r="C555" s="180">
        <f>AVERAGEIF('Salinity-Inst'!$A$5:$A$54911,'Salinity-Da'!$A555,'Salinity-Inst'!E$5:E$54911)</f>
        <v>6159.197916666667</v>
      </c>
      <c r="D555" s="181">
        <f t="shared" si="247"/>
        <v>0.143571047008547</v>
      </c>
      <c r="E555" s="181">
        <f t="shared" si="248"/>
        <v>1.0680142382427675</v>
      </c>
      <c r="F555" s="173">
        <v>1</v>
      </c>
      <c r="G555" s="181">
        <f t="shared" si="249"/>
        <v>0.13442802714387805</v>
      </c>
      <c r="H555" s="182">
        <f t="shared" si="250"/>
        <v>-9.0745844748361983E-3</v>
      </c>
      <c r="I555" s="183">
        <f t="shared" si="251"/>
        <v>3.9349926347930442</v>
      </c>
    </row>
    <row r="556" spans="1:9" x14ac:dyDescent="0.3">
      <c r="A556" s="133">
        <v>42383</v>
      </c>
      <c r="B556" s="180">
        <f>AVERAGEIF('Salinity-Inst'!$A$5:$A$54911,'Salinity-Da'!$A556,'Salinity-Inst'!D$5:D$54911)</f>
        <v>17.034062500000015</v>
      </c>
      <c r="C556" s="180">
        <f>AVERAGEIF('Salinity-Inst'!$A$5:$A$54911,'Salinity-Da'!$A556,'Salinity-Inst'!E$5:E$54911)</f>
        <v>7144.520833333333</v>
      </c>
      <c r="D556" s="181">
        <f t="shared" si="247"/>
        <v>0.16653894716394715</v>
      </c>
      <c r="E556" s="181">
        <f t="shared" si="248"/>
        <v>1.0469323373958608</v>
      </c>
      <c r="F556" s="173">
        <v>1</v>
      </c>
      <c r="G556" s="181">
        <f t="shared" si="249"/>
        <v>0.15907326692973883</v>
      </c>
      <c r="H556" s="182">
        <f t="shared" si="250"/>
        <v>-7.2830751831126353E-3</v>
      </c>
      <c r="I556" s="183">
        <f t="shared" si="251"/>
        <v>4.7150614444815657</v>
      </c>
    </row>
    <row r="557" spans="1:9" x14ac:dyDescent="0.3">
      <c r="A557" s="133">
        <v>42384</v>
      </c>
      <c r="B557" s="180">
        <f>AVERAGEIF('Salinity-Inst'!$A$5:$A$54911,'Salinity-Da'!$A557,'Salinity-Inst'!D$5:D$54911)</f>
        <v>17.531145833333344</v>
      </c>
      <c r="C557" s="180">
        <f>AVERAGEIF('Salinity-Inst'!$A$5:$A$54911,'Salinity-Da'!$A557,'Salinity-Inst'!E$5:E$54911)</f>
        <v>9509.4479166666661</v>
      </c>
      <c r="D557" s="181">
        <f t="shared" si="247"/>
        <v>0.22166545260295259</v>
      </c>
      <c r="E557" s="181">
        <f t="shared" si="248"/>
        <v>1.058499182427185</v>
      </c>
      <c r="F557" s="173">
        <v>1</v>
      </c>
      <c r="G557" s="181">
        <f t="shared" si="249"/>
        <v>0.20941485480854505</v>
      </c>
      <c r="H557" s="182">
        <f t="shared" si="250"/>
        <v>-1.1034740317718235E-2</v>
      </c>
      <c r="I557" s="183">
        <f t="shared" si="251"/>
        <v>6.3324424085019295</v>
      </c>
    </row>
    <row r="558" spans="1:9" x14ac:dyDescent="0.3">
      <c r="A558" s="133">
        <v>42385</v>
      </c>
      <c r="B558" s="180">
        <f>AVERAGEIF('Salinity-Inst'!$A$5:$A$54911,'Salinity-Da'!$A558,'Salinity-Inst'!D$5:D$54911)</f>
        <v>19.347604166666663</v>
      </c>
      <c r="C558" s="180">
        <f>AVERAGEIF('Salinity-Inst'!$A$5:$A$54911,'Salinity-Da'!$A558,'Salinity-Inst'!E$5:E$54911)</f>
        <v>5142.1875</v>
      </c>
      <c r="D558" s="181">
        <f t="shared" si="247"/>
        <v>0.1198645104895105</v>
      </c>
      <c r="E558" s="181">
        <f t="shared" si="248"/>
        <v>1.1010814518223868</v>
      </c>
      <c r="F558" s="173">
        <v>1</v>
      </c>
      <c r="G558" s="181">
        <f t="shared" si="249"/>
        <v>0.10886071170404711</v>
      </c>
      <c r="H558" s="182">
        <f t="shared" si="250"/>
        <v>-1.1029766932740014E-2</v>
      </c>
      <c r="I558" s="183">
        <f t="shared" si="251"/>
        <v>3.1381347727201074</v>
      </c>
    </row>
    <row r="559" spans="1:9" x14ac:dyDescent="0.3">
      <c r="A559" s="133">
        <v>42386</v>
      </c>
      <c r="B559" s="180">
        <f>AVERAGEIF('Salinity-Inst'!$A$5:$A$54911,'Salinity-Da'!$A559,'Salinity-Inst'!D$5:D$54911)</f>
        <v>19.650312500000009</v>
      </c>
      <c r="C559" s="180">
        <f>AVERAGEIF('Salinity-Inst'!$A$5:$A$54911,'Salinity-Da'!$A559,'Salinity-Inst'!E$5:E$54911)</f>
        <v>5414.666666666667</v>
      </c>
      <c r="D559" s="181">
        <f t="shared" si="247"/>
        <v>0.12621600621600623</v>
      </c>
      <c r="E559" s="181">
        <f t="shared" si="248"/>
        <v>1.1082246170325238</v>
      </c>
      <c r="F559" s="173">
        <v>1</v>
      </c>
      <c r="G559" s="181">
        <f t="shared" si="249"/>
        <v>0.11389027483794116</v>
      </c>
      <c r="H559" s="182">
        <f t="shared" si="250"/>
        <v>-1.2199246360497233E-2</v>
      </c>
      <c r="I559" s="183">
        <f t="shared" si="251"/>
        <v>3.2922452855136446</v>
      </c>
    </row>
    <row r="560" spans="1:9" x14ac:dyDescent="0.3">
      <c r="A560" s="133">
        <v>42387</v>
      </c>
      <c r="B560" s="180">
        <f>AVERAGEIF('Salinity-Inst'!$A$5:$A$54911,'Salinity-Da'!$A560,'Salinity-Inst'!D$5:D$54911)</f>
        <v>18.14041666666667</v>
      </c>
      <c r="C560" s="180">
        <f>AVERAGEIF('Salinity-Inst'!$A$5:$A$54911,'Salinity-Da'!$A560,'Salinity-Inst'!E$5:E$54911)</f>
        <v>1445.9375</v>
      </c>
      <c r="D560" s="181">
        <f t="shared" si="247"/>
        <v>3.3704836829836833E-2</v>
      </c>
      <c r="E560" s="181">
        <f t="shared" si="248"/>
        <v>1.0727274917903742</v>
      </c>
      <c r="F560" s="173">
        <v>1</v>
      </c>
      <c r="G560" s="181">
        <f t="shared" si="249"/>
        <v>3.1419756730186633E-2</v>
      </c>
      <c r="H560" s="182">
        <f t="shared" si="250"/>
        <v>-2.5359104037290417E-3</v>
      </c>
      <c r="I560" s="183">
        <f t="shared" si="251"/>
        <v>0.84509864327857787</v>
      </c>
    </row>
    <row r="561" spans="1:9" x14ac:dyDescent="0.3">
      <c r="A561" s="133">
        <v>42388</v>
      </c>
      <c r="B561" s="180">
        <f>AVERAGEIF('Salinity-Inst'!$A$5:$A$54911,'Salinity-Da'!$A561,'Salinity-Inst'!D$5:D$54911)</f>
        <v>16.101666666666663</v>
      </c>
      <c r="C561" s="180">
        <f>AVERAGEIF('Salinity-Inst'!$A$5:$A$54911,'Salinity-Da'!$A561,'Salinity-Inst'!E$5:E$54911)</f>
        <v>747.28125</v>
      </c>
      <c r="D561" s="181">
        <f t="shared" si="247"/>
        <v>1.7419143356643355E-2</v>
      </c>
      <c r="E561" s="181">
        <f t="shared" si="248"/>
        <v>1.0253384205882246</v>
      </c>
      <c r="F561" s="173">
        <v>1</v>
      </c>
      <c r="G561" s="181">
        <f t="shared" si="249"/>
        <v>1.6988677110773044E-2</v>
      </c>
      <c r="H561" s="182">
        <f t="shared" si="250"/>
        <v>-4.4079278150285285E-4</v>
      </c>
      <c r="I561" s="183">
        <f t="shared" si="251"/>
        <v>0.44604764968154509</v>
      </c>
    </row>
    <row r="562" spans="1:9" x14ac:dyDescent="0.3">
      <c r="A562" s="133">
        <v>42389</v>
      </c>
      <c r="B562" s="180">
        <f>AVERAGEIF('Salinity-Inst'!$A$5:$A$54911,'Salinity-Da'!$A562,'Salinity-Inst'!D$5:D$54911)</f>
        <v>15.854999999999997</v>
      </c>
      <c r="C562" s="180">
        <f>AVERAGEIF('Salinity-Inst'!$A$5:$A$54911,'Salinity-Da'!$A562,'Salinity-Inst'!E$5:E$54911)</f>
        <v>604.10416666666663</v>
      </c>
      <c r="D562" s="181">
        <f t="shared" si="247"/>
        <v>1.4081682206682206E-2</v>
      </c>
      <c r="E562" s="181">
        <f t="shared" si="248"/>
        <v>1.0196483705901935</v>
      </c>
      <c r="F562" s="173">
        <v>1</v>
      </c>
      <c r="G562" s="181">
        <f t="shared" si="249"/>
        <v>1.3810331691631535E-2</v>
      </c>
      <c r="H562" s="182">
        <f t="shared" si="250"/>
        <v>-2.5156113873316778E-4</v>
      </c>
      <c r="I562" s="183">
        <f t="shared" si="251"/>
        <v>0.36003586813224864</v>
      </c>
    </row>
    <row r="563" spans="1:9" x14ac:dyDescent="0.3">
      <c r="A563" s="133">
        <v>42390</v>
      </c>
      <c r="B563" s="180">
        <f>AVERAGEIF('Salinity-Inst'!$A$5:$A$54911,'Salinity-Da'!$A563,'Salinity-Inst'!D$5:D$54911)</f>
        <v>16.363541666666666</v>
      </c>
      <c r="C563" s="180">
        <f>AVERAGEIF('Salinity-Inst'!$A$5:$A$54911,'Salinity-Da'!$A563,'Salinity-Inst'!E$5:E$54911)</f>
        <v>644.53125</v>
      </c>
      <c r="D563" s="181">
        <f t="shared" si="247"/>
        <v>1.5024038461538462E-2</v>
      </c>
      <c r="E563" s="181">
        <f t="shared" si="248"/>
        <v>1.0313897216934795</v>
      </c>
      <c r="F563" s="173">
        <v>1</v>
      </c>
      <c r="G563" s="181">
        <f t="shared" si="249"/>
        <v>1.456679094772236E-2</v>
      </c>
      <c r="H563" s="182">
        <f t="shared" si="250"/>
        <v>-4.3333875117547601E-4</v>
      </c>
      <c r="I563" s="183">
        <f t="shared" si="251"/>
        <v>0.3802822995436298</v>
      </c>
    </row>
    <row r="564" spans="1:9" x14ac:dyDescent="0.3">
      <c r="A564" s="133">
        <v>42391</v>
      </c>
      <c r="B564" s="180">
        <f>AVERAGEIF('Salinity-Inst'!$A$5:$A$54911,'Salinity-Da'!$A564,'Salinity-Inst'!D$5:D$54911)</f>
        <v>16.861145833333335</v>
      </c>
      <c r="C564" s="180">
        <f>AVERAGEIF('Salinity-Inst'!$A$5:$A$54911,'Salinity-Da'!$A564,'Salinity-Inst'!E$5:E$54911)</f>
        <v>697.13541666666663</v>
      </c>
      <c r="D564" s="181">
        <f t="shared" si="247"/>
        <v>1.6250242812742812E-2</v>
      </c>
      <c r="E564" s="181">
        <f t="shared" si="248"/>
        <v>1.0429175110373332</v>
      </c>
      <c r="F564" s="173">
        <v>1</v>
      </c>
      <c r="G564" s="181">
        <f t="shared" si="249"/>
        <v>1.5581522642744374E-2</v>
      </c>
      <c r="H564" s="182">
        <f t="shared" si="250"/>
        <v>-6.5003308479109738E-4</v>
      </c>
      <c r="I564" s="183">
        <f t="shared" si="251"/>
        <v>0.40755689453719923</v>
      </c>
    </row>
    <row r="565" spans="1:9" x14ac:dyDescent="0.3">
      <c r="A565" s="133">
        <v>42392</v>
      </c>
      <c r="B565" s="180">
        <f>AVERAGEIF('Salinity-Inst'!$A$5:$A$54911,'Salinity-Da'!$A565,'Salinity-Inst'!D$5:D$54911)</f>
        <v>16.759687499999995</v>
      </c>
      <c r="C565" s="180">
        <f>AVERAGEIF('Salinity-Inst'!$A$5:$A$54911,'Salinity-Da'!$A565,'Salinity-Inst'!E$5:E$54911)</f>
        <v>568.6875</v>
      </c>
      <c r="D565" s="181">
        <f t="shared" si="247"/>
        <v>1.3256118881118882E-2</v>
      </c>
      <c r="E565" s="181">
        <f t="shared" si="248"/>
        <v>1.0405639627071956</v>
      </c>
      <c r="F565" s="173">
        <v>1</v>
      </c>
      <c r="G565" s="181">
        <f t="shared" si="249"/>
        <v>1.2739359958835151E-2</v>
      </c>
      <c r="H565" s="182">
        <f t="shared" si="250"/>
        <v>-4.4485027740708954E-4</v>
      </c>
      <c r="I565" s="183">
        <f t="shared" si="251"/>
        <v>0.33102257802794011</v>
      </c>
    </row>
    <row r="566" spans="1:9" x14ac:dyDescent="0.3">
      <c r="A566" s="133">
        <v>42393</v>
      </c>
      <c r="B566" s="180">
        <f>AVERAGEIF('Salinity-Inst'!$A$5:$A$54911,'Salinity-Da'!$A566,'Salinity-Inst'!D$5:D$54911)</f>
        <v>15.718229166666672</v>
      </c>
      <c r="C566" s="180">
        <f>AVERAGEIF('Salinity-Inst'!$A$5:$A$54911,'Salinity-Da'!$A566,'Salinity-Inst'!E$5:E$54911)</f>
        <v>505.67708333333331</v>
      </c>
      <c r="D566" s="181">
        <f t="shared" si="247"/>
        <v>1.1787344599844599E-2</v>
      </c>
      <c r="E566" s="181">
        <f t="shared" si="248"/>
        <v>1.0164975006127408</v>
      </c>
      <c r="F566" s="173">
        <v>1</v>
      </c>
      <c r="G566" s="181">
        <f t="shared" si="249"/>
        <v>1.1596038940321282E-2</v>
      </c>
      <c r="H566" s="182">
        <f t="shared" si="250"/>
        <v>-1.5481047640318358E-4</v>
      </c>
      <c r="I566" s="183">
        <f t="shared" si="251"/>
        <v>0.30068550035911562</v>
      </c>
    </row>
    <row r="567" spans="1:9" x14ac:dyDescent="0.3">
      <c r="A567" s="133">
        <v>42394</v>
      </c>
      <c r="B567" s="180">
        <f>AVERAGEIF('Salinity-Inst'!$A$5:$A$54911,'Salinity-Da'!$A567,'Salinity-Inst'!D$5:D$54911)</f>
        <v>15.956145833333338</v>
      </c>
      <c r="C567" s="180">
        <f>AVERAGEIF('Salinity-Inst'!$A$5:$A$54911,'Salinity-Da'!$A567,'Salinity-Inst'!E$5:E$54911)</f>
        <v>500.60416666666669</v>
      </c>
      <c r="D567" s="181">
        <f t="shared" si="247"/>
        <v>1.1669094794094795E-2</v>
      </c>
      <c r="E567" s="181">
        <f t="shared" si="248"/>
        <v>1.0219804230252718</v>
      </c>
      <c r="F567" s="173">
        <v>1</v>
      </c>
      <c r="G567" s="181">
        <f t="shared" si="249"/>
        <v>1.1418119693087543E-2</v>
      </c>
      <c r="H567" s="182">
        <f t="shared" si="250"/>
        <v>-1.9905851621375466E-4</v>
      </c>
      <c r="I567" s="183">
        <f t="shared" si="251"/>
        <v>0.29588886502526285</v>
      </c>
    </row>
    <row r="568" spans="1:9" x14ac:dyDescent="0.3">
      <c r="A568" s="133">
        <v>42395</v>
      </c>
      <c r="B568" s="180">
        <f>AVERAGEIF('Salinity-Inst'!$A$5:$A$54911,'Salinity-Da'!$A568,'Salinity-Inst'!D$5:D$54911)</f>
        <v>17.029368421052627</v>
      </c>
      <c r="C568" s="180">
        <f>AVERAGEIF('Salinity-Inst'!$A$5:$A$54911,'Salinity-Da'!$A568,'Salinity-Inst'!E$5:E$54911)</f>
        <v>498.21052631578948</v>
      </c>
      <c r="D568" s="181">
        <f t="shared" si="247"/>
        <v>1.1613298981720034E-2</v>
      </c>
      <c r="E568" s="181">
        <f t="shared" si="248"/>
        <v>1.0468232884498736</v>
      </c>
      <c r="F568" s="173">
        <v>1</v>
      </c>
      <c r="G568" s="181">
        <f t="shared" si="249"/>
        <v>1.1093848512786626E-2</v>
      </c>
      <c r="H568" s="182">
        <f t="shared" si="250"/>
        <v>-3.9144192485815639E-4</v>
      </c>
      <c r="I568" s="183">
        <f t="shared" si="251"/>
        <v>0.28704475684455105</v>
      </c>
    </row>
    <row r="569" spans="1:9" x14ac:dyDescent="0.3">
      <c r="A569" s="133">
        <v>42396</v>
      </c>
      <c r="B569" s="180">
        <f>AVERAGEIF('Salinity-Inst'!$A$5:$A$54911,'Salinity-Da'!$A569,'Salinity-Inst'!D$5:D$54911)</f>
        <v>18.333854166666665</v>
      </c>
      <c r="C569" s="180">
        <f>AVERAGEIF('Salinity-Inst'!$A$5:$A$54911,'Salinity-Da'!$A569,'Salinity-Inst'!E$5:E$54911)</f>
        <v>484.11458333333331</v>
      </c>
      <c r="D569" s="181">
        <f t="shared" si="247"/>
        <v>1.1284722222222222E-2</v>
      </c>
      <c r="E569" s="181">
        <f t="shared" si="248"/>
        <v>1.0772564446567472</v>
      </c>
      <c r="F569" s="173">
        <v>1</v>
      </c>
      <c r="G569" s="181">
        <f t="shared" si="249"/>
        <v>1.0475427905950418E-2</v>
      </c>
      <c r="H569" s="182">
        <f t="shared" si="250"/>
        <v>-5.5569168601712546E-4</v>
      </c>
      <c r="I569" s="183">
        <f t="shared" si="251"/>
        <v>0.2704170233586628</v>
      </c>
    </row>
    <row r="570" spans="1:9" x14ac:dyDescent="0.3">
      <c r="A570" s="133">
        <v>42397</v>
      </c>
      <c r="B570" s="180">
        <f>AVERAGEIF('Salinity-Inst'!$A$5:$A$54911,'Salinity-Da'!$A570,'Salinity-Inst'!D$5:D$54911)</f>
        <v>19.136770833333326</v>
      </c>
      <c r="C570" s="180">
        <f>AVERAGEIF('Salinity-Inst'!$A$5:$A$54911,'Salinity-Da'!$A570,'Salinity-Inst'!E$5:E$54911)</f>
        <v>422.75</v>
      </c>
      <c r="D570" s="181">
        <f t="shared" si="247"/>
        <v>9.8543123543123542E-3</v>
      </c>
      <c r="E570" s="181">
        <f t="shared" si="248"/>
        <v>1.0961141222174644</v>
      </c>
      <c r="F570" s="173">
        <v>1</v>
      </c>
      <c r="G570" s="181">
        <f t="shared" si="249"/>
        <v>8.9902247900764658E-3</v>
      </c>
      <c r="H570" s="182">
        <f t="shared" si="250"/>
        <v>-4.5455499887503311E-4</v>
      </c>
      <c r="I570" s="183">
        <f t="shared" si="251"/>
        <v>0.23118722689024773</v>
      </c>
    </row>
    <row r="571" spans="1:9" x14ac:dyDescent="0.3">
      <c r="A571" s="133">
        <v>42398</v>
      </c>
      <c r="B571" s="180">
        <f>AVERAGEIF('Salinity-Inst'!$A$5:$A$54911,'Salinity-Da'!$A571,'Salinity-Inst'!D$5:D$54911)</f>
        <v>18.602812499999995</v>
      </c>
      <c r="C571" s="180">
        <f>AVERAGEIF('Salinity-Inst'!$A$5:$A$54911,'Salinity-Da'!$A571,'Salinity-Inst'!E$5:E$54911)</f>
        <v>424.89583333333331</v>
      </c>
      <c r="D571" s="181">
        <f t="shared" si="247"/>
        <v>9.9043317793317785E-3</v>
      </c>
      <c r="E571" s="181">
        <f t="shared" si="248"/>
        <v>1.0835627784073982</v>
      </c>
      <c r="F571" s="173">
        <v>1</v>
      </c>
      <c r="G571" s="181">
        <f t="shared" si="249"/>
        <v>9.1405241825388214E-3</v>
      </c>
      <c r="H571" s="182">
        <f t="shared" si="250"/>
        <v>-4.1970767588926915E-4</v>
      </c>
      <c r="I571" s="183">
        <f t="shared" si="251"/>
        <v>0.2351881591725079</v>
      </c>
    </row>
    <row r="572" spans="1:9" x14ac:dyDescent="0.3">
      <c r="A572" s="133">
        <v>42399</v>
      </c>
      <c r="B572" s="180">
        <f>AVERAGEIF('Salinity-Inst'!$A$5:$A$54911,'Salinity-Da'!$A572,'Salinity-Inst'!D$5:D$54911)</f>
        <v>18.447708333333342</v>
      </c>
      <c r="C572" s="180">
        <f>AVERAGEIF('Salinity-Inst'!$A$5:$A$54911,'Salinity-Da'!$A572,'Salinity-Inst'!E$5:E$54911)</f>
        <v>442.82291666666669</v>
      </c>
      <c r="D572" s="181">
        <f t="shared" si="247"/>
        <v>1.0322212509712511E-2</v>
      </c>
      <c r="E572" s="181">
        <f t="shared" si="248"/>
        <v>1.0799247073801008</v>
      </c>
      <c r="F572" s="173">
        <v>1</v>
      </c>
      <c r="G572" s="181">
        <f t="shared" si="249"/>
        <v>9.5582705342062372E-3</v>
      </c>
      <c r="H572" s="182">
        <f t="shared" si="250"/>
        <v>-4.5694207884884353E-4</v>
      </c>
      <c r="I572" s="183">
        <f t="shared" si="251"/>
        <v>0.2461915387262518</v>
      </c>
    </row>
    <row r="573" spans="1:9" x14ac:dyDescent="0.3">
      <c r="A573" s="133">
        <v>42400</v>
      </c>
      <c r="B573" s="180">
        <f>AVERAGEIF('Salinity-Inst'!$A$5:$A$54911,'Salinity-Da'!$A573,'Salinity-Inst'!D$5:D$54911)</f>
        <v>18.800520833333326</v>
      </c>
      <c r="C573" s="180">
        <f>AVERAGEIF('Salinity-Inst'!$A$5:$A$54911,'Salinity-Da'!$A573,'Salinity-Inst'!E$5:E$54911)</f>
        <v>423.05208333333331</v>
      </c>
      <c r="D573" s="181">
        <f t="shared" si="247"/>
        <v>9.8613539238539237E-3</v>
      </c>
      <c r="E573" s="181">
        <f t="shared" si="248"/>
        <v>1.0882052912380427</v>
      </c>
      <c r="F573" s="173">
        <v>1</v>
      </c>
      <c r="G573" s="181">
        <f t="shared" si="249"/>
        <v>9.0620345290131233E-3</v>
      </c>
      <c r="H573" s="182">
        <f t="shared" si="250"/>
        <v>-4.3011042799593398E-4</v>
      </c>
      <c r="I573" s="183">
        <f t="shared" si="251"/>
        <v>0.23310616533150907</v>
      </c>
    </row>
    <row r="574" spans="1:9" x14ac:dyDescent="0.3">
      <c r="A574" s="133">
        <v>42401</v>
      </c>
      <c r="B574" s="180">
        <f>AVERAGEIF('Salinity-Inst'!$A$5:$A$54911,'Salinity-Da'!$A574,'Salinity-Inst'!D$5:D$54911)</f>
        <v>19.585833333333333</v>
      </c>
      <c r="C574" s="180">
        <f>AVERAGEIF('Salinity-Inst'!$A$5:$A$54911,'Salinity-Da'!$A574,'Salinity-Inst'!E$5:E$54911)</f>
        <v>387.70833333333331</v>
      </c>
      <c r="D574" s="181">
        <f t="shared" si="247"/>
        <v>9.0374902874902872E-3</v>
      </c>
      <c r="E574" s="181">
        <f t="shared" si="248"/>
        <v>1.1067019644858342</v>
      </c>
      <c r="F574" s="173">
        <v>1</v>
      </c>
      <c r="G574" s="181">
        <f t="shared" si="249"/>
        <v>8.1661464219854717E-3</v>
      </c>
      <c r="H574" s="182">
        <f t="shared" si="250"/>
        <v>-3.5630430470594098E-4</v>
      </c>
      <c r="I574" s="183">
        <f t="shared" si="251"/>
        <v>0.20960057793647768</v>
      </c>
    </row>
    <row r="575" spans="1:9" x14ac:dyDescent="0.3">
      <c r="A575" s="133">
        <v>42402</v>
      </c>
      <c r="B575" s="180">
        <f>AVERAGEIF('Salinity-Inst'!$A$5:$A$54911,'Salinity-Da'!$A575,'Salinity-Inst'!D$5:D$54911)</f>
        <v>20.334999999999994</v>
      </c>
      <c r="C575" s="180">
        <f>AVERAGEIF('Salinity-Inst'!$A$5:$A$54911,'Salinity-Da'!$A575,'Salinity-Inst'!E$5:E$54911)</f>
        <v>384.875</v>
      </c>
      <c r="D575" s="181">
        <f t="shared" si="247"/>
        <v>8.9714452214452213E-3</v>
      </c>
      <c r="E575" s="181">
        <f t="shared" si="248"/>
        <v>1.1244298307651139</v>
      </c>
      <c r="F575" s="173">
        <v>1</v>
      </c>
      <c r="G575" s="181">
        <f t="shared" si="249"/>
        <v>7.9786616967824804E-3</v>
      </c>
      <c r="H575" s="182">
        <f t="shared" si="250"/>
        <v>-3.7138146902197144E-4</v>
      </c>
      <c r="I575" s="183">
        <f t="shared" si="251"/>
        <v>0.20466695092908227</v>
      </c>
    </row>
    <row r="576" spans="1:9" x14ac:dyDescent="0.3">
      <c r="A576" s="133">
        <v>42403</v>
      </c>
      <c r="B576" s="180">
        <f>AVERAGEIF('Salinity-Inst'!$A$5:$A$54911,'Salinity-Da'!$A576,'Salinity-Inst'!D$5:D$54911)</f>
        <v>20.88239583333333</v>
      </c>
      <c r="C576" s="180">
        <f>AVERAGEIF('Salinity-Inst'!$A$5:$A$54911,'Salinity-Da'!$A576,'Salinity-Inst'!E$5:E$54911)</f>
        <v>414.04166666666669</v>
      </c>
      <c r="D576" s="181">
        <f t="shared" si="247"/>
        <v>9.6513209013209013E-3</v>
      </c>
      <c r="E576" s="181">
        <f t="shared" si="248"/>
        <v>1.1374331538490856</v>
      </c>
      <c r="F576" s="173">
        <v>1</v>
      </c>
      <c r="G576" s="181">
        <f t="shared" si="249"/>
        <v>8.4851763540219755E-3</v>
      </c>
      <c r="H576" s="182">
        <f t="shared" si="250"/>
        <v>-5.1919320414658791E-4</v>
      </c>
      <c r="I576" s="183">
        <f t="shared" si="251"/>
        <v>0.21782020994513057</v>
      </c>
    </row>
    <row r="577" spans="1:9" x14ac:dyDescent="0.3">
      <c r="A577" s="133">
        <v>42404</v>
      </c>
      <c r="B577" s="180">
        <f>AVERAGEIF('Salinity-Inst'!$A$5:$A$54911,'Salinity-Da'!$A577,'Salinity-Inst'!D$5:D$54911)</f>
        <v>21.870833333333348</v>
      </c>
      <c r="C577" s="180">
        <f>AVERAGEIF('Salinity-Inst'!$A$5:$A$54911,'Salinity-Da'!$A577,'Salinity-Inst'!E$5:E$54911)</f>
        <v>415.71875</v>
      </c>
      <c r="D577" s="181">
        <f t="shared" si="247"/>
        <v>9.6904137529137523E-3</v>
      </c>
      <c r="E577" s="181">
        <f t="shared" si="248"/>
        <v>1.1610182940845486</v>
      </c>
      <c r="F577" s="173">
        <v>1</v>
      </c>
      <c r="G577" s="181">
        <f t="shared" si="249"/>
        <v>8.3464780893521984E-3</v>
      </c>
      <c r="H577" s="182">
        <f t="shared" si="250"/>
        <v>-5.6233292474064552E-4</v>
      </c>
      <c r="I577" s="183">
        <f t="shared" si="251"/>
        <v>0.21413078958990825</v>
      </c>
    </row>
    <row r="578" spans="1:9" x14ac:dyDescent="0.3">
      <c r="A578" s="94">
        <v>42405</v>
      </c>
      <c r="B578" s="180">
        <f>AVERAGEIF('Salinity-Inst'!$A$5:$A$59418,'Salinity-Da'!$A578,'Salinity-Inst'!D$5:D$59418)</f>
        <v>20.463437499999994</v>
      </c>
      <c r="C578" s="180">
        <f>AVERAGEIF('Salinity-Inst'!$A$5:$A$59418,'Salinity-Da'!$A578,'Salinity-Inst'!E$5:E$59418)</f>
        <v>417.86458333333331</v>
      </c>
      <c r="D578" s="181">
        <f t="shared" ref="D578" si="252">C578/(42.9*1000)</f>
        <v>9.7404331779331783E-3</v>
      </c>
      <c r="E578" s="181">
        <f t="shared" ref="E578" si="253">0.6766097+(0.0200564*B578)+(0.0001104259*(B578^2))-(0.00000069698*(B578^3))+(0.0000000010031*(B578^4))</f>
        <v>1.1274770827262099</v>
      </c>
      <c r="F578" s="173">
        <v>1</v>
      </c>
      <c r="G578" s="181">
        <f t="shared" ref="G578" si="254">D578/(E578*F578)</f>
        <v>8.6391407214957017E-3</v>
      </c>
      <c r="H578" s="182">
        <f t="shared" ref="H578" si="255">((B578-15)/(1+0.0162*(B578-15)))*(0.0005-(0.0056*(G578^0.5))-(0.0066*G578)-(0.0375*(G578^1.5))+(0.0636*(G578^2))-(0.0144*(G578^2.5)))</f>
        <v>-5.1690908654435249E-4</v>
      </c>
      <c r="I578" s="183">
        <f t="shared" ref="I578" si="256">0.008-(0.1692*(G578^0.5))+(25.3851*G578)+(14.0941*(G578^1.5))-(7.0261*(G578^2))+(2.7081*(G578^2.5))+H578</f>
        <v>0.22187361734707722</v>
      </c>
    </row>
    <row r="579" spans="1:9" x14ac:dyDescent="0.3">
      <c r="A579" s="133">
        <v>42406</v>
      </c>
      <c r="B579" s="180">
        <f>AVERAGEIF('Salinity-Inst'!$A$5:$A$59418,'Salinity-Da'!$A579,'Salinity-Inst'!D$5:D$59418)</f>
        <v>18.946354166666666</v>
      </c>
      <c r="C579" s="180">
        <f>AVERAGEIF('Salinity-Inst'!$A$5:$A$59418,'Salinity-Da'!$A579,'Salinity-Inst'!E$5:E$59418)</f>
        <v>417.28125</v>
      </c>
      <c r="D579" s="181">
        <f t="shared" ref="D579:D580" si="257">C579/(42.9*1000)</f>
        <v>9.7268356643356643E-3</v>
      </c>
      <c r="E579" s="181">
        <f t="shared" ref="E579:E580" si="258">0.6766097+(0.0200564*B579)+(0.0001104259*(B579^2))-(0.00000069698*(B579^3))+(0.0000000010031*(B579^4))</f>
        <v>1.0916333658532227</v>
      </c>
      <c r="F579" s="173">
        <v>2</v>
      </c>
      <c r="G579" s="181">
        <f t="shared" ref="G579:G580" si="259">D579/(E579*F579)</f>
        <v>4.4551751387395307E-3</v>
      </c>
      <c r="H579" s="182">
        <f t="shared" ref="H579:H580" si="260">((B579-15)/(1+0.0162*(B579-15)))*(0.0005-(0.0056*(G579^0.5))-(0.0066*G579)-(0.0375*(G579^1.5))+(0.0636*(G579^2))-(0.0144*(G579^2.5)))</f>
        <v>3.2234611356534419E-4</v>
      </c>
      <c r="I579" s="183">
        <f t="shared" ref="I579:I580" si="261">0.008-(0.1692*(G579^0.5))+(25.3851*G579)+(14.0941*(G579^1.5))-(7.0261*(G579^2))+(2.7081*(G579^2.5))+H579</f>
        <v>0.11417909582934221</v>
      </c>
    </row>
    <row r="580" spans="1:9" x14ac:dyDescent="0.3">
      <c r="A580" s="133">
        <v>42407</v>
      </c>
      <c r="B580" s="180">
        <f>AVERAGEIF('Salinity-Inst'!$A$5:$A$59418,'Salinity-Da'!$A580,'Salinity-Inst'!D$5:D$59418)</f>
        <v>18.317604166666666</v>
      </c>
      <c r="C580" s="180">
        <f>AVERAGEIF('Salinity-Inst'!$A$5:$A$59418,'Salinity-Da'!$A580,'Salinity-Inst'!E$5:E$59418)</f>
        <v>420.94791666666669</v>
      </c>
      <c r="D580" s="181">
        <f t="shared" si="257"/>
        <v>9.8123057498057508E-3</v>
      </c>
      <c r="E580" s="181">
        <f t="shared" si="258"/>
        <v>1.0768757695771618</v>
      </c>
      <c r="F580" s="173">
        <v>3</v>
      </c>
      <c r="G580" s="181">
        <f t="shared" si="259"/>
        <v>3.0372756780968893E-3</v>
      </c>
      <c r="H580" s="182">
        <f t="shared" si="260"/>
        <v>5.2147460482659014E-4</v>
      </c>
      <c r="I580" s="183">
        <f t="shared" si="261"/>
        <v>7.8593913115064501E-2</v>
      </c>
    </row>
    <row r="581" spans="1:9" x14ac:dyDescent="0.3">
      <c r="A581" s="133">
        <v>42408</v>
      </c>
      <c r="B581" s="180">
        <f>AVERAGEIF('Salinity-Inst'!$A$5:$A$59418,'Salinity-Da'!$A581,'Salinity-Inst'!D$5:D$59418)</f>
        <v>18.160729166666659</v>
      </c>
      <c r="C581" s="180">
        <f>AVERAGEIF('Salinity-Inst'!$A$5:$A$59418,'Salinity-Da'!$A581,'Salinity-Inst'!E$5:E$59418)</f>
        <v>408.26041666666669</v>
      </c>
      <c r="D581" s="181">
        <f t="shared" ref="D581:D626" si="262">C581/(42.9*1000)</f>
        <v>9.5165598290598303E-3</v>
      </c>
      <c r="E581" s="181">
        <f t="shared" ref="E581:E626" si="263">0.6766097+(0.0200564*B581)+(0.0001104259*(B581^2))-(0.00000069698*(B581^3))+(0.0000000010031*(B581^4))</f>
        <v>1.0732028069909745</v>
      </c>
      <c r="F581" s="173">
        <v>4</v>
      </c>
      <c r="G581" s="181">
        <f t="shared" ref="G581:G626" si="264">D581/(E581*F581)</f>
        <v>2.2168596110324615E-3</v>
      </c>
      <c r="H581" s="182">
        <f t="shared" ref="H581:H626" si="265">((B581-15)/(1+0.0162*(B581-15)))*(0.0005-(0.0056*(G581^0.5))-(0.0066*G581)-(0.0375*(G581^1.5))+(0.0636*(G581^2))-(0.0144*(G581^2.5)))</f>
        <v>6.5576466892107769E-4</v>
      </c>
      <c r="I581" s="183">
        <f t="shared" ref="I581:I626" si="266">0.008-(0.1692*(G581^0.5))+(25.3851*G581)+(14.0941*(G581^1.5))-(7.0261*(G581^2))+(2.7081*(G581^2.5))+H581</f>
        <v>5.840163820191175E-2</v>
      </c>
    </row>
    <row r="582" spans="1:9" x14ac:dyDescent="0.3">
      <c r="A582" s="133">
        <v>42409</v>
      </c>
      <c r="B582" s="180">
        <f>AVERAGEIF('Salinity-Inst'!$A$5:$A$59418,'Salinity-Da'!$A582,'Salinity-Inst'!D$5:D$59418)</f>
        <v>18.136458333333334</v>
      </c>
      <c r="C582" s="180">
        <f>AVERAGEIF('Salinity-Inst'!$A$5:$A$59418,'Salinity-Da'!$A582,'Salinity-Inst'!E$5:E$59418)</f>
        <v>409.58333333333331</v>
      </c>
      <c r="D582" s="181">
        <f t="shared" si="262"/>
        <v>9.5473970473970472E-3</v>
      </c>
      <c r="E582" s="181">
        <f t="shared" si="263"/>
        <v>1.0726348734181792</v>
      </c>
      <c r="F582" s="173">
        <v>5</v>
      </c>
      <c r="G582" s="181">
        <f t="shared" si="264"/>
        <v>1.780176513741761E-3</v>
      </c>
      <c r="H582" s="182">
        <f t="shared" si="265"/>
        <v>7.4428311727502909E-4</v>
      </c>
      <c r="I582" s="183">
        <f t="shared" si="266"/>
        <v>4.7832028506253427E-2</v>
      </c>
    </row>
    <row r="583" spans="1:9" x14ac:dyDescent="0.3">
      <c r="A583" s="133">
        <v>42410</v>
      </c>
      <c r="B583" s="180">
        <f>AVERAGEIF('Salinity-Inst'!$A$5:$A$59418,'Salinity-Da'!$A583,'Salinity-Inst'!D$5:D$59418)</f>
        <v>17.295208333333324</v>
      </c>
      <c r="C583" s="180">
        <f>AVERAGEIF('Salinity-Inst'!$A$5:$A$59418,'Salinity-Da'!$A583,'Salinity-Inst'!E$5:E$59418)</f>
        <v>412.90625</v>
      </c>
      <c r="D583" s="181">
        <f t="shared" si="262"/>
        <v>9.6248543123543129E-3</v>
      </c>
      <c r="E583" s="181">
        <f t="shared" si="263"/>
        <v>1.0530043641358173</v>
      </c>
      <c r="F583" s="173">
        <v>6</v>
      </c>
      <c r="G583" s="181">
        <f t="shared" si="264"/>
        <v>1.5233957617154584E-3</v>
      </c>
      <c r="H583" s="182">
        <f t="shared" si="265"/>
        <v>5.9591947038027909E-4</v>
      </c>
      <c r="I583" s="183">
        <f t="shared" si="266"/>
        <v>4.1485441904355193E-2</v>
      </c>
    </row>
    <row r="584" spans="1:9" x14ac:dyDescent="0.3">
      <c r="A584" s="133">
        <v>42411</v>
      </c>
      <c r="B584" s="180">
        <f>AVERAGEIF('Salinity-Inst'!$A$5:$A$59418,'Salinity-Da'!$A584,'Salinity-Inst'!D$5:D$59418)</f>
        <v>17.345000000000002</v>
      </c>
      <c r="C584" s="180">
        <f>AVERAGEIF('Salinity-Inst'!$A$5:$A$59418,'Salinity-Da'!$A584,'Salinity-Inst'!E$5:E$59418)</f>
        <v>422.80208333333331</v>
      </c>
      <c r="D584" s="181">
        <f t="shared" si="262"/>
        <v>9.8555264180264172E-3</v>
      </c>
      <c r="E584" s="181">
        <f t="shared" si="263"/>
        <v>1.0541632736735171</v>
      </c>
      <c r="F584" s="173">
        <v>7</v>
      </c>
      <c r="G584" s="181">
        <f t="shared" si="264"/>
        <v>1.3355922944706885E-3</v>
      </c>
      <c r="H584" s="182">
        <f t="shared" si="265"/>
        <v>6.4343818429723467E-4</v>
      </c>
      <c r="I584" s="183">
        <f t="shared" si="266"/>
        <v>3.7039619798971003E-2</v>
      </c>
    </row>
    <row r="585" spans="1:9" x14ac:dyDescent="0.3">
      <c r="A585" s="133">
        <v>42412</v>
      </c>
      <c r="B585" s="180">
        <f>AVERAGEIF('Salinity-Inst'!$A$5:$A$59418,'Salinity-Da'!$A585,'Salinity-Inst'!D$5:D$59418)</f>
        <v>18.25687499999999</v>
      </c>
      <c r="C585" s="180">
        <f>AVERAGEIF('Salinity-Inst'!$A$5:$A$59418,'Salinity-Da'!$A585,'Salinity-Inst'!E$5:E$59418)</f>
        <v>430.86458333333331</v>
      </c>
      <c r="D585" s="181">
        <f t="shared" si="262"/>
        <v>1.004346348096348E-2</v>
      </c>
      <c r="E585" s="181">
        <f t="shared" si="263"/>
        <v>1.0754534652240397</v>
      </c>
      <c r="F585" s="173">
        <v>8</v>
      </c>
      <c r="G585" s="181">
        <f t="shared" si="264"/>
        <v>1.1673521688443319E-3</v>
      </c>
      <c r="H585" s="182">
        <f t="shared" si="265"/>
        <v>9.2671271996416663E-4</v>
      </c>
      <c r="I585" s="183">
        <f t="shared" si="266"/>
        <v>3.3331772381189305E-2</v>
      </c>
    </row>
    <row r="586" spans="1:9" x14ac:dyDescent="0.3">
      <c r="A586" s="133">
        <v>42413</v>
      </c>
      <c r="B586" s="180">
        <f>AVERAGEIF('Salinity-Inst'!$A$5:$A$59418,'Salinity-Da'!$A586,'Salinity-Inst'!D$5:D$59418)</f>
        <v>18.738020833333334</v>
      </c>
      <c r="C586" s="180">
        <f>AVERAGEIF('Salinity-Inst'!$A$5:$A$59418,'Salinity-Da'!$A586,'Salinity-Inst'!E$5:E$59418)</f>
        <v>429.88541666666669</v>
      </c>
      <c r="D586" s="181">
        <f t="shared" si="262"/>
        <v>1.0020639083139084E-2</v>
      </c>
      <c r="E586" s="181">
        <f t="shared" si="263"/>
        <v>1.0867370694067615</v>
      </c>
      <c r="F586" s="173">
        <v>9</v>
      </c>
      <c r="G586" s="181">
        <f t="shared" si="264"/>
        <v>1.0245388456094583E-3</v>
      </c>
      <c r="H586" s="182">
        <f t="shared" si="265"/>
        <v>1.102587163725975E-3</v>
      </c>
      <c r="I586" s="183">
        <f t="shared" si="266"/>
        <v>3.0149699715324395E-2</v>
      </c>
    </row>
    <row r="587" spans="1:9" x14ac:dyDescent="0.3">
      <c r="A587" s="133">
        <v>42414</v>
      </c>
      <c r="B587" s="180">
        <f>AVERAGEIF('Salinity-Inst'!$A$5:$A$59418,'Salinity-Da'!$A587,'Salinity-Inst'!D$5:D$59418)</f>
        <v>18.190624999999986</v>
      </c>
      <c r="C587" s="180">
        <f>AVERAGEIF('Salinity-Inst'!$A$5:$A$59418,'Salinity-Da'!$A587,'Salinity-Inst'!E$5:E$59418)</f>
        <v>432.69791666666669</v>
      </c>
      <c r="D587" s="181">
        <f t="shared" si="262"/>
        <v>1.0086198523698525E-2</v>
      </c>
      <c r="E587" s="181">
        <f t="shared" si="263"/>
        <v>1.0739024851895198</v>
      </c>
      <c r="F587" s="173">
        <v>10</v>
      </c>
      <c r="G587" s="181">
        <f t="shared" si="264"/>
        <v>9.3920990618794737E-4</v>
      </c>
      <c r="H587" s="182">
        <f t="shared" si="265"/>
        <v>9.7433015239414703E-4</v>
      </c>
      <c r="I587" s="183">
        <f t="shared" si="266"/>
        <v>2.8030427652221884E-2</v>
      </c>
    </row>
    <row r="588" spans="1:9" x14ac:dyDescent="0.3">
      <c r="A588" s="133">
        <v>42415</v>
      </c>
      <c r="B588" s="180">
        <f>AVERAGEIF('Salinity-Inst'!$A$5:$A$59418,'Salinity-Da'!$A588,'Salinity-Inst'!D$5:D$59418)</f>
        <v>18.248541666666693</v>
      </c>
      <c r="C588" s="180">
        <f>AVERAGEIF('Salinity-Inst'!$A$5:$A$59418,'Salinity-Da'!$A588,'Salinity-Inst'!E$5:E$59418)</f>
        <v>410.51041666666669</v>
      </c>
      <c r="D588" s="181">
        <f t="shared" si="262"/>
        <v>9.5690073815073821E-3</v>
      </c>
      <c r="E588" s="181">
        <f t="shared" si="263"/>
        <v>1.07525833753357</v>
      </c>
      <c r="F588" s="173">
        <v>11</v>
      </c>
      <c r="G588" s="181">
        <f t="shared" si="264"/>
        <v>8.0902396344176926E-4</v>
      </c>
      <c r="H588" s="182">
        <f t="shared" si="265"/>
        <v>1.0324836712138688E-3</v>
      </c>
      <c r="I588" s="183">
        <f t="shared" si="266"/>
        <v>2.5076799595955563E-2</v>
      </c>
    </row>
    <row r="589" spans="1:9" x14ac:dyDescent="0.3">
      <c r="A589" s="133">
        <v>42416</v>
      </c>
      <c r="B589" s="180">
        <f>AVERAGEIF('Salinity-Inst'!$A$5:$A$59418,'Salinity-Da'!$A589,'Salinity-Inst'!D$5:D$59418)</f>
        <v>19.600416666666664</v>
      </c>
      <c r="C589" s="180">
        <f>AVERAGEIF('Salinity-Inst'!$A$5:$A$59418,'Salinity-Da'!$A589,'Salinity-Inst'!E$5:E$59418)</f>
        <v>392.41666666666669</v>
      </c>
      <c r="D589" s="181">
        <f t="shared" si="262"/>
        <v>9.1472416472416478E-3</v>
      </c>
      <c r="E589" s="181">
        <f t="shared" si="263"/>
        <v>1.1070462925100848</v>
      </c>
      <c r="F589" s="173">
        <v>12</v>
      </c>
      <c r="G589" s="181">
        <f t="shared" si="264"/>
        <v>6.8856211562913787E-4</v>
      </c>
      <c r="H589" s="182">
        <f t="shared" si="265"/>
        <v>1.4893132103532343E-3</v>
      </c>
      <c r="I589" s="183">
        <f t="shared" si="266"/>
        <v>2.2780001723491788E-2</v>
      </c>
    </row>
    <row r="590" spans="1:9" x14ac:dyDescent="0.3">
      <c r="A590" s="133">
        <v>42417</v>
      </c>
      <c r="B590" s="180">
        <f>AVERAGEIF('Salinity-Inst'!$A$5:$A$59418,'Salinity-Da'!$A590,'Salinity-Inst'!D$5:D$59418)</f>
        <v>20.373894736842097</v>
      </c>
      <c r="C590" s="180">
        <f>AVERAGEIF('Salinity-Inst'!$A$5:$A$59418,'Salinity-Da'!$A590,'Salinity-Inst'!E$5:E$59418)</f>
        <v>391.10526315789474</v>
      </c>
      <c r="D590" s="181">
        <f t="shared" si="262"/>
        <v>9.1166728008833277E-3</v>
      </c>
      <c r="E590" s="181">
        <f t="shared" si="263"/>
        <v>1.1253523854728331</v>
      </c>
      <c r="F590" s="173">
        <v>13</v>
      </c>
      <c r="G590" s="181">
        <f t="shared" si="264"/>
        <v>6.2316704722691584E-4</v>
      </c>
      <c r="H590" s="182">
        <f t="shared" si="265"/>
        <v>1.757590176946023E-3</v>
      </c>
      <c r="I590" s="183">
        <f t="shared" si="266"/>
        <v>2.1569505266009321E-2</v>
      </c>
    </row>
    <row r="591" spans="1:9" x14ac:dyDescent="0.3">
      <c r="A591" s="133">
        <v>42418</v>
      </c>
      <c r="B591" s="180">
        <f>AVERAGEIF('Salinity-Inst'!$A$5:$A$59418,'Salinity-Da'!$A591,'Salinity-Inst'!D$5:D$59418)</f>
        <v>20.009894736842107</v>
      </c>
      <c r="C591" s="180">
        <f>AVERAGEIF('Salinity-Inst'!$A$5:$A$59418,'Salinity-Da'!$A591,'Salinity-Inst'!E$5:E$59418)</f>
        <v>395.86315789473684</v>
      </c>
      <c r="D591" s="181">
        <f t="shared" si="262"/>
        <v>9.2275794381057544E-3</v>
      </c>
      <c r="E591" s="181">
        <f t="shared" si="263"/>
        <v>1.1167269230536969</v>
      </c>
      <c r="F591" s="173">
        <v>14</v>
      </c>
      <c r="G591" s="181">
        <f t="shared" si="264"/>
        <v>5.9021843514366588E-4</v>
      </c>
      <c r="H591" s="182">
        <f t="shared" si="265"/>
        <v>1.6660419690423468E-3</v>
      </c>
      <c r="I591" s="183">
        <f t="shared" si="266"/>
        <v>2.0737852281248553E-2</v>
      </c>
    </row>
    <row r="592" spans="1:9" x14ac:dyDescent="0.3">
      <c r="A592" s="133">
        <v>42419</v>
      </c>
      <c r="B592" s="180">
        <f>AVERAGEIF('Salinity-Inst'!$A$5:$A$59418,'Salinity-Da'!$A592,'Salinity-Inst'!D$5:D$59418)</f>
        <v>19.503750000000004</v>
      </c>
      <c r="C592" s="180">
        <f>AVERAGEIF('Salinity-Inst'!$A$5:$A$59418,'Salinity-Da'!$A592,'Salinity-Inst'!E$5:E$59418)</f>
        <v>383.86458333333331</v>
      </c>
      <c r="D592" s="181">
        <f t="shared" si="262"/>
        <v>8.9478923853923854E-3</v>
      </c>
      <c r="E592" s="181">
        <f t="shared" si="263"/>
        <v>1.1047644595068691</v>
      </c>
      <c r="F592" s="173">
        <v>15</v>
      </c>
      <c r="G592" s="181">
        <f t="shared" si="264"/>
        <v>5.3995777461236295E-4</v>
      </c>
      <c r="H592" s="182">
        <f t="shared" si="265"/>
        <v>1.5356840690597417E-3</v>
      </c>
      <c r="I592" s="183">
        <f t="shared" si="266"/>
        <v>1.9485675657169684E-2</v>
      </c>
    </row>
    <row r="593" spans="1:9" x14ac:dyDescent="0.3">
      <c r="A593" s="133">
        <v>42420</v>
      </c>
      <c r="B593" s="180">
        <f>AVERAGEIF('Salinity-Inst'!$A$5:$A$59418,'Salinity-Da'!$A593,'Salinity-Inst'!D$5:D$59418)</f>
        <v>19.782083333333336</v>
      </c>
      <c r="C593" s="180">
        <f>AVERAGEIF('Salinity-Inst'!$A$5:$A$59418,'Salinity-Da'!$A593,'Salinity-Inst'!E$5:E$59418)</f>
        <v>379.51041666666669</v>
      </c>
      <c r="D593" s="181">
        <f t="shared" si="262"/>
        <v>8.8463966588966589E-3</v>
      </c>
      <c r="E593" s="181">
        <f t="shared" si="263"/>
        <v>1.1113381904240547</v>
      </c>
      <c r="F593" s="173">
        <v>16</v>
      </c>
      <c r="G593" s="181">
        <f t="shared" si="264"/>
        <v>4.9750813563787498E-4</v>
      </c>
      <c r="H593" s="182">
        <f t="shared" si="265"/>
        <v>1.6484052832674524E-3</v>
      </c>
      <c r="I593" s="183">
        <f t="shared" si="266"/>
        <v>1.8658387809366451E-2</v>
      </c>
    </row>
    <row r="594" spans="1:9" x14ac:dyDescent="0.3">
      <c r="A594" s="133">
        <v>42421</v>
      </c>
      <c r="B594" s="180">
        <f>AVERAGEIF('Salinity-Inst'!$A$5:$A$59418,'Salinity-Da'!$A594,'Salinity-Inst'!D$5:D$59418)</f>
        <v>20.289687499999996</v>
      </c>
      <c r="C594" s="180">
        <f>AVERAGEIF('Salinity-Inst'!$A$5:$A$59418,'Salinity-Da'!$A594,'Salinity-Inst'!E$5:E$59418)</f>
        <v>401.625</v>
      </c>
      <c r="D594" s="181">
        <f t="shared" si="262"/>
        <v>9.3618881118881121E-3</v>
      </c>
      <c r="E594" s="181">
        <f t="shared" si="263"/>
        <v>1.123355320028274</v>
      </c>
      <c r="F594" s="173">
        <v>17</v>
      </c>
      <c r="G594" s="181">
        <f t="shared" si="264"/>
        <v>4.9022717111932138E-4</v>
      </c>
      <c r="H594" s="182">
        <f t="shared" si="265"/>
        <v>1.8143140131455385E-3</v>
      </c>
      <c r="I594" s="183">
        <f t="shared" si="266"/>
        <v>1.8663815445113197E-2</v>
      </c>
    </row>
    <row r="595" spans="1:9" x14ac:dyDescent="0.3">
      <c r="A595" s="133">
        <v>42422</v>
      </c>
      <c r="B595" s="180">
        <f>AVERAGEIF('Salinity-Inst'!$A$5:$A$59418,'Salinity-Da'!$A595,'Salinity-Inst'!D$5:D$59418)</f>
        <v>20.725833333333323</v>
      </c>
      <c r="C595" s="180">
        <f>AVERAGEIF('Salinity-Inst'!$A$5:$A$59418,'Salinity-Da'!$A595,'Salinity-Inst'!E$5:E$59418)</f>
        <v>401.51041666666669</v>
      </c>
      <c r="D595" s="181">
        <f t="shared" si="262"/>
        <v>9.359217171717173E-3</v>
      </c>
      <c r="E595" s="181">
        <f t="shared" si="263"/>
        <v>1.133709758039456</v>
      </c>
      <c r="F595" s="173">
        <v>18</v>
      </c>
      <c r="G595" s="181">
        <f t="shared" si="264"/>
        <v>4.5863282542351296E-4</v>
      </c>
      <c r="H595" s="182">
        <f t="shared" si="265"/>
        <v>1.9737794114223226E-3</v>
      </c>
      <c r="I595" s="183">
        <f t="shared" si="266"/>
        <v>1.8129646503932281E-2</v>
      </c>
    </row>
    <row r="596" spans="1:9" x14ac:dyDescent="0.3">
      <c r="A596" s="133">
        <v>42423</v>
      </c>
      <c r="B596" s="180">
        <f>AVERAGEIF('Salinity-Inst'!$A$5:$A$59418,'Salinity-Da'!$A596,'Salinity-Inst'!D$5:D$59418)</f>
        <v>21.397291666666664</v>
      </c>
      <c r="C596" s="180">
        <f>AVERAGEIF('Salinity-Inst'!$A$5:$A$59418,'Salinity-Da'!$A596,'Salinity-Inst'!E$5:E$59418)</f>
        <v>368.91666666666669</v>
      </c>
      <c r="D596" s="181">
        <f t="shared" si="262"/>
        <v>8.5994560994560997E-3</v>
      </c>
      <c r="E596" s="181">
        <f t="shared" si="263"/>
        <v>1.1497024067131729</v>
      </c>
      <c r="F596" s="173">
        <v>19</v>
      </c>
      <c r="G596" s="181">
        <f t="shared" si="264"/>
        <v>3.9366965743498506E-4</v>
      </c>
      <c r="H596" s="182">
        <f t="shared" si="265"/>
        <v>2.2375207743361874E-3</v>
      </c>
      <c r="I596" s="183">
        <f t="shared" si="266"/>
        <v>1.6982754789914827E-2</v>
      </c>
    </row>
    <row r="597" spans="1:9" x14ac:dyDescent="0.3">
      <c r="A597" s="133">
        <v>42424</v>
      </c>
      <c r="B597" s="180">
        <f>AVERAGEIF('Salinity-Inst'!$A$5:$A$59418,'Salinity-Da'!$A597,'Salinity-Inst'!D$5:D$59418)</f>
        <v>21.89552083333334</v>
      </c>
      <c r="C597" s="180">
        <f>AVERAGEIF('Salinity-Inst'!$A$5:$A$59418,'Salinity-Da'!$A597,'Salinity-Inst'!E$5:E$59418)</f>
        <v>358.1875</v>
      </c>
      <c r="D597" s="181">
        <f t="shared" si="262"/>
        <v>8.3493589743589749E-3</v>
      </c>
      <c r="E597" s="181">
        <f t="shared" si="263"/>
        <v>1.1616090681902798</v>
      </c>
      <c r="F597" s="173">
        <v>20</v>
      </c>
      <c r="G597" s="181">
        <f t="shared" si="264"/>
        <v>3.5938764611087262E-4</v>
      </c>
      <c r="H597" s="182">
        <f t="shared" si="265"/>
        <v>2.4265881057971526E-3</v>
      </c>
      <c r="I597" s="183">
        <f t="shared" si="266"/>
        <v>1.6437190338899767E-2</v>
      </c>
    </row>
    <row r="598" spans="1:9" x14ac:dyDescent="0.3">
      <c r="A598" s="133">
        <v>42425</v>
      </c>
      <c r="B598" s="180">
        <f>AVERAGEIF('Salinity-Inst'!$A$5:$A$59418,'Salinity-Da'!$A598,'Salinity-Inst'!D$5:D$59418)</f>
        <v>20.766458333333333</v>
      </c>
      <c r="C598" s="180">
        <f>AVERAGEIF('Salinity-Inst'!$A$5:$A$59418,'Salinity-Da'!$A598,'Salinity-Inst'!E$5:E$59418)</f>
        <v>389.125</v>
      </c>
      <c r="D598" s="181">
        <f t="shared" si="262"/>
        <v>9.0705128205128202E-3</v>
      </c>
      <c r="E598" s="181">
        <f t="shared" si="263"/>
        <v>1.1346755810531926</v>
      </c>
      <c r="F598" s="173">
        <v>21</v>
      </c>
      <c r="G598" s="181">
        <f t="shared" si="264"/>
        <v>3.8066315089663806E-4</v>
      </c>
      <c r="H598" s="182">
        <f t="shared" si="265"/>
        <v>2.0460172612393824E-3</v>
      </c>
      <c r="I598" s="183">
        <f t="shared" si="266"/>
        <v>1.6511663362077142E-2</v>
      </c>
    </row>
    <row r="599" spans="1:9" x14ac:dyDescent="0.3">
      <c r="A599" s="133">
        <v>42426</v>
      </c>
      <c r="B599" s="180">
        <f>AVERAGEIF('Salinity-Inst'!$A$5:$A$59418,'Salinity-Da'!$A599,'Salinity-Inst'!D$5:D$59418)</f>
        <v>19.973958333333336</v>
      </c>
      <c r="C599" s="180">
        <f>AVERAGEIF('Salinity-Inst'!$A$5:$A$59418,'Salinity-Da'!$A599,'Salinity-Inst'!E$5:E$59418)</f>
        <v>386.88541666666669</v>
      </c>
      <c r="D599" s="181">
        <f t="shared" si="262"/>
        <v>9.0183080808080816E-3</v>
      </c>
      <c r="E599" s="181">
        <f t="shared" si="263"/>
        <v>1.1158763798165428</v>
      </c>
      <c r="F599" s="173">
        <v>22</v>
      </c>
      <c r="G599" s="181">
        <f t="shared" si="264"/>
        <v>3.6735529311013781E-4</v>
      </c>
      <c r="H599" s="182">
        <f t="shared" si="265"/>
        <v>1.7951330354117078E-3</v>
      </c>
      <c r="I599" s="183">
        <f t="shared" si="266"/>
        <v>1.5975803840157891E-2</v>
      </c>
    </row>
    <row r="600" spans="1:9" x14ac:dyDescent="0.3">
      <c r="A600" s="133">
        <v>42427</v>
      </c>
      <c r="B600" s="180">
        <f>AVERAGEIF('Salinity-Inst'!$A$5:$A$59418,'Salinity-Da'!$A600,'Salinity-Inst'!D$5:D$59418)</f>
        <v>19.223191489361703</v>
      </c>
      <c r="C600" s="180">
        <f>AVERAGEIF('Salinity-Inst'!$A$5:$A$59418,'Salinity-Da'!$A600,'Salinity-Inst'!E$5:E$59418)</f>
        <v>390.29787234042556</v>
      </c>
      <c r="D600" s="181">
        <f t="shared" si="262"/>
        <v>9.0978525021078224E-3</v>
      </c>
      <c r="E600" s="181">
        <f t="shared" si="263"/>
        <v>1.0981494535603091</v>
      </c>
      <c r="F600" s="173">
        <v>23</v>
      </c>
      <c r="G600" s="181">
        <f t="shared" si="264"/>
        <v>3.6020489119857938E-4</v>
      </c>
      <c r="H600" s="182">
        <f t="shared" si="265"/>
        <v>1.5458920180981708E-3</v>
      </c>
      <c r="I600" s="183">
        <f t="shared" si="266"/>
        <v>1.5573918756134567E-2</v>
      </c>
    </row>
    <row r="601" spans="1:9" x14ac:dyDescent="0.3">
      <c r="A601" s="133">
        <v>42428</v>
      </c>
      <c r="B601" s="180">
        <f>AVERAGEIF('Salinity-Inst'!$A$5:$A$59418,'Salinity-Da'!$A601,'Salinity-Inst'!D$5:D$59418)</f>
        <v>19.156979166666662</v>
      </c>
      <c r="C601" s="180">
        <f>AVERAGEIF('Salinity-Inst'!$A$5:$A$59418,'Salinity-Da'!$A601,'Salinity-Inst'!E$5:E$59418)</f>
        <v>395.60416666666669</v>
      </c>
      <c r="D601" s="181">
        <f t="shared" si="262"/>
        <v>9.2215423465423461E-3</v>
      </c>
      <c r="E601" s="181">
        <f t="shared" si="263"/>
        <v>1.0965899605972227</v>
      </c>
      <c r="F601" s="173">
        <v>24</v>
      </c>
      <c r="G601" s="181">
        <f t="shared" si="264"/>
        <v>3.5038705889361965E-4</v>
      </c>
      <c r="H601" s="182">
        <f t="shared" si="265"/>
        <v>1.5291556948434646E-3</v>
      </c>
      <c r="I601" s="183">
        <f t="shared" si="266"/>
        <v>1.5348157769114515E-2</v>
      </c>
    </row>
    <row r="602" spans="1:9" x14ac:dyDescent="0.3">
      <c r="A602" s="133">
        <v>42429</v>
      </c>
      <c r="B602" s="180">
        <f>AVERAGEIF('Salinity-Inst'!$A$5:$A$59418,'Salinity-Da'!$A602,'Salinity-Inst'!D$5:D$59418)</f>
        <v>20.461684210526322</v>
      </c>
      <c r="C602" s="180">
        <f>AVERAGEIF('Salinity-Inst'!$A$5:$A$59418,'Salinity-Da'!$A602,'Salinity-Inst'!E$5:E$59418)</f>
        <v>405.07368421052632</v>
      </c>
      <c r="D602" s="181">
        <f t="shared" si="262"/>
        <v>9.4422770212243892E-3</v>
      </c>
      <c r="E602" s="181">
        <f t="shared" si="263"/>
        <v>1.127435469345897</v>
      </c>
      <c r="F602" s="173">
        <v>25</v>
      </c>
      <c r="G602" s="181">
        <f t="shared" si="264"/>
        <v>3.3500017616804284E-4</v>
      </c>
      <c r="H602" s="182">
        <f t="shared" si="265"/>
        <v>1.9823471999167895E-3</v>
      </c>
      <c r="I602" s="183">
        <f t="shared" si="266"/>
        <v>1.5475126069953986E-2</v>
      </c>
    </row>
    <row r="603" spans="1:9" x14ac:dyDescent="0.3">
      <c r="A603" s="133">
        <v>42430</v>
      </c>
      <c r="B603" s="180">
        <f>AVERAGEIF('Salinity-Inst'!$A$5:$A$59418,'Salinity-Da'!$A603,'Salinity-Inst'!D$5:D$59418)</f>
        <v>22.092604166666664</v>
      </c>
      <c r="C603" s="180">
        <f>AVERAGEIF('Salinity-Inst'!$A$5:$A$59418,'Salinity-Da'!$A603,'Salinity-Inst'!E$5:E$59418)</f>
        <v>408.91666666666669</v>
      </c>
      <c r="D603" s="181">
        <f t="shared" si="262"/>
        <v>9.5318570318570321E-3</v>
      </c>
      <c r="E603" s="181">
        <f t="shared" si="263"/>
        <v>1.1663282370930337</v>
      </c>
      <c r="F603" s="173">
        <v>26</v>
      </c>
      <c r="G603" s="181">
        <f t="shared" si="264"/>
        <v>3.1432822612131612E-4</v>
      </c>
      <c r="H603" s="182">
        <f t="shared" si="265"/>
        <v>2.5347267535269628E-3</v>
      </c>
      <c r="I603" s="183">
        <f t="shared" si="266"/>
        <v>1.5592036383991675E-2</v>
      </c>
    </row>
    <row r="604" spans="1:9" x14ac:dyDescent="0.3">
      <c r="A604" s="133">
        <v>42431</v>
      </c>
      <c r="B604" s="180">
        <f>AVERAGEIF('Salinity-Inst'!$A$5:$A$59418,'Salinity-Da'!$A604,'Salinity-Inst'!D$5:D$59418)</f>
        <v>22.653333333333332</v>
      </c>
      <c r="C604" s="180">
        <f>AVERAGEIF('Salinity-Inst'!$A$5:$A$59418,'Salinity-Da'!$A604,'Salinity-Inst'!E$5:E$59418)</f>
        <v>395.17708333333331</v>
      </c>
      <c r="D604" s="181">
        <f t="shared" si="262"/>
        <v>9.2115870240870243E-3</v>
      </c>
      <c r="E604" s="181">
        <f t="shared" si="263"/>
        <v>1.1797833692657411</v>
      </c>
      <c r="F604" s="173">
        <v>27</v>
      </c>
      <c r="G604" s="181">
        <f t="shared" si="264"/>
        <v>2.8918011447587533E-4</v>
      </c>
      <c r="H604" s="182">
        <f t="shared" si="265"/>
        <v>2.7419113245704023E-3</v>
      </c>
      <c r="I604" s="183">
        <f t="shared" si="266"/>
        <v>1.5274206602741796E-2</v>
      </c>
    </row>
    <row r="605" spans="1:9" x14ac:dyDescent="0.3">
      <c r="A605" s="133">
        <v>42432</v>
      </c>
      <c r="B605" s="180">
        <f>AVERAGEIF('Salinity-Inst'!$A$5:$A$59418,'Salinity-Da'!$A605,'Salinity-Inst'!D$5:D$59418)</f>
        <v>22.675416666666667</v>
      </c>
      <c r="C605" s="180">
        <f>AVERAGEIF('Salinity-Inst'!$A$5:$A$59418,'Salinity-Da'!$A605,'Salinity-Inst'!E$5:E$59418)</f>
        <v>393.72916666666669</v>
      </c>
      <c r="D605" s="181">
        <f t="shared" si="262"/>
        <v>9.1778360528360532E-3</v>
      </c>
      <c r="E605" s="181">
        <f t="shared" si="263"/>
        <v>1.180314131569193</v>
      </c>
      <c r="F605" s="173">
        <v>28</v>
      </c>
      <c r="G605" s="181">
        <f t="shared" si="264"/>
        <v>2.7770561265252783E-4</v>
      </c>
      <c r="H605" s="182">
        <f t="shared" si="265"/>
        <v>2.7625645999828693E-3</v>
      </c>
      <c r="I605" s="183">
        <f t="shared" si="266"/>
        <v>1.5057202343434658E-2</v>
      </c>
    </row>
    <row r="606" spans="1:9" x14ac:dyDescent="0.3">
      <c r="A606" s="133">
        <v>42433</v>
      </c>
      <c r="B606" s="180">
        <f>AVERAGEIF('Salinity-Inst'!$A$5:$A$59418,'Salinity-Da'!$A606,'Salinity-Inst'!D$5:D$59418)</f>
        <v>22.569895833333334</v>
      </c>
      <c r="C606" s="180">
        <f>AVERAGEIF('Salinity-Inst'!$A$5:$A$59418,'Salinity-Da'!$A606,'Salinity-Inst'!E$5:E$59418)</f>
        <v>389.11458333333331</v>
      </c>
      <c r="D606" s="181">
        <f t="shared" si="262"/>
        <v>9.0702700077700069E-3</v>
      </c>
      <c r="E606" s="181">
        <f t="shared" si="263"/>
        <v>1.1777785717712903</v>
      </c>
      <c r="F606" s="173">
        <v>29</v>
      </c>
      <c r="G606" s="181">
        <f t="shared" si="264"/>
        <v>2.6555749849654215E-4</v>
      </c>
      <c r="H606" s="182">
        <f t="shared" si="265"/>
        <v>2.7432649868202276E-3</v>
      </c>
      <c r="I606" s="183">
        <f t="shared" si="266"/>
        <v>1.4787696387792908E-2</v>
      </c>
    </row>
    <row r="607" spans="1:9" x14ac:dyDescent="0.3">
      <c r="A607" s="133">
        <v>42434</v>
      </c>
      <c r="B607" s="180">
        <f>AVERAGEIF('Salinity-Inst'!$A$5:$A$59418,'Salinity-Da'!$A607,'Salinity-Inst'!D$5:D$59418)</f>
        <v>22.345104166666658</v>
      </c>
      <c r="C607" s="180">
        <f>AVERAGEIF('Salinity-Inst'!$A$5:$A$59418,'Salinity-Da'!$A607,'Salinity-Inst'!E$5:E$59418)</f>
        <v>393.41666666666669</v>
      </c>
      <c r="D607" s="181">
        <f t="shared" si="262"/>
        <v>9.1705516705516705E-3</v>
      </c>
      <c r="E607" s="181">
        <f t="shared" si="263"/>
        <v>1.1723819816742231</v>
      </c>
      <c r="F607" s="173">
        <v>30</v>
      </c>
      <c r="G607" s="181">
        <f t="shared" si="264"/>
        <v>2.6073844571418723E-4</v>
      </c>
      <c r="H607" s="182">
        <f t="shared" si="265"/>
        <v>2.6761615742931584E-3</v>
      </c>
      <c r="I607" s="183">
        <f t="shared" si="266"/>
        <v>1.4621758390743396E-2</v>
      </c>
    </row>
    <row r="608" spans="1:9" x14ac:dyDescent="0.3">
      <c r="A608" s="133">
        <v>42435</v>
      </c>
      <c r="B608" s="180">
        <f>AVERAGEIF('Salinity-Inst'!$A$5:$A$59418,'Salinity-Da'!$A608,'Salinity-Inst'!D$5:D$59418)</f>
        <v>21.948958333333334</v>
      </c>
      <c r="C608" s="180">
        <f>AVERAGEIF('Salinity-Inst'!$A$5:$A$59418,'Salinity-Da'!$A608,'Salinity-Inst'!E$5:E$59418)</f>
        <v>402.91666666666669</v>
      </c>
      <c r="D608" s="181">
        <f t="shared" si="262"/>
        <v>9.3919968919968927E-3</v>
      </c>
      <c r="E608" s="181">
        <f t="shared" si="263"/>
        <v>1.1628881142414413</v>
      </c>
      <c r="F608" s="173">
        <v>31</v>
      </c>
      <c r="G608" s="181">
        <f t="shared" si="264"/>
        <v>2.6053034506672782E-4</v>
      </c>
      <c r="H608" s="182">
        <f t="shared" si="265"/>
        <v>2.5466665740368059E-3</v>
      </c>
      <c r="I608" s="183">
        <f t="shared" si="266"/>
        <v>1.4488000970587753E-2</v>
      </c>
    </row>
    <row r="609" spans="1:9" x14ac:dyDescent="0.3">
      <c r="A609" s="133">
        <v>42436</v>
      </c>
      <c r="B609" s="180">
        <f>AVERAGEIF('Salinity-Inst'!$A$5:$A$59418,'Salinity-Da'!$A609,'Salinity-Inst'!D$5:D$59418)</f>
        <v>21.126666666666679</v>
      </c>
      <c r="C609" s="180">
        <f>AVERAGEIF('Salinity-Inst'!$A$5:$A$59418,'Salinity-Da'!$A609,'Salinity-Inst'!E$5:E$59418)</f>
        <v>405.96875</v>
      </c>
      <c r="D609" s="181">
        <f t="shared" si="262"/>
        <v>9.4631410256410253E-3</v>
      </c>
      <c r="E609" s="181">
        <f t="shared" si="263"/>
        <v>1.1432492325650481</v>
      </c>
      <c r="F609" s="173">
        <v>32</v>
      </c>
      <c r="G609" s="181">
        <f t="shared" si="264"/>
        <v>2.5866901864240359E-4</v>
      </c>
      <c r="H609" s="182">
        <f t="shared" si="265"/>
        <v>2.2744015133944768E-3</v>
      </c>
      <c r="I609" s="183">
        <f t="shared" si="266"/>
        <v>1.4177631976439127E-2</v>
      </c>
    </row>
    <row r="610" spans="1:9" x14ac:dyDescent="0.3">
      <c r="A610" s="133">
        <v>42437</v>
      </c>
      <c r="B610" s="180">
        <f>AVERAGEIF('Salinity-Inst'!$A$5:$A$59418,'Salinity-Da'!$A610,'Salinity-Inst'!D$5:D$59418)</f>
        <v>21.367916666666662</v>
      </c>
      <c r="C610" s="180">
        <f>AVERAGEIF('Salinity-Inst'!$A$5:$A$59418,'Salinity-Da'!$A610,'Salinity-Inst'!E$5:E$59418)</f>
        <v>407.20833333333331</v>
      </c>
      <c r="D610" s="181">
        <f t="shared" si="262"/>
        <v>9.4920357420357412E-3</v>
      </c>
      <c r="E610" s="181">
        <f t="shared" si="263"/>
        <v>1.1490014603795558</v>
      </c>
      <c r="F610" s="173">
        <v>33</v>
      </c>
      <c r="G610" s="181">
        <f t="shared" si="264"/>
        <v>2.503368852406323E-4</v>
      </c>
      <c r="H610" s="182">
        <f t="shared" si="265"/>
        <v>2.364386695496907E-3</v>
      </c>
      <c r="I610" s="183">
        <f t="shared" si="266"/>
        <v>1.4097511578504102E-2</v>
      </c>
    </row>
    <row r="611" spans="1:9" x14ac:dyDescent="0.3">
      <c r="A611" s="133">
        <v>42438</v>
      </c>
      <c r="B611" s="180">
        <f>AVERAGEIF('Salinity-Inst'!$A$5:$A$59418,'Salinity-Da'!$A611,'Salinity-Inst'!D$5:D$59418)</f>
        <v>21.80510416666668</v>
      </c>
      <c r="C611" s="180">
        <f>AVERAGEIF('Salinity-Inst'!$A$5:$A$59418,'Salinity-Da'!$A611,'Salinity-Inst'!E$5:E$59418)</f>
        <v>407.03125</v>
      </c>
      <c r="D611" s="181">
        <f t="shared" si="262"/>
        <v>9.4879079254079259E-3</v>
      </c>
      <c r="E611" s="181">
        <f t="shared" si="263"/>
        <v>1.1594457909299012</v>
      </c>
      <c r="F611" s="173">
        <v>34</v>
      </c>
      <c r="G611" s="181">
        <f t="shared" si="264"/>
        <v>2.4068060588616663E-4</v>
      </c>
      <c r="H611" s="182">
        <f t="shared" si="265"/>
        <v>2.5216128284888954E-3</v>
      </c>
      <c r="I611" s="183">
        <f t="shared" si="266"/>
        <v>1.4058586120309156E-2</v>
      </c>
    </row>
    <row r="612" spans="1:9" x14ac:dyDescent="0.3">
      <c r="A612" s="133">
        <v>42439</v>
      </c>
      <c r="B612" s="180">
        <f>AVERAGEIF('Salinity-Inst'!$A$5:$A$59418,'Salinity-Da'!$A612,'Salinity-Inst'!D$5:D$59418)</f>
        <v>22.377291666666665</v>
      </c>
      <c r="C612" s="180">
        <f>AVERAGEIF('Salinity-Inst'!$A$5:$A$59418,'Salinity-Da'!$A612,'Salinity-Inst'!E$5:E$59418)</f>
        <v>407.6875</v>
      </c>
      <c r="D612" s="181">
        <f t="shared" si="262"/>
        <v>9.5032051282051277E-3</v>
      </c>
      <c r="E612" s="181">
        <f t="shared" si="263"/>
        <v>1.1731542967671837</v>
      </c>
      <c r="F612" s="173">
        <v>35</v>
      </c>
      <c r="G612" s="181">
        <f t="shared" si="264"/>
        <v>2.3144453143833179E-4</v>
      </c>
      <c r="H612" s="182">
        <f t="shared" si="265"/>
        <v>2.7225459068740817E-3</v>
      </c>
      <c r="I612" s="183">
        <f t="shared" si="266"/>
        <v>1.4072949596947625E-2</v>
      </c>
    </row>
    <row r="613" spans="1:9" x14ac:dyDescent="0.3">
      <c r="A613" s="133">
        <v>42440</v>
      </c>
      <c r="B613" s="180">
        <f>AVERAGEIF('Salinity-Inst'!$A$5:$A$59418,'Salinity-Da'!$A613,'Salinity-Inst'!D$5:D$59418)</f>
        <v>22.913229166666664</v>
      </c>
      <c r="C613" s="180">
        <f>AVERAGEIF('Salinity-Inst'!$A$5:$A$59418,'Salinity-Da'!$A613,'Salinity-Inst'!E$5:E$59418)</f>
        <v>405.72916666666669</v>
      </c>
      <c r="D613" s="181">
        <f t="shared" si="262"/>
        <v>9.4575563325563338E-3</v>
      </c>
      <c r="E613" s="181">
        <f t="shared" si="263"/>
        <v>1.1860339185139304</v>
      </c>
      <c r="F613" s="173">
        <v>36</v>
      </c>
      <c r="G613" s="181">
        <f t="shared" si="264"/>
        <v>2.2150285419807682E-4</v>
      </c>
      <c r="H613" s="182">
        <f t="shared" si="265"/>
        <v>2.9113488154715365E-3</v>
      </c>
      <c r="I613" s="183">
        <f t="shared" si="266"/>
        <v>1.4062142219951605E-2</v>
      </c>
    </row>
    <row r="614" spans="1:9" x14ac:dyDescent="0.3">
      <c r="A614" s="133">
        <v>42441</v>
      </c>
      <c r="B614" s="180">
        <f>AVERAGEIF('Salinity-Inst'!$A$5:$A$59418,'Salinity-Da'!$A614,'Salinity-Inst'!D$5:D$59418)</f>
        <v>23.454166666666683</v>
      </c>
      <c r="C614" s="180">
        <f>AVERAGEIF('Salinity-Inst'!$A$5:$A$59418,'Salinity-Da'!$A614,'Salinity-Inst'!E$5:E$59418)</f>
        <v>406.14583333333331</v>
      </c>
      <c r="D614" s="181">
        <f t="shared" si="262"/>
        <v>9.4672688422688424E-3</v>
      </c>
      <c r="E614" s="181">
        <f t="shared" si="263"/>
        <v>1.1990719558757801</v>
      </c>
      <c r="F614" s="173">
        <v>37</v>
      </c>
      <c r="G614" s="181">
        <f t="shared" si="264"/>
        <v>2.133918065703126E-4</v>
      </c>
      <c r="H614" s="182">
        <f t="shared" si="265"/>
        <v>3.0982902609933104E-3</v>
      </c>
      <c r="I614" s="183">
        <f t="shared" si="266"/>
        <v>1.408721595251269E-2</v>
      </c>
    </row>
    <row r="615" spans="1:9" x14ac:dyDescent="0.3">
      <c r="A615" s="133">
        <v>42442</v>
      </c>
      <c r="B615" s="180">
        <f>AVERAGEIF('Salinity-Inst'!$A$5:$A$59418,'Salinity-Da'!$A615,'Salinity-Inst'!D$5:D$59418)</f>
        <v>24.239687499999988</v>
      </c>
      <c r="C615" s="180">
        <f>AVERAGEIF('Salinity-Inst'!$A$5:$A$59418,'Salinity-Da'!$A615,'Salinity-Inst'!E$5:E$59418)</f>
        <v>400.5625</v>
      </c>
      <c r="D615" s="181">
        <f t="shared" si="262"/>
        <v>9.3371212121212115E-3</v>
      </c>
      <c r="E615" s="181">
        <f t="shared" si="263"/>
        <v>1.2180723612910285</v>
      </c>
      <c r="F615" s="173">
        <v>38</v>
      </c>
      <c r="G615" s="181">
        <f t="shared" si="264"/>
        <v>2.0172341473048634E-4</v>
      </c>
      <c r="H615" s="182">
        <f t="shared" si="265"/>
        <v>3.3676080203559763E-3</v>
      </c>
      <c r="I615" s="183">
        <f t="shared" si="266"/>
        <v>1.4125336331379161E-2</v>
      </c>
    </row>
    <row r="616" spans="1:9" x14ac:dyDescent="0.3">
      <c r="A616" s="133">
        <v>42443</v>
      </c>
      <c r="B616" s="180">
        <f>AVERAGEIF('Salinity-Inst'!$A$5:$A$59418,'Salinity-Da'!$A616,'Salinity-Inst'!D$5:D$59418)</f>
        <v>25.093645833333326</v>
      </c>
      <c r="C616" s="180">
        <f>AVERAGEIF('Salinity-Inst'!$A$5:$A$59418,'Salinity-Da'!$A616,'Salinity-Inst'!E$5:E$59418)</f>
        <v>392.4375</v>
      </c>
      <c r="D616" s="181">
        <f t="shared" si="262"/>
        <v>9.1477272727272727E-3</v>
      </c>
      <c r="E616" s="181">
        <f t="shared" si="263"/>
        <v>1.2388166890899872</v>
      </c>
      <c r="F616" s="173">
        <v>39</v>
      </c>
      <c r="G616" s="181">
        <f t="shared" si="264"/>
        <v>1.8933964292119045E-4</v>
      </c>
      <c r="H616" s="182">
        <f t="shared" si="265"/>
        <v>3.6574161560561395E-3</v>
      </c>
      <c r="I616" s="183">
        <f t="shared" si="266"/>
        <v>1.4172086565825304E-2</v>
      </c>
    </row>
    <row r="617" spans="1:9" x14ac:dyDescent="0.3">
      <c r="A617" s="133">
        <v>42444</v>
      </c>
      <c r="B617" s="180">
        <f>AVERAGEIF('Salinity-Inst'!$A$5:$A$59418,'Salinity-Da'!$A617,'Salinity-Inst'!D$5:D$59418)</f>
        <v>25.91479166666667</v>
      </c>
      <c r="C617" s="180">
        <f>AVERAGEIF('Salinity-Inst'!$A$5:$A$59418,'Salinity-Da'!$A617,'Salinity-Inst'!E$5:E$59418)</f>
        <v>389.61458333333331</v>
      </c>
      <c r="D617" s="181">
        <f t="shared" si="262"/>
        <v>9.0819250194250183E-3</v>
      </c>
      <c r="E617" s="181">
        <f t="shared" si="263"/>
        <v>1.2588488971380338</v>
      </c>
      <c r="F617" s="173">
        <v>40</v>
      </c>
      <c r="G617" s="181">
        <f t="shared" si="264"/>
        <v>1.8036169869300005E-4</v>
      </c>
      <c r="H617" s="182">
        <f t="shared" si="265"/>
        <v>3.9280120935095081E-3</v>
      </c>
      <c r="I617" s="183">
        <f t="shared" si="266"/>
        <v>1.4268087876908007E-2</v>
      </c>
    </row>
    <row r="618" spans="1:9" x14ac:dyDescent="0.3">
      <c r="A618" s="133">
        <v>42445</v>
      </c>
      <c r="B618" s="180">
        <f>AVERAGEIF('Salinity-Inst'!$A$5:$A$59418,'Salinity-Da'!$A618,'Salinity-Inst'!D$5:D$59418)</f>
        <v>26.380416666666658</v>
      </c>
      <c r="C618" s="180">
        <f>AVERAGEIF('Salinity-Inst'!$A$5:$A$59418,'Salinity-Da'!$A618,'Salinity-Inst'!E$5:E$59418)</f>
        <v>389.08333333333331</v>
      </c>
      <c r="D618" s="181">
        <f t="shared" si="262"/>
        <v>9.0695415695415688E-3</v>
      </c>
      <c r="E618" s="181">
        <f t="shared" si="263"/>
        <v>1.2702442650531309</v>
      </c>
      <c r="F618" s="173">
        <v>41</v>
      </c>
      <c r="G618" s="181">
        <f t="shared" si="264"/>
        <v>1.7414629378797151E-4</v>
      </c>
      <c r="H618" s="182">
        <f t="shared" si="265"/>
        <v>4.0824950326454265E-3</v>
      </c>
      <c r="I618" s="183">
        <f t="shared" si="266"/>
        <v>1.4302554603782535E-2</v>
      </c>
    </row>
    <row r="619" spans="1:9" x14ac:dyDescent="0.3">
      <c r="A619" s="133">
        <v>42446</v>
      </c>
      <c r="B619" s="180">
        <f>AVERAGEIF('Salinity-Inst'!$A$5:$A$59418,'Salinity-Da'!$A619,'Salinity-Inst'!D$5:D$59418)</f>
        <v>26.475208333333327</v>
      </c>
      <c r="C619" s="180">
        <f>AVERAGEIF('Salinity-Inst'!$A$5:$A$59418,'Salinity-Da'!$A619,'Salinity-Inst'!E$5:E$59418)</f>
        <v>391.8125</v>
      </c>
      <c r="D619" s="181">
        <f t="shared" si="262"/>
        <v>9.1331585081585089E-3</v>
      </c>
      <c r="E619" s="181">
        <f t="shared" si="263"/>
        <v>1.2725672974730049</v>
      </c>
      <c r="F619" s="173">
        <v>42</v>
      </c>
      <c r="G619" s="181">
        <f t="shared" si="264"/>
        <v>1.7087988618595467E-4</v>
      </c>
      <c r="H619" s="182">
        <f t="shared" si="265"/>
        <v>4.1181384927788155E-3</v>
      </c>
      <c r="I619" s="183">
        <f t="shared" si="266"/>
        <v>1.4275420305803994E-2</v>
      </c>
    </row>
    <row r="620" spans="1:9" x14ac:dyDescent="0.3">
      <c r="A620" s="133">
        <v>42447</v>
      </c>
      <c r="B620" s="180">
        <f>AVERAGEIF('Salinity-Inst'!$A$5:$A$59418,'Salinity-Da'!$A620,'Salinity-Inst'!D$5:D$59418)</f>
        <v>26.209166666666672</v>
      </c>
      <c r="C620" s="180">
        <f>AVERAGEIF('Salinity-Inst'!$A$5:$A$59418,'Salinity-Da'!$A620,'Salinity-Inst'!E$5:E$59418)</f>
        <v>398.22916666666669</v>
      </c>
      <c r="D620" s="181">
        <f t="shared" si="262"/>
        <v>9.2827311577311587E-3</v>
      </c>
      <c r="E620" s="181">
        <f t="shared" si="263"/>
        <v>1.2660502007871453</v>
      </c>
      <c r="F620" s="173">
        <v>43</v>
      </c>
      <c r="G620" s="181">
        <f t="shared" si="264"/>
        <v>1.7051256628704563E-4</v>
      </c>
      <c r="H620" s="182">
        <f t="shared" si="265"/>
        <v>4.0381084557452483E-3</v>
      </c>
      <c r="I620" s="183">
        <f t="shared" si="266"/>
        <v>1.4188343732955917E-2</v>
      </c>
    </row>
    <row r="621" spans="1:9" x14ac:dyDescent="0.3">
      <c r="A621" s="133">
        <v>42448</v>
      </c>
      <c r="B621" s="180">
        <f>AVERAGEIF('Salinity-Inst'!$A$5:$A$59418,'Salinity-Da'!$A621,'Salinity-Inst'!D$5:D$59418)</f>
        <v>25.702395833333338</v>
      </c>
      <c r="C621" s="180">
        <f>AVERAGEIF('Salinity-Inst'!$A$5:$A$59418,'Salinity-Da'!$A621,'Salinity-Inst'!E$5:E$59418)</f>
        <v>404.16666666666669</v>
      </c>
      <c r="D621" s="181">
        <f t="shared" si="262"/>
        <v>9.4211344211344219E-3</v>
      </c>
      <c r="E621" s="181">
        <f t="shared" si="263"/>
        <v>1.2536595353210505</v>
      </c>
      <c r="F621" s="173">
        <v>44</v>
      </c>
      <c r="G621" s="181">
        <f t="shared" si="264"/>
        <v>1.7079333372165147E-4</v>
      </c>
      <c r="H621" s="182">
        <f t="shared" si="265"/>
        <v>3.8819521415529635E-3</v>
      </c>
      <c r="I621" s="183">
        <f t="shared" si="266"/>
        <v>1.4037573322471391E-2</v>
      </c>
    </row>
    <row r="622" spans="1:9" x14ac:dyDescent="0.3">
      <c r="A622" s="133">
        <v>42449</v>
      </c>
      <c r="B622" s="180">
        <f>AVERAGEIF('Salinity-Inst'!$A$5:$A$59418,'Salinity-Da'!$A622,'Salinity-Inst'!D$5:D$59418)</f>
        <v>25.195416666666663</v>
      </c>
      <c r="C622" s="180">
        <f>AVERAGEIF('Salinity-Inst'!$A$5:$A$59418,'Salinity-Da'!$A622,'Salinity-Inst'!E$5:E$59418)</f>
        <v>409.96875</v>
      </c>
      <c r="D622" s="181">
        <f t="shared" si="262"/>
        <v>9.5563811188811194E-3</v>
      </c>
      <c r="E622" s="181">
        <f t="shared" si="263"/>
        <v>1.2412949523123245</v>
      </c>
      <c r="F622" s="173">
        <v>45</v>
      </c>
      <c r="G622" s="181">
        <f t="shared" si="264"/>
        <v>1.7108264596454395E-4</v>
      </c>
      <c r="H622" s="182">
        <f t="shared" si="265"/>
        <v>3.7235680085371541E-3</v>
      </c>
      <c r="I622" s="183">
        <f t="shared" si="266"/>
        <v>1.3884740634781855E-2</v>
      </c>
    </row>
    <row r="623" spans="1:9" x14ac:dyDescent="0.3">
      <c r="A623" s="133">
        <v>42450</v>
      </c>
      <c r="B623" s="180">
        <f>AVERAGEIF('Salinity-Inst'!$A$5:$A$59418,'Salinity-Da'!$A623,'Salinity-Inst'!D$5:D$59418)</f>
        <v>22.655624999999997</v>
      </c>
      <c r="C623" s="180">
        <f>AVERAGEIF('Salinity-Inst'!$A$5:$A$59418,'Salinity-Da'!$A623,'Salinity-Inst'!E$5:E$59418)</f>
        <v>416.26041666666669</v>
      </c>
      <c r="D623" s="181">
        <f t="shared" si="262"/>
        <v>9.7030400155400168E-3</v>
      </c>
      <c r="E623" s="181">
        <f t="shared" si="263"/>
        <v>1.1798384453731834</v>
      </c>
      <c r="F623" s="173">
        <v>46</v>
      </c>
      <c r="G623" s="181">
        <f t="shared" si="264"/>
        <v>1.7878350492725337E-4</v>
      </c>
      <c r="H623" s="182">
        <f t="shared" si="265"/>
        <v>2.8868440601980874E-3</v>
      </c>
      <c r="I623" s="183">
        <f t="shared" si="266"/>
        <v>1.3196377584426306E-2</v>
      </c>
    </row>
    <row r="624" spans="1:9" x14ac:dyDescent="0.3">
      <c r="A624" s="133">
        <v>42451</v>
      </c>
      <c r="B624" s="180">
        <f>AVERAGEIF('Salinity-Inst'!$A$5:$A$59418,'Salinity-Da'!$A624,'Salinity-Inst'!D$5:D$59418)</f>
        <v>21.021562499999998</v>
      </c>
      <c r="C624" s="180">
        <f>AVERAGEIF('Salinity-Inst'!$A$5:$A$59418,'Salinity-Da'!$A624,'Salinity-Inst'!E$5:E$59418)</f>
        <v>406.73958333333331</v>
      </c>
      <c r="D624" s="181">
        <f t="shared" si="262"/>
        <v>9.481109168609168E-3</v>
      </c>
      <c r="E624" s="181">
        <f t="shared" si="263"/>
        <v>1.1407456951040766</v>
      </c>
      <c r="F624" s="173">
        <v>47</v>
      </c>
      <c r="G624" s="181">
        <f t="shared" si="264"/>
        <v>1.7683671992580244E-4</v>
      </c>
      <c r="H624" s="182">
        <f t="shared" si="265"/>
        <v>2.3277458498593131E-3</v>
      </c>
      <c r="I624" s="183">
        <f t="shared" si="266"/>
        <v>1.2599667336230098E-2</v>
      </c>
    </row>
    <row r="625" spans="1:9" x14ac:dyDescent="0.3">
      <c r="A625" s="133">
        <v>42452</v>
      </c>
      <c r="B625" s="180">
        <f>AVERAGEIF('Salinity-Inst'!$A$5:$A$59418,'Salinity-Da'!$A625,'Salinity-Inst'!D$5:D$59418)</f>
        <v>21.346666666666664</v>
      </c>
      <c r="C625" s="180">
        <f>AVERAGEIF('Salinity-Inst'!$A$5:$A$59418,'Salinity-Da'!$A625,'Salinity-Inst'!E$5:E$59418)</f>
        <v>410.36458333333331</v>
      </c>
      <c r="D625" s="181">
        <f t="shared" si="262"/>
        <v>9.5656080031080032E-3</v>
      </c>
      <c r="E625" s="181">
        <f t="shared" si="263"/>
        <v>1.1484944664992409</v>
      </c>
      <c r="F625" s="173">
        <v>48</v>
      </c>
      <c r="G625" s="181">
        <f t="shared" si="264"/>
        <v>1.7351716170839885E-4</v>
      </c>
      <c r="H625" s="182">
        <f t="shared" si="265"/>
        <v>2.4458855468696881E-3</v>
      </c>
      <c r="I625" s="183">
        <f t="shared" si="266"/>
        <v>1.2653837601187733E-2</v>
      </c>
    </row>
    <row r="626" spans="1:9" x14ac:dyDescent="0.3">
      <c r="A626" s="133"/>
      <c r="B626" s="180"/>
      <c r="C626" s="180"/>
      <c r="D626" s="181"/>
      <c r="E626" s="181"/>
      <c r="F626" s="173"/>
      <c r="G626" s="181"/>
      <c r="H626" s="182"/>
      <c r="I626" s="18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418"/>
  <sheetViews>
    <sheetView topLeftCell="A59390" workbookViewId="0">
      <selection activeCell="F59420" sqref="F59420"/>
    </sheetView>
  </sheetViews>
  <sheetFormatPr defaultRowHeight="14.4" x14ac:dyDescent="0.3"/>
  <cols>
    <col min="1" max="1" width="15.6640625" bestFit="1" customWidth="1"/>
    <col min="2" max="2" width="12.6640625" style="68" bestFit="1" customWidth="1"/>
    <col min="3" max="3" width="7.77734375" bestFit="1" customWidth="1"/>
    <col min="4" max="4" width="8.109375" customWidth="1"/>
    <col min="5" max="5" width="6.88671875" customWidth="1"/>
    <col min="6" max="6" width="15.6640625" bestFit="1" customWidth="1"/>
    <col min="7" max="7" width="7" customWidth="1"/>
    <col min="8" max="8" width="8.21875" customWidth="1"/>
    <col min="9" max="9" width="6.44140625" customWidth="1"/>
    <col min="10" max="10" width="6.77734375" customWidth="1"/>
    <col min="11" max="11" width="12.77734375" bestFit="1" customWidth="1"/>
  </cols>
  <sheetData>
    <row r="1" spans="1:5" x14ac:dyDescent="0.3">
      <c r="D1" s="52" t="s">
        <v>104</v>
      </c>
      <c r="E1" s="52" t="s">
        <v>104</v>
      </c>
    </row>
    <row r="2" spans="1:5" x14ac:dyDescent="0.3">
      <c r="D2" s="52">
        <v>88287</v>
      </c>
      <c r="E2" s="52">
        <v>88292</v>
      </c>
    </row>
    <row r="3" spans="1:5" x14ac:dyDescent="0.3">
      <c r="D3" s="52" t="s">
        <v>118</v>
      </c>
      <c r="E3" s="52" t="s">
        <v>118</v>
      </c>
    </row>
    <row r="4" spans="1:5" x14ac:dyDescent="0.3">
      <c r="D4" s="52" t="s">
        <v>105</v>
      </c>
      <c r="E4" s="52" t="s">
        <v>107</v>
      </c>
    </row>
    <row r="5" spans="1:5" x14ac:dyDescent="0.3">
      <c r="A5" s="66">
        <v>41834</v>
      </c>
      <c r="B5" s="68">
        <v>0.5</v>
      </c>
      <c r="C5" t="s">
        <v>119</v>
      </c>
      <c r="D5">
        <v>30.22</v>
      </c>
      <c r="E5">
        <v>9419</v>
      </c>
    </row>
    <row r="6" spans="1:5" x14ac:dyDescent="0.3">
      <c r="A6" s="66">
        <v>41834</v>
      </c>
      <c r="B6" s="68">
        <v>0.51041666666666663</v>
      </c>
      <c r="C6" t="s">
        <v>119</v>
      </c>
      <c r="D6">
        <v>30.03</v>
      </c>
      <c r="E6">
        <v>9362</v>
      </c>
    </row>
    <row r="7" spans="1:5" x14ac:dyDescent="0.3">
      <c r="A7" s="66">
        <v>41834</v>
      </c>
      <c r="B7" s="68">
        <v>0.52083333333333337</v>
      </c>
      <c r="C7" t="s">
        <v>119</v>
      </c>
      <c r="D7">
        <v>29.96</v>
      </c>
      <c r="E7">
        <v>9132</v>
      </c>
    </row>
    <row r="8" spans="1:5" x14ac:dyDescent="0.3">
      <c r="A8" s="66">
        <v>41834</v>
      </c>
      <c r="B8" s="68">
        <v>0.53125</v>
      </c>
      <c r="C8" t="s">
        <v>119</v>
      </c>
      <c r="D8">
        <v>29.85</v>
      </c>
      <c r="E8">
        <v>8877</v>
      </c>
    </row>
    <row r="9" spans="1:5" x14ac:dyDescent="0.3">
      <c r="A9" s="66">
        <v>41834</v>
      </c>
      <c r="B9" s="68">
        <v>4.1666666666666664E-2</v>
      </c>
      <c r="C9" t="s">
        <v>119</v>
      </c>
      <c r="D9">
        <v>29.75</v>
      </c>
      <c r="E9">
        <v>8227</v>
      </c>
    </row>
    <row r="10" spans="1:5" x14ac:dyDescent="0.3">
      <c r="A10" s="66">
        <v>41834</v>
      </c>
      <c r="B10" s="68">
        <v>5.2083333333333336E-2</v>
      </c>
      <c r="C10" t="s">
        <v>119</v>
      </c>
      <c r="D10">
        <v>29.75</v>
      </c>
      <c r="E10">
        <v>7531</v>
      </c>
    </row>
    <row r="11" spans="1:5" x14ac:dyDescent="0.3">
      <c r="A11" s="66">
        <v>41834</v>
      </c>
      <c r="B11" s="68">
        <v>6.25E-2</v>
      </c>
      <c r="C11" t="s">
        <v>119</v>
      </c>
      <c r="D11">
        <v>29.78</v>
      </c>
      <c r="E11">
        <v>7194</v>
      </c>
    </row>
    <row r="12" spans="1:5" x14ac:dyDescent="0.3">
      <c r="A12" s="66">
        <v>41834</v>
      </c>
      <c r="B12" s="68">
        <v>7.2916666666666671E-2</v>
      </c>
      <c r="C12" t="s">
        <v>119</v>
      </c>
      <c r="D12">
        <v>29.84</v>
      </c>
      <c r="E12">
        <v>7036</v>
      </c>
    </row>
    <row r="13" spans="1:5" x14ac:dyDescent="0.3">
      <c r="A13" s="66">
        <v>41834</v>
      </c>
      <c r="B13" s="68">
        <v>8.3333333333333329E-2</v>
      </c>
      <c r="C13" t="s">
        <v>119</v>
      </c>
      <c r="D13">
        <v>29.81</v>
      </c>
      <c r="E13">
        <v>7114</v>
      </c>
    </row>
    <row r="14" spans="1:5" x14ac:dyDescent="0.3">
      <c r="A14" s="66">
        <v>41834</v>
      </c>
      <c r="B14" s="68">
        <v>9.375E-2</v>
      </c>
      <c r="C14" t="s">
        <v>119</v>
      </c>
      <c r="D14">
        <v>29.73</v>
      </c>
      <c r="E14">
        <v>7182</v>
      </c>
    </row>
    <row r="15" spans="1:5" x14ac:dyDescent="0.3">
      <c r="A15" s="66">
        <v>41834</v>
      </c>
      <c r="B15" s="68">
        <v>0.10416666666666667</v>
      </c>
      <c r="C15" t="s">
        <v>119</v>
      </c>
      <c r="D15">
        <v>29.67</v>
      </c>
      <c r="E15">
        <v>7191</v>
      </c>
    </row>
    <row r="16" spans="1:5" x14ac:dyDescent="0.3">
      <c r="A16" s="66">
        <v>41834</v>
      </c>
      <c r="B16" s="68">
        <v>0.11458333333333333</v>
      </c>
      <c r="C16" t="s">
        <v>119</v>
      </c>
      <c r="D16">
        <v>29.73</v>
      </c>
      <c r="E16">
        <v>7245</v>
      </c>
    </row>
    <row r="17" spans="1:5" x14ac:dyDescent="0.3">
      <c r="A17" s="66">
        <v>41834</v>
      </c>
      <c r="B17" s="68">
        <v>0.125</v>
      </c>
      <c r="C17" t="s">
        <v>119</v>
      </c>
      <c r="D17">
        <v>29.85</v>
      </c>
      <c r="E17">
        <v>8113</v>
      </c>
    </row>
    <row r="18" spans="1:5" x14ac:dyDescent="0.3">
      <c r="A18" s="66">
        <v>41834</v>
      </c>
      <c r="B18" s="68">
        <v>0.13541666666666666</v>
      </c>
      <c r="C18" t="s">
        <v>119</v>
      </c>
      <c r="D18">
        <v>29.84</v>
      </c>
      <c r="E18">
        <v>8484</v>
      </c>
    </row>
    <row r="19" spans="1:5" x14ac:dyDescent="0.3">
      <c r="A19" s="66">
        <v>41834</v>
      </c>
      <c r="B19" s="68">
        <v>0.14583333333333334</v>
      </c>
      <c r="C19" t="s">
        <v>119</v>
      </c>
      <c r="D19">
        <v>29.83</v>
      </c>
      <c r="E19">
        <v>8666</v>
      </c>
    </row>
    <row r="20" spans="1:5" x14ac:dyDescent="0.3">
      <c r="A20" s="66">
        <v>41834</v>
      </c>
      <c r="B20" s="68">
        <v>0.15625</v>
      </c>
      <c r="C20" t="s">
        <v>119</v>
      </c>
      <c r="D20">
        <v>29.89</v>
      </c>
      <c r="E20">
        <v>9337</v>
      </c>
    </row>
    <row r="21" spans="1:5" x14ac:dyDescent="0.3">
      <c r="A21" s="66">
        <v>41834</v>
      </c>
      <c r="B21" s="68">
        <v>0.16666666666666666</v>
      </c>
      <c r="C21" t="s">
        <v>119</v>
      </c>
      <c r="D21">
        <v>29.62</v>
      </c>
      <c r="E21">
        <v>8821</v>
      </c>
    </row>
    <row r="22" spans="1:5" x14ac:dyDescent="0.3">
      <c r="A22" s="66">
        <v>41834</v>
      </c>
      <c r="B22" s="68">
        <v>0.17708333333333334</v>
      </c>
      <c r="C22" t="s">
        <v>119</v>
      </c>
      <c r="D22">
        <v>29.81</v>
      </c>
      <c r="E22">
        <v>9809</v>
      </c>
    </row>
    <row r="23" spans="1:5" x14ac:dyDescent="0.3">
      <c r="A23" s="66">
        <v>41834</v>
      </c>
      <c r="B23" s="68">
        <v>0.1875</v>
      </c>
      <c r="C23" t="s">
        <v>119</v>
      </c>
      <c r="D23">
        <v>29.85</v>
      </c>
      <c r="E23">
        <v>9910</v>
      </c>
    </row>
    <row r="24" spans="1:5" x14ac:dyDescent="0.3">
      <c r="A24" s="66">
        <v>41834</v>
      </c>
      <c r="B24" s="68">
        <v>0.19791666666666666</v>
      </c>
      <c r="C24" t="s">
        <v>119</v>
      </c>
      <c r="D24">
        <v>29.9</v>
      </c>
      <c r="E24">
        <v>10058</v>
      </c>
    </row>
    <row r="25" spans="1:5" x14ac:dyDescent="0.3">
      <c r="A25" s="66">
        <v>41834</v>
      </c>
      <c r="B25" s="68">
        <v>0.20833333333333334</v>
      </c>
      <c r="C25" t="s">
        <v>119</v>
      </c>
      <c r="D25">
        <v>29.92</v>
      </c>
      <c r="E25">
        <v>10232</v>
      </c>
    </row>
    <row r="26" spans="1:5" x14ac:dyDescent="0.3">
      <c r="A26" s="66">
        <v>41834</v>
      </c>
      <c r="B26" s="68">
        <v>0.21875</v>
      </c>
      <c r="C26" t="s">
        <v>119</v>
      </c>
      <c r="D26">
        <v>29.94</v>
      </c>
      <c r="E26">
        <v>10336</v>
      </c>
    </row>
    <row r="27" spans="1:5" x14ac:dyDescent="0.3">
      <c r="A27" s="66">
        <v>41834</v>
      </c>
      <c r="B27" s="68">
        <v>0.22916666666666666</v>
      </c>
      <c r="C27" t="s">
        <v>119</v>
      </c>
      <c r="D27">
        <v>29.94</v>
      </c>
      <c r="E27">
        <v>10425</v>
      </c>
    </row>
    <row r="28" spans="1:5" x14ac:dyDescent="0.3">
      <c r="A28" s="66">
        <v>41834</v>
      </c>
      <c r="B28" s="68">
        <v>0.23958333333333334</v>
      </c>
      <c r="C28" t="s">
        <v>119</v>
      </c>
      <c r="D28">
        <v>29.89</v>
      </c>
      <c r="E28">
        <v>10428</v>
      </c>
    </row>
    <row r="29" spans="1:5" x14ac:dyDescent="0.3">
      <c r="A29" s="66">
        <v>41834</v>
      </c>
      <c r="B29" s="68">
        <v>0.25</v>
      </c>
      <c r="C29" t="s">
        <v>119</v>
      </c>
      <c r="D29">
        <v>29.63</v>
      </c>
      <c r="E29">
        <v>10282</v>
      </c>
    </row>
    <row r="30" spans="1:5" x14ac:dyDescent="0.3">
      <c r="A30" s="66">
        <v>41834</v>
      </c>
      <c r="B30" s="68">
        <v>0.26041666666666669</v>
      </c>
      <c r="C30" t="s">
        <v>119</v>
      </c>
      <c r="D30">
        <v>29.39</v>
      </c>
      <c r="E30">
        <v>9500</v>
      </c>
    </row>
    <row r="31" spans="1:5" x14ac:dyDescent="0.3">
      <c r="A31" s="66">
        <v>41834</v>
      </c>
      <c r="B31" s="68">
        <v>0.27083333333333331</v>
      </c>
      <c r="C31" t="s">
        <v>119</v>
      </c>
      <c r="D31">
        <v>29.33</v>
      </c>
      <c r="E31">
        <v>9094</v>
      </c>
    </row>
    <row r="32" spans="1:5" x14ac:dyDescent="0.3">
      <c r="A32" s="66">
        <v>41834</v>
      </c>
      <c r="B32" s="68">
        <v>0.28125</v>
      </c>
      <c r="C32" t="s">
        <v>119</v>
      </c>
      <c r="D32">
        <v>29.21</v>
      </c>
      <c r="E32">
        <v>8886</v>
      </c>
    </row>
    <row r="33" spans="1:5" x14ac:dyDescent="0.3">
      <c r="A33" s="66">
        <v>41834</v>
      </c>
      <c r="B33" s="68">
        <v>0.29166666666666669</v>
      </c>
      <c r="C33" t="s">
        <v>119</v>
      </c>
      <c r="D33">
        <v>29.25</v>
      </c>
      <c r="E33">
        <v>8583</v>
      </c>
    </row>
    <row r="34" spans="1:5" x14ac:dyDescent="0.3">
      <c r="A34" s="66">
        <v>41834</v>
      </c>
      <c r="B34" s="68">
        <v>0.30208333333333331</v>
      </c>
      <c r="C34" t="s">
        <v>119</v>
      </c>
      <c r="D34">
        <v>29.36</v>
      </c>
      <c r="E34">
        <v>8455</v>
      </c>
    </row>
    <row r="35" spans="1:5" x14ac:dyDescent="0.3">
      <c r="A35" s="66">
        <v>41834</v>
      </c>
      <c r="B35" s="68">
        <v>0.3125</v>
      </c>
      <c r="C35" t="s">
        <v>119</v>
      </c>
      <c r="D35">
        <v>29.27</v>
      </c>
      <c r="E35">
        <v>8365</v>
      </c>
    </row>
    <row r="36" spans="1:5" x14ac:dyDescent="0.3">
      <c r="A36" s="66">
        <v>41834</v>
      </c>
      <c r="B36" s="68">
        <v>0.32291666666666669</v>
      </c>
      <c r="C36" t="s">
        <v>119</v>
      </c>
      <c r="D36">
        <v>29.4</v>
      </c>
      <c r="E36">
        <v>8220</v>
      </c>
    </row>
    <row r="37" spans="1:5" x14ac:dyDescent="0.3">
      <c r="A37" s="66">
        <v>41834</v>
      </c>
      <c r="B37" s="68">
        <v>0.33333333333333331</v>
      </c>
      <c r="C37" t="s">
        <v>119</v>
      </c>
      <c r="D37">
        <v>29.61</v>
      </c>
      <c r="E37">
        <v>8463</v>
      </c>
    </row>
    <row r="38" spans="1:5" x14ac:dyDescent="0.3">
      <c r="A38" s="66">
        <v>41834</v>
      </c>
      <c r="B38" s="68">
        <v>0.34375</v>
      </c>
      <c r="C38" t="s">
        <v>119</v>
      </c>
      <c r="D38">
        <v>29.79</v>
      </c>
      <c r="E38">
        <v>8727</v>
      </c>
    </row>
    <row r="39" spans="1:5" x14ac:dyDescent="0.3">
      <c r="A39" s="66">
        <v>41834</v>
      </c>
      <c r="B39" s="68">
        <v>0.35416666666666669</v>
      </c>
      <c r="C39" t="s">
        <v>119</v>
      </c>
      <c r="D39">
        <v>29.77</v>
      </c>
      <c r="E39">
        <v>8892</v>
      </c>
    </row>
    <row r="40" spans="1:5" x14ac:dyDescent="0.3">
      <c r="A40" s="66">
        <v>41834</v>
      </c>
      <c r="B40" s="68">
        <v>0.36458333333333331</v>
      </c>
      <c r="C40" t="s">
        <v>119</v>
      </c>
      <c r="D40">
        <v>29.67</v>
      </c>
      <c r="E40">
        <v>8782</v>
      </c>
    </row>
    <row r="41" spans="1:5" x14ac:dyDescent="0.3">
      <c r="A41" s="66">
        <v>41834</v>
      </c>
      <c r="B41" s="68">
        <v>0.375</v>
      </c>
      <c r="C41" t="s">
        <v>119</v>
      </c>
      <c r="D41">
        <v>29.5</v>
      </c>
      <c r="E41">
        <v>7841</v>
      </c>
    </row>
    <row r="42" spans="1:5" x14ac:dyDescent="0.3">
      <c r="A42" s="66">
        <v>41834</v>
      </c>
      <c r="B42" s="68">
        <v>0.38541666666666669</v>
      </c>
      <c r="C42" t="s">
        <v>119</v>
      </c>
      <c r="D42">
        <v>29.63</v>
      </c>
      <c r="E42">
        <v>7089</v>
      </c>
    </row>
    <row r="43" spans="1:5" x14ac:dyDescent="0.3">
      <c r="A43" s="66">
        <v>41834</v>
      </c>
      <c r="B43" s="68">
        <v>0.39583333333333331</v>
      </c>
      <c r="C43" t="s">
        <v>119</v>
      </c>
      <c r="D43">
        <v>29.73</v>
      </c>
      <c r="E43">
        <v>6790</v>
      </c>
    </row>
    <row r="44" spans="1:5" x14ac:dyDescent="0.3">
      <c r="A44" s="66">
        <v>41834</v>
      </c>
      <c r="B44" s="68">
        <v>0.40625</v>
      </c>
      <c r="C44" t="s">
        <v>119</v>
      </c>
      <c r="D44">
        <v>29.9</v>
      </c>
      <c r="E44">
        <v>6746</v>
      </c>
    </row>
    <row r="45" spans="1:5" x14ac:dyDescent="0.3">
      <c r="A45" s="66">
        <v>41834</v>
      </c>
      <c r="B45" s="68">
        <v>0.41666666666666669</v>
      </c>
      <c r="C45" t="s">
        <v>119</v>
      </c>
      <c r="D45">
        <v>30.03</v>
      </c>
      <c r="E45">
        <v>6785</v>
      </c>
    </row>
    <row r="46" spans="1:5" x14ac:dyDescent="0.3">
      <c r="A46" s="66">
        <v>41834</v>
      </c>
      <c r="B46" s="68">
        <v>0.42708333333333331</v>
      </c>
      <c r="C46" t="s">
        <v>119</v>
      </c>
      <c r="D46">
        <v>30.13</v>
      </c>
      <c r="E46">
        <v>6670</v>
      </c>
    </row>
    <row r="47" spans="1:5" x14ac:dyDescent="0.3">
      <c r="A47" s="66">
        <v>41834</v>
      </c>
      <c r="B47" s="68">
        <v>0.4375</v>
      </c>
      <c r="C47" t="s">
        <v>119</v>
      </c>
      <c r="D47">
        <v>30.19</v>
      </c>
      <c r="E47">
        <v>6545</v>
      </c>
    </row>
    <row r="48" spans="1:5" x14ac:dyDescent="0.3">
      <c r="A48" s="66">
        <v>41834</v>
      </c>
      <c r="B48" s="68">
        <v>0.44791666666666669</v>
      </c>
      <c r="C48" t="s">
        <v>119</v>
      </c>
      <c r="D48">
        <v>30.35</v>
      </c>
      <c r="E48">
        <v>6400</v>
      </c>
    </row>
    <row r="49" spans="1:5" x14ac:dyDescent="0.3">
      <c r="A49" s="66">
        <v>41834</v>
      </c>
      <c r="B49" s="68">
        <v>0.45833333333333331</v>
      </c>
      <c r="C49" t="s">
        <v>119</v>
      </c>
      <c r="D49">
        <v>30.42</v>
      </c>
      <c r="E49">
        <v>6328</v>
      </c>
    </row>
    <row r="50" spans="1:5" x14ac:dyDescent="0.3">
      <c r="A50" s="66">
        <v>41834</v>
      </c>
      <c r="B50" s="68">
        <v>0.46875</v>
      </c>
      <c r="C50" t="s">
        <v>119</v>
      </c>
      <c r="D50">
        <v>30.7</v>
      </c>
      <c r="E50">
        <v>6241</v>
      </c>
    </row>
    <row r="51" spans="1:5" x14ac:dyDescent="0.3">
      <c r="A51" s="66">
        <v>41834</v>
      </c>
      <c r="B51" s="68">
        <v>0.47916666666666669</v>
      </c>
      <c r="C51" t="s">
        <v>119</v>
      </c>
      <c r="D51">
        <v>30.94</v>
      </c>
      <c r="E51">
        <v>6058</v>
      </c>
    </row>
    <row r="52" spans="1:5" x14ac:dyDescent="0.3">
      <c r="A52" s="66">
        <v>41834</v>
      </c>
      <c r="B52" s="68">
        <v>0.48958333333333331</v>
      </c>
      <c r="C52" t="s">
        <v>119</v>
      </c>
      <c r="D52">
        <v>30.74</v>
      </c>
      <c r="E52">
        <v>6226</v>
      </c>
    </row>
    <row r="53" spans="1:5" x14ac:dyDescent="0.3">
      <c r="A53" s="66">
        <v>41834</v>
      </c>
      <c r="B53" s="68">
        <v>0.5</v>
      </c>
      <c r="C53" t="s">
        <v>120</v>
      </c>
      <c r="D53">
        <v>30.6</v>
      </c>
      <c r="E53">
        <v>7056</v>
      </c>
    </row>
    <row r="54" spans="1:5" x14ac:dyDescent="0.3">
      <c r="A54" s="66">
        <v>41834</v>
      </c>
      <c r="B54" s="68">
        <v>0.51041666666666663</v>
      </c>
      <c r="C54" t="s">
        <v>120</v>
      </c>
      <c r="D54">
        <v>30.53</v>
      </c>
      <c r="E54">
        <v>8168</v>
      </c>
    </row>
    <row r="55" spans="1:5" x14ac:dyDescent="0.3">
      <c r="A55" s="66">
        <v>41834</v>
      </c>
      <c r="B55" s="68">
        <v>0.52083333333333337</v>
      </c>
      <c r="C55" t="s">
        <v>120</v>
      </c>
      <c r="D55">
        <v>30.46</v>
      </c>
      <c r="E55">
        <v>8705</v>
      </c>
    </row>
    <row r="56" spans="1:5" x14ac:dyDescent="0.3">
      <c r="A56" s="66">
        <v>41834</v>
      </c>
      <c r="B56" s="68">
        <v>0.53125</v>
      </c>
      <c r="C56" t="s">
        <v>120</v>
      </c>
      <c r="D56">
        <v>30.57</v>
      </c>
      <c r="E56">
        <v>8558</v>
      </c>
    </row>
    <row r="57" spans="1:5" x14ac:dyDescent="0.3">
      <c r="A57" s="66">
        <v>41834</v>
      </c>
      <c r="B57" s="68">
        <v>4.1666666666666664E-2</v>
      </c>
      <c r="C57" t="s">
        <v>120</v>
      </c>
      <c r="D57">
        <v>30.58</v>
      </c>
      <c r="E57">
        <v>8366</v>
      </c>
    </row>
    <row r="58" spans="1:5" x14ac:dyDescent="0.3">
      <c r="A58" s="66">
        <v>41834</v>
      </c>
      <c r="B58" s="68">
        <v>5.2083333333333336E-2</v>
      </c>
      <c r="C58" t="s">
        <v>120</v>
      </c>
      <c r="D58">
        <v>30.57</v>
      </c>
      <c r="E58">
        <v>9076</v>
      </c>
    </row>
    <row r="59" spans="1:5" x14ac:dyDescent="0.3">
      <c r="A59" s="66">
        <v>41834</v>
      </c>
      <c r="B59" s="68">
        <v>6.25E-2</v>
      </c>
      <c r="C59" t="s">
        <v>120</v>
      </c>
      <c r="D59">
        <v>30.49</v>
      </c>
      <c r="E59">
        <v>10174</v>
      </c>
    </row>
    <row r="60" spans="1:5" x14ac:dyDescent="0.3">
      <c r="A60" s="66">
        <v>41834</v>
      </c>
      <c r="B60" s="68">
        <v>7.2916666666666671E-2</v>
      </c>
      <c r="C60" t="s">
        <v>120</v>
      </c>
      <c r="D60">
        <v>30.55</v>
      </c>
      <c r="E60">
        <v>10264</v>
      </c>
    </row>
    <row r="61" spans="1:5" x14ac:dyDescent="0.3">
      <c r="A61" s="66">
        <v>41834</v>
      </c>
      <c r="B61" s="68">
        <v>8.3333333333333329E-2</v>
      </c>
      <c r="C61" t="s">
        <v>120</v>
      </c>
      <c r="D61">
        <v>30.54</v>
      </c>
      <c r="E61">
        <v>10091</v>
      </c>
    </row>
    <row r="62" spans="1:5" x14ac:dyDescent="0.3">
      <c r="A62" s="66">
        <v>41834</v>
      </c>
      <c r="B62" s="68">
        <v>9.375E-2</v>
      </c>
      <c r="C62" t="s">
        <v>120</v>
      </c>
      <c r="D62">
        <v>30.39</v>
      </c>
      <c r="E62">
        <v>11255</v>
      </c>
    </row>
    <row r="63" spans="1:5" x14ac:dyDescent="0.3">
      <c r="A63" s="66">
        <v>41834</v>
      </c>
      <c r="B63" s="68">
        <v>0.10416666666666667</v>
      </c>
      <c r="C63" t="s">
        <v>120</v>
      </c>
      <c r="D63">
        <v>30.45</v>
      </c>
      <c r="E63">
        <v>10956</v>
      </c>
    </row>
    <row r="64" spans="1:5" x14ac:dyDescent="0.3">
      <c r="A64" s="66">
        <v>41834</v>
      </c>
      <c r="B64" s="68">
        <v>0.11458333333333333</v>
      </c>
      <c r="C64" t="s">
        <v>120</v>
      </c>
      <c r="D64">
        <v>30.5</v>
      </c>
      <c r="E64">
        <v>10504</v>
      </c>
    </row>
    <row r="65" spans="1:5" x14ac:dyDescent="0.3">
      <c r="A65" s="66">
        <v>41834</v>
      </c>
      <c r="B65" s="68">
        <v>0.125</v>
      </c>
      <c r="C65" t="s">
        <v>120</v>
      </c>
      <c r="D65">
        <v>30.53</v>
      </c>
      <c r="E65">
        <v>10230</v>
      </c>
    </row>
    <row r="66" spans="1:5" x14ac:dyDescent="0.3">
      <c r="A66" s="66">
        <v>41834</v>
      </c>
      <c r="B66" s="68">
        <v>0.13541666666666666</v>
      </c>
      <c r="C66" t="s">
        <v>120</v>
      </c>
      <c r="D66">
        <v>30.6</v>
      </c>
      <c r="E66">
        <v>9864</v>
      </c>
    </row>
    <row r="67" spans="1:5" x14ac:dyDescent="0.3">
      <c r="A67" s="66">
        <v>41834</v>
      </c>
      <c r="B67" s="68">
        <v>0.14583333333333334</v>
      </c>
      <c r="C67" t="s">
        <v>120</v>
      </c>
      <c r="D67">
        <v>30.61</v>
      </c>
      <c r="E67">
        <v>9544</v>
      </c>
    </row>
    <row r="68" spans="1:5" x14ac:dyDescent="0.3">
      <c r="A68" s="66">
        <v>41834</v>
      </c>
      <c r="B68" s="68">
        <v>0.15625</v>
      </c>
      <c r="C68" t="s">
        <v>120</v>
      </c>
      <c r="D68">
        <v>30.59</v>
      </c>
      <c r="E68">
        <v>9337</v>
      </c>
    </row>
    <row r="69" spans="1:5" x14ac:dyDescent="0.3">
      <c r="A69" s="66">
        <v>41834</v>
      </c>
      <c r="B69" s="68">
        <v>0.16666666666666666</v>
      </c>
      <c r="C69" t="s">
        <v>120</v>
      </c>
      <c r="D69">
        <v>30.57</v>
      </c>
      <c r="E69">
        <v>9461</v>
      </c>
    </row>
    <row r="70" spans="1:5" x14ac:dyDescent="0.3">
      <c r="A70" s="66">
        <v>41834</v>
      </c>
      <c r="B70" s="68">
        <v>0.17708333333333334</v>
      </c>
      <c r="C70" t="s">
        <v>120</v>
      </c>
      <c r="D70">
        <v>30.56</v>
      </c>
      <c r="E70">
        <v>9392</v>
      </c>
    </row>
    <row r="71" spans="1:5" x14ac:dyDescent="0.3">
      <c r="A71" s="66">
        <v>41834</v>
      </c>
      <c r="B71" s="68">
        <v>0.1875</v>
      </c>
      <c r="C71" t="s">
        <v>120</v>
      </c>
      <c r="D71">
        <v>30.58</v>
      </c>
      <c r="E71">
        <v>9352</v>
      </c>
    </row>
    <row r="72" spans="1:5" x14ac:dyDescent="0.3">
      <c r="A72" s="66">
        <v>41834</v>
      </c>
      <c r="B72" s="68">
        <v>0.19791666666666666</v>
      </c>
      <c r="C72" t="s">
        <v>120</v>
      </c>
      <c r="D72">
        <v>30.59</v>
      </c>
      <c r="E72">
        <v>9291</v>
      </c>
    </row>
    <row r="73" spans="1:5" x14ac:dyDescent="0.3">
      <c r="A73" s="66">
        <v>41834</v>
      </c>
      <c r="B73" s="68">
        <v>0.20833333333333334</v>
      </c>
      <c r="C73" t="s">
        <v>120</v>
      </c>
      <c r="D73">
        <v>30.6</v>
      </c>
      <c r="E73">
        <v>9078</v>
      </c>
    </row>
    <row r="74" spans="1:5" x14ac:dyDescent="0.3">
      <c r="A74" s="66">
        <v>41834</v>
      </c>
      <c r="B74" s="68">
        <v>0.21875</v>
      </c>
      <c r="C74" t="s">
        <v>120</v>
      </c>
      <c r="D74">
        <v>30.59</v>
      </c>
      <c r="E74">
        <v>9044</v>
      </c>
    </row>
    <row r="75" spans="1:5" x14ac:dyDescent="0.3">
      <c r="A75" s="66">
        <v>41834</v>
      </c>
      <c r="B75" s="68">
        <v>0.22916666666666666</v>
      </c>
      <c r="C75" t="s">
        <v>120</v>
      </c>
      <c r="D75">
        <v>30.56</v>
      </c>
      <c r="E75">
        <v>8924</v>
      </c>
    </row>
    <row r="76" spans="1:5" x14ac:dyDescent="0.3">
      <c r="A76" s="66">
        <v>41834</v>
      </c>
      <c r="B76" s="68">
        <v>0.23958333333333334</v>
      </c>
      <c r="C76" t="s">
        <v>120</v>
      </c>
      <c r="D76">
        <v>30.56</v>
      </c>
      <c r="E76">
        <v>8788</v>
      </c>
    </row>
    <row r="77" spans="1:5" x14ac:dyDescent="0.3">
      <c r="A77" s="66">
        <v>41834</v>
      </c>
      <c r="B77" s="68">
        <v>0.25</v>
      </c>
      <c r="C77" t="s">
        <v>120</v>
      </c>
      <c r="D77">
        <v>30.53</v>
      </c>
      <c r="E77">
        <v>8806</v>
      </c>
    </row>
    <row r="78" spans="1:5" x14ac:dyDescent="0.3">
      <c r="A78" s="66">
        <v>41834</v>
      </c>
      <c r="B78" s="68">
        <v>0.26041666666666669</v>
      </c>
      <c r="C78" t="s">
        <v>120</v>
      </c>
      <c r="D78">
        <v>30.51</v>
      </c>
      <c r="E78">
        <v>8719</v>
      </c>
    </row>
    <row r="79" spans="1:5" x14ac:dyDescent="0.3">
      <c r="A79" s="66">
        <v>41834</v>
      </c>
      <c r="B79" s="68">
        <v>0.27083333333333331</v>
      </c>
      <c r="C79" t="s">
        <v>120</v>
      </c>
      <c r="D79">
        <v>30.48</v>
      </c>
      <c r="E79">
        <v>8465</v>
      </c>
    </row>
    <row r="80" spans="1:5" x14ac:dyDescent="0.3">
      <c r="A80" s="66">
        <v>41834</v>
      </c>
      <c r="B80" s="68">
        <v>0.28125</v>
      </c>
      <c r="C80" t="s">
        <v>120</v>
      </c>
      <c r="D80">
        <v>30.41</v>
      </c>
      <c r="E80">
        <v>8592</v>
      </c>
    </row>
    <row r="81" spans="1:5" x14ac:dyDescent="0.3">
      <c r="A81" s="66">
        <v>41834</v>
      </c>
      <c r="B81" s="68">
        <v>0.29166666666666669</v>
      </c>
      <c r="C81" t="s">
        <v>120</v>
      </c>
      <c r="D81">
        <v>30.38</v>
      </c>
      <c r="E81">
        <v>8811</v>
      </c>
    </row>
    <row r="82" spans="1:5" x14ac:dyDescent="0.3">
      <c r="A82" s="66">
        <v>41834</v>
      </c>
      <c r="B82" s="68">
        <v>0.30208333333333331</v>
      </c>
      <c r="C82" t="s">
        <v>120</v>
      </c>
      <c r="D82">
        <v>30.36</v>
      </c>
      <c r="E82">
        <v>8825</v>
      </c>
    </row>
    <row r="83" spans="1:5" x14ac:dyDescent="0.3">
      <c r="A83" s="66">
        <v>41834</v>
      </c>
      <c r="B83" s="68">
        <v>0.3125</v>
      </c>
      <c r="C83" t="s">
        <v>120</v>
      </c>
      <c r="D83">
        <v>30.33</v>
      </c>
      <c r="E83">
        <v>8857</v>
      </c>
    </row>
    <row r="84" spans="1:5" x14ac:dyDescent="0.3">
      <c r="A84" s="66">
        <v>41834</v>
      </c>
      <c r="B84" s="68">
        <v>0.32291666666666669</v>
      </c>
      <c r="C84" t="s">
        <v>120</v>
      </c>
      <c r="D84">
        <v>30.3</v>
      </c>
      <c r="E84">
        <v>8918</v>
      </c>
    </row>
    <row r="85" spans="1:5" x14ac:dyDescent="0.3">
      <c r="A85" s="66">
        <v>41834</v>
      </c>
      <c r="B85" s="68">
        <v>0.33333333333333331</v>
      </c>
      <c r="C85" t="s">
        <v>120</v>
      </c>
      <c r="D85">
        <v>30.33</v>
      </c>
      <c r="E85">
        <v>9024</v>
      </c>
    </row>
    <row r="86" spans="1:5" x14ac:dyDescent="0.3">
      <c r="A86" s="66">
        <v>41834</v>
      </c>
      <c r="B86" s="68">
        <v>0.34375</v>
      </c>
      <c r="C86" t="s">
        <v>120</v>
      </c>
      <c r="D86">
        <v>30.12</v>
      </c>
      <c r="E86">
        <v>9103</v>
      </c>
    </row>
    <row r="87" spans="1:5" x14ac:dyDescent="0.3">
      <c r="A87" s="66">
        <v>41834</v>
      </c>
      <c r="B87" s="68">
        <v>0.35416666666666669</v>
      </c>
      <c r="C87" t="s">
        <v>120</v>
      </c>
      <c r="D87">
        <v>29.99</v>
      </c>
      <c r="E87">
        <v>8867</v>
      </c>
    </row>
    <row r="88" spans="1:5" x14ac:dyDescent="0.3">
      <c r="A88" s="66">
        <v>41834</v>
      </c>
      <c r="B88" s="68">
        <v>0.36458333333333331</v>
      </c>
      <c r="C88" t="s">
        <v>120</v>
      </c>
      <c r="D88">
        <v>29.96</v>
      </c>
      <c r="E88">
        <v>8428</v>
      </c>
    </row>
    <row r="89" spans="1:5" x14ac:dyDescent="0.3">
      <c r="A89" s="66">
        <v>41834</v>
      </c>
      <c r="B89" s="68">
        <v>0.375</v>
      </c>
      <c r="C89" t="s">
        <v>120</v>
      </c>
      <c r="D89">
        <v>29.95</v>
      </c>
      <c r="E89">
        <v>8207</v>
      </c>
    </row>
    <row r="90" spans="1:5" x14ac:dyDescent="0.3">
      <c r="A90" s="66">
        <v>41834</v>
      </c>
      <c r="B90" s="68">
        <v>0.38541666666666669</v>
      </c>
      <c r="C90" t="s">
        <v>120</v>
      </c>
      <c r="D90">
        <v>29.9</v>
      </c>
      <c r="E90">
        <v>8109</v>
      </c>
    </row>
    <row r="91" spans="1:5" x14ac:dyDescent="0.3">
      <c r="A91" s="66">
        <v>41834</v>
      </c>
      <c r="B91" s="68">
        <v>0.39583333333333331</v>
      </c>
      <c r="C91" t="s">
        <v>120</v>
      </c>
      <c r="D91">
        <v>29.86</v>
      </c>
      <c r="E91">
        <v>8074</v>
      </c>
    </row>
    <row r="92" spans="1:5" x14ac:dyDescent="0.3">
      <c r="A92" s="66">
        <v>41834</v>
      </c>
      <c r="B92" s="68">
        <v>0.40625</v>
      </c>
      <c r="C92" t="s">
        <v>120</v>
      </c>
      <c r="D92">
        <v>29.92</v>
      </c>
      <c r="E92">
        <v>8146</v>
      </c>
    </row>
    <row r="93" spans="1:5" x14ac:dyDescent="0.3">
      <c r="A93" s="66">
        <v>41834</v>
      </c>
      <c r="B93" s="68">
        <v>0.41666666666666669</v>
      </c>
      <c r="C93" t="s">
        <v>120</v>
      </c>
      <c r="D93">
        <v>29.96</v>
      </c>
      <c r="E93">
        <v>8369</v>
      </c>
    </row>
    <row r="94" spans="1:5" x14ac:dyDescent="0.3">
      <c r="A94" s="66">
        <v>41834</v>
      </c>
      <c r="B94" s="68">
        <v>0.42708333333333331</v>
      </c>
      <c r="C94" t="s">
        <v>120</v>
      </c>
      <c r="D94">
        <v>29.96</v>
      </c>
      <c r="E94">
        <v>8519</v>
      </c>
    </row>
    <row r="95" spans="1:5" x14ac:dyDescent="0.3">
      <c r="A95" s="66">
        <v>41834</v>
      </c>
      <c r="B95" s="68">
        <v>0.4375</v>
      </c>
      <c r="C95" t="s">
        <v>120</v>
      </c>
      <c r="D95">
        <v>29.95</v>
      </c>
      <c r="E95">
        <v>8583</v>
      </c>
    </row>
    <row r="96" spans="1:5" x14ac:dyDescent="0.3">
      <c r="A96" s="66">
        <v>41834</v>
      </c>
      <c r="B96" s="68">
        <v>0.44791666666666669</v>
      </c>
      <c r="C96" t="s">
        <v>120</v>
      </c>
      <c r="D96">
        <v>29.94</v>
      </c>
      <c r="E96">
        <v>8688</v>
      </c>
    </row>
    <row r="97" spans="1:5" x14ac:dyDescent="0.3">
      <c r="A97" s="66">
        <v>41834</v>
      </c>
      <c r="B97" s="68">
        <v>0.45833333333333331</v>
      </c>
      <c r="C97" t="s">
        <v>120</v>
      </c>
      <c r="D97">
        <v>29.88</v>
      </c>
      <c r="E97">
        <v>8778</v>
      </c>
    </row>
    <row r="98" spans="1:5" x14ac:dyDescent="0.3">
      <c r="A98" s="66">
        <v>41834</v>
      </c>
      <c r="B98" s="68">
        <v>0.46875</v>
      </c>
      <c r="C98" t="s">
        <v>120</v>
      </c>
      <c r="D98">
        <v>29.8</v>
      </c>
      <c r="E98">
        <v>8799</v>
      </c>
    </row>
    <row r="99" spans="1:5" x14ac:dyDescent="0.3">
      <c r="A99" s="66">
        <v>41834</v>
      </c>
      <c r="B99" s="68">
        <v>0.47916666666666669</v>
      </c>
      <c r="C99" t="s">
        <v>120</v>
      </c>
      <c r="D99">
        <v>29.77</v>
      </c>
      <c r="E99">
        <v>8796</v>
      </c>
    </row>
    <row r="100" spans="1:5" x14ac:dyDescent="0.3">
      <c r="A100" s="66">
        <v>41834</v>
      </c>
      <c r="B100" s="68">
        <v>0.48958333333333331</v>
      </c>
      <c r="C100" t="s">
        <v>120</v>
      </c>
      <c r="D100">
        <v>29.75</v>
      </c>
      <c r="E100">
        <v>8793</v>
      </c>
    </row>
    <row r="101" spans="1:5" x14ac:dyDescent="0.3">
      <c r="A101" s="66">
        <v>41835</v>
      </c>
      <c r="B101" s="68">
        <v>0.5</v>
      </c>
      <c r="C101" t="s">
        <v>119</v>
      </c>
      <c r="D101">
        <v>29.71</v>
      </c>
      <c r="E101">
        <v>8804</v>
      </c>
    </row>
    <row r="102" spans="1:5" x14ac:dyDescent="0.3">
      <c r="A102" s="66">
        <v>41835</v>
      </c>
      <c r="B102" s="68">
        <v>0.51041666666666663</v>
      </c>
      <c r="C102" t="s">
        <v>119</v>
      </c>
      <c r="D102">
        <v>29.65</v>
      </c>
      <c r="E102">
        <v>8832</v>
      </c>
    </row>
    <row r="103" spans="1:5" x14ac:dyDescent="0.3">
      <c r="A103" s="66">
        <v>41835</v>
      </c>
      <c r="B103" s="68">
        <v>0.52083333333333337</v>
      </c>
      <c r="C103" t="s">
        <v>119</v>
      </c>
      <c r="D103">
        <v>29.61</v>
      </c>
      <c r="E103">
        <v>8849</v>
      </c>
    </row>
    <row r="104" spans="1:5" x14ac:dyDescent="0.3">
      <c r="A104" s="66">
        <v>41835</v>
      </c>
      <c r="B104" s="68">
        <v>0.53125</v>
      </c>
      <c r="C104" t="s">
        <v>119</v>
      </c>
      <c r="D104">
        <v>29.58</v>
      </c>
      <c r="E104">
        <v>8868</v>
      </c>
    </row>
    <row r="105" spans="1:5" x14ac:dyDescent="0.3">
      <c r="A105" s="66">
        <v>41835</v>
      </c>
      <c r="B105" s="68">
        <v>4.1666666666666664E-2</v>
      </c>
      <c r="C105" t="s">
        <v>119</v>
      </c>
      <c r="D105">
        <v>29.55</v>
      </c>
      <c r="E105">
        <v>8905</v>
      </c>
    </row>
    <row r="106" spans="1:5" x14ac:dyDescent="0.3">
      <c r="A106" s="66">
        <v>41835</v>
      </c>
      <c r="B106" s="68">
        <v>5.2083333333333336E-2</v>
      </c>
      <c r="C106" t="s">
        <v>119</v>
      </c>
      <c r="D106">
        <v>29.49</v>
      </c>
      <c r="E106">
        <v>8955</v>
      </c>
    </row>
    <row r="107" spans="1:5" x14ac:dyDescent="0.3">
      <c r="A107" s="66">
        <v>41835</v>
      </c>
      <c r="B107" s="68">
        <v>6.25E-2</v>
      </c>
      <c r="C107" t="s">
        <v>119</v>
      </c>
      <c r="D107">
        <v>29.69</v>
      </c>
      <c r="E107">
        <v>9055</v>
      </c>
    </row>
    <row r="108" spans="1:5" x14ac:dyDescent="0.3">
      <c r="A108" s="66">
        <v>41835</v>
      </c>
      <c r="B108" s="68">
        <v>7.2916666666666671E-2</v>
      </c>
      <c r="C108" t="s">
        <v>119</v>
      </c>
      <c r="D108">
        <v>29.63</v>
      </c>
      <c r="E108">
        <v>9210</v>
      </c>
    </row>
    <row r="109" spans="1:5" x14ac:dyDescent="0.3">
      <c r="A109" s="66">
        <v>41835</v>
      </c>
      <c r="B109" s="68">
        <v>8.3333333333333329E-2</v>
      </c>
      <c r="C109" t="s">
        <v>119</v>
      </c>
      <c r="D109">
        <v>29.57</v>
      </c>
      <c r="E109">
        <v>9260</v>
      </c>
    </row>
    <row r="110" spans="1:5" x14ac:dyDescent="0.3">
      <c r="A110" s="66">
        <v>41835</v>
      </c>
      <c r="B110" s="68">
        <v>9.375E-2</v>
      </c>
      <c r="C110" t="s">
        <v>119</v>
      </c>
      <c r="D110">
        <v>29.63</v>
      </c>
      <c r="E110">
        <v>9349</v>
      </c>
    </row>
    <row r="111" spans="1:5" x14ac:dyDescent="0.3">
      <c r="A111" s="66">
        <v>41835</v>
      </c>
      <c r="B111" s="68">
        <v>0.10416666666666667</v>
      </c>
      <c r="C111" t="s">
        <v>119</v>
      </c>
      <c r="D111">
        <v>29.68</v>
      </c>
      <c r="E111">
        <v>9632</v>
      </c>
    </row>
    <row r="112" spans="1:5" x14ac:dyDescent="0.3">
      <c r="A112" s="66">
        <v>41835</v>
      </c>
      <c r="B112" s="68">
        <v>0.11458333333333333</v>
      </c>
      <c r="C112" t="s">
        <v>119</v>
      </c>
      <c r="D112">
        <v>29.62</v>
      </c>
      <c r="E112">
        <v>9908</v>
      </c>
    </row>
    <row r="113" spans="1:5" x14ac:dyDescent="0.3">
      <c r="A113" s="66">
        <v>41835</v>
      </c>
      <c r="B113" s="68">
        <v>0.125</v>
      </c>
      <c r="C113" t="s">
        <v>119</v>
      </c>
      <c r="D113">
        <v>29.55</v>
      </c>
      <c r="E113">
        <v>10031</v>
      </c>
    </row>
    <row r="114" spans="1:5" x14ac:dyDescent="0.3">
      <c r="A114" s="66">
        <v>41835</v>
      </c>
      <c r="B114" s="68">
        <v>0.13541666666666666</v>
      </c>
      <c r="C114" t="s">
        <v>119</v>
      </c>
      <c r="D114">
        <v>29.45</v>
      </c>
      <c r="E114">
        <v>10048</v>
      </c>
    </row>
    <row r="115" spans="1:5" x14ac:dyDescent="0.3">
      <c r="A115" s="66">
        <v>41835</v>
      </c>
      <c r="B115" s="68">
        <v>0.14583333333333334</v>
      </c>
      <c r="C115" t="s">
        <v>119</v>
      </c>
      <c r="D115">
        <v>29.49</v>
      </c>
      <c r="E115">
        <v>10190</v>
      </c>
    </row>
    <row r="116" spans="1:5" x14ac:dyDescent="0.3">
      <c r="A116" s="66">
        <v>41835</v>
      </c>
      <c r="B116" s="68">
        <v>0.15625</v>
      </c>
      <c r="C116" t="s">
        <v>119</v>
      </c>
      <c r="D116">
        <v>29.49</v>
      </c>
      <c r="E116">
        <v>10335</v>
      </c>
    </row>
    <row r="117" spans="1:5" x14ac:dyDescent="0.3">
      <c r="A117" s="66">
        <v>41835</v>
      </c>
      <c r="B117" s="68">
        <v>0.16666666666666666</v>
      </c>
      <c r="C117" t="s">
        <v>119</v>
      </c>
      <c r="D117">
        <v>29.5</v>
      </c>
      <c r="E117">
        <v>10411</v>
      </c>
    </row>
    <row r="118" spans="1:5" x14ac:dyDescent="0.3">
      <c r="A118" s="66">
        <v>41835</v>
      </c>
      <c r="B118" s="68">
        <v>0.17708333333333334</v>
      </c>
      <c r="C118" t="s">
        <v>119</v>
      </c>
      <c r="D118">
        <v>29.5</v>
      </c>
      <c r="E118">
        <v>10810</v>
      </c>
    </row>
    <row r="119" spans="1:5" x14ac:dyDescent="0.3">
      <c r="A119" s="66">
        <v>41835</v>
      </c>
      <c r="B119" s="68">
        <v>0.1875</v>
      </c>
      <c r="C119" t="s">
        <v>119</v>
      </c>
      <c r="D119">
        <v>29.45</v>
      </c>
      <c r="E119">
        <v>10874</v>
      </c>
    </row>
    <row r="120" spans="1:5" x14ac:dyDescent="0.3">
      <c r="A120" s="66">
        <v>41835</v>
      </c>
      <c r="B120" s="68">
        <v>0.19791666666666666</v>
      </c>
      <c r="C120" t="s">
        <v>119</v>
      </c>
      <c r="D120">
        <v>29.34</v>
      </c>
      <c r="E120">
        <v>10851</v>
      </c>
    </row>
    <row r="121" spans="1:5" x14ac:dyDescent="0.3">
      <c r="A121" s="66">
        <v>41835</v>
      </c>
      <c r="B121" s="68">
        <v>0.20833333333333334</v>
      </c>
      <c r="C121" t="s">
        <v>119</v>
      </c>
      <c r="D121">
        <v>29.27</v>
      </c>
      <c r="E121">
        <v>10664</v>
      </c>
    </row>
    <row r="122" spans="1:5" x14ac:dyDescent="0.3">
      <c r="A122" s="66">
        <v>41835</v>
      </c>
      <c r="B122" s="68">
        <v>0.21875</v>
      </c>
      <c r="C122" t="s">
        <v>119</v>
      </c>
      <c r="D122">
        <v>29.21</v>
      </c>
      <c r="E122">
        <v>10498</v>
      </c>
    </row>
    <row r="123" spans="1:5" x14ac:dyDescent="0.3">
      <c r="A123" s="66">
        <v>41835</v>
      </c>
      <c r="B123" s="68">
        <v>0.22916666666666666</v>
      </c>
      <c r="C123" t="s">
        <v>119</v>
      </c>
      <c r="D123">
        <v>29.17</v>
      </c>
      <c r="E123">
        <v>10369</v>
      </c>
    </row>
    <row r="124" spans="1:5" x14ac:dyDescent="0.3">
      <c r="A124" s="66">
        <v>41835</v>
      </c>
      <c r="B124" s="68">
        <v>0.23958333333333334</v>
      </c>
      <c r="C124" t="s">
        <v>119</v>
      </c>
      <c r="D124">
        <v>29.12</v>
      </c>
      <c r="E124">
        <v>10278</v>
      </c>
    </row>
    <row r="125" spans="1:5" x14ac:dyDescent="0.3">
      <c r="A125" s="66">
        <v>41835</v>
      </c>
      <c r="B125" s="68">
        <v>0.25</v>
      </c>
      <c r="C125" t="s">
        <v>119</v>
      </c>
      <c r="D125">
        <v>29.1</v>
      </c>
      <c r="E125">
        <v>10200</v>
      </c>
    </row>
    <row r="126" spans="1:5" x14ac:dyDescent="0.3">
      <c r="A126" s="66">
        <v>41835</v>
      </c>
      <c r="B126" s="68">
        <v>0.26041666666666669</v>
      </c>
      <c r="C126" t="s">
        <v>119</v>
      </c>
      <c r="D126">
        <v>29.1</v>
      </c>
      <c r="E126">
        <v>10136</v>
      </c>
    </row>
    <row r="127" spans="1:5" x14ac:dyDescent="0.3">
      <c r="A127" s="66">
        <v>41835</v>
      </c>
      <c r="B127" s="68">
        <v>0.27083333333333331</v>
      </c>
      <c r="C127" t="s">
        <v>119</v>
      </c>
      <c r="D127">
        <v>29.1</v>
      </c>
      <c r="E127">
        <v>10092</v>
      </c>
    </row>
    <row r="128" spans="1:5" x14ac:dyDescent="0.3">
      <c r="A128" s="66">
        <v>41835</v>
      </c>
      <c r="B128" s="68">
        <v>0.28125</v>
      </c>
      <c r="C128" t="s">
        <v>119</v>
      </c>
      <c r="D128">
        <v>29.05</v>
      </c>
      <c r="E128">
        <v>9926</v>
      </c>
    </row>
    <row r="129" spans="1:5" x14ac:dyDescent="0.3">
      <c r="A129" s="66">
        <v>41835</v>
      </c>
      <c r="B129" s="68">
        <v>0.29166666666666669</v>
      </c>
      <c r="C129" t="s">
        <v>119</v>
      </c>
      <c r="D129">
        <v>29.14</v>
      </c>
      <c r="E129">
        <v>9929</v>
      </c>
    </row>
    <row r="130" spans="1:5" x14ac:dyDescent="0.3">
      <c r="A130" s="66">
        <v>41835</v>
      </c>
      <c r="B130" s="68">
        <v>0.30208333333333331</v>
      </c>
      <c r="C130" t="s">
        <v>119</v>
      </c>
      <c r="D130">
        <v>29.08</v>
      </c>
      <c r="E130">
        <v>9955</v>
      </c>
    </row>
    <row r="131" spans="1:5" x14ac:dyDescent="0.3">
      <c r="A131" s="66">
        <v>41835</v>
      </c>
      <c r="B131" s="68">
        <v>0.3125</v>
      </c>
      <c r="C131" t="s">
        <v>119</v>
      </c>
      <c r="D131">
        <v>28.95</v>
      </c>
      <c r="E131">
        <v>9927</v>
      </c>
    </row>
    <row r="132" spans="1:5" x14ac:dyDescent="0.3">
      <c r="A132" s="66">
        <v>41835</v>
      </c>
      <c r="B132" s="68">
        <v>0.32291666666666669</v>
      </c>
      <c r="C132" t="s">
        <v>119</v>
      </c>
      <c r="D132">
        <v>28.96</v>
      </c>
      <c r="E132">
        <v>9883</v>
      </c>
    </row>
    <row r="133" spans="1:5" x14ac:dyDescent="0.3">
      <c r="A133" s="66">
        <v>41835</v>
      </c>
      <c r="B133" s="68">
        <v>0.33333333333333331</v>
      </c>
      <c r="C133" t="s">
        <v>119</v>
      </c>
      <c r="D133">
        <v>29.13</v>
      </c>
      <c r="E133">
        <v>9851</v>
      </c>
    </row>
    <row r="134" spans="1:5" x14ac:dyDescent="0.3">
      <c r="A134" s="66">
        <v>41835</v>
      </c>
      <c r="B134" s="68">
        <v>0.34375</v>
      </c>
      <c r="C134" t="s">
        <v>119</v>
      </c>
      <c r="D134">
        <v>29.23</v>
      </c>
      <c r="E134">
        <v>9952</v>
      </c>
    </row>
    <row r="135" spans="1:5" x14ac:dyDescent="0.3">
      <c r="A135" s="66">
        <v>41835</v>
      </c>
      <c r="B135" s="68">
        <v>0.35416666666666669</v>
      </c>
      <c r="C135" t="s">
        <v>119</v>
      </c>
      <c r="D135">
        <v>29.29</v>
      </c>
      <c r="E135">
        <v>10062</v>
      </c>
    </row>
    <row r="136" spans="1:5" x14ac:dyDescent="0.3">
      <c r="A136" s="66">
        <v>41835</v>
      </c>
      <c r="B136" s="68">
        <v>0.36458333333333331</v>
      </c>
      <c r="C136" t="s">
        <v>119</v>
      </c>
      <c r="D136">
        <v>29.11</v>
      </c>
      <c r="E136">
        <v>10125</v>
      </c>
    </row>
    <row r="137" spans="1:5" x14ac:dyDescent="0.3">
      <c r="A137" s="66">
        <v>41835</v>
      </c>
      <c r="B137" s="68">
        <v>0.375</v>
      </c>
      <c r="C137" t="s">
        <v>119</v>
      </c>
      <c r="D137">
        <v>28.95</v>
      </c>
      <c r="E137">
        <v>9912</v>
      </c>
    </row>
    <row r="138" spans="1:5" x14ac:dyDescent="0.3">
      <c r="A138" s="66">
        <v>41835</v>
      </c>
      <c r="B138" s="68">
        <v>0.38541666666666669</v>
      </c>
      <c r="C138" t="s">
        <v>119</v>
      </c>
      <c r="D138">
        <v>28.86</v>
      </c>
      <c r="E138">
        <v>9518</v>
      </c>
    </row>
    <row r="139" spans="1:5" x14ac:dyDescent="0.3">
      <c r="A139" s="66">
        <v>41835</v>
      </c>
      <c r="B139" s="68">
        <v>0.39583333333333331</v>
      </c>
      <c r="C139" t="s">
        <v>119</v>
      </c>
      <c r="D139">
        <v>28.85</v>
      </c>
      <c r="E139">
        <v>9033</v>
      </c>
    </row>
    <row r="140" spans="1:5" x14ac:dyDescent="0.3">
      <c r="A140" s="66">
        <v>41835</v>
      </c>
      <c r="B140" s="68">
        <v>0.40625</v>
      </c>
      <c r="C140" t="s">
        <v>119</v>
      </c>
      <c r="D140">
        <v>28.82</v>
      </c>
      <c r="E140">
        <v>8889</v>
      </c>
    </row>
    <row r="141" spans="1:5" x14ac:dyDescent="0.3">
      <c r="A141" s="66">
        <v>41835</v>
      </c>
      <c r="B141" s="68">
        <v>0.41666666666666669</v>
      </c>
      <c r="C141" t="s">
        <v>119</v>
      </c>
      <c r="D141">
        <v>28.83</v>
      </c>
      <c r="E141">
        <v>8203</v>
      </c>
    </row>
    <row r="142" spans="1:5" x14ac:dyDescent="0.3">
      <c r="A142" s="66">
        <v>41835</v>
      </c>
      <c r="B142" s="68">
        <v>0.42708333333333331</v>
      </c>
      <c r="C142" t="s">
        <v>119</v>
      </c>
      <c r="D142">
        <v>28.86</v>
      </c>
      <c r="E142">
        <v>7955</v>
      </c>
    </row>
    <row r="143" spans="1:5" x14ac:dyDescent="0.3">
      <c r="A143" s="66">
        <v>41835</v>
      </c>
      <c r="B143" s="68">
        <v>0.4375</v>
      </c>
      <c r="C143" t="s">
        <v>119</v>
      </c>
      <c r="D143">
        <v>28.94</v>
      </c>
      <c r="E143">
        <v>7654</v>
      </c>
    </row>
    <row r="144" spans="1:5" x14ac:dyDescent="0.3">
      <c r="A144" s="66">
        <v>41835</v>
      </c>
      <c r="B144" s="68">
        <v>0.44791666666666669</v>
      </c>
      <c r="C144" t="s">
        <v>119</v>
      </c>
      <c r="D144">
        <v>29.01</v>
      </c>
      <c r="E144">
        <v>7637</v>
      </c>
    </row>
    <row r="145" spans="1:5" x14ac:dyDescent="0.3">
      <c r="A145" s="66">
        <v>41835</v>
      </c>
      <c r="B145" s="68">
        <v>0.45833333333333331</v>
      </c>
      <c r="C145" t="s">
        <v>119</v>
      </c>
      <c r="D145">
        <v>29.07</v>
      </c>
      <c r="E145">
        <v>7852</v>
      </c>
    </row>
    <row r="146" spans="1:5" x14ac:dyDescent="0.3">
      <c r="A146" s="66">
        <v>41835</v>
      </c>
      <c r="B146" s="68">
        <v>0.46875</v>
      </c>
      <c r="C146" t="s">
        <v>119</v>
      </c>
      <c r="D146">
        <v>29.11</v>
      </c>
      <c r="E146">
        <v>8127</v>
      </c>
    </row>
    <row r="147" spans="1:5" x14ac:dyDescent="0.3">
      <c r="A147" s="66">
        <v>41835</v>
      </c>
      <c r="B147" s="68">
        <v>0.47916666666666669</v>
      </c>
      <c r="C147" t="s">
        <v>119</v>
      </c>
      <c r="D147">
        <v>29.14</v>
      </c>
      <c r="E147">
        <v>8220</v>
      </c>
    </row>
    <row r="148" spans="1:5" x14ac:dyDescent="0.3">
      <c r="A148" s="66">
        <v>41835</v>
      </c>
      <c r="B148" s="68">
        <v>0.48958333333333331</v>
      </c>
      <c r="C148" t="s">
        <v>119</v>
      </c>
      <c r="D148">
        <v>29.18</v>
      </c>
      <c r="E148">
        <v>8296</v>
      </c>
    </row>
    <row r="149" spans="1:5" x14ac:dyDescent="0.3">
      <c r="A149" s="66">
        <v>41835</v>
      </c>
      <c r="B149" s="68">
        <v>0.5</v>
      </c>
      <c r="C149" t="s">
        <v>120</v>
      </c>
      <c r="D149">
        <v>29.21</v>
      </c>
      <c r="E149">
        <v>8315</v>
      </c>
    </row>
    <row r="150" spans="1:5" x14ac:dyDescent="0.3">
      <c r="A150" s="66">
        <v>41835</v>
      </c>
      <c r="B150" s="68">
        <v>0.51041666666666663</v>
      </c>
      <c r="C150" t="s">
        <v>120</v>
      </c>
      <c r="D150">
        <v>29.28</v>
      </c>
      <c r="E150">
        <v>8373</v>
      </c>
    </row>
    <row r="151" spans="1:5" x14ac:dyDescent="0.3">
      <c r="A151" s="66">
        <v>41835</v>
      </c>
      <c r="B151" s="68">
        <v>0.52083333333333337</v>
      </c>
      <c r="C151" t="s">
        <v>120</v>
      </c>
      <c r="D151">
        <v>29.44</v>
      </c>
      <c r="E151">
        <v>8190</v>
      </c>
    </row>
    <row r="152" spans="1:5" x14ac:dyDescent="0.3">
      <c r="A152" s="66">
        <v>41835</v>
      </c>
      <c r="B152" s="68">
        <v>0.53125</v>
      </c>
      <c r="C152" t="s">
        <v>120</v>
      </c>
      <c r="D152">
        <v>29.46</v>
      </c>
      <c r="E152">
        <v>8529</v>
      </c>
    </row>
    <row r="153" spans="1:5" x14ac:dyDescent="0.3">
      <c r="A153" s="66">
        <v>41835</v>
      </c>
      <c r="B153" s="68">
        <v>4.1666666666666664E-2</v>
      </c>
      <c r="C153" t="s">
        <v>120</v>
      </c>
      <c r="D153">
        <v>29.46</v>
      </c>
      <c r="E153">
        <v>8492</v>
      </c>
    </row>
    <row r="154" spans="1:5" x14ac:dyDescent="0.3">
      <c r="A154" s="66">
        <v>41835</v>
      </c>
      <c r="B154" s="68">
        <v>5.2083333333333336E-2</v>
      </c>
      <c r="C154" t="s">
        <v>120</v>
      </c>
      <c r="D154">
        <v>29.47</v>
      </c>
      <c r="E154">
        <v>8509</v>
      </c>
    </row>
    <row r="155" spans="1:5" x14ac:dyDescent="0.3">
      <c r="A155" s="66">
        <v>41835</v>
      </c>
      <c r="B155" s="68">
        <v>6.25E-2</v>
      </c>
      <c r="C155" t="s">
        <v>120</v>
      </c>
      <c r="D155">
        <v>29.48</v>
      </c>
      <c r="E155">
        <v>8533</v>
      </c>
    </row>
    <row r="156" spans="1:5" x14ac:dyDescent="0.3">
      <c r="A156" s="66">
        <v>41835</v>
      </c>
      <c r="B156" s="68">
        <v>7.2916666666666671E-2</v>
      </c>
      <c r="C156" t="s">
        <v>120</v>
      </c>
      <c r="D156">
        <v>29.55</v>
      </c>
      <c r="E156">
        <v>8598</v>
      </c>
    </row>
    <row r="157" spans="1:5" x14ac:dyDescent="0.3">
      <c r="A157" s="66">
        <v>41835</v>
      </c>
      <c r="B157" s="68">
        <v>8.3333333333333329E-2</v>
      </c>
      <c r="C157" t="s">
        <v>120</v>
      </c>
      <c r="D157">
        <v>29.62</v>
      </c>
      <c r="E157">
        <v>8585</v>
      </c>
    </row>
    <row r="158" spans="1:5" x14ac:dyDescent="0.3">
      <c r="A158" s="66">
        <v>41835</v>
      </c>
      <c r="B158" s="68">
        <v>9.375E-2</v>
      </c>
      <c r="C158" t="s">
        <v>120</v>
      </c>
      <c r="D158">
        <v>29.7</v>
      </c>
      <c r="E158">
        <v>8580</v>
      </c>
    </row>
    <row r="159" spans="1:5" x14ac:dyDescent="0.3">
      <c r="A159" s="66">
        <v>41835</v>
      </c>
      <c r="B159" s="68">
        <v>0.10416666666666667</v>
      </c>
      <c r="C159" t="s">
        <v>120</v>
      </c>
      <c r="D159">
        <v>29.69</v>
      </c>
      <c r="E159">
        <v>8877</v>
      </c>
    </row>
    <row r="160" spans="1:5" x14ac:dyDescent="0.3">
      <c r="A160" s="66">
        <v>41835</v>
      </c>
      <c r="B160" s="68">
        <v>0.11458333333333333</v>
      </c>
      <c r="C160" t="s">
        <v>120</v>
      </c>
      <c r="D160">
        <v>29.68</v>
      </c>
      <c r="E160">
        <v>9310</v>
      </c>
    </row>
    <row r="161" spans="1:5" x14ac:dyDescent="0.3">
      <c r="A161" s="66">
        <v>41835</v>
      </c>
      <c r="B161" s="68">
        <v>0.125</v>
      </c>
      <c r="C161" t="s">
        <v>120</v>
      </c>
      <c r="D161">
        <v>29.83</v>
      </c>
      <c r="E161">
        <v>9519</v>
      </c>
    </row>
    <row r="162" spans="1:5" x14ac:dyDescent="0.3">
      <c r="A162" s="66">
        <v>41835</v>
      </c>
      <c r="B162" s="68">
        <v>0.13541666666666666</v>
      </c>
      <c r="C162" t="s">
        <v>120</v>
      </c>
      <c r="D162">
        <v>29.78</v>
      </c>
      <c r="E162">
        <v>9681</v>
      </c>
    </row>
    <row r="163" spans="1:5" x14ac:dyDescent="0.3">
      <c r="A163" s="66">
        <v>41835</v>
      </c>
      <c r="B163" s="68">
        <v>0.14583333333333334</v>
      </c>
      <c r="C163" t="s">
        <v>120</v>
      </c>
      <c r="D163">
        <v>29.77</v>
      </c>
      <c r="E163">
        <v>9988</v>
      </c>
    </row>
    <row r="164" spans="1:5" x14ac:dyDescent="0.3">
      <c r="A164" s="66">
        <v>41835</v>
      </c>
      <c r="B164" s="68">
        <v>0.15625</v>
      </c>
      <c r="C164" t="s">
        <v>120</v>
      </c>
      <c r="D164">
        <v>29.73</v>
      </c>
      <c r="E164">
        <v>10279</v>
      </c>
    </row>
    <row r="165" spans="1:5" x14ac:dyDescent="0.3">
      <c r="A165" s="66">
        <v>41835</v>
      </c>
      <c r="B165" s="68">
        <v>0.16666666666666666</v>
      </c>
      <c r="C165" t="s">
        <v>120</v>
      </c>
      <c r="D165">
        <v>29.76</v>
      </c>
      <c r="E165">
        <v>10490</v>
      </c>
    </row>
    <row r="166" spans="1:5" x14ac:dyDescent="0.3">
      <c r="A166" s="66">
        <v>41835</v>
      </c>
      <c r="B166" s="68">
        <v>0.17708333333333334</v>
      </c>
      <c r="C166" t="s">
        <v>120</v>
      </c>
      <c r="D166">
        <v>29.88</v>
      </c>
      <c r="E166">
        <v>10581</v>
      </c>
    </row>
    <row r="167" spans="1:5" x14ac:dyDescent="0.3">
      <c r="A167" s="66">
        <v>41835</v>
      </c>
      <c r="B167" s="68">
        <v>0.1875</v>
      </c>
      <c r="C167" t="s">
        <v>120</v>
      </c>
      <c r="D167">
        <v>29.87</v>
      </c>
      <c r="E167">
        <v>10601</v>
      </c>
    </row>
    <row r="168" spans="1:5" x14ac:dyDescent="0.3">
      <c r="A168" s="66">
        <v>41835</v>
      </c>
      <c r="B168" s="68">
        <v>0.19791666666666666</v>
      </c>
      <c r="C168" t="s">
        <v>120</v>
      </c>
      <c r="D168">
        <v>29.91</v>
      </c>
      <c r="E168">
        <v>10562</v>
      </c>
    </row>
    <row r="169" spans="1:5" x14ac:dyDescent="0.3">
      <c r="A169" s="66">
        <v>41835</v>
      </c>
      <c r="B169" s="68">
        <v>0.20833333333333334</v>
      </c>
      <c r="C169" t="s">
        <v>120</v>
      </c>
      <c r="D169">
        <v>30.02</v>
      </c>
      <c r="E169">
        <v>10597</v>
      </c>
    </row>
    <row r="170" spans="1:5" x14ac:dyDescent="0.3">
      <c r="A170" s="66">
        <v>41835</v>
      </c>
      <c r="B170" s="68">
        <v>0.21875</v>
      </c>
      <c r="C170" t="s">
        <v>120</v>
      </c>
      <c r="D170">
        <v>30.12</v>
      </c>
      <c r="E170">
        <v>10592</v>
      </c>
    </row>
    <row r="171" spans="1:5" x14ac:dyDescent="0.3">
      <c r="A171" s="66">
        <v>41835</v>
      </c>
      <c r="B171" s="68">
        <v>0.22916666666666666</v>
      </c>
      <c r="C171" t="s">
        <v>120</v>
      </c>
      <c r="D171">
        <v>30.12</v>
      </c>
      <c r="E171">
        <v>10547</v>
      </c>
    </row>
    <row r="172" spans="1:5" x14ac:dyDescent="0.3">
      <c r="A172" s="66">
        <v>41835</v>
      </c>
      <c r="B172" s="68">
        <v>0.23958333333333334</v>
      </c>
      <c r="C172" t="s">
        <v>120</v>
      </c>
      <c r="D172">
        <v>30.03</v>
      </c>
      <c r="E172">
        <v>10482</v>
      </c>
    </row>
    <row r="173" spans="1:5" x14ac:dyDescent="0.3">
      <c r="A173" s="66">
        <v>41835</v>
      </c>
      <c r="B173" s="68">
        <v>0.25</v>
      </c>
      <c r="C173" t="s">
        <v>120</v>
      </c>
      <c r="D173">
        <v>29.96</v>
      </c>
      <c r="E173">
        <v>10432</v>
      </c>
    </row>
    <row r="174" spans="1:5" x14ac:dyDescent="0.3">
      <c r="A174" s="66">
        <v>41835</v>
      </c>
      <c r="B174" s="68">
        <v>0.26041666666666669</v>
      </c>
      <c r="C174" t="s">
        <v>120</v>
      </c>
      <c r="D174">
        <v>29.95</v>
      </c>
      <c r="E174">
        <v>10393</v>
      </c>
    </row>
    <row r="175" spans="1:5" x14ac:dyDescent="0.3">
      <c r="A175" s="66">
        <v>41835</v>
      </c>
      <c r="B175" s="68">
        <v>0.27083333333333331</v>
      </c>
      <c r="C175" t="s">
        <v>120</v>
      </c>
      <c r="D175">
        <v>29.8</v>
      </c>
      <c r="E175">
        <v>10340</v>
      </c>
    </row>
    <row r="176" spans="1:5" x14ac:dyDescent="0.3">
      <c r="A176" s="66">
        <v>41835</v>
      </c>
      <c r="B176" s="68">
        <v>0.28125</v>
      </c>
      <c r="C176" t="s">
        <v>120</v>
      </c>
      <c r="D176">
        <v>29.84</v>
      </c>
      <c r="E176">
        <v>10289</v>
      </c>
    </row>
    <row r="177" spans="1:5" x14ac:dyDescent="0.3">
      <c r="A177" s="66">
        <v>41835</v>
      </c>
      <c r="B177" s="68">
        <v>0.29166666666666669</v>
      </c>
      <c r="C177" t="s">
        <v>120</v>
      </c>
      <c r="D177">
        <v>30.17</v>
      </c>
      <c r="E177">
        <v>9985</v>
      </c>
    </row>
    <row r="178" spans="1:5" x14ac:dyDescent="0.3">
      <c r="A178" s="66">
        <v>41835</v>
      </c>
      <c r="B178" s="68">
        <v>0.30208333333333331</v>
      </c>
      <c r="C178" t="s">
        <v>120</v>
      </c>
      <c r="D178">
        <v>30.08</v>
      </c>
      <c r="E178">
        <v>9790</v>
      </c>
    </row>
    <row r="179" spans="1:5" x14ac:dyDescent="0.3">
      <c r="A179" s="66">
        <v>41835</v>
      </c>
      <c r="B179" s="68">
        <v>0.3125</v>
      </c>
      <c r="C179" t="s">
        <v>120</v>
      </c>
      <c r="D179">
        <v>29.87</v>
      </c>
      <c r="E179">
        <v>9715</v>
      </c>
    </row>
    <row r="180" spans="1:5" x14ac:dyDescent="0.3">
      <c r="A180" s="66">
        <v>41835</v>
      </c>
      <c r="B180" s="68">
        <v>0.32291666666666669</v>
      </c>
      <c r="C180" t="s">
        <v>120</v>
      </c>
      <c r="D180">
        <v>29.77</v>
      </c>
      <c r="E180">
        <v>9615</v>
      </c>
    </row>
    <row r="181" spans="1:5" x14ac:dyDescent="0.3">
      <c r="A181" s="66">
        <v>41835</v>
      </c>
      <c r="B181" s="68">
        <v>0.33333333333333331</v>
      </c>
      <c r="C181" t="s">
        <v>120</v>
      </c>
      <c r="D181">
        <v>29.77</v>
      </c>
      <c r="E181">
        <v>9692</v>
      </c>
    </row>
    <row r="182" spans="1:5" x14ac:dyDescent="0.3">
      <c r="A182" s="66">
        <v>41835</v>
      </c>
      <c r="B182" s="68">
        <v>0.34375</v>
      </c>
      <c r="C182" t="s">
        <v>120</v>
      </c>
      <c r="D182">
        <v>29.83</v>
      </c>
      <c r="E182">
        <v>9836</v>
      </c>
    </row>
    <row r="183" spans="1:5" x14ac:dyDescent="0.3">
      <c r="A183" s="66">
        <v>41835</v>
      </c>
      <c r="B183" s="68">
        <v>0.35416666666666669</v>
      </c>
      <c r="C183" t="s">
        <v>120</v>
      </c>
      <c r="D183">
        <v>29.85</v>
      </c>
      <c r="E183">
        <v>9796</v>
      </c>
    </row>
    <row r="184" spans="1:5" x14ac:dyDescent="0.3">
      <c r="A184" s="66">
        <v>41835</v>
      </c>
      <c r="B184" s="68">
        <v>0.36458333333333331</v>
      </c>
      <c r="C184" t="s">
        <v>120</v>
      </c>
      <c r="D184">
        <v>29.88</v>
      </c>
      <c r="E184">
        <v>9725</v>
      </c>
    </row>
    <row r="185" spans="1:5" x14ac:dyDescent="0.3">
      <c r="A185" s="66">
        <v>41835</v>
      </c>
      <c r="B185" s="68">
        <v>0.375</v>
      </c>
      <c r="C185" t="s">
        <v>120</v>
      </c>
      <c r="D185">
        <v>29.91</v>
      </c>
      <c r="E185">
        <v>9667</v>
      </c>
    </row>
    <row r="186" spans="1:5" x14ac:dyDescent="0.3">
      <c r="A186" s="66">
        <v>41835</v>
      </c>
      <c r="B186" s="68">
        <v>0.38541666666666669</v>
      </c>
      <c r="C186" t="s">
        <v>120</v>
      </c>
      <c r="D186">
        <v>29.95</v>
      </c>
      <c r="E186">
        <v>9606</v>
      </c>
    </row>
    <row r="187" spans="1:5" x14ac:dyDescent="0.3">
      <c r="A187" s="66">
        <v>41835</v>
      </c>
      <c r="B187" s="68">
        <v>0.39583333333333331</v>
      </c>
      <c r="C187" t="s">
        <v>120</v>
      </c>
      <c r="D187">
        <v>30.01</v>
      </c>
      <c r="E187">
        <v>9553</v>
      </c>
    </row>
    <row r="188" spans="1:5" x14ac:dyDescent="0.3">
      <c r="A188" s="66">
        <v>41835</v>
      </c>
      <c r="B188" s="68">
        <v>0.40625</v>
      </c>
      <c r="C188" t="s">
        <v>120</v>
      </c>
      <c r="D188">
        <v>30.04</v>
      </c>
      <c r="E188">
        <v>9511</v>
      </c>
    </row>
    <row r="189" spans="1:5" x14ac:dyDescent="0.3">
      <c r="A189" s="66">
        <v>41835</v>
      </c>
      <c r="B189" s="68">
        <v>0.41666666666666669</v>
      </c>
      <c r="C189" t="s">
        <v>120</v>
      </c>
      <c r="D189">
        <v>30.05</v>
      </c>
      <c r="E189">
        <v>9465</v>
      </c>
    </row>
    <row r="190" spans="1:5" x14ac:dyDescent="0.3">
      <c r="A190" s="66">
        <v>41835</v>
      </c>
      <c r="B190" s="68">
        <v>0.42708333333333331</v>
      </c>
      <c r="C190" t="s">
        <v>120</v>
      </c>
      <c r="D190">
        <v>30.06</v>
      </c>
      <c r="E190">
        <v>9406</v>
      </c>
    </row>
    <row r="191" spans="1:5" x14ac:dyDescent="0.3">
      <c r="A191" s="66">
        <v>41835</v>
      </c>
      <c r="B191" s="68">
        <v>0.4375</v>
      </c>
      <c r="C191" t="s">
        <v>120</v>
      </c>
      <c r="D191">
        <v>29.95</v>
      </c>
      <c r="E191">
        <v>9288</v>
      </c>
    </row>
    <row r="192" spans="1:5" x14ac:dyDescent="0.3">
      <c r="A192" s="66">
        <v>41835</v>
      </c>
      <c r="B192" s="68">
        <v>0.44791666666666669</v>
      </c>
      <c r="C192" t="s">
        <v>120</v>
      </c>
      <c r="D192">
        <v>29.9</v>
      </c>
      <c r="E192">
        <v>9060</v>
      </c>
    </row>
    <row r="193" spans="1:5" x14ac:dyDescent="0.3">
      <c r="A193" s="66">
        <v>41835</v>
      </c>
      <c r="B193" s="68">
        <v>0.45833333333333331</v>
      </c>
      <c r="C193" t="s">
        <v>120</v>
      </c>
      <c r="D193">
        <v>29.84</v>
      </c>
      <c r="E193">
        <v>8996</v>
      </c>
    </row>
    <row r="194" spans="1:5" x14ac:dyDescent="0.3">
      <c r="A194" s="66">
        <v>41835</v>
      </c>
      <c r="B194" s="68">
        <v>0.46875</v>
      </c>
      <c r="C194" t="s">
        <v>120</v>
      </c>
      <c r="D194">
        <v>29.8</v>
      </c>
      <c r="E194">
        <v>8981</v>
      </c>
    </row>
    <row r="195" spans="1:5" x14ac:dyDescent="0.3">
      <c r="A195" s="66">
        <v>41835</v>
      </c>
      <c r="B195" s="68">
        <v>0.47916666666666669</v>
      </c>
      <c r="C195" t="s">
        <v>120</v>
      </c>
      <c r="D195">
        <v>29.8</v>
      </c>
      <c r="E195">
        <v>8963</v>
      </c>
    </row>
    <row r="196" spans="1:5" x14ac:dyDescent="0.3">
      <c r="A196" s="66">
        <v>41835</v>
      </c>
      <c r="B196" s="68">
        <v>0.48958333333333331</v>
      </c>
      <c r="C196" t="s">
        <v>120</v>
      </c>
      <c r="D196">
        <v>29.78</v>
      </c>
      <c r="E196">
        <v>8989</v>
      </c>
    </row>
    <row r="197" spans="1:5" x14ac:dyDescent="0.3">
      <c r="A197" s="66">
        <v>41836</v>
      </c>
      <c r="B197" s="68">
        <v>0.5</v>
      </c>
      <c r="C197" t="s">
        <v>119</v>
      </c>
      <c r="D197">
        <v>29.77</v>
      </c>
      <c r="E197">
        <v>8937</v>
      </c>
    </row>
    <row r="198" spans="1:5" x14ac:dyDescent="0.3">
      <c r="A198" s="66">
        <v>41836</v>
      </c>
      <c r="B198" s="68">
        <v>0.51041666666666663</v>
      </c>
      <c r="C198" t="s">
        <v>119</v>
      </c>
      <c r="D198">
        <v>29.77</v>
      </c>
      <c r="E198">
        <v>8903</v>
      </c>
    </row>
    <row r="199" spans="1:5" x14ac:dyDescent="0.3">
      <c r="A199" s="66">
        <v>41836</v>
      </c>
      <c r="B199" s="68">
        <v>0.52083333333333337</v>
      </c>
      <c r="C199" t="s">
        <v>119</v>
      </c>
      <c r="D199">
        <v>29.76</v>
      </c>
      <c r="E199">
        <v>8913</v>
      </c>
    </row>
    <row r="200" spans="1:5" x14ac:dyDescent="0.3">
      <c r="A200" s="66">
        <v>41836</v>
      </c>
      <c r="B200" s="68">
        <v>0.53125</v>
      </c>
      <c r="C200" t="s">
        <v>119</v>
      </c>
      <c r="D200">
        <v>29.73</v>
      </c>
      <c r="E200">
        <v>8920</v>
      </c>
    </row>
    <row r="201" spans="1:5" x14ac:dyDescent="0.3">
      <c r="A201" s="66">
        <v>41836</v>
      </c>
      <c r="B201" s="68">
        <v>4.1666666666666664E-2</v>
      </c>
      <c r="C201" t="s">
        <v>119</v>
      </c>
      <c r="D201">
        <v>29.71</v>
      </c>
      <c r="E201">
        <v>8823</v>
      </c>
    </row>
    <row r="202" spans="1:5" x14ac:dyDescent="0.3">
      <c r="A202" s="66">
        <v>41836</v>
      </c>
      <c r="B202" s="68">
        <v>5.2083333333333336E-2</v>
      </c>
      <c r="C202" t="s">
        <v>119</v>
      </c>
      <c r="D202">
        <v>29.69</v>
      </c>
      <c r="E202">
        <v>8622</v>
      </c>
    </row>
    <row r="203" spans="1:5" x14ac:dyDescent="0.3">
      <c r="A203" s="66">
        <v>41836</v>
      </c>
      <c r="B203" s="68">
        <v>6.25E-2</v>
      </c>
      <c r="C203" t="s">
        <v>119</v>
      </c>
      <c r="D203">
        <v>29.67</v>
      </c>
      <c r="E203">
        <v>8365</v>
      </c>
    </row>
    <row r="204" spans="1:5" x14ac:dyDescent="0.3">
      <c r="A204" s="66">
        <v>41836</v>
      </c>
      <c r="B204" s="68">
        <v>7.2916666666666671E-2</v>
      </c>
      <c r="C204" t="s">
        <v>119</v>
      </c>
      <c r="D204">
        <v>29.64</v>
      </c>
      <c r="E204">
        <v>8072</v>
      </c>
    </row>
    <row r="205" spans="1:5" x14ac:dyDescent="0.3">
      <c r="A205" s="66">
        <v>41836</v>
      </c>
      <c r="B205" s="68">
        <v>8.3333333333333329E-2</v>
      </c>
      <c r="C205" t="s">
        <v>119</v>
      </c>
      <c r="D205">
        <v>29.62</v>
      </c>
      <c r="E205">
        <v>7715</v>
      </c>
    </row>
    <row r="206" spans="1:5" x14ac:dyDescent="0.3">
      <c r="A206" s="66">
        <v>41836</v>
      </c>
      <c r="B206" s="68">
        <v>9.375E-2</v>
      </c>
      <c r="C206" t="s">
        <v>119</v>
      </c>
      <c r="D206">
        <v>29.61</v>
      </c>
      <c r="E206">
        <v>7498</v>
      </c>
    </row>
    <row r="207" spans="1:5" x14ac:dyDescent="0.3">
      <c r="A207" s="66">
        <v>41836</v>
      </c>
      <c r="B207" s="68">
        <v>0.10416666666666667</v>
      </c>
      <c r="C207" t="s">
        <v>119</v>
      </c>
      <c r="D207">
        <v>29.6</v>
      </c>
      <c r="E207">
        <v>7479</v>
      </c>
    </row>
    <row r="208" spans="1:5" x14ac:dyDescent="0.3">
      <c r="A208" s="66">
        <v>41836</v>
      </c>
      <c r="B208" s="68">
        <v>0.11458333333333333</v>
      </c>
      <c r="C208" t="s">
        <v>119</v>
      </c>
      <c r="D208">
        <v>29.57</v>
      </c>
      <c r="E208">
        <v>7446</v>
      </c>
    </row>
    <row r="209" spans="1:5" x14ac:dyDescent="0.3">
      <c r="A209" s="66">
        <v>41836</v>
      </c>
      <c r="B209" s="68">
        <v>0.125</v>
      </c>
      <c r="C209" t="s">
        <v>119</v>
      </c>
      <c r="D209">
        <v>29.57</v>
      </c>
      <c r="E209">
        <v>7456</v>
      </c>
    </row>
    <row r="210" spans="1:5" x14ac:dyDescent="0.3">
      <c r="A210" s="66">
        <v>41836</v>
      </c>
      <c r="B210" s="68">
        <v>0.13541666666666666</v>
      </c>
      <c r="C210" t="s">
        <v>119</v>
      </c>
      <c r="D210">
        <v>29.56</v>
      </c>
      <c r="E210">
        <v>7547</v>
      </c>
    </row>
    <row r="211" spans="1:5" x14ac:dyDescent="0.3">
      <c r="A211" s="66">
        <v>41836</v>
      </c>
      <c r="B211" s="68">
        <v>0.14583333333333334</v>
      </c>
      <c r="C211" t="s">
        <v>119</v>
      </c>
      <c r="D211">
        <v>29.55</v>
      </c>
      <c r="E211">
        <v>7663</v>
      </c>
    </row>
    <row r="212" spans="1:5" x14ac:dyDescent="0.3">
      <c r="A212" s="66">
        <v>41836</v>
      </c>
      <c r="B212" s="68">
        <v>0.15625</v>
      </c>
      <c r="C212" t="s">
        <v>119</v>
      </c>
      <c r="D212">
        <v>29.56</v>
      </c>
      <c r="E212">
        <v>7770</v>
      </c>
    </row>
    <row r="213" spans="1:5" x14ac:dyDescent="0.3">
      <c r="A213" s="66">
        <v>41836</v>
      </c>
      <c r="B213" s="68">
        <v>0.16666666666666666</v>
      </c>
      <c r="C213" t="s">
        <v>119</v>
      </c>
      <c r="D213">
        <v>29.57</v>
      </c>
      <c r="E213">
        <v>7945</v>
      </c>
    </row>
    <row r="214" spans="1:5" x14ac:dyDescent="0.3">
      <c r="A214" s="66">
        <v>41836</v>
      </c>
      <c r="B214" s="68">
        <v>0.17708333333333334</v>
      </c>
      <c r="C214" t="s">
        <v>119</v>
      </c>
      <c r="D214">
        <v>29.53</v>
      </c>
      <c r="E214">
        <v>8159</v>
      </c>
    </row>
    <row r="215" spans="1:5" x14ac:dyDescent="0.3">
      <c r="A215" s="66">
        <v>41836</v>
      </c>
      <c r="B215" s="68">
        <v>0.1875</v>
      </c>
      <c r="C215" t="s">
        <v>119</v>
      </c>
      <c r="D215">
        <v>29.52</v>
      </c>
      <c r="E215">
        <v>8282</v>
      </c>
    </row>
    <row r="216" spans="1:5" x14ac:dyDescent="0.3">
      <c r="A216" s="66">
        <v>41836</v>
      </c>
      <c r="B216" s="68">
        <v>0.19791666666666666</v>
      </c>
      <c r="C216" t="s">
        <v>119</v>
      </c>
      <c r="D216">
        <v>29.52</v>
      </c>
      <c r="E216">
        <v>8379</v>
      </c>
    </row>
    <row r="217" spans="1:5" x14ac:dyDescent="0.3">
      <c r="A217" s="66">
        <v>41836</v>
      </c>
      <c r="B217" s="68">
        <v>0.20833333333333334</v>
      </c>
      <c r="C217" t="s">
        <v>119</v>
      </c>
      <c r="D217">
        <v>29.54</v>
      </c>
      <c r="E217">
        <v>8515</v>
      </c>
    </row>
    <row r="218" spans="1:5" x14ac:dyDescent="0.3">
      <c r="A218" s="66">
        <v>41836</v>
      </c>
      <c r="B218" s="68">
        <v>0.21875</v>
      </c>
      <c r="C218" t="s">
        <v>119</v>
      </c>
      <c r="D218">
        <v>29.49</v>
      </c>
      <c r="E218">
        <v>8633</v>
      </c>
    </row>
    <row r="219" spans="1:5" x14ac:dyDescent="0.3">
      <c r="A219" s="66">
        <v>41836</v>
      </c>
      <c r="B219" s="68">
        <v>0.22916666666666666</v>
      </c>
      <c r="C219" t="s">
        <v>119</v>
      </c>
      <c r="D219">
        <v>29.44</v>
      </c>
      <c r="E219">
        <v>8713</v>
      </c>
    </row>
    <row r="220" spans="1:5" x14ac:dyDescent="0.3">
      <c r="A220" s="66">
        <v>41836</v>
      </c>
      <c r="B220" s="68">
        <v>0.23958333333333334</v>
      </c>
      <c r="C220" t="s">
        <v>119</v>
      </c>
      <c r="D220">
        <v>29.38</v>
      </c>
      <c r="E220">
        <v>8795</v>
      </c>
    </row>
    <row r="221" spans="1:5" x14ac:dyDescent="0.3">
      <c r="A221" s="66">
        <v>41836</v>
      </c>
      <c r="B221" s="68">
        <v>0.25</v>
      </c>
      <c r="C221" t="s">
        <v>119</v>
      </c>
      <c r="D221">
        <v>29.39</v>
      </c>
      <c r="E221">
        <v>8832</v>
      </c>
    </row>
    <row r="222" spans="1:5" x14ac:dyDescent="0.3">
      <c r="A222" s="66">
        <v>41836</v>
      </c>
      <c r="B222" s="68">
        <v>0.26041666666666669</v>
      </c>
      <c r="C222" t="s">
        <v>119</v>
      </c>
      <c r="D222">
        <v>29.43</v>
      </c>
      <c r="E222">
        <v>8959</v>
      </c>
    </row>
    <row r="223" spans="1:5" x14ac:dyDescent="0.3">
      <c r="A223" s="66">
        <v>41836</v>
      </c>
      <c r="B223" s="68">
        <v>0.27083333333333331</v>
      </c>
      <c r="C223" t="s">
        <v>119</v>
      </c>
      <c r="D223">
        <v>29.45</v>
      </c>
      <c r="E223">
        <v>9124</v>
      </c>
    </row>
    <row r="224" spans="1:5" x14ac:dyDescent="0.3">
      <c r="A224" s="66">
        <v>41836</v>
      </c>
      <c r="B224" s="68">
        <v>0.28125</v>
      </c>
      <c r="C224" t="s">
        <v>119</v>
      </c>
      <c r="D224">
        <v>29.39</v>
      </c>
      <c r="E224">
        <v>9404</v>
      </c>
    </row>
    <row r="225" spans="1:5" x14ac:dyDescent="0.3">
      <c r="A225" s="66">
        <v>41836</v>
      </c>
      <c r="B225" s="68">
        <v>0.29166666666666669</v>
      </c>
      <c r="C225" t="s">
        <v>119</v>
      </c>
      <c r="D225">
        <v>29.36</v>
      </c>
      <c r="E225">
        <v>9496</v>
      </c>
    </row>
    <row r="226" spans="1:5" x14ac:dyDescent="0.3">
      <c r="A226" s="66">
        <v>41836</v>
      </c>
      <c r="B226" s="68">
        <v>0.30208333333333331</v>
      </c>
      <c r="C226" t="s">
        <v>119</v>
      </c>
      <c r="D226">
        <v>29.32</v>
      </c>
      <c r="E226">
        <v>9526</v>
      </c>
    </row>
    <row r="227" spans="1:5" x14ac:dyDescent="0.3">
      <c r="A227" s="66">
        <v>41836</v>
      </c>
      <c r="B227" s="68">
        <v>0.3125</v>
      </c>
      <c r="C227" t="s">
        <v>119</v>
      </c>
      <c r="D227">
        <v>29.32</v>
      </c>
      <c r="E227">
        <v>9484</v>
      </c>
    </row>
    <row r="228" spans="1:5" x14ac:dyDescent="0.3">
      <c r="A228" s="66">
        <v>41836</v>
      </c>
      <c r="B228" s="68">
        <v>0.32291666666666669</v>
      </c>
      <c r="C228" t="s">
        <v>119</v>
      </c>
      <c r="D228">
        <v>29.46</v>
      </c>
      <c r="E228">
        <v>9447</v>
      </c>
    </row>
    <row r="229" spans="1:5" x14ac:dyDescent="0.3">
      <c r="A229" s="66">
        <v>41836</v>
      </c>
      <c r="B229" s="68">
        <v>0.33333333333333331</v>
      </c>
      <c r="C229" t="s">
        <v>119</v>
      </c>
      <c r="D229">
        <v>29.49</v>
      </c>
      <c r="E229">
        <v>9424</v>
      </c>
    </row>
    <row r="230" spans="1:5" x14ac:dyDescent="0.3">
      <c r="A230" s="66">
        <v>41836</v>
      </c>
      <c r="B230" s="68">
        <v>0.34375</v>
      </c>
      <c r="C230" t="s">
        <v>119</v>
      </c>
      <c r="D230">
        <v>29.47</v>
      </c>
      <c r="E230">
        <v>9603</v>
      </c>
    </row>
    <row r="231" spans="1:5" x14ac:dyDescent="0.3">
      <c r="A231" s="66">
        <v>41836</v>
      </c>
      <c r="B231" s="68">
        <v>0.35416666666666669</v>
      </c>
      <c r="C231" t="s">
        <v>119</v>
      </c>
      <c r="D231">
        <v>29.51</v>
      </c>
      <c r="E231">
        <v>9660</v>
      </c>
    </row>
    <row r="232" spans="1:5" x14ac:dyDescent="0.3">
      <c r="A232" s="66">
        <v>41836</v>
      </c>
      <c r="B232" s="68">
        <v>0.36458333333333331</v>
      </c>
      <c r="C232" t="s">
        <v>119</v>
      </c>
      <c r="D232">
        <v>29.56</v>
      </c>
      <c r="E232">
        <v>9578</v>
      </c>
    </row>
    <row r="233" spans="1:5" x14ac:dyDescent="0.3">
      <c r="A233" s="66">
        <v>41836</v>
      </c>
      <c r="B233" s="68">
        <v>0.375</v>
      </c>
      <c r="C233" t="s">
        <v>119</v>
      </c>
      <c r="D233">
        <v>29.63</v>
      </c>
      <c r="E233">
        <v>9476</v>
      </c>
    </row>
    <row r="234" spans="1:5" x14ac:dyDescent="0.3">
      <c r="A234" s="66">
        <v>41836</v>
      </c>
      <c r="B234" s="68">
        <v>0.38541666666666669</v>
      </c>
      <c r="C234" t="s">
        <v>119</v>
      </c>
      <c r="D234">
        <v>29.67</v>
      </c>
      <c r="E234">
        <v>9353</v>
      </c>
    </row>
    <row r="235" spans="1:5" x14ac:dyDescent="0.3">
      <c r="A235" s="66">
        <v>41836</v>
      </c>
      <c r="B235" s="68">
        <v>0.39583333333333331</v>
      </c>
      <c r="C235" t="s">
        <v>119</v>
      </c>
      <c r="D235">
        <v>29.78</v>
      </c>
      <c r="E235">
        <v>9276</v>
      </c>
    </row>
    <row r="236" spans="1:5" x14ac:dyDescent="0.3">
      <c r="A236" s="66">
        <v>41836</v>
      </c>
      <c r="B236" s="68">
        <v>0.40625</v>
      </c>
      <c r="C236" t="s">
        <v>119</v>
      </c>
      <c r="D236">
        <v>29.75</v>
      </c>
      <c r="E236">
        <v>9170</v>
      </c>
    </row>
    <row r="237" spans="1:5" x14ac:dyDescent="0.3">
      <c r="A237" s="66">
        <v>41836</v>
      </c>
      <c r="B237" s="68">
        <v>0.41666666666666669</v>
      </c>
      <c r="C237" t="s">
        <v>119</v>
      </c>
      <c r="D237">
        <v>29.67</v>
      </c>
      <c r="E237">
        <v>9097</v>
      </c>
    </row>
    <row r="238" spans="1:5" x14ac:dyDescent="0.3">
      <c r="A238" s="66">
        <v>41836</v>
      </c>
      <c r="B238" s="68">
        <v>0.42708333333333331</v>
      </c>
      <c r="C238" t="s">
        <v>119</v>
      </c>
      <c r="D238">
        <v>29.72</v>
      </c>
      <c r="E238">
        <v>9041</v>
      </c>
    </row>
    <row r="239" spans="1:5" x14ac:dyDescent="0.3">
      <c r="A239" s="66">
        <v>41836</v>
      </c>
      <c r="B239" s="68">
        <v>0.4375</v>
      </c>
      <c r="C239" t="s">
        <v>119</v>
      </c>
      <c r="D239">
        <v>29.74</v>
      </c>
      <c r="E239">
        <v>8824</v>
      </c>
    </row>
    <row r="240" spans="1:5" x14ac:dyDescent="0.3">
      <c r="A240" s="66">
        <v>41836</v>
      </c>
      <c r="B240" s="68">
        <v>0.44791666666666669</v>
      </c>
      <c r="C240" t="s">
        <v>119</v>
      </c>
      <c r="D240">
        <v>29.71</v>
      </c>
      <c r="E240">
        <v>8787</v>
      </c>
    </row>
    <row r="241" spans="1:5" x14ac:dyDescent="0.3">
      <c r="A241" s="66">
        <v>41836</v>
      </c>
      <c r="B241" s="68">
        <v>0.45833333333333331</v>
      </c>
      <c r="C241" t="s">
        <v>119</v>
      </c>
      <c r="D241">
        <v>29.75</v>
      </c>
      <c r="E241">
        <v>8719</v>
      </c>
    </row>
    <row r="242" spans="1:5" x14ac:dyDescent="0.3">
      <c r="A242" s="66">
        <v>41836</v>
      </c>
      <c r="B242" s="68">
        <v>0.46875</v>
      </c>
      <c r="C242" t="s">
        <v>119</v>
      </c>
      <c r="D242">
        <v>29.73</v>
      </c>
      <c r="E242">
        <v>8620</v>
      </c>
    </row>
    <row r="243" spans="1:5" x14ac:dyDescent="0.3">
      <c r="A243" s="66">
        <v>41836</v>
      </c>
      <c r="B243" s="68">
        <v>0.47916666666666669</v>
      </c>
      <c r="C243" t="s">
        <v>119</v>
      </c>
      <c r="D243">
        <v>29.71</v>
      </c>
      <c r="E243">
        <v>8443</v>
      </c>
    </row>
    <row r="244" spans="1:5" x14ac:dyDescent="0.3">
      <c r="A244" s="66">
        <v>41836</v>
      </c>
      <c r="B244" s="68">
        <v>0.48958333333333331</v>
      </c>
      <c r="C244" t="s">
        <v>119</v>
      </c>
      <c r="D244">
        <v>29.71</v>
      </c>
      <c r="E244">
        <v>8412</v>
      </c>
    </row>
    <row r="245" spans="1:5" x14ac:dyDescent="0.3">
      <c r="A245" s="66">
        <v>41836</v>
      </c>
      <c r="B245" s="68">
        <v>0.5</v>
      </c>
      <c r="C245" t="s">
        <v>120</v>
      </c>
      <c r="D245">
        <v>29.69</v>
      </c>
      <c r="E245">
        <v>8364</v>
      </c>
    </row>
    <row r="246" spans="1:5" x14ac:dyDescent="0.3">
      <c r="A246" s="66">
        <v>41836</v>
      </c>
      <c r="B246" s="68">
        <v>0.51041666666666663</v>
      </c>
      <c r="C246" t="s">
        <v>120</v>
      </c>
      <c r="D246">
        <v>29.71</v>
      </c>
      <c r="E246">
        <v>8349</v>
      </c>
    </row>
    <row r="247" spans="1:5" x14ac:dyDescent="0.3">
      <c r="A247" s="66">
        <v>41836</v>
      </c>
      <c r="B247" s="68">
        <v>0.52083333333333337</v>
      </c>
      <c r="C247" t="s">
        <v>120</v>
      </c>
      <c r="D247">
        <v>29.74</v>
      </c>
      <c r="E247">
        <v>8355</v>
      </c>
    </row>
    <row r="248" spans="1:5" x14ac:dyDescent="0.3">
      <c r="A248" s="66">
        <v>41836</v>
      </c>
      <c r="B248" s="68">
        <v>0.53125</v>
      </c>
      <c r="C248" t="s">
        <v>120</v>
      </c>
      <c r="D248">
        <v>29.73</v>
      </c>
      <c r="E248">
        <v>8393</v>
      </c>
    </row>
    <row r="249" spans="1:5" x14ac:dyDescent="0.3">
      <c r="A249" s="66">
        <v>41836</v>
      </c>
      <c r="B249" s="68">
        <v>4.1666666666666664E-2</v>
      </c>
      <c r="C249" t="s">
        <v>120</v>
      </c>
      <c r="D249">
        <v>29.74</v>
      </c>
      <c r="E249">
        <v>8389</v>
      </c>
    </row>
    <row r="250" spans="1:5" x14ac:dyDescent="0.3">
      <c r="A250" s="66">
        <v>41836</v>
      </c>
      <c r="B250" s="68">
        <v>5.2083333333333336E-2</v>
      </c>
      <c r="C250" t="s">
        <v>120</v>
      </c>
      <c r="D250">
        <v>29.72</v>
      </c>
      <c r="E250">
        <v>8300</v>
      </c>
    </row>
    <row r="251" spans="1:5" x14ac:dyDescent="0.3">
      <c r="A251" s="66">
        <v>41836</v>
      </c>
      <c r="B251" s="68">
        <v>6.25E-2</v>
      </c>
      <c r="C251" t="s">
        <v>120</v>
      </c>
      <c r="D251">
        <v>29.68</v>
      </c>
      <c r="E251">
        <v>7907</v>
      </c>
    </row>
    <row r="252" spans="1:5" x14ac:dyDescent="0.3">
      <c r="A252" s="66">
        <v>41836</v>
      </c>
      <c r="B252" s="68">
        <v>7.2916666666666671E-2</v>
      </c>
      <c r="C252" t="s">
        <v>120</v>
      </c>
      <c r="D252">
        <v>29.7</v>
      </c>
      <c r="E252">
        <v>7993</v>
      </c>
    </row>
    <row r="253" spans="1:5" x14ac:dyDescent="0.3">
      <c r="A253" s="66">
        <v>41836</v>
      </c>
      <c r="B253" s="68">
        <v>8.3333333333333329E-2</v>
      </c>
      <c r="C253" t="s">
        <v>120</v>
      </c>
      <c r="D253">
        <v>29.73</v>
      </c>
      <c r="E253">
        <v>7992</v>
      </c>
    </row>
    <row r="254" spans="1:5" x14ac:dyDescent="0.3">
      <c r="A254" s="66">
        <v>41836</v>
      </c>
      <c r="B254" s="68">
        <v>9.375E-2</v>
      </c>
      <c r="C254" t="s">
        <v>120</v>
      </c>
      <c r="D254">
        <v>29.76</v>
      </c>
      <c r="E254">
        <v>8007</v>
      </c>
    </row>
    <row r="255" spans="1:5" x14ac:dyDescent="0.3">
      <c r="A255" s="66">
        <v>41836</v>
      </c>
      <c r="B255" s="68">
        <v>0.10416666666666667</v>
      </c>
      <c r="C255" t="s">
        <v>120</v>
      </c>
      <c r="D255">
        <v>29.76</v>
      </c>
      <c r="E255">
        <v>8017</v>
      </c>
    </row>
    <row r="256" spans="1:5" x14ac:dyDescent="0.3">
      <c r="A256" s="66">
        <v>41836</v>
      </c>
      <c r="B256" s="68">
        <v>0.11458333333333333</v>
      </c>
      <c r="C256" t="s">
        <v>120</v>
      </c>
      <c r="D256">
        <v>29.77</v>
      </c>
      <c r="E256">
        <v>8060</v>
      </c>
    </row>
    <row r="257" spans="1:5" x14ac:dyDescent="0.3">
      <c r="A257" s="66">
        <v>41836</v>
      </c>
      <c r="B257" s="68">
        <v>0.125</v>
      </c>
      <c r="C257" t="s">
        <v>120</v>
      </c>
      <c r="D257">
        <v>29.78</v>
      </c>
      <c r="E257">
        <v>8121</v>
      </c>
    </row>
    <row r="258" spans="1:5" x14ac:dyDescent="0.3">
      <c r="A258" s="66">
        <v>41836</v>
      </c>
      <c r="B258" s="68">
        <v>0.13541666666666666</v>
      </c>
      <c r="C258" t="s">
        <v>120</v>
      </c>
      <c r="D258">
        <v>29.79</v>
      </c>
      <c r="E258">
        <v>8177</v>
      </c>
    </row>
    <row r="259" spans="1:5" x14ac:dyDescent="0.3">
      <c r="A259" s="66">
        <v>41836</v>
      </c>
      <c r="B259" s="68">
        <v>0.14583333333333334</v>
      </c>
      <c r="C259" t="s">
        <v>120</v>
      </c>
      <c r="D259">
        <v>29.85</v>
      </c>
      <c r="E259">
        <v>8293</v>
      </c>
    </row>
    <row r="260" spans="1:5" x14ac:dyDescent="0.3">
      <c r="A260" s="66">
        <v>41836</v>
      </c>
      <c r="B260" s="68">
        <v>0.15625</v>
      </c>
      <c r="C260" t="s">
        <v>120</v>
      </c>
      <c r="D260">
        <v>29.87</v>
      </c>
      <c r="E260">
        <v>8362</v>
      </c>
    </row>
    <row r="261" spans="1:5" x14ac:dyDescent="0.3">
      <c r="A261" s="66">
        <v>41836</v>
      </c>
      <c r="B261" s="68">
        <v>0.16666666666666666</v>
      </c>
      <c r="C261" t="s">
        <v>120</v>
      </c>
      <c r="D261">
        <v>29.88</v>
      </c>
      <c r="E261">
        <v>8429</v>
      </c>
    </row>
    <row r="262" spans="1:5" x14ac:dyDescent="0.3">
      <c r="A262" s="66">
        <v>41836</v>
      </c>
      <c r="B262" s="68">
        <v>0.17708333333333334</v>
      </c>
      <c r="C262" t="s">
        <v>120</v>
      </c>
      <c r="D262">
        <v>29.87</v>
      </c>
      <c r="E262">
        <v>8493</v>
      </c>
    </row>
    <row r="263" spans="1:5" x14ac:dyDescent="0.3">
      <c r="A263" s="66">
        <v>41836</v>
      </c>
      <c r="B263" s="68">
        <v>0.1875</v>
      </c>
      <c r="C263" t="s">
        <v>120</v>
      </c>
      <c r="D263">
        <v>29.87</v>
      </c>
      <c r="E263">
        <v>8503</v>
      </c>
    </row>
    <row r="264" spans="1:5" x14ac:dyDescent="0.3">
      <c r="A264" s="66">
        <v>41836</v>
      </c>
      <c r="B264" s="68">
        <v>0.19791666666666666</v>
      </c>
      <c r="C264" t="s">
        <v>120</v>
      </c>
      <c r="D264">
        <v>29.85</v>
      </c>
      <c r="E264">
        <v>8607</v>
      </c>
    </row>
    <row r="265" spans="1:5" x14ac:dyDescent="0.3">
      <c r="A265" s="66">
        <v>41836</v>
      </c>
      <c r="B265" s="68">
        <v>0.20833333333333334</v>
      </c>
      <c r="C265" t="s">
        <v>120</v>
      </c>
      <c r="D265">
        <v>29.82</v>
      </c>
      <c r="E265">
        <v>8578</v>
      </c>
    </row>
    <row r="266" spans="1:5" x14ac:dyDescent="0.3">
      <c r="A266" s="66">
        <v>41836</v>
      </c>
      <c r="B266" s="68">
        <v>0.21875</v>
      </c>
      <c r="C266" t="s">
        <v>120</v>
      </c>
      <c r="D266">
        <v>29.79</v>
      </c>
      <c r="E266">
        <v>8515</v>
      </c>
    </row>
    <row r="267" spans="1:5" x14ac:dyDescent="0.3">
      <c r="A267" s="66">
        <v>41836</v>
      </c>
      <c r="B267" s="68">
        <v>0.22916666666666666</v>
      </c>
      <c r="C267" t="s">
        <v>120</v>
      </c>
      <c r="D267">
        <v>29.79</v>
      </c>
      <c r="E267">
        <v>8480</v>
      </c>
    </row>
    <row r="268" spans="1:5" x14ac:dyDescent="0.3">
      <c r="A268" s="66">
        <v>41836</v>
      </c>
      <c r="B268" s="68">
        <v>0.23958333333333334</v>
      </c>
      <c r="C268" t="s">
        <v>120</v>
      </c>
      <c r="D268">
        <v>29.79</v>
      </c>
      <c r="E268">
        <v>8591</v>
      </c>
    </row>
    <row r="269" spans="1:5" x14ac:dyDescent="0.3">
      <c r="A269" s="66">
        <v>41836</v>
      </c>
      <c r="B269" s="68">
        <v>0.25</v>
      </c>
      <c r="C269" t="s">
        <v>120</v>
      </c>
      <c r="D269">
        <v>29.77</v>
      </c>
      <c r="E269">
        <v>8599</v>
      </c>
    </row>
    <row r="270" spans="1:5" x14ac:dyDescent="0.3">
      <c r="A270" s="66">
        <v>41836</v>
      </c>
      <c r="B270" s="68">
        <v>0.26041666666666669</v>
      </c>
      <c r="C270" t="s">
        <v>120</v>
      </c>
      <c r="D270">
        <v>29.77</v>
      </c>
      <c r="E270">
        <v>8646</v>
      </c>
    </row>
    <row r="271" spans="1:5" x14ac:dyDescent="0.3">
      <c r="A271" s="66">
        <v>41836</v>
      </c>
      <c r="B271" s="68">
        <v>0.27083333333333331</v>
      </c>
      <c r="C271" t="s">
        <v>120</v>
      </c>
      <c r="D271">
        <v>29.75</v>
      </c>
      <c r="E271">
        <v>8718</v>
      </c>
    </row>
    <row r="272" spans="1:5" x14ac:dyDescent="0.3">
      <c r="A272" s="66">
        <v>41836</v>
      </c>
      <c r="B272" s="68">
        <v>0.28125</v>
      </c>
      <c r="C272" t="s">
        <v>120</v>
      </c>
      <c r="D272">
        <v>29.74</v>
      </c>
      <c r="E272">
        <v>8729</v>
      </c>
    </row>
    <row r="273" spans="1:5" x14ac:dyDescent="0.3">
      <c r="A273" s="66">
        <v>41836</v>
      </c>
      <c r="B273" s="68">
        <v>0.29166666666666669</v>
      </c>
      <c r="C273" t="s">
        <v>120</v>
      </c>
      <c r="D273">
        <v>29.73</v>
      </c>
      <c r="E273">
        <v>8722</v>
      </c>
    </row>
    <row r="274" spans="1:5" x14ac:dyDescent="0.3">
      <c r="A274" s="66">
        <v>41836</v>
      </c>
      <c r="B274" s="68">
        <v>0.30208333333333331</v>
      </c>
      <c r="C274" t="s">
        <v>120</v>
      </c>
      <c r="D274">
        <v>29.72</v>
      </c>
      <c r="E274">
        <v>8709</v>
      </c>
    </row>
    <row r="275" spans="1:5" x14ac:dyDescent="0.3">
      <c r="A275" s="66">
        <v>41836</v>
      </c>
      <c r="B275" s="68">
        <v>0.3125</v>
      </c>
      <c r="C275" t="s">
        <v>120</v>
      </c>
      <c r="D275">
        <v>29.73</v>
      </c>
      <c r="E275">
        <v>8706</v>
      </c>
    </row>
    <row r="276" spans="1:5" x14ac:dyDescent="0.3">
      <c r="A276" s="66">
        <v>41836</v>
      </c>
      <c r="B276" s="68">
        <v>0.32291666666666669</v>
      </c>
      <c r="C276" t="s">
        <v>120</v>
      </c>
      <c r="D276">
        <v>29.72</v>
      </c>
      <c r="E276">
        <v>8690</v>
      </c>
    </row>
    <row r="277" spans="1:5" x14ac:dyDescent="0.3">
      <c r="A277" s="66">
        <v>41836</v>
      </c>
      <c r="B277" s="68">
        <v>0.33333333333333331</v>
      </c>
      <c r="C277" t="s">
        <v>120</v>
      </c>
      <c r="D277">
        <v>29.68</v>
      </c>
      <c r="E277">
        <v>8688</v>
      </c>
    </row>
    <row r="278" spans="1:5" x14ac:dyDescent="0.3">
      <c r="A278" s="66">
        <v>41836</v>
      </c>
      <c r="B278" s="68">
        <v>0.34375</v>
      </c>
      <c r="C278" t="s">
        <v>120</v>
      </c>
      <c r="D278">
        <v>29.62</v>
      </c>
      <c r="E278">
        <v>8662</v>
      </c>
    </row>
    <row r="279" spans="1:5" x14ac:dyDescent="0.3">
      <c r="A279" s="66">
        <v>41836</v>
      </c>
      <c r="B279" s="68">
        <v>0.35416666666666669</v>
      </c>
      <c r="C279" t="s">
        <v>120</v>
      </c>
      <c r="D279">
        <v>29.62</v>
      </c>
      <c r="E279">
        <v>8632</v>
      </c>
    </row>
    <row r="280" spans="1:5" x14ac:dyDescent="0.3">
      <c r="A280" s="66">
        <v>41836</v>
      </c>
      <c r="B280" s="68">
        <v>0.36458333333333331</v>
      </c>
      <c r="C280" t="s">
        <v>120</v>
      </c>
      <c r="D280">
        <v>29.63</v>
      </c>
      <c r="E280">
        <v>8581</v>
      </c>
    </row>
    <row r="281" spans="1:5" x14ac:dyDescent="0.3">
      <c r="A281" s="66">
        <v>41836</v>
      </c>
      <c r="B281" s="68">
        <v>0.375</v>
      </c>
      <c r="C281" t="s">
        <v>120</v>
      </c>
      <c r="D281">
        <v>29.64</v>
      </c>
      <c r="E281">
        <v>8556</v>
      </c>
    </row>
    <row r="282" spans="1:5" x14ac:dyDescent="0.3">
      <c r="A282" s="66">
        <v>41836</v>
      </c>
      <c r="B282" s="68">
        <v>0.38541666666666669</v>
      </c>
      <c r="C282" t="s">
        <v>120</v>
      </c>
      <c r="D282">
        <v>29.61</v>
      </c>
      <c r="E282">
        <v>8512</v>
      </c>
    </row>
    <row r="283" spans="1:5" x14ac:dyDescent="0.3">
      <c r="A283" s="66">
        <v>41836</v>
      </c>
      <c r="B283" s="68">
        <v>0.39583333333333331</v>
      </c>
      <c r="C283" t="s">
        <v>120</v>
      </c>
      <c r="D283">
        <v>29.6</v>
      </c>
      <c r="E283">
        <v>8461</v>
      </c>
    </row>
    <row r="284" spans="1:5" x14ac:dyDescent="0.3">
      <c r="A284" s="66">
        <v>41836</v>
      </c>
      <c r="B284" s="68">
        <v>0.40625</v>
      </c>
      <c r="C284" t="s">
        <v>120</v>
      </c>
      <c r="D284">
        <v>29.56</v>
      </c>
      <c r="E284">
        <v>8417</v>
      </c>
    </row>
    <row r="285" spans="1:5" x14ac:dyDescent="0.3">
      <c r="A285" s="66">
        <v>41836</v>
      </c>
      <c r="B285" s="68">
        <v>0.41666666666666669</v>
      </c>
      <c r="C285" t="s">
        <v>120</v>
      </c>
      <c r="D285">
        <v>29.51</v>
      </c>
      <c r="E285">
        <v>8361</v>
      </c>
    </row>
    <row r="286" spans="1:5" x14ac:dyDescent="0.3">
      <c r="A286" s="66">
        <v>41836</v>
      </c>
      <c r="B286" s="68">
        <v>0.42708333333333331</v>
      </c>
      <c r="C286" t="s">
        <v>120</v>
      </c>
      <c r="D286">
        <v>29.45</v>
      </c>
      <c r="E286">
        <v>8304</v>
      </c>
    </row>
    <row r="287" spans="1:5" x14ac:dyDescent="0.3">
      <c r="A287" s="66">
        <v>41836</v>
      </c>
      <c r="B287" s="68">
        <v>0.4375</v>
      </c>
      <c r="C287" t="s">
        <v>120</v>
      </c>
      <c r="D287">
        <v>29.41</v>
      </c>
      <c r="E287">
        <v>8198</v>
      </c>
    </row>
    <row r="288" spans="1:5" x14ac:dyDescent="0.3">
      <c r="A288" s="66">
        <v>41836</v>
      </c>
      <c r="B288" s="68">
        <v>0.44791666666666669</v>
      </c>
      <c r="C288" t="s">
        <v>120</v>
      </c>
      <c r="D288">
        <v>29.36</v>
      </c>
      <c r="E288">
        <v>8088</v>
      </c>
    </row>
    <row r="289" spans="1:5" x14ac:dyDescent="0.3">
      <c r="A289" s="66">
        <v>41836</v>
      </c>
      <c r="B289" s="68">
        <v>0.45833333333333331</v>
      </c>
      <c r="C289" t="s">
        <v>120</v>
      </c>
      <c r="D289">
        <v>29.41</v>
      </c>
      <c r="E289">
        <v>8016</v>
      </c>
    </row>
    <row r="290" spans="1:5" x14ac:dyDescent="0.3">
      <c r="A290" s="66">
        <v>41836</v>
      </c>
      <c r="B290" s="68">
        <v>0.46875</v>
      </c>
      <c r="C290" t="s">
        <v>120</v>
      </c>
      <c r="D290">
        <v>29.25</v>
      </c>
      <c r="E290">
        <v>7955</v>
      </c>
    </row>
    <row r="291" spans="1:5" x14ac:dyDescent="0.3">
      <c r="A291" s="66">
        <v>41836</v>
      </c>
      <c r="B291" s="68">
        <v>0.47916666666666669</v>
      </c>
      <c r="C291" t="s">
        <v>120</v>
      </c>
      <c r="D291">
        <v>29.23</v>
      </c>
      <c r="E291">
        <v>7849</v>
      </c>
    </row>
    <row r="292" spans="1:5" x14ac:dyDescent="0.3">
      <c r="A292" s="66">
        <v>41836</v>
      </c>
      <c r="B292" s="68">
        <v>0.48958333333333331</v>
      </c>
      <c r="C292" t="s">
        <v>120</v>
      </c>
      <c r="D292">
        <v>29.21</v>
      </c>
      <c r="E292">
        <v>7748</v>
      </c>
    </row>
    <row r="293" spans="1:5" x14ac:dyDescent="0.3">
      <c r="A293" s="66">
        <v>41837</v>
      </c>
      <c r="B293" s="68">
        <v>0.5</v>
      </c>
      <c r="C293" t="s">
        <v>119</v>
      </c>
      <c r="D293">
        <v>29.2</v>
      </c>
      <c r="E293">
        <v>7659</v>
      </c>
    </row>
    <row r="294" spans="1:5" x14ac:dyDescent="0.3">
      <c r="A294" s="66">
        <v>41837</v>
      </c>
      <c r="B294" s="68">
        <v>0.51041666666666663</v>
      </c>
      <c r="C294" t="s">
        <v>119</v>
      </c>
      <c r="D294">
        <v>29.17</v>
      </c>
      <c r="E294">
        <v>7600</v>
      </c>
    </row>
    <row r="295" spans="1:5" x14ac:dyDescent="0.3">
      <c r="A295" s="66">
        <v>41837</v>
      </c>
      <c r="B295" s="68">
        <v>0.52083333333333337</v>
      </c>
      <c r="C295" t="s">
        <v>119</v>
      </c>
      <c r="D295">
        <v>29.15</v>
      </c>
      <c r="E295">
        <v>7534</v>
      </c>
    </row>
    <row r="296" spans="1:5" x14ac:dyDescent="0.3">
      <c r="A296" s="66">
        <v>41837</v>
      </c>
      <c r="B296" s="68">
        <v>0.53125</v>
      </c>
      <c r="C296" t="s">
        <v>119</v>
      </c>
      <c r="D296">
        <v>29.09</v>
      </c>
      <c r="E296">
        <v>7461</v>
      </c>
    </row>
    <row r="297" spans="1:5" x14ac:dyDescent="0.3">
      <c r="A297" s="66">
        <v>41837</v>
      </c>
      <c r="B297" s="68">
        <v>4.1666666666666664E-2</v>
      </c>
      <c r="C297" t="s">
        <v>119</v>
      </c>
      <c r="D297">
        <v>29.06</v>
      </c>
      <c r="E297">
        <v>7342</v>
      </c>
    </row>
    <row r="298" spans="1:5" x14ac:dyDescent="0.3">
      <c r="A298" s="66">
        <v>41837</v>
      </c>
      <c r="B298" s="68">
        <v>5.2083333333333336E-2</v>
      </c>
      <c r="C298" t="s">
        <v>119</v>
      </c>
      <c r="D298">
        <v>29.12</v>
      </c>
      <c r="E298">
        <v>7151</v>
      </c>
    </row>
    <row r="299" spans="1:5" x14ac:dyDescent="0.3">
      <c r="A299" s="66">
        <v>41837</v>
      </c>
      <c r="B299" s="68">
        <v>6.25E-2</v>
      </c>
      <c r="C299" t="s">
        <v>119</v>
      </c>
      <c r="D299">
        <v>29.03</v>
      </c>
      <c r="E299">
        <v>6787</v>
      </c>
    </row>
    <row r="300" spans="1:5" x14ac:dyDescent="0.3">
      <c r="A300" s="66">
        <v>41837</v>
      </c>
      <c r="B300" s="68">
        <v>7.2916666666666671E-2</v>
      </c>
      <c r="C300" t="s">
        <v>119</v>
      </c>
      <c r="D300">
        <v>28.94</v>
      </c>
      <c r="E300">
        <v>6388</v>
      </c>
    </row>
    <row r="301" spans="1:5" x14ac:dyDescent="0.3">
      <c r="A301" s="66">
        <v>41837</v>
      </c>
      <c r="B301" s="68">
        <v>8.3333333333333329E-2</v>
      </c>
      <c r="C301" t="s">
        <v>119</v>
      </c>
      <c r="D301">
        <v>29.05</v>
      </c>
      <c r="E301">
        <v>6169</v>
      </c>
    </row>
    <row r="302" spans="1:5" x14ac:dyDescent="0.3">
      <c r="A302" s="66">
        <v>41837</v>
      </c>
      <c r="B302" s="68">
        <v>9.375E-2</v>
      </c>
      <c r="C302" t="s">
        <v>119</v>
      </c>
      <c r="D302">
        <v>29.05</v>
      </c>
      <c r="E302">
        <v>5939</v>
      </c>
    </row>
    <row r="303" spans="1:5" x14ac:dyDescent="0.3">
      <c r="A303" s="66">
        <v>41837</v>
      </c>
      <c r="B303" s="68">
        <v>0.10416666666666667</v>
      </c>
      <c r="C303" t="s">
        <v>119</v>
      </c>
      <c r="D303">
        <v>29.07</v>
      </c>
      <c r="E303">
        <v>5912</v>
      </c>
    </row>
    <row r="304" spans="1:5" x14ac:dyDescent="0.3">
      <c r="A304" s="66">
        <v>41837</v>
      </c>
      <c r="B304" s="68">
        <v>0.11458333333333333</v>
      </c>
      <c r="C304" t="s">
        <v>119</v>
      </c>
      <c r="D304">
        <v>29.08</v>
      </c>
      <c r="E304">
        <v>5743</v>
      </c>
    </row>
    <row r="305" spans="1:5" x14ac:dyDescent="0.3">
      <c r="A305" s="66">
        <v>41837</v>
      </c>
      <c r="B305" s="68">
        <v>0.125</v>
      </c>
      <c r="C305" t="s">
        <v>119</v>
      </c>
      <c r="D305">
        <v>29.09</v>
      </c>
      <c r="E305">
        <v>5915</v>
      </c>
    </row>
    <row r="306" spans="1:5" x14ac:dyDescent="0.3">
      <c r="A306" s="66">
        <v>41837</v>
      </c>
      <c r="B306" s="68">
        <v>0.13541666666666666</v>
      </c>
      <c r="C306" t="s">
        <v>119</v>
      </c>
      <c r="D306">
        <v>29.06</v>
      </c>
      <c r="E306">
        <v>6185</v>
      </c>
    </row>
    <row r="307" spans="1:5" x14ac:dyDescent="0.3">
      <c r="A307" s="66">
        <v>41837</v>
      </c>
      <c r="B307" s="68">
        <v>0.14583333333333334</v>
      </c>
      <c r="C307" t="s">
        <v>119</v>
      </c>
      <c r="D307">
        <v>29.05</v>
      </c>
      <c r="E307">
        <v>6123</v>
      </c>
    </row>
    <row r="308" spans="1:5" x14ac:dyDescent="0.3">
      <c r="A308" s="66">
        <v>41837</v>
      </c>
      <c r="B308" s="68">
        <v>0.15625</v>
      </c>
      <c r="C308" t="s">
        <v>119</v>
      </c>
      <c r="D308">
        <v>29.04</v>
      </c>
      <c r="E308">
        <v>6216</v>
      </c>
    </row>
    <row r="309" spans="1:5" x14ac:dyDescent="0.3">
      <c r="A309" s="66">
        <v>41837</v>
      </c>
      <c r="B309" s="68">
        <v>0.16666666666666666</v>
      </c>
      <c r="C309" t="s">
        <v>119</v>
      </c>
      <c r="D309">
        <v>29.01</v>
      </c>
      <c r="E309">
        <v>6257</v>
      </c>
    </row>
    <row r="310" spans="1:5" x14ac:dyDescent="0.3">
      <c r="A310" s="66">
        <v>41837</v>
      </c>
      <c r="B310" s="68">
        <v>0.17708333333333334</v>
      </c>
      <c r="C310" t="s">
        <v>119</v>
      </c>
      <c r="D310">
        <v>29.01</v>
      </c>
      <c r="E310">
        <v>6276</v>
      </c>
    </row>
    <row r="311" spans="1:5" x14ac:dyDescent="0.3">
      <c r="A311" s="66">
        <v>41837</v>
      </c>
      <c r="B311" s="68">
        <v>0.1875</v>
      </c>
      <c r="C311" t="s">
        <v>119</v>
      </c>
      <c r="D311">
        <v>28.99</v>
      </c>
      <c r="E311">
        <v>6318</v>
      </c>
    </row>
    <row r="312" spans="1:5" x14ac:dyDescent="0.3">
      <c r="A312" s="66">
        <v>41837</v>
      </c>
      <c r="B312" s="68">
        <v>0.19791666666666666</v>
      </c>
      <c r="C312" t="s">
        <v>119</v>
      </c>
      <c r="D312">
        <v>29</v>
      </c>
      <c r="E312">
        <v>6365</v>
      </c>
    </row>
    <row r="313" spans="1:5" x14ac:dyDescent="0.3">
      <c r="A313" s="66">
        <v>41837</v>
      </c>
      <c r="B313" s="68">
        <v>0.20833333333333334</v>
      </c>
      <c r="C313" t="s">
        <v>119</v>
      </c>
      <c r="D313">
        <v>28.99</v>
      </c>
      <c r="E313">
        <v>6417</v>
      </c>
    </row>
    <row r="314" spans="1:5" x14ac:dyDescent="0.3">
      <c r="A314" s="66">
        <v>41837</v>
      </c>
      <c r="B314" s="68">
        <v>0.21875</v>
      </c>
      <c r="C314" t="s">
        <v>119</v>
      </c>
      <c r="D314">
        <v>29.03</v>
      </c>
      <c r="E314">
        <v>6596</v>
      </c>
    </row>
    <row r="315" spans="1:5" x14ac:dyDescent="0.3">
      <c r="A315" s="66">
        <v>41837</v>
      </c>
      <c r="B315" s="68">
        <v>0.22916666666666666</v>
      </c>
      <c r="C315" t="s">
        <v>119</v>
      </c>
      <c r="D315">
        <v>29.04</v>
      </c>
      <c r="E315">
        <v>6817</v>
      </c>
    </row>
    <row r="316" spans="1:5" x14ac:dyDescent="0.3">
      <c r="A316" s="66">
        <v>41837</v>
      </c>
      <c r="B316" s="68">
        <v>0.23958333333333334</v>
      </c>
      <c r="C316" t="s">
        <v>119</v>
      </c>
      <c r="D316">
        <v>29.08</v>
      </c>
      <c r="E316">
        <v>7055</v>
      </c>
    </row>
    <row r="317" spans="1:5" x14ac:dyDescent="0.3">
      <c r="A317" s="66">
        <v>41837</v>
      </c>
      <c r="B317" s="68">
        <v>0.25</v>
      </c>
      <c r="C317" t="s">
        <v>119</v>
      </c>
      <c r="D317">
        <v>29.09</v>
      </c>
      <c r="E317">
        <v>7195</v>
      </c>
    </row>
    <row r="318" spans="1:5" x14ac:dyDescent="0.3">
      <c r="A318" s="66">
        <v>41837</v>
      </c>
      <c r="B318" s="68">
        <v>0.26041666666666669</v>
      </c>
      <c r="C318" t="s">
        <v>119</v>
      </c>
      <c r="D318">
        <v>29.06</v>
      </c>
      <c r="E318">
        <v>7294</v>
      </c>
    </row>
    <row r="319" spans="1:5" x14ac:dyDescent="0.3">
      <c r="A319" s="66">
        <v>41837</v>
      </c>
      <c r="B319" s="68">
        <v>0.27083333333333331</v>
      </c>
      <c r="C319" t="s">
        <v>119</v>
      </c>
      <c r="D319">
        <v>29.06</v>
      </c>
      <c r="E319">
        <v>7376</v>
      </c>
    </row>
    <row r="320" spans="1:5" x14ac:dyDescent="0.3">
      <c r="A320" s="66">
        <v>41837</v>
      </c>
      <c r="B320" s="68">
        <v>0.28125</v>
      </c>
      <c r="C320" t="s">
        <v>119</v>
      </c>
      <c r="D320">
        <v>29.03</v>
      </c>
      <c r="E320">
        <v>7542</v>
      </c>
    </row>
    <row r="321" spans="1:5" x14ac:dyDescent="0.3">
      <c r="A321" s="66">
        <v>41837</v>
      </c>
      <c r="B321" s="68">
        <v>0.29166666666666669</v>
      </c>
      <c r="C321" t="s">
        <v>119</v>
      </c>
      <c r="D321">
        <v>29</v>
      </c>
      <c r="E321">
        <v>7605</v>
      </c>
    </row>
    <row r="322" spans="1:5" x14ac:dyDescent="0.3">
      <c r="A322" s="66">
        <v>41837</v>
      </c>
      <c r="B322" s="68">
        <v>0.30208333333333331</v>
      </c>
      <c r="C322" t="s">
        <v>119</v>
      </c>
      <c r="D322">
        <v>29.01</v>
      </c>
      <c r="E322">
        <v>7691</v>
      </c>
    </row>
    <row r="323" spans="1:5" x14ac:dyDescent="0.3">
      <c r="A323" s="66">
        <v>41837</v>
      </c>
      <c r="B323" s="68">
        <v>0.3125</v>
      </c>
      <c r="C323" t="s">
        <v>119</v>
      </c>
      <c r="D323">
        <v>28.96</v>
      </c>
      <c r="E323">
        <v>7789</v>
      </c>
    </row>
    <row r="324" spans="1:5" x14ac:dyDescent="0.3">
      <c r="A324" s="66">
        <v>41837</v>
      </c>
      <c r="B324" s="68">
        <v>0.32291666666666669</v>
      </c>
      <c r="C324" t="s">
        <v>119</v>
      </c>
      <c r="D324">
        <v>28.94</v>
      </c>
      <c r="E324">
        <v>7774</v>
      </c>
    </row>
    <row r="325" spans="1:5" x14ac:dyDescent="0.3">
      <c r="A325" s="66">
        <v>41837</v>
      </c>
      <c r="B325" s="68">
        <v>0.33333333333333331</v>
      </c>
      <c r="C325" t="s">
        <v>119</v>
      </c>
      <c r="D325">
        <v>28.92</v>
      </c>
      <c r="E325">
        <v>7760</v>
      </c>
    </row>
    <row r="326" spans="1:5" x14ac:dyDescent="0.3">
      <c r="A326" s="66">
        <v>41837</v>
      </c>
      <c r="B326" s="68">
        <v>0.34375</v>
      </c>
      <c r="C326" t="s">
        <v>119</v>
      </c>
      <c r="D326">
        <v>28.93</v>
      </c>
      <c r="E326">
        <v>7764</v>
      </c>
    </row>
    <row r="327" spans="1:5" x14ac:dyDescent="0.3">
      <c r="A327" s="66">
        <v>41837</v>
      </c>
      <c r="B327" s="68">
        <v>0.35416666666666669</v>
      </c>
      <c r="C327" t="s">
        <v>119</v>
      </c>
      <c r="D327">
        <v>28.94</v>
      </c>
      <c r="E327">
        <v>7955</v>
      </c>
    </row>
    <row r="328" spans="1:5" x14ac:dyDescent="0.3">
      <c r="A328" s="66">
        <v>41837</v>
      </c>
      <c r="B328" s="68">
        <v>0.36458333333333331</v>
      </c>
      <c r="C328" t="s">
        <v>119</v>
      </c>
      <c r="D328">
        <v>29</v>
      </c>
      <c r="E328">
        <v>8157</v>
      </c>
    </row>
    <row r="329" spans="1:5" x14ac:dyDescent="0.3">
      <c r="A329" s="66">
        <v>41837</v>
      </c>
      <c r="B329" s="68">
        <v>0.375</v>
      </c>
      <c r="C329" t="s">
        <v>119</v>
      </c>
      <c r="D329">
        <v>29.06</v>
      </c>
      <c r="E329">
        <v>8234</v>
      </c>
    </row>
    <row r="330" spans="1:5" x14ac:dyDescent="0.3">
      <c r="A330" s="66">
        <v>41837</v>
      </c>
      <c r="B330" s="68">
        <v>0.38541666666666669</v>
      </c>
      <c r="C330" t="s">
        <v>119</v>
      </c>
      <c r="D330">
        <v>29.03</v>
      </c>
      <c r="E330">
        <v>8278</v>
      </c>
    </row>
    <row r="331" spans="1:5" x14ac:dyDescent="0.3">
      <c r="A331" s="66">
        <v>41837</v>
      </c>
      <c r="B331" s="68">
        <v>0.39583333333333331</v>
      </c>
      <c r="C331" t="s">
        <v>119</v>
      </c>
      <c r="D331">
        <v>29.18</v>
      </c>
      <c r="E331">
        <v>8082</v>
      </c>
    </row>
    <row r="332" spans="1:5" x14ac:dyDescent="0.3">
      <c r="A332" s="66">
        <v>41837</v>
      </c>
      <c r="B332" s="68">
        <v>0.40625</v>
      </c>
      <c r="C332" t="s">
        <v>119</v>
      </c>
      <c r="D332">
        <v>29.21</v>
      </c>
      <c r="E332">
        <v>7931</v>
      </c>
    </row>
    <row r="333" spans="1:5" x14ac:dyDescent="0.3">
      <c r="A333" s="66">
        <v>41837</v>
      </c>
      <c r="B333" s="68">
        <v>0.41666666666666669</v>
      </c>
      <c r="C333" t="s">
        <v>119</v>
      </c>
      <c r="D333">
        <v>29.21</v>
      </c>
      <c r="E333">
        <v>7869</v>
      </c>
    </row>
    <row r="334" spans="1:5" x14ac:dyDescent="0.3">
      <c r="A334" s="66">
        <v>41837</v>
      </c>
      <c r="B334" s="68">
        <v>0.42708333333333331</v>
      </c>
      <c r="C334" t="s">
        <v>119</v>
      </c>
      <c r="D334">
        <v>29.39</v>
      </c>
      <c r="E334">
        <v>7482</v>
      </c>
    </row>
    <row r="335" spans="1:5" x14ac:dyDescent="0.3">
      <c r="A335" s="66">
        <v>41837</v>
      </c>
      <c r="B335" s="68">
        <v>0.4375</v>
      </c>
      <c r="C335" t="s">
        <v>119</v>
      </c>
      <c r="D335">
        <v>29.39</v>
      </c>
      <c r="E335">
        <v>7438</v>
      </c>
    </row>
    <row r="336" spans="1:5" x14ac:dyDescent="0.3">
      <c r="A336" s="66">
        <v>41837</v>
      </c>
      <c r="B336" s="68">
        <v>0.44791666666666669</v>
      </c>
      <c r="C336" t="s">
        <v>119</v>
      </c>
      <c r="D336">
        <v>29.46</v>
      </c>
      <c r="E336">
        <v>7374</v>
      </c>
    </row>
    <row r="337" spans="1:5" x14ac:dyDescent="0.3">
      <c r="A337" s="66">
        <v>41837</v>
      </c>
      <c r="B337" s="68">
        <v>0.45833333333333331</v>
      </c>
      <c r="C337" t="s">
        <v>119</v>
      </c>
      <c r="D337">
        <v>29.51</v>
      </c>
      <c r="E337">
        <v>7275</v>
      </c>
    </row>
    <row r="338" spans="1:5" x14ac:dyDescent="0.3">
      <c r="A338" s="66">
        <v>41837</v>
      </c>
      <c r="B338" s="68">
        <v>0.46875</v>
      </c>
      <c r="C338" t="s">
        <v>119</v>
      </c>
      <c r="D338">
        <v>29.63</v>
      </c>
      <c r="E338">
        <v>7077</v>
      </c>
    </row>
    <row r="339" spans="1:5" x14ac:dyDescent="0.3">
      <c r="A339" s="66">
        <v>41837</v>
      </c>
      <c r="B339" s="68">
        <v>0.47916666666666669</v>
      </c>
      <c r="C339" t="s">
        <v>119</v>
      </c>
      <c r="D339">
        <v>29.64</v>
      </c>
      <c r="E339">
        <v>7015</v>
      </c>
    </row>
    <row r="340" spans="1:5" x14ac:dyDescent="0.3">
      <c r="A340" s="66">
        <v>41837</v>
      </c>
      <c r="B340" s="68">
        <v>0.48958333333333331</v>
      </c>
      <c r="C340" t="s">
        <v>119</v>
      </c>
      <c r="D340">
        <v>29.68</v>
      </c>
      <c r="E340">
        <v>6959</v>
      </c>
    </row>
    <row r="341" spans="1:5" x14ac:dyDescent="0.3">
      <c r="A341" s="66">
        <v>41837</v>
      </c>
      <c r="B341" s="68">
        <v>0.5</v>
      </c>
      <c r="C341" t="s">
        <v>120</v>
      </c>
      <c r="D341">
        <v>29.73</v>
      </c>
      <c r="E341">
        <v>6899</v>
      </c>
    </row>
    <row r="342" spans="1:5" x14ac:dyDescent="0.3">
      <c r="A342" s="66">
        <v>41837</v>
      </c>
      <c r="B342" s="68">
        <v>0.51041666666666663</v>
      </c>
      <c r="C342" t="s">
        <v>120</v>
      </c>
      <c r="D342">
        <v>29.77</v>
      </c>
      <c r="E342">
        <v>6882</v>
      </c>
    </row>
    <row r="343" spans="1:5" x14ac:dyDescent="0.3">
      <c r="A343" s="66">
        <v>41837</v>
      </c>
      <c r="B343" s="68">
        <v>0.52083333333333337</v>
      </c>
      <c r="C343" t="s">
        <v>120</v>
      </c>
      <c r="D343">
        <v>29.82</v>
      </c>
      <c r="E343">
        <v>6920</v>
      </c>
    </row>
    <row r="344" spans="1:5" x14ac:dyDescent="0.3">
      <c r="A344" s="66">
        <v>41837</v>
      </c>
      <c r="B344" s="68">
        <v>0.53125</v>
      </c>
      <c r="C344" t="s">
        <v>120</v>
      </c>
      <c r="D344">
        <v>29.89</v>
      </c>
      <c r="E344">
        <v>6920</v>
      </c>
    </row>
    <row r="345" spans="1:5" x14ac:dyDescent="0.3">
      <c r="A345" s="66">
        <v>41837</v>
      </c>
      <c r="B345" s="68">
        <v>4.1666666666666664E-2</v>
      </c>
      <c r="C345" t="s">
        <v>120</v>
      </c>
      <c r="D345">
        <v>29.97</v>
      </c>
      <c r="E345">
        <v>6880</v>
      </c>
    </row>
    <row r="346" spans="1:5" x14ac:dyDescent="0.3">
      <c r="A346" s="66">
        <v>41837</v>
      </c>
      <c r="B346" s="68">
        <v>5.2083333333333336E-2</v>
      </c>
      <c r="C346" t="s">
        <v>120</v>
      </c>
      <c r="D346">
        <v>30.09</v>
      </c>
      <c r="E346">
        <v>6914</v>
      </c>
    </row>
    <row r="347" spans="1:5" x14ac:dyDescent="0.3">
      <c r="A347" s="66">
        <v>41837</v>
      </c>
      <c r="B347" s="68">
        <v>6.25E-2</v>
      </c>
      <c r="C347" t="s">
        <v>120</v>
      </c>
      <c r="D347">
        <v>30.17</v>
      </c>
      <c r="E347">
        <v>6882</v>
      </c>
    </row>
    <row r="348" spans="1:5" x14ac:dyDescent="0.3">
      <c r="A348" s="66">
        <v>41837</v>
      </c>
      <c r="B348" s="68">
        <v>7.2916666666666671E-2</v>
      </c>
      <c r="C348" t="s">
        <v>120</v>
      </c>
      <c r="D348">
        <v>30.22</v>
      </c>
      <c r="E348">
        <v>6836</v>
      </c>
    </row>
    <row r="349" spans="1:5" x14ac:dyDescent="0.3">
      <c r="A349" s="66">
        <v>41837</v>
      </c>
      <c r="B349" s="68">
        <v>8.3333333333333329E-2</v>
      </c>
      <c r="C349" t="s">
        <v>120</v>
      </c>
      <c r="D349">
        <v>30.24</v>
      </c>
      <c r="E349">
        <v>6783</v>
      </c>
    </row>
    <row r="350" spans="1:5" x14ac:dyDescent="0.3">
      <c r="A350" s="66">
        <v>41837</v>
      </c>
      <c r="B350" s="68">
        <v>9.375E-2</v>
      </c>
      <c r="C350" t="s">
        <v>120</v>
      </c>
      <c r="D350">
        <v>30.25</v>
      </c>
      <c r="E350">
        <v>6762</v>
      </c>
    </row>
    <row r="351" spans="1:5" x14ac:dyDescent="0.3">
      <c r="A351" s="66">
        <v>41837</v>
      </c>
      <c r="B351" s="68">
        <v>0.10416666666666667</v>
      </c>
      <c r="C351" t="s">
        <v>120</v>
      </c>
      <c r="D351">
        <v>30.27</v>
      </c>
      <c r="E351">
        <v>6655</v>
      </c>
    </row>
    <row r="352" spans="1:5" x14ac:dyDescent="0.3">
      <c r="A352" s="66">
        <v>41837</v>
      </c>
      <c r="B352" s="68">
        <v>0.11458333333333333</v>
      </c>
      <c r="C352" t="s">
        <v>120</v>
      </c>
      <c r="D352">
        <v>30.35</v>
      </c>
      <c r="E352">
        <v>6617</v>
      </c>
    </row>
    <row r="353" spans="1:5" x14ac:dyDescent="0.3">
      <c r="A353" s="66">
        <v>41837</v>
      </c>
      <c r="B353" s="68">
        <v>0.125</v>
      </c>
      <c r="C353" t="s">
        <v>120</v>
      </c>
      <c r="D353">
        <v>30.37</v>
      </c>
      <c r="E353">
        <v>6592</v>
      </c>
    </row>
    <row r="354" spans="1:5" x14ac:dyDescent="0.3">
      <c r="A354" s="66">
        <v>41837</v>
      </c>
      <c r="B354" s="68">
        <v>0.13541666666666666</v>
      </c>
      <c r="C354" t="s">
        <v>120</v>
      </c>
      <c r="D354">
        <v>30.46</v>
      </c>
      <c r="E354">
        <v>6605</v>
      </c>
    </row>
    <row r="355" spans="1:5" x14ac:dyDescent="0.3">
      <c r="A355" s="66">
        <v>41837</v>
      </c>
      <c r="B355" s="68">
        <v>0.14583333333333334</v>
      </c>
      <c r="C355" t="s">
        <v>120</v>
      </c>
      <c r="D355">
        <v>30.6</v>
      </c>
      <c r="E355">
        <v>6478</v>
      </c>
    </row>
    <row r="356" spans="1:5" x14ac:dyDescent="0.3">
      <c r="A356" s="66">
        <v>41837</v>
      </c>
      <c r="B356" s="68">
        <v>0.15625</v>
      </c>
      <c r="C356" t="s">
        <v>120</v>
      </c>
      <c r="D356">
        <v>30.54</v>
      </c>
      <c r="E356">
        <v>6464</v>
      </c>
    </row>
    <row r="357" spans="1:5" x14ac:dyDescent="0.3">
      <c r="A357" s="66">
        <v>41837</v>
      </c>
      <c r="B357" s="68">
        <v>0.16666666666666666</v>
      </c>
      <c r="C357" t="s">
        <v>120</v>
      </c>
      <c r="D357">
        <v>30.56</v>
      </c>
      <c r="E357">
        <v>6530</v>
      </c>
    </row>
    <row r="358" spans="1:5" x14ac:dyDescent="0.3">
      <c r="A358" s="66">
        <v>41837</v>
      </c>
      <c r="B358" s="68">
        <v>0.17708333333333334</v>
      </c>
      <c r="C358" t="s">
        <v>120</v>
      </c>
      <c r="D358">
        <v>30.57</v>
      </c>
      <c r="E358">
        <v>6626</v>
      </c>
    </row>
    <row r="359" spans="1:5" x14ac:dyDescent="0.3">
      <c r="A359" s="66">
        <v>41837</v>
      </c>
      <c r="B359" s="68">
        <v>0.1875</v>
      </c>
      <c r="C359" t="s">
        <v>120</v>
      </c>
      <c r="D359">
        <v>30.54</v>
      </c>
      <c r="E359">
        <v>6673</v>
      </c>
    </row>
    <row r="360" spans="1:5" x14ac:dyDescent="0.3">
      <c r="A360" s="66">
        <v>41837</v>
      </c>
      <c r="B360" s="68">
        <v>0.19791666666666666</v>
      </c>
      <c r="C360" t="s">
        <v>120</v>
      </c>
      <c r="D360">
        <v>30.54</v>
      </c>
      <c r="E360">
        <v>6729</v>
      </c>
    </row>
    <row r="361" spans="1:5" x14ac:dyDescent="0.3">
      <c r="A361" s="66">
        <v>41837</v>
      </c>
      <c r="B361" s="68">
        <v>0.20833333333333334</v>
      </c>
      <c r="C361" t="s">
        <v>120</v>
      </c>
      <c r="D361">
        <v>30.66</v>
      </c>
      <c r="E361">
        <v>6739</v>
      </c>
    </row>
    <row r="362" spans="1:5" x14ac:dyDescent="0.3">
      <c r="A362" s="66">
        <v>41837</v>
      </c>
      <c r="B362" s="68">
        <v>0.21875</v>
      </c>
      <c r="C362" t="s">
        <v>120</v>
      </c>
      <c r="D362">
        <v>30.64</v>
      </c>
      <c r="E362">
        <v>6828</v>
      </c>
    </row>
    <row r="363" spans="1:5" x14ac:dyDescent="0.3">
      <c r="A363" s="66">
        <v>41837</v>
      </c>
      <c r="B363" s="68">
        <v>0.22916666666666666</v>
      </c>
      <c r="C363" t="s">
        <v>120</v>
      </c>
      <c r="D363">
        <v>30.6</v>
      </c>
      <c r="E363">
        <v>6903</v>
      </c>
    </row>
    <row r="364" spans="1:5" x14ac:dyDescent="0.3">
      <c r="A364" s="66">
        <v>41837</v>
      </c>
      <c r="B364" s="68">
        <v>0.23958333333333334</v>
      </c>
      <c r="C364" t="s">
        <v>120</v>
      </c>
      <c r="D364">
        <v>30.55</v>
      </c>
      <c r="E364">
        <v>6956</v>
      </c>
    </row>
    <row r="365" spans="1:5" x14ac:dyDescent="0.3">
      <c r="A365" s="66">
        <v>41837</v>
      </c>
      <c r="B365" s="68">
        <v>0.25</v>
      </c>
      <c r="C365" t="s">
        <v>120</v>
      </c>
      <c r="D365">
        <v>30.51</v>
      </c>
      <c r="E365">
        <v>7009</v>
      </c>
    </row>
    <row r="366" spans="1:5" x14ac:dyDescent="0.3">
      <c r="A366" s="66">
        <v>41837</v>
      </c>
      <c r="B366" s="68">
        <v>0.26041666666666669</v>
      </c>
      <c r="C366" t="s">
        <v>120</v>
      </c>
      <c r="D366">
        <v>30.47</v>
      </c>
      <c r="E366">
        <v>7066</v>
      </c>
    </row>
    <row r="367" spans="1:5" x14ac:dyDescent="0.3">
      <c r="A367" s="66">
        <v>41837</v>
      </c>
      <c r="B367" s="68">
        <v>0.27083333333333331</v>
      </c>
      <c r="C367" t="s">
        <v>120</v>
      </c>
      <c r="D367">
        <v>30.46</v>
      </c>
      <c r="E367">
        <v>7098</v>
      </c>
    </row>
    <row r="368" spans="1:5" x14ac:dyDescent="0.3">
      <c r="A368" s="66">
        <v>41837</v>
      </c>
      <c r="B368" s="68">
        <v>0.28125</v>
      </c>
      <c r="C368" t="s">
        <v>120</v>
      </c>
      <c r="D368">
        <v>30.43</v>
      </c>
      <c r="E368">
        <v>7138</v>
      </c>
    </row>
    <row r="369" spans="1:5" x14ac:dyDescent="0.3">
      <c r="A369" s="66">
        <v>41837</v>
      </c>
      <c r="B369" s="68">
        <v>0.29166666666666669</v>
      </c>
      <c r="C369" t="s">
        <v>120</v>
      </c>
      <c r="D369">
        <v>30.43</v>
      </c>
      <c r="E369">
        <v>7086</v>
      </c>
    </row>
    <row r="370" spans="1:5" x14ac:dyDescent="0.3">
      <c r="A370" s="66">
        <v>41837</v>
      </c>
      <c r="B370" s="68">
        <v>0.30208333333333331</v>
      </c>
      <c r="C370" t="s">
        <v>120</v>
      </c>
      <c r="D370">
        <v>30.37</v>
      </c>
      <c r="E370">
        <v>7196</v>
      </c>
    </row>
    <row r="371" spans="1:5" x14ac:dyDescent="0.3">
      <c r="A371" s="66">
        <v>41837</v>
      </c>
      <c r="B371" s="68">
        <v>0.3125</v>
      </c>
      <c r="C371" t="s">
        <v>120</v>
      </c>
      <c r="D371">
        <v>30.39</v>
      </c>
      <c r="E371">
        <v>7154</v>
      </c>
    </row>
    <row r="372" spans="1:5" x14ac:dyDescent="0.3">
      <c r="A372" s="66">
        <v>41837</v>
      </c>
      <c r="B372" s="68">
        <v>0.32291666666666669</v>
      </c>
      <c r="C372" t="s">
        <v>120</v>
      </c>
      <c r="D372">
        <v>30.4</v>
      </c>
      <c r="E372">
        <v>7128</v>
      </c>
    </row>
    <row r="373" spans="1:5" x14ac:dyDescent="0.3">
      <c r="A373" s="66">
        <v>41837</v>
      </c>
      <c r="B373" s="68">
        <v>0.33333333333333331</v>
      </c>
      <c r="C373" t="s">
        <v>120</v>
      </c>
      <c r="D373">
        <v>30.4</v>
      </c>
      <c r="E373">
        <v>7127</v>
      </c>
    </row>
    <row r="374" spans="1:5" x14ac:dyDescent="0.3">
      <c r="A374" s="66">
        <v>41837</v>
      </c>
      <c r="B374" s="68">
        <v>0.34375</v>
      </c>
      <c r="C374" t="s">
        <v>120</v>
      </c>
      <c r="D374">
        <v>30.4</v>
      </c>
      <c r="E374">
        <v>7172</v>
      </c>
    </row>
    <row r="375" spans="1:5" x14ac:dyDescent="0.3">
      <c r="A375" s="66">
        <v>41837</v>
      </c>
      <c r="B375" s="68">
        <v>0.35416666666666669</v>
      </c>
      <c r="C375" t="s">
        <v>120</v>
      </c>
      <c r="D375">
        <v>30.39</v>
      </c>
      <c r="E375">
        <v>7131</v>
      </c>
    </row>
    <row r="376" spans="1:5" x14ac:dyDescent="0.3">
      <c r="A376" s="66">
        <v>41837</v>
      </c>
      <c r="B376" s="68">
        <v>0.36458333333333331</v>
      </c>
      <c r="C376" t="s">
        <v>120</v>
      </c>
      <c r="D376">
        <v>30.4</v>
      </c>
      <c r="E376">
        <v>7082</v>
      </c>
    </row>
    <row r="377" spans="1:5" x14ac:dyDescent="0.3">
      <c r="A377" s="66">
        <v>41837</v>
      </c>
      <c r="B377" s="68">
        <v>0.375</v>
      </c>
      <c r="C377" t="s">
        <v>120</v>
      </c>
      <c r="D377">
        <v>30.44</v>
      </c>
      <c r="E377">
        <v>7001</v>
      </c>
    </row>
    <row r="378" spans="1:5" x14ac:dyDescent="0.3">
      <c r="A378" s="66">
        <v>41837</v>
      </c>
      <c r="B378" s="68">
        <v>0.38541666666666669</v>
      </c>
      <c r="C378" t="s">
        <v>120</v>
      </c>
      <c r="D378">
        <v>30.39</v>
      </c>
      <c r="E378">
        <v>6862</v>
      </c>
    </row>
    <row r="379" spans="1:5" x14ac:dyDescent="0.3">
      <c r="A379" s="66">
        <v>41837</v>
      </c>
      <c r="B379" s="68">
        <v>0.39583333333333331</v>
      </c>
      <c r="C379" t="s">
        <v>120</v>
      </c>
      <c r="D379">
        <v>30.43</v>
      </c>
      <c r="E379">
        <v>6748</v>
      </c>
    </row>
    <row r="380" spans="1:5" x14ac:dyDescent="0.3">
      <c r="A380" s="66">
        <v>41837</v>
      </c>
      <c r="B380" s="68">
        <v>0.40625</v>
      </c>
      <c r="C380" t="s">
        <v>120</v>
      </c>
      <c r="D380">
        <v>30.5</v>
      </c>
      <c r="E380">
        <v>6603</v>
      </c>
    </row>
    <row r="381" spans="1:5" x14ac:dyDescent="0.3">
      <c r="A381" s="66">
        <v>41837</v>
      </c>
      <c r="B381" s="68">
        <v>0.41666666666666669</v>
      </c>
      <c r="C381" t="s">
        <v>120</v>
      </c>
      <c r="D381">
        <v>30.53</v>
      </c>
      <c r="E381">
        <v>6465</v>
      </c>
    </row>
    <row r="382" spans="1:5" x14ac:dyDescent="0.3">
      <c r="A382" s="66">
        <v>41837</v>
      </c>
      <c r="B382" s="68">
        <v>0.42708333333333331</v>
      </c>
      <c r="C382" t="s">
        <v>120</v>
      </c>
      <c r="D382">
        <v>30.53</v>
      </c>
      <c r="E382">
        <v>6254</v>
      </c>
    </row>
    <row r="383" spans="1:5" x14ac:dyDescent="0.3">
      <c r="A383" s="66">
        <v>41837</v>
      </c>
      <c r="B383" s="68">
        <v>0.4375</v>
      </c>
      <c r="C383" t="s">
        <v>120</v>
      </c>
      <c r="D383">
        <v>30.51</v>
      </c>
      <c r="E383">
        <v>6123</v>
      </c>
    </row>
    <row r="384" spans="1:5" x14ac:dyDescent="0.3">
      <c r="A384" s="66">
        <v>41837</v>
      </c>
      <c r="B384" s="68">
        <v>0.44791666666666669</v>
      </c>
      <c r="C384" t="s">
        <v>120</v>
      </c>
      <c r="D384">
        <v>30.44</v>
      </c>
      <c r="E384">
        <v>5960</v>
      </c>
    </row>
    <row r="385" spans="1:5" x14ac:dyDescent="0.3">
      <c r="A385" s="66">
        <v>41837</v>
      </c>
      <c r="B385" s="68">
        <v>0.45833333333333331</v>
      </c>
      <c r="C385" t="s">
        <v>120</v>
      </c>
      <c r="D385">
        <v>30.37</v>
      </c>
      <c r="E385">
        <v>5877</v>
      </c>
    </row>
    <row r="386" spans="1:5" x14ac:dyDescent="0.3">
      <c r="A386" s="66">
        <v>41837</v>
      </c>
      <c r="B386" s="68">
        <v>0.46875</v>
      </c>
      <c r="C386" t="s">
        <v>120</v>
      </c>
      <c r="D386">
        <v>30.29</v>
      </c>
      <c r="E386">
        <v>5741</v>
      </c>
    </row>
    <row r="387" spans="1:5" x14ac:dyDescent="0.3">
      <c r="A387" s="66">
        <v>41837</v>
      </c>
      <c r="B387" s="68">
        <v>0.47916666666666669</v>
      </c>
      <c r="C387" t="s">
        <v>120</v>
      </c>
      <c r="D387">
        <v>30.26</v>
      </c>
      <c r="E387">
        <v>5612</v>
      </c>
    </row>
    <row r="388" spans="1:5" x14ac:dyDescent="0.3">
      <c r="A388" s="66">
        <v>41837</v>
      </c>
      <c r="B388" s="68">
        <v>0.48958333333333331</v>
      </c>
      <c r="C388" t="s">
        <v>120</v>
      </c>
      <c r="D388">
        <v>30.17</v>
      </c>
      <c r="E388">
        <v>5483</v>
      </c>
    </row>
    <row r="389" spans="1:5" x14ac:dyDescent="0.3">
      <c r="A389" s="66">
        <v>41838</v>
      </c>
      <c r="B389" s="68">
        <v>0.5</v>
      </c>
      <c r="C389" t="s">
        <v>119</v>
      </c>
      <c r="D389">
        <v>30.05</v>
      </c>
      <c r="E389">
        <v>5146</v>
      </c>
    </row>
    <row r="390" spans="1:5" x14ac:dyDescent="0.3">
      <c r="A390" s="66">
        <v>41838</v>
      </c>
      <c r="B390" s="68">
        <v>0.51041666666666663</v>
      </c>
      <c r="C390" t="s">
        <v>119</v>
      </c>
      <c r="D390">
        <v>29.99</v>
      </c>
      <c r="E390">
        <v>4850</v>
      </c>
    </row>
    <row r="391" spans="1:5" x14ac:dyDescent="0.3">
      <c r="A391" s="66">
        <v>41838</v>
      </c>
      <c r="B391" s="68">
        <v>0.52083333333333337</v>
      </c>
      <c r="C391" t="s">
        <v>119</v>
      </c>
      <c r="D391">
        <v>29.93</v>
      </c>
      <c r="E391">
        <v>4511</v>
      </c>
    </row>
    <row r="392" spans="1:5" x14ac:dyDescent="0.3">
      <c r="A392" s="66">
        <v>41838</v>
      </c>
      <c r="B392" s="68">
        <v>0.53125</v>
      </c>
      <c r="C392" t="s">
        <v>119</v>
      </c>
      <c r="D392">
        <v>29.89</v>
      </c>
      <c r="E392">
        <v>4245</v>
      </c>
    </row>
    <row r="393" spans="1:5" x14ac:dyDescent="0.3">
      <c r="A393" s="66">
        <v>41838</v>
      </c>
      <c r="B393" s="68">
        <v>4.1666666666666664E-2</v>
      </c>
      <c r="C393" t="s">
        <v>119</v>
      </c>
      <c r="D393">
        <v>29.87</v>
      </c>
      <c r="E393">
        <v>4053</v>
      </c>
    </row>
    <row r="394" spans="1:5" x14ac:dyDescent="0.3">
      <c r="A394" s="66">
        <v>41838</v>
      </c>
      <c r="B394" s="68">
        <v>5.2083333333333336E-2</v>
      </c>
      <c r="C394" t="s">
        <v>119</v>
      </c>
      <c r="D394">
        <v>29.86</v>
      </c>
      <c r="E394">
        <v>3980</v>
      </c>
    </row>
    <row r="395" spans="1:5" x14ac:dyDescent="0.3">
      <c r="A395" s="66">
        <v>41838</v>
      </c>
      <c r="B395" s="68">
        <v>6.25E-2</v>
      </c>
      <c r="C395" t="s">
        <v>119</v>
      </c>
      <c r="D395">
        <v>29.84</v>
      </c>
      <c r="E395">
        <v>3935</v>
      </c>
    </row>
    <row r="396" spans="1:5" x14ac:dyDescent="0.3">
      <c r="A396" s="66">
        <v>41838</v>
      </c>
      <c r="B396" s="68">
        <v>7.2916666666666671E-2</v>
      </c>
      <c r="C396" t="s">
        <v>119</v>
      </c>
      <c r="D396">
        <v>29.82</v>
      </c>
      <c r="E396">
        <v>3896</v>
      </c>
    </row>
    <row r="397" spans="1:5" x14ac:dyDescent="0.3">
      <c r="A397" s="66">
        <v>41838</v>
      </c>
      <c r="B397" s="68">
        <v>8.3333333333333329E-2</v>
      </c>
      <c r="C397" t="s">
        <v>119</v>
      </c>
      <c r="D397">
        <v>29.8</v>
      </c>
      <c r="E397">
        <v>3880</v>
      </c>
    </row>
    <row r="398" spans="1:5" x14ac:dyDescent="0.3">
      <c r="A398" s="66">
        <v>41838</v>
      </c>
      <c r="B398" s="68">
        <v>9.375E-2</v>
      </c>
      <c r="C398" t="s">
        <v>119</v>
      </c>
      <c r="D398">
        <v>29.76</v>
      </c>
      <c r="E398">
        <v>3933</v>
      </c>
    </row>
    <row r="399" spans="1:5" x14ac:dyDescent="0.3">
      <c r="A399" s="66">
        <v>41838</v>
      </c>
      <c r="B399" s="68">
        <v>0.10416666666666667</v>
      </c>
      <c r="C399" t="s">
        <v>119</v>
      </c>
      <c r="D399">
        <v>29.73</v>
      </c>
      <c r="E399">
        <v>3987</v>
      </c>
    </row>
    <row r="400" spans="1:5" x14ac:dyDescent="0.3">
      <c r="A400" s="66">
        <v>41838</v>
      </c>
      <c r="B400" s="68">
        <v>0.11458333333333333</v>
      </c>
      <c r="C400" t="s">
        <v>119</v>
      </c>
      <c r="D400">
        <v>29.71</v>
      </c>
      <c r="E400">
        <v>3977</v>
      </c>
    </row>
    <row r="401" spans="1:5" x14ac:dyDescent="0.3">
      <c r="A401" s="66">
        <v>41838</v>
      </c>
      <c r="B401" s="68">
        <v>0.125</v>
      </c>
      <c r="C401" t="s">
        <v>119</v>
      </c>
      <c r="D401">
        <v>29.71</v>
      </c>
      <c r="E401">
        <v>3942</v>
      </c>
    </row>
    <row r="402" spans="1:5" x14ac:dyDescent="0.3">
      <c r="A402" s="66">
        <v>41838</v>
      </c>
      <c r="B402" s="68">
        <v>0.13541666666666666</v>
      </c>
      <c r="C402" t="s">
        <v>119</v>
      </c>
      <c r="D402">
        <v>29.71</v>
      </c>
      <c r="E402">
        <v>3887</v>
      </c>
    </row>
    <row r="403" spans="1:5" x14ac:dyDescent="0.3">
      <c r="A403" s="66">
        <v>41838</v>
      </c>
      <c r="B403" s="68">
        <v>0.14583333333333334</v>
      </c>
      <c r="C403" t="s">
        <v>119</v>
      </c>
      <c r="D403">
        <v>29.71</v>
      </c>
      <c r="E403">
        <v>3804</v>
      </c>
    </row>
    <row r="404" spans="1:5" x14ac:dyDescent="0.3">
      <c r="A404" s="66">
        <v>41838</v>
      </c>
      <c r="B404" s="68">
        <v>0.15625</v>
      </c>
      <c r="C404" t="s">
        <v>119</v>
      </c>
      <c r="D404">
        <v>29.72</v>
      </c>
      <c r="E404">
        <v>3831</v>
      </c>
    </row>
    <row r="405" spans="1:5" x14ac:dyDescent="0.3">
      <c r="A405" s="66">
        <v>41838</v>
      </c>
      <c r="B405" s="68">
        <v>0.16666666666666666</v>
      </c>
      <c r="C405" t="s">
        <v>119</v>
      </c>
      <c r="D405">
        <v>29.74</v>
      </c>
      <c r="E405">
        <v>4111</v>
      </c>
    </row>
    <row r="406" spans="1:5" x14ac:dyDescent="0.3">
      <c r="A406" s="66">
        <v>41838</v>
      </c>
      <c r="B406" s="68">
        <v>0.17708333333333334</v>
      </c>
      <c r="C406" t="s">
        <v>119</v>
      </c>
      <c r="D406">
        <v>29.74</v>
      </c>
      <c r="E406">
        <v>4203</v>
      </c>
    </row>
    <row r="407" spans="1:5" x14ac:dyDescent="0.3">
      <c r="A407" s="66">
        <v>41838</v>
      </c>
      <c r="B407" s="68">
        <v>0.1875</v>
      </c>
      <c r="C407" t="s">
        <v>119</v>
      </c>
      <c r="D407">
        <v>29.72</v>
      </c>
      <c r="E407">
        <v>4304</v>
      </c>
    </row>
    <row r="408" spans="1:5" x14ac:dyDescent="0.3">
      <c r="A408" s="66">
        <v>41838</v>
      </c>
      <c r="B408" s="68">
        <v>0.19791666666666666</v>
      </c>
      <c r="C408" t="s">
        <v>119</v>
      </c>
      <c r="D408">
        <v>29.73</v>
      </c>
      <c r="E408">
        <v>4457</v>
      </c>
    </row>
    <row r="409" spans="1:5" x14ac:dyDescent="0.3">
      <c r="A409" s="66">
        <v>41838</v>
      </c>
      <c r="B409" s="68">
        <v>0.20833333333333334</v>
      </c>
      <c r="C409" t="s">
        <v>119</v>
      </c>
      <c r="D409">
        <v>29.71</v>
      </c>
      <c r="E409">
        <v>4598</v>
      </c>
    </row>
    <row r="410" spans="1:5" x14ac:dyDescent="0.3">
      <c r="A410" s="66">
        <v>41838</v>
      </c>
      <c r="B410" s="68">
        <v>0.21875</v>
      </c>
      <c r="C410" t="s">
        <v>119</v>
      </c>
      <c r="D410">
        <v>29.64</v>
      </c>
      <c r="E410">
        <v>4780</v>
      </c>
    </row>
    <row r="411" spans="1:5" x14ac:dyDescent="0.3">
      <c r="A411" s="66">
        <v>41838</v>
      </c>
      <c r="B411" s="68">
        <v>0.22916666666666666</v>
      </c>
      <c r="C411" t="s">
        <v>119</v>
      </c>
      <c r="D411">
        <v>29.71</v>
      </c>
      <c r="E411">
        <v>5067</v>
      </c>
    </row>
    <row r="412" spans="1:5" x14ac:dyDescent="0.3">
      <c r="A412" s="66">
        <v>41838</v>
      </c>
      <c r="B412" s="68">
        <v>0.23958333333333334</v>
      </c>
      <c r="C412" t="s">
        <v>119</v>
      </c>
      <c r="D412">
        <v>29.72</v>
      </c>
      <c r="E412">
        <v>5226</v>
      </c>
    </row>
    <row r="413" spans="1:5" x14ac:dyDescent="0.3">
      <c r="A413" s="66">
        <v>41838</v>
      </c>
      <c r="B413" s="68">
        <v>0.25</v>
      </c>
      <c r="C413" t="s">
        <v>119</v>
      </c>
      <c r="D413">
        <v>29.66</v>
      </c>
      <c r="E413">
        <v>5152</v>
      </c>
    </row>
    <row r="414" spans="1:5" x14ac:dyDescent="0.3">
      <c r="A414" s="66">
        <v>41838</v>
      </c>
      <c r="B414" s="68">
        <v>0.26041666666666669</v>
      </c>
      <c r="C414" t="s">
        <v>119</v>
      </c>
      <c r="D414">
        <v>29.71</v>
      </c>
      <c r="E414">
        <v>5543</v>
      </c>
    </row>
    <row r="415" spans="1:5" x14ac:dyDescent="0.3">
      <c r="A415" s="66">
        <v>41838</v>
      </c>
      <c r="B415" s="68">
        <v>0.27083333333333331</v>
      </c>
      <c r="C415" t="s">
        <v>119</v>
      </c>
      <c r="D415">
        <v>29.47</v>
      </c>
      <c r="E415">
        <v>4501</v>
      </c>
    </row>
    <row r="416" spans="1:5" x14ac:dyDescent="0.3">
      <c r="A416" s="66">
        <v>41838</v>
      </c>
      <c r="B416" s="68">
        <v>0.28125</v>
      </c>
      <c r="C416" t="s">
        <v>119</v>
      </c>
      <c r="D416">
        <v>29.51</v>
      </c>
      <c r="E416">
        <v>5323</v>
      </c>
    </row>
    <row r="417" spans="1:5" x14ac:dyDescent="0.3">
      <c r="A417" s="66">
        <v>41838</v>
      </c>
      <c r="B417" s="68">
        <v>0.29166666666666669</v>
      </c>
      <c r="C417" t="s">
        <v>119</v>
      </c>
      <c r="D417">
        <v>29.39</v>
      </c>
      <c r="E417">
        <v>4955</v>
      </c>
    </row>
    <row r="418" spans="1:5" x14ac:dyDescent="0.3">
      <c r="A418" s="66">
        <v>41838</v>
      </c>
      <c r="B418" s="68">
        <v>0.30208333333333331</v>
      </c>
      <c r="C418" t="s">
        <v>119</v>
      </c>
      <c r="D418">
        <v>29.33</v>
      </c>
      <c r="E418">
        <v>4807</v>
      </c>
    </row>
    <row r="419" spans="1:5" x14ac:dyDescent="0.3">
      <c r="A419" s="66">
        <v>41838</v>
      </c>
      <c r="B419" s="68">
        <v>0.3125</v>
      </c>
      <c r="C419" t="s">
        <v>119</v>
      </c>
      <c r="D419">
        <v>29.4</v>
      </c>
      <c r="E419">
        <v>4834</v>
      </c>
    </row>
    <row r="420" spans="1:5" x14ac:dyDescent="0.3">
      <c r="A420" s="66">
        <v>41838</v>
      </c>
      <c r="B420" s="68">
        <v>0.32291666666666669</v>
      </c>
      <c r="C420" t="s">
        <v>119</v>
      </c>
      <c r="D420">
        <v>29.5</v>
      </c>
      <c r="E420">
        <v>5381</v>
      </c>
    </row>
    <row r="421" spans="1:5" x14ac:dyDescent="0.3">
      <c r="A421" s="66">
        <v>41838</v>
      </c>
      <c r="B421" s="68">
        <v>0.33333333333333331</v>
      </c>
      <c r="C421" t="s">
        <v>119</v>
      </c>
      <c r="D421">
        <v>29.39</v>
      </c>
      <c r="E421">
        <v>5256</v>
      </c>
    </row>
    <row r="422" spans="1:5" x14ac:dyDescent="0.3">
      <c r="A422" s="66">
        <v>41838</v>
      </c>
      <c r="B422" s="68">
        <v>0.34375</v>
      </c>
      <c r="C422" t="s">
        <v>119</v>
      </c>
      <c r="D422">
        <v>29.32</v>
      </c>
      <c r="E422">
        <v>4932</v>
      </c>
    </row>
    <row r="423" spans="1:5" x14ac:dyDescent="0.3">
      <c r="A423" s="66">
        <v>41838</v>
      </c>
      <c r="B423" s="68">
        <v>0.35416666666666669</v>
      </c>
      <c r="C423" t="s">
        <v>119</v>
      </c>
      <c r="D423">
        <v>29.38</v>
      </c>
      <c r="E423">
        <v>5025</v>
      </c>
    </row>
    <row r="424" spans="1:5" x14ac:dyDescent="0.3">
      <c r="A424" s="66">
        <v>41838</v>
      </c>
      <c r="B424" s="68">
        <v>0.36458333333333331</v>
      </c>
      <c r="C424" t="s">
        <v>119</v>
      </c>
      <c r="D424">
        <v>29.52</v>
      </c>
      <c r="E424">
        <v>5589</v>
      </c>
    </row>
    <row r="425" spans="1:5" x14ac:dyDescent="0.3">
      <c r="A425" s="66">
        <v>41838</v>
      </c>
      <c r="B425" s="68">
        <v>0.375</v>
      </c>
      <c r="C425" t="s">
        <v>119</v>
      </c>
      <c r="D425">
        <v>29.49</v>
      </c>
      <c r="E425">
        <v>5382</v>
      </c>
    </row>
    <row r="426" spans="1:5" x14ac:dyDescent="0.3">
      <c r="A426" s="66">
        <v>41838</v>
      </c>
      <c r="B426" s="68">
        <v>0.38541666666666669</v>
      </c>
      <c r="C426" t="s">
        <v>119</v>
      </c>
      <c r="D426">
        <v>29.55</v>
      </c>
      <c r="E426">
        <v>5269</v>
      </c>
    </row>
    <row r="427" spans="1:5" x14ac:dyDescent="0.3">
      <c r="A427" s="66">
        <v>41838</v>
      </c>
      <c r="B427" s="68">
        <v>0.39583333333333331</v>
      </c>
      <c r="C427" t="s">
        <v>119</v>
      </c>
      <c r="D427">
        <v>29.7</v>
      </c>
      <c r="E427">
        <v>5212</v>
      </c>
    </row>
    <row r="428" spans="1:5" x14ac:dyDescent="0.3">
      <c r="A428" s="66">
        <v>41838</v>
      </c>
      <c r="B428" s="68">
        <v>0.40625</v>
      </c>
      <c r="C428" t="s">
        <v>119</v>
      </c>
      <c r="D428">
        <v>29.95</v>
      </c>
      <c r="E428">
        <v>5060</v>
      </c>
    </row>
    <row r="429" spans="1:5" x14ac:dyDescent="0.3">
      <c r="A429" s="66">
        <v>41838</v>
      </c>
      <c r="B429" s="68">
        <v>0.41666666666666669</v>
      </c>
      <c r="C429" t="s">
        <v>119</v>
      </c>
      <c r="D429">
        <v>30.13</v>
      </c>
      <c r="E429">
        <v>5059</v>
      </c>
    </row>
    <row r="430" spans="1:5" x14ac:dyDescent="0.3">
      <c r="A430" s="66">
        <v>41838</v>
      </c>
      <c r="B430" s="68">
        <v>0.42708333333333331</v>
      </c>
      <c r="C430" t="s">
        <v>119</v>
      </c>
      <c r="D430">
        <v>30.27</v>
      </c>
      <c r="E430">
        <v>4342</v>
      </c>
    </row>
    <row r="431" spans="1:5" x14ac:dyDescent="0.3">
      <c r="A431" s="66">
        <v>41838</v>
      </c>
      <c r="B431" s="68">
        <v>0.4375</v>
      </c>
      <c r="C431" t="s">
        <v>119</v>
      </c>
      <c r="D431">
        <v>30.46</v>
      </c>
      <c r="E431">
        <v>4168</v>
      </c>
    </row>
    <row r="432" spans="1:5" x14ac:dyDescent="0.3">
      <c r="A432" s="66">
        <v>41838</v>
      </c>
      <c r="B432" s="68">
        <v>0.44791666666666669</v>
      </c>
      <c r="C432" t="s">
        <v>119</v>
      </c>
      <c r="D432">
        <v>30.74</v>
      </c>
      <c r="E432">
        <v>4251</v>
      </c>
    </row>
    <row r="433" spans="1:5" x14ac:dyDescent="0.3">
      <c r="A433" s="66">
        <v>41838</v>
      </c>
      <c r="B433" s="68">
        <v>0.45833333333333331</v>
      </c>
      <c r="C433" t="s">
        <v>119</v>
      </c>
      <c r="D433">
        <v>30.98</v>
      </c>
      <c r="E433">
        <v>4330</v>
      </c>
    </row>
    <row r="434" spans="1:5" x14ac:dyDescent="0.3">
      <c r="A434" s="66">
        <v>41838</v>
      </c>
      <c r="B434" s="68">
        <v>0.46875</v>
      </c>
      <c r="C434" t="s">
        <v>119</v>
      </c>
      <c r="D434">
        <v>30.97</v>
      </c>
      <c r="E434">
        <v>4879</v>
      </c>
    </row>
    <row r="435" spans="1:5" x14ac:dyDescent="0.3">
      <c r="A435" s="66">
        <v>41838</v>
      </c>
      <c r="B435" s="68">
        <v>0.47916666666666669</v>
      </c>
      <c r="C435" t="s">
        <v>119</v>
      </c>
      <c r="D435">
        <v>31.5</v>
      </c>
      <c r="E435">
        <v>4735</v>
      </c>
    </row>
    <row r="436" spans="1:5" x14ac:dyDescent="0.3">
      <c r="A436" s="66">
        <v>41838</v>
      </c>
      <c r="B436" s="68">
        <v>0.48958333333333331</v>
      </c>
      <c r="C436" t="s">
        <v>119</v>
      </c>
      <c r="D436">
        <v>31.48</v>
      </c>
      <c r="E436">
        <v>4583</v>
      </c>
    </row>
    <row r="437" spans="1:5" x14ac:dyDescent="0.3">
      <c r="A437" s="66">
        <v>41838</v>
      </c>
      <c r="B437" s="68">
        <v>0.5</v>
      </c>
      <c r="C437" t="s">
        <v>120</v>
      </c>
      <c r="D437">
        <v>31.3</v>
      </c>
      <c r="E437">
        <v>4222</v>
      </c>
    </row>
    <row r="438" spans="1:5" x14ac:dyDescent="0.3">
      <c r="A438" s="66">
        <v>41838</v>
      </c>
      <c r="B438" s="68">
        <v>0.51041666666666663</v>
      </c>
      <c r="C438" t="s">
        <v>120</v>
      </c>
      <c r="D438">
        <v>31.18</v>
      </c>
      <c r="E438">
        <v>4118</v>
      </c>
    </row>
    <row r="439" spans="1:5" x14ac:dyDescent="0.3">
      <c r="A439" s="66">
        <v>41838</v>
      </c>
      <c r="B439" s="68">
        <v>0.52083333333333337</v>
      </c>
      <c r="C439" t="s">
        <v>120</v>
      </c>
      <c r="D439">
        <v>31.01</v>
      </c>
      <c r="E439">
        <v>4187</v>
      </c>
    </row>
    <row r="440" spans="1:5" x14ac:dyDescent="0.3">
      <c r="A440" s="66">
        <v>41838</v>
      </c>
      <c r="B440" s="68">
        <v>0.53125</v>
      </c>
      <c r="C440" t="s">
        <v>120</v>
      </c>
      <c r="D440">
        <v>30.73</v>
      </c>
      <c r="E440">
        <v>4570</v>
      </c>
    </row>
    <row r="441" spans="1:5" x14ac:dyDescent="0.3">
      <c r="A441" s="66">
        <v>41838</v>
      </c>
      <c r="B441" s="68">
        <v>4.1666666666666664E-2</v>
      </c>
      <c r="C441" t="s">
        <v>120</v>
      </c>
      <c r="D441">
        <v>30.56</v>
      </c>
      <c r="E441">
        <v>4830</v>
      </c>
    </row>
    <row r="442" spans="1:5" x14ac:dyDescent="0.3">
      <c r="A442" s="66">
        <v>41838</v>
      </c>
      <c r="B442" s="68">
        <v>5.2083333333333336E-2</v>
      </c>
      <c r="C442" t="s">
        <v>120</v>
      </c>
      <c r="D442">
        <v>30.61</v>
      </c>
      <c r="E442">
        <v>4846</v>
      </c>
    </row>
    <row r="443" spans="1:5" x14ac:dyDescent="0.3">
      <c r="A443" s="66">
        <v>41838</v>
      </c>
      <c r="B443" s="68">
        <v>6.25E-2</v>
      </c>
      <c r="C443" t="s">
        <v>120</v>
      </c>
      <c r="D443">
        <v>30.58</v>
      </c>
      <c r="E443">
        <v>5111</v>
      </c>
    </row>
    <row r="444" spans="1:5" x14ac:dyDescent="0.3">
      <c r="A444" s="66">
        <v>41838</v>
      </c>
      <c r="B444" s="68">
        <v>7.2916666666666671E-2</v>
      </c>
      <c r="C444" t="s">
        <v>120</v>
      </c>
      <c r="D444">
        <v>31.07</v>
      </c>
      <c r="E444">
        <v>4623</v>
      </c>
    </row>
    <row r="445" spans="1:5" x14ac:dyDescent="0.3">
      <c r="A445" s="66">
        <v>41838</v>
      </c>
      <c r="B445" s="68">
        <v>8.3333333333333329E-2</v>
      </c>
      <c r="C445" t="s">
        <v>120</v>
      </c>
      <c r="D445">
        <v>31.58</v>
      </c>
      <c r="E445">
        <v>4117</v>
      </c>
    </row>
    <row r="446" spans="1:5" x14ac:dyDescent="0.3">
      <c r="A446" s="66">
        <v>41838</v>
      </c>
      <c r="B446" s="68">
        <v>9.375E-2</v>
      </c>
      <c r="C446" t="s">
        <v>120</v>
      </c>
      <c r="D446">
        <v>31.75</v>
      </c>
      <c r="E446">
        <v>3927</v>
      </c>
    </row>
    <row r="447" spans="1:5" x14ac:dyDescent="0.3">
      <c r="A447" s="66">
        <v>41838</v>
      </c>
      <c r="B447" s="68">
        <v>0.10416666666666667</v>
      </c>
      <c r="C447" t="s">
        <v>120</v>
      </c>
      <c r="D447">
        <v>31.87</v>
      </c>
      <c r="E447">
        <v>3816</v>
      </c>
    </row>
    <row r="448" spans="1:5" x14ac:dyDescent="0.3">
      <c r="A448" s="66">
        <v>41838</v>
      </c>
      <c r="B448" s="68">
        <v>0.11458333333333333</v>
      </c>
      <c r="C448" t="s">
        <v>120</v>
      </c>
      <c r="D448">
        <v>32.08</v>
      </c>
      <c r="E448">
        <v>3717</v>
      </c>
    </row>
    <row r="449" spans="1:5" x14ac:dyDescent="0.3">
      <c r="A449" s="66">
        <v>41838</v>
      </c>
      <c r="B449" s="68">
        <v>0.125</v>
      </c>
      <c r="C449" t="s">
        <v>120</v>
      </c>
      <c r="D449">
        <v>32.24</v>
      </c>
      <c r="E449">
        <v>3726</v>
      </c>
    </row>
    <row r="450" spans="1:5" x14ac:dyDescent="0.3">
      <c r="A450" s="66">
        <v>41838</v>
      </c>
      <c r="B450" s="68">
        <v>0.13541666666666666</v>
      </c>
      <c r="C450" t="s">
        <v>120</v>
      </c>
      <c r="D450">
        <v>32.25</v>
      </c>
      <c r="E450">
        <v>3643</v>
      </c>
    </row>
    <row r="451" spans="1:5" x14ac:dyDescent="0.3">
      <c r="A451" s="66">
        <v>41838</v>
      </c>
      <c r="B451" s="68">
        <v>0.14583333333333334</v>
      </c>
      <c r="C451" t="s">
        <v>120</v>
      </c>
      <c r="D451">
        <v>32.200000000000003</v>
      </c>
      <c r="E451">
        <v>3549</v>
      </c>
    </row>
    <row r="452" spans="1:5" x14ac:dyDescent="0.3">
      <c r="A452" s="66">
        <v>41838</v>
      </c>
      <c r="B452" s="68">
        <v>0.15625</v>
      </c>
      <c r="C452" t="s">
        <v>120</v>
      </c>
      <c r="D452">
        <v>32.29</v>
      </c>
      <c r="E452">
        <v>3492</v>
      </c>
    </row>
    <row r="453" spans="1:5" x14ac:dyDescent="0.3">
      <c r="A453" s="66">
        <v>41838</v>
      </c>
      <c r="B453" s="68">
        <v>0.16666666666666666</v>
      </c>
      <c r="C453" t="s">
        <v>120</v>
      </c>
      <c r="D453">
        <v>32.35</v>
      </c>
      <c r="E453">
        <v>3371</v>
      </c>
    </row>
    <row r="454" spans="1:5" x14ac:dyDescent="0.3">
      <c r="A454" s="66">
        <v>41838</v>
      </c>
      <c r="B454" s="68">
        <v>0.17708333333333334</v>
      </c>
      <c r="C454" t="s">
        <v>120</v>
      </c>
      <c r="D454">
        <v>32.32</v>
      </c>
      <c r="E454">
        <v>3295</v>
      </c>
    </row>
    <row r="455" spans="1:5" x14ac:dyDescent="0.3">
      <c r="A455" s="66">
        <v>41838</v>
      </c>
      <c r="B455" s="68">
        <v>0.1875</v>
      </c>
      <c r="C455" t="s">
        <v>120</v>
      </c>
      <c r="D455">
        <v>32.35</v>
      </c>
      <c r="E455">
        <v>3234</v>
      </c>
    </row>
    <row r="456" spans="1:5" x14ac:dyDescent="0.3">
      <c r="A456" s="66">
        <v>41838</v>
      </c>
      <c r="B456" s="68">
        <v>0.19791666666666666</v>
      </c>
      <c r="C456" t="s">
        <v>120</v>
      </c>
      <c r="D456">
        <v>32.44</v>
      </c>
      <c r="E456">
        <v>3109</v>
      </c>
    </row>
    <row r="457" spans="1:5" x14ac:dyDescent="0.3">
      <c r="A457" s="66">
        <v>41838</v>
      </c>
      <c r="B457" s="68">
        <v>0.20833333333333334</v>
      </c>
      <c r="C457" t="s">
        <v>120</v>
      </c>
      <c r="D457">
        <v>32.450000000000003</v>
      </c>
      <c r="E457">
        <v>3384</v>
      </c>
    </row>
    <row r="458" spans="1:5" x14ac:dyDescent="0.3">
      <c r="A458" s="66">
        <v>41838</v>
      </c>
      <c r="B458" s="68">
        <v>0.21875</v>
      </c>
      <c r="C458" t="s">
        <v>120</v>
      </c>
      <c r="D458">
        <v>32.450000000000003</v>
      </c>
      <c r="E458">
        <v>3347</v>
      </c>
    </row>
    <row r="459" spans="1:5" x14ac:dyDescent="0.3">
      <c r="A459" s="66">
        <v>41838</v>
      </c>
      <c r="B459" s="68">
        <v>0.22916666666666666</v>
      </c>
      <c r="C459" t="s">
        <v>120</v>
      </c>
      <c r="D459">
        <v>32.44</v>
      </c>
      <c r="E459">
        <v>3315</v>
      </c>
    </row>
    <row r="460" spans="1:5" x14ac:dyDescent="0.3">
      <c r="A460" s="66">
        <v>41838</v>
      </c>
      <c r="B460" s="68">
        <v>0.23958333333333334</v>
      </c>
      <c r="C460" t="s">
        <v>120</v>
      </c>
      <c r="D460">
        <v>32.409999999999997</v>
      </c>
      <c r="E460">
        <v>3451</v>
      </c>
    </row>
    <row r="461" spans="1:5" x14ac:dyDescent="0.3">
      <c r="A461" s="66">
        <v>41838</v>
      </c>
      <c r="B461" s="68">
        <v>0.25</v>
      </c>
      <c r="C461" t="s">
        <v>120</v>
      </c>
      <c r="D461">
        <v>32.31</v>
      </c>
      <c r="E461">
        <v>3676</v>
      </c>
    </row>
    <row r="462" spans="1:5" x14ac:dyDescent="0.3">
      <c r="A462" s="66">
        <v>41838</v>
      </c>
      <c r="B462" s="68">
        <v>0.26041666666666669</v>
      </c>
      <c r="C462" t="s">
        <v>120</v>
      </c>
      <c r="D462">
        <v>32.22</v>
      </c>
      <c r="E462">
        <v>3786</v>
      </c>
    </row>
    <row r="463" spans="1:5" x14ac:dyDescent="0.3">
      <c r="A463" s="66">
        <v>41838</v>
      </c>
      <c r="B463" s="68">
        <v>0.27083333333333331</v>
      </c>
      <c r="C463" t="s">
        <v>120</v>
      </c>
      <c r="D463">
        <v>32.22</v>
      </c>
      <c r="E463">
        <v>3724</v>
      </c>
    </row>
    <row r="464" spans="1:5" x14ac:dyDescent="0.3">
      <c r="A464" s="66">
        <v>41838</v>
      </c>
      <c r="B464" s="68">
        <v>0.28125</v>
      </c>
      <c r="C464" t="s">
        <v>120</v>
      </c>
      <c r="D464">
        <v>32.159999999999997</v>
      </c>
      <c r="E464">
        <v>3838</v>
      </c>
    </row>
    <row r="465" spans="1:5" x14ac:dyDescent="0.3">
      <c r="A465" s="66">
        <v>41838</v>
      </c>
      <c r="B465" s="68">
        <v>0.29166666666666669</v>
      </c>
      <c r="C465" t="s">
        <v>120</v>
      </c>
      <c r="D465">
        <v>32.11</v>
      </c>
      <c r="E465">
        <v>4025</v>
      </c>
    </row>
    <row r="466" spans="1:5" x14ac:dyDescent="0.3">
      <c r="A466" s="66">
        <v>41838</v>
      </c>
      <c r="B466" s="68">
        <v>0.30208333333333331</v>
      </c>
      <c r="C466" t="s">
        <v>120</v>
      </c>
      <c r="D466">
        <v>32.07</v>
      </c>
      <c r="E466">
        <v>4195</v>
      </c>
    </row>
    <row r="467" spans="1:5" x14ac:dyDescent="0.3">
      <c r="A467" s="66">
        <v>41838</v>
      </c>
      <c r="B467" s="68">
        <v>0.3125</v>
      </c>
      <c r="C467" t="s">
        <v>120</v>
      </c>
      <c r="D467">
        <v>31.98</v>
      </c>
      <c r="E467">
        <v>4414</v>
      </c>
    </row>
    <row r="468" spans="1:5" x14ac:dyDescent="0.3">
      <c r="A468" s="66">
        <v>41838</v>
      </c>
      <c r="B468" s="68">
        <v>0.32291666666666669</v>
      </c>
      <c r="C468" t="s">
        <v>120</v>
      </c>
      <c r="D468">
        <v>31.96</v>
      </c>
      <c r="E468">
        <v>4383</v>
      </c>
    </row>
    <row r="469" spans="1:5" x14ac:dyDescent="0.3">
      <c r="A469" s="66">
        <v>41838</v>
      </c>
      <c r="B469" s="68">
        <v>0.33333333333333331</v>
      </c>
      <c r="C469" t="s">
        <v>120</v>
      </c>
      <c r="D469">
        <v>31.94</v>
      </c>
      <c r="E469">
        <v>4244</v>
      </c>
    </row>
    <row r="470" spans="1:5" x14ac:dyDescent="0.3">
      <c r="A470" s="66">
        <v>41838</v>
      </c>
      <c r="B470" s="68">
        <v>0.34375</v>
      </c>
      <c r="C470" t="s">
        <v>120</v>
      </c>
      <c r="D470">
        <v>31.97</v>
      </c>
      <c r="E470">
        <v>4213</v>
      </c>
    </row>
    <row r="471" spans="1:5" x14ac:dyDescent="0.3">
      <c r="A471" s="66">
        <v>41838</v>
      </c>
      <c r="B471" s="68">
        <v>0.35416666666666669</v>
      </c>
      <c r="C471" t="s">
        <v>120</v>
      </c>
      <c r="D471">
        <v>31.95</v>
      </c>
      <c r="E471">
        <v>4044</v>
      </c>
    </row>
    <row r="472" spans="1:5" x14ac:dyDescent="0.3">
      <c r="A472" s="66">
        <v>41838</v>
      </c>
      <c r="B472" s="68">
        <v>0.36458333333333331</v>
      </c>
      <c r="C472" t="s">
        <v>120</v>
      </c>
      <c r="D472">
        <v>31.91</v>
      </c>
      <c r="E472">
        <v>3994</v>
      </c>
    </row>
    <row r="473" spans="1:5" x14ac:dyDescent="0.3">
      <c r="A473" s="66">
        <v>41838</v>
      </c>
      <c r="B473" s="68">
        <v>0.375</v>
      </c>
      <c r="C473" t="s">
        <v>120</v>
      </c>
      <c r="D473">
        <v>31.88</v>
      </c>
      <c r="E473">
        <v>4118</v>
      </c>
    </row>
    <row r="474" spans="1:5" x14ac:dyDescent="0.3">
      <c r="A474" s="66">
        <v>41838</v>
      </c>
      <c r="B474" s="68">
        <v>0.38541666666666669</v>
      </c>
      <c r="C474" t="s">
        <v>120</v>
      </c>
      <c r="D474">
        <v>31.85</v>
      </c>
      <c r="E474">
        <v>4086</v>
      </c>
    </row>
    <row r="475" spans="1:5" x14ac:dyDescent="0.3">
      <c r="A475" s="66">
        <v>41838</v>
      </c>
      <c r="B475" s="68">
        <v>0.39583333333333331</v>
      </c>
      <c r="C475" t="s">
        <v>120</v>
      </c>
      <c r="D475">
        <v>31.87</v>
      </c>
      <c r="E475">
        <v>4025</v>
      </c>
    </row>
    <row r="476" spans="1:5" x14ac:dyDescent="0.3">
      <c r="A476" s="66">
        <v>41838</v>
      </c>
      <c r="B476" s="68">
        <v>0.40625</v>
      </c>
      <c r="C476" t="s">
        <v>120</v>
      </c>
      <c r="D476">
        <v>31.88</v>
      </c>
      <c r="E476">
        <v>3961</v>
      </c>
    </row>
    <row r="477" spans="1:5" x14ac:dyDescent="0.3">
      <c r="A477" s="66">
        <v>41838</v>
      </c>
      <c r="B477" s="68">
        <v>0.41666666666666669</v>
      </c>
      <c r="C477" t="s">
        <v>120</v>
      </c>
      <c r="D477">
        <v>31.85</v>
      </c>
      <c r="E477">
        <v>4105</v>
      </c>
    </row>
    <row r="478" spans="1:5" x14ac:dyDescent="0.3">
      <c r="A478" s="66">
        <v>41838</v>
      </c>
      <c r="B478" s="68">
        <v>0.42708333333333331</v>
      </c>
      <c r="C478" t="s">
        <v>120</v>
      </c>
      <c r="D478">
        <v>31.84</v>
      </c>
      <c r="E478">
        <v>4368</v>
      </c>
    </row>
    <row r="479" spans="1:5" x14ac:dyDescent="0.3">
      <c r="A479" s="66">
        <v>41838</v>
      </c>
      <c r="B479" s="68">
        <v>0.4375</v>
      </c>
      <c r="C479" t="s">
        <v>120</v>
      </c>
      <c r="D479">
        <v>31.86</v>
      </c>
      <c r="E479">
        <v>4366</v>
      </c>
    </row>
    <row r="480" spans="1:5" x14ac:dyDescent="0.3">
      <c r="A480" s="66">
        <v>41838</v>
      </c>
      <c r="B480" s="68">
        <v>0.44791666666666669</v>
      </c>
      <c r="C480" t="s">
        <v>120</v>
      </c>
      <c r="D480">
        <v>31.92</v>
      </c>
      <c r="E480">
        <v>4102</v>
      </c>
    </row>
    <row r="481" spans="1:5" x14ac:dyDescent="0.3">
      <c r="A481" s="66">
        <v>41838</v>
      </c>
      <c r="B481" s="68">
        <v>0.45833333333333331</v>
      </c>
      <c r="C481" t="s">
        <v>120</v>
      </c>
      <c r="D481">
        <v>31.89</v>
      </c>
      <c r="E481">
        <v>3509</v>
      </c>
    </row>
    <row r="482" spans="1:5" x14ac:dyDescent="0.3">
      <c r="A482" s="66">
        <v>41838</v>
      </c>
      <c r="B482" s="68">
        <v>0.46875</v>
      </c>
      <c r="C482" t="s">
        <v>120</v>
      </c>
      <c r="D482">
        <v>31.84</v>
      </c>
      <c r="E482">
        <v>3437</v>
      </c>
    </row>
    <row r="483" spans="1:5" x14ac:dyDescent="0.3">
      <c r="A483" s="66">
        <v>41838</v>
      </c>
      <c r="B483" s="68">
        <v>0.47916666666666669</v>
      </c>
      <c r="C483" t="s">
        <v>120</v>
      </c>
      <c r="D483">
        <v>31.79</v>
      </c>
      <c r="E483">
        <v>3461</v>
      </c>
    </row>
    <row r="484" spans="1:5" x14ac:dyDescent="0.3">
      <c r="A484" s="66">
        <v>41838</v>
      </c>
      <c r="B484" s="68">
        <v>0.48958333333333331</v>
      </c>
      <c r="C484" t="s">
        <v>120</v>
      </c>
      <c r="D484">
        <v>31.74</v>
      </c>
      <c r="E484">
        <v>3516</v>
      </c>
    </row>
    <row r="485" spans="1:5" x14ac:dyDescent="0.3">
      <c r="A485" s="66">
        <v>41839</v>
      </c>
      <c r="B485" s="68">
        <v>0.5</v>
      </c>
      <c r="C485" t="s">
        <v>119</v>
      </c>
      <c r="D485">
        <v>31.68</v>
      </c>
      <c r="E485">
        <v>3536</v>
      </c>
    </row>
    <row r="486" spans="1:5" x14ac:dyDescent="0.3">
      <c r="A486" s="66">
        <v>41839</v>
      </c>
      <c r="B486" s="68">
        <v>0.51041666666666663</v>
      </c>
      <c r="C486" t="s">
        <v>119</v>
      </c>
      <c r="D486">
        <v>31.63</v>
      </c>
      <c r="E486">
        <v>3537</v>
      </c>
    </row>
    <row r="487" spans="1:5" x14ac:dyDescent="0.3">
      <c r="A487" s="66">
        <v>41839</v>
      </c>
      <c r="B487" s="68">
        <v>0.52083333333333337</v>
      </c>
      <c r="C487" t="s">
        <v>119</v>
      </c>
      <c r="D487">
        <v>31.59</v>
      </c>
      <c r="E487">
        <v>3515</v>
      </c>
    </row>
    <row r="488" spans="1:5" x14ac:dyDescent="0.3">
      <c r="A488" s="66">
        <v>41839</v>
      </c>
      <c r="B488" s="68">
        <v>0.53125</v>
      </c>
      <c r="C488" t="s">
        <v>119</v>
      </c>
      <c r="D488">
        <v>31.58</v>
      </c>
      <c r="E488">
        <v>3491</v>
      </c>
    </row>
    <row r="489" spans="1:5" x14ac:dyDescent="0.3">
      <c r="A489" s="66">
        <v>41839</v>
      </c>
      <c r="B489" s="68">
        <v>4.1666666666666664E-2</v>
      </c>
      <c r="C489" t="s">
        <v>119</v>
      </c>
      <c r="D489">
        <v>31.55</v>
      </c>
      <c r="E489">
        <v>3650</v>
      </c>
    </row>
    <row r="490" spans="1:5" x14ac:dyDescent="0.3">
      <c r="A490" s="66">
        <v>41839</v>
      </c>
      <c r="B490" s="68">
        <v>5.2083333333333336E-2</v>
      </c>
      <c r="C490" t="s">
        <v>119</v>
      </c>
      <c r="D490">
        <v>31.52</v>
      </c>
      <c r="E490">
        <v>3783</v>
      </c>
    </row>
    <row r="491" spans="1:5" x14ac:dyDescent="0.3">
      <c r="A491" s="66">
        <v>41839</v>
      </c>
      <c r="B491" s="68">
        <v>6.25E-2</v>
      </c>
      <c r="C491" t="s">
        <v>119</v>
      </c>
      <c r="D491">
        <v>31.52</v>
      </c>
      <c r="E491">
        <v>3946</v>
      </c>
    </row>
    <row r="492" spans="1:5" x14ac:dyDescent="0.3">
      <c r="A492" s="66">
        <v>41839</v>
      </c>
      <c r="B492" s="68">
        <v>7.2916666666666671E-2</v>
      </c>
      <c r="C492" t="s">
        <v>119</v>
      </c>
      <c r="D492">
        <v>31.46</v>
      </c>
      <c r="E492">
        <v>4005</v>
      </c>
    </row>
    <row r="493" spans="1:5" x14ac:dyDescent="0.3">
      <c r="A493" s="66">
        <v>41839</v>
      </c>
      <c r="B493" s="68">
        <v>8.3333333333333329E-2</v>
      </c>
      <c r="C493" t="s">
        <v>119</v>
      </c>
      <c r="D493">
        <v>31.38</v>
      </c>
      <c r="E493">
        <v>4190</v>
      </c>
    </row>
    <row r="494" spans="1:5" x14ac:dyDescent="0.3">
      <c r="A494" s="66">
        <v>41839</v>
      </c>
      <c r="B494" s="68">
        <v>9.375E-2</v>
      </c>
      <c r="C494" t="s">
        <v>119</v>
      </c>
      <c r="D494">
        <v>31.3</v>
      </c>
      <c r="E494">
        <v>4103</v>
      </c>
    </row>
    <row r="495" spans="1:5" x14ac:dyDescent="0.3">
      <c r="A495" s="66">
        <v>41839</v>
      </c>
      <c r="B495" s="68">
        <v>0.10416666666666667</v>
      </c>
      <c r="C495" t="s">
        <v>119</v>
      </c>
      <c r="D495">
        <v>31.23</v>
      </c>
      <c r="E495">
        <v>4039</v>
      </c>
    </row>
    <row r="496" spans="1:5" x14ac:dyDescent="0.3">
      <c r="A496" s="66">
        <v>41839</v>
      </c>
      <c r="B496" s="68">
        <v>0.11458333333333333</v>
      </c>
      <c r="C496" t="s">
        <v>119</v>
      </c>
      <c r="D496">
        <v>31.21</v>
      </c>
      <c r="E496">
        <v>4005</v>
      </c>
    </row>
    <row r="497" spans="1:5" x14ac:dyDescent="0.3">
      <c r="A497" s="66">
        <v>41839</v>
      </c>
      <c r="B497" s="68">
        <v>0.125</v>
      </c>
      <c r="C497" t="s">
        <v>119</v>
      </c>
      <c r="D497">
        <v>31.19</v>
      </c>
      <c r="E497">
        <v>4007</v>
      </c>
    </row>
    <row r="498" spans="1:5" x14ac:dyDescent="0.3">
      <c r="A498" s="66">
        <v>41839</v>
      </c>
      <c r="B498" s="68">
        <v>0.13541666666666666</v>
      </c>
      <c r="C498" t="s">
        <v>119</v>
      </c>
      <c r="D498">
        <v>31.16</v>
      </c>
      <c r="E498">
        <v>4056</v>
      </c>
    </row>
    <row r="499" spans="1:5" x14ac:dyDescent="0.3">
      <c r="A499" s="66">
        <v>41839</v>
      </c>
      <c r="B499" s="68">
        <v>0.14583333333333334</v>
      </c>
      <c r="C499" t="s">
        <v>119</v>
      </c>
      <c r="D499">
        <v>31.1</v>
      </c>
      <c r="E499">
        <v>4061</v>
      </c>
    </row>
    <row r="500" spans="1:5" x14ac:dyDescent="0.3">
      <c r="A500" s="66">
        <v>41839</v>
      </c>
      <c r="B500" s="68">
        <v>0.15625</v>
      </c>
      <c r="C500" t="s">
        <v>119</v>
      </c>
      <c r="D500">
        <v>31.05</v>
      </c>
      <c r="E500">
        <v>4023</v>
      </c>
    </row>
    <row r="501" spans="1:5" x14ac:dyDescent="0.3">
      <c r="A501" s="66">
        <v>41839</v>
      </c>
      <c r="B501" s="68">
        <v>0.16666666666666666</v>
      </c>
      <c r="C501" t="s">
        <v>119</v>
      </c>
      <c r="D501">
        <v>30.97</v>
      </c>
      <c r="E501">
        <v>3946</v>
      </c>
    </row>
    <row r="502" spans="1:5" x14ac:dyDescent="0.3">
      <c r="A502" s="66">
        <v>41839</v>
      </c>
      <c r="B502" s="68">
        <v>0.17708333333333334</v>
      </c>
      <c r="C502" t="s">
        <v>119</v>
      </c>
      <c r="D502">
        <v>30.96</v>
      </c>
      <c r="E502">
        <v>3926</v>
      </c>
    </row>
    <row r="503" spans="1:5" x14ac:dyDescent="0.3">
      <c r="A503" s="66">
        <v>41839</v>
      </c>
      <c r="B503" s="68">
        <v>0.1875</v>
      </c>
      <c r="C503" t="s">
        <v>119</v>
      </c>
      <c r="D503">
        <v>30.9</v>
      </c>
      <c r="E503">
        <v>3931</v>
      </c>
    </row>
    <row r="504" spans="1:5" x14ac:dyDescent="0.3">
      <c r="A504" s="66">
        <v>41839</v>
      </c>
      <c r="B504" s="68">
        <v>0.19791666666666666</v>
      </c>
      <c r="C504" t="s">
        <v>119</v>
      </c>
      <c r="D504">
        <v>30.84</v>
      </c>
      <c r="E504">
        <v>4088</v>
      </c>
    </row>
    <row r="505" spans="1:5" x14ac:dyDescent="0.3">
      <c r="A505" s="66">
        <v>41839</v>
      </c>
      <c r="B505" s="68">
        <v>0.20833333333333334</v>
      </c>
      <c r="C505" t="s">
        <v>119</v>
      </c>
      <c r="D505">
        <v>30.76</v>
      </c>
      <c r="E505">
        <v>5876</v>
      </c>
    </row>
    <row r="506" spans="1:5" x14ac:dyDescent="0.3">
      <c r="A506" s="66">
        <v>41839</v>
      </c>
      <c r="B506" s="68">
        <v>0.21875</v>
      </c>
      <c r="C506" t="s">
        <v>119</v>
      </c>
      <c r="D506">
        <v>30.71</v>
      </c>
      <c r="E506">
        <v>6568</v>
      </c>
    </row>
    <row r="507" spans="1:5" x14ac:dyDescent="0.3">
      <c r="A507" s="66">
        <v>41839</v>
      </c>
      <c r="B507" s="68">
        <v>0.22916666666666666</v>
      </c>
      <c r="C507" t="s">
        <v>119</v>
      </c>
      <c r="D507">
        <v>30.7</v>
      </c>
      <c r="E507">
        <v>6213</v>
      </c>
    </row>
    <row r="508" spans="1:5" x14ac:dyDescent="0.3">
      <c r="A508" s="66">
        <v>41839</v>
      </c>
      <c r="B508" s="68">
        <v>0.23958333333333334</v>
      </c>
      <c r="C508" t="s">
        <v>119</v>
      </c>
      <c r="D508">
        <v>30.64</v>
      </c>
      <c r="E508">
        <v>5957</v>
      </c>
    </row>
    <row r="509" spans="1:5" x14ac:dyDescent="0.3">
      <c r="A509" s="66">
        <v>41839</v>
      </c>
      <c r="B509" s="68">
        <v>0.25</v>
      </c>
      <c r="C509" t="s">
        <v>119</v>
      </c>
      <c r="D509">
        <v>30.59</v>
      </c>
      <c r="E509">
        <v>6700</v>
      </c>
    </row>
    <row r="510" spans="1:5" x14ac:dyDescent="0.3">
      <c r="A510" s="66">
        <v>41839</v>
      </c>
      <c r="B510" s="68">
        <v>0.26041666666666669</v>
      </c>
      <c r="C510" t="s">
        <v>119</v>
      </c>
      <c r="D510">
        <v>30.55</v>
      </c>
      <c r="E510">
        <v>6818</v>
      </c>
    </row>
    <row r="511" spans="1:5" x14ac:dyDescent="0.3">
      <c r="A511" s="66">
        <v>41839</v>
      </c>
      <c r="B511" s="68">
        <v>0.27083333333333331</v>
      </c>
      <c r="C511" t="s">
        <v>119</v>
      </c>
      <c r="D511">
        <v>30.51</v>
      </c>
      <c r="E511">
        <v>6868</v>
      </c>
    </row>
    <row r="512" spans="1:5" x14ac:dyDescent="0.3">
      <c r="A512" s="66">
        <v>41839</v>
      </c>
      <c r="B512" s="68">
        <v>0.28125</v>
      </c>
      <c r="C512" t="s">
        <v>119</v>
      </c>
      <c r="D512">
        <v>30.46</v>
      </c>
      <c r="E512">
        <v>7085</v>
      </c>
    </row>
    <row r="513" spans="1:5" x14ac:dyDescent="0.3">
      <c r="A513" s="66">
        <v>41839</v>
      </c>
      <c r="B513" s="68">
        <v>0.29166666666666669</v>
      </c>
      <c r="C513" t="s">
        <v>119</v>
      </c>
      <c r="D513">
        <v>30.41</v>
      </c>
      <c r="E513">
        <v>7122</v>
      </c>
    </row>
    <row r="514" spans="1:5" x14ac:dyDescent="0.3">
      <c r="A514" s="66">
        <v>41839</v>
      </c>
      <c r="B514" s="68">
        <v>0.30208333333333331</v>
      </c>
      <c r="C514" t="s">
        <v>119</v>
      </c>
      <c r="D514">
        <v>30.41</v>
      </c>
      <c r="E514">
        <v>6866</v>
      </c>
    </row>
    <row r="515" spans="1:5" x14ac:dyDescent="0.3">
      <c r="A515" s="66">
        <v>41839</v>
      </c>
      <c r="B515" s="68">
        <v>0.3125</v>
      </c>
      <c r="C515" t="s">
        <v>119</v>
      </c>
      <c r="D515">
        <v>30.4</v>
      </c>
      <c r="E515">
        <v>6252</v>
      </c>
    </row>
    <row r="516" spans="1:5" x14ac:dyDescent="0.3">
      <c r="A516" s="66">
        <v>41839</v>
      </c>
      <c r="B516" s="68">
        <v>0.32291666666666669</v>
      </c>
      <c r="C516" t="s">
        <v>119</v>
      </c>
      <c r="D516">
        <v>30.36</v>
      </c>
      <c r="E516">
        <v>5878</v>
      </c>
    </row>
    <row r="517" spans="1:5" x14ac:dyDescent="0.3">
      <c r="A517" s="66">
        <v>41839</v>
      </c>
      <c r="B517" s="68">
        <v>0.33333333333333331</v>
      </c>
      <c r="C517" t="s">
        <v>119</v>
      </c>
      <c r="D517">
        <v>30.35</v>
      </c>
      <c r="E517">
        <v>5338</v>
      </c>
    </row>
    <row r="518" spans="1:5" x14ac:dyDescent="0.3">
      <c r="A518" s="66">
        <v>41839</v>
      </c>
      <c r="B518" s="68">
        <v>0.34375</v>
      </c>
      <c r="C518" t="s">
        <v>119</v>
      </c>
      <c r="D518">
        <v>30.29</v>
      </c>
      <c r="E518">
        <v>5818</v>
      </c>
    </row>
    <row r="519" spans="1:5" x14ac:dyDescent="0.3">
      <c r="A519" s="66">
        <v>41839</v>
      </c>
      <c r="B519" s="68">
        <v>0.35416666666666669</v>
      </c>
      <c r="C519" t="s">
        <v>119</v>
      </c>
      <c r="D519">
        <v>30.31</v>
      </c>
      <c r="E519">
        <v>5809</v>
      </c>
    </row>
    <row r="520" spans="1:5" x14ac:dyDescent="0.3">
      <c r="A520" s="66">
        <v>41839</v>
      </c>
      <c r="B520" s="68">
        <v>0.36458333333333331</v>
      </c>
      <c r="C520" t="s">
        <v>119</v>
      </c>
      <c r="D520">
        <v>30.36</v>
      </c>
      <c r="E520">
        <v>5666</v>
      </c>
    </row>
    <row r="521" spans="1:5" x14ac:dyDescent="0.3">
      <c r="A521" s="66">
        <v>41839</v>
      </c>
      <c r="B521" s="68">
        <v>0.375</v>
      </c>
      <c r="C521" t="s">
        <v>119</v>
      </c>
      <c r="D521">
        <v>30.41</v>
      </c>
      <c r="E521">
        <v>5627</v>
      </c>
    </row>
    <row r="522" spans="1:5" x14ac:dyDescent="0.3">
      <c r="A522" s="66">
        <v>41839</v>
      </c>
      <c r="B522" s="68">
        <v>0.38541666666666669</v>
      </c>
      <c r="C522" t="s">
        <v>119</v>
      </c>
      <c r="D522">
        <v>30.42</v>
      </c>
      <c r="E522">
        <v>5651</v>
      </c>
    </row>
    <row r="523" spans="1:5" x14ac:dyDescent="0.3">
      <c r="A523" s="66">
        <v>41839</v>
      </c>
      <c r="B523" s="68">
        <v>0.39583333333333331</v>
      </c>
      <c r="C523" t="s">
        <v>119</v>
      </c>
      <c r="D523">
        <v>30.44</v>
      </c>
      <c r="E523">
        <v>5630</v>
      </c>
    </row>
    <row r="524" spans="1:5" x14ac:dyDescent="0.3">
      <c r="A524" s="66">
        <v>41839</v>
      </c>
      <c r="B524" s="68">
        <v>0.40625</v>
      </c>
      <c r="C524" t="s">
        <v>119</v>
      </c>
      <c r="D524">
        <v>30.49</v>
      </c>
      <c r="E524">
        <v>5518</v>
      </c>
    </row>
    <row r="525" spans="1:5" x14ac:dyDescent="0.3">
      <c r="A525" s="66">
        <v>41839</v>
      </c>
      <c r="B525" s="68">
        <v>0.41666666666666669</v>
      </c>
      <c r="C525" t="s">
        <v>119</v>
      </c>
      <c r="D525">
        <v>30.54</v>
      </c>
      <c r="E525">
        <v>5452</v>
      </c>
    </row>
    <row r="526" spans="1:5" x14ac:dyDescent="0.3">
      <c r="A526" s="66">
        <v>41839</v>
      </c>
      <c r="B526" s="68">
        <v>0.42708333333333331</v>
      </c>
      <c r="C526" t="s">
        <v>119</v>
      </c>
      <c r="D526">
        <v>30.65</v>
      </c>
      <c r="E526">
        <v>5396</v>
      </c>
    </row>
    <row r="527" spans="1:5" x14ac:dyDescent="0.3">
      <c r="A527" s="66">
        <v>41839</v>
      </c>
      <c r="B527" s="68">
        <v>0.4375</v>
      </c>
      <c r="C527" t="s">
        <v>119</v>
      </c>
      <c r="D527">
        <v>30.73</v>
      </c>
      <c r="E527">
        <v>5357</v>
      </c>
    </row>
    <row r="528" spans="1:5" x14ac:dyDescent="0.3">
      <c r="A528" s="66">
        <v>41839</v>
      </c>
      <c r="B528" s="68">
        <v>0.44791666666666669</v>
      </c>
      <c r="C528" t="s">
        <v>119</v>
      </c>
      <c r="D528">
        <v>31.56</v>
      </c>
      <c r="E528">
        <v>5180</v>
      </c>
    </row>
    <row r="529" spans="1:5" x14ac:dyDescent="0.3">
      <c r="A529" s="66">
        <v>41839</v>
      </c>
      <c r="B529" s="68">
        <v>0.45833333333333331</v>
      </c>
      <c r="C529" t="s">
        <v>119</v>
      </c>
      <c r="D529">
        <v>31.97</v>
      </c>
      <c r="E529">
        <v>4956</v>
      </c>
    </row>
    <row r="530" spans="1:5" x14ac:dyDescent="0.3">
      <c r="A530" s="66">
        <v>41839</v>
      </c>
      <c r="B530" s="68">
        <v>0.46875</v>
      </c>
      <c r="C530" t="s">
        <v>119</v>
      </c>
      <c r="D530">
        <v>32.25</v>
      </c>
      <c r="E530">
        <v>4870</v>
      </c>
    </row>
    <row r="531" spans="1:5" x14ac:dyDescent="0.3">
      <c r="A531" s="66">
        <v>41839</v>
      </c>
      <c r="B531" s="68">
        <v>0.47916666666666669</v>
      </c>
      <c r="C531" t="s">
        <v>119</v>
      </c>
      <c r="D531">
        <v>32.450000000000003</v>
      </c>
      <c r="E531">
        <v>4733</v>
      </c>
    </row>
    <row r="532" spans="1:5" x14ac:dyDescent="0.3">
      <c r="A532" s="66">
        <v>41839</v>
      </c>
      <c r="B532" s="68">
        <v>0.48958333333333331</v>
      </c>
      <c r="C532" t="s">
        <v>119</v>
      </c>
      <c r="D532">
        <v>32.479999999999997</v>
      </c>
      <c r="E532">
        <v>4638</v>
      </c>
    </row>
    <row r="533" spans="1:5" x14ac:dyDescent="0.3">
      <c r="A533" s="66">
        <v>41839</v>
      </c>
      <c r="B533" s="68">
        <v>0.5</v>
      </c>
      <c r="C533" t="s">
        <v>120</v>
      </c>
      <c r="D533">
        <v>32.659999999999997</v>
      </c>
      <c r="E533">
        <v>4559</v>
      </c>
    </row>
    <row r="534" spans="1:5" x14ac:dyDescent="0.3">
      <c r="A534" s="66">
        <v>41839</v>
      </c>
      <c r="B534" s="68">
        <v>0.51041666666666663</v>
      </c>
      <c r="C534" t="s">
        <v>120</v>
      </c>
      <c r="D534">
        <v>32.909999999999997</v>
      </c>
      <c r="E534">
        <v>4496</v>
      </c>
    </row>
    <row r="535" spans="1:5" x14ac:dyDescent="0.3">
      <c r="A535" s="66">
        <v>41839</v>
      </c>
      <c r="B535" s="68">
        <v>0.52083333333333337</v>
      </c>
      <c r="C535" t="s">
        <v>120</v>
      </c>
      <c r="D535">
        <v>33.31</v>
      </c>
      <c r="E535">
        <v>4221</v>
      </c>
    </row>
    <row r="536" spans="1:5" x14ac:dyDescent="0.3">
      <c r="A536" s="66">
        <v>41839</v>
      </c>
      <c r="B536" s="68">
        <v>0.53125</v>
      </c>
      <c r="C536" t="s">
        <v>120</v>
      </c>
      <c r="D536">
        <v>33.58</v>
      </c>
      <c r="E536">
        <v>3777</v>
      </c>
    </row>
    <row r="537" spans="1:5" x14ac:dyDescent="0.3">
      <c r="A537" s="66">
        <v>41839</v>
      </c>
      <c r="B537" s="68">
        <v>4.1666666666666664E-2</v>
      </c>
      <c r="C537" t="s">
        <v>120</v>
      </c>
      <c r="D537">
        <v>33.840000000000003</v>
      </c>
      <c r="E537">
        <v>3529</v>
      </c>
    </row>
    <row r="538" spans="1:5" x14ac:dyDescent="0.3">
      <c r="A538" s="66">
        <v>41839</v>
      </c>
      <c r="B538" s="68">
        <v>5.2083333333333336E-2</v>
      </c>
      <c r="C538" t="s">
        <v>120</v>
      </c>
      <c r="D538">
        <v>34.08</v>
      </c>
      <c r="E538">
        <v>3394</v>
      </c>
    </row>
    <row r="539" spans="1:5" x14ac:dyDescent="0.3">
      <c r="A539" s="66">
        <v>41839</v>
      </c>
      <c r="B539" s="68">
        <v>6.25E-2</v>
      </c>
      <c r="C539" t="s">
        <v>120</v>
      </c>
      <c r="D539">
        <v>34.380000000000003</v>
      </c>
      <c r="E539">
        <v>3229</v>
      </c>
    </row>
    <row r="540" spans="1:5" x14ac:dyDescent="0.3">
      <c r="A540" s="66">
        <v>41839</v>
      </c>
      <c r="B540" s="68">
        <v>7.2916666666666671E-2</v>
      </c>
      <c r="C540" t="s">
        <v>120</v>
      </c>
      <c r="D540">
        <v>34.58</v>
      </c>
      <c r="E540">
        <v>3121</v>
      </c>
    </row>
    <row r="541" spans="1:5" x14ac:dyDescent="0.3">
      <c r="A541" s="66">
        <v>41839</v>
      </c>
      <c r="B541" s="68">
        <v>8.3333333333333329E-2</v>
      </c>
      <c r="C541" t="s">
        <v>120</v>
      </c>
      <c r="D541">
        <v>34.880000000000003</v>
      </c>
      <c r="E541">
        <v>3002</v>
      </c>
    </row>
    <row r="542" spans="1:5" x14ac:dyDescent="0.3">
      <c r="A542" s="66">
        <v>41839</v>
      </c>
      <c r="B542" s="68">
        <v>9.375E-2</v>
      </c>
      <c r="C542" t="s">
        <v>120</v>
      </c>
      <c r="D542">
        <v>35.15</v>
      </c>
      <c r="E542">
        <v>2889</v>
      </c>
    </row>
    <row r="543" spans="1:5" x14ac:dyDescent="0.3">
      <c r="A543" s="66">
        <v>41839</v>
      </c>
      <c r="B543" s="68">
        <v>0.10416666666666667</v>
      </c>
      <c r="C543" t="s">
        <v>120</v>
      </c>
      <c r="D543">
        <v>35.39</v>
      </c>
      <c r="E543">
        <v>2809</v>
      </c>
    </row>
    <row r="544" spans="1:5" x14ac:dyDescent="0.3">
      <c r="A544" s="66">
        <v>41839</v>
      </c>
      <c r="B544" s="68">
        <v>0.11458333333333333</v>
      </c>
      <c r="C544" t="s">
        <v>120</v>
      </c>
      <c r="D544">
        <v>35.51</v>
      </c>
      <c r="E544">
        <v>2775</v>
      </c>
    </row>
    <row r="545" spans="1:5" x14ac:dyDescent="0.3">
      <c r="A545" s="66">
        <v>41839</v>
      </c>
      <c r="B545" s="68">
        <v>0.125</v>
      </c>
      <c r="C545" t="s">
        <v>120</v>
      </c>
      <c r="D545">
        <v>35.200000000000003</v>
      </c>
      <c r="E545">
        <v>2866</v>
      </c>
    </row>
    <row r="546" spans="1:5" x14ac:dyDescent="0.3">
      <c r="A546" s="66">
        <v>41839</v>
      </c>
      <c r="B546" s="68">
        <v>0.13541666666666666</v>
      </c>
      <c r="C546" t="s">
        <v>120</v>
      </c>
      <c r="D546">
        <v>34.33</v>
      </c>
      <c r="E546">
        <v>3520</v>
      </c>
    </row>
    <row r="547" spans="1:5" x14ac:dyDescent="0.3">
      <c r="A547" s="66">
        <v>41839</v>
      </c>
      <c r="B547" s="68">
        <v>0.14583333333333334</v>
      </c>
      <c r="C547" t="s">
        <v>120</v>
      </c>
      <c r="D547">
        <v>33.76</v>
      </c>
      <c r="E547">
        <v>4051</v>
      </c>
    </row>
    <row r="548" spans="1:5" x14ac:dyDescent="0.3">
      <c r="A548" s="66">
        <v>41839</v>
      </c>
      <c r="B548" s="68">
        <v>0.15625</v>
      </c>
      <c r="C548" t="s">
        <v>120</v>
      </c>
      <c r="D548">
        <v>33.25</v>
      </c>
      <c r="E548">
        <v>3952</v>
      </c>
    </row>
    <row r="549" spans="1:5" x14ac:dyDescent="0.3">
      <c r="A549" s="66">
        <v>41839</v>
      </c>
      <c r="B549" s="68">
        <v>0.16666666666666666</v>
      </c>
      <c r="C549" t="s">
        <v>120</v>
      </c>
      <c r="D549">
        <v>33.31</v>
      </c>
      <c r="E549">
        <v>3645</v>
      </c>
    </row>
    <row r="550" spans="1:5" x14ac:dyDescent="0.3">
      <c r="A550" s="66">
        <v>41839</v>
      </c>
      <c r="B550" s="68">
        <v>0.17708333333333334</v>
      </c>
      <c r="C550" t="s">
        <v>120</v>
      </c>
      <c r="D550">
        <v>34.94</v>
      </c>
      <c r="E550">
        <v>3076</v>
      </c>
    </row>
    <row r="551" spans="1:5" x14ac:dyDescent="0.3">
      <c r="A551" s="66">
        <v>41839</v>
      </c>
      <c r="B551" s="68">
        <v>0.1875</v>
      </c>
      <c r="C551" t="s">
        <v>120</v>
      </c>
      <c r="D551">
        <v>35.380000000000003</v>
      </c>
      <c r="E551">
        <v>2862</v>
      </c>
    </row>
    <row r="552" spans="1:5" x14ac:dyDescent="0.3">
      <c r="A552" s="66">
        <v>41839</v>
      </c>
      <c r="B552" s="68">
        <v>0.19791666666666666</v>
      </c>
      <c r="C552" t="s">
        <v>120</v>
      </c>
      <c r="D552">
        <v>35.06</v>
      </c>
      <c r="E552">
        <v>2810</v>
      </c>
    </row>
    <row r="553" spans="1:5" x14ac:dyDescent="0.3">
      <c r="A553" s="66">
        <v>41839</v>
      </c>
      <c r="B553" s="68">
        <v>0.20833333333333334</v>
      </c>
      <c r="C553" t="s">
        <v>120</v>
      </c>
      <c r="D553">
        <v>34.729999999999997</v>
      </c>
      <c r="E553">
        <v>2633</v>
      </c>
    </row>
    <row r="554" spans="1:5" x14ac:dyDescent="0.3">
      <c r="A554" s="66">
        <v>41839</v>
      </c>
      <c r="B554" s="68">
        <v>0.21875</v>
      </c>
      <c r="C554" t="s">
        <v>120</v>
      </c>
      <c r="D554">
        <v>34.619999999999997</v>
      </c>
      <c r="E554">
        <v>2636</v>
      </c>
    </row>
    <row r="555" spans="1:5" x14ac:dyDescent="0.3">
      <c r="A555" s="66">
        <v>41839</v>
      </c>
      <c r="B555" s="68">
        <v>0.22916666666666666</v>
      </c>
      <c r="C555" t="s">
        <v>120</v>
      </c>
      <c r="D555">
        <v>34.61</v>
      </c>
      <c r="E555">
        <v>2756</v>
      </c>
    </row>
    <row r="556" spans="1:5" x14ac:dyDescent="0.3">
      <c r="A556" s="66">
        <v>41839</v>
      </c>
      <c r="B556" s="68">
        <v>0.23958333333333334</v>
      </c>
      <c r="C556" t="s">
        <v>120</v>
      </c>
      <c r="D556">
        <v>34.67</v>
      </c>
      <c r="E556">
        <v>2864</v>
      </c>
    </row>
    <row r="557" spans="1:5" x14ac:dyDescent="0.3">
      <c r="A557" s="66">
        <v>41839</v>
      </c>
      <c r="B557" s="68">
        <v>0.25</v>
      </c>
      <c r="C557" t="s">
        <v>120</v>
      </c>
      <c r="D557">
        <v>34.04</v>
      </c>
      <c r="E557">
        <v>3223</v>
      </c>
    </row>
    <row r="558" spans="1:5" x14ac:dyDescent="0.3">
      <c r="A558" s="66">
        <v>41839</v>
      </c>
      <c r="B558" s="68">
        <v>0.26041666666666669</v>
      </c>
      <c r="C558" t="s">
        <v>120</v>
      </c>
      <c r="D558">
        <v>33.81</v>
      </c>
      <c r="E558">
        <v>3080</v>
      </c>
    </row>
    <row r="559" spans="1:5" x14ac:dyDescent="0.3">
      <c r="A559" s="66">
        <v>41839</v>
      </c>
      <c r="B559" s="68">
        <v>0.27083333333333331</v>
      </c>
      <c r="C559" t="s">
        <v>120</v>
      </c>
      <c r="D559">
        <v>33.68</v>
      </c>
      <c r="E559">
        <v>3225</v>
      </c>
    </row>
    <row r="560" spans="1:5" x14ac:dyDescent="0.3">
      <c r="A560" s="66">
        <v>41839</v>
      </c>
      <c r="B560" s="68">
        <v>0.28125</v>
      </c>
      <c r="C560" t="s">
        <v>120</v>
      </c>
      <c r="D560">
        <v>33.6</v>
      </c>
      <c r="E560">
        <v>3292</v>
      </c>
    </row>
    <row r="561" spans="1:5" x14ac:dyDescent="0.3">
      <c r="A561" s="66">
        <v>41839</v>
      </c>
      <c r="B561" s="68">
        <v>0.29166666666666669</v>
      </c>
      <c r="C561" t="s">
        <v>120</v>
      </c>
      <c r="D561">
        <v>33.42</v>
      </c>
      <c r="E561">
        <v>3359</v>
      </c>
    </row>
    <row r="562" spans="1:5" x14ac:dyDescent="0.3">
      <c r="A562" s="66">
        <v>41839</v>
      </c>
      <c r="B562" s="68">
        <v>0.30208333333333331</v>
      </c>
      <c r="C562" t="s">
        <v>120</v>
      </c>
      <c r="D562">
        <v>33.229999999999997</v>
      </c>
      <c r="E562">
        <v>3715</v>
      </c>
    </row>
    <row r="563" spans="1:5" x14ac:dyDescent="0.3">
      <c r="A563" s="66">
        <v>41839</v>
      </c>
      <c r="B563" s="68">
        <v>0.3125</v>
      </c>
      <c r="C563" t="s">
        <v>120</v>
      </c>
      <c r="D563">
        <v>33.200000000000003</v>
      </c>
      <c r="E563">
        <v>3508</v>
      </c>
    </row>
    <row r="564" spans="1:5" x14ac:dyDescent="0.3">
      <c r="A564" s="66">
        <v>41839</v>
      </c>
      <c r="B564" s="68">
        <v>0.32291666666666669</v>
      </c>
      <c r="C564" t="s">
        <v>120</v>
      </c>
      <c r="D564">
        <v>33.26</v>
      </c>
      <c r="E564">
        <v>3582</v>
      </c>
    </row>
    <row r="565" spans="1:5" x14ac:dyDescent="0.3">
      <c r="A565" s="66">
        <v>41839</v>
      </c>
      <c r="B565" s="68">
        <v>0.33333333333333331</v>
      </c>
      <c r="C565" t="s">
        <v>120</v>
      </c>
      <c r="D565">
        <v>33.26</v>
      </c>
      <c r="E565">
        <v>3639</v>
      </c>
    </row>
    <row r="566" spans="1:5" x14ac:dyDescent="0.3">
      <c r="A566" s="66">
        <v>41839</v>
      </c>
      <c r="B566" s="68">
        <v>0.34375</v>
      </c>
      <c r="C566" t="s">
        <v>120</v>
      </c>
      <c r="D566">
        <v>33.08</v>
      </c>
      <c r="E566">
        <v>3940</v>
      </c>
    </row>
    <row r="567" spans="1:5" x14ac:dyDescent="0.3">
      <c r="A567" s="66">
        <v>41839</v>
      </c>
      <c r="B567" s="68">
        <v>0.35416666666666669</v>
      </c>
      <c r="C567" t="s">
        <v>120</v>
      </c>
      <c r="D567">
        <v>32.880000000000003</v>
      </c>
      <c r="E567">
        <v>4126</v>
      </c>
    </row>
    <row r="568" spans="1:5" x14ac:dyDescent="0.3">
      <c r="A568" s="66">
        <v>41839</v>
      </c>
      <c r="B568" s="68">
        <v>0.36458333333333331</v>
      </c>
      <c r="C568" t="s">
        <v>120</v>
      </c>
      <c r="D568">
        <v>32.93</v>
      </c>
      <c r="E568">
        <v>4124</v>
      </c>
    </row>
    <row r="569" spans="1:5" x14ac:dyDescent="0.3">
      <c r="A569" s="66">
        <v>41839</v>
      </c>
      <c r="B569" s="68">
        <v>0.375</v>
      </c>
      <c r="C569" t="s">
        <v>120</v>
      </c>
      <c r="D569">
        <v>33.020000000000003</v>
      </c>
      <c r="E569">
        <v>4007</v>
      </c>
    </row>
    <row r="570" spans="1:5" x14ac:dyDescent="0.3">
      <c r="A570" s="66">
        <v>41839</v>
      </c>
      <c r="B570" s="68">
        <v>0.38541666666666669</v>
      </c>
      <c r="C570" t="s">
        <v>120</v>
      </c>
      <c r="D570">
        <v>32.92</v>
      </c>
      <c r="E570">
        <v>4171</v>
      </c>
    </row>
    <row r="571" spans="1:5" x14ac:dyDescent="0.3">
      <c r="A571" s="66">
        <v>41839</v>
      </c>
      <c r="B571" s="68">
        <v>0.39583333333333331</v>
      </c>
      <c r="C571" t="s">
        <v>120</v>
      </c>
      <c r="D571">
        <v>32.799999999999997</v>
      </c>
      <c r="E571">
        <v>4241</v>
      </c>
    </row>
    <row r="572" spans="1:5" x14ac:dyDescent="0.3">
      <c r="A572" s="66">
        <v>41839</v>
      </c>
      <c r="B572" s="68">
        <v>0.40625</v>
      </c>
      <c r="C572" t="s">
        <v>120</v>
      </c>
      <c r="D572">
        <v>32.92</v>
      </c>
      <c r="E572">
        <v>3984</v>
      </c>
    </row>
    <row r="573" spans="1:5" x14ac:dyDescent="0.3">
      <c r="A573" s="66">
        <v>41839</v>
      </c>
      <c r="B573" s="68">
        <v>0.41666666666666669</v>
      </c>
      <c r="C573" t="s">
        <v>120</v>
      </c>
      <c r="D573">
        <v>32.81</v>
      </c>
      <c r="E573">
        <v>3652</v>
      </c>
    </row>
    <row r="574" spans="1:5" x14ac:dyDescent="0.3">
      <c r="A574" s="66">
        <v>41839</v>
      </c>
      <c r="B574" s="68">
        <v>0.42708333333333331</v>
      </c>
      <c r="C574" t="s">
        <v>120</v>
      </c>
      <c r="D574">
        <v>32.82</v>
      </c>
      <c r="E574">
        <v>3479</v>
      </c>
    </row>
    <row r="575" spans="1:5" x14ac:dyDescent="0.3">
      <c r="A575" s="66">
        <v>41839</v>
      </c>
      <c r="B575" s="68">
        <v>0.4375</v>
      </c>
      <c r="C575" t="s">
        <v>120</v>
      </c>
      <c r="D575">
        <v>32.770000000000003</v>
      </c>
      <c r="E575">
        <v>3330</v>
      </c>
    </row>
    <row r="576" spans="1:5" x14ac:dyDescent="0.3">
      <c r="A576" s="66">
        <v>41839</v>
      </c>
      <c r="B576" s="68">
        <v>0.44791666666666669</v>
      </c>
      <c r="C576" t="s">
        <v>120</v>
      </c>
      <c r="D576">
        <v>32.770000000000003</v>
      </c>
      <c r="E576">
        <v>3269</v>
      </c>
    </row>
    <row r="577" spans="1:5" x14ac:dyDescent="0.3">
      <c r="A577" s="66">
        <v>41839</v>
      </c>
      <c r="B577" s="68">
        <v>0.45833333333333331</v>
      </c>
      <c r="C577" t="s">
        <v>120</v>
      </c>
      <c r="D577">
        <v>32.75</v>
      </c>
      <c r="E577">
        <v>3246</v>
      </c>
    </row>
    <row r="578" spans="1:5" x14ac:dyDescent="0.3">
      <c r="A578" s="66">
        <v>41839</v>
      </c>
      <c r="B578" s="68">
        <v>0.46875</v>
      </c>
      <c r="C578" t="s">
        <v>120</v>
      </c>
      <c r="D578">
        <v>32.75</v>
      </c>
      <c r="E578">
        <v>3273</v>
      </c>
    </row>
    <row r="579" spans="1:5" x14ac:dyDescent="0.3">
      <c r="A579" s="66">
        <v>41839</v>
      </c>
      <c r="B579" s="68">
        <v>0.47916666666666669</v>
      </c>
      <c r="C579" t="s">
        <v>120</v>
      </c>
      <c r="D579">
        <v>32.619999999999997</v>
      </c>
      <c r="E579">
        <v>3305</v>
      </c>
    </row>
    <row r="580" spans="1:5" x14ac:dyDescent="0.3">
      <c r="A580" s="66">
        <v>41839</v>
      </c>
      <c r="B580" s="68">
        <v>0.48958333333333331</v>
      </c>
      <c r="C580" t="s">
        <v>120</v>
      </c>
      <c r="D580">
        <v>32.479999999999997</v>
      </c>
      <c r="E580">
        <v>3316</v>
      </c>
    </row>
    <row r="581" spans="1:5" x14ac:dyDescent="0.3">
      <c r="A581" s="66">
        <v>41840</v>
      </c>
      <c r="B581" s="68">
        <v>0.5</v>
      </c>
      <c r="C581" t="s">
        <v>119</v>
      </c>
      <c r="D581">
        <v>32.47</v>
      </c>
      <c r="E581">
        <v>3431</v>
      </c>
    </row>
    <row r="582" spans="1:5" x14ac:dyDescent="0.3">
      <c r="A582" s="66">
        <v>41840</v>
      </c>
      <c r="B582" s="68">
        <v>0.51041666666666663</v>
      </c>
      <c r="C582" t="s">
        <v>119</v>
      </c>
      <c r="D582">
        <v>32.25</v>
      </c>
      <c r="E582">
        <v>3886</v>
      </c>
    </row>
    <row r="583" spans="1:5" x14ac:dyDescent="0.3">
      <c r="A583" s="66">
        <v>41840</v>
      </c>
      <c r="B583" s="68">
        <v>0.52083333333333337</v>
      </c>
      <c r="C583" t="s">
        <v>119</v>
      </c>
      <c r="D583">
        <v>32.03</v>
      </c>
      <c r="E583">
        <v>3990</v>
      </c>
    </row>
    <row r="584" spans="1:5" x14ac:dyDescent="0.3">
      <c r="A584" s="66">
        <v>41840</v>
      </c>
      <c r="B584" s="68">
        <v>0.53125</v>
      </c>
      <c r="C584" t="s">
        <v>119</v>
      </c>
      <c r="D584">
        <v>31.97</v>
      </c>
      <c r="E584">
        <v>3975</v>
      </c>
    </row>
    <row r="585" spans="1:5" x14ac:dyDescent="0.3">
      <c r="A585" s="66">
        <v>41840</v>
      </c>
      <c r="B585" s="68">
        <v>4.1666666666666664E-2</v>
      </c>
      <c r="C585" t="s">
        <v>119</v>
      </c>
      <c r="D585">
        <v>31.93</v>
      </c>
      <c r="E585">
        <v>3929</v>
      </c>
    </row>
    <row r="586" spans="1:5" x14ac:dyDescent="0.3">
      <c r="A586" s="66">
        <v>41840</v>
      </c>
      <c r="B586" s="68">
        <v>5.2083333333333336E-2</v>
      </c>
      <c r="C586" t="s">
        <v>119</v>
      </c>
      <c r="D586">
        <v>31.95</v>
      </c>
      <c r="E586">
        <v>3904</v>
      </c>
    </row>
    <row r="587" spans="1:5" x14ac:dyDescent="0.3">
      <c r="A587" s="66">
        <v>41840</v>
      </c>
      <c r="B587" s="68">
        <v>6.25E-2</v>
      </c>
      <c r="C587" t="s">
        <v>119</v>
      </c>
      <c r="D587">
        <v>31.89</v>
      </c>
      <c r="E587">
        <v>3882</v>
      </c>
    </row>
    <row r="588" spans="1:5" x14ac:dyDescent="0.3">
      <c r="A588" s="66">
        <v>41840</v>
      </c>
      <c r="B588" s="68">
        <v>7.2916666666666671E-2</v>
      </c>
      <c r="C588" t="s">
        <v>119</v>
      </c>
      <c r="D588">
        <v>31.8</v>
      </c>
      <c r="E588">
        <v>3825</v>
      </c>
    </row>
    <row r="589" spans="1:5" x14ac:dyDescent="0.3">
      <c r="A589" s="66">
        <v>41840</v>
      </c>
      <c r="B589" s="68">
        <v>8.3333333333333329E-2</v>
      </c>
      <c r="C589" t="s">
        <v>119</v>
      </c>
      <c r="D589">
        <v>31.79</v>
      </c>
      <c r="E589">
        <v>3805</v>
      </c>
    </row>
    <row r="590" spans="1:5" x14ac:dyDescent="0.3">
      <c r="A590" s="66">
        <v>41840</v>
      </c>
      <c r="B590" s="68">
        <v>9.375E-2</v>
      </c>
      <c r="C590" t="s">
        <v>119</v>
      </c>
      <c r="D590">
        <v>31.81</v>
      </c>
      <c r="E590">
        <v>3786</v>
      </c>
    </row>
    <row r="591" spans="1:5" x14ac:dyDescent="0.3">
      <c r="A591" s="66">
        <v>41840</v>
      </c>
      <c r="B591" s="68">
        <v>0.10416666666666667</v>
      </c>
      <c r="C591" t="s">
        <v>119</v>
      </c>
      <c r="D591">
        <v>31.92</v>
      </c>
      <c r="E591">
        <v>3705</v>
      </c>
    </row>
    <row r="592" spans="1:5" x14ac:dyDescent="0.3">
      <c r="A592" s="66">
        <v>41840</v>
      </c>
      <c r="B592" s="68">
        <v>0.11458333333333333</v>
      </c>
      <c r="C592" t="s">
        <v>119</v>
      </c>
      <c r="D592">
        <v>31.93</v>
      </c>
      <c r="E592">
        <v>3633</v>
      </c>
    </row>
    <row r="593" spans="1:5" x14ac:dyDescent="0.3">
      <c r="A593" s="66">
        <v>41840</v>
      </c>
      <c r="B593" s="68">
        <v>0.125</v>
      </c>
      <c r="C593" t="s">
        <v>119</v>
      </c>
      <c r="D593">
        <v>31.88</v>
      </c>
      <c r="E593">
        <v>3595</v>
      </c>
    </row>
    <row r="594" spans="1:5" x14ac:dyDescent="0.3">
      <c r="A594" s="66">
        <v>41840</v>
      </c>
      <c r="B594" s="68">
        <v>0.13541666666666666</v>
      </c>
      <c r="C594" t="s">
        <v>119</v>
      </c>
      <c r="D594">
        <v>31.85</v>
      </c>
      <c r="E594">
        <v>3572</v>
      </c>
    </row>
    <row r="595" spans="1:5" x14ac:dyDescent="0.3">
      <c r="A595" s="66">
        <v>41840</v>
      </c>
      <c r="B595" s="68">
        <v>0.14583333333333334</v>
      </c>
      <c r="C595" t="s">
        <v>119</v>
      </c>
      <c r="D595">
        <v>31.81</v>
      </c>
      <c r="E595">
        <v>3515</v>
      </c>
    </row>
    <row r="596" spans="1:5" x14ac:dyDescent="0.3">
      <c r="A596" s="66">
        <v>41840</v>
      </c>
      <c r="B596" s="68">
        <v>0.15625</v>
      </c>
      <c r="C596" t="s">
        <v>119</v>
      </c>
      <c r="D596">
        <v>31.74</v>
      </c>
      <c r="E596">
        <v>3565</v>
      </c>
    </row>
    <row r="597" spans="1:5" x14ac:dyDescent="0.3">
      <c r="A597" s="66">
        <v>41840</v>
      </c>
      <c r="B597" s="68">
        <v>0.16666666666666666</v>
      </c>
      <c r="C597" t="s">
        <v>119</v>
      </c>
      <c r="D597">
        <v>31.66</v>
      </c>
      <c r="E597">
        <v>3541</v>
      </c>
    </row>
    <row r="598" spans="1:5" x14ac:dyDescent="0.3">
      <c r="A598" s="66">
        <v>41840</v>
      </c>
      <c r="B598" s="68">
        <v>0.17708333333333334</v>
      </c>
      <c r="C598" t="s">
        <v>119</v>
      </c>
      <c r="D598">
        <v>31.6</v>
      </c>
      <c r="E598">
        <v>3512</v>
      </c>
    </row>
    <row r="599" spans="1:5" x14ac:dyDescent="0.3">
      <c r="A599" s="66">
        <v>41840</v>
      </c>
      <c r="B599" s="68">
        <v>0.1875</v>
      </c>
      <c r="C599" t="s">
        <v>119</v>
      </c>
      <c r="D599">
        <v>31.55</v>
      </c>
      <c r="E599">
        <v>3494</v>
      </c>
    </row>
    <row r="600" spans="1:5" x14ac:dyDescent="0.3">
      <c r="A600" s="66">
        <v>41840</v>
      </c>
      <c r="B600" s="68">
        <v>0.19791666666666666</v>
      </c>
      <c r="C600" t="s">
        <v>119</v>
      </c>
      <c r="D600">
        <v>31.49</v>
      </c>
      <c r="E600">
        <v>3521</v>
      </c>
    </row>
    <row r="601" spans="1:5" x14ac:dyDescent="0.3">
      <c r="A601" s="66">
        <v>41840</v>
      </c>
      <c r="B601" s="68">
        <v>0.20833333333333334</v>
      </c>
      <c r="C601" t="s">
        <v>119</v>
      </c>
      <c r="D601">
        <v>31.4</v>
      </c>
      <c r="E601">
        <v>3551</v>
      </c>
    </row>
    <row r="602" spans="1:5" x14ac:dyDescent="0.3">
      <c r="A602" s="66">
        <v>41840</v>
      </c>
      <c r="B602" s="68">
        <v>0.21875</v>
      </c>
      <c r="C602" t="s">
        <v>119</v>
      </c>
      <c r="D602">
        <v>31.38</v>
      </c>
      <c r="E602">
        <v>3525</v>
      </c>
    </row>
    <row r="603" spans="1:5" x14ac:dyDescent="0.3">
      <c r="A603" s="66">
        <v>41840</v>
      </c>
      <c r="B603" s="68">
        <v>0.22916666666666666</v>
      </c>
      <c r="C603" t="s">
        <v>119</v>
      </c>
      <c r="D603">
        <v>31.35</v>
      </c>
      <c r="E603">
        <v>5344</v>
      </c>
    </row>
    <row r="604" spans="1:5" x14ac:dyDescent="0.3">
      <c r="A604" s="66">
        <v>41840</v>
      </c>
      <c r="B604" s="68">
        <v>0.23958333333333334</v>
      </c>
      <c r="C604" t="s">
        <v>119</v>
      </c>
      <c r="D604">
        <v>31.26</v>
      </c>
      <c r="E604">
        <v>5801</v>
      </c>
    </row>
    <row r="605" spans="1:5" x14ac:dyDescent="0.3">
      <c r="A605" s="66">
        <v>41840</v>
      </c>
      <c r="B605" s="68">
        <v>0.25</v>
      </c>
      <c r="C605" t="s">
        <v>119</v>
      </c>
      <c r="D605">
        <v>31.22</v>
      </c>
      <c r="E605">
        <v>5391</v>
      </c>
    </row>
    <row r="606" spans="1:5" x14ac:dyDescent="0.3">
      <c r="A606" s="66">
        <v>41840</v>
      </c>
      <c r="B606" s="68">
        <v>0.26041666666666669</v>
      </c>
      <c r="C606" t="s">
        <v>119</v>
      </c>
      <c r="D606">
        <v>31.16</v>
      </c>
      <c r="E606">
        <v>4753</v>
      </c>
    </row>
    <row r="607" spans="1:5" x14ac:dyDescent="0.3">
      <c r="A607" s="66">
        <v>41840</v>
      </c>
      <c r="B607" s="68">
        <v>0.27083333333333331</v>
      </c>
      <c r="C607" t="s">
        <v>119</v>
      </c>
      <c r="D607">
        <v>31.04</v>
      </c>
      <c r="E607">
        <v>6260</v>
      </c>
    </row>
    <row r="608" spans="1:5" x14ac:dyDescent="0.3">
      <c r="A608" s="66">
        <v>41840</v>
      </c>
      <c r="B608" s="68">
        <v>0.28125</v>
      </c>
      <c r="C608" t="s">
        <v>119</v>
      </c>
      <c r="D608">
        <v>31</v>
      </c>
      <c r="E608">
        <v>6663</v>
      </c>
    </row>
    <row r="609" spans="1:5" x14ac:dyDescent="0.3">
      <c r="A609" s="66">
        <v>41840</v>
      </c>
      <c r="B609" s="68">
        <v>0.29166666666666669</v>
      </c>
      <c r="C609" t="s">
        <v>119</v>
      </c>
      <c r="D609">
        <v>30.98</v>
      </c>
      <c r="E609">
        <v>6459</v>
      </c>
    </row>
    <row r="610" spans="1:5" x14ac:dyDescent="0.3">
      <c r="A610" s="66">
        <v>41840</v>
      </c>
      <c r="B610" s="68">
        <v>0.30208333333333331</v>
      </c>
      <c r="C610" t="s">
        <v>119</v>
      </c>
      <c r="D610">
        <v>30.95</v>
      </c>
      <c r="E610">
        <v>6532</v>
      </c>
    </row>
    <row r="611" spans="1:5" x14ac:dyDescent="0.3">
      <c r="A611" s="66">
        <v>41840</v>
      </c>
      <c r="B611" s="68">
        <v>0.3125</v>
      </c>
      <c r="C611" t="s">
        <v>119</v>
      </c>
      <c r="D611">
        <v>30.95</v>
      </c>
      <c r="E611">
        <v>6294</v>
      </c>
    </row>
    <row r="612" spans="1:5" x14ac:dyDescent="0.3">
      <c r="A612" s="66">
        <v>41840</v>
      </c>
      <c r="B612" s="68">
        <v>0.32291666666666669</v>
      </c>
      <c r="C612" t="s">
        <v>119</v>
      </c>
      <c r="D612">
        <v>30.88</v>
      </c>
      <c r="E612">
        <v>6184</v>
      </c>
    </row>
    <row r="613" spans="1:5" x14ac:dyDescent="0.3">
      <c r="A613" s="66">
        <v>41840</v>
      </c>
      <c r="B613" s="68">
        <v>0.33333333333333331</v>
      </c>
      <c r="C613" t="s">
        <v>119</v>
      </c>
      <c r="D613">
        <v>30.9</v>
      </c>
      <c r="E613">
        <v>5246</v>
      </c>
    </row>
    <row r="614" spans="1:5" x14ac:dyDescent="0.3">
      <c r="A614" s="66">
        <v>41840</v>
      </c>
      <c r="B614" s="68">
        <v>0.34375</v>
      </c>
      <c r="C614" t="s">
        <v>119</v>
      </c>
      <c r="D614">
        <v>30.87</v>
      </c>
      <c r="E614">
        <v>6021</v>
      </c>
    </row>
    <row r="615" spans="1:5" x14ac:dyDescent="0.3">
      <c r="A615" s="66">
        <v>41840</v>
      </c>
      <c r="B615" s="68">
        <v>0.35416666666666669</v>
      </c>
      <c r="C615" t="s">
        <v>119</v>
      </c>
      <c r="D615">
        <v>30.88</v>
      </c>
      <c r="E615">
        <v>6093</v>
      </c>
    </row>
    <row r="616" spans="1:5" x14ac:dyDescent="0.3">
      <c r="A616" s="66">
        <v>41840</v>
      </c>
      <c r="B616" s="68">
        <v>0.36458333333333331</v>
      </c>
      <c r="C616" t="s">
        <v>119</v>
      </c>
      <c r="D616">
        <v>30.89</v>
      </c>
      <c r="E616">
        <v>5969</v>
      </c>
    </row>
    <row r="617" spans="1:5" x14ac:dyDescent="0.3">
      <c r="A617" s="66">
        <v>41840</v>
      </c>
      <c r="B617" s="68">
        <v>0.375</v>
      </c>
      <c r="C617" t="s">
        <v>119</v>
      </c>
      <c r="D617">
        <v>30.92</v>
      </c>
      <c r="E617">
        <v>5776</v>
      </c>
    </row>
    <row r="618" spans="1:5" x14ac:dyDescent="0.3">
      <c r="A618" s="66">
        <v>41840</v>
      </c>
      <c r="B618" s="68">
        <v>0.38541666666666669</v>
      </c>
      <c r="C618" t="s">
        <v>119</v>
      </c>
      <c r="D618">
        <v>30.93</v>
      </c>
      <c r="E618">
        <v>5782</v>
      </c>
    </row>
    <row r="619" spans="1:5" x14ac:dyDescent="0.3">
      <c r="A619" s="66">
        <v>41840</v>
      </c>
      <c r="B619" s="68">
        <v>0.39583333333333331</v>
      </c>
      <c r="C619" t="s">
        <v>119</v>
      </c>
      <c r="D619">
        <v>30.91</v>
      </c>
      <c r="E619">
        <v>6005</v>
      </c>
    </row>
    <row r="620" spans="1:5" x14ac:dyDescent="0.3">
      <c r="A620" s="66">
        <v>41840</v>
      </c>
      <c r="B620" s="68">
        <v>0.40625</v>
      </c>
      <c r="C620" t="s">
        <v>119</v>
      </c>
      <c r="D620">
        <v>30.96</v>
      </c>
      <c r="E620">
        <v>5888</v>
      </c>
    </row>
    <row r="621" spans="1:5" x14ac:dyDescent="0.3">
      <c r="A621" s="66">
        <v>41840</v>
      </c>
      <c r="B621" s="68">
        <v>0.41666666666666669</v>
      </c>
      <c r="C621" t="s">
        <v>119</v>
      </c>
      <c r="D621">
        <v>31.02</v>
      </c>
      <c r="E621">
        <v>5749</v>
      </c>
    </row>
    <row r="622" spans="1:5" x14ac:dyDescent="0.3">
      <c r="A622" s="66">
        <v>41840</v>
      </c>
      <c r="B622" s="68">
        <v>0.42708333333333331</v>
      </c>
      <c r="C622" t="s">
        <v>119</v>
      </c>
      <c r="D622">
        <v>31.12</v>
      </c>
      <c r="E622">
        <v>5428</v>
      </c>
    </row>
    <row r="623" spans="1:5" x14ac:dyDescent="0.3">
      <c r="A623" s="66">
        <v>41840</v>
      </c>
      <c r="B623" s="68">
        <v>0.4375</v>
      </c>
      <c r="C623" t="s">
        <v>119</v>
      </c>
      <c r="D623">
        <v>31.28</v>
      </c>
      <c r="E623">
        <v>5141</v>
      </c>
    </row>
    <row r="624" spans="1:5" x14ac:dyDescent="0.3">
      <c r="A624" s="66">
        <v>41840</v>
      </c>
      <c r="B624" s="68">
        <v>0.44791666666666669</v>
      </c>
      <c r="C624" t="s">
        <v>119</v>
      </c>
      <c r="D624">
        <v>31.35</v>
      </c>
      <c r="E624">
        <v>5040</v>
      </c>
    </row>
    <row r="625" spans="1:5" x14ac:dyDescent="0.3">
      <c r="A625" s="66">
        <v>41840</v>
      </c>
      <c r="B625" s="68">
        <v>0.45833333333333331</v>
      </c>
      <c r="C625" t="s">
        <v>119</v>
      </c>
      <c r="D625">
        <v>31.34</v>
      </c>
      <c r="E625">
        <v>5043</v>
      </c>
    </row>
    <row r="626" spans="1:5" x14ac:dyDescent="0.3">
      <c r="A626" s="66">
        <v>41840</v>
      </c>
      <c r="B626" s="68">
        <v>0.46875</v>
      </c>
      <c r="C626" t="s">
        <v>119</v>
      </c>
      <c r="D626">
        <v>31.47</v>
      </c>
      <c r="E626">
        <v>4973</v>
      </c>
    </row>
    <row r="627" spans="1:5" x14ac:dyDescent="0.3">
      <c r="A627" s="66">
        <v>41840</v>
      </c>
      <c r="B627" s="68">
        <v>0.47916666666666669</v>
      </c>
      <c r="C627" t="s">
        <v>119</v>
      </c>
      <c r="D627">
        <v>31.48</v>
      </c>
      <c r="E627">
        <v>5107</v>
      </c>
    </row>
    <row r="628" spans="1:5" x14ac:dyDescent="0.3">
      <c r="A628" s="66">
        <v>41840</v>
      </c>
      <c r="B628" s="68">
        <v>0.48958333333333331</v>
      </c>
      <c r="C628" t="s">
        <v>119</v>
      </c>
      <c r="D628">
        <v>31.5</v>
      </c>
      <c r="E628">
        <v>5555</v>
      </c>
    </row>
    <row r="629" spans="1:5" x14ac:dyDescent="0.3">
      <c r="A629" s="66">
        <v>41840</v>
      </c>
      <c r="B629" s="68">
        <v>0.5</v>
      </c>
      <c r="C629" t="s">
        <v>120</v>
      </c>
      <c r="D629">
        <v>31.53</v>
      </c>
      <c r="E629">
        <v>5373</v>
      </c>
    </row>
    <row r="630" spans="1:5" x14ac:dyDescent="0.3">
      <c r="A630" s="66">
        <v>41840</v>
      </c>
      <c r="B630" s="68">
        <v>0.51041666666666663</v>
      </c>
      <c r="C630" t="s">
        <v>120</v>
      </c>
      <c r="D630">
        <v>32.21</v>
      </c>
      <c r="E630">
        <v>5221</v>
      </c>
    </row>
    <row r="631" spans="1:5" x14ac:dyDescent="0.3">
      <c r="A631" s="66">
        <v>41840</v>
      </c>
      <c r="B631" s="68">
        <v>0.52083333333333337</v>
      </c>
      <c r="C631" t="s">
        <v>120</v>
      </c>
      <c r="D631">
        <v>32.89</v>
      </c>
      <c r="E631">
        <v>4612</v>
      </c>
    </row>
    <row r="632" spans="1:5" x14ac:dyDescent="0.3">
      <c r="A632" s="66">
        <v>41840</v>
      </c>
      <c r="B632" s="68">
        <v>0.53125</v>
      </c>
      <c r="C632" t="s">
        <v>120</v>
      </c>
      <c r="D632">
        <v>33.47</v>
      </c>
      <c r="E632">
        <v>4429</v>
      </c>
    </row>
    <row r="633" spans="1:5" x14ac:dyDescent="0.3">
      <c r="A633" s="66">
        <v>41840</v>
      </c>
      <c r="B633" s="68">
        <v>4.1666666666666664E-2</v>
      </c>
      <c r="C633" t="s">
        <v>120</v>
      </c>
      <c r="D633">
        <v>33.950000000000003</v>
      </c>
      <c r="E633">
        <v>4296</v>
      </c>
    </row>
    <row r="634" spans="1:5" x14ac:dyDescent="0.3">
      <c r="A634" s="66">
        <v>41840</v>
      </c>
      <c r="B634" s="68">
        <v>5.2083333333333336E-2</v>
      </c>
      <c r="C634" t="s">
        <v>120</v>
      </c>
      <c r="D634">
        <v>34.049999999999997</v>
      </c>
      <c r="E634">
        <v>4213</v>
      </c>
    </row>
    <row r="635" spans="1:5" x14ac:dyDescent="0.3">
      <c r="A635" s="66">
        <v>41840</v>
      </c>
      <c r="B635" s="68">
        <v>6.25E-2</v>
      </c>
      <c r="C635" t="s">
        <v>120</v>
      </c>
      <c r="D635">
        <v>34.24</v>
      </c>
      <c r="E635">
        <v>4192</v>
      </c>
    </row>
    <row r="636" spans="1:5" x14ac:dyDescent="0.3">
      <c r="A636" s="66">
        <v>41840</v>
      </c>
      <c r="B636" s="68">
        <v>7.2916666666666671E-2</v>
      </c>
      <c r="C636" t="s">
        <v>120</v>
      </c>
      <c r="D636">
        <v>34.549999999999997</v>
      </c>
      <c r="E636">
        <v>3975</v>
      </c>
    </row>
    <row r="637" spans="1:5" x14ac:dyDescent="0.3">
      <c r="A637" s="66">
        <v>41840</v>
      </c>
      <c r="B637" s="68">
        <v>8.3333333333333329E-2</v>
      </c>
      <c r="C637" t="s">
        <v>120</v>
      </c>
      <c r="D637">
        <v>35.01</v>
      </c>
      <c r="E637">
        <v>3455</v>
      </c>
    </row>
    <row r="638" spans="1:5" x14ac:dyDescent="0.3">
      <c r="A638" s="66">
        <v>41840</v>
      </c>
      <c r="B638" s="68">
        <v>9.375E-2</v>
      </c>
      <c r="C638" t="s">
        <v>120</v>
      </c>
      <c r="D638">
        <v>35.229999999999997</v>
      </c>
      <c r="E638">
        <v>3282</v>
      </c>
    </row>
    <row r="639" spans="1:5" x14ac:dyDescent="0.3">
      <c r="A639" s="66">
        <v>41840</v>
      </c>
      <c r="B639" s="68">
        <v>0.10416666666666667</v>
      </c>
      <c r="C639" t="s">
        <v>120</v>
      </c>
      <c r="D639">
        <v>35.5</v>
      </c>
      <c r="E639">
        <v>3212</v>
      </c>
    </row>
    <row r="640" spans="1:5" x14ac:dyDescent="0.3">
      <c r="A640" s="66">
        <v>41840</v>
      </c>
      <c r="B640" s="68">
        <v>0.11458333333333333</v>
      </c>
      <c r="C640" t="s">
        <v>120</v>
      </c>
      <c r="D640">
        <v>35.54</v>
      </c>
      <c r="E640">
        <v>3192</v>
      </c>
    </row>
    <row r="641" spans="1:5" x14ac:dyDescent="0.3">
      <c r="A641" s="66">
        <v>41840</v>
      </c>
      <c r="B641" s="68">
        <v>0.125</v>
      </c>
      <c r="C641" t="s">
        <v>120</v>
      </c>
      <c r="D641">
        <v>35.590000000000003</v>
      </c>
      <c r="E641">
        <v>3135</v>
      </c>
    </row>
    <row r="642" spans="1:5" x14ac:dyDescent="0.3">
      <c r="A642" s="66">
        <v>41840</v>
      </c>
      <c r="B642" s="68">
        <v>0.13541666666666666</v>
      </c>
      <c r="C642" t="s">
        <v>120</v>
      </c>
      <c r="D642">
        <v>34.29</v>
      </c>
      <c r="E642">
        <v>4237</v>
      </c>
    </row>
    <row r="643" spans="1:5" x14ac:dyDescent="0.3">
      <c r="A643" s="66">
        <v>41840</v>
      </c>
      <c r="B643" s="68">
        <v>0.14583333333333334</v>
      </c>
      <c r="C643" t="s">
        <v>120</v>
      </c>
      <c r="D643">
        <v>33.520000000000003</v>
      </c>
      <c r="E643">
        <v>4589</v>
      </c>
    </row>
    <row r="644" spans="1:5" x14ac:dyDescent="0.3">
      <c r="A644" s="66">
        <v>41840</v>
      </c>
      <c r="B644" s="68">
        <v>0.15625</v>
      </c>
      <c r="C644" t="s">
        <v>120</v>
      </c>
      <c r="D644">
        <v>32.56</v>
      </c>
      <c r="E644">
        <v>4928</v>
      </c>
    </row>
    <row r="645" spans="1:5" x14ac:dyDescent="0.3">
      <c r="A645" s="66">
        <v>41840</v>
      </c>
      <c r="B645" s="68">
        <v>0.16666666666666666</v>
      </c>
      <c r="C645" t="s">
        <v>120</v>
      </c>
      <c r="D645">
        <v>32.07</v>
      </c>
      <c r="E645">
        <v>4919</v>
      </c>
    </row>
    <row r="646" spans="1:5" x14ac:dyDescent="0.3">
      <c r="A646" s="66">
        <v>41840</v>
      </c>
      <c r="B646" s="68">
        <v>0.17708333333333334</v>
      </c>
      <c r="C646" t="s">
        <v>120</v>
      </c>
      <c r="D646">
        <v>33.049999999999997</v>
      </c>
      <c r="E646">
        <v>4188</v>
      </c>
    </row>
    <row r="647" spans="1:5" x14ac:dyDescent="0.3">
      <c r="A647" s="66">
        <v>41840</v>
      </c>
      <c r="B647" s="68">
        <v>0.1875</v>
      </c>
      <c r="C647" t="s">
        <v>120</v>
      </c>
      <c r="D647">
        <v>33.14</v>
      </c>
      <c r="E647">
        <v>3989</v>
      </c>
    </row>
    <row r="648" spans="1:5" x14ac:dyDescent="0.3">
      <c r="A648" s="66">
        <v>41840</v>
      </c>
      <c r="B648" s="68">
        <v>0.19791666666666666</v>
      </c>
      <c r="C648" t="s">
        <v>120</v>
      </c>
      <c r="D648">
        <v>33.68</v>
      </c>
      <c r="E648">
        <v>3573</v>
      </c>
    </row>
    <row r="649" spans="1:5" x14ac:dyDescent="0.3">
      <c r="A649" s="66">
        <v>41840</v>
      </c>
      <c r="B649" s="68">
        <v>0.20833333333333334</v>
      </c>
      <c r="C649" t="s">
        <v>120</v>
      </c>
      <c r="D649">
        <v>33.94</v>
      </c>
      <c r="E649">
        <v>3390</v>
      </c>
    </row>
    <row r="650" spans="1:5" x14ac:dyDescent="0.3">
      <c r="A650" s="66">
        <v>41840</v>
      </c>
      <c r="B650" s="68">
        <v>0.21875</v>
      </c>
      <c r="C650" t="s">
        <v>120</v>
      </c>
      <c r="D650">
        <v>33.700000000000003</v>
      </c>
      <c r="E650">
        <v>3324</v>
      </c>
    </row>
    <row r="651" spans="1:5" x14ac:dyDescent="0.3">
      <c r="A651" s="66">
        <v>41840</v>
      </c>
      <c r="B651" s="68">
        <v>0.22916666666666666</v>
      </c>
      <c r="C651" t="s">
        <v>120</v>
      </c>
      <c r="D651">
        <v>33.9</v>
      </c>
      <c r="E651">
        <v>3094</v>
      </c>
    </row>
    <row r="652" spans="1:5" x14ac:dyDescent="0.3">
      <c r="A652" s="66">
        <v>41840</v>
      </c>
      <c r="B652" s="68">
        <v>0.23958333333333334</v>
      </c>
      <c r="C652" t="s">
        <v>120</v>
      </c>
      <c r="D652">
        <v>33.82</v>
      </c>
      <c r="E652">
        <v>2962</v>
      </c>
    </row>
    <row r="653" spans="1:5" x14ac:dyDescent="0.3">
      <c r="A653" s="66">
        <v>41840</v>
      </c>
      <c r="B653" s="68">
        <v>0.25</v>
      </c>
      <c r="C653" t="s">
        <v>120</v>
      </c>
      <c r="D653">
        <v>33.1</v>
      </c>
      <c r="E653">
        <v>3075</v>
      </c>
    </row>
    <row r="654" spans="1:5" x14ac:dyDescent="0.3">
      <c r="A654" s="66">
        <v>41840</v>
      </c>
      <c r="B654" s="68">
        <v>0.26041666666666669</v>
      </c>
      <c r="C654" t="s">
        <v>120</v>
      </c>
      <c r="D654">
        <v>33.32</v>
      </c>
      <c r="E654">
        <v>3256</v>
      </c>
    </row>
    <row r="655" spans="1:5" x14ac:dyDescent="0.3">
      <c r="A655" s="66">
        <v>41840</v>
      </c>
      <c r="B655" s="68">
        <v>0.27083333333333331</v>
      </c>
      <c r="C655" t="s">
        <v>120</v>
      </c>
      <c r="D655">
        <v>33.299999999999997</v>
      </c>
      <c r="E655">
        <v>3377</v>
      </c>
    </row>
    <row r="656" spans="1:5" x14ac:dyDescent="0.3">
      <c r="A656" s="66">
        <v>41840</v>
      </c>
      <c r="B656" s="68">
        <v>0.28125</v>
      </c>
      <c r="C656" t="s">
        <v>120</v>
      </c>
      <c r="D656">
        <v>33.369999999999997</v>
      </c>
      <c r="E656">
        <v>3414</v>
      </c>
    </row>
    <row r="657" spans="1:5" x14ac:dyDescent="0.3">
      <c r="A657" s="66">
        <v>41840</v>
      </c>
      <c r="B657" s="68">
        <v>0.29166666666666669</v>
      </c>
      <c r="C657" t="s">
        <v>120</v>
      </c>
      <c r="D657">
        <v>32.94</v>
      </c>
      <c r="E657">
        <v>3381</v>
      </c>
    </row>
    <row r="658" spans="1:5" x14ac:dyDescent="0.3">
      <c r="A658" s="66">
        <v>41840</v>
      </c>
      <c r="B658" s="68">
        <v>0.30208333333333331</v>
      </c>
      <c r="C658" t="s">
        <v>120</v>
      </c>
      <c r="D658">
        <v>32.57</v>
      </c>
      <c r="E658">
        <v>3413</v>
      </c>
    </row>
    <row r="659" spans="1:5" x14ac:dyDescent="0.3">
      <c r="A659" s="66">
        <v>41840</v>
      </c>
      <c r="B659" s="68">
        <v>0.3125</v>
      </c>
      <c r="C659" t="s">
        <v>120</v>
      </c>
      <c r="D659">
        <v>32.590000000000003</v>
      </c>
      <c r="E659">
        <v>3665</v>
      </c>
    </row>
    <row r="660" spans="1:5" x14ac:dyDescent="0.3">
      <c r="A660" s="66">
        <v>41840</v>
      </c>
      <c r="B660" s="68">
        <v>0.32291666666666669</v>
      </c>
      <c r="C660" t="s">
        <v>120</v>
      </c>
      <c r="D660">
        <v>32.53</v>
      </c>
      <c r="E660">
        <v>3546</v>
      </c>
    </row>
    <row r="661" spans="1:5" x14ac:dyDescent="0.3">
      <c r="A661" s="66">
        <v>41840</v>
      </c>
      <c r="B661" s="68">
        <v>0.33333333333333331</v>
      </c>
      <c r="C661" t="s">
        <v>120</v>
      </c>
      <c r="D661">
        <v>32.43</v>
      </c>
      <c r="E661">
        <v>3419</v>
      </c>
    </row>
    <row r="662" spans="1:5" x14ac:dyDescent="0.3">
      <c r="A662" s="66">
        <v>41840</v>
      </c>
      <c r="B662" s="68">
        <v>0.34375</v>
      </c>
      <c r="C662" t="s">
        <v>120</v>
      </c>
      <c r="D662">
        <v>32.35</v>
      </c>
      <c r="E662">
        <v>3440</v>
      </c>
    </row>
    <row r="663" spans="1:5" x14ac:dyDescent="0.3">
      <c r="A663" s="66">
        <v>41840</v>
      </c>
      <c r="B663" s="68">
        <v>0.35416666666666669</v>
      </c>
      <c r="C663" t="s">
        <v>120</v>
      </c>
      <c r="D663">
        <v>32.270000000000003</v>
      </c>
      <c r="E663">
        <v>3423</v>
      </c>
    </row>
    <row r="664" spans="1:5" x14ac:dyDescent="0.3">
      <c r="A664" s="66">
        <v>41840</v>
      </c>
      <c r="B664" s="68">
        <v>0.36458333333333331</v>
      </c>
      <c r="C664" t="s">
        <v>120</v>
      </c>
      <c r="D664">
        <v>32.42</v>
      </c>
      <c r="E664">
        <v>3576</v>
      </c>
    </row>
    <row r="665" spans="1:5" x14ac:dyDescent="0.3">
      <c r="A665" s="66">
        <v>41840</v>
      </c>
      <c r="B665" s="68">
        <v>0.375</v>
      </c>
      <c r="C665" t="s">
        <v>120</v>
      </c>
      <c r="D665">
        <v>32.56</v>
      </c>
      <c r="E665">
        <v>3837</v>
      </c>
    </row>
    <row r="666" spans="1:5" x14ac:dyDescent="0.3">
      <c r="A666" s="66">
        <v>41840</v>
      </c>
      <c r="B666" s="68">
        <v>0.38541666666666669</v>
      </c>
      <c r="C666" t="s">
        <v>120</v>
      </c>
      <c r="D666">
        <v>32.51</v>
      </c>
      <c r="E666">
        <v>4040</v>
      </c>
    </row>
    <row r="667" spans="1:5" x14ac:dyDescent="0.3">
      <c r="A667" s="66">
        <v>41840</v>
      </c>
      <c r="B667" s="68">
        <v>0.39583333333333331</v>
      </c>
      <c r="C667" t="s">
        <v>120</v>
      </c>
      <c r="D667">
        <v>32.43</v>
      </c>
      <c r="E667">
        <v>4139</v>
      </c>
    </row>
    <row r="668" spans="1:5" x14ac:dyDescent="0.3">
      <c r="A668" s="66">
        <v>41840</v>
      </c>
      <c r="B668" s="68">
        <v>0.40625</v>
      </c>
      <c r="C668" t="s">
        <v>120</v>
      </c>
      <c r="D668">
        <v>32.32</v>
      </c>
      <c r="E668">
        <v>4109</v>
      </c>
    </row>
    <row r="669" spans="1:5" x14ac:dyDescent="0.3">
      <c r="A669" s="66">
        <v>41840</v>
      </c>
      <c r="B669" s="68">
        <v>0.41666666666666669</v>
      </c>
      <c r="C669" t="s">
        <v>120</v>
      </c>
      <c r="D669">
        <v>32.25</v>
      </c>
      <c r="E669">
        <v>4047</v>
      </c>
    </row>
    <row r="670" spans="1:5" x14ac:dyDescent="0.3">
      <c r="A670" s="66">
        <v>41840</v>
      </c>
      <c r="B670" s="68">
        <v>0.42708333333333331</v>
      </c>
      <c r="C670" t="s">
        <v>120</v>
      </c>
      <c r="D670">
        <v>32.159999999999997</v>
      </c>
      <c r="E670">
        <v>3873</v>
      </c>
    </row>
    <row r="671" spans="1:5" x14ac:dyDescent="0.3">
      <c r="A671" s="66">
        <v>41840</v>
      </c>
      <c r="B671" s="68">
        <v>0.4375</v>
      </c>
      <c r="C671" t="s">
        <v>120</v>
      </c>
      <c r="D671">
        <v>32.07</v>
      </c>
      <c r="E671">
        <v>3844</v>
      </c>
    </row>
    <row r="672" spans="1:5" x14ac:dyDescent="0.3">
      <c r="A672" s="66">
        <v>41840</v>
      </c>
      <c r="B672" s="68">
        <v>0.44791666666666669</v>
      </c>
      <c r="C672" t="s">
        <v>120</v>
      </c>
      <c r="D672">
        <v>32.01</v>
      </c>
      <c r="E672">
        <v>3818</v>
      </c>
    </row>
    <row r="673" spans="1:5" x14ac:dyDescent="0.3">
      <c r="A673" s="66">
        <v>41840</v>
      </c>
      <c r="B673" s="68">
        <v>0.45833333333333331</v>
      </c>
      <c r="C673" t="s">
        <v>120</v>
      </c>
      <c r="D673">
        <v>31.97</v>
      </c>
      <c r="E673">
        <v>3921</v>
      </c>
    </row>
    <row r="674" spans="1:5" x14ac:dyDescent="0.3">
      <c r="A674" s="66">
        <v>41840</v>
      </c>
      <c r="B674" s="68">
        <v>0.46875</v>
      </c>
      <c r="C674" t="s">
        <v>120</v>
      </c>
      <c r="D674">
        <v>31.91</v>
      </c>
      <c r="E674">
        <v>3907</v>
      </c>
    </row>
    <row r="675" spans="1:5" x14ac:dyDescent="0.3">
      <c r="A675" s="66">
        <v>41840</v>
      </c>
      <c r="B675" s="68">
        <v>0.47916666666666669</v>
      </c>
      <c r="C675" t="s">
        <v>120</v>
      </c>
      <c r="D675">
        <v>31.86</v>
      </c>
      <c r="E675">
        <v>4023</v>
      </c>
    </row>
    <row r="676" spans="1:5" x14ac:dyDescent="0.3">
      <c r="A676" s="66">
        <v>41840</v>
      </c>
      <c r="B676" s="68">
        <v>0.48958333333333331</v>
      </c>
      <c r="C676" t="s">
        <v>120</v>
      </c>
      <c r="D676">
        <v>31.86</v>
      </c>
      <c r="E676">
        <v>4128</v>
      </c>
    </row>
    <row r="677" spans="1:5" x14ac:dyDescent="0.3">
      <c r="A677" s="66">
        <v>41841</v>
      </c>
      <c r="B677" s="68">
        <v>0.5</v>
      </c>
      <c r="C677" t="s">
        <v>119</v>
      </c>
      <c r="D677">
        <v>31.86</v>
      </c>
      <c r="E677">
        <v>4152</v>
      </c>
    </row>
    <row r="678" spans="1:5" x14ac:dyDescent="0.3">
      <c r="A678" s="66">
        <v>41841</v>
      </c>
      <c r="B678" s="68">
        <v>0.51041666666666663</v>
      </c>
      <c r="C678" t="s">
        <v>119</v>
      </c>
      <c r="D678">
        <v>31.82</v>
      </c>
      <c r="E678">
        <v>4324</v>
      </c>
    </row>
    <row r="679" spans="1:5" x14ac:dyDescent="0.3">
      <c r="A679" s="66">
        <v>41841</v>
      </c>
      <c r="B679" s="68">
        <v>0.52083333333333337</v>
      </c>
      <c r="C679" t="s">
        <v>119</v>
      </c>
      <c r="D679">
        <v>31.83</v>
      </c>
      <c r="E679">
        <v>4430</v>
      </c>
    </row>
    <row r="680" spans="1:5" x14ac:dyDescent="0.3">
      <c r="A680" s="66">
        <v>41841</v>
      </c>
      <c r="B680" s="68">
        <v>0.53125</v>
      </c>
      <c r="C680" t="s">
        <v>119</v>
      </c>
      <c r="D680">
        <v>31.73</v>
      </c>
      <c r="E680">
        <v>4451</v>
      </c>
    </row>
    <row r="681" spans="1:5" x14ac:dyDescent="0.3">
      <c r="A681" s="66">
        <v>41841</v>
      </c>
      <c r="B681" s="68">
        <v>4.1666666666666664E-2</v>
      </c>
      <c r="C681" t="s">
        <v>119</v>
      </c>
      <c r="D681">
        <v>31.65</v>
      </c>
      <c r="E681">
        <v>4728</v>
      </c>
    </row>
    <row r="682" spans="1:5" x14ac:dyDescent="0.3">
      <c r="A682" s="66">
        <v>41841</v>
      </c>
      <c r="B682" s="68">
        <v>5.2083333333333336E-2</v>
      </c>
      <c r="C682" t="s">
        <v>119</v>
      </c>
      <c r="D682">
        <v>31.68</v>
      </c>
      <c r="E682">
        <v>4861</v>
      </c>
    </row>
    <row r="683" spans="1:5" x14ac:dyDescent="0.3">
      <c r="A683" s="66">
        <v>41841</v>
      </c>
      <c r="B683" s="68">
        <v>6.25E-2</v>
      </c>
      <c r="C683" t="s">
        <v>119</v>
      </c>
      <c r="D683">
        <v>31.62</v>
      </c>
      <c r="E683">
        <v>4870</v>
      </c>
    </row>
    <row r="684" spans="1:5" x14ac:dyDescent="0.3">
      <c r="A684" s="66">
        <v>41841</v>
      </c>
      <c r="B684" s="68">
        <v>7.2916666666666671E-2</v>
      </c>
      <c r="C684" t="s">
        <v>119</v>
      </c>
      <c r="D684">
        <v>31.51</v>
      </c>
      <c r="E684">
        <v>4818</v>
      </c>
    </row>
    <row r="685" spans="1:5" x14ac:dyDescent="0.3">
      <c r="A685" s="66">
        <v>41841</v>
      </c>
      <c r="B685" s="68">
        <v>8.3333333333333329E-2</v>
      </c>
      <c r="C685" t="s">
        <v>119</v>
      </c>
      <c r="D685">
        <v>31.31</v>
      </c>
      <c r="E685">
        <v>4707</v>
      </c>
    </row>
    <row r="686" spans="1:5" x14ac:dyDescent="0.3">
      <c r="A686" s="66">
        <v>41841</v>
      </c>
      <c r="B686" s="68">
        <v>9.375E-2</v>
      </c>
      <c r="C686" t="s">
        <v>119</v>
      </c>
      <c r="D686">
        <v>31.17</v>
      </c>
      <c r="E686">
        <v>4666</v>
      </c>
    </row>
    <row r="687" spans="1:5" x14ac:dyDescent="0.3">
      <c r="A687" s="66">
        <v>41841</v>
      </c>
      <c r="B687" s="68">
        <v>0.10416666666666667</v>
      </c>
      <c r="C687" t="s">
        <v>119</v>
      </c>
      <c r="D687">
        <v>31.1</v>
      </c>
      <c r="E687">
        <v>4567</v>
      </c>
    </row>
    <row r="688" spans="1:5" x14ac:dyDescent="0.3">
      <c r="A688" s="66">
        <v>41841</v>
      </c>
      <c r="B688" s="68">
        <v>0.11458333333333333</v>
      </c>
      <c r="C688" t="s">
        <v>119</v>
      </c>
      <c r="D688">
        <v>30.96</v>
      </c>
      <c r="E688">
        <v>4425</v>
      </c>
    </row>
    <row r="689" spans="1:5" x14ac:dyDescent="0.3">
      <c r="A689" s="66">
        <v>41841</v>
      </c>
      <c r="B689" s="68">
        <v>0.125</v>
      </c>
      <c r="C689" t="s">
        <v>119</v>
      </c>
      <c r="D689">
        <v>30.88</v>
      </c>
      <c r="E689">
        <v>4215</v>
      </c>
    </row>
    <row r="690" spans="1:5" x14ac:dyDescent="0.3">
      <c r="A690" s="66">
        <v>41841</v>
      </c>
      <c r="B690" s="68">
        <v>0.13541666666666666</v>
      </c>
      <c r="C690" t="s">
        <v>119</v>
      </c>
      <c r="D690">
        <v>30.96</v>
      </c>
      <c r="E690">
        <v>4052</v>
      </c>
    </row>
    <row r="691" spans="1:5" x14ac:dyDescent="0.3">
      <c r="A691" s="66">
        <v>41841</v>
      </c>
      <c r="B691" s="68">
        <v>0.14583333333333334</v>
      </c>
      <c r="C691" t="s">
        <v>119</v>
      </c>
      <c r="D691">
        <v>31.05</v>
      </c>
      <c r="E691">
        <v>3967</v>
      </c>
    </row>
    <row r="692" spans="1:5" x14ac:dyDescent="0.3">
      <c r="A692" s="66">
        <v>41841</v>
      </c>
      <c r="B692" s="68">
        <v>0.15625</v>
      </c>
      <c r="C692" t="s">
        <v>119</v>
      </c>
      <c r="D692">
        <v>31.08</v>
      </c>
      <c r="E692">
        <v>3921</v>
      </c>
    </row>
    <row r="693" spans="1:5" x14ac:dyDescent="0.3">
      <c r="A693" s="66">
        <v>41841</v>
      </c>
      <c r="B693" s="68">
        <v>0.16666666666666666</v>
      </c>
      <c r="C693" t="s">
        <v>119</v>
      </c>
      <c r="D693">
        <v>31.04</v>
      </c>
      <c r="E693">
        <v>3905</v>
      </c>
    </row>
    <row r="694" spans="1:5" x14ac:dyDescent="0.3">
      <c r="A694" s="66">
        <v>41841</v>
      </c>
      <c r="B694" s="68">
        <v>0.17708333333333334</v>
      </c>
      <c r="C694" t="s">
        <v>119</v>
      </c>
      <c r="D694">
        <v>31</v>
      </c>
      <c r="E694">
        <v>3882</v>
      </c>
    </row>
    <row r="695" spans="1:5" x14ac:dyDescent="0.3">
      <c r="A695" s="66">
        <v>41841</v>
      </c>
      <c r="B695" s="68">
        <v>0.1875</v>
      </c>
      <c r="C695" t="s">
        <v>119</v>
      </c>
      <c r="D695">
        <v>30.98</v>
      </c>
      <c r="E695">
        <v>3851</v>
      </c>
    </row>
    <row r="696" spans="1:5" x14ac:dyDescent="0.3">
      <c r="A696" s="66">
        <v>41841</v>
      </c>
      <c r="B696" s="68">
        <v>0.19791666666666666</v>
      </c>
      <c r="C696" t="s">
        <v>119</v>
      </c>
      <c r="D696">
        <v>30.97</v>
      </c>
      <c r="E696">
        <v>3840</v>
      </c>
    </row>
    <row r="697" spans="1:5" x14ac:dyDescent="0.3">
      <c r="A697" s="66">
        <v>41841</v>
      </c>
      <c r="B697" s="68">
        <v>0.20833333333333334</v>
      </c>
      <c r="C697" t="s">
        <v>119</v>
      </c>
      <c r="D697">
        <v>30.96</v>
      </c>
      <c r="E697">
        <v>3830</v>
      </c>
    </row>
    <row r="698" spans="1:5" x14ac:dyDescent="0.3">
      <c r="A698" s="66">
        <v>41841</v>
      </c>
      <c r="B698" s="68">
        <v>0.21875</v>
      </c>
      <c r="C698" t="s">
        <v>119</v>
      </c>
      <c r="D698">
        <v>30.95</v>
      </c>
      <c r="E698">
        <v>3821</v>
      </c>
    </row>
    <row r="699" spans="1:5" x14ac:dyDescent="0.3">
      <c r="A699" s="66">
        <v>41841</v>
      </c>
      <c r="B699" s="68">
        <v>0.22916666666666666</v>
      </c>
      <c r="C699" t="s">
        <v>119</v>
      </c>
      <c r="D699">
        <v>30.9</v>
      </c>
      <c r="E699">
        <v>3853</v>
      </c>
    </row>
    <row r="700" spans="1:5" x14ac:dyDescent="0.3">
      <c r="A700" s="66">
        <v>41841</v>
      </c>
      <c r="B700" s="68">
        <v>0.23958333333333334</v>
      </c>
      <c r="C700" t="s">
        <v>119</v>
      </c>
      <c r="D700">
        <v>30.73</v>
      </c>
      <c r="E700">
        <v>3787</v>
      </c>
    </row>
    <row r="701" spans="1:5" x14ac:dyDescent="0.3">
      <c r="A701" s="66">
        <v>41841</v>
      </c>
      <c r="B701" s="68">
        <v>0.25</v>
      </c>
      <c r="C701" t="s">
        <v>119</v>
      </c>
      <c r="D701">
        <v>30.65</v>
      </c>
      <c r="E701">
        <v>3679</v>
      </c>
    </row>
    <row r="702" spans="1:5" x14ac:dyDescent="0.3">
      <c r="A702" s="66">
        <v>41841</v>
      </c>
      <c r="B702" s="68">
        <v>0.26041666666666669</v>
      </c>
      <c r="C702" t="s">
        <v>119</v>
      </c>
      <c r="D702">
        <v>30.63</v>
      </c>
      <c r="E702">
        <v>3648</v>
      </c>
    </row>
    <row r="703" spans="1:5" x14ac:dyDescent="0.3">
      <c r="A703" s="66">
        <v>41841</v>
      </c>
      <c r="B703" s="68">
        <v>0.27083333333333331</v>
      </c>
      <c r="C703" t="s">
        <v>119</v>
      </c>
      <c r="D703">
        <v>30.6</v>
      </c>
      <c r="E703">
        <v>3875</v>
      </c>
    </row>
    <row r="704" spans="1:5" x14ac:dyDescent="0.3">
      <c r="A704" s="66">
        <v>41841</v>
      </c>
      <c r="B704" s="68">
        <v>0.28125</v>
      </c>
      <c r="C704" t="s">
        <v>119</v>
      </c>
      <c r="D704">
        <v>30.52</v>
      </c>
      <c r="E704">
        <v>3827</v>
      </c>
    </row>
    <row r="705" spans="1:5" x14ac:dyDescent="0.3">
      <c r="A705" s="66">
        <v>41841</v>
      </c>
      <c r="B705" s="68">
        <v>0.29166666666666669</v>
      </c>
      <c r="C705" t="s">
        <v>119</v>
      </c>
      <c r="D705">
        <v>30.55</v>
      </c>
      <c r="E705">
        <v>4634</v>
      </c>
    </row>
    <row r="706" spans="1:5" x14ac:dyDescent="0.3">
      <c r="A706" s="66">
        <v>41841</v>
      </c>
      <c r="B706" s="68">
        <v>0.30208333333333331</v>
      </c>
      <c r="C706" t="s">
        <v>119</v>
      </c>
      <c r="D706">
        <v>30.66</v>
      </c>
      <c r="E706">
        <v>5546</v>
      </c>
    </row>
    <row r="707" spans="1:5" x14ac:dyDescent="0.3">
      <c r="A707" s="66">
        <v>41841</v>
      </c>
      <c r="B707" s="68">
        <v>0.3125</v>
      </c>
      <c r="C707" t="s">
        <v>119</v>
      </c>
      <c r="D707">
        <v>30.66</v>
      </c>
      <c r="E707">
        <v>5469</v>
      </c>
    </row>
    <row r="708" spans="1:5" x14ac:dyDescent="0.3">
      <c r="A708" s="66">
        <v>41841</v>
      </c>
      <c r="B708" s="68">
        <v>0.32291666666666669</v>
      </c>
      <c r="C708" t="s">
        <v>119</v>
      </c>
      <c r="D708">
        <v>30.65</v>
      </c>
      <c r="E708">
        <v>5825</v>
      </c>
    </row>
    <row r="709" spans="1:5" x14ac:dyDescent="0.3">
      <c r="A709" s="66">
        <v>41841</v>
      </c>
      <c r="B709" s="68">
        <v>0.33333333333333331</v>
      </c>
      <c r="C709" t="s">
        <v>119</v>
      </c>
      <c r="D709">
        <v>30.67</v>
      </c>
      <c r="E709">
        <v>6144</v>
      </c>
    </row>
    <row r="710" spans="1:5" x14ac:dyDescent="0.3">
      <c r="A710" s="66">
        <v>41841</v>
      </c>
      <c r="B710" s="68">
        <v>0.34375</v>
      </c>
      <c r="C710" t="s">
        <v>119</v>
      </c>
      <c r="D710">
        <v>30.63</v>
      </c>
      <c r="E710">
        <v>6269</v>
      </c>
    </row>
    <row r="711" spans="1:5" x14ac:dyDescent="0.3">
      <c r="A711" s="66">
        <v>41841</v>
      </c>
      <c r="B711" s="68">
        <v>0.35416666666666669</v>
      </c>
      <c r="C711" t="s">
        <v>119</v>
      </c>
      <c r="D711">
        <v>30.63</v>
      </c>
      <c r="E711">
        <v>5607</v>
      </c>
    </row>
    <row r="712" spans="1:5" x14ac:dyDescent="0.3">
      <c r="A712" s="66">
        <v>41841</v>
      </c>
      <c r="B712" s="68">
        <v>0.36458333333333331</v>
      </c>
      <c r="C712" t="s">
        <v>119</v>
      </c>
      <c r="D712">
        <v>30.68</v>
      </c>
      <c r="E712">
        <v>6820</v>
      </c>
    </row>
    <row r="713" spans="1:5" x14ac:dyDescent="0.3">
      <c r="A713" s="66">
        <v>41841</v>
      </c>
      <c r="B713" s="68">
        <v>0.375</v>
      </c>
      <c r="C713" t="s">
        <v>119</v>
      </c>
      <c r="D713">
        <v>30.75</v>
      </c>
      <c r="E713">
        <v>6777</v>
      </c>
    </row>
    <row r="714" spans="1:5" x14ac:dyDescent="0.3">
      <c r="A714" s="66">
        <v>41841</v>
      </c>
      <c r="B714" s="68">
        <v>0.38541666666666669</v>
      </c>
      <c r="C714" t="s">
        <v>119</v>
      </c>
      <c r="D714">
        <v>30.83</v>
      </c>
      <c r="E714">
        <v>6602</v>
      </c>
    </row>
    <row r="715" spans="1:5" x14ac:dyDescent="0.3">
      <c r="A715" s="66">
        <v>41841</v>
      </c>
      <c r="B715" s="68">
        <v>0.39583333333333331</v>
      </c>
      <c r="C715" t="s">
        <v>119</v>
      </c>
      <c r="D715">
        <v>30.89</v>
      </c>
      <c r="E715">
        <v>6160</v>
      </c>
    </row>
    <row r="716" spans="1:5" x14ac:dyDescent="0.3">
      <c r="A716" s="66">
        <v>41841</v>
      </c>
      <c r="B716" s="68">
        <v>0.40625</v>
      </c>
      <c r="C716" t="s">
        <v>119</v>
      </c>
      <c r="D716">
        <v>30.95</v>
      </c>
      <c r="E716">
        <v>5557</v>
      </c>
    </row>
    <row r="717" spans="1:5" x14ac:dyDescent="0.3">
      <c r="A717" s="66">
        <v>41841</v>
      </c>
      <c r="B717" s="68">
        <v>0.41666666666666669</v>
      </c>
      <c r="C717" t="s">
        <v>119</v>
      </c>
      <c r="D717">
        <v>31.09</v>
      </c>
      <c r="E717">
        <v>5226</v>
      </c>
    </row>
    <row r="718" spans="1:5" x14ac:dyDescent="0.3">
      <c r="A718" s="66">
        <v>41841</v>
      </c>
      <c r="B718" s="68">
        <v>0.42708333333333331</v>
      </c>
      <c r="C718" t="s">
        <v>119</v>
      </c>
      <c r="D718">
        <v>31.16</v>
      </c>
      <c r="E718">
        <v>4902</v>
      </c>
    </row>
    <row r="719" spans="1:5" x14ac:dyDescent="0.3">
      <c r="A719" s="66">
        <v>41841</v>
      </c>
      <c r="B719" s="68">
        <v>0.4375</v>
      </c>
      <c r="C719" t="s">
        <v>119</v>
      </c>
      <c r="D719">
        <v>31.27</v>
      </c>
      <c r="E719">
        <v>4696</v>
      </c>
    </row>
    <row r="720" spans="1:5" x14ac:dyDescent="0.3">
      <c r="A720" s="66">
        <v>41841</v>
      </c>
      <c r="B720" s="68">
        <v>0.44791666666666669</v>
      </c>
      <c r="C720" t="s">
        <v>119</v>
      </c>
      <c r="D720">
        <v>31.46</v>
      </c>
      <c r="E720">
        <v>4589</v>
      </c>
    </row>
    <row r="721" spans="1:5" x14ac:dyDescent="0.3">
      <c r="A721" s="66">
        <v>41841</v>
      </c>
      <c r="B721" s="68">
        <v>0.45833333333333331</v>
      </c>
      <c r="C721" t="s">
        <v>119</v>
      </c>
      <c r="D721">
        <v>31.63</v>
      </c>
      <c r="E721">
        <v>4499</v>
      </c>
    </row>
    <row r="722" spans="1:5" x14ac:dyDescent="0.3">
      <c r="A722" s="66">
        <v>41841</v>
      </c>
      <c r="B722" s="68">
        <v>0.46875</v>
      </c>
      <c r="C722" t="s">
        <v>119</v>
      </c>
      <c r="D722">
        <v>31.55</v>
      </c>
      <c r="E722">
        <v>4602</v>
      </c>
    </row>
    <row r="723" spans="1:5" x14ac:dyDescent="0.3">
      <c r="A723" s="66">
        <v>41841</v>
      </c>
      <c r="B723" s="68">
        <v>0.47916666666666669</v>
      </c>
      <c r="C723" t="s">
        <v>119</v>
      </c>
      <c r="D723">
        <v>31.39</v>
      </c>
      <c r="E723">
        <v>5652</v>
      </c>
    </row>
    <row r="724" spans="1:5" x14ac:dyDescent="0.3">
      <c r="A724" s="66">
        <v>41841</v>
      </c>
      <c r="B724" s="68">
        <v>0.48958333333333331</v>
      </c>
      <c r="C724" t="s">
        <v>119</v>
      </c>
      <c r="D724">
        <v>31.45</v>
      </c>
      <c r="E724">
        <v>5416</v>
      </c>
    </row>
    <row r="725" spans="1:5" x14ac:dyDescent="0.3">
      <c r="A725" s="66">
        <v>41841</v>
      </c>
      <c r="B725" s="68">
        <v>0.5</v>
      </c>
      <c r="C725" t="s">
        <v>120</v>
      </c>
      <c r="D725">
        <v>31.39</v>
      </c>
      <c r="E725">
        <v>5353</v>
      </c>
    </row>
    <row r="726" spans="1:5" x14ac:dyDescent="0.3">
      <c r="A726" s="66">
        <v>41841</v>
      </c>
      <c r="B726" s="68">
        <v>0.51041666666666663</v>
      </c>
      <c r="C726" t="s">
        <v>120</v>
      </c>
      <c r="D726">
        <v>31.38</v>
      </c>
      <c r="E726">
        <v>5663</v>
      </c>
    </row>
    <row r="727" spans="1:5" x14ac:dyDescent="0.3">
      <c r="A727" s="66">
        <v>41841</v>
      </c>
      <c r="B727" s="68">
        <v>0.52083333333333337</v>
      </c>
      <c r="C727" t="s">
        <v>120</v>
      </c>
      <c r="D727">
        <v>31.76</v>
      </c>
      <c r="E727">
        <v>5390</v>
      </c>
    </row>
    <row r="728" spans="1:5" x14ac:dyDescent="0.3">
      <c r="A728" s="66">
        <v>41841</v>
      </c>
      <c r="B728" s="68">
        <v>0.53125</v>
      </c>
      <c r="C728" t="s">
        <v>120</v>
      </c>
      <c r="D728">
        <v>32.869999999999997</v>
      </c>
      <c r="E728">
        <v>4521</v>
      </c>
    </row>
    <row r="729" spans="1:5" x14ac:dyDescent="0.3">
      <c r="A729" s="66">
        <v>41841</v>
      </c>
      <c r="B729" s="68">
        <v>4.1666666666666664E-2</v>
      </c>
      <c r="C729" t="s">
        <v>120</v>
      </c>
      <c r="D729">
        <v>33.200000000000003</v>
      </c>
      <c r="E729">
        <v>4117</v>
      </c>
    </row>
    <row r="730" spans="1:5" x14ac:dyDescent="0.3">
      <c r="A730" s="66">
        <v>41841</v>
      </c>
      <c r="B730" s="68">
        <v>5.2083333333333336E-2</v>
      </c>
      <c r="C730" t="s">
        <v>120</v>
      </c>
      <c r="D730">
        <v>33.619999999999997</v>
      </c>
      <c r="E730">
        <v>3976</v>
      </c>
    </row>
    <row r="731" spans="1:5" x14ac:dyDescent="0.3">
      <c r="A731" s="66">
        <v>41841</v>
      </c>
      <c r="B731" s="68">
        <v>6.25E-2</v>
      </c>
      <c r="C731" t="s">
        <v>120</v>
      </c>
      <c r="D731">
        <v>33.869999999999997</v>
      </c>
      <c r="E731">
        <v>3918</v>
      </c>
    </row>
    <row r="732" spans="1:5" x14ac:dyDescent="0.3">
      <c r="A732" s="66">
        <v>41841</v>
      </c>
      <c r="B732" s="68">
        <v>7.2916666666666671E-2</v>
      </c>
      <c r="C732" t="s">
        <v>120</v>
      </c>
      <c r="D732">
        <v>34.06</v>
      </c>
      <c r="E732">
        <v>3806</v>
      </c>
    </row>
    <row r="733" spans="1:5" x14ac:dyDescent="0.3">
      <c r="A733" s="66">
        <v>41841</v>
      </c>
      <c r="B733" s="68">
        <v>8.3333333333333329E-2</v>
      </c>
      <c r="C733" t="s">
        <v>120</v>
      </c>
      <c r="D733">
        <v>34.36</v>
      </c>
      <c r="E733">
        <v>3704</v>
      </c>
    </row>
    <row r="734" spans="1:5" x14ac:dyDescent="0.3">
      <c r="A734" s="66">
        <v>41841</v>
      </c>
      <c r="B734" s="68">
        <v>9.375E-2</v>
      </c>
      <c r="C734" t="s">
        <v>120</v>
      </c>
      <c r="D734">
        <v>34.68</v>
      </c>
      <c r="E734">
        <v>3657</v>
      </c>
    </row>
    <row r="735" spans="1:5" x14ac:dyDescent="0.3">
      <c r="A735" s="66">
        <v>41841</v>
      </c>
      <c r="B735" s="68">
        <v>0.10416666666666667</v>
      </c>
      <c r="C735" t="s">
        <v>120</v>
      </c>
      <c r="D735">
        <v>34.659999999999997</v>
      </c>
      <c r="E735">
        <v>3629</v>
      </c>
    </row>
    <row r="736" spans="1:5" x14ac:dyDescent="0.3">
      <c r="A736" s="66">
        <v>41841</v>
      </c>
      <c r="B736" s="68">
        <v>0.11458333333333333</v>
      </c>
      <c r="C736" t="s">
        <v>120</v>
      </c>
      <c r="D736">
        <v>34.78</v>
      </c>
      <c r="E736">
        <v>3475</v>
      </c>
    </row>
    <row r="737" spans="1:5" x14ac:dyDescent="0.3">
      <c r="A737" s="66">
        <v>41841</v>
      </c>
      <c r="B737" s="68">
        <v>0.125</v>
      </c>
      <c r="C737" t="s">
        <v>120</v>
      </c>
      <c r="D737">
        <v>34.520000000000003</v>
      </c>
      <c r="E737">
        <v>3287</v>
      </c>
    </row>
    <row r="738" spans="1:5" x14ac:dyDescent="0.3">
      <c r="A738" s="66">
        <v>41841</v>
      </c>
      <c r="B738" s="68">
        <v>0.13541666666666666</v>
      </c>
      <c r="C738" t="s">
        <v>120</v>
      </c>
      <c r="D738">
        <v>34.31</v>
      </c>
      <c r="E738">
        <v>3219</v>
      </c>
    </row>
    <row r="739" spans="1:5" x14ac:dyDescent="0.3">
      <c r="A739" s="66">
        <v>41841</v>
      </c>
      <c r="B739" s="68">
        <v>0.14583333333333334</v>
      </c>
      <c r="C739" t="s">
        <v>120</v>
      </c>
      <c r="D739">
        <v>34.270000000000003</v>
      </c>
      <c r="E739">
        <v>3189</v>
      </c>
    </row>
    <row r="740" spans="1:5" x14ac:dyDescent="0.3">
      <c r="A740" s="66">
        <v>41841</v>
      </c>
      <c r="B740" s="68">
        <v>0.15625</v>
      </c>
      <c r="C740" t="s">
        <v>120</v>
      </c>
      <c r="D740">
        <v>33.909999999999997</v>
      </c>
      <c r="E740">
        <v>3417</v>
      </c>
    </row>
    <row r="741" spans="1:5" x14ac:dyDescent="0.3">
      <c r="A741" s="66">
        <v>41841</v>
      </c>
      <c r="B741" s="68">
        <v>0.16666666666666666</v>
      </c>
      <c r="C741" t="s">
        <v>120</v>
      </c>
      <c r="D741">
        <v>33.659999999999997</v>
      </c>
      <c r="E741">
        <v>3365</v>
      </c>
    </row>
    <row r="742" spans="1:5" x14ac:dyDescent="0.3">
      <c r="A742" s="66">
        <v>41841</v>
      </c>
      <c r="B742" s="68">
        <v>0.17708333333333334</v>
      </c>
      <c r="C742" t="s">
        <v>120</v>
      </c>
      <c r="D742">
        <v>33.119999999999997</v>
      </c>
      <c r="E742">
        <v>3303</v>
      </c>
    </row>
    <row r="743" spans="1:5" x14ac:dyDescent="0.3">
      <c r="A743" s="66">
        <v>41841</v>
      </c>
      <c r="B743" s="68">
        <v>0.1875</v>
      </c>
      <c r="C743" t="s">
        <v>120</v>
      </c>
      <c r="D743">
        <v>33.049999999999997</v>
      </c>
      <c r="E743">
        <v>3266</v>
      </c>
    </row>
    <row r="744" spans="1:5" x14ac:dyDescent="0.3">
      <c r="A744" s="66">
        <v>41841</v>
      </c>
      <c r="B744" s="68">
        <v>0.19791666666666666</v>
      </c>
      <c r="C744" t="s">
        <v>120</v>
      </c>
      <c r="D744">
        <v>32.99</v>
      </c>
      <c r="E744">
        <v>3265</v>
      </c>
    </row>
    <row r="745" spans="1:5" x14ac:dyDescent="0.3">
      <c r="A745" s="66">
        <v>41841</v>
      </c>
      <c r="B745" s="68">
        <v>0.20833333333333334</v>
      </c>
      <c r="C745" t="s">
        <v>120</v>
      </c>
      <c r="D745">
        <v>33.11</v>
      </c>
      <c r="E745">
        <v>3297</v>
      </c>
    </row>
    <row r="746" spans="1:5" x14ac:dyDescent="0.3">
      <c r="A746" s="66">
        <v>41841</v>
      </c>
      <c r="B746" s="68">
        <v>0.21875</v>
      </c>
      <c r="C746" t="s">
        <v>120</v>
      </c>
      <c r="D746">
        <v>32.93</v>
      </c>
      <c r="E746">
        <v>3313</v>
      </c>
    </row>
    <row r="747" spans="1:5" x14ac:dyDescent="0.3">
      <c r="A747" s="66">
        <v>41841</v>
      </c>
      <c r="B747" s="68">
        <v>0.22916666666666666</v>
      </c>
      <c r="C747" t="s">
        <v>120</v>
      </c>
      <c r="D747">
        <v>32.93</v>
      </c>
      <c r="E747">
        <v>3345</v>
      </c>
    </row>
    <row r="748" spans="1:5" x14ac:dyDescent="0.3">
      <c r="A748" s="66">
        <v>41841</v>
      </c>
      <c r="B748" s="68">
        <v>0.23958333333333334</v>
      </c>
      <c r="C748" t="s">
        <v>120</v>
      </c>
      <c r="D748">
        <v>32.96</v>
      </c>
      <c r="E748">
        <v>3414</v>
      </c>
    </row>
    <row r="749" spans="1:5" x14ac:dyDescent="0.3">
      <c r="A749" s="66">
        <v>41841</v>
      </c>
      <c r="B749" s="68">
        <v>0.25</v>
      </c>
      <c r="C749" t="s">
        <v>120</v>
      </c>
      <c r="D749">
        <v>32.75</v>
      </c>
      <c r="E749">
        <v>3429</v>
      </c>
    </row>
    <row r="750" spans="1:5" x14ac:dyDescent="0.3">
      <c r="A750" s="66">
        <v>41841</v>
      </c>
      <c r="B750" s="68">
        <v>0.26041666666666669</v>
      </c>
      <c r="C750" t="s">
        <v>120</v>
      </c>
      <c r="D750">
        <v>32.22</v>
      </c>
      <c r="E750">
        <v>3314</v>
      </c>
    </row>
    <row r="751" spans="1:5" x14ac:dyDescent="0.3">
      <c r="A751" s="66">
        <v>41841</v>
      </c>
      <c r="B751" s="68">
        <v>0.27083333333333331</v>
      </c>
      <c r="C751" t="s">
        <v>120</v>
      </c>
      <c r="D751">
        <v>32.1</v>
      </c>
      <c r="E751">
        <v>3178</v>
      </c>
    </row>
    <row r="752" spans="1:5" x14ac:dyDescent="0.3">
      <c r="A752" s="66">
        <v>41841</v>
      </c>
      <c r="B752" s="68">
        <v>0.28125</v>
      </c>
      <c r="C752" t="s">
        <v>120</v>
      </c>
      <c r="D752">
        <v>32.06</v>
      </c>
      <c r="E752">
        <v>3181</v>
      </c>
    </row>
    <row r="753" spans="1:5" x14ac:dyDescent="0.3">
      <c r="A753" s="66">
        <v>41841</v>
      </c>
      <c r="B753" s="68">
        <v>0.29166666666666669</v>
      </c>
      <c r="C753" t="s">
        <v>120</v>
      </c>
      <c r="D753">
        <v>32.020000000000003</v>
      </c>
      <c r="E753">
        <v>3176</v>
      </c>
    </row>
    <row r="754" spans="1:5" x14ac:dyDescent="0.3">
      <c r="A754" s="66">
        <v>41841</v>
      </c>
      <c r="B754" s="68">
        <v>0.30208333333333331</v>
      </c>
      <c r="C754" t="s">
        <v>120</v>
      </c>
      <c r="D754">
        <v>31.99</v>
      </c>
      <c r="E754">
        <v>3164</v>
      </c>
    </row>
    <row r="755" spans="1:5" x14ac:dyDescent="0.3">
      <c r="A755" s="66">
        <v>41841</v>
      </c>
      <c r="B755" s="68">
        <v>0.3125</v>
      </c>
      <c r="C755" t="s">
        <v>120</v>
      </c>
      <c r="D755">
        <v>31.95</v>
      </c>
      <c r="E755">
        <v>3170</v>
      </c>
    </row>
    <row r="756" spans="1:5" x14ac:dyDescent="0.3">
      <c r="A756" s="66">
        <v>41841</v>
      </c>
      <c r="B756" s="68">
        <v>0.32291666666666669</v>
      </c>
      <c r="C756" t="s">
        <v>120</v>
      </c>
      <c r="D756">
        <v>31.93</v>
      </c>
      <c r="E756">
        <v>3180</v>
      </c>
    </row>
    <row r="757" spans="1:5" x14ac:dyDescent="0.3">
      <c r="A757" s="66">
        <v>41841</v>
      </c>
      <c r="B757" s="68">
        <v>0.33333333333333331</v>
      </c>
      <c r="C757" t="s">
        <v>120</v>
      </c>
      <c r="D757">
        <v>31.9</v>
      </c>
      <c r="E757">
        <v>2957</v>
      </c>
    </row>
    <row r="758" spans="1:5" x14ac:dyDescent="0.3">
      <c r="A758" s="66">
        <v>41841</v>
      </c>
      <c r="B758" s="68">
        <v>0.34375</v>
      </c>
      <c r="C758" t="s">
        <v>120</v>
      </c>
      <c r="D758">
        <v>31.51</v>
      </c>
      <c r="E758">
        <v>2822</v>
      </c>
    </row>
    <row r="759" spans="1:5" x14ac:dyDescent="0.3">
      <c r="A759" s="66">
        <v>41841</v>
      </c>
      <c r="B759" s="68">
        <v>0.35416666666666669</v>
      </c>
      <c r="C759" t="s">
        <v>120</v>
      </c>
      <c r="D759">
        <v>31.46</v>
      </c>
      <c r="E759">
        <v>2873</v>
      </c>
    </row>
    <row r="760" spans="1:5" x14ac:dyDescent="0.3">
      <c r="A760" s="66">
        <v>41841</v>
      </c>
      <c r="B760" s="68">
        <v>0.36458333333333331</v>
      </c>
      <c r="C760" t="s">
        <v>120</v>
      </c>
      <c r="D760">
        <v>31.51</v>
      </c>
      <c r="E760">
        <v>2935</v>
      </c>
    </row>
    <row r="761" spans="1:5" x14ac:dyDescent="0.3">
      <c r="A761" s="66">
        <v>41841</v>
      </c>
      <c r="B761" s="68">
        <v>0.375</v>
      </c>
      <c r="C761" t="s">
        <v>120</v>
      </c>
      <c r="D761">
        <v>31.46</v>
      </c>
      <c r="E761">
        <v>2918</v>
      </c>
    </row>
    <row r="762" spans="1:5" x14ac:dyDescent="0.3">
      <c r="A762" s="66">
        <v>41841</v>
      </c>
      <c r="B762" s="68">
        <v>0.38541666666666669</v>
      </c>
      <c r="C762" t="s">
        <v>120</v>
      </c>
      <c r="D762">
        <v>31.41</v>
      </c>
      <c r="E762">
        <v>2938</v>
      </c>
    </row>
    <row r="763" spans="1:5" x14ac:dyDescent="0.3">
      <c r="A763" s="66">
        <v>41841</v>
      </c>
      <c r="B763" s="68">
        <v>0.39583333333333331</v>
      </c>
      <c r="C763" t="s">
        <v>120</v>
      </c>
      <c r="D763">
        <v>31.39</v>
      </c>
      <c r="E763">
        <v>3374</v>
      </c>
    </row>
    <row r="764" spans="1:5" x14ac:dyDescent="0.3">
      <c r="A764" s="66">
        <v>41841</v>
      </c>
      <c r="B764" s="68">
        <v>0.40625</v>
      </c>
      <c r="C764" t="s">
        <v>120</v>
      </c>
      <c r="D764">
        <v>31.44</v>
      </c>
      <c r="E764">
        <v>3795</v>
      </c>
    </row>
    <row r="765" spans="1:5" x14ac:dyDescent="0.3">
      <c r="A765" s="66">
        <v>41841</v>
      </c>
      <c r="B765" s="68">
        <v>0.41666666666666669</v>
      </c>
      <c r="C765" t="s">
        <v>120</v>
      </c>
      <c r="D765">
        <v>31.47</v>
      </c>
      <c r="E765">
        <v>4265</v>
      </c>
    </row>
    <row r="766" spans="1:5" x14ac:dyDescent="0.3">
      <c r="A766" s="66">
        <v>41841</v>
      </c>
      <c r="B766" s="68">
        <v>0.42708333333333331</v>
      </c>
      <c r="C766" t="s">
        <v>120</v>
      </c>
      <c r="D766">
        <v>31.48</v>
      </c>
      <c r="E766">
        <v>4309</v>
      </c>
    </row>
    <row r="767" spans="1:5" x14ac:dyDescent="0.3">
      <c r="A767" s="66">
        <v>41841</v>
      </c>
      <c r="B767" s="68">
        <v>0.4375</v>
      </c>
      <c r="C767" t="s">
        <v>120</v>
      </c>
      <c r="D767">
        <v>31.45</v>
      </c>
      <c r="E767">
        <v>4738</v>
      </c>
    </row>
    <row r="768" spans="1:5" x14ac:dyDescent="0.3">
      <c r="A768" s="66">
        <v>41841</v>
      </c>
      <c r="B768" s="68">
        <v>0.44791666666666669</v>
      </c>
      <c r="C768" t="s">
        <v>120</v>
      </c>
      <c r="D768">
        <v>31.47</v>
      </c>
      <c r="E768">
        <v>4722</v>
      </c>
    </row>
    <row r="769" spans="1:5" x14ac:dyDescent="0.3">
      <c r="A769" s="66">
        <v>41841</v>
      </c>
      <c r="B769" s="68">
        <v>0.45833333333333331</v>
      </c>
      <c r="C769" t="s">
        <v>120</v>
      </c>
      <c r="D769">
        <v>31.43</v>
      </c>
      <c r="E769">
        <v>5104</v>
      </c>
    </row>
    <row r="770" spans="1:5" x14ac:dyDescent="0.3">
      <c r="A770" s="66">
        <v>41841</v>
      </c>
      <c r="B770" s="68">
        <v>0.46875</v>
      </c>
      <c r="C770" t="s">
        <v>120</v>
      </c>
      <c r="D770">
        <v>31.32</v>
      </c>
      <c r="E770">
        <v>4128</v>
      </c>
    </row>
    <row r="771" spans="1:5" x14ac:dyDescent="0.3">
      <c r="A771" s="66">
        <v>41841</v>
      </c>
      <c r="B771" s="68">
        <v>0.47916666666666669</v>
      </c>
      <c r="C771" t="s">
        <v>120</v>
      </c>
      <c r="D771">
        <v>31.25</v>
      </c>
      <c r="E771">
        <v>3881</v>
      </c>
    </row>
    <row r="772" spans="1:5" x14ac:dyDescent="0.3">
      <c r="A772" s="66">
        <v>41841</v>
      </c>
      <c r="B772" s="68">
        <v>0.48958333333333331</v>
      </c>
      <c r="C772" t="s">
        <v>120</v>
      </c>
      <c r="D772">
        <v>31.24</v>
      </c>
      <c r="E772">
        <v>3867</v>
      </c>
    </row>
    <row r="773" spans="1:5" x14ac:dyDescent="0.3">
      <c r="A773" s="66">
        <v>41842</v>
      </c>
      <c r="B773" s="68">
        <v>0.5</v>
      </c>
      <c r="C773" t="s">
        <v>119</v>
      </c>
      <c r="D773">
        <v>31.19</v>
      </c>
      <c r="E773">
        <v>3939</v>
      </c>
    </row>
    <row r="774" spans="1:5" x14ac:dyDescent="0.3">
      <c r="A774" s="66">
        <v>41842</v>
      </c>
      <c r="B774" s="68">
        <v>0.51041666666666663</v>
      </c>
      <c r="C774" t="s">
        <v>119</v>
      </c>
      <c r="D774">
        <v>31.13</v>
      </c>
      <c r="E774">
        <v>4081</v>
      </c>
    </row>
    <row r="775" spans="1:5" x14ac:dyDescent="0.3">
      <c r="A775" s="66">
        <v>41842</v>
      </c>
      <c r="B775" s="68">
        <v>0.52083333333333337</v>
      </c>
      <c r="C775" t="s">
        <v>119</v>
      </c>
      <c r="D775">
        <v>31.03</v>
      </c>
      <c r="E775">
        <v>4313</v>
      </c>
    </row>
    <row r="776" spans="1:5" x14ac:dyDescent="0.3">
      <c r="A776" s="66">
        <v>41842</v>
      </c>
      <c r="B776" s="68">
        <v>0.53125</v>
      </c>
      <c r="C776" t="s">
        <v>119</v>
      </c>
      <c r="D776">
        <v>31.03</v>
      </c>
      <c r="E776">
        <v>4451</v>
      </c>
    </row>
    <row r="777" spans="1:5" x14ac:dyDescent="0.3">
      <c r="A777" s="66">
        <v>41842</v>
      </c>
      <c r="B777" s="68">
        <v>4.1666666666666664E-2</v>
      </c>
      <c r="C777" t="s">
        <v>119</v>
      </c>
      <c r="D777">
        <v>30.99</v>
      </c>
      <c r="E777">
        <v>4470</v>
      </c>
    </row>
    <row r="778" spans="1:5" x14ac:dyDescent="0.3">
      <c r="A778" s="66">
        <v>41842</v>
      </c>
      <c r="B778" s="68">
        <v>5.2083333333333336E-2</v>
      </c>
      <c r="C778" t="s">
        <v>119</v>
      </c>
      <c r="D778">
        <v>30.9</v>
      </c>
      <c r="E778">
        <v>4610</v>
      </c>
    </row>
    <row r="779" spans="1:5" x14ac:dyDescent="0.3">
      <c r="A779" s="66">
        <v>41842</v>
      </c>
      <c r="B779" s="68">
        <v>6.25E-2</v>
      </c>
      <c r="C779" t="s">
        <v>119</v>
      </c>
      <c r="D779">
        <v>30.89</v>
      </c>
      <c r="E779">
        <v>4607</v>
      </c>
    </row>
    <row r="780" spans="1:5" x14ac:dyDescent="0.3">
      <c r="A780" s="66">
        <v>41842</v>
      </c>
      <c r="B780" s="68">
        <v>7.2916666666666671E-2</v>
      </c>
      <c r="C780" t="s">
        <v>119</v>
      </c>
      <c r="D780">
        <v>30.83</v>
      </c>
      <c r="E780">
        <v>4444</v>
      </c>
    </row>
    <row r="781" spans="1:5" x14ac:dyDescent="0.3">
      <c r="A781" s="66">
        <v>41842</v>
      </c>
      <c r="B781" s="68">
        <v>8.3333333333333329E-2</v>
      </c>
      <c r="C781" t="s">
        <v>119</v>
      </c>
      <c r="D781">
        <v>30.72</v>
      </c>
      <c r="E781">
        <v>4293</v>
      </c>
    </row>
    <row r="782" spans="1:5" x14ac:dyDescent="0.3">
      <c r="A782" s="66">
        <v>41842</v>
      </c>
      <c r="B782" s="68">
        <v>9.375E-2</v>
      </c>
      <c r="C782" t="s">
        <v>119</v>
      </c>
      <c r="D782">
        <v>30.58</v>
      </c>
      <c r="E782">
        <v>4253</v>
      </c>
    </row>
    <row r="783" spans="1:5" x14ac:dyDescent="0.3">
      <c r="A783" s="66">
        <v>41842</v>
      </c>
      <c r="B783" s="68">
        <v>0.10416666666666667</v>
      </c>
      <c r="C783" t="s">
        <v>119</v>
      </c>
      <c r="D783">
        <v>30.54</v>
      </c>
      <c r="E783">
        <v>4254</v>
      </c>
    </row>
    <row r="784" spans="1:5" x14ac:dyDescent="0.3">
      <c r="A784" s="66">
        <v>41842</v>
      </c>
      <c r="B784" s="68">
        <v>0.11458333333333333</v>
      </c>
      <c r="C784" t="s">
        <v>119</v>
      </c>
      <c r="D784">
        <v>30.52</v>
      </c>
      <c r="E784">
        <v>4241</v>
      </c>
    </row>
    <row r="785" spans="1:5" x14ac:dyDescent="0.3">
      <c r="A785" s="66">
        <v>41842</v>
      </c>
      <c r="B785" s="68">
        <v>0.125</v>
      </c>
      <c r="C785" t="s">
        <v>119</v>
      </c>
      <c r="D785">
        <v>30.49</v>
      </c>
      <c r="E785">
        <v>4328</v>
      </c>
    </row>
    <row r="786" spans="1:5" x14ac:dyDescent="0.3">
      <c r="A786" s="66">
        <v>41842</v>
      </c>
      <c r="B786" s="68">
        <v>0.13541666666666666</v>
      </c>
      <c r="C786" t="s">
        <v>119</v>
      </c>
      <c r="D786">
        <v>30.5</v>
      </c>
      <c r="E786">
        <v>4311</v>
      </c>
    </row>
    <row r="787" spans="1:5" x14ac:dyDescent="0.3">
      <c r="A787" s="66">
        <v>41842</v>
      </c>
      <c r="B787" s="68">
        <v>0.14583333333333334</v>
      </c>
      <c r="C787" t="s">
        <v>119</v>
      </c>
      <c r="D787">
        <v>30.47</v>
      </c>
      <c r="E787">
        <v>4303</v>
      </c>
    </row>
    <row r="788" spans="1:5" x14ac:dyDescent="0.3">
      <c r="A788" s="66">
        <v>41842</v>
      </c>
      <c r="B788" s="68">
        <v>0.15625</v>
      </c>
      <c r="C788" t="s">
        <v>119</v>
      </c>
      <c r="D788">
        <v>30.47</v>
      </c>
      <c r="E788">
        <v>4284</v>
      </c>
    </row>
    <row r="789" spans="1:5" x14ac:dyDescent="0.3">
      <c r="A789" s="66">
        <v>41842</v>
      </c>
      <c r="B789" s="68">
        <v>0.16666666666666666</v>
      </c>
      <c r="C789" t="s">
        <v>119</v>
      </c>
      <c r="D789">
        <v>30.38</v>
      </c>
      <c r="E789">
        <v>4473</v>
      </c>
    </row>
    <row r="790" spans="1:5" x14ac:dyDescent="0.3">
      <c r="A790" s="66">
        <v>41842</v>
      </c>
      <c r="B790" s="68">
        <v>0.17708333333333334</v>
      </c>
      <c r="C790" t="s">
        <v>119</v>
      </c>
      <c r="D790">
        <v>30.38</v>
      </c>
      <c r="E790">
        <v>4796</v>
      </c>
    </row>
    <row r="791" spans="1:5" x14ac:dyDescent="0.3">
      <c r="A791" s="66">
        <v>41842</v>
      </c>
      <c r="B791" s="68">
        <v>0.1875</v>
      </c>
      <c r="C791" t="s">
        <v>119</v>
      </c>
      <c r="D791">
        <v>30.46</v>
      </c>
      <c r="E791">
        <v>4671</v>
      </c>
    </row>
    <row r="792" spans="1:5" x14ac:dyDescent="0.3">
      <c r="A792" s="66">
        <v>41842</v>
      </c>
      <c r="B792" s="68">
        <v>0.19791666666666666</v>
      </c>
      <c r="C792" t="s">
        <v>119</v>
      </c>
      <c r="D792">
        <v>30.34</v>
      </c>
      <c r="E792">
        <v>4602</v>
      </c>
    </row>
    <row r="793" spans="1:5" x14ac:dyDescent="0.3">
      <c r="A793" s="66">
        <v>41842</v>
      </c>
      <c r="B793" s="68">
        <v>0.20833333333333334</v>
      </c>
      <c r="C793" t="s">
        <v>119</v>
      </c>
      <c r="D793">
        <v>30.3</v>
      </c>
      <c r="E793">
        <v>4431</v>
      </c>
    </row>
    <row r="794" spans="1:5" x14ac:dyDescent="0.3">
      <c r="A794" s="66">
        <v>41842</v>
      </c>
      <c r="B794" s="68">
        <v>0.21875</v>
      </c>
      <c r="C794" t="s">
        <v>119</v>
      </c>
      <c r="D794">
        <v>30.22</v>
      </c>
      <c r="E794">
        <v>4245</v>
      </c>
    </row>
    <row r="795" spans="1:5" x14ac:dyDescent="0.3">
      <c r="A795" s="66">
        <v>41842</v>
      </c>
      <c r="B795" s="68">
        <v>0.22916666666666666</v>
      </c>
      <c r="C795" t="s">
        <v>119</v>
      </c>
      <c r="D795">
        <v>30.17</v>
      </c>
      <c r="E795">
        <v>4045</v>
      </c>
    </row>
    <row r="796" spans="1:5" x14ac:dyDescent="0.3">
      <c r="A796" s="66">
        <v>41842</v>
      </c>
      <c r="B796" s="68">
        <v>0.23958333333333334</v>
      </c>
      <c r="C796" t="s">
        <v>119</v>
      </c>
      <c r="D796">
        <v>30.17</v>
      </c>
      <c r="E796">
        <v>3944</v>
      </c>
    </row>
    <row r="797" spans="1:5" x14ac:dyDescent="0.3">
      <c r="A797" s="66">
        <v>41842</v>
      </c>
      <c r="B797" s="68">
        <v>0.25</v>
      </c>
      <c r="C797" t="s">
        <v>119</v>
      </c>
      <c r="D797">
        <v>30.15</v>
      </c>
      <c r="E797">
        <v>3918</v>
      </c>
    </row>
    <row r="798" spans="1:5" x14ac:dyDescent="0.3">
      <c r="A798" s="66">
        <v>41842</v>
      </c>
      <c r="B798" s="68">
        <v>0.26041666666666669</v>
      </c>
      <c r="C798" t="s">
        <v>119</v>
      </c>
      <c r="D798">
        <v>30.12</v>
      </c>
      <c r="E798">
        <v>3903</v>
      </c>
    </row>
    <row r="799" spans="1:5" x14ac:dyDescent="0.3">
      <c r="A799" s="66">
        <v>41842</v>
      </c>
      <c r="B799" s="68">
        <v>0.27083333333333331</v>
      </c>
      <c r="C799" t="s">
        <v>119</v>
      </c>
      <c r="D799">
        <v>30.11</v>
      </c>
      <c r="E799">
        <v>3910</v>
      </c>
    </row>
    <row r="800" spans="1:5" x14ac:dyDescent="0.3">
      <c r="A800" s="66">
        <v>41842</v>
      </c>
      <c r="B800" s="68">
        <v>0.28125</v>
      </c>
      <c r="C800" t="s">
        <v>119</v>
      </c>
      <c r="D800">
        <v>30.1</v>
      </c>
      <c r="E800">
        <v>4038</v>
      </c>
    </row>
    <row r="801" spans="1:5" x14ac:dyDescent="0.3">
      <c r="A801" s="66">
        <v>41842</v>
      </c>
      <c r="B801" s="68">
        <v>0.29166666666666669</v>
      </c>
      <c r="C801" t="s">
        <v>119</v>
      </c>
      <c r="D801">
        <v>30.11</v>
      </c>
      <c r="E801">
        <v>4031</v>
      </c>
    </row>
    <row r="802" spans="1:5" x14ac:dyDescent="0.3">
      <c r="A802" s="66">
        <v>41842</v>
      </c>
      <c r="B802" s="68">
        <v>0.30208333333333331</v>
      </c>
      <c r="C802" t="s">
        <v>119</v>
      </c>
      <c r="D802">
        <v>30.06</v>
      </c>
      <c r="E802">
        <v>4251</v>
      </c>
    </row>
    <row r="803" spans="1:5" x14ac:dyDescent="0.3">
      <c r="A803" s="66">
        <v>41842</v>
      </c>
      <c r="B803" s="68">
        <v>0.3125</v>
      </c>
      <c r="C803" t="s">
        <v>119</v>
      </c>
      <c r="D803">
        <v>30.12</v>
      </c>
      <c r="E803">
        <v>5972</v>
      </c>
    </row>
    <row r="804" spans="1:5" x14ac:dyDescent="0.3">
      <c r="A804" s="66">
        <v>41842</v>
      </c>
      <c r="B804" s="68">
        <v>0.32291666666666669</v>
      </c>
      <c r="C804" t="s">
        <v>119</v>
      </c>
      <c r="D804">
        <v>30.29</v>
      </c>
      <c r="E804">
        <v>6520</v>
      </c>
    </row>
    <row r="805" spans="1:5" x14ac:dyDescent="0.3">
      <c r="A805" s="66">
        <v>41842</v>
      </c>
      <c r="B805" s="68">
        <v>0.33333333333333331</v>
      </c>
      <c r="C805" t="s">
        <v>119</v>
      </c>
      <c r="D805">
        <v>30.41</v>
      </c>
      <c r="E805">
        <v>6216</v>
      </c>
    </row>
    <row r="806" spans="1:5" x14ac:dyDescent="0.3">
      <c r="A806" s="66">
        <v>41842</v>
      </c>
      <c r="B806" s="68">
        <v>0.34375</v>
      </c>
      <c r="C806" t="s">
        <v>119</v>
      </c>
      <c r="D806">
        <v>30.32</v>
      </c>
      <c r="E806">
        <v>6169</v>
      </c>
    </row>
    <row r="807" spans="1:5" x14ac:dyDescent="0.3">
      <c r="A807" s="66">
        <v>41842</v>
      </c>
      <c r="B807" s="68">
        <v>0.35416666666666669</v>
      </c>
      <c r="C807" t="s">
        <v>119</v>
      </c>
      <c r="D807">
        <v>30.41</v>
      </c>
      <c r="E807">
        <v>6564</v>
      </c>
    </row>
    <row r="808" spans="1:5" x14ac:dyDescent="0.3">
      <c r="A808" s="66">
        <v>41842</v>
      </c>
      <c r="B808" s="68">
        <v>0.36458333333333331</v>
      </c>
      <c r="C808" t="s">
        <v>119</v>
      </c>
      <c r="D808">
        <v>30.46</v>
      </c>
      <c r="E808">
        <v>6731</v>
      </c>
    </row>
    <row r="809" spans="1:5" x14ac:dyDescent="0.3">
      <c r="A809" s="66">
        <v>41842</v>
      </c>
      <c r="B809" s="68">
        <v>0.375</v>
      </c>
      <c r="C809" t="s">
        <v>119</v>
      </c>
      <c r="D809">
        <v>30.54</v>
      </c>
      <c r="E809">
        <v>6774</v>
      </c>
    </row>
    <row r="810" spans="1:5" x14ac:dyDescent="0.3">
      <c r="A810" s="66">
        <v>41842</v>
      </c>
      <c r="B810" s="68">
        <v>0.38541666666666669</v>
      </c>
      <c r="C810" t="s">
        <v>119</v>
      </c>
      <c r="D810">
        <v>30.63</v>
      </c>
      <c r="E810">
        <v>6649</v>
      </c>
    </row>
    <row r="811" spans="1:5" x14ac:dyDescent="0.3">
      <c r="A811" s="66">
        <v>41842</v>
      </c>
      <c r="B811" s="68">
        <v>0.39583333333333331</v>
      </c>
      <c r="C811" t="s">
        <v>119</v>
      </c>
      <c r="D811">
        <v>30.69</v>
      </c>
      <c r="E811">
        <v>6397</v>
      </c>
    </row>
    <row r="812" spans="1:5" x14ac:dyDescent="0.3">
      <c r="A812" s="66">
        <v>41842</v>
      </c>
      <c r="B812" s="68">
        <v>0.40625</v>
      </c>
      <c r="C812" t="s">
        <v>119</v>
      </c>
      <c r="D812">
        <v>30.72</v>
      </c>
      <c r="E812">
        <v>6357</v>
      </c>
    </row>
    <row r="813" spans="1:5" x14ac:dyDescent="0.3">
      <c r="A813" s="66">
        <v>41842</v>
      </c>
      <c r="B813" s="68">
        <v>0.41666666666666669</v>
      </c>
      <c r="C813" t="s">
        <v>119</v>
      </c>
      <c r="D813">
        <v>30.66</v>
      </c>
      <c r="E813">
        <v>6245</v>
      </c>
    </row>
    <row r="814" spans="1:5" x14ac:dyDescent="0.3">
      <c r="A814" s="66">
        <v>41842</v>
      </c>
      <c r="B814" s="68">
        <v>0.42708333333333331</v>
      </c>
      <c r="C814" t="s">
        <v>119</v>
      </c>
      <c r="D814">
        <v>30.75</v>
      </c>
      <c r="E814">
        <v>5983</v>
      </c>
    </row>
    <row r="815" spans="1:5" x14ac:dyDescent="0.3">
      <c r="A815" s="66">
        <v>41842</v>
      </c>
      <c r="B815" s="68">
        <v>0.4375</v>
      </c>
      <c r="C815" t="s">
        <v>119</v>
      </c>
      <c r="D815">
        <v>30.79</v>
      </c>
      <c r="E815">
        <v>5877</v>
      </c>
    </row>
    <row r="816" spans="1:5" x14ac:dyDescent="0.3">
      <c r="A816" s="66">
        <v>41842</v>
      </c>
      <c r="B816" s="68">
        <v>0.44791666666666669</v>
      </c>
      <c r="C816" t="s">
        <v>119</v>
      </c>
      <c r="D816">
        <v>30.8</v>
      </c>
      <c r="E816">
        <v>6085</v>
      </c>
    </row>
    <row r="817" spans="1:5" x14ac:dyDescent="0.3">
      <c r="A817" s="66">
        <v>41842</v>
      </c>
      <c r="B817" s="68">
        <v>0.45833333333333331</v>
      </c>
      <c r="C817" t="s">
        <v>119</v>
      </c>
      <c r="D817">
        <v>30.84</v>
      </c>
      <c r="E817">
        <v>7054</v>
      </c>
    </row>
    <row r="818" spans="1:5" x14ac:dyDescent="0.3">
      <c r="A818" s="66">
        <v>41842</v>
      </c>
      <c r="B818" s="68">
        <v>0.46875</v>
      </c>
      <c r="C818" t="s">
        <v>119</v>
      </c>
      <c r="D818">
        <v>30.82</v>
      </c>
      <c r="E818">
        <v>6989</v>
      </c>
    </row>
    <row r="819" spans="1:5" x14ac:dyDescent="0.3">
      <c r="A819" s="66">
        <v>41842</v>
      </c>
      <c r="B819" s="68">
        <v>0.47916666666666669</v>
      </c>
      <c r="C819" t="s">
        <v>119</v>
      </c>
      <c r="D819">
        <v>30.82</v>
      </c>
      <c r="E819">
        <v>6799</v>
      </c>
    </row>
    <row r="820" spans="1:5" x14ac:dyDescent="0.3">
      <c r="A820" s="66">
        <v>41842</v>
      </c>
      <c r="B820" s="68">
        <v>0.48958333333333331</v>
      </c>
      <c r="C820" t="s">
        <v>119</v>
      </c>
      <c r="D820">
        <v>30.9</v>
      </c>
      <c r="E820">
        <v>7028</v>
      </c>
    </row>
    <row r="821" spans="1:5" x14ac:dyDescent="0.3">
      <c r="A821" s="66">
        <v>41842</v>
      </c>
      <c r="B821" s="68">
        <v>0.5</v>
      </c>
      <c r="C821" t="s">
        <v>120</v>
      </c>
      <c r="D821">
        <v>30.83</v>
      </c>
      <c r="E821">
        <v>7835</v>
      </c>
    </row>
    <row r="822" spans="1:5" x14ac:dyDescent="0.3">
      <c r="A822" s="66">
        <v>41842</v>
      </c>
      <c r="B822" s="68">
        <v>0.51041666666666663</v>
      </c>
      <c r="C822" t="s">
        <v>120</v>
      </c>
      <c r="D822">
        <v>30.77</v>
      </c>
      <c r="E822">
        <v>7820</v>
      </c>
    </row>
    <row r="823" spans="1:5" x14ac:dyDescent="0.3">
      <c r="A823" s="66">
        <v>41842</v>
      </c>
      <c r="B823" s="68">
        <v>0.52083333333333337</v>
      </c>
      <c r="C823" t="s">
        <v>120</v>
      </c>
      <c r="D823">
        <v>30.77</v>
      </c>
      <c r="E823">
        <v>7246</v>
      </c>
    </row>
    <row r="824" spans="1:5" x14ac:dyDescent="0.3">
      <c r="A824" s="66">
        <v>41842</v>
      </c>
      <c r="B824" s="68">
        <v>0.53125</v>
      </c>
      <c r="C824" t="s">
        <v>120</v>
      </c>
      <c r="D824">
        <v>30.85</v>
      </c>
      <c r="E824">
        <v>7581</v>
      </c>
    </row>
    <row r="825" spans="1:5" x14ac:dyDescent="0.3">
      <c r="A825" s="66">
        <v>41842</v>
      </c>
      <c r="B825" s="68">
        <v>4.1666666666666664E-2</v>
      </c>
      <c r="C825" t="s">
        <v>120</v>
      </c>
      <c r="D825">
        <v>30.86</v>
      </c>
      <c r="E825">
        <v>7647</v>
      </c>
    </row>
    <row r="826" spans="1:5" x14ac:dyDescent="0.3">
      <c r="A826" s="66">
        <v>41842</v>
      </c>
      <c r="B826" s="68">
        <v>5.2083333333333336E-2</v>
      </c>
      <c r="C826" t="s">
        <v>120</v>
      </c>
      <c r="D826">
        <v>30.82</v>
      </c>
      <c r="E826">
        <v>7075</v>
      </c>
    </row>
    <row r="827" spans="1:5" x14ac:dyDescent="0.3">
      <c r="A827" s="66">
        <v>41842</v>
      </c>
      <c r="B827" s="68">
        <v>6.25E-2</v>
      </c>
      <c r="C827" t="s">
        <v>120</v>
      </c>
      <c r="D827">
        <v>30.78</v>
      </c>
      <c r="E827">
        <v>6809</v>
      </c>
    </row>
    <row r="828" spans="1:5" x14ac:dyDescent="0.3">
      <c r="A828" s="66">
        <v>41842</v>
      </c>
      <c r="B828" s="68">
        <v>7.2916666666666671E-2</v>
      </c>
      <c r="C828" t="s">
        <v>120</v>
      </c>
      <c r="D828">
        <v>30.74</v>
      </c>
      <c r="E828">
        <v>6866</v>
      </c>
    </row>
    <row r="829" spans="1:5" x14ac:dyDescent="0.3">
      <c r="A829" s="66">
        <v>41842</v>
      </c>
      <c r="B829" s="68">
        <v>8.3333333333333329E-2</v>
      </c>
      <c r="C829" t="s">
        <v>120</v>
      </c>
      <c r="D829">
        <v>30.75</v>
      </c>
      <c r="E829">
        <v>6474</v>
      </c>
    </row>
    <row r="830" spans="1:5" x14ac:dyDescent="0.3">
      <c r="A830" s="66">
        <v>41842</v>
      </c>
      <c r="B830" s="68">
        <v>9.375E-2</v>
      </c>
      <c r="C830" t="s">
        <v>120</v>
      </c>
      <c r="D830">
        <v>30.8</v>
      </c>
      <c r="E830">
        <v>6386</v>
      </c>
    </row>
    <row r="831" spans="1:5" x14ac:dyDescent="0.3">
      <c r="A831" s="66">
        <v>41842</v>
      </c>
      <c r="B831" s="68">
        <v>0.10416666666666667</v>
      </c>
      <c r="C831" t="s">
        <v>120</v>
      </c>
      <c r="D831">
        <v>30.72</v>
      </c>
      <c r="E831">
        <v>6796</v>
      </c>
    </row>
    <row r="832" spans="1:5" x14ac:dyDescent="0.3">
      <c r="A832" s="66">
        <v>41842</v>
      </c>
      <c r="B832" s="68">
        <v>0.11458333333333333</v>
      </c>
      <c r="C832" t="s">
        <v>120</v>
      </c>
      <c r="D832">
        <v>30.72</v>
      </c>
      <c r="E832">
        <v>7066</v>
      </c>
    </row>
    <row r="833" spans="1:5" x14ac:dyDescent="0.3">
      <c r="A833" s="66">
        <v>41842</v>
      </c>
      <c r="B833" s="68">
        <v>0.125</v>
      </c>
      <c r="C833" t="s">
        <v>120</v>
      </c>
      <c r="D833">
        <v>30.7</v>
      </c>
      <c r="E833">
        <v>6753</v>
      </c>
    </row>
    <row r="834" spans="1:5" x14ac:dyDescent="0.3">
      <c r="A834" s="66">
        <v>41842</v>
      </c>
      <c r="B834" s="68">
        <v>0.13541666666666666</v>
      </c>
      <c r="C834" t="s">
        <v>120</v>
      </c>
      <c r="D834">
        <v>30.65</v>
      </c>
      <c r="E834">
        <v>6759</v>
      </c>
    </row>
    <row r="835" spans="1:5" x14ac:dyDescent="0.3">
      <c r="A835" s="66">
        <v>41842</v>
      </c>
      <c r="B835" s="68">
        <v>0.14583333333333334</v>
      </c>
      <c r="C835" t="s">
        <v>120</v>
      </c>
      <c r="D835">
        <v>30.63</v>
      </c>
      <c r="E835">
        <v>6608</v>
      </c>
    </row>
    <row r="836" spans="1:5" x14ac:dyDescent="0.3">
      <c r="A836" s="66">
        <v>41842</v>
      </c>
      <c r="B836" s="68">
        <v>0.15625</v>
      </c>
      <c r="C836" t="s">
        <v>120</v>
      </c>
      <c r="D836">
        <v>30.61</v>
      </c>
      <c r="E836">
        <v>6300</v>
      </c>
    </row>
    <row r="837" spans="1:5" x14ac:dyDescent="0.3">
      <c r="A837" s="66">
        <v>41842</v>
      </c>
      <c r="B837" s="68">
        <v>0.16666666666666666</v>
      </c>
      <c r="C837" t="s">
        <v>120</v>
      </c>
      <c r="D837">
        <v>30.58</v>
      </c>
      <c r="E837">
        <v>5909</v>
      </c>
    </row>
    <row r="838" spans="1:5" x14ac:dyDescent="0.3">
      <c r="A838" s="66">
        <v>41842</v>
      </c>
      <c r="B838" s="68">
        <v>0.17708333333333334</v>
      </c>
      <c r="C838" t="s">
        <v>120</v>
      </c>
      <c r="D838">
        <v>30.52</v>
      </c>
      <c r="E838">
        <v>5552</v>
      </c>
    </row>
    <row r="839" spans="1:5" x14ac:dyDescent="0.3">
      <c r="A839" s="66">
        <v>41842</v>
      </c>
      <c r="B839" s="68">
        <v>0.1875</v>
      </c>
      <c r="C839" t="s">
        <v>120</v>
      </c>
      <c r="D839">
        <v>30.42</v>
      </c>
      <c r="E839">
        <v>5252</v>
      </c>
    </row>
    <row r="840" spans="1:5" x14ac:dyDescent="0.3">
      <c r="A840" s="66">
        <v>41842</v>
      </c>
      <c r="B840" s="68">
        <v>0.19791666666666666</v>
      </c>
      <c r="C840" t="s">
        <v>120</v>
      </c>
      <c r="D840">
        <v>30.4</v>
      </c>
      <c r="E840">
        <v>5029</v>
      </c>
    </row>
    <row r="841" spans="1:5" x14ac:dyDescent="0.3">
      <c r="A841" s="66">
        <v>41842</v>
      </c>
      <c r="B841" s="68">
        <v>0.20833333333333334</v>
      </c>
      <c r="C841" t="s">
        <v>120</v>
      </c>
      <c r="D841">
        <v>30.39</v>
      </c>
      <c r="E841">
        <v>4878</v>
      </c>
    </row>
    <row r="842" spans="1:5" x14ac:dyDescent="0.3">
      <c r="A842" s="66">
        <v>41842</v>
      </c>
      <c r="B842" s="68">
        <v>0.21875</v>
      </c>
      <c r="C842" t="s">
        <v>120</v>
      </c>
      <c r="D842">
        <v>30.39</v>
      </c>
      <c r="E842">
        <v>4689</v>
      </c>
    </row>
    <row r="843" spans="1:5" x14ac:dyDescent="0.3">
      <c r="A843" s="66">
        <v>41842</v>
      </c>
      <c r="B843" s="68">
        <v>0.22916666666666666</v>
      </c>
      <c r="C843" t="s">
        <v>120</v>
      </c>
      <c r="D843">
        <v>30.35</v>
      </c>
      <c r="E843">
        <v>4360</v>
      </c>
    </row>
    <row r="844" spans="1:5" x14ac:dyDescent="0.3">
      <c r="A844" s="66">
        <v>41842</v>
      </c>
      <c r="B844" s="68">
        <v>0.23958333333333334</v>
      </c>
      <c r="C844" t="s">
        <v>120</v>
      </c>
      <c r="D844">
        <v>30.31</v>
      </c>
      <c r="E844">
        <v>4158</v>
      </c>
    </row>
    <row r="845" spans="1:5" x14ac:dyDescent="0.3">
      <c r="A845" s="66">
        <v>41842</v>
      </c>
      <c r="B845" s="68">
        <v>0.25</v>
      </c>
      <c r="C845" t="s">
        <v>120</v>
      </c>
      <c r="D845">
        <v>30.29</v>
      </c>
      <c r="E845">
        <v>4189</v>
      </c>
    </row>
    <row r="846" spans="1:5" x14ac:dyDescent="0.3">
      <c r="A846" s="66">
        <v>41842</v>
      </c>
      <c r="B846" s="68">
        <v>0.26041666666666669</v>
      </c>
      <c r="C846" t="s">
        <v>120</v>
      </c>
      <c r="D846">
        <v>30.29</v>
      </c>
      <c r="E846">
        <v>4236</v>
      </c>
    </row>
    <row r="847" spans="1:5" x14ac:dyDescent="0.3">
      <c r="A847" s="66">
        <v>41842</v>
      </c>
      <c r="B847" s="68">
        <v>0.27083333333333331</v>
      </c>
      <c r="C847" t="s">
        <v>120</v>
      </c>
      <c r="D847">
        <v>30.28</v>
      </c>
      <c r="E847">
        <v>4160</v>
      </c>
    </row>
    <row r="848" spans="1:5" x14ac:dyDescent="0.3">
      <c r="A848" s="66">
        <v>41842</v>
      </c>
      <c r="B848" s="68">
        <v>0.28125</v>
      </c>
      <c r="C848" t="s">
        <v>120</v>
      </c>
      <c r="D848">
        <v>30.26</v>
      </c>
      <c r="E848">
        <v>4273</v>
      </c>
    </row>
    <row r="849" spans="1:5" x14ac:dyDescent="0.3">
      <c r="A849" s="66">
        <v>41842</v>
      </c>
      <c r="B849" s="68">
        <v>0.29166666666666669</v>
      </c>
      <c r="C849" t="s">
        <v>120</v>
      </c>
      <c r="D849">
        <v>30.25</v>
      </c>
      <c r="E849">
        <v>4309</v>
      </c>
    </row>
    <row r="850" spans="1:5" x14ac:dyDescent="0.3">
      <c r="A850" s="66">
        <v>41842</v>
      </c>
      <c r="B850" s="68">
        <v>0.30208333333333331</v>
      </c>
      <c r="C850" t="s">
        <v>120</v>
      </c>
      <c r="D850">
        <v>30.25</v>
      </c>
      <c r="E850">
        <v>4300</v>
      </c>
    </row>
    <row r="851" spans="1:5" x14ac:dyDescent="0.3">
      <c r="A851" s="66">
        <v>41842</v>
      </c>
      <c r="B851" s="68">
        <v>0.3125</v>
      </c>
      <c r="C851" t="s">
        <v>120</v>
      </c>
      <c r="D851">
        <v>30.24</v>
      </c>
      <c r="E851">
        <v>4270</v>
      </c>
    </row>
    <row r="852" spans="1:5" x14ac:dyDescent="0.3">
      <c r="A852" s="66">
        <v>41842</v>
      </c>
      <c r="B852" s="68">
        <v>0.32291666666666669</v>
      </c>
      <c r="C852" t="s">
        <v>120</v>
      </c>
      <c r="D852">
        <v>30.22</v>
      </c>
      <c r="E852">
        <v>4231</v>
      </c>
    </row>
    <row r="853" spans="1:5" x14ac:dyDescent="0.3">
      <c r="A853" s="66">
        <v>41842</v>
      </c>
      <c r="B853" s="68">
        <v>0.33333333333333331</v>
      </c>
      <c r="C853" t="s">
        <v>120</v>
      </c>
      <c r="D853">
        <v>30.23</v>
      </c>
      <c r="E853">
        <v>4207</v>
      </c>
    </row>
    <row r="854" spans="1:5" x14ac:dyDescent="0.3">
      <c r="A854" s="66">
        <v>41842</v>
      </c>
      <c r="B854" s="68">
        <v>0.34375</v>
      </c>
      <c r="C854" t="s">
        <v>120</v>
      </c>
      <c r="D854">
        <v>30.21</v>
      </c>
      <c r="E854">
        <v>4192</v>
      </c>
    </row>
    <row r="855" spans="1:5" x14ac:dyDescent="0.3">
      <c r="A855" s="66">
        <v>41842</v>
      </c>
      <c r="B855" s="68">
        <v>0.35416666666666669</v>
      </c>
      <c r="C855" t="s">
        <v>120</v>
      </c>
      <c r="D855">
        <v>30.22</v>
      </c>
      <c r="E855">
        <v>4174</v>
      </c>
    </row>
    <row r="856" spans="1:5" x14ac:dyDescent="0.3">
      <c r="A856" s="66">
        <v>41842</v>
      </c>
      <c r="B856" s="68">
        <v>0.36458333333333331</v>
      </c>
      <c r="C856" t="s">
        <v>120</v>
      </c>
      <c r="D856">
        <v>30.2</v>
      </c>
      <c r="E856">
        <v>4183</v>
      </c>
    </row>
    <row r="857" spans="1:5" x14ac:dyDescent="0.3">
      <c r="A857" s="66">
        <v>41842</v>
      </c>
      <c r="B857" s="68">
        <v>0.375</v>
      </c>
      <c r="C857" t="s">
        <v>120</v>
      </c>
      <c r="D857">
        <v>30.19</v>
      </c>
      <c r="E857">
        <v>4205</v>
      </c>
    </row>
    <row r="858" spans="1:5" x14ac:dyDescent="0.3">
      <c r="A858" s="66">
        <v>41842</v>
      </c>
      <c r="B858" s="68">
        <v>0.38541666666666669</v>
      </c>
      <c r="C858" t="s">
        <v>120</v>
      </c>
      <c r="D858">
        <v>30.17</v>
      </c>
      <c r="E858">
        <v>4217</v>
      </c>
    </row>
    <row r="859" spans="1:5" x14ac:dyDescent="0.3">
      <c r="A859" s="66">
        <v>41842</v>
      </c>
      <c r="B859" s="68">
        <v>0.39583333333333331</v>
      </c>
      <c r="C859" t="s">
        <v>120</v>
      </c>
      <c r="D859">
        <v>30.14</v>
      </c>
      <c r="E859">
        <v>4214</v>
      </c>
    </row>
    <row r="860" spans="1:5" x14ac:dyDescent="0.3">
      <c r="A860" s="66">
        <v>41842</v>
      </c>
      <c r="B860" s="68">
        <v>0.40625</v>
      </c>
      <c r="C860" t="s">
        <v>120</v>
      </c>
      <c r="D860">
        <v>30.05</v>
      </c>
      <c r="E860">
        <v>4127</v>
      </c>
    </row>
    <row r="861" spans="1:5" x14ac:dyDescent="0.3">
      <c r="A861" s="66">
        <v>41842</v>
      </c>
      <c r="B861" s="68">
        <v>0.41666666666666669</v>
      </c>
      <c r="C861" t="s">
        <v>120</v>
      </c>
      <c r="D861">
        <v>30.01</v>
      </c>
      <c r="E861">
        <v>3964</v>
      </c>
    </row>
    <row r="862" spans="1:5" x14ac:dyDescent="0.3">
      <c r="A862" s="66">
        <v>41842</v>
      </c>
      <c r="B862" s="68">
        <v>0.42708333333333331</v>
      </c>
      <c r="C862" t="s">
        <v>120</v>
      </c>
      <c r="D862">
        <v>29.94</v>
      </c>
      <c r="E862">
        <v>3905</v>
      </c>
    </row>
    <row r="863" spans="1:5" x14ac:dyDescent="0.3">
      <c r="A863" s="66">
        <v>41842</v>
      </c>
      <c r="B863" s="68">
        <v>0.4375</v>
      </c>
      <c r="C863" t="s">
        <v>120</v>
      </c>
      <c r="D863">
        <v>29.96</v>
      </c>
      <c r="E863">
        <v>3902</v>
      </c>
    </row>
    <row r="864" spans="1:5" x14ac:dyDescent="0.3">
      <c r="A864" s="66">
        <v>41842</v>
      </c>
      <c r="B864" s="68">
        <v>0.44791666666666669</v>
      </c>
      <c r="C864" t="s">
        <v>120</v>
      </c>
      <c r="D864">
        <v>29.94</v>
      </c>
      <c r="E864">
        <v>3922</v>
      </c>
    </row>
    <row r="865" spans="1:5" x14ac:dyDescent="0.3">
      <c r="A865" s="66">
        <v>41842</v>
      </c>
      <c r="B865" s="68">
        <v>0.45833333333333331</v>
      </c>
      <c r="C865" t="s">
        <v>120</v>
      </c>
      <c r="D865">
        <v>29.93</v>
      </c>
      <c r="E865">
        <v>4055</v>
      </c>
    </row>
    <row r="866" spans="1:5" x14ac:dyDescent="0.3">
      <c r="A866" s="66">
        <v>41842</v>
      </c>
      <c r="B866" s="68">
        <v>0.46875</v>
      </c>
      <c r="C866" t="s">
        <v>120</v>
      </c>
      <c r="D866">
        <v>29.99</v>
      </c>
      <c r="E866">
        <v>4568</v>
      </c>
    </row>
    <row r="867" spans="1:5" x14ac:dyDescent="0.3">
      <c r="A867" s="66">
        <v>41842</v>
      </c>
      <c r="B867" s="68">
        <v>0.47916666666666669</v>
      </c>
      <c r="C867" t="s">
        <v>120</v>
      </c>
      <c r="D867">
        <v>30.02</v>
      </c>
      <c r="E867">
        <v>4529</v>
      </c>
    </row>
    <row r="868" spans="1:5" x14ac:dyDescent="0.3">
      <c r="A868" s="66">
        <v>41842</v>
      </c>
      <c r="B868" s="68">
        <v>0.48958333333333331</v>
      </c>
      <c r="C868" t="s">
        <v>120</v>
      </c>
      <c r="D868">
        <v>30</v>
      </c>
      <c r="E868">
        <v>4474</v>
      </c>
    </row>
    <row r="869" spans="1:5" x14ac:dyDescent="0.3">
      <c r="A869" s="66">
        <v>41843</v>
      </c>
      <c r="B869" s="68">
        <v>0.5</v>
      </c>
      <c r="C869" t="s">
        <v>119</v>
      </c>
      <c r="D869">
        <v>29.95</v>
      </c>
      <c r="E869">
        <v>4421</v>
      </c>
    </row>
    <row r="870" spans="1:5" x14ac:dyDescent="0.3">
      <c r="A870" s="66">
        <v>41843</v>
      </c>
      <c r="B870" s="68">
        <v>0.51041666666666663</v>
      </c>
      <c r="C870" t="s">
        <v>119</v>
      </c>
      <c r="D870">
        <v>29.87</v>
      </c>
      <c r="E870">
        <v>4402</v>
      </c>
    </row>
    <row r="871" spans="1:5" x14ac:dyDescent="0.3">
      <c r="A871" s="66">
        <v>41843</v>
      </c>
      <c r="B871" s="68">
        <v>0.52083333333333337</v>
      </c>
      <c r="C871" t="s">
        <v>119</v>
      </c>
      <c r="D871">
        <v>29.81</v>
      </c>
      <c r="E871">
        <v>4363</v>
      </c>
    </row>
    <row r="872" spans="1:5" x14ac:dyDescent="0.3">
      <c r="A872" s="66">
        <v>41843</v>
      </c>
      <c r="B872" s="68">
        <v>0.53125</v>
      </c>
      <c r="C872" t="s">
        <v>119</v>
      </c>
      <c r="D872">
        <v>29.74</v>
      </c>
      <c r="E872">
        <v>4428</v>
      </c>
    </row>
    <row r="873" spans="1:5" x14ac:dyDescent="0.3">
      <c r="A873" s="66">
        <v>41843</v>
      </c>
      <c r="B873" s="68">
        <v>4.1666666666666664E-2</v>
      </c>
      <c r="C873" t="s">
        <v>119</v>
      </c>
      <c r="D873">
        <v>29.82</v>
      </c>
      <c r="E873">
        <v>4803</v>
      </c>
    </row>
    <row r="874" spans="1:5" x14ac:dyDescent="0.3">
      <c r="A874" s="66">
        <v>41843</v>
      </c>
      <c r="B874" s="68">
        <v>5.2083333333333336E-2</v>
      </c>
      <c r="C874" t="s">
        <v>119</v>
      </c>
      <c r="D874">
        <v>29.81</v>
      </c>
      <c r="E874">
        <v>4626</v>
      </c>
    </row>
    <row r="875" spans="1:5" x14ac:dyDescent="0.3">
      <c r="A875" s="66">
        <v>41843</v>
      </c>
      <c r="B875" s="68">
        <v>6.25E-2</v>
      </c>
      <c r="C875" t="s">
        <v>119</v>
      </c>
      <c r="D875">
        <v>29.69</v>
      </c>
      <c r="E875">
        <v>4582</v>
      </c>
    </row>
    <row r="876" spans="1:5" x14ac:dyDescent="0.3">
      <c r="A876" s="66">
        <v>41843</v>
      </c>
      <c r="B876" s="68">
        <v>7.2916666666666671E-2</v>
      </c>
      <c r="C876" t="s">
        <v>119</v>
      </c>
      <c r="D876">
        <v>29.74</v>
      </c>
      <c r="E876">
        <v>5399</v>
      </c>
    </row>
    <row r="877" spans="1:5" x14ac:dyDescent="0.3">
      <c r="A877" s="66">
        <v>41843</v>
      </c>
      <c r="B877" s="68">
        <v>8.3333333333333329E-2</v>
      </c>
      <c r="C877" t="s">
        <v>119</v>
      </c>
      <c r="D877">
        <v>30.06</v>
      </c>
      <c r="E877">
        <v>5341</v>
      </c>
    </row>
    <row r="878" spans="1:5" x14ac:dyDescent="0.3">
      <c r="A878" s="66">
        <v>41843</v>
      </c>
      <c r="B878" s="68">
        <v>9.375E-2</v>
      </c>
      <c r="C878" t="s">
        <v>119</v>
      </c>
      <c r="D878">
        <v>29.92</v>
      </c>
      <c r="E878">
        <v>5073</v>
      </c>
    </row>
    <row r="879" spans="1:5" x14ac:dyDescent="0.3">
      <c r="A879" s="66">
        <v>41843</v>
      </c>
      <c r="B879" s="68">
        <v>0.10416666666666667</v>
      </c>
      <c r="C879" t="s">
        <v>119</v>
      </c>
      <c r="D879">
        <v>29.82</v>
      </c>
      <c r="E879">
        <v>4888</v>
      </c>
    </row>
    <row r="880" spans="1:5" x14ac:dyDescent="0.3">
      <c r="A880" s="66">
        <v>41843</v>
      </c>
      <c r="B880" s="68">
        <v>0.11458333333333333</v>
      </c>
      <c r="C880" t="s">
        <v>119</v>
      </c>
      <c r="D880">
        <v>29.66</v>
      </c>
      <c r="E880">
        <v>4801</v>
      </c>
    </row>
    <row r="881" spans="1:5" x14ac:dyDescent="0.3">
      <c r="A881" s="66">
        <v>41843</v>
      </c>
      <c r="B881" s="68">
        <v>0.125</v>
      </c>
      <c r="C881" t="s">
        <v>119</v>
      </c>
      <c r="D881">
        <v>29.62</v>
      </c>
      <c r="E881">
        <v>4734</v>
      </c>
    </row>
    <row r="882" spans="1:5" x14ac:dyDescent="0.3">
      <c r="A882" s="66">
        <v>41843</v>
      </c>
      <c r="B882" s="68">
        <v>0.13541666666666666</v>
      </c>
      <c r="C882" t="s">
        <v>119</v>
      </c>
      <c r="D882">
        <v>29.55</v>
      </c>
      <c r="E882">
        <v>4936</v>
      </c>
    </row>
    <row r="883" spans="1:5" x14ac:dyDescent="0.3">
      <c r="A883" s="66">
        <v>41843</v>
      </c>
      <c r="B883" s="68">
        <v>0.14583333333333334</v>
      </c>
      <c r="C883" t="s">
        <v>119</v>
      </c>
      <c r="D883">
        <v>29.65</v>
      </c>
      <c r="E883">
        <v>4908</v>
      </c>
    </row>
    <row r="884" spans="1:5" x14ac:dyDescent="0.3">
      <c r="A884" s="66">
        <v>41843</v>
      </c>
      <c r="B884" s="68">
        <v>0.15625</v>
      </c>
      <c r="C884" t="s">
        <v>119</v>
      </c>
      <c r="D884">
        <v>29.59</v>
      </c>
      <c r="E884">
        <v>4829</v>
      </c>
    </row>
    <row r="885" spans="1:5" x14ac:dyDescent="0.3">
      <c r="A885" s="66">
        <v>41843</v>
      </c>
      <c r="B885" s="68">
        <v>0.16666666666666666</v>
      </c>
      <c r="C885" t="s">
        <v>119</v>
      </c>
      <c r="D885">
        <v>29.59</v>
      </c>
      <c r="E885">
        <v>4737</v>
      </c>
    </row>
    <row r="886" spans="1:5" x14ac:dyDescent="0.3">
      <c r="A886" s="66">
        <v>41843</v>
      </c>
      <c r="B886" s="68">
        <v>0.17708333333333334</v>
      </c>
      <c r="C886" t="s">
        <v>119</v>
      </c>
      <c r="D886">
        <v>29.56</v>
      </c>
      <c r="E886">
        <v>4674</v>
      </c>
    </row>
    <row r="887" spans="1:5" x14ac:dyDescent="0.3">
      <c r="A887" s="66">
        <v>41843</v>
      </c>
      <c r="B887" s="68">
        <v>0.1875</v>
      </c>
      <c r="C887" t="s">
        <v>119</v>
      </c>
      <c r="D887">
        <v>29.51</v>
      </c>
      <c r="E887">
        <v>4619</v>
      </c>
    </row>
    <row r="888" spans="1:5" x14ac:dyDescent="0.3">
      <c r="A888" s="66">
        <v>41843</v>
      </c>
      <c r="B888" s="68">
        <v>0.19791666666666666</v>
      </c>
      <c r="C888" t="s">
        <v>119</v>
      </c>
      <c r="D888">
        <v>29.49</v>
      </c>
      <c r="E888">
        <v>4664</v>
      </c>
    </row>
    <row r="889" spans="1:5" x14ac:dyDescent="0.3">
      <c r="A889" s="66">
        <v>41843</v>
      </c>
      <c r="B889" s="68">
        <v>0.20833333333333334</v>
      </c>
      <c r="C889" t="s">
        <v>119</v>
      </c>
      <c r="D889">
        <v>29.43</v>
      </c>
      <c r="E889">
        <v>4596</v>
      </c>
    </row>
    <row r="890" spans="1:5" x14ac:dyDescent="0.3">
      <c r="A890" s="66">
        <v>41843</v>
      </c>
      <c r="B890" s="68">
        <v>0.21875</v>
      </c>
      <c r="C890" t="s">
        <v>119</v>
      </c>
      <c r="D890">
        <v>29.37</v>
      </c>
      <c r="E890">
        <v>4438</v>
      </c>
    </row>
    <row r="891" spans="1:5" x14ac:dyDescent="0.3">
      <c r="A891" s="66">
        <v>41843</v>
      </c>
      <c r="B891" s="68">
        <v>0.22916666666666666</v>
      </c>
      <c r="C891" t="s">
        <v>119</v>
      </c>
      <c r="D891">
        <v>29.36</v>
      </c>
      <c r="E891">
        <v>4409</v>
      </c>
    </row>
    <row r="892" spans="1:5" x14ac:dyDescent="0.3">
      <c r="A892" s="66">
        <v>41843</v>
      </c>
      <c r="B892" s="68">
        <v>0.23958333333333334</v>
      </c>
      <c r="C892" t="s">
        <v>119</v>
      </c>
      <c r="D892">
        <v>29.43</v>
      </c>
      <c r="E892">
        <v>4387</v>
      </c>
    </row>
    <row r="893" spans="1:5" x14ac:dyDescent="0.3">
      <c r="A893" s="66">
        <v>41843</v>
      </c>
      <c r="B893" s="68">
        <v>0.25</v>
      </c>
      <c r="C893" t="s">
        <v>119</v>
      </c>
      <c r="D893">
        <v>29.33</v>
      </c>
      <c r="E893">
        <v>4149</v>
      </c>
    </row>
    <row r="894" spans="1:5" x14ac:dyDescent="0.3">
      <c r="A894" s="66">
        <v>41843</v>
      </c>
      <c r="B894" s="68">
        <v>0.26041666666666669</v>
      </c>
      <c r="C894" t="s">
        <v>119</v>
      </c>
      <c r="D894">
        <v>29.15</v>
      </c>
      <c r="E894">
        <v>3749</v>
      </c>
    </row>
    <row r="895" spans="1:5" x14ac:dyDescent="0.3">
      <c r="A895" s="66">
        <v>41843</v>
      </c>
      <c r="B895" s="68">
        <v>0.27083333333333331</v>
      </c>
      <c r="C895" t="s">
        <v>119</v>
      </c>
      <c r="D895">
        <v>29.04</v>
      </c>
      <c r="E895">
        <v>3269</v>
      </c>
    </row>
    <row r="896" spans="1:5" x14ac:dyDescent="0.3">
      <c r="A896" s="66">
        <v>41843</v>
      </c>
      <c r="B896" s="68">
        <v>0.28125</v>
      </c>
      <c r="C896" t="s">
        <v>119</v>
      </c>
      <c r="D896">
        <v>29.01</v>
      </c>
      <c r="E896">
        <v>3096</v>
      </c>
    </row>
    <row r="897" spans="1:5" x14ac:dyDescent="0.3">
      <c r="A897" s="66">
        <v>41843</v>
      </c>
      <c r="B897" s="68">
        <v>0.29166666666666669</v>
      </c>
      <c r="C897" t="s">
        <v>119</v>
      </c>
      <c r="D897">
        <v>29.03</v>
      </c>
      <c r="E897">
        <v>2935</v>
      </c>
    </row>
    <row r="898" spans="1:5" x14ac:dyDescent="0.3">
      <c r="A898" s="66">
        <v>41843</v>
      </c>
      <c r="B898" s="68">
        <v>0.30208333333333331</v>
      </c>
      <c r="C898" t="s">
        <v>119</v>
      </c>
      <c r="D898">
        <v>29.07</v>
      </c>
      <c r="E898">
        <v>2817</v>
      </c>
    </row>
    <row r="899" spans="1:5" x14ac:dyDescent="0.3">
      <c r="A899" s="66">
        <v>41843</v>
      </c>
      <c r="B899" s="68">
        <v>0.3125</v>
      </c>
      <c r="C899" t="s">
        <v>119</v>
      </c>
      <c r="D899">
        <v>29.09</v>
      </c>
      <c r="E899">
        <v>2764</v>
      </c>
    </row>
    <row r="900" spans="1:5" x14ac:dyDescent="0.3">
      <c r="A900" s="66">
        <v>41843</v>
      </c>
      <c r="B900" s="68">
        <v>0.32291666666666669</v>
      </c>
      <c r="C900" t="s">
        <v>119</v>
      </c>
      <c r="D900">
        <v>29.12</v>
      </c>
      <c r="E900">
        <v>3029</v>
      </c>
    </row>
    <row r="901" spans="1:5" x14ac:dyDescent="0.3">
      <c r="A901" s="66">
        <v>41843</v>
      </c>
      <c r="B901" s="68">
        <v>0.33333333333333331</v>
      </c>
      <c r="C901" t="s">
        <v>119</v>
      </c>
      <c r="D901">
        <v>29.21</v>
      </c>
      <c r="E901">
        <v>3166</v>
      </c>
    </row>
    <row r="902" spans="1:5" x14ac:dyDescent="0.3">
      <c r="A902" s="66">
        <v>41843</v>
      </c>
      <c r="B902" s="68">
        <v>0.34375</v>
      </c>
      <c r="C902" t="s">
        <v>119</v>
      </c>
      <c r="D902">
        <v>29.27</v>
      </c>
      <c r="E902">
        <v>3149</v>
      </c>
    </row>
    <row r="903" spans="1:5" x14ac:dyDescent="0.3">
      <c r="A903" s="66">
        <v>41843</v>
      </c>
      <c r="B903" s="68">
        <v>0.35416666666666669</v>
      </c>
      <c r="C903" t="s">
        <v>119</v>
      </c>
      <c r="D903">
        <v>29.27</v>
      </c>
      <c r="E903">
        <v>4229</v>
      </c>
    </row>
    <row r="904" spans="1:5" x14ac:dyDescent="0.3">
      <c r="A904" s="66">
        <v>41843</v>
      </c>
      <c r="B904" s="68">
        <v>0.36458333333333331</v>
      </c>
      <c r="C904" t="s">
        <v>119</v>
      </c>
      <c r="D904">
        <v>29.49</v>
      </c>
      <c r="E904">
        <v>4780</v>
      </c>
    </row>
    <row r="905" spans="1:5" x14ac:dyDescent="0.3">
      <c r="A905" s="66">
        <v>41843</v>
      </c>
      <c r="B905" s="68">
        <v>0.375</v>
      </c>
      <c r="C905" t="s">
        <v>119</v>
      </c>
      <c r="D905">
        <v>29.63</v>
      </c>
      <c r="E905">
        <v>4795</v>
      </c>
    </row>
    <row r="906" spans="1:5" x14ac:dyDescent="0.3">
      <c r="A906" s="66">
        <v>41843</v>
      </c>
      <c r="B906" s="68">
        <v>0.38541666666666669</v>
      </c>
      <c r="C906" t="s">
        <v>119</v>
      </c>
      <c r="D906">
        <v>29.62</v>
      </c>
      <c r="E906">
        <v>4749</v>
      </c>
    </row>
    <row r="907" spans="1:5" x14ac:dyDescent="0.3">
      <c r="A907" s="66">
        <v>41843</v>
      </c>
      <c r="B907" s="68">
        <v>0.39583333333333331</v>
      </c>
      <c r="C907" t="s">
        <v>119</v>
      </c>
      <c r="D907">
        <v>29.8</v>
      </c>
      <c r="E907">
        <v>4821</v>
      </c>
    </row>
    <row r="908" spans="1:5" x14ac:dyDescent="0.3">
      <c r="A908" s="66">
        <v>41843</v>
      </c>
      <c r="B908" s="68">
        <v>0.40625</v>
      </c>
      <c r="C908" t="s">
        <v>119</v>
      </c>
      <c r="D908">
        <v>30.02</v>
      </c>
      <c r="E908">
        <v>5030</v>
      </c>
    </row>
    <row r="909" spans="1:5" x14ac:dyDescent="0.3">
      <c r="A909" s="66">
        <v>41843</v>
      </c>
      <c r="B909" s="68">
        <v>0.41666666666666669</v>
      </c>
      <c r="C909" t="s">
        <v>119</v>
      </c>
      <c r="D909">
        <v>30.2</v>
      </c>
      <c r="E909">
        <v>5248</v>
      </c>
    </row>
    <row r="910" spans="1:5" x14ac:dyDescent="0.3">
      <c r="A910" s="66">
        <v>41843</v>
      </c>
      <c r="B910" s="68">
        <v>0.42708333333333331</v>
      </c>
      <c r="C910" t="s">
        <v>119</v>
      </c>
      <c r="D910">
        <v>30.34</v>
      </c>
      <c r="E910">
        <v>5716</v>
      </c>
    </row>
    <row r="911" spans="1:5" x14ac:dyDescent="0.3">
      <c r="A911" s="66">
        <v>41843</v>
      </c>
      <c r="B911" s="68">
        <v>0.4375</v>
      </c>
      <c r="C911" t="s">
        <v>119</v>
      </c>
      <c r="D911">
        <v>30.31</v>
      </c>
      <c r="E911">
        <v>5640</v>
      </c>
    </row>
    <row r="912" spans="1:5" x14ac:dyDescent="0.3">
      <c r="A912" s="66">
        <v>41843</v>
      </c>
      <c r="B912" s="68">
        <v>0.44791666666666669</v>
      </c>
      <c r="C912" t="s">
        <v>119</v>
      </c>
      <c r="D912">
        <v>30.22</v>
      </c>
      <c r="E912">
        <v>6174</v>
      </c>
    </row>
    <row r="913" spans="1:5" x14ac:dyDescent="0.3">
      <c r="A913" s="66">
        <v>41843</v>
      </c>
      <c r="B913" s="68">
        <v>0.45833333333333331</v>
      </c>
      <c r="C913" t="s">
        <v>119</v>
      </c>
      <c r="D913">
        <v>30.26</v>
      </c>
      <c r="E913">
        <v>6657</v>
      </c>
    </row>
    <row r="914" spans="1:5" x14ac:dyDescent="0.3">
      <c r="A914" s="66">
        <v>41843</v>
      </c>
      <c r="B914" s="68">
        <v>0.46875</v>
      </c>
      <c r="C914" t="s">
        <v>119</v>
      </c>
      <c r="D914">
        <v>30.15</v>
      </c>
      <c r="E914">
        <v>5972</v>
      </c>
    </row>
    <row r="915" spans="1:5" x14ac:dyDescent="0.3">
      <c r="A915" s="66">
        <v>41843</v>
      </c>
      <c r="B915" s="68">
        <v>0.47916666666666669</v>
      </c>
      <c r="C915" t="s">
        <v>119</v>
      </c>
      <c r="D915">
        <v>30.46</v>
      </c>
      <c r="E915">
        <v>5850</v>
      </c>
    </row>
    <row r="916" spans="1:5" x14ac:dyDescent="0.3">
      <c r="A916" s="66">
        <v>41843</v>
      </c>
      <c r="B916" s="68">
        <v>0.48958333333333331</v>
      </c>
      <c r="C916" t="s">
        <v>119</v>
      </c>
      <c r="D916">
        <v>30.39</v>
      </c>
      <c r="E916">
        <v>5703</v>
      </c>
    </row>
    <row r="917" spans="1:5" x14ac:dyDescent="0.3">
      <c r="A917" s="66">
        <v>41843</v>
      </c>
      <c r="B917" s="68">
        <v>0.5</v>
      </c>
      <c r="C917" t="s">
        <v>120</v>
      </c>
      <c r="D917">
        <v>30.39</v>
      </c>
      <c r="E917">
        <v>5529</v>
      </c>
    </row>
    <row r="918" spans="1:5" x14ac:dyDescent="0.3">
      <c r="A918" s="66">
        <v>41843</v>
      </c>
      <c r="B918" s="68">
        <v>0.51041666666666663</v>
      </c>
      <c r="C918" t="s">
        <v>120</v>
      </c>
      <c r="D918">
        <v>30.58</v>
      </c>
      <c r="E918">
        <v>5297</v>
      </c>
    </row>
    <row r="919" spans="1:5" x14ac:dyDescent="0.3">
      <c r="A919" s="66">
        <v>41843</v>
      </c>
      <c r="B919" s="68">
        <v>0.52083333333333337</v>
      </c>
      <c r="C919" t="s">
        <v>120</v>
      </c>
      <c r="D919">
        <v>30.76</v>
      </c>
      <c r="E919">
        <v>5060</v>
      </c>
    </row>
    <row r="920" spans="1:5" x14ac:dyDescent="0.3">
      <c r="A920" s="66">
        <v>41843</v>
      </c>
      <c r="B920" s="68">
        <v>0.53125</v>
      </c>
      <c r="C920" t="s">
        <v>120</v>
      </c>
      <c r="D920">
        <v>30.58</v>
      </c>
      <c r="E920">
        <v>4939</v>
      </c>
    </row>
    <row r="921" spans="1:5" x14ac:dyDescent="0.3">
      <c r="A921" s="66">
        <v>41843</v>
      </c>
      <c r="B921" s="68">
        <v>4.1666666666666664E-2</v>
      </c>
      <c r="C921" t="s">
        <v>120</v>
      </c>
      <c r="D921">
        <v>30.62</v>
      </c>
      <c r="E921">
        <v>4820</v>
      </c>
    </row>
    <row r="922" spans="1:5" x14ac:dyDescent="0.3">
      <c r="A922" s="66">
        <v>41843</v>
      </c>
      <c r="B922" s="68">
        <v>5.2083333333333336E-2</v>
      </c>
      <c r="C922" t="s">
        <v>120</v>
      </c>
      <c r="D922">
        <v>30.73</v>
      </c>
      <c r="E922">
        <v>4682</v>
      </c>
    </row>
    <row r="923" spans="1:5" x14ac:dyDescent="0.3">
      <c r="A923" s="66">
        <v>41843</v>
      </c>
      <c r="B923" s="68">
        <v>6.25E-2</v>
      </c>
      <c r="C923" t="s">
        <v>120</v>
      </c>
      <c r="D923">
        <v>30.9</v>
      </c>
      <c r="E923">
        <v>4614</v>
      </c>
    </row>
    <row r="924" spans="1:5" x14ac:dyDescent="0.3">
      <c r="A924" s="66">
        <v>41843</v>
      </c>
      <c r="B924" s="68">
        <v>7.2916666666666671E-2</v>
      </c>
      <c r="C924" t="s">
        <v>120</v>
      </c>
      <c r="D924">
        <v>30.94</v>
      </c>
      <c r="E924">
        <v>4813</v>
      </c>
    </row>
    <row r="925" spans="1:5" x14ac:dyDescent="0.3">
      <c r="A925" s="66">
        <v>41843</v>
      </c>
      <c r="B925" s="68">
        <v>8.3333333333333329E-2</v>
      </c>
      <c r="C925" t="s">
        <v>120</v>
      </c>
      <c r="D925">
        <v>30.7</v>
      </c>
      <c r="E925">
        <v>4998</v>
      </c>
    </row>
    <row r="926" spans="1:5" x14ac:dyDescent="0.3">
      <c r="A926" s="66">
        <v>41843</v>
      </c>
      <c r="B926" s="68">
        <v>9.375E-2</v>
      </c>
      <c r="C926" t="s">
        <v>120</v>
      </c>
      <c r="D926">
        <v>31</v>
      </c>
      <c r="E926">
        <v>4749</v>
      </c>
    </row>
    <row r="927" spans="1:5" x14ac:dyDescent="0.3">
      <c r="A927" s="66">
        <v>41843</v>
      </c>
      <c r="B927" s="68">
        <v>0.10416666666666667</v>
      </c>
      <c r="C927" t="s">
        <v>120</v>
      </c>
      <c r="D927">
        <v>31.3</v>
      </c>
      <c r="E927">
        <v>4430</v>
      </c>
    </row>
    <row r="928" spans="1:5" x14ac:dyDescent="0.3">
      <c r="A928" s="66">
        <v>41843</v>
      </c>
      <c r="B928" s="68">
        <v>0.11458333333333333</v>
      </c>
      <c r="C928" t="s">
        <v>120</v>
      </c>
      <c r="D928">
        <v>31.68</v>
      </c>
      <c r="E928">
        <v>4199</v>
      </c>
    </row>
    <row r="929" spans="1:5" x14ac:dyDescent="0.3">
      <c r="A929" s="66">
        <v>41843</v>
      </c>
      <c r="B929" s="68">
        <v>0.125</v>
      </c>
      <c r="C929" t="s">
        <v>120</v>
      </c>
      <c r="D929">
        <v>31.4</v>
      </c>
      <c r="E929">
        <v>3933</v>
      </c>
    </row>
    <row r="930" spans="1:5" x14ac:dyDescent="0.3">
      <c r="A930" s="66">
        <v>41843</v>
      </c>
      <c r="B930" s="68">
        <v>0.13541666666666666</v>
      </c>
      <c r="C930" t="s">
        <v>120</v>
      </c>
      <c r="D930">
        <v>32.21</v>
      </c>
      <c r="E930">
        <v>4021</v>
      </c>
    </row>
    <row r="931" spans="1:5" x14ac:dyDescent="0.3">
      <c r="A931" s="66">
        <v>41843</v>
      </c>
      <c r="B931" s="68">
        <v>0.14583333333333334</v>
      </c>
      <c r="C931" t="s">
        <v>120</v>
      </c>
      <c r="D931">
        <v>32.75</v>
      </c>
      <c r="E931">
        <v>4231</v>
      </c>
    </row>
    <row r="932" spans="1:5" x14ac:dyDescent="0.3">
      <c r="A932" s="66">
        <v>41843</v>
      </c>
      <c r="B932" s="68">
        <v>0.15625</v>
      </c>
      <c r="C932" t="s">
        <v>120</v>
      </c>
      <c r="D932">
        <v>32.32</v>
      </c>
      <c r="E932">
        <v>4457</v>
      </c>
    </row>
    <row r="933" spans="1:5" x14ac:dyDescent="0.3">
      <c r="A933" s="66">
        <v>41843</v>
      </c>
      <c r="B933" s="68">
        <v>0.16666666666666666</v>
      </c>
      <c r="C933" t="s">
        <v>120</v>
      </c>
      <c r="D933">
        <v>32.049999999999997</v>
      </c>
      <c r="E933">
        <v>4339</v>
      </c>
    </row>
    <row r="934" spans="1:5" x14ac:dyDescent="0.3">
      <c r="A934" s="66">
        <v>41843</v>
      </c>
      <c r="B934" s="68">
        <v>0.17708333333333334</v>
      </c>
      <c r="C934" t="s">
        <v>120</v>
      </c>
      <c r="D934">
        <v>32.51</v>
      </c>
      <c r="E934">
        <v>4581</v>
      </c>
    </row>
    <row r="935" spans="1:5" x14ac:dyDescent="0.3">
      <c r="A935" s="66">
        <v>41843</v>
      </c>
      <c r="B935" s="68">
        <v>0.1875</v>
      </c>
      <c r="C935" t="s">
        <v>120</v>
      </c>
      <c r="D935">
        <v>32.76</v>
      </c>
      <c r="E935">
        <v>4386</v>
      </c>
    </row>
    <row r="936" spans="1:5" x14ac:dyDescent="0.3">
      <c r="A936" s="66">
        <v>41843</v>
      </c>
      <c r="B936" s="68">
        <v>0.19791666666666666</v>
      </c>
      <c r="C936" t="s">
        <v>120</v>
      </c>
      <c r="D936">
        <v>32.840000000000003</v>
      </c>
      <c r="E936">
        <v>4475</v>
      </c>
    </row>
    <row r="937" spans="1:5" x14ac:dyDescent="0.3">
      <c r="A937" s="66">
        <v>41843</v>
      </c>
      <c r="B937" s="68">
        <v>0.20833333333333334</v>
      </c>
      <c r="C937" t="s">
        <v>120</v>
      </c>
      <c r="D937">
        <v>32.58</v>
      </c>
      <c r="E937">
        <v>4478</v>
      </c>
    </row>
    <row r="938" spans="1:5" x14ac:dyDescent="0.3">
      <c r="A938" s="66">
        <v>41843</v>
      </c>
      <c r="B938" s="68">
        <v>0.21875</v>
      </c>
      <c r="C938" t="s">
        <v>120</v>
      </c>
      <c r="D938">
        <v>32.340000000000003</v>
      </c>
      <c r="E938">
        <v>4514</v>
      </c>
    </row>
    <row r="939" spans="1:5" x14ac:dyDescent="0.3">
      <c r="A939" s="66">
        <v>41843</v>
      </c>
      <c r="B939" s="68">
        <v>0.22916666666666666</v>
      </c>
      <c r="C939" t="s">
        <v>120</v>
      </c>
      <c r="D939">
        <v>31.99</v>
      </c>
      <c r="E939">
        <v>4651</v>
      </c>
    </row>
    <row r="940" spans="1:5" x14ac:dyDescent="0.3">
      <c r="A940" s="66">
        <v>41843</v>
      </c>
      <c r="B940" s="68">
        <v>0.23958333333333334</v>
      </c>
      <c r="C940" t="s">
        <v>120</v>
      </c>
      <c r="D940">
        <v>31.86</v>
      </c>
      <c r="E940">
        <v>4515</v>
      </c>
    </row>
    <row r="941" spans="1:5" x14ac:dyDescent="0.3">
      <c r="A941" s="66">
        <v>41843</v>
      </c>
      <c r="B941" s="68">
        <v>0.25</v>
      </c>
      <c r="C941" t="s">
        <v>120</v>
      </c>
      <c r="D941">
        <v>31.96</v>
      </c>
      <c r="E941">
        <v>4101</v>
      </c>
    </row>
    <row r="942" spans="1:5" x14ac:dyDescent="0.3">
      <c r="A942" s="66">
        <v>41843</v>
      </c>
      <c r="B942" s="68">
        <v>0.26041666666666669</v>
      </c>
      <c r="C942" t="s">
        <v>120</v>
      </c>
      <c r="D942">
        <v>32.090000000000003</v>
      </c>
      <c r="E942">
        <v>4147</v>
      </c>
    </row>
    <row r="943" spans="1:5" x14ac:dyDescent="0.3">
      <c r="A943" s="66">
        <v>41843</v>
      </c>
      <c r="B943" s="68">
        <v>0.27083333333333331</v>
      </c>
      <c r="C943" t="s">
        <v>120</v>
      </c>
      <c r="D943">
        <v>31.86</v>
      </c>
      <c r="E943">
        <v>4125</v>
      </c>
    </row>
    <row r="944" spans="1:5" x14ac:dyDescent="0.3">
      <c r="A944" s="66">
        <v>41843</v>
      </c>
      <c r="B944" s="68">
        <v>0.28125</v>
      </c>
      <c r="C944" t="s">
        <v>120</v>
      </c>
      <c r="D944">
        <v>31.62</v>
      </c>
      <c r="E944">
        <v>3860</v>
      </c>
    </row>
    <row r="945" spans="1:5" x14ac:dyDescent="0.3">
      <c r="A945" s="66">
        <v>41843</v>
      </c>
      <c r="B945" s="68">
        <v>0.29166666666666669</v>
      </c>
      <c r="C945" t="s">
        <v>120</v>
      </c>
      <c r="D945">
        <v>31.64</v>
      </c>
      <c r="E945">
        <v>3867</v>
      </c>
    </row>
    <row r="946" spans="1:5" x14ac:dyDescent="0.3">
      <c r="A946" s="66">
        <v>41843</v>
      </c>
      <c r="B946" s="68">
        <v>0.30208333333333331</v>
      </c>
      <c r="C946" t="s">
        <v>120</v>
      </c>
      <c r="D946">
        <v>31.59</v>
      </c>
      <c r="E946">
        <v>3916</v>
      </c>
    </row>
    <row r="947" spans="1:5" x14ac:dyDescent="0.3">
      <c r="A947" s="66">
        <v>41843</v>
      </c>
      <c r="B947" s="68">
        <v>0.3125</v>
      </c>
      <c r="C947" t="s">
        <v>120</v>
      </c>
      <c r="D947">
        <v>31.49</v>
      </c>
      <c r="E947">
        <v>3934</v>
      </c>
    </row>
    <row r="948" spans="1:5" x14ac:dyDescent="0.3">
      <c r="A948" s="66">
        <v>41843</v>
      </c>
      <c r="B948" s="68">
        <v>0.32291666666666669</v>
      </c>
      <c r="C948" t="s">
        <v>120</v>
      </c>
      <c r="D948">
        <v>31.45</v>
      </c>
      <c r="E948">
        <v>3964</v>
      </c>
    </row>
    <row r="949" spans="1:5" x14ac:dyDescent="0.3">
      <c r="A949" s="66">
        <v>41843</v>
      </c>
      <c r="B949" s="68">
        <v>0.33333333333333331</v>
      </c>
      <c r="C949" t="s">
        <v>120</v>
      </c>
      <c r="D949">
        <v>31.34</v>
      </c>
      <c r="E949">
        <v>3992</v>
      </c>
    </row>
    <row r="950" spans="1:5" x14ac:dyDescent="0.3">
      <c r="A950" s="66">
        <v>41843</v>
      </c>
      <c r="B950" s="68">
        <v>0.34375</v>
      </c>
      <c r="C950" t="s">
        <v>120</v>
      </c>
      <c r="D950">
        <v>31.27</v>
      </c>
      <c r="E950">
        <v>3989</v>
      </c>
    </row>
    <row r="951" spans="1:5" x14ac:dyDescent="0.3">
      <c r="A951" s="66">
        <v>41843</v>
      </c>
      <c r="B951" s="68">
        <v>0.35416666666666669</v>
      </c>
      <c r="C951" t="s">
        <v>120</v>
      </c>
      <c r="D951">
        <v>31.18</v>
      </c>
      <c r="E951">
        <v>3989</v>
      </c>
    </row>
    <row r="952" spans="1:5" x14ac:dyDescent="0.3">
      <c r="A952" s="66">
        <v>41843</v>
      </c>
      <c r="B952" s="68">
        <v>0.36458333333333331</v>
      </c>
      <c r="C952" t="s">
        <v>120</v>
      </c>
      <c r="D952">
        <v>31.13</v>
      </c>
      <c r="E952">
        <v>3989</v>
      </c>
    </row>
    <row r="953" spans="1:5" x14ac:dyDescent="0.3">
      <c r="A953" s="66">
        <v>41843</v>
      </c>
      <c r="B953" s="68">
        <v>0.375</v>
      </c>
      <c r="C953" t="s">
        <v>120</v>
      </c>
      <c r="D953">
        <v>31.1</v>
      </c>
      <c r="E953">
        <v>4006</v>
      </c>
    </row>
    <row r="954" spans="1:5" x14ac:dyDescent="0.3">
      <c r="A954" s="66">
        <v>41843</v>
      </c>
      <c r="B954" s="68">
        <v>0.38541666666666669</v>
      </c>
      <c r="C954" t="s">
        <v>120</v>
      </c>
      <c r="D954">
        <v>31.07</v>
      </c>
      <c r="E954">
        <v>4029</v>
      </c>
    </row>
    <row r="955" spans="1:5" x14ac:dyDescent="0.3">
      <c r="A955" s="66">
        <v>41843</v>
      </c>
      <c r="B955" s="68">
        <v>0.39583333333333331</v>
      </c>
      <c r="C955" t="s">
        <v>120</v>
      </c>
      <c r="D955">
        <v>31.04</v>
      </c>
      <c r="E955">
        <v>4056</v>
      </c>
    </row>
    <row r="956" spans="1:5" x14ac:dyDescent="0.3">
      <c r="A956" s="66">
        <v>41843</v>
      </c>
      <c r="B956" s="68">
        <v>0.40625</v>
      </c>
      <c r="C956" t="s">
        <v>120</v>
      </c>
      <c r="D956">
        <v>31.02</v>
      </c>
      <c r="E956">
        <v>4057</v>
      </c>
    </row>
    <row r="957" spans="1:5" x14ac:dyDescent="0.3">
      <c r="A957" s="66">
        <v>41843</v>
      </c>
      <c r="B957" s="68">
        <v>0.41666666666666669</v>
      </c>
      <c r="C957" t="s">
        <v>120</v>
      </c>
      <c r="D957">
        <v>30.89</v>
      </c>
      <c r="E957">
        <v>3853</v>
      </c>
    </row>
    <row r="958" spans="1:5" x14ac:dyDescent="0.3">
      <c r="A958" s="66">
        <v>41843</v>
      </c>
      <c r="B958" s="68">
        <v>0.42708333333333331</v>
      </c>
      <c r="C958" t="s">
        <v>120</v>
      </c>
      <c r="D958">
        <v>30.63</v>
      </c>
      <c r="E958">
        <v>3663</v>
      </c>
    </row>
    <row r="959" spans="1:5" x14ac:dyDescent="0.3">
      <c r="A959" s="66">
        <v>41843</v>
      </c>
      <c r="B959" s="68">
        <v>0.4375</v>
      </c>
      <c r="C959" t="s">
        <v>120</v>
      </c>
      <c r="D959">
        <v>30.61</v>
      </c>
      <c r="E959">
        <v>3640</v>
      </c>
    </row>
    <row r="960" spans="1:5" x14ac:dyDescent="0.3">
      <c r="A960" s="66">
        <v>41843</v>
      </c>
      <c r="B960" s="68">
        <v>0.44791666666666669</v>
      </c>
      <c r="C960" t="s">
        <v>120</v>
      </c>
      <c r="D960">
        <v>30.61</v>
      </c>
      <c r="E960">
        <v>3606</v>
      </c>
    </row>
    <row r="961" spans="1:5" x14ac:dyDescent="0.3">
      <c r="A961" s="66">
        <v>41843</v>
      </c>
      <c r="B961" s="68">
        <v>0.45833333333333331</v>
      </c>
      <c r="C961" t="s">
        <v>120</v>
      </c>
      <c r="D961">
        <v>30.58</v>
      </c>
      <c r="E961">
        <v>3571</v>
      </c>
    </row>
    <row r="962" spans="1:5" x14ac:dyDescent="0.3">
      <c r="A962" s="66">
        <v>41843</v>
      </c>
      <c r="B962" s="68">
        <v>0.46875</v>
      </c>
      <c r="C962" t="s">
        <v>120</v>
      </c>
      <c r="D962">
        <v>30.54</v>
      </c>
      <c r="E962">
        <v>3556</v>
      </c>
    </row>
    <row r="963" spans="1:5" x14ac:dyDescent="0.3">
      <c r="A963" s="66">
        <v>41843</v>
      </c>
      <c r="B963" s="68">
        <v>0.47916666666666669</v>
      </c>
      <c r="C963" t="s">
        <v>120</v>
      </c>
      <c r="D963">
        <v>30.53</v>
      </c>
      <c r="E963">
        <v>3561</v>
      </c>
    </row>
    <row r="964" spans="1:5" x14ac:dyDescent="0.3">
      <c r="A964" s="66">
        <v>41843</v>
      </c>
      <c r="B964" s="68">
        <v>0.48958333333333331</v>
      </c>
      <c r="C964" t="s">
        <v>120</v>
      </c>
      <c r="D964">
        <v>30.55</v>
      </c>
      <c r="E964">
        <v>3597</v>
      </c>
    </row>
    <row r="965" spans="1:5" x14ac:dyDescent="0.3">
      <c r="A965" s="66">
        <v>41844</v>
      </c>
      <c r="B965" s="68">
        <v>0.5</v>
      </c>
      <c r="C965" t="s">
        <v>119</v>
      </c>
      <c r="D965">
        <v>30.57</v>
      </c>
      <c r="E965">
        <v>3668</v>
      </c>
    </row>
    <row r="966" spans="1:5" x14ac:dyDescent="0.3">
      <c r="A966" s="66">
        <v>41844</v>
      </c>
      <c r="B966" s="68">
        <v>0.51041666666666663</v>
      </c>
      <c r="C966" t="s">
        <v>119</v>
      </c>
      <c r="D966">
        <v>30.58</v>
      </c>
      <c r="E966">
        <v>3743</v>
      </c>
    </row>
    <row r="967" spans="1:5" x14ac:dyDescent="0.3">
      <c r="A967" s="66">
        <v>41844</v>
      </c>
      <c r="B967" s="68">
        <v>0.52083333333333337</v>
      </c>
      <c r="C967" t="s">
        <v>119</v>
      </c>
      <c r="D967">
        <v>30.61</v>
      </c>
      <c r="E967">
        <v>3892</v>
      </c>
    </row>
    <row r="968" spans="1:5" x14ac:dyDescent="0.3">
      <c r="A968" s="66">
        <v>41844</v>
      </c>
      <c r="B968" s="68">
        <v>0.53125</v>
      </c>
      <c r="C968" t="s">
        <v>119</v>
      </c>
      <c r="D968">
        <v>30.61</v>
      </c>
      <c r="E968">
        <v>3982</v>
      </c>
    </row>
    <row r="969" spans="1:5" x14ac:dyDescent="0.3">
      <c r="A969" s="66">
        <v>41844</v>
      </c>
      <c r="B969" s="68">
        <v>4.1666666666666664E-2</v>
      </c>
      <c r="C969" t="s">
        <v>119</v>
      </c>
      <c r="D969">
        <v>30.58</v>
      </c>
      <c r="E969">
        <v>4015</v>
      </c>
    </row>
    <row r="970" spans="1:5" x14ac:dyDescent="0.3">
      <c r="A970" s="66">
        <v>41844</v>
      </c>
      <c r="B970" s="68">
        <v>5.2083333333333336E-2</v>
      </c>
      <c r="C970" t="s">
        <v>119</v>
      </c>
      <c r="D970">
        <v>30.56</v>
      </c>
      <c r="E970">
        <v>4026</v>
      </c>
    </row>
    <row r="971" spans="1:5" x14ac:dyDescent="0.3">
      <c r="A971" s="66">
        <v>41844</v>
      </c>
      <c r="B971" s="68">
        <v>6.25E-2</v>
      </c>
      <c r="C971" t="s">
        <v>119</v>
      </c>
      <c r="D971">
        <v>30.53</v>
      </c>
      <c r="E971">
        <v>4037</v>
      </c>
    </row>
    <row r="972" spans="1:5" x14ac:dyDescent="0.3">
      <c r="A972" s="66">
        <v>41844</v>
      </c>
      <c r="B972" s="68">
        <v>7.2916666666666671E-2</v>
      </c>
      <c r="C972" t="s">
        <v>119</v>
      </c>
      <c r="D972">
        <v>30.5</v>
      </c>
      <c r="E972">
        <v>4069</v>
      </c>
    </row>
    <row r="973" spans="1:5" x14ac:dyDescent="0.3">
      <c r="A973" s="66">
        <v>41844</v>
      </c>
      <c r="B973" s="68">
        <v>8.3333333333333329E-2</v>
      </c>
      <c r="C973" t="s">
        <v>119</v>
      </c>
      <c r="D973">
        <v>30.48</v>
      </c>
      <c r="E973">
        <v>4123</v>
      </c>
    </row>
    <row r="974" spans="1:5" x14ac:dyDescent="0.3">
      <c r="A974" s="66">
        <v>41844</v>
      </c>
      <c r="B974" s="68">
        <v>9.375E-2</v>
      </c>
      <c r="C974" t="s">
        <v>119</v>
      </c>
      <c r="D974">
        <v>30.43</v>
      </c>
      <c r="E974">
        <v>4109</v>
      </c>
    </row>
    <row r="975" spans="1:5" x14ac:dyDescent="0.3">
      <c r="A975" s="66">
        <v>41844</v>
      </c>
      <c r="B975" s="68">
        <v>0.10416666666666667</v>
      </c>
      <c r="C975" t="s">
        <v>119</v>
      </c>
      <c r="D975">
        <v>30.39</v>
      </c>
      <c r="E975">
        <v>4119</v>
      </c>
    </row>
    <row r="976" spans="1:5" x14ac:dyDescent="0.3">
      <c r="A976" s="66">
        <v>41844</v>
      </c>
      <c r="B976" s="68">
        <v>0.11458333333333333</v>
      </c>
      <c r="C976" t="s">
        <v>119</v>
      </c>
      <c r="D976">
        <v>30.39</v>
      </c>
      <c r="E976">
        <v>4195</v>
      </c>
    </row>
    <row r="977" spans="1:5" x14ac:dyDescent="0.3">
      <c r="A977" s="66">
        <v>41844</v>
      </c>
      <c r="B977" s="68">
        <v>0.125</v>
      </c>
      <c r="C977" t="s">
        <v>119</v>
      </c>
      <c r="D977">
        <v>30.39</v>
      </c>
      <c r="E977">
        <v>4243</v>
      </c>
    </row>
    <row r="978" spans="1:5" x14ac:dyDescent="0.3">
      <c r="A978" s="66">
        <v>41844</v>
      </c>
      <c r="B978" s="68">
        <v>0.13541666666666666</v>
      </c>
      <c r="C978" t="s">
        <v>119</v>
      </c>
      <c r="D978">
        <v>30.37</v>
      </c>
      <c r="E978">
        <v>4243</v>
      </c>
    </row>
    <row r="979" spans="1:5" x14ac:dyDescent="0.3">
      <c r="A979" s="66">
        <v>41844</v>
      </c>
      <c r="B979" s="68">
        <v>0.14583333333333334</v>
      </c>
      <c r="C979" t="s">
        <v>119</v>
      </c>
      <c r="D979">
        <v>30.35</v>
      </c>
      <c r="E979">
        <v>4238</v>
      </c>
    </row>
    <row r="980" spans="1:5" x14ac:dyDescent="0.3">
      <c r="A980" s="66">
        <v>41844</v>
      </c>
      <c r="B980" s="68">
        <v>0.15625</v>
      </c>
      <c r="C980" t="s">
        <v>119</v>
      </c>
      <c r="D980">
        <v>30.34</v>
      </c>
      <c r="E980">
        <v>4230</v>
      </c>
    </row>
    <row r="981" spans="1:5" x14ac:dyDescent="0.3">
      <c r="A981" s="66">
        <v>41844</v>
      </c>
      <c r="B981" s="68">
        <v>0.16666666666666666</v>
      </c>
      <c r="C981" t="s">
        <v>119</v>
      </c>
      <c r="D981">
        <v>30.34</v>
      </c>
      <c r="E981">
        <v>4236</v>
      </c>
    </row>
    <row r="982" spans="1:5" x14ac:dyDescent="0.3">
      <c r="A982" s="66">
        <v>41844</v>
      </c>
      <c r="B982" s="68">
        <v>0.17708333333333334</v>
      </c>
      <c r="C982" t="s">
        <v>119</v>
      </c>
      <c r="D982">
        <v>30.25</v>
      </c>
      <c r="E982">
        <v>4234</v>
      </c>
    </row>
    <row r="983" spans="1:5" x14ac:dyDescent="0.3">
      <c r="A983" s="66">
        <v>41844</v>
      </c>
      <c r="B983" s="68">
        <v>0.1875</v>
      </c>
      <c r="C983" t="s">
        <v>119</v>
      </c>
      <c r="D983">
        <v>30.16</v>
      </c>
      <c r="E983">
        <v>4213</v>
      </c>
    </row>
    <row r="984" spans="1:5" x14ac:dyDescent="0.3">
      <c r="A984" s="66">
        <v>41844</v>
      </c>
      <c r="B984" s="68">
        <v>0.19791666666666666</v>
      </c>
      <c r="C984" t="s">
        <v>119</v>
      </c>
      <c r="D984">
        <v>30.1</v>
      </c>
      <c r="E984">
        <v>4371</v>
      </c>
    </row>
    <row r="985" spans="1:5" x14ac:dyDescent="0.3">
      <c r="A985" s="66">
        <v>41844</v>
      </c>
      <c r="B985" s="68">
        <v>0.20833333333333334</v>
      </c>
      <c r="C985" t="s">
        <v>119</v>
      </c>
      <c r="D985">
        <v>30.11</v>
      </c>
      <c r="E985">
        <v>4329</v>
      </c>
    </row>
    <row r="986" spans="1:5" x14ac:dyDescent="0.3">
      <c r="A986" s="66">
        <v>41844</v>
      </c>
      <c r="B986" s="68">
        <v>0.21875</v>
      </c>
      <c r="C986" t="s">
        <v>119</v>
      </c>
      <c r="D986">
        <v>30.08</v>
      </c>
      <c r="E986">
        <v>4248</v>
      </c>
    </row>
    <row r="987" spans="1:5" x14ac:dyDescent="0.3">
      <c r="A987" s="66">
        <v>41844</v>
      </c>
      <c r="B987" s="68">
        <v>0.22916666666666666</v>
      </c>
      <c r="C987" t="s">
        <v>119</v>
      </c>
      <c r="D987">
        <v>30.05</v>
      </c>
      <c r="E987">
        <v>4187</v>
      </c>
    </row>
    <row r="988" spans="1:5" x14ac:dyDescent="0.3">
      <c r="A988" s="66">
        <v>41844</v>
      </c>
      <c r="B988" s="68">
        <v>0.23958333333333334</v>
      </c>
      <c r="C988" t="s">
        <v>119</v>
      </c>
      <c r="D988">
        <v>30.06</v>
      </c>
      <c r="E988">
        <v>4053</v>
      </c>
    </row>
    <row r="989" spans="1:5" x14ac:dyDescent="0.3">
      <c r="A989" s="66">
        <v>41844</v>
      </c>
      <c r="B989" s="68">
        <v>0.25</v>
      </c>
      <c r="C989" t="s">
        <v>119</v>
      </c>
      <c r="D989">
        <v>29.97</v>
      </c>
      <c r="E989">
        <v>4118</v>
      </c>
    </row>
    <row r="990" spans="1:5" x14ac:dyDescent="0.3">
      <c r="A990" s="66">
        <v>41844</v>
      </c>
      <c r="B990" s="68">
        <v>0.26041666666666669</v>
      </c>
      <c r="C990" t="s">
        <v>119</v>
      </c>
      <c r="D990">
        <v>30.09</v>
      </c>
      <c r="E990">
        <v>4108</v>
      </c>
    </row>
    <row r="991" spans="1:5" x14ac:dyDescent="0.3">
      <c r="A991" s="66">
        <v>41844</v>
      </c>
      <c r="B991" s="68">
        <v>0.27083333333333331</v>
      </c>
      <c r="C991" t="s">
        <v>119</v>
      </c>
      <c r="D991">
        <v>30.06</v>
      </c>
      <c r="E991">
        <v>4135</v>
      </c>
    </row>
    <row r="992" spans="1:5" x14ac:dyDescent="0.3">
      <c r="A992" s="66">
        <v>41844</v>
      </c>
      <c r="B992" s="68">
        <v>0.28125</v>
      </c>
      <c r="C992" t="s">
        <v>119</v>
      </c>
      <c r="D992">
        <v>30.1</v>
      </c>
      <c r="E992">
        <v>4138</v>
      </c>
    </row>
    <row r="993" spans="1:5" x14ac:dyDescent="0.3">
      <c r="A993" s="66">
        <v>41844</v>
      </c>
      <c r="B993" s="68">
        <v>0.29166666666666669</v>
      </c>
      <c r="C993" t="s">
        <v>119</v>
      </c>
      <c r="D993">
        <v>30.08</v>
      </c>
      <c r="E993">
        <v>4116</v>
      </c>
    </row>
    <row r="994" spans="1:5" x14ac:dyDescent="0.3">
      <c r="A994" s="66">
        <v>41844</v>
      </c>
      <c r="B994" s="68">
        <v>0.30208333333333331</v>
      </c>
      <c r="C994" t="s">
        <v>119</v>
      </c>
      <c r="D994">
        <v>30.08</v>
      </c>
      <c r="E994">
        <v>4097</v>
      </c>
    </row>
    <row r="995" spans="1:5" x14ac:dyDescent="0.3">
      <c r="A995" s="66">
        <v>41844</v>
      </c>
      <c r="B995" s="68">
        <v>0.3125</v>
      </c>
      <c r="C995" t="s">
        <v>119</v>
      </c>
      <c r="D995">
        <v>30.08</v>
      </c>
      <c r="E995">
        <v>4052</v>
      </c>
    </row>
    <row r="996" spans="1:5" x14ac:dyDescent="0.3">
      <c r="A996" s="66">
        <v>41844</v>
      </c>
      <c r="B996" s="68">
        <v>0.32291666666666669</v>
      </c>
      <c r="C996" t="s">
        <v>119</v>
      </c>
      <c r="D996">
        <v>30.09</v>
      </c>
      <c r="E996">
        <v>3994</v>
      </c>
    </row>
    <row r="997" spans="1:5" x14ac:dyDescent="0.3">
      <c r="A997" s="66">
        <v>41844</v>
      </c>
      <c r="B997" s="68">
        <v>0.33333333333333331</v>
      </c>
      <c r="C997" t="s">
        <v>119</v>
      </c>
      <c r="D997">
        <v>30.05</v>
      </c>
      <c r="E997">
        <v>3830</v>
      </c>
    </row>
    <row r="998" spans="1:5" x14ac:dyDescent="0.3">
      <c r="A998" s="66">
        <v>41844</v>
      </c>
      <c r="B998" s="68">
        <v>0.34375</v>
      </c>
      <c r="C998" t="s">
        <v>119</v>
      </c>
      <c r="D998">
        <v>29.97</v>
      </c>
      <c r="E998">
        <v>3616</v>
      </c>
    </row>
    <row r="999" spans="1:5" x14ac:dyDescent="0.3">
      <c r="A999" s="66">
        <v>41844</v>
      </c>
      <c r="B999" s="68">
        <v>0.35416666666666669</v>
      </c>
      <c r="C999" t="s">
        <v>119</v>
      </c>
      <c r="D999">
        <v>29.98</v>
      </c>
      <c r="E999">
        <v>3536</v>
      </c>
    </row>
    <row r="1000" spans="1:5" x14ac:dyDescent="0.3">
      <c r="A1000" s="66">
        <v>41844</v>
      </c>
      <c r="B1000" s="68">
        <v>0.36458333333333331</v>
      </c>
      <c r="C1000" t="s">
        <v>119</v>
      </c>
      <c r="D1000">
        <v>30</v>
      </c>
      <c r="E1000">
        <v>3391</v>
      </c>
    </row>
    <row r="1001" spans="1:5" x14ac:dyDescent="0.3">
      <c r="A1001" s="66">
        <v>41844</v>
      </c>
      <c r="B1001" s="68">
        <v>0.375</v>
      </c>
      <c r="C1001" t="s">
        <v>119</v>
      </c>
      <c r="D1001">
        <v>30.1</v>
      </c>
      <c r="E1001">
        <v>3441</v>
      </c>
    </row>
    <row r="1002" spans="1:5" x14ac:dyDescent="0.3">
      <c r="A1002" s="66">
        <v>41844</v>
      </c>
      <c r="B1002" s="68">
        <v>0.38541666666666669</v>
      </c>
      <c r="C1002" t="s">
        <v>119</v>
      </c>
      <c r="D1002">
        <v>30.16</v>
      </c>
      <c r="E1002">
        <v>3699</v>
      </c>
    </row>
    <row r="1003" spans="1:5" x14ac:dyDescent="0.3">
      <c r="A1003" s="66">
        <v>41844</v>
      </c>
      <c r="B1003" s="68">
        <v>0.39583333333333331</v>
      </c>
      <c r="C1003" t="s">
        <v>119</v>
      </c>
      <c r="D1003">
        <v>30.21</v>
      </c>
      <c r="E1003">
        <v>4000</v>
      </c>
    </row>
    <row r="1004" spans="1:5" x14ac:dyDescent="0.3">
      <c r="A1004" s="66">
        <v>41844</v>
      </c>
      <c r="B1004" s="68">
        <v>0.40625</v>
      </c>
      <c r="C1004" t="s">
        <v>119</v>
      </c>
      <c r="D1004">
        <v>30.26</v>
      </c>
      <c r="E1004">
        <v>4576</v>
      </c>
    </row>
    <row r="1005" spans="1:5" x14ac:dyDescent="0.3">
      <c r="A1005" s="66">
        <v>41844</v>
      </c>
      <c r="B1005" s="68">
        <v>0.41666666666666669</v>
      </c>
      <c r="C1005" t="s">
        <v>119</v>
      </c>
      <c r="D1005">
        <v>30.37</v>
      </c>
      <c r="E1005">
        <v>4870</v>
      </c>
    </row>
    <row r="1006" spans="1:5" x14ac:dyDescent="0.3">
      <c r="A1006" s="66">
        <v>41844</v>
      </c>
      <c r="B1006" s="68">
        <v>0.42708333333333331</v>
      </c>
      <c r="C1006" t="s">
        <v>119</v>
      </c>
      <c r="D1006">
        <v>30.44</v>
      </c>
      <c r="E1006">
        <v>5155</v>
      </c>
    </row>
    <row r="1007" spans="1:5" x14ac:dyDescent="0.3">
      <c r="A1007" s="66">
        <v>41844</v>
      </c>
      <c r="B1007" s="68">
        <v>0.4375</v>
      </c>
      <c r="C1007" t="s">
        <v>119</v>
      </c>
      <c r="D1007">
        <v>30.52</v>
      </c>
      <c r="E1007">
        <v>5539</v>
      </c>
    </row>
    <row r="1008" spans="1:5" x14ac:dyDescent="0.3">
      <c r="A1008" s="66">
        <v>41844</v>
      </c>
      <c r="B1008" s="68">
        <v>0.44791666666666669</v>
      </c>
      <c r="C1008" t="s">
        <v>119</v>
      </c>
      <c r="D1008">
        <v>30.64</v>
      </c>
      <c r="E1008">
        <v>5689</v>
      </c>
    </row>
    <row r="1009" spans="1:5" x14ac:dyDescent="0.3">
      <c r="A1009" s="66">
        <v>41844</v>
      </c>
      <c r="B1009" s="68">
        <v>0.45833333333333331</v>
      </c>
      <c r="C1009" t="s">
        <v>119</v>
      </c>
      <c r="D1009">
        <v>30.74</v>
      </c>
      <c r="E1009">
        <v>5598</v>
      </c>
    </row>
    <row r="1010" spans="1:5" x14ac:dyDescent="0.3">
      <c r="A1010" s="66">
        <v>41844</v>
      </c>
      <c r="B1010" s="68">
        <v>0.46875</v>
      </c>
      <c r="C1010" t="s">
        <v>119</v>
      </c>
      <c r="D1010">
        <v>31.05</v>
      </c>
      <c r="E1010">
        <v>5783</v>
      </c>
    </row>
    <row r="1011" spans="1:5" x14ac:dyDescent="0.3">
      <c r="A1011" s="66">
        <v>41844</v>
      </c>
      <c r="B1011" s="68">
        <v>0.47916666666666669</v>
      </c>
      <c r="C1011" t="s">
        <v>119</v>
      </c>
      <c r="D1011">
        <v>30.89</v>
      </c>
      <c r="E1011">
        <v>5769</v>
      </c>
    </row>
    <row r="1012" spans="1:5" x14ac:dyDescent="0.3">
      <c r="A1012" s="66">
        <v>41844</v>
      </c>
      <c r="B1012" s="68">
        <v>0.48958333333333331</v>
      </c>
      <c r="C1012" t="s">
        <v>119</v>
      </c>
      <c r="D1012">
        <v>31.17</v>
      </c>
      <c r="E1012">
        <v>6010</v>
      </c>
    </row>
    <row r="1013" spans="1:5" x14ac:dyDescent="0.3">
      <c r="A1013" s="66">
        <v>41844</v>
      </c>
      <c r="B1013" s="68">
        <v>0.5</v>
      </c>
      <c r="C1013" t="s">
        <v>120</v>
      </c>
      <c r="D1013">
        <v>31.07</v>
      </c>
      <c r="E1013">
        <v>6029</v>
      </c>
    </row>
    <row r="1014" spans="1:5" x14ac:dyDescent="0.3">
      <c r="A1014" s="66">
        <v>41844</v>
      </c>
      <c r="B1014" s="68">
        <v>0.51041666666666663</v>
      </c>
      <c r="C1014" t="s">
        <v>120</v>
      </c>
      <c r="D1014">
        <v>31.13</v>
      </c>
      <c r="E1014">
        <v>6082</v>
      </c>
    </row>
    <row r="1015" spans="1:5" x14ac:dyDescent="0.3">
      <c r="A1015" s="66">
        <v>41844</v>
      </c>
      <c r="B1015" s="68">
        <v>0.52083333333333337</v>
      </c>
      <c r="C1015" t="s">
        <v>120</v>
      </c>
      <c r="D1015">
        <v>31.15</v>
      </c>
      <c r="E1015">
        <v>6104</v>
      </c>
    </row>
    <row r="1016" spans="1:5" x14ac:dyDescent="0.3">
      <c r="A1016" s="66">
        <v>41844</v>
      </c>
      <c r="B1016" s="68">
        <v>0.53125</v>
      </c>
      <c r="C1016" t="s">
        <v>120</v>
      </c>
      <c r="D1016">
        <v>31.09</v>
      </c>
      <c r="E1016">
        <v>6067</v>
      </c>
    </row>
    <row r="1017" spans="1:5" x14ac:dyDescent="0.3">
      <c r="A1017" s="66">
        <v>41844</v>
      </c>
      <c r="B1017" s="68">
        <v>4.1666666666666664E-2</v>
      </c>
      <c r="C1017" t="s">
        <v>120</v>
      </c>
      <c r="D1017">
        <v>31.07</v>
      </c>
      <c r="E1017">
        <v>6071</v>
      </c>
    </row>
    <row r="1018" spans="1:5" x14ac:dyDescent="0.3">
      <c r="A1018" s="66">
        <v>41844</v>
      </c>
      <c r="B1018" s="68">
        <v>5.2083333333333336E-2</v>
      </c>
      <c r="C1018" t="s">
        <v>120</v>
      </c>
      <c r="D1018">
        <v>30.98</v>
      </c>
      <c r="E1018">
        <v>6024</v>
      </c>
    </row>
    <row r="1019" spans="1:5" x14ac:dyDescent="0.3">
      <c r="A1019" s="66">
        <v>41844</v>
      </c>
      <c r="B1019" s="68">
        <v>6.25E-2</v>
      </c>
      <c r="C1019" t="s">
        <v>120</v>
      </c>
      <c r="D1019">
        <v>30.93</v>
      </c>
      <c r="E1019">
        <v>6058</v>
      </c>
    </row>
    <row r="1020" spans="1:5" x14ac:dyDescent="0.3">
      <c r="A1020" s="66">
        <v>41844</v>
      </c>
      <c r="B1020" s="68">
        <v>7.2916666666666671E-2</v>
      </c>
      <c r="C1020" t="s">
        <v>120</v>
      </c>
      <c r="D1020">
        <v>30.91</v>
      </c>
      <c r="E1020">
        <v>5996</v>
      </c>
    </row>
    <row r="1021" spans="1:5" x14ac:dyDescent="0.3">
      <c r="A1021" s="66">
        <v>41844</v>
      </c>
      <c r="B1021" s="68">
        <v>8.3333333333333329E-2</v>
      </c>
      <c r="C1021" t="s">
        <v>120</v>
      </c>
      <c r="D1021">
        <v>30.96</v>
      </c>
      <c r="E1021">
        <v>6002</v>
      </c>
    </row>
    <row r="1022" spans="1:5" x14ac:dyDescent="0.3">
      <c r="A1022" s="66">
        <v>41844</v>
      </c>
      <c r="B1022" s="68">
        <v>9.375E-2</v>
      </c>
      <c r="C1022" t="s">
        <v>120</v>
      </c>
      <c r="D1022">
        <v>30.99</v>
      </c>
      <c r="E1022">
        <v>5891</v>
      </c>
    </row>
    <row r="1023" spans="1:5" x14ac:dyDescent="0.3">
      <c r="A1023" s="66">
        <v>41844</v>
      </c>
      <c r="B1023" s="68">
        <v>0.10416666666666667</v>
      </c>
      <c r="C1023" t="s">
        <v>120</v>
      </c>
      <c r="D1023">
        <v>31.09</v>
      </c>
      <c r="E1023">
        <v>5833</v>
      </c>
    </row>
    <row r="1024" spans="1:5" x14ac:dyDescent="0.3">
      <c r="A1024" s="66">
        <v>41844</v>
      </c>
      <c r="B1024" s="68">
        <v>0.11458333333333333</v>
      </c>
      <c r="C1024" t="s">
        <v>120</v>
      </c>
      <c r="D1024">
        <v>31.04</v>
      </c>
      <c r="E1024">
        <v>5682</v>
      </c>
    </row>
    <row r="1025" spans="1:5" x14ac:dyDescent="0.3">
      <c r="A1025" s="66">
        <v>41844</v>
      </c>
      <c r="B1025" s="68">
        <v>0.125</v>
      </c>
      <c r="C1025" t="s">
        <v>120</v>
      </c>
      <c r="D1025">
        <v>31.19</v>
      </c>
      <c r="E1025">
        <v>5688</v>
      </c>
    </row>
    <row r="1026" spans="1:5" x14ac:dyDescent="0.3">
      <c r="A1026" s="66">
        <v>41844</v>
      </c>
      <c r="B1026" s="68">
        <v>0.13541666666666666</v>
      </c>
      <c r="C1026" t="s">
        <v>120</v>
      </c>
      <c r="D1026">
        <v>31.21</v>
      </c>
      <c r="E1026">
        <v>5815</v>
      </c>
    </row>
    <row r="1027" spans="1:5" x14ac:dyDescent="0.3">
      <c r="A1027" s="66">
        <v>41844</v>
      </c>
      <c r="B1027" s="68">
        <v>0.14583333333333334</v>
      </c>
      <c r="C1027" t="s">
        <v>120</v>
      </c>
      <c r="D1027">
        <v>31.28</v>
      </c>
      <c r="E1027">
        <v>5294</v>
      </c>
    </row>
    <row r="1028" spans="1:5" x14ac:dyDescent="0.3">
      <c r="A1028" s="66">
        <v>41844</v>
      </c>
      <c r="B1028" s="68">
        <v>0.15625</v>
      </c>
      <c r="C1028" t="s">
        <v>120</v>
      </c>
      <c r="D1028">
        <v>31.42</v>
      </c>
      <c r="E1028">
        <v>5240</v>
      </c>
    </row>
    <row r="1029" spans="1:5" x14ac:dyDescent="0.3">
      <c r="A1029" s="66">
        <v>41844</v>
      </c>
      <c r="B1029" s="68">
        <v>0.16666666666666666</v>
      </c>
      <c r="C1029" t="s">
        <v>120</v>
      </c>
      <c r="D1029">
        <v>31.29</v>
      </c>
      <c r="E1029">
        <v>5313</v>
      </c>
    </row>
    <row r="1030" spans="1:5" x14ac:dyDescent="0.3">
      <c r="A1030" s="66">
        <v>41844</v>
      </c>
      <c r="B1030" s="68">
        <v>0.17708333333333334</v>
      </c>
      <c r="C1030" t="s">
        <v>120</v>
      </c>
      <c r="D1030">
        <v>31.23</v>
      </c>
      <c r="E1030">
        <v>5104</v>
      </c>
    </row>
    <row r="1031" spans="1:5" x14ac:dyDescent="0.3">
      <c r="A1031" s="66">
        <v>41844</v>
      </c>
      <c r="B1031" s="68">
        <v>0.1875</v>
      </c>
      <c r="C1031" t="s">
        <v>120</v>
      </c>
      <c r="D1031">
        <v>31.45</v>
      </c>
      <c r="E1031">
        <v>5216</v>
      </c>
    </row>
    <row r="1032" spans="1:5" x14ac:dyDescent="0.3">
      <c r="A1032" s="66">
        <v>41844</v>
      </c>
      <c r="B1032" s="68">
        <v>0.19791666666666666</v>
      </c>
      <c r="C1032" t="s">
        <v>120</v>
      </c>
      <c r="D1032">
        <v>31.42</v>
      </c>
      <c r="E1032">
        <v>4886</v>
      </c>
    </row>
    <row r="1033" spans="1:5" x14ac:dyDescent="0.3">
      <c r="A1033" s="66">
        <v>41844</v>
      </c>
      <c r="B1033" s="68">
        <v>0.20833333333333334</v>
      </c>
      <c r="C1033" t="s">
        <v>120</v>
      </c>
      <c r="D1033">
        <v>31.52</v>
      </c>
      <c r="E1033">
        <v>4960</v>
      </c>
    </row>
    <row r="1034" spans="1:5" x14ac:dyDescent="0.3">
      <c r="A1034" s="66">
        <v>41844</v>
      </c>
      <c r="B1034" s="68">
        <v>0.21875</v>
      </c>
      <c r="C1034" t="s">
        <v>120</v>
      </c>
      <c r="D1034">
        <v>31.5</v>
      </c>
      <c r="E1034">
        <v>4781</v>
      </c>
    </row>
    <row r="1035" spans="1:5" x14ac:dyDescent="0.3">
      <c r="A1035" s="66">
        <v>41844</v>
      </c>
      <c r="B1035" s="68">
        <v>0.22916666666666666</v>
      </c>
      <c r="C1035" t="s">
        <v>120</v>
      </c>
      <c r="D1035">
        <v>31.51</v>
      </c>
      <c r="E1035">
        <v>4615</v>
      </c>
    </row>
    <row r="1036" spans="1:5" x14ac:dyDescent="0.3">
      <c r="A1036" s="66">
        <v>41844</v>
      </c>
      <c r="B1036" s="68">
        <v>0.23958333333333334</v>
      </c>
      <c r="C1036" t="s">
        <v>120</v>
      </c>
      <c r="D1036">
        <v>31.73</v>
      </c>
      <c r="E1036">
        <v>4599</v>
      </c>
    </row>
    <row r="1037" spans="1:5" x14ac:dyDescent="0.3">
      <c r="A1037" s="66">
        <v>41844</v>
      </c>
      <c r="B1037" s="68">
        <v>0.25</v>
      </c>
      <c r="C1037" t="s">
        <v>120</v>
      </c>
      <c r="D1037">
        <v>31.8</v>
      </c>
      <c r="E1037">
        <v>4538</v>
      </c>
    </row>
    <row r="1038" spans="1:5" x14ac:dyDescent="0.3">
      <c r="A1038" s="66">
        <v>41844</v>
      </c>
      <c r="B1038" s="68">
        <v>0.26041666666666669</v>
      </c>
      <c r="C1038" t="s">
        <v>120</v>
      </c>
      <c r="D1038">
        <v>31.84</v>
      </c>
      <c r="E1038">
        <v>4497</v>
      </c>
    </row>
    <row r="1039" spans="1:5" x14ac:dyDescent="0.3">
      <c r="A1039" s="66">
        <v>41844</v>
      </c>
      <c r="B1039" s="68">
        <v>0.27083333333333331</v>
      </c>
      <c r="C1039" t="s">
        <v>120</v>
      </c>
      <c r="D1039">
        <v>31.84</v>
      </c>
      <c r="E1039">
        <v>4482</v>
      </c>
    </row>
    <row r="1040" spans="1:5" x14ac:dyDescent="0.3">
      <c r="A1040" s="66">
        <v>41844</v>
      </c>
      <c r="B1040" s="68">
        <v>0.28125</v>
      </c>
      <c r="C1040" t="s">
        <v>120</v>
      </c>
      <c r="D1040">
        <v>31.84</v>
      </c>
      <c r="E1040">
        <v>4442</v>
      </c>
    </row>
    <row r="1041" spans="1:5" x14ac:dyDescent="0.3">
      <c r="A1041" s="66">
        <v>41844</v>
      </c>
      <c r="B1041" s="68">
        <v>0.29166666666666669</v>
      </c>
      <c r="C1041" t="s">
        <v>120</v>
      </c>
      <c r="D1041">
        <v>31.84</v>
      </c>
      <c r="E1041">
        <v>4374</v>
      </c>
    </row>
    <row r="1042" spans="1:5" x14ac:dyDescent="0.3">
      <c r="A1042" s="66">
        <v>41844</v>
      </c>
      <c r="B1042" s="68">
        <v>0.30208333333333331</v>
      </c>
      <c r="C1042" t="s">
        <v>120</v>
      </c>
      <c r="D1042">
        <v>31.81</v>
      </c>
      <c r="E1042">
        <v>4302</v>
      </c>
    </row>
    <row r="1043" spans="1:5" x14ac:dyDescent="0.3">
      <c r="A1043" s="66">
        <v>41844</v>
      </c>
      <c r="B1043" s="68">
        <v>0.3125</v>
      </c>
      <c r="C1043" t="s">
        <v>120</v>
      </c>
      <c r="D1043">
        <v>31.67</v>
      </c>
      <c r="E1043">
        <v>4035</v>
      </c>
    </row>
    <row r="1044" spans="1:5" x14ac:dyDescent="0.3">
      <c r="A1044" s="66">
        <v>41844</v>
      </c>
      <c r="B1044" s="68">
        <v>0.32291666666666669</v>
      </c>
      <c r="C1044" t="s">
        <v>120</v>
      </c>
      <c r="D1044">
        <v>31.54</v>
      </c>
      <c r="E1044">
        <v>3991</v>
      </c>
    </row>
    <row r="1045" spans="1:5" x14ac:dyDescent="0.3">
      <c r="A1045" s="66">
        <v>41844</v>
      </c>
      <c r="B1045" s="68">
        <v>0.33333333333333331</v>
      </c>
      <c r="C1045" t="s">
        <v>120</v>
      </c>
      <c r="D1045">
        <v>31.52</v>
      </c>
      <c r="E1045">
        <v>4101</v>
      </c>
    </row>
    <row r="1046" spans="1:5" x14ac:dyDescent="0.3">
      <c r="A1046" s="66">
        <v>41844</v>
      </c>
      <c r="B1046" s="68">
        <v>0.34375</v>
      </c>
      <c r="C1046" t="s">
        <v>120</v>
      </c>
      <c r="D1046">
        <v>31.45</v>
      </c>
      <c r="E1046">
        <v>4125</v>
      </c>
    </row>
    <row r="1047" spans="1:5" x14ac:dyDescent="0.3">
      <c r="A1047" s="66">
        <v>41844</v>
      </c>
      <c r="B1047" s="68">
        <v>0.35416666666666669</v>
      </c>
      <c r="C1047" t="s">
        <v>120</v>
      </c>
      <c r="D1047">
        <v>31.41</v>
      </c>
      <c r="E1047">
        <v>4178</v>
      </c>
    </row>
    <row r="1048" spans="1:5" x14ac:dyDescent="0.3">
      <c r="A1048" s="66">
        <v>41844</v>
      </c>
      <c r="B1048" s="68">
        <v>0.36458333333333331</v>
      </c>
      <c r="C1048" t="s">
        <v>120</v>
      </c>
      <c r="D1048">
        <v>31.36</v>
      </c>
      <c r="E1048">
        <v>4224</v>
      </c>
    </row>
    <row r="1049" spans="1:5" x14ac:dyDescent="0.3">
      <c r="A1049" s="66">
        <v>41844</v>
      </c>
      <c r="B1049" s="68">
        <v>0.375</v>
      </c>
      <c r="C1049" t="s">
        <v>120</v>
      </c>
      <c r="D1049">
        <v>31.34</v>
      </c>
      <c r="E1049">
        <v>4182</v>
      </c>
    </row>
    <row r="1050" spans="1:5" x14ac:dyDescent="0.3">
      <c r="A1050" s="66">
        <v>41844</v>
      </c>
      <c r="B1050" s="68">
        <v>0.38541666666666669</v>
      </c>
      <c r="C1050" t="s">
        <v>120</v>
      </c>
      <c r="D1050">
        <v>31.31</v>
      </c>
      <c r="E1050">
        <v>4089</v>
      </c>
    </row>
    <row r="1051" spans="1:5" x14ac:dyDescent="0.3">
      <c r="A1051" s="66">
        <v>41844</v>
      </c>
      <c r="B1051" s="68">
        <v>0.39583333333333331</v>
      </c>
      <c r="C1051" t="s">
        <v>120</v>
      </c>
      <c r="D1051">
        <v>31.25</v>
      </c>
      <c r="E1051">
        <v>4040</v>
      </c>
    </row>
    <row r="1052" spans="1:5" x14ac:dyDescent="0.3">
      <c r="A1052" s="66">
        <v>41844</v>
      </c>
      <c r="B1052" s="68">
        <v>0.40625</v>
      </c>
      <c r="C1052" t="s">
        <v>120</v>
      </c>
      <c r="D1052">
        <v>31.24</v>
      </c>
      <c r="E1052">
        <v>3998</v>
      </c>
    </row>
    <row r="1053" spans="1:5" x14ac:dyDescent="0.3">
      <c r="A1053" s="66">
        <v>41844</v>
      </c>
      <c r="B1053" s="68">
        <v>0.41666666666666669</v>
      </c>
      <c r="C1053" t="s">
        <v>120</v>
      </c>
      <c r="D1053">
        <v>31.21</v>
      </c>
      <c r="E1053">
        <v>3952</v>
      </c>
    </row>
    <row r="1054" spans="1:5" x14ac:dyDescent="0.3">
      <c r="A1054" s="66">
        <v>41844</v>
      </c>
      <c r="B1054" s="68">
        <v>0.42708333333333331</v>
      </c>
      <c r="C1054" t="s">
        <v>120</v>
      </c>
      <c r="D1054">
        <v>31.19</v>
      </c>
      <c r="E1054">
        <v>3852</v>
      </c>
    </row>
    <row r="1055" spans="1:5" x14ac:dyDescent="0.3">
      <c r="A1055" s="66">
        <v>41844</v>
      </c>
      <c r="B1055" s="68">
        <v>0.4375</v>
      </c>
      <c r="C1055" t="s">
        <v>120</v>
      </c>
      <c r="D1055">
        <v>31.13</v>
      </c>
      <c r="E1055">
        <v>3521</v>
      </c>
    </row>
    <row r="1056" spans="1:5" x14ac:dyDescent="0.3">
      <c r="A1056" s="66">
        <v>41844</v>
      </c>
      <c r="B1056" s="68">
        <v>0.44791666666666669</v>
      </c>
      <c r="C1056" t="s">
        <v>120</v>
      </c>
      <c r="D1056">
        <v>31.08</v>
      </c>
      <c r="E1056">
        <v>3283</v>
      </c>
    </row>
    <row r="1057" spans="1:5" x14ac:dyDescent="0.3">
      <c r="A1057" s="66">
        <v>41844</v>
      </c>
      <c r="B1057" s="68">
        <v>0.45833333333333331</v>
      </c>
      <c r="C1057" t="s">
        <v>120</v>
      </c>
      <c r="D1057">
        <v>31.07</v>
      </c>
      <c r="E1057">
        <v>3191</v>
      </c>
    </row>
    <row r="1058" spans="1:5" x14ac:dyDescent="0.3">
      <c r="A1058" s="66">
        <v>41844</v>
      </c>
      <c r="B1058" s="68">
        <v>0.46875</v>
      </c>
      <c r="C1058" t="s">
        <v>120</v>
      </c>
      <c r="D1058">
        <v>31.06</v>
      </c>
      <c r="E1058">
        <v>3160</v>
      </c>
    </row>
    <row r="1059" spans="1:5" x14ac:dyDescent="0.3">
      <c r="A1059" s="66">
        <v>41844</v>
      </c>
      <c r="B1059" s="68">
        <v>0.47916666666666669</v>
      </c>
      <c r="C1059" t="s">
        <v>120</v>
      </c>
      <c r="D1059">
        <v>31.01</v>
      </c>
      <c r="E1059">
        <v>3146</v>
      </c>
    </row>
    <row r="1060" spans="1:5" x14ac:dyDescent="0.3">
      <c r="A1060" s="66">
        <v>41844</v>
      </c>
      <c r="B1060" s="68">
        <v>0.48958333333333331</v>
      </c>
      <c r="C1060" t="s">
        <v>120</v>
      </c>
      <c r="D1060">
        <v>31.01</v>
      </c>
      <c r="E1060">
        <v>3140</v>
      </c>
    </row>
    <row r="1061" spans="1:5" x14ac:dyDescent="0.3">
      <c r="A1061" s="66">
        <v>41845</v>
      </c>
      <c r="B1061" s="68">
        <v>0.5</v>
      </c>
      <c r="C1061" t="s">
        <v>119</v>
      </c>
      <c r="D1061">
        <v>30.99</v>
      </c>
      <c r="E1061">
        <v>3146</v>
      </c>
    </row>
    <row r="1062" spans="1:5" x14ac:dyDescent="0.3">
      <c r="A1062" s="66">
        <v>41845</v>
      </c>
      <c r="B1062" s="68">
        <v>0.51041666666666663</v>
      </c>
      <c r="C1062" t="s">
        <v>119</v>
      </c>
      <c r="D1062">
        <v>30.97</v>
      </c>
      <c r="E1062">
        <v>3176</v>
      </c>
    </row>
    <row r="1063" spans="1:5" x14ac:dyDescent="0.3">
      <c r="A1063" s="66">
        <v>41845</v>
      </c>
      <c r="B1063" s="68">
        <v>0.52083333333333337</v>
      </c>
      <c r="C1063" t="s">
        <v>119</v>
      </c>
      <c r="D1063">
        <v>30.96</v>
      </c>
      <c r="E1063">
        <v>3243</v>
      </c>
    </row>
    <row r="1064" spans="1:5" x14ac:dyDescent="0.3">
      <c r="A1064" s="66">
        <v>41845</v>
      </c>
      <c r="B1064" s="68">
        <v>0.53125</v>
      </c>
      <c r="C1064" t="s">
        <v>119</v>
      </c>
      <c r="D1064">
        <v>30.96</v>
      </c>
      <c r="E1064">
        <v>3327</v>
      </c>
    </row>
    <row r="1065" spans="1:5" x14ac:dyDescent="0.3">
      <c r="A1065" s="66">
        <v>41845</v>
      </c>
      <c r="B1065" s="68">
        <v>4.1666666666666664E-2</v>
      </c>
      <c r="C1065" t="s">
        <v>119</v>
      </c>
      <c r="D1065">
        <v>30.95</v>
      </c>
      <c r="E1065">
        <v>3415</v>
      </c>
    </row>
    <row r="1066" spans="1:5" x14ac:dyDescent="0.3">
      <c r="A1066" s="66">
        <v>41845</v>
      </c>
      <c r="B1066" s="68">
        <v>5.2083333333333336E-2</v>
      </c>
      <c r="C1066" t="s">
        <v>119</v>
      </c>
      <c r="D1066">
        <v>30.95</v>
      </c>
      <c r="E1066">
        <v>3515</v>
      </c>
    </row>
    <row r="1067" spans="1:5" x14ac:dyDescent="0.3">
      <c r="A1067" s="66">
        <v>41845</v>
      </c>
      <c r="B1067" s="68">
        <v>6.25E-2</v>
      </c>
      <c r="C1067" t="s">
        <v>119</v>
      </c>
      <c r="D1067">
        <v>30.94</v>
      </c>
      <c r="E1067">
        <v>3618</v>
      </c>
    </row>
    <row r="1068" spans="1:5" x14ac:dyDescent="0.3">
      <c r="A1068" s="66">
        <v>41845</v>
      </c>
      <c r="B1068" s="68">
        <v>7.2916666666666671E-2</v>
      </c>
      <c r="C1068" t="s">
        <v>119</v>
      </c>
      <c r="D1068">
        <v>30.94</v>
      </c>
      <c r="E1068">
        <v>3667</v>
      </c>
    </row>
    <row r="1069" spans="1:5" x14ac:dyDescent="0.3">
      <c r="A1069" s="66">
        <v>41845</v>
      </c>
      <c r="B1069" s="68">
        <v>8.3333333333333329E-2</v>
      </c>
      <c r="C1069" t="s">
        <v>119</v>
      </c>
      <c r="D1069">
        <v>30.91</v>
      </c>
      <c r="E1069">
        <v>3692</v>
      </c>
    </row>
    <row r="1070" spans="1:5" x14ac:dyDescent="0.3">
      <c r="A1070" s="66">
        <v>41845</v>
      </c>
      <c r="B1070" s="68">
        <v>9.375E-2</v>
      </c>
      <c r="C1070" t="s">
        <v>119</v>
      </c>
      <c r="D1070">
        <v>30.89</v>
      </c>
      <c r="E1070">
        <v>3751</v>
      </c>
    </row>
    <row r="1071" spans="1:5" x14ac:dyDescent="0.3">
      <c r="A1071" s="66">
        <v>41845</v>
      </c>
      <c r="B1071" s="68">
        <v>0.10416666666666667</v>
      </c>
      <c r="C1071" t="s">
        <v>119</v>
      </c>
      <c r="D1071">
        <v>30.84</v>
      </c>
      <c r="E1071">
        <v>3824</v>
      </c>
    </row>
    <row r="1072" spans="1:5" x14ac:dyDescent="0.3">
      <c r="A1072" s="66">
        <v>41845</v>
      </c>
      <c r="B1072" s="68">
        <v>0.11458333333333333</v>
      </c>
      <c r="C1072" t="s">
        <v>119</v>
      </c>
      <c r="D1072">
        <v>30.85</v>
      </c>
      <c r="E1072">
        <v>3875</v>
      </c>
    </row>
    <row r="1073" spans="1:5" x14ac:dyDescent="0.3">
      <c r="A1073" s="66">
        <v>41845</v>
      </c>
      <c r="B1073" s="68">
        <v>0.125</v>
      </c>
      <c r="C1073" t="s">
        <v>119</v>
      </c>
      <c r="D1073">
        <v>30.86</v>
      </c>
      <c r="E1073">
        <v>3930</v>
      </c>
    </row>
    <row r="1074" spans="1:5" x14ac:dyDescent="0.3">
      <c r="A1074" s="66">
        <v>41845</v>
      </c>
      <c r="B1074" s="68">
        <v>0.13541666666666666</v>
      </c>
      <c r="C1074" t="s">
        <v>119</v>
      </c>
      <c r="D1074">
        <v>30.85</v>
      </c>
      <c r="E1074">
        <v>3973</v>
      </c>
    </row>
    <row r="1075" spans="1:5" x14ac:dyDescent="0.3">
      <c r="A1075" s="66">
        <v>41845</v>
      </c>
      <c r="B1075" s="68">
        <v>0.14583333333333334</v>
      </c>
      <c r="C1075" t="s">
        <v>119</v>
      </c>
      <c r="D1075">
        <v>30.8</v>
      </c>
      <c r="E1075">
        <v>3978</v>
      </c>
    </row>
    <row r="1076" spans="1:5" x14ac:dyDescent="0.3">
      <c r="A1076" s="66">
        <v>41845</v>
      </c>
      <c r="B1076" s="68">
        <v>0.15625</v>
      </c>
      <c r="C1076" t="s">
        <v>119</v>
      </c>
      <c r="D1076">
        <v>30.77</v>
      </c>
      <c r="E1076">
        <v>3979</v>
      </c>
    </row>
    <row r="1077" spans="1:5" x14ac:dyDescent="0.3">
      <c r="A1077" s="66">
        <v>41845</v>
      </c>
      <c r="B1077" s="68">
        <v>0.16666666666666666</v>
      </c>
      <c r="C1077" t="s">
        <v>119</v>
      </c>
      <c r="D1077">
        <v>30.76</v>
      </c>
      <c r="E1077">
        <v>3983</v>
      </c>
    </row>
    <row r="1078" spans="1:5" x14ac:dyDescent="0.3">
      <c r="A1078" s="66">
        <v>41845</v>
      </c>
      <c r="B1078" s="68">
        <v>0.17708333333333334</v>
      </c>
      <c r="C1078" t="s">
        <v>119</v>
      </c>
      <c r="D1078">
        <v>30.71</v>
      </c>
      <c r="E1078">
        <v>3975</v>
      </c>
    </row>
    <row r="1079" spans="1:5" x14ac:dyDescent="0.3">
      <c r="A1079" s="66">
        <v>41845</v>
      </c>
      <c r="B1079" s="68">
        <v>0.1875</v>
      </c>
      <c r="C1079" t="s">
        <v>119</v>
      </c>
      <c r="D1079">
        <v>30.68</v>
      </c>
      <c r="E1079">
        <v>3976</v>
      </c>
    </row>
    <row r="1080" spans="1:5" x14ac:dyDescent="0.3">
      <c r="A1080" s="66">
        <v>41845</v>
      </c>
      <c r="B1080" s="68">
        <v>0.19791666666666666</v>
      </c>
      <c r="C1080" t="s">
        <v>119</v>
      </c>
      <c r="D1080">
        <v>30.66</v>
      </c>
      <c r="E1080">
        <v>3968</v>
      </c>
    </row>
    <row r="1081" spans="1:5" x14ac:dyDescent="0.3">
      <c r="A1081" s="66">
        <v>41845</v>
      </c>
      <c r="B1081" s="68">
        <v>0.20833333333333334</v>
      </c>
      <c r="C1081" t="s">
        <v>119</v>
      </c>
      <c r="D1081">
        <v>30.64</v>
      </c>
      <c r="E1081">
        <v>3927</v>
      </c>
    </row>
    <row r="1082" spans="1:5" x14ac:dyDescent="0.3">
      <c r="A1082" s="66">
        <v>41845</v>
      </c>
      <c r="B1082" s="68">
        <v>0.21875</v>
      </c>
      <c r="C1082" t="s">
        <v>119</v>
      </c>
      <c r="D1082">
        <v>30.65</v>
      </c>
      <c r="E1082">
        <v>3928</v>
      </c>
    </row>
    <row r="1083" spans="1:5" x14ac:dyDescent="0.3">
      <c r="A1083" s="66">
        <v>41845</v>
      </c>
      <c r="B1083" s="68">
        <v>0.22916666666666666</v>
      </c>
      <c r="C1083" t="s">
        <v>119</v>
      </c>
      <c r="D1083">
        <v>30.64</v>
      </c>
      <c r="E1083">
        <v>3929</v>
      </c>
    </row>
    <row r="1084" spans="1:5" x14ac:dyDescent="0.3">
      <c r="A1084" s="66">
        <v>41845</v>
      </c>
      <c r="B1084" s="68">
        <v>0.23958333333333334</v>
      </c>
      <c r="C1084" t="s">
        <v>119</v>
      </c>
      <c r="D1084">
        <v>30.53</v>
      </c>
      <c r="E1084">
        <v>3930</v>
      </c>
    </row>
    <row r="1085" spans="1:5" x14ac:dyDescent="0.3">
      <c r="A1085" s="66">
        <v>41845</v>
      </c>
      <c r="B1085" s="68">
        <v>0.25</v>
      </c>
      <c r="C1085" t="s">
        <v>119</v>
      </c>
      <c r="D1085">
        <v>30.59</v>
      </c>
      <c r="E1085">
        <v>3887</v>
      </c>
    </row>
    <row r="1086" spans="1:5" x14ac:dyDescent="0.3">
      <c r="A1086" s="66">
        <v>41845</v>
      </c>
      <c r="B1086" s="68">
        <v>0.26041666666666669</v>
      </c>
      <c r="C1086" t="s">
        <v>119</v>
      </c>
      <c r="D1086">
        <v>30.57</v>
      </c>
      <c r="E1086">
        <v>3858</v>
      </c>
    </row>
    <row r="1087" spans="1:5" x14ac:dyDescent="0.3">
      <c r="A1087" s="66">
        <v>41845</v>
      </c>
      <c r="B1087" s="68">
        <v>0.27083333333333331</v>
      </c>
      <c r="C1087" t="s">
        <v>119</v>
      </c>
      <c r="D1087">
        <v>30.54</v>
      </c>
      <c r="E1087">
        <v>3757</v>
      </c>
    </row>
    <row r="1088" spans="1:5" x14ac:dyDescent="0.3">
      <c r="A1088" s="66">
        <v>41845</v>
      </c>
      <c r="B1088" s="68">
        <v>0.28125</v>
      </c>
      <c r="C1088" t="s">
        <v>119</v>
      </c>
      <c r="D1088">
        <v>30.51</v>
      </c>
      <c r="E1088">
        <v>3717</v>
      </c>
    </row>
    <row r="1089" spans="1:5" x14ac:dyDescent="0.3">
      <c r="A1089" s="66">
        <v>41845</v>
      </c>
      <c r="B1089" s="68">
        <v>0.29166666666666669</v>
      </c>
      <c r="C1089" t="s">
        <v>119</v>
      </c>
      <c r="D1089">
        <v>30.47</v>
      </c>
      <c r="E1089">
        <v>3669</v>
      </c>
    </row>
    <row r="1090" spans="1:5" x14ac:dyDescent="0.3">
      <c r="A1090" s="66">
        <v>41845</v>
      </c>
      <c r="B1090" s="68">
        <v>0.30208333333333331</v>
      </c>
      <c r="C1090" t="s">
        <v>119</v>
      </c>
      <c r="D1090">
        <v>30.47</v>
      </c>
      <c r="E1090">
        <v>3645</v>
      </c>
    </row>
    <row r="1091" spans="1:5" x14ac:dyDescent="0.3">
      <c r="A1091" s="66">
        <v>41845</v>
      </c>
      <c r="B1091" s="68">
        <v>0.3125</v>
      </c>
      <c r="C1091" t="s">
        <v>119</v>
      </c>
      <c r="D1091">
        <v>30.48</v>
      </c>
      <c r="E1091">
        <v>3620</v>
      </c>
    </row>
    <row r="1092" spans="1:5" x14ac:dyDescent="0.3">
      <c r="A1092" s="66">
        <v>41845</v>
      </c>
      <c r="B1092" s="68">
        <v>0.32291666666666669</v>
      </c>
      <c r="C1092" t="s">
        <v>119</v>
      </c>
      <c r="D1092">
        <v>30.45</v>
      </c>
      <c r="E1092">
        <v>3575</v>
      </c>
    </row>
    <row r="1093" spans="1:5" x14ac:dyDescent="0.3">
      <c r="A1093" s="66">
        <v>41845</v>
      </c>
      <c r="B1093" s="68">
        <v>0.33333333333333331</v>
      </c>
      <c r="C1093" t="s">
        <v>119</v>
      </c>
      <c r="D1093">
        <v>30.42</v>
      </c>
      <c r="E1093">
        <v>3536</v>
      </c>
    </row>
    <row r="1094" spans="1:5" x14ac:dyDescent="0.3">
      <c r="A1094" s="66">
        <v>41845</v>
      </c>
      <c r="B1094" s="68">
        <v>0.34375</v>
      </c>
      <c r="C1094" t="s">
        <v>119</v>
      </c>
      <c r="D1094">
        <v>30.42</v>
      </c>
      <c r="E1094">
        <v>3487</v>
      </c>
    </row>
    <row r="1095" spans="1:5" x14ac:dyDescent="0.3">
      <c r="A1095" s="66">
        <v>41845</v>
      </c>
      <c r="B1095" s="68">
        <v>0.35416666666666669</v>
      </c>
      <c r="C1095" t="s">
        <v>119</v>
      </c>
      <c r="D1095">
        <v>30.41</v>
      </c>
      <c r="E1095">
        <v>3439</v>
      </c>
    </row>
    <row r="1096" spans="1:5" x14ac:dyDescent="0.3">
      <c r="A1096" s="66">
        <v>41845</v>
      </c>
      <c r="B1096" s="68">
        <v>0.36458333333333331</v>
      </c>
      <c r="C1096" t="s">
        <v>119</v>
      </c>
      <c r="D1096">
        <v>30.43</v>
      </c>
      <c r="E1096">
        <v>3383</v>
      </c>
    </row>
    <row r="1097" spans="1:5" x14ac:dyDescent="0.3">
      <c r="A1097" s="66">
        <v>41845</v>
      </c>
      <c r="B1097" s="68">
        <v>0.375</v>
      </c>
      <c r="C1097" t="s">
        <v>119</v>
      </c>
      <c r="D1097">
        <v>30.57</v>
      </c>
      <c r="E1097">
        <v>3135</v>
      </c>
    </row>
    <row r="1098" spans="1:5" x14ac:dyDescent="0.3">
      <c r="A1098" s="66">
        <v>41845</v>
      </c>
      <c r="B1098" s="68">
        <v>0.38541666666666669</v>
      </c>
      <c r="C1098" t="s">
        <v>119</v>
      </c>
      <c r="D1098">
        <v>30.7</v>
      </c>
      <c r="E1098">
        <v>3154</v>
      </c>
    </row>
    <row r="1099" spans="1:5" x14ac:dyDescent="0.3">
      <c r="A1099" s="66">
        <v>41845</v>
      </c>
      <c r="B1099" s="68">
        <v>0.39583333333333331</v>
      </c>
      <c r="C1099" t="s">
        <v>119</v>
      </c>
      <c r="D1099">
        <v>30.73</v>
      </c>
      <c r="E1099">
        <v>3445</v>
      </c>
    </row>
    <row r="1100" spans="1:5" x14ac:dyDescent="0.3">
      <c r="A1100" s="66">
        <v>41845</v>
      </c>
      <c r="B1100" s="68">
        <v>0.40625</v>
      </c>
      <c r="C1100" t="s">
        <v>119</v>
      </c>
      <c r="D1100">
        <v>30.68</v>
      </c>
      <c r="E1100">
        <v>3469</v>
      </c>
    </row>
    <row r="1101" spans="1:5" x14ac:dyDescent="0.3">
      <c r="A1101" s="66">
        <v>41845</v>
      </c>
      <c r="B1101" s="68">
        <v>0.41666666666666669</v>
      </c>
      <c r="C1101" t="s">
        <v>119</v>
      </c>
      <c r="D1101">
        <v>30.74</v>
      </c>
      <c r="E1101">
        <v>3516</v>
      </c>
    </row>
    <row r="1102" spans="1:5" x14ac:dyDescent="0.3">
      <c r="A1102" s="66">
        <v>41845</v>
      </c>
      <c r="B1102" s="68">
        <v>0.42708333333333331</v>
      </c>
      <c r="C1102" t="s">
        <v>119</v>
      </c>
      <c r="D1102">
        <v>30.79</v>
      </c>
      <c r="E1102">
        <v>3494</v>
      </c>
    </row>
    <row r="1103" spans="1:5" x14ac:dyDescent="0.3">
      <c r="A1103" s="66">
        <v>41845</v>
      </c>
      <c r="B1103" s="68">
        <v>0.4375</v>
      </c>
      <c r="C1103" t="s">
        <v>119</v>
      </c>
      <c r="D1103">
        <v>30.87</v>
      </c>
      <c r="E1103">
        <v>3501</v>
      </c>
    </row>
    <row r="1104" spans="1:5" x14ac:dyDescent="0.3">
      <c r="A1104" s="66">
        <v>41845</v>
      </c>
      <c r="B1104" s="68">
        <v>0.44791666666666669</v>
      </c>
      <c r="C1104" t="s">
        <v>119</v>
      </c>
      <c r="D1104">
        <v>30.98</v>
      </c>
      <c r="E1104">
        <v>3599</v>
      </c>
    </row>
    <row r="1105" spans="1:5" x14ac:dyDescent="0.3">
      <c r="A1105" s="66">
        <v>41845</v>
      </c>
      <c r="B1105" s="68">
        <v>0.45833333333333331</v>
      </c>
      <c r="C1105" t="s">
        <v>119</v>
      </c>
      <c r="D1105">
        <v>30.91</v>
      </c>
      <c r="E1105">
        <v>3760</v>
      </c>
    </row>
    <row r="1106" spans="1:5" x14ac:dyDescent="0.3">
      <c r="A1106" s="66">
        <v>41845</v>
      </c>
      <c r="B1106" s="68">
        <v>0.46875</v>
      </c>
      <c r="C1106" t="s">
        <v>119</v>
      </c>
      <c r="D1106">
        <v>30.92</v>
      </c>
      <c r="E1106">
        <v>4026</v>
      </c>
    </row>
    <row r="1107" spans="1:5" x14ac:dyDescent="0.3">
      <c r="A1107" s="66">
        <v>41845</v>
      </c>
      <c r="B1107" s="68">
        <v>0.47916666666666669</v>
      </c>
      <c r="C1107" t="s">
        <v>119</v>
      </c>
      <c r="D1107">
        <v>30.91</v>
      </c>
      <c r="E1107">
        <v>4378</v>
      </c>
    </row>
    <row r="1108" spans="1:5" x14ac:dyDescent="0.3">
      <c r="A1108" s="66">
        <v>41845</v>
      </c>
      <c r="B1108" s="68">
        <v>0.48958333333333331</v>
      </c>
      <c r="C1108" t="s">
        <v>119</v>
      </c>
      <c r="D1108">
        <v>30.88</v>
      </c>
      <c r="E1108">
        <v>4525</v>
      </c>
    </row>
    <row r="1109" spans="1:5" x14ac:dyDescent="0.3">
      <c r="A1109" s="66">
        <v>41845</v>
      </c>
      <c r="B1109" s="68">
        <v>0.5</v>
      </c>
      <c r="C1109" t="s">
        <v>120</v>
      </c>
      <c r="D1109">
        <v>30.83</v>
      </c>
      <c r="E1109">
        <v>4574</v>
      </c>
    </row>
    <row r="1110" spans="1:5" x14ac:dyDescent="0.3">
      <c r="A1110" s="66">
        <v>41845</v>
      </c>
      <c r="B1110" s="68">
        <v>0.51041666666666663</v>
      </c>
      <c r="C1110" t="s">
        <v>120</v>
      </c>
      <c r="D1110">
        <v>30.82</v>
      </c>
      <c r="E1110">
        <v>4426</v>
      </c>
    </row>
    <row r="1111" spans="1:5" x14ac:dyDescent="0.3">
      <c r="A1111" s="66">
        <v>41845</v>
      </c>
      <c r="B1111" s="68">
        <v>0.52083333333333337</v>
      </c>
      <c r="C1111" t="s">
        <v>120</v>
      </c>
      <c r="D1111">
        <v>30.75</v>
      </c>
      <c r="E1111">
        <v>4285</v>
      </c>
    </row>
    <row r="1112" spans="1:5" x14ac:dyDescent="0.3">
      <c r="A1112" s="66">
        <v>41845</v>
      </c>
      <c r="B1112" s="68">
        <v>0.53125</v>
      </c>
      <c r="C1112" t="s">
        <v>120</v>
      </c>
      <c r="D1112">
        <v>30.75</v>
      </c>
      <c r="E1112">
        <v>4537</v>
      </c>
    </row>
    <row r="1113" spans="1:5" x14ac:dyDescent="0.3">
      <c r="A1113" s="66">
        <v>41845</v>
      </c>
      <c r="B1113" s="68">
        <v>4.1666666666666664E-2</v>
      </c>
      <c r="C1113" t="s">
        <v>120</v>
      </c>
      <c r="D1113">
        <v>30.75</v>
      </c>
      <c r="E1113">
        <v>4645</v>
      </c>
    </row>
    <row r="1114" spans="1:5" x14ac:dyDescent="0.3">
      <c r="A1114" s="66">
        <v>41845</v>
      </c>
      <c r="B1114" s="68">
        <v>5.2083333333333336E-2</v>
      </c>
      <c r="C1114" t="s">
        <v>120</v>
      </c>
      <c r="D1114">
        <v>30.74</v>
      </c>
      <c r="E1114">
        <v>4692</v>
      </c>
    </row>
    <row r="1115" spans="1:5" x14ac:dyDescent="0.3">
      <c r="A1115" s="66">
        <v>41845</v>
      </c>
      <c r="B1115" s="68">
        <v>6.25E-2</v>
      </c>
      <c r="C1115" t="s">
        <v>120</v>
      </c>
      <c r="D1115">
        <v>30.77</v>
      </c>
      <c r="E1115">
        <v>4862</v>
      </c>
    </row>
    <row r="1116" spans="1:5" x14ac:dyDescent="0.3">
      <c r="A1116" s="66">
        <v>41845</v>
      </c>
      <c r="B1116" s="68">
        <v>7.2916666666666671E-2</v>
      </c>
      <c r="C1116" t="s">
        <v>120</v>
      </c>
      <c r="D1116">
        <v>30.8</v>
      </c>
      <c r="E1116">
        <v>4876</v>
      </c>
    </row>
    <row r="1117" spans="1:5" x14ac:dyDescent="0.3">
      <c r="A1117" s="66">
        <v>41845</v>
      </c>
      <c r="B1117" s="68">
        <v>8.3333333333333329E-2</v>
      </c>
      <c r="C1117" t="s">
        <v>120</v>
      </c>
      <c r="D1117">
        <v>30.81</v>
      </c>
      <c r="E1117">
        <v>5064</v>
      </c>
    </row>
    <row r="1118" spans="1:5" x14ac:dyDescent="0.3">
      <c r="A1118" s="66">
        <v>41845</v>
      </c>
      <c r="B1118" s="68">
        <v>9.375E-2</v>
      </c>
      <c r="C1118" t="s">
        <v>120</v>
      </c>
      <c r="D1118">
        <v>30.81</v>
      </c>
      <c r="E1118">
        <v>5160</v>
      </c>
    </row>
    <row r="1119" spans="1:5" x14ac:dyDescent="0.3">
      <c r="A1119" s="66">
        <v>41845</v>
      </c>
      <c r="B1119" s="68">
        <v>0.10416666666666667</v>
      </c>
      <c r="C1119" t="s">
        <v>120</v>
      </c>
      <c r="D1119">
        <v>30.82</v>
      </c>
      <c r="E1119">
        <v>5200</v>
      </c>
    </row>
    <row r="1120" spans="1:5" x14ac:dyDescent="0.3">
      <c r="A1120" s="66">
        <v>41845</v>
      </c>
      <c r="B1120" s="68">
        <v>0.11458333333333333</v>
      </c>
      <c r="C1120" t="s">
        <v>120</v>
      </c>
      <c r="D1120">
        <v>30.84</v>
      </c>
      <c r="E1120">
        <v>5301</v>
      </c>
    </row>
    <row r="1121" spans="1:5" x14ac:dyDescent="0.3">
      <c r="A1121" s="66">
        <v>41845</v>
      </c>
      <c r="B1121" s="68">
        <v>0.125</v>
      </c>
      <c r="C1121" t="s">
        <v>120</v>
      </c>
      <c r="D1121">
        <v>30.85</v>
      </c>
      <c r="E1121">
        <v>5120</v>
      </c>
    </row>
    <row r="1122" spans="1:5" x14ac:dyDescent="0.3">
      <c r="A1122" s="66">
        <v>41845</v>
      </c>
      <c r="B1122" s="68">
        <v>0.13541666666666666</v>
      </c>
      <c r="C1122" t="s">
        <v>120</v>
      </c>
      <c r="D1122">
        <v>30.88</v>
      </c>
      <c r="E1122">
        <v>5177</v>
      </c>
    </row>
    <row r="1123" spans="1:5" x14ac:dyDescent="0.3">
      <c r="A1123" s="66">
        <v>41845</v>
      </c>
      <c r="B1123" s="68">
        <v>0.14583333333333334</v>
      </c>
      <c r="C1123" t="s">
        <v>120</v>
      </c>
      <c r="D1123">
        <v>30.92</v>
      </c>
      <c r="E1123">
        <v>4909</v>
      </c>
    </row>
    <row r="1124" spans="1:5" x14ac:dyDescent="0.3">
      <c r="A1124" s="66">
        <v>41845</v>
      </c>
      <c r="B1124" s="68">
        <v>0.15625</v>
      </c>
      <c r="C1124" t="s">
        <v>120</v>
      </c>
      <c r="D1124">
        <v>31.31</v>
      </c>
      <c r="E1124">
        <v>4834</v>
      </c>
    </row>
    <row r="1125" spans="1:5" x14ac:dyDescent="0.3">
      <c r="A1125" s="66">
        <v>41845</v>
      </c>
      <c r="B1125" s="68">
        <v>0.16666666666666666</v>
      </c>
      <c r="C1125" t="s">
        <v>120</v>
      </c>
      <c r="D1125">
        <v>31.21</v>
      </c>
      <c r="E1125">
        <v>4652</v>
      </c>
    </row>
    <row r="1126" spans="1:5" x14ac:dyDescent="0.3">
      <c r="A1126" s="66">
        <v>41845</v>
      </c>
      <c r="B1126" s="68">
        <v>0.17708333333333334</v>
      </c>
      <c r="C1126" t="s">
        <v>120</v>
      </c>
      <c r="D1126">
        <v>31.57</v>
      </c>
      <c r="E1126">
        <v>4439</v>
      </c>
    </row>
    <row r="1127" spans="1:5" x14ac:dyDescent="0.3">
      <c r="A1127" s="66">
        <v>41845</v>
      </c>
      <c r="B1127" s="68">
        <v>0.1875</v>
      </c>
      <c r="C1127" t="s">
        <v>120</v>
      </c>
      <c r="D1127">
        <v>31.86</v>
      </c>
      <c r="E1127">
        <v>4222</v>
      </c>
    </row>
    <row r="1128" spans="1:5" x14ac:dyDescent="0.3">
      <c r="A1128" s="66">
        <v>41845</v>
      </c>
      <c r="B1128" s="68">
        <v>0.19791666666666666</v>
      </c>
      <c r="C1128" t="s">
        <v>120</v>
      </c>
      <c r="D1128">
        <v>31.96</v>
      </c>
      <c r="E1128">
        <v>4064</v>
      </c>
    </row>
    <row r="1129" spans="1:5" x14ac:dyDescent="0.3">
      <c r="A1129" s="66">
        <v>41845</v>
      </c>
      <c r="B1129" s="68">
        <v>0.20833333333333334</v>
      </c>
      <c r="C1129" t="s">
        <v>120</v>
      </c>
      <c r="D1129">
        <v>31.89</v>
      </c>
      <c r="E1129">
        <v>4007</v>
      </c>
    </row>
    <row r="1130" spans="1:5" x14ac:dyDescent="0.3">
      <c r="A1130" s="66">
        <v>41845</v>
      </c>
      <c r="B1130" s="68">
        <v>0.21875</v>
      </c>
      <c r="C1130" t="s">
        <v>120</v>
      </c>
      <c r="D1130">
        <v>31.94</v>
      </c>
      <c r="E1130">
        <v>3894</v>
      </c>
    </row>
    <row r="1131" spans="1:5" x14ac:dyDescent="0.3">
      <c r="A1131" s="66">
        <v>41845</v>
      </c>
      <c r="B1131" s="68">
        <v>0.22916666666666666</v>
      </c>
      <c r="C1131" t="s">
        <v>120</v>
      </c>
      <c r="D1131">
        <v>31.92</v>
      </c>
      <c r="E1131">
        <v>3722</v>
      </c>
    </row>
    <row r="1132" spans="1:5" x14ac:dyDescent="0.3">
      <c r="A1132" s="66">
        <v>41845</v>
      </c>
      <c r="B1132" s="68">
        <v>0.23958333333333334</v>
      </c>
      <c r="C1132" t="s">
        <v>120</v>
      </c>
      <c r="D1132">
        <v>31.75</v>
      </c>
      <c r="E1132">
        <v>3446</v>
      </c>
    </row>
    <row r="1133" spans="1:5" x14ac:dyDescent="0.3">
      <c r="A1133" s="66">
        <v>41845</v>
      </c>
      <c r="B1133" s="68">
        <v>0.25</v>
      </c>
      <c r="C1133" t="s">
        <v>120</v>
      </c>
      <c r="D1133">
        <v>31.7</v>
      </c>
      <c r="E1133">
        <v>3371</v>
      </c>
    </row>
    <row r="1134" spans="1:5" x14ac:dyDescent="0.3">
      <c r="A1134" s="66">
        <v>41845</v>
      </c>
      <c r="B1134" s="68">
        <v>0.26041666666666669</v>
      </c>
      <c r="C1134" t="s">
        <v>120</v>
      </c>
      <c r="D1134">
        <v>31.65</v>
      </c>
      <c r="E1134">
        <v>3374</v>
      </c>
    </row>
    <row r="1135" spans="1:5" x14ac:dyDescent="0.3">
      <c r="A1135" s="66">
        <v>41845</v>
      </c>
      <c r="B1135" s="68">
        <v>0.27083333333333331</v>
      </c>
      <c r="C1135" t="s">
        <v>120</v>
      </c>
      <c r="D1135">
        <v>31.68</v>
      </c>
      <c r="E1135">
        <v>3441</v>
      </c>
    </row>
    <row r="1136" spans="1:5" x14ac:dyDescent="0.3">
      <c r="A1136" s="66">
        <v>41845</v>
      </c>
      <c r="B1136" s="68">
        <v>0.28125</v>
      </c>
      <c r="C1136" t="s">
        <v>120</v>
      </c>
      <c r="D1136">
        <v>31.75</v>
      </c>
      <c r="E1136">
        <v>3433</v>
      </c>
    </row>
    <row r="1137" spans="1:5" x14ac:dyDescent="0.3">
      <c r="A1137" s="66">
        <v>41845</v>
      </c>
      <c r="B1137" s="68">
        <v>0.29166666666666669</v>
      </c>
      <c r="C1137" t="s">
        <v>120</v>
      </c>
      <c r="D1137">
        <v>31.65</v>
      </c>
      <c r="E1137">
        <v>3411</v>
      </c>
    </row>
    <row r="1138" spans="1:5" x14ac:dyDescent="0.3">
      <c r="A1138" s="66">
        <v>41845</v>
      </c>
      <c r="B1138" s="68">
        <v>0.30208333333333331</v>
      </c>
      <c r="C1138" t="s">
        <v>120</v>
      </c>
      <c r="D1138">
        <v>31.62</v>
      </c>
      <c r="E1138">
        <v>3437</v>
      </c>
    </row>
    <row r="1139" spans="1:5" x14ac:dyDescent="0.3">
      <c r="A1139" s="66">
        <v>41845</v>
      </c>
      <c r="B1139" s="68">
        <v>0.3125</v>
      </c>
      <c r="C1139" t="s">
        <v>120</v>
      </c>
      <c r="D1139">
        <v>31.56</v>
      </c>
      <c r="E1139">
        <v>3370</v>
      </c>
    </row>
    <row r="1140" spans="1:5" x14ac:dyDescent="0.3">
      <c r="A1140" s="66">
        <v>41845</v>
      </c>
      <c r="B1140" s="68">
        <v>0.32291666666666669</v>
      </c>
      <c r="C1140" t="s">
        <v>120</v>
      </c>
      <c r="D1140">
        <v>31.49</v>
      </c>
      <c r="E1140">
        <v>3244</v>
      </c>
    </row>
    <row r="1141" spans="1:5" x14ac:dyDescent="0.3">
      <c r="A1141" s="66">
        <v>41845</v>
      </c>
      <c r="B1141" s="68">
        <v>0.33333333333333331</v>
      </c>
      <c r="C1141" t="s">
        <v>120</v>
      </c>
      <c r="D1141">
        <v>31.37</v>
      </c>
      <c r="E1141">
        <v>3315</v>
      </c>
    </row>
    <row r="1142" spans="1:5" x14ac:dyDescent="0.3">
      <c r="A1142" s="66">
        <v>41845</v>
      </c>
      <c r="B1142" s="68">
        <v>0.34375</v>
      </c>
      <c r="C1142" t="s">
        <v>120</v>
      </c>
      <c r="D1142">
        <v>31.36</v>
      </c>
      <c r="E1142">
        <v>3339</v>
      </c>
    </row>
    <row r="1143" spans="1:5" x14ac:dyDescent="0.3">
      <c r="A1143" s="66">
        <v>41845</v>
      </c>
      <c r="B1143" s="68">
        <v>0.35416666666666669</v>
      </c>
      <c r="C1143" t="s">
        <v>120</v>
      </c>
      <c r="D1143">
        <v>31.32</v>
      </c>
      <c r="E1143">
        <v>3339</v>
      </c>
    </row>
    <row r="1144" spans="1:5" x14ac:dyDescent="0.3">
      <c r="A1144" s="66">
        <v>41845</v>
      </c>
      <c r="B1144" s="68">
        <v>0.36458333333333331</v>
      </c>
      <c r="C1144" t="s">
        <v>120</v>
      </c>
      <c r="D1144">
        <v>31.18</v>
      </c>
      <c r="E1144">
        <v>3230</v>
      </c>
    </row>
    <row r="1145" spans="1:5" x14ac:dyDescent="0.3">
      <c r="A1145" s="66">
        <v>41845</v>
      </c>
      <c r="B1145" s="68">
        <v>0.375</v>
      </c>
      <c r="C1145" t="s">
        <v>120</v>
      </c>
      <c r="D1145">
        <v>30.9</v>
      </c>
      <c r="E1145">
        <v>3237</v>
      </c>
    </row>
    <row r="1146" spans="1:5" x14ac:dyDescent="0.3">
      <c r="A1146" s="66">
        <v>41845</v>
      </c>
      <c r="B1146" s="68">
        <v>0.38541666666666669</v>
      </c>
      <c r="C1146" t="s">
        <v>120</v>
      </c>
      <c r="D1146">
        <v>30.84</v>
      </c>
      <c r="E1146">
        <v>3156</v>
      </c>
    </row>
    <row r="1147" spans="1:5" x14ac:dyDescent="0.3">
      <c r="A1147" s="66">
        <v>41845</v>
      </c>
      <c r="B1147" s="68">
        <v>0.39583333333333331</v>
      </c>
      <c r="C1147" t="s">
        <v>120</v>
      </c>
      <c r="D1147">
        <v>30.81</v>
      </c>
      <c r="E1147">
        <v>3102</v>
      </c>
    </row>
    <row r="1148" spans="1:5" x14ac:dyDescent="0.3">
      <c r="A1148" s="66">
        <v>41845</v>
      </c>
      <c r="B1148" s="68">
        <v>0.40625</v>
      </c>
      <c r="C1148" t="s">
        <v>120</v>
      </c>
      <c r="D1148">
        <v>30.77</v>
      </c>
      <c r="E1148">
        <v>3124</v>
      </c>
    </row>
    <row r="1149" spans="1:5" x14ac:dyDescent="0.3">
      <c r="A1149" s="66">
        <v>41845</v>
      </c>
      <c r="B1149" s="68">
        <v>0.41666666666666669</v>
      </c>
      <c r="C1149" t="s">
        <v>120</v>
      </c>
      <c r="D1149">
        <v>30.78</v>
      </c>
      <c r="E1149">
        <v>3180</v>
      </c>
    </row>
    <row r="1150" spans="1:5" x14ac:dyDescent="0.3">
      <c r="A1150" s="66">
        <v>41845</v>
      </c>
      <c r="B1150" s="68">
        <v>0.42708333333333331</v>
      </c>
      <c r="C1150" t="s">
        <v>120</v>
      </c>
      <c r="D1150">
        <v>30.78</v>
      </c>
      <c r="E1150">
        <v>3169</v>
      </c>
    </row>
    <row r="1151" spans="1:5" x14ac:dyDescent="0.3">
      <c r="A1151" s="66">
        <v>41845</v>
      </c>
      <c r="B1151" s="68">
        <v>0.4375</v>
      </c>
      <c r="C1151" t="s">
        <v>120</v>
      </c>
      <c r="D1151">
        <v>30.73</v>
      </c>
      <c r="E1151">
        <v>3156</v>
      </c>
    </row>
    <row r="1152" spans="1:5" x14ac:dyDescent="0.3">
      <c r="A1152" s="66">
        <v>41845</v>
      </c>
      <c r="B1152" s="68">
        <v>0.44791666666666669</v>
      </c>
      <c r="C1152" t="s">
        <v>120</v>
      </c>
      <c r="D1152">
        <v>30.69</v>
      </c>
      <c r="E1152">
        <v>3124</v>
      </c>
    </row>
    <row r="1153" spans="1:5" x14ac:dyDescent="0.3">
      <c r="A1153" s="66">
        <v>41845</v>
      </c>
      <c r="B1153" s="68">
        <v>0.45833333333333331</v>
      </c>
      <c r="C1153" t="s">
        <v>120</v>
      </c>
      <c r="D1153">
        <v>30.63</v>
      </c>
      <c r="E1153">
        <v>2922</v>
      </c>
    </row>
    <row r="1154" spans="1:5" x14ac:dyDescent="0.3">
      <c r="A1154" s="66">
        <v>41845</v>
      </c>
      <c r="B1154" s="68">
        <v>0.46875</v>
      </c>
      <c r="C1154" t="s">
        <v>120</v>
      </c>
      <c r="D1154">
        <v>30.48</v>
      </c>
      <c r="E1154">
        <v>2698</v>
      </c>
    </row>
    <row r="1155" spans="1:5" x14ac:dyDescent="0.3">
      <c r="A1155" s="66">
        <v>41845</v>
      </c>
      <c r="B1155" s="68">
        <v>0.47916666666666669</v>
      </c>
      <c r="C1155" t="s">
        <v>120</v>
      </c>
      <c r="D1155">
        <v>30.47</v>
      </c>
      <c r="E1155">
        <v>2618</v>
      </c>
    </row>
    <row r="1156" spans="1:5" x14ac:dyDescent="0.3">
      <c r="A1156" s="66">
        <v>41845</v>
      </c>
      <c r="B1156" s="68">
        <v>0.48958333333333331</v>
      </c>
      <c r="C1156" t="s">
        <v>120</v>
      </c>
      <c r="D1156">
        <v>30.48</v>
      </c>
      <c r="E1156">
        <v>2544</v>
      </c>
    </row>
    <row r="1157" spans="1:5" x14ac:dyDescent="0.3">
      <c r="A1157" s="66">
        <v>41846</v>
      </c>
      <c r="B1157" s="68">
        <v>0.5</v>
      </c>
      <c r="C1157" t="s">
        <v>119</v>
      </c>
      <c r="D1157">
        <v>30.47</v>
      </c>
      <c r="E1157">
        <v>2527</v>
      </c>
    </row>
    <row r="1158" spans="1:5" x14ac:dyDescent="0.3">
      <c r="A1158" s="66">
        <v>41846</v>
      </c>
      <c r="B1158" s="68">
        <v>0.51041666666666663</v>
      </c>
      <c r="C1158" t="s">
        <v>119</v>
      </c>
      <c r="D1158">
        <v>30.47</v>
      </c>
      <c r="E1158">
        <v>2557</v>
      </c>
    </row>
    <row r="1159" spans="1:5" x14ac:dyDescent="0.3">
      <c r="A1159" s="66">
        <v>41846</v>
      </c>
      <c r="B1159" s="68">
        <v>0.52083333333333337</v>
      </c>
      <c r="C1159" t="s">
        <v>119</v>
      </c>
      <c r="D1159">
        <v>30.46</v>
      </c>
      <c r="E1159">
        <v>2583</v>
      </c>
    </row>
    <row r="1160" spans="1:5" x14ac:dyDescent="0.3">
      <c r="A1160" s="66">
        <v>41846</v>
      </c>
      <c r="B1160" s="68">
        <v>0.53125</v>
      </c>
      <c r="C1160" t="s">
        <v>119</v>
      </c>
      <c r="D1160">
        <v>30.46</v>
      </c>
      <c r="E1160">
        <v>2619</v>
      </c>
    </row>
    <row r="1161" spans="1:5" x14ac:dyDescent="0.3">
      <c r="A1161" s="66">
        <v>41846</v>
      </c>
      <c r="B1161" s="68">
        <v>4.1666666666666664E-2</v>
      </c>
      <c r="C1161" t="s">
        <v>119</v>
      </c>
      <c r="D1161">
        <v>30.47</v>
      </c>
      <c r="E1161">
        <v>2686</v>
      </c>
    </row>
    <row r="1162" spans="1:5" x14ac:dyDescent="0.3">
      <c r="A1162" s="66">
        <v>41846</v>
      </c>
      <c r="B1162" s="68">
        <v>5.2083333333333336E-2</v>
      </c>
      <c r="C1162" t="s">
        <v>119</v>
      </c>
      <c r="D1162">
        <v>30.47</v>
      </c>
      <c r="E1162">
        <v>2751</v>
      </c>
    </row>
    <row r="1163" spans="1:5" x14ac:dyDescent="0.3">
      <c r="A1163" s="66">
        <v>41846</v>
      </c>
      <c r="B1163" s="68">
        <v>6.25E-2</v>
      </c>
      <c r="C1163" t="s">
        <v>119</v>
      </c>
      <c r="D1163">
        <v>30.44</v>
      </c>
      <c r="E1163">
        <v>2803</v>
      </c>
    </row>
    <row r="1164" spans="1:5" x14ac:dyDescent="0.3">
      <c r="A1164" s="66">
        <v>41846</v>
      </c>
      <c r="B1164" s="68">
        <v>7.2916666666666671E-2</v>
      </c>
      <c r="C1164" t="s">
        <v>119</v>
      </c>
      <c r="D1164">
        <v>30.44</v>
      </c>
      <c r="E1164">
        <v>2892</v>
      </c>
    </row>
    <row r="1165" spans="1:5" x14ac:dyDescent="0.3">
      <c r="A1165" s="66">
        <v>41846</v>
      </c>
      <c r="B1165" s="68">
        <v>8.3333333333333329E-2</v>
      </c>
      <c r="C1165" t="s">
        <v>119</v>
      </c>
      <c r="D1165">
        <v>30.45</v>
      </c>
      <c r="E1165">
        <v>2993</v>
      </c>
    </row>
    <row r="1166" spans="1:5" x14ac:dyDescent="0.3">
      <c r="A1166" s="66">
        <v>41846</v>
      </c>
      <c r="B1166" s="68">
        <v>9.375E-2</v>
      </c>
      <c r="C1166" t="s">
        <v>119</v>
      </c>
      <c r="D1166">
        <v>30.45</v>
      </c>
      <c r="E1166">
        <v>3098</v>
      </c>
    </row>
    <row r="1167" spans="1:5" x14ac:dyDescent="0.3">
      <c r="A1167" s="66">
        <v>41846</v>
      </c>
      <c r="B1167" s="68">
        <v>0.10416666666666667</v>
      </c>
      <c r="C1167" t="s">
        <v>119</v>
      </c>
      <c r="D1167">
        <v>30.45</v>
      </c>
      <c r="E1167">
        <v>3166</v>
      </c>
    </row>
    <row r="1168" spans="1:5" x14ac:dyDescent="0.3">
      <c r="A1168" s="66">
        <v>41846</v>
      </c>
      <c r="B1168" s="68">
        <v>0.11458333333333333</v>
      </c>
      <c r="C1168" t="s">
        <v>119</v>
      </c>
      <c r="D1168">
        <v>30.46</v>
      </c>
      <c r="E1168">
        <v>3230</v>
      </c>
    </row>
    <row r="1169" spans="1:5" x14ac:dyDescent="0.3">
      <c r="A1169" s="66">
        <v>41846</v>
      </c>
      <c r="B1169" s="68">
        <v>0.125</v>
      </c>
      <c r="C1169" t="s">
        <v>119</v>
      </c>
      <c r="D1169">
        <v>30.45</v>
      </c>
      <c r="E1169">
        <v>3355</v>
      </c>
    </row>
    <row r="1170" spans="1:5" x14ac:dyDescent="0.3">
      <c r="A1170" s="66">
        <v>41846</v>
      </c>
      <c r="B1170" s="68">
        <v>0.13541666666666666</v>
      </c>
      <c r="C1170" t="s">
        <v>119</v>
      </c>
      <c r="D1170">
        <v>30.47</v>
      </c>
      <c r="E1170">
        <v>3412</v>
      </c>
    </row>
    <row r="1171" spans="1:5" x14ac:dyDescent="0.3">
      <c r="A1171" s="66">
        <v>41846</v>
      </c>
      <c r="B1171" s="68">
        <v>0.14583333333333334</v>
      </c>
      <c r="C1171" t="s">
        <v>119</v>
      </c>
      <c r="D1171">
        <v>30.4</v>
      </c>
      <c r="E1171">
        <v>3414</v>
      </c>
    </row>
    <row r="1172" spans="1:5" x14ac:dyDescent="0.3">
      <c r="A1172" s="66">
        <v>41846</v>
      </c>
      <c r="B1172" s="68">
        <v>0.15625</v>
      </c>
      <c r="C1172" t="s">
        <v>119</v>
      </c>
      <c r="D1172">
        <v>30.39</v>
      </c>
      <c r="E1172">
        <v>3431</v>
      </c>
    </row>
    <row r="1173" spans="1:5" x14ac:dyDescent="0.3">
      <c r="A1173" s="66">
        <v>41846</v>
      </c>
      <c r="B1173" s="68">
        <v>0.16666666666666666</v>
      </c>
      <c r="C1173" t="s">
        <v>119</v>
      </c>
      <c r="D1173">
        <v>30.43</v>
      </c>
      <c r="E1173">
        <v>3505</v>
      </c>
    </row>
    <row r="1174" spans="1:5" x14ac:dyDescent="0.3">
      <c r="A1174" s="66">
        <v>41846</v>
      </c>
      <c r="B1174" s="68">
        <v>0.17708333333333334</v>
      </c>
      <c r="C1174" t="s">
        <v>119</v>
      </c>
      <c r="D1174">
        <v>30.35</v>
      </c>
      <c r="E1174">
        <v>3500</v>
      </c>
    </row>
    <row r="1175" spans="1:5" x14ac:dyDescent="0.3">
      <c r="A1175" s="66">
        <v>41846</v>
      </c>
      <c r="B1175" s="68">
        <v>0.1875</v>
      </c>
      <c r="C1175" t="s">
        <v>119</v>
      </c>
      <c r="D1175">
        <v>30.31</v>
      </c>
      <c r="E1175">
        <v>3470</v>
      </c>
    </row>
    <row r="1176" spans="1:5" x14ac:dyDescent="0.3">
      <c r="A1176" s="66">
        <v>41846</v>
      </c>
      <c r="B1176" s="68">
        <v>0.19791666666666666</v>
      </c>
      <c r="C1176" t="s">
        <v>119</v>
      </c>
      <c r="D1176">
        <v>30.23</v>
      </c>
      <c r="E1176">
        <v>3420</v>
      </c>
    </row>
    <row r="1177" spans="1:5" x14ac:dyDescent="0.3">
      <c r="A1177" s="66">
        <v>41846</v>
      </c>
      <c r="B1177" s="68">
        <v>0.20833333333333334</v>
      </c>
      <c r="C1177" t="s">
        <v>119</v>
      </c>
      <c r="D1177">
        <v>30.18</v>
      </c>
      <c r="E1177">
        <v>3407</v>
      </c>
    </row>
    <row r="1178" spans="1:5" x14ac:dyDescent="0.3">
      <c r="A1178" s="66">
        <v>41846</v>
      </c>
      <c r="B1178" s="68">
        <v>0.21875</v>
      </c>
      <c r="C1178" t="s">
        <v>119</v>
      </c>
      <c r="D1178">
        <v>30.17</v>
      </c>
      <c r="E1178">
        <v>3361</v>
      </c>
    </row>
    <row r="1179" spans="1:5" x14ac:dyDescent="0.3">
      <c r="A1179" s="66">
        <v>41846</v>
      </c>
      <c r="B1179" s="68">
        <v>0.22916666666666666</v>
      </c>
      <c r="C1179" t="s">
        <v>119</v>
      </c>
      <c r="D1179">
        <v>30.12</v>
      </c>
      <c r="E1179">
        <v>3326</v>
      </c>
    </row>
    <row r="1180" spans="1:5" x14ac:dyDescent="0.3">
      <c r="A1180" s="66">
        <v>41846</v>
      </c>
      <c r="B1180" s="68">
        <v>0.23958333333333334</v>
      </c>
      <c r="C1180" t="s">
        <v>119</v>
      </c>
      <c r="D1180">
        <v>30.04</v>
      </c>
      <c r="E1180">
        <v>3273</v>
      </c>
    </row>
    <row r="1181" spans="1:5" x14ac:dyDescent="0.3">
      <c r="A1181" s="66">
        <v>41846</v>
      </c>
      <c r="B1181" s="68">
        <v>0.25</v>
      </c>
      <c r="C1181" t="s">
        <v>119</v>
      </c>
      <c r="D1181">
        <v>30.08</v>
      </c>
      <c r="E1181">
        <v>3235</v>
      </c>
    </row>
    <row r="1182" spans="1:5" x14ac:dyDescent="0.3">
      <c r="A1182" s="66">
        <v>41846</v>
      </c>
      <c r="B1182" s="68">
        <v>0.26041666666666669</v>
      </c>
      <c r="C1182" t="s">
        <v>119</v>
      </c>
      <c r="D1182">
        <v>30.1</v>
      </c>
      <c r="E1182">
        <v>3260</v>
      </c>
    </row>
    <row r="1183" spans="1:5" x14ac:dyDescent="0.3">
      <c r="A1183" s="66">
        <v>41846</v>
      </c>
      <c r="B1183" s="68">
        <v>0.27083333333333331</v>
      </c>
      <c r="C1183" t="s">
        <v>119</v>
      </c>
      <c r="D1183">
        <v>30.11</v>
      </c>
      <c r="E1183">
        <v>3301</v>
      </c>
    </row>
    <row r="1184" spans="1:5" x14ac:dyDescent="0.3">
      <c r="A1184" s="66">
        <v>41846</v>
      </c>
      <c r="B1184" s="68">
        <v>0.28125</v>
      </c>
      <c r="C1184" t="s">
        <v>119</v>
      </c>
      <c r="D1184">
        <v>30.16</v>
      </c>
      <c r="E1184">
        <v>3336</v>
      </c>
    </row>
    <row r="1185" spans="1:5" x14ac:dyDescent="0.3">
      <c r="A1185" s="66">
        <v>41846</v>
      </c>
      <c r="B1185" s="68">
        <v>0.29166666666666669</v>
      </c>
      <c r="C1185" t="s">
        <v>119</v>
      </c>
      <c r="D1185">
        <v>30.18</v>
      </c>
      <c r="E1185">
        <v>3349</v>
      </c>
    </row>
    <row r="1186" spans="1:5" x14ac:dyDescent="0.3">
      <c r="A1186" s="66">
        <v>41846</v>
      </c>
      <c r="B1186" s="68">
        <v>0.30208333333333331</v>
      </c>
      <c r="C1186" t="s">
        <v>119</v>
      </c>
      <c r="D1186">
        <v>30.16</v>
      </c>
      <c r="E1186">
        <v>3336</v>
      </c>
    </row>
    <row r="1187" spans="1:5" x14ac:dyDescent="0.3">
      <c r="A1187" s="66">
        <v>41846</v>
      </c>
      <c r="B1187" s="68">
        <v>0.3125</v>
      </c>
      <c r="C1187" t="s">
        <v>119</v>
      </c>
      <c r="D1187">
        <v>30.14</v>
      </c>
      <c r="E1187">
        <v>3307</v>
      </c>
    </row>
    <row r="1188" spans="1:5" x14ac:dyDescent="0.3">
      <c r="A1188" s="66">
        <v>41846</v>
      </c>
      <c r="B1188" s="68">
        <v>0.32291666666666669</v>
      </c>
      <c r="C1188" t="s">
        <v>119</v>
      </c>
      <c r="D1188">
        <v>30.14</v>
      </c>
      <c r="E1188">
        <v>3226</v>
      </c>
    </row>
    <row r="1189" spans="1:5" x14ac:dyDescent="0.3">
      <c r="A1189" s="66">
        <v>41846</v>
      </c>
      <c r="B1189" s="68">
        <v>0.33333333333333331</v>
      </c>
      <c r="C1189" t="s">
        <v>119</v>
      </c>
      <c r="D1189">
        <v>30.12</v>
      </c>
      <c r="E1189">
        <v>3111</v>
      </c>
    </row>
    <row r="1190" spans="1:5" x14ac:dyDescent="0.3">
      <c r="A1190" s="66">
        <v>41846</v>
      </c>
      <c r="B1190" s="68">
        <v>0.34375</v>
      </c>
      <c r="C1190" t="s">
        <v>119</v>
      </c>
      <c r="D1190">
        <v>30.12</v>
      </c>
      <c r="E1190">
        <v>3081</v>
      </c>
    </row>
    <row r="1191" spans="1:5" x14ac:dyDescent="0.3">
      <c r="A1191" s="66">
        <v>41846</v>
      </c>
      <c r="B1191" s="68">
        <v>0.35416666666666669</v>
      </c>
      <c r="C1191" t="s">
        <v>119</v>
      </c>
      <c r="D1191">
        <v>30.11</v>
      </c>
      <c r="E1191">
        <v>3056</v>
      </c>
    </row>
    <row r="1192" spans="1:5" x14ac:dyDescent="0.3">
      <c r="A1192" s="66">
        <v>41846</v>
      </c>
      <c r="B1192" s="68">
        <v>0.36458333333333331</v>
      </c>
      <c r="C1192" t="s">
        <v>119</v>
      </c>
      <c r="D1192">
        <v>30.11</v>
      </c>
      <c r="E1192">
        <v>2952</v>
      </c>
    </row>
    <row r="1193" spans="1:5" x14ac:dyDescent="0.3">
      <c r="A1193" s="66">
        <v>41846</v>
      </c>
      <c r="B1193" s="68">
        <v>0.375</v>
      </c>
      <c r="C1193" t="s">
        <v>119</v>
      </c>
      <c r="D1193">
        <v>30.18</v>
      </c>
      <c r="E1193">
        <v>2678</v>
      </c>
    </row>
    <row r="1194" spans="1:5" x14ac:dyDescent="0.3">
      <c r="A1194" s="66">
        <v>41846</v>
      </c>
      <c r="B1194" s="68">
        <v>0.38541666666666669</v>
      </c>
      <c r="C1194" t="s">
        <v>119</v>
      </c>
      <c r="D1194">
        <v>30.4</v>
      </c>
      <c r="E1194">
        <v>2518</v>
      </c>
    </row>
    <row r="1195" spans="1:5" x14ac:dyDescent="0.3">
      <c r="A1195" s="66">
        <v>41846</v>
      </c>
      <c r="B1195" s="68">
        <v>0.39583333333333331</v>
      </c>
      <c r="C1195" t="s">
        <v>119</v>
      </c>
      <c r="D1195">
        <v>30.66</v>
      </c>
      <c r="E1195">
        <v>2587</v>
      </c>
    </row>
    <row r="1196" spans="1:5" x14ac:dyDescent="0.3">
      <c r="A1196" s="66">
        <v>41846</v>
      </c>
      <c r="B1196" s="68">
        <v>0.40625</v>
      </c>
      <c r="C1196" t="s">
        <v>119</v>
      </c>
      <c r="D1196">
        <v>30.61</v>
      </c>
      <c r="E1196">
        <v>3039</v>
      </c>
    </row>
    <row r="1197" spans="1:5" x14ac:dyDescent="0.3">
      <c r="A1197" s="66">
        <v>41846</v>
      </c>
      <c r="B1197" s="68">
        <v>0.41666666666666669</v>
      </c>
      <c r="C1197" t="s">
        <v>119</v>
      </c>
      <c r="D1197">
        <v>30.36</v>
      </c>
      <c r="E1197">
        <v>3090</v>
      </c>
    </row>
    <row r="1198" spans="1:5" x14ac:dyDescent="0.3">
      <c r="A1198" s="66">
        <v>41846</v>
      </c>
      <c r="B1198" s="68">
        <v>0.42708333333333331</v>
      </c>
      <c r="C1198" t="s">
        <v>119</v>
      </c>
      <c r="D1198">
        <v>30.6</v>
      </c>
      <c r="E1198">
        <v>3005</v>
      </c>
    </row>
    <row r="1199" spans="1:5" x14ac:dyDescent="0.3">
      <c r="A1199" s="66">
        <v>41846</v>
      </c>
      <c r="B1199" s="68">
        <v>0.4375</v>
      </c>
      <c r="C1199" t="s">
        <v>119</v>
      </c>
      <c r="D1199">
        <v>30.83</v>
      </c>
      <c r="E1199">
        <v>3126</v>
      </c>
    </row>
    <row r="1200" spans="1:5" x14ac:dyDescent="0.3">
      <c r="A1200" s="66">
        <v>41846</v>
      </c>
      <c r="B1200" s="68">
        <v>0.44791666666666669</v>
      </c>
      <c r="C1200" t="s">
        <v>119</v>
      </c>
      <c r="D1200">
        <v>30.87</v>
      </c>
      <c r="E1200">
        <v>3328</v>
      </c>
    </row>
    <row r="1201" spans="1:5" x14ac:dyDescent="0.3">
      <c r="A1201" s="66">
        <v>41846</v>
      </c>
      <c r="B1201" s="68">
        <v>0.45833333333333331</v>
      </c>
      <c r="C1201" t="s">
        <v>119</v>
      </c>
      <c r="D1201">
        <v>30.84</v>
      </c>
      <c r="E1201">
        <v>3261</v>
      </c>
    </row>
    <row r="1202" spans="1:5" x14ac:dyDescent="0.3">
      <c r="A1202" s="66">
        <v>41846</v>
      </c>
      <c r="B1202" s="68">
        <v>0.46875</v>
      </c>
      <c r="C1202" t="s">
        <v>119</v>
      </c>
      <c r="D1202">
        <v>31.22</v>
      </c>
      <c r="E1202">
        <v>3513</v>
      </c>
    </row>
    <row r="1203" spans="1:5" x14ac:dyDescent="0.3">
      <c r="A1203" s="66">
        <v>41846</v>
      </c>
      <c r="B1203" s="68">
        <v>0.47916666666666669</v>
      </c>
      <c r="C1203" t="s">
        <v>119</v>
      </c>
      <c r="D1203">
        <v>31.21</v>
      </c>
      <c r="E1203">
        <v>3691</v>
      </c>
    </row>
    <row r="1204" spans="1:5" x14ac:dyDescent="0.3">
      <c r="A1204" s="66">
        <v>41846</v>
      </c>
      <c r="B1204" s="68">
        <v>0.48958333333333331</v>
      </c>
      <c r="C1204" t="s">
        <v>119</v>
      </c>
      <c r="D1204">
        <v>31.45</v>
      </c>
      <c r="E1204">
        <v>3953</v>
      </c>
    </row>
    <row r="1205" spans="1:5" x14ac:dyDescent="0.3">
      <c r="A1205" s="66">
        <v>41846</v>
      </c>
      <c r="B1205" s="68">
        <v>0.5</v>
      </c>
      <c r="C1205" t="s">
        <v>120</v>
      </c>
      <c r="D1205">
        <v>31.6</v>
      </c>
      <c r="E1205">
        <v>4095</v>
      </c>
    </row>
    <row r="1206" spans="1:5" x14ac:dyDescent="0.3">
      <c r="A1206" s="66">
        <v>41846</v>
      </c>
      <c r="B1206" s="68">
        <v>0.51041666666666663</v>
      </c>
      <c r="C1206" t="s">
        <v>120</v>
      </c>
      <c r="D1206">
        <v>31.44</v>
      </c>
      <c r="E1206">
        <v>4007</v>
      </c>
    </row>
    <row r="1207" spans="1:5" x14ac:dyDescent="0.3">
      <c r="A1207" s="66">
        <v>41846</v>
      </c>
      <c r="B1207" s="68">
        <v>0.52083333333333337</v>
      </c>
      <c r="C1207" t="s">
        <v>120</v>
      </c>
      <c r="D1207">
        <v>31.65</v>
      </c>
      <c r="E1207">
        <v>4521</v>
      </c>
    </row>
    <row r="1208" spans="1:5" x14ac:dyDescent="0.3">
      <c r="A1208" s="66">
        <v>41846</v>
      </c>
      <c r="B1208" s="68">
        <v>0.53125</v>
      </c>
      <c r="C1208" t="s">
        <v>120</v>
      </c>
      <c r="D1208">
        <v>31.11</v>
      </c>
      <c r="E1208">
        <v>4680</v>
      </c>
    </row>
    <row r="1209" spans="1:5" x14ac:dyDescent="0.3">
      <c r="A1209" s="66">
        <v>41846</v>
      </c>
      <c r="B1209" s="68">
        <v>4.1666666666666664E-2</v>
      </c>
      <c r="C1209" t="s">
        <v>120</v>
      </c>
      <c r="D1209">
        <v>31.05</v>
      </c>
      <c r="E1209">
        <v>4743</v>
      </c>
    </row>
    <row r="1210" spans="1:5" x14ac:dyDescent="0.3">
      <c r="A1210" s="66">
        <v>41846</v>
      </c>
      <c r="B1210" s="68">
        <v>5.2083333333333336E-2</v>
      </c>
      <c r="C1210" t="s">
        <v>120</v>
      </c>
      <c r="D1210">
        <v>30.99</v>
      </c>
      <c r="E1210">
        <v>4246</v>
      </c>
    </row>
    <row r="1211" spans="1:5" x14ac:dyDescent="0.3">
      <c r="A1211" s="66">
        <v>41846</v>
      </c>
      <c r="B1211" s="68">
        <v>6.25E-2</v>
      </c>
      <c r="C1211" t="s">
        <v>120</v>
      </c>
      <c r="D1211">
        <v>31.12</v>
      </c>
      <c r="E1211">
        <v>4610</v>
      </c>
    </row>
    <row r="1212" spans="1:5" x14ac:dyDescent="0.3">
      <c r="A1212" s="66">
        <v>41846</v>
      </c>
      <c r="B1212" s="68">
        <v>7.2916666666666671E-2</v>
      </c>
      <c r="C1212" t="s">
        <v>120</v>
      </c>
      <c r="D1212">
        <v>31.28</v>
      </c>
      <c r="E1212">
        <v>4812</v>
      </c>
    </row>
    <row r="1213" spans="1:5" x14ac:dyDescent="0.3">
      <c r="A1213" s="66">
        <v>41846</v>
      </c>
      <c r="B1213" s="68">
        <v>8.3333333333333329E-2</v>
      </c>
      <c r="C1213" t="s">
        <v>120</v>
      </c>
      <c r="D1213">
        <v>31.1</v>
      </c>
      <c r="E1213">
        <v>4840</v>
      </c>
    </row>
    <row r="1214" spans="1:5" x14ac:dyDescent="0.3">
      <c r="A1214" s="66">
        <v>41846</v>
      </c>
      <c r="B1214" s="68">
        <v>9.375E-2</v>
      </c>
      <c r="C1214" t="s">
        <v>120</v>
      </c>
      <c r="D1214">
        <v>31</v>
      </c>
      <c r="E1214">
        <v>5013</v>
      </c>
    </row>
    <row r="1215" spans="1:5" x14ac:dyDescent="0.3">
      <c r="A1215" s="66">
        <v>41846</v>
      </c>
      <c r="B1215" s="68">
        <v>0.10416666666666667</v>
      </c>
      <c r="C1215" t="s">
        <v>120</v>
      </c>
      <c r="D1215">
        <v>30.92</v>
      </c>
      <c r="E1215">
        <v>5013</v>
      </c>
    </row>
    <row r="1216" spans="1:5" x14ac:dyDescent="0.3">
      <c r="A1216" s="66">
        <v>41846</v>
      </c>
      <c r="B1216" s="68">
        <v>0.11458333333333333</v>
      </c>
      <c r="C1216" t="s">
        <v>120</v>
      </c>
      <c r="D1216">
        <v>30.79</v>
      </c>
      <c r="E1216">
        <v>4978</v>
      </c>
    </row>
    <row r="1217" spans="1:5" x14ac:dyDescent="0.3">
      <c r="A1217" s="66">
        <v>41846</v>
      </c>
      <c r="B1217" s="68">
        <v>0.125</v>
      </c>
      <c r="C1217" t="s">
        <v>120</v>
      </c>
      <c r="D1217">
        <v>30.77</v>
      </c>
      <c r="E1217">
        <v>5013</v>
      </c>
    </row>
    <row r="1218" spans="1:5" x14ac:dyDescent="0.3">
      <c r="A1218" s="66">
        <v>41846</v>
      </c>
      <c r="B1218" s="68">
        <v>0.13541666666666666</v>
      </c>
      <c r="C1218" t="s">
        <v>120</v>
      </c>
      <c r="D1218">
        <v>30.69</v>
      </c>
      <c r="E1218">
        <v>5348</v>
      </c>
    </row>
    <row r="1219" spans="1:5" x14ac:dyDescent="0.3">
      <c r="A1219" s="66">
        <v>41846</v>
      </c>
      <c r="B1219" s="68">
        <v>0.14583333333333334</v>
      </c>
      <c r="C1219" t="s">
        <v>120</v>
      </c>
      <c r="D1219">
        <v>30.64</v>
      </c>
      <c r="E1219">
        <v>5323</v>
      </c>
    </row>
    <row r="1220" spans="1:5" x14ac:dyDescent="0.3">
      <c r="A1220" s="66">
        <v>41846</v>
      </c>
      <c r="B1220" s="68">
        <v>0.15625</v>
      </c>
      <c r="C1220" t="s">
        <v>120</v>
      </c>
      <c r="D1220">
        <v>30.68</v>
      </c>
      <c r="E1220">
        <v>4723</v>
      </c>
    </row>
    <row r="1221" spans="1:5" x14ac:dyDescent="0.3">
      <c r="A1221" s="66">
        <v>41846</v>
      </c>
      <c r="B1221" s="68">
        <v>0.16666666666666666</v>
      </c>
      <c r="C1221" t="s">
        <v>120</v>
      </c>
      <c r="D1221">
        <v>30.32</v>
      </c>
      <c r="E1221">
        <v>4712</v>
      </c>
    </row>
    <row r="1222" spans="1:5" x14ac:dyDescent="0.3">
      <c r="A1222" s="66">
        <v>41846</v>
      </c>
      <c r="B1222" s="68">
        <v>0.17708333333333334</v>
      </c>
      <c r="C1222" t="s">
        <v>120</v>
      </c>
      <c r="D1222">
        <v>30.35</v>
      </c>
      <c r="E1222">
        <v>4579</v>
      </c>
    </row>
    <row r="1223" spans="1:5" x14ac:dyDescent="0.3">
      <c r="A1223" s="66">
        <v>41846</v>
      </c>
      <c r="B1223" s="68">
        <v>0.1875</v>
      </c>
      <c r="C1223" t="s">
        <v>120</v>
      </c>
      <c r="D1223">
        <v>30.41</v>
      </c>
      <c r="E1223">
        <v>4392</v>
      </c>
    </row>
    <row r="1224" spans="1:5" x14ac:dyDescent="0.3">
      <c r="A1224" s="66">
        <v>41846</v>
      </c>
      <c r="B1224" s="68">
        <v>0.19791666666666666</v>
      </c>
      <c r="C1224" t="s">
        <v>120</v>
      </c>
      <c r="D1224">
        <v>30.49</v>
      </c>
      <c r="E1224">
        <v>4433</v>
      </c>
    </row>
    <row r="1225" spans="1:5" x14ac:dyDescent="0.3">
      <c r="A1225" s="66">
        <v>41846</v>
      </c>
      <c r="B1225" s="68">
        <v>0.20833333333333334</v>
      </c>
      <c r="C1225" t="s">
        <v>120</v>
      </c>
      <c r="D1225">
        <v>30.69</v>
      </c>
      <c r="E1225">
        <v>4373</v>
      </c>
    </row>
    <row r="1226" spans="1:5" x14ac:dyDescent="0.3">
      <c r="A1226" s="66">
        <v>41846</v>
      </c>
      <c r="B1226" s="68">
        <v>0.21875</v>
      </c>
      <c r="C1226" t="s">
        <v>120</v>
      </c>
      <c r="D1226">
        <v>30.64</v>
      </c>
      <c r="E1226">
        <v>4175</v>
      </c>
    </row>
    <row r="1227" spans="1:5" x14ac:dyDescent="0.3">
      <c r="A1227" s="66">
        <v>41846</v>
      </c>
      <c r="B1227" s="68">
        <v>0.22916666666666666</v>
      </c>
      <c r="C1227" t="s">
        <v>120</v>
      </c>
      <c r="D1227">
        <v>30.66</v>
      </c>
      <c r="E1227">
        <v>4074</v>
      </c>
    </row>
    <row r="1228" spans="1:5" x14ac:dyDescent="0.3">
      <c r="A1228" s="66">
        <v>41846</v>
      </c>
      <c r="B1228" s="68">
        <v>0.23958333333333334</v>
      </c>
      <c r="C1228" t="s">
        <v>120</v>
      </c>
      <c r="D1228">
        <v>30.68</v>
      </c>
      <c r="E1228">
        <v>3993</v>
      </c>
    </row>
    <row r="1229" spans="1:5" x14ac:dyDescent="0.3">
      <c r="A1229" s="66">
        <v>41846</v>
      </c>
      <c r="B1229" s="68">
        <v>0.25</v>
      </c>
      <c r="C1229" t="s">
        <v>120</v>
      </c>
      <c r="D1229">
        <v>30.69</v>
      </c>
      <c r="E1229">
        <v>3909</v>
      </c>
    </row>
    <row r="1230" spans="1:5" x14ac:dyDescent="0.3">
      <c r="A1230" s="66">
        <v>41846</v>
      </c>
      <c r="B1230" s="68">
        <v>0.26041666666666669</v>
      </c>
      <c r="C1230" t="s">
        <v>120</v>
      </c>
      <c r="D1230">
        <v>30.7</v>
      </c>
      <c r="E1230">
        <v>3833</v>
      </c>
    </row>
    <row r="1231" spans="1:5" x14ac:dyDescent="0.3">
      <c r="A1231" s="66">
        <v>41846</v>
      </c>
      <c r="B1231" s="68">
        <v>0.27083333333333331</v>
      </c>
      <c r="C1231" t="s">
        <v>120</v>
      </c>
      <c r="D1231">
        <v>30.73</v>
      </c>
      <c r="E1231">
        <v>3758</v>
      </c>
    </row>
    <row r="1232" spans="1:5" x14ac:dyDescent="0.3">
      <c r="A1232" s="66">
        <v>41846</v>
      </c>
      <c r="B1232" s="68">
        <v>0.28125</v>
      </c>
      <c r="C1232" t="s">
        <v>120</v>
      </c>
      <c r="D1232">
        <v>30.78</v>
      </c>
      <c r="E1232">
        <v>3783</v>
      </c>
    </row>
    <row r="1233" spans="1:5" x14ac:dyDescent="0.3">
      <c r="A1233" s="66">
        <v>41846</v>
      </c>
      <c r="B1233" s="68">
        <v>0.29166666666666669</v>
      </c>
      <c r="C1233" t="s">
        <v>120</v>
      </c>
      <c r="D1233">
        <v>30.78</v>
      </c>
      <c r="E1233">
        <v>3787</v>
      </c>
    </row>
    <row r="1234" spans="1:5" x14ac:dyDescent="0.3">
      <c r="A1234" s="66">
        <v>41846</v>
      </c>
      <c r="B1234" s="68">
        <v>0.30208333333333331</v>
      </c>
      <c r="C1234" t="s">
        <v>120</v>
      </c>
      <c r="D1234">
        <v>30.73</v>
      </c>
      <c r="E1234">
        <v>3870</v>
      </c>
    </row>
    <row r="1235" spans="1:5" x14ac:dyDescent="0.3">
      <c r="A1235" s="66">
        <v>41846</v>
      </c>
      <c r="B1235" s="68">
        <v>0.3125</v>
      </c>
      <c r="C1235" t="s">
        <v>120</v>
      </c>
      <c r="D1235">
        <v>30.72</v>
      </c>
      <c r="E1235">
        <v>3888</v>
      </c>
    </row>
    <row r="1236" spans="1:5" x14ac:dyDescent="0.3">
      <c r="A1236" s="66">
        <v>41846</v>
      </c>
      <c r="B1236" s="68">
        <v>0.32291666666666669</v>
      </c>
      <c r="C1236" t="s">
        <v>120</v>
      </c>
      <c r="D1236">
        <v>30.71</v>
      </c>
      <c r="E1236">
        <v>3910</v>
      </c>
    </row>
    <row r="1237" spans="1:5" x14ac:dyDescent="0.3">
      <c r="A1237" s="66">
        <v>41846</v>
      </c>
      <c r="B1237" s="68">
        <v>0.33333333333333331</v>
      </c>
      <c r="C1237" t="s">
        <v>120</v>
      </c>
      <c r="D1237">
        <v>30.65</v>
      </c>
      <c r="E1237">
        <v>3915</v>
      </c>
    </row>
    <row r="1238" spans="1:5" x14ac:dyDescent="0.3">
      <c r="A1238" s="66">
        <v>41846</v>
      </c>
      <c r="B1238" s="68">
        <v>0.34375</v>
      </c>
      <c r="C1238" t="s">
        <v>120</v>
      </c>
      <c r="D1238">
        <v>30.61</v>
      </c>
      <c r="E1238">
        <v>3935</v>
      </c>
    </row>
    <row r="1239" spans="1:5" x14ac:dyDescent="0.3">
      <c r="A1239" s="66">
        <v>41846</v>
      </c>
      <c r="B1239" s="68">
        <v>0.35416666666666669</v>
      </c>
      <c r="C1239" t="s">
        <v>120</v>
      </c>
      <c r="D1239">
        <v>30.6</v>
      </c>
      <c r="E1239">
        <v>3993</v>
      </c>
    </row>
    <row r="1240" spans="1:5" x14ac:dyDescent="0.3">
      <c r="A1240" s="66">
        <v>41846</v>
      </c>
      <c r="B1240" s="68">
        <v>0.36458333333333331</v>
      </c>
      <c r="C1240" t="s">
        <v>120</v>
      </c>
      <c r="D1240">
        <v>30.6</v>
      </c>
      <c r="E1240">
        <v>4013</v>
      </c>
    </row>
    <row r="1241" spans="1:5" x14ac:dyDescent="0.3">
      <c r="A1241" s="66">
        <v>41846</v>
      </c>
      <c r="B1241" s="68">
        <v>0.375</v>
      </c>
      <c r="C1241" t="s">
        <v>120</v>
      </c>
      <c r="D1241">
        <v>30.62</v>
      </c>
      <c r="E1241">
        <v>4026</v>
      </c>
    </row>
    <row r="1242" spans="1:5" x14ac:dyDescent="0.3">
      <c r="A1242" s="66">
        <v>41846</v>
      </c>
      <c r="B1242" s="68">
        <v>0.38541666666666669</v>
      </c>
      <c r="C1242" t="s">
        <v>120</v>
      </c>
      <c r="D1242">
        <v>30.59</v>
      </c>
      <c r="E1242">
        <v>3984</v>
      </c>
    </row>
    <row r="1243" spans="1:5" x14ac:dyDescent="0.3">
      <c r="A1243" s="66">
        <v>41846</v>
      </c>
      <c r="B1243" s="68">
        <v>0.39583333333333331</v>
      </c>
      <c r="C1243" t="s">
        <v>120</v>
      </c>
      <c r="D1243">
        <v>30.39</v>
      </c>
      <c r="E1243">
        <v>3905</v>
      </c>
    </row>
    <row r="1244" spans="1:5" x14ac:dyDescent="0.3">
      <c r="A1244" s="66">
        <v>41846</v>
      </c>
      <c r="B1244" s="68">
        <v>0.40625</v>
      </c>
      <c r="C1244" t="s">
        <v>120</v>
      </c>
      <c r="D1244">
        <v>30.35</v>
      </c>
      <c r="E1244">
        <v>3910</v>
      </c>
    </row>
    <row r="1245" spans="1:5" x14ac:dyDescent="0.3">
      <c r="A1245" s="66">
        <v>41846</v>
      </c>
      <c r="B1245" s="68">
        <v>0.41666666666666669</v>
      </c>
      <c r="C1245" t="s">
        <v>120</v>
      </c>
      <c r="D1245">
        <v>30.43</v>
      </c>
      <c r="E1245">
        <v>3833</v>
      </c>
    </row>
    <row r="1246" spans="1:5" x14ac:dyDescent="0.3">
      <c r="A1246" s="66">
        <v>41846</v>
      </c>
      <c r="B1246" s="68">
        <v>0.42708333333333331</v>
      </c>
      <c r="C1246" t="s">
        <v>120</v>
      </c>
      <c r="D1246">
        <v>30.26</v>
      </c>
      <c r="E1246">
        <v>3661</v>
      </c>
    </row>
    <row r="1247" spans="1:5" x14ac:dyDescent="0.3">
      <c r="A1247" s="66">
        <v>41846</v>
      </c>
      <c r="B1247" s="68">
        <v>0.4375</v>
      </c>
      <c r="C1247" t="s">
        <v>120</v>
      </c>
      <c r="D1247">
        <v>30.15</v>
      </c>
      <c r="E1247">
        <v>3509</v>
      </c>
    </row>
    <row r="1248" spans="1:5" x14ac:dyDescent="0.3">
      <c r="A1248" s="66">
        <v>41846</v>
      </c>
      <c r="B1248" s="68">
        <v>0.44791666666666669</v>
      </c>
      <c r="C1248" t="s">
        <v>120</v>
      </c>
      <c r="D1248">
        <v>30.07</v>
      </c>
      <c r="E1248">
        <v>3385</v>
      </c>
    </row>
    <row r="1249" spans="1:5" x14ac:dyDescent="0.3">
      <c r="A1249" s="66">
        <v>41846</v>
      </c>
      <c r="B1249" s="68">
        <v>0.45833333333333331</v>
      </c>
      <c r="C1249" t="s">
        <v>120</v>
      </c>
      <c r="D1249">
        <v>29.91</v>
      </c>
      <c r="E1249">
        <v>3107</v>
      </c>
    </row>
    <row r="1250" spans="1:5" x14ac:dyDescent="0.3">
      <c r="A1250" s="66">
        <v>41846</v>
      </c>
      <c r="B1250" s="68">
        <v>0.46875</v>
      </c>
      <c r="C1250" t="s">
        <v>120</v>
      </c>
      <c r="D1250">
        <v>29.73</v>
      </c>
      <c r="E1250">
        <v>2880</v>
      </c>
    </row>
    <row r="1251" spans="1:5" x14ac:dyDescent="0.3">
      <c r="A1251" s="66">
        <v>41846</v>
      </c>
      <c r="B1251" s="68">
        <v>0.47916666666666669</v>
      </c>
      <c r="C1251" t="s">
        <v>120</v>
      </c>
      <c r="D1251">
        <v>29.69</v>
      </c>
      <c r="E1251">
        <v>2653</v>
      </c>
    </row>
    <row r="1252" spans="1:5" x14ac:dyDescent="0.3">
      <c r="A1252" s="66">
        <v>41846</v>
      </c>
      <c r="B1252" s="68">
        <v>0.48958333333333331</v>
      </c>
      <c r="C1252" t="s">
        <v>120</v>
      </c>
      <c r="D1252">
        <v>29.84</v>
      </c>
      <c r="E1252">
        <v>2538</v>
      </c>
    </row>
    <row r="1253" spans="1:5" x14ac:dyDescent="0.3">
      <c r="A1253" s="66">
        <v>41847</v>
      </c>
      <c r="B1253" s="68">
        <v>0.5</v>
      </c>
      <c r="C1253" t="s">
        <v>119</v>
      </c>
      <c r="D1253">
        <v>29.88</v>
      </c>
      <c r="E1253">
        <v>2605</v>
      </c>
    </row>
    <row r="1254" spans="1:5" x14ac:dyDescent="0.3">
      <c r="A1254" s="66">
        <v>41847</v>
      </c>
      <c r="B1254" s="68">
        <v>0.51041666666666663</v>
      </c>
      <c r="C1254" t="s">
        <v>119</v>
      </c>
      <c r="D1254">
        <v>29.87</v>
      </c>
      <c r="E1254">
        <v>2633</v>
      </c>
    </row>
    <row r="1255" spans="1:5" x14ac:dyDescent="0.3">
      <c r="A1255" s="66">
        <v>41847</v>
      </c>
      <c r="B1255" s="68">
        <v>0.52083333333333337</v>
      </c>
      <c r="C1255" t="s">
        <v>119</v>
      </c>
      <c r="D1255">
        <v>29.85</v>
      </c>
      <c r="E1255">
        <v>2590</v>
      </c>
    </row>
    <row r="1256" spans="1:5" x14ac:dyDescent="0.3">
      <c r="A1256" s="66">
        <v>41847</v>
      </c>
      <c r="B1256" s="68">
        <v>0.53125</v>
      </c>
      <c r="C1256" t="s">
        <v>119</v>
      </c>
      <c r="D1256">
        <v>29.91</v>
      </c>
      <c r="E1256">
        <v>2584</v>
      </c>
    </row>
    <row r="1257" spans="1:5" x14ac:dyDescent="0.3">
      <c r="A1257" s="66">
        <v>41847</v>
      </c>
      <c r="B1257" s="68">
        <v>4.1666666666666664E-2</v>
      </c>
      <c r="C1257" t="s">
        <v>119</v>
      </c>
      <c r="D1257">
        <v>29.89</v>
      </c>
      <c r="E1257">
        <v>2714</v>
      </c>
    </row>
    <row r="1258" spans="1:5" x14ac:dyDescent="0.3">
      <c r="A1258" s="66">
        <v>41847</v>
      </c>
      <c r="B1258" s="68">
        <v>5.2083333333333336E-2</v>
      </c>
      <c r="C1258" t="s">
        <v>119</v>
      </c>
      <c r="D1258">
        <v>29.9</v>
      </c>
      <c r="E1258">
        <v>2792</v>
      </c>
    </row>
    <row r="1259" spans="1:5" x14ac:dyDescent="0.3">
      <c r="A1259" s="66">
        <v>41847</v>
      </c>
      <c r="B1259" s="68">
        <v>6.25E-2</v>
      </c>
      <c r="C1259" t="s">
        <v>119</v>
      </c>
      <c r="D1259">
        <v>29.93</v>
      </c>
      <c r="E1259">
        <v>2879</v>
      </c>
    </row>
    <row r="1260" spans="1:5" x14ac:dyDescent="0.3">
      <c r="A1260" s="66">
        <v>41847</v>
      </c>
      <c r="B1260" s="68">
        <v>7.2916666666666671E-2</v>
      </c>
      <c r="C1260" t="s">
        <v>119</v>
      </c>
      <c r="D1260">
        <v>30.02</v>
      </c>
      <c r="E1260">
        <v>2992</v>
      </c>
    </row>
    <row r="1261" spans="1:5" x14ac:dyDescent="0.3">
      <c r="A1261" s="66">
        <v>41847</v>
      </c>
      <c r="B1261" s="68">
        <v>8.3333333333333329E-2</v>
      </c>
      <c r="C1261" t="s">
        <v>119</v>
      </c>
      <c r="D1261">
        <v>30</v>
      </c>
      <c r="E1261">
        <v>3058</v>
      </c>
    </row>
    <row r="1262" spans="1:5" x14ac:dyDescent="0.3">
      <c r="A1262" s="66">
        <v>41847</v>
      </c>
      <c r="B1262" s="68">
        <v>9.375E-2</v>
      </c>
      <c r="C1262" t="s">
        <v>119</v>
      </c>
      <c r="D1262">
        <v>30</v>
      </c>
      <c r="E1262">
        <v>3178</v>
      </c>
    </row>
    <row r="1263" spans="1:5" x14ac:dyDescent="0.3">
      <c r="A1263" s="66">
        <v>41847</v>
      </c>
      <c r="B1263" s="68">
        <v>0.10416666666666667</v>
      </c>
      <c r="C1263" t="s">
        <v>119</v>
      </c>
      <c r="D1263">
        <v>30</v>
      </c>
      <c r="E1263">
        <v>3249</v>
      </c>
    </row>
    <row r="1264" spans="1:5" x14ac:dyDescent="0.3">
      <c r="A1264" s="66">
        <v>41847</v>
      </c>
      <c r="B1264" s="68">
        <v>0.11458333333333333</v>
      </c>
      <c r="C1264" t="s">
        <v>119</v>
      </c>
      <c r="D1264">
        <v>30</v>
      </c>
      <c r="E1264">
        <v>3420</v>
      </c>
    </row>
    <row r="1265" spans="1:5" x14ac:dyDescent="0.3">
      <c r="A1265" s="66">
        <v>41847</v>
      </c>
      <c r="B1265" s="68">
        <v>0.125</v>
      </c>
      <c r="C1265" t="s">
        <v>119</v>
      </c>
      <c r="D1265">
        <v>30.03</v>
      </c>
      <c r="E1265">
        <v>3552</v>
      </c>
    </row>
    <row r="1266" spans="1:5" x14ac:dyDescent="0.3">
      <c r="A1266" s="66">
        <v>41847</v>
      </c>
      <c r="B1266" s="68">
        <v>0.13541666666666666</v>
      </c>
      <c r="C1266" t="s">
        <v>119</v>
      </c>
      <c r="D1266">
        <v>30.01</v>
      </c>
      <c r="E1266">
        <v>3646</v>
      </c>
    </row>
    <row r="1267" spans="1:5" x14ac:dyDescent="0.3">
      <c r="A1267" s="66">
        <v>41847</v>
      </c>
      <c r="B1267" s="68">
        <v>0.14583333333333334</v>
      </c>
      <c r="C1267" t="s">
        <v>119</v>
      </c>
      <c r="D1267">
        <v>30.03</v>
      </c>
      <c r="E1267">
        <v>3830</v>
      </c>
    </row>
    <row r="1268" spans="1:5" x14ac:dyDescent="0.3">
      <c r="A1268" s="66">
        <v>41847</v>
      </c>
      <c r="B1268" s="68">
        <v>0.15625</v>
      </c>
      <c r="C1268" t="s">
        <v>119</v>
      </c>
      <c r="D1268">
        <v>30.02</v>
      </c>
      <c r="E1268">
        <v>3907</v>
      </c>
    </row>
    <row r="1269" spans="1:5" x14ac:dyDescent="0.3">
      <c r="A1269" s="66">
        <v>41847</v>
      </c>
      <c r="B1269" s="68">
        <v>0.16666666666666666</v>
      </c>
      <c r="C1269" t="s">
        <v>119</v>
      </c>
      <c r="D1269">
        <v>29.94</v>
      </c>
      <c r="E1269">
        <v>3843</v>
      </c>
    </row>
    <row r="1270" spans="1:5" x14ac:dyDescent="0.3">
      <c r="A1270" s="66">
        <v>41847</v>
      </c>
      <c r="B1270" s="68">
        <v>0.17708333333333334</v>
      </c>
      <c r="C1270" t="s">
        <v>119</v>
      </c>
      <c r="D1270">
        <v>29.8</v>
      </c>
      <c r="E1270">
        <v>3739</v>
      </c>
    </row>
    <row r="1271" spans="1:5" x14ac:dyDescent="0.3">
      <c r="A1271" s="66">
        <v>41847</v>
      </c>
      <c r="B1271" s="68">
        <v>0.1875</v>
      </c>
      <c r="C1271" t="s">
        <v>119</v>
      </c>
      <c r="D1271">
        <v>29.76</v>
      </c>
      <c r="E1271">
        <v>3653</v>
      </c>
    </row>
    <row r="1272" spans="1:5" x14ac:dyDescent="0.3">
      <c r="A1272" s="66">
        <v>41847</v>
      </c>
      <c r="B1272" s="68">
        <v>0.19791666666666666</v>
      </c>
      <c r="C1272" t="s">
        <v>119</v>
      </c>
      <c r="D1272">
        <v>29.74</v>
      </c>
      <c r="E1272">
        <v>3658</v>
      </c>
    </row>
    <row r="1273" spans="1:5" x14ac:dyDescent="0.3">
      <c r="A1273" s="66">
        <v>41847</v>
      </c>
      <c r="B1273" s="68">
        <v>0.20833333333333334</v>
      </c>
      <c r="C1273" t="s">
        <v>119</v>
      </c>
      <c r="D1273">
        <v>29.77</v>
      </c>
      <c r="E1273">
        <v>3651</v>
      </c>
    </row>
    <row r="1274" spans="1:5" x14ac:dyDescent="0.3">
      <c r="A1274" s="66">
        <v>41847</v>
      </c>
      <c r="B1274" s="68">
        <v>0.21875</v>
      </c>
      <c r="C1274" t="s">
        <v>119</v>
      </c>
      <c r="D1274">
        <v>29.78</v>
      </c>
      <c r="E1274">
        <v>3528</v>
      </c>
    </row>
    <row r="1275" spans="1:5" x14ac:dyDescent="0.3">
      <c r="A1275" s="66">
        <v>41847</v>
      </c>
      <c r="B1275" s="68">
        <v>0.22916666666666666</v>
      </c>
      <c r="C1275" t="s">
        <v>119</v>
      </c>
      <c r="D1275">
        <v>29.75</v>
      </c>
      <c r="E1275">
        <v>3500</v>
      </c>
    </row>
    <row r="1276" spans="1:5" x14ac:dyDescent="0.3">
      <c r="A1276" s="66">
        <v>41847</v>
      </c>
      <c r="B1276" s="68">
        <v>0.23958333333333334</v>
      </c>
      <c r="C1276" t="s">
        <v>119</v>
      </c>
      <c r="D1276">
        <v>29.69</v>
      </c>
      <c r="E1276">
        <v>3455</v>
      </c>
    </row>
    <row r="1277" spans="1:5" x14ac:dyDescent="0.3">
      <c r="A1277" s="66">
        <v>41847</v>
      </c>
      <c r="B1277" s="68">
        <v>0.25</v>
      </c>
      <c r="C1277" t="s">
        <v>119</v>
      </c>
      <c r="D1277">
        <v>29.65</v>
      </c>
      <c r="E1277">
        <v>3440</v>
      </c>
    </row>
    <row r="1278" spans="1:5" x14ac:dyDescent="0.3">
      <c r="A1278" s="66">
        <v>41847</v>
      </c>
      <c r="B1278" s="68">
        <v>0.26041666666666669</v>
      </c>
      <c r="C1278" t="s">
        <v>119</v>
      </c>
      <c r="D1278">
        <v>29.71</v>
      </c>
      <c r="E1278">
        <v>3457</v>
      </c>
    </row>
    <row r="1279" spans="1:5" x14ac:dyDescent="0.3">
      <c r="A1279" s="66">
        <v>41847</v>
      </c>
      <c r="B1279" s="68">
        <v>0.27083333333333331</v>
      </c>
      <c r="C1279" t="s">
        <v>119</v>
      </c>
      <c r="D1279">
        <v>29.66</v>
      </c>
      <c r="E1279">
        <v>3404</v>
      </c>
    </row>
    <row r="1280" spans="1:5" x14ac:dyDescent="0.3">
      <c r="A1280" s="66">
        <v>41847</v>
      </c>
      <c r="B1280" s="68">
        <v>0.28125</v>
      </c>
      <c r="C1280" t="s">
        <v>119</v>
      </c>
      <c r="D1280">
        <v>29.57</v>
      </c>
      <c r="E1280">
        <v>3341</v>
      </c>
    </row>
    <row r="1281" spans="1:5" x14ac:dyDescent="0.3">
      <c r="A1281" s="66">
        <v>41847</v>
      </c>
      <c r="B1281" s="68">
        <v>0.29166666666666669</v>
      </c>
      <c r="C1281" t="s">
        <v>119</v>
      </c>
      <c r="D1281">
        <v>29.61</v>
      </c>
      <c r="E1281">
        <v>3330</v>
      </c>
    </row>
    <row r="1282" spans="1:5" x14ac:dyDescent="0.3">
      <c r="A1282" s="66">
        <v>41847</v>
      </c>
      <c r="B1282" s="68">
        <v>0.30208333333333331</v>
      </c>
      <c r="C1282" t="s">
        <v>119</v>
      </c>
      <c r="D1282">
        <v>29.58</v>
      </c>
      <c r="E1282">
        <v>3279</v>
      </c>
    </row>
    <row r="1283" spans="1:5" x14ac:dyDescent="0.3">
      <c r="A1283" s="66">
        <v>41847</v>
      </c>
      <c r="B1283" s="68">
        <v>0.3125</v>
      </c>
      <c r="C1283" t="s">
        <v>119</v>
      </c>
      <c r="D1283">
        <v>29.54</v>
      </c>
      <c r="E1283">
        <v>3274</v>
      </c>
    </row>
    <row r="1284" spans="1:5" x14ac:dyDescent="0.3">
      <c r="A1284" s="66">
        <v>41847</v>
      </c>
      <c r="B1284" s="68">
        <v>0.32291666666666669</v>
      </c>
      <c r="C1284" t="s">
        <v>119</v>
      </c>
      <c r="D1284">
        <v>29.57</v>
      </c>
      <c r="E1284">
        <v>3291</v>
      </c>
    </row>
    <row r="1285" spans="1:5" x14ac:dyDescent="0.3">
      <c r="A1285" s="66">
        <v>41847</v>
      </c>
      <c r="B1285" s="68">
        <v>0.33333333333333331</v>
      </c>
      <c r="C1285" t="s">
        <v>119</v>
      </c>
      <c r="D1285">
        <v>29.63</v>
      </c>
      <c r="E1285">
        <v>3280</v>
      </c>
    </row>
    <row r="1286" spans="1:5" x14ac:dyDescent="0.3">
      <c r="A1286" s="66">
        <v>41847</v>
      </c>
      <c r="B1286" s="68">
        <v>0.34375</v>
      </c>
      <c r="C1286" t="s">
        <v>119</v>
      </c>
      <c r="D1286">
        <v>29.65</v>
      </c>
      <c r="E1286">
        <v>3288</v>
      </c>
    </row>
    <row r="1287" spans="1:5" x14ac:dyDescent="0.3">
      <c r="A1287" s="66">
        <v>41847</v>
      </c>
      <c r="B1287" s="68">
        <v>0.35416666666666669</v>
      </c>
      <c r="C1287" t="s">
        <v>119</v>
      </c>
      <c r="D1287">
        <v>29.71</v>
      </c>
      <c r="E1287">
        <v>3265</v>
      </c>
    </row>
    <row r="1288" spans="1:5" x14ac:dyDescent="0.3">
      <c r="A1288" s="66">
        <v>41847</v>
      </c>
      <c r="B1288" s="68">
        <v>0.36458333333333331</v>
      </c>
      <c r="C1288" t="s">
        <v>119</v>
      </c>
      <c r="D1288">
        <v>29.72</v>
      </c>
      <c r="E1288">
        <v>3277</v>
      </c>
    </row>
    <row r="1289" spans="1:5" x14ac:dyDescent="0.3">
      <c r="A1289" s="66">
        <v>41847</v>
      </c>
      <c r="B1289" s="68">
        <v>0.375</v>
      </c>
      <c r="C1289" t="s">
        <v>119</v>
      </c>
      <c r="D1289">
        <v>29.77</v>
      </c>
      <c r="E1289">
        <v>3201</v>
      </c>
    </row>
    <row r="1290" spans="1:5" x14ac:dyDescent="0.3">
      <c r="A1290" s="66">
        <v>41847</v>
      </c>
      <c r="B1290" s="68">
        <v>0.38541666666666669</v>
      </c>
      <c r="C1290" t="s">
        <v>119</v>
      </c>
      <c r="D1290">
        <v>29.82</v>
      </c>
      <c r="E1290">
        <v>3152</v>
      </c>
    </row>
    <row r="1291" spans="1:5" x14ac:dyDescent="0.3">
      <c r="A1291" s="66">
        <v>41847</v>
      </c>
      <c r="B1291" s="68">
        <v>0.39583333333333331</v>
      </c>
      <c r="C1291" t="s">
        <v>119</v>
      </c>
      <c r="D1291">
        <v>29.84</v>
      </c>
      <c r="E1291">
        <v>2922</v>
      </c>
    </row>
    <row r="1292" spans="1:5" x14ac:dyDescent="0.3">
      <c r="A1292" s="66">
        <v>41847</v>
      </c>
      <c r="B1292" s="68">
        <v>0.40625</v>
      </c>
      <c r="C1292" t="s">
        <v>119</v>
      </c>
      <c r="D1292">
        <v>29.92</v>
      </c>
      <c r="E1292">
        <v>2681</v>
      </c>
    </row>
    <row r="1293" spans="1:5" x14ac:dyDescent="0.3">
      <c r="A1293" s="66">
        <v>41847</v>
      </c>
      <c r="B1293" s="68">
        <v>0.41666666666666669</v>
      </c>
      <c r="C1293" t="s">
        <v>119</v>
      </c>
      <c r="D1293">
        <v>29.97</v>
      </c>
      <c r="E1293">
        <v>2614</v>
      </c>
    </row>
    <row r="1294" spans="1:5" x14ac:dyDescent="0.3">
      <c r="A1294" s="66">
        <v>41847</v>
      </c>
      <c r="B1294" s="68">
        <v>0.42708333333333331</v>
      </c>
      <c r="C1294" t="s">
        <v>119</v>
      </c>
      <c r="D1294">
        <v>29.94</v>
      </c>
      <c r="E1294">
        <v>2883</v>
      </c>
    </row>
    <row r="1295" spans="1:5" x14ac:dyDescent="0.3">
      <c r="A1295" s="66">
        <v>41847</v>
      </c>
      <c r="B1295" s="68">
        <v>0.4375</v>
      </c>
      <c r="C1295" t="s">
        <v>119</v>
      </c>
      <c r="D1295">
        <v>30.23</v>
      </c>
      <c r="E1295">
        <v>3036</v>
      </c>
    </row>
    <row r="1296" spans="1:5" x14ac:dyDescent="0.3">
      <c r="A1296" s="66">
        <v>41847</v>
      </c>
      <c r="B1296" s="68">
        <v>0.44791666666666669</v>
      </c>
      <c r="C1296" t="s">
        <v>119</v>
      </c>
      <c r="D1296">
        <v>30.12</v>
      </c>
      <c r="E1296">
        <v>2954</v>
      </c>
    </row>
    <row r="1297" spans="1:5" x14ac:dyDescent="0.3">
      <c r="A1297" s="66">
        <v>41847</v>
      </c>
      <c r="B1297" s="68">
        <v>0.45833333333333331</v>
      </c>
      <c r="C1297" t="s">
        <v>119</v>
      </c>
      <c r="D1297">
        <v>30.27</v>
      </c>
      <c r="E1297">
        <v>3089</v>
      </c>
    </row>
    <row r="1298" spans="1:5" x14ac:dyDescent="0.3">
      <c r="A1298" s="66">
        <v>41847</v>
      </c>
      <c r="B1298" s="68">
        <v>0.46875</v>
      </c>
      <c r="C1298" t="s">
        <v>119</v>
      </c>
      <c r="D1298">
        <v>30.28</v>
      </c>
      <c r="E1298">
        <v>3093</v>
      </c>
    </row>
    <row r="1299" spans="1:5" x14ac:dyDescent="0.3">
      <c r="A1299" s="66">
        <v>41847</v>
      </c>
      <c r="B1299" s="68">
        <v>0.47916666666666669</v>
      </c>
      <c r="C1299" t="s">
        <v>119</v>
      </c>
      <c r="D1299">
        <v>30.41</v>
      </c>
      <c r="E1299">
        <v>3161</v>
      </c>
    </row>
    <row r="1300" spans="1:5" x14ac:dyDescent="0.3">
      <c r="A1300" s="66">
        <v>41847</v>
      </c>
      <c r="B1300" s="68">
        <v>0.48958333333333331</v>
      </c>
      <c r="C1300" t="s">
        <v>119</v>
      </c>
      <c r="D1300">
        <v>30.45</v>
      </c>
      <c r="E1300">
        <v>3424</v>
      </c>
    </row>
    <row r="1301" spans="1:5" x14ac:dyDescent="0.3">
      <c r="A1301" s="66">
        <v>41847</v>
      </c>
      <c r="B1301" s="68">
        <v>0.5</v>
      </c>
      <c r="C1301" t="s">
        <v>120</v>
      </c>
      <c r="D1301">
        <v>30.5</v>
      </c>
      <c r="E1301">
        <v>3522</v>
      </c>
    </row>
    <row r="1302" spans="1:5" x14ac:dyDescent="0.3">
      <c r="A1302" s="66">
        <v>41847</v>
      </c>
      <c r="B1302" s="68">
        <v>0.51041666666666663</v>
      </c>
      <c r="C1302" t="s">
        <v>120</v>
      </c>
      <c r="D1302">
        <v>30.63</v>
      </c>
      <c r="E1302">
        <v>3662</v>
      </c>
    </row>
    <row r="1303" spans="1:5" x14ac:dyDescent="0.3">
      <c r="A1303" s="66">
        <v>41847</v>
      </c>
      <c r="B1303" s="68">
        <v>0.52083333333333337</v>
      </c>
      <c r="C1303" t="s">
        <v>120</v>
      </c>
      <c r="D1303">
        <v>30.84</v>
      </c>
      <c r="E1303">
        <v>3870</v>
      </c>
    </row>
    <row r="1304" spans="1:5" x14ac:dyDescent="0.3">
      <c r="A1304" s="66">
        <v>41847</v>
      </c>
      <c r="B1304" s="68">
        <v>0.53125</v>
      </c>
      <c r="C1304" t="s">
        <v>120</v>
      </c>
      <c r="D1304">
        <v>30.72</v>
      </c>
      <c r="E1304">
        <v>3982</v>
      </c>
    </row>
    <row r="1305" spans="1:5" x14ac:dyDescent="0.3">
      <c r="A1305" s="66">
        <v>41847</v>
      </c>
      <c r="B1305" s="68">
        <v>4.1666666666666664E-2</v>
      </c>
      <c r="C1305" t="s">
        <v>120</v>
      </c>
      <c r="D1305">
        <v>30.73</v>
      </c>
      <c r="E1305">
        <v>3975</v>
      </c>
    </row>
    <row r="1306" spans="1:5" x14ac:dyDescent="0.3">
      <c r="A1306" s="66">
        <v>41847</v>
      </c>
      <c r="B1306" s="68">
        <v>5.2083333333333336E-2</v>
      </c>
      <c r="C1306" t="s">
        <v>120</v>
      </c>
      <c r="D1306">
        <v>30.69</v>
      </c>
      <c r="E1306">
        <v>3985</v>
      </c>
    </row>
    <row r="1307" spans="1:5" x14ac:dyDescent="0.3">
      <c r="A1307" s="66">
        <v>41847</v>
      </c>
      <c r="B1307" s="68">
        <v>6.25E-2</v>
      </c>
      <c r="C1307" t="s">
        <v>120</v>
      </c>
      <c r="D1307">
        <v>30.68</v>
      </c>
      <c r="E1307">
        <v>4000</v>
      </c>
    </row>
    <row r="1308" spans="1:5" x14ac:dyDescent="0.3">
      <c r="A1308" s="66">
        <v>41847</v>
      </c>
      <c r="B1308" s="68">
        <v>7.2916666666666671E-2</v>
      </c>
      <c r="C1308" t="s">
        <v>120</v>
      </c>
      <c r="D1308">
        <v>30.74</v>
      </c>
      <c r="E1308">
        <v>4011</v>
      </c>
    </row>
    <row r="1309" spans="1:5" x14ac:dyDescent="0.3">
      <c r="A1309" s="66">
        <v>41847</v>
      </c>
      <c r="B1309" s="68">
        <v>8.3333333333333329E-2</v>
      </c>
      <c r="C1309" t="s">
        <v>120</v>
      </c>
      <c r="D1309">
        <v>30.73</v>
      </c>
      <c r="E1309">
        <v>3952</v>
      </c>
    </row>
    <row r="1310" spans="1:5" x14ac:dyDescent="0.3">
      <c r="A1310" s="66">
        <v>41847</v>
      </c>
      <c r="B1310" s="68">
        <v>9.375E-2</v>
      </c>
      <c r="C1310" t="s">
        <v>120</v>
      </c>
      <c r="D1310">
        <v>30.7</v>
      </c>
      <c r="E1310">
        <v>4047</v>
      </c>
    </row>
    <row r="1311" spans="1:5" x14ac:dyDescent="0.3">
      <c r="A1311" s="66">
        <v>41847</v>
      </c>
      <c r="B1311" s="68">
        <v>0.10416666666666667</v>
      </c>
      <c r="C1311" t="s">
        <v>120</v>
      </c>
      <c r="D1311">
        <v>30.73</v>
      </c>
      <c r="E1311">
        <v>4125</v>
      </c>
    </row>
    <row r="1312" spans="1:5" x14ac:dyDescent="0.3">
      <c r="A1312" s="66">
        <v>41847</v>
      </c>
      <c r="B1312" s="68">
        <v>0.11458333333333333</v>
      </c>
      <c r="C1312" t="s">
        <v>120</v>
      </c>
      <c r="D1312">
        <v>30.72</v>
      </c>
      <c r="E1312">
        <v>4196</v>
      </c>
    </row>
    <row r="1313" spans="1:5" x14ac:dyDescent="0.3">
      <c r="A1313" s="66">
        <v>41847</v>
      </c>
      <c r="B1313" s="68">
        <v>0.125</v>
      </c>
      <c r="C1313" t="s">
        <v>120</v>
      </c>
      <c r="D1313">
        <v>30.71</v>
      </c>
      <c r="E1313">
        <v>4271</v>
      </c>
    </row>
    <row r="1314" spans="1:5" x14ac:dyDescent="0.3">
      <c r="A1314" s="66">
        <v>41847</v>
      </c>
      <c r="B1314" s="68">
        <v>0.13541666666666666</v>
      </c>
      <c r="C1314" t="s">
        <v>120</v>
      </c>
      <c r="D1314">
        <v>30.72</v>
      </c>
      <c r="E1314">
        <v>4301</v>
      </c>
    </row>
    <row r="1315" spans="1:5" x14ac:dyDescent="0.3">
      <c r="A1315" s="66">
        <v>41847</v>
      </c>
      <c r="B1315" s="68">
        <v>0.14583333333333334</v>
      </c>
      <c r="C1315" t="s">
        <v>120</v>
      </c>
      <c r="D1315">
        <v>30.77</v>
      </c>
      <c r="E1315">
        <v>4303</v>
      </c>
    </row>
    <row r="1316" spans="1:5" x14ac:dyDescent="0.3">
      <c r="A1316" s="66">
        <v>41847</v>
      </c>
      <c r="B1316" s="68">
        <v>0.15625</v>
      </c>
      <c r="C1316" t="s">
        <v>120</v>
      </c>
      <c r="D1316">
        <v>30.87</v>
      </c>
      <c r="E1316">
        <v>4327</v>
      </c>
    </row>
    <row r="1317" spans="1:5" x14ac:dyDescent="0.3">
      <c r="A1317" s="66">
        <v>41847</v>
      </c>
      <c r="B1317" s="68">
        <v>0.16666666666666666</v>
      </c>
      <c r="C1317" t="s">
        <v>120</v>
      </c>
      <c r="D1317">
        <v>30.91</v>
      </c>
      <c r="E1317">
        <v>4365</v>
      </c>
    </row>
    <row r="1318" spans="1:5" x14ac:dyDescent="0.3">
      <c r="A1318" s="66">
        <v>41847</v>
      </c>
      <c r="B1318" s="68">
        <v>0.17708333333333334</v>
      </c>
      <c r="C1318" t="s">
        <v>120</v>
      </c>
      <c r="D1318">
        <v>30.93</v>
      </c>
      <c r="E1318">
        <v>4226</v>
      </c>
    </row>
    <row r="1319" spans="1:5" x14ac:dyDescent="0.3">
      <c r="A1319" s="66">
        <v>41847</v>
      </c>
      <c r="B1319" s="68">
        <v>0.1875</v>
      </c>
      <c r="C1319" t="s">
        <v>120</v>
      </c>
      <c r="D1319">
        <v>30.67</v>
      </c>
      <c r="E1319">
        <v>4106</v>
      </c>
    </row>
    <row r="1320" spans="1:5" x14ac:dyDescent="0.3">
      <c r="A1320" s="66">
        <v>41847</v>
      </c>
      <c r="B1320" s="68">
        <v>0.19791666666666666</v>
      </c>
      <c r="C1320" t="s">
        <v>120</v>
      </c>
      <c r="D1320">
        <v>30.75</v>
      </c>
      <c r="E1320">
        <v>4052</v>
      </c>
    </row>
    <row r="1321" spans="1:5" x14ac:dyDescent="0.3">
      <c r="A1321" s="66">
        <v>41847</v>
      </c>
      <c r="B1321" s="68">
        <v>0.20833333333333334</v>
      </c>
      <c r="C1321" t="s">
        <v>120</v>
      </c>
      <c r="D1321">
        <v>30.87</v>
      </c>
      <c r="E1321">
        <v>3950</v>
      </c>
    </row>
    <row r="1322" spans="1:5" x14ac:dyDescent="0.3">
      <c r="A1322" s="66">
        <v>41847</v>
      </c>
      <c r="B1322" s="68">
        <v>0.21875</v>
      </c>
      <c r="C1322" t="s">
        <v>120</v>
      </c>
      <c r="D1322">
        <v>30.92</v>
      </c>
      <c r="E1322">
        <v>4002</v>
      </c>
    </row>
    <row r="1323" spans="1:5" x14ac:dyDescent="0.3">
      <c r="A1323" s="66">
        <v>41847</v>
      </c>
      <c r="B1323" s="68">
        <v>0.22916666666666666</v>
      </c>
      <c r="C1323" t="s">
        <v>120</v>
      </c>
      <c r="D1323">
        <v>30.95</v>
      </c>
      <c r="E1323">
        <v>3639</v>
      </c>
    </row>
    <row r="1324" spans="1:5" x14ac:dyDescent="0.3">
      <c r="A1324" s="66">
        <v>41847</v>
      </c>
      <c r="B1324" s="68">
        <v>0.23958333333333334</v>
      </c>
      <c r="C1324" t="s">
        <v>120</v>
      </c>
      <c r="D1324">
        <v>31.01</v>
      </c>
      <c r="E1324">
        <v>3486</v>
      </c>
    </row>
    <row r="1325" spans="1:5" x14ac:dyDescent="0.3">
      <c r="A1325" s="66">
        <v>41847</v>
      </c>
      <c r="B1325" s="68">
        <v>0.25</v>
      </c>
      <c r="C1325" t="s">
        <v>120</v>
      </c>
      <c r="D1325">
        <v>30.95</v>
      </c>
      <c r="E1325">
        <v>3404</v>
      </c>
    </row>
    <row r="1326" spans="1:5" x14ac:dyDescent="0.3">
      <c r="A1326" s="66">
        <v>41847</v>
      </c>
      <c r="B1326" s="68">
        <v>0.26041666666666669</v>
      </c>
      <c r="C1326" t="s">
        <v>120</v>
      </c>
      <c r="D1326">
        <v>30.95</v>
      </c>
      <c r="E1326">
        <v>3392</v>
      </c>
    </row>
    <row r="1327" spans="1:5" x14ac:dyDescent="0.3">
      <c r="A1327" s="66">
        <v>41847</v>
      </c>
      <c r="B1327" s="68">
        <v>0.27083333333333331</v>
      </c>
      <c r="C1327" t="s">
        <v>120</v>
      </c>
      <c r="D1327">
        <v>30.97</v>
      </c>
      <c r="E1327">
        <v>3393</v>
      </c>
    </row>
    <row r="1328" spans="1:5" x14ac:dyDescent="0.3">
      <c r="A1328" s="66">
        <v>41847</v>
      </c>
      <c r="B1328" s="68">
        <v>0.28125</v>
      </c>
      <c r="C1328" t="s">
        <v>120</v>
      </c>
      <c r="D1328">
        <v>30.94</v>
      </c>
      <c r="E1328">
        <v>3394</v>
      </c>
    </row>
    <row r="1329" spans="1:5" x14ac:dyDescent="0.3">
      <c r="A1329" s="66">
        <v>41847</v>
      </c>
      <c r="B1329" s="68">
        <v>0.29166666666666669</v>
      </c>
      <c r="C1329" t="s">
        <v>120</v>
      </c>
      <c r="D1329">
        <v>30.92</v>
      </c>
      <c r="E1329">
        <v>3425</v>
      </c>
    </row>
    <row r="1330" spans="1:5" x14ac:dyDescent="0.3">
      <c r="A1330" s="66">
        <v>41847</v>
      </c>
      <c r="B1330" s="68">
        <v>0.30208333333333331</v>
      </c>
      <c r="C1330" t="s">
        <v>120</v>
      </c>
      <c r="D1330">
        <v>30.91</v>
      </c>
      <c r="E1330">
        <v>3390</v>
      </c>
    </row>
    <row r="1331" spans="1:5" x14ac:dyDescent="0.3">
      <c r="A1331" s="66">
        <v>41847</v>
      </c>
      <c r="B1331" s="68">
        <v>0.3125</v>
      </c>
      <c r="C1331" t="s">
        <v>120</v>
      </c>
      <c r="D1331">
        <v>30.89</v>
      </c>
      <c r="E1331">
        <v>3375</v>
      </c>
    </row>
    <row r="1332" spans="1:5" x14ac:dyDescent="0.3">
      <c r="A1332" s="66">
        <v>41847</v>
      </c>
      <c r="B1332" s="68">
        <v>0.32291666666666669</v>
      </c>
      <c r="C1332" t="s">
        <v>120</v>
      </c>
      <c r="D1332">
        <v>30.87</v>
      </c>
      <c r="E1332">
        <v>3380</v>
      </c>
    </row>
    <row r="1333" spans="1:5" x14ac:dyDescent="0.3">
      <c r="A1333" s="66">
        <v>41847</v>
      </c>
      <c r="B1333" s="68">
        <v>0.33333333333333331</v>
      </c>
      <c r="C1333" t="s">
        <v>120</v>
      </c>
      <c r="D1333">
        <v>30.83</v>
      </c>
      <c r="E1333">
        <v>3422</v>
      </c>
    </row>
    <row r="1334" spans="1:5" x14ac:dyDescent="0.3">
      <c r="A1334" s="66">
        <v>41847</v>
      </c>
      <c r="B1334" s="68">
        <v>0.34375</v>
      </c>
      <c r="C1334" t="s">
        <v>120</v>
      </c>
      <c r="D1334">
        <v>30.87</v>
      </c>
      <c r="E1334">
        <v>3417</v>
      </c>
    </row>
    <row r="1335" spans="1:5" x14ac:dyDescent="0.3">
      <c r="A1335" s="66">
        <v>41847</v>
      </c>
      <c r="B1335" s="68">
        <v>0.35416666666666669</v>
      </c>
      <c r="C1335" t="s">
        <v>120</v>
      </c>
      <c r="D1335">
        <v>30.86</v>
      </c>
      <c r="E1335">
        <v>3338</v>
      </c>
    </row>
    <row r="1336" spans="1:5" x14ac:dyDescent="0.3">
      <c r="A1336" s="66">
        <v>41847</v>
      </c>
      <c r="B1336" s="68">
        <v>0.36458333333333331</v>
      </c>
      <c r="C1336" t="s">
        <v>120</v>
      </c>
      <c r="D1336">
        <v>30.74</v>
      </c>
      <c r="E1336">
        <v>3402</v>
      </c>
    </row>
    <row r="1337" spans="1:5" x14ac:dyDescent="0.3">
      <c r="A1337" s="66">
        <v>41847</v>
      </c>
      <c r="B1337" s="68">
        <v>0.375</v>
      </c>
      <c r="C1337" t="s">
        <v>120</v>
      </c>
      <c r="D1337">
        <v>30.78</v>
      </c>
      <c r="E1337">
        <v>3444</v>
      </c>
    </row>
    <row r="1338" spans="1:5" x14ac:dyDescent="0.3">
      <c r="A1338" s="66">
        <v>41847</v>
      </c>
      <c r="B1338" s="68">
        <v>0.38541666666666669</v>
      </c>
      <c r="C1338" t="s">
        <v>120</v>
      </c>
      <c r="D1338">
        <v>30.79</v>
      </c>
      <c r="E1338">
        <v>3454</v>
      </c>
    </row>
    <row r="1339" spans="1:5" x14ac:dyDescent="0.3">
      <c r="A1339" s="66">
        <v>41847</v>
      </c>
      <c r="B1339" s="68">
        <v>0.39583333333333331</v>
      </c>
      <c r="C1339" t="s">
        <v>120</v>
      </c>
      <c r="D1339">
        <v>30.76</v>
      </c>
      <c r="E1339">
        <v>3411</v>
      </c>
    </row>
    <row r="1340" spans="1:5" x14ac:dyDescent="0.3">
      <c r="A1340" s="66">
        <v>41847</v>
      </c>
      <c r="B1340" s="68">
        <v>0.40625</v>
      </c>
      <c r="C1340" t="s">
        <v>120</v>
      </c>
      <c r="D1340">
        <v>30.58</v>
      </c>
      <c r="E1340">
        <v>3319</v>
      </c>
    </row>
    <row r="1341" spans="1:5" x14ac:dyDescent="0.3">
      <c r="A1341" s="66">
        <v>41847</v>
      </c>
      <c r="B1341" s="68">
        <v>0.41666666666666669</v>
      </c>
      <c r="C1341" t="s">
        <v>120</v>
      </c>
      <c r="D1341">
        <v>30.54</v>
      </c>
      <c r="E1341">
        <v>3193</v>
      </c>
    </row>
    <row r="1342" spans="1:5" x14ac:dyDescent="0.3">
      <c r="A1342" s="66">
        <v>41847</v>
      </c>
      <c r="B1342" s="68">
        <v>0.42708333333333331</v>
      </c>
      <c r="C1342" t="s">
        <v>120</v>
      </c>
      <c r="D1342">
        <v>30.49</v>
      </c>
      <c r="E1342">
        <v>3104</v>
      </c>
    </row>
    <row r="1343" spans="1:5" x14ac:dyDescent="0.3">
      <c r="A1343" s="66">
        <v>41847</v>
      </c>
      <c r="B1343" s="68">
        <v>0.4375</v>
      </c>
      <c r="C1343" t="s">
        <v>120</v>
      </c>
      <c r="D1343">
        <v>30.49</v>
      </c>
      <c r="E1343">
        <v>3022</v>
      </c>
    </row>
    <row r="1344" spans="1:5" x14ac:dyDescent="0.3">
      <c r="A1344" s="66">
        <v>41847</v>
      </c>
      <c r="B1344" s="68">
        <v>0.44791666666666669</v>
      </c>
      <c r="C1344" t="s">
        <v>120</v>
      </c>
      <c r="D1344">
        <v>30.49</v>
      </c>
      <c r="E1344">
        <v>3011</v>
      </c>
    </row>
    <row r="1345" spans="1:5" x14ac:dyDescent="0.3">
      <c r="A1345" s="66">
        <v>41847</v>
      </c>
      <c r="B1345" s="68">
        <v>0.45833333333333331</v>
      </c>
      <c r="C1345" t="s">
        <v>120</v>
      </c>
      <c r="D1345">
        <v>30.5</v>
      </c>
      <c r="E1345">
        <v>3020</v>
      </c>
    </row>
    <row r="1346" spans="1:5" x14ac:dyDescent="0.3">
      <c r="A1346" s="66">
        <v>41847</v>
      </c>
      <c r="B1346" s="68">
        <v>0.46875</v>
      </c>
      <c r="C1346" t="s">
        <v>120</v>
      </c>
      <c r="D1346">
        <v>30.52</v>
      </c>
      <c r="E1346">
        <v>3036</v>
      </c>
    </row>
    <row r="1347" spans="1:5" x14ac:dyDescent="0.3">
      <c r="A1347" s="66">
        <v>41847</v>
      </c>
      <c r="B1347" s="68">
        <v>0.47916666666666669</v>
      </c>
      <c r="C1347" t="s">
        <v>120</v>
      </c>
      <c r="D1347">
        <v>30.5</v>
      </c>
      <c r="E1347">
        <v>3015</v>
      </c>
    </row>
    <row r="1348" spans="1:5" x14ac:dyDescent="0.3">
      <c r="A1348" s="66">
        <v>41847</v>
      </c>
      <c r="B1348" s="68">
        <v>0.48958333333333331</v>
      </c>
      <c r="C1348" t="s">
        <v>120</v>
      </c>
      <c r="D1348">
        <v>30.47</v>
      </c>
      <c r="E1348">
        <v>2737</v>
      </c>
    </row>
    <row r="1349" spans="1:5" x14ac:dyDescent="0.3">
      <c r="A1349" s="66">
        <v>41848</v>
      </c>
      <c r="B1349" s="68">
        <v>0.5</v>
      </c>
      <c r="C1349" t="s">
        <v>119</v>
      </c>
      <c r="D1349">
        <v>30.4</v>
      </c>
      <c r="E1349">
        <v>2384</v>
      </c>
    </row>
    <row r="1350" spans="1:5" x14ac:dyDescent="0.3">
      <c r="A1350" s="66">
        <v>41848</v>
      </c>
      <c r="B1350" s="68">
        <v>0.51041666666666663</v>
      </c>
      <c r="C1350" t="s">
        <v>119</v>
      </c>
      <c r="D1350">
        <v>30.4</v>
      </c>
      <c r="E1350">
        <v>2314</v>
      </c>
    </row>
    <row r="1351" spans="1:5" x14ac:dyDescent="0.3">
      <c r="A1351" s="66">
        <v>41848</v>
      </c>
      <c r="B1351" s="68">
        <v>0.52083333333333337</v>
      </c>
      <c r="C1351" t="s">
        <v>119</v>
      </c>
      <c r="D1351">
        <v>30.38</v>
      </c>
      <c r="E1351">
        <v>2288</v>
      </c>
    </row>
    <row r="1352" spans="1:5" x14ac:dyDescent="0.3">
      <c r="A1352" s="66">
        <v>41848</v>
      </c>
      <c r="B1352" s="68">
        <v>0.53125</v>
      </c>
      <c r="C1352" t="s">
        <v>119</v>
      </c>
      <c r="D1352">
        <v>30.35</v>
      </c>
      <c r="E1352">
        <v>2297</v>
      </c>
    </row>
    <row r="1353" spans="1:5" x14ac:dyDescent="0.3">
      <c r="A1353" s="66">
        <v>41848</v>
      </c>
      <c r="B1353" s="68">
        <v>4.1666666666666664E-2</v>
      </c>
      <c r="C1353" t="s">
        <v>119</v>
      </c>
      <c r="D1353">
        <v>30.36</v>
      </c>
      <c r="E1353">
        <v>2350</v>
      </c>
    </row>
    <row r="1354" spans="1:5" x14ac:dyDescent="0.3">
      <c r="A1354" s="66">
        <v>41848</v>
      </c>
      <c r="B1354" s="68">
        <v>5.2083333333333336E-2</v>
      </c>
      <c r="C1354" t="s">
        <v>119</v>
      </c>
      <c r="D1354">
        <v>30.35</v>
      </c>
      <c r="E1354">
        <v>2400</v>
      </c>
    </row>
    <row r="1355" spans="1:5" x14ac:dyDescent="0.3">
      <c r="A1355" s="66">
        <v>41848</v>
      </c>
      <c r="B1355" s="68">
        <v>6.25E-2</v>
      </c>
      <c r="C1355" t="s">
        <v>119</v>
      </c>
      <c r="D1355">
        <v>30.35</v>
      </c>
      <c r="E1355">
        <v>2433</v>
      </c>
    </row>
    <row r="1356" spans="1:5" x14ac:dyDescent="0.3">
      <c r="A1356" s="66">
        <v>41848</v>
      </c>
      <c r="B1356" s="68">
        <v>7.2916666666666671E-2</v>
      </c>
      <c r="C1356" t="s">
        <v>119</v>
      </c>
      <c r="D1356">
        <v>30.35</v>
      </c>
      <c r="E1356">
        <v>2495</v>
      </c>
    </row>
    <row r="1357" spans="1:5" x14ac:dyDescent="0.3">
      <c r="A1357" s="66">
        <v>41848</v>
      </c>
      <c r="B1357" s="68">
        <v>8.3333333333333329E-2</v>
      </c>
      <c r="C1357" t="s">
        <v>119</v>
      </c>
      <c r="D1357">
        <v>30.35</v>
      </c>
      <c r="E1357">
        <v>2660</v>
      </c>
    </row>
    <row r="1358" spans="1:5" x14ac:dyDescent="0.3">
      <c r="A1358" s="66">
        <v>41848</v>
      </c>
      <c r="B1358" s="68">
        <v>9.375E-2</v>
      </c>
      <c r="C1358" t="s">
        <v>119</v>
      </c>
      <c r="D1358">
        <v>30.36</v>
      </c>
      <c r="E1358">
        <v>2763</v>
      </c>
    </row>
    <row r="1359" spans="1:5" x14ac:dyDescent="0.3">
      <c r="A1359" s="66">
        <v>41848</v>
      </c>
      <c r="B1359" s="68">
        <v>0.10416666666666667</v>
      </c>
      <c r="C1359" t="s">
        <v>119</v>
      </c>
      <c r="D1359">
        <v>30.35</v>
      </c>
      <c r="E1359">
        <v>2885</v>
      </c>
    </row>
    <row r="1360" spans="1:5" x14ac:dyDescent="0.3">
      <c r="A1360" s="66">
        <v>41848</v>
      </c>
      <c r="B1360" s="68">
        <v>0.11458333333333333</v>
      </c>
      <c r="C1360" t="s">
        <v>119</v>
      </c>
      <c r="D1360">
        <v>30.34</v>
      </c>
      <c r="E1360">
        <v>2997</v>
      </c>
    </row>
    <row r="1361" spans="1:5" x14ac:dyDescent="0.3">
      <c r="A1361" s="66">
        <v>41848</v>
      </c>
      <c r="B1361" s="68">
        <v>0.125</v>
      </c>
      <c r="C1361" t="s">
        <v>119</v>
      </c>
      <c r="D1361">
        <v>30.34</v>
      </c>
      <c r="E1361">
        <v>3094</v>
      </c>
    </row>
    <row r="1362" spans="1:5" x14ac:dyDescent="0.3">
      <c r="A1362" s="66">
        <v>41848</v>
      </c>
      <c r="B1362" s="68">
        <v>0.13541666666666666</v>
      </c>
      <c r="C1362" t="s">
        <v>119</v>
      </c>
      <c r="D1362">
        <v>30.35</v>
      </c>
      <c r="E1362">
        <v>3175</v>
      </c>
    </row>
    <row r="1363" spans="1:5" x14ac:dyDescent="0.3">
      <c r="A1363" s="66">
        <v>41848</v>
      </c>
      <c r="B1363" s="68">
        <v>0.14583333333333334</v>
      </c>
      <c r="C1363" t="s">
        <v>119</v>
      </c>
      <c r="D1363">
        <v>30.35</v>
      </c>
      <c r="E1363">
        <v>3321</v>
      </c>
    </row>
    <row r="1364" spans="1:5" x14ac:dyDescent="0.3">
      <c r="A1364" s="66">
        <v>41848</v>
      </c>
      <c r="B1364" s="68">
        <v>0.15625</v>
      </c>
      <c r="C1364" t="s">
        <v>119</v>
      </c>
      <c r="D1364">
        <v>30.36</v>
      </c>
      <c r="E1364">
        <v>3411</v>
      </c>
    </row>
    <row r="1365" spans="1:5" x14ac:dyDescent="0.3">
      <c r="A1365" s="66">
        <v>41848</v>
      </c>
      <c r="B1365" s="68">
        <v>0.16666666666666666</v>
      </c>
      <c r="C1365" t="s">
        <v>119</v>
      </c>
      <c r="D1365">
        <v>30.33</v>
      </c>
      <c r="E1365">
        <v>3411</v>
      </c>
    </row>
    <row r="1366" spans="1:5" x14ac:dyDescent="0.3">
      <c r="A1366" s="66">
        <v>41848</v>
      </c>
      <c r="B1366" s="68">
        <v>0.17708333333333334</v>
      </c>
      <c r="C1366" t="s">
        <v>119</v>
      </c>
      <c r="D1366">
        <v>30.29</v>
      </c>
      <c r="E1366">
        <v>3408</v>
      </c>
    </row>
    <row r="1367" spans="1:5" x14ac:dyDescent="0.3">
      <c r="A1367" s="66">
        <v>41848</v>
      </c>
      <c r="B1367" s="68">
        <v>0.1875</v>
      </c>
      <c r="C1367" t="s">
        <v>119</v>
      </c>
      <c r="D1367">
        <v>30.3</v>
      </c>
      <c r="E1367">
        <v>3678</v>
      </c>
    </row>
    <row r="1368" spans="1:5" x14ac:dyDescent="0.3">
      <c r="A1368" s="66">
        <v>41848</v>
      </c>
      <c r="B1368" s="68">
        <v>0.19791666666666666</v>
      </c>
      <c r="C1368" t="s">
        <v>119</v>
      </c>
      <c r="D1368">
        <v>30.31</v>
      </c>
      <c r="E1368">
        <v>3558</v>
      </c>
    </row>
    <row r="1369" spans="1:5" x14ac:dyDescent="0.3">
      <c r="A1369" s="66">
        <v>41848</v>
      </c>
      <c r="B1369" s="68">
        <v>0.20833333333333334</v>
      </c>
      <c r="C1369" t="s">
        <v>119</v>
      </c>
      <c r="D1369">
        <v>30.2</v>
      </c>
      <c r="E1369">
        <v>3562</v>
      </c>
    </row>
    <row r="1370" spans="1:5" x14ac:dyDescent="0.3">
      <c r="A1370" s="66">
        <v>41848</v>
      </c>
      <c r="B1370" s="68">
        <v>0.21875</v>
      </c>
      <c r="C1370" t="s">
        <v>119</v>
      </c>
      <c r="D1370">
        <v>30.22</v>
      </c>
      <c r="E1370">
        <v>3557</v>
      </c>
    </row>
    <row r="1371" spans="1:5" x14ac:dyDescent="0.3">
      <c r="A1371" s="66">
        <v>41848</v>
      </c>
      <c r="B1371" s="68">
        <v>0.22916666666666666</v>
      </c>
      <c r="C1371" t="s">
        <v>119</v>
      </c>
      <c r="D1371">
        <v>30.17</v>
      </c>
      <c r="E1371">
        <v>3446</v>
      </c>
    </row>
    <row r="1372" spans="1:5" x14ac:dyDescent="0.3">
      <c r="A1372" s="66">
        <v>41848</v>
      </c>
      <c r="B1372" s="68">
        <v>0.23958333333333334</v>
      </c>
      <c r="C1372" t="s">
        <v>119</v>
      </c>
      <c r="D1372">
        <v>30.1</v>
      </c>
      <c r="E1372">
        <v>3467</v>
      </c>
    </row>
    <row r="1373" spans="1:5" x14ac:dyDescent="0.3">
      <c r="A1373" s="66">
        <v>41848</v>
      </c>
      <c r="B1373" s="68">
        <v>0.25</v>
      </c>
      <c r="C1373" t="s">
        <v>119</v>
      </c>
      <c r="D1373">
        <v>30.22</v>
      </c>
      <c r="E1373">
        <v>3438</v>
      </c>
    </row>
    <row r="1374" spans="1:5" x14ac:dyDescent="0.3">
      <c r="A1374" s="66">
        <v>41848</v>
      </c>
      <c r="B1374" s="68">
        <v>0.26041666666666669</v>
      </c>
      <c r="C1374" t="s">
        <v>119</v>
      </c>
      <c r="D1374">
        <v>30.08</v>
      </c>
      <c r="E1374">
        <v>3271</v>
      </c>
    </row>
    <row r="1375" spans="1:5" x14ac:dyDescent="0.3">
      <c r="A1375" s="66">
        <v>41848</v>
      </c>
      <c r="B1375" s="68">
        <v>0.27083333333333331</v>
      </c>
      <c r="C1375" t="s">
        <v>119</v>
      </c>
      <c r="D1375">
        <v>29.98</v>
      </c>
      <c r="E1375">
        <v>3092</v>
      </c>
    </row>
    <row r="1376" spans="1:5" x14ac:dyDescent="0.3">
      <c r="A1376" s="66">
        <v>41848</v>
      </c>
      <c r="B1376" s="68">
        <v>0.28125</v>
      </c>
      <c r="C1376" t="s">
        <v>119</v>
      </c>
      <c r="D1376">
        <v>29.96</v>
      </c>
      <c r="E1376">
        <v>3027</v>
      </c>
    </row>
    <row r="1377" spans="1:5" x14ac:dyDescent="0.3">
      <c r="A1377" s="66">
        <v>41848</v>
      </c>
      <c r="B1377" s="68">
        <v>0.29166666666666669</v>
      </c>
      <c r="C1377" t="s">
        <v>119</v>
      </c>
      <c r="D1377">
        <v>29.98</v>
      </c>
      <c r="E1377">
        <v>2977</v>
      </c>
    </row>
    <row r="1378" spans="1:5" x14ac:dyDescent="0.3">
      <c r="A1378" s="66">
        <v>41848</v>
      </c>
      <c r="B1378" s="68">
        <v>0.30208333333333331</v>
      </c>
      <c r="C1378" t="s">
        <v>119</v>
      </c>
      <c r="D1378">
        <v>30</v>
      </c>
      <c r="E1378">
        <v>3038</v>
      </c>
    </row>
    <row r="1379" spans="1:5" x14ac:dyDescent="0.3">
      <c r="A1379" s="66">
        <v>41848</v>
      </c>
      <c r="B1379" s="68">
        <v>0.3125</v>
      </c>
      <c r="C1379" t="s">
        <v>119</v>
      </c>
      <c r="D1379">
        <v>30.06</v>
      </c>
      <c r="E1379">
        <v>3017</v>
      </c>
    </row>
    <row r="1380" spans="1:5" x14ac:dyDescent="0.3">
      <c r="A1380" s="66">
        <v>41848</v>
      </c>
      <c r="B1380" s="68">
        <v>0.32291666666666669</v>
      </c>
      <c r="C1380" t="s">
        <v>119</v>
      </c>
      <c r="D1380">
        <v>30.14</v>
      </c>
      <c r="E1380">
        <v>3123</v>
      </c>
    </row>
    <row r="1381" spans="1:5" x14ac:dyDescent="0.3">
      <c r="A1381" s="66">
        <v>41848</v>
      </c>
      <c r="B1381" s="68">
        <v>0.33333333333333331</v>
      </c>
      <c r="C1381" t="s">
        <v>119</v>
      </c>
      <c r="D1381">
        <v>30.16</v>
      </c>
      <c r="E1381">
        <v>3108</v>
      </c>
    </row>
    <row r="1382" spans="1:5" x14ac:dyDescent="0.3">
      <c r="A1382" s="66">
        <v>41848</v>
      </c>
      <c r="B1382" s="68">
        <v>0.34375</v>
      </c>
      <c r="C1382" t="s">
        <v>119</v>
      </c>
      <c r="D1382">
        <v>30.19</v>
      </c>
      <c r="E1382">
        <v>2986</v>
      </c>
    </row>
    <row r="1383" spans="1:5" x14ac:dyDescent="0.3">
      <c r="A1383" s="66">
        <v>41848</v>
      </c>
      <c r="B1383" s="68">
        <v>0.35416666666666669</v>
      </c>
      <c r="C1383" t="s">
        <v>119</v>
      </c>
      <c r="D1383">
        <v>30.14</v>
      </c>
      <c r="E1383">
        <v>2942</v>
      </c>
    </row>
    <row r="1384" spans="1:5" x14ac:dyDescent="0.3">
      <c r="A1384" s="66">
        <v>41848</v>
      </c>
      <c r="B1384" s="68">
        <v>0.36458333333333331</v>
      </c>
      <c r="C1384" t="s">
        <v>119</v>
      </c>
      <c r="D1384">
        <v>30.15</v>
      </c>
      <c r="E1384">
        <v>2915</v>
      </c>
    </row>
    <row r="1385" spans="1:5" x14ac:dyDescent="0.3">
      <c r="A1385" s="66">
        <v>41848</v>
      </c>
      <c r="B1385" s="68">
        <v>0.375</v>
      </c>
      <c r="C1385" t="s">
        <v>119</v>
      </c>
      <c r="D1385">
        <v>30.07</v>
      </c>
      <c r="E1385">
        <v>2891</v>
      </c>
    </row>
    <row r="1386" spans="1:5" x14ac:dyDescent="0.3">
      <c r="A1386" s="66">
        <v>41848</v>
      </c>
      <c r="B1386" s="68">
        <v>0.38541666666666669</v>
      </c>
      <c r="C1386" t="s">
        <v>119</v>
      </c>
      <c r="D1386">
        <v>30.08</v>
      </c>
      <c r="E1386">
        <v>2959</v>
      </c>
    </row>
    <row r="1387" spans="1:5" x14ac:dyDescent="0.3">
      <c r="A1387" s="66">
        <v>41848</v>
      </c>
      <c r="B1387" s="68">
        <v>0.39583333333333331</v>
      </c>
      <c r="C1387" t="s">
        <v>119</v>
      </c>
      <c r="D1387">
        <v>30.12</v>
      </c>
      <c r="E1387">
        <v>2810</v>
      </c>
    </row>
    <row r="1388" spans="1:5" x14ac:dyDescent="0.3">
      <c r="A1388" s="66">
        <v>41848</v>
      </c>
      <c r="B1388" s="68">
        <v>0.40625</v>
      </c>
      <c r="C1388" t="s">
        <v>119</v>
      </c>
      <c r="D1388">
        <v>30.13</v>
      </c>
      <c r="E1388">
        <v>2750</v>
      </c>
    </row>
    <row r="1389" spans="1:5" x14ac:dyDescent="0.3">
      <c r="A1389" s="66">
        <v>41848</v>
      </c>
      <c r="B1389" s="68">
        <v>0.41666666666666669</v>
      </c>
      <c r="C1389" t="s">
        <v>119</v>
      </c>
      <c r="D1389">
        <v>30.09</v>
      </c>
      <c r="E1389">
        <v>2667</v>
      </c>
    </row>
    <row r="1390" spans="1:5" x14ac:dyDescent="0.3">
      <c r="A1390" s="66">
        <v>41848</v>
      </c>
      <c r="B1390" s="68">
        <v>0.42708333333333331</v>
      </c>
      <c r="C1390" t="s">
        <v>119</v>
      </c>
      <c r="D1390">
        <v>30.07</v>
      </c>
      <c r="E1390">
        <v>2561</v>
      </c>
    </row>
    <row r="1391" spans="1:5" x14ac:dyDescent="0.3">
      <c r="A1391" s="66">
        <v>41848</v>
      </c>
      <c r="B1391" s="68">
        <v>0.4375</v>
      </c>
      <c r="C1391" t="s">
        <v>119</v>
      </c>
      <c r="D1391">
        <v>30.08</v>
      </c>
      <c r="E1391">
        <v>2835</v>
      </c>
    </row>
    <row r="1392" spans="1:5" x14ac:dyDescent="0.3">
      <c r="A1392" s="66">
        <v>41848</v>
      </c>
      <c r="B1392" s="68">
        <v>0.44791666666666669</v>
      </c>
      <c r="C1392" t="s">
        <v>119</v>
      </c>
      <c r="D1392">
        <v>30.13</v>
      </c>
      <c r="E1392">
        <v>2612</v>
      </c>
    </row>
    <row r="1393" spans="1:5" x14ac:dyDescent="0.3">
      <c r="A1393" s="66">
        <v>41848</v>
      </c>
      <c r="B1393" s="68">
        <v>0.45833333333333331</v>
      </c>
      <c r="C1393" t="s">
        <v>119</v>
      </c>
      <c r="D1393">
        <v>30.11</v>
      </c>
      <c r="E1393">
        <v>2721</v>
      </c>
    </row>
    <row r="1394" spans="1:5" x14ac:dyDescent="0.3">
      <c r="A1394" s="66">
        <v>41848</v>
      </c>
      <c r="B1394" s="68">
        <v>0.46875</v>
      </c>
      <c r="C1394" t="s">
        <v>119</v>
      </c>
      <c r="D1394">
        <v>30.12</v>
      </c>
      <c r="E1394">
        <v>2755</v>
      </c>
    </row>
    <row r="1395" spans="1:5" x14ac:dyDescent="0.3">
      <c r="A1395" s="66">
        <v>41848</v>
      </c>
      <c r="B1395" s="68">
        <v>0.47916666666666669</v>
      </c>
      <c r="C1395" t="s">
        <v>119</v>
      </c>
      <c r="D1395">
        <v>30.12</v>
      </c>
      <c r="E1395">
        <v>2884</v>
      </c>
    </row>
    <row r="1396" spans="1:5" x14ac:dyDescent="0.3">
      <c r="A1396" s="66">
        <v>41848</v>
      </c>
      <c r="B1396" s="68">
        <v>0.48958333333333331</v>
      </c>
      <c r="C1396" t="s">
        <v>119</v>
      </c>
      <c r="D1396">
        <v>30.15</v>
      </c>
      <c r="E1396">
        <v>3080</v>
      </c>
    </row>
    <row r="1397" spans="1:5" x14ac:dyDescent="0.3">
      <c r="A1397" s="66">
        <v>41848</v>
      </c>
      <c r="B1397" s="68">
        <v>0.5</v>
      </c>
      <c r="C1397" t="s">
        <v>120</v>
      </c>
      <c r="D1397">
        <v>30.21</v>
      </c>
      <c r="E1397">
        <v>3292</v>
      </c>
    </row>
    <row r="1398" spans="1:5" x14ac:dyDescent="0.3">
      <c r="A1398" s="66">
        <v>41848</v>
      </c>
      <c r="B1398" s="68">
        <v>0.51041666666666663</v>
      </c>
      <c r="C1398" t="s">
        <v>120</v>
      </c>
      <c r="D1398">
        <v>30.39</v>
      </c>
      <c r="E1398">
        <v>3549</v>
      </c>
    </row>
    <row r="1399" spans="1:5" x14ac:dyDescent="0.3">
      <c r="A1399" s="66">
        <v>41848</v>
      </c>
      <c r="B1399" s="68">
        <v>0.52083333333333337</v>
      </c>
      <c r="C1399" t="s">
        <v>120</v>
      </c>
      <c r="D1399">
        <v>30.41</v>
      </c>
      <c r="E1399">
        <v>3733</v>
      </c>
    </row>
    <row r="1400" spans="1:5" x14ac:dyDescent="0.3">
      <c r="A1400" s="66">
        <v>41848</v>
      </c>
      <c r="B1400" s="68">
        <v>0.53125</v>
      </c>
      <c r="C1400" t="s">
        <v>120</v>
      </c>
      <c r="D1400">
        <v>30.44</v>
      </c>
      <c r="E1400">
        <v>4049</v>
      </c>
    </row>
    <row r="1401" spans="1:5" x14ac:dyDescent="0.3">
      <c r="A1401" s="66">
        <v>41848</v>
      </c>
      <c r="B1401" s="68">
        <v>4.1666666666666664E-2</v>
      </c>
      <c r="C1401" t="s">
        <v>120</v>
      </c>
      <c r="D1401">
        <v>30.5</v>
      </c>
      <c r="E1401">
        <v>4279</v>
      </c>
    </row>
    <row r="1402" spans="1:5" x14ac:dyDescent="0.3">
      <c r="A1402" s="66">
        <v>41848</v>
      </c>
      <c r="B1402" s="68">
        <v>5.2083333333333336E-2</v>
      </c>
      <c r="C1402" t="s">
        <v>120</v>
      </c>
      <c r="D1402">
        <v>30.54</v>
      </c>
      <c r="E1402">
        <v>4367</v>
      </c>
    </row>
    <row r="1403" spans="1:5" x14ac:dyDescent="0.3">
      <c r="A1403" s="66">
        <v>41848</v>
      </c>
      <c r="B1403" s="68">
        <v>6.25E-2</v>
      </c>
      <c r="C1403" t="s">
        <v>120</v>
      </c>
      <c r="D1403">
        <v>30.65</v>
      </c>
      <c r="E1403">
        <v>4429</v>
      </c>
    </row>
    <row r="1404" spans="1:5" x14ac:dyDescent="0.3">
      <c r="A1404" s="66">
        <v>41848</v>
      </c>
      <c r="B1404" s="68">
        <v>7.2916666666666671E-2</v>
      </c>
      <c r="C1404" t="s">
        <v>120</v>
      </c>
      <c r="D1404">
        <v>30.76</v>
      </c>
      <c r="E1404">
        <v>4746</v>
      </c>
    </row>
    <row r="1405" spans="1:5" x14ac:dyDescent="0.3">
      <c r="A1405" s="66">
        <v>41848</v>
      </c>
      <c r="B1405" s="68">
        <v>8.3333333333333329E-2</v>
      </c>
      <c r="C1405" t="s">
        <v>120</v>
      </c>
      <c r="D1405">
        <v>30.69</v>
      </c>
      <c r="E1405">
        <v>4700</v>
      </c>
    </row>
    <row r="1406" spans="1:5" x14ac:dyDescent="0.3">
      <c r="A1406" s="66">
        <v>41848</v>
      </c>
      <c r="B1406" s="68">
        <v>9.375E-2</v>
      </c>
      <c r="C1406" t="s">
        <v>120</v>
      </c>
      <c r="D1406">
        <v>30.76</v>
      </c>
      <c r="E1406">
        <v>4726</v>
      </c>
    </row>
    <row r="1407" spans="1:5" x14ac:dyDescent="0.3">
      <c r="A1407" s="66">
        <v>41848</v>
      </c>
      <c r="B1407" s="68">
        <v>0.10416666666666667</v>
      </c>
      <c r="C1407" t="s">
        <v>120</v>
      </c>
      <c r="D1407">
        <v>30.84</v>
      </c>
      <c r="E1407">
        <v>4682</v>
      </c>
    </row>
    <row r="1408" spans="1:5" x14ac:dyDescent="0.3">
      <c r="A1408" s="66">
        <v>41848</v>
      </c>
      <c r="B1408" s="68">
        <v>0.11458333333333333</v>
      </c>
      <c r="C1408" t="s">
        <v>120</v>
      </c>
      <c r="D1408">
        <v>30.91</v>
      </c>
      <c r="E1408">
        <v>4720</v>
      </c>
    </row>
    <row r="1409" spans="1:5" x14ac:dyDescent="0.3">
      <c r="A1409" s="66">
        <v>41848</v>
      </c>
      <c r="B1409" s="68">
        <v>0.125</v>
      </c>
      <c r="C1409" t="s">
        <v>120</v>
      </c>
      <c r="D1409">
        <v>30.87</v>
      </c>
      <c r="E1409">
        <v>4735</v>
      </c>
    </row>
    <row r="1410" spans="1:5" x14ac:dyDescent="0.3">
      <c r="A1410" s="66">
        <v>41848</v>
      </c>
      <c r="B1410" s="68">
        <v>0.13541666666666666</v>
      </c>
      <c r="C1410" t="s">
        <v>120</v>
      </c>
      <c r="D1410">
        <v>30.84</v>
      </c>
      <c r="E1410">
        <v>4743</v>
      </c>
    </row>
    <row r="1411" spans="1:5" x14ac:dyDescent="0.3">
      <c r="A1411" s="66">
        <v>41848</v>
      </c>
      <c r="B1411" s="68">
        <v>0.14583333333333334</v>
      </c>
      <c r="C1411" t="s">
        <v>120</v>
      </c>
      <c r="D1411">
        <v>30.94</v>
      </c>
      <c r="E1411">
        <v>4734</v>
      </c>
    </row>
    <row r="1412" spans="1:5" x14ac:dyDescent="0.3">
      <c r="A1412" s="66">
        <v>41848</v>
      </c>
      <c r="B1412" s="68">
        <v>0.15625</v>
      </c>
      <c r="C1412" t="s">
        <v>120</v>
      </c>
      <c r="D1412">
        <v>31.06</v>
      </c>
      <c r="E1412">
        <v>4751</v>
      </c>
    </row>
    <row r="1413" spans="1:5" x14ac:dyDescent="0.3">
      <c r="A1413" s="66">
        <v>41848</v>
      </c>
      <c r="B1413" s="68">
        <v>0.16666666666666666</v>
      </c>
      <c r="C1413" t="s">
        <v>120</v>
      </c>
      <c r="D1413">
        <v>31.07</v>
      </c>
      <c r="E1413">
        <v>4713</v>
      </c>
    </row>
    <row r="1414" spans="1:5" x14ac:dyDescent="0.3">
      <c r="A1414" s="66">
        <v>41848</v>
      </c>
      <c r="B1414" s="68">
        <v>0.17708333333333334</v>
      </c>
      <c r="C1414" t="s">
        <v>120</v>
      </c>
      <c r="D1414">
        <v>31.11</v>
      </c>
      <c r="E1414">
        <v>4748</v>
      </c>
    </row>
    <row r="1415" spans="1:5" x14ac:dyDescent="0.3">
      <c r="A1415" s="66">
        <v>41848</v>
      </c>
      <c r="B1415" s="68">
        <v>0.1875</v>
      </c>
      <c r="C1415" t="s">
        <v>120</v>
      </c>
      <c r="D1415">
        <v>31.11</v>
      </c>
      <c r="E1415">
        <v>4745</v>
      </c>
    </row>
    <row r="1416" spans="1:5" x14ac:dyDescent="0.3">
      <c r="A1416" s="66">
        <v>41848</v>
      </c>
      <c r="B1416" s="68">
        <v>0.19791666666666666</v>
      </c>
      <c r="C1416" t="s">
        <v>120</v>
      </c>
      <c r="D1416">
        <v>31.03</v>
      </c>
      <c r="E1416">
        <v>4678</v>
      </c>
    </row>
    <row r="1417" spans="1:5" x14ac:dyDescent="0.3">
      <c r="A1417" s="66">
        <v>41848</v>
      </c>
      <c r="B1417" s="68">
        <v>0.20833333333333334</v>
      </c>
      <c r="C1417" t="s">
        <v>120</v>
      </c>
      <c r="D1417">
        <v>30.92</v>
      </c>
      <c r="E1417">
        <v>4574</v>
      </c>
    </row>
    <row r="1418" spans="1:5" x14ac:dyDescent="0.3">
      <c r="A1418" s="66">
        <v>41848</v>
      </c>
      <c r="B1418" s="68">
        <v>0.21875</v>
      </c>
      <c r="C1418" t="s">
        <v>120</v>
      </c>
      <c r="D1418">
        <v>30.98</v>
      </c>
      <c r="E1418">
        <v>4199</v>
      </c>
    </row>
    <row r="1419" spans="1:5" x14ac:dyDescent="0.3">
      <c r="A1419" s="66">
        <v>41848</v>
      </c>
      <c r="B1419" s="68">
        <v>0.22916666666666666</v>
      </c>
      <c r="C1419" t="s">
        <v>120</v>
      </c>
      <c r="D1419">
        <v>31.23</v>
      </c>
      <c r="E1419">
        <v>4122</v>
      </c>
    </row>
    <row r="1420" spans="1:5" x14ac:dyDescent="0.3">
      <c r="A1420" s="66">
        <v>41848</v>
      </c>
      <c r="B1420" s="68">
        <v>0.23958333333333334</v>
      </c>
      <c r="C1420" t="s">
        <v>120</v>
      </c>
      <c r="D1420">
        <v>31.29</v>
      </c>
      <c r="E1420">
        <v>3916</v>
      </c>
    </row>
    <row r="1421" spans="1:5" x14ac:dyDescent="0.3">
      <c r="A1421" s="66">
        <v>41848</v>
      </c>
      <c r="B1421" s="68">
        <v>0.25</v>
      </c>
      <c r="C1421" t="s">
        <v>120</v>
      </c>
      <c r="D1421">
        <v>31.49</v>
      </c>
      <c r="E1421">
        <v>3652</v>
      </c>
    </row>
    <row r="1422" spans="1:5" x14ac:dyDescent="0.3">
      <c r="A1422" s="66">
        <v>41848</v>
      </c>
      <c r="B1422" s="68">
        <v>0.26041666666666669</v>
      </c>
      <c r="C1422" t="s">
        <v>120</v>
      </c>
      <c r="D1422">
        <v>31.37</v>
      </c>
      <c r="E1422">
        <v>3560</v>
      </c>
    </row>
    <row r="1423" spans="1:5" x14ac:dyDescent="0.3">
      <c r="A1423" s="66">
        <v>41848</v>
      </c>
      <c r="B1423" s="68">
        <v>0.27083333333333331</v>
      </c>
      <c r="C1423" t="s">
        <v>120</v>
      </c>
      <c r="D1423">
        <v>31.18</v>
      </c>
      <c r="E1423">
        <v>3365</v>
      </c>
    </row>
    <row r="1424" spans="1:5" x14ac:dyDescent="0.3">
      <c r="A1424" s="66">
        <v>41848</v>
      </c>
      <c r="B1424" s="68">
        <v>0.28125</v>
      </c>
      <c r="C1424" t="s">
        <v>120</v>
      </c>
      <c r="D1424">
        <v>31.17</v>
      </c>
      <c r="E1424">
        <v>3303</v>
      </c>
    </row>
    <row r="1425" spans="1:5" x14ac:dyDescent="0.3">
      <c r="A1425" s="66">
        <v>41848</v>
      </c>
      <c r="B1425" s="68">
        <v>0.29166666666666669</v>
      </c>
      <c r="C1425" t="s">
        <v>120</v>
      </c>
      <c r="D1425">
        <v>31.09</v>
      </c>
      <c r="E1425">
        <v>3431</v>
      </c>
    </row>
    <row r="1426" spans="1:5" x14ac:dyDescent="0.3">
      <c r="A1426" s="66">
        <v>41848</v>
      </c>
      <c r="B1426" s="68">
        <v>0.30208333333333331</v>
      </c>
      <c r="C1426" t="s">
        <v>120</v>
      </c>
      <c r="D1426">
        <v>31.08</v>
      </c>
      <c r="E1426">
        <v>3435</v>
      </c>
    </row>
    <row r="1427" spans="1:5" x14ac:dyDescent="0.3">
      <c r="A1427" s="66">
        <v>41848</v>
      </c>
      <c r="B1427" s="68">
        <v>0.3125</v>
      </c>
      <c r="C1427" t="s">
        <v>120</v>
      </c>
      <c r="D1427">
        <v>31.1</v>
      </c>
      <c r="E1427">
        <v>3421</v>
      </c>
    </row>
    <row r="1428" spans="1:5" x14ac:dyDescent="0.3">
      <c r="A1428" s="66">
        <v>41848</v>
      </c>
      <c r="B1428" s="68">
        <v>0.32291666666666669</v>
      </c>
      <c r="C1428" t="s">
        <v>120</v>
      </c>
      <c r="D1428">
        <v>31.09</v>
      </c>
      <c r="E1428">
        <v>3479</v>
      </c>
    </row>
    <row r="1429" spans="1:5" x14ac:dyDescent="0.3">
      <c r="A1429" s="66">
        <v>41848</v>
      </c>
      <c r="B1429" s="68">
        <v>0.33333333333333331</v>
      </c>
      <c r="C1429" t="s">
        <v>120</v>
      </c>
      <c r="D1429">
        <v>31.07</v>
      </c>
      <c r="E1429">
        <v>3543</v>
      </c>
    </row>
    <row r="1430" spans="1:5" x14ac:dyDescent="0.3">
      <c r="A1430" s="66">
        <v>41848</v>
      </c>
      <c r="B1430" s="68">
        <v>0.34375</v>
      </c>
      <c r="C1430" t="s">
        <v>120</v>
      </c>
      <c r="D1430">
        <v>31.08</v>
      </c>
      <c r="E1430">
        <v>3455</v>
      </c>
    </row>
    <row r="1431" spans="1:5" x14ac:dyDescent="0.3">
      <c r="A1431" s="66">
        <v>41848</v>
      </c>
      <c r="B1431" s="68">
        <v>0.35416666666666669</v>
      </c>
      <c r="C1431" t="s">
        <v>120</v>
      </c>
      <c r="D1431">
        <v>31.14</v>
      </c>
      <c r="E1431">
        <v>3533</v>
      </c>
    </row>
    <row r="1432" spans="1:5" x14ac:dyDescent="0.3">
      <c r="A1432" s="66">
        <v>41848</v>
      </c>
      <c r="B1432" s="68">
        <v>0.36458333333333331</v>
      </c>
      <c r="C1432" t="s">
        <v>120</v>
      </c>
      <c r="D1432">
        <v>31.13</v>
      </c>
      <c r="E1432">
        <v>3559</v>
      </c>
    </row>
    <row r="1433" spans="1:5" x14ac:dyDescent="0.3">
      <c r="A1433" s="66">
        <v>41848</v>
      </c>
      <c r="B1433" s="68">
        <v>0.375</v>
      </c>
      <c r="C1433" t="s">
        <v>120</v>
      </c>
      <c r="D1433">
        <v>31.09</v>
      </c>
      <c r="E1433">
        <v>3570</v>
      </c>
    </row>
    <row r="1434" spans="1:5" x14ac:dyDescent="0.3">
      <c r="A1434" s="66">
        <v>41848</v>
      </c>
      <c r="B1434" s="68">
        <v>0.38541666666666669</v>
      </c>
      <c r="C1434" t="s">
        <v>120</v>
      </c>
      <c r="D1434">
        <v>31.03</v>
      </c>
      <c r="E1434">
        <v>3614</v>
      </c>
    </row>
    <row r="1435" spans="1:5" x14ac:dyDescent="0.3">
      <c r="A1435" s="66">
        <v>41848</v>
      </c>
      <c r="B1435" s="68">
        <v>0.39583333333333331</v>
      </c>
      <c r="C1435" t="s">
        <v>120</v>
      </c>
      <c r="D1435">
        <v>31.03</v>
      </c>
      <c r="E1435">
        <v>3655</v>
      </c>
    </row>
    <row r="1436" spans="1:5" x14ac:dyDescent="0.3">
      <c r="A1436" s="66">
        <v>41848</v>
      </c>
      <c r="B1436" s="68">
        <v>0.40625</v>
      </c>
      <c r="C1436" t="s">
        <v>120</v>
      </c>
      <c r="D1436">
        <v>30.95</v>
      </c>
      <c r="E1436">
        <v>3371</v>
      </c>
    </row>
    <row r="1437" spans="1:5" x14ac:dyDescent="0.3">
      <c r="A1437" s="66">
        <v>41848</v>
      </c>
      <c r="B1437" s="68">
        <v>0.41666666666666669</v>
      </c>
      <c r="C1437" t="s">
        <v>120</v>
      </c>
      <c r="D1437">
        <v>30.81</v>
      </c>
      <c r="E1437">
        <v>3328</v>
      </c>
    </row>
    <row r="1438" spans="1:5" x14ac:dyDescent="0.3">
      <c r="A1438" s="66">
        <v>41848</v>
      </c>
      <c r="B1438" s="68">
        <v>0.42708333333333331</v>
      </c>
      <c r="C1438" t="s">
        <v>120</v>
      </c>
      <c r="D1438">
        <v>30.79</v>
      </c>
      <c r="E1438">
        <v>3152</v>
      </c>
    </row>
    <row r="1439" spans="1:5" x14ac:dyDescent="0.3">
      <c r="A1439" s="66">
        <v>41848</v>
      </c>
      <c r="B1439" s="68">
        <v>0.4375</v>
      </c>
      <c r="C1439" t="s">
        <v>120</v>
      </c>
      <c r="D1439">
        <v>30.71</v>
      </c>
      <c r="E1439">
        <v>2832</v>
      </c>
    </row>
    <row r="1440" spans="1:5" x14ac:dyDescent="0.3">
      <c r="A1440" s="66">
        <v>41848</v>
      </c>
      <c r="B1440" s="68">
        <v>0.44791666666666669</v>
      </c>
      <c r="C1440" t="s">
        <v>120</v>
      </c>
      <c r="D1440">
        <v>30.62</v>
      </c>
      <c r="E1440">
        <v>2627</v>
      </c>
    </row>
    <row r="1441" spans="1:5" x14ac:dyDescent="0.3">
      <c r="A1441" s="66">
        <v>41848</v>
      </c>
      <c r="B1441" s="68">
        <v>0.45833333333333331</v>
      </c>
      <c r="C1441" t="s">
        <v>120</v>
      </c>
      <c r="D1441">
        <v>30.59</v>
      </c>
      <c r="E1441">
        <v>2520</v>
      </c>
    </row>
    <row r="1442" spans="1:5" x14ac:dyDescent="0.3">
      <c r="A1442" s="66">
        <v>41848</v>
      </c>
      <c r="B1442" s="68">
        <v>0.46875</v>
      </c>
      <c r="C1442" t="s">
        <v>120</v>
      </c>
      <c r="D1442">
        <v>30.57</v>
      </c>
      <c r="E1442">
        <v>2444</v>
      </c>
    </row>
    <row r="1443" spans="1:5" x14ac:dyDescent="0.3">
      <c r="A1443" s="66">
        <v>41848</v>
      </c>
      <c r="B1443" s="68">
        <v>0.47916666666666669</v>
      </c>
      <c r="C1443" t="s">
        <v>120</v>
      </c>
      <c r="D1443">
        <v>30.54</v>
      </c>
      <c r="E1443">
        <v>2394</v>
      </c>
    </row>
    <row r="1444" spans="1:5" x14ac:dyDescent="0.3">
      <c r="A1444" s="66">
        <v>41848</v>
      </c>
      <c r="B1444" s="68">
        <v>0.48958333333333331</v>
      </c>
      <c r="C1444" t="s">
        <v>120</v>
      </c>
      <c r="D1444">
        <v>30.51</v>
      </c>
      <c r="E1444">
        <v>2304</v>
      </c>
    </row>
    <row r="1445" spans="1:5" x14ac:dyDescent="0.3">
      <c r="A1445" s="66">
        <v>41849</v>
      </c>
      <c r="B1445" s="68">
        <v>0.5</v>
      </c>
      <c r="C1445" t="s">
        <v>119</v>
      </c>
      <c r="D1445">
        <v>30.48</v>
      </c>
      <c r="E1445">
        <v>2188</v>
      </c>
    </row>
    <row r="1446" spans="1:5" x14ac:dyDescent="0.3">
      <c r="A1446" s="66">
        <v>41849</v>
      </c>
      <c r="B1446" s="68">
        <v>0.51041666666666663</v>
      </c>
      <c r="C1446" t="s">
        <v>119</v>
      </c>
      <c r="D1446">
        <v>30.48</v>
      </c>
      <c r="E1446">
        <v>2065</v>
      </c>
    </row>
    <row r="1447" spans="1:5" x14ac:dyDescent="0.3">
      <c r="A1447" s="66">
        <v>41849</v>
      </c>
      <c r="B1447" s="68">
        <v>0.52083333333333337</v>
      </c>
      <c r="C1447" t="s">
        <v>119</v>
      </c>
      <c r="D1447">
        <v>30.52</v>
      </c>
      <c r="E1447">
        <v>2171</v>
      </c>
    </row>
    <row r="1448" spans="1:5" x14ac:dyDescent="0.3">
      <c r="A1448" s="66">
        <v>41849</v>
      </c>
      <c r="B1448" s="68">
        <v>0.53125</v>
      </c>
      <c r="C1448" t="s">
        <v>119</v>
      </c>
      <c r="D1448">
        <v>30.47</v>
      </c>
      <c r="E1448">
        <v>2249</v>
      </c>
    </row>
    <row r="1449" spans="1:5" x14ac:dyDescent="0.3">
      <c r="A1449" s="66">
        <v>41849</v>
      </c>
      <c r="B1449" s="68">
        <v>4.1666666666666664E-2</v>
      </c>
      <c r="C1449" t="s">
        <v>119</v>
      </c>
      <c r="D1449">
        <v>30.45</v>
      </c>
      <c r="E1449">
        <v>2257</v>
      </c>
    </row>
    <row r="1450" spans="1:5" x14ac:dyDescent="0.3">
      <c r="A1450" s="66">
        <v>41849</v>
      </c>
      <c r="B1450" s="68">
        <v>5.2083333333333336E-2</v>
      </c>
      <c r="C1450" t="s">
        <v>119</v>
      </c>
      <c r="D1450">
        <v>30.44</v>
      </c>
      <c r="E1450">
        <v>2309</v>
      </c>
    </row>
    <row r="1451" spans="1:5" x14ac:dyDescent="0.3">
      <c r="A1451" s="66">
        <v>41849</v>
      </c>
      <c r="B1451" s="68">
        <v>6.25E-2</v>
      </c>
      <c r="C1451" t="s">
        <v>119</v>
      </c>
      <c r="D1451">
        <v>30.45</v>
      </c>
      <c r="E1451">
        <v>2356</v>
      </c>
    </row>
    <row r="1452" spans="1:5" x14ac:dyDescent="0.3">
      <c r="A1452" s="66">
        <v>41849</v>
      </c>
      <c r="B1452" s="68">
        <v>7.2916666666666671E-2</v>
      </c>
      <c r="C1452" t="s">
        <v>119</v>
      </c>
      <c r="D1452">
        <v>30.44</v>
      </c>
      <c r="E1452">
        <v>2405</v>
      </c>
    </row>
    <row r="1453" spans="1:5" x14ac:dyDescent="0.3">
      <c r="A1453" s="66">
        <v>41849</v>
      </c>
      <c r="B1453" s="68">
        <v>8.3333333333333329E-2</v>
      </c>
      <c r="C1453" t="s">
        <v>119</v>
      </c>
      <c r="D1453">
        <v>30.44</v>
      </c>
      <c r="E1453">
        <v>2491</v>
      </c>
    </row>
    <row r="1454" spans="1:5" x14ac:dyDescent="0.3">
      <c r="A1454" s="66">
        <v>41849</v>
      </c>
      <c r="B1454" s="68">
        <v>9.375E-2</v>
      </c>
      <c r="C1454" t="s">
        <v>119</v>
      </c>
      <c r="D1454">
        <v>30.44</v>
      </c>
      <c r="E1454">
        <v>2595</v>
      </c>
    </row>
    <row r="1455" spans="1:5" x14ac:dyDescent="0.3">
      <c r="A1455" s="66">
        <v>41849</v>
      </c>
      <c r="B1455" s="68">
        <v>0.10416666666666667</v>
      </c>
      <c r="C1455" t="s">
        <v>119</v>
      </c>
      <c r="D1455">
        <v>30.45</v>
      </c>
      <c r="E1455">
        <v>2644</v>
      </c>
    </row>
    <row r="1456" spans="1:5" x14ac:dyDescent="0.3">
      <c r="A1456" s="66">
        <v>41849</v>
      </c>
      <c r="B1456" s="68">
        <v>0.11458333333333333</v>
      </c>
      <c r="C1456" t="s">
        <v>119</v>
      </c>
      <c r="D1456">
        <v>30.43</v>
      </c>
      <c r="E1456">
        <v>2774</v>
      </c>
    </row>
    <row r="1457" spans="1:5" x14ac:dyDescent="0.3">
      <c r="A1457" s="66">
        <v>41849</v>
      </c>
      <c r="B1457" s="68">
        <v>0.125</v>
      </c>
      <c r="C1457" t="s">
        <v>119</v>
      </c>
      <c r="D1457">
        <v>30.44</v>
      </c>
      <c r="E1457">
        <v>2993</v>
      </c>
    </row>
    <row r="1458" spans="1:5" x14ac:dyDescent="0.3">
      <c r="A1458" s="66">
        <v>41849</v>
      </c>
      <c r="B1458" s="68">
        <v>0.13541666666666666</v>
      </c>
      <c r="C1458" t="s">
        <v>119</v>
      </c>
      <c r="D1458">
        <v>30.46</v>
      </c>
      <c r="E1458">
        <v>3144</v>
      </c>
    </row>
    <row r="1459" spans="1:5" x14ac:dyDescent="0.3">
      <c r="A1459" s="66">
        <v>41849</v>
      </c>
      <c r="B1459" s="68">
        <v>0.14583333333333334</v>
      </c>
      <c r="C1459" t="s">
        <v>119</v>
      </c>
      <c r="D1459">
        <v>30.46</v>
      </c>
      <c r="E1459">
        <v>3206</v>
      </c>
    </row>
    <row r="1460" spans="1:5" x14ac:dyDescent="0.3">
      <c r="A1460" s="66">
        <v>41849</v>
      </c>
      <c r="B1460" s="68">
        <v>0.15625</v>
      </c>
      <c r="C1460" t="s">
        <v>119</v>
      </c>
      <c r="D1460">
        <v>30.42</v>
      </c>
      <c r="E1460">
        <v>3375</v>
      </c>
    </row>
    <row r="1461" spans="1:5" x14ac:dyDescent="0.3">
      <c r="A1461" s="66">
        <v>41849</v>
      </c>
      <c r="B1461" s="68">
        <v>0.16666666666666666</v>
      </c>
      <c r="C1461" t="s">
        <v>119</v>
      </c>
      <c r="D1461">
        <v>30.45</v>
      </c>
      <c r="E1461">
        <v>3451</v>
      </c>
    </row>
    <row r="1462" spans="1:5" x14ac:dyDescent="0.3">
      <c r="A1462" s="66">
        <v>41849</v>
      </c>
      <c r="B1462" s="68">
        <v>0.17708333333333334</v>
      </c>
      <c r="C1462" t="s">
        <v>119</v>
      </c>
      <c r="D1462">
        <v>30.45</v>
      </c>
      <c r="E1462">
        <v>3489</v>
      </c>
    </row>
    <row r="1463" spans="1:5" x14ac:dyDescent="0.3">
      <c r="A1463" s="66">
        <v>41849</v>
      </c>
      <c r="B1463" s="68">
        <v>0.1875</v>
      </c>
      <c r="C1463" t="s">
        <v>119</v>
      </c>
      <c r="D1463">
        <v>30.4</v>
      </c>
      <c r="E1463">
        <v>3466</v>
      </c>
    </row>
    <row r="1464" spans="1:5" x14ac:dyDescent="0.3">
      <c r="A1464" s="66">
        <v>41849</v>
      </c>
      <c r="B1464" s="68">
        <v>0.19791666666666666</v>
      </c>
      <c r="C1464" t="s">
        <v>119</v>
      </c>
      <c r="D1464">
        <v>30.33</v>
      </c>
      <c r="E1464">
        <v>3603</v>
      </c>
    </row>
    <row r="1465" spans="1:5" x14ac:dyDescent="0.3">
      <c r="A1465" s="66">
        <v>41849</v>
      </c>
      <c r="B1465" s="68">
        <v>0.20833333333333334</v>
      </c>
      <c r="C1465" t="s">
        <v>119</v>
      </c>
      <c r="D1465">
        <v>30.35</v>
      </c>
      <c r="E1465">
        <v>3563</v>
      </c>
    </row>
    <row r="1466" spans="1:5" x14ac:dyDescent="0.3">
      <c r="A1466" s="66">
        <v>41849</v>
      </c>
      <c r="B1466" s="68">
        <v>0.21875</v>
      </c>
      <c r="C1466" t="s">
        <v>119</v>
      </c>
      <c r="D1466">
        <v>30.31</v>
      </c>
      <c r="E1466">
        <v>3427</v>
      </c>
    </row>
    <row r="1467" spans="1:5" x14ac:dyDescent="0.3">
      <c r="A1467" s="66">
        <v>41849</v>
      </c>
      <c r="B1467" s="68">
        <v>0.22916666666666666</v>
      </c>
      <c r="C1467" t="s">
        <v>119</v>
      </c>
      <c r="D1467">
        <v>30.26</v>
      </c>
      <c r="E1467">
        <v>3433</v>
      </c>
    </row>
    <row r="1468" spans="1:5" x14ac:dyDescent="0.3">
      <c r="A1468" s="66">
        <v>41849</v>
      </c>
      <c r="B1468" s="68">
        <v>0.23958333333333334</v>
      </c>
      <c r="C1468" t="s">
        <v>119</v>
      </c>
      <c r="D1468">
        <v>30.28</v>
      </c>
      <c r="E1468">
        <v>3498</v>
      </c>
    </row>
    <row r="1469" spans="1:5" x14ac:dyDescent="0.3">
      <c r="A1469" s="66">
        <v>41849</v>
      </c>
      <c r="B1469" s="68">
        <v>0.25</v>
      </c>
      <c r="C1469" t="s">
        <v>119</v>
      </c>
      <c r="D1469">
        <v>30.27</v>
      </c>
      <c r="E1469">
        <v>3632</v>
      </c>
    </row>
    <row r="1470" spans="1:5" x14ac:dyDescent="0.3">
      <c r="A1470" s="66">
        <v>41849</v>
      </c>
      <c r="B1470" s="68">
        <v>0.26041666666666669</v>
      </c>
      <c r="C1470" t="s">
        <v>119</v>
      </c>
      <c r="D1470">
        <v>30.29</v>
      </c>
      <c r="E1470">
        <v>3476</v>
      </c>
    </row>
    <row r="1471" spans="1:5" x14ac:dyDescent="0.3">
      <c r="A1471" s="66">
        <v>41849</v>
      </c>
      <c r="B1471" s="68">
        <v>0.27083333333333331</v>
      </c>
      <c r="C1471" t="s">
        <v>119</v>
      </c>
      <c r="D1471">
        <v>30.27</v>
      </c>
      <c r="E1471">
        <v>3381</v>
      </c>
    </row>
    <row r="1472" spans="1:5" x14ac:dyDescent="0.3">
      <c r="A1472" s="66">
        <v>41849</v>
      </c>
      <c r="B1472" s="68">
        <v>0.28125</v>
      </c>
      <c r="C1472" t="s">
        <v>119</v>
      </c>
      <c r="D1472">
        <v>30.23</v>
      </c>
      <c r="E1472">
        <v>3239</v>
      </c>
    </row>
    <row r="1473" spans="1:5" x14ac:dyDescent="0.3">
      <c r="A1473" s="66">
        <v>41849</v>
      </c>
      <c r="B1473" s="68">
        <v>0.29166666666666669</v>
      </c>
      <c r="C1473" t="s">
        <v>119</v>
      </c>
      <c r="D1473">
        <v>30.13</v>
      </c>
      <c r="E1473">
        <v>3248</v>
      </c>
    </row>
    <row r="1474" spans="1:5" x14ac:dyDescent="0.3">
      <c r="A1474" s="66">
        <v>41849</v>
      </c>
      <c r="B1474" s="68">
        <v>0.30208333333333331</v>
      </c>
      <c r="C1474" t="s">
        <v>119</v>
      </c>
      <c r="D1474">
        <v>30.25</v>
      </c>
      <c r="E1474">
        <v>3279</v>
      </c>
    </row>
    <row r="1475" spans="1:5" x14ac:dyDescent="0.3">
      <c r="A1475" s="66">
        <v>41849</v>
      </c>
      <c r="B1475" s="68">
        <v>0.3125</v>
      </c>
      <c r="C1475" t="s">
        <v>119</v>
      </c>
      <c r="D1475">
        <v>30.2</v>
      </c>
      <c r="E1475">
        <v>2984</v>
      </c>
    </row>
    <row r="1476" spans="1:5" x14ac:dyDescent="0.3">
      <c r="A1476" s="66">
        <v>41849</v>
      </c>
      <c r="B1476" s="68">
        <v>0.32291666666666669</v>
      </c>
      <c r="C1476" t="s">
        <v>119</v>
      </c>
      <c r="D1476">
        <v>30.08</v>
      </c>
      <c r="E1476">
        <v>3034</v>
      </c>
    </row>
    <row r="1477" spans="1:5" x14ac:dyDescent="0.3">
      <c r="A1477" s="66">
        <v>41849</v>
      </c>
      <c r="B1477" s="68">
        <v>0.33333333333333331</v>
      </c>
      <c r="C1477" t="s">
        <v>119</v>
      </c>
      <c r="D1477">
        <v>30.13</v>
      </c>
      <c r="E1477">
        <v>3006</v>
      </c>
    </row>
    <row r="1478" spans="1:5" x14ac:dyDescent="0.3">
      <c r="A1478" s="66">
        <v>41849</v>
      </c>
      <c r="B1478" s="68">
        <v>0.34375</v>
      </c>
      <c r="C1478" t="s">
        <v>119</v>
      </c>
      <c r="D1478">
        <v>30.13</v>
      </c>
      <c r="E1478">
        <v>2861</v>
      </c>
    </row>
    <row r="1479" spans="1:5" x14ac:dyDescent="0.3">
      <c r="A1479" s="66">
        <v>41849</v>
      </c>
      <c r="B1479" s="68">
        <v>0.35416666666666669</v>
      </c>
      <c r="C1479" t="s">
        <v>119</v>
      </c>
      <c r="D1479">
        <v>30.12</v>
      </c>
      <c r="E1479">
        <v>2827</v>
      </c>
    </row>
    <row r="1480" spans="1:5" x14ac:dyDescent="0.3">
      <c r="A1480" s="66">
        <v>41849</v>
      </c>
      <c r="B1480" s="68">
        <v>0.36458333333333331</v>
      </c>
      <c r="C1480" t="s">
        <v>119</v>
      </c>
      <c r="D1480">
        <v>30.14</v>
      </c>
      <c r="E1480">
        <v>2796</v>
      </c>
    </row>
    <row r="1481" spans="1:5" x14ac:dyDescent="0.3">
      <c r="A1481" s="66">
        <v>41849</v>
      </c>
      <c r="B1481" s="68">
        <v>0.375</v>
      </c>
      <c r="C1481" t="s">
        <v>119</v>
      </c>
      <c r="D1481">
        <v>30.14</v>
      </c>
      <c r="E1481">
        <v>2768</v>
      </c>
    </row>
    <row r="1482" spans="1:5" x14ac:dyDescent="0.3">
      <c r="A1482" s="66">
        <v>41849</v>
      </c>
      <c r="B1482" s="68">
        <v>0.38541666666666669</v>
      </c>
      <c r="C1482" t="s">
        <v>119</v>
      </c>
      <c r="D1482">
        <v>30.18</v>
      </c>
      <c r="E1482">
        <v>2776</v>
      </c>
    </row>
    <row r="1483" spans="1:5" x14ac:dyDescent="0.3">
      <c r="A1483" s="66">
        <v>41849</v>
      </c>
      <c r="B1483" s="68">
        <v>0.39583333333333331</v>
      </c>
      <c r="C1483" t="s">
        <v>119</v>
      </c>
      <c r="D1483">
        <v>30.2</v>
      </c>
      <c r="E1483">
        <v>2751</v>
      </c>
    </row>
    <row r="1484" spans="1:5" x14ac:dyDescent="0.3">
      <c r="A1484" s="66">
        <v>41849</v>
      </c>
      <c r="B1484" s="68">
        <v>0.40625</v>
      </c>
      <c r="C1484" t="s">
        <v>119</v>
      </c>
      <c r="D1484">
        <v>30.2</v>
      </c>
      <c r="E1484">
        <v>2701</v>
      </c>
    </row>
    <row r="1485" spans="1:5" x14ac:dyDescent="0.3">
      <c r="A1485" s="66">
        <v>41849</v>
      </c>
      <c r="B1485" s="68">
        <v>0.41666666666666669</v>
      </c>
      <c r="C1485" t="s">
        <v>119</v>
      </c>
      <c r="D1485">
        <v>30.21</v>
      </c>
      <c r="E1485">
        <v>2718</v>
      </c>
    </row>
    <row r="1486" spans="1:5" x14ac:dyDescent="0.3">
      <c r="A1486" s="66">
        <v>41849</v>
      </c>
      <c r="B1486" s="68">
        <v>0.42708333333333331</v>
      </c>
      <c r="C1486" t="s">
        <v>119</v>
      </c>
      <c r="D1486">
        <v>30.21</v>
      </c>
      <c r="E1486">
        <v>2653</v>
      </c>
    </row>
    <row r="1487" spans="1:5" x14ac:dyDescent="0.3">
      <c r="A1487" s="66">
        <v>41849</v>
      </c>
      <c r="B1487" s="68">
        <v>0.4375</v>
      </c>
      <c r="C1487" t="s">
        <v>119</v>
      </c>
      <c r="D1487">
        <v>30.2</v>
      </c>
      <c r="E1487">
        <v>2692</v>
      </c>
    </row>
    <row r="1488" spans="1:5" x14ac:dyDescent="0.3">
      <c r="A1488" s="66">
        <v>41849</v>
      </c>
      <c r="B1488" s="68">
        <v>0.44791666666666669</v>
      </c>
      <c r="C1488" t="s">
        <v>119</v>
      </c>
      <c r="D1488">
        <v>30.25</v>
      </c>
      <c r="E1488">
        <v>2708</v>
      </c>
    </row>
    <row r="1489" spans="1:5" x14ac:dyDescent="0.3">
      <c r="A1489" s="66">
        <v>41849</v>
      </c>
      <c r="B1489" s="68">
        <v>0.45833333333333331</v>
      </c>
      <c r="C1489" t="s">
        <v>119</v>
      </c>
      <c r="D1489">
        <v>30.28</v>
      </c>
      <c r="E1489">
        <v>2446</v>
      </c>
    </row>
    <row r="1490" spans="1:5" x14ac:dyDescent="0.3">
      <c r="A1490" s="66">
        <v>41849</v>
      </c>
      <c r="B1490" s="68">
        <v>0.46875</v>
      </c>
      <c r="C1490" t="s">
        <v>119</v>
      </c>
      <c r="D1490">
        <v>30.42</v>
      </c>
      <c r="E1490">
        <v>2328</v>
      </c>
    </row>
    <row r="1491" spans="1:5" x14ac:dyDescent="0.3">
      <c r="A1491" s="66">
        <v>41849</v>
      </c>
      <c r="B1491" s="68">
        <v>0.47916666666666669</v>
      </c>
      <c r="C1491" t="s">
        <v>119</v>
      </c>
      <c r="D1491">
        <v>30.47</v>
      </c>
      <c r="E1491">
        <v>2593</v>
      </c>
    </row>
    <row r="1492" spans="1:5" x14ac:dyDescent="0.3">
      <c r="A1492" s="66">
        <v>41849</v>
      </c>
      <c r="B1492" s="68">
        <v>0.48958333333333331</v>
      </c>
      <c r="C1492" t="s">
        <v>119</v>
      </c>
      <c r="D1492">
        <v>30.43</v>
      </c>
      <c r="E1492">
        <v>2591</v>
      </c>
    </row>
    <row r="1493" spans="1:5" x14ac:dyDescent="0.3">
      <c r="A1493" s="66">
        <v>41849</v>
      </c>
      <c r="B1493" s="68">
        <v>0.5</v>
      </c>
      <c r="C1493" t="s">
        <v>120</v>
      </c>
      <c r="D1493">
        <v>30.44</v>
      </c>
      <c r="E1493">
        <v>2576</v>
      </c>
    </row>
    <row r="1494" spans="1:5" x14ac:dyDescent="0.3">
      <c r="A1494" s="66">
        <v>41849</v>
      </c>
      <c r="B1494" s="68">
        <v>0.51041666666666663</v>
      </c>
      <c r="C1494" t="s">
        <v>120</v>
      </c>
      <c r="D1494">
        <v>30.47</v>
      </c>
      <c r="E1494">
        <v>2640</v>
      </c>
    </row>
    <row r="1495" spans="1:5" x14ac:dyDescent="0.3">
      <c r="A1495" s="66">
        <v>41849</v>
      </c>
      <c r="B1495" s="68">
        <v>0.52083333333333337</v>
      </c>
      <c r="C1495" t="s">
        <v>120</v>
      </c>
      <c r="D1495">
        <v>30.51</v>
      </c>
      <c r="E1495">
        <v>2700</v>
      </c>
    </row>
    <row r="1496" spans="1:5" x14ac:dyDescent="0.3">
      <c r="A1496" s="66">
        <v>41849</v>
      </c>
      <c r="B1496" s="68">
        <v>0.53125</v>
      </c>
      <c r="C1496" t="s">
        <v>120</v>
      </c>
      <c r="D1496">
        <v>30.57</v>
      </c>
      <c r="E1496">
        <v>2743</v>
      </c>
    </row>
    <row r="1497" spans="1:5" x14ac:dyDescent="0.3">
      <c r="A1497" s="66">
        <v>41849</v>
      </c>
      <c r="B1497" s="68">
        <v>4.1666666666666664E-2</v>
      </c>
      <c r="C1497" t="s">
        <v>120</v>
      </c>
      <c r="D1497">
        <v>30.63</v>
      </c>
      <c r="E1497">
        <v>2782</v>
      </c>
    </row>
    <row r="1498" spans="1:5" x14ac:dyDescent="0.3">
      <c r="A1498" s="66">
        <v>41849</v>
      </c>
      <c r="B1498" s="68">
        <v>5.2083333333333336E-2</v>
      </c>
      <c r="C1498" t="s">
        <v>120</v>
      </c>
      <c r="D1498">
        <v>30.62</v>
      </c>
      <c r="E1498">
        <v>2856</v>
      </c>
    </row>
    <row r="1499" spans="1:5" x14ac:dyDescent="0.3">
      <c r="A1499" s="66">
        <v>41849</v>
      </c>
      <c r="B1499" s="68">
        <v>6.25E-2</v>
      </c>
      <c r="C1499" t="s">
        <v>120</v>
      </c>
      <c r="D1499">
        <v>30.65</v>
      </c>
      <c r="E1499">
        <v>3003</v>
      </c>
    </row>
    <row r="1500" spans="1:5" x14ac:dyDescent="0.3">
      <c r="A1500" s="66">
        <v>41849</v>
      </c>
      <c r="B1500" s="68">
        <v>7.2916666666666671E-2</v>
      </c>
      <c r="C1500" t="s">
        <v>120</v>
      </c>
      <c r="D1500">
        <v>30.66</v>
      </c>
      <c r="E1500">
        <v>3134</v>
      </c>
    </row>
    <row r="1501" spans="1:5" x14ac:dyDescent="0.3">
      <c r="A1501" s="66">
        <v>41849</v>
      </c>
      <c r="B1501" s="68">
        <v>8.3333333333333329E-2</v>
      </c>
      <c r="C1501" t="s">
        <v>120</v>
      </c>
      <c r="D1501">
        <v>30.71</v>
      </c>
      <c r="E1501">
        <v>3140</v>
      </c>
    </row>
    <row r="1502" spans="1:5" x14ac:dyDescent="0.3">
      <c r="A1502" s="66">
        <v>41849</v>
      </c>
      <c r="B1502" s="68">
        <v>9.375E-2</v>
      </c>
      <c r="C1502" t="s">
        <v>120</v>
      </c>
      <c r="D1502">
        <v>30.73</v>
      </c>
      <c r="E1502">
        <v>3302</v>
      </c>
    </row>
    <row r="1503" spans="1:5" x14ac:dyDescent="0.3">
      <c r="A1503" s="66">
        <v>41849</v>
      </c>
      <c r="B1503" s="68">
        <v>0.10416666666666667</v>
      </c>
      <c r="C1503" t="s">
        <v>120</v>
      </c>
      <c r="D1503">
        <v>30.77</v>
      </c>
      <c r="E1503">
        <v>3306</v>
      </c>
    </row>
    <row r="1504" spans="1:5" x14ac:dyDescent="0.3">
      <c r="A1504" s="66">
        <v>41849</v>
      </c>
      <c r="B1504" s="68">
        <v>0.11458333333333333</v>
      </c>
      <c r="C1504" t="s">
        <v>120</v>
      </c>
      <c r="D1504">
        <v>30.79</v>
      </c>
      <c r="E1504">
        <v>3507</v>
      </c>
    </row>
    <row r="1505" spans="1:5" x14ac:dyDescent="0.3">
      <c r="A1505" s="66">
        <v>41849</v>
      </c>
      <c r="B1505" s="68">
        <v>0.125</v>
      </c>
      <c r="C1505" t="s">
        <v>120</v>
      </c>
      <c r="D1505">
        <v>30.85</v>
      </c>
      <c r="E1505">
        <v>3584</v>
      </c>
    </row>
    <row r="1506" spans="1:5" x14ac:dyDescent="0.3">
      <c r="A1506" s="66">
        <v>41849</v>
      </c>
      <c r="B1506" s="68">
        <v>0.13541666666666666</v>
      </c>
      <c r="C1506" t="s">
        <v>120</v>
      </c>
      <c r="D1506">
        <v>30.83</v>
      </c>
      <c r="E1506">
        <v>3534</v>
      </c>
    </row>
    <row r="1507" spans="1:5" x14ac:dyDescent="0.3">
      <c r="A1507" s="66">
        <v>41849</v>
      </c>
      <c r="B1507" s="68">
        <v>0.14583333333333334</v>
      </c>
      <c r="C1507" t="s">
        <v>120</v>
      </c>
      <c r="D1507">
        <v>30.8</v>
      </c>
      <c r="E1507">
        <v>3722</v>
      </c>
    </row>
    <row r="1508" spans="1:5" x14ac:dyDescent="0.3">
      <c r="A1508" s="66">
        <v>41849</v>
      </c>
      <c r="B1508" s="68">
        <v>0.15625</v>
      </c>
      <c r="C1508" t="s">
        <v>120</v>
      </c>
      <c r="D1508">
        <v>30.81</v>
      </c>
      <c r="E1508">
        <v>3950</v>
      </c>
    </row>
    <row r="1509" spans="1:5" x14ac:dyDescent="0.3">
      <c r="A1509" s="66">
        <v>41849</v>
      </c>
      <c r="B1509" s="68">
        <v>0.16666666666666666</v>
      </c>
      <c r="C1509" t="s">
        <v>120</v>
      </c>
      <c r="D1509">
        <v>30.82</v>
      </c>
      <c r="E1509">
        <v>3834</v>
      </c>
    </row>
    <row r="1510" spans="1:5" x14ac:dyDescent="0.3">
      <c r="A1510" s="66">
        <v>41849</v>
      </c>
      <c r="B1510" s="68">
        <v>0.17708333333333334</v>
      </c>
      <c r="C1510" t="s">
        <v>120</v>
      </c>
      <c r="D1510">
        <v>30.82</v>
      </c>
      <c r="E1510">
        <v>3840</v>
      </c>
    </row>
    <row r="1511" spans="1:5" x14ac:dyDescent="0.3">
      <c r="A1511" s="66">
        <v>41849</v>
      </c>
      <c r="B1511" s="68">
        <v>0.1875</v>
      </c>
      <c r="C1511" t="s">
        <v>120</v>
      </c>
      <c r="D1511">
        <v>30.84</v>
      </c>
      <c r="E1511">
        <v>3839</v>
      </c>
    </row>
    <row r="1512" spans="1:5" x14ac:dyDescent="0.3">
      <c r="A1512" s="66">
        <v>41849</v>
      </c>
      <c r="B1512" s="68">
        <v>0.19791666666666666</v>
      </c>
      <c r="C1512" t="s">
        <v>120</v>
      </c>
      <c r="D1512">
        <v>30.85</v>
      </c>
      <c r="E1512">
        <v>3809</v>
      </c>
    </row>
    <row r="1513" spans="1:5" x14ac:dyDescent="0.3">
      <c r="A1513" s="66">
        <v>41849</v>
      </c>
      <c r="B1513" s="68">
        <v>0.20833333333333334</v>
      </c>
      <c r="C1513" t="s">
        <v>120</v>
      </c>
      <c r="D1513">
        <v>30.86</v>
      </c>
      <c r="E1513">
        <v>4000</v>
      </c>
    </row>
    <row r="1514" spans="1:5" x14ac:dyDescent="0.3">
      <c r="A1514" s="66">
        <v>41849</v>
      </c>
      <c r="B1514" s="68">
        <v>0.21875</v>
      </c>
      <c r="C1514" t="s">
        <v>120</v>
      </c>
      <c r="D1514">
        <v>30.84</v>
      </c>
      <c r="E1514">
        <v>3929</v>
      </c>
    </row>
    <row r="1515" spans="1:5" x14ac:dyDescent="0.3">
      <c r="A1515" s="66">
        <v>41849</v>
      </c>
      <c r="B1515" s="68">
        <v>0.22916666666666666</v>
      </c>
      <c r="C1515" t="s">
        <v>120</v>
      </c>
      <c r="D1515">
        <v>30.8</v>
      </c>
      <c r="E1515">
        <v>3780</v>
      </c>
    </row>
    <row r="1516" spans="1:5" x14ac:dyDescent="0.3">
      <c r="A1516" s="66">
        <v>41849</v>
      </c>
      <c r="B1516" s="68">
        <v>0.23958333333333334</v>
      </c>
      <c r="C1516" t="s">
        <v>120</v>
      </c>
      <c r="D1516">
        <v>30.85</v>
      </c>
      <c r="E1516">
        <v>3645</v>
      </c>
    </row>
    <row r="1517" spans="1:5" x14ac:dyDescent="0.3">
      <c r="A1517" s="66">
        <v>41849</v>
      </c>
      <c r="B1517" s="68">
        <v>0.25</v>
      </c>
      <c r="C1517" t="s">
        <v>120</v>
      </c>
      <c r="D1517">
        <v>30.97</v>
      </c>
      <c r="E1517">
        <v>3451</v>
      </c>
    </row>
    <row r="1518" spans="1:5" x14ac:dyDescent="0.3">
      <c r="A1518" s="66">
        <v>41849</v>
      </c>
      <c r="B1518" s="68">
        <v>0.26041666666666669</v>
      </c>
      <c r="C1518" t="s">
        <v>120</v>
      </c>
      <c r="D1518">
        <v>31.02</v>
      </c>
      <c r="E1518">
        <v>3292</v>
      </c>
    </row>
    <row r="1519" spans="1:5" x14ac:dyDescent="0.3">
      <c r="A1519" s="66">
        <v>41849</v>
      </c>
      <c r="B1519" s="68">
        <v>0.27083333333333331</v>
      </c>
      <c r="C1519" t="s">
        <v>120</v>
      </c>
      <c r="D1519">
        <v>31.02</v>
      </c>
      <c r="E1519">
        <v>3255</v>
      </c>
    </row>
    <row r="1520" spans="1:5" x14ac:dyDescent="0.3">
      <c r="A1520" s="66">
        <v>41849</v>
      </c>
      <c r="B1520" s="68">
        <v>0.28125</v>
      </c>
      <c r="C1520" t="s">
        <v>120</v>
      </c>
      <c r="D1520">
        <v>30.96</v>
      </c>
      <c r="E1520">
        <v>3170</v>
      </c>
    </row>
    <row r="1521" spans="1:5" x14ac:dyDescent="0.3">
      <c r="A1521" s="66">
        <v>41849</v>
      </c>
      <c r="B1521" s="68">
        <v>0.29166666666666669</v>
      </c>
      <c r="C1521" t="s">
        <v>120</v>
      </c>
      <c r="D1521">
        <v>30.98</v>
      </c>
      <c r="E1521">
        <v>3028</v>
      </c>
    </row>
    <row r="1522" spans="1:5" x14ac:dyDescent="0.3">
      <c r="A1522" s="66">
        <v>41849</v>
      </c>
      <c r="B1522" s="68">
        <v>0.30208333333333331</v>
      </c>
      <c r="C1522" t="s">
        <v>120</v>
      </c>
      <c r="D1522">
        <v>31.01</v>
      </c>
      <c r="E1522">
        <v>2920</v>
      </c>
    </row>
    <row r="1523" spans="1:5" x14ac:dyDescent="0.3">
      <c r="A1523" s="66">
        <v>41849</v>
      </c>
      <c r="B1523" s="68">
        <v>0.3125</v>
      </c>
      <c r="C1523" t="s">
        <v>120</v>
      </c>
      <c r="D1523">
        <v>30.99</v>
      </c>
      <c r="E1523">
        <v>2822</v>
      </c>
    </row>
    <row r="1524" spans="1:5" x14ac:dyDescent="0.3">
      <c r="A1524" s="66">
        <v>41849</v>
      </c>
      <c r="B1524" s="68">
        <v>0.32291666666666669</v>
      </c>
      <c r="C1524" t="s">
        <v>120</v>
      </c>
      <c r="D1524">
        <v>30.97</v>
      </c>
      <c r="E1524">
        <v>2762</v>
      </c>
    </row>
    <row r="1525" spans="1:5" x14ac:dyDescent="0.3">
      <c r="A1525" s="66">
        <v>41849</v>
      </c>
      <c r="B1525" s="68">
        <v>0.33333333333333331</v>
      </c>
      <c r="C1525" t="s">
        <v>120</v>
      </c>
      <c r="D1525">
        <v>30.95</v>
      </c>
      <c r="E1525">
        <v>2725</v>
      </c>
    </row>
    <row r="1526" spans="1:5" x14ac:dyDescent="0.3">
      <c r="A1526" s="66">
        <v>41849</v>
      </c>
      <c r="B1526" s="68">
        <v>0.34375</v>
      </c>
      <c r="C1526" t="s">
        <v>120</v>
      </c>
      <c r="D1526">
        <v>30.92</v>
      </c>
      <c r="E1526">
        <v>2701</v>
      </c>
    </row>
    <row r="1527" spans="1:5" x14ac:dyDescent="0.3">
      <c r="A1527" s="66">
        <v>41849</v>
      </c>
      <c r="B1527" s="68">
        <v>0.35416666666666669</v>
      </c>
      <c r="C1527" t="s">
        <v>120</v>
      </c>
      <c r="D1527">
        <v>30.89</v>
      </c>
      <c r="E1527">
        <v>2704</v>
      </c>
    </row>
    <row r="1528" spans="1:5" x14ac:dyDescent="0.3">
      <c r="A1528" s="66">
        <v>41849</v>
      </c>
      <c r="B1528" s="68">
        <v>0.36458333333333331</v>
      </c>
      <c r="C1528" t="s">
        <v>120</v>
      </c>
      <c r="D1528">
        <v>30.86</v>
      </c>
      <c r="E1528">
        <v>2723</v>
      </c>
    </row>
    <row r="1529" spans="1:5" x14ac:dyDescent="0.3">
      <c r="A1529" s="66">
        <v>41849</v>
      </c>
      <c r="B1529" s="68">
        <v>0.375</v>
      </c>
      <c r="C1529" t="s">
        <v>120</v>
      </c>
      <c r="D1529">
        <v>30.84</v>
      </c>
      <c r="E1529">
        <v>2701</v>
      </c>
    </row>
    <row r="1530" spans="1:5" x14ac:dyDescent="0.3">
      <c r="A1530" s="66">
        <v>41849</v>
      </c>
      <c r="B1530" s="68">
        <v>0.38541666666666669</v>
      </c>
      <c r="C1530" t="s">
        <v>120</v>
      </c>
      <c r="D1530">
        <v>30.78</v>
      </c>
      <c r="E1530">
        <v>2696</v>
      </c>
    </row>
    <row r="1531" spans="1:5" x14ac:dyDescent="0.3">
      <c r="A1531" s="66">
        <v>41849</v>
      </c>
      <c r="B1531" s="68">
        <v>0.39583333333333331</v>
      </c>
      <c r="C1531" t="s">
        <v>120</v>
      </c>
      <c r="D1531">
        <v>30.67</v>
      </c>
      <c r="E1531">
        <v>2477</v>
      </c>
    </row>
    <row r="1532" spans="1:5" x14ac:dyDescent="0.3">
      <c r="A1532" s="66">
        <v>41849</v>
      </c>
      <c r="B1532" s="68">
        <v>0.40625</v>
      </c>
      <c r="C1532" t="s">
        <v>120</v>
      </c>
      <c r="D1532">
        <v>30.56</v>
      </c>
      <c r="E1532">
        <v>2286</v>
      </c>
    </row>
    <row r="1533" spans="1:5" x14ac:dyDescent="0.3">
      <c r="A1533" s="66">
        <v>41849</v>
      </c>
      <c r="B1533" s="68">
        <v>0.41666666666666669</v>
      </c>
      <c r="C1533" t="s">
        <v>120</v>
      </c>
      <c r="D1533">
        <v>30.49</v>
      </c>
      <c r="E1533">
        <v>2216</v>
      </c>
    </row>
    <row r="1534" spans="1:5" x14ac:dyDescent="0.3">
      <c r="A1534" s="66">
        <v>41849</v>
      </c>
      <c r="B1534" s="68">
        <v>0.42708333333333331</v>
      </c>
      <c r="C1534" t="s">
        <v>120</v>
      </c>
      <c r="D1534">
        <v>30.46</v>
      </c>
      <c r="E1534">
        <v>2210</v>
      </c>
    </row>
    <row r="1535" spans="1:5" x14ac:dyDescent="0.3">
      <c r="A1535" s="66">
        <v>41849</v>
      </c>
      <c r="B1535" s="68">
        <v>0.4375</v>
      </c>
      <c r="C1535" t="s">
        <v>120</v>
      </c>
      <c r="D1535">
        <v>30.42</v>
      </c>
      <c r="E1535">
        <v>2306</v>
      </c>
    </row>
    <row r="1536" spans="1:5" x14ac:dyDescent="0.3">
      <c r="A1536" s="66">
        <v>41849</v>
      </c>
      <c r="B1536" s="68">
        <v>0.44791666666666669</v>
      </c>
      <c r="C1536" t="s">
        <v>120</v>
      </c>
      <c r="D1536">
        <v>30.44</v>
      </c>
      <c r="E1536">
        <v>2343</v>
      </c>
    </row>
    <row r="1537" spans="1:5" x14ac:dyDescent="0.3">
      <c r="A1537" s="66">
        <v>41849</v>
      </c>
      <c r="B1537" s="68">
        <v>0.45833333333333331</v>
      </c>
      <c r="C1537" t="s">
        <v>120</v>
      </c>
      <c r="D1537">
        <v>30.39</v>
      </c>
      <c r="E1537">
        <v>2408</v>
      </c>
    </row>
    <row r="1538" spans="1:5" x14ac:dyDescent="0.3">
      <c r="A1538" s="66">
        <v>41849</v>
      </c>
      <c r="B1538" s="68">
        <v>0.46875</v>
      </c>
      <c r="C1538" t="s">
        <v>120</v>
      </c>
      <c r="D1538">
        <v>30.45</v>
      </c>
      <c r="E1538">
        <v>2425</v>
      </c>
    </row>
    <row r="1539" spans="1:5" x14ac:dyDescent="0.3">
      <c r="A1539" s="66">
        <v>41849</v>
      </c>
      <c r="B1539" s="68">
        <v>0.47916666666666669</v>
      </c>
      <c r="C1539" t="s">
        <v>120</v>
      </c>
      <c r="D1539">
        <v>30.38</v>
      </c>
      <c r="E1539">
        <v>2392</v>
      </c>
    </row>
    <row r="1540" spans="1:5" x14ac:dyDescent="0.3">
      <c r="A1540" s="66">
        <v>41849</v>
      </c>
      <c r="B1540" s="68">
        <v>0.48958333333333331</v>
      </c>
      <c r="C1540" t="s">
        <v>120</v>
      </c>
      <c r="D1540">
        <v>30.37</v>
      </c>
      <c r="E1540">
        <v>2346</v>
      </c>
    </row>
    <row r="1541" spans="1:5" x14ac:dyDescent="0.3">
      <c r="A1541" s="66">
        <v>41850</v>
      </c>
      <c r="B1541" s="68">
        <v>0.5</v>
      </c>
      <c r="C1541" t="s">
        <v>119</v>
      </c>
      <c r="D1541">
        <v>30.38</v>
      </c>
      <c r="E1541">
        <v>2327</v>
      </c>
    </row>
    <row r="1542" spans="1:5" x14ac:dyDescent="0.3">
      <c r="A1542" s="66">
        <v>41850</v>
      </c>
      <c r="B1542" s="68">
        <v>0.51041666666666663</v>
      </c>
      <c r="C1542" t="s">
        <v>119</v>
      </c>
      <c r="D1542">
        <v>30.4</v>
      </c>
      <c r="E1542">
        <v>2328</v>
      </c>
    </row>
    <row r="1543" spans="1:5" x14ac:dyDescent="0.3">
      <c r="A1543" s="66">
        <v>41850</v>
      </c>
      <c r="B1543" s="68">
        <v>0.52083333333333337</v>
      </c>
      <c r="C1543" t="s">
        <v>119</v>
      </c>
      <c r="D1543">
        <v>30.4</v>
      </c>
      <c r="E1543">
        <v>2158</v>
      </c>
    </row>
    <row r="1544" spans="1:5" x14ac:dyDescent="0.3">
      <c r="A1544" s="66">
        <v>41850</v>
      </c>
      <c r="B1544" s="68">
        <v>0.53125</v>
      </c>
      <c r="C1544" t="s">
        <v>119</v>
      </c>
      <c r="D1544">
        <v>30.35</v>
      </c>
      <c r="E1544">
        <v>1747</v>
      </c>
    </row>
    <row r="1545" spans="1:5" x14ac:dyDescent="0.3">
      <c r="A1545" s="66">
        <v>41850</v>
      </c>
      <c r="B1545" s="68">
        <v>4.1666666666666664E-2</v>
      </c>
      <c r="C1545" t="s">
        <v>119</v>
      </c>
      <c r="D1545">
        <v>30.3</v>
      </c>
      <c r="E1545">
        <v>1517</v>
      </c>
    </row>
    <row r="1546" spans="1:5" x14ac:dyDescent="0.3">
      <c r="A1546" s="66">
        <v>41850</v>
      </c>
      <c r="B1546" s="68">
        <v>5.2083333333333336E-2</v>
      </c>
      <c r="C1546" t="s">
        <v>119</v>
      </c>
      <c r="D1546">
        <v>30.29</v>
      </c>
      <c r="E1546">
        <v>1535</v>
      </c>
    </row>
    <row r="1547" spans="1:5" x14ac:dyDescent="0.3">
      <c r="A1547" s="66">
        <v>41850</v>
      </c>
      <c r="B1547" s="68">
        <v>6.25E-2</v>
      </c>
      <c r="C1547" t="s">
        <v>119</v>
      </c>
      <c r="D1547">
        <v>30.26</v>
      </c>
      <c r="E1547">
        <v>1597</v>
      </c>
    </row>
    <row r="1548" spans="1:5" x14ac:dyDescent="0.3">
      <c r="A1548" s="66">
        <v>41850</v>
      </c>
      <c r="B1548" s="68">
        <v>7.2916666666666671E-2</v>
      </c>
      <c r="C1548" t="s">
        <v>119</v>
      </c>
      <c r="D1548">
        <v>30.27</v>
      </c>
      <c r="E1548">
        <v>1623</v>
      </c>
    </row>
    <row r="1549" spans="1:5" x14ac:dyDescent="0.3">
      <c r="A1549" s="66">
        <v>41850</v>
      </c>
      <c r="B1549" s="68">
        <v>8.3333333333333329E-2</v>
      </c>
      <c r="C1549" t="s">
        <v>119</v>
      </c>
      <c r="D1549">
        <v>30.28</v>
      </c>
      <c r="E1549">
        <v>1652</v>
      </c>
    </row>
    <row r="1550" spans="1:5" x14ac:dyDescent="0.3">
      <c r="A1550" s="66">
        <v>41850</v>
      </c>
      <c r="B1550" s="68">
        <v>9.375E-2</v>
      </c>
      <c r="C1550" t="s">
        <v>119</v>
      </c>
      <c r="D1550">
        <v>30.28</v>
      </c>
      <c r="E1550">
        <v>1688</v>
      </c>
    </row>
    <row r="1551" spans="1:5" x14ac:dyDescent="0.3">
      <c r="A1551" s="66">
        <v>41850</v>
      </c>
      <c r="B1551" s="68">
        <v>0.10416666666666667</v>
      </c>
      <c r="C1551" t="s">
        <v>119</v>
      </c>
      <c r="D1551">
        <v>30.28</v>
      </c>
      <c r="E1551">
        <v>1730</v>
      </c>
    </row>
    <row r="1552" spans="1:5" x14ac:dyDescent="0.3">
      <c r="A1552" s="66">
        <v>41850</v>
      </c>
      <c r="B1552" s="68">
        <v>0.11458333333333333</v>
      </c>
      <c r="C1552" t="s">
        <v>119</v>
      </c>
      <c r="D1552">
        <v>30.28</v>
      </c>
      <c r="E1552">
        <v>1884</v>
      </c>
    </row>
    <row r="1553" spans="1:5" x14ac:dyDescent="0.3">
      <c r="A1553" s="66">
        <v>41850</v>
      </c>
      <c r="B1553" s="68">
        <v>0.125</v>
      </c>
      <c r="C1553" t="s">
        <v>119</v>
      </c>
      <c r="D1553">
        <v>30.29</v>
      </c>
      <c r="E1553">
        <v>1945</v>
      </c>
    </row>
    <row r="1554" spans="1:5" x14ac:dyDescent="0.3">
      <c r="A1554" s="66">
        <v>41850</v>
      </c>
      <c r="B1554" s="68">
        <v>0.13541666666666666</v>
      </c>
      <c r="C1554" t="s">
        <v>119</v>
      </c>
      <c r="D1554">
        <v>30.3</v>
      </c>
      <c r="E1554">
        <v>2091</v>
      </c>
    </row>
    <row r="1555" spans="1:5" x14ac:dyDescent="0.3">
      <c r="A1555" s="66">
        <v>41850</v>
      </c>
      <c r="B1555" s="68">
        <v>0.14583333333333334</v>
      </c>
      <c r="C1555" t="s">
        <v>119</v>
      </c>
      <c r="D1555">
        <v>30.3</v>
      </c>
      <c r="E1555">
        <v>2208</v>
      </c>
    </row>
    <row r="1556" spans="1:5" x14ac:dyDescent="0.3">
      <c r="A1556" s="66">
        <v>41850</v>
      </c>
      <c r="B1556" s="68">
        <v>0.15625</v>
      </c>
      <c r="C1556" t="s">
        <v>119</v>
      </c>
      <c r="D1556">
        <v>30.3</v>
      </c>
      <c r="E1556">
        <v>2289</v>
      </c>
    </row>
    <row r="1557" spans="1:5" x14ac:dyDescent="0.3">
      <c r="A1557" s="66">
        <v>41850</v>
      </c>
      <c r="B1557" s="68">
        <v>0.16666666666666666</v>
      </c>
      <c r="C1557" t="s">
        <v>119</v>
      </c>
      <c r="D1557">
        <v>30.31</v>
      </c>
      <c r="E1557">
        <v>2370</v>
      </c>
    </row>
    <row r="1558" spans="1:5" x14ac:dyDescent="0.3">
      <c r="A1558" s="66">
        <v>41850</v>
      </c>
      <c r="B1558" s="68">
        <v>0.17708333333333334</v>
      </c>
      <c r="C1558" t="s">
        <v>119</v>
      </c>
      <c r="D1558">
        <v>30.29</v>
      </c>
      <c r="E1558">
        <v>2445</v>
      </c>
    </row>
    <row r="1559" spans="1:5" x14ac:dyDescent="0.3">
      <c r="A1559" s="66">
        <v>41850</v>
      </c>
      <c r="B1559" s="68">
        <v>0.1875</v>
      </c>
      <c r="C1559" t="s">
        <v>119</v>
      </c>
      <c r="D1559">
        <v>30.26</v>
      </c>
      <c r="E1559">
        <v>2470</v>
      </c>
    </row>
    <row r="1560" spans="1:5" x14ac:dyDescent="0.3">
      <c r="A1560" s="66">
        <v>41850</v>
      </c>
      <c r="B1560" s="68">
        <v>0.19791666666666666</v>
      </c>
      <c r="C1560" t="s">
        <v>119</v>
      </c>
      <c r="D1560">
        <v>30.2</v>
      </c>
      <c r="E1560">
        <v>2434</v>
      </c>
    </row>
    <row r="1561" spans="1:5" x14ac:dyDescent="0.3">
      <c r="A1561" s="66">
        <v>41850</v>
      </c>
      <c r="B1561" s="68">
        <v>0.20833333333333334</v>
      </c>
      <c r="C1561" t="s">
        <v>119</v>
      </c>
      <c r="D1561">
        <v>30.2</v>
      </c>
      <c r="E1561">
        <v>2385</v>
      </c>
    </row>
    <row r="1562" spans="1:5" x14ac:dyDescent="0.3">
      <c r="A1562" s="66">
        <v>41850</v>
      </c>
      <c r="B1562" s="68">
        <v>0.21875</v>
      </c>
      <c r="C1562" t="s">
        <v>119</v>
      </c>
      <c r="D1562">
        <v>30.17</v>
      </c>
      <c r="E1562">
        <v>2377</v>
      </c>
    </row>
    <row r="1563" spans="1:5" x14ac:dyDescent="0.3">
      <c r="A1563" s="66">
        <v>41850</v>
      </c>
      <c r="B1563" s="68">
        <v>0.22916666666666666</v>
      </c>
      <c r="C1563" t="s">
        <v>119</v>
      </c>
      <c r="D1563">
        <v>30.15</v>
      </c>
      <c r="E1563">
        <v>2405</v>
      </c>
    </row>
    <row r="1564" spans="1:5" x14ac:dyDescent="0.3">
      <c r="A1564" s="66">
        <v>41850</v>
      </c>
      <c r="B1564" s="68">
        <v>0.23958333333333334</v>
      </c>
      <c r="C1564" t="s">
        <v>119</v>
      </c>
      <c r="D1564">
        <v>30.13</v>
      </c>
      <c r="E1564">
        <v>2451</v>
      </c>
    </row>
    <row r="1565" spans="1:5" x14ac:dyDescent="0.3">
      <c r="A1565" s="66">
        <v>41850</v>
      </c>
      <c r="B1565" s="68">
        <v>0.25</v>
      </c>
      <c r="C1565" t="s">
        <v>119</v>
      </c>
      <c r="D1565">
        <v>30.15</v>
      </c>
      <c r="E1565">
        <v>2470</v>
      </c>
    </row>
    <row r="1566" spans="1:5" x14ac:dyDescent="0.3">
      <c r="A1566" s="66">
        <v>41850</v>
      </c>
      <c r="B1566" s="68">
        <v>0.26041666666666669</v>
      </c>
      <c r="C1566" t="s">
        <v>119</v>
      </c>
      <c r="D1566">
        <v>30.12</v>
      </c>
      <c r="E1566">
        <v>2607</v>
      </c>
    </row>
    <row r="1567" spans="1:5" x14ac:dyDescent="0.3">
      <c r="A1567" s="66">
        <v>41850</v>
      </c>
      <c r="B1567" s="68">
        <v>0.27083333333333331</v>
      </c>
      <c r="C1567" t="s">
        <v>119</v>
      </c>
      <c r="D1567">
        <v>30.12</v>
      </c>
      <c r="E1567">
        <v>2602</v>
      </c>
    </row>
    <row r="1568" spans="1:5" x14ac:dyDescent="0.3">
      <c r="A1568" s="66">
        <v>41850</v>
      </c>
      <c r="B1568" s="68">
        <v>0.28125</v>
      </c>
      <c r="C1568" t="s">
        <v>119</v>
      </c>
      <c r="D1568">
        <v>30.07</v>
      </c>
      <c r="E1568">
        <v>2463</v>
      </c>
    </row>
    <row r="1569" spans="1:5" x14ac:dyDescent="0.3">
      <c r="A1569" s="66">
        <v>41850</v>
      </c>
      <c r="B1569" s="68">
        <v>0.29166666666666669</v>
      </c>
      <c r="C1569" t="s">
        <v>119</v>
      </c>
      <c r="D1569">
        <v>30</v>
      </c>
      <c r="E1569">
        <v>2419</v>
      </c>
    </row>
    <row r="1570" spans="1:5" x14ac:dyDescent="0.3">
      <c r="A1570" s="66">
        <v>41850</v>
      </c>
      <c r="B1570" s="68">
        <v>0.30208333333333331</v>
      </c>
      <c r="C1570" t="s">
        <v>119</v>
      </c>
      <c r="D1570">
        <v>29.92</v>
      </c>
      <c r="E1570">
        <v>2222</v>
      </c>
    </row>
    <row r="1571" spans="1:5" x14ac:dyDescent="0.3">
      <c r="A1571" s="66">
        <v>41850</v>
      </c>
      <c r="B1571" s="68">
        <v>0.3125</v>
      </c>
      <c r="C1571" t="s">
        <v>119</v>
      </c>
      <c r="D1571">
        <v>30</v>
      </c>
      <c r="E1571">
        <v>2311</v>
      </c>
    </row>
    <row r="1572" spans="1:5" x14ac:dyDescent="0.3">
      <c r="A1572" s="66">
        <v>41850</v>
      </c>
      <c r="B1572" s="68">
        <v>0.32291666666666669</v>
      </c>
      <c r="C1572" t="s">
        <v>119</v>
      </c>
      <c r="D1572">
        <v>30.09</v>
      </c>
      <c r="E1572">
        <v>2319</v>
      </c>
    </row>
    <row r="1573" spans="1:5" x14ac:dyDescent="0.3">
      <c r="A1573" s="66">
        <v>41850</v>
      </c>
      <c r="B1573" s="68">
        <v>0.33333333333333331</v>
      </c>
      <c r="C1573" t="s">
        <v>119</v>
      </c>
      <c r="D1573">
        <v>30.15</v>
      </c>
      <c r="E1573">
        <v>2379</v>
      </c>
    </row>
    <row r="1574" spans="1:5" x14ac:dyDescent="0.3">
      <c r="A1574" s="66">
        <v>41850</v>
      </c>
      <c r="B1574" s="68">
        <v>0.34375</v>
      </c>
      <c r="C1574" t="s">
        <v>119</v>
      </c>
      <c r="D1574">
        <v>30.18</v>
      </c>
      <c r="E1574">
        <v>2398</v>
      </c>
    </row>
    <row r="1575" spans="1:5" x14ac:dyDescent="0.3">
      <c r="A1575" s="66">
        <v>41850</v>
      </c>
      <c r="B1575" s="68">
        <v>0.35416666666666669</v>
      </c>
      <c r="C1575" t="s">
        <v>119</v>
      </c>
      <c r="D1575">
        <v>30.23</v>
      </c>
      <c r="E1575">
        <v>2391</v>
      </c>
    </row>
    <row r="1576" spans="1:5" x14ac:dyDescent="0.3">
      <c r="A1576" s="66">
        <v>41850</v>
      </c>
      <c r="B1576" s="68">
        <v>0.36458333333333331</v>
      </c>
      <c r="C1576" t="s">
        <v>119</v>
      </c>
      <c r="D1576">
        <v>30.29</v>
      </c>
      <c r="E1576">
        <v>2402</v>
      </c>
    </row>
    <row r="1577" spans="1:5" x14ac:dyDescent="0.3">
      <c r="A1577" s="66">
        <v>41850</v>
      </c>
      <c r="B1577" s="68">
        <v>0.375</v>
      </c>
      <c r="C1577" t="s">
        <v>119</v>
      </c>
      <c r="D1577">
        <v>30.31</v>
      </c>
      <c r="E1577">
        <v>2346</v>
      </c>
    </row>
    <row r="1578" spans="1:5" x14ac:dyDescent="0.3">
      <c r="A1578" s="66">
        <v>41850</v>
      </c>
      <c r="B1578" s="68">
        <v>0.38541666666666669</v>
      </c>
      <c r="C1578" t="s">
        <v>119</v>
      </c>
      <c r="D1578">
        <v>30.38</v>
      </c>
      <c r="E1578">
        <v>2197</v>
      </c>
    </row>
    <row r="1579" spans="1:5" x14ac:dyDescent="0.3">
      <c r="A1579" s="66">
        <v>41850</v>
      </c>
      <c r="B1579" s="68">
        <v>0.39583333333333331</v>
      </c>
      <c r="C1579" t="s">
        <v>119</v>
      </c>
      <c r="D1579">
        <v>30.39</v>
      </c>
      <c r="E1579">
        <v>2135</v>
      </c>
    </row>
    <row r="1580" spans="1:5" x14ac:dyDescent="0.3">
      <c r="A1580" s="66">
        <v>41850</v>
      </c>
      <c r="B1580" s="68">
        <v>0.40625</v>
      </c>
      <c r="C1580" t="s">
        <v>119</v>
      </c>
      <c r="D1580">
        <v>30.44</v>
      </c>
      <c r="E1580">
        <v>2113</v>
      </c>
    </row>
    <row r="1581" spans="1:5" x14ac:dyDescent="0.3">
      <c r="A1581" s="66">
        <v>41850</v>
      </c>
      <c r="B1581" s="68">
        <v>0.41666666666666669</v>
      </c>
      <c r="C1581" t="s">
        <v>119</v>
      </c>
      <c r="D1581">
        <v>30.45</v>
      </c>
      <c r="E1581">
        <v>2031</v>
      </c>
    </row>
    <row r="1582" spans="1:5" x14ac:dyDescent="0.3">
      <c r="A1582" s="66">
        <v>41850</v>
      </c>
      <c r="B1582" s="68">
        <v>0.42708333333333331</v>
      </c>
      <c r="C1582" t="s">
        <v>119</v>
      </c>
      <c r="D1582">
        <v>30.43</v>
      </c>
      <c r="E1582">
        <v>1866</v>
      </c>
    </row>
    <row r="1583" spans="1:5" x14ac:dyDescent="0.3">
      <c r="A1583" s="66">
        <v>41850</v>
      </c>
      <c r="B1583" s="68">
        <v>0.4375</v>
      </c>
      <c r="C1583" t="s">
        <v>119</v>
      </c>
      <c r="D1583">
        <v>30.45</v>
      </c>
      <c r="E1583">
        <v>1741</v>
      </c>
    </row>
    <row r="1584" spans="1:5" x14ac:dyDescent="0.3">
      <c r="A1584" s="66">
        <v>41850</v>
      </c>
      <c r="B1584" s="68">
        <v>0.44791666666666669</v>
      </c>
      <c r="C1584" t="s">
        <v>119</v>
      </c>
      <c r="D1584">
        <v>30.51</v>
      </c>
      <c r="E1584">
        <v>1730</v>
      </c>
    </row>
    <row r="1585" spans="1:5" x14ac:dyDescent="0.3">
      <c r="A1585" s="66">
        <v>41850</v>
      </c>
      <c r="B1585" s="68">
        <v>0.45833333333333331</v>
      </c>
      <c r="C1585" t="s">
        <v>119</v>
      </c>
      <c r="D1585">
        <v>30.6</v>
      </c>
      <c r="E1585">
        <v>1680</v>
      </c>
    </row>
    <row r="1586" spans="1:5" x14ac:dyDescent="0.3">
      <c r="A1586" s="66">
        <v>41850</v>
      </c>
      <c r="B1586" s="68">
        <v>0.46875</v>
      </c>
      <c r="C1586" t="s">
        <v>119</v>
      </c>
      <c r="D1586">
        <v>30.72</v>
      </c>
      <c r="E1586">
        <v>1667</v>
      </c>
    </row>
    <row r="1587" spans="1:5" x14ac:dyDescent="0.3">
      <c r="A1587" s="66">
        <v>41850</v>
      </c>
      <c r="B1587" s="68">
        <v>0.47916666666666669</v>
      </c>
      <c r="C1587" t="s">
        <v>119</v>
      </c>
      <c r="D1587">
        <v>30.8</v>
      </c>
      <c r="E1587">
        <v>1492</v>
      </c>
    </row>
    <row r="1588" spans="1:5" x14ac:dyDescent="0.3">
      <c r="A1588" s="66">
        <v>41850</v>
      </c>
      <c r="B1588" s="68">
        <v>0.48958333333333331</v>
      </c>
      <c r="C1588" t="s">
        <v>119</v>
      </c>
      <c r="D1588">
        <v>31</v>
      </c>
      <c r="E1588">
        <v>1399</v>
      </c>
    </row>
    <row r="1589" spans="1:5" x14ac:dyDescent="0.3">
      <c r="A1589" s="66">
        <v>41850</v>
      </c>
      <c r="B1589" s="68">
        <v>0.5</v>
      </c>
      <c r="C1589" t="s">
        <v>120</v>
      </c>
      <c r="D1589">
        <v>31.03</v>
      </c>
      <c r="E1589">
        <v>1493</v>
      </c>
    </row>
    <row r="1590" spans="1:5" x14ac:dyDescent="0.3">
      <c r="A1590" s="66">
        <v>41850</v>
      </c>
      <c r="B1590" s="68">
        <v>0.51041666666666663</v>
      </c>
      <c r="C1590" t="s">
        <v>120</v>
      </c>
      <c r="D1590">
        <v>30.93</v>
      </c>
      <c r="E1590">
        <v>1536</v>
      </c>
    </row>
    <row r="1591" spans="1:5" x14ac:dyDescent="0.3">
      <c r="A1591" s="66">
        <v>41850</v>
      </c>
      <c r="B1591" s="68">
        <v>0.52083333333333337</v>
      </c>
      <c r="C1591" t="s">
        <v>120</v>
      </c>
      <c r="D1591">
        <v>31.25</v>
      </c>
      <c r="E1591">
        <v>1640</v>
      </c>
    </row>
    <row r="1592" spans="1:5" x14ac:dyDescent="0.3">
      <c r="A1592" s="66">
        <v>41850</v>
      </c>
      <c r="B1592" s="68">
        <v>0.53125</v>
      </c>
      <c r="C1592" t="s">
        <v>120</v>
      </c>
      <c r="D1592">
        <v>31.22</v>
      </c>
      <c r="E1592">
        <v>1730</v>
      </c>
    </row>
    <row r="1593" spans="1:5" x14ac:dyDescent="0.3">
      <c r="A1593" s="66">
        <v>41850</v>
      </c>
      <c r="B1593" s="68">
        <v>4.1666666666666664E-2</v>
      </c>
      <c r="C1593" t="s">
        <v>120</v>
      </c>
      <c r="D1593">
        <v>31.28</v>
      </c>
      <c r="E1593">
        <v>1842</v>
      </c>
    </row>
    <row r="1594" spans="1:5" x14ac:dyDescent="0.3">
      <c r="A1594" s="66">
        <v>41850</v>
      </c>
      <c r="B1594" s="68">
        <v>5.2083333333333336E-2</v>
      </c>
      <c r="C1594" t="s">
        <v>120</v>
      </c>
      <c r="D1594">
        <v>31.36</v>
      </c>
      <c r="E1594">
        <v>1919</v>
      </c>
    </row>
    <row r="1595" spans="1:5" x14ac:dyDescent="0.3">
      <c r="A1595" s="66">
        <v>41850</v>
      </c>
      <c r="B1595" s="68">
        <v>6.25E-2</v>
      </c>
      <c r="C1595" t="s">
        <v>120</v>
      </c>
      <c r="D1595">
        <v>31.34</v>
      </c>
      <c r="E1595">
        <v>1992</v>
      </c>
    </row>
    <row r="1596" spans="1:5" x14ac:dyDescent="0.3">
      <c r="A1596" s="66">
        <v>41850</v>
      </c>
      <c r="B1596" s="68">
        <v>7.2916666666666671E-2</v>
      </c>
      <c r="C1596" t="s">
        <v>120</v>
      </c>
      <c r="D1596">
        <v>31.39</v>
      </c>
      <c r="E1596">
        <v>2098</v>
      </c>
    </row>
    <row r="1597" spans="1:5" x14ac:dyDescent="0.3">
      <c r="A1597" s="66">
        <v>41850</v>
      </c>
      <c r="B1597" s="68">
        <v>8.3333333333333329E-2</v>
      </c>
      <c r="C1597" t="s">
        <v>120</v>
      </c>
      <c r="D1597">
        <v>31.4</v>
      </c>
      <c r="E1597">
        <v>2260</v>
      </c>
    </row>
    <row r="1598" spans="1:5" x14ac:dyDescent="0.3">
      <c r="A1598" s="66">
        <v>41850</v>
      </c>
      <c r="B1598" s="68">
        <v>9.375E-2</v>
      </c>
      <c r="C1598" t="s">
        <v>120</v>
      </c>
      <c r="D1598">
        <v>31.34</v>
      </c>
      <c r="E1598">
        <v>2366</v>
      </c>
    </row>
    <row r="1599" spans="1:5" x14ac:dyDescent="0.3">
      <c r="A1599" s="66">
        <v>41850</v>
      </c>
      <c r="B1599" s="68">
        <v>0.10416666666666667</v>
      </c>
      <c r="C1599" t="s">
        <v>120</v>
      </c>
      <c r="D1599">
        <v>31.3</v>
      </c>
      <c r="E1599">
        <v>2432</v>
      </c>
    </row>
    <row r="1600" spans="1:5" x14ac:dyDescent="0.3">
      <c r="A1600" s="66">
        <v>41850</v>
      </c>
      <c r="B1600" s="68">
        <v>0.11458333333333333</v>
      </c>
      <c r="C1600" t="s">
        <v>120</v>
      </c>
      <c r="D1600">
        <v>31.44</v>
      </c>
      <c r="E1600">
        <v>2482</v>
      </c>
    </row>
    <row r="1601" spans="1:5" x14ac:dyDescent="0.3">
      <c r="A1601" s="66">
        <v>41850</v>
      </c>
      <c r="B1601" s="68">
        <v>0.125</v>
      </c>
      <c r="C1601" t="s">
        <v>120</v>
      </c>
      <c r="D1601">
        <v>31.54</v>
      </c>
      <c r="E1601">
        <v>2523</v>
      </c>
    </row>
    <row r="1602" spans="1:5" x14ac:dyDescent="0.3">
      <c r="A1602" s="66">
        <v>41850</v>
      </c>
      <c r="B1602" s="68">
        <v>0.13541666666666666</v>
      </c>
      <c r="C1602" t="s">
        <v>120</v>
      </c>
      <c r="D1602">
        <v>31.55</v>
      </c>
      <c r="E1602">
        <v>2636</v>
      </c>
    </row>
    <row r="1603" spans="1:5" x14ac:dyDescent="0.3">
      <c r="A1603" s="66">
        <v>41850</v>
      </c>
      <c r="B1603" s="68">
        <v>0.14583333333333334</v>
      </c>
      <c r="C1603" t="s">
        <v>120</v>
      </c>
      <c r="D1603">
        <v>31.5</v>
      </c>
      <c r="E1603">
        <v>2731</v>
      </c>
    </row>
    <row r="1604" spans="1:5" x14ac:dyDescent="0.3">
      <c r="A1604" s="66">
        <v>41850</v>
      </c>
      <c r="B1604" s="68">
        <v>0.15625</v>
      </c>
      <c r="C1604" t="s">
        <v>120</v>
      </c>
      <c r="D1604">
        <v>31.6</v>
      </c>
      <c r="E1604">
        <v>2843</v>
      </c>
    </row>
    <row r="1605" spans="1:5" x14ac:dyDescent="0.3">
      <c r="A1605" s="66">
        <v>41850</v>
      </c>
      <c r="B1605" s="68">
        <v>0.16666666666666666</v>
      </c>
      <c r="C1605" t="s">
        <v>120</v>
      </c>
      <c r="D1605">
        <v>31.64</v>
      </c>
      <c r="E1605">
        <v>2812</v>
      </c>
    </row>
    <row r="1606" spans="1:5" x14ac:dyDescent="0.3">
      <c r="A1606" s="66">
        <v>41850</v>
      </c>
      <c r="B1606" s="68">
        <v>0.17708333333333334</v>
      </c>
      <c r="C1606" t="s">
        <v>120</v>
      </c>
      <c r="D1606">
        <v>31.57</v>
      </c>
      <c r="E1606">
        <v>2743</v>
      </c>
    </row>
    <row r="1607" spans="1:5" x14ac:dyDescent="0.3">
      <c r="A1607" s="66">
        <v>41850</v>
      </c>
      <c r="B1607" s="68">
        <v>0.1875</v>
      </c>
      <c r="C1607" t="s">
        <v>120</v>
      </c>
      <c r="D1607">
        <v>31.45</v>
      </c>
      <c r="E1607">
        <v>2722</v>
      </c>
    </row>
    <row r="1608" spans="1:5" x14ac:dyDescent="0.3">
      <c r="A1608" s="66">
        <v>41850</v>
      </c>
      <c r="B1608" s="68">
        <v>0.19791666666666666</v>
      </c>
      <c r="C1608" t="s">
        <v>120</v>
      </c>
      <c r="D1608">
        <v>31.6</v>
      </c>
      <c r="E1608">
        <v>2934</v>
      </c>
    </row>
    <row r="1609" spans="1:5" x14ac:dyDescent="0.3">
      <c r="A1609" s="66">
        <v>41850</v>
      </c>
      <c r="B1609" s="68">
        <v>0.20833333333333334</v>
      </c>
      <c r="C1609" t="s">
        <v>120</v>
      </c>
      <c r="D1609">
        <v>31.8</v>
      </c>
      <c r="E1609">
        <v>2828</v>
      </c>
    </row>
    <row r="1610" spans="1:5" x14ac:dyDescent="0.3">
      <c r="A1610" s="66">
        <v>41850</v>
      </c>
      <c r="B1610" s="68">
        <v>0.21875</v>
      </c>
      <c r="C1610" t="s">
        <v>120</v>
      </c>
      <c r="D1610">
        <v>31.79</v>
      </c>
      <c r="E1610">
        <v>2797</v>
      </c>
    </row>
    <row r="1611" spans="1:5" x14ac:dyDescent="0.3">
      <c r="A1611" s="66">
        <v>41850</v>
      </c>
      <c r="B1611" s="68">
        <v>0.22916666666666666</v>
      </c>
      <c r="C1611" t="s">
        <v>120</v>
      </c>
      <c r="D1611">
        <v>31.95</v>
      </c>
      <c r="E1611">
        <v>2754</v>
      </c>
    </row>
    <row r="1612" spans="1:5" x14ac:dyDescent="0.3">
      <c r="A1612" s="66">
        <v>41850</v>
      </c>
      <c r="B1612" s="68">
        <v>0.23958333333333334</v>
      </c>
      <c r="C1612" t="s">
        <v>120</v>
      </c>
      <c r="D1612">
        <v>31.91</v>
      </c>
      <c r="E1612">
        <v>2759</v>
      </c>
    </row>
    <row r="1613" spans="1:5" x14ac:dyDescent="0.3">
      <c r="A1613" s="66">
        <v>41850</v>
      </c>
      <c r="B1613" s="68">
        <v>0.25</v>
      </c>
      <c r="C1613" t="s">
        <v>120</v>
      </c>
      <c r="D1613">
        <v>31.81</v>
      </c>
      <c r="E1613">
        <v>2629</v>
      </c>
    </row>
    <row r="1614" spans="1:5" x14ac:dyDescent="0.3">
      <c r="A1614" s="66">
        <v>41850</v>
      </c>
      <c r="B1614" s="68">
        <v>0.26041666666666669</v>
      </c>
      <c r="C1614" t="s">
        <v>120</v>
      </c>
      <c r="D1614">
        <v>31.63</v>
      </c>
      <c r="E1614">
        <v>2608</v>
      </c>
    </row>
    <row r="1615" spans="1:5" x14ac:dyDescent="0.3">
      <c r="A1615" s="66">
        <v>41850</v>
      </c>
      <c r="B1615" s="68">
        <v>0.27083333333333331</v>
      </c>
      <c r="C1615" t="s">
        <v>120</v>
      </c>
      <c r="D1615">
        <v>31.65</v>
      </c>
      <c r="E1615">
        <v>2459</v>
      </c>
    </row>
    <row r="1616" spans="1:5" x14ac:dyDescent="0.3">
      <c r="A1616" s="66">
        <v>41850</v>
      </c>
      <c r="B1616" s="68">
        <v>0.28125</v>
      </c>
      <c r="C1616" t="s">
        <v>120</v>
      </c>
      <c r="D1616">
        <v>31.9</v>
      </c>
      <c r="E1616">
        <v>2274</v>
      </c>
    </row>
    <row r="1617" spans="1:5" x14ac:dyDescent="0.3">
      <c r="A1617" s="66">
        <v>41850</v>
      </c>
      <c r="B1617" s="68">
        <v>0.29166666666666669</v>
      </c>
      <c r="C1617" t="s">
        <v>120</v>
      </c>
      <c r="D1617">
        <v>31.91</v>
      </c>
      <c r="E1617">
        <v>2271</v>
      </c>
    </row>
    <row r="1618" spans="1:5" x14ac:dyDescent="0.3">
      <c r="A1618" s="66">
        <v>41850</v>
      </c>
      <c r="B1618" s="68">
        <v>0.30208333333333331</v>
      </c>
      <c r="C1618" t="s">
        <v>120</v>
      </c>
      <c r="D1618">
        <v>31.87</v>
      </c>
      <c r="E1618">
        <v>2061</v>
      </c>
    </row>
    <row r="1619" spans="1:5" x14ac:dyDescent="0.3">
      <c r="A1619" s="66">
        <v>41850</v>
      </c>
      <c r="B1619" s="68">
        <v>0.3125</v>
      </c>
      <c r="C1619" t="s">
        <v>120</v>
      </c>
      <c r="D1619">
        <v>31.9</v>
      </c>
      <c r="E1619">
        <v>1942</v>
      </c>
    </row>
    <row r="1620" spans="1:5" x14ac:dyDescent="0.3">
      <c r="A1620" s="66">
        <v>41850</v>
      </c>
      <c r="B1620" s="68">
        <v>0.32291666666666669</v>
      </c>
      <c r="C1620" t="s">
        <v>120</v>
      </c>
      <c r="D1620">
        <v>31.9</v>
      </c>
      <c r="E1620">
        <v>1865</v>
      </c>
    </row>
    <row r="1621" spans="1:5" x14ac:dyDescent="0.3">
      <c r="A1621" s="66">
        <v>41850</v>
      </c>
      <c r="B1621" s="68">
        <v>0.33333333333333331</v>
      </c>
      <c r="C1621" t="s">
        <v>120</v>
      </c>
      <c r="D1621">
        <v>31.88</v>
      </c>
      <c r="E1621">
        <v>1841</v>
      </c>
    </row>
    <row r="1622" spans="1:5" x14ac:dyDescent="0.3">
      <c r="A1622" s="66">
        <v>41850</v>
      </c>
      <c r="B1622" s="68">
        <v>0.34375</v>
      </c>
      <c r="C1622" t="s">
        <v>120</v>
      </c>
      <c r="D1622">
        <v>31.86</v>
      </c>
      <c r="E1622">
        <v>1911</v>
      </c>
    </row>
    <row r="1623" spans="1:5" x14ac:dyDescent="0.3">
      <c r="A1623" s="66">
        <v>41850</v>
      </c>
      <c r="B1623" s="68">
        <v>0.35416666666666669</v>
      </c>
      <c r="C1623" t="s">
        <v>120</v>
      </c>
      <c r="D1623">
        <v>31.84</v>
      </c>
      <c r="E1623">
        <v>1897</v>
      </c>
    </row>
    <row r="1624" spans="1:5" x14ac:dyDescent="0.3">
      <c r="A1624" s="66">
        <v>41850</v>
      </c>
      <c r="B1624" s="68">
        <v>0.36458333333333331</v>
      </c>
      <c r="C1624" t="s">
        <v>120</v>
      </c>
      <c r="D1624">
        <v>31.84</v>
      </c>
      <c r="E1624">
        <v>1786</v>
      </c>
    </row>
    <row r="1625" spans="1:5" x14ac:dyDescent="0.3">
      <c r="A1625" s="66">
        <v>41850</v>
      </c>
      <c r="B1625" s="68">
        <v>0.375</v>
      </c>
      <c r="C1625" t="s">
        <v>120</v>
      </c>
      <c r="D1625">
        <v>31.84</v>
      </c>
      <c r="E1625">
        <v>1719</v>
      </c>
    </row>
    <row r="1626" spans="1:5" x14ac:dyDescent="0.3">
      <c r="A1626" s="66">
        <v>41850</v>
      </c>
      <c r="B1626" s="68">
        <v>0.38541666666666669</v>
      </c>
      <c r="C1626" t="s">
        <v>120</v>
      </c>
      <c r="D1626">
        <v>31.82</v>
      </c>
      <c r="E1626">
        <v>1771</v>
      </c>
    </row>
    <row r="1627" spans="1:5" x14ac:dyDescent="0.3">
      <c r="A1627" s="66">
        <v>41850</v>
      </c>
      <c r="B1627" s="68">
        <v>0.39583333333333331</v>
      </c>
      <c r="C1627" t="s">
        <v>120</v>
      </c>
      <c r="D1627">
        <v>31.82</v>
      </c>
      <c r="E1627">
        <v>1853</v>
      </c>
    </row>
    <row r="1628" spans="1:5" x14ac:dyDescent="0.3">
      <c r="A1628" s="66">
        <v>41850</v>
      </c>
      <c r="B1628" s="68">
        <v>0.40625</v>
      </c>
      <c r="C1628" t="s">
        <v>120</v>
      </c>
      <c r="D1628">
        <v>31.78</v>
      </c>
      <c r="E1628">
        <v>1816</v>
      </c>
    </row>
    <row r="1629" spans="1:5" x14ac:dyDescent="0.3">
      <c r="A1629" s="66">
        <v>41850</v>
      </c>
      <c r="B1629" s="68">
        <v>0.41666666666666669</v>
      </c>
      <c r="C1629" t="s">
        <v>120</v>
      </c>
      <c r="D1629">
        <v>31.73</v>
      </c>
      <c r="E1629">
        <v>1787</v>
      </c>
    </row>
    <row r="1630" spans="1:5" x14ac:dyDescent="0.3">
      <c r="A1630" s="66">
        <v>41850</v>
      </c>
      <c r="B1630" s="68">
        <v>0.42708333333333331</v>
      </c>
      <c r="C1630" t="s">
        <v>120</v>
      </c>
      <c r="D1630">
        <v>31.6</v>
      </c>
      <c r="E1630">
        <v>1744</v>
      </c>
    </row>
    <row r="1631" spans="1:5" x14ac:dyDescent="0.3">
      <c r="A1631" s="66">
        <v>41850</v>
      </c>
      <c r="B1631" s="68">
        <v>0.4375</v>
      </c>
      <c r="C1631" t="s">
        <v>120</v>
      </c>
      <c r="D1631">
        <v>31.56</v>
      </c>
      <c r="E1631">
        <v>1701</v>
      </c>
    </row>
    <row r="1632" spans="1:5" x14ac:dyDescent="0.3">
      <c r="A1632" s="66">
        <v>41850</v>
      </c>
      <c r="B1632" s="68">
        <v>0.44791666666666669</v>
      </c>
      <c r="C1632" t="s">
        <v>120</v>
      </c>
      <c r="D1632">
        <v>31.58</v>
      </c>
      <c r="E1632">
        <v>1707</v>
      </c>
    </row>
    <row r="1633" spans="1:5" x14ac:dyDescent="0.3">
      <c r="A1633" s="66">
        <v>41850</v>
      </c>
      <c r="B1633" s="68">
        <v>0.45833333333333331</v>
      </c>
      <c r="C1633" t="s">
        <v>120</v>
      </c>
      <c r="D1633">
        <v>31.54</v>
      </c>
      <c r="E1633">
        <v>1684</v>
      </c>
    </row>
    <row r="1634" spans="1:5" x14ac:dyDescent="0.3">
      <c r="A1634" s="66">
        <v>41850</v>
      </c>
      <c r="B1634" s="68">
        <v>0.46875</v>
      </c>
      <c r="C1634" t="s">
        <v>120</v>
      </c>
      <c r="D1634">
        <v>31.51</v>
      </c>
      <c r="E1634">
        <v>1664</v>
      </c>
    </row>
    <row r="1635" spans="1:5" x14ac:dyDescent="0.3">
      <c r="A1635" s="66">
        <v>41850</v>
      </c>
      <c r="B1635" s="68">
        <v>0.47916666666666669</v>
      </c>
      <c r="C1635" t="s">
        <v>120</v>
      </c>
      <c r="D1635">
        <v>31.51</v>
      </c>
      <c r="E1635">
        <v>1656</v>
      </c>
    </row>
    <row r="1636" spans="1:5" x14ac:dyDescent="0.3">
      <c r="A1636" s="66">
        <v>41850</v>
      </c>
      <c r="B1636" s="68">
        <v>0.48958333333333331</v>
      </c>
      <c r="C1636" t="s">
        <v>120</v>
      </c>
      <c r="D1636">
        <v>31.52</v>
      </c>
      <c r="E1636">
        <v>1643</v>
      </c>
    </row>
    <row r="1637" spans="1:5" x14ac:dyDescent="0.3">
      <c r="A1637" s="66">
        <v>41851</v>
      </c>
      <c r="B1637" s="68">
        <v>0.5</v>
      </c>
      <c r="C1637" t="s">
        <v>119</v>
      </c>
      <c r="D1637">
        <v>31.51</v>
      </c>
      <c r="E1637">
        <v>1629</v>
      </c>
    </row>
    <row r="1638" spans="1:5" x14ac:dyDescent="0.3">
      <c r="A1638" s="66">
        <v>41851</v>
      </c>
      <c r="B1638" s="68">
        <v>0.51041666666666663</v>
      </c>
      <c r="C1638" t="s">
        <v>119</v>
      </c>
      <c r="D1638">
        <v>31.52</v>
      </c>
      <c r="E1638">
        <v>1614</v>
      </c>
    </row>
    <row r="1639" spans="1:5" x14ac:dyDescent="0.3">
      <c r="A1639" s="66">
        <v>41851</v>
      </c>
      <c r="B1639" s="68">
        <v>0.52083333333333337</v>
      </c>
      <c r="C1639" t="s">
        <v>119</v>
      </c>
      <c r="D1639">
        <v>31.51</v>
      </c>
      <c r="E1639">
        <v>1592</v>
      </c>
    </row>
    <row r="1640" spans="1:5" x14ac:dyDescent="0.3">
      <c r="A1640" s="66">
        <v>41851</v>
      </c>
      <c r="B1640" s="68">
        <v>0.53125</v>
      </c>
      <c r="C1640" t="s">
        <v>119</v>
      </c>
      <c r="D1640">
        <v>31.48</v>
      </c>
      <c r="E1640">
        <v>1558</v>
      </c>
    </row>
    <row r="1641" spans="1:5" x14ac:dyDescent="0.3">
      <c r="A1641" s="66">
        <v>41851</v>
      </c>
      <c r="B1641" s="68">
        <v>4.1666666666666664E-2</v>
      </c>
      <c r="C1641" t="s">
        <v>119</v>
      </c>
      <c r="D1641">
        <v>31.45</v>
      </c>
      <c r="E1641">
        <v>1534</v>
      </c>
    </row>
    <row r="1642" spans="1:5" x14ac:dyDescent="0.3">
      <c r="A1642" s="66">
        <v>41851</v>
      </c>
      <c r="B1642" s="68">
        <v>5.2083333333333336E-2</v>
      </c>
      <c r="C1642" t="s">
        <v>119</v>
      </c>
      <c r="D1642">
        <v>31.43</v>
      </c>
      <c r="E1642">
        <v>1522</v>
      </c>
    </row>
    <row r="1643" spans="1:5" x14ac:dyDescent="0.3">
      <c r="A1643" s="66">
        <v>41851</v>
      </c>
      <c r="B1643" s="68">
        <v>6.25E-2</v>
      </c>
      <c r="C1643" t="s">
        <v>119</v>
      </c>
      <c r="D1643">
        <v>31.39</v>
      </c>
      <c r="E1643">
        <v>1571</v>
      </c>
    </row>
    <row r="1644" spans="1:5" x14ac:dyDescent="0.3">
      <c r="A1644" s="66">
        <v>41851</v>
      </c>
      <c r="B1644" s="68">
        <v>7.2916666666666671E-2</v>
      </c>
      <c r="C1644" t="s">
        <v>119</v>
      </c>
      <c r="D1644">
        <v>31.37</v>
      </c>
      <c r="E1644">
        <v>1589</v>
      </c>
    </row>
    <row r="1645" spans="1:5" x14ac:dyDescent="0.3">
      <c r="A1645" s="66">
        <v>41851</v>
      </c>
      <c r="B1645" s="68">
        <v>8.3333333333333329E-2</v>
      </c>
      <c r="C1645" t="s">
        <v>119</v>
      </c>
      <c r="D1645">
        <v>31.35</v>
      </c>
      <c r="E1645">
        <v>1571</v>
      </c>
    </row>
    <row r="1646" spans="1:5" x14ac:dyDescent="0.3">
      <c r="A1646" s="66">
        <v>41851</v>
      </c>
      <c r="B1646" s="68">
        <v>9.375E-2</v>
      </c>
      <c r="C1646" t="s">
        <v>119</v>
      </c>
      <c r="D1646">
        <v>31.3</v>
      </c>
      <c r="E1646">
        <v>1493</v>
      </c>
    </row>
    <row r="1647" spans="1:5" x14ac:dyDescent="0.3">
      <c r="A1647" s="66">
        <v>41851</v>
      </c>
      <c r="B1647" s="68">
        <v>0.10416666666666667</v>
      </c>
      <c r="C1647" t="s">
        <v>119</v>
      </c>
      <c r="D1647">
        <v>31.27</v>
      </c>
      <c r="E1647">
        <v>1418</v>
      </c>
    </row>
    <row r="1648" spans="1:5" x14ac:dyDescent="0.3">
      <c r="A1648" s="66">
        <v>41851</v>
      </c>
      <c r="B1648" s="68">
        <v>0.11458333333333333</v>
      </c>
      <c r="C1648" t="s">
        <v>119</v>
      </c>
      <c r="D1648">
        <v>31.25</v>
      </c>
      <c r="E1648">
        <v>1418</v>
      </c>
    </row>
    <row r="1649" spans="1:5" x14ac:dyDescent="0.3">
      <c r="A1649" s="66">
        <v>41851</v>
      </c>
      <c r="B1649" s="68">
        <v>0.125</v>
      </c>
      <c r="C1649" t="s">
        <v>119</v>
      </c>
      <c r="D1649">
        <v>31.25</v>
      </c>
      <c r="E1649">
        <v>1420</v>
      </c>
    </row>
    <row r="1650" spans="1:5" x14ac:dyDescent="0.3">
      <c r="A1650" s="66">
        <v>41851</v>
      </c>
      <c r="B1650" s="68">
        <v>0.13541666666666666</v>
      </c>
      <c r="C1650" t="s">
        <v>119</v>
      </c>
      <c r="D1650">
        <v>31.24</v>
      </c>
      <c r="E1650">
        <v>1500</v>
      </c>
    </row>
    <row r="1651" spans="1:5" x14ac:dyDescent="0.3">
      <c r="A1651" s="66">
        <v>41851</v>
      </c>
      <c r="B1651" s="68">
        <v>0.14583333333333334</v>
      </c>
      <c r="C1651" t="s">
        <v>119</v>
      </c>
      <c r="D1651">
        <v>31.23</v>
      </c>
      <c r="E1651">
        <v>1539</v>
      </c>
    </row>
    <row r="1652" spans="1:5" x14ac:dyDescent="0.3">
      <c r="A1652" s="66">
        <v>41851</v>
      </c>
      <c r="B1652" s="68">
        <v>0.15625</v>
      </c>
      <c r="C1652" t="s">
        <v>119</v>
      </c>
      <c r="D1652">
        <v>31.22</v>
      </c>
      <c r="E1652">
        <v>1577</v>
      </c>
    </row>
    <row r="1653" spans="1:5" x14ac:dyDescent="0.3">
      <c r="A1653" s="66">
        <v>41851</v>
      </c>
      <c r="B1653" s="68">
        <v>0.16666666666666666</v>
      </c>
      <c r="C1653" t="s">
        <v>119</v>
      </c>
      <c r="D1653">
        <v>31.18</v>
      </c>
      <c r="E1653">
        <v>1693</v>
      </c>
    </row>
    <row r="1654" spans="1:5" x14ac:dyDescent="0.3">
      <c r="A1654" s="66">
        <v>41851</v>
      </c>
      <c r="B1654" s="68">
        <v>0.17708333333333334</v>
      </c>
      <c r="C1654" t="s">
        <v>119</v>
      </c>
      <c r="D1654">
        <v>31.18</v>
      </c>
      <c r="E1654">
        <v>1790</v>
      </c>
    </row>
    <row r="1655" spans="1:5" x14ac:dyDescent="0.3">
      <c r="A1655" s="66">
        <v>41851</v>
      </c>
      <c r="B1655" s="68">
        <v>0.1875</v>
      </c>
      <c r="C1655" t="s">
        <v>119</v>
      </c>
      <c r="D1655">
        <v>31.17</v>
      </c>
      <c r="E1655">
        <v>1944</v>
      </c>
    </row>
    <row r="1656" spans="1:5" x14ac:dyDescent="0.3">
      <c r="A1656" s="66">
        <v>41851</v>
      </c>
      <c r="B1656" s="68">
        <v>0.19791666666666666</v>
      </c>
      <c r="C1656" t="s">
        <v>119</v>
      </c>
      <c r="D1656">
        <v>31.16</v>
      </c>
      <c r="E1656">
        <v>2021</v>
      </c>
    </row>
    <row r="1657" spans="1:5" x14ac:dyDescent="0.3">
      <c r="A1657" s="66">
        <v>41851</v>
      </c>
      <c r="B1657" s="68">
        <v>0.20833333333333334</v>
      </c>
      <c r="C1657" t="s">
        <v>119</v>
      </c>
      <c r="D1657">
        <v>31.15</v>
      </c>
      <c r="E1657">
        <v>2204</v>
      </c>
    </row>
    <row r="1658" spans="1:5" x14ac:dyDescent="0.3">
      <c r="A1658" s="66">
        <v>41851</v>
      </c>
      <c r="B1658" s="68">
        <v>0.21875</v>
      </c>
      <c r="C1658" t="s">
        <v>119</v>
      </c>
      <c r="D1658">
        <v>31.14</v>
      </c>
      <c r="E1658">
        <v>2241</v>
      </c>
    </row>
    <row r="1659" spans="1:5" x14ac:dyDescent="0.3">
      <c r="A1659" s="66">
        <v>41851</v>
      </c>
      <c r="B1659" s="68">
        <v>0.22916666666666666</v>
      </c>
      <c r="C1659" t="s">
        <v>119</v>
      </c>
      <c r="D1659">
        <v>31.13</v>
      </c>
      <c r="E1659">
        <v>2373</v>
      </c>
    </row>
    <row r="1660" spans="1:5" x14ac:dyDescent="0.3">
      <c r="A1660" s="66">
        <v>41851</v>
      </c>
      <c r="B1660" s="68">
        <v>0.23958333333333334</v>
      </c>
      <c r="C1660" t="s">
        <v>119</v>
      </c>
      <c r="D1660">
        <v>31.12</v>
      </c>
      <c r="E1660">
        <v>2432</v>
      </c>
    </row>
    <row r="1661" spans="1:5" x14ac:dyDescent="0.3">
      <c r="A1661" s="66">
        <v>41851</v>
      </c>
      <c r="B1661" s="68">
        <v>0.25</v>
      </c>
      <c r="C1661" t="s">
        <v>119</v>
      </c>
      <c r="D1661">
        <v>31.07</v>
      </c>
      <c r="E1661">
        <v>2209</v>
      </c>
    </row>
    <row r="1662" spans="1:5" x14ac:dyDescent="0.3">
      <c r="A1662" s="66">
        <v>41851</v>
      </c>
      <c r="B1662" s="68">
        <v>0.26041666666666669</v>
      </c>
      <c r="C1662" t="s">
        <v>119</v>
      </c>
      <c r="D1662">
        <v>30.97</v>
      </c>
      <c r="E1662">
        <v>2092</v>
      </c>
    </row>
    <row r="1663" spans="1:5" x14ac:dyDescent="0.3">
      <c r="A1663" s="66">
        <v>41851</v>
      </c>
      <c r="B1663" s="68">
        <v>0.27083333333333331</v>
      </c>
      <c r="C1663" t="s">
        <v>119</v>
      </c>
      <c r="D1663">
        <v>30.95</v>
      </c>
      <c r="E1663">
        <v>2035</v>
      </c>
    </row>
    <row r="1664" spans="1:5" x14ac:dyDescent="0.3">
      <c r="A1664" s="66">
        <v>41851</v>
      </c>
      <c r="B1664" s="68">
        <v>0.28125</v>
      </c>
      <c r="C1664" t="s">
        <v>119</v>
      </c>
      <c r="D1664">
        <v>30.92</v>
      </c>
      <c r="E1664">
        <v>2116</v>
      </c>
    </row>
    <row r="1665" spans="1:5" x14ac:dyDescent="0.3">
      <c r="A1665" s="66">
        <v>41851</v>
      </c>
      <c r="B1665" s="68">
        <v>0.29166666666666669</v>
      </c>
      <c r="C1665" t="s">
        <v>119</v>
      </c>
      <c r="D1665">
        <v>30.9</v>
      </c>
      <c r="E1665">
        <v>2081</v>
      </c>
    </row>
    <row r="1666" spans="1:5" x14ac:dyDescent="0.3">
      <c r="A1666" s="66">
        <v>41851</v>
      </c>
      <c r="B1666" s="68">
        <v>0.30208333333333331</v>
      </c>
      <c r="C1666" t="s">
        <v>119</v>
      </c>
      <c r="D1666">
        <v>30.86</v>
      </c>
      <c r="E1666">
        <v>2049</v>
      </c>
    </row>
    <row r="1667" spans="1:5" x14ac:dyDescent="0.3">
      <c r="A1667" s="66">
        <v>41851</v>
      </c>
      <c r="B1667" s="68">
        <v>0.3125</v>
      </c>
      <c r="C1667" t="s">
        <v>119</v>
      </c>
      <c r="D1667">
        <v>30.84</v>
      </c>
      <c r="E1667">
        <v>1930</v>
      </c>
    </row>
    <row r="1668" spans="1:5" x14ac:dyDescent="0.3">
      <c r="A1668" s="66">
        <v>41851</v>
      </c>
      <c r="B1668" s="68">
        <v>0.32291666666666669</v>
      </c>
      <c r="C1668" t="s">
        <v>119</v>
      </c>
      <c r="D1668">
        <v>30.76</v>
      </c>
      <c r="E1668">
        <v>1872</v>
      </c>
    </row>
    <row r="1669" spans="1:5" x14ac:dyDescent="0.3">
      <c r="A1669" s="66">
        <v>41851</v>
      </c>
      <c r="B1669" s="68">
        <v>0.33333333333333331</v>
      </c>
      <c r="C1669" t="s">
        <v>119</v>
      </c>
      <c r="D1669">
        <v>30.85</v>
      </c>
      <c r="E1669">
        <v>1834</v>
      </c>
    </row>
    <row r="1670" spans="1:5" x14ac:dyDescent="0.3">
      <c r="A1670" s="66">
        <v>41851</v>
      </c>
      <c r="B1670" s="68">
        <v>0.34375</v>
      </c>
      <c r="C1670" t="s">
        <v>119</v>
      </c>
      <c r="D1670">
        <v>30.95</v>
      </c>
      <c r="E1670">
        <v>1778</v>
      </c>
    </row>
    <row r="1671" spans="1:5" x14ac:dyDescent="0.3">
      <c r="A1671" s="66">
        <v>41851</v>
      </c>
      <c r="B1671" s="68">
        <v>0.35416666666666669</v>
      </c>
      <c r="C1671" t="s">
        <v>119</v>
      </c>
      <c r="D1671">
        <v>30.99</v>
      </c>
      <c r="E1671">
        <v>1809</v>
      </c>
    </row>
    <row r="1672" spans="1:5" x14ac:dyDescent="0.3">
      <c r="A1672" s="66">
        <v>41851</v>
      </c>
      <c r="B1672" s="68">
        <v>0.36458333333333331</v>
      </c>
      <c r="C1672" t="s">
        <v>119</v>
      </c>
      <c r="D1672">
        <v>31.06</v>
      </c>
      <c r="E1672">
        <v>1844</v>
      </c>
    </row>
    <row r="1673" spans="1:5" x14ac:dyDescent="0.3">
      <c r="A1673" s="66">
        <v>41851</v>
      </c>
      <c r="B1673" s="68">
        <v>0.375</v>
      </c>
      <c r="C1673" t="s">
        <v>119</v>
      </c>
      <c r="D1673">
        <v>31.11</v>
      </c>
      <c r="E1673">
        <v>1817</v>
      </c>
    </row>
    <row r="1674" spans="1:5" x14ac:dyDescent="0.3">
      <c r="A1674" s="66">
        <v>41851</v>
      </c>
      <c r="B1674" s="68">
        <v>0.38541666666666669</v>
      </c>
      <c r="C1674" t="s">
        <v>119</v>
      </c>
      <c r="D1674">
        <v>31.13</v>
      </c>
      <c r="E1674">
        <v>1777</v>
      </c>
    </row>
    <row r="1675" spans="1:5" x14ac:dyDescent="0.3">
      <c r="A1675" s="66">
        <v>41851</v>
      </c>
      <c r="B1675" s="68">
        <v>0.39583333333333331</v>
      </c>
      <c r="C1675" t="s">
        <v>119</v>
      </c>
      <c r="D1675">
        <v>31.17</v>
      </c>
      <c r="E1675">
        <v>1758</v>
      </c>
    </row>
    <row r="1676" spans="1:5" x14ac:dyDescent="0.3">
      <c r="A1676" s="66">
        <v>41851</v>
      </c>
      <c r="B1676" s="68">
        <v>0.40625</v>
      </c>
      <c r="C1676" t="s">
        <v>119</v>
      </c>
      <c r="D1676">
        <v>31.26</v>
      </c>
      <c r="E1676">
        <v>1733</v>
      </c>
    </row>
    <row r="1677" spans="1:5" x14ac:dyDescent="0.3">
      <c r="A1677" s="66">
        <v>41851</v>
      </c>
      <c r="B1677" s="68">
        <v>0.41666666666666669</v>
      </c>
      <c r="C1677" t="s">
        <v>119</v>
      </c>
      <c r="D1677">
        <v>31.38</v>
      </c>
      <c r="E1677">
        <v>1679</v>
      </c>
    </row>
    <row r="1678" spans="1:5" x14ac:dyDescent="0.3">
      <c r="A1678" s="66">
        <v>41851</v>
      </c>
      <c r="B1678" s="68">
        <v>0.42708333333333331</v>
      </c>
      <c r="C1678" t="s">
        <v>119</v>
      </c>
      <c r="D1678">
        <v>31.49</v>
      </c>
      <c r="E1678">
        <v>1591</v>
      </c>
    </row>
    <row r="1679" spans="1:5" x14ac:dyDescent="0.3">
      <c r="A1679" s="66">
        <v>41851</v>
      </c>
      <c r="B1679" s="68">
        <v>0.4375</v>
      </c>
      <c r="C1679" t="s">
        <v>119</v>
      </c>
      <c r="D1679">
        <v>31.63</v>
      </c>
      <c r="E1679">
        <v>1456</v>
      </c>
    </row>
    <row r="1680" spans="1:5" x14ac:dyDescent="0.3">
      <c r="A1680" s="66">
        <v>41851</v>
      </c>
      <c r="B1680" s="68">
        <v>0.44791666666666669</v>
      </c>
      <c r="C1680" t="s">
        <v>119</v>
      </c>
      <c r="D1680">
        <v>31.82</v>
      </c>
      <c r="E1680">
        <v>1344</v>
      </c>
    </row>
    <row r="1681" spans="1:5" x14ac:dyDescent="0.3">
      <c r="A1681" s="66">
        <v>41851</v>
      </c>
      <c r="B1681" s="68">
        <v>0.45833333333333331</v>
      </c>
      <c r="C1681" t="s">
        <v>119</v>
      </c>
      <c r="D1681">
        <v>31.97</v>
      </c>
      <c r="E1681">
        <v>1241</v>
      </c>
    </row>
    <row r="1682" spans="1:5" x14ac:dyDescent="0.3">
      <c r="A1682" s="66">
        <v>41851</v>
      </c>
      <c r="B1682" s="68">
        <v>0.46875</v>
      </c>
      <c r="C1682" t="s">
        <v>119</v>
      </c>
      <c r="D1682">
        <v>32.17</v>
      </c>
      <c r="E1682">
        <v>1208</v>
      </c>
    </row>
    <row r="1683" spans="1:5" x14ac:dyDescent="0.3">
      <c r="A1683" s="66">
        <v>41851</v>
      </c>
      <c r="B1683" s="68">
        <v>0.47916666666666669</v>
      </c>
      <c r="C1683" t="s">
        <v>119</v>
      </c>
      <c r="D1683">
        <v>32.35</v>
      </c>
      <c r="E1683">
        <v>1198</v>
      </c>
    </row>
    <row r="1684" spans="1:5" x14ac:dyDescent="0.3">
      <c r="A1684" s="66">
        <v>41851</v>
      </c>
      <c r="B1684" s="68">
        <v>0.48958333333333331</v>
      </c>
      <c r="C1684" t="s">
        <v>119</v>
      </c>
      <c r="D1684">
        <v>32.479999999999997</v>
      </c>
      <c r="E1684">
        <v>1166</v>
      </c>
    </row>
    <row r="1685" spans="1:5" x14ac:dyDescent="0.3">
      <c r="A1685" s="66">
        <v>41851</v>
      </c>
      <c r="B1685" s="68">
        <v>0.5</v>
      </c>
      <c r="C1685" t="s">
        <v>120</v>
      </c>
      <c r="D1685">
        <v>32.770000000000003</v>
      </c>
      <c r="E1685">
        <v>1096</v>
      </c>
    </row>
    <row r="1686" spans="1:5" x14ac:dyDescent="0.3">
      <c r="A1686" s="66">
        <v>41851</v>
      </c>
      <c r="B1686" s="68">
        <v>0.51041666666666663</v>
      </c>
      <c r="C1686" t="s">
        <v>120</v>
      </c>
      <c r="D1686">
        <v>33.11</v>
      </c>
      <c r="E1686">
        <v>1130</v>
      </c>
    </row>
    <row r="1687" spans="1:5" x14ac:dyDescent="0.3">
      <c r="A1687" s="66">
        <v>41851</v>
      </c>
      <c r="B1687" s="68">
        <v>0.52083333333333337</v>
      </c>
      <c r="C1687" t="s">
        <v>120</v>
      </c>
      <c r="D1687">
        <v>33.119999999999997</v>
      </c>
      <c r="E1687">
        <v>1191</v>
      </c>
    </row>
    <row r="1688" spans="1:5" x14ac:dyDescent="0.3">
      <c r="A1688" s="66">
        <v>41851</v>
      </c>
      <c r="B1688" s="68">
        <v>0.53125</v>
      </c>
      <c r="C1688" t="s">
        <v>120</v>
      </c>
      <c r="D1688">
        <v>33.03</v>
      </c>
      <c r="E1688">
        <v>1077</v>
      </c>
    </row>
    <row r="1689" spans="1:5" x14ac:dyDescent="0.3">
      <c r="A1689" s="66">
        <v>41851</v>
      </c>
      <c r="B1689" s="68">
        <v>4.1666666666666664E-2</v>
      </c>
      <c r="C1689" t="s">
        <v>120</v>
      </c>
      <c r="D1689">
        <v>33.6</v>
      </c>
      <c r="E1689">
        <v>1276</v>
      </c>
    </row>
    <row r="1690" spans="1:5" x14ac:dyDescent="0.3">
      <c r="A1690" s="66">
        <v>41851</v>
      </c>
      <c r="B1690" s="68">
        <v>5.2083333333333336E-2</v>
      </c>
      <c r="C1690" t="s">
        <v>120</v>
      </c>
      <c r="D1690">
        <v>33.06</v>
      </c>
      <c r="E1690">
        <v>1419</v>
      </c>
    </row>
    <row r="1691" spans="1:5" x14ac:dyDescent="0.3">
      <c r="A1691" s="66">
        <v>41851</v>
      </c>
      <c r="B1691" s="68">
        <v>6.25E-2</v>
      </c>
      <c r="C1691" t="s">
        <v>120</v>
      </c>
      <c r="D1691">
        <v>32.96</v>
      </c>
      <c r="E1691">
        <v>1396</v>
      </c>
    </row>
    <row r="1692" spans="1:5" x14ac:dyDescent="0.3">
      <c r="A1692" s="66">
        <v>41851</v>
      </c>
      <c r="B1692" s="68">
        <v>7.2916666666666671E-2</v>
      </c>
      <c r="C1692" t="s">
        <v>120</v>
      </c>
      <c r="D1692">
        <v>33.270000000000003</v>
      </c>
      <c r="E1692">
        <v>1555</v>
      </c>
    </row>
    <row r="1693" spans="1:5" x14ac:dyDescent="0.3">
      <c r="A1693" s="66">
        <v>41851</v>
      </c>
      <c r="B1693" s="68">
        <v>8.3333333333333329E-2</v>
      </c>
      <c r="C1693" t="s">
        <v>120</v>
      </c>
      <c r="D1693">
        <v>33.15</v>
      </c>
      <c r="E1693">
        <v>1623</v>
      </c>
    </row>
    <row r="1694" spans="1:5" x14ac:dyDescent="0.3">
      <c r="A1694" s="66">
        <v>41851</v>
      </c>
      <c r="B1694" s="68">
        <v>9.375E-2</v>
      </c>
      <c r="C1694" t="s">
        <v>120</v>
      </c>
      <c r="D1694">
        <v>33.08</v>
      </c>
      <c r="E1694">
        <v>1697</v>
      </c>
    </row>
    <row r="1695" spans="1:5" x14ac:dyDescent="0.3">
      <c r="A1695" s="66">
        <v>41851</v>
      </c>
      <c r="B1695" s="68">
        <v>0.10416666666666667</v>
      </c>
      <c r="C1695" t="s">
        <v>120</v>
      </c>
      <c r="D1695">
        <v>33.06</v>
      </c>
      <c r="E1695">
        <v>1622</v>
      </c>
    </row>
    <row r="1696" spans="1:5" x14ac:dyDescent="0.3">
      <c r="A1696" s="66">
        <v>41851</v>
      </c>
      <c r="B1696" s="68">
        <v>0.11458333333333333</v>
      </c>
      <c r="C1696" t="s">
        <v>120</v>
      </c>
      <c r="D1696">
        <v>33.24</v>
      </c>
      <c r="E1696">
        <v>1708</v>
      </c>
    </row>
    <row r="1697" spans="1:5" x14ac:dyDescent="0.3">
      <c r="A1697" s="66">
        <v>41851</v>
      </c>
      <c r="B1697" s="68">
        <v>0.125</v>
      </c>
      <c r="C1697" t="s">
        <v>120</v>
      </c>
      <c r="D1697">
        <v>33.31</v>
      </c>
      <c r="E1697">
        <v>2356</v>
      </c>
    </row>
    <row r="1698" spans="1:5" x14ac:dyDescent="0.3">
      <c r="A1698" s="66">
        <v>41851</v>
      </c>
      <c r="B1698" s="68">
        <v>0.13541666666666666</v>
      </c>
      <c r="C1698" t="s">
        <v>120</v>
      </c>
      <c r="D1698">
        <v>32.9</v>
      </c>
      <c r="E1698">
        <v>2671</v>
      </c>
    </row>
    <row r="1699" spans="1:5" x14ac:dyDescent="0.3">
      <c r="A1699" s="66">
        <v>41851</v>
      </c>
      <c r="B1699" s="68">
        <v>0.14583333333333334</v>
      </c>
      <c r="C1699" t="s">
        <v>120</v>
      </c>
      <c r="D1699">
        <v>32.770000000000003</v>
      </c>
      <c r="E1699">
        <v>3018</v>
      </c>
    </row>
    <row r="1700" spans="1:5" x14ac:dyDescent="0.3">
      <c r="A1700" s="66">
        <v>41851</v>
      </c>
      <c r="B1700" s="68">
        <v>0.15625</v>
      </c>
      <c r="C1700" t="s">
        <v>120</v>
      </c>
      <c r="D1700">
        <v>32.68</v>
      </c>
      <c r="E1700">
        <v>2914</v>
      </c>
    </row>
    <row r="1701" spans="1:5" x14ac:dyDescent="0.3">
      <c r="A1701" s="66">
        <v>41851</v>
      </c>
      <c r="B1701" s="68">
        <v>0.16666666666666666</v>
      </c>
      <c r="C1701" t="s">
        <v>120</v>
      </c>
      <c r="D1701">
        <v>33.090000000000003</v>
      </c>
      <c r="E1701">
        <v>2467</v>
      </c>
    </row>
    <row r="1702" spans="1:5" x14ac:dyDescent="0.3">
      <c r="A1702" s="66">
        <v>41851</v>
      </c>
      <c r="B1702" s="68">
        <v>0.17708333333333334</v>
      </c>
      <c r="C1702" t="s">
        <v>120</v>
      </c>
      <c r="D1702">
        <v>33.130000000000003</v>
      </c>
      <c r="E1702">
        <v>2625</v>
      </c>
    </row>
    <row r="1703" spans="1:5" x14ac:dyDescent="0.3">
      <c r="A1703" s="66">
        <v>41851</v>
      </c>
      <c r="B1703" s="68">
        <v>0.1875</v>
      </c>
      <c r="C1703" t="s">
        <v>120</v>
      </c>
      <c r="D1703">
        <v>33.14</v>
      </c>
      <c r="E1703">
        <v>2605</v>
      </c>
    </row>
    <row r="1704" spans="1:5" x14ac:dyDescent="0.3">
      <c r="A1704" s="66">
        <v>41851</v>
      </c>
      <c r="B1704" s="68">
        <v>0.19791666666666666</v>
      </c>
      <c r="C1704" t="s">
        <v>120</v>
      </c>
      <c r="D1704">
        <v>32.950000000000003</v>
      </c>
      <c r="E1704">
        <v>2262</v>
      </c>
    </row>
    <row r="1705" spans="1:5" x14ac:dyDescent="0.3">
      <c r="A1705" s="66">
        <v>41851</v>
      </c>
      <c r="B1705" s="68">
        <v>0.20833333333333334</v>
      </c>
      <c r="C1705" t="s">
        <v>120</v>
      </c>
      <c r="D1705">
        <v>33.11</v>
      </c>
      <c r="E1705">
        <v>2015</v>
      </c>
    </row>
    <row r="1706" spans="1:5" x14ac:dyDescent="0.3">
      <c r="A1706" s="66">
        <v>41851</v>
      </c>
      <c r="B1706" s="68">
        <v>0.21875</v>
      </c>
      <c r="C1706" t="s">
        <v>120</v>
      </c>
      <c r="D1706">
        <v>33.35</v>
      </c>
      <c r="E1706">
        <v>1876</v>
      </c>
    </row>
    <row r="1707" spans="1:5" x14ac:dyDescent="0.3">
      <c r="A1707" s="66">
        <v>41851</v>
      </c>
      <c r="B1707" s="68">
        <v>0.22916666666666666</v>
      </c>
      <c r="C1707" t="s">
        <v>120</v>
      </c>
      <c r="D1707">
        <v>33.53</v>
      </c>
      <c r="E1707">
        <v>1867</v>
      </c>
    </row>
    <row r="1708" spans="1:5" x14ac:dyDescent="0.3">
      <c r="A1708" s="66">
        <v>41851</v>
      </c>
      <c r="B1708" s="68">
        <v>0.23958333333333334</v>
      </c>
      <c r="C1708" t="s">
        <v>120</v>
      </c>
      <c r="D1708">
        <v>33.47</v>
      </c>
      <c r="E1708">
        <v>1850</v>
      </c>
    </row>
    <row r="1709" spans="1:5" x14ac:dyDescent="0.3">
      <c r="A1709" s="66">
        <v>41851</v>
      </c>
      <c r="B1709" s="68">
        <v>0.25</v>
      </c>
      <c r="C1709" t="s">
        <v>120</v>
      </c>
      <c r="D1709">
        <v>33.53</v>
      </c>
      <c r="E1709">
        <v>1814</v>
      </c>
    </row>
    <row r="1710" spans="1:5" x14ac:dyDescent="0.3">
      <c r="A1710" s="66">
        <v>41851</v>
      </c>
      <c r="B1710" s="68">
        <v>0.26041666666666669</v>
      </c>
      <c r="C1710" t="s">
        <v>120</v>
      </c>
      <c r="D1710">
        <v>33.65</v>
      </c>
      <c r="E1710">
        <v>1745</v>
      </c>
    </row>
    <row r="1711" spans="1:5" x14ac:dyDescent="0.3">
      <c r="A1711" s="66">
        <v>41851</v>
      </c>
      <c r="B1711" s="68">
        <v>0.27083333333333331</v>
      </c>
      <c r="C1711" t="s">
        <v>120</v>
      </c>
      <c r="D1711">
        <v>33.619999999999997</v>
      </c>
      <c r="E1711">
        <v>1772</v>
      </c>
    </row>
    <row r="1712" spans="1:5" x14ac:dyDescent="0.3">
      <c r="A1712" s="66">
        <v>41851</v>
      </c>
      <c r="B1712" s="68">
        <v>0.28125</v>
      </c>
      <c r="C1712" t="s">
        <v>120</v>
      </c>
      <c r="D1712">
        <v>33.54</v>
      </c>
      <c r="E1712">
        <v>1783</v>
      </c>
    </row>
    <row r="1713" spans="1:5" x14ac:dyDescent="0.3">
      <c r="A1713" s="66">
        <v>41851</v>
      </c>
      <c r="B1713" s="68">
        <v>0.29166666666666669</v>
      </c>
      <c r="C1713" t="s">
        <v>120</v>
      </c>
      <c r="D1713">
        <v>33.51</v>
      </c>
      <c r="E1713">
        <v>1875</v>
      </c>
    </row>
    <row r="1714" spans="1:5" x14ac:dyDescent="0.3">
      <c r="A1714" s="66">
        <v>41851</v>
      </c>
      <c r="B1714" s="68">
        <v>0.30208333333333331</v>
      </c>
      <c r="C1714" t="s">
        <v>120</v>
      </c>
      <c r="D1714">
        <v>33.35</v>
      </c>
      <c r="E1714">
        <v>2287</v>
      </c>
    </row>
    <row r="1715" spans="1:5" x14ac:dyDescent="0.3">
      <c r="A1715" s="66">
        <v>41851</v>
      </c>
      <c r="B1715" s="68">
        <v>0.3125</v>
      </c>
      <c r="C1715" t="s">
        <v>120</v>
      </c>
      <c r="D1715">
        <v>33.25</v>
      </c>
      <c r="E1715">
        <v>2095</v>
      </c>
    </row>
    <row r="1716" spans="1:5" x14ac:dyDescent="0.3">
      <c r="A1716" s="66">
        <v>41851</v>
      </c>
      <c r="B1716" s="68">
        <v>0.32291666666666669</v>
      </c>
      <c r="C1716" t="s">
        <v>120</v>
      </c>
      <c r="D1716">
        <v>33.35</v>
      </c>
      <c r="E1716">
        <v>1835</v>
      </c>
    </row>
    <row r="1717" spans="1:5" x14ac:dyDescent="0.3">
      <c r="A1717" s="66">
        <v>41851</v>
      </c>
      <c r="B1717" s="68">
        <v>0.33333333333333331</v>
      </c>
      <c r="C1717" t="s">
        <v>120</v>
      </c>
      <c r="D1717">
        <v>33.17</v>
      </c>
      <c r="E1717">
        <v>1725</v>
      </c>
    </row>
    <row r="1718" spans="1:5" x14ac:dyDescent="0.3">
      <c r="A1718" s="66">
        <v>41851</v>
      </c>
      <c r="B1718" s="68">
        <v>0.34375</v>
      </c>
      <c r="C1718" t="s">
        <v>120</v>
      </c>
      <c r="D1718">
        <v>33.06</v>
      </c>
      <c r="E1718">
        <v>1698</v>
      </c>
    </row>
    <row r="1719" spans="1:5" x14ac:dyDescent="0.3">
      <c r="A1719" s="66">
        <v>41851</v>
      </c>
      <c r="B1719" s="68">
        <v>0.35416666666666669</v>
      </c>
      <c r="C1719" t="s">
        <v>120</v>
      </c>
      <c r="D1719">
        <v>32.770000000000003</v>
      </c>
      <c r="E1719">
        <v>1804</v>
      </c>
    </row>
    <row r="1720" spans="1:5" x14ac:dyDescent="0.3">
      <c r="A1720" s="66">
        <v>41851</v>
      </c>
      <c r="B1720" s="68">
        <v>0.36458333333333331</v>
      </c>
      <c r="C1720" t="s">
        <v>120</v>
      </c>
      <c r="D1720">
        <v>32.6</v>
      </c>
      <c r="E1720">
        <v>1990</v>
      </c>
    </row>
    <row r="1721" spans="1:5" x14ac:dyDescent="0.3">
      <c r="A1721" s="66">
        <v>41851</v>
      </c>
      <c r="B1721" s="68">
        <v>0.375</v>
      </c>
      <c r="C1721" t="s">
        <v>120</v>
      </c>
      <c r="D1721">
        <v>32.619999999999997</v>
      </c>
      <c r="E1721">
        <v>2028</v>
      </c>
    </row>
    <row r="1722" spans="1:5" x14ac:dyDescent="0.3">
      <c r="A1722" s="66">
        <v>41851</v>
      </c>
      <c r="B1722" s="68">
        <v>0.38541666666666669</v>
      </c>
      <c r="C1722" t="s">
        <v>120</v>
      </c>
      <c r="D1722">
        <v>32.71</v>
      </c>
      <c r="E1722">
        <v>1990</v>
      </c>
    </row>
    <row r="1723" spans="1:5" x14ac:dyDescent="0.3">
      <c r="A1723" s="66">
        <v>41851</v>
      </c>
      <c r="B1723" s="68">
        <v>0.39583333333333331</v>
      </c>
      <c r="C1723" t="s">
        <v>120</v>
      </c>
      <c r="D1723">
        <v>32.81</v>
      </c>
      <c r="E1723">
        <v>1928</v>
      </c>
    </row>
    <row r="1724" spans="1:5" x14ac:dyDescent="0.3">
      <c r="A1724" s="66">
        <v>41851</v>
      </c>
      <c r="B1724" s="68">
        <v>0.40625</v>
      </c>
      <c r="C1724" t="s">
        <v>120</v>
      </c>
      <c r="D1724">
        <v>32.78</v>
      </c>
      <c r="E1724">
        <v>1880</v>
      </c>
    </row>
    <row r="1725" spans="1:5" x14ac:dyDescent="0.3">
      <c r="A1725" s="66">
        <v>41851</v>
      </c>
      <c r="B1725" s="68">
        <v>0.41666666666666669</v>
      </c>
      <c r="C1725" t="s">
        <v>120</v>
      </c>
      <c r="D1725">
        <v>32.770000000000003</v>
      </c>
      <c r="E1725">
        <v>1780</v>
      </c>
    </row>
    <row r="1726" spans="1:5" x14ac:dyDescent="0.3">
      <c r="A1726" s="66">
        <v>41851</v>
      </c>
      <c r="B1726" s="68">
        <v>0.42708333333333331</v>
      </c>
      <c r="C1726" t="s">
        <v>120</v>
      </c>
      <c r="D1726">
        <v>32.74</v>
      </c>
      <c r="E1726">
        <v>1715</v>
      </c>
    </row>
    <row r="1727" spans="1:5" x14ac:dyDescent="0.3">
      <c r="A1727" s="66">
        <v>41851</v>
      </c>
      <c r="B1727" s="68">
        <v>0.4375</v>
      </c>
      <c r="C1727" t="s">
        <v>120</v>
      </c>
      <c r="D1727">
        <v>32.68</v>
      </c>
      <c r="E1727">
        <v>1655</v>
      </c>
    </row>
    <row r="1728" spans="1:5" x14ac:dyDescent="0.3">
      <c r="A1728" s="66">
        <v>41851</v>
      </c>
      <c r="B1728" s="68">
        <v>0.44791666666666669</v>
      </c>
      <c r="C1728" t="s">
        <v>120</v>
      </c>
      <c r="D1728">
        <v>32.61</v>
      </c>
      <c r="E1728">
        <v>1630</v>
      </c>
    </row>
    <row r="1729" spans="1:5" x14ac:dyDescent="0.3">
      <c r="A1729" s="66">
        <v>41851</v>
      </c>
      <c r="B1729" s="68">
        <v>0.45833333333333331</v>
      </c>
      <c r="C1729" t="s">
        <v>120</v>
      </c>
      <c r="D1729">
        <v>32.549999999999997</v>
      </c>
      <c r="E1729">
        <v>1587</v>
      </c>
    </row>
    <row r="1730" spans="1:5" x14ac:dyDescent="0.3">
      <c r="A1730" s="66">
        <v>41851</v>
      </c>
      <c r="B1730" s="68">
        <v>0.46875</v>
      </c>
      <c r="C1730" t="s">
        <v>120</v>
      </c>
      <c r="D1730">
        <v>32.340000000000003</v>
      </c>
      <c r="E1730">
        <v>1515</v>
      </c>
    </row>
    <row r="1731" spans="1:5" x14ac:dyDescent="0.3">
      <c r="A1731" s="66">
        <v>41851</v>
      </c>
      <c r="B1731" s="68">
        <v>0.47916666666666669</v>
      </c>
      <c r="C1731" t="s">
        <v>120</v>
      </c>
      <c r="D1731">
        <v>32.26</v>
      </c>
      <c r="E1731">
        <v>1445</v>
      </c>
    </row>
    <row r="1732" spans="1:5" x14ac:dyDescent="0.3">
      <c r="A1732" s="66">
        <v>41851</v>
      </c>
      <c r="B1732" s="68">
        <v>0.48958333333333331</v>
      </c>
      <c r="C1732" t="s">
        <v>120</v>
      </c>
      <c r="D1732">
        <v>32.159999999999997</v>
      </c>
      <c r="E1732">
        <v>1405</v>
      </c>
    </row>
    <row r="1733" spans="1:5" x14ac:dyDescent="0.3">
      <c r="A1733" s="66">
        <v>41852</v>
      </c>
      <c r="B1733" s="68">
        <v>0.5</v>
      </c>
      <c r="C1733" t="s">
        <v>119</v>
      </c>
      <c r="D1733">
        <v>32.08</v>
      </c>
      <c r="E1733">
        <v>1370</v>
      </c>
    </row>
    <row r="1734" spans="1:5" x14ac:dyDescent="0.3">
      <c r="A1734" s="66">
        <v>41852</v>
      </c>
      <c r="B1734" s="68">
        <v>0.51041666666666663</v>
      </c>
      <c r="C1734" t="s">
        <v>119</v>
      </c>
      <c r="D1734">
        <v>32.090000000000003</v>
      </c>
      <c r="E1734">
        <v>1377</v>
      </c>
    </row>
    <row r="1735" spans="1:5" x14ac:dyDescent="0.3">
      <c r="A1735" s="66">
        <v>41852</v>
      </c>
      <c r="B1735" s="68">
        <v>0.52083333333333337</v>
      </c>
      <c r="C1735" t="s">
        <v>119</v>
      </c>
      <c r="D1735">
        <v>32.08</v>
      </c>
      <c r="E1735">
        <v>1386</v>
      </c>
    </row>
    <row r="1736" spans="1:5" x14ac:dyDescent="0.3">
      <c r="A1736" s="66">
        <v>41852</v>
      </c>
      <c r="B1736" s="68">
        <v>0.53125</v>
      </c>
      <c r="C1736" t="s">
        <v>119</v>
      </c>
      <c r="D1736">
        <v>32.130000000000003</v>
      </c>
      <c r="E1736">
        <v>1427</v>
      </c>
    </row>
    <row r="1737" spans="1:5" x14ac:dyDescent="0.3">
      <c r="A1737" s="66">
        <v>41852</v>
      </c>
      <c r="B1737" s="68">
        <v>4.1666666666666664E-2</v>
      </c>
      <c r="C1737" t="s">
        <v>119</v>
      </c>
      <c r="D1737">
        <v>32.1</v>
      </c>
      <c r="E1737">
        <v>1437</v>
      </c>
    </row>
    <row r="1738" spans="1:5" x14ac:dyDescent="0.3">
      <c r="A1738" s="66">
        <v>41852</v>
      </c>
      <c r="B1738" s="68">
        <v>5.2083333333333336E-2</v>
      </c>
      <c r="C1738" t="s">
        <v>119</v>
      </c>
      <c r="D1738">
        <v>32.03</v>
      </c>
      <c r="E1738">
        <v>1439</v>
      </c>
    </row>
    <row r="1739" spans="1:5" x14ac:dyDescent="0.3">
      <c r="A1739" s="66">
        <v>41852</v>
      </c>
      <c r="B1739" s="68">
        <v>6.25E-2</v>
      </c>
      <c r="C1739" t="s">
        <v>119</v>
      </c>
      <c r="D1739">
        <v>31.96</v>
      </c>
      <c r="E1739">
        <v>1437</v>
      </c>
    </row>
    <row r="1740" spans="1:5" x14ac:dyDescent="0.3">
      <c r="A1740" s="66">
        <v>41852</v>
      </c>
      <c r="B1740" s="68">
        <v>7.2916666666666671E-2</v>
      </c>
      <c r="C1740" t="s">
        <v>119</v>
      </c>
      <c r="D1740">
        <v>31.89</v>
      </c>
      <c r="E1740">
        <v>1454</v>
      </c>
    </row>
    <row r="1741" spans="1:5" x14ac:dyDescent="0.3">
      <c r="A1741" s="66">
        <v>41852</v>
      </c>
      <c r="B1741" s="68">
        <v>8.3333333333333329E-2</v>
      </c>
      <c r="C1741" t="s">
        <v>119</v>
      </c>
      <c r="D1741">
        <v>31.92</v>
      </c>
      <c r="E1741">
        <v>1589</v>
      </c>
    </row>
    <row r="1742" spans="1:5" x14ac:dyDescent="0.3">
      <c r="A1742" s="66">
        <v>41852</v>
      </c>
      <c r="B1742" s="68">
        <v>9.375E-2</v>
      </c>
      <c r="C1742" t="s">
        <v>119</v>
      </c>
      <c r="D1742">
        <v>31.81</v>
      </c>
      <c r="E1742">
        <v>1621</v>
      </c>
    </row>
    <row r="1743" spans="1:5" x14ac:dyDescent="0.3">
      <c r="A1743" s="66">
        <v>41852</v>
      </c>
      <c r="B1743" s="68">
        <v>0.10416666666666667</v>
      </c>
      <c r="C1743" t="s">
        <v>119</v>
      </c>
      <c r="D1743">
        <v>31.8</v>
      </c>
      <c r="E1743">
        <v>1741</v>
      </c>
    </row>
    <row r="1744" spans="1:5" x14ac:dyDescent="0.3">
      <c r="A1744" s="66">
        <v>41852</v>
      </c>
      <c r="B1744" s="68">
        <v>0.11458333333333333</v>
      </c>
      <c r="C1744" t="s">
        <v>119</v>
      </c>
      <c r="D1744">
        <v>31.86</v>
      </c>
      <c r="E1744">
        <v>2021</v>
      </c>
    </row>
    <row r="1745" spans="1:5" x14ac:dyDescent="0.3">
      <c r="A1745" s="66">
        <v>41852</v>
      </c>
      <c r="B1745" s="68">
        <v>0.125</v>
      </c>
      <c r="C1745" t="s">
        <v>119</v>
      </c>
      <c r="D1745">
        <v>31.85</v>
      </c>
      <c r="E1745">
        <v>2227</v>
      </c>
    </row>
    <row r="1746" spans="1:5" x14ac:dyDescent="0.3">
      <c r="A1746" s="66">
        <v>41852</v>
      </c>
      <c r="B1746" s="68">
        <v>0.13541666666666666</v>
      </c>
      <c r="C1746" t="s">
        <v>119</v>
      </c>
      <c r="D1746">
        <v>31.8</v>
      </c>
      <c r="E1746">
        <v>2281</v>
      </c>
    </row>
    <row r="1747" spans="1:5" x14ac:dyDescent="0.3">
      <c r="A1747" s="66">
        <v>41852</v>
      </c>
      <c r="B1747" s="68">
        <v>0.14583333333333334</v>
      </c>
      <c r="C1747" t="s">
        <v>119</v>
      </c>
      <c r="D1747">
        <v>31.67</v>
      </c>
      <c r="E1747">
        <v>2685</v>
      </c>
    </row>
    <row r="1748" spans="1:5" x14ac:dyDescent="0.3">
      <c r="A1748" s="66">
        <v>41852</v>
      </c>
      <c r="B1748" s="68">
        <v>0.15625</v>
      </c>
      <c r="C1748" t="s">
        <v>119</v>
      </c>
      <c r="D1748">
        <v>31.68</v>
      </c>
      <c r="E1748">
        <v>3267</v>
      </c>
    </row>
    <row r="1749" spans="1:5" x14ac:dyDescent="0.3">
      <c r="A1749" s="66">
        <v>41852</v>
      </c>
      <c r="B1749" s="68">
        <v>0.16666666666666666</v>
      </c>
      <c r="C1749" t="s">
        <v>119</v>
      </c>
      <c r="D1749">
        <v>31.7</v>
      </c>
      <c r="E1749">
        <v>3643</v>
      </c>
    </row>
    <row r="1750" spans="1:5" x14ac:dyDescent="0.3">
      <c r="A1750" s="66">
        <v>41852</v>
      </c>
      <c r="B1750" s="68">
        <v>0.17708333333333334</v>
      </c>
      <c r="C1750" t="s">
        <v>119</v>
      </c>
      <c r="D1750">
        <v>31.7</v>
      </c>
      <c r="E1750">
        <v>3834</v>
      </c>
    </row>
    <row r="1751" spans="1:5" x14ac:dyDescent="0.3">
      <c r="A1751" s="66">
        <v>41852</v>
      </c>
      <c r="B1751" s="68">
        <v>0.1875</v>
      </c>
      <c r="C1751" t="s">
        <v>119</v>
      </c>
      <c r="D1751">
        <v>31.7</v>
      </c>
      <c r="E1751">
        <v>4057</v>
      </c>
    </row>
    <row r="1752" spans="1:5" x14ac:dyDescent="0.3">
      <c r="A1752" s="66">
        <v>41852</v>
      </c>
      <c r="B1752" s="68">
        <v>0.19791666666666666</v>
      </c>
      <c r="C1752" t="s">
        <v>119</v>
      </c>
      <c r="D1752">
        <v>31.68</v>
      </c>
      <c r="E1752">
        <v>4149</v>
      </c>
    </row>
    <row r="1753" spans="1:5" x14ac:dyDescent="0.3">
      <c r="A1753" s="66">
        <v>41852</v>
      </c>
      <c r="B1753" s="68">
        <v>0.20833333333333334</v>
      </c>
      <c r="C1753" t="s">
        <v>119</v>
      </c>
      <c r="D1753">
        <v>31.62</v>
      </c>
      <c r="E1753">
        <v>4152</v>
      </c>
    </row>
    <row r="1754" spans="1:5" x14ac:dyDescent="0.3">
      <c r="A1754" s="66">
        <v>41852</v>
      </c>
      <c r="B1754" s="68">
        <v>0.21875</v>
      </c>
      <c r="C1754" t="s">
        <v>119</v>
      </c>
      <c r="D1754">
        <v>31.61</v>
      </c>
      <c r="E1754">
        <v>4171</v>
      </c>
    </row>
    <row r="1755" spans="1:5" x14ac:dyDescent="0.3">
      <c r="A1755" s="66">
        <v>41852</v>
      </c>
      <c r="B1755" s="68">
        <v>0.22916666666666666</v>
      </c>
      <c r="C1755" t="s">
        <v>119</v>
      </c>
      <c r="D1755">
        <v>31.6</v>
      </c>
      <c r="E1755">
        <v>4125</v>
      </c>
    </row>
    <row r="1756" spans="1:5" x14ac:dyDescent="0.3">
      <c r="A1756" s="66">
        <v>41852</v>
      </c>
      <c r="B1756" s="68">
        <v>0.23958333333333334</v>
      </c>
      <c r="C1756" t="s">
        <v>119</v>
      </c>
      <c r="D1756">
        <v>31.59</v>
      </c>
      <c r="E1756">
        <v>4065</v>
      </c>
    </row>
    <row r="1757" spans="1:5" x14ac:dyDescent="0.3">
      <c r="A1757" s="66">
        <v>41852</v>
      </c>
      <c r="B1757" s="68">
        <v>0.25</v>
      </c>
      <c r="C1757" t="s">
        <v>119</v>
      </c>
      <c r="D1757">
        <v>31.61</v>
      </c>
      <c r="E1757">
        <v>4156</v>
      </c>
    </row>
    <row r="1758" spans="1:5" x14ac:dyDescent="0.3">
      <c r="A1758" s="66">
        <v>41852</v>
      </c>
      <c r="B1758" s="68">
        <v>0.26041666666666669</v>
      </c>
      <c r="C1758" t="s">
        <v>119</v>
      </c>
      <c r="D1758">
        <v>31.6</v>
      </c>
      <c r="E1758">
        <v>3803</v>
      </c>
    </row>
    <row r="1759" spans="1:5" x14ac:dyDescent="0.3">
      <c r="A1759" s="66">
        <v>41852</v>
      </c>
      <c r="B1759" s="68">
        <v>0.27083333333333331</v>
      </c>
      <c r="C1759" t="s">
        <v>119</v>
      </c>
      <c r="D1759">
        <v>31.54</v>
      </c>
      <c r="E1759">
        <v>3817</v>
      </c>
    </row>
    <row r="1760" spans="1:5" x14ac:dyDescent="0.3">
      <c r="A1760" s="66">
        <v>41852</v>
      </c>
      <c r="B1760" s="68">
        <v>0.28125</v>
      </c>
      <c r="C1760" t="s">
        <v>119</v>
      </c>
      <c r="D1760">
        <v>31.53</v>
      </c>
      <c r="E1760">
        <v>3926</v>
      </c>
    </row>
    <row r="1761" spans="1:5" x14ac:dyDescent="0.3">
      <c r="A1761" s="66">
        <v>41852</v>
      </c>
      <c r="B1761" s="68">
        <v>0.29166666666666669</v>
      </c>
      <c r="C1761" t="s">
        <v>119</v>
      </c>
      <c r="D1761">
        <v>31.5</v>
      </c>
      <c r="E1761">
        <v>3913</v>
      </c>
    </row>
    <row r="1762" spans="1:5" x14ac:dyDescent="0.3">
      <c r="A1762" s="66">
        <v>41852</v>
      </c>
      <c r="B1762" s="68">
        <v>0.30208333333333331</v>
      </c>
      <c r="C1762" t="s">
        <v>119</v>
      </c>
      <c r="D1762">
        <v>31.44</v>
      </c>
      <c r="E1762">
        <v>3959</v>
      </c>
    </row>
    <row r="1763" spans="1:5" x14ac:dyDescent="0.3">
      <c r="A1763" s="66">
        <v>41852</v>
      </c>
      <c r="B1763" s="68">
        <v>0.3125</v>
      </c>
      <c r="C1763" t="s">
        <v>119</v>
      </c>
      <c r="D1763">
        <v>31.35</v>
      </c>
      <c r="E1763">
        <v>3964</v>
      </c>
    </row>
    <row r="1764" spans="1:5" x14ac:dyDescent="0.3">
      <c r="A1764" s="66">
        <v>41852</v>
      </c>
      <c r="B1764" s="68">
        <v>0.32291666666666669</v>
      </c>
      <c r="C1764" t="s">
        <v>119</v>
      </c>
      <c r="D1764">
        <v>31.39</v>
      </c>
      <c r="E1764">
        <v>3818</v>
      </c>
    </row>
    <row r="1765" spans="1:5" x14ac:dyDescent="0.3">
      <c r="A1765" s="66">
        <v>41852</v>
      </c>
      <c r="B1765" s="68">
        <v>0.33333333333333331</v>
      </c>
      <c r="C1765" t="s">
        <v>119</v>
      </c>
      <c r="D1765">
        <v>31.34</v>
      </c>
      <c r="E1765">
        <v>3481</v>
      </c>
    </row>
    <row r="1766" spans="1:5" x14ac:dyDescent="0.3">
      <c r="A1766" s="66">
        <v>41852</v>
      </c>
      <c r="B1766" s="68">
        <v>0.34375</v>
      </c>
      <c r="C1766" t="s">
        <v>119</v>
      </c>
      <c r="D1766">
        <v>31.2</v>
      </c>
      <c r="E1766">
        <v>3117</v>
      </c>
    </row>
    <row r="1767" spans="1:5" x14ac:dyDescent="0.3">
      <c r="A1767" s="66">
        <v>41852</v>
      </c>
      <c r="B1767" s="68">
        <v>0.35416666666666669</v>
      </c>
      <c r="C1767" t="s">
        <v>119</v>
      </c>
      <c r="D1767">
        <v>31.24</v>
      </c>
      <c r="E1767">
        <v>2908</v>
      </c>
    </row>
    <row r="1768" spans="1:5" x14ac:dyDescent="0.3">
      <c r="A1768" s="66">
        <v>41852</v>
      </c>
      <c r="B1768" s="68">
        <v>0.36458333333333331</v>
      </c>
      <c r="C1768" t="s">
        <v>119</v>
      </c>
      <c r="D1768">
        <v>31.33</v>
      </c>
      <c r="E1768">
        <v>2764</v>
      </c>
    </row>
    <row r="1769" spans="1:5" x14ac:dyDescent="0.3">
      <c r="A1769" s="66">
        <v>41852</v>
      </c>
      <c r="B1769" s="68">
        <v>0.375</v>
      </c>
      <c r="C1769" t="s">
        <v>119</v>
      </c>
      <c r="D1769">
        <v>31.44</v>
      </c>
      <c r="E1769">
        <v>2755</v>
      </c>
    </row>
    <row r="1770" spans="1:5" x14ac:dyDescent="0.3">
      <c r="A1770" s="66">
        <v>41852</v>
      </c>
      <c r="B1770" s="68">
        <v>0.38541666666666669</v>
      </c>
      <c r="C1770" t="s">
        <v>119</v>
      </c>
      <c r="D1770">
        <v>31.51</v>
      </c>
      <c r="E1770">
        <v>2803</v>
      </c>
    </row>
    <row r="1771" spans="1:5" x14ac:dyDescent="0.3">
      <c r="A1771" s="66">
        <v>41852</v>
      </c>
      <c r="B1771" s="68">
        <v>0.39583333333333331</v>
      </c>
      <c r="C1771" t="s">
        <v>119</v>
      </c>
      <c r="D1771">
        <v>31.57</v>
      </c>
      <c r="E1771">
        <v>2725</v>
      </c>
    </row>
    <row r="1772" spans="1:5" x14ac:dyDescent="0.3">
      <c r="A1772" s="66">
        <v>41852</v>
      </c>
      <c r="B1772" s="68">
        <v>0.40625</v>
      </c>
      <c r="C1772" t="s">
        <v>119</v>
      </c>
      <c r="D1772">
        <v>31.56</v>
      </c>
      <c r="E1772">
        <v>2614</v>
      </c>
    </row>
    <row r="1773" spans="1:5" x14ac:dyDescent="0.3">
      <c r="A1773" s="66">
        <v>41852</v>
      </c>
      <c r="B1773" s="68">
        <v>0.41666666666666669</v>
      </c>
      <c r="C1773" t="s">
        <v>119</v>
      </c>
      <c r="D1773">
        <v>31.57</v>
      </c>
      <c r="E1773">
        <v>2332</v>
      </c>
    </row>
    <row r="1774" spans="1:5" x14ac:dyDescent="0.3">
      <c r="A1774" s="66">
        <v>41852</v>
      </c>
      <c r="B1774" s="68">
        <v>0.42708333333333331</v>
      </c>
      <c r="C1774" t="s">
        <v>119</v>
      </c>
      <c r="D1774">
        <v>31.7</v>
      </c>
      <c r="E1774">
        <v>2032</v>
      </c>
    </row>
    <row r="1775" spans="1:5" x14ac:dyDescent="0.3">
      <c r="A1775" s="66">
        <v>41852</v>
      </c>
      <c r="B1775" s="68">
        <v>0.4375</v>
      </c>
      <c r="C1775" t="s">
        <v>119</v>
      </c>
      <c r="D1775">
        <v>31.81</v>
      </c>
      <c r="E1775">
        <v>1900</v>
      </c>
    </row>
    <row r="1776" spans="1:5" x14ac:dyDescent="0.3">
      <c r="A1776" s="66">
        <v>41852</v>
      </c>
      <c r="B1776" s="68">
        <v>0.44791666666666669</v>
      </c>
      <c r="C1776" t="s">
        <v>119</v>
      </c>
      <c r="D1776">
        <v>31.91</v>
      </c>
      <c r="E1776">
        <v>1592</v>
      </c>
    </row>
    <row r="1777" spans="1:5" x14ac:dyDescent="0.3">
      <c r="A1777" s="66">
        <v>41852</v>
      </c>
      <c r="B1777" s="68">
        <v>0.45833333333333331</v>
      </c>
      <c r="C1777" t="s">
        <v>119</v>
      </c>
      <c r="D1777">
        <v>32.020000000000003</v>
      </c>
      <c r="E1777">
        <v>1471</v>
      </c>
    </row>
    <row r="1778" spans="1:5" x14ac:dyDescent="0.3">
      <c r="A1778" s="66">
        <v>41852</v>
      </c>
      <c r="B1778" s="68">
        <v>0.46875</v>
      </c>
      <c r="C1778" t="s">
        <v>119</v>
      </c>
      <c r="D1778">
        <v>32.21</v>
      </c>
      <c r="E1778">
        <v>1413</v>
      </c>
    </row>
    <row r="1779" spans="1:5" x14ac:dyDescent="0.3">
      <c r="A1779" s="66">
        <v>41852</v>
      </c>
      <c r="B1779" s="68">
        <v>0.47916666666666669</v>
      </c>
      <c r="C1779" t="s">
        <v>119</v>
      </c>
      <c r="D1779">
        <v>32.43</v>
      </c>
      <c r="E1779">
        <v>1450</v>
      </c>
    </row>
    <row r="1780" spans="1:5" x14ac:dyDescent="0.3">
      <c r="A1780" s="66">
        <v>41852</v>
      </c>
      <c r="B1780" s="68">
        <v>0.48958333333333331</v>
      </c>
      <c r="C1780" t="s">
        <v>119</v>
      </c>
      <c r="D1780">
        <v>32.4</v>
      </c>
      <c r="E1780">
        <v>1511</v>
      </c>
    </row>
    <row r="1781" spans="1:5" x14ac:dyDescent="0.3">
      <c r="A1781" s="66">
        <v>41852</v>
      </c>
      <c r="B1781" s="68">
        <v>0.5</v>
      </c>
      <c r="C1781" t="s">
        <v>120</v>
      </c>
      <c r="D1781">
        <v>32.409999999999997</v>
      </c>
      <c r="E1781">
        <v>1569</v>
      </c>
    </row>
    <row r="1782" spans="1:5" x14ac:dyDescent="0.3">
      <c r="A1782" s="66">
        <v>41852</v>
      </c>
      <c r="B1782" s="68">
        <v>0.51041666666666663</v>
      </c>
      <c r="C1782" t="s">
        <v>120</v>
      </c>
      <c r="D1782">
        <v>32.42</v>
      </c>
      <c r="E1782">
        <v>1567</v>
      </c>
    </row>
    <row r="1783" spans="1:5" x14ac:dyDescent="0.3">
      <c r="A1783" s="66">
        <v>41852</v>
      </c>
      <c r="B1783" s="68">
        <v>0.52083333333333337</v>
      </c>
      <c r="C1783" t="s">
        <v>120</v>
      </c>
      <c r="D1783">
        <v>32.33</v>
      </c>
      <c r="E1783">
        <v>1603</v>
      </c>
    </row>
    <row r="1784" spans="1:5" x14ac:dyDescent="0.3">
      <c r="A1784" s="66">
        <v>41852</v>
      </c>
      <c r="B1784" s="68">
        <v>0.53125</v>
      </c>
      <c r="C1784" t="s">
        <v>120</v>
      </c>
      <c r="D1784">
        <v>32.11</v>
      </c>
      <c r="E1784">
        <v>1548</v>
      </c>
    </row>
    <row r="1785" spans="1:5" x14ac:dyDescent="0.3">
      <c r="A1785" s="66">
        <v>41852</v>
      </c>
      <c r="B1785" s="68">
        <v>4.1666666666666664E-2</v>
      </c>
      <c r="C1785" t="s">
        <v>120</v>
      </c>
      <c r="D1785">
        <v>32.42</v>
      </c>
      <c r="E1785">
        <v>1410</v>
      </c>
    </row>
    <row r="1786" spans="1:5" x14ac:dyDescent="0.3">
      <c r="A1786" s="66">
        <v>41852</v>
      </c>
      <c r="B1786" s="68">
        <v>5.2083333333333336E-2</v>
      </c>
      <c r="C1786" t="s">
        <v>120</v>
      </c>
      <c r="D1786">
        <v>32.68</v>
      </c>
      <c r="E1786">
        <v>1397</v>
      </c>
    </row>
    <row r="1787" spans="1:5" x14ac:dyDescent="0.3">
      <c r="A1787" s="66">
        <v>41852</v>
      </c>
      <c r="B1787" s="68">
        <v>6.25E-2</v>
      </c>
      <c r="C1787" t="s">
        <v>120</v>
      </c>
      <c r="D1787">
        <v>32.69</v>
      </c>
      <c r="E1787">
        <v>1457</v>
      </c>
    </row>
    <row r="1788" spans="1:5" x14ac:dyDescent="0.3">
      <c r="A1788" s="66">
        <v>41852</v>
      </c>
      <c r="B1788" s="68">
        <v>7.2916666666666671E-2</v>
      </c>
      <c r="C1788" t="s">
        <v>120</v>
      </c>
      <c r="D1788">
        <v>32.299999999999997</v>
      </c>
      <c r="E1788">
        <v>1605</v>
      </c>
    </row>
    <row r="1789" spans="1:5" x14ac:dyDescent="0.3">
      <c r="A1789" s="66">
        <v>41852</v>
      </c>
      <c r="B1789" s="68">
        <v>8.3333333333333329E-2</v>
      </c>
      <c r="C1789" t="s">
        <v>120</v>
      </c>
      <c r="D1789">
        <v>32.35</v>
      </c>
      <c r="E1789">
        <v>1808</v>
      </c>
    </row>
    <row r="1790" spans="1:5" x14ac:dyDescent="0.3">
      <c r="A1790" s="66">
        <v>41852</v>
      </c>
      <c r="B1790" s="68">
        <v>9.375E-2</v>
      </c>
      <c r="C1790" t="s">
        <v>120</v>
      </c>
      <c r="D1790">
        <v>32.61</v>
      </c>
      <c r="E1790">
        <v>1861</v>
      </c>
    </row>
    <row r="1791" spans="1:5" x14ac:dyDescent="0.3">
      <c r="A1791" s="66">
        <v>41852</v>
      </c>
      <c r="B1791" s="68">
        <v>0.10416666666666667</v>
      </c>
      <c r="C1791" t="s">
        <v>120</v>
      </c>
      <c r="D1791">
        <v>32.590000000000003</v>
      </c>
      <c r="E1791">
        <v>1764</v>
      </c>
    </row>
    <row r="1792" spans="1:5" x14ac:dyDescent="0.3">
      <c r="A1792" s="66">
        <v>41852</v>
      </c>
      <c r="B1792" s="68">
        <v>0.11458333333333333</v>
      </c>
      <c r="C1792" t="s">
        <v>120</v>
      </c>
      <c r="D1792">
        <v>32.58</v>
      </c>
      <c r="E1792">
        <v>1776</v>
      </c>
    </row>
    <row r="1793" spans="1:5" x14ac:dyDescent="0.3">
      <c r="A1793" s="66">
        <v>41852</v>
      </c>
      <c r="B1793" s="68">
        <v>0.125</v>
      </c>
      <c r="C1793" t="s">
        <v>120</v>
      </c>
      <c r="D1793">
        <v>32.67</v>
      </c>
      <c r="E1793">
        <v>2054</v>
      </c>
    </row>
    <row r="1794" spans="1:5" x14ac:dyDescent="0.3">
      <c r="A1794" s="66">
        <v>41852</v>
      </c>
      <c r="B1794" s="68">
        <v>0.13541666666666666</v>
      </c>
      <c r="C1794" t="s">
        <v>120</v>
      </c>
      <c r="D1794">
        <v>32.97</v>
      </c>
      <c r="E1794">
        <v>2221</v>
      </c>
    </row>
    <row r="1795" spans="1:5" x14ac:dyDescent="0.3">
      <c r="A1795" s="66">
        <v>41852</v>
      </c>
      <c r="B1795" s="68">
        <v>0.14583333333333334</v>
      </c>
      <c r="C1795" t="s">
        <v>120</v>
      </c>
      <c r="D1795">
        <v>33.119999999999997</v>
      </c>
      <c r="E1795">
        <v>1908</v>
      </c>
    </row>
    <row r="1796" spans="1:5" x14ac:dyDescent="0.3">
      <c r="A1796" s="66">
        <v>41852</v>
      </c>
      <c r="B1796" s="68">
        <v>0.15625</v>
      </c>
      <c r="C1796" t="s">
        <v>120</v>
      </c>
      <c r="D1796">
        <v>33.53</v>
      </c>
      <c r="E1796">
        <v>2033</v>
      </c>
    </row>
    <row r="1797" spans="1:5" x14ac:dyDescent="0.3">
      <c r="A1797" s="66">
        <v>41852</v>
      </c>
      <c r="B1797" s="68">
        <v>0.16666666666666666</v>
      </c>
      <c r="C1797" t="s">
        <v>120</v>
      </c>
      <c r="D1797">
        <v>33.409999999999997</v>
      </c>
      <c r="E1797">
        <v>2132</v>
      </c>
    </row>
    <row r="1798" spans="1:5" x14ac:dyDescent="0.3">
      <c r="A1798" s="66">
        <v>41852</v>
      </c>
      <c r="B1798" s="68">
        <v>0.17708333333333334</v>
      </c>
      <c r="C1798" t="s">
        <v>120</v>
      </c>
      <c r="D1798">
        <v>33.28</v>
      </c>
      <c r="E1798">
        <v>2121</v>
      </c>
    </row>
    <row r="1799" spans="1:5" x14ac:dyDescent="0.3">
      <c r="A1799" s="66">
        <v>41852</v>
      </c>
      <c r="B1799" s="68">
        <v>0.1875</v>
      </c>
      <c r="C1799" t="s">
        <v>120</v>
      </c>
      <c r="D1799">
        <v>33.19</v>
      </c>
      <c r="E1799">
        <v>2364</v>
      </c>
    </row>
    <row r="1800" spans="1:5" x14ac:dyDescent="0.3">
      <c r="A1800" s="66">
        <v>41852</v>
      </c>
      <c r="B1800" s="68">
        <v>0.19791666666666666</v>
      </c>
      <c r="C1800" t="s">
        <v>120</v>
      </c>
      <c r="D1800">
        <v>33</v>
      </c>
      <c r="E1800">
        <v>2471</v>
      </c>
    </row>
    <row r="1801" spans="1:5" x14ac:dyDescent="0.3">
      <c r="A1801" s="66">
        <v>41852</v>
      </c>
      <c r="B1801" s="68">
        <v>0.20833333333333334</v>
      </c>
      <c r="C1801" t="s">
        <v>120</v>
      </c>
      <c r="D1801">
        <v>33.03</v>
      </c>
      <c r="E1801">
        <v>2823</v>
      </c>
    </row>
    <row r="1802" spans="1:5" x14ac:dyDescent="0.3">
      <c r="A1802" s="66">
        <v>41852</v>
      </c>
      <c r="B1802" s="68">
        <v>0.21875</v>
      </c>
      <c r="C1802" t="s">
        <v>120</v>
      </c>
      <c r="D1802">
        <v>33.17</v>
      </c>
      <c r="E1802">
        <v>2684</v>
      </c>
    </row>
    <row r="1803" spans="1:5" x14ac:dyDescent="0.3">
      <c r="A1803" s="66">
        <v>41852</v>
      </c>
      <c r="B1803" s="68">
        <v>0.22916666666666666</v>
      </c>
      <c r="C1803" t="s">
        <v>120</v>
      </c>
      <c r="D1803">
        <v>33.340000000000003</v>
      </c>
      <c r="E1803">
        <v>2637</v>
      </c>
    </row>
    <row r="1804" spans="1:5" x14ac:dyDescent="0.3">
      <c r="A1804" s="66">
        <v>41852</v>
      </c>
      <c r="B1804" s="68">
        <v>0.23958333333333334</v>
      </c>
      <c r="C1804" t="s">
        <v>120</v>
      </c>
      <c r="D1804">
        <v>33.200000000000003</v>
      </c>
      <c r="E1804">
        <v>2561</v>
      </c>
    </row>
    <row r="1805" spans="1:5" x14ac:dyDescent="0.3">
      <c r="A1805" s="66">
        <v>41852</v>
      </c>
      <c r="B1805" s="68">
        <v>0.25</v>
      </c>
      <c r="C1805" t="s">
        <v>120</v>
      </c>
      <c r="D1805">
        <v>33.26</v>
      </c>
      <c r="E1805">
        <v>2809</v>
      </c>
    </row>
    <row r="1806" spans="1:5" x14ac:dyDescent="0.3">
      <c r="A1806" s="66">
        <v>41852</v>
      </c>
      <c r="B1806" s="68">
        <v>0.26041666666666669</v>
      </c>
      <c r="C1806" t="s">
        <v>120</v>
      </c>
      <c r="D1806">
        <v>33.130000000000003</v>
      </c>
      <c r="E1806">
        <v>2759</v>
      </c>
    </row>
    <row r="1807" spans="1:5" x14ac:dyDescent="0.3">
      <c r="A1807" s="66">
        <v>41852</v>
      </c>
      <c r="B1807" s="68">
        <v>0.27083333333333331</v>
      </c>
      <c r="C1807" t="s">
        <v>120</v>
      </c>
      <c r="D1807">
        <v>33.1</v>
      </c>
      <c r="E1807">
        <v>2455</v>
      </c>
    </row>
    <row r="1808" spans="1:5" x14ac:dyDescent="0.3">
      <c r="A1808" s="66">
        <v>41852</v>
      </c>
      <c r="B1808" s="68">
        <v>0.28125</v>
      </c>
      <c r="C1808" t="s">
        <v>120</v>
      </c>
      <c r="D1808">
        <v>32.909999999999997</v>
      </c>
      <c r="E1808">
        <v>2330</v>
      </c>
    </row>
    <row r="1809" spans="1:5" x14ac:dyDescent="0.3">
      <c r="A1809" s="66">
        <v>41852</v>
      </c>
      <c r="B1809" s="68">
        <v>0.29166666666666669</v>
      </c>
      <c r="C1809" t="s">
        <v>120</v>
      </c>
      <c r="D1809">
        <v>32.89</v>
      </c>
      <c r="E1809">
        <v>2529</v>
      </c>
    </row>
    <row r="1810" spans="1:5" x14ac:dyDescent="0.3">
      <c r="A1810" s="66">
        <v>41852</v>
      </c>
      <c r="B1810" s="68">
        <v>0.30208333333333331</v>
      </c>
      <c r="C1810" t="s">
        <v>120</v>
      </c>
      <c r="D1810">
        <v>32.89</v>
      </c>
      <c r="E1810">
        <v>2250</v>
      </c>
    </row>
    <row r="1811" spans="1:5" x14ac:dyDescent="0.3">
      <c r="A1811" s="66">
        <v>41852</v>
      </c>
      <c r="B1811" s="68">
        <v>0.3125</v>
      </c>
      <c r="C1811" t="s">
        <v>120</v>
      </c>
      <c r="D1811">
        <v>32.799999999999997</v>
      </c>
      <c r="E1811">
        <v>1951</v>
      </c>
    </row>
    <row r="1812" spans="1:5" x14ac:dyDescent="0.3">
      <c r="A1812" s="66">
        <v>41852</v>
      </c>
      <c r="B1812" s="68">
        <v>0.32291666666666669</v>
      </c>
      <c r="C1812" t="s">
        <v>120</v>
      </c>
      <c r="D1812">
        <v>32.86</v>
      </c>
      <c r="E1812">
        <v>1861</v>
      </c>
    </row>
    <row r="1813" spans="1:5" x14ac:dyDescent="0.3">
      <c r="A1813" s="66">
        <v>41852</v>
      </c>
      <c r="B1813" s="68">
        <v>0.33333333333333331</v>
      </c>
      <c r="C1813" t="s">
        <v>120</v>
      </c>
      <c r="D1813">
        <v>32.869999999999997</v>
      </c>
      <c r="E1813">
        <v>1790</v>
      </c>
    </row>
    <row r="1814" spans="1:5" x14ac:dyDescent="0.3">
      <c r="A1814" s="66">
        <v>41852</v>
      </c>
      <c r="B1814" s="68">
        <v>0.34375</v>
      </c>
      <c r="C1814" t="s">
        <v>120</v>
      </c>
      <c r="D1814">
        <v>32.82</v>
      </c>
      <c r="E1814">
        <v>1719</v>
      </c>
    </row>
    <row r="1815" spans="1:5" x14ac:dyDescent="0.3">
      <c r="A1815" s="66">
        <v>41852</v>
      </c>
      <c r="B1815" s="68">
        <v>0.35416666666666669</v>
      </c>
      <c r="C1815" t="s">
        <v>120</v>
      </c>
      <c r="D1815">
        <v>32.880000000000003</v>
      </c>
      <c r="E1815">
        <v>1658</v>
      </c>
    </row>
    <row r="1816" spans="1:5" x14ac:dyDescent="0.3">
      <c r="A1816" s="66">
        <v>41852</v>
      </c>
      <c r="B1816" s="68">
        <v>0.36458333333333331</v>
      </c>
      <c r="C1816" t="s">
        <v>120</v>
      </c>
      <c r="D1816">
        <v>32.9</v>
      </c>
      <c r="E1816">
        <v>1649</v>
      </c>
    </row>
    <row r="1817" spans="1:5" x14ac:dyDescent="0.3">
      <c r="A1817" s="66">
        <v>41852</v>
      </c>
      <c r="B1817" s="68">
        <v>0.375</v>
      </c>
      <c r="C1817" t="s">
        <v>120</v>
      </c>
      <c r="D1817">
        <v>32.89</v>
      </c>
      <c r="E1817">
        <v>1652</v>
      </c>
    </row>
    <row r="1818" spans="1:5" x14ac:dyDescent="0.3">
      <c r="A1818" s="66">
        <v>41852</v>
      </c>
      <c r="B1818" s="68">
        <v>0.38541666666666669</v>
      </c>
      <c r="C1818" t="s">
        <v>120</v>
      </c>
      <c r="D1818">
        <v>32.840000000000003</v>
      </c>
      <c r="E1818">
        <v>1672</v>
      </c>
    </row>
    <row r="1819" spans="1:5" x14ac:dyDescent="0.3">
      <c r="A1819" s="66">
        <v>41852</v>
      </c>
      <c r="B1819" s="68">
        <v>0.39583333333333331</v>
      </c>
      <c r="C1819" t="s">
        <v>120</v>
      </c>
      <c r="D1819">
        <v>32.799999999999997</v>
      </c>
      <c r="E1819">
        <v>1727</v>
      </c>
    </row>
    <row r="1820" spans="1:5" x14ac:dyDescent="0.3">
      <c r="A1820" s="66">
        <v>41852</v>
      </c>
      <c r="B1820" s="68">
        <v>0.40625</v>
      </c>
      <c r="C1820" t="s">
        <v>120</v>
      </c>
      <c r="D1820">
        <v>32.659999999999997</v>
      </c>
      <c r="E1820">
        <v>1833</v>
      </c>
    </row>
    <row r="1821" spans="1:5" x14ac:dyDescent="0.3">
      <c r="A1821" s="66">
        <v>41852</v>
      </c>
      <c r="B1821" s="68">
        <v>0.41666666666666669</v>
      </c>
      <c r="C1821" t="s">
        <v>120</v>
      </c>
      <c r="D1821">
        <v>32.56</v>
      </c>
      <c r="E1821">
        <v>1923</v>
      </c>
    </row>
    <row r="1822" spans="1:5" x14ac:dyDescent="0.3">
      <c r="A1822" s="66">
        <v>41852</v>
      </c>
      <c r="B1822" s="68">
        <v>0.42708333333333331</v>
      </c>
      <c r="C1822" t="s">
        <v>120</v>
      </c>
      <c r="D1822">
        <v>32.5</v>
      </c>
      <c r="E1822">
        <v>1962</v>
      </c>
    </row>
    <row r="1823" spans="1:5" x14ac:dyDescent="0.3">
      <c r="A1823" s="66">
        <v>41852</v>
      </c>
      <c r="B1823" s="68">
        <v>0.4375</v>
      </c>
      <c r="C1823" t="s">
        <v>120</v>
      </c>
      <c r="D1823">
        <v>32.42</v>
      </c>
      <c r="E1823">
        <v>1952</v>
      </c>
    </row>
    <row r="1824" spans="1:5" x14ac:dyDescent="0.3">
      <c r="A1824" s="66">
        <v>41852</v>
      </c>
      <c r="B1824" s="68">
        <v>0.44791666666666669</v>
      </c>
      <c r="C1824" t="s">
        <v>120</v>
      </c>
      <c r="D1824">
        <v>32.32</v>
      </c>
      <c r="E1824">
        <v>1951</v>
      </c>
    </row>
    <row r="1825" spans="1:5" x14ac:dyDescent="0.3">
      <c r="A1825" s="66">
        <v>41852</v>
      </c>
      <c r="B1825" s="68">
        <v>0.45833333333333331</v>
      </c>
      <c r="C1825" t="s">
        <v>120</v>
      </c>
      <c r="D1825">
        <v>32.31</v>
      </c>
      <c r="E1825">
        <v>1968</v>
      </c>
    </row>
    <row r="1826" spans="1:5" x14ac:dyDescent="0.3">
      <c r="A1826" s="66">
        <v>41852</v>
      </c>
      <c r="B1826" s="68">
        <v>0.46875</v>
      </c>
      <c r="C1826" t="s">
        <v>120</v>
      </c>
      <c r="D1826">
        <v>32.26</v>
      </c>
      <c r="E1826">
        <v>1955</v>
      </c>
    </row>
    <row r="1827" spans="1:5" x14ac:dyDescent="0.3">
      <c r="A1827" s="66">
        <v>41852</v>
      </c>
      <c r="B1827" s="68">
        <v>0.47916666666666669</v>
      </c>
      <c r="C1827" t="s">
        <v>120</v>
      </c>
      <c r="D1827">
        <v>32.15</v>
      </c>
      <c r="E1827">
        <v>1880</v>
      </c>
    </row>
    <row r="1828" spans="1:5" x14ac:dyDescent="0.3">
      <c r="A1828" s="66">
        <v>41852</v>
      </c>
      <c r="B1828" s="68">
        <v>0.48958333333333331</v>
      </c>
      <c r="C1828" t="s">
        <v>120</v>
      </c>
      <c r="D1828">
        <v>32.14</v>
      </c>
      <c r="E1828">
        <v>1869</v>
      </c>
    </row>
    <row r="1829" spans="1:5" x14ac:dyDescent="0.3">
      <c r="A1829" s="66">
        <v>41853</v>
      </c>
      <c r="B1829" s="68">
        <v>0.5</v>
      </c>
      <c r="C1829" t="s">
        <v>119</v>
      </c>
      <c r="D1829">
        <v>32.1</v>
      </c>
      <c r="E1829">
        <v>1876</v>
      </c>
    </row>
    <row r="1830" spans="1:5" x14ac:dyDescent="0.3">
      <c r="A1830" s="66">
        <v>41853</v>
      </c>
      <c r="B1830" s="68">
        <v>0.51041666666666663</v>
      </c>
      <c r="C1830" t="s">
        <v>119</v>
      </c>
      <c r="D1830">
        <v>32.090000000000003</v>
      </c>
      <c r="E1830">
        <v>1859</v>
      </c>
    </row>
    <row r="1831" spans="1:5" x14ac:dyDescent="0.3">
      <c r="A1831" s="66">
        <v>41853</v>
      </c>
      <c r="B1831" s="68">
        <v>0.52083333333333337</v>
      </c>
      <c r="C1831" t="s">
        <v>119</v>
      </c>
      <c r="D1831">
        <v>32.03</v>
      </c>
      <c r="E1831">
        <v>1839</v>
      </c>
    </row>
    <row r="1832" spans="1:5" x14ac:dyDescent="0.3">
      <c r="A1832" s="66">
        <v>41853</v>
      </c>
      <c r="B1832" s="68">
        <v>0.53125</v>
      </c>
      <c r="C1832" t="s">
        <v>119</v>
      </c>
      <c r="D1832">
        <v>32.01</v>
      </c>
      <c r="E1832">
        <v>1838</v>
      </c>
    </row>
    <row r="1833" spans="1:5" x14ac:dyDescent="0.3">
      <c r="A1833" s="66">
        <v>41853</v>
      </c>
      <c r="B1833" s="68">
        <v>4.1666666666666664E-2</v>
      </c>
      <c r="C1833" t="s">
        <v>119</v>
      </c>
      <c r="D1833">
        <v>31.97</v>
      </c>
      <c r="E1833">
        <v>1814</v>
      </c>
    </row>
    <row r="1834" spans="1:5" x14ac:dyDescent="0.3">
      <c r="A1834" s="66">
        <v>41853</v>
      </c>
      <c r="B1834" s="68">
        <v>5.2083333333333336E-2</v>
      </c>
      <c r="C1834" t="s">
        <v>119</v>
      </c>
      <c r="D1834">
        <v>31.95</v>
      </c>
      <c r="E1834">
        <v>1791</v>
      </c>
    </row>
    <row r="1835" spans="1:5" x14ac:dyDescent="0.3">
      <c r="A1835" s="66">
        <v>41853</v>
      </c>
      <c r="B1835" s="68">
        <v>6.25E-2</v>
      </c>
      <c r="C1835" t="s">
        <v>119</v>
      </c>
      <c r="D1835">
        <v>31.93</v>
      </c>
      <c r="E1835">
        <v>1708</v>
      </c>
    </row>
    <row r="1836" spans="1:5" x14ac:dyDescent="0.3">
      <c r="A1836" s="66">
        <v>41853</v>
      </c>
      <c r="B1836" s="68">
        <v>7.2916666666666671E-2</v>
      </c>
      <c r="C1836" t="s">
        <v>119</v>
      </c>
      <c r="D1836">
        <v>31.9</v>
      </c>
      <c r="E1836">
        <v>1664</v>
      </c>
    </row>
    <row r="1837" spans="1:5" x14ac:dyDescent="0.3">
      <c r="A1837" s="66">
        <v>41853</v>
      </c>
      <c r="B1837" s="68">
        <v>8.3333333333333329E-2</v>
      </c>
      <c r="C1837" t="s">
        <v>119</v>
      </c>
      <c r="D1837">
        <v>31.85</v>
      </c>
      <c r="E1837">
        <v>1637</v>
      </c>
    </row>
    <row r="1838" spans="1:5" x14ac:dyDescent="0.3">
      <c r="A1838" s="66">
        <v>41853</v>
      </c>
      <c r="B1838" s="68">
        <v>9.375E-2</v>
      </c>
      <c r="C1838" t="s">
        <v>119</v>
      </c>
      <c r="D1838">
        <v>31.81</v>
      </c>
      <c r="E1838">
        <v>1600</v>
      </c>
    </row>
    <row r="1839" spans="1:5" x14ac:dyDescent="0.3">
      <c r="A1839" s="66">
        <v>41853</v>
      </c>
      <c r="B1839" s="68">
        <v>0.10416666666666667</v>
      </c>
      <c r="C1839" t="s">
        <v>119</v>
      </c>
      <c r="D1839">
        <v>31.76</v>
      </c>
      <c r="E1839">
        <v>1646</v>
      </c>
    </row>
    <row r="1840" spans="1:5" x14ac:dyDescent="0.3">
      <c r="A1840" s="66">
        <v>41853</v>
      </c>
      <c r="B1840" s="68">
        <v>0.11458333333333333</v>
      </c>
      <c r="C1840" t="s">
        <v>119</v>
      </c>
      <c r="D1840">
        <v>31.78</v>
      </c>
      <c r="E1840">
        <v>1668</v>
      </c>
    </row>
    <row r="1841" spans="1:5" x14ac:dyDescent="0.3">
      <c r="A1841" s="66">
        <v>41853</v>
      </c>
      <c r="B1841" s="68">
        <v>0.125</v>
      </c>
      <c r="C1841" t="s">
        <v>119</v>
      </c>
      <c r="D1841">
        <v>31.73</v>
      </c>
      <c r="E1841">
        <v>1665</v>
      </c>
    </row>
    <row r="1842" spans="1:5" x14ac:dyDescent="0.3">
      <c r="A1842" s="66">
        <v>41853</v>
      </c>
      <c r="B1842" s="68">
        <v>0.13541666666666666</v>
      </c>
      <c r="C1842" t="s">
        <v>119</v>
      </c>
      <c r="D1842">
        <v>31.68</v>
      </c>
      <c r="E1842">
        <v>2217</v>
      </c>
    </row>
    <row r="1843" spans="1:5" x14ac:dyDescent="0.3">
      <c r="A1843" s="66">
        <v>41853</v>
      </c>
      <c r="B1843" s="68">
        <v>0.14583333333333334</v>
      </c>
      <c r="C1843" t="s">
        <v>119</v>
      </c>
      <c r="D1843">
        <v>31.66</v>
      </c>
      <c r="E1843">
        <v>2825</v>
      </c>
    </row>
    <row r="1844" spans="1:5" x14ac:dyDescent="0.3">
      <c r="A1844" s="66">
        <v>41853</v>
      </c>
      <c r="B1844" s="68">
        <v>0.15625</v>
      </c>
      <c r="C1844" t="s">
        <v>119</v>
      </c>
      <c r="D1844">
        <v>31.66</v>
      </c>
      <c r="E1844">
        <v>2856</v>
      </c>
    </row>
    <row r="1845" spans="1:5" x14ac:dyDescent="0.3">
      <c r="A1845" s="66">
        <v>41853</v>
      </c>
      <c r="B1845" s="68">
        <v>0.16666666666666666</v>
      </c>
      <c r="C1845" t="s">
        <v>119</v>
      </c>
      <c r="D1845">
        <v>31.6</v>
      </c>
      <c r="E1845">
        <v>2778</v>
      </c>
    </row>
    <row r="1846" spans="1:5" x14ac:dyDescent="0.3">
      <c r="A1846" s="66">
        <v>41853</v>
      </c>
      <c r="B1846" s="68">
        <v>0.17708333333333334</v>
      </c>
      <c r="C1846" t="s">
        <v>119</v>
      </c>
      <c r="D1846">
        <v>31.49</v>
      </c>
      <c r="E1846">
        <v>3240</v>
      </c>
    </row>
    <row r="1847" spans="1:5" x14ac:dyDescent="0.3">
      <c r="A1847" s="66">
        <v>41853</v>
      </c>
      <c r="B1847" s="68">
        <v>0.1875</v>
      </c>
      <c r="C1847" t="s">
        <v>119</v>
      </c>
      <c r="D1847">
        <v>31.54</v>
      </c>
      <c r="E1847">
        <v>3787</v>
      </c>
    </row>
    <row r="1848" spans="1:5" x14ac:dyDescent="0.3">
      <c r="A1848" s="66">
        <v>41853</v>
      </c>
      <c r="B1848" s="68">
        <v>0.19791666666666666</v>
      </c>
      <c r="C1848" t="s">
        <v>119</v>
      </c>
      <c r="D1848">
        <v>31.53</v>
      </c>
      <c r="E1848">
        <v>3977</v>
      </c>
    </row>
    <row r="1849" spans="1:5" x14ac:dyDescent="0.3">
      <c r="A1849" s="66">
        <v>41853</v>
      </c>
      <c r="B1849" s="68">
        <v>0.20833333333333334</v>
      </c>
      <c r="C1849" t="s">
        <v>119</v>
      </c>
      <c r="D1849">
        <v>31.53</v>
      </c>
      <c r="E1849">
        <v>4070</v>
      </c>
    </row>
    <row r="1850" spans="1:5" x14ac:dyDescent="0.3">
      <c r="A1850" s="66">
        <v>41853</v>
      </c>
      <c r="B1850" s="68">
        <v>0.21875</v>
      </c>
      <c r="C1850" t="s">
        <v>119</v>
      </c>
      <c r="D1850">
        <v>31.51</v>
      </c>
      <c r="E1850">
        <v>4045</v>
      </c>
    </row>
    <row r="1851" spans="1:5" x14ac:dyDescent="0.3">
      <c r="A1851" s="66">
        <v>41853</v>
      </c>
      <c r="B1851" s="68">
        <v>0.22916666666666666</v>
      </c>
      <c r="C1851" t="s">
        <v>119</v>
      </c>
      <c r="D1851">
        <v>31.44</v>
      </c>
      <c r="E1851">
        <v>4089</v>
      </c>
    </row>
    <row r="1852" spans="1:5" x14ac:dyDescent="0.3">
      <c r="A1852" s="66">
        <v>41853</v>
      </c>
      <c r="B1852" s="68">
        <v>0.23958333333333334</v>
      </c>
      <c r="C1852" t="s">
        <v>119</v>
      </c>
      <c r="D1852">
        <v>31.39</v>
      </c>
      <c r="E1852">
        <v>3986</v>
      </c>
    </row>
    <row r="1853" spans="1:5" x14ac:dyDescent="0.3">
      <c r="A1853" s="66">
        <v>41853</v>
      </c>
      <c r="B1853" s="68">
        <v>0.25</v>
      </c>
      <c r="C1853" t="s">
        <v>119</v>
      </c>
      <c r="D1853">
        <v>31.35</v>
      </c>
      <c r="E1853">
        <v>3621</v>
      </c>
    </row>
    <row r="1854" spans="1:5" x14ac:dyDescent="0.3">
      <c r="A1854" s="66">
        <v>41853</v>
      </c>
      <c r="B1854" s="68">
        <v>0.26041666666666669</v>
      </c>
      <c r="C1854" t="s">
        <v>119</v>
      </c>
      <c r="D1854">
        <v>31.29</v>
      </c>
      <c r="E1854">
        <v>3207</v>
      </c>
    </row>
    <row r="1855" spans="1:5" x14ac:dyDescent="0.3">
      <c r="A1855" s="66">
        <v>41853</v>
      </c>
      <c r="B1855" s="68">
        <v>0.27083333333333331</v>
      </c>
      <c r="C1855" t="s">
        <v>119</v>
      </c>
      <c r="D1855">
        <v>31.2</v>
      </c>
      <c r="E1855">
        <v>3151</v>
      </c>
    </row>
    <row r="1856" spans="1:5" x14ac:dyDescent="0.3">
      <c r="A1856" s="66">
        <v>41853</v>
      </c>
      <c r="B1856" s="68">
        <v>0.28125</v>
      </c>
      <c r="C1856" t="s">
        <v>119</v>
      </c>
      <c r="D1856">
        <v>31.18</v>
      </c>
      <c r="E1856">
        <v>3096</v>
      </c>
    </row>
    <row r="1857" spans="1:5" x14ac:dyDescent="0.3">
      <c r="A1857" s="66">
        <v>41853</v>
      </c>
      <c r="B1857" s="68">
        <v>0.29166666666666669</v>
      </c>
      <c r="C1857" t="s">
        <v>119</v>
      </c>
      <c r="D1857">
        <v>31.16</v>
      </c>
      <c r="E1857">
        <v>2968</v>
      </c>
    </row>
    <row r="1858" spans="1:5" x14ac:dyDescent="0.3">
      <c r="A1858" s="66">
        <v>41853</v>
      </c>
      <c r="B1858" s="68">
        <v>0.30208333333333331</v>
      </c>
      <c r="C1858" t="s">
        <v>119</v>
      </c>
      <c r="D1858">
        <v>31.14</v>
      </c>
      <c r="E1858">
        <v>2859</v>
      </c>
    </row>
    <row r="1859" spans="1:5" x14ac:dyDescent="0.3">
      <c r="A1859" s="66">
        <v>41853</v>
      </c>
      <c r="B1859" s="68">
        <v>0.3125</v>
      </c>
      <c r="C1859" t="s">
        <v>119</v>
      </c>
      <c r="D1859">
        <v>31.09</v>
      </c>
      <c r="E1859">
        <v>2801</v>
      </c>
    </row>
    <row r="1860" spans="1:5" x14ac:dyDescent="0.3">
      <c r="A1860" s="66">
        <v>41853</v>
      </c>
      <c r="B1860" s="68">
        <v>0.32291666666666669</v>
      </c>
      <c r="C1860" t="s">
        <v>119</v>
      </c>
      <c r="D1860">
        <v>31.03</v>
      </c>
      <c r="E1860">
        <v>2696</v>
      </c>
    </row>
    <row r="1861" spans="1:5" x14ac:dyDescent="0.3">
      <c r="A1861" s="66">
        <v>41853</v>
      </c>
      <c r="B1861" s="68">
        <v>0.33333333333333331</v>
      </c>
      <c r="C1861" t="s">
        <v>119</v>
      </c>
      <c r="D1861">
        <v>31.06</v>
      </c>
      <c r="E1861">
        <v>2712</v>
      </c>
    </row>
    <row r="1862" spans="1:5" x14ac:dyDescent="0.3">
      <c r="A1862" s="66">
        <v>41853</v>
      </c>
      <c r="B1862" s="68">
        <v>0.34375</v>
      </c>
      <c r="C1862" t="s">
        <v>119</v>
      </c>
      <c r="D1862">
        <v>31.06</v>
      </c>
      <c r="E1862">
        <v>2747</v>
      </c>
    </row>
    <row r="1863" spans="1:5" x14ac:dyDescent="0.3">
      <c r="A1863" s="66">
        <v>41853</v>
      </c>
      <c r="B1863" s="68">
        <v>0.35416666666666669</v>
      </c>
      <c r="C1863" t="s">
        <v>119</v>
      </c>
      <c r="D1863">
        <v>31.04</v>
      </c>
      <c r="E1863">
        <v>2575</v>
      </c>
    </row>
    <row r="1864" spans="1:5" x14ac:dyDescent="0.3">
      <c r="A1864" s="66">
        <v>41853</v>
      </c>
      <c r="B1864" s="68">
        <v>0.36458333333333331</v>
      </c>
      <c r="C1864" t="s">
        <v>119</v>
      </c>
      <c r="D1864">
        <v>31.12</v>
      </c>
      <c r="E1864">
        <v>2588</v>
      </c>
    </row>
    <row r="1865" spans="1:5" x14ac:dyDescent="0.3">
      <c r="A1865" s="66">
        <v>41853</v>
      </c>
      <c r="B1865" s="68">
        <v>0.375</v>
      </c>
      <c r="C1865" t="s">
        <v>119</v>
      </c>
      <c r="D1865">
        <v>31.27</v>
      </c>
      <c r="E1865">
        <v>2676</v>
      </c>
    </row>
    <row r="1866" spans="1:5" x14ac:dyDescent="0.3">
      <c r="A1866" s="66">
        <v>41853</v>
      </c>
      <c r="B1866" s="68">
        <v>0.38541666666666669</v>
      </c>
      <c r="C1866" t="s">
        <v>119</v>
      </c>
      <c r="D1866">
        <v>31.35</v>
      </c>
      <c r="E1866">
        <v>2744</v>
      </c>
    </row>
    <row r="1867" spans="1:5" x14ac:dyDescent="0.3">
      <c r="A1867" s="66">
        <v>41853</v>
      </c>
      <c r="B1867" s="68">
        <v>0.39583333333333331</v>
      </c>
      <c r="C1867" t="s">
        <v>119</v>
      </c>
      <c r="D1867">
        <v>31.44</v>
      </c>
      <c r="E1867">
        <v>2810</v>
      </c>
    </row>
    <row r="1868" spans="1:5" x14ac:dyDescent="0.3">
      <c r="A1868" s="66">
        <v>41853</v>
      </c>
      <c r="B1868" s="68">
        <v>0.40625</v>
      </c>
      <c r="C1868" t="s">
        <v>119</v>
      </c>
      <c r="D1868">
        <v>31.44</v>
      </c>
      <c r="E1868">
        <v>2744</v>
      </c>
    </row>
    <row r="1869" spans="1:5" x14ac:dyDescent="0.3">
      <c r="A1869" s="66">
        <v>41853</v>
      </c>
      <c r="B1869" s="68">
        <v>0.41666666666666669</v>
      </c>
      <c r="C1869" t="s">
        <v>119</v>
      </c>
      <c r="D1869">
        <v>31.49</v>
      </c>
      <c r="E1869">
        <v>2532</v>
      </c>
    </row>
    <row r="1870" spans="1:5" x14ac:dyDescent="0.3">
      <c r="A1870" s="66">
        <v>41853</v>
      </c>
      <c r="B1870" s="68">
        <v>0.42708333333333331</v>
      </c>
      <c r="C1870" t="s">
        <v>119</v>
      </c>
      <c r="D1870">
        <v>31.59</v>
      </c>
      <c r="E1870">
        <v>2444</v>
      </c>
    </row>
    <row r="1871" spans="1:5" x14ac:dyDescent="0.3">
      <c r="A1871" s="66">
        <v>41853</v>
      </c>
      <c r="B1871" s="68">
        <v>0.4375</v>
      </c>
      <c r="C1871" t="s">
        <v>119</v>
      </c>
      <c r="D1871">
        <v>31.72</v>
      </c>
      <c r="E1871">
        <v>2386</v>
      </c>
    </row>
    <row r="1872" spans="1:5" x14ac:dyDescent="0.3">
      <c r="A1872" s="66">
        <v>41853</v>
      </c>
      <c r="B1872" s="68">
        <v>0.44791666666666669</v>
      </c>
      <c r="C1872" t="s">
        <v>119</v>
      </c>
      <c r="D1872">
        <v>31.84</v>
      </c>
      <c r="E1872">
        <v>2167</v>
      </c>
    </row>
    <row r="1873" spans="1:5" x14ac:dyDescent="0.3">
      <c r="A1873" s="66">
        <v>41853</v>
      </c>
      <c r="B1873" s="68">
        <v>0.45833333333333331</v>
      </c>
      <c r="C1873" t="s">
        <v>119</v>
      </c>
      <c r="D1873">
        <v>32</v>
      </c>
      <c r="E1873">
        <v>1961</v>
      </c>
    </row>
    <row r="1874" spans="1:5" x14ac:dyDescent="0.3">
      <c r="A1874" s="66">
        <v>41853</v>
      </c>
      <c r="B1874" s="68">
        <v>0.46875</v>
      </c>
      <c r="C1874" t="s">
        <v>119</v>
      </c>
      <c r="D1874">
        <v>32.14</v>
      </c>
      <c r="E1874">
        <v>1853</v>
      </c>
    </row>
    <row r="1875" spans="1:5" x14ac:dyDescent="0.3">
      <c r="A1875" s="66">
        <v>41853</v>
      </c>
      <c r="B1875" s="68">
        <v>0.47916666666666669</v>
      </c>
      <c r="C1875" t="s">
        <v>119</v>
      </c>
      <c r="D1875">
        <v>32.33</v>
      </c>
      <c r="E1875">
        <v>1753</v>
      </c>
    </row>
    <row r="1876" spans="1:5" x14ac:dyDescent="0.3">
      <c r="A1876" s="66">
        <v>41853</v>
      </c>
      <c r="B1876" s="68">
        <v>0.48958333333333331</v>
      </c>
      <c r="C1876" t="s">
        <v>119</v>
      </c>
      <c r="D1876">
        <v>32.46</v>
      </c>
      <c r="E1876">
        <v>1710</v>
      </c>
    </row>
    <row r="1877" spans="1:5" x14ac:dyDescent="0.3">
      <c r="A1877" s="66">
        <v>41853</v>
      </c>
      <c r="B1877" s="68">
        <v>0.5</v>
      </c>
      <c r="C1877" t="s">
        <v>120</v>
      </c>
      <c r="D1877">
        <v>32.58</v>
      </c>
      <c r="E1877">
        <v>1692</v>
      </c>
    </row>
    <row r="1878" spans="1:5" x14ac:dyDescent="0.3">
      <c r="A1878" s="66">
        <v>41853</v>
      </c>
      <c r="B1878" s="68">
        <v>0.51041666666666663</v>
      </c>
      <c r="C1878" t="s">
        <v>120</v>
      </c>
      <c r="D1878">
        <v>32.71</v>
      </c>
      <c r="E1878">
        <v>1681</v>
      </c>
    </row>
    <row r="1879" spans="1:5" x14ac:dyDescent="0.3">
      <c r="A1879" s="66">
        <v>41853</v>
      </c>
      <c r="B1879" s="68">
        <v>0.52083333333333337</v>
      </c>
      <c r="C1879" t="s">
        <v>120</v>
      </c>
      <c r="D1879">
        <v>32.880000000000003</v>
      </c>
      <c r="E1879">
        <v>1637</v>
      </c>
    </row>
    <row r="1880" spans="1:5" x14ac:dyDescent="0.3">
      <c r="A1880" s="66">
        <v>41853</v>
      </c>
      <c r="B1880" s="68">
        <v>0.53125</v>
      </c>
      <c r="C1880" t="s">
        <v>120</v>
      </c>
      <c r="D1880">
        <v>33.11</v>
      </c>
      <c r="E1880">
        <v>1591</v>
      </c>
    </row>
    <row r="1881" spans="1:5" x14ac:dyDescent="0.3">
      <c r="A1881" s="66">
        <v>41853</v>
      </c>
      <c r="B1881" s="68">
        <v>4.1666666666666664E-2</v>
      </c>
      <c r="C1881" t="s">
        <v>120</v>
      </c>
      <c r="D1881">
        <v>33.33</v>
      </c>
      <c r="E1881">
        <v>1527</v>
      </c>
    </row>
    <row r="1882" spans="1:5" x14ac:dyDescent="0.3">
      <c r="A1882" s="66">
        <v>41853</v>
      </c>
      <c r="B1882" s="68">
        <v>5.2083333333333336E-2</v>
      </c>
      <c r="C1882" t="s">
        <v>120</v>
      </c>
      <c r="D1882">
        <v>33.57</v>
      </c>
      <c r="E1882">
        <v>1418</v>
      </c>
    </row>
    <row r="1883" spans="1:5" x14ac:dyDescent="0.3">
      <c r="A1883" s="66">
        <v>41853</v>
      </c>
      <c r="B1883" s="68">
        <v>6.25E-2</v>
      </c>
      <c r="C1883" t="s">
        <v>120</v>
      </c>
      <c r="D1883">
        <v>33.909999999999997</v>
      </c>
      <c r="E1883">
        <v>1371</v>
      </c>
    </row>
    <row r="1884" spans="1:5" x14ac:dyDescent="0.3">
      <c r="A1884" s="66">
        <v>41853</v>
      </c>
      <c r="B1884" s="68">
        <v>7.2916666666666671E-2</v>
      </c>
      <c r="C1884" t="s">
        <v>120</v>
      </c>
      <c r="D1884">
        <v>34.119999999999997</v>
      </c>
      <c r="E1884">
        <v>1316</v>
      </c>
    </row>
    <row r="1885" spans="1:5" x14ac:dyDescent="0.3">
      <c r="A1885" s="66">
        <v>41853</v>
      </c>
      <c r="B1885" s="68">
        <v>8.3333333333333329E-2</v>
      </c>
      <c r="C1885" t="s">
        <v>120</v>
      </c>
      <c r="D1885">
        <v>34.369999999999997</v>
      </c>
      <c r="E1885">
        <v>1316</v>
      </c>
    </row>
    <row r="1886" spans="1:5" x14ac:dyDescent="0.3">
      <c r="A1886" s="66">
        <v>41853</v>
      </c>
      <c r="B1886" s="68">
        <v>9.375E-2</v>
      </c>
      <c r="C1886" t="s">
        <v>120</v>
      </c>
      <c r="D1886">
        <v>34.51</v>
      </c>
      <c r="E1886">
        <v>1310</v>
      </c>
    </row>
    <row r="1887" spans="1:5" x14ac:dyDescent="0.3">
      <c r="A1887" s="66">
        <v>41853</v>
      </c>
      <c r="B1887" s="68">
        <v>0.10416666666666667</v>
      </c>
      <c r="C1887" t="s">
        <v>120</v>
      </c>
      <c r="D1887">
        <v>34.69</v>
      </c>
      <c r="E1887">
        <v>1290</v>
      </c>
    </row>
    <row r="1888" spans="1:5" x14ac:dyDescent="0.3">
      <c r="A1888" s="66">
        <v>41853</v>
      </c>
      <c r="B1888" s="68">
        <v>0.11458333333333333</v>
      </c>
      <c r="C1888" t="s">
        <v>120</v>
      </c>
      <c r="D1888">
        <v>34.880000000000003</v>
      </c>
      <c r="E1888">
        <v>1266</v>
      </c>
    </row>
    <row r="1889" spans="1:5" x14ac:dyDescent="0.3">
      <c r="A1889" s="66">
        <v>41853</v>
      </c>
      <c r="B1889" s="68">
        <v>0.125</v>
      </c>
      <c r="C1889" t="s">
        <v>120</v>
      </c>
      <c r="D1889">
        <v>34.96</v>
      </c>
      <c r="E1889">
        <v>1234</v>
      </c>
    </row>
    <row r="1890" spans="1:5" x14ac:dyDescent="0.3">
      <c r="A1890" s="66">
        <v>41853</v>
      </c>
      <c r="B1890" s="68">
        <v>0.13541666666666666</v>
      </c>
      <c r="C1890" t="s">
        <v>120</v>
      </c>
      <c r="D1890">
        <v>35.11</v>
      </c>
      <c r="E1890">
        <v>1910</v>
      </c>
    </row>
    <row r="1891" spans="1:5" x14ac:dyDescent="0.3">
      <c r="A1891" s="66">
        <v>41853</v>
      </c>
      <c r="B1891" s="68">
        <v>0.14583333333333334</v>
      </c>
      <c r="C1891" t="s">
        <v>120</v>
      </c>
      <c r="D1891">
        <v>33.92</v>
      </c>
      <c r="E1891">
        <v>2033</v>
      </c>
    </row>
    <row r="1892" spans="1:5" x14ac:dyDescent="0.3">
      <c r="A1892" s="66">
        <v>41853</v>
      </c>
      <c r="B1892" s="68">
        <v>0.15625</v>
      </c>
      <c r="C1892" t="s">
        <v>120</v>
      </c>
      <c r="D1892">
        <v>34.04</v>
      </c>
      <c r="E1892">
        <v>2141</v>
      </c>
    </row>
    <row r="1893" spans="1:5" x14ac:dyDescent="0.3">
      <c r="A1893" s="66">
        <v>41853</v>
      </c>
      <c r="B1893" s="68">
        <v>0.16666666666666666</v>
      </c>
      <c r="C1893" t="s">
        <v>120</v>
      </c>
      <c r="D1893">
        <v>34.229999999999997</v>
      </c>
      <c r="E1893">
        <v>3167</v>
      </c>
    </row>
    <row r="1894" spans="1:5" x14ac:dyDescent="0.3">
      <c r="A1894" s="66">
        <v>41853</v>
      </c>
      <c r="B1894" s="68">
        <v>0.17708333333333334</v>
      </c>
      <c r="C1894" t="s">
        <v>120</v>
      </c>
      <c r="D1894">
        <v>33.159999999999997</v>
      </c>
      <c r="E1894">
        <v>2678</v>
      </c>
    </row>
    <row r="1895" spans="1:5" x14ac:dyDescent="0.3">
      <c r="A1895" s="66">
        <v>41853</v>
      </c>
      <c r="B1895" s="68">
        <v>0.1875</v>
      </c>
      <c r="C1895" t="s">
        <v>120</v>
      </c>
      <c r="D1895">
        <v>33.82</v>
      </c>
      <c r="E1895">
        <v>2576</v>
      </c>
    </row>
    <row r="1896" spans="1:5" x14ac:dyDescent="0.3">
      <c r="A1896" s="66">
        <v>41853</v>
      </c>
      <c r="B1896" s="68">
        <v>0.19791666666666666</v>
      </c>
      <c r="C1896" t="s">
        <v>120</v>
      </c>
      <c r="D1896">
        <v>33.99</v>
      </c>
      <c r="E1896">
        <v>2263</v>
      </c>
    </row>
    <row r="1897" spans="1:5" x14ac:dyDescent="0.3">
      <c r="A1897" s="66">
        <v>41853</v>
      </c>
      <c r="B1897" s="68">
        <v>0.20833333333333334</v>
      </c>
      <c r="C1897" t="s">
        <v>120</v>
      </c>
      <c r="D1897">
        <v>34.29</v>
      </c>
      <c r="E1897">
        <v>1872</v>
      </c>
    </row>
    <row r="1898" spans="1:5" x14ac:dyDescent="0.3">
      <c r="A1898" s="66">
        <v>41853</v>
      </c>
      <c r="B1898" s="68">
        <v>0.21875</v>
      </c>
      <c r="C1898" t="s">
        <v>120</v>
      </c>
      <c r="D1898">
        <v>34.54</v>
      </c>
      <c r="E1898">
        <v>1711</v>
      </c>
    </row>
    <row r="1899" spans="1:5" x14ac:dyDescent="0.3">
      <c r="A1899" s="66">
        <v>41853</v>
      </c>
      <c r="B1899" s="68">
        <v>0.22916666666666666</v>
      </c>
      <c r="C1899" t="s">
        <v>120</v>
      </c>
      <c r="D1899">
        <v>34.46</v>
      </c>
      <c r="E1899">
        <v>3279</v>
      </c>
    </row>
    <row r="1900" spans="1:5" x14ac:dyDescent="0.3">
      <c r="A1900" s="66">
        <v>41853</v>
      </c>
      <c r="B1900" s="68">
        <v>0.23958333333333334</v>
      </c>
      <c r="C1900" t="s">
        <v>120</v>
      </c>
      <c r="D1900">
        <v>33.479999999999997</v>
      </c>
      <c r="E1900">
        <v>3237</v>
      </c>
    </row>
    <row r="1901" spans="1:5" x14ac:dyDescent="0.3">
      <c r="A1901" s="66">
        <v>41853</v>
      </c>
      <c r="B1901" s="68">
        <v>0.25</v>
      </c>
      <c r="C1901" t="s">
        <v>120</v>
      </c>
      <c r="D1901">
        <v>33.630000000000003</v>
      </c>
      <c r="E1901">
        <v>4656</v>
      </c>
    </row>
    <row r="1902" spans="1:5" x14ac:dyDescent="0.3">
      <c r="A1902" s="66">
        <v>41853</v>
      </c>
      <c r="B1902" s="68">
        <v>0.26041666666666669</v>
      </c>
      <c r="C1902" t="s">
        <v>120</v>
      </c>
      <c r="D1902">
        <v>32.78</v>
      </c>
      <c r="E1902">
        <v>4730</v>
      </c>
    </row>
    <row r="1903" spans="1:5" x14ac:dyDescent="0.3">
      <c r="A1903" s="66">
        <v>41853</v>
      </c>
      <c r="B1903" s="68">
        <v>0.27083333333333331</v>
      </c>
      <c r="C1903" t="s">
        <v>120</v>
      </c>
      <c r="D1903">
        <v>32.700000000000003</v>
      </c>
      <c r="E1903">
        <v>5154</v>
      </c>
    </row>
    <row r="1904" spans="1:5" x14ac:dyDescent="0.3">
      <c r="A1904" s="66">
        <v>41853</v>
      </c>
      <c r="B1904" s="68">
        <v>0.28125</v>
      </c>
      <c r="C1904" t="s">
        <v>120</v>
      </c>
      <c r="D1904">
        <v>32.47</v>
      </c>
      <c r="E1904">
        <v>4529</v>
      </c>
    </row>
    <row r="1905" spans="1:5" x14ac:dyDescent="0.3">
      <c r="A1905" s="66">
        <v>41853</v>
      </c>
      <c r="B1905" s="68">
        <v>0.29166666666666669</v>
      </c>
      <c r="C1905" t="s">
        <v>120</v>
      </c>
      <c r="D1905">
        <v>32.82</v>
      </c>
      <c r="E1905">
        <v>4369</v>
      </c>
    </row>
    <row r="1906" spans="1:5" x14ac:dyDescent="0.3">
      <c r="A1906" s="66">
        <v>41853</v>
      </c>
      <c r="B1906" s="68">
        <v>0.30208333333333331</v>
      </c>
      <c r="C1906" t="s">
        <v>120</v>
      </c>
      <c r="D1906">
        <v>32.880000000000003</v>
      </c>
      <c r="E1906">
        <v>4558</v>
      </c>
    </row>
    <row r="1907" spans="1:5" x14ac:dyDescent="0.3">
      <c r="A1907" s="66">
        <v>41853</v>
      </c>
      <c r="B1907" s="68">
        <v>0.3125</v>
      </c>
      <c r="C1907" t="s">
        <v>120</v>
      </c>
      <c r="D1907">
        <v>32.700000000000003</v>
      </c>
      <c r="E1907">
        <v>4515</v>
      </c>
    </row>
    <row r="1908" spans="1:5" x14ac:dyDescent="0.3">
      <c r="A1908" s="66">
        <v>41853</v>
      </c>
      <c r="B1908" s="68">
        <v>0.32291666666666669</v>
      </c>
      <c r="C1908" t="s">
        <v>120</v>
      </c>
      <c r="D1908">
        <v>32.71</v>
      </c>
      <c r="E1908">
        <v>4549</v>
      </c>
    </row>
    <row r="1909" spans="1:5" x14ac:dyDescent="0.3">
      <c r="A1909" s="66">
        <v>41853</v>
      </c>
      <c r="B1909" s="68">
        <v>0.33333333333333331</v>
      </c>
      <c r="C1909" t="s">
        <v>120</v>
      </c>
      <c r="D1909">
        <v>32.67</v>
      </c>
      <c r="E1909">
        <v>4385</v>
      </c>
    </row>
    <row r="1910" spans="1:5" x14ac:dyDescent="0.3">
      <c r="A1910" s="66">
        <v>41853</v>
      </c>
      <c r="B1910" s="68">
        <v>0.34375</v>
      </c>
      <c r="C1910" t="s">
        <v>120</v>
      </c>
      <c r="D1910">
        <v>32.64</v>
      </c>
      <c r="E1910">
        <v>4299</v>
      </c>
    </row>
    <row r="1911" spans="1:5" x14ac:dyDescent="0.3">
      <c r="A1911" s="66">
        <v>41853</v>
      </c>
      <c r="B1911" s="68">
        <v>0.35416666666666669</v>
      </c>
      <c r="C1911" t="s">
        <v>120</v>
      </c>
      <c r="D1911">
        <v>32.58</v>
      </c>
      <c r="E1911">
        <v>3893</v>
      </c>
    </row>
    <row r="1912" spans="1:5" x14ac:dyDescent="0.3">
      <c r="A1912" s="66">
        <v>41853</v>
      </c>
      <c r="B1912" s="68">
        <v>0.36458333333333331</v>
      </c>
      <c r="C1912" t="s">
        <v>120</v>
      </c>
      <c r="D1912">
        <v>32.65</v>
      </c>
      <c r="E1912">
        <v>3543</v>
      </c>
    </row>
    <row r="1913" spans="1:5" x14ac:dyDescent="0.3">
      <c r="A1913" s="66">
        <v>41853</v>
      </c>
      <c r="B1913" s="68">
        <v>0.375</v>
      </c>
      <c r="C1913" t="s">
        <v>120</v>
      </c>
      <c r="D1913">
        <v>32.57</v>
      </c>
      <c r="E1913">
        <v>3441</v>
      </c>
    </row>
    <row r="1914" spans="1:5" x14ac:dyDescent="0.3">
      <c r="A1914" s="66">
        <v>41853</v>
      </c>
      <c r="B1914" s="68">
        <v>0.38541666666666669</v>
      </c>
      <c r="C1914" t="s">
        <v>120</v>
      </c>
      <c r="D1914">
        <v>32.56</v>
      </c>
      <c r="E1914">
        <v>3331</v>
      </c>
    </row>
    <row r="1915" spans="1:5" x14ac:dyDescent="0.3">
      <c r="A1915" s="66">
        <v>41853</v>
      </c>
      <c r="B1915" s="68">
        <v>0.39583333333333331</v>
      </c>
      <c r="C1915" t="s">
        <v>120</v>
      </c>
      <c r="D1915">
        <v>32.520000000000003</v>
      </c>
      <c r="E1915">
        <v>3273</v>
      </c>
    </row>
    <row r="1916" spans="1:5" x14ac:dyDescent="0.3">
      <c r="A1916" s="66">
        <v>41853</v>
      </c>
      <c r="B1916" s="68">
        <v>0.40625</v>
      </c>
      <c r="C1916" t="s">
        <v>120</v>
      </c>
      <c r="D1916">
        <v>32.42</v>
      </c>
      <c r="E1916">
        <v>3171</v>
      </c>
    </row>
    <row r="1917" spans="1:5" x14ac:dyDescent="0.3">
      <c r="A1917" s="66">
        <v>41853</v>
      </c>
      <c r="B1917" s="68">
        <v>0.41666666666666669</v>
      </c>
      <c r="C1917" t="s">
        <v>120</v>
      </c>
      <c r="D1917">
        <v>32.42</v>
      </c>
      <c r="E1917">
        <v>2997</v>
      </c>
    </row>
    <row r="1918" spans="1:5" x14ac:dyDescent="0.3">
      <c r="A1918" s="66">
        <v>41853</v>
      </c>
      <c r="B1918" s="68">
        <v>0.42708333333333331</v>
      </c>
      <c r="C1918" t="s">
        <v>120</v>
      </c>
      <c r="D1918">
        <v>32.46</v>
      </c>
      <c r="E1918">
        <v>2837</v>
      </c>
    </row>
    <row r="1919" spans="1:5" x14ac:dyDescent="0.3">
      <c r="A1919" s="66">
        <v>41853</v>
      </c>
      <c r="B1919" s="68">
        <v>0.4375</v>
      </c>
      <c r="C1919" t="s">
        <v>120</v>
      </c>
      <c r="D1919">
        <v>32.53</v>
      </c>
      <c r="E1919">
        <v>2651</v>
      </c>
    </row>
    <row r="1920" spans="1:5" x14ac:dyDescent="0.3">
      <c r="A1920" s="66">
        <v>41853</v>
      </c>
      <c r="B1920" s="68">
        <v>0.44791666666666669</v>
      </c>
      <c r="C1920" t="s">
        <v>120</v>
      </c>
      <c r="D1920">
        <v>32.46</v>
      </c>
      <c r="E1920">
        <v>2593</v>
      </c>
    </row>
    <row r="1921" spans="1:5" x14ac:dyDescent="0.3">
      <c r="A1921" s="66">
        <v>41853</v>
      </c>
      <c r="B1921" s="68">
        <v>0.45833333333333331</v>
      </c>
      <c r="C1921" t="s">
        <v>120</v>
      </c>
      <c r="D1921">
        <v>32.380000000000003</v>
      </c>
      <c r="E1921">
        <v>2479</v>
      </c>
    </row>
    <row r="1922" spans="1:5" x14ac:dyDescent="0.3">
      <c r="A1922" s="66">
        <v>41853</v>
      </c>
      <c r="B1922" s="68">
        <v>0.46875</v>
      </c>
      <c r="C1922" t="s">
        <v>120</v>
      </c>
      <c r="D1922">
        <v>32.33</v>
      </c>
      <c r="E1922">
        <v>2420</v>
      </c>
    </row>
    <row r="1923" spans="1:5" x14ac:dyDescent="0.3">
      <c r="A1923" s="66">
        <v>41853</v>
      </c>
      <c r="B1923" s="68">
        <v>0.47916666666666669</v>
      </c>
      <c r="C1923" t="s">
        <v>120</v>
      </c>
      <c r="D1923">
        <v>32.31</v>
      </c>
      <c r="E1923">
        <v>2331</v>
      </c>
    </row>
    <row r="1924" spans="1:5" x14ac:dyDescent="0.3">
      <c r="A1924" s="66">
        <v>41853</v>
      </c>
      <c r="B1924" s="68">
        <v>0.48958333333333331</v>
      </c>
      <c r="C1924" t="s">
        <v>120</v>
      </c>
      <c r="D1924">
        <v>32.270000000000003</v>
      </c>
      <c r="E1924">
        <v>2285</v>
      </c>
    </row>
    <row r="1925" spans="1:5" x14ac:dyDescent="0.3">
      <c r="A1925" s="66">
        <v>41854</v>
      </c>
      <c r="B1925" s="68">
        <v>0.5</v>
      </c>
      <c r="C1925" t="s">
        <v>119</v>
      </c>
      <c r="D1925">
        <v>32.25</v>
      </c>
      <c r="E1925">
        <v>2322</v>
      </c>
    </row>
    <row r="1926" spans="1:5" x14ac:dyDescent="0.3">
      <c r="A1926" s="66">
        <v>41854</v>
      </c>
      <c r="B1926" s="68">
        <v>0.51041666666666663</v>
      </c>
      <c r="C1926" t="s">
        <v>119</v>
      </c>
      <c r="D1926">
        <v>32.26</v>
      </c>
      <c r="E1926">
        <v>2378</v>
      </c>
    </row>
    <row r="1927" spans="1:5" x14ac:dyDescent="0.3">
      <c r="A1927" s="66">
        <v>41854</v>
      </c>
      <c r="B1927" s="68">
        <v>0.52083333333333337</v>
      </c>
      <c r="C1927" t="s">
        <v>119</v>
      </c>
      <c r="D1927">
        <v>32.19</v>
      </c>
      <c r="E1927">
        <v>2396</v>
      </c>
    </row>
    <row r="1928" spans="1:5" x14ac:dyDescent="0.3">
      <c r="A1928" s="66">
        <v>41854</v>
      </c>
      <c r="B1928" s="68">
        <v>0.53125</v>
      </c>
      <c r="C1928" t="s">
        <v>119</v>
      </c>
      <c r="D1928">
        <v>32.119999999999997</v>
      </c>
      <c r="E1928">
        <v>2335</v>
      </c>
    </row>
    <row r="1929" spans="1:5" x14ac:dyDescent="0.3">
      <c r="A1929" s="66">
        <v>41854</v>
      </c>
      <c r="B1929" s="68">
        <v>4.1666666666666664E-2</v>
      </c>
      <c r="C1929" t="s">
        <v>119</v>
      </c>
      <c r="D1929">
        <v>32.11</v>
      </c>
      <c r="E1929">
        <v>2330</v>
      </c>
    </row>
    <row r="1930" spans="1:5" x14ac:dyDescent="0.3">
      <c r="A1930" s="66">
        <v>41854</v>
      </c>
      <c r="B1930" s="68">
        <v>5.2083333333333336E-2</v>
      </c>
      <c r="C1930" t="s">
        <v>119</v>
      </c>
      <c r="D1930">
        <v>32.07</v>
      </c>
      <c r="E1930">
        <v>2337</v>
      </c>
    </row>
    <row r="1931" spans="1:5" x14ac:dyDescent="0.3">
      <c r="A1931" s="66">
        <v>41854</v>
      </c>
      <c r="B1931" s="68">
        <v>6.25E-2</v>
      </c>
      <c r="C1931" t="s">
        <v>119</v>
      </c>
      <c r="D1931">
        <v>32.04</v>
      </c>
      <c r="E1931">
        <v>2361</v>
      </c>
    </row>
    <row r="1932" spans="1:5" x14ac:dyDescent="0.3">
      <c r="A1932" s="66">
        <v>41854</v>
      </c>
      <c r="B1932" s="68">
        <v>7.2916666666666671E-2</v>
      </c>
      <c r="C1932" t="s">
        <v>119</v>
      </c>
      <c r="D1932">
        <v>32.01</v>
      </c>
      <c r="E1932">
        <v>2351</v>
      </c>
    </row>
    <row r="1933" spans="1:5" x14ac:dyDescent="0.3">
      <c r="A1933" s="66">
        <v>41854</v>
      </c>
      <c r="B1933" s="68">
        <v>8.3333333333333329E-2</v>
      </c>
      <c r="C1933" t="s">
        <v>119</v>
      </c>
      <c r="D1933">
        <v>31.99</v>
      </c>
      <c r="E1933">
        <v>2347</v>
      </c>
    </row>
    <row r="1934" spans="1:5" x14ac:dyDescent="0.3">
      <c r="A1934" s="66">
        <v>41854</v>
      </c>
      <c r="B1934" s="68">
        <v>9.375E-2</v>
      </c>
      <c r="C1934" t="s">
        <v>119</v>
      </c>
      <c r="D1934">
        <v>31.99</v>
      </c>
      <c r="E1934">
        <v>2360</v>
      </c>
    </row>
    <row r="1935" spans="1:5" x14ac:dyDescent="0.3">
      <c r="A1935" s="66">
        <v>41854</v>
      </c>
      <c r="B1935" s="68">
        <v>0.10416666666666667</v>
      </c>
      <c r="C1935" t="s">
        <v>119</v>
      </c>
      <c r="D1935">
        <v>31.96</v>
      </c>
      <c r="E1935">
        <v>2372</v>
      </c>
    </row>
    <row r="1936" spans="1:5" x14ac:dyDescent="0.3">
      <c r="A1936" s="66">
        <v>41854</v>
      </c>
      <c r="B1936" s="68">
        <v>0.11458333333333333</v>
      </c>
      <c r="C1936" t="s">
        <v>119</v>
      </c>
      <c r="D1936">
        <v>31.93</v>
      </c>
      <c r="E1936">
        <v>2369</v>
      </c>
    </row>
    <row r="1937" spans="1:5" x14ac:dyDescent="0.3">
      <c r="A1937" s="66">
        <v>41854</v>
      </c>
      <c r="B1937" s="68">
        <v>0.125</v>
      </c>
      <c r="C1937" t="s">
        <v>119</v>
      </c>
      <c r="D1937">
        <v>31.86</v>
      </c>
      <c r="E1937">
        <v>2444</v>
      </c>
    </row>
    <row r="1938" spans="1:5" x14ac:dyDescent="0.3">
      <c r="A1938" s="66">
        <v>41854</v>
      </c>
      <c r="B1938" s="68">
        <v>0.13541666666666666</v>
      </c>
      <c r="C1938" t="s">
        <v>119</v>
      </c>
      <c r="D1938">
        <v>31.82</v>
      </c>
      <c r="E1938">
        <v>2507</v>
      </c>
    </row>
    <row r="1939" spans="1:5" x14ac:dyDescent="0.3">
      <c r="A1939" s="66">
        <v>41854</v>
      </c>
      <c r="B1939" s="68">
        <v>0.14583333333333334</v>
      </c>
      <c r="C1939" t="s">
        <v>119</v>
      </c>
      <c r="D1939">
        <v>31.8</v>
      </c>
      <c r="E1939">
        <v>2618</v>
      </c>
    </row>
    <row r="1940" spans="1:5" x14ac:dyDescent="0.3">
      <c r="A1940" s="66">
        <v>41854</v>
      </c>
      <c r="B1940" s="68">
        <v>0.15625</v>
      </c>
      <c r="C1940" t="s">
        <v>119</v>
      </c>
      <c r="D1940">
        <v>31.84</v>
      </c>
      <c r="E1940">
        <v>2876</v>
      </c>
    </row>
    <row r="1941" spans="1:5" x14ac:dyDescent="0.3">
      <c r="A1941" s="66">
        <v>41854</v>
      </c>
      <c r="B1941" s="68">
        <v>0.16666666666666666</v>
      </c>
      <c r="C1941" t="s">
        <v>119</v>
      </c>
      <c r="D1941">
        <v>31.8</v>
      </c>
      <c r="E1941">
        <v>2766</v>
      </c>
    </row>
    <row r="1942" spans="1:5" x14ac:dyDescent="0.3">
      <c r="A1942" s="66">
        <v>41854</v>
      </c>
      <c r="B1942" s="68">
        <v>0.17708333333333334</v>
      </c>
      <c r="C1942" t="s">
        <v>119</v>
      </c>
      <c r="D1942">
        <v>31.75</v>
      </c>
      <c r="E1942">
        <v>2748</v>
      </c>
    </row>
    <row r="1943" spans="1:5" x14ac:dyDescent="0.3">
      <c r="A1943" s="66">
        <v>41854</v>
      </c>
      <c r="B1943" s="68">
        <v>0.1875</v>
      </c>
      <c r="C1943" t="s">
        <v>119</v>
      </c>
      <c r="D1943">
        <v>31.7</v>
      </c>
      <c r="E1943">
        <v>2812</v>
      </c>
    </row>
    <row r="1944" spans="1:5" x14ac:dyDescent="0.3">
      <c r="A1944" s="66">
        <v>41854</v>
      </c>
      <c r="B1944" s="68">
        <v>0.19791666666666666</v>
      </c>
      <c r="C1944" t="s">
        <v>119</v>
      </c>
      <c r="D1944">
        <v>31.67</v>
      </c>
      <c r="E1944">
        <v>2771</v>
      </c>
    </row>
    <row r="1945" spans="1:5" x14ac:dyDescent="0.3">
      <c r="A1945" s="66">
        <v>41854</v>
      </c>
      <c r="B1945" s="68">
        <v>0.20833333333333334</v>
      </c>
      <c r="C1945" t="s">
        <v>119</v>
      </c>
      <c r="D1945">
        <v>31.62</v>
      </c>
      <c r="E1945">
        <v>3044</v>
      </c>
    </row>
    <row r="1946" spans="1:5" x14ac:dyDescent="0.3">
      <c r="A1946" s="66">
        <v>41854</v>
      </c>
      <c r="B1946" s="68">
        <v>0.21875</v>
      </c>
      <c r="C1946" t="s">
        <v>119</v>
      </c>
      <c r="D1946">
        <v>31.62</v>
      </c>
      <c r="E1946">
        <v>3087</v>
      </c>
    </row>
    <row r="1947" spans="1:5" x14ac:dyDescent="0.3">
      <c r="A1947" s="66">
        <v>41854</v>
      </c>
      <c r="B1947" s="68">
        <v>0.22916666666666666</v>
      </c>
      <c r="C1947" t="s">
        <v>119</v>
      </c>
      <c r="D1947">
        <v>31.58</v>
      </c>
      <c r="E1947">
        <v>3191</v>
      </c>
    </row>
    <row r="1948" spans="1:5" x14ac:dyDescent="0.3">
      <c r="A1948" s="66">
        <v>41854</v>
      </c>
      <c r="B1948" s="68">
        <v>0.23958333333333334</v>
      </c>
      <c r="C1948" t="s">
        <v>119</v>
      </c>
      <c r="D1948">
        <v>31.57</v>
      </c>
      <c r="E1948">
        <v>3361</v>
      </c>
    </row>
    <row r="1949" spans="1:5" x14ac:dyDescent="0.3">
      <c r="A1949" s="66">
        <v>41854</v>
      </c>
      <c r="B1949" s="68">
        <v>0.25</v>
      </c>
      <c r="C1949" t="s">
        <v>119</v>
      </c>
      <c r="D1949">
        <v>31.54</v>
      </c>
      <c r="E1949">
        <v>3453</v>
      </c>
    </row>
    <row r="1950" spans="1:5" x14ac:dyDescent="0.3">
      <c r="A1950" s="66">
        <v>41854</v>
      </c>
      <c r="B1950" s="68">
        <v>0.26041666666666669</v>
      </c>
      <c r="C1950" t="s">
        <v>119</v>
      </c>
      <c r="D1950">
        <v>31.49</v>
      </c>
      <c r="E1950">
        <v>3579</v>
      </c>
    </row>
    <row r="1951" spans="1:5" x14ac:dyDescent="0.3">
      <c r="A1951" s="66">
        <v>41854</v>
      </c>
      <c r="B1951" s="68">
        <v>0.27083333333333331</v>
      </c>
      <c r="C1951" t="s">
        <v>119</v>
      </c>
      <c r="D1951">
        <v>31.49</v>
      </c>
      <c r="E1951">
        <v>3699</v>
      </c>
    </row>
    <row r="1952" spans="1:5" x14ac:dyDescent="0.3">
      <c r="A1952" s="66">
        <v>41854</v>
      </c>
      <c r="B1952" s="68">
        <v>0.28125</v>
      </c>
      <c r="C1952" t="s">
        <v>119</v>
      </c>
      <c r="D1952">
        <v>31.49</v>
      </c>
      <c r="E1952">
        <v>3772</v>
      </c>
    </row>
    <row r="1953" spans="1:5" x14ac:dyDescent="0.3">
      <c r="A1953" s="66">
        <v>41854</v>
      </c>
      <c r="B1953" s="68">
        <v>0.29166666666666669</v>
      </c>
      <c r="C1953" t="s">
        <v>119</v>
      </c>
      <c r="D1953">
        <v>31.44</v>
      </c>
      <c r="E1953">
        <v>3653</v>
      </c>
    </row>
    <row r="1954" spans="1:5" x14ac:dyDescent="0.3">
      <c r="A1954" s="66">
        <v>41854</v>
      </c>
      <c r="B1954" s="68">
        <v>0.30208333333333331</v>
      </c>
      <c r="C1954" t="s">
        <v>119</v>
      </c>
      <c r="D1954">
        <v>31.37</v>
      </c>
      <c r="E1954">
        <v>3526</v>
      </c>
    </row>
    <row r="1955" spans="1:5" x14ac:dyDescent="0.3">
      <c r="A1955" s="66">
        <v>41854</v>
      </c>
      <c r="B1955" s="68">
        <v>0.3125</v>
      </c>
      <c r="C1955" t="s">
        <v>119</v>
      </c>
      <c r="D1955">
        <v>31.34</v>
      </c>
      <c r="E1955">
        <v>3536</v>
      </c>
    </row>
    <row r="1956" spans="1:5" x14ac:dyDescent="0.3">
      <c r="A1956" s="66">
        <v>41854</v>
      </c>
      <c r="B1956" s="68">
        <v>0.32291666666666669</v>
      </c>
      <c r="C1956" t="s">
        <v>119</v>
      </c>
      <c r="D1956">
        <v>31.3</v>
      </c>
      <c r="E1956">
        <v>3447</v>
      </c>
    </row>
    <row r="1957" spans="1:5" x14ac:dyDescent="0.3">
      <c r="A1957" s="66">
        <v>41854</v>
      </c>
      <c r="B1957" s="68">
        <v>0.33333333333333331</v>
      </c>
      <c r="C1957" t="s">
        <v>119</v>
      </c>
      <c r="D1957">
        <v>31.25</v>
      </c>
      <c r="E1957">
        <v>3381</v>
      </c>
    </row>
    <row r="1958" spans="1:5" x14ac:dyDescent="0.3">
      <c r="A1958" s="66">
        <v>41854</v>
      </c>
      <c r="B1958" s="68">
        <v>0.34375</v>
      </c>
      <c r="C1958" t="s">
        <v>119</v>
      </c>
      <c r="D1958">
        <v>31.27</v>
      </c>
      <c r="E1958">
        <v>3251</v>
      </c>
    </row>
    <row r="1959" spans="1:5" x14ac:dyDescent="0.3">
      <c r="A1959" s="66">
        <v>41854</v>
      </c>
      <c r="B1959" s="68">
        <v>0.35416666666666669</v>
      </c>
      <c r="C1959" t="s">
        <v>119</v>
      </c>
      <c r="D1959">
        <v>31.32</v>
      </c>
      <c r="E1959">
        <v>3124</v>
      </c>
    </row>
    <row r="1960" spans="1:5" x14ac:dyDescent="0.3">
      <c r="A1960" s="66">
        <v>41854</v>
      </c>
      <c r="B1960" s="68">
        <v>0.36458333333333331</v>
      </c>
      <c r="C1960" t="s">
        <v>119</v>
      </c>
      <c r="D1960">
        <v>31.35</v>
      </c>
      <c r="E1960">
        <v>3115</v>
      </c>
    </row>
    <row r="1961" spans="1:5" x14ac:dyDescent="0.3">
      <c r="A1961" s="66">
        <v>41854</v>
      </c>
      <c r="B1961" s="68">
        <v>0.375</v>
      </c>
      <c r="C1961" t="s">
        <v>119</v>
      </c>
      <c r="D1961">
        <v>31.38</v>
      </c>
      <c r="E1961">
        <v>3095</v>
      </c>
    </row>
    <row r="1962" spans="1:5" x14ac:dyDescent="0.3">
      <c r="A1962" s="66">
        <v>41854</v>
      </c>
      <c r="B1962" s="68">
        <v>0.38541666666666669</v>
      </c>
      <c r="C1962" t="s">
        <v>119</v>
      </c>
      <c r="D1962">
        <v>31.57</v>
      </c>
      <c r="E1962">
        <v>2989</v>
      </c>
    </row>
    <row r="1963" spans="1:5" x14ac:dyDescent="0.3">
      <c r="A1963" s="66">
        <v>41854</v>
      </c>
      <c r="B1963" s="68">
        <v>0.39583333333333331</v>
      </c>
      <c r="C1963" t="s">
        <v>119</v>
      </c>
      <c r="D1963">
        <v>31.65</v>
      </c>
      <c r="E1963">
        <v>2854</v>
      </c>
    </row>
    <row r="1964" spans="1:5" x14ac:dyDescent="0.3">
      <c r="A1964" s="66">
        <v>41854</v>
      </c>
      <c r="B1964" s="68">
        <v>0.40625</v>
      </c>
      <c r="C1964" t="s">
        <v>119</v>
      </c>
      <c r="D1964">
        <v>31.68</v>
      </c>
      <c r="E1964">
        <v>2860</v>
      </c>
    </row>
    <row r="1965" spans="1:5" x14ac:dyDescent="0.3">
      <c r="A1965" s="66">
        <v>41854</v>
      </c>
      <c r="B1965" s="68">
        <v>0.41666666666666669</v>
      </c>
      <c r="C1965" t="s">
        <v>119</v>
      </c>
      <c r="D1965">
        <v>31.83</v>
      </c>
      <c r="E1965">
        <v>2991</v>
      </c>
    </row>
    <row r="1966" spans="1:5" x14ac:dyDescent="0.3">
      <c r="A1966" s="66">
        <v>41854</v>
      </c>
      <c r="B1966" s="68">
        <v>0.42708333333333331</v>
      </c>
      <c r="C1966" t="s">
        <v>119</v>
      </c>
      <c r="D1966">
        <v>32.01</v>
      </c>
      <c r="E1966">
        <v>2987</v>
      </c>
    </row>
    <row r="1967" spans="1:5" x14ac:dyDescent="0.3">
      <c r="A1967" s="66">
        <v>41854</v>
      </c>
      <c r="B1967" s="68">
        <v>0.4375</v>
      </c>
      <c r="C1967" t="s">
        <v>119</v>
      </c>
      <c r="D1967">
        <v>32.18</v>
      </c>
      <c r="E1967">
        <v>3026</v>
      </c>
    </row>
    <row r="1968" spans="1:5" x14ac:dyDescent="0.3">
      <c r="A1968" s="66">
        <v>41854</v>
      </c>
      <c r="B1968" s="68">
        <v>0.44791666666666669</v>
      </c>
      <c r="C1968" t="s">
        <v>119</v>
      </c>
      <c r="D1968">
        <v>32.25</v>
      </c>
      <c r="E1968">
        <v>2928</v>
      </c>
    </row>
    <row r="1969" spans="1:5" x14ac:dyDescent="0.3">
      <c r="A1969" s="66">
        <v>41854</v>
      </c>
      <c r="B1969" s="68">
        <v>0.45833333333333331</v>
      </c>
      <c r="C1969" t="s">
        <v>119</v>
      </c>
      <c r="D1969">
        <v>32.450000000000003</v>
      </c>
      <c r="E1969">
        <v>2554</v>
      </c>
    </row>
    <row r="1970" spans="1:5" x14ac:dyDescent="0.3">
      <c r="A1970" s="66">
        <v>41854</v>
      </c>
      <c r="B1970" s="68">
        <v>0.46875</v>
      </c>
      <c r="C1970" t="s">
        <v>119</v>
      </c>
      <c r="D1970">
        <v>32.69</v>
      </c>
      <c r="E1970">
        <v>2332</v>
      </c>
    </row>
    <row r="1971" spans="1:5" x14ac:dyDescent="0.3">
      <c r="A1971" s="66">
        <v>41854</v>
      </c>
      <c r="B1971" s="68">
        <v>0.47916666666666669</v>
      </c>
      <c r="C1971" t="s">
        <v>119</v>
      </c>
      <c r="D1971">
        <v>32.799999999999997</v>
      </c>
      <c r="E1971">
        <v>2266</v>
      </c>
    </row>
    <row r="1972" spans="1:5" x14ac:dyDescent="0.3">
      <c r="A1972" s="66">
        <v>41854</v>
      </c>
      <c r="B1972" s="68">
        <v>0.48958333333333331</v>
      </c>
      <c r="C1972" t="s">
        <v>119</v>
      </c>
      <c r="D1972">
        <v>32.89</v>
      </c>
      <c r="E1972">
        <v>2199</v>
      </c>
    </row>
    <row r="1973" spans="1:5" x14ac:dyDescent="0.3">
      <c r="A1973" s="66">
        <v>41854</v>
      </c>
      <c r="B1973" s="68">
        <v>0.5</v>
      </c>
      <c r="C1973" t="s">
        <v>120</v>
      </c>
      <c r="D1973">
        <v>33.04</v>
      </c>
      <c r="E1973">
        <v>2114</v>
      </c>
    </row>
    <row r="1974" spans="1:5" x14ac:dyDescent="0.3">
      <c r="A1974" s="66">
        <v>41854</v>
      </c>
      <c r="B1974" s="68">
        <v>0.51041666666666663</v>
      </c>
      <c r="C1974" t="s">
        <v>120</v>
      </c>
      <c r="D1974">
        <v>33.28</v>
      </c>
      <c r="E1974">
        <v>2032</v>
      </c>
    </row>
    <row r="1975" spans="1:5" x14ac:dyDescent="0.3">
      <c r="A1975" s="66">
        <v>41854</v>
      </c>
      <c r="B1975" s="68">
        <v>0.52083333333333337</v>
      </c>
      <c r="C1975" t="s">
        <v>120</v>
      </c>
      <c r="D1975">
        <v>33.549999999999997</v>
      </c>
      <c r="E1975">
        <v>1996</v>
      </c>
    </row>
    <row r="1976" spans="1:5" x14ac:dyDescent="0.3">
      <c r="A1976" s="66">
        <v>41854</v>
      </c>
      <c r="B1976" s="68">
        <v>0.53125</v>
      </c>
      <c r="C1976" t="s">
        <v>120</v>
      </c>
      <c r="D1976">
        <v>33.78</v>
      </c>
      <c r="E1976">
        <v>1984</v>
      </c>
    </row>
    <row r="1977" spans="1:5" x14ac:dyDescent="0.3">
      <c r="A1977" s="66">
        <v>41854</v>
      </c>
      <c r="B1977" s="68">
        <v>4.1666666666666664E-2</v>
      </c>
      <c r="C1977" t="s">
        <v>120</v>
      </c>
      <c r="D1977">
        <v>33.94</v>
      </c>
      <c r="E1977">
        <v>2165</v>
      </c>
    </row>
    <row r="1978" spans="1:5" x14ac:dyDescent="0.3">
      <c r="A1978" s="66">
        <v>41854</v>
      </c>
      <c r="B1978" s="68">
        <v>5.2083333333333336E-2</v>
      </c>
      <c r="C1978" t="s">
        <v>120</v>
      </c>
      <c r="D1978">
        <v>33.28</v>
      </c>
      <c r="E1978">
        <v>2489</v>
      </c>
    </row>
    <row r="1979" spans="1:5" x14ac:dyDescent="0.3">
      <c r="A1979" s="66">
        <v>41854</v>
      </c>
      <c r="B1979" s="68">
        <v>6.25E-2</v>
      </c>
      <c r="C1979" t="s">
        <v>120</v>
      </c>
      <c r="D1979">
        <v>32.79</v>
      </c>
      <c r="E1979">
        <v>2648</v>
      </c>
    </row>
    <row r="1980" spans="1:5" x14ac:dyDescent="0.3">
      <c r="A1980" s="66">
        <v>41854</v>
      </c>
      <c r="B1980" s="68">
        <v>7.2916666666666671E-2</v>
      </c>
      <c r="C1980" t="s">
        <v>120</v>
      </c>
      <c r="D1980">
        <v>32.57</v>
      </c>
      <c r="E1980">
        <v>2785</v>
      </c>
    </row>
    <row r="1981" spans="1:5" x14ac:dyDescent="0.3">
      <c r="A1981" s="66">
        <v>41854</v>
      </c>
      <c r="B1981" s="68">
        <v>8.3333333333333329E-2</v>
      </c>
      <c r="C1981" t="s">
        <v>120</v>
      </c>
      <c r="D1981">
        <v>32.43</v>
      </c>
      <c r="E1981">
        <v>2817</v>
      </c>
    </row>
    <row r="1982" spans="1:5" x14ac:dyDescent="0.3">
      <c r="A1982" s="66">
        <v>41854</v>
      </c>
      <c r="B1982" s="68">
        <v>9.375E-2</v>
      </c>
      <c r="C1982" t="s">
        <v>120</v>
      </c>
      <c r="D1982">
        <v>32.270000000000003</v>
      </c>
      <c r="E1982">
        <v>2820</v>
      </c>
    </row>
    <row r="1983" spans="1:5" x14ac:dyDescent="0.3">
      <c r="A1983" s="66">
        <v>41854</v>
      </c>
      <c r="B1983" s="68">
        <v>0.10416666666666667</v>
      </c>
      <c r="C1983" t="s">
        <v>120</v>
      </c>
      <c r="D1983">
        <v>32.340000000000003</v>
      </c>
      <c r="E1983">
        <v>2920</v>
      </c>
    </row>
    <row r="1984" spans="1:5" x14ac:dyDescent="0.3">
      <c r="A1984" s="66">
        <v>41854</v>
      </c>
      <c r="B1984" s="68">
        <v>0.11458333333333333</v>
      </c>
      <c r="C1984" t="s">
        <v>120</v>
      </c>
      <c r="D1984">
        <v>32.46</v>
      </c>
      <c r="E1984">
        <v>2517</v>
      </c>
    </row>
    <row r="1985" spans="1:5" x14ac:dyDescent="0.3">
      <c r="A1985" s="66">
        <v>41854</v>
      </c>
      <c r="B1985" s="68">
        <v>0.125</v>
      </c>
      <c r="C1985" t="s">
        <v>120</v>
      </c>
      <c r="D1985">
        <v>32.78</v>
      </c>
      <c r="E1985">
        <v>2477</v>
      </c>
    </row>
    <row r="1986" spans="1:5" x14ac:dyDescent="0.3">
      <c r="A1986" s="66">
        <v>41854</v>
      </c>
      <c r="B1986" s="68">
        <v>0.13541666666666666</v>
      </c>
      <c r="C1986" t="s">
        <v>120</v>
      </c>
      <c r="D1986">
        <v>32.94</v>
      </c>
      <c r="E1986">
        <v>2463</v>
      </c>
    </row>
    <row r="1987" spans="1:5" x14ac:dyDescent="0.3">
      <c r="A1987" s="66">
        <v>41854</v>
      </c>
      <c r="B1987" s="68">
        <v>0.14583333333333334</v>
      </c>
      <c r="C1987" t="s">
        <v>120</v>
      </c>
      <c r="D1987">
        <v>33.03</v>
      </c>
      <c r="E1987">
        <v>2680</v>
      </c>
    </row>
    <row r="1988" spans="1:5" x14ac:dyDescent="0.3">
      <c r="A1988" s="66">
        <v>41854</v>
      </c>
      <c r="B1988" s="68">
        <v>0.15625</v>
      </c>
      <c r="C1988" t="s">
        <v>120</v>
      </c>
      <c r="D1988">
        <v>32.770000000000003</v>
      </c>
      <c r="E1988">
        <v>2990</v>
      </c>
    </row>
    <row r="1989" spans="1:5" x14ac:dyDescent="0.3">
      <c r="A1989" s="66">
        <v>41854</v>
      </c>
      <c r="B1989" s="68">
        <v>0.16666666666666666</v>
      </c>
      <c r="C1989" t="s">
        <v>120</v>
      </c>
      <c r="D1989">
        <v>32.450000000000003</v>
      </c>
      <c r="E1989">
        <v>3107</v>
      </c>
    </row>
    <row r="1990" spans="1:5" x14ac:dyDescent="0.3">
      <c r="A1990" s="66">
        <v>41854</v>
      </c>
      <c r="B1990" s="68">
        <v>0.17708333333333334</v>
      </c>
      <c r="C1990" t="s">
        <v>120</v>
      </c>
      <c r="D1990">
        <v>32.33</v>
      </c>
      <c r="E1990">
        <v>3027</v>
      </c>
    </row>
    <row r="1991" spans="1:5" x14ac:dyDescent="0.3">
      <c r="A1991" s="66">
        <v>41854</v>
      </c>
      <c r="B1991" s="68">
        <v>0.1875</v>
      </c>
      <c r="C1991" t="s">
        <v>120</v>
      </c>
      <c r="D1991">
        <v>32.409999999999997</v>
      </c>
      <c r="E1991">
        <v>2888</v>
      </c>
    </row>
    <row r="1992" spans="1:5" x14ac:dyDescent="0.3">
      <c r="A1992" s="66">
        <v>41854</v>
      </c>
      <c r="B1992" s="68">
        <v>0.19791666666666666</v>
      </c>
      <c r="C1992" t="s">
        <v>120</v>
      </c>
      <c r="D1992">
        <v>32.380000000000003</v>
      </c>
      <c r="E1992">
        <v>2759</v>
      </c>
    </row>
    <row r="1993" spans="1:5" x14ac:dyDescent="0.3">
      <c r="A1993" s="66">
        <v>41854</v>
      </c>
      <c r="B1993" s="68">
        <v>0.20833333333333334</v>
      </c>
      <c r="C1993" t="s">
        <v>120</v>
      </c>
      <c r="D1993">
        <v>32.409999999999997</v>
      </c>
      <c r="E1993">
        <v>2824</v>
      </c>
    </row>
    <row r="1994" spans="1:5" x14ac:dyDescent="0.3">
      <c r="A1994" s="66">
        <v>41854</v>
      </c>
      <c r="B1994" s="68">
        <v>0.21875</v>
      </c>
      <c r="C1994" t="s">
        <v>120</v>
      </c>
      <c r="D1994">
        <v>32.44</v>
      </c>
      <c r="E1994">
        <v>2793</v>
      </c>
    </row>
    <row r="1995" spans="1:5" x14ac:dyDescent="0.3">
      <c r="A1995" s="66">
        <v>41854</v>
      </c>
      <c r="B1995" s="68">
        <v>0.22916666666666666</v>
      </c>
      <c r="C1995" t="s">
        <v>120</v>
      </c>
      <c r="D1995">
        <v>32.42</v>
      </c>
      <c r="E1995">
        <v>2819</v>
      </c>
    </row>
    <row r="1996" spans="1:5" x14ac:dyDescent="0.3">
      <c r="A1996" s="66">
        <v>41854</v>
      </c>
      <c r="B1996" s="68">
        <v>0.23958333333333334</v>
      </c>
      <c r="C1996" t="s">
        <v>120</v>
      </c>
      <c r="D1996">
        <v>32.369999999999997</v>
      </c>
      <c r="E1996">
        <v>2836</v>
      </c>
    </row>
    <row r="1997" spans="1:5" x14ac:dyDescent="0.3">
      <c r="A1997" s="66">
        <v>41854</v>
      </c>
      <c r="B1997" s="68">
        <v>0.25</v>
      </c>
      <c r="C1997" t="s">
        <v>120</v>
      </c>
      <c r="D1997">
        <v>32.369999999999997</v>
      </c>
      <c r="E1997">
        <v>2848</v>
      </c>
    </row>
    <row r="1998" spans="1:5" x14ac:dyDescent="0.3">
      <c r="A1998" s="66">
        <v>41854</v>
      </c>
      <c r="B1998" s="68">
        <v>0.26041666666666669</v>
      </c>
      <c r="C1998" t="s">
        <v>120</v>
      </c>
      <c r="D1998">
        <v>32.36</v>
      </c>
      <c r="E1998">
        <v>2844</v>
      </c>
    </row>
    <row r="1999" spans="1:5" x14ac:dyDescent="0.3">
      <c r="A1999" s="66">
        <v>41854</v>
      </c>
      <c r="B1999" s="68">
        <v>0.27083333333333331</v>
      </c>
      <c r="C1999" t="s">
        <v>120</v>
      </c>
      <c r="D1999">
        <v>32.31</v>
      </c>
      <c r="E1999">
        <v>2780</v>
      </c>
    </row>
    <row r="2000" spans="1:5" x14ac:dyDescent="0.3">
      <c r="A2000" s="66">
        <v>41854</v>
      </c>
      <c r="B2000" s="68">
        <v>0.28125</v>
      </c>
      <c r="C2000" t="s">
        <v>120</v>
      </c>
      <c r="D2000">
        <v>32.299999999999997</v>
      </c>
      <c r="E2000">
        <v>2748</v>
      </c>
    </row>
    <row r="2001" spans="1:5" x14ac:dyDescent="0.3">
      <c r="A2001" s="66">
        <v>41854</v>
      </c>
      <c r="B2001" s="68">
        <v>0.29166666666666669</v>
      </c>
      <c r="C2001" t="s">
        <v>120</v>
      </c>
      <c r="D2001">
        <v>32.29</v>
      </c>
      <c r="E2001">
        <v>2727</v>
      </c>
    </row>
    <row r="2002" spans="1:5" x14ac:dyDescent="0.3">
      <c r="A2002" s="66">
        <v>41854</v>
      </c>
      <c r="B2002" s="68">
        <v>0.30208333333333331</v>
      </c>
      <c r="C2002" t="s">
        <v>120</v>
      </c>
      <c r="D2002">
        <v>32.270000000000003</v>
      </c>
      <c r="E2002">
        <v>2700</v>
      </c>
    </row>
    <row r="2003" spans="1:5" x14ac:dyDescent="0.3">
      <c r="A2003" s="66">
        <v>41854</v>
      </c>
      <c r="B2003" s="68">
        <v>0.3125</v>
      </c>
      <c r="C2003" t="s">
        <v>120</v>
      </c>
      <c r="D2003">
        <v>32.229999999999997</v>
      </c>
      <c r="E2003">
        <v>2669</v>
      </c>
    </row>
    <row r="2004" spans="1:5" x14ac:dyDescent="0.3">
      <c r="A2004" s="66">
        <v>41854</v>
      </c>
      <c r="B2004" s="68">
        <v>0.32291666666666669</v>
      </c>
      <c r="C2004" t="s">
        <v>120</v>
      </c>
      <c r="D2004">
        <v>32.22</v>
      </c>
      <c r="E2004">
        <v>2665</v>
      </c>
    </row>
    <row r="2005" spans="1:5" x14ac:dyDescent="0.3">
      <c r="A2005" s="66">
        <v>41854</v>
      </c>
      <c r="B2005" s="68">
        <v>0.33333333333333331</v>
      </c>
      <c r="C2005" t="s">
        <v>120</v>
      </c>
      <c r="D2005">
        <v>32.200000000000003</v>
      </c>
      <c r="E2005">
        <v>2715</v>
      </c>
    </row>
    <row r="2006" spans="1:5" x14ac:dyDescent="0.3">
      <c r="A2006" s="66">
        <v>41854</v>
      </c>
      <c r="B2006" s="68">
        <v>0.34375</v>
      </c>
      <c r="C2006" t="s">
        <v>120</v>
      </c>
      <c r="D2006">
        <v>32.15</v>
      </c>
      <c r="E2006">
        <v>2765</v>
      </c>
    </row>
    <row r="2007" spans="1:5" x14ac:dyDescent="0.3">
      <c r="A2007" s="66">
        <v>41854</v>
      </c>
      <c r="B2007" s="68">
        <v>0.35416666666666669</v>
      </c>
      <c r="C2007" t="s">
        <v>120</v>
      </c>
      <c r="D2007">
        <v>32.11</v>
      </c>
      <c r="E2007">
        <v>2786</v>
      </c>
    </row>
    <row r="2008" spans="1:5" x14ac:dyDescent="0.3">
      <c r="A2008" s="66">
        <v>41854</v>
      </c>
      <c r="B2008" s="68">
        <v>0.36458333333333331</v>
      </c>
      <c r="C2008" t="s">
        <v>120</v>
      </c>
      <c r="D2008">
        <v>32.08</v>
      </c>
      <c r="E2008">
        <v>2799</v>
      </c>
    </row>
    <row r="2009" spans="1:5" x14ac:dyDescent="0.3">
      <c r="A2009" s="66">
        <v>41854</v>
      </c>
      <c r="B2009" s="68">
        <v>0.375</v>
      </c>
      <c r="C2009" t="s">
        <v>120</v>
      </c>
      <c r="D2009">
        <v>32.08</v>
      </c>
      <c r="E2009">
        <v>2830</v>
      </c>
    </row>
    <row r="2010" spans="1:5" x14ac:dyDescent="0.3">
      <c r="A2010" s="66">
        <v>41854</v>
      </c>
      <c r="B2010" s="68">
        <v>0.38541666666666669</v>
      </c>
      <c r="C2010" t="s">
        <v>120</v>
      </c>
      <c r="D2010">
        <v>32</v>
      </c>
      <c r="E2010">
        <v>2841</v>
      </c>
    </row>
    <row r="2011" spans="1:5" x14ac:dyDescent="0.3">
      <c r="A2011" s="66">
        <v>41854</v>
      </c>
      <c r="B2011" s="68">
        <v>0.39583333333333331</v>
      </c>
      <c r="C2011" t="s">
        <v>120</v>
      </c>
      <c r="D2011">
        <v>32.020000000000003</v>
      </c>
      <c r="E2011">
        <v>2845</v>
      </c>
    </row>
    <row r="2012" spans="1:5" x14ac:dyDescent="0.3">
      <c r="A2012" s="66">
        <v>41854</v>
      </c>
      <c r="B2012" s="68">
        <v>0.40625</v>
      </c>
      <c r="C2012" t="s">
        <v>120</v>
      </c>
      <c r="D2012">
        <v>31.97</v>
      </c>
      <c r="E2012">
        <v>2862</v>
      </c>
    </row>
    <row r="2013" spans="1:5" x14ac:dyDescent="0.3">
      <c r="A2013" s="66">
        <v>41854</v>
      </c>
      <c r="B2013" s="68">
        <v>0.41666666666666669</v>
      </c>
      <c r="C2013" t="s">
        <v>120</v>
      </c>
      <c r="D2013">
        <v>31.97</v>
      </c>
      <c r="E2013">
        <v>2786</v>
      </c>
    </row>
    <row r="2014" spans="1:5" x14ac:dyDescent="0.3">
      <c r="A2014" s="66">
        <v>41854</v>
      </c>
      <c r="B2014" s="68">
        <v>0.42708333333333331</v>
      </c>
      <c r="C2014" t="s">
        <v>120</v>
      </c>
      <c r="D2014">
        <v>31.86</v>
      </c>
      <c r="E2014">
        <v>2696</v>
      </c>
    </row>
    <row r="2015" spans="1:5" x14ac:dyDescent="0.3">
      <c r="A2015" s="66">
        <v>41854</v>
      </c>
      <c r="B2015" s="68">
        <v>0.4375</v>
      </c>
      <c r="C2015" t="s">
        <v>120</v>
      </c>
      <c r="D2015">
        <v>31.72</v>
      </c>
      <c r="E2015">
        <v>2721</v>
      </c>
    </row>
    <row r="2016" spans="1:5" x14ac:dyDescent="0.3">
      <c r="A2016" s="66">
        <v>41854</v>
      </c>
      <c r="B2016" s="68">
        <v>0.44791666666666669</v>
      </c>
      <c r="C2016" t="s">
        <v>120</v>
      </c>
      <c r="D2016">
        <v>31.71</v>
      </c>
      <c r="E2016">
        <v>2769</v>
      </c>
    </row>
    <row r="2017" spans="1:5" x14ac:dyDescent="0.3">
      <c r="A2017" s="66">
        <v>41854</v>
      </c>
      <c r="B2017" s="68">
        <v>0.45833333333333331</v>
      </c>
      <c r="C2017" t="s">
        <v>120</v>
      </c>
      <c r="D2017">
        <v>31.69</v>
      </c>
      <c r="E2017">
        <v>2791</v>
      </c>
    </row>
    <row r="2018" spans="1:5" x14ac:dyDescent="0.3">
      <c r="A2018" s="66">
        <v>41854</v>
      </c>
      <c r="B2018" s="68">
        <v>0.46875</v>
      </c>
      <c r="C2018" t="s">
        <v>120</v>
      </c>
      <c r="D2018">
        <v>31.62</v>
      </c>
      <c r="E2018">
        <v>2776</v>
      </c>
    </row>
    <row r="2019" spans="1:5" x14ac:dyDescent="0.3">
      <c r="A2019" s="66">
        <v>41854</v>
      </c>
      <c r="B2019" s="68">
        <v>0.47916666666666669</v>
      </c>
      <c r="C2019" t="s">
        <v>120</v>
      </c>
      <c r="D2019">
        <v>31.62</v>
      </c>
      <c r="E2019">
        <v>2752</v>
      </c>
    </row>
    <row r="2020" spans="1:5" x14ac:dyDescent="0.3">
      <c r="A2020" s="66">
        <v>41854</v>
      </c>
      <c r="B2020" s="68">
        <v>0.48958333333333331</v>
      </c>
      <c r="C2020" t="s">
        <v>120</v>
      </c>
      <c r="D2020">
        <v>31.65</v>
      </c>
      <c r="E2020">
        <v>2729</v>
      </c>
    </row>
    <row r="2021" spans="1:5" x14ac:dyDescent="0.3">
      <c r="A2021" s="66">
        <v>41855</v>
      </c>
      <c r="B2021" s="68">
        <v>0.5</v>
      </c>
      <c r="C2021" t="s">
        <v>119</v>
      </c>
      <c r="D2021">
        <v>31.64</v>
      </c>
      <c r="E2021">
        <v>2679</v>
      </c>
    </row>
    <row r="2022" spans="1:5" x14ac:dyDescent="0.3">
      <c r="A2022" s="66">
        <v>41855</v>
      </c>
      <c r="B2022" s="68">
        <v>0.51041666666666663</v>
      </c>
      <c r="C2022" t="s">
        <v>119</v>
      </c>
      <c r="D2022">
        <v>31.65</v>
      </c>
      <c r="E2022">
        <v>2672</v>
      </c>
    </row>
    <row r="2023" spans="1:5" x14ac:dyDescent="0.3">
      <c r="A2023" s="66">
        <v>41855</v>
      </c>
      <c r="B2023" s="68">
        <v>0.52083333333333337</v>
      </c>
      <c r="C2023" t="s">
        <v>119</v>
      </c>
      <c r="D2023">
        <v>31.62</v>
      </c>
      <c r="E2023">
        <v>2680</v>
      </c>
    </row>
    <row r="2024" spans="1:5" x14ac:dyDescent="0.3">
      <c r="A2024" s="66">
        <v>41855</v>
      </c>
      <c r="B2024" s="68">
        <v>0.53125</v>
      </c>
      <c r="C2024" t="s">
        <v>119</v>
      </c>
      <c r="D2024">
        <v>31.58</v>
      </c>
      <c r="E2024">
        <v>2604</v>
      </c>
    </row>
    <row r="2025" spans="1:5" x14ac:dyDescent="0.3">
      <c r="A2025" s="66">
        <v>41855</v>
      </c>
      <c r="B2025" s="68">
        <v>4.1666666666666664E-2</v>
      </c>
      <c r="C2025" t="s">
        <v>119</v>
      </c>
      <c r="D2025">
        <v>31.52</v>
      </c>
      <c r="E2025">
        <v>2561</v>
      </c>
    </row>
    <row r="2026" spans="1:5" x14ac:dyDescent="0.3">
      <c r="A2026" s="66">
        <v>41855</v>
      </c>
      <c r="B2026" s="68">
        <v>5.2083333333333336E-2</v>
      </c>
      <c r="C2026" t="s">
        <v>119</v>
      </c>
      <c r="D2026">
        <v>31.5</v>
      </c>
      <c r="E2026">
        <v>2576</v>
      </c>
    </row>
    <row r="2027" spans="1:5" x14ac:dyDescent="0.3">
      <c r="A2027" s="66">
        <v>41855</v>
      </c>
      <c r="B2027" s="68">
        <v>6.25E-2</v>
      </c>
      <c r="C2027" t="s">
        <v>119</v>
      </c>
      <c r="D2027">
        <v>31.48</v>
      </c>
      <c r="E2027">
        <v>2560</v>
      </c>
    </row>
    <row r="2028" spans="1:5" x14ac:dyDescent="0.3">
      <c r="A2028" s="66">
        <v>41855</v>
      </c>
      <c r="B2028" s="68">
        <v>7.2916666666666671E-2</v>
      </c>
      <c r="C2028" t="s">
        <v>119</v>
      </c>
      <c r="D2028">
        <v>31.44</v>
      </c>
      <c r="E2028">
        <v>2518</v>
      </c>
    </row>
    <row r="2029" spans="1:5" x14ac:dyDescent="0.3">
      <c r="A2029" s="66">
        <v>41855</v>
      </c>
      <c r="B2029" s="68">
        <v>8.3333333333333329E-2</v>
      </c>
      <c r="C2029" t="s">
        <v>119</v>
      </c>
      <c r="D2029">
        <v>31.41</v>
      </c>
      <c r="E2029">
        <v>2465</v>
      </c>
    </row>
    <row r="2030" spans="1:5" x14ac:dyDescent="0.3">
      <c r="A2030" s="66">
        <v>41855</v>
      </c>
      <c r="B2030" s="68">
        <v>9.375E-2</v>
      </c>
      <c r="C2030" t="s">
        <v>119</v>
      </c>
      <c r="D2030">
        <v>31.35</v>
      </c>
      <c r="E2030">
        <v>2395</v>
      </c>
    </row>
    <row r="2031" spans="1:5" x14ac:dyDescent="0.3">
      <c r="A2031" s="66">
        <v>41855</v>
      </c>
      <c r="B2031" s="68">
        <v>0.10416666666666667</v>
      </c>
      <c r="C2031" t="s">
        <v>119</v>
      </c>
      <c r="D2031">
        <v>31.26</v>
      </c>
      <c r="E2031">
        <v>2329</v>
      </c>
    </row>
    <row r="2032" spans="1:5" x14ac:dyDescent="0.3">
      <c r="A2032" s="66">
        <v>41855</v>
      </c>
      <c r="B2032" s="68">
        <v>0.11458333333333333</v>
      </c>
      <c r="C2032" t="s">
        <v>119</v>
      </c>
      <c r="D2032">
        <v>31.2</v>
      </c>
      <c r="E2032">
        <v>2323</v>
      </c>
    </row>
    <row r="2033" spans="1:5" x14ac:dyDescent="0.3">
      <c r="A2033" s="66">
        <v>41855</v>
      </c>
      <c r="B2033" s="68">
        <v>0.125</v>
      </c>
      <c r="C2033" t="s">
        <v>119</v>
      </c>
      <c r="D2033">
        <v>31.15</v>
      </c>
      <c r="E2033">
        <v>2338</v>
      </c>
    </row>
    <row r="2034" spans="1:5" x14ac:dyDescent="0.3">
      <c r="A2034" s="66">
        <v>41855</v>
      </c>
      <c r="B2034" s="68">
        <v>0.13541666666666666</v>
      </c>
      <c r="C2034" t="s">
        <v>119</v>
      </c>
      <c r="D2034">
        <v>31.15</v>
      </c>
      <c r="E2034">
        <v>2349</v>
      </c>
    </row>
    <row r="2035" spans="1:5" x14ac:dyDescent="0.3">
      <c r="A2035" s="66">
        <v>41855</v>
      </c>
      <c r="B2035" s="68">
        <v>0.14583333333333334</v>
      </c>
      <c r="C2035" t="s">
        <v>119</v>
      </c>
      <c r="D2035">
        <v>31.15</v>
      </c>
      <c r="E2035">
        <v>2344</v>
      </c>
    </row>
    <row r="2036" spans="1:5" x14ac:dyDescent="0.3">
      <c r="A2036" s="66">
        <v>41855</v>
      </c>
      <c r="B2036" s="68">
        <v>0.15625</v>
      </c>
      <c r="C2036" t="s">
        <v>119</v>
      </c>
      <c r="D2036">
        <v>31.12</v>
      </c>
      <c r="E2036">
        <v>2760</v>
      </c>
    </row>
    <row r="2037" spans="1:5" x14ac:dyDescent="0.3">
      <c r="A2037" s="66">
        <v>41855</v>
      </c>
      <c r="B2037" s="68">
        <v>0.16666666666666666</v>
      </c>
      <c r="C2037" t="s">
        <v>119</v>
      </c>
      <c r="D2037">
        <v>31.27</v>
      </c>
      <c r="E2037">
        <v>3227</v>
      </c>
    </row>
    <row r="2038" spans="1:5" x14ac:dyDescent="0.3">
      <c r="A2038" s="66">
        <v>41855</v>
      </c>
      <c r="B2038" s="68">
        <v>0.17708333333333334</v>
      </c>
      <c r="C2038" t="s">
        <v>119</v>
      </c>
      <c r="D2038">
        <v>31.23</v>
      </c>
      <c r="E2038">
        <v>3188</v>
      </c>
    </row>
    <row r="2039" spans="1:5" x14ac:dyDescent="0.3">
      <c r="A2039" s="66">
        <v>41855</v>
      </c>
      <c r="B2039" s="68">
        <v>0.1875</v>
      </c>
      <c r="C2039" t="s">
        <v>119</v>
      </c>
      <c r="D2039">
        <v>31.12</v>
      </c>
      <c r="E2039">
        <v>3074</v>
      </c>
    </row>
    <row r="2040" spans="1:5" x14ac:dyDescent="0.3">
      <c r="A2040" s="66">
        <v>41855</v>
      </c>
      <c r="B2040" s="68">
        <v>0.19791666666666666</v>
      </c>
      <c r="C2040" t="s">
        <v>119</v>
      </c>
      <c r="D2040">
        <v>31.13</v>
      </c>
      <c r="E2040">
        <v>3460</v>
      </c>
    </row>
    <row r="2041" spans="1:5" x14ac:dyDescent="0.3">
      <c r="A2041" s="66">
        <v>41855</v>
      </c>
      <c r="B2041" s="68">
        <v>0.20833333333333334</v>
      </c>
      <c r="C2041" t="s">
        <v>119</v>
      </c>
      <c r="D2041">
        <v>31.16</v>
      </c>
      <c r="E2041">
        <v>3498</v>
      </c>
    </row>
    <row r="2042" spans="1:5" x14ac:dyDescent="0.3">
      <c r="A2042" s="66">
        <v>41855</v>
      </c>
      <c r="B2042" s="68">
        <v>0.21875</v>
      </c>
      <c r="C2042" t="s">
        <v>119</v>
      </c>
      <c r="D2042">
        <v>31.08</v>
      </c>
      <c r="E2042">
        <v>3465</v>
      </c>
    </row>
    <row r="2043" spans="1:5" x14ac:dyDescent="0.3">
      <c r="A2043" s="66">
        <v>41855</v>
      </c>
      <c r="B2043" s="68">
        <v>0.22916666666666666</v>
      </c>
      <c r="C2043" t="s">
        <v>119</v>
      </c>
      <c r="D2043">
        <v>31.09</v>
      </c>
      <c r="E2043">
        <v>3616</v>
      </c>
    </row>
    <row r="2044" spans="1:5" x14ac:dyDescent="0.3">
      <c r="A2044" s="66">
        <v>41855</v>
      </c>
      <c r="B2044" s="68">
        <v>0.23958333333333334</v>
      </c>
      <c r="C2044" t="s">
        <v>119</v>
      </c>
      <c r="D2044">
        <v>31.08</v>
      </c>
      <c r="E2044">
        <v>3821</v>
      </c>
    </row>
    <row r="2045" spans="1:5" x14ac:dyDescent="0.3">
      <c r="A2045" s="66">
        <v>41855</v>
      </c>
      <c r="B2045" s="68">
        <v>0.25</v>
      </c>
      <c r="C2045" t="s">
        <v>119</v>
      </c>
      <c r="D2045">
        <v>31.08</v>
      </c>
      <c r="E2045">
        <v>3884</v>
      </c>
    </row>
    <row r="2046" spans="1:5" x14ac:dyDescent="0.3">
      <c r="A2046" s="66">
        <v>41855</v>
      </c>
      <c r="B2046" s="68">
        <v>0.26041666666666669</v>
      </c>
      <c r="C2046" t="s">
        <v>119</v>
      </c>
      <c r="D2046">
        <v>31.07</v>
      </c>
      <c r="E2046">
        <v>4080</v>
      </c>
    </row>
    <row r="2047" spans="1:5" x14ac:dyDescent="0.3">
      <c r="A2047" s="66">
        <v>41855</v>
      </c>
      <c r="B2047" s="68">
        <v>0.27083333333333331</v>
      </c>
      <c r="C2047" t="s">
        <v>119</v>
      </c>
      <c r="D2047">
        <v>31.06</v>
      </c>
      <c r="E2047">
        <v>3988</v>
      </c>
    </row>
    <row r="2048" spans="1:5" x14ac:dyDescent="0.3">
      <c r="A2048" s="66">
        <v>41855</v>
      </c>
      <c r="B2048" s="68">
        <v>0.28125</v>
      </c>
      <c r="C2048" t="s">
        <v>119</v>
      </c>
      <c r="D2048">
        <v>31.02</v>
      </c>
      <c r="E2048">
        <v>3978</v>
      </c>
    </row>
    <row r="2049" spans="1:5" x14ac:dyDescent="0.3">
      <c r="A2049" s="66">
        <v>41855</v>
      </c>
      <c r="B2049" s="68">
        <v>0.29166666666666669</v>
      </c>
      <c r="C2049" t="s">
        <v>119</v>
      </c>
      <c r="D2049">
        <v>30.98</v>
      </c>
      <c r="E2049">
        <v>3835</v>
      </c>
    </row>
    <row r="2050" spans="1:5" x14ac:dyDescent="0.3">
      <c r="A2050" s="66">
        <v>41855</v>
      </c>
      <c r="B2050" s="68">
        <v>0.30208333333333331</v>
      </c>
      <c r="C2050" t="s">
        <v>119</v>
      </c>
      <c r="D2050">
        <v>30.9</v>
      </c>
      <c r="E2050">
        <v>3766</v>
      </c>
    </row>
    <row r="2051" spans="1:5" x14ac:dyDescent="0.3">
      <c r="A2051" s="66">
        <v>41855</v>
      </c>
      <c r="B2051" s="68">
        <v>0.3125</v>
      </c>
      <c r="C2051" t="s">
        <v>119</v>
      </c>
      <c r="D2051">
        <v>30.88</v>
      </c>
      <c r="E2051">
        <v>3821</v>
      </c>
    </row>
    <row r="2052" spans="1:5" x14ac:dyDescent="0.3">
      <c r="A2052" s="66">
        <v>41855</v>
      </c>
      <c r="B2052" s="68">
        <v>0.32291666666666669</v>
      </c>
      <c r="C2052" t="s">
        <v>119</v>
      </c>
      <c r="D2052">
        <v>30.91</v>
      </c>
      <c r="E2052">
        <v>3834</v>
      </c>
    </row>
    <row r="2053" spans="1:5" x14ac:dyDescent="0.3">
      <c r="A2053" s="66">
        <v>41855</v>
      </c>
      <c r="B2053" s="68">
        <v>0.33333333333333331</v>
      </c>
      <c r="C2053" t="s">
        <v>119</v>
      </c>
      <c r="D2053">
        <v>30.91</v>
      </c>
      <c r="E2053">
        <v>3848</v>
      </c>
    </row>
    <row r="2054" spans="1:5" x14ac:dyDescent="0.3">
      <c r="A2054" s="66">
        <v>41855</v>
      </c>
      <c r="B2054" s="68">
        <v>0.34375</v>
      </c>
      <c r="C2054" t="s">
        <v>119</v>
      </c>
      <c r="D2054">
        <v>30.92</v>
      </c>
      <c r="E2054">
        <v>3954</v>
      </c>
    </row>
    <row r="2055" spans="1:5" x14ac:dyDescent="0.3">
      <c r="A2055" s="66">
        <v>41855</v>
      </c>
      <c r="B2055" s="68">
        <v>0.35416666666666669</v>
      </c>
      <c r="C2055" t="s">
        <v>119</v>
      </c>
      <c r="D2055">
        <v>30.94</v>
      </c>
      <c r="E2055">
        <v>4081</v>
      </c>
    </row>
    <row r="2056" spans="1:5" x14ac:dyDescent="0.3">
      <c r="A2056" s="66">
        <v>41855</v>
      </c>
      <c r="B2056" s="68">
        <v>0.36458333333333331</v>
      </c>
      <c r="C2056" t="s">
        <v>119</v>
      </c>
      <c r="D2056">
        <v>30.97</v>
      </c>
      <c r="E2056">
        <v>4190</v>
      </c>
    </row>
    <row r="2057" spans="1:5" x14ac:dyDescent="0.3">
      <c r="A2057" s="66">
        <v>41855</v>
      </c>
      <c r="B2057" s="68">
        <v>0.375</v>
      </c>
      <c r="C2057" t="s">
        <v>119</v>
      </c>
      <c r="D2057">
        <v>31.01</v>
      </c>
      <c r="E2057">
        <v>4244</v>
      </c>
    </row>
    <row r="2058" spans="1:5" x14ac:dyDescent="0.3">
      <c r="A2058" s="66">
        <v>41855</v>
      </c>
      <c r="B2058" s="68">
        <v>0.38541666666666669</v>
      </c>
      <c r="C2058" t="s">
        <v>119</v>
      </c>
      <c r="D2058">
        <v>30.98</v>
      </c>
      <c r="E2058">
        <v>4461</v>
      </c>
    </row>
    <row r="2059" spans="1:5" x14ac:dyDescent="0.3">
      <c r="A2059" s="66">
        <v>41855</v>
      </c>
      <c r="B2059" s="68">
        <v>0.39583333333333331</v>
      </c>
      <c r="C2059" t="s">
        <v>119</v>
      </c>
      <c r="D2059">
        <v>31.08</v>
      </c>
      <c r="E2059">
        <v>4451</v>
      </c>
    </row>
    <row r="2060" spans="1:5" x14ac:dyDescent="0.3">
      <c r="A2060" s="66">
        <v>41855</v>
      </c>
      <c r="B2060" s="68">
        <v>0.40625</v>
      </c>
      <c r="C2060" t="s">
        <v>119</v>
      </c>
      <c r="D2060">
        <v>31.03</v>
      </c>
      <c r="E2060">
        <v>4295</v>
      </c>
    </row>
    <row r="2061" spans="1:5" x14ac:dyDescent="0.3">
      <c r="A2061" s="66">
        <v>41855</v>
      </c>
      <c r="B2061" s="68">
        <v>0.41666666666666669</v>
      </c>
      <c r="C2061" t="s">
        <v>119</v>
      </c>
      <c r="D2061">
        <v>30.95</v>
      </c>
      <c r="E2061">
        <v>3760</v>
      </c>
    </row>
    <row r="2062" spans="1:5" x14ac:dyDescent="0.3">
      <c r="A2062" s="66">
        <v>41855</v>
      </c>
      <c r="B2062" s="68">
        <v>0.42708333333333331</v>
      </c>
      <c r="C2062" t="s">
        <v>119</v>
      </c>
      <c r="D2062">
        <v>30.88</v>
      </c>
      <c r="E2062">
        <v>3388</v>
      </c>
    </row>
    <row r="2063" spans="1:5" x14ac:dyDescent="0.3">
      <c r="A2063" s="66">
        <v>41855</v>
      </c>
      <c r="B2063" s="68">
        <v>0.4375</v>
      </c>
      <c r="C2063" t="s">
        <v>119</v>
      </c>
      <c r="D2063">
        <v>30.82</v>
      </c>
      <c r="E2063">
        <v>3410</v>
      </c>
    </row>
    <row r="2064" spans="1:5" x14ac:dyDescent="0.3">
      <c r="A2064" s="66">
        <v>41855</v>
      </c>
      <c r="B2064" s="68">
        <v>0.44791666666666669</v>
      </c>
      <c r="C2064" t="s">
        <v>119</v>
      </c>
      <c r="D2064">
        <v>30.86</v>
      </c>
      <c r="E2064">
        <v>3476</v>
      </c>
    </row>
    <row r="2065" spans="1:5" x14ac:dyDescent="0.3">
      <c r="A2065" s="66">
        <v>41855</v>
      </c>
      <c r="B2065" s="68">
        <v>0.45833333333333331</v>
      </c>
      <c r="C2065" t="s">
        <v>119</v>
      </c>
      <c r="D2065">
        <v>30.86</v>
      </c>
      <c r="E2065">
        <v>3504</v>
      </c>
    </row>
    <row r="2066" spans="1:5" x14ac:dyDescent="0.3">
      <c r="A2066" s="66">
        <v>41855</v>
      </c>
      <c r="B2066" s="68">
        <v>0.46875</v>
      </c>
      <c r="C2066" t="s">
        <v>119</v>
      </c>
      <c r="D2066">
        <v>30.86</v>
      </c>
      <c r="E2066">
        <v>3517</v>
      </c>
    </row>
    <row r="2067" spans="1:5" x14ac:dyDescent="0.3">
      <c r="A2067" s="66">
        <v>41855</v>
      </c>
      <c r="B2067" s="68">
        <v>0.47916666666666669</v>
      </c>
      <c r="C2067" t="s">
        <v>119</v>
      </c>
      <c r="D2067">
        <v>30.77</v>
      </c>
      <c r="E2067">
        <v>3490</v>
      </c>
    </row>
    <row r="2068" spans="1:5" x14ac:dyDescent="0.3">
      <c r="A2068" s="66">
        <v>41855</v>
      </c>
      <c r="B2068" s="68">
        <v>0.48958333333333331</v>
      </c>
      <c r="C2068" t="s">
        <v>119</v>
      </c>
      <c r="D2068">
        <v>30.72</v>
      </c>
      <c r="E2068">
        <v>3426</v>
      </c>
    </row>
    <row r="2069" spans="1:5" x14ac:dyDescent="0.3">
      <c r="A2069" s="66">
        <v>41855</v>
      </c>
      <c r="B2069" s="68">
        <v>0.5</v>
      </c>
      <c r="C2069" t="s">
        <v>120</v>
      </c>
      <c r="D2069">
        <v>30.62</v>
      </c>
      <c r="E2069">
        <v>3427</v>
      </c>
    </row>
    <row r="2070" spans="1:5" x14ac:dyDescent="0.3">
      <c r="A2070" s="66">
        <v>41855</v>
      </c>
      <c r="B2070" s="68">
        <v>0.51041666666666663</v>
      </c>
      <c r="C2070" t="s">
        <v>120</v>
      </c>
      <c r="D2070">
        <v>30.58</v>
      </c>
      <c r="E2070">
        <v>3450</v>
      </c>
    </row>
    <row r="2071" spans="1:5" x14ac:dyDescent="0.3">
      <c r="A2071" s="66">
        <v>41855</v>
      </c>
      <c r="B2071" s="68">
        <v>0.52083333333333337</v>
      </c>
      <c r="C2071" t="s">
        <v>120</v>
      </c>
      <c r="D2071">
        <v>30.56</v>
      </c>
      <c r="E2071">
        <v>3497</v>
      </c>
    </row>
    <row r="2072" spans="1:5" x14ac:dyDescent="0.3">
      <c r="A2072" s="66">
        <v>41855</v>
      </c>
      <c r="B2072" s="68">
        <v>0.53125</v>
      </c>
      <c r="C2072" t="s">
        <v>120</v>
      </c>
      <c r="D2072">
        <v>30.57</v>
      </c>
      <c r="E2072">
        <v>3402</v>
      </c>
    </row>
    <row r="2073" spans="1:5" x14ac:dyDescent="0.3">
      <c r="A2073" s="66">
        <v>41855</v>
      </c>
      <c r="B2073" s="68">
        <v>4.1666666666666664E-2</v>
      </c>
      <c r="C2073" t="s">
        <v>120</v>
      </c>
      <c r="D2073">
        <v>30.52</v>
      </c>
      <c r="E2073">
        <v>3143</v>
      </c>
    </row>
    <row r="2074" spans="1:5" x14ac:dyDescent="0.3">
      <c r="A2074" s="66">
        <v>41855</v>
      </c>
      <c r="B2074" s="68">
        <v>5.2083333333333336E-2</v>
      </c>
      <c r="C2074" t="s">
        <v>120</v>
      </c>
      <c r="D2074">
        <v>30.23</v>
      </c>
      <c r="E2074">
        <v>3173</v>
      </c>
    </row>
    <row r="2075" spans="1:5" x14ac:dyDescent="0.3">
      <c r="A2075" s="66">
        <v>41855</v>
      </c>
      <c r="B2075" s="68">
        <v>6.25E-2</v>
      </c>
      <c r="C2075" t="s">
        <v>120</v>
      </c>
      <c r="D2075">
        <v>30.01</v>
      </c>
      <c r="E2075">
        <v>3378</v>
      </c>
    </row>
    <row r="2076" spans="1:5" x14ac:dyDescent="0.3">
      <c r="A2076" s="66">
        <v>41855</v>
      </c>
      <c r="B2076" s="68">
        <v>7.2916666666666671E-2</v>
      </c>
      <c r="C2076" t="s">
        <v>120</v>
      </c>
      <c r="D2076">
        <v>30.22</v>
      </c>
      <c r="E2076">
        <v>3518</v>
      </c>
    </row>
    <row r="2077" spans="1:5" x14ac:dyDescent="0.3">
      <c r="A2077" s="66">
        <v>41855</v>
      </c>
      <c r="B2077" s="68">
        <v>8.3333333333333329E-2</v>
      </c>
      <c r="C2077" t="s">
        <v>120</v>
      </c>
      <c r="D2077">
        <v>30.35</v>
      </c>
      <c r="E2077">
        <v>3612</v>
      </c>
    </row>
    <row r="2078" spans="1:5" x14ac:dyDescent="0.3">
      <c r="A2078" s="66">
        <v>41855</v>
      </c>
      <c r="B2078" s="68">
        <v>9.375E-2</v>
      </c>
      <c r="C2078" t="s">
        <v>120</v>
      </c>
      <c r="D2078">
        <v>30.37</v>
      </c>
      <c r="E2078">
        <v>3619</v>
      </c>
    </row>
    <row r="2079" spans="1:5" x14ac:dyDescent="0.3">
      <c r="A2079" s="66">
        <v>41855</v>
      </c>
      <c r="B2079" s="68">
        <v>0.10416666666666667</v>
      </c>
      <c r="C2079" t="s">
        <v>120</v>
      </c>
      <c r="D2079">
        <v>30.39</v>
      </c>
      <c r="E2079">
        <v>3563</v>
      </c>
    </row>
    <row r="2080" spans="1:5" x14ac:dyDescent="0.3">
      <c r="A2080" s="66">
        <v>41855</v>
      </c>
      <c r="B2080" s="68">
        <v>0.11458333333333333</v>
      </c>
      <c r="C2080" t="s">
        <v>120</v>
      </c>
      <c r="D2080">
        <v>30.34</v>
      </c>
      <c r="E2080">
        <v>3510</v>
      </c>
    </row>
    <row r="2081" spans="1:5" x14ac:dyDescent="0.3">
      <c r="A2081" s="66">
        <v>41855</v>
      </c>
      <c r="B2081" s="68">
        <v>0.125</v>
      </c>
      <c r="C2081" t="s">
        <v>120</v>
      </c>
      <c r="D2081">
        <v>30.25</v>
      </c>
      <c r="E2081">
        <v>3476</v>
      </c>
    </row>
    <row r="2082" spans="1:5" x14ac:dyDescent="0.3">
      <c r="A2082" s="66">
        <v>41855</v>
      </c>
      <c r="B2082" s="68">
        <v>0.13541666666666666</v>
      </c>
      <c r="C2082" t="s">
        <v>120</v>
      </c>
      <c r="D2082">
        <v>30.17</v>
      </c>
      <c r="E2082">
        <v>3491</v>
      </c>
    </row>
    <row r="2083" spans="1:5" x14ac:dyDescent="0.3">
      <c r="A2083" s="66">
        <v>41855</v>
      </c>
      <c r="B2083" s="68">
        <v>0.14583333333333334</v>
      </c>
      <c r="C2083" t="s">
        <v>120</v>
      </c>
      <c r="D2083">
        <v>30.17</v>
      </c>
      <c r="E2083">
        <v>3496</v>
      </c>
    </row>
    <row r="2084" spans="1:5" x14ac:dyDescent="0.3">
      <c r="A2084" s="66">
        <v>41855</v>
      </c>
      <c r="B2084" s="68">
        <v>0.15625</v>
      </c>
      <c r="C2084" t="s">
        <v>120</v>
      </c>
      <c r="D2084">
        <v>30.2</v>
      </c>
      <c r="E2084">
        <v>3454</v>
      </c>
    </row>
    <row r="2085" spans="1:5" x14ac:dyDescent="0.3">
      <c r="A2085" s="66">
        <v>41855</v>
      </c>
      <c r="B2085" s="68">
        <v>0.16666666666666666</v>
      </c>
      <c r="C2085" t="s">
        <v>120</v>
      </c>
      <c r="D2085">
        <v>30.16</v>
      </c>
      <c r="E2085">
        <v>3402</v>
      </c>
    </row>
    <row r="2086" spans="1:5" x14ac:dyDescent="0.3">
      <c r="A2086" s="66">
        <v>41855</v>
      </c>
      <c r="B2086" s="68">
        <v>0.17708333333333334</v>
      </c>
      <c r="C2086" t="s">
        <v>120</v>
      </c>
      <c r="D2086">
        <v>30.13</v>
      </c>
      <c r="E2086">
        <v>3266</v>
      </c>
    </row>
    <row r="2087" spans="1:5" x14ac:dyDescent="0.3">
      <c r="A2087" s="66">
        <v>41855</v>
      </c>
      <c r="B2087" s="68">
        <v>0.1875</v>
      </c>
      <c r="C2087" t="s">
        <v>120</v>
      </c>
      <c r="D2087">
        <v>30.08</v>
      </c>
      <c r="E2087">
        <v>3156</v>
      </c>
    </row>
    <row r="2088" spans="1:5" x14ac:dyDescent="0.3">
      <c r="A2088" s="66">
        <v>41855</v>
      </c>
      <c r="B2088" s="68">
        <v>0.19791666666666666</v>
      </c>
      <c r="C2088" t="s">
        <v>120</v>
      </c>
      <c r="D2088">
        <v>29.96</v>
      </c>
      <c r="E2088">
        <v>3109</v>
      </c>
    </row>
    <row r="2089" spans="1:5" x14ac:dyDescent="0.3">
      <c r="A2089" s="66">
        <v>41855</v>
      </c>
      <c r="B2089" s="68">
        <v>0.20833333333333334</v>
      </c>
      <c r="C2089" t="s">
        <v>120</v>
      </c>
      <c r="D2089">
        <v>29.9</v>
      </c>
      <c r="E2089">
        <v>3056</v>
      </c>
    </row>
    <row r="2090" spans="1:5" x14ac:dyDescent="0.3">
      <c r="A2090" s="66">
        <v>41855</v>
      </c>
      <c r="B2090" s="68">
        <v>0.21875</v>
      </c>
      <c r="C2090" t="s">
        <v>120</v>
      </c>
      <c r="D2090">
        <v>29.84</v>
      </c>
      <c r="E2090">
        <v>2973</v>
      </c>
    </row>
    <row r="2091" spans="1:5" x14ac:dyDescent="0.3">
      <c r="A2091" s="66">
        <v>41855</v>
      </c>
      <c r="B2091" s="68">
        <v>0.22916666666666666</v>
      </c>
      <c r="C2091" t="s">
        <v>120</v>
      </c>
      <c r="D2091">
        <v>29.7</v>
      </c>
      <c r="E2091">
        <v>2840</v>
      </c>
    </row>
    <row r="2092" spans="1:5" x14ac:dyDescent="0.3">
      <c r="A2092" s="66">
        <v>41855</v>
      </c>
      <c r="B2092" s="68">
        <v>0.23958333333333334</v>
      </c>
      <c r="C2092" t="s">
        <v>120</v>
      </c>
      <c r="D2092">
        <v>29.62</v>
      </c>
      <c r="E2092">
        <v>2683</v>
      </c>
    </row>
    <row r="2093" spans="1:5" x14ac:dyDescent="0.3">
      <c r="A2093" s="66">
        <v>41855</v>
      </c>
      <c r="B2093" s="68">
        <v>0.25</v>
      </c>
      <c r="C2093" t="s">
        <v>120</v>
      </c>
      <c r="D2093">
        <v>29.59</v>
      </c>
      <c r="E2093">
        <v>2557</v>
      </c>
    </row>
    <row r="2094" spans="1:5" x14ac:dyDescent="0.3">
      <c r="A2094" s="66">
        <v>41855</v>
      </c>
      <c r="B2094" s="68">
        <v>0.26041666666666669</v>
      </c>
      <c r="C2094" t="s">
        <v>120</v>
      </c>
      <c r="D2094">
        <v>29.6</v>
      </c>
      <c r="E2094">
        <v>2424</v>
      </c>
    </row>
    <row r="2095" spans="1:5" x14ac:dyDescent="0.3">
      <c r="A2095" s="66">
        <v>41855</v>
      </c>
      <c r="B2095" s="68">
        <v>0.27083333333333331</v>
      </c>
      <c r="C2095" t="s">
        <v>120</v>
      </c>
      <c r="D2095">
        <v>29.62</v>
      </c>
      <c r="E2095">
        <v>2322</v>
      </c>
    </row>
    <row r="2096" spans="1:5" x14ac:dyDescent="0.3">
      <c r="A2096" s="66">
        <v>41855</v>
      </c>
      <c r="B2096" s="68">
        <v>0.28125</v>
      </c>
      <c r="C2096" t="s">
        <v>120</v>
      </c>
      <c r="D2096">
        <v>29.6</v>
      </c>
      <c r="E2096">
        <v>2298</v>
      </c>
    </row>
    <row r="2097" spans="1:5" x14ac:dyDescent="0.3">
      <c r="A2097" s="66">
        <v>41855</v>
      </c>
      <c r="B2097" s="68">
        <v>0.29166666666666669</v>
      </c>
      <c r="C2097" t="s">
        <v>120</v>
      </c>
      <c r="D2097">
        <v>29.56</v>
      </c>
      <c r="E2097">
        <v>2302</v>
      </c>
    </row>
    <row r="2098" spans="1:5" x14ac:dyDescent="0.3">
      <c r="A2098" s="66">
        <v>41855</v>
      </c>
      <c r="B2098" s="68">
        <v>0.30208333333333331</v>
      </c>
      <c r="C2098" t="s">
        <v>120</v>
      </c>
      <c r="D2098">
        <v>29.67</v>
      </c>
      <c r="E2098">
        <v>2253</v>
      </c>
    </row>
    <row r="2099" spans="1:5" x14ac:dyDescent="0.3">
      <c r="A2099" s="66">
        <v>41855</v>
      </c>
      <c r="B2099" s="68">
        <v>0.3125</v>
      </c>
      <c r="C2099" t="s">
        <v>120</v>
      </c>
      <c r="D2099">
        <v>29.68</v>
      </c>
      <c r="E2099">
        <v>2117</v>
      </c>
    </row>
    <row r="2100" spans="1:5" x14ac:dyDescent="0.3">
      <c r="A2100" s="66">
        <v>41855</v>
      </c>
      <c r="B2100" s="68">
        <v>0.32291666666666669</v>
      </c>
      <c r="C2100" t="s">
        <v>120</v>
      </c>
      <c r="D2100">
        <v>29.86</v>
      </c>
      <c r="E2100">
        <v>2196</v>
      </c>
    </row>
    <row r="2101" spans="1:5" x14ac:dyDescent="0.3">
      <c r="A2101" s="66">
        <v>41855</v>
      </c>
      <c r="B2101" s="68">
        <v>0.33333333333333331</v>
      </c>
      <c r="C2101" t="s">
        <v>120</v>
      </c>
      <c r="D2101">
        <v>29.98</v>
      </c>
      <c r="E2101">
        <v>2177</v>
      </c>
    </row>
    <row r="2102" spans="1:5" x14ac:dyDescent="0.3">
      <c r="A2102" s="66">
        <v>41855</v>
      </c>
      <c r="B2102" s="68">
        <v>0.34375</v>
      </c>
      <c r="C2102" t="s">
        <v>120</v>
      </c>
      <c r="D2102">
        <v>29.93</v>
      </c>
      <c r="E2102">
        <v>2207</v>
      </c>
    </row>
    <row r="2103" spans="1:5" x14ac:dyDescent="0.3">
      <c r="A2103" s="66">
        <v>41855</v>
      </c>
      <c r="B2103" s="68">
        <v>0.35416666666666669</v>
      </c>
      <c r="C2103" t="s">
        <v>120</v>
      </c>
      <c r="D2103">
        <v>29.91</v>
      </c>
      <c r="E2103">
        <v>2222</v>
      </c>
    </row>
    <row r="2104" spans="1:5" x14ac:dyDescent="0.3">
      <c r="A2104" s="66">
        <v>41855</v>
      </c>
      <c r="B2104" s="68">
        <v>0.36458333333333331</v>
      </c>
      <c r="C2104" t="s">
        <v>120</v>
      </c>
      <c r="D2104">
        <v>29.89</v>
      </c>
      <c r="E2104">
        <v>2214</v>
      </c>
    </row>
    <row r="2105" spans="1:5" x14ac:dyDescent="0.3">
      <c r="A2105" s="66">
        <v>41855</v>
      </c>
      <c r="B2105" s="68">
        <v>0.375</v>
      </c>
      <c r="C2105" t="s">
        <v>120</v>
      </c>
      <c r="D2105">
        <v>29.85</v>
      </c>
      <c r="E2105">
        <v>2216</v>
      </c>
    </row>
    <row r="2106" spans="1:5" x14ac:dyDescent="0.3">
      <c r="A2106" s="66">
        <v>41855</v>
      </c>
      <c r="B2106" s="68">
        <v>0.38541666666666669</v>
      </c>
      <c r="C2106" t="s">
        <v>120</v>
      </c>
      <c r="D2106">
        <v>29.86</v>
      </c>
      <c r="E2106">
        <v>2231</v>
      </c>
    </row>
    <row r="2107" spans="1:5" x14ac:dyDescent="0.3">
      <c r="A2107" s="66">
        <v>41855</v>
      </c>
      <c r="B2107" s="68">
        <v>0.39583333333333331</v>
      </c>
      <c r="C2107" t="s">
        <v>120</v>
      </c>
      <c r="D2107">
        <v>29.84</v>
      </c>
      <c r="E2107">
        <v>2226</v>
      </c>
    </row>
    <row r="2108" spans="1:5" x14ac:dyDescent="0.3">
      <c r="A2108" s="66">
        <v>41855</v>
      </c>
      <c r="B2108" s="68">
        <v>0.40625</v>
      </c>
      <c r="C2108" t="s">
        <v>120</v>
      </c>
      <c r="D2108">
        <v>29.83</v>
      </c>
      <c r="E2108">
        <v>2251</v>
      </c>
    </row>
    <row r="2109" spans="1:5" x14ac:dyDescent="0.3">
      <c r="A2109" s="66">
        <v>41855</v>
      </c>
      <c r="B2109" s="68">
        <v>0.41666666666666669</v>
      </c>
      <c r="C2109" t="s">
        <v>120</v>
      </c>
      <c r="D2109">
        <v>29.85</v>
      </c>
      <c r="E2109">
        <v>2255</v>
      </c>
    </row>
    <row r="2110" spans="1:5" x14ac:dyDescent="0.3">
      <c r="A2110" s="66">
        <v>41855</v>
      </c>
      <c r="B2110" s="68">
        <v>0.42708333333333331</v>
      </c>
      <c r="C2110" t="s">
        <v>120</v>
      </c>
      <c r="D2110">
        <v>29.81</v>
      </c>
      <c r="E2110">
        <v>2289</v>
      </c>
    </row>
    <row r="2111" spans="1:5" x14ac:dyDescent="0.3">
      <c r="A2111" s="66">
        <v>41855</v>
      </c>
      <c r="B2111" s="68">
        <v>0.4375</v>
      </c>
      <c r="C2111" t="s">
        <v>120</v>
      </c>
      <c r="D2111">
        <v>29.8</v>
      </c>
      <c r="E2111">
        <v>2353</v>
      </c>
    </row>
    <row r="2112" spans="1:5" x14ac:dyDescent="0.3">
      <c r="A2112" s="66">
        <v>41855</v>
      </c>
      <c r="B2112" s="68">
        <v>0.44791666666666669</v>
      </c>
      <c r="C2112" t="s">
        <v>120</v>
      </c>
      <c r="D2112">
        <v>29.78</v>
      </c>
      <c r="E2112">
        <v>2493</v>
      </c>
    </row>
    <row r="2113" spans="1:5" x14ac:dyDescent="0.3">
      <c r="A2113" s="66">
        <v>41855</v>
      </c>
      <c r="B2113" s="68">
        <v>0.45833333333333331</v>
      </c>
      <c r="C2113" t="s">
        <v>120</v>
      </c>
      <c r="D2113">
        <v>29.77</v>
      </c>
      <c r="E2113">
        <v>2470</v>
      </c>
    </row>
    <row r="2114" spans="1:5" x14ac:dyDescent="0.3">
      <c r="A2114" s="66">
        <v>41855</v>
      </c>
      <c r="B2114" s="68">
        <v>0.46875</v>
      </c>
      <c r="C2114" t="s">
        <v>120</v>
      </c>
      <c r="D2114">
        <v>29.85</v>
      </c>
      <c r="E2114">
        <v>2555</v>
      </c>
    </row>
    <row r="2115" spans="1:5" x14ac:dyDescent="0.3">
      <c r="A2115" s="66">
        <v>41855</v>
      </c>
      <c r="B2115" s="68">
        <v>0.47916666666666669</v>
      </c>
      <c r="C2115" t="s">
        <v>120</v>
      </c>
      <c r="D2115">
        <v>29.76</v>
      </c>
      <c r="E2115">
        <v>2652</v>
      </c>
    </row>
    <row r="2116" spans="1:5" x14ac:dyDescent="0.3">
      <c r="A2116" s="66">
        <v>41855</v>
      </c>
      <c r="B2116" s="68">
        <v>0.48958333333333331</v>
      </c>
      <c r="C2116" t="s">
        <v>120</v>
      </c>
      <c r="D2116">
        <v>29.81</v>
      </c>
      <c r="E2116">
        <v>2599</v>
      </c>
    </row>
    <row r="2117" spans="1:5" x14ac:dyDescent="0.3">
      <c r="A2117" s="66">
        <v>41856</v>
      </c>
      <c r="B2117" s="68">
        <v>0.5</v>
      </c>
      <c r="C2117" t="s">
        <v>119</v>
      </c>
      <c r="D2117">
        <v>29.81</v>
      </c>
      <c r="E2117">
        <v>2562</v>
      </c>
    </row>
    <row r="2118" spans="1:5" x14ac:dyDescent="0.3">
      <c r="A2118" s="66">
        <v>41856</v>
      </c>
      <c r="B2118" s="68">
        <v>0.51041666666666663</v>
      </c>
      <c r="C2118" t="s">
        <v>119</v>
      </c>
      <c r="D2118">
        <v>29.72</v>
      </c>
      <c r="E2118">
        <v>2471</v>
      </c>
    </row>
    <row r="2119" spans="1:5" x14ac:dyDescent="0.3">
      <c r="A2119" s="66">
        <v>41856</v>
      </c>
      <c r="B2119" s="68">
        <v>0.52083333333333337</v>
      </c>
      <c r="C2119" t="s">
        <v>119</v>
      </c>
      <c r="D2119">
        <v>29.7</v>
      </c>
      <c r="E2119">
        <v>2498</v>
      </c>
    </row>
    <row r="2120" spans="1:5" x14ac:dyDescent="0.3">
      <c r="A2120" s="66">
        <v>41856</v>
      </c>
      <c r="B2120" s="68">
        <v>0.53125</v>
      </c>
      <c r="C2120" t="s">
        <v>119</v>
      </c>
      <c r="D2120">
        <v>29.59</v>
      </c>
      <c r="E2120">
        <v>2598</v>
      </c>
    </row>
    <row r="2121" spans="1:5" x14ac:dyDescent="0.3">
      <c r="A2121" s="66">
        <v>41856</v>
      </c>
      <c r="B2121" s="68">
        <v>4.1666666666666664E-2</v>
      </c>
      <c r="C2121" t="s">
        <v>119</v>
      </c>
      <c r="D2121">
        <v>29.6</v>
      </c>
      <c r="E2121">
        <v>2557</v>
      </c>
    </row>
    <row r="2122" spans="1:5" x14ac:dyDescent="0.3">
      <c r="A2122" s="66">
        <v>41856</v>
      </c>
      <c r="B2122" s="68">
        <v>5.2083333333333336E-2</v>
      </c>
      <c r="C2122" t="s">
        <v>119</v>
      </c>
      <c r="D2122">
        <v>29.67</v>
      </c>
      <c r="E2122">
        <v>2461</v>
      </c>
    </row>
    <row r="2123" spans="1:5" x14ac:dyDescent="0.3">
      <c r="A2123" s="66">
        <v>41856</v>
      </c>
      <c r="B2123" s="68">
        <v>6.25E-2</v>
      </c>
      <c r="C2123" t="s">
        <v>119</v>
      </c>
      <c r="D2123">
        <v>29.61</v>
      </c>
      <c r="E2123">
        <v>2301</v>
      </c>
    </row>
    <row r="2124" spans="1:5" x14ac:dyDescent="0.3">
      <c r="A2124" s="66">
        <v>41856</v>
      </c>
      <c r="B2124" s="68">
        <v>7.2916666666666671E-2</v>
      </c>
      <c r="C2124" t="s">
        <v>119</v>
      </c>
      <c r="D2124">
        <v>29.5</v>
      </c>
      <c r="E2124">
        <v>2095</v>
      </c>
    </row>
    <row r="2125" spans="1:5" x14ac:dyDescent="0.3">
      <c r="A2125" s="66">
        <v>41856</v>
      </c>
      <c r="B2125" s="68">
        <v>8.3333333333333329E-2</v>
      </c>
      <c r="C2125" t="s">
        <v>119</v>
      </c>
      <c r="D2125">
        <v>29.38</v>
      </c>
      <c r="E2125">
        <v>2058</v>
      </c>
    </row>
    <row r="2126" spans="1:5" x14ac:dyDescent="0.3">
      <c r="A2126" s="66">
        <v>41856</v>
      </c>
      <c r="B2126" s="68">
        <v>9.375E-2</v>
      </c>
      <c r="C2126" t="s">
        <v>119</v>
      </c>
      <c r="D2126">
        <v>29.22</v>
      </c>
      <c r="E2126">
        <v>2021</v>
      </c>
    </row>
    <row r="2127" spans="1:5" x14ac:dyDescent="0.3">
      <c r="A2127" s="66">
        <v>41856</v>
      </c>
      <c r="B2127" s="68">
        <v>0.10416666666666667</v>
      </c>
      <c r="C2127" t="s">
        <v>119</v>
      </c>
      <c r="D2127">
        <v>29.25</v>
      </c>
      <c r="E2127">
        <v>2014</v>
      </c>
    </row>
    <row r="2128" spans="1:5" x14ac:dyDescent="0.3">
      <c r="A2128" s="66">
        <v>41856</v>
      </c>
      <c r="B2128" s="68">
        <v>0.11458333333333333</v>
      </c>
      <c r="C2128" t="s">
        <v>119</v>
      </c>
      <c r="D2128">
        <v>29.24</v>
      </c>
      <c r="E2128">
        <v>2000</v>
      </c>
    </row>
    <row r="2129" spans="1:5" x14ac:dyDescent="0.3">
      <c r="A2129" s="66">
        <v>41856</v>
      </c>
      <c r="B2129" s="68">
        <v>0.125</v>
      </c>
      <c r="C2129" t="s">
        <v>119</v>
      </c>
      <c r="D2129">
        <v>29.21</v>
      </c>
      <c r="E2129">
        <v>1999</v>
      </c>
    </row>
    <row r="2130" spans="1:5" x14ac:dyDescent="0.3">
      <c r="A2130" s="66">
        <v>41856</v>
      </c>
      <c r="B2130" s="68">
        <v>0.13541666666666666</v>
      </c>
      <c r="C2130" t="s">
        <v>119</v>
      </c>
      <c r="D2130">
        <v>29.2</v>
      </c>
      <c r="E2130">
        <v>1988</v>
      </c>
    </row>
    <row r="2131" spans="1:5" x14ac:dyDescent="0.3">
      <c r="A2131" s="66">
        <v>41856</v>
      </c>
      <c r="B2131" s="68">
        <v>0.14583333333333334</v>
      </c>
      <c r="C2131" t="s">
        <v>119</v>
      </c>
      <c r="D2131">
        <v>29.19</v>
      </c>
      <c r="E2131">
        <v>1998</v>
      </c>
    </row>
    <row r="2132" spans="1:5" x14ac:dyDescent="0.3">
      <c r="A2132" s="66">
        <v>41856</v>
      </c>
      <c r="B2132" s="68">
        <v>0.15625</v>
      </c>
      <c r="C2132" t="s">
        <v>119</v>
      </c>
      <c r="D2132">
        <v>29.19</v>
      </c>
      <c r="E2132">
        <v>1990</v>
      </c>
    </row>
    <row r="2133" spans="1:5" x14ac:dyDescent="0.3">
      <c r="A2133" s="66">
        <v>41856</v>
      </c>
      <c r="B2133" s="68">
        <v>0.16666666666666666</v>
      </c>
      <c r="C2133" t="s">
        <v>119</v>
      </c>
      <c r="D2133">
        <v>29.22</v>
      </c>
      <c r="E2133">
        <v>1992</v>
      </c>
    </row>
    <row r="2134" spans="1:5" x14ac:dyDescent="0.3">
      <c r="A2134" s="66">
        <v>41856</v>
      </c>
      <c r="B2134" s="68">
        <v>0.17708333333333334</v>
      </c>
      <c r="C2134" t="s">
        <v>119</v>
      </c>
      <c r="D2134">
        <v>29.18</v>
      </c>
      <c r="E2134">
        <v>2159</v>
      </c>
    </row>
    <row r="2135" spans="1:5" x14ac:dyDescent="0.3">
      <c r="A2135" s="66">
        <v>41856</v>
      </c>
      <c r="B2135" s="68">
        <v>0.1875</v>
      </c>
      <c r="C2135" t="s">
        <v>119</v>
      </c>
      <c r="D2135">
        <v>29.2</v>
      </c>
      <c r="E2135">
        <v>2165</v>
      </c>
    </row>
    <row r="2136" spans="1:5" x14ac:dyDescent="0.3">
      <c r="A2136" s="66">
        <v>41856</v>
      </c>
      <c r="B2136" s="68">
        <v>0.19791666666666666</v>
      </c>
      <c r="C2136" t="s">
        <v>119</v>
      </c>
      <c r="D2136">
        <v>29.24</v>
      </c>
      <c r="E2136">
        <v>2193</v>
      </c>
    </row>
    <row r="2137" spans="1:5" x14ac:dyDescent="0.3">
      <c r="A2137" s="66">
        <v>41856</v>
      </c>
      <c r="B2137" s="68">
        <v>0.20833333333333334</v>
      </c>
      <c r="C2137" t="s">
        <v>119</v>
      </c>
      <c r="D2137">
        <v>29.23</v>
      </c>
      <c r="E2137">
        <v>2174</v>
      </c>
    </row>
    <row r="2138" spans="1:5" x14ac:dyDescent="0.3">
      <c r="A2138" s="66">
        <v>41856</v>
      </c>
      <c r="B2138" s="68">
        <v>0.21875</v>
      </c>
      <c r="C2138" t="s">
        <v>119</v>
      </c>
      <c r="D2138">
        <v>29.21</v>
      </c>
      <c r="E2138">
        <v>2173</v>
      </c>
    </row>
    <row r="2139" spans="1:5" x14ac:dyDescent="0.3">
      <c r="A2139" s="66">
        <v>41856</v>
      </c>
      <c r="B2139" s="68">
        <v>0.22916666666666666</v>
      </c>
      <c r="C2139" t="s">
        <v>119</v>
      </c>
      <c r="D2139">
        <v>29.22</v>
      </c>
      <c r="E2139">
        <v>2177</v>
      </c>
    </row>
    <row r="2140" spans="1:5" x14ac:dyDescent="0.3">
      <c r="A2140" s="66">
        <v>41856</v>
      </c>
      <c r="B2140" s="68">
        <v>0.23958333333333334</v>
      </c>
      <c r="C2140" t="s">
        <v>119</v>
      </c>
      <c r="D2140">
        <v>29.21</v>
      </c>
      <c r="E2140">
        <v>2204</v>
      </c>
    </row>
    <row r="2141" spans="1:5" x14ac:dyDescent="0.3">
      <c r="A2141" s="66">
        <v>41856</v>
      </c>
      <c r="B2141" s="68">
        <v>0.25</v>
      </c>
      <c r="C2141" t="s">
        <v>119</v>
      </c>
      <c r="D2141">
        <v>29.22</v>
      </c>
      <c r="E2141">
        <v>2247</v>
      </c>
    </row>
    <row r="2142" spans="1:5" x14ac:dyDescent="0.3">
      <c r="A2142" s="66">
        <v>41856</v>
      </c>
      <c r="B2142" s="68">
        <v>0.26041666666666669</v>
      </c>
      <c r="C2142" t="s">
        <v>119</v>
      </c>
      <c r="D2142">
        <v>29.23</v>
      </c>
      <c r="E2142">
        <v>2260</v>
      </c>
    </row>
    <row r="2143" spans="1:5" x14ac:dyDescent="0.3">
      <c r="A2143" s="66">
        <v>41856</v>
      </c>
      <c r="B2143" s="68">
        <v>0.27083333333333331</v>
      </c>
      <c r="C2143" t="s">
        <v>119</v>
      </c>
      <c r="D2143">
        <v>29.24</v>
      </c>
      <c r="E2143">
        <v>2278</v>
      </c>
    </row>
    <row r="2144" spans="1:5" x14ac:dyDescent="0.3">
      <c r="A2144" s="66">
        <v>41856</v>
      </c>
      <c r="B2144" s="68">
        <v>0.28125</v>
      </c>
      <c r="C2144" t="s">
        <v>119</v>
      </c>
      <c r="D2144">
        <v>29.24</v>
      </c>
      <c r="E2144">
        <v>2305</v>
      </c>
    </row>
    <row r="2145" spans="1:5" x14ac:dyDescent="0.3">
      <c r="A2145" s="66">
        <v>41856</v>
      </c>
      <c r="B2145" s="68">
        <v>0.29166666666666669</v>
      </c>
      <c r="C2145" t="s">
        <v>119</v>
      </c>
      <c r="D2145">
        <v>29.26</v>
      </c>
      <c r="E2145">
        <v>2350</v>
      </c>
    </row>
    <row r="2146" spans="1:5" x14ac:dyDescent="0.3">
      <c r="A2146" s="66">
        <v>41856</v>
      </c>
      <c r="B2146" s="68">
        <v>0.30208333333333331</v>
      </c>
      <c r="C2146" t="s">
        <v>119</v>
      </c>
      <c r="D2146">
        <v>29.29</v>
      </c>
      <c r="E2146">
        <v>2377</v>
      </c>
    </row>
    <row r="2147" spans="1:5" x14ac:dyDescent="0.3">
      <c r="A2147" s="66">
        <v>41856</v>
      </c>
      <c r="B2147" s="68">
        <v>0.3125</v>
      </c>
      <c r="C2147" t="s">
        <v>119</v>
      </c>
      <c r="D2147">
        <v>29.3</v>
      </c>
      <c r="E2147">
        <v>2417</v>
      </c>
    </row>
    <row r="2148" spans="1:5" x14ac:dyDescent="0.3">
      <c r="A2148" s="66">
        <v>41856</v>
      </c>
      <c r="B2148" s="68">
        <v>0.32291666666666669</v>
      </c>
      <c r="C2148" t="s">
        <v>119</v>
      </c>
      <c r="D2148">
        <v>29.29</v>
      </c>
      <c r="E2148">
        <v>2461</v>
      </c>
    </row>
    <row r="2149" spans="1:5" x14ac:dyDescent="0.3">
      <c r="A2149" s="66">
        <v>41856</v>
      </c>
      <c r="B2149" s="68">
        <v>0.33333333333333331</v>
      </c>
      <c r="C2149" t="s">
        <v>119</v>
      </c>
      <c r="D2149">
        <v>29.31</v>
      </c>
      <c r="E2149">
        <v>2630</v>
      </c>
    </row>
    <row r="2150" spans="1:5" x14ac:dyDescent="0.3">
      <c r="A2150" s="66">
        <v>41856</v>
      </c>
      <c r="B2150" s="68">
        <v>0.34375</v>
      </c>
      <c r="C2150" t="s">
        <v>119</v>
      </c>
      <c r="D2150">
        <v>29.33</v>
      </c>
      <c r="E2150">
        <v>2739</v>
      </c>
    </row>
    <row r="2151" spans="1:5" x14ac:dyDescent="0.3">
      <c r="A2151" s="66">
        <v>41856</v>
      </c>
      <c r="B2151" s="68">
        <v>0.35416666666666669</v>
      </c>
      <c r="C2151" t="s">
        <v>119</v>
      </c>
      <c r="D2151">
        <v>29.41</v>
      </c>
      <c r="E2151">
        <v>2766</v>
      </c>
    </row>
    <row r="2152" spans="1:5" x14ac:dyDescent="0.3">
      <c r="A2152" s="66">
        <v>41856</v>
      </c>
      <c r="B2152" s="68">
        <v>0.36458333333333331</v>
      </c>
      <c r="C2152" t="s">
        <v>119</v>
      </c>
      <c r="D2152">
        <v>29.41</v>
      </c>
      <c r="E2152">
        <v>2839</v>
      </c>
    </row>
    <row r="2153" spans="1:5" x14ac:dyDescent="0.3">
      <c r="A2153" s="66">
        <v>41856</v>
      </c>
      <c r="B2153" s="68">
        <v>0.375</v>
      </c>
      <c r="C2153" t="s">
        <v>119</v>
      </c>
      <c r="D2153">
        <v>29.41</v>
      </c>
      <c r="E2153">
        <v>3000</v>
      </c>
    </row>
    <row r="2154" spans="1:5" x14ac:dyDescent="0.3">
      <c r="A2154" s="66">
        <v>41856</v>
      </c>
      <c r="B2154" s="68">
        <v>0.38541666666666669</v>
      </c>
      <c r="C2154" t="s">
        <v>119</v>
      </c>
      <c r="D2154">
        <v>29.44</v>
      </c>
      <c r="E2154">
        <v>3096</v>
      </c>
    </row>
    <row r="2155" spans="1:5" x14ac:dyDescent="0.3">
      <c r="A2155" s="66">
        <v>41856</v>
      </c>
      <c r="B2155" s="68">
        <v>0.39583333333333331</v>
      </c>
      <c r="C2155" t="s">
        <v>119</v>
      </c>
      <c r="D2155">
        <v>29.45</v>
      </c>
      <c r="E2155">
        <v>3195</v>
      </c>
    </row>
    <row r="2156" spans="1:5" x14ac:dyDescent="0.3">
      <c r="A2156" s="66">
        <v>41856</v>
      </c>
      <c r="B2156" s="68">
        <v>0.40625</v>
      </c>
      <c r="C2156" t="s">
        <v>119</v>
      </c>
      <c r="D2156">
        <v>29.4</v>
      </c>
      <c r="E2156">
        <v>3162</v>
      </c>
    </row>
    <row r="2157" spans="1:5" x14ac:dyDescent="0.3">
      <c r="A2157" s="66">
        <v>41856</v>
      </c>
      <c r="B2157" s="68">
        <v>0.41666666666666669</v>
      </c>
      <c r="C2157" t="s">
        <v>119</v>
      </c>
      <c r="D2157">
        <v>29.3</v>
      </c>
      <c r="E2157">
        <v>3087</v>
      </c>
    </row>
    <row r="2158" spans="1:5" x14ac:dyDescent="0.3">
      <c r="A2158" s="66">
        <v>41856</v>
      </c>
      <c r="B2158" s="68">
        <v>0.42708333333333331</v>
      </c>
      <c r="C2158" t="s">
        <v>119</v>
      </c>
      <c r="D2158">
        <v>29.27</v>
      </c>
      <c r="E2158">
        <v>2980</v>
      </c>
    </row>
    <row r="2159" spans="1:5" x14ac:dyDescent="0.3">
      <c r="A2159" s="66">
        <v>41856</v>
      </c>
      <c r="B2159" s="68">
        <v>0.4375</v>
      </c>
      <c r="C2159" t="s">
        <v>119</v>
      </c>
      <c r="D2159">
        <v>29.34</v>
      </c>
      <c r="E2159">
        <v>2851</v>
      </c>
    </row>
    <row r="2160" spans="1:5" x14ac:dyDescent="0.3">
      <c r="A2160" s="66">
        <v>41856</v>
      </c>
      <c r="B2160" s="68">
        <v>0.44791666666666669</v>
      </c>
      <c r="C2160" t="s">
        <v>119</v>
      </c>
      <c r="D2160">
        <v>29.32</v>
      </c>
      <c r="E2160">
        <v>2845</v>
      </c>
    </row>
    <row r="2161" spans="1:5" x14ac:dyDescent="0.3">
      <c r="A2161" s="66">
        <v>41856</v>
      </c>
      <c r="B2161" s="68">
        <v>0.45833333333333331</v>
      </c>
      <c r="C2161" t="s">
        <v>119</v>
      </c>
      <c r="D2161">
        <v>29.33</v>
      </c>
      <c r="E2161">
        <v>2707</v>
      </c>
    </row>
    <row r="2162" spans="1:5" x14ac:dyDescent="0.3">
      <c r="A2162" s="66">
        <v>41856</v>
      </c>
      <c r="B2162" s="68">
        <v>0.46875</v>
      </c>
      <c r="C2162" t="s">
        <v>119</v>
      </c>
      <c r="D2162">
        <v>29.35</v>
      </c>
      <c r="E2162">
        <v>2484</v>
      </c>
    </row>
    <row r="2163" spans="1:5" x14ac:dyDescent="0.3">
      <c r="A2163" s="66">
        <v>41856</v>
      </c>
      <c r="B2163" s="68">
        <v>0.47916666666666669</v>
      </c>
      <c r="C2163" t="s">
        <v>119</v>
      </c>
      <c r="D2163">
        <v>29.33</v>
      </c>
      <c r="E2163">
        <v>2262</v>
      </c>
    </row>
    <row r="2164" spans="1:5" x14ac:dyDescent="0.3">
      <c r="A2164" s="66">
        <v>41856</v>
      </c>
      <c r="B2164" s="68">
        <v>0.48958333333333331</v>
      </c>
      <c r="C2164" t="s">
        <v>119</v>
      </c>
      <c r="D2164">
        <v>29.23</v>
      </c>
      <c r="E2164">
        <v>2096</v>
      </c>
    </row>
    <row r="2165" spans="1:5" x14ac:dyDescent="0.3">
      <c r="A2165" s="66">
        <v>41856</v>
      </c>
      <c r="B2165" s="68">
        <v>0.5</v>
      </c>
      <c r="C2165" t="s">
        <v>120</v>
      </c>
      <c r="D2165">
        <v>29.07</v>
      </c>
      <c r="E2165">
        <v>1988</v>
      </c>
    </row>
    <row r="2166" spans="1:5" x14ac:dyDescent="0.3">
      <c r="A2166" s="66">
        <v>41856</v>
      </c>
      <c r="B2166" s="68">
        <v>0.51041666666666663</v>
      </c>
      <c r="C2166" t="s">
        <v>120</v>
      </c>
      <c r="D2166">
        <v>28.94</v>
      </c>
      <c r="E2166">
        <v>1900</v>
      </c>
    </row>
    <row r="2167" spans="1:5" x14ac:dyDescent="0.3">
      <c r="A2167" s="66">
        <v>41856</v>
      </c>
      <c r="B2167" s="68">
        <v>0.52083333333333337</v>
      </c>
      <c r="C2167" t="s">
        <v>120</v>
      </c>
      <c r="D2167">
        <v>28.95</v>
      </c>
      <c r="E2167">
        <v>1813</v>
      </c>
    </row>
    <row r="2168" spans="1:5" x14ac:dyDescent="0.3">
      <c r="A2168" s="66">
        <v>41856</v>
      </c>
      <c r="B2168" s="68">
        <v>0.53125</v>
      </c>
      <c r="C2168" t="s">
        <v>120</v>
      </c>
      <c r="D2168">
        <v>28.88</v>
      </c>
      <c r="E2168">
        <v>1779</v>
      </c>
    </row>
    <row r="2169" spans="1:5" x14ac:dyDescent="0.3">
      <c r="A2169" s="66">
        <v>41856</v>
      </c>
      <c r="B2169" s="68">
        <v>4.1666666666666664E-2</v>
      </c>
      <c r="C2169" t="s">
        <v>120</v>
      </c>
      <c r="D2169">
        <v>29</v>
      </c>
      <c r="E2169">
        <v>1811</v>
      </c>
    </row>
    <row r="2170" spans="1:5" x14ac:dyDescent="0.3">
      <c r="A2170" s="66">
        <v>41856</v>
      </c>
      <c r="B2170" s="68">
        <v>5.2083333333333336E-2</v>
      </c>
      <c r="C2170" t="s">
        <v>120</v>
      </c>
      <c r="D2170">
        <v>29.74</v>
      </c>
      <c r="E2170">
        <v>1733</v>
      </c>
    </row>
    <row r="2171" spans="1:5" x14ac:dyDescent="0.3">
      <c r="A2171" s="66">
        <v>41856</v>
      </c>
      <c r="B2171" s="68">
        <v>6.25E-2</v>
      </c>
      <c r="C2171" t="s">
        <v>120</v>
      </c>
      <c r="D2171">
        <v>29.72</v>
      </c>
      <c r="E2171">
        <v>1606</v>
      </c>
    </row>
    <row r="2172" spans="1:5" x14ac:dyDescent="0.3">
      <c r="A2172" s="66">
        <v>41856</v>
      </c>
      <c r="B2172" s="68">
        <v>7.2916666666666671E-2</v>
      </c>
      <c r="C2172" t="s">
        <v>120</v>
      </c>
      <c r="D2172">
        <v>29.9</v>
      </c>
      <c r="E2172">
        <v>1481</v>
      </c>
    </row>
    <row r="2173" spans="1:5" x14ac:dyDescent="0.3">
      <c r="A2173" s="66">
        <v>41856</v>
      </c>
      <c r="B2173" s="68">
        <v>8.3333333333333329E-2</v>
      </c>
      <c r="C2173" t="s">
        <v>120</v>
      </c>
      <c r="D2173">
        <v>30.02</v>
      </c>
      <c r="E2173">
        <v>1316</v>
      </c>
    </row>
    <row r="2174" spans="1:5" x14ac:dyDescent="0.3">
      <c r="A2174" s="66">
        <v>41856</v>
      </c>
      <c r="B2174" s="68">
        <v>9.375E-2</v>
      </c>
      <c r="C2174" t="s">
        <v>120</v>
      </c>
      <c r="D2174">
        <v>30.29</v>
      </c>
      <c r="E2174">
        <v>1133</v>
      </c>
    </row>
    <row r="2175" spans="1:5" x14ac:dyDescent="0.3">
      <c r="A2175" s="66">
        <v>41856</v>
      </c>
      <c r="B2175" s="68">
        <v>0.10416666666666667</v>
      </c>
      <c r="C2175" t="s">
        <v>120</v>
      </c>
      <c r="D2175">
        <v>30.53</v>
      </c>
      <c r="E2175">
        <v>1023</v>
      </c>
    </row>
    <row r="2176" spans="1:5" x14ac:dyDescent="0.3">
      <c r="A2176" s="66">
        <v>41856</v>
      </c>
      <c r="B2176" s="68">
        <v>0.11458333333333333</v>
      </c>
      <c r="C2176" t="s">
        <v>120</v>
      </c>
      <c r="D2176">
        <v>30.73</v>
      </c>
      <c r="E2176">
        <v>946</v>
      </c>
    </row>
    <row r="2177" spans="1:5" x14ac:dyDescent="0.3">
      <c r="A2177" s="66">
        <v>41856</v>
      </c>
      <c r="B2177" s="68">
        <v>0.125</v>
      </c>
      <c r="C2177" t="s">
        <v>120</v>
      </c>
      <c r="D2177">
        <v>30.83</v>
      </c>
      <c r="E2177">
        <v>878</v>
      </c>
    </row>
    <row r="2178" spans="1:5" x14ac:dyDescent="0.3">
      <c r="A2178" s="66">
        <v>41856</v>
      </c>
      <c r="B2178" s="68">
        <v>0.13541666666666666</v>
      </c>
      <c r="C2178" t="s">
        <v>120</v>
      </c>
      <c r="D2178">
        <v>30.86</v>
      </c>
      <c r="E2178">
        <v>809</v>
      </c>
    </row>
    <row r="2179" spans="1:5" x14ac:dyDescent="0.3">
      <c r="A2179" s="66">
        <v>41856</v>
      </c>
      <c r="B2179" s="68">
        <v>0.14583333333333334</v>
      </c>
      <c r="C2179" t="s">
        <v>120</v>
      </c>
      <c r="D2179">
        <v>31.07</v>
      </c>
      <c r="E2179">
        <v>771</v>
      </c>
    </row>
    <row r="2180" spans="1:5" x14ac:dyDescent="0.3">
      <c r="A2180" s="66">
        <v>41856</v>
      </c>
      <c r="B2180" s="68">
        <v>0.15625</v>
      </c>
      <c r="C2180" t="s">
        <v>120</v>
      </c>
      <c r="D2180">
        <v>31.24</v>
      </c>
      <c r="E2180">
        <v>761</v>
      </c>
    </row>
    <row r="2181" spans="1:5" x14ac:dyDescent="0.3">
      <c r="A2181" s="66">
        <v>41856</v>
      </c>
      <c r="B2181" s="68">
        <v>0.16666666666666666</v>
      </c>
      <c r="C2181" t="s">
        <v>120</v>
      </c>
      <c r="D2181">
        <v>31.48</v>
      </c>
      <c r="E2181">
        <v>767</v>
      </c>
    </row>
    <row r="2182" spans="1:5" x14ac:dyDescent="0.3">
      <c r="A2182" s="66">
        <v>41856</v>
      </c>
      <c r="B2182" s="68">
        <v>0.17708333333333334</v>
      </c>
      <c r="C2182" t="s">
        <v>120</v>
      </c>
      <c r="D2182">
        <v>31.48</v>
      </c>
      <c r="E2182">
        <v>762</v>
      </c>
    </row>
    <row r="2183" spans="1:5" x14ac:dyDescent="0.3">
      <c r="A2183" s="66">
        <v>41856</v>
      </c>
      <c r="B2183" s="68">
        <v>0.1875</v>
      </c>
      <c r="C2183" t="s">
        <v>120</v>
      </c>
      <c r="D2183">
        <v>31.55</v>
      </c>
      <c r="E2183">
        <v>761</v>
      </c>
    </row>
    <row r="2184" spans="1:5" x14ac:dyDescent="0.3">
      <c r="A2184" s="66">
        <v>41856</v>
      </c>
      <c r="B2184" s="68">
        <v>0.19791666666666666</v>
      </c>
      <c r="C2184" t="s">
        <v>120</v>
      </c>
      <c r="D2184">
        <v>31.57</v>
      </c>
      <c r="E2184">
        <v>772</v>
      </c>
    </row>
    <row r="2185" spans="1:5" x14ac:dyDescent="0.3">
      <c r="A2185" s="66">
        <v>41856</v>
      </c>
      <c r="B2185" s="68">
        <v>0.20833333333333334</v>
      </c>
      <c r="C2185" t="s">
        <v>120</v>
      </c>
      <c r="D2185">
        <v>31.64</v>
      </c>
      <c r="E2185">
        <v>754</v>
      </c>
    </row>
    <row r="2186" spans="1:5" x14ac:dyDescent="0.3">
      <c r="A2186" s="66">
        <v>41856</v>
      </c>
      <c r="B2186" s="68">
        <v>0.21875</v>
      </c>
      <c r="C2186" t="s">
        <v>120</v>
      </c>
      <c r="D2186">
        <v>31.64</v>
      </c>
      <c r="E2186">
        <v>760</v>
      </c>
    </row>
    <row r="2187" spans="1:5" x14ac:dyDescent="0.3">
      <c r="A2187" s="66">
        <v>41856</v>
      </c>
      <c r="B2187" s="68">
        <v>0.22916666666666666</v>
      </c>
      <c r="C2187" t="s">
        <v>120</v>
      </c>
      <c r="D2187">
        <v>31.54</v>
      </c>
      <c r="E2187">
        <v>756</v>
      </c>
    </row>
    <row r="2188" spans="1:5" x14ac:dyDescent="0.3">
      <c r="A2188" s="66">
        <v>41856</v>
      </c>
      <c r="B2188" s="68">
        <v>0.23958333333333334</v>
      </c>
      <c r="C2188" t="s">
        <v>120</v>
      </c>
      <c r="D2188">
        <v>31.4</v>
      </c>
      <c r="E2188">
        <v>741</v>
      </c>
    </row>
    <row r="2189" spans="1:5" x14ac:dyDescent="0.3">
      <c r="A2189" s="66">
        <v>41856</v>
      </c>
      <c r="B2189" s="68">
        <v>0.25</v>
      </c>
      <c r="C2189" t="s">
        <v>120</v>
      </c>
      <c r="D2189">
        <v>31.37</v>
      </c>
      <c r="E2189">
        <v>760</v>
      </c>
    </row>
    <row r="2190" spans="1:5" x14ac:dyDescent="0.3">
      <c r="A2190" s="66">
        <v>41856</v>
      </c>
      <c r="B2190" s="68">
        <v>0.26041666666666669</v>
      </c>
      <c r="C2190" t="s">
        <v>120</v>
      </c>
      <c r="D2190">
        <v>31.31</v>
      </c>
      <c r="E2190">
        <v>974</v>
      </c>
    </row>
    <row r="2191" spans="1:5" x14ac:dyDescent="0.3">
      <c r="A2191" s="66">
        <v>41856</v>
      </c>
      <c r="B2191" s="68">
        <v>0.27083333333333331</v>
      </c>
      <c r="C2191" t="s">
        <v>120</v>
      </c>
      <c r="D2191">
        <v>31.33</v>
      </c>
      <c r="E2191">
        <v>938</v>
      </c>
    </row>
    <row r="2192" spans="1:5" x14ac:dyDescent="0.3">
      <c r="A2192" s="66">
        <v>41856</v>
      </c>
      <c r="B2192" s="68">
        <v>0.28125</v>
      </c>
      <c r="C2192" t="s">
        <v>120</v>
      </c>
      <c r="D2192">
        <v>31.58</v>
      </c>
      <c r="E2192">
        <v>853</v>
      </c>
    </row>
    <row r="2193" spans="1:5" x14ac:dyDescent="0.3">
      <c r="A2193" s="66">
        <v>41856</v>
      </c>
      <c r="B2193" s="68">
        <v>0.29166666666666669</v>
      </c>
      <c r="C2193" t="s">
        <v>120</v>
      </c>
      <c r="D2193">
        <v>31.46</v>
      </c>
      <c r="E2193">
        <v>784</v>
      </c>
    </row>
    <row r="2194" spans="1:5" x14ac:dyDescent="0.3">
      <c r="A2194" s="66">
        <v>41856</v>
      </c>
      <c r="B2194" s="68">
        <v>0.30208333333333331</v>
      </c>
      <c r="C2194" t="s">
        <v>120</v>
      </c>
      <c r="D2194">
        <v>31.36</v>
      </c>
      <c r="E2194">
        <v>724</v>
      </c>
    </row>
    <row r="2195" spans="1:5" x14ac:dyDescent="0.3">
      <c r="A2195" s="66">
        <v>41856</v>
      </c>
      <c r="B2195" s="68">
        <v>0.3125</v>
      </c>
      <c r="C2195" t="s">
        <v>120</v>
      </c>
      <c r="D2195">
        <v>31.21</v>
      </c>
      <c r="E2195">
        <v>729</v>
      </c>
    </row>
    <row r="2196" spans="1:5" x14ac:dyDescent="0.3">
      <c r="A2196" s="66">
        <v>41856</v>
      </c>
      <c r="B2196" s="68">
        <v>0.32291666666666669</v>
      </c>
      <c r="C2196" t="s">
        <v>120</v>
      </c>
      <c r="D2196">
        <v>31.07</v>
      </c>
      <c r="E2196">
        <v>706</v>
      </c>
    </row>
    <row r="2197" spans="1:5" x14ac:dyDescent="0.3">
      <c r="A2197" s="66">
        <v>41856</v>
      </c>
      <c r="B2197" s="68">
        <v>0.33333333333333331</v>
      </c>
      <c r="C2197" t="s">
        <v>120</v>
      </c>
      <c r="D2197">
        <v>31.02</v>
      </c>
      <c r="E2197">
        <v>714</v>
      </c>
    </row>
    <row r="2198" spans="1:5" x14ac:dyDescent="0.3">
      <c r="A2198" s="66">
        <v>41856</v>
      </c>
      <c r="B2198" s="68">
        <v>0.34375</v>
      </c>
      <c r="C2198" t="s">
        <v>120</v>
      </c>
      <c r="D2198">
        <v>30.91</v>
      </c>
      <c r="E2198">
        <v>1002</v>
      </c>
    </row>
    <row r="2199" spans="1:5" x14ac:dyDescent="0.3">
      <c r="A2199" s="66">
        <v>41856</v>
      </c>
      <c r="B2199" s="68">
        <v>0.35416666666666669</v>
      </c>
      <c r="C2199" t="s">
        <v>120</v>
      </c>
      <c r="D2199">
        <v>30.72</v>
      </c>
      <c r="E2199">
        <v>1099</v>
      </c>
    </row>
    <row r="2200" spans="1:5" x14ac:dyDescent="0.3">
      <c r="A2200" s="66">
        <v>41856</v>
      </c>
      <c r="B2200" s="68">
        <v>0.36458333333333331</v>
      </c>
      <c r="C2200" t="s">
        <v>120</v>
      </c>
      <c r="D2200">
        <v>30.72</v>
      </c>
      <c r="E2200">
        <v>1042</v>
      </c>
    </row>
    <row r="2201" spans="1:5" x14ac:dyDescent="0.3">
      <c r="A2201" s="66">
        <v>41856</v>
      </c>
      <c r="B2201" s="68">
        <v>0.375</v>
      </c>
      <c r="C2201" t="s">
        <v>120</v>
      </c>
      <c r="D2201">
        <v>30.72</v>
      </c>
      <c r="E2201">
        <v>1027</v>
      </c>
    </row>
    <row r="2202" spans="1:5" x14ac:dyDescent="0.3">
      <c r="A2202" s="66">
        <v>41856</v>
      </c>
      <c r="B2202" s="68">
        <v>0.38541666666666669</v>
      </c>
      <c r="C2202" t="s">
        <v>120</v>
      </c>
      <c r="D2202">
        <v>30.63</v>
      </c>
      <c r="E2202">
        <v>1018</v>
      </c>
    </row>
    <row r="2203" spans="1:5" x14ac:dyDescent="0.3">
      <c r="A2203" s="66">
        <v>41856</v>
      </c>
      <c r="B2203" s="68">
        <v>0.39583333333333331</v>
      </c>
      <c r="C2203" t="s">
        <v>120</v>
      </c>
      <c r="D2203">
        <v>30.58</v>
      </c>
      <c r="E2203">
        <v>1038</v>
      </c>
    </row>
    <row r="2204" spans="1:5" x14ac:dyDescent="0.3">
      <c r="A2204" s="66">
        <v>41856</v>
      </c>
      <c r="B2204" s="68">
        <v>0.40625</v>
      </c>
      <c r="C2204" t="s">
        <v>120</v>
      </c>
      <c r="D2204">
        <v>30.56</v>
      </c>
      <c r="E2204">
        <v>1051</v>
      </c>
    </row>
    <row r="2205" spans="1:5" x14ac:dyDescent="0.3">
      <c r="A2205" s="66">
        <v>41856</v>
      </c>
      <c r="B2205" s="68">
        <v>0.41666666666666669</v>
      </c>
      <c r="C2205" t="s">
        <v>120</v>
      </c>
      <c r="D2205">
        <v>30.53</v>
      </c>
      <c r="E2205">
        <v>1062</v>
      </c>
    </row>
    <row r="2206" spans="1:5" x14ac:dyDescent="0.3">
      <c r="A2206" s="66">
        <v>41856</v>
      </c>
      <c r="B2206" s="68">
        <v>0.42708333333333331</v>
      </c>
      <c r="C2206" t="s">
        <v>120</v>
      </c>
      <c r="D2206">
        <v>30.52</v>
      </c>
      <c r="E2206">
        <v>1065</v>
      </c>
    </row>
    <row r="2207" spans="1:5" x14ac:dyDescent="0.3">
      <c r="A2207" s="66">
        <v>41856</v>
      </c>
      <c r="B2207" s="68">
        <v>0.4375</v>
      </c>
      <c r="C2207" t="s">
        <v>120</v>
      </c>
      <c r="D2207">
        <v>30.46</v>
      </c>
      <c r="E2207">
        <v>1068</v>
      </c>
    </row>
    <row r="2208" spans="1:5" x14ac:dyDescent="0.3">
      <c r="A2208" s="66">
        <v>41856</v>
      </c>
      <c r="B2208" s="68">
        <v>0.44791666666666669</v>
      </c>
      <c r="C2208" t="s">
        <v>120</v>
      </c>
      <c r="D2208">
        <v>30.45</v>
      </c>
      <c r="E2208">
        <v>1071</v>
      </c>
    </row>
    <row r="2209" spans="1:5" x14ac:dyDescent="0.3">
      <c r="A2209" s="66">
        <v>41856</v>
      </c>
      <c r="B2209" s="68">
        <v>0.45833333333333331</v>
      </c>
      <c r="C2209" t="s">
        <v>120</v>
      </c>
      <c r="D2209">
        <v>30.43</v>
      </c>
      <c r="E2209">
        <v>1072</v>
      </c>
    </row>
    <row r="2210" spans="1:5" x14ac:dyDescent="0.3">
      <c r="A2210" s="66">
        <v>41856</v>
      </c>
      <c r="B2210" s="68">
        <v>0.46875</v>
      </c>
      <c r="C2210" t="s">
        <v>120</v>
      </c>
      <c r="D2210">
        <v>30.41</v>
      </c>
      <c r="E2210">
        <v>1072</v>
      </c>
    </row>
    <row r="2211" spans="1:5" x14ac:dyDescent="0.3">
      <c r="A2211" s="66">
        <v>41856</v>
      </c>
      <c r="B2211" s="68">
        <v>0.47916666666666669</v>
      </c>
      <c r="C2211" t="s">
        <v>120</v>
      </c>
      <c r="D2211">
        <v>30.39</v>
      </c>
      <c r="E2211">
        <v>1069</v>
      </c>
    </row>
    <row r="2212" spans="1:5" x14ac:dyDescent="0.3">
      <c r="A2212" s="66">
        <v>41856</v>
      </c>
      <c r="B2212" s="68">
        <v>0.48958333333333331</v>
      </c>
      <c r="C2212" t="s">
        <v>120</v>
      </c>
      <c r="D2212">
        <v>30.38</v>
      </c>
      <c r="E2212">
        <v>1063</v>
      </c>
    </row>
    <row r="2213" spans="1:5" x14ac:dyDescent="0.3">
      <c r="A2213" s="66">
        <v>41857</v>
      </c>
      <c r="B2213" s="68">
        <v>0.5</v>
      </c>
      <c r="C2213" t="s">
        <v>119</v>
      </c>
      <c r="D2213">
        <v>30.32</v>
      </c>
      <c r="E2213">
        <v>1059</v>
      </c>
    </row>
    <row r="2214" spans="1:5" x14ac:dyDescent="0.3">
      <c r="A2214" s="66">
        <v>41857</v>
      </c>
      <c r="B2214" s="68">
        <v>0.51041666666666663</v>
      </c>
      <c r="C2214" t="s">
        <v>119</v>
      </c>
      <c r="D2214">
        <v>30.3</v>
      </c>
      <c r="E2214">
        <v>1059</v>
      </c>
    </row>
    <row r="2215" spans="1:5" x14ac:dyDescent="0.3">
      <c r="A2215" s="66">
        <v>41857</v>
      </c>
      <c r="B2215" s="68">
        <v>0.52083333333333337</v>
      </c>
      <c r="C2215" t="s">
        <v>119</v>
      </c>
      <c r="D2215">
        <v>30.31</v>
      </c>
      <c r="E2215">
        <v>1061</v>
      </c>
    </row>
    <row r="2216" spans="1:5" x14ac:dyDescent="0.3">
      <c r="A2216" s="66">
        <v>41857</v>
      </c>
      <c r="B2216" s="68">
        <v>0.53125</v>
      </c>
      <c r="C2216" t="s">
        <v>119</v>
      </c>
      <c r="D2216">
        <v>30.31</v>
      </c>
      <c r="E2216">
        <v>1061</v>
      </c>
    </row>
    <row r="2217" spans="1:5" x14ac:dyDescent="0.3">
      <c r="A2217" s="66">
        <v>41857</v>
      </c>
      <c r="B2217" s="68">
        <v>4.1666666666666664E-2</v>
      </c>
      <c r="C2217" t="s">
        <v>119</v>
      </c>
      <c r="D2217">
        <v>30.28</v>
      </c>
      <c r="E2217">
        <v>1056</v>
      </c>
    </row>
    <row r="2218" spans="1:5" x14ac:dyDescent="0.3">
      <c r="A2218" s="66">
        <v>41857</v>
      </c>
      <c r="B2218" s="68">
        <v>5.2083333333333336E-2</v>
      </c>
      <c r="C2218" t="s">
        <v>119</v>
      </c>
      <c r="D2218">
        <v>30.2</v>
      </c>
      <c r="E2218">
        <v>1038</v>
      </c>
    </row>
    <row r="2219" spans="1:5" x14ac:dyDescent="0.3">
      <c r="A2219" s="66">
        <v>41857</v>
      </c>
      <c r="B2219" s="68">
        <v>6.25E-2</v>
      </c>
      <c r="C2219" t="s">
        <v>119</v>
      </c>
      <c r="D2219">
        <v>30.09</v>
      </c>
      <c r="E2219">
        <v>1017</v>
      </c>
    </row>
    <row r="2220" spans="1:5" x14ac:dyDescent="0.3">
      <c r="A2220" s="66">
        <v>41857</v>
      </c>
      <c r="B2220" s="68">
        <v>7.2916666666666671E-2</v>
      </c>
      <c r="C2220" t="s">
        <v>119</v>
      </c>
      <c r="D2220">
        <v>30.06</v>
      </c>
      <c r="E2220">
        <v>996</v>
      </c>
    </row>
    <row r="2221" spans="1:5" x14ac:dyDescent="0.3">
      <c r="A2221" s="66">
        <v>41857</v>
      </c>
      <c r="B2221" s="68">
        <v>8.3333333333333329E-2</v>
      </c>
      <c r="C2221" t="s">
        <v>119</v>
      </c>
      <c r="D2221">
        <v>30.04</v>
      </c>
      <c r="E2221">
        <v>971</v>
      </c>
    </row>
    <row r="2222" spans="1:5" x14ac:dyDescent="0.3">
      <c r="A2222" s="66">
        <v>41857</v>
      </c>
      <c r="B2222" s="68">
        <v>9.375E-2</v>
      </c>
      <c r="C2222" t="s">
        <v>119</v>
      </c>
      <c r="D2222">
        <v>29.98</v>
      </c>
      <c r="E2222">
        <v>947</v>
      </c>
    </row>
    <row r="2223" spans="1:5" x14ac:dyDescent="0.3">
      <c r="A2223" s="66">
        <v>41857</v>
      </c>
      <c r="B2223" s="68">
        <v>0.10416666666666667</v>
      </c>
      <c r="C2223" t="s">
        <v>119</v>
      </c>
      <c r="D2223">
        <v>29.98</v>
      </c>
      <c r="E2223">
        <v>932</v>
      </c>
    </row>
    <row r="2224" spans="1:5" x14ac:dyDescent="0.3">
      <c r="A2224" s="66">
        <v>41857</v>
      </c>
      <c r="B2224" s="68">
        <v>0.11458333333333333</v>
      </c>
      <c r="C2224" t="s">
        <v>119</v>
      </c>
      <c r="D2224">
        <v>30.01</v>
      </c>
      <c r="E2224">
        <v>913</v>
      </c>
    </row>
    <row r="2225" spans="1:5" x14ac:dyDescent="0.3">
      <c r="A2225" s="66">
        <v>41857</v>
      </c>
      <c r="B2225" s="68">
        <v>0.125</v>
      </c>
      <c r="C2225" t="s">
        <v>119</v>
      </c>
      <c r="D2225">
        <v>30.02</v>
      </c>
      <c r="E2225">
        <v>892</v>
      </c>
    </row>
    <row r="2226" spans="1:5" x14ac:dyDescent="0.3">
      <c r="A2226" s="66">
        <v>41857</v>
      </c>
      <c r="B2226" s="68">
        <v>0.13541666666666666</v>
      </c>
      <c r="C2226" t="s">
        <v>119</v>
      </c>
      <c r="D2226">
        <v>30.02</v>
      </c>
      <c r="E2226">
        <v>877</v>
      </c>
    </row>
    <row r="2227" spans="1:5" x14ac:dyDescent="0.3">
      <c r="A2227" s="66">
        <v>41857</v>
      </c>
      <c r="B2227" s="68">
        <v>0.14583333333333334</v>
      </c>
      <c r="C2227" t="s">
        <v>119</v>
      </c>
      <c r="D2227">
        <v>30.02</v>
      </c>
      <c r="E2227">
        <v>863</v>
      </c>
    </row>
    <row r="2228" spans="1:5" x14ac:dyDescent="0.3">
      <c r="A2228" s="66">
        <v>41857</v>
      </c>
      <c r="B2228" s="68">
        <v>0.15625</v>
      </c>
      <c r="C2228" t="s">
        <v>119</v>
      </c>
      <c r="D2228">
        <v>30</v>
      </c>
      <c r="E2228">
        <v>853</v>
      </c>
    </row>
    <row r="2229" spans="1:5" x14ac:dyDescent="0.3">
      <c r="A2229" s="66">
        <v>41857</v>
      </c>
      <c r="B2229" s="68">
        <v>0.16666666666666666</v>
      </c>
      <c r="C2229" t="s">
        <v>119</v>
      </c>
      <c r="D2229">
        <v>29.98</v>
      </c>
      <c r="E2229">
        <v>840</v>
      </c>
    </row>
    <row r="2230" spans="1:5" x14ac:dyDescent="0.3">
      <c r="A2230" s="66">
        <v>41857</v>
      </c>
      <c r="B2230" s="68">
        <v>0.17708333333333334</v>
      </c>
      <c r="C2230" t="s">
        <v>119</v>
      </c>
      <c r="D2230">
        <v>29.93</v>
      </c>
      <c r="E2230">
        <v>827</v>
      </c>
    </row>
    <row r="2231" spans="1:5" x14ac:dyDescent="0.3">
      <c r="A2231" s="66">
        <v>41857</v>
      </c>
      <c r="B2231" s="68">
        <v>0.1875</v>
      </c>
      <c r="C2231" t="s">
        <v>119</v>
      </c>
      <c r="D2231">
        <v>29.89</v>
      </c>
      <c r="E2231">
        <v>815</v>
      </c>
    </row>
    <row r="2232" spans="1:5" x14ac:dyDescent="0.3">
      <c r="A2232" s="66">
        <v>41857</v>
      </c>
      <c r="B2232" s="68">
        <v>0.19791666666666666</v>
      </c>
      <c r="C2232" t="s">
        <v>119</v>
      </c>
      <c r="D2232">
        <v>29.87</v>
      </c>
      <c r="E2232">
        <v>809</v>
      </c>
    </row>
    <row r="2233" spans="1:5" x14ac:dyDescent="0.3">
      <c r="A2233" s="66">
        <v>41857</v>
      </c>
      <c r="B2233" s="68">
        <v>0.20833333333333334</v>
      </c>
      <c r="C2233" t="s">
        <v>119</v>
      </c>
      <c r="D2233">
        <v>29.84</v>
      </c>
      <c r="E2233">
        <v>808</v>
      </c>
    </row>
    <row r="2234" spans="1:5" x14ac:dyDescent="0.3">
      <c r="A2234" s="66">
        <v>41857</v>
      </c>
      <c r="B2234" s="68">
        <v>0.21875</v>
      </c>
      <c r="C2234" t="s">
        <v>119</v>
      </c>
      <c r="D2234">
        <v>29.84</v>
      </c>
      <c r="E2234">
        <v>813</v>
      </c>
    </row>
    <row r="2235" spans="1:5" x14ac:dyDescent="0.3">
      <c r="A2235" s="66">
        <v>41857</v>
      </c>
      <c r="B2235" s="68">
        <v>0.22916666666666666</v>
      </c>
      <c r="C2235" t="s">
        <v>119</v>
      </c>
      <c r="D2235">
        <v>29.86</v>
      </c>
      <c r="E2235">
        <v>851</v>
      </c>
    </row>
    <row r="2236" spans="1:5" x14ac:dyDescent="0.3">
      <c r="A2236" s="66">
        <v>41857</v>
      </c>
      <c r="B2236" s="68">
        <v>0.23958333333333334</v>
      </c>
      <c r="C2236" t="s">
        <v>119</v>
      </c>
      <c r="D2236">
        <v>29.87</v>
      </c>
      <c r="E2236">
        <v>929</v>
      </c>
    </row>
    <row r="2237" spans="1:5" x14ac:dyDescent="0.3">
      <c r="A2237" s="66">
        <v>41857</v>
      </c>
      <c r="B2237" s="68">
        <v>0.25</v>
      </c>
      <c r="C2237" t="s">
        <v>119</v>
      </c>
      <c r="D2237">
        <v>29.89</v>
      </c>
      <c r="E2237">
        <v>949</v>
      </c>
    </row>
    <row r="2238" spans="1:5" x14ac:dyDescent="0.3">
      <c r="A2238" s="66">
        <v>41857</v>
      </c>
      <c r="B2238" s="68">
        <v>0.26041666666666669</v>
      </c>
      <c r="C2238" t="s">
        <v>119</v>
      </c>
      <c r="D2238">
        <v>29.88</v>
      </c>
      <c r="E2238">
        <v>963</v>
      </c>
    </row>
    <row r="2239" spans="1:5" x14ac:dyDescent="0.3">
      <c r="A2239" s="66">
        <v>41857</v>
      </c>
      <c r="B2239" s="68">
        <v>0.27083333333333331</v>
      </c>
      <c r="C2239" t="s">
        <v>119</v>
      </c>
      <c r="D2239">
        <v>29.87</v>
      </c>
      <c r="E2239">
        <v>981</v>
      </c>
    </row>
    <row r="2240" spans="1:5" x14ac:dyDescent="0.3">
      <c r="A2240" s="66">
        <v>41857</v>
      </c>
      <c r="B2240" s="68">
        <v>0.28125</v>
      </c>
      <c r="C2240" t="s">
        <v>119</v>
      </c>
      <c r="D2240">
        <v>29.85</v>
      </c>
      <c r="E2240">
        <v>991</v>
      </c>
    </row>
    <row r="2241" spans="1:5" x14ac:dyDescent="0.3">
      <c r="A2241" s="66">
        <v>41857</v>
      </c>
      <c r="B2241" s="68">
        <v>0.29166666666666669</v>
      </c>
      <c r="C2241" t="s">
        <v>119</v>
      </c>
      <c r="D2241">
        <v>29.8</v>
      </c>
      <c r="E2241">
        <v>993</v>
      </c>
    </row>
    <row r="2242" spans="1:5" x14ac:dyDescent="0.3">
      <c r="A2242" s="66">
        <v>41857</v>
      </c>
      <c r="B2242" s="68">
        <v>0.30208333333333331</v>
      </c>
      <c r="C2242" t="s">
        <v>119</v>
      </c>
      <c r="D2242">
        <v>29.79</v>
      </c>
      <c r="E2242">
        <v>1024</v>
      </c>
    </row>
    <row r="2243" spans="1:5" x14ac:dyDescent="0.3">
      <c r="A2243" s="66">
        <v>41857</v>
      </c>
      <c r="B2243" s="68">
        <v>0.3125</v>
      </c>
      <c r="C2243" t="s">
        <v>119</v>
      </c>
      <c r="D2243">
        <v>29.76</v>
      </c>
      <c r="E2243">
        <v>1089</v>
      </c>
    </row>
    <row r="2244" spans="1:5" x14ac:dyDescent="0.3">
      <c r="A2244" s="66">
        <v>41857</v>
      </c>
      <c r="B2244" s="68">
        <v>0.32291666666666669</v>
      </c>
      <c r="C2244" t="s">
        <v>119</v>
      </c>
      <c r="D2244">
        <v>29.75</v>
      </c>
      <c r="E2244">
        <v>1231</v>
      </c>
    </row>
    <row r="2245" spans="1:5" x14ac:dyDescent="0.3">
      <c r="A2245" s="66">
        <v>41857</v>
      </c>
      <c r="B2245" s="68">
        <v>0.33333333333333331</v>
      </c>
      <c r="C2245" t="s">
        <v>119</v>
      </c>
      <c r="D2245">
        <v>29.76</v>
      </c>
      <c r="E2245">
        <v>1271</v>
      </c>
    </row>
    <row r="2246" spans="1:5" x14ac:dyDescent="0.3">
      <c r="A2246" s="66">
        <v>41857</v>
      </c>
      <c r="B2246" s="68">
        <v>0.34375</v>
      </c>
      <c r="C2246" t="s">
        <v>119</v>
      </c>
      <c r="D2246">
        <v>29.79</v>
      </c>
      <c r="E2246">
        <v>1298</v>
      </c>
    </row>
    <row r="2247" spans="1:5" x14ac:dyDescent="0.3">
      <c r="A2247" s="66">
        <v>41857</v>
      </c>
      <c r="B2247" s="68">
        <v>0.35416666666666669</v>
      </c>
      <c r="C2247" t="s">
        <v>119</v>
      </c>
      <c r="D2247">
        <v>29.83</v>
      </c>
      <c r="E2247">
        <v>1315</v>
      </c>
    </row>
    <row r="2248" spans="1:5" x14ac:dyDescent="0.3">
      <c r="A2248" s="66">
        <v>41857</v>
      </c>
      <c r="B2248" s="68">
        <v>0.36458333333333331</v>
      </c>
      <c r="C2248" t="s">
        <v>119</v>
      </c>
      <c r="D2248">
        <v>29.83</v>
      </c>
      <c r="E2248">
        <v>1376</v>
      </c>
    </row>
    <row r="2249" spans="1:5" x14ac:dyDescent="0.3">
      <c r="A2249" s="66">
        <v>41857</v>
      </c>
      <c r="B2249" s="68">
        <v>0.375</v>
      </c>
      <c r="C2249" t="s">
        <v>119</v>
      </c>
      <c r="D2249">
        <v>29.87</v>
      </c>
      <c r="E2249">
        <v>1552</v>
      </c>
    </row>
    <row r="2250" spans="1:5" x14ac:dyDescent="0.3">
      <c r="A2250" s="66">
        <v>41857</v>
      </c>
      <c r="B2250" s="68">
        <v>0.38541666666666669</v>
      </c>
      <c r="C2250" t="s">
        <v>119</v>
      </c>
      <c r="D2250">
        <v>29.93</v>
      </c>
      <c r="E2250">
        <v>1580</v>
      </c>
    </row>
    <row r="2251" spans="1:5" x14ac:dyDescent="0.3">
      <c r="A2251" s="66">
        <v>41857</v>
      </c>
      <c r="B2251" s="68">
        <v>0.39583333333333331</v>
      </c>
      <c r="C2251" t="s">
        <v>119</v>
      </c>
      <c r="D2251">
        <v>30.01</v>
      </c>
      <c r="E2251">
        <v>1646</v>
      </c>
    </row>
    <row r="2252" spans="1:5" x14ac:dyDescent="0.3">
      <c r="A2252" s="66">
        <v>41857</v>
      </c>
      <c r="B2252" s="68">
        <v>0.40625</v>
      </c>
      <c r="C2252" t="s">
        <v>119</v>
      </c>
      <c r="D2252">
        <v>30.07</v>
      </c>
      <c r="E2252">
        <v>1719</v>
      </c>
    </row>
    <row r="2253" spans="1:5" x14ac:dyDescent="0.3">
      <c r="A2253" s="66">
        <v>41857</v>
      </c>
      <c r="B2253" s="68">
        <v>0.41666666666666669</v>
      </c>
      <c r="C2253" t="s">
        <v>119</v>
      </c>
      <c r="D2253">
        <v>30.08</v>
      </c>
      <c r="E2253">
        <v>1774</v>
      </c>
    </row>
    <row r="2254" spans="1:5" x14ac:dyDescent="0.3">
      <c r="A2254" s="66">
        <v>41857</v>
      </c>
      <c r="B2254" s="68">
        <v>0.42708333333333331</v>
      </c>
      <c r="C2254" t="s">
        <v>119</v>
      </c>
      <c r="D2254">
        <v>30.08</v>
      </c>
      <c r="E2254">
        <v>1874</v>
      </c>
    </row>
    <row r="2255" spans="1:5" x14ac:dyDescent="0.3">
      <c r="A2255" s="66">
        <v>41857</v>
      </c>
      <c r="B2255" s="68">
        <v>0.4375</v>
      </c>
      <c r="C2255" t="s">
        <v>119</v>
      </c>
      <c r="D2255">
        <v>30.13</v>
      </c>
      <c r="E2255">
        <v>1915</v>
      </c>
    </row>
    <row r="2256" spans="1:5" x14ac:dyDescent="0.3">
      <c r="A2256" s="66">
        <v>41857</v>
      </c>
      <c r="B2256" s="68">
        <v>0.44791666666666669</v>
      </c>
      <c r="C2256" t="s">
        <v>119</v>
      </c>
      <c r="D2256">
        <v>30.16</v>
      </c>
      <c r="E2256">
        <v>1797</v>
      </c>
    </row>
    <row r="2257" spans="1:5" x14ac:dyDescent="0.3">
      <c r="A2257" s="66">
        <v>41857</v>
      </c>
      <c r="B2257" s="68">
        <v>0.45833333333333331</v>
      </c>
      <c r="C2257" t="s">
        <v>119</v>
      </c>
      <c r="D2257">
        <v>30.13</v>
      </c>
      <c r="E2257">
        <v>1725</v>
      </c>
    </row>
    <row r="2258" spans="1:5" x14ac:dyDescent="0.3">
      <c r="A2258" s="66">
        <v>41857</v>
      </c>
      <c r="B2258" s="68">
        <v>0.46875</v>
      </c>
      <c r="C2258" t="s">
        <v>119</v>
      </c>
      <c r="D2258">
        <v>30.22</v>
      </c>
      <c r="E2258">
        <v>1630</v>
      </c>
    </row>
    <row r="2259" spans="1:5" x14ac:dyDescent="0.3">
      <c r="A2259" s="66">
        <v>41857</v>
      </c>
      <c r="B2259" s="68">
        <v>0.47916666666666669</v>
      </c>
      <c r="C2259" t="s">
        <v>119</v>
      </c>
      <c r="D2259">
        <v>30.3</v>
      </c>
      <c r="E2259">
        <v>1660</v>
      </c>
    </row>
    <row r="2260" spans="1:5" x14ac:dyDescent="0.3">
      <c r="A2260" s="66">
        <v>41857</v>
      </c>
      <c r="B2260" s="68">
        <v>0.48958333333333331</v>
      </c>
      <c r="C2260" t="s">
        <v>119</v>
      </c>
      <c r="D2260">
        <v>30.27</v>
      </c>
      <c r="E2260">
        <v>1506</v>
      </c>
    </row>
    <row r="2261" spans="1:5" x14ac:dyDescent="0.3">
      <c r="A2261" s="66">
        <v>41857</v>
      </c>
      <c r="B2261" s="68">
        <v>0.5</v>
      </c>
      <c r="C2261" t="s">
        <v>120</v>
      </c>
      <c r="D2261">
        <v>30.1</v>
      </c>
      <c r="E2261">
        <v>1279</v>
      </c>
    </row>
    <row r="2262" spans="1:5" x14ac:dyDescent="0.3">
      <c r="A2262" s="66">
        <v>41857</v>
      </c>
      <c r="B2262" s="68">
        <v>0.51041666666666663</v>
      </c>
      <c r="C2262" t="s">
        <v>120</v>
      </c>
      <c r="D2262">
        <v>30.31</v>
      </c>
      <c r="E2262">
        <v>1068</v>
      </c>
    </row>
    <row r="2263" spans="1:5" x14ac:dyDescent="0.3">
      <c r="A2263" s="66">
        <v>41857</v>
      </c>
      <c r="B2263" s="68">
        <v>0.52083333333333337</v>
      </c>
      <c r="C2263" t="s">
        <v>120</v>
      </c>
      <c r="D2263">
        <v>31.42</v>
      </c>
      <c r="E2263">
        <v>933</v>
      </c>
    </row>
    <row r="2264" spans="1:5" x14ac:dyDescent="0.3">
      <c r="A2264" s="66">
        <v>41857</v>
      </c>
      <c r="B2264" s="68">
        <v>0.53125</v>
      </c>
      <c r="C2264" t="s">
        <v>120</v>
      </c>
      <c r="D2264">
        <v>31.18</v>
      </c>
      <c r="E2264">
        <v>882</v>
      </c>
    </row>
    <row r="2265" spans="1:5" x14ac:dyDescent="0.3">
      <c r="A2265" s="66">
        <v>41857</v>
      </c>
      <c r="B2265" s="68">
        <v>4.1666666666666664E-2</v>
      </c>
      <c r="C2265" t="s">
        <v>120</v>
      </c>
      <c r="D2265">
        <v>32.28</v>
      </c>
      <c r="E2265">
        <v>916</v>
      </c>
    </row>
    <row r="2266" spans="1:5" x14ac:dyDescent="0.3">
      <c r="A2266" s="66">
        <v>41857</v>
      </c>
      <c r="B2266" s="68">
        <v>5.2083333333333336E-2</v>
      </c>
      <c r="C2266" t="s">
        <v>120</v>
      </c>
      <c r="D2266">
        <v>32.49</v>
      </c>
      <c r="E2266">
        <v>890</v>
      </c>
    </row>
    <row r="2267" spans="1:5" x14ac:dyDescent="0.3">
      <c r="A2267" s="66">
        <v>41857</v>
      </c>
      <c r="B2267" s="68">
        <v>6.25E-2</v>
      </c>
      <c r="C2267" t="s">
        <v>120</v>
      </c>
      <c r="D2267">
        <v>31.63</v>
      </c>
      <c r="E2267">
        <v>870</v>
      </c>
    </row>
    <row r="2268" spans="1:5" x14ac:dyDescent="0.3">
      <c r="A2268" s="66">
        <v>41857</v>
      </c>
      <c r="B2268" s="68">
        <v>7.2916666666666671E-2</v>
      </c>
      <c r="C2268" t="s">
        <v>120</v>
      </c>
      <c r="D2268">
        <v>32.03</v>
      </c>
      <c r="E2268">
        <v>888</v>
      </c>
    </row>
    <row r="2269" spans="1:5" x14ac:dyDescent="0.3">
      <c r="A2269" s="66">
        <v>41857</v>
      </c>
      <c r="B2269" s="68">
        <v>8.3333333333333329E-2</v>
      </c>
      <c r="C2269" t="s">
        <v>120</v>
      </c>
      <c r="D2269">
        <v>31.32</v>
      </c>
      <c r="E2269">
        <v>905</v>
      </c>
    </row>
    <row r="2270" spans="1:5" x14ac:dyDescent="0.3">
      <c r="A2270" s="66">
        <v>41857</v>
      </c>
      <c r="B2270" s="68">
        <v>9.375E-2</v>
      </c>
      <c r="C2270" t="s">
        <v>120</v>
      </c>
      <c r="D2270">
        <v>31.46</v>
      </c>
      <c r="E2270">
        <v>777</v>
      </c>
    </row>
    <row r="2271" spans="1:5" x14ac:dyDescent="0.3">
      <c r="A2271" s="66">
        <v>41857</v>
      </c>
      <c r="B2271" s="68">
        <v>0.10416666666666667</v>
      </c>
      <c r="C2271" t="s">
        <v>120</v>
      </c>
      <c r="D2271">
        <v>32.19</v>
      </c>
      <c r="E2271">
        <v>838</v>
      </c>
    </row>
    <row r="2272" spans="1:5" x14ac:dyDescent="0.3">
      <c r="A2272" s="66">
        <v>41857</v>
      </c>
      <c r="B2272" s="68">
        <v>0.11458333333333333</v>
      </c>
      <c r="C2272" t="s">
        <v>120</v>
      </c>
      <c r="D2272">
        <v>32.33</v>
      </c>
      <c r="E2272">
        <v>859</v>
      </c>
    </row>
    <row r="2273" spans="1:5" x14ac:dyDescent="0.3">
      <c r="A2273" s="66">
        <v>41857</v>
      </c>
      <c r="B2273" s="68">
        <v>0.125</v>
      </c>
      <c r="C2273" t="s">
        <v>120</v>
      </c>
      <c r="D2273">
        <v>31.75</v>
      </c>
      <c r="E2273">
        <v>880</v>
      </c>
    </row>
    <row r="2274" spans="1:5" x14ac:dyDescent="0.3">
      <c r="A2274" s="66">
        <v>41857</v>
      </c>
      <c r="B2274" s="68">
        <v>0.13541666666666666</v>
      </c>
      <c r="C2274" t="s">
        <v>120</v>
      </c>
      <c r="D2274">
        <v>31.64</v>
      </c>
      <c r="E2274">
        <v>873</v>
      </c>
    </row>
    <row r="2275" spans="1:5" x14ac:dyDescent="0.3">
      <c r="A2275" s="66">
        <v>41857</v>
      </c>
      <c r="B2275" s="68">
        <v>0.14583333333333334</v>
      </c>
      <c r="C2275" t="s">
        <v>120</v>
      </c>
      <c r="D2275">
        <v>31.59</v>
      </c>
      <c r="E2275">
        <v>868</v>
      </c>
    </row>
    <row r="2276" spans="1:5" x14ac:dyDescent="0.3">
      <c r="A2276" s="66">
        <v>41857</v>
      </c>
      <c r="B2276" s="68">
        <v>0.15625</v>
      </c>
      <c r="C2276" t="s">
        <v>120</v>
      </c>
      <c r="D2276">
        <v>31.55</v>
      </c>
      <c r="E2276">
        <v>872</v>
      </c>
    </row>
    <row r="2277" spans="1:5" x14ac:dyDescent="0.3">
      <c r="A2277" s="66">
        <v>41857</v>
      </c>
      <c r="B2277" s="68">
        <v>0.16666666666666666</v>
      </c>
      <c r="C2277" t="s">
        <v>120</v>
      </c>
      <c r="D2277">
        <v>31.54</v>
      </c>
      <c r="E2277">
        <v>830</v>
      </c>
    </row>
    <row r="2278" spans="1:5" x14ac:dyDescent="0.3">
      <c r="A2278" s="66">
        <v>41857</v>
      </c>
      <c r="B2278" s="68">
        <v>0.17708333333333334</v>
      </c>
      <c r="C2278" t="s">
        <v>120</v>
      </c>
      <c r="D2278">
        <v>31.43</v>
      </c>
      <c r="E2278">
        <v>852</v>
      </c>
    </row>
    <row r="2279" spans="1:5" x14ac:dyDescent="0.3">
      <c r="A2279" s="66">
        <v>41857</v>
      </c>
      <c r="B2279" s="68">
        <v>0.1875</v>
      </c>
      <c r="C2279" t="s">
        <v>120</v>
      </c>
      <c r="D2279">
        <v>31.89</v>
      </c>
      <c r="E2279">
        <v>780</v>
      </c>
    </row>
    <row r="2280" spans="1:5" x14ac:dyDescent="0.3">
      <c r="A2280" s="66">
        <v>41857</v>
      </c>
      <c r="B2280" s="68">
        <v>0.19791666666666666</v>
      </c>
      <c r="C2280" t="s">
        <v>120</v>
      </c>
      <c r="D2280">
        <v>31.64</v>
      </c>
      <c r="E2280">
        <v>683</v>
      </c>
    </row>
    <row r="2281" spans="1:5" x14ac:dyDescent="0.3">
      <c r="A2281" s="66">
        <v>41857</v>
      </c>
      <c r="B2281" s="68">
        <v>0.20833333333333334</v>
      </c>
      <c r="C2281" t="s">
        <v>120</v>
      </c>
      <c r="D2281">
        <v>32.15</v>
      </c>
      <c r="E2281">
        <v>660</v>
      </c>
    </row>
    <row r="2282" spans="1:5" x14ac:dyDescent="0.3">
      <c r="A2282" s="66">
        <v>41857</v>
      </c>
      <c r="B2282" s="68">
        <v>0.21875</v>
      </c>
      <c r="C2282" t="s">
        <v>120</v>
      </c>
      <c r="D2282">
        <v>32.24</v>
      </c>
      <c r="E2282">
        <v>712</v>
      </c>
    </row>
    <row r="2283" spans="1:5" x14ac:dyDescent="0.3">
      <c r="A2283" s="66">
        <v>41857</v>
      </c>
      <c r="B2283" s="68">
        <v>0.22916666666666666</v>
      </c>
      <c r="C2283" t="s">
        <v>120</v>
      </c>
      <c r="D2283">
        <v>32.119999999999997</v>
      </c>
      <c r="E2283">
        <v>727</v>
      </c>
    </row>
    <row r="2284" spans="1:5" x14ac:dyDescent="0.3">
      <c r="A2284" s="66">
        <v>41857</v>
      </c>
      <c r="B2284" s="68">
        <v>0.23958333333333334</v>
      </c>
      <c r="C2284" t="s">
        <v>120</v>
      </c>
      <c r="D2284">
        <v>32.25</v>
      </c>
      <c r="E2284">
        <v>711</v>
      </c>
    </row>
    <row r="2285" spans="1:5" x14ac:dyDescent="0.3">
      <c r="A2285" s="66">
        <v>41857</v>
      </c>
      <c r="B2285" s="68">
        <v>0.25</v>
      </c>
      <c r="C2285" t="s">
        <v>120</v>
      </c>
      <c r="D2285">
        <v>32.21</v>
      </c>
      <c r="E2285">
        <v>685</v>
      </c>
    </row>
    <row r="2286" spans="1:5" x14ac:dyDescent="0.3">
      <c r="A2286" s="66">
        <v>41857</v>
      </c>
      <c r="B2286" s="68">
        <v>0.26041666666666669</v>
      </c>
      <c r="C2286" t="s">
        <v>120</v>
      </c>
      <c r="D2286">
        <v>32.08</v>
      </c>
      <c r="E2286">
        <v>690</v>
      </c>
    </row>
    <row r="2287" spans="1:5" x14ac:dyDescent="0.3">
      <c r="A2287" s="66">
        <v>41857</v>
      </c>
      <c r="B2287" s="68">
        <v>0.27083333333333331</v>
      </c>
      <c r="C2287" t="s">
        <v>120</v>
      </c>
      <c r="D2287">
        <v>31.99</v>
      </c>
      <c r="E2287">
        <v>706</v>
      </c>
    </row>
    <row r="2288" spans="1:5" x14ac:dyDescent="0.3">
      <c r="A2288" s="66">
        <v>41857</v>
      </c>
      <c r="B2288" s="68">
        <v>0.28125</v>
      </c>
      <c r="C2288" t="s">
        <v>120</v>
      </c>
      <c r="D2288">
        <v>31.99</v>
      </c>
      <c r="E2288">
        <v>701</v>
      </c>
    </row>
    <row r="2289" spans="1:5" x14ac:dyDescent="0.3">
      <c r="A2289" s="66">
        <v>41857</v>
      </c>
      <c r="B2289" s="68">
        <v>0.29166666666666669</v>
      </c>
      <c r="C2289" t="s">
        <v>120</v>
      </c>
      <c r="D2289">
        <v>31.98</v>
      </c>
      <c r="E2289">
        <v>705</v>
      </c>
    </row>
    <row r="2290" spans="1:5" x14ac:dyDescent="0.3">
      <c r="A2290" s="66">
        <v>41857</v>
      </c>
      <c r="B2290" s="68">
        <v>0.30208333333333331</v>
      </c>
      <c r="C2290" t="s">
        <v>120</v>
      </c>
      <c r="D2290">
        <v>31.93</v>
      </c>
      <c r="E2290">
        <v>695</v>
      </c>
    </row>
    <row r="2291" spans="1:5" x14ac:dyDescent="0.3">
      <c r="A2291" s="66">
        <v>41857</v>
      </c>
      <c r="B2291" s="68">
        <v>0.3125</v>
      </c>
      <c r="C2291" t="s">
        <v>120</v>
      </c>
      <c r="D2291">
        <v>31.92</v>
      </c>
      <c r="E2291">
        <v>684</v>
      </c>
    </row>
    <row r="2292" spans="1:5" x14ac:dyDescent="0.3">
      <c r="A2292" s="66">
        <v>41857</v>
      </c>
      <c r="B2292" s="68">
        <v>0.32291666666666669</v>
      </c>
      <c r="C2292" t="s">
        <v>120</v>
      </c>
      <c r="D2292">
        <v>31.79</v>
      </c>
      <c r="E2292">
        <v>683</v>
      </c>
    </row>
    <row r="2293" spans="1:5" x14ac:dyDescent="0.3">
      <c r="A2293" s="66">
        <v>41857</v>
      </c>
      <c r="B2293" s="68">
        <v>0.33333333333333331</v>
      </c>
      <c r="C2293" t="s">
        <v>120</v>
      </c>
      <c r="D2293">
        <v>31.74</v>
      </c>
      <c r="E2293">
        <v>893</v>
      </c>
    </row>
    <row r="2294" spans="1:5" x14ac:dyDescent="0.3">
      <c r="A2294" s="66">
        <v>41857</v>
      </c>
      <c r="B2294" s="68">
        <v>0.34375</v>
      </c>
      <c r="C2294" t="s">
        <v>120</v>
      </c>
      <c r="D2294">
        <v>31.53</v>
      </c>
      <c r="E2294">
        <v>949</v>
      </c>
    </row>
    <row r="2295" spans="1:5" x14ac:dyDescent="0.3">
      <c r="A2295" s="66">
        <v>41857</v>
      </c>
      <c r="B2295" s="68">
        <v>0.35416666666666669</v>
      </c>
      <c r="C2295" t="s">
        <v>120</v>
      </c>
      <c r="D2295">
        <v>31.53</v>
      </c>
      <c r="E2295">
        <v>940</v>
      </c>
    </row>
    <row r="2296" spans="1:5" x14ac:dyDescent="0.3">
      <c r="A2296" s="66">
        <v>41857</v>
      </c>
      <c r="B2296" s="68">
        <v>0.36458333333333331</v>
      </c>
      <c r="C2296" t="s">
        <v>120</v>
      </c>
      <c r="D2296">
        <v>31.51</v>
      </c>
      <c r="E2296">
        <v>1009</v>
      </c>
    </row>
    <row r="2297" spans="1:5" x14ac:dyDescent="0.3">
      <c r="A2297" s="66">
        <v>41857</v>
      </c>
      <c r="B2297" s="68">
        <v>0.375</v>
      </c>
      <c r="C2297" t="s">
        <v>120</v>
      </c>
      <c r="D2297">
        <v>31.45</v>
      </c>
      <c r="E2297">
        <v>1005</v>
      </c>
    </row>
    <row r="2298" spans="1:5" x14ac:dyDescent="0.3">
      <c r="A2298" s="66">
        <v>41857</v>
      </c>
      <c r="B2298" s="68">
        <v>0.38541666666666669</v>
      </c>
      <c r="C2298" t="s">
        <v>120</v>
      </c>
      <c r="D2298">
        <v>31.39</v>
      </c>
      <c r="E2298">
        <v>1012</v>
      </c>
    </row>
    <row r="2299" spans="1:5" x14ac:dyDescent="0.3">
      <c r="A2299" s="66">
        <v>41857</v>
      </c>
      <c r="B2299" s="68">
        <v>0.39583333333333331</v>
      </c>
      <c r="C2299" t="s">
        <v>120</v>
      </c>
      <c r="D2299">
        <v>31.4</v>
      </c>
      <c r="E2299">
        <v>1013</v>
      </c>
    </row>
    <row r="2300" spans="1:5" x14ac:dyDescent="0.3">
      <c r="A2300" s="66">
        <v>41857</v>
      </c>
      <c r="B2300" s="68">
        <v>0.40625</v>
      </c>
      <c r="C2300" t="s">
        <v>120</v>
      </c>
      <c r="D2300">
        <v>31.34</v>
      </c>
      <c r="E2300">
        <v>1002</v>
      </c>
    </row>
    <row r="2301" spans="1:5" x14ac:dyDescent="0.3">
      <c r="A2301" s="66">
        <v>41857</v>
      </c>
      <c r="B2301" s="68">
        <v>0.41666666666666669</v>
      </c>
      <c r="C2301" t="s">
        <v>120</v>
      </c>
      <c r="D2301">
        <v>31.29</v>
      </c>
      <c r="E2301">
        <v>988</v>
      </c>
    </row>
    <row r="2302" spans="1:5" x14ac:dyDescent="0.3">
      <c r="A2302" s="66">
        <v>41857</v>
      </c>
      <c r="B2302" s="68">
        <v>0.42708333333333331</v>
      </c>
      <c r="C2302" t="s">
        <v>120</v>
      </c>
      <c r="D2302">
        <v>31.21</v>
      </c>
      <c r="E2302">
        <v>969</v>
      </c>
    </row>
    <row r="2303" spans="1:5" x14ac:dyDescent="0.3">
      <c r="A2303" s="66">
        <v>41857</v>
      </c>
      <c r="B2303" s="68">
        <v>0.4375</v>
      </c>
      <c r="C2303" t="s">
        <v>120</v>
      </c>
      <c r="D2303">
        <v>31.1</v>
      </c>
      <c r="E2303">
        <v>951</v>
      </c>
    </row>
    <row r="2304" spans="1:5" x14ac:dyDescent="0.3">
      <c r="A2304" s="66">
        <v>41857</v>
      </c>
      <c r="B2304" s="68">
        <v>0.44791666666666669</v>
      </c>
      <c r="C2304" t="s">
        <v>120</v>
      </c>
      <c r="D2304">
        <v>31.07</v>
      </c>
      <c r="E2304">
        <v>944</v>
      </c>
    </row>
    <row r="2305" spans="1:5" x14ac:dyDescent="0.3">
      <c r="A2305" s="66">
        <v>41857</v>
      </c>
      <c r="B2305" s="68">
        <v>0.45833333333333331</v>
      </c>
      <c r="C2305" t="s">
        <v>120</v>
      </c>
      <c r="D2305">
        <v>31.07</v>
      </c>
      <c r="E2305">
        <v>941</v>
      </c>
    </row>
    <row r="2306" spans="1:5" x14ac:dyDescent="0.3">
      <c r="A2306" s="66">
        <v>41857</v>
      </c>
      <c r="B2306" s="68">
        <v>0.46875</v>
      </c>
      <c r="C2306" t="s">
        <v>120</v>
      </c>
      <c r="D2306">
        <v>31.08</v>
      </c>
      <c r="E2306">
        <v>949</v>
      </c>
    </row>
    <row r="2307" spans="1:5" x14ac:dyDescent="0.3">
      <c r="A2307" s="66">
        <v>41857</v>
      </c>
      <c r="B2307" s="68">
        <v>0.47916666666666669</v>
      </c>
      <c r="C2307" t="s">
        <v>120</v>
      </c>
      <c r="D2307">
        <v>31.04</v>
      </c>
      <c r="E2307">
        <v>968</v>
      </c>
    </row>
    <row r="2308" spans="1:5" x14ac:dyDescent="0.3">
      <c r="A2308" s="66">
        <v>41857</v>
      </c>
      <c r="B2308" s="68">
        <v>0.48958333333333331</v>
      </c>
      <c r="C2308" t="s">
        <v>120</v>
      </c>
      <c r="D2308">
        <v>31</v>
      </c>
      <c r="E2308">
        <v>987</v>
      </c>
    </row>
    <row r="2309" spans="1:5" x14ac:dyDescent="0.3">
      <c r="A2309" s="66">
        <v>41858</v>
      </c>
      <c r="B2309" s="68">
        <v>0.5</v>
      </c>
      <c r="C2309" t="s">
        <v>119</v>
      </c>
      <c r="D2309">
        <v>30.98</v>
      </c>
      <c r="E2309">
        <v>1020</v>
      </c>
    </row>
    <row r="2310" spans="1:5" x14ac:dyDescent="0.3">
      <c r="A2310" s="66">
        <v>41858</v>
      </c>
      <c r="B2310" s="68">
        <v>0.51041666666666663</v>
      </c>
      <c r="C2310" t="s">
        <v>119</v>
      </c>
      <c r="D2310">
        <v>30.96</v>
      </c>
      <c r="E2310">
        <v>1035</v>
      </c>
    </row>
    <row r="2311" spans="1:5" x14ac:dyDescent="0.3">
      <c r="A2311" s="66">
        <v>41858</v>
      </c>
      <c r="B2311" s="68">
        <v>0.52083333333333337</v>
      </c>
      <c r="C2311" t="s">
        <v>119</v>
      </c>
      <c r="D2311">
        <v>30.93</v>
      </c>
      <c r="E2311">
        <v>1045</v>
      </c>
    </row>
    <row r="2312" spans="1:5" x14ac:dyDescent="0.3">
      <c r="A2312" s="66">
        <v>41858</v>
      </c>
      <c r="B2312" s="68">
        <v>0.53125</v>
      </c>
      <c r="C2312" t="s">
        <v>119</v>
      </c>
      <c r="D2312">
        <v>30.91</v>
      </c>
      <c r="E2312">
        <v>1059</v>
      </c>
    </row>
    <row r="2313" spans="1:5" x14ac:dyDescent="0.3">
      <c r="A2313" s="66">
        <v>41858</v>
      </c>
      <c r="B2313" s="68">
        <v>4.1666666666666664E-2</v>
      </c>
      <c r="C2313" t="s">
        <v>119</v>
      </c>
      <c r="D2313">
        <v>30.88</v>
      </c>
      <c r="E2313">
        <v>1072</v>
      </c>
    </row>
    <row r="2314" spans="1:5" x14ac:dyDescent="0.3">
      <c r="A2314" s="66">
        <v>41858</v>
      </c>
      <c r="B2314" s="68">
        <v>5.2083333333333336E-2</v>
      </c>
      <c r="C2314" t="s">
        <v>119</v>
      </c>
      <c r="D2314">
        <v>30.85</v>
      </c>
      <c r="E2314">
        <v>1081</v>
      </c>
    </row>
    <row r="2315" spans="1:5" x14ac:dyDescent="0.3">
      <c r="A2315" s="66">
        <v>41858</v>
      </c>
      <c r="B2315" s="68">
        <v>6.25E-2</v>
      </c>
      <c r="C2315" t="s">
        <v>119</v>
      </c>
      <c r="D2315">
        <v>30.87</v>
      </c>
      <c r="E2315">
        <v>1087</v>
      </c>
    </row>
    <row r="2316" spans="1:5" x14ac:dyDescent="0.3">
      <c r="A2316" s="66">
        <v>41858</v>
      </c>
      <c r="B2316" s="68">
        <v>7.2916666666666671E-2</v>
      </c>
      <c r="C2316" t="s">
        <v>119</v>
      </c>
      <c r="D2316">
        <v>30.85</v>
      </c>
      <c r="E2316">
        <v>1093</v>
      </c>
    </row>
    <row r="2317" spans="1:5" x14ac:dyDescent="0.3">
      <c r="A2317" s="66">
        <v>41858</v>
      </c>
      <c r="B2317" s="68">
        <v>8.3333333333333329E-2</v>
      </c>
      <c r="C2317" t="s">
        <v>119</v>
      </c>
      <c r="D2317">
        <v>30.81</v>
      </c>
      <c r="E2317">
        <v>1099</v>
      </c>
    </row>
    <row r="2318" spans="1:5" x14ac:dyDescent="0.3">
      <c r="A2318" s="66">
        <v>41858</v>
      </c>
      <c r="B2318" s="68">
        <v>9.375E-2</v>
      </c>
      <c r="C2318" t="s">
        <v>119</v>
      </c>
      <c r="D2318">
        <v>30.78</v>
      </c>
      <c r="E2318">
        <v>1109</v>
      </c>
    </row>
    <row r="2319" spans="1:5" x14ac:dyDescent="0.3">
      <c r="A2319" s="66">
        <v>41858</v>
      </c>
      <c r="B2319" s="68">
        <v>0.10416666666666667</v>
      </c>
      <c r="C2319" t="s">
        <v>119</v>
      </c>
      <c r="D2319">
        <v>30.77</v>
      </c>
      <c r="E2319">
        <v>1116</v>
      </c>
    </row>
    <row r="2320" spans="1:5" x14ac:dyDescent="0.3">
      <c r="A2320" s="66">
        <v>41858</v>
      </c>
      <c r="B2320" s="68">
        <v>0.11458333333333333</v>
      </c>
      <c r="C2320" t="s">
        <v>119</v>
      </c>
      <c r="D2320">
        <v>30.78</v>
      </c>
      <c r="E2320">
        <v>1111</v>
      </c>
    </row>
    <row r="2321" spans="1:5" x14ac:dyDescent="0.3">
      <c r="A2321" s="66">
        <v>41858</v>
      </c>
      <c r="B2321" s="68">
        <v>0.125</v>
      </c>
      <c r="C2321" t="s">
        <v>119</v>
      </c>
      <c r="D2321">
        <v>30.78</v>
      </c>
      <c r="E2321">
        <v>1071</v>
      </c>
    </row>
    <row r="2322" spans="1:5" x14ac:dyDescent="0.3">
      <c r="A2322" s="66">
        <v>41858</v>
      </c>
      <c r="B2322" s="68">
        <v>0.13541666666666666</v>
      </c>
      <c r="C2322" t="s">
        <v>119</v>
      </c>
      <c r="D2322">
        <v>30.71</v>
      </c>
      <c r="E2322">
        <v>1042</v>
      </c>
    </row>
    <row r="2323" spans="1:5" x14ac:dyDescent="0.3">
      <c r="A2323" s="66">
        <v>41858</v>
      </c>
      <c r="B2323" s="68">
        <v>0.14583333333333334</v>
      </c>
      <c r="C2323" t="s">
        <v>119</v>
      </c>
      <c r="D2323">
        <v>30.65</v>
      </c>
      <c r="E2323">
        <v>1037</v>
      </c>
    </row>
    <row r="2324" spans="1:5" x14ac:dyDescent="0.3">
      <c r="A2324" s="66">
        <v>41858</v>
      </c>
      <c r="B2324" s="68">
        <v>0.15625</v>
      </c>
      <c r="C2324" t="s">
        <v>119</v>
      </c>
      <c r="D2324">
        <v>30.61</v>
      </c>
      <c r="E2324">
        <v>1019</v>
      </c>
    </row>
    <row r="2325" spans="1:5" x14ac:dyDescent="0.3">
      <c r="A2325" s="66">
        <v>41858</v>
      </c>
      <c r="B2325" s="68">
        <v>0.16666666666666666</v>
      </c>
      <c r="C2325" t="s">
        <v>119</v>
      </c>
      <c r="D2325">
        <v>30.58</v>
      </c>
      <c r="E2325">
        <v>994</v>
      </c>
    </row>
    <row r="2326" spans="1:5" x14ac:dyDescent="0.3">
      <c r="A2326" s="66">
        <v>41858</v>
      </c>
      <c r="B2326" s="68">
        <v>0.17708333333333334</v>
      </c>
      <c r="C2326" t="s">
        <v>119</v>
      </c>
      <c r="D2326">
        <v>30.49</v>
      </c>
      <c r="E2326">
        <v>969</v>
      </c>
    </row>
    <row r="2327" spans="1:5" x14ac:dyDescent="0.3">
      <c r="A2327" s="66">
        <v>41858</v>
      </c>
      <c r="B2327" s="68">
        <v>0.1875</v>
      </c>
      <c r="C2327" t="s">
        <v>119</v>
      </c>
      <c r="D2327">
        <v>30.42</v>
      </c>
      <c r="E2327">
        <v>918</v>
      </c>
    </row>
    <row r="2328" spans="1:5" x14ac:dyDescent="0.3">
      <c r="A2328" s="66">
        <v>41858</v>
      </c>
      <c r="B2328" s="68">
        <v>0.19791666666666666</v>
      </c>
      <c r="C2328" t="s">
        <v>119</v>
      </c>
      <c r="D2328">
        <v>30.36</v>
      </c>
      <c r="E2328">
        <v>894</v>
      </c>
    </row>
    <row r="2329" spans="1:5" x14ac:dyDescent="0.3">
      <c r="A2329" s="66">
        <v>41858</v>
      </c>
      <c r="B2329" s="68">
        <v>0.20833333333333334</v>
      </c>
      <c r="C2329" t="s">
        <v>119</v>
      </c>
      <c r="D2329">
        <v>30.39</v>
      </c>
      <c r="E2329">
        <v>864</v>
      </c>
    </row>
    <row r="2330" spans="1:5" x14ac:dyDescent="0.3">
      <c r="A2330" s="66">
        <v>41858</v>
      </c>
      <c r="B2330" s="68">
        <v>0.21875</v>
      </c>
      <c r="C2330" t="s">
        <v>119</v>
      </c>
      <c r="D2330">
        <v>30.42</v>
      </c>
      <c r="E2330">
        <v>841</v>
      </c>
    </row>
    <row r="2331" spans="1:5" x14ac:dyDescent="0.3">
      <c r="A2331" s="66">
        <v>41858</v>
      </c>
      <c r="B2331" s="68">
        <v>0.22916666666666666</v>
      </c>
      <c r="C2331" t="s">
        <v>119</v>
      </c>
      <c r="D2331">
        <v>30.41</v>
      </c>
      <c r="E2331">
        <v>817</v>
      </c>
    </row>
    <row r="2332" spans="1:5" x14ac:dyDescent="0.3">
      <c r="A2332" s="66">
        <v>41858</v>
      </c>
      <c r="B2332" s="68">
        <v>0.23958333333333334</v>
      </c>
      <c r="C2332" t="s">
        <v>119</v>
      </c>
      <c r="D2332">
        <v>30.42</v>
      </c>
      <c r="E2332">
        <v>817</v>
      </c>
    </row>
    <row r="2333" spans="1:5" x14ac:dyDescent="0.3">
      <c r="A2333" s="66">
        <v>41858</v>
      </c>
      <c r="B2333" s="68">
        <v>0.25</v>
      </c>
      <c r="C2333" t="s">
        <v>119</v>
      </c>
      <c r="D2333">
        <v>30.41</v>
      </c>
      <c r="E2333">
        <v>859</v>
      </c>
    </row>
    <row r="2334" spans="1:5" x14ac:dyDescent="0.3">
      <c r="A2334" s="66">
        <v>41858</v>
      </c>
      <c r="B2334" s="68">
        <v>0.26041666666666669</v>
      </c>
      <c r="C2334" t="s">
        <v>119</v>
      </c>
      <c r="D2334">
        <v>30.44</v>
      </c>
      <c r="E2334">
        <v>971</v>
      </c>
    </row>
    <row r="2335" spans="1:5" x14ac:dyDescent="0.3">
      <c r="A2335" s="66">
        <v>41858</v>
      </c>
      <c r="B2335" s="68">
        <v>0.27083333333333331</v>
      </c>
      <c r="C2335" t="s">
        <v>119</v>
      </c>
      <c r="D2335">
        <v>30.46</v>
      </c>
      <c r="E2335">
        <v>991</v>
      </c>
    </row>
    <row r="2336" spans="1:5" x14ac:dyDescent="0.3">
      <c r="A2336" s="66">
        <v>41858</v>
      </c>
      <c r="B2336" s="68">
        <v>0.28125</v>
      </c>
      <c r="C2336" t="s">
        <v>119</v>
      </c>
      <c r="D2336">
        <v>30.46</v>
      </c>
      <c r="E2336">
        <v>1029</v>
      </c>
    </row>
    <row r="2337" spans="1:5" x14ac:dyDescent="0.3">
      <c r="A2337" s="66">
        <v>41858</v>
      </c>
      <c r="B2337" s="68">
        <v>0.29166666666666669</v>
      </c>
      <c r="C2337" t="s">
        <v>119</v>
      </c>
      <c r="D2337">
        <v>30.46</v>
      </c>
      <c r="E2337">
        <v>1122</v>
      </c>
    </row>
    <row r="2338" spans="1:5" x14ac:dyDescent="0.3">
      <c r="A2338" s="66">
        <v>41858</v>
      </c>
      <c r="B2338" s="68">
        <v>0.30208333333333331</v>
      </c>
      <c r="C2338" t="s">
        <v>119</v>
      </c>
      <c r="D2338">
        <v>30.45</v>
      </c>
      <c r="E2338">
        <v>1134</v>
      </c>
    </row>
    <row r="2339" spans="1:5" x14ac:dyDescent="0.3">
      <c r="A2339" s="66">
        <v>41858</v>
      </c>
      <c r="B2339" s="68">
        <v>0.3125</v>
      </c>
      <c r="C2339" t="s">
        <v>119</v>
      </c>
      <c r="D2339">
        <v>30.44</v>
      </c>
      <c r="E2339">
        <v>1171</v>
      </c>
    </row>
    <row r="2340" spans="1:5" x14ac:dyDescent="0.3">
      <c r="A2340" s="66">
        <v>41858</v>
      </c>
      <c r="B2340" s="68">
        <v>0.32291666666666669</v>
      </c>
      <c r="C2340" t="s">
        <v>119</v>
      </c>
      <c r="D2340">
        <v>30.43</v>
      </c>
      <c r="E2340">
        <v>1144</v>
      </c>
    </row>
    <row r="2341" spans="1:5" x14ac:dyDescent="0.3">
      <c r="A2341" s="66">
        <v>41858</v>
      </c>
      <c r="B2341" s="68">
        <v>0.33333333333333331</v>
      </c>
      <c r="C2341" t="s">
        <v>119</v>
      </c>
      <c r="D2341">
        <v>30.42</v>
      </c>
      <c r="E2341">
        <v>1140</v>
      </c>
    </row>
    <row r="2342" spans="1:5" x14ac:dyDescent="0.3">
      <c r="A2342" s="66">
        <v>41858</v>
      </c>
      <c r="B2342" s="68">
        <v>0.34375</v>
      </c>
      <c r="C2342" t="s">
        <v>119</v>
      </c>
      <c r="D2342">
        <v>30.41</v>
      </c>
      <c r="E2342">
        <v>1173</v>
      </c>
    </row>
    <row r="2343" spans="1:5" x14ac:dyDescent="0.3">
      <c r="A2343" s="66">
        <v>41858</v>
      </c>
      <c r="B2343" s="68">
        <v>0.35416666666666669</v>
      </c>
      <c r="C2343" t="s">
        <v>119</v>
      </c>
      <c r="D2343">
        <v>30.42</v>
      </c>
      <c r="E2343">
        <v>1212</v>
      </c>
    </row>
    <row r="2344" spans="1:5" x14ac:dyDescent="0.3">
      <c r="A2344" s="66">
        <v>41858</v>
      </c>
      <c r="B2344" s="68">
        <v>0.36458333333333331</v>
      </c>
      <c r="C2344" t="s">
        <v>119</v>
      </c>
      <c r="D2344">
        <v>30.43</v>
      </c>
      <c r="E2344">
        <v>1305</v>
      </c>
    </row>
    <row r="2345" spans="1:5" x14ac:dyDescent="0.3">
      <c r="A2345" s="66">
        <v>41858</v>
      </c>
      <c r="B2345" s="68">
        <v>0.375</v>
      </c>
      <c r="C2345" t="s">
        <v>119</v>
      </c>
      <c r="D2345">
        <v>30.47</v>
      </c>
      <c r="E2345">
        <v>1345</v>
      </c>
    </row>
    <row r="2346" spans="1:5" x14ac:dyDescent="0.3">
      <c r="A2346" s="66">
        <v>41858</v>
      </c>
      <c r="B2346" s="68">
        <v>0.38541666666666669</v>
      </c>
      <c r="C2346" t="s">
        <v>119</v>
      </c>
      <c r="D2346">
        <v>30.48</v>
      </c>
      <c r="E2346">
        <v>1478</v>
      </c>
    </row>
    <row r="2347" spans="1:5" x14ac:dyDescent="0.3">
      <c r="A2347" s="66">
        <v>41858</v>
      </c>
      <c r="B2347" s="68">
        <v>0.39583333333333331</v>
      </c>
      <c r="C2347" t="s">
        <v>119</v>
      </c>
      <c r="D2347">
        <v>30.46</v>
      </c>
      <c r="E2347">
        <v>1632</v>
      </c>
    </row>
    <row r="2348" spans="1:5" x14ac:dyDescent="0.3">
      <c r="A2348" s="66">
        <v>41858</v>
      </c>
      <c r="B2348" s="68">
        <v>0.40625</v>
      </c>
      <c r="C2348" t="s">
        <v>119</v>
      </c>
      <c r="D2348">
        <v>30.42</v>
      </c>
      <c r="E2348">
        <v>1702</v>
      </c>
    </row>
    <row r="2349" spans="1:5" x14ac:dyDescent="0.3">
      <c r="A2349" s="66">
        <v>41858</v>
      </c>
      <c r="B2349" s="68">
        <v>0.41666666666666669</v>
      </c>
      <c r="C2349" t="s">
        <v>119</v>
      </c>
      <c r="D2349">
        <v>30.4</v>
      </c>
      <c r="E2349">
        <v>1657</v>
      </c>
    </row>
    <row r="2350" spans="1:5" x14ac:dyDescent="0.3">
      <c r="A2350" s="66">
        <v>41858</v>
      </c>
      <c r="B2350" s="68">
        <v>0.42708333333333331</v>
      </c>
      <c r="C2350" t="s">
        <v>119</v>
      </c>
      <c r="D2350">
        <v>30.45</v>
      </c>
      <c r="E2350">
        <v>1586</v>
      </c>
    </row>
    <row r="2351" spans="1:5" x14ac:dyDescent="0.3">
      <c r="A2351" s="66">
        <v>41858</v>
      </c>
      <c r="B2351" s="68">
        <v>0.4375</v>
      </c>
      <c r="C2351" t="s">
        <v>119</v>
      </c>
      <c r="D2351">
        <v>30.54</v>
      </c>
      <c r="E2351">
        <v>1578</v>
      </c>
    </row>
    <row r="2352" spans="1:5" x14ac:dyDescent="0.3">
      <c r="A2352" s="66">
        <v>41858</v>
      </c>
      <c r="B2352" s="68">
        <v>0.44791666666666669</v>
      </c>
      <c r="C2352" t="s">
        <v>119</v>
      </c>
      <c r="D2352">
        <v>30.56</v>
      </c>
      <c r="E2352">
        <v>1580</v>
      </c>
    </row>
    <row r="2353" spans="1:5" x14ac:dyDescent="0.3">
      <c r="A2353" s="66">
        <v>41858</v>
      </c>
      <c r="B2353" s="68">
        <v>0.45833333333333331</v>
      </c>
      <c r="C2353" t="s">
        <v>119</v>
      </c>
      <c r="D2353">
        <v>30.57</v>
      </c>
      <c r="E2353">
        <v>1601</v>
      </c>
    </row>
    <row r="2354" spans="1:5" x14ac:dyDescent="0.3">
      <c r="A2354" s="66">
        <v>41858</v>
      </c>
      <c r="B2354" s="68">
        <v>0.46875</v>
      </c>
      <c r="C2354" t="s">
        <v>119</v>
      </c>
      <c r="D2354">
        <v>30.56</v>
      </c>
      <c r="E2354">
        <v>1626</v>
      </c>
    </row>
    <row r="2355" spans="1:5" x14ac:dyDescent="0.3">
      <c r="A2355" s="66">
        <v>41858</v>
      </c>
      <c r="B2355" s="68">
        <v>0.47916666666666669</v>
      </c>
      <c r="C2355" t="s">
        <v>119</v>
      </c>
      <c r="D2355">
        <v>30.54</v>
      </c>
      <c r="E2355">
        <v>1815</v>
      </c>
    </row>
    <row r="2356" spans="1:5" x14ac:dyDescent="0.3">
      <c r="A2356" s="66">
        <v>41858</v>
      </c>
      <c r="B2356" s="68">
        <v>0.48958333333333331</v>
      </c>
      <c r="C2356" t="s">
        <v>119</v>
      </c>
      <c r="D2356">
        <v>30.55</v>
      </c>
      <c r="E2356">
        <v>1821</v>
      </c>
    </row>
    <row r="2357" spans="1:5" x14ac:dyDescent="0.3">
      <c r="A2357" s="66">
        <v>41858</v>
      </c>
      <c r="B2357" s="68">
        <v>0.5</v>
      </c>
      <c r="C2357" t="s">
        <v>120</v>
      </c>
      <c r="D2357">
        <v>30.51</v>
      </c>
      <c r="E2357">
        <v>1924</v>
      </c>
    </row>
    <row r="2358" spans="1:5" x14ac:dyDescent="0.3">
      <c r="A2358" s="66">
        <v>41858</v>
      </c>
      <c r="B2358" s="68">
        <v>0.51041666666666663</v>
      </c>
      <c r="C2358" t="s">
        <v>120</v>
      </c>
      <c r="D2358">
        <v>30.56</v>
      </c>
      <c r="E2358">
        <v>1950</v>
      </c>
    </row>
    <row r="2359" spans="1:5" x14ac:dyDescent="0.3">
      <c r="A2359" s="66">
        <v>41858</v>
      </c>
      <c r="B2359" s="68">
        <v>0.52083333333333337</v>
      </c>
      <c r="C2359" t="s">
        <v>120</v>
      </c>
      <c r="D2359">
        <v>30.51</v>
      </c>
      <c r="E2359">
        <v>1753</v>
      </c>
    </row>
    <row r="2360" spans="1:5" x14ac:dyDescent="0.3">
      <c r="A2360" s="66">
        <v>41858</v>
      </c>
      <c r="B2360" s="68">
        <v>0.53125</v>
      </c>
      <c r="C2360" t="s">
        <v>120</v>
      </c>
      <c r="D2360">
        <v>30.52</v>
      </c>
      <c r="E2360">
        <v>1816</v>
      </c>
    </row>
    <row r="2361" spans="1:5" x14ac:dyDescent="0.3">
      <c r="A2361" s="66">
        <v>41858</v>
      </c>
      <c r="B2361" s="68">
        <v>4.1666666666666664E-2</v>
      </c>
      <c r="C2361" t="s">
        <v>120</v>
      </c>
      <c r="D2361">
        <v>30.56</v>
      </c>
      <c r="E2361">
        <v>1925</v>
      </c>
    </row>
    <row r="2362" spans="1:5" x14ac:dyDescent="0.3">
      <c r="A2362" s="66">
        <v>41858</v>
      </c>
      <c r="B2362" s="68">
        <v>5.2083333333333336E-2</v>
      </c>
      <c r="C2362" t="s">
        <v>120</v>
      </c>
      <c r="D2362">
        <v>30.49</v>
      </c>
      <c r="E2362">
        <v>1910</v>
      </c>
    </row>
    <row r="2363" spans="1:5" x14ac:dyDescent="0.3">
      <c r="A2363" s="66">
        <v>41858</v>
      </c>
      <c r="B2363" s="68">
        <v>6.25E-2</v>
      </c>
      <c r="C2363" t="s">
        <v>120</v>
      </c>
      <c r="D2363">
        <v>30.52</v>
      </c>
      <c r="E2363">
        <v>1786</v>
      </c>
    </row>
    <row r="2364" spans="1:5" x14ac:dyDescent="0.3">
      <c r="A2364" s="66">
        <v>41858</v>
      </c>
      <c r="B2364" s="68">
        <v>7.2916666666666671E-2</v>
      </c>
      <c r="C2364" t="s">
        <v>120</v>
      </c>
      <c r="D2364">
        <v>30.66</v>
      </c>
      <c r="E2364">
        <v>1724</v>
      </c>
    </row>
    <row r="2365" spans="1:5" x14ac:dyDescent="0.3">
      <c r="A2365" s="66">
        <v>41858</v>
      </c>
      <c r="B2365" s="68">
        <v>8.3333333333333329E-2</v>
      </c>
      <c r="C2365" t="s">
        <v>120</v>
      </c>
      <c r="D2365">
        <v>31</v>
      </c>
      <c r="E2365">
        <v>1603</v>
      </c>
    </row>
    <row r="2366" spans="1:5" x14ac:dyDescent="0.3">
      <c r="A2366" s="66">
        <v>41858</v>
      </c>
      <c r="B2366" s="68">
        <v>9.375E-2</v>
      </c>
      <c r="C2366" t="s">
        <v>120</v>
      </c>
      <c r="D2366">
        <v>31.14</v>
      </c>
      <c r="E2366">
        <v>1343</v>
      </c>
    </row>
    <row r="2367" spans="1:5" x14ac:dyDescent="0.3">
      <c r="A2367" s="66">
        <v>41858</v>
      </c>
      <c r="B2367" s="68">
        <v>0.10416666666666667</v>
      </c>
      <c r="C2367" t="s">
        <v>120</v>
      </c>
      <c r="D2367">
        <v>31.04</v>
      </c>
      <c r="E2367">
        <v>1242</v>
      </c>
    </row>
    <row r="2368" spans="1:5" x14ac:dyDescent="0.3">
      <c r="A2368" s="66">
        <v>41858</v>
      </c>
      <c r="B2368" s="68">
        <v>0.11458333333333333</v>
      </c>
      <c r="C2368" t="s">
        <v>120</v>
      </c>
      <c r="D2368">
        <v>31.04</v>
      </c>
      <c r="E2368">
        <v>1234</v>
      </c>
    </row>
    <row r="2369" spans="1:5" x14ac:dyDescent="0.3">
      <c r="A2369" s="66">
        <v>41858</v>
      </c>
      <c r="B2369" s="68">
        <v>0.125</v>
      </c>
      <c r="C2369" t="s">
        <v>120</v>
      </c>
      <c r="D2369">
        <v>31.07</v>
      </c>
      <c r="E2369">
        <v>1131</v>
      </c>
    </row>
    <row r="2370" spans="1:5" x14ac:dyDescent="0.3">
      <c r="A2370" s="66">
        <v>41858</v>
      </c>
      <c r="B2370" s="68">
        <v>0.13541666666666666</v>
      </c>
      <c r="C2370" t="s">
        <v>120</v>
      </c>
      <c r="D2370">
        <v>31.12</v>
      </c>
      <c r="E2370">
        <v>1099</v>
      </c>
    </row>
    <row r="2371" spans="1:5" x14ac:dyDescent="0.3">
      <c r="A2371" s="66">
        <v>41858</v>
      </c>
      <c r="B2371" s="68">
        <v>0.14583333333333334</v>
      </c>
      <c r="C2371" t="s">
        <v>120</v>
      </c>
      <c r="D2371">
        <v>31.21</v>
      </c>
      <c r="E2371">
        <v>1079</v>
      </c>
    </row>
    <row r="2372" spans="1:5" x14ac:dyDescent="0.3">
      <c r="A2372" s="66">
        <v>41858</v>
      </c>
      <c r="B2372" s="68">
        <v>0.15625</v>
      </c>
      <c r="C2372" t="s">
        <v>120</v>
      </c>
      <c r="D2372">
        <v>31.16</v>
      </c>
      <c r="E2372">
        <v>1096</v>
      </c>
    </row>
    <row r="2373" spans="1:5" x14ac:dyDescent="0.3">
      <c r="A2373" s="66">
        <v>41858</v>
      </c>
      <c r="B2373" s="68">
        <v>0.16666666666666666</v>
      </c>
      <c r="C2373" t="s">
        <v>120</v>
      </c>
      <c r="D2373">
        <v>31.13</v>
      </c>
      <c r="E2373">
        <v>1130</v>
      </c>
    </row>
    <row r="2374" spans="1:5" x14ac:dyDescent="0.3">
      <c r="A2374" s="66">
        <v>41858</v>
      </c>
      <c r="B2374" s="68">
        <v>0.17708333333333334</v>
      </c>
      <c r="C2374" t="s">
        <v>120</v>
      </c>
      <c r="D2374">
        <v>31.17</v>
      </c>
      <c r="E2374">
        <v>1138</v>
      </c>
    </row>
    <row r="2375" spans="1:5" x14ac:dyDescent="0.3">
      <c r="A2375" s="66">
        <v>41858</v>
      </c>
      <c r="B2375" s="68">
        <v>0.1875</v>
      </c>
      <c r="C2375" t="s">
        <v>120</v>
      </c>
      <c r="D2375">
        <v>31.23</v>
      </c>
      <c r="E2375">
        <v>1117</v>
      </c>
    </row>
    <row r="2376" spans="1:5" x14ac:dyDescent="0.3">
      <c r="A2376" s="66">
        <v>41858</v>
      </c>
      <c r="B2376" s="68">
        <v>0.19791666666666666</v>
      </c>
      <c r="C2376" t="s">
        <v>120</v>
      </c>
      <c r="D2376">
        <v>31.29</v>
      </c>
      <c r="E2376">
        <v>1146</v>
      </c>
    </row>
    <row r="2377" spans="1:5" x14ac:dyDescent="0.3">
      <c r="A2377" s="66">
        <v>41858</v>
      </c>
      <c r="B2377" s="68">
        <v>0.20833333333333334</v>
      </c>
      <c r="C2377" t="s">
        <v>120</v>
      </c>
      <c r="D2377">
        <v>31.44</v>
      </c>
      <c r="E2377">
        <v>1139</v>
      </c>
    </row>
    <row r="2378" spans="1:5" x14ac:dyDescent="0.3">
      <c r="A2378" s="66">
        <v>41858</v>
      </c>
      <c r="B2378" s="68">
        <v>0.21875</v>
      </c>
      <c r="C2378" t="s">
        <v>120</v>
      </c>
      <c r="D2378">
        <v>31.5</v>
      </c>
      <c r="E2378">
        <v>1101</v>
      </c>
    </row>
    <row r="2379" spans="1:5" x14ac:dyDescent="0.3">
      <c r="A2379" s="66">
        <v>41858</v>
      </c>
      <c r="B2379" s="68">
        <v>0.22916666666666666</v>
      </c>
      <c r="C2379" t="s">
        <v>120</v>
      </c>
      <c r="D2379">
        <v>31.51</v>
      </c>
      <c r="E2379">
        <v>1107</v>
      </c>
    </row>
    <row r="2380" spans="1:5" x14ac:dyDescent="0.3">
      <c r="A2380" s="66">
        <v>41858</v>
      </c>
      <c r="B2380" s="68">
        <v>0.23958333333333334</v>
      </c>
      <c r="C2380" t="s">
        <v>120</v>
      </c>
      <c r="D2380">
        <v>31.54</v>
      </c>
      <c r="E2380">
        <v>1110</v>
      </c>
    </row>
    <row r="2381" spans="1:5" x14ac:dyDescent="0.3">
      <c r="A2381" s="66">
        <v>41858</v>
      </c>
      <c r="B2381" s="68">
        <v>0.25</v>
      </c>
      <c r="C2381" t="s">
        <v>120</v>
      </c>
      <c r="D2381">
        <v>31.51</v>
      </c>
      <c r="E2381">
        <v>1112</v>
      </c>
    </row>
    <row r="2382" spans="1:5" x14ac:dyDescent="0.3">
      <c r="A2382" s="66">
        <v>41858</v>
      </c>
      <c r="B2382" s="68">
        <v>0.26041666666666669</v>
      </c>
      <c r="C2382" t="s">
        <v>120</v>
      </c>
      <c r="D2382">
        <v>31.51</v>
      </c>
      <c r="E2382">
        <v>1107</v>
      </c>
    </row>
    <row r="2383" spans="1:5" x14ac:dyDescent="0.3">
      <c r="A2383" s="66">
        <v>41858</v>
      </c>
      <c r="B2383" s="68">
        <v>0.27083333333333331</v>
      </c>
      <c r="C2383" t="s">
        <v>120</v>
      </c>
      <c r="D2383">
        <v>31.51</v>
      </c>
      <c r="E2383">
        <v>1085</v>
      </c>
    </row>
    <row r="2384" spans="1:5" x14ac:dyDescent="0.3">
      <c r="A2384" s="66">
        <v>41858</v>
      </c>
      <c r="B2384" s="68">
        <v>0.28125</v>
      </c>
      <c r="C2384" t="s">
        <v>120</v>
      </c>
      <c r="D2384">
        <v>31.51</v>
      </c>
      <c r="E2384">
        <v>1044</v>
      </c>
    </row>
    <row r="2385" spans="1:5" x14ac:dyDescent="0.3">
      <c r="A2385" s="66">
        <v>41858</v>
      </c>
      <c r="B2385" s="68">
        <v>0.29166666666666669</v>
      </c>
      <c r="C2385" t="s">
        <v>120</v>
      </c>
      <c r="D2385">
        <v>31.49</v>
      </c>
      <c r="E2385">
        <v>1011</v>
      </c>
    </row>
    <row r="2386" spans="1:5" x14ac:dyDescent="0.3">
      <c r="A2386" s="66">
        <v>41858</v>
      </c>
      <c r="B2386" s="68">
        <v>0.30208333333333331</v>
      </c>
      <c r="C2386" t="s">
        <v>120</v>
      </c>
      <c r="D2386">
        <v>31.43</v>
      </c>
      <c r="E2386">
        <v>966</v>
      </c>
    </row>
    <row r="2387" spans="1:5" x14ac:dyDescent="0.3">
      <c r="A2387" s="66">
        <v>41858</v>
      </c>
      <c r="B2387" s="68">
        <v>0.3125</v>
      </c>
      <c r="C2387" t="s">
        <v>120</v>
      </c>
      <c r="D2387">
        <v>31.39</v>
      </c>
      <c r="E2387">
        <v>961</v>
      </c>
    </row>
    <row r="2388" spans="1:5" x14ac:dyDescent="0.3">
      <c r="A2388" s="66">
        <v>41858</v>
      </c>
      <c r="B2388" s="68">
        <v>0.32291666666666669</v>
      </c>
      <c r="C2388" t="s">
        <v>120</v>
      </c>
      <c r="D2388">
        <v>31.37</v>
      </c>
      <c r="E2388">
        <v>926</v>
      </c>
    </row>
    <row r="2389" spans="1:5" x14ac:dyDescent="0.3">
      <c r="A2389" s="66">
        <v>41858</v>
      </c>
      <c r="B2389" s="68">
        <v>0.33333333333333331</v>
      </c>
      <c r="C2389" t="s">
        <v>120</v>
      </c>
      <c r="D2389">
        <v>31.34</v>
      </c>
      <c r="E2389">
        <v>883</v>
      </c>
    </row>
    <row r="2390" spans="1:5" x14ac:dyDescent="0.3">
      <c r="A2390" s="66">
        <v>41858</v>
      </c>
      <c r="B2390" s="68">
        <v>0.34375</v>
      </c>
      <c r="C2390" t="s">
        <v>120</v>
      </c>
      <c r="D2390">
        <v>31.3</v>
      </c>
      <c r="E2390">
        <v>905</v>
      </c>
    </row>
    <row r="2391" spans="1:5" x14ac:dyDescent="0.3">
      <c r="A2391" s="66">
        <v>41858</v>
      </c>
      <c r="B2391" s="68">
        <v>0.35416666666666669</v>
      </c>
      <c r="C2391" t="s">
        <v>120</v>
      </c>
      <c r="D2391">
        <v>31.25</v>
      </c>
      <c r="E2391">
        <v>884</v>
      </c>
    </row>
    <row r="2392" spans="1:5" x14ac:dyDescent="0.3">
      <c r="A2392" s="66">
        <v>41858</v>
      </c>
      <c r="B2392" s="68">
        <v>0.36458333333333331</v>
      </c>
      <c r="C2392" t="s">
        <v>120</v>
      </c>
      <c r="D2392">
        <v>31.19</v>
      </c>
      <c r="E2392">
        <v>895</v>
      </c>
    </row>
    <row r="2393" spans="1:5" x14ac:dyDescent="0.3">
      <c r="A2393" s="66">
        <v>41858</v>
      </c>
      <c r="B2393" s="68">
        <v>0.375</v>
      </c>
      <c r="C2393" t="s">
        <v>120</v>
      </c>
      <c r="D2393">
        <v>31.16</v>
      </c>
      <c r="E2393">
        <v>907</v>
      </c>
    </row>
    <row r="2394" spans="1:5" x14ac:dyDescent="0.3">
      <c r="A2394" s="66">
        <v>41858</v>
      </c>
      <c r="B2394" s="68">
        <v>0.38541666666666669</v>
      </c>
      <c r="C2394" t="s">
        <v>120</v>
      </c>
      <c r="D2394">
        <v>31.1</v>
      </c>
      <c r="E2394">
        <v>1017</v>
      </c>
    </row>
    <row r="2395" spans="1:5" x14ac:dyDescent="0.3">
      <c r="A2395" s="66">
        <v>41858</v>
      </c>
      <c r="B2395" s="68">
        <v>0.39583333333333331</v>
      </c>
      <c r="C2395" t="s">
        <v>120</v>
      </c>
      <c r="D2395">
        <v>31.08</v>
      </c>
      <c r="E2395">
        <v>1055</v>
      </c>
    </row>
    <row r="2396" spans="1:5" x14ac:dyDescent="0.3">
      <c r="A2396" s="66">
        <v>41858</v>
      </c>
      <c r="B2396" s="68">
        <v>0.40625</v>
      </c>
      <c r="C2396" t="s">
        <v>120</v>
      </c>
      <c r="D2396">
        <v>31.03</v>
      </c>
      <c r="E2396">
        <v>1021</v>
      </c>
    </row>
    <row r="2397" spans="1:5" x14ac:dyDescent="0.3">
      <c r="A2397" s="66">
        <v>41858</v>
      </c>
      <c r="B2397" s="68">
        <v>0.41666666666666669</v>
      </c>
      <c r="C2397" t="s">
        <v>120</v>
      </c>
      <c r="D2397">
        <v>31.01</v>
      </c>
      <c r="E2397">
        <v>1015</v>
      </c>
    </row>
    <row r="2398" spans="1:5" x14ac:dyDescent="0.3">
      <c r="A2398" s="66">
        <v>41858</v>
      </c>
      <c r="B2398" s="68">
        <v>0.42708333333333331</v>
      </c>
      <c r="C2398" t="s">
        <v>120</v>
      </c>
      <c r="D2398">
        <v>30.99</v>
      </c>
      <c r="E2398">
        <v>981</v>
      </c>
    </row>
    <row r="2399" spans="1:5" x14ac:dyDescent="0.3">
      <c r="A2399" s="66">
        <v>41858</v>
      </c>
      <c r="B2399" s="68">
        <v>0.4375</v>
      </c>
      <c r="C2399" t="s">
        <v>120</v>
      </c>
      <c r="D2399">
        <v>30.97</v>
      </c>
      <c r="E2399">
        <v>936</v>
      </c>
    </row>
    <row r="2400" spans="1:5" x14ac:dyDescent="0.3">
      <c r="A2400" s="66">
        <v>41858</v>
      </c>
      <c r="B2400" s="68">
        <v>0.44791666666666669</v>
      </c>
      <c r="C2400" t="s">
        <v>120</v>
      </c>
      <c r="D2400">
        <v>30.95</v>
      </c>
      <c r="E2400">
        <v>902</v>
      </c>
    </row>
    <row r="2401" spans="1:5" x14ac:dyDescent="0.3">
      <c r="A2401" s="66">
        <v>41858</v>
      </c>
      <c r="B2401" s="68">
        <v>0.45833333333333331</v>
      </c>
      <c r="C2401" t="s">
        <v>120</v>
      </c>
      <c r="D2401">
        <v>30.93</v>
      </c>
      <c r="E2401">
        <v>884</v>
      </c>
    </row>
    <row r="2402" spans="1:5" x14ac:dyDescent="0.3">
      <c r="A2402" s="66">
        <v>41858</v>
      </c>
      <c r="B2402" s="68">
        <v>0.46875</v>
      </c>
      <c r="C2402" t="s">
        <v>120</v>
      </c>
      <c r="D2402">
        <v>30.91</v>
      </c>
      <c r="E2402">
        <v>875</v>
      </c>
    </row>
    <row r="2403" spans="1:5" x14ac:dyDescent="0.3">
      <c r="A2403" s="66">
        <v>41858</v>
      </c>
      <c r="B2403" s="68">
        <v>0.47916666666666669</v>
      </c>
      <c r="C2403" t="s">
        <v>120</v>
      </c>
      <c r="D2403">
        <v>30.9</v>
      </c>
      <c r="E2403">
        <v>871</v>
      </c>
    </row>
    <row r="2404" spans="1:5" x14ac:dyDescent="0.3">
      <c r="A2404" s="66">
        <v>41858</v>
      </c>
      <c r="B2404" s="68">
        <v>0.48958333333333331</v>
      </c>
      <c r="C2404" t="s">
        <v>120</v>
      </c>
      <c r="D2404">
        <v>30.89</v>
      </c>
      <c r="E2404">
        <v>869</v>
      </c>
    </row>
    <row r="2405" spans="1:5" x14ac:dyDescent="0.3">
      <c r="A2405" s="66">
        <v>41859</v>
      </c>
      <c r="B2405" s="68">
        <v>0.5</v>
      </c>
      <c r="C2405" t="s">
        <v>119</v>
      </c>
      <c r="D2405">
        <v>30.87</v>
      </c>
      <c r="E2405">
        <v>882</v>
      </c>
    </row>
    <row r="2406" spans="1:5" x14ac:dyDescent="0.3">
      <c r="A2406" s="66">
        <v>41859</v>
      </c>
      <c r="B2406" s="68">
        <v>0.51041666666666663</v>
      </c>
      <c r="C2406" t="s">
        <v>119</v>
      </c>
      <c r="D2406">
        <v>30.86</v>
      </c>
      <c r="E2406">
        <v>917</v>
      </c>
    </row>
    <row r="2407" spans="1:5" x14ac:dyDescent="0.3">
      <c r="A2407" s="66">
        <v>41859</v>
      </c>
      <c r="B2407" s="68">
        <v>0.52083333333333337</v>
      </c>
      <c r="C2407" t="s">
        <v>119</v>
      </c>
      <c r="D2407">
        <v>30.83</v>
      </c>
      <c r="E2407">
        <v>949</v>
      </c>
    </row>
    <row r="2408" spans="1:5" x14ac:dyDescent="0.3">
      <c r="A2408" s="66">
        <v>41859</v>
      </c>
      <c r="B2408" s="68">
        <v>0.53125</v>
      </c>
      <c r="C2408" t="s">
        <v>119</v>
      </c>
      <c r="D2408">
        <v>30.82</v>
      </c>
      <c r="E2408">
        <v>973</v>
      </c>
    </row>
    <row r="2409" spans="1:5" x14ac:dyDescent="0.3">
      <c r="A2409" s="66">
        <v>41859</v>
      </c>
      <c r="B2409" s="68">
        <v>4.1666666666666664E-2</v>
      </c>
      <c r="C2409" t="s">
        <v>119</v>
      </c>
      <c r="D2409">
        <v>30.79</v>
      </c>
      <c r="E2409">
        <v>1002</v>
      </c>
    </row>
    <row r="2410" spans="1:5" x14ac:dyDescent="0.3">
      <c r="A2410" s="66">
        <v>41859</v>
      </c>
      <c r="B2410" s="68">
        <v>5.2083333333333336E-2</v>
      </c>
      <c r="C2410" t="s">
        <v>119</v>
      </c>
      <c r="D2410">
        <v>30.75</v>
      </c>
      <c r="E2410">
        <v>1027</v>
      </c>
    </row>
    <row r="2411" spans="1:5" x14ac:dyDescent="0.3">
      <c r="A2411" s="66">
        <v>41859</v>
      </c>
      <c r="B2411" s="68">
        <v>6.25E-2</v>
      </c>
      <c r="C2411" t="s">
        <v>119</v>
      </c>
      <c r="D2411">
        <v>30.72</v>
      </c>
      <c r="E2411">
        <v>1032</v>
      </c>
    </row>
    <row r="2412" spans="1:5" x14ac:dyDescent="0.3">
      <c r="A2412" s="66">
        <v>41859</v>
      </c>
      <c r="B2412" s="68">
        <v>7.2916666666666671E-2</v>
      </c>
      <c r="C2412" t="s">
        <v>119</v>
      </c>
      <c r="D2412">
        <v>30.71</v>
      </c>
      <c r="E2412">
        <v>1031</v>
      </c>
    </row>
    <row r="2413" spans="1:5" x14ac:dyDescent="0.3">
      <c r="A2413" s="66">
        <v>41859</v>
      </c>
      <c r="B2413" s="68">
        <v>8.3333333333333329E-2</v>
      </c>
      <c r="C2413" t="s">
        <v>119</v>
      </c>
      <c r="D2413">
        <v>30.7</v>
      </c>
      <c r="E2413">
        <v>1043</v>
      </c>
    </row>
    <row r="2414" spans="1:5" x14ac:dyDescent="0.3">
      <c r="A2414" s="66">
        <v>41859</v>
      </c>
      <c r="B2414" s="68">
        <v>9.375E-2</v>
      </c>
      <c r="C2414" t="s">
        <v>119</v>
      </c>
      <c r="D2414">
        <v>30.7</v>
      </c>
      <c r="E2414">
        <v>1032</v>
      </c>
    </row>
    <row r="2415" spans="1:5" x14ac:dyDescent="0.3">
      <c r="A2415" s="66">
        <v>41859</v>
      </c>
      <c r="B2415" s="68">
        <v>0.10416666666666667</v>
      </c>
      <c r="C2415" t="s">
        <v>119</v>
      </c>
      <c r="D2415">
        <v>30.61</v>
      </c>
      <c r="E2415">
        <v>1021</v>
      </c>
    </row>
    <row r="2416" spans="1:5" x14ac:dyDescent="0.3">
      <c r="A2416" s="66">
        <v>41859</v>
      </c>
      <c r="B2416" s="68">
        <v>0.11458333333333333</v>
      </c>
      <c r="C2416" t="s">
        <v>119</v>
      </c>
      <c r="D2416">
        <v>30.55</v>
      </c>
      <c r="E2416">
        <v>1017</v>
      </c>
    </row>
    <row r="2417" spans="1:5" x14ac:dyDescent="0.3">
      <c r="A2417" s="66">
        <v>41859</v>
      </c>
      <c r="B2417" s="68">
        <v>0.125</v>
      </c>
      <c r="C2417" t="s">
        <v>119</v>
      </c>
      <c r="D2417">
        <v>30.59</v>
      </c>
      <c r="E2417">
        <v>1019</v>
      </c>
    </row>
    <row r="2418" spans="1:5" x14ac:dyDescent="0.3">
      <c r="A2418" s="66">
        <v>41859</v>
      </c>
      <c r="B2418" s="68">
        <v>0.13541666666666666</v>
      </c>
      <c r="C2418" t="s">
        <v>119</v>
      </c>
      <c r="D2418">
        <v>30.59</v>
      </c>
      <c r="E2418">
        <v>1019</v>
      </c>
    </row>
    <row r="2419" spans="1:5" x14ac:dyDescent="0.3">
      <c r="A2419" s="66">
        <v>41859</v>
      </c>
      <c r="B2419" s="68">
        <v>0.14583333333333334</v>
      </c>
      <c r="C2419" t="s">
        <v>119</v>
      </c>
      <c r="D2419">
        <v>30.57</v>
      </c>
      <c r="E2419">
        <v>1014</v>
      </c>
    </row>
    <row r="2420" spans="1:5" x14ac:dyDescent="0.3">
      <c r="A2420" s="66">
        <v>41859</v>
      </c>
      <c r="B2420" s="68">
        <v>0.15625</v>
      </c>
      <c r="C2420" t="s">
        <v>119</v>
      </c>
      <c r="D2420">
        <v>30.53</v>
      </c>
      <c r="E2420">
        <v>972</v>
      </c>
    </row>
    <row r="2421" spans="1:5" x14ac:dyDescent="0.3">
      <c r="A2421" s="66">
        <v>41859</v>
      </c>
      <c r="B2421" s="68">
        <v>0.16666666666666666</v>
      </c>
      <c r="C2421" t="s">
        <v>119</v>
      </c>
      <c r="D2421">
        <v>30.45</v>
      </c>
      <c r="E2421">
        <v>920</v>
      </c>
    </row>
    <row r="2422" spans="1:5" x14ac:dyDescent="0.3">
      <c r="A2422" s="66">
        <v>41859</v>
      </c>
      <c r="B2422" s="68">
        <v>0.17708333333333334</v>
      </c>
      <c r="C2422" t="s">
        <v>119</v>
      </c>
      <c r="D2422">
        <v>30.43</v>
      </c>
      <c r="E2422">
        <v>910</v>
      </c>
    </row>
    <row r="2423" spans="1:5" x14ac:dyDescent="0.3">
      <c r="A2423" s="66">
        <v>41859</v>
      </c>
      <c r="B2423" s="68">
        <v>0.1875</v>
      </c>
      <c r="C2423" t="s">
        <v>119</v>
      </c>
      <c r="D2423">
        <v>30.44</v>
      </c>
      <c r="E2423">
        <v>892</v>
      </c>
    </row>
    <row r="2424" spans="1:5" x14ac:dyDescent="0.3">
      <c r="A2424" s="66">
        <v>41859</v>
      </c>
      <c r="B2424" s="68">
        <v>0.19791666666666666</v>
      </c>
      <c r="C2424" t="s">
        <v>119</v>
      </c>
      <c r="D2424">
        <v>30.43</v>
      </c>
      <c r="E2424">
        <v>870</v>
      </c>
    </row>
    <row r="2425" spans="1:5" x14ac:dyDescent="0.3">
      <c r="A2425" s="66">
        <v>41859</v>
      </c>
      <c r="B2425" s="68">
        <v>0.20833333333333334</v>
      </c>
      <c r="C2425" t="s">
        <v>119</v>
      </c>
      <c r="D2425">
        <v>30.41</v>
      </c>
      <c r="E2425">
        <v>827</v>
      </c>
    </row>
    <row r="2426" spans="1:5" x14ac:dyDescent="0.3">
      <c r="A2426" s="66">
        <v>41859</v>
      </c>
      <c r="B2426" s="68">
        <v>0.21875</v>
      </c>
      <c r="C2426" t="s">
        <v>119</v>
      </c>
      <c r="D2426">
        <v>30.37</v>
      </c>
      <c r="E2426">
        <v>816</v>
      </c>
    </row>
    <row r="2427" spans="1:5" x14ac:dyDescent="0.3">
      <c r="A2427" s="66">
        <v>41859</v>
      </c>
      <c r="B2427" s="68">
        <v>0.22916666666666666</v>
      </c>
      <c r="C2427" t="s">
        <v>119</v>
      </c>
      <c r="D2427">
        <v>30.27</v>
      </c>
      <c r="E2427">
        <v>813</v>
      </c>
    </row>
    <row r="2428" spans="1:5" x14ac:dyDescent="0.3">
      <c r="A2428" s="66">
        <v>41859</v>
      </c>
      <c r="B2428" s="68">
        <v>0.23958333333333334</v>
      </c>
      <c r="C2428" t="s">
        <v>119</v>
      </c>
      <c r="D2428">
        <v>30.26</v>
      </c>
      <c r="E2428">
        <v>805</v>
      </c>
    </row>
    <row r="2429" spans="1:5" x14ac:dyDescent="0.3">
      <c r="A2429" s="66">
        <v>41859</v>
      </c>
      <c r="B2429" s="68">
        <v>0.25</v>
      </c>
      <c r="C2429" t="s">
        <v>119</v>
      </c>
      <c r="D2429">
        <v>30.22</v>
      </c>
      <c r="E2429">
        <v>803</v>
      </c>
    </row>
    <row r="2430" spans="1:5" x14ac:dyDescent="0.3">
      <c r="A2430" s="66">
        <v>41859</v>
      </c>
      <c r="B2430" s="68">
        <v>0.26041666666666669</v>
      </c>
      <c r="C2430" t="s">
        <v>119</v>
      </c>
      <c r="D2430">
        <v>30.2</v>
      </c>
      <c r="E2430">
        <v>804</v>
      </c>
    </row>
    <row r="2431" spans="1:5" x14ac:dyDescent="0.3">
      <c r="A2431" s="66">
        <v>41859</v>
      </c>
      <c r="B2431" s="68">
        <v>0.27083333333333331</v>
      </c>
      <c r="C2431" t="s">
        <v>119</v>
      </c>
      <c r="D2431">
        <v>30.15</v>
      </c>
      <c r="E2431">
        <v>802</v>
      </c>
    </row>
    <row r="2432" spans="1:5" x14ac:dyDescent="0.3">
      <c r="A2432" s="66">
        <v>41859</v>
      </c>
      <c r="B2432" s="68">
        <v>0.28125</v>
      </c>
      <c r="C2432" t="s">
        <v>119</v>
      </c>
      <c r="D2432">
        <v>30.13</v>
      </c>
      <c r="E2432">
        <v>801</v>
      </c>
    </row>
    <row r="2433" spans="1:5" x14ac:dyDescent="0.3">
      <c r="A2433" s="66">
        <v>41859</v>
      </c>
      <c r="B2433" s="68">
        <v>0.29166666666666669</v>
      </c>
      <c r="C2433" t="s">
        <v>119</v>
      </c>
      <c r="D2433">
        <v>30.12</v>
      </c>
      <c r="E2433">
        <v>823</v>
      </c>
    </row>
    <row r="2434" spans="1:5" x14ac:dyDescent="0.3">
      <c r="A2434" s="66">
        <v>41859</v>
      </c>
      <c r="B2434" s="68">
        <v>0.30208333333333331</v>
      </c>
      <c r="C2434" t="s">
        <v>119</v>
      </c>
      <c r="D2434">
        <v>30.1</v>
      </c>
      <c r="E2434">
        <v>925</v>
      </c>
    </row>
    <row r="2435" spans="1:5" x14ac:dyDescent="0.3">
      <c r="A2435" s="66">
        <v>41859</v>
      </c>
      <c r="B2435" s="68">
        <v>0.3125</v>
      </c>
      <c r="C2435" t="s">
        <v>119</v>
      </c>
      <c r="D2435">
        <v>30.17</v>
      </c>
      <c r="E2435">
        <v>932</v>
      </c>
    </row>
    <row r="2436" spans="1:5" x14ac:dyDescent="0.3">
      <c r="A2436" s="66">
        <v>41859</v>
      </c>
      <c r="B2436" s="68">
        <v>0.32291666666666669</v>
      </c>
      <c r="C2436" t="s">
        <v>119</v>
      </c>
      <c r="D2436">
        <v>30.19</v>
      </c>
      <c r="E2436">
        <v>948</v>
      </c>
    </row>
    <row r="2437" spans="1:5" x14ac:dyDescent="0.3">
      <c r="A2437" s="66">
        <v>41859</v>
      </c>
      <c r="B2437" s="68">
        <v>0.33333333333333331</v>
      </c>
      <c r="C2437" t="s">
        <v>119</v>
      </c>
      <c r="D2437">
        <v>30.16</v>
      </c>
      <c r="E2437">
        <v>965</v>
      </c>
    </row>
    <row r="2438" spans="1:5" x14ac:dyDescent="0.3">
      <c r="A2438" s="66">
        <v>41859</v>
      </c>
      <c r="B2438" s="68">
        <v>0.34375</v>
      </c>
      <c r="C2438" t="s">
        <v>119</v>
      </c>
      <c r="D2438">
        <v>30.19</v>
      </c>
      <c r="E2438">
        <v>977</v>
      </c>
    </row>
    <row r="2439" spans="1:5" x14ac:dyDescent="0.3">
      <c r="A2439" s="66">
        <v>41859</v>
      </c>
      <c r="B2439" s="68">
        <v>0.35416666666666669</v>
      </c>
      <c r="C2439" t="s">
        <v>119</v>
      </c>
      <c r="D2439">
        <v>30.23</v>
      </c>
      <c r="E2439">
        <v>980</v>
      </c>
    </row>
    <row r="2440" spans="1:5" x14ac:dyDescent="0.3">
      <c r="A2440" s="66">
        <v>41859</v>
      </c>
      <c r="B2440" s="68">
        <v>0.36458333333333331</v>
      </c>
      <c r="C2440" t="s">
        <v>119</v>
      </c>
      <c r="D2440">
        <v>30.29</v>
      </c>
      <c r="E2440">
        <v>995</v>
      </c>
    </row>
    <row r="2441" spans="1:5" x14ac:dyDescent="0.3">
      <c r="A2441" s="66">
        <v>41859</v>
      </c>
      <c r="B2441" s="68">
        <v>0.375</v>
      </c>
      <c r="C2441" t="s">
        <v>119</v>
      </c>
      <c r="D2441">
        <v>30.32</v>
      </c>
      <c r="E2441">
        <v>1133</v>
      </c>
    </row>
    <row r="2442" spans="1:5" x14ac:dyDescent="0.3">
      <c r="A2442" s="66">
        <v>41859</v>
      </c>
      <c r="B2442" s="68">
        <v>0.38541666666666669</v>
      </c>
      <c r="C2442" t="s">
        <v>119</v>
      </c>
      <c r="D2442">
        <v>30.38</v>
      </c>
      <c r="E2442">
        <v>1319</v>
      </c>
    </row>
    <row r="2443" spans="1:5" x14ac:dyDescent="0.3">
      <c r="A2443" s="66">
        <v>41859</v>
      </c>
      <c r="B2443" s="68">
        <v>0.39583333333333331</v>
      </c>
      <c r="C2443" t="s">
        <v>119</v>
      </c>
      <c r="D2443">
        <v>30.39</v>
      </c>
      <c r="E2443">
        <v>1568</v>
      </c>
    </row>
    <row r="2444" spans="1:5" x14ac:dyDescent="0.3">
      <c r="A2444" s="66">
        <v>41859</v>
      </c>
      <c r="B2444" s="68">
        <v>0.40625</v>
      </c>
      <c r="C2444" t="s">
        <v>119</v>
      </c>
      <c r="D2444">
        <v>30.39</v>
      </c>
      <c r="E2444">
        <v>1703</v>
      </c>
    </row>
    <row r="2445" spans="1:5" x14ac:dyDescent="0.3">
      <c r="A2445" s="66">
        <v>41859</v>
      </c>
      <c r="B2445" s="68">
        <v>0.41666666666666669</v>
      </c>
      <c r="C2445" t="s">
        <v>119</v>
      </c>
      <c r="D2445">
        <v>30.4</v>
      </c>
      <c r="E2445">
        <v>1779</v>
      </c>
    </row>
    <row r="2446" spans="1:5" x14ac:dyDescent="0.3">
      <c r="A2446" s="66">
        <v>41859</v>
      </c>
      <c r="B2446" s="68">
        <v>0.42708333333333331</v>
      </c>
      <c r="C2446" t="s">
        <v>119</v>
      </c>
      <c r="D2446">
        <v>30.39</v>
      </c>
      <c r="E2446">
        <v>1822</v>
      </c>
    </row>
    <row r="2447" spans="1:5" x14ac:dyDescent="0.3">
      <c r="A2447" s="66">
        <v>41859</v>
      </c>
      <c r="B2447" s="68">
        <v>0.4375</v>
      </c>
      <c r="C2447" t="s">
        <v>119</v>
      </c>
      <c r="D2447">
        <v>30.42</v>
      </c>
      <c r="E2447">
        <v>1834</v>
      </c>
    </row>
    <row r="2448" spans="1:5" x14ac:dyDescent="0.3">
      <c r="A2448" s="66">
        <v>41859</v>
      </c>
      <c r="B2448" s="68">
        <v>0.44791666666666669</v>
      </c>
      <c r="C2448" t="s">
        <v>119</v>
      </c>
      <c r="D2448">
        <v>30.44</v>
      </c>
      <c r="E2448">
        <v>1882</v>
      </c>
    </row>
    <row r="2449" spans="1:5" x14ac:dyDescent="0.3">
      <c r="A2449" s="66">
        <v>41859</v>
      </c>
      <c r="B2449" s="68">
        <v>0.45833333333333331</v>
      </c>
      <c r="C2449" t="s">
        <v>119</v>
      </c>
      <c r="D2449">
        <v>30.5</v>
      </c>
      <c r="E2449">
        <v>1930</v>
      </c>
    </row>
    <row r="2450" spans="1:5" x14ac:dyDescent="0.3">
      <c r="A2450" s="66">
        <v>41859</v>
      </c>
      <c r="B2450" s="68">
        <v>0.46875</v>
      </c>
      <c r="C2450" t="s">
        <v>119</v>
      </c>
      <c r="D2450">
        <v>30.45</v>
      </c>
      <c r="E2450">
        <v>1889</v>
      </c>
    </row>
    <row r="2451" spans="1:5" x14ac:dyDescent="0.3">
      <c r="A2451" s="66">
        <v>41859</v>
      </c>
      <c r="B2451" s="68">
        <v>0.47916666666666669</v>
      </c>
      <c r="C2451" t="s">
        <v>119</v>
      </c>
      <c r="D2451">
        <v>30.47</v>
      </c>
      <c r="E2451">
        <v>1914</v>
      </c>
    </row>
    <row r="2452" spans="1:5" x14ac:dyDescent="0.3">
      <c r="A2452" s="66">
        <v>41859</v>
      </c>
      <c r="B2452" s="68">
        <v>0.48958333333333331</v>
      </c>
      <c r="C2452" t="s">
        <v>119</v>
      </c>
      <c r="D2452">
        <v>30.54</v>
      </c>
      <c r="E2452">
        <v>1957</v>
      </c>
    </row>
    <row r="2453" spans="1:5" x14ac:dyDescent="0.3">
      <c r="A2453" s="66">
        <v>41859</v>
      </c>
      <c r="B2453" s="68">
        <v>0.5</v>
      </c>
      <c r="C2453" t="s">
        <v>120</v>
      </c>
      <c r="D2453">
        <v>30.53</v>
      </c>
      <c r="E2453">
        <v>2038</v>
      </c>
    </row>
    <row r="2454" spans="1:5" x14ac:dyDescent="0.3">
      <c r="A2454" s="66">
        <v>41859</v>
      </c>
      <c r="B2454" s="68">
        <v>0.51041666666666663</v>
      </c>
      <c r="C2454" t="s">
        <v>120</v>
      </c>
      <c r="D2454">
        <v>30.54</v>
      </c>
      <c r="E2454">
        <v>2049</v>
      </c>
    </row>
    <row r="2455" spans="1:5" x14ac:dyDescent="0.3">
      <c r="A2455" s="66">
        <v>41859</v>
      </c>
      <c r="B2455" s="68">
        <v>0.52083333333333337</v>
      </c>
      <c r="C2455" t="s">
        <v>120</v>
      </c>
      <c r="D2455">
        <v>30.53</v>
      </c>
      <c r="E2455">
        <v>2143</v>
      </c>
    </row>
    <row r="2456" spans="1:5" x14ac:dyDescent="0.3">
      <c r="A2456" s="66">
        <v>41859</v>
      </c>
      <c r="B2456" s="68">
        <v>0.53125</v>
      </c>
      <c r="C2456" t="s">
        <v>120</v>
      </c>
      <c r="D2456">
        <v>30.55</v>
      </c>
      <c r="E2456">
        <v>2187</v>
      </c>
    </row>
    <row r="2457" spans="1:5" x14ac:dyDescent="0.3">
      <c r="A2457" s="66">
        <v>41859</v>
      </c>
      <c r="B2457" s="68">
        <v>4.1666666666666664E-2</v>
      </c>
      <c r="C2457" t="s">
        <v>120</v>
      </c>
      <c r="D2457">
        <v>30.51</v>
      </c>
      <c r="E2457">
        <v>2202</v>
      </c>
    </row>
    <row r="2458" spans="1:5" x14ac:dyDescent="0.3">
      <c r="A2458" s="66">
        <v>41859</v>
      </c>
      <c r="B2458" s="68">
        <v>5.2083333333333336E-2</v>
      </c>
      <c r="C2458" t="s">
        <v>120</v>
      </c>
      <c r="D2458">
        <v>30.49</v>
      </c>
      <c r="E2458">
        <v>2192</v>
      </c>
    </row>
    <row r="2459" spans="1:5" x14ac:dyDescent="0.3">
      <c r="A2459" s="66">
        <v>41859</v>
      </c>
      <c r="B2459" s="68">
        <v>6.25E-2</v>
      </c>
      <c r="C2459" t="s">
        <v>120</v>
      </c>
      <c r="D2459">
        <v>30.43</v>
      </c>
      <c r="E2459">
        <v>2075</v>
      </c>
    </row>
    <row r="2460" spans="1:5" x14ac:dyDescent="0.3">
      <c r="A2460" s="66">
        <v>41859</v>
      </c>
      <c r="B2460" s="68">
        <v>7.2916666666666671E-2</v>
      </c>
      <c r="C2460" t="s">
        <v>120</v>
      </c>
      <c r="D2460">
        <v>30.45</v>
      </c>
      <c r="E2460">
        <v>1844</v>
      </c>
    </row>
    <row r="2461" spans="1:5" x14ac:dyDescent="0.3">
      <c r="A2461" s="66">
        <v>41859</v>
      </c>
      <c r="B2461" s="68">
        <v>8.3333333333333329E-2</v>
      </c>
      <c r="C2461" t="s">
        <v>120</v>
      </c>
      <c r="D2461">
        <v>30.71</v>
      </c>
      <c r="E2461">
        <v>1702</v>
      </c>
    </row>
    <row r="2462" spans="1:5" x14ac:dyDescent="0.3">
      <c r="A2462" s="66">
        <v>41859</v>
      </c>
      <c r="B2462" s="68">
        <v>9.375E-2</v>
      </c>
      <c r="C2462" t="s">
        <v>120</v>
      </c>
      <c r="D2462">
        <v>30.95</v>
      </c>
      <c r="E2462">
        <v>1566</v>
      </c>
    </row>
    <row r="2463" spans="1:5" x14ac:dyDescent="0.3">
      <c r="A2463" s="66">
        <v>41859</v>
      </c>
      <c r="B2463" s="68">
        <v>0.10416666666666667</v>
      </c>
      <c r="C2463" t="s">
        <v>120</v>
      </c>
      <c r="D2463">
        <v>31.24</v>
      </c>
      <c r="E2463">
        <v>1476</v>
      </c>
    </row>
    <row r="2464" spans="1:5" x14ac:dyDescent="0.3">
      <c r="A2464" s="66">
        <v>41859</v>
      </c>
      <c r="B2464" s="68">
        <v>0.11458333333333333</v>
      </c>
      <c r="C2464" t="s">
        <v>120</v>
      </c>
      <c r="D2464">
        <v>31.55</v>
      </c>
      <c r="E2464">
        <v>1394</v>
      </c>
    </row>
    <row r="2465" spans="1:5" x14ac:dyDescent="0.3">
      <c r="A2465" s="66">
        <v>41859</v>
      </c>
      <c r="B2465" s="68">
        <v>0.125</v>
      </c>
      <c r="C2465" t="s">
        <v>120</v>
      </c>
      <c r="D2465">
        <v>31.63</v>
      </c>
      <c r="E2465">
        <v>1365</v>
      </c>
    </row>
    <row r="2466" spans="1:5" x14ac:dyDescent="0.3">
      <c r="A2466" s="66">
        <v>41859</v>
      </c>
      <c r="B2466" s="68">
        <v>0.13541666666666666</v>
      </c>
      <c r="C2466" t="s">
        <v>120</v>
      </c>
      <c r="D2466">
        <v>31.8</v>
      </c>
      <c r="E2466">
        <v>1317</v>
      </c>
    </row>
    <row r="2467" spans="1:5" x14ac:dyDescent="0.3">
      <c r="A2467" s="66">
        <v>41859</v>
      </c>
      <c r="B2467" s="68">
        <v>0.14583333333333334</v>
      </c>
      <c r="C2467" t="s">
        <v>120</v>
      </c>
      <c r="D2467">
        <v>32.01</v>
      </c>
      <c r="E2467">
        <v>1243</v>
      </c>
    </row>
    <row r="2468" spans="1:5" x14ac:dyDescent="0.3">
      <c r="A2468" s="66">
        <v>41859</v>
      </c>
      <c r="B2468" s="68">
        <v>0.15625</v>
      </c>
      <c r="C2468" t="s">
        <v>120</v>
      </c>
      <c r="D2468">
        <v>32.03</v>
      </c>
      <c r="E2468">
        <v>1200</v>
      </c>
    </row>
    <row r="2469" spans="1:5" x14ac:dyDescent="0.3">
      <c r="A2469" s="66">
        <v>41859</v>
      </c>
      <c r="B2469" s="68">
        <v>0.16666666666666666</v>
      </c>
      <c r="C2469" t="s">
        <v>120</v>
      </c>
      <c r="D2469">
        <v>31.99</v>
      </c>
      <c r="E2469">
        <v>1149</v>
      </c>
    </row>
    <row r="2470" spans="1:5" x14ac:dyDescent="0.3">
      <c r="A2470" s="66">
        <v>41859</v>
      </c>
      <c r="B2470" s="68">
        <v>0.17708333333333334</v>
      </c>
      <c r="C2470" t="s">
        <v>120</v>
      </c>
      <c r="D2470">
        <v>32.06</v>
      </c>
      <c r="E2470">
        <v>1159</v>
      </c>
    </row>
    <row r="2471" spans="1:5" x14ac:dyDescent="0.3">
      <c r="A2471" s="66">
        <v>41859</v>
      </c>
      <c r="B2471" s="68">
        <v>0.1875</v>
      </c>
      <c r="C2471" t="s">
        <v>120</v>
      </c>
      <c r="D2471">
        <v>31.99</v>
      </c>
      <c r="E2471">
        <v>1158</v>
      </c>
    </row>
    <row r="2472" spans="1:5" x14ac:dyDescent="0.3">
      <c r="A2472" s="66">
        <v>41859</v>
      </c>
      <c r="B2472" s="68">
        <v>0.19791666666666666</v>
      </c>
      <c r="C2472" t="s">
        <v>120</v>
      </c>
      <c r="D2472">
        <v>31.96</v>
      </c>
      <c r="E2472">
        <v>1190</v>
      </c>
    </row>
    <row r="2473" spans="1:5" x14ac:dyDescent="0.3">
      <c r="A2473" s="66">
        <v>41859</v>
      </c>
      <c r="B2473" s="68">
        <v>0.20833333333333334</v>
      </c>
      <c r="C2473" t="s">
        <v>120</v>
      </c>
      <c r="D2473">
        <v>31.9</v>
      </c>
      <c r="E2473">
        <v>1267</v>
      </c>
    </row>
    <row r="2474" spans="1:5" x14ac:dyDescent="0.3">
      <c r="A2474" s="66">
        <v>41859</v>
      </c>
      <c r="B2474" s="68">
        <v>0.21875</v>
      </c>
      <c r="C2474" t="s">
        <v>120</v>
      </c>
      <c r="D2474">
        <v>31.83</v>
      </c>
      <c r="E2474">
        <v>1311</v>
      </c>
    </row>
    <row r="2475" spans="1:5" x14ac:dyDescent="0.3">
      <c r="A2475" s="66">
        <v>41859</v>
      </c>
      <c r="B2475" s="68">
        <v>0.22916666666666666</v>
      </c>
      <c r="C2475" t="s">
        <v>120</v>
      </c>
      <c r="D2475">
        <v>31.73</v>
      </c>
      <c r="E2475">
        <v>1308</v>
      </c>
    </row>
    <row r="2476" spans="1:5" x14ac:dyDescent="0.3">
      <c r="A2476" s="66">
        <v>41859</v>
      </c>
      <c r="B2476" s="68">
        <v>0.23958333333333334</v>
      </c>
      <c r="C2476" t="s">
        <v>120</v>
      </c>
      <c r="D2476">
        <v>31.76</v>
      </c>
      <c r="E2476">
        <v>1320</v>
      </c>
    </row>
    <row r="2477" spans="1:5" x14ac:dyDescent="0.3">
      <c r="A2477" s="66">
        <v>41859</v>
      </c>
      <c r="B2477" s="68">
        <v>0.25</v>
      </c>
      <c r="C2477" t="s">
        <v>120</v>
      </c>
      <c r="D2477">
        <v>31.76</v>
      </c>
      <c r="E2477">
        <v>1335</v>
      </c>
    </row>
    <row r="2478" spans="1:5" x14ac:dyDescent="0.3">
      <c r="A2478" s="66">
        <v>41859</v>
      </c>
      <c r="B2478" s="68">
        <v>0.26041666666666669</v>
      </c>
      <c r="C2478" t="s">
        <v>120</v>
      </c>
      <c r="D2478">
        <v>31.73</v>
      </c>
      <c r="E2478">
        <v>1339</v>
      </c>
    </row>
    <row r="2479" spans="1:5" x14ac:dyDescent="0.3">
      <c r="A2479" s="66">
        <v>41859</v>
      </c>
      <c r="B2479" s="68">
        <v>0.27083333333333331</v>
      </c>
      <c r="C2479" t="s">
        <v>120</v>
      </c>
      <c r="D2479">
        <v>31.72</v>
      </c>
      <c r="E2479">
        <v>1355</v>
      </c>
    </row>
    <row r="2480" spans="1:5" x14ac:dyDescent="0.3">
      <c r="A2480" s="66">
        <v>41859</v>
      </c>
      <c r="B2480" s="68">
        <v>0.28125</v>
      </c>
      <c r="C2480" t="s">
        <v>120</v>
      </c>
      <c r="D2480">
        <v>31.68</v>
      </c>
      <c r="E2480">
        <v>1349</v>
      </c>
    </row>
    <row r="2481" spans="1:5" x14ac:dyDescent="0.3">
      <c r="A2481" s="66">
        <v>41859</v>
      </c>
      <c r="B2481" s="68">
        <v>0.29166666666666669</v>
      </c>
      <c r="C2481" t="s">
        <v>120</v>
      </c>
      <c r="D2481">
        <v>31.66</v>
      </c>
      <c r="E2481">
        <v>1325</v>
      </c>
    </row>
    <row r="2482" spans="1:5" x14ac:dyDescent="0.3">
      <c r="A2482" s="66">
        <v>41859</v>
      </c>
      <c r="B2482" s="68">
        <v>0.30208333333333331</v>
      </c>
      <c r="C2482" t="s">
        <v>120</v>
      </c>
      <c r="D2482">
        <v>31.69</v>
      </c>
      <c r="E2482">
        <v>1309</v>
      </c>
    </row>
    <row r="2483" spans="1:5" x14ac:dyDescent="0.3">
      <c r="A2483" s="66">
        <v>41859</v>
      </c>
      <c r="B2483" s="68">
        <v>0.3125</v>
      </c>
      <c r="C2483" t="s">
        <v>120</v>
      </c>
      <c r="D2483">
        <v>31.66</v>
      </c>
      <c r="E2483">
        <v>1262</v>
      </c>
    </row>
    <row r="2484" spans="1:5" x14ac:dyDescent="0.3">
      <c r="A2484" s="66">
        <v>41859</v>
      </c>
      <c r="B2484" s="68">
        <v>0.32291666666666669</v>
      </c>
      <c r="C2484" t="s">
        <v>120</v>
      </c>
      <c r="D2484">
        <v>31.58</v>
      </c>
      <c r="E2484">
        <v>1172</v>
      </c>
    </row>
    <row r="2485" spans="1:5" x14ac:dyDescent="0.3">
      <c r="A2485" s="66">
        <v>41859</v>
      </c>
      <c r="B2485" s="68">
        <v>0.33333333333333331</v>
      </c>
      <c r="C2485" t="s">
        <v>120</v>
      </c>
      <c r="D2485">
        <v>31.49</v>
      </c>
      <c r="E2485">
        <v>1111</v>
      </c>
    </row>
    <row r="2486" spans="1:5" x14ac:dyDescent="0.3">
      <c r="A2486" s="66">
        <v>41859</v>
      </c>
      <c r="B2486" s="68">
        <v>0.34375</v>
      </c>
      <c r="C2486" t="s">
        <v>120</v>
      </c>
      <c r="D2486">
        <v>31.36</v>
      </c>
      <c r="E2486">
        <v>1063</v>
      </c>
    </row>
    <row r="2487" spans="1:5" x14ac:dyDescent="0.3">
      <c r="A2487" s="66">
        <v>41859</v>
      </c>
      <c r="B2487" s="68">
        <v>0.35416666666666669</v>
      </c>
      <c r="C2487" t="s">
        <v>120</v>
      </c>
      <c r="D2487">
        <v>31.34</v>
      </c>
      <c r="E2487">
        <v>1054</v>
      </c>
    </row>
    <row r="2488" spans="1:5" x14ac:dyDescent="0.3">
      <c r="A2488" s="66">
        <v>41859</v>
      </c>
      <c r="B2488" s="68">
        <v>0.36458333333333331</v>
      </c>
      <c r="C2488" t="s">
        <v>120</v>
      </c>
      <c r="D2488">
        <v>31.3</v>
      </c>
      <c r="E2488">
        <v>1047</v>
      </c>
    </row>
    <row r="2489" spans="1:5" x14ac:dyDescent="0.3">
      <c r="A2489" s="66">
        <v>41859</v>
      </c>
      <c r="B2489" s="68">
        <v>0.375</v>
      </c>
      <c r="C2489" t="s">
        <v>120</v>
      </c>
      <c r="D2489">
        <v>31.3</v>
      </c>
      <c r="E2489">
        <v>1064</v>
      </c>
    </row>
    <row r="2490" spans="1:5" x14ac:dyDescent="0.3">
      <c r="A2490" s="66">
        <v>41859</v>
      </c>
      <c r="B2490" s="68">
        <v>0.38541666666666669</v>
      </c>
      <c r="C2490" t="s">
        <v>120</v>
      </c>
      <c r="D2490">
        <v>31.27</v>
      </c>
      <c r="E2490">
        <v>1087</v>
      </c>
    </row>
    <row r="2491" spans="1:5" x14ac:dyDescent="0.3">
      <c r="A2491" s="66">
        <v>41859</v>
      </c>
      <c r="B2491" s="68">
        <v>0.39583333333333331</v>
      </c>
      <c r="C2491" t="s">
        <v>120</v>
      </c>
      <c r="D2491">
        <v>31.25</v>
      </c>
      <c r="E2491">
        <v>1102</v>
      </c>
    </row>
    <row r="2492" spans="1:5" x14ac:dyDescent="0.3">
      <c r="A2492" s="66">
        <v>41859</v>
      </c>
      <c r="B2492" s="68">
        <v>0.40625</v>
      </c>
      <c r="C2492" t="s">
        <v>120</v>
      </c>
      <c r="D2492">
        <v>31.19</v>
      </c>
      <c r="E2492">
        <v>1112</v>
      </c>
    </row>
    <row r="2493" spans="1:5" x14ac:dyDescent="0.3">
      <c r="A2493" s="66">
        <v>41859</v>
      </c>
      <c r="B2493" s="68">
        <v>0.41666666666666669</v>
      </c>
      <c r="C2493" t="s">
        <v>120</v>
      </c>
      <c r="D2493">
        <v>31.17</v>
      </c>
      <c r="E2493">
        <v>1115</v>
      </c>
    </row>
    <row r="2494" spans="1:5" x14ac:dyDescent="0.3">
      <c r="A2494" s="66">
        <v>41859</v>
      </c>
      <c r="B2494" s="68">
        <v>0.42708333333333331</v>
      </c>
      <c r="C2494" t="s">
        <v>120</v>
      </c>
      <c r="D2494">
        <v>31.15</v>
      </c>
      <c r="E2494">
        <v>1073</v>
      </c>
    </row>
    <row r="2495" spans="1:5" x14ac:dyDescent="0.3">
      <c r="A2495" s="66">
        <v>41859</v>
      </c>
      <c r="B2495" s="68">
        <v>0.4375</v>
      </c>
      <c r="C2495" t="s">
        <v>120</v>
      </c>
      <c r="D2495">
        <v>31.15</v>
      </c>
      <c r="E2495">
        <v>1011</v>
      </c>
    </row>
    <row r="2496" spans="1:5" x14ac:dyDescent="0.3">
      <c r="A2496" s="66">
        <v>41859</v>
      </c>
      <c r="B2496" s="68">
        <v>0.44791666666666669</v>
      </c>
      <c r="C2496" t="s">
        <v>120</v>
      </c>
      <c r="D2496">
        <v>31.1</v>
      </c>
      <c r="E2496">
        <v>1075</v>
      </c>
    </row>
    <row r="2497" spans="1:5" x14ac:dyDescent="0.3">
      <c r="A2497" s="66">
        <v>41859</v>
      </c>
      <c r="B2497" s="68">
        <v>0.45833333333333331</v>
      </c>
      <c r="C2497" t="s">
        <v>120</v>
      </c>
      <c r="D2497">
        <v>31.08</v>
      </c>
      <c r="E2497">
        <v>1102</v>
      </c>
    </row>
    <row r="2498" spans="1:5" x14ac:dyDescent="0.3">
      <c r="A2498" s="66">
        <v>41859</v>
      </c>
      <c r="B2498" s="68">
        <v>0.46875</v>
      </c>
      <c r="C2498" t="s">
        <v>120</v>
      </c>
      <c r="D2498">
        <v>31.07</v>
      </c>
      <c r="E2498">
        <v>1088</v>
      </c>
    </row>
    <row r="2499" spans="1:5" x14ac:dyDescent="0.3">
      <c r="A2499" s="66">
        <v>41859</v>
      </c>
      <c r="B2499" s="68">
        <v>0.47916666666666669</v>
      </c>
      <c r="C2499" t="s">
        <v>120</v>
      </c>
      <c r="D2499">
        <v>31.05</v>
      </c>
      <c r="E2499">
        <v>1046</v>
      </c>
    </row>
    <row r="2500" spans="1:5" x14ac:dyDescent="0.3">
      <c r="A2500" s="66">
        <v>41859</v>
      </c>
      <c r="B2500" s="68">
        <v>0.48958333333333331</v>
      </c>
      <c r="C2500" t="s">
        <v>120</v>
      </c>
      <c r="D2500">
        <v>31.02</v>
      </c>
      <c r="E2500">
        <v>979</v>
      </c>
    </row>
    <row r="2501" spans="1:5" x14ac:dyDescent="0.3">
      <c r="A2501" s="66">
        <v>41860</v>
      </c>
      <c r="B2501" s="68">
        <v>0.5</v>
      </c>
      <c r="C2501" t="s">
        <v>119</v>
      </c>
      <c r="D2501">
        <v>31</v>
      </c>
      <c r="E2501">
        <v>960</v>
      </c>
    </row>
    <row r="2502" spans="1:5" x14ac:dyDescent="0.3">
      <c r="A2502" s="66">
        <v>41860</v>
      </c>
      <c r="B2502" s="68">
        <v>0.51041666666666663</v>
      </c>
      <c r="C2502" t="s">
        <v>119</v>
      </c>
      <c r="D2502">
        <v>30.97</v>
      </c>
      <c r="E2502">
        <v>947</v>
      </c>
    </row>
    <row r="2503" spans="1:5" x14ac:dyDescent="0.3">
      <c r="A2503" s="66">
        <v>41860</v>
      </c>
      <c r="B2503" s="68">
        <v>0.52083333333333337</v>
      </c>
      <c r="C2503" t="s">
        <v>119</v>
      </c>
      <c r="D2503">
        <v>30.95</v>
      </c>
      <c r="E2503">
        <v>923</v>
      </c>
    </row>
    <row r="2504" spans="1:5" x14ac:dyDescent="0.3">
      <c r="A2504" s="66">
        <v>41860</v>
      </c>
      <c r="B2504" s="68">
        <v>0.53125</v>
      </c>
      <c r="C2504" t="s">
        <v>119</v>
      </c>
      <c r="D2504">
        <v>30.94</v>
      </c>
      <c r="E2504">
        <v>925</v>
      </c>
    </row>
    <row r="2505" spans="1:5" x14ac:dyDescent="0.3">
      <c r="A2505" s="66">
        <v>41860</v>
      </c>
      <c r="B2505" s="68">
        <v>4.1666666666666664E-2</v>
      </c>
      <c r="C2505" t="s">
        <v>119</v>
      </c>
      <c r="D2505">
        <v>30.91</v>
      </c>
      <c r="E2505">
        <v>936</v>
      </c>
    </row>
    <row r="2506" spans="1:5" x14ac:dyDescent="0.3">
      <c r="A2506" s="66">
        <v>41860</v>
      </c>
      <c r="B2506" s="68">
        <v>5.2083333333333336E-2</v>
      </c>
      <c r="C2506" t="s">
        <v>119</v>
      </c>
      <c r="D2506">
        <v>30.9</v>
      </c>
      <c r="E2506">
        <v>955</v>
      </c>
    </row>
    <row r="2507" spans="1:5" x14ac:dyDescent="0.3">
      <c r="A2507" s="66">
        <v>41860</v>
      </c>
      <c r="B2507" s="68">
        <v>6.25E-2</v>
      </c>
      <c r="C2507" t="s">
        <v>119</v>
      </c>
      <c r="D2507">
        <v>30.92</v>
      </c>
      <c r="E2507">
        <v>974</v>
      </c>
    </row>
    <row r="2508" spans="1:5" x14ac:dyDescent="0.3">
      <c r="A2508" s="66">
        <v>41860</v>
      </c>
      <c r="B2508" s="68">
        <v>7.2916666666666671E-2</v>
      </c>
      <c r="C2508" t="s">
        <v>119</v>
      </c>
      <c r="D2508">
        <v>30.9</v>
      </c>
      <c r="E2508">
        <v>996</v>
      </c>
    </row>
    <row r="2509" spans="1:5" x14ac:dyDescent="0.3">
      <c r="A2509" s="66">
        <v>41860</v>
      </c>
      <c r="B2509" s="68">
        <v>8.3333333333333329E-2</v>
      </c>
      <c r="C2509" t="s">
        <v>119</v>
      </c>
      <c r="D2509">
        <v>30.87</v>
      </c>
      <c r="E2509">
        <v>1005</v>
      </c>
    </row>
    <row r="2510" spans="1:5" x14ac:dyDescent="0.3">
      <c r="A2510" s="66">
        <v>41860</v>
      </c>
      <c r="B2510" s="68">
        <v>9.375E-2</v>
      </c>
      <c r="C2510" t="s">
        <v>119</v>
      </c>
      <c r="D2510">
        <v>30.85</v>
      </c>
      <c r="E2510">
        <v>1010</v>
      </c>
    </row>
    <row r="2511" spans="1:5" x14ac:dyDescent="0.3">
      <c r="A2511" s="66">
        <v>41860</v>
      </c>
      <c r="B2511" s="68">
        <v>0.10416666666666667</v>
      </c>
      <c r="C2511" t="s">
        <v>119</v>
      </c>
      <c r="D2511">
        <v>30.83</v>
      </c>
      <c r="E2511">
        <v>1021</v>
      </c>
    </row>
    <row r="2512" spans="1:5" x14ac:dyDescent="0.3">
      <c r="A2512" s="66">
        <v>41860</v>
      </c>
      <c r="B2512" s="68">
        <v>0.11458333333333333</v>
      </c>
      <c r="C2512" t="s">
        <v>119</v>
      </c>
      <c r="D2512">
        <v>30.83</v>
      </c>
      <c r="E2512">
        <v>1039</v>
      </c>
    </row>
    <row r="2513" spans="1:5" x14ac:dyDescent="0.3">
      <c r="A2513" s="66">
        <v>41860</v>
      </c>
      <c r="B2513" s="68">
        <v>0.125</v>
      </c>
      <c r="C2513" t="s">
        <v>119</v>
      </c>
      <c r="D2513">
        <v>30.81</v>
      </c>
      <c r="E2513">
        <v>1053</v>
      </c>
    </row>
    <row r="2514" spans="1:5" x14ac:dyDescent="0.3">
      <c r="A2514" s="66">
        <v>41860</v>
      </c>
      <c r="B2514" s="68">
        <v>0.13541666666666666</v>
      </c>
      <c r="C2514" t="s">
        <v>119</v>
      </c>
      <c r="D2514">
        <v>30.78</v>
      </c>
      <c r="E2514">
        <v>1060</v>
      </c>
    </row>
    <row r="2515" spans="1:5" x14ac:dyDescent="0.3">
      <c r="A2515" s="66">
        <v>41860</v>
      </c>
      <c r="B2515" s="68">
        <v>0.14583333333333334</v>
      </c>
      <c r="C2515" t="s">
        <v>119</v>
      </c>
      <c r="D2515">
        <v>30.75</v>
      </c>
      <c r="E2515">
        <v>1052</v>
      </c>
    </row>
    <row r="2516" spans="1:5" x14ac:dyDescent="0.3">
      <c r="A2516" s="66">
        <v>41860</v>
      </c>
      <c r="B2516" s="68">
        <v>0.15625</v>
      </c>
      <c r="C2516" t="s">
        <v>119</v>
      </c>
      <c r="D2516">
        <v>30.65</v>
      </c>
      <c r="E2516">
        <v>1014</v>
      </c>
    </row>
    <row r="2517" spans="1:5" x14ac:dyDescent="0.3">
      <c r="A2517" s="66">
        <v>41860</v>
      </c>
      <c r="B2517" s="68">
        <v>0.16666666666666666</v>
      </c>
      <c r="C2517" t="s">
        <v>119</v>
      </c>
      <c r="D2517">
        <v>30.57</v>
      </c>
      <c r="E2517">
        <v>977</v>
      </c>
    </row>
    <row r="2518" spans="1:5" x14ac:dyDescent="0.3">
      <c r="A2518" s="66">
        <v>41860</v>
      </c>
      <c r="B2518" s="68">
        <v>0.17708333333333334</v>
      </c>
      <c r="C2518" t="s">
        <v>119</v>
      </c>
      <c r="D2518">
        <v>30.57</v>
      </c>
      <c r="E2518">
        <v>975</v>
      </c>
    </row>
    <row r="2519" spans="1:5" x14ac:dyDescent="0.3">
      <c r="A2519" s="66">
        <v>41860</v>
      </c>
      <c r="B2519" s="68">
        <v>0.1875</v>
      </c>
      <c r="C2519" t="s">
        <v>119</v>
      </c>
      <c r="D2519">
        <v>30.55</v>
      </c>
      <c r="E2519">
        <v>955</v>
      </c>
    </row>
    <row r="2520" spans="1:5" x14ac:dyDescent="0.3">
      <c r="A2520" s="66">
        <v>41860</v>
      </c>
      <c r="B2520" s="68">
        <v>0.19791666666666666</v>
      </c>
      <c r="C2520" t="s">
        <v>119</v>
      </c>
      <c r="D2520">
        <v>30.54</v>
      </c>
      <c r="E2520">
        <v>931</v>
      </c>
    </row>
    <row r="2521" spans="1:5" x14ac:dyDescent="0.3">
      <c r="A2521" s="66">
        <v>41860</v>
      </c>
      <c r="B2521" s="68">
        <v>0.20833333333333334</v>
      </c>
      <c r="C2521" t="s">
        <v>119</v>
      </c>
      <c r="D2521">
        <v>30.56</v>
      </c>
      <c r="E2521">
        <v>881</v>
      </c>
    </row>
    <row r="2522" spans="1:5" x14ac:dyDescent="0.3">
      <c r="A2522" s="66">
        <v>41860</v>
      </c>
      <c r="B2522" s="68">
        <v>0.21875</v>
      </c>
      <c r="C2522" t="s">
        <v>119</v>
      </c>
      <c r="D2522">
        <v>30.48</v>
      </c>
      <c r="E2522">
        <v>879</v>
      </c>
    </row>
    <row r="2523" spans="1:5" x14ac:dyDescent="0.3">
      <c r="A2523" s="66">
        <v>41860</v>
      </c>
      <c r="B2523" s="68">
        <v>0.22916666666666666</v>
      </c>
      <c r="C2523" t="s">
        <v>119</v>
      </c>
      <c r="D2523">
        <v>30.41</v>
      </c>
      <c r="E2523">
        <v>889</v>
      </c>
    </row>
    <row r="2524" spans="1:5" x14ac:dyDescent="0.3">
      <c r="A2524" s="66">
        <v>41860</v>
      </c>
      <c r="B2524" s="68">
        <v>0.23958333333333334</v>
      </c>
      <c r="C2524" t="s">
        <v>119</v>
      </c>
      <c r="D2524">
        <v>30.39</v>
      </c>
      <c r="E2524">
        <v>905</v>
      </c>
    </row>
    <row r="2525" spans="1:5" x14ac:dyDescent="0.3">
      <c r="A2525" s="66">
        <v>41860</v>
      </c>
      <c r="B2525" s="68">
        <v>0.25</v>
      </c>
      <c r="C2525" t="s">
        <v>119</v>
      </c>
      <c r="D2525">
        <v>30.36</v>
      </c>
      <c r="E2525">
        <v>922</v>
      </c>
    </row>
    <row r="2526" spans="1:5" x14ac:dyDescent="0.3">
      <c r="A2526" s="66">
        <v>41860</v>
      </c>
      <c r="B2526" s="68">
        <v>0.26041666666666669</v>
      </c>
      <c r="C2526" t="s">
        <v>119</v>
      </c>
      <c r="D2526">
        <v>30.28</v>
      </c>
      <c r="E2526">
        <v>924</v>
      </c>
    </row>
    <row r="2527" spans="1:5" x14ac:dyDescent="0.3">
      <c r="A2527" s="66">
        <v>41860</v>
      </c>
      <c r="B2527" s="68">
        <v>0.27083333333333331</v>
      </c>
      <c r="C2527" t="s">
        <v>119</v>
      </c>
      <c r="D2527">
        <v>30.23</v>
      </c>
      <c r="E2527">
        <v>903</v>
      </c>
    </row>
    <row r="2528" spans="1:5" x14ac:dyDescent="0.3">
      <c r="A2528" s="66">
        <v>41860</v>
      </c>
      <c r="B2528" s="68">
        <v>0.28125</v>
      </c>
      <c r="C2528" t="s">
        <v>119</v>
      </c>
      <c r="D2528">
        <v>30.2</v>
      </c>
      <c r="E2528">
        <v>878</v>
      </c>
    </row>
    <row r="2529" spans="1:5" x14ac:dyDescent="0.3">
      <c r="A2529" s="66">
        <v>41860</v>
      </c>
      <c r="B2529" s="68">
        <v>0.29166666666666669</v>
      </c>
      <c r="C2529" t="s">
        <v>119</v>
      </c>
      <c r="D2529">
        <v>30.15</v>
      </c>
      <c r="E2529">
        <v>861</v>
      </c>
    </row>
    <row r="2530" spans="1:5" x14ac:dyDescent="0.3">
      <c r="A2530" s="66">
        <v>41860</v>
      </c>
      <c r="B2530" s="68">
        <v>0.30208333333333331</v>
      </c>
      <c r="C2530" t="s">
        <v>119</v>
      </c>
      <c r="D2530">
        <v>30.12</v>
      </c>
      <c r="E2530">
        <v>846</v>
      </c>
    </row>
    <row r="2531" spans="1:5" x14ac:dyDescent="0.3">
      <c r="A2531" s="66">
        <v>41860</v>
      </c>
      <c r="B2531" s="68">
        <v>0.3125</v>
      </c>
      <c r="C2531" t="s">
        <v>119</v>
      </c>
      <c r="D2531">
        <v>30.1</v>
      </c>
      <c r="E2531">
        <v>815</v>
      </c>
    </row>
    <row r="2532" spans="1:5" x14ac:dyDescent="0.3">
      <c r="A2532" s="66">
        <v>41860</v>
      </c>
      <c r="B2532" s="68">
        <v>0.32291666666666669</v>
      </c>
      <c r="C2532" t="s">
        <v>119</v>
      </c>
      <c r="D2532">
        <v>30.11</v>
      </c>
      <c r="E2532">
        <v>803</v>
      </c>
    </row>
    <row r="2533" spans="1:5" x14ac:dyDescent="0.3">
      <c r="A2533" s="66">
        <v>41860</v>
      </c>
      <c r="B2533" s="68">
        <v>0.33333333333333331</v>
      </c>
      <c r="C2533" t="s">
        <v>119</v>
      </c>
      <c r="D2533">
        <v>30.13</v>
      </c>
      <c r="E2533">
        <v>766</v>
      </c>
    </row>
    <row r="2534" spans="1:5" x14ac:dyDescent="0.3">
      <c r="A2534" s="66">
        <v>41860</v>
      </c>
      <c r="B2534" s="68">
        <v>0.34375</v>
      </c>
      <c r="C2534" t="s">
        <v>119</v>
      </c>
      <c r="D2534">
        <v>30.14</v>
      </c>
      <c r="E2534">
        <v>821</v>
      </c>
    </row>
    <row r="2535" spans="1:5" x14ac:dyDescent="0.3">
      <c r="A2535" s="66">
        <v>41860</v>
      </c>
      <c r="B2535" s="68">
        <v>0.35416666666666669</v>
      </c>
      <c r="C2535" t="s">
        <v>119</v>
      </c>
      <c r="D2535">
        <v>30.2</v>
      </c>
      <c r="E2535">
        <v>830</v>
      </c>
    </row>
    <row r="2536" spans="1:5" x14ac:dyDescent="0.3">
      <c r="A2536" s="66">
        <v>41860</v>
      </c>
      <c r="B2536" s="68">
        <v>0.36458333333333331</v>
      </c>
      <c r="C2536" t="s">
        <v>119</v>
      </c>
      <c r="D2536">
        <v>30.44</v>
      </c>
      <c r="E2536">
        <v>831</v>
      </c>
    </row>
    <row r="2537" spans="1:5" x14ac:dyDescent="0.3">
      <c r="A2537" s="66">
        <v>41860</v>
      </c>
      <c r="B2537" s="68">
        <v>0.375</v>
      </c>
      <c r="C2537" t="s">
        <v>119</v>
      </c>
      <c r="D2537">
        <v>30.38</v>
      </c>
      <c r="E2537">
        <v>821</v>
      </c>
    </row>
    <row r="2538" spans="1:5" x14ac:dyDescent="0.3">
      <c r="A2538" s="66">
        <v>41860</v>
      </c>
      <c r="B2538" s="68">
        <v>0.38541666666666669</v>
      </c>
      <c r="C2538" t="s">
        <v>119</v>
      </c>
      <c r="D2538">
        <v>30.43</v>
      </c>
      <c r="E2538">
        <v>793</v>
      </c>
    </row>
    <row r="2539" spans="1:5" x14ac:dyDescent="0.3">
      <c r="A2539" s="66">
        <v>41860</v>
      </c>
      <c r="B2539" s="68">
        <v>0.39583333333333331</v>
      </c>
      <c r="C2539" t="s">
        <v>119</v>
      </c>
      <c r="D2539">
        <v>30.47</v>
      </c>
      <c r="E2539">
        <v>760</v>
      </c>
    </row>
    <row r="2540" spans="1:5" x14ac:dyDescent="0.3">
      <c r="A2540" s="66">
        <v>41860</v>
      </c>
      <c r="B2540" s="68">
        <v>0.40625</v>
      </c>
      <c r="C2540" t="s">
        <v>119</v>
      </c>
      <c r="D2540">
        <v>30.54</v>
      </c>
      <c r="E2540">
        <v>744</v>
      </c>
    </row>
    <row r="2541" spans="1:5" x14ac:dyDescent="0.3">
      <c r="A2541" s="66">
        <v>41860</v>
      </c>
      <c r="B2541" s="68">
        <v>0.41666666666666669</v>
      </c>
      <c r="C2541" t="s">
        <v>119</v>
      </c>
      <c r="D2541">
        <v>30.58</v>
      </c>
      <c r="E2541">
        <v>765</v>
      </c>
    </row>
    <row r="2542" spans="1:5" x14ac:dyDescent="0.3">
      <c r="A2542" s="66">
        <v>41860</v>
      </c>
      <c r="B2542" s="68">
        <v>0.42708333333333331</v>
      </c>
      <c r="C2542" t="s">
        <v>119</v>
      </c>
      <c r="D2542">
        <v>30.64</v>
      </c>
      <c r="E2542">
        <v>819</v>
      </c>
    </row>
    <row r="2543" spans="1:5" x14ac:dyDescent="0.3">
      <c r="A2543" s="66">
        <v>41860</v>
      </c>
      <c r="B2543" s="68">
        <v>0.4375</v>
      </c>
      <c r="C2543" t="s">
        <v>119</v>
      </c>
      <c r="D2543">
        <v>30.67</v>
      </c>
      <c r="E2543">
        <v>853</v>
      </c>
    </row>
    <row r="2544" spans="1:5" x14ac:dyDescent="0.3">
      <c r="A2544" s="66">
        <v>41860</v>
      </c>
      <c r="B2544" s="68">
        <v>0.44791666666666669</v>
      </c>
      <c r="C2544" t="s">
        <v>119</v>
      </c>
      <c r="D2544">
        <v>30.82</v>
      </c>
      <c r="E2544">
        <v>897</v>
      </c>
    </row>
    <row r="2545" spans="1:5" x14ac:dyDescent="0.3">
      <c r="A2545" s="66">
        <v>41860</v>
      </c>
      <c r="B2545" s="68">
        <v>0.45833333333333331</v>
      </c>
      <c r="C2545" t="s">
        <v>119</v>
      </c>
      <c r="D2545">
        <v>30.82</v>
      </c>
      <c r="E2545">
        <v>919</v>
      </c>
    </row>
    <row r="2546" spans="1:5" x14ac:dyDescent="0.3">
      <c r="A2546" s="66">
        <v>41860</v>
      </c>
      <c r="B2546" s="68">
        <v>0.46875</v>
      </c>
      <c r="C2546" t="s">
        <v>119</v>
      </c>
      <c r="D2546">
        <v>30.89</v>
      </c>
      <c r="E2546">
        <v>948</v>
      </c>
    </row>
    <row r="2547" spans="1:5" x14ac:dyDescent="0.3">
      <c r="A2547" s="66">
        <v>41860</v>
      </c>
      <c r="B2547" s="68">
        <v>0.47916666666666669</v>
      </c>
      <c r="C2547" t="s">
        <v>119</v>
      </c>
      <c r="D2547">
        <v>30.87</v>
      </c>
      <c r="E2547">
        <v>1026</v>
      </c>
    </row>
    <row r="2548" spans="1:5" x14ac:dyDescent="0.3">
      <c r="A2548" s="66">
        <v>41860</v>
      </c>
      <c r="B2548" s="68">
        <v>0.48958333333333331</v>
      </c>
      <c r="C2548" t="s">
        <v>119</v>
      </c>
      <c r="D2548">
        <v>30.87</v>
      </c>
      <c r="E2548">
        <v>1025</v>
      </c>
    </row>
    <row r="2549" spans="1:5" x14ac:dyDescent="0.3">
      <c r="A2549" s="66">
        <v>41860</v>
      </c>
      <c r="B2549" s="68">
        <v>0.5</v>
      </c>
      <c r="C2549" t="s">
        <v>120</v>
      </c>
      <c r="D2549">
        <v>30.97</v>
      </c>
      <c r="E2549">
        <v>1130</v>
      </c>
    </row>
    <row r="2550" spans="1:5" x14ac:dyDescent="0.3">
      <c r="A2550" s="66">
        <v>41860</v>
      </c>
      <c r="B2550" s="68">
        <v>0.51041666666666663</v>
      </c>
      <c r="C2550" t="s">
        <v>120</v>
      </c>
      <c r="D2550">
        <v>30.97</v>
      </c>
      <c r="E2550">
        <v>1180</v>
      </c>
    </row>
    <row r="2551" spans="1:5" x14ac:dyDescent="0.3">
      <c r="A2551" s="66">
        <v>41860</v>
      </c>
      <c r="B2551" s="68">
        <v>0.52083333333333337</v>
      </c>
      <c r="C2551" t="s">
        <v>120</v>
      </c>
      <c r="D2551">
        <v>30.89</v>
      </c>
      <c r="E2551">
        <v>1143</v>
      </c>
    </row>
    <row r="2552" spans="1:5" x14ac:dyDescent="0.3">
      <c r="A2552" s="66">
        <v>41860</v>
      </c>
      <c r="B2552" s="68">
        <v>0.53125</v>
      </c>
      <c r="C2552" t="s">
        <v>120</v>
      </c>
      <c r="D2552">
        <v>30.86</v>
      </c>
      <c r="E2552">
        <v>1201</v>
      </c>
    </row>
    <row r="2553" spans="1:5" x14ac:dyDescent="0.3">
      <c r="A2553" s="66">
        <v>41860</v>
      </c>
      <c r="B2553" s="68">
        <v>4.1666666666666664E-2</v>
      </c>
      <c r="C2553" t="s">
        <v>120</v>
      </c>
      <c r="D2553">
        <v>30.84</v>
      </c>
      <c r="E2553">
        <v>1230</v>
      </c>
    </row>
    <row r="2554" spans="1:5" x14ac:dyDescent="0.3">
      <c r="A2554" s="66">
        <v>41860</v>
      </c>
      <c r="B2554" s="68">
        <v>5.2083333333333336E-2</v>
      </c>
      <c r="C2554" t="s">
        <v>120</v>
      </c>
      <c r="D2554">
        <v>30.88</v>
      </c>
      <c r="E2554">
        <v>1192</v>
      </c>
    </row>
    <row r="2555" spans="1:5" x14ac:dyDescent="0.3">
      <c r="A2555" s="66">
        <v>41860</v>
      </c>
      <c r="B2555" s="68">
        <v>6.25E-2</v>
      </c>
      <c r="C2555" t="s">
        <v>120</v>
      </c>
      <c r="D2555">
        <v>30.86</v>
      </c>
      <c r="E2555">
        <v>1193</v>
      </c>
    </row>
    <row r="2556" spans="1:5" x14ac:dyDescent="0.3">
      <c r="A2556" s="66">
        <v>41860</v>
      </c>
      <c r="B2556" s="68">
        <v>7.2916666666666671E-2</v>
      </c>
      <c r="C2556" t="s">
        <v>120</v>
      </c>
      <c r="D2556">
        <v>30.86</v>
      </c>
      <c r="E2556">
        <v>1195</v>
      </c>
    </row>
    <row r="2557" spans="1:5" x14ac:dyDescent="0.3">
      <c r="A2557" s="66">
        <v>41860</v>
      </c>
      <c r="B2557" s="68">
        <v>8.3333333333333329E-2</v>
      </c>
      <c r="C2557" t="s">
        <v>120</v>
      </c>
      <c r="D2557">
        <v>30.87</v>
      </c>
      <c r="E2557">
        <v>1115</v>
      </c>
    </row>
    <row r="2558" spans="1:5" x14ac:dyDescent="0.3">
      <c r="A2558" s="66">
        <v>41860</v>
      </c>
      <c r="B2558" s="68">
        <v>9.375E-2</v>
      </c>
      <c r="C2558" t="s">
        <v>120</v>
      </c>
      <c r="D2558">
        <v>30.88</v>
      </c>
      <c r="E2558">
        <v>1033</v>
      </c>
    </row>
    <row r="2559" spans="1:5" x14ac:dyDescent="0.3">
      <c r="A2559" s="66">
        <v>41860</v>
      </c>
      <c r="B2559" s="68">
        <v>0.10416666666666667</v>
      </c>
      <c r="C2559" t="s">
        <v>120</v>
      </c>
      <c r="D2559">
        <v>30.91</v>
      </c>
      <c r="E2559">
        <v>987</v>
      </c>
    </row>
    <row r="2560" spans="1:5" x14ac:dyDescent="0.3">
      <c r="A2560" s="66">
        <v>41860</v>
      </c>
      <c r="B2560" s="68">
        <v>0.11458333333333333</v>
      </c>
      <c r="C2560" t="s">
        <v>120</v>
      </c>
      <c r="D2560">
        <v>30.71</v>
      </c>
      <c r="E2560">
        <v>1103</v>
      </c>
    </row>
    <row r="2561" spans="1:5" x14ac:dyDescent="0.3">
      <c r="A2561" s="66">
        <v>41860</v>
      </c>
      <c r="B2561" s="68">
        <v>0.125</v>
      </c>
      <c r="C2561" t="s">
        <v>120</v>
      </c>
      <c r="D2561">
        <v>31.03</v>
      </c>
      <c r="E2561">
        <v>1162</v>
      </c>
    </row>
    <row r="2562" spans="1:5" x14ac:dyDescent="0.3">
      <c r="A2562" s="66">
        <v>41860</v>
      </c>
      <c r="B2562" s="68">
        <v>0.13541666666666666</v>
      </c>
      <c r="C2562" t="s">
        <v>120</v>
      </c>
      <c r="D2562">
        <v>31.06</v>
      </c>
      <c r="E2562">
        <v>981</v>
      </c>
    </row>
    <row r="2563" spans="1:5" x14ac:dyDescent="0.3">
      <c r="A2563" s="66">
        <v>41860</v>
      </c>
      <c r="B2563" s="68">
        <v>0.14583333333333334</v>
      </c>
      <c r="C2563" t="s">
        <v>120</v>
      </c>
      <c r="D2563">
        <v>31.05</v>
      </c>
      <c r="E2563">
        <v>890</v>
      </c>
    </row>
    <row r="2564" spans="1:5" x14ac:dyDescent="0.3">
      <c r="A2564" s="66">
        <v>41860</v>
      </c>
      <c r="B2564" s="68">
        <v>0.15625</v>
      </c>
      <c r="C2564" t="s">
        <v>120</v>
      </c>
      <c r="D2564">
        <v>31.07</v>
      </c>
      <c r="E2564">
        <v>913</v>
      </c>
    </row>
    <row r="2565" spans="1:5" x14ac:dyDescent="0.3">
      <c r="A2565" s="66">
        <v>41860</v>
      </c>
      <c r="B2565" s="68">
        <v>0.16666666666666666</v>
      </c>
      <c r="C2565" t="s">
        <v>120</v>
      </c>
      <c r="D2565">
        <v>31.32</v>
      </c>
      <c r="E2565">
        <v>929</v>
      </c>
    </row>
    <row r="2566" spans="1:5" x14ac:dyDescent="0.3">
      <c r="A2566" s="66">
        <v>41860</v>
      </c>
      <c r="B2566" s="68">
        <v>0.17708333333333334</v>
      </c>
      <c r="C2566" t="s">
        <v>120</v>
      </c>
      <c r="D2566">
        <v>31.23</v>
      </c>
      <c r="E2566">
        <v>875</v>
      </c>
    </row>
    <row r="2567" spans="1:5" x14ac:dyDescent="0.3">
      <c r="A2567" s="66">
        <v>41860</v>
      </c>
      <c r="B2567" s="68">
        <v>0.1875</v>
      </c>
      <c r="C2567" t="s">
        <v>120</v>
      </c>
      <c r="D2567">
        <v>31.28</v>
      </c>
      <c r="E2567">
        <v>852</v>
      </c>
    </row>
    <row r="2568" spans="1:5" x14ac:dyDescent="0.3">
      <c r="A2568" s="66">
        <v>41860</v>
      </c>
      <c r="B2568" s="68">
        <v>0.19791666666666666</v>
      </c>
      <c r="C2568" t="s">
        <v>120</v>
      </c>
      <c r="D2568">
        <v>31.37</v>
      </c>
      <c r="E2568">
        <v>880</v>
      </c>
    </row>
    <row r="2569" spans="1:5" x14ac:dyDescent="0.3">
      <c r="A2569" s="66">
        <v>41860</v>
      </c>
      <c r="B2569" s="68">
        <v>0.20833333333333334</v>
      </c>
      <c r="C2569" t="s">
        <v>120</v>
      </c>
      <c r="D2569">
        <v>31.28</v>
      </c>
      <c r="E2569">
        <v>856</v>
      </c>
    </row>
    <row r="2570" spans="1:5" x14ac:dyDescent="0.3">
      <c r="A2570" s="66">
        <v>41860</v>
      </c>
      <c r="B2570" s="68">
        <v>0.21875</v>
      </c>
      <c r="C2570" t="s">
        <v>120</v>
      </c>
      <c r="D2570">
        <v>31.29</v>
      </c>
      <c r="E2570">
        <v>881</v>
      </c>
    </row>
    <row r="2571" spans="1:5" x14ac:dyDescent="0.3">
      <c r="A2571" s="66">
        <v>41860</v>
      </c>
      <c r="B2571" s="68">
        <v>0.22916666666666666</v>
      </c>
      <c r="C2571" t="s">
        <v>120</v>
      </c>
      <c r="D2571">
        <v>31.43</v>
      </c>
      <c r="E2571">
        <v>910</v>
      </c>
    </row>
    <row r="2572" spans="1:5" x14ac:dyDescent="0.3">
      <c r="A2572" s="66">
        <v>41860</v>
      </c>
      <c r="B2572" s="68">
        <v>0.23958333333333334</v>
      </c>
      <c r="C2572" t="s">
        <v>120</v>
      </c>
      <c r="D2572">
        <v>31.43</v>
      </c>
      <c r="E2572">
        <v>940</v>
      </c>
    </row>
    <row r="2573" spans="1:5" x14ac:dyDescent="0.3">
      <c r="A2573" s="66">
        <v>41860</v>
      </c>
      <c r="B2573" s="68">
        <v>0.25</v>
      </c>
      <c r="C2573" t="s">
        <v>120</v>
      </c>
      <c r="D2573">
        <v>31.4</v>
      </c>
      <c r="E2573">
        <v>917</v>
      </c>
    </row>
    <row r="2574" spans="1:5" x14ac:dyDescent="0.3">
      <c r="A2574" s="66">
        <v>41860</v>
      </c>
      <c r="B2574" s="68">
        <v>0.26041666666666669</v>
      </c>
      <c r="C2574" t="s">
        <v>120</v>
      </c>
      <c r="D2574">
        <v>31.49</v>
      </c>
      <c r="E2574">
        <v>909</v>
      </c>
    </row>
    <row r="2575" spans="1:5" x14ac:dyDescent="0.3">
      <c r="A2575" s="66">
        <v>41860</v>
      </c>
      <c r="B2575" s="68">
        <v>0.27083333333333331</v>
      </c>
      <c r="C2575" t="s">
        <v>120</v>
      </c>
      <c r="D2575">
        <v>31.47</v>
      </c>
      <c r="E2575">
        <v>867</v>
      </c>
    </row>
    <row r="2576" spans="1:5" x14ac:dyDescent="0.3">
      <c r="A2576" s="66">
        <v>41860</v>
      </c>
      <c r="B2576" s="68">
        <v>0.28125</v>
      </c>
      <c r="C2576" t="s">
        <v>120</v>
      </c>
      <c r="D2576">
        <v>31.43</v>
      </c>
      <c r="E2576">
        <v>835</v>
      </c>
    </row>
    <row r="2577" spans="1:5" x14ac:dyDescent="0.3">
      <c r="A2577" s="66">
        <v>41860</v>
      </c>
      <c r="B2577" s="68">
        <v>0.29166666666666669</v>
      </c>
      <c r="C2577" t="s">
        <v>120</v>
      </c>
      <c r="D2577">
        <v>31.39</v>
      </c>
      <c r="E2577">
        <v>804</v>
      </c>
    </row>
    <row r="2578" spans="1:5" x14ac:dyDescent="0.3">
      <c r="A2578" s="66">
        <v>41860</v>
      </c>
      <c r="B2578" s="68">
        <v>0.30208333333333331</v>
      </c>
      <c r="C2578" t="s">
        <v>120</v>
      </c>
      <c r="D2578">
        <v>31.37</v>
      </c>
      <c r="E2578">
        <v>791</v>
      </c>
    </row>
    <row r="2579" spans="1:5" x14ac:dyDescent="0.3">
      <c r="A2579" s="66">
        <v>41860</v>
      </c>
      <c r="B2579" s="68">
        <v>0.3125</v>
      </c>
      <c r="C2579" t="s">
        <v>120</v>
      </c>
      <c r="D2579">
        <v>31.36</v>
      </c>
      <c r="E2579">
        <v>764</v>
      </c>
    </row>
    <row r="2580" spans="1:5" x14ac:dyDescent="0.3">
      <c r="A2580" s="66">
        <v>41860</v>
      </c>
      <c r="B2580" s="68">
        <v>0.32291666666666669</v>
      </c>
      <c r="C2580" t="s">
        <v>120</v>
      </c>
      <c r="D2580">
        <v>31.31</v>
      </c>
      <c r="E2580">
        <v>739</v>
      </c>
    </row>
    <row r="2581" spans="1:5" x14ac:dyDescent="0.3">
      <c r="A2581" s="66">
        <v>41860</v>
      </c>
      <c r="B2581" s="68">
        <v>0.33333333333333331</v>
      </c>
      <c r="C2581" t="s">
        <v>120</v>
      </c>
      <c r="D2581">
        <v>31.27</v>
      </c>
      <c r="E2581">
        <v>750</v>
      </c>
    </row>
    <row r="2582" spans="1:5" x14ac:dyDescent="0.3">
      <c r="A2582" s="66">
        <v>41860</v>
      </c>
      <c r="B2582" s="68">
        <v>0.34375</v>
      </c>
      <c r="C2582" t="s">
        <v>120</v>
      </c>
      <c r="D2582">
        <v>31.26</v>
      </c>
      <c r="E2582">
        <v>733</v>
      </c>
    </row>
    <row r="2583" spans="1:5" x14ac:dyDescent="0.3">
      <c r="A2583" s="66">
        <v>41860</v>
      </c>
      <c r="B2583" s="68">
        <v>0.35416666666666669</v>
      </c>
      <c r="C2583" t="s">
        <v>120</v>
      </c>
      <c r="D2583">
        <v>31.2</v>
      </c>
      <c r="E2583">
        <v>730</v>
      </c>
    </row>
    <row r="2584" spans="1:5" x14ac:dyDescent="0.3">
      <c r="A2584" s="66">
        <v>41860</v>
      </c>
      <c r="B2584" s="68">
        <v>0.36458333333333331</v>
      </c>
      <c r="C2584" t="s">
        <v>120</v>
      </c>
      <c r="D2584">
        <v>31.19</v>
      </c>
      <c r="E2584">
        <v>739</v>
      </c>
    </row>
    <row r="2585" spans="1:5" x14ac:dyDescent="0.3">
      <c r="A2585" s="66">
        <v>41860</v>
      </c>
      <c r="B2585" s="68">
        <v>0.375</v>
      </c>
      <c r="C2585" t="s">
        <v>120</v>
      </c>
      <c r="D2585">
        <v>31.15</v>
      </c>
      <c r="E2585">
        <v>734</v>
      </c>
    </row>
    <row r="2586" spans="1:5" x14ac:dyDescent="0.3">
      <c r="A2586" s="66">
        <v>41860</v>
      </c>
      <c r="B2586" s="68">
        <v>0.38541666666666669</v>
      </c>
      <c r="C2586" t="s">
        <v>120</v>
      </c>
      <c r="D2586">
        <v>31.12</v>
      </c>
      <c r="E2586">
        <v>734</v>
      </c>
    </row>
    <row r="2587" spans="1:5" x14ac:dyDescent="0.3">
      <c r="A2587" s="66">
        <v>41860</v>
      </c>
      <c r="B2587" s="68">
        <v>0.39583333333333331</v>
      </c>
      <c r="C2587" t="s">
        <v>120</v>
      </c>
      <c r="D2587">
        <v>31.11</v>
      </c>
      <c r="E2587">
        <v>734</v>
      </c>
    </row>
    <row r="2588" spans="1:5" x14ac:dyDescent="0.3">
      <c r="A2588" s="66">
        <v>41860</v>
      </c>
      <c r="B2588" s="68">
        <v>0.40625</v>
      </c>
      <c r="C2588" t="s">
        <v>120</v>
      </c>
      <c r="D2588">
        <v>31.07</v>
      </c>
      <c r="E2588">
        <v>728</v>
      </c>
    </row>
    <row r="2589" spans="1:5" x14ac:dyDescent="0.3">
      <c r="A2589" s="66">
        <v>41860</v>
      </c>
      <c r="B2589" s="68">
        <v>0.41666666666666669</v>
      </c>
      <c r="C2589" t="s">
        <v>120</v>
      </c>
      <c r="D2589">
        <v>31.05</v>
      </c>
      <c r="E2589">
        <v>725</v>
      </c>
    </row>
    <row r="2590" spans="1:5" x14ac:dyDescent="0.3">
      <c r="A2590" s="66">
        <v>41860</v>
      </c>
      <c r="B2590" s="68">
        <v>0.42708333333333331</v>
      </c>
      <c r="C2590" t="s">
        <v>120</v>
      </c>
      <c r="D2590">
        <v>31.05</v>
      </c>
      <c r="E2590">
        <v>716</v>
      </c>
    </row>
    <row r="2591" spans="1:5" x14ac:dyDescent="0.3">
      <c r="A2591" s="66">
        <v>41860</v>
      </c>
      <c r="B2591" s="68">
        <v>0.4375</v>
      </c>
      <c r="C2591" t="s">
        <v>120</v>
      </c>
      <c r="D2591">
        <v>31.02</v>
      </c>
      <c r="E2591">
        <v>721</v>
      </c>
    </row>
    <row r="2592" spans="1:5" x14ac:dyDescent="0.3">
      <c r="A2592" s="66">
        <v>41860</v>
      </c>
      <c r="B2592" s="68">
        <v>0.44791666666666669</v>
      </c>
      <c r="C2592" t="s">
        <v>120</v>
      </c>
      <c r="D2592">
        <v>31.02</v>
      </c>
      <c r="E2592">
        <v>720</v>
      </c>
    </row>
    <row r="2593" spans="1:5" x14ac:dyDescent="0.3">
      <c r="A2593" s="66">
        <v>41860</v>
      </c>
      <c r="B2593" s="68">
        <v>0.45833333333333331</v>
      </c>
      <c r="C2593" t="s">
        <v>120</v>
      </c>
      <c r="D2593">
        <v>31</v>
      </c>
      <c r="E2593">
        <v>738</v>
      </c>
    </row>
    <row r="2594" spans="1:5" x14ac:dyDescent="0.3">
      <c r="A2594" s="66">
        <v>41860</v>
      </c>
      <c r="B2594" s="68">
        <v>0.46875</v>
      </c>
      <c r="C2594" t="s">
        <v>120</v>
      </c>
      <c r="D2594">
        <v>30.99</v>
      </c>
      <c r="E2594">
        <v>774</v>
      </c>
    </row>
    <row r="2595" spans="1:5" x14ac:dyDescent="0.3">
      <c r="A2595" s="66">
        <v>41860</v>
      </c>
      <c r="B2595" s="68">
        <v>0.47916666666666669</v>
      </c>
      <c r="C2595" t="s">
        <v>120</v>
      </c>
      <c r="D2595">
        <v>30.96</v>
      </c>
      <c r="E2595">
        <v>783</v>
      </c>
    </row>
    <row r="2596" spans="1:5" x14ac:dyDescent="0.3">
      <c r="A2596" s="66">
        <v>41860</v>
      </c>
      <c r="B2596" s="68">
        <v>0.48958333333333331</v>
      </c>
      <c r="C2596" t="s">
        <v>120</v>
      </c>
      <c r="D2596">
        <v>30.93</v>
      </c>
      <c r="E2596">
        <v>785</v>
      </c>
    </row>
    <row r="2597" spans="1:5" x14ac:dyDescent="0.3">
      <c r="A2597" s="66">
        <v>41861</v>
      </c>
      <c r="B2597" s="68">
        <v>0.5</v>
      </c>
      <c r="C2597" t="s">
        <v>119</v>
      </c>
      <c r="D2597">
        <v>30.95</v>
      </c>
      <c r="E2597">
        <v>787</v>
      </c>
    </row>
    <row r="2598" spans="1:5" x14ac:dyDescent="0.3">
      <c r="A2598" s="66">
        <v>41861</v>
      </c>
      <c r="B2598" s="68">
        <v>0.51041666666666663</v>
      </c>
      <c r="C2598" t="s">
        <v>119</v>
      </c>
      <c r="D2598">
        <v>30.95</v>
      </c>
      <c r="E2598">
        <v>787</v>
      </c>
    </row>
    <row r="2599" spans="1:5" x14ac:dyDescent="0.3">
      <c r="A2599" s="66">
        <v>41861</v>
      </c>
      <c r="B2599" s="68">
        <v>0.52083333333333337</v>
      </c>
      <c r="C2599" t="s">
        <v>119</v>
      </c>
      <c r="D2599">
        <v>30.93</v>
      </c>
      <c r="E2599">
        <v>784</v>
      </c>
    </row>
    <row r="2600" spans="1:5" x14ac:dyDescent="0.3">
      <c r="A2600" s="66">
        <v>41861</v>
      </c>
      <c r="B2600" s="68">
        <v>0.53125</v>
      </c>
      <c r="C2600" t="s">
        <v>119</v>
      </c>
      <c r="D2600">
        <v>30.92</v>
      </c>
      <c r="E2600">
        <v>779</v>
      </c>
    </row>
    <row r="2601" spans="1:5" x14ac:dyDescent="0.3">
      <c r="A2601" s="66">
        <v>41861</v>
      </c>
      <c r="B2601" s="68">
        <v>4.1666666666666664E-2</v>
      </c>
      <c r="C2601" t="s">
        <v>119</v>
      </c>
      <c r="D2601">
        <v>30.9</v>
      </c>
      <c r="E2601">
        <v>774</v>
      </c>
    </row>
    <row r="2602" spans="1:5" x14ac:dyDescent="0.3">
      <c r="A2602" s="66">
        <v>41861</v>
      </c>
      <c r="B2602" s="68">
        <v>5.2083333333333336E-2</v>
      </c>
      <c r="C2602" t="s">
        <v>119</v>
      </c>
      <c r="D2602">
        <v>30.9</v>
      </c>
      <c r="E2602">
        <v>771</v>
      </c>
    </row>
    <row r="2603" spans="1:5" x14ac:dyDescent="0.3">
      <c r="A2603" s="66">
        <v>41861</v>
      </c>
      <c r="B2603" s="68">
        <v>6.25E-2</v>
      </c>
      <c r="C2603" t="s">
        <v>119</v>
      </c>
      <c r="D2603">
        <v>30.89</v>
      </c>
      <c r="E2603">
        <v>768</v>
      </c>
    </row>
    <row r="2604" spans="1:5" x14ac:dyDescent="0.3">
      <c r="A2604" s="66">
        <v>41861</v>
      </c>
      <c r="B2604" s="68">
        <v>7.2916666666666671E-2</v>
      </c>
      <c r="C2604" t="s">
        <v>119</v>
      </c>
      <c r="D2604">
        <v>30.88</v>
      </c>
      <c r="E2604">
        <v>765</v>
      </c>
    </row>
    <row r="2605" spans="1:5" x14ac:dyDescent="0.3">
      <c r="A2605" s="66">
        <v>41861</v>
      </c>
      <c r="B2605" s="68">
        <v>8.3333333333333329E-2</v>
      </c>
      <c r="C2605" t="s">
        <v>119</v>
      </c>
      <c r="D2605">
        <v>30.85</v>
      </c>
      <c r="E2605">
        <v>763</v>
      </c>
    </row>
    <row r="2606" spans="1:5" x14ac:dyDescent="0.3">
      <c r="A2606" s="66">
        <v>41861</v>
      </c>
      <c r="B2606" s="68">
        <v>9.375E-2</v>
      </c>
      <c r="C2606" t="s">
        <v>119</v>
      </c>
      <c r="D2606">
        <v>30.83</v>
      </c>
      <c r="E2606">
        <v>762</v>
      </c>
    </row>
    <row r="2607" spans="1:5" x14ac:dyDescent="0.3">
      <c r="A2607" s="66">
        <v>41861</v>
      </c>
      <c r="B2607" s="68">
        <v>0.10416666666666667</v>
      </c>
      <c r="C2607" t="s">
        <v>119</v>
      </c>
      <c r="D2607">
        <v>30.82</v>
      </c>
      <c r="E2607">
        <v>760</v>
      </c>
    </row>
    <row r="2608" spans="1:5" x14ac:dyDescent="0.3">
      <c r="A2608" s="66">
        <v>41861</v>
      </c>
      <c r="B2608" s="68">
        <v>0.11458333333333333</v>
      </c>
      <c r="C2608" t="s">
        <v>119</v>
      </c>
      <c r="D2608">
        <v>30.81</v>
      </c>
      <c r="E2608">
        <v>755</v>
      </c>
    </row>
    <row r="2609" spans="1:5" x14ac:dyDescent="0.3">
      <c r="A2609" s="66">
        <v>41861</v>
      </c>
      <c r="B2609" s="68">
        <v>0.125</v>
      </c>
      <c r="C2609" t="s">
        <v>119</v>
      </c>
      <c r="D2609">
        <v>30.83</v>
      </c>
      <c r="E2609">
        <v>753</v>
      </c>
    </row>
    <row r="2610" spans="1:5" x14ac:dyDescent="0.3">
      <c r="A2610" s="66">
        <v>41861</v>
      </c>
      <c r="B2610" s="68">
        <v>0.13541666666666666</v>
      </c>
      <c r="C2610" t="s">
        <v>119</v>
      </c>
      <c r="D2610">
        <v>30.82</v>
      </c>
      <c r="E2610">
        <v>755</v>
      </c>
    </row>
    <row r="2611" spans="1:5" x14ac:dyDescent="0.3">
      <c r="A2611" s="66">
        <v>41861</v>
      </c>
      <c r="B2611" s="68">
        <v>0.14583333333333334</v>
      </c>
      <c r="C2611" t="s">
        <v>119</v>
      </c>
      <c r="D2611">
        <v>30.81</v>
      </c>
      <c r="E2611">
        <v>757</v>
      </c>
    </row>
    <row r="2612" spans="1:5" x14ac:dyDescent="0.3">
      <c r="A2612" s="66">
        <v>41861</v>
      </c>
      <c r="B2612" s="68">
        <v>0.15625</v>
      </c>
      <c r="C2612" t="s">
        <v>119</v>
      </c>
      <c r="D2612">
        <v>30.77</v>
      </c>
      <c r="E2612">
        <v>761</v>
      </c>
    </row>
    <row r="2613" spans="1:5" x14ac:dyDescent="0.3">
      <c r="A2613" s="66">
        <v>41861</v>
      </c>
      <c r="B2613" s="68">
        <v>0.16666666666666666</v>
      </c>
      <c r="C2613" t="s">
        <v>119</v>
      </c>
      <c r="D2613">
        <v>30.72</v>
      </c>
      <c r="E2613">
        <v>752</v>
      </c>
    </row>
    <row r="2614" spans="1:5" x14ac:dyDescent="0.3">
      <c r="A2614" s="66">
        <v>41861</v>
      </c>
      <c r="B2614" s="68">
        <v>0.17708333333333334</v>
      </c>
      <c r="C2614" t="s">
        <v>119</v>
      </c>
      <c r="D2614">
        <v>30.66</v>
      </c>
      <c r="E2614">
        <v>733</v>
      </c>
    </row>
    <row r="2615" spans="1:5" x14ac:dyDescent="0.3">
      <c r="A2615" s="66">
        <v>41861</v>
      </c>
      <c r="B2615" s="68">
        <v>0.1875</v>
      </c>
      <c r="C2615" t="s">
        <v>119</v>
      </c>
      <c r="D2615">
        <v>30.66</v>
      </c>
      <c r="E2615">
        <v>725</v>
      </c>
    </row>
    <row r="2616" spans="1:5" x14ac:dyDescent="0.3">
      <c r="A2616" s="66">
        <v>41861</v>
      </c>
      <c r="B2616" s="68">
        <v>0.19791666666666666</v>
      </c>
      <c r="C2616" t="s">
        <v>119</v>
      </c>
      <c r="D2616">
        <v>30.67</v>
      </c>
      <c r="E2616">
        <v>718</v>
      </c>
    </row>
    <row r="2617" spans="1:5" x14ac:dyDescent="0.3">
      <c r="A2617" s="66">
        <v>41861</v>
      </c>
      <c r="B2617" s="68">
        <v>0.20833333333333334</v>
      </c>
      <c r="C2617" t="s">
        <v>119</v>
      </c>
      <c r="D2617">
        <v>30.66</v>
      </c>
      <c r="E2617">
        <v>701</v>
      </c>
    </row>
    <row r="2618" spans="1:5" x14ac:dyDescent="0.3">
      <c r="A2618" s="66">
        <v>41861</v>
      </c>
      <c r="B2618" s="68">
        <v>0.21875</v>
      </c>
      <c r="C2618" t="s">
        <v>119</v>
      </c>
      <c r="D2618">
        <v>30.62</v>
      </c>
      <c r="E2618">
        <v>693</v>
      </c>
    </row>
    <row r="2619" spans="1:5" x14ac:dyDescent="0.3">
      <c r="A2619" s="66">
        <v>41861</v>
      </c>
      <c r="B2619" s="68">
        <v>0.22916666666666666</v>
      </c>
      <c r="C2619" t="s">
        <v>119</v>
      </c>
      <c r="D2619">
        <v>30.54</v>
      </c>
      <c r="E2619">
        <v>703</v>
      </c>
    </row>
    <row r="2620" spans="1:5" x14ac:dyDescent="0.3">
      <c r="A2620" s="66">
        <v>41861</v>
      </c>
      <c r="B2620" s="68">
        <v>0.23958333333333334</v>
      </c>
      <c r="C2620" t="s">
        <v>119</v>
      </c>
      <c r="D2620">
        <v>30.51</v>
      </c>
      <c r="E2620">
        <v>715</v>
      </c>
    </row>
    <row r="2621" spans="1:5" x14ac:dyDescent="0.3">
      <c r="A2621" s="66">
        <v>41861</v>
      </c>
      <c r="B2621" s="68">
        <v>0.25</v>
      </c>
      <c r="C2621" t="s">
        <v>119</v>
      </c>
      <c r="D2621">
        <v>30.45</v>
      </c>
      <c r="E2621">
        <v>714</v>
      </c>
    </row>
    <row r="2622" spans="1:5" x14ac:dyDescent="0.3">
      <c r="A2622" s="66">
        <v>41861</v>
      </c>
      <c r="B2622" s="68">
        <v>0.26041666666666669</v>
      </c>
      <c r="C2622" t="s">
        <v>119</v>
      </c>
      <c r="D2622">
        <v>30.42</v>
      </c>
      <c r="E2622">
        <v>708</v>
      </c>
    </row>
    <row r="2623" spans="1:5" x14ac:dyDescent="0.3">
      <c r="A2623" s="66">
        <v>41861</v>
      </c>
      <c r="B2623" s="68">
        <v>0.27083333333333331</v>
      </c>
      <c r="C2623" t="s">
        <v>119</v>
      </c>
      <c r="D2623">
        <v>30.38</v>
      </c>
      <c r="E2623">
        <v>712</v>
      </c>
    </row>
    <row r="2624" spans="1:5" x14ac:dyDescent="0.3">
      <c r="A2624" s="66">
        <v>41861</v>
      </c>
      <c r="B2624" s="68">
        <v>0.28125</v>
      </c>
      <c r="C2624" t="s">
        <v>119</v>
      </c>
      <c r="D2624">
        <v>30.36</v>
      </c>
      <c r="E2624">
        <v>711</v>
      </c>
    </row>
    <row r="2625" spans="1:5" x14ac:dyDescent="0.3">
      <c r="A2625" s="66">
        <v>41861</v>
      </c>
      <c r="B2625" s="68">
        <v>0.29166666666666669</v>
      </c>
      <c r="C2625" t="s">
        <v>119</v>
      </c>
      <c r="D2625">
        <v>30.33</v>
      </c>
      <c r="E2625">
        <v>702</v>
      </c>
    </row>
    <row r="2626" spans="1:5" x14ac:dyDescent="0.3">
      <c r="A2626" s="66">
        <v>41861</v>
      </c>
      <c r="B2626" s="68">
        <v>0.30208333333333331</v>
      </c>
      <c r="C2626" t="s">
        <v>119</v>
      </c>
      <c r="D2626">
        <v>30.32</v>
      </c>
      <c r="E2626">
        <v>687</v>
      </c>
    </row>
    <row r="2627" spans="1:5" x14ac:dyDescent="0.3">
      <c r="A2627" s="66">
        <v>41861</v>
      </c>
      <c r="B2627" s="68">
        <v>0.3125</v>
      </c>
      <c r="C2627" t="s">
        <v>119</v>
      </c>
      <c r="D2627">
        <v>30.31</v>
      </c>
      <c r="E2627">
        <v>663</v>
      </c>
    </row>
    <row r="2628" spans="1:5" x14ac:dyDescent="0.3">
      <c r="A2628" s="66">
        <v>41861</v>
      </c>
      <c r="B2628" s="68">
        <v>0.32291666666666669</v>
      </c>
      <c r="C2628" t="s">
        <v>119</v>
      </c>
      <c r="D2628">
        <v>30.34</v>
      </c>
      <c r="E2628">
        <v>643</v>
      </c>
    </row>
    <row r="2629" spans="1:5" x14ac:dyDescent="0.3">
      <c r="A2629" s="66">
        <v>41861</v>
      </c>
      <c r="B2629" s="68">
        <v>0.33333333333333331</v>
      </c>
      <c r="C2629" t="s">
        <v>119</v>
      </c>
      <c r="D2629">
        <v>30.34</v>
      </c>
      <c r="E2629">
        <v>637</v>
      </c>
    </row>
    <row r="2630" spans="1:5" x14ac:dyDescent="0.3">
      <c r="A2630" s="66">
        <v>41861</v>
      </c>
      <c r="B2630" s="68">
        <v>0.34375</v>
      </c>
      <c r="C2630" t="s">
        <v>119</v>
      </c>
      <c r="D2630">
        <v>30.36</v>
      </c>
      <c r="E2630">
        <v>622</v>
      </c>
    </row>
    <row r="2631" spans="1:5" x14ac:dyDescent="0.3">
      <c r="A2631" s="66">
        <v>41861</v>
      </c>
      <c r="B2631" s="68">
        <v>0.35416666666666669</v>
      </c>
      <c r="C2631" t="s">
        <v>119</v>
      </c>
      <c r="D2631">
        <v>30.35</v>
      </c>
      <c r="E2631">
        <v>622</v>
      </c>
    </row>
    <row r="2632" spans="1:5" x14ac:dyDescent="0.3">
      <c r="A2632" s="66">
        <v>41861</v>
      </c>
      <c r="B2632" s="68">
        <v>0.36458333333333331</v>
      </c>
      <c r="C2632" t="s">
        <v>119</v>
      </c>
      <c r="D2632">
        <v>30.45</v>
      </c>
      <c r="E2632">
        <v>636</v>
      </c>
    </row>
    <row r="2633" spans="1:5" x14ac:dyDescent="0.3">
      <c r="A2633" s="66">
        <v>41861</v>
      </c>
      <c r="B2633" s="68">
        <v>0.375</v>
      </c>
      <c r="C2633" t="s">
        <v>119</v>
      </c>
      <c r="D2633">
        <v>30.51</v>
      </c>
      <c r="E2633">
        <v>663</v>
      </c>
    </row>
    <row r="2634" spans="1:5" x14ac:dyDescent="0.3">
      <c r="A2634" s="66">
        <v>41861</v>
      </c>
      <c r="B2634" s="68">
        <v>0.38541666666666669</v>
      </c>
      <c r="C2634" t="s">
        <v>119</v>
      </c>
      <c r="D2634">
        <v>30.46</v>
      </c>
      <c r="E2634">
        <v>705</v>
      </c>
    </row>
    <row r="2635" spans="1:5" x14ac:dyDescent="0.3">
      <c r="A2635" s="66">
        <v>41861</v>
      </c>
      <c r="B2635" s="68">
        <v>0.39583333333333331</v>
      </c>
      <c r="C2635" t="s">
        <v>119</v>
      </c>
      <c r="D2635">
        <v>30.67</v>
      </c>
      <c r="E2635">
        <v>703</v>
      </c>
    </row>
    <row r="2636" spans="1:5" x14ac:dyDescent="0.3">
      <c r="A2636" s="66">
        <v>41861</v>
      </c>
      <c r="B2636" s="68">
        <v>0.40625</v>
      </c>
      <c r="C2636" t="s">
        <v>119</v>
      </c>
      <c r="D2636">
        <v>30.56</v>
      </c>
      <c r="E2636">
        <v>693</v>
      </c>
    </row>
    <row r="2637" spans="1:5" x14ac:dyDescent="0.3">
      <c r="A2637" s="66">
        <v>41861</v>
      </c>
      <c r="B2637" s="68">
        <v>0.41666666666666669</v>
      </c>
      <c r="C2637" t="s">
        <v>119</v>
      </c>
      <c r="D2637">
        <v>30.6</v>
      </c>
      <c r="E2637">
        <v>658</v>
      </c>
    </row>
    <row r="2638" spans="1:5" x14ac:dyDescent="0.3">
      <c r="A2638" s="66">
        <v>41861</v>
      </c>
      <c r="B2638" s="68">
        <v>0.42708333333333331</v>
      </c>
      <c r="C2638" t="s">
        <v>119</v>
      </c>
      <c r="D2638">
        <v>30.7</v>
      </c>
      <c r="E2638">
        <v>655</v>
      </c>
    </row>
    <row r="2639" spans="1:5" x14ac:dyDescent="0.3">
      <c r="A2639" s="66">
        <v>41861</v>
      </c>
      <c r="B2639" s="68">
        <v>0.4375</v>
      </c>
      <c r="C2639" t="s">
        <v>119</v>
      </c>
      <c r="D2639">
        <v>30.79</v>
      </c>
      <c r="E2639">
        <v>663</v>
      </c>
    </row>
    <row r="2640" spans="1:5" x14ac:dyDescent="0.3">
      <c r="A2640" s="66">
        <v>41861</v>
      </c>
      <c r="B2640" s="68">
        <v>0.44791666666666669</v>
      </c>
      <c r="C2640" t="s">
        <v>119</v>
      </c>
      <c r="D2640">
        <v>30.78</v>
      </c>
      <c r="E2640">
        <v>672</v>
      </c>
    </row>
    <row r="2641" spans="1:5" x14ac:dyDescent="0.3">
      <c r="A2641" s="66">
        <v>41861</v>
      </c>
      <c r="B2641" s="68">
        <v>0.45833333333333331</v>
      </c>
      <c r="C2641" t="s">
        <v>119</v>
      </c>
      <c r="D2641">
        <v>30.78</v>
      </c>
      <c r="E2641">
        <v>677</v>
      </c>
    </row>
    <row r="2642" spans="1:5" x14ac:dyDescent="0.3">
      <c r="A2642" s="66">
        <v>41861</v>
      </c>
      <c r="B2642" s="68">
        <v>0.46875</v>
      </c>
      <c r="C2642" t="s">
        <v>119</v>
      </c>
      <c r="D2642">
        <v>30.82</v>
      </c>
      <c r="E2642">
        <v>686</v>
      </c>
    </row>
    <row r="2643" spans="1:5" x14ac:dyDescent="0.3">
      <c r="A2643" s="66">
        <v>41861</v>
      </c>
      <c r="B2643" s="68">
        <v>0.47916666666666669</v>
      </c>
      <c r="C2643" t="s">
        <v>119</v>
      </c>
      <c r="D2643">
        <v>30.91</v>
      </c>
      <c r="E2643">
        <v>692</v>
      </c>
    </row>
    <row r="2644" spans="1:5" x14ac:dyDescent="0.3">
      <c r="A2644" s="66">
        <v>41861</v>
      </c>
      <c r="B2644" s="68">
        <v>0.48958333333333331</v>
      </c>
      <c r="C2644" t="s">
        <v>119</v>
      </c>
      <c r="D2644">
        <v>30.99</v>
      </c>
      <c r="E2644">
        <v>698</v>
      </c>
    </row>
    <row r="2645" spans="1:5" x14ac:dyDescent="0.3">
      <c r="A2645" s="66">
        <v>41861</v>
      </c>
      <c r="B2645" s="68">
        <v>0.5</v>
      </c>
      <c r="C2645" t="s">
        <v>120</v>
      </c>
      <c r="D2645">
        <v>31</v>
      </c>
      <c r="E2645">
        <v>707</v>
      </c>
    </row>
    <row r="2646" spans="1:5" x14ac:dyDescent="0.3">
      <c r="A2646" s="66">
        <v>41861</v>
      </c>
      <c r="B2646" s="68">
        <v>0.51041666666666663</v>
      </c>
      <c r="C2646" t="s">
        <v>120</v>
      </c>
      <c r="D2646">
        <v>31.08</v>
      </c>
      <c r="E2646">
        <v>714</v>
      </c>
    </row>
    <row r="2647" spans="1:5" x14ac:dyDescent="0.3">
      <c r="A2647" s="66">
        <v>41861</v>
      </c>
      <c r="B2647" s="68">
        <v>0.52083333333333337</v>
      </c>
      <c r="C2647" t="s">
        <v>120</v>
      </c>
      <c r="D2647">
        <v>31.13</v>
      </c>
      <c r="E2647">
        <v>719</v>
      </c>
    </row>
    <row r="2648" spans="1:5" x14ac:dyDescent="0.3">
      <c r="A2648" s="66">
        <v>41861</v>
      </c>
      <c r="B2648" s="68">
        <v>0.53125</v>
      </c>
      <c r="C2648" t="s">
        <v>120</v>
      </c>
      <c r="D2648">
        <v>31.23</v>
      </c>
      <c r="E2648">
        <v>727</v>
      </c>
    </row>
    <row r="2649" spans="1:5" x14ac:dyDescent="0.3">
      <c r="A2649" s="66">
        <v>41861</v>
      </c>
      <c r="B2649" s="68">
        <v>4.1666666666666664E-2</v>
      </c>
      <c r="C2649" t="s">
        <v>120</v>
      </c>
      <c r="D2649">
        <v>31.23</v>
      </c>
      <c r="E2649">
        <v>728</v>
      </c>
    </row>
    <row r="2650" spans="1:5" x14ac:dyDescent="0.3">
      <c r="A2650" s="66">
        <v>41861</v>
      </c>
      <c r="B2650" s="68">
        <v>5.2083333333333336E-2</v>
      </c>
      <c r="C2650" t="s">
        <v>120</v>
      </c>
      <c r="D2650">
        <v>31.31</v>
      </c>
      <c r="E2650">
        <v>730</v>
      </c>
    </row>
    <row r="2651" spans="1:5" x14ac:dyDescent="0.3">
      <c r="A2651" s="66">
        <v>41861</v>
      </c>
      <c r="B2651" s="68">
        <v>6.25E-2</v>
      </c>
      <c r="C2651" t="s">
        <v>120</v>
      </c>
      <c r="D2651">
        <v>31.39</v>
      </c>
      <c r="E2651">
        <v>731</v>
      </c>
    </row>
    <row r="2652" spans="1:5" x14ac:dyDescent="0.3">
      <c r="A2652" s="66">
        <v>41861</v>
      </c>
      <c r="B2652" s="68">
        <v>7.2916666666666671E-2</v>
      </c>
      <c r="C2652" t="s">
        <v>120</v>
      </c>
      <c r="D2652">
        <v>31.43</v>
      </c>
      <c r="E2652">
        <v>734</v>
      </c>
    </row>
    <row r="2653" spans="1:5" x14ac:dyDescent="0.3">
      <c r="A2653" s="66">
        <v>41861</v>
      </c>
      <c r="B2653" s="68">
        <v>8.3333333333333329E-2</v>
      </c>
      <c r="C2653" t="s">
        <v>120</v>
      </c>
      <c r="D2653">
        <v>31.46</v>
      </c>
      <c r="E2653">
        <v>741</v>
      </c>
    </row>
    <row r="2654" spans="1:5" x14ac:dyDescent="0.3">
      <c r="A2654" s="66">
        <v>41861</v>
      </c>
      <c r="B2654" s="68">
        <v>9.375E-2</v>
      </c>
      <c r="C2654" t="s">
        <v>120</v>
      </c>
      <c r="D2654">
        <v>31.46</v>
      </c>
      <c r="E2654">
        <v>744</v>
      </c>
    </row>
    <row r="2655" spans="1:5" x14ac:dyDescent="0.3">
      <c r="A2655" s="66">
        <v>41861</v>
      </c>
      <c r="B2655" s="68">
        <v>0.10416666666666667</v>
      </c>
      <c r="C2655" t="s">
        <v>120</v>
      </c>
      <c r="D2655">
        <v>31.54</v>
      </c>
      <c r="E2655">
        <v>751</v>
      </c>
    </row>
    <row r="2656" spans="1:5" x14ac:dyDescent="0.3">
      <c r="A2656" s="66">
        <v>41861</v>
      </c>
      <c r="B2656" s="68">
        <v>0.11458333333333333</v>
      </c>
      <c r="C2656" t="s">
        <v>120</v>
      </c>
      <c r="D2656">
        <v>31.55</v>
      </c>
      <c r="E2656">
        <v>750</v>
      </c>
    </row>
    <row r="2657" spans="1:5" x14ac:dyDescent="0.3">
      <c r="A2657" s="66">
        <v>41861</v>
      </c>
      <c r="B2657" s="68">
        <v>0.125</v>
      </c>
      <c r="C2657" t="s">
        <v>120</v>
      </c>
      <c r="D2657">
        <v>31.51</v>
      </c>
      <c r="E2657">
        <v>746</v>
      </c>
    </row>
    <row r="2658" spans="1:5" x14ac:dyDescent="0.3">
      <c r="A2658" s="66">
        <v>41861</v>
      </c>
      <c r="B2658" s="68">
        <v>0.13541666666666666</v>
      </c>
      <c r="C2658" t="s">
        <v>120</v>
      </c>
      <c r="D2658">
        <v>31.5</v>
      </c>
      <c r="E2658">
        <v>734</v>
      </c>
    </row>
    <row r="2659" spans="1:5" x14ac:dyDescent="0.3">
      <c r="A2659" s="66">
        <v>41861</v>
      </c>
      <c r="B2659" s="68">
        <v>0.14583333333333334</v>
      </c>
      <c r="C2659" t="s">
        <v>120</v>
      </c>
      <c r="D2659">
        <v>31.42</v>
      </c>
      <c r="E2659">
        <v>723</v>
      </c>
    </row>
    <row r="2660" spans="1:5" x14ac:dyDescent="0.3">
      <c r="A2660" s="66">
        <v>41861</v>
      </c>
      <c r="B2660" s="68">
        <v>0.15625</v>
      </c>
      <c r="C2660" t="s">
        <v>120</v>
      </c>
      <c r="D2660">
        <v>31.31</v>
      </c>
      <c r="E2660">
        <v>735</v>
      </c>
    </row>
    <row r="2661" spans="1:5" x14ac:dyDescent="0.3">
      <c r="A2661" s="66">
        <v>41861</v>
      </c>
      <c r="B2661" s="68">
        <v>0.16666666666666666</v>
      </c>
      <c r="C2661" t="s">
        <v>120</v>
      </c>
      <c r="D2661">
        <v>31.53</v>
      </c>
      <c r="E2661">
        <v>771</v>
      </c>
    </row>
    <row r="2662" spans="1:5" x14ac:dyDescent="0.3">
      <c r="A2662" s="66">
        <v>41861</v>
      </c>
      <c r="B2662" s="68">
        <v>0.17708333333333334</v>
      </c>
      <c r="C2662" t="s">
        <v>120</v>
      </c>
      <c r="D2662">
        <v>31.76</v>
      </c>
      <c r="E2662">
        <v>742</v>
      </c>
    </row>
    <row r="2663" spans="1:5" x14ac:dyDescent="0.3">
      <c r="A2663" s="66">
        <v>41861</v>
      </c>
      <c r="B2663" s="68">
        <v>0.1875</v>
      </c>
      <c r="C2663" t="s">
        <v>120</v>
      </c>
      <c r="D2663">
        <v>31.68</v>
      </c>
      <c r="E2663">
        <v>720</v>
      </c>
    </row>
    <row r="2664" spans="1:5" x14ac:dyDescent="0.3">
      <c r="A2664" s="66">
        <v>41861</v>
      </c>
      <c r="B2664" s="68">
        <v>0.19791666666666666</v>
      </c>
      <c r="C2664" t="s">
        <v>120</v>
      </c>
      <c r="D2664">
        <v>32.020000000000003</v>
      </c>
      <c r="E2664">
        <v>687</v>
      </c>
    </row>
    <row r="2665" spans="1:5" x14ac:dyDescent="0.3">
      <c r="A2665" s="66">
        <v>41861</v>
      </c>
      <c r="B2665" s="68">
        <v>0.20833333333333334</v>
      </c>
      <c r="C2665" t="s">
        <v>120</v>
      </c>
      <c r="D2665">
        <v>31.94</v>
      </c>
      <c r="E2665">
        <v>682</v>
      </c>
    </row>
    <row r="2666" spans="1:5" x14ac:dyDescent="0.3">
      <c r="A2666" s="66">
        <v>41861</v>
      </c>
      <c r="B2666" s="68">
        <v>0.21875</v>
      </c>
      <c r="C2666" t="s">
        <v>120</v>
      </c>
      <c r="D2666">
        <v>31.89</v>
      </c>
      <c r="E2666">
        <v>688</v>
      </c>
    </row>
    <row r="2667" spans="1:5" x14ac:dyDescent="0.3">
      <c r="A2667" s="66">
        <v>41861</v>
      </c>
      <c r="B2667" s="68">
        <v>0.22916666666666666</v>
      </c>
      <c r="C2667" t="s">
        <v>120</v>
      </c>
      <c r="D2667">
        <v>31.98</v>
      </c>
      <c r="E2667">
        <v>686</v>
      </c>
    </row>
    <row r="2668" spans="1:5" x14ac:dyDescent="0.3">
      <c r="A2668" s="66">
        <v>41861</v>
      </c>
      <c r="B2668" s="68">
        <v>0.23958333333333334</v>
      </c>
      <c r="C2668" t="s">
        <v>120</v>
      </c>
      <c r="D2668">
        <v>32.1</v>
      </c>
      <c r="E2668">
        <v>680</v>
      </c>
    </row>
    <row r="2669" spans="1:5" x14ac:dyDescent="0.3">
      <c r="A2669" s="66">
        <v>41861</v>
      </c>
      <c r="B2669" s="68">
        <v>0.25</v>
      </c>
      <c r="C2669" t="s">
        <v>120</v>
      </c>
      <c r="D2669">
        <v>32.14</v>
      </c>
      <c r="E2669">
        <v>680</v>
      </c>
    </row>
    <row r="2670" spans="1:5" x14ac:dyDescent="0.3">
      <c r="A2670" s="66">
        <v>41861</v>
      </c>
      <c r="B2670" s="68">
        <v>0.26041666666666669</v>
      </c>
      <c r="C2670" t="s">
        <v>120</v>
      </c>
      <c r="D2670">
        <v>32.14</v>
      </c>
      <c r="E2670">
        <v>684</v>
      </c>
    </row>
    <row r="2671" spans="1:5" x14ac:dyDescent="0.3">
      <c r="A2671" s="66">
        <v>41861</v>
      </c>
      <c r="B2671" s="68">
        <v>0.27083333333333331</v>
      </c>
      <c r="C2671" t="s">
        <v>120</v>
      </c>
      <c r="D2671">
        <v>32.11</v>
      </c>
      <c r="E2671">
        <v>692</v>
      </c>
    </row>
    <row r="2672" spans="1:5" x14ac:dyDescent="0.3">
      <c r="A2672" s="66">
        <v>41861</v>
      </c>
      <c r="B2672" s="68">
        <v>0.28125</v>
      </c>
      <c r="C2672" t="s">
        <v>120</v>
      </c>
      <c r="D2672">
        <v>32.020000000000003</v>
      </c>
      <c r="E2672">
        <v>693</v>
      </c>
    </row>
    <row r="2673" spans="1:5" x14ac:dyDescent="0.3">
      <c r="A2673" s="66">
        <v>41861</v>
      </c>
      <c r="B2673" s="68">
        <v>0.29166666666666669</v>
      </c>
      <c r="C2673" t="s">
        <v>120</v>
      </c>
      <c r="D2673">
        <v>31.95</v>
      </c>
      <c r="E2673">
        <v>691</v>
      </c>
    </row>
    <row r="2674" spans="1:5" x14ac:dyDescent="0.3">
      <c r="A2674" s="66">
        <v>41861</v>
      </c>
      <c r="B2674" s="68">
        <v>0.30208333333333331</v>
      </c>
      <c r="C2674" t="s">
        <v>120</v>
      </c>
      <c r="D2674">
        <v>31.92</v>
      </c>
      <c r="E2674">
        <v>690</v>
      </c>
    </row>
    <row r="2675" spans="1:5" x14ac:dyDescent="0.3">
      <c r="A2675" s="66">
        <v>41861</v>
      </c>
      <c r="B2675" s="68">
        <v>0.3125</v>
      </c>
      <c r="C2675" t="s">
        <v>120</v>
      </c>
      <c r="D2675">
        <v>31.93</v>
      </c>
      <c r="E2675">
        <v>684</v>
      </c>
    </row>
    <row r="2676" spans="1:5" x14ac:dyDescent="0.3">
      <c r="A2676" s="66">
        <v>41861</v>
      </c>
      <c r="B2676" s="68">
        <v>0.32291666666666669</v>
      </c>
      <c r="C2676" t="s">
        <v>120</v>
      </c>
      <c r="D2676">
        <v>31.88</v>
      </c>
      <c r="E2676">
        <v>679</v>
      </c>
    </row>
    <row r="2677" spans="1:5" x14ac:dyDescent="0.3">
      <c r="A2677" s="66">
        <v>41861</v>
      </c>
      <c r="B2677" s="68">
        <v>0.33333333333333331</v>
      </c>
      <c r="C2677" t="s">
        <v>120</v>
      </c>
      <c r="D2677">
        <v>31.78</v>
      </c>
      <c r="E2677">
        <v>672</v>
      </c>
    </row>
    <row r="2678" spans="1:5" x14ac:dyDescent="0.3">
      <c r="A2678" s="66">
        <v>41861</v>
      </c>
      <c r="B2678" s="68">
        <v>0.34375</v>
      </c>
      <c r="C2678" t="s">
        <v>120</v>
      </c>
      <c r="D2678">
        <v>31.78</v>
      </c>
      <c r="E2678">
        <v>670</v>
      </c>
    </row>
    <row r="2679" spans="1:5" x14ac:dyDescent="0.3">
      <c r="A2679" s="66">
        <v>41861</v>
      </c>
      <c r="B2679" s="68">
        <v>0.35416666666666669</v>
      </c>
      <c r="C2679" t="s">
        <v>120</v>
      </c>
      <c r="D2679">
        <v>31.72</v>
      </c>
      <c r="E2679">
        <v>669</v>
      </c>
    </row>
    <row r="2680" spans="1:5" x14ac:dyDescent="0.3">
      <c r="A2680" s="66">
        <v>41861</v>
      </c>
      <c r="B2680" s="68">
        <v>0.36458333333333331</v>
      </c>
      <c r="C2680" t="s">
        <v>120</v>
      </c>
      <c r="D2680">
        <v>31.73</v>
      </c>
      <c r="E2680">
        <v>667</v>
      </c>
    </row>
    <row r="2681" spans="1:5" x14ac:dyDescent="0.3">
      <c r="A2681" s="66">
        <v>41861</v>
      </c>
      <c r="B2681" s="68">
        <v>0.375</v>
      </c>
      <c r="C2681" t="s">
        <v>120</v>
      </c>
      <c r="D2681">
        <v>31.73</v>
      </c>
      <c r="E2681">
        <v>663</v>
      </c>
    </row>
    <row r="2682" spans="1:5" x14ac:dyDescent="0.3">
      <c r="A2682" s="66">
        <v>41861</v>
      </c>
      <c r="B2682" s="68">
        <v>0.38541666666666669</v>
      </c>
      <c r="C2682" t="s">
        <v>120</v>
      </c>
      <c r="D2682">
        <v>31.72</v>
      </c>
      <c r="E2682">
        <v>659</v>
      </c>
    </row>
    <row r="2683" spans="1:5" x14ac:dyDescent="0.3">
      <c r="A2683" s="66">
        <v>41861</v>
      </c>
      <c r="B2683" s="68">
        <v>0.39583333333333331</v>
      </c>
      <c r="C2683" t="s">
        <v>120</v>
      </c>
      <c r="D2683">
        <v>31.68</v>
      </c>
      <c r="E2683">
        <v>652</v>
      </c>
    </row>
    <row r="2684" spans="1:5" x14ac:dyDescent="0.3">
      <c r="A2684" s="66">
        <v>41861</v>
      </c>
      <c r="B2684" s="68">
        <v>0.40625</v>
      </c>
      <c r="C2684" t="s">
        <v>120</v>
      </c>
      <c r="D2684">
        <v>31.66</v>
      </c>
      <c r="E2684">
        <v>645</v>
      </c>
    </row>
    <row r="2685" spans="1:5" x14ac:dyDescent="0.3">
      <c r="A2685" s="66">
        <v>41861</v>
      </c>
      <c r="B2685" s="68">
        <v>0.41666666666666669</v>
      </c>
      <c r="C2685" t="s">
        <v>120</v>
      </c>
      <c r="D2685">
        <v>31.66</v>
      </c>
      <c r="E2685">
        <v>643</v>
      </c>
    </row>
    <row r="2686" spans="1:5" x14ac:dyDescent="0.3">
      <c r="A2686" s="66">
        <v>41861</v>
      </c>
      <c r="B2686" s="68">
        <v>0.42708333333333331</v>
      </c>
      <c r="C2686" t="s">
        <v>120</v>
      </c>
      <c r="D2686">
        <v>31.65</v>
      </c>
      <c r="E2686">
        <v>640</v>
      </c>
    </row>
    <row r="2687" spans="1:5" x14ac:dyDescent="0.3">
      <c r="A2687" s="66">
        <v>41861</v>
      </c>
      <c r="B2687" s="68">
        <v>0.4375</v>
      </c>
      <c r="C2687" t="s">
        <v>120</v>
      </c>
      <c r="D2687">
        <v>31.65</v>
      </c>
      <c r="E2687">
        <v>640</v>
      </c>
    </row>
    <row r="2688" spans="1:5" x14ac:dyDescent="0.3">
      <c r="A2688" s="66">
        <v>41861</v>
      </c>
      <c r="B2688" s="68">
        <v>0.44791666666666669</v>
      </c>
      <c r="C2688" t="s">
        <v>120</v>
      </c>
      <c r="D2688">
        <v>31.67</v>
      </c>
      <c r="E2688">
        <v>647</v>
      </c>
    </row>
    <row r="2689" spans="1:5" x14ac:dyDescent="0.3">
      <c r="A2689" s="66">
        <v>41861</v>
      </c>
      <c r="B2689" s="68">
        <v>0.45833333333333331</v>
      </c>
      <c r="C2689" t="s">
        <v>120</v>
      </c>
      <c r="D2689">
        <v>31.64</v>
      </c>
      <c r="E2689">
        <v>652</v>
      </c>
    </row>
    <row r="2690" spans="1:5" x14ac:dyDescent="0.3">
      <c r="A2690" s="66">
        <v>41861</v>
      </c>
      <c r="B2690" s="68">
        <v>0.46875</v>
      </c>
      <c r="C2690" t="s">
        <v>120</v>
      </c>
      <c r="D2690">
        <v>31.64</v>
      </c>
      <c r="E2690">
        <v>653</v>
      </c>
    </row>
    <row r="2691" spans="1:5" x14ac:dyDescent="0.3">
      <c r="A2691" s="66">
        <v>41861</v>
      </c>
      <c r="B2691" s="68">
        <v>0.47916666666666669</v>
      </c>
      <c r="C2691" t="s">
        <v>120</v>
      </c>
      <c r="D2691">
        <v>31.62</v>
      </c>
      <c r="E2691">
        <v>665</v>
      </c>
    </row>
    <row r="2692" spans="1:5" x14ac:dyDescent="0.3">
      <c r="A2692" s="66">
        <v>41861</v>
      </c>
      <c r="B2692" s="68">
        <v>0.48958333333333331</v>
      </c>
      <c r="C2692" t="s">
        <v>120</v>
      </c>
      <c r="D2692">
        <v>31.6</v>
      </c>
      <c r="E2692">
        <v>669</v>
      </c>
    </row>
    <row r="2693" spans="1:5" x14ac:dyDescent="0.3">
      <c r="A2693" s="66">
        <v>41862</v>
      </c>
      <c r="B2693" s="68">
        <v>0.5</v>
      </c>
      <c r="C2693" t="s">
        <v>119</v>
      </c>
      <c r="D2693">
        <v>31.51</v>
      </c>
      <c r="E2693">
        <v>670</v>
      </c>
    </row>
    <row r="2694" spans="1:5" x14ac:dyDescent="0.3">
      <c r="A2694" s="66">
        <v>41862</v>
      </c>
      <c r="B2694" s="68">
        <v>0.51041666666666663</v>
      </c>
      <c r="C2694" t="s">
        <v>119</v>
      </c>
      <c r="D2694">
        <v>31.47</v>
      </c>
      <c r="E2694">
        <v>673</v>
      </c>
    </row>
    <row r="2695" spans="1:5" x14ac:dyDescent="0.3">
      <c r="A2695" s="66">
        <v>41862</v>
      </c>
      <c r="B2695" s="68">
        <v>0.52083333333333337</v>
      </c>
      <c r="C2695" t="s">
        <v>119</v>
      </c>
      <c r="D2695">
        <v>31.45</v>
      </c>
      <c r="E2695">
        <v>673</v>
      </c>
    </row>
    <row r="2696" spans="1:5" x14ac:dyDescent="0.3">
      <c r="A2696" s="66">
        <v>41862</v>
      </c>
      <c r="B2696" s="68">
        <v>0.53125</v>
      </c>
      <c r="C2696" t="s">
        <v>119</v>
      </c>
      <c r="D2696">
        <v>31.42</v>
      </c>
      <c r="E2696">
        <v>671</v>
      </c>
    </row>
    <row r="2697" spans="1:5" x14ac:dyDescent="0.3">
      <c r="A2697" s="66">
        <v>41862</v>
      </c>
      <c r="B2697" s="68">
        <v>4.1666666666666664E-2</v>
      </c>
      <c r="C2697" t="s">
        <v>119</v>
      </c>
      <c r="D2697">
        <v>31.39</v>
      </c>
      <c r="E2697">
        <v>669</v>
      </c>
    </row>
    <row r="2698" spans="1:5" x14ac:dyDescent="0.3">
      <c r="A2698" s="66">
        <v>41862</v>
      </c>
      <c r="B2698" s="68">
        <v>5.2083333333333336E-2</v>
      </c>
      <c r="C2698" t="s">
        <v>119</v>
      </c>
      <c r="D2698">
        <v>31.36</v>
      </c>
      <c r="E2698">
        <v>666</v>
      </c>
    </row>
    <row r="2699" spans="1:5" x14ac:dyDescent="0.3">
      <c r="A2699" s="66">
        <v>41862</v>
      </c>
      <c r="B2699" s="68">
        <v>6.25E-2</v>
      </c>
      <c r="C2699" t="s">
        <v>119</v>
      </c>
      <c r="D2699">
        <v>31.34</v>
      </c>
      <c r="E2699">
        <v>664</v>
      </c>
    </row>
    <row r="2700" spans="1:5" x14ac:dyDescent="0.3">
      <c r="A2700" s="66">
        <v>41862</v>
      </c>
      <c r="B2700" s="68">
        <v>7.2916666666666671E-2</v>
      </c>
      <c r="C2700" t="s">
        <v>119</v>
      </c>
      <c r="D2700">
        <v>31.32</v>
      </c>
      <c r="E2700">
        <v>664</v>
      </c>
    </row>
    <row r="2701" spans="1:5" x14ac:dyDescent="0.3">
      <c r="A2701" s="66">
        <v>41862</v>
      </c>
      <c r="B2701" s="68">
        <v>8.3333333333333329E-2</v>
      </c>
      <c r="C2701" t="s">
        <v>119</v>
      </c>
      <c r="D2701">
        <v>31.29</v>
      </c>
      <c r="E2701">
        <v>667</v>
      </c>
    </row>
    <row r="2702" spans="1:5" x14ac:dyDescent="0.3">
      <c r="A2702" s="66">
        <v>41862</v>
      </c>
      <c r="B2702" s="68">
        <v>9.375E-2</v>
      </c>
      <c r="C2702" t="s">
        <v>119</v>
      </c>
      <c r="D2702">
        <v>31.26</v>
      </c>
      <c r="E2702">
        <v>669</v>
      </c>
    </row>
    <row r="2703" spans="1:5" x14ac:dyDescent="0.3">
      <c r="A2703" s="66">
        <v>41862</v>
      </c>
      <c r="B2703" s="68">
        <v>0.10416666666666667</v>
      </c>
      <c r="C2703" t="s">
        <v>119</v>
      </c>
      <c r="D2703">
        <v>31.24</v>
      </c>
      <c r="E2703">
        <v>671</v>
      </c>
    </row>
    <row r="2704" spans="1:5" x14ac:dyDescent="0.3">
      <c r="A2704" s="66">
        <v>41862</v>
      </c>
      <c r="B2704" s="68">
        <v>0.11458333333333333</v>
      </c>
      <c r="C2704" t="s">
        <v>119</v>
      </c>
      <c r="D2704">
        <v>31.23</v>
      </c>
      <c r="E2704">
        <v>675</v>
      </c>
    </row>
    <row r="2705" spans="1:5" x14ac:dyDescent="0.3">
      <c r="A2705" s="66">
        <v>41862</v>
      </c>
      <c r="B2705" s="68">
        <v>0.125</v>
      </c>
      <c r="C2705" t="s">
        <v>119</v>
      </c>
      <c r="D2705">
        <v>31.2</v>
      </c>
      <c r="E2705">
        <v>678</v>
      </c>
    </row>
    <row r="2706" spans="1:5" x14ac:dyDescent="0.3">
      <c r="A2706" s="66">
        <v>41862</v>
      </c>
      <c r="B2706" s="68">
        <v>0.13541666666666666</v>
      </c>
      <c r="C2706" t="s">
        <v>119</v>
      </c>
      <c r="D2706">
        <v>31.18</v>
      </c>
      <c r="E2706">
        <v>682</v>
      </c>
    </row>
    <row r="2707" spans="1:5" x14ac:dyDescent="0.3">
      <c r="A2707" s="66">
        <v>41862</v>
      </c>
      <c r="B2707" s="68">
        <v>0.14583333333333334</v>
      </c>
      <c r="C2707" t="s">
        <v>119</v>
      </c>
      <c r="D2707">
        <v>31.17</v>
      </c>
      <c r="E2707">
        <v>684</v>
      </c>
    </row>
    <row r="2708" spans="1:5" x14ac:dyDescent="0.3">
      <c r="A2708" s="66">
        <v>41862</v>
      </c>
      <c r="B2708" s="68">
        <v>0.15625</v>
      </c>
      <c r="C2708" t="s">
        <v>119</v>
      </c>
      <c r="D2708">
        <v>31.16</v>
      </c>
      <c r="E2708">
        <v>685</v>
      </c>
    </row>
    <row r="2709" spans="1:5" x14ac:dyDescent="0.3">
      <c r="A2709" s="66">
        <v>41862</v>
      </c>
      <c r="B2709" s="68">
        <v>0.16666666666666666</v>
      </c>
      <c r="C2709" t="s">
        <v>119</v>
      </c>
      <c r="D2709">
        <v>31.15</v>
      </c>
      <c r="E2709">
        <v>686</v>
      </c>
    </row>
    <row r="2710" spans="1:5" x14ac:dyDescent="0.3">
      <c r="A2710" s="66">
        <v>41862</v>
      </c>
      <c r="B2710" s="68">
        <v>0.17708333333333334</v>
      </c>
      <c r="C2710" t="s">
        <v>119</v>
      </c>
      <c r="D2710">
        <v>31.12</v>
      </c>
      <c r="E2710">
        <v>686</v>
      </c>
    </row>
    <row r="2711" spans="1:5" x14ac:dyDescent="0.3">
      <c r="A2711" s="66">
        <v>41862</v>
      </c>
      <c r="B2711" s="68">
        <v>0.1875</v>
      </c>
      <c r="C2711" t="s">
        <v>119</v>
      </c>
      <c r="D2711">
        <v>31.09</v>
      </c>
      <c r="E2711">
        <v>680</v>
      </c>
    </row>
    <row r="2712" spans="1:5" x14ac:dyDescent="0.3">
      <c r="A2712" s="66">
        <v>41862</v>
      </c>
      <c r="B2712" s="68">
        <v>0.19791666666666666</v>
      </c>
      <c r="C2712" t="s">
        <v>119</v>
      </c>
      <c r="D2712">
        <v>31.02</v>
      </c>
      <c r="E2712">
        <v>667</v>
      </c>
    </row>
    <row r="2713" spans="1:5" x14ac:dyDescent="0.3">
      <c r="A2713" s="66">
        <v>41862</v>
      </c>
      <c r="B2713" s="68">
        <v>0.20833333333333334</v>
      </c>
      <c r="C2713" t="s">
        <v>119</v>
      </c>
      <c r="D2713">
        <v>30.89</v>
      </c>
      <c r="E2713">
        <v>653</v>
      </c>
    </row>
    <row r="2714" spans="1:5" x14ac:dyDescent="0.3">
      <c r="A2714" s="66">
        <v>41862</v>
      </c>
      <c r="B2714" s="68">
        <v>0.21875</v>
      </c>
      <c r="C2714" t="s">
        <v>119</v>
      </c>
      <c r="D2714">
        <v>30.95</v>
      </c>
      <c r="E2714">
        <v>648</v>
      </c>
    </row>
    <row r="2715" spans="1:5" x14ac:dyDescent="0.3">
      <c r="A2715" s="66">
        <v>41862</v>
      </c>
      <c r="B2715" s="68">
        <v>0.22916666666666666</v>
      </c>
      <c r="C2715" t="s">
        <v>119</v>
      </c>
      <c r="D2715">
        <v>30.88</v>
      </c>
      <c r="E2715">
        <v>652</v>
      </c>
    </row>
    <row r="2716" spans="1:5" x14ac:dyDescent="0.3">
      <c r="A2716" s="66">
        <v>41862</v>
      </c>
      <c r="B2716" s="68">
        <v>0.23958333333333334</v>
      </c>
      <c r="C2716" t="s">
        <v>119</v>
      </c>
      <c r="D2716">
        <v>30.84</v>
      </c>
      <c r="E2716">
        <v>646</v>
      </c>
    </row>
    <row r="2717" spans="1:5" x14ac:dyDescent="0.3">
      <c r="A2717" s="66">
        <v>41862</v>
      </c>
      <c r="B2717" s="68">
        <v>0.25</v>
      </c>
      <c r="C2717" t="s">
        <v>119</v>
      </c>
      <c r="D2717">
        <v>30.81</v>
      </c>
      <c r="E2717">
        <v>633</v>
      </c>
    </row>
    <row r="2718" spans="1:5" x14ac:dyDescent="0.3">
      <c r="A2718" s="66">
        <v>41862</v>
      </c>
      <c r="B2718" s="68">
        <v>0.26041666666666669</v>
      </c>
      <c r="C2718" t="s">
        <v>119</v>
      </c>
      <c r="D2718">
        <v>30.75</v>
      </c>
      <c r="E2718">
        <v>631</v>
      </c>
    </row>
    <row r="2719" spans="1:5" x14ac:dyDescent="0.3">
      <c r="A2719" s="66">
        <v>41862</v>
      </c>
      <c r="B2719" s="68">
        <v>0.27083333333333331</v>
      </c>
      <c r="C2719" t="s">
        <v>119</v>
      </c>
      <c r="D2719">
        <v>30.65</v>
      </c>
      <c r="E2719">
        <v>632</v>
      </c>
    </row>
    <row r="2720" spans="1:5" x14ac:dyDescent="0.3">
      <c r="A2720" s="66">
        <v>41862</v>
      </c>
      <c r="B2720" s="68">
        <v>0.28125</v>
      </c>
      <c r="C2720" t="s">
        <v>119</v>
      </c>
      <c r="D2720">
        <v>30.68</v>
      </c>
      <c r="E2720">
        <v>640</v>
      </c>
    </row>
    <row r="2721" spans="1:5" x14ac:dyDescent="0.3">
      <c r="A2721" s="66">
        <v>41862</v>
      </c>
      <c r="B2721" s="68">
        <v>0.29166666666666669</v>
      </c>
      <c r="C2721" t="s">
        <v>119</v>
      </c>
      <c r="D2721">
        <v>30.65</v>
      </c>
      <c r="E2721">
        <v>653</v>
      </c>
    </row>
    <row r="2722" spans="1:5" x14ac:dyDescent="0.3">
      <c r="A2722" s="66">
        <v>41862</v>
      </c>
      <c r="B2722" s="68">
        <v>0.30208333333333331</v>
      </c>
      <c r="C2722" t="s">
        <v>119</v>
      </c>
      <c r="D2722">
        <v>30.62</v>
      </c>
      <c r="E2722">
        <v>654</v>
      </c>
    </row>
    <row r="2723" spans="1:5" x14ac:dyDescent="0.3">
      <c r="A2723" s="66">
        <v>41862</v>
      </c>
      <c r="B2723" s="68">
        <v>0.3125</v>
      </c>
      <c r="C2723" t="s">
        <v>119</v>
      </c>
      <c r="D2723">
        <v>30.57</v>
      </c>
      <c r="E2723">
        <v>650</v>
      </c>
    </row>
    <row r="2724" spans="1:5" x14ac:dyDescent="0.3">
      <c r="A2724" s="66">
        <v>41862</v>
      </c>
      <c r="B2724" s="68">
        <v>0.32291666666666669</v>
      </c>
      <c r="C2724" t="s">
        <v>119</v>
      </c>
      <c r="D2724">
        <v>30.58</v>
      </c>
      <c r="E2724">
        <v>647</v>
      </c>
    </row>
    <row r="2725" spans="1:5" x14ac:dyDescent="0.3">
      <c r="A2725" s="66">
        <v>41862</v>
      </c>
      <c r="B2725" s="68">
        <v>0.33333333333333331</v>
      </c>
      <c r="C2725" t="s">
        <v>119</v>
      </c>
      <c r="D2725">
        <v>30.6</v>
      </c>
      <c r="E2725">
        <v>634</v>
      </c>
    </row>
    <row r="2726" spans="1:5" x14ac:dyDescent="0.3">
      <c r="A2726" s="66">
        <v>41862</v>
      </c>
      <c r="B2726" s="68">
        <v>0.34375</v>
      </c>
      <c r="C2726" t="s">
        <v>119</v>
      </c>
      <c r="D2726">
        <v>30.6</v>
      </c>
      <c r="E2726">
        <v>630</v>
      </c>
    </row>
    <row r="2727" spans="1:5" x14ac:dyDescent="0.3">
      <c r="A2727" s="66">
        <v>41862</v>
      </c>
      <c r="B2727" s="68">
        <v>0.35416666666666669</v>
      </c>
      <c r="C2727" t="s">
        <v>119</v>
      </c>
      <c r="D2727">
        <v>30.64</v>
      </c>
      <c r="E2727">
        <v>632</v>
      </c>
    </row>
    <row r="2728" spans="1:5" x14ac:dyDescent="0.3">
      <c r="A2728" s="66">
        <v>41862</v>
      </c>
      <c r="B2728" s="68">
        <v>0.36458333333333331</v>
      </c>
      <c r="C2728" t="s">
        <v>119</v>
      </c>
      <c r="D2728">
        <v>30.67</v>
      </c>
      <c r="E2728">
        <v>631</v>
      </c>
    </row>
    <row r="2729" spans="1:5" x14ac:dyDescent="0.3">
      <c r="A2729" s="66">
        <v>41862</v>
      </c>
      <c r="B2729" s="68">
        <v>0.375</v>
      </c>
      <c r="C2729" t="s">
        <v>119</v>
      </c>
      <c r="D2729">
        <v>30.67</v>
      </c>
      <c r="E2729">
        <v>632</v>
      </c>
    </row>
    <row r="2730" spans="1:5" x14ac:dyDescent="0.3">
      <c r="A2730" s="66">
        <v>41862</v>
      </c>
      <c r="B2730" s="68">
        <v>0.38541666666666669</v>
      </c>
      <c r="C2730" t="s">
        <v>119</v>
      </c>
      <c r="D2730">
        <v>30.65</v>
      </c>
      <c r="E2730">
        <v>637</v>
      </c>
    </row>
    <row r="2731" spans="1:5" x14ac:dyDescent="0.3">
      <c r="A2731" s="66">
        <v>41862</v>
      </c>
      <c r="B2731" s="68">
        <v>0.39583333333333331</v>
      </c>
      <c r="C2731" t="s">
        <v>119</v>
      </c>
      <c r="D2731">
        <v>30.81</v>
      </c>
      <c r="E2731">
        <v>647</v>
      </c>
    </row>
    <row r="2732" spans="1:5" x14ac:dyDescent="0.3">
      <c r="A2732" s="66">
        <v>41862</v>
      </c>
      <c r="B2732" s="68">
        <v>0.40625</v>
      </c>
      <c r="C2732" t="s">
        <v>119</v>
      </c>
      <c r="D2732">
        <v>30.9</v>
      </c>
      <c r="E2732">
        <v>648</v>
      </c>
    </row>
    <row r="2733" spans="1:5" x14ac:dyDescent="0.3">
      <c r="A2733" s="66">
        <v>41862</v>
      </c>
      <c r="B2733" s="68">
        <v>0.41666666666666669</v>
      </c>
      <c r="C2733" t="s">
        <v>119</v>
      </c>
      <c r="D2733">
        <v>31.14</v>
      </c>
      <c r="E2733">
        <v>660</v>
      </c>
    </row>
    <row r="2734" spans="1:5" x14ac:dyDescent="0.3">
      <c r="A2734" s="66">
        <v>41862</v>
      </c>
      <c r="B2734" s="68">
        <v>0.42708333333333331</v>
      </c>
      <c r="C2734" t="s">
        <v>119</v>
      </c>
      <c r="D2734">
        <v>30.9</v>
      </c>
      <c r="E2734">
        <v>663</v>
      </c>
    </row>
    <row r="2735" spans="1:5" x14ac:dyDescent="0.3">
      <c r="A2735" s="66">
        <v>41862</v>
      </c>
      <c r="B2735" s="68">
        <v>0.4375</v>
      </c>
      <c r="C2735" t="s">
        <v>119</v>
      </c>
      <c r="D2735">
        <v>31.32</v>
      </c>
      <c r="E2735">
        <v>657</v>
      </c>
    </row>
    <row r="2736" spans="1:5" x14ac:dyDescent="0.3">
      <c r="A2736" s="66">
        <v>41862</v>
      </c>
      <c r="B2736" s="68">
        <v>0.44791666666666669</v>
      </c>
      <c r="C2736" t="s">
        <v>119</v>
      </c>
      <c r="D2736">
        <v>31.14</v>
      </c>
      <c r="E2736">
        <v>647</v>
      </c>
    </row>
    <row r="2737" spans="1:5" x14ac:dyDescent="0.3">
      <c r="A2737" s="66">
        <v>41862</v>
      </c>
      <c r="B2737" s="68">
        <v>0.45833333333333331</v>
      </c>
      <c r="C2737" t="s">
        <v>119</v>
      </c>
      <c r="D2737">
        <v>31.14</v>
      </c>
      <c r="E2737">
        <v>635</v>
      </c>
    </row>
    <row r="2738" spans="1:5" x14ac:dyDescent="0.3">
      <c r="A2738" s="66">
        <v>41862</v>
      </c>
      <c r="B2738" s="68">
        <v>0.46875</v>
      </c>
      <c r="C2738" t="s">
        <v>119</v>
      </c>
      <c r="D2738">
        <v>31.23</v>
      </c>
      <c r="E2738">
        <v>638</v>
      </c>
    </row>
    <row r="2739" spans="1:5" x14ac:dyDescent="0.3">
      <c r="A2739" s="66">
        <v>41862</v>
      </c>
      <c r="B2739" s="68">
        <v>0.47916666666666669</v>
      </c>
      <c r="C2739" t="s">
        <v>119</v>
      </c>
      <c r="D2739">
        <v>31.32</v>
      </c>
      <c r="E2739">
        <v>638</v>
      </c>
    </row>
    <row r="2740" spans="1:5" x14ac:dyDescent="0.3">
      <c r="A2740" s="66">
        <v>41862</v>
      </c>
      <c r="B2740" s="68">
        <v>0.48958333333333331</v>
      </c>
      <c r="C2740" t="s">
        <v>119</v>
      </c>
      <c r="D2740">
        <v>31.22</v>
      </c>
      <c r="E2740">
        <v>643</v>
      </c>
    </row>
    <row r="2741" spans="1:5" x14ac:dyDescent="0.3">
      <c r="A2741" s="66">
        <v>41862</v>
      </c>
      <c r="B2741" s="68">
        <v>0.5</v>
      </c>
      <c r="C2741" t="s">
        <v>120</v>
      </c>
      <c r="D2741">
        <v>31.25</v>
      </c>
      <c r="E2741">
        <v>647</v>
      </c>
    </row>
    <row r="2742" spans="1:5" x14ac:dyDescent="0.3">
      <c r="A2742" s="66">
        <v>41862</v>
      </c>
      <c r="B2742" s="68">
        <v>0.51041666666666663</v>
      </c>
      <c r="C2742" t="s">
        <v>120</v>
      </c>
      <c r="D2742">
        <v>31.35</v>
      </c>
      <c r="E2742">
        <v>649</v>
      </c>
    </row>
    <row r="2743" spans="1:5" x14ac:dyDescent="0.3">
      <c r="A2743" s="66">
        <v>41862</v>
      </c>
      <c r="B2743" s="68">
        <v>0.52083333333333337</v>
      </c>
      <c r="C2743" t="s">
        <v>120</v>
      </c>
      <c r="D2743">
        <v>31.42</v>
      </c>
      <c r="E2743">
        <v>651</v>
      </c>
    </row>
    <row r="2744" spans="1:5" x14ac:dyDescent="0.3">
      <c r="A2744" s="66">
        <v>41862</v>
      </c>
      <c r="B2744" s="68">
        <v>0.53125</v>
      </c>
      <c r="C2744" t="s">
        <v>120</v>
      </c>
      <c r="D2744">
        <v>31.46</v>
      </c>
      <c r="E2744">
        <v>651</v>
      </c>
    </row>
    <row r="2745" spans="1:5" x14ac:dyDescent="0.3">
      <c r="A2745" s="66">
        <v>41862</v>
      </c>
      <c r="B2745" s="68">
        <v>4.1666666666666664E-2</v>
      </c>
      <c r="C2745" t="s">
        <v>120</v>
      </c>
      <c r="D2745">
        <v>31.52</v>
      </c>
      <c r="E2745">
        <v>649</v>
      </c>
    </row>
    <row r="2746" spans="1:5" x14ac:dyDescent="0.3">
      <c r="A2746" s="66">
        <v>41862</v>
      </c>
      <c r="B2746" s="68">
        <v>5.2083333333333336E-2</v>
      </c>
      <c r="C2746" t="s">
        <v>120</v>
      </c>
      <c r="D2746">
        <v>31.52</v>
      </c>
      <c r="E2746">
        <v>646</v>
      </c>
    </row>
    <row r="2747" spans="1:5" x14ac:dyDescent="0.3">
      <c r="A2747" s="66">
        <v>41862</v>
      </c>
      <c r="B2747" s="68">
        <v>6.25E-2</v>
      </c>
      <c r="C2747" t="s">
        <v>120</v>
      </c>
      <c r="D2747">
        <v>31.49</v>
      </c>
      <c r="E2747">
        <v>649</v>
      </c>
    </row>
    <row r="2748" spans="1:5" x14ac:dyDescent="0.3">
      <c r="A2748" s="66">
        <v>41862</v>
      </c>
      <c r="B2748" s="68">
        <v>7.2916666666666671E-2</v>
      </c>
      <c r="C2748" t="s">
        <v>120</v>
      </c>
      <c r="D2748">
        <v>31.43</v>
      </c>
      <c r="E2748">
        <v>651</v>
      </c>
    </row>
    <row r="2749" spans="1:5" x14ac:dyDescent="0.3">
      <c r="A2749" s="66">
        <v>41862</v>
      </c>
      <c r="B2749" s="68">
        <v>8.3333333333333329E-2</v>
      </c>
      <c r="C2749" t="s">
        <v>120</v>
      </c>
      <c r="D2749">
        <v>31.54</v>
      </c>
      <c r="E2749">
        <v>655</v>
      </c>
    </row>
    <row r="2750" spans="1:5" x14ac:dyDescent="0.3">
      <c r="A2750" s="66">
        <v>41862</v>
      </c>
      <c r="B2750" s="68">
        <v>9.375E-2</v>
      </c>
      <c r="C2750" t="s">
        <v>120</v>
      </c>
      <c r="D2750">
        <v>31.54</v>
      </c>
      <c r="E2750">
        <v>658</v>
      </c>
    </row>
    <row r="2751" spans="1:5" x14ac:dyDescent="0.3">
      <c r="A2751" s="66">
        <v>41862</v>
      </c>
      <c r="B2751" s="68">
        <v>0.10416666666666667</v>
      </c>
      <c r="C2751" t="s">
        <v>120</v>
      </c>
      <c r="D2751">
        <v>31.61</v>
      </c>
      <c r="E2751">
        <v>658</v>
      </c>
    </row>
    <row r="2752" spans="1:5" x14ac:dyDescent="0.3">
      <c r="A2752" s="66">
        <v>41862</v>
      </c>
      <c r="B2752" s="68">
        <v>0.11458333333333333</v>
      </c>
      <c r="C2752" t="s">
        <v>120</v>
      </c>
      <c r="D2752">
        <v>31.63</v>
      </c>
      <c r="E2752">
        <v>656</v>
      </c>
    </row>
    <row r="2753" spans="1:5" x14ac:dyDescent="0.3">
      <c r="A2753" s="66">
        <v>41862</v>
      </c>
      <c r="B2753" s="68">
        <v>0.125</v>
      </c>
      <c r="C2753" t="s">
        <v>120</v>
      </c>
      <c r="D2753">
        <v>31.69</v>
      </c>
      <c r="E2753">
        <v>658</v>
      </c>
    </row>
    <row r="2754" spans="1:5" x14ac:dyDescent="0.3">
      <c r="A2754" s="66">
        <v>41862</v>
      </c>
      <c r="B2754" s="68">
        <v>0.13541666666666666</v>
      </c>
      <c r="C2754" t="s">
        <v>120</v>
      </c>
      <c r="D2754">
        <v>31.59</v>
      </c>
      <c r="E2754">
        <v>662</v>
      </c>
    </row>
    <row r="2755" spans="1:5" x14ac:dyDescent="0.3">
      <c r="A2755" s="66">
        <v>41862</v>
      </c>
      <c r="B2755" s="68">
        <v>0.14583333333333334</v>
      </c>
      <c r="C2755" t="s">
        <v>120</v>
      </c>
      <c r="D2755">
        <v>31.74</v>
      </c>
      <c r="E2755">
        <v>666</v>
      </c>
    </row>
    <row r="2756" spans="1:5" x14ac:dyDescent="0.3">
      <c r="A2756" s="66">
        <v>41862</v>
      </c>
      <c r="B2756" s="68">
        <v>0.15625</v>
      </c>
      <c r="C2756" t="s">
        <v>120</v>
      </c>
      <c r="D2756">
        <v>31.77</v>
      </c>
      <c r="E2756">
        <v>666</v>
      </c>
    </row>
    <row r="2757" spans="1:5" x14ac:dyDescent="0.3">
      <c r="A2757" s="66">
        <v>41862</v>
      </c>
      <c r="B2757" s="68">
        <v>0.16666666666666666</v>
      </c>
      <c r="C2757" t="s">
        <v>120</v>
      </c>
      <c r="D2757">
        <v>31.82</v>
      </c>
      <c r="E2757">
        <v>660</v>
      </c>
    </row>
    <row r="2758" spans="1:5" x14ac:dyDescent="0.3">
      <c r="A2758" s="66">
        <v>41862</v>
      </c>
      <c r="B2758" s="68">
        <v>0.17708333333333334</v>
      </c>
      <c r="C2758" t="s">
        <v>120</v>
      </c>
      <c r="D2758">
        <v>31.78</v>
      </c>
      <c r="E2758">
        <v>657</v>
      </c>
    </row>
    <row r="2759" spans="1:5" x14ac:dyDescent="0.3">
      <c r="A2759" s="66">
        <v>41862</v>
      </c>
      <c r="B2759" s="68">
        <v>0.1875</v>
      </c>
      <c r="C2759" t="s">
        <v>120</v>
      </c>
      <c r="D2759">
        <v>31.68</v>
      </c>
      <c r="E2759">
        <v>656</v>
      </c>
    </row>
    <row r="2760" spans="1:5" x14ac:dyDescent="0.3">
      <c r="A2760" s="66">
        <v>41862</v>
      </c>
      <c r="B2760" s="68">
        <v>0.19791666666666666</v>
      </c>
      <c r="C2760" t="s">
        <v>120</v>
      </c>
      <c r="D2760">
        <v>31.69</v>
      </c>
      <c r="E2760">
        <v>654</v>
      </c>
    </row>
    <row r="2761" spans="1:5" x14ac:dyDescent="0.3">
      <c r="A2761" s="66">
        <v>41862</v>
      </c>
      <c r="B2761" s="68">
        <v>0.20833333333333334</v>
      </c>
      <c r="C2761" t="s">
        <v>120</v>
      </c>
      <c r="D2761">
        <v>31.97</v>
      </c>
      <c r="E2761">
        <v>659</v>
      </c>
    </row>
    <row r="2762" spans="1:5" x14ac:dyDescent="0.3">
      <c r="A2762" s="66">
        <v>41862</v>
      </c>
      <c r="B2762" s="68">
        <v>0.21875</v>
      </c>
      <c r="C2762" t="s">
        <v>120</v>
      </c>
      <c r="D2762">
        <v>31.91</v>
      </c>
      <c r="E2762">
        <v>659</v>
      </c>
    </row>
    <row r="2763" spans="1:5" x14ac:dyDescent="0.3">
      <c r="A2763" s="66">
        <v>41862</v>
      </c>
      <c r="B2763" s="68">
        <v>0.22916666666666666</v>
      </c>
      <c r="C2763" t="s">
        <v>120</v>
      </c>
      <c r="D2763">
        <v>32.1</v>
      </c>
      <c r="E2763">
        <v>651</v>
      </c>
    </row>
    <row r="2764" spans="1:5" x14ac:dyDescent="0.3">
      <c r="A2764" s="66">
        <v>41862</v>
      </c>
      <c r="B2764" s="68">
        <v>0.23958333333333334</v>
      </c>
      <c r="C2764" t="s">
        <v>120</v>
      </c>
      <c r="D2764">
        <v>32.06</v>
      </c>
      <c r="E2764">
        <v>645</v>
      </c>
    </row>
    <row r="2765" spans="1:5" x14ac:dyDescent="0.3">
      <c r="A2765" s="66">
        <v>41862</v>
      </c>
      <c r="B2765" s="68">
        <v>0.25</v>
      </c>
      <c r="C2765" t="s">
        <v>120</v>
      </c>
      <c r="D2765">
        <v>32.24</v>
      </c>
      <c r="E2765">
        <v>643</v>
      </c>
    </row>
    <row r="2766" spans="1:5" x14ac:dyDescent="0.3">
      <c r="A2766" s="66">
        <v>41862</v>
      </c>
      <c r="B2766" s="68">
        <v>0.26041666666666669</v>
      </c>
      <c r="C2766" t="s">
        <v>120</v>
      </c>
      <c r="D2766">
        <v>32.340000000000003</v>
      </c>
      <c r="E2766">
        <v>643</v>
      </c>
    </row>
    <row r="2767" spans="1:5" x14ac:dyDescent="0.3">
      <c r="A2767" s="66">
        <v>41862</v>
      </c>
      <c r="B2767" s="68">
        <v>0.27083333333333331</v>
      </c>
      <c r="C2767" t="s">
        <v>120</v>
      </c>
      <c r="D2767">
        <v>32.36</v>
      </c>
      <c r="E2767">
        <v>643</v>
      </c>
    </row>
    <row r="2768" spans="1:5" x14ac:dyDescent="0.3">
      <c r="A2768" s="66">
        <v>41862</v>
      </c>
      <c r="B2768" s="68">
        <v>0.28125</v>
      </c>
      <c r="C2768" t="s">
        <v>120</v>
      </c>
      <c r="D2768">
        <v>32.36</v>
      </c>
      <c r="E2768">
        <v>644</v>
      </c>
    </row>
    <row r="2769" spans="1:5" x14ac:dyDescent="0.3">
      <c r="A2769" s="66">
        <v>41862</v>
      </c>
      <c r="B2769" s="68">
        <v>0.29166666666666669</v>
      </c>
      <c r="C2769" t="s">
        <v>120</v>
      </c>
      <c r="D2769">
        <v>32.409999999999997</v>
      </c>
      <c r="E2769">
        <v>644</v>
      </c>
    </row>
    <row r="2770" spans="1:5" x14ac:dyDescent="0.3">
      <c r="A2770" s="66">
        <v>41862</v>
      </c>
      <c r="B2770" s="68">
        <v>0.30208333333333331</v>
      </c>
      <c r="C2770" t="s">
        <v>120</v>
      </c>
      <c r="D2770">
        <v>32.369999999999997</v>
      </c>
      <c r="E2770">
        <v>644</v>
      </c>
    </row>
    <row r="2771" spans="1:5" x14ac:dyDescent="0.3">
      <c r="A2771" s="66">
        <v>41862</v>
      </c>
      <c r="B2771" s="68">
        <v>0.3125</v>
      </c>
      <c r="C2771" t="s">
        <v>120</v>
      </c>
      <c r="D2771">
        <v>32.36</v>
      </c>
      <c r="E2771">
        <v>645</v>
      </c>
    </row>
    <row r="2772" spans="1:5" x14ac:dyDescent="0.3">
      <c r="A2772" s="66">
        <v>41862</v>
      </c>
      <c r="B2772" s="68">
        <v>0.32291666666666669</v>
      </c>
      <c r="C2772" t="s">
        <v>120</v>
      </c>
      <c r="D2772">
        <v>32.25</v>
      </c>
      <c r="E2772">
        <v>645</v>
      </c>
    </row>
    <row r="2773" spans="1:5" x14ac:dyDescent="0.3">
      <c r="A2773" s="66">
        <v>41862</v>
      </c>
      <c r="B2773" s="68">
        <v>0.33333333333333331</v>
      </c>
      <c r="C2773" t="s">
        <v>120</v>
      </c>
      <c r="D2773">
        <v>32.19</v>
      </c>
      <c r="E2773">
        <v>645</v>
      </c>
    </row>
    <row r="2774" spans="1:5" x14ac:dyDescent="0.3">
      <c r="A2774" s="66">
        <v>41862</v>
      </c>
      <c r="B2774" s="68">
        <v>0.34375</v>
      </c>
      <c r="C2774" t="s">
        <v>120</v>
      </c>
      <c r="D2774">
        <v>32.119999999999997</v>
      </c>
      <c r="E2774">
        <v>645</v>
      </c>
    </row>
    <row r="2775" spans="1:5" x14ac:dyDescent="0.3">
      <c r="A2775" s="66">
        <v>41862</v>
      </c>
      <c r="B2775" s="68">
        <v>0.35416666666666669</v>
      </c>
      <c r="C2775" t="s">
        <v>120</v>
      </c>
      <c r="D2775">
        <v>32.119999999999997</v>
      </c>
      <c r="E2775">
        <v>645</v>
      </c>
    </row>
    <row r="2776" spans="1:5" x14ac:dyDescent="0.3">
      <c r="A2776" s="66">
        <v>41862</v>
      </c>
      <c r="B2776" s="68">
        <v>0.36458333333333331</v>
      </c>
      <c r="C2776" t="s">
        <v>120</v>
      </c>
      <c r="D2776">
        <v>32.049999999999997</v>
      </c>
      <c r="E2776">
        <v>644</v>
      </c>
    </row>
    <row r="2777" spans="1:5" x14ac:dyDescent="0.3">
      <c r="A2777" s="66">
        <v>41862</v>
      </c>
      <c r="B2777" s="68">
        <v>0.375</v>
      </c>
      <c r="C2777" t="s">
        <v>120</v>
      </c>
      <c r="D2777">
        <v>31.99</v>
      </c>
      <c r="E2777">
        <v>644</v>
      </c>
    </row>
    <row r="2778" spans="1:5" x14ac:dyDescent="0.3">
      <c r="A2778" s="66">
        <v>41862</v>
      </c>
      <c r="B2778" s="68">
        <v>0.38541666666666669</v>
      </c>
      <c r="C2778" t="s">
        <v>120</v>
      </c>
      <c r="D2778">
        <v>32.020000000000003</v>
      </c>
      <c r="E2778">
        <v>644</v>
      </c>
    </row>
    <row r="2779" spans="1:5" x14ac:dyDescent="0.3">
      <c r="A2779" s="66">
        <v>41862</v>
      </c>
      <c r="B2779" s="68">
        <v>0.39583333333333331</v>
      </c>
      <c r="C2779" t="s">
        <v>120</v>
      </c>
      <c r="D2779">
        <v>31.96</v>
      </c>
      <c r="E2779">
        <v>640</v>
      </c>
    </row>
    <row r="2780" spans="1:5" x14ac:dyDescent="0.3">
      <c r="A2780" s="66">
        <v>41862</v>
      </c>
      <c r="B2780" s="68">
        <v>0.40625</v>
      </c>
      <c r="C2780" t="s">
        <v>120</v>
      </c>
      <c r="D2780">
        <v>31.9</v>
      </c>
      <c r="E2780">
        <v>638</v>
      </c>
    </row>
    <row r="2781" spans="1:5" x14ac:dyDescent="0.3">
      <c r="A2781" s="66">
        <v>41862</v>
      </c>
      <c r="B2781" s="68">
        <v>0.41666666666666669</v>
      </c>
      <c r="C2781" t="s">
        <v>120</v>
      </c>
      <c r="D2781">
        <v>31.85</v>
      </c>
      <c r="E2781">
        <v>638</v>
      </c>
    </row>
    <row r="2782" spans="1:5" x14ac:dyDescent="0.3">
      <c r="A2782" s="66">
        <v>41862</v>
      </c>
      <c r="B2782" s="68">
        <v>0.42708333333333331</v>
      </c>
      <c r="C2782" t="s">
        <v>120</v>
      </c>
      <c r="D2782">
        <v>31.83</v>
      </c>
      <c r="E2782">
        <v>637</v>
      </c>
    </row>
    <row r="2783" spans="1:5" x14ac:dyDescent="0.3">
      <c r="A2783" s="66">
        <v>41862</v>
      </c>
      <c r="B2783" s="68">
        <v>0.4375</v>
      </c>
      <c r="C2783" t="s">
        <v>120</v>
      </c>
      <c r="D2783">
        <v>31.8</v>
      </c>
      <c r="E2783">
        <v>635</v>
      </c>
    </row>
    <row r="2784" spans="1:5" x14ac:dyDescent="0.3">
      <c r="A2784" s="66">
        <v>41862</v>
      </c>
      <c r="B2784" s="68">
        <v>0.44791666666666669</v>
      </c>
      <c r="C2784" t="s">
        <v>120</v>
      </c>
      <c r="D2784">
        <v>31.81</v>
      </c>
      <c r="E2784">
        <v>633</v>
      </c>
    </row>
    <row r="2785" spans="1:5" x14ac:dyDescent="0.3">
      <c r="A2785" s="66">
        <v>41862</v>
      </c>
      <c r="B2785" s="68">
        <v>0.45833333333333331</v>
      </c>
      <c r="C2785" t="s">
        <v>120</v>
      </c>
      <c r="D2785">
        <v>31.79</v>
      </c>
      <c r="E2785">
        <v>631</v>
      </c>
    </row>
    <row r="2786" spans="1:5" x14ac:dyDescent="0.3">
      <c r="A2786" s="66">
        <v>41862</v>
      </c>
      <c r="B2786" s="68">
        <v>0.46875</v>
      </c>
      <c r="C2786" t="s">
        <v>120</v>
      </c>
      <c r="D2786">
        <v>31.77</v>
      </c>
      <c r="E2786">
        <v>630</v>
      </c>
    </row>
    <row r="2787" spans="1:5" x14ac:dyDescent="0.3">
      <c r="A2787" s="66">
        <v>41862</v>
      </c>
      <c r="B2787" s="68">
        <v>0.47916666666666669</v>
      </c>
      <c r="C2787" t="s">
        <v>120</v>
      </c>
      <c r="D2787">
        <v>31.79</v>
      </c>
      <c r="E2787">
        <v>630</v>
      </c>
    </row>
    <row r="2788" spans="1:5" x14ac:dyDescent="0.3">
      <c r="A2788" s="66">
        <v>41862</v>
      </c>
      <c r="B2788" s="68">
        <v>0.48958333333333331</v>
      </c>
      <c r="C2788" t="s">
        <v>120</v>
      </c>
      <c r="D2788">
        <v>31.79</v>
      </c>
      <c r="E2788">
        <v>630</v>
      </c>
    </row>
    <row r="2789" spans="1:5" x14ac:dyDescent="0.3">
      <c r="A2789" s="66">
        <v>41863</v>
      </c>
      <c r="B2789" s="68">
        <v>0.5</v>
      </c>
      <c r="C2789" t="s">
        <v>119</v>
      </c>
      <c r="D2789">
        <v>31.77</v>
      </c>
      <c r="E2789">
        <v>630</v>
      </c>
    </row>
    <row r="2790" spans="1:5" x14ac:dyDescent="0.3">
      <c r="A2790" s="66">
        <v>41863</v>
      </c>
      <c r="B2790" s="68">
        <v>0.51041666666666663</v>
      </c>
      <c r="C2790" t="s">
        <v>119</v>
      </c>
      <c r="D2790">
        <v>31.78</v>
      </c>
      <c r="E2790">
        <v>631</v>
      </c>
    </row>
    <row r="2791" spans="1:5" x14ac:dyDescent="0.3">
      <c r="A2791" s="66">
        <v>41863</v>
      </c>
      <c r="B2791" s="68">
        <v>0.52083333333333337</v>
      </c>
      <c r="C2791" t="s">
        <v>119</v>
      </c>
      <c r="D2791">
        <v>31.74</v>
      </c>
      <c r="E2791">
        <v>633</v>
      </c>
    </row>
    <row r="2792" spans="1:5" x14ac:dyDescent="0.3">
      <c r="A2792" s="66">
        <v>41863</v>
      </c>
      <c r="B2792" s="68">
        <v>0.53125</v>
      </c>
      <c r="C2792" t="s">
        <v>119</v>
      </c>
      <c r="D2792">
        <v>31.7</v>
      </c>
      <c r="E2792">
        <v>636</v>
      </c>
    </row>
    <row r="2793" spans="1:5" x14ac:dyDescent="0.3">
      <c r="A2793" s="66">
        <v>41863</v>
      </c>
      <c r="B2793" s="68">
        <v>4.1666666666666664E-2</v>
      </c>
      <c r="C2793" t="s">
        <v>119</v>
      </c>
      <c r="D2793">
        <v>31.68</v>
      </c>
      <c r="E2793">
        <v>637</v>
      </c>
    </row>
    <row r="2794" spans="1:5" x14ac:dyDescent="0.3">
      <c r="A2794" s="66">
        <v>41863</v>
      </c>
      <c r="B2794" s="68">
        <v>5.2083333333333336E-2</v>
      </c>
      <c r="C2794" t="s">
        <v>119</v>
      </c>
      <c r="D2794">
        <v>31.67</v>
      </c>
      <c r="E2794">
        <v>639</v>
      </c>
    </row>
    <row r="2795" spans="1:5" x14ac:dyDescent="0.3">
      <c r="A2795" s="66">
        <v>41863</v>
      </c>
      <c r="B2795" s="68">
        <v>6.25E-2</v>
      </c>
      <c r="C2795" t="s">
        <v>119</v>
      </c>
      <c r="D2795">
        <v>31.65</v>
      </c>
      <c r="E2795">
        <v>640</v>
      </c>
    </row>
    <row r="2796" spans="1:5" x14ac:dyDescent="0.3">
      <c r="A2796" s="66">
        <v>41863</v>
      </c>
      <c r="B2796" s="68">
        <v>7.2916666666666671E-2</v>
      </c>
      <c r="C2796" t="s">
        <v>119</v>
      </c>
      <c r="D2796">
        <v>31.64</v>
      </c>
      <c r="E2796">
        <v>640</v>
      </c>
    </row>
    <row r="2797" spans="1:5" x14ac:dyDescent="0.3">
      <c r="A2797" s="66">
        <v>41863</v>
      </c>
      <c r="B2797" s="68">
        <v>8.3333333333333329E-2</v>
      </c>
      <c r="C2797" t="s">
        <v>119</v>
      </c>
      <c r="D2797">
        <v>31.63</v>
      </c>
      <c r="E2797">
        <v>640</v>
      </c>
    </row>
    <row r="2798" spans="1:5" x14ac:dyDescent="0.3">
      <c r="A2798" s="66">
        <v>41863</v>
      </c>
      <c r="B2798" s="68">
        <v>9.375E-2</v>
      </c>
      <c r="C2798" t="s">
        <v>119</v>
      </c>
      <c r="D2798">
        <v>31.61</v>
      </c>
      <c r="E2798">
        <v>641</v>
      </c>
    </row>
    <row r="2799" spans="1:5" x14ac:dyDescent="0.3">
      <c r="A2799" s="66">
        <v>41863</v>
      </c>
      <c r="B2799" s="68">
        <v>0.10416666666666667</v>
      </c>
      <c r="C2799" t="s">
        <v>119</v>
      </c>
      <c r="D2799">
        <v>31.57</v>
      </c>
      <c r="E2799">
        <v>641</v>
      </c>
    </row>
    <row r="2800" spans="1:5" x14ac:dyDescent="0.3">
      <c r="A2800" s="66">
        <v>41863</v>
      </c>
      <c r="B2800" s="68">
        <v>0.11458333333333333</v>
      </c>
      <c r="C2800" t="s">
        <v>119</v>
      </c>
      <c r="D2800">
        <v>31.54</v>
      </c>
      <c r="E2800">
        <v>642</v>
      </c>
    </row>
    <row r="2801" spans="1:5" x14ac:dyDescent="0.3">
      <c r="A2801" s="66">
        <v>41863</v>
      </c>
      <c r="B2801" s="68">
        <v>0.125</v>
      </c>
      <c r="C2801" t="s">
        <v>119</v>
      </c>
      <c r="D2801">
        <v>31.52</v>
      </c>
      <c r="E2801">
        <v>642</v>
      </c>
    </row>
    <row r="2802" spans="1:5" x14ac:dyDescent="0.3">
      <c r="A2802" s="66">
        <v>41863</v>
      </c>
      <c r="B2802" s="68">
        <v>0.13541666666666666</v>
      </c>
      <c r="C2802" t="s">
        <v>119</v>
      </c>
      <c r="D2802">
        <v>31.5</v>
      </c>
      <c r="E2802">
        <v>643</v>
      </c>
    </row>
    <row r="2803" spans="1:5" x14ac:dyDescent="0.3">
      <c r="A2803" s="66">
        <v>41863</v>
      </c>
      <c r="B2803" s="68">
        <v>0.14583333333333334</v>
      </c>
      <c r="C2803" t="s">
        <v>119</v>
      </c>
      <c r="D2803">
        <v>31.49</v>
      </c>
      <c r="E2803">
        <v>643</v>
      </c>
    </row>
    <row r="2804" spans="1:5" x14ac:dyDescent="0.3">
      <c r="A2804" s="66">
        <v>41863</v>
      </c>
      <c r="B2804" s="68">
        <v>0.15625</v>
      </c>
      <c r="C2804" t="s">
        <v>119</v>
      </c>
      <c r="D2804">
        <v>31.48</v>
      </c>
      <c r="E2804">
        <v>644</v>
      </c>
    </row>
    <row r="2805" spans="1:5" x14ac:dyDescent="0.3">
      <c r="A2805" s="66">
        <v>41863</v>
      </c>
      <c r="B2805" s="68">
        <v>0.16666666666666666</v>
      </c>
      <c r="C2805" t="s">
        <v>119</v>
      </c>
      <c r="D2805">
        <v>31.47</v>
      </c>
      <c r="E2805">
        <v>645</v>
      </c>
    </row>
    <row r="2806" spans="1:5" x14ac:dyDescent="0.3">
      <c r="A2806" s="66">
        <v>41863</v>
      </c>
      <c r="B2806" s="68">
        <v>0.17708333333333334</v>
      </c>
      <c r="C2806" t="s">
        <v>119</v>
      </c>
      <c r="D2806">
        <v>31.46</v>
      </c>
      <c r="E2806">
        <v>645</v>
      </c>
    </row>
    <row r="2807" spans="1:5" x14ac:dyDescent="0.3">
      <c r="A2807" s="66">
        <v>41863</v>
      </c>
      <c r="B2807" s="68">
        <v>0.1875</v>
      </c>
      <c r="C2807" t="s">
        <v>119</v>
      </c>
      <c r="D2807">
        <v>31.45</v>
      </c>
      <c r="E2807">
        <v>647</v>
      </c>
    </row>
    <row r="2808" spans="1:5" x14ac:dyDescent="0.3">
      <c r="A2808" s="66">
        <v>41863</v>
      </c>
      <c r="B2808" s="68">
        <v>0.19791666666666666</v>
      </c>
      <c r="C2808" t="s">
        <v>119</v>
      </c>
      <c r="D2808">
        <v>31.43</v>
      </c>
      <c r="E2808">
        <v>644</v>
      </c>
    </row>
    <row r="2809" spans="1:5" x14ac:dyDescent="0.3">
      <c r="A2809" s="66">
        <v>41863</v>
      </c>
      <c r="B2809" s="68">
        <v>0.20833333333333334</v>
      </c>
      <c r="C2809" t="s">
        <v>119</v>
      </c>
      <c r="D2809">
        <v>31.4</v>
      </c>
      <c r="E2809">
        <v>644</v>
      </c>
    </row>
    <row r="2810" spans="1:5" x14ac:dyDescent="0.3">
      <c r="A2810" s="66">
        <v>41863</v>
      </c>
      <c r="B2810" s="68">
        <v>0.21875</v>
      </c>
      <c r="C2810" t="s">
        <v>119</v>
      </c>
      <c r="D2810">
        <v>31.35</v>
      </c>
      <c r="E2810">
        <v>642</v>
      </c>
    </row>
    <row r="2811" spans="1:5" x14ac:dyDescent="0.3">
      <c r="A2811" s="66">
        <v>41863</v>
      </c>
      <c r="B2811" s="68">
        <v>0.22916666666666666</v>
      </c>
      <c r="C2811" t="s">
        <v>119</v>
      </c>
      <c r="D2811">
        <v>31.32</v>
      </c>
      <c r="E2811">
        <v>639</v>
      </c>
    </row>
    <row r="2812" spans="1:5" x14ac:dyDescent="0.3">
      <c r="A2812" s="66">
        <v>41863</v>
      </c>
      <c r="B2812" s="68">
        <v>0.23958333333333334</v>
      </c>
      <c r="C2812" t="s">
        <v>119</v>
      </c>
      <c r="D2812">
        <v>31.21</v>
      </c>
      <c r="E2812">
        <v>634</v>
      </c>
    </row>
    <row r="2813" spans="1:5" x14ac:dyDescent="0.3">
      <c r="A2813" s="66">
        <v>41863</v>
      </c>
      <c r="B2813" s="68">
        <v>0.25</v>
      </c>
      <c r="C2813" t="s">
        <v>119</v>
      </c>
      <c r="D2813">
        <v>31.23</v>
      </c>
      <c r="E2813">
        <v>634</v>
      </c>
    </row>
    <row r="2814" spans="1:5" x14ac:dyDescent="0.3">
      <c r="A2814" s="66">
        <v>41863</v>
      </c>
      <c r="B2814" s="68">
        <v>0.26041666666666669</v>
      </c>
      <c r="C2814" t="s">
        <v>119</v>
      </c>
      <c r="D2814">
        <v>31.23</v>
      </c>
      <c r="E2814">
        <v>633</v>
      </c>
    </row>
    <row r="2815" spans="1:5" x14ac:dyDescent="0.3">
      <c r="A2815" s="66">
        <v>41863</v>
      </c>
      <c r="B2815" s="68">
        <v>0.27083333333333331</v>
      </c>
      <c r="C2815" t="s">
        <v>119</v>
      </c>
      <c r="D2815">
        <v>31.16</v>
      </c>
      <c r="E2815">
        <v>632</v>
      </c>
    </row>
    <row r="2816" spans="1:5" x14ac:dyDescent="0.3">
      <c r="A2816" s="66">
        <v>41863</v>
      </c>
      <c r="B2816" s="68">
        <v>0.28125</v>
      </c>
      <c r="C2816" t="s">
        <v>119</v>
      </c>
      <c r="D2816">
        <v>31.09</v>
      </c>
      <c r="E2816">
        <v>627</v>
      </c>
    </row>
    <row r="2817" spans="1:5" x14ac:dyDescent="0.3">
      <c r="A2817" s="66">
        <v>41863</v>
      </c>
      <c r="B2817" s="68">
        <v>0.29166666666666669</v>
      </c>
      <c r="C2817" t="s">
        <v>119</v>
      </c>
      <c r="D2817">
        <v>31.1</v>
      </c>
      <c r="E2817">
        <v>624</v>
      </c>
    </row>
    <row r="2818" spans="1:5" x14ac:dyDescent="0.3">
      <c r="A2818" s="66">
        <v>41863</v>
      </c>
      <c r="B2818" s="68">
        <v>0.30208333333333331</v>
      </c>
      <c r="C2818" t="s">
        <v>119</v>
      </c>
      <c r="D2818">
        <v>31.08</v>
      </c>
      <c r="E2818">
        <v>622</v>
      </c>
    </row>
    <row r="2819" spans="1:5" x14ac:dyDescent="0.3">
      <c r="A2819" s="66">
        <v>41863</v>
      </c>
      <c r="B2819" s="68">
        <v>0.3125</v>
      </c>
      <c r="C2819" t="s">
        <v>119</v>
      </c>
      <c r="D2819">
        <v>31.04</v>
      </c>
      <c r="E2819">
        <v>626</v>
      </c>
    </row>
    <row r="2820" spans="1:5" x14ac:dyDescent="0.3">
      <c r="A2820" s="66">
        <v>41863</v>
      </c>
      <c r="B2820" s="68">
        <v>0.32291666666666669</v>
      </c>
      <c r="C2820" t="s">
        <v>119</v>
      </c>
      <c r="D2820">
        <v>31.03</v>
      </c>
      <c r="E2820">
        <v>626</v>
      </c>
    </row>
    <row r="2821" spans="1:5" x14ac:dyDescent="0.3">
      <c r="A2821" s="66">
        <v>41863</v>
      </c>
      <c r="B2821" s="68">
        <v>0.33333333333333331</v>
      </c>
      <c r="C2821" t="s">
        <v>119</v>
      </c>
      <c r="D2821">
        <v>31.04</v>
      </c>
      <c r="E2821">
        <v>631</v>
      </c>
    </row>
    <row r="2822" spans="1:5" x14ac:dyDescent="0.3">
      <c r="A2822" s="66">
        <v>41863</v>
      </c>
      <c r="B2822" s="68">
        <v>0.34375</v>
      </c>
      <c r="C2822" t="s">
        <v>119</v>
      </c>
      <c r="D2822">
        <v>31.06</v>
      </c>
      <c r="E2822">
        <v>630</v>
      </c>
    </row>
    <row r="2823" spans="1:5" x14ac:dyDescent="0.3">
      <c r="A2823" s="66">
        <v>41863</v>
      </c>
      <c r="B2823" s="68">
        <v>0.35416666666666669</v>
      </c>
      <c r="C2823" t="s">
        <v>119</v>
      </c>
      <c r="D2823">
        <v>31.07</v>
      </c>
      <c r="E2823">
        <v>626</v>
      </c>
    </row>
    <row r="2824" spans="1:5" x14ac:dyDescent="0.3">
      <c r="A2824" s="66">
        <v>41863</v>
      </c>
      <c r="B2824" s="68">
        <v>0.36458333333333331</v>
      </c>
      <c r="C2824" t="s">
        <v>119</v>
      </c>
      <c r="D2824">
        <v>31.09</v>
      </c>
      <c r="E2824">
        <v>635</v>
      </c>
    </row>
    <row r="2825" spans="1:5" x14ac:dyDescent="0.3">
      <c r="A2825" s="66">
        <v>41863</v>
      </c>
      <c r="B2825" s="68">
        <v>0.375</v>
      </c>
      <c r="C2825" t="s">
        <v>119</v>
      </c>
      <c r="D2825">
        <v>31.11</v>
      </c>
      <c r="E2825">
        <v>631</v>
      </c>
    </row>
    <row r="2826" spans="1:5" x14ac:dyDescent="0.3">
      <c r="A2826" s="66">
        <v>41863</v>
      </c>
      <c r="B2826" s="68">
        <v>0.38541666666666669</v>
      </c>
      <c r="C2826" t="s">
        <v>119</v>
      </c>
      <c r="D2826">
        <v>31.13</v>
      </c>
      <c r="E2826">
        <v>620</v>
      </c>
    </row>
    <row r="2827" spans="1:5" x14ac:dyDescent="0.3">
      <c r="A2827" s="66">
        <v>41863</v>
      </c>
      <c r="B2827" s="68">
        <v>0.39583333333333331</v>
      </c>
      <c r="C2827" t="s">
        <v>119</v>
      </c>
      <c r="D2827">
        <v>31.21</v>
      </c>
      <c r="E2827">
        <v>624</v>
      </c>
    </row>
    <row r="2828" spans="1:5" x14ac:dyDescent="0.3">
      <c r="A2828" s="66">
        <v>41863</v>
      </c>
      <c r="B2828" s="68">
        <v>0.40625</v>
      </c>
      <c r="C2828" t="s">
        <v>119</v>
      </c>
      <c r="D2828">
        <v>31.19</v>
      </c>
      <c r="E2828">
        <v>623</v>
      </c>
    </row>
    <row r="2829" spans="1:5" x14ac:dyDescent="0.3">
      <c r="A2829" s="66">
        <v>41863</v>
      </c>
      <c r="B2829" s="68">
        <v>0.41666666666666669</v>
      </c>
      <c r="C2829" t="s">
        <v>119</v>
      </c>
      <c r="D2829">
        <v>31.25</v>
      </c>
      <c r="E2829">
        <v>623</v>
      </c>
    </row>
    <row r="2830" spans="1:5" x14ac:dyDescent="0.3">
      <c r="A2830" s="66">
        <v>41863</v>
      </c>
      <c r="B2830" s="68">
        <v>0.42708333333333331</v>
      </c>
      <c r="C2830" t="s">
        <v>119</v>
      </c>
      <c r="D2830">
        <v>31.28</v>
      </c>
      <c r="E2830">
        <v>631</v>
      </c>
    </row>
    <row r="2831" spans="1:5" x14ac:dyDescent="0.3">
      <c r="A2831" s="66">
        <v>41863</v>
      </c>
      <c r="B2831" s="68">
        <v>0.4375</v>
      </c>
      <c r="C2831" t="s">
        <v>119</v>
      </c>
      <c r="D2831">
        <v>31.24</v>
      </c>
      <c r="E2831">
        <v>636</v>
      </c>
    </row>
    <row r="2832" spans="1:5" x14ac:dyDescent="0.3">
      <c r="A2832" s="66">
        <v>41863</v>
      </c>
      <c r="B2832" s="68">
        <v>0.44791666666666669</v>
      </c>
      <c r="C2832" t="s">
        <v>119</v>
      </c>
      <c r="D2832">
        <v>31.36</v>
      </c>
      <c r="E2832">
        <v>637</v>
      </c>
    </row>
    <row r="2833" spans="1:5" x14ac:dyDescent="0.3">
      <c r="A2833" s="66">
        <v>41863</v>
      </c>
      <c r="B2833" s="68">
        <v>0.45833333333333331</v>
      </c>
      <c r="C2833" t="s">
        <v>119</v>
      </c>
      <c r="D2833">
        <v>31.36</v>
      </c>
      <c r="E2833">
        <v>647</v>
      </c>
    </row>
    <row r="2834" spans="1:5" x14ac:dyDescent="0.3">
      <c r="A2834" s="66">
        <v>41863</v>
      </c>
      <c r="B2834" s="68">
        <v>0.46875</v>
      </c>
      <c r="C2834" t="s">
        <v>119</v>
      </c>
      <c r="D2834">
        <v>31.34</v>
      </c>
      <c r="E2834">
        <v>641</v>
      </c>
    </row>
    <row r="2835" spans="1:5" x14ac:dyDescent="0.3">
      <c r="A2835" s="66">
        <v>41863</v>
      </c>
      <c r="B2835" s="68">
        <v>0.47916666666666669</v>
      </c>
      <c r="C2835" t="s">
        <v>119</v>
      </c>
      <c r="D2835">
        <v>31.54</v>
      </c>
      <c r="E2835">
        <v>633</v>
      </c>
    </row>
    <row r="2836" spans="1:5" x14ac:dyDescent="0.3">
      <c r="A2836" s="66">
        <v>41863</v>
      </c>
      <c r="B2836" s="68">
        <v>0.48958333333333331</v>
      </c>
      <c r="C2836" t="s">
        <v>119</v>
      </c>
      <c r="D2836">
        <v>31.48</v>
      </c>
      <c r="E2836">
        <v>631</v>
      </c>
    </row>
    <row r="2837" spans="1:5" x14ac:dyDescent="0.3">
      <c r="A2837" s="66">
        <v>41863</v>
      </c>
      <c r="B2837" s="68">
        <v>0.5</v>
      </c>
      <c r="C2837" t="s">
        <v>120</v>
      </c>
      <c r="D2837">
        <v>31.54</v>
      </c>
      <c r="E2837">
        <v>629</v>
      </c>
    </row>
    <row r="2838" spans="1:5" x14ac:dyDescent="0.3">
      <c r="A2838" s="66">
        <v>41863</v>
      </c>
      <c r="B2838" s="68">
        <v>0.51041666666666663</v>
      </c>
      <c r="C2838" t="s">
        <v>120</v>
      </c>
      <c r="D2838">
        <v>31.61</v>
      </c>
      <c r="E2838">
        <v>629</v>
      </c>
    </row>
    <row r="2839" spans="1:5" x14ac:dyDescent="0.3">
      <c r="A2839" s="66">
        <v>41863</v>
      </c>
      <c r="B2839" s="68">
        <v>0.52083333333333337</v>
      </c>
      <c r="C2839" t="s">
        <v>120</v>
      </c>
      <c r="D2839">
        <v>31.57</v>
      </c>
      <c r="E2839">
        <v>628</v>
      </c>
    </row>
    <row r="2840" spans="1:5" x14ac:dyDescent="0.3">
      <c r="A2840" s="66">
        <v>41863</v>
      </c>
      <c r="B2840" s="68">
        <v>0.53125</v>
      </c>
      <c r="C2840" t="s">
        <v>120</v>
      </c>
      <c r="D2840">
        <v>31.61</v>
      </c>
      <c r="E2840">
        <v>628</v>
      </c>
    </row>
    <row r="2841" spans="1:5" x14ac:dyDescent="0.3">
      <c r="A2841" s="66">
        <v>41863</v>
      </c>
      <c r="B2841" s="68">
        <v>4.1666666666666664E-2</v>
      </c>
      <c r="C2841" t="s">
        <v>120</v>
      </c>
      <c r="D2841">
        <v>31.68</v>
      </c>
      <c r="E2841">
        <v>631</v>
      </c>
    </row>
    <row r="2842" spans="1:5" x14ac:dyDescent="0.3">
      <c r="A2842" s="66">
        <v>41863</v>
      </c>
      <c r="B2842" s="68">
        <v>5.2083333333333336E-2</v>
      </c>
      <c r="C2842" t="s">
        <v>120</v>
      </c>
      <c r="D2842">
        <v>31.73</v>
      </c>
      <c r="E2842">
        <v>634</v>
      </c>
    </row>
    <row r="2843" spans="1:5" x14ac:dyDescent="0.3">
      <c r="A2843" s="66">
        <v>41863</v>
      </c>
      <c r="B2843" s="68">
        <v>6.25E-2</v>
      </c>
      <c r="C2843" t="s">
        <v>120</v>
      </c>
      <c r="D2843">
        <v>31.8</v>
      </c>
      <c r="E2843">
        <v>634</v>
      </c>
    </row>
    <row r="2844" spans="1:5" x14ac:dyDescent="0.3">
      <c r="A2844" s="66">
        <v>41863</v>
      </c>
      <c r="B2844" s="68">
        <v>7.2916666666666671E-2</v>
      </c>
      <c r="C2844" t="s">
        <v>120</v>
      </c>
      <c r="D2844">
        <v>31.82</v>
      </c>
      <c r="E2844">
        <v>635</v>
      </c>
    </row>
    <row r="2845" spans="1:5" x14ac:dyDescent="0.3">
      <c r="A2845" s="66">
        <v>41863</v>
      </c>
      <c r="B2845" s="68">
        <v>8.3333333333333329E-2</v>
      </c>
      <c r="C2845" t="s">
        <v>120</v>
      </c>
      <c r="D2845">
        <v>31.85</v>
      </c>
      <c r="E2845">
        <v>638</v>
      </c>
    </row>
    <row r="2846" spans="1:5" x14ac:dyDescent="0.3">
      <c r="A2846" s="66">
        <v>41863</v>
      </c>
      <c r="B2846" s="68">
        <v>9.375E-2</v>
      </c>
      <c r="C2846" t="s">
        <v>120</v>
      </c>
      <c r="D2846">
        <v>31.91</v>
      </c>
      <c r="E2846">
        <v>638</v>
      </c>
    </row>
    <row r="2847" spans="1:5" x14ac:dyDescent="0.3">
      <c r="A2847" s="66">
        <v>41863</v>
      </c>
      <c r="B2847" s="68">
        <v>0.10416666666666667</v>
      </c>
      <c r="C2847" t="s">
        <v>120</v>
      </c>
      <c r="D2847">
        <v>31.96</v>
      </c>
      <c r="E2847">
        <v>640</v>
      </c>
    </row>
    <row r="2848" spans="1:5" x14ac:dyDescent="0.3">
      <c r="A2848" s="66">
        <v>41863</v>
      </c>
      <c r="B2848" s="68">
        <v>0.11458333333333333</v>
      </c>
      <c r="C2848" t="s">
        <v>120</v>
      </c>
      <c r="D2848">
        <v>31.96</v>
      </c>
      <c r="E2848">
        <v>644</v>
      </c>
    </row>
    <row r="2849" spans="1:5" x14ac:dyDescent="0.3">
      <c r="A2849" s="66">
        <v>41863</v>
      </c>
      <c r="B2849" s="68">
        <v>0.125</v>
      </c>
      <c r="C2849" t="s">
        <v>120</v>
      </c>
      <c r="D2849">
        <v>31.96</v>
      </c>
      <c r="E2849">
        <v>646</v>
      </c>
    </row>
    <row r="2850" spans="1:5" x14ac:dyDescent="0.3">
      <c r="A2850" s="66">
        <v>41863</v>
      </c>
      <c r="B2850" s="68">
        <v>0.13541666666666666</v>
      </c>
      <c r="C2850" t="s">
        <v>120</v>
      </c>
      <c r="D2850">
        <v>32.049999999999997</v>
      </c>
      <c r="E2850">
        <v>648</v>
      </c>
    </row>
    <row r="2851" spans="1:5" x14ac:dyDescent="0.3">
      <c r="A2851" s="66">
        <v>41863</v>
      </c>
      <c r="B2851" s="68">
        <v>0.14583333333333334</v>
      </c>
      <c r="C2851" t="s">
        <v>120</v>
      </c>
      <c r="D2851">
        <v>32.07</v>
      </c>
      <c r="E2851">
        <v>649</v>
      </c>
    </row>
    <row r="2852" spans="1:5" x14ac:dyDescent="0.3">
      <c r="A2852" s="66">
        <v>41863</v>
      </c>
      <c r="B2852" s="68">
        <v>0.15625</v>
      </c>
      <c r="C2852" t="s">
        <v>120</v>
      </c>
      <c r="D2852">
        <v>32.11</v>
      </c>
      <c r="E2852">
        <v>648</v>
      </c>
    </row>
    <row r="2853" spans="1:5" x14ac:dyDescent="0.3">
      <c r="A2853" s="66">
        <v>41863</v>
      </c>
      <c r="B2853" s="68">
        <v>0.16666666666666666</v>
      </c>
      <c r="C2853" t="s">
        <v>120</v>
      </c>
      <c r="D2853">
        <v>32.11</v>
      </c>
      <c r="E2853">
        <v>648</v>
      </c>
    </row>
    <row r="2854" spans="1:5" x14ac:dyDescent="0.3">
      <c r="A2854" s="66">
        <v>41863</v>
      </c>
      <c r="B2854" s="68">
        <v>0.17708333333333334</v>
      </c>
      <c r="C2854" t="s">
        <v>120</v>
      </c>
      <c r="D2854">
        <v>32.07</v>
      </c>
      <c r="E2854">
        <v>648</v>
      </c>
    </row>
    <row r="2855" spans="1:5" x14ac:dyDescent="0.3">
      <c r="A2855" s="66">
        <v>41863</v>
      </c>
      <c r="B2855" s="68">
        <v>0.1875</v>
      </c>
      <c r="C2855" t="s">
        <v>120</v>
      </c>
      <c r="D2855">
        <v>32.1</v>
      </c>
      <c r="E2855">
        <v>649</v>
      </c>
    </row>
    <row r="2856" spans="1:5" x14ac:dyDescent="0.3">
      <c r="A2856" s="66">
        <v>41863</v>
      </c>
      <c r="B2856" s="68">
        <v>0.19791666666666666</v>
      </c>
      <c r="C2856" t="s">
        <v>120</v>
      </c>
      <c r="D2856">
        <v>32.1</v>
      </c>
      <c r="E2856">
        <v>650</v>
      </c>
    </row>
    <row r="2857" spans="1:5" x14ac:dyDescent="0.3">
      <c r="A2857" s="66">
        <v>41863</v>
      </c>
      <c r="B2857" s="68">
        <v>0.20833333333333334</v>
      </c>
      <c r="C2857" t="s">
        <v>120</v>
      </c>
      <c r="D2857">
        <v>32.090000000000003</v>
      </c>
      <c r="E2857">
        <v>647</v>
      </c>
    </row>
    <row r="2858" spans="1:5" x14ac:dyDescent="0.3">
      <c r="A2858" s="66">
        <v>41863</v>
      </c>
      <c r="B2858" s="68">
        <v>0.21875</v>
      </c>
      <c r="C2858" t="s">
        <v>120</v>
      </c>
      <c r="D2858">
        <v>32.08</v>
      </c>
      <c r="E2858">
        <v>645</v>
      </c>
    </row>
    <row r="2859" spans="1:5" x14ac:dyDescent="0.3">
      <c r="A2859" s="66">
        <v>41863</v>
      </c>
      <c r="B2859" s="68">
        <v>0.22916666666666666</v>
      </c>
      <c r="C2859" t="s">
        <v>120</v>
      </c>
      <c r="D2859">
        <v>32.020000000000003</v>
      </c>
      <c r="E2859">
        <v>643</v>
      </c>
    </row>
    <row r="2860" spans="1:5" x14ac:dyDescent="0.3">
      <c r="A2860" s="66">
        <v>41863</v>
      </c>
      <c r="B2860" s="68">
        <v>0.23958333333333334</v>
      </c>
      <c r="C2860" t="s">
        <v>120</v>
      </c>
      <c r="D2860">
        <v>32.049999999999997</v>
      </c>
      <c r="E2860">
        <v>644</v>
      </c>
    </row>
    <row r="2861" spans="1:5" x14ac:dyDescent="0.3">
      <c r="A2861" s="66">
        <v>41863</v>
      </c>
      <c r="B2861" s="68">
        <v>0.25</v>
      </c>
      <c r="C2861" t="s">
        <v>120</v>
      </c>
      <c r="D2861">
        <v>32.159999999999997</v>
      </c>
      <c r="E2861">
        <v>648</v>
      </c>
    </row>
    <row r="2862" spans="1:5" x14ac:dyDescent="0.3">
      <c r="A2862" s="66">
        <v>41863</v>
      </c>
      <c r="B2862" s="68">
        <v>0.26041666666666669</v>
      </c>
      <c r="C2862" t="s">
        <v>120</v>
      </c>
      <c r="D2862">
        <v>32.24</v>
      </c>
      <c r="E2862">
        <v>650</v>
      </c>
    </row>
    <row r="2863" spans="1:5" x14ac:dyDescent="0.3">
      <c r="A2863" s="66">
        <v>41863</v>
      </c>
      <c r="B2863" s="68">
        <v>0.27083333333333331</v>
      </c>
      <c r="C2863" t="s">
        <v>120</v>
      </c>
      <c r="D2863">
        <v>32.200000000000003</v>
      </c>
      <c r="E2863">
        <v>636</v>
      </c>
    </row>
    <row r="2864" spans="1:5" x14ac:dyDescent="0.3">
      <c r="A2864" s="66">
        <v>41863</v>
      </c>
      <c r="B2864" s="68">
        <v>0.28125</v>
      </c>
      <c r="C2864" t="s">
        <v>120</v>
      </c>
      <c r="D2864">
        <v>32.200000000000003</v>
      </c>
      <c r="E2864">
        <v>630</v>
      </c>
    </row>
    <row r="2865" spans="1:5" x14ac:dyDescent="0.3">
      <c r="A2865" s="66">
        <v>41863</v>
      </c>
      <c r="B2865" s="68">
        <v>0.29166666666666669</v>
      </c>
      <c r="C2865" t="s">
        <v>120</v>
      </c>
      <c r="D2865">
        <v>32.21</v>
      </c>
      <c r="E2865">
        <v>631</v>
      </c>
    </row>
    <row r="2866" spans="1:5" x14ac:dyDescent="0.3">
      <c r="A2866" s="66">
        <v>41863</v>
      </c>
      <c r="B2866" s="68">
        <v>0.30208333333333331</v>
      </c>
      <c r="C2866" t="s">
        <v>120</v>
      </c>
      <c r="D2866">
        <v>32.21</v>
      </c>
      <c r="E2866">
        <v>633</v>
      </c>
    </row>
    <row r="2867" spans="1:5" x14ac:dyDescent="0.3">
      <c r="A2867" s="66">
        <v>41863</v>
      </c>
      <c r="B2867" s="68">
        <v>0.3125</v>
      </c>
      <c r="C2867" t="s">
        <v>120</v>
      </c>
      <c r="D2867">
        <v>32.21</v>
      </c>
      <c r="E2867">
        <v>634</v>
      </c>
    </row>
    <row r="2868" spans="1:5" x14ac:dyDescent="0.3">
      <c r="A2868" s="66">
        <v>41863</v>
      </c>
      <c r="B2868" s="68">
        <v>0.32291666666666669</v>
      </c>
      <c r="C2868" t="s">
        <v>120</v>
      </c>
      <c r="D2868">
        <v>32.24</v>
      </c>
      <c r="E2868">
        <v>634</v>
      </c>
    </row>
    <row r="2869" spans="1:5" x14ac:dyDescent="0.3">
      <c r="A2869" s="66">
        <v>41863</v>
      </c>
      <c r="B2869" s="68">
        <v>0.33333333333333331</v>
      </c>
      <c r="C2869" t="s">
        <v>120</v>
      </c>
      <c r="D2869">
        <v>32.229999999999997</v>
      </c>
      <c r="E2869">
        <v>635</v>
      </c>
    </row>
    <row r="2870" spans="1:5" x14ac:dyDescent="0.3">
      <c r="A2870" s="66">
        <v>41863</v>
      </c>
      <c r="B2870" s="68">
        <v>0.34375</v>
      </c>
      <c r="C2870" t="s">
        <v>120</v>
      </c>
      <c r="D2870">
        <v>32.15</v>
      </c>
      <c r="E2870">
        <v>637</v>
      </c>
    </row>
    <row r="2871" spans="1:5" x14ac:dyDescent="0.3">
      <c r="A2871" s="66">
        <v>41863</v>
      </c>
      <c r="B2871" s="68">
        <v>0.35416666666666669</v>
      </c>
      <c r="C2871" t="s">
        <v>120</v>
      </c>
      <c r="D2871">
        <v>32.15</v>
      </c>
      <c r="E2871">
        <v>637</v>
      </c>
    </row>
    <row r="2872" spans="1:5" x14ac:dyDescent="0.3">
      <c r="A2872" s="66">
        <v>41863</v>
      </c>
      <c r="B2872" s="68">
        <v>0.36458333333333331</v>
      </c>
      <c r="C2872" t="s">
        <v>120</v>
      </c>
      <c r="D2872">
        <v>32.1</v>
      </c>
      <c r="E2872">
        <v>637</v>
      </c>
    </row>
    <row r="2873" spans="1:5" x14ac:dyDescent="0.3">
      <c r="A2873" s="66">
        <v>41863</v>
      </c>
      <c r="B2873" s="68">
        <v>0.375</v>
      </c>
      <c r="C2873" t="s">
        <v>120</v>
      </c>
      <c r="D2873">
        <v>32.07</v>
      </c>
      <c r="E2873">
        <v>638</v>
      </c>
    </row>
    <row r="2874" spans="1:5" x14ac:dyDescent="0.3">
      <c r="A2874" s="66">
        <v>41863</v>
      </c>
      <c r="B2874" s="68">
        <v>0.38541666666666669</v>
      </c>
      <c r="C2874" t="s">
        <v>120</v>
      </c>
      <c r="D2874">
        <v>32.049999999999997</v>
      </c>
      <c r="E2874">
        <v>637</v>
      </c>
    </row>
    <row r="2875" spans="1:5" x14ac:dyDescent="0.3">
      <c r="A2875" s="66">
        <v>41863</v>
      </c>
      <c r="B2875" s="68">
        <v>0.39583333333333331</v>
      </c>
      <c r="C2875" t="s">
        <v>120</v>
      </c>
      <c r="D2875">
        <v>31.98</v>
      </c>
      <c r="E2875">
        <v>637</v>
      </c>
    </row>
    <row r="2876" spans="1:5" x14ac:dyDescent="0.3">
      <c r="A2876" s="66">
        <v>41863</v>
      </c>
      <c r="B2876" s="68">
        <v>0.40625</v>
      </c>
      <c r="C2876" t="s">
        <v>120</v>
      </c>
      <c r="D2876">
        <v>31.98</v>
      </c>
      <c r="E2876">
        <v>635</v>
      </c>
    </row>
    <row r="2877" spans="1:5" x14ac:dyDescent="0.3">
      <c r="A2877" s="66">
        <v>41863</v>
      </c>
      <c r="B2877" s="68">
        <v>0.41666666666666669</v>
      </c>
      <c r="C2877" t="s">
        <v>120</v>
      </c>
      <c r="D2877">
        <v>31.94</v>
      </c>
      <c r="E2877">
        <v>634</v>
      </c>
    </row>
    <row r="2878" spans="1:5" x14ac:dyDescent="0.3">
      <c r="A2878" s="66">
        <v>41863</v>
      </c>
      <c r="B2878" s="68">
        <v>0.42708333333333331</v>
      </c>
      <c r="C2878" t="s">
        <v>120</v>
      </c>
      <c r="D2878">
        <v>31.89</v>
      </c>
      <c r="E2878">
        <v>631</v>
      </c>
    </row>
    <row r="2879" spans="1:5" x14ac:dyDescent="0.3">
      <c r="A2879" s="66">
        <v>41863</v>
      </c>
      <c r="B2879" s="68">
        <v>0.4375</v>
      </c>
      <c r="C2879" t="s">
        <v>120</v>
      </c>
      <c r="D2879">
        <v>31.89</v>
      </c>
      <c r="E2879">
        <v>630</v>
      </c>
    </row>
    <row r="2880" spans="1:5" x14ac:dyDescent="0.3">
      <c r="A2880" s="66">
        <v>41863</v>
      </c>
      <c r="B2880" s="68">
        <v>0.44791666666666669</v>
      </c>
      <c r="C2880" t="s">
        <v>120</v>
      </c>
      <c r="D2880">
        <v>31.87</v>
      </c>
      <c r="E2880">
        <v>630</v>
      </c>
    </row>
    <row r="2881" spans="1:5" x14ac:dyDescent="0.3">
      <c r="A2881" s="66">
        <v>41863</v>
      </c>
      <c r="B2881" s="68">
        <v>0.45833333333333331</v>
      </c>
      <c r="C2881" t="s">
        <v>120</v>
      </c>
      <c r="D2881">
        <v>31.87</v>
      </c>
      <c r="E2881">
        <v>628</v>
      </c>
    </row>
    <row r="2882" spans="1:5" x14ac:dyDescent="0.3">
      <c r="A2882" s="66">
        <v>41863</v>
      </c>
      <c r="B2882" s="68">
        <v>0.46875</v>
      </c>
      <c r="C2882" t="s">
        <v>120</v>
      </c>
      <c r="D2882">
        <v>31.83</v>
      </c>
      <c r="E2882">
        <v>626</v>
      </c>
    </row>
    <row r="2883" spans="1:5" x14ac:dyDescent="0.3">
      <c r="A2883" s="66">
        <v>41863</v>
      </c>
      <c r="B2883" s="68">
        <v>0.47916666666666669</v>
      </c>
      <c r="C2883" t="s">
        <v>120</v>
      </c>
      <c r="D2883">
        <v>31.82</v>
      </c>
      <c r="E2883">
        <v>623</v>
      </c>
    </row>
    <row r="2884" spans="1:5" x14ac:dyDescent="0.3">
      <c r="A2884" s="66">
        <v>41863</v>
      </c>
      <c r="B2884" s="68">
        <v>0.48958333333333331</v>
      </c>
      <c r="C2884" t="s">
        <v>120</v>
      </c>
      <c r="D2884">
        <v>31.8</v>
      </c>
      <c r="E2884">
        <v>622</v>
      </c>
    </row>
    <row r="2885" spans="1:5" x14ac:dyDescent="0.3">
      <c r="A2885" s="66">
        <v>41864</v>
      </c>
      <c r="B2885" s="68">
        <v>0.5</v>
      </c>
      <c r="C2885" t="s">
        <v>119</v>
      </c>
      <c r="D2885">
        <v>31.78</v>
      </c>
      <c r="E2885">
        <v>622</v>
      </c>
    </row>
    <row r="2886" spans="1:5" x14ac:dyDescent="0.3">
      <c r="A2886" s="66">
        <v>41864</v>
      </c>
      <c r="B2886" s="68">
        <v>0.51041666666666663</v>
      </c>
      <c r="C2886" t="s">
        <v>119</v>
      </c>
      <c r="D2886">
        <v>31.76</v>
      </c>
      <c r="E2886">
        <v>628</v>
      </c>
    </row>
    <row r="2887" spans="1:5" x14ac:dyDescent="0.3">
      <c r="A2887" s="66">
        <v>41864</v>
      </c>
      <c r="B2887" s="68">
        <v>0.52083333333333337</v>
      </c>
      <c r="C2887" t="s">
        <v>119</v>
      </c>
      <c r="D2887">
        <v>31.73</v>
      </c>
      <c r="E2887">
        <v>634</v>
      </c>
    </row>
    <row r="2888" spans="1:5" x14ac:dyDescent="0.3">
      <c r="A2888" s="66">
        <v>41864</v>
      </c>
      <c r="B2888" s="68">
        <v>0.53125</v>
      </c>
      <c r="C2888" t="s">
        <v>119</v>
      </c>
      <c r="D2888">
        <v>31.72</v>
      </c>
      <c r="E2888">
        <v>637</v>
      </c>
    </row>
    <row r="2889" spans="1:5" x14ac:dyDescent="0.3">
      <c r="A2889" s="66">
        <v>41864</v>
      </c>
      <c r="B2889" s="68">
        <v>4.1666666666666664E-2</v>
      </c>
      <c r="C2889" t="s">
        <v>119</v>
      </c>
      <c r="D2889">
        <v>31.73</v>
      </c>
      <c r="E2889">
        <v>636</v>
      </c>
    </row>
    <row r="2890" spans="1:5" x14ac:dyDescent="0.3">
      <c r="A2890" s="66">
        <v>41864</v>
      </c>
      <c r="B2890" s="68">
        <v>5.2083333333333336E-2</v>
      </c>
      <c r="C2890" t="s">
        <v>119</v>
      </c>
      <c r="D2890">
        <v>31.71</v>
      </c>
      <c r="E2890">
        <v>636</v>
      </c>
    </row>
    <row r="2891" spans="1:5" x14ac:dyDescent="0.3">
      <c r="A2891" s="66">
        <v>41864</v>
      </c>
      <c r="B2891" s="68">
        <v>6.25E-2</v>
      </c>
      <c r="C2891" t="s">
        <v>119</v>
      </c>
      <c r="D2891">
        <v>31.69</v>
      </c>
      <c r="E2891">
        <v>635</v>
      </c>
    </row>
    <row r="2892" spans="1:5" x14ac:dyDescent="0.3">
      <c r="A2892" s="66">
        <v>41864</v>
      </c>
      <c r="B2892" s="68">
        <v>7.2916666666666671E-2</v>
      </c>
      <c r="C2892" t="s">
        <v>119</v>
      </c>
      <c r="D2892">
        <v>31.65</v>
      </c>
      <c r="E2892">
        <v>634</v>
      </c>
    </row>
    <row r="2893" spans="1:5" x14ac:dyDescent="0.3">
      <c r="A2893" s="66">
        <v>41864</v>
      </c>
      <c r="B2893" s="68">
        <v>8.3333333333333329E-2</v>
      </c>
      <c r="C2893" t="s">
        <v>119</v>
      </c>
      <c r="D2893">
        <v>31.65</v>
      </c>
      <c r="E2893">
        <v>633</v>
      </c>
    </row>
    <row r="2894" spans="1:5" x14ac:dyDescent="0.3">
      <c r="A2894" s="66">
        <v>41864</v>
      </c>
      <c r="B2894" s="68">
        <v>9.375E-2</v>
      </c>
      <c r="C2894" t="s">
        <v>119</v>
      </c>
      <c r="D2894">
        <v>31.62</v>
      </c>
      <c r="E2894">
        <v>632</v>
      </c>
    </row>
    <row r="2895" spans="1:5" x14ac:dyDescent="0.3">
      <c r="A2895" s="66">
        <v>41864</v>
      </c>
      <c r="B2895" s="68">
        <v>0.10416666666666667</v>
      </c>
      <c r="C2895" t="s">
        <v>119</v>
      </c>
      <c r="D2895">
        <v>31.6</v>
      </c>
      <c r="E2895">
        <v>631</v>
      </c>
    </row>
    <row r="2896" spans="1:5" x14ac:dyDescent="0.3">
      <c r="A2896" s="66">
        <v>41864</v>
      </c>
      <c r="B2896" s="68">
        <v>0.11458333333333333</v>
      </c>
      <c r="C2896" t="s">
        <v>119</v>
      </c>
      <c r="D2896">
        <v>31.59</v>
      </c>
      <c r="E2896">
        <v>631</v>
      </c>
    </row>
    <row r="2897" spans="1:5" x14ac:dyDescent="0.3">
      <c r="A2897" s="66">
        <v>41864</v>
      </c>
      <c r="B2897" s="68">
        <v>0.125</v>
      </c>
      <c r="C2897" t="s">
        <v>119</v>
      </c>
      <c r="D2897">
        <v>31.58</v>
      </c>
      <c r="E2897">
        <v>632</v>
      </c>
    </row>
    <row r="2898" spans="1:5" x14ac:dyDescent="0.3">
      <c r="A2898" s="66">
        <v>41864</v>
      </c>
      <c r="B2898" s="68">
        <v>0.13541666666666666</v>
      </c>
      <c r="C2898" t="s">
        <v>119</v>
      </c>
      <c r="D2898">
        <v>31.56</v>
      </c>
      <c r="E2898">
        <v>632</v>
      </c>
    </row>
    <row r="2899" spans="1:5" x14ac:dyDescent="0.3">
      <c r="A2899" s="66">
        <v>41864</v>
      </c>
      <c r="B2899" s="68">
        <v>0.14583333333333334</v>
      </c>
      <c r="C2899" t="s">
        <v>119</v>
      </c>
      <c r="D2899">
        <v>31.54</v>
      </c>
      <c r="E2899">
        <v>632</v>
      </c>
    </row>
    <row r="2900" spans="1:5" x14ac:dyDescent="0.3">
      <c r="A2900" s="66">
        <v>41864</v>
      </c>
      <c r="B2900" s="68">
        <v>0.15625</v>
      </c>
      <c r="C2900" t="s">
        <v>119</v>
      </c>
      <c r="D2900">
        <v>31.52</v>
      </c>
      <c r="E2900">
        <v>633</v>
      </c>
    </row>
    <row r="2901" spans="1:5" x14ac:dyDescent="0.3">
      <c r="A2901" s="66">
        <v>41864</v>
      </c>
      <c r="B2901" s="68">
        <v>0.16666666666666666</v>
      </c>
      <c r="C2901" t="s">
        <v>119</v>
      </c>
      <c r="D2901">
        <v>31.52</v>
      </c>
      <c r="E2901">
        <v>635</v>
      </c>
    </row>
    <row r="2902" spans="1:5" x14ac:dyDescent="0.3">
      <c r="A2902" s="66">
        <v>41864</v>
      </c>
      <c r="B2902" s="68">
        <v>0.17708333333333334</v>
      </c>
      <c r="C2902" t="s">
        <v>119</v>
      </c>
      <c r="D2902">
        <v>31.51</v>
      </c>
      <c r="E2902">
        <v>637</v>
      </c>
    </row>
    <row r="2903" spans="1:5" x14ac:dyDescent="0.3">
      <c r="A2903" s="66">
        <v>41864</v>
      </c>
      <c r="B2903" s="68">
        <v>0.1875</v>
      </c>
      <c r="C2903" t="s">
        <v>119</v>
      </c>
      <c r="D2903">
        <v>31.51</v>
      </c>
      <c r="E2903">
        <v>637</v>
      </c>
    </row>
    <row r="2904" spans="1:5" x14ac:dyDescent="0.3">
      <c r="A2904" s="66">
        <v>41864</v>
      </c>
      <c r="B2904" s="68">
        <v>0.19791666666666666</v>
      </c>
      <c r="C2904" t="s">
        <v>119</v>
      </c>
      <c r="D2904">
        <v>31.49</v>
      </c>
      <c r="E2904">
        <v>636</v>
      </c>
    </row>
    <row r="2905" spans="1:5" x14ac:dyDescent="0.3">
      <c r="A2905" s="66">
        <v>41864</v>
      </c>
      <c r="B2905" s="68">
        <v>0.20833333333333334</v>
      </c>
      <c r="C2905" t="s">
        <v>119</v>
      </c>
      <c r="D2905">
        <v>31.47</v>
      </c>
      <c r="E2905">
        <v>635</v>
      </c>
    </row>
    <row r="2906" spans="1:5" x14ac:dyDescent="0.3">
      <c r="A2906" s="66">
        <v>41864</v>
      </c>
      <c r="B2906" s="68">
        <v>0.21875</v>
      </c>
      <c r="C2906" t="s">
        <v>119</v>
      </c>
      <c r="D2906">
        <v>31.44</v>
      </c>
      <c r="E2906">
        <v>635</v>
      </c>
    </row>
    <row r="2907" spans="1:5" x14ac:dyDescent="0.3">
      <c r="A2907" s="66">
        <v>41864</v>
      </c>
      <c r="B2907" s="68">
        <v>0.22916666666666666</v>
      </c>
      <c r="C2907" t="s">
        <v>119</v>
      </c>
      <c r="D2907">
        <v>31.41</v>
      </c>
      <c r="E2907">
        <v>636</v>
      </c>
    </row>
    <row r="2908" spans="1:5" x14ac:dyDescent="0.3">
      <c r="A2908" s="66">
        <v>41864</v>
      </c>
      <c r="B2908" s="68">
        <v>0.23958333333333334</v>
      </c>
      <c r="C2908" t="s">
        <v>119</v>
      </c>
      <c r="D2908">
        <v>31.39</v>
      </c>
      <c r="E2908">
        <v>641</v>
      </c>
    </row>
    <row r="2909" spans="1:5" x14ac:dyDescent="0.3">
      <c r="A2909" s="66">
        <v>41864</v>
      </c>
      <c r="B2909" s="68">
        <v>0.25</v>
      </c>
      <c r="C2909" t="s">
        <v>119</v>
      </c>
      <c r="D2909">
        <v>31.38</v>
      </c>
      <c r="E2909">
        <v>641</v>
      </c>
    </row>
    <row r="2910" spans="1:5" x14ac:dyDescent="0.3">
      <c r="A2910" s="66">
        <v>41864</v>
      </c>
      <c r="B2910" s="68">
        <v>0.26041666666666669</v>
      </c>
      <c r="C2910" t="s">
        <v>119</v>
      </c>
      <c r="D2910">
        <v>31.37</v>
      </c>
      <c r="E2910">
        <v>630</v>
      </c>
    </row>
    <row r="2911" spans="1:5" x14ac:dyDescent="0.3">
      <c r="A2911" s="66">
        <v>41864</v>
      </c>
      <c r="B2911" s="68">
        <v>0.27083333333333331</v>
      </c>
      <c r="C2911" t="s">
        <v>119</v>
      </c>
      <c r="D2911">
        <v>31.3</v>
      </c>
      <c r="E2911">
        <v>628</v>
      </c>
    </row>
    <row r="2912" spans="1:5" x14ac:dyDescent="0.3">
      <c r="A2912" s="66">
        <v>41864</v>
      </c>
      <c r="B2912" s="68">
        <v>0.28125</v>
      </c>
      <c r="C2912" t="s">
        <v>119</v>
      </c>
      <c r="D2912">
        <v>31.17</v>
      </c>
      <c r="E2912">
        <v>631</v>
      </c>
    </row>
    <row r="2913" spans="1:5" x14ac:dyDescent="0.3">
      <c r="A2913" s="66">
        <v>41864</v>
      </c>
      <c r="B2913" s="68">
        <v>0.29166666666666669</v>
      </c>
      <c r="C2913" t="s">
        <v>119</v>
      </c>
      <c r="D2913">
        <v>31.2</v>
      </c>
      <c r="E2913">
        <v>631</v>
      </c>
    </row>
    <row r="2914" spans="1:5" x14ac:dyDescent="0.3">
      <c r="A2914" s="66">
        <v>41864</v>
      </c>
      <c r="B2914" s="68">
        <v>0.30208333333333331</v>
      </c>
      <c r="C2914" t="s">
        <v>119</v>
      </c>
      <c r="D2914">
        <v>31.27</v>
      </c>
      <c r="E2914">
        <v>627</v>
      </c>
    </row>
    <row r="2915" spans="1:5" x14ac:dyDescent="0.3">
      <c r="A2915" s="66">
        <v>41864</v>
      </c>
      <c r="B2915" s="68">
        <v>0.3125</v>
      </c>
      <c r="C2915" t="s">
        <v>119</v>
      </c>
      <c r="D2915">
        <v>31.22</v>
      </c>
      <c r="E2915">
        <v>622</v>
      </c>
    </row>
    <row r="2916" spans="1:5" x14ac:dyDescent="0.3">
      <c r="A2916" s="66">
        <v>41864</v>
      </c>
      <c r="B2916" s="68">
        <v>0.32291666666666669</v>
      </c>
      <c r="C2916" t="s">
        <v>119</v>
      </c>
      <c r="D2916">
        <v>31.23</v>
      </c>
      <c r="E2916">
        <v>620</v>
      </c>
    </row>
    <row r="2917" spans="1:5" x14ac:dyDescent="0.3">
      <c r="A2917" s="66">
        <v>41864</v>
      </c>
      <c r="B2917" s="68">
        <v>0.33333333333333331</v>
      </c>
      <c r="C2917" t="s">
        <v>119</v>
      </c>
      <c r="D2917">
        <v>31.2</v>
      </c>
      <c r="E2917">
        <v>619</v>
      </c>
    </row>
    <row r="2918" spans="1:5" x14ac:dyDescent="0.3">
      <c r="A2918" s="66">
        <v>41864</v>
      </c>
      <c r="B2918" s="68">
        <v>0.34375</v>
      </c>
      <c r="C2918" t="s">
        <v>119</v>
      </c>
      <c r="D2918">
        <v>31.2</v>
      </c>
      <c r="E2918">
        <v>617</v>
      </c>
    </row>
    <row r="2919" spans="1:5" x14ac:dyDescent="0.3">
      <c r="A2919" s="66">
        <v>41864</v>
      </c>
      <c r="B2919" s="68">
        <v>0.35416666666666669</v>
      </c>
      <c r="C2919" t="s">
        <v>119</v>
      </c>
      <c r="D2919">
        <v>31.22</v>
      </c>
      <c r="E2919">
        <v>618</v>
      </c>
    </row>
    <row r="2920" spans="1:5" x14ac:dyDescent="0.3">
      <c r="A2920" s="66">
        <v>41864</v>
      </c>
      <c r="B2920" s="68">
        <v>0.36458333333333331</v>
      </c>
      <c r="C2920" t="s">
        <v>119</v>
      </c>
      <c r="D2920">
        <v>31.24</v>
      </c>
      <c r="E2920">
        <v>622</v>
      </c>
    </row>
    <row r="2921" spans="1:5" x14ac:dyDescent="0.3">
      <c r="A2921" s="66">
        <v>41864</v>
      </c>
      <c r="B2921" s="68">
        <v>0.375</v>
      </c>
      <c r="C2921" t="s">
        <v>119</v>
      </c>
      <c r="D2921">
        <v>31.22</v>
      </c>
      <c r="E2921">
        <v>623</v>
      </c>
    </row>
    <row r="2922" spans="1:5" x14ac:dyDescent="0.3">
      <c r="A2922" s="66">
        <v>41864</v>
      </c>
      <c r="B2922" s="68">
        <v>0.38541666666666669</v>
      </c>
      <c r="C2922" t="s">
        <v>119</v>
      </c>
      <c r="D2922">
        <v>31.26</v>
      </c>
      <c r="E2922">
        <v>621</v>
      </c>
    </row>
    <row r="2923" spans="1:5" x14ac:dyDescent="0.3">
      <c r="A2923" s="66">
        <v>41864</v>
      </c>
      <c r="B2923" s="68">
        <v>0.39583333333333331</v>
      </c>
      <c r="C2923" t="s">
        <v>119</v>
      </c>
      <c r="D2923">
        <v>31.34</v>
      </c>
      <c r="E2923">
        <v>618</v>
      </c>
    </row>
    <row r="2924" spans="1:5" x14ac:dyDescent="0.3">
      <c r="A2924" s="66">
        <v>41864</v>
      </c>
      <c r="B2924" s="68">
        <v>0.40625</v>
      </c>
      <c r="C2924" t="s">
        <v>119</v>
      </c>
      <c r="D2924">
        <v>31.48</v>
      </c>
      <c r="E2924">
        <v>615</v>
      </c>
    </row>
    <row r="2925" spans="1:5" x14ac:dyDescent="0.3">
      <c r="A2925" s="66">
        <v>41864</v>
      </c>
      <c r="B2925" s="68">
        <v>0.41666666666666669</v>
      </c>
      <c r="C2925" t="s">
        <v>119</v>
      </c>
      <c r="D2925">
        <v>31.61</v>
      </c>
      <c r="E2925">
        <v>616</v>
      </c>
    </row>
    <row r="2926" spans="1:5" x14ac:dyDescent="0.3">
      <c r="A2926" s="66">
        <v>41864</v>
      </c>
      <c r="B2926" s="68">
        <v>0.42708333333333331</v>
      </c>
      <c r="C2926" t="s">
        <v>119</v>
      </c>
      <c r="D2926">
        <v>31.7</v>
      </c>
      <c r="E2926">
        <v>618</v>
      </c>
    </row>
    <row r="2927" spans="1:5" x14ac:dyDescent="0.3">
      <c r="A2927" s="66">
        <v>41864</v>
      </c>
      <c r="B2927" s="68">
        <v>0.4375</v>
      </c>
      <c r="C2927" t="s">
        <v>119</v>
      </c>
      <c r="D2927">
        <v>31.56</v>
      </c>
      <c r="E2927">
        <v>615</v>
      </c>
    </row>
    <row r="2928" spans="1:5" x14ac:dyDescent="0.3">
      <c r="A2928" s="66">
        <v>41864</v>
      </c>
      <c r="B2928" s="68">
        <v>0.44791666666666669</v>
      </c>
      <c r="C2928" t="s">
        <v>119</v>
      </c>
      <c r="D2928">
        <v>31.64</v>
      </c>
      <c r="E2928">
        <v>611</v>
      </c>
    </row>
    <row r="2929" spans="1:5" x14ac:dyDescent="0.3">
      <c r="A2929" s="66">
        <v>41864</v>
      </c>
      <c r="B2929" s="68">
        <v>0.45833333333333331</v>
      </c>
      <c r="C2929" t="s">
        <v>119</v>
      </c>
      <c r="D2929">
        <v>31.56</v>
      </c>
      <c r="E2929">
        <v>609</v>
      </c>
    </row>
    <row r="2930" spans="1:5" x14ac:dyDescent="0.3">
      <c r="A2930" s="66">
        <v>41864</v>
      </c>
      <c r="B2930" s="68">
        <v>0.46875</v>
      </c>
      <c r="C2930" t="s">
        <v>119</v>
      </c>
      <c r="D2930">
        <v>31.73</v>
      </c>
      <c r="E2930">
        <v>603</v>
      </c>
    </row>
    <row r="2931" spans="1:5" x14ac:dyDescent="0.3">
      <c r="A2931" s="66">
        <v>41864</v>
      </c>
      <c r="B2931" s="68">
        <v>0.47916666666666669</v>
      </c>
      <c r="C2931" t="s">
        <v>119</v>
      </c>
      <c r="D2931">
        <v>31.94</v>
      </c>
      <c r="E2931">
        <v>598</v>
      </c>
    </row>
    <row r="2932" spans="1:5" x14ac:dyDescent="0.3">
      <c r="A2932" s="66">
        <v>41864</v>
      </c>
      <c r="B2932" s="68">
        <v>0.48958333333333331</v>
      </c>
      <c r="C2932" t="s">
        <v>119</v>
      </c>
      <c r="D2932">
        <v>32.04</v>
      </c>
      <c r="E2932">
        <v>615</v>
      </c>
    </row>
    <row r="2933" spans="1:5" x14ac:dyDescent="0.3">
      <c r="A2933" s="66">
        <v>41864</v>
      </c>
      <c r="B2933" s="68">
        <v>0.5</v>
      </c>
      <c r="C2933" t="s">
        <v>120</v>
      </c>
      <c r="D2933">
        <v>31.95</v>
      </c>
      <c r="E2933">
        <v>616</v>
      </c>
    </row>
    <row r="2934" spans="1:5" x14ac:dyDescent="0.3">
      <c r="A2934" s="66">
        <v>41864</v>
      </c>
      <c r="B2934" s="68">
        <v>0.51041666666666663</v>
      </c>
      <c r="C2934" t="s">
        <v>120</v>
      </c>
      <c r="D2934">
        <v>32.090000000000003</v>
      </c>
      <c r="E2934">
        <v>617</v>
      </c>
    </row>
    <row r="2935" spans="1:5" x14ac:dyDescent="0.3">
      <c r="A2935" s="66">
        <v>41864</v>
      </c>
      <c r="B2935" s="68">
        <v>0.52083333333333337</v>
      </c>
      <c r="C2935" t="s">
        <v>120</v>
      </c>
      <c r="D2935">
        <v>32.07</v>
      </c>
      <c r="E2935">
        <v>615</v>
      </c>
    </row>
    <row r="2936" spans="1:5" x14ac:dyDescent="0.3">
      <c r="A2936" s="66">
        <v>41864</v>
      </c>
      <c r="B2936" s="68">
        <v>0.53125</v>
      </c>
      <c r="C2936" t="s">
        <v>120</v>
      </c>
      <c r="D2936">
        <v>32.14</v>
      </c>
      <c r="E2936">
        <v>616</v>
      </c>
    </row>
    <row r="2937" spans="1:5" x14ac:dyDescent="0.3">
      <c r="A2937" s="66">
        <v>41864</v>
      </c>
      <c r="B2937" s="68">
        <v>4.1666666666666664E-2</v>
      </c>
      <c r="C2937" t="s">
        <v>120</v>
      </c>
      <c r="D2937">
        <v>32.21</v>
      </c>
      <c r="E2937">
        <v>617</v>
      </c>
    </row>
    <row r="2938" spans="1:5" x14ac:dyDescent="0.3">
      <c r="A2938" s="66">
        <v>41864</v>
      </c>
      <c r="B2938" s="68">
        <v>5.2083333333333336E-2</v>
      </c>
      <c r="C2938" t="s">
        <v>120</v>
      </c>
      <c r="D2938">
        <v>32.18</v>
      </c>
      <c r="E2938">
        <v>618</v>
      </c>
    </row>
    <row r="2939" spans="1:5" x14ac:dyDescent="0.3">
      <c r="A2939" s="66">
        <v>41864</v>
      </c>
      <c r="B2939" s="68">
        <v>6.25E-2</v>
      </c>
      <c r="C2939" t="s">
        <v>120</v>
      </c>
      <c r="D2939">
        <v>32.17</v>
      </c>
      <c r="E2939">
        <v>620</v>
      </c>
    </row>
    <row r="2940" spans="1:5" x14ac:dyDescent="0.3">
      <c r="A2940" s="66">
        <v>41864</v>
      </c>
      <c r="B2940" s="68">
        <v>7.2916666666666671E-2</v>
      </c>
      <c r="C2940" t="s">
        <v>120</v>
      </c>
      <c r="D2940">
        <v>32.15</v>
      </c>
      <c r="E2940">
        <v>621</v>
      </c>
    </row>
    <row r="2941" spans="1:5" x14ac:dyDescent="0.3">
      <c r="A2941" s="66">
        <v>41864</v>
      </c>
      <c r="B2941" s="68">
        <v>8.3333333333333329E-2</v>
      </c>
      <c r="C2941" t="s">
        <v>120</v>
      </c>
      <c r="D2941">
        <v>32.17</v>
      </c>
      <c r="E2941">
        <v>622</v>
      </c>
    </row>
    <row r="2942" spans="1:5" x14ac:dyDescent="0.3">
      <c r="A2942" s="66">
        <v>41864</v>
      </c>
      <c r="B2942" s="68">
        <v>9.375E-2</v>
      </c>
      <c r="C2942" t="s">
        <v>120</v>
      </c>
      <c r="D2942">
        <v>32.18</v>
      </c>
      <c r="E2942">
        <v>623</v>
      </c>
    </row>
    <row r="2943" spans="1:5" x14ac:dyDescent="0.3">
      <c r="A2943" s="66">
        <v>41864</v>
      </c>
      <c r="B2943" s="68">
        <v>0.10416666666666667</v>
      </c>
      <c r="C2943" t="s">
        <v>120</v>
      </c>
      <c r="D2943">
        <v>32.299999999999997</v>
      </c>
      <c r="E2943">
        <v>622</v>
      </c>
    </row>
    <row r="2944" spans="1:5" x14ac:dyDescent="0.3">
      <c r="A2944" s="66">
        <v>41864</v>
      </c>
      <c r="B2944" s="68">
        <v>0.11458333333333333</v>
      </c>
      <c r="C2944" t="s">
        <v>120</v>
      </c>
      <c r="D2944">
        <v>32.25</v>
      </c>
      <c r="E2944">
        <v>620</v>
      </c>
    </row>
    <row r="2945" spans="1:5" x14ac:dyDescent="0.3">
      <c r="A2945" s="66">
        <v>41864</v>
      </c>
      <c r="B2945" s="68">
        <v>0.125</v>
      </c>
      <c r="C2945" t="s">
        <v>120</v>
      </c>
      <c r="D2945">
        <v>32.229999999999997</v>
      </c>
      <c r="E2945">
        <v>623</v>
      </c>
    </row>
    <row r="2946" spans="1:5" x14ac:dyDescent="0.3">
      <c r="A2946" s="66">
        <v>41864</v>
      </c>
      <c r="B2946" s="68">
        <v>0.13541666666666666</v>
      </c>
      <c r="C2946" t="s">
        <v>120</v>
      </c>
      <c r="D2946">
        <v>32.21</v>
      </c>
      <c r="E2946">
        <v>625</v>
      </c>
    </row>
    <row r="2947" spans="1:5" x14ac:dyDescent="0.3">
      <c r="A2947" s="66">
        <v>41864</v>
      </c>
      <c r="B2947" s="68">
        <v>0.14583333333333334</v>
      </c>
      <c r="C2947" t="s">
        <v>120</v>
      </c>
      <c r="D2947">
        <v>32.25</v>
      </c>
      <c r="E2947">
        <v>629</v>
      </c>
    </row>
    <row r="2948" spans="1:5" x14ac:dyDescent="0.3">
      <c r="A2948" s="66">
        <v>41864</v>
      </c>
      <c r="B2948" s="68">
        <v>0.15625</v>
      </c>
      <c r="C2948" t="s">
        <v>120</v>
      </c>
      <c r="D2948">
        <v>32.270000000000003</v>
      </c>
      <c r="E2948">
        <v>632</v>
      </c>
    </row>
    <row r="2949" spans="1:5" x14ac:dyDescent="0.3">
      <c r="A2949" s="66">
        <v>41864</v>
      </c>
      <c r="B2949" s="68">
        <v>0.16666666666666666</v>
      </c>
      <c r="C2949" t="s">
        <v>120</v>
      </c>
      <c r="D2949">
        <v>32.31</v>
      </c>
      <c r="E2949">
        <v>633</v>
      </c>
    </row>
    <row r="2950" spans="1:5" x14ac:dyDescent="0.3">
      <c r="A2950" s="66">
        <v>41864</v>
      </c>
      <c r="B2950" s="68">
        <v>0.17708333333333334</v>
      </c>
      <c r="C2950" t="s">
        <v>120</v>
      </c>
      <c r="D2950">
        <v>32.32</v>
      </c>
      <c r="E2950">
        <v>634</v>
      </c>
    </row>
    <row r="2951" spans="1:5" x14ac:dyDescent="0.3">
      <c r="A2951" s="66">
        <v>41864</v>
      </c>
      <c r="B2951" s="68">
        <v>0.1875</v>
      </c>
      <c r="C2951" t="s">
        <v>120</v>
      </c>
      <c r="D2951">
        <v>32.32</v>
      </c>
      <c r="E2951">
        <v>636</v>
      </c>
    </row>
    <row r="2952" spans="1:5" x14ac:dyDescent="0.3">
      <c r="A2952" s="66">
        <v>41864</v>
      </c>
      <c r="B2952" s="68">
        <v>0.19791666666666666</v>
      </c>
      <c r="C2952" t="s">
        <v>120</v>
      </c>
      <c r="D2952">
        <v>32.32</v>
      </c>
      <c r="E2952">
        <v>636</v>
      </c>
    </row>
    <row r="2953" spans="1:5" x14ac:dyDescent="0.3">
      <c r="A2953" s="66">
        <v>41864</v>
      </c>
      <c r="B2953" s="68">
        <v>0.20833333333333334</v>
      </c>
      <c r="C2953" t="s">
        <v>120</v>
      </c>
      <c r="D2953">
        <v>32.33</v>
      </c>
      <c r="E2953">
        <v>639</v>
      </c>
    </row>
    <row r="2954" spans="1:5" x14ac:dyDescent="0.3">
      <c r="A2954" s="66">
        <v>41864</v>
      </c>
      <c r="B2954" s="68">
        <v>0.21875</v>
      </c>
      <c r="C2954" t="s">
        <v>120</v>
      </c>
      <c r="D2954">
        <v>32.32</v>
      </c>
      <c r="E2954">
        <v>639</v>
      </c>
    </row>
    <row r="2955" spans="1:5" x14ac:dyDescent="0.3">
      <c r="A2955" s="66">
        <v>41864</v>
      </c>
      <c r="B2955" s="68">
        <v>0.22916666666666666</v>
      </c>
      <c r="C2955" t="s">
        <v>120</v>
      </c>
      <c r="D2955">
        <v>32.32</v>
      </c>
      <c r="E2955">
        <v>640</v>
      </c>
    </row>
    <row r="2956" spans="1:5" x14ac:dyDescent="0.3">
      <c r="A2956" s="66">
        <v>41864</v>
      </c>
      <c r="B2956" s="68">
        <v>0.23958333333333334</v>
      </c>
      <c r="C2956" t="s">
        <v>120</v>
      </c>
      <c r="D2956">
        <v>32.28</v>
      </c>
      <c r="E2956">
        <v>636</v>
      </c>
    </row>
    <row r="2957" spans="1:5" x14ac:dyDescent="0.3">
      <c r="A2957" s="66">
        <v>41864</v>
      </c>
      <c r="B2957" s="68">
        <v>0.25</v>
      </c>
      <c r="C2957" t="s">
        <v>120</v>
      </c>
      <c r="D2957">
        <v>32.26</v>
      </c>
      <c r="E2957">
        <v>633</v>
      </c>
    </row>
    <row r="2958" spans="1:5" x14ac:dyDescent="0.3">
      <c r="A2958" s="66">
        <v>41864</v>
      </c>
      <c r="B2958" s="68">
        <v>0.26041666666666669</v>
      </c>
      <c r="C2958" t="s">
        <v>120</v>
      </c>
      <c r="D2958">
        <v>32.200000000000003</v>
      </c>
      <c r="E2958">
        <v>623</v>
      </c>
    </row>
    <row r="2959" spans="1:5" x14ac:dyDescent="0.3">
      <c r="A2959" s="66">
        <v>41864</v>
      </c>
      <c r="B2959" s="68">
        <v>0.27083333333333331</v>
      </c>
      <c r="C2959" t="s">
        <v>120</v>
      </c>
      <c r="D2959">
        <v>32.229999999999997</v>
      </c>
      <c r="E2959">
        <v>623</v>
      </c>
    </row>
    <row r="2960" spans="1:5" x14ac:dyDescent="0.3">
      <c r="A2960" s="66">
        <v>41864</v>
      </c>
      <c r="B2960" s="68">
        <v>0.28125</v>
      </c>
      <c r="C2960" t="s">
        <v>120</v>
      </c>
      <c r="D2960">
        <v>32.299999999999997</v>
      </c>
      <c r="E2960">
        <v>645</v>
      </c>
    </row>
    <row r="2961" spans="1:5" x14ac:dyDescent="0.3">
      <c r="A2961" s="66">
        <v>41864</v>
      </c>
      <c r="B2961" s="68">
        <v>0.29166666666666669</v>
      </c>
      <c r="C2961" t="s">
        <v>120</v>
      </c>
      <c r="D2961">
        <v>32.29</v>
      </c>
      <c r="E2961">
        <v>653</v>
      </c>
    </row>
    <row r="2962" spans="1:5" x14ac:dyDescent="0.3">
      <c r="A2962" s="66">
        <v>41864</v>
      </c>
      <c r="B2962" s="68">
        <v>0.30208333333333331</v>
      </c>
      <c r="C2962" t="s">
        <v>120</v>
      </c>
      <c r="D2962">
        <v>32.31</v>
      </c>
      <c r="E2962">
        <v>638</v>
      </c>
    </row>
    <row r="2963" spans="1:5" x14ac:dyDescent="0.3">
      <c r="A2963" s="66">
        <v>41864</v>
      </c>
      <c r="B2963" s="68">
        <v>0.3125</v>
      </c>
      <c r="C2963" t="s">
        <v>120</v>
      </c>
      <c r="D2963">
        <v>32.299999999999997</v>
      </c>
      <c r="E2963">
        <v>625</v>
      </c>
    </row>
    <row r="2964" spans="1:5" x14ac:dyDescent="0.3">
      <c r="A2964" s="66">
        <v>41864</v>
      </c>
      <c r="B2964" s="68">
        <v>0.32291666666666669</v>
      </c>
      <c r="C2964" t="s">
        <v>120</v>
      </c>
      <c r="D2964">
        <v>32.26</v>
      </c>
      <c r="E2964">
        <v>621</v>
      </c>
    </row>
    <row r="2965" spans="1:5" x14ac:dyDescent="0.3">
      <c r="A2965" s="66">
        <v>41864</v>
      </c>
      <c r="B2965" s="68">
        <v>0.33333333333333331</v>
      </c>
      <c r="C2965" t="s">
        <v>120</v>
      </c>
      <c r="D2965">
        <v>32.25</v>
      </c>
      <c r="E2965">
        <v>621</v>
      </c>
    </row>
    <row r="2966" spans="1:5" x14ac:dyDescent="0.3">
      <c r="A2966" s="66">
        <v>41864</v>
      </c>
      <c r="B2966" s="68">
        <v>0.34375</v>
      </c>
      <c r="C2966" t="s">
        <v>120</v>
      </c>
      <c r="D2966">
        <v>32.29</v>
      </c>
      <c r="E2966">
        <v>621</v>
      </c>
    </row>
    <row r="2967" spans="1:5" x14ac:dyDescent="0.3">
      <c r="A2967" s="66">
        <v>41864</v>
      </c>
      <c r="B2967" s="68">
        <v>0.35416666666666669</v>
      </c>
      <c r="C2967" t="s">
        <v>120</v>
      </c>
      <c r="D2967">
        <v>32.270000000000003</v>
      </c>
      <c r="E2967">
        <v>623</v>
      </c>
    </row>
    <row r="2968" spans="1:5" x14ac:dyDescent="0.3">
      <c r="A2968" s="66">
        <v>41864</v>
      </c>
      <c r="B2968" s="68">
        <v>0.36458333333333331</v>
      </c>
      <c r="C2968" t="s">
        <v>120</v>
      </c>
      <c r="D2968">
        <v>32.229999999999997</v>
      </c>
      <c r="E2968">
        <v>624</v>
      </c>
    </row>
    <row r="2969" spans="1:5" x14ac:dyDescent="0.3">
      <c r="A2969" s="66">
        <v>41864</v>
      </c>
      <c r="B2969" s="68">
        <v>0.375</v>
      </c>
      <c r="C2969" t="s">
        <v>120</v>
      </c>
      <c r="D2969">
        <v>32.22</v>
      </c>
      <c r="E2969">
        <v>625</v>
      </c>
    </row>
    <row r="2970" spans="1:5" x14ac:dyDescent="0.3">
      <c r="A2970" s="66">
        <v>41864</v>
      </c>
      <c r="B2970" s="68">
        <v>0.38541666666666669</v>
      </c>
      <c r="C2970" t="s">
        <v>120</v>
      </c>
      <c r="D2970">
        <v>32.24</v>
      </c>
      <c r="E2970">
        <v>626</v>
      </c>
    </row>
    <row r="2971" spans="1:5" x14ac:dyDescent="0.3">
      <c r="A2971" s="66">
        <v>41864</v>
      </c>
      <c r="B2971" s="68">
        <v>0.39583333333333331</v>
      </c>
      <c r="C2971" t="s">
        <v>120</v>
      </c>
      <c r="D2971">
        <v>32.229999999999997</v>
      </c>
      <c r="E2971">
        <v>627</v>
      </c>
    </row>
    <row r="2972" spans="1:5" x14ac:dyDescent="0.3">
      <c r="A2972" s="66">
        <v>41864</v>
      </c>
      <c r="B2972" s="68">
        <v>0.40625</v>
      </c>
      <c r="C2972" t="s">
        <v>120</v>
      </c>
      <c r="D2972">
        <v>32.19</v>
      </c>
      <c r="E2972">
        <v>627</v>
      </c>
    </row>
    <row r="2973" spans="1:5" x14ac:dyDescent="0.3">
      <c r="A2973" s="66">
        <v>41864</v>
      </c>
      <c r="B2973" s="68">
        <v>0.41666666666666669</v>
      </c>
      <c r="C2973" t="s">
        <v>120</v>
      </c>
      <c r="D2973">
        <v>32.19</v>
      </c>
      <c r="E2973">
        <v>627</v>
      </c>
    </row>
    <row r="2974" spans="1:5" x14ac:dyDescent="0.3">
      <c r="A2974" s="66">
        <v>41864</v>
      </c>
      <c r="B2974" s="68">
        <v>0.42708333333333331</v>
      </c>
      <c r="C2974" t="s">
        <v>120</v>
      </c>
      <c r="D2974">
        <v>32.15</v>
      </c>
      <c r="E2974">
        <v>627</v>
      </c>
    </row>
    <row r="2975" spans="1:5" x14ac:dyDescent="0.3">
      <c r="A2975" s="66">
        <v>41864</v>
      </c>
      <c r="B2975" s="68">
        <v>0.4375</v>
      </c>
      <c r="C2975" t="s">
        <v>120</v>
      </c>
      <c r="D2975">
        <v>32.14</v>
      </c>
      <c r="E2975">
        <v>627</v>
      </c>
    </row>
    <row r="2976" spans="1:5" x14ac:dyDescent="0.3">
      <c r="A2976" s="66">
        <v>41864</v>
      </c>
      <c r="B2976" s="68">
        <v>0.44791666666666669</v>
      </c>
      <c r="C2976" t="s">
        <v>120</v>
      </c>
      <c r="D2976">
        <v>32.1</v>
      </c>
      <c r="E2976">
        <v>627</v>
      </c>
    </row>
    <row r="2977" spans="1:5" x14ac:dyDescent="0.3">
      <c r="A2977" s="66">
        <v>41864</v>
      </c>
      <c r="B2977" s="68">
        <v>0.45833333333333331</v>
      </c>
      <c r="C2977" t="s">
        <v>120</v>
      </c>
      <c r="D2977">
        <v>32.03</v>
      </c>
      <c r="E2977">
        <v>625</v>
      </c>
    </row>
    <row r="2978" spans="1:5" x14ac:dyDescent="0.3">
      <c r="A2978" s="66">
        <v>41864</v>
      </c>
      <c r="B2978" s="68">
        <v>0.46875</v>
      </c>
      <c r="C2978" t="s">
        <v>120</v>
      </c>
      <c r="D2978">
        <v>31.98</v>
      </c>
      <c r="E2978">
        <v>623</v>
      </c>
    </row>
    <row r="2979" spans="1:5" x14ac:dyDescent="0.3">
      <c r="A2979" s="66">
        <v>41864</v>
      </c>
      <c r="B2979" s="68">
        <v>0.47916666666666669</v>
      </c>
      <c r="C2979" t="s">
        <v>120</v>
      </c>
      <c r="D2979">
        <v>31.95</v>
      </c>
      <c r="E2979">
        <v>622</v>
      </c>
    </row>
    <row r="2980" spans="1:5" x14ac:dyDescent="0.3">
      <c r="A2980" s="66">
        <v>41864</v>
      </c>
      <c r="B2980" s="68">
        <v>0.48958333333333331</v>
      </c>
      <c r="C2980" t="s">
        <v>120</v>
      </c>
      <c r="D2980">
        <v>31.91</v>
      </c>
      <c r="E2980">
        <v>621</v>
      </c>
    </row>
    <row r="2981" spans="1:5" x14ac:dyDescent="0.3">
      <c r="A2981" s="66">
        <v>41865</v>
      </c>
      <c r="B2981" s="68">
        <v>0.5</v>
      </c>
      <c r="C2981" t="s">
        <v>119</v>
      </c>
      <c r="D2981">
        <v>31.91</v>
      </c>
      <c r="E2981">
        <v>620</v>
      </c>
    </row>
    <row r="2982" spans="1:5" x14ac:dyDescent="0.3">
      <c r="A2982" s="66">
        <v>41865</v>
      </c>
      <c r="B2982" s="68">
        <v>0.51041666666666663</v>
      </c>
      <c r="C2982" t="s">
        <v>119</v>
      </c>
      <c r="D2982">
        <v>31.86</v>
      </c>
      <c r="E2982">
        <v>620</v>
      </c>
    </row>
    <row r="2983" spans="1:5" x14ac:dyDescent="0.3">
      <c r="A2983" s="66">
        <v>41865</v>
      </c>
      <c r="B2983" s="68">
        <v>0.52083333333333337</v>
      </c>
      <c r="C2983" t="s">
        <v>119</v>
      </c>
      <c r="D2983">
        <v>31.84</v>
      </c>
      <c r="E2983">
        <v>619</v>
      </c>
    </row>
    <row r="2984" spans="1:5" x14ac:dyDescent="0.3">
      <c r="A2984" s="66">
        <v>41865</v>
      </c>
      <c r="B2984" s="68">
        <v>0.53125</v>
      </c>
      <c r="C2984" t="s">
        <v>119</v>
      </c>
      <c r="D2984">
        <v>31.82</v>
      </c>
      <c r="E2984">
        <v>617</v>
      </c>
    </row>
    <row r="2985" spans="1:5" x14ac:dyDescent="0.3">
      <c r="A2985" s="66">
        <v>41865</v>
      </c>
      <c r="B2985" s="68">
        <v>4.1666666666666664E-2</v>
      </c>
      <c r="C2985" t="s">
        <v>119</v>
      </c>
      <c r="D2985">
        <v>31.8</v>
      </c>
      <c r="E2985">
        <v>622</v>
      </c>
    </row>
    <row r="2986" spans="1:5" x14ac:dyDescent="0.3">
      <c r="A2986" s="66">
        <v>41865</v>
      </c>
      <c r="B2986" s="68">
        <v>5.2083333333333336E-2</v>
      </c>
      <c r="C2986" t="s">
        <v>119</v>
      </c>
      <c r="D2986">
        <v>31.76</v>
      </c>
      <c r="E2986">
        <v>625</v>
      </c>
    </row>
    <row r="2987" spans="1:5" x14ac:dyDescent="0.3">
      <c r="A2987" s="66">
        <v>41865</v>
      </c>
      <c r="B2987" s="68">
        <v>6.25E-2</v>
      </c>
      <c r="C2987" t="s">
        <v>119</v>
      </c>
      <c r="D2987">
        <v>31.8</v>
      </c>
      <c r="E2987">
        <v>623</v>
      </c>
    </row>
    <row r="2988" spans="1:5" x14ac:dyDescent="0.3">
      <c r="A2988" s="66">
        <v>41865</v>
      </c>
      <c r="B2988" s="68">
        <v>7.2916666666666671E-2</v>
      </c>
      <c r="C2988" t="s">
        <v>119</v>
      </c>
      <c r="D2988">
        <v>31.76</v>
      </c>
      <c r="E2988">
        <v>622</v>
      </c>
    </row>
    <row r="2989" spans="1:5" x14ac:dyDescent="0.3">
      <c r="A2989" s="66">
        <v>41865</v>
      </c>
      <c r="B2989" s="68">
        <v>8.3333333333333329E-2</v>
      </c>
      <c r="C2989" t="s">
        <v>119</v>
      </c>
      <c r="D2989">
        <v>31.75</v>
      </c>
      <c r="E2989">
        <v>620</v>
      </c>
    </row>
    <row r="2990" spans="1:5" x14ac:dyDescent="0.3">
      <c r="A2990" s="66">
        <v>41865</v>
      </c>
      <c r="B2990" s="68">
        <v>9.375E-2</v>
      </c>
      <c r="C2990" t="s">
        <v>119</v>
      </c>
      <c r="D2990">
        <v>31.74</v>
      </c>
      <c r="E2990">
        <v>618</v>
      </c>
    </row>
    <row r="2991" spans="1:5" x14ac:dyDescent="0.3">
      <c r="A2991" s="66">
        <v>41865</v>
      </c>
      <c r="B2991" s="68">
        <v>0.10416666666666667</v>
      </c>
      <c r="C2991" t="s">
        <v>119</v>
      </c>
      <c r="D2991">
        <v>31.73</v>
      </c>
      <c r="E2991">
        <v>617</v>
      </c>
    </row>
    <row r="2992" spans="1:5" x14ac:dyDescent="0.3">
      <c r="A2992" s="66">
        <v>41865</v>
      </c>
      <c r="B2992" s="68">
        <v>0.11458333333333333</v>
      </c>
      <c r="C2992" t="s">
        <v>119</v>
      </c>
      <c r="D2992">
        <v>31.72</v>
      </c>
      <c r="E2992">
        <v>617</v>
      </c>
    </row>
    <row r="2993" spans="1:5" x14ac:dyDescent="0.3">
      <c r="A2993" s="66">
        <v>41865</v>
      </c>
      <c r="B2993" s="68">
        <v>0.125</v>
      </c>
      <c r="C2993" t="s">
        <v>119</v>
      </c>
      <c r="D2993">
        <v>31.71</v>
      </c>
      <c r="E2993">
        <v>616</v>
      </c>
    </row>
    <row r="2994" spans="1:5" x14ac:dyDescent="0.3">
      <c r="A2994" s="66">
        <v>41865</v>
      </c>
      <c r="B2994" s="68">
        <v>0.13541666666666666</v>
      </c>
      <c r="C2994" t="s">
        <v>119</v>
      </c>
      <c r="D2994">
        <v>31.69</v>
      </c>
      <c r="E2994">
        <v>616</v>
      </c>
    </row>
    <row r="2995" spans="1:5" x14ac:dyDescent="0.3">
      <c r="A2995" s="66">
        <v>41865</v>
      </c>
      <c r="B2995" s="68">
        <v>0.14583333333333334</v>
      </c>
      <c r="C2995" t="s">
        <v>119</v>
      </c>
      <c r="D2995">
        <v>31.68</v>
      </c>
      <c r="E2995">
        <v>617</v>
      </c>
    </row>
    <row r="2996" spans="1:5" x14ac:dyDescent="0.3">
      <c r="A2996" s="66">
        <v>41865</v>
      </c>
      <c r="B2996" s="68">
        <v>0.15625</v>
      </c>
      <c r="C2996" t="s">
        <v>119</v>
      </c>
      <c r="D2996">
        <v>31.67</v>
      </c>
      <c r="E2996">
        <v>617</v>
      </c>
    </row>
    <row r="2997" spans="1:5" x14ac:dyDescent="0.3">
      <c r="A2997" s="66">
        <v>41865</v>
      </c>
      <c r="B2997" s="68">
        <v>0.16666666666666666</v>
      </c>
      <c r="C2997" t="s">
        <v>119</v>
      </c>
      <c r="D2997">
        <v>31.66</v>
      </c>
      <c r="E2997">
        <v>617</v>
      </c>
    </row>
    <row r="2998" spans="1:5" x14ac:dyDescent="0.3">
      <c r="A2998" s="66">
        <v>41865</v>
      </c>
      <c r="B2998" s="68">
        <v>0.17708333333333334</v>
      </c>
      <c r="C2998" t="s">
        <v>119</v>
      </c>
      <c r="D2998">
        <v>31.65</v>
      </c>
      <c r="E2998">
        <v>618</v>
      </c>
    </row>
    <row r="2999" spans="1:5" x14ac:dyDescent="0.3">
      <c r="A2999" s="66">
        <v>41865</v>
      </c>
      <c r="B2999" s="68">
        <v>0.1875</v>
      </c>
      <c r="C2999" t="s">
        <v>119</v>
      </c>
      <c r="D2999">
        <v>31.64</v>
      </c>
      <c r="E2999">
        <v>618</v>
      </c>
    </row>
    <row r="3000" spans="1:5" x14ac:dyDescent="0.3">
      <c r="A3000" s="66">
        <v>41865</v>
      </c>
      <c r="B3000" s="68">
        <v>0.19791666666666666</v>
      </c>
      <c r="C3000" t="s">
        <v>119</v>
      </c>
      <c r="D3000">
        <v>31.63</v>
      </c>
      <c r="E3000">
        <v>621</v>
      </c>
    </row>
    <row r="3001" spans="1:5" x14ac:dyDescent="0.3">
      <c r="A3001" s="66">
        <v>41865</v>
      </c>
      <c r="B3001" s="68">
        <v>0.20833333333333334</v>
      </c>
      <c r="C3001" t="s">
        <v>119</v>
      </c>
      <c r="D3001">
        <v>31.62</v>
      </c>
      <c r="E3001">
        <v>621</v>
      </c>
    </row>
    <row r="3002" spans="1:5" x14ac:dyDescent="0.3">
      <c r="A3002" s="66">
        <v>41865</v>
      </c>
      <c r="B3002" s="68">
        <v>0.21875</v>
      </c>
      <c r="C3002" t="s">
        <v>119</v>
      </c>
      <c r="D3002">
        <v>31.59</v>
      </c>
      <c r="E3002">
        <v>621</v>
      </c>
    </row>
    <row r="3003" spans="1:5" x14ac:dyDescent="0.3">
      <c r="A3003" s="66">
        <v>41865</v>
      </c>
      <c r="B3003" s="68">
        <v>0.22916666666666666</v>
      </c>
      <c r="C3003" t="s">
        <v>119</v>
      </c>
      <c r="D3003">
        <v>31.58</v>
      </c>
      <c r="E3003">
        <v>621</v>
      </c>
    </row>
    <row r="3004" spans="1:5" x14ac:dyDescent="0.3">
      <c r="A3004" s="66">
        <v>41865</v>
      </c>
      <c r="B3004" s="68">
        <v>0.23958333333333334</v>
      </c>
      <c r="C3004" t="s">
        <v>119</v>
      </c>
      <c r="D3004">
        <v>31.57</v>
      </c>
      <c r="E3004">
        <v>622</v>
      </c>
    </row>
    <row r="3005" spans="1:5" x14ac:dyDescent="0.3">
      <c r="A3005" s="66">
        <v>41865</v>
      </c>
      <c r="B3005" s="68">
        <v>0.25</v>
      </c>
      <c r="C3005" t="s">
        <v>119</v>
      </c>
      <c r="D3005">
        <v>31.56</v>
      </c>
      <c r="E3005">
        <v>622</v>
      </c>
    </row>
    <row r="3006" spans="1:5" x14ac:dyDescent="0.3">
      <c r="A3006" s="66">
        <v>41865</v>
      </c>
      <c r="B3006" s="68">
        <v>0.26041666666666669</v>
      </c>
      <c r="C3006" t="s">
        <v>119</v>
      </c>
      <c r="D3006">
        <v>31.55</v>
      </c>
      <c r="E3006">
        <v>620</v>
      </c>
    </row>
    <row r="3007" spans="1:5" x14ac:dyDescent="0.3">
      <c r="A3007" s="66">
        <v>41865</v>
      </c>
      <c r="B3007" s="68">
        <v>0.27083333333333331</v>
      </c>
      <c r="C3007" t="s">
        <v>119</v>
      </c>
      <c r="D3007">
        <v>31.53</v>
      </c>
      <c r="E3007">
        <v>619</v>
      </c>
    </row>
    <row r="3008" spans="1:5" x14ac:dyDescent="0.3">
      <c r="A3008" s="66">
        <v>41865</v>
      </c>
      <c r="B3008" s="68">
        <v>0.28125</v>
      </c>
      <c r="C3008" t="s">
        <v>119</v>
      </c>
      <c r="D3008">
        <v>31.48</v>
      </c>
      <c r="E3008">
        <v>619</v>
      </c>
    </row>
    <row r="3009" spans="1:5" x14ac:dyDescent="0.3">
      <c r="A3009" s="66">
        <v>41865</v>
      </c>
      <c r="B3009" s="68">
        <v>0.29166666666666669</v>
      </c>
      <c r="C3009" t="s">
        <v>119</v>
      </c>
      <c r="D3009">
        <v>31.45</v>
      </c>
      <c r="E3009">
        <v>616</v>
      </c>
    </row>
    <row r="3010" spans="1:5" x14ac:dyDescent="0.3">
      <c r="A3010" s="66">
        <v>41865</v>
      </c>
      <c r="B3010" s="68">
        <v>0.30208333333333331</v>
      </c>
      <c r="C3010" t="s">
        <v>119</v>
      </c>
      <c r="D3010">
        <v>31.37</v>
      </c>
      <c r="E3010">
        <v>615</v>
      </c>
    </row>
    <row r="3011" spans="1:5" x14ac:dyDescent="0.3">
      <c r="A3011" s="66">
        <v>41865</v>
      </c>
      <c r="B3011" s="68">
        <v>0.3125</v>
      </c>
      <c r="C3011" t="s">
        <v>119</v>
      </c>
      <c r="D3011">
        <v>31.4</v>
      </c>
      <c r="E3011">
        <v>615</v>
      </c>
    </row>
    <row r="3012" spans="1:5" x14ac:dyDescent="0.3">
      <c r="A3012" s="66">
        <v>41865</v>
      </c>
      <c r="B3012" s="68">
        <v>0.32291666666666669</v>
      </c>
      <c r="C3012" t="s">
        <v>119</v>
      </c>
      <c r="D3012">
        <v>31.43</v>
      </c>
      <c r="E3012">
        <v>613</v>
      </c>
    </row>
    <row r="3013" spans="1:5" x14ac:dyDescent="0.3">
      <c r="A3013" s="66">
        <v>41865</v>
      </c>
      <c r="B3013" s="68">
        <v>0.33333333333333331</v>
      </c>
      <c r="C3013" t="s">
        <v>119</v>
      </c>
      <c r="D3013">
        <v>31.43</v>
      </c>
      <c r="E3013">
        <v>612</v>
      </c>
    </row>
    <row r="3014" spans="1:5" x14ac:dyDescent="0.3">
      <c r="A3014" s="66">
        <v>41865</v>
      </c>
      <c r="B3014" s="68">
        <v>0.34375</v>
      </c>
      <c r="C3014" t="s">
        <v>119</v>
      </c>
      <c r="D3014">
        <v>31.44</v>
      </c>
      <c r="E3014">
        <v>610</v>
      </c>
    </row>
    <row r="3015" spans="1:5" x14ac:dyDescent="0.3">
      <c r="A3015" s="66">
        <v>41865</v>
      </c>
      <c r="B3015" s="68">
        <v>0.35416666666666669</v>
      </c>
      <c r="C3015" t="s">
        <v>119</v>
      </c>
      <c r="D3015">
        <v>31.44</v>
      </c>
      <c r="E3015">
        <v>607</v>
      </c>
    </row>
    <row r="3016" spans="1:5" x14ac:dyDescent="0.3">
      <c r="A3016" s="66">
        <v>41865</v>
      </c>
      <c r="B3016" s="68">
        <v>0.36458333333333331</v>
      </c>
      <c r="C3016" t="s">
        <v>119</v>
      </c>
      <c r="D3016">
        <v>31.45</v>
      </c>
      <c r="E3016">
        <v>607</v>
      </c>
    </row>
    <row r="3017" spans="1:5" x14ac:dyDescent="0.3">
      <c r="A3017" s="66">
        <v>41865</v>
      </c>
      <c r="B3017" s="68">
        <v>0.375</v>
      </c>
      <c r="C3017" t="s">
        <v>119</v>
      </c>
      <c r="D3017">
        <v>31.47</v>
      </c>
      <c r="E3017">
        <v>612</v>
      </c>
    </row>
    <row r="3018" spans="1:5" x14ac:dyDescent="0.3">
      <c r="A3018" s="66">
        <v>41865</v>
      </c>
      <c r="B3018" s="68">
        <v>0.38541666666666669</v>
      </c>
      <c r="C3018" t="s">
        <v>119</v>
      </c>
      <c r="D3018">
        <v>31.53</v>
      </c>
      <c r="E3018">
        <v>615</v>
      </c>
    </row>
    <row r="3019" spans="1:5" x14ac:dyDescent="0.3">
      <c r="A3019" s="66">
        <v>41865</v>
      </c>
      <c r="B3019" s="68">
        <v>0.39583333333333331</v>
      </c>
      <c r="C3019" t="s">
        <v>119</v>
      </c>
      <c r="D3019">
        <v>31.58</v>
      </c>
      <c r="E3019">
        <v>617</v>
      </c>
    </row>
    <row r="3020" spans="1:5" x14ac:dyDescent="0.3">
      <c r="A3020" s="66">
        <v>41865</v>
      </c>
      <c r="B3020" s="68">
        <v>0.40625</v>
      </c>
      <c r="C3020" t="s">
        <v>119</v>
      </c>
      <c r="D3020">
        <v>31.64</v>
      </c>
      <c r="E3020">
        <v>609</v>
      </c>
    </row>
    <row r="3021" spans="1:5" x14ac:dyDescent="0.3">
      <c r="A3021" s="66">
        <v>41865</v>
      </c>
      <c r="B3021" s="68">
        <v>0.41666666666666669</v>
      </c>
      <c r="C3021" t="s">
        <v>119</v>
      </c>
      <c r="D3021">
        <v>31.67</v>
      </c>
      <c r="E3021">
        <v>610</v>
      </c>
    </row>
    <row r="3022" spans="1:5" x14ac:dyDescent="0.3">
      <c r="A3022" s="66">
        <v>41865</v>
      </c>
      <c r="B3022" s="68">
        <v>0.42708333333333331</v>
      </c>
      <c r="C3022" t="s">
        <v>119</v>
      </c>
      <c r="D3022">
        <v>31.87</v>
      </c>
      <c r="E3022">
        <v>606</v>
      </c>
    </row>
    <row r="3023" spans="1:5" x14ac:dyDescent="0.3">
      <c r="A3023" s="66">
        <v>41865</v>
      </c>
      <c r="B3023" s="68">
        <v>0.4375</v>
      </c>
      <c r="C3023" t="s">
        <v>119</v>
      </c>
      <c r="D3023">
        <v>31.85</v>
      </c>
      <c r="E3023">
        <v>610</v>
      </c>
    </row>
    <row r="3024" spans="1:5" x14ac:dyDescent="0.3">
      <c r="A3024" s="66">
        <v>41865</v>
      </c>
      <c r="B3024" s="68">
        <v>0.44791666666666669</v>
      </c>
      <c r="C3024" t="s">
        <v>119</v>
      </c>
      <c r="D3024">
        <v>31.93</v>
      </c>
      <c r="E3024">
        <v>606</v>
      </c>
    </row>
    <row r="3025" spans="1:5" x14ac:dyDescent="0.3">
      <c r="A3025" s="66">
        <v>41865</v>
      </c>
      <c r="B3025" s="68">
        <v>0.45833333333333331</v>
      </c>
      <c r="C3025" t="s">
        <v>119</v>
      </c>
      <c r="D3025">
        <v>32.01</v>
      </c>
      <c r="E3025">
        <v>594</v>
      </c>
    </row>
    <row r="3026" spans="1:5" x14ac:dyDescent="0.3">
      <c r="A3026" s="66">
        <v>41865</v>
      </c>
      <c r="B3026" s="68">
        <v>0.46875</v>
      </c>
      <c r="C3026" t="s">
        <v>119</v>
      </c>
      <c r="D3026">
        <v>32.090000000000003</v>
      </c>
      <c r="E3026">
        <v>604</v>
      </c>
    </row>
    <row r="3027" spans="1:5" x14ac:dyDescent="0.3">
      <c r="A3027" s="66">
        <v>41865</v>
      </c>
      <c r="B3027" s="68">
        <v>0.47916666666666669</v>
      </c>
      <c r="C3027" t="s">
        <v>119</v>
      </c>
      <c r="D3027">
        <v>32.11</v>
      </c>
      <c r="E3027">
        <v>600</v>
      </c>
    </row>
    <row r="3028" spans="1:5" x14ac:dyDescent="0.3">
      <c r="A3028" s="66">
        <v>41865</v>
      </c>
      <c r="B3028" s="68">
        <v>0.48958333333333331</v>
      </c>
      <c r="C3028" t="s">
        <v>119</v>
      </c>
      <c r="D3028">
        <v>32.159999999999997</v>
      </c>
      <c r="E3028">
        <v>594</v>
      </c>
    </row>
    <row r="3029" spans="1:5" x14ac:dyDescent="0.3">
      <c r="A3029" s="66">
        <v>41865</v>
      </c>
      <c r="B3029" s="68">
        <v>0.5</v>
      </c>
      <c r="C3029" t="s">
        <v>120</v>
      </c>
      <c r="D3029">
        <v>32.020000000000003</v>
      </c>
      <c r="E3029">
        <v>596</v>
      </c>
    </row>
    <row r="3030" spans="1:5" x14ac:dyDescent="0.3">
      <c r="A3030" s="66">
        <v>41865</v>
      </c>
      <c r="B3030" s="68">
        <v>0.51041666666666663</v>
      </c>
      <c r="C3030" t="s">
        <v>120</v>
      </c>
      <c r="D3030">
        <v>32.25</v>
      </c>
      <c r="E3030">
        <v>598</v>
      </c>
    </row>
    <row r="3031" spans="1:5" x14ac:dyDescent="0.3">
      <c r="A3031" s="66">
        <v>41865</v>
      </c>
      <c r="B3031" s="68">
        <v>0.52083333333333337</v>
      </c>
      <c r="C3031" t="s">
        <v>120</v>
      </c>
      <c r="D3031">
        <v>32.340000000000003</v>
      </c>
      <c r="E3031">
        <v>609</v>
      </c>
    </row>
    <row r="3032" spans="1:5" x14ac:dyDescent="0.3">
      <c r="A3032" s="66">
        <v>41865</v>
      </c>
      <c r="B3032" s="68">
        <v>0.53125</v>
      </c>
      <c r="C3032" t="s">
        <v>120</v>
      </c>
      <c r="D3032">
        <v>32.39</v>
      </c>
      <c r="E3032">
        <v>611</v>
      </c>
    </row>
    <row r="3033" spans="1:5" x14ac:dyDescent="0.3">
      <c r="A3033" s="66">
        <v>41865</v>
      </c>
      <c r="B3033" s="68">
        <v>4.1666666666666664E-2</v>
      </c>
      <c r="C3033" t="s">
        <v>120</v>
      </c>
      <c r="D3033">
        <v>32.39</v>
      </c>
      <c r="E3033">
        <v>616</v>
      </c>
    </row>
    <row r="3034" spans="1:5" x14ac:dyDescent="0.3">
      <c r="A3034" s="66">
        <v>41865</v>
      </c>
      <c r="B3034" s="68">
        <v>5.2083333333333336E-2</v>
      </c>
      <c r="C3034" t="s">
        <v>120</v>
      </c>
      <c r="D3034">
        <v>32.39</v>
      </c>
      <c r="E3034">
        <v>618</v>
      </c>
    </row>
    <row r="3035" spans="1:5" x14ac:dyDescent="0.3">
      <c r="A3035" s="66">
        <v>41865</v>
      </c>
      <c r="B3035" s="68">
        <v>6.25E-2</v>
      </c>
      <c r="C3035" t="s">
        <v>120</v>
      </c>
      <c r="D3035">
        <v>32.25</v>
      </c>
      <c r="E3035">
        <v>618</v>
      </c>
    </row>
    <row r="3036" spans="1:5" x14ac:dyDescent="0.3">
      <c r="A3036" s="66">
        <v>41865</v>
      </c>
      <c r="B3036" s="68">
        <v>7.2916666666666671E-2</v>
      </c>
      <c r="C3036" t="s">
        <v>120</v>
      </c>
      <c r="D3036">
        <v>32.21</v>
      </c>
      <c r="E3036">
        <v>615</v>
      </c>
    </row>
    <row r="3037" spans="1:5" x14ac:dyDescent="0.3">
      <c r="A3037" s="66">
        <v>41865</v>
      </c>
      <c r="B3037" s="68">
        <v>8.3333333333333329E-2</v>
      </c>
      <c r="C3037" t="s">
        <v>120</v>
      </c>
      <c r="D3037">
        <v>32.18</v>
      </c>
      <c r="E3037">
        <v>613</v>
      </c>
    </row>
    <row r="3038" spans="1:5" x14ac:dyDescent="0.3">
      <c r="A3038" s="66">
        <v>41865</v>
      </c>
      <c r="B3038" s="68">
        <v>9.375E-2</v>
      </c>
      <c r="C3038" t="s">
        <v>120</v>
      </c>
      <c r="D3038">
        <v>32.22</v>
      </c>
      <c r="E3038">
        <v>611</v>
      </c>
    </row>
    <row r="3039" spans="1:5" x14ac:dyDescent="0.3">
      <c r="A3039" s="66">
        <v>41865</v>
      </c>
      <c r="B3039" s="68">
        <v>0.10416666666666667</v>
      </c>
      <c r="C3039" t="s">
        <v>120</v>
      </c>
      <c r="D3039">
        <v>32.229999999999997</v>
      </c>
      <c r="E3039">
        <v>613</v>
      </c>
    </row>
    <row r="3040" spans="1:5" x14ac:dyDescent="0.3">
      <c r="A3040" s="66">
        <v>41865</v>
      </c>
      <c r="B3040" s="68">
        <v>0.11458333333333333</v>
      </c>
      <c r="C3040" t="s">
        <v>120</v>
      </c>
      <c r="D3040">
        <v>32.22</v>
      </c>
      <c r="E3040">
        <v>613</v>
      </c>
    </row>
    <row r="3041" spans="1:5" x14ac:dyDescent="0.3">
      <c r="A3041" s="66">
        <v>41865</v>
      </c>
      <c r="B3041" s="68">
        <v>0.125</v>
      </c>
      <c r="C3041" t="s">
        <v>120</v>
      </c>
      <c r="D3041">
        <v>32.21</v>
      </c>
      <c r="E3041">
        <v>611</v>
      </c>
    </row>
    <row r="3042" spans="1:5" x14ac:dyDescent="0.3">
      <c r="A3042" s="66">
        <v>41865</v>
      </c>
      <c r="B3042" s="68">
        <v>0.13541666666666666</v>
      </c>
      <c r="C3042" t="s">
        <v>120</v>
      </c>
      <c r="D3042">
        <v>32.18</v>
      </c>
      <c r="E3042">
        <v>614</v>
      </c>
    </row>
    <row r="3043" spans="1:5" x14ac:dyDescent="0.3">
      <c r="A3043" s="66">
        <v>41865</v>
      </c>
      <c r="B3043" s="68">
        <v>0.14583333333333334</v>
      </c>
      <c r="C3043" t="s">
        <v>120</v>
      </c>
      <c r="D3043">
        <v>32.119999999999997</v>
      </c>
      <c r="E3043">
        <v>611</v>
      </c>
    </row>
    <row r="3044" spans="1:5" x14ac:dyDescent="0.3">
      <c r="A3044" s="66">
        <v>41865</v>
      </c>
      <c r="B3044" s="68">
        <v>0.15625</v>
      </c>
      <c r="C3044" t="s">
        <v>120</v>
      </c>
      <c r="D3044">
        <v>32.08</v>
      </c>
      <c r="E3044">
        <v>611</v>
      </c>
    </row>
    <row r="3045" spans="1:5" x14ac:dyDescent="0.3">
      <c r="A3045" s="66">
        <v>41865</v>
      </c>
      <c r="B3045" s="68">
        <v>0.16666666666666666</v>
      </c>
      <c r="C3045" t="s">
        <v>120</v>
      </c>
      <c r="D3045">
        <v>32.06</v>
      </c>
      <c r="E3045">
        <v>611</v>
      </c>
    </row>
    <row r="3046" spans="1:5" x14ac:dyDescent="0.3">
      <c r="A3046" s="66">
        <v>41865</v>
      </c>
      <c r="B3046" s="68">
        <v>0.17708333333333334</v>
      </c>
      <c r="C3046" t="s">
        <v>120</v>
      </c>
      <c r="D3046">
        <v>32.06</v>
      </c>
      <c r="E3046">
        <v>611</v>
      </c>
    </row>
    <row r="3047" spans="1:5" x14ac:dyDescent="0.3">
      <c r="A3047" s="66">
        <v>41865</v>
      </c>
      <c r="B3047" s="68">
        <v>0.1875</v>
      </c>
      <c r="C3047" t="s">
        <v>120</v>
      </c>
      <c r="D3047">
        <v>32.049999999999997</v>
      </c>
      <c r="E3047">
        <v>612</v>
      </c>
    </row>
    <row r="3048" spans="1:5" x14ac:dyDescent="0.3">
      <c r="A3048" s="66">
        <v>41865</v>
      </c>
      <c r="B3048" s="68">
        <v>0.19791666666666666</v>
      </c>
      <c r="C3048" t="s">
        <v>120</v>
      </c>
      <c r="D3048">
        <v>32.06</v>
      </c>
      <c r="E3048">
        <v>612</v>
      </c>
    </row>
    <row r="3049" spans="1:5" x14ac:dyDescent="0.3">
      <c r="A3049" s="66">
        <v>41865</v>
      </c>
      <c r="B3049" s="68">
        <v>0.20833333333333334</v>
      </c>
      <c r="C3049" t="s">
        <v>120</v>
      </c>
      <c r="D3049">
        <v>32.08</v>
      </c>
      <c r="E3049">
        <v>613</v>
      </c>
    </row>
    <row r="3050" spans="1:5" x14ac:dyDescent="0.3">
      <c r="A3050" s="66">
        <v>41865</v>
      </c>
      <c r="B3050" s="68">
        <v>0.21875</v>
      </c>
      <c r="C3050" t="s">
        <v>120</v>
      </c>
      <c r="D3050">
        <v>32.090000000000003</v>
      </c>
      <c r="E3050">
        <v>613</v>
      </c>
    </row>
    <row r="3051" spans="1:5" x14ac:dyDescent="0.3">
      <c r="A3051" s="66">
        <v>41865</v>
      </c>
      <c r="B3051" s="68">
        <v>0.22916666666666666</v>
      </c>
      <c r="C3051" t="s">
        <v>120</v>
      </c>
      <c r="D3051">
        <v>32.08</v>
      </c>
      <c r="E3051">
        <v>613</v>
      </c>
    </row>
    <row r="3052" spans="1:5" x14ac:dyDescent="0.3">
      <c r="A3052" s="66">
        <v>41865</v>
      </c>
      <c r="B3052" s="68">
        <v>0.23958333333333334</v>
      </c>
      <c r="C3052" t="s">
        <v>120</v>
      </c>
      <c r="D3052">
        <v>32.08</v>
      </c>
      <c r="E3052">
        <v>614</v>
      </c>
    </row>
    <row r="3053" spans="1:5" x14ac:dyDescent="0.3">
      <c r="A3053" s="66">
        <v>41865</v>
      </c>
      <c r="B3053" s="68">
        <v>0.25</v>
      </c>
      <c r="C3053" t="s">
        <v>120</v>
      </c>
      <c r="D3053">
        <v>32.07</v>
      </c>
      <c r="E3053">
        <v>614</v>
      </c>
    </row>
    <row r="3054" spans="1:5" x14ac:dyDescent="0.3">
      <c r="A3054" s="66">
        <v>41865</v>
      </c>
      <c r="B3054" s="68">
        <v>0.26041666666666669</v>
      </c>
      <c r="C3054" t="s">
        <v>120</v>
      </c>
      <c r="D3054">
        <v>32.08</v>
      </c>
      <c r="E3054">
        <v>615</v>
      </c>
    </row>
    <row r="3055" spans="1:5" x14ac:dyDescent="0.3">
      <c r="A3055" s="66">
        <v>41865</v>
      </c>
      <c r="B3055" s="68">
        <v>0.27083333333333331</v>
      </c>
      <c r="C3055" t="s">
        <v>120</v>
      </c>
      <c r="D3055">
        <v>32.08</v>
      </c>
      <c r="E3055">
        <v>615</v>
      </c>
    </row>
    <row r="3056" spans="1:5" x14ac:dyDescent="0.3">
      <c r="A3056" s="66">
        <v>41865</v>
      </c>
      <c r="B3056" s="68">
        <v>0.28125</v>
      </c>
      <c r="C3056" t="s">
        <v>120</v>
      </c>
      <c r="D3056">
        <v>32.08</v>
      </c>
      <c r="E3056">
        <v>616</v>
      </c>
    </row>
    <row r="3057" spans="1:5" x14ac:dyDescent="0.3">
      <c r="A3057" s="66">
        <v>41865</v>
      </c>
      <c r="B3057" s="68">
        <v>0.29166666666666669</v>
      </c>
      <c r="C3057" t="s">
        <v>120</v>
      </c>
      <c r="D3057">
        <v>32.090000000000003</v>
      </c>
      <c r="E3057">
        <v>608</v>
      </c>
    </row>
    <row r="3058" spans="1:5" x14ac:dyDescent="0.3">
      <c r="A3058" s="66">
        <v>41865</v>
      </c>
      <c r="B3058" s="68">
        <v>0.30208333333333331</v>
      </c>
      <c r="C3058" t="s">
        <v>120</v>
      </c>
      <c r="D3058">
        <v>32.08</v>
      </c>
      <c r="E3058">
        <v>599</v>
      </c>
    </row>
    <row r="3059" spans="1:5" x14ac:dyDescent="0.3">
      <c r="A3059" s="66">
        <v>41865</v>
      </c>
      <c r="B3059" s="68">
        <v>0.3125</v>
      </c>
      <c r="C3059" t="s">
        <v>120</v>
      </c>
      <c r="D3059">
        <v>32.01</v>
      </c>
      <c r="E3059">
        <v>597</v>
      </c>
    </row>
    <row r="3060" spans="1:5" x14ac:dyDescent="0.3">
      <c r="A3060" s="66">
        <v>41865</v>
      </c>
      <c r="B3060" s="68">
        <v>0.32291666666666669</v>
      </c>
      <c r="C3060" t="s">
        <v>120</v>
      </c>
      <c r="D3060">
        <v>31.74</v>
      </c>
      <c r="E3060">
        <v>598</v>
      </c>
    </row>
    <row r="3061" spans="1:5" x14ac:dyDescent="0.3">
      <c r="A3061" s="66">
        <v>41865</v>
      </c>
      <c r="B3061" s="68">
        <v>0.33333333333333331</v>
      </c>
      <c r="C3061" t="s">
        <v>120</v>
      </c>
      <c r="D3061">
        <v>31.7</v>
      </c>
      <c r="E3061">
        <v>594</v>
      </c>
    </row>
    <row r="3062" spans="1:5" x14ac:dyDescent="0.3">
      <c r="A3062" s="66">
        <v>41865</v>
      </c>
      <c r="B3062" s="68">
        <v>0.34375</v>
      </c>
      <c r="C3062" t="s">
        <v>120</v>
      </c>
      <c r="D3062">
        <v>31.65</v>
      </c>
      <c r="E3062">
        <v>589</v>
      </c>
    </row>
    <row r="3063" spans="1:5" x14ac:dyDescent="0.3">
      <c r="A3063" s="66">
        <v>41865</v>
      </c>
      <c r="B3063" s="68">
        <v>0.35416666666666669</v>
      </c>
      <c r="C3063" t="s">
        <v>120</v>
      </c>
      <c r="D3063">
        <v>31.57</v>
      </c>
      <c r="E3063">
        <v>588</v>
      </c>
    </row>
    <row r="3064" spans="1:5" x14ac:dyDescent="0.3">
      <c r="A3064" s="66">
        <v>41865</v>
      </c>
      <c r="B3064" s="68">
        <v>0.36458333333333331</v>
      </c>
      <c r="C3064" t="s">
        <v>120</v>
      </c>
      <c r="D3064">
        <v>31.59</v>
      </c>
      <c r="E3064">
        <v>589</v>
      </c>
    </row>
    <row r="3065" spans="1:5" x14ac:dyDescent="0.3">
      <c r="A3065" s="66">
        <v>41865</v>
      </c>
      <c r="B3065" s="68">
        <v>0.375</v>
      </c>
      <c r="C3065" t="s">
        <v>120</v>
      </c>
      <c r="D3065">
        <v>31.57</v>
      </c>
      <c r="E3065">
        <v>589</v>
      </c>
    </row>
    <row r="3066" spans="1:5" x14ac:dyDescent="0.3">
      <c r="A3066" s="66">
        <v>41865</v>
      </c>
      <c r="B3066" s="68">
        <v>0.38541666666666669</v>
      </c>
      <c r="C3066" t="s">
        <v>120</v>
      </c>
      <c r="D3066">
        <v>31.58</v>
      </c>
      <c r="E3066">
        <v>586</v>
      </c>
    </row>
    <row r="3067" spans="1:5" x14ac:dyDescent="0.3">
      <c r="A3067" s="66">
        <v>41865</v>
      </c>
      <c r="B3067" s="68">
        <v>0.39583333333333331</v>
      </c>
      <c r="C3067" t="s">
        <v>120</v>
      </c>
      <c r="D3067">
        <v>31.47</v>
      </c>
      <c r="E3067">
        <v>588</v>
      </c>
    </row>
    <row r="3068" spans="1:5" x14ac:dyDescent="0.3">
      <c r="A3068" s="66">
        <v>41865</v>
      </c>
      <c r="B3068" s="68">
        <v>0.40625</v>
      </c>
      <c r="C3068" t="s">
        <v>120</v>
      </c>
      <c r="D3068">
        <v>31.4</v>
      </c>
      <c r="E3068">
        <v>590</v>
      </c>
    </row>
    <row r="3069" spans="1:5" x14ac:dyDescent="0.3">
      <c r="A3069" s="66">
        <v>41865</v>
      </c>
      <c r="B3069" s="68">
        <v>0.41666666666666669</v>
      </c>
      <c r="C3069" t="s">
        <v>120</v>
      </c>
      <c r="D3069">
        <v>31.45</v>
      </c>
      <c r="E3069">
        <v>596</v>
      </c>
    </row>
    <row r="3070" spans="1:5" x14ac:dyDescent="0.3">
      <c r="A3070" s="66">
        <v>41865</v>
      </c>
      <c r="B3070" s="68">
        <v>0.42708333333333331</v>
      </c>
      <c r="C3070" t="s">
        <v>120</v>
      </c>
      <c r="D3070">
        <v>31.45</v>
      </c>
      <c r="E3070">
        <v>599</v>
      </c>
    </row>
    <row r="3071" spans="1:5" x14ac:dyDescent="0.3">
      <c r="A3071" s="66">
        <v>41865</v>
      </c>
      <c r="B3071" s="68">
        <v>0.4375</v>
      </c>
      <c r="C3071" t="s">
        <v>120</v>
      </c>
      <c r="D3071">
        <v>31.47</v>
      </c>
      <c r="E3071">
        <v>596</v>
      </c>
    </row>
    <row r="3072" spans="1:5" x14ac:dyDescent="0.3">
      <c r="A3072" s="66">
        <v>41865</v>
      </c>
      <c r="B3072" s="68">
        <v>0.44791666666666669</v>
      </c>
      <c r="C3072" t="s">
        <v>120</v>
      </c>
      <c r="D3072">
        <v>31.4</v>
      </c>
      <c r="E3072">
        <v>593</v>
      </c>
    </row>
    <row r="3073" spans="1:5" x14ac:dyDescent="0.3">
      <c r="A3073" s="66">
        <v>41865</v>
      </c>
      <c r="B3073" s="68">
        <v>0.45833333333333331</v>
      </c>
      <c r="C3073" t="s">
        <v>120</v>
      </c>
      <c r="D3073">
        <v>31.38</v>
      </c>
      <c r="E3073">
        <v>590</v>
      </c>
    </row>
    <row r="3074" spans="1:5" x14ac:dyDescent="0.3">
      <c r="A3074" s="66">
        <v>41865</v>
      </c>
      <c r="B3074" s="68">
        <v>0.46875</v>
      </c>
      <c r="C3074" t="s">
        <v>120</v>
      </c>
      <c r="D3074">
        <v>31.34</v>
      </c>
      <c r="E3074">
        <v>587</v>
      </c>
    </row>
    <row r="3075" spans="1:5" x14ac:dyDescent="0.3">
      <c r="A3075" s="66">
        <v>41865</v>
      </c>
      <c r="B3075" s="68">
        <v>0.47916666666666669</v>
      </c>
      <c r="C3075" t="s">
        <v>120</v>
      </c>
      <c r="D3075">
        <v>31.25</v>
      </c>
      <c r="E3075">
        <v>586</v>
      </c>
    </row>
    <row r="3076" spans="1:5" x14ac:dyDescent="0.3">
      <c r="A3076" s="66">
        <v>41865</v>
      </c>
      <c r="B3076" s="68">
        <v>0.48958333333333331</v>
      </c>
      <c r="C3076" t="s">
        <v>120</v>
      </c>
      <c r="D3076">
        <v>31.22</v>
      </c>
      <c r="E3076">
        <v>585</v>
      </c>
    </row>
    <row r="3077" spans="1:5" x14ac:dyDescent="0.3">
      <c r="A3077" s="66">
        <v>41866</v>
      </c>
      <c r="B3077" s="68">
        <v>0.5</v>
      </c>
      <c r="C3077" t="s">
        <v>119</v>
      </c>
      <c r="D3077">
        <v>31.19</v>
      </c>
      <c r="E3077">
        <v>582</v>
      </c>
    </row>
    <row r="3078" spans="1:5" x14ac:dyDescent="0.3">
      <c r="A3078" s="66">
        <v>41866</v>
      </c>
      <c r="B3078" s="68">
        <v>0.51041666666666663</v>
      </c>
      <c r="C3078" t="s">
        <v>119</v>
      </c>
      <c r="D3078">
        <v>31.19</v>
      </c>
      <c r="E3078">
        <v>581</v>
      </c>
    </row>
    <row r="3079" spans="1:5" x14ac:dyDescent="0.3">
      <c r="A3079" s="66">
        <v>41866</v>
      </c>
      <c r="B3079" s="68">
        <v>0.52083333333333337</v>
      </c>
      <c r="C3079" t="s">
        <v>119</v>
      </c>
      <c r="D3079">
        <v>31.14</v>
      </c>
      <c r="E3079">
        <v>582</v>
      </c>
    </row>
    <row r="3080" spans="1:5" x14ac:dyDescent="0.3">
      <c r="A3080" s="66">
        <v>41866</v>
      </c>
      <c r="B3080" s="68">
        <v>0.53125</v>
      </c>
      <c r="C3080" t="s">
        <v>119</v>
      </c>
      <c r="D3080">
        <v>31.13</v>
      </c>
      <c r="E3080">
        <v>583</v>
      </c>
    </row>
    <row r="3081" spans="1:5" x14ac:dyDescent="0.3">
      <c r="A3081" s="66">
        <v>41866</v>
      </c>
      <c r="B3081" s="68">
        <v>4.1666666666666664E-2</v>
      </c>
      <c r="C3081" t="s">
        <v>119</v>
      </c>
      <c r="D3081">
        <v>31.12</v>
      </c>
      <c r="E3081">
        <v>584</v>
      </c>
    </row>
    <row r="3082" spans="1:5" x14ac:dyDescent="0.3">
      <c r="A3082" s="66">
        <v>41866</v>
      </c>
      <c r="B3082" s="68">
        <v>5.2083333333333336E-2</v>
      </c>
      <c r="C3082" t="s">
        <v>119</v>
      </c>
      <c r="D3082">
        <v>31.09</v>
      </c>
      <c r="E3082">
        <v>585</v>
      </c>
    </row>
    <row r="3083" spans="1:5" x14ac:dyDescent="0.3">
      <c r="A3083" s="66">
        <v>41866</v>
      </c>
      <c r="B3083" s="68">
        <v>6.25E-2</v>
      </c>
      <c r="C3083" t="s">
        <v>119</v>
      </c>
      <c r="D3083">
        <v>31.08</v>
      </c>
      <c r="E3083">
        <v>588</v>
      </c>
    </row>
    <row r="3084" spans="1:5" x14ac:dyDescent="0.3">
      <c r="A3084" s="66">
        <v>41866</v>
      </c>
      <c r="B3084" s="68">
        <v>7.2916666666666671E-2</v>
      </c>
      <c r="C3084" t="s">
        <v>119</v>
      </c>
      <c r="D3084">
        <v>31.07</v>
      </c>
      <c r="E3084">
        <v>590</v>
      </c>
    </row>
    <row r="3085" spans="1:5" x14ac:dyDescent="0.3">
      <c r="A3085" s="66">
        <v>41866</v>
      </c>
      <c r="B3085" s="68">
        <v>8.3333333333333329E-2</v>
      </c>
      <c r="C3085" t="s">
        <v>119</v>
      </c>
      <c r="D3085">
        <v>31.08</v>
      </c>
      <c r="E3085">
        <v>592</v>
      </c>
    </row>
    <row r="3086" spans="1:5" x14ac:dyDescent="0.3">
      <c r="A3086" s="66">
        <v>41866</v>
      </c>
      <c r="B3086" s="68">
        <v>9.375E-2</v>
      </c>
      <c r="C3086" t="s">
        <v>119</v>
      </c>
      <c r="D3086">
        <v>31.07</v>
      </c>
      <c r="E3086">
        <v>591</v>
      </c>
    </row>
    <row r="3087" spans="1:5" x14ac:dyDescent="0.3">
      <c r="A3087" s="66">
        <v>41866</v>
      </c>
      <c r="B3087" s="68">
        <v>0.10416666666666667</v>
      </c>
      <c r="C3087" t="s">
        <v>119</v>
      </c>
      <c r="D3087">
        <v>31.07</v>
      </c>
      <c r="E3087">
        <v>591</v>
      </c>
    </row>
    <row r="3088" spans="1:5" x14ac:dyDescent="0.3">
      <c r="A3088" s="66">
        <v>41866</v>
      </c>
      <c r="B3088" s="68">
        <v>0.11458333333333333</v>
      </c>
      <c r="C3088" t="s">
        <v>119</v>
      </c>
      <c r="D3088">
        <v>31.05</v>
      </c>
      <c r="E3088">
        <v>590</v>
      </c>
    </row>
    <row r="3089" spans="1:5" x14ac:dyDescent="0.3">
      <c r="A3089" s="66">
        <v>41866</v>
      </c>
      <c r="B3089" s="68">
        <v>0.125</v>
      </c>
      <c r="C3089" t="s">
        <v>119</v>
      </c>
      <c r="D3089">
        <v>31.04</v>
      </c>
      <c r="E3089">
        <v>589</v>
      </c>
    </row>
    <row r="3090" spans="1:5" x14ac:dyDescent="0.3">
      <c r="A3090" s="66">
        <v>41866</v>
      </c>
      <c r="B3090" s="68">
        <v>0.13541666666666666</v>
      </c>
      <c r="C3090" t="s">
        <v>119</v>
      </c>
      <c r="D3090">
        <v>31.01</v>
      </c>
      <c r="E3090">
        <v>589</v>
      </c>
    </row>
    <row r="3091" spans="1:5" x14ac:dyDescent="0.3">
      <c r="A3091" s="66">
        <v>41866</v>
      </c>
      <c r="B3091" s="68">
        <v>0.14583333333333334</v>
      </c>
      <c r="C3091" t="s">
        <v>119</v>
      </c>
      <c r="D3091">
        <v>30.99</v>
      </c>
      <c r="E3091">
        <v>588</v>
      </c>
    </row>
    <row r="3092" spans="1:5" x14ac:dyDescent="0.3">
      <c r="A3092" s="66">
        <v>41866</v>
      </c>
      <c r="B3092" s="68">
        <v>0.15625</v>
      </c>
      <c r="C3092" t="s">
        <v>119</v>
      </c>
      <c r="D3092">
        <v>30.98</v>
      </c>
      <c r="E3092">
        <v>589</v>
      </c>
    </row>
    <row r="3093" spans="1:5" x14ac:dyDescent="0.3">
      <c r="A3093" s="66">
        <v>41866</v>
      </c>
      <c r="B3093" s="68">
        <v>0.16666666666666666</v>
      </c>
      <c r="C3093" t="s">
        <v>119</v>
      </c>
      <c r="D3093">
        <v>30.98</v>
      </c>
      <c r="E3093">
        <v>589</v>
      </c>
    </row>
    <row r="3094" spans="1:5" x14ac:dyDescent="0.3">
      <c r="A3094" s="66">
        <v>41866</v>
      </c>
      <c r="B3094" s="68">
        <v>0.17708333333333334</v>
      </c>
      <c r="C3094" t="s">
        <v>119</v>
      </c>
      <c r="D3094">
        <v>30.96</v>
      </c>
      <c r="E3094">
        <v>590</v>
      </c>
    </row>
    <row r="3095" spans="1:5" x14ac:dyDescent="0.3">
      <c r="A3095" s="66">
        <v>41866</v>
      </c>
      <c r="B3095" s="68">
        <v>0.1875</v>
      </c>
      <c r="C3095" t="s">
        <v>119</v>
      </c>
      <c r="D3095">
        <v>30.95</v>
      </c>
      <c r="E3095">
        <v>590</v>
      </c>
    </row>
    <row r="3096" spans="1:5" x14ac:dyDescent="0.3">
      <c r="A3096" s="66">
        <v>41866</v>
      </c>
      <c r="B3096" s="68">
        <v>0.19791666666666666</v>
      </c>
      <c r="C3096" t="s">
        <v>119</v>
      </c>
      <c r="D3096">
        <v>30.94</v>
      </c>
      <c r="E3096">
        <v>591</v>
      </c>
    </row>
    <row r="3097" spans="1:5" x14ac:dyDescent="0.3">
      <c r="A3097" s="66">
        <v>41866</v>
      </c>
      <c r="B3097" s="68">
        <v>0.20833333333333334</v>
      </c>
      <c r="C3097" t="s">
        <v>119</v>
      </c>
      <c r="D3097">
        <v>30.93</v>
      </c>
      <c r="E3097">
        <v>592</v>
      </c>
    </row>
    <row r="3098" spans="1:5" x14ac:dyDescent="0.3">
      <c r="A3098" s="66">
        <v>41866</v>
      </c>
      <c r="B3098" s="68">
        <v>0.21875</v>
      </c>
      <c r="C3098" t="s">
        <v>119</v>
      </c>
      <c r="D3098">
        <v>30.92</v>
      </c>
      <c r="E3098">
        <v>592</v>
      </c>
    </row>
    <row r="3099" spans="1:5" x14ac:dyDescent="0.3">
      <c r="A3099" s="66">
        <v>41866</v>
      </c>
      <c r="B3099" s="68">
        <v>0.22916666666666666</v>
      </c>
      <c r="C3099" t="s">
        <v>119</v>
      </c>
      <c r="D3099">
        <v>30.92</v>
      </c>
      <c r="E3099">
        <v>592</v>
      </c>
    </row>
    <row r="3100" spans="1:5" x14ac:dyDescent="0.3">
      <c r="A3100" s="66">
        <v>41866</v>
      </c>
      <c r="B3100" s="68">
        <v>0.23958333333333334</v>
      </c>
      <c r="C3100" t="s">
        <v>119</v>
      </c>
      <c r="D3100">
        <v>30.91</v>
      </c>
      <c r="E3100">
        <v>593</v>
      </c>
    </row>
    <row r="3101" spans="1:5" x14ac:dyDescent="0.3">
      <c r="A3101" s="66">
        <v>41866</v>
      </c>
      <c r="B3101" s="68">
        <v>0.25</v>
      </c>
      <c r="C3101" t="s">
        <v>119</v>
      </c>
      <c r="D3101">
        <v>30.89</v>
      </c>
      <c r="E3101">
        <v>594</v>
      </c>
    </row>
    <row r="3102" spans="1:5" x14ac:dyDescent="0.3">
      <c r="A3102" s="66">
        <v>41866</v>
      </c>
      <c r="B3102" s="68">
        <v>0.26041666666666669</v>
      </c>
      <c r="C3102" t="s">
        <v>119</v>
      </c>
      <c r="D3102">
        <v>30.9</v>
      </c>
      <c r="E3102">
        <v>594</v>
      </c>
    </row>
    <row r="3103" spans="1:5" x14ac:dyDescent="0.3">
      <c r="A3103" s="66">
        <v>41866</v>
      </c>
      <c r="B3103" s="68">
        <v>0.27083333333333331</v>
      </c>
      <c r="C3103" t="s">
        <v>119</v>
      </c>
      <c r="D3103">
        <v>30.86</v>
      </c>
      <c r="E3103">
        <v>596</v>
      </c>
    </row>
    <row r="3104" spans="1:5" x14ac:dyDescent="0.3">
      <c r="A3104" s="66">
        <v>41866</v>
      </c>
      <c r="B3104" s="68">
        <v>0.28125</v>
      </c>
      <c r="C3104" t="s">
        <v>119</v>
      </c>
      <c r="D3104">
        <v>30.85</v>
      </c>
      <c r="E3104">
        <v>595</v>
      </c>
    </row>
    <row r="3105" spans="1:5" x14ac:dyDescent="0.3">
      <c r="A3105" s="66">
        <v>41866</v>
      </c>
      <c r="B3105" s="68">
        <v>0.29166666666666669</v>
      </c>
      <c r="C3105" t="s">
        <v>119</v>
      </c>
      <c r="D3105">
        <v>30.86</v>
      </c>
      <c r="E3105">
        <v>595</v>
      </c>
    </row>
    <row r="3106" spans="1:5" x14ac:dyDescent="0.3">
      <c r="A3106" s="66">
        <v>41866</v>
      </c>
      <c r="B3106" s="68">
        <v>0.30208333333333331</v>
      </c>
      <c r="C3106" t="s">
        <v>119</v>
      </c>
      <c r="D3106">
        <v>30.8</v>
      </c>
      <c r="E3106">
        <v>594</v>
      </c>
    </row>
    <row r="3107" spans="1:5" x14ac:dyDescent="0.3">
      <c r="A3107" s="66">
        <v>41866</v>
      </c>
      <c r="B3107" s="68">
        <v>0.3125</v>
      </c>
      <c r="C3107" t="s">
        <v>119</v>
      </c>
      <c r="D3107">
        <v>30.79</v>
      </c>
      <c r="E3107">
        <v>593</v>
      </c>
    </row>
    <row r="3108" spans="1:5" x14ac:dyDescent="0.3">
      <c r="A3108" s="66">
        <v>41866</v>
      </c>
      <c r="B3108" s="68">
        <v>0.32291666666666669</v>
      </c>
      <c r="C3108" t="s">
        <v>119</v>
      </c>
      <c r="D3108">
        <v>30.73</v>
      </c>
      <c r="E3108">
        <v>586</v>
      </c>
    </row>
    <row r="3109" spans="1:5" x14ac:dyDescent="0.3">
      <c r="A3109" s="66">
        <v>41866</v>
      </c>
      <c r="B3109" s="68">
        <v>0.33333333333333331</v>
      </c>
      <c r="C3109" t="s">
        <v>119</v>
      </c>
      <c r="D3109">
        <v>30.77</v>
      </c>
      <c r="E3109">
        <v>585</v>
      </c>
    </row>
    <row r="3110" spans="1:5" x14ac:dyDescent="0.3">
      <c r="A3110" s="66">
        <v>41866</v>
      </c>
      <c r="B3110" s="68">
        <v>0.34375</v>
      </c>
      <c r="C3110" t="s">
        <v>119</v>
      </c>
      <c r="D3110">
        <v>30.87</v>
      </c>
      <c r="E3110">
        <v>584</v>
      </c>
    </row>
    <row r="3111" spans="1:5" x14ac:dyDescent="0.3">
      <c r="A3111" s="66">
        <v>41866</v>
      </c>
      <c r="B3111" s="68">
        <v>0.35416666666666669</v>
      </c>
      <c r="C3111" t="s">
        <v>119</v>
      </c>
      <c r="D3111">
        <v>30.9</v>
      </c>
      <c r="E3111">
        <v>584</v>
      </c>
    </row>
    <row r="3112" spans="1:5" x14ac:dyDescent="0.3">
      <c r="A3112" s="66">
        <v>41866</v>
      </c>
      <c r="B3112" s="68">
        <v>0.36458333333333331</v>
      </c>
      <c r="C3112" t="s">
        <v>119</v>
      </c>
      <c r="D3112">
        <v>30.95</v>
      </c>
      <c r="E3112">
        <v>584</v>
      </c>
    </row>
    <row r="3113" spans="1:5" x14ac:dyDescent="0.3">
      <c r="A3113" s="66">
        <v>41866</v>
      </c>
      <c r="B3113" s="68">
        <v>0.375</v>
      </c>
      <c r="C3113" t="s">
        <v>119</v>
      </c>
      <c r="D3113">
        <v>30.87</v>
      </c>
      <c r="E3113">
        <v>581</v>
      </c>
    </row>
    <row r="3114" spans="1:5" x14ac:dyDescent="0.3">
      <c r="A3114" s="66">
        <v>41866</v>
      </c>
      <c r="B3114" s="68">
        <v>0.38541666666666669</v>
      </c>
      <c r="C3114" t="s">
        <v>119</v>
      </c>
      <c r="D3114">
        <v>30.84</v>
      </c>
      <c r="E3114">
        <v>578</v>
      </c>
    </row>
    <row r="3115" spans="1:5" x14ac:dyDescent="0.3">
      <c r="A3115" s="66">
        <v>41866</v>
      </c>
      <c r="B3115" s="68">
        <v>0.39583333333333331</v>
      </c>
      <c r="C3115" t="s">
        <v>119</v>
      </c>
      <c r="D3115">
        <v>30.88</v>
      </c>
      <c r="E3115">
        <v>574</v>
      </c>
    </row>
    <row r="3116" spans="1:5" x14ac:dyDescent="0.3">
      <c r="A3116" s="66">
        <v>41866</v>
      </c>
      <c r="B3116" s="68">
        <v>0.40625</v>
      </c>
      <c r="C3116" t="s">
        <v>119</v>
      </c>
      <c r="D3116">
        <v>30.81</v>
      </c>
      <c r="E3116">
        <v>574</v>
      </c>
    </row>
    <row r="3117" spans="1:5" x14ac:dyDescent="0.3">
      <c r="A3117" s="66">
        <v>41866</v>
      </c>
      <c r="B3117" s="68">
        <v>0.41666666666666669</v>
      </c>
      <c r="C3117" t="s">
        <v>119</v>
      </c>
      <c r="D3117">
        <v>30.75</v>
      </c>
      <c r="E3117">
        <v>577</v>
      </c>
    </row>
    <row r="3118" spans="1:5" x14ac:dyDescent="0.3">
      <c r="A3118" s="66">
        <v>41866</v>
      </c>
      <c r="B3118" s="68">
        <v>0.42708333333333331</v>
      </c>
      <c r="C3118" t="s">
        <v>119</v>
      </c>
      <c r="D3118">
        <v>30.78</v>
      </c>
      <c r="E3118">
        <v>577</v>
      </c>
    </row>
    <row r="3119" spans="1:5" x14ac:dyDescent="0.3">
      <c r="A3119" s="66">
        <v>41866</v>
      </c>
      <c r="B3119" s="68">
        <v>0.4375</v>
      </c>
      <c r="C3119" t="s">
        <v>119</v>
      </c>
      <c r="D3119">
        <v>30.68</v>
      </c>
      <c r="E3119">
        <v>577</v>
      </c>
    </row>
    <row r="3120" spans="1:5" x14ac:dyDescent="0.3">
      <c r="A3120" s="66">
        <v>41866</v>
      </c>
      <c r="B3120" s="68">
        <v>0.44791666666666669</v>
      </c>
      <c r="C3120" t="s">
        <v>119</v>
      </c>
      <c r="D3120">
        <v>30.68</v>
      </c>
      <c r="E3120">
        <v>578</v>
      </c>
    </row>
    <row r="3121" spans="1:5" x14ac:dyDescent="0.3">
      <c r="A3121" s="66">
        <v>41866</v>
      </c>
      <c r="B3121" s="68">
        <v>0.45833333333333331</v>
      </c>
      <c r="C3121" t="s">
        <v>119</v>
      </c>
      <c r="D3121">
        <v>30.63</v>
      </c>
      <c r="E3121">
        <v>577</v>
      </c>
    </row>
    <row r="3122" spans="1:5" x14ac:dyDescent="0.3">
      <c r="A3122" s="66">
        <v>41866</v>
      </c>
      <c r="B3122" s="68">
        <v>0.46875</v>
      </c>
      <c r="C3122" t="s">
        <v>119</v>
      </c>
      <c r="D3122">
        <v>30.62</v>
      </c>
      <c r="E3122">
        <v>575</v>
      </c>
    </row>
    <row r="3123" spans="1:5" x14ac:dyDescent="0.3">
      <c r="A3123" s="66">
        <v>41866</v>
      </c>
      <c r="B3123" s="68">
        <v>0.47916666666666669</v>
      </c>
      <c r="C3123" t="s">
        <v>119</v>
      </c>
      <c r="D3123">
        <v>30.61</v>
      </c>
      <c r="E3123">
        <v>574</v>
      </c>
    </row>
    <row r="3124" spans="1:5" x14ac:dyDescent="0.3">
      <c r="A3124" s="66">
        <v>41866</v>
      </c>
      <c r="B3124" s="68">
        <v>0.48958333333333331</v>
      </c>
      <c r="C3124" t="s">
        <v>119</v>
      </c>
      <c r="D3124">
        <v>30.58</v>
      </c>
      <c r="E3124">
        <v>575</v>
      </c>
    </row>
    <row r="3125" spans="1:5" x14ac:dyDescent="0.3">
      <c r="A3125" s="66">
        <v>41866</v>
      </c>
      <c r="B3125" s="68">
        <v>0.5</v>
      </c>
      <c r="C3125" t="s">
        <v>120</v>
      </c>
      <c r="D3125">
        <v>30.56</v>
      </c>
      <c r="E3125">
        <v>576</v>
      </c>
    </row>
    <row r="3126" spans="1:5" x14ac:dyDescent="0.3">
      <c r="A3126" s="66">
        <v>41866</v>
      </c>
      <c r="B3126" s="68">
        <v>0.51041666666666663</v>
      </c>
      <c r="C3126" t="s">
        <v>120</v>
      </c>
      <c r="D3126">
        <v>30.56</v>
      </c>
      <c r="E3126">
        <v>576</v>
      </c>
    </row>
    <row r="3127" spans="1:5" x14ac:dyDescent="0.3">
      <c r="A3127" s="66">
        <v>41866</v>
      </c>
      <c r="B3127" s="68">
        <v>0.52083333333333337</v>
      </c>
      <c r="C3127" t="s">
        <v>120</v>
      </c>
      <c r="D3127">
        <v>30.56</v>
      </c>
      <c r="E3127">
        <v>576</v>
      </c>
    </row>
    <row r="3128" spans="1:5" x14ac:dyDescent="0.3">
      <c r="A3128" s="66">
        <v>41866</v>
      </c>
      <c r="B3128" s="68">
        <v>0.53125</v>
      </c>
      <c r="C3128" t="s">
        <v>120</v>
      </c>
      <c r="D3128">
        <v>30.57</v>
      </c>
      <c r="E3128">
        <v>576</v>
      </c>
    </row>
    <row r="3129" spans="1:5" x14ac:dyDescent="0.3">
      <c r="A3129" s="66">
        <v>41866</v>
      </c>
      <c r="B3129" s="68">
        <v>4.1666666666666664E-2</v>
      </c>
      <c r="C3129" t="s">
        <v>120</v>
      </c>
      <c r="D3129">
        <v>30.61</v>
      </c>
      <c r="E3129">
        <v>574</v>
      </c>
    </row>
    <row r="3130" spans="1:5" x14ac:dyDescent="0.3">
      <c r="A3130" s="66">
        <v>41866</v>
      </c>
      <c r="B3130" s="68">
        <v>5.2083333333333336E-2</v>
      </c>
      <c r="C3130" t="s">
        <v>120</v>
      </c>
      <c r="D3130">
        <v>30.77</v>
      </c>
      <c r="E3130">
        <v>574</v>
      </c>
    </row>
    <row r="3131" spans="1:5" x14ac:dyDescent="0.3">
      <c r="A3131" s="66">
        <v>41866</v>
      </c>
      <c r="B3131" s="68">
        <v>6.25E-2</v>
      </c>
      <c r="C3131" t="s">
        <v>120</v>
      </c>
      <c r="D3131">
        <v>30.73</v>
      </c>
      <c r="E3131">
        <v>577</v>
      </c>
    </row>
    <row r="3132" spans="1:5" x14ac:dyDescent="0.3">
      <c r="A3132" s="66">
        <v>41866</v>
      </c>
      <c r="B3132" s="68">
        <v>7.2916666666666671E-2</v>
      </c>
      <c r="C3132" t="s">
        <v>120</v>
      </c>
      <c r="D3132">
        <v>30.85</v>
      </c>
      <c r="E3132">
        <v>581</v>
      </c>
    </row>
    <row r="3133" spans="1:5" x14ac:dyDescent="0.3">
      <c r="A3133" s="66">
        <v>41866</v>
      </c>
      <c r="B3133" s="68">
        <v>8.3333333333333329E-2</v>
      </c>
      <c r="C3133" t="s">
        <v>120</v>
      </c>
      <c r="D3133">
        <v>30.79</v>
      </c>
      <c r="E3133">
        <v>579</v>
      </c>
    </row>
    <row r="3134" spans="1:5" x14ac:dyDescent="0.3">
      <c r="A3134" s="66">
        <v>41866</v>
      </c>
      <c r="B3134" s="68">
        <v>9.375E-2</v>
      </c>
      <c r="C3134" t="s">
        <v>120</v>
      </c>
      <c r="D3134">
        <v>30.83</v>
      </c>
      <c r="E3134">
        <v>579</v>
      </c>
    </row>
    <row r="3135" spans="1:5" x14ac:dyDescent="0.3">
      <c r="A3135" s="66">
        <v>41866</v>
      </c>
      <c r="B3135" s="68">
        <v>0.10416666666666667</v>
      </c>
      <c r="C3135" t="s">
        <v>120</v>
      </c>
      <c r="D3135">
        <v>30.83</v>
      </c>
      <c r="E3135">
        <v>573</v>
      </c>
    </row>
    <row r="3136" spans="1:5" x14ac:dyDescent="0.3">
      <c r="A3136" s="66">
        <v>41866</v>
      </c>
      <c r="B3136" s="68">
        <v>0.11458333333333333</v>
      </c>
      <c r="C3136" t="s">
        <v>120</v>
      </c>
      <c r="D3136">
        <v>30.85</v>
      </c>
      <c r="E3136">
        <v>576</v>
      </c>
    </row>
    <row r="3137" spans="1:5" x14ac:dyDescent="0.3">
      <c r="A3137" s="66">
        <v>41866</v>
      </c>
      <c r="B3137" s="68">
        <v>0.125</v>
      </c>
      <c r="C3137" t="s">
        <v>120</v>
      </c>
      <c r="D3137">
        <v>30.89</v>
      </c>
      <c r="E3137">
        <v>576</v>
      </c>
    </row>
    <row r="3138" spans="1:5" x14ac:dyDescent="0.3">
      <c r="A3138" s="66">
        <v>41866</v>
      </c>
      <c r="B3138" s="68">
        <v>0.13541666666666666</v>
      </c>
      <c r="C3138" t="s">
        <v>120</v>
      </c>
      <c r="D3138">
        <v>30.91</v>
      </c>
      <c r="E3138">
        <v>568</v>
      </c>
    </row>
    <row r="3139" spans="1:5" x14ac:dyDescent="0.3">
      <c r="A3139" s="66">
        <v>41866</v>
      </c>
      <c r="B3139" s="68">
        <v>0.14583333333333334</v>
      </c>
      <c r="C3139" t="s">
        <v>120</v>
      </c>
      <c r="D3139">
        <v>30.89</v>
      </c>
      <c r="E3139">
        <v>556</v>
      </c>
    </row>
    <row r="3140" spans="1:5" x14ac:dyDescent="0.3">
      <c r="A3140" s="66">
        <v>41866</v>
      </c>
      <c r="B3140" s="68">
        <v>0.15625</v>
      </c>
      <c r="C3140" t="s">
        <v>120</v>
      </c>
      <c r="D3140">
        <v>30.94</v>
      </c>
      <c r="E3140">
        <v>557</v>
      </c>
    </row>
    <row r="3141" spans="1:5" x14ac:dyDescent="0.3">
      <c r="A3141" s="66">
        <v>41866</v>
      </c>
      <c r="B3141" s="68">
        <v>0.16666666666666666</v>
      </c>
      <c r="C3141" t="s">
        <v>120</v>
      </c>
      <c r="D3141">
        <v>30.96</v>
      </c>
      <c r="E3141">
        <v>561</v>
      </c>
    </row>
    <row r="3142" spans="1:5" x14ac:dyDescent="0.3">
      <c r="A3142" s="66">
        <v>41866</v>
      </c>
      <c r="B3142" s="68">
        <v>0.17708333333333334</v>
      </c>
      <c r="C3142" t="s">
        <v>120</v>
      </c>
      <c r="D3142">
        <v>30.94</v>
      </c>
      <c r="E3142">
        <v>561</v>
      </c>
    </row>
    <row r="3143" spans="1:5" x14ac:dyDescent="0.3">
      <c r="A3143" s="66">
        <v>41866</v>
      </c>
      <c r="B3143" s="68">
        <v>0.1875</v>
      </c>
      <c r="C3143" t="s">
        <v>120</v>
      </c>
      <c r="D3143">
        <v>30.92</v>
      </c>
      <c r="E3143">
        <v>562</v>
      </c>
    </row>
    <row r="3144" spans="1:5" x14ac:dyDescent="0.3">
      <c r="A3144" s="66">
        <v>41866</v>
      </c>
      <c r="B3144" s="68">
        <v>0.19791666666666666</v>
      </c>
      <c r="C3144" t="s">
        <v>120</v>
      </c>
      <c r="D3144">
        <v>30.91</v>
      </c>
      <c r="E3144">
        <v>565</v>
      </c>
    </row>
    <row r="3145" spans="1:5" x14ac:dyDescent="0.3">
      <c r="A3145" s="66">
        <v>41866</v>
      </c>
      <c r="B3145" s="68">
        <v>0.20833333333333334</v>
      </c>
      <c r="C3145" t="s">
        <v>120</v>
      </c>
      <c r="D3145">
        <v>30.87</v>
      </c>
      <c r="E3145">
        <v>566</v>
      </c>
    </row>
    <row r="3146" spans="1:5" x14ac:dyDescent="0.3">
      <c r="A3146" s="66">
        <v>41866</v>
      </c>
      <c r="B3146" s="68">
        <v>0.21875</v>
      </c>
      <c r="C3146" t="s">
        <v>120</v>
      </c>
      <c r="D3146">
        <v>30.85</v>
      </c>
      <c r="E3146">
        <v>566</v>
      </c>
    </row>
    <row r="3147" spans="1:5" x14ac:dyDescent="0.3">
      <c r="A3147" s="66">
        <v>41866</v>
      </c>
      <c r="B3147" s="68">
        <v>0.22916666666666666</v>
      </c>
      <c r="C3147" t="s">
        <v>120</v>
      </c>
      <c r="D3147">
        <v>30.83</v>
      </c>
      <c r="E3147">
        <v>560</v>
      </c>
    </row>
    <row r="3148" spans="1:5" x14ac:dyDescent="0.3">
      <c r="A3148" s="66">
        <v>41866</v>
      </c>
      <c r="B3148" s="68">
        <v>0.23958333333333334</v>
      </c>
      <c r="C3148" t="s">
        <v>120</v>
      </c>
      <c r="D3148">
        <v>30.79</v>
      </c>
      <c r="E3148">
        <v>561</v>
      </c>
    </row>
    <row r="3149" spans="1:5" x14ac:dyDescent="0.3">
      <c r="A3149" s="66">
        <v>41866</v>
      </c>
      <c r="B3149" s="68">
        <v>0.25</v>
      </c>
      <c r="C3149" t="s">
        <v>120</v>
      </c>
      <c r="D3149">
        <v>30.71</v>
      </c>
      <c r="E3149">
        <v>563</v>
      </c>
    </row>
    <row r="3150" spans="1:5" x14ac:dyDescent="0.3">
      <c r="A3150" s="66">
        <v>41866</v>
      </c>
      <c r="B3150" s="68">
        <v>0.26041666666666669</v>
      </c>
      <c r="C3150" t="s">
        <v>120</v>
      </c>
      <c r="D3150">
        <v>30.7</v>
      </c>
      <c r="E3150">
        <v>564</v>
      </c>
    </row>
    <row r="3151" spans="1:5" x14ac:dyDescent="0.3">
      <c r="A3151" s="66">
        <v>41866</v>
      </c>
      <c r="B3151" s="68">
        <v>0.27083333333333331</v>
      </c>
      <c r="C3151" t="s">
        <v>120</v>
      </c>
      <c r="D3151">
        <v>30.69</v>
      </c>
      <c r="E3151">
        <v>565</v>
      </c>
    </row>
    <row r="3152" spans="1:5" x14ac:dyDescent="0.3">
      <c r="A3152" s="66">
        <v>41866</v>
      </c>
      <c r="B3152" s="68">
        <v>0.28125</v>
      </c>
      <c r="C3152" t="s">
        <v>120</v>
      </c>
      <c r="D3152">
        <v>30.68</v>
      </c>
      <c r="E3152">
        <v>565</v>
      </c>
    </row>
    <row r="3153" spans="1:5" x14ac:dyDescent="0.3">
      <c r="A3153" s="66">
        <v>41866</v>
      </c>
      <c r="B3153" s="68">
        <v>0.29166666666666669</v>
      </c>
      <c r="C3153" t="s">
        <v>120</v>
      </c>
      <c r="D3153">
        <v>30.67</v>
      </c>
      <c r="E3153">
        <v>566</v>
      </c>
    </row>
    <row r="3154" spans="1:5" x14ac:dyDescent="0.3">
      <c r="A3154" s="66">
        <v>41866</v>
      </c>
      <c r="B3154" s="68">
        <v>0.30208333333333331</v>
      </c>
      <c r="C3154" t="s">
        <v>120</v>
      </c>
      <c r="D3154">
        <v>30.63</v>
      </c>
      <c r="E3154">
        <v>565</v>
      </c>
    </row>
    <row r="3155" spans="1:5" x14ac:dyDescent="0.3">
      <c r="A3155" s="66">
        <v>41866</v>
      </c>
      <c r="B3155" s="68">
        <v>0.3125</v>
      </c>
      <c r="C3155" t="s">
        <v>120</v>
      </c>
      <c r="D3155">
        <v>30.54</v>
      </c>
      <c r="E3155">
        <v>565</v>
      </c>
    </row>
    <row r="3156" spans="1:5" x14ac:dyDescent="0.3">
      <c r="A3156" s="66">
        <v>41866</v>
      </c>
      <c r="B3156" s="68">
        <v>0.32291666666666669</v>
      </c>
      <c r="C3156" t="s">
        <v>120</v>
      </c>
      <c r="D3156">
        <v>30.5</v>
      </c>
      <c r="E3156">
        <v>563</v>
      </c>
    </row>
    <row r="3157" spans="1:5" x14ac:dyDescent="0.3">
      <c r="A3157" s="66">
        <v>41866</v>
      </c>
      <c r="B3157" s="68">
        <v>0.33333333333333331</v>
      </c>
      <c r="C3157" t="s">
        <v>120</v>
      </c>
      <c r="D3157">
        <v>30.44</v>
      </c>
      <c r="E3157">
        <v>561</v>
      </c>
    </row>
    <row r="3158" spans="1:5" x14ac:dyDescent="0.3">
      <c r="A3158" s="66">
        <v>41866</v>
      </c>
      <c r="B3158" s="68">
        <v>0.34375</v>
      </c>
      <c r="C3158" t="s">
        <v>120</v>
      </c>
      <c r="D3158">
        <v>30.46</v>
      </c>
      <c r="E3158">
        <v>558</v>
      </c>
    </row>
    <row r="3159" spans="1:5" x14ac:dyDescent="0.3">
      <c r="A3159" s="66">
        <v>41866</v>
      </c>
      <c r="B3159" s="68">
        <v>0.35416666666666669</v>
      </c>
      <c r="C3159" t="s">
        <v>120</v>
      </c>
      <c r="D3159">
        <v>30.37</v>
      </c>
      <c r="E3159">
        <v>551</v>
      </c>
    </row>
    <row r="3160" spans="1:5" x14ac:dyDescent="0.3">
      <c r="A3160" s="66">
        <v>41866</v>
      </c>
      <c r="B3160" s="68">
        <v>0.36458333333333331</v>
      </c>
      <c r="C3160" t="s">
        <v>120</v>
      </c>
      <c r="D3160">
        <v>30.37</v>
      </c>
      <c r="E3160">
        <v>553</v>
      </c>
    </row>
    <row r="3161" spans="1:5" x14ac:dyDescent="0.3">
      <c r="A3161" s="66">
        <v>41866</v>
      </c>
      <c r="B3161" s="68">
        <v>0.375</v>
      </c>
      <c r="C3161" t="s">
        <v>120</v>
      </c>
      <c r="D3161">
        <v>30.26</v>
      </c>
      <c r="E3161">
        <v>559</v>
      </c>
    </row>
    <row r="3162" spans="1:5" x14ac:dyDescent="0.3">
      <c r="A3162" s="66">
        <v>41866</v>
      </c>
      <c r="B3162" s="68">
        <v>0.38541666666666669</v>
      </c>
      <c r="C3162" t="s">
        <v>120</v>
      </c>
      <c r="D3162">
        <v>30.2</v>
      </c>
      <c r="E3162">
        <v>566</v>
      </c>
    </row>
    <row r="3163" spans="1:5" x14ac:dyDescent="0.3">
      <c r="A3163" s="66">
        <v>41866</v>
      </c>
      <c r="B3163" s="68">
        <v>0.39583333333333331</v>
      </c>
      <c r="C3163" t="s">
        <v>120</v>
      </c>
      <c r="D3163">
        <v>30.28</v>
      </c>
      <c r="E3163">
        <v>565</v>
      </c>
    </row>
    <row r="3164" spans="1:5" x14ac:dyDescent="0.3">
      <c r="A3164" s="66">
        <v>41866</v>
      </c>
      <c r="B3164" s="68">
        <v>0.40625</v>
      </c>
      <c r="C3164" t="s">
        <v>120</v>
      </c>
      <c r="D3164">
        <v>30.31</v>
      </c>
      <c r="E3164">
        <v>562</v>
      </c>
    </row>
    <row r="3165" spans="1:5" x14ac:dyDescent="0.3">
      <c r="A3165" s="66">
        <v>41866</v>
      </c>
      <c r="B3165" s="68">
        <v>0.41666666666666669</v>
      </c>
      <c r="C3165" t="s">
        <v>120</v>
      </c>
      <c r="D3165">
        <v>30.19</v>
      </c>
      <c r="E3165">
        <v>565</v>
      </c>
    </row>
    <row r="3166" spans="1:5" x14ac:dyDescent="0.3">
      <c r="A3166" s="66">
        <v>41866</v>
      </c>
      <c r="B3166" s="68">
        <v>0.42708333333333331</v>
      </c>
      <c r="C3166" t="s">
        <v>120</v>
      </c>
      <c r="D3166">
        <v>30.17</v>
      </c>
      <c r="E3166">
        <v>572</v>
      </c>
    </row>
    <row r="3167" spans="1:5" x14ac:dyDescent="0.3">
      <c r="A3167" s="66">
        <v>41866</v>
      </c>
      <c r="B3167" s="68">
        <v>0.4375</v>
      </c>
      <c r="C3167" t="s">
        <v>120</v>
      </c>
      <c r="D3167">
        <v>30.18</v>
      </c>
      <c r="E3167">
        <v>577</v>
      </c>
    </row>
    <row r="3168" spans="1:5" x14ac:dyDescent="0.3">
      <c r="A3168" s="66">
        <v>41866</v>
      </c>
      <c r="B3168" s="68">
        <v>0.44791666666666669</v>
      </c>
      <c r="C3168" t="s">
        <v>120</v>
      </c>
      <c r="D3168">
        <v>30.13</v>
      </c>
      <c r="E3168">
        <v>576</v>
      </c>
    </row>
    <row r="3169" spans="1:5" x14ac:dyDescent="0.3">
      <c r="A3169" s="66">
        <v>41866</v>
      </c>
      <c r="B3169" s="68">
        <v>0.45833333333333331</v>
      </c>
      <c r="C3169" t="s">
        <v>120</v>
      </c>
      <c r="D3169">
        <v>30.06</v>
      </c>
      <c r="E3169">
        <v>572</v>
      </c>
    </row>
    <row r="3170" spans="1:5" x14ac:dyDescent="0.3">
      <c r="A3170" s="66">
        <v>41866</v>
      </c>
      <c r="B3170" s="68">
        <v>0.46875</v>
      </c>
      <c r="C3170" t="s">
        <v>120</v>
      </c>
      <c r="D3170">
        <v>30.01</v>
      </c>
      <c r="E3170">
        <v>571</v>
      </c>
    </row>
    <row r="3171" spans="1:5" x14ac:dyDescent="0.3">
      <c r="A3171" s="66">
        <v>41866</v>
      </c>
      <c r="B3171" s="68">
        <v>0.47916666666666669</v>
      </c>
      <c r="C3171" t="s">
        <v>120</v>
      </c>
      <c r="D3171">
        <v>29.96</v>
      </c>
      <c r="E3171">
        <v>571</v>
      </c>
    </row>
    <row r="3172" spans="1:5" x14ac:dyDescent="0.3">
      <c r="A3172" s="66">
        <v>41866</v>
      </c>
      <c r="B3172" s="68">
        <v>0.48958333333333331</v>
      </c>
      <c r="C3172" t="s">
        <v>120</v>
      </c>
      <c r="D3172">
        <v>29.93</v>
      </c>
      <c r="E3172">
        <v>574</v>
      </c>
    </row>
    <row r="3173" spans="1:5" x14ac:dyDescent="0.3">
      <c r="A3173" s="66">
        <v>41867</v>
      </c>
      <c r="B3173" s="68">
        <v>0.5</v>
      </c>
      <c r="C3173" t="s">
        <v>119</v>
      </c>
      <c r="D3173">
        <v>29.89</v>
      </c>
      <c r="E3173">
        <v>577</v>
      </c>
    </row>
    <row r="3174" spans="1:5" x14ac:dyDescent="0.3">
      <c r="A3174" s="66">
        <v>41867</v>
      </c>
      <c r="B3174" s="68">
        <v>0.51041666666666663</v>
      </c>
      <c r="C3174" t="s">
        <v>119</v>
      </c>
      <c r="D3174">
        <v>29.83</v>
      </c>
      <c r="E3174">
        <v>578</v>
      </c>
    </row>
    <row r="3175" spans="1:5" x14ac:dyDescent="0.3">
      <c r="A3175" s="66">
        <v>41867</v>
      </c>
      <c r="B3175" s="68">
        <v>0.52083333333333337</v>
      </c>
      <c r="C3175" t="s">
        <v>119</v>
      </c>
      <c r="D3175">
        <v>29.78</v>
      </c>
      <c r="E3175">
        <v>578</v>
      </c>
    </row>
    <row r="3176" spans="1:5" x14ac:dyDescent="0.3">
      <c r="A3176" s="66">
        <v>41867</v>
      </c>
      <c r="B3176" s="68">
        <v>0.53125</v>
      </c>
      <c r="C3176" t="s">
        <v>119</v>
      </c>
      <c r="D3176">
        <v>29.74</v>
      </c>
      <c r="E3176">
        <v>578</v>
      </c>
    </row>
    <row r="3177" spans="1:5" x14ac:dyDescent="0.3">
      <c r="A3177" s="66">
        <v>41867</v>
      </c>
      <c r="B3177" s="68">
        <v>4.1666666666666664E-2</v>
      </c>
      <c r="C3177" t="s">
        <v>119</v>
      </c>
      <c r="D3177">
        <v>29.7</v>
      </c>
      <c r="E3177">
        <v>578</v>
      </c>
    </row>
    <row r="3178" spans="1:5" x14ac:dyDescent="0.3">
      <c r="A3178" s="66">
        <v>41867</v>
      </c>
      <c r="B3178" s="68">
        <v>5.2083333333333336E-2</v>
      </c>
      <c r="C3178" t="s">
        <v>119</v>
      </c>
      <c r="D3178">
        <v>29.69</v>
      </c>
      <c r="E3178">
        <v>577</v>
      </c>
    </row>
    <row r="3179" spans="1:5" x14ac:dyDescent="0.3">
      <c r="A3179" s="66">
        <v>41867</v>
      </c>
      <c r="B3179" s="68">
        <v>6.25E-2</v>
      </c>
      <c r="C3179" t="s">
        <v>119</v>
      </c>
      <c r="D3179">
        <v>29.67</v>
      </c>
      <c r="E3179">
        <v>577</v>
      </c>
    </row>
    <row r="3180" spans="1:5" x14ac:dyDescent="0.3">
      <c r="A3180" s="66">
        <v>41867</v>
      </c>
      <c r="B3180" s="68">
        <v>7.2916666666666671E-2</v>
      </c>
      <c r="C3180" t="s">
        <v>119</v>
      </c>
      <c r="D3180">
        <v>29.63</v>
      </c>
      <c r="E3180">
        <v>577</v>
      </c>
    </row>
    <row r="3181" spans="1:5" x14ac:dyDescent="0.3">
      <c r="A3181" s="66">
        <v>41867</v>
      </c>
      <c r="B3181" s="68">
        <v>8.3333333333333329E-2</v>
      </c>
      <c r="C3181" t="s">
        <v>119</v>
      </c>
      <c r="D3181">
        <v>29.7</v>
      </c>
      <c r="E3181">
        <v>576</v>
      </c>
    </row>
    <row r="3182" spans="1:5" x14ac:dyDescent="0.3">
      <c r="A3182" s="66">
        <v>41867</v>
      </c>
      <c r="B3182" s="68">
        <v>9.375E-2</v>
      </c>
      <c r="C3182" t="s">
        <v>119</v>
      </c>
      <c r="D3182">
        <v>29.8</v>
      </c>
      <c r="E3182">
        <v>576</v>
      </c>
    </row>
    <row r="3183" spans="1:5" x14ac:dyDescent="0.3">
      <c r="A3183" s="66">
        <v>41867</v>
      </c>
      <c r="B3183" s="68">
        <v>0.10416666666666667</v>
      </c>
      <c r="C3183" t="s">
        <v>119</v>
      </c>
      <c r="D3183">
        <v>29.74</v>
      </c>
      <c r="E3183">
        <v>574</v>
      </c>
    </row>
    <row r="3184" spans="1:5" x14ac:dyDescent="0.3">
      <c r="A3184" s="66">
        <v>41867</v>
      </c>
      <c r="B3184" s="68">
        <v>0.11458333333333333</v>
      </c>
      <c r="C3184" t="s">
        <v>119</v>
      </c>
      <c r="D3184">
        <v>29.75</v>
      </c>
      <c r="E3184">
        <v>570</v>
      </c>
    </row>
    <row r="3185" spans="1:5" x14ac:dyDescent="0.3">
      <c r="A3185" s="66">
        <v>41867</v>
      </c>
      <c r="B3185" s="68">
        <v>0.125</v>
      </c>
      <c r="C3185" t="s">
        <v>119</v>
      </c>
      <c r="D3185">
        <v>29.78</v>
      </c>
      <c r="E3185">
        <v>569</v>
      </c>
    </row>
    <row r="3186" spans="1:5" x14ac:dyDescent="0.3">
      <c r="A3186" s="66">
        <v>41867</v>
      </c>
      <c r="B3186" s="68">
        <v>0.13541666666666666</v>
      </c>
      <c r="C3186" t="s">
        <v>119</v>
      </c>
      <c r="D3186">
        <v>29.75</v>
      </c>
      <c r="E3186">
        <v>568</v>
      </c>
    </row>
    <row r="3187" spans="1:5" x14ac:dyDescent="0.3">
      <c r="A3187" s="66">
        <v>41867</v>
      </c>
      <c r="B3187" s="68">
        <v>0.14583333333333334</v>
      </c>
      <c r="C3187" t="s">
        <v>119</v>
      </c>
      <c r="D3187">
        <v>29.74</v>
      </c>
      <c r="E3187">
        <v>566</v>
      </c>
    </row>
    <row r="3188" spans="1:5" x14ac:dyDescent="0.3">
      <c r="A3188" s="66">
        <v>41867</v>
      </c>
      <c r="B3188" s="68">
        <v>0.15625</v>
      </c>
      <c r="C3188" t="s">
        <v>119</v>
      </c>
      <c r="D3188">
        <v>29.73</v>
      </c>
      <c r="E3188">
        <v>563</v>
      </c>
    </row>
    <row r="3189" spans="1:5" x14ac:dyDescent="0.3">
      <c r="A3189" s="66">
        <v>41867</v>
      </c>
      <c r="B3189" s="68">
        <v>0.16666666666666666</v>
      </c>
      <c r="C3189" t="s">
        <v>119</v>
      </c>
      <c r="D3189">
        <v>29.73</v>
      </c>
      <c r="E3189">
        <v>563</v>
      </c>
    </row>
    <row r="3190" spans="1:5" x14ac:dyDescent="0.3">
      <c r="A3190" s="66">
        <v>41867</v>
      </c>
      <c r="B3190" s="68">
        <v>0.17708333333333334</v>
      </c>
      <c r="C3190" t="s">
        <v>119</v>
      </c>
      <c r="D3190">
        <v>29.74</v>
      </c>
      <c r="E3190">
        <v>562</v>
      </c>
    </row>
    <row r="3191" spans="1:5" x14ac:dyDescent="0.3">
      <c r="A3191" s="66">
        <v>41867</v>
      </c>
      <c r="B3191" s="68">
        <v>0.1875</v>
      </c>
      <c r="C3191" t="s">
        <v>119</v>
      </c>
      <c r="D3191">
        <v>29.74</v>
      </c>
      <c r="E3191">
        <v>562</v>
      </c>
    </row>
    <row r="3192" spans="1:5" x14ac:dyDescent="0.3">
      <c r="A3192" s="66">
        <v>41867</v>
      </c>
      <c r="B3192" s="68">
        <v>0.19791666666666666</v>
      </c>
      <c r="C3192" t="s">
        <v>119</v>
      </c>
      <c r="D3192">
        <v>29.75</v>
      </c>
      <c r="E3192">
        <v>562</v>
      </c>
    </row>
    <row r="3193" spans="1:5" x14ac:dyDescent="0.3">
      <c r="A3193" s="66">
        <v>41867</v>
      </c>
      <c r="B3193" s="68">
        <v>0.20833333333333334</v>
      </c>
      <c r="C3193" t="s">
        <v>119</v>
      </c>
      <c r="D3193">
        <v>29.77</v>
      </c>
      <c r="E3193">
        <v>562</v>
      </c>
    </row>
    <row r="3194" spans="1:5" x14ac:dyDescent="0.3">
      <c r="A3194" s="66">
        <v>41867</v>
      </c>
      <c r="B3194" s="68">
        <v>0.21875</v>
      </c>
      <c r="C3194" t="s">
        <v>119</v>
      </c>
      <c r="D3194">
        <v>29.75</v>
      </c>
      <c r="E3194">
        <v>562</v>
      </c>
    </row>
    <row r="3195" spans="1:5" x14ac:dyDescent="0.3">
      <c r="A3195" s="66">
        <v>41867</v>
      </c>
      <c r="B3195" s="68">
        <v>0.22916666666666666</v>
      </c>
      <c r="C3195" t="s">
        <v>119</v>
      </c>
      <c r="D3195">
        <v>29.73</v>
      </c>
      <c r="E3195">
        <v>561</v>
      </c>
    </row>
    <row r="3196" spans="1:5" x14ac:dyDescent="0.3">
      <c r="A3196" s="66">
        <v>41867</v>
      </c>
      <c r="B3196" s="68">
        <v>0.23958333333333334</v>
      </c>
      <c r="C3196" t="s">
        <v>119</v>
      </c>
      <c r="D3196">
        <v>29.71</v>
      </c>
      <c r="E3196">
        <v>560</v>
      </c>
    </row>
    <row r="3197" spans="1:5" x14ac:dyDescent="0.3">
      <c r="A3197" s="66">
        <v>41867</v>
      </c>
      <c r="B3197" s="68">
        <v>0.25</v>
      </c>
      <c r="C3197" t="s">
        <v>119</v>
      </c>
      <c r="D3197">
        <v>29.69</v>
      </c>
      <c r="E3197">
        <v>560</v>
      </c>
    </row>
    <row r="3198" spans="1:5" x14ac:dyDescent="0.3">
      <c r="A3198" s="66">
        <v>41867</v>
      </c>
      <c r="B3198" s="68">
        <v>0.26041666666666669</v>
      </c>
      <c r="C3198" t="s">
        <v>119</v>
      </c>
      <c r="D3198">
        <v>29.68</v>
      </c>
      <c r="E3198">
        <v>561</v>
      </c>
    </row>
    <row r="3199" spans="1:5" x14ac:dyDescent="0.3">
      <c r="A3199" s="66">
        <v>41867</v>
      </c>
      <c r="B3199" s="68">
        <v>0.27083333333333331</v>
      </c>
      <c r="C3199" t="s">
        <v>119</v>
      </c>
      <c r="D3199">
        <v>29.65</v>
      </c>
      <c r="E3199">
        <v>561</v>
      </c>
    </row>
    <row r="3200" spans="1:5" x14ac:dyDescent="0.3">
      <c r="A3200" s="66">
        <v>41867</v>
      </c>
      <c r="B3200" s="68">
        <v>0.28125</v>
      </c>
      <c r="C3200" t="s">
        <v>119</v>
      </c>
      <c r="D3200">
        <v>29.63</v>
      </c>
      <c r="E3200">
        <v>560</v>
      </c>
    </row>
    <row r="3201" spans="1:5" x14ac:dyDescent="0.3">
      <c r="A3201" s="66">
        <v>41867</v>
      </c>
      <c r="B3201" s="68">
        <v>0.29166666666666669</v>
      </c>
      <c r="C3201" t="s">
        <v>119</v>
      </c>
      <c r="D3201">
        <v>29.62</v>
      </c>
      <c r="E3201">
        <v>560</v>
      </c>
    </row>
    <row r="3202" spans="1:5" x14ac:dyDescent="0.3">
      <c r="A3202" s="66">
        <v>41867</v>
      </c>
      <c r="B3202" s="68">
        <v>0.30208333333333331</v>
      </c>
      <c r="C3202" t="s">
        <v>119</v>
      </c>
      <c r="D3202">
        <v>29.66</v>
      </c>
      <c r="E3202">
        <v>561</v>
      </c>
    </row>
    <row r="3203" spans="1:5" x14ac:dyDescent="0.3">
      <c r="A3203" s="66">
        <v>41867</v>
      </c>
      <c r="B3203" s="68">
        <v>0.3125</v>
      </c>
      <c r="C3203" t="s">
        <v>119</v>
      </c>
      <c r="D3203">
        <v>29.6</v>
      </c>
      <c r="E3203">
        <v>561</v>
      </c>
    </row>
    <row r="3204" spans="1:5" x14ac:dyDescent="0.3">
      <c r="A3204" s="66">
        <v>41867</v>
      </c>
      <c r="B3204" s="68">
        <v>0.32291666666666669</v>
      </c>
      <c r="C3204" t="s">
        <v>119</v>
      </c>
      <c r="D3204">
        <v>29.59</v>
      </c>
      <c r="E3204">
        <v>561</v>
      </c>
    </row>
    <row r="3205" spans="1:5" x14ac:dyDescent="0.3">
      <c r="A3205" s="66">
        <v>41867</v>
      </c>
      <c r="B3205" s="68">
        <v>0.33333333333333331</v>
      </c>
      <c r="C3205" t="s">
        <v>119</v>
      </c>
      <c r="D3205">
        <v>29.55</v>
      </c>
      <c r="E3205">
        <v>560</v>
      </c>
    </row>
    <row r="3206" spans="1:5" x14ac:dyDescent="0.3">
      <c r="A3206" s="66">
        <v>41867</v>
      </c>
      <c r="B3206" s="68">
        <v>0.34375</v>
      </c>
      <c r="C3206" t="s">
        <v>119</v>
      </c>
      <c r="D3206">
        <v>29.56</v>
      </c>
      <c r="E3206">
        <v>559</v>
      </c>
    </row>
    <row r="3207" spans="1:5" x14ac:dyDescent="0.3">
      <c r="A3207" s="66">
        <v>41867</v>
      </c>
      <c r="B3207" s="68">
        <v>0.35416666666666669</v>
      </c>
      <c r="C3207" t="s">
        <v>119</v>
      </c>
      <c r="D3207">
        <v>29.54</v>
      </c>
      <c r="E3207">
        <v>559</v>
      </c>
    </row>
    <row r="3208" spans="1:5" x14ac:dyDescent="0.3">
      <c r="A3208" s="66">
        <v>41867</v>
      </c>
      <c r="B3208" s="68">
        <v>0.36458333333333331</v>
      </c>
      <c r="C3208" t="s">
        <v>119</v>
      </c>
      <c r="D3208">
        <v>29.59</v>
      </c>
      <c r="E3208">
        <v>558</v>
      </c>
    </row>
    <row r="3209" spans="1:5" x14ac:dyDescent="0.3">
      <c r="A3209" s="66">
        <v>41867</v>
      </c>
      <c r="B3209" s="68">
        <v>0.375</v>
      </c>
      <c r="C3209" t="s">
        <v>119</v>
      </c>
      <c r="D3209">
        <v>29.75</v>
      </c>
      <c r="E3209">
        <v>556</v>
      </c>
    </row>
    <row r="3210" spans="1:5" x14ac:dyDescent="0.3">
      <c r="A3210" s="66">
        <v>41867</v>
      </c>
      <c r="B3210" s="68">
        <v>0.38541666666666669</v>
      </c>
      <c r="C3210" t="s">
        <v>119</v>
      </c>
      <c r="D3210">
        <v>29.78</v>
      </c>
      <c r="E3210">
        <v>557</v>
      </c>
    </row>
    <row r="3211" spans="1:5" x14ac:dyDescent="0.3">
      <c r="A3211" s="66">
        <v>41867</v>
      </c>
      <c r="B3211" s="68">
        <v>0.39583333333333331</v>
      </c>
      <c r="C3211" t="s">
        <v>119</v>
      </c>
      <c r="D3211">
        <v>29.71</v>
      </c>
      <c r="E3211">
        <v>557</v>
      </c>
    </row>
    <row r="3212" spans="1:5" x14ac:dyDescent="0.3">
      <c r="A3212" s="66">
        <v>41867</v>
      </c>
      <c r="B3212" s="68">
        <v>0.40625</v>
      </c>
      <c r="C3212" t="s">
        <v>119</v>
      </c>
      <c r="D3212">
        <v>29.63</v>
      </c>
      <c r="E3212">
        <v>555</v>
      </c>
    </row>
    <row r="3213" spans="1:5" x14ac:dyDescent="0.3">
      <c r="A3213" s="66">
        <v>41867</v>
      </c>
      <c r="B3213" s="68">
        <v>0.41666666666666669</v>
      </c>
      <c r="C3213" t="s">
        <v>119</v>
      </c>
      <c r="D3213">
        <v>29.8</v>
      </c>
      <c r="E3213">
        <v>554</v>
      </c>
    </row>
    <row r="3214" spans="1:5" x14ac:dyDescent="0.3">
      <c r="A3214" s="66">
        <v>41867</v>
      </c>
      <c r="B3214" s="68">
        <v>0.42708333333333331</v>
      </c>
      <c r="C3214" t="s">
        <v>119</v>
      </c>
      <c r="D3214">
        <v>29.7</v>
      </c>
      <c r="E3214">
        <v>555</v>
      </c>
    </row>
    <row r="3215" spans="1:5" x14ac:dyDescent="0.3">
      <c r="A3215" s="66">
        <v>41867</v>
      </c>
      <c r="B3215" s="68">
        <v>0.4375</v>
      </c>
      <c r="C3215" t="s">
        <v>119</v>
      </c>
      <c r="D3215">
        <v>29.72</v>
      </c>
      <c r="E3215">
        <v>554</v>
      </c>
    </row>
    <row r="3216" spans="1:5" x14ac:dyDescent="0.3">
      <c r="A3216" s="66">
        <v>41867</v>
      </c>
      <c r="B3216" s="68">
        <v>0.44791666666666669</v>
      </c>
      <c r="C3216" t="s">
        <v>119</v>
      </c>
      <c r="D3216">
        <v>29.79</v>
      </c>
      <c r="E3216">
        <v>556</v>
      </c>
    </row>
    <row r="3217" spans="1:5" x14ac:dyDescent="0.3">
      <c r="A3217" s="66">
        <v>41867</v>
      </c>
      <c r="B3217" s="68">
        <v>0.45833333333333331</v>
      </c>
      <c r="C3217" t="s">
        <v>119</v>
      </c>
      <c r="D3217">
        <v>29.85</v>
      </c>
      <c r="E3217">
        <v>554</v>
      </c>
    </row>
    <row r="3218" spans="1:5" x14ac:dyDescent="0.3">
      <c r="A3218" s="66">
        <v>41867</v>
      </c>
      <c r="B3218" s="68">
        <v>0.46875</v>
      </c>
      <c r="C3218" t="s">
        <v>119</v>
      </c>
      <c r="D3218">
        <v>29.96</v>
      </c>
      <c r="E3218">
        <v>556</v>
      </c>
    </row>
    <row r="3219" spans="1:5" x14ac:dyDescent="0.3">
      <c r="A3219" s="66">
        <v>41867</v>
      </c>
      <c r="B3219" s="68">
        <v>0.47916666666666669</v>
      </c>
      <c r="C3219" t="s">
        <v>119</v>
      </c>
      <c r="D3219">
        <v>30.07</v>
      </c>
      <c r="E3219">
        <v>557</v>
      </c>
    </row>
    <row r="3220" spans="1:5" x14ac:dyDescent="0.3">
      <c r="A3220" s="66">
        <v>41867</v>
      </c>
      <c r="B3220" s="68">
        <v>0.48958333333333331</v>
      </c>
      <c r="C3220" t="s">
        <v>119</v>
      </c>
      <c r="D3220">
        <v>29.98</v>
      </c>
      <c r="E3220">
        <v>559</v>
      </c>
    </row>
    <row r="3221" spans="1:5" x14ac:dyDescent="0.3">
      <c r="A3221" s="66">
        <v>41867</v>
      </c>
      <c r="B3221" s="68">
        <v>0.5</v>
      </c>
      <c r="C3221" t="s">
        <v>120</v>
      </c>
      <c r="D3221">
        <v>29.94</v>
      </c>
      <c r="E3221">
        <v>557</v>
      </c>
    </row>
    <row r="3222" spans="1:5" x14ac:dyDescent="0.3">
      <c r="A3222" s="66">
        <v>41867</v>
      </c>
      <c r="B3222" s="68">
        <v>0.51041666666666663</v>
      </c>
      <c r="C3222" t="s">
        <v>120</v>
      </c>
      <c r="D3222">
        <v>30.03</v>
      </c>
      <c r="E3222">
        <v>555</v>
      </c>
    </row>
    <row r="3223" spans="1:5" x14ac:dyDescent="0.3">
      <c r="A3223" s="66">
        <v>41867</v>
      </c>
      <c r="B3223" s="68">
        <v>0.52083333333333337</v>
      </c>
      <c r="C3223" t="s">
        <v>120</v>
      </c>
      <c r="D3223">
        <v>30.48</v>
      </c>
      <c r="E3223">
        <v>560</v>
      </c>
    </row>
    <row r="3224" spans="1:5" x14ac:dyDescent="0.3">
      <c r="A3224" s="66">
        <v>41867</v>
      </c>
      <c r="B3224" s="68">
        <v>0.53125</v>
      </c>
      <c r="C3224" t="s">
        <v>120</v>
      </c>
      <c r="D3224">
        <v>30.46</v>
      </c>
      <c r="E3224">
        <v>560</v>
      </c>
    </row>
    <row r="3225" spans="1:5" x14ac:dyDescent="0.3">
      <c r="A3225" s="66">
        <v>41867</v>
      </c>
      <c r="B3225" s="68">
        <v>4.1666666666666664E-2</v>
      </c>
      <c r="C3225" t="s">
        <v>120</v>
      </c>
      <c r="D3225">
        <v>30.28</v>
      </c>
      <c r="E3225">
        <v>560</v>
      </c>
    </row>
    <row r="3226" spans="1:5" x14ac:dyDescent="0.3">
      <c r="A3226" s="66">
        <v>41867</v>
      </c>
      <c r="B3226" s="68">
        <v>5.2083333333333336E-2</v>
      </c>
      <c r="C3226" t="s">
        <v>120</v>
      </c>
      <c r="D3226">
        <v>30.67</v>
      </c>
      <c r="E3226">
        <v>563</v>
      </c>
    </row>
    <row r="3227" spans="1:5" x14ac:dyDescent="0.3">
      <c r="A3227" s="66">
        <v>41867</v>
      </c>
      <c r="B3227" s="68">
        <v>6.25E-2</v>
      </c>
      <c r="C3227" t="s">
        <v>120</v>
      </c>
      <c r="D3227">
        <v>30.81</v>
      </c>
      <c r="E3227">
        <v>553</v>
      </c>
    </row>
    <row r="3228" spans="1:5" x14ac:dyDescent="0.3">
      <c r="A3228" s="66">
        <v>41867</v>
      </c>
      <c r="B3228" s="68">
        <v>7.2916666666666671E-2</v>
      </c>
      <c r="C3228" t="s">
        <v>120</v>
      </c>
      <c r="D3228">
        <v>30.71</v>
      </c>
      <c r="E3228">
        <v>539</v>
      </c>
    </row>
    <row r="3229" spans="1:5" x14ac:dyDescent="0.3">
      <c r="A3229" s="66">
        <v>41867</v>
      </c>
      <c r="B3229" s="68">
        <v>8.3333333333333329E-2</v>
      </c>
      <c r="C3229" t="s">
        <v>120</v>
      </c>
      <c r="D3229">
        <v>31.37</v>
      </c>
      <c r="E3229">
        <v>530</v>
      </c>
    </row>
    <row r="3230" spans="1:5" x14ac:dyDescent="0.3">
      <c r="A3230" s="66">
        <v>41867</v>
      </c>
      <c r="B3230" s="68">
        <v>9.375E-2</v>
      </c>
      <c r="C3230" t="s">
        <v>120</v>
      </c>
      <c r="D3230">
        <v>31.71</v>
      </c>
      <c r="E3230">
        <v>528</v>
      </c>
    </row>
    <row r="3231" spans="1:5" x14ac:dyDescent="0.3">
      <c r="A3231" s="66">
        <v>41867</v>
      </c>
      <c r="B3231" s="68">
        <v>0.10416666666666667</v>
      </c>
      <c r="C3231" t="s">
        <v>120</v>
      </c>
      <c r="D3231">
        <v>31.76</v>
      </c>
      <c r="E3231">
        <v>526</v>
      </c>
    </row>
    <row r="3232" spans="1:5" x14ac:dyDescent="0.3">
      <c r="A3232" s="66">
        <v>41867</v>
      </c>
      <c r="B3232" s="68">
        <v>0.11458333333333333</v>
      </c>
      <c r="C3232" t="s">
        <v>120</v>
      </c>
      <c r="D3232">
        <v>31.69</v>
      </c>
      <c r="E3232">
        <v>528</v>
      </c>
    </row>
    <row r="3233" spans="1:5" x14ac:dyDescent="0.3">
      <c r="A3233" s="66">
        <v>41867</v>
      </c>
      <c r="B3233" s="68">
        <v>0.125</v>
      </c>
      <c r="C3233" t="s">
        <v>120</v>
      </c>
      <c r="D3233">
        <v>31.67</v>
      </c>
      <c r="E3233">
        <v>510</v>
      </c>
    </row>
    <row r="3234" spans="1:5" x14ac:dyDescent="0.3">
      <c r="A3234" s="66">
        <v>41867</v>
      </c>
      <c r="B3234" s="68">
        <v>0.13541666666666666</v>
      </c>
      <c r="C3234" t="s">
        <v>120</v>
      </c>
      <c r="D3234">
        <v>31.68</v>
      </c>
      <c r="E3234">
        <v>508</v>
      </c>
    </row>
    <row r="3235" spans="1:5" x14ac:dyDescent="0.3">
      <c r="A3235" s="66">
        <v>41867</v>
      </c>
      <c r="B3235" s="68">
        <v>0.14583333333333334</v>
      </c>
      <c r="C3235" t="s">
        <v>120</v>
      </c>
      <c r="D3235">
        <v>31.72</v>
      </c>
      <c r="E3235">
        <v>513</v>
      </c>
    </row>
    <row r="3236" spans="1:5" x14ac:dyDescent="0.3">
      <c r="A3236" s="66">
        <v>41867</v>
      </c>
      <c r="B3236" s="68">
        <v>0.15625</v>
      </c>
      <c r="C3236" t="s">
        <v>120</v>
      </c>
      <c r="D3236">
        <v>31.73</v>
      </c>
      <c r="E3236">
        <v>517</v>
      </c>
    </row>
    <row r="3237" spans="1:5" x14ac:dyDescent="0.3">
      <c r="A3237" s="66">
        <v>41867</v>
      </c>
      <c r="B3237" s="68">
        <v>0.16666666666666666</v>
      </c>
      <c r="C3237" t="s">
        <v>120</v>
      </c>
      <c r="D3237">
        <v>31.67</v>
      </c>
      <c r="E3237">
        <v>523</v>
      </c>
    </row>
    <row r="3238" spans="1:5" x14ac:dyDescent="0.3">
      <c r="A3238" s="66">
        <v>41867</v>
      </c>
      <c r="B3238" s="68">
        <v>0.17708333333333334</v>
      </c>
      <c r="C3238" t="s">
        <v>120</v>
      </c>
      <c r="D3238">
        <v>31.57</v>
      </c>
      <c r="E3238">
        <v>530</v>
      </c>
    </row>
    <row r="3239" spans="1:5" x14ac:dyDescent="0.3">
      <c r="A3239" s="66">
        <v>41867</v>
      </c>
      <c r="B3239" s="68">
        <v>0.1875</v>
      </c>
      <c r="C3239" t="s">
        <v>120</v>
      </c>
      <c r="D3239">
        <v>31.48</v>
      </c>
      <c r="E3239">
        <v>534</v>
      </c>
    </row>
    <row r="3240" spans="1:5" x14ac:dyDescent="0.3">
      <c r="A3240" s="66">
        <v>41867</v>
      </c>
      <c r="B3240" s="68">
        <v>0.19791666666666666</v>
      </c>
      <c r="C3240" t="s">
        <v>120</v>
      </c>
      <c r="D3240">
        <v>31.41</v>
      </c>
      <c r="E3240">
        <v>539</v>
      </c>
    </row>
    <row r="3241" spans="1:5" x14ac:dyDescent="0.3">
      <c r="A3241" s="66">
        <v>41867</v>
      </c>
      <c r="B3241" s="68">
        <v>0.20833333333333334</v>
      </c>
      <c r="C3241" t="s">
        <v>120</v>
      </c>
      <c r="D3241">
        <v>31.31</v>
      </c>
      <c r="E3241">
        <v>541</v>
      </c>
    </row>
    <row r="3242" spans="1:5" x14ac:dyDescent="0.3">
      <c r="A3242" s="66">
        <v>41867</v>
      </c>
      <c r="B3242" s="68">
        <v>0.21875</v>
      </c>
      <c r="C3242" t="s">
        <v>120</v>
      </c>
      <c r="D3242">
        <v>31.14</v>
      </c>
      <c r="E3242">
        <v>542</v>
      </c>
    </row>
    <row r="3243" spans="1:5" x14ac:dyDescent="0.3">
      <c r="A3243" s="66">
        <v>41867</v>
      </c>
      <c r="B3243" s="68">
        <v>0.22916666666666666</v>
      </c>
      <c r="C3243" t="s">
        <v>120</v>
      </c>
      <c r="D3243">
        <v>31.06</v>
      </c>
      <c r="E3243">
        <v>541</v>
      </c>
    </row>
    <row r="3244" spans="1:5" x14ac:dyDescent="0.3">
      <c r="A3244" s="66">
        <v>41867</v>
      </c>
      <c r="B3244" s="68">
        <v>0.23958333333333334</v>
      </c>
      <c r="C3244" t="s">
        <v>120</v>
      </c>
      <c r="D3244">
        <v>30.99</v>
      </c>
      <c r="E3244">
        <v>541</v>
      </c>
    </row>
    <row r="3245" spans="1:5" x14ac:dyDescent="0.3">
      <c r="A3245" s="66">
        <v>41867</v>
      </c>
      <c r="B3245" s="68">
        <v>0.25</v>
      </c>
      <c r="C3245" t="s">
        <v>120</v>
      </c>
      <c r="D3245">
        <v>30.98</v>
      </c>
      <c r="E3245">
        <v>542</v>
      </c>
    </row>
    <row r="3246" spans="1:5" x14ac:dyDescent="0.3">
      <c r="A3246" s="66">
        <v>41867</v>
      </c>
      <c r="B3246" s="68">
        <v>0.26041666666666669</v>
      </c>
      <c r="C3246" t="s">
        <v>120</v>
      </c>
      <c r="D3246">
        <v>30.95</v>
      </c>
      <c r="E3246">
        <v>543</v>
      </c>
    </row>
    <row r="3247" spans="1:5" x14ac:dyDescent="0.3">
      <c r="A3247" s="66">
        <v>41867</v>
      </c>
      <c r="B3247" s="68">
        <v>0.27083333333333331</v>
      </c>
      <c r="C3247" t="s">
        <v>120</v>
      </c>
      <c r="D3247">
        <v>30.91</v>
      </c>
      <c r="E3247">
        <v>543</v>
      </c>
    </row>
    <row r="3248" spans="1:5" x14ac:dyDescent="0.3">
      <c r="A3248" s="66">
        <v>41867</v>
      </c>
      <c r="B3248" s="68">
        <v>0.28125</v>
      </c>
      <c r="C3248" t="s">
        <v>120</v>
      </c>
      <c r="D3248">
        <v>30.92</v>
      </c>
      <c r="E3248">
        <v>544</v>
      </c>
    </row>
    <row r="3249" spans="1:5" x14ac:dyDescent="0.3">
      <c r="A3249" s="66">
        <v>41867</v>
      </c>
      <c r="B3249" s="68">
        <v>0.29166666666666669</v>
      </c>
      <c r="C3249" t="s">
        <v>120</v>
      </c>
      <c r="D3249">
        <v>30.97</v>
      </c>
      <c r="E3249">
        <v>545</v>
      </c>
    </row>
    <row r="3250" spans="1:5" x14ac:dyDescent="0.3">
      <c r="A3250" s="66">
        <v>41867</v>
      </c>
      <c r="B3250" s="68">
        <v>0.30208333333333331</v>
      </c>
      <c r="C3250" t="s">
        <v>120</v>
      </c>
      <c r="D3250">
        <v>30.88</v>
      </c>
      <c r="E3250">
        <v>546</v>
      </c>
    </row>
    <row r="3251" spans="1:5" x14ac:dyDescent="0.3">
      <c r="A3251" s="66">
        <v>41867</v>
      </c>
      <c r="B3251" s="68">
        <v>0.3125</v>
      </c>
      <c r="C3251" t="s">
        <v>120</v>
      </c>
      <c r="D3251">
        <v>30.88</v>
      </c>
      <c r="E3251">
        <v>545</v>
      </c>
    </row>
    <row r="3252" spans="1:5" x14ac:dyDescent="0.3">
      <c r="A3252" s="66">
        <v>41867</v>
      </c>
      <c r="B3252" s="68">
        <v>0.32291666666666669</v>
      </c>
      <c r="C3252" t="s">
        <v>120</v>
      </c>
      <c r="D3252">
        <v>30.87</v>
      </c>
      <c r="E3252">
        <v>545</v>
      </c>
    </row>
    <row r="3253" spans="1:5" x14ac:dyDescent="0.3">
      <c r="A3253" s="66">
        <v>41867</v>
      </c>
      <c r="B3253" s="68">
        <v>0.33333333333333331</v>
      </c>
      <c r="C3253" t="s">
        <v>120</v>
      </c>
      <c r="D3253">
        <v>30.85</v>
      </c>
      <c r="E3253">
        <v>545</v>
      </c>
    </row>
    <row r="3254" spans="1:5" x14ac:dyDescent="0.3">
      <c r="A3254" s="66">
        <v>41867</v>
      </c>
      <c r="B3254" s="68">
        <v>0.34375</v>
      </c>
      <c r="C3254" t="s">
        <v>120</v>
      </c>
      <c r="D3254">
        <v>30.82</v>
      </c>
      <c r="E3254">
        <v>547</v>
      </c>
    </row>
    <row r="3255" spans="1:5" x14ac:dyDescent="0.3">
      <c r="A3255" s="66">
        <v>41867</v>
      </c>
      <c r="B3255" s="68">
        <v>0.35416666666666669</v>
      </c>
      <c r="C3255" t="s">
        <v>120</v>
      </c>
      <c r="D3255">
        <v>30.69</v>
      </c>
      <c r="E3255">
        <v>548</v>
      </c>
    </row>
    <row r="3256" spans="1:5" x14ac:dyDescent="0.3">
      <c r="A3256" s="66">
        <v>41867</v>
      </c>
      <c r="B3256" s="68">
        <v>0.36458333333333331</v>
      </c>
      <c r="C3256" t="s">
        <v>120</v>
      </c>
      <c r="D3256">
        <v>30.64</v>
      </c>
      <c r="E3256">
        <v>548</v>
      </c>
    </row>
    <row r="3257" spans="1:5" x14ac:dyDescent="0.3">
      <c r="A3257" s="66">
        <v>41867</v>
      </c>
      <c r="B3257" s="68">
        <v>0.375</v>
      </c>
      <c r="C3257" t="s">
        <v>120</v>
      </c>
      <c r="D3257">
        <v>30.67</v>
      </c>
      <c r="E3257">
        <v>548</v>
      </c>
    </row>
    <row r="3258" spans="1:5" x14ac:dyDescent="0.3">
      <c r="A3258" s="66">
        <v>41867</v>
      </c>
      <c r="B3258" s="68">
        <v>0.38541666666666669</v>
      </c>
      <c r="C3258" t="s">
        <v>120</v>
      </c>
      <c r="D3258">
        <v>30.66</v>
      </c>
      <c r="E3258">
        <v>547</v>
      </c>
    </row>
    <row r="3259" spans="1:5" x14ac:dyDescent="0.3">
      <c r="A3259" s="66">
        <v>41867</v>
      </c>
      <c r="B3259" s="68">
        <v>0.39583333333333331</v>
      </c>
      <c r="C3259" t="s">
        <v>120</v>
      </c>
      <c r="D3259">
        <v>30.67</v>
      </c>
      <c r="E3259">
        <v>546</v>
      </c>
    </row>
    <row r="3260" spans="1:5" x14ac:dyDescent="0.3">
      <c r="A3260" s="66">
        <v>41867</v>
      </c>
      <c r="B3260" s="68">
        <v>0.40625</v>
      </c>
      <c r="C3260" t="s">
        <v>120</v>
      </c>
      <c r="D3260">
        <v>30.63</v>
      </c>
      <c r="E3260">
        <v>543</v>
      </c>
    </row>
    <row r="3261" spans="1:5" x14ac:dyDescent="0.3">
      <c r="A3261" s="66">
        <v>41867</v>
      </c>
      <c r="B3261" s="68">
        <v>0.41666666666666669</v>
      </c>
      <c r="C3261" t="s">
        <v>120</v>
      </c>
      <c r="D3261">
        <v>30.54</v>
      </c>
      <c r="E3261">
        <v>538</v>
      </c>
    </row>
    <row r="3262" spans="1:5" x14ac:dyDescent="0.3">
      <c r="A3262" s="66">
        <v>41867</v>
      </c>
      <c r="B3262" s="68">
        <v>0.42708333333333331</v>
      </c>
      <c r="C3262" t="s">
        <v>120</v>
      </c>
      <c r="D3262">
        <v>30.48</v>
      </c>
      <c r="E3262">
        <v>534</v>
      </c>
    </row>
    <row r="3263" spans="1:5" x14ac:dyDescent="0.3">
      <c r="A3263" s="66">
        <v>41867</v>
      </c>
      <c r="B3263" s="68">
        <v>0.4375</v>
      </c>
      <c r="C3263" t="s">
        <v>120</v>
      </c>
      <c r="D3263">
        <v>30.43</v>
      </c>
      <c r="E3263">
        <v>534</v>
      </c>
    </row>
    <row r="3264" spans="1:5" x14ac:dyDescent="0.3">
      <c r="A3264" s="66">
        <v>41867</v>
      </c>
      <c r="B3264" s="68">
        <v>0.44791666666666669</v>
      </c>
      <c r="C3264" t="s">
        <v>120</v>
      </c>
      <c r="D3264">
        <v>30.41</v>
      </c>
      <c r="E3264">
        <v>536</v>
      </c>
    </row>
    <row r="3265" spans="1:5" x14ac:dyDescent="0.3">
      <c r="A3265" s="66">
        <v>41867</v>
      </c>
      <c r="B3265" s="68">
        <v>0.45833333333333331</v>
      </c>
      <c r="C3265" t="s">
        <v>120</v>
      </c>
      <c r="D3265">
        <v>30.45</v>
      </c>
      <c r="E3265">
        <v>537</v>
      </c>
    </row>
    <row r="3266" spans="1:5" x14ac:dyDescent="0.3">
      <c r="A3266" s="66">
        <v>41867</v>
      </c>
      <c r="B3266" s="68">
        <v>0.46875</v>
      </c>
      <c r="C3266" t="s">
        <v>120</v>
      </c>
      <c r="D3266">
        <v>30.49</v>
      </c>
      <c r="E3266">
        <v>537</v>
      </c>
    </row>
    <row r="3267" spans="1:5" x14ac:dyDescent="0.3">
      <c r="A3267" s="66">
        <v>41867</v>
      </c>
      <c r="B3267" s="68">
        <v>0.47916666666666669</v>
      </c>
      <c r="C3267" t="s">
        <v>120</v>
      </c>
      <c r="D3267">
        <v>30.52</v>
      </c>
      <c r="E3267">
        <v>537</v>
      </c>
    </row>
    <row r="3268" spans="1:5" x14ac:dyDescent="0.3">
      <c r="A3268" s="66">
        <v>41867</v>
      </c>
      <c r="B3268" s="68">
        <v>0.48958333333333331</v>
      </c>
      <c r="C3268" t="s">
        <v>120</v>
      </c>
      <c r="D3268">
        <v>30.54</v>
      </c>
      <c r="E3268">
        <v>536</v>
      </c>
    </row>
    <row r="3269" spans="1:5" x14ac:dyDescent="0.3">
      <c r="A3269" s="66">
        <v>41868</v>
      </c>
      <c r="B3269" s="68">
        <v>0.5</v>
      </c>
      <c r="C3269" t="s">
        <v>119</v>
      </c>
      <c r="D3269">
        <v>30.56</v>
      </c>
      <c r="E3269">
        <v>536</v>
      </c>
    </row>
    <row r="3270" spans="1:5" x14ac:dyDescent="0.3">
      <c r="A3270" s="66">
        <v>41868</v>
      </c>
      <c r="B3270" s="68">
        <v>0.51041666666666663</v>
      </c>
      <c r="C3270" t="s">
        <v>119</v>
      </c>
      <c r="D3270">
        <v>30.57</v>
      </c>
      <c r="E3270">
        <v>536</v>
      </c>
    </row>
    <row r="3271" spans="1:5" x14ac:dyDescent="0.3">
      <c r="A3271" s="66">
        <v>41868</v>
      </c>
      <c r="B3271" s="68">
        <v>0.52083333333333337</v>
      </c>
      <c r="C3271" t="s">
        <v>119</v>
      </c>
      <c r="D3271">
        <v>30.57</v>
      </c>
      <c r="E3271">
        <v>535</v>
      </c>
    </row>
    <row r="3272" spans="1:5" x14ac:dyDescent="0.3">
      <c r="A3272" s="66">
        <v>41868</v>
      </c>
      <c r="B3272" s="68">
        <v>0.53125</v>
      </c>
      <c r="C3272" t="s">
        <v>119</v>
      </c>
      <c r="D3272">
        <v>30.55</v>
      </c>
      <c r="E3272">
        <v>533</v>
      </c>
    </row>
    <row r="3273" spans="1:5" x14ac:dyDescent="0.3">
      <c r="A3273" s="66">
        <v>41868</v>
      </c>
      <c r="B3273" s="68">
        <v>4.1666666666666664E-2</v>
      </c>
      <c r="C3273" t="s">
        <v>119</v>
      </c>
      <c r="D3273">
        <v>30.52</v>
      </c>
      <c r="E3273">
        <v>533</v>
      </c>
    </row>
    <row r="3274" spans="1:5" x14ac:dyDescent="0.3">
      <c r="A3274" s="66">
        <v>41868</v>
      </c>
      <c r="B3274" s="68">
        <v>5.2083333333333336E-2</v>
      </c>
      <c r="C3274" t="s">
        <v>119</v>
      </c>
      <c r="D3274">
        <v>30.48</v>
      </c>
      <c r="E3274">
        <v>533</v>
      </c>
    </row>
    <row r="3275" spans="1:5" x14ac:dyDescent="0.3">
      <c r="A3275" s="66">
        <v>41868</v>
      </c>
      <c r="B3275" s="68">
        <v>6.25E-2</v>
      </c>
      <c r="C3275" t="s">
        <v>119</v>
      </c>
      <c r="D3275">
        <v>30.45</v>
      </c>
      <c r="E3275">
        <v>536</v>
      </c>
    </row>
    <row r="3276" spans="1:5" x14ac:dyDescent="0.3">
      <c r="A3276" s="66">
        <v>41868</v>
      </c>
      <c r="B3276" s="68">
        <v>7.2916666666666671E-2</v>
      </c>
      <c r="C3276" t="s">
        <v>119</v>
      </c>
      <c r="D3276">
        <v>30.42</v>
      </c>
      <c r="E3276">
        <v>537</v>
      </c>
    </row>
    <row r="3277" spans="1:5" x14ac:dyDescent="0.3">
      <c r="A3277" s="66">
        <v>41868</v>
      </c>
      <c r="B3277" s="68">
        <v>8.3333333333333329E-2</v>
      </c>
      <c r="C3277" t="s">
        <v>119</v>
      </c>
      <c r="D3277">
        <v>30.34</v>
      </c>
      <c r="E3277">
        <v>540</v>
      </c>
    </row>
    <row r="3278" spans="1:5" x14ac:dyDescent="0.3">
      <c r="A3278" s="66">
        <v>41868</v>
      </c>
      <c r="B3278" s="68">
        <v>9.375E-2</v>
      </c>
      <c r="C3278" t="s">
        <v>119</v>
      </c>
      <c r="D3278">
        <v>30.32</v>
      </c>
      <c r="E3278">
        <v>540</v>
      </c>
    </row>
    <row r="3279" spans="1:5" x14ac:dyDescent="0.3">
      <c r="A3279" s="66">
        <v>41868</v>
      </c>
      <c r="B3279" s="68">
        <v>0.10416666666666667</v>
      </c>
      <c r="C3279" t="s">
        <v>119</v>
      </c>
      <c r="D3279">
        <v>30.27</v>
      </c>
      <c r="E3279">
        <v>540</v>
      </c>
    </row>
    <row r="3280" spans="1:5" x14ac:dyDescent="0.3">
      <c r="A3280" s="66">
        <v>41868</v>
      </c>
      <c r="B3280" s="68">
        <v>0.11458333333333333</v>
      </c>
      <c r="C3280" t="s">
        <v>119</v>
      </c>
      <c r="D3280">
        <v>30.24</v>
      </c>
      <c r="E3280">
        <v>540</v>
      </c>
    </row>
    <row r="3281" spans="1:5" x14ac:dyDescent="0.3">
      <c r="A3281" s="66">
        <v>41868</v>
      </c>
      <c r="B3281" s="68">
        <v>0.125</v>
      </c>
      <c r="C3281" t="s">
        <v>119</v>
      </c>
      <c r="D3281">
        <v>30.23</v>
      </c>
      <c r="E3281">
        <v>544</v>
      </c>
    </row>
    <row r="3282" spans="1:5" x14ac:dyDescent="0.3">
      <c r="A3282" s="66">
        <v>41868</v>
      </c>
      <c r="B3282" s="68">
        <v>0.13541666666666666</v>
      </c>
      <c r="C3282" t="s">
        <v>119</v>
      </c>
      <c r="D3282">
        <v>30.22</v>
      </c>
      <c r="E3282">
        <v>544</v>
      </c>
    </row>
    <row r="3283" spans="1:5" x14ac:dyDescent="0.3">
      <c r="A3283" s="66">
        <v>41868</v>
      </c>
      <c r="B3283" s="68">
        <v>0.14583333333333334</v>
      </c>
      <c r="C3283" t="s">
        <v>119</v>
      </c>
      <c r="D3283">
        <v>30.21</v>
      </c>
      <c r="E3283">
        <v>544</v>
      </c>
    </row>
    <row r="3284" spans="1:5" x14ac:dyDescent="0.3">
      <c r="A3284" s="66">
        <v>41868</v>
      </c>
      <c r="B3284" s="68">
        <v>0.15625</v>
      </c>
      <c r="C3284" t="s">
        <v>119</v>
      </c>
      <c r="D3284">
        <v>30.2</v>
      </c>
      <c r="E3284">
        <v>545</v>
      </c>
    </row>
    <row r="3285" spans="1:5" x14ac:dyDescent="0.3">
      <c r="A3285" s="66">
        <v>41868</v>
      </c>
      <c r="B3285" s="68">
        <v>0.16666666666666666</v>
      </c>
      <c r="C3285" t="s">
        <v>119</v>
      </c>
      <c r="D3285">
        <v>30.18</v>
      </c>
      <c r="E3285">
        <v>544</v>
      </c>
    </row>
    <row r="3286" spans="1:5" x14ac:dyDescent="0.3">
      <c r="A3286" s="66">
        <v>41868</v>
      </c>
      <c r="B3286" s="68">
        <v>0.17708333333333334</v>
      </c>
      <c r="C3286" t="s">
        <v>119</v>
      </c>
      <c r="D3286">
        <v>30.17</v>
      </c>
      <c r="E3286">
        <v>544</v>
      </c>
    </row>
    <row r="3287" spans="1:5" x14ac:dyDescent="0.3">
      <c r="A3287" s="66">
        <v>41868</v>
      </c>
      <c r="B3287" s="68">
        <v>0.1875</v>
      </c>
      <c r="C3287" t="s">
        <v>119</v>
      </c>
      <c r="D3287">
        <v>30.16</v>
      </c>
      <c r="E3287">
        <v>543</v>
      </c>
    </row>
    <row r="3288" spans="1:5" x14ac:dyDescent="0.3">
      <c r="A3288" s="66">
        <v>41868</v>
      </c>
      <c r="B3288" s="68">
        <v>0.19791666666666666</v>
      </c>
      <c r="C3288" t="s">
        <v>119</v>
      </c>
      <c r="D3288">
        <v>30.15</v>
      </c>
      <c r="E3288">
        <v>540</v>
      </c>
    </row>
    <row r="3289" spans="1:5" x14ac:dyDescent="0.3">
      <c r="A3289" s="66">
        <v>41868</v>
      </c>
      <c r="B3289" s="68">
        <v>0.20833333333333334</v>
      </c>
      <c r="C3289" t="s">
        <v>119</v>
      </c>
      <c r="D3289">
        <v>30.13</v>
      </c>
      <c r="E3289">
        <v>537</v>
      </c>
    </row>
    <row r="3290" spans="1:5" x14ac:dyDescent="0.3">
      <c r="A3290" s="66">
        <v>41868</v>
      </c>
      <c r="B3290" s="68">
        <v>0.21875</v>
      </c>
      <c r="C3290" t="s">
        <v>119</v>
      </c>
      <c r="D3290">
        <v>30.1</v>
      </c>
      <c r="E3290">
        <v>537</v>
      </c>
    </row>
    <row r="3291" spans="1:5" x14ac:dyDescent="0.3">
      <c r="A3291" s="66">
        <v>41868</v>
      </c>
      <c r="B3291" s="68">
        <v>0.22916666666666666</v>
      </c>
      <c r="C3291" t="s">
        <v>119</v>
      </c>
      <c r="D3291">
        <v>30.07</v>
      </c>
      <c r="E3291">
        <v>536</v>
      </c>
    </row>
    <row r="3292" spans="1:5" x14ac:dyDescent="0.3">
      <c r="A3292" s="66">
        <v>41868</v>
      </c>
      <c r="B3292" s="68">
        <v>0.23958333333333334</v>
      </c>
      <c r="C3292" t="s">
        <v>119</v>
      </c>
      <c r="D3292">
        <v>30.06</v>
      </c>
      <c r="E3292">
        <v>537</v>
      </c>
    </row>
    <row r="3293" spans="1:5" x14ac:dyDescent="0.3">
      <c r="A3293" s="66">
        <v>41868</v>
      </c>
      <c r="B3293" s="68">
        <v>0.25</v>
      </c>
      <c r="C3293" t="s">
        <v>119</v>
      </c>
      <c r="D3293">
        <v>30.05</v>
      </c>
      <c r="E3293">
        <v>538</v>
      </c>
    </row>
    <row r="3294" spans="1:5" x14ac:dyDescent="0.3">
      <c r="A3294" s="66">
        <v>41868</v>
      </c>
      <c r="B3294" s="68">
        <v>0.26041666666666669</v>
      </c>
      <c r="C3294" t="s">
        <v>119</v>
      </c>
      <c r="D3294">
        <v>30.04</v>
      </c>
      <c r="E3294">
        <v>538</v>
      </c>
    </row>
    <row r="3295" spans="1:5" x14ac:dyDescent="0.3">
      <c r="A3295" s="66">
        <v>41868</v>
      </c>
      <c r="B3295" s="68">
        <v>0.27083333333333331</v>
      </c>
      <c r="C3295" t="s">
        <v>119</v>
      </c>
      <c r="D3295">
        <v>30.01</v>
      </c>
      <c r="E3295">
        <v>539</v>
      </c>
    </row>
    <row r="3296" spans="1:5" x14ac:dyDescent="0.3">
      <c r="A3296" s="66">
        <v>41868</v>
      </c>
      <c r="B3296" s="68">
        <v>0.28125</v>
      </c>
      <c r="C3296" t="s">
        <v>119</v>
      </c>
      <c r="D3296">
        <v>29.99</v>
      </c>
      <c r="E3296">
        <v>539</v>
      </c>
    </row>
    <row r="3297" spans="1:5" x14ac:dyDescent="0.3">
      <c r="A3297" s="66">
        <v>41868</v>
      </c>
      <c r="B3297" s="68">
        <v>0.29166666666666669</v>
      </c>
      <c r="C3297" t="s">
        <v>119</v>
      </c>
      <c r="D3297">
        <v>29.96</v>
      </c>
      <c r="E3297">
        <v>539</v>
      </c>
    </row>
    <row r="3298" spans="1:5" x14ac:dyDescent="0.3">
      <c r="A3298" s="66">
        <v>41868</v>
      </c>
      <c r="B3298" s="68">
        <v>0.30208333333333331</v>
      </c>
      <c r="C3298" t="s">
        <v>119</v>
      </c>
      <c r="D3298">
        <v>29.96</v>
      </c>
      <c r="E3298">
        <v>540</v>
      </c>
    </row>
    <row r="3299" spans="1:5" x14ac:dyDescent="0.3">
      <c r="A3299" s="66">
        <v>41868</v>
      </c>
      <c r="B3299" s="68">
        <v>0.3125</v>
      </c>
      <c r="C3299" t="s">
        <v>119</v>
      </c>
      <c r="D3299">
        <v>29.94</v>
      </c>
      <c r="E3299">
        <v>540</v>
      </c>
    </row>
    <row r="3300" spans="1:5" x14ac:dyDescent="0.3">
      <c r="A3300" s="66">
        <v>41868</v>
      </c>
      <c r="B3300" s="68">
        <v>0.32291666666666669</v>
      </c>
      <c r="C3300" t="s">
        <v>119</v>
      </c>
      <c r="D3300">
        <v>29.95</v>
      </c>
      <c r="E3300">
        <v>540</v>
      </c>
    </row>
    <row r="3301" spans="1:5" x14ac:dyDescent="0.3">
      <c r="A3301" s="66">
        <v>41868</v>
      </c>
      <c r="B3301" s="68">
        <v>0.33333333333333331</v>
      </c>
      <c r="C3301" t="s">
        <v>119</v>
      </c>
      <c r="D3301">
        <v>29.94</v>
      </c>
      <c r="E3301">
        <v>539</v>
      </c>
    </row>
    <row r="3302" spans="1:5" x14ac:dyDescent="0.3">
      <c r="A3302" s="66">
        <v>41868</v>
      </c>
      <c r="B3302" s="68">
        <v>0.34375</v>
      </c>
      <c r="C3302" t="s">
        <v>119</v>
      </c>
      <c r="D3302">
        <v>29.94</v>
      </c>
      <c r="E3302">
        <v>538</v>
      </c>
    </row>
    <row r="3303" spans="1:5" x14ac:dyDescent="0.3">
      <c r="A3303" s="66">
        <v>41868</v>
      </c>
      <c r="B3303" s="68">
        <v>0.35416666666666669</v>
      </c>
      <c r="C3303" t="s">
        <v>119</v>
      </c>
      <c r="D3303">
        <v>29.93</v>
      </c>
      <c r="E3303">
        <v>538</v>
      </c>
    </row>
    <row r="3304" spans="1:5" x14ac:dyDescent="0.3">
      <c r="A3304" s="66">
        <v>41868</v>
      </c>
      <c r="B3304" s="68">
        <v>0.36458333333333331</v>
      </c>
      <c r="C3304" t="s">
        <v>119</v>
      </c>
      <c r="D3304">
        <v>29.94</v>
      </c>
      <c r="E3304">
        <v>536</v>
      </c>
    </row>
    <row r="3305" spans="1:5" x14ac:dyDescent="0.3">
      <c r="A3305" s="66">
        <v>41868</v>
      </c>
      <c r="B3305" s="68">
        <v>0.375</v>
      </c>
      <c r="C3305" t="s">
        <v>119</v>
      </c>
      <c r="D3305">
        <v>30.02</v>
      </c>
      <c r="E3305">
        <v>534</v>
      </c>
    </row>
    <row r="3306" spans="1:5" x14ac:dyDescent="0.3">
      <c r="A3306" s="66">
        <v>41868</v>
      </c>
      <c r="B3306" s="68">
        <v>0.38541666666666669</v>
      </c>
      <c r="C3306" t="s">
        <v>119</v>
      </c>
      <c r="D3306">
        <v>30.05</v>
      </c>
      <c r="E3306">
        <v>530</v>
      </c>
    </row>
    <row r="3307" spans="1:5" x14ac:dyDescent="0.3">
      <c r="A3307" s="66">
        <v>41868</v>
      </c>
      <c r="B3307" s="68">
        <v>0.39583333333333331</v>
      </c>
      <c r="C3307" t="s">
        <v>119</v>
      </c>
      <c r="D3307">
        <v>30.14</v>
      </c>
      <c r="E3307">
        <v>527</v>
      </c>
    </row>
    <row r="3308" spans="1:5" x14ac:dyDescent="0.3">
      <c r="A3308" s="66">
        <v>41868</v>
      </c>
      <c r="B3308" s="68">
        <v>0.40625</v>
      </c>
      <c r="C3308" t="s">
        <v>119</v>
      </c>
      <c r="D3308">
        <v>30.18</v>
      </c>
      <c r="E3308">
        <v>527</v>
      </c>
    </row>
    <row r="3309" spans="1:5" x14ac:dyDescent="0.3">
      <c r="A3309" s="66">
        <v>41868</v>
      </c>
      <c r="B3309" s="68">
        <v>0.41666666666666669</v>
      </c>
      <c r="C3309" t="s">
        <v>119</v>
      </c>
      <c r="D3309">
        <v>30.43</v>
      </c>
      <c r="E3309">
        <v>528</v>
      </c>
    </row>
    <row r="3310" spans="1:5" x14ac:dyDescent="0.3">
      <c r="A3310" s="66">
        <v>41868</v>
      </c>
      <c r="B3310" s="68">
        <v>0.42708333333333331</v>
      </c>
      <c r="C3310" t="s">
        <v>119</v>
      </c>
      <c r="D3310">
        <v>30.51</v>
      </c>
      <c r="E3310">
        <v>528</v>
      </c>
    </row>
    <row r="3311" spans="1:5" x14ac:dyDescent="0.3">
      <c r="A3311" s="66">
        <v>41868</v>
      </c>
      <c r="B3311" s="68">
        <v>0.4375</v>
      </c>
      <c r="C3311" t="s">
        <v>119</v>
      </c>
      <c r="D3311">
        <v>30.69</v>
      </c>
      <c r="E3311">
        <v>527</v>
      </c>
    </row>
    <row r="3312" spans="1:5" x14ac:dyDescent="0.3">
      <c r="A3312" s="66">
        <v>41868</v>
      </c>
      <c r="B3312" s="68">
        <v>0.44791666666666669</v>
      </c>
      <c r="C3312" t="s">
        <v>119</v>
      </c>
      <c r="D3312">
        <v>30.8</v>
      </c>
      <c r="E3312">
        <v>527</v>
      </c>
    </row>
    <row r="3313" spans="1:5" x14ac:dyDescent="0.3">
      <c r="A3313" s="66">
        <v>41868</v>
      </c>
      <c r="B3313" s="68">
        <v>0.45833333333333331</v>
      </c>
      <c r="C3313" t="s">
        <v>119</v>
      </c>
      <c r="D3313">
        <v>30.9</v>
      </c>
      <c r="E3313">
        <v>527</v>
      </c>
    </row>
    <row r="3314" spans="1:5" x14ac:dyDescent="0.3">
      <c r="A3314" s="66">
        <v>41868</v>
      </c>
      <c r="B3314" s="68">
        <v>0.46875</v>
      </c>
      <c r="C3314" t="s">
        <v>119</v>
      </c>
      <c r="D3314">
        <v>31</v>
      </c>
      <c r="E3314">
        <v>529</v>
      </c>
    </row>
    <row r="3315" spans="1:5" x14ac:dyDescent="0.3">
      <c r="A3315" s="66">
        <v>41868</v>
      </c>
      <c r="B3315" s="68">
        <v>0.47916666666666669</v>
      </c>
      <c r="C3315" t="s">
        <v>119</v>
      </c>
      <c r="D3315">
        <v>31.14</v>
      </c>
      <c r="E3315">
        <v>529</v>
      </c>
    </row>
    <row r="3316" spans="1:5" x14ac:dyDescent="0.3">
      <c r="A3316" s="66">
        <v>41868</v>
      </c>
      <c r="B3316" s="68">
        <v>0.48958333333333331</v>
      </c>
      <c r="C3316" t="s">
        <v>119</v>
      </c>
      <c r="D3316">
        <v>31.16</v>
      </c>
      <c r="E3316">
        <v>530</v>
      </c>
    </row>
    <row r="3317" spans="1:5" x14ac:dyDescent="0.3">
      <c r="A3317" s="66">
        <v>41868</v>
      </c>
      <c r="B3317" s="68">
        <v>0.5</v>
      </c>
      <c r="C3317" t="s">
        <v>120</v>
      </c>
      <c r="D3317">
        <v>31.29</v>
      </c>
      <c r="E3317">
        <v>525</v>
      </c>
    </row>
    <row r="3318" spans="1:5" x14ac:dyDescent="0.3">
      <c r="A3318" s="66">
        <v>41868</v>
      </c>
      <c r="B3318" s="68">
        <v>0.51041666666666663</v>
      </c>
      <c r="C3318" t="s">
        <v>120</v>
      </c>
      <c r="D3318">
        <v>31.36</v>
      </c>
      <c r="E3318">
        <v>514</v>
      </c>
    </row>
    <row r="3319" spans="1:5" x14ac:dyDescent="0.3">
      <c r="A3319" s="66">
        <v>41868</v>
      </c>
      <c r="B3319" s="68">
        <v>0.52083333333333337</v>
      </c>
      <c r="C3319" t="s">
        <v>120</v>
      </c>
      <c r="D3319">
        <v>31.69</v>
      </c>
      <c r="E3319">
        <v>504</v>
      </c>
    </row>
    <row r="3320" spans="1:5" x14ac:dyDescent="0.3">
      <c r="A3320" s="66">
        <v>41868</v>
      </c>
      <c r="B3320" s="68">
        <v>0.53125</v>
      </c>
      <c r="C3320" t="s">
        <v>120</v>
      </c>
      <c r="D3320">
        <v>32.229999999999997</v>
      </c>
      <c r="E3320">
        <v>500</v>
      </c>
    </row>
    <row r="3321" spans="1:5" x14ac:dyDescent="0.3">
      <c r="A3321" s="66">
        <v>41868</v>
      </c>
      <c r="B3321" s="68">
        <v>4.1666666666666664E-2</v>
      </c>
      <c r="C3321" t="s">
        <v>120</v>
      </c>
      <c r="D3321">
        <v>32.5</v>
      </c>
      <c r="E3321">
        <v>498</v>
      </c>
    </row>
    <row r="3322" spans="1:5" x14ac:dyDescent="0.3">
      <c r="A3322" s="66">
        <v>41868</v>
      </c>
      <c r="B3322" s="68">
        <v>5.2083333333333336E-2</v>
      </c>
      <c r="C3322" t="s">
        <v>120</v>
      </c>
      <c r="D3322">
        <v>32.74</v>
      </c>
      <c r="E3322">
        <v>496</v>
      </c>
    </row>
    <row r="3323" spans="1:5" x14ac:dyDescent="0.3">
      <c r="A3323" s="66">
        <v>41868</v>
      </c>
      <c r="B3323" s="68">
        <v>6.25E-2</v>
      </c>
      <c r="C3323" t="s">
        <v>120</v>
      </c>
      <c r="D3323">
        <v>33.1</v>
      </c>
      <c r="E3323">
        <v>494</v>
      </c>
    </row>
    <row r="3324" spans="1:5" x14ac:dyDescent="0.3">
      <c r="A3324" s="66">
        <v>41868</v>
      </c>
      <c r="B3324" s="68">
        <v>7.2916666666666671E-2</v>
      </c>
      <c r="C3324" t="s">
        <v>120</v>
      </c>
      <c r="D3324">
        <v>33.5</v>
      </c>
      <c r="E3324">
        <v>493</v>
      </c>
    </row>
    <row r="3325" spans="1:5" x14ac:dyDescent="0.3">
      <c r="A3325" s="66">
        <v>41868</v>
      </c>
      <c r="B3325" s="68">
        <v>8.3333333333333329E-2</v>
      </c>
      <c r="C3325" t="s">
        <v>120</v>
      </c>
      <c r="D3325">
        <v>33.89</v>
      </c>
      <c r="E3325">
        <v>494</v>
      </c>
    </row>
    <row r="3326" spans="1:5" x14ac:dyDescent="0.3">
      <c r="A3326" s="66">
        <v>41868</v>
      </c>
      <c r="B3326" s="68">
        <v>9.375E-2</v>
      </c>
      <c r="C3326" t="s">
        <v>120</v>
      </c>
      <c r="D3326">
        <v>34.17</v>
      </c>
      <c r="E3326">
        <v>496</v>
      </c>
    </row>
    <row r="3327" spans="1:5" x14ac:dyDescent="0.3">
      <c r="A3327" s="66">
        <v>41868</v>
      </c>
      <c r="B3327" s="68">
        <v>0.10416666666666667</v>
      </c>
      <c r="C3327" t="s">
        <v>120</v>
      </c>
      <c r="D3327">
        <v>34.44</v>
      </c>
      <c r="E3327">
        <v>494</v>
      </c>
    </row>
    <row r="3328" spans="1:5" x14ac:dyDescent="0.3">
      <c r="A3328" s="66">
        <v>41868</v>
      </c>
      <c r="B3328" s="68">
        <v>0.11458333333333333</v>
      </c>
      <c r="C3328" t="s">
        <v>120</v>
      </c>
      <c r="D3328">
        <v>34.79</v>
      </c>
      <c r="E3328">
        <v>496</v>
      </c>
    </row>
    <row r="3329" spans="1:5" x14ac:dyDescent="0.3">
      <c r="A3329" s="66">
        <v>41868</v>
      </c>
      <c r="B3329" s="68">
        <v>0.125</v>
      </c>
      <c r="C3329" t="s">
        <v>120</v>
      </c>
      <c r="D3329">
        <v>35.08</v>
      </c>
      <c r="E3329">
        <v>501</v>
      </c>
    </row>
    <row r="3330" spans="1:5" x14ac:dyDescent="0.3">
      <c r="A3330" s="66">
        <v>41868</v>
      </c>
      <c r="B3330" s="68">
        <v>0.13541666666666666</v>
      </c>
      <c r="C3330" t="s">
        <v>120</v>
      </c>
      <c r="D3330">
        <v>35.14</v>
      </c>
      <c r="E3330">
        <v>510</v>
      </c>
    </row>
    <row r="3331" spans="1:5" x14ac:dyDescent="0.3">
      <c r="A3331" s="66">
        <v>41868</v>
      </c>
      <c r="B3331" s="68">
        <v>0.14583333333333334</v>
      </c>
      <c r="C3331" t="s">
        <v>120</v>
      </c>
      <c r="D3331">
        <v>35.04</v>
      </c>
      <c r="E3331">
        <v>520</v>
      </c>
    </row>
    <row r="3332" spans="1:5" x14ac:dyDescent="0.3">
      <c r="A3332" s="66">
        <v>41868</v>
      </c>
      <c r="B3332" s="68">
        <v>0.15625</v>
      </c>
      <c r="C3332" t="s">
        <v>120</v>
      </c>
      <c r="D3332">
        <v>34.630000000000003</v>
      </c>
      <c r="E3332">
        <v>523</v>
      </c>
    </row>
    <row r="3333" spans="1:5" x14ac:dyDescent="0.3">
      <c r="A3333" s="66">
        <v>41868</v>
      </c>
      <c r="B3333" s="68">
        <v>0.16666666666666666</v>
      </c>
      <c r="C3333" t="s">
        <v>120</v>
      </c>
      <c r="D3333">
        <v>33.9</v>
      </c>
      <c r="E3333">
        <v>520</v>
      </c>
    </row>
    <row r="3334" spans="1:5" x14ac:dyDescent="0.3">
      <c r="A3334" s="66">
        <v>41868</v>
      </c>
      <c r="B3334" s="68">
        <v>0.17708333333333334</v>
      </c>
      <c r="C3334" t="s">
        <v>120</v>
      </c>
      <c r="D3334">
        <v>34.31</v>
      </c>
      <c r="E3334">
        <v>497</v>
      </c>
    </row>
    <row r="3335" spans="1:5" x14ac:dyDescent="0.3">
      <c r="A3335" s="66">
        <v>41868</v>
      </c>
      <c r="B3335" s="68">
        <v>0.1875</v>
      </c>
      <c r="C3335" t="s">
        <v>120</v>
      </c>
      <c r="D3335">
        <v>34.57</v>
      </c>
      <c r="E3335">
        <v>501</v>
      </c>
    </row>
    <row r="3336" spans="1:5" x14ac:dyDescent="0.3">
      <c r="A3336" s="66">
        <v>41868</v>
      </c>
      <c r="B3336" s="68">
        <v>0.19791666666666666</v>
      </c>
      <c r="C3336" t="s">
        <v>120</v>
      </c>
      <c r="D3336">
        <v>34.19</v>
      </c>
      <c r="E3336">
        <v>510</v>
      </c>
    </row>
    <row r="3337" spans="1:5" x14ac:dyDescent="0.3">
      <c r="A3337" s="66">
        <v>41868</v>
      </c>
      <c r="B3337" s="68">
        <v>0.20833333333333334</v>
      </c>
      <c r="C3337" t="s">
        <v>120</v>
      </c>
      <c r="D3337">
        <v>33.840000000000003</v>
      </c>
      <c r="E3337">
        <v>513</v>
      </c>
    </row>
    <row r="3338" spans="1:5" x14ac:dyDescent="0.3">
      <c r="A3338" s="66">
        <v>41868</v>
      </c>
      <c r="B3338" s="68">
        <v>0.21875</v>
      </c>
      <c r="C3338" t="s">
        <v>120</v>
      </c>
      <c r="D3338">
        <v>33.42</v>
      </c>
      <c r="E3338">
        <v>513</v>
      </c>
    </row>
    <row r="3339" spans="1:5" x14ac:dyDescent="0.3">
      <c r="A3339" s="66">
        <v>41868</v>
      </c>
      <c r="B3339" s="68">
        <v>0.22916666666666666</v>
      </c>
      <c r="C3339" t="s">
        <v>120</v>
      </c>
      <c r="D3339">
        <v>33.11</v>
      </c>
      <c r="E3339">
        <v>516</v>
      </c>
    </row>
    <row r="3340" spans="1:5" x14ac:dyDescent="0.3">
      <c r="A3340" s="66">
        <v>41868</v>
      </c>
      <c r="B3340" s="68">
        <v>0.23958333333333334</v>
      </c>
      <c r="C3340" t="s">
        <v>120</v>
      </c>
      <c r="D3340">
        <v>33.11</v>
      </c>
      <c r="E3340">
        <v>515</v>
      </c>
    </row>
    <row r="3341" spans="1:5" x14ac:dyDescent="0.3">
      <c r="A3341" s="66">
        <v>41868</v>
      </c>
      <c r="B3341" s="68">
        <v>0.25</v>
      </c>
      <c r="C3341" t="s">
        <v>120</v>
      </c>
      <c r="D3341">
        <v>32.78</v>
      </c>
      <c r="E3341">
        <v>516</v>
      </c>
    </row>
    <row r="3342" spans="1:5" x14ac:dyDescent="0.3">
      <c r="A3342" s="66">
        <v>41868</v>
      </c>
      <c r="B3342" s="68">
        <v>0.26041666666666669</v>
      </c>
      <c r="C3342" t="s">
        <v>120</v>
      </c>
      <c r="D3342">
        <v>32.83</v>
      </c>
      <c r="E3342">
        <v>517</v>
      </c>
    </row>
    <row r="3343" spans="1:5" x14ac:dyDescent="0.3">
      <c r="A3343" s="66">
        <v>41868</v>
      </c>
      <c r="B3343" s="68">
        <v>0.27083333333333331</v>
      </c>
      <c r="C3343" t="s">
        <v>120</v>
      </c>
      <c r="D3343">
        <v>32.51</v>
      </c>
      <c r="E3343">
        <v>507</v>
      </c>
    </row>
    <row r="3344" spans="1:5" x14ac:dyDescent="0.3">
      <c r="A3344" s="66">
        <v>41868</v>
      </c>
      <c r="B3344" s="68">
        <v>0.28125</v>
      </c>
      <c r="C3344" t="s">
        <v>120</v>
      </c>
      <c r="D3344">
        <v>32.46</v>
      </c>
      <c r="E3344">
        <v>500</v>
      </c>
    </row>
    <row r="3345" spans="1:5" x14ac:dyDescent="0.3">
      <c r="A3345" s="66">
        <v>41868</v>
      </c>
      <c r="B3345" s="68">
        <v>0.29166666666666669</v>
      </c>
      <c r="C3345" t="s">
        <v>120</v>
      </c>
      <c r="D3345">
        <v>32.17</v>
      </c>
      <c r="E3345">
        <v>501</v>
      </c>
    </row>
    <row r="3346" spans="1:5" x14ac:dyDescent="0.3">
      <c r="A3346" s="66">
        <v>41868</v>
      </c>
      <c r="B3346" s="68">
        <v>0.30208333333333331</v>
      </c>
      <c r="C3346" t="s">
        <v>120</v>
      </c>
      <c r="D3346">
        <v>32.090000000000003</v>
      </c>
      <c r="E3346">
        <v>504</v>
      </c>
    </row>
    <row r="3347" spans="1:5" x14ac:dyDescent="0.3">
      <c r="A3347" s="66">
        <v>41868</v>
      </c>
      <c r="B3347" s="68">
        <v>0.3125</v>
      </c>
      <c r="C3347" t="s">
        <v>120</v>
      </c>
      <c r="D3347">
        <v>31.96</v>
      </c>
      <c r="E3347">
        <v>506</v>
      </c>
    </row>
    <row r="3348" spans="1:5" x14ac:dyDescent="0.3">
      <c r="A3348" s="66">
        <v>41868</v>
      </c>
      <c r="B3348" s="68">
        <v>0.32291666666666669</v>
      </c>
      <c r="C3348" t="s">
        <v>120</v>
      </c>
      <c r="D3348">
        <v>32.020000000000003</v>
      </c>
      <c r="E3348">
        <v>509</v>
      </c>
    </row>
    <row r="3349" spans="1:5" x14ac:dyDescent="0.3">
      <c r="A3349" s="66">
        <v>41868</v>
      </c>
      <c r="B3349" s="68">
        <v>0.33333333333333331</v>
      </c>
      <c r="C3349" t="s">
        <v>120</v>
      </c>
      <c r="D3349">
        <v>32.08</v>
      </c>
      <c r="E3349">
        <v>511</v>
      </c>
    </row>
    <row r="3350" spans="1:5" x14ac:dyDescent="0.3">
      <c r="A3350" s="66">
        <v>41868</v>
      </c>
      <c r="B3350" s="68">
        <v>0.34375</v>
      </c>
      <c r="C3350" t="s">
        <v>120</v>
      </c>
      <c r="D3350">
        <v>32.11</v>
      </c>
      <c r="E3350">
        <v>512</v>
      </c>
    </row>
    <row r="3351" spans="1:5" x14ac:dyDescent="0.3">
      <c r="A3351" s="66">
        <v>41868</v>
      </c>
      <c r="B3351" s="68">
        <v>0.35416666666666669</v>
      </c>
      <c r="C3351" t="s">
        <v>120</v>
      </c>
      <c r="D3351">
        <v>32.07</v>
      </c>
      <c r="E3351">
        <v>513</v>
      </c>
    </row>
    <row r="3352" spans="1:5" x14ac:dyDescent="0.3">
      <c r="A3352" s="66">
        <v>41868</v>
      </c>
      <c r="B3352" s="68">
        <v>0.36458333333333331</v>
      </c>
      <c r="C3352" t="s">
        <v>120</v>
      </c>
      <c r="D3352">
        <v>31.98</v>
      </c>
      <c r="E3352">
        <v>513</v>
      </c>
    </row>
    <row r="3353" spans="1:5" x14ac:dyDescent="0.3">
      <c r="A3353" s="66">
        <v>41868</v>
      </c>
      <c r="B3353" s="68">
        <v>0.375</v>
      </c>
      <c r="C3353" t="s">
        <v>120</v>
      </c>
      <c r="D3353">
        <v>31.91</v>
      </c>
      <c r="E3353">
        <v>513</v>
      </c>
    </row>
    <row r="3354" spans="1:5" x14ac:dyDescent="0.3">
      <c r="A3354" s="66">
        <v>41868</v>
      </c>
      <c r="B3354" s="68">
        <v>0.38541666666666669</v>
      </c>
      <c r="C3354" t="s">
        <v>120</v>
      </c>
      <c r="D3354">
        <v>31.91</v>
      </c>
      <c r="E3354">
        <v>514</v>
      </c>
    </row>
    <row r="3355" spans="1:5" x14ac:dyDescent="0.3">
      <c r="A3355" s="66">
        <v>41868</v>
      </c>
      <c r="B3355" s="68">
        <v>0.39583333333333331</v>
      </c>
      <c r="C3355" t="s">
        <v>120</v>
      </c>
      <c r="D3355">
        <v>31.89</v>
      </c>
      <c r="E3355">
        <v>514</v>
      </c>
    </row>
    <row r="3356" spans="1:5" x14ac:dyDescent="0.3">
      <c r="A3356" s="66">
        <v>41868</v>
      </c>
      <c r="B3356" s="68">
        <v>0.40625</v>
      </c>
      <c r="C3356" t="s">
        <v>120</v>
      </c>
      <c r="D3356">
        <v>31.87</v>
      </c>
      <c r="E3356">
        <v>514</v>
      </c>
    </row>
    <row r="3357" spans="1:5" x14ac:dyDescent="0.3">
      <c r="A3357" s="66">
        <v>41868</v>
      </c>
      <c r="B3357" s="68">
        <v>0.41666666666666669</v>
      </c>
      <c r="C3357" t="s">
        <v>120</v>
      </c>
      <c r="D3357">
        <v>31.85</v>
      </c>
      <c r="E3357">
        <v>514</v>
      </c>
    </row>
    <row r="3358" spans="1:5" x14ac:dyDescent="0.3">
      <c r="A3358" s="66">
        <v>41868</v>
      </c>
      <c r="B3358" s="68">
        <v>0.42708333333333331</v>
      </c>
      <c r="C3358" t="s">
        <v>120</v>
      </c>
      <c r="D3358">
        <v>31.84</v>
      </c>
      <c r="E3358">
        <v>514</v>
      </c>
    </row>
    <row r="3359" spans="1:5" x14ac:dyDescent="0.3">
      <c r="A3359" s="66">
        <v>41868</v>
      </c>
      <c r="B3359" s="68">
        <v>0.4375</v>
      </c>
      <c r="C3359" t="s">
        <v>120</v>
      </c>
      <c r="D3359">
        <v>31.83</v>
      </c>
      <c r="E3359">
        <v>514</v>
      </c>
    </row>
    <row r="3360" spans="1:5" x14ac:dyDescent="0.3">
      <c r="A3360" s="66">
        <v>41868</v>
      </c>
      <c r="B3360" s="68">
        <v>0.44791666666666669</v>
      </c>
      <c r="C3360" t="s">
        <v>120</v>
      </c>
      <c r="D3360">
        <v>31.86</v>
      </c>
      <c r="E3360">
        <v>514</v>
      </c>
    </row>
    <row r="3361" spans="1:5" x14ac:dyDescent="0.3">
      <c r="A3361" s="66">
        <v>41868</v>
      </c>
      <c r="B3361" s="68">
        <v>0.45833333333333331</v>
      </c>
      <c r="C3361" t="s">
        <v>120</v>
      </c>
      <c r="D3361">
        <v>31.87</v>
      </c>
      <c r="E3361">
        <v>511</v>
      </c>
    </row>
    <row r="3362" spans="1:5" x14ac:dyDescent="0.3">
      <c r="A3362" s="66">
        <v>41868</v>
      </c>
      <c r="B3362" s="68">
        <v>0.46875</v>
      </c>
      <c r="C3362" t="s">
        <v>120</v>
      </c>
      <c r="D3362">
        <v>31.84</v>
      </c>
      <c r="E3362">
        <v>508</v>
      </c>
    </row>
    <row r="3363" spans="1:5" x14ac:dyDescent="0.3">
      <c r="A3363" s="66">
        <v>41868</v>
      </c>
      <c r="B3363" s="68">
        <v>0.47916666666666669</v>
      </c>
      <c r="C3363" t="s">
        <v>120</v>
      </c>
      <c r="D3363">
        <v>31.7</v>
      </c>
      <c r="E3363">
        <v>507</v>
      </c>
    </row>
    <row r="3364" spans="1:5" x14ac:dyDescent="0.3">
      <c r="A3364" s="66">
        <v>41868</v>
      </c>
      <c r="B3364" s="68">
        <v>0.48958333333333331</v>
      </c>
      <c r="C3364" t="s">
        <v>120</v>
      </c>
      <c r="D3364">
        <v>31.68</v>
      </c>
      <c r="E3364">
        <v>507</v>
      </c>
    </row>
    <row r="3365" spans="1:5" x14ac:dyDescent="0.3">
      <c r="A3365" s="66">
        <v>41869</v>
      </c>
      <c r="B3365" s="68">
        <v>0.5</v>
      </c>
      <c r="C3365" t="s">
        <v>119</v>
      </c>
      <c r="D3365">
        <v>31.73</v>
      </c>
      <c r="E3365">
        <v>509</v>
      </c>
    </row>
    <row r="3366" spans="1:5" x14ac:dyDescent="0.3">
      <c r="A3366" s="66">
        <v>41869</v>
      </c>
      <c r="B3366" s="68">
        <v>0.51041666666666663</v>
      </c>
      <c r="C3366" t="s">
        <v>119</v>
      </c>
      <c r="D3366">
        <v>31.77</v>
      </c>
      <c r="E3366">
        <v>509</v>
      </c>
    </row>
    <row r="3367" spans="1:5" x14ac:dyDescent="0.3">
      <c r="A3367" s="66">
        <v>41869</v>
      </c>
      <c r="B3367" s="68">
        <v>0.52083333333333337</v>
      </c>
      <c r="C3367" t="s">
        <v>119</v>
      </c>
      <c r="D3367">
        <v>31.75</v>
      </c>
      <c r="E3367">
        <v>509</v>
      </c>
    </row>
    <row r="3368" spans="1:5" x14ac:dyDescent="0.3">
      <c r="A3368" s="66">
        <v>41869</v>
      </c>
      <c r="B3368" s="68">
        <v>0.53125</v>
      </c>
      <c r="C3368" t="s">
        <v>119</v>
      </c>
      <c r="D3368">
        <v>31.75</v>
      </c>
      <c r="E3368">
        <v>508</v>
      </c>
    </row>
    <row r="3369" spans="1:5" x14ac:dyDescent="0.3">
      <c r="A3369" s="66">
        <v>41869</v>
      </c>
      <c r="B3369" s="68">
        <v>4.1666666666666664E-2</v>
      </c>
      <c r="C3369" t="s">
        <v>119</v>
      </c>
      <c r="D3369">
        <v>31.73</v>
      </c>
      <c r="E3369">
        <v>508</v>
      </c>
    </row>
    <row r="3370" spans="1:5" x14ac:dyDescent="0.3">
      <c r="A3370" s="66">
        <v>41869</v>
      </c>
      <c r="B3370" s="68">
        <v>5.2083333333333336E-2</v>
      </c>
      <c r="C3370" t="s">
        <v>119</v>
      </c>
      <c r="D3370">
        <v>31.68</v>
      </c>
      <c r="E3370">
        <v>507</v>
      </c>
    </row>
    <row r="3371" spans="1:5" x14ac:dyDescent="0.3">
      <c r="A3371" s="66">
        <v>41869</v>
      </c>
      <c r="B3371" s="68">
        <v>6.25E-2</v>
      </c>
      <c r="C3371" t="s">
        <v>119</v>
      </c>
      <c r="D3371">
        <v>31.65</v>
      </c>
      <c r="E3371">
        <v>506</v>
      </c>
    </row>
    <row r="3372" spans="1:5" x14ac:dyDescent="0.3">
      <c r="A3372" s="66">
        <v>41869</v>
      </c>
      <c r="B3372" s="68">
        <v>7.2916666666666671E-2</v>
      </c>
      <c r="C3372" t="s">
        <v>119</v>
      </c>
      <c r="D3372">
        <v>31.61</v>
      </c>
      <c r="E3372">
        <v>506</v>
      </c>
    </row>
    <row r="3373" spans="1:5" x14ac:dyDescent="0.3">
      <c r="A3373" s="66">
        <v>41869</v>
      </c>
      <c r="B3373" s="68">
        <v>8.3333333333333329E-2</v>
      </c>
      <c r="C3373" t="s">
        <v>119</v>
      </c>
      <c r="D3373">
        <v>31.57</v>
      </c>
      <c r="E3373">
        <v>506</v>
      </c>
    </row>
    <row r="3374" spans="1:5" x14ac:dyDescent="0.3">
      <c r="A3374" s="66">
        <v>41869</v>
      </c>
      <c r="B3374" s="68">
        <v>9.375E-2</v>
      </c>
      <c r="C3374" t="s">
        <v>119</v>
      </c>
      <c r="D3374">
        <v>31.56</v>
      </c>
      <c r="E3374">
        <v>505</v>
      </c>
    </row>
    <row r="3375" spans="1:5" x14ac:dyDescent="0.3">
      <c r="A3375" s="66">
        <v>41869</v>
      </c>
      <c r="B3375" s="68">
        <v>0.10416666666666667</v>
      </c>
      <c r="C3375" t="s">
        <v>119</v>
      </c>
      <c r="D3375">
        <v>31.52</v>
      </c>
      <c r="E3375">
        <v>505</v>
      </c>
    </row>
    <row r="3376" spans="1:5" x14ac:dyDescent="0.3">
      <c r="A3376" s="66">
        <v>41869</v>
      </c>
      <c r="B3376" s="68">
        <v>0.11458333333333333</v>
      </c>
      <c r="C3376" t="s">
        <v>119</v>
      </c>
      <c r="D3376">
        <v>31.48</v>
      </c>
      <c r="E3376">
        <v>505</v>
      </c>
    </row>
    <row r="3377" spans="1:5" x14ac:dyDescent="0.3">
      <c r="A3377" s="66">
        <v>41869</v>
      </c>
      <c r="B3377" s="68">
        <v>0.125</v>
      </c>
      <c r="C3377" t="s">
        <v>119</v>
      </c>
      <c r="D3377">
        <v>31.45</v>
      </c>
      <c r="E3377">
        <v>505</v>
      </c>
    </row>
    <row r="3378" spans="1:5" x14ac:dyDescent="0.3">
      <c r="A3378" s="66">
        <v>41869</v>
      </c>
      <c r="B3378" s="68">
        <v>0.13541666666666666</v>
      </c>
      <c r="C3378" t="s">
        <v>119</v>
      </c>
      <c r="D3378">
        <v>31.42</v>
      </c>
      <c r="E3378">
        <v>505</v>
      </c>
    </row>
    <row r="3379" spans="1:5" x14ac:dyDescent="0.3">
      <c r="A3379" s="66">
        <v>41869</v>
      </c>
      <c r="B3379" s="68">
        <v>0.14583333333333334</v>
      </c>
      <c r="C3379" t="s">
        <v>119</v>
      </c>
      <c r="D3379">
        <v>31.39</v>
      </c>
      <c r="E3379">
        <v>504</v>
      </c>
    </row>
    <row r="3380" spans="1:5" x14ac:dyDescent="0.3">
      <c r="A3380" s="66">
        <v>41869</v>
      </c>
      <c r="B3380" s="68">
        <v>0.15625</v>
      </c>
      <c r="C3380" t="s">
        <v>119</v>
      </c>
      <c r="D3380">
        <v>31.37</v>
      </c>
      <c r="E3380">
        <v>504</v>
      </c>
    </row>
    <row r="3381" spans="1:5" x14ac:dyDescent="0.3">
      <c r="A3381" s="66">
        <v>41869</v>
      </c>
      <c r="B3381" s="68">
        <v>0.16666666666666666</v>
      </c>
      <c r="C3381" t="s">
        <v>119</v>
      </c>
      <c r="D3381">
        <v>31.35</v>
      </c>
      <c r="E3381">
        <v>504</v>
      </c>
    </row>
    <row r="3382" spans="1:5" x14ac:dyDescent="0.3">
      <c r="A3382" s="66">
        <v>41869</v>
      </c>
      <c r="B3382" s="68">
        <v>0.17708333333333334</v>
      </c>
      <c r="C3382" t="s">
        <v>119</v>
      </c>
      <c r="D3382">
        <v>31.3</v>
      </c>
      <c r="E3382">
        <v>504</v>
      </c>
    </row>
    <row r="3383" spans="1:5" x14ac:dyDescent="0.3">
      <c r="A3383" s="66">
        <v>41869</v>
      </c>
      <c r="B3383" s="68">
        <v>0.1875</v>
      </c>
      <c r="C3383" t="s">
        <v>119</v>
      </c>
      <c r="D3383">
        <v>31.23</v>
      </c>
      <c r="E3383">
        <v>500</v>
      </c>
    </row>
    <row r="3384" spans="1:5" x14ac:dyDescent="0.3">
      <c r="A3384" s="66">
        <v>41869</v>
      </c>
      <c r="B3384" s="68">
        <v>0.19791666666666666</v>
      </c>
      <c r="C3384" t="s">
        <v>119</v>
      </c>
      <c r="D3384">
        <v>31.16</v>
      </c>
      <c r="E3384">
        <v>499</v>
      </c>
    </row>
    <row r="3385" spans="1:5" x14ac:dyDescent="0.3">
      <c r="A3385" s="66">
        <v>41869</v>
      </c>
      <c r="B3385" s="68">
        <v>0.20833333333333334</v>
      </c>
      <c r="C3385" t="s">
        <v>119</v>
      </c>
      <c r="D3385">
        <v>31.12</v>
      </c>
      <c r="E3385">
        <v>498</v>
      </c>
    </row>
    <row r="3386" spans="1:5" x14ac:dyDescent="0.3">
      <c r="A3386" s="66">
        <v>41869</v>
      </c>
      <c r="B3386" s="68">
        <v>0.21875</v>
      </c>
      <c r="C3386" t="s">
        <v>119</v>
      </c>
      <c r="D3386">
        <v>31.1</v>
      </c>
      <c r="E3386">
        <v>495</v>
      </c>
    </row>
    <row r="3387" spans="1:5" x14ac:dyDescent="0.3">
      <c r="A3387" s="66">
        <v>41869</v>
      </c>
      <c r="B3387" s="68">
        <v>0.22916666666666666</v>
      </c>
      <c r="C3387" t="s">
        <v>119</v>
      </c>
      <c r="D3387">
        <v>31.09</v>
      </c>
      <c r="E3387">
        <v>494</v>
      </c>
    </row>
    <row r="3388" spans="1:5" x14ac:dyDescent="0.3">
      <c r="A3388" s="66">
        <v>41869</v>
      </c>
      <c r="B3388" s="68">
        <v>0.23958333333333334</v>
      </c>
      <c r="C3388" t="s">
        <v>119</v>
      </c>
      <c r="D3388">
        <v>31.08</v>
      </c>
      <c r="E3388">
        <v>493</v>
      </c>
    </row>
    <row r="3389" spans="1:5" x14ac:dyDescent="0.3">
      <c r="A3389" s="66">
        <v>41869</v>
      </c>
      <c r="B3389" s="68">
        <v>0.25</v>
      </c>
      <c r="C3389" t="s">
        <v>119</v>
      </c>
      <c r="D3389">
        <v>31.07</v>
      </c>
      <c r="E3389">
        <v>493</v>
      </c>
    </row>
    <row r="3390" spans="1:5" x14ac:dyDescent="0.3">
      <c r="A3390" s="66">
        <v>41869</v>
      </c>
      <c r="B3390" s="68">
        <v>0.26041666666666669</v>
      </c>
      <c r="C3390" t="s">
        <v>119</v>
      </c>
      <c r="D3390">
        <v>31.06</v>
      </c>
      <c r="E3390">
        <v>493</v>
      </c>
    </row>
    <row r="3391" spans="1:5" x14ac:dyDescent="0.3">
      <c r="A3391" s="66">
        <v>41869</v>
      </c>
      <c r="B3391" s="68">
        <v>0.27083333333333331</v>
      </c>
      <c r="C3391" t="s">
        <v>119</v>
      </c>
      <c r="D3391">
        <v>31.05</v>
      </c>
      <c r="E3391">
        <v>494</v>
      </c>
    </row>
    <row r="3392" spans="1:5" x14ac:dyDescent="0.3">
      <c r="A3392" s="66">
        <v>41869</v>
      </c>
      <c r="B3392" s="68">
        <v>0.28125</v>
      </c>
      <c r="C3392" t="s">
        <v>119</v>
      </c>
      <c r="D3392">
        <v>31.05</v>
      </c>
      <c r="E3392">
        <v>497</v>
      </c>
    </row>
    <row r="3393" spans="1:5" x14ac:dyDescent="0.3">
      <c r="A3393" s="66">
        <v>41869</v>
      </c>
      <c r="B3393" s="68">
        <v>0.29166666666666669</v>
      </c>
      <c r="C3393" t="s">
        <v>119</v>
      </c>
      <c r="D3393">
        <v>31.08</v>
      </c>
      <c r="E3393">
        <v>502</v>
      </c>
    </row>
    <row r="3394" spans="1:5" x14ac:dyDescent="0.3">
      <c r="A3394" s="66">
        <v>41869</v>
      </c>
      <c r="B3394" s="68">
        <v>0.30208333333333331</v>
      </c>
      <c r="C3394" t="s">
        <v>119</v>
      </c>
      <c r="D3394">
        <v>31.09</v>
      </c>
      <c r="E3394">
        <v>510</v>
      </c>
    </row>
    <row r="3395" spans="1:5" x14ac:dyDescent="0.3">
      <c r="A3395" s="66">
        <v>41869</v>
      </c>
      <c r="B3395" s="68">
        <v>0.3125</v>
      </c>
      <c r="C3395" t="s">
        <v>119</v>
      </c>
      <c r="D3395">
        <v>31.1</v>
      </c>
      <c r="E3395">
        <v>516</v>
      </c>
    </row>
    <row r="3396" spans="1:5" x14ac:dyDescent="0.3">
      <c r="A3396" s="66">
        <v>41869</v>
      </c>
      <c r="B3396" s="68">
        <v>0.32291666666666669</v>
      </c>
      <c r="C3396" t="s">
        <v>119</v>
      </c>
      <c r="D3396">
        <v>31.11</v>
      </c>
      <c r="E3396">
        <v>523</v>
      </c>
    </row>
    <row r="3397" spans="1:5" x14ac:dyDescent="0.3">
      <c r="A3397" s="66">
        <v>41869</v>
      </c>
      <c r="B3397" s="68">
        <v>0.33333333333333331</v>
      </c>
      <c r="C3397" t="s">
        <v>119</v>
      </c>
      <c r="D3397">
        <v>31.09</v>
      </c>
      <c r="E3397">
        <v>540</v>
      </c>
    </row>
    <row r="3398" spans="1:5" x14ac:dyDescent="0.3">
      <c r="A3398" s="66">
        <v>41869</v>
      </c>
      <c r="B3398" s="68">
        <v>0.34375</v>
      </c>
      <c r="C3398" t="s">
        <v>119</v>
      </c>
      <c r="D3398">
        <v>31.08</v>
      </c>
      <c r="E3398">
        <v>543</v>
      </c>
    </row>
    <row r="3399" spans="1:5" x14ac:dyDescent="0.3">
      <c r="A3399" s="66">
        <v>41869</v>
      </c>
      <c r="B3399" s="68">
        <v>0.35416666666666669</v>
      </c>
      <c r="C3399" t="s">
        <v>119</v>
      </c>
      <c r="D3399">
        <v>31.08</v>
      </c>
      <c r="E3399">
        <v>543</v>
      </c>
    </row>
    <row r="3400" spans="1:5" x14ac:dyDescent="0.3">
      <c r="A3400" s="66">
        <v>41869</v>
      </c>
      <c r="B3400" s="68">
        <v>0.36458333333333331</v>
      </c>
      <c r="C3400" t="s">
        <v>119</v>
      </c>
      <c r="D3400">
        <v>31.07</v>
      </c>
      <c r="E3400">
        <v>544</v>
      </c>
    </row>
    <row r="3401" spans="1:5" x14ac:dyDescent="0.3">
      <c r="A3401" s="66">
        <v>41869</v>
      </c>
      <c r="B3401" s="68">
        <v>0.375</v>
      </c>
      <c r="C3401" t="s">
        <v>119</v>
      </c>
      <c r="D3401">
        <v>31.1</v>
      </c>
      <c r="E3401">
        <v>545</v>
      </c>
    </row>
    <row r="3402" spans="1:5" x14ac:dyDescent="0.3">
      <c r="A3402" s="66">
        <v>41869</v>
      </c>
      <c r="B3402" s="68">
        <v>0.38541666666666669</v>
      </c>
      <c r="C3402" t="s">
        <v>119</v>
      </c>
      <c r="D3402">
        <v>31.12</v>
      </c>
      <c r="E3402">
        <v>517</v>
      </c>
    </row>
    <row r="3403" spans="1:5" x14ac:dyDescent="0.3">
      <c r="A3403" s="66">
        <v>41869</v>
      </c>
      <c r="B3403" s="68">
        <v>0.39583333333333331</v>
      </c>
      <c r="C3403" t="s">
        <v>119</v>
      </c>
      <c r="D3403">
        <v>31.2</v>
      </c>
      <c r="E3403">
        <v>517</v>
      </c>
    </row>
    <row r="3404" spans="1:5" x14ac:dyDescent="0.3">
      <c r="A3404" s="66">
        <v>41869</v>
      </c>
      <c r="B3404" s="68">
        <v>0.40625</v>
      </c>
      <c r="C3404" t="s">
        <v>119</v>
      </c>
      <c r="D3404">
        <v>32.39</v>
      </c>
      <c r="E3404">
        <v>516</v>
      </c>
    </row>
    <row r="3405" spans="1:5" x14ac:dyDescent="0.3">
      <c r="A3405" s="66">
        <v>41869</v>
      </c>
      <c r="B3405" s="68">
        <v>0.41666666666666669</v>
      </c>
      <c r="C3405" t="s">
        <v>119</v>
      </c>
      <c r="D3405">
        <v>31.51</v>
      </c>
      <c r="E3405">
        <v>512</v>
      </c>
    </row>
    <row r="3406" spans="1:5" x14ac:dyDescent="0.3">
      <c r="A3406" s="66">
        <v>41869</v>
      </c>
      <c r="B3406" s="68">
        <v>0.42708333333333331</v>
      </c>
      <c r="C3406" t="s">
        <v>119</v>
      </c>
      <c r="D3406">
        <v>31.71</v>
      </c>
      <c r="E3406">
        <v>507</v>
      </c>
    </row>
    <row r="3407" spans="1:5" x14ac:dyDescent="0.3">
      <c r="A3407" s="66">
        <v>41869</v>
      </c>
      <c r="B3407" s="68">
        <v>0.4375</v>
      </c>
      <c r="C3407" t="s">
        <v>119</v>
      </c>
      <c r="D3407">
        <v>31.8</v>
      </c>
      <c r="E3407">
        <v>503</v>
      </c>
    </row>
    <row r="3408" spans="1:5" x14ac:dyDescent="0.3">
      <c r="A3408" s="66">
        <v>41869</v>
      </c>
      <c r="B3408" s="68">
        <v>0.44791666666666669</v>
      </c>
      <c r="C3408" t="s">
        <v>119</v>
      </c>
      <c r="D3408">
        <v>32.25</v>
      </c>
      <c r="E3408">
        <v>496</v>
      </c>
    </row>
    <row r="3409" spans="1:5" x14ac:dyDescent="0.3">
      <c r="A3409" s="66">
        <v>41869</v>
      </c>
      <c r="B3409" s="68">
        <v>0.45833333333333331</v>
      </c>
      <c r="C3409" t="s">
        <v>119</v>
      </c>
      <c r="D3409">
        <v>31.75</v>
      </c>
      <c r="E3409">
        <v>497</v>
      </c>
    </row>
    <row r="3410" spans="1:5" x14ac:dyDescent="0.3">
      <c r="A3410" s="66">
        <v>41869</v>
      </c>
      <c r="B3410" s="68">
        <v>0.46875</v>
      </c>
      <c r="C3410" t="s">
        <v>119</v>
      </c>
      <c r="D3410">
        <v>31.91</v>
      </c>
      <c r="E3410">
        <v>492</v>
      </c>
    </row>
    <row r="3411" spans="1:5" x14ac:dyDescent="0.3">
      <c r="A3411" s="66">
        <v>41869</v>
      </c>
      <c r="B3411" s="68">
        <v>0.47916666666666669</v>
      </c>
      <c r="C3411" t="s">
        <v>119</v>
      </c>
      <c r="D3411">
        <v>31.67</v>
      </c>
      <c r="E3411">
        <v>494</v>
      </c>
    </row>
    <row r="3412" spans="1:5" x14ac:dyDescent="0.3">
      <c r="A3412" s="66">
        <v>41869</v>
      </c>
      <c r="B3412" s="68">
        <v>0.48958333333333331</v>
      </c>
      <c r="C3412" t="s">
        <v>119</v>
      </c>
      <c r="D3412">
        <v>31.94</v>
      </c>
      <c r="E3412">
        <v>493</v>
      </c>
    </row>
    <row r="3413" spans="1:5" x14ac:dyDescent="0.3">
      <c r="A3413" s="66">
        <v>41869</v>
      </c>
      <c r="B3413" s="68">
        <v>0.5</v>
      </c>
      <c r="C3413" t="s">
        <v>120</v>
      </c>
      <c r="D3413">
        <v>31.7</v>
      </c>
      <c r="E3413">
        <v>496</v>
      </c>
    </row>
    <row r="3414" spans="1:5" x14ac:dyDescent="0.3">
      <c r="A3414" s="66">
        <v>41869</v>
      </c>
      <c r="B3414" s="68">
        <v>0.51041666666666663</v>
      </c>
      <c r="C3414" t="s">
        <v>120</v>
      </c>
      <c r="D3414">
        <v>31.84</v>
      </c>
      <c r="E3414">
        <v>498</v>
      </c>
    </row>
    <row r="3415" spans="1:5" x14ac:dyDescent="0.3">
      <c r="A3415" s="66">
        <v>41869</v>
      </c>
      <c r="B3415" s="68">
        <v>0.52083333333333337</v>
      </c>
      <c r="C3415" t="s">
        <v>120</v>
      </c>
      <c r="D3415">
        <v>31.66</v>
      </c>
      <c r="E3415">
        <v>502</v>
      </c>
    </row>
    <row r="3416" spans="1:5" x14ac:dyDescent="0.3">
      <c r="A3416" s="66">
        <v>41869</v>
      </c>
      <c r="B3416" s="68">
        <v>0.53125</v>
      </c>
      <c r="C3416" t="s">
        <v>120</v>
      </c>
      <c r="D3416">
        <v>32.380000000000003</v>
      </c>
      <c r="E3416">
        <v>503</v>
      </c>
    </row>
    <row r="3417" spans="1:5" x14ac:dyDescent="0.3">
      <c r="A3417" s="66">
        <v>41869</v>
      </c>
      <c r="B3417" s="68">
        <v>4.1666666666666664E-2</v>
      </c>
      <c r="C3417" t="s">
        <v>120</v>
      </c>
      <c r="D3417">
        <v>32.880000000000003</v>
      </c>
      <c r="E3417">
        <v>502</v>
      </c>
    </row>
    <row r="3418" spans="1:5" x14ac:dyDescent="0.3">
      <c r="A3418" s="66">
        <v>41869</v>
      </c>
      <c r="B3418" s="68">
        <v>5.2083333333333336E-2</v>
      </c>
      <c r="C3418" t="s">
        <v>120</v>
      </c>
      <c r="D3418">
        <v>33.11</v>
      </c>
      <c r="E3418">
        <v>498</v>
      </c>
    </row>
    <row r="3419" spans="1:5" x14ac:dyDescent="0.3">
      <c r="A3419" s="66">
        <v>41869</v>
      </c>
      <c r="B3419" s="68">
        <v>6.25E-2</v>
      </c>
      <c r="C3419" t="s">
        <v>120</v>
      </c>
      <c r="D3419">
        <v>33.130000000000003</v>
      </c>
      <c r="E3419">
        <v>491</v>
      </c>
    </row>
    <row r="3420" spans="1:5" x14ac:dyDescent="0.3">
      <c r="A3420" s="66">
        <v>41869</v>
      </c>
      <c r="B3420" s="68">
        <v>7.2916666666666671E-2</v>
      </c>
      <c r="C3420" t="s">
        <v>120</v>
      </c>
      <c r="D3420">
        <v>33.54</v>
      </c>
      <c r="E3420">
        <v>488</v>
      </c>
    </row>
    <row r="3421" spans="1:5" x14ac:dyDescent="0.3">
      <c r="A3421" s="66">
        <v>41869</v>
      </c>
      <c r="B3421" s="68">
        <v>8.3333333333333329E-2</v>
      </c>
      <c r="C3421" t="s">
        <v>120</v>
      </c>
      <c r="D3421">
        <v>34.11</v>
      </c>
      <c r="E3421">
        <v>485</v>
      </c>
    </row>
    <row r="3422" spans="1:5" x14ac:dyDescent="0.3">
      <c r="A3422" s="66">
        <v>41869</v>
      </c>
      <c r="B3422" s="68">
        <v>9.375E-2</v>
      </c>
      <c r="C3422" t="s">
        <v>120</v>
      </c>
      <c r="D3422">
        <v>34.54</v>
      </c>
      <c r="E3422">
        <v>485</v>
      </c>
    </row>
    <row r="3423" spans="1:5" x14ac:dyDescent="0.3">
      <c r="A3423" s="66">
        <v>41869</v>
      </c>
      <c r="B3423" s="68">
        <v>0.10416666666666667</v>
      </c>
      <c r="C3423" t="s">
        <v>120</v>
      </c>
      <c r="D3423">
        <v>34.97</v>
      </c>
      <c r="E3423">
        <v>483</v>
      </c>
    </row>
    <row r="3424" spans="1:5" x14ac:dyDescent="0.3">
      <c r="A3424" s="66">
        <v>41869</v>
      </c>
      <c r="B3424" s="68">
        <v>0.11458333333333333</v>
      </c>
      <c r="C3424" t="s">
        <v>120</v>
      </c>
      <c r="D3424">
        <v>35.159999999999997</v>
      </c>
      <c r="E3424">
        <v>483</v>
      </c>
    </row>
    <row r="3425" spans="1:5" x14ac:dyDescent="0.3">
      <c r="A3425" s="66">
        <v>41869</v>
      </c>
      <c r="B3425" s="68">
        <v>0.125</v>
      </c>
      <c r="C3425" t="s">
        <v>120</v>
      </c>
      <c r="D3425">
        <v>35.57</v>
      </c>
      <c r="E3425">
        <v>480</v>
      </c>
    </row>
    <row r="3426" spans="1:5" x14ac:dyDescent="0.3">
      <c r="A3426" s="66">
        <v>41869</v>
      </c>
      <c r="B3426" s="68">
        <v>0.13541666666666666</v>
      </c>
      <c r="C3426" t="s">
        <v>120</v>
      </c>
      <c r="D3426">
        <v>35.78</v>
      </c>
      <c r="E3426">
        <v>483</v>
      </c>
    </row>
    <row r="3427" spans="1:5" x14ac:dyDescent="0.3">
      <c r="A3427" s="66">
        <v>41869</v>
      </c>
      <c r="B3427" s="68">
        <v>0.14583333333333334</v>
      </c>
      <c r="C3427" t="s">
        <v>120</v>
      </c>
      <c r="D3427">
        <v>35.880000000000003</v>
      </c>
      <c r="E3427">
        <v>483</v>
      </c>
    </row>
    <row r="3428" spans="1:5" x14ac:dyDescent="0.3">
      <c r="A3428" s="66">
        <v>41869</v>
      </c>
      <c r="B3428" s="68">
        <v>0.15625</v>
      </c>
      <c r="C3428" t="s">
        <v>120</v>
      </c>
      <c r="D3428">
        <v>35.85</v>
      </c>
      <c r="E3428">
        <v>486</v>
      </c>
    </row>
    <row r="3429" spans="1:5" x14ac:dyDescent="0.3">
      <c r="A3429" s="66">
        <v>41869</v>
      </c>
      <c r="B3429" s="68">
        <v>0.16666666666666666</v>
      </c>
      <c r="C3429" t="s">
        <v>120</v>
      </c>
      <c r="D3429">
        <v>35.840000000000003</v>
      </c>
      <c r="E3429">
        <v>487</v>
      </c>
    </row>
    <row r="3430" spans="1:5" x14ac:dyDescent="0.3">
      <c r="A3430" s="66">
        <v>41869</v>
      </c>
      <c r="B3430" s="68">
        <v>0.17708333333333334</v>
      </c>
      <c r="C3430" t="s">
        <v>120</v>
      </c>
      <c r="D3430">
        <v>35.729999999999997</v>
      </c>
      <c r="E3430">
        <v>489</v>
      </c>
    </row>
    <row r="3431" spans="1:5" x14ac:dyDescent="0.3">
      <c r="A3431" s="66">
        <v>41869</v>
      </c>
      <c r="B3431" s="68">
        <v>0.1875</v>
      </c>
      <c r="C3431" t="s">
        <v>120</v>
      </c>
      <c r="D3431">
        <v>35.65</v>
      </c>
      <c r="E3431">
        <v>489</v>
      </c>
    </row>
    <row r="3432" spans="1:5" x14ac:dyDescent="0.3">
      <c r="A3432" s="66">
        <v>41869</v>
      </c>
      <c r="B3432" s="68">
        <v>0.19791666666666666</v>
      </c>
      <c r="C3432" t="s">
        <v>120</v>
      </c>
      <c r="D3432">
        <v>35.44</v>
      </c>
      <c r="E3432">
        <v>492</v>
      </c>
    </row>
    <row r="3433" spans="1:5" x14ac:dyDescent="0.3">
      <c r="A3433" s="66">
        <v>41869</v>
      </c>
      <c r="B3433" s="68">
        <v>0.20833333333333334</v>
      </c>
      <c r="C3433" t="s">
        <v>120</v>
      </c>
      <c r="D3433">
        <v>35.26</v>
      </c>
      <c r="E3433">
        <v>488</v>
      </c>
    </row>
    <row r="3434" spans="1:5" x14ac:dyDescent="0.3">
      <c r="A3434" s="66">
        <v>41869</v>
      </c>
      <c r="B3434" s="68">
        <v>0.21875</v>
      </c>
      <c r="C3434" t="s">
        <v>120</v>
      </c>
      <c r="D3434">
        <v>34.880000000000003</v>
      </c>
      <c r="E3434">
        <v>486</v>
      </c>
    </row>
    <row r="3435" spans="1:5" x14ac:dyDescent="0.3">
      <c r="A3435" s="66">
        <v>41869</v>
      </c>
      <c r="B3435" s="68">
        <v>0.22916666666666666</v>
      </c>
      <c r="C3435" t="s">
        <v>120</v>
      </c>
      <c r="D3435">
        <v>34.700000000000003</v>
      </c>
      <c r="E3435">
        <v>486</v>
      </c>
    </row>
    <row r="3436" spans="1:5" x14ac:dyDescent="0.3">
      <c r="A3436" s="66">
        <v>41869</v>
      </c>
      <c r="B3436" s="68">
        <v>0.23958333333333334</v>
      </c>
      <c r="C3436" t="s">
        <v>120</v>
      </c>
      <c r="D3436">
        <v>34.369999999999997</v>
      </c>
      <c r="E3436">
        <v>486</v>
      </c>
    </row>
    <row r="3437" spans="1:5" x14ac:dyDescent="0.3">
      <c r="A3437" s="66">
        <v>41869</v>
      </c>
      <c r="B3437" s="68">
        <v>0.25</v>
      </c>
      <c r="C3437" t="s">
        <v>120</v>
      </c>
      <c r="D3437">
        <v>34.14</v>
      </c>
      <c r="E3437">
        <v>488</v>
      </c>
    </row>
    <row r="3438" spans="1:5" x14ac:dyDescent="0.3">
      <c r="A3438" s="66">
        <v>41869</v>
      </c>
      <c r="B3438" s="68">
        <v>0.26041666666666669</v>
      </c>
      <c r="C3438" t="s">
        <v>120</v>
      </c>
      <c r="D3438">
        <v>33.799999999999997</v>
      </c>
      <c r="E3438">
        <v>494</v>
      </c>
    </row>
    <row r="3439" spans="1:5" x14ac:dyDescent="0.3">
      <c r="A3439" s="66">
        <v>41869</v>
      </c>
      <c r="B3439" s="68">
        <v>0.27083333333333331</v>
      </c>
      <c r="C3439" t="s">
        <v>120</v>
      </c>
      <c r="D3439">
        <v>33.619999999999997</v>
      </c>
      <c r="E3439">
        <v>495</v>
      </c>
    </row>
    <row r="3440" spans="1:5" x14ac:dyDescent="0.3">
      <c r="A3440" s="66">
        <v>41869</v>
      </c>
      <c r="B3440" s="68">
        <v>0.28125</v>
      </c>
      <c r="C3440" t="s">
        <v>120</v>
      </c>
      <c r="D3440">
        <v>33.32</v>
      </c>
      <c r="E3440">
        <v>494</v>
      </c>
    </row>
    <row r="3441" spans="1:5" x14ac:dyDescent="0.3">
      <c r="A3441" s="66">
        <v>41869</v>
      </c>
      <c r="B3441" s="68">
        <v>0.29166666666666669</v>
      </c>
      <c r="C3441" t="s">
        <v>120</v>
      </c>
      <c r="D3441">
        <v>33.33</v>
      </c>
      <c r="E3441">
        <v>503</v>
      </c>
    </row>
    <row r="3442" spans="1:5" x14ac:dyDescent="0.3">
      <c r="A3442" s="66">
        <v>41869</v>
      </c>
      <c r="B3442" s="68">
        <v>0.30208333333333331</v>
      </c>
      <c r="C3442" t="s">
        <v>120</v>
      </c>
      <c r="D3442">
        <v>33.07</v>
      </c>
      <c r="E3442">
        <v>501</v>
      </c>
    </row>
    <row r="3443" spans="1:5" x14ac:dyDescent="0.3">
      <c r="A3443" s="66">
        <v>41869</v>
      </c>
      <c r="B3443" s="68">
        <v>0.3125</v>
      </c>
      <c r="C3443" t="s">
        <v>120</v>
      </c>
      <c r="D3443">
        <v>32.68</v>
      </c>
      <c r="E3443">
        <v>490</v>
      </c>
    </row>
    <row r="3444" spans="1:5" x14ac:dyDescent="0.3">
      <c r="A3444" s="66">
        <v>41869</v>
      </c>
      <c r="B3444" s="68">
        <v>0.32291666666666669</v>
      </c>
      <c r="C3444" t="s">
        <v>120</v>
      </c>
      <c r="D3444">
        <v>32.630000000000003</v>
      </c>
      <c r="E3444">
        <v>494</v>
      </c>
    </row>
    <row r="3445" spans="1:5" x14ac:dyDescent="0.3">
      <c r="A3445" s="66">
        <v>41869</v>
      </c>
      <c r="B3445" s="68">
        <v>0.33333333333333331</v>
      </c>
      <c r="C3445" t="s">
        <v>120</v>
      </c>
      <c r="D3445">
        <v>32.54</v>
      </c>
      <c r="E3445">
        <v>492</v>
      </c>
    </row>
    <row r="3446" spans="1:5" x14ac:dyDescent="0.3">
      <c r="A3446" s="66">
        <v>41869</v>
      </c>
      <c r="B3446" s="68">
        <v>0.34375</v>
      </c>
      <c r="C3446" t="s">
        <v>120</v>
      </c>
      <c r="D3446">
        <v>32.6</v>
      </c>
      <c r="E3446">
        <v>493</v>
      </c>
    </row>
    <row r="3447" spans="1:5" x14ac:dyDescent="0.3">
      <c r="A3447" s="66">
        <v>41869</v>
      </c>
      <c r="B3447" s="68">
        <v>0.35416666666666669</v>
      </c>
      <c r="C3447" t="s">
        <v>120</v>
      </c>
      <c r="D3447">
        <v>32.520000000000003</v>
      </c>
      <c r="E3447">
        <v>494</v>
      </c>
    </row>
    <row r="3448" spans="1:5" x14ac:dyDescent="0.3">
      <c r="A3448" s="66">
        <v>41869</v>
      </c>
      <c r="B3448" s="68">
        <v>0.36458333333333331</v>
      </c>
      <c r="C3448" t="s">
        <v>120</v>
      </c>
      <c r="D3448">
        <v>32.56</v>
      </c>
      <c r="E3448">
        <v>494</v>
      </c>
    </row>
    <row r="3449" spans="1:5" x14ac:dyDescent="0.3">
      <c r="A3449" s="66">
        <v>41869</v>
      </c>
      <c r="B3449" s="68">
        <v>0.375</v>
      </c>
      <c r="C3449" t="s">
        <v>120</v>
      </c>
      <c r="D3449">
        <v>32.64</v>
      </c>
      <c r="E3449">
        <v>494</v>
      </c>
    </row>
    <row r="3450" spans="1:5" x14ac:dyDescent="0.3">
      <c r="A3450" s="66">
        <v>41869</v>
      </c>
      <c r="B3450" s="68">
        <v>0.38541666666666669</v>
      </c>
      <c r="C3450" t="s">
        <v>120</v>
      </c>
      <c r="D3450">
        <v>32.57</v>
      </c>
      <c r="E3450">
        <v>494</v>
      </c>
    </row>
    <row r="3451" spans="1:5" x14ac:dyDescent="0.3">
      <c r="A3451" s="66">
        <v>41869</v>
      </c>
      <c r="B3451" s="68">
        <v>0.39583333333333331</v>
      </c>
      <c r="C3451" t="s">
        <v>120</v>
      </c>
      <c r="D3451">
        <v>32.49</v>
      </c>
      <c r="E3451">
        <v>495</v>
      </c>
    </row>
    <row r="3452" spans="1:5" x14ac:dyDescent="0.3">
      <c r="A3452" s="66">
        <v>41869</v>
      </c>
      <c r="B3452" s="68">
        <v>0.40625</v>
      </c>
      <c r="C3452" t="s">
        <v>120</v>
      </c>
      <c r="D3452">
        <v>32.42</v>
      </c>
      <c r="E3452">
        <v>495</v>
      </c>
    </row>
    <row r="3453" spans="1:5" x14ac:dyDescent="0.3">
      <c r="A3453" s="66">
        <v>41869</v>
      </c>
      <c r="B3453" s="68">
        <v>0.41666666666666669</v>
      </c>
      <c r="C3453" t="s">
        <v>120</v>
      </c>
      <c r="D3453">
        <v>32.4</v>
      </c>
      <c r="E3453">
        <v>495</v>
      </c>
    </row>
    <row r="3454" spans="1:5" x14ac:dyDescent="0.3">
      <c r="A3454" s="66">
        <v>41869</v>
      </c>
      <c r="B3454" s="68">
        <v>0.42708333333333331</v>
      </c>
      <c r="C3454" t="s">
        <v>120</v>
      </c>
      <c r="D3454">
        <v>32.380000000000003</v>
      </c>
      <c r="E3454">
        <v>495</v>
      </c>
    </row>
    <row r="3455" spans="1:5" x14ac:dyDescent="0.3">
      <c r="A3455" s="66">
        <v>41869</v>
      </c>
      <c r="B3455" s="68">
        <v>0.4375</v>
      </c>
      <c r="C3455" t="s">
        <v>120</v>
      </c>
      <c r="D3455">
        <v>32.43</v>
      </c>
      <c r="E3455">
        <v>495</v>
      </c>
    </row>
    <row r="3456" spans="1:5" x14ac:dyDescent="0.3">
      <c r="A3456" s="66">
        <v>41869</v>
      </c>
      <c r="B3456" s="68">
        <v>0.44791666666666669</v>
      </c>
      <c r="C3456" t="s">
        <v>120</v>
      </c>
      <c r="D3456">
        <v>32.4</v>
      </c>
      <c r="E3456">
        <v>495</v>
      </c>
    </row>
    <row r="3457" spans="1:5" x14ac:dyDescent="0.3">
      <c r="A3457" s="66">
        <v>41869</v>
      </c>
      <c r="B3457" s="68">
        <v>0.45833333333333331</v>
      </c>
      <c r="C3457" t="s">
        <v>120</v>
      </c>
      <c r="D3457">
        <v>32.340000000000003</v>
      </c>
      <c r="E3457">
        <v>495</v>
      </c>
    </row>
    <row r="3458" spans="1:5" x14ac:dyDescent="0.3">
      <c r="A3458" s="66">
        <v>41869</v>
      </c>
      <c r="B3458" s="68">
        <v>0.46875</v>
      </c>
      <c r="C3458" t="s">
        <v>120</v>
      </c>
      <c r="D3458">
        <v>32.29</v>
      </c>
      <c r="E3458">
        <v>495</v>
      </c>
    </row>
    <row r="3459" spans="1:5" x14ac:dyDescent="0.3">
      <c r="A3459" s="66">
        <v>41869</v>
      </c>
      <c r="B3459" s="68">
        <v>0.47916666666666669</v>
      </c>
      <c r="C3459" t="s">
        <v>120</v>
      </c>
      <c r="D3459">
        <v>32.22</v>
      </c>
      <c r="E3459">
        <v>494</v>
      </c>
    </row>
    <row r="3460" spans="1:5" x14ac:dyDescent="0.3">
      <c r="A3460" s="66">
        <v>41869</v>
      </c>
      <c r="B3460" s="68">
        <v>0.48958333333333331</v>
      </c>
      <c r="C3460" t="s">
        <v>120</v>
      </c>
      <c r="D3460">
        <v>32.18</v>
      </c>
      <c r="E3460">
        <v>494</v>
      </c>
    </row>
    <row r="3461" spans="1:5" x14ac:dyDescent="0.3">
      <c r="A3461" s="66">
        <v>41870</v>
      </c>
      <c r="B3461" s="68">
        <v>0.5</v>
      </c>
      <c r="C3461" t="s">
        <v>119</v>
      </c>
      <c r="D3461">
        <v>32.18</v>
      </c>
      <c r="E3461">
        <v>494</v>
      </c>
    </row>
    <row r="3462" spans="1:5" x14ac:dyDescent="0.3">
      <c r="A3462" s="66">
        <v>41870</v>
      </c>
      <c r="B3462" s="68">
        <v>0.51041666666666663</v>
      </c>
      <c r="C3462" t="s">
        <v>119</v>
      </c>
      <c r="D3462">
        <v>32.21</v>
      </c>
      <c r="E3462">
        <v>495</v>
      </c>
    </row>
    <row r="3463" spans="1:5" x14ac:dyDescent="0.3">
      <c r="A3463" s="66">
        <v>41870</v>
      </c>
      <c r="B3463" s="68">
        <v>0.52083333333333337</v>
      </c>
      <c r="C3463" t="s">
        <v>119</v>
      </c>
      <c r="D3463">
        <v>32.25</v>
      </c>
      <c r="E3463">
        <v>495</v>
      </c>
    </row>
    <row r="3464" spans="1:5" x14ac:dyDescent="0.3">
      <c r="A3464" s="66">
        <v>41870</v>
      </c>
      <c r="B3464" s="68">
        <v>0.53125</v>
      </c>
      <c r="C3464" t="s">
        <v>119</v>
      </c>
      <c r="D3464">
        <v>32.22</v>
      </c>
      <c r="E3464">
        <v>492</v>
      </c>
    </row>
    <row r="3465" spans="1:5" x14ac:dyDescent="0.3">
      <c r="A3465" s="66">
        <v>41870</v>
      </c>
      <c r="B3465" s="68">
        <v>4.1666666666666664E-2</v>
      </c>
      <c r="C3465" t="s">
        <v>119</v>
      </c>
      <c r="D3465">
        <v>32.15</v>
      </c>
      <c r="E3465">
        <v>492</v>
      </c>
    </row>
    <row r="3466" spans="1:5" x14ac:dyDescent="0.3">
      <c r="A3466" s="66">
        <v>41870</v>
      </c>
      <c r="B3466" s="68">
        <v>5.2083333333333336E-2</v>
      </c>
      <c r="C3466" t="s">
        <v>119</v>
      </c>
      <c r="D3466">
        <v>32.1</v>
      </c>
      <c r="E3466">
        <v>492</v>
      </c>
    </row>
    <row r="3467" spans="1:5" x14ac:dyDescent="0.3">
      <c r="A3467" s="66">
        <v>41870</v>
      </c>
      <c r="B3467" s="68">
        <v>6.25E-2</v>
      </c>
      <c r="C3467" t="s">
        <v>119</v>
      </c>
      <c r="D3467">
        <v>32.03</v>
      </c>
      <c r="E3467">
        <v>493</v>
      </c>
    </row>
    <row r="3468" spans="1:5" x14ac:dyDescent="0.3">
      <c r="A3468" s="66">
        <v>41870</v>
      </c>
      <c r="B3468" s="68">
        <v>7.2916666666666671E-2</v>
      </c>
      <c r="C3468" t="s">
        <v>119</v>
      </c>
      <c r="D3468">
        <v>31.97</v>
      </c>
      <c r="E3468">
        <v>494</v>
      </c>
    </row>
    <row r="3469" spans="1:5" x14ac:dyDescent="0.3">
      <c r="A3469" s="66">
        <v>41870</v>
      </c>
      <c r="B3469" s="68">
        <v>8.3333333333333329E-2</v>
      </c>
      <c r="C3469" t="s">
        <v>119</v>
      </c>
      <c r="D3469">
        <v>31.99</v>
      </c>
      <c r="E3469">
        <v>495</v>
      </c>
    </row>
    <row r="3470" spans="1:5" x14ac:dyDescent="0.3">
      <c r="A3470" s="66">
        <v>41870</v>
      </c>
      <c r="B3470" s="68">
        <v>9.375E-2</v>
      </c>
      <c r="C3470" t="s">
        <v>119</v>
      </c>
      <c r="D3470">
        <v>32.01</v>
      </c>
      <c r="E3470">
        <v>496</v>
      </c>
    </row>
    <row r="3471" spans="1:5" x14ac:dyDescent="0.3">
      <c r="A3471" s="66">
        <v>41870</v>
      </c>
      <c r="B3471" s="68">
        <v>0.10416666666666667</v>
      </c>
      <c r="C3471" t="s">
        <v>119</v>
      </c>
      <c r="D3471">
        <v>32.020000000000003</v>
      </c>
      <c r="E3471">
        <v>495</v>
      </c>
    </row>
    <row r="3472" spans="1:5" x14ac:dyDescent="0.3">
      <c r="A3472" s="66">
        <v>41870</v>
      </c>
      <c r="B3472" s="68">
        <v>0.11458333333333333</v>
      </c>
      <c r="C3472" t="s">
        <v>119</v>
      </c>
      <c r="D3472">
        <v>32</v>
      </c>
      <c r="E3472">
        <v>495</v>
      </c>
    </row>
    <row r="3473" spans="1:5" x14ac:dyDescent="0.3">
      <c r="A3473" s="66">
        <v>41870</v>
      </c>
      <c r="B3473" s="68">
        <v>0.125</v>
      </c>
      <c r="C3473" t="s">
        <v>119</v>
      </c>
      <c r="D3473">
        <v>31.99</v>
      </c>
      <c r="E3473">
        <v>495</v>
      </c>
    </row>
    <row r="3474" spans="1:5" x14ac:dyDescent="0.3">
      <c r="A3474" s="66">
        <v>41870</v>
      </c>
      <c r="B3474" s="68">
        <v>0.13541666666666666</v>
      </c>
      <c r="C3474" t="s">
        <v>119</v>
      </c>
      <c r="D3474">
        <v>31.97</v>
      </c>
      <c r="E3474">
        <v>496</v>
      </c>
    </row>
    <row r="3475" spans="1:5" x14ac:dyDescent="0.3">
      <c r="A3475" s="66">
        <v>41870</v>
      </c>
      <c r="B3475" s="68">
        <v>0.14583333333333334</v>
      </c>
      <c r="C3475" t="s">
        <v>119</v>
      </c>
      <c r="D3475">
        <v>31.94</v>
      </c>
      <c r="E3475">
        <v>496</v>
      </c>
    </row>
    <row r="3476" spans="1:5" x14ac:dyDescent="0.3">
      <c r="A3476" s="66">
        <v>41870</v>
      </c>
      <c r="B3476" s="68">
        <v>0.15625</v>
      </c>
      <c r="C3476" t="s">
        <v>119</v>
      </c>
      <c r="D3476">
        <v>31.93</v>
      </c>
      <c r="E3476">
        <v>495</v>
      </c>
    </row>
    <row r="3477" spans="1:5" x14ac:dyDescent="0.3">
      <c r="A3477" s="66">
        <v>41870</v>
      </c>
      <c r="B3477" s="68">
        <v>0.16666666666666666</v>
      </c>
      <c r="C3477" t="s">
        <v>119</v>
      </c>
      <c r="D3477">
        <v>31.91</v>
      </c>
      <c r="E3477">
        <v>495</v>
      </c>
    </row>
    <row r="3478" spans="1:5" x14ac:dyDescent="0.3">
      <c r="A3478" s="66">
        <v>41870</v>
      </c>
      <c r="B3478" s="68">
        <v>0.17708333333333334</v>
      </c>
      <c r="C3478" t="s">
        <v>119</v>
      </c>
      <c r="D3478">
        <v>31.89</v>
      </c>
      <c r="E3478">
        <v>495</v>
      </c>
    </row>
    <row r="3479" spans="1:5" x14ac:dyDescent="0.3">
      <c r="A3479" s="66">
        <v>41870</v>
      </c>
      <c r="B3479" s="68">
        <v>0.1875</v>
      </c>
      <c r="C3479" t="s">
        <v>119</v>
      </c>
      <c r="D3479">
        <v>31.88</v>
      </c>
      <c r="E3479">
        <v>495</v>
      </c>
    </row>
    <row r="3480" spans="1:5" x14ac:dyDescent="0.3">
      <c r="A3480" s="66">
        <v>41870</v>
      </c>
      <c r="B3480" s="68">
        <v>0.19791666666666666</v>
      </c>
      <c r="C3480" t="s">
        <v>119</v>
      </c>
      <c r="D3480">
        <v>31.86</v>
      </c>
      <c r="E3480">
        <v>494</v>
      </c>
    </row>
    <row r="3481" spans="1:5" x14ac:dyDescent="0.3">
      <c r="A3481" s="66">
        <v>41870</v>
      </c>
      <c r="B3481" s="68">
        <v>0.20833333333333334</v>
      </c>
      <c r="C3481" t="s">
        <v>119</v>
      </c>
      <c r="D3481">
        <v>31.86</v>
      </c>
      <c r="E3481">
        <v>494</v>
      </c>
    </row>
    <row r="3482" spans="1:5" x14ac:dyDescent="0.3">
      <c r="A3482" s="66">
        <v>41870</v>
      </c>
      <c r="B3482" s="68">
        <v>0.21875</v>
      </c>
      <c r="C3482" t="s">
        <v>119</v>
      </c>
      <c r="D3482">
        <v>31.86</v>
      </c>
      <c r="E3482">
        <v>505</v>
      </c>
    </row>
    <row r="3483" spans="1:5" x14ac:dyDescent="0.3">
      <c r="A3483" s="66">
        <v>41870</v>
      </c>
      <c r="B3483" s="68">
        <v>0.22916666666666666</v>
      </c>
      <c r="C3483" t="s">
        <v>119</v>
      </c>
      <c r="D3483">
        <v>31.85</v>
      </c>
      <c r="E3483">
        <v>514</v>
      </c>
    </row>
    <row r="3484" spans="1:5" x14ac:dyDescent="0.3">
      <c r="A3484" s="66">
        <v>41870</v>
      </c>
      <c r="B3484" s="68">
        <v>0.23958333333333334</v>
      </c>
      <c r="C3484" t="s">
        <v>119</v>
      </c>
      <c r="D3484">
        <v>31.85</v>
      </c>
      <c r="E3484">
        <v>525</v>
      </c>
    </row>
    <row r="3485" spans="1:5" x14ac:dyDescent="0.3">
      <c r="A3485" s="66">
        <v>41870</v>
      </c>
      <c r="B3485" s="68">
        <v>0.25</v>
      </c>
      <c r="C3485" t="s">
        <v>119</v>
      </c>
      <c r="D3485">
        <v>31.82</v>
      </c>
      <c r="E3485">
        <v>548</v>
      </c>
    </row>
    <row r="3486" spans="1:5" x14ac:dyDescent="0.3">
      <c r="A3486" s="66">
        <v>41870</v>
      </c>
      <c r="B3486" s="68">
        <v>0.26041666666666669</v>
      </c>
      <c r="C3486" t="s">
        <v>119</v>
      </c>
      <c r="D3486">
        <v>31.78</v>
      </c>
      <c r="E3486">
        <v>558</v>
      </c>
    </row>
    <row r="3487" spans="1:5" x14ac:dyDescent="0.3">
      <c r="A3487" s="66">
        <v>41870</v>
      </c>
      <c r="B3487" s="68">
        <v>0.27083333333333331</v>
      </c>
      <c r="C3487" t="s">
        <v>119</v>
      </c>
      <c r="D3487">
        <v>31.74</v>
      </c>
      <c r="E3487">
        <v>586</v>
      </c>
    </row>
    <row r="3488" spans="1:5" x14ac:dyDescent="0.3">
      <c r="A3488" s="66">
        <v>41870</v>
      </c>
      <c r="B3488" s="68">
        <v>0.28125</v>
      </c>
      <c r="C3488" t="s">
        <v>119</v>
      </c>
      <c r="D3488">
        <v>31.71</v>
      </c>
      <c r="E3488">
        <v>605</v>
      </c>
    </row>
    <row r="3489" spans="1:5" x14ac:dyDescent="0.3">
      <c r="A3489" s="66">
        <v>41870</v>
      </c>
      <c r="B3489" s="68">
        <v>0.29166666666666669</v>
      </c>
      <c r="C3489" t="s">
        <v>119</v>
      </c>
      <c r="D3489">
        <v>31.66</v>
      </c>
      <c r="E3489">
        <v>604</v>
      </c>
    </row>
    <row r="3490" spans="1:5" x14ac:dyDescent="0.3">
      <c r="A3490" s="66">
        <v>41870</v>
      </c>
      <c r="B3490" s="68">
        <v>0.30208333333333331</v>
      </c>
      <c r="C3490" t="s">
        <v>119</v>
      </c>
      <c r="D3490">
        <v>31.64</v>
      </c>
      <c r="E3490">
        <v>603</v>
      </c>
    </row>
    <row r="3491" spans="1:5" x14ac:dyDescent="0.3">
      <c r="A3491" s="66">
        <v>41870</v>
      </c>
      <c r="B3491" s="68">
        <v>0.3125</v>
      </c>
      <c r="C3491" t="s">
        <v>119</v>
      </c>
      <c r="D3491">
        <v>31.63</v>
      </c>
      <c r="E3491">
        <v>593</v>
      </c>
    </row>
    <row r="3492" spans="1:5" x14ac:dyDescent="0.3">
      <c r="A3492" s="66">
        <v>41870</v>
      </c>
      <c r="B3492" s="68">
        <v>0.32291666666666669</v>
      </c>
      <c r="C3492" t="s">
        <v>119</v>
      </c>
      <c r="D3492">
        <v>31.61</v>
      </c>
      <c r="E3492">
        <v>606</v>
      </c>
    </row>
    <row r="3493" spans="1:5" x14ac:dyDescent="0.3">
      <c r="A3493" s="66">
        <v>41870</v>
      </c>
      <c r="B3493" s="68">
        <v>0.33333333333333331</v>
      </c>
      <c r="C3493" t="s">
        <v>119</v>
      </c>
      <c r="D3493">
        <v>31.6</v>
      </c>
      <c r="E3493">
        <v>607</v>
      </c>
    </row>
    <row r="3494" spans="1:5" x14ac:dyDescent="0.3">
      <c r="A3494" s="66">
        <v>41870</v>
      </c>
      <c r="B3494" s="68">
        <v>0.34375</v>
      </c>
      <c r="C3494" t="s">
        <v>119</v>
      </c>
      <c r="D3494">
        <v>31.57</v>
      </c>
      <c r="E3494">
        <v>596</v>
      </c>
    </row>
    <row r="3495" spans="1:5" x14ac:dyDescent="0.3">
      <c r="A3495" s="66">
        <v>41870</v>
      </c>
      <c r="B3495" s="68">
        <v>0.35416666666666669</v>
      </c>
      <c r="C3495" t="s">
        <v>119</v>
      </c>
      <c r="D3495">
        <v>31.56</v>
      </c>
      <c r="E3495">
        <v>575</v>
      </c>
    </row>
    <row r="3496" spans="1:5" x14ac:dyDescent="0.3">
      <c r="A3496" s="66">
        <v>41870</v>
      </c>
      <c r="B3496" s="68">
        <v>0.36458333333333331</v>
      </c>
      <c r="C3496" t="s">
        <v>119</v>
      </c>
      <c r="D3496">
        <v>31.55</v>
      </c>
      <c r="E3496">
        <v>577</v>
      </c>
    </row>
    <row r="3497" spans="1:5" x14ac:dyDescent="0.3">
      <c r="A3497" s="66">
        <v>41870</v>
      </c>
      <c r="B3497" s="68">
        <v>0.375</v>
      </c>
      <c r="C3497" t="s">
        <v>119</v>
      </c>
      <c r="D3497">
        <v>31.57</v>
      </c>
      <c r="E3497">
        <v>572</v>
      </c>
    </row>
    <row r="3498" spans="1:5" x14ac:dyDescent="0.3">
      <c r="A3498" s="66">
        <v>41870</v>
      </c>
      <c r="B3498" s="68">
        <v>0.38541666666666669</v>
      </c>
      <c r="C3498" t="s">
        <v>119</v>
      </c>
      <c r="D3498">
        <v>31.57</v>
      </c>
      <c r="E3498">
        <v>600</v>
      </c>
    </row>
    <row r="3499" spans="1:5" x14ac:dyDescent="0.3">
      <c r="A3499" s="66">
        <v>41870</v>
      </c>
      <c r="B3499" s="68">
        <v>0.39583333333333331</v>
      </c>
      <c r="C3499" t="s">
        <v>119</v>
      </c>
      <c r="D3499">
        <v>31.57</v>
      </c>
      <c r="E3499">
        <v>646</v>
      </c>
    </row>
    <row r="3500" spans="1:5" x14ac:dyDescent="0.3">
      <c r="A3500" s="66">
        <v>41870</v>
      </c>
      <c r="B3500" s="68">
        <v>0.40625</v>
      </c>
      <c r="C3500" t="s">
        <v>119</v>
      </c>
      <c r="D3500">
        <v>31.58</v>
      </c>
      <c r="E3500">
        <v>656</v>
      </c>
    </row>
    <row r="3501" spans="1:5" x14ac:dyDescent="0.3">
      <c r="A3501" s="66">
        <v>41870</v>
      </c>
      <c r="B3501" s="68">
        <v>0.41666666666666669</v>
      </c>
      <c r="C3501" t="s">
        <v>119</v>
      </c>
      <c r="D3501">
        <v>31.6</v>
      </c>
      <c r="E3501">
        <v>634</v>
      </c>
    </row>
    <row r="3502" spans="1:5" x14ac:dyDescent="0.3">
      <c r="A3502" s="66">
        <v>41870</v>
      </c>
      <c r="B3502" s="68">
        <v>0.42708333333333331</v>
      </c>
      <c r="C3502" t="s">
        <v>119</v>
      </c>
      <c r="D3502">
        <v>31.62</v>
      </c>
      <c r="E3502">
        <v>630</v>
      </c>
    </row>
    <row r="3503" spans="1:5" x14ac:dyDescent="0.3">
      <c r="A3503" s="66">
        <v>41870</v>
      </c>
      <c r="B3503" s="68">
        <v>0.4375</v>
      </c>
      <c r="C3503" t="s">
        <v>119</v>
      </c>
      <c r="D3503">
        <v>31.73</v>
      </c>
      <c r="E3503">
        <v>622</v>
      </c>
    </row>
    <row r="3504" spans="1:5" x14ac:dyDescent="0.3">
      <c r="A3504" s="66">
        <v>41870</v>
      </c>
      <c r="B3504" s="68">
        <v>0.44791666666666669</v>
      </c>
      <c r="C3504" t="s">
        <v>119</v>
      </c>
      <c r="D3504">
        <v>31.89</v>
      </c>
      <c r="E3504">
        <v>613</v>
      </c>
    </row>
    <row r="3505" spans="1:5" x14ac:dyDescent="0.3">
      <c r="A3505" s="66">
        <v>41870</v>
      </c>
      <c r="B3505" s="68">
        <v>0.45833333333333331</v>
      </c>
      <c r="C3505" t="s">
        <v>119</v>
      </c>
      <c r="D3505">
        <v>31.95</v>
      </c>
      <c r="E3505">
        <v>603</v>
      </c>
    </row>
    <row r="3506" spans="1:5" x14ac:dyDescent="0.3">
      <c r="A3506" s="66">
        <v>41870</v>
      </c>
      <c r="B3506" s="68">
        <v>0.46875</v>
      </c>
      <c r="C3506" t="s">
        <v>119</v>
      </c>
      <c r="D3506">
        <v>31.95</v>
      </c>
      <c r="E3506">
        <v>601</v>
      </c>
    </row>
    <row r="3507" spans="1:5" x14ac:dyDescent="0.3">
      <c r="A3507" s="66">
        <v>41870</v>
      </c>
      <c r="B3507" s="68">
        <v>0.47916666666666669</v>
      </c>
      <c r="C3507" t="s">
        <v>119</v>
      </c>
      <c r="D3507">
        <v>32.090000000000003</v>
      </c>
      <c r="E3507">
        <v>551</v>
      </c>
    </row>
    <row r="3508" spans="1:5" x14ac:dyDescent="0.3">
      <c r="A3508" s="66">
        <v>41870</v>
      </c>
      <c r="B3508" s="68">
        <v>0.48958333333333331</v>
      </c>
      <c r="C3508" t="s">
        <v>119</v>
      </c>
      <c r="D3508">
        <v>32.35</v>
      </c>
      <c r="E3508">
        <v>514</v>
      </c>
    </row>
    <row r="3509" spans="1:5" x14ac:dyDescent="0.3">
      <c r="A3509" s="66">
        <v>41870</v>
      </c>
      <c r="B3509" s="68">
        <v>0.5</v>
      </c>
      <c r="C3509" t="s">
        <v>120</v>
      </c>
      <c r="D3509">
        <v>33.369999999999997</v>
      </c>
      <c r="E3509">
        <v>512</v>
      </c>
    </row>
    <row r="3510" spans="1:5" x14ac:dyDescent="0.3">
      <c r="A3510" s="66">
        <v>41870</v>
      </c>
      <c r="B3510" s="68">
        <v>0.51041666666666663</v>
      </c>
      <c r="C3510" t="s">
        <v>120</v>
      </c>
      <c r="D3510">
        <v>34.270000000000003</v>
      </c>
      <c r="E3510">
        <v>507</v>
      </c>
    </row>
    <row r="3511" spans="1:5" x14ac:dyDescent="0.3">
      <c r="A3511" s="66">
        <v>41870</v>
      </c>
      <c r="B3511" s="68">
        <v>0.52083333333333337</v>
      </c>
      <c r="C3511" t="s">
        <v>120</v>
      </c>
      <c r="D3511">
        <v>34.28</v>
      </c>
      <c r="E3511">
        <v>509</v>
      </c>
    </row>
    <row r="3512" spans="1:5" x14ac:dyDescent="0.3">
      <c r="A3512" s="66">
        <v>41870</v>
      </c>
      <c r="B3512" s="68">
        <v>0.53125</v>
      </c>
      <c r="C3512" t="s">
        <v>120</v>
      </c>
      <c r="D3512">
        <v>34.44</v>
      </c>
      <c r="E3512">
        <v>509</v>
      </c>
    </row>
    <row r="3513" spans="1:5" x14ac:dyDescent="0.3">
      <c r="A3513" s="66">
        <v>41870</v>
      </c>
      <c r="B3513" s="68">
        <v>4.1666666666666664E-2</v>
      </c>
      <c r="C3513" t="s">
        <v>120</v>
      </c>
      <c r="D3513">
        <v>34.479999999999997</v>
      </c>
      <c r="E3513">
        <v>511</v>
      </c>
    </row>
    <row r="3514" spans="1:5" x14ac:dyDescent="0.3">
      <c r="A3514" s="66">
        <v>41870</v>
      </c>
      <c r="B3514" s="68">
        <v>5.2083333333333336E-2</v>
      </c>
      <c r="C3514" t="s">
        <v>120</v>
      </c>
      <c r="D3514">
        <v>34.61</v>
      </c>
      <c r="E3514">
        <v>507</v>
      </c>
    </row>
    <row r="3515" spans="1:5" x14ac:dyDescent="0.3">
      <c r="A3515" s="66">
        <v>41870</v>
      </c>
      <c r="B3515" s="68">
        <v>6.25E-2</v>
      </c>
      <c r="C3515" t="s">
        <v>120</v>
      </c>
      <c r="D3515">
        <v>34.65</v>
      </c>
      <c r="E3515">
        <v>506</v>
      </c>
    </row>
    <row r="3516" spans="1:5" x14ac:dyDescent="0.3">
      <c r="A3516" s="66">
        <v>41870</v>
      </c>
      <c r="B3516" s="68">
        <v>7.2916666666666671E-2</v>
      </c>
      <c r="C3516" t="s">
        <v>120</v>
      </c>
      <c r="D3516">
        <v>34.979999999999997</v>
      </c>
      <c r="E3516">
        <v>507</v>
      </c>
    </row>
    <row r="3517" spans="1:5" x14ac:dyDescent="0.3">
      <c r="A3517" s="66">
        <v>41870</v>
      </c>
      <c r="B3517" s="68">
        <v>8.3333333333333329E-2</v>
      </c>
      <c r="C3517" t="s">
        <v>120</v>
      </c>
      <c r="D3517">
        <v>34.69</v>
      </c>
      <c r="E3517">
        <v>507</v>
      </c>
    </row>
    <row r="3518" spans="1:5" x14ac:dyDescent="0.3">
      <c r="A3518" s="66">
        <v>41870</v>
      </c>
      <c r="B3518" s="68">
        <v>9.375E-2</v>
      </c>
      <c r="C3518" t="s">
        <v>120</v>
      </c>
      <c r="D3518">
        <v>34.6</v>
      </c>
      <c r="E3518">
        <v>507</v>
      </c>
    </row>
    <row r="3519" spans="1:5" x14ac:dyDescent="0.3">
      <c r="A3519" s="66">
        <v>41870</v>
      </c>
      <c r="B3519" s="68">
        <v>0.10416666666666667</v>
      </c>
      <c r="C3519" t="s">
        <v>120</v>
      </c>
      <c r="D3519">
        <v>34.26</v>
      </c>
      <c r="E3519">
        <v>512</v>
      </c>
    </row>
    <row r="3520" spans="1:5" x14ac:dyDescent="0.3">
      <c r="A3520" s="66">
        <v>41870</v>
      </c>
      <c r="B3520" s="68">
        <v>0.11458333333333333</v>
      </c>
      <c r="C3520" t="s">
        <v>120</v>
      </c>
      <c r="D3520">
        <v>33.56</v>
      </c>
      <c r="E3520">
        <v>514</v>
      </c>
    </row>
    <row r="3521" spans="1:5" x14ac:dyDescent="0.3">
      <c r="A3521" s="66">
        <v>41870</v>
      </c>
      <c r="B3521" s="68">
        <v>0.125</v>
      </c>
      <c r="C3521" t="s">
        <v>120</v>
      </c>
      <c r="D3521">
        <v>32.99</v>
      </c>
      <c r="E3521">
        <v>517</v>
      </c>
    </row>
    <row r="3522" spans="1:5" x14ac:dyDescent="0.3">
      <c r="A3522" s="66">
        <v>41870</v>
      </c>
      <c r="B3522" s="68">
        <v>0.13541666666666666</v>
      </c>
      <c r="C3522" t="s">
        <v>120</v>
      </c>
      <c r="D3522">
        <v>32.700000000000003</v>
      </c>
      <c r="E3522">
        <v>524</v>
      </c>
    </row>
    <row r="3523" spans="1:5" x14ac:dyDescent="0.3">
      <c r="A3523" s="66">
        <v>41870</v>
      </c>
      <c r="B3523" s="68">
        <v>0.14583333333333334</v>
      </c>
      <c r="C3523" t="s">
        <v>120</v>
      </c>
      <c r="D3523">
        <v>32.479999999999997</v>
      </c>
      <c r="E3523">
        <v>548</v>
      </c>
    </row>
    <row r="3524" spans="1:5" x14ac:dyDescent="0.3">
      <c r="A3524" s="66">
        <v>41870</v>
      </c>
      <c r="B3524" s="68">
        <v>0.15625</v>
      </c>
      <c r="C3524" t="s">
        <v>120</v>
      </c>
      <c r="D3524">
        <v>32.31</v>
      </c>
      <c r="E3524">
        <v>557</v>
      </c>
    </row>
    <row r="3525" spans="1:5" x14ac:dyDescent="0.3">
      <c r="A3525" s="66">
        <v>41870</v>
      </c>
      <c r="B3525" s="68">
        <v>0.16666666666666666</v>
      </c>
      <c r="C3525" t="s">
        <v>120</v>
      </c>
      <c r="D3525">
        <v>32.119999999999997</v>
      </c>
      <c r="E3525">
        <v>563</v>
      </c>
    </row>
    <row r="3526" spans="1:5" x14ac:dyDescent="0.3">
      <c r="A3526" s="66">
        <v>41870</v>
      </c>
      <c r="B3526" s="68">
        <v>0.17708333333333334</v>
      </c>
      <c r="C3526" t="s">
        <v>120</v>
      </c>
      <c r="D3526">
        <v>32.06</v>
      </c>
      <c r="E3526">
        <v>547</v>
      </c>
    </row>
    <row r="3527" spans="1:5" x14ac:dyDescent="0.3">
      <c r="A3527" s="66">
        <v>41870</v>
      </c>
      <c r="B3527" s="68">
        <v>0.1875</v>
      </c>
      <c r="C3527" t="s">
        <v>120</v>
      </c>
      <c r="D3527">
        <v>32.049999999999997</v>
      </c>
      <c r="E3527">
        <v>543</v>
      </c>
    </row>
    <row r="3528" spans="1:5" x14ac:dyDescent="0.3">
      <c r="A3528" s="66">
        <v>41870</v>
      </c>
      <c r="B3528" s="68">
        <v>0.19791666666666666</v>
      </c>
      <c r="C3528" t="s">
        <v>120</v>
      </c>
      <c r="D3528">
        <v>32.49</v>
      </c>
      <c r="E3528">
        <v>530</v>
      </c>
    </row>
    <row r="3529" spans="1:5" x14ac:dyDescent="0.3">
      <c r="A3529" s="66">
        <v>41870</v>
      </c>
      <c r="B3529" s="68">
        <v>0.20833333333333334</v>
      </c>
      <c r="C3529" t="s">
        <v>120</v>
      </c>
      <c r="D3529">
        <v>32.69</v>
      </c>
      <c r="E3529">
        <v>528</v>
      </c>
    </row>
    <row r="3530" spans="1:5" x14ac:dyDescent="0.3">
      <c r="A3530" s="66">
        <v>41870</v>
      </c>
      <c r="B3530" s="68">
        <v>0.21875</v>
      </c>
      <c r="C3530" t="s">
        <v>120</v>
      </c>
      <c r="D3530">
        <v>33.11</v>
      </c>
      <c r="E3530">
        <v>526</v>
      </c>
    </row>
    <row r="3531" spans="1:5" x14ac:dyDescent="0.3">
      <c r="A3531" s="66">
        <v>41870</v>
      </c>
      <c r="B3531" s="68">
        <v>0.22916666666666666</v>
      </c>
      <c r="C3531" t="s">
        <v>120</v>
      </c>
      <c r="D3531">
        <v>33.200000000000003</v>
      </c>
      <c r="E3531">
        <v>525</v>
      </c>
    </row>
    <row r="3532" spans="1:5" x14ac:dyDescent="0.3">
      <c r="A3532" s="66">
        <v>41870</v>
      </c>
      <c r="B3532" s="68">
        <v>0.23958333333333334</v>
      </c>
      <c r="C3532" t="s">
        <v>120</v>
      </c>
      <c r="D3532">
        <v>33</v>
      </c>
      <c r="E3532">
        <v>519</v>
      </c>
    </row>
    <row r="3533" spans="1:5" x14ac:dyDescent="0.3">
      <c r="A3533" s="66">
        <v>41870</v>
      </c>
      <c r="B3533" s="68">
        <v>0.25</v>
      </c>
      <c r="C3533" t="s">
        <v>120</v>
      </c>
      <c r="D3533">
        <v>32.82</v>
      </c>
      <c r="E3533">
        <v>505</v>
      </c>
    </row>
    <row r="3534" spans="1:5" x14ac:dyDescent="0.3">
      <c r="A3534" s="66">
        <v>41870</v>
      </c>
      <c r="B3534" s="68">
        <v>0.26041666666666669</v>
      </c>
      <c r="C3534" t="s">
        <v>120</v>
      </c>
      <c r="D3534">
        <v>32.58</v>
      </c>
      <c r="E3534">
        <v>499</v>
      </c>
    </row>
    <row r="3535" spans="1:5" x14ac:dyDescent="0.3">
      <c r="A3535" s="66">
        <v>41870</v>
      </c>
      <c r="B3535" s="68">
        <v>0.27083333333333331</v>
      </c>
      <c r="C3535" t="s">
        <v>120</v>
      </c>
      <c r="D3535">
        <v>32.43</v>
      </c>
      <c r="E3535">
        <v>499</v>
      </c>
    </row>
    <row r="3536" spans="1:5" x14ac:dyDescent="0.3">
      <c r="A3536" s="66">
        <v>41870</v>
      </c>
      <c r="B3536" s="68">
        <v>0.28125</v>
      </c>
      <c r="C3536" t="s">
        <v>120</v>
      </c>
      <c r="D3536">
        <v>32.33</v>
      </c>
      <c r="E3536">
        <v>502</v>
      </c>
    </row>
    <row r="3537" spans="1:5" x14ac:dyDescent="0.3">
      <c r="A3537" s="66">
        <v>41870</v>
      </c>
      <c r="B3537" s="68">
        <v>0.29166666666666669</v>
      </c>
      <c r="C3537" t="s">
        <v>120</v>
      </c>
      <c r="D3537">
        <v>32.28</v>
      </c>
      <c r="E3537">
        <v>501</v>
      </c>
    </row>
    <row r="3538" spans="1:5" x14ac:dyDescent="0.3">
      <c r="A3538" s="66">
        <v>41870</v>
      </c>
      <c r="B3538" s="68">
        <v>0.30208333333333331</v>
      </c>
      <c r="C3538" t="s">
        <v>120</v>
      </c>
      <c r="D3538">
        <v>32.26</v>
      </c>
      <c r="E3538">
        <v>543</v>
      </c>
    </row>
    <row r="3539" spans="1:5" x14ac:dyDescent="0.3">
      <c r="A3539" s="66">
        <v>41870</v>
      </c>
      <c r="B3539" s="68">
        <v>0.3125</v>
      </c>
      <c r="C3539" t="s">
        <v>120</v>
      </c>
      <c r="D3539">
        <v>32.22</v>
      </c>
      <c r="E3539">
        <v>561</v>
      </c>
    </row>
    <row r="3540" spans="1:5" x14ac:dyDescent="0.3">
      <c r="A3540" s="66">
        <v>41870</v>
      </c>
      <c r="B3540" s="68">
        <v>0.32291666666666669</v>
      </c>
      <c r="C3540" t="s">
        <v>120</v>
      </c>
      <c r="D3540">
        <v>32.32</v>
      </c>
      <c r="E3540">
        <v>563</v>
      </c>
    </row>
    <row r="3541" spans="1:5" x14ac:dyDescent="0.3">
      <c r="A3541" s="66">
        <v>41870</v>
      </c>
      <c r="B3541" s="68">
        <v>0.33333333333333331</v>
      </c>
      <c r="C3541" t="s">
        <v>120</v>
      </c>
      <c r="D3541">
        <v>32.28</v>
      </c>
      <c r="E3541">
        <v>552</v>
      </c>
    </row>
    <row r="3542" spans="1:5" x14ac:dyDescent="0.3">
      <c r="A3542" s="66">
        <v>41870</v>
      </c>
      <c r="B3542" s="68">
        <v>0.34375</v>
      </c>
      <c r="C3542" t="s">
        <v>120</v>
      </c>
      <c r="D3542">
        <v>32.21</v>
      </c>
      <c r="E3542">
        <v>539</v>
      </c>
    </row>
    <row r="3543" spans="1:5" x14ac:dyDescent="0.3">
      <c r="A3543" s="66">
        <v>41870</v>
      </c>
      <c r="B3543" s="68">
        <v>0.35416666666666669</v>
      </c>
      <c r="C3543" t="s">
        <v>120</v>
      </c>
      <c r="D3543">
        <v>32.11</v>
      </c>
      <c r="E3543">
        <v>543</v>
      </c>
    </row>
    <row r="3544" spans="1:5" x14ac:dyDescent="0.3">
      <c r="A3544" s="66">
        <v>41870</v>
      </c>
      <c r="B3544" s="68">
        <v>0.36458333333333331</v>
      </c>
      <c r="C3544" t="s">
        <v>120</v>
      </c>
      <c r="D3544">
        <v>32.11</v>
      </c>
      <c r="E3544">
        <v>542</v>
      </c>
    </row>
    <row r="3545" spans="1:5" x14ac:dyDescent="0.3">
      <c r="A3545" s="66">
        <v>41870</v>
      </c>
      <c r="B3545" s="68">
        <v>0.375</v>
      </c>
      <c r="C3545" t="s">
        <v>120</v>
      </c>
      <c r="D3545">
        <v>32.07</v>
      </c>
      <c r="E3545">
        <v>541</v>
      </c>
    </row>
    <row r="3546" spans="1:5" x14ac:dyDescent="0.3">
      <c r="A3546" s="66">
        <v>41870</v>
      </c>
      <c r="B3546" s="68">
        <v>0.38541666666666669</v>
      </c>
      <c r="C3546" t="s">
        <v>120</v>
      </c>
      <c r="D3546">
        <v>32.06</v>
      </c>
      <c r="E3546">
        <v>539</v>
      </c>
    </row>
    <row r="3547" spans="1:5" x14ac:dyDescent="0.3">
      <c r="A3547" s="66">
        <v>41870</v>
      </c>
      <c r="B3547" s="68">
        <v>0.39583333333333331</v>
      </c>
      <c r="C3547" t="s">
        <v>120</v>
      </c>
      <c r="D3547">
        <v>32.020000000000003</v>
      </c>
      <c r="E3547">
        <v>536</v>
      </c>
    </row>
    <row r="3548" spans="1:5" x14ac:dyDescent="0.3">
      <c r="A3548" s="66">
        <v>41870</v>
      </c>
      <c r="B3548" s="68">
        <v>0.40625</v>
      </c>
      <c r="C3548" t="s">
        <v>120</v>
      </c>
      <c r="D3548">
        <v>31.98</v>
      </c>
      <c r="E3548">
        <v>533</v>
      </c>
    </row>
    <row r="3549" spans="1:5" x14ac:dyDescent="0.3">
      <c r="A3549" s="66">
        <v>41870</v>
      </c>
      <c r="B3549" s="68">
        <v>0.41666666666666669</v>
      </c>
      <c r="C3549" t="s">
        <v>120</v>
      </c>
      <c r="D3549">
        <v>31.93</v>
      </c>
      <c r="E3549">
        <v>530</v>
      </c>
    </row>
    <row r="3550" spans="1:5" x14ac:dyDescent="0.3">
      <c r="A3550" s="66">
        <v>41870</v>
      </c>
      <c r="B3550" s="68">
        <v>0.42708333333333331</v>
      </c>
      <c r="C3550" t="s">
        <v>120</v>
      </c>
      <c r="D3550">
        <v>31.9</v>
      </c>
      <c r="E3550">
        <v>525</v>
      </c>
    </row>
    <row r="3551" spans="1:5" x14ac:dyDescent="0.3">
      <c r="A3551" s="66">
        <v>41870</v>
      </c>
      <c r="B3551" s="68">
        <v>0.4375</v>
      </c>
      <c r="C3551" t="s">
        <v>120</v>
      </c>
      <c r="D3551">
        <v>31.87</v>
      </c>
      <c r="E3551">
        <v>525</v>
      </c>
    </row>
    <row r="3552" spans="1:5" x14ac:dyDescent="0.3">
      <c r="A3552" s="66">
        <v>41870</v>
      </c>
      <c r="B3552" s="68">
        <v>0.44791666666666669</v>
      </c>
      <c r="C3552" t="s">
        <v>120</v>
      </c>
      <c r="D3552">
        <v>31.85</v>
      </c>
      <c r="E3552">
        <v>527</v>
      </c>
    </row>
    <row r="3553" spans="1:5" x14ac:dyDescent="0.3">
      <c r="A3553" s="66">
        <v>41870</v>
      </c>
      <c r="B3553" s="68">
        <v>0.45833333333333331</v>
      </c>
      <c r="C3553" t="s">
        <v>120</v>
      </c>
      <c r="D3553">
        <v>31.83</v>
      </c>
      <c r="E3553">
        <v>529</v>
      </c>
    </row>
    <row r="3554" spans="1:5" x14ac:dyDescent="0.3">
      <c r="A3554" s="66">
        <v>41870</v>
      </c>
      <c r="B3554" s="68">
        <v>0.46875</v>
      </c>
      <c r="C3554" t="s">
        <v>120</v>
      </c>
      <c r="D3554">
        <v>31.82</v>
      </c>
      <c r="E3554">
        <v>533</v>
      </c>
    </row>
    <row r="3555" spans="1:5" x14ac:dyDescent="0.3">
      <c r="A3555" s="66">
        <v>41870</v>
      </c>
      <c r="B3555" s="68">
        <v>0.47916666666666669</v>
      </c>
      <c r="C3555" t="s">
        <v>120</v>
      </c>
      <c r="D3555">
        <v>31.81</v>
      </c>
      <c r="E3555">
        <v>536</v>
      </c>
    </row>
    <row r="3556" spans="1:5" x14ac:dyDescent="0.3">
      <c r="A3556" s="66">
        <v>41870</v>
      </c>
      <c r="B3556" s="68">
        <v>0.48958333333333331</v>
      </c>
      <c r="C3556" t="s">
        <v>120</v>
      </c>
      <c r="D3556">
        <v>31.81</v>
      </c>
      <c r="E3556">
        <v>545</v>
      </c>
    </row>
    <row r="3557" spans="1:5" x14ac:dyDescent="0.3">
      <c r="A3557" s="66">
        <v>41871</v>
      </c>
      <c r="B3557" s="68">
        <v>0.5</v>
      </c>
      <c r="C3557" t="s">
        <v>119</v>
      </c>
      <c r="D3557">
        <v>31.81</v>
      </c>
      <c r="E3557">
        <v>554</v>
      </c>
    </row>
    <row r="3558" spans="1:5" x14ac:dyDescent="0.3">
      <c r="A3558" s="66">
        <v>41871</v>
      </c>
      <c r="B3558" s="68">
        <v>0.51041666666666663</v>
      </c>
      <c r="C3558" t="s">
        <v>119</v>
      </c>
      <c r="D3558">
        <v>31.77</v>
      </c>
      <c r="E3558">
        <v>559</v>
      </c>
    </row>
    <row r="3559" spans="1:5" x14ac:dyDescent="0.3">
      <c r="A3559" s="66">
        <v>41871</v>
      </c>
      <c r="B3559" s="68">
        <v>0.52083333333333337</v>
      </c>
      <c r="C3559" t="s">
        <v>119</v>
      </c>
      <c r="D3559">
        <v>31.79</v>
      </c>
      <c r="E3559">
        <v>564</v>
      </c>
    </row>
    <row r="3560" spans="1:5" x14ac:dyDescent="0.3">
      <c r="A3560" s="66">
        <v>41871</v>
      </c>
      <c r="B3560" s="68">
        <v>0.53125</v>
      </c>
      <c r="C3560" t="s">
        <v>119</v>
      </c>
      <c r="D3560">
        <v>31.8</v>
      </c>
      <c r="E3560">
        <v>576</v>
      </c>
    </row>
    <row r="3561" spans="1:5" x14ac:dyDescent="0.3">
      <c r="A3561" s="66">
        <v>41871</v>
      </c>
      <c r="B3561" s="68">
        <v>4.1666666666666664E-2</v>
      </c>
      <c r="C3561" t="s">
        <v>119</v>
      </c>
      <c r="D3561">
        <v>31.8</v>
      </c>
      <c r="E3561">
        <v>592</v>
      </c>
    </row>
    <row r="3562" spans="1:5" x14ac:dyDescent="0.3">
      <c r="A3562" s="66">
        <v>41871</v>
      </c>
      <c r="B3562" s="68">
        <v>5.2083333333333336E-2</v>
      </c>
      <c r="C3562" t="s">
        <v>119</v>
      </c>
      <c r="D3562">
        <v>31.79</v>
      </c>
      <c r="E3562">
        <v>607</v>
      </c>
    </row>
    <row r="3563" spans="1:5" x14ac:dyDescent="0.3">
      <c r="A3563" s="66">
        <v>41871</v>
      </c>
      <c r="B3563" s="68">
        <v>6.25E-2</v>
      </c>
      <c r="C3563" t="s">
        <v>119</v>
      </c>
      <c r="D3563">
        <v>31.78</v>
      </c>
      <c r="E3563">
        <v>615</v>
      </c>
    </row>
    <row r="3564" spans="1:5" x14ac:dyDescent="0.3">
      <c r="A3564" s="66">
        <v>41871</v>
      </c>
      <c r="B3564" s="68">
        <v>7.2916666666666671E-2</v>
      </c>
      <c r="C3564" t="s">
        <v>119</v>
      </c>
      <c r="D3564">
        <v>31.76</v>
      </c>
      <c r="E3564">
        <v>619</v>
      </c>
    </row>
    <row r="3565" spans="1:5" x14ac:dyDescent="0.3">
      <c r="A3565" s="66">
        <v>41871</v>
      </c>
      <c r="B3565" s="68">
        <v>8.3333333333333329E-2</v>
      </c>
      <c r="C3565" t="s">
        <v>119</v>
      </c>
      <c r="D3565">
        <v>31.74</v>
      </c>
      <c r="E3565">
        <v>618</v>
      </c>
    </row>
    <row r="3566" spans="1:5" x14ac:dyDescent="0.3">
      <c r="A3566" s="66">
        <v>41871</v>
      </c>
      <c r="B3566" s="68">
        <v>9.375E-2</v>
      </c>
      <c r="C3566" t="s">
        <v>119</v>
      </c>
      <c r="D3566">
        <v>31.7</v>
      </c>
      <c r="E3566">
        <v>609</v>
      </c>
    </row>
    <row r="3567" spans="1:5" x14ac:dyDescent="0.3">
      <c r="A3567" s="66">
        <v>41871</v>
      </c>
      <c r="B3567" s="68">
        <v>0.10416666666666667</v>
      </c>
      <c r="C3567" t="s">
        <v>119</v>
      </c>
      <c r="D3567">
        <v>31.65</v>
      </c>
      <c r="E3567">
        <v>579</v>
      </c>
    </row>
    <row r="3568" spans="1:5" x14ac:dyDescent="0.3">
      <c r="A3568" s="66">
        <v>41871</v>
      </c>
      <c r="B3568" s="68">
        <v>0.11458333333333333</v>
      </c>
      <c r="C3568" t="s">
        <v>119</v>
      </c>
      <c r="D3568">
        <v>31.62</v>
      </c>
      <c r="E3568">
        <v>562</v>
      </c>
    </row>
    <row r="3569" spans="1:5" x14ac:dyDescent="0.3">
      <c r="A3569" s="66">
        <v>41871</v>
      </c>
      <c r="B3569" s="68">
        <v>0.125</v>
      </c>
      <c r="C3569" t="s">
        <v>119</v>
      </c>
      <c r="D3569">
        <v>31.59</v>
      </c>
      <c r="E3569">
        <v>578</v>
      </c>
    </row>
    <row r="3570" spans="1:5" x14ac:dyDescent="0.3">
      <c r="A3570" s="66">
        <v>41871</v>
      </c>
      <c r="B3570" s="68">
        <v>0.13541666666666666</v>
      </c>
      <c r="C3570" t="s">
        <v>119</v>
      </c>
      <c r="D3570">
        <v>31.45</v>
      </c>
      <c r="E3570">
        <v>581</v>
      </c>
    </row>
    <row r="3571" spans="1:5" x14ac:dyDescent="0.3">
      <c r="A3571" s="66">
        <v>41871</v>
      </c>
      <c r="B3571" s="68">
        <v>0.14583333333333334</v>
      </c>
      <c r="C3571" t="s">
        <v>119</v>
      </c>
      <c r="D3571">
        <v>31.48</v>
      </c>
      <c r="E3571">
        <v>581</v>
      </c>
    </row>
    <row r="3572" spans="1:5" x14ac:dyDescent="0.3">
      <c r="A3572" s="66">
        <v>41871</v>
      </c>
      <c r="B3572" s="68">
        <v>0.15625</v>
      </c>
      <c r="C3572" t="s">
        <v>119</v>
      </c>
      <c r="D3572">
        <v>31.48</v>
      </c>
      <c r="E3572">
        <v>594</v>
      </c>
    </row>
    <row r="3573" spans="1:5" x14ac:dyDescent="0.3">
      <c r="A3573" s="66">
        <v>41871</v>
      </c>
      <c r="B3573" s="68">
        <v>0.16666666666666666</v>
      </c>
      <c r="C3573" t="s">
        <v>119</v>
      </c>
      <c r="D3573">
        <v>31.48</v>
      </c>
      <c r="E3573">
        <v>574</v>
      </c>
    </row>
    <row r="3574" spans="1:5" x14ac:dyDescent="0.3">
      <c r="A3574" s="66">
        <v>41871</v>
      </c>
      <c r="B3574" s="68">
        <v>0.17708333333333334</v>
      </c>
      <c r="C3574" t="s">
        <v>119</v>
      </c>
      <c r="D3574">
        <v>31.48</v>
      </c>
      <c r="E3574">
        <v>539</v>
      </c>
    </row>
    <row r="3575" spans="1:5" x14ac:dyDescent="0.3">
      <c r="A3575" s="66">
        <v>41871</v>
      </c>
      <c r="B3575" s="68">
        <v>0.1875</v>
      </c>
      <c r="C3575" t="s">
        <v>119</v>
      </c>
      <c r="D3575">
        <v>31.34</v>
      </c>
      <c r="E3575">
        <v>519</v>
      </c>
    </row>
    <row r="3576" spans="1:5" x14ac:dyDescent="0.3">
      <c r="A3576" s="66">
        <v>41871</v>
      </c>
      <c r="B3576" s="68">
        <v>0.19791666666666666</v>
      </c>
      <c r="C3576" t="s">
        <v>119</v>
      </c>
      <c r="D3576">
        <v>31.19</v>
      </c>
      <c r="E3576">
        <v>509</v>
      </c>
    </row>
    <row r="3577" spans="1:5" x14ac:dyDescent="0.3">
      <c r="A3577" s="66">
        <v>41871</v>
      </c>
      <c r="B3577" s="68">
        <v>0.20833333333333334</v>
      </c>
      <c r="C3577" t="s">
        <v>119</v>
      </c>
      <c r="D3577">
        <v>31.12</v>
      </c>
      <c r="E3577">
        <v>0</v>
      </c>
    </row>
    <row r="3578" spans="1:5" x14ac:dyDescent="0.3">
      <c r="A3578" s="66">
        <v>41871</v>
      </c>
      <c r="B3578" s="68">
        <v>0.21875</v>
      </c>
      <c r="C3578" t="s">
        <v>119</v>
      </c>
      <c r="D3578">
        <v>31.08</v>
      </c>
      <c r="E3578">
        <v>512</v>
      </c>
    </row>
    <row r="3579" spans="1:5" x14ac:dyDescent="0.3">
      <c r="A3579" s="66">
        <v>41871</v>
      </c>
      <c r="B3579" s="68">
        <v>0.23958333333333334</v>
      </c>
      <c r="C3579" t="s">
        <v>119</v>
      </c>
      <c r="D3579">
        <v>31.07</v>
      </c>
      <c r="E3579">
        <v>518</v>
      </c>
    </row>
    <row r="3580" spans="1:5" x14ac:dyDescent="0.3">
      <c r="A3580" s="66">
        <v>41871</v>
      </c>
      <c r="B3580" s="68">
        <v>0.25</v>
      </c>
      <c r="C3580" t="s">
        <v>119</v>
      </c>
      <c r="D3580">
        <v>31.06</v>
      </c>
      <c r="E3580">
        <v>522</v>
      </c>
    </row>
    <row r="3581" spans="1:5" x14ac:dyDescent="0.3">
      <c r="A3581" s="66">
        <v>41871</v>
      </c>
      <c r="B3581" s="68">
        <v>0.26041666666666669</v>
      </c>
      <c r="C3581" t="s">
        <v>119</v>
      </c>
      <c r="D3581">
        <v>31.06</v>
      </c>
      <c r="E3581">
        <v>523</v>
      </c>
    </row>
    <row r="3582" spans="1:5" x14ac:dyDescent="0.3">
      <c r="A3582" s="66">
        <v>41871</v>
      </c>
      <c r="B3582" s="68">
        <v>0.27083333333333331</v>
      </c>
      <c r="C3582" t="s">
        <v>119</v>
      </c>
      <c r="D3582">
        <v>31.05</v>
      </c>
      <c r="E3582">
        <v>522</v>
      </c>
    </row>
    <row r="3583" spans="1:5" x14ac:dyDescent="0.3">
      <c r="A3583" s="66">
        <v>41871</v>
      </c>
      <c r="B3583" s="68">
        <v>0.28125</v>
      </c>
      <c r="C3583" t="s">
        <v>119</v>
      </c>
      <c r="D3583">
        <v>31.04</v>
      </c>
      <c r="E3583">
        <v>536</v>
      </c>
    </row>
    <row r="3584" spans="1:5" x14ac:dyDescent="0.3">
      <c r="A3584" s="66">
        <v>41871</v>
      </c>
      <c r="B3584" s="68">
        <v>0.29166666666666669</v>
      </c>
      <c r="C3584" t="s">
        <v>119</v>
      </c>
      <c r="D3584">
        <v>31.18</v>
      </c>
      <c r="E3584">
        <v>564</v>
      </c>
    </row>
    <row r="3585" spans="1:5" x14ac:dyDescent="0.3">
      <c r="A3585" s="66">
        <v>41871</v>
      </c>
      <c r="B3585" s="68">
        <v>0.30208333333333331</v>
      </c>
      <c r="C3585" t="s">
        <v>119</v>
      </c>
      <c r="D3585">
        <v>31.15</v>
      </c>
      <c r="E3585">
        <v>564</v>
      </c>
    </row>
    <row r="3586" spans="1:5" x14ac:dyDescent="0.3">
      <c r="A3586" s="66">
        <v>41871</v>
      </c>
      <c r="B3586" s="68">
        <v>0.3125</v>
      </c>
      <c r="C3586" t="s">
        <v>119</v>
      </c>
      <c r="D3586">
        <v>31.14</v>
      </c>
      <c r="E3586">
        <v>579</v>
      </c>
    </row>
    <row r="3587" spans="1:5" x14ac:dyDescent="0.3">
      <c r="A3587" s="66">
        <v>41871</v>
      </c>
      <c r="B3587" s="68">
        <v>0.32291666666666669</v>
      </c>
      <c r="C3587" t="s">
        <v>119</v>
      </c>
      <c r="D3587">
        <v>31.15</v>
      </c>
      <c r="E3587">
        <v>590</v>
      </c>
    </row>
    <row r="3588" spans="1:5" x14ac:dyDescent="0.3">
      <c r="A3588" s="66">
        <v>41871</v>
      </c>
      <c r="B3588" s="68">
        <v>0.33333333333333331</v>
      </c>
      <c r="C3588" t="s">
        <v>119</v>
      </c>
      <c r="D3588">
        <v>31.15</v>
      </c>
      <c r="E3588">
        <v>606</v>
      </c>
    </row>
    <row r="3589" spans="1:5" x14ac:dyDescent="0.3">
      <c r="A3589" s="66">
        <v>41871</v>
      </c>
      <c r="B3589" s="68">
        <v>0.34375</v>
      </c>
      <c r="C3589" t="s">
        <v>119</v>
      </c>
      <c r="D3589">
        <v>31.14</v>
      </c>
      <c r="E3589">
        <v>619</v>
      </c>
    </row>
    <row r="3590" spans="1:5" x14ac:dyDescent="0.3">
      <c r="A3590" s="66">
        <v>41871</v>
      </c>
      <c r="B3590" s="68">
        <v>0.35416666666666669</v>
      </c>
      <c r="C3590" t="s">
        <v>119</v>
      </c>
      <c r="D3590">
        <v>31.14</v>
      </c>
      <c r="E3590">
        <v>623</v>
      </c>
    </row>
    <row r="3591" spans="1:5" x14ac:dyDescent="0.3">
      <c r="A3591" s="66">
        <v>41871</v>
      </c>
      <c r="B3591" s="68">
        <v>0.36458333333333331</v>
      </c>
      <c r="C3591" t="s">
        <v>119</v>
      </c>
      <c r="D3591">
        <v>31.17</v>
      </c>
      <c r="E3591">
        <v>693</v>
      </c>
    </row>
    <row r="3592" spans="1:5" x14ac:dyDescent="0.3">
      <c r="A3592" s="66">
        <v>41871</v>
      </c>
      <c r="B3592" s="68">
        <v>0.375</v>
      </c>
      <c r="C3592" t="s">
        <v>119</v>
      </c>
      <c r="D3592">
        <v>31.27</v>
      </c>
      <c r="E3592">
        <v>750</v>
      </c>
    </row>
    <row r="3593" spans="1:5" x14ac:dyDescent="0.3">
      <c r="A3593" s="66">
        <v>41871</v>
      </c>
      <c r="B3593" s="68">
        <v>0.38541666666666669</v>
      </c>
      <c r="C3593" t="s">
        <v>119</v>
      </c>
      <c r="D3593">
        <v>31.32</v>
      </c>
      <c r="E3593">
        <v>804</v>
      </c>
    </row>
    <row r="3594" spans="1:5" x14ac:dyDescent="0.3">
      <c r="A3594" s="66">
        <v>41871</v>
      </c>
      <c r="B3594" s="68">
        <v>0.39583333333333331</v>
      </c>
      <c r="C3594" t="s">
        <v>119</v>
      </c>
      <c r="D3594">
        <v>31.41</v>
      </c>
      <c r="E3594">
        <v>812</v>
      </c>
    </row>
    <row r="3595" spans="1:5" x14ac:dyDescent="0.3">
      <c r="A3595" s="66">
        <v>41871</v>
      </c>
      <c r="B3595" s="68">
        <v>0.40625</v>
      </c>
      <c r="C3595" t="s">
        <v>119</v>
      </c>
      <c r="D3595">
        <v>31.41</v>
      </c>
      <c r="E3595">
        <v>811</v>
      </c>
    </row>
    <row r="3596" spans="1:5" x14ac:dyDescent="0.3">
      <c r="A3596" s="66">
        <v>41871</v>
      </c>
      <c r="B3596" s="68">
        <v>0.41666666666666669</v>
      </c>
      <c r="C3596" t="s">
        <v>119</v>
      </c>
      <c r="D3596">
        <v>31.5</v>
      </c>
      <c r="E3596">
        <v>844</v>
      </c>
    </row>
    <row r="3597" spans="1:5" x14ac:dyDescent="0.3">
      <c r="A3597" s="66">
        <v>41871</v>
      </c>
      <c r="B3597" s="68">
        <v>0.42708333333333331</v>
      </c>
      <c r="C3597" t="s">
        <v>119</v>
      </c>
      <c r="D3597">
        <v>31.47</v>
      </c>
      <c r="E3597">
        <v>865</v>
      </c>
    </row>
    <row r="3598" spans="1:5" x14ac:dyDescent="0.3">
      <c r="A3598" s="66">
        <v>41871</v>
      </c>
      <c r="B3598" s="68">
        <v>0.4375</v>
      </c>
      <c r="C3598" t="s">
        <v>119</v>
      </c>
      <c r="D3598">
        <v>31.49</v>
      </c>
      <c r="E3598">
        <v>798</v>
      </c>
    </row>
    <row r="3599" spans="1:5" x14ac:dyDescent="0.3">
      <c r="A3599" s="66">
        <v>41871</v>
      </c>
      <c r="B3599" s="68">
        <v>0.44791666666666669</v>
      </c>
      <c r="C3599" t="s">
        <v>119</v>
      </c>
      <c r="D3599">
        <v>31.7</v>
      </c>
      <c r="E3599">
        <v>796</v>
      </c>
    </row>
    <row r="3600" spans="1:5" x14ac:dyDescent="0.3">
      <c r="A3600" s="66">
        <v>41871</v>
      </c>
      <c r="B3600" s="68">
        <v>0.45833333333333331</v>
      </c>
      <c r="C3600" t="s">
        <v>119</v>
      </c>
      <c r="D3600">
        <v>31.7</v>
      </c>
      <c r="E3600">
        <v>778</v>
      </c>
    </row>
    <row r="3601" spans="1:5" x14ac:dyDescent="0.3">
      <c r="A3601" s="66">
        <v>41871</v>
      </c>
      <c r="B3601" s="68">
        <v>0.46875</v>
      </c>
      <c r="C3601" t="s">
        <v>119</v>
      </c>
      <c r="D3601">
        <v>31.71</v>
      </c>
      <c r="E3601">
        <v>813</v>
      </c>
    </row>
    <row r="3602" spans="1:5" x14ac:dyDescent="0.3">
      <c r="A3602" s="66">
        <v>41871</v>
      </c>
      <c r="B3602" s="68">
        <v>0.47916666666666669</v>
      </c>
      <c r="C3602" t="s">
        <v>119</v>
      </c>
      <c r="D3602">
        <v>31.6</v>
      </c>
      <c r="E3602">
        <v>801</v>
      </c>
    </row>
    <row r="3603" spans="1:5" x14ac:dyDescent="0.3">
      <c r="A3603" s="66">
        <v>41871</v>
      </c>
      <c r="B3603" s="68">
        <v>0.48958333333333331</v>
      </c>
      <c r="C3603" t="s">
        <v>119</v>
      </c>
      <c r="D3603">
        <v>31.72</v>
      </c>
      <c r="E3603">
        <v>730</v>
      </c>
    </row>
    <row r="3604" spans="1:5" x14ac:dyDescent="0.3">
      <c r="A3604" s="66">
        <v>41871</v>
      </c>
      <c r="B3604" s="68">
        <v>0.5</v>
      </c>
      <c r="C3604" t="s">
        <v>120</v>
      </c>
      <c r="D3604">
        <v>32.159999999999997</v>
      </c>
      <c r="E3604">
        <v>728</v>
      </c>
    </row>
    <row r="3605" spans="1:5" x14ac:dyDescent="0.3">
      <c r="A3605" s="66">
        <v>41871</v>
      </c>
      <c r="B3605" s="68">
        <v>0.51041666666666663</v>
      </c>
      <c r="C3605" t="s">
        <v>120</v>
      </c>
      <c r="D3605">
        <v>32.21</v>
      </c>
      <c r="E3605">
        <v>703</v>
      </c>
    </row>
    <row r="3606" spans="1:5" x14ac:dyDescent="0.3">
      <c r="A3606" s="66">
        <v>41871</v>
      </c>
      <c r="B3606" s="68">
        <v>0.52083333333333337</v>
      </c>
      <c r="C3606" t="s">
        <v>120</v>
      </c>
      <c r="D3606">
        <v>32.6</v>
      </c>
      <c r="E3606">
        <v>690</v>
      </c>
    </row>
    <row r="3607" spans="1:5" x14ac:dyDescent="0.3">
      <c r="A3607" s="66">
        <v>41871</v>
      </c>
      <c r="B3607" s="68">
        <v>0.53125</v>
      </c>
      <c r="C3607" t="s">
        <v>120</v>
      </c>
      <c r="D3607">
        <v>32.549999999999997</v>
      </c>
      <c r="E3607">
        <v>672</v>
      </c>
    </row>
    <row r="3608" spans="1:5" x14ac:dyDescent="0.3">
      <c r="A3608" s="66">
        <v>41871</v>
      </c>
      <c r="B3608" s="68">
        <v>4.1666666666666664E-2</v>
      </c>
      <c r="C3608" t="s">
        <v>120</v>
      </c>
      <c r="D3608">
        <v>34.17</v>
      </c>
      <c r="E3608">
        <v>678</v>
      </c>
    </row>
    <row r="3609" spans="1:5" x14ac:dyDescent="0.3">
      <c r="A3609" s="66">
        <v>41871</v>
      </c>
      <c r="B3609" s="68">
        <v>5.2083333333333336E-2</v>
      </c>
      <c r="C3609" t="s">
        <v>120</v>
      </c>
      <c r="D3609">
        <v>34.44</v>
      </c>
      <c r="E3609">
        <v>677</v>
      </c>
    </row>
    <row r="3610" spans="1:5" x14ac:dyDescent="0.3">
      <c r="A3610" s="66">
        <v>41871</v>
      </c>
      <c r="B3610" s="68">
        <v>6.25E-2</v>
      </c>
      <c r="C3610" t="s">
        <v>120</v>
      </c>
      <c r="D3610">
        <v>34.549999999999997</v>
      </c>
      <c r="E3610">
        <v>664</v>
      </c>
    </row>
    <row r="3611" spans="1:5" x14ac:dyDescent="0.3">
      <c r="A3611" s="66">
        <v>41871</v>
      </c>
      <c r="B3611" s="68">
        <v>7.2916666666666671E-2</v>
      </c>
      <c r="C3611" t="s">
        <v>120</v>
      </c>
      <c r="D3611">
        <v>34.520000000000003</v>
      </c>
      <c r="E3611">
        <v>645</v>
      </c>
    </row>
    <row r="3612" spans="1:5" x14ac:dyDescent="0.3">
      <c r="A3612" s="66">
        <v>41871</v>
      </c>
      <c r="B3612" s="68">
        <v>8.3333333333333329E-2</v>
      </c>
      <c r="C3612" t="s">
        <v>120</v>
      </c>
      <c r="D3612">
        <v>34.53</v>
      </c>
      <c r="E3612">
        <v>617</v>
      </c>
    </row>
    <row r="3613" spans="1:5" x14ac:dyDescent="0.3">
      <c r="A3613" s="66">
        <v>41871</v>
      </c>
      <c r="B3613" s="68">
        <v>9.375E-2</v>
      </c>
      <c r="C3613" t="s">
        <v>120</v>
      </c>
      <c r="D3613">
        <v>34.72</v>
      </c>
      <c r="E3613">
        <v>603</v>
      </c>
    </row>
    <row r="3614" spans="1:5" x14ac:dyDescent="0.3">
      <c r="A3614" s="66">
        <v>41871</v>
      </c>
      <c r="B3614" s="68">
        <v>0.10416666666666667</v>
      </c>
      <c r="C3614" t="s">
        <v>120</v>
      </c>
      <c r="D3614">
        <v>34.880000000000003</v>
      </c>
      <c r="E3614">
        <v>611</v>
      </c>
    </row>
    <row r="3615" spans="1:5" x14ac:dyDescent="0.3">
      <c r="A3615" s="66">
        <v>41871</v>
      </c>
      <c r="B3615" s="68">
        <v>0.11458333333333333</v>
      </c>
      <c r="C3615" t="s">
        <v>120</v>
      </c>
      <c r="D3615">
        <v>34.659999999999997</v>
      </c>
      <c r="E3615">
        <v>625</v>
      </c>
    </row>
    <row r="3616" spans="1:5" x14ac:dyDescent="0.3">
      <c r="A3616" s="66">
        <v>41871</v>
      </c>
      <c r="B3616" s="68">
        <v>0.125</v>
      </c>
      <c r="C3616" t="s">
        <v>120</v>
      </c>
      <c r="D3616">
        <v>34.53</v>
      </c>
      <c r="E3616">
        <v>604</v>
      </c>
    </row>
    <row r="3617" spans="1:5" x14ac:dyDescent="0.3">
      <c r="A3617" s="66">
        <v>41871</v>
      </c>
      <c r="B3617" s="68">
        <v>0.13541666666666666</v>
      </c>
      <c r="C3617" t="s">
        <v>120</v>
      </c>
      <c r="D3617">
        <v>34.36</v>
      </c>
      <c r="E3617">
        <v>597</v>
      </c>
    </row>
    <row r="3618" spans="1:5" x14ac:dyDescent="0.3">
      <c r="A3618" s="66">
        <v>41871</v>
      </c>
      <c r="B3618" s="68">
        <v>0.14583333333333334</v>
      </c>
      <c r="C3618" t="s">
        <v>120</v>
      </c>
      <c r="D3618">
        <v>34.43</v>
      </c>
      <c r="E3618">
        <v>562</v>
      </c>
    </row>
    <row r="3619" spans="1:5" x14ac:dyDescent="0.3">
      <c r="A3619" s="66">
        <v>41871</v>
      </c>
      <c r="B3619" s="68">
        <v>0.15625</v>
      </c>
      <c r="C3619" t="s">
        <v>120</v>
      </c>
      <c r="D3619">
        <v>34.64</v>
      </c>
      <c r="E3619">
        <v>585</v>
      </c>
    </row>
    <row r="3620" spans="1:5" x14ac:dyDescent="0.3">
      <c r="A3620" s="66">
        <v>41871</v>
      </c>
      <c r="B3620" s="68">
        <v>0.16666666666666666</v>
      </c>
      <c r="C3620" t="s">
        <v>120</v>
      </c>
      <c r="D3620">
        <v>34.799999999999997</v>
      </c>
      <c r="E3620">
        <v>571</v>
      </c>
    </row>
    <row r="3621" spans="1:5" x14ac:dyDescent="0.3">
      <c r="A3621" s="66">
        <v>41871</v>
      </c>
      <c r="B3621" s="68">
        <v>0.17708333333333334</v>
      </c>
      <c r="C3621" t="s">
        <v>120</v>
      </c>
      <c r="D3621">
        <v>34.61</v>
      </c>
      <c r="E3621">
        <v>548</v>
      </c>
    </row>
    <row r="3622" spans="1:5" x14ac:dyDescent="0.3">
      <c r="A3622" s="66">
        <v>41871</v>
      </c>
      <c r="B3622" s="68">
        <v>0.1875</v>
      </c>
      <c r="C3622" t="s">
        <v>120</v>
      </c>
      <c r="D3622">
        <v>34.409999999999997</v>
      </c>
      <c r="E3622">
        <v>559</v>
      </c>
    </row>
    <row r="3623" spans="1:5" x14ac:dyDescent="0.3">
      <c r="A3623" s="66">
        <v>41871</v>
      </c>
      <c r="B3623" s="68">
        <v>0.19791666666666666</v>
      </c>
      <c r="C3623" t="s">
        <v>120</v>
      </c>
      <c r="D3623">
        <v>34.43</v>
      </c>
      <c r="E3623">
        <v>563</v>
      </c>
    </row>
    <row r="3624" spans="1:5" x14ac:dyDescent="0.3">
      <c r="A3624" s="66">
        <v>41871</v>
      </c>
      <c r="B3624" s="68">
        <v>0.20833333333333334</v>
      </c>
      <c r="C3624" t="s">
        <v>120</v>
      </c>
      <c r="D3624">
        <v>34.35</v>
      </c>
      <c r="E3624">
        <v>556</v>
      </c>
    </row>
    <row r="3625" spans="1:5" x14ac:dyDescent="0.3">
      <c r="A3625" s="66">
        <v>41871</v>
      </c>
      <c r="B3625" s="68">
        <v>0.21875</v>
      </c>
      <c r="C3625" t="s">
        <v>120</v>
      </c>
      <c r="D3625">
        <v>34.21</v>
      </c>
      <c r="E3625">
        <v>550</v>
      </c>
    </row>
    <row r="3626" spans="1:5" x14ac:dyDescent="0.3">
      <c r="A3626" s="66">
        <v>41871</v>
      </c>
      <c r="B3626" s="68">
        <v>0.22916666666666666</v>
      </c>
      <c r="C3626" t="s">
        <v>120</v>
      </c>
      <c r="D3626">
        <v>34.04</v>
      </c>
      <c r="E3626">
        <v>528</v>
      </c>
    </row>
    <row r="3627" spans="1:5" x14ac:dyDescent="0.3">
      <c r="A3627" s="66">
        <v>41871</v>
      </c>
      <c r="B3627" s="68">
        <v>0.23958333333333334</v>
      </c>
      <c r="C3627" t="s">
        <v>120</v>
      </c>
      <c r="D3627">
        <v>33.78</v>
      </c>
      <c r="E3627">
        <v>528</v>
      </c>
    </row>
    <row r="3628" spans="1:5" x14ac:dyDescent="0.3">
      <c r="A3628" s="66">
        <v>41871</v>
      </c>
      <c r="B3628" s="68">
        <v>0.25</v>
      </c>
      <c r="C3628" t="s">
        <v>120</v>
      </c>
      <c r="D3628">
        <v>33.75</v>
      </c>
      <c r="E3628">
        <v>527</v>
      </c>
    </row>
    <row r="3629" spans="1:5" x14ac:dyDescent="0.3">
      <c r="A3629" s="66">
        <v>41871</v>
      </c>
      <c r="B3629" s="68">
        <v>0.26041666666666669</v>
      </c>
      <c r="C3629" t="s">
        <v>120</v>
      </c>
      <c r="D3629">
        <v>33.57</v>
      </c>
      <c r="E3629">
        <v>528</v>
      </c>
    </row>
    <row r="3630" spans="1:5" x14ac:dyDescent="0.3">
      <c r="A3630" s="66">
        <v>41871</v>
      </c>
      <c r="B3630" s="68">
        <v>0.27083333333333331</v>
      </c>
      <c r="C3630" t="s">
        <v>120</v>
      </c>
      <c r="D3630">
        <v>33.6</v>
      </c>
      <c r="E3630">
        <v>550</v>
      </c>
    </row>
    <row r="3631" spans="1:5" x14ac:dyDescent="0.3">
      <c r="A3631" s="66">
        <v>41871</v>
      </c>
      <c r="B3631" s="68">
        <v>0.28125</v>
      </c>
      <c r="C3631" t="s">
        <v>120</v>
      </c>
      <c r="D3631">
        <v>33.74</v>
      </c>
      <c r="E3631">
        <v>552</v>
      </c>
    </row>
    <row r="3632" spans="1:5" x14ac:dyDescent="0.3">
      <c r="A3632" s="66">
        <v>41871</v>
      </c>
      <c r="B3632" s="68">
        <v>0.29166666666666669</v>
      </c>
      <c r="C3632" t="s">
        <v>120</v>
      </c>
      <c r="D3632">
        <v>33.69</v>
      </c>
      <c r="E3632">
        <v>554</v>
      </c>
    </row>
    <row r="3633" spans="1:5" x14ac:dyDescent="0.3">
      <c r="A3633" s="66">
        <v>41871</v>
      </c>
      <c r="B3633" s="68">
        <v>0.30208333333333331</v>
      </c>
      <c r="C3633" t="s">
        <v>120</v>
      </c>
      <c r="D3633">
        <v>33.65</v>
      </c>
      <c r="E3633">
        <v>552</v>
      </c>
    </row>
    <row r="3634" spans="1:5" x14ac:dyDescent="0.3">
      <c r="A3634" s="66">
        <v>41871</v>
      </c>
      <c r="B3634" s="68">
        <v>0.3125</v>
      </c>
      <c r="C3634" t="s">
        <v>120</v>
      </c>
      <c r="D3634">
        <v>33.58</v>
      </c>
      <c r="E3634">
        <v>546</v>
      </c>
    </row>
    <row r="3635" spans="1:5" x14ac:dyDescent="0.3">
      <c r="A3635" s="66">
        <v>41871</v>
      </c>
      <c r="B3635" s="68">
        <v>0.32291666666666669</v>
      </c>
      <c r="C3635" t="s">
        <v>120</v>
      </c>
      <c r="D3635">
        <v>33.479999999999997</v>
      </c>
      <c r="E3635">
        <v>541</v>
      </c>
    </row>
    <row r="3636" spans="1:5" x14ac:dyDescent="0.3">
      <c r="A3636" s="66">
        <v>41871</v>
      </c>
      <c r="B3636" s="68">
        <v>0.33333333333333331</v>
      </c>
      <c r="C3636" t="s">
        <v>120</v>
      </c>
      <c r="D3636">
        <v>33.380000000000003</v>
      </c>
      <c r="E3636">
        <v>531</v>
      </c>
    </row>
    <row r="3637" spans="1:5" x14ac:dyDescent="0.3">
      <c r="A3637" s="66">
        <v>41871</v>
      </c>
      <c r="B3637" s="68">
        <v>0.34375</v>
      </c>
      <c r="C3637" t="s">
        <v>120</v>
      </c>
      <c r="D3637">
        <v>33.31</v>
      </c>
      <c r="E3637">
        <v>529</v>
      </c>
    </row>
    <row r="3638" spans="1:5" x14ac:dyDescent="0.3">
      <c r="A3638" s="66">
        <v>41871</v>
      </c>
      <c r="B3638" s="68">
        <v>0.35416666666666669</v>
      </c>
      <c r="C3638" t="s">
        <v>120</v>
      </c>
      <c r="D3638">
        <v>33.29</v>
      </c>
      <c r="E3638">
        <v>529</v>
      </c>
    </row>
    <row r="3639" spans="1:5" x14ac:dyDescent="0.3">
      <c r="A3639" s="66">
        <v>41871</v>
      </c>
      <c r="B3639" s="68">
        <v>0.36458333333333331</v>
      </c>
      <c r="C3639" t="s">
        <v>120</v>
      </c>
      <c r="D3639">
        <v>33.229999999999997</v>
      </c>
      <c r="E3639">
        <v>527</v>
      </c>
    </row>
    <row r="3640" spans="1:5" x14ac:dyDescent="0.3">
      <c r="A3640" s="66">
        <v>41871</v>
      </c>
      <c r="B3640" s="68">
        <v>0.375</v>
      </c>
      <c r="C3640" t="s">
        <v>120</v>
      </c>
      <c r="D3640">
        <v>33.200000000000003</v>
      </c>
      <c r="E3640">
        <v>549</v>
      </c>
    </row>
    <row r="3641" spans="1:5" x14ac:dyDescent="0.3">
      <c r="A3641" s="66">
        <v>41871</v>
      </c>
      <c r="B3641" s="68">
        <v>0.38541666666666669</v>
      </c>
      <c r="C3641" t="s">
        <v>120</v>
      </c>
      <c r="D3641">
        <v>33.15</v>
      </c>
      <c r="E3641">
        <v>554</v>
      </c>
    </row>
    <row r="3642" spans="1:5" x14ac:dyDescent="0.3">
      <c r="A3642" s="66">
        <v>41871</v>
      </c>
      <c r="B3642" s="68">
        <v>0.39583333333333331</v>
      </c>
      <c r="C3642" t="s">
        <v>120</v>
      </c>
      <c r="D3642">
        <v>33.11</v>
      </c>
      <c r="E3642">
        <v>556</v>
      </c>
    </row>
    <row r="3643" spans="1:5" x14ac:dyDescent="0.3">
      <c r="A3643" s="66">
        <v>41871</v>
      </c>
      <c r="B3643" s="68">
        <v>0.40625</v>
      </c>
      <c r="C3643" t="s">
        <v>120</v>
      </c>
      <c r="D3643">
        <v>33.07</v>
      </c>
      <c r="E3643">
        <v>564</v>
      </c>
    </row>
    <row r="3644" spans="1:5" x14ac:dyDescent="0.3">
      <c r="A3644" s="66">
        <v>41871</v>
      </c>
      <c r="B3644" s="68">
        <v>0.41666666666666669</v>
      </c>
      <c r="C3644" t="s">
        <v>120</v>
      </c>
      <c r="D3644">
        <v>32.979999999999997</v>
      </c>
      <c r="E3644">
        <v>573</v>
      </c>
    </row>
    <row r="3645" spans="1:5" x14ac:dyDescent="0.3">
      <c r="A3645" s="66">
        <v>41871</v>
      </c>
      <c r="B3645" s="68">
        <v>0.42708333333333331</v>
      </c>
      <c r="C3645" t="s">
        <v>120</v>
      </c>
      <c r="D3645">
        <v>32.909999999999997</v>
      </c>
      <c r="E3645">
        <v>575</v>
      </c>
    </row>
    <row r="3646" spans="1:5" x14ac:dyDescent="0.3">
      <c r="A3646" s="66">
        <v>41871</v>
      </c>
      <c r="B3646" s="68">
        <v>0.4375</v>
      </c>
      <c r="C3646" t="s">
        <v>120</v>
      </c>
      <c r="D3646">
        <v>32.840000000000003</v>
      </c>
      <c r="E3646">
        <v>577</v>
      </c>
    </row>
    <row r="3647" spans="1:5" x14ac:dyDescent="0.3">
      <c r="A3647" s="66">
        <v>41871</v>
      </c>
      <c r="B3647" s="68">
        <v>0.44791666666666669</v>
      </c>
      <c r="C3647" t="s">
        <v>120</v>
      </c>
      <c r="D3647">
        <v>32.79</v>
      </c>
      <c r="E3647">
        <v>578</v>
      </c>
    </row>
    <row r="3648" spans="1:5" x14ac:dyDescent="0.3">
      <c r="A3648" s="66">
        <v>41871</v>
      </c>
      <c r="B3648" s="68">
        <v>0.45833333333333331</v>
      </c>
      <c r="C3648" t="s">
        <v>120</v>
      </c>
      <c r="D3648">
        <v>32.75</v>
      </c>
      <c r="E3648">
        <v>580</v>
      </c>
    </row>
    <row r="3649" spans="1:5" x14ac:dyDescent="0.3">
      <c r="A3649" s="66">
        <v>41871</v>
      </c>
      <c r="B3649" s="68">
        <v>0.46875</v>
      </c>
      <c r="C3649" t="s">
        <v>120</v>
      </c>
      <c r="D3649">
        <v>32.69</v>
      </c>
      <c r="E3649">
        <v>649</v>
      </c>
    </row>
    <row r="3650" spans="1:5" x14ac:dyDescent="0.3">
      <c r="A3650" s="66">
        <v>41871</v>
      </c>
      <c r="B3650" s="68">
        <v>0.47916666666666669</v>
      </c>
      <c r="C3650" t="s">
        <v>120</v>
      </c>
      <c r="D3650">
        <v>32.64</v>
      </c>
      <c r="E3650">
        <v>684</v>
      </c>
    </row>
    <row r="3651" spans="1:5" x14ac:dyDescent="0.3">
      <c r="A3651" s="66">
        <v>41871</v>
      </c>
      <c r="B3651" s="68">
        <v>0.48958333333333331</v>
      </c>
      <c r="C3651" t="s">
        <v>120</v>
      </c>
      <c r="D3651">
        <v>32.630000000000003</v>
      </c>
      <c r="E3651">
        <v>685</v>
      </c>
    </row>
    <row r="3652" spans="1:5" x14ac:dyDescent="0.3">
      <c r="A3652" s="66">
        <v>41872</v>
      </c>
      <c r="B3652" s="68">
        <v>0.5</v>
      </c>
      <c r="C3652" t="s">
        <v>119</v>
      </c>
      <c r="D3652">
        <v>32.619999999999997</v>
      </c>
      <c r="E3652">
        <v>700</v>
      </c>
    </row>
    <row r="3653" spans="1:5" x14ac:dyDescent="0.3">
      <c r="A3653" s="66">
        <v>41872</v>
      </c>
      <c r="B3653" s="68">
        <v>0.51041666666666663</v>
      </c>
      <c r="C3653" t="s">
        <v>119</v>
      </c>
      <c r="D3653">
        <v>32.6</v>
      </c>
      <c r="E3653">
        <v>727</v>
      </c>
    </row>
    <row r="3654" spans="1:5" x14ac:dyDescent="0.3">
      <c r="A3654" s="66">
        <v>41872</v>
      </c>
      <c r="B3654" s="68">
        <v>0.52083333333333337</v>
      </c>
      <c r="C3654" t="s">
        <v>119</v>
      </c>
      <c r="D3654">
        <v>32.56</v>
      </c>
      <c r="E3654">
        <v>735</v>
      </c>
    </row>
    <row r="3655" spans="1:5" x14ac:dyDescent="0.3">
      <c r="A3655" s="66">
        <v>41872</v>
      </c>
      <c r="B3655" s="68">
        <v>0.53125</v>
      </c>
      <c r="C3655" t="s">
        <v>119</v>
      </c>
      <c r="D3655">
        <v>32.549999999999997</v>
      </c>
      <c r="E3655">
        <v>743</v>
      </c>
    </row>
    <row r="3656" spans="1:5" x14ac:dyDescent="0.3">
      <c r="A3656" s="66">
        <v>41872</v>
      </c>
      <c r="B3656" s="68">
        <v>4.1666666666666664E-2</v>
      </c>
      <c r="C3656" t="s">
        <v>119</v>
      </c>
      <c r="D3656">
        <v>32.53</v>
      </c>
      <c r="E3656">
        <v>751</v>
      </c>
    </row>
    <row r="3657" spans="1:5" x14ac:dyDescent="0.3">
      <c r="A3657" s="66">
        <v>41872</v>
      </c>
      <c r="B3657" s="68">
        <v>5.2083333333333336E-2</v>
      </c>
      <c r="C3657" t="s">
        <v>119</v>
      </c>
      <c r="D3657">
        <v>32.51</v>
      </c>
      <c r="E3657">
        <v>760</v>
      </c>
    </row>
    <row r="3658" spans="1:5" x14ac:dyDescent="0.3">
      <c r="A3658" s="66">
        <v>41872</v>
      </c>
      <c r="B3658" s="68">
        <v>6.25E-2</v>
      </c>
      <c r="C3658" t="s">
        <v>119</v>
      </c>
      <c r="D3658">
        <v>32.5</v>
      </c>
      <c r="E3658">
        <v>763</v>
      </c>
    </row>
    <row r="3659" spans="1:5" x14ac:dyDescent="0.3">
      <c r="A3659" s="66">
        <v>41872</v>
      </c>
      <c r="B3659" s="68">
        <v>7.2916666666666671E-2</v>
      </c>
      <c r="C3659" t="s">
        <v>119</v>
      </c>
      <c r="D3659">
        <v>32.479999999999997</v>
      </c>
      <c r="E3659">
        <v>767</v>
      </c>
    </row>
    <row r="3660" spans="1:5" x14ac:dyDescent="0.3">
      <c r="A3660" s="66">
        <v>41872</v>
      </c>
      <c r="B3660" s="68">
        <v>8.3333333333333329E-2</v>
      </c>
      <c r="C3660" t="s">
        <v>119</v>
      </c>
      <c r="D3660">
        <v>32.47</v>
      </c>
      <c r="E3660">
        <v>768</v>
      </c>
    </row>
    <row r="3661" spans="1:5" x14ac:dyDescent="0.3">
      <c r="A3661" s="66">
        <v>41872</v>
      </c>
      <c r="B3661" s="68">
        <v>9.375E-2</v>
      </c>
      <c r="C3661" t="s">
        <v>119</v>
      </c>
      <c r="D3661">
        <v>32.46</v>
      </c>
      <c r="E3661">
        <v>776</v>
      </c>
    </row>
    <row r="3662" spans="1:5" x14ac:dyDescent="0.3">
      <c r="A3662" s="66">
        <v>41872</v>
      </c>
      <c r="B3662" s="68">
        <v>0.10416666666666667</v>
      </c>
      <c r="C3662" t="s">
        <v>119</v>
      </c>
      <c r="D3662">
        <v>32.43</v>
      </c>
      <c r="E3662">
        <v>789</v>
      </c>
    </row>
    <row r="3663" spans="1:5" x14ac:dyDescent="0.3">
      <c r="A3663" s="66">
        <v>41872</v>
      </c>
      <c r="B3663" s="68">
        <v>0.11458333333333333</v>
      </c>
      <c r="C3663" t="s">
        <v>119</v>
      </c>
      <c r="D3663">
        <v>32.409999999999997</v>
      </c>
      <c r="E3663">
        <v>787</v>
      </c>
    </row>
    <row r="3664" spans="1:5" x14ac:dyDescent="0.3">
      <c r="A3664" s="66">
        <v>41872</v>
      </c>
      <c r="B3664" s="68">
        <v>0.125</v>
      </c>
      <c r="C3664" t="s">
        <v>119</v>
      </c>
      <c r="D3664">
        <v>32.380000000000003</v>
      </c>
      <c r="E3664">
        <v>769</v>
      </c>
    </row>
    <row r="3665" spans="1:5" x14ac:dyDescent="0.3">
      <c r="A3665" s="66">
        <v>41872</v>
      </c>
      <c r="B3665" s="68">
        <v>0.13541666666666666</v>
      </c>
      <c r="C3665" t="s">
        <v>119</v>
      </c>
      <c r="D3665">
        <v>32.33</v>
      </c>
      <c r="E3665">
        <v>735</v>
      </c>
    </row>
    <row r="3666" spans="1:5" x14ac:dyDescent="0.3">
      <c r="A3666" s="66">
        <v>41872</v>
      </c>
      <c r="B3666" s="68">
        <v>0.14583333333333334</v>
      </c>
      <c r="C3666" t="s">
        <v>119</v>
      </c>
      <c r="D3666">
        <v>32.32</v>
      </c>
      <c r="E3666">
        <v>695</v>
      </c>
    </row>
    <row r="3667" spans="1:5" x14ac:dyDescent="0.3">
      <c r="A3667" s="66">
        <v>41872</v>
      </c>
      <c r="B3667" s="68">
        <v>0.15625</v>
      </c>
      <c r="C3667" t="s">
        <v>119</v>
      </c>
      <c r="D3667">
        <v>32.19</v>
      </c>
      <c r="E3667">
        <v>672</v>
      </c>
    </row>
    <row r="3668" spans="1:5" x14ac:dyDescent="0.3">
      <c r="A3668" s="66">
        <v>41872</v>
      </c>
      <c r="B3668" s="68">
        <v>0.16666666666666666</v>
      </c>
      <c r="C3668" t="s">
        <v>119</v>
      </c>
      <c r="D3668">
        <v>32.14</v>
      </c>
      <c r="E3668">
        <v>672</v>
      </c>
    </row>
    <row r="3669" spans="1:5" x14ac:dyDescent="0.3">
      <c r="A3669" s="66">
        <v>41872</v>
      </c>
      <c r="B3669" s="68">
        <v>0.17708333333333334</v>
      </c>
      <c r="C3669" t="s">
        <v>119</v>
      </c>
      <c r="D3669">
        <v>32.15</v>
      </c>
      <c r="E3669">
        <v>699</v>
      </c>
    </row>
    <row r="3670" spans="1:5" x14ac:dyDescent="0.3">
      <c r="A3670" s="66">
        <v>41872</v>
      </c>
      <c r="B3670" s="68">
        <v>0.1875</v>
      </c>
      <c r="C3670" t="s">
        <v>119</v>
      </c>
      <c r="D3670">
        <v>32.11</v>
      </c>
      <c r="E3670">
        <v>675</v>
      </c>
    </row>
    <row r="3671" spans="1:5" x14ac:dyDescent="0.3">
      <c r="A3671" s="66">
        <v>41872</v>
      </c>
      <c r="B3671" s="68">
        <v>0.19791666666666666</v>
      </c>
      <c r="C3671" t="s">
        <v>119</v>
      </c>
      <c r="D3671">
        <v>32.04</v>
      </c>
      <c r="E3671">
        <v>615</v>
      </c>
    </row>
    <row r="3672" spans="1:5" x14ac:dyDescent="0.3">
      <c r="A3672" s="66">
        <v>41872</v>
      </c>
      <c r="B3672" s="68">
        <v>0.20833333333333334</v>
      </c>
      <c r="C3672" t="s">
        <v>119</v>
      </c>
      <c r="D3672">
        <v>31.93</v>
      </c>
      <c r="E3672">
        <v>584</v>
      </c>
    </row>
    <row r="3673" spans="1:5" x14ac:dyDescent="0.3">
      <c r="A3673" s="66">
        <v>41872</v>
      </c>
      <c r="B3673" s="68">
        <v>0.21875</v>
      </c>
      <c r="C3673" t="s">
        <v>119</v>
      </c>
      <c r="D3673">
        <v>31.84</v>
      </c>
      <c r="E3673">
        <v>566</v>
      </c>
    </row>
    <row r="3674" spans="1:5" x14ac:dyDescent="0.3">
      <c r="A3674" s="66">
        <v>41872</v>
      </c>
      <c r="B3674" s="68">
        <v>0.22916666666666666</v>
      </c>
      <c r="C3674" t="s">
        <v>119</v>
      </c>
      <c r="D3674">
        <v>31.88</v>
      </c>
      <c r="E3674">
        <v>566</v>
      </c>
    </row>
    <row r="3675" spans="1:5" x14ac:dyDescent="0.3">
      <c r="A3675" s="66">
        <v>41872</v>
      </c>
      <c r="B3675" s="68">
        <v>0.23958333333333334</v>
      </c>
      <c r="C3675" t="s">
        <v>119</v>
      </c>
      <c r="D3675">
        <v>31.9</v>
      </c>
      <c r="E3675">
        <v>556</v>
      </c>
    </row>
    <row r="3676" spans="1:5" x14ac:dyDescent="0.3">
      <c r="A3676" s="66">
        <v>41872</v>
      </c>
      <c r="B3676" s="68">
        <v>0.25</v>
      </c>
      <c r="C3676" t="s">
        <v>119</v>
      </c>
      <c r="D3676">
        <v>31.9</v>
      </c>
      <c r="E3676">
        <v>551</v>
      </c>
    </row>
    <row r="3677" spans="1:5" x14ac:dyDescent="0.3">
      <c r="A3677" s="66">
        <v>41872</v>
      </c>
      <c r="B3677" s="68">
        <v>0.26041666666666669</v>
      </c>
      <c r="C3677" t="s">
        <v>119</v>
      </c>
      <c r="D3677">
        <v>31.93</v>
      </c>
      <c r="E3677">
        <v>550</v>
      </c>
    </row>
    <row r="3678" spans="1:5" x14ac:dyDescent="0.3">
      <c r="A3678" s="66">
        <v>41872</v>
      </c>
      <c r="B3678" s="68">
        <v>0.27083333333333331</v>
      </c>
      <c r="C3678" t="s">
        <v>119</v>
      </c>
      <c r="D3678">
        <v>31.88</v>
      </c>
      <c r="E3678">
        <v>552</v>
      </c>
    </row>
    <row r="3679" spans="1:5" x14ac:dyDescent="0.3">
      <c r="A3679" s="66">
        <v>41872</v>
      </c>
      <c r="B3679" s="68">
        <v>0.28125</v>
      </c>
      <c r="C3679" t="s">
        <v>119</v>
      </c>
      <c r="D3679">
        <v>31.83</v>
      </c>
      <c r="E3679">
        <v>556</v>
      </c>
    </row>
    <row r="3680" spans="1:5" x14ac:dyDescent="0.3">
      <c r="A3680" s="66">
        <v>41872</v>
      </c>
      <c r="B3680" s="68">
        <v>0.29166666666666669</v>
      </c>
      <c r="C3680" t="s">
        <v>119</v>
      </c>
      <c r="D3680">
        <v>31.79</v>
      </c>
      <c r="E3680">
        <v>565</v>
      </c>
    </row>
    <row r="3681" spans="1:5" x14ac:dyDescent="0.3">
      <c r="A3681" s="66">
        <v>41872</v>
      </c>
      <c r="B3681" s="68">
        <v>0.30208333333333331</v>
      </c>
      <c r="C3681" t="s">
        <v>119</v>
      </c>
      <c r="D3681">
        <v>31.78</v>
      </c>
      <c r="E3681">
        <v>666</v>
      </c>
    </row>
    <row r="3682" spans="1:5" x14ac:dyDescent="0.3">
      <c r="A3682" s="66">
        <v>41872</v>
      </c>
      <c r="B3682" s="68">
        <v>0.3125</v>
      </c>
      <c r="C3682" t="s">
        <v>119</v>
      </c>
      <c r="D3682">
        <v>31.9</v>
      </c>
      <c r="E3682">
        <v>651</v>
      </c>
    </row>
    <row r="3683" spans="1:5" x14ac:dyDescent="0.3">
      <c r="A3683" s="66">
        <v>41872</v>
      </c>
      <c r="B3683" s="68">
        <v>0.32291666666666669</v>
      </c>
      <c r="C3683" t="s">
        <v>119</v>
      </c>
      <c r="D3683">
        <v>31.83</v>
      </c>
      <c r="E3683">
        <v>662</v>
      </c>
    </row>
    <row r="3684" spans="1:5" x14ac:dyDescent="0.3">
      <c r="A3684" s="66">
        <v>41872</v>
      </c>
      <c r="B3684" s="68">
        <v>0.33333333333333331</v>
      </c>
      <c r="C3684" t="s">
        <v>119</v>
      </c>
      <c r="D3684">
        <v>31.85</v>
      </c>
      <c r="E3684">
        <v>740</v>
      </c>
    </row>
    <row r="3685" spans="1:5" x14ac:dyDescent="0.3">
      <c r="A3685" s="66">
        <v>41872</v>
      </c>
      <c r="B3685" s="68">
        <v>0.34375</v>
      </c>
      <c r="C3685" t="s">
        <v>119</v>
      </c>
      <c r="D3685">
        <v>31.89</v>
      </c>
      <c r="E3685">
        <v>778</v>
      </c>
    </row>
    <row r="3686" spans="1:5" x14ac:dyDescent="0.3">
      <c r="A3686" s="66">
        <v>41872</v>
      </c>
      <c r="B3686" s="68">
        <v>0.35416666666666669</v>
      </c>
      <c r="C3686" t="s">
        <v>119</v>
      </c>
      <c r="D3686">
        <v>31.9</v>
      </c>
      <c r="E3686">
        <v>795</v>
      </c>
    </row>
    <row r="3687" spans="1:5" x14ac:dyDescent="0.3">
      <c r="A3687" s="66">
        <v>41872</v>
      </c>
      <c r="B3687" s="68">
        <v>0.36458333333333331</v>
      </c>
      <c r="C3687" t="s">
        <v>119</v>
      </c>
      <c r="D3687">
        <v>31.9</v>
      </c>
      <c r="E3687">
        <v>802</v>
      </c>
    </row>
    <row r="3688" spans="1:5" x14ac:dyDescent="0.3">
      <c r="A3688" s="66">
        <v>41872</v>
      </c>
      <c r="B3688" s="68">
        <v>0.375</v>
      </c>
      <c r="C3688" t="s">
        <v>119</v>
      </c>
      <c r="D3688">
        <v>31.91</v>
      </c>
      <c r="E3688">
        <v>806</v>
      </c>
    </row>
    <row r="3689" spans="1:5" x14ac:dyDescent="0.3">
      <c r="A3689" s="66">
        <v>41872</v>
      </c>
      <c r="B3689" s="68">
        <v>0.38541666666666669</v>
      </c>
      <c r="C3689" t="s">
        <v>119</v>
      </c>
      <c r="D3689">
        <v>31.98</v>
      </c>
      <c r="E3689">
        <v>817</v>
      </c>
    </row>
    <row r="3690" spans="1:5" x14ac:dyDescent="0.3">
      <c r="A3690" s="66">
        <v>41872</v>
      </c>
      <c r="B3690" s="68">
        <v>0.39583333333333331</v>
      </c>
      <c r="C3690" t="s">
        <v>119</v>
      </c>
      <c r="D3690">
        <v>32.11</v>
      </c>
      <c r="E3690">
        <v>864</v>
      </c>
    </row>
    <row r="3691" spans="1:5" x14ac:dyDescent="0.3">
      <c r="A3691" s="66">
        <v>41872</v>
      </c>
      <c r="B3691" s="68">
        <v>0.40625</v>
      </c>
      <c r="C3691" t="s">
        <v>119</v>
      </c>
      <c r="D3691">
        <v>32.119999999999997</v>
      </c>
      <c r="E3691">
        <v>873</v>
      </c>
    </row>
    <row r="3692" spans="1:5" x14ac:dyDescent="0.3">
      <c r="A3692" s="66">
        <v>41872</v>
      </c>
      <c r="B3692" s="68">
        <v>0.41666666666666669</v>
      </c>
      <c r="C3692" t="s">
        <v>119</v>
      </c>
      <c r="D3692">
        <v>32.25</v>
      </c>
      <c r="E3692">
        <v>889</v>
      </c>
    </row>
    <row r="3693" spans="1:5" x14ac:dyDescent="0.3">
      <c r="A3693" s="66">
        <v>41872</v>
      </c>
      <c r="B3693" s="68">
        <v>0.42708333333333331</v>
      </c>
      <c r="C3693" t="s">
        <v>119</v>
      </c>
      <c r="D3693">
        <v>32.369999999999997</v>
      </c>
      <c r="E3693">
        <v>930</v>
      </c>
    </row>
    <row r="3694" spans="1:5" x14ac:dyDescent="0.3">
      <c r="A3694" s="66">
        <v>41872</v>
      </c>
      <c r="B3694" s="68">
        <v>0.4375</v>
      </c>
      <c r="C3694" t="s">
        <v>119</v>
      </c>
      <c r="D3694">
        <v>32.549999999999997</v>
      </c>
      <c r="E3694">
        <v>989</v>
      </c>
    </row>
    <row r="3695" spans="1:5" x14ac:dyDescent="0.3">
      <c r="A3695" s="66">
        <v>41872</v>
      </c>
      <c r="B3695" s="68">
        <v>0.44791666666666669</v>
      </c>
      <c r="C3695" t="s">
        <v>119</v>
      </c>
      <c r="D3695">
        <v>32.700000000000003</v>
      </c>
      <c r="E3695">
        <v>1270</v>
      </c>
    </row>
    <row r="3696" spans="1:5" x14ac:dyDescent="0.3">
      <c r="A3696" s="66">
        <v>41872</v>
      </c>
      <c r="B3696" s="68">
        <v>0.45833333333333331</v>
      </c>
      <c r="C3696" t="s">
        <v>119</v>
      </c>
      <c r="D3696">
        <v>32.229999999999997</v>
      </c>
      <c r="E3696">
        <v>1295</v>
      </c>
    </row>
    <row r="3697" spans="1:5" x14ac:dyDescent="0.3">
      <c r="A3697" s="66">
        <v>41872</v>
      </c>
      <c r="B3697" s="68">
        <v>0.46875</v>
      </c>
      <c r="C3697" t="s">
        <v>119</v>
      </c>
      <c r="D3697">
        <v>32.25</v>
      </c>
      <c r="E3697">
        <v>1252</v>
      </c>
    </row>
    <row r="3698" spans="1:5" x14ac:dyDescent="0.3">
      <c r="A3698" s="66">
        <v>41872</v>
      </c>
      <c r="B3698" s="68">
        <v>0.47916666666666669</v>
      </c>
      <c r="C3698" t="s">
        <v>119</v>
      </c>
      <c r="D3698">
        <v>32.43</v>
      </c>
      <c r="E3698">
        <v>1062</v>
      </c>
    </row>
    <row r="3699" spans="1:5" x14ac:dyDescent="0.3">
      <c r="A3699" s="66">
        <v>41872</v>
      </c>
      <c r="B3699" s="68">
        <v>0.48958333333333331</v>
      </c>
      <c r="C3699" t="s">
        <v>119</v>
      </c>
      <c r="D3699">
        <v>32.61</v>
      </c>
      <c r="E3699">
        <v>1016</v>
      </c>
    </row>
    <row r="3700" spans="1:5" x14ac:dyDescent="0.3">
      <c r="A3700" s="66">
        <v>41872</v>
      </c>
      <c r="B3700" s="68">
        <v>0.5</v>
      </c>
      <c r="C3700" t="s">
        <v>120</v>
      </c>
      <c r="D3700">
        <v>32.97</v>
      </c>
      <c r="E3700">
        <v>1010</v>
      </c>
    </row>
    <row r="3701" spans="1:5" x14ac:dyDescent="0.3">
      <c r="A3701" s="66">
        <v>41872</v>
      </c>
      <c r="B3701" s="68">
        <v>0.51041666666666663</v>
      </c>
      <c r="C3701" t="s">
        <v>120</v>
      </c>
      <c r="D3701">
        <v>33.04</v>
      </c>
      <c r="E3701">
        <v>990</v>
      </c>
    </row>
    <row r="3702" spans="1:5" x14ac:dyDescent="0.3">
      <c r="A3702" s="66">
        <v>41872</v>
      </c>
      <c r="B3702" s="68">
        <v>0.52083333333333337</v>
      </c>
      <c r="C3702" t="s">
        <v>120</v>
      </c>
      <c r="D3702">
        <v>33.119999999999997</v>
      </c>
      <c r="E3702">
        <v>998</v>
      </c>
    </row>
    <row r="3703" spans="1:5" x14ac:dyDescent="0.3">
      <c r="A3703" s="66">
        <v>41872</v>
      </c>
      <c r="B3703" s="68">
        <v>0.53125</v>
      </c>
      <c r="C3703" t="s">
        <v>120</v>
      </c>
      <c r="D3703">
        <v>32.909999999999997</v>
      </c>
      <c r="E3703">
        <v>1056</v>
      </c>
    </row>
    <row r="3704" spans="1:5" x14ac:dyDescent="0.3">
      <c r="A3704" s="66">
        <v>41872</v>
      </c>
      <c r="B3704" s="68">
        <v>4.1666666666666664E-2</v>
      </c>
      <c r="C3704" t="s">
        <v>120</v>
      </c>
      <c r="D3704">
        <v>32.83</v>
      </c>
      <c r="E3704">
        <v>1099</v>
      </c>
    </row>
    <row r="3705" spans="1:5" x14ac:dyDescent="0.3">
      <c r="A3705" s="66">
        <v>41872</v>
      </c>
      <c r="B3705" s="68">
        <v>5.2083333333333336E-2</v>
      </c>
      <c r="C3705" t="s">
        <v>120</v>
      </c>
      <c r="D3705">
        <v>33.39</v>
      </c>
      <c r="E3705">
        <v>968</v>
      </c>
    </row>
    <row r="3706" spans="1:5" x14ac:dyDescent="0.3">
      <c r="A3706" s="66">
        <v>41872</v>
      </c>
      <c r="B3706" s="68">
        <v>6.25E-2</v>
      </c>
      <c r="C3706" t="s">
        <v>120</v>
      </c>
      <c r="D3706">
        <v>34.130000000000003</v>
      </c>
      <c r="E3706">
        <v>936</v>
      </c>
    </row>
    <row r="3707" spans="1:5" x14ac:dyDescent="0.3">
      <c r="A3707" s="66">
        <v>41872</v>
      </c>
      <c r="B3707" s="68">
        <v>7.2916666666666671E-2</v>
      </c>
      <c r="C3707" t="s">
        <v>120</v>
      </c>
      <c r="D3707">
        <v>34.39</v>
      </c>
      <c r="E3707">
        <v>959</v>
      </c>
    </row>
    <row r="3708" spans="1:5" x14ac:dyDescent="0.3">
      <c r="A3708" s="66">
        <v>41872</v>
      </c>
      <c r="B3708" s="68">
        <v>8.3333333333333329E-2</v>
      </c>
      <c r="C3708" t="s">
        <v>120</v>
      </c>
      <c r="D3708">
        <v>34.369999999999997</v>
      </c>
      <c r="E3708">
        <v>906</v>
      </c>
    </row>
    <row r="3709" spans="1:5" x14ac:dyDescent="0.3">
      <c r="A3709" s="66">
        <v>41872</v>
      </c>
      <c r="B3709" s="68">
        <v>9.375E-2</v>
      </c>
      <c r="C3709" t="s">
        <v>120</v>
      </c>
      <c r="D3709">
        <v>34.25</v>
      </c>
      <c r="E3709">
        <v>934</v>
      </c>
    </row>
    <row r="3710" spans="1:5" x14ac:dyDescent="0.3">
      <c r="A3710" s="66">
        <v>41872</v>
      </c>
      <c r="B3710" s="68">
        <v>0.10416666666666667</v>
      </c>
      <c r="C3710" t="s">
        <v>120</v>
      </c>
      <c r="D3710">
        <v>34.270000000000003</v>
      </c>
      <c r="E3710">
        <v>903</v>
      </c>
    </row>
    <row r="3711" spans="1:5" x14ac:dyDescent="0.3">
      <c r="A3711" s="66">
        <v>41872</v>
      </c>
      <c r="B3711" s="68">
        <v>0.11458333333333333</v>
      </c>
      <c r="C3711" t="s">
        <v>120</v>
      </c>
      <c r="D3711">
        <v>34.299999999999997</v>
      </c>
      <c r="E3711">
        <v>911</v>
      </c>
    </row>
    <row r="3712" spans="1:5" x14ac:dyDescent="0.3">
      <c r="A3712" s="66">
        <v>41872</v>
      </c>
      <c r="B3712" s="68">
        <v>0.125</v>
      </c>
      <c r="C3712" t="s">
        <v>120</v>
      </c>
      <c r="D3712">
        <v>34.340000000000003</v>
      </c>
      <c r="E3712">
        <v>896</v>
      </c>
    </row>
    <row r="3713" spans="1:5" x14ac:dyDescent="0.3">
      <c r="A3713" s="66">
        <v>41872</v>
      </c>
      <c r="B3713" s="68">
        <v>0.13541666666666666</v>
      </c>
      <c r="C3713" t="s">
        <v>120</v>
      </c>
      <c r="D3713">
        <v>34.39</v>
      </c>
      <c r="E3713">
        <v>820</v>
      </c>
    </row>
    <row r="3714" spans="1:5" x14ac:dyDescent="0.3">
      <c r="A3714" s="66">
        <v>41872</v>
      </c>
      <c r="B3714" s="68">
        <v>0.14583333333333334</v>
      </c>
      <c r="C3714" t="s">
        <v>120</v>
      </c>
      <c r="D3714">
        <v>34.590000000000003</v>
      </c>
      <c r="E3714">
        <v>751</v>
      </c>
    </row>
    <row r="3715" spans="1:5" x14ac:dyDescent="0.3">
      <c r="A3715" s="66">
        <v>41872</v>
      </c>
      <c r="B3715" s="68">
        <v>0.15625</v>
      </c>
      <c r="C3715" t="s">
        <v>120</v>
      </c>
      <c r="D3715">
        <v>34.61</v>
      </c>
      <c r="E3715">
        <v>656</v>
      </c>
    </row>
    <row r="3716" spans="1:5" x14ac:dyDescent="0.3">
      <c r="A3716" s="66">
        <v>41872</v>
      </c>
      <c r="B3716" s="68">
        <v>0.16666666666666666</v>
      </c>
      <c r="C3716" t="s">
        <v>120</v>
      </c>
      <c r="D3716">
        <v>34.69</v>
      </c>
      <c r="E3716">
        <v>661</v>
      </c>
    </row>
    <row r="3717" spans="1:5" x14ac:dyDescent="0.3">
      <c r="A3717" s="66">
        <v>41872</v>
      </c>
      <c r="B3717" s="68">
        <v>0.17708333333333334</v>
      </c>
      <c r="C3717" t="s">
        <v>120</v>
      </c>
      <c r="D3717">
        <v>34.86</v>
      </c>
      <c r="E3717">
        <v>679</v>
      </c>
    </row>
    <row r="3718" spans="1:5" x14ac:dyDescent="0.3">
      <c r="A3718" s="66">
        <v>41872</v>
      </c>
      <c r="B3718" s="68">
        <v>0.1875</v>
      </c>
      <c r="C3718" t="s">
        <v>120</v>
      </c>
      <c r="D3718">
        <v>34.619999999999997</v>
      </c>
      <c r="E3718">
        <v>874</v>
      </c>
    </row>
    <row r="3719" spans="1:5" x14ac:dyDescent="0.3">
      <c r="A3719" s="66">
        <v>41872</v>
      </c>
      <c r="B3719" s="68">
        <v>0.19791666666666666</v>
      </c>
      <c r="C3719" t="s">
        <v>120</v>
      </c>
      <c r="D3719">
        <v>33.83</v>
      </c>
      <c r="E3719">
        <v>886</v>
      </c>
    </row>
    <row r="3720" spans="1:5" x14ac:dyDescent="0.3">
      <c r="A3720" s="66">
        <v>41872</v>
      </c>
      <c r="B3720" s="68">
        <v>0.20833333333333334</v>
      </c>
      <c r="C3720" t="s">
        <v>120</v>
      </c>
      <c r="D3720">
        <v>33.79</v>
      </c>
      <c r="E3720">
        <v>856</v>
      </c>
    </row>
    <row r="3721" spans="1:5" x14ac:dyDescent="0.3">
      <c r="A3721" s="66">
        <v>41872</v>
      </c>
      <c r="B3721" s="68">
        <v>0.21875</v>
      </c>
      <c r="C3721" t="s">
        <v>120</v>
      </c>
      <c r="D3721">
        <v>33.64</v>
      </c>
      <c r="E3721">
        <v>913</v>
      </c>
    </row>
    <row r="3722" spans="1:5" x14ac:dyDescent="0.3">
      <c r="A3722" s="66">
        <v>41872</v>
      </c>
      <c r="B3722" s="68">
        <v>0.22916666666666666</v>
      </c>
      <c r="C3722" t="s">
        <v>120</v>
      </c>
      <c r="D3722">
        <v>33.380000000000003</v>
      </c>
      <c r="E3722">
        <v>751</v>
      </c>
    </row>
    <row r="3723" spans="1:5" x14ac:dyDescent="0.3">
      <c r="A3723" s="66">
        <v>41872</v>
      </c>
      <c r="B3723" s="68">
        <v>0.23958333333333334</v>
      </c>
      <c r="C3723" t="s">
        <v>120</v>
      </c>
      <c r="D3723">
        <v>33.57</v>
      </c>
      <c r="E3723">
        <v>0</v>
      </c>
    </row>
    <row r="3724" spans="1:5" x14ac:dyDescent="0.3">
      <c r="A3724" s="66">
        <v>41872</v>
      </c>
      <c r="B3724" s="68">
        <v>0.25</v>
      </c>
      <c r="C3724" t="s">
        <v>120</v>
      </c>
      <c r="D3724">
        <v>33.380000000000003</v>
      </c>
      <c r="E3724">
        <v>773</v>
      </c>
    </row>
    <row r="3725" spans="1:5" x14ac:dyDescent="0.3">
      <c r="A3725" s="66">
        <v>41872</v>
      </c>
      <c r="B3725" s="68">
        <v>0.26041666666666669</v>
      </c>
      <c r="C3725" t="s">
        <v>120</v>
      </c>
      <c r="D3725">
        <v>33.81</v>
      </c>
      <c r="E3725">
        <v>784</v>
      </c>
    </row>
    <row r="3726" spans="1:5" x14ac:dyDescent="0.3">
      <c r="A3726" s="66">
        <v>41872</v>
      </c>
      <c r="B3726" s="68">
        <v>0.27083333333333331</v>
      </c>
      <c r="C3726" t="s">
        <v>120</v>
      </c>
      <c r="D3726">
        <v>33.5</v>
      </c>
      <c r="E3726">
        <v>781</v>
      </c>
    </row>
    <row r="3727" spans="1:5" x14ac:dyDescent="0.3">
      <c r="A3727" s="66">
        <v>41872</v>
      </c>
      <c r="B3727" s="68">
        <v>0.28125</v>
      </c>
      <c r="C3727" t="s">
        <v>120</v>
      </c>
      <c r="D3727">
        <v>33.54</v>
      </c>
      <c r="E3727">
        <v>761</v>
      </c>
    </row>
    <row r="3728" spans="1:5" x14ac:dyDescent="0.3">
      <c r="A3728" s="66">
        <v>41872</v>
      </c>
      <c r="B3728" s="68">
        <v>0.29166666666666669</v>
      </c>
      <c r="C3728" t="s">
        <v>120</v>
      </c>
      <c r="D3728">
        <v>33.380000000000003</v>
      </c>
      <c r="E3728">
        <v>786</v>
      </c>
    </row>
    <row r="3729" spans="1:5" x14ac:dyDescent="0.3">
      <c r="A3729" s="66">
        <v>41872</v>
      </c>
      <c r="B3729" s="68">
        <v>0.30208333333333331</v>
      </c>
      <c r="C3729" t="s">
        <v>120</v>
      </c>
      <c r="D3729">
        <v>33.14</v>
      </c>
      <c r="E3729">
        <v>806</v>
      </c>
    </row>
    <row r="3730" spans="1:5" x14ac:dyDescent="0.3">
      <c r="A3730" s="66">
        <v>41872</v>
      </c>
      <c r="B3730" s="68">
        <v>0.3125</v>
      </c>
      <c r="C3730" t="s">
        <v>120</v>
      </c>
      <c r="D3730">
        <v>32.89</v>
      </c>
      <c r="E3730">
        <v>801</v>
      </c>
    </row>
    <row r="3731" spans="1:5" x14ac:dyDescent="0.3">
      <c r="A3731" s="66">
        <v>41872</v>
      </c>
      <c r="B3731" s="68">
        <v>0.32291666666666669</v>
      </c>
      <c r="C3731" t="s">
        <v>120</v>
      </c>
      <c r="D3731">
        <v>32.770000000000003</v>
      </c>
      <c r="E3731">
        <v>805</v>
      </c>
    </row>
    <row r="3732" spans="1:5" x14ac:dyDescent="0.3">
      <c r="A3732" s="66">
        <v>41872</v>
      </c>
      <c r="B3732" s="68">
        <v>0.33333333333333331</v>
      </c>
      <c r="C3732" t="s">
        <v>120</v>
      </c>
      <c r="D3732">
        <v>32.700000000000003</v>
      </c>
      <c r="E3732">
        <v>746</v>
      </c>
    </row>
    <row r="3733" spans="1:5" x14ac:dyDescent="0.3">
      <c r="A3733" s="66">
        <v>41872</v>
      </c>
      <c r="B3733" s="68">
        <v>0.34375</v>
      </c>
      <c r="C3733" t="s">
        <v>120</v>
      </c>
      <c r="D3733">
        <v>32.590000000000003</v>
      </c>
      <c r="E3733">
        <v>771</v>
      </c>
    </row>
    <row r="3734" spans="1:5" x14ac:dyDescent="0.3">
      <c r="A3734" s="66">
        <v>41872</v>
      </c>
      <c r="B3734" s="68">
        <v>0.35416666666666669</v>
      </c>
      <c r="C3734" t="s">
        <v>120</v>
      </c>
      <c r="D3734">
        <v>32.53</v>
      </c>
      <c r="E3734">
        <v>802</v>
      </c>
    </row>
    <row r="3735" spans="1:5" x14ac:dyDescent="0.3">
      <c r="A3735" s="66">
        <v>41872</v>
      </c>
      <c r="B3735" s="68">
        <v>0.36458333333333331</v>
      </c>
      <c r="C3735" t="s">
        <v>120</v>
      </c>
      <c r="D3735">
        <v>32.42</v>
      </c>
      <c r="E3735">
        <v>822</v>
      </c>
    </row>
    <row r="3736" spans="1:5" x14ac:dyDescent="0.3">
      <c r="A3736" s="66">
        <v>41872</v>
      </c>
      <c r="B3736" s="68">
        <v>0.375</v>
      </c>
      <c r="C3736" t="s">
        <v>120</v>
      </c>
      <c r="D3736">
        <v>32.33</v>
      </c>
      <c r="E3736">
        <v>834</v>
      </c>
    </row>
    <row r="3737" spans="1:5" x14ac:dyDescent="0.3">
      <c r="A3737" s="66">
        <v>41872</v>
      </c>
      <c r="B3737" s="68">
        <v>0.38541666666666669</v>
      </c>
      <c r="C3737" t="s">
        <v>120</v>
      </c>
      <c r="D3737">
        <v>32.28</v>
      </c>
      <c r="E3737">
        <v>844</v>
      </c>
    </row>
    <row r="3738" spans="1:5" x14ac:dyDescent="0.3">
      <c r="A3738" s="66">
        <v>41872</v>
      </c>
      <c r="B3738" s="68">
        <v>0.39583333333333331</v>
      </c>
      <c r="C3738" t="s">
        <v>120</v>
      </c>
      <c r="D3738">
        <v>32.380000000000003</v>
      </c>
      <c r="E3738">
        <v>878</v>
      </c>
    </row>
    <row r="3739" spans="1:5" x14ac:dyDescent="0.3">
      <c r="A3739" s="66">
        <v>41872</v>
      </c>
      <c r="B3739" s="68">
        <v>0.40625</v>
      </c>
      <c r="C3739" t="s">
        <v>120</v>
      </c>
      <c r="D3739">
        <v>32.4</v>
      </c>
      <c r="E3739">
        <v>899</v>
      </c>
    </row>
    <row r="3740" spans="1:5" x14ac:dyDescent="0.3">
      <c r="A3740" s="66">
        <v>41872</v>
      </c>
      <c r="B3740" s="68">
        <v>0.41666666666666669</v>
      </c>
      <c r="C3740" t="s">
        <v>120</v>
      </c>
      <c r="D3740">
        <v>32.39</v>
      </c>
      <c r="E3740">
        <v>903</v>
      </c>
    </row>
    <row r="3741" spans="1:5" x14ac:dyDescent="0.3">
      <c r="A3741" s="66">
        <v>41872</v>
      </c>
      <c r="B3741" s="68">
        <v>0.42708333333333331</v>
      </c>
      <c r="C3741" t="s">
        <v>120</v>
      </c>
      <c r="D3741">
        <v>32.35</v>
      </c>
      <c r="E3741">
        <v>905</v>
      </c>
    </row>
    <row r="3742" spans="1:5" x14ac:dyDescent="0.3">
      <c r="A3742" s="66">
        <v>41872</v>
      </c>
      <c r="B3742" s="68">
        <v>0.4375</v>
      </c>
      <c r="C3742" t="s">
        <v>120</v>
      </c>
      <c r="D3742">
        <v>32.29</v>
      </c>
      <c r="E3742">
        <v>904</v>
      </c>
    </row>
    <row r="3743" spans="1:5" x14ac:dyDescent="0.3">
      <c r="A3743" s="66">
        <v>41872</v>
      </c>
      <c r="B3743" s="68">
        <v>0.44791666666666669</v>
      </c>
      <c r="C3743" t="s">
        <v>120</v>
      </c>
      <c r="D3743">
        <v>32.25</v>
      </c>
      <c r="E3743">
        <v>897</v>
      </c>
    </row>
    <row r="3744" spans="1:5" x14ac:dyDescent="0.3">
      <c r="A3744" s="66">
        <v>41872</v>
      </c>
      <c r="B3744" s="68">
        <v>0.45833333333333331</v>
      </c>
      <c r="C3744" t="s">
        <v>120</v>
      </c>
      <c r="D3744">
        <v>32.18</v>
      </c>
      <c r="E3744">
        <v>886</v>
      </c>
    </row>
    <row r="3745" spans="1:5" x14ac:dyDescent="0.3">
      <c r="A3745" s="66">
        <v>41872</v>
      </c>
      <c r="B3745" s="68">
        <v>0.46875</v>
      </c>
      <c r="C3745" t="s">
        <v>120</v>
      </c>
      <c r="D3745">
        <v>32.15</v>
      </c>
      <c r="E3745">
        <v>873</v>
      </c>
    </row>
    <row r="3746" spans="1:5" x14ac:dyDescent="0.3">
      <c r="A3746" s="66">
        <v>41872</v>
      </c>
      <c r="B3746" s="68">
        <v>0.47916666666666669</v>
      </c>
      <c r="C3746" t="s">
        <v>120</v>
      </c>
      <c r="D3746">
        <v>32.119999999999997</v>
      </c>
      <c r="E3746">
        <v>867</v>
      </c>
    </row>
    <row r="3747" spans="1:5" x14ac:dyDescent="0.3">
      <c r="A3747" s="66">
        <v>41872</v>
      </c>
      <c r="B3747" s="68">
        <v>0.48958333333333331</v>
      </c>
      <c r="C3747" t="s">
        <v>120</v>
      </c>
      <c r="D3747">
        <v>32.090000000000003</v>
      </c>
      <c r="E3747">
        <v>943</v>
      </c>
    </row>
    <row r="3748" spans="1:5" x14ac:dyDescent="0.3">
      <c r="A3748" s="66">
        <v>41873</v>
      </c>
      <c r="B3748" s="68">
        <v>0.5</v>
      </c>
      <c r="C3748" t="s">
        <v>119</v>
      </c>
      <c r="D3748">
        <v>32.130000000000003</v>
      </c>
      <c r="E3748">
        <v>981</v>
      </c>
    </row>
    <row r="3749" spans="1:5" x14ac:dyDescent="0.3">
      <c r="A3749" s="66">
        <v>41873</v>
      </c>
      <c r="B3749" s="68">
        <v>0.51041666666666663</v>
      </c>
      <c r="C3749" t="s">
        <v>119</v>
      </c>
      <c r="D3749">
        <v>32.119999999999997</v>
      </c>
      <c r="E3749">
        <v>991</v>
      </c>
    </row>
    <row r="3750" spans="1:5" x14ac:dyDescent="0.3">
      <c r="A3750" s="66">
        <v>41873</v>
      </c>
      <c r="B3750" s="68">
        <v>0.52083333333333337</v>
      </c>
      <c r="C3750" t="s">
        <v>119</v>
      </c>
      <c r="D3750">
        <v>32.14</v>
      </c>
      <c r="E3750">
        <v>1033</v>
      </c>
    </row>
    <row r="3751" spans="1:5" x14ac:dyDescent="0.3">
      <c r="A3751" s="66">
        <v>41873</v>
      </c>
      <c r="B3751" s="68">
        <v>0.53125</v>
      </c>
      <c r="C3751" t="s">
        <v>119</v>
      </c>
      <c r="D3751">
        <v>32.15</v>
      </c>
      <c r="E3751">
        <v>1051</v>
      </c>
    </row>
    <row r="3752" spans="1:5" x14ac:dyDescent="0.3">
      <c r="A3752" s="66">
        <v>41873</v>
      </c>
      <c r="B3752" s="68">
        <v>4.1666666666666664E-2</v>
      </c>
      <c r="C3752" t="s">
        <v>119</v>
      </c>
      <c r="D3752">
        <v>32.130000000000003</v>
      </c>
      <c r="E3752">
        <v>1092</v>
      </c>
    </row>
    <row r="3753" spans="1:5" x14ac:dyDescent="0.3">
      <c r="A3753" s="66">
        <v>41873</v>
      </c>
      <c r="B3753" s="68">
        <v>5.2083333333333336E-2</v>
      </c>
      <c r="C3753" t="s">
        <v>119</v>
      </c>
      <c r="D3753">
        <v>32.159999999999997</v>
      </c>
      <c r="E3753">
        <v>1108</v>
      </c>
    </row>
    <row r="3754" spans="1:5" x14ac:dyDescent="0.3">
      <c r="A3754" s="66">
        <v>41873</v>
      </c>
      <c r="B3754" s="68">
        <v>6.25E-2</v>
      </c>
      <c r="C3754" t="s">
        <v>119</v>
      </c>
      <c r="D3754">
        <v>32.130000000000003</v>
      </c>
      <c r="E3754">
        <v>1112</v>
      </c>
    </row>
    <row r="3755" spans="1:5" x14ac:dyDescent="0.3">
      <c r="A3755" s="66">
        <v>41873</v>
      </c>
      <c r="B3755" s="68">
        <v>7.2916666666666671E-2</v>
      </c>
      <c r="C3755" t="s">
        <v>119</v>
      </c>
      <c r="D3755">
        <v>32.11</v>
      </c>
      <c r="E3755">
        <v>1114</v>
      </c>
    </row>
    <row r="3756" spans="1:5" x14ac:dyDescent="0.3">
      <c r="A3756" s="66">
        <v>41873</v>
      </c>
      <c r="B3756" s="68">
        <v>8.3333333333333329E-2</v>
      </c>
      <c r="C3756" t="s">
        <v>119</v>
      </c>
      <c r="D3756">
        <v>32.1</v>
      </c>
      <c r="E3756">
        <v>1119</v>
      </c>
    </row>
    <row r="3757" spans="1:5" x14ac:dyDescent="0.3">
      <c r="A3757" s="66">
        <v>41873</v>
      </c>
      <c r="B3757" s="68">
        <v>9.375E-2</v>
      </c>
      <c r="C3757" t="s">
        <v>119</v>
      </c>
      <c r="D3757">
        <v>32.07</v>
      </c>
      <c r="E3757">
        <v>1121</v>
      </c>
    </row>
    <row r="3758" spans="1:5" x14ac:dyDescent="0.3">
      <c r="A3758" s="66">
        <v>41873</v>
      </c>
      <c r="B3758" s="68">
        <v>0.10416666666666667</v>
      </c>
      <c r="C3758" t="s">
        <v>119</v>
      </c>
      <c r="D3758">
        <v>32.04</v>
      </c>
      <c r="E3758">
        <v>1130</v>
      </c>
    </row>
    <row r="3759" spans="1:5" x14ac:dyDescent="0.3">
      <c r="A3759" s="66">
        <v>41873</v>
      </c>
      <c r="B3759" s="68">
        <v>0.11458333333333333</v>
      </c>
      <c r="C3759" t="s">
        <v>119</v>
      </c>
      <c r="D3759">
        <v>32.020000000000003</v>
      </c>
      <c r="E3759">
        <v>1147</v>
      </c>
    </row>
    <row r="3760" spans="1:5" x14ac:dyDescent="0.3">
      <c r="A3760" s="66">
        <v>41873</v>
      </c>
      <c r="B3760" s="68">
        <v>0.125</v>
      </c>
      <c r="C3760" t="s">
        <v>119</v>
      </c>
      <c r="D3760">
        <v>32</v>
      </c>
      <c r="E3760">
        <v>1154</v>
      </c>
    </row>
    <row r="3761" spans="1:5" x14ac:dyDescent="0.3">
      <c r="A3761" s="66">
        <v>41873</v>
      </c>
      <c r="B3761" s="68">
        <v>0.13541666666666666</v>
      </c>
      <c r="C3761" t="s">
        <v>119</v>
      </c>
      <c r="D3761">
        <v>31.97</v>
      </c>
      <c r="E3761">
        <v>1151</v>
      </c>
    </row>
    <row r="3762" spans="1:5" x14ac:dyDescent="0.3">
      <c r="A3762" s="66">
        <v>41873</v>
      </c>
      <c r="B3762" s="68">
        <v>0.14583333333333334</v>
      </c>
      <c r="C3762" t="s">
        <v>119</v>
      </c>
      <c r="D3762">
        <v>31.94</v>
      </c>
      <c r="E3762">
        <v>1118</v>
      </c>
    </row>
    <row r="3763" spans="1:5" x14ac:dyDescent="0.3">
      <c r="A3763" s="66">
        <v>41873</v>
      </c>
      <c r="B3763" s="68">
        <v>0.15625</v>
      </c>
      <c r="C3763" t="s">
        <v>119</v>
      </c>
      <c r="D3763">
        <v>31.88</v>
      </c>
      <c r="E3763">
        <v>1103</v>
      </c>
    </row>
    <row r="3764" spans="1:5" x14ac:dyDescent="0.3">
      <c r="A3764" s="66">
        <v>41873</v>
      </c>
      <c r="B3764" s="68">
        <v>0.16666666666666666</v>
      </c>
      <c r="C3764" t="s">
        <v>119</v>
      </c>
      <c r="D3764">
        <v>31.87</v>
      </c>
      <c r="E3764">
        <v>1052</v>
      </c>
    </row>
    <row r="3765" spans="1:5" x14ac:dyDescent="0.3">
      <c r="A3765" s="66">
        <v>41873</v>
      </c>
      <c r="B3765" s="68">
        <v>0.17708333333333334</v>
      </c>
      <c r="C3765" t="s">
        <v>119</v>
      </c>
      <c r="D3765">
        <v>31.72</v>
      </c>
      <c r="E3765">
        <v>975</v>
      </c>
    </row>
    <row r="3766" spans="1:5" x14ac:dyDescent="0.3">
      <c r="A3766" s="66">
        <v>41873</v>
      </c>
      <c r="B3766" s="68">
        <v>0.1875</v>
      </c>
      <c r="C3766" t="s">
        <v>119</v>
      </c>
      <c r="D3766">
        <v>31.52</v>
      </c>
      <c r="E3766">
        <v>987</v>
      </c>
    </row>
    <row r="3767" spans="1:5" x14ac:dyDescent="0.3">
      <c r="A3767" s="66">
        <v>41873</v>
      </c>
      <c r="B3767" s="68">
        <v>0.19791666666666666</v>
      </c>
      <c r="C3767" t="s">
        <v>119</v>
      </c>
      <c r="D3767">
        <v>31.58</v>
      </c>
      <c r="E3767">
        <v>1036</v>
      </c>
    </row>
    <row r="3768" spans="1:5" x14ac:dyDescent="0.3">
      <c r="A3768" s="66">
        <v>41873</v>
      </c>
      <c r="B3768" s="68">
        <v>0.20833333333333334</v>
      </c>
      <c r="C3768" t="s">
        <v>119</v>
      </c>
      <c r="D3768">
        <v>31.67</v>
      </c>
      <c r="E3768">
        <v>1000</v>
      </c>
    </row>
    <row r="3769" spans="1:5" x14ac:dyDescent="0.3">
      <c r="A3769" s="66">
        <v>41873</v>
      </c>
      <c r="B3769" s="68">
        <v>0.21875</v>
      </c>
      <c r="C3769" t="s">
        <v>119</v>
      </c>
      <c r="D3769">
        <v>31.52</v>
      </c>
      <c r="E3769">
        <v>963</v>
      </c>
    </row>
    <row r="3770" spans="1:5" x14ac:dyDescent="0.3">
      <c r="A3770" s="66">
        <v>41873</v>
      </c>
      <c r="B3770" s="68">
        <v>0.22916666666666666</v>
      </c>
      <c r="C3770" t="s">
        <v>119</v>
      </c>
      <c r="D3770">
        <v>31.4</v>
      </c>
      <c r="E3770">
        <v>899</v>
      </c>
    </row>
    <row r="3771" spans="1:5" x14ac:dyDescent="0.3">
      <c r="A3771" s="66">
        <v>41873</v>
      </c>
      <c r="B3771" s="68">
        <v>0.23958333333333334</v>
      </c>
      <c r="C3771" t="s">
        <v>119</v>
      </c>
      <c r="D3771">
        <v>31.31</v>
      </c>
      <c r="E3771">
        <v>861</v>
      </c>
    </row>
    <row r="3772" spans="1:5" x14ac:dyDescent="0.3">
      <c r="A3772" s="66">
        <v>41873</v>
      </c>
      <c r="B3772" s="68">
        <v>0.25</v>
      </c>
      <c r="C3772" t="s">
        <v>119</v>
      </c>
      <c r="D3772">
        <v>31.25</v>
      </c>
      <c r="E3772">
        <v>813</v>
      </c>
    </row>
    <row r="3773" spans="1:5" x14ac:dyDescent="0.3">
      <c r="A3773" s="66">
        <v>41873</v>
      </c>
      <c r="B3773" s="68">
        <v>0.26041666666666669</v>
      </c>
      <c r="C3773" t="s">
        <v>119</v>
      </c>
      <c r="D3773">
        <v>31.22</v>
      </c>
      <c r="E3773">
        <v>819</v>
      </c>
    </row>
    <row r="3774" spans="1:5" x14ac:dyDescent="0.3">
      <c r="A3774" s="66">
        <v>41873</v>
      </c>
      <c r="B3774" s="68">
        <v>0.27083333333333331</v>
      </c>
      <c r="C3774" t="s">
        <v>119</v>
      </c>
      <c r="D3774">
        <v>31.17</v>
      </c>
      <c r="E3774">
        <v>815</v>
      </c>
    </row>
    <row r="3775" spans="1:5" x14ac:dyDescent="0.3">
      <c r="A3775" s="66">
        <v>41873</v>
      </c>
      <c r="B3775" s="68">
        <v>0.28125</v>
      </c>
      <c r="C3775" t="s">
        <v>119</v>
      </c>
      <c r="D3775">
        <v>31.15</v>
      </c>
      <c r="E3775">
        <v>809</v>
      </c>
    </row>
    <row r="3776" spans="1:5" x14ac:dyDescent="0.3">
      <c r="A3776" s="66">
        <v>41873</v>
      </c>
      <c r="B3776" s="68">
        <v>0.29166666666666669</v>
      </c>
      <c r="C3776" t="s">
        <v>119</v>
      </c>
      <c r="D3776">
        <v>31.13</v>
      </c>
      <c r="E3776">
        <v>804</v>
      </c>
    </row>
    <row r="3777" spans="1:5" x14ac:dyDescent="0.3">
      <c r="A3777" s="66">
        <v>41873</v>
      </c>
      <c r="B3777" s="68">
        <v>0.30208333333333331</v>
      </c>
      <c r="C3777" t="s">
        <v>119</v>
      </c>
      <c r="D3777">
        <v>31.09</v>
      </c>
      <c r="E3777">
        <v>807</v>
      </c>
    </row>
    <row r="3778" spans="1:5" x14ac:dyDescent="0.3">
      <c r="A3778" s="66">
        <v>41873</v>
      </c>
      <c r="B3778" s="68">
        <v>0.3125</v>
      </c>
      <c r="C3778" t="s">
        <v>119</v>
      </c>
      <c r="D3778">
        <v>31.08</v>
      </c>
      <c r="E3778">
        <v>803</v>
      </c>
    </row>
    <row r="3779" spans="1:5" x14ac:dyDescent="0.3">
      <c r="A3779" s="66">
        <v>41873</v>
      </c>
      <c r="B3779" s="68">
        <v>0.32291666666666669</v>
      </c>
      <c r="C3779" t="s">
        <v>119</v>
      </c>
      <c r="D3779">
        <v>31.07</v>
      </c>
      <c r="E3779">
        <v>938</v>
      </c>
    </row>
    <row r="3780" spans="1:5" x14ac:dyDescent="0.3">
      <c r="A3780" s="66">
        <v>41873</v>
      </c>
      <c r="B3780" s="68">
        <v>0.33333333333333331</v>
      </c>
      <c r="C3780" t="s">
        <v>119</v>
      </c>
      <c r="D3780">
        <v>31.32</v>
      </c>
      <c r="E3780">
        <v>945</v>
      </c>
    </row>
    <row r="3781" spans="1:5" x14ac:dyDescent="0.3">
      <c r="A3781" s="66">
        <v>41873</v>
      </c>
      <c r="B3781" s="68">
        <v>0.34375</v>
      </c>
      <c r="C3781" t="s">
        <v>119</v>
      </c>
      <c r="D3781">
        <v>31.25</v>
      </c>
      <c r="E3781">
        <v>1089</v>
      </c>
    </row>
    <row r="3782" spans="1:5" x14ac:dyDescent="0.3">
      <c r="A3782" s="66">
        <v>41873</v>
      </c>
      <c r="B3782" s="68">
        <v>0.35416666666666669</v>
      </c>
      <c r="C3782" t="s">
        <v>119</v>
      </c>
      <c r="D3782">
        <v>31.41</v>
      </c>
      <c r="E3782">
        <v>1039</v>
      </c>
    </row>
    <row r="3783" spans="1:5" x14ac:dyDescent="0.3">
      <c r="A3783" s="66">
        <v>41873</v>
      </c>
      <c r="B3783" s="68">
        <v>0.36458333333333331</v>
      </c>
      <c r="C3783" t="s">
        <v>119</v>
      </c>
      <c r="D3783">
        <v>31.33</v>
      </c>
      <c r="E3783">
        <v>1043</v>
      </c>
    </row>
    <row r="3784" spans="1:5" x14ac:dyDescent="0.3">
      <c r="A3784" s="66">
        <v>41873</v>
      </c>
      <c r="B3784" s="68">
        <v>0.375</v>
      </c>
      <c r="C3784" t="s">
        <v>119</v>
      </c>
      <c r="D3784">
        <v>31.37</v>
      </c>
      <c r="E3784">
        <v>1058</v>
      </c>
    </row>
    <row r="3785" spans="1:5" x14ac:dyDescent="0.3">
      <c r="A3785" s="66">
        <v>41873</v>
      </c>
      <c r="B3785" s="68">
        <v>0.38541666666666669</v>
      </c>
      <c r="C3785" t="s">
        <v>119</v>
      </c>
      <c r="D3785">
        <v>31.4</v>
      </c>
      <c r="E3785">
        <v>1064</v>
      </c>
    </row>
    <row r="3786" spans="1:5" x14ac:dyDescent="0.3">
      <c r="A3786" s="66">
        <v>41873</v>
      </c>
      <c r="B3786" s="68">
        <v>0.39583333333333331</v>
      </c>
      <c r="C3786" t="s">
        <v>119</v>
      </c>
      <c r="D3786">
        <v>31.43</v>
      </c>
      <c r="E3786">
        <v>1066</v>
      </c>
    </row>
    <row r="3787" spans="1:5" x14ac:dyDescent="0.3">
      <c r="A3787" s="66">
        <v>41873</v>
      </c>
      <c r="B3787" s="68">
        <v>0.40625</v>
      </c>
      <c r="C3787" t="s">
        <v>119</v>
      </c>
      <c r="D3787">
        <v>31.49</v>
      </c>
      <c r="E3787">
        <v>1167</v>
      </c>
    </row>
    <row r="3788" spans="1:5" x14ac:dyDescent="0.3">
      <c r="A3788" s="66">
        <v>41873</v>
      </c>
      <c r="B3788" s="68">
        <v>0.41666666666666669</v>
      </c>
      <c r="C3788" t="s">
        <v>119</v>
      </c>
      <c r="D3788">
        <v>31.75</v>
      </c>
      <c r="E3788">
        <v>1287</v>
      </c>
    </row>
    <row r="3789" spans="1:5" x14ac:dyDescent="0.3">
      <c r="A3789" s="66">
        <v>41873</v>
      </c>
      <c r="B3789" s="68">
        <v>0.42708333333333331</v>
      </c>
      <c r="C3789" t="s">
        <v>119</v>
      </c>
      <c r="D3789">
        <v>31.85</v>
      </c>
      <c r="E3789">
        <v>1397</v>
      </c>
    </row>
    <row r="3790" spans="1:5" x14ac:dyDescent="0.3">
      <c r="A3790" s="66">
        <v>41873</v>
      </c>
      <c r="B3790" s="68">
        <v>0.4375</v>
      </c>
      <c r="C3790" t="s">
        <v>119</v>
      </c>
      <c r="D3790">
        <v>32.15</v>
      </c>
      <c r="E3790">
        <v>1479</v>
      </c>
    </row>
    <row r="3791" spans="1:5" x14ac:dyDescent="0.3">
      <c r="A3791" s="66">
        <v>41873</v>
      </c>
      <c r="B3791" s="68">
        <v>0.44791666666666669</v>
      </c>
      <c r="C3791" t="s">
        <v>119</v>
      </c>
      <c r="D3791">
        <v>32.17</v>
      </c>
      <c r="E3791">
        <v>1490</v>
      </c>
    </row>
    <row r="3792" spans="1:5" x14ac:dyDescent="0.3">
      <c r="A3792" s="66">
        <v>41873</v>
      </c>
      <c r="B3792" s="68">
        <v>0.45833333333333331</v>
      </c>
      <c r="C3792" t="s">
        <v>119</v>
      </c>
      <c r="D3792">
        <v>32.159999999999997</v>
      </c>
      <c r="E3792">
        <v>1478</v>
      </c>
    </row>
    <row r="3793" spans="1:5" x14ac:dyDescent="0.3">
      <c r="A3793" s="66">
        <v>41873</v>
      </c>
      <c r="B3793" s="68">
        <v>0.46875</v>
      </c>
      <c r="C3793" t="s">
        <v>119</v>
      </c>
      <c r="D3793">
        <v>32.39</v>
      </c>
      <c r="E3793">
        <v>1617</v>
      </c>
    </row>
    <row r="3794" spans="1:5" x14ac:dyDescent="0.3">
      <c r="A3794" s="66">
        <v>41873</v>
      </c>
      <c r="B3794" s="68">
        <v>0.47916666666666669</v>
      </c>
      <c r="C3794" t="s">
        <v>119</v>
      </c>
      <c r="D3794">
        <v>32.26</v>
      </c>
      <c r="E3794">
        <v>1558</v>
      </c>
    </row>
    <row r="3795" spans="1:5" x14ac:dyDescent="0.3">
      <c r="A3795" s="66">
        <v>41873</v>
      </c>
      <c r="B3795" s="68">
        <v>0.48958333333333331</v>
      </c>
      <c r="C3795" t="s">
        <v>119</v>
      </c>
      <c r="D3795">
        <v>32.479999999999997</v>
      </c>
      <c r="E3795">
        <v>1468</v>
      </c>
    </row>
    <row r="3796" spans="1:5" x14ac:dyDescent="0.3">
      <c r="A3796" s="66">
        <v>41873</v>
      </c>
      <c r="B3796" s="68">
        <v>0.5</v>
      </c>
      <c r="C3796" t="s">
        <v>120</v>
      </c>
      <c r="D3796">
        <v>32.54</v>
      </c>
      <c r="E3796">
        <v>1595</v>
      </c>
    </row>
    <row r="3797" spans="1:5" x14ac:dyDescent="0.3">
      <c r="A3797" s="66">
        <v>41873</v>
      </c>
      <c r="B3797" s="68">
        <v>0.51041666666666663</v>
      </c>
      <c r="C3797" t="s">
        <v>120</v>
      </c>
      <c r="D3797">
        <v>32.35</v>
      </c>
      <c r="E3797">
        <v>1563</v>
      </c>
    </row>
    <row r="3798" spans="1:5" x14ac:dyDescent="0.3">
      <c r="A3798" s="66">
        <v>41873</v>
      </c>
      <c r="B3798" s="68">
        <v>0.52083333333333337</v>
      </c>
      <c r="C3798" t="s">
        <v>120</v>
      </c>
      <c r="D3798">
        <v>32.31</v>
      </c>
      <c r="E3798">
        <v>1535</v>
      </c>
    </row>
    <row r="3799" spans="1:5" x14ac:dyDescent="0.3">
      <c r="A3799" s="66">
        <v>41873</v>
      </c>
      <c r="B3799" s="68">
        <v>0.53125</v>
      </c>
      <c r="C3799" t="s">
        <v>120</v>
      </c>
      <c r="D3799">
        <v>32.54</v>
      </c>
      <c r="E3799">
        <v>1586</v>
      </c>
    </row>
    <row r="3800" spans="1:5" x14ac:dyDescent="0.3">
      <c r="A3800" s="66">
        <v>41873</v>
      </c>
      <c r="B3800" s="68">
        <v>4.1666666666666664E-2</v>
      </c>
      <c r="C3800" t="s">
        <v>120</v>
      </c>
      <c r="D3800">
        <v>32.47</v>
      </c>
      <c r="E3800">
        <v>1468</v>
      </c>
    </row>
    <row r="3801" spans="1:5" x14ac:dyDescent="0.3">
      <c r="A3801" s="66">
        <v>41873</v>
      </c>
      <c r="B3801" s="68">
        <v>5.2083333333333336E-2</v>
      </c>
      <c r="C3801" t="s">
        <v>120</v>
      </c>
      <c r="D3801">
        <v>32.44</v>
      </c>
      <c r="E3801">
        <v>1434</v>
      </c>
    </row>
    <row r="3802" spans="1:5" x14ac:dyDescent="0.3">
      <c r="A3802" s="66">
        <v>41873</v>
      </c>
      <c r="B3802" s="68">
        <v>6.25E-2</v>
      </c>
      <c r="C3802" t="s">
        <v>120</v>
      </c>
      <c r="D3802">
        <v>32.340000000000003</v>
      </c>
      <c r="E3802">
        <v>1415</v>
      </c>
    </row>
    <row r="3803" spans="1:5" x14ac:dyDescent="0.3">
      <c r="A3803" s="66">
        <v>41873</v>
      </c>
      <c r="B3803" s="68">
        <v>7.2916666666666671E-2</v>
      </c>
      <c r="C3803" t="s">
        <v>120</v>
      </c>
      <c r="D3803">
        <v>32.369999999999997</v>
      </c>
      <c r="E3803">
        <v>1416</v>
      </c>
    </row>
    <row r="3804" spans="1:5" x14ac:dyDescent="0.3">
      <c r="A3804" s="66">
        <v>41873</v>
      </c>
      <c r="B3804" s="68">
        <v>8.3333333333333329E-2</v>
      </c>
      <c r="C3804" t="s">
        <v>120</v>
      </c>
      <c r="D3804">
        <v>32.409999999999997</v>
      </c>
      <c r="E3804">
        <v>1376</v>
      </c>
    </row>
    <row r="3805" spans="1:5" x14ac:dyDescent="0.3">
      <c r="A3805" s="66">
        <v>41873</v>
      </c>
      <c r="B3805" s="68">
        <v>9.375E-2</v>
      </c>
      <c r="C3805" t="s">
        <v>120</v>
      </c>
      <c r="D3805">
        <v>32.369999999999997</v>
      </c>
      <c r="E3805">
        <v>1257</v>
      </c>
    </row>
    <row r="3806" spans="1:5" x14ac:dyDescent="0.3">
      <c r="A3806" s="66">
        <v>41873</v>
      </c>
      <c r="B3806" s="68">
        <v>0.10416666666666667</v>
      </c>
      <c r="C3806" t="s">
        <v>120</v>
      </c>
      <c r="D3806">
        <v>34.51</v>
      </c>
      <c r="E3806">
        <v>1243</v>
      </c>
    </row>
    <row r="3807" spans="1:5" x14ac:dyDescent="0.3">
      <c r="A3807" s="66">
        <v>41873</v>
      </c>
      <c r="B3807" s="68">
        <v>0.11458333333333333</v>
      </c>
      <c r="C3807" t="s">
        <v>120</v>
      </c>
      <c r="D3807">
        <v>35.4</v>
      </c>
      <c r="E3807">
        <v>1199</v>
      </c>
    </row>
    <row r="3808" spans="1:5" x14ac:dyDescent="0.3">
      <c r="A3808" s="66">
        <v>41873</v>
      </c>
      <c r="B3808" s="68">
        <v>0.125</v>
      </c>
      <c r="C3808" t="s">
        <v>120</v>
      </c>
      <c r="D3808">
        <v>35.22</v>
      </c>
      <c r="E3808">
        <v>1297</v>
      </c>
    </row>
    <row r="3809" spans="1:5" x14ac:dyDescent="0.3">
      <c r="A3809" s="66">
        <v>41873</v>
      </c>
      <c r="B3809" s="68">
        <v>0.13541666666666666</v>
      </c>
      <c r="C3809" t="s">
        <v>120</v>
      </c>
      <c r="D3809">
        <v>35.82</v>
      </c>
      <c r="E3809">
        <v>1216</v>
      </c>
    </row>
    <row r="3810" spans="1:5" x14ac:dyDescent="0.3">
      <c r="A3810" s="66">
        <v>41873</v>
      </c>
      <c r="B3810" s="68">
        <v>0.14583333333333334</v>
      </c>
      <c r="C3810" t="s">
        <v>120</v>
      </c>
      <c r="D3810">
        <v>35.47</v>
      </c>
      <c r="E3810">
        <v>1079</v>
      </c>
    </row>
    <row r="3811" spans="1:5" x14ac:dyDescent="0.3">
      <c r="A3811" s="66">
        <v>41873</v>
      </c>
      <c r="B3811" s="68">
        <v>0.15625</v>
      </c>
      <c r="C3811" t="s">
        <v>120</v>
      </c>
      <c r="D3811">
        <v>35.65</v>
      </c>
      <c r="E3811">
        <v>1005</v>
      </c>
    </row>
    <row r="3812" spans="1:5" x14ac:dyDescent="0.3">
      <c r="A3812" s="66">
        <v>41873</v>
      </c>
      <c r="B3812" s="68">
        <v>0.16666666666666666</v>
      </c>
      <c r="C3812" t="s">
        <v>120</v>
      </c>
      <c r="D3812">
        <v>35.75</v>
      </c>
      <c r="E3812">
        <v>1022</v>
      </c>
    </row>
    <row r="3813" spans="1:5" x14ac:dyDescent="0.3">
      <c r="A3813" s="66">
        <v>41873</v>
      </c>
      <c r="B3813" s="68">
        <v>0.17708333333333334</v>
      </c>
      <c r="C3813" t="s">
        <v>120</v>
      </c>
      <c r="D3813">
        <v>35.71</v>
      </c>
      <c r="E3813">
        <v>973</v>
      </c>
    </row>
    <row r="3814" spans="1:5" x14ac:dyDescent="0.3">
      <c r="A3814" s="66">
        <v>41873</v>
      </c>
      <c r="B3814" s="68">
        <v>0.1875</v>
      </c>
      <c r="C3814" t="s">
        <v>120</v>
      </c>
      <c r="D3814">
        <v>35.78</v>
      </c>
      <c r="E3814">
        <v>932</v>
      </c>
    </row>
    <row r="3815" spans="1:5" x14ac:dyDescent="0.3">
      <c r="A3815" s="66">
        <v>41873</v>
      </c>
      <c r="B3815" s="68">
        <v>0.19791666666666666</v>
      </c>
      <c r="C3815" t="s">
        <v>120</v>
      </c>
      <c r="D3815">
        <v>35.659999999999997</v>
      </c>
      <c r="E3815">
        <v>905</v>
      </c>
    </row>
    <row r="3816" spans="1:5" x14ac:dyDescent="0.3">
      <c r="A3816" s="66">
        <v>41873</v>
      </c>
      <c r="B3816" s="68">
        <v>0.20833333333333334</v>
      </c>
      <c r="C3816" t="s">
        <v>120</v>
      </c>
      <c r="D3816">
        <v>35.54</v>
      </c>
      <c r="E3816">
        <v>865</v>
      </c>
    </row>
    <row r="3817" spans="1:5" x14ac:dyDescent="0.3">
      <c r="A3817" s="66">
        <v>41873</v>
      </c>
      <c r="B3817" s="68">
        <v>0.21875</v>
      </c>
      <c r="C3817" t="s">
        <v>120</v>
      </c>
      <c r="D3817">
        <v>35.39</v>
      </c>
      <c r="E3817">
        <v>870</v>
      </c>
    </row>
    <row r="3818" spans="1:5" x14ac:dyDescent="0.3">
      <c r="A3818" s="66">
        <v>41873</v>
      </c>
      <c r="B3818" s="68">
        <v>0.22916666666666666</v>
      </c>
      <c r="C3818" t="s">
        <v>120</v>
      </c>
      <c r="D3818">
        <v>35.32</v>
      </c>
      <c r="E3818">
        <v>878</v>
      </c>
    </row>
    <row r="3819" spans="1:5" x14ac:dyDescent="0.3">
      <c r="A3819" s="66">
        <v>41873</v>
      </c>
      <c r="B3819" s="68">
        <v>0.23958333333333334</v>
      </c>
      <c r="C3819" t="s">
        <v>120</v>
      </c>
      <c r="D3819">
        <v>35.22</v>
      </c>
      <c r="E3819">
        <v>860</v>
      </c>
    </row>
    <row r="3820" spans="1:5" x14ac:dyDescent="0.3">
      <c r="A3820" s="66">
        <v>41873</v>
      </c>
      <c r="B3820" s="68">
        <v>0.25</v>
      </c>
      <c r="C3820" t="s">
        <v>120</v>
      </c>
      <c r="D3820">
        <v>35.14</v>
      </c>
      <c r="E3820">
        <v>848</v>
      </c>
    </row>
    <row r="3821" spans="1:5" x14ac:dyDescent="0.3">
      <c r="A3821" s="66">
        <v>41873</v>
      </c>
      <c r="B3821" s="68">
        <v>0.26041666666666669</v>
      </c>
      <c r="C3821" t="s">
        <v>120</v>
      </c>
      <c r="D3821">
        <v>34.97</v>
      </c>
      <c r="E3821">
        <v>876</v>
      </c>
    </row>
    <row r="3822" spans="1:5" x14ac:dyDescent="0.3">
      <c r="A3822" s="66">
        <v>41873</v>
      </c>
      <c r="B3822" s="68">
        <v>0.27083333333333331</v>
      </c>
      <c r="C3822" t="s">
        <v>120</v>
      </c>
      <c r="D3822">
        <v>34.909999999999997</v>
      </c>
      <c r="E3822">
        <v>867</v>
      </c>
    </row>
    <row r="3823" spans="1:5" x14ac:dyDescent="0.3">
      <c r="A3823" s="66">
        <v>41873</v>
      </c>
      <c r="B3823" s="68">
        <v>0.28125</v>
      </c>
      <c r="C3823" t="s">
        <v>120</v>
      </c>
      <c r="D3823">
        <v>34.69</v>
      </c>
      <c r="E3823">
        <v>859</v>
      </c>
    </row>
    <row r="3824" spans="1:5" x14ac:dyDescent="0.3">
      <c r="A3824" s="66">
        <v>41873</v>
      </c>
      <c r="B3824" s="68">
        <v>0.29166666666666669</v>
      </c>
      <c r="C3824" t="s">
        <v>120</v>
      </c>
      <c r="D3824">
        <v>34.549999999999997</v>
      </c>
      <c r="E3824">
        <v>837</v>
      </c>
    </row>
    <row r="3825" spans="1:5" x14ac:dyDescent="0.3">
      <c r="A3825" s="66">
        <v>41873</v>
      </c>
      <c r="B3825" s="68">
        <v>0.30208333333333331</v>
      </c>
      <c r="C3825" t="s">
        <v>120</v>
      </c>
      <c r="D3825">
        <v>34.36</v>
      </c>
      <c r="E3825">
        <v>857</v>
      </c>
    </row>
    <row r="3826" spans="1:5" x14ac:dyDescent="0.3">
      <c r="A3826" s="66">
        <v>41873</v>
      </c>
      <c r="B3826" s="68">
        <v>0.3125</v>
      </c>
      <c r="C3826" t="s">
        <v>120</v>
      </c>
      <c r="D3826">
        <v>34.229999999999997</v>
      </c>
      <c r="E3826">
        <v>835</v>
      </c>
    </row>
    <row r="3827" spans="1:5" x14ac:dyDescent="0.3">
      <c r="A3827" s="66">
        <v>41873</v>
      </c>
      <c r="B3827" s="68">
        <v>0.32291666666666669</v>
      </c>
      <c r="C3827" t="s">
        <v>120</v>
      </c>
      <c r="D3827">
        <v>34.08</v>
      </c>
      <c r="E3827">
        <v>815</v>
      </c>
    </row>
    <row r="3828" spans="1:5" x14ac:dyDescent="0.3">
      <c r="A3828" s="66">
        <v>41873</v>
      </c>
      <c r="B3828" s="68">
        <v>0.33333333333333331</v>
      </c>
      <c r="C3828" t="s">
        <v>120</v>
      </c>
      <c r="D3828">
        <v>33.97</v>
      </c>
      <c r="E3828">
        <v>806</v>
      </c>
    </row>
    <row r="3829" spans="1:5" x14ac:dyDescent="0.3">
      <c r="A3829" s="66">
        <v>41873</v>
      </c>
      <c r="B3829" s="68">
        <v>0.34375</v>
      </c>
      <c r="C3829" t="s">
        <v>120</v>
      </c>
      <c r="D3829">
        <v>33.729999999999997</v>
      </c>
      <c r="E3829">
        <v>823</v>
      </c>
    </row>
    <row r="3830" spans="1:5" x14ac:dyDescent="0.3">
      <c r="A3830" s="66">
        <v>41873</v>
      </c>
      <c r="B3830" s="68">
        <v>0.35416666666666669</v>
      </c>
      <c r="C3830" t="s">
        <v>120</v>
      </c>
      <c r="D3830">
        <v>33.64</v>
      </c>
      <c r="E3830">
        <v>794</v>
      </c>
    </row>
    <row r="3831" spans="1:5" x14ac:dyDescent="0.3">
      <c r="A3831" s="66">
        <v>41873</v>
      </c>
      <c r="B3831" s="68">
        <v>0.36458333333333331</v>
      </c>
      <c r="C3831" t="s">
        <v>120</v>
      </c>
      <c r="D3831">
        <v>33.46</v>
      </c>
      <c r="E3831">
        <v>843</v>
      </c>
    </row>
    <row r="3832" spans="1:5" x14ac:dyDescent="0.3">
      <c r="A3832" s="66">
        <v>41873</v>
      </c>
      <c r="B3832" s="68">
        <v>0.375</v>
      </c>
      <c r="C3832" t="s">
        <v>120</v>
      </c>
      <c r="D3832">
        <v>33.47</v>
      </c>
      <c r="E3832">
        <v>811</v>
      </c>
    </row>
    <row r="3833" spans="1:5" x14ac:dyDescent="0.3">
      <c r="A3833" s="66">
        <v>41873</v>
      </c>
      <c r="B3833" s="68">
        <v>0.38541666666666669</v>
      </c>
      <c r="C3833" t="s">
        <v>120</v>
      </c>
      <c r="D3833">
        <v>33.299999999999997</v>
      </c>
      <c r="E3833">
        <v>798</v>
      </c>
    </row>
    <row r="3834" spans="1:5" x14ac:dyDescent="0.3">
      <c r="A3834" s="66">
        <v>41873</v>
      </c>
      <c r="B3834" s="68">
        <v>0.39583333333333331</v>
      </c>
      <c r="C3834" t="s">
        <v>120</v>
      </c>
      <c r="D3834">
        <v>33.25</v>
      </c>
      <c r="E3834">
        <v>850</v>
      </c>
    </row>
    <row r="3835" spans="1:5" x14ac:dyDescent="0.3">
      <c r="A3835" s="66">
        <v>41873</v>
      </c>
      <c r="B3835" s="68">
        <v>0.40625</v>
      </c>
      <c r="C3835" t="s">
        <v>120</v>
      </c>
      <c r="D3835">
        <v>33.270000000000003</v>
      </c>
      <c r="E3835">
        <v>875</v>
      </c>
    </row>
    <row r="3836" spans="1:5" x14ac:dyDescent="0.3">
      <c r="A3836" s="66">
        <v>41873</v>
      </c>
      <c r="B3836" s="68">
        <v>0.41666666666666669</v>
      </c>
      <c r="C3836" t="s">
        <v>120</v>
      </c>
      <c r="D3836">
        <v>33.19</v>
      </c>
      <c r="E3836">
        <v>873</v>
      </c>
    </row>
    <row r="3837" spans="1:5" x14ac:dyDescent="0.3">
      <c r="A3837" s="66">
        <v>41873</v>
      </c>
      <c r="B3837" s="68">
        <v>0.42708333333333331</v>
      </c>
      <c r="C3837" t="s">
        <v>120</v>
      </c>
      <c r="D3837">
        <v>33.049999999999997</v>
      </c>
      <c r="E3837">
        <v>867</v>
      </c>
    </row>
    <row r="3838" spans="1:5" x14ac:dyDescent="0.3">
      <c r="A3838" s="66">
        <v>41873</v>
      </c>
      <c r="B3838" s="68">
        <v>0.4375</v>
      </c>
      <c r="C3838" t="s">
        <v>120</v>
      </c>
      <c r="D3838">
        <v>32.93</v>
      </c>
      <c r="E3838">
        <v>844</v>
      </c>
    </row>
    <row r="3839" spans="1:5" x14ac:dyDescent="0.3">
      <c r="A3839" s="66">
        <v>41873</v>
      </c>
      <c r="B3839" s="68">
        <v>0.44791666666666669</v>
      </c>
      <c r="C3839" t="s">
        <v>120</v>
      </c>
      <c r="D3839">
        <v>32.83</v>
      </c>
      <c r="E3839">
        <v>821</v>
      </c>
    </row>
    <row r="3840" spans="1:5" x14ac:dyDescent="0.3">
      <c r="A3840" s="66">
        <v>41873</v>
      </c>
      <c r="B3840" s="68">
        <v>0.45833333333333331</v>
      </c>
      <c r="C3840" t="s">
        <v>120</v>
      </c>
      <c r="D3840">
        <v>32.75</v>
      </c>
      <c r="E3840">
        <v>791</v>
      </c>
    </row>
    <row r="3841" spans="1:5" x14ac:dyDescent="0.3">
      <c r="A3841" s="66">
        <v>41873</v>
      </c>
      <c r="B3841" s="68">
        <v>0.46875</v>
      </c>
      <c r="C3841" t="s">
        <v>120</v>
      </c>
      <c r="D3841">
        <v>32.67</v>
      </c>
      <c r="E3841">
        <v>783</v>
      </c>
    </row>
    <row r="3842" spans="1:5" x14ac:dyDescent="0.3">
      <c r="A3842" s="66">
        <v>41873</v>
      </c>
      <c r="B3842" s="68">
        <v>0.47916666666666669</v>
      </c>
      <c r="C3842" t="s">
        <v>120</v>
      </c>
      <c r="D3842">
        <v>32.590000000000003</v>
      </c>
      <c r="E3842">
        <v>766</v>
      </c>
    </row>
    <row r="3843" spans="1:5" x14ac:dyDescent="0.3">
      <c r="A3843" s="66">
        <v>41873</v>
      </c>
      <c r="B3843" s="68">
        <v>0.48958333333333331</v>
      </c>
      <c r="C3843" t="s">
        <v>120</v>
      </c>
      <c r="D3843">
        <v>32.44</v>
      </c>
      <c r="E3843">
        <v>803</v>
      </c>
    </row>
    <row r="3844" spans="1:5" x14ac:dyDescent="0.3">
      <c r="A3844" s="66">
        <v>41874</v>
      </c>
      <c r="B3844" s="68">
        <v>0.5</v>
      </c>
      <c r="C3844" t="s">
        <v>119</v>
      </c>
      <c r="D3844">
        <v>32.39</v>
      </c>
      <c r="E3844">
        <v>805</v>
      </c>
    </row>
    <row r="3845" spans="1:5" x14ac:dyDescent="0.3">
      <c r="A3845" s="66">
        <v>41874</v>
      </c>
      <c r="B3845" s="68">
        <v>0.51041666666666663</v>
      </c>
      <c r="C3845" t="s">
        <v>119</v>
      </c>
      <c r="D3845">
        <v>32.35</v>
      </c>
      <c r="E3845">
        <v>849</v>
      </c>
    </row>
    <row r="3846" spans="1:5" x14ac:dyDescent="0.3">
      <c r="A3846" s="66">
        <v>41874</v>
      </c>
      <c r="B3846" s="68">
        <v>0.52083333333333337</v>
      </c>
      <c r="C3846" t="s">
        <v>119</v>
      </c>
      <c r="D3846">
        <v>32.33</v>
      </c>
      <c r="E3846">
        <v>934</v>
      </c>
    </row>
    <row r="3847" spans="1:5" x14ac:dyDescent="0.3">
      <c r="A3847" s="66">
        <v>41874</v>
      </c>
      <c r="B3847" s="68">
        <v>0.53125</v>
      </c>
      <c r="C3847" t="s">
        <v>119</v>
      </c>
      <c r="D3847">
        <v>32.409999999999997</v>
      </c>
      <c r="E3847">
        <v>1064</v>
      </c>
    </row>
    <row r="3848" spans="1:5" x14ac:dyDescent="0.3">
      <c r="A3848" s="66">
        <v>41874</v>
      </c>
      <c r="B3848" s="68">
        <v>4.1666666666666664E-2</v>
      </c>
      <c r="C3848" t="s">
        <v>119</v>
      </c>
      <c r="D3848">
        <v>32.42</v>
      </c>
      <c r="E3848">
        <v>1099</v>
      </c>
    </row>
    <row r="3849" spans="1:5" x14ac:dyDescent="0.3">
      <c r="A3849" s="66">
        <v>41874</v>
      </c>
      <c r="B3849" s="68">
        <v>5.2083333333333336E-2</v>
      </c>
      <c r="C3849" t="s">
        <v>119</v>
      </c>
      <c r="D3849">
        <v>32.43</v>
      </c>
      <c r="E3849">
        <v>1185</v>
      </c>
    </row>
    <row r="3850" spans="1:5" x14ac:dyDescent="0.3">
      <c r="A3850" s="66">
        <v>41874</v>
      </c>
      <c r="B3850" s="68">
        <v>6.25E-2</v>
      </c>
      <c r="C3850" t="s">
        <v>119</v>
      </c>
      <c r="D3850">
        <v>32.43</v>
      </c>
      <c r="E3850">
        <v>1178</v>
      </c>
    </row>
    <row r="3851" spans="1:5" x14ac:dyDescent="0.3">
      <c r="A3851" s="66">
        <v>41874</v>
      </c>
      <c r="B3851" s="68">
        <v>7.2916666666666671E-2</v>
      </c>
      <c r="C3851" t="s">
        <v>119</v>
      </c>
      <c r="D3851">
        <v>32.4</v>
      </c>
      <c r="E3851">
        <v>1170</v>
      </c>
    </row>
    <row r="3852" spans="1:5" x14ac:dyDescent="0.3">
      <c r="A3852" s="66">
        <v>41874</v>
      </c>
      <c r="B3852" s="68">
        <v>8.3333333333333329E-2</v>
      </c>
      <c r="C3852" t="s">
        <v>119</v>
      </c>
      <c r="D3852">
        <v>32.39</v>
      </c>
      <c r="E3852">
        <v>1201</v>
      </c>
    </row>
    <row r="3853" spans="1:5" x14ac:dyDescent="0.3">
      <c r="A3853" s="66">
        <v>41874</v>
      </c>
      <c r="B3853" s="68">
        <v>9.375E-2</v>
      </c>
      <c r="C3853" t="s">
        <v>119</v>
      </c>
      <c r="D3853">
        <v>32.39</v>
      </c>
      <c r="E3853">
        <v>1233</v>
      </c>
    </row>
    <row r="3854" spans="1:5" x14ac:dyDescent="0.3">
      <c r="A3854" s="66">
        <v>41874</v>
      </c>
      <c r="B3854" s="68">
        <v>0.10416666666666667</v>
      </c>
      <c r="C3854" t="s">
        <v>119</v>
      </c>
      <c r="D3854">
        <v>32.369999999999997</v>
      </c>
      <c r="E3854">
        <v>1268</v>
      </c>
    </row>
    <row r="3855" spans="1:5" x14ac:dyDescent="0.3">
      <c r="A3855" s="66">
        <v>41874</v>
      </c>
      <c r="B3855" s="68">
        <v>0.11458333333333333</v>
      </c>
      <c r="C3855" t="s">
        <v>119</v>
      </c>
      <c r="D3855">
        <v>32.33</v>
      </c>
      <c r="E3855">
        <v>1275</v>
      </c>
    </row>
    <row r="3856" spans="1:5" x14ac:dyDescent="0.3">
      <c r="A3856" s="66">
        <v>41874</v>
      </c>
      <c r="B3856" s="68">
        <v>0.125</v>
      </c>
      <c r="C3856" t="s">
        <v>119</v>
      </c>
      <c r="D3856">
        <v>32.299999999999997</v>
      </c>
      <c r="E3856">
        <v>1272</v>
      </c>
    </row>
    <row r="3857" spans="1:5" x14ac:dyDescent="0.3">
      <c r="A3857" s="66">
        <v>41874</v>
      </c>
      <c r="B3857" s="68">
        <v>0.13541666666666666</v>
      </c>
      <c r="C3857" t="s">
        <v>119</v>
      </c>
      <c r="D3857">
        <v>32.270000000000003</v>
      </c>
      <c r="E3857">
        <v>1301</v>
      </c>
    </row>
    <row r="3858" spans="1:5" x14ac:dyDescent="0.3">
      <c r="A3858" s="66">
        <v>41874</v>
      </c>
      <c r="B3858" s="68">
        <v>0.14583333333333334</v>
      </c>
      <c r="C3858" t="s">
        <v>119</v>
      </c>
      <c r="D3858">
        <v>32.22</v>
      </c>
      <c r="E3858">
        <v>1298</v>
      </c>
    </row>
    <row r="3859" spans="1:5" x14ac:dyDescent="0.3">
      <c r="A3859" s="66">
        <v>41874</v>
      </c>
      <c r="B3859" s="68">
        <v>0.15625</v>
      </c>
      <c r="C3859" t="s">
        <v>119</v>
      </c>
      <c r="D3859">
        <v>32.18</v>
      </c>
      <c r="E3859">
        <v>1299</v>
      </c>
    </row>
    <row r="3860" spans="1:5" x14ac:dyDescent="0.3">
      <c r="A3860" s="66">
        <v>41874</v>
      </c>
      <c r="B3860" s="68">
        <v>0.16666666666666666</v>
      </c>
      <c r="C3860" t="s">
        <v>119</v>
      </c>
      <c r="D3860">
        <v>32.159999999999997</v>
      </c>
      <c r="E3860">
        <v>1331</v>
      </c>
    </row>
    <row r="3861" spans="1:5" x14ac:dyDescent="0.3">
      <c r="A3861" s="66">
        <v>41874</v>
      </c>
      <c r="B3861" s="68">
        <v>0.17708333333333334</v>
      </c>
      <c r="C3861" t="s">
        <v>119</v>
      </c>
      <c r="D3861">
        <v>32.07</v>
      </c>
      <c r="E3861">
        <v>1272</v>
      </c>
    </row>
    <row r="3862" spans="1:5" x14ac:dyDescent="0.3">
      <c r="A3862" s="66">
        <v>41874</v>
      </c>
      <c r="B3862" s="68">
        <v>0.1875</v>
      </c>
      <c r="C3862" t="s">
        <v>119</v>
      </c>
      <c r="D3862">
        <v>31.85</v>
      </c>
      <c r="E3862">
        <v>1171</v>
      </c>
    </row>
    <row r="3863" spans="1:5" x14ac:dyDescent="0.3">
      <c r="A3863" s="66">
        <v>41874</v>
      </c>
      <c r="B3863" s="68">
        <v>0.19791666666666666</v>
      </c>
      <c r="C3863" t="s">
        <v>119</v>
      </c>
      <c r="D3863">
        <v>31.79</v>
      </c>
      <c r="E3863">
        <v>1087</v>
      </c>
    </row>
    <row r="3864" spans="1:5" x14ac:dyDescent="0.3">
      <c r="A3864" s="66">
        <v>41874</v>
      </c>
      <c r="B3864" s="68">
        <v>0.20833333333333334</v>
      </c>
      <c r="C3864" t="s">
        <v>119</v>
      </c>
      <c r="D3864">
        <v>31.75</v>
      </c>
      <c r="E3864">
        <v>1319</v>
      </c>
    </row>
    <row r="3865" spans="1:5" x14ac:dyDescent="0.3">
      <c r="A3865" s="66">
        <v>41874</v>
      </c>
      <c r="B3865" s="68">
        <v>0.21875</v>
      </c>
      <c r="C3865" t="s">
        <v>119</v>
      </c>
      <c r="D3865">
        <v>31.91</v>
      </c>
      <c r="E3865">
        <v>1307</v>
      </c>
    </row>
    <row r="3866" spans="1:5" x14ac:dyDescent="0.3">
      <c r="A3866" s="66">
        <v>41874</v>
      </c>
      <c r="B3866" s="68">
        <v>0.22916666666666666</v>
      </c>
      <c r="C3866" t="s">
        <v>119</v>
      </c>
      <c r="D3866">
        <v>31.87</v>
      </c>
      <c r="E3866">
        <v>1246</v>
      </c>
    </row>
    <row r="3867" spans="1:5" x14ac:dyDescent="0.3">
      <c r="A3867" s="66">
        <v>41874</v>
      </c>
      <c r="B3867" s="68">
        <v>0.23958333333333334</v>
      </c>
      <c r="C3867" t="s">
        <v>119</v>
      </c>
      <c r="D3867">
        <v>31.78</v>
      </c>
      <c r="E3867">
        <v>1174</v>
      </c>
    </row>
    <row r="3868" spans="1:5" x14ac:dyDescent="0.3">
      <c r="A3868" s="66">
        <v>41874</v>
      </c>
      <c r="B3868" s="68">
        <v>0.25</v>
      </c>
      <c r="C3868" t="s">
        <v>119</v>
      </c>
      <c r="D3868">
        <v>31.63</v>
      </c>
      <c r="E3868">
        <v>1036</v>
      </c>
    </row>
    <row r="3869" spans="1:5" x14ac:dyDescent="0.3">
      <c r="A3869" s="66">
        <v>41874</v>
      </c>
      <c r="B3869" s="68">
        <v>0.26041666666666669</v>
      </c>
      <c r="C3869" t="s">
        <v>119</v>
      </c>
      <c r="D3869">
        <v>31.58</v>
      </c>
      <c r="E3869">
        <v>956</v>
      </c>
    </row>
    <row r="3870" spans="1:5" x14ac:dyDescent="0.3">
      <c r="A3870" s="66">
        <v>41874</v>
      </c>
      <c r="B3870" s="68">
        <v>0.27083333333333331</v>
      </c>
      <c r="C3870" t="s">
        <v>119</v>
      </c>
      <c r="D3870">
        <v>31.51</v>
      </c>
      <c r="E3870">
        <v>856</v>
      </c>
    </row>
    <row r="3871" spans="1:5" x14ac:dyDescent="0.3">
      <c r="A3871" s="66">
        <v>41874</v>
      </c>
      <c r="B3871" s="68">
        <v>0.28125</v>
      </c>
      <c r="C3871" t="s">
        <v>119</v>
      </c>
      <c r="D3871">
        <v>31.47</v>
      </c>
      <c r="E3871">
        <v>836</v>
      </c>
    </row>
    <row r="3872" spans="1:5" x14ac:dyDescent="0.3">
      <c r="A3872" s="66">
        <v>41874</v>
      </c>
      <c r="B3872" s="68">
        <v>0.29166666666666669</v>
      </c>
      <c r="C3872" t="s">
        <v>119</v>
      </c>
      <c r="D3872">
        <v>31.42</v>
      </c>
      <c r="E3872">
        <v>855</v>
      </c>
    </row>
    <row r="3873" spans="1:5" x14ac:dyDescent="0.3">
      <c r="A3873" s="66">
        <v>41874</v>
      </c>
      <c r="B3873" s="68">
        <v>0.30208333333333331</v>
      </c>
      <c r="C3873" t="s">
        <v>119</v>
      </c>
      <c r="D3873">
        <v>31.42</v>
      </c>
      <c r="E3873">
        <v>853</v>
      </c>
    </row>
    <row r="3874" spans="1:5" x14ac:dyDescent="0.3">
      <c r="A3874" s="66">
        <v>41874</v>
      </c>
      <c r="B3874" s="68">
        <v>0.3125</v>
      </c>
      <c r="C3874" t="s">
        <v>119</v>
      </c>
      <c r="D3874">
        <v>31.41</v>
      </c>
      <c r="E3874">
        <v>826</v>
      </c>
    </row>
    <row r="3875" spans="1:5" x14ac:dyDescent="0.3">
      <c r="A3875" s="66">
        <v>41874</v>
      </c>
      <c r="B3875" s="68">
        <v>0.32291666666666669</v>
      </c>
      <c r="C3875" t="s">
        <v>119</v>
      </c>
      <c r="D3875">
        <v>31.39</v>
      </c>
      <c r="E3875">
        <v>813</v>
      </c>
    </row>
    <row r="3876" spans="1:5" x14ac:dyDescent="0.3">
      <c r="A3876" s="66">
        <v>41874</v>
      </c>
      <c r="B3876" s="68">
        <v>0.33333333333333331</v>
      </c>
      <c r="C3876" t="s">
        <v>119</v>
      </c>
      <c r="D3876">
        <v>31.39</v>
      </c>
      <c r="E3876">
        <v>801</v>
      </c>
    </row>
    <row r="3877" spans="1:5" x14ac:dyDescent="0.3">
      <c r="A3877" s="66">
        <v>41874</v>
      </c>
      <c r="B3877" s="68">
        <v>0.34375</v>
      </c>
      <c r="C3877" t="s">
        <v>119</v>
      </c>
      <c r="D3877">
        <v>31.41</v>
      </c>
      <c r="E3877">
        <v>764</v>
      </c>
    </row>
    <row r="3878" spans="1:5" x14ac:dyDescent="0.3">
      <c r="A3878" s="66">
        <v>41874</v>
      </c>
      <c r="B3878" s="68">
        <v>0.35416666666666669</v>
      </c>
      <c r="C3878" t="s">
        <v>119</v>
      </c>
      <c r="D3878">
        <v>31.41</v>
      </c>
      <c r="E3878">
        <v>772</v>
      </c>
    </row>
    <row r="3879" spans="1:5" x14ac:dyDescent="0.3">
      <c r="A3879" s="66">
        <v>41874</v>
      </c>
      <c r="B3879" s="68">
        <v>0.36458333333333331</v>
      </c>
      <c r="C3879" t="s">
        <v>119</v>
      </c>
      <c r="D3879">
        <v>31.39</v>
      </c>
      <c r="E3879">
        <v>837</v>
      </c>
    </row>
    <row r="3880" spans="1:5" x14ac:dyDescent="0.3">
      <c r="A3880" s="66">
        <v>41874</v>
      </c>
      <c r="B3880" s="68">
        <v>0.375</v>
      </c>
      <c r="C3880" t="s">
        <v>119</v>
      </c>
      <c r="D3880">
        <v>31.51</v>
      </c>
      <c r="E3880">
        <v>897</v>
      </c>
    </row>
    <row r="3881" spans="1:5" x14ac:dyDescent="0.3">
      <c r="A3881" s="66">
        <v>41874</v>
      </c>
      <c r="B3881" s="68">
        <v>0.38541666666666669</v>
      </c>
      <c r="C3881" t="s">
        <v>119</v>
      </c>
      <c r="D3881">
        <v>31.59</v>
      </c>
      <c r="E3881">
        <v>1043</v>
      </c>
    </row>
    <row r="3882" spans="1:5" x14ac:dyDescent="0.3">
      <c r="A3882" s="66">
        <v>41874</v>
      </c>
      <c r="B3882" s="68">
        <v>0.39583333333333331</v>
      </c>
      <c r="C3882" t="s">
        <v>119</v>
      </c>
      <c r="D3882">
        <v>31.74</v>
      </c>
      <c r="E3882">
        <v>1079</v>
      </c>
    </row>
    <row r="3883" spans="1:5" x14ac:dyDescent="0.3">
      <c r="A3883" s="66">
        <v>41874</v>
      </c>
      <c r="B3883" s="68">
        <v>0.40625</v>
      </c>
      <c r="C3883" t="s">
        <v>119</v>
      </c>
      <c r="D3883">
        <v>31.86</v>
      </c>
      <c r="E3883">
        <v>1135</v>
      </c>
    </row>
    <row r="3884" spans="1:5" x14ac:dyDescent="0.3">
      <c r="A3884" s="66">
        <v>41874</v>
      </c>
      <c r="B3884" s="68">
        <v>0.41666666666666669</v>
      </c>
      <c r="C3884" t="s">
        <v>119</v>
      </c>
      <c r="D3884">
        <v>31.94</v>
      </c>
      <c r="E3884">
        <v>1146</v>
      </c>
    </row>
    <row r="3885" spans="1:5" x14ac:dyDescent="0.3">
      <c r="A3885" s="66">
        <v>41874</v>
      </c>
      <c r="B3885" s="68">
        <v>0.42708333333333331</v>
      </c>
      <c r="C3885" t="s">
        <v>119</v>
      </c>
      <c r="D3885">
        <v>31.89</v>
      </c>
      <c r="E3885">
        <v>1151</v>
      </c>
    </row>
    <row r="3886" spans="1:5" x14ac:dyDescent="0.3">
      <c r="A3886" s="66">
        <v>41874</v>
      </c>
      <c r="B3886" s="68">
        <v>0.4375</v>
      </c>
      <c r="C3886" t="s">
        <v>119</v>
      </c>
      <c r="D3886">
        <v>32.14</v>
      </c>
      <c r="E3886">
        <v>1161</v>
      </c>
    </row>
    <row r="3887" spans="1:5" x14ac:dyDescent="0.3">
      <c r="A3887" s="66">
        <v>41874</v>
      </c>
      <c r="B3887" s="68">
        <v>0.44791666666666669</v>
      </c>
      <c r="C3887" t="s">
        <v>119</v>
      </c>
      <c r="D3887">
        <v>32.130000000000003</v>
      </c>
      <c r="E3887">
        <v>1422</v>
      </c>
    </row>
    <row r="3888" spans="1:5" x14ac:dyDescent="0.3">
      <c r="A3888" s="66">
        <v>41874</v>
      </c>
      <c r="B3888" s="68">
        <v>0.45833333333333331</v>
      </c>
      <c r="C3888" t="s">
        <v>119</v>
      </c>
      <c r="D3888">
        <v>32.299999999999997</v>
      </c>
      <c r="E3888">
        <v>1548</v>
      </c>
    </row>
    <row r="3889" spans="1:5" x14ac:dyDescent="0.3">
      <c r="A3889" s="66">
        <v>41874</v>
      </c>
      <c r="B3889" s="68">
        <v>0.46875</v>
      </c>
      <c r="C3889" t="s">
        <v>119</v>
      </c>
      <c r="D3889">
        <v>32.26</v>
      </c>
      <c r="E3889">
        <v>1674</v>
      </c>
    </row>
    <row r="3890" spans="1:5" x14ac:dyDescent="0.3">
      <c r="A3890" s="66">
        <v>41874</v>
      </c>
      <c r="B3890" s="68">
        <v>0.47916666666666669</v>
      </c>
      <c r="C3890" t="s">
        <v>119</v>
      </c>
      <c r="D3890">
        <v>32.32</v>
      </c>
      <c r="E3890">
        <v>1701</v>
      </c>
    </row>
    <row r="3891" spans="1:5" x14ac:dyDescent="0.3">
      <c r="A3891" s="66">
        <v>41874</v>
      </c>
      <c r="B3891" s="68">
        <v>0.48958333333333331</v>
      </c>
      <c r="C3891" t="s">
        <v>119</v>
      </c>
      <c r="D3891">
        <v>32.32</v>
      </c>
      <c r="E3891">
        <v>1801</v>
      </c>
    </row>
    <row r="3892" spans="1:5" x14ac:dyDescent="0.3">
      <c r="A3892" s="66">
        <v>41874</v>
      </c>
      <c r="B3892" s="68">
        <v>0.5</v>
      </c>
      <c r="C3892" t="s">
        <v>120</v>
      </c>
      <c r="D3892">
        <v>32.369999999999997</v>
      </c>
      <c r="E3892">
        <v>1785</v>
      </c>
    </row>
    <row r="3893" spans="1:5" x14ac:dyDescent="0.3">
      <c r="A3893" s="66">
        <v>41874</v>
      </c>
      <c r="B3893" s="68">
        <v>0.51041666666666663</v>
      </c>
      <c r="C3893" t="s">
        <v>120</v>
      </c>
      <c r="D3893">
        <v>32.46</v>
      </c>
      <c r="E3893">
        <v>1668</v>
      </c>
    </row>
    <row r="3894" spans="1:5" x14ac:dyDescent="0.3">
      <c r="A3894" s="66">
        <v>41874</v>
      </c>
      <c r="B3894" s="68">
        <v>0.52083333333333337</v>
      </c>
      <c r="C3894" t="s">
        <v>120</v>
      </c>
      <c r="D3894">
        <v>32.97</v>
      </c>
      <c r="E3894">
        <v>1606</v>
      </c>
    </row>
    <row r="3895" spans="1:5" x14ac:dyDescent="0.3">
      <c r="A3895" s="66">
        <v>41874</v>
      </c>
      <c r="B3895" s="68">
        <v>0.53125</v>
      </c>
      <c r="C3895" t="s">
        <v>120</v>
      </c>
      <c r="D3895">
        <v>33.07</v>
      </c>
      <c r="E3895">
        <v>1838</v>
      </c>
    </row>
    <row r="3896" spans="1:5" x14ac:dyDescent="0.3">
      <c r="A3896" s="66">
        <v>41874</v>
      </c>
      <c r="B3896" s="68">
        <v>4.1666666666666664E-2</v>
      </c>
      <c r="C3896" t="s">
        <v>120</v>
      </c>
      <c r="D3896">
        <v>32.83</v>
      </c>
      <c r="E3896">
        <v>1880</v>
      </c>
    </row>
    <row r="3897" spans="1:5" x14ac:dyDescent="0.3">
      <c r="A3897" s="66">
        <v>41874</v>
      </c>
      <c r="B3897" s="68">
        <v>5.2083333333333336E-2</v>
      </c>
      <c r="C3897" t="s">
        <v>120</v>
      </c>
      <c r="D3897">
        <v>32.770000000000003</v>
      </c>
      <c r="E3897">
        <v>1937</v>
      </c>
    </row>
    <row r="3898" spans="1:5" x14ac:dyDescent="0.3">
      <c r="A3898" s="66">
        <v>41874</v>
      </c>
      <c r="B3898" s="68">
        <v>6.25E-2</v>
      </c>
      <c r="C3898" t="s">
        <v>120</v>
      </c>
      <c r="D3898">
        <v>32.909999999999997</v>
      </c>
      <c r="E3898">
        <v>1909</v>
      </c>
    </row>
    <row r="3899" spans="1:5" x14ac:dyDescent="0.3">
      <c r="A3899" s="66">
        <v>41874</v>
      </c>
      <c r="B3899" s="68">
        <v>7.2916666666666671E-2</v>
      </c>
      <c r="C3899" t="s">
        <v>120</v>
      </c>
      <c r="D3899">
        <v>33.1</v>
      </c>
      <c r="E3899">
        <v>2115</v>
      </c>
    </row>
    <row r="3900" spans="1:5" x14ac:dyDescent="0.3">
      <c r="A3900" s="66">
        <v>41874</v>
      </c>
      <c r="B3900" s="68">
        <v>8.3333333333333329E-2</v>
      </c>
      <c r="C3900" t="s">
        <v>120</v>
      </c>
      <c r="D3900">
        <v>32.6</v>
      </c>
      <c r="E3900">
        <v>2266</v>
      </c>
    </row>
    <row r="3901" spans="1:5" x14ac:dyDescent="0.3">
      <c r="A3901" s="66">
        <v>41874</v>
      </c>
      <c r="B3901" s="68">
        <v>9.375E-2</v>
      </c>
      <c r="C3901" t="s">
        <v>120</v>
      </c>
      <c r="D3901">
        <v>32.67</v>
      </c>
      <c r="E3901">
        <v>1970</v>
      </c>
    </row>
    <row r="3902" spans="1:5" x14ac:dyDescent="0.3">
      <c r="A3902" s="66">
        <v>41874</v>
      </c>
      <c r="B3902" s="68">
        <v>0.10416666666666667</v>
      </c>
      <c r="C3902" t="s">
        <v>120</v>
      </c>
      <c r="D3902">
        <v>33.03</v>
      </c>
      <c r="E3902">
        <v>1961</v>
      </c>
    </row>
    <row r="3903" spans="1:5" x14ac:dyDescent="0.3">
      <c r="A3903" s="66">
        <v>41874</v>
      </c>
      <c r="B3903" s="68">
        <v>0.11458333333333333</v>
      </c>
      <c r="C3903" t="s">
        <v>120</v>
      </c>
      <c r="D3903">
        <v>33.22</v>
      </c>
      <c r="E3903">
        <v>1441</v>
      </c>
    </row>
    <row r="3904" spans="1:5" x14ac:dyDescent="0.3">
      <c r="A3904" s="66">
        <v>41874</v>
      </c>
      <c r="B3904" s="68">
        <v>0.125</v>
      </c>
      <c r="C3904" t="s">
        <v>120</v>
      </c>
      <c r="D3904">
        <v>34.25</v>
      </c>
      <c r="E3904">
        <v>1266</v>
      </c>
    </row>
    <row r="3905" spans="1:5" x14ac:dyDescent="0.3">
      <c r="A3905" s="66">
        <v>41874</v>
      </c>
      <c r="B3905" s="68">
        <v>0.13541666666666666</v>
      </c>
      <c r="C3905" t="s">
        <v>120</v>
      </c>
      <c r="D3905">
        <v>34.44</v>
      </c>
      <c r="E3905">
        <v>1142</v>
      </c>
    </row>
    <row r="3906" spans="1:5" x14ac:dyDescent="0.3">
      <c r="A3906" s="66">
        <v>41874</v>
      </c>
      <c r="B3906" s="68">
        <v>0.14583333333333334</v>
      </c>
      <c r="C3906" t="s">
        <v>120</v>
      </c>
      <c r="D3906">
        <v>34.24</v>
      </c>
      <c r="E3906">
        <v>1154</v>
      </c>
    </row>
    <row r="3907" spans="1:5" x14ac:dyDescent="0.3">
      <c r="A3907" s="66">
        <v>41874</v>
      </c>
      <c r="B3907" s="68">
        <v>0.15625</v>
      </c>
      <c r="C3907" t="s">
        <v>120</v>
      </c>
      <c r="D3907">
        <v>34.130000000000003</v>
      </c>
      <c r="E3907">
        <v>1266</v>
      </c>
    </row>
    <row r="3908" spans="1:5" x14ac:dyDescent="0.3">
      <c r="A3908" s="66">
        <v>41874</v>
      </c>
      <c r="B3908" s="68">
        <v>0.16666666666666666</v>
      </c>
      <c r="C3908" t="s">
        <v>120</v>
      </c>
      <c r="D3908">
        <v>34.17</v>
      </c>
      <c r="E3908">
        <v>1298</v>
      </c>
    </row>
    <row r="3909" spans="1:5" x14ac:dyDescent="0.3">
      <c r="A3909" s="66">
        <v>41874</v>
      </c>
      <c r="B3909" s="68">
        <v>0.17708333333333334</v>
      </c>
      <c r="C3909" t="s">
        <v>120</v>
      </c>
      <c r="D3909">
        <v>33.92</v>
      </c>
      <c r="E3909">
        <v>1256</v>
      </c>
    </row>
    <row r="3910" spans="1:5" x14ac:dyDescent="0.3">
      <c r="A3910" s="66">
        <v>41874</v>
      </c>
      <c r="B3910" s="68">
        <v>0.1875</v>
      </c>
      <c r="C3910" t="s">
        <v>120</v>
      </c>
      <c r="D3910">
        <v>33.840000000000003</v>
      </c>
      <c r="E3910">
        <v>1282</v>
      </c>
    </row>
    <row r="3911" spans="1:5" x14ac:dyDescent="0.3">
      <c r="A3911" s="66">
        <v>41874</v>
      </c>
      <c r="B3911" s="68">
        <v>0.19791666666666666</v>
      </c>
      <c r="C3911" t="s">
        <v>120</v>
      </c>
      <c r="D3911">
        <v>33.65</v>
      </c>
      <c r="E3911">
        <v>1232</v>
      </c>
    </row>
    <row r="3912" spans="1:5" x14ac:dyDescent="0.3">
      <c r="A3912" s="66">
        <v>41874</v>
      </c>
      <c r="B3912" s="68">
        <v>0.20833333333333334</v>
      </c>
      <c r="C3912" t="s">
        <v>120</v>
      </c>
      <c r="D3912">
        <v>33.75</v>
      </c>
      <c r="E3912">
        <v>1176</v>
      </c>
    </row>
    <row r="3913" spans="1:5" x14ac:dyDescent="0.3">
      <c r="A3913" s="66">
        <v>41874</v>
      </c>
      <c r="B3913" s="68">
        <v>0.21875</v>
      </c>
      <c r="C3913" t="s">
        <v>120</v>
      </c>
      <c r="D3913">
        <v>33.64</v>
      </c>
      <c r="E3913">
        <v>1144</v>
      </c>
    </row>
    <row r="3914" spans="1:5" x14ac:dyDescent="0.3">
      <c r="A3914" s="66">
        <v>41874</v>
      </c>
      <c r="B3914" s="68">
        <v>0.22916666666666666</v>
      </c>
      <c r="C3914" t="s">
        <v>120</v>
      </c>
      <c r="D3914">
        <v>33.54</v>
      </c>
      <c r="E3914">
        <v>1141</v>
      </c>
    </row>
    <row r="3915" spans="1:5" x14ac:dyDescent="0.3">
      <c r="A3915" s="66">
        <v>41874</v>
      </c>
      <c r="B3915" s="68">
        <v>0.23958333333333334</v>
      </c>
      <c r="C3915" t="s">
        <v>120</v>
      </c>
      <c r="D3915">
        <v>33.520000000000003</v>
      </c>
      <c r="E3915">
        <v>1138</v>
      </c>
    </row>
    <row r="3916" spans="1:5" x14ac:dyDescent="0.3">
      <c r="A3916" s="66">
        <v>41874</v>
      </c>
      <c r="B3916" s="68">
        <v>0.25</v>
      </c>
      <c r="C3916" t="s">
        <v>120</v>
      </c>
      <c r="D3916">
        <v>33.46</v>
      </c>
      <c r="E3916">
        <v>1121</v>
      </c>
    </row>
    <row r="3917" spans="1:5" x14ac:dyDescent="0.3">
      <c r="A3917" s="66">
        <v>41874</v>
      </c>
      <c r="B3917" s="68">
        <v>0.26041666666666669</v>
      </c>
      <c r="C3917" t="s">
        <v>120</v>
      </c>
      <c r="D3917">
        <v>33.409999999999997</v>
      </c>
      <c r="E3917">
        <v>1141</v>
      </c>
    </row>
    <row r="3918" spans="1:5" x14ac:dyDescent="0.3">
      <c r="A3918" s="66">
        <v>41874</v>
      </c>
      <c r="B3918" s="68">
        <v>0.27083333333333331</v>
      </c>
      <c r="C3918" t="s">
        <v>120</v>
      </c>
      <c r="D3918">
        <v>33.4</v>
      </c>
      <c r="E3918">
        <v>1108</v>
      </c>
    </row>
    <row r="3919" spans="1:5" x14ac:dyDescent="0.3">
      <c r="A3919" s="66">
        <v>41874</v>
      </c>
      <c r="B3919" s="68">
        <v>0.28125</v>
      </c>
      <c r="C3919" t="s">
        <v>120</v>
      </c>
      <c r="D3919">
        <v>33.53</v>
      </c>
      <c r="E3919">
        <v>1132</v>
      </c>
    </row>
    <row r="3920" spans="1:5" x14ac:dyDescent="0.3">
      <c r="A3920" s="66">
        <v>41874</v>
      </c>
      <c r="B3920" s="68">
        <v>0.29166666666666669</v>
      </c>
      <c r="C3920" t="s">
        <v>120</v>
      </c>
      <c r="D3920">
        <v>33.409999999999997</v>
      </c>
      <c r="E3920">
        <v>1208</v>
      </c>
    </row>
    <row r="3921" spans="1:5" x14ac:dyDescent="0.3">
      <c r="A3921" s="66">
        <v>41874</v>
      </c>
      <c r="B3921" s="68">
        <v>0.30208333333333331</v>
      </c>
      <c r="C3921" t="s">
        <v>120</v>
      </c>
      <c r="D3921">
        <v>33.35</v>
      </c>
      <c r="E3921">
        <v>1226</v>
      </c>
    </row>
    <row r="3922" spans="1:5" x14ac:dyDescent="0.3">
      <c r="A3922" s="66">
        <v>41874</v>
      </c>
      <c r="B3922" s="68">
        <v>0.3125</v>
      </c>
      <c r="C3922" t="s">
        <v>120</v>
      </c>
      <c r="D3922">
        <v>33.26</v>
      </c>
      <c r="E3922">
        <v>1251</v>
      </c>
    </row>
    <row r="3923" spans="1:5" x14ac:dyDescent="0.3">
      <c r="A3923" s="66">
        <v>41874</v>
      </c>
      <c r="B3923" s="68">
        <v>0.32291666666666669</v>
      </c>
      <c r="C3923" t="s">
        <v>120</v>
      </c>
      <c r="D3923">
        <v>33.130000000000003</v>
      </c>
      <c r="E3923">
        <v>1240</v>
      </c>
    </row>
    <row r="3924" spans="1:5" x14ac:dyDescent="0.3">
      <c r="A3924" s="66">
        <v>41874</v>
      </c>
      <c r="B3924" s="68">
        <v>0.33333333333333331</v>
      </c>
      <c r="C3924" t="s">
        <v>120</v>
      </c>
      <c r="D3924">
        <v>33.090000000000003</v>
      </c>
      <c r="E3924">
        <v>1234</v>
      </c>
    </row>
    <row r="3925" spans="1:5" x14ac:dyDescent="0.3">
      <c r="A3925" s="66">
        <v>41874</v>
      </c>
      <c r="B3925" s="68">
        <v>0.34375</v>
      </c>
      <c r="C3925" t="s">
        <v>120</v>
      </c>
      <c r="D3925">
        <v>32.89</v>
      </c>
      <c r="E3925">
        <v>1222</v>
      </c>
    </row>
    <row r="3926" spans="1:5" x14ac:dyDescent="0.3">
      <c r="A3926" s="66">
        <v>41874</v>
      </c>
      <c r="B3926" s="68">
        <v>0.35416666666666669</v>
      </c>
      <c r="C3926" t="s">
        <v>120</v>
      </c>
      <c r="D3926">
        <v>32.82</v>
      </c>
      <c r="E3926">
        <v>1225</v>
      </c>
    </row>
    <row r="3927" spans="1:5" x14ac:dyDescent="0.3">
      <c r="A3927" s="66">
        <v>41874</v>
      </c>
      <c r="B3927" s="68">
        <v>0.36458333333333331</v>
      </c>
      <c r="C3927" t="s">
        <v>120</v>
      </c>
      <c r="D3927">
        <v>32.82</v>
      </c>
      <c r="E3927">
        <v>1225</v>
      </c>
    </row>
    <row r="3928" spans="1:5" x14ac:dyDescent="0.3">
      <c r="A3928" s="66">
        <v>41874</v>
      </c>
      <c r="B3928" s="68">
        <v>0.375</v>
      </c>
      <c r="C3928" t="s">
        <v>120</v>
      </c>
      <c r="D3928">
        <v>32.75</v>
      </c>
      <c r="E3928">
        <v>1227</v>
      </c>
    </row>
    <row r="3929" spans="1:5" x14ac:dyDescent="0.3">
      <c r="A3929" s="66">
        <v>41874</v>
      </c>
      <c r="B3929" s="68">
        <v>0.38541666666666669</v>
      </c>
      <c r="C3929" t="s">
        <v>120</v>
      </c>
      <c r="D3929">
        <v>32.68</v>
      </c>
      <c r="E3929">
        <v>1231</v>
      </c>
    </row>
    <row r="3930" spans="1:5" x14ac:dyDescent="0.3">
      <c r="A3930" s="66">
        <v>41874</v>
      </c>
      <c r="B3930" s="68">
        <v>0.39583333333333331</v>
      </c>
      <c r="C3930" t="s">
        <v>120</v>
      </c>
      <c r="D3930">
        <v>32.64</v>
      </c>
      <c r="E3930">
        <v>1241</v>
      </c>
    </row>
    <row r="3931" spans="1:5" x14ac:dyDescent="0.3">
      <c r="A3931" s="66">
        <v>41874</v>
      </c>
      <c r="B3931" s="68">
        <v>0.40625</v>
      </c>
      <c r="C3931" t="s">
        <v>120</v>
      </c>
      <c r="D3931">
        <v>32.619999999999997</v>
      </c>
      <c r="E3931">
        <v>1249</v>
      </c>
    </row>
    <row r="3932" spans="1:5" x14ac:dyDescent="0.3">
      <c r="A3932" s="66">
        <v>41874</v>
      </c>
      <c r="B3932" s="68">
        <v>0.41666666666666669</v>
      </c>
      <c r="C3932" t="s">
        <v>120</v>
      </c>
      <c r="D3932">
        <v>32.58</v>
      </c>
      <c r="E3932">
        <v>1255</v>
      </c>
    </row>
    <row r="3933" spans="1:5" x14ac:dyDescent="0.3">
      <c r="A3933" s="66">
        <v>41874</v>
      </c>
      <c r="B3933" s="68">
        <v>0.42708333333333331</v>
      </c>
      <c r="C3933" t="s">
        <v>120</v>
      </c>
      <c r="D3933">
        <v>32.520000000000003</v>
      </c>
      <c r="E3933">
        <v>1253</v>
      </c>
    </row>
    <row r="3934" spans="1:5" x14ac:dyDescent="0.3">
      <c r="A3934" s="66">
        <v>41874</v>
      </c>
      <c r="B3934" s="68">
        <v>0.4375</v>
      </c>
      <c r="C3934" t="s">
        <v>120</v>
      </c>
      <c r="D3934">
        <v>32.39</v>
      </c>
      <c r="E3934">
        <v>1366</v>
      </c>
    </row>
    <row r="3935" spans="1:5" x14ac:dyDescent="0.3">
      <c r="A3935" s="66">
        <v>41874</v>
      </c>
      <c r="B3935" s="68">
        <v>0.44791666666666669</v>
      </c>
      <c r="C3935" t="s">
        <v>120</v>
      </c>
      <c r="D3935">
        <v>32.549999999999997</v>
      </c>
      <c r="E3935">
        <v>1420</v>
      </c>
    </row>
    <row r="3936" spans="1:5" x14ac:dyDescent="0.3">
      <c r="A3936" s="66">
        <v>41874</v>
      </c>
      <c r="B3936" s="68">
        <v>0.45833333333333331</v>
      </c>
      <c r="C3936" t="s">
        <v>120</v>
      </c>
      <c r="D3936">
        <v>32.58</v>
      </c>
      <c r="E3936">
        <v>1449</v>
      </c>
    </row>
    <row r="3937" spans="1:5" x14ac:dyDescent="0.3">
      <c r="A3937" s="66">
        <v>41874</v>
      </c>
      <c r="B3937" s="68">
        <v>0.46875</v>
      </c>
      <c r="C3937" t="s">
        <v>120</v>
      </c>
      <c r="D3937">
        <v>32.549999999999997</v>
      </c>
      <c r="E3937">
        <v>1434</v>
      </c>
    </row>
    <row r="3938" spans="1:5" x14ac:dyDescent="0.3">
      <c r="A3938" s="66">
        <v>41874</v>
      </c>
      <c r="B3938" s="68">
        <v>0.47916666666666669</v>
      </c>
      <c r="C3938" t="s">
        <v>120</v>
      </c>
      <c r="D3938">
        <v>32.54</v>
      </c>
      <c r="E3938">
        <v>1405</v>
      </c>
    </row>
    <row r="3939" spans="1:5" x14ac:dyDescent="0.3">
      <c r="A3939" s="66">
        <v>41874</v>
      </c>
      <c r="B3939" s="68">
        <v>0.48958333333333331</v>
      </c>
      <c r="C3939" t="s">
        <v>120</v>
      </c>
      <c r="D3939">
        <v>32.44</v>
      </c>
      <c r="E3939">
        <v>1338</v>
      </c>
    </row>
    <row r="3940" spans="1:5" x14ac:dyDescent="0.3">
      <c r="A3940" s="66">
        <v>41875</v>
      </c>
      <c r="B3940" s="68">
        <v>0.5</v>
      </c>
      <c r="C3940" t="s">
        <v>119</v>
      </c>
      <c r="D3940">
        <v>32.380000000000003</v>
      </c>
      <c r="E3940">
        <v>1323</v>
      </c>
    </row>
    <row r="3941" spans="1:5" x14ac:dyDescent="0.3">
      <c r="A3941" s="66">
        <v>41875</v>
      </c>
      <c r="B3941" s="68">
        <v>0.51041666666666663</v>
      </c>
      <c r="C3941" t="s">
        <v>119</v>
      </c>
      <c r="D3941">
        <v>32.35</v>
      </c>
      <c r="E3941">
        <v>1287</v>
      </c>
    </row>
    <row r="3942" spans="1:5" x14ac:dyDescent="0.3">
      <c r="A3942" s="66">
        <v>41875</v>
      </c>
      <c r="B3942" s="68">
        <v>0.52083333333333337</v>
      </c>
      <c r="C3942" t="s">
        <v>119</v>
      </c>
      <c r="D3942">
        <v>32.31</v>
      </c>
      <c r="E3942">
        <v>1371</v>
      </c>
    </row>
    <row r="3943" spans="1:5" x14ac:dyDescent="0.3">
      <c r="A3943" s="66">
        <v>41875</v>
      </c>
      <c r="B3943" s="68">
        <v>0.53125</v>
      </c>
      <c r="C3943" t="s">
        <v>119</v>
      </c>
      <c r="D3943">
        <v>32.299999999999997</v>
      </c>
      <c r="E3943">
        <v>1494</v>
      </c>
    </row>
    <row r="3944" spans="1:5" x14ac:dyDescent="0.3">
      <c r="A3944" s="66">
        <v>41875</v>
      </c>
      <c r="B3944" s="68">
        <v>4.1666666666666664E-2</v>
      </c>
      <c r="C3944" t="s">
        <v>119</v>
      </c>
      <c r="D3944">
        <v>32.29</v>
      </c>
      <c r="E3944">
        <v>1619</v>
      </c>
    </row>
    <row r="3945" spans="1:5" x14ac:dyDescent="0.3">
      <c r="A3945" s="66">
        <v>41875</v>
      </c>
      <c r="B3945" s="68">
        <v>5.2083333333333336E-2</v>
      </c>
      <c r="C3945" t="s">
        <v>119</v>
      </c>
      <c r="D3945">
        <v>32.28</v>
      </c>
      <c r="E3945">
        <v>1766</v>
      </c>
    </row>
    <row r="3946" spans="1:5" x14ac:dyDescent="0.3">
      <c r="A3946" s="66">
        <v>41875</v>
      </c>
      <c r="B3946" s="68">
        <v>6.25E-2</v>
      </c>
      <c r="C3946" t="s">
        <v>119</v>
      </c>
      <c r="D3946">
        <v>32.25</v>
      </c>
      <c r="E3946">
        <v>1831</v>
      </c>
    </row>
    <row r="3947" spans="1:5" x14ac:dyDescent="0.3">
      <c r="A3947" s="66">
        <v>41875</v>
      </c>
      <c r="B3947" s="68">
        <v>7.2916666666666671E-2</v>
      </c>
      <c r="C3947" t="s">
        <v>119</v>
      </c>
      <c r="D3947">
        <v>32.22</v>
      </c>
      <c r="E3947">
        <v>1904</v>
      </c>
    </row>
    <row r="3948" spans="1:5" x14ac:dyDescent="0.3">
      <c r="A3948" s="66">
        <v>41875</v>
      </c>
      <c r="B3948" s="68">
        <v>8.3333333333333329E-2</v>
      </c>
      <c r="C3948" t="s">
        <v>119</v>
      </c>
      <c r="D3948">
        <v>32.200000000000003</v>
      </c>
      <c r="E3948">
        <v>1951</v>
      </c>
    </row>
    <row r="3949" spans="1:5" x14ac:dyDescent="0.3">
      <c r="A3949" s="66">
        <v>41875</v>
      </c>
      <c r="B3949" s="68">
        <v>9.375E-2</v>
      </c>
      <c r="C3949" t="s">
        <v>119</v>
      </c>
      <c r="D3949">
        <v>32.19</v>
      </c>
      <c r="E3949">
        <v>1933</v>
      </c>
    </row>
    <row r="3950" spans="1:5" x14ac:dyDescent="0.3">
      <c r="A3950" s="66">
        <v>41875</v>
      </c>
      <c r="B3950" s="68">
        <v>0.10416666666666667</v>
      </c>
      <c r="C3950" t="s">
        <v>119</v>
      </c>
      <c r="D3950">
        <v>32.159999999999997</v>
      </c>
      <c r="E3950">
        <v>1908</v>
      </c>
    </row>
    <row r="3951" spans="1:5" x14ac:dyDescent="0.3">
      <c r="A3951" s="66">
        <v>41875</v>
      </c>
      <c r="B3951" s="68">
        <v>0.11458333333333333</v>
      </c>
      <c r="C3951" t="s">
        <v>119</v>
      </c>
      <c r="D3951">
        <v>32.130000000000003</v>
      </c>
      <c r="E3951">
        <v>1871</v>
      </c>
    </row>
    <row r="3952" spans="1:5" x14ac:dyDescent="0.3">
      <c r="A3952" s="66">
        <v>41875</v>
      </c>
      <c r="B3952" s="68">
        <v>0.125</v>
      </c>
      <c r="C3952" t="s">
        <v>119</v>
      </c>
      <c r="D3952">
        <v>32.049999999999997</v>
      </c>
      <c r="E3952">
        <v>1823</v>
      </c>
    </row>
    <row r="3953" spans="1:5" x14ac:dyDescent="0.3">
      <c r="A3953" s="66">
        <v>41875</v>
      </c>
      <c r="B3953" s="68">
        <v>0.13541666666666666</v>
      </c>
      <c r="C3953" t="s">
        <v>119</v>
      </c>
      <c r="D3953">
        <v>32.020000000000003</v>
      </c>
      <c r="E3953">
        <v>1797</v>
      </c>
    </row>
    <row r="3954" spans="1:5" x14ac:dyDescent="0.3">
      <c r="A3954" s="66">
        <v>41875</v>
      </c>
      <c r="B3954" s="68">
        <v>0.14583333333333334</v>
      </c>
      <c r="C3954" t="s">
        <v>119</v>
      </c>
      <c r="D3954">
        <v>31.99</v>
      </c>
      <c r="E3954">
        <v>1743</v>
      </c>
    </row>
    <row r="3955" spans="1:5" x14ac:dyDescent="0.3">
      <c r="A3955" s="66">
        <v>41875</v>
      </c>
      <c r="B3955" s="68">
        <v>0.15625</v>
      </c>
      <c r="C3955" t="s">
        <v>119</v>
      </c>
      <c r="D3955">
        <v>31.98</v>
      </c>
      <c r="E3955">
        <v>1719</v>
      </c>
    </row>
    <row r="3956" spans="1:5" x14ac:dyDescent="0.3">
      <c r="A3956" s="66">
        <v>41875</v>
      </c>
      <c r="B3956" s="68">
        <v>0.16666666666666666</v>
      </c>
      <c r="C3956" t="s">
        <v>119</v>
      </c>
      <c r="D3956">
        <v>31.92</v>
      </c>
      <c r="E3956">
        <v>1719</v>
      </c>
    </row>
    <row r="3957" spans="1:5" x14ac:dyDescent="0.3">
      <c r="A3957" s="66">
        <v>41875</v>
      </c>
      <c r="B3957" s="68">
        <v>0.17708333333333334</v>
      </c>
      <c r="C3957" t="s">
        <v>119</v>
      </c>
      <c r="D3957">
        <v>31.87</v>
      </c>
      <c r="E3957">
        <v>1686</v>
      </c>
    </row>
    <row r="3958" spans="1:5" x14ac:dyDescent="0.3">
      <c r="A3958" s="66">
        <v>41875</v>
      </c>
      <c r="B3958" s="68">
        <v>0.1875</v>
      </c>
      <c r="C3958" t="s">
        <v>119</v>
      </c>
      <c r="D3958">
        <v>31.84</v>
      </c>
      <c r="E3958">
        <v>1661</v>
      </c>
    </row>
    <row r="3959" spans="1:5" x14ac:dyDescent="0.3">
      <c r="A3959" s="66">
        <v>41875</v>
      </c>
      <c r="B3959" s="68">
        <v>0.19791666666666666</v>
      </c>
      <c r="C3959" t="s">
        <v>119</v>
      </c>
      <c r="D3959">
        <v>31.72</v>
      </c>
      <c r="E3959">
        <v>1604</v>
      </c>
    </row>
    <row r="3960" spans="1:5" x14ac:dyDescent="0.3">
      <c r="A3960" s="66">
        <v>41875</v>
      </c>
      <c r="B3960" s="68">
        <v>0.20833333333333334</v>
      </c>
      <c r="C3960" t="s">
        <v>119</v>
      </c>
      <c r="D3960">
        <v>31.67</v>
      </c>
      <c r="E3960">
        <v>1542</v>
      </c>
    </row>
    <row r="3961" spans="1:5" x14ac:dyDescent="0.3">
      <c r="A3961" s="66">
        <v>41875</v>
      </c>
      <c r="B3961" s="68">
        <v>0.21875</v>
      </c>
      <c r="C3961" t="s">
        <v>119</v>
      </c>
      <c r="D3961">
        <v>31.67</v>
      </c>
      <c r="E3961">
        <v>1516</v>
      </c>
    </row>
    <row r="3962" spans="1:5" x14ac:dyDescent="0.3">
      <c r="A3962" s="66">
        <v>41875</v>
      </c>
      <c r="B3962" s="68">
        <v>0.22916666666666666</v>
      </c>
      <c r="C3962" t="s">
        <v>119</v>
      </c>
      <c r="D3962">
        <v>31.7</v>
      </c>
      <c r="E3962">
        <v>1558</v>
      </c>
    </row>
    <row r="3963" spans="1:5" x14ac:dyDescent="0.3">
      <c r="A3963" s="66">
        <v>41875</v>
      </c>
      <c r="B3963" s="68">
        <v>0.23958333333333334</v>
      </c>
      <c r="C3963" t="s">
        <v>119</v>
      </c>
      <c r="D3963">
        <v>31.7</v>
      </c>
      <c r="E3963">
        <v>1635</v>
      </c>
    </row>
    <row r="3964" spans="1:5" x14ac:dyDescent="0.3">
      <c r="A3964" s="66">
        <v>41875</v>
      </c>
      <c r="B3964" s="68">
        <v>0.25</v>
      </c>
      <c r="C3964" t="s">
        <v>119</v>
      </c>
      <c r="D3964">
        <v>31.7</v>
      </c>
      <c r="E3964">
        <v>1690</v>
      </c>
    </row>
    <row r="3965" spans="1:5" x14ac:dyDescent="0.3">
      <c r="A3965" s="66">
        <v>41875</v>
      </c>
      <c r="B3965" s="68">
        <v>0.26041666666666669</v>
      </c>
      <c r="C3965" t="s">
        <v>119</v>
      </c>
      <c r="D3965">
        <v>31.7</v>
      </c>
      <c r="E3965">
        <v>1735</v>
      </c>
    </row>
    <row r="3966" spans="1:5" x14ac:dyDescent="0.3">
      <c r="A3966" s="66">
        <v>41875</v>
      </c>
      <c r="B3966" s="68">
        <v>0.27083333333333331</v>
      </c>
      <c r="C3966" t="s">
        <v>119</v>
      </c>
      <c r="D3966">
        <v>31.73</v>
      </c>
      <c r="E3966">
        <v>1743</v>
      </c>
    </row>
    <row r="3967" spans="1:5" x14ac:dyDescent="0.3">
      <c r="A3967" s="66">
        <v>41875</v>
      </c>
      <c r="B3967" s="68">
        <v>0.28125</v>
      </c>
      <c r="C3967" t="s">
        <v>119</v>
      </c>
      <c r="D3967">
        <v>31.7</v>
      </c>
      <c r="E3967">
        <v>1732</v>
      </c>
    </row>
    <row r="3968" spans="1:5" x14ac:dyDescent="0.3">
      <c r="A3968" s="66">
        <v>41875</v>
      </c>
      <c r="B3968" s="68">
        <v>0.29166666666666669</v>
      </c>
      <c r="C3968" t="s">
        <v>119</v>
      </c>
      <c r="D3968">
        <v>31.69</v>
      </c>
      <c r="E3968">
        <v>1686</v>
      </c>
    </row>
    <row r="3969" spans="1:5" x14ac:dyDescent="0.3">
      <c r="A3969" s="66">
        <v>41875</v>
      </c>
      <c r="B3969" s="68">
        <v>0.30208333333333331</v>
      </c>
      <c r="C3969" t="s">
        <v>119</v>
      </c>
      <c r="D3969">
        <v>31.65</v>
      </c>
      <c r="E3969">
        <v>1658</v>
      </c>
    </row>
    <row r="3970" spans="1:5" x14ac:dyDescent="0.3">
      <c r="A3970" s="66">
        <v>41875</v>
      </c>
      <c r="B3970" s="68">
        <v>0.3125</v>
      </c>
      <c r="C3970" t="s">
        <v>119</v>
      </c>
      <c r="D3970">
        <v>31.56</v>
      </c>
      <c r="E3970">
        <v>1590</v>
      </c>
    </row>
    <row r="3971" spans="1:5" x14ac:dyDescent="0.3">
      <c r="A3971" s="66">
        <v>41875</v>
      </c>
      <c r="B3971" s="68">
        <v>0.32291666666666669</v>
      </c>
      <c r="C3971" t="s">
        <v>119</v>
      </c>
      <c r="D3971">
        <v>31.53</v>
      </c>
      <c r="E3971">
        <v>1576</v>
      </c>
    </row>
    <row r="3972" spans="1:5" x14ac:dyDescent="0.3">
      <c r="A3972" s="66">
        <v>41875</v>
      </c>
      <c r="B3972" s="68">
        <v>0.33333333333333331</v>
      </c>
      <c r="C3972" t="s">
        <v>119</v>
      </c>
      <c r="D3972">
        <v>31.53</v>
      </c>
      <c r="E3972">
        <v>1543</v>
      </c>
    </row>
    <row r="3973" spans="1:5" x14ac:dyDescent="0.3">
      <c r="A3973" s="66">
        <v>41875</v>
      </c>
      <c r="B3973" s="68">
        <v>0.34375</v>
      </c>
      <c r="C3973" t="s">
        <v>119</v>
      </c>
      <c r="D3973">
        <v>31.53</v>
      </c>
      <c r="E3973">
        <v>1512</v>
      </c>
    </row>
    <row r="3974" spans="1:5" x14ac:dyDescent="0.3">
      <c r="A3974" s="66">
        <v>41875</v>
      </c>
      <c r="B3974" s="68">
        <v>0.35416666666666669</v>
      </c>
      <c r="C3974" t="s">
        <v>119</v>
      </c>
      <c r="D3974">
        <v>31.55</v>
      </c>
      <c r="E3974">
        <v>1380</v>
      </c>
    </row>
    <row r="3975" spans="1:5" x14ac:dyDescent="0.3">
      <c r="A3975" s="66">
        <v>41875</v>
      </c>
      <c r="B3975" s="68">
        <v>0.36458333333333331</v>
      </c>
      <c r="C3975" t="s">
        <v>119</v>
      </c>
      <c r="D3975">
        <v>31.56</v>
      </c>
      <c r="E3975">
        <v>1281</v>
      </c>
    </row>
    <row r="3976" spans="1:5" x14ac:dyDescent="0.3">
      <c r="A3976" s="66">
        <v>41875</v>
      </c>
      <c r="B3976" s="68">
        <v>0.375</v>
      </c>
      <c r="C3976" t="s">
        <v>119</v>
      </c>
      <c r="D3976">
        <v>31.62</v>
      </c>
      <c r="E3976">
        <v>1282</v>
      </c>
    </row>
    <row r="3977" spans="1:5" x14ac:dyDescent="0.3">
      <c r="A3977" s="66">
        <v>41875</v>
      </c>
      <c r="B3977" s="68">
        <v>0.38541666666666669</v>
      </c>
      <c r="C3977" t="s">
        <v>119</v>
      </c>
      <c r="D3977">
        <v>31.82</v>
      </c>
      <c r="E3977">
        <v>1356</v>
      </c>
    </row>
    <row r="3978" spans="1:5" x14ac:dyDescent="0.3">
      <c r="A3978" s="66">
        <v>41875</v>
      </c>
      <c r="B3978" s="68">
        <v>0.39583333333333331</v>
      </c>
      <c r="C3978" t="s">
        <v>119</v>
      </c>
      <c r="D3978">
        <v>31.78</v>
      </c>
      <c r="E3978">
        <v>1439</v>
      </c>
    </row>
    <row r="3979" spans="1:5" x14ac:dyDescent="0.3">
      <c r="A3979" s="66">
        <v>41875</v>
      </c>
      <c r="B3979" s="68">
        <v>0.40625</v>
      </c>
      <c r="C3979" t="s">
        <v>119</v>
      </c>
      <c r="D3979">
        <v>31.88</v>
      </c>
      <c r="E3979">
        <v>1466</v>
      </c>
    </row>
    <row r="3980" spans="1:5" x14ac:dyDescent="0.3">
      <c r="A3980" s="66">
        <v>41875</v>
      </c>
      <c r="B3980" s="68">
        <v>0.41666666666666669</v>
      </c>
      <c r="C3980" t="s">
        <v>119</v>
      </c>
      <c r="D3980">
        <v>31.88</v>
      </c>
      <c r="E3980">
        <v>1503</v>
      </c>
    </row>
    <row r="3981" spans="1:5" x14ac:dyDescent="0.3">
      <c r="A3981" s="66">
        <v>41875</v>
      </c>
      <c r="B3981" s="68">
        <v>0.42708333333333331</v>
      </c>
      <c r="C3981" t="s">
        <v>119</v>
      </c>
      <c r="D3981">
        <v>31.9</v>
      </c>
      <c r="E3981">
        <v>1467</v>
      </c>
    </row>
    <row r="3982" spans="1:5" x14ac:dyDescent="0.3">
      <c r="A3982" s="66">
        <v>41875</v>
      </c>
      <c r="B3982" s="68">
        <v>0.4375</v>
      </c>
      <c r="C3982" t="s">
        <v>119</v>
      </c>
      <c r="D3982">
        <v>32.119999999999997</v>
      </c>
      <c r="E3982">
        <v>1440</v>
      </c>
    </row>
    <row r="3983" spans="1:5" x14ac:dyDescent="0.3">
      <c r="A3983" s="66">
        <v>41875</v>
      </c>
      <c r="B3983" s="68">
        <v>0.44791666666666669</v>
      </c>
      <c r="C3983" t="s">
        <v>119</v>
      </c>
      <c r="D3983">
        <v>32.340000000000003</v>
      </c>
      <c r="E3983">
        <v>1421</v>
      </c>
    </row>
    <row r="3984" spans="1:5" x14ac:dyDescent="0.3">
      <c r="A3984" s="66">
        <v>41875</v>
      </c>
      <c r="B3984" s="68">
        <v>0.45833333333333331</v>
      </c>
      <c r="C3984" t="s">
        <v>119</v>
      </c>
      <c r="D3984">
        <v>32.71</v>
      </c>
      <c r="E3984">
        <v>1485</v>
      </c>
    </row>
    <row r="3985" spans="1:5" x14ac:dyDescent="0.3">
      <c r="A3985" s="66">
        <v>41875</v>
      </c>
      <c r="B3985" s="68">
        <v>0.46875</v>
      </c>
      <c r="C3985" t="s">
        <v>119</v>
      </c>
      <c r="D3985">
        <v>32.56</v>
      </c>
      <c r="E3985">
        <v>1521</v>
      </c>
    </row>
    <row r="3986" spans="1:5" x14ac:dyDescent="0.3">
      <c r="A3986" s="66">
        <v>41875</v>
      </c>
      <c r="B3986" s="68">
        <v>0.47916666666666669</v>
      </c>
      <c r="C3986" t="s">
        <v>119</v>
      </c>
      <c r="D3986">
        <v>32.590000000000003</v>
      </c>
      <c r="E3986">
        <v>1678</v>
      </c>
    </row>
    <row r="3987" spans="1:5" x14ac:dyDescent="0.3">
      <c r="A3987" s="66">
        <v>41875</v>
      </c>
      <c r="B3987" s="68">
        <v>0.48958333333333331</v>
      </c>
      <c r="C3987" t="s">
        <v>119</v>
      </c>
      <c r="D3987">
        <v>32.729999999999997</v>
      </c>
      <c r="E3987">
        <v>1794</v>
      </c>
    </row>
    <row r="3988" spans="1:5" x14ac:dyDescent="0.3">
      <c r="A3988" s="66">
        <v>41875</v>
      </c>
      <c r="B3988" s="68">
        <v>0.5</v>
      </c>
      <c r="C3988" t="s">
        <v>120</v>
      </c>
      <c r="D3988">
        <v>32.67</v>
      </c>
      <c r="E3988">
        <v>1772</v>
      </c>
    </row>
    <row r="3989" spans="1:5" x14ac:dyDescent="0.3">
      <c r="A3989" s="66">
        <v>41875</v>
      </c>
      <c r="B3989" s="68">
        <v>0.51041666666666663</v>
      </c>
      <c r="C3989" t="s">
        <v>120</v>
      </c>
      <c r="D3989">
        <v>32.71</v>
      </c>
      <c r="E3989">
        <v>1773</v>
      </c>
    </row>
    <row r="3990" spans="1:5" x14ac:dyDescent="0.3">
      <c r="A3990" s="66">
        <v>41875</v>
      </c>
      <c r="B3990" s="68">
        <v>0.52083333333333337</v>
      </c>
      <c r="C3990" t="s">
        <v>120</v>
      </c>
      <c r="D3990">
        <v>32.96</v>
      </c>
      <c r="E3990">
        <v>1719</v>
      </c>
    </row>
    <row r="3991" spans="1:5" x14ac:dyDescent="0.3">
      <c r="A3991" s="66">
        <v>41875</v>
      </c>
      <c r="B3991" s="68">
        <v>0.53125</v>
      </c>
      <c r="C3991" t="s">
        <v>120</v>
      </c>
      <c r="D3991">
        <v>33.409999999999997</v>
      </c>
      <c r="E3991">
        <v>1943</v>
      </c>
    </row>
    <row r="3992" spans="1:5" x14ac:dyDescent="0.3">
      <c r="A3992" s="66">
        <v>41875</v>
      </c>
      <c r="B3992" s="68">
        <v>4.1666666666666664E-2</v>
      </c>
      <c r="C3992" t="s">
        <v>120</v>
      </c>
      <c r="D3992">
        <v>33.28</v>
      </c>
      <c r="E3992">
        <v>1914</v>
      </c>
    </row>
    <row r="3993" spans="1:5" x14ac:dyDescent="0.3">
      <c r="A3993" s="66">
        <v>41875</v>
      </c>
      <c r="B3993" s="68">
        <v>5.2083333333333336E-2</v>
      </c>
      <c r="C3993" t="s">
        <v>120</v>
      </c>
      <c r="D3993">
        <v>33.57</v>
      </c>
      <c r="E3993">
        <v>1838</v>
      </c>
    </row>
    <row r="3994" spans="1:5" x14ac:dyDescent="0.3">
      <c r="A3994" s="66">
        <v>41875</v>
      </c>
      <c r="B3994" s="68">
        <v>6.25E-2</v>
      </c>
      <c r="C3994" t="s">
        <v>120</v>
      </c>
      <c r="D3994">
        <v>33.75</v>
      </c>
      <c r="E3994">
        <v>1658</v>
      </c>
    </row>
    <row r="3995" spans="1:5" x14ac:dyDescent="0.3">
      <c r="A3995" s="66">
        <v>41875</v>
      </c>
      <c r="B3995" s="68">
        <v>7.2916666666666671E-2</v>
      </c>
      <c r="C3995" t="s">
        <v>120</v>
      </c>
      <c r="D3995">
        <v>34.07</v>
      </c>
      <c r="E3995">
        <v>1809</v>
      </c>
    </row>
    <row r="3996" spans="1:5" x14ac:dyDescent="0.3">
      <c r="A3996" s="66">
        <v>41875</v>
      </c>
      <c r="B3996" s="68">
        <v>8.3333333333333329E-2</v>
      </c>
      <c r="C3996" t="s">
        <v>120</v>
      </c>
      <c r="D3996">
        <v>33.72</v>
      </c>
      <c r="E3996">
        <v>1942</v>
      </c>
    </row>
    <row r="3997" spans="1:5" x14ac:dyDescent="0.3">
      <c r="A3997" s="66">
        <v>41875</v>
      </c>
      <c r="B3997" s="68">
        <v>9.375E-2</v>
      </c>
      <c r="C3997" t="s">
        <v>120</v>
      </c>
      <c r="D3997">
        <v>33.729999999999997</v>
      </c>
      <c r="E3997">
        <v>2130</v>
      </c>
    </row>
    <row r="3998" spans="1:5" x14ac:dyDescent="0.3">
      <c r="A3998" s="66">
        <v>41875</v>
      </c>
      <c r="B3998" s="68">
        <v>0.10416666666666667</v>
      </c>
      <c r="C3998" t="s">
        <v>120</v>
      </c>
      <c r="D3998">
        <v>33.380000000000003</v>
      </c>
      <c r="E3998">
        <v>2135</v>
      </c>
    </row>
    <row r="3999" spans="1:5" x14ac:dyDescent="0.3">
      <c r="A3999" s="66">
        <v>41875</v>
      </c>
      <c r="B3999" s="68">
        <v>0.11458333333333333</v>
      </c>
      <c r="C3999" t="s">
        <v>120</v>
      </c>
      <c r="D3999">
        <v>33.31</v>
      </c>
      <c r="E3999">
        <v>1981</v>
      </c>
    </row>
    <row r="4000" spans="1:5" x14ac:dyDescent="0.3">
      <c r="A4000" s="66">
        <v>41875</v>
      </c>
      <c r="B4000" s="68">
        <v>0.125</v>
      </c>
      <c r="C4000" t="s">
        <v>120</v>
      </c>
      <c r="D4000">
        <v>33.75</v>
      </c>
      <c r="E4000">
        <v>1936</v>
      </c>
    </row>
    <row r="4001" spans="1:5" x14ac:dyDescent="0.3">
      <c r="A4001" s="66">
        <v>41875</v>
      </c>
      <c r="B4001" s="68">
        <v>0.13541666666666666</v>
      </c>
      <c r="C4001" t="s">
        <v>120</v>
      </c>
      <c r="D4001">
        <v>33.770000000000003</v>
      </c>
      <c r="E4001">
        <v>1686</v>
      </c>
    </row>
    <row r="4002" spans="1:5" x14ac:dyDescent="0.3">
      <c r="A4002" s="66">
        <v>41875</v>
      </c>
      <c r="B4002" s="68">
        <v>0.14583333333333334</v>
      </c>
      <c r="C4002" t="s">
        <v>120</v>
      </c>
      <c r="D4002">
        <v>34.51</v>
      </c>
      <c r="E4002">
        <v>1601</v>
      </c>
    </row>
    <row r="4003" spans="1:5" x14ac:dyDescent="0.3">
      <c r="A4003" s="66">
        <v>41875</v>
      </c>
      <c r="B4003" s="68">
        <v>0.15625</v>
      </c>
      <c r="C4003" t="s">
        <v>120</v>
      </c>
      <c r="D4003">
        <v>34.46</v>
      </c>
      <c r="E4003">
        <v>1549</v>
      </c>
    </row>
    <row r="4004" spans="1:5" x14ac:dyDescent="0.3">
      <c r="A4004" s="66">
        <v>41875</v>
      </c>
      <c r="B4004" s="68">
        <v>0.16666666666666666</v>
      </c>
      <c r="C4004" t="s">
        <v>120</v>
      </c>
      <c r="D4004">
        <v>34.42</v>
      </c>
      <c r="E4004">
        <v>1630</v>
      </c>
    </row>
    <row r="4005" spans="1:5" x14ac:dyDescent="0.3">
      <c r="A4005" s="66">
        <v>41875</v>
      </c>
      <c r="B4005" s="68">
        <v>0.17708333333333334</v>
      </c>
      <c r="C4005" t="s">
        <v>120</v>
      </c>
      <c r="D4005">
        <v>34.07</v>
      </c>
      <c r="E4005">
        <v>1578</v>
      </c>
    </row>
    <row r="4006" spans="1:5" x14ac:dyDescent="0.3">
      <c r="A4006" s="66">
        <v>41875</v>
      </c>
      <c r="B4006" s="68">
        <v>0.1875</v>
      </c>
      <c r="C4006" t="s">
        <v>120</v>
      </c>
      <c r="D4006">
        <v>34.01</v>
      </c>
      <c r="E4006">
        <v>1485</v>
      </c>
    </row>
    <row r="4007" spans="1:5" x14ac:dyDescent="0.3">
      <c r="A4007" s="66">
        <v>41875</v>
      </c>
      <c r="B4007" s="68">
        <v>0.19791666666666666</v>
      </c>
      <c r="C4007" t="s">
        <v>120</v>
      </c>
      <c r="D4007">
        <v>34.340000000000003</v>
      </c>
      <c r="E4007">
        <v>1503</v>
      </c>
    </row>
    <row r="4008" spans="1:5" x14ac:dyDescent="0.3">
      <c r="A4008" s="66">
        <v>41875</v>
      </c>
      <c r="B4008" s="68">
        <v>0.20833333333333334</v>
      </c>
      <c r="C4008" t="s">
        <v>120</v>
      </c>
      <c r="D4008">
        <v>34.28</v>
      </c>
      <c r="E4008">
        <v>1510</v>
      </c>
    </row>
    <row r="4009" spans="1:5" x14ac:dyDescent="0.3">
      <c r="A4009" s="66">
        <v>41875</v>
      </c>
      <c r="B4009" s="68">
        <v>0.21875</v>
      </c>
      <c r="C4009" t="s">
        <v>120</v>
      </c>
      <c r="D4009">
        <v>34.24</v>
      </c>
      <c r="E4009">
        <v>1632</v>
      </c>
    </row>
    <row r="4010" spans="1:5" x14ac:dyDescent="0.3">
      <c r="A4010" s="66">
        <v>41875</v>
      </c>
      <c r="B4010" s="68">
        <v>0.22916666666666666</v>
      </c>
      <c r="C4010" t="s">
        <v>120</v>
      </c>
      <c r="D4010">
        <v>33.97</v>
      </c>
      <c r="E4010">
        <v>1626</v>
      </c>
    </row>
    <row r="4011" spans="1:5" x14ac:dyDescent="0.3">
      <c r="A4011" s="66">
        <v>41875</v>
      </c>
      <c r="B4011" s="68">
        <v>0.23958333333333334</v>
      </c>
      <c r="C4011" t="s">
        <v>120</v>
      </c>
      <c r="D4011">
        <v>33.92</v>
      </c>
      <c r="E4011">
        <v>1730</v>
      </c>
    </row>
    <row r="4012" spans="1:5" x14ac:dyDescent="0.3">
      <c r="A4012" s="66">
        <v>41875</v>
      </c>
      <c r="B4012" s="68">
        <v>0.25</v>
      </c>
      <c r="C4012" t="s">
        <v>120</v>
      </c>
      <c r="D4012">
        <v>33.729999999999997</v>
      </c>
      <c r="E4012">
        <v>1612</v>
      </c>
    </row>
    <row r="4013" spans="1:5" x14ac:dyDescent="0.3">
      <c r="A4013" s="66">
        <v>41875</v>
      </c>
      <c r="B4013" s="68">
        <v>0.26041666666666669</v>
      </c>
      <c r="C4013" t="s">
        <v>120</v>
      </c>
      <c r="D4013">
        <v>33.78</v>
      </c>
      <c r="E4013">
        <v>1820</v>
      </c>
    </row>
    <row r="4014" spans="1:5" x14ac:dyDescent="0.3">
      <c r="A4014" s="66">
        <v>41875</v>
      </c>
      <c r="B4014" s="68">
        <v>0.27083333333333331</v>
      </c>
      <c r="C4014" t="s">
        <v>120</v>
      </c>
      <c r="D4014">
        <v>33.450000000000003</v>
      </c>
      <c r="E4014">
        <v>1697</v>
      </c>
    </row>
    <row r="4015" spans="1:5" x14ac:dyDescent="0.3">
      <c r="A4015" s="66">
        <v>41875</v>
      </c>
      <c r="B4015" s="68">
        <v>0.28125</v>
      </c>
      <c r="C4015" t="s">
        <v>120</v>
      </c>
      <c r="D4015">
        <v>33.51</v>
      </c>
      <c r="E4015">
        <v>1590</v>
      </c>
    </row>
    <row r="4016" spans="1:5" x14ac:dyDescent="0.3">
      <c r="A4016" s="66">
        <v>41875</v>
      </c>
      <c r="B4016" s="68">
        <v>0.29166666666666669</v>
      </c>
      <c r="C4016" t="s">
        <v>120</v>
      </c>
      <c r="D4016">
        <v>33.630000000000003</v>
      </c>
      <c r="E4016">
        <v>1545</v>
      </c>
    </row>
    <row r="4017" spans="1:5" x14ac:dyDescent="0.3">
      <c r="A4017" s="66">
        <v>41875</v>
      </c>
      <c r="B4017" s="68">
        <v>0.30208333333333331</v>
      </c>
      <c r="C4017" t="s">
        <v>120</v>
      </c>
      <c r="D4017">
        <v>33.619999999999997</v>
      </c>
      <c r="E4017">
        <v>1489</v>
      </c>
    </row>
    <row r="4018" spans="1:5" x14ac:dyDescent="0.3">
      <c r="A4018" s="66">
        <v>41875</v>
      </c>
      <c r="B4018" s="68">
        <v>0.3125</v>
      </c>
      <c r="C4018" t="s">
        <v>120</v>
      </c>
      <c r="D4018">
        <v>33.58</v>
      </c>
      <c r="E4018">
        <v>1532</v>
      </c>
    </row>
    <row r="4019" spans="1:5" x14ac:dyDescent="0.3">
      <c r="A4019" s="66">
        <v>41875</v>
      </c>
      <c r="B4019" s="68">
        <v>0.32291666666666669</v>
      </c>
      <c r="C4019" t="s">
        <v>120</v>
      </c>
      <c r="D4019">
        <v>33.5</v>
      </c>
      <c r="E4019">
        <v>1407</v>
      </c>
    </row>
    <row r="4020" spans="1:5" x14ac:dyDescent="0.3">
      <c r="A4020" s="66">
        <v>41875</v>
      </c>
      <c r="B4020" s="68">
        <v>0.33333333333333331</v>
      </c>
      <c r="C4020" t="s">
        <v>120</v>
      </c>
      <c r="D4020">
        <v>33.31</v>
      </c>
      <c r="E4020">
        <v>1286</v>
      </c>
    </row>
    <row r="4021" spans="1:5" x14ac:dyDescent="0.3">
      <c r="A4021" s="66">
        <v>41875</v>
      </c>
      <c r="B4021" s="68">
        <v>0.34375</v>
      </c>
      <c r="C4021" t="s">
        <v>120</v>
      </c>
      <c r="D4021">
        <v>33.270000000000003</v>
      </c>
      <c r="E4021">
        <v>1339</v>
      </c>
    </row>
    <row r="4022" spans="1:5" x14ac:dyDescent="0.3">
      <c r="A4022" s="66">
        <v>41875</v>
      </c>
      <c r="B4022" s="68">
        <v>0.35416666666666669</v>
      </c>
      <c r="C4022" t="s">
        <v>120</v>
      </c>
      <c r="D4022">
        <v>33.18</v>
      </c>
      <c r="E4022">
        <v>1283</v>
      </c>
    </row>
    <row r="4023" spans="1:5" x14ac:dyDescent="0.3">
      <c r="A4023" s="66">
        <v>41875</v>
      </c>
      <c r="B4023" s="68">
        <v>0.36458333333333331</v>
      </c>
      <c r="C4023" t="s">
        <v>120</v>
      </c>
      <c r="D4023">
        <v>33.1</v>
      </c>
      <c r="E4023">
        <v>1283</v>
      </c>
    </row>
    <row r="4024" spans="1:5" x14ac:dyDescent="0.3">
      <c r="A4024" s="66">
        <v>41875</v>
      </c>
      <c r="B4024" s="68">
        <v>0.375</v>
      </c>
      <c r="C4024" t="s">
        <v>120</v>
      </c>
      <c r="D4024">
        <v>33.03</v>
      </c>
      <c r="E4024">
        <v>1261</v>
      </c>
    </row>
    <row r="4025" spans="1:5" x14ac:dyDescent="0.3">
      <c r="A4025" s="66">
        <v>41875</v>
      </c>
      <c r="B4025" s="68">
        <v>0.38541666666666669</v>
      </c>
      <c r="C4025" t="s">
        <v>120</v>
      </c>
      <c r="D4025">
        <v>32.93</v>
      </c>
      <c r="E4025">
        <v>1250</v>
      </c>
    </row>
    <row r="4026" spans="1:5" x14ac:dyDescent="0.3">
      <c r="A4026" s="66">
        <v>41875</v>
      </c>
      <c r="B4026" s="68">
        <v>0.39583333333333331</v>
      </c>
      <c r="C4026" t="s">
        <v>120</v>
      </c>
      <c r="D4026">
        <v>32.869999999999997</v>
      </c>
      <c r="E4026">
        <v>1224</v>
      </c>
    </row>
    <row r="4027" spans="1:5" x14ac:dyDescent="0.3">
      <c r="A4027" s="66">
        <v>41875</v>
      </c>
      <c r="B4027" s="68">
        <v>0.40625</v>
      </c>
      <c r="C4027" t="s">
        <v>120</v>
      </c>
      <c r="D4027">
        <v>32.79</v>
      </c>
      <c r="E4027">
        <v>1165</v>
      </c>
    </row>
    <row r="4028" spans="1:5" x14ac:dyDescent="0.3">
      <c r="A4028" s="66">
        <v>41875</v>
      </c>
      <c r="B4028" s="68">
        <v>0.41666666666666669</v>
      </c>
      <c r="C4028" t="s">
        <v>120</v>
      </c>
      <c r="D4028">
        <v>32.75</v>
      </c>
      <c r="E4028">
        <v>1163</v>
      </c>
    </row>
    <row r="4029" spans="1:5" x14ac:dyDescent="0.3">
      <c r="A4029" s="66">
        <v>41875</v>
      </c>
      <c r="B4029" s="68">
        <v>0.42708333333333331</v>
      </c>
      <c r="C4029" t="s">
        <v>120</v>
      </c>
      <c r="D4029">
        <v>32.75</v>
      </c>
      <c r="E4029">
        <v>1161</v>
      </c>
    </row>
    <row r="4030" spans="1:5" x14ac:dyDescent="0.3">
      <c r="A4030" s="66">
        <v>41875</v>
      </c>
      <c r="B4030" s="68">
        <v>0.4375</v>
      </c>
      <c r="C4030" t="s">
        <v>120</v>
      </c>
      <c r="D4030">
        <v>32.71</v>
      </c>
      <c r="E4030">
        <v>1156</v>
      </c>
    </row>
    <row r="4031" spans="1:5" x14ac:dyDescent="0.3">
      <c r="A4031" s="66">
        <v>41875</v>
      </c>
      <c r="B4031" s="68">
        <v>0.44791666666666669</v>
      </c>
      <c r="C4031" t="s">
        <v>120</v>
      </c>
      <c r="D4031">
        <v>32.700000000000003</v>
      </c>
      <c r="E4031">
        <v>1188</v>
      </c>
    </row>
    <row r="4032" spans="1:5" x14ac:dyDescent="0.3">
      <c r="A4032" s="66">
        <v>41875</v>
      </c>
      <c r="B4032" s="68">
        <v>0.45833333333333331</v>
      </c>
      <c r="C4032" t="s">
        <v>120</v>
      </c>
      <c r="D4032">
        <v>32.69</v>
      </c>
      <c r="E4032">
        <v>1226</v>
      </c>
    </row>
    <row r="4033" spans="1:5" x14ac:dyDescent="0.3">
      <c r="A4033" s="66">
        <v>41875</v>
      </c>
      <c r="B4033" s="68">
        <v>0.46875</v>
      </c>
      <c r="C4033" t="s">
        <v>120</v>
      </c>
      <c r="D4033">
        <v>32.68</v>
      </c>
      <c r="E4033">
        <v>1142</v>
      </c>
    </row>
    <row r="4034" spans="1:5" x14ac:dyDescent="0.3">
      <c r="A4034" s="66">
        <v>41875</v>
      </c>
      <c r="B4034" s="68">
        <v>0.47916666666666669</v>
      </c>
      <c r="C4034" t="s">
        <v>120</v>
      </c>
      <c r="D4034">
        <v>32.619999999999997</v>
      </c>
      <c r="E4034">
        <v>1197</v>
      </c>
    </row>
    <row r="4035" spans="1:5" x14ac:dyDescent="0.3">
      <c r="A4035" s="66">
        <v>41875</v>
      </c>
      <c r="B4035" s="68">
        <v>0.48958333333333331</v>
      </c>
      <c r="C4035" t="s">
        <v>120</v>
      </c>
      <c r="D4035">
        <v>32.590000000000003</v>
      </c>
      <c r="E4035">
        <v>1201</v>
      </c>
    </row>
    <row r="4036" spans="1:5" x14ac:dyDescent="0.3">
      <c r="A4036" s="66">
        <v>41876</v>
      </c>
      <c r="B4036" s="68">
        <v>0.5</v>
      </c>
      <c r="C4036" t="s">
        <v>119</v>
      </c>
      <c r="D4036">
        <v>32.549999999999997</v>
      </c>
      <c r="E4036">
        <v>1179</v>
      </c>
    </row>
    <row r="4037" spans="1:5" x14ac:dyDescent="0.3">
      <c r="A4037" s="66">
        <v>41876</v>
      </c>
      <c r="B4037" s="68">
        <v>0.51041666666666663</v>
      </c>
      <c r="C4037" t="s">
        <v>119</v>
      </c>
      <c r="D4037">
        <v>32.53</v>
      </c>
      <c r="E4037">
        <v>1161</v>
      </c>
    </row>
    <row r="4038" spans="1:5" x14ac:dyDescent="0.3">
      <c r="A4038" s="66">
        <v>41876</v>
      </c>
      <c r="B4038" s="68">
        <v>0.52083333333333337</v>
      </c>
      <c r="C4038" t="s">
        <v>119</v>
      </c>
      <c r="D4038">
        <v>32.49</v>
      </c>
      <c r="E4038">
        <v>1181</v>
      </c>
    </row>
    <row r="4039" spans="1:5" x14ac:dyDescent="0.3">
      <c r="A4039" s="66">
        <v>41876</v>
      </c>
      <c r="B4039" s="68">
        <v>0.53125</v>
      </c>
      <c r="C4039" t="s">
        <v>119</v>
      </c>
      <c r="D4039">
        <v>32.450000000000003</v>
      </c>
      <c r="E4039">
        <v>1218</v>
      </c>
    </row>
    <row r="4040" spans="1:5" x14ac:dyDescent="0.3">
      <c r="A4040" s="66">
        <v>41876</v>
      </c>
      <c r="B4040" s="68">
        <v>4.1666666666666664E-2</v>
      </c>
      <c r="C4040" t="s">
        <v>119</v>
      </c>
      <c r="D4040">
        <v>32.42</v>
      </c>
      <c r="E4040">
        <v>1304</v>
      </c>
    </row>
    <row r="4041" spans="1:5" x14ac:dyDescent="0.3">
      <c r="A4041" s="66">
        <v>41876</v>
      </c>
      <c r="B4041" s="68">
        <v>5.2083333333333336E-2</v>
      </c>
      <c r="C4041" t="s">
        <v>119</v>
      </c>
      <c r="D4041">
        <v>32.409999999999997</v>
      </c>
      <c r="E4041">
        <v>1342</v>
      </c>
    </row>
    <row r="4042" spans="1:5" x14ac:dyDescent="0.3">
      <c r="A4042" s="66">
        <v>41876</v>
      </c>
      <c r="B4042" s="68">
        <v>6.25E-2</v>
      </c>
      <c r="C4042" t="s">
        <v>119</v>
      </c>
      <c r="D4042">
        <v>32.39</v>
      </c>
      <c r="E4042">
        <v>1518</v>
      </c>
    </row>
    <row r="4043" spans="1:5" x14ac:dyDescent="0.3">
      <c r="A4043" s="66">
        <v>41876</v>
      </c>
      <c r="B4043" s="68">
        <v>7.2916666666666671E-2</v>
      </c>
      <c r="C4043" t="s">
        <v>119</v>
      </c>
      <c r="D4043">
        <v>32.39</v>
      </c>
      <c r="E4043">
        <v>1709</v>
      </c>
    </row>
    <row r="4044" spans="1:5" x14ac:dyDescent="0.3">
      <c r="A4044" s="66">
        <v>41876</v>
      </c>
      <c r="B4044" s="68">
        <v>8.3333333333333329E-2</v>
      </c>
      <c r="C4044" t="s">
        <v>119</v>
      </c>
      <c r="D4044">
        <v>32.380000000000003</v>
      </c>
      <c r="E4044">
        <v>1790</v>
      </c>
    </row>
    <row r="4045" spans="1:5" x14ac:dyDescent="0.3">
      <c r="A4045" s="66">
        <v>41876</v>
      </c>
      <c r="B4045" s="68">
        <v>9.375E-2</v>
      </c>
      <c r="C4045" t="s">
        <v>119</v>
      </c>
      <c r="D4045">
        <v>32.380000000000003</v>
      </c>
      <c r="E4045">
        <v>1770</v>
      </c>
    </row>
    <row r="4046" spans="1:5" x14ac:dyDescent="0.3">
      <c r="A4046" s="66">
        <v>41876</v>
      </c>
      <c r="B4046" s="68">
        <v>0.10416666666666667</v>
      </c>
      <c r="C4046" t="s">
        <v>119</v>
      </c>
      <c r="D4046">
        <v>32.340000000000003</v>
      </c>
      <c r="E4046">
        <v>1773</v>
      </c>
    </row>
    <row r="4047" spans="1:5" x14ac:dyDescent="0.3">
      <c r="A4047" s="66">
        <v>41876</v>
      </c>
      <c r="B4047" s="68">
        <v>0.11458333333333333</v>
      </c>
      <c r="C4047" t="s">
        <v>119</v>
      </c>
      <c r="D4047">
        <v>32.32</v>
      </c>
      <c r="E4047">
        <v>1802</v>
      </c>
    </row>
    <row r="4048" spans="1:5" x14ac:dyDescent="0.3">
      <c r="A4048" s="66">
        <v>41876</v>
      </c>
      <c r="B4048" s="68">
        <v>0.125</v>
      </c>
      <c r="C4048" t="s">
        <v>119</v>
      </c>
      <c r="D4048">
        <v>32.299999999999997</v>
      </c>
      <c r="E4048">
        <v>1859</v>
      </c>
    </row>
    <row r="4049" spans="1:5" x14ac:dyDescent="0.3">
      <c r="A4049" s="66">
        <v>41876</v>
      </c>
      <c r="B4049" s="68">
        <v>0.13541666666666666</v>
      </c>
      <c r="C4049" t="s">
        <v>119</v>
      </c>
      <c r="D4049">
        <v>32.25</v>
      </c>
      <c r="E4049">
        <v>1846</v>
      </c>
    </row>
    <row r="4050" spans="1:5" x14ac:dyDescent="0.3">
      <c r="A4050" s="66">
        <v>41876</v>
      </c>
      <c r="B4050" s="68">
        <v>0.14583333333333334</v>
      </c>
      <c r="C4050" t="s">
        <v>119</v>
      </c>
      <c r="D4050">
        <v>32.18</v>
      </c>
      <c r="E4050">
        <v>1707</v>
      </c>
    </row>
    <row r="4051" spans="1:5" x14ac:dyDescent="0.3">
      <c r="A4051" s="66">
        <v>41876</v>
      </c>
      <c r="B4051" s="68">
        <v>0.15625</v>
      </c>
      <c r="C4051" t="s">
        <v>119</v>
      </c>
      <c r="D4051">
        <v>32.07</v>
      </c>
      <c r="E4051">
        <v>1652</v>
      </c>
    </row>
    <row r="4052" spans="1:5" x14ac:dyDescent="0.3">
      <c r="A4052" s="66">
        <v>41876</v>
      </c>
      <c r="B4052" s="68">
        <v>0.16666666666666666</v>
      </c>
      <c r="C4052" t="s">
        <v>119</v>
      </c>
      <c r="D4052">
        <v>32.07</v>
      </c>
      <c r="E4052">
        <v>1622</v>
      </c>
    </row>
    <row r="4053" spans="1:5" x14ac:dyDescent="0.3">
      <c r="A4053" s="66">
        <v>41876</v>
      </c>
      <c r="B4053" s="68">
        <v>0.17708333333333334</v>
      </c>
      <c r="C4053" t="s">
        <v>119</v>
      </c>
      <c r="D4053">
        <v>32</v>
      </c>
      <c r="E4053">
        <v>1489</v>
      </c>
    </row>
    <row r="4054" spans="1:5" x14ac:dyDescent="0.3">
      <c r="A4054" s="66">
        <v>41876</v>
      </c>
      <c r="B4054" s="68">
        <v>0.1875</v>
      </c>
      <c r="C4054" t="s">
        <v>119</v>
      </c>
      <c r="D4054">
        <v>31.92</v>
      </c>
      <c r="E4054">
        <v>1476</v>
      </c>
    </row>
    <row r="4055" spans="1:5" x14ac:dyDescent="0.3">
      <c r="A4055" s="66">
        <v>41876</v>
      </c>
      <c r="B4055" s="68">
        <v>0.19791666666666666</v>
      </c>
      <c r="C4055" t="s">
        <v>119</v>
      </c>
      <c r="D4055">
        <v>31.88</v>
      </c>
      <c r="E4055">
        <v>1552</v>
      </c>
    </row>
    <row r="4056" spans="1:5" x14ac:dyDescent="0.3">
      <c r="A4056" s="66">
        <v>41876</v>
      </c>
      <c r="B4056" s="68">
        <v>0.20833333333333334</v>
      </c>
      <c r="C4056" t="s">
        <v>119</v>
      </c>
      <c r="D4056">
        <v>31.9</v>
      </c>
      <c r="E4056">
        <v>1514</v>
      </c>
    </row>
    <row r="4057" spans="1:5" x14ac:dyDescent="0.3">
      <c r="A4057" s="66">
        <v>41876</v>
      </c>
      <c r="B4057" s="68">
        <v>0.21875</v>
      </c>
      <c r="C4057" t="s">
        <v>119</v>
      </c>
      <c r="D4057">
        <v>31.82</v>
      </c>
      <c r="E4057">
        <v>1401</v>
      </c>
    </row>
    <row r="4058" spans="1:5" x14ac:dyDescent="0.3">
      <c r="A4058" s="66">
        <v>41876</v>
      </c>
      <c r="B4058" s="68">
        <v>0.22916666666666666</v>
      </c>
      <c r="C4058" t="s">
        <v>119</v>
      </c>
      <c r="D4058">
        <v>31.76</v>
      </c>
      <c r="E4058">
        <v>1215</v>
      </c>
    </row>
    <row r="4059" spans="1:5" x14ac:dyDescent="0.3">
      <c r="A4059" s="66">
        <v>41876</v>
      </c>
      <c r="B4059" s="68">
        <v>0.23958333333333334</v>
      </c>
      <c r="C4059" t="s">
        <v>119</v>
      </c>
      <c r="D4059">
        <v>31.5</v>
      </c>
      <c r="E4059">
        <v>1137</v>
      </c>
    </row>
    <row r="4060" spans="1:5" x14ac:dyDescent="0.3">
      <c r="A4060" s="66">
        <v>41876</v>
      </c>
      <c r="B4060" s="68">
        <v>0.25</v>
      </c>
      <c r="C4060" t="s">
        <v>119</v>
      </c>
      <c r="D4060">
        <v>31.44</v>
      </c>
      <c r="E4060">
        <v>1123</v>
      </c>
    </row>
    <row r="4061" spans="1:5" x14ac:dyDescent="0.3">
      <c r="A4061" s="66">
        <v>41876</v>
      </c>
      <c r="B4061" s="68">
        <v>0.26041666666666669</v>
      </c>
      <c r="C4061" t="s">
        <v>119</v>
      </c>
      <c r="D4061">
        <v>31.46</v>
      </c>
      <c r="E4061">
        <v>1132</v>
      </c>
    </row>
    <row r="4062" spans="1:5" x14ac:dyDescent="0.3">
      <c r="A4062" s="66">
        <v>41876</v>
      </c>
      <c r="B4062" s="68">
        <v>0.27083333333333331</v>
      </c>
      <c r="C4062" t="s">
        <v>119</v>
      </c>
      <c r="D4062">
        <v>31.42</v>
      </c>
      <c r="E4062">
        <v>1084</v>
      </c>
    </row>
    <row r="4063" spans="1:5" x14ac:dyDescent="0.3">
      <c r="A4063" s="66">
        <v>41876</v>
      </c>
      <c r="B4063" s="68">
        <v>0.28125</v>
      </c>
      <c r="C4063" t="s">
        <v>119</v>
      </c>
      <c r="D4063">
        <v>31.35</v>
      </c>
      <c r="E4063">
        <v>1068</v>
      </c>
    </row>
    <row r="4064" spans="1:5" x14ac:dyDescent="0.3">
      <c r="A4064" s="66">
        <v>41876</v>
      </c>
      <c r="B4064" s="68">
        <v>0.29166666666666669</v>
      </c>
      <c r="C4064" t="s">
        <v>119</v>
      </c>
      <c r="D4064">
        <v>31.4</v>
      </c>
      <c r="E4064">
        <v>1040</v>
      </c>
    </row>
    <row r="4065" spans="1:5" x14ac:dyDescent="0.3">
      <c r="A4065" s="66">
        <v>41876</v>
      </c>
      <c r="B4065" s="68">
        <v>0.30208333333333331</v>
      </c>
      <c r="C4065" t="s">
        <v>119</v>
      </c>
      <c r="D4065">
        <v>31.4</v>
      </c>
      <c r="E4065">
        <v>1058</v>
      </c>
    </row>
    <row r="4066" spans="1:5" x14ac:dyDescent="0.3">
      <c r="A4066" s="66">
        <v>41876</v>
      </c>
      <c r="B4066" s="68">
        <v>0.3125</v>
      </c>
      <c r="C4066" t="s">
        <v>119</v>
      </c>
      <c r="D4066">
        <v>31.32</v>
      </c>
      <c r="E4066">
        <v>1076</v>
      </c>
    </row>
    <row r="4067" spans="1:5" x14ac:dyDescent="0.3">
      <c r="A4067" s="66">
        <v>41876</v>
      </c>
      <c r="B4067" s="68">
        <v>0.32291666666666669</v>
      </c>
      <c r="C4067" t="s">
        <v>119</v>
      </c>
      <c r="D4067">
        <v>31.32</v>
      </c>
      <c r="E4067">
        <v>1090</v>
      </c>
    </row>
    <row r="4068" spans="1:5" x14ac:dyDescent="0.3">
      <c r="A4068" s="66">
        <v>41876</v>
      </c>
      <c r="B4068" s="68">
        <v>0.33333333333333331</v>
      </c>
      <c r="C4068" t="s">
        <v>119</v>
      </c>
      <c r="D4068">
        <v>31.3</v>
      </c>
      <c r="E4068">
        <v>1100</v>
      </c>
    </row>
    <row r="4069" spans="1:5" x14ac:dyDescent="0.3">
      <c r="A4069" s="66">
        <v>41876</v>
      </c>
      <c r="B4069" s="68">
        <v>0.34375</v>
      </c>
      <c r="C4069" t="s">
        <v>119</v>
      </c>
      <c r="D4069">
        <v>31.32</v>
      </c>
      <c r="E4069">
        <v>1031</v>
      </c>
    </row>
    <row r="4070" spans="1:5" x14ac:dyDescent="0.3">
      <c r="A4070" s="66">
        <v>41876</v>
      </c>
      <c r="B4070" s="68">
        <v>0.35416666666666669</v>
      </c>
      <c r="C4070" t="s">
        <v>119</v>
      </c>
      <c r="D4070">
        <v>31.3</v>
      </c>
      <c r="E4070">
        <v>990</v>
      </c>
    </row>
    <row r="4071" spans="1:5" x14ac:dyDescent="0.3">
      <c r="A4071" s="66">
        <v>41876</v>
      </c>
      <c r="B4071" s="68">
        <v>0.36458333333333331</v>
      </c>
      <c r="C4071" t="s">
        <v>119</v>
      </c>
      <c r="D4071">
        <v>31.26</v>
      </c>
      <c r="E4071">
        <v>965</v>
      </c>
    </row>
    <row r="4072" spans="1:5" x14ac:dyDescent="0.3">
      <c r="A4072" s="66">
        <v>41876</v>
      </c>
      <c r="B4072" s="68">
        <v>0.375</v>
      </c>
      <c r="C4072" t="s">
        <v>119</v>
      </c>
      <c r="D4072">
        <v>31.24</v>
      </c>
      <c r="E4072">
        <v>918</v>
      </c>
    </row>
    <row r="4073" spans="1:5" x14ac:dyDescent="0.3">
      <c r="A4073" s="66">
        <v>41876</v>
      </c>
      <c r="B4073" s="68">
        <v>0.38541666666666669</v>
      </c>
      <c r="C4073" t="s">
        <v>119</v>
      </c>
      <c r="D4073">
        <v>31.25</v>
      </c>
      <c r="E4073">
        <v>879</v>
      </c>
    </row>
    <row r="4074" spans="1:5" x14ac:dyDescent="0.3">
      <c r="A4074" s="66">
        <v>41876</v>
      </c>
      <c r="B4074" s="68">
        <v>0.39583333333333331</v>
      </c>
      <c r="C4074" t="s">
        <v>119</v>
      </c>
      <c r="D4074">
        <v>31.3</v>
      </c>
      <c r="E4074">
        <v>853</v>
      </c>
    </row>
    <row r="4075" spans="1:5" x14ac:dyDescent="0.3">
      <c r="A4075" s="66">
        <v>41876</v>
      </c>
      <c r="B4075" s="68">
        <v>0.40625</v>
      </c>
      <c r="C4075" t="s">
        <v>119</v>
      </c>
      <c r="D4075">
        <v>31.36</v>
      </c>
      <c r="E4075">
        <v>859</v>
      </c>
    </row>
    <row r="4076" spans="1:5" x14ac:dyDescent="0.3">
      <c r="A4076" s="66">
        <v>41876</v>
      </c>
      <c r="B4076" s="68">
        <v>0.41666666666666669</v>
      </c>
      <c r="C4076" t="s">
        <v>119</v>
      </c>
      <c r="D4076">
        <v>31.42</v>
      </c>
      <c r="E4076">
        <v>878</v>
      </c>
    </row>
    <row r="4077" spans="1:5" x14ac:dyDescent="0.3">
      <c r="A4077" s="66">
        <v>41876</v>
      </c>
      <c r="B4077" s="68">
        <v>0.42708333333333331</v>
      </c>
      <c r="C4077" t="s">
        <v>119</v>
      </c>
      <c r="D4077">
        <v>31.44</v>
      </c>
      <c r="E4077">
        <v>958</v>
      </c>
    </row>
    <row r="4078" spans="1:5" x14ac:dyDescent="0.3">
      <c r="A4078" s="66">
        <v>41876</v>
      </c>
      <c r="B4078" s="68">
        <v>0.4375</v>
      </c>
      <c r="C4078" t="s">
        <v>119</v>
      </c>
      <c r="D4078">
        <v>31.47</v>
      </c>
      <c r="E4078">
        <v>944</v>
      </c>
    </row>
    <row r="4079" spans="1:5" x14ac:dyDescent="0.3">
      <c r="A4079" s="66">
        <v>41876</v>
      </c>
      <c r="B4079" s="68">
        <v>0.44791666666666669</v>
      </c>
      <c r="C4079" t="s">
        <v>119</v>
      </c>
      <c r="D4079">
        <v>31.54</v>
      </c>
      <c r="E4079">
        <v>1179</v>
      </c>
    </row>
    <row r="4080" spans="1:5" x14ac:dyDescent="0.3">
      <c r="A4080" s="66">
        <v>41876</v>
      </c>
      <c r="B4080" s="68">
        <v>0.45833333333333331</v>
      </c>
      <c r="C4080" t="s">
        <v>119</v>
      </c>
      <c r="D4080">
        <v>31.65</v>
      </c>
      <c r="E4080">
        <v>1138</v>
      </c>
    </row>
    <row r="4081" spans="1:5" x14ac:dyDescent="0.3">
      <c r="A4081" s="66">
        <v>41876</v>
      </c>
      <c r="B4081" s="68">
        <v>0.46875</v>
      </c>
      <c r="C4081" t="s">
        <v>119</v>
      </c>
      <c r="D4081">
        <v>31.72</v>
      </c>
      <c r="E4081">
        <v>1160</v>
      </c>
    </row>
    <row r="4082" spans="1:5" x14ac:dyDescent="0.3">
      <c r="A4082" s="66">
        <v>41876</v>
      </c>
      <c r="B4082" s="68">
        <v>0.47916666666666669</v>
      </c>
      <c r="C4082" t="s">
        <v>119</v>
      </c>
      <c r="D4082">
        <v>31.76</v>
      </c>
      <c r="E4082">
        <v>1068</v>
      </c>
    </row>
    <row r="4083" spans="1:5" x14ac:dyDescent="0.3">
      <c r="A4083" s="66">
        <v>41876</v>
      </c>
      <c r="B4083" s="68">
        <v>0.48958333333333331</v>
      </c>
      <c r="C4083" t="s">
        <v>119</v>
      </c>
      <c r="D4083">
        <v>31.88</v>
      </c>
      <c r="E4083">
        <v>1202</v>
      </c>
    </row>
    <row r="4084" spans="1:5" x14ac:dyDescent="0.3">
      <c r="A4084" s="66">
        <v>41876</v>
      </c>
      <c r="B4084" s="68">
        <v>0.5</v>
      </c>
      <c r="C4084" t="s">
        <v>120</v>
      </c>
      <c r="D4084">
        <v>31.95</v>
      </c>
      <c r="E4084">
        <v>1703</v>
      </c>
    </row>
    <row r="4085" spans="1:5" x14ac:dyDescent="0.3">
      <c r="A4085" s="66">
        <v>41876</v>
      </c>
      <c r="B4085" s="68">
        <v>0.51041666666666663</v>
      </c>
      <c r="C4085" t="s">
        <v>120</v>
      </c>
      <c r="D4085">
        <v>32.200000000000003</v>
      </c>
      <c r="E4085">
        <v>1756</v>
      </c>
    </row>
    <row r="4086" spans="1:5" x14ac:dyDescent="0.3">
      <c r="A4086" s="66">
        <v>41876</v>
      </c>
      <c r="B4086" s="68">
        <v>0.52083333333333337</v>
      </c>
      <c r="C4086" t="s">
        <v>120</v>
      </c>
      <c r="D4086">
        <v>32.18</v>
      </c>
      <c r="E4086">
        <v>1826</v>
      </c>
    </row>
    <row r="4087" spans="1:5" x14ac:dyDescent="0.3">
      <c r="A4087" s="66">
        <v>41876</v>
      </c>
      <c r="B4087" s="68">
        <v>0.53125</v>
      </c>
      <c r="C4087" t="s">
        <v>120</v>
      </c>
      <c r="D4087">
        <v>32.26</v>
      </c>
      <c r="E4087">
        <v>1667</v>
      </c>
    </row>
    <row r="4088" spans="1:5" x14ac:dyDescent="0.3">
      <c r="A4088" s="66">
        <v>41876</v>
      </c>
      <c r="B4088" s="68">
        <v>4.1666666666666664E-2</v>
      </c>
      <c r="C4088" t="s">
        <v>120</v>
      </c>
      <c r="D4088">
        <v>32.26</v>
      </c>
      <c r="E4088">
        <v>1530</v>
      </c>
    </row>
    <row r="4089" spans="1:5" x14ac:dyDescent="0.3">
      <c r="A4089" s="66">
        <v>41876</v>
      </c>
      <c r="B4089" s="68">
        <v>5.2083333333333336E-2</v>
      </c>
      <c r="C4089" t="s">
        <v>120</v>
      </c>
      <c r="D4089">
        <v>32.229999999999997</v>
      </c>
      <c r="E4089">
        <v>1839</v>
      </c>
    </row>
    <row r="4090" spans="1:5" x14ac:dyDescent="0.3">
      <c r="A4090" s="66">
        <v>41876</v>
      </c>
      <c r="B4090" s="68">
        <v>6.25E-2</v>
      </c>
      <c r="C4090" t="s">
        <v>120</v>
      </c>
      <c r="D4090">
        <v>32.26</v>
      </c>
      <c r="E4090">
        <v>1648</v>
      </c>
    </row>
    <row r="4091" spans="1:5" x14ac:dyDescent="0.3">
      <c r="A4091" s="66">
        <v>41876</v>
      </c>
      <c r="B4091" s="68">
        <v>7.2916666666666671E-2</v>
      </c>
      <c r="C4091" t="s">
        <v>120</v>
      </c>
      <c r="D4091">
        <v>32.29</v>
      </c>
      <c r="E4091">
        <v>1937</v>
      </c>
    </row>
    <row r="4092" spans="1:5" x14ac:dyDescent="0.3">
      <c r="A4092" s="66">
        <v>41876</v>
      </c>
      <c r="B4092" s="68">
        <v>8.3333333333333329E-2</v>
      </c>
      <c r="C4092" t="s">
        <v>120</v>
      </c>
      <c r="D4092">
        <v>32.31</v>
      </c>
      <c r="E4092">
        <v>1731</v>
      </c>
    </row>
    <row r="4093" spans="1:5" x14ac:dyDescent="0.3">
      <c r="A4093" s="66">
        <v>41876</v>
      </c>
      <c r="B4093" s="68">
        <v>9.375E-2</v>
      </c>
      <c r="C4093" t="s">
        <v>120</v>
      </c>
      <c r="D4093">
        <v>32.31</v>
      </c>
      <c r="E4093">
        <v>1937</v>
      </c>
    </row>
    <row r="4094" spans="1:5" x14ac:dyDescent="0.3">
      <c r="A4094" s="66">
        <v>41876</v>
      </c>
      <c r="B4094" s="68">
        <v>0.10416666666666667</v>
      </c>
      <c r="C4094" t="s">
        <v>120</v>
      </c>
      <c r="D4094">
        <v>32.32</v>
      </c>
      <c r="E4094">
        <v>1875</v>
      </c>
    </row>
    <row r="4095" spans="1:5" x14ac:dyDescent="0.3">
      <c r="A4095" s="66">
        <v>41876</v>
      </c>
      <c r="B4095" s="68">
        <v>0.11458333333333333</v>
      </c>
      <c r="C4095" t="s">
        <v>120</v>
      </c>
      <c r="D4095">
        <v>32.340000000000003</v>
      </c>
      <c r="E4095">
        <v>1875</v>
      </c>
    </row>
    <row r="4096" spans="1:5" x14ac:dyDescent="0.3">
      <c r="A4096" s="66">
        <v>41876</v>
      </c>
      <c r="B4096" s="68">
        <v>0.125</v>
      </c>
      <c r="C4096" t="s">
        <v>120</v>
      </c>
      <c r="D4096">
        <v>32.369999999999997</v>
      </c>
      <c r="E4096">
        <v>1787</v>
      </c>
    </row>
    <row r="4097" spans="1:5" x14ac:dyDescent="0.3">
      <c r="A4097" s="66">
        <v>41876</v>
      </c>
      <c r="B4097" s="68">
        <v>0.13541666666666666</v>
      </c>
      <c r="C4097" t="s">
        <v>120</v>
      </c>
      <c r="D4097">
        <v>32.4</v>
      </c>
      <c r="E4097">
        <v>1674</v>
      </c>
    </row>
    <row r="4098" spans="1:5" x14ac:dyDescent="0.3">
      <c r="A4098" s="66">
        <v>41876</v>
      </c>
      <c r="B4098" s="68">
        <v>0.14583333333333334</v>
      </c>
      <c r="C4098" t="s">
        <v>120</v>
      </c>
      <c r="D4098">
        <v>32.4</v>
      </c>
      <c r="E4098">
        <v>1468</v>
      </c>
    </row>
    <row r="4099" spans="1:5" x14ac:dyDescent="0.3">
      <c r="A4099" s="66">
        <v>41876</v>
      </c>
      <c r="B4099" s="68">
        <v>0.15625</v>
      </c>
      <c r="C4099" t="s">
        <v>120</v>
      </c>
      <c r="D4099">
        <v>32.39</v>
      </c>
      <c r="E4099">
        <v>1718</v>
      </c>
    </row>
    <row r="4100" spans="1:5" x14ac:dyDescent="0.3">
      <c r="A4100" s="66">
        <v>41876</v>
      </c>
      <c r="B4100" s="68">
        <v>0.16666666666666666</v>
      </c>
      <c r="C4100" t="s">
        <v>120</v>
      </c>
      <c r="D4100">
        <v>32.270000000000003</v>
      </c>
      <c r="E4100">
        <v>1880</v>
      </c>
    </row>
    <row r="4101" spans="1:5" x14ac:dyDescent="0.3">
      <c r="A4101" s="66">
        <v>41876</v>
      </c>
      <c r="B4101" s="68">
        <v>0.17708333333333334</v>
      </c>
      <c r="C4101" t="s">
        <v>120</v>
      </c>
      <c r="D4101">
        <v>32.33</v>
      </c>
      <c r="E4101">
        <v>2195</v>
      </c>
    </row>
    <row r="4102" spans="1:5" x14ac:dyDescent="0.3">
      <c r="A4102" s="66">
        <v>41876</v>
      </c>
      <c r="B4102" s="68">
        <v>0.1875</v>
      </c>
      <c r="C4102" t="s">
        <v>120</v>
      </c>
      <c r="D4102">
        <v>32.26</v>
      </c>
      <c r="E4102">
        <v>1912</v>
      </c>
    </row>
    <row r="4103" spans="1:5" x14ac:dyDescent="0.3">
      <c r="A4103" s="66">
        <v>41876</v>
      </c>
      <c r="B4103" s="68">
        <v>0.19791666666666666</v>
      </c>
      <c r="C4103" t="s">
        <v>120</v>
      </c>
      <c r="D4103">
        <v>32.28</v>
      </c>
      <c r="E4103">
        <v>1744</v>
      </c>
    </row>
    <row r="4104" spans="1:5" x14ac:dyDescent="0.3">
      <c r="A4104" s="66">
        <v>41876</v>
      </c>
      <c r="B4104" s="68">
        <v>0.20833333333333334</v>
      </c>
      <c r="C4104" t="s">
        <v>120</v>
      </c>
      <c r="D4104">
        <v>32.299999999999997</v>
      </c>
      <c r="E4104">
        <v>1638</v>
      </c>
    </row>
    <row r="4105" spans="1:5" x14ac:dyDescent="0.3">
      <c r="A4105" s="66">
        <v>41876</v>
      </c>
      <c r="B4105" s="68">
        <v>0.21875</v>
      </c>
      <c r="C4105" t="s">
        <v>120</v>
      </c>
      <c r="D4105">
        <v>32.299999999999997</v>
      </c>
      <c r="E4105">
        <v>1609</v>
      </c>
    </row>
    <row r="4106" spans="1:5" x14ac:dyDescent="0.3">
      <c r="A4106" s="66">
        <v>41876</v>
      </c>
      <c r="B4106" s="68">
        <v>0.22916666666666666</v>
      </c>
      <c r="C4106" t="s">
        <v>120</v>
      </c>
      <c r="D4106">
        <v>32.299999999999997</v>
      </c>
      <c r="E4106">
        <v>1712</v>
      </c>
    </row>
    <row r="4107" spans="1:5" x14ac:dyDescent="0.3">
      <c r="A4107" s="66">
        <v>41876</v>
      </c>
      <c r="B4107" s="68">
        <v>0.23958333333333334</v>
      </c>
      <c r="C4107" t="s">
        <v>120</v>
      </c>
      <c r="D4107">
        <v>32.21</v>
      </c>
      <c r="E4107">
        <v>1677</v>
      </c>
    </row>
    <row r="4108" spans="1:5" x14ac:dyDescent="0.3">
      <c r="A4108" s="66">
        <v>41876</v>
      </c>
      <c r="B4108" s="68">
        <v>0.25</v>
      </c>
      <c r="C4108" t="s">
        <v>120</v>
      </c>
      <c r="D4108">
        <v>32.15</v>
      </c>
      <c r="E4108">
        <v>1576</v>
      </c>
    </row>
    <row r="4109" spans="1:5" x14ac:dyDescent="0.3">
      <c r="A4109" s="66">
        <v>41876</v>
      </c>
      <c r="B4109" s="68">
        <v>0.26041666666666669</v>
      </c>
      <c r="C4109" t="s">
        <v>120</v>
      </c>
      <c r="D4109">
        <v>32.07</v>
      </c>
      <c r="E4109">
        <v>1524</v>
      </c>
    </row>
    <row r="4110" spans="1:5" x14ac:dyDescent="0.3">
      <c r="A4110" s="66">
        <v>41876</v>
      </c>
      <c r="B4110" s="68">
        <v>0.27083333333333331</v>
      </c>
      <c r="C4110" t="s">
        <v>120</v>
      </c>
      <c r="D4110">
        <v>32.020000000000003</v>
      </c>
      <c r="E4110">
        <v>1527</v>
      </c>
    </row>
    <row r="4111" spans="1:5" x14ac:dyDescent="0.3">
      <c r="A4111" s="66">
        <v>41876</v>
      </c>
      <c r="B4111" s="68">
        <v>0.28125</v>
      </c>
      <c r="C4111" t="s">
        <v>120</v>
      </c>
      <c r="D4111">
        <v>31.96</v>
      </c>
      <c r="E4111">
        <v>1526</v>
      </c>
    </row>
    <row r="4112" spans="1:5" x14ac:dyDescent="0.3">
      <c r="A4112" s="66">
        <v>41876</v>
      </c>
      <c r="B4112" s="68">
        <v>0.29166666666666669</v>
      </c>
      <c r="C4112" t="s">
        <v>120</v>
      </c>
      <c r="D4112">
        <v>31.88</v>
      </c>
      <c r="E4112">
        <v>1486</v>
      </c>
    </row>
    <row r="4113" spans="1:5" x14ac:dyDescent="0.3">
      <c r="A4113" s="66">
        <v>41876</v>
      </c>
      <c r="B4113" s="68">
        <v>0.30208333333333331</v>
      </c>
      <c r="C4113" t="s">
        <v>120</v>
      </c>
      <c r="D4113">
        <v>31.76</v>
      </c>
      <c r="E4113">
        <v>1453</v>
      </c>
    </row>
    <row r="4114" spans="1:5" x14ac:dyDescent="0.3">
      <c r="A4114" s="66">
        <v>41876</v>
      </c>
      <c r="B4114" s="68">
        <v>0.3125</v>
      </c>
      <c r="C4114" t="s">
        <v>120</v>
      </c>
      <c r="D4114">
        <v>31.74</v>
      </c>
      <c r="E4114">
        <v>1396</v>
      </c>
    </row>
    <row r="4115" spans="1:5" x14ac:dyDescent="0.3">
      <c r="A4115" s="66">
        <v>41876</v>
      </c>
      <c r="B4115" s="68">
        <v>0.32291666666666669</v>
      </c>
      <c r="C4115" t="s">
        <v>120</v>
      </c>
      <c r="D4115">
        <v>31.68</v>
      </c>
      <c r="E4115">
        <v>1352</v>
      </c>
    </row>
    <row r="4116" spans="1:5" x14ac:dyDescent="0.3">
      <c r="A4116" s="66">
        <v>41876</v>
      </c>
      <c r="B4116" s="68">
        <v>0.33333333333333331</v>
      </c>
      <c r="C4116" t="s">
        <v>120</v>
      </c>
      <c r="D4116">
        <v>31.61</v>
      </c>
      <c r="E4116">
        <v>1229</v>
      </c>
    </row>
    <row r="4117" spans="1:5" x14ac:dyDescent="0.3">
      <c r="A4117" s="66">
        <v>41876</v>
      </c>
      <c r="B4117" s="68">
        <v>0.34375</v>
      </c>
      <c r="C4117" t="s">
        <v>120</v>
      </c>
      <c r="D4117">
        <v>31.56</v>
      </c>
      <c r="E4117">
        <v>999</v>
      </c>
    </row>
    <row r="4118" spans="1:5" x14ac:dyDescent="0.3">
      <c r="A4118" s="66">
        <v>41876</v>
      </c>
      <c r="B4118" s="68">
        <v>0.35416666666666669</v>
      </c>
      <c r="C4118" t="s">
        <v>120</v>
      </c>
      <c r="D4118">
        <v>31.47</v>
      </c>
      <c r="E4118">
        <v>923</v>
      </c>
    </row>
    <row r="4119" spans="1:5" x14ac:dyDescent="0.3">
      <c r="A4119" s="66">
        <v>41876</v>
      </c>
      <c r="B4119" s="68">
        <v>0.36458333333333331</v>
      </c>
      <c r="C4119" t="s">
        <v>120</v>
      </c>
      <c r="D4119">
        <v>31.41</v>
      </c>
      <c r="E4119">
        <v>886</v>
      </c>
    </row>
    <row r="4120" spans="1:5" x14ac:dyDescent="0.3">
      <c r="A4120" s="66">
        <v>41876</v>
      </c>
      <c r="B4120" s="68">
        <v>0.375</v>
      </c>
      <c r="C4120" t="s">
        <v>120</v>
      </c>
      <c r="D4120">
        <v>31.34</v>
      </c>
      <c r="E4120">
        <v>887</v>
      </c>
    </row>
    <row r="4121" spans="1:5" x14ac:dyDescent="0.3">
      <c r="A4121" s="66">
        <v>41876</v>
      </c>
      <c r="B4121" s="68">
        <v>0.38541666666666669</v>
      </c>
      <c r="C4121" t="s">
        <v>120</v>
      </c>
      <c r="D4121">
        <v>31.29</v>
      </c>
      <c r="E4121">
        <v>771</v>
      </c>
    </row>
    <row r="4122" spans="1:5" x14ac:dyDescent="0.3">
      <c r="A4122" s="66">
        <v>41876</v>
      </c>
      <c r="B4122" s="68">
        <v>0.39583333333333331</v>
      </c>
      <c r="C4122" t="s">
        <v>120</v>
      </c>
      <c r="D4122">
        <v>31.2</v>
      </c>
      <c r="E4122">
        <v>696</v>
      </c>
    </row>
    <row r="4123" spans="1:5" x14ac:dyDescent="0.3">
      <c r="A4123" s="66">
        <v>41876</v>
      </c>
      <c r="B4123" s="68">
        <v>0.40625</v>
      </c>
      <c r="C4123" t="s">
        <v>120</v>
      </c>
      <c r="D4123">
        <v>31.12</v>
      </c>
      <c r="E4123">
        <v>675</v>
      </c>
    </row>
    <row r="4124" spans="1:5" x14ac:dyDescent="0.3">
      <c r="A4124" s="66">
        <v>41876</v>
      </c>
      <c r="B4124" s="68">
        <v>0.41666666666666669</v>
      </c>
      <c r="C4124" t="s">
        <v>120</v>
      </c>
      <c r="D4124">
        <v>31.06</v>
      </c>
      <c r="E4124">
        <v>725</v>
      </c>
    </row>
    <row r="4125" spans="1:5" x14ac:dyDescent="0.3">
      <c r="A4125" s="66">
        <v>41876</v>
      </c>
      <c r="B4125" s="68">
        <v>0.42708333333333331</v>
      </c>
      <c r="C4125" t="s">
        <v>120</v>
      </c>
      <c r="D4125">
        <v>31.03</v>
      </c>
      <c r="E4125">
        <v>677</v>
      </c>
    </row>
    <row r="4126" spans="1:5" x14ac:dyDescent="0.3">
      <c r="A4126" s="66">
        <v>41876</v>
      </c>
      <c r="B4126" s="68">
        <v>0.4375</v>
      </c>
      <c r="C4126" t="s">
        <v>120</v>
      </c>
      <c r="D4126">
        <v>31</v>
      </c>
      <c r="E4126">
        <v>639</v>
      </c>
    </row>
    <row r="4127" spans="1:5" x14ac:dyDescent="0.3">
      <c r="A4127" s="66">
        <v>41876</v>
      </c>
      <c r="B4127" s="68">
        <v>0.44791666666666669</v>
      </c>
      <c r="C4127" t="s">
        <v>120</v>
      </c>
      <c r="D4127">
        <v>30.95</v>
      </c>
      <c r="E4127">
        <v>678</v>
      </c>
    </row>
    <row r="4128" spans="1:5" x14ac:dyDescent="0.3">
      <c r="A4128" s="66">
        <v>41876</v>
      </c>
      <c r="B4128" s="68">
        <v>0.45833333333333331</v>
      </c>
      <c r="C4128" t="s">
        <v>120</v>
      </c>
      <c r="D4128">
        <v>30.91</v>
      </c>
      <c r="E4128">
        <v>634</v>
      </c>
    </row>
    <row r="4129" spans="1:5" x14ac:dyDescent="0.3">
      <c r="A4129" s="66">
        <v>41876</v>
      </c>
      <c r="B4129" s="68">
        <v>0.46875</v>
      </c>
      <c r="C4129" t="s">
        <v>120</v>
      </c>
      <c r="D4129">
        <v>30.83</v>
      </c>
      <c r="E4129">
        <v>701</v>
      </c>
    </row>
    <row r="4130" spans="1:5" x14ac:dyDescent="0.3">
      <c r="A4130" s="66">
        <v>41876</v>
      </c>
      <c r="B4130" s="68">
        <v>0.47916666666666669</v>
      </c>
      <c r="C4130" t="s">
        <v>120</v>
      </c>
      <c r="D4130">
        <v>30.81</v>
      </c>
      <c r="E4130">
        <v>726</v>
      </c>
    </row>
    <row r="4131" spans="1:5" x14ac:dyDescent="0.3">
      <c r="A4131" s="66">
        <v>41876</v>
      </c>
      <c r="B4131" s="68">
        <v>0.48958333333333331</v>
      </c>
      <c r="C4131" t="s">
        <v>120</v>
      </c>
      <c r="D4131">
        <v>30.76</v>
      </c>
      <c r="E4131">
        <v>819</v>
      </c>
    </row>
    <row r="4132" spans="1:5" x14ac:dyDescent="0.3">
      <c r="A4132" s="66">
        <v>41877</v>
      </c>
      <c r="B4132" s="68">
        <v>0.5</v>
      </c>
      <c r="C4132" t="s">
        <v>119</v>
      </c>
      <c r="D4132">
        <v>30.76</v>
      </c>
      <c r="E4132">
        <v>920</v>
      </c>
    </row>
    <row r="4133" spans="1:5" x14ac:dyDescent="0.3">
      <c r="A4133" s="66">
        <v>41877</v>
      </c>
      <c r="B4133" s="68">
        <v>0.51041666666666663</v>
      </c>
      <c r="C4133" t="s">
        <v>119</v>
      </c>
      <c r="D4133">
        <v>30.77</v>
      </c>
      <c r="E4133">
        <v>1064</v>
      </c>
    </row>
    <row r="4134" spans="1:5" x14ac:dyDescent="0.3">
      <c r="A4134" s="66">
        <v>41877</v>
      </c>
      <c r="B4134" s="68">
        <v>0.52083333333333337</v>
      </c>
      <c r="C4134" t="s">
        <v>119</v>
      </c>
      <c r="D4134">
        <v>30.82</v>
      </c>
      <c r="E4134">
        <v>899</v>
      </c>
    </row>
    <row r="4135" spans="1:5" x14ac:dyDescent="0.3">
      <c r="A4135" s="66">
        <v>41877</v>
      </c>
      <c r="B4135" s="68">
        <v>0.53125</v>
      </c>
      <c r="C4135" t="s">
        <v>119</v>
      </c>
      <c r="D4135">
        <v>30.71</v>
      </c>
      <c r="E4135">
        <v>887</v>
      </c>
    </row>
    <row r="4136" spans="1:5" x14ac:dyDescent="0.3">
      <c r="A4136" s="66">
        <v>41877</v>
      </c>
      <c r="B4136" s="68">
        <v>4.1666666666666664E-2</v>
      </c>
      <c r="C4136" t="s">
        <v>119</v>
      </c>
      <c r="D4136">
        <v>30.69</v>
      </c>
      <c r="E4136">
        <v>867</v>
      </c>
    </row>
    <row r="4137" spans="1:5" x14ac:dyDescent="0.3">
      <c r="A4137" s="66">
        <v>41877</v>
      </c>
      <c r="B4137" s="68">
        <v>5.2083333333333336E-2</v>
      </c>
      <c r="C4137" t="s">
        <v>119</v>
      </c>
      <c r="D4137">
        <v>30.64</v>
      </c>
      <c r="E4137">
        <v>895</v>
      </c>
    </row>
    <row r="4138" spans="1:5" x14ac:dyDescent="0.3">
      <c r="A4138" s="66">
        <v>41877</v>
      </c>
      <c r="B4138" s="68">
        <v>6.25E-2</v>
      </c>
      <c r="C4138" t="s">
        <v>119</v>
      </c>
      <c r="D4138">
        <v>30.62</v>
      </c>
      <c r="E4138">
        <v>977</v>
      </c>
    </row>
    <row r="4139" spans="1:5" x14ac:dyDescent="0.3">
      <c r="A4139" s="66">
        <v>41877</v>
      </c>
      <c r="B4139" s="68">
        <v>7.2916666666666671E-2</v>
      </c>
      <c r="C4139" t="s">
        <v>119</v>
      </c>
      <c r="D4139">
        <v>30.66</v>
      </c>
      <c r="E4139">
        <v>1052</v>
      </c>
    </row>
    <row r="4140" spans="1:5" x14ac:dyDescent="0.3">
      <c r="A4140" s="66">
        <v>41877</v>
      </c>
      <c r="B4140" s="68">
        <v>8.3333333333333329E-2</v>
      </c>
      <c r="C4140" t="s">
        <v>119</v>
      </c>
      <c r="D4140">
        <v>30.7</v>
      </c>
      <c r="E4140">
        <v>1330</v>
      </c>
    </row>
    <row r="4141" spans="1:5" x14ac:dyDescent="0.3">
      <c r="A4141" s="66">
        <v>41877</v>
      </c>
      <c r="B4141" s="68">
        <v>9.375E-2</v>
      </c>
      <c r="C4141" t="s">
        <v>119</v>
      </c>
      <c r="D4141">
        <v>30.78</v>
      </c>
      <c r="E4141">
        <v>1399</v>
      </c>
    </row>
    <row r="4142" spans="1:5" x14ac:dyDescent="0.3">
      <c r="A4142" s="66">
        <v>41877</v>
      </c>
      <c r="B4142" s="68">
        <v>0.10416666666666667</v>
      </c>
      <c r="C4142" t="s">
        <v>119</v>
      </c>
      <c r="D4142">
        <v>30.74</v>
      </c>
      <c r="E4142">
        <v>1383</v>
      </c>
    </row>
    <row r="4143" spans="1:5" x14ac:dyDescent="0.3">
      <c r="A4143" s="66">
        <v>41877</v>
      </c>
      <c r="B4143" s="68">
        <v>0.11458333333333333</v>
      </c>
      <c r="C4143" t="s">
        <v>119</v>
      </c>
      <c r="D4143">
        <v>30.74</v>
      </c>
      <c r="E4143">
        <v>1508</v>
      </c>
    </row>
    <row r="4144" spans="1:5" x14ac:dyDescent="0.3">
      <c r="A4144" s="66">
        <v>41877</v>
      </c>
      <c r="B4144" s="68">
        <v>0.125</v>
      </c>
      <c r="C4144" t="s">
        <v>119</v>
      </c>
      <c r="D4144">
        <v>30.74</v>
      </c>
      <c r="E4144">
        <v>1331</v>
      </c>
    </row>
    <row r="4145" spans="1:5" x14ac:dyDescent="0.3">
      <c r="A4145" s="66">
        <v>41877</v>
      </c>
      <c r="B4145" s="68">
        <v>0.13541666666666666</v>
      </c>
      <c r="C4145" t="s">
        <v>119</v>
      </c>
      <c r="D4145">
        <v>30.63</v>
      </c>
      <c r="E4145">
        <v>1442</v>
      </c>
    </row>
    <row r="4146" spans="1:5" x14ac:dyDescent="0.3">
      <c r="A4146" s="66">
        <v>41877</v>
      </c>
      <c r="B4146" s="68">
        <v>0.14583333333333334</v>
      </c>
      <c r="C4146" t="s">
        <v>119</v>
      </c>
      <c r="D4146">
        <v>30.66</v>
      </c>
      <c r="E4146">
        <v>1456</v>
      </c>
    </row>
    <row r="4147" spans="1:5" x14ac:dyDescent="0.3">
      <c r="A4147" s="66">
        <v>41877</v>
      </c>
      <c r="B4147" s="68">
        <v>0.15625</v>
      </c>
      <c r="C4147" t="s">
        <v>119</v>
      </c>
      <c r="D4147">
        <v>30.63</v>
      </c>
      <c r="E4147">
        <v>1399</v>
      </c>
    </row>
    <row r="4148" spans="1:5" x14ac:dyDescent="0.3">
      <c r="A4148" s="66">
        <v>41877</v>
      </c>
      <c r="B4148" s="68">
        <v>0.16666666666666666</v>
      </c>
      <c r="C4148" t="s">
        <v>119</v>
      </c>
      <c r="D4148">
        <v>30.58</v>
      </c>
      <c r="E4148">
        <v>1281</v>
      </c>
    </row>
    <row r="4149" spans="1:5" x14ac:dyDescent="0.3">
      <c r="A4149" s="66">
        <v>41877</v>
      </c>
      <c r="B4149" s="68">
        <v>0.17708333333333334</v>
      </c>
      <c r="C4149" t="s">
        <v>119</v>
      </c>
      <c r="D4149">
        <v>30.46</v>
      </c>
      <c r="E4149">
        <v>1107</v>
      </c>
    </row>
    <row r="4150" spans="1:5" x14ac:dyDescent="0.3">
      <c r="A4150" s="66">
        <v>41877</v>
      </c>
      <c r="B4150" s="68">
        <v>0.1875</v>
      </c>
      <c r="C4150" t="s">
        <v>119</v>
      </c>
      <c r="D4150">
        <v>30.27</v>
      </c>
      <c r="E4150">
        <v>1206</v>
      </c>
    </row>
    <row r="4151" spans="1:5" x14ac:dyDescent="0.3">
      <c r="A4151" s="66">
        <v>41877</v>
      </c>
      <c r="B4151" s="68">
        <v>0.19791666666666666</v>
      </c>
      <c r="C4151" t="s">
        <v>119</v>
      </c>
      <c r="D4151">
        <v>30.26</v>
      </c>
      <c r="E4151">
        <v>1157</v>
      </c>
    </row>
    <row r="4152" spans="1:5" x14ac:dyDescent="0.3">
      <c r="A4152" s="66">
        <v>41877</v>
      </c>
      <c r="B4152" s="68">
        <v>0.20833333333333334</v>
      </c>
      <c r="C4152" t="s">
        <v>119</v>
      </c>
      <c r="D4152">
        <v>30.23</v>
      </c>
      <c r="E4152">
        <v>1138</v>
      </c>
    </row>
    <row r="4153" spans="1:5" x14ac:dyDescent="0.3">
      <c r="A4153" s="66">
        <v>41877</v>
      </c>
      <c r="B4153" s="68">
        <v>0.21875</v>
      </c>
      <c r="C4153" t="s">
        <v>119</v>
      </c>
      <c r="D4153">
        <v>30.13</v>
      </c>
      <c r="E4153">
        <v>1168</v>
      </c>
    </row>
    <row r="4154" spans="1:5" x14ac:dyDescent="0.3">
      <c r="A4154" s="66">
        <v>41877</v>
      </c>
      <c r="B4154" s="68">
        <v>0.22916666666666666</v>
      </c>
      <c r="C4154" t="s">
        <v>119</v>
      </c>
      <c r="D4154">
        <v>30.13</v>
      </c>
      <c r="E4154">
        <v>1071</v>
      </c>
    </row>
    <row r="4155" spans="1:5" x14ac:dyDescent="0.3">
      <c r="A4155" s="66">
        <v>41877</v>
      </c>
      <c r="B4155" s="68">
        <v>0.23958333333333334</v>
      </c>
      <c r="C4155" t="s">
        <v>119</v>
      </c>
      <c r="D4155">
        <v>29.76</v>
      </c>
      <c r="E4155">
        <v>860</v>
      </c>
    </row>
    <row r="4156" spans="1:5" x14ac:dyDescent="0.3">
      <c r="A4156" s="66">
        <v>41877</v>
      </c>
      <c r="B4156" s="68">
        <v>0.25</v>
      </c>
      <c r="C4156" t="s">
        <v>119</v>
      </c>
      <c r="D4156">
        <v>29.46</v>
      </c>
      <c r="E4156">
        <v>880</v>
      </c>
    </row>
    <row r="4157" spans="1:5" x14ac:dyDescent="0.3">
      <c r="A4157" s="66">
        <v>41877</v>
      </c>
      <c r="B4157" s="68">
        <v>0.26041666666666669</v>
      </c>
      <c r="C4157" t="s">
        <v>119</v>
      </c>
      <c r="D4157">
        <v>29.54</v>
      </c>
      <c r="E4157">
        <v>679</v>
      </c>
    </row>
    <row r="4158" spans="1:5" x14ac:dyDescent="0.3">
      <c r="A4158" s="66">
        <v>41877</v>
      </c>
      <c r="B4158" s="68">
        <v>0.27083333333333331</v>
      </c>
      <c r="C4158" t="s">
        <v>119</v>
      </c>
      <c r="D4158">
        <v>29.46</v>
      </c>
      <c r="E4158">
        <v>691</v>
      </c>
    </row>
    <row r="4159" spans="1:5" x14ac:dyDescent="0.3">
      <c r="A4159" s="66">
        <v>41877</v>
      </c>
      <c r="B4159" s="68">
        <v>0.28125</v>
      </c>
      <c r="C4159" t="s">
        <v>119</v>
      </c>
      <c r="D4159">
        <v>29.44</v>
      </c>
      <c r="E4159">
        <v>653</v>
      </c>
    </row>
    <row r="4160" spans="1:5" x14ac:dyDescent="0.3">
      <c r="A4160" s="66">
        <v>41877</v>
      </c>
      <c r="B4160" s="68">
        <v>0.29166666666666669</v>
      </c>
      <c r="C4160" t="s">
        <v>119</v>
      </c>
      <c r="D4160">
        <v>29.44</v>
      </c>
      <c r="E4160">
        <v>679</v>
      </c>
    </row>
    <row r="4161" spans="1:5" x14ac:dyDescent="0.3">
      <c r="A4161" s="66">
        <v>41877</v>
      </c>
      <c r="B4161" s="68">
        <v>0.30208333333333331</v>
      </c>
      <c r="C4161" t="s">
        <v>119</v>
      </c>
      <c r="D4161">
        <v>29.39</v>
      </c>
      <c r="E4161">
        <v>625</v>
      </c>
    </row>
    <row r="4162" spans="1:5" x14ac:dyDescent="0.3">
      <c r="A4162" s="66">
        <v>41877</v>
      </c>
      <c r="B4162" s="68">
        <v>0.3125</v>
      </c>
      <c r="C4162" t="s">
        <v>119</v>
      </c>
      <c r="D4162">
        <v>29.37</v>
      </c>
      <c r="E4162">
        <v>648</v>
      </c>
    </row>
    <row r="4163" spans="1:5" x14ac:dyDescent="0.3">
      <c r="A4163" s="66">
        <v>41877</v>
      </c>
      <c r="B4163" s="68">
        <v>0.32291666666666669</v>
      </c>
      <c r="C4163" t="s">
        <v>119</v>
      </c>
      <c r="D4163">
        <v>29.34</v>
      </c>
      <c r="E4163">
        <v>611</v>
      </c>
    </row>
    <row r="4164" spans="1:5" x14ac:dyDescent="0.3">
      <c r="A4164" s="66">
        <v>41877</v>
      </c>
      <c r="B4164" s="68">
        <v>0.33333333333333331</v>
      </c>
      <c r="C4164" t="s">
        <v>119</v>
      </c>
      <c r="D4164">
        <v>29.31</v>
      </c>
      <c r="E4164">
        <v>718</v>
      </c>
    </row>
    <row r="4165" spans="1:5" x14ac:dyDescent="0.3">
      <c r="A4165" s="66">
        <v>41877</v>
      </c>
      <c r="B4165" s="68">
        <v>0.34375</v>
      </c>
      <c r="C4165" t="s">
        <v>119</v>
      </c>
      <c r="D4165">
        <v>29.31</v>
      </c>
      <c r="E4165">
        <v>664</v>
      </c>
    </row>
    <row r="4166" spans="1:5" x14ac:dyDescent="0.3">
      <c r="A4166" s="66">
        <v>41877</v>
      </c>
      <c r="B4166" s="68">
        <v>0.35416666666666669</v>
      </c>
      <c r="C4166" t="s">
        <v>119</v>
      </c>
      <c r="D4166">
        <v>29.32</v>
      </c>
      <c r="E4166">
        <v>726</v>
      </c>
    </row>
    <row r="4167" spans="1:5" x14ac:dyDescent="0.3">
      <c r="A4167" s="66">
        <v>41877</v>
      </c>
      <c r="B4167" s="68">
        <v>0.36458333333333331</v>
      </c>
      <c r="C4167" t="s">
        <v>119</v>
      </c>
      <c r="D4167">
        <v>29.31</v>
      </c>
      <c r="E4167">
        <v>728</v>
      </c>
    </row>
    <row r="4168" spans="1:5" x14ac:dyDescent="0.3">
      <c r="A4168" s="66">
        <v>41877</v>
      </c>
      <c r="B4168" s="68">
        <v>0.375</v>
      </c>
      <c r="C4168" t="s">
        <v>119</v>
      </c>
      <c r="D4168">
        <v>29.28</v>
      </c>
      <c r="E4168">
        <v>725</v>
      </c>
    </row>
    <row r="4169" spans="1:5" x14ac:dyDescent="0.3">
      <c r="A4169" s="66">
        <v>41877</v>
      </c>
      <c r="B4169" s="68">
        <v>0.38541666666666669</v>
      </c>
      <c r="C4169" t="s">
        <v>119</v>
      </c>
      <c r="D4169">
        <v>29.28</v>
      </c>
      <c r="E4169">
        <v>673</v>
      </c>
    </row>
    <row r="4170" spans="1:5" x14ac:dyDescent="0.3">
      <c r="A4170" s="66">
        <v>41877</v>
      </c>
      <c r="B4170" s="68">
        <v>0.39583333333333331</v>
      </c>
      <c r="C4170" t="s">
        <v>119</v>
      </c>
      <c r="D4170">
        <v>29.21</v>
      </c>
      <c r="E4170">
        <v>623</v>
      </c>
    </row>
    <row r="4171" spans="1:5" x14ac:dyDescent="0.3">
      <c r="A4171" s="66">
        <v>41877</v>
      </c>
      <c r="B4171" s="68">
        <v>0.40625</v>
      </c>
      <c r="C4171" t="s">
        <v>119</v>
      </c>
      <c r="D4171">
        <v>29.18</v>
      </c>
      <c r="E4171">
        <v>557</v>
      </c>
    </row>
    <row r="4172" spans="1:5" x14ac:dyDescent="0.3">
      <c r="A4172" s="66">
        <v>41877</v>
      </c>
      <c r="B4172" s="68">
        <v>0.41666666666666669</v>
      </c>
      <c r="C4172" t="s">
        <v>119</v>
      </c>
      <c r="D4172">
        <v>29.17</v>
      </c>
      <c r="E4172">
        <v>515</v>
      </c>
    </row>
    <row r="4173" spans="1:5" x14ac:dyDescent="0.3">
      <c r="A4173" s="66">
        <v>41877</v>
      </c>
      <c r="B4173" s="68">
        <v>0.42708333333333331</v>
      </c>
      <c r="C4173" t="s">
        <v>119</v>
      </c>
      <c r="D4173">
        <v>29.24</v>
      </c>
      <c r="E4173">
        <v>563</v>
      </c>
    </row>
    <row r="4174" spans="1:5" x14ac:dyDescent="0.3">
      <c r="A4174" s="66">
        <v>41877</v>
      </c>
      <c r="B4174" s="68">
        <v>0.4375</v>
      </c>
      <c r="C4174" t="s">
        <v>119</v>
      </c>
      <c r="D4174">
        <v>29.36</v>
      </c>
      <c r="E4174">
        <v>587</v>
      </c>
    </row>
    <row r="4175" spans="1:5" x14ac:dyDescent="0.3">
      <c r="A4175" s="66">
        <v>41877</v>
      </c>
      <c r="B4175" s="68">
        <v>0.44791666666666669</v>
      </c>
      <c r="C4175" t="s">
        <v>119</v>
      </c>
      <c r="D4175">
        <v>29.42</v>
      </c>
      <c r="E4175">
        <v>620</v>
      </c>
    </row>
    <row r="4176" spans="1:5" x14ac:dyDescent="0.3">
      <c r="A4176" s="66">
        <v>41877</v>
      </c>
      <c r="B4176" s="68">
        <v>0.45833333333333331</v>
      </c>
      <c r="C4176" t="s">
        <v>119</v>
      </c>
      <c r="D4176">
        <v>29.47</v>
      </c>
      <c r="E4176">
        <v>689</v>
      </c>
    </row>
    <row r="4177" spans="1:5" x14ac:dyDescent="0.3">
      <c r="A4177" s="66">
        <v>41877</v>
      </c>
      <c r="B4177" s="68">
        <v>0.46875</v>
      </c>
      <c r="C4177" t="s">
        <v>119</v>
      </c>
      <c r="D4177">
        <v>29.6</v>
      </c>
      <c r="E4177">
        <v>901</v>
      </c>
    </row>
    <row r="4178" spans="1:5" x14ac:dyDescent="0.3">
      <c r="A4178" s="66">
        <v>41877</v>
      </c>
      <c r="B4178" s="68">
        <v>0.47916666666666669</v>
      </c>
      <c r="C4178" t="s">
        <v>119</v>
      </c>
      <c r="D4178">
        <v>29.92</v>
      </c>
      <c r="E4178">
        <v>806</v>
      </c>
    </row>
    <row r="4179" spans="1:5" x14ac:dyDescent="0.3">
      <c r="A4179" s="66">
        <v>41877</v>
      </c>
      <c r="B4179" s="68">
        <v>0.48958333333333331</v>
      </c>
      <c r="C4179" t="s">
        <v>119</v>
      </c>
      <c r="D4179">
        <v>29.81</v>
      </c>
      <c r="E4179">
        <v>851</v>
      </c>
    </row>
    <row r="4180" spans="1:5" x14ac:dyDescent="0.3">
      <c r="A4180" s="66">
        <v>41877</v>
      </c>
      <c r="B4180" s="68">
        <v>0.5</v>
      </c>
      <c r="C4180" t="s">
        <v>120</v>
      </c>
      <c r="D4180">
        <v>29.89</v>
      </c>
      <c r="E4180">
        <v>924</v>
      </c>
    </row>
    <row r="4181" spans="1:5" x14ac:dyDescent="0.3">
      <c r="A4181" s="66">
        <v>41877</v>
      </c>
      <c r="B4181" s="68">
        <v>0.51041666666666663</v>
      </c>
      <c r="C4181" t="s">
        <v>120</v>
      </c>
      <c r="D4181">
        <v>29.97</v>
      </c>
      <c r="E4181">
        <v>995</v>
      </c>
    </row>
    <row r="4182" spans="1:5" x14ac:dyDescent="0.3">
      <c r="A4182" s="66">
        <v>41877</v>
      </c>
      <c r="B4182" s="68">
        <v>0.52083333333333337</v>
      </c>
      <c r="C4182" t="s">
        <v>120</v>
      </c>
      <c r="D4182">
        <v>30.04</v>
      </c>
      <c r="E4182">
        <v>1197</v>
      </c>
    </row>
    <row r="4183" spans="1:5" x14ac:dyDescent="0.3">
      <c r="A4183" s="66">
        <v>41877</v>
      </c>
      <c r="B4183" s="68">
        <v>0.53125</v>
      </c>
      <c r="C4183" t="s">
        <v>120</v>
      </c>
      <c r="D4183">
        <v>30.21</v>
      </c>
      <c r="E4183">
        <v>1350</v>
      </c>
    </row>
    <row r="4184" spans="1:5" x14ac:dyDescent="0.3">
      <c r="A4184" s="66">
        <v>41877</v>
      </c>
      <c r="B4184" s="68">
        <v>4.1666666666666664E-2</v>
      </c>
      <c r="C4184" t="s">
        <v>120</v>
      </c>
      <c r="D4184">
        <v>30.33</v>
      </c>
      <c r="E4184">
        <v>1327</v>
      </c>
    </row>
    <row r="4185" spans="1:5" x14ac:dyDescent="0.3">
      <c r="A4185" s="66">
        <v>41877</v>
      </c>
      <c r="B4185" s="68">
        <v>5.2083333333333336E-2</v>
      </c>
      <c r="C4185" t="s">
        <v>120</v>
      </c>
      <c r="D4185">
        <v>30.36</v>
      </c>
      <c r="E4185">
        <v>1595</v>
      </c>
    </row>
    <row r="4186" spans="1:5" x14ac:dyDescent="0.3">
      <c r="A4186" s="66">
        <v>41877</v>
      </c>
      <c r="B4186" s="68">
        <v>6.25E-2</v>
      </c>
      <c r="C4186" t="s">
        <v>120</v>
      </c>
      <c r="D4186">
        <v>30.46</v>
      </c>
      <c r="E4186">
        <v>1548</v>
      </c>
    </row>
    <row r="4187" spans="1:5" x14ac:dyDescent="0.3">
      <c r="A4187" s="66">
        <v>41877</v>
      </c>
      <c r="B4187" s="68">
        <v>7.2916666666666671E-2</v>
      </c>
      <c r="C4187" t="s">
        <v>120</v>
      </c>
      <c r="D4187">
        <v>30.55</v>
      </c>
      <c r="E4187">
        <v>1607</v>
      </c>
    </row>
    <row r="4188" spans="1:5" x14ac:dyDescent="0.3">
      <c r="A4188" s="66">
        <v>41877</v>
      </c>
      <c r="B4188" s="68">
        <v>8.3333333333333329E-2</v>
      </c>
      <c r="C4188" t="s">
        <v>120</v>
      </c>
      <c r="D4188">
        <v>30.57</v>
      </c>
      <c r="E4188">
        <v>1792</v>
      </c>
    </row>
    <row r="4189" spans="1:5" x14ac:dyDescent="0.3">
      <c r="A4189" s="66">
        <v>41877</v>
      </c>
      <c r="B4189" s="68">
        <v>9.375E-2</v>
      </c>
      <c r="C4189" t="s">
        <v>120</v>
      </c>
      <c r="D4189">
        <v>30.67</v>
      </c>
      <c r="E4189">
        <v>1844</v>
      </c>
    </row>
    <row r="4190" spans="1:5" x14ac:dyDescent="0.3">
      <c r="A4190" s="66">
        <v>41877</v>
      </c>
      <c r="B4190" s="68">
        <v>0.10416666666666667</v>
      </c>
      <c r="C4190" t="s">
        <v>120</v>
      </c>
      <c r="D4190">
        <v>30.77</v>
      </c>
      <c r="E4190">
        <v>1646</v>
      </c>
    </row>
    <row r="4191" spans="1:5" x14ac:dyDescent="0.3">
      <c r="A4191" s="66">
        <v>41877</v>
      </c>
      <c r="B4191" s="68">
        <v>0.11458333333333333</v>
      </c>
      <c r="C4191" t="s">
        <v>120</v>
      </c>
      <c r="D4191">
        <v>30.7</v>
      </c>
      <c r="E4191">
        <v>1588</v>
      </c>
    </row>
    <row r="4192" spans="1:5" x14ac:dyDescent="0.3">
      <c r="A4192" s="66">
        <v>41877</v>
      </c>
      <c r="B4192" s="68">
        <v>0.125</v>
      </c>
      <c r="C4192" t="s">
        <v>120</v>
      </c>
      <c r="D4192">
        <v>30.72</v>
      </c>
      <c r="E4192">
        <v>1586</v>
      </c>
    </row>
    <row r="4193" spans="1:5" x14ac:dyDescent="0.3">
      <c r="A4193" s="66">
        <v>41877</v>
      </c>
      <c r="B4193" s="68">
        <v>0.13541666666666666</v>
      </c>
      <c r="C4193" t="s">
        <v>120</v>
      </c>
      <c r="D4193">
        <v>30.76</v>
      </c>
      <c r="E4193">
        <v>1435</v>
      </c>
    </row>
    <row r="4194" spans="1:5" x14ac:dyDescent="0.3">
      <c r="A4194" s="66">
        <v>41877</v>
      </c>
      <c r="B4194" s="68">
        <v>0.14583333333333334</v>
      </c>
      <c r="C4194" t="s">
        <v>120</v>
      </c>
      <c r="D4194">
        <v>30.73</v>
      </c>
      <c r="E4194">
        <v>1702</v>
      </c>
    </row>
    <row r="4195" spans="1:5" x14ac:dyDescent="0.3">
      <c r="A4195" s="66">
        <v>41877</v>
      </c>
      <c r="B4195" s="68">
        <v>0.15625</v>
      </c>
      <c r="C4195" t="s">
        <v>120</v>
      </c>
      <c r="D4195">
        <v>30.82</v>
      </c>
      <c r="E4195">
        <v>1735</v>
      </c>
    </row>
    <row r="4196" spans="1:5" x14ac:dyDescent="0.3">
      <c r="A4196" s="66">
        <v>41877</v>
      </c>
      <c r="B4196" s="68">
        <v>0.16666666666666666</v>
      </c>
      <c r="C4196" t="s">
        <v>120</v>
      </c>
      <c r="D4196">
        <v>30.84</v>
      </c>
      <c r="E4196">
        <v>1665</v>
      </c>
    </row>
    <row r="4197" spans="1:5" x14ac:dyDescent="0.3">
      <c r="A4197" s="66">
        <v>41877</v>
      </c>
      <c r="B4197" s="68">
        <v>0.17708333333333334</v>
      </c>
      <c r="C4197" t="s">
        <v>120</v>
      </c>
      <c r="D4197">
        <v>30.89</v>
      </c>
      <c r="E4197">
        <v>1533</v>
      </c>
    </row>
    <row r="4198" spans="1:5" x14ac:dyDescent="0.3">
      <c r="A4198" s="66">
        <v>41877</v>
      </c>
      <c r="B4198" s="68">
        <v>0.1875</v>
      </c>
      <c r="C4198" t="s">
        <v>120</v>
      </c>
      <c r="D4198">
        <v>31.04</v>
      </c>
      <c r="E4198">
        <v>1308</v>
      </c>
    </row>
    <row r="4199" spans="1:5" x14ac:dyDescent="0.3">
      <c r="A4199" s="66">
        <v>41877</v>
      </c>
      <c r="B4199" s="68">
        <v>0.19791666666666666</v>
      </c>
      <c r="C4199" t="s">
        <v>120</v>
      </c>
      <c r="D4199">
        <v>31.07</v>
      </c>
      <c r="E4199">
        <v>1302</v>
      </c>
    </row>
    <row r="4200" spans="1:5" x14ac:dyDescent="0.3">
      <c r="A4200" s="66">
        <v>41877</v>
      </c>
      <c r="B4200" s="68">
        <v>0.20833333333333334</v>
      </c>
      <c r="C4200" t="s">
        <v>120</v>
      </c>
      <c r="D4200">
        <v>31.02</v>
      </c>
      <c r="E4200">
        <v>1331</v>
      </c>
    </row>
    <row r="4201" spans="1:5" x14ac:dyDescent="0.3">
      <c r="A4201" s="66">
        <v>41877</v>
      </c>
      <c r="B4201" s="68">
        <v>0.21875</v>
      </c>
      <c r="C4201" t="s">
        <v>120</v>
      </c>
      <c r="D4201">
        <v>30.93</v>
      </c>
      <c r="E4201">
        <v>1220</v>
      </c>
    </row>
    <row r="4202" spans="1:5" x14ac:dyDescent="0.3">
      <c r="A4202" s="66">
        <v>41877</v>
      </c>
      <c r="B4202" s="68">
        <v>0.22916666666666666</v>
      </c>
      <c r="C4202" t="s">
        <v>120</v>
      </c>
      <c r="D4202">
        <v>30.99</v>
      </c>
      <c r="E4202">
        <v>1352</v>
      </c>
    </row>
    <row r="4203" spans="1:5" x14ac:dyDescent="0.3">
      <c r="A4203" s="66">
        <v>41877</v>
      </c>
      <c r="B4203" s="68">
        <v>0.23958333333333334</v>
      </c>
      <c r="C4203" t="s">
        <v>120</v>
      </c>
      <c r="D4203">
        <v>30.98</v>
      </c>
      <c r="E4203">
        <v>1675</v>
      </c>
    </row>
    <row r="4204" spans="1:5" x14ac:dyDescent="0.3">
      <c r="A4204" s="66">
        <v>41877</v>
      </c>
      <c r="B4204" s="68">
        <v>0.25</v>
      </c>
      <c r="C4204" t="s">
        <v>120</v>
      </c>
      <c r="D4204">
        <v>30.91</v>
      </c>
      <c r="E4204">
        <v>1641</v>
      </c>
    </row>
    <row r="4205" spans="1:5" x14ac:dyDescent="0.3">
      <c r="A4205" s="66">
        <v>41877</v>
      </c>
      <c r="B4205" s="68">
        <v>0.26041666666666669</v>
      </c>
      <c r="C4205" t="s">
        <v>120</v>
      </c>
      <c r="D4205">
        <v>30.91</v>
      </c>
      <c r="E4205">
        <v>1581</v>
      </c>
    </row>
    <row r="4206" spans="1:5" x14ac:dyDescent="0.3">
      <c r="A4206" s="66">
        <v>41877</v>
      </c>
      <c r="B4206" s="68">
        <v>0.27083333333333331</v>
      </c>
      <c r="C4206" t="s">
        <v>120</v>
      </c>
      <c r="D4206">
        <v>30.89</v>
      </c>
      <c r="E4206">
        <v>1727</v>
      </c>
    </row>
    <row r="4207" spans="1:5" x14ac:dyDescent="0.3">
      <c r="A4207" s="66">
        <v>41877</v>
      </c>
      <c r="B4207" s="68">
        <v>0.28125</v>
      </c>
      <c r="C4207" t="s">
        <v>120</v>
      </c>
      <c r="D4207">
        <v>30.86</v>
      </c>
      <c r="E4207">
        <v>1847</v>
      </c>
    </row>
    <row r="4208" spans="1:5" x14ac:dyDescent="0.3">
      <c r="A4208" s="66">
        <v>41877</v>
      </c>
      <c r="B4208" s="68">
        <v>0.29166666666666669</v>
      </c>
      <c r="C4208" t="s">
        <v>120</v>
      </c>
      <c r="D4208">
        <v>30.83</v>
      </c>
      <c r="E4208">
        <v>1826</v>
      </c>
    </row>
    <row r="4209" spans="1:5" x14ac:dyDescent="0.3">
      <c r="A4209" s="66">
        <v>41877</v>
      </c>
      <c r="B4209" s="68">
        <v>0.30208333333333331</v>
      </c>
      <c r="C4209" t="s">
        <v>120</v>
      </c>
      <c r="D4209">
        <v>30.82</v>
      </c>
      <c r="E4209">
        <v>1820</v>
      </c>
    </row>
    <row r="4210" spans="1:5" x14ac:dyDescent="0.3">
      <c r="A4210" s="66">
        <v>41877</v>
      </c>
      <c r="B4210" s="68">
        <v>0.3125</v>
      </c>
      <c r="C4210" t="s">
        <v>120</v>
      </c>
      <c r="D4210">
        <v>30.78</v>
      </c>
      <c r="E4210">
        <v>1799</v>
      </c>
    </row>
    <row r="4211" spans="1:5" x14ac:dyDescent="0.3">
      <c r="A4211" s="66">
        <v>41877</v>
      </c>
      <c r="B4211" s="68">
        <v>0.32291666666666669</v>
      </c>
      <c r="C4211" t="s">
        <v>120</v>
      </c>
      <c r="D4211">
        <v>30.72</v>
      </c>
      <c r="E4211">
        <v>1769</v>
      </c>
    </row>
    <row r="4212" spans="1:5" x14ac:dyDescent="0.3">
      <c r="A4212" s="66">
        <v>41877</v>
      </c>
      <c r="B4212" s="68">
        <v>0.33333333333333331</v>
      </c>
      <c r="C4212" t="s">
        <v>120</v>
      </c>
      <c r="D4212">
        <v>30.65</v>
      </c>
      <c r="E4212">
        <v>1767</v>
      </c>
    </row>
    <row r="4213" spans="1:5" x14ac:dyDescent="0.3">
      <c r="A4213" s="66">
        <v>41877</v>
      </c>
      <c r="B4213" s="68">
        <v>0.34375</v>
      </c>
      <c r="C4213" t="s">
        <v>120</v>
      </c>
      <c r="D4213">
        <v>30.59</v>
      </c>
      <c r="E4213">
        <v>1776</v>
      </c>
    </row>
    <row r="4214" spans="1:5" x14ac:dyDescent="0.3">
      <c r="A4214" s="66">
        <v>41877</v>
      </c>
      <c r="B4214" s="68">
        <v>0.35416666666666669</v>
      </c>
      <c r="C4214" t="s">
        <v>120</v>
      </c>
      <c r="D4214">
        <v>30.51</v>
      </c>
      <c r="E4214">
        <v>1775</v>
      </c>
    </row>
    <row r="4215" spans="1:5" x14ac:dyDescent="0.3">
      <c r="A4215" s="66">
        <v>41877</v>
      </c>
      <c r="B4215" s="68">
        <v>0.36458333333333331</v>
      </c>
      <c r="C4215" t="s">
        <v>120</v>
      </c>
      <c r="D4215">
        <v>30.5</v>
      </c>
      <c r="E4215">
        <v>1735</v>
      </c>
    </row>
    <row r="4216" spans="1:5" x14ac:dyDescent="0.3">
      <c r="A4216" s="66">
        <v>41877</v>
      </c>
      <c r="B4216" s="68">
        <v>0.375</v>
      </c>
      <c r="C4216" t="s">
        <v>120</v>
      </c>
      <c r="D4216">
        <v>30.42</v>
      </c>
      <c r="E4216">
        <v>1650</v>
      </c>
    </row>
    <row r="4217" spans="1:5" x14ac:dyDescent="0.3">
      <c r="A4217" s="66">
        <v>41877</v>
      </c>
      <c r="B4217" s="68">
        <v>0.38541666666666669</v>
      </c>
      <c r="C4217" t="s">
        <v>120</v>
      </c>
      <c r="D4217">
        <v>30.29</v>
      </c>
      <c r="E4217">
        <v>1641</v>
      </c>
    </row>
    <row r="4218" spans="1:5" x14ac:dyDescent="0.3">
      <c r="A4218" s="66">
        <v>41877</v>
      </c>
      <c r="B4218" s="68">
        <v>0.39583333333333331</v>
      </c>
      <c r="C4218" t="s">
        <v>120</v>
      </c>
      <c r="D4218">
        <v>30.24</v>
      </c>
      <c r="E4218">
        <v>1516</v>
      </c>
    </row>
    <row r="4219" spans="1:5" x14ac:dyDescent="0.3">
      <c r="A4219" s="66">
        <v>41877</v>
      </c>
      <c r="B4219" s="68">
        <v>0.40625</v>
      </c>
      <c r="C4219" t="s">
        <v>120</v>
      </c>
      <c r="D4219">
        <v>30.17</v>
      </c>
      <c r="E4219">
        <v>1409</v>
      </c>
    </row>
    <row r="4220" spans="1:5" x14ac:dyDescent="0.3">
      <c r="A4220" s="66">
        <v>41877</v>
      </c>
      <c r="B4220" s="68">
        <v>0.41666666666666669</v>
      </c>
      <c r="C4220" t="s">
        <v>120</v>
      </c>
      <c r="D4220">
        <v>30.09</v>
      </c>
      <c r="E4220">
        <v>1297</v>
      </c>
    </row>
    <row r="4221" spans="1:5" x14ac:dyDescent="0.3">
      <c r="A4221" s="66">
        <v>41877</v>
      </c>
      <c r="B4221" s="68">
        <v>0.42708333333333331</v>
      </c>
      <c r="C4221" t="s">
        <v>120</v>
      </c>
      <c r="D4221">
        <v>30.01</v>
      </c>
      <c r="E4221">
        <v>1194</v>
      </c>
    </row>
    <row r="4222" spans="1:5" x14ac:dyDescent="0.3">
      <c r="A4222" s="66">
        <v>41877</v>
      </c>
      <c r="B4222" s="68">
        <v>0.4375</v>
      </c>
      <c r="C4222" t="s">
        <v>120</v>
      </c>
      <c r="D4222">
        <v>29.96</v>
      </c>
      <c r="E4222">
        <v>1003</v>
      </c>
    </row>
    <row r="4223" spans="1:5" x14ac:dyDescent="0.3">
      <c r="A4223" s="66">
        <v>41877</v>
      </c>
      <c r="B4223" s="68">
        <v>0.44791666666666669</v>
      </c>
      <c r="C4223" t="s">
        <v>120</v>
      </c>
      <c r="D4223">
        <v>29.92</v>
      </c>
      <c r="E4223">
        <v>1014</v>
      </c>
    </row>
    <row r="4224" spans="1:5" x14ac:dyDescent="0.3">
      <c r="A4224" s="66">
        <v>41877</v>
      </c>
      <c r="B4224" s="68">
        <v>0.45833333333333331</v>
      </c>
      <c r="C4224" t="s">
        <v>120</v>
      </c>
      <c r="D4224">
        <v>29.88</v>
      </c>
      <c r="E4224">
        <v>1078</v>
      </c>
    </row>
    <row r="4225" spans="1:5" x14ac:dyDescent="0.3">
      <c r="A4225" s="66">
        <v>41877</v>
      </c>
      <c r="B4225" s="68">
        <v>0.46875</v>
      </c>
      <c r="C4225" t="s">
        <v>120</v>
      </c>
      <c r="D4225">
        <v>29.82</v>
      </c>
      <c r="E4225">
        <v>1023</v>
      </c>
    </row>
    <row r="4226" spans="1:5" x14ac:dyDescent="0.3">
      <c r="A4226" s="66">
        <v>41877</v>
      </c>
      <c r="B4226" s="68">
        <v>0.47916666666666669</v>
      </c>
      <c r="C4226" t="s">
        <v>120</v>
      </c>
      <c r="D4226">
        <v>29.76</v>
      </c>
      <c r="E4226">
        <v>1267</v>
      </c>
    </row>
    <row r="4227" spans="1:5" x14ac:dyDescent="0.3">
      <c r="A4227" s="66">
        <v>41877</v>
      </c>
      <c r="B4227" s="68">
        <v>0.48958333333333331</v>
      </c>
      <c r="C4227" t="s">
        <v>120</v>
      </c>
      <c r="D4227">
        <v>29.79</v>
      </c>
      <c r="E4227">
        <v>1209</v>
      </c>
    </row>
    <row r="4228" spans="1:5" x14ac:dyDescent="0.3">
      <c r="A4228" s="66">
        <v>41878</v>
      </c>
      <c r="B4228" s="68">
        <v>0.5</v>
      </c>
      <c r="C4228" t="s">
        <v>119</v>
      </c>
      <c r="D4228">
        <v>29.75</v>
      </c>
      <c r="E4228">
        <v>1303</v>
      </c>
    </row>
    <row r="4229" spans="1:5" x14ac:dyDescent="0.3">
      <c r="A4229" s="66">
        <v>41878</v>
      </c>
      <c r="B4229" s="68">
        <v>0.51041666666666663</v>
      </c>
      <c r="C4229" t="s">
        <v>119</v>
      </c>
      <c r="D4229">
        <v>29.75</v>
      </c>
      <c r="E4229">
        <v>1296</v>
      </c>
    </row>
    <row r="4230" spans="1:5" x14ac:dyDescent="0.3">
      <c r="A4230" s="66">
        <v>41878</v>
      </c>
      <c r="B4230" s="68">
        <v>0.52083333333333337</v>
      </c>
      <c r="C4230" t="s">
        <v>119</v>
      </c>
      <c r="D4230">
        <v>29.75</v>
      </c>
      <c r="E4230">
        <v>1295</v>
      </c>
    </row>
    <row r="4231" spans="1:5" x14ac:dyDescent="0.3">
      <c r="A4231" s="66">
        <v>41878</v>
      </c>
      <c r="B4231" s="68">
        <v>0.53125</v>
      </c>
      <c r="C4231" t="s">
        <v>119</v>
      </c>
      <c r="D4231">
        <v>29.72</v>
      </c>
      <c r="E4231">
        <v>1344</v>
      </c>
    </row>
    <row r="4232" spans="1:5" x14ac:dyDescent="0.3">
      <c r="A4232" s="66">
        <v>41878</v>
      </c>
      <c r="B4232" s="68">
        <v>4.1666666666666664E-2</v>
      </c>
      <c r="C4232" t="s">
        <v>119</v>
      </c>
      <c r="D4232">
        <v>29.74</v>
      </c>
      <c r="E4232">
        <v>1401</v>
      </c>
    </row>
    <row r="4233" spans="1:5" x14ac:dyDescent="0.3">
      <c r="A4233" s="66">
        <v>41878</v>
      </c>
      <c r="B4233" s="68">
        <v>5.2083333333333336E-2</v>
      </c>
      <c r="C4233" t="s">
        <v>119</v>
      </c>
      <c r="D4233">
        <v>29.74</v>
      </c>
      <c r="E4233">
        <v>1648</v>
      </c>
    </row>
    <row r="4234" spans="1:5" x14ac:dyDescent="0.3">
      <c r="A4234" s="66">
        <v>41878</v>
      </c>
      <c r="B4234" s="68">
        <v>6.25E-2</v>
      </c>
      <c r="C4234" t="s">
        <v>119</v>
      </c>
      <c r="D4234">
        <v>29.84</v>
      </c>
      <c r="E4234">
        <v>1909</v>
      </c>
    </row>
    <row r="4235" spans="1:5" x14ac:dyDescent="0.3">
      <c r="A4235" s="66">
        <v>41878</v>
      </c>
      <c r="B4235" s="68">
        <v>7.2916666666666671E-2</v>
      </c>
      <c r="C4235" t="s">
        <v>119</v>
      </c>
      <c r="D4235">
        <v>29.86</v>
      </c>
      <c r="E4235">
        <v>1788</v>
      </c>
    </row>
    <row r="4236" spans="1:5" x14ac:dyDescent="0.3">
      <c r="A4236" s="66">
        <v>41878</v>
      </c>
      <c r="B4236" s="68">
        <v>8.3333333333333329E-2</v>
      </c>
      <c r="C4236" t="s">
        <v>119</v>
      </c>
      <c r="D4236">
        <v>29.79</v>
      </c>
      <c r="E4236">
        <v>1880</v>
      </c>
    </row>
    <row r="4237" spans="1:5" x14ac:dyDescent="0.3">
      <c r="A4237" s="66">
        <v>41878</v>
      </c>
      <c r="B4237" s="68">
        <v>9.375E-2</v>
      </c>
      <c r="C4237" t="s">
        <v>119</v>
      </c>
      <c r="D4237">
        <v>29.76</v>
      </c>
      <c r="E4237">
        <v>2002</v>
      </c>
    </row>
    <row r="4238" spans="1:5" x14ac:dyDescent="0.3">
      <c r="A4238" s="66">
        <v>41878</v>
      </c>
      <c r="B4238" s="68">
        <v>0.10416666666666667</v>
      </c>
      <c r="C4238" t="s">
        <v>119</v>
      </c>
      <c r="D4238">
        <v>29.77</v>
      </c>
      <c r="E4238">
        <v>2005</v>
      </c>
    </row>
    <row r="4239" spans="1:5" x14ac:dyDescent="0.3">
      <c r="A4239" s="66">
        <v>41878</v>
      </c>
      <c r="B4239" s="68">
        <v>0.11458333333333333</v>
      </c>
      <c r="C4239" t="s">
        <v>119</v>
      </c>
      <c r="D4239">
        <v>29.69</v>
      </c>
      <c r="E4239">
        <v>1971</v>
      </c>
    </row>
    <row r="4240" spans="1:5" x14ac:dyDescent="0.3">
      <c r="A4240" s="66">
        <v>41878</v>
      </c>
      <c r="B4240" s="68">
        <v>0.125</v>
      </c>
      <c r="C4240" t="s">
        <v>119</v>
      </c>
      <c r="D4240">
        <v>29.62</v>
      </c>
      <c r="E4240">
        <v>1869</v>
      </c>
    </row>
    <row r="4241" spans="1:5" x14ac:dyDescent="0.3">
      <c r="A4241" s="66">
        <v>41878</v>
      </c>
      <c r="B4241" s="68">
        <v>0.13541666666666666</v>
      </c>
      <c r="C4241" t="s">
        <v>119</v>
      </c>
      <c r="D4241">
        <v>29.56</v>
      </c>
      <c r="E4241">
        <v>1837</v>
      </c>
    </row>
    <row r="4242" spans="1:5" x14ac:dyDescent="0.3">
      <c r="A4242" s="66">
        <v>41878</v>
      </c>
      <c r="B4242" s="68">
        <v>0.14583333333333334</v>
      </c>
      <c r="C4242" t="s">
        <v>119</v>
      </c>
      <c r="D4242">
        <v>29.53</v>
      </c>
      <c r="E4242">
        <v>1790</v>
      </c>
    </row>
    <row r="4243" spans="1:5" x14ac:dyDescent="0.3">
      <c r="A4243" s="66">
        <v>41878</v>
      </c>
      <c r="B4243" s="68">
        <v>0.15625</v>
      </c>
      <c r="C4243" t="s">
        <v>119</v>
      </c>
      <c r="D4243">
        <v>29.45</v>
      </c>
      <c r="E4243">
        <v>1745</v>
      </c>
    </row>
    <row r="4244" spans="1:5" x14ac:dyDescent="0.3">
      <c r="A4244" s="66">
        <v>41878</v>
      </c>
      <c r="B4244" s="68">
        <v>0.16666666666666666</v>
      </c>
      <c r="C4244" t="s">
        <v>119</v>
      </c>
      <c r="D4244">
        <v>29.37</v>
      </c>
      <c r="E4244">
        <v>1946</v>
      </c>
    </row>
    <row r="4245" spans="1:5" x14ac:dyDescent="0.3">
      <c r="A4245" s="66">
        <v>41878</v>
      </c>
      <c r="B4245" s="68">
        <v>0.17708333333333334</v>
      </c>
      <c r="C4245" t="s">
        <v>119</v>
      </c>
      <c r="D4245">
        <v>29.37</v>
      </c>
      <c r="E4245">
        <v>1755</v>
      </c>
    </row>
    <row r="4246" spans="1:5" x14ac:dyDescent="0.3">
      <c r="A4246" s="66">
        <v>41878</v>
      </c>
      <c r="B4246" s="68">
        <v>0.1875</v>
      </c>
      <c r="C4246" t="s">
        <v>119</v>
      </c>
      <c r="D4246">
        <v>29.22</v>
      </c>
      <c r="E4246">
        <v>1745</v>
      </c>
    </row>
    <row r="4247" spans="1:5" x14ac:dyDescent="0.3">
      <c r="A4247" s="66">
        <v>41878</v>
      </c>
      <c r="B4247" s="68">
        <v>0.19791666666666666</v>
      </c>
      <c r="C4247" t="s">
        <v>119</v>
      </c>
      <c r="D4247">
        <v>29.18</v>
      </c>
      <c r="E4247">
        <v>1797</v>
      </c>
    </row>
    <row r="4248" spans="1:5" x14ac:dyDescent="0.3">
      <c r="A4248" s="66">
        <v>41878</v>
      </c>
      <c r="B4248" s="68">
        <v>0.20833333333333334</v>
      </c>
      <c r="C4248" t="s">
        <v>119</v>
      </c>
      <c r="D4248">
        <v>29.22</v>
      </c>
      <c r="E4248">
        <v>1709</v>
      </c>
    </row>
    <row r="4249" spans="1:5" x14ac:dyDescent="0.3">
      <c r="A4249" s="66">
        <v>41878</v>
      </c>
      <c r="B4249" s="68">
        <v>0.21875</v>
      </c>
      <c r="C4249" t="s">
        <v>119</v>
      </c>
      <c r="D4249">
        <v>29.2</v>
      </c>
      <c r="E4249">
        <v>1860</v>
      </c>
    </row>
    <row r="4250" spans="1:5" x14ac:dyDescent="0.3">
      <c r="A4250" s="66">
        <v>41878</v>
      </c>
      <c r="B4250" s="68">
        <v>0.22916666666666666</v>
      </c>
      <c r="C4250" t="s">
        <v>119</v>
      </c>
      <c r="D4250">
        <v>29.21</v>
      </c>
      <c r="E4250">
        <v>1872</v>
      </c>
    </row>
    <row r="4251" spans="1:5" x14ac:dyDescent="0.3">
      <c r="A4251" s="66">
        <v>41878</v>
      </c>
      <c r="B4251" s="68">
        <v>0.23958333333333334</v>
      </c>
      <c r="C4251" t="s">
        <v>119</v>
      </c>
      <c r="D4251">
        <v>29.15</v>
      </c>
      <c r="E4251">
        <v>1768</v>
      </c>
    </row>
    <row r="4252" spans="1:5" x14ac:dyDescent="0.3">
      <c r="A4252" s="66">
        <v>41878</v>
      </c>
      <c r="B4252" s="68">
        <v>0.25</v>
      </c>
      <c r="C4252" t="s">
        <v>119</v>
      </c>
      <c r="D4252">
        <v>29.08</v>
      </c>
      <c r="E4252">
        <v>1813</v>
      </c>
    </row>
    <row r="4253" spans="1:5" x14ac:dyDescent="0.3">
      <c r="A4253" s="66">
        <v>41878</v>
      </c>
      <c r="B4253" s="68">
        <v>0.26041666666666669</v>
      </c>
      <c r="C4253" t="s">
        <v>119</v>
      </c>
      <c r="D4253">
        <v>29.09</v>
      </c>
      <c r="E4253">
        <v>1792</v>
      </c>
    </row>
    <row r="4254" spans="1:5" x14ac:dyDescent="0.3">
      <c r="A4254" s="66">
        <v>41878</v>
      </c>
      <c r="B4254" s="68">
        <v>0.27083333333333331</v>
      </c>
      <c r="C4254" t="s">
        <v>119</v>
      </c>
      <c r="D4254">
        <v>29.04</v>
      </c>
      <c r="E4254">
        <v>1588</v>
      </c>
    </row>
    <row r="4255" spans="1:5" x14ac:dyDescent="0.3">
      <c r="A4255" s="66">
        <v>41878</v>
      </c>
      <c r="B4255" s="68">
        <v>0.28125</v>
      </c>
      <c r="C4255" t="s">
        <v>119</v>
      </c>
      <c r="D4255">
        <v>28.87</v>
      </c>
      <c r="E4255">
        <v>1531</v>
      </c>
    </row>
    <row r="4256" spans="1:5" x14ac:dyDescent="0.3">
      <c r="A4256" s="66">
        <v>41878</v>
      </c>
      <c r="B4256" s="68">
        <v>0.29166666666666669</v>
      </c>
      <c r="C4256" t="s">
        <v>119</v>
      </c>
      <c r="D4256">
        <v>28.85</v>
      </c>
      <c r="E4256">
        <v>1499</v>
      </c>
    </row>
    <row r="4257" spans="1:5" x14ac:dyDescent="0.3">
      <c r="A4257" s="66">
        <v>41878</v>
      </c>
      <c r="B4257" s="68">
        <v>0.30208333333333331</v>
      </c>
      <c r="C4257" t="s">
        <v>119</v>
      </c>
      <c r="D4257">
        <v>28.85</v>
      </c>
      <c r="E4257">
        <v>1389</v>
      </c>
    </row>
    <row r="4258" spans="1:5" x14ac:dyDescent="0.3">
      <c r="A4258" s="66">
        <v>41878</v>
      </c>
      <c r="B4258" s="68">
        <v>0.3125</v>
      </c>
      <c r="C4258" t="s">
        <v>119</v>
      </c>
      <c r="D4258">
        <v>28.74</v>
      </c>
      <c r="E4258">
        <v>1269</v>
      </c>
    </row>
    <row r="4259" spans="1:5" x14ac:dyDescent="0.3">
      <c r="A4259" s="66">
        <v>41878</v>
      </c>
      <c r="B4259" s="68">
        <v>0.32291666666666669</v>
      </c>
      <c r="C4259" t="s">
        <v>119</v>
      </c>
      <c r="D4259">
        <v>28.72</v>
      </c>
      <c r="E4259">
        <v>1205</v>
      </c>
    </row>
    <row r="4260" spans="1:5" x14ac:dyDescent="0.3">
      <c r="A4260" s="66">
        <v>41878</v>
      </c>
      <c r="B4260" s="68">
        <v>0.33333333333333331</v>
      </c>
      <c r="C4260" t="s">
        <v>119</v>
      </c>
      <c r="D4260">
        <v>28.67</v>
      </c>
      <c r="E4260">
        <v>1163</v>
      </c>
    </row>
    <row r="4261" spans="1:5" x14ac:dyDescent="0.3">
      <c r="A4261" s="66">
        <v>41878</v>
      </c>
      <c r="B4261" s="68">
        <v>0.34375</v>
      </c>
      <c r="C4261" t="s">
        <v>119</v>
      </c>
      <c r="D4261">
        <v>28.67</v>
      </c>
      <c r="E4261">
        <v>1098</v>
      </c>
    </row>
    <row r="4262" spans="1:5" x14ac:dyDescent="0.3">
      <c r="A4262" s="66">
        <v>41878</v>
      </c>
      <c r="B4262" s="68">
        <v>0.35416666666666669</v>
      </c>
      <c r="C4262" t="s">
        <v>119</v>
      </c>
      <c r="D4262">
        <v>28.71</v>
      </c>
      <c r="E4262">
        <v>1061</v>
      </c>
    </row>
    <row r="4263" spans="1:5" x14ac:dyDescent="0.3">
      <c r="A4263" s="66">
        <v>41878</v>
      </c>
      <c r="B4263" s="68">
        <v>0.36458333333333331</v>
      </c>
      <c r="C4263" t="s">
        <v>119</v>
      </c>
      <c r="D4263">
        <v>28.74</v>
      </c>
      <c r="E4263">
        <v>1019</v>
      </c>
    </row>
    <row r="4264" spans="1:5" x14ac:dyDescent="0.3">
      <c r="A4264" s="66">
        <v>41878</v>
      </c>
      <c r="B4264" s="68">
        <v>0.375</v>
      </c>
      <c r="C4264" t="s">
        <v>119</v>
      </c>
      <c r="D4264">
        <v>28.79</v>
      </c>
      <c r="E4264">
        <v>987</v>
      </c>
    </row>
    <row r="4265" spans="1:5" x14ac:dyDescent="0.3">
      <c r="A4265" s="66">
        <v>41878</v>
      </c>
      <c r="B4265" s="68">
        <v>0.38541666666666669</v>
      </c>
      <c r="C4265" t="s">
        <v>119</v>
      </c>
      <c r="D4265">
        <v>28.81</v>
      </c>
      <c r="E4265">
        <v>968</v>
      </c>
    </row>
    <row r="4266" spans="1:5" x14ac:dyDescent="0.3">
      <c r="A4266" s="66">
        <v>41878</v>
      </c>
      <c r="B4266" s="68">
        <v>0.39583333333333331</v>
      </c>
      <c r="C4266" t="s">
        <v>119</v>
      </c>
      <c r="D4266">
        <v>28.83</v>
      </c>
      <c r="E4266">
        <v>909</v>
      </c>
    </row>
    <row r="4267" spans="1:5" x14ac:dyDescent="0.3">
      <c r="A4267" s="66">
        <v>41878</v>
      </c>
      <c r="B4267" s="68">
        <v>0.40625</v>
      </c>
      <c r="C4267" t="s">
        <v>119</v>
      </c>
      <c r="D4267">
        <v>28.82</v>
      </c>
      <c r="E4267">
        <v>850</v>
      </c>
    </row>
    <row r="4268" spans="1:5" x14ac:dyDescent="0.3">
      <c r="A4268" s="66">
        <v>41878</v>
      </c>
      <c r="B4268" s="68">
        <v>0.41666666666666669</v>
      </c>
      <c r="C4268" t="s">
        <v>119</v>
      </c>
      <c r="D4268">
        <v>28.85</v>
      </c>
      <c r="E4268">
        <v>869</v>
      </c>
    </row>
    <row r="4269" spans="1:5" x14ac:dyDescent="0.3">
      <c r="A4269" s="66">
        <v>41878</v>
      </c>
      <c r="B4269" s="68">
        <v>0.42708333333333331</v>
      </c>
      <c r="C4269" t="s">
        <v>119</v>
      </c>
      <c r="D4269">
        <v>28.93</v>
      </c>
      <c r="E4269">
        <v>853</v>
      </c>
    </row>
    <row r="4270" spans="1:5" x14ac:dyDescent="0.3">
      <c r="A4270" s="66">
        <v>41878</v>
      </c>
      <c r="B4270" s="68">
        <v>0.4375</v>
      </c>
      <c r="C4270" t="s">
        <v>119</v>
      </c>
      <c r="D4270">
        <v>29</v>
      </c>
      <c r="E4270">
        <v>859</v>
      </c>
    </row>
    <row r="4271" spans="1:5" x14ac:dyDescent="0.3">
      <c r="A4271" s="66">
        <v>41878</v>
      </c>
      <c r="B4271" s="68">
        <v>0.44791666666666669</v>
      </c>
      <c r="C4271" t="s">
        <v>119</v>
      </c>
      <c r="D4271">
        <v>29.08</v>
      </c>
      <c r="E4271">
        <v>851</v>
      </c>
    </row>
    <row r="4272" spans="1:5" x14ac:dyDescent="0.3">
      <c r="A4272" s="66">
        <v>41878</v>
      </c>
      <c r="B4272" s="68">
        <v>0.45833333333333331</v>
      </c>
      <c r="C4272" t="s">
        <v>119</v>
      </c>
      <c r="D4272">
        <v>29.19</v>
      </c>
      <c r="E4272">
        <v>896</v>
      </c>
    </row>
    <row r="4273" spans="1:5" x14ac:dyDescent="0.3">
      <c r="A4273" s="66">
        <v>41878</v>
      </c>
      <c r="B4273" s="68">
        <v>0.46875</v>
      </c>
      <c r="C4273" t="s">
        <v>119</v>
      </c>
      <c r="D4273">
        <v>29.41</v>
      </c>
      <c r="E4273">
        <v>924</v>
      </c>
    </row>
    <row r="4274" spans="1:5" x14ac:dyDescent="0.3">
      <c r="A4274" s="66">
        <v>41878</v>
      </c>
      <c r="B4274" s="68">
        <v>0.47916666666666669</v>
      </c>
      <c r="C4274" t="s">
        <v>119</v>
      </c>
      <c r="D4274">
        <v>29.56</v>
      </c>
      <c r="E4274">
        <v>1047</v>
      </c>
    </row>
    <row r="4275" spans="1:5" x14ac:dyDescent="0.3">
      <c r="A4275" s="66">
        <v>41878</v>
      </c>
      <c r="B4275" s="68">
        <v>0.48958333333333331</v>
      </c>
      <c r="C4275" t="s">
        <v>119</v>
      </c>
      <c r="D4275">
        <v>29.52</v>
      </c>
      <c r="E4275">
        <v>1178</v>
      </c>
    </row>
    <row r="4276" spans="1:5" x14ac:dyDescent="0.3">
      <c r="A4276" s="66">
        <v>41878</v>
      </c>
      <c r="B4276" s="68">
        <v>0.5</v>
      </c>
      <c r="C4276" t="s">
        <v>120</v>
      </c>
      <c r="D4276">
        <v>29.48</v>
      </c>
      <c r="E4276">
        <v>1256</v>
      </c>
    </row>
    <row r="4277" spans="1:5" x14ac:dyDescent="0.3">
      <c r="A4277" s="66">
        <v>41878</v>
      </c>
      <c r="B4277" s="68">
        <v>0.51041666666666663</v>
      </c>
      <c r="C4277" t="s">
        <v>120</v>
      </c>
      <c r="D4277">
        <v>29.53</v>
      </c>
      <c r="E4277">
        <v>1342</v>
      </c>
    </row>
    <row r="4278" spans="1:5" x14ac:dyDescent="0.3">
      <c r="A4278" s="66">
        <v>41878</v>
      </c>
      <c r="B4278" s="68">
        <v>0.52083333333333337</v>
      </c>
      <c r="C4278" t="s">
        <v>120</v>
      </c>
      <c r="D4278">
        <v>29.72</v>
      </c>
      <c r="E4278">
        <v>1464</v>
      </c>
    </row>
    <row r="4279" spans="1:5" x14ac:dyDescent="0.3">
      <c r="A4279" s="66">
        <v>41878</v>
      </c>
      <c r="B4279" s="68">
        <v>0.53125</v>
      </c>
      <c r="C4279" t="s">
        <v>120</v>
      </c>
      <c r="D4279">
        <v>29.81</v>
      </c>
      <c r="E4279">
        <v>1981</v>
      </c>
    </row>
    <row r="4280" spans="1:5" x14ac:dyDescent="0.3">
      <c r="A4280" s="66">
        <v>41878</v>
      </c>
      <c r="B4280" s="68">
        <v>4.1666666666666664E-2</v>
      </c>
      <c r="C4280" t="s">
        <v>120</v>
      </c>
      <c r="D4280">
        <v>29.99</v>
      </c>
      <c r="E4280">
        <v>2069</v>
      </c>
    </row>
    <row r="4281" spans="1:5" x14ac:dyDescent="0.3">
      <c r="A4281" s="66">
        <v>41878</v>
      </c>
      <c r="B4281" s="68">
        <v>5.2083333333333336E-2</v>
      </c>
      <c r="C4281" t="s">
        <v>120</v>
      </c>
      <c r="D4281">
        <v>30.2</v>
      </c>
      <c r="E4281">
        <v>2112</v>
      </c>
    </row>
    <row r="4282" spans="1:5" x14ac:dyDescent="0.3">
      <c r="A4282" s="66">
        <v>41878</v>
      </c>
      <c r="B4282" s="68">
        <v>6.25E-2</v>
      </c>
      <c r="C4282" t="s">
        <v>120</v>
      </c>
      <c r="D4282">
        <v>30.4</v>
      </c>
      <c r="E4282">
        <v>2087</v>
      </c>
    </row>
    <row r="4283" spans="1:5" x14ac:dyDescent="0.3">
      <c r="A4283" s="66">
        <v>41878</v>
      </c>
      <c r="B4283" s="68">
        <v>7.2916666666666671E-2</v>
      </c>
      <c r="C4283" t="s">
        <v>120</v>
      </c>
      <c r="D4283">
        <v>30.46</v>
      </c>
      <c r="E4283">
        <v>2099</v>
      </c>
    </row>
    <row r="4284" spans="1:5" x14ac:dyDescent="0.3">
      <c r="A4284" s="66">
        <v>41878</v>
      </c>
      <c r="B4284" s="68">
        <v>8.3333333333333329E-2</v>
      </c>
      <c r="C4284" t="s">
        <v>120</v>
      </c>
      <c r="D4284">
        <v>30.51</v>
      </c>
      <c r="E4284">
        <v>2208</v>
      </c>
    </row>
    <row r="4285" spans="1:5" x14ac:dyDescent="0.3">
      <c r="A4285" s="66">
        <v>41878</v>
      </c>
      <c r="B4285" s="68">
        <v>9.375E-2</v>
      </c>
      <c r="C4285" t="s">
        <v>120</v>
      </c>
      <c r="D4285">
        <v>30.86</v>
      </c>
      <c r="E4285">
        <v>2426</v>
      </c>
    </row>
    <row r="4286" spans="1:5" x14ac:dyDescent="0.3">
      <c r="A4286" s="66">
        <v>41878</v>
      </c>
      <c r="B4286" s="68">
        <v>0.10416666666666667</v>
      </c>
      <c r="C4286" t="s">
        <v>120</v>
      </c>
      <c r="D4286">
        <v>31.45</v>
      </c>
      <c r="E4286">
        <v>2466</v>
      </c>
    </row>
    <row r="4287" spans="1:5" x14ac:dyDescent="0.3">
      <c r="A4287" s="66">
        <v>41878</v>
      </c>
      <c r="B4287" s="68">
        <v>0.11458333333333333</v>
      </c>
      <c r="C4287" t="s">
        <v>120</v>
      </c>
      <c r="D4287">
        <v>31.59</v>
      </c>
      <c r="E4287">
        <v>2481</v>
      </c>
    </row>
    <row r="4288" spans="1:5" x14ac:dyDescent="0.3">
      <c r="A4288" s="66">
        <v>41878</v>
      </c>
      <c r="B4288" s="68">
        <v>0.125</v>
      </c>
      <c r="C4288" t="s">
        <v>120</v>
      </c>
      <c r="D4288">
        <v>31.67</v>
      </c>
      <c r="E4288">
        <v>2505</v>
      </c>
    </row>
    <row r="4289" spans="1:5" x14ac:dyDescent="0.3">
      <c r="A4289" s="66">
        <v>41878</v>
      </c>
      <c r="B4289" s="68">
        <v>0.13541666666666666</v>
      </c>
      <c r="C4289" t="s">
        <v>120</v>
      </c>
      <c r="D4289">
        <v>31.54</v>
      </c>
      <c r="E4289">
        <v>0</v>
      </c>
    </row>
    <row r="4290" spans="1:5" x14ac:dyDescent="0.3">
      <c r="A4290" s="66">
        <v>41878</v>
      </c>
      <c r="B4290" s="68">
        <v>0.15625</v>
      </c>
      <c r="C4290" t="s">
        <v>120</v>
      </c>
      <c r="D4290">
        <v>31.65</v>
      </c>
      <c r="E4290">
        <v>2505</v>
      </c>
    </row>
    <row r="4291" spans="1:5" x14ac:dyDescent="0.3">
      <c r="A4291" s="66">
        <v>41878</v>
      </c>
      <c r="B4291" s="68">
        <v>0.16666666666666666</v>
      </c>
      <c r="C4291" t="s">
        <v>120</v>
      </c>
      <c r="D4291">
        <v>31.61</v>
      </c>
      <c r="E4291">
        <v>2466</v>
      </c>
    </row>
    <row r="4292" spans="1:5" x14ac:dyDescent="0.3">
      <c r="A4292" s="66">
        <v>41878</v>
      </c>
      <c r="B4292" s="68">
        <v>0.17708333333333334</v>
      </c>
      <c r="C4292" t="s">
        <v>120</v>
      </c>
      <c r="D4292">
        <v>31.7</v>
      </c>
      <c r="E4292">
        <v>2464</v>
      </c>
    </row>
    <row r="4293" spans="1:5" x14ac:dyDescent="0.3">
      <c r="A4293" s="66">
        <v>41878</v>
      </c>
      <c r="B4293" s="68">
        <v>0.1875</v>
      </c>
      <c r="C4293" t="s">
        <v>120</v>
      </c>
      <c r="D4293">
        <v>31.74</v>
      </c>
      <c r="E4293">
        <v>2469</v>
      </c>
    </row>
    <row r="4294" spans="1:5" x14ac:dyDescent="0.3">
      <c r="A4294" s="66">
        <v>41878</v>
      </c>
      <c r="B4294" s="68">
        <v>0.19791666666666666</v>
      </c>
      <c r="C4294" t="s">
        <v>120</v>
      </c>
      <c r="D4294">
        <v>31.9</v>
      </c>
      <c r="E4294">
        <v>2449</v>
      </c>
    </row>
    <row r="4295" spans="1:5" x14ac:dyDescent="0.3">
      <c r="A4295" s="66">
        <v>41878</v>
      </c>
      <c r="B4295" s="68">
        <v>0.20833333333333334</v>
      </c>
      <c r="C4295" t="s">
        <v>120</v>
      </c>
      <c r="D4295">
        <v>31.57</v>
      </c>
      <c r="E4295">
        <v>2693</v>
      </c>
    </row>
    <row r="4296" spans="1:5" x14ac:dyDescent="0.3">
      <c r="A4296" s="66">
        <v>41878</v>
      </c>
      <c r="B4296" s="68">
        <v>0.21875</v>
      </c>
      <c r="C4296" t="s">
        <v>120</v>
      </c>
      <c r="D4296">
        <v>31.28</v>
      </c>
      <c r="E4296">
        <v>2850</v>
      </c>
    </row>
    <row r="4297" spans="1:5" x14ac:dyDescent="0.3">
      <c r="A4297" s="66">
        <v>41878</v>
      </c>
      <c r="B4297" s="68">
        <v>0.22916666666666666</v>
      </c>
      <c r="C4297" t="s">
        <v>120</v>
      </c>
      <c r="D4297">
        <v>31.86</v>
      </c>
      <c r="E4297">
        <v>2004</v>
      </c>
    </row>
    <row r="4298" spans="1:5" x14ac:dyDescent="0.3">
      <c r="A4298" s="66">
        <v>41878</v>
      </c>
      <c r="B4298" s="68">
        <v>0.23958333333333334</v>
      </c>
      <c r="C4298" t="s">
        <v>120</v>
      </c>
      <c r="D4298">
        <v>31.49</v>
      </c>
      <c r="E4298">
        <v>1799</v>
      </c>
    </row>
    <row r="4299" spans="1:5" x14ac:dyDescent="0.3">
      <c r="A4299" s="66">
        <v>41878</v>
      </c>
      <c r="B4299" s="68">
        <v>0.25</v>
      </c>
      <c r="C4299" t="s">
        <v>120</v>
      </c>
      <c r="D4299">
        <v>31.45</v>
      </c>
      <c r="E4299">
        <v>1338</v>
      </c>
    </row>
    <row r="4300" spans="1:5" x14ac:dyDescent="0.3">
      <c r="A4300" s="66">
        <v>41878</v>
      </c>
      <c r="B4300" s="68">
        <v>0.26041666666666669</v>
      </c>
      <c r="C4300" t="s">
        <v>120</v>
      </c>
      <c r="D4300">
        <v>31.42</v>
      </c>
      <c r="E4300">
        <v>1175</v>
      </c>
    </row>
    <row r="4301" spans="1:5" x14ac:dyDescent="0.3">
      <c r="A4301" s="66">
        <v>41878</v>
      </c>
      <c r="B4301" s="68">
        <v>0.27083333333333331</v>
      </c>
      <c r="C4301" t="s">
        <v>120</v>
      </c>
      <c r="D4301">
        <v>31.47</v>
      </c>
      <c r="E4301">
        <v>1117</v>
      </c>
    </row>
    <row r="4302" spans="1:5" x14ac:dyDescent="0.3">
      <c r="A4302" s="66">
        <v>41878</v>
      </c>
      <c r="B4302" s="68">
        <v>0.28125</v>
      </c>
      <c r="C4302" t="s">
        <v>120</v>
      </c>
      <c r="D4302">
        <v>31.1</v>
      </c>
      <c r="E4302">
        <v>1243</v>
      </c>
    </row>
    <row r="4303" spans="1:5" x14ac:dyDescent="0.3">
      <c r="A4303" s="66">
        <v>41878</v>
      </c>
      <c r="B4303" s="68">
        <v>0.29166666666666669</v>
      </c>
      <c r="C4303" t="s">
        <v>120</v>
      </c>
      <c r="D4303">
        <v>31.08</v>
      </c>
      <c r="E4303">
        <v>1469</v>
      </c>
    </row>
    <row r="4304" spans="1:5" x14ac:dyDescent="0.3">
      <c r="A4304" s="66">
        <v>41878</v>
      </c>
      <c r="B4304" s="68">
        <v>0.30208333333333331</v>
      </c>
      <c r="C4304" t="s">
        <v>120</v>
      </c>
      <c r="D4304">
        <v>31.16</v>
      </c>
      <c r="E4304">
        <v>1654</v>
      </c>
    </row>
    <row r="4305" spans="1:5" x14ac:dyDescent="0.3">
      <c r="A4305" s="66">
        <v>41878</v>
      </c>
      <c r="B4305" s="68">
        <v>0.3125</v>
      </c>
      <c r="C4305" t="s">
        <v>120</v>
      </c>
      <c r="D4305">
        <v>31.21</v>
      </c>
      <c r="E4305">
        <v>2001</v>
      </c>
    </row>
    <row r="4306" spans="1:5" x14ac:dyDescent="0.3">
      <c r="A4306" s="66">
        <v>41878</v>
      </c>
      <c r="B4306" s="68">
        <v>0.32291666666666669</v>
      </c>
      <c r="C4306" t="s">
        <v>120</v>
      </c>
      <c r="D4306">
        <v>31.21</v>
      </c>
      <c r="E4306">
        <v>2023</v>
      </c>
    </row>
    <row r="4307" spans="1:5" x14ac:dyDescent="0.3">
      <c r="A4307" s="66">
        <v>41878</v>
      </c>
      <c r="B4307" s="68">
        <v>0.33333333333333331</v>
      </c>
      <c r="C4307" t="s">
        <v>120</v>
      </c>
      <c r="D4307">
        <v>31.17</v>
      </c>
      <c r="E4307">
        <v>2012</v>
      </c>
    </row>
    <row r="4308" spans="1:5" x14ac:dyDescent="0.3">
      <c r="A4308" s="66">
        <v>41878</v>
      </c>
      <c r="B4308" s="68">
        <v>0.34375</v>
      </c>
      <c r="C4308" t="s">
        <v>120</v>
      </c>
      <c r="D4308">
        <v>31.14</v>
      </c>
      <c r="E4308">
        <v>1984</v>
      </c>
    </row>
    <row r="4309" spans="1:5" x14ac:dyDescent="0.3">
      <c r="A4309" s="66">
        <v>41878</v>
      </c>
      <c r="B4309" s="68">
        <v>0.35416666666666669</v>
      </c>
      <c r="C4309" t="s">
        <v>120</v>
      </c>
      <c r="D4309">
        <v>31.1</v>
      </c>
      <c r="E4309">
        <v>1966</v>
      </c>
    </row>
    <row r="4310" spans="1:5" x14ac:dyDescent="0.3">
      <c r="A4310" s="66">
        <v>41878</v>
      </c>
      <c r="B4310" s="68">
        <v>0.36458333333333331</v>
      </c>
      <c r="C4310" t="s">
        <v>120</v>
      </c>
      <c r="D4310">
        <v>31.11</v>
      </c>
      <c r="E4310">
        <v>1947</v>
      </c>
    </row>
    <row r="4311" spans="1:5" x14ac:dyDescent="0.3">
      <c r="A4311" s="66">
        <v>41878</v>
      </c>
      <c r="B4311" s="68">
        <v>0.375</v>
      </c>
      <c r="C4311" t="s">
        <v>120</v>
      </c>
      <c r="D4311">
        <v>31.04</v>
      </c>
      <c r="E4311">
        <v>1906</v>
      </c>
    </row>
    <row r="4312" spans="1:5" x14ac:dyDescent="0.3">
      <c r="A4312" s="66">
        <v>41878</v>
      </c>
      <c r="B4312" s="68">
        <v>0.38541666666666669</v>
      </c>
      <c r="C4312" t="s">
        <v>120</v>
      </c>
      <c r="D4312">
        <v>30.98</v>
      </c>
      <c r="E4312">
        <v>1771</v>
      </c>
    </row>
    <row r="4313" spans="1:5" x14ac:dyDescent="0.3">
      <c r="A4313" s="66">
        <v>41878</v>
      </c>
      <c r="B4313" s="68">
        <v>0.39583333333333331</v>
      </c>
      <c r="C4313" t="s">
        <v>120</v>
      </c>
      <c r="D4313">
        <v>30.9</v>
      </c>
      <c r="E4313">
        <v>1697</v>
      </c>
    </row>
    <row r="4314" spans="1:5" x14ac:dyDescent="0.3">
      <c r="A4314" s="66">
        <v>41878</v>
      </c>
      <c r="B4314" s="68">
        <v>0.40625</v>
      </c>
      <c r="C4314" t="s">
        <v>120</v>
      </c>
      <c r="D4314">
        <v>30.81</v>
      </c>
      <c r="E4314">
        <v>1682</v>
      </c>
    </row>
    <row r="4315" spans="1:5" x14ac:dyDescent="0.3">
      <c r="A4315" s="66">
        <v>41878</v>
      </c>
      <c r="B4315" s="68">
        <v>0.41666666666666669</v>
      </c>
      <c r="C4315" t="s">
        <v>120</v>
      </c>
      <c r="D4315">
        <v>30.76</v>
      </c>
      <c r="E4315">
        <v>1675</v>
      </c>
    </row>
    <row r="4316" spans="1:5" x14ac:dyDescent="0.3">
      <c r="A4316" s="66">
        <v>41878</v>
      </c>
      <c r="B4316" s="68">
        <v>0.42708333333333331</v>
      </c>
      <c r="C4316" t="s">
        <v>120</v>
      </c>
      <c r="D4316">
        <v>30.73</v>
      </c>
      <c r="E4316">
        <v>1739</v>
      </c>
    </row>
    <row r="4317" spans="1:5" x14ac:dyDescent="0.3">
      <c r="A4317" s="66">
        <v>41878</v>
      </c>
      <c r="B4317" s="68">
        <v>0.4375</v>
      </c>
      <c r="C4317" t="s">
        <v>120</v>
      </c>
      <c r="D4317">
        <v>30.69</v>
      </c>
      <c r="E4317">
        <v>1801</v>
      </c>
    </row>
    <row r="4318" spans="1:5" x14ac:dyDescent="0.3">
      <c r="A4318" s="66">
        <v>41878</v>
      </c>
      <c r="B4318" s="68">
        <v>0.44791666666666669</v>
      </c>
      <c r="C4318" t="s">
        <v>120</v>
      </c>
      <c r="D4318">
        <v>30.64</v>
      </c>
      <c r="E4318">
        <v>1846</v>
      </c>
    </row>
    <row r="4319" spans="1:5" x14ac:dyDescent="0.3">
      <c r="A4319" s="66">
        <v>41878</v>
      </c>
      <c r="B4319" s="68">
        <v>0.45833333333333331</v>
      </c>
      <c r="C4319" t="s">
        <v>120</v>
      </c>
      <c r="D4319">
        <v>30.59</v>
      </c>
      <c r="E4319">
        <v>1898</v>
      </c>
    </row>
    <row r="4320" spans="1:5" x14ac:dyDescent="0.3">
      <c r="A4320" s="66">
        <v>41878</v>
      </c>
      <c r="B4320" s="68">
        <v>0.46875</v>
      </c>
      <c r="C4320" t="s">
        <v>120</v>
      </c>
      <c r="D4320">
        <v>30.53</v>
      </c>
      <c r="E4320">
        <v>1929</v>
      </c>
    </row>
    <row r="4321" spans="1:5" x14ac:dyDescent="0.3">
      <c r="A4321" s="66">
        <v>41878</v>
      </c>
      <c r="B4321" s="68">
        <v>0.47916666666666669</v>
      </c>
      <c r="C4321" t="s">
        <v>120</v>
      </c>
      <c r="D4321">
        <v>30.44</v>
      </c>
      <c r="E4321">
        <v>2174</v>
      </c>
    </row>
    <row r="4322" spans="1:5" x14ac:dyDescent="0.3">
      <c r="A4322" s="66">
        <v>41878</v>
      </c>
      <c r="B4322" s="68">
        <v>0.48958333333333331</v>
      </c>
      <c r="C4322" t="s">
        <v>120</v>
      </c>
      <c r="D4322">
        <v>30.4</v>
      </c>
      <c r="E4322">
        <v>2024</v>
      </c>
    </row>
    <row r="4323" spans="1:5" x14ac:dyDescent="0.3">
      <c r="A4323" s="66">
        <v>41879</v>
      </c>
      <c r="B4323" s="68">
        <v>0.5</v>
      </c>
      <c r="C4323" t="s">
        <v>119</v>
      </c>
      <c r="D4323">
        <v>30.39</v>
      </c>
      <c r="E4323">
        <v>2332</v>
      </c>
    </row>
    <row r="4324" spans="1:5" x14ac:dyDescent="0.3">
      <c r="A4324" s="66">
        <v>41879</v>
      </c>
      <c r="B4324" s="68">
        <v>0.51041666666666663</v>
      </c>
      <c r="C4324" t="s">
        <v>119</v>
      </c>
      <c r="D4324">
        <v>30.34</v>
      </c>
      <c r="E4324">
        <v>2392</v>
      </c>
    </row>
    <row r="4325" spans="1:5" x14ac:dyDescent="0.3">
      <c r="A4325" s="66">
        <v>41879</v>
      </c>
      <c r="B4325" s="68">
        <v>0.52083333333333337</v>
      </c>
      <c r="C4325" t="s">
        <v>119</v>
      </c>
      <c r="D4325">
        <v>30.28</v>
      </c>
      <c r="E4325">
        <v>2531</v>
      </c>
    </row>
    <row r="4326" spans="1:5" x14ac:dyDescent="0.3">
      <c r="A4326" s="66">
        <v>41879</v>
      </c>
      <c r="B4326" s="68">
        <v>0.53125</v>
      </c>
      <c r="C4326" t="s">
        <v>119</v>
      </c>
      <c r="D4326">
        <v>30.27</v>
      </c>
      <c r="E4326">
        <v>2663</v>
      </c>
    </row>
    <row r="4327" spans="1:5" x14ac:dyDescent="0.3">
      <c r="A4327" s="66">
        <v>41879</v>
      </c>
      <c r="B4327" s="68">
        <v>4.1666666666666664E-2</v>
      </c>
      <c r="C4327" t="s">
        <v>119</v>
      </c>
      <c r="D4327">
        <v>30.28</v>
      </c>
      <c r="E4327">
        <v>2996</v>
      </c>
    </row>
    <row r="4328" spans="1:5" x14ac:dyDescent="0.3">
      <c r="A4328" s="66">
        <v>41879</v>
      </c>
      <c r="B4328" s="68">
        <v>5.2083333333333336E-2</v>
      </c>
      <c r="C4328" t="s">
        <v>119</v>
      </c>
      <c r="D4328">
        <v>30.27</v>
      </c>
      <c r="E4328">
        <v>3299</v>
      </c>
    </row>
    <row r="4329" spans="1:5" x14ac:dyDescent="0.3">
      <c r="A4329" s="66">
        <v>41879</v>
      </c>
      <c r="B4329" s="68">
        <v>6.25E-2</v>
      </c>
      <c r="C4329" t="s">
        <v>119</v>
      </c>
      <c r="D4329">
        <v>30.26</v>
      </c>
      <c r="E4329">
        <v>3616</v>
      </c>
    </row>
    <row r="4330" spans="1:5" x14ac:dyDescent="0.3">
      <c r="A4330" s="66">
        <v>41879</v>
      </c>
      <c r="B4330" s="68">
        <v>7.2916666666666671E-2</v>
      </c>
      <c r="C4330" t="s">
        <v>119</v>
      </c>
      <c r="D4330">
        <v>30.26</v>
      </c>
      <c r="E4330">
        <v>3928</v>
      </c>
    </row>
    <row r="4331" spans="1:5" x14ac:dyDescent="0.3">
      <c r="A4331" s="66">
        <v>41879</v>
      </c>
      <c r="B4331" s="68">
        <v>8.3333333333333329E-2</v>
      </c>
      <c r="C4331" t="s">
        <v>119</v>
      </c>
      <c r="D4331">
        <v>30.24</v>
      </c>
      <c r="E4331">
        <v>4130</v>
      </c>
    </row>
    <row r="4332" spans="1:5" x14ac:dyDescent="0.3">
      <c r="A4332" s="66">
        <v>41879</v>
      </c>
      <c r="B4332" s="68">
        <v>9.375E-2</v>
      </c>
      <c r="C4332" t="s">
        <v>119</v>
      </c>
      <c r="D4332">
        <v>30.18</v>
      </c>
      <c r="E4332">
        <v>4324</v>
      </c>
    </row>
    <row r="4333" spans="1:5" x14ac:dyDescent="0.3">
      <c r="A4333" s="66">
        <v>41879</v>
      </c>
      <c r="B4333" s="68">
        <v>0.10416666666666667</v>
      </c>
      <c r="C4333" t="s">
        <v>119</v>
      </c>
      <c r="D4333">
        <v>30.12</v>
      </c>
      <c r="E4333">
        <v>4053</v>
      </c>
    </row>
    <row r="4334" spans="1:5" x14ac:dyDescent="0.3">
      <c r="A4334" s="66">
        <v>41879</v>
      </c>
      <c r="B4334" s="68">
        <v>0.11458333333333333</v>
      </c>
      <c r="C4334" t="s">
        <v>119</v>
      </c>
      <c r="D4334">
        <v>30.07</v>
      </c>
      <c r="E4334">
        <v>3983</v>
      </c>
    </row>
    <row r="4335" spans="1:5" x14ac:dyDescent="0.3">
      <c r="A4335" s="66">
        <v>41879</v>
      </c>
      <c r="B4335" s="68">
        <v>0.125</v>
      </c>
      <c r="C4335" t="s">
        <v>119</v>
      </c>
      <c r="D4335">
        <v>30.04</v>
      </c>
      <c r="E4335">
        <v>3926</v>
      </c>
    </row>
    <row r="4336" spans="1:5" x14ac:dyDescent="0.3">
      <c r="A4336" s="66">
        <v>41879</v>
      </c>
      <c r="B4336" s="68">
        <v>0.13541666666666666</v>
      </c>
      <c r="C4336" t="s">
        <v>119</v>
      </c>
      <c r="D4336">
        <v>29.99</v>
      </c>
      <c r="E4336">
        <v>3939</v>
      </c>
    </row>
    <row r="4337" spans="1:5" x14ac:dyDescent="0.3">
      <c r="A4337" s="66">
        <v>41879</v>
      </c>
      <c r="B4337" s="68">
        <v>0.14583333333333334</v>
      </c>
      <c r="C4337" t="s">
        <v>119</v>
      </c>
      <c r="D4337">
        <v>29.98</v>
      </c>
      <c r="E4337">
        <v>4105</v>
      </c>
    </row>
    <row r="4338" spans="1:5" x14ac:dyDescent="0.3">
      <c r="A4338" s="66">
        <v>41879</v>
      </c>
      <c r="B4338" s="68">
        <v>0.15625</v>
      </c>
      <c r="C4338" t="s">
        <v>119</v>
      </c>
      <c r="D4338">
        <v>29.91</v>
      </c>
      <c r="E4338">
        <v>4430</v>
      </c>
    </row>
    <row r="4339" spans="1:5" x14ac:dyDescent="0.3">
      <c r="A4339" s="66">
        <v>41879</v>
      </c>
      <c r="B4339" s="68">
        <v>0.16666666666666666</v>
      </c>
      <c r="C4339" t="s">
        <v>119</v>
      </c>
      <c r="D4339">
        <v>29.87</v>
      </c>
      <c r="E4339">
        <v>4242</v>
      </c>
    </row>
    <row r="4340" spans="1:5" x14ac:dyDescent="0.3">
      <c r="A4340" s="66">
        <v>41879</v>
      </c>
      <c r="B4340" s="68">
        <v>0.17708333333333334</v>
      </c>
      <c r="C4340" t="s">
        <v>119</v>
      </c>
      <c r="D4340">
        <v>29.91</v>
      </c>
      <c r="E4340">
        <v>4522</v>
      </c>
    </row>
    <row r="4341" spans="1:5" x14ac:dyDescent="0.3">
      <c r="A4341" s="66">
        <v>41879</v>
      </c>
      <c r="B4341" s="68">
        <v>0.1875</v>
      </c>
      <c r="C4341" t="s">
        <v>119</v>
      </c>
      <c r="D4341">
        <v>29.93</v>
      </c>
      <c r="E4341">
        <v>4682</v>
      </c>
    </row>
    <row r="4342" spans="1:5" x14ac:dyDescent="0.3">
      <c r="A4342" s="66">
        <v>41879</v>
      </c>
      <c r="B4342" s="68">
        <v>0.19791666666666666</v>
      </c>
      <c r="C4342" t="s">
        <v>119</v>
      </c>
      <c r="D4342">
        <v>29.91</v>
      </c>
      <c r="E4342">
        <v>4876</v>
      </c>
    </row>
    <row r="4343" spans="1:5" x14ac:dyDescent="0.3">
      <c r="A4343" s="66">
        <v>41879</v>
      </c>
      <c r="B4343" s="68">
        <v>0.20833333333333334</v>
      </c>
      <c r="C4343" t="s">
        <v>119</v>
      </c>
      <c r="D4343">
        <v>29.87</v>
      </c>
      <c r="E4343">
        <v>5098</v>
      </c>
    </row>
    <row r="4344" spans="1:5" x14ac:dyDescent="0.3">
      <c r="A4344" s="66">
        <v>41879</v>
      </c>
      <c r="B4344" s="68">
        <v>0.21875</v>
      </c>
      <c r="C4344" t="s">
        <v>119</v>
      </c>
      <c r="D4344">
        <v>29.85</v>
      </c>
      <c r="E4344">
        <v>4867</v>
      </c>
    </row>
    <row r="4345" spans="1:5" x14ac:dyDescent="0.3">
      <c r="A4345" s="66">
        <v>41879</v>
      </c>
      <c r="B4345" s="68">
        <v>0.22916666666666666</v>
      </c>
      <c r="C4345" t="s">
        <v>119</v>
      </c>
      <c r="D4345">
        <v>29.71</v>
      </c>
      <c r="E4345">
        <v>4496</v>
      </c>
    </row>
    <row r="4346" spans="1:5" x14ac:dyDescent="0.3">
      <c r="A4346" s="66">
        <v>41879</v>
      </c>
      <c r="B4346" s="68">
        <v>0.23958333333333334</v>
      </c>
      <c r="C4346" t="s">
        <v>119</v>
      </c>
      <c r="D4346">
        <v>29.72</v>
      </c>
      <c r="E4346">
        <v>4423</v>
      </c>
    </row>
    <row r="4347" spans="1:5" x14ac:dyDescent="0.3">
      <c r="A4347" s="66">
        <v>41879</v>
      </c>
      <c r="B4347" s="68">
        <v>0.25</v>
      </c>
      <c r="C4347" t="s">
        <v>119</v>
      </c>
      <c r="D4347">
        <v>29.67</v>
      </c>
      <c r="E4347">
        <v>4403</v>
      </c>
    </row>
    <row r="4348" spans="1:5" x14ac:dyDescent="0.3">
      <c r="A4348" s="66">
        <v>41879</v>
      </c>
      <c r="B4348" s="68">
        <v>0.26041666666666669</v>
      </c>
      <c r="C4348" t="s">
        <v>119</v>
      </c>
      <c r="D4348">
        <v>29.44</v>
      </c>
      <c r="E4348">
        <v>4156</v>
      </c>
    </row>
    <row r="4349" spans="1:5" x14ac:dyDescent="0.3">
      <c r="A4349" s="66">
        <v>41879</v>
      </c>
      <c r="B4349" s="68">
        <v>0.27083333333333331</v>
      </c>
      <c r="C4349" t="s">
        <v>119</v>
      </c>
      <c r="D4349">
        <v>29.48</v>
      </c>
      <c r="E4349">
        <v>3970</v>
      </c>
    </row>
    <row r="4350" spans="1:5" x14ac:dyDescent="0.3">
      <c r="A4350" s="66">
        <v>41879</v>
      </c>
      <c r="B4350" s="68">
        <v>0.28125</v>
      </c>
      <c r="C4350" t="s">
        <v>119</v>
      </c>
      <c r="D4350">
        <v>29.51</v>
      </c>
      <c r="E4350">
        <v>3942</v>
      </c>
    </row>
    <row r="4351" spans="1:5" x14ac:dyDescent="0.3">
      <c r="A4351" s="66">
        <v>41879</v>
      </c>
      <c r="B4351" s="68">
        <v>0.29166666666666669</v>
      </c>
      <c r="C4351" t="s">
        <v>119</v>
      </c>
      <c r="D4351">
        <v>29.53</v>
      </c>
      <c r="E4351">
        <v>3987</v>
      </c>
    </row>
    <row r="4352" spans="1:5" x14ac:dyDescent="0.3">
      <c r="A4352" s="66">
        <v>41879</v>
      </c>
      <c r="B4352" s="68">
        <v>0.30208333333333331</v>
      </c>
      <c r="C4352" t="s">
        <v>119</v>
      </c>
      <c r="D4352">
        <v>29.53</v>
      </c>
      <c r="E4352">
        <v>3980</v>
      </c>
    </row>
    <row r="4353" spans="1:5" x14ac:dyDescent="0.3">
      <c r="A4353" s="66">
        <v>41879</v>
      </c>
      <c r="B4353" s="68">
        <v>0.3125</v>
      </c>
      <c r="C4353" t="s">
        <v>119</v>
      </c>
      <c r="D4353">
        <v>29.55</v>
      </c>
      <c r="E4353">
        <v>4007</v>
      </c>
    </row>
    <row r="4354" spans="1:5" x14ac:dyDescent="0.3">
      <c r="A4354" s="66">
        <v>41879</v>
      </c>
      <c r="B4354" s="68">
        <v>0.32291666666666669</v>
      </c>
      <c r="C4354" t="s">
        <v>119</v>
      </c>
      <c r="D4354">
        <v>29.51</v>
      </c>
      <c r="E4354">
        <v>3976</v>
      </c>
    </row>
    <row r="4355" spans="1:5" x14ac:dyDescent="0.3">
      <c r="A4355" s="66">
        <v>41879</v>
      </c>
      <c r="B4355" s="68">
        <v>0.33333333333333331</v>
      </c>
      <c r="C4355" t="s">
        <v>119</v>
      </c>
      <c r="D4355">
        <v>29.46</v>
      </c>
      <c r="E4355">
        <v>3905</v>
      </c>
    </row>
    <row r="4356" spans="1:5" x14ac:dyDescent="0.3">
      <c r="A4356" s="66">
        <v>41879</v>
      </c>
      <c r="B4356" s="68">
        <v>0.34375</v>
      </c>
      <c r="C4356" t="s">
        <v>119</v>
      </c>
      <c r="D4356">
        <v>29.45</v>
      </c>
      <c r="E4356">
        <v>3661</v>
      </c>
    </row>
    <row r="4357" spans="1:5" x14ac:dyDescent="0.3">
      <c r="A4357" s="66">
        <v>41879</v>
      </c>
      <c r="B4357" s="68">
        <v>0.35416666666666669</v>
      </c>
      <c r="C4357" t="s">
        <v>119</v>
      </c>
      <c r="D4357">
        <v>29.46</v>
      </c>
      <c r="E4357">
        <v>3646</v>
      </c>
    </row>
    <row r="4358" spans="1:5" x14ac:dyDescent="0.3">
      <c r="A4358" s="66">
        <v>41879</v>
      </c>
      <c r="B4358" s="68">
        <v>0.36458333333333331</v>
      </c>
      <c r="C4358" t="s">
        <v>119</v>
      </c>
      <c r="D4358">
        <v>29.48</v>
      </c>
      <c r="E4358">
        <v>3587</v>
      </c>
    </row>
    <row r="4359" spans="1:5" x14ac:dyDescent="0.3">
      <c r="A4359" s="66">
        <v>41879</v>
      </c>
      <c r="B4359" s="68">
        <v>0.375</v>
      </c>
      <c r="C4359" t="s">
        <v>119</v>
      </c>
      <c r="D4359">
        <v>29.53</v>
      </c>
      <c r="E4359">
        <v>3534</v>
      </c>
    </row>
    <row r="4360" spans="1:5" x14ac:dyDescent="0.3">
      <c r="A4360" s="66">
        <v>41879</v>
      </c>
      <c r="B4360" s="68">
        <v>0.38541666666666669</v>
      </c>
      <c r="C4360" t="s">
        <v>119</v>
      </c>
      <c r="D4360">
        <v>29.6</v>
      </c>
      <c r="E4360">
        <v>3520</v>
      </c>
    </row>
    <row r="4361" spans="1:5" x14ac:dyDescent="0.3">
      <c r="A4361" s="66">
        <v>41879</v>
      </c>
      <c r="B4361" s="68">
        <v>0.39583333333333331</v>
      </c>
      <c r="C4361" t="s">
        <v>119</v>
      </c>
      <c r="D4361">
        <v>29.63</v>
      </c>
      <c r="E4361">
        <v>3518</v>
      </c>
    </row>
    <row r="4362" spans="1:5" x14ac:dyDescent="0.3">
      <c r="A4362" s="66">
        <v>41879</v>
      </c>
      <c r="B4362" s="68">
        <v>0.40625</v>
      </c>
      <c r="C4362" t="s">
        <v>119</v>
      </c>
      <c r="D4362">
        <v>29.69</v>
      </c>
      <c r="E4362">
        <v>3459</v>
      </c>
    </row>
    <row r="4363" spans="1:5" x14ac:dyDescent="0.3">
      <c r="A4363" s="66">
        <v>41879</v>
      </c>
      <c r="B4363" s="68">
        <v>0.41666666666666669</v>
      </c>
      <c r="C4363" t="s">
        <v>119</v>
      </c>
      <c r="D4363">
        <v>29.72</v>
      </c>
      <c r="E4363">
        <v>3396</v>
      </c>
    </row>
    <row r="4364" spans="1:5" x14ac:dyDescent="0.3">
      <c r="A4364" s="66">
        <v>41879</v>
      </c>
      <c r="B4364" s="68">
        <v>0.42708333333333331</v>
      </c>
      <c r="C4364" t="s">
        <v>119</v>
      </c>
      <c r="D4364">
        <v>29.73</v>
      </c>
      <c r="E4364">
        <v>3358</v>
      </c>
    </row>
    <row r="4365" spans="1:5" x14ac:dyDescent="0.3">
      <c r="A4365" s="66">
        <v>41879</v>
      </c>
      <c r="B4365" s="68">
        <v>0.4375</v>
      </c>
      <c r="C4365" t="s">
        <v>119</v>
      </c>
      <c r="D4365">
        <v>29.75</v>
      </c>
      <c r="E4365">
        <v>3305</v>
      </c>
    </row>
    <row r="4366" spans="1:5" x14ac:dyDescent="0.3">
      <c r="A4366" s="66">
        <v>41879</v>
      </c>
      <c r="B4366" s="68">
        <v>0.44791666666666669</v>
      </c>
      <c r="C4366" t="s">
        <v>119</v>
      </c>
      <c r="D4366">
        <v>29.87</v>
      </c>
      <c r="E4366">
        <v>3290</v>
      </c>
    </row>
    <row r="4367" spans="1:5" x14ac:dyDescent="0.3">
      <c r="A4367" s="66">
        <v>41879</v>
      </c>
      <c r="B4367" s="68">
        <v>0.45833333333333331</v>
      </c>
      <c r="C4367" t="s">
        <v>119</v>
      </c>
      <c r="D4367">
        <v>29.92</v>
      </c>
      <c r="E4367">
        <v>3287</v>
      </c>
    </row>
    <row r="4368" spans="1:5" x14ac:dyDescent="0.3">
      <c r="A4368" s="66">
        <v>41879</v>
      </c>
      <c r="B4368" s="68">
        <v>0.46875</v>
      </c>
      <c r="C4368" t="s">
        <v>119</v>
      </c>
      <c r="D4368">
        <v>29.94</v>
      </c>
      <c r="E4368">
        <v>3295</v>
      </c>
    </row>
    <row r="4369" spans="1:5" x14ac:dyDescent="0.3">
      <c r="A4369" s="66">
        <v>41879</v>
      </c>
      <c r="B4369" s="68">
        <v>0.47916666666666669</v>
      </c>
      <c r="C4369" t="s">
        <v>119</v>
      </c>
      <c r="D4369">
        <v>30.01</v>
      </c>
      <c r="E4369">
        <v>3352</v>
      </c>
    </row>
    <row r="4370" spans="1:5" x14ac:dyDescent="0.3">
      <c r="A4370" s="66">
        <v>41879</v>
      </c>
      <c r="B4370" s="68">
        <v>0.48958333333333331</v>
      </c>
      <c r="C4370" t="s">
        <v>119</v>
      </c>
      <c r="D4370">
        <v>30.12</v>
      </c>
      <c r="E4370">
        <v>3470</v>
      </c>
    </row>
    <row r="4371" spans="1:5" x14ac:dyDescent="0.3">
      <c r="A4371" s="66">
        <v>41879</v>
      </c>
      <c r="B4371" s="68">
        <v>0.5</v>
      </c>
      <c r="C4371" t="s">
        <v>120</v>
      </c>
      <c r="D4371">
        <v>30.16</v>
      </c>
      <c r="E4371">
        <v>3648</v>
      </c>
    </row>
    <row r="4372" spans="1:5" x14ac:dyDescent="0.3">
      <c r="A4372" s="66">
        <v>41879</v>
      </c>
      <c r="B4372" s="68">
        <v>0.51041666666666663</v>
      </c>
      <c r="C4372" t="s">
        <v>120</v>
      </c>
      <c r="D4372">
        <v>30.22</v>
      </c>
      <c r="E4372">
        <v>3630</v>
      </c>
    </row>
    <row r="4373" spans="1:5" x14ac:dyDescent="0.3">
      <c r="A4373" s="66">
        <v>41879</v>
      </c>
      <c r="B4373" s="68">
        <v>0.52083333333333337</v>
      </c>
      <c r="C4373" t="s">
        <v>120</v>
      </c>
      <c r="D4373">
        <v>30.19</v>
      </c>
      <c r="E4373">
        <v>3604</v>
      </c>
    </row>
    <row r="4374" spans="1:5" x14ac:dyDescent="0.3">
      <c r="A4374" s="66">
        <v>41879</v>
      </c>
      <c r="B4374" s="68">
        <v>0.53125</v>
      </c>
      <c r="C4374" t="s">
        <v>120</v>
      </c>
      <c r="D4374">
        <v>30.12</v>
      </c>
      <c r="E4374">
        <v>4208</v>
      </c>
    </row>
    <row r="4375" spans="1:5" x14ac:dyDescent="0.3">
      <c r="A4375" s="66">
        <v>41879</v>
      </c>
      <c r="B4375" s="68">
        <v>4.1666666666666664E-2</v>
      </c>
      <c r="C4375" t="s">
        <v>120</v>
      </c>
      <c r="D4375">
        <v>30.24</v>
      </c>
      <c r="E4375">
        <v>4294</v>
      </c>
    </row>
    <row r="4376" spans="1:5" x14ac:dyDescent="0.3">
      <c r="A4376" s="66">
        <v>41879</v>
      </c>
      <c r="B4376" s="68">
        <v>5.2083333333333336E-2</v>
      </c>
      <c r="C4376" t="s">
        <v>120</v>
      </c>
      <c r="D4376">
        <v>30.36</v>
      </c>
      <c r="E4376">
        <v>4362</v>
      </c>
    </row>
    <row r="4377" spans="1:5" x14ac:dyDescent="0.3">
      <c r="A4377" s="66">
        <v>41879</v>
      </c>
      <c r="B4377" s="68">
        <v>6.25E-2</v>
      </c>
      <c r="C4377" t="s">
        <v>120</v>
      </c>
      <c r="D4377">
        <v>30.39</v>
      </c>
      <c r="E4377">
        <v>4375</v>
      </c>
    </row>
    <row r="4378" spans="1:5" x14ac:dyDescent="0.3">
      <c r="A4378" s="66">
        <v>41879</v>
      </c>
      <c r="B4378" s="68">
        <v>7.2916666666666671E-2</v>
      </c>
      <c r="C4378" t="s">
        <v>120</v>
      </c>
      <c r="D4378">
        <v>30.54</v>
      </c>
      <c r="E4378">
        <v>4358</v>
      </c>
    </row>
    <row r="4379" spans="1:5" x14ac:dyDescent="0.3">
      <c r="A4379" s="66">
        <v>41879</v>
      </c>
      <c r="B4379" s="68">
        <v>8.3333333333333329E-2</v>
      </c>
      <c r="C4379" t="s">
        <v>120</v>
      </c>
      <c r="D4379">
        <v>30.65</v>
      </c>
      <c r="E4379">
        <v>4322</v>
      </c>
    </row>
    <row r="4380" spans="1:5" x14ac:dyDescent="0.3">
      <c r="A4380" s="66">
        <v>41879</v>
      </c>
      <c r="B4380" s="68">
        <v>9.375E-2</v>
      </c>
      <c r="C4380" t="s">
        <v>120</v>
      </c>
      <c r="D4380">
        <v>30.71</v>
      </c>
      <c r="E4380">
        <v>4512</v>
      </c>
    </row>
    <row r="4381" spans="1:5" x14ac:dyDescent="0.3">
      <c r="A4381" s="66">
        <v>41879</v>
      </c>
      <c r="B4381" s="68">
        <v>0.10416666666666667</v>
      </c>
      <c r="C4381" t="s">
        <v>120</v>
      </c>
      <c r="D4381">
        <v>30.66</v>
      </c>
      <c r="E4381">
        <v>4493</v>
      </c>
    </row>
    <row r="4382" spans="1:5" x14ac:dyDescent="0.3">
      <c r="A4382" s="66">
        <v>41879</v>
      </c>
      <c r="B4382" s="68">
        <v>0.11458333333333333</v>
      </c>
      <c r="C4382" t="s">
        <v>120</v>
      </c>
      <c r="D4382">
        <v>30.98</v>
      </c>
      <c r="E4382">
        <v>4133</v>
      </c>
    </row>
    <row r="4383" spans="1:5" x14ac:dyDescent="0.3">
      <c r="A4383" s="66">
        <v>41879</v>
      </c>
      <c r="B4383" s="68">
        <v>0.125</v>
      </c>
      <c r="C4383" t="s">
        <v>120</v>
      </c>
      <c r="D4383">
        <v>31.14</v>
      </c>
      <c r="E4383">
        <v>4051</v>
      </c>
    </row>
    <row r="4384" spans="1:5" x14ac:dyDescent="0.3">
      <c r="A4384" s="66">
        <v>41879</v>
      </c>
      <c r="B4384" s="68">
        <v>0.13541666666666666</v>
      </c>
      <c r="C4384" t="s">
        <v>120</v>
      </c>
      <c r="D4384">
        <v>31.15</v>
      </c>
      <c r="E4384">
        <v>3933</v>
      </c>
    </row>
    <row r="4385" spans="1:5" x14ac:dyDescent="0.3">
      <c r="A4385" s="66">
        <v>41879</v>
      </c>
      <c r="B4385" s="68">
        <v>0.14583333333333334</v>
      </c>
      <c r="C4385" t="s">
        <v>120</v>
      </c>
      <c r="D4385">
        <v>31.04</v>
      </c>
      <c r="E4385">
        <v>3996</v>
      </c>
    </row>
    <row r="4386" spans="1:5" x14ac:dyDescent="0.3">
      <c r="A4386" s="66">
        <v>41879</v>
      </c>
      <c r="B4386" s="68">
        <v>0.15625</v>
      </c>
      <c r="C4386" t="s">
        <v>120</v>
      </c>
      <c r="D4386">
        <v>30.99</v>
      </c>
      <c r="E4386">
        <v>4089</v>
      </c>
    </row>
    <row r="4387" spans="1:5" x14ac:dyDescent="0.3">
      <c r="A4387" s="66">
        <v>41879</v>
      </c>
      <c r="B4387" s="68">
        <v>0.16666666666666666</v>
      </c>
      <c r="C4387" t="s">
        <v>120</v>
      </c>
      <c r="D4387">
        <v>30.99</v>
      </c>
      <c r="E4387">
        <v>4177</v>
      </c>
    </row>
    <row r="4388" spans="1:5" x14ac:dyDescent="0.3">
      <c r="A4388" s="66">
        <v>41879</v>
      </c>
      <c r="B4388" s="68">
        <v>0.17708333333333334</v>
      </c>
      <c r="C4388" t="s">
        <v>120</v>
      </c>
      <c r="D4388">
        <v>31.03</v>
      </c>
      <c r="E4388">
        <v>4207</v>
      </c>
    </row>
    <row r="4389" spans="1:5" x14ac:dyDescent="0.3">
      <c r="A4389" s="66">
        <v>41879</v>
      </c>
      <c r="B4389" s="68">
        <v>0.1875</v>
      </c>
      <c r="C4389" t="s">
        <v>120</v>
      </c>
      <c r="D4389">
        <v>30.96</v>
      </c>
      <c r="E4389">
        <v>4405</v>
      </c>
    </row>
    <row r="4390" spans="1:5" x14ac:dyDescent="0.3">
      <c r="A4390" s="66">
        <v>41879</v>
      </c>
      <c r="B4390" s="68">
        <v>0.19791666666666666</v>
      </c>
      <c r="C4390" t="s">
        <v>120</v>
      </c>
      <c r="D4390">
        <v>30.91</v>
      </c>
      <c r="E4390">
        <v>4272</v>
      </c>
    </row>
    <row r="4391" spans="1:5" x14ac:dyDescent="0.3">
      <c r="A4391" s="66">
        <v>41879</v>
      </c>
      <c r="B4391" s="68">
        <v>0.20833333333333334</v>
      </c>
      <c r="C4391" t="s">
        <v>120</v>
      </c>
      <c r="D4391">
        <v>30.62</v>
      </c>
      <c r="E4391">
        <v>5293</v>
      </c>
    </row>
    <row r="4392" spans="1:5" x14ac:dyDescent="0.3">
      <c r="A4392" s="66">
        <v>41879</v>
      </c>
      <c r="B4392" s="68">
        <v>0.21875</v>
      </c>
      <c r="C4392" t="s">
        <v>120</v>
      </c>
      <c r="D4392">
        <v>30.55</v>
      </c>
      <c r="E4392">
        <v>5660</v>
      </c>
    </row>
    <row r="4393" spans="1:5" x14ac:dyDescent="0.3">
      <c r="A4393" s="66">
        <v>41879</v>
      </c>
      <c r="B4393" s="68">
        <v>0.22916666666666666</v>
      </c>
      <c r="C4393" t="s">
        <v>120</v>
      </c>
      <c r="D4393">
        <v>30.61</v>
      </c>
      <c r="E4393">
        <v>5301</v>
      </c>
    </row>
    <row r="4394" spans="1:5" x14ac:dyDescent="0.3">
      <c r="A4394" s="66">
        <v>41879</v>
      </c>
      <c r="B4394" s="68">
        <v>0.23958333333333334</v>
      </c>
      <c r="C4394" t="s">
        <v>120</v>
      </c>
      <c r="D4394">
        <v>30.58</v>
      </c>
      <c r="E4394">
        <v>5752</v>
      </c>
    </row>
    <row r="4395" spans="1:5" x14ac:dyDescent="0.3">
      <c r="A4395" s="66">
        <v>41879</v>
      </c>
      <c r="B4395" s="68">
        <v>0.25</v>
      </c>
      <c r="C4395" t="s">
        <v>120</v>
      </c>
      <c r="D4395">
        <v>30.52</v>
      </c>
      <c r="E4395">
        <v>5724</v>
      </c>
    </row>
    <row r="4396" spans="1:5" x14ac:dyDescent="0.3">
      <c r="A4396" s="66">
        <v>41879</v>
      </c>
      <c r="B4396" s="68">
        <v>0.26041666666666669</v>
      </c>
      <c r="C4396" t="s">
        <v>120</v>
      </c>
      <c r="D4396">
        <v>30.67</v>
      </c>
      <c r="E4396">
        <v>5438</v>
      </c>
    </row>
    <row r="4397" spans="1:5" x14ac:dyDescent="0.3">
      <c r="A4397" s="66">
        <v>41879</v>
      </c>
      <c r="B4397" s="68">
        <v>0.27083333333333331</v>
      </c>
      <c r="C4397" t="s">
        <v>120</v>
      </c>
      <c r="D4397">
        <v>30.63</v>
      </c>
      <c r="E4397">
        <v>5323</v>
      </c>
    </row>
    <row r="4398" spans="1:5" x14ac:dyDescent="0.3">
      <c r="A4398" s="66">
        <v>41879</v>
      </c>
      <c r="B4398" s="68">
        <v>0.28125</v>
      </c>
      <c r="C4398" t="s">
        <v>120</v>
      </c>
      <c r="D4398">
        <v>30.63</v>
      </c>
      <c r="E4398">
        <v>5212</v>
      </c>
    </row>
    <row r="4399" spans="1:5" x14ac:dyDescent="0.3">
      <c r="A4399" s="66">
        <v>41879</v>
      </c>
      <c r="B4399" s="68">
        <v>0.29166666666666669</v>
      </c>
      <c r="C4399" t="s">
        <v>120</v>
      </c>
      <c r="D4399">
        <v>30.66</v>
      </c>
      <c r="E4399">
        <v>5081</v>
      </c>
    </row>
    <row r="4400" spans="1:5" x14ac:dyDescent="0.3">
      <c r="A4400" s="66">
        <v>41879</v>
      </c>
      <c r="B4400" s="68">
        <v>0.30208333333333331</v>
      </c>
      <c r="C4400" t="s">
        <v>120</v>
      </c>
      <c r="D4400">
        <v>30.74</v>
      </c>
      <c r="E4400">
        <v>4958</v>
      </c>
    </row>
    <row r="4401" spans="1:5" x14ac:dyDescent="0.3">
      <c r="A4401" s="66">
        <v>41879</v>
      </c>
      <c r="B4401" s="68">
        <v>0.3125</v>
      </c>
      <c r="C4401" t="s">
        <v>120</v>
      </c>
      <c r="D4401">
        <v>30.67</v>
      </c>
      <c r="E4401">
        <v>4864</v>
      </c>
    </row>
    <row r="4402" spans="1:5" x14ac:dyDescent="0.3">
      <c r="A4402" s="66">
        <v>41879</v>
      </c>
      <c r="B4402" s="68">
        <v>0.32291666666666669</v>
      </c>
      <c r="C4402" t="s">
        <v>120</v>
      </c>
      <c r="D4402">
        <v>30.63</v>
      </c>
      <c r="E4402">
        <v>4660</v>
      </c>
    </row>
    <row r="4403" spans="1:5" x14ac:dyDescent="0.3">
      <c r="A4403" s="66">
        <v>41879</v>
      </c>
      <c r="B4403" s="68">
        <v>0.33333333333333331</v>
      </c>
      <c r="C4403" t="s">
        <v>120</v>
      </c>
      <c r="D4403">
        <v>30.56</v>
      </c>
      <c r="E4403">
        <v>4501</v>
      </c>
    </row>
    <row r="4404" spans="1:5" x14ac:dyDescent="0.3">
      <c r="A4404" s="66">
        <v>41879</v>
      </c>
      <c r="B4404" s="68">
        <v>0.34375</v>
      </c>
      <c r="C4404" t="s">
        <v>120</v>
      </c>
      <c r="D4404">
        <v>30.47</v>
      </c>
      <c r="E4404">
        <v>4465</v>
      </c>
    </row>
    <row r="4405" spans="1:5" x14ac:dyDescent="0.3">
      <c r="A4405" s="66">
        <v>41879</v>
      </c>
      <c r="B4405" s="68">
        <v>0.35416666666666669</v>
      </c>
      <c r="C4405" t="s">
        <v>120</v>
      </c>
      <c r="D4405">
        <v>30.41</v>
      </c>
      <c r="E4405">
        <v>4385</v>
      </c>
    </row>
    <row r="4406" spans="1:5" x14ac:dyDescent="0.3">
      <c r="A4406" s="66">
        <v>41879</v>
      </c>
      <c r="B4406" s="68">
        <v>0.36458333333333331</v>
      </c>
      <c r="C4406" t="s">
        <v>120</v>
      </c>
      <c r="D4406">
        <v>30.4</v>
      </c>
      <c r="E4406">
        <v>4334</v>
      </c>
    </row>
    <row r="4407" spans="1:5" x14ac:dyDescent="0.3">
      <c r="A4407" s="66">
        <v>41879</v>
      </c>
      <c r="B4407" s="68">
        <v>0.375</v>
      </c>
      <c r="C4407" t="s">
        <v>120</v>
      </c>
      <c r="D4407">
        <v>30.37</v>
      </c>
      <c r="E4407">
        <v>4293</v>
      </c>
    </row>
    <row r="4408" spans="1:5" x14ac:dyDescent="0.3">
      <c r="A4408" s="66">
        <v>41879</v>
      </c>
      <c r="B4408" s="68">
        <v>0.38541666666666669</v>
      </c>
      <c r="C4408" t="s">
        <v>120</v>
      </c>
      <c r="D4408">
        <v>30.39</v>
      </c>
      <c r="E4408">
        <v>4256</v>
      </c>
    </row>
    <row r="4409" spans="1:5" x14ac:dyDescent="0.3">
      <c r="A4409" s="66">
        <v>41879</v>
      </c>
      <c r="B4409" s="68">
        <v>0.39583333333333331</v>
      </c>
      <c r="C4409" t="s">
        <v>120</v>
      </c>
      <c r="D4409">
        <v>30.43</v>
      </c>
      <c r="E4409">
        <v>4155</v>
      </c>
    </row>
    <row r="4410" spans="1:5" x14ac:dyDescent="0.3">
      <c r="A4410" s="66">
        <v>41879</v>
      </c>
      <c r="B4410" s="68">
        <v>0.40625</v>
      </c>
      <c r="C4410" t="s">
        <v>120</v>
      </c>
      <c r="D4410">
        <v>30.42</v>
      </c>
      <c r="E4410">
        <v>4024</v>
      </c>
    </row>
    <row r="4411" spans="1:5" x14ac:dyDescent="0.3">
      <c r="A4411" s="66">
        <v>41879</v>
      </c>
      <c r="B4411" s="68">
        <v>0.41666666666666669</v>
      </c>
      <c r="C4411" t="s">
        <v>120</v>
      </c>
      <c r="D4411">
        <v>30.42</v>
      </c>
      <c r="E4411">
        <v>3873</v>
      </c>
    </row>
    <row r="4412" spans="1:5" x14ac:dyDescent="0.3">
      <c r="A4412" s="66">
        <v>41879</v>
      </c>
      <c r="B4412" s="68">
        <v>0.42708333333333331</v>
      </c>
      <c r="C4412" t="s">
        <v>120</v>
      </c>
      <c r="D4412">
        <v>30.38</v>
      </c>
      <c r="E4412">
        <v>3645</v>
      </c>
    </row>
    <row r="4413" spans="1:5" x14ac:dyDescent="0.3">
      <c r="A4413" s="66">
        <v>41879</v>
      </c>
      <c r="B4413" s="68">
        <v>0.4375</v>
      </c>
      <c r="C4413" t="s">
        <v>120</v>
      </c>
      <c r="D4413">
        <v>30.35</v>
      </c>
      <c r="E4413">
        <v>3411</v>
      </c>
    </row>
    <row r="4414" spans="1:5" x14ac:dyDescent="0.3">
      <c r="A4414" s="66">
        <v>41879</v>
      </c>
      <c r="B4414" s="68">
        <v>0.44791666666666669</v>
      </c>
      <c r="C4414" t="s">
        <v>120</v>
      </c>
      <c r="D4414">
        <v>30.31</v>
      </c>
      <c r="E4414">
        <v>3363</v>
      </c>
    </row>
    <row r="4415" spans="1:5" x14ac:dyDescent="0.3">
      <c r="A4415" s="66">
        <v>41879</v>
      </c>
      <c r="B4415" s="68">
        <v>0.45833333333333331</v>
      </c>
      <c r="C4415" t="s">
        <v>120</v>
      </c>
      <c r="D4415">
        <v>30.28</v>
      </c>
      <c r="E4415">
        <v>3324</v>
      </c>
    </row>
    <row r="4416" spans="1:5" x14ac:dyDescent="0.3">
      <c r="A4416" s="66">
        <v>41879</v>
      </c>
      <c r="B4416" s="68">
        <v>0.46875</v>
      </c>
      <c r="C4416" t="s">
        <v>120</v>
      </c>
      <c r="D4416">
        <v>30.27</v>
      </c>
      <c r="E4416">
        <v>3312</v>
      </c>
    </row>
    <row r="4417" spans="1:5" x14ac:dyDescent="0.3">
      <c r="A4417" s="66">
        <v>41879</v>
      </c>
      <c r="B4417" s="68">
        <v>0.47916666666666669</v>
      </c>
      <c r="C4417" t="s">
        <v>120</v>
      </c>
      <c r="D4417">
        <v>30.27</v>
      </c>
      <c r="E4417">
        <v>3319</v>
      </c>
    </row>
    <row r="4418" spans="1:5" x14ac:dyDescent="0.3">
      <c r="A4418" s="66">
        <v>41879</v>
      </c>
      <c r="B4418" s="68">
        <v>0.48958333333333331</v>
      </c>
      <c r="C4418" t="s">
        <v>120</v>
      </c>
      <c r="D4418">
        <v>30.23</v>
      </c>
      <c r="E4418">
        <v>3326</v>
      </c>
    </row>
    <row r="4419" spans="1:5" x14ac:dyDescent="0.3">
      <c r="A4419" s="66">
        <v>41880</v>
      </c>
      <c r="B4419" s="68">
        <v>0.5</v>
      </c>
      <c r="C4419" t="s">
        <v>119</v>
      </c>
      <c r="D4419">
        <v>30.17</v>
      </c>
      <c r="E4419">
        <v>3297</v>
      </c>
    </row>
    <row r="4420" spans="1:5" x14ac:dyDescent="0.3">
      <c r="A4420" s="66">
        <v>41880</v>
      </c>
      <c r="B4420" s="68">
        <v>0.51041666666666663</v>
      </c>
      <c r="C4420" t="s">
        <v>119</v>
      </c>
      <c r="D4420">
        <v>30.08</v>
      </c>
      <c r="E4420">
        <v>3245</v>
      </c>
    </row>
    <row r="4421" spans="1:5" x14ac:dyDescent="0.3">
      <c r="A4421" s="66">
        <v>41880</v>
      </c>
      <c r="B4421" s="68">
        <v>0.52083333333333337</v>
      </c>
      <c r="C4421" t="s">
        <v>119</v>
      </c>
      <c r="D4421">
        <v>30.04</v>
      </c>
      <c r="E4421">
        <v>3189</v>
      </c>
    </row>
    <row r="4422" spans="1:5" x14ac:dyDescent="0.3">
      <c r="A4422" s="66">
        <v>41880</v>
      </c>
      <c r="B4422" s="68">
        <v>0.53125</v>
      </c>
      <c r="C4422" t="s">
        <v>119</v>
      </c>
      <c r="D4422">
        <v>30.09</v>
      </c>
      <c r="E4422">
        <v>3232</v>
      </c>
    </row>
    <row r="4423" spans="1:5" x14ac:dyDescent="0.3">
      <c r="A4423" s="66">
        <v>41880</v>
      </c>
      <c r="B4423" s="68">
        <v>4.1666666666666664E-2</v>
      </c>
      <c r="C4423" t="s">
        <v>119</v>
      </c>
      <c r="D4423">
        <v>30.08</v>
      </c>
      <c r="E4423">
        <v>3343</v>
      </c>
    </row>
    <row r="4424" spans="1:5" x14ac:dyDescent="0.3">
      <c r="A4424" s="66">
        <v>41880</v>
      </c>
      <c r="B4424" s="68">
        <v>5.2083333333333336E-2</v>
      </c>
      <c r="C4424" t="s">
        <v>119</v>
      </c>
      <c r="D4424">
        <v>30.07</v>
      </c>
      <c r="E4424">
        <v>3495</v>
      </c>
    </row>
    <row r="4425" spans="1:5" x14ac:dyDescent="0.3">
      <c r="A4425" s="66">
        <v>41880</v>
      </c>
      <c r="B4425" s="68">
        <v>6.25E-2</v>
      </c>
      <c r="C4425" t="s">
        <v>119</v>
      </c>
      <c r="D4425">
        <v>30.06</v>
      </c>
      <c r="E4425">
        <v>3582</v>
      </c>
    </row>
    <row r="4426" spans="1:5" x14ac:dyDescent="0.3">
      <c r="A4426" s="66">
        <v>41880</v>
      </c>
      <c r="B4426" s="68">
        <v>7.2916666666666671E-2</v>
      </c>
      <c r="C4426" t="s">
        <v>119</v>
      </c>
      <c r="D4426">
        <v>30.06</v>
      </c>
      <c r="E4426">
        <v>3747</v>
      </c>
    </row>
    <row r="4427" spans="1:5" x14ac:dyDescent="0.3">
      <c r="A4427" s="66">
        <v>41880</v>
      </c>
      <c r="B4427" s="68">
        <v>8.3333333333333329E-2</v>
      </c>
      <c r="C4427" t="s">
        <v>119</v>
      </c>
      <c r="D4427">
        <v>30.05</v>
      </c>
      <c r="E4427">
        <v>3901</v>
      </c>
    </row>
    <row r="4428" spans="1:5" x14ac:dyDescent="0.3">
      <c r="A4428" s="66">
        <v>41880</v>
      </c>
      <c r="B4428" s="68">
        <v>9.375E-2</v>
      </c>
      <c r="C4428" t="s">
        <v>119</v>
      </c>
      <c r="D4428">
        <v>30.07</v>
      </c>
      <c r="E4428">
        <v>4142</v>
      </c>
    </row>
    <row r="4429" spans="1:5" x14ac:dyDescent="0.3">
      <c r="A4429" s="66">
        <v>41880</v>
      </c>
      <c r="B4429" s="68">
        <v>0.10416666666666667</v>
      </c>
      <c r="C4429" t="s">
        <v>119</v>
      </c>
      <c r="D4429">
        <v>30.1</v>
      </c>
      <c r="E4429">
        <v>4514</v>
      </c>
    </row>
    <row r="4430" spans="1:5" x14ac:dyDescent="0.3">
      <c r="A4430" s="66">
        <v>41880</v>
      </c>
      <c r="B4430" s="68">
        <v>0.11458333333333333</v>
      </c>
      <c r="C4430" t="s">
        <v>119</v>
      </c>
      <c r="D4430">
        <v>30.11</v>
      </c>
      <c r="E4430">
        <v>4767</v>
      </c>
    </row>
    <row r="4431" spans="1:5" x14ac:dyDescent="0.3">
      <c r="A4431" s="66">
        <v>41880</v>
      </c>
      <c r="B4431" s="68">
        <v>0.125</v>
      </c>
      <c r="C4431" t="s">
        <v>119</v>
      </c>
      <c r="D4431">
        <v>30.13</v>
      </c>
      <c r="E4431">
        <v>5076</v>
      </c>
    </row>
    <row r="4432" spans="1:5" x14ac:dyDescent="0.3">
      <c r="A4432" s="66">
        <v>41880</v>
      </c>
      <c r="B4432" s="68">
        <v>0.13541666666666666</v>
      </c>
      <c r="C4432" t="s">
        <v>119</v>
      </c>
      <c r="D4432">
        <v>30.11</v>
      </c>
      <c r="E4432">
        <v>5231</v>
      </c>
    </row>
    <row r="4433" spans="1:5" x14ac:dyDescent="0.3">
      <c r="A4433" s="66">
        <v>41880</v>
      </c>
      <c r="B4433" s="68">
        <v>0.14583333333333334</v>
      </c>
      <c r="C4433" t="s">
        <v>119</v>
      </c>
      <c r="D4433">
        <v>30.09</v>
      </c>
      <c r="E4433">
        <v>5243</v>
      </c>
    </row>
    <row r="4434" spans="1:5" x14ac:dyDescent="0.3">
      <c r="A4434" s="66">
        <v>41880</v>
      </c>
      <c r="B4434" s="68">
        <v>0.15625</v>
      </c>
      <c r="C4434" t="s">
        <v>119</v>
      </c>
      <c r="D4434">
        <v>30.06</v>
      </c>
      <c r="E4434">
        <v>5265</v>
      </c>
    </row>
    <row r="4435" spans="1:5" x14ac:dyDescent="0.3">
      <c r="A4435" s="66">
        <v>41880</v>
      </c>
      <c r="B4435" s="68">
        <v>0.16666666666666666</v>
      </c>
      <c r="C4435" t="s">
        <v>119</v>
      </c>
      <c r="D4435">
        <v>29.96</v>
      </c>
      <c r="E4435">
        <v>5250</v>
      </c>
    </row>
    <row r="4436" spans="1:5" x14ac:dyDescent="0.3">
      <c r="A4436" s="66">
        <v>41880</v>
      </c>
      <c r="B4436" s="68">
        <v>0.17708333333333334</v>
      </c>
      <c r="C4436" t="s">
        <v>119</v>
      </c>
      <c r="D4436">
        <v>29.89</v>
      </c>
      <c r="E4436">
        <v>5192</v>
      </c>
    </row>
    <row r="4437" spans="1:5" x14ac:dyDescent="0.3">
      <c r="A4437" s="66">
        <v>41880</v>
      </c>
      <c r="B4437" s="68">
        <v>0.1875</v>
      </c>
      <c r="C4437" t="s">
        <v>119</v>
      </c>
      <c r="D4437">
        <v>29.87</v>
      </c>
      <c r="E4437">
        <v>5146</v>
      </c>
    </row>
    <row r="4438" spans="1:5" x14ac:dyDescent="0.3">
      <c r="A4438" s="66">
        <v>41880</v>
      </c>
      <c r="B4438" s="68">
        <v>0.19791666666666666</v>
      </c>
      <c r="C4438" t="s">
        <v>119</v>
      </c>
      <c r="D4438">
        <v>29.85</v>
      </c>
      <c r="E4438">
        <v>5107</v>
      </c>
    </row>
    <row r="4439" spans="1:5" x14ac:dyDescent="0.3">
      <c r="A4439" s="66">
        <v>41880</v>
      </c>
      <c r="B4439" s="68">
        <v>0.20833333333333334</v>
      </c>
      <c r="C4439" t="s">
        <v>119</v>
      </c>
      <c r="D4439">
        <v>29.84</v>
      </c>
      <c r="E4439">
        <v>5083</v>
      </c>
    </row>
    <row r="4440" spans="1:5" x14ac:dyDescent="0.3">
      <c r="A4440" s="66">
        <v>41880</v>
      </c>
      <c r="B4440" s="68">
        <v>0.21875</v>
      </c>
      <c r="C4440" t="s">
        <v>119</v>
      </c>
      <c r="D4440">
        <v>29.88</v>
      </c>
      <c r="E4440">
        <v>5126</v>
      </c>
    </row>
    <row r="4441" spans="1:5" x14ac:dyDescent="0.3">
      <c r="A4441" s="66">
        <v>41880</v>
      </c>
      <c r="B4441" s="68">
        <v>0.22916666666666666</v>
      </c>
      <c r="C4441" t="s">
        <v>119</v>
      </c>
      <c r="D4441">
        <v>29.97</v>
      </c>
      <c r="E4441">
        <v>5440</v>
      </c>
    </row>
    <row r="4442" spans="1:5" x14ac:dyDescent="0.3">
      <c r="A4442" s="66">
        <v>41880</v>
      </c>
      <c r="B4442" s="68">
        <v>0.23958333333333334</v>
      </c>
      <c r="C4442" t="s">
        <v>119</v>
      </c>
      <c r="D4442">
        <v>29.96</v>
      </c>
      <c r="E4442">
        <v>5599</v>
      </c>
    </row>
    <row r="4443" spans="1:5" x14ac:dyDescent="0.3">
      <c r="A4443" s="66">
        <v>41880</v>
      </c>
      <c r="B4443" s="68">
        <v>0.25</v>
      </c>
      <c r="C4443" t="s">
        <v>119</v>
      </c>
      <c r="D4443">
        <v>29.89</v>
      </c>
      <c r="E4443">
        <v>5625</v>
      </c>
    </row>
    <row r="4444" spans="1:5" x14ac:dyDescent="0.3">
      <c r="A4444" s="66">
        <v>41880</v>
      </c>
      <c r="B4444" s="68">
        <v>0.26041666666666669</v>
      </c>
      <c r="C4444" t="s">
        <v>119</v>
      </c>
      <c r="D4444">
        <v>29.7</v>
      </c>
      <c r="E4444">
        <v>5415</v>
      </c>
    </row>
    <row r="4445" spans="1:5" x14ac:dyDescent="0.3">
      <c r="A4445" s="66">
        <v>41880</v>
      </c>
      <c r="B4445" s="68">
        <v>0.27083333333333331</v>
      </c>
      <c r="C4445" t="s">
        <v>119</v>
      </c>
      <c r="D4445">
        <v>29.6</v>
      </c>
      <c r="E4445">
        <v>4833</v>
      </c>
    </row>
    <row r="4446" spans="1:5" x14ac:dyDescent="0.3">
      <c r="A4446" s="66">
        <v>41880</v>
      </c>
      <c r="B4446" s="68">
        <v>0.28125</v>
      </c>
      <c r="C4446" t="s">
        <v>119</v>
      </c>
      <c r="D4446">
        <v>29.55</v>
      </c>
      <c r="E4446">
        <v>4634</v>
      </c>
    </row>
    <row r="4447" spans="1:5" x14ac:dyDescent="0.3">
      <c r="A4447" s="66">
        <v>41880</v>
      </c>
      <c r="B4447" s="68">
        <v>0.29166666666666669</v>
      </c>
      <c r="C4447" t="s">
        <v>119</v>
      </c>
      <c r="D4447">
        <v>29.55</v>
      </c>
      <c r="E4447">
        <v>4619</v>
      </c>
    </row>
    <row r="4448" spans="1:5" x14ac:dyDescent="0.3">
      <c r="A4448" s="66">
        <v>41880</v>
      </c>
      <c r="B4448" s="68">
        <v>0.30208333333333331</v>
      </c>
      <c r="C4448" t="s">
        <v>119</v>
      </c>
      <c r="D4448">
        <v>29.65</v>
      </c>
      <c r="E4448">
        <v>4688</v>
      </c>
    </row>
    <row r="4449" spans="1:5" x14ac:dyDescent="0.3">
      <c r="A4449" s="66">
        <v>41880</v>
      </c>
      <c r="B4449" s="68">
        <v>0.3125</v>
      </c>
      <c r="C4449" t="s">
        <v>119</v>
      </c>
      <c r="D4449">
        <v>29.61</v>
      </c>
      <c r="E4449">
        <v>4676</v>
      </c>
    </row>
    <row r="4450" spans="1:5" x14ac:dyDescent="0.3">
      <c r="A4450" s="66">
        <v>41880</v>
      </c>
      <c r="B4450" s="68">
        <v>0.32291666666666669</v>
      </c>
      <c r="C4450" t="s">
        <v>119</v>
      </c>
      <c r="D4450">
        <v>29.71</v>
      </c>
      <c r="E4450">
        <v>4699</v>
      </c>
    </row>
    <row r="4451" spans="1:5" x14ac:dyDescent="0.3">
      <c r="A4451" s="66">
        <v>41880</v>
      </c>
      <c r="B4451" s="68">
        <v>0.33333333333333331</v>
      </c>
      <c r="C4451" t="s">
        <v>119</v>
      </c>
      <c r="D4451">
        <v>29.8</v>
      </c>
      <c r="E4451">
        <v>4850</v>
      </c>
    </row>
    <row r="4452" spans="1:5" x14ac:dyDescent="0.3">
      <c r="A4452" s="66">
        <v>41880</v>
      </c>
      <c r="B4452" s="68">
        <v>0.34375</v>
      </c>
      <c r="C4452" t="s">
        <v>119</v>
      </c>
      <c r="D4452">
        <v>29.77</v>
      </c>
      <c r="E4452">
        <v>4824</v>
      </c>
    </row>
    <row r="4453" spans="1:5" x14ac:dyDescent="0.3">
      <c r="A4453" s="66">
        <v>41880</v>
      </c>
      <c r="B4453" s="68">
        <v>0.35416666666666669</v>
      </c>
      <c r="C4453" t="s">
        <v>119</v>
      </c>
      <c r="D4453">
        <v>29.81</v>
      </c>
      <c r="E4453">
        <v>4976</v>
      </c>
    </row>
    <row r="4454" spans="1:5" x14ac:dyDescent="0.3">
      <c r="A4454" s="66">
        <v>41880</v>
      </c>
      <c r="B4454" s="68">
        <v>0.36458333333333331</v>
      </c>
      <c r="C4454" t="s">
        <v>119</v>
      </c>
      <c r="D4454">
        <v>29.81</v>
      </c>
      <c r="E4454">
        <v>4870</v>
      </c>
    </row>
    <row r="4455" spans="1:5" x14ac:dyDescent="0.3">
      <c r="A4455" s="66">
        <v>41880</v>
      </c>
      <c r="B4455" s="68">
        <v>0.375</v>
      </c>
      <c r="C4455" t="s">
        <v>119</v>
      </c>
      <c r="D4455">
        <v>29.78</v>
      </c>
      <c r="E4455">
        <v>4796</v>
      </c>
    </row>
    <row r="4456" spans="1:5" x14ac:dyDescent="0.3">
      <c r="A4456" s="66">
        <v>41880</v>
      </c>
      <c r="B4456" s="68">
        <v>0.38541666666666669</v>
      </c>
      <c r="C4456" t="s">
        <v>119</v>
      </c>
      <c r="D4456">
        <v>29.83</v>
      </c>
      <c r="E4456">
        <v>4610</v>
      </c>
    </row>
    <row r="4457" spans="1:5" x14ac:dyDescent="0.3">
      <c r="A4457" s="66">
        <v>41880</v>
      </c>
      <c r="B4457" s="68">
        <v>0.39583333333333331</v>
      </c>
      <c r="C4457" t="s">
        <v>119</v>
      </c>
      <c r="D4457">
        <v>29.92</v>
      </c>
      <c r="E4457">
        <v>4222</v>
      </c>
    </row>
    <row r="4458" spans="1:5" x14ac:dyDescent="0.3">
      <c r="A4458" s="66">
        <v>41880</v>
      </c>
      <c r="B4458" s="68">
        <v>0.40625</v>
      </c>
      <c r="C4458" t="s">
        <v>119</v>
      </c>
      <c r="D4458">
        <v>29.99</v>
      </c>
      <c r="E4458">
        <v>4110</v>
      </c>
    </row>
    <row r="4459" spans="1:5" x14ac:dyDescent="0.3">
      <c r="A4459" s="66">
        <v>41880</v>
      </c>
      <c r="B4459" s="68">
        <v>0.41666666666666669</v>
      </c>
      <c r="C4459" t="s">
        <v>119</v>
      </c>
      <c r="D4459">
        <v>30.12</v>
      </c>
      <c r="E4459">
        <v>4077</v>
      </c>
    </row>
    <row r="4460" spans="1:5" x14ac:dyDescent="0.3">
      <c r="A4460" s="66">
        <v>41880</v>
      </c>
      <c r="B4460" s="68">
        <v>0.42708333333333331</v>
      </c>
      <c r="C4460" t="s">
        <v>119</v>
      </c>
      <c r="D4460">
        <v>30.08</v>
      </c>
      <c r="E4460">
        <v>4081</v>
      </c>
    </row>
    <row r="4461" spans="1:5" x14ac:dyDescent="0.3">
      <c r="A4461" s="66">
        <v>41880</v>
      </c>
      <c r="B4461" s="68">
        <v>0.4375</v>
      </c>
      <c r="C4461" t="s">
        <v>119</v>
      </c>
      <c r="D4461">
        <v>30.17</v>
      </c>
      <c r="E4461">
        <v>4105</v>
      </c>
    </row>
    <row r="4462" spans="1:5" x14ac:dyDescent="0.3">
      <c r="A4462" s="66">
        <v>41880</v>
      </c>
      <c r="B4462" s="68">
        <v>0.44791666666666669</v>
      </c>
      <c r="C4462" t="s">
        <v>119</v>
      </c>
      <c r="D4462">
        <v>30.41</v>
      </c>
      <c r="E4462">
        <v>4105</v>
      </c>
    </row>
    <row r="4463" spans="1:5" x14ac:dyDescent="0.3">
      <c r="A4463" s="66">
        <v>41880</v>
      </c>
      <c r="B4463" s="68">
        <v>0.45833333333333331</v>
      </c>
      <c r="C4463" t="s">
        <v>119</v>
      </c>
      <c r="D4463">
        <v>30.54</v>
      </c>
      <c r="E4463">
        <v>4116</v>
      </c>
    </row>
    <row r="4464" spans="1:5" x14ac:dyDescent="0.3">
      <c r="A4464" s="66">
        <v>41880</v>
      </c>
      <c r="B4464" s="68">
        <v>0.46875</v>
      </c>
      <c r="C4464" t="s">
        <v>119</v>
      </c>
      <c r="D4464">
        <v>30.69</v>
      </c>
      <c r="E4464">
        <v>4126</v>
      </c>
    </row>
    <row r="4465" spans="1:5" x14ac:dyDescent="0.3">
      <c r="A4465" s="66">
        <v>41880</v>
      </c>
      <c r="B4465" s="68">
        <v>0.47916666666666669</v>
      </c>
      <c r="C4465" t="s">
        <v>119</v>
      </c>
      <c r="D4465">
        <v>30.72</v>
      </c>
      <c r="E4465">
        <v>4239</v>
      </c>
    </row>
    <row r="4466" spans="1:5" x14ac:dyDescent="0.3">
      <c r="A4466" s="66">
        <v>41880</v>
      </c>
      <c r="B4466" s="68">
        <v>0.48958333333333331</v>
      </c>
      <c r="C4466" t="s">
        <v>119</v>
      </c>
      <c r="D4466">
        <v>30.63</v>
      </c>
      <c r="E4466">
        <v>4293</v>
      </c>
    </row>
    <row r="4467" spans="1:5" x14ac:dyDescent="0.3">
      <c r="A4467" s="66">
        <v>41880</v>
      </c>
      <c r="B4467" s="68">
        <v>0.5</v>
      </c>
      <c r="C4467" t="s">
        <v>120</v>
      </c>
      <c r="D4467">
        <v>30.91</v>
      </c>
      <c r="E4467">
        <v>4269</v>
      </c>
    </row>
    <row r="4468" spans="1:5" x14ac:dyDescent="0.3">
      <c r="A4468" s="66">
        <v>41880</v>
      </c>
      <c r="B4468" s="68">
        <v>0.51041666666666663</v>
      </c>
      <c r="C4468" t="s">
        <v>120</v>
      </c>
      <c r="D4468">
        <v>30.79</v>
      </c>
      <c r="E4468">
        <v>4165</v>
      </c>
    </row>
    <row r="4469" spans="1:5" x14ac:dyDescent="0.3">
      <c r="A4469" s="66">
        <v>41880</v>
      </c>
      <c r="B4469" s="68">
        <v>0.52083333333333337</v>
      </c>
      <c r="C4469" t="s">
        <v>120</v>
      </c>
      <c r="D4469">
        <v>31.31</v>
      </c>
      <c r="E4469">
        <v>4100</v>
      </c>
    </row>
    <row r="4470" spans="1:5" x14ac:dyDescent="0.3">
      <c r="A4470" s="66">
        <v>41880</v>
      </c>
      <c r="B4470" s="68">
        <v>0.53125</v>
      </c>
      <c r="C4470" t="s">
        <v>120</v>
      </c>
      <c r="D4470">
        <v>30.58</v>
      </c>
      <c r="E4470">
        <v>3469</v>
      </c>
    </row>
    <row r="4471" spans="1:5" x14ac:dyDescent="0.3">
      <c r="A4471" s="66">
        <v>41880</v>
      </c>
      <c r="B4471" s="68">
        <v>4.1666666666666664E-2</v>
      </c>
      <c r="C4471" t="s">
        <v>120</v>
      </c>
      <c r="D4471">
        <v>30.85</v>
      </c>
      <c r="E4471">
        <v>3591</v>
      </c>
    </row>
    <row r="4472" spans="1:5" x14ac:dyDescent="0.3">
      <c r="A4472" s="66">
        <v>41880</v>
      </c>
      <c r="B4472" s="68">
        <v>5.2083333333333336E-2</v>
      </c>
      <c r="C4472" t="s">
        <v>120</v>
      </c>
      <c r="D4472">
        <v>31</v>
      </c>
      <c r="E4472">
        <v>4097</v>
      </c>
    </row>
    <row r="4473" spans="1:5" x14ac:dyDescent="0.3">
      <c r="A4473" s="66">
        <v>41880</v>
      </c>
      <c r="B4473" s="68">
        <v>6.25E-2</v>
      </c>
      <c r="C4473" t="s">
        <v>120</v>
      </c>
      <c r="D4473">
        <v>31.21</v>
      </c>
      <c r="E4473">
        <v>4167</v>
      </c>
    </row>
    <row r="4474" spans="1:5" x14ac:dyDescent="0.3">
      <c r="A4474" s="66">
        <v>41880</v>
      </c>
      <c r="B4474" s="68">
        <v>7.2916666666666671E-2</v>
      </c>
      <c r="C4474" t="s">
        <v>120</v>
      </c>
      <c r="D4474">
        <v>31.36</v>
      </c>
      <c r="E4474">
        <v>4216</v>
      </c>
    </row>
    <row r="4475" spans="1:5" x14ac:dyDescent="0.3">
      <c r="A4475" s="66">
        <v>41880</v>
      </c>
      <c r="B4475" s="68">
        <v>8.3333333333333329E-2</v>
      </c>
      <c r="C4475" t="s">
        <v>120</v>
      </c>
      <c r="D4475">
        <v>31.16</v>
      </c>
      <c r="E4475">
        <v>4305</v>
      </c>
    </row>
    <row r="4476" spans="1:5" x14ac:dyDescent="0.3">
      <c r="A4476" s="66">
        <v>41880</v>
      </c>
      <c r="B4476" s="68">
        <v>9.375E-2</v>
      </c>
      <c r="C4476" t="s">
        <v>120</v>
      </c>
      <c r="D4476">
        <v>31</v>
      </c>
      <c r="E4476">
        <v>4556</v>
      </c>
    </row>
    <row r="4477" spans="1:5" x14ac:dyDescent="0.3">
      <c r="A4477" s="66">
        <v>41880</v>
      </c>
      <c r="B4477" s="68">
        <v>0.10416666666666667</v>
      </c>
      <c r="C4477" t="s">
        <v>120</v>
      </c>
      <c r="D4477">
        <v>31.03</v>
      </c>
      <c r="E4477">
        <v>4559</v>
      </c>
    </row>
    <row r="4478" spans="1:5" x14ac:dyDescent="0.3">
      <c r="A4478" s="66">
        <v>41880</v>
      </c>
      <c r="B4478" s="68">
        <v>0.11458333333333333</v>
      </c>
      <c r="C4478" t="s">
        <v>120</v>
      </c>
      <c r="D4478">
        <v>31.2</v>
      </c>
      <c r="E4478">
        <v>4651</v>
      </c>
    </row>
    <row r="4479" spans="1:5" x14ac:dyDescent="0.3">
      <c r="A4479" s="66">
        <v>41880</v>
      </c>
      <c r="B4479" s="68">
        <v>0.125</v>
      </c>
      <c r="C4479" t="s">
        <v>120</v>
      </c>
      <c r="D4479">
        <v>31.46</v>
      </c>
      <c r="E4479">
        <v>4769</v>
      </c>
    </row>
    <row r="4480" spans="1:5" x14ac:dyDescent="0.3">
      <c r="A4480" s="66">
        <v>41880</v>
      </c>
      <c r="B4480" s="68">
        <v>0.13541666666666666</v>
      </c>
      <c r="C4480" t="s">
        <v>120</v>
      </c>
      <c r="D4480">
        <v>31.24</v>
      </c>
      <c r="E4480">
        <v>4911</v>
      </c>
    </row>
    <row r="4481" spans="1:5" x14ac:dyDescent="0.3">
      <c r="A4481" s="66">
        <v>41880</v>
      </c>
      <c r="B4481" s="68">
        <v>0.14583333333333334</v>
      </c>
      <c r="C4481" t="s">
        <v>120</v>
      </c>
      <c r="D4481">
        <v>31.49</v>
      </c>
      <c r="E4481">
        <v>4829</v>
      </c>
    </row>
    <row r="4482" spans="1:5" x14ac:dyDescent="0.3">
      <c r="A4482" s="66">
        <v>41880</v>
      </c>
      <c r="B4482" s="68">
        <v>0.15625</v>
      </c>
      <c r="C4482" t="s">
        <v>120</v>
      </c>
      <c r="D4482">
        <v>31.41</v>
      </c>
      <c r="E4482">
        <v>4876</v>
      </c>
    </row>
    <row r="4483" spans="1:5" x14ac:dyDescent="0.3">
      <c r="A4483" s="66">
        <v>41880</v>
      </c>
      <c r="B4483" s="68">
        <v>0.16666666666666666</v>
      </c>
      <c r="C4483" t="s">
        <v>120</v>
      </c>
      <c r="D4483">
        <v>31.37</v>
      </c>
      <c r="E4483">
        <v>4891</v>
      </c>
    </row>
    <row r="4484" spans="1:5" x14ac:dyDescent="0.3">
      <c r="A4484" s="66">
        <v>41880</v>
      </c>
      <c r="B4484" s="68">
        <v>0.17708333333333334</v>
      </c>
      <c r="C4484" t="s">
        <v>120</v>
      </c>
      <c r="D4484">
        <v>31.33</v>
      </c>
      <c r="E4484">
        <v>5013</v>
      </c>
    </row>
    <row r="4485" spans="1:5" x14ac:dyDescent="0.3">
      <c r="A4485" s="66">
        <v>41880</v>
      </c>
      <c r="B4485" s="68">
        <v>0.1875</v>
      </c>
      <c r="C4485" t="s">
        <v>120</v>
      </c>
      <c r="D4485">
        <v>31.1</v>
      </c>
      <c r="E4485">
        <v>5659</v>
      </c>
    </row>
    <row r="4486" spans="1:5" x14ac:dyDescent="0.3">
      <c r="A4486" s="66">
        <v>41880</v>
      </c>
      <c r="B4486" s="68">
        <v>0.19791666666666666</v>
      </c>
      <c r="C4486" t="s">
        <v>120</v>
      </c>
      <c r="D4486">
        <v>31.04</v>
      </c>
      <c r="E4486">
        <v>5679</v>
      </c>
    </row>
    <row r="4487" spans="1:5" x14ac:dyDescent="0.3">
      <c r="A4487" s="66">
        <v>41880</v>
      </c>
      <c r="B4487" s="68">
        <v>0.20833333333333334</v>
      </c>
      <c r="C4487" t="s">
        <v>120</v>
      </c>
      <c r="D4487">
        <v>31.21</v>
      </c>
      <c r="E4487">
        <v>5171</v>
      </c>
    </row>
    <row r="4488" spans="1:5" x14ac:dyDescent="0.3">
      <c r="A4488" s="66">
        <v>41880</v>
      </c>
      <c r="B4488" s="68">
        <v>0.21875</v>
      </c>
      <c r="C4488" t="s">
        <v>120</v>
      </c>
      <c r="D4488">
        <v>30.91</v>
      </c>
      <c r="E4488">
        <v>5459</v>
      </c>
    </row>
    <row r="4489" spans="1:5" x14ac:dyDescent="0.3">
      <c r="A4489" s="66">
        <v>41880</v>
      </c>
      <c r="B4489" s="68">
        <v>0.22916666666666666</v>
      </c>
      <c r="C4489" t="s">
        <v>120</v>
      </c>
      <c r="D4489">
        <v>31.03</v>
      </c>
      <c r="E4489">
        <v>5127</v>
      </c>
    </row>
    <row r="4490" spans="1:5" x14ac:dyDescent="0.3">
      <c r="A4490" s="66">
        <v>41880</v>
      </c>
      <c r="B4490" s="68">
        <v>0.23958333333333334</v>
      </c>
      <c r="C4490" t="s">
        <v>120</v>
      </c>
      <c r="D4490">
        <v>31.1</v>
      </c>
      <c r="E4490">
        <v>4775</v>
      </c>
    </row>
    <row r="4491" spans="1:5" x14ac:dyDescent="0.3">
      <c r="A4491" s="66">
        <v>41880</v>
      </c>
      <c r="B4491" s="68">
        <v>0.25</v>
      </c>
      <c r="C4491" t="s">
        <v>120</v>
      </c>
      <c r="D4491">
        <v>31.02</v>
      </c>
      <c r="E4491">
        <v>4597</v>
      </c>
    </row>
    <row r="4492" spans="1:5" x14ac:dyDescent="0.3">
      <c r="A4492" s="66">
        <v>41880</v>
      </c>
      <c r="B4492" s="68">
        <v>0.26041666666666669</v>
      </c>
      <c r="C4492" t="s">
        <v>120</v>
      </c>
      <c r="D4492">
        <v>30.91</v>
      </c>
      <c r="E4492">
        <v>4639</v>
      </c>
    </row>
    <row r="4493" spans="1:5" x14ac:dyDescent="0.3">
      <c r="A4493" s="66">
        <v>41880</v>
      </c>
      <c r="B4493" s="68">
        <v>0.27083333333333331</v>
      </c>
      <c r="C4493" t="s">
        <v>120</v>
      </c>
      <c r="D4493">
        <v>30.81</v>
      </c>
      <c r="E4493">
        <v>4673</v>
      </c>
    </row>
    <row r="4494" spans="1:5" x14ac:dyDescent="0.3">
      <c r="A4494" s="66">
        <v>41880</v>
      </c>
      <c r="B4494" s="68">
        <v>0.28125</v>
      </c>
      <c r="C4494" t="s">
        <v>120</v>
      </c>
      <c r="D4494">
        <v>30.68</v>
      </c>
      <c r="E4494">
        <v>4658</v>
      </c>
    </row>
    <row r="4495" spans="1:5" x14ac:dyDescent="0.3">
      <c r="A4495" s="66">
        <v>41880</v>
      </c>
      <c r="B4495" s="68">
        <v>0.29166666666666669</v>
      </c>
      <c r="C4495" t="s">
        <v>120</v>
      </c>
      <c r="D4495">
        <v>30.49</v>
      </c>
      <c r="E4495">
        <v>4568</v>
      </c>
    </row>
    <row r="4496" spans="1:5" x14ac:dyDescent="0.3">
      <c r="A4496" s="66">
        <v>41880</v>
      </c>
      <c r="B4496" s="68">
        <v>0.30208333333333331</v>
      </c>
      <c r="C4496" t="s">
        <v>120</v>
      </c>
      <c r="D4496">
        <v>30.47</v>
      </c>
      <c r="E4496">
        <v>4523</v>
      </c>
    </row>
    <row r="4497" spans="1:5" x14ac:dyDescent="0.3">
      <c r="A4497" s="66">
        <v>41880</v>
      </c>
      <c r="B4497" s="68">
        <v>0.3125</v>
      </c>
      <c r="C4497" t="s">
        <v>120</v>
      </c>
      <c r="D4497">
        <v>30.43</v>
      </c>
      <c r="E4497">
        <v>4492</v>
      </c>
    </row>
    <row r="4498" spans="1:5" x14ac:dyDescent="0.3">
      <c r="A4498" s="66">
        <v>41880</v>
      </c>
      <c r="B4498" s="68">
        <v>0.32291666666666669</v>
      </c>
      <c r="C4498" t="s">
        <v>120</v>
      </c>
      <c r="D4498">
        <v>30.39</v>
      </c>
      <c r="E4498">
        <v>4347</v>
      </c>
    </row>
    <row r="4499" spans="1:5" x14ac:dyDescent="0.3">
      <c r="A4499" s="66">
        <v>41880</v>
      </c>
      <c r="B4499" s="68">
        <v>0.33333333333333331</v>
      </c>
      <c r="C4499" t="s">
        <v>120</v>
      </c>
      <c r="D4499">
        <v>30.38</v>
      </c>
      <c r="E4499">
        <v>4259</v>
      </c>
    </row>
    <row r="4500" spans="1:5" x14ac:dyDescent="0.3">
      <c r="A4500" s="66">
        <v>41880</v>
      </c>
      <c r="B4500" s="68">
        <v>0.34375</v>
      </c>
      <c r="C4500" t="s">
        <v>120</v>
      </c>
      <c r="D4500">
        <v>30.35</v>
      </c>
      <c r="E4500">
        <v>4169</v>
      </c>
    </row>
    <row r="4501" spans="1:5" x14ac:dyDescent="0.3">
      <c r="A4501" s="66">
        <v>41880</v>
      </c>
      <c r="B4501" s="68">
        <v>0.35416666666666669</v>
      </c>
      <c r="C4501" t="s">
        <v>120</v>
      </c>
      <c r="D4501">
        <v>30.35</v>
      </c>
      <c r="E4501">
        <v>4196</v>
      </c>
    </row>
    <row r="4502" spans="1:5" x14ac:dyDescent="0.3">
      <c r="A4502" s="66">
        <v>41880</v>
      </c>
      <c r="B4502" s="68">
        <v>0.36458333333333331</v>
      </c>
      <c r="C4502" t="s">
        <v>120</v>
      </c>
      <c r="D4502">
        <v>30.43</v>
      </c>
      <c r="E4502">
        <v>4227</v>
      </c>
    </row>
    <row r="4503" spans="1:5" x14ac:dyDescent="0.3">
      <c r="A4503" s="66">
        <v>41880</v>
      </c>
      <c r="B4503" s="68">
        <v>0.375</v>
      </c>
      <c r="C4503" t="s">
        <v>120</v>
      </c>
      <c r="D4503">
        <v>30.46</v>
      </c>
      <c r="E4503">
        <v>4229</v>
      </c>
    </row>
    <row r="4504" spans="1:5" x14ac:dyDescent="0.3">
      <c r="A4504" s="66">
        <v>41880</v>
      </c>
      <c r="B4504" s="68">
        <v>0.38541666666666669</v>
      </c>
      <c r="C4504" t="s">
        <v>120</v>
      </c>
      <c r="D4504">
        <v>30.44</v>
      </c>
      <c r="E4504">
        <v>4206</v>
      </c>
    </row>
    <row r="4505" spans="1:5" x14ac:dyDescent="0.3">
      <c r="A4505" s="66">
        <v>41880</v>
      </c>
      <c r="B4505" s="68">
        <v>0.39583333333333331</v>
      </c>
      <c r="C4505" t="s">
        <v>120</v>
      </c>
      <c r="D4505">
        <v>30.42</v>
      </c>
      <c r="E4505">
        <v>4217</v>
      </c>
    </row>
    <row r="4506" spans="1:5" x14ac:dyDescent="0.3">
      <c r="A4506" s="66">
        <v>41880</v>
      </c>
      <c r="B4506" s="68">
        <v>0.40625</v>
      </c>
      <c r="C4506" t="s">
        <v>120</v>
      </c>
      <c r="D4506">
        <v>30.42</v>
      </c>
      <c r="E4506">
        <v>4249</v>
      </c>
    </row>
    <row r="4507" spans="1:5" x14ac:dyDescent="0.3">
      <c r="A4507" s="66">
        <v>41880</v>
      </c>
      <c r="B4507" s="68">
        <v>0.41666666666666669</v>
      </c>
      <c r="C4507" t="s">
        <v>120</v>
      </c>
      <c r="D4507">
        <v>30.38</v>
      </c>
      <c r="E4507">
        <v>4258</v>
      </c>
    </row>
    <row r="4508" spans="1:5" x14ac:dyDescent="0.3">
      <c r="A4508" s="66">
        <v>41880</v>
      </c>
      <c r="B4508" s="68">
        <v>0.42708333333333331</v>
      </c>
      <c r="C4508" t="s">
        <v>120</v>
      </c>
      <c r="D4508">
        <v>30.33</v>
      </c>
      <c r="E4508">
        <v>4217</v>
      </c>
    </row>
    <row r="4509" spans="1:5" x14ac:dyDescent="0.3">
      <c r="A4509" s="66">
        <v>41880</v>
      </c>
      <c r="B4509" s="68">
        <v>0.4375</v>
      </c>
      <c r="C4509" t="s">
        <v>120</v>
      </c>
      <c r="D4509">
        <v>30.28</v>
      </c>
      <c r="E4509">
        <v>4090</v>
      </c>
    </row>
    <row r="4510" spans="1:5" x14ac:dyDescent="0.3">
      <c r="A4510" s="66">
        <v>41880</v>
      </c>
      <c r="B4510" s="68">
        <v>0.44791666666666669</v>
      </c>
      <c r="C4510" t="s">
        <v>120</v>
      </c>
      <c r="D4510">
        <v>30.23</v>
      </c>
      <c r="E4510">
        <v>3983</v>
      </c>
    </row>
    <row r="4511" spans="1:5" x14ac:dyDescent="0.3">
      <c r="A4511" s="66">
        <v>41880</v>
      </c>
      <c r="B4511" s="68">
        <v>0.45833333333333331</v>
      </c>
      <c r="C4511" t="s">
        <v>120</v>
      </c>
      <c r="D4511">
        <v>30.2</v>
      </c>
      <c r="E4511">
        <v>3876</v>
      </c>
    </row>
    <row r="4512" spans="1:5" x14ac:dyDescent="0.3">
      <c r="A4512" s="66">
        <v>41880</v>
      </c>
      <c r="B4512" s="68">
        <v>0.46875</v>
      </c>
      <c r="C4512" t="s">
        <v>120</v>
      </c>
      <c r="D4512">
        <v>30.13</v>
      </c>
      <c r="E4512">
        <v>3713</v>
      </c>
    </row>
    <row r="4513" spans="1:5" x14ac:dyDescent="0.3">
      <c r="A4513" s="66">
        <v>41880</v>
      </c>
      <c r="B4513" s="68">
        <v>0.47916666666666669</v>
      </c>
      <c r="C4513" t="s">
        <v>120</v>
      </c>
      <c r="D4513">
        <v>30.03</v>
      </c>
      <c r="E4513">
        <v>3398</v>
      </c>
    </row>
    <row r="4514" spans="1:5" x14ac:dyDescent="0.3">
      <c r="A4514" s="66">
        <v>41880</v>
      </c>
      <c r="B4514" s="68">
        <v>0.48958333333333331</v>
      </c>
      <c r="C4514" t="s">
        <v>120</v>
      </c>
      <c r="D4514">
        <v>29.98</v>
      </c>
      <c r="E4514">
        <v>3339</v>
      </c>
    </row>
    <row r="4515" spans="1:5" x14ac:dyDescent="0.3">
      <c r="A4515" s="66">
        <v>41881</v>
      </c>
      <c r="B4515" s="68">
        <v>0.5</v>
      </c>
      <c r="C4515" t="s">
        <v>119</v>
      </c>
      <c r="D4515">
        <v>29.94</v>
      </c>
      <c r="E4515">
        <v>3270</v>
      </c>
    </row>
    <row r="4516" spans="1:5" x14ac:dyDescent="0.3">
      <c r="A4516" s="66">
        <v>41881</v>
      </c>
      <c r="B4516" s="68">
        <v>0.51041666666666663</v>
      </c>
      <c r="C4516" t="s">
        <v>119</v>
      </c>
      <c r="D4516">
        <v>29.9</v>
      </c>
      <c r="E4516">
        <v>3232</v>
      </c>
    </row>
    <row r="4517" spans="1:5" x14ac:dyDescent="0.3">
      <c r="A4517" s="66">
        <v>41881</v>
      </c>
      <c r="B4517" s="68">
        <v>0.52083333333333337</v>
      </c>
      <c r="C4517" t="s">
        <v>119</v>
      </c>
      <c r="D4517">
        <v>29.87</v>
      </c>
      <c r="E4517">
        <v>3183</v>
      </c>
    </row>
    <row r="4518" spans="1:5" x14ac:dyDescent="0.3">
      <c r="A4518" s="66">
        <v>41881</v>
      </c>
      <c r="B4518" s="68">
        <v>0.53125</v>
      </c>
      <c r="C4518" t="s">
        <v>119</v>
      </c>
      <c r="D4518">
        <v>29.83</v>
      </c>
      <c r="E4518">
        <v>3136</v>
      </c>
    </row>
    <row r="4519" spans="1:5" x14ac:dyDescent="0.3">
      <c r="A4519" s="66">
        <v>41881</v>
      </c>
      <c r="B4519" s="68">
        <v>4.1666666666666664E-2</v>
      </c>
      <c r="C4519" t="s">
        <v>119</v>
      </c>
      <c r="D4519">
        <v>29.72</v>
      </c>
      <c r="E4519">
        <v>3011</v>
      </c>
    </row>
    <row r="4520" spans="1:5" x14ac:dyDescent="0.3">
      <c r="A4520" s="66">
        <v>41881</v>
      </c>
      <c r="B4520" s="68">
        <v>5.2083333333333336E-2</v>
      </c>
      <c r="C4520" t="s">
        <v>119</v>
      </c>
      <c r="D4520">
        <v>29.63</v>
      </c>
      <c r="E4520">
        <v>2884</v>
      </c>
    </row>
    <row r="4521" spans="1:5" x14ac:dyDescent="0.3">
      <c r="A4521" s="66">
        <v>41881</v>
      </c>
      <c r="B4521" s="68">
        <v>6.25E-2</v>
      </c>
      <c r="C4521" t="s">
        <v>119</v>
      </c>
      <c r="D4521">
        <v>29.68</v>
      </c>
      <c r="E4521">
        <v>3166</v>
      </c>
    </row>
    <row r="4522" spans="1:5" x14ac:dyDescent="0.3">
      <c r="A4522" s="66">
        <v>41881</v>
      </c>
      <c r="B4522" s="68">
        <v>7.2916666666666671E-2</v>
      </c>
      <c r="C4522" t="s">
        <v>119</v>
      </c>
      <c r="D4522">
        <v>29.64</v>
      </c>
      <c r="E4522">
        <v>3124</v>
      </c>
    </row>
    <row r="4523" spans="1:5" x14ac:dyDescent="0.3">
      <c r="A4523" s="66">
        <v>41881</v>
      </c>
      <c r="B4523" s="68">
        <v>8.3333333333333329E-2</v>
      </c>
      <c r="C4523" t="s">
        <v>119</v>
      </c>
      <c r="D4523">
        <v>29.6</v>
      </c>
      <c r="E4523">
        <v>3165</v>
      </c>
    </row>
    <row r="4524" spans="1:5" x14ac:dyDescent="0.3">
      <c r="A4524" s="66">
        <v>41881</v>
      </c>
      <c r="B4524" s="68">
        <v>9.375E-2</v>
      </c>
      <c r="C4524" t="s">
        <v>119</v>
      </c>
      <c r="D4524">
        <v>29.6</v>
      </c>
      <c r="E4524">
        <v>3155</v>
      </c>
    </row>
    <row r="4525" spans="1:5" x14ac:dyDescent="0.3">
      <c r="A4525" s="66">
        <v>41881</v>
      </c>
      <c r="B4525" s="68">
        <v>0.10416666666666667</v>
      </c>
      <c r="C4525" t="s">
        <v>119</v>
      </c>
      <c r="D4525">
        <v>29.66</v>
      </c>
      <c r="E4525">
        <v>3446</v>
      </c>
    </row>
    <row r="4526" spans="1:5" x14ac:dyDescent="0.3">
      <c r="A4526" s="66">
        <v>41881</v>
      </c>
      <c r="B4526" s="68">
        <v>0.11458333333333333</v>
      </c>
      <c r="C4526" t="s">
        <v>119</v>
      </c>
      <c r="D4526">
        <v>29.63</v>
      </c>
      <c r="E4526">
        <v>3594</v>
      </c>
    </row>
    <row r="4527" spans="1:5" x14ac:dyDescent="0.3">
      <c r="A4527" s="66">
        <v>41881</v>
      </c>
      <c r="B4527" s="68">
        <v>0.125</v>
      </c>
      <c r="C4527" t="s">
        <v>119</v>
      </c>
      <c r="D4527">
        <v>29.63</v>
      </c>
      <c r="E4527">
        <v>3599</v>
      </c>
    </row>
    <row r="4528" spans="1:5" x14ac:dyDescent="0.3">
      <c r="A4528" s="66">
        <v>41881</v>
      </c>
      <c r="B4528" s="68">
        <v>0.13541666666666666</v>
      </c>
      <c r="C4528" t="s">
        <v>119</v>
      </c>
      <c r="D4528">
        <v>29.71</v>
      </c>
      <c r="E4528">
        <v>3970</v>
      </c>
    </row>
    <row r="4529" spans="1:5" x14ac:dyDescent="0.3">
      <c r="A4529" s="66">
        <v>41881</v>
      </c>
      <c r="B4529" s="68">
        <v>0.14583333333333334</v>
      </c>
      <c r="C4529" t="s">
        <v>119</v>
      </c>
      <c r="D4529">
        <v>29.73</v>
      </c>
      <c r="E4529">
        <v>4261</v>
      </c>
    </row>
    <row r="4530" spans="1:5" x14ac:dyDescent="0.3">
      <c r="A4530" s="66">
        <v>41881</v>
      </c>
      <c r="B4530" s="68">
        <v>0.15625</v>
      </c>
      <c r="C4530" t="s">
        <v>119</v>
      </c>
      <c r="D4530">
        <v>29.74</v>
      </c>
      <c r="E4530">
        <v>4345</v>
      </c>
    </row>
    <row r="4531" spans="1:5" x14ac:dyDescent="0.3">
      <c r="A4531" s="66">
        <v>41881</v>
      </c>
      <c r="B4531" s="68">
        <v>0.16666666666666666</v>
      </c>
      <c r="C4531" t="s">
        <v>119</v>
      </c>
      <c r="D4531">
        <v>29.73</v>
      </c>
      <c r="E4531">
        <v>4541</v>
      </c>
    </row>
    <row r="4532" spans="1:5" x14ac:dyDescent="0.3">
      <c r="A4532" s="66">
        <v>41881</v>
      </c>
      <c r="B4532" s="68">
        <v>0.17708333333333334</v>
      </c>
      <c r="C4532" t="s">
        <v>119</v>
      </c>
      <c r="D4532">
        <v>29.68</v>
      </c>
      <c r="E4532">
        <v>4457</v>
      </c>
    </row>
    <row r="4533" spans="1:5" x14ac:dyDescent="0.3">
      <c r="A4533" s="66">
        <v>41881</v>
      </c>
      <c r="B4533" s="68">
        <v>0.1875</v>
      </c>
      <c r="C4533" t="s">
        <v>119</v>
      </c>
      <c r="D4533">
        <v>29.68</v>
      </c>
      <c r="E4533">
        <v>4484</v>
      </c>
    </row>
    <row r="4534" spans="1:5" x14ac:dyDescent="0.3">
      <c r="A4534" s="66">
        <v>41881</v>
      </c>
      <c r="B4534" s="68">
        <v>0.19791666666666666</v>
      </c>
      <c r="C4534" t="s">
        <v>119</v>
      </c>
      <c r="D4534">
        <v>29.55</v>
      </c>
      <c r="E4534">
        <v>4382</v>
      </c>
    </row>
    <row r="4535" spans="1:5" x14ac:dyDescent="0.3">
      <c r="A4535" s="66">
        <v>41881</v>
      </c>
      <c r="B4535" s="68">
        <v>0.20833333333333334</v>
      </c>
      <c r="C4535" t="s">
        <v>119</v>
      </c>
      <c r="D4535">
        <v>29.53</v>
      </c>
      <c r="E4535">
        <v>4297</v>
      </c>
    </row>
    <row r="4536" spans="1:5" x14ac:dyDescent="0.3">
      <c r="A4536" s="66">
        <v>41881</v>
      </c>
      <c r="B4536" s="68">
        <v>0.21875</v>
      </c>
      <c r="C4536" t="s">
        <v>119</v>
      </c>
      <c r="D4536">
        <v>29.51</v>
      </c>
      <c r="E4536">
        <v>4264</v>
      </c>
    </row>
    <row r="4537" spans="1:5" x14ac:dyDescent="0.3">
      <c r="A4537" s="66">
        <v>41881</v>
      </c>
      <c r="B4537" s="68">
        <v>0.22916666666666666</v>
      </c>
      <c r="C4537" t="s">
        <v>119</v>
      </c>
      <c r="D4537">
        <v>29.49</v>
      </c>
      <c r="E4537">
        <v>4230</v>
      </c>
    </row>
    <row r="4538" spans="1:5" x14ac:dyDescent="0.3">
      <c r="A4538" s="66">
        <v>41881</v>
      </c>
      <c r="B4538" s="68">
        <v>0.23958333333333334</v>
      </c>
      <c r="C4538" t="s">
        <v>119</v>
      </c>
      <c r="D4538">
        <v>29.47</v>
      </c>
      <c r="E4538">
        <v>4197</v>
      </c>
    </row>
    <row r="4539" spans="1:5" x14ac:dyDescent="0.3">
      <c r="A4539" s="66">
        <v>41881</v>
      </c>
      <c r="B4539" s="68">
        <v>0.25</v>
      </c>
      <c r="C4539" t="s">
        <v>119</v>
      </c>
      <c r="D4539">
        <v>29.44</v>
      </c>
      <c r="E4539">
        <v>4213</v>
      </c>
    </row>
    <row r="4540" spans="1:5" x14ac:dyDescent="0.3">
      <c r="A4540" s="66">
        <v>41881</v>
      </c>
      <c r="B4540" s="68">
        <v>0.26041666666666669</v>
      </c>
      <c r="C4540" t="s">
        <v>119</v>
      </c>
      <c r="D4540">
        <v>29.38</v>
      </c>
      <c r="E4540">
        <v>4198</v>
      </c>
    </row>
    <row r="4541" spans="1:5" x14ac:dyDescent="0.3">
      <c r="A4541" s="66">
        <v>41881</v>
      </c>
      <c r="B4541" s="68">
        <v>0.27083333333333331</v>
      </c>
      <c r="C4541" t="s">
        <v>119</v>
      </c>
      <c r="D4541">
        <v>29.36</v>
      </c>
      <c r="E4541">
        <v>4133</v>
      </c>
    </row>
    <row r="4542" spans="1:5" x14ac:dyDescent="0.3">
      <c r="A4542" s="66">
        <v>41881</v>
      </c>
      <c r="B4542" s="68">
        <v>0.28125</v>
      </c>
      <c r="C4542" t="s">
        <v>119</v>
      </c>
      <c r="D4542">
        <v>29.29</v>
      </c>
      <c r="E4542">
        <v>4016</v>
      </c>
    </row>
    <row r="4543" spans="1:5" x14ac:dyDescent="0.3">
      <c r="A4543" s="66">
        <v>41881</v>
      </c>
      <c r="B4543" s="68">
        <v>0.29166666666666669</v>
      </c>
      <c r="C4543" t="s">
        <v>119</v>
      </c>
      <c r="D4543">
        <v>29.24</v>
      </c>
      <c r="E4543">
        <v>3929</v>
      </c>
    </row>
    <row r="4544" spans="1:5" x14ac:dyDescent="0.3">
      <c r="A4544" s="66">
        <v>41881</v>
      </c>
      <c r="B4544" s="68">
        <v>0.30208333333333331</v>
      </c>
      <c r="C4544" t="s">
        <v>119</v>
      </c>
      <c r="D4544">
        <v>29.25</v>
      </c>
      <c r="E4544">
        <v>3887</v>
      </c>
    </row>
    <row r="4545" spans="1:5" x14ac:dyDescent="0.3">
      <c r="A4545" s="66">
        <v>41881</v>
      </c>
      <c r="B4545" s="68">
        <v>0.3125</v>
      </c>
      <c r="C4545" t="s">
        <v>119</v>
      </c>
      <c r="D4545">
        <v>29.3</v>
      </c>
      <c r="E4545">
        <v>3839</v>
      </c>
    </row>
    <row r="4546" spans="1:5" x14ac:dyDescent="0.3">
      <c r="A4546" s="66">
        <v>41881</v>
      </c>
      <c r="B4546" s="68">
        <v>0.32291666666666669</v>
      </c>
      <c r="C4546" t="s">
        <v>119</v>
      </c>
      <c r="D4546">
        <v>29.33</v>
      </c>
      <c r="E4546">
        <v>3884</v>
      </c>
    </row>
    <row r="4547" spans="1:5" x14ac:dyDescent="0.3">
      <c r="A4547" s="66">
        <v>41881</v>
      </c>
      <c r="B4547" s="68">
        <v>0.33333333333333331</v>
      </c>
      <c r="C4547" t="s">
        <v>119</v>
      </c>
      <c r="D4547">
        <v>29.34</v>
      </c>
      <c r="E4547">
        <v>3925</v>
      </c>
    </row>
    <row r="4548" spans="1:5" x14ac:dyDescent="0.3">
      <c r="A4548" s="66">
        <v>41881</v>
      </c>
      <c r="B4548" s="68">
        <v>0.34375</v>
      </c>
      <c r="C4548" t="s">
        <v>119</v>
      </c>
      <c r="D4548">
        <v>29.26</v>
      </c>
      <c r="E4548">
        <v>3898</v>
      </c>
    </row>
    <row r="4549" spans="1:5" x14ac:dyDescent="0.3">
      <c r="A4549" s="66">
        <v>41881</v>
      </c>
      <c r="B4549" s="68">
        <v>0.35416666666666669</v>
      </c>
      <c r="C4549" t="s">
        <v>119</v>
      </c>
      <c r="D4549">
        <v>29.27</v>
      </c>
      <c r="E4549">
        <v>3881</v>
      </c>
    </row>
    <row r="4550" spans="1:5" x14ac:dyDescent="0.3">
      <c r="A4550" s="66">
        <v>41881</v>
      </c>
      <c r="B4550" s="68">
        <v>0.36458333333333331</v>
      </c>
      <c r="C4550" t="s">
        <v>119</v>
      </c>
      <c r="D4550">
        <v>29.3</v>
      </c>
      <c r="E4550">
        <v>3803</v>
      </c>
    </row>
    <row r="4551" spans="1:5" x14ac:dyDescent="0.3">
      <c r="A4551" s="66">
        <v>41881</v>
      </c>
      <c r="B4551" s="68">
        <v>0.375</v>
      </c>
      <c r="C4551" t="s">
        <v>119</v>
      </c>
      <c r="D4551">
        <v>29.37</v>
      </c>
      <c r="E4551">
        <v>3712</v>
      </c>
    </row>
    <row r="4552" spans="1:5" x14ac:dyDescent="0.3">
      <c r="A4552" s="66">
        <v>41881</v>
      </c>
      <c r="B4552" s="68">
        <v>0.38541666666666669</v>
      </c>
      <c r="C4552" t="s">
        <v>119</v>
      </c>
      <c r="D4552">
        <v>29.44</v>
      </c>
      <c r="E4552">
        <v>3617</v>
      </c>
    </row>
    <row r="4553" spans="1:5" x14ac:dyDescent="0.3">
      <c r="A4553" s="66">
        <v>41881</v>
      </c>
      <c r="B4553" s="68">
        <v>0.39583333333333331</v>
      </c>
      <c r="C4553" t="s">
        <v>119</v>
      </c>
      <c r="D4553">
        <v>29.52</v>
      </c>
      <c r="E4553">
        <v>3461</v>
      </c>
    </row>
    <row r="4554" spans="1:5" x14ac:dyDescent="0.3">
      <c r="A4554" s="66">
        <v>41881</v>
      </c>
      <c r="B4554" s="68">
        <v>0.40625</v>
      </c>
      <c r="C4554" t="s">
        <v>119</v>
      </c>
      <c r="D4554">
        <v>29.61</v>
      </c>
      <c r="E4554">
        <v>3340</v>
      </c>
    </row>
    <row r="4555" spans="1:5" x14ac:dyDescent="0.3">
      <c r="A4555" s="66">
        <v>41881</v>
      </c>
      <c r="B4555" s="68">
        <v>0.41666666666666669</v>
      </c>
      <c r="C4555" t="s">
        <v>119</v>
      </c>
      <c r="D4555">
        <v>29.68</v>
      </c>
      <c r="E4555">
        <v>3106</v>
      </c>
    </row>
    <row r="4556" spans="1:5" x14ac:dyDescent="0.3">
      <c r="A4556" s="66">
        <v>41881</v>
      </c>
      <c r="B4556" s="68">
        <v>0.42708333333333331</v>
      </c>
      <c r="C4556" t="s">
        <v>119</v>
      </c>
      <c r="D4556">
        <v>29.74</v>
      </c>
      <c r="E4556">
        <v>2910</v>
      </c>
    </row>
    <row r="4557" spans="1:5" x14ac:dyDescent="0.3">
      <c r="A4557" s="66">
        <v>41881</v>
      </c>
      <c r="B4557" s="68">
        <v>0.4375</v>
      </c>
      <c r="C4557" t="s">
        <v>119</v>
      </c>
      <c r="D4557">
        <v>29.86</v>
      </c>
      <c r="E4557">
        <v>2866</v>
      </c>
    </row>
    <row r="4558" spans="1:5" x14ac:dyDescent="0.3">
      <c r="A4558" s="66">
        <v>41881</v>
      </c>
      <c r="B4558" s="68">
        <v>0.44791666666666669</v>
      </c>
      <c r="C4558" t="s">
        <v>119</v>
      </c>
      <c r="D4558">
        <v>29.99</v>
      </c>
      <c r="E4558">
        <v>2852</v>
      </c>
    </row>
    <row r="4559" spans="1:5" x14ac:dyDescent="0.3">
      <c r="A4559" s="66">
        <v>41881</v>
      </c>
      <c r="B4559" s="68">
        <v>0.45833333333333331</v>
      </c>
      <c r="C4559" t="s">
        <v>119</v>
      </c>
      <c r="D4559">
        <v>30.07</v>
      </c>
      <c r="E4559">
        <v>2882</v>
      </c>
    </row>
    <row r="4560" spans="1:5" x14ac:dyDescent="0.3">
      <c r="A4560" s="66">
        <v>41881</v>
      </c>
      <c r="B4560" s="68">
        <v>0.46875</v>
      </c>
      <c r="C4560" t="s">
        <v>119</v>
      </c>
      <c r="D4560">
        <v>30.16</v>
      </c>
      <c r="E4560">
        <v>2881</v>
      </c>
    </row>
    <row r="4561" spans="1:5" x14ac:dyDescent="0.3">
      <c r="A4561" s="66">
        <v>41881</v>
      </c>
      <c r="B4561" s="68">
        <v>0.47916666666666669</v>
      </c>
      <c r="C4561" t="s">
        <v>119</v>
      </c>
      <c r="D4561">
        <v>30.32</v>
      </c>
      <c r="E4561">
        <v>2909</v>
      </c>
    </row>
    <row r="4562" spans="1:5" x14ac:dyDescent="0.3">
      <c r="A4562" s="66">
        <v>41881</v>
      </c>
      <c r="B4562" s="68">
        <v>0.48958333333333331</v>
      </c>
      <c r="C4562" t="s">
        <v>119</v>
      </c>
      <c r="D4562">
        <v>30.37</v>
      </c>
      <c r="E4562">
        <v>2910</v>
      </c>
    </row>
    <row r="4563" spans="1:5" x14ac:dyDescent="0.3">
      <c r="A4563" s="66">
        <v>41881</v>
      </c>
      <c r="B4563" s="68">
        <v>0.5</v>
      </c>
      <c r="C4563" t="s">
        <v>120</v>
      </c>
      <c r="D4563">
        <v>30.46</v>
      </c>
      <c r="E4563">
        <v>2904</v>
      </c>
    </row>
    <row r="4564" spans="1:5" x14ac:dyDescent="0.3">
      <c r="A4564" s="66">
        <v>41881</v>
      </c>
      <c r="B4564" s="68">
        <v>0.51041666666666663</v>
      </c>
      <c r="C4564" t="s">
        <v>120</v>
      </c>
      <c r="D4564">
        <v>30.61</v>
      </c>
      <c r="E4564">
        <v>2956</v>
      </c>
    </row>
    <row r="4565" spans="1:5" x14ac:dyDescent="0.3">
      <c r="A4565" s="66">
        <v>41881</v>
      </c>
      <c r="B4565" s="68">
        <v>0.52083333333333337</v>
      </c>
      <c r="C4565" t="s">
        <v>120</v>
      </c>
      <c r="D4565">
        <v>30.69</v>
      </c>
      <c r="E4565">
        <v>3000</v>
      </c>
    </row>
    <row r="4566" spans="1:5" x14ac:dyDescent="0.3">
      <c r="A4566" s="66">
        <v>41881</v>
      </c>
      <c r="B4566" s="68">
        <v>0.53125</v>
      </c>
      <c r="C4566" t="s">
        <v>120</v>
      </c>
      <c r="D4566">
        <v>30.75</v>
      </c>
      <c r="E4566">
        <v>2968</v>
      </c>
    </row>
    <row r="4567" spans="1:5" x14ac:dyDescent="0.3">
      <c r="A4567" s="66">
        <v>41881</v>
      </c>
      <c r="B4567" s="68">
        <v>4.1666666666666664E-2</v>
      </c>
      <c r="C4567" t="s">
        <v>120</v>
      </c>
      <c r="D4567">
        <v>30.82</v>
      </c>
      <c r="E4567">
        <v>2964</v>
      </c>
    </row>
    <row r="4568" spans="1:5" x14ac:dyDescent="0.3">
      <c r="A4568" s="66">
        <v>41881</v>
      </c>
      <c r="B4568" s="68">
        <v>5.2083333333333336E-2</v>
      </c>
      <c r="C4568" t="s">
        <v>120</v>
      </c>
      <c r="D4568">
        <v>30.99</v>
      </c>
      <c r="E4568">
        <v>2753</v>
      </c>
    </row>
    <row r="4569" spans="1:5" x14ac:dyDescent="0.3">
      <c r="A4569" s="66">
        <v>41881</v>
      </c>
      <c r="B4569" s="68">
        <v>6.25E-2</v>
      </c>
      <c r="C4569" t="s">
        <v>120</v>
      </c>
      <c r="D4569">
        <v>31.13</v>
      </c>
      <c r="E4569">
        <v>2846</v>
      </c>
    </row>
    <row r="4570" spans="1:5" x14ac:dyDescent="0.3">
      <c r="A4570" s="66">
        <v>41881</v>
      </c>
      <c r="B4570" s="68">
        <v>7.2916666666666671E-2</v>
      </c>
      <c r="C4570" t="s">
        <v>120</v>
      </c>
      <c r="D4570">
        <v>31.19</v>
      </c>
      <c r="E4570">
        <v>2870</v>
      </c>
    </row>
    <row r="4571" spans="1:5" x14ac:dyDescent="0.3">
      <c r="A4571" s="66">
        <v>41881</v>
      </c>
      <c r="B4571" s="68">
        <v>8.3333333333333329E-2</v>
      </c>
      <c r="C4571" t="s">
        <v>120</v>
      </c>
      <c r="D4571">
        <v>31.26</v>
      </c>
      <c r="E4571">
        <v>2749</v>
      </c>
    </row>
    <row r="4572" spans="1:5" x14ac:dyDescent="0.3">
      <c r="A4572" s="66">
        <v>41881</v>
      </c>
      <c r="B4572" s="68">
        <v>9.375E-2</v>
      </c>
      <c r="C4572" t="s">
        <v>120</v>
      </c>
      <c r="D4572">
        <v>31.26</v>
      </c>
      <c r="E4572">
        <v>2908</v>
      </c>
    </row>
    <row r="4573" spans="1:5" x14ac:dyDescent="0.3">
      <c r="A4573" s="66">
        <v>41881</v>
      </c>
      <c r="B4573" s="68">
        <v>0.10416666666666667</v>
      </c>
      <c r="C4573" t="s">
        <v>120</v>
      </c>
      <c r="D4573">
        <v>31.1</v>
      </c>
      <c r="E4573">
        <v>3610</v>
      </c>
    </row>
    <row r="4574" spans="1:5" x14ac:dyDescent="0.3">
      <c r="A4574" s="66">
        <v>41881</v>
      </c>
      <c r="B4574" s="68">
        <v>0.11458333333333333</v>
      </c>
      <c r="C4574" t="s">
        <v>120</v>
      </c>
      <c r="D4574">
        <v>31.15</v>
      </c>
      <c r="E4574">
        <v>3799</v>
      </c>
    </row>
    <row r="4575" spans="1:5" x14ac:dyDescent="0.3">
      <c r="A4575" s="66">
        <v>41881</v>
      </c>
      <c r="B4575" s="68">
        <v>0.125</v>
      </c>
      <c r="C4575" t="s">
        <v>120</v>
      </c>
      <c r="D4575">
        <v>31.32</v>
      </c>
      <c r="E4575">
        <v>3228</v>
      </c>
    </row>
    <row r="4576" spans="1:5" x14ac:dyDescent="0.3">
      <c r="A4576" s="66">
        <v>41881</v>
      </c>
      <c r="B4576" s="68">
        <v>0.13541666666666666</v>
      </c>
      <c r="C4576" t="s">
        <v>120</v>
      </c>
      <c r="D4576">
        <v>31.25</v>
      </c>
      <c r="E4576">
        <v>3836</v>
      </c>
    </row>
    <row r="4577" spans="1:5" x14ac:dyDescent="0.3">
      <c r="A4577" s="66">
        <v>41881</v>
      </c>
      <c r="B4577" s="68">
        <v>0.14583333333333334</v>
      </c>
      <c r="C4577" t="s">
        <v>120</v>
      </c>
      <c r="D4577">
        <v>30.96</v>
      </c>
      <c r="E4577">
        <v>5156</v>
      </c>
    </row>
    <row r="4578" spans="1:5" x14ac:dyDescent="0.3">
      <c r="A4578" s="66">
        <v>41881</v>
      </c>
      <c r="B4578" s="68">
        <v>0.15625</v>
      </c>
      <c r="C4578" t="s">
        <v>120</v>
      </c>
      <c r="D4578">
        <v>31.03</v>
      </c>
      <c r="E4578">
        <v>5101</v>
      </c>
    </row>
    <row r="4579" spans="1:5" x14ac:dyDescent="0.3">
      <c r="A4579" s="66">
        <v>41881</v>
      </c>
      <c r="B4579" s="68">
        <v>0.16666666666666666</v>
      </c>
      <c r="C4579" t="s">
        <v>120</v>
      </c>
      <c r="D4579">
        <v>31.23</v>
      </c>
      <c r="E4579">
        <v>3936</v>
      </c>
    </row>
    <row r="4580" spans="1:5" x14ac:dyDescent="0.3">
      <c r="A4580" s="66">
        <v>41881</v>
      </c>
      <c r="B4580" s="68">
        <v>0.17708333333333334</v>
      </c>
      <c r="C4580" t="s">
        <v>120</v>
      </c>
      <c r="D4580">
        <v>31.12</v>
      </c>
      <c r="E4580">
        <v>4223</v>
      </c>
    </row>
    <row r="4581" spans="1:5" x14ac:dyDescent="0.3">
      <c r="A4581" s="66">
        <v>41881</v>
      </c>
      <c r="B4581" s="68">
        <v>0.1875</v>
      </c>
      <c r="C4581" t="s">
        <v>120</v>
      </c>
      <c r="D4581">
        <v>31.16</v>
      </c>
      <c r="E4581">
        <v>3726</v>
      </c>
    </row>
    <row r="4582" spans="1:5" x14ac:dyDescent="0.3">
      <c r="A4582" s="66">
        <v>41881</v>
      </c>
      <c r="B4582" s="68">
        <v>0.19791666666666666</v>
      </c>
      <c r="C4582" t="s">
        <v>120</v>
      </c>
      <c r="D4582">
        <v>31.04</v>
      </c>
      <c r="E4582">
        <v>3714</v>
      </c>
    </row>
    <row r="4583" spans="1:5" x14ac:dyDescent="0.3">
      <c r="A4583" s="66">
        <v>41881</v>
      </c>
      <c r="B4583" s="68">
        <v>0.20833333333333334</v>
      </c>
      <c r="C4583" t="s">
        <v>120</v>
      </c>
      <c r="D4583">
        <v>30.93</v>
      </c>
      <c r="E4583">
        <v>4063</v>
      </c>
    </row>
    <row r="4584" spans="1:5" x14ac:dyDescent="0.3">
      <c r="A4584" s="66">
        <v>41881</v>
      </c>
      <c r="B4584" s="68">
        <v>0.21875</v>
      </c>
      <c r="C4584" t="s">
        <v>120</v>
      </c>
      <c r="D4584">
        <v>30.88</v>
      </c>
      <c r="E4584">
        <v>4304</v>
      </c>
    </row>
    <row r="4585" spans="1:5" x14ac:dyDescent="0.3">
      <c r="A4585" s="66">
        <v>41881</v>
      </c>
      <c r="B4585" s="68">
        <v>0.22916666666666666</v>
      </c>
      <c r="C4585" t="s">
        <v>120</v>
      </c>
      <c r="D4585">
        <v>30.82</v>
      </c>
      <c r="E4585">
        <v>4531</v>
      </c>
    </row>
    <row r="4586" spans="1:5" x14ac:dyDescent="0.3">
      <c r="A4586" s="66">
        <v>41881</v>
      </c>
      <c r="B4586" s="68">
        <v>0.23958333333333334</v>
      </c>
      <c r="C4586" t="s">
        <v>120</v>
      </c>
      <c r="D4586">
        <v>30.81</v>
      </c>
      <c r="E4586">
        <v>4586</v>
      </c>
    </row>
    <row r="4587" spans="1:5" x14ac:dyDescent="0.3">
      <c r="A4587" s="66">
        <v>41881</v>
      </c>
      <c r="B4587" s="68">
        <v>0.25</v>
      </c>
      <c r="C4587" t="s">
        <v>120</v>
      </c>
      <c r="D4587">
        <v>30.77</v>
      </c>
      <c r="E4587">
        <v>4596</v>
      </c>
    </row>
    <row r="4588" spans="1:5" x14ac:dyDescent="0.3">
      <c r="A4588" s="66">
        <v>41881</v>
      </c>
      <c r="B4588" s="68">
        <v>0.26041666666666669</v>
      </c>
      <c r="C4588" t="s">
        <v>120</v>
      </c>
      <c r="D4588">
        <v>30.74</v>
      </c>
      <c r="E4588">
        <v>4469</v>
      </c>
    </row>
    <row r="4589" spans="1:5" x14ac:dyDescent="0.3">
      <c r="A4589" s="66">
        <v>41881</v>
      </c>
      <c r="B4589" s="68">
        <v>0.27083333333333331</v>
      </c>
      <c r="C4589" t="s">
        <v>120</v>
      </c>
      <c r="D4589">
        <v>30.69</v>
      </c>
      <c r="E4589">
        <v>4379</v>
      </c>
    </row>
    <row r="4590" spans="1:5" x14ac:dyDescent="0.3">
      <c r="A4590" s="66">
        <v>41881</v>
      </c>
      <c r="B4590" s="68">
        <v>0.28125</v>
      </c>
      <c r="C4590" t="s">
        <v>120</v>
      </c>
      <c r="D4590">
        <v>30.72</v>
      </c>
      <c r="E4590">
        <v>4849</v>
      </c>
    </row>
    <row r="4591" spans="1:5" x14ac:dyDescent="0.3">
      <c r="A4591" s="66">
        <v>41881</v>
      </c>
      <c r="B4591" s="68">
        <v>0.29166666666666669</v>
      </c>
      <c r="C4591" t="s">
        <v>120</v>
      </c>
      <c r="D4591">
        <v>30.63</v>
      </c>
      <c r="E4591">
        <v>4163</v>
      </c>
    </row>
    <row r="4592" spans="1:5" x14ac:dyDescent="0.3">
      <c r="A4592" s="66">
        <v>41881</v>
      </c>
      <c r="B4592" s="68">
        <v>0.30208333333333331</v>
      </c>
      <c r="C4592" t="s">
        <v>120</v>
      </c>
      <c r="D4592">
        <v>30.65</v>
      </c>
      <c r="E4592">
        <v>3998</v>
      </c>
    </row>
    <row r="4593" spans="1:5" x14ac:dyDescent="0.3">
      <c r="A4593" s="66">
        <v>41881</v>
      </c>
      <c r="B4593" s="68">
        <v>0.3125</v>
      </c>
      <c r="C4593" t="s">
        <v>120</v>
      </c>
      <c r="D4593">
        <v>30.64</v>
      </c>
      <c r="E4593">
        <v>3944</v>
      </c>
    </row>
    <row r="4594" spans="1:5" x14ac:dyDescent="0.3">
      <c r="A4594" s="66">
        <v>41881</v>
      </c>
      <c r="B4594" s="68">
        <v>0.32291666666666669</v>
      </c>
      <c r="C4594" t="s">
        <v>120</v>
      </c>
      <c r="D4594">
        <v>30.55</v>
      </c>
      <c r="E4594">
        <v>4099</v>
      </c>
    </row>
    <row r="4595" spans="1:5" x14ac:dyDescent="0.3">
      <c r="A4595" s="66">
        <v>41881</v>
      </c>
      <c r="B4595" s="68">
        <v>0.33333333333333331</v>
      </c>
      <c r="C4595" t="s">
        <v>120</v>
      </c>
      <c r="D4595">
        <v>30.49</v>
      </c>
      <c r="E4595">
        <v>4096</v>
      </c>
    </row>
    <row r="4596" spans="1:5" x14ac:dyDescent="0.3">
      <c r="A4596" s="66">
        <v>41881</v>
      </c>
      <c r="B4596" s="68">
        <v>0.34375</v>
      </c>
      <c r="C4596" t="s">
        <v>120</v>
      </c>
      <c r="D4596">
        <v>30.48</v>
      </c>
      <c r="E4596">
        <v>4042</v>
      </c>
    </row>
    <row r="4597" spans="1:5" x14ac:dyDescent="0.3">
      <c r="A4597" s="66">
        <v>41881</v>
      </c>
      <c r="B4597" s="68">
        <v>0.35416666666666669</v>
      </c>
      <c r="C4597" t="s">
        <v>120</v>
      </c>
      <c r="D4597">
        <v>30.43</v>
      </c>
      <c r="E4597">
        <v>3951</v>
      </c>
    </row>
    <row r="4598" spans="1:5" x14ac:dyDescent="0.3">
      <c r="A4598" s="66">
        <v>41881</v>
      </c>
      <c r="B4598" s="68">
        <v>0.36458333333333331</v>
      </c>
      <c r="C4598" t="s">
        <v>120</v>
      </c>
      <c r="D4598">
        <v>30.36</v>
      </c>
      <c r="E4598">
        <v>3880</v>
      </c>
    </row>
    <row r="4599" spans="1:5" x14ac:dyDescent="0.3">
      <c r="A4599" s="66">
        <v>41881</v>
      </c>
      <c r="B4599" s="68">
        <v>0.375</v>
      </c>
      <c r="C4599" t="s">
        <v>120</v>
      </c>
      <c r="D4599">
        <v>30.32</v>
      </c>
      <c r="E4599">
        <v>3709</v>
      </c>
    </row>
    <row r="4600" spans="1:5" x14ac:dyDescent="0.3">
      <c r="A4600" s="66">
        <v>41881</v>
      </c>
      <c r="B4600" s="68">
        <v>0.38541666666666669</v>
      </c>
      <c r="C4600" t="s">
        <v>120</v>
      </c>
      <c r="D4600">
        <v>30.3</v>
      </c>
      <c r="E4600">
        <v>3578</v>
      </c>
    </row>
    <row r="4601" spans="1:5" x14ac:dyDescent="0.3">
      <c r="A4601" s="66">
        <v>41881</v>
      </c>
      <c r="B4601" s="68">
        <v>0.39583333333333331</v>
      </c>
      <c r="C4601" t="s">
        <v>120</v>
      </c>
      <c r="D4601">
        <v>30.27</v>
      </c>
      <c r="E4601">
        <v>3469</v>
      </c>
    </row>
    <row r="4602" spans="1:5" x14ac:dyDescent="0.3">
      <c r="A4602" s="66">
        <v>41881</v>
      </c>
      <c r="B4602" s="68">
        <v>0.40625</v>
      </c>
      <c r="C4602" t="s">
        <v>120</v>
      </c>
      <c r="D4602">
        <v>30.23</v>
      </c>
      <c r="E4602">
        <v>3394</v>
      </c>
    </row>
    <row r="4603" spans="1:5" x14ac:dyDescent="0.3">
      <c r="A4603" s="66">
        <v>41881</v>
      </c>
      <c r="B4603" s="68">
        <v>0.41666666666666669</v>
      </c>
      <c r="C4603" t="s">
        <v>120</v>
      </c>
      <c r="D4603">
        <v>30.18</v>
      </c>
      <c r="E4603">
        <v>3346</v>
      </c>
    </row>
    <row r="4604" spans="1:5" x14ac:dyDescent="0.3">
      <c r="A4604" s="66">
        <v>41881</v>
      </c>
      <c r="B4604" s="68">
        <v>0.42708333333333331</v>
      </c>
      <c r="C4604" t="s">
        <v>120</v>
      </c>
      <c r="D4604">
        <v>30.15</v>
      </c>
      <c r="E4604">
        <v>3290</v>
      </c>
    </row>
    <row r="4605" spans="1:5" x14ac:dyDescent="0.3">
      <c r="A4605" s="66">
        <v>41881</v>
      </c>
      <c r="B4605" s="68">
        <v>0.4375</v>
      </c>
      <c r="C4605" t="s">
        <v>120</v>
      </c>
      <c r="D4605">
        <v>30.14</v>
      </c>
      <c r="E4605">
        <v>3177</v>
      </c>
    </row>
    <row r="4606" spans="1:5" x14ac:dyDescent="0.3">
      <c r="A4606" s="66">
        <v>41881</v>
      </c>
      <c r="B4606" s="68">
        <v>0.44791666666666669</v>
      </c>
      <c r="C4606" t="s">
        <v>120</v>
      </c>
      <c r="D4606">
        <v>30.12</v>
      </c>
      <c r="E4606">
        <v>3058</v>
      </c>
    </row>
    <row r="4607" spans="1:5" x14ac:dyDescent="0.3">
      <c r="A4607" s="66">
        <v>41881</v>
      </c>
      <c r="B4607" s="68">
        <v>0.45833333333333331</v>
      </c>
      <c r="C4607" t="s">
        <v>120</v>
      </c>
      <c r="D4607">
        <v>30.09</v>
      </c>
      <c r="E4607">
        <v>2999</v>
      </c>
    </row>
    <row r="4608" spans="1:5" x14ac:dyDescent="0.3">
      <c r="A4608" s="66">
        <v>41881</v>
      </c>
      <c r="B4608" s="68">
        <v>0.46875</v>
      </c>
      <c r="C4608" t="s">
        <v>120</v>
      </c>
      <c r="D4608">
        <v>30.06</v>
      </c>
      <c r="E4608">
        <v>2925</v>
      </c>
    </row>
    <row r="4609" spans="1:5" x14ac:dyDescent="0.3">
      <c r="A4609" s="66">
        <v>41881</v>
      </c>
      <c r="B4609" s="68">
        <v>0.47916666666666669</v>
      </c>
      <c r="C4609" t="s">
        <v>120</v>
      </c>
      <c r="D4609">
        <v>30.05</v>
      </c>
      <c r="E4609">
        <v>2891</v>
      </c>
    </row>
    <row r="4610" spans="1:5" x14ac:dyDescent="0.3">
      <c r="A4610" s="66">
        <v>41881</v>
      </c>
      <c r="B4610" s="68">
        <v>0.48958333333333331</v>
      </c>
      <c r="C4610" t="s">
        <v>120</v>
      </c>
      <c r="D4610">
        <v>30.03</v>
      </c>
      <c r="E4610">
        <v>2869</v>
      </c>
    </row>
    <row r="4611" spans="1:5" x14ac:dyDescent="0.3">
      <c r="A4611" s="66">
        <v>41882</v>
      </c>
      <c r="B4611" s="68">
        <v>0.5</v>
      </c>
      <c r="C4611" t="s">
        <v>119</v>
      </c>
      <c r="D4611">
        <v>30.03</v>
      </c>
      <c r="E4611">
        <v>2858</v>
      </c>
    </row>
    <row r="4612" spans="1:5" x14ac:dyDescent="0.3">
      <c r="A4612" s="66">
        <v>41882</v>
      </c>
      <c r="B4612" s="68">
        <v>0.51041666666666663</v>
      </c>
      <c r="C4612" t="s">
        <v>119</v>
      </c>
      <c r="D4612">
        <v>30.02</v>
      </c>
      <c r="E4612">
        <v>2879</v>
      </c>
    </row>
    <row r="4613" spans="1:5" x14ac:dyDescent="0.3">
      <c r="A4613" s="66">
        <v>41882</v>
      </c>
      <c r="B4613" s="68">
        <v>0.52083333333333337</v>
      </c>
      <c r="C4613" t="s">
        <v>119</v>
      </c>
      <c r="D4613">
        <v>30.02</v>
      </c>
      <c r="E4613">
        <v>2935</v>
      </c>
    </row>
    <row r="4614" spans="1:5" x14ac:dyDescent="0.3">
      <c r="A4614" s="66">
        <v>41882</v>
      </c>
      <c r="B4614" s="68">
        <v>0.53125</v>
      </c>
      <c r="C4614" t="s">
        <v>119</v>
      </c>
      <c r="D4614">
        <v>30</v>
      </c>
      <c r="E4614">
        <v>2975</v>
      </c>
    </row>
    <row r="4615" spans="1:5" x14ac:dyDescent="0.3">
      <c r="A4615" s="66">
        <v>41882</v>
      </c>
      <c r="B4615" s="68">
        <v>4.1666666666666664E-2</v>
      </c>
      <c r="C4615" t="s">
        <v>119</v>
      </c>
      <c r="D4615">
        <v>29.98</v>
      </c>
      <c r="E4615">
        <v>2981</v>
      </c>
    </row>
    <row r="4616" spans="1:5" x14ac:dyDescent="0.3">
      <c r="A4616" s="66">
        <v>41882</v>
      </c>
      <c r="B4616" s="68">
        <v>5.2083333333333336E-2</v>
      </c>
      <c r="C4616" t="s">
        <v>119</v>
      </c>
      <c r="D4616">
        <v>29.99</v>
      </c>
      <c r="E4616">
        <v>2980</v>
      </c>
    </row>
    <row r="4617" spans="1:5" x14ac:dyDescent="0.3">
      <c r="A4617" s="66">
        <v>41882</v>
      </c>
      <c r="B4617" s="68">
        <v>6.25E-2</v>
      </c>
      <c r="C4617" t="s">
        <v>119</v>
      </c>
      <c r="D4617">
        <v>29.96</v>
      </c>
      <c r="E4617">
        <v>3050</v>
      </c>
    </row>
    <row r="4618" spans="1:5" x14ac:dyDescent="0.3">
      <c r="A4618" s="66">
        <v>41882</v>
      </c>
      <c r="B4618" s="68">
        <v>7.2916666666666671E-2</v>
      </c>
      <c r="C4618" t="s">
        <v>119</v>
      </c>
      <c r="D4618">
        <v>29.95</v>
      </c>
      <c r="E4618">
        <v>3162</v>
      </c>
    </row>
    <row r="4619" spans="1:5" x14ac:dyDescent="0.3">
      <c r="A4619" s="66">
        <v>41882</v>
      </c>
      <c r="B4619" s="68">
        <v>8.3333333333333329E-2</v>
      </c>
      <c r="C4619" t="s">
        <v>119</v>
      </c>
      <c r="D4619">
        <v>29.94</v>
      </c>
      <c r="E4619">
        <v>3215</v>
      </c>
    </row>
    <row r="4620" spans="1:5" x14ac:dyDescent="0.3">
      <c r="A4620" s="66">
        <v>41882</v>
      </c>
      <c r="B4620" s="68">
        <v>9.375E-2</v>
      </c>
      <c r="C4620" t="s">
        <v>119</v>
      </c>
      <c r="D4620">
        <v>29.98</v>
      </c>
      <c r="E4620">
        <v>3636</v>
      </c>
    </row>
    <row r="4621" spans="1:5" x14ac:dyDescent="0.3">
      <c r="A4621" s="66">
        <v>41882</v>
      </c>
      <c r="B4621" s="68">
        <v>0.10416666666666667</v>
      </c>
      <c r="C4621" t="s">
        <v>119</v>
      </c>
      <c r="D4621">
        <v>30.07</v>
      </c>
      <c r="E4621">
        <v>4477</v>
      </c>
    </row>
    <row r="4622" spans="1:5" x14ac:dyDescent="0.3">
      <c r="A4622" s="66">
        <v>41882</v>
      </c>
      <c r="B4622" s="68">
        <v>0.11458333333333333</v>
      </c>
      <c r="C4622" t="s">
        <v>119</v>
      </c>
      <c r="D4622">
        <v>30.09</v>
      </c>
      <c r="E4622">
        <v>5019</v>
      </c>
    </row>
    <row r="4623" spans="1:5" x14ac:dyDescent="0.3">
      <c r="A4623" s="66">
        <v>41882</v>
      </c>
      <c r="B4623" s="68">
        <v>0.125</v>
      </c>
      <c r="C4623" t="s">
        <v>119</v>
      </c>
      <c r="D4623">
        <v>29.99</v>
      </c>
      <c r="E4623">
        <v>4895</v>
      </c>
    </row>
    <row r="4624" spans="1:5" x14ac:dyDescent="0.3">
      <c r="A4624" s="66">
        <v>41882</v>
      </c>
      <c r="B4624" s="68">
        <v>0.13541666666666666</v>
      </c>
      <c r="C4624" t="s">
        <v>119</v>
      </c>
      <c r="D4624">
        <v>29.99</v>
      </c>
      <c r="E4624">
        <v>4824</v>
      </c>
    </row>
    <row r="4625" spans="1:5" x14ac:dyDescent="0.3">
      <c r="A4625" s="66">
        <v>41882</v>
      </c>
      <c r="B4625" s="68">
        <v>0.14583333333333334</v>
      </c>
      <c r="C4625" t="s">
        <v>119</v>
      </c>
      <c r="D4625">
        <v>30.09</v>
      </c>
      <c r="E4625">
        <v>5585</v>
      </c>
    </row>
    <row r="4626" spans="1:5" x14ac:dyDescent="0.3">
      <c r="A4626" s="66">
        <v>41882</v>
      </c>
      <c r="B4626" s="68">
        <v>0.15625</v>
      </c>
      <c r="C4626" t="s">
        <v>119</v>
      </c>
      <c r="D4626">
        <v>30.13</v>
      </c>
      <c r="E4626">
        <v>6335</v>
      </c>
    </row>
    <row r="4627" spans="1:5" x14ac:dyDescent="0.3">
      <c r="A4627" s="66">
        <v>41882</v>
      </c>
      <c r="B4627" s="68">
        <v>0.16666666666666666</v>
      </c>
      <c r="C4627" t="s">
        <v>119</v>
      </c>
      <c r="D4627">
        <v>30.07</v>
      </c>
      <c r="E4627">
        <v>6322</v>
      </c>
    </row>
    <row r="4628" spans="1:5" x14ac:dyDescent="0.3">
      <c r="A4628" s="66">
        <v>41882</v>
      </c>
      <c r="B4628" s="68">
        <v>0.17708333333333334</v>
      </c>
      <c r="C4628" t="s">
        <v>119</v>
      </c>
      <c r="D4628">
        <v>30.11</v>
      </c>
      <c r="E4628">
        <v>6436</v>
      </c>
    </row>
    <row r="4629" spans="1:5" x14ac:dyDescent="0.3">
      <c r="A4629" s="66">
        <v>41882</v>
      </c>
      <c r="B4629" s="68">
        <v>0.1875</v>
      </c>
      <c r="C4629" t="s">
        <v>119</v>
      </c>
      <c r="D4629">
        <v>30.05</v>
      </c>
      <c r="E4629">
        <v>6666</v>
      </c>
    </row>
    <row r="4630" spans="1:5" x14ac:dyDescent="0.3">
      <c r="A4630" s="66">
        <v>41882</v>
      </c>
      <c r="B4630" s="68">
        <v>0.19791666666666666</v>
      </c>
      <c r="C4630" t="s">
        <v>119</v>
      </c>
      <c r="D4630">
        <v>29.87</v>
      </c>
      <c r="E4630">
        <v>5986</v>
      </c>
    </row>
    <row r="4631" spans="1:5" x14ac:dyDescent="0.3">
      <c r="A4631" s="66">
        <v>41882</v>
      </c>
      <c r="B4631" s="68">
        <v>0.20833333333333334</v>
      </c>
      <c r="C4631" t="s">
        <v>119</v>
      </c>
      <c r="D4631">
        <v>29.79</v>
      </c>
      <c r="E4631">
        <v>5670</v>
      </c>
    </row>
    <row r="4632" spans="1:5" x14ac:dyDescent="0.3">
      <c r="A4632" s="66">
        <v>41882</v>
      </c>
      <c r="B4632" s="68">
        <v>0.21875</v>
      </c>
      <c r="C4632" t="s">
        <v>119</v>
      </c>
      <c r="D4632">
        <v>29.65</v>
      </c>
      <c r="E4632">
        <v>5357</v>
      </c>
    </row>
    <row r="4633" spans="1:5" x14ac:dyDescent="0.3">
      <c r="A4633" s="66">
        <v>41882</v>
      </c>
      <c r="B4633" s="68">
        <v>0.22916666666666666</v>
      </c>
      <c r="C4633" t="s">
        <v>119</v>
      </c>
      <c r="D4633">
        <v>29.63</v>
      </c>
      <c r="E4633">
        <v>4963</v>
      </c>
    </row>
    <row r="4634" spans="1:5" x14ac:dyDescent="0.3">
      <c r="A4634" s="66">
        <v>41882</v>
      </c>
      <c r="B4634" s="68">
        <v>0.23958333333333334</v>
      </c>
      <c r="C4634" t="s">
        <v>119</v>
      </c>
      <c r="D4634">
        <v>29.58</v>
      </c>
      <c r="E4634">
        <v>4976</v>
      </c>
    </row>
    <row r="4635" spans="1:5" x14ac:dyDescent="0.3">
      <c r="A4635" s="66">
        <v>41882</v>
      </c>
      <c r="B4635" s="68">
        <v>0.25</v>
      </c>
      <c r="C4635" t="s">
        <v>119</v>
      </c>
      <c r="D4635">
        <v>29.53</v>
      </c>
      <c r="E4635">
        <v>4846</v>
      </c>
    </row>
    <row r="4636" spans="1:5" x14ac:dyDescent="0.3">
      <c r="A4636" s="66">
        <v>41882</v>
      </c>
      <c r="B4636" s="68">
        <v>0.26041666666666669</v>
      </c>
      <c r="C4636" t="s">
        <v>119</v>
      </c>
      <c r="D4636">
        <v>29.55</v>
      </c>
      <c r="E4636">
        <v>4754</v>
      </c>
    </row>
    <row r="4637" spans="1:5" x14ac:dyDescent="0.3">
      <c r="A4637" s="66">
        <v>41882</v>
      </c>
      <c r="B4637" s="68">
        <v>0.27083333333333331</v>
      </c>
      <c r="C4637" t="s">
        <v>119</v>
      </c>
      <c r="D4637">
        <v>29.55</v>
      </c>
      <c r="E4637">
        <v>4819</v>
      </c>
    </row>
    <row r="4638" spans="1:5" x14ac:dyDescent="0.3">
      <c r="A4638" s="66">
        <v>41882</v>
      </c>
      <c r="B4638" s="68">
        <v>0.28125</v>
      </c>
      <c r="C4638" t="s">
        <v>119</v>
      </c>
      <c r="D4638">
        <v>29.4</v>
      </c>
      <c r="E4638">
        <v>4675</v>
      </c>
    </row>
    <row r="4639" spans="1:5" x14ac:dyDescent="0.3">
      <c r="A4639" s="66">
        <v>41882</v>
      </c>
      <c r="B4639" s="68">
        <v>0.29166666666666669</v>
      </c>
      <c r="C4639" t="s">
        <v>119</v>
      </c>
      <c r="D4639">
        <v>29.35</v>
      </c>
      <c r="E4639">
        <v>4560</v>
      </c>
    </row>
    <row r="4640" spans="1:5" x14ac:dyDescent="0.3">
      <c r="A4640" s="66">
        <v>41882</v>
      </c>
      <c r="B4640" s="68">
        <v>0.30208333333333331</v>
      </c>
      <c r="C4640" t="s">
        <v>119</v>
      </c>
      <c r="D4640">
        <v>29.28</v>
      </c>
      <c r="E4640">
        <v>4403</v>
      </c>
    </row>
    <row r="4641" spans="1:5" x14ac:dyDescent="0.3">
      <c r="A4641" s="66">
        <v>41882</v>
      </c>
      <c r="B4641" s="68">
        <v>0.3125</v>
      </c>
      <c r="C4641" t="s">
        <v>119</v>
      </c>
      <c r="D4641">
        <v>29.35</v>
      </c>
      <c r="E4641">
        <v>4399</v>
      </c>
    </row>
    <row r="4642" spans="1:5" x14ac:dyDescent="0.3">
      <c r="A4642" s="66">
        <v>41882</v>
      </c>
      <c r="B4642" s="68">
        <v>0.32291666666666669</v>
      </c>
      <c r="C4642" t="s">
        <v>119</v>
      </c>
      <c r="D4642">
        <v>29.46</v>
      </c>
      <c r="E4642">
        <v>4618</v>
      </c>
    </row>
    <row r="4643" spans="1:5" x14ac:dyDescent="0.3">
      <c r="A4643" s="66">
        <v>41882</v>
      </c>
      <c r="B4643" s="68">
        <v>0.33333333333333331</v>
      </c>
      <c r="C4643" t="s">
        <v>119</v>
      </c>
      <c r="D4643">
        <v>29.38</v>
      </c>
      <c r="E4643">
        <v>4519</v>
      </c>
    </row>
    <row r="4644" spans="1:5" x14ac:dyDescent="0.3">
      <c r="A4644" s="66">
        <v>41882</v>
      </c>
      <c r="B4644" s="68">
        <v>0.34375</v>
      </c>
      <c r="C4644" t="s">
        <v>119</v>
      </c>
      <c r="D4644">
        <v>29.41</v>
      </c>
      <c r="E4644">
        <v>4449</v>
      </c>
    </row>
    <row r="4645" spans="1:5" x14ac:dyDescent="0.3">
      <c r="A4645" s="66">
        <v>41882</v>
      </c>
      <c r="B4645" s="68">
        <v>0.35416666666666669</v>
      </c>
      <c r="C4645" t="s">
        <v>119</v>
      </c>
      <c r="D4645">
        <v>29.46</v>
      </c>
      <c r="E4645">
        <v>4397</v>
      </c>
    </row>
    <row r="4646" spans="1:5" x14ac:dyDescent="0.3">
      <c r="A4646" s="66">
        <v>41882</v>
      </c>
      <c r="B4646" s="68">
        <v>0.36458333333333331</v>
      </c>
      <c r="C4646" t="s">
        <v>119</v>
      </c>
      <c r="D4646">
        <v>29.54</v>
      </c>
      <c r="E4646">
        <v>4372</v>
      </c>
    </row>
    <row r="4647" spans="1:5" x14ac:dyDescent="0.3">
      <c r="A4647" s="66">
        <v>41882</v>
      </c>
      <c r="B4647" s="68">
        <v>0.375</v>
      </c>
      <c r="C4647" t="s">
        <v>119</v>
      </c>
      <c r="D4647">
        <v>29.64</v>
      </c>
      <c r="E4647">
        <v>4413</v>
      </c>
    </row>
    <row r="4648" spans="1:5" x14ac:dyDescent="0.3">
      <c r="A4648" s="66">
        <v>41882</v>
      </c>
      <c r="B4648" s="68">
        <v>0.38541666666666669</v>
      </c>
      <c r="C4648" t="s">
        <v>119</v>
      </c>
      <c r="D4648">
        <v>29.69</v>
      </c>
      <c r="E4648">
        <v>4324</v>
      </c>
    </row>
    <row r="4649" spans="1:5" x14ac:dyDescent="0.3">
      <c r="A4649" s="66">
        <v>41882</v>
      </c>
      <c r="B4649" s="68">
        <v>0.39583333333333331</v>
      </c>
      <c r="C4649" t="s">
        <v>119</v>
      </c>
      <c r="D4649">
        <v>29.72</v>
      </c>
      <c r="E4649">
        <v>4224</v>
      </c>
    </row>
    <row r="4650" spans="1:5" x14ac:dyDescent="0.3">
      <c r="A4650" s="66">
        <v>41882</v>
      </c>
      <c r="B4650" s="68">
        <v>0.40625</v>
      </c>
      <c r="C4650" t="s">
        <v>119</v>
      </c>
      <c r="D4650">
        <v>29.77</v>
      </c>
      <c r="E4650">
        <v>4197</v>
      </c>
    </row>
    <row r="4651" spans="1:5" x14ac:dyDescent="0.3">
      <c r="A4651" s="66">
        <v>41882</v>
      </c>
      <c r="B4651" s="68">
        <v>0.41666666666666669</v>
      </c>
      <c r="C4651" t="s">
        <v>119</v>
      </c>
      <c r="D4651">
        <v>29.86</v>
      </c>
      <c r="E4651">
        <v>4154</v>
      </c>
    </row>
    <row r="4652" spans="1:5" x14ac:dyDescent="0.3">
      <c r="A4652" s="66">
        <v>41882</v>
      </c>
      <c r="B4652" s="68">
        <v>0.42708333333333331</v>
      </c>
      <c r="C4652" t="s">
        <v>119</v>
      </c>
      <c r="D4652">
        <v>29.95</v>
      </c>
      <c r="E4652">
        <v>4018</v>
      </c>
    </row>
    <row r="4653" spans="1:5" x14ac:dyDescent="0.3">
      <c r="A4653" s="66">
        <v>41882</v>
      </c>
      <c r="B4653" s="68">
        <v>0.4375</v>
      </c>
      <c r="C4653" t="s">
        <v>119</v>
      </c>
      <c r="D4653">
        <v>30.03</v>
      </c>
      <c r="E4653">
        <v>3862</v>
      </c>
    </row>
    <row r="4654" spans="1:5" x14ac:dyDescent="0.3">
      <c r="A4654" s="66">
        <v>41882</v>
      </c>
      <c r="B4654" s="68">
        <v>0.44791666666666669</v>
      </c>
      <c r="C4654" t="s">
        <v>119</v>
      </c>
      <c r="D4654">
        <v>30.09</v>
      </c>
      <c r="E4654">
        <v>3826</v>
      </c>
    </row>
    <row r="4655" spans="1:5" x14ac:dyDescent="0.3">
      <c r="A4655" s="66">
        <v>41882</v>
      </c>
      <c r="B4655" s="68">
        <v>0.45833333333333331</v>
      </c>
      <c r="C4655" t="s">
        <v>119</v>
      </c>
      <c r="D4655">
        <v>30.11</v>
      </c>
      <c r="E4655">
        <v>3854</v>
      </c>
    </row>
    <row r="4656" spans="1:5" x14ac:dyDescent="0.3">
      <c r="A4656" s="66">
        <v>41882</v>
      </c>
      <c r="B4656" s="68">
        <v>0.46875</v>
      </c>
      <c r="C4656" t="s">
        <v>119</v>
      </c>
      <c r="D4656">
        <v>30.23</v>
      </c>
      <c r="E4656">
        <v>3930</v>
      </c>
    </row>
    <row r="4657" spans="1:5" x14ac:dyDescent="0.3">
      <c r="A4657" s="66">
        <v>41882</v>
      </c>
      <c r="B4657" s="68">
        <v>0.47916666666666669</v>
      </c>
      <c r="C4657" t="s">
        <v>119</v>
      </c>
      <c r="D4657">
        <v>30.48</v>
      </c>
      <c r="E4657">
        <v>3922</v>
      </c>
    </row>
    <row r="4658" spans="1:5" x14ac:dyDescent="0.3">
      <c r="A4658" s="66">
        <v>41882</v>
      </c>
      <c r="B4658" s="68">
        <v>0.48958333333333331</v>
      </c>
      <c r="C4658" t="s">
        <v>119</v>
      </c>
      <c r="D4658">
        <v>30.62</v>
      </c>
      <c r="E4658">
        <v>3872</v>
      </c>
    </row>
    <row r="4659" spans="1:5" x14ac:dyDescent="0.3">
      <c r="A4659" s="66">
        <v>41882</v>
      </c>
      <c r="B4659" s="68">
        <v>0.5</v>
      </c>
      <c r="C4659" t="s">
        <v>120</v>
      </c>
      <c r="D4659">
        <v>30.7</v>
      </c>
      <c r="E4659">
        <v>3685</v>
      </c>
    </row>
    <row r="4660" spans="1:5" x14ac:dyDescent="0.3">
      <c r="A4660" s="66">
        <v>41882</v>
      </c>
      <c r="B4660" s="68">
        <v>0.51041666666666663</v>
      </c>
      <c r="C4660" t="s">
        <v>120</v>
      </c>
      <c r="D4660">
        <v>30.78</v>
      </c>
      <c r="E4660">
        <v>3640</v>
      </c>
    </row>
    <row r="4661" spans="1:5" x14ac:dyDescent="0.3">
      <c r="A4661" s="66">
        <v>41882</v>
      </c>
      <c r="B4661" s="68">
        <v>0.52083333333333337</v>
      </c>
      <c r="C4661" t="s">
        <v>120</v>
      </c>
      <c r="D4661">
        <v>30.86</v>
      </c>
      <c r="E4661">
        <v>3610</v>
      </c>
    </row>
    <row r="4662" spans="1:5" x14ac:dyDescent="0.3">
      <c r="A4662" s="66">
        <v>41882</v>
      </c>
      <c r="B4662" s="68">
        <v>0.53125</v>
      </c>
      <c r="C4662" t="s">
        <v>120</v>
      </c>
      <c r="D4662">
        <v>30.89</v>
      </c>
      <c r="E4662">
        <v>3580</v>
      </c>
    </row>
    <row r="4663" spans="1:5" x14ac:dyDescent="0.3">
      <c r="A4663" s="66">
        <v>41882</v>
      </c>
      <c r="B4663" s="68">
        <v>4.1666666666666664E-2</v>
      </c>
      <c r="C4663" t="s">
        <v>120</v>
      </c>
      <c r="D4663">
        <v>30.96</v>
      </c>
      <c r="E4663">
        <v>3540</v>
      </c>
    </row>
    <row r="4664" spans="1:5" x14ac:dyDescent="0.3">
      <c r="A4664" s="66">
        <v>41882</v>
      </c>
      <c r="B4664" s="68">
        <v>5.2083333333333336E-2</v>
      </c>
      <c r="C4664" t="s">
        <v>120</v>
      </c>
      <c r="D4664">
        <v>31.06</v>
      </c>
      <c r="E4664">
        <v>3519</v>
      </c>
    </row>
    <row r="4665" spans="1:5" x14ac:dyDescent="0.3">
      <c r="A4665" s="66">
        <v>41882</v>
      </c>
      <c r="B4665" s="68">
        <v>6.25E-2</v>
      </c>
      <c r="C4665" t="s">
        <v>120</v>
      </c>
      <c r="D4665">
        <v>31.13</v>
      </c>
      <c r="E4665">
        <v>3529</v>
      </c>
    </row>
    <row r="4666" spans="1:5" x14ac:dyDescent="0.3">
      <c r="A4666" s="66">
        <v>41882</v>
      </c>
      <c r="B4666" s="68">
        <v>7.2916666666666671E-2</v>
      </c>
      <c r="C4666" t="s">
        <v>120</v>
      </c>
      <c r="D4666">
        <v>31.17</v>
      </c>
      <c r="E4666">
        <v>3527</v>
      </c>
    </row>
    <row r="4667" spans="1:5" x14ac:dyDescent="0.3">
      <c r="A4667" s="66">
        <v>41882</v>
      </c>
      <c r="B4667" s="68">
        <v>8.3333333333333329E-2</v>
      </c>
      <c r="C4667" t="s">
        <v>120</v>
      </c>
      <c r="D4667">
        <v>31.25</v>
      </c>
      <c r="E4667">
        <v>3538</v>
      </c>
    </row>
    <row r="4668" spans="1:5" x14ac:dyDescent="0.3">
      <c r="A4668" s="66">
        <v>41882</v>
      </c>
      <c r="B4668" s="68">
        <v>9.375E-2</v>
      </c>
      <c r="C4668" t="s">
        <v>120</v>
      </c>
      <c r="D4668">
        <v>31.31</v>
      </c>
      <c r="E4668">
        <v>3538</v>
      </c>
    </row>
    <row r="4669" spans="1:5" x14ac:dyDescent="0.3">
      <c r="A4669" s="66">
        <v>41882</v>
      </c>
      <c r="B4669" s="68">
        <v>0.10416666666666667</v>
      </c>
      <c r="C4669" t="s">
        <v>120</v>
      </c>
      <c r="D4669">
        <v>31.21</v>
      </c>
      <c r="E4669">
        <v>3512</v>
      </c>
    </row>
    <row r="4670" spans="1:5" x14ac:dyDescent="0.3">
      <c r="A4670" s="66">
        <v>41882</v>
      </c>
      <c r="B4670" s="68">
        <v>0.11458333333333333</v>
      </c>
      <c r="C4670" t="s">
        <v>120</v>
      </c>
      <c r="D4670">
        <v>31.19</v>
      </c>
      <c r="E4670">
        <v>3656</v>
      </c>
    </row>
    <row r="4671" spans="1:5" x14ac:dyDescent="0.3">
      <c r="A4671" s="66">
        <v>41882</v>
      </c>
      <c r="B4671" s="68">
        <v>0.125</v>
      </c>
      <c r="C4671" t="s">
        <v>120</v>
      </c>
      <c r="D4671">
        <v>31.2</v>
      </c>
      <c r="E4671">
        <v>3718</v>
      </c>
    </row>
    <row r="4672" spans="1:5" x14ac:dyDescent="0.3">
      <c r="A4672" s="66">
        <v>41882</v>
      </c>
      <c r="B4672" s="68">
        <v>0.13541666666666666</v>
      </c>
      <c r="C4672" t="s">
        <v>120</v>
      </c>
      <c r="D4672">
        <v>30.93</v>
      </c>
      <c r="E4672">
        <v>4487</v>
      </c>
    </row>
    <row r="4673" spans="1:5" x14ac:dyDescent="0.3">
      <c r="A4673" s="66">
        <v>41882</v>
      </c>
      <c r="B4673" s="68">
        <v>0.14583333333333334</v>
      </c>
      <c r="C4673" t="s">
        <v>120</v>
      </c>
      <c r="D4673">
        <v>31.09</v>
      </c>
      <c r="E4673">
        <v>4040</v>
      </c>
    </row>
    <row r="4674" spans="1:5" x14ac:dyDescent="0.3">
      <c r="A4674" s="66">
        <v>41882</v>
      </c>
      <c r="B4674" s="68">
        <v>0.15625</v>
      </c>
      <c r="C4674" t="s">
        <v>120</v>
      </c>
      <c r="D4674">
        <v>31.02</v>
      </c>
      <c r="E4674">
        <v>4640</v>
      </c>
    </row>
    <row r="4675" spans="1:5" x14ac:dyDescent="0.3">
      <c r="A4675" s="66">
        <v>41882</v>
      </c>
      <c r="B4675" s="68">
        <v>0.16666666666666666</v>
      </c>
      <c r="C4675" t="s">
        <v>120</v>
      </c>
      <c r="D4675">
        <v>30.92</v>
      </c>
      <c r="E4675">
        <v>5480</v>
      </c>
    </row>
    <row r="4676" spans="1:5" x14ac:dyDescent="0.3">
      <c r="A4676" s="66">
        <v>41882</v>
      </c>
      <c r="B4676" s="68">
        <v>0.17708333333333334</v>
      </c>
      <c r="C4676" t="s">
        <v>120</v>
      </c>
      <c r="D4676">
        <v>30.87</v>
      </c>
      <c r="E4676">
        <v>5767</v>
      </c>
    </row>
    <row r="4677" spans="1:5" x14ac:dyDescent="0.3">
      <c r="A4677" s="66">
        <v>41882</v>
      </c>
      <c r="B4677" s="68">
        <v>0.1875</v>
      </c>
      <c r="C4677" t="s">
        <v>120</v>
      </c>
      <c r="D4677">
        <v>30.88</v>
      </c>
      <c r="E4677">
        <v>5929</v>
      </c>
    </row>
    <row r="4678" spans="1:5" x14ac:dyDescent="0.3">
      <c r="A4678" s="66">
        <v>41882</v>
      </c>
      <c r="B4678" s="68">
        <v>0.19791666666666666</v>
      </c>
      <c r="C4678" t="s">
        <v>120</v>
      </c>
      <c r="D4678">
        <v>30.88</v>
      </c>
      <c r="E4678">
        <v>6705</v>
      </c>
    </row>
    <row r="4679" spans="1:5" x14ac:dyDescent="0.3">
      <c r="A4679" s="66">
        <v>41882</v>
      </c>
      <c r="B4679" s="68">
        <v>0.20833333333333334</v>
      </c>
      <c r="C4679" t="s">
        <v>120</v>
      </c>
      <c r="D4679">
        <v>30.88</v>
      </c>
      <c r="E4679">
        <v>7682</v>
      </c>
    </row>
    <row r="4680" spans="1:5" x14ac:dyDescent="0.3">
      <c r="A4680" s="66">
        <v>41882</v>
      </c>
      <c r="B4680" s="68">
        <v>0.21875</v>
      </c>
      <c r="C4680" t="s">
        <v>120</v>
      </c>
      <c r="D4680">
        <v>30.89</v>
      </c>
      <c r="E4680">
        <v>8043</v>
      </c>
    </row>
    <row r="4681" spans="1:5" x14ac:dyDescent="0.3">
      <c r="A4681" s="66">
        <v>41882</v>
      </c>
      <c r="B4681" s="68">
        <v>0.22916666666666666</v>
      </c>
      <c r="C4681" t="s">
        <v>120</v>
      </c>
      <c r="D4681">
        <v>30.89</v>
      </c>
      <c r="E4681">
        <v>8200</v>
      </c>
    </row>
    <row r="4682" spans="1:5" x14ac:dyDescent="0.3">
      <c r="A4682" s="66">
        <v>41882</v>
      </c>
      <c r="B4682" s="68">
        <v>0.23958333333333334</v>
      </c>
      <c r="C4682" t="s">
        <v>120</v>
      </c>
      <c r="D4682">
        <v>30.87</v>
      </c>
      <c r="E4682">
        <v>8242</v>
      </c>
    </row>
    <row r="4683" spans="1:5" x14ac:dyDescent="0.3">
      <c r="A4683" s="66">
        <v>41882</v>
      </c>
      <c r="B4683" s="68">
        <v>0.25</v>
      </c>
      <c r="C4683" t="s">
        <v>120</v>
      </c>
      <c r="D4683">
        <v>30.84</v>
      </c>
      <c r="E4683">
        <v>8092</v>
      </c>
    </row>
    <row r="4684" spans="1:5" x14ac:dyDescent="0.3">
      <c r="A4684" s="66">
        <v>41882</v>
      </c>
      <c r="B4684" s="68">
        <v>0.26041666666666669</v>
      </c>
      <c r="C4684" t="s">
        <v>120</v>
      </c>
      <c r="D4684">
        <v>30.83</v>
      </c>
      <c r="E4684">
        <v>7947</v>
      </c>
    </row>
    <row r="4685" spans="1:5" x14ac:dyDescent="0.3">
      <c r="A4685" s="66">
        <v>41882</v>
      </c>
      <c r="B4685" s="68">
        <v>0.27083333333333331</v>
      </c>
      <c r="C4685" t="s">
        <v>120</v>
      </c>
      <c r="D4685">
        <v>30.78</v>
      </c>
      <c r="E4685">
        <v>7478</v>
      </c>
    </row>
    <row r="4686" spans="1:5" x14ac:dyDescent="0.3">
      <c r="A4686" s="66">
        <v>41882</v>
      </c>
      <c r="B4686" s="68">
        <v>0.28125</v>
      </c>
      <c r="C4686" t="s">
        <v>120</v>
      </c>
      <c r="D4686">
        <v>30.77</v>
      </c>
      <c r="E4686">
        <v>7236</v>
      </c>
    </row>
    <row r="4687" spans="1:5" x14ac:dyDescent="0.3">
      <c r="A4687" s="66">
        <v>41882</v>
      </c>
      <c r="B4687" s="68">
        <v>0.29166666666666669</v>
      </c>
      <c r="C4687" t="s">
        <v>120</v>
      </c>
      <c r="D4687">
        <v>30.73</v>
      </c>
      <c r="E4687">
        <v>6706</v>
      </c>
    </row>
    <row r="4688" spans="1:5" x14ac:dyDescent="0.3">
      <c r="A4688" s="66">
        <v>41882</v>
      </c>
      <c r="B4688" s="68">
        <v>0.30208333333333331</v>
      </c>
      <c r="C4688" t="s">
        <v>120</v>
      </c>
      <c r="D4688">
        <v>30.76</v>
      </c>
      <c r="E4688">
        <v>6388</v>
      </c>
    </row>
    <row r="4689" spans="1:5" x14ac:dyDescent="0.3">
      <c r="A4689" s="66">
        <v>41882</v>
      </c>
      <c r="B4689" s="68">
        <v>0.3125</v>
      </c>
      <c r="C4689" t="s">
        <v>120</v>
      </c>
      <c r="D4689">
        <v>30.71</v>
      </c>
      <c r="E4689">
        <v>6280</v>
      </c>
    </row>
    <row r="4690" spans="1:5" x14ac:dyDescent="0.3">
      <c r="A4690" s="66">
        <v>41882</v>
      </c>
      <c r="B4690" s="68">
        <v>0.32291666666666669</v>
      </c>
      <c r="C4690" t="s">
        <v>120</v>
      </c>
      <c r="D4690">
        <v>30.73</v>
      </c>
      <c r="E4690">
        <v>6132</v>
      </c>
    </row>
    <row r="4691" spans="1:5" x14ac:dyDescent="0.3">
      <c r="A4691" s="66">
        <v>41882</v>
      </c>
      <c r="B4691" s="68">
        <v>0.33333333333333331</v>
      </c>
      <c r="C4691" t="s">
        <v>120</v>
      </c>
      <c r="D4691">
        <v>30.66</v>
      </c>
      <c r="E4691">
        <v>5845</v>
      </c>
    </row>
    <row r="4692" spans="1:5" x14ac:dyDescent="0.3">
      <c r="A4692" s="66">
        <v>41882</v>
      </c>
      <c r="B4692" s="68">
        <v>0.34375</v>
      </c>
      <c r="C4692" t="s">
        <v>120</v>
      </c>
      <c r="D4692">
        <v>30.65</v>
      </c>
      <c r="E4692">
        <v>6074</v>
      </c>
    </row>
    <row r="4693" spans="1:5" x14ac:dyDescent="0.3">
      <c r="A4693" s="66">
        <v>41882</v>
      </c>
      <c r="B4693" s="68">
        <v>0.35416666666666669</v>
      </c>
      <c r="C4693" t="s">
        <v>120</v>
      </c>
      <c r="D4693">
        <v>30.65</v>
      </c>
      <c r="E4693">
        <v>5857</v>
      </c>
    </row>
    <row r="4694" spans="1:5" x14ac:dyDescent="0.3">
      <c r="A4694" s="66">
        <v>41882</v>
      </c>
      <c r="B4694" s="68">
        <v>0.36458333333333331</v>
      </c>
      <c r="C4694" t="s">
        <v>120</v>
      </c>
      <c r="D4694">
        <v>30.57</v>
      </c>
      <c r="E4694">
        <v>5767</v>
      </c>
    </row>
    <row r="4695" spans="1:5" x14ac:dyDescent="0.3">
      <c r="A4695" s="66">
        <v>41882</v>
      </c>
      <c r="B4695" s="68">
        <v>0.375</v>
      </c>
      <c r="C4695" t="s">
        <v>120</v>
      </c>
      <c r="D4695">
        <v>30.56</v>
      </c>
      <c r="E4695">
        <v>5736</v>
      </c>
    </row>
    <row r="4696" spans="1:5" x14ac:dyDescent="0.3">
      <c r="A4696" s="66">
        <v>41882</v>
      </c>
      <c r="B4696" s="68">
        <v>0.38541666666666669</v>
      </c>
      <c r="C4696" t="s">
        <v>120</v>
      </c>
      <c r="D4696">
        <v>30.57</v>
      </c>
      <c r="E4696">
        <v>5737</v>
      </c>
    </row>
    <row r="4697" spans="1:5" x14ac:dyDescent="0.3">
      <c r="A4697" s="66">
        <v>41882</v>
      </c>
      <c r="B4697" s="68">
        <v>0.39583333333333331</v>
      </c>
      <c r="C4697" t="s">
        <v>120</v>
      </c>
      <c r="D4697">
        <v>30.51</v>
      </c>
      <c r="E4697">
        <v>5894</v>
      </c>
    </row>
    <row r="4698" spans="1:5" x14ac:dyDescent="0.3">
      <c r="A4698" s="66">
        <v>41882</v>
      </c>
      <c r="B4698" s="68">
        <v>0.40625</v>
      </c>
      <c r="C4698" t="s">
        <v>120</v>
      </c>
      <c r="D4698">
        <v>30.46</v>
      </c>
      <c r="E4698">
        <v>5937</v>
      </c>
    </row>
    <row r="4699" spans="1:5" x14ac:dyDescent="0.3">
      <c r="A4699" s="66">
        <v>41882</v>
      </c>
      <c r="B4699" s="68">
        <v>0.41666666666666669</v>
      </c>
      <c r="C4699" t="s">
        <v>120</v>
      </c>
      <c r="D4699">
        <v>30.3</v>
      </c>
      <c r="E4699">
        <v>5871</v>
      </c>
    </row>
    <row r="4700" spans="1:5" x14ac:dyDescent="0.3">
      <c r="A4700" s="66">
        <v>41882</v>
      </c>
      <c r="B4700" s="68">
        <v>0.42708333333333331</v>
      </c>
      <c r="C4700" t="s">
        <v>120</v>
      </c>
      <c r="D4700">
        <v>30.33</v>
      </c>
      <c r="E4700">
        <v>5840</v>
      </c>
    </row>
    <row r="4701" spans="1:5" x14ac:dyDescent="0.3">
      <c r="A4701" s="66">
        <v>41882</v>
      </c>
      <c r="B4701" s="68">
        <v>0.4375</v>
      </c>
      <c r="C4701" t="s">
        <v>120</v>
      </c>
      <c r="D4701">
        <v>30.22</v>
      </c>
      <c r="E4701">
        <v>5779</v>
      </c>
    </row>
    <row r="4702" spans="1:5" x14ac:dyDescent="0.3">
      <c r="A4702" s="66">
        <v>41882</v>
      </c>
      <c r="B4702" s="68">
        <v>0.44791666666666669</v>
      </c>
      <c r="C4702" t="s">
        <v>120</v>
      </c>
      <c r="D4702">
        <v>30.11</v>
      </c>
      <c r="E4702">
        <v>5492</v>
      </c>
    </row>
    <row r="4703" spans="1:5" x14ac:dyDescent="0.3">
      <c r="A4703" s="66">
        <v>41882</v>
      </c>
      <c r="B4703" s="68">
        <v>0.45833333333333331</v>
      </c>
      <c r="C4703" t="s">
        <v>120</v>
      </c>
      <c r="D4703">
        <v>30.14</v>
      </c>
      <c r="E4703">
        <v>4993</v>
      </c>
    </row>
    <row r="4704" spans="1:5" x14ac:dyDescent="0.3">
      <c r="A4704" s="66">
        <v>41882</v>
      </c>
      <c r="B4704" s="68">
        <v>0.46875</v>
      </c>
      <c r="C4704" t="s">
        <v>120</v>
      </c>
      <c r="D4704">
        <v>30.14</v>
      </c>
      <c r="E4704">
        <v>4712</v>
      </c>
    </row>
    <row r="4705" spans="1:5" x14ac:dyDescent="0.3">
      <c r="A4705" s="66">
        <v>41882</v>
      </c>
      <c r="B4705" s="68">
        <v>0.47916666666666669</v>
      </c>
      <c r="C4705" t="s">
        <v>120</v>
      </c>
      <c r="D4705">
        <v>30.17</v>
      </c>
      <c r="E4705">
        <v>4422</v>
      </c>
    </row>
    <row r="4706" spans="1:5" x14ac:dyDescent="0.3">
      <c r="A4706" s="66">
        <v>41882</v>
      </c>
      <c r="B4706" s="68">
        <v>0.48958333333333331</v>
      </c>
      <c r="C4706" t="s">
        <v>120</v>
      </c>
      <c r="D4706">
        <v>30.19</v>
      </c>
      <c r="E4706">
        <v>4066</v>
      </c>
    </row>
    <row r="4707" spans="1:5" x14ac:dyDescent="0.3">
      <c r="A4707" s="66">
        <v>41883</v>
      </c>
      <c r="B4707" s="68">
        <v>0.5</v>
      </c>
      <c r="C4707" t="s">
        <v>119</v>
      </c>
      <c r="D4707">
        <v>30.17</v>
      </c>
      <c r="E4707">
        <v>3916</v>
      </c>
    </row>
    <row r="4708" spans="1:5" x14ac:dyDescent="0.3">
      <c r="A4708" s="66">
        <v>41883</v>
      </c>
      <c r="B4708" s="68">
        <v>0.51041666666666663</v>
      </c>
      <c r="C4708" t="s">
        <v>119</v>
      </c>
      <c r="D4708">
        <v>30.13</v>
      </c>
      <c r="E4708">
        <v>3728</v>
      </c>
    </row>
    <row r="4709" spans="1:5" x14ac:dyDescent="0.3">
      <c r="A4709" s="66">
        <v>41883</v>
      </c>
      <c r="B4709" s="68">
        <v>0.52083333333333337</v>
      </c>
      <c r="C4709" t="s">
        <v>119</v>
      </c>
      <c r="D4709">
        <v>30.11</v>
      </c>
      <c r="E4709">
        <v>3617</v>
      </c>
    </row>
    <row r="4710" spans="1:5" x14ac:dyDescent="0.3">
      <c r="A4710" s="66">
        <v>41883</v>
      </c>
      <c r="B4710" s="68">
        <v>0.53125</v>
      </c>
      <c r="C4710" t="s">
        <v>119</v>
      </c>
      <c r="D4710">
        <v>30.12</v>
      </c>
      <c r="E4710">
        <v>3641</v>
      </c>
    </row>
    <row r="4711" spans="1:5" x14ac:dyDescent="0.3">
      <c r="A4711" s="66">
        <v>41883</v>
      </c>
      <c r="B4711" s="68">
        <v>4.1666666666666664E-2</v>
      </c>
      <c r="C4711" t="s">
        <v>119</v>
      </c>
      <c r="D4711">
        <v>30.13</v>
      </c>
      <c r="E4711">
        <v>3790</v>
      </c>
    </row>
    <row r="4712" spans="1:5" x14ac:dyDescent="0.3">
      <c r="A4712" s="66">
        <v>41883</v>
      </c>
      <c r="B4712" s="68">
        <v>5.2083333333333336E-2</v>
      </c>
      <c r="C4712" t="s">
        <v>119</v>
      </c>
      <c r="D4712">
        <v>30.1</v>
      </c>
      <c r="E4712">
        <v>4052</v>
      </c>
    </row>
    <row r="4713" spans="1:5" x14ac:dyDescent="0.3">
      <c r="A4713" s="66">
        <v>41883</v>
      </c>
      <c r="B4713" s="68">
        <v>6.25E-2</v>
      </c>
      <c r="C4713" t="s">
        <v>119</v>
      </c>
      <c r="D4713">
        <v>30.08</v>
      </c>
      <c r="E4713">
        <v>4108</v>
      </c>
    </row>
    <row r="4714" spans="1:5" x14ac:dyDescent="0.3">
      <c r="A4714" s="66">
        <v>41883</v>
      </c>
      <c r="B4714" s="68">
        <v>7.2916666666666671E-2</v>
      </c>
      <c r="C4714" t="s">
        <v>119</v>
      </c>
      <c r="D4714">
        <v>30.01</v>
      </c>
      <c r="E4714">
        <v>4338</v>
      </c>
    </row>
    <row r="4715" spans="1:5" x14ac:dyDescent="0.3">
      <c r="A4715" s="66">
        <v>41883</v>
      </c>
      <c r="B4715" s="68">
        <v>8.3333333333333329E-2</v>
      </c>
      <c r="C4715" t="s">
        <v>119</v>
      </c>
      <c r="D4715">
        <v>30.02</v>
      </c>
      <c r="E4715">
        <v>4312</v>
      </c>
    </row>
    <row r="4716" spans="1:5" x14ac:dyDescent="0.3">
      <c r="A4716" s="66">
        <v>41883</v>
      </c>
      <c r="B4716" s="68">
        <v>9.375E-2</v>
      </c>
      <c r="C4716" t="s">
        <v>119</v>
      </c>
      <c r="D4716">
        <v>29.99</v>
      </c>
      <c r="E4716">
        <v>4380</v>
      </c>
    </row>
    <row r="4717" spans="1:5" x14ac:dyDescent="0.3">
      <c r="A4717" s="66">
        <v>41883</v>
      </c>
      <c r="B4717" s="68">
        <v>0.10416666666666667</v>
      </c>
      <c r="C4717" t="s">
        <v>119</v>
      </c>
      <c r="D4717">
        <v>29.97</v>
      </c>
      <c r="E4717">
        <v>4357</v>
      </c>
    </row>
    <row r="4718" spans="1:5" x14ac:dyDescent="0.3">
      <c r="A4718" s="66">
        <v>41883</v>
      </c>
      <c r="B4718" s="68">
        <v>0.11458333333333333</v>
      </c>
      <c r="C4718" t="s">
        <v>119</v>
      </c>
      <c r="D4718">
        <v>29.99</v>
      </c>
      <c r="E4718">
        <v>4647</v>
      </c>
    </row>
    <row r="4719" spans="1:5" x14ac:dyDescent="0.3">
      <c r="A4719" s="66">
        <v>41883</v>
      </c>
      <c r="B4719" s="68">
        <v>0.125</v>
      </c>
      <c r="C4719" t="s">
        <v>119</v>
      </c>
      <c r="D4719">
        <v>30.1</v>
      </c>
      <c r="E4719">
        <v>5277</v>
      </c>
    </row>
    <row r="4720" spans="1:5" x14ac:dyDescent="0.3">
      <c r="A4720" s="66">
        <v>41883</v>
      </c>
      <c r="B4720" s="68">
        <v>0.13541666666666666</v>
      </c>
      <c r="C4720" t="s">
        <v>119</v>
      </c>
      <c r="D4720">
        <v>30.06</v>
      </c>
      <c r="E4720">
        <v>5494</v>
      </c>
    </row>
    <row r="4721" spans="1:5" x14ac:dyDescent="0.3">
      <c r="A4721" s="66">
        <v>41883</v>
      </c>
      <c r="B4721" s="68">
        <v>0.14583333333333334</v>
      </c>
      <c r="C4721" t="s">
        <v>119</v>
      </c>
      <c r="D4721">
        <v>30.06</v>
      </c>
      <c r="E4721">
        <v>5728</v>
      </c>
    </row>
    <row r="4722" spans="1:5" x14ac:dyDescent="0.3">
      <c r="A4722" s="66">
        <v>41883</v>
      </c>
      <c r="B4722" s="68">
        <v>0.15625</v>
      </c>
      <c r="C4722" t="s">
        <v>119</v>
      </c>
      <c r="D4722">
        <v>30.1</v>
      </c>
      <c r="E4722">
        <v>6065</v>
      </c>
    </row>
    <row r="4723" spans="1:5" x14ac:dyDescent="0.3">
      <c r="A4723" s="66">
        <v>41883</v>
      </c>
      <c r="B4723" s="68">
        <v>0.16666666666666666</v>
      </c>
      <c r="C4723" t="s">
        <v>119</v>
      </c>
      <c r="D4723">
        <v>30.09</v>
      </c>
      <c r="E4723">
        <v>6130</v>
      </c>
    </row>
    <row r="4724" spans="1:5" x14ac:dyDescent="0.3">
      <c r="A4724" s="66">
        <v>41883</v>
      </c>
      <c r="B4724" s="68">
        <v>0.17708333333333334</v>
      </c>
      <c r="C4724" t="s">
        <v>119</v>
      </c>
      <c r="D4724">
        <v>30.14</v>
      </c>
      <c r="E4724">
        <v>6415</v>
      </c>
    </row>
    <row r="4725" spans="1:5" x14ac:dyDescent="0.3">
      <c r="A4725" s="66">
        <v>41883</v>
      </c>
      <c r="B4725" s="68">
        <v>0.1875</v>
      </c>
      <c r="C4725" t="s">
        <v>119</v>
      </c>
      <c r="D4725">
        <v>30.18</v>
      </c>
      <c r="E4725">
        <v>6903</v>
      </c>
    </row>
    <row r="4726" spans="1:5" x14ac:dyDescent="0.3">
      <c r="A4726" s="66">
        <v>41883</v>
      </c>
      <c r="B4726" s="68">
        <v>0.19791666666666666</v>
      </c>
      <c r="C4726" t="s">
        <v>119</v>
      </c>
      <c r="D4726">
        <v>30.29</v>
      </c>
      <c r="E4726">
        <v>7367</v>
      </c>
    </row>
    <row r="4727" spans="1:5" x14ac:dyDescent="0.3">
      <c r="A4727" s="66">
        <v>41883</v>
      </c>
      <c r="B4727" s="68">
        <v>0.20833333333333334</v>
      </c>
      <c r="C4727" t="s">
        <v>119</v>
      </c>
      <c r="D4727">
        <v>30.23</v>
      </c>
      <c r="E4727">
        <v>7525</v>
      </c>
    </row>
    <row r="4728" spans="1:5" x14ac:dyDescent="0.3">
      <c r="A4728" s="66">
        <v>41883</v>
      </c>
      <c r="B4728" s="68">
        <v>0.21875</v>
      </c>
      <c r="C4728" t="s">
        <v>119</v>
      </c>
      <c r="D4728">
        <v>30.21</v>
      </c>
      <c r="E4728">
        <v>7560</v>
      </c>
    </row>
    <row r="4729" spans="1:5" x14ac:dyDescent="0.3">
      <c r="A4729" s="66">
        <v>41883</v>
      </c>
      <c r="B4729" s="68">
        <v>0.22916666666666666</v>
      </c>
      <c r="C4729" t="s">
        <v>119</v>
      </c>
      <c r="D4729">
        <v>30.23</v>
      </c>
      <c r="E4729">
        <v>7664</v>
      </c>
    </row>
    <row r="4730" spans="1:5" x14ac:dyDescent="0.3">
      <c r="A4730" s="66">
        <v>41883</v>
      </c>
      <c r="B4730" s="68">
        <v>0.23958333333333334</v>
      </c>
      <c r="C4730" t="s">
        <v>119</v>
      </c>
      <c r="D4730">
        <v>29.97</v>
      </c>
      <c r="E4730">
        <v>7735</v>
      </c>
    </row>
    <row r="4731" spans="1:5" x14ac:dyDescent="0.3">
      <c r="A4731" s="66">
        <v>41883</v>
      </c>
      <c r="B4731" s="68">
        <v>0.25</v>
      </c>
      <c r="C4731" t="s">
        <v>119</v>
      </c>
      <c r="D4731">
        <v>29.82</v>
      </c>
      <c r="E4731">
        <v>7405</v>
      </c>
    </row>
    <row r="4732" spans="1:5" x14ac:dyDescent="0.3">
      <c r="A4732" s="66">
        <v>41883</v>
      </c>
      <c r="B4732" s="68">
        <v>0.26041666666666669</v>
      </c>
      <c r="C4732" t="s">
        <v>119</v>
      </c>
      <c r="D4732">
        <v>29.86</v>
      </c>
      <c r="E4732">
        <v>7203</v>
      </c>
    </row>
    <row r="4733" spans="1:5" x14ac:dyDescent="0.3">
      <c r="A4733" s="66">
        <v>41883</v>
      </c>
      <c r="B4733" s="68">
        <v>0.27083333333333331</v>
      </c>
      <c r="C4733" t="s">
        <v>119</v>
      </c>
      <c r="D4733">
        <v>29.72</v>
      </c>
      <c r="E4733">
        <v>6998</v>
      </c>
    </row>
    <row r="4734" spans="1:5" x14ac:dyDescent="0.3">
      <c r="A4734" s="66">
        <v>41883</v>
      </c>
      <c r="B4734" s="68">
        <v>0.28125</v>
      </c>
      <c r="C4734" t="s">
        <v>119</v>
      </c>
      <c r="D4734">
        <v>29.73</v>
      </c>
      <c r="E4734">
        <v>6897</v>
      </c>
    </row>
    <row r="4735" spans="1:5" x14ac:dyDescent="0.3">
      <c r="A4735" s="66">
        <v>41883</v>
      </c>
      <c r="B4735" s="68">
        <v>0.29166666666666669</v>
      </c>
      <c r="C4735" t="s">
        <v>119</v>
      </c>
      <c r="D4735">
        <v>29.72</v>
      </c>
      <c r="E4735">
        <v>6872</v>
      </c>
    </row>
    <row r="4736" spans="1:5" x14ac:dyDescent="0.3">
      <c r="A4736" s="66">
        <v>41883</v>
      </c>
      <c r="B4736" s="68">
        <v>0.30208333333333331</v>
      </c>
      <c r="C4736" t="s">
        <v>119</v>
      </c>
      <c r="D4736">
        <v>29.65</v>
      </c>
      <c r="E4736">
        <v>6853</v>
      </c>
    </row>
    <row r="4737" spans="1:5" x14ac:dyDescent="0.3">
      <c r="A4737" s="66">
        <v>41883</v>
      </c>
      <c r="B4737" s="68">
        <v>0.3125</v>
      </c>
      <c r="C4737" t="s">
        <v>119</v>
      </c>
      <c r="D4737">
        <v>29.58</v>
      </c>
      <c r="E4737">
        <v>6834</v>
      </c>
    </row>
    <row r="4738" spans="1:5" x14ac:dyDescent="0.3">
      <c r="A4738" s="66">
        <v>41883</v>
      </c>
      <c r="B4738" s="68">
        <v>0.32291666666666669</v>
      </c>
      <c r="C4738" t="s">
        <v>119</v>
      </c>
      <c r="D4738">
        <v>29.46</v>
      </c>
      <c r="E4738">
        <v>6778</v>
      </c>
    </row>
    <row r="4739" spans="1:5" x14ac:dyDescent="0.3">
      <c r="A4739" s="66">
        <v>41883</v>
      </c>
      <c r="B4739" s="68">
        <v>0.33333333333333331</v>
      </c>
      <c r="C4739" t="s">
        <v>119</v>
      </c>
      <c r="D4739">
        <v>29.29</v>
      </c>
      <c r="E4739">
        <v>6582</v>
      </c>
    </row>
    <row r="4740" spans="1:5" x14ac:dyDescent="0.3">
      <c r="A4740" s="66">
        <v>41883</v>
      </c>
      <c r="B4740" s="68">
        <v>0.34375</v>
      </c>
      <c r="C4740" t="s">
        <v>119</v>
      </c>
      <c r="D4740">
        <v>29.45</v>
      </c>
      <c r="E4740">
        <v>6069</v>
      </c>
    </row>
    <row r="4741" spans="1:5" x14ac:dyDescent="0.3">
      <c r="A4741" s="66">
        <v>41883</v>
      </c>
      <c r="B4741" s="68">
        <v>0.35416666666666669</v>
      </c>
      <c r="C4741" t="s">
        <v>119</v>
      </c>
      <c r="D4741">
        <v>29.53</v>
      </c>
      <c r="E4741">
        <v>5868</v>
      </c>
    </row>
    <row r="4742" spans="1:5" x14ac:dyDescent="0.3">
      <c r="A4742" s="66">
        <v>41883</v>
      </c>
      <c r="B4742" s="68">
        <v>0.36458333333333331</v>
      </c>
      <c r="C4742" t="s">
        <v>119</v>
      </c>
      <c r="D4742">
        <v>29.59</v>
      </c>
      <c r="E4742">
        <v>5789</v>
      </c>
    </row>
    <row r="4743" spans="1:5" x14ac:dyDescent="0.3">
      <c r="A4743" s="66">
        <v>41883</v>
      </c>
      <c r="B4743" s="68">
        <v>0.375</v>
      </c>
      <c r="C4743" t="s">
        <v>119</v>
      </c>
      <c r="D4743">
        <v>29.63</v>
      </c>
      <c r="E4743">
        <v>5730</v>
      </c>
    </row>
    <row r="4744" spans="1:5" x14ac:dyDescent="0.3">
      <c r="A4744" s="66">
        <v>41883</v>
      </c>
      <c r="B4744" s="68">
        <v>0.38541666666666669</v>
      </c>
      <c r="C4744" t="s">
        <v>119</v>
      </c>
      <c r="D4744">
        <v>29.82</v>
      </c>
      <c r="E4744">
        <v>5775</v>
      </c>
    </row>
    <row r="4745" spans="1:5" x14ac:dyDescent="0.3">
      <c r="A4745" s="66">
        <v>41883</v>
      </c>
      <c r="B4745" s="68">
        <v>0.39583333333333331</v>
      </c>
      <c r="C4745" t="s">
        <v>119</v>
      </c>
      <c r="D4745">
        <v>29.98</v>
      </c>
      <c r="E4745">
        <v>5898</v>
      </c>
    </row>
    <row r="4746" spans="1:5" x14ac:dyDescent="0.3">
      <c r="A4746" s="66">
        <v>41883</v>
      </c>
      <c r="B4746" s="68">
        <v>0.40625</v>
      </c>
      <c r="C4746" t="s">
        <v>119</v>
      </c>
      <c r="D4746">
        <v>30.12</v>
      </c>
      <c r="E4746">
        <v>6060</v>
      </c>
    </row>
    <row r="4747" spans="1:5" x14ac:dyDescent="0.3">
      <c r="A4747" s="66">
        <v>41883</v>
      </c>
      <c r="B4747" s="68">
        <v>0.41666666666666669</v>
      </c>
      <c r="C4747" t="s">
        <v>119</v>
      </c>
      <c r="D4747">
        <v>30.18</v>
      </c>
      <c r="E4747">
        <v>5967</v>
      </c>
    </row>
    <row r="4748" spans="1:5" x14ac:dyDescent="0.3">
      <c r="A4748" s="66">
        <v>41883</v>
      </c>
      <c r="B4748" s="68">
        <v>0.42708333333333331</v>
      </c>
      <c r="C4748" t="s">
        <v>119</v>
      </c>
      <c r="D4748">
        <v>30.26</v>
      </c>
      <c r="E4748">
        <v>5808</v>
      </c>
    </row>
    <row r="4749" spans="1:5" x14ac:dyDescent="0.3">
      <c r="A4749" s="66">
        <v>41883</v>
      </c>
      <c r="B4749" s="68">
        <v>0.4375</v>
      </c>
      <c r="C4749" t="s">
        <v>119</v>
      </c>
      <c r="D4749">
        <v>30.41</v>
      </c>
      <c r="E4749">
        <v>5725</v>
      </c>
    </row>
    <row r="4750" spans="1:5" x14ac:dyDescent="0.3">
      <c r="A4750" s="66">
        <v>41883</v>
      </c>
      <c r="B4750" s="68">
        <v>0.44791666666666669</v>
      </c>
      <c r="C4750" t="s">
        <v>119</v>
      </c>
      <c r="D4750">
        <v>30.44</v>
      </c>
      <c r="E4750">
        <v>5523</v>
      </c>
    </row>
    <row r="4751" spans="1:5" x14ac:dyDescent="0.3">
      <c r="A4751" s="66">
        <v>41883</v>
      </c>
      <c r="B4751" s="68">
        <v>0.45833333333333331</v>
      </c>
      <c r="C4751" t="s">
        <v>119</v>
      </c>
      <c r="D4751">
        <v>30.5</v>
      </c>
      <c r="E4751">
        <v>5134</v>
      </c>
    </row>
    <row r="4752" spans="1:5" x14ac:dyDescent="0.3">
      <c r="A4752" s="66">
        <v>41883</v>
      </c>
      <c r="B4752" s="68">
        <v>0.46875</v>
      </c>
      <c r="C4752" t="s">
        <v>119</v>
      </c>
      <c r="D4752">
        <v>30.62</v>
      </c>
      <c r="E4752">
        <v>5066</v>
      </c>
    </row>
    <row r="4753" spans="1:5" x14ac:dyDescent="0.3">
      <c r="A4753" s="66">
        <v>41883</v>
      </c>
      <c r="B4753" s="68">
        <v>0.47916666666666669</v>
      </c>
      <c r="C4753" t="s">
        <v>119</v>
      </c>
      <c r="D4753">
        <v>30.77</v>
      </c>
      <c r="E4753">
        <v>5012</v>
      </c>
    </row>
    <row r="4754" spans="1:5" x14ac:dyDescent="0.3">
      <c r="A4754" s="66">
        <v>41883</v>
      </c>
      <c r="B4754" s="68">
        <v>0.48958333333333331</v>
      </c>
      <c r="C4754" t="s">
        <v>119</v>
      </c>
      <c r="D4754">
        <v>30.84</v>
      </c>
      <c r="E4754">
        <v>5047</v>
      </c>
    </row>
    <row r="4755" spans="1:5" x14ac:dyDescent="0.3">
      <c r="A4755" s="66">
        <v>41883</v>
      </c>
      <c r="B4755" s="68">
        <v>0.5</v>
      </c>
      <c r="C4755" t="s">
        <v>120</v>
      </c>
      <c r="D4755">
        <v>30.98</v>
      </c>
      <c r="E4755">
        <v>5117</v>
      </c>
    </row>
    <row r="4756" spans="1:5" x14ac:dyDescent="0.3">
      <c r="A4756" s="66">
        <v>41883</v>
      </c>
      <c r="B4756" s="68">
        <v>0.51041666666666663</v>
      </c>
      <c r="C4756" t="s">
        <v>120</v>
      </c>
      <c r="D4756">
        <v>31.37</v>
      </c>
      <c r="E4756">
        <v>5227</v>
      </c>
    </row>
    <row r="4757" spans="1:5" x14ac:dyDescent="0.3">
      <c r="A4757" s="66">
        <v>41883</v>
      </c>
      <c r="B4757" s="68">
        <v>0.52083333333333337</v>
      </c>
      <c r="C4757" t="s">
        <v>120</v>
      </c>
      <c r="D4757">
        <v>31.77</v>
      </c>
      <c r="E4757">
        <v>5294</v>
      </c>
    </row>
    <row r="4758" spans="1:5" x14ac:dyDescent="0.3">
      <c r="A4758" s="66">
        <v>41883</v>
      </c>
      <c r="B4758" s="68">
        <v>0.53125</v>
      </c>
      <c r="C4758" t="s">
        <v>120</v>
      </c>
      <c r="D4758">
        <v>31.96</v>
      </c>
      <c r="E4758">
        <v>5358</v>
      </c>
    </row>
    <row r="4759" spans="1:5" x14ac:dyDescent="0.3">
      <c r="A4759" s="66">
        <v>41883</v>
      </c>
      <c r="B4759" s="68">
        <v>4.1666666666666664E-2</v>
      </c>
      <c r="C4759" t="s">
        <v>120</v>
      </c>
      <c r="D4759">
        <v>31.89</v>
      </c>
      <c r="E4759">
        <v>5320</v>
      </c>
    </row>
    <row r="4760" spans="1:5" x14ac:dyDescent="0.3">
      <c r="A4760" s="66">
        <v>41883</v>
      </c>
      <c r="B4760" s="68">
        <v>5.2083333333333336E-2</v>
      </c>
      <c r="C4760" t="s">
        <v>120</v>
      </c>
      <c r="D4760">
        <v>31.95</v>
      </c>
      <c r="E4760">
        <v>5128</v>
      </c>
    </row>
    <row r="4761" spans="1:5" x14ac:dyDescent="0.3">
      <c r="A4761" s="66">
        <v>41883</v>
      </c>
      <c r="B4761" s="68">
        <v>6.25E-2</v>
      </c>
      <c r="C4761" t="s">
        <v>120</v>
      </c>
      <c r="D4761">
        <v>32.01</v>
      </c>
      <c r="E4761">
        <v>5095</v>
      </c>
    </row>
    <row r="4762" spans="1:5" x14ac:dyDescent="0.3">
      <c r="A4762" s="66">
        <v>41883</v>
      </c>
      <c r="B4762" s="68">
        <v>7.2916666666666671E-2</v>
      </c>
      <c r="C4762" t="s">
        <v>120</v>
      </c>
      <c r="D4762">
        <v>32.36</v>
      </c>
      <c r="E4762">
        <v>5096</v>
      </c>
    </row>
    <row r="4763" spans="1:5" x14ac:dyDescent="0.3">
      <c r="A4763" s="66">
        <v>41883</v>
      </c>
      <c r="B4763" s="68">
        <v>8.3333333333333329E-2</v>
      </c>
      <c r="C4763" t="s">
        <v>120</v>
      </c>
      <c r="D4763">
        <v>32.42</v>
      </c>
      <c r="E4763">
        <v>4861</v>
      </c>
    </row>
    <row r="4764" spans="1:5" x14ac:dyDescent="0.3">
      <c r="A4764" s="66">
        <v>41883</v>
      </c>
      <c r="B4764" s="68">
        <v>9.375E-2</v>
      </c>
      <c r="C4764" t="s">
        <v>120</v>
      </c>
      <c r="D4764">
        <v>32.450000000000003</v>
      </c>
      <c r="E4764">
        <v>4795</v>
      </c>
    </row>
    <row r="4765" spans="1:5" x14ac:dyDescent="0.3">
      <c r="A4765" s="66">
        <v>41883</v>
      </c>
      <c r="B4765" s="68">
        <v>0.10416666666666667</v>
      </c>
      <c r="C4765" t="s">
        <v>120</v>
      </c>
      <c r="D4765">
        <v>32.590000000000003</v>
      </c>
      <c r="E4765">
        <v>4740</v>
      </c>
    </row>
    <row r="4766" spans="1:5" x14ac:dyDescent="0.3">
      <c r="A4766" s="66">
        <v>41883</v>
      </c>
      <c r="B4766" s="68">
        <v>0.11458333333333333</v>
      </c>
      <c r="C4766" t="s">
        <v>120</v>
      </c>
      <c r="D4766">
        <v>32.78</v>
      </c>
      <c r="E4766">
        <v>4618</v>
      </c>
    </row>
    <row r="4767" spans="1:5" x14ac:dyDescent="0.3">
      <c r="A4767" s="66">
        <v>41883</v>
      </c>
      <c r="B4767" s="68">
        <v>0.125</v>
      </c>
      <c r="C4767" t="s">
        <v>120</v>
      </c>
      <c r="D4767">
        <v>32.950000000000003</v>
      </c>
      <c r="E4767">
        <v>4282</v>
      </c>
    </row>
    <row r="4768" spans="1:5" x14ac:dyDescent="0.3">
      <c r="A4768" s="66">
        <v>41883</v>
      </c>
      <c r="B4768" s="68">
        <v>0.13541666666666666</v>
      </c>
      <c r="C4768" t="s">
        <v>120</v>
      </c>
      <c r="D4768">
        <v>33.06</v>
      </c>
      <c r="E4768">
        <v>4293</v>
      </c>
    </row>
    <row r="4769" spans="1:5" x14ac:dyDescent="0.3">
      <c r="A4769" s="66">
        <v>41883</v>
      </c>
      <c r="B4769" s="68">
        <v>0.14583333333333334</v>
      </c>
      <c r="C4769" t="s">
        <v>120</v>
      </c>
      <c r="D4769">
        <v>33.08</v>
      </c>
      <c r="E4769">
        <v>4103</v>
      </c>
    </row>
    <row r="4770" spans="1:5" x14ac:dyDescent="0.3">
      <c r="A4770" s="66">
        <v>41883</v>
      </c>
      <c r="B4770" s="68">
        <v>0.15625</v>
      </c>
      <c r="C4770" t="s">
        <v>120</v>
      </c>
      <c r="D4770">
        <v>32.630000000000003</v>
      </c>
      <c r="E4770">
        <v>4518</v>
      </c>
    </row>
    <row r="4771" spans="1:5" x14ac:dyDescent="0.3">
      <c r="A4771" s="66">
        <v>41883</v>
      </c>
      <c r="B4771" s="68">
        <v>0.16666666666666666</v>
      </c>
      <c r="C4771" t="s">
        <v>120</v>
      </c>
      <c r="D4771">
        <v>32.47</v>
      </c>
      <c r="E4771">
        <v>4890</v>
      </c>
    </row>
    <row r="4772" spans="1:5" x14ac:dyDescent="0.3">
      <c r="A4772" s="66">
        <v>41883</v>
      </c>
      <c r="B4772" s="68">
        <v>0.17708333333333334</v>
      </c>
      <c r="C4772" t="s">
        <v>120</v>
      </c>
      <c r="D4772">
        <v>32.18</v>
      </c>
      <c r="E4772">
        <v>5703</v>
      </c>
    </row>
    <row r="4773" spans="1:5" x14ac:dyDescent="0.3">
      <c r="A4773" s="66">
        <v>41883</v>
      </c>
      <c r="B4773" s="68">
        <v>0.1875</v>
      </c>
      <c r="C4773" t="s">
        <v>120</v>
      </c>
      <c r="D4773">
        <v>31.63</v>
      </c>
      <c r="E4773">
        <v>6714</v>
      </c>
    </row>
    <row r="4774" spans="1:5" x14ac:dyDescent="0.3">
      <c r="A4774" s="66">
        <v>41883</v>
      </c>
      <c r="B4774" s="68">
        <v>0.19791666666666666</v>
      </c>
      <c r="C4774" t="s">
        <v>120</v>
      </c>
      <c r="D4774">
        <v>31.46</v>
      </c>
      <c r="E4774">
        <v>6597</v>
      </c>
    </row>
    <row r="4775" spans="1:5" x14ac:dyDescent="0.3">
      <c r="A4775" s="66">
        <v>41883</v>
      </c>
      <c r="B4775" s="68">
        <v>0.20833333333333334</v>
      </c>
      <c r="C4775" t="s">
        <v>120</v>
      </c>
      <c r="D4775">
        <v>31.39</v>
      </c>
      <c r="E4775">
        <v>7080</v>
      </c>
    </row>
    <row r="4776" spans="1:5" x14ac:dyDescent="0.3">
      <c r="A4776" s="66">
        <v>41883</v>
      </c>
      <c r="B4776" s="68">
        <v>0.21875</v>
      </c>
      <c r="C4776" t="s">
        <v>120</v>
      </c>
      <c r="D4776">
        <v>31.4</v>
      </c>
      <c r="E4776">
        <v>7190</v>
      </c>
    </row>
    <row r="4777" spans="1:5" x14ac:dyDescent="0.3">
      <c r="A4777" s="66">
        <v>41883</v>
      </c>
      <c r="B4777" s="68">
        <v>0.22916666666666666</v>
      </c>
      <c r="C4777" t="s">
        <v>120</v>
      </c>
      <c r="D4777">
        <v>31.33</v>
      </c>
      <c r="E4777">
        <v>7095</v>
      </c>
    </row>
    <row r="4778" spans="1:5" x14ac:dyDescent="0.3">
      <c r="A4778" s="66">
        <v>41883</v>
      </c>
      <c r="B4778" s="68">
        <v>0.23958333333333334</v>
      </c>
      <c r="C4778" t="s">
        <v>120</v>
      </c>
      <c r="D4778">
        <v>31.38</v>
      </c>
      <c r="E4778">
        <v>7045</v>
      </c>
    </row>
    <row r="4779" spans="1:5" x14ac:dyDescent="0.3">
      <c r="A4779" s="66">
        <v>41883</v>
      </c>
      <c r="B4779" s="68">
        <v>0.25</v>
      </c>
      <c r="C4779" t="s">
        <v>120</v>
      </c>
      <c r="D4779">
        <v>31.57</v>
      </c>
      <c r="E4779">
        <v>6980</v>
      </c>
    </row>
    <row r="4780" spans="1:5" x14ac:dyDescent="0.3">
      <c r="A4780" s="66">
        <v>41883</v>
      </c>
      <c r="B4780" s="68">
        <v>0.26041666666666669</v>
      </c>
      <c r="C4780" t="s">
        <v>120</v>
      </c>
      <c r="D4780">
        <v>31.68</v>
      </c>
      <c r="E4780">
        <v>6639</v>
      </c>
    </row>
    <row r="4781" spans="1:5" x14ac:dyDescent="0.3">
      <c r="A4781" s="66">
        <v>41883</v>
      </c>
      <c r="B4781" s="68">
        <v>0.27083333333333331</v>
      </c>
      <c r="C4781" t="s">
        <v>120</v>
      </c>
      <c r="D4781">
        <v>31.7</v>
      </c>
      <c r="E4781">
        <v>6427</v>
      </c>
    </row>
    <row r="4782" spans="1:5" x14ac:dyDescent="0.3">
      <c r="A4782" s="66">
        <v>41883</v>
      </c>
      <c r="B4782" s="68">
        <v>0.28125</v>
      </c>
      <c r="C4782" t="s">
        <v>120</v>
      </c>
      <c r="D4782">
        <v>31.65</v>
      </c>
      <c r="E4782">
        <v>6348</v>
      </c>
    </row>
    <row r="4783" spans="1:5" x14ac:dyDescent="0.3">
      <c r="A4783" s="66">
        <v>41883</v>
      </c>
      <c r="B4783" s="68">
        <v>0.29166666666666669</v>
      </c>
      <c r="C4783" t="s">
        <v>120</v>
      </c>
      <c r="D4783">
        <v>31.52</v>
      </c>
      <c r="E4783">
        <v>6365</v>
      </c>
    </row>
    <row r="4784" spans="1:5" x14ac:dyDescent="0.3">
      <c r="A4784" s="66">
        <v>41883</v>
      </c>
      <c r="B4784" s="68">
        <v>0.30208333333333331</v>
      </c>
      <c r="C4784" t="s">
        <v>120</v>
      </c>
      <c r="D4784">
        <v>31.49</v>
      </c>
      <c r="E4784">
        <v>6358</v>
      </c>
    </row>
    <row r="4785" spans="1:5" x14ac:dyDescent="0.3">
      <c r="A4785" s="66">
        <v>41883</v>
      </c>
      <c r="B4785" s="68">
        <v>0.3125</v>
      </c>
      <c r="C4785" t="s">
        <v>120</v>
      </c>
      <c r="D4785">
        <v>31.61</v>
      </c>
      <c r="E4785">
        <v>6258</v>
      </c>
    </row>
    <row r="4786" spans="1:5" x14ac:dyDescent="0.3">
      <c r="A4786" s="66">
        <v>41883</v>
      </c>
      <c r="B4786" s="68">
        <v>0.32291666666666669</v>
      </c>
      <c r="C4786" t="s">
        <v>120</v>
      </c>
      <c r="D4786">
        <v>31.61</v>
      </c>
      <c r="E4786">
        <v>6205</v>
      </c>
    </row>
    <row r="4787" spans="1:5" x14ac:dyDescent="0.3">
      <c r="A4787" s="66">
        <v>41883</v>
      </c>
      <c r="B4787" s="68">
        <v>0.33333333333333331</v>
      </c>
      <c r="C4787" t="s">
        <v>120</v>
      </c>
      <c r="D4787">
        <v>31.58</v>
      </c>
      <c r="E4787">
        <v>5983</v>
      </c>
    </row>
    <row r="4788" spans="1:5" x14ac:dyDescent="0.3">
      <c r="A4788" s="66">
        <v>41883</v>
      </c>
      <c r="B4788" s="68">
        <v>0.34375</v>
      </c>
      <c r="C4788" t="s">
        <v>120</v>
      </c>
      <c r="D4788">
        <v>31.45</v>
      </c>
      <c r="E4788">
        <v>5828</v>
      </c>
    </row>
    <row r="4789" spans="1:5" x14ac:dyDescent="0.3">
      <c r="A4789" s="66">
        <v>41883</v>
      </c>
      <c r="B4789" s="68">
        <v>0.35416666666666669</v>
      </c>
      <c r="C4789" t="s">
        <v>120</v>
      </c>
      <c r="D4789">
        <v>31.47</v>
      </c>
      <c r="E4789">
        <v>5754</v>
      </c>
    </row>
    <row r="4790" spans="1:5" x14ac:dyDescent="0.3">
      <c r="A4790" s="66">
        <v>41883</v>
      </c>
      <c r="B4790" s="68">
        <v>0.36458333333333331</v>
      </c>
      <c r="C4790" t="s">
        <v>120</v>
      </c>
      <c r="D4790">
        <v>31.45</v>
      </c>
      <c r="E4790">
        <v>5687</v>
      </c>
    </row>
    <row r="4791" spans="1:5" x14ac:dyDescent="0.3">
      <c r="A4791" s="66">
        <v>41883</v>
      </c>
      <c r="B4791" s="68">
        <v>0.375</v>
      </c>
      <c r="C4791" t="s">
        <v>120</v>
      </c>
      <c r="D4791">
        <v>31.41</v>
      </c>
      <c r="E4791">
        <v>5649</v>
      </c>
    </row>
    <row r="4792" spans="1:5" x14ac:dyDescent="0.3">
      <c r="A4792" s="66">
        <v>41883</v>
      </c>
      <c r="B4792" s="68">
        <v>0.38541666666666669</v>
      </c>
      <c r="C4792" t="s">
        <v>120</v>
      </c>
      <c r="D4792">
        <v>31.27</v>
      </c>
      <c r="E4792">
        <v>5630</v>
      </c>
    </row>
    <row r="4793" spans="1:5" x14ac:dyDescent="0.3">
      <c r="A4793" s="66">
        <v>41883</v>
      </c>
      <c r="B4793" s="68">
        <v>0.39583333333333331</v>
      </c>
      <c r="C4793" t="s">
        <v>120</v>
      </c>
      <c r="D4793">
        <v>31.18</v>
      </c>
      <c r="E4793">
        <v>5609</v>
      </c>
    </row>
    <row r="4794" spans="1:5" x14ac:dyDescent="0.3">
      <c r="A4794" s="66">
        <v>41883</v>
      </c>
      <c r="B4794" s="68">
        <v>0.40625</v>
      </c>
      <c r="C4794" t="s">
        <v>120</v>
      </c>
      <c r="D4794">
        <v>31.06</v>
      </c>
      <c r="E4794">
        <v>5567</v>
      </c>
    </row>
    <row r="4795" spans="1:5" x14ac:dyDescent="0.3">
      <c r="A4795" s="66">
        <v>41883</v>
      </c>
      <c r="B4795" s="68">
        <v>0.41666666666666669</v>
      </c>
      <c r="C4795" t="s">
        <v>120</v>
      </c>
      <c r="D4795">
        <v>31.2</v>
      </c>
      <c r="E4795">
        <v>5550</v>
      </c>
    </row>
    <row r="4796" spans="1:5" x14ac:dyDescent="0.3">
      <c r="A4796" s="66">
        <v>41883</v>
      </c>
      <c r="B4796" s="68">
        <v>0.42708333333333331</v>
      </c>
      <c r="C4796" t="s">
        <v>120</v>
      </c>
      <c r="D4796">
        <v>31.22</v>
      </c>
      <c r="E4796">
        <v>5590</v>
      </c>
    </row>
    <row r="4797" spans="1:5" x14ac:dyDescent="0.3">
      <c r="A4797" s="66">
        <v>41883</v>
      </c>
      <c r="B4797" s="68">
        <v>0.4375</v>
      </c>
      <c r="C4797" t="s">
        <v>120</v>
      </c>
      <c r="D4797">
        <v>31.04</v>
      </c>
      <c r="E4797">
        <v>5610</v>
      </c>
    </row>
    <row r="4798" spans="1:5" x14ac:dyDescent="0.3">
      <c r="A4798" s="66">
        <v>41883</v>
      </c>
      <c r="B4798" s="68">
        <v>0.44791666666666669</v>
      </c>
      <c r="C4798" t="s">
        <v>120</v>
      </c>
      <c r="D4798">
        <v>30.85</v>
      </c>
      <c r="E4798">
        <v>5533</v>
      </c>
    </row>
    <row r="4799" spans="1:5" x14ac:dyDescent="0.3">
      <c r="A4799" s="66">
        <v>41883</v>
      </c>
      <c r="B4799" s="68">
        <v>0.45833333333333331</v>
      </c>
      <c r="C4799" t="s">
        <v>120</v>
      </c>
      <c r="D4799">
        <v>30.72</v>
      </c>
      <c r="E4799">
        <v>5414</v>
      </c>
    </row>
    <row r="4800" spans="1:5" x14ac:dyDescent="0.3">
      <c r="A4800" s="66">
        <v>41883</v>
      </c>
      <c r="B4800" s="68">
        <v>0.46875</v>
      </c>
      <c r="C4800" t="s">
        <v>120</v>
      </c>
      <c r="D4800">
        <v>30.65</v>
      </c>
      <c r="E4800">
        <v>5263</v>
      </c>
    </row>
    <row r="4801" spans="1:5" x14ac:dyDescent="0.3">
      <c r="A4801" s="66">
        <v>41883</v>
      </c>
      <c r="B4801" s="68">
        <v>0.47916666666666669</v>
      </c>
      <c r="C4801" t="s">
        <v>120</v>
      </c>
      <c r="D4801">
        <v>30.46</v>
      </c>
      <c r="E4801">
        <v>4861</v>
      </c>
    </row>
    <row r="4802" spans="1:5" x14ac:dyDescent="0.3">
      <c r="A4802" s="66">
        <v>41883</v>
      </c>
      <c r="B4802" s="68">
        <v>0.48958333333333331</v>
      </c>
      <c r="C4802" t="s">
        <v>120</v>
      </c>
      <c r="D4802">
        <v>30.46</v>
      </c>
      <c r="E4802">
        <v>4584</v>
      </c>
    </row>
    <row r="4803" spans="1:5" x14ac:dyDescent="0.3">
      <c r="A4803" s="66">
        <v>41884</v>
      </c>
      <c r="B4803" s="68">
        <v>0.5</v>
      </c>
      <c r="C4803" t="s">
        <v>119</v>
      </c>
      <c r="D4803">
        <v>30.45</v>
      </c>
      <c r="E4803">
        <v>4387</v>
      </c>
    </row>
    <row r="4804" spans="1:5" x14ac:dyDescent="0.3">
      <c r="A4804" s="66">
        <v>41884</v>
      </c>
      <c r="B4804" s="68">
        <v>0.51041666666666663</v>
      </c>
      <c r="C4804" t="s">
        <v>119</v>
      </c>
      <c r="D4804">
        <v>30.44</v>
      </c>
      <c r="E4804">
        <v>4294</v>
      </c>
    </row>
    <row r="4805" spans="1:5" x14ac:dyDescent="0.3">
      <c r="A4805" s="66">
        <v>41884</v>
      </c>
      <c r="B4805" s="68">
        <v>0.52083333333333337</v>
      </c>
      <c r="C4805" t="s">
        <v>119</v>
      </c>
      <c r="D4805">
        <v>30.43</v>
      </c>
      <c r="E4805">
        <v>4266</v>
      </c>
    </row>
    <row r="4806" spans="1:5" x14ac:dyDescent="0.3">
      <c r="A4806" s="66">
        <v>41884</v>
      </c>
      <c r="B4806" s="68">
        <v>0.53125</v>
      </c>
      <c r="C4806" t="s">
        <v>119</v>
      </c>
      <c r="D4806">
        <v>30.42</v>
      </c>
      <c r="E4806">
        <v>4253</v>
      </c>
    </row>
    <row r="4807" spans="1:5" x14ac:dyDescent="0.3">
      <c r="A4807" s="66">
        <v>41884</v>
      </c>
      <c r="B4807" s="68">
        <v>4.1666666666666664E-2</v>
      </c>
      <c r="C4807" t="s">
        <v>119</v>
      </c>
      <c r="D4807">
        <v>30.39</v>
      </c>
      <c r="E4807">
        <v>4243</v>
      </c>
    </row>
    <row r="4808" spans="1:5" x14ac:dyDescent="0.3">
      <c r="A4808" s="66">
        <v>41884</v>
      </c>
      <c r="B4808" s="68">
        <v>5.2083333333333336E-2</v>
      </c>
      <c r="C4808" t="s">
        <v>119</v>
      </c>
      <c r="D4808">
        <v>30.41</v>
      </c>
      <c r="E4808">
        <v>4189</v>
      </c>
    </row>
    <row r="4809" spans="1:5" x14ac:dyDescent="0.3">
      <c r="A4809" s="66">
        <v>41884</v>
      </c>
      <c r="B4809" s="68">
        <v>6.25E-2</v>
      </c>
      <c r="C4809" t="s">
        <v>119</v>
      </c>
      <c r="D4809">
        <v>30.41</v>
      </c>
      <c r="E4809">
        <v>4123</v>
      </c>
    </row>
    <row r="4810" spans="1:5" x14ac:dyDescent="0.3">
      <c r="A4810" s="66">
        <v>41884</v>
      </c>
      <c r="B4810" s="68">
        <v>7.2916666666666671E-2</v>
      </c>
      <c r="C4810" t="s">
        <v>119</v>
      </c>
      <c r="D4810">
        <v>30.39</v>
      </c>
      <c r="E4810">
        <v>4073</v>
      </c>
    </row>
    <row r="4811" spans="1:5" x14ac:dyDescent="0.3">
      <c r="A4811" s="66">
        <v>41884</v>
      </c>
      <c r="B4811" s="68">
        <v>8.3333333333333329E-2</v>
      </c>
      <c r="C4811" t="s">
        <v>119</v>
      </c>
      <c r="D4811">
        <v>30.36</v>
      </c>
      <c r="E4811">
        <v>4069</v>
      </c>
    </row>
    <row r="4812" spans="1:5" x14ac:dyDescent="0.3">
      <c r="A4812" s="66">
        <v>41884</v>
      </c>
      <c r="B4812" s="68">
        <v>9.375E-2</v>
      </c>
      <c r="C4812" t="s">
        <v>119</v>
      </c>
      <c r="D4812">
        <v>30.33</v>
      </c>
      <c r="E4812">
        <v>4080</v>
      </c>
    </row>
    <row r="4813" spans="1:5" x14ac:dyDescent="0.3">
      <c r="A4813" s="66">
        <v>41884</v>
      </c>
      <c r="B4813" s="68">
        <v>0.10416666666666667</v>
      </c>
      <c r="C4813" t="s">
        <v>119</v>
      </c>
      <c r="D4813">
        <v>30.33</v>
      </c>
      <c r="E4813">
        <v>4141</v>
      </c>
    </row>
    <row r="4814" spans="1:5" x14ac:dyDescent="0.3">
      <c r="A4814" s="66">
        <v>41884</v>
      </c>
      <c r="B4814" s="68">
        <v>0.11458333333333333</v>
      </c>
      <c r="C4814" t="s">
        <v>119</v>
      </c>
      <c r="D4814">
        <v>30.29</v>
      </c>
      <c r="E4814">
        <v>4217</v>
      </c>
    </row>
    <row r="4815" spans="1:5" x14ac:dyDescent="0.3">
      <c r="A4815" s="66">
        <v>41884</v>
      </c>
      <c r="B4815" s="68">
        <v>0.125</v>
      </c>
      <c r="C4815" t="s">
        <v>119</v>
      </c>
      <c r="D4815">
        <v>30.27</v>
      </c>
      <c r="E4815">
        <v>4260</v>
      </c>
    </row>
    <row r="4816" spans="1:5" x14ac:dyDescent="0.3">
      <c r="A4816" s="66">
        <v>41884</v>
      </c>
      <c r="B4816" s="68">
        <v>0.13541666666666666</v>
      </c>
      <c r="C4816" t="s">
        <v>119</v>
      </c>
      <c r="D4816">
        <v>30.23</v>
      </c>
      <c r="E4816">
        <v>4280</v>
      </c>
    </row>
    <row r="4817" spans="1:5" x14ac:dyDescent="0.3">
      <c r="A4817" s="66">
        <v>41884</v>
      </c>
      <c r="B4817" s="68">
        <v>0.14583333333333334</v>
      </c>
      <c r="C4817" t="s">
        <v>119</v>
      </c>
      <c r="D4817">
        <v>30.23</v>
      </c>
      <c r="E4817">
        <v>4506</v>
      </c>
    </row>
    <row r="4818" spans="1:5" x14ac:dyDescent="0.3">
      <c r="A4818" s="66">
        <v>41884</v>
      </c>
      <c r="B4818" s="68">
        <v>0.15625</v>
      </c>
      <c r="C4818" t="s">
        <v>119</v>
      </c>
      <c r="D4818">
        <v>30.23</v>
      </c>
      <c r="E4818">
        <v>4870</v>
      </c>
    </row>
    <row r="4819" spans="1:5" x14ac:dyDescent="0.3">
      <c r="A4819" s="66">
        <v>41884</v>
      </c>
      <c r="B4819" s="68">
        <v>0.16666666666666666</v>
      </c>
      <c r="C4819" t="s">
        <v>119</v>
      </c>
      <c r="D4819">
        <v>30.3</v>
      </c>
      <c r="E4819">
        <v>5278</v>
      </c>
    </row>
    <row r="4820" spans="1:5" x14ac:dyDescent="0.3">
      <c r="A4820" s="66">
        <v>41884</v>
      </c>
      <c r="B4820" s="68">
        <v>0.17708333333333334</v>
      </c>
      <c r="C4820" t="s">
        <v>119</v>
      </c>
      <c r="D4820">
        <v>30.3</v>
      </c>
      <c r="E4820">
        <v>5797</v>
      </c>
    </row>
    <row r="4821" spans="1:5" x14ac:dyDescent="0.3">
      <c r="A4821" s="66">
        <v>41884</v>
      </c>
      <c r="B4821" s="68">
        <v>0.1875</v>
      </c>
      <c r="C4821" t="s">
        <v>119</v>
      </c>
      <c r="D4821">
        <v>30.24</v>
      </c>
      <c r="E4821">
        <v>5940</v>
      </c>
    </row>
    <row r="4822" spans="1:5" x14ac:dyDescent="0.3">
      <c r="A4822" s="66">
        <v>41884</v>
      </c>
      <c r="B4822" s="68">
        <v>0.19791666666666666</v>
      </c>
      <c r="C4822" t="s">
        <v>119</v>
      </c>
      <c r="D4822">
        <v>30.25</v>
      </c>
      <c r="E4822">
        <v>6062</v>
      </c>
    </row>
    <row r="4823" spans="1:5" x14ac:dyDescent="0.3">
      <c r="A4823" s="66">
        <v>41884</v>
      </c>
      <c r="B4823" s="68">
        <v>0.20833333333333334</v>
      </c>
      <c r="C4823" t="s">
        <v>119</v>
      </c>
      <c r="D4823">
        <v>30.31</v>
      </c>
      <c r="E4823">
        <v>6742</v>
      </c>
    </row>
    <row r="4824" spans="1:5" x14ac:dyDescent="0.3">
      <c r="A4824" s="66">
        <v>41884</v>
      </c>
      <c r="B4824" s="68">
        <v>0.21875</v>
      </c>
      <c r="C4824" t="s">
        <v>119</v>
      </c>
      <c r="D4824">
        <v>30.36</v>
      </c>
      <c r="E4824">
        <v>7126</v>
      </c>
    </row>
    <row r="4825" spans="1:5" x14ac:dyDescent="0.3">
      <c r="A4825" s="66">
        <v>41884</v>
      </c>
      <c r="B4825" s="68">
        <v>0.22916666666666666</v>
      </c>
      <c r="C4825" t="s">
        <v>119</v>
      </c>
      <c r="D4825">
        <v>30.27</v>
      </c>
      <c r="E4825">
        <v>7117</v>
      </c>
    </row>
    <row r="4826" spans="1:5" x14ac:dyDescent="0.3">
      <c r="A4826" s="66">
        <v>41884</v>
      </c>
      <c r="B4826" s="68">
        <v>0.23958333333333334</v>
      </c>
      <c r="C4826" t="s">
        <v>119</v>
      </c>
      <c r="D4826">
        <v>30.28</v>
      </c>
      <c r="E4826">
        <v>7173</v>
      </c>
    </row>
    <row r="4827" spans="1:5" x14ac:dyDescent="0.3">
      <c r="A4827" s="66">
        <v>41884</v>
      </c>
      <c r="B4827" s="68">
        <v>0.25</v>
      </c>
      <c r="C4827" t="s">
        <v>119</v>
      </c>
      <c r="D4827">
        <v>30.28</v>
      </c>
      <c r="E4827">
        <v>7542</v>
      </c>
    </row>
    <row r="4828" spans="1:5" x14ac:dyDescent="0.3">
      <c r="A4828" s="66">
        <v>41884</v>
      </c>
      <c r="B4828" s="68">
        <v>0.26041666666666669</v>
      </c>
      <c r="C4828" t="s">
        <v>119</v>
      </c>
      <c r="D4828">
        <v>30.18</v>
      </c>
      <c r="E4828">
        <v>7497</v>
      </c>
    </row>
    <row r="4829" spans="1:5" x14ac:dyDescent="0.3">
      <c r="A4829" s="66">
        <v>41884</v>
      </c>
      <c r="B4829" s="68">
        <v>0.27083333333333331</v>
      </c>
      <c r="C4829" t="s">
        <v>119</v>
      </c>
      <c r="D4829">
        <v>30.1</v>
      </c>
      <c r="E4829">
        <v>7459</v>
      </c>
    </row>
    <row r="4830" spans="1:5" x14ac:dyDescent="0.3">
      <c r="A4830" s="66">
        <v>41884</v>
      </c>
      <c r="B4830" s="68">
        <v>0.28125</v>
      </c>
      <c r="C4830" t="s">
        <v>119</v>
      </c>
      <c r="D4830">
        <v>29.96</v>
      </c>
      <c r="E4830">
        <v>7355</v>
      </c>
    </row>
    <row r="4831" spans="1:5" x14ac:dyDescent="0.3">
      <c r="A4831" s="66">
        <v>41884</v>
      </c>
      <c r="B4831" s="68">
        <v>0.29166666666666669</v>
      </c>
      <c r="C4831" t="s">
        <v>119</v>
      </c>
      <c r="D4831">
        <v>29.83</v>
      </c>
      <c r="E4831">
        <v>7027</v>
      </c>
    </row>
    <row r="4832" spans="1:5" x14ac:dyDescent="0.3">
      <c r="A4832" s="66">
        <v>41884</v>
      </c>
      <c r="B4832" s="68">
        <v>0.30208333333333331</v>
      </c>
      <c r="C4832" t="s">
        <v>119</v>
      </c>
      <c r="D4832">
        <v>29.72</v>
      </c>
      <c r="E4832">
        <v>6437</v>
      </c>
    </row>
    <row r="4833" spans="1:5" x14ac:dyDescent="0.3">
      <c r="A4833" s="66">
        <v>41884</v>
      </c>
      <c r="B4833" s="68">
        <v>0.3125</v>
      </c>
      <c r="C4833" t="s">
        <v>119</v>
      </c>
      <c r="D4833">
        <v>29.7</v>
      </c>
      <c r="E4833">
        <v>5911</v>
      </c>
    </row>
    <row r="4834" spans="1:5" x14ac:dyDescent="0.3">
      <c r="A4834" s="66">
        <v>41884</v>
      </c>
      <c r="B4834" s="68">
        <v>0.32291666666666669</v>
      </c>
      <c r="C4834" t="s">
        <v>119</v>
      </c>
      <c r="D4834">
        <v>29.66</v>
      </c>
      <c r="E4834">
        <v>5704</v>
      </c>
    </row>
    <row r="4835" spans="1:5" x14ac:dyDescent="0.3">
      <c r="A4835" s="66">
        <v>41884</v>
      </c>
      <c r="B4835" s="68">
        <v>0.33333333333333331</v>
      </c>
      <c r="C4835" t="s">
        <v>119</v>
      </c>
      <c r="D4835">
        <v>29.66</v>
      </c>
      <c r="E4835">
        <v>5595</v>
      </c>
    </row>
    <row r="4836" spans="1:5" x14ac:dyDescent="0.3">
      <c r="A4836" s="66">
        <v>41884</v>
      </c>
      <c r="B4836" s="68">
        <v>0.34375</v>
      </c>
      <c r="C4836" t="s">
        <v>119</v>
      </c>
      <c r="D4836">
        <v>29.63</v>
      </c>
      <c r="E4836">
        <v>5529</v>
      </c>
    </row>
    <row r="4837" spans="1:5" x14ac:dyDescent="0.3">
      <c r="A4837" s="66">
        <v>41884</v>
      </c>
      <c r="B4837" s="68">
        <v>0.35416666666666669</v>
      </c>
      <c r="C4837" t="s">
        <v>119</v>
      </c>
      <c r="D4837">
        <v>29.63</v>
      </c>
      <c r="E4837">
        <v>5456</v>
      </c>
    </row>
    <row r="4838" spans="1:5" x14ac:dyDescent="0.3">
      <c r="A4838" s="66">
        <v>41884</v>
      </c>
      <c r="B4838" s="68">
        <v>0.36458333333333331</v>
      </c>
      <c r="C4838" t="s">
        <v>119</v>
      </c>
      <c r="D4838">
        <v>29.78</v>
      </c>
      <c r="E4838">
        <v>5437</v>
      </c>
    </row>
    <row r="4839" spans="1:5" x14ac:dyDescent="0.3">
      <c r="A4839" s="66">
        <v>41884</v>
      </c>
      <c r="B4839" s="68">
        <v>0.375</v>
      </c>
      <c r="C4839" t="s">
        <v>119</v>
      </c>
      <c r="D4839">
        <v>29.81</v>
      </c>
      <c r="E4839">
        <v>5478</v>
      </c>
    </row>
    <row r="4840" spans="1:5" x14ac:dyDescent="0.3">
      <c r="A4840" s="66">
        <v>41884</v>
      </c>
      <c r="B4840" s="68">
        <v>0.38541666666666669</v>
      </c>
      <c r="C4840" t="s">
        <v>119</v>
      </c>
      <c r="D4840">
        <v>29.89</v>
      </c>
      <c r="E4840">
        <v>5435</v>
      </c>
    </row>
    <row r="4841" spans="1:5" x14ac:dyDescent="0.3">
      <c r="A4841" s="66">
        <v>41884</v>
      </c>
      <c r="B4841" s="68">
        <v>0.39583333333333331</v>
      </c>
      <c r="C4841" t="s">
        <v>119</v>
      </c>
      <c r="D4841">
        <v>30.03</v>
      </c>
      <c r="E4841">
        <v>5384</v>
      </c>
    </row>
    <row r="4842" spans="1:5" x14ac:dyDescent="0.3">
      <c r="A4842" s="66">
        <v>41884</v>
      </c>
      <c r="B4842" s="68">
        <v>0.40625</v>
      </c>
      <c r="C4842" t="s">
        <v>119</v>
      </c>
      <c r="D4842">
        <v>30.11</v>
      </c>
      <c r="E4842">
        <v>5350</v>
      </c>
    </row>
    <row r="4843" spans="1:5" x14ac:dyDescent="0.3">
      <c r="A4843" s="66">
        <v>41884</v>
      </c>
      <c r="B4843" s="68">
        <v>0.41666666666666669</v>
      </c>
      <c r="C4843" t="s">
        <v>119</v>
      </c>
      <c r="D4843">
        <v>30.28</v>
      </c>
      <c r="E4843">
        <v>5302</v>
      </c>
    </row>
    <row r="4844" spans="1:5" x14ac:dyDescent="0.3">
      <c r="A4844" s="66">
        <v>41884</v>
      </c>
      <c r="B4844" s="68">
        <v>0.42708333333333331</v>
      </c>
      <c r="C4844" t="s">
        <v>119</v>
      </c>
      <c r="D4844">
        <v>30.3</v>
      </c>
      <c r="E4844">
        <v>5297</v>
      </c>
    </row>
    <row r="4845" spans="1:5" x14ac:dyDescent="0.3">
      <c r="A4845" s="66">
        <v>41884</v>
      </c>
      <c r="B4845" s="68">
        <v>0.4375</v>
      </c>
      <c r="C4845" t="s">
        <v>119</v>
      </c>
      <c r="D4845">
        <v>30.39</v>
      </c>
      <c r="E4845">
        <v>5288</v>
      </c>
    </row>
    <row r="4846" spans="1:5" x14ac:dyDescent="0.3">
      <c r="A4846" s="66">
        <v>41884</v>
      </c>
      <c r="B4846" s="68">
        <v>0.44791666666666669</v>
      </c>
      <c r="C4846" t="s">
        <v>119</v>
      </c>
      <c r="D4846">
        <v>30.53</v>
      </c>
      <c r="E4846">
        <v>5252</v>
      </c>
    </row>
    <row r="4847" spans="1:5" x14ac:dyDescent="0.3">
      <c r="A4847" s="66">
        <v>41884</v>
      </c>
      <c r="B4847" s="68">
        <v>0.45833333333333331</v>
      </c>
      <c r="C4847" t="s">
        <v>119</v>
      </c>
      <c r="D4847">
        <v>30.62</v>
      </c>
      <c r="E4847">
        <v>5192</v>
      </c>
    </row>
    <row r="4848" spans="1:5" x14ac:dyDescent="0.3">
      <c r="A4848" s="66">
        <v>41884</v>
      </c>
      <c r="B4848" s="68">
        <v>0.46875</v>
      </c>
      <c r="C4848" t="s">
        <v>119</v>
      </c>
      <c r="D4848">
        <v>30.7</v>
      </c>
      <c r="E4848">
        <v>5194</v>
      </c>
    </row>
    <row r="4849" spans="1:5" x14ac:dyDescent="0.3">
      <c r="A4849" s="66">
        <v>41884</v>
      </c>
      <c r="B4849" s="68">
        <v>0.47916666666666669</v>
      </c>
      <c r="C4849" t="s">
        <v>119</v>
      </c>
      <c r="D4849">
        <v>30.81</v>
      </c>
      <c r="E4849">
        <v>5193</v>
      </c>
    </row>
    <row r="4850" spans="1:5" x14ac:dyDescent="0.3">
      <c r="A4850" s="66">
        <v>41884</v>
      </c>
      <c r="B4850" s="68">
        <v>0.48958333333333331</v>
      </c>
      <c r="C4850" t="s">
        <v>119</v>
      </c>
      <c r="D4850">
        <v>31.07</v>
      </c>
      <c r="E4850">
        <v>5163</v>
      </c>
    </row>
    <row r="4851" spans="1:5" x14ac:dyDescent="0.3">
      <c r="A4851" s="66">
        <v>41884</v>
      </c>
      <c r="B4851" s="68">
        <v>0.5</v>
      </c>
      <c r="C4851" t="s">
        <v>120</v>
      </c>
      <c r="D4851">
        <v>31.35</v>
      </c>
      <c r="E4851">
        <v>5113</v>
      </c>
    </row>
    <row r="4852" spans="1:5" x14ac:dyDescent="0.3">
      <c r="A4852" s="66">
        <v>41884</v>
      </c>
      <c r="B4852" s="68">
        <v>0.51041666666666663</v>
      </c>
      <c r="C4852" t="s">
        <v>120</v>
      </c>
      <c r="D4852">
        <v>31.5</v>
      </c>
      <c r="E4852">
        <v>5043</v>
      </c>
    </row>
    <row r="4853" spans="1:5" x14ac:dyDescent="0.3">
      <c r="A4853" s="66">
        <v>41884</v>
      </c>
      <c r="B4853" s="68">
        <v>0.52083333333333337</v>
      </c>
      <c r="C4853" t="s">
        <v>120</v>
      </c>
      <c r="D4853">
        <v>31.83</v>
      </c>
      <c r="E4853">
        <v>5025</v>
      </c>
    </row>
    <row r="4854" spans="1:5" x14ac:dyDescent="0.3">
      <c r="A4854" s="66">
        <v>41884</v>
      </c>
      <c r="B4854" s="68">
        <v>0.53125</v>
      </c>
      <c r="C4854" t="s">
        <v>120</v>
      </c>
      <c r="D4854">
        <v>31.92</v>
      </c>
      <c r="E4854">
        <v>5012</v>
      </c>
    </row>
    <row r="4855" spans="1:5" x14ac:dyDescent="0.3">
      <c r="A4855" s="66">
        <v>41884</v>
      </c>
      <c r="B4855" s="68">
        <v>4.1666666666666664E-2</v>
      </c>
      <c r="C4855" t="s">
        <v>120</v>
      </c>
      <c r="D4855">
        <v>32.04</v>
      </c>
      <c r="E4855">
        <v>4945</v>
      </c>
    </row>
    <row r="4856" spans="1:5" x14ac:dyDescent="0.3">
      <c r="A4856" s="66">
        <v>41884</v>
      </c>
      <c r="B4856" s="68">
        <v>5.2083333333333336E-2</v>
      </c>
      <c r="C4856" t="s">
        <v>120</v>
      </c>
      <c r="D4856">
        <v>32.28</v>
      </c>
      <c r="E4856">
        <v>4808</v>
      </c>
    </row>
    <row r="4857" spans="1:5" x14ac:dyDescent="0.3">
      <c r="A4857" s="66">
        <v>41884</v>
      </c>
      <c r="B4857" s="68">
        <v>6.25E-2</v>
      </c>
      <c r="C4857" t="s">
        <v>120</v>
      </c>
      <c r="D4857">
        <v>32.42</v>
      </c>
      <c r="E4857">
        <v>4705</v>
      </c>
    </row>
    <row r="4858" spans="1:5" x14ac:dyDescent="0.3">
      <c r="A4858" s="66">
        <v>41884</v>
      </c>
      <c r="B4858" s="68">
        <v>7.2916666666666671E-2</v>
      </c>
      <c r="C4858" t="s">
        <v>120</v>
      </c>
      <c r="D4858">
        <v>32.43</v>
      </c>
      <c r="E4858">
        <v>4623</v>
      </c>
    </row>
    <row r="4859" spans="1:5" x14ac:dyDescent="0.3">
      <c r="A4859" s="66">
        <v>41884</v>
      </c>
      <c r="B4859" s="68">
        <v>8.3333333333333329E-2</v>
      </c>
      <c r="C4859" t="s">
        <v>120</v>
      </c>
      <c r="D4859">
        <v>32.47</v>
      </c>
      <c r="E4859">
        <v>4564</v>
      </c>
    </row>
    <row r="4860" spans="1:5" x14ac:dyDescent="0.3">
      <c r="A4860" s="66">
        <v>41884</v>
      </c>
      <c r="B4860" s="68">
        <v>9.375E-2</v>
      </c>
      <c r="C4860" t="s">
        <v>120</v>
      </c>
      <c r="D4860">
        <v>32.53</v>
      </c>
      <c r="E4860">
        <v>4495</v>
      </c>
    </row>
    <row r="4861" spans="1:5" x14ac:dyDescent="0.3">
      <c r="A4861" s="66">
        <v>41884</v>
      </c>
      <c r="B4861" s="68">
        <v>0.10416666666666667</v>
      </c>
      <c r="C4861" t="s">
        <v>120</v>
      </c>
      <c r="D4861">
        <v>32.54</v>
      </c>
      <c r="E4861">
        <v>4441</v>
      </c>
    </row>
    <row r="4862" spans="1:5" x14ac:dyDescent="0.3">
      <c r="A4862" s="66">
        <v>41884</v>
      </c>
      <c r="B4862" s="68">
        <v>0.11458333333333333</v>
      </c>
      <c r="C4862" t="s">
        <v>120</v>
      </c>
      <c r="D4862">
        <v>32.590000000000003</v>
      </c>
      <c r="E4862">
        <v>4386</v>
      </c>
    </row>
    <row r="4863" spans="1:5" x14ac:dyDescent="0.3">
      <c r="A4863" s="66">
        <v>41884</v>
      </c>
      <c r="B4863" s="68">
        <v>0.125</v>
      </c>
      <c r="C4863" t="s">
        <v>120</v>
      </c>
      <c r="D4863">
        <v>32.61</v>
      </c>
      <c r="E4863">
        <v>4208</v>
      </c>
    </row>
    <row r="4864" spans="1:5" x14ac:dyDescent="0.3">
      <c r="A4864" s="66">
        <v>41884</v>
      </c>
      <c r="B4864" s="68">
        <v>0.13541666666666666</v>
      </c>
      <c r="C4864" t="s">
        <v>120</v>
      </c>
      <c r="D4864">
        <v>32.58</v>
      </c>
      <c r="E4864">
        <v>4306</v>
      </c>
    </row>
    <row r="4865" spans="1:5" x14ac:dyDescent="0.3">
      <c r="A4865" s="66">
        <v>41884</v>
      </c>
      <c r="B4865" s="68">
        <v>0.14583333333333334</v>
      </c>
      <c r="C4865" t="s">
        <v>120</v>
      </c>
      <c r="D4865">
        <v>32.57</v>
      </c>
      <c r="E4865">
        <v>4320</v>
      </c>
    </row>
    <row r="4866" spans="1:5" x14ac:dyDescent="0.3">
      <c r="A4866" s="66">
        <v>41884</v>
      </c>
      <c r="B4866" s="68">
        <v>0.15625</v>
      </c>
      <c r="C4866" t="s">
        <v>120</v>
      </c>
      <c r="D4866">
        <v>32.61</v>
      </c>
      <c r="E4866">
        <v>4396</v>
      </c>
    </row>
    <row r="4867" spans="1:5" x14ac:dyDescent="0.3">
      <c r="A4867" s="66">
        <v>41884</v>
      </c>
      <c r="B4867" s="68">
        <v>0.16666666666666666</v>
      </c>
      <c r="C4867" t="s">
        <v>120</v>
      </c>
      <c r="D4867">
        <v>32.42</v>
      </c>
      <c r="E4867">
        <v>4465</v>
      </c>
    </row>
    <row r="4868" spans="1:5" x14ac:dyDescent="0.3">
      <c r="A4868" s="66">
        <v>41884</v>
      </c>
      <c r="B4868" s="68">
        <v>0.17708333333333334</v>
      </c>
      <c r="C4868" t="s">
        <v>120</v>
      </c>
      <c r="D4868">
        <v>32.369999999999997</v>
      </c>
      <c r="E4868">
        <v>4543</v>
      </c>
    </row>
    <row r="4869" spans="1:5" x14ac:dyDescent="0.3">
      <c r="A4869" s="66">
        <v>41884</v>
      </c>
      <c r="B4869" s="68">
        <v>0.1875</v>
      </c>
      <c r="C4869" t="s">
        <v>120</v>
      </c>
      <c r="D4869">
        <v>32.35</v>
      </c>
      <c r="E4869">
        <v>4887</v>
      </c>
    </row>
    <row r="4870" spans="1:5" x14ac:dyDescent="0.3">
      <c r="A4870" s="66">
        <v>41884</v>
      </c>
      <c r="B4870" s="68">
        <v>0.19791666666666666</v>
      </c>
      <c r="C4870" t="s">
        <v>120</v>
      </c>
      <c r="D4870">
        <v>32.200000000000003</v>
      </c>
      <c r="E4870">
        <v>5186</v>
      </c>
    </row>
    <row r="4871" spans="1:5" x14ac:dyDescent="0.3">
      <c r="A4871" s="66">
        <v>41884</v>
      </c>
      <c r="B4871" s="68">
        <v>0.20833333333333334</v>
      </c>
      <c r="C4871" t="s">
        <v>120</v>
      </c>
      <c r="D4871">
        <v>32.22</v>
      </c>
      <c r="E4871">
        <v>5162</v>
      </c>
    </row>
    <row r="4872" spans="1:5" x14ac:dyDescent="0.3">
      <c r="A4872" s="66">
        <v>41884</v>
      </c>
      <c r="B4872" s="68">
        <v>0.21875</v>
      </c>
      <c r="C4872" t="s">
        <v>120</v>
      </c>
      <c r="D4872">
        <v>32.1</v>
      </c>
      <c r="E4872">
        <v>5129</v>
      </c>
    </row>
    <row r="4873" spans="1:5" x14ac:dyDescent="0.3">
      <c r="A4873" s="66">
        <v>41884</v>
      </c>
      <c r="B4873" s="68">
        <v>0.22916666666666666</v>
      </c>
      <c r="C4873" t="s">
        <v>120</v>
      </c>
      <c r="D4873">
        <v>32.01</v>
      </c>
      <c r="E4873">
        <v>5134</v>
      </c>
    </row>
    <row r="4874" spans="1:5" x14ac:dyDescent="0.3">
      <c r="A4874" s="66">
        <v>41884</v>
      </c>
      <c r="B4874" s="68">
        <v>0.23958333333333334</v>
      </c>
      <c r="C4874" t="s">
        <v>120</v>
      </c>
      <c r="D4874">
        <v>32.04</v>
      </c>
      <c r="E4874">
        <v>5122</v>
      </c>
    </row>
    <row r="4875" spans="1:5" x14ac:dyDescent="0.3">
      <c r="A4875" s="66">
        <v>41884</v>
      </c>
      <c r="B4875" s="68">
        <v>0.25</v>
      </c>
      <c r="C4875" t="s">
        <v>120</v>
      </c>
      <c r="D4875">
        <v>32.26</v>
      </c>
      <c r="E4875">
        <v>5058</v>
      </c>
    </row>
    <row r="4876" spans="1:5" x14ac:dyDescent="0.3">
      <c r="A4876" s="66">
        <v>41884</v>
      </c>
      <c r="B4876" s="68">
        <v>0.26041666666666669</v>
      </c>
      <c r="C4876" t="s">
        <v>120</v>
      </c>
      <c r="D4876">
        <v>32.04</v>
      </c>
      <c r="E4876">
        <v>5267</v>
      </c>
    </row>
    <row r="4877" spans="1:5" x14ac:dyDescent="0.3">
      <c r="A4877" s="66">
        <v>41884</v>
      </c>
      <c r="B4877" s="68">
        <v>0.27083333333333331</v>
      </c>
      <c r="C4877" t="s">
        <v>120</v>
      </c>
      <c r="D4877">
        <v>31.8</v>
      </c>
      <c r="E4877">
        <v>5399</v>
      </c>
    </row>
    <row r="4878" spans="1:5" x14ac:dyDescent="0.3">
      <c r="A4878" s="66">
        <v>41884</v>
      </c>
      <c r="B4878" s="68">
        <v>0.28125</v>
      </c>
      <c r="C4878" t="s">
        <v>120</v>
      </c>
      <c r="D4878">
        <v>31.92</v>
      </c>
      <c r="E4878">
        <v>5391</v>
      </c>
    </row>
    <row r="4879" spans="1:5" x14ac:dyDescent="0.3">
      <c r="A4879" s="66">
        <v>41884</v>
      </c>
      <c r="B4879" s="68">
        <v>0.29166666666666669</v>
      </c>
      <c r="C4879" t="s">
        <v>120</v>
      </c>
      <c r="D4879">
        <v>31.96</v>
      </c>
      <c r="E4879">
        <v>5349</v>
      </c>
    </row>
    <row r="4880" spans="1:5" x14ac:dyDescent="0.3">
      <c r="A4880" s="66">
        <v>41884</v>
      </c>
      <c r="B4880" s="68">
        <v>0.30208333333333331</v>
      </c>
      <c r="C4880" t="s">
        <v>120</v>
      </c>
      <c r="D4880">
        <v>31.91</v>
      </c>
      <c r="E4880">
        <v>5317</v>
      </c>
    </row>
    <row r="4881" spans="1:5" x14ac:dyDescent="0.3">
      <c r="A4881" s="66">
        <v>41884</v>
      </c>
      <c r="B4881" s="68">
        <v>0.3125</v>
      </c>
      <c r="C4881" t="s">
        <v>120</v>
      </c>
      <c r="D4881">
        <v>31.81</v>
      </c>
      <c r="E4881">
        <v>5303</v>
      </c>
    </row>
    <row r="4882" spans="1:5" x14ac:dyDescent="0.3">
      <c r="A4882" s="66">
        <v>41884</v>
      </c>
      <c r="B4882" s="68">
        <v>0.32291666666666669</v>
      </c>
      <c r="C4882" t="s">
        <v>120</v>
      </c>
      <c r="D4882">
        <v>31.66</v>
      </c>
      <c r="E4882">
        <v>5276</v>
      </c>
    </row>
    <row r="4883" spans="1:5" x14ac:dyDescent="0.3">
      <c r="A4883" s="66">
        <v>41884</v>
      </c>
      <c r="B4883" s="68">
        <v>0.33333333333333331</v>
      </c>
      <c r="C4883" t="s">
        <v>120</v>
      </c>
      <c r="D4883">
        <v>31.66</v>
      </c>
      <c r="E4883">
        <v>5261</v>
      </c>
    </row>
    <row r="4884" spans="1:5" x14ac:dyDescent="0.3">
      <c r="A4884" s="66">
        <v>41884</v>
      </c>
      <c r="B4884" s="68">
        <v>0.34375</v>
      </c>
      <c r="C4884" t="s">
        <v>120</v>
      </c>
      <c r="D4884">
        <v>31.58</v>
      </c>
      <c r="E4884">
        <v>5391</v>
      </c>
    </row>
    <row r="4885" spans="1:5" x14ac:dyDescent="0.3">
      <c r="A4885" s="66">
        <v>41884</v>
      </c>
      <c r="B4885" s="68">
        <v>0.35416666666666669</v>
      </c>
      <c r="C4885" t="s">
        <v>120</v>
      </c>
      <c r="D4885">
        <v>31.44</v>
      </c>
      <c r="E4885">
        <v>5499</v>
      </c>
    </row>
    <row r="4886" spans="1:5" x14ac:dyDescent="0.3">
      <c r="A4886" s="66">
        <v>41884</v>
      </c>
      <c r="B4886" s="68">
        <v>0.36458333333333331</v>
      </c>
      <c r="C4886" t="s">
        <v>120</v>
      </c>
      <c r="D4886">
        <v>31.38</v>
      </c>
      <c r="E4886">
        <v>5931</v>
      </c>
    </row>
    <row r="4887" spans="1:5" x14ac:dyDescent="0.3">
      <c r="A4887" s="66">
        <v>41884</v>
      </c>
      <c r="B4887" s="68">
        <v>0.375</v>
      </c>
      <c r="C4887" t="s">
        <v>120</v>
      </c>
      <c r="D4887">
        <v>31.29</v>
      </c>
      <c r="E4887">
        <v>6287</v>
      </c>
    </row>
    <row r="4888" spans="1:5" x14ac:dyDescent="0.3">
      <c r="A4888" s="66">
        <v>41884</v>
      </c>
      <c r="B4888" s="68">
        <v>0.38541666666666669</v>
      </c>
      <c r="C4888" t="s">
        <v>120</v>
      </c>
      <c r="D4888">
        <v>31.2</v>
      </c>
      <c r="E4888">
        <v>6604</v>
      </c>
    </row>
    <row r="4889" spans="1:5" x14ac:dyDescent="0.3">
      <c r="A4889" s="66">
        <v>41884</v>
      </c>
      <c r="B4889" s="68">
        <v>0.39583333333333331</v>
      </c>
      <c r="C4889" t="s">
        <v>120</v>
      </c>
      <c r="D4889">
        <v>31.13</v>
      </c>
      <c r="E4889">
        <v>6755</v>
      </c>
    </row>
    <row r="4890" spans="1:5" x14ac:dyDescent="0.3">
      <c r="A4890" s="66">
        <v>41884</v>
      </c>
      <c r="B4890" s="68">
        <v>0.40625</v>
      </c>
      <c r="C4890" t="s">
        <v>120</v>
      </c>
      <c r="D4890">
        <v>31.11</v>
      </c>
      <c r="E4890">
        <v>6776</v>
      </c>
    </row>
    <row r="4891" spans="1:5" x14ac:dyDescent="0.3">
      <c r="A4891" s="66">
        <v>41884</v>
      </c>
      <c r="B4891" s="68">
        <v>0.41666666666666669</v>
      </c>
      <c r="C4891" t="s">
        <v>120</v>
      </c>
      <c r="D4891">
        <v>31.11</v>
      </c>
      <c r="E4891">
        <v>6661</v>
      </c>
    </row>
    <row r="4892" spans="1:5" x14ac:dyDescent="0.3">
      <c r="A4892" s="66">
        <v>41884</v>
      </c>
      <c r="B4892" s="68">
        <v>0.42708333333333331</v>
      </c>
      <c r="C4892" t="s">
        <v>120</v>
      </c>
      <c r="D4892">
        <v>31.09</v>
      </c>
      <c r="E4892">
        <v>6411</v>
      </c>
    </row>
    <row r="4893" spans="1:5" x14ac:dyDescent="0.3">
      <c r="A4893" s="66">
        <v>41884</v>
      </c>
      <c r="B4893" s="68">
        <v>0.4375</v>
      </c>
      <c r="C4893" t="s">
        <v>120</v>
      </c>
      <c r="D4893">
        <v>31.04</v>
      </c>
      <c r="E4893">
        <v>6268</v>
      </c>
    </row>
    <row r="4894" spans="1:5" x14ac:dyDescent="0.3">
      <c r="A4894" s="66">
        <v>41884</v>
      </c>
      <c r="B4894" s="68">
        <v>0.44791666666666669</v>
      </c>
      <c r="C4894" t="s">
        <v>120</v>
      </c>
      <c r="D4894">
        <v>31.18</v>
      </c>
      <c r="E4894">
        <v>6252</v>
      </c>
    </row>
    <row r="4895" spans="1:5" x14ac:dyDescent="0.3">
      <c r="A4895" s="66">
        <v>41884</v>
      </c>
      <c r="B4895" s="68">
        <v>0.45833333333333331</v>
      </c>
      <c r="C4895" t="s">
        <v>120</v>
      </c>
      <c r="D4895">
        <v>31.19</v>
      </c>
      <c r="E4895">
        <v>6331</v>
      </c>
    </row>
    <row r="4896" spans="1:5" x14ac:dyDescent="0.3">
      <c r="A4896" s="66">
        <v>41884</v>
      </c>
      <c r="B4896" s="68">
        <v>0.46875</v>
      </c>
      <c r="C4896" t="s">
        <v>120</v>
      </c>
      <c r="D4896">
        <v>31.1</v>
      </c>
      <c r="E4896">
        <v>6251</v>
      </c>
    </row>
    <row r="4897" spans="1:5" x14ac:dyDescent="0.3">
      <c r="A4897" s="66">
        <v>41884</v>
      </c>
      <c r="B4897" s="68">
        <v>0.47916666666666669</v>
      </c>
      <c r="C4897" t="s">
        <v>120</v>
      </c>
      <c r="D4897">
        <v>31.09</v>
      </c>
      <c r="E4897">
        <v>6207</v>
      </c>
    </row>
    <row r="4898" spans="1:5" x14ac:dyDescent="0.3">
      <c r="A4898" s="66">
        <v>41884</v>
      </c>
      <c r="B4898" s="68">
        <v>0.48958333333333331</v>
      </c>
      <c r="C4898" t="s">
        <v>120</v>
      </c>
      <c r="D4898">
        <v>31.04</v>
      </c>
      <c r="E4898">
        <v>6190</v>
      </c>
    </row>
    <row r="4899" spans="1:5" x14ac:dyDescent="0.3">
      <c r="A4899" s="66">
        <v>41885</v>
      </c>
      <c r="B4899" s="68">
        <v>0.5</v>
      </c>
      <c r="C4899" t="s">
        <v>119</v>
      </c>
      <c r="D4899">
        <v>30.93</v>
      </c>
      <c r="E4899">
        <v>6160</v>
      </c>
    </row>
    <row r="4900" spans="1:5" x14ac:dyDescent="0.3">
      <c r="A4900" s="66">
        <v>41885</v>
      </c>
      <c r="B4900" s="68">
        <v>0.51041666666666663</v>
      </c>
      <c r="C4900" t="s">
        <v>119</v>
      </c>
      <c r="D4900">
        <v>30.92</v>
      </c>
      <c r="E4900">
        <v>6132</v>
      </c>
    </row>
    <row r="4901" spans="1:5" x14ac:dyDescent="0.3">
      <c r="A4901" s="66">
        <v>41885</v>
      </c>
      <c r="B4901" s="68">
        <v>0.52083333333333337</v>
      </c>
      <c r="C4901" t="s">
        <v>119</v>
      </c>
      <c r="D4901">
        <v>30.86</v>
      </c>
      <c r="E4901">
        <v>6132</v>
      </c>
    </row>
    <row r="4902" spans="1:5" x14ac:dyDescent="0.3">
      <c r="A4902" s="66">
        <v>41885</v>
      </c>
      <c r="B4902" s="68">
        <v>0.53125</v>
      </c>
      <c r="C4902" t="s">
        <v>119</v>
      </c>
      <c r="D4902">
        <v>30.75</v>
      </c>
      <c r="E4902">
        <v>6100</v>
      </c>
    </row>
    <row r="4903" spans="1:5" x14ac:dyDescent="0.3">
      <c r="A4903" s="66">
        <v>41885</v>
      </c>
      <c r="B4903" s="68">
        <v>4.1666666666666664E-2</v>
      </c>
      <c r="C4903" t="s">
        <v>119</v>
      </c>
      <c r="D4903">
        <v>30.73</v>
      </c>
      <c r="E4903">
        <v>6020</v>
      </c>
    </row>
    <row r="4904" spans="1:5" x14ac:dyDescent="0.3">
      <c r="A4904" s="66">
        <v>41885</v>
      </c>
      <c r="B4904" s="68">
        <v>5.2083333333333336E-2</v>
      </c>
      <c r="C4904" t="s">
        <v>119</v>
      </c>
      <c r="D4904">
        <v>30.74</v>
      </c>
      <c r="E4904">
        <v>5858</v>
      </c>
    </row>
    <row r="4905" spans="1:5" x14ac:dyDescent="0.3">
      <c r="A4905" s="66">
        <v>41885</v>
      </c>
      <c r="B4905" s="68">
        <v>6.25E-2</v>
      </c>
      <c r="C4905" t="s">
        <v>119</v>
      </c>
      <c r="D4905">
        <v>30.76</v>
      </c>
      <c r="E4905">
        <v>5695</v>
      </c>
    </row>
    <row r="4906" spans="1:5" x14ac:dyDescent="0.3">
      <c r="A4906" s="66">
        <v>41885</v>
      </c>
      <c r="B4906" s="68">
        <v>7.2916666666666671E-2</v>
      </c>
      <c r="C4906" t="s">
        <v>119</v>
      </c>
      <c r="D4906">
        <v>30.72</v>
      </c>
      <c r="E4906">
        <v>5575</v>
      </c>
    </row>
    <row r="4907" spans="1:5" x14ac:dyDescent="0.3">
      <c r="A4907" s="66">
        <v>41885</v>
      </c>
      <c r="B4907" s="68">
        <v>8.3333333333333329E-2</v>
      </c>
      <c r="C4907" t="s">
        <v>119</v>
      </c>
      <c r="D4907">
        <v>30.59</v>
      </c>
      <c r="E4907">
        <v>5446</v>
      </c>
    </row>
    <row r="4908" spans="1:5" x14ac:dyDescent="0.3">
      <c r="A4908" s="66">
        <v>41885</v>
      </c>
      <c r="B4908" s="68">
        <v>9.375E-2</v>
      </c>
      <c r="C4908" t="s">
        <v>119</v>
      </c>
      <c r="D4908">
        <v>30.49</v>
      </c>
      <c r="E4908">
        <v>5336</v>
      </c>
    </row>
    <row r="4909" spans="1:5" x14ac:dyDescent="0.3">
      <c r="A4909" s="66">
        <v>41885</v>
      </c>
      <c r="B4909" s="68">
        <v>0.10416666666666667</v>
      </c>
      <c r="C4909" t="s">
        <v>119</v>
      </c>
      <c r="D4909">
        <v>30.47</v>
      </c>
      <c r="E4909">
        <v>5259</v>
      </c>
    </row>
    <row r="4910" spans="1:5" x14ac:dyDescent="0.3">
      <c r="A4910" s="66">
        <v>41885</v>
      </c>
      <c r="B4910" s="68">
        <v>0.11458333333333333</v>
      </c>
      <c r="C4910" t="s">
        <v>119</v>
      </c>
      <c r="D4910">
        <v>30.47</v>
      </c>
      <c r="E4910">
        <v>5178</v>
      </c>
    </row>
    <row r="4911" spans="1:5" x14ac:dyDescent="0.3">
      <c r="A4911" s="66">
        <v>41885</v>
      </c>
      <c r="B4911" s="68">
        <v>0.125</v>
      </c>
      <c r="C4911" t="s">
        <v>119</v>
      </c>
      <c r="D4911">
        <v>30.45</v>
      </c>
      <c r="E4911">
        <v>5140</v>
      </c>
    </row>
    <row r="4912" spans="1:5" x14ac:dyDescent="0.3">
      <c r="A4912" s="66">
        <v>41885</v>
      </c>
      <c r="B4912" s="68">
        <v>0.13541666666666666</v>
      </c>
      <c r="C4912" t="s">
        <v>119</v>
      </c>
      <c r="D4912">
        <v>30.39</v>
      </c>
      <c r="E4912">
        <v>5103</v>
      </c>
    </row>
    <row r="4913" spans="1:5" x14ac:dyDescent="0.3">
      <c r="A4913" s="66">
        <v>41885</v>
      </c>
      <c r="B4913" s="68">
        <v>0.14583333333333334</v>
      </c>
      <c r="C4913" t="s">
        <v>119</v>
      </c>
      <c r="D4913">
        <v>30.34</v>
      </c>
      <c r="E4913">
        <v>5076</v>
      </c>
    </row>
    <row r="4914" spans="1:5" x14ac:dyDescent="0.3">
      <c r="A4914" s="66">
        <v>41885</v>
      </c>
      <c r="B4914" s="68">
        <v>0.15625</v>
      </c>
      <c r="C4914" t="s">
        <v>119</v>
      </c>
      <c r="D4914">
        <v>30.31</v>
      </c>
      <c r="E4914">
        <v>5057</v>
      </c>
    </row>
    <row r="4915" spans="1:5" x14ac:dyDescent="0.3">
      <c r="A4915" s="66">
        <v>41885</v>
      </c>
      <c r="B4915" s="68">
        <v>0.16666666666666666</v>
      </c>
      <c r="C4915" t="s">
        <v>119</v>
      </c>
      <c r="D4915">
        <v>30.28</v>
      </c>
      <c r="E4915">
        <v>5068</v>
      </c>
    </row>
    <row r="4916" spans="1:5" x14ac:dyDescent="0.3">
      <c r="A4916" s="66">
        <v>41885</v>
      </c>
      <c r="B4916" s="68">
        <v>0.17708333333333334</v>
      </c>
      <c r="C4916" t="s">
        <v>119</v>
      </c>
      <c r="D4916">
        <v>30.22</v>
      </c>
      <c r="E4916">
        <v>5124</v>
      </c>
    </row>
    <row r="4917" spans="1:5" x14ac:dyDescent="0.3">
      <c r="A4917" s="66">
        <v>41885</v>
      </c>
      <c r="B4917" s="68">
        <v>0.1875</v>
      </c>
      <c r="C4917" t="s">
        <v>119</v>
      </c>
      <c r="D4917">
        <v>30.25</v>
      </c>
      <c r="E4917">
        <v>5272</v>
      </c>
    </row>
    <row r="4918" spans="1:5" x14ac:dyDescent="0.3">
      <c r="A4918" s="66">
        <v>41885</v>
      </c>
      <c r="B4918" s="68">
        <v>0.19791666666666666</v>
      </c>
      <c r="C4918" t="s">
        <v>119</v>
      </c>
      <c r="D4918">
        <v>30.24</v>
      </c>
      <c r="E4918">
        <v>5905</v>
      </c>
    </row>
    <row r="4919" spans="1:5" x14ac:dyDescent="0.3">
      <c r="A4919" s="66">
        <v>41885</v>
      </c>
      <c r="B4919" s="68">
        <v>0.20833333333333334</v>
      </c>
      <c r="C4919" t="s">
        <v>119</v>
      </c>
      <c r="D4919">
        <v>30.3</v>
      </c>
      <c r="E4919">
        <v>6193</v>
      </c>
    </row>
    <row r="4920" spans="1:5" x14ac:dyDescent="0.3">
      <c r="A4920" s="66">
        <v>41885</v>
      </c>
      <c r="B4920" s="68">
        <v>0.21875</v>
      </c>
      <c r="C4920" t="s">
        <v>119</v>
      </c>
      <c r="D4920">
        <v>30.25</v>
      </c>
      <c r="E4920">
        <v>6482</v>
      </c>
    </row>
    <row r="4921" spans="1:5" x14ac:dyDescent="0.3">
      <c r="A4921" s="66">
        <v>41885</v>
      </c>
      <c r="B4921" s="68">
        <v>0.22916666666666666</v>
      </c>
      <c r="C4921" t="s">
        <v>119</v>
      </c>
      <c r="D4921">
        <v>30.15</v>
      </c>
      <c r="E4921">
        <v>6458</v>
      </c>
    </row>
    <row r="4922" spans="1:5" x14ac:dyDescent="0.3">
      <c r="A4922" s="66">
        <v>41885</v>
      </c>
      <c r="B4922" s="68">
        <v>0.23958333333333334</v>
      </c>
      <c r="C4922" t="s">
        <v>119</v>
      </c>
      <c r="D4922">
        <v>30.12</v>
      </c>
      <c r="E4922">
        <v>6467</v>
      </c>
    </row>
    <row r="4923" spans="1:5" x14ac:dyDescent="0.3">
      <c r="A4923" s="66">
        <v>41885</v>
      </c>
      <c r="B4923" s="68">
        <v>0.25</v>
      </c>
      <c r="C4923" t="s">
        <v>119</v>
      </c>
      <c r="D4923">
        <v>30.17</v>
      </c>
      <c r="E4923">
        <v>6876</v>
      </c>
    </row>
    <row r="4924" spans="1:5" x14ac:dyDescent="0.3">
      <c r="A4924" s="66">
        <v>41885</v>
      </c>
      <c r="B4924" s="68">
        <v>0.26041666666666669</v>
      </c>
      <c r="C4924" t="s">
        <v>119</v>
      </c>
      <c r="D4924">
        <v>30.19</v>
      </c>
      <c r="E4924">
        <v>7453</v>
      </c>
    </row>
    <row r="4925" spans="1:5" x14ac:dyDescent="0.3">
      <c r="A4925" s="66">
        <v>41885</v>
      </c>
      <c r="B4925" s="68">
        <v>0.27083333333333331</v>
      </c>
      <c r="C4925" t="s">
        <v>119</v>
      </c>
      <c r="D4925">
        <v>30.15</v>
      </c>
      <c r="E4925">
        <v>7592</v>
      </c>
    </row>
    <row r="4926" spans="1:5" x14ac:dyDescent="0.3">
      <c r="A4926" s="66">
        <v>41885</v>
      </c>
      <c r="B4926" s="68">
        <v>0.28125</v>
      </c>
      <c r="C4926" t="s">
        <v>119</v>
      </c>
      <c r="D4926">
        <v>30.14</v>
      </c>
      <c r="E4926">
        <v>7804</v>
      </c>
    </row>
    <row r="4927" spans="1:5" x14ac:dyDescent="0.3">
      <c r="A4927" s="66">
        <v>41885</v>
      </c>
      <c r="B4927" s="68">
        <v>0.29166666666666669</v>
      </c>
      <c r="C4927" t="s">
        <v>119</v>
      </c>
      <c r="D4927">
        <v>30.03</v>
      </c>
      <c r="E4927">
        <v>7492</v>
      </c>
    </row>
    <row r="4928" spans="1:5" x14ac:dyDescent="0.3">
      <c r="A4928" s="66">
        <v>41885</v>
      </c>
      <c r="B4928" s="68">
        <v>0.30208333333333331</v>
      </c>
      <c r="C4928" t="s">
        <v>119</v>
      </c>
      <c r="D4928">
        <v>30</v>
      </c>
      <c r="E4928">
        <v>7500</v>
      </c>
    </row>
    <row r="4929" spans="1:5" x14ac:dyDescent="0.3">
      <c r="A4929" s="66">
        <v>41885</v>
      </c>
      <c r="B4929" s="68">
        <v>0.3125</v>
      </c>
      <c r="C4929" t="s">
        <v>119</v>
      </c>
      <c r="D4929">
        <v>29.92</v>
      </c>
      <c r="E4929">
        <v>7516</v>
      </c>
    </row>
    <row r="4930" spans="1:5" x14ac:dyDescent="0.3">
      <c r="A4930" s="66">
        <v>41885</v>
      </c>
      <c r="B4930" s="68">
        <v>0.32291666666666669</v>
      </c>
      <c r="C4930" t="s">
        <v>119</v>
      </c>
      <c r="D4930">
        <v>29.86</v>
      </c>
      <c r="E4930">
        <v>7478</v>
      </c>
    </row>
    <row r="4931" spans="1:5" x14ac:dyDescent="0.3">
      <c r="A4931" s="66">
        <v>41885</v>
      </c>
      <c r="B4931" s="68">
        <v>0.33333333333333331</v>
      </c>
      <c r="C4931" t="s">
        <v>119</v>
      </c>
      <c r="D4931">
        <v>29.78</v>
      </c>
      <c r="E4931">
        <v>7431</v>
      </c>
    </row>
    <row r="4932" spans="1:5" x14ac:dyDescent="0.3">
      <c r="A4932" s="66">
        <v>41885</v>
      </c>
      <c r="B4932" s="68">
        <v>0.34375</v>
      </c>
      <c r="C4932" t="s">
        <v>119</v>
      </c>
      <c r="D4932">
        <v>29.74</v>
      </c>
      <c r="E4932">
        <v>7236</v>
      </c>
    </row>
    <row r="4933" spans="1:5" x14ac:dyDescent="0.3">
      <c r="A4933" s="66">
        <v>41885</v>
      </c>
      <c r="B4933" s="68">
        <v>0.35416666666666669</v>
      </c>
      <c r="C4933" t="s">
        <v>119</v>
      </c>
      <c r="D4933">
        <v>29.74</v>
      </c>
      <c r="E4933">
        <v>7054</v>
      </c>
    </row>
    <row r="4934" spans="1:5" x14ac:dyDescent="0.3">
      <c r="A4934" s="66">
        <v>41885</v>
      </c>
      <c r="B4934" s="68">
        <v>0.36458333333333331</v>
      </c>
      <c r="C4934" t="s">
        <v>119</v>
      </c>
      <c r="D4934">
        <v>29.75</v>
      </c>
      <c r="E4934">
        <v>6911</v>
      </c>
    </row>
    <row r="4935" spans="1:5" x14ac:dyDescent="0.3">
      <c r="A4935" s="66">
        <v>41885</v>
      </c>
      <c r="B4935" s="68">
        <v>0.375</v>
      </c>
      <c r="C4935" t="s">
        <v>119</v>
      </c>
      <c r="D4935">
        <v>29.8</v>
      </c>
      <c r="E4935">
        <v>6828</v>
      </c>
    </row>
    <row r="4936" spans="1:5" x14ac:dyDescent="0.3">
      <c r="A4936" s="66">
        <v>41885</v>
      </c>
      <c r="B4936" s="68">
        <v>0.38541666666666669</v>
      </c>
      <c r="C4936" t="s">
        <v>119</v>
      </c>
      <c r="D4936">
        <v>29.84</v>
      </c>
      <c r="E4936">
        <v>6718</v>
      </c>
    </row>
    <row r="4937" spans="1:5" x14ac:dyDescent="0.3">
      <c r="A4937" s="66">
        <v>41885</v>
      </c>
      <c r="B4937" s="68">
        <v>0.39583333333333331</v>
      </c>
      <c r="C4937" t="s">
        <v>119</v>
      </c>
      <c r="D4937">
        <v>29.86</v>
      </c>
      <c r="E4937">
        <v>6626</v>
      </c>
    </row>
    <row r="4938" spans="1:5" x14ac:dyDescent="0.3">
      <c r="A4938" s="66">
        <v>41885</v>
      </c>
      <c r="B4938" s="68">
        <v>0.40625</v>
      </c>
      <c r="C4938" t="s">
        <v>119</v>
      </c>
      <c r="D4938">
        <v>29.97</v>
      </c>
      <c r="E4938">
        <v>6477</v>
      </c>
    </row>
    <row r="4939" spans="1:5" x14ac:dyDescent="0.3">
      <c r="A4939" s="66">
        <v>41885</v>
      </c>
      <c r="B4939" s="68">
        <v>0.41666666666666669</v>
      </c>
      <c r="C4939" t="s">
        <v>119</v>
      </c>
      <c r="D4939">
        <v>30.14</v>
      </c>
      <c r="E4939">
        <v>6398</v>
      </c>
    </row>
    <row r="4940" spans="1:5" x14ac:dyDescent="0.3">
      <c r="A4940" s="66">
        <v>41885</v>
      </c>
      <c r="B4940" s="68">
        <v>0.42708333333333331</v>
      </c>
      <c r="C4940" t="s">
        <v>119</v>
      </c>
      <c r="D4940">
        <v>30.28</v>
      </c>
      <c r="E4940">
        <v>6291</v>
      </c>
    </row>
    <row r="4941" spans="1:5" x14ac:dyDescent="0.3">
      <c r="A4941" s="66">
        <v>41885</v>
      </c>
      <c r="B4941" s="68">
        <v>0.4375</v>
      </c>
      <c r="C4941" t="s">
        <v>119</v>
      </c>
      <c r="D4941">
        <v>30.4</v>
      </c>
      <c r="E4941">
        <v>6246</v>
      </c>
    </row>
    <row r="4942" spans="1:5" x14ac:dyDescent="0.3">
      <c r="A4942" s="66">
        <v>41885</v>
      </c>
      <c r="B4942" s="68">
        <v>0.44791666666666669</v>
      </c>
      <c r="C4942" t="s">
        <v>119</v>
      </c>
      <c r="D4942">
        <v>30.6</v>
      </c>
      <c r="E4942">
        <v>6169</v>
      </c>
    </row>
    <row r="4943" spans="1:5" x14ac:dyDescent="0.3">
      <c r="A4943" s="66">
        <v>41885</v>
      </c>
      <c r="B4943" s="68">
        <v>0.45833333333333331</v>
      </c>
      <c r="C4943" t="s">
        <v>119</v>
      </c>
      <c r="D4943">
        <v>30.67</v>
      </c>
      <c r="E4943">
        <v>6125</v>
      </c>
    </row>
    <row r="4944" spans="1:5" x14ac:dyDescent="0.3">
      <c r="A4944" s="66">
        <v>41885</v>
      </c>
      <c r="B4944" s="68">
        <v>0.46875</v>
      </c>
      <c r="C4944" t="s">
        <v>119</v>
      </c>
      <c r="D4944">
        <v>30.82</v>
      </c>
      <c r="E4944">
        <v>6115</v>
      </c>
    </row>
    <row r="4945" spans="1:5" x14ac:dyDescent="0.3">
      <c r="A4945" s="66">
        <v>41885</v>
      </c>
      <c r="B4945" s="68">
        <v>0.47916666666666669</v>
      </c>
      <c r="C4945" t="s">
        <v>119</v>
      </c>
      <c r="D4945">
        <v>30.89</v>
      </c>
      <c r="E4945">
        <v>6118</v>
      </c>
    </row>
    <row r="4946" spans="1:5" x14ac:dyDescent="0.3">
      <c r="A4946" s="66">
        <v>41885</v>
      </c>
      <c r="B4946" s="68">
        <v>0.48958333333333331</v>
      </c>
      <c r="C4946" t="s">
        <v>119</v>
      </c>
      <c r="D4946">
        <v>30.94</v>
      </c>
      <c r="E4946">
        <v>6106</v>
      </c>
    </row>
    <row r="4947" spans="1:5" x14ac:dyDescent="0.3">
      <c r="A4947" s="66">
        <v>41885</v>
      </c>
      <c r="B4947" s="68">
        <v>0.5</v>
      </c>
      <c r="C4947" t="s">
        <v>120</v>
      </c>
      <c r="D4947">
        <v>30.99</v>
      </c>
      <c r="E4947">
        <v>6110</v>
      </c>
    </row>
    <row r="4948" spans="1:5" x14ac:dyDescent="0.3">
      <c r="A4948" s="66">
        <v>41885</v>
      </c>
      <c r="B4948" s="68">
        <v>0.51041666666666663</v>
      </c>
      <c r="C4948" t="s">
        <v>120</v>
      </c>
      <c r="D4948">
        <v>31.08</v>
      </c>
      <c r="E4948">
        <v>6134</v>
      </c>
    </row>
    <row r="4949" spans="1:5" x14ac:dyDescent="0.3">
      <c r="A4949" s="66">
        <v>41885</v>
      </c>
      <c r="B4949" s="68">
        <v>0.52083333333333337</v>
      </c>
      <c r="C4949" t="s">
        <v>120</v>
      </c>
      <c r="D4949">
        <v>31.3</v>
      </c>
      <c r="E4949">
        <v>6103</v>
      </c>
    </row>
    <row r="4950" spans="1:5" x14ac:dyDescent="0.3">
      <c r="A4950" s="66">
        <v>41885</v>
      </c>
      <c r="B4950" s="68">
        <v>0.53125</v>
      </c>
      <c r="C4950" t="s">
        <v>120</v>
      </c>
      <c r="D4950">
        <v>31.37</v>
      </c>
      <c r="E4950">
        <v>6043</v>
      </c>
    </row>
    <row r="4951" spans="1:5" x14ac:dyDescent="0.3">
      <c r="A4951" s="66">
        <v>41885</v>
      </c>
      <c r="B4951" s="68">
        <v>4.1666666666666664E-2</v>
      </c>
      <c r="C4951" t="s">
        <v>120</v>
      </c>
      <c r="D4951">
        <v>31.41</v>
      </c>
      <c r="E4951">
        <v>5843</v>
      </c>
    </row>
    <row r="4952" spans="1:5" x14ac:dyDescent="0.3">
      <c r="A4952" s="66">
        <v>41885</v>
      </c>
      <c r="B4952" s="68">
        <v>5.2083333333333336E-2</v>
      </c>
      <c r="C4952" t="s">
        <v>120</v>
      </c>
      <c r="D4952">
        <v>31.47</v>
      </c>
      <c r="E4952">
        <v>5583</v>
      </c>
    </row>
    <row r="4953" spans="1:5" x14ac:dyDescent="0.3">
      <c r="A4953" s="66">
        <v>41885</v>
      </c>
      <c r="B4953" s="68">
        <v>6.25E-2</v>
      </c>
      <c r="C4953" t="s">
        <v>120</v>
      </c>
      <c r="D4953">
        <v>31.55</v>
      </c>
      <c r="E4953">
        <v>5412</v>
      </c>
    </row>
    <row r="4954" spans="1:5" x14ac:dyDescent="0.3">
      <c r="A4954" s="66">
        <v>41885</v>
      </c>
      <c r="B4954" s="68">
        <v>7.2916666666666671E-2</v>
      </c>
      <c r="C4954" t="s">
        <v>120</v>
      </c>
      <c r="D4954">
        <v>31.58</v>
      </c>
      <c r="E4954">
        <v>5323</v>
      </c>
    </row>
    <row r="4955" spans="1:5" x14ac:dyDescent="0.3">
      <c r="A4955" s="66">
        <v>41885</v>
      </c>
      <c r="B4955" s="68">
        <v>8.3333333333333329E-2</v>
      </c>
      <c r="C4955" t="s">
        <v>120</v>
      </c>
      <c r="D4955">
        <v>31.41</v>
      </c>
      <c r="E4955">
        <v>5324</v>
      </c>
    </row>
    <row r="4956" spans="1:5" x14ac:dyDescent="0.3">
      <c r="A4956" s="66">
        <v>41885</v>
      </c>
      <c r="B4956" s="68">
        <v>9.375E-2</v>
      </c>
      <c r="C4956" t="s">
        <v>120</v>
      </c>
      <c r="D4956">
        <v>31.41</v>
      </c>
      <c r="E4956">
        <v>5407</v>
      </c>
    </row>
    <row r="4957" spans="1:5" x14ac:dyDescent="0.3">
      <c r="A4957" s="66">
        <v>41885</v>
      </c>
      <c r="B4957" s="68">
        <v>0.10416666666666667</v>
      </c>
      <c r="C4957" t="s">
        <v>120</v>
      </c>
      <c r="D4957">
        <v>31.27</v>
      </c>
      <c r="E4957">
        <v>5515</v>
      </c>
    </row>
    <row r="4958" spans="1:5" x14ac:dyDescent="0.3">
      <c r="A4958" s="66">
        <v>41885</v>
      </c>
      <c r="B4958" s="68">
        <v>0.11458333333333333</v>
      </c>
      <c r="C4958" t="s">
        <v>120</v>
      </c>
      <c r="D4958">
        <v>31.25</v>
      </c>
      <c r="E4958">
        <v>5575</v>
      </c>
    </row>
    <row r="4959" spans="1:5" x14ac:dyDescent="0.3">
      <c r="A4959" s="66">
        <v>41885</v>
      </c>
      <c r="B4959" s="68">
        <v>0.125</v>
      </c>
      <c r="C4959" t="s">
        <v>120</v>
      </c>
      <c r="D4959">
        <v>31.2</v>
      </c>
      <c r="E4959">
        <v>5682</v>
      </c>
    </row>
    <row r="4960" spans="1:5" x14ac:dyDescent="0.3">
      <c r="A4960" s="66">
        <v>41885</v>
      </c>
      <c r="B4960" s="68">
        <v>0.13541666666666666</v>
      </c>
      <c r="C4960" t="s">
        <v>120</v>
      </c>
      <c r="D4960">
        <v>31.13</v>
      </c>
      <c r="E4960">
        <v>5729</v>
      </c>
    </row>
    <row r="4961" spans="1:5" x14ac:dyDescent="0.3">
      <c r="A4961" s="66">
        <v>41885</v>
      </c>
      <c r="B4961" s="68">
        <v>0.14583333333333334</v>
      </c>
      <c r="C4961" t="s">
        <v>120</v>
      </c>
      <c r="D4961">
        <v>31.15</v>
      </c>
      <c r="E4961">
        <v>5760</v>
      </c>
    </row>
    <row r="4962" spans="1:5" x14ac:dyDescent="0.3">
      <c r="A4962" s="66">
        <v>41885</v>
      </c>
      <c r="B4962" s="68">
        <v>0.15625</v>
      </c>
      <c r="C4962" t="s">
        <v>120</v>
      </c>
      <c r="D4962">
        <v>31.15</v>
      </c>
      <c r="E4962">
        <v>5771</v>
      </c>
    </row>
    <row r="4963" spans="1:5" x14ac:dyDescent="0.3">
      <c r="A4963" s="66">
        <v>41885</v>
      </c>
      <c r="B4963" s="68">
        <v>0.16666666666666666</v>
      </c>
      <c r="C4963" t="s">
        <v>120</v>
      </c>
      <c r="D4963">
        <v>31.15</v>
      </c>
      <c r="E4963">
        <v>5811</v>
      </c>
    </row>
    <row r="4964" spans="1:5" x14ac:dyDescent="0.3">
      <c r="A4964" s="66">
        <v>41885</v>
      </c>
      <c r="B4964" s="68">
        <v>0.17708333333333334</v>
      </c>
      <c r="C4964" t="s">
        <v>120</v>
      </c>
      <c r="D4964">
        <v>31.09</v>
      </c>
      <c r="E4964">
        <v>5707</v>
      </c>
    </row>
    <row r="4965" spans="1:5" x14ac:dyDescent="0.3">
      <c r="A4965" s="66">
        <v>41885</v>
      </c>
      <c r="B4965" s="68">
        <v>0.1875</v>
      </c>
      <c r="C4965" t="s">
        <v>120</v>
      </c>
      <c r="D4965">
        <v>31.17</v>
      </c>
      <c r="E4965">
        <v>5917</v>
      </c>
    </row>
    <row r="4966" spans="1:5" x14ac:dyDescent="0.3">
      <c r="A4966" s="66">
        <v>41885</v>
      </c>
      <c r="B4966" s="68">
        <v>0.19791666666666666</v>
      </c>
      <c r="C4966" t="s">
        <v>120</v>
      </c>
      <c r="D4966">
        <v>31.14</v>
      </c>
      <c r="E4966">
        <v>5780</v>
      </c>
    </row>
    <row r="4967" spans="1:5" x14ac:dyDescent="0.3">
      <c r="A4967" s="66">
        <v>41885</v>
      </c>
      <c r="B4967" s="68">
        <v>0.20833333333333334</v>
      </c>
      <c r="C4967" t="s">
        <v>120</v>
      </c>
      <c r="D4967">
        <v>31.09</v>
      </c>
      <c r="E4967">
        <v>5756</v>
      </c>
    </row>
    <row r="4968" spans="1:5" x14ac:dyDescent="0.3">
      <c r="A4968" s="66">
        <v>41885</v>
      </c>
      <c r="B4968" s="68">
        <v>0.21875</v>
      </c>
      <c r="C4968" t="s">
        <v>120</v>
      </c>
      <c r="D4968">
        <v>31.06</v>
      </c>
      <c r="E4968">
        <v>5623</v>
      </c>
    </row>
    <row r="4969" spans="1:5" x14ac:dyDescent="0.3">
      <c r="A4969" s="66">
        <v>41885</v>
      </c>
      <c r="B4969" s="68">
        <v>0.22916666666666666</v>
      </c>
      <c r="C4969" t="s">
        <v>120</v>
      </c>
      <c r="D4969">
        <v>31.08</v>
      </c>
      <c r="E4969">
        <v>5546</v>
      </c>
    </row>
    <row r="4970" spans="1:5" x14ac:dyDescent="0.3">
      <c r="A4970" s="66">
        <v>41885</v>
      </c>
      <c r="B4970" s="68">
        <v>0.23958333333333334</v>
      </c>
      <c r="C4970" t="s">
        <v>120</v>
      </c>
      <c r="D4970">
        <v>31.1</v>
      </c>
      <c r="E4970">
        <v>5435</v>
      </c>
    </row>
    <row r="4971" spans="1:5" x14ac:dyDescent="0.3">
      <c r="A4971" s="66">
        <v>41885</v>
      </c>
      <c r="B4971" s="68">
        <v>0.25</v>
      </c>
      <c r="C4971" t="s">
        <v>120</v>
      </c>
      <c r="D4971">
        <v>31.08</v>
      </c>
      <c r="E4971">
        <v>5324</v>
      </c>
    </row>
    <row r="4972" spans="1:5" x14ac:dyDescent="0.3">
      <c r="A4972" s="66">
        <v>41885</v>
      </c>
      <c r="B4972" s="68">
        <v>0.26041666666666669</v>
      </c>
      <c r="C4972" t="s">
        <v>120</v>
      </c>
      <c r="D4972">
        <v>31.05</v>
      </c>
      <c r="E4972">
        <v>5239</v>
      </c>
    </row>
    <row r="4973" spans="1:5" x14ac:dyDescent="0.3">
      <c r="A4973" s="66">
        <v>41885</v>
      </c>
      <c r="B4973" s="68">
        <v>0.27083333333333331</v>
      </c>
      <c r="C4973" t="s">
        <v>120</v>
      </c>
      <c r="D4973">
        <v>30.92</v>
      </c>
      <c r="E4973">
        <v>4963</v>
      </c>
    </row>
    <row r="4974" spans="1:5" x14ac:dyDescent="0.3">
      <c r="A4974" s="66">
        <v>41885</v>
      </c>
      <c r="B4974" s="68">
        <v>0.28125</v>
      </c>
      <c r="C4974" t="s">
        <v>120</v>
      </c>
      <c r="D4974">
        <v>30.89</v>
      </c>
      <c r="E4974">
        <v>4869</v>
      </c>
    </row>
    <row r="4975" spans="1:5" x14ac:dyDescent="0.3">
      <c r="A4975" s="66">
        <v>41885</v>
      </c>
      <c r="B4975" s="68">
        <v>0.29166666666666669</v>
      </c>
      <c r="C4975" t="s">
        <v>120</v>
      </c>
      <c r="D4975">
        <v>30.87</v>
      </c>
      <c r="E4975">
        <v>4833</v>
      </c>
    </row>
    <row r="4976" spans="1:5" x14ac:dyDescent="0.3">
      <c r="A4976" s="66">
        <v>41885</v>
      </c>
      <c r="B4976" s="68">
        <v>0.30208333333333331</v>
      </c>
      <c r="C4976" t="s">
        <v>120</v>
      </c>
      <c r="D4976">
        <v>30.86</v>
      </c>
      <c r="E4976">
        <v>4608</v>
      </c>
    </row>
    <row r="4977" spans="1:5" x14ac:dyDescent="0.3">
      <c r="A4977" s="66">
        <v>41885</v>
      </c>
      <c r="B4977" s="68">
        <v>0.3125</v>
      </c>
      <c r="C4977" t="s">
        <v>120</v>
      </c>
      <c r="D4977">
        <v>30.76</v>
      </c>
      <c r="E4977">
        <v>4518</v>
      </c>
    </row>
    <row r="4978" spans="1:5" x14ac:dyDescent="0.3">
      <c r="A4978" s="66">
        <v>41885</v>
      </c>
      <c r="B4978" s="68">
        <v>0.32291666666666669</v>
      </c>
      <c r="C4978" t="s">
        <v>120</v>
      </c>
      <c r="D4978">
        <v>30.73</v>
      </c>
      <c r="E4978">
        <v>4575</v>
      </c>
    </row>
    <row r="4979" spans="1:5" x14ac:dyDescent="0.3">
      <c r="A4979" s="66">
        <v>41885</v>
      </c>
      <c r="B4979" s="68">
        <v>0.33333333333333331</v>
      </c>
      <c r="C4979" t="s">
        <v>120</v>
      </c>
      <c r="D4979">
        <v>30.73</v>
      </c>
      <c r="E4979">
        <v>4596</v>
      </c>
    </row>
    <row r="4980" spans="1:5" x14ac:dyDescent="0.3">
      <c r="A4980" s="66">
        <v>41885</v>
      </c>
      <c r="B4980" s="68">
        <v>0.34375</v>
      </c>
      <c r="C4980" t="s">
        <v>120</v>
      </c>
      <c r="D4980">
        <v>30.7</v>
      </c>
      <c r="E4980">
        <v>4675</v>
      </c>
    </row>
    <row r="4981" spans="1:5" x14ac:dyDescent="0.3">
      <c r="A4981" s="66">
        <v>41885</v>
      </c>
      <c r="B4981" s="68">
        <v>0.35416666666666669</v>
      </c>
      <c r="C4981" t="s">
        <v>120</v>
      </c>
      <c r="D4981">
        <v>30.69</v>
      </c>
      <c r="E4981">
        <v>5458</v>
      </c>
    </row>
    <row r="4982" spans="1:5" x14ac:dyDescent="0.3">
      <c r="A4982" s="66">
        <v>41885</v>
      </c>
      <c r="B4982" s="68">
        <v>0.36458333333333331</v>
      </c>
      <c r="C4982" t="s">
        <v>120</v>
      </c>
      <c r="D4982">
        <v>30.66</v>
      </c>
      <c r="E4982">
        <v>5770</v>
      </c>
    </row>
    <row r="4983" spans="1:5" x14ac:dyDescent="0.3">
      <c r="A4983" s="66">
        <v>41885</v>
      </c>
      <c r="B4983" s="68">
        <v>0.375</v>
      </c>
      <c r="C4983" t="s">
        <v>120</v>
      </c>
      <c r="D4983">
        <v>30.59</v>
      </c>
      <c r="E4983">
        <v>5529</v>
      </c>
    </row>
    <row r="4984" spans="1:5" x14ac:dyDescent="0.3">
      <c r="A4984" s="66">
        <v>41885</v>
      </c>
      <c r="B4984" s="68">
        <v>0.38541666666666669</v>
      </c>
      <c r="C4984" t="s">
        <v>120</v>
      </c>
      <c r="D4984">
        <v>30.52</v>
      </c>
      <c r="E4984">
        <v>5301</v>
      </c>
    </row>
    <row r="4985" spans="1:5" x14ac:dyDescent="0.3">
      <c r="A4985" s="66">
        <v>41885</v>
      </c>
      <c r="B4985" s="68">
        <v>0.39583333333333331</v>
      </c>
      <c r="C4985" t="s">
        <v>120</v>
      </c>
      <c r="D4985">
        <v>30.45</v>
      </c>
      <c r="E4985">
        <v>5166</v>
      </c>
    </row>
    <row r="4986" spans="1:5" x14ac:dyDescent="0.3">
      <c r="A4986" s="66">
        <v>41885</v>
      </c>
      <c r="B4986" s="68">
        <v>0.40625</v>
      </c>
      <c r="C4986" t="s">
        <v>120</v>
      </c>
      <c r="D4986">
        <v>30.46</v>
      </c>
      <c r="E4986">
        <v>5026</v>
      </c>
    </row>
    <row r="4987" spans="1:5" x14ac:dyDescent="0.3">
      <c r="A4987" s="66">
        <v>41885</v>
      </c>
      <c r="B4987" s="68">
        <v>0.41666666666666669</v>
      </c>
      <c r="C4987" t="s">
        <v>120</v>
      </c>
      <c r="D4987">
        <v>30.51</v>
      </c>
      <c r="E4987">
        <v>5452</v>
      </c>
    </row>
    <row r="4988" spans="1:5" x14ac:dyDescent="0.3">
      <c r="A4988" s="66">
        <v>41885</v>
      </c>
      <c r="B4988" s="68">
        <v>0.42708333333333331</v>
      </c>
      <c r="C4988" t="s">
        <v>120</v>
      </c>
      <c r="D4988">
        <v>30.51</v>
      </c>
      <c r="E4988">
        <v>5634</v>
      </c>
    </row>
    <row r="4989" spans="1:5" x14ac:dyDescent="0.3">
      <c r="A4989" s="66">
        <v>41885</v>
      </c>
      <c r="B4989" s="68">
        <v>0.4375</v>
      </c>
      <c r="C4989" t="s">
        <v>120</v>
      </c>
      <c r="D4989">
        <v>30.49</v>
      </c>
      <c r="E4989">
        <v>5825</v>
      </c>
    </row>
    <row r="4990" spans="1:5" x14ac:dyDescent="0.3">
      <c r="A4990" s="66">
        <v>41885</v>
      </c>
      <c r="B4990" s="68">
        <v>0.44791666666666669</v>
      </c>
      <c r="C4990" t="s">
        <v>120</v>
      </c>
      <c r="D4990">
        <v>30.43</v>
      </c>
      <c r="E4990">
        <v>5791</v>
      </c>
    </row>
    <row r="4991" spans="1:5" x14ac:dyDescent="0.3">
      <c r="A4991" s="66">
        <v>41885</v>
      </c>
      <c r="B4991" s="68">
        <v>0.45833333333333331</v>
      </c>
      <c r="C4991" t="s">
        <v>120</v>
      </c>
      <c r="D4991">
        <v>30.36</v>
      </c>
      <c r="E4991">
        <v>5728</v>
      </c>
    </row>
    <row r="4992" spans="1:5" x14ac:dyDescent="0.3">
      <c r="A4992" s="66">
        <v>41885</v>
      </c>
      <c r="B4992" s="68">
        <v>0.46875</v>
      </c>
      <c r="C4992" t="s">
        <v>120</v>
      </c>
      <c r="D4992">
        <v>30.28</v>
      </c>
      <c r="E4992">
        <v>5679</v>
      </c>
    </row>
    <row r="4993" spans="1:5" x14ac:dyDescent="0.3">
      <c r="A4993" s="66">
        <v>41885</v>
      </c>
      <c r="B4993" s="68">
        <v>0.47916666666666669</v>
      </c>
      <c r="C4993" t="s">
        <v>120</v>
      </c>
      <c r="D4993">
        <v>30.26</v>
      </c>
      <c r="E4993">
        <v>5631</v>
      </c>
    </row>
    <row r="4994" spans="1:5" x14ac:dyDescent="0.3">
      <c r="A4994" s="66">
        <v>41885</v>
      </c>
      <c r="B4994" s="68">
        <v>0.48958333333333331</v>
      </c>
      <c r="C4994" t="s">
        <v>120</v>
      </c>
      <c r="D4994">
        <v>30.22</v>
      </c>
      <c r="E4994">
        <v>5580</v>
      </c>
    </row>
    <row r="4995" spans="1:5" x14ac:dyDescent="0.3">
      <c r="A4995" s="66">
        <v>41886</v>
      </c>
      <c r="B4995" s="68">
        <v>0.5</v>
      </c>
      <c r="C4995" t="s">
        <v>119</v>
      </c>
      <c r="D4995">
        <v>30.16</v>
      </c>
      <c r="E4995">
        <v>5483</v>
      </c>
    </row>
    <row r="4996" spans="1:5" x14ac:dyDescent="0.3">
      <c r="A4996" s="66">
        <v>41886</v>
      </c>
      <c r="B4996" s="68">
        <v>0.51041666666666663</v>
      </c>
      <c r="C4996" t="s">
        <v>119</v>
      </c>
      <c r="D4996">
        <v>30.14</v>
      </c>
      <c r="E4996">
        <v>5441</v>
      </c>
    </row>
    <row r="4997" spans="1:5" x14ac:dyDescent="0.3">
      <c r="A4997" s="66">
        <v>41886</v>
      </c>
      <c r="B4997" s="68">
        <v>0.52083333333333337</v>
      </c>
      <c r="C4997" t="s">
        <v>119</v>
      </c>
      <c r="D4997">
        <v>30.1</v>
      </c>
      <c r="E4997">
        <v>5392</v>
      </c>
    </row>
    <row r="4998" spans="1:5" x14ac:dyDescent="0.3">
      <c r="A4998" s="66">
        <v>41886</v>
      </c>
      <c r="B4998" s="68">
        <v>0.53125</v>
      </c>
      <c r="C4998" t="s">
        <v>119</v>
      </c>
      <c r="D4998">
        <v>30.07</v>
      </c>
      <c r="E4998">
        <v>5371</v>
      </c>
    </row>
    <row r="4999" spans="1:5" x14ac:dyDescent="0.3">
      <c r="A4999" s="66">
        <v>41886</v>
      </c>
      <c r="B4999" s="68">
        <v>4.1666666666666664E-2</v>
      </c>
      <c r="C4999" t="s">
        <v>119</v>
      </c>
      <c r="D4999">
        <v>30.06</v>
      </c>
      <c r="E4999">
        <v>5350</v>
      </c>
    </row>
    <row r="5000" spans="1:5" x14ac:dyDescent="0.3">
      <c r="A5000" s="66">
        <v>41886</v>
      </c>
      <c r="B5000" s="68">
        <v>5.2083333333333336E-2</v>
      </c>
      <c r="C5000" t="s">
        <v>119</v>
      </c>
      <c r="D5000">
        <v>30.05</v>
      </c>
      <c r="E5000">
        <v>5318</v>
      </c>
    </row>
    <row r="5001" spans="1:5" x14ac:dyDescent="0.3">
      <c r="A5001" s="66">
        <v>41886</v>
      </c>
      <c r="B5001" s="68">
        <v>6.25E-2</v>
      </c>
      <c r="C5001" t="s">
        <v>119</v>
      </c>
      <c r="D5001">
        <v>30</v>
      </c>
      <c r="E5001">
        <v>5305</v>
      </c>
    </row>
    <row r="5002" spans="1:5" x14ac:dyDescent="0.3">
      <c r="A5002" s="66">
        <v>41886</v>
      </c>
      <c r="B5002" s="68">
        <v>7.2916666666666671E-2</v>
      </c>
      <c r="C5002" t="s">
        <v>119</v>
      </c>
      <c r="D5002">
        <v>29.99</v>
      </c>
      <c r="E5002">
        <v>5318</v>
      </c>
    </row>
    <row r="5003" spans="1:5" x14ac:dyDescent="0.3">
      <c r="A5003" s="66">
        <v>41886</v>
      </c>
      <c r="B5003" s="68">
        <v>8.3333333333333329E-2</v>
      </c>
      <c r="C5003" t="s">
        <v>119</v>
      </c>
      <c r="D5003">
        <v>29.92</v>
      </c>
      <c r="E5003">
        <v>5360</v>
      </c>
    </row>
    <row r="5004" spans="1:5" x14ac:dyDescent="0.3">
      <c r="A5004" s="66">
        <v>41886</v>
      </c>
      <c r="B5004" s="68">
        <v>9.375E-2</v>
      </c>
      <c r="C5004" t="s">
        <v>119</v>
      </c>
      <c r="D5004">
        <v>30.11</v>
      </c>
      <c r="E5004">
        <v>5751</v>
      </c>
    </row>
    <row r="5005" spans="1:5" x14ac:dyDescent="0.3">
      <c r="A5005" s="66">
        <v>41886</v>
      </c>
      <c r="B5005" s="68">
        <v>0.10416666666666667</v>
      </c>
      <c r="C5005" t="s">
        <v>119</v>
      </c>
      <c r="D5005">
        <v>30.08</v>
      </c>
      <c r="E5005">
        <v>5910</v>
      </c>
    </row>
    <row r="5006" spans="1:5" x14ac:dyDescent="0.3">
      <c r="A5006" s="66">
        <v>41886</v>
      </c>
      <c r="B5006" s="68">
        <v>0.11458333333333333</v>
      </c>
      <c r="C5006" t="s">
        <v>119</v>
      </c>
      <c r="D5006">
        <v>29.85</v>
      </c>
      <c r="E5006">
        <v>5877</v>
      </c>
    </row>
    <row r="5007" spans="1:5" x14ac:dyDescent="0.3">
      <c r="A5007" s="66">
        <v>41886</v>
      </c>
      <c r="B5007" s="68">
        <v>0.125</v>
      </c>
      <c r="C5007" t="s">
        <v>119</v>
      </c>
      <c r="D5007">
        <v>29.86</v>
      </c>
      <c r="E5007">
        <v>5757</v>
      </c>
    </row>
    <row r="5008" spans="1:5" x14ac:dyDescent="0.3">
      <c r="A5008" s="66">
        <v>41886</v>
      </c>
      <c r="B5008" s="68">
        <v>0.13541666666666666</v>
      </c>
      <c r="C5008" t="s">
        <v>119</v>
      </c>
      <c r="D5008">
        <v>29.92</v>
      </c>
      <c r="E5008">
        <v>5617</v>
      </c>
    </row>
    <row r="5009" spans="1:5" x14ac:dyDescent="0.3">
      <c r="A5009" s="66">
        <v>41886</v>
      </c>
      <c r="B5009" s="68">
        <v>0.14583333333333334</v>
      </c>
      <c r="C5009" t="s">
        <v>119</v>
      </c>
      <c r="D5009">
        <v>29.86</v>
      </c>
      <c r="E5009">
        <v>5524</v>
      </c>
    </row>
    <row r="5010" spans="1:5" x14ac:dyDescent="0.3">
      <c r="A5010" s="66">
        <v>41886</v>
      </c>
      <c r="B5010" s="68">
        <v>0.15625</v>
      </c>
      <c r="C5010" t="s">
        <v>119</v>
      </c>
      <c r="D5010">
        <v>29.75</v>
      </c>
      <c r="E5010">
        <v>5478</v>
      </c>
    </row>
    <row r="5011" spans="1:5" x14ac:dyDescent="0.3">
      <c r="A5011" s="66">
        <v>41886</v>
      </c>
      <c r="B5011" s="68">
        <v>0.16666666666666666</v>
      </c>
      <c r="C5011" t="s">
        <v>119</v>
      </c>
      <c r="D5011">
        <v>29.82</v>
      </c>
      <c r="E5011">
        <v>5448</v>
      </c>
    </row>
    <row r="5012" spans="1:5" x14ac:dyDescent="0.3">
      <c r="A5012" s="66">
        <v>41886</v>
      </c>
      <c r="B5012" s="68">
        <v>0.17708333333333334</v>
      </c>
      <c r="C5012" t="s">
        <v>119</v>
      </c>
      <c r="D5012">
        <v>29.86</v>
      </c>
      <c r="E5012">
        <v>5516</v>
      </c>
    </row>
    <row r="5013" spans="1:5" x14ac:dyDescent="0.3">
      <c r="A5013" s="66">
        <v>41886</v>
      </c>
      <c r="B5013" s="68">
        <v>0.1875</v>
      </c>
      <c r="C5013" t="s">
        <v>119</v>
      </c>
      <c r="D5013">
        <v>29.81</v>
      </c>
      <c r="E5013">
        <v>5590</v>
      </c>
    </row>
    <row r="5014" spans="1:5" x14ac:dyDescent="0.3">
      <c r="A5014" s="66">
        <v>41886</v>
      </c>
      <c r="B5014" s="68">
        <v>0.19791666666666666</v>
      </c>
      <c r="C5014" t="s">
        <v>119</v>
      </c>
      <c r="D5014">
        <v>29.77</v>
      </c>
      <c r="E5014">
        <v>5588</v>
      </c>
    </row>
    <row r="5015" spans="1:5" x14ac:dyDescent="0.3">
      <c r="A5015" s="66">
        <v>41886</v>
      </c>
      <c r="B5015" s="68">
        <v>0.20833333333333334</v>
      </c>
      <c r="C5015" t="s">
        <v>119</v>
      </c>
      <c r="D5015">
        <v>29.74</v>
      </c>
      <c r="E5015">
        <v>5576</v>
      </c>
    </row>
    <row r="5016" spans="1:5" x14ac:dyDescent="0.3">
      <c r="A5016" s="66">
        <v>41886</v>
      </c>
      <c r="B5016" s="68">
        <v>0.21875</v>
      </c>
      <c r="C5016" t="s">
        <v>119</v>
      </c>
      <c r="D5016">
        <v>29.73</v>
      </c>
      <c r="E5016">
        <v>5555</v>
      </c>
    </row>
    <row r="5017" spans="1:5" x14ac:dyDescent="0.3">
      <c r="A5017" s="66">
        <v>41886</v>
      </c>
      <c r="B5017" s="68">
        <v>0.22916666666666666</v>
      </c>
      <c r="C5017" t="s">
        <v>119</v>
      </c>
      <c r="D5017">
        <v>29.75</v>
      </c>
      <c r="E5017">
        <v>5566</v>
      </c>
    </row>
    <row r="5018" spans="1:5" x14ac:dyDescent="0.3">
      <c r="A5018" s="66">
        <v>41886</v>
      </c>
      <c r="B5018" s="68">
        <v>0.23958333333333334</v>
      </c>
      <c r="C5018" t="s">
        <v>119</v>
      </c>
      <c r="D5018">
        <v>29.76</v>
      </c>
      <c r="E5018">
        <v>5626</v>
      </c>
    </row>
    <row r="5019" spans="1:5" x14ac:dyDescent="0.3">
      <c r="A5019" s="66">
        <v>41886</v>
      </c>
      <c r="B5019" s="68">
        <v>0.25</v>
      </c>
      <c r="C5019" t="s">
        <v>119</v>
      </c>
      <c r="D5019">
        <v>29.73</v>
      </c>
      <c r="E5019">
        <v>5713</v>
      </c>
    </row>
    <row r="5020" spans="1:5" x14ac:dyDescent="0.3">
      <c r="A5020" s="66">
        <v>41886</v>
      </c>
      <c r="B5020" s="68">
        <v>0.26041666666666669</v>
      </c>
      <c r="C5020" t="s">
        <v>119</v>
      </c>
      <c r="D5020">
        <v>29.86</v>
      </c>
      <c r="E5020">
        <v>6202</v>
      </c>
    </row>
    <row r="5021" spans="1:5" x14ac:dyDescent="0.3">
      <c r="A5021" s="66">
        <v>41886</v>
      </c>
      <c r="B5021" s="68">
        <v>0.27083333333333331</v>
      </c>
      <c r="C5021" t="s">
        <v>119</v>
      </c>
      <c r="D5021">
        <v>29.94</v>
      </c>
      <c r="E5021">
        <v>6732</v>
      </c>
    </row>
    <row r="5022" spans="1:5" x14ac:dyDescent="0.3">
      <c r="A5022" s="66">
        <v>41886</v>
      </c>
      <c r="B5022" s="68">
        <v>0.28125</v>
      </c>
      <c r="C5022" t="s">
        <v>119</v>
      </c>
      <c r="D5022">
        <v>30.05</v>
      </c>
      <c r="E5022">
        <v>7506</v>
      </c>
    </row>
    <row r="5023" spans="1:5" x14ac:dyDescent="0.3">
      <c r="A5023" s="66">
        <v>41886</v>
      </c>
      <c r="B5023" s="68">
        <v>0.29166666666666669</v>
      </c>
      <c r="C5023" t="s">
        <v>119</v>
      </c>
      <c r="D5023">
        <v>30.03</v>
      </c>
      <c r="E5023">
        <v>7574</v>
      </c>
    </row>
    <row r="5024" spans="1:5" x14ac:dyDescent="0.3">
      <c r="A5024" s="66">
        <v>41886</v>
      </c>
      <c r="B5024" s="68">
        <v>0.30208333333333331</v>
      </c>
      <c r="C5024" t="s">
        <v>119</v>
      </c>
      <c r="D5024">
        <v>30.12</v>
      </c>
      <c r="E5024">
        <v>8062</v>
      </c>
    </row>
    <row r="5025" spans="1:5" x14ac:dyDescent="0.3">
      <c r="A5025" s="66">
        <v>41886</v>
      </c>
      <c r="B5025" s="68">
        <v>0.3125</v>
      </c>
      <c r="C5025" t="s">
        <v>119</v>
      </c>
      <c r="D5025">
        <v>30.19</v>
      </c>
      <c r="E5025">
        <v>8491</v>
      </c>
    </row>
    <row r="5026" spans="1:5" x14ac:dyDescent="0.3">
      <c r="A5026" s="66">
        <v>41886</v>
      </c>
      <c r="B5026" s="68">
        <v>0.32291666666666669</v>
      </c>
      <c r="C5026" t="s">
        <v>119</v>
      </c>
      <c r="D5026">
        <v>30.17</v>
      </c>
      <c r="E5026">
        <v>8575</v>
      </c>
    </row>
    <row r="5027" spans="1:5" x14ac:dyDescent="0.3">
      <c r="A5027" s="66">
        <v>41886</v>
      </c>
      <c r="B5027" s="68">
        <v>0.33333333333333331</v>
      </c>
      <c r="C5027" t="s">
        <v>119</v>
      </c>
      <c r="D5027">
        <v>30.21</v>
      </c>
      <c r="E5027">
        <v>8826</v>
      </c>
    </row>
    <row r="5028" spans="1:5" x14ac:dyDescent="0.3">
      <c r="A5028" s="66">
        <v>41886</v>
      </c>
      <c r="B5028" s="68">
        <v>0.34375</v>
      </c>
      <c r="C5028" t="s">
        <v>119</v>
      </c>
      <c r="D5028">
        <v>30.18</v>
      </c>
      <c r="E5028">
        <v>9091</v>
      </c>
    </row>
    <row r="5029" spans="1:5" x14ac:dyDescent="0.3">
      <c r="A5029" s="66">
        <v>41886</v>
      </c>
      <c r="B5029" s="68">
        <v>0.35416666666666669</v>
      </c>
      <c r="C5029" t="s">
        <v>119</v>
      </c>
      <c r="D5029">
        <v>30.04</v>
      </c>
      <c r="E5029">
        <v>8659</v>
      </c>
    </row>
    <row r="5030" spans="1:5" x14ac:dyDescent="0.3">
      <c r="A5030" s="66">
        <v>41886</v>
      </c>
      <c r="B5030" s="68">
        <v>0.36458333333333331</v>
      </c>
      <c r="C5030" t="s">
        <v>119</v>
      </c>
      <c r="D5030">
        <v>29.97</v>
      </c>
      <c r="E5030">
        <v>8165</v>
      </c>
    </row>
    <row r="5031" spans="1:5" x14ac:dyDescent="0.3">
      <c r="A5031" s="66">
        <v>41886</v>
      </c>
      <c r="B5031" s="68">
        <v>0.375</v>
      </c>
      <c r="C5031" t="s">
        <v>119</v>
      </c>
      <c r="D5031">
        <v>30.08</v>
      </c>
      <c r="E5031">
        <v>8108</v>
      </c>
    </row>
    <row r="5032" spans="1:5" x14ac:dyDescent="0.3">
      <c r="A5032" s="66">
        <v>41886</v>
      </c>
      <c r="B5032" s="68">
        <v>0.38541666666666669</v>
      </c>
      <c r="C5032" t="s">
        <v>119</v>
      </c>
      <c r="D5032">
        <v>30.11</v>
      </c>
      <c r="E5032">
        <v>8466</v>
      </c>
    </row>
    <row r="5033" spans="1:5" x14ac:dyDescent="0.3">
      <c r="A5033" s="66">
        <v>41886</v>
      </c>
      <c r="B5033" s="68">
        <v>0.39583333333333331</v>
      </c>
      <c r="C5033" t="s">
        <v>119</v>
      </c>
      <c r="D5033">
        <v>30.08</v>
      </c>
      <c r="E5033">
        <v>8421</v>
      </c>
    </row>
    <row r="5034" spans="1:5" x14ac:dyDescent="0.3">
      <c r="A5034" s="66">
        <v>41886</v>
      </c>
      <c r="B5034" s="68">
        <v>0.40625</v>
      </c>
      <c r="C5034" t="s">
        <v>119</v>
      </c>
      <c r="D5034">
        <v>30.06</v>
      </c>
      <c r="E5034">
        <v>8361</v>
      </c>
    </row>
    <row r="5035" spans="1:5" x14ac:dyDescent="0.3">
      <c r="A5035" s="66">
        <v>41886</v>
      </c>
      <c r="B5035" s="68">
        <v>0.41666666666666669</v>
      </c>
      <c r="C5035" t="s">
        <v>119</v>
      </c>
      <c r="D5035">
        <v>30.08</v>
      </c>
      <c r="E5035">
        <v>8243</v>
      </c>
    </row>
    <row r="5036" spans="1:5" x14ac:dyDescent="0.3">
      <c r="A5036" s="66">
        <v>41886</v>
      </c>
      <c r="B5036" s="68">
        <v>0.42708333333333331</v>
      </c>
      <c r="C5036" t="s">
        <v>119</v>
      </c>
      <c r="D5036">
        <v>30.12</v>
      </c>
      <c r="E5036">
        <v>7826</v>
      </c>
    </row>
    <row r="5037" spans="1:5" x14ac:dyDescent="0.3">
      <c r="A5037" s="66">
        <v>41886</v>
      </c>
      <c r="B5037" s="68">
        <v>0.4375</v>
      </c>
      <c r="C5037" t="s">
        <v>119</v>
      </c>
      <c r="D5037">
        <v>30.19</v>
      </c>
      <c r="E5037">
        <v>7516</v>
      </c>
    </row>
    <row r="5038" spans="1:5" x14ac:dyDescent="0.3">
      <c r="A5038" s="66">
        <v>41886</v>
      </c>
      <c r="B5038" s="68">
        <v>0.44791666666666669</v>
      </c>
      <c r="C5038" t="s">
        <v>119</v>
      </c>
      <c r="D5038">
        <v>30.22</v>
      </c>
      <c r="E5038">
        <v>7356</v>
      </c>
    </row>
    <row r="5039" spans="1:5" x14ac:dyDescent="0.3">
      <c r="A5039" s="66">
        <v>41886</v>
      </c>
      <c r="B5039" s="68">
        <v>0.45833333333333331</v>
      </c>
      <c r="C5039" t="s">
        <v>119</v>
      </c>
      <c r="D5039">
        <v>30.34</v>
      </c>
      <c r="E5039">
        <v>6963</v>
      </c>
    </row>
    <row r="5040" spans="1:5" x14ac:dyDescent="0.3">
      <c r="A5040" s="66">
        <v>41886</v>
      </c>
      <c r="B5040" s="68">
        <v>0.46875</v>
      </c>
      <c r="C5040" t="s">
        <v>119</v>
      </c>
      <c r="D5040">
        <v>30.4</v>
      </c>
      <c r="E5040">
        <v>6890</v>
      </c>
    </row>
    <row r="5041" spans="1:5" x14ac:dyDescent="0.3">
      <c r="A5041" s="66">
        <v>41886</v>
      </c>
      <c r="B5041" s="68">
        <v>0.47916666666666669</v>
      </c>
      <c r="C5041" t="s">
        <v>119</v>
      </c>
      <c r="D5041">
        <v>30.39</v>
      </c>
      <c r="E5041">
        <v>6907</v>
      </c>
    </row>
    <row r="5042" spans="1:5" x14ac:dyDescent="0.3">
      <c r="A5042" s="66">
        <v>41886</v>
      </c>
      <c r="B5042" s="68">
        <v>0.48958333333333331</v>
      </c>
      <c r="C5042" t="s">
        <v>119</v>
      </c>
      <c r="D5042">
        <v>30.36</v>
      </c>
      <c r="E5042">
        <v>6890</v>
      </c>
    </row>
    <row r="5043" spans="1:5" x14ac:dyDescent="0.3">
      <c r="A5043" s="66">
        <v>41886</v>
      </c>
      <c r="B5043" s="68">
        <v>0.5</v>
      </c>
      <c r="C5043" t="s">
        <v>120</v>
      </c>
      <c r="D5043">
        <v>30.31</v>
      </c>
      <c r="E5043">
        <v>7047</v>
      </c>
    </row>
    <row r="5044" spans="1:5" x14ac:dyDescent="0.3">
      <c r="A5044" s="66">
        <v>41886</v>
      </c>
      <c r="B5044" s="68">
        <v>0.51041666666666663</v>
      </c>
      <c r="C5044" t="s">
        <v>120</v>
      </c>
      <c r="D5044">
        <v>30.38</v>
      </c>
      <c r="E5044">
        <v>7255</v>
      </c>
    </row>
    <row r="5045" spans="1:5" x14ac:dyDescent="0.3">
      <c r="A5045" s="66">
        <v>41886</v>
      </c>
      <c r="B5045" s="68">
        <v>0.52083333333333337</v>
      </c>
      <c r="C5045" t="s">
        <v>120</v>
      </c>
      <c r="D5045">
        <v>30.93</v>
      </c>
      <c r="E5045">
        <v>7274</v>
      </c>
    </row>
    <row r="5046" spans="1:5" x14ac:dyDescent="0.3">
      <c r="A5046" s="66">
        <v>41886</v>
      </c>
      <c r="B5046" s="68">
        <v>0.53125</v>
      </c>
      <c r="C5046" t="s">
        <v>120</v>
      </c>
      <c r="D5046">
        <v>30.77</v>
      </c>
      <c r="E5046">
        <v>7322</v>
      </c>
    </row>
    <row r="5047" spans="1:5" x14ac:dyDescent="0.3">
      <c r="A5047" s="66">
        <v>41886</v>
      </c>
      <c r="B5047" s="68">
        <v>4.1666666666666664E-2</v>
      </c>
      <c r="C5047" t="s">
        <v>120</v>
      </c>
      <c r="D5047">
        <v>31.49</v>
      </c>
      <c r="E5047">
        <v>7333</v>
      </c>
    </row>
    <row r="5048" spans="1:5" x14ac:dyDescent="0.3">
      <c r="A5048" s="66">
        <v>41886</v>
      </c>
      <c r="B5048" s="68">
        <v>5.2083333333333336E-2</v>
      </c>
      <c r="C5048" t="s">
        <v>120</v>
      </c>
      <c r="D5048">
        <v>31.71</v>
      </c>
      <c r="E5048">
        <v>7364</v>
      </c>
    </row>
    <row r="5049" spans="1:5" x14ac:dyDescent="0.3">
      <c r="A5049" s="66">
        <v>41886</v>
      </c>
      <c r="B5049" s="68">
        <v>6.25E-2</v>
      </c>
      <c r="C5049" t="s">
        <v>120</v>
      </c>
      <c r="D5049">
        <v>31.59</v>
      </c>
      <c r="E5049">
        <v>7168</v>
      </c>
    </row>
    <row r="5050" spans="1:5" x14ac:dyDescent="0.3">
      <c r="A5050" s="66">
        <v>41886</v>
      </c>
      <c r="B5050" s="68">
        <v>7.2916666666666671E-2</v>
      </c>
      <c r="C5050" t="s">
        <v>120</v>
      </c>
      <c r="D5050">
        <v>31.44</v>
      </c>
      <c r="E5050">
        <v>7167</v>
      </c>
    </row>
    <row r="5051" spans="1:5" x14ac:dyDescent="0.3">
      <c r="A5051" s="66">
        <v>41886</v>
      </c>
      <c r="B5051" s="68">
        <v>8.3333333333333329E-2</v>
      </c>
      <c r="C5051" t="s">
        <v>120</v>
      </c>
      <c r="D5051">
        <v>31.35</v>
      </c>
      <c r="E5051">
        <v>7232</v>
      </c>
    </row>
    <row r="5052" spans="1:5" x14ac:dyDescent="0.3">
      <c r="A5052" s="66">
        <v>41886</v>
      </c>
      <c r="B5052" s="68">
        <v>9.375E-2</v>
      </c>
      <c r="C5052" t="s">
        <v>120</v>
      </c>
      <c r="D5052">
        <v>31.72</v>
      </c>
      <c r="E5052">
        <v>6909</v>
      </c>
    </row>
    <row r="5053" spans="1:5" x14ac:dyDescent="0.3">
      <c r="A5053" s="66">
        <v>41886</v>
      </c>
      <c r="B5053" s="68">
        <v>0.10416666666666667</v>
      </c>
      <c r="C5053" t="s">
        <v>120</v>
      </c>
      <c r="D5053">
        <v>31.79</v>
      </c>
      <c r="E5053">
        <v>6894</v>
      </c>
    </row>
    <row r="5054" spans="1:5" x14ac:dyDescent="0.3">
      <c r="A5054" s="66">
        <v>41886</v>
      </c>
      <c r="B5054" s="68">
        <v>0.11458333333333333</v>
      </c>
      <c r="C5054" t="s">
        <v>120</v>
      </c>
      <c r="D5054">
        <v>31.68</v>
      </c>
      <c r="E5054">
        <v>7036</v>
      </c>
    </row>
    <row r="5055" spans="1:5" x14ac:dyDescent="0.3">
      <c r="A5055" s="66">
        <v>41886</v>
      </c>
      <c r="B5055" s="68">
        <v>0.125</v>
      </c>
      <c r="C5055" t="s">
        <v>120</v>
      </c>
      <c r="D5055">
        <v>31.71</v>
      </c>
      <c r="E5055">
        <v>7082</v>
      </c>
    </row>
    <row r="5056" spans="1:5" x14ac:dyDescent="0.3">
      <c r="A5056" s="66">
        <v>41886</v>
      </c>
      <c r="B5056" s="68">
        <v>0.13541666666666666</v>
      </c>
      <c r="C5056" t="s">
        <v>120</v>
      </c>
      <c r="D5056">
        <v>31.67</v>
      </c>
      <c r="E5056">
        <v>7099</v>
      </c>
    </row>
    <row r="5057" spans="1:5" x14ac:dyDescent="0.3">
      <c r="A5057" s="66">
        <v>41886</v>
      </c>
      <c r="B5057" s="68">
        <v>0.14583333333333334</v>
      </c>
      <c r="C5057" t="s">
        <v>120</v>
      </c>
      <c r="D5057">
        <v>31.63</v>
      </c>
      <c r="E5057">
        <v>7337</v>
      </c>
    </row>
    <row r="5058" spans="1:5" x14ac:dyDescent="0.3">
      <c r="A5058" s="66">
        <v>41886</v>
      </c>
      <c r="B5058" s="68">
        <v>0.15625</v>
      </c>
      <c r="C5058" t="s">
        <v>120</v>
      </c>
      <c r="D5058">
        <v>31.78</v>
      </c>
      <c r="E5058">
        <v>7140</v>
      </c>
    </row>
    <row r="5059" spans="1:5" x14ac:dyDescent="0.3">
      <c r="A5059" s="66">
        <v>41886</v>
      </c>
      <c r="B5059" s="68">
        <v>0.16666666666666666</v>
      </c>
      <c r="C5059" t="s">
        <v>120</v>
      </c>
      <c r="D5059">
        <v>32</v>
      </c>
      <c r="E5059">
        <v>6818</v>
      </c>
    </row>
    <row r="5060" spans="1:5" x14ac:dyDescent="0.3">
      <c r="A5060" s="66">
        <v>41886</v>
      </c>
      <c r="B5060" s="68">
        <v>0.17708333333333334</v>
      </c>
      <c r="C5060" t="s">
        <v>120</v>
      </c>
      <c r="D5060">
        <v>32.14</v>
      </c>
      <c r="E5060">
        <v>6752</v>
      </c>
    </row>
    <row r="5061" spans="1:5" x14ac:dyDescent="0.3">
      <c r="A5061" s="66">
        <v>41886</v>
      </c>
      <c r="B5061" s="68">
        <v>0.1875</v>
      </c>
      <c r="C5061" t="s">
        <v>120</v>
      </c>
      <c r="D5061">
        <v>32.369999999999997</v>
      </c>
      <c r="E5061">
        <v>6898</v>
      </c>
    </row>
    <row r="5062" spans="1:5" x14ac:dyDescent="0.3">
      <c r="A5062" s="66">
        <v>41886</v>
      </c>
      <c r="B5062" s="68">
        <v>0.19791666666666666</v>
      </c>
      <c r="C5062" t="s">
        <v>120</v>
      </c>
      <c r="D5062">
        <v>32.369999999999997</v>
      </c>
      <c r="E5062">
        <v>6909</v>
      </c>
    </row>
    <row r="5063" spans="1:5" x14ac:dyDescent="0.3">
      <c r="A5063" s="66">
        <v>41886</v>
      </c>
      <c r="B5063" s="68">
        <v>0.20833333333333334</v>
      </c>
      <c r="C5063" t="s">
        <v>120</v>
      </c>
      <c r="D5063">
        <v>32.090000000000003</v>
      </c>
      <c r="E5063">
        <v>6587</v>
      </c>
    </row>
    <row r="5064" spans="1:5" x14ac:dyDescent="0.3">
      <c r="A5064" s="66">
        <v>41886</v>
      </c>
      <c r="B5064" s="68">
        <v>0.21875</v>
      </c>
      <c r="C5064" t="s">
        <v>120</v>
      </c>
      <c r="D5064">
        <v>32.049999999999997</v>
      </c>
      <c r="E5064">
        <v>6499</v>
      </c>
    </row>
    <row r="5065" spans="1:5" x14ac:dyDescent="0.3">
      <c r="A5065" s="66">
        <v>41886</v>
      </c>
      <c r="B5065" s="68">
        <v>0.22916666666666666</v>
      </c>
      <c r="C5065" t="s">
        <v>120</v>
      </c>
      <c r="D5065">
        <v>31.94</v>
      </c>
      <c r="E5065">
        <v>6223</v>
      </c>
    </row>
    <row r="5066" spans="1:5" x14ac:dyDescent="0.3">
      <c r="A5066" s="66">
        <v>41886</v>
      </c>
      <c r="B5066" s="68">
        <v>0.23958333333333334</v>
      </c>
      <c r="C5066" t="s">
        <v>120</v>
      </c>
      <c r="D5066">
        <v>31.81</v>
      </c>
      <c r="E5066">
        <v>5828</v>
      </c>
    </row>
    <row r="5067" spans="1:5" x14ac:dyDescent="0.3">
      <c r="A5067" s="66">
        <v>41886</v>
      </c>
      <c r="B5067" s="68">
        <v>0.25</v>
      </c>
      <c r="C5067" t="s">
        <v>120</v>
      </c>
      <c r="D5067">
        <v>31.8</v>
      </c>
      <c r="E5067">
        <v>5847</v>
      </c>
    </row>
    <row r="5068" spans="1:5" x14ac:dyDescent="0.3">
      <c r="A5068" s="66">
        <v>41886</v>
      </c>
      <c r="B5068" s="68">
        <v>0.26041666666666669</v>
      </c>
      <c r="C5068" t="s">
        <v>120</v>
      </c>
      <c r="D5068">
        <v>31.74</v>
      </c>
      <c r="E5068">
        <v>5865</v>
      </c>
    </row>
    <row r="5069" spans="1:5" x14ac:dyDescent="0.3">
      <c r="A5069" s="66">
        <v>41886</v>
      </c>
      <c r="B5069" s="68">
        <v>0.28125</v>
      </c>
      <c r="C5069" t="s">
        <v>120</v>
      </c>
      <c r="D5069">
        <v>31.65</v>
      </c>
      <c r="E5069">
        <v>0</v>
      </c>
    </row>
    <row r="5070" spans="1:5" x14ac:dyDescent="0.3">
      <c r="A5070" s="66">
        <v>41886</v>
      </c>
      <c r="B5070" s="68">
        <v>0.29166666666666669</v>
      </c>
      <c r="C5070" t="s">
        <v>120</v>
      </c>
      <c r="D5070">
        <v>31.53</v>
      </c>
      <c r="E5070">
        <v>5923</v>
      </c>
    </row>
    <row r="5071" spans="1:5" x14ac:dyDescent="0.3">
      <c r="A5071" s="66">
        <v>41886</v>
      </c>
      <c r="B5071" s="68">
        <v>0.30208333333333331</v>
      </c>
      <c r="C5071" t="s">
        <v>120</v>
      </c>
      <c r="D5071">
        <v>31.5</v>
      </c>
      <c r="E5071">
        <v>5744</v>
      </c>
    </row>
    <row r="5072" spans="1:5" x14ac:dyDescent="0.3">
      <c r="A5072" s="66">
        <v>41886</v>
      </c>
      <c r="B5072" s="68">
        <v>0.3125</v>
      </c>
      <c r="C5072" t="s">
        <v>120</v>
      </c>
      <c r="D5072">
        <v>31.38</v>
      </c>
      <c r="E5072">
        <v>5727</v>
      </c>
    </row>
    <row r="5073" spans="1:5" x14ac:dyDescent="0.3">
      <c r="A5073" s="66">
        <v>41886</v>
      </c>
      <c r="B5073" s="68">
        <v>0.32291666666666669</v>
      </c>
      <c r="C5073" t="s">
        <v>120</v>
      </c>
      <c r="D5073">
        <v>31.29</v>
      </c>
      <c r="E5073">
        <v>5418</v>
      </c>
    </row>
    <row r="5074" spans="1:5" x14ac:dyDescent="0.3">
      <c r="A5074" s="66">
        <v>41886</v>
      </c>
      <c r="B5074" s="68">
        <v>0.33333333333333331</v>
      </c>
      <c r="C5074" t="s">
        <v>120</v>
      </c>
      <c r="D5074">
        <v>31.27</v>
      </c>
      <c r="E5074">
        <v>5078</v>
      </c>
    </row>
    <row r="5075" spans="1:5" x14ac:dyDescent="0.3">
      <c r="A5075" s="66">
        <v>41886</v>
      </c>
      <c r="B5075" s="68">
        <v>0.34375</v>
      </c>
      <c r="C5075" t="s">
        <v>120</v>
      </c>
      <c r="D5075">
        <v>31.23</v>
      </c>
      <c r="E5075">
        <v>4960</v>
      </c>
    </row>
    <row r="5076" spans="1:5" x14ac:dyDescent="0.3">
      <c r="A5076" s="66">
        <v>41886</v>
      </c>
      <c r="B5076" s="68">
        <v>0.35416666666666669</v>
      </c>
      <c r="C5076" t="s">
        <v>120</v>
      </c>
      <c r="D5076">
        <v>31.16</v>
      </c>
      <c r="E5076">
        <v>5475</v>
      </c>
    </row>
    <row r="5077" spans="1:5" x14ac:dyDescent="0.3">
      <c r="A5077" s="66">
        <v>41886</v>
      </c>
      <c r="B5077" s="68">
        <v>0.36458333333333331</v>
      </c>
      <c r="C5077" t="s">
        <v>120</v>
      </c>
      <c r="D5077">
        <v>31.15</v>
      </c>
      <c r="E5077">
        <v>5546</v>
      </c>
    </row>
    <row r="5078" spans="1:5" x14ac:dyDescent="0.3">
      <c r="A5078" s="66">
        <v>41886</v>
      </c>
      <c r="B5078" s="68">
        <v>0.375</v>
      </c>
      <c r="C5078" t="s">
        <v>120</v>
      </c>
      <c r="D5078">
        <v>31.05</v>
      </c>
      <c r="E5078">
        <v>5526</v>
      </c>
    </row>
    <row r="5079" spans="1:5" x14ac:dyDescent="0.3">
      <c r="A5079" s="66">
        <v>41886</v>
      </c>
      <c r="B5079" s="68">
        <v>0.38541666666666669</v>
      </c>
      <c r="C5079" t="s">
        <v>120</v>
      </c>
      <c r="D5079">
        <v>30.99</v>
      </c>
      <c r="E5079">
        <v>5501</v>
      </c>
    </row>
    <row r="5080" spans="1:5" x14ac:dyDescent="0.3">
      <c r="A5080" s="66">
        <v>41886</v>
      </c>
      <c r="B5080" s="68">
        <v>0.39583333333333331</v>
      </c>
      <c r="C5080" t="s">
        <v>120</v>
      </c>
      <c r="D5080">
        <v>30.97</v>
      </c>
      <c r="E5080">
        <v>5538</v>
      </c>
    </row>
    <row r="5081" spans="1:5" x14ac:dyDescent="0.3">
      <c r="A5081" s="66">
        <v>41886</v>
      </c>
      <c r="B5081" s="68">
        <v>0.40625</v>
      </c>
      <c r="C5081" t="s">
        <v>120</v>
      </c>
      <c r="D5081">
        <v>30.98</v>
      </c>
      <c r="E5081">
        <v>5623</v>
      </c>
    </row>
    <row r="5082" spans="1:5" x14ac:dyDescent="0.3">
      <c r="A5082" s="66">
        <v>41886</v>
      </c>
      <c r="B5082" s="68">
        <v>0.41666666666666669</v>
      </c>
      <c r="C5082" t="s">
        <v>120</v>
      </c>
      <c r="D5082">
        <v>30.93</v>
      </c>
      <c r="E5082">
        <v>5990</v>
      </c>
    </row>
    <row r="5083" spans="1:5" x14ac:dyDescent="0.3">
      <c r="A5083" s="66">
        <v>41886</v>
      </c>
      <c r="B5083" s="68">
        <v>0.42708333333333331</v>
      </c>
      <c r="C5083" t="s">
        <v>120</v>
      </c>
      <c r="D5083">
        <v>30.86</v>
      </c>
      <c r="E5083">
        <v>6155</v>
      </c>
    </row>
    <row r="5084" spans="1:5" x14ac:dyDescent="0.3">
      <c r="A5084" s="66">
        <v>41886</v>
      </c>
      <c r="B5084" s="68">
        <v>0.4375</v>
      </c>
      <c r="C5084" t="s">
        <v>120</v>
      </c>
      <c r="D5084">
        <v>30.84</v>
      </c>
      <c r="E5084">
        <v>6016</v>
      </c>
    </row>
    <row r="5085" spans="1:5" x14ac:dyDescent="0.3">
      <c r="A5085" s="66">
        <v>41886</v>
      </c>
      <c r="B5085" s="68">
        <v>0.44791666666666669</v>
      </c>
      <c r="C5085" t="s">
        <v>120</v>
      </c>
      <c r="D5085">
        <v>30.83</v>
      </c>
      <c r="E5085">
        <v>6029</v>
      </c>
    </row>
    <row r="5086" spans="1:5" x14ac:dyDescent="0.3">
      <c r="A5086" s="66">
        <v>41886</v>
      </c>
      <c r="B5086" s="68">
        <v>0.45833333333333331</v>
      </c>
      <c r="C5086" t="s">
        <v>120</v>
      </c>
      <c r="D5086">
        <v>30.82</v>
      </c>
      <c r="E5086">
        <v>6465</v>
      </c>
    </row>
    <row r="5087" spans="1:5" x14ac:dyDescent="0.3">
      <c r="A5087" s="66">
        <v>41886</v>
      </c>
      <c r="B5087" s="68">
        <v>0.46875</v>
      </c>
      <c r="C5087" t="s">
        <v>120</v>
      </c>
      <c r="D5087">
        <v>30.79</v>
      </c>
      <c r="E5087">
        <v>6723</v>
      </c>
    </row>
    <row r="5088" spans="1:5" x14ac:dyDescent="0.3">
      <c r="A5088" s="66">
        <v>41886</v>
      </c>
      <c r="B5088" s="68">
        <v>0.47916666666666669</v>
      </c>
      <c r="C5088" t="s">
        <v>120</v>
      </c>
      <c r="D5088">
        <v>30.76</v>
      </c>
      <c r="E5088">
        <v>6908</v>
      </c>
    </row>
    <row r="5089" spans="1:5" x14ac:dyDescent="0.3">
      <c r="A5089" s="66">
        <v>41886</v>
      </c>
      <c r="B5089" s="68">
        <v>0.48958333333333331</v>
      </c>
      <c r="C5089" t="s">
        <v>120</v>
      </c>
      <c r="D5089">
        <v>30.75</v>
      </c>
      <c r="E5089">
        <v>7041</v>
      </c>
    </row>
    <row r="5090" spans="1:5" x14ac:dyDescent="0.3">
      <c r="A5090" s="66">
        <v>41887</v>
      </c>
      <c r="B5090" s="68">
        <v>0.5</v>
      </c>
      <c r="C5090" t="s">
        <v>119</v>
      </c>
      <c r="D5090">
        <v>30.72</v>
      </c>
      <c r="E5090">
        <v>7093</v>
      </c>
    </row>
    <row r="5091" spans="1:5" x14ac:dyDescent="0.3">
      <c r="A5091" s="66">
        <v>41887</v>
      </c>
      <c r="B5091" s="68">
        <v>0.51041666666666663</v>
      </c>
      <c r="C5091" t="s">
        <v>119</v>
      </c>
      <c r="D5091">
        <v>30.69</v>
      </c>
      <c r="E5091">
        <v>7116</v>
      </c>
    </row>
    <row r="5092" spans="1:5" x14ac:dyDescent="0.3">
      <c r="A5092" s="66">
        <v>41887</v>
      </c>
      <c r="B5092" s="68">
        <v>0.52083333333333337</v>
      </c>
      <c r="C5092" t="s">
        <v>119</v>
      </c>
      <c r="D5092">
        <v>30.67</v>
      </c>
      <c r="E5092">
        <v>7100</v>
      </c>
    </row>
    <row r="5093" spans="1:5" x14ac:dyDescent="0.3">
      <c r="A5093" s="66">
        <v>41887</v>
      </c>
      <c r="B5093" s="68">
        <v>0.53125</v>
      </c>
      <c r="C5093" t="s">
        <v>119</v>
      </c>
      <c r="D5093">
        <v>30.64</v>
      </c>
      <c r="E5093">
        <v>7087</v>
      </c>
    </row>
    <row r="5094" spans="1:5" x14ac:dyDescent="0.3">
      <c r="A5094" s="66">
        <v>41887</v>
      </c>
      <c r="B5094" s="68">
        <v>4.1666666666666664E-2</v>
      </c>
      <c r="C5094" t="s">
        <v>119</v>
      </c>
      <c r="D5094">
        <v>30.7</v>
      </c>
      <c r="E5094">
        <v>7093</v>
      </c>
    </row>
    <row r="5095" spans="1:5" x14ac:dyDescent="0.3">
      <c r="A5095" s="66">
        <v>41887</v>
      </c>
      <c r="B5095" s="68">
        <v>5.2083333333333336E-2</v>
      </c>
      <c r="C5095" t="s">
        <v>119</v>
      </c>
      <c r="D5095">
        <v>30.62</v>
      </c>
      <c r="E5095">
        <v>7376</v>
      </c>
    </row>
    <row r="5096" spans="1:5" x14ac:dyDescent="0.3">
      <c r="A5096" s="66">
        <v>41887</v>
      </c>
      <c r="B5096" s="68">
        <v>6.25E-2</v>
      </c>
      <c r="C5096" t="s">
        <v>119</v>
      </c>
      <c r="D5096">
        <v>30.53</v>
      </c>
      <c r="E5096">
        <v>7603</v>
      </c>
    </row>
    <row r="5097" spans="1:5" x14ac:dyDescent="0.3">
      <c r="A5097" s="66">
        <v>41887</v>
      </c>
      <c r="B5097" s="68">
        <v>7.2916666666666671E-2</v>
      </c>
      <c r="C5097" t="s">
        <v>119</v>
      </c>
      <c r="D5097">
        <v>30.45</v>
      </c>
      <c r="E5097">
        <v>7554</v>
      </c>
    </row>
    <row r="5098" spans="1:5" x14ac:dyDescent="0.3">
      <c r="A5098" s="66">
        <v>41887</v>
      </c>
      <c r="B5098" s="68">
        <v>8.3333333333333329E-2</v>
      </c>
      <c r="C5098" t="s">
        <v>119</v>
      </c>
      <c r="D5098">
        <v>30.37</v>
      </c>
      <c r="E5098">
        <v>7418</v>
      </c>
    </row>
    <row r="5099" spans="1:5" x14ac:dyDescent="0.3">
      <c r="A5099" s="66">
        <v>41887</v>
      </c>
      <c r="B5099" s="68">
        <v>9.375E-2</v>
      </c>
      <c r="C5099" t="s">
        <v>119</v>
      </c>
      <c r="D5099">
        <v>30.27</v>
      </c>
      <c r="E5099">
        <v>7175</v>
      </c>
    </row>
    <row r="5100" spans="1:5" x14ac:dyDescent="0.3">
      <c r="A5100" s="66">
        <v>41887</v>
      </c>
      <c r="B5100" s="68">
        <v>0.10416666666666667</v>
      </c>
      <c r="C5100" t="s">
        <v>119</v>
      </c>
      <c r="D5100">
        <v>30.26</v>
      </c>
      <c r="E5100">
        <v>6848</v>
      </c>
    </row>
    <row r="5101" spans="1:5" x14ac:dyDescent="0.3">
      <c r="A5101" s="66">
        <v>41887</v>
      </c>
      <c r="B5101" s="68">
        <v>0.11458333333333333</v>
      </c>
      <c r="C5101" t="s">
        <v>119</v>
      </c>
      <c r="D5101">
        <v>30.21</v>
      </c>
      <c r="E5101">
        <v>6605</v>
      </c>
    </row>
    <row r="5102" spans="1:5" x14ac:dyDescent="0.3">
      <c r="A5102" s="66">
        <v>41887</v>
      </c>
      <c r="B5102" s="68">
        <v>0.125</v>
      </c>
      <c r="C5102" t="s">
        <v>119</v>
      </c>
      <c r="D5102">
        <v>30.29</v>
      </c>
      <c r="E5102">
        <v>6517</v>
      </c>
    </row>
    <row r="5103" spans="1:5" x14ac:dyDescent="0.3">
      <c r="A5103" s="66">
        <v>41887</v>
      </c>
      <c r="B5103" s="68">
        <v>0.13541666666666666</v>
      </c>
      <c r="C5103" t="s">
        <v>119</v>
      </c>
      <c r="D5103">
        <v>30.28</v>
      </c>
      <c r="E5103">
        <v>6509</v>
      </c>
    </row>
    <row r="5104" spans="1:5" x14ac:dyDescent="0.3">
      <c r="A5104" s="66">
        <v>41887</v>
      </c>
      <c r="B5104" s="68">
        <v>0.14583333333333334</v>
      </c>
      <c r="C5104" t="s">
        <v>119</v>
      </c>
      <c r="D5104">
        <v>30.25</v>
      </c>
      <c r="E5104">
        <v>6494</v>
      </c>
    </row>
    <row r="5105" spans="1:5" x14ac:dyDescent="0.3">
      <c r="A5105" s="66">
        <v>41887</v>
      </c>
      <c r="B5105" s="68">
        <v>0.15625</v>
      </c>
      <c r="C5105" t="s">
        <v>119</v>
      </c>
      <c r="D5105">
        <v>30.21</v>
      </c>
      <c r="E5105">
        <v>6446</v>
      </c>
    </row>
    <row r="5106" spans="1:5" x14ac:dyDescent="0.3">
      <c r="A5106" s="66">
        <v>41887</v>
      </c>
      <c r="B5106" s="68">
        <v>0.16666666666666666</v>
      </c>
      <c r="C5106" t="s">
        <v>119</v>
      </c>
      <c r="D5106">
        <v>30.19</v>
      </c>
      <c r="E5106">
        <v>6413</v>
      </c>
    </row>
    <row r="5107" spans="1:5" x14ac:dyDescent="0.3">
      <c r="A5107" s="66">
        <v>41887</v>
      </c>
      <c r="B5107" s="68">
        <v>0.17708333333333334</v>
      </c>
      <c r="C5107" t="s">
        <v>119</v>
      </c>
      <c r="D5107">
        <v>30.15</v>
      </c>
      <c r="E5107">
        <v>6423</v>
      </c>
    </row>
    <row r="5108" spans="1:5" x14ac:dyDescent="0.3">
      <c r="A5108" s="66">
        <v>41887</v>
      </c>
      <c r="B5108" s="68">
        <v>0.1875</v>
      </c>
      <c r="C5108" t="s">
        <v>119</v>
      </c>
      <c r="D5108">
        <v>30.11</v>
      </c>
      <c r="E5108">
        <v>6415</v>
      </c>
    </row>
    <row r="5109" spans="1:5" x14ac:dyDescent="0.3">
      <c r="A5109" s="66">
        <v>41887</v>
      </c>
      <c r="B5109" s="68">
        <v>0.19791666666666666</v>
      </c>
      <c r="C5109" t="s">
        <v>119</v>
      </c>
      <c r="D5109">
        <v>30.07</v>
      </c>
      <c r="E5109">
        <v>6400</v>
      </c>
    </row>
    <row r="5110" spans="1:5" x14ac:dyDescent="0.3">
      <c r="A5110" s="66">
        <v>41887</v>
      </c>
      <c r="B5110" s="68">
        <v>0.20833333333333334</v>
      </c>
      <c r="C5110" t="s">
        <v>119</v>
      </c>
      <c r="D5110">
        <v>30.05</v>
      </c>
      <c r="E5110">
        <v>6383</v>
      </c>
    </row>
    <row r="5111" spans="1:5" x14ac:dyDescent="0.3">
      <c r="A5111" s="66">
        <v>41887</v>
      </c>
      <c r="B5111" s="68">
        <v>0.21875</v>
      </c>
      <c r="C5111" t="s">
        <v>119</v>
      </c>
      <c r="D5111">
        <v>29.97</v>
      </c>
      <c r="E5111">
        <v>6372</v>
      </c>
    </row>
    <row r="5112" spans="1:5" x14ac:dyDescent="0.3">
      <c r="A5112" s="66">
        <v>41887</v>
      </c>
      <c r="B5112" s="68">
        <v>0.22916666666666666</v>
      </c>
      <c r="C5112" t="s">
        <v>119</v>
      </c>
      <c r="D5112">
        <v>29.86</v>
      </c>
      <c r="E5112">
        <v>6349</v>
      </c>
    </row>
    <row r="5113" spans="1:5" x14ac:dyDescent="0.3">
      <c r="A5113" s="66">
        <v>41887</v>
      </c>
      <c r="B5113" s="68">
        <v>0.23958333333333334</v>
      </c>
      <c r="C5113" t="s">
        <v>119</v>
      </c>
      <c r="D5113">
        <v>29.83</v>
      </c>
      <c r="E5113">
        <v>5976</v>
      </c>
    </row>
    <row r="5114" spans="1:5" x14ac:dyDescent="0.3">
      <c r="A5114" s="66">
        <v>41887</v>
      </c>
      <c r="B5114" s="68">
        <v>0.25</v>
      </c>
      <c r="C5114" t="s">
        <v>119</v>
      </c>
      <c r="D5114">
        <v>29.81</v>
      </c>
      <c r="E5114">
        <v>5889</v>
      </c>
    </row>
    <row r="5115" spans="1:5" x14ac:dyDescent="0.3">
      <c r="A5115" s="66">
        <v>41887</v>
      </c>
      <c r="B5115" s="68">
        <v>0.26041666666666669</v>
      </c>
      <c r="C5115" t="s">
        <v>119</v>
      </c>
      <c r="D5115">
        <v>29.8</v>
      </c>
      <c r="E5115">
        <v>5743</v>
      </c>
    </row>
    <row r="5116" spans="1:5" x14ac:dyDescent="0.3">
      <c r="A5116" s="66">
        <v>41887</v>
      </c>
      <c r="B5116" s="68">
        <v>0.27083333333333331</v>
      </c>
      <c r="C5116" t="s">
        <v>119</v>
      </c>
      <c r="D5116">
        <v>29.76</v>
      </c>
      <c r="E5116">
        <v>5607</v>
      </c>
    </row>
    <row r="5117" spans="1:5" x14ac:dyDescent="0.3">
      <c r="A5117" s="66">
        <v>41887</v>
      </c>
      <c r="B5117" s="68">
        <v>0.28125</v>
      </c>
      <c r="C5117" t="s">
        <v>119</v>
      </c>
      <c r="D5117">
        <v>29.84</v>
      </c>
      <c r="E5117">
        <v>5533</v>
      </c>
    </row>
    <row r="5118" spans="1:5" x14ac:dyDescent="0.3">
      <c r="A5118" s="66">
        <v>41887</v>
      </c>
      <c r="B5118" s="68">
        <v>0.29166666666666669</v>
      </c>
      <c r="C5118" t="s">
        <v>119</v>
      </c>
      <c r="D5118">
        <v>29.8</v>
      </c>
      <c r="E5118">
        <v>5738</v>
      </c>
    </row>
    <row r="5119" spans="1:5" x14ac:dyDescent="0.3">
      <c r="A5119" s="66">
        <v>41887</v>
      </c>
      <c r="B5119" s="68">
        <v>0.30208333333333331</v>
      </c>
      <c r="C5119" t="s">
        <v>119</v>
      </c>
      <c r="D5119">
        <v>29.79</v>
      </c>
      <c r="E5119">
        <v>5943</v>
      </c>
    </row>
    <row r="5120" spans="1:5" x14ac:dyDescent="0.3">
      <c r="A5120" s="66">
        <v>41887</v>
      </c>
      <c r="B5120" s="68">
        <v>0.3125</v>
      </c>
      <c r="C5120" t="s">
        <v>119</v>
      </c>
      <c r="D5120">
        <v>29.84</v>
      </c>
      <c r="E5120">
        <v>5902</v>
      </c>
    </row>
    <row r="5121" spans="1:5" x14ac:dyDescent="0.3">
      <c r="A5121" s="66">
        <v>41887</v>
      </c>
      <c r="B5121" s="68">
        <v>0.32291666666666669</v>
      </c>
      <c r="C5121" t="s">
        <v>119</v>
      </c>
      <c r="D5121">
        <v>29.89</v>
      </c>
      <c r="E5121">
        <v>6080</v>
      </c>
    </row>
    <row r="5122" spans="1:5" x14ac:dyDescent="0.3">
      <c r="A5122" s="66">
        <v>41887</v>
      </c>
      <c r="B5122" s="68">
        <v>0.33333333333333331</v>
      </c>
      <c r="C5122" t="s">
        <v>119</v>
      </c>
      <c r="D5122">
        <v>29.9</v>
      </c>
      <c r="E5122">
        <v>6210</v>
      </c>
    </row>
    <row r="5123" spans="1:5" x14ac:dyDescent="0.3">
      <c r="A5123" s="66">
        <v>41887</v>
      </c>
      <c r="B5123" s="68">
        <v>0.34375</v>
      </c>
      <c r="C5123" t="s">
        <v>119</v>
      </c>
      <c r="D5123">
        <v>29.92</v>
      </c>
      <c r="E5123">
        <v>6319</v>
      </c>
    </row>
    <row r="5124" spans="1:5" x14ac:dyDescent="0.3">
      <c r="A5124" s="66">
        <v>41887</v>
      </c>
      <c r="B5124" s="68">
        <v>0.35416666666666669</v>
      </c>
      <c r="C5124" t="s">
        <v>119</v>
      </c>
      <c r="D5124">
        <v>29.99</v>
      </c>
      <c r="E5124">
        <v>6422</v>
      </c>
    </row>
    <row r="5125" spans="1:5" x14ac:dyDescent="0.3">
      <c r="A5125" s="66">
        <v>41887</v>
      </c>
      <c r="B5125" s="68">
        <v>0.36458333333333331</v>
      </c>
      <c r="C5125" t="s">
        <v>119</v>
      </c>
      <c r="D5125">
        <v>30.03</v>
      </c>
      <c r="E5125">
        <v>6740</v>
      </c>
    </row>
    <row r="5126" spans="1:5" x14ac:dyDescent="0.3">
      <c r="A5126" s="66">
        <v>41887</v>
      </c>
      <c r="B5126" s="68">
        <v>0.375</v>
      </c>
      <c r="C5126" t="s">
        <v>119</v>
      </c>
      <c r="D5126">
        <v>30.06</v>
      </c>
      <c r="E5126">
        <v>6950</v>
      </c>
    </row>
    <row r="5127" spans="1:5" x14ac:dyDescent="0.3">
      <c r="A5127" s="66">
        <v>41887</v>
      </c>
      <c r="B5127" s="68">
        <v>0.38541666666666669</v>
      </c>
      <c r="C5127" t="s">
        <v>119</v>
      </c>
      <c r="D5127">
        <v>30.1</v>
      </c>
      <c r="E5127">
        <v>7075</v>
      </c>
    </row>
    <row r="5128" spans="1:5" x14ac:dyDescent="0.3">
      <c r="A5128" s="66">
        <v>41887</v>
      </c>
      <c r="B5128" s="68">
        <v>0.39583333333333331</v>
      </c>
      <c r="C5128" t="s">
        <v>119</v>
      </c>
      <c r="D5128">
        <v>30.13</v>
      </c>
      <c r="E5128">
        <v>7185</v>
      </c>
    </row>
    <row r="5129" spans="1:5" x14ac:dyDescent="0.3">
      <c r="A5129" s="66">
        <v>41887</v>
      </c>
      <c r="B5129" s="68">
        <v>0.40625</v>
      </c>
      <c r="C5129" t="s">
        <v>119</v>
      </c>
      <c r="D5129">
        <v>30.16</v>
      </c>
      <c r="E5129">
        <v>7521</v>
      </c>
    </row>
    <row r="5130" spans="1:5" x14ac:dyDescent="0.3">
      <c r="A5130" s="66">
        <v>41887</v>
      </c>
      <c r="B5130" s="68">
        <v>0.41666666666666669</v>
      </c>
      <c r="C5130" t="s">
        <v>119</v>
      </c>
      <c r="D5130">
        <v>30.15</v>
      </c>
      <c r="E5130">
        <v>7705</v>
      </c>
    </row>
    <row r="5131" spans="1:5" x14ac:dyDescent="0.3">
      <c r="A5131" s="66">
        <v>41887</v>
      </c>
      <c r="B5131" s="68">
        <v>0.42708333333333331</v>
      </c>
      <c r="C5131" t="s">
        <v>119</v>
      </c>
      <c r="D5131">
        <v>30.15</v>
      </c>
      <c r="E5131">
        <v>7844</v>
      </c>
    </row>
    <row r="5132" spans="1:5" x14ac:dyDescent="0.3">
      <c r="A5132" s="66">
        <v>41887</v>
      </c>
      <c r="B5132" s="68">
        <v>0.4375</v>
      </c>
      <c r="C5132" t="s">
        <v>119</v>
      </c>
      <c r="D5132">
        <v>30.17</v>
      </c>
      <c r="E5132">
        <v>7746</v>
      </c>
    </row>
    <row r="5133" spans="1:5" x14ac:dyDescent="0.3">
      <c r="A5133" s="66">
        <v>41887</v>
      </c>
      <c r="B5133" s="68">
        <v>0.44791666666666669</v>
      </c>
      <c r="C5133" t="s">
        <v>119</v>
      </c>
      <c r="D5133">
        <v>30.16</v>
      </c>
      <c r="E5133">
        <v>7856</v>
      </c>
    </row>
    <row r="5134" spans="1:5" x14ac:dyDescent="0.3">
      <c r="A5134" s="66">
        <v>41887</v>
      </c>
      <c r="B5134" s="68">
        <v>0.45833333333333331</v>
      </c>
      <c r="C5134" t="s">
        <v>119</v>
      </c>
      <c r="D5134">
        <v>30.17</v>
      </c>
      <c r="E5134">
        <v>8112</v>
      </c>
    </row>
    <row r="5135" spans="1:5" x14ac:dyDescent="0.3">
      <c r="A5135" s="66">
        <v>41887</v>
      </c>
      <c r="B5135" s="68">
        <v>0.46875</v>
      </c>
      <c r="C5135" t="s">
        <v>119</v>
      </c>
      <c r="D5135">
        <v>30.15</v>
      </c>
      <c r="E5135">
        <v>8147</v>
      </c>
    </row>
    <row r="5136" spans="1:5" x14ac:dyDescent="0.3">
      <c r="A5136" s="66">
        <v>41887</v>
      </c>
      <c r="B5136" s="68">
        <v>0.47916666666666669</v>
      </c>
      <c r="C5136" t="s">
        <v>119</v>
      </c>
      <c r="D5136">
        <v>30.09</v>
      </c>
      <c r="E5136">
        <v>8220</v>
      </c>
    </row>
    <row r="5137" spans="1:5" x14ac:dyDescent="0.3">
      <c r="A5137" s="66">
        <v>41887</v>
      </c>
      <c r="B5137" s="68">
        <v>0.48958333333333331</v>
      </c>
      <c r="C5137" t="s">
        <v>119</v>
      </c>
      <c r="D5137">
        <v>30.1</v>
      </c>
      <c r="E5137">
        <v>8346</v>
      </c>
    </row>
    <row r="5138" spans="1:5" x14ac:dyDescent="0.3">
      <c r="A5138" s="66">
        <v>41887</v>
      </c>
      <c r="B5138" s="68">
        <v>0.5</v>
      </c>
      <c r="C5138" t="s">
        <v>120</v>
      </c>
      <c r="D5138">
        <v>30.09</v>
      </c>
      <c r="E5138">
        <v>8481</v>
      </c>
    </row>
    <row r="5139" spans="1:5" x14ac:dyDescent="0.3">
      <c r="A5139" s="66">
        <v>41887</v>
      </c>
      <c r="B5139" s="68">
        <v>0.51041666666666663</v>
      </c>
      <c r="C5139" t="s">
        <v>120</v>
      </c>
      <c r="D5139">
        <v>30.13</v>
      </c>
      <c r="E5139">
        <v>8521</v>
      </c>
    </row>
    <row r="5140" spans="1:5" x14ac:dyDescent="0.3">
      <c r="A5140" s="66">
        <v>41887</v>
      </c>
      <c r="B5140" s="68">
        <v>0.52083333333333337</v>
      </c>
      <c r="C5140" t="s">
        <v>120</v>
      </c>
      <c r="D5140">
        <v>30.31</v>
      </c>
      <c r="E5140">
        <v>8403</v>
      </c>
    </row>
    <row r="5141" spans="1:5" x14ac:dyDescent="0.3">
      <c r="A5141" s="66">
        <v>41887</v>
      </c>
      <c r="B5141" s="68">
        <v>0.53125</v>
      </c>
      <c r="C5141" t="s">
        <v>120</v>
      </c>
      <c r="D5141">
        <v>30.35</v>
      </c>
      <c r="E5141">
        <v>8364</v>
      </c>
    </row>
    <row r="5142" spans="1:5" x14ac:dyDescent="0.3">
      <c r="A5142" s="66">
        <v>41887</v>
      </c>
      <c r="B5142" s="68">
        <v>4.1666666666666664E-2</v>
      </c>
      <c r="C5142" t="s">
        <v>120</v>
      </c>
      <c r="D5142">
        <v>31.42</v>
      </c>
      <c r="E5142">
        <v>8329</v>
      </c>
    </row>
    <row r="5143" spans="1:5" x14ac:dyDescent="0.3">
      <c r="A5143" s="66">
        <v>41887</v>
      </c>
      <c r="B5143" s="68">
        <v>5.2083333333333336E-2</v>
      </c>
      <c r="C5143" t="s">
        <v>120</v>
      </c>
      <c r="D5143">
        <v>31.7</v>
      </c>
      <c r="E5143">
        <v>7662</v>
      </c>
    </row>
    <row r="5144" spans="1:5" x14ac:dyDescent="0.3">
      <c r="A5144" s="66">
        <v>41887</v>
      </c>
      <c r="B5144" s="68">
        <v>6.25E-2</v>
      </c>
      <c r="C5144" t="s">
        <v>120</v>
      </c>
      <c r="D5144">
        <v>31.54</v>
      </c>
      <c r="E5144">
        <v>6992</v>
      </c>
    </row>
    <row r="5145" spans="1:5" x14ac:dyDescent="0.3">
      <c r="A5145" s="66">
        <v>41887</v>
      </c>
      <c r="B5145" s="68">
        <v>7.2916666666666671E-2</v>
      </c>
      <c r="C5145" t="s">
        <v>120</v>
      </c>
      <c r="D5145">
        <v>31.41</v>
      </c>
      <c r="E5145">
        <v>6740</v>
      </c>
    </row>
    <row r="5146" spans="1:5" x14ac:dyDescent="0.3">
      <c r="A5146" s="66">
        <v>41887</v>
      </c>
      <c r="B5146" s="68">
        <v>8.3333333333333329E-2</v>
      </c>
      <c r="C5146" t="s">
        <v>120</v>
      </c>
      <c r="D5146">
        <v>31.25</v>
      </c>
      <c r="E5146">
        <v>6589</v>
      </c>
    </row>
    <row r="5147" spans="1:5" x14ac:dyDescent="0.3">
      <c r="A5147" s="66">
        <v>41887</v>
      </c>
      <c r="B5147" s="68">
        <v>9.375E-2</v>
      </c>
      <c r="C5147" t="s">
        <v>120</v>
      </c>
      <c r="D5147">
        <v>31.36</v>
      </c>
      <c r="E5147">
        <v>6625</v>
      </c>
    </row>
    <row r="5148" spans="1:5" x14ac:dyDescent="0.3">
      <c r="A5148" s="66">
        <v>41887</v>
      </c>
      <c r="B5148" s="68">
        <v>0.10416666666666667</v>
      </c>
      <c r="C5148" t="s">
        <v>120</v>
      </c>
      <c r="D5148">
        <v>31.41</v>
      </c>
      <c r="E5148">
        <v>6550</v>
      </c>
    </row>
    <row r="5149" spans="1:5" x14ac:dyDescent="0.3">
      <c r="A5149" s="66">
        <v>41887</v>
      </c>
      <c r="B5149" s="68">
        <v>0.11458333333333333</v>
      </c>
      <c r="C5149" t="s">
        <v>120</v>
      </c>
      <c r="D5149">
        <v>31.5</v>
      </c>
      <c r="E5149">
        <v>6490</v>
      </c>
    </row>
    <row r="5150" spans="1:5" x14ac:dyDescent="0.3">
      <c r="A5150" s="66">
        <v>41887</v>
      </c>
      <c r="B5150" s="68">
        <v>0.125</v>
      </c>
      <c r="C5150" t="s">
        <v>120</v>
      </c>
      <c r="D5150">
        <v>31.57</v>
      </c>
      <c r="E5150">
        <v>6348</v>
      </c>
    </row>
    <row r="5151" spans="1:5" x14ac:dyDescent="0.3">
      <c r="A5151" s="66">
        <v>41887</v>
      </c>
      <c r="B5151" s="68">
        <v>0.13541666666666666</v>
      </c>
      <c r="C5151" t="s">
        <v>120</v>
      </c>
      <c r="D5151">
        <v>31.65</v>
      </c>
      <c r="E5151">
        <v>6306</v>
      </c>
    </row>
    <row r="5152" spans="1:5" x14ac:dyDescent="0.3">
      <c r="A5152" s="66">
        <v>41887</v>
      </c>
      <c r="B5152" s="68">
        <v>0.14583333333333334</v>
      </c>
      <c r="C5152" t="s">
        <v>120</v>
      </c>
      <c r="D5152">
        <v>31.76</v>
      </c>
      <c r="E5152">
        <v>6247</v>
      </c>
    </row>
    <row r="5153" spans="1:5" x14ac:dyDescent="0.3">
      <c r="A5153" s="66">
        <v>41887</v>
      </c>
      <c r="B5153" s="68">
        <v>0.15625</v>
      </c>
      <c r="C5153" t="s">
        <v>120</v>
      </c>
      <c r="D5153">
        <v>31.81</v>
      </c>
      <c r="E5153">
        <v>6182</v>
      </c>
    </row>
    <row r="5154" spans="1:5" x14ac:dyDescent="0.3">
      <c r="A5154" s="66">
        <v>41887</v>
      </c>
      <c r="B5154" s="68">
        <v>0.16666666666666666</v>
      </c>
      <c r="C5154" t="s">
        <v>120</v>
      </c>
      <c r="D5154">
        <v>31.77</v>
      </c>
      <c r="E5154">
        <v>6126</v>
      </c>
    </row>
    <row r="5155" spans="1:5" x14ac:dyDescent="0.3">
      <c r="A5155" s="66">
        <v>41887</v>
      </c>
      <c r="B5155" s="68">
        <v>0.17708333333333334</v>
      </c>
      <c r="C5155" t="s">
        <v>120</v>
      </c>
      <c r="D5155">
        <v>31.76</v>
      </c>
      <c r="E5155">
        <v>6005</v>
      </c>
    </row>
    <row r="5156" spans="1:5" x14ac:dyDescent="0.3">
      <c r="A5156" s="66">
        <v>41887</v>
      </c>
      <c r="B5156" s="68">
        <v>0.1875</v>
      </c>
      <c r="C5156" t="s">
        <v>120</v>
      </c>
      <c r="D5156">
        <v>31.78</v>
      </c>
      <c r="E5156">
        <v>5937</v>
      </c>
    </row>
    <row r="5157" spans="1:5" x14ac:dyDescent="0.3">
      <c r="A5157" s="66">
        <v>41887</v>
      </c>
      <c r="B5157" s="68">
        <v>0.19791666666666666</v>
      </c>
      <c r="C5157" t="s">
        <v>120</v>
      </c>
      <c r="D5157">
        <v>31.78</v>
      </c>
      <c r="E5157">
        <v>5878</v>
      </c>
    </row>
    <row r="5158" spans="1:5" x14ac:dyDescent="0.3">
      <c r="A5158" s="66">
        <v>41887</v>
      </c>
      <c r="B5158" s="68">
        <v>0.20833333333333334</v>
      </c>
      <c r="C5158" t="s">
        <v>120</v>
      </c>
      <c r="D5158">
        <v>31.76</v>
      </c>
      <c r="E5158">
        <v>5839</v>
      </c>
    </row>
    <row r="5159" spans="1:5" x14ac:dyDescent="0.3">
      <c r="A5159" s="66">
        <v>41887</v>
      </c>
      <c r="B5159" s="68">
        <v>0.21875</v>
      </c>
      <c r="C5159" t="s">
        <v>120</v>
      </c>
      <c r="D5159">
        <v>31.73</v>
      </c>
      <c r="E5159">
        <v>5801</v>
      </c>
    </row>
    <row r="5160" spans="1:5" x14ac:dyDescent="0.3">
      <c r="A5160" s="66">
        <v>41887</v>
      </c>
      <c r="B5160" s="68">
        <v>0.22916666666666666</v>
      </c>
      <c r="C5160" t="s">
        <v>120</v>
      </c>
      <c r="D5160">
        <v>31.38</v>
      </c>
      <c r="E5160">
        <v>5777</v>
      </c>
    </row>
    <row r="5161" spans="1:5" x14ac:dyDescent="0.3">
      <c r="A5161" s="66">
        <v>41887</v>
      </c>
      <c r="B5161" s="68">
        <v>0.23958333333333334</v>
      </c>
      <c r="C5161" t="s">
        <v>120</v>
      </c>
      <c r="D5161">
        <v>31.34</v>
      </c>
      <c r="E5161">
        <v>5436</v>
      </c>
    </row>
    <row r="5162" spans="1:5" x14ac:dyDescent="0.3">
      <c r="A5162" s="66">
        <v>41887</v>
      </c>
      <c r="B5162" s="68">
        <v>0.25</v>
      </c>
      <c r="C5162" t="s">
        <v>120</v>
      </c>
      <c r="D5162">
        <v>31.36</v>
      </c>
      <c r="E5162">
        <v>5344</v>
      </c>
    </row>
    <row r="5163" spans="1:5" x14ac:dyDescent="0.3">
      <c r="A5163" s="66">
        <v>41887</v>
      </c>
      <c r="B5163" s="68">
        <v>0.26041666666666669</v>
      </c>
      <c r="C5163" t="s">
        <v>120</v>
      </c>
      <c r="D5163">
        <v>31.31</v>
      </c>
      <c r="E5163">
        <v>5510</v>
      </c>
    </row>
    <row r="5164" spans="1:5" x14ac:dyDescent="0.3">
      <c r="A5164" s="66">
        <v>41887</v>
      </c>
      <c r="B5164" s="68">
        <v>0.27083333333333331</v>
      </c>
      <c r="C5164" t="s">
        <v>120</v>
      </c>
      <c r="D5164">
        <v>31.36</v>
      </c>
      <c r="E5164">
        <v>5545</v>
      </c>
    </row>
    <row r="5165" spans="1:5" x14ac:dyDescent="0.3">
      <c r="A5165" s="66">
        <v>41887</v>
      </c>
      <c r="B5165" s="68">
        <v>0.28125</v>
      </c>
      <c r="C5165" t="s">
        <v>120</v>
      </c>
      <c r="D5165">
        <v>31.16</v>
      </c>
      <c r="E5165">
        <v>5618</v>
      </c>
    </row>
    <row r="5166" spans="1:5" x14ac:dyDescent="0.3">
      <c r="A5166" s="66">
        <v>41887</v>
      </c>
      <c r="B5166" s="68">
        <v>0.29166666666666669</v>
      </c>
      <c r="C5166" t="s">
        <v>120</v>
      </c>
      <c r="D5166">
        <v>31.09</v>
      </c>
      <c r="E5166">
        <v>5414</v>
      </c>
    </row>
    <row r="5167" spans="1:5" x14ac:dyDescent="0.3">
      <c r="A5167" s="66">
        <v>41887</v>
      </c>
      <c r="B5167" s="68">
        <v>0.30208333333333331</v>
      </c>
      <c r="C5167" t="s">
        <v>120</v>
      </c>
      <c r="D5167">
        <v>31</v>
      </c>
      <c r="E5167">
        <v>5321</v>
      </c>
    </row>
    <row r="5168" spans="1:5" x14ac:dyDescent="0.3">
      <c r="A5168" s="66">
        <v>41887</v>
      </c>
      <c r="B5168" s="68">
        <v>0.3125</v>
      </c>
      <c r="C5168" t="s">
        <v>120</v>
      </c>
      <c r="D5168">
        <v>30.98</v>
      </c>
      <c r="E5168">
        <v>5221</v>
      </c>
    </row>
    <row r="5169" spans="1:5" x14ac:dyDescent="0.3">
      <c r="A5169" s="66">
        <v>41887</v>
      </c>
      <c r="B5169" s="68">
        <v>0.32291666666666669</v>
      </c>
      <c r="C5169" t="s">
        <v>120</v>
      </c>
      <c r="D5169">
        <v>30.96</v>
      </c>
      <c r="E5169">
        <v>5267</v>
      </c>
    </row>
    <row r="5170" spans="1:5" x14ac:dyDescent="0.3">
      <c r="A5170" s="66">
        <v>41887</v>
      </c>
      <c r="B5170" s="68">
        <v>0.33333333333333331</v>
      </c>
      <c r="C5170" t="s">
        <v>120</v>
      </c>
      <c r="D5170">
        <v>30.95</v>
      </c>
      <c r="E5170">
        <v>5269</v>
      </c>
    </row>
    <row r="5171" spans="1:5" x14ac:dyDescent="0.3">
      <c r="A5171" s="66">
        <v>41887</v>
      </c>
      <c r="B5171" s="68">
        <v>0.34375</v>
      </c>
      <c r="C5171" t="s">
        <v>120</v>
      </c>
      <c r="D5171">
        <v>30.84</v>
      </c>
      <c r="E5171">
        <v>5294</v>
      </c>
    </row>
    <row r="5172" spans="1:5" x14ac:dyDescent="0.3">
      <c r="A5172" s="66">
        <v>41887</v>
      </c>
      <c r="B5172" s="68">
        <v>0.35416666666666669</v>
      </c>
      <c r="C5172" t="s">
        <v>120</v>
      </c>
      <c r="D5172">
        <v>30.68</v>
      </c>
      <c r="E5172">
        <v>5187</v>
      </c>
    </row>
    <row r="5173" spans="1:5" x14ac:dyDescent="0.3">
      <c r="A5173" s="66">
        <v>41887</v>
      </c>
      <c r="B5173" s="68">
        <v>0.36458333333333331</v>
      </c>
      <c r="C5173" t="s">
        <v>120</v>
      </c>
      <c r="D5173">
        <v>30.61</v>
      </c>
      <c r="E5173">
        <v>5105</v>
      </c>
    </row>
    <row r="5174" spans="1:5" x14ac:dyDescent="0.3">
      <c r="A5174" s="66">
        <v>41887</v>
      </c>
      <c r="B5174" s="68">
        <v>0.375</v>
      </c>
      <c r="C5174" t="s">
        <v>120</v>
      </c>
      <c r="D5174">
        <v>30.55</v>
      </c>
      <c r="E5174">
        <v>4943</v>
      </c>
    </row>
    <row r="5175" spans="1:5" x14ac:dyDescent="0.3">
      <c r="A5175" s="66">
        <v>41887</v>
      </c>
      <c r="B5175" s="68">
        <v>0.38541666666666669</v>
      </c>
      <c r="C5175" t="s">
        <v>120</v>
      </c>
      <c r="D5175">
        <v>30.5</v>
      </c>
      <c r="E5175">
        <v>4781</v>
      </c>
    </row>
    <row r="5176" spans="1:5" x14ac:dyDescent="0.3">
      <c r="A5176" s="66">
        <v>41887</v>
      </c>
      <c r="B5176" s="68">
        <v>0.39583333333333331</v>
      </c>
      <c r="C5176" t="s">
        <v>120</v>
      </c>
      <c r="D5176">
        <v>30.63</v>
      </c>
      <c r="E5176">
        <v>4719</v>
      </c>
    </row>
    <row r="5177" spans="1:5" x14ac:dyDescent="0.3">
      <c r="A5177" s="66">
        <v>41887</v>
      </c>
      <c r="B5177" s="68">
        <v>0.40625</v>
      </c>
      <c r="C5177" t="s">
        <v>120</v>
      </c>
      <c r="D5177">
        <v>30.63</v>
      </c>
      <c r="E5177">
        <v>4831</v>
      </c>
    </row>
    <row r="5178" spans="1:5" x14ac:dyDescent="0.3">
      <c r="A5178" s="66">
        <v>41887</v>
      </c>
      <c r="B5178" s="68">
        <v>0.41666666666666669</v>
      </c>
      <c r="C5178" t="s">
        <v>120</v>
      </c>
      <c r="D5178">
        <v>30.54</v>
      </c>
      <c r="E5178">
        <v>5055</v>
      </c>
    </row>
    <row r="5179" spans="1:5" x14ac:dyDescent="0.3">
      <c r="A5179" s="66">
        <v>41887</v>
      </c>
      <c r="B5179" s="68">
        <v>0.42708333333333331</v>
      </c>
      <c r="C5179" t="s">
        <v>120</v>
      </c>
      <c r="D5179">
        <v>30.5</v>
      </c>
      <c r="E5179">
        <v>5063</v>
      </c>
    </row>
    <row r="5180" spans="1:5" x14ac:dyDescent="0.3">
      <c r="A5180" s="66">
        <v>41887</v>
      </c>
      <c r="B5180" s="68">
        <v>0.4375</v>
      </c>
      <c r="C5180" t="s">
        <v>120</v>
      </c>
      <c r="D5180">
        <v>30.39</v>
      </c>
      <c r="E5180">
        <v>5070</v>
      </c>
    </row>
    <row r="5181" spans="1:5" x14ac:dyDescent="0.3">
      <c r="A5181" s="66">
        <v>41887</v>
      </c>
      <c r="B5181" s="68">
        <v>0.44791666666666669</v>
      </c>
      <c r="C5181" t="s">
        <v>120</v>
      </c>
      <c r="D5181">
        <v>30.37</v>
      </c>
      <c r="E5181">
        <v>5067</v>
      </c>
    </row>
    <row r="5182" spans="1:5" x14ac:dyDescent="0.3">
      <c r="A5182" s="66">
        <v>41887</v>
      </c>
      <c r="B5182" s="68">
        <v>0.45833333333333331</v>
      </c>
      <c r="C5182" t="s">
        <v>120</v>
      </c>
      <c r="D5182">
        <v>30.33</v>
      </c>
      <c r="E5182">
        <v>5050</v>
      </c>
    </row>
    <row r="5183" spans="1:5" x14ac:dyDescent="0.3">
      <c r="A5183" s="66">
        <v>41887</v>
      </c>
      <c r="B5183" s="68">
        <v>0.46875</v>
      </c>
      <c r="C5183" t="s">
        <v>120</v>
      </c>
      <c r="D5183">
        <v>30.26</v>
      </c>
      <c r="E5183">
        <v>5098</v>
      </c>
    </row>
    <row r="5184" spans="1:5" x14ac:dyDescent="0.3">
      <c r="A5184" s="66">
        <v>41887</v>
      </c>
      <c r="B5184" s="68">
        <v>0.47916666666666669</v>
      </c>
      <c r="C5184" t="s">
        <v>120</v>
      </c>
      <c r="D5184">
        <v>30.23</v>
      </c>
      <c r="E5184">
        <v>5112</v>
      </c>
    </row>
    <row r="5185" spans="1:5" x14ac:dyDescent="0.3">
      <c r="A5185" s="66">
        <v>41887</v>
      </c>
      <c r="B5185" s="68">
        <v>0.48958333333333331</v>
      </c>
      <c r="C5185" t="s">
        <v>120</v>
      </c>
      <c r="D5185">
        <v>30.2</v>
      </c>
      <c r="E5185">
        <v>5107</v>
      </c>
    </row>
    <row r="5186" spans="1:5" x14ac:dyDescent="0.3">
      <c r="A5186" s="66">
        <v>41888</v>
      </c>
      <c r="B5186" s="68">
        <v>0.5</v>
      </c>
      <c r="C5186" t="s">
        <v>119</v>
      </c>
      <c r="D5186">
        <v>30.2</v>
      </c>
      <c r="E5186">
        <v>5126</v>
      </c>
    </row>
    <row r="5187" spans="1:5" x14ac:dyDescent="0.3">
      <c r="A5187" s="66">
        <v>41888</v>
      </c>
      <c r="B5187" s="68">
        <v>0.51041666666666663</v>
      </c>
      <c r="C5187" t="s">
        <v>119</v>
      </c>
      <c r="D5187">
        <v>30.21</v>
      </c>
      <c r="E5187">
        <v>5175</v>
      </c>
    </row>
    <row r="5188" spans="1:5" x14ac:dyDescent="0.3">
      <c r="A5188" s="66">
        <v>41888</v>
      </c>
      <c r="B5188" s="68">
        <v>0.52083333333333337</v>
      </c>
      <c r="C5188" t="s">
        <v>119</v>
      </c>
      <c r="D5188">
        <v>30.14</v>
      </c>
      <c r="E5188">
        <v>5418</v>
      </c>
    </row>
    <row r="5189" spans="1:5" x14ac:dyDescent="0.3">
      <c r="A5189" s="66">
        <v>41888</v>
      </c>
      <c r="B5189" s="68">
        <v>0.53125</v>
      </c>
      <c r="C5189" t="s">
        <v>119</v>
      </c>
      <c r="D5189">
        <v>30.12</v>
      </c>
      <c r="E5189">
        <v>5593</v>
      </c>
    </row>
    <row r="5190" spans="1:5" x14ac:dyDescent="0.3">
      <c r="A5190" s="66">
        <v>41888</v>
      </c>
      <c r="B5190" s="68">
        <v>4.1666666666666664E-2</v>
      </c>
      <c r="C5190" t="s">
        <v>119</v>
      </c>
      <c r="D5190">
        <v>30.12</v>
      </c>
      <c r="E5190">
        <v>5651</v>
      </c>
    </row>
    <row r="5191" spans="1:5" x14ac:dyDescent="0.3">
      <c r="A5191" s="66">
        <v>41888</v>
      </c>
      <c r="B5191" s="68">
        <v>5.2083333333333336E-2</v>
      </c>
      <c r="C5191" t="s">
        <v>119</v>
      </c>
      <c r="D5191">
        <v>30.14</v>
      </c>
      <c r="E5191">
        <v>5783</v>
      </c>
    </row>
    <row r="5192" spans="1:5" x14ac:dyDescent="0.3">
      <c r="A5192" s="66">
        <v>41888</v>
      </c>
      <c r="B5192" s="68">
        <v>6.25E-2</v>
      </c>
      <c r="C5192" t="s">
        <v>119</v>
      </c>
      <c r="D5192">
        <v>30.08</v>
      </c>
      <c r="E5192">
        <v>6009</v>
      </c>
    </row>
    <row r="5193" spans="1:5" x14ac:dyDescent="0.3">
      <c r="A5193" s="66">
        <v>41888</v>
      </c>
      <c r="B5193" s="68">
        <v>7.2916666666666671E-2</v>
      </c>
      <c r="C5193" t="s">
        <v>119</v>
      </c>
      <c r="D5193">
        <v>30.07</v>
      </c>
      <c r="E5193">
        <v>5991</v>
      </c>
    </row>
    <row r="5194" spans="1:5" x14ac:dyDescent="0.3">
      <c r="A5194" s="66">
        <v>41888</v>
      </c>
      <c r="B5194" s="68">
        <v>8.3333333333333329E-2</v>
      </c>
      <c r="C5194" t="s">
        <v>119</v>
      </c>
      <c r="D5194">
        <v>30.15</v>
      </c>
      <c r="E5194">
        <v>6039</v>
      </c>
    </row>
    <row r="5195" spans="1:5" x14ac:dyDescent="0.3">
      <c r="A5195" s="66">
        <v>41888</v>
      </c>
      <c r="B5195" s="68">
        <v>9.375E-2</v>
      </c>
      <c r="C5195" t="s">
        <v>119</v>
      </c>
      <c r="D5195">
        <v>30.09</v>
      </c>
      <c r="E5195">
        <v>6090</v>
      </c>
    </row>
    <row r="5196" spans="1:5" x14ac:dyDescent="0.3">
      <c r="A5196" s="66">
        <v>41888</v>
      </c>
      <c r="B5196" s="68">
        <v>0.10416666666666667</v>
      </c>
      <c r="C5196" t="s">
        <v>119</v>
      </c>
      <c r="D5196">
        <v>30.07</v>
      </c>
      <c r="E5196">
        <v>6163</v>
      </c>
    </row>
    <row r="5197" spans="1:5" x14ac:dyDescent="0.3">
      <c r="A5197" s="66">
        <v>41888</v>
      </c>
      <c r="B5197" s="68">
        <v>0.11458333333333333</v>
      </c>
      <c r="C5197" t="s">
        <v>119</v>
      </c>
      <c r="D5197">
        <v>29.92</v>
      </c>
      <c r="E5197">
        <v>6131</v>
      </c>
    </row>
    <row r="5198" spans="1:5" x14ac:dyDescent="0.3">
      <c r="A5198" s="66">
        <v>41888</v>
      </c>
      <c r="B5198" s="68">
        <v>0.125</v>
      </c>
      <c r="C5198" t="s">
        <v>119</v>
      </c>
      <c r="D5198">
        <v>30.14</v>
      </c>
      <c r="E5198">
        <v>6095</v>
      </c>
    </row>
    <row r="5199" spans="1:5" x14ac:dyDescent="0.3">
      <c r="A5199" s="66">
        <v>41888</v>
      </c>
      <c r="B5199" s="68">
        <v>0.13541666666666666</v>
      </c>
      <c r="C5199" t="s">
        <v>119</v>
      </c>
      <c r="D5199">
        <v>29.88</v>
      </c>
      <c r="E5199">
        <v>6056</v>
      </c>
    </row>
    <row r="5200" spans="1:5" x14ac:dyDescent="0.3">
      <c r="A5200" s="66">
        <v>41888</v>
      </c>
      <c r="B5200" s="68">
        <v>0.14583333333333334</v>
      </c>
      <c r="C5200" t="s">
        <v>119</v>
      </c>
      <c r="D5200">
        <v>29.65</v>
      </c>
      <c r="E5200">
        <v>6083</v>
      </c>
    </row>
    <row r="5201" spans="1:5" x14ac:dyDescent="0.3">
      <c r="A5201" s="66">
        <v>41888</v>
      </c>
      <c r="B5201" s="68">
        <v>0.15625</v>
      </c>
      <c r="C5201" t="s">
        <v>119</v>
      </c>
      <c r="D5201">
        <v>29.8</v>
      </c>
      <c r="E5201">
        <v>5899</v>
      </c>
    </row>
    <row r="5202" spans="1:5" x14ac:dyDescent="0.3">
      <c r="A5202" s="66">
        <v>41888</v>
      </c>
      <c r="B5202" s="68">
        <v>0.16666666666666666</v>
      </c>
      <c r="C5202" t="s">
        <v>119</v>
      </c>
      <c r="D5202">
        <v>29.82</v>
      </c>
      <c r="E5202">
        <v>5731</v>
      </c>
    </row>
    <row r="5203" spans="1:5" x14ac:dyDescent="0.3">
      <c r="A5203" s="66">
        <v>41888</v>
      </c>
      <c r="B5203" s="68">
        <v>0.17708333333333334</v>
      </c>
      <c r="C5203" t="s">
        <v>119</v>
      </c>
      <c r="D5203">
        <v>29.88</v>
      </c>
      <c r="E5203">
        <v>5587</v>
      </c>
    </row>
    <row r="5204" spans="1:5" x14ac:dyDescent="0.3">
      <c r="A5204" s="66">
        <v>41888</v>
      </c>
      <c r="B5204" s="68">
        <v>0.1875</v>
      </c>
      <c r="C5204" t="s">
        <v>119</v>
      </c>
      <c r="D5204">
        <v>29.87</v>
      </c>
      <c r="E5204">
        <v>5611</v>
      </c>
    </row>
    <row r="5205" spans="1:5" x14ac:dyDescent="0.3">
      <c r="A5205" s="66">
        <v>41888</v>
      </c>
      <c r="B5205" s="68">
        <v>0.19791666666666666</v>
      </c>
      <c r="C5205" t="s">
        <v>119</v>
      </c>
      <c r="D5205">
        <v>29.82</v>
      </c>
      <c r="E5205">
        <v>5611</v>
      </c>
    </row>
    <row r="5206" spans="1:5" x14ac:dyDescent="0.3">
      <c r="A5206" s="66">
        <v>41888</v>
      </c>
      <c r="B5206" s="68">
        <v>0.20833333333333334</v>
      </c>
      <c r="C5206" t="s">
        <v>119</v>
      </c>
      <c r="D5206">
        <v>29.81</v>
      </c>
      <c r="E5206">
        <v>5584</v>
      </c>
    </row>
    <row r="5207" spans="1:5" x14ac:dyDescent="0.3">
      <c r="A5207" s="66">
        <v>41888</v>
      </c>
      <c r="B5207" s="68">
        <v>0.21875</v>
      </c>
      <c r="C5207" t="s">
        <v>119</v>
      </c>
      <c r="D5207">
        <v>29.79</v>
      </c>
      <c r="E5207">
        <v>5564</v>
      </c>
    </row>
    <row r="5208" spans="1:5" x14ac:dyDescent="0.3">
      <c r="A5208" s="66">
        <v>41888</v>
      </c>
      <c r="B5208" s="68">
        <v>0.22916666666666666</v>
      </c>
      <c r="C5208" t="s">
        <v>119</v>
      </c>
      <c r="D5208">
        <v>29.76</v>
      </c>
      <c r="E5208">
        <v>5568</v>
      </c>
    </row>
    <row r="5209" spans="1:5" x14ac:dyDescent="0.3">
      <c r="A5209" s="66">
        <v>41888</v>
      </c>
      <c r="B5209" s="68">
        <v>0.23958333333333334</v>
      </c>
      <c r="C5209" t="s">
        <v>119</v>
      </c>
      <c r="D5209">
        <v>29.73</v>
      </c>
      <c r="E5209">
        <v>5533</v>
      </c>
    </row>
    <row r="5210" spans="1:5" x14ac:dyDescent="0.3">
      <c r="A5210" s="66">
        <v>41888</v>
      </c>
      <c r="B5210" s="68">
        <v>0.25</v>
      </c>
      <c r="C5210" t="s">
        <v>119</v>
      </c>
      <c r="D5210">
        <v>29.72</v>
      </c>
      <c r="E5210">
        <v>5493</v>
      </c>
    </row>
    <row r="5211" spans="1:5" x14ac:dyDescent="0.3">
      <c r="A5211" s="66">
        <v>41888</v>
      </c>
      <c r="B5211" s="68">
        <v>0.26041666666666669</v>
      </c>
      <c r="C5211" t="s">
        <v>119</v>
      </c>
      <c r="D5211">
        <v>29.68</v>
      </c>
      <c r="E5211">
        <v>5485</v>
      </c>
    </row>
    <row r="5212" spans="1:5" x14ac:dyDescent="0.3">
      <c r="A5212" s="66">
        <v>41888</v>
      </c>
      <c r="B5212" s="68">
        <v>0.27083333333333331</v>
      </c>
      <c r="C5212" t="s">
        <v>119</v>
      </c>
      <c r="D5212">
        <v>29.65</v>
      </c>
      <c r="E5212">
        <v>5483</v>
      </c>
    </row>
    <row r="5213" spans="1:5" x14ac:dyDescent="0.3">
      <c r="A5213" s="66">
        <v>41888</v>
      </c>
      <c r="B5213" s="68">
        <v>0.28125</v>
      </c>
      <c r="C5213" t="s">
        <v>119</v>
      </c>
      <c r="D5213">
        <v>29.63</v>
      </c>
      <c r="E5213">
        <v>5459</v>
      </c>
    </row>
    <row r="5214" spans="1:5" x14ac:dyDescent="0.3">
      <c r="A5214" s="66">
        <v>41888</v>
      </c>
      <c r="B5214" s="68">
        <v>0.29166666666666669</v>
      </c>
      <c r="C5214" t="s">
        <v>119</v>
      </c>
      <c r="D5214">
        <v>29.6</v>
      </c>
      <c r="E5214">
        <v>5459</v>
      </c>
    </row>
    <row r="5215" spans="1:5" x14ac:dyDescent="0.3">
      <c r="A5215" s="66">
        <v>41888</v>
      </c>
      <c r="B5215" s="68">
        <v>0.30208333333333331</v>
      </c>
      <c r="C5215" t="s">
        <v>119</v>
      </c>
      <c r="D5215">
        <v>29.56</v>
      </c>
      <c r="E5215">
        <v>5435</v>
      </c>
    </row>
    <row r="5216" spans="1:5" x14ac:dyDescent="0.3">
      <c r="A5216" s="66">
        <v>41888</v>
      </c>
      <c r="B5216" s="68">
        <v>0.3125</v>
      </c>
      <c r="C5216" t="s">
        <v>119</v>
      </c>
      <c r="D5216">
        <v>29.42</v>
      </c>
      <c r="E5216">
        <v>5424</v>
      </c>
    </row>
    <row r="5217" spans="1:5" x14ac:dyDescent="0.3">
      <c r="A5217" s="66">
        <v>41888</v>
      </c>
      <c r="B5217" s="68">
        <v>0.32291666666666669</v>
      </c>
      <c r="C5217" t="s">
        <v>119</v>
      </c>
      <c r="D5217">
        <v>29.38</v>
      </c>
      <c r="E5217">
        <v>5235</v>
      </c>
    </row>
    <row r="5218" spans="1:5" x14ac:dyDescent="0.3">
      <c r="A5218" s="66">
        <v>41888</v>
      </c>
      <c r="B5218" s="68">
        <v>0.33333333333333331</v>
      </c>
      <c r="C5218" t="s">
        <v>119</v>
      </c>
      <c r="D5218">
        <v>29.39</v>
      </c>
      <c r="E5218">
        <v>5120</v>
      </c>
    </row>
    <row r="5219" spans="1:5" x14ac:dyDescent="0.3">
      <c r="A5219" s="66">
        <v>41888</v>
      </c>
      <c r="B5219" s="68">
        <v>0.34375</v>
      </c>
      <c r="C5219" t="s">
        <v>119</v>
      </c>
      <c r="D5219">
        <v>29.49</v>
      </c>
      <c r="E5219">
        <v>4892</v>
      </c>
    </row>
    <row r="5220" spans="1:5" x14ac:dyDescent="0.3">
      <c r="A5220" s="66">
        <v>41888</v>
      </c>
      <c r="B5220" s="68">
        <v>0.35416666666666669</v>
      </c>
      <c r="C5220" t="s">
        <v>119</v>
      </c>
      <c r="D5220">
        <v>29.47</v>
      </c>
      <c r="E5220">
        <v>5031</v>
      </c>
    </row>
    <row r="5221" spans="1:5" x14ac:dyDescent="0.3">
      <c r="A5221" s="66">
        <v>41888</v>
      </c>
      <c r="B5221" s="68">
        <v>0.36458333333333331</v>
      </c>
      <c r="C5221" t="s">
        <v>119</v>
      </c>
      <c r="D5221">
        <v>29.52</v>
      </c>
      <c r="E5221">
        <v>5104</v>
      </c>
    </row>
    <row r="5222" spans="1:5" x14ac:dyDescent="0.3">
      <c r="A5222" s="66">
        <v>41888</v>
      </c>
      <c r="B5222" s="68">
        <v>0.375</v>
      </c>
      <c r="C5222" t="s">
        <v>119</v>
      </c>
      <c r="D5222">
        <v>29.68</v>
      </c>
      <c r="E5222">
        <v>5106</v>
      </c>
    </row>
    <row r="5223" spans="1:5" x14ac:dyDescent="0.3">
      <c r="A5223" s="66">
        <v>41888</v>
      </c>
      <c r="B5223" s="68">
        <v>0.38541666666666669</v>
      </c>
      <c r="C5223" t="s">
        <v>119</v>
      </c>
      <c r="D5223">
        <v>29.74</v>
      </c>
      <c r="E5223">
        <v>5646</v>
      </c>
    </row>
    <row r="5224" spans="1:5" x14ac:dyDescent="0.3">
      <c r="A5224" s="66">
        <v>41888</v>
      </c>
      <c r="B5224" s="68">
        <v>0.39583333333333331</v>
      </c>
      <c r="C5224" t="s">
        <v>119</v>
      </c>
      <c r="D5224">
        <v>29.85</v>
      </c>
      <c r="E5224">
        <v>5851</v>
      </c>
    </row>
    <row r="5225" spans="1:5" x14ac:dyDescent="0.3">
      <c r="A5225" s="66">
        <v>41888</v>
      </c>
      <c r="B5225" s="68">
        <v>0.40625</v>
      </c>
      <c r="C5225" t="s">
        <v>119</v>
      </c>
      <c r="D5225">
        <v>29.96</v>
      </c>
      <c r="E5225">
        <v>6249</v>
      </c>
    </row>
    <row r="5226" spans="1:5" x14ac:dyDescent="0.3">
      <c r="A5226" s="66">
        <v>41888</v>
      </c>
      <c r="B5226" s="68">
        <v>0.41666666666666669</v>
      </c>
      <c r="C5226" t="s">
        <v>119</v>
      </c>
      <c r="D5226">
        <v>30.04</v>
      </c>
      <c r="E5226">
        <v>6349</v>
      </c>
    </row>
    <row r="5227" spans="1:5" x14ac:dyDescent="0.3">
      <c r="A5227" s="66">
        <v>41888</v>
      </c>
      <c r="B5227" s="68">
        <v>0.42708333333333331</v>
      </c>
      <c r="C5227" t="s">
        <v>119</v>
      </c>
      <c r="D5227">
        <v>30.28</v>
      </c>
      <c r="E5227">
        <v>6487</v>
      </c>
    </row>
    <row r="5228" spans="1:5" x14ac:dyDescent="0.3">
      <c r="A5228" s="66">
        <v>41888</v>
      </c>
      <c r="B5228" s="68">
        <v>0.4375</v>
      </c>
      <c r="C5228" t="s">
        <v>119</v>
      </c>
      <c r="D5228">
        <v>30.46</v>
      </c>
      <c r="E5228">
        <v>6413</v>
      </c>
    </row>
    <row r="5229" spans="1:5" x14ac:dyDescent="0.3">
      <c r="A5229" s="66">
        <v>41888</v>
      </c>
      <c r="B5229" s="68">
        <v>0.44791666666666669</v>
      </c>
      <c r="C5229" t="s">
        <v>119</v>
      </c>
      <c r="D5229">
        <v>30.24</v>
      </c>
      <c r="E5229">
        <v>6541</v>
      </c>
    </row>
    <row r="5230" spans="1:5" x14ac:dyDescent="0.3">
      <c r="A5230" s="66">
        <v>41888</v>
      </c>
      <c r="B5230" s="68">
        <v>0.45833333333333331</v>
      </c>
      <c r="C5230" t="s">
        <v>119</v>
      </c>
      <c r="D5230">
        <v>30.25</v>
      </c>
      <c r="E5230">
        <v>7132</v>
      </c>
    </row>
    <row r="5231" spans="1:5" x14ac:dyDescent="0.3">
      <c r="A5231" s="66">
        <v>41888</v>
      </c>
      <c r="B5231" s="68">
        <v>0.46875</v>
      </c>
      <c r="C5231" t="s">
        <v>119</v>
      </c>
      <c r="D5231">
        <v>30.24</v>
      </c>
      <c r="E5231">
        <v>7569</v>
      </c>
    </row>
    <row r="5232" spans="1:5" x14ac:dyDescent="0.3">
      <c r="A5232" s="66">
        <v>41888</v>
      </c>
      <c r="B5232" s="68">
        <v>0.47916666666666669</v>
      </c>
      <c r="C5232" t="s">
        <v>119</v>
      </c>
      <c r="D5232">
        <v>30.26</v>
      </c>
      <c r="E5232">
        <v>7735</v>
      </c>
    </row>
    <row r="5233" spans="1:5" x14ac:dyDescent="0.3">
      <c r="A5233" s="66">
        <v>41888</v>
      </c>
      <c r="B5233" s="68">
        <v>0.48958333333333331</v>
      </c>
      <c r="C5233" t="s">
        <v>119</v>
      </c>
      <c r="D5233">
        <v>30.29</v>
      </c>
      <c r="E5233">
        <v>7841</v>
      </c>
    </row>
    <row r="5234" spans="1:5" x14ac:dyDescent="0.3">
      <c r="A5234" s="66">
        <v>41888</v>
      </c>
      <c r="B5234" s="68">
        <v>0.5</v>
      </c>
      <c r="C5234" t="s">
        <v>120</v>
      </c>
      <c r="D5234">
        <v>30.28</v>
      </c>
      <c r="E5234">
        <v>7796</v>
      </c>
    </row>
    <row r="5235" spans="1:5" x14ac:dyDescent="0.3">
      <c r="A5235" s="66">
        <v>41888</v>
      </c>
      <c r="B5235" s="68">
        <v>0.51041666666666663</v>
      </c>
      <c r="C5235" t="s">
        <v>120</v>
      </c>
      <c r="D5235">
        <v>30.31</v>
      </c>
      <c r="E5235">
        <v>7710</v>
      </c>
    </row>
    <row r="5236" spans="1:5" x14ac:dyDescent="0.3">
      <c r="A5236" s="66">
        <v>41888</v>
      </c>
      <c r="B5236" s="68">
        <v>0.52083333333333337</v>
      </c>
      <c r="C5236" t="s">
        <v>120</v>
      </c>
      <c r="D5236">
        <v>30.33</v>
      </c>
      <c r="E5236">
        <v>7662</v>
      </c>
    </row>
    <row r="5237" spans="1:5" x14ac:dyDescent="0.3">
      <c r="A5237" s="66">
        <v>41888</v>
      </c>
      <c r="B5237" s="68">
        <v>0.53125</v>
      </c>
      <c r="C5237" t="s">
        <v>120</v>
      </c>
      <c r="D5237">
        <v>30.37</v>
      </c>
      <c r="E5237">
        <v>7616</v>
      </c>
    </row>
    <row r="5238" spans="1:5" x14ac:dyDescent="0.3">
      <c r="A5238" s="66">
        <v>41888</v>
      </c>
      <c r="B5238" s="68">
        <v>4.1666666666666664E-2</v>
      </c>
      <c r="C5238" t="s">
        <v>120</v>
      </c>
      <c r="D5238">
        <v>30.48</v>
      </c>
      <c r="E5238">
        <v>7533</v>
      </c>
    </row>
    <row r="5239" spans="1:5" x14ac:dyDescent="0.3">
      <c r="A5239" s="66">
        <v>41888</v>
      </c>
      <c r="B5239" s="68">
        <v>5.2083333333333336E-2</v>
      </c>
      <c r="C5239" t="s">
        <v>120</v>
      </c>
      <c r="D5239">
        <v>30.76</v>
      </c>
      <c r="E5239">
        <v>7351</v>
      </c>
    </row>
    <row r="5240" spans="1:5" x14ac:dyDescent="0.3">
      <c r="A5240" s="66">
        <v>41888</v>
      </c>
      <c r="B5240" s="68">
        <v>6.25E-2</v>
      </c>
      <c r="C5240" t="s">
        <v>120</v>
      </c>
      <c r="D5240">
        <v>30.56</v>
      </c>
      <c r="E5240">
        <v>6915</v>
      </c>
    </row>
    <row r="5241" spans="1:5" x14ac:dyDescent="0.3">
      <c r="A5241" s="66">
        <v>41888</v>
      </c>
      <c r="B5241" s="68">
        <v>7.2916666666666671E-2</v>
      </c>
      <c r="C5241" t="s">
        <v>120</v>
      </c>
      <c r="D5241">
        <v>30.43</v>
      </c>
      <c r="E5241">
        <v>6819</v>
      </c>
    </row>
    <row r="5242" spans="1:5" x14ac:dyDescent="0.3">
      <c r="A5242" s="66">
        <v>41888</v>
      </c>
      <c r="B5242" s="68">
        <v>8.3333333333333329E-2</v>
      </c>
      <c r="C5242" t="s">
        <v>120</v>
      </c>
      <c r="D5242">
        <v>30.4</v>
      </c>
      <c r="E5242">
        <v>6594</v>
      </c>
    </row>
    <row r="5243" spans="1:5" x14ac:dyDescent="0.3">
      <c r="A5243" s="66">
        <v>41888</v>
      </c>
      <c r="B5243" s="68">
        <v>9.375E-2</v>
      </c>
      <c r="C5243" t="s">
        <v>120</v>
      </c>
      <c r="D5243">
        <v>30.47</v>
      </c>
      <c r="E5243">
        <v>6260</v>
      </c>
    </row>
    <row r="5244" spans="1:5" x14ac:dyDescent="0.3">
      <c r="A5244" s="66">
        <v>41888</v>
      </c>
      <c r="B5244" s="68">
        <v>0.10416666666666667</v>
      </c>
      <c r="C5244" t="s">
        <v>120</v>
      </c>
      <c r="D5244">
        <v>30.38</v>
      </c>
      <c r="E5244">
        <v>6212</v>
      </c>
    </row>
    <row r="5245" spans="1:5" x14ac:dyDescent="0.3">
      <c r="A5245" s="66">
        <v>41888</v>
      </c>
      <c r="B5245" s="68">
        <v>0.11458333333333333</v>
      </c>
      <c r="C5245" t="s">
        <v>120</v>
      </c>
      <c r="D5245">
        <v>30.43</v>
      </c>
      <c r="E5245">
        <v>6099</v>
      </c>
    </row>
    <row r="5246" spans="1:5" x14ac:dyDescent="0.3">
      <c r="A5246" s="66">
        <v>41888</v>
      </c>
      <c r="B5246" s="68">
        <v>0.125</v>
      </c>
      <c r="C5246" t="s">
        <v>120</v>
      </c>
      <c r="D5246">
        <v>30.56</v>
      </c>
      <c r="E5246">
        <v>5876</v>
      </c>
    </row>
    <row r="5247" spans="1:5" x14ac:dyDescent="0.3">
      <c r="A5247" s="66">
        <v>41888</v>
      </c>
      <c r="B5247" s="68">
        <v>0.13541666666666666</v>
      </c>
      <c r="C5247" t="s">
        <v>120</v>
      </c>
      <c r="D5247">
        <v>30.38</v>
      </c>
      <c r="E5247">
        <v>5813</v>
      </c>
    </row>
    <row r="5248" spans="1:5" x14ac:dyDescent="0.3">
      <c r="A5248" s="66">
        <v>41888</v>
      </c>
      <c r="B5248" s="68">
        <v>0.14583333333333334</v>
      </c>
      <c r="C5248" t="s">
        <v>120</v>
      </c>
      <c r="D5248">
        <v>30.46</v>
      </c>
      <c r="E5248">
        <v>5899</v>
      </c>
    </row>
    <row r="5249" spans="1:5" x14ac:dyDescent="0.3">
      <c r="A5249" s="66">
        <v>41888</v>
      </c>
      <c r="B5249" s="68">
        <v>0.15625</v>
      </c>
      <c r="C5249" t="s">
        <v>120</v>
      </c>
      <c r="D5249">
        <v>30.71</v>
      </c>
      <c r="E5249">
        <v>5924</v>
      </c>
    </row>
    <row r="5250" spans="1:5" x14ac:dyDescent="0.3">
      <c r="A5250" s="66">
        <v>41888</v>
      </c>
      <c r="B5250" s="68">
        <v>0.16666666666666666</v>
      </c>
      <c r="C5250" t="s">
        <v>120</v>
      </c>
      <c r="D5250">
        <v>30.76</v>
      </c>
      <c r="E5250">
        <v>6031</v>
      </c>
    </row>
    <row r="5251" spans="1:5" x14ac:dyDescent="0.3">
      <c r="A5251" s="66">
        <v>41888</v>
      </c>
      <c r="B5251" s="68">
        <v>0.17708333333333334</v>
      </c>
      <c r="C5251" t="s">
        <v>120</v>
      </c>
      <c r="D5251">
        <v>30.65</v>
      </c>
      <c r="E5251">
        <v>5963</v>
      </c>
    </row>
    <row r="5252" spans="1:5" x14ac:dyDescent="0.3">
      <c r="A5252" s="66">
        <v>41888</v>
      </c>
      <c r="B5252" s="68">
        <v>0.1875</v>
      </c>
      <c r="C5252" t="s">
        <v>120</v>
      </c>
      <c r="D5252">
        <v>30.47</v>
      </c>
      <c r="E5252">
        <v>5947</v>
      </c>
    </row>
    <row r="5253" spans="1:5" x14ac:dyDescent="0.3">
      <c r="A5253" s="66">
        <v>41888</v>
      </c>
      <c r="B5253" s="68">
        <v>0.19791666666666666</v>
      </c>
      <c r="C5253" t="s">
        <v>120</v>
      </c>
      <c r="D5253">
        <v>30.37</v>
      </c>
      <c r="E5253">
        <v>5829</v>
      </c>
    </row>
    <row r="5254" spans="1:5" x14ac:dyDescent="0.3">
      <c r="A5254" s="66">
        <v>41888</v>
      </c>
      <c r="B5254" s="68">
        <v>0.20833333333333334</v>
      </c>
      <c r="C5254" t="s">
        <v>120</v>
      </c>
      <c r="D5254">
        <v>30.34</v>
      </c>
      <c r="E5254">
        <v>5845</v>
      </c>
    </row>
    <row r="5255" spans="1:5" x14ac:dyDescent="0.3">
      <c r="A5255" s="66">
        <v>41888</v>
      </c>
      <c r="B5255" s="68">
        <v>0.21875</v>
      </c>
      <c r="C5255" t="s">
        <v>120</v>
      </c>
      <c r="D5255">
        <v>30.34</v>
      </c>
      <c r="E5255">
        <v>5809</v>
      </c>
    </row>
    <row r="5256" spans="1:5" x14ac:dyDescent="0.3">
      <c r="A5256" s="66">
        <v>41888</v>
      </c>
      <c r="B5256" s="68">
        <v>0.22916666666666666</v>
      </c>
      <c r="C5256" t="s">
        <v>120</v>
      </c>
      <c r="D5256">
        <v>30.3</v>
      </c>
      <c r="E5256">
        <v>5713</v>
      </c>
    </row>
    <row r="5257" spans="1:5" x14ac:dyDescent="0.3">
      <c r="A5257" s="66">
        <v>41888</v>
      </c>
      <c r="B5257" s="68">
        <v>0.23958333333333334</v>
      </c>
      <c r="C5257" t="s">
        <v>120</v>
      </c>
      <c r="D5257">
        <v>30.26</v>
      </c>
      <c r="E5257">
        <v>5662</v>
      </c>
    </row>
    <row r="5258" spans="1:5" x14ac:dyDescent="0.3">
      <c r="A5258" s="66">
        <v>41888</v>
      </c>
      <c r="B5258" s="68">
        <v>0.25</v>
      </c>
      <c r="C5258" t="s">
        <v>120</v>
      </c>
      <c r="D5258">
        <v>30.16</v>
      </c>
      <c r="E5258">
        <v>5638</v>
      </c>
    </row>
    <row r="5259" spans="1:5" x14ac:dyDescent="0.3">
      <c r="A5259" s="66">
        <v>41888</v>
      </c>
      <c r="B5259" s="68">
        <v>0.26041666666666669</v>
      </c>
      <c r="C5259" t="s">
        <v>120</v>
      </c>
      <c r="D5259">
        <v>30.14</v>
      </c>
      <c r="E5259">
        <v>5554</v>
      </c>
    </row>
    <row r="5260" spans="1:5" x14ac:dyDescent="0.3">
      <c r="A5260" s="66">
        <v>41888</v>
      </c>
      <c r="B5260" s="68">
        <v>0.27083333333333331</v>
      </c>
      <c r="C5260" t="s">
        <v>120</v>
      </c>
      <c r="D5260">
        <v>30.18</v>
      </c>
      <c r="E5260">
        <v>5573</v>
      </c>
    </row>
    <row r="5261" spans="1:5" x14ac:dyDescent="0.3">
      <c r="A5261" s="66">
        <v>41888</v>
      </c>
      <c r="B5261" s="68">
        <v>0.28125</v>
      </c>
      <c r="C5261" t="s">
        <v>120</v>
      </c>
      <c r="D5261">
        <v>30.13</v>
      </c>
      <c r="E5261">
        <v>5722</v>
      </c>
    </row>
    <row r="5262" spans="1:5" x14ac:dyDescent="0.3">
      <c r="A5262" s="66">
        <v>41888</v>
      </c>
      <c r="B5262" s="68">
        <v>0.29166666666666669</v>
      </c>
      <c r="C5262" t="s">
        <v>120</v>
      </c>
      <c r="D5262">
        <v>29.92</v>
      </c>
      <c r="E5262">
        <v>5740</v>
      </c>
    </row>
    <row r="5263" spans="1:5" x14ac:dyDescent="0.3">
      <c r="A5263" s="66">
        <v>41888</v>
      </c>
      <c r="B5263" s="68">
        <v>0.30208333333333331</v>
      </c>
      <c r="C5263" t="s">
        <v>120</v>
      </c>
      <c r="D5263">
        <v>29.76</v>
      </c>
      <c r="E5263">
        <v>5554</v>
      </c>
    </row>
    <row r="5264" spans="1:5" x14ac:dyDescent="0.3">
      <c r="A5264" s="66">
        <v>41888</v>
      </c>
      <c r="B5264" s="68">
        <v>0.3125</v>
      </c>
      <c r="C5264" t="s">
        <v>120</v>
      </c>
      <c r="D5264">
        <v>29.81</v>
      </c>
      <c r="E5264">
        <v>5408</v>
      </c>
    </row>
    <row r="5265" spans="1:5" x14ac:dyDescent="0.3">
      <c r="A5265" s="66">
        <v>41888</v>
      </c>
      <c r="B5265" s="68">
        <v>0.32291666666666669</v>
      </c>
      <c r="C5265" t="s">
        <v>120</v>
      </c>
      <c r="D5265">
        <v>29.75</v>
      </c>
      <c r="E5265">
        <v>5419</v>
      </c>
    </row>
    <row r="5266" spans="1:5" x14ac:dyDescent="0.3">
      <c r="A5266" s="66">
        <v>41888</v>
      </c>
      <c r="B5266" s="68">
        <v>0.33333333333333331</v>
      </c>
      <c r="C5266" t="s">
        <v>120</v>
      </c>
      <c r="D5266">
        <v>29.75</v>
      </c>
      <c r="E5266">
        <v>5436</v>
      </c>
    </row>
    <row r="5267" spans="1:5" x14ac:dyDescent="0.3">
      <c r="A5267" s="66">
        <v>41888</v>
      </c>
      <c r="B5267" s="68">
        <v>0.34375</v>
      </c>
      <c r="C5267" t="s">
        <v>120</v>
      </c>
      <c r="D5267">
        <v>29.7</v>
      </c>
      <c r="E5267">
        <v>5455</v>
      </c>
    </row>
    <row r="5268" spans="1:5" x14ac:dyDescent="0.3">
      <c r="A5268" s="66">
        <v>41888</v>
      </c>
      <c r="B5268" s="68">
        <v>0.35416666666666669</v>
      </c>
      <c r="C5268" t="s">
        <v>120</v>
      </c>
      <c r="D5268">
        <v>29.63</v>
      </c>
      <c r="E5268">
        <v>5416</v>
      </c>
    </row>
    <row r="5269" spans="1:5" x14ac:dyDescent="0.3">
      <c r="A5269" s="66">
        <v>41888</v>
      </c>
      <c r="B5269" s="68">
        <v>0.36458333333333331</v>
      </c>
      <c r="C5269" t="s">
        <v>120</v>
      </c>
      <c r="D5269">
        <v>29.66</v>
      </c>
      <c r="E5269">
        <v>5306</v>
      </c>
    </row>
    <row r="5270" spans="1:5" x14ac:dyDescent="0.3">
      <c r="A5270" s="66">
        <v>41888</v>
      </c>
      <c r="B5270" s="68">
        <v>0.375</v>
      </c>
      <c r="C5270" t="s">
        <v>120</v>
      </c>
      <c r="D5270">
        <v>29.56</v>
      </c>
      <c r="E5270">
        <v>5478</v>
      </c>
    </row>
    <row r="5271" spans="1:5" x14ac:dyDescent="0.3">
      <c r="A5271" s="66">
        <v>41888</v>
      </c>
      <c r="B5271" s="68">
        <v>0.38541666666666669</v>
      </c>
      <c r="C5271" t="s">
        <v>120</v>
      </c>
      <c r="D5271">
        <v>29.46</v>
      </c>
      <c r="E5271">
        <v>5304</v>
      </c>
    </row>
    <row r="5272" spans="1:5" x14ac:dyDescent="0.3">
      <c r="A5272" s="66">
        <v>41888</v>
      </c>
      <c r="B5272" s="68">
        <v>0.39583333333333331</v>
      </c>
      <c r="C5272" t="s">
        <v>120</v>
      </c>
      <c r="D5272">
        <v>29.41</v>
      </c>
      <c r="E5272">
        <v>5140</v>
      </c>
    </row>
    <row r="5273" spans="1:5" x14ac:dyDescent="0.3">
      <c r="A5273" s="66">
        <v>41888</v>
      </c>
      <c r="B5273" s="68">
        <v>0.40625</v>
      </c>
      <c r="C5273" t="s">
        <v>120</v>
      </c>
      <c r="D5273">
        <v>29.36</v>
      </c>
      <c r="E5273">
        <v>4904</v>
      </c>
    </row>
    <row r="5274" spans="1:5" x14ac:dyDescent="0.3">
      <c r="A5274" s="66">
        <v>41888</v>
      </c>
      <c r="B5274" s="68">
        <v>0.41666666666666669</v>
      </c>
      <c r="C5274" t="s">
        <v>120</v>
      </c>
      <c r="D5274">
        <v>29.36</v>
      </c>
      <c r="E5274">
        <v>4603</v>
      </c>
    </row>
    <row r="5275" spans="1:5" x14ac:dyDescent="0.3">
      <c r="A5275" s="66">
        <v>41888</v>
      </c>
      <c r="B5275" s="68">
        <v>0.42708333333333331</v>
      </c>
      <c r="C5275" t="s">
        <v>120</v>
      </c>
      <c r="D5275">
        <v>29.38</v>
      </c>
      <c r="E5275">
        <v>4558</v>
      </c>
    </row>
    <row r="5276" spans="1:5" x14ac:dyDescent="0.3">
      <c r="A5276" s="66">
        <v>41888</v>
      </c>
      <c r="B5276" s="68">
        <v>0.4375</v>
      </c>
      <c r="C5276" t="s">
        <v>120</v>
      </c>
      <c r="D5276">
        <v>29.39</v>
      </c>
      <c r="E5276">
        <v>4453</v>
      </c>
    </row>
    <row r="5277" spans="1:5" x14ac:dyDescent="0.3">
      <c r="A5277" s="66">
        <v>41888</v>
      </c>
      <c r="B5277" s="68">
        <v>0.44791666666666669</v>
      </c>
      <c r="C5277" t="s">
        <v>120</v>
      </c>
      <c r="D5277">
        <v>29.39</v>
      </c>
      <c r="E5277">
        <v>4486</v>
      </c>
    </row>
    <row r="5278" spans="1:5" x14ac:dyDescent="0.3">
      <c r="A5278" s="66">
        <v>41888</v>
      </c>
      <c r="B5278" s="68">
        <v>0.45833333333333331</v>
      </c>
      <c r="C5278" t="s">
        <v>120</v>
      </c>
      <c r="D5278">
        <v>29.39</v>
      </c>
      <c r="E5278">
        <v>4539</v>
      </c>
    </row>
    <row r="5279" spans="1:5" x14ac:dyDescent="0.3">
      <c r="A5279" s="66">
        <v>41888</v>
      </c>
      <c r="B5279" s="68">
        <v>0.46875</v>
      </c>
      <c r="C5279" t="s">
        <v>120</v>
      </c>
      <c r="D5279">
        <v>29.4</v>
      </c>
      <c r="E5279">
        <v>4596</v>
      </c>
    </row>
    <row r="5280" spans="1:5" x14ac:dyDescent="0.3">
      <c r="A5280" s="66">
        <v>41888</v>
      </c>
      <c r="B5280" s="68">
        <v>0.47916666666666669</v>
      </c>
      <c r="C5280" t="s">
        <v>120</v>
      </c>
      <c r="D5280">
        <v>29.41</v>
      </c>
      <c r="E5280">
        <v>4659</v>
      </c>
    </row>
    <row r="5281" spans="1:5" x14ac:dyDescent="0.3">
      <c r="A5281" s="66">
        <v>41888</v>
      </c>
      <c r="B5281" s="68">
        <v>0.48958333333333331</v>
      </c>
      <c r="C5281" t="s">
        <v>120</v>
      </c>
      <c r="D5281">
        <v>29.39</v>
      </c>
      <c r="E5281">
        <v>4768</v>
      </c>
    </row>
    <row r="5282" spans="1:5" x14ac:dyDescent="0.3">
      <c r="A5282" s="66">
        <v>41889</v>
      </c>
      <c r="B5282" s="68">
        <v>0.5</v>
      </c>
      <c r="C5282" t="s">
        <v>119</v>
      </c>
      <c r="D5282">
        <v>29.35</v>
      </c>
      <c r="E5282">
        <v>4861</v>
      </c>
    </row>
    <row r="5283" spans="1:5" x14ac:dyDescent="0.3">
      <c r="A5283" s="66">
        <v>41889</v>
      </c>
      <c r="B5283" s="68">
        <v>0.51041666666666663</v>
      </c>
      <c r="C5283" t="s">
        <v>119</v>
      </c>
      <c r="D5283">
        <v>29.33</v>
      </c>
      <c r="E5283">
        <v>4935</v>
      </c>
    </row>
    <row r="5284" spans="1:5" x14ac:dyDescent="0.3">
      <c r="A5284" s="66">
        <v>41889</v>
      </c>
      <c r="B5284" s="68">
        <v>0.52083333333333337</v>
      </c>
      <c r="C5284" t="s">
        <v>119</v>
      </c>
      <c r="D5284">
        <v>29.39</v>
      </c>
      <c r="E5284">
        <v>4944</v>
      </c>
    </row>
    <row r="5285" spans="1:5" x14ac:dyDescent="0.3">
      <c r="A5285" s="66">
        <v>41889</v>
      </c>
      <c r="B5285" s="68">
        <v>0.53125</v>
      </c>
      <c r="C5285" t="s">
        <v>119</v>
      </c>
      <c r="D5285">
        <v>29.39</v>
      </c>
      <c r="E5285">
        <v>5168</v>
      </c>
    </row>
    <row r="5286" spans="1:5" x14ac:dyDescent="0.3">
      <c r="A5286" s="66">
        <v>41889</v>
      </c>
      <c r="B5286" s="68">
        <v>4.1666666666666664E-2</v>
      </c>
      <c r="C5286" t="s">
        <v>119</v>
      </c>
      <c r="D5286">
        <v>29.38</v>
      </c>
      <c r="E5286">
        <v>5374</v>
      </c>
    </row>
    <row r="5287" spans="1:5" x14ac:dyDescent="0.3">
      <c r="A5287" s="66">
        <v>41889</v>
      </c>
      <c r="B5287" s="68">
        <v>5.2083333333333336E-2</v>
      </c>
      <c r="C5287" t="s">
        <v>119</v>
      </c>
      <c r="D5287">
        <v>29.42</v>
      </c>
      <c r="E5287">
        <v>5463</v>
      </c>
    </row>
    <row r="5288" spans="1:5" x14ac:dyDescent="0.3">
      <c r="A5288" s="66">
        <v>41889</v>
      </c>
      <c r="B5288" s="68">
        <v>6.25E-2</v>
      </c>
      <c r="C5288" t="s">
        <v>119</v>
      </c>
      <c r="D5288">
        <v>29.41</v>
      </c>
      <c r="E5288">
        <v>5559</v>
      </c>
    </row>
    <row r="5289" spans="1:5" x14ac:dyDescent="0.3">
      <c r="A5289" s="66">
        <v>41889</v>
      </c>
      <c r="B5289" s="68">
        <v>7.2916666666666671E-2</v>
      </c>
      <c r="C5289" t="s">
        <v>119</v>
      </c>
      <c r="D5289">
        <v>29.29</v>
      </c>
      <c r="E5289">
        <v>5754</v>
      </c>
    </row>
    <row r="5290" spans="1:5" x14ac:dyDescent="0.3">
      <c r="A5290" s="66">
        <v>41889</v>
      </c>
      <c r="B5290" s="68">
        <v>8.3333333333333329E-2</v>
      </c>
      <c r="C5290" t="s">
        <v>119</v>
      </c>
      <c r="D5290">
        <v>29.18</v>
      </c>
      <c r="E5290">
        <v>5792</v>
      </c>
    </row>
    <row r="5291" spans="1:5" x14ac:dyDescent="0.3">
      <c r="A5291" s="66">
        <v>41889</v>
      </c>
      <c r="B5291" s="68">
        <v>9.375E-2</v>
      </c>
      <c r="C5291" t="s">
        <v>119</v>
      </c>
      <c r="D5291">
        <v>29.15</v>
      </c>
      <c r="E5291">
        <v>5727</v>
      </c>
    </row>
    <row r="5292" spans="1:5" x14ac:dyDescent="0.3">
      <c r="A5292" s="66">
        <v>41889</v>
      </c>
      <c r="B5292" s="68">
        <v>0.10416666666666667</v>
      </c>
      <c r="C5292" t="s">
        <v>119</v>
      </c>
      <c r="D5292">
        <v>29.11</v>
      </c>
      <c r="E5292">
        <v>5648</v>
      </c>
    </row>
    <row r="5293" spans="1:5" x14ac:dyDescent="0.3">
      <c r="A5293" s="66">
        <v>41889</v>
      </c>
      <c r="B5293" s="68">
        <v>0.11458333333333333</v>
      </c>
      <c r="C5293" t="s">
        <v>119</v>
      </c>
      <c r="D5293">
        <v>29.11</v>
      </c>
      <c r="E5293">
        <v>5533</v>
      </c>
    </row>
    <row r="5294" spans="1:5" x14ac:dyDescent="0.3">
      <c r="A5294" s="66">
        <v>41889</v>
      </c>
      <c r="B5294" s="68">
        <v>0.125</v>
      </c>
      <c r="C5294" t="s">
        <v>119</v>
      </c>
      <c r="D5294">
        <v>29.03</v>
      </c>
      <c r="E5294">
        <v>5474</v>
      </c>
    </row>
    <row r="5295" spans="1:5" x14ac:dyDescent="0.3">
      <c r="A5295" s="66">
        <v>41889</v>
      </c>
      <c r="B5295" s="68">
        <v>0.13541666666666666</v>
      </c>
      <c r="C5295" t="s">
        <v>119</v>
      </c>
      <c r="D5295">
        <v>29.03</v>
      </c>
      <c r="E5295">
        <v>5455</v>
      </c>
    </row>
    <row r="5296" spans="1:5" x14ac:dyDescent="0.3">
      <c r="A5296" s="66">
        <v>41889</v>
      </c>
      <c r="B5296" s="68">
        <v>0.14583333333333334</v>
      </c>
      <c r="C5296" t="s">
        <v>119</v>
      </c>
      <c r="D5296">
        <v>29.02</v>
      </c>
      <c r="E5296">
        <v>5450</v>
      </c>
    </row>
    <row r="5297" spans="1:5" x14ac:dyDescent="0.3">
      <c r="A5297" s="66">
        <v>41889</v>
      </c>
      <c r="B5297" s="68">
        <v>0.15625</v>
      </c>
      <c r="C5297" t="s">
        <v>119</v>
      </c>
      <c r="D5297">
        <v>29.08</v>
      </c>
      <c r="E5297">
        <v>5466</v>
      </c>
    </row>
    <row r="5298" spans="1:5" x14ac:dyDescent="0.3">
      <c r="A5298" s="66">
        <v>41889</v>
      </c>
      <c r="B5298" s="68">
        <v>0.16666666666666666</v>
      </c>
      <c r="C5298" t="s">
        <v>119</v>
      </c>
      <c r="D5298">
        <v>29.08</v>
      </c>
      <c r="E5298">
        <v>5447</v>
      </c>
    </row>
    <row r="5299" spans="1:5" x14ac:dyDescent="0.3">
      <c r="A5299" s="66">
        <v>41889</v>
      </c>
      <c r="B5299" s="68">
        <v>0.17708333333333334</v>
      </c>
      <c r="C5299" t="s">
        <v>119</v>
      </c>
      <c r="D5299">
        <v>29.04</v>
      </c>
      <c r="E5299">
        <v>5417</v>
      </c>
    </row>
    <row r="5300" spans="1:5" x14ac:dyDescent="0.3">
      <c r="A5300" s="66">
        <v>41889</v>
      </c>
      <c r="B5300" s="68">
        <v>0.1875</v>
      </c>
      <c r="C5300" t="s">
        <v>119</v>
      </c>
      <c r="D5300">
        <v>29.09</v>
      </c>
      <c r="E5300">
        <v>5403</v>
      </c>
    </row>
    <row r="5301" spans="1:5" x14ac:dyDescent="0.3">
      <c r="A5301" s="66">
        <v>41889</v>
      </c>
      <c r="B5301" s="68">
        <v>0.19791666666666666</v>
      </c>
      <c r="C5301" t="s">
        <v>119</v>
      </c>
      <c r="D5301">
        <v>29.12</v>
      </c>
      <c r="E5301">
        <v>5385</v>
      </c>
    </row>
    <row r="5302" spans="1:5" x14ac:dyDescent="0.3">
      <c r="A5302" s="66">
        <v>41889</v>
      </c>
      <c r="B5302" s="68">
        <v>0.20833333333333334</v>
      </c>
      <c r="C5302" t="s">
        <v>119</v>
      </c>
      <c r="D5302">
        <v>29.1</v>
      </c>
      <c r="E5302">
        <v>5542</v>
      </c>
    </row>
    <row r="5303" spans="1:5" x14ac:dyDescent="0.3">
      <c r="A5303" s="66">
        <v>41889</v>
      </c>
      <c r="B5303" s="68">
        <v>0.21875</v>
      </c>
      <c r="C5303" t="s">
        <v>119</v>
      </c>
      <c r="D5303">
        <v>29.07</v>
      </c>
      <c r="E5303">
        <v>5552</v>
      </c>
    </row>
    <row r="5304" spans="1:5" x14ac:dyDescent="0.3">
      <c r="A5304" s="66">
        <v>41889</v>
      </c>
      <c r="B5304" s="68">
        <v>0.22916666666666666</v>
      </c>
      <c r="C5304" t="s">
        <v>119</v>
      </c>
      <c r="D5304">
        <v>29.06</v>
      </c>
      <c r="E5304">
        <v>5537</v>
      </c>
    </row>
    <row r="5305" spans="1:5" x14ac:dyDescent="0.3">
      <c r="A5305" s="66">
        <v>41889</v>
      </c>
      <c r="B5305" s="68">
        <v>0.23958333333333334</v>
      </c>
      <c r="C5305" t="s">
        <v>119</v>
      </c>
      <c r="D5305">
        <v>29.04</v>
      </c>
      <c r="E5305">
        <v>5536</v>
      </c>
    </row>
    <row r="5306" spans="1:5" x14ac:dyDescent="0.3">
      <c r="A5306" s="66">
        <v>41889</v>
      </c>
      <c r="B5306" s="68">
        <v>0.25</v>
      </c>
      <c r="C5306" t="s">
        <v>119</v>
      </c>
      <c r="D5306">
        <v>29.03</v>
      </c>
      <c r="E5306">
        <v>5530</v>
      </c>
    </row>
    <row r="5307" spans="1:5" x14ac:dyDescent="0.3">
      <c r="A5307" s="66">
        <v>41889</v>
      </c>
      <c r="B5307" s="68">
        <v>0.26041666666666669</v>
      </c>
      <c r="C5307" t="s">
        <v>119</v>
      </c>
      <c r="D5307">
        <v>29.01</v>
      </c>
      <c r="E5307">
        <v>5515</v>
      </c>
    </row>
    <row r="5308" spans="1:5" x14ac:dyDescent="0.3">
      <c r="A5308" s="66">
        <v>41889</v>
      </c>
      <c r="B5308" s="68">
        <v>0.27083333333333331</v>
      </c>
      <c r="C5308" t="s">
        <v>119</v>
      </c>
      <c r="D5308">
        <v>28.96</v>
      </c>
      <c r="E5308">
        <v>5490</v>
      </c>
    </row>
    <row r="5309" spans="1:5" x14ac:dyDescent="0.3">
      <c r="A5309" s="66">
        <v>41889</v>
      </c>
      <c r="B5309" s="68">
        <v>0.28125</v>
      </c>
      <c r="C5309" t="s">
        <v>119</v>
      </c>
      <c r="D5309">
        <v>28.9</v>
      </c>
      <c r="E5309">
        <v>5469</v>
      </c>
    </row>
    <row r="5310" spans="1:5" x14ac:dyDescent="0.3">
      <c r="A5310" s="66">
        <v>41889</v>
      </c>
      <c r="B5310" s="68">
        <v>0.29166666666666669</v>
      </c>
      <c r="C5310" t="s">
        <v>119</v>
      </c>
      <c r="D5310">
        <v>28.81</v>
      </c>
      <c r="E5310">
        <v>5461</v>
      </c>
    </row>
    <row r="5311" spans="1:5" x14ac:dyDescent="0.3">
      <c r="A5311" s="66">
        <v>41889</v>
      </c>
      <c r="B5311" s="68">
        <v>0.30208333333333331</v>
      </c>
      <c r="C5311" t="s">
        <v>119</v>
      </c>
      <c r="D5311">
        <v>28.78</v>
      </c>
      <c r="E5311">
        <v>5358</v>
      </c>
    </row>
    <row r="5312" spans="1:5" x14ac:dyDescent="0.3">
      <c r="A5312" s="66">
        <v>41889</v>
      </c>
      <c r="B5312" s="68">
        <v>0.3125</v>
      </c>
      <c r="C5312" t="s">
        <v>119</v>
      </c>
      <c r="D5312">
        <v>28.77</v>
      </c>
      <c r="E5312">
        <v>5225</v>
      </c>
    </row>
    <row r="5313" spans="1:5" x14ac:dyDescent="0.3">
      <c r="A5313" s="66">
        <v>41889</v>
      </c>
      <c r="B5313" s="68">
        <v>0.32291666666666669</v>
      </c>
      <c r="C5313" t="s">
        <v>119</v>
      </c>
      <c r="D5313">
        <v>28.74</v>
      </c>
      <c r="E5313">
        <v>5044</v>
      </c>
    </row>
    <row r="5314" spans="1:5" x14ac:dyDescent="0.3">
      <c r="A5314" s="66">
        <v>41889</v>
      </c>
      <c r="B5314" s="68">
        <v>0.33333333333333331</v>
      </c>
      <c r="C5314" t="s">
        <v>119</v>
      </c>
      <c r="D5314">
        <v>28.74</v>
      </c>
      <c r="E5314">
        <v>4926</v>
      </c>
    </row>
    <row r="5315" spans="1:5" x14ac:dyDescent="0.3">
      <c r="A5315" s="66">
        <v>41889</v>
      </c>
      <c r="B5315" s="68">
        <v>0.34375</v>
      </c>
      <c r="C5315" t="s">
        <v>119</v>
      </c>
      <c r="D5315">
        <v>28.75</v>
      </c>
      <c r="E5315">
        <v>4793</v>
      </c>
    </row>
    <row r="5316" spans="1:5" x14ac:dyDescent="0.3">
      <c r="A5316" s="66">
        <v>41889</v>
      </c>
      <c r="B5316" s="68">
        <v>0.35416666666666669</v>
      </c>
      <c r="C5316" t="s">
        <v>119</v>
      </c>
      <c r="D5316">
        <v>28.79</v>
      </c>
      <c r="E5316">
        <v>4729</v>
      </c>
    </row>
    <row r="5317" spans="1:5" x14ac:dyDescent="0.3">
      <c r="A5317" s="66">
        <v>41889</v>
      </c>
      <c r="B5317" s="68">
        <v>0.36458333333333331</v>
      </c>
      <c r="C5317" t="s">
        <v>119</v>
      </c>
      <c r="D5317">
        <v>28.9</v>
      </c>
      <c r="E5317">
        <v>4603</v>
      </c>
    </row>
    <row r="5318" spans="1:5" x14ac:dyDescent="0.3">
      <c r="A5318" s="66">
        <v>41889</v>
      </c>
      <c r="B5318" s="68">
        <v>0.375</v>
      </c>
      <c r="C5318" t="s">
        <v>119</v>
      </c>
      <c r="D5318">
        <v>28.91</v>
      </c>
      <c r="E5318">
        <v>4362</v>
      </c>
    </row>
    <row r="5319" spans="1:5" x14ac:dyDescent="0.3">
      <c r="A5319" s="66">
        <v>41889</v>
      </c>
      <c r="B5319" s="68">
        <v>0.38541666666666669</v>
      </c>
      <c r="C5319" t="s">
        <v>119</v>
      </c>
      <c r="D5319">
        <v>28.93</v>
      </c>
      <c r="E5319">
        <v>4522</v>
      </c>
    </row>
    <row r="5320" spans="1:5" x14ac:dyDescent="0.3">
      <c r="A5320" s="66">
        <v>41889</v>
      </c>
      <c r="B5320" s="68">
        <v>0.39583333333333331</v>
      </c>
      <c r="C5320" t="s">
        <v>119</v>
      </c>
      <c r="D5320">
        <v>28.99</v>
      </c>
      <c r="E5320">
        <v>4674</v>
      </c>
    </row>
    <row r="5321" spans="1:5" x14ac:dyDescent="0.3">
      <c r="A5321" s="66">
        <v>41889</v>
      </c>
      <c r="B5321" s="68">
        <v>0.40625</v>
      </c>
      <c r="C5321" t="s">
        <v>119</v>
      </c>
      <c r="D5321">
        <v>29.06</v>
      </c>
      <c r="E5321">
        <v>4706</v>
      </c>
    </row>
    <row r="5322" spans="1:5" x14ac:dyDescent="0.3">
      <c r="A5322" s="66">
        <v>41889</v>
      </c>
      <c r="B5322" s="68">
        <v>0.41666666666666669</v>
      </c>
      <c r="C5322" t="s">
        <v>119</v>
      </c>
      <c r="D5322">
        <v>29.19</v>
      </c>
      <c r="E5322">
        <v>4829</v>
      </c>
    </row>
    <row r="5323" spans="1:5" x14ac:dyDescent="0.3">
      <c r="A5323" s="66">
        <v>41889</v>
      </c>
      <c r="B5323" s="68">
        <v>0.42708333333333331</v>
      </c>
      <c r="C5323" t="s">
        <v>119</v>
      </c>
      <c r="D5323">
        <v>29.22</v>
      </c>
      <c r="E5323">
        <v>5110</v>
      </c>
    </row>
    <row r="5324" spans="1:5" x14ac:dyDescent="0.3">
      <c r="A5324" s="66">
        <v>41889</v>
      </c>
      <c r="B5324" s="68">
        <v>0.4375</v>
      </c>
      <c r="C5324" t="s">
        <v>119</v>
      </c>
      <c r="D5324">
        <v>29.28</v>
      </c>
      <c r="E5324">
        <v>5288</v>
      </c>
    </row>
    <row r="5325" spans="1:5" x14ac:dyDescent="0.3">
      <c r="A5325" s="66">
        <v>41889</v>
      </c>
      <c r="B5325" s="68">
        <v>0.44791666666666669</v>
      </c>
      <c r="C5325" t="s">
        <v>119</v>
      </c>
      <c r="D5325">
        <v>29.39</v>
      </c>
      <c r="E5325">
        <v>5774</v>
      </c>
    </row>
    <row r="5326" spans="1:5" x14ac:dyDescent="0.3">
      <c r="A5326" s="66">
        <v>41889</v>
      </c>
      <c r="B5326" s="68">
        <v>0.45833333333333331</v>
      </c>
      <c r="C5326" t="s">
        <v>119</v>
      </c>
      <c r="D5326">
        <v>29.45</v>
      </c>
      <c r="E5326">
        <v>5905</v>
      </c>
    </row>
    <row r="5327" spans="1:5" x14ac:dyDescent="0.3">
      <c r="A5327" s="66">
        <v>41889</v>
      </c>
      <c r="B5327" s="68">
        <v>0.46875</v>
      </c>
      <c r="C5327" t="s">
        <v>119</v>
      </c>
      <c r="D5327">
        <v>29.51</v>
      </c>
      <c r="E5327">
        <v>6046</v>
      </c>
    </row>
    <row r="5328" spans="1:5" x14ac:dyDescent="0.3">
      <c r="A5328" s="66">
        <v>41889</v>
      </c>
      <c r="B5328" s="68">
        <v>0.47916666666666669</v>
      </c>
      <c r="C5328" t="s">
        <v>119</v>
      </c>
      <c r="D5328">
        <v>29.55</v>
      </c>
      <c r="E5328">
        <v>6378</v>
      </c>
    </row>
    <row r="5329" spans="1:5" x14ac:dyDescent="0.3">
      <c r="A5329" s="66">
        <v>41889</v>
      </c>
      <c r="B5329" s="68">
        <v>0.48958333333333331</v>
      </c>
      <c r="C5329" t="s">
        <v>119</v>
      </c>
      <c r="D5329">
        <v>29.62</v>
      </c>
      <c r="E5329">
        <v>6611</v>
      </c>
    </row>
    <row r="5330" spans="1:5" x14ac:dyDescent="0.3">
      <c r="A5330" s="66">
        <v>41889</v>
      </c>
      <c r="B5330" s="68">
        <v>0.5</v>
      </c>
      <c r="C5330" t="s">
        <v>120</v>
      </c>
      <c r="D5330">
        <v>29.65</v>
      </c>
      <c r="E5330">
        <v>6614</v>
      </c>
    </row>
    <row r="5331" spans="1:5" x14ac:dyDescent="0.3">
      <c r="A5331" s="66">
        <v>41889</v>
      </c>
      <c r="B5331" s="68">
        <v>0.51041666666666663</v>
      </c>
      <c r="C5331" t="s">
        <v>120</v>
      </c>
      <c r="D5331">
        <v>29.65</v>
      </c>
      <c r="E5331">
        <v>6744</v>
      </c>
    </row>
    <row r="5332" spans="1:5" x14ac:dyDescent="0.3">
      <c r="A5332" s="66">
        <v>41889</v>
      </c>
      <c r="B5332" s="68">
        <v>0.52083333333333337</v>
      </c>
      <c r="C5332" t="s">
        <v>120</v>
      </c>
      <c r="D5332">
        <v>29.64</v>
      </c>
      <c r="E5332">
        <v>6941</v>
      </c>
    </row>
    <row r="5333" spans="1:5" x14ac:dyDescent="0.3">
      <c r="A5333" s="66">
        <v>41889</v>
      </c>
      <c r="B5333" s="68">
        <v>0.53125</v>
      </c>
      <c r="C5333" t="s">
        <v>120</v>
      </c>
      <c r="D5333">
        <v>29.73</v>
      </c>
      <c r="E5333">
        <v>7135</v>
      </c>
    </row>
    <row r="5334" spans="1:5" x14ac:dyDescent="0.3">
      <c r="A5334" s="66">
        <v>41889</v>
      </c>
      <c r="B5334" s="68">
        <v>4.1666666666666664E-2</v>
      </c>
      <c r="C5334" t="s">
        <v>120</v>
      </c>
      <c r="D5334">
        <v>29.78</v>
      </c>
      <c r="E5334">
        <v>7288</v>
      </c>
    </row>
    <row r="5335" spans="1:5" x14ac:dyDescent="0.3">
      <c r="A5335" s="66">
        <v>41889</v>
      </c>
      <c r="B5335" s="68">
        <v>5.2083333333333336E-2</v>
      </c>
      <c r="C5335" t="s">
        <v>120</v>
      </c>
      <c r="D5335">
        <v>29.92</v>
      </c>
      <c r="E5335">
        <v>7495</v>
      </c>
    </row>
    <row r="5336" spans="1:5" x14ac:dyDescent="0.3">
      <c r="A5336" s="66">
        <v>41889</v>
      </c>
      <c r="B5336" s="68">
        <v>6.25E-2</v>
      </c>
      <c r="C5336" t="s">
        <v>120</v>
      </c>
      <c r="D5336">
        <v>30.03</v>
      </c>
      <c r="E5336">
        <v>7355</v>
      </c>
    </row>
    <row r="5337" spans="1:5" x14ac:dyDescent="0.3">
      <c r="A5337" s="66">
        <v>41889</v>
      </c>
      <c r="B5337" s="68">
        <v>7.2916666666666671E-2</v>
      </c>
      <c r="C5337" t="s">
        <v>120</v>
      </c>
      <c r="D5337">
        <v>30.13</v>
      </c>
      <c r="E5337">
        <v>7447</v>
      </c>
    </row>
    <row r="5338" spans="1:5" x14ac:dyDescent="0.3">
      <c r="A5338" s="66">
        <v>41889</v>
      </c>
      <c r="B5338" s="68">
        <v>8.3333333333333329E-2</v>
      </c>
      <c r="C5338" t="s">
        <v>120</v>
      </c>
      <c r="D5338">
        <v>30.09</v>
      </c>
      <c r="E5338">
        <v>7445</v>
      </c>
    </row>
    <row r="5339" spans="1:5" x14ac:dyDescent="0.3">
      <c r="A5339" s="66">
        <v>41889</v>
      </c>
      <c r="B5339" s="68">
        <v>9.375E-2</v>
      </c>
      <c r="C5339" t="s">
        <v>120</v>
      </c>
      <c r="D5339">
        <v>30.11</v>
      </c>
      <c r="E5339">
        <v>7320</v>
      </c>
    </row>
    <row r="5340" spans="1:5" x14ac:dyDescent="0.3">
      <c r="A5340" s="66">
        <v>41889</v>
      </c>
      <c r="B5340" s="68">
        <v>0.10416666666666667</v>
      </c>
      <c r="C5340" t="s">
        <v>120</v>
      </c>
      <c r="D5340">
        <v>30.04</v>
      </c>
      <c r="E5340">
        <v>7560</v>
      </c>
    </row>
    <row r="5341" spans="1:5" x14ac:dyDescent="0.3">
      <c r="A5341" s="66">
        <v>41889</v>
      </c>
      <c r="B5341" s="68">
        <v>0.11458333333333333</v>
      </c>
      <c r="C5341" t="s">
        <v>120</v>
      </c>
      <c r="D5341">
        <v>29.89</v>
      </c>
      <c r="E5341">
        <v>7629</v>
      </c>
    </row>
    <row r="5342" spans="1:5" x14ac:dyDescent="0.3">
      <c r="A5342" s="66">
        <v>41889</v>
      </c>
      <c r="B5342" s="68">
        <v>0.125</v>
      </c>
      <c r="C5342" t="s">
        <v>120</v>
      </c>
      <c r="D5342">
        <v>29.82</v>
      </c>
      <c r="E5342">
        <v>7387</v>
      </c>
    </row>
    <row r="5343" spans="1:5" x14ac:dyDescent="0.3">
      <c r="A5343" s="66">
        <v>41889</v>
      </c>
      <c r="B5343" s="68">
        <v>0.13541666666666666</v>
      </c>
      <c r="C5343" t="s">
        <v>120</v>
      </c>
      <c r="D5343">
        <v>29.87</v>
      </c>
      <c r="E5343">
        <v>7049</v>
      </c>
    </row>
    <row r="5344" spans="1:5" x14ac:dyDescent="0.3">
      <c r="A5344" s="66">
        <v>41889</v>
      </c>
      <c r="B5344" s="68">
        <v>0.14583333333333334</v>
      </c>
      <c r="C5344" t="s">
        <v>120</v>
      </c>
      <c r="D5344">
        <v>29.88</v>
      </c>
      <c r="E5344">
        <v>6877</v>
      </c>
    </row>
    <row r="5345" spans="1:5" x14ac:dyDescent="0.3">
      <c r="A5345" s="66">
        <v>41889</v>
      </c>
      <c r="B5345" s="68">
        <v>0.15625</v>
      </c>
      <c r="C5345" t="s">
        <v>120</v>
      </c>
      <c r="D5345">
        <v>30.01</v>
      </c>
      <c r="E5345">
        <v>6869</v>
      </c>
    </row>
    <row r="5346" spans="1:5" x14ac:dyDescent="0.3">
      <c r="A5346" s="66">
        <v>41889</v>
      </c>
      <c r="B5346" s="68">
        <v>0.16666666666666666</v>
      </c>
      <c r="C5346" t="s">
        <v>120</v>
      </c>
      <c r="D5346">
        <v>30</v>
      </c>
      <c r="E5346">
        <v>6928</v>
      </c>
    </row>
    <row r="5347" spans="1:5" x14ac:dyDescent="0.3">
      <c r="A5347" s="66">
        <v>41889</v>
      </c>
      <c r="B5347" s="68">
        <v>0.17708333333333334</v>
      </c>
      <c r="C5347" t="s">
        <v>120</v>
      </c>
      <c r="D5347">
        <v>29.91</v>
      </c>
      <c r="E5347">
        <v>7088</v>
      </c>
    </row>
    <row r="5348" spans="1:5" x14ac:dyDescent="0.3">
      <c r="A5348" s="66">
        <v>41889</v>
      </c>
      <c r="B5348" s="68">
        <v>0.1875</v>
      </c>
      <c r="C5348" t="s">
        <v>120</v>
      </c>
      <c r="D5348">
        <v>29.84</v>
      </c>
      <c r="E5348">
        <v>7224</v>
      </c>
    </row>
    <row r="5349" spans="1:5" x14ac:dyDescent="0.3">
      <c r="A5349" s="66">
        <v>41889</v>
      </c>
      <c r="B5349" s="68">
        <v>0.19791666666666666</v>
      </c>
      <c r="C5349" t="s">
        <v>120</v>
      </c>
      <c r="D5349">
        <v>29.83</v>
      </c>
      <c r="E5349">
        <v>7171</v>
      </c>
    </row>
    <row r="5350" spans="1:5" x14ac:dyDescent="0.3">
      <c r="A5350" s="66">
        <v>41889</v>
      </c>
      <c r="B5350" s="68">
        <v>0.20833333333333334</v>
      </c>
      <c r="C5350" t="s">
        <v>120</v>
      </c>
      <c r="D5350">
        <v>29.81</v>
      </c>
      <c r="E5350">
        <v>7122</v>
      </c>
    </row>
    <row r="5351" spans="1:5" x14ac:dyDescent="0.3">
      <c r="A5351" s="66">
        <v>41889</v>
      </c>
      <c r="B5351" s="68">
        <v>0.21875</v>
      </c>
      <c r="C5351" t="s">
        <v>120</v>
      </c>
      <c r="D5351">
        <v>29.86</v>
      </c>
      <c r="E5351">
        <v>7110</v>
      </c>
    </row>
    <row r="5352" spans="1:5" x14ac:dyDescent="0.3">
      <c r="A5352" s="66">
        <v>41889</v>
      </c>
      <c r="B5352" s="68">
        <v>0.22916666666666666</v>
      </c>
      <c r="C5352" t="s">
        <v>120</v>
      </c>
      <c r="D5352">
        <v>29.81</v>
      </c>
      <c r="E5352">
        <v>7133</v>
      </c>
    </row>
    <row r="5353" spans="1:5" x14ac:dyDescent="0.3">
      <c r="A5353" s="66">
        <v>41889</v>
      </c>
      <c r="B5353" s="68">
        <v>0.23958333333333334</v>
      </c>
      <c r="C5353" t="s">
        <v>120</v>
      </c>
      <c r="D5353">
        <v>29.87</v>
      </c>
      <c r="E5353">
        <v>7083</v>
      </c>
    </row>
    <row r="5354" spans="1:5" x14ac:dyDescent="0.3">
      <c r="A5354" s="66">
        <v>41889</v>
      </c>
      <c r="B5354" s="68">
        <v>0.25</v>
      </c>
      <c r="C5354" t="s">
        <v>120</v>
      </c>
      <c r="D5354">
        <v>29.87</v>
      </c>
      <c r="E5354">
        <v>7038</v>
      </c>
    </row>
    <row r="5355" spans="1:5" x14ac:dyDescent="0.3">
      <c r="A5355" s="66">
        <v>41889</v>
      </c>
      <c r="B5355" s="68">
        <v>0.26041666666666669</v>
      </c>
      <c r="C5355" t="s">
        <v>120</v>
      </c>
      <c r="D5355">
        <v>29.87</v>
      </c>
      <c r="E5355">
        <v>6873</v>
      </c>
    </row>
    <row r="5356" spans="1:5" x14ac:dyDescent="0.3">
      <c r="A5356" s="66">
        <v>41889</v>
      </c>
      <c r="B5356" s="68">
        <v>0.27083333333333331</v>
      </c>
      <c r="C5356" t="s">
        <v>120</v>
      </c>
      <c r="D5356">
        <v>29.82</v>
      </c>
      <c r="E5356">
        <v>6590</v>
      </c>
    </row>
    <row r="5357" spans="1:5" x14ac:dyDescent="0.3">
      <c r="A5357" s="66">
        <v>41889</v>
      </c>
      <c r="B5357" s="68">
        <v>0.28125</v>
      </c>
      <c r="C5357" t="s">
        <v>120</v>
      </c>
      <c r="D5357">
        <v>29.78</v>
      </c>
      <c r="E5357">
        <v>6312</v>
      </c>
    </row>
    <row r="5358" spans="1:5" x14ac:dyDescent="0.3">
      <c r="A5358" s="66">
        <v>41889</v>
      </c>
      <c r="B5358" s="68">
        <v>0.29166666666666669</v>
      </c>
      <c r="C5358" t="s">
        <v>120</v>
      </c>
      <c r="D5358">
        <v>29.74</v>
      </c>
      <c r="E5358">
        <v>6178</v>
      </c>
    </row>
    <row r="5359" spans="1:5" x14ac:dyDescent="0.3">
      <c r="A5359" s="66">
        <v>41889</v>
      </c>
      <c r="B5359" s="68">
        <v>0.30208333333333331</v>
      </c>
      <c r="C5359" t="s">
        <v>120</v>
      </c>
      <c r="D5359">
        <v>29.7</v>
      </c>
      <c r="E5359">
        <v>6010</v>
      </c>
    </row>
    <row r="5360" spans="1:5" x14ac:dyDescent="0.3">
      <c r="A5360" s="66">
        <v>41889</v>
      </c>
      <c r="B5360" s="68">
        <v>0.3125</v>
      </c>
      <c r="C5360" t="s">
        <v>120</v>
      </c>
      <c r="D5360">
        <v>29.66</v>
      </c>
      <c r="E5360">
        <v>6012</v>
      </c>
    </row>
    <row r="5361" spans="1:5" x14ac:dyDescent="0.3">
      <c r="A5361" s="66">
        <v>41889</v>
      </c>
      <c r="B5361" s="68">
        <v>0.32291666666666669</v>
      </c>
      <c r="C5361" t="s">
        <v>120</v>
      </c>
      <c r="D5361">
        <v>29.58</v>
      </c>
      <c r="E5361">
        <v>6007</v>
      </c>
    </row>
    <row r="5362" spans="1:5" x14ac:dyDescent="0.3">
      <c r="A5362" s="66">
        <v>41889</v>
      </c>
      <c r="B5362" s="68">
        <v>0.33333333333333331</v>
      </c>
      <c r="C5362" t="s">
        <v>120</v>
      </c>
      <c r="D5362">
        <v>29.49</v>
      </c>
      <c r="E5362">
        <v>5987</v>
      </c>
    </row>
    <row r="5363" spans="1:5" x14ac:dyDescent="0.3">
      <c r="A5363" s="66">
        <v>41889</v>
      </c>
      <c r="B5363" s="68">
        <v>0.34375</v>
      </c>
      <c r="C5363" t="s">
        <v>120</v>
      </c>
      <c r="D5363">
        <v>29.43</v>
      </c>
      <c r="E5363">
        <v>5806</v>
      </c>
    </row>
    <row r="5364" spans="1:5" x14ac:dyDescent="0.3">
      <c r="A5364" s="66">
        <v>41889</v>
      </c>
      <c r="B5364" s="68">
        <v>0.35416666666666669</v>
      </c>
      <c r="C5364" t="s">
        <v>120</v>
      </c>
      <c r="D5364">
        <v>29.4</v>
      </c>
      <c r="E5364">
        <v>5658</v>
      </c>
    </row>
    <row r="5365" spans="1:5" x14ac:dyDescent="0.3">
      <c r="A5365" s="66">
        <v>41889</v>
      </c>
      <c r="B5365" s="68">
        <v>0.36458333333333331</v>
      </c>
      <c r="C5365" t="s">
        <v>120</v>
      </c>
      <c r="D5365">
        <v>29.38</v>
      </c>
      <c r="E5365">
        <v>5505</v>
      </c>
    </row>
    <row r="5366" spans="1:5" x14ac:dyDescent="0.3">
      <c r="A5366" s="66">
        <v>41889</v>
      </c>
      <c r="B5366" s="68">
        <v>0.375</v>
      </c>
      <c r="C5366" t="s">
        <v>120</v>
      </c>
      <c r="D5366">
        <v>29.34</v>
      </c>
      <c r="E5366">
        <v>5403</v>
      </c>
    </row>
    <row r="5367" spans="1:5" x14ac:dyDescent="0.3">
      <c r="A5367" s="66">
        <v>41889</v>
      </c>
      <c r="B5367" s="68">
        <v>0.38541666666666669</v>
      </c>
      <c r="C5367" t="s">
        <v>120</v>
      </c>
      <c r="D5367">
        <v>29.3</v>
      </c>
      <c r="E5367">
        <v>5235</v>
      </c>
    </row>
    <row r="5368" spans="1:5" x14ac:dyDescent="0.3">
      <c r="A5368" s="66">
        <v>41889</v>
      </c>
      <c r="B5368" s="68">
        <v>0.39583333333333331</v>
      </c>
      <c r="C5368" t="s">
        <v>120</v>
      </c>
      <c r="D5368">
        <v>29.26</v>
      </c>
      <c r="E5368">
        <v>5202</v>
      </c>
    </row>
    <row r="5369" spans="1:5" x14ac:dyDescent="0.3">
      <c r="A5369" s="66">
        <v>41889</v>
      </c>
      <c r="B5369" s="68">
        <v>0.40625</v>
      </c>
      <c r="C5369" t="s">
        <v>120</v>
      </c>
      <c r="D5369">
        <v>29.26</v>
      </c>
      <c r="E5369">
        <v>5140</v>
      </c>
    </row>
    <row r="5370" spans="1:5" x14ac:dyDescent="0.3">
      <c r="A5370" s="66">
        <v>41889</v>
      </c>
      <c r="B5370" s="68">
        <v>0.41666666666666669</v>
      </c>
      <c r="C5370" t="s">
        <v>120</v>
      </c>
      <c r="D5370">
        <v>29.29</v>
      </c>
      <c r="E5370">
        <v>5009</v>
      </c>
    </row>
    <row r="5371" spans="1:5" x14ac:dyDescent="0.3">
      <c r="A5371" s="66">
        <v>41889</v>
      </c>
      <c r="B5371" s="68">
        <v>0.42708333333333331</v>
      </c>
      <c r="C5371" t="s">
        <v>120</v>
      </c>
      <c r="D5371">
        <v>29.32</v>
      </c>
      <c r="E5371">
        <v>4916</v>
      </c>
    </row>
    <row r="5372" spans="1:5" x14ac:dyDescent="0.3">
      <c r="A5372" s="66">
        <v>41889</v>
      </c>
      <c r="B5372" s="68">
        <v>0.4375</v>
      </c>
      <c r="C5372" t="s">
        <v>120</v>
      </c>
      <c r="D5372">
        <v>29.38</v>
      </c>
      <c r="E5372">
        <v>4685</v>
      </c>
    </row>
    <row r="5373" spans="1:5" x14ac:dyDescent="0.3">
      <c r="A5373" s="66">
        <v>41889</v>
      </c>
      <c r="B5373" s="68">
        <v>0.44791666666666669</v>
      </c>
      <c r="C5373" t="s">
        <v>120</v>
      </c>
      <c r="D5373">
        <v>29.41</v>
      </c>
      <c r="E5373">
        <v>4485</v>
      </c>
    </row>
    <row r="5374" spans="1:5" x14ac:dyDescent="0.3">
      <c r="A5374" s="66">
        <v>41889</v>
      </c>
      <c r="B5374" s="68">
        <v>0.45833333333333331</v>
      </c>
      <c r="C5374" t="s">
        <v>120</v>
      </c>
      <c r="D5374">
        <v>29.37</v>
      </c>
      <c r="E5374">
        <v>4228</v>
      </c>
    </row>
    <row r="5375" spans="1:5" x14ac:dyDescent="0.3">
      <c r="A5375" s="66">
        <v>41889</v>
      </c>
      <c r="B5375" s="68">
        <v>0.46875</v>
      </c>
      <c r="C5375" t="s">
        <v>120</v>
      </c>
      <c r="D5375">
        <v>29.34</v>
      </c>
      <c r="E5375">
        <v>4194</v>
      </c>
    </row>
    <row r="5376" spans="1:5" x14ac:dyDescent="0.3">
      <c r="A5376" s="66">
        <v>41889</v>
      </c>
      <c r="B5376" s="68">
        <v>0.47916666666666669</v>
      </c>
      <c r="C5376" t="s">
        <v>120</v>
      </c>
      <c r="D5376">
        <v>29.33</v>
      </c>
      <c r="E5376">
        <v>4260</v>
      </c>
    </row>
    <row r="5377" spans="1:5" x14ac:dyDescent="0.3">
      <c r="A5377" s="66">
        <v>41889</v>
      </c>
      <c r="B5377" s="68">
        <v>0.48958333333333331</v>
      </c>
      <c r="C5377" t="s">
        <v>120</v>
      </c>
      <c r="D5377">
        <v>29.33</v>
      </c>
      <c r="E5377">
        <v>4334</v>
      </c>
    </row>
    <row r="5378" spans="1:5" x14ac:dyDescent="0.3">
      <c r="A5378" s="66">
        <v>41890</v>
      </c>
      <c r="B5378" s="68">
        <v>0.5</v>
      </c>
      <c r="C5378" t="s">
        <v>119</v>
      </c>
      <c r="D5378">
        <v>29.33</v>
      </c>
      <c r="E5378">
        <v>4494</v>
      </c>
    </row>
    <row r="5379" spans="1:5" x14ac:dyDescent="0.3">
      <c r="A5379" s="66">
        <v>41890</v>
      </c>
      <c r="B5379" s="68">
        <v>0.51041666666666663</v>
      </c>
      <c r="C5379" t="s">
        <v>119</v>
      </c>
      <c r="D5379">
        <v>29.32</v>
      </c>
      <c r="E5379">
        <v>4616</v>
      </c>
    </row>
    <row r="5380" spans="1:5" x14ac:dyDescent="0.3">
      <c r="A5380" s="66">
        <v>41890</v>
      </c>
      <c r="B5380" s="68">
        <v>0.52083333333333337</v>
      </c>
      <c r="C5380" t="s">
        <v>119</v>
      </c>
      <c r="D5380">
        <v>29.32</v>
      </c>
      <c r="E5380">
        <v>4736</v>
      </c>
    </row>
    <row r="5381" spans="1:5" x14ac:dyDescent="0.3">
      <c r="A5381" s="66">
        <v>41890</v>
      </c>
      <c r="B5381" s="68">
        <v>0.53125</v>
      </c>
      <c r="C5381" t="s">
        <v>119</v>
      </c>
      <c r="D5381">
        <v>29.29</v>
      </c>
      <c r="E5381">
        <v>4961</v>
      </c>
    </row>
    <row r="5382" spans="1:5" x14ac:dyDescent="0.3">
      <c r="A5382" s="66">
        <v>41890</v>
      </c>
      <c r="B5382" s="68">
        <v>4.1666666666666664E-2</v>
      </c>
      <c r="C5382" t="s">
        <v>119</v>
      </c>
      <c r="D5382">
        <v>29.26</v>
      </c>
      <c r="E5382">
        <v>5006</v>
      </c>
    </row>
    <row r="5383" spans="1:5" x14ac:dyDescent="0.3">
      <c r="A5383" s="66">
        <v>41890</v>
      </c>
      <c r="B5383" s="68">
        <v>5.2083333333333336E-2</v>
      </c>
      <c r="C5383" t="s">
        <v>119</v>
      </c>
      <c r="D5383">
        <v>29.27</v>
      </c>
      <c r="E5383">
        <v>5124</v>
      </c>
    </row>
    <row r="5384" spans="1:5" x14ac:dyDescent="0.3">
      <c r="A5384" s="66">
        <v>41890</v>
      </c>
      <c r="B5384" s="68">
        <v>6.25E-2</v>
      </c>
      <c r="C5384" t="s">
        <v>119</v>
      </c>
      <c r="D5384">
        <v>29.24</v>
      </c>
      <c r="E5384">
        <v>5170</v>
      </c>
    </row>
    <row r="5385" spans="1:5" x14ac:dyDescent="0.3">
      <c r="A5385" s="66">
        <v>41890</v>
      </c>
      <c r="B5385" s="68">
        <v>7.2916666666666671E-2</v>
      </c>
      <c r="C5385" t="s">
        <v>119</v>
      </c>
      <c r="D5385">
        <v>29.22</v>
      </c>
      <c r="E5385">
        <v>5220</v>
      </c>
    </row>
    <row r="5386" spans="1:5" x14ac:dyDescent="0.3">
      <c r="A5386" s="66">
        <v>41890</v>
      </c>
      <c r="B5386" s="68">
        <v>8.3333333333333329E-2</v>
      </c>
      <c r="C5386" t="s">
        <v>119</v>
      </c>
      <c r="D5386">
        <v>29.19</v>
      </c>
      <c r="E5386">
        <v>5232</v>
      </c>
    </row>
    <row r="5387" spans="1:5" x14ac:dyDescent="0.3">
      <c r="A5387" s="66">
        <v>41890</v>
      </c>
      <c r="B5387" s="68">
        <v>9.375E-2</v>
      </c>
      <c r="C5387" t="s">
        <v>119</v>
      </c>
      <c r="D5387">
        <v>29.19</v>
      </c>
      <c r="E5387">
        <v>5418</v>
      </c>
    </row>
    <row r="5388" spans="1:5" x14ac:dyDescent="0.3">
      <c r="A5388" s="66">
        <v>41890</v>
      </c>
      <c r="B5388" s="68">
        <v>0.10416666666666667</v>
      </c>
      <c r="C5388" t="s">
        <v>119</v>
      </c>
      <c r="D5388">
        <v>29.17</v>
      </c>
      <c r="E5388">
        <v>5467</v>
      </c>
    </row>
    <row r="5389" spans="1:5" x14ac:dyDescent="0.3">
      <c r="A5389" s="66">
        <v>41890</v>
      </c>
      <c r="B5389" s="68">
        <v>0.11458333333333333</v>
      </c>
      <c r="C5389" t="s">
        <v>119</v>
      </c>
      <c r="D5389">
        <v>29.18</v>
      </c>
      <c r="E5389">
        <v>5483</v>
      </c>
    </row>
    <row r="5390" spans="1:5" x14ac:dyDescent="0.3">
      <c r="A5390" s="66">
        <v>41890</v>
      </c>
      <c r="B5390" s="68">
        <v>0.125</v>
      </c>
      <c r="C5390" t="s">
        <v>119</v>
      </c>
      <c r="D5390">
        <v>29.21</v>
      </c>
      <c r="E5390">
        <v>5506</v>
      </c>
    </row>
    <row r="5391" spans="1:5" x14ac:dyDescent="0.3">
      <c r="A5391" s="66">
        <v>41890</v>
      </c>
      <c r="B5391" s="68">
        <v>0.13541666666666666</v>
      </c>
      <c r="C5391" t="s">
        <v>119</v>
      </c>
      <c r="D5391">
        <v>29.15</v>
      </c>
      <c r="E5391">
        <v>5567</v>
      </c>
    </row>
    <row r="5392" spans="1:5" x14ac:dyDescent="0.3">
      <c r="A5392" s="66">
        <v>41890</v>
      </c>
      <c r="B5392" s="68">
        <v>0.14583333333333334</v>
      </c>
      <c r="C5392" t="s">
        <v>119</v>
      </c>
      <c r="D5392">
        <v>29.1</v>
      </c>
      <c r="E5392">
        <v>5635</v>
      </c>
    </row>
    <row r="5393" spans="1:5" x14ac:dyDescent="0.3">
      <c r="A5393" s="66">
        <v>41890</v>
      </c>
      <c r="B5393" s="68">
        <v>0.15625</v>
      </c>
      <c r="C5393" t="s">
        <v>119</v>
      </c>
      <c r="D5393">
        <v>29.08</v>
      </c>
      <c r="E5393">
        <v>5612</v>
      </c>
    </row>
    <row r="5394" spans="1:5" x14ac:dyDescent="0.3">
      <c r="A5394" s="66">
        <v>41890</v>
      </c>
      <c r="B5394" s="68">
        <v>0.16666666666666666</v>
      </c>
      <c r="C5394" t="s">
        <v>119</v>
      </c>
      <c r="D5394">
        <v>28.99</v>
      </c>
      <c r="E5394">
        <v>5608</v>
      </c>
    </row>
    <row r="5395" spans="1:5" x14ac:dyDescent="0.3">
      <c r="A5395" s="66">
        <v>41890</v>
      </c>
      <c r="B5395" s="68">
        <v>0.17708333333333334</v>
      </c>
      <c r="C5395" t="s">
        <v>119</v>
      </c>
      <c r="D5395">
        <v>29.01</v>
      </c>
      <c r="E5395">
        <v>5560</v>
      </c>
    </row>
    <row r="5396" spans="1:5" x14ac:dyDescent="0.3">
      <c r="A5396" s="66">
        <v>41890</v>
      </c>
      <c r="B5396" s="68">
        <v>0.1875</v>
      </c>
      <c r="C5396" t="s">
        <v>119</v>
      </c>
      <c r="D5396">
        <v>28.8</v>
      </c>
      <c r="E5396">
        <v>5521</v>
      </c>
    </row>
    <row r="5397" spans="1:5" x14ac:dyDescent="0.3">
      <c r="A5397" s="66">
        <v>41890</v>
      </c>
      <c r="B5397" s="68">
        <v>0.19791666666666666</v>
      </c>
      <c r="C5397" t="s">
        <v>119</v>
      </c>
      <c r="D5397">
        <v>28.91</v>
      </c>
      <c r="E5397">
        <v>5492</v>
      </c>
    </row>
    <row r="5398" spans="1:5" x14ac:dyDescent="0.3">
      <c r="A5398" s="66">
        <v>41890</v>
      </c>
      <c r="B5398" s="68">
        <v>0.20833333333333334</v>
      </c>
      <c r="C5398" t="s">
        <v>119</v>
      </c>
      <c r="D5398">
        <v>29.05</v>
      </c>
      <c r="E5398">
        <v>5368</v>
      </c>
    </row>
    <row r="5399" spans="1:5" x14ac:dyDescent="0.3">
      <c r="A5399" s="66">
        <v>41890</v>
      </c>
      <c r="B5399" s="68">
        <v>0.21875</v>
      </c>
      <c r="C5399" t="s">
        <v>119</v>
      </c>
      <c r="D5399">
        <v>29</v>
      </c>
      <c r="E5399">
        <v>5435</v>
      </c>
    </row>
    <row r="5400" spans="1:5" x14ac:dyDescent="0.3">
      <c r="A5400" s="66">
        <v>41890</v>
      </c>
      <c r="B5400" s="68">
        <v>0.22916666666666666</v>
      </c>
      <c r="C5400" t="s">
        <v>119</v>
      </c>
      <c r="D5400">
        <v>29.01</v>
      </c>
      <c r="E5400">
        <v>5414</v>
      </c>
    </row>
    <row r="5401" spans="1:5" x14ac:dyDescent="0.3">
      <c r="A5401" s="66">
        <v>41890</v>
      </c>
      <c r="B5401" s="68">
        <v>0.23958333333333334</v>
      </c>
      <c r="C5401" t="s">
        <v>119</v>
      </c>
      <c r="D5401">
        <v>28.97</v>
      </c>
      <c r="E5401">
        <v>5369</v>
      </c>
    </row>
    <row r="5402" spans="1:5" x14ac:dyDescent="0.3">
      <c r="A5402" s="66">
        <v>41890</v>
      </c>
      <c r="B5402" s="68">
        <v>0.25</v>
      </c>
      <c r="C5402" t="s">
        <v>119</v>
      </c>
      <c r="D5402">
        <v>28.94</v>
      </c>
      <c r="E5402">
        <v>5293</v>
      </c>
    </row>
    <row r="5403" spans="1:5" x14ac:dyDescent="0.3">
      <c r="A5403" s="66">
        <v>41890</v>
      </c>
      <c r="B5403" s="68">
        <v>0.26041666666666669</v>
      </c>
      <c r="C5403" t="s">
        <v>119</v>
      </c>
      <c r="D5403">
        <v>28.9</v>
      </c>
      <c r="E5403">
        <v>5234</v>
      </c>
    </row>
    <row r="5404" spans="1:5" x14ac:dyDescent="0.3">
      <c r="A5404" s="66">
        <v>41890</v>
      </c>
      <c r="B5404" s="68">
        <v>0.27083333333333331</v>
      </c>
      <c r="C5404" t="s">
        <v>119</v>
      </c>
      <c r="D5404">
        <v>28.87</v>
      </c>
      <c r="E5404">
        <v>5183</v>
      </c>
    </row>
    <row r="5405" spans="1:5" x14ac:dyDescent="0.3">
      <c r="A5405" s="66">
        <v>41890</v>
      </c>
      <c r="B5405" s="68">
        <v>0.28125</v>
      </c>
      <c r="C5405" t="s">
        <v>119</v>
      </c>
      <c r="D5405">
        <v>28.79</v>
      </c>
      <c r="E5405">
        <v>5188</v>
      </c>
    </row>
    <row r="5406" spans="1:5" x14ac:dyDescent="0.3">
      <c r="A5406" s="66">
        <v>41890</v>
      </c>
      <c r="B5406" s="68">
        <v>0.29166666666666669</v>
      </c>
      <c r="C5406" t="s">
        <v>119</v>
      </c>
      <c r="D5406">
        <v>28.68</v>
      </c>
      <c r="E5406">
        <v>5125</v>
      </c>
    </row>
    <row r="5407" spans="1:5" x14ac:dyDescent="0.3">
      <c r="A5407" s="66">
        <v>41890</v>
      </c>
      <c r="B5407" s="68">
        <v>0.30208333333333331</v>
      </c>
      <c r="C5407" t="s">
        <v>119</v>
      </c>
      <c r="D5407">
        <v>28.61</v>
      </c>
      <c r="E5407">
        <v>4956</v>
      </c>
    </row>
    <row r="5408" spans="1:5" x14ac:dyDescent="0.3">
      <c r="A5408" s="66">
        <v>41890</v>
      </c>
      <c r="B5408" s="68">
        <v>0.3125</v>
      </c>
      <c r="C5408" t="s">
        <v>119</v>
      </c>
      <c r="D5408">
        <v>28.58</v>
      </c>
      <c r="E5408">
        <v>4833</v>
      </c>
    </row>
    <row r="5409" spans="1:5" x14ac:dyDescent="0.3">
      <c r="A5409" s="66">
        <v>41890</v>
      </c>
      <c r="B5409" s="68">
        <v>0.32291666666666669</v>
      </c>
      <c r="C5409" t="s">
        <v>119</v>
      </c>
      <c r="D5409">
        <v>28.58</v>
      </c>
      <c r="E5409">
        <v>4726</v>
      </c>
    </row>
    <row r="5410" spans="1:5" x14ac:dyDescent="0.3">
      <c r="A5410" s="66">
        <v>41890</v>
      </c>
      <c r="B5410" s="68">
        <v>0.33333333333333331</v>
      </c>
      <c r="C5410" t="s">
        <v>119</v>
      </c>
      <c r="D5410">
        <v>28.54</v>
      </c>
      <c r="E5410">
        <v>4651</v>
      </c>
    </row>
    <row r="5411" spans="1:5" x14ac:dyDescent="0.3">
      <c r="A5411" s="66">
        <v>41890</v>
      </c>
      <c r="B5411" s="68">
        <v>0.34375</v>
      </c>
      <c r="C5411" t="s">
        <v>119</v>
      </c>
      <c r="D5411">
        <v>28.55</v>
      </c>
      <c r="E5411">
        <v>4523</v>
      </c>
    </row>
    <row r="5412" spans="1:5" x14ac:dyDescent="0.3">
      <c r="A5412" s="66">
        <v>41890</v>
      </c>
      <c r="B5412" s="68">
        <v>0.35416666666666669</v>
      </c>
      <c r="C5412" t="s">
        <v>119</v>
      </c>
      <c r="D5412">
        <v>28.61</v>
      </c>
      <c r="E5412">
        <v>4418</v>
      </c>
    </row>
    <row r="5413" spans="1:5" x14ac:dyDescent="0.3">
      <c r="A5413" s="66">
        <v>41890</v>
      </c>
      <c r="B5413" s="68">
        <v>0.36458333333333331</v>
      </c>
      <c r="C5413" t="s">
        <v>119</v>
      </c>
      <c r="D5413">
        <v>28.65</v>
      </c>
      <c r="E5413">
        <v>4341</v>
      </c>
    </row>
    <row r="5414" spans="1:5" x14ac:dyDescent="0.3">
      <c r="A5414" s="66">
        <v>41890</v>
      </c>
      <c r="B5414" s="68">
        <v>0.375</v>
      </c>
      <c r="C5414" t="s">
        <v>119</v>
      </c>
      <c r="D5414">
        <v>28.71</v>
      </c>
      <c r="E5414">
        <v>4239</v>
      </c>
    </row>
    <row r="5415" spans="1:5" x14ac:dyDescent="0.3">
      <c r="A5415" s="66">
        <v>41890</v>
      </c>
      <c r="B5415" s="68">
        <v>0.38541666666666669</v>
      </c>
      <c r="C5415" t="s">
        <v>119</v>
      </c>
      <c r="D5415">
        <v>28.79</v>
      </c>
      <c r="E5415">
        <v>4124</v>
      </c>
    </row>
    <row r="5416" spans="1:5" x14ac:dyDescent="0.3">
      <c r="A5416" s="66">
        <v>41890</v>
      </c>
      <c r="B5416" s="68">
        <v>0.39583333333333331</v>
      </c>
      <c r="C5416" t="s">
        <v>119</v>
      </c>
      <c r="D5416">
        <v>28.89</v>
      </c>
      <c r="E5416">
        <v>4074</v>
      </c>
    </row>
    <row r="5417" spans="1:5" x14ac:dyDescent="0.3">
      <c r="A5417" s="66">
        <v>41890</v>
      </c>
      <c r="B5417" s="68">
        <v>0.40625</v>
      </c>
      <c r="C5417" t="s">
        <v>119</v>
      </c>
      <c r="D5417">
        <v>29</v>
      </c>
      <c r="E5417">
        <v>4048</v>
      </c>
    </row>
    <row r="5418" spans="1:5" x14ac:dyDescent="0.3">
      <c r="A5418" s="66">
        <v>41890</v>
      </c>
      <c r="B5418" s="68">
        <v>0.41666666666666669</v>
      </c>
      <c r="C5418" t="s">
        <v>119</v>
      </c>
      <c r="D5418">
        <v>29.1</v>
      </c>
      <c r="E5418">
        <v>4018</v>
      </c>
    </row>
    <row r="5419" spans="1:5" x14ac:dyDescent="0.3">
      <c r="A5419" s="66">
        <v>41890</v>
      </c>
      <c r="B5419" s="68">
        <v>0.42708333333333331</v>
      </c>
      <c r="C5419" t="s">
        <v>119</v>
      </c>
      <c r="D5419">
        <v>29.27</v>
      </c>
      <c r="E5419">
        <v>4021</v>
      </c>
    </row>
    <row r="5420" spans="1:5" x14ac:dyDescent="0.3">
      <c r="A5420" s="66">
        <v>41890</v>
      </c>
      <c r="B5420" s="68">
        <v>0.4375</v>
      </c>
      <c r="C5420" t="s">
        <v>119</v>
      </c>
      <c r="D5420">
        <v>29.27</v>
      </c>
      <c r="E5420">
        <v>4037</v>
      </c>
    </row>
    <row r="5421" spans="1:5" x14ac:dyDescent="0.3">
      <c r="A5421" s="66">
        <v>41890</v>
      </c>
      <c r="B5421" s="68">
        <v>0.44791666666666669</v>
      </c>
      <c r="C5421" t="s">
        <v>119</v>
      </c>
      <c r="D5421">
        <v>29.23</v>
      </c>
      <c r="E5421">
        <v>4021</v>
      </c>
    </row>
    <row r="5422" spans="1:5" x14ac:dyDescent="0.3">
      <c r="A5422" s="66">
        <v>41890</v>
      </c>
      <c r="B5422" s="68">
        <v>0.45833333333333331</v>
      </c>
      <c r="C5422" t="s">
        <v>119</v>
      </c>
      <c r="D5422">
        <v>29.21</v>
      </c>
      <c r="E5422">
        <v>4113</v>
      </c>
    </row>
    <row r="5423" spans="1:5" x14ac:dyDescent="0.3">
      <c r="A5423" s="66">
        <v>41890</v>
      </c>
      <c r="B5423" s="68">
        <v>0.46875</v>
      </c>
      <c r="C5423" t="s">
        <v>119</v>
      </c>
      <c r="D5423">
        <v>29.25</v>
      </c>
      <c r="E5423">
        <v>4180</v>
      </c>
    </row>
    <row r="5424" spans="1:5" x14ac:dyDescent="0.3">
      <c r="A5424" s="66">
        <v>41890</v>
      </c>
      <c r="B5424" s="68">
        <v>0.47916666666666669</v>
      </c>
      <c r="C5424" t="s">
        <v>119</v>
      </c>
      <c r="D5424">
        <v>29.27</v>
      </c>
      <c r="E5424">
        <v>4248</v>
      </c>
    </row>
    <row r="5425" spans="1:5" x14ac:dyDescent="0.3">
      <c r="A5425" s="66">
        <v>41890</v>
      </c>
      <c r="B5425" s="68">
        <v>0.48958333333333331</v>
      </c>
      <c r="C5425" t="s">
        <v>119</v>
      </c>
      <c r="D5425">
        <v>29.36</v>
      </c>
      <c r="E5425">
        <v>4307</v>
      </c>
    </row>
    <row r="5426" spans="1:5" x14ac:dyDescent="0.3">
      <c r="A5426" s="66">
        <v>41890</v>
      </c>
      <c r="B5426" s="68">
        <v>0.5</v>
      </c>
      <c r="C5426" t="s">
        <v>120</v>
      </c>
      <c r="D5426">
        <v>29.46</v>
      </c>
      <c r="E5426">
        <v>4441</v>
      </c>
    </row>
    <row r="5427" spans="1:5" x14ac:dyDescent="0.3">
      <c r="A5427" s="66">
        <v>41890</v>
      </c>
      <c r="B5427" s="68">
        <v>0.51041666666666663</v>
      </c>
      <c r="C5427" t="s">
        <v>120</v>
      </c>
      <c r="D5427">
        <v>29.55</v>
      </c>
      <c r="E5427">
        <v>4562</v>
      </c>
    </row>
    <row r="5428" spans="1:5" x14ac:dyDescent="0.3">
      <c r="A5428" s="66">
        <v>41890</v>
      </c>
      <c r="B5428" s="68">
        <v>0.52083333333333337</v>
      </c>
      <c r="C5428" t="s">
        <v>120</v>
      </c>
      <c r="D5428">
        <v>29.53</v>
      </c>
      <c r="E5428">
        <v>4631</v>
      </c>
    </row>
    <row r="5429" spans="1:5" x14ac:dyDescent="0.3">
      <c r="A5429" s="66">
        <v>41890</v>
      </c>
      <c r="B5429" s="68">
        <v>0.53125</v>
      </c>
      <c r="C5429" t="s">
        <v>120</v>
      </c>
      <c r="D5429">
        <v>29.63</v>
      </c>
      <c r="E5429">
        <v>4692</v>
      </c>
    </row>
    <row r="5430" spans="1:5" x14ac:dyDescent="0.3">
      <c r="A5430" s="66">
        <v>41890</v>
      </c>
      <c r="B5430" s="68">
        <v>4.1666666666666664E-2</v>
      </c>
      <c r="C5430" t="s">
        <v>120</v>
      </c>
      <c r="D5430">
        <v>29.57</v>
      </c>
      <c r="E5430">
        <v>4835</v>
      </c>
    </row>
    <row r="5431" spans="1:5" x14ac:dyDescent="0.3">
      <c r="A5431" s="66">
        <v>41890</v>
      </c>
      <c r="B5431" s="68">
        <v>5.2083333333333336E-2</v>
      </c>
      <c r="C5431" t="s">
        <v>120</v>
      </c>
      <c r="D5431">
        <v>29.61</v>
      </c>
      <c r="E5431">
        <v>4922</v>
      </c>
    </row>
    <row r="5432" spans="1:5" x14ac:dyDescent="0.3">
      <c r="A5432" s="66">
        <v>41890</v>
      </c>
      <c r="B5432" s="68">
        <v>6.25E-2</v>
      </c>
      <c r="C5432" t="s">
        <v>120</v>
      </c>
      <c r="D5432">
        <v>29.6</v>
      </c>
      <c r="E5432">
        <v>4987</v>
      </c>
    </row>
    <row r="5433" spans="1:5" x14ac:dyDescent="0.3">
      <c r="A5433" s="66">
        <v>41890</v>
      </c>
      <c r="B5433" s="68">
        <v>7.2916666666666671E-2</v>
      </c>
      <c r="C5433" t="s">
        <v>120</v>
      </c>
      <c r="D5433">
        <v>29.56</v>
      </c>
      <c r="E5433">
        <v>5053</v>
      </c>
    </row>
    <row r="5434" spans="1:5" x14ac:dyDescent="0.3">
      <c r="A5434" s="66">
        <v>41890</v>
      </c>
      <c r="B5434" s="68">
        <v>8.3333333333333329E-2</v>
      </c>
      <c r="C5434" t="s">
        <v>120</v>
      </c>
      <c r="D5434">
        <v>29.49</v>
      </c>
      <c r="E5434">
        <v>5190</v>
      </c>
    </row>
    <row r="5435" spans="1:5" x14ac:dyDescent="0.3">
      <c r="A5435" s="66">
        <v>41890</v>
      </c>
      <c r="B5435" s="68">
        <v>9.375E-2</v>
      </c>
      <c r="C5435" t="s">
        <v>120</v>
      </c>
      <c r="D5435">
        <v>29.59</v>
      </c>
      <c r="E5435">
        <v>5612</v>
      </c>
    </row>
    <row r="5436" spans="1:5" x14ac:dyDescent="0.3">
      <c r="A5436" s="66">
        <v>41890</v>
      </c>
      <c r="B5436" s="68">
        <v>0.10416666666666667</v>
      </c>
      <c r="C5436" t="s">
        <v>120</v>
      </c>
      <c r="D5436">
        <v>29.63</v>
      </c>
      <c r="E5436">
        <v>5672</v>
      </c>
    </row>
    <row r="5437" spans="1:5" x14ac:dyDescent="0.3">
      <c r="A5437" s="66">
        <v>41890</v>
      </c>
      <c r="B5437" s="68">
        <v>0.11458333333333333</v>
      </c>
      <c r="C5437" t="s">
        <v>120</v>
      </c>
      <c r="D5437">
        <v>30.03</v>
      </c>
      <c r="E5437">
        <v>5601</v>
      </c>
    </row>
    <row r="5438" spans="1:5" x14ac:dyDescent="0.3">
      <c r="A5438" s="66">
        <v>41890</v>
      </c>
      <c r="B5438" s="68">
        <v>0.125</v>
      </c>
      <c r="C5438" t="s">
        <v>120</v>
      </c>
      <c r="D5438">
        <v>30.05</v>
      </c>
      <c r="E5438">
        <v>5966</v>
      </c>
    </row>
    <row r="5439" spans="1:5" x14ac:dyDescent="0.3">
      <c r="A5439" s="66">
        <v>41890</v>
      </c>
      <c r="B5439" s="68">
        <v>0.13541666666666666</v>
      </c>
      <c r="C5439" t="s">
        <v>120</v>
      </c>
      <c r="D5439">
        <v>30.12</v>
      </c>
      <c r="E5439">
        <v>5961</v>
      </c>
    </row>
    <row r="5440" spans="1:5" x14ac:dyDescent="0.3">
      <c r="A5440" s="66">
        <v>41890</v>
      </c>
      <c r="B5440" s="68">
        <v>0.14583333333333334</v>
      </c>
      <c r="C5440" t="s">
        <v>120</v>
      </c>
      <c r="D5440">
        <v>30.01</v>
      </c>
      <c r="E5440">
        <v>6180</v>
      </c>
    </row>
    <row r="5441" spans="1:5" x14ac:dyDescent="0.3">
      <c r="A5441" s="66">
        <v>41890</v>
      </c>
      <c r="B5441" s="68">
        <v>0.15625</v>
      </c>
      <c r="C5441" t="s">
        <v>120</v>
      </c>
      <c r="D5441">
        <v>29.85</v>
      </c>
      <c r="E5441">
        <v>6284</v>
      </c>
    </row>
    <row r="5442" spans="1:5" x14ac:dyDescent="0.3">
      <c r="A5442" s="66">
        <v>41890</v>
      </c>
      <c r="B5442" s="68">
        <v>0.16666666666666666</v>
      </c>
      <c r="C5442" t="s">
        <v>120</v>
      </c>
      <c r="D5442">
        <v>29.59</v>
      </c>
      <c r="E5442">
        <v>6323</v>
      </c>
    </row>
    <row r="5443" spans="1:5" x14ac:dyDescent="0.3">
      <c r="A5443" s="66">
        <v>41890</v>
      </c>
      <c r="B5443" s="68">
        <v>0.17708333333333334</v>
      </c>
      <c r="C5443" t="s">
        <v>120</v>
      </c>
      <c r="D5443">
        <v>29.61</v>
      </c>
      <c r="E5443">
        <v>6203</v>
      </c>
    </row>
    <row r="5444" spans="1:5" x14ac:dyDescent="0.3">
      <c r="A5444" s="66">
        <v>41890</v>
      </c>
      <c r="B5444" s="68">
        <v>0.1875</v>
      </c>
      <c r="C5444" t="s">
        <v>120</v>
      </c>
      <c r="D5444">
        <v>29.75</v>
      </c>
      <c r="E5444">
        <v>5957</v>
      </c>
    </row>
    <row r="5445" spans="1:5" x14ac:dyDescent="0.3">
      <c r="A5445" s="66">
        <v>41890</v>
      </c>
      <c r="B5445" s="68">
        <v>0.19791666666666666</v>
      </c>
      <c r="C5445" t="s">
        <v>120</v>
      </c>
      <c r="D5445">
        <v>29.84</v>
      </c>
      <c r="E5445">
        <v>5785</v>
      </c>
    </row>
    <row r="5446" spans="1:5" x14ac:dyDescent="0.3">
      <c r="A5446" s="66">
        <v>41890</v>
      </c>
      <c r="B5446" s="68">
        <v>0.20833333333333334</v>
      </c>
      <c r="C5446" t="s">
        <v>120</v>
      </c>
      <c r="D5446">
        <v>29.84</v>
      </c>
      <c r="E5446">
        <v>5513</v>
      </c>
    </row>
    <row r="5447" spans="1:5" x14ac:dyDescent="0.3">
      <c r="A5447" s="66">
        <v>41890</v>
      </c>
      <c r="B5447" s="68">
        <v>0.21875</v>
      </c>
      <c r="C5447" t="s">
        <v>120</v>
      </c>
      <c r="D5447">
        <v>29.86</v>
      </c>
      <c r="E5447">
        <v>5538</v>
      </c>
    </row>
    <row r="5448" spans="1:5" x14ac:dyDescent="0.3">
      <c r="A5448" s="66">
        <v>41890</v>
      </c>
      <c r="B5448" s="68">
        <v>0.22916666666666666</v>
      </c>
      <c r="C5448" t="s">
        <v>120</v>
      </c>
      <c r="D5448">
        <v>29.89</v>
      </c>
      <c r="E5448">
        <v>5392</v>
      </c>
    </row>
    <row r="5449" spans="1:5" x14ac:dyDescent="0.3">
      <c r="A5449" s="66">
        <v>41890</v>
      </c>
      <c r="B5449" s="68">
        <v>0.23958333333333334</v>
      </c>
      <c r="C5449" t="s">
        <v>120</v>
      </c>
      <c r="D5449">
        <v>29.9</v>
      </c>
      <c r="E5449">
        <v>5256</v>
      </c>
    </row>
    <row r="5450" spans="1:5" x14ac:dyDescent="0.3">
      <c r="A5450" s="66">
        <v>41890</v>
      </c>
      <c r="B5450" s="68">
        <v>0.25</v>
      </c>
      <c r="C5450" t="s">
        <v>120</v>
      </c>
      <c r="D5450">
        <v>30.12</v>
      </c>
      <c r="E5450">
        <v>5097</v>
      </c>
    </row>
    <row r="5451" spans="1:5" x14ac:dyDescent="0.3">
      <c r="A5451" s="66">
        <v>41890</v>
      </c>
      <c r="B5451" s="68">
        <v>0.26041666666666669</v>
      </c>
      <c r="C5451" t="s">
        <v>120</v>
      </c>
      <c r="D5451">
        <v>30.2</v>
      </c>
      <c r="E5451">
        <v>4983</v>
      </c>
    </row>
    <row r="5452" spans="1:5" x14ac:dyDescent="0.3">
      <c r="A5452" s="66">
        <v>41890</v>
      </c>
      <c r="B5452" s="68">
        <v>0.27083333333333331</v>
      </c>
      <c r="C5452" t="s">
        <v>120</v>
      </c>
      <c r="D5452">
        <v>30.2</v>
      </c>
      <c r="E5452">
        <v>4917</v>
      </c>
    </row>
    <row r="5453" spans="1:5" x14ac:dyDescent="0.3">
      <c r="A5453" s="66">
        <v>41890</v>
      </c>
      <c r="B5453" s="68">
        <v>0.28125</v>
      </c>
      <c r="C5453" t="s">
        <v>120</v>
      </c>
      <c r="D5453">
        <v>30.19</v>
      </c>
      <c r="E5453">
        <v>4858</v>
      </c>
    </row>
    <row r="5454" spans="1:5" x14ac:dyDescent="0.3">
      <c r="A5454" s="66">
        <v>41890</v>
      </c>
      <c r="B5454" s="68">
        <v>0.29166666666666669</v>
      </c>
      <c r="C5454" t="s">
        <v>120</v>
      </c>
      <c r="D5454">
        <v>30.17</v>
      </c>
      <c r="E5454">
        <v>4790</v>
      </c>
    </row>
    <row r="5455" spans="1:5" x14ac:dyDescent="0.3">
      <c r="A5455" s="66">
        <v>41890</v>
      </c>
      <c r="B5455" s="68">
        <v>0.30208333333333331</v>
      </c>
      <c r="C5455" t="s">
        <v>120</v>
      </c>
      <c r="D5455">
        <v>30.14</v>
      </c>
      <c r="E5455">
        <v>4731</v>
      </c>
    </row>
    <row r="5456" spans="1:5" x14ac:dyDescent="0.3">
      <c r="A5456" s="66">
        <v>41890</v>
      </c>
      <c r="B5456" s="68">
        <v>0.3125</v>
      </c>
      <c r="C5456" t="s">
        <v>120</v>
      </c>
      <c r="D5456">
        <v>30.12</v>
      </c>
      <c r="E5456">
        <v>4702</v>
      </c>
    </row>
    <row r="5457" spans="1:5" x14ac:dyDescent="0.3">
      <c r="A5457" s="66">
        <v>41890</v>
      </c>
      <c r="B5457" s="68">
        <v>0.32291666666666669</v>
      </c>
      <c r="C5457" t="s">
        <v>120</v>
      </c>
      <c r="D5457">
        <v>30.08</v>
      </c>
      <c r="E5457">
        <v>4685</v>
      </c>
    </row>
    <row r="5458" spans="1:5" x14ac:dyDescent="0.3">
      <c r="A5458" s="66">
        <v>41890</v>
      </c>
      <c r="B5458" s="68">
        <v>0.33333333333333331</v>
      </c>
      <c r="C5458" t="s">
        <v>120</v>
      </c>
      <c r="D5458">
        <v>30.02</v>
      </c>
      <c r="E5458">
        <v>4669</v>
      </c>
    </row>
    <row r="5459" spans="1:5" x14ac:dyDescent="0.3">
      <c r="A5459" s="66">
        <v>41890</v>
      </c>
      <c r="B5459" s="68">
        <v>0.34375</v>
      </c>
      <c r="C5459" t="s">
        <v>120</v>
      </c>
      <c r="D5459">
        <v>29.97</v>
      </c>
      <c r="E5459">
        <v>4642</v>
      </c>
    </row>
    <row r="5460" spans="1:5" x14ac:dyDescent="0.3">
      <c r="A5460" s="66">
        <v>41890</v>
      </c>
      <c r="B5460" s="68">
        <v>0.35416666666666669</v>
      </c>
      <c r="C5460" t="s">
        <v>120</v>
      </c>
      <c r="D5460">
        <v>29.94</v>
      </c>
      <c r="E5460">
        <v>4615</v>
      </c>
    </row>
    <row r="5461" spans="1:5" x14ac:dyDescent="0.3">
      <c r="A5461" s="66">
        <v>41890</v>
      </c>
      <c r="B5461" s="68">
        <v>0.36458333333333331</v>
      </c>
      <c r="C5461" t="s">
        <v>120</v>
      </c>
      <c r="D5461">
        <v>29.91</v>
      </c>
      <c r="E5461">
        <v>4563</v>
      </c>
    </row>
    <row r="5462" spans="1:5" x14ac:dyDescent="0.3">
      <c r="A5462" s="66">
        <v>41890</v>
      </c>
      <c r="B5462" s="68">
        <v>0.375</v>
      </c>
      <c r="C5462" t="s">
        <v>120</v>
      </c>
      <c r="D5462">
        <v>29.9</v>
      </c>
      <c r="E5462">
        <v>4465</v>
      </c>
    </row>
    <row r="5463" spans="1:5" x14ac:dyDescent="0.3">
      <c r="A5463" s="66">
        <v>41890</v>
      </c>
      <c r="B5463" s="68">
        <v>0.38541666666666669</v>
      </c>
      <c r="C5463" t="s">
        <v>120</v>
      </c>
      <c r="D5463">
        <v>29.88</v>
      </c>
      <c r="E5463">
        <v>4362</v>
      </c>
    </row>
    <row r="5464" spans="1:5" x14ac:dyDescent="0.3">
      <c r="A5464" s="66">
        <v>41890</v>
      </c>
      <c r="B5464" s="68">
        <v>0.39583333333333331</v>
      </c>
      <c r="C5464" t="s">
        <v>120</v>
      </c>
      <c r="D5464">
        <v>29.87</v>
      </c>
      <c r="E5464">
        <v>4352</v>
      </c>
    </row>
    <row r="5465" spans="1:5" x14ac:dyDescent="0.3">
      <c r="A5465" s="66">
        <v>41890</v>
      </c>
      <c r="B5465" s="68">
        <v>0.40625</v>
      </c>
      <c r="C5465" t="s">
        <v>120</v>
      </c>
      <c r="D5465">
        <v>29.87</v>
      </c>
      <c r="E5465">
        <v>4339</v>
      </c>
    </row>
    <row r="5466" spans="1:5" x14ac:dyDescent="0.3">
      <c r="A5466" s="66">
        <v>41890</v>
      </c>
      <c r="B5466" s="68">
        <v>0.41666666666666669</v>
      </c>
      <c r="C5466" t="s">
        <v>120</v>
      </c>
      <c r="D5466">
        <v>29.87</v>
      </c>
      <c r="E5466">
        <v>4323</v>
      </c>
    </row>
    <row r="5467" spans="1:5" x14ac:dyDescent="0.3">
      <c r="A5467" s="66">
        <v>41890</v>
      </c>
      <c r="B5467" s="68">
        <v>0.42708333333333331</v>
      </c>
      <c r="C5467" t="s">
        <v>120</v>
      </c>
      <c r="D5467">
        <v>29.83</v>
      </c>
      <c r="E5467">
        <v>4318</v>
      </c>
    </row>
    <row r="5468" spans="1:5" x14ac:dyDescent="0.3">
      <c r="A5468" s="66">
        <v>41890</v>
      </c>
      <c r="B5468" s="68">
        <v>0.4375</v>
      </c>
      <c r="C5468" t="s">
        <v>120</v>
      </c>
      <c r="D5468">
        <v>29.78</v>
      </c>
      <c r="E5468">
        <v>4319</v>
      </c>
    </row>
    <row r="5469" spans="1:5" x14ac:dyDescent="0.3">
      <c r="A5469" s="66">
        <v>41890</v>
      </c>
      <c r="B5469" s="68">
        <v>0.44791666666666669</v>
      </c>
      <c r="C5469" t="s">
        <v>120</v>
      </c>
      <c r="D5469">
        <v>29.77</v>
      </c>
      <c r="E5469">
        <v>4302</v>
      </c>
    </row>
    <row r="5470" spans="1:5" x14ac:dyDescent="0.3">
      <c r="A5470" s="66">
        <v>41890</v>
      </c>
      <c r="B5470" s="68">
        <v>0.45833333333333331</v>
      </c>
      <c r="C5470" t="s">
        <v>120</v>
      </c>
      <c r="D5470">
        <v>29.8</v>
      </c>
      <c r="E5470">
        <v>4290</v>
      </c>
    </row>
    <row r="5471" spans="1:5" x14ac:dyDescent="0.3">
      <c r="A5471" s="66">
        <v>41890</v>
      </c>
      <c r="B5471" s="68">
        <v>0.46875</v>
      </c>
      <c r="C5471" t="s">
        <v>120</v>
      </c>
      <c r="D5471">
        <v>29.77</v>
      </c>
      <c r="E5471">
        <v>3800</v>
      </c>
    </row>
    <row r="5472" spans="1:5" x14ac:dyDescent="0.3">
      <c r="A5472" s="66">
        <v>41890</v>
      </c>
      <c r="B5472" s="68">
        <v>0.47916666666666669</v>
      </c>
      <c r="C5472" t="s">
        <v>120</v>
      </c>
      <c r="D5472">
        <v>29.74</v>
      </c>
      <c r="E5472">
        <v>3424</v>
      </c>
    </row>
    <row r="5473" spans="1:5" x14ac:dyDescent="0.3">
      <c r="A5473" s="66">
        <v>41890</v>
      </c>
      <c r="B5473" s="68">
        <v>0.48958333333333331</v>
      </c>
      <c r="C5473" t="s">
        <v>120</v>
      </c>
      <c r="D5473">
        <v>29.7</v>
      </c>
      <c r="E5473">
        <v>3222</v>
      </c>
    </row>
    <row r="5474" spans="1:5" x14ac:dyDescent="0.3">
      <c r="A5474" s="66">
        <v>41891</v>
      </c>
      <c r="B5474" s="68">
        <v>0.5</v>
      </c>
      <c r="C5474" t="s">
        <v>119</v>
      </c>
      <c r="D5474">
        <v>29.69</v>
      </c>
      <c r="E5474">
        <v>3126</v>
      </c>
    </row>
    <row r="5475" spans="1:5" x14ac:dyDescent="0.3">
      <c r="A5475" s="66">
        <v>41891</v>
      </c>
      <c r="B5475" s="68">
        <v>0.51041666666666663</v>
      </c>
      <c r="C5475" t="s">
        <v>119</v>
      </c>
      <c r="D5475">
        <v>29.66</v>
      </c>
      <c r="E5475">
        <v>3096</v>
      </c>
    </row>
    <row r="5476" spans="1:5" x14ac:dyDescent="0.3">
      <c r="A5476" s="66">
        <v>41891</v>
      </c>
      <c r="B5476" s="68">
        <v>0.52083333333333337</v>
      </c>
      <c r="C5476" t="s">
        <v>119</v>
      </c>
      <c r="D5476">
        <v>29.63</v>
      </c>
      <c r="E5476">
        <v>3216</v>
      </c>
    </row>
    <row r="5477" spans="1:5" x14ac:dyDescent="0.3">
      <c r="A5477" s="66">
        <v>41891</v>
      </c>
      <c r="B5477" s="68">
        <v>0.53125</v>
      </c>
      <c r="C5477" t="s">
        <v>119</v>
      </c>
      <c r="D5477">
        <v>29.62</v>
      </c>
      <c r="E5477">
        <v>3275</v>
      </c>
    </row>
    <row r="5478" spans="1:5" x14ac:dyDescent="0.3">
      <c r="A5478" s="66">
        <v>41891</v>
      </c>
      <c r="B5478" s="68">
        <v>4.1666666666666664E-2</v>
      </c>
      <c r="C5478" t="s">
        <v>119</v>
      </c>
      <c r="D5478">
        <v>29.63</v>
      </c>
      <c r="E5478">
        <v>3347</v>
      </c>
    </row>
    <row r="5479" spans="1:5" x14ac:dyDescent="0.3">
      <c r="A5479" s="66">
        <v>41891</v>
      </c>
      <c r="B5479" s="68">
        <v>5.2083333333333336E-2</v>
      </c>
      <c r="C5479" t="s">
        <v>119</v>
      </c>
      <c r="D5479">
        <v>29.63</v>
      </c>
      <c r="E5479">
        <v>3501</v>
      </c>
    </row>
    <row r="5480" spans="1:5" x14ac:dyDescent="0.3">
      <c r="A5480" s="66">
        <v>41891</v>
      </c>
      <c r="B5480" s="68">
        <v>6.25E-2</v>
      </c>
      <c r="C5480" t="s">
        <v>119</v>
      </c>
      <c r="D5480">
        <v>29.62</v>
      </c>
      <c r="E5480">
        <v>3660</v>
      </c>
    </row>
    <row r="5481" spans="1:5" x14ac:dyDescent="0.3">
      <c r="A5481" s="66">
        <v>41891</v>
      </c>
      <c r="B5481" s="68">
        <v>7.2916666666666671E-2</v>
      </c>
      <c r="C5481" t="s">
        <v>119</v>
      </c>
      <c r="D5481">
        <v>29.59</v>
      </c>
      <c r="E5481">
        <v>3784</v>
      </c>
    </row>
    <row r="5482" spans="1:5" x14ac:dyDescent="0.3">
      <c r="A5482" s="66">
        <v>41891</v>
      </c>
      <c r="B5482" s="68">
        <v>8.3333333333333329E-2</v>
      </c>
      <c r="C5482" t="s">
        <v>119</v>
      </c>
      <c r="D5482">
        <v>29.59</v>
      </c>
      <c r="E5482">
        <v>3882</v>
      </c>
    </row>
    <row r="5483" spans="1:5" x14ac:dyDescent="0.3">
      <c r="A5483" s="66">
        <v>41891</v>
      </c>
      <c r="B5483" s="68">
        <v>9.375E-2</v>
      </c>
      <c r="C5483" t="s">
        <v>119</v>
      </c>
      <c r="D5483">
        <v>29.55</v>
      </c>
      <c r="E5483">
        <v>3915</v>
      </c>
    </row>
    <row r="5484" spans="1:5" x14ac:dyDescent="0.3">
      <c r="A5484" s="66">
        <v>41891</v>
      </c>
      <c r="B5484" s="68">
        <v>0.10416666666666667</v>
      </c>
      <c r="C5484" t="s">
        <v>119</v>
      </c>
      <c r="D5484">
        <v>29.52</v>
      </c>
      <c r="E5484">
        <v>3961</v>
      </c>
    </row>
    <row r="5485" spans="1:5" x14ac:dyDescent="0.3">
      <c r="A5485" s="66">
        <v>41891</v>
      </c>
      <c r="B5485" s="68">
        <v>0.11458333333333333</v>
      </c>
      <c r="C5485" t="s">
        <v>119</v>
      </c>
      <c r="D5485">
        <v>29.5</v>
      </c>
      <c r="E5485">
        <v>3979</v>
      </c>
    </row>
    <row r="5486" spans="1:5" x14ac:dyDescent="0.3">
      <c r="A5486" s="66">
        <v>41891</v>
      </c>
      <c r="B5486" s="68">
        <v>0.125</v>
      </c>
      <c r="C5486" t="s">
        <v>119</v>
      </c>
      <c r="D5486">
        <v>29.47</v>
      </c>
      <c r="E5486">
        <v>4011</v>
      </c>
    </row>
    <row r="5487" spans="1:5" x14ac:dyDescent="0.3">
      <c r="A5487" s="66">
        <v>41891</v>
      </c>
      <c r="B5487" s="68">
        <v>0.13541666666666666</v>
      </c>
      <c r="C5487" t="s">
        <v>119</v>
      </c>
      <c r="D5487">
        <v>29.44</v>
      </c>
      <c r="E5487">
        <v>4045</v>
      </c>
    </row>
    <row r="5488" spans="1:5" x14ac:dyDescent="0.3">
      <c r="A5488" s="66">
        <v>41891</v>
      </c>
      <c r="B5488" s="68">
        <v>0.14583333333333334</v>
      </c>
      <c r="C5488" t="s">
        <v>119</v>
      </c>
      <c r="D5488">
        <v>29.47</v>
      </c>
      <c r="E5488">
        <v>4040</v>
      </c>
    </row>
    <row r="5489" spans="1:5" x14ac:dyDescent="0.3">
      <c r="A5489" s="66">
        <v>41891</v>
      </c>
      <c r="B5489" s="68">
        <v>0.15625</v>
      </c>
      <c r="C5489" t="s">
        <v>119</v>
      </c>
      <c r="D5489">
        <v>29.53</v>
      </c>
      <c r="E5489">
        <v>4040</v>
      </c>
    </row>
    <row r="5490" spans="1:5" x14ac:dyDescent="0.3">
      <c r="A5490" s="66">
        <v>41891</v>
      </c>
      <c r="B5490" s="68">
        <v>0.16666666666666666</v>
      </c>
      <c r="C5490" t="s">
        <v>119</v>
      </c>
      <c r="D5490">
        <v>29.48</v>
      </c>
      <c r="E5490">
        <v>4171</v>
      </c>
    </row>
    <row r="5491" spans="1:5" x14ac:dyDescent="0.3">
      <c r="A5491" s="66">
        <v>41891</v>
      </c>
      <c r="B5491" s="68">
        <v>0.17708333333333334</v>
      </c>
      <c r="C5491" t="s">
        <v>119</v>
      </c>
      <c r="D5491">
        <v>29.4</v>
      </c>
      <c r="E5491">
        <v>4251</v>
      </c>
    </row>
    <row r="5492" spans="1:5" x14ac:dyDescent="0.3">
      <c r="A5492" s="66">
        <v>41891</v>
      </c>
      <c r="B5492" s="68">
        <v>0.1875</v>
      </c>
      <c r="C5492" t="s">
        <v>119</v>
      </c>
      <c r="D5492">
        <v>29.37</v>
      </c>
      <c r="E5492">
        <v>4231</v>
      </c>
    </row>
    <row r="5493" spans="1:5" x14ac:dyDescent="0.3">
      <c r="A5493" s="66">
        <v>41891</v>
      </c>
      <c r="B5493" s="68">
        <v>0.19791666666666666</v>
      </c>
      <c r="C5493" t="s">
        <v>119</v>
      </c>
      <c r="D5493">
        <v>29.3</v>
      </c>
      <c r="E5493">
        <v>4189</v>
      </c>
    </row>
    <row r="5494" spans="1:5" x14ac:dyDescent="0.3">
      <c r="A5494" s="66">
        <v>41891</v>
      </c>
      <c r="B5494" s="68">
        <v>0.20833333333333334</v>
      </c>
      <c r="C5494" t="s">
        <v>119</v>
      </c>
      <c r="D5494">
        <v>29.17</v>
      </c>
      <c r="E5494">
        <v>4160</v>
      </c>
    </row>
    <row r="5495" spans="1:5" x14ac:dyDescent="0.3">
      <c r="A5495" s="66">
        <v>41891</v>
      </c>
      <c r="B5495" s="68">
        <v>0.21875</v>
      </c>
      <c r="C5495" t="s">
        <v>119</v>
      </c>
      <c r="D5495">
        <v>29.24</v>
      </c>
      <c r="E5495">
        <v>4080</v>
      </c>
    </row>
    <row r="5496" spans="1:5" x14ac:dyDescent="0.3">
      <c r="A5496" s="66">
        <v>41891</v>
      </c>
      <c r="B5496" s="68">
        <v>0.22916666666666666</v>
      </c>
      <c r="C5496" t="s">
        <v>119</v>
      </c>
      <c r="D5496">
        <v>29.33</v>
      </c>
      <c r="E5496">
        <v>4009</v>
      </c>
    </row>
    <row r="5497" spans="1:5" x14ac:dyDescent="0.3">
      <c r="A5497" s="66">
        <v>41891</v>
      </c>
      <c r="B5497" s="68">
        <v>0.23958333333333334</v>
      </c>
      <c r="C5497" t="s">
        <v>119</v>
      </c>
      <c r="D5497">
        <v>29.35</v>
      </c>
      <c r="E5497">
        <v>4009</v>
      </c>
    </row>
    <row r="5498" spans="1:5" x14ac:dyDescent="0.3">
      <c r="A5498" s="66">
        <v>41891</v>
      </c>
      <c r="B5498" s="68">
        <v>0.25</v>
      </c>
      <c r="C5498" t="s">
        <v>119</v>
      </c>
      <c r="D5498">
        <v>29.32</v>
      </c>
      <c r="E5498">
        <v>4018</v>
      </c>
    </row>
    <row r="5499" spans="1:5" x14ac:dyDescent="0.3">
      <c r="A5499" s="66">
        <v>41891</v>
      </c>
      <c r="B5499" s="68">
        <v>0.26041666666666669</v>
      </c>
      <c r="C5499" t="s">
        <v>119</v>
      </c>
      <c r="D5499">
        <v>29.31</v>
      </c>
      <c r="E5499">
        <v>3996</v>
      </c>
    </row>
    <row r="5500" spans="1:5" x14ac:dyDescent="0.3">
      <c r="A5500" s="66">
        <v>41891</v>
      </c>
      <c r="B5500" s="68">
        <v>0.27083333333333331</v>
      </c>
      <c r="C5500" t="s">
        <v>119</v>
      </c>
      <c r="D5500">
        <v>29.27</v>
      </c>
      <c r="E5500">
        <v>3976</v>
      </c>
    </row>
    <row r="5501" spans="1:5" x14ac:dyDescent="0.3">
      <c r="A5501" s="66">
        <v>41891</v>
      </c>
      <c r="B5501" s="68">
        <v>0.28125</v>
      </c>
      <c r="C5501" t="s">
        <v>119</v>
      </c>
      <c r="D5501">
        <v>29.25</v>
      </c>
      <c r="E5501">
        <v>3942</v>
      </c>
    </row>
    <row r="5502" spans="1:5" x14ac:dyDescent="0.3">
      <c r="A5502" s="66">
        <v>41891</v>
      </c>
      <c r="B5502" s="68">
        <v>0.29166666666666669</v>
      </c>
      <c r="C5502" t="s">
        <v>119</v>
      </c>
      <c r="D5502">
        <v>29.22</v>
      </c>
      <c r="E5502">
        <v>3925</v>
      </c>
    </row>
    <row r="5503" spans="1:5" x14ac:dyDescent="0.3">
      <c r="A5503" s="66">
        <v>41891</v>
      </c>
      <c r="B5503" s="68">
        <v>0.30208333333333331</v>
      </c>
      <c r="C5503" t="s">
        <v>119</v>
      </c>
      <c r="D5503">
        <v>29.2</v>
      </c>
      <c r="E5503">
        <v>3899</v>
      </c>
    </row>
    <row r="5504" spans="1:5" x14ac:dyDescent="0.3">
      <c r="A5504" s="66">
        <v>41891</v>
      </c>
      <c r="B5504" s="68">
        <v>0.3125</v>
      </c>
      <c r="C5504" t="s">
        <v>119</v>
      </c>
      <c r="D5504">
        <v>29.2</v>
      </c>
      <c r="E5504">
        <v>3877</v>
      </c>
    </row>
    <row r="5505" spans="1:5" x14ac:dyDescent="0.3">
      <c r="A5505" s="66">
        <v>41891</v>
      </c>
      <c r="B5505" s="68">
        <v>0.32291666666666669</v>
      </c>
      <c r="C5505" t="s">
        <v>119</v>
      </c>
      <c r="D5505">
        <v>29.18</v>
      </c>
      <c r="E5505">
        <v>3832</v>
      </c>
    </row>
    <row r="5506" spans="1:5" x14ac:dyDescent="0.3">
      <c r="A5506" s="66">
        <v>41891</v>
      </c>
      <c r="B5506" s="68">
        <v>0.33333333333333331</v>
      </c>
      <c r="C5506" t="s">
        <v>119</v>
      </c>
      <c r="D5506">
        <v>29.15</v>
      </c>
      <c r="E5506">
        <v>3805</v>
      </c>
    </row>
    <row r="5507" spans="1:5" x14ac:dyDescent="0.3">
      <c r="A5507" s="66">
        <v>41891</v>
      </c>
      <c r="B5507" s="68">
        <v>0.34375</v>
      </c>
      <c r="C5507" t="s">
        <v>119</v>
      </c>
      <c r="D5507">
        <v>29.15</v>
      </c>
      <c r="E5507">
        <v>3783</v>
      </c>
    </row>
    <row r="5508" spans="1:5" x14ac:dyDescent="0.3">
      <c r="A5508" s="66">
        <v>41891</v>
      </c>
      <c r="B5508" s="68">
        <v>0.35416666666666669</v>
      </c>
      <c r="C5508" t="s">
        <v>119</v>
      </c>
      <c r="D5508">
        <v>29.16</v>
      </c>
      <c r="E5508">
        <v>3738</v>
      </c>
    </row>
    <row r="5509" spans="1:5" x14ac:dyDescent="0.3">
      <c r="A5509" s="66">
        <v>41891</v>
      </c>
      <c r="B5509" s="68">
        <v>0.36458333333333331</v>
      </c>
      <c r="C5509" t="s">
        <v>119</v>
      </c>
      <c r="D5509">
        <v>29.17</v>
      </c>
      <c r="E5509">
        <v>3688</v>
      </c>
    </row>
    <row r="5510" spans="1:5" x14ac:dyDescent="0.3">
      <c r="A5510" s="66">
        <v>41891</v>
      </c>
      <c r="B5510" s="68">
        <v>0.375</v>
      </c>
      <c r="C5510" t="s">
        <v>119</v>
      </c>
      <c r="D5510">
        <v>29.19</v>
      </c>
      <c r="E5510">
        <v>3667</v>
      </c>
    </row>
    <row r="5511" spans="1:5" x14ac:dyDescent="0.3">
      <c r="A5511" s="66">
        <v>41891</v>
      </c>
      <c r="B5511" s="68">
        <v>0.38541666666666669</v>
      </c>
      <c r="C5511" t="s">
        <v>119</v>
      </c>
      <c r="D5511">
        <v>29.24</v>
      </c>
      <c r="E5511">
        <v>3615</v>
      </c>
    </row>
    <row r="5512" spans="1:5" x14ac:dyDescent="0.3">
      <c r="A5512" s="66">
        <v>41891</v>
      </c>
      <c r="B5512" s="68">
        <v>0.39583333333333331</v>
      </c>
      <c r="C5512" t="s">
        <v>119</v>
      </c>
      <c r="D5512">
        <v>29.27</v>
      </c>
      <c r="E5512">
        <v>3493</v>
      </c>
    </row>
    <row r="5513" spans="1:5" x14ac:dyDescent="0.3">
      <c r="A5513" s="66">
        <v>41891</v>
      </c>
      <c r="B5513" s="68">
        <v>0.40625</v>
      </c>
      <c r="C5513" t="s">
        <v>119</v>
      </c>
      <c r="D5513">
        <v>29.33</v>
      </c>
      <c r="E5513">
        <v>3429</v>
      </c>
    </row>
    <row r="5514" spans="1:5" x14ac:dyDescent="0.3">
      <c r="A5514" s="66">
        <v>41891</v>
      </c>
      <c r="B5514" s="68">
        <v>0.41666666666666669</v>
      </c>
      <c r="C5514" t="s">
        <v>119</v>
      </c>
      <c r="D5514">
        <v>29.46</v>
      </c>
      <c r="E5514">
        <v>3303</v>
      </c>
    </row>
    <row r="5515" spans="1:5" x14ac:dyDescent="0.3">
      <c r="A5515" s="66">
        <v>41891</v>
      </c>
      <c r="B5515" s="68">
        <v>0.42708333333333331</v>
      </c>
      <c r="C5515" t="s">
        <v>119</v>
      </c>
      <c r="D5515">
        <v>29.5</v>
      </c>
      <c r="E5515">
        <v>3106</v>
      </c>
    </row>
    <row r="5516" spans="1:5" x14ac:dyDescent="0.3">
      <c r="A5516" s="66">
        <v>41891</v>
      </c>
      <c r="B5516" s="68">
        <v>0.4375</v>
      </c>
      <c r="C5516" t="s">
        <v>119</v>
      </c>
      <c r="D5516">
        <v>29.63</v>
      </c>
      <c r="E5516">
        <v>2935</v>
      </c>
    </row>
    <row r="5517" spans="1:5" x14ac:dyDescent="0.3">
      <c r="A5517" s="66">
        <v>41891</v>
      </c>
      <c r="B5517" s="68">
        <v>0.44791666666666669</v>
      </c>
      <c r="C5517" t="s">
        <v>119</v>
      </c>
      <c r="D5517">
        <v>29.7</v>
      </c>
      <c r="E5517">
        <v>2918</v>
      </c>
    </row>
    <row r="5518" spans="1:5" x14ac:dyDescent="0.3">
      <c r="A5518" s="66">
        <v>41891</v>
      </c>
      <c r="B5518" s="68">
        <v>0.45833333333333331</v>
      </c>
      <c r="C5518" t="s">
        <v>119</v>
      </c>
      <c r="D5518">
        <v>29.77</v>
      </c>
      <c r="E5518">
        <v>2922</v>
      </c>
    </row>
    <row r="5519" spans="1:5" x14ac:dyDescent="0.3">
      <c r="A5519" s="66">
        <v>41891</v>
      </c>
      <c r="B5519" s="68">
        <v>0.46875</v>
      </c>
      <c r="C5519" t="s">
        <v>119</v>
      </c>
      <c r="D5519">
        <v>29.8</v>
      </c>
      <c r="E5519">
        <v>2952</v>
      </c>
    </row>
    <row r="5520" spans="1:5" x14ac:dyDescent="0.3">
      <c r="A5520" s="66">
        <v>41891</v>
      </c>
      <c r="B5520" s="68">
        <v>0.47916666666666669</v>
      </c>
      <c r="C5520" t="s">
        <v>119</v>
      </c>
      <c r="D5520">
        <v>29.76</v>
      </c>
      <c r="E5520">
        <v>2935</v>
      </c>
    </row>
    <row r="5521" spans="1:5" x14ac:dyDescent="0.3">
      <c r="A5521" s="66">
        <v>41891</v>
      </c>
      <c r="B5521" s="68">
        <v>0.48958333333333331</v>
      </c>
      <c r="C5521" t="s">
        <v>119</v>
      </c>
      <c r="D5521">
        <v>29.74</v>
      </c>
      <c r="E5521">
        <v>2943</v>
      </c>
    </row>
    <row r="5522" spans="1:5" x14ac:dyDescent="0.3">
      <c r="A5522" s="66">
        <v>41891</v>
      </c>
      <c r="B5522" s="68">
        <v>0.5</v>
      </c>
      <c r="C5522" t="s">
        <v>120</v>
      </c>
      <c r="D5522">
        <v>29.82</v>
      </c>
      <c r="E5522">
        <v>3015</v>
      </c>
    </row>
    <row r="5523" spans="1:5" x14ac:dyDescent="0.3">
      <c r="A5523" s="66">
        <v>41891</v>
      </c>
      <c r="B5523" s="68">
        <v>0.51041666666666663</v>
      </c>
      <c r="C5523" t="s">
        <v>120</v>
      </c>
      <c r="D5523">
        <v>29.84</v>
      </c>
      <c r="E5523">
        <v>3070</v>
      </c>
    </row>
    <row r="5524" spans="1:5" x14ac:dyDescent="0.3">
      <c r="A5524" s="66">
        <v>41891</v>
      </c>
      <c r="B5524" s="68">
        <v>0.52083333333333337</v>
      </c>
      <c r="C5524" t="s">
        <v>120</v>
      </c>
      <c r="D5524">
        <v>29.84</v>
      </c>
      <c r="E5524">
        <v>3211</v>
      </c>
    </row>
    <row r="5525" spans="1:5" x14ac:dyDescent="0.3">
      <c r="A5525" s="66">
        <v>41891</v>
      </c>
      <c r="B5525" s="68">
        <v>0.53125</v>
      </c>
      <c r="C5525" t="s">
        <v>120</v>
      </c>
      <c r="D5525">
        <v>29.91</v>
      </c>
      <c r="E5525">
        <v>3367</v>
      </c>
    </row>
    <row r="5526" spans="1:5" x14ac:dyDescent="0.3">
      <c r="A5526" s="66">
        <v>41891</v>
      </c>
      <c r="B5526" s="68">
        <v>4.1666666666666664E-2</v>
      </c>
      <c r="C5526" t="s">
        <v>120</v>
      </c>
      <c r="D5526">
        <v>30.01</v>
      </c>
      <c r="E5526">
        <v>3488</v>
      </c>
    </row>
    <row r="5527" spans="1:5" x14ac:dyDescent="0.3">
      <c r="A5527" s="66">
        <v>41891</v>
      </c>
      <c r="B5527" s="68">
        <v>5.2083333333333336E-2</v>
      </c>
      <c r="C5527" t="s">
        <v>120</v>
      </c>
      <c r="D5527">
        <v>29.99</v>
      </c>
      <c r="E5527">
        <v>3574</v>
      </c>
    </row>
    <row r="5528" spans="1:5" x14ac:dyDescent="0.3">
      <c r="A5528" s="66">
        <v>41891</v>
      </c>
      <c r="B5528" s="68">
        <v>6.25E-2</v>
      </c>
      <c r="C5528" t="s">
        <v>120</v>
      </c>
      <c r="D5528">
        <v>30.3</v>
      </c>
      <c r="E5528">
        <v>3766</v>
      </c>
    </row>
    <row r="5529" spans="1:5" x14ac:dyDescent="0.3">
      <c r="A5529" s="66">
        <v>41891</v>
      </c>
      <c r="B5529" s="68">
        <v>7.2916666666666671E-2</v>
      </c>
      <c r="C5529" t="s">
        <v>120</v>
      </c>
      <c r="D5529">
        <v>30.73</v>
      </c>
      <c r="E5529">
        <v>3727</v>
      </c>
    </row>
    <row r="5530" spans="1:5" x14ac:dyDescent="0.3">
      <c r="A5530" s="66">
        <v>41891</v>
      </c>
      <c r="B5530" s="68">
        <v>8.3333333333333329E-2</v>
      </c>
      <c r="C5530" t="s">
        <v>120</v>
      </c>
      <c r="D5530">
        <v>30.75</v>
      </c>
      <c r="E5530">
        <v>3697</v>
      </c>
    </row>
    <row r="5531" spans="1:5" x14ac:dyDescent="0.3">
      <c r="A5531" s="66">
        <v>41891</v>
      </c>
      <c r="B5531" s="68">
        <v>9.375E-2</v>
      </c>
      <c r="C5531" t="s">
        <v>120</v>
      </c>
      <c r="D5531">
        <v>30.77</v>
      </c>
      <c r="E5531">
        <v>3789</v>
      </c>
    </row>
    <row r="5532" spans="1:5" x14ac:dyDescent="0.3">
      <c r="A5532" s="66">
        <v>41891</v>
      </c>
      <c r="B5532" s="68">
        <v>0.10416666666666667</v>
      </c>
      <c r="C5532" t="s">
        <v>120</v>
      </c>
      <c r="D5532">
        <v>30.77</v>
      </c>
      <c r="E5532">
        <v>3815</v>
      </c>
    </row>
    <row r="5533" spans="1:5" x14ac:dyDescent="0.3">
      <c r="A5533" s="66">
        <v>41891</v>
      </c>
      <c r="B5533" s="68">
        <v>0.11458333333333333</v>
      </c>
      <c r="C5533" t="s">
        <v>120</v>
      </c>
      <c r="D5533">
        <v>30.72</v>
      </c>
      <c r="E5533">
        <v>3870</v>
      </c>
    </row>
    <row r="5534" spans="1:5" x14ac:dyDescent="0.3">
      <c r="A5534" s="66">
        <v>41891</v>
      </c>
      <c r="B5534" s="68">
        <v>0.125</v>
      </c>
      <c r="C5534" t="s">
        <v>120</v>
      </c>
      <c r="D5534">
        <v>30.76</v>
      </c>
      <c r="E5534">
        <v>3868</v>
      </c>
    </row>
    <row r="5535" spans="1:5" x14ac:dyDescent="0.3">
      <c r="A5535" s="66">
        <v>41891</v>
      </c>
      <c r="B5535" s="68">
        <v>0.13541666666666666</v>
      </c>
      <c r="C5535" t="s">
        <v>120</v>
      </c>
      <c r="D5535">
        <v>30.93</v>
      </c>
      <c r="E5535">
        <v>3829</v>
      </c>
    </row>
    <row r="5536" spans="1:5" x14ac:dyDescent="0.3">
      <c r="A5536" s="66">
        <v>41891</v>
      </c>
      <c r="B5536" s="68">
        <v>0.14583333333333334</v>
      </c>
      <c r="C5536" t="s">
        <v>120</v>
      </c>
      <c r="D5536">
        <v>30.81</v>
      </c>
      <c r="E5536">
        <v>3881</v>
      </c>
    </row>
    <row r="5537" spans="1:5" x14ac:dyDescent="0.3">
      <c r="A5537" s="66">
        <v>41891</v>
      </c>
      <c r="B5537" s="68">
        <v>0.15625</v>
      </c>
      <c r="C5537" t="s">
        <v>120</v>
      </c>
      <c r="D5537">
        <v>31.08</v>
      </c>
      <c r="E5537">
        <v>3995</v>
      </c>
    </row>
    <row r="5538" spans="1:5" x14ac:dyDescent="0.3">
      <c r="A5538" s="66">
        <v>41891</v>
      </c>
      <c r="B5538" s="68">
        <v>0.16666666666666666</v>
      </c>
      <c r="C5538" t="s">
        <v>120</v>
      </c>
      <c r="D5538">
        <v>30.67</v>
      </c>
      <c r="E5538">
        <v>4073</v>
      </c>
    </row>
    <row r="5539" spans="1:5" x14ac:dyDescent="0.3">
      <c r="A5539" s="66">
        <v>41891</v>
      </c>
      <c r="B5539" s="68">
        <v>0.17708333333333334</v>
      </c>
      <c r="C5539" t="s">
        <v>120</v>
      </c>
      <c r="D5539">
        <v>30.46</v>
      </c>
      <c r="E5539">
        <v>4602</v>
      </c>
    </row>
    <row r="5540" spans="1:5" x14ac:dyDescent="0.3">
      <c r="A5540" s="66">
        <v>41891</v>
      </c>
      <c r="B5540" s="68">
        <v>0.1875</v>
      </c>
      <c r="C5540" t="s">
        <v>120</v>
      </c>
      <c r="D5540">
        <v>30.32</v>
      </c>
      <c r="E5540">
        <v>4993</v>
      </c>
    </row>
    <row r="5541" spans="1:5" x14ac:dyDescent="0.3">
      <c r="A5541" s="66">
        <v>41891</v>
      </c>
      <c r="B5541" s="68">
        <v>0.19791666666666666</v>
      </c>
      <c r="C5541" t="s">
        <v>120</v>
      </c>
      <c r="D5541">
        <v>30.29</v>
      </c>
      <c r="E5541">
        <v>5386</v>
      </c>
    </row>
    <row r="5542" spans="1:5" x14ac:dyDescent="0.3">
      <c r="A5542" s="66">
        <v>41891</v>
      </c>
      <c r="B5542" s="68">
        <v>0.20833333333333334</v>
      </c>
      <c r="C5542" t="s">
        <v>120</v>
      </c>
      <c r="D5542">
        <v>30.11</v>
      </c>
      <c r="E5542">
        <v>5501</v>
      </c>
    </row>
    <row r="5543" spans="1:5" x14ac:dyDescent="0.3">
      <c r="A5543" s="66">
        <v>41891</v>
      </c>
      <c r="B5543" s="68">
        <v>0.21875</v>
      </c>
      <c r="C5543" t="s">
        <v>120</v>
      </c>
      <c r="D5543">
        <v>30.35</v>
      </c>
      <c r="E5543">
        <v>5368</v>
      </c>
    </row>
    <row r="5544" spans="1:5" x14ac:dyDescent="0.3">
      <c r="A5544" s="66">
        <v>41891</v>
      </c>
      <c r="B5544" s="68">
        <v>0.22916666666666666</v>
      </c>
      <c r="C5544" t="s">
        <v>120</v>
      </c>
      <c r="D5544">
        <v>30.26</v>
      </c>
      <c r="E5544">
        <v>5354</v>
      </c>
    </row>
    <row r="5545" spans="1:5" x14ac:dyDescent="0.3">
      <c r="A5545" s="66">
        <v>41891</v>
      </c>
      <c r="B5545" s="68">
        <v>0.23958333333333334</v>
      </c>
      <c r="C5545" t="s">
        <v>120</v>
      </c>
      <c r="D5545">
        <v>30.31</v>
      </c>
      <c r="E5545">
        <v>5144</v>
      </c>
    </row>
    <row r="5546" spans="1:5" x14ac:dyDescent="0.3">
      <c r="A5546" s="66">
        <v>41891</v>
      </c>
      <c r="B5546" s="68">
        <v>0.25</v>
      </c>
      <c r="C5546" t="s">
        <v>120</v>
      </c>
      <c r="D5546">
        <v>29.97</v>
      </c>
      <c r="E5546">
        <v>4776</v>
      </c>
    </row>
    <row r="5547" spans="1:5" x14ac:dyDescent="0.3">
      <c r="A5547" s="66">
        <v>41891</v>
      </c>
      <c r="B5547" s="68">
        <v>0.26041666666666669</v>
      </c>
      <c r="C5547" t="s">
        <v>120</v>
      </c>
      <c r="D5547">
        <v>29.89</v>
      </c>
      <c r="E5547">
        <v>4285</v>
      </c>
    </row>
    <row r="5548" spans="1:5" x14ac:dyDescent="0.3">
      <c r="A5548" s="66">
        <v>41891</v>
      </c>
      <c r="B5548" s="68">
        <v>0.27083333333333331</v>
      </c>
      <c r="C5548" t="s">
        <v>120</v>
      </c>
      <c r="D5548">
        <v>29.91</v>
      </c>
      <c r="E5548">
        <v>4415</v>
      </c>
    </row>
    <row r="5549" spans="1:5" x14ac:dyDescent="0.3">
      <c r="A5549" s="66">
        <v>41891</v>
      </c>
      <c r="B5549" s="68">
        <v>0.28125</v>
      </c>
      <c r="C5549" t="s">
        <v>120</v>
      </c>
      <c r="D5549">
        <v>29.93</v>
      </c>
      <c r="E5549">
        <v>4318</v>
      </c>
    </row>
    <row r="5550" spans="1:5" x14ac:dyDescent="0.3">
      <c r="A5550" s="66">
        <v>41891</v>
      </c>
      <c r="B5550" s="68">
        <v>0.29166666666666669</v>
      </c>
      <c r="C5550" t="s">
        <v>120</v>
      </c>
      <c r="D5550">
        <v>29.9</v>
      </c>
      <c r="E5550">
        <v>4104</v>
      </c>
    </row>
    <row r="5551" spans="1:5" x14ac:dyDescent="0.3">
      <c r="A5551" s="66">
        <v>41891</v>
      </c>
      <c r="B5551" s="68">
        <v>0.30208333333333331</v>
      </c>
      <c r="C5551" t="s">
        <v>120</v>
      </c>
      <c r="D5551">
        <v>29.96</v>
      </c>
      <c r="E5551">
        <v>3958</v>
      </c>
    </row>
    <row r="5552" spans="1:5" x14ac:dyDescent="0.3">
      <c r="A5552" s="66">
        <v>41891</v>
      </c>
      <c r="B5552" s="68">
        <v>0.3125</v>
      </c>
      <c r="C5552" t="s">
        <v>120</v>
      </c>
      <c r="D5552">
        <v>30.08</v>
      </c>
      <c r="E5552">
        <v>3868</v>
      </c>
    </row>
    <row r="5553" spans="1:5" x14ac:dyDescent="0.3">
      <c r="A5553" s="66">
        <v>41891</v>
      </c>
      <c r="B5553" s="68">
        <v>0.32291666666666669</v>
      </c>
      <c r="C5553" t="s">
        <v>120</v>
      </c>
      <c r="D5553">
        <v>30.11</v>
      </c>
      <c r="E5553">
        <v>3759</v>
      </c>
    </row>
    <row r="5554" spans="1:5" x14ac:dyDescent="0.3">
      <c r="A5554" s="66">
        <v>41891</v>
      </c>
      <c r="B5554" s="68">
        <v>0.33333333333333331</v>
      </c>
      <c r="C5554" t="s">
        <v>120</v>
      </c>
      <c r="D5554">
        <v>30.11</v>
      </c>
      <c r="E5554">
        <v>3683</v>
      </c>
    </row>
    <row r="5555" spans="1:5" x14ac:dyDescent="0.3">
      <c r="A5555" s="66">
        <v>41891</v>
      </c>
      <c r="B5555" s="68">
        <v>0.34375</v>
      </c>
      <c r="C5555" t="s">
        <v>120</v>
      </c>
      <c r="D5555">
        <v>30.07</v>
      </c>
      <c r="E5555">
        <v>3588</v>
      </c>
    </row>
    <row r="5556" spans="1:5" x14ac:dyDescent="0.3">
      <c r="A5556" s="66">
        <v>41891</v>
      </c>
      <c r="B5556" s="68">
        <v>0.35416666666666669</v>
      </c>
      <c r="C5556" t="s">
        <v>120</v>
      </c>
      <c r="D5556">
        <v>30.03</v>
      </c>
      <c r="E5556">
        <v>3546</v>
      </c>
    </row>
    <row r="5557" spans="1:5" x14ac:dyDescent="0.3">
      <c r="A5557" s="66">
        <v>41891</v>
      </c>
      <c r="B5557" s="68">
        <v>0.36458333333333331</v>
      </c>
      <c r="C5557" t="s">
        <v>120</v>
      </c>
      <c r="D5557">
        <v>29.99</v>
      </c>
      <c r="E5557">
        <v>3544</v>
      </c>
    </row>
    <row r="5558" spans="1:5" x14ac:dyDescent="0.3">
      <c r="A5558" s="66">
        <v>41891</v>
      </c>
      <c r="B5558" s="68">
        <v>0.375</v>
      </c>
      <c r="C5558" t="s">
        <v>120</v>
      </c>
      <c r="D5558">
        <v>29.97</v>
      </c>
      <c r="E5558">
        <v>3549</v>
      </c>
    </row>
    <row r="5559" spans="1:5" x14ac:dyDescent="0.3">
      <c r="A5559" s="66">
        <v>41891</v>
      </c>
      <c r="B5559" s="68">
        <v>0.38541666666666669</v>
      </c>
      <c r="C5559" t="s">
        <v>120</v>
      </c>
      <c r="D5559">
        <v>29.93</v>
      </c>
      <c r="E5559">
        <v>3558</v>
      </c>
    </row>
    <row r="5560" spans="1:5" x14ac:dyDescent="0.3">
      <c r="A5560" s="66">
        <v>41891</v>
      </c>
      <c r="B5560" s="68">
        <v>0.39583333333333331</v>
      </c>
      <c r="C5560" t="s">
        <v>120</v>
      </c>
      <c r="D5560">
        <v>29.88</v>
      </c>
      <c r="E5560">
        <v>3546</v>
      </c>
    </row>
    <row r="5561" spans="1:5" x14ac:dyDescent="0.3">
      <c r="A5561" s="66">
        <v>41891</v>
      </c>
      <c r="B5561" s="68">
        <v>0.40625</v>
      </c>
      <c r="C5561" t="s">
        <v>120</v>
      </c>
      <c r="D5561">
        <v>29.85</v>
      </c>
      <c r="E5561">
        <v>3458</v>
      </c>
    </row>
    <row r="5562" spans="1:5" x14ac:dyDescent="0.3">
      <c r="A5562" s="66">
        <v>41891</v>
      </c>
      <c r="B5562" s="68">
        <v>0.41666666666666669</v>
      </c>
      <c r="C5562" t="s">
        <v>120</v>
      </c>
      <c r="D5562">
        <v>29.83</v>
      </c>
      <c r="E5562">
        <v>3391</v>
      </c>
    </row>
    <row r="5563" spans="1:5" x14ac:dyDescent="0.3">
      <c r="A5563" s="66">
        <v>41891</v>
      </c>
      <c r="B5563" s="68">
        <v>0.42708333333333331</v>
      </c>
      <c r="C5563" t="s">
        <v>120</v>
      </c>
      <c r="D5563">
        <v>29.76</v>
      </c>
      <c r="E5563">
        <v>3383</v>
      </c>
    </row>
    <row r="5564" spans="1:5" x14ac:dyDescent="0.3">
      <c r="A5564" s="66">
        <v>41891</v>
      </c>
      <c r="B5564" s="68">
        <v>0.4375</v>
      </c>
      <c r="C5564" t="s">
        <v>120</v>
      </c>
      <c r="D5564">
        <v>29.72</v>
      </c>
      <c r="E5564">
        <v>3375</v>
      </c>
    </row>
    <row r="5565" spans="1:5" x14ac:dyDescent="0.3">
      <c r="A5565" s="66">
        <v>41891</v>
      </c>
      <c r="B5565" s="68">
        <v>0.44791666666666669</v>
      </c>
      <c r="C5565" t="s">
        <v>120</v>
      </c>
      <c r="D5565">
        <v>29.68</v>
      </c>
      <c r="E5565">
        <v>3354</v>
      </c>
    </row>
    <row r="5566" spans="1:5" x14ac:dyDescent="0.3">
      <c r="A5566" s="66">
        <v>41891</v>
      </c>
      <c r="B5566" s="68">
        <v>0.45833333333333331</v>
      </c>
      <c r="C5566" t="s">
        <v>120</v>
      </c>
      <c r="D5566">
        <v>29.66</v>
      </c>
      <c r="E5566">
        <v>3326</v>
      </c>
    </row>
    <row r="5567" spans="1:5" x14ac:dyDescent="0.3">
      <c r="A5567" s="66">
        <v>41891</v>
      </c>
      <c r="B5567" s="68">
        <v>0.46875</v>
      </c>
      <c r="C5567" t="s">
        <v>120</v>
      </c>
      <c r="D5567">
        <v>29.65</v>
      </c>
      <c r="E5567">
        <v>3284</v>
      </c>
    </row>
    <row r="5568" spans="1:5" x14ac:dyDescent="0.3">
      <c r="A5568" s="66">
        <v>41891</v>
      </c>
      <c r="B5568" s="68">
        <v>0.47916666666666669</v>
      </c>
      <c r="C5568" t="s">
        <v>120</v>
      </c>
      <c r="D5568">
        <v>29.67</v>
      </c>
      <c r="E5568">
        <v>3224</v>
      </c>
    </row>
    <row r="5569" spans="1:5" x14ac:dyDescent="0.3">
      <c r="A5569" s="66">
        <v>41891</v>
      </c>
      <c r="B5569" s="68">
        <v>0.48958333333333331</v>
      </c>
      <c r="C5569" t="s">
        <v>120</v>
      </c>
      <c r="D5569">
        <v>29.8</v>
      </c>
      <c r="E5569">
        <v>3140</v>
      </c>
    </row>
    <row r="5570" spans="1:5" x14ac:dyDescent="0.3">
      <c r="A5570" s="66">
        <v>41892</v>
      </c>
      <c r="B5570" s="68">
        <v>0.5</v>
      </c>
      <c r="C5570" t="s">
        <v>119</v>
      </c>
      <c r="D5570">
        <v>29.73</v>
      </c>
      <c r="E5570">
        <v>3008</v>
      </c>
    </row>
    <row r="5571" spans="1:5" x14ac:dyDescent="0.3">
      <c r="A5571" s="66">
        <v>41892</v>
      </c>
      <c r="B5571" s="68">
        <v>0.51041666666666663</v>
      </c>
      <c r="C5571" t="s">
        <v>119</v>
      </c>
      <c r="D5571">
        <v>29.73</v>
      </c>
      <c r="E5571">
        <v>2901</v>
      </c>
    </row>
    <row r="5572" spans="1:5" x14ac:dyDescent="0.3">
      <c r="A5572" s="66">
        <v>41892</v>
      </c>
      <c r="B5572" s="68">
        <v>0.52083333333333337</v>
      </c>
      <c r="C5572" t="s">
        <v>119</v>
      </c>
      <c r="D5572">
        <v>29.72</v>
      </c>
      <c r="E5572">
        <v>2738</v>
      </c>
    </row>
    <row r="5573" spans="1:5" x14ac:dyDescent="0.3">
      <c r="A5573" s="66">
        <v>41892</v>
      </c>
      <c r="B5573" s="68">
        <v>0.53125</v>
      </c>
      <c r="C5573" t="s">
        <v>119</v>
      </c>
      <c r="D5573">
        <v>29.7</v>
      </c>
      <c r="E5573">
        <v>2704</v>
      </c>
    </row>
    <row r="5574" spans="1:5" x14ac:dyDescent="0.3">
      <c r="A5574" s="66">
        <v>41892</v>
      </c>
      <c r="B5574" s="68">
        <v>4.1666666666666664E-2</v>
      </c>
      <c r="C5574" t="s">
        <v>119</v>
      </c>
      <c r="D5574">
        <v>29.68</v>
      </c>
      <c r="E5574">
        <v>2685</v>
      </c>
    </row>
    <row r="5575" spans="1:5" x14ac:dyDescent="0.3">
      <c r="A5575" s="66">
        <v>41892</v>
      </c>
      <c r="B5575" s="68">
        <v>5.2083333333333336E-2</v>
      </c>
      <c r="C5575" t="s">
        <v>119</v>
      </c>
      <c r="D5575">
        <v>29.66</v>
      </c>
      <c r="E5575">
        <v>2726</v>
      </c>
    </row>
    <row r="5576" spans="1:5" x14ac:dyDescent="0.3">
      <c r="A5576" s="66">
        <v>41892</v>
      </c>
      <c r="B5576" s="68">
        <v>6.25E-2</v>
      </c>
      <c r="C5576" t="s">
        <v>119</v>
      </c>
      <c r="D5576">
        <v>29.66</v>
      </c>
      <c r="E5576">
        <v>2784</v>
      </c>
    </row>
    <row r="5577" spans="1:5" x14ac:dyDescent="0.3">
      <c r="A5577" s="66">
        <v>41892</v>
      </c>
      <c r="B5577" s="68">
        <v>7.2916666666666671E-2</v>
      </c>
      <c r="C5577" t="s">
        <v>119</v>
      </c>
      <c r="D5577">
        <v>29.66</v>
      </c>
      <c r="E5577">
        <v>2807</v>
      </c>
    </row>
    <row r="5578" spans="1:5" x14ac:dyDescent="0.3">
      <c r="A5578" s="66">
        <v>41892</v>
      </c>
      <c r="B5578" s="68">
        <v>8.3333333333333329E-2</v>
      </c>
      <c r="C5578" t="s">
        <v>119</v>
      </c>
      <c r="D5578">
        <v>29.65</v>
      </c>
      <c r="E5578">
        <v>2814</v>
      </c>
    </row>
    <row r="5579" spans="1:5" x14ac:dyDescent="0.3">
      <c r="A5579" s="66">
        <v>41892</v>
      </c>
      <c r="B5579" s="68">
        <v>9.375E-2</v>
      </c>
      <c r="C5579" t="s">
        <v>119</v>
      </c>
      <c r="D5579">
        <v>29.64</v>
      </c>
      <c r="E5579">
        <v>2863</v>
      </c>
    </row>
    <row r="5580" spans="1:5" x14ac:dyDescent="0.3">
      <c r="A5580" s="66">
        <v>41892</v>
      </c>
      <c r="B5580" s="68">
        <v>0.10416666666666667</v>
      </c>
      <c r="C5580" t="s">
        <v>119</v>
      </c>
      <c r="D5580">
        <v>29.63</v>
      </c>
      <c r="E5580">
        <v>2956</v>
      </c>
    </row>
    <row r="5581" spans="1:5" x14ac:dyDescent="0.3">
      <c r="A5581" s="66">
        <v>41892</v>
      </c>
      <c r="B5581" s="68">
        <v>0.11458333333333333</v>
      </c>
      <c r="C5581" t="s">
        <v>119</v>
      </c>
      <c r="D5581">
        <v>29.61</v>
      </c>
      <c r="E5581">
        <v>3060</v>
      </c>
    </row>
    <row r="5582" spans="1:5" x14ac:dyDescent="0.3">
      <c r="A5582" s="66">
        <v>41892</v>
      </c>
      <c r="B5582" s="68">
        <v>0.125</v>
      </c>
      <c r="C5582" t="s">
        <v>119</v>
      </c>
      <c r="D5582">
        <v>29.59</v>
      </c>
      <c r="E5582">
        <v>3148</v>
      </c>
    </row>
    <row r="5583" spans="1:5" x14ac:dyDescent="0.3">
      <c r="A5583" s="66">
        <v>41892</v>
      </c>
      <c r="B5583" s="68">
        <v>0.13541666666666666</v>
      </c>
      <c r="C5583" t="s">
        <v>119</v>
      </c>
      <c r="D5583">
        <v>29.6</v>
      </c>
      <c r="E5583">
        <v>3221</v>
      </c>
    </row>
    <row r="5584" spans="1:5" x14ac:dyDescent="0.3">
      <c r="A5584" s="66">
        <v>41892</v>
      </c>
      <c r="B5584" s="68">
        <v>0.14583333333333334</v>
      </c>
      <c r="C5584" t="s">
        <v>119</v>
      </c>
      <c r="D5584">
        <v>29.55</v>
      </c>
      <c r="E5584">
        <v>3317</v>
      </c>
    </row>
    <row r="5585" spans="1:5" x14ac:dyDescent="0.3">
      <c r="A5585" s="66">
        <v>41892</v>
      </c>
      <c r="B5585" s="68">
        <v>0.15625</v>
      </c>
      <c r="C5585" t="s">
        <v>119</v>
      </c>
      <c r="D5585">
        <v>29.47</v>
      </c>
      <c r="E5585">
        <v>3374</v>
      </c>
    </row>
    <row r="5586" spans="1:5" x14ac:dyDescent="0.3">
      <c r="A5586" s="66">
        <v>41892</v>
      </c>
      <c r="B5586" s="68">
        <v>0.16666666666666666</v>
      </c>
      <c r="C5586" t="s">
        <v>119</v>
      </c>
      <c r="D5586">
        <v>29.47</v>
      </c>
      <c r="E5586">
        <v>3392</v>
      </c>
    </row>
    <row r="5587" spans="1:5" x14ac:dyDescent="0.3">
      <c r="A5587" s="66">
        <v>41892</v>
      </c>
      <c r="B5587" s="68">
        <v>0.17708333333333334</v>
      </c>
      <c r="C5587" t="s">
        <v>119</v>
      </c>
      <c r="D5587">
        <v>29.43</v>
      </c>
      <c r="E5587">
        <v>3508</v>
      </c>
    </row>
    <row r="5588" spans="1:5" x14ac:dyDescent="0.3">
      <c r="A5588" s="66">
        <v>41892</v>
      </c>
      <c r="B5588" s="68">
        <v>0.1875</v>
      </c>
      <c r="C5588" t="s">
        <v>119</v>
      </c>
      <c r="D5588">
        <v>29.43</v>
      </c>
      <c r="E5588">
        <v>3505</v>
      </c>
    </row>
    <row r="5589" spans="1:5" x14ac:dyDescent="0.3">
      <c r="A5589" s="66">
        <v>41892</v>
      </c>
      <c r="B5589" s="68">
        <v>0.19791666666666666</v>
      </c>
      <c r="C5589" t="s">
        <v>119</v>
      </c>
      <c r="D5589">
        <v>29.4</v>
      </c>
      <c r="E5589">
        <v>3527</v>
      </c>
    </row>
    <row r="5590" spans="1:5" x14ac:dyDescent="0.3">
      <c r="A5590" s="66">
        <v>41892</v>
      </c>
      <c r="B5590" s="68">
        <v>0.20833333333333334</v>
      </c>
      <c r="C5590" t="s">
        <v>119</v>
      </c>
      <c r="D5590">
        <v>29.27</v>
      </c>
      <c r="E5590">
        <v>3525</v>
      </c>
    </row>
    <row r="5591" spans="1:5" x14ac:dyDescent="0.3">
      <c r="A5591" s="66">
        <v>41892</v>
      </c>
      <c r="B5591" s="68">
        <v>0.21875</v>
      </c>
      <c r="C5591" t="s">
        <v>119</v>
      </c>
      <c r="D5591">
        <v>29.22</v>
      </c>
      <c r="E5591">
        <v>3472</v>
      </c>
    </row>
    <row r="5592" spans="1:5" x14ac:dyDescent="0.3">
      <c r="A5592" s="66">
        <v>41892</v>
      </c>
      <c r="B5592" s="68">
        <v>0.22916666666666666</v>
      </c>
      <c r="C5592" t="s">
        <v>119</v>
      </c>
      <c r="D5592">
        <v>29.25</v>
      </c>
      <c r="E5592">
        <v>3362</v>
      </c>
    </row>
    <row r="5593" spans="1:5" x14ac:dyDescent="0.3">
      <c r="A5593" s="66">
        <v>41892</v>
      </c>
      <c r="B5593" s="68">
        <v>0.23958333333333334</v>
      </c>
      <c r="C5593" t="s">
        <v>119</v>
      </c>
      <c r="D5593">
        <v>29.29</v>
      </c>
      <c r="E5593">
        <v>3296</v>
      </c>
    </row>
    <row r="5594" spans="1:5" x14ac:dyDescent="0.3">
      <c r="A5594" s="66">
        <v>41892</v>
      </c>
      <c r="B5594" s="68">
        <v>0.25</v>
      </c>
      <c r="C5594" t="s">
        <v>119</v>
      </c>
      <c r="D5594">
        <v>29.22</v>
      </c>
      <c r="E5594">
        <v>3264</v>
      </c>
    </row>
    <row r="5595" spans="1:5" x14ac:dyDescent="0.3">
      <c r="A5595" s="66">
        <v>41892</v>
      </c>
      <c r="B5595" s="68">
        <v>0.26041666666666669</v>
      </c>
      <c r="C5595" t="s">
        <v>119</v>
      </c>
      <c r="D5595">
        <v>29.12</v>
      </c>
      <c r="E5595">
        <v>3203</v>
      </c>
    </row>
    <row r="5596" spans="1:5" x14ac:dyDescent="0.3">
      <c r="A5596" s="66">
        <v>41892</v>
      </c>
      <c r="B5596" s="68">
        <v>0.27083333333333331</v>
      </c>
      <c r="C5596" t="s">
        <v>119</v>
      </c>
      <c r="D5596">
        <v>29.13</v>
      </c>
      <c r="E5596">
        <v>3126</v>
      </c>
    </row>
    <row r="5597" spans="1:5" x14ac:dyDescent="0.3">
      <c r="A5597" s="66">
        <v>41892</v>
      </c>
      <c r="B5597" s="68">
        <v>0.28125</v>
      </c>
      <c r="C5597" t="s">
        <v>119</v>
      </c>
      <c r="D5597">
        <v>29.16</v>
      </c>
      <c r="E5597">
        <v>3045</v>
      </c>
    </row>
    <row r="5598" spans="1:5" x14ac:dyDescent="0.3">
      <c r="A5598" s="66">
        <v>41892</v>
      </c>
      <c r="B5598" s="68">
        <v>0.29166666666666669</v>
      </c>
      <c r="C5598" t="s">
        <v>119</v>
      </c>
      <c r="D5598">
        <v>29.08</v>
      </c>
      <c r="E5598">
        <v>3000</v>
      </c>
    </row>
    <row r="5599" spans="1:5" x14ac:dyDescent="0.3">
      <c r="A5599" s="66">
        <v>41892</v>
      </c>
      <c r="B5599" s="68">
        <v>0.30208333333333331</v>
      </c>
      <c r="C5599" t="s">
        <v>119</v>
      </c>
      <c r="D5599">
        <v>29.03</v>
      </c>
      <c r="E5599">
        <v>2916</v>
      </c>
    </row>
    <row r="5600" spans="1:5" x14ac:dyDescent="0.3">
      <c r="A5600" s="66">
        <v>41892</v>
      </c>
      <c r="B5600" s="68">
        <v>0.3125</v>
      </c>
      <c r="C5600" t="s">
        <v>119</v>
      </c>
      <c r="D5600">
        <v>29.02</v>
      </c>
      <c r="E5600">
        <v>2842</v>
      </c>
    </row>
    <row r="5601" spans="1:5" x14ac:dyDescent="0.3">
      <c r="A5601" s="66">
        <v>41892</v>
      </c>
      <c r="B5601" s="68">
        <v>0.32291666666666669</v>
      </c>
      <c r="C5601" t="s">
        <v>119</v>
      </c>
      <c r="D5601">
        <v>29.02</v>
      </c>
      <c r="E5601">
        <v>2832</v>
      </c>
    </row>
    <row r="5602" spans="1:5" x14ac:dyDescent="0.3">
      <c r="A5602" s="66">
        <v>41892</v>
      </c>
      <c r="B5602" s="68">
        <v>0.33333333333333331</v>
      </c>
      <c r="C5602" t="s">
        <v>119</v>
      </c>
      <c r="D5602">
        <v>29.01</v>
      </c>
      <c r="E5602">
        <v>2839</v>
      </c>
    </row>
    <row r="5603" spans="1:5" x14ac:dyDescent="0.3">
      <c r="A5603" s="66">
        <v>41892</v>
      </c>
      <c r="B5603" s="68">
        <v>0.34375</v>
      </c>
      <c r="C5603" t="s">
        <v>119</v>
      </c>
      <c r="D5603">
        <v>29.08</v>
      </c>
      <c r="E5603">
        <v>2851</v>
      </c>
    </row>
    <row r="5604" spans="1:5" x14ac:dyDescent="0.3">
      <c r="A5604" s="66">
        <v>41892</v>
      </c>
      <c r="B5604" s="68">
        <v>0.35416666666666669</v>
      </c>
      <c r="C5604" t="s">
        <v>119</v>
      </c>
      <c r="D5604">
        <v>29.1</v>
      </c>
      <c r="E5604">
        <v>2914</v>
      </c>
    </row>
    <row r="5605" spans="1:5" x14ac:dyDescent="0.3">
      <c r="A5605" s="66">
        <v>41892</v>
      </c>
      <c r="B5605" s="68">
        <v>0.36458333333333331</v>
      </c>
      <c r="C5605" t="s">
        <v>119</v>
      </c>
      <c r="D5605">
        <v>29.15</v>
      </c>
      <c r="E5605">
        <v>2922</v>
      </c>
    </row>
    <row r="5606" spans="1:5" x14ac:dyDescent="0.3">
      <c r="A5606" s="66">
        <v>41892</v>
      </c>
      <c r="B5606" s="68">
        <v>0.375</v>
      </c>
      <c r="C5606" t="s">
        <v>119</v>
      </c>
      <c r="D5606">
        <v>29.22</v>
      </c>
      <c r="E5606">
        <v>2893</v>
      </c>
    </row>
    <row r="5607" spans="1:5" x14ac:dyDescent="0.3">
      <c r="A5607" s="66">
        <v>41892</v>
      </c>
      <c r="B5607" s="68">
        <v>0.38541666666666669</v>
      </c>
      <c r="C5607" t="s">
        <v>119</v>
      </c>
      <c r="D5607">
        <v>29.25</v>
      </c>
      <c r="E5607">
        <v>2877</v>
      </c>
    </row>
    <row r="5608" spans="1:5" x14ac:dyDescent="0.3">
      <c r="A5608" s="66">
        <v>41892</v>
      </c>
      <c r="B5608" s="68">
        <v>0.39583333333333331</v>
      </c>
      <c r="C5608" t="s">
        <v>119</v>
      </c>
      <c r="D5608">
        <v>29.28</v>
      </c>
      <c r="E5608">
        <v>2837</v>
      </c>
    </row>
    <row r="5609" spans="1:5" x14ac:dyDescent="0.3">
      <c r="A5609" s="66">
        <v>41892</v>
      </c>
      <c r="B5609" s="68">
        <v>0.40625</v>
      </c>
      <c r="C5609" t="s">
        <v>119</v>
      </c>
      <c r="D5609">
        <v>29.3</v>
      </c>
      <c r="E5609">
        <v>2789</v>
      </c>
    </row>
    <row r="5610" spans="1:5" x14ac:dyDescent="0.3">
      <c r="A5610" s="66">
        <v>41892</v>
      </c>
      <c r="B5610" s="68">
        <v>0.41666666666666669</v>
      </c>
      <c r="C5610" t="s">
        <v>119</v>
      </c>
      <c r="D5610">
        <v>29.28</v>
      </c>
      <c r="E5610">
        <v>2627</v>
      </c>
    </row>
    <row r="5611" spans="1:5" x14ac:dyDescent="0.3">
      <c r="A5611" s="66">
        <v>41892</v>
      </c>
      <c r="B5611" s="68">
        <v>0.42708333333333331</v>
      </c>
      <c r="C5611" t="s">
        <v>119</v>
      </c>
      <c r="D5611">
        <v>29.38</v>
      </c>
      <c r="E5611">
        <v>2539</v>
      </c>
    </row>
    <row r="5612" spans="1:5" x14ac:dyDescent="0.3">
      <c r="A5612" s="66">
        <v>41892</v>
      </c>
      <c r="B5612" s="68">
        <v>0.4375</v>
      </c>
      <c r="C5612" t="s">
        <v>119</v>
      </c>
      <c r="D5612">
        <v>29.39</v>
      </c>
      <c r="E5612">
        <v>2475</v>
      </c>
    </row>
    <row r="5613" spans="1:5" x14ac:dyDescent="0.3">
      <c r="A5613" s="66">
        <v>41892</v>
      </c>
      <c r="B5613" s="68">
        <v>0.44791666666666669</v>
      </c>
      <c r="C5613" t="s">
        <v>119</v>
      </c>
      <c r="D5613">
        <v>29.47</v>
      </c>
      <c r="E5613">
        <v>2348</v>
      </c>
    </row>
    <row r="5614" spans="1:5" x14ac:dyDescent="0.3">
      <c r="A5614" s="66">
        <v>41892</v>
      </c>
      <c r="B5614" s="68">
        <v>0.45833333333333331</v>
      </c>
      <c r="C5614" t="s">
        <v>119</v>
      </c>
      <c r="D5614">
        <v>29.62</v>
      </c>
      <c r="E5614">
        <v>2293</v>
      </c>
    </row>
    <row r="5615" spans="1:5" x14ac:dyDescent="0.3">
      <c r="A5615" s="66">
        <v>41892</v>
      </c>
      <c r="B5615" s="68">
        <v>0.46875</v>
      </c>
      <c r="C5615" t="s">
        <v>119</v>
      </c>
      <c r="D5615">
        <v>29.7</v>
      </c>
      <c r="E5615">
        <v>2214</v>
      </c>
    </row>
    <row r="5616" spans="1:5" x14ac:dyDescent="0.3">
      <c r="A5616" s="66">
        <v>41892</v>
      </c>
      <c r="B5616" s="68">
        <v>0.47916666666666669</v>
      </c>
      <c r="C5616" t="s">
        <v>119</v>
      </c>
      <c r="D5616">
        <v>29.78</v>
      </c>
      <c r="E5616">
        <v>2193</v>
      </c>
    </row>
    <row r="5617" spans="1:5" x14ac:dyDescent="0.3">
      <c r="A5617" s="66">
        <v>41892</v>
      </c>
      <c r="B5617" s="68">
        <v>0.48958333333333331</v>
      </c>
      <c r="C5617" t="s">
        <v>119</v>
      </c>
      <c r="D5617">
        <v>29.86</v>
      </c>
      <c r="E5617">
        <v>2165</v>
      </c>
    </row>
    <row r="5618" spans="1:5" x14ac:dyDescent="0.3">
      <c r="A5618" s="66">
        <v>41892</v>
      </c>
      <c r="B5618" s="68">
        <v>0.5</v>
      </c>
      <c r="C5618" t="s">
        <v>120</v>
      </c>
      <c r="D5618">
        <v>29.89</v>
      </c>
      <c r="E5618">
        <v>2212</v>
      </c>
    </row>
    <row r="5619" spans="1:5" x14ac:dyDescent="0.3">
      <c r="A5619" s="66">
        <v>41892</v>
      </c>
      <c r="B5619" s="68">
        <v>0.51041666666666663</v>
      </c>
      <c r="C5619" t="s">
        <v>120</v>
      </c>
      <c r="D5619">
        <v>29.87</v>
      </c>
      <c r="E5619">
        <v>2342</v>
      </c>
    </row>
    <row r="5620" spans="1:5" x14ac:dyDescent="0.3">
      <c r="A5620" s="66">
        <v>41892</v>
      </c>
      <c r="B5620" s="68">
        <v>0.52083333333333337</v>
      </c>
      <c r="C5620" t="s">
        <v>120</v>
      </c>
      <c r="D5620">
        <v>30</v>
      </c>
      <c r="E5620">
        <v>2574</v>
      </c>
    </row>
    <row r="5621" spans="1:5" x14ac:dyDescent="0.3">
      <c r="A5621" s="66">
        <v>41892</v>
      </c>
      <c r="B5621" s="68">
        <v>0.53125</v>
      </c>
      <c r="C5621" t="s">
        <v>120</v>
      </c>
      <c r="D5621">
        <v>30.02</v>
      </c>
      <c r="E5621">
        <v>2311</v>
      </c>
    </row>
    <row r="5622" spans="1:5" x14ac:dyDescent="0.3">
      <c r="A5622" s="66">
        <v>41892</v>
      </c>
      <c r="B5622" s="68">
        <v>4.1666666666666664E-2</v>
      </c>
      <c r="C5622" t="s">
        <v>120</v>
      </c>
      <c r="D5622">
        <v>30.05</v>
      </c>
      <c r="E5622">
        <v>2423</v>
      </c>
    </row>
    <row r="5623" spans="1:5" x14ac:dyDescent="0.3">
      <c r="A5623" s="66">
        <v>41892</v>
      </c>
      <c r="B5623" s="68">
        <v>5.2083333333333336E-2</v>
      </c>
      <c r="C5623" t="s">
        <v>120</v>
      </c>
      <c r="D5623">
        <v>30.08</v>
      </c>
      <c r="E5623">
        <v>2471</v>
      </c>
    </row>
    <row r="5624" spans="1:5" x14ac:dyDescent="0.3">
      <c r="A5624" s="66">
        <v>41892</v>
      </c>
      <c r="B5624" s="68">
        <v>6.25E-2</v>
      </c>
      <c r="C5624" t="s">
        <v>120</v>
      </c>
      <c r="D5624">
        <v>30.09</v>
      </c>
      <c r="E5624">
        <v>2612</v>
      </c>
    </row>
    <row r="5625" spans="1:5" x14ac:dyDescent="0.3">
      <c r="A5625" s="66">
        <v>41892</v>
      </c>
      <c r="B5625" s="68">
        <v>7.2916666666666671E-2</v>
      </c>
      <c r="C5625" t="s">
        <v>120</v>
      </c>
      <c r="D5625">
        <v>30.19</v>
      </c>
      <c r="E5625">
        <v>2896</v>
      </c>
    </row>
    <row r="5626" spans="1:5" x14ac:dyDescent="0.3">
      <c r="A5626" s="66">
        <v>41892</v>
      </c>
      <c r="B5626" s="68">
        <v>8.3333333333333329E-2</v>
      </c>
      <c r="C5626" t="s">
        <v>120</v>
      </c>
      <c r="D5626">
        <v>30.32</v>
      </c>
      <c r="E5626">
        <v>3258</v>
      </c>
    </row>
    <row r="5627" spans="1:5" x14ac:dyDescent="0.3">
      <c r="A5627" s="66">
        <v>41892</v>
      </c>
      <c r="B5627" s="68">
        <v>9.375E-2</v>
      </c>
      <c r="C5627" t="s">
        <v>120</v>
      </c>
      <c r="D5627">
        <v>30.27</v>
      </c>
      <c r="E5627">
        <v>3130</v>
      </c>
    </row>
    <row r="5628" spans="1:5" x14ac:dyDescent="0.3">
      <c r="A5628" s="66">
        <v>41892</v>
      </c>
      <c r="B5628" s="68">
        <v>0.10416666666666667</v>
      </c>
      <c r="C5628" t="s">
        <v>120</v>
      </c>
      <c r="D5628">
        <v>30.3</v>
      </c>
      <c r="E5628">
        <v>3545</v>
      </c>
    </row>
    <row r="5629" spans="1:5" x14ac:dyDescent="0.3">
      <c r="A5629" s="66">
        <v>41892</v>
      </c>
      <c r="B5629" s="68">
        <v>0.11458333333333333</v>
      </c>
      <c r="C5629" t="s">
        <v>120</v>
      </c>
      <c r="D5629">
        <v>30.48</v>
      </c>
      <c r="E5629">
        <v>3684</v>
      </c>
    </row>
    <row r="5630" spans="1:5" x14ac:dyDescent="0.3">
      <c r="A5630" s="66">
        <v>41892</v>
      </c>
      <c r="B5630" s="68">
        <v>0.125</v>
      </c>
      <c r="C5630" t="s">
        <v>120</v>
      </c>
      <c r="D5630">
        <v>30.54</v>
      </c>
      <c r="E5630">
        <v>3536</v>
      </c>
    </row>
    <row r="5631" spans="1:5" x14ac:dyDescent="0.3">
      <c r="A5631" s="66">
        <v>41892</v>
      </c>
      <c r="B5631" s="68">
        <v>0.13541666666666666</v>
      </c>
      <c r="C5631" t="s">
        <v>120</v>
      </c>
      <c r="D5631">
        <v>30.56</v>
      </c>
      <c r="E5631">
        <v>3691</v>
      </c>
    </row>
    <row r="5632" spans="1:5" x14ac:dyDescent="0.3">
      <c r="A5632" s="66">
        <v>41892</v>
      </c>
      <c r="B5632" s="68">
        <v>0.14583333333333334</v>
      </c>
      <c r="C5632" t="s">
        <v>120</v>
      </c>
      <c r="D5632">
        <v>30.4</v>
      </c>
      <c r="E5632">
        <v>3701</v>
      </c>
    </row>
    <row r="5633" spans="1:5" x14ac:dyDescent="0.3">
      <c r="A5633" s="66">
        <v>41892</v>
      </c>
      <c r="B5633" s="68">
        <v>0.15625</v>
      </c>
      <c r="C5633" t="s">
        <v>120</v>
      </c>
      <c r="D5633">
        <v>30.31</v>
      </c>
      <c r="E5633">
        <v>3963</v>
      </c>
    </row>
    <row r="5634" spans="1:5" x14ac:dyDescent="0.3">
      <c r="A5634" s="66">
        <v>41892</v>
      </c>
      <c r="B5634" s="68">
        <v>0.16666666666666666</v>
      </c>
      <c r="C5634" t="s">
        <v>120</v>
      </c>
      <c r="D5634">
        <v>30.25</v>
      </c>
      <c r="E5634">
        <v>4027</v>
      </c>
    </row>
    <row r="5635" spans="1:5" x14ac:dyDescent="0.3">
      <c r="A5635" s="66">
        <v>41892</v>
      </c>
      <c r="B5635" s="68">
        <v>0.17708333333333334</v>
      </c>
      <c r="C5635" t="s">
        <v>120</v>
      </c>
      <c r="D5635">
        <v>30.17</v>
      </c>
      <c r="E5635">
        <v>4162</v>
      </c>
    </row>
    <row r="5636" spans="1:5" x14ac:dyDescent="0.3">
      <c r="A5636" s="66">
        <v>41892</v>
      </c>
      <c r="B5636" s="68">
        <v>0.1875</v>
      </c>
      <c r="C5636" t="s">
        <v>120</v>
      </c>
      <c r="D5636">
        <v>30.13</v>
      </c>
      <c r="E5636">
        <v>4142</v>
      </c>
    </row>
    <row r="5637" spans="1:5" x14ac:dyDescent="0.3">
      <c r="A5637" s="66">
        <v>41892</v>
      </c>
      <c r="B5637" s="68">
        <v>0.19791666666666666</v>
      </c>
      <c r="C5637" t="s">
        <v>120</v>
      </c>
      <c r="D5637">
        <v>30.11</v>
      </c>
      <c r="E5637">
        <v>4080</v>
      </c>
    </row>
    <row r="5638" spans="1:5" x14ac:dyDescent="0.3">
      <c r="A5638" s="66">
        <v>41892</v>
      </c>
      <c r="B5638" s="68">
        <v>0.20833333333333334</v>
      </c>
      <c r="C5638" t="s">
        <v>120</v>
      </c>
      <c r="D5638">
        <v>30.1</v>
      </c>
      <c r="E5638">
        <v>4523</v>
      </c>
    </row>
    <row r="5639" spans="1:5" x14ac:dyDescent="0.3">
      <c r="A5639" s="66">
        <v>41892</v>
      </c>
      <c r="B5639" s="68">
        <v>0.21875</v>
      </c>
      <c r="C5639" t="s">
        <v>120</v>
      </c>
      <c r="D5639">
        <v>30.1</v>
      </c>
      <c r="E5639">
        <v>4539</v>
      </c>
    </row>
    <row r="5640" spans="1:5" x14ac:dyDescent="0.3">
      <c r="A5640" s="66">
        <v>41892</v>
      </c>
      <c r="B5640" s="68">
        <v>0.22916666666666666</v>
      </c>
      <c r="C5640" t="s">
        <v>120</v>
      </c>
      <c r="D5640">
        <v>30.03</v>
      </c>
      <c r="E5640">
        <v>4651</v>
      </c>
    </row>
    <row r="5641" spans="1:5" x14ac:dyDescent="0.3">
      <c r="A5641" s="66">
        <v>41892</v>
      </c>
      <c r="B5641" s="68">
        <v>0.23958333333333334</v>
      </c>
      <c r="C5641" t="s">
        <v>120</v>
      </c>
      <c r="D5641">
        <v>30</v>
      </c>
      <c r="E5641">
        <v>4626</v>
      </c>
    </row>
    <row r="5642" spans="1:5" x14ac:dyDescent="0.3">
      <c r="A5642" s="66">
        <v>41892</v>
      </c>
      <c r="B5642" s="68">
        <v>0.25</v>
      </c>
      <c r="C5642" t="s">
        <v>120</v>
      </c>
      <c r="D5642">
        <v>29.89</v>
      </c>
      <c r="E5642">
        <v>4581</v>
      </c>
    </row>
    <row r="5643" spans="1:5" x14ac:dyDescent="0.3">
      <c r="A5643" s="66">
        <v>41892</v>
      </c>
      <c r="B5643" s="68">
        <v>0.26041666666666669</v>
      </c>
      <c r="C5643" t="s">
        <v>120</v>
      </c>
      <c r="D5643">
        <v>29.94</v>
      </c>
      <c r="E5643">
        <v>4521</v>
      </c>
    </row>
    <row r="5644" spans="1:5" x14ac:dyDescent="0.3">
      <c r="A5644" s="66">
        <v>41892</v>
      </c>
      <c r="B5644" s="68">
        <v>0.27083333333333331</v>
      </c>
      <c r="C5644" t="s">
        <v>120</v>
      </c>
      <c r="D5644">
        <v>29.99</v>
      </c>
      <c r="E5644">
        <v>4432</v>
      </c>
    </row>
    <row r="5645" spans="1:5" x14ac:dyDescent="0.3">
      <c r="A5645" s="66">
        <v>41892</v>
      </c>
      <c r="B5645" s="68">
        <v>0.28125</v>
      </c>
      <c r="C5645" t="s">
        <v>120</v>
      </c>
      <c r="D5645">
        <v>29.97</v>
      </c>
      <c r="E5645">
        <v>4410</v>
      </c>
    </row>
    <row r="5646" spans="1:5" x14ac:dyDescent="0.3">
      <c r="A5646" s="66">
        <v>41892</v>
      </c>
      <c r="B5646" s="68">
        <v>0.29166666666666669</v>
      </c>
      <c r="C5646" t="s">
        <v>120</v>
      </c>
      <c r="D5646">
        <v>29.95</v>
      </c>
      <c r="E5646">
        <v>4390</v>
      </c>
    </row>
    <row r="5647" spans="1:5" x14ac:dyDescent="0.3">
      <c r="A5647" s="66">
        <v>41892</v>
      </c>
      <c r="B5647" s="68">
        <v>0.30208333333333331</v>
      </c>
      <c r="C5647" t="s">
        <v>120</v>
      </c>
      <c r="D5647">
        <v>29.88</v>
      </c>
      <c r="E5647">
        <v>4397</v>
      </c>
    </row>
    <row r="5648" spans="1:5" x14ac:dyDescent="0.3">
      <c r="A5648" s="66">
        <v>41892</v>
      </c>
      <c r="B5648" s="68">
        <v>0.3125</v>
      </c>
      <c r="C5648" t="s">
        <v>120</v>
      </c>
      <c r="D5648">
        <v>29.86</v>
      </c>
      <c r="E5648">
        <v>4347</v>
      </c>
    </row>
    <row r="5649" spans="1:5" x14ac:dyDescent="0.3">
      <c r="A5649" s="66">
        <v>41892</v>
      </c>
      <c r="B5649" s="68">
        <v>0.32291666666666669</v>
      </c>
      <c r="C5649" t="s">
        <v>120</v>
      </c>
      <c r="D5649">
        <v>29.82</v>
      </c>
      <c r="E5649">
        <v>4301</v>
      </c>
    </row>
    <row r="5650" spans="1:5" x14ac:dyDescent="0.3">
      <c r="A5650" s="66">
        <v>41892</v>
      </c>
      <c r="B5650" s="68">
        <v>0.33333333333333331</v>
      </c>
      <c r="C5650" t="s">
        <v>120</v>
      </c>
      <c r="D5650">
        <v>29.76</v>
      </c>
      <c r="E5650">
        <v>4251</v>
      </c>
    </row>
    <row r="5651" spans="1:5" x14ac:dyDescent="0.3">
      <c r="A5651" s="66">
        <v>41892</v>
      </c>
      <c r="B5651" s="68">
        <v>0.34375</v>
      </c>
      <c r="C5651" t="s">
        <v>120</v>
      </c>
      <c r="D5651">
        <v>29.79</v>
      </c>
      <c r="E5651">
        <v>4173</v>
      </c>
    </row>
    <row r="5652" spans="1:5" x14ac:dyDescent="0.3">
      <c r="A5652" s="66">
        <v>41892</v>
      </c>
      <c r="B5652" s="68">
        <v>0.35416666666666669</v>
      </c>
      <c r="C5652" t="s">
        <v>120</v>
      </c>
      <c r="D5652">
        <v>29.81</v>
      </c>
      <c r="E5652">
        <v>3962</v>
      </c>
    </row>
    <row r="5653" spans="1:5" x14ac:dyDescent="0.3">
      <c r="A5653" s="66">
        <v>41892</v>
      </c>
      <c r="B5653" s="68">
        <v>0.36458333333333331</v>
      </c>
      <c r="C5653" t="s">
        <v>120</v>
      </c>
      <c r="D5653">
        <v>29.81</v>
      </c>
      <c r="E5653">
        <v>3607</v>
      </c>
    </row>
    <row r="5654" spans="1:5" x14ac:dyDescent="0.3">
      <c r="A5654" s="66">
        <v>41892</v>
      </c>
      <c r="B5654" s="68">
        <v>0.375</v>
      </c>
      <c r="C5654" t="s">
        <v>120</v>
      </c>
      <c r="D5654">
        <v>29.79</v>
      </c>
      <c r="E5654">
        <v>3283</v>
      </c>
    </row>
    <row r="5655" spans="1:5" x14ac:dyDescent="0.3">
      <c r="A5655" s="66">
        <v>41892</v>
      </c>
      <c r="B5655" s="68">
        <v>0.38541666666666669</v>
      </c>
      <c r="C5655" t="s">
        <v>120</v>
      </c>
      <c r="D5655">
        <v>29.77</v>
      </c>
      <c r="E5655">
        <v>3051</v>
      </c>
    </row>
    <row r="5656" spans="1:5" x14ac:dyDescent="0.3">
      <c r="A5656" s="66">
        <v>41892</v>
      </c>
      <c r="B5656" s="68">
        <v>0.39583333333333331</v>
      </c>
      <c r="C5656" t="s">
        <v>120</v>
      </c>
      <c r="D5656">
        <v>29.76</v>
      </c>
      <c r="E5656">
        <v>2953</v>
      </c>
    </row>
    <row r="5657" spans="1:5" x14ac:dyDescent="0.3">
      <c r="A5657" s="66">
        <v>41892</v>
      </c>
      <c r="B5657" s="68">
        <v>0.40625</v>
      </c>
      <c r="C5657" t="s">
        <v>120</v>
      </c>
      <c r="D5657">
        <v>29.74</v>
      </c>
      <c r="E5657">
        <v>2820</v>
      </c>
    </row>
    <row r="5658" spans="1:5" x14ac:dyDescent="0.3">
      <c r="A5658" s="66">
        <v>41892</v>
      </c>
      <c r="B5658" s="68">
        <v>0.41666666666666669</v>
      </c>
      <c r="C5658" t="s">
        <v>120</v>
      </c>
      <c r="D5658">
        <v>29.72</v>
      </c>
      <c r="E5658">
        <v>2770</v>
      </c>
    </row>
    <row r="5659" spans="1:5" x14ac:dyDescent="0.3">
      <c r="A5659" s="66">
        <v>41892</v>
      </c>
      <c r="B5659" s="68">
        <v>0.42708333333333331</v>
      </c>
      <c r="C5659" t="s">
        <v>120</v>
      </c>
      <c r="D5659">
        <v>29.69</v>
      </c>
      <c r="E5659">
        <v>2750</v>
      </c>
    </row>
    <row r="5660" spans="1:5" x14ac:dyDescent="0.3">
      <c r="A5660" s="66">
        <v>41892</v>
      </c>
      <c r="B5660" s="68">
        <v>0.4375</v>
      </c>
      <c r="C5660" t="s">
        <v>120</v>
      </c>
      <c r="D5660">
        <v>29.68</v>
      </c>
      <c r="E5660">
        <v>2733</v>
      </c>
    </row>
    <row r="5661" spans="1:5" x14ac:dyDescent="0.3">
      <c r="A5661" s="66">
        <v>41892</v>
      </c>
      <c r="B5661" s="68">
        <v>0.44791666666666669</v>
      </c>
      <c r="C5661" t="s">
        <v>120</v>
      </c>
      <c r="D5661">
        <v>29.65</v>
      </c>
      <c r="E5661">
        <v>2721</v>
      </c>
    </row>
    <row r="5662" spans="1:5" x14ac:dyDescent="0.3">
      <c r="A5662" s="66">
        <v>41892</v>
      </c>
      <c r="B5662" s="68">
        <v>0.45833333333333331</v>
      </c>
      <c r="C5662" t="s">
        <v>120</v>
      </c>
      <c r="D5662">
        <v>29.65</v>
      </c>
      <c r="E5662">
        <v>2723</v>
      </c>
    </row>
    <row r="5663" spans="1:5" x14ac:dyDescent="0.3">
      <c r="A5663" s="66">
        <v>41892</v>
      </c>
      <c r="B5663" s="68">
        <v>0.46875</v>
      </c>
      <c r="C5663" t="s">
        <v>120</v>
      </c>
      <c r="D5663">
        <v>29.64</v>
      </c>
      <c r="E5663">
        <v>2786</v>
      </c>
    </row>
    <row r="5664" spans="1:5" x14ac:dyDescent="0.3">
      <c r="A5664" s="66">
        <v>41892</v>
      </c>
      <c r="B5664" s="68">
        <v>0.47916666666666669</v>
      </c>
      <c r="C5664" t="s">
        <v>120</v>
      </c>
      <c r="D5664">
        <v>29.59</v>
      </c>
      <c r="E5664">
        <v>2852</v>
      </c>
    </row>
    <row r="5665" spans="1:5" x14ac:dyDescent="0.3">
      <c r="A5665" s="66">
        <v>41892</v>
      </c>
      <c r="B5665" s="68">
        <v>0.48958333333333331</v>
      </c>
      <c r="C5665" t="s">
        <v>120</v>
      </c>
      <c r="D5665">
        <v>29.61</v>
      </c>
      <c r="E5665">
        <v>2872</v>
      </c>
    </row>
    <row r="5666" spans="1:5" x14ac:dyDescent="0.3">
      <c r="A5666" s="66">
        <v>41893</v>
      </c>
      <c r="B5666" s="68">
        <v>0.5</v>
      </c>
      <c r="C5666" t="s">
        <v>119</v>
      </c>
      <c r="D5666">
        <v>29.61</v>
      </c>
      <c r="E5666">
        <v>2802</v>
      </c>
    </row>
    <row r="5667" spans="1:5" x14ac:dyDescent="0.3">
      <c r="A5667" s="66">
        <v>41893</v>
      </c>
      <c r="B5667" s="68">
        <v>0.51041666666666663</v>
      </c>
      <c r="C5667" t="s">
        <v>119</v>
      </c>
      <c r="D5667">
        <v>29.56</v>
      </c>
      <c r="E5667">
        <v>2693</v>
      </c>
    </row>
    <row r="5668" spans="1:5" x14ac:dyDescent="0.3">
      <c r="A5668" s="66">
        <v>41893</v>
      </c>
      <c r="B5668" s="68">
        <v>0.52083333333333337</v>
      </c>
      <c r="C5668" t="s">
        <v>119</v>
      </c>
      <c r="D5668">
        <v>29.55</v>
      </c>
      <c r="E5668">
        <v>2605</v>
      </c>
    </row>
    <row r="5669" spans="1:5" x14ac:dyDescent="0.3">
      <c r="A5669" s="66">
        <v>41893</v>
      </c>
      <c r="B5669" s="68">
        <v>0.53125</v>
      </c>
      <c r="C5669" t="s">
        <v>119</v>
      </c>
      <c r="D5669">
        <v>29.54</v>
      </c>
      <c r="E5669">
        <v>2532</v>
      </c>
    </row>
    <row r="5670" spans="1:5" x14ac:dyDescent="0.3">
      <c r="A5670" s="66">
        <v>41893</v>
      </c>
      <c r="B5670" s="68">
        <v>4.1666666666666664E-2</v>
      </c>
      <c r="C5670" t="s">
        <v>119</v>
      </c>
      <c r="D5670">
        <v>29.53</v>
      </c>
      <c r="E5670">
        <v>2462</v>
      </c>
    </row>
    <row r="5671" spans="1:5" x14ac:dyDescent="0.3">
      <c r="A5671" s="66">
        <v>41893</v>
      </c>
      <c r="B5671" s="68">
        <v>5.2083333333333336E-2</v>
      </c>
      <c r="C5671" t="s">
        <v>119</v>
      </c>
      <c r="D5671">
        <v>29.51</v>
      </c>
      <c r="E5671">
        <v>2433</v>
      </c>
    </row>
    <row r="5672" spans="1:5" x14ac:dyDescent="0.3">
      <c r="A5672" s="66">
        <v>41893</v>
      </c>
      <c r="B5672" s="68">
        <v>6.25E-2</v>
      </c>
      <c r="C5672" t="s">
        <v>119</v>
      </c>
      <c r="D5672">
        <v>29.5</v>
      </c>
      <c r="E5672">
        <v>2460</v>
      </c>
    </row>
    <row r="5673" spans="1:5" x14ac:dyDescent="0.3">
      <c r="A5673" s="66">
        <v>41893</v>
      </c>
      <c r="B5673" s="68">
        <v>7.2916666666666671E-2</v>
      </c>
      <c r="C5673" t="s">
        <v>119</v>
      </c>
      <c r="D5673">
        <v>29.51</v>
      </c>
      <c r="E5673">
        <v>2593</v>
      </c>
    </row>
    <row r="5674" spans="1:5" x14ac:dyDescent="0.3">
      <c r="A5674" s="66">
        <v>41893</v>
      </c>
      <c r="B5674" s="68">
        <v>8.3333333333333329E-2</v>
      </c>
      <c r="C5674" t="s">
        <v>119</v>
      </c>
      <c r="D5674">
        <v>29.5</v>
      </c>
      <c r="E5674">
        <v>2805</v>
      </c>
    </row>
    <row r="5675" spans="1:5" x14ac:dyDescent="0.3">
      <c r="A5675" s="66">
        <v>41893</v>
      </c>
      <c r="B5675" s="68">
        <v>9.375E-2</v>
      </c>
      <c r="C5675" t="s">
        <v>119</v>
      </c>
      <c r="D5675">
        <v>29.51</v>
      </c>
      <c r="E5675">
        <v>3043</v>
      </c>
    </row>
    <row r="5676" spans="1:5" x14ac:dyDescent="0.3">
      <c r="A5676" s="66">
        <v>41893</v>
      </c>
      <c r="B5676" s="68">
        <v>0.10416666666666667</v>
      </c>
      <c r="C5676" t="s">
        <v>119</v>
      </c>
      <c r="D5676">
        <v>29.54</v>
      </c>
      <c r="E5676">
        <v>3176</v>
      </c>
    </row>
    <row r="5677" spans="1:5" x14ac:dyDescent="0.3">
      <c r="A5677" s="66">
        <v>41893</v>
      </c>
      <c r="B5677" s="68">
        <v>0.11458333333333333</v>
      </c>
      <c r="C5677" t="s">
        <v>119</v>
      </c>
      <c r="D5677">
        <v>29.52</v>
      </c>
      <c r="E5677">
        <v>3387</v>
      </c>
    </row>
    <row r="5678" spans="1:5" x14ac:dyDescent="0.3">
      <c r="A5678" s="66">
        <v>41893</v>
      </c>
      <c r="B5678" s="68">
        <v>0.125</v>
      </c>
      <c r="C5678" t="s">
        <v>119</v>
      </c>
      <c r="D5678">
        <v>29.43</v>
      </c>
      <c r="E5678">
        <v>3585</v>
      </c>
    </row>
    <row r="5679" spans="1:5" x14ac:dyDescent="0.3">
      <c r="A5679" s="66">
        <v>41893</v>
      </c>
      <c r="B5679" s="68">
        <v>0.13541666666666666</v>
      </c>
      <c r="C5679" t="s">
        <v>119</v>
      </c>
      <c r="D5679">
        <v>29.39</v>
      </c>
      <c r="E5679">
        <v>3628</v>
      </c>
    </row>
    <row r="5680" spans="1:5" x14ac:dyDescent="0.3">
      <c r="A5680" s="66">
        <v>41893</v>
      </c>
      <c r="B5680" s="68">
        <v>0.14583333333333334</v>
      </c>
      <c r="C5680" t="s">
        <v>119</v>
      </c>
      <c r="D5680">
        <v>29.35</v>
      </c>
      <c r="E5680">
        <v>3626</v>
      </c>
    </row>
    <row r="5681" spans="1:5" x14ac:dyDescent="0.3">
      <c r="A5681" s="66">
        <v>41893</v>
      </c>
      <c r="B5681" s="68">
        <v>0.15625</v>
      </c>
      <c r="C5681" t="s">
        <v>119</v>
      </c>
      <c r="D5681">
        <v>29.35</v>
      </c>
      <c r="E5681">
        <v>3621</v>
      </c>
    </row>
    <row r="5682" spans="1:5" x14ac:dyDescent="0.3">
      <c r="A5682" s="66">
        <v>41893</v>
      </c>
      <c r="B5682" s="68">
        <v>0.16666666666666666</v>
      </c>
      <c r="C5682" t="s">
        <v>119</v>
      </c>
      <c r="D5682">
        <v>29.33</v>
      </c>
      <c r="E5682">
        <v>3614</v>
      </c>
    </row>
    <row r="5683" spans="1:5" x14ac:dyDescent="0.3">
      <c r="A5683" s="66">
        <v>41893</v>
      </c>
      <c r="B5683" s="68">
        <v>0.17708333333333334</v>
      </c>
      <c r="C5683" t="s">
        <v>119</v>
      </c>
      <c r="D5683">
        <v>29.34</v>
      </c>
      <c r="E5683">
        <v>3610</v>
      </c>
    </row>
    <row r="5684" spans="1:5" x14ac:dyDescent="0.3">
      <c r="A5684" s="66">
        <v>41893</v>
      </c>
      <c r="B5684" s="68">
        <v>0.1875</v>
      </c>
      <c r="C5684" t="s">
        <v>119</v>
      </c>
      <c r="D5684">
        <v>29.36</v>
      </c>
      <c r="E5684">
        <v>3611</v>
      </c>
    </row>
    <row r="5685" spans="1:5" x14ac:dyDescent="0.3">
      <c r="A5685" s="66">
        <v>41893</v>
      </c>
      <c r="B5685" s="68">
        <v>0.19791666666666666</v>
      </c>
      <c r="C5685" t="s">
        <v>119</v>
      </c>
      <c r="D5685">
        <v>29.34</v>
      </c>
      <c r="E5685">
        <v>3679</v>
      </c>
    </row>
    <row r="5686" spans="1:5" x14ac:dyDescent="0.3">
      <c r="A5686" s="66">
        <v>41893</v>
      </c>
      <c r="B5686" s="68">
        <v>0.20833333333333334</v>
      </c>
      <c r="C5686" t="s">
        <v>119</v>
      </c>
      <c r="D5686">
        <v>29.33</v>
      </c>
      <c r="E5686">
        <v>3774</v>
      </c>
    </row>
    <row r="5687" spans="1:5" x14ac:dyDescent="0.3">
      <c r="A5687" s="66">
        <v>41893</v>
      </c>
      <c r="B5687" s="68">
        <v>0.21875</v>
      </c>
      <c r="C5687" t="s">
        <v>119</v>
      </c>
      <c r="D5687">
        <v>29.36</v>
      </c>
      <c r="E5687">
        <v>3924</v>
      </c>
    </row>
    <row r="5688" spans="1:5" x14ac:dyDescent="0.3">
      <c r="A5688" s="66">
        <v>41893</v>
      </c>
      <c r="B5688" s="68">
        <v>0.22916666666666666</v>
      </c>
      <c r="C5688" t="s">
        <v>119</v>
      </c>
      <c r="D5688">
        <v>29.24</v>
      </c>
      <c r="E5688">
        <v>4253</v>
      </c>
    </row>
    <row r="5689" spans="1:5" x14ac:dyDescent="0.3">
      <c r="A5689" s="66">
        <v>41893</v>
      </c>
      <c r="B5689" s="68">
        <v>0.23958333333333334</v>
      </c>
      <c r="C5689" t="s">
        <v>119</v>
      </c>
      <c r="D5689">
        <v>29.27</v>
      </c>
      <c r="E5689">
        <v>4228</v>
      </c>
    </row>
    <row r="5690" spans="1:5" x14ac:dyDescent="0.3">
      <c r="A5690" s="66">
        <v>41893</v>
      </c>
      <c r="B5690" s="68">
        <v>0.25</v>
      </c>
      <c r="C5690" t="s">
        <v>119</v>
      </c>
      <c r="D5690">
        <v>29.19</v>
      </c>
      <c r="E5690">
        <v>4100</v>
      </c>
    </row>
    <row r="5691" spans="1:5" x14ac:dyDescent="0.3">
      <c r="A5691" s="66">
        <v>41893</v>
      </c>
      <c r="B5691" s="68">
        <v>0.26041666666666669</v>
      </c>
      <c r="C5691" t="s">
        <v>119</v>
      </c>
      <c r="D5691">
        <v>29.06</v>
      </c>
      <c r="E5691">
        <v>4031</v>
      </c>
    </row>
    <row r="5692" spans="1:5" x14ac:dyDescent="0.3">
      <c r="A5692" s="66">
        <v>41893</v>
      </c>
      <c r="B5692" s="68">
        <v>0.27083333333333331</v>
      </c>
      <c r="C5692" t="s">
        <v>119</v>
      </c>
      <c r="D5692">
        <v>29.11</v>
      </c>
      <c r="E5692">
        <v>3902</v>
      </c>
    </row>
    <row r="5693" spans="1:5" x14ac:dyDescent="0.3">
      <c r="A5693" s="66">
        <v>41893</v>
      </c>
      <c r="B5693" s="68">
        <v>0.28125</v>
      </c>
      <c r="C5693" t="s">
        <v>119</v>
      </c>
      <c r="D5693">
        <v>29.16</v>
      </c>
      <c r="E5693">
        <v>3796</v>
      </c>
    </row>
    <row r="5694" spans="1:5" x14ac:dyDescent="0.3">
      <c r="A5694" s="66">
        <v>41893</v>
      </c>
      <c r="B5694" s="68">
        <v>0.29166666666666669</v>
      </c>
      <c r="C5694" t="s">
        <v>119</v>
      </c>
      <c r="D5694">
        <v>29.26</v>
      </c>
      <c r="E5694">
        <v>3746</v>
      </c>
    </row>
    <row r="5695" spans="1:5" x14ac:dyDescent="0.3">
      <c r="A5695" s="66">
        <v>41893</v>
      </c>
      <c r="B5695" s="68">
        <v>0.30208333333333331</v>
      </c>
      <c r="C5695" t="s">
        <v>119</v>
      </c>
      <c r="D5695">
        <v>29.29</v>
      </c>
      <c r="E5695">
        <v>3870</v>
      </c>
    </row>
    <row r="5696" spans="1:5" x14ac:dyDescent="0.3">
      <c r="A5696" s="66">
        <v>41893</v>
      </c>
      <c r="B5696" s="68">
        <v>0.3125</v>
      </c>
      <c r="C5696" t="s">
        <v>119</v>
      </c>
      <c r="D5696">
        <v>29.28</v>
      </c>
      <c r="E5696">
        <v>3907</v>
      </c>
    </row>
    <row r="5697" spans="1:5" x14ac:dyDescent="0.3">
      <c r="A5697" s="66">
        <v>41893</v>
      </c>
      <c r="B5697" s="68">
        <v>0.32291666666666669</v>
      </c>
      <c r="C5697" t="s">
        <v>119</v>
      </c>
      <c r="D5697">
        <v>29.2</v>
      </c>
      <c r="E5697">
        <v>3878</v>
      </c>
    </row>
    <row r="5698" spans="1:5" x14ac:dyDescent="0.3">
      <c r="A5698" s="66">
        <v>41893</v>
      </c>
      <c r="B5698" s="68">
        <v>0.33333333333333331</v>
      </c>
      <c r="C5698" t="s">
        <v>119</v>
      </c>
      <c r="D5698">
        <v>29.15</v>
      </c>
      <c r="E5698">
        <v>3847</v>
      </c>
    </row>
    <row r="5699" spans="1:5" x14ac:dyDescent="0.3">
      <c r="A5699" s="66">
        <v>41893</v>
      </c>
      <c r="B5699" s="68">
        <v>0.34375</v>
      </c>
      <c r="C5699" t="s">
        <v>119</v>
      </c>
      <c r="D5699">
        <v>29.08</v>
      </c>
      <c r="E5699">
        <v>3828</v>
      </c>
    </row>
    <row r="5700" spans="1:5" x14ac:dyDescent="0.3">
      <c r="A5700" s="66">
        <v>41893</v>
      </c>
      <c r="B5700" s="68">
        <v>0.35416666666666669</v>
      </c>
      <c r="C5700" t="s">
        <v>119</v>
      </c>
      <c r="D5700">
        <v>29.02</v>
      </c>
      <c r="E5700">
        <v>3816</v>
      </c>
    </row>
    <row r="5701" spans="1:5" x14ac:dyDescent="0.3">
      <c r="A5701" s="66">
        <v>41893</v>
      </c>
      <c r="B5701" s="68">
        <v>0.36458333333333331</v>
      </c>
      <c r="C5701" t="s">
        <v>119</v>
      </c>
      <c r="D5701">
        <v>29.03</v>
      </c>
      <c r="E5701">
        <v>3638</v>
      </c>
    </row>
    <row r="5702" spans="1:5" x14ac:dyDescent="0.3">
      <c r="A5702" s="66">
        <v>41893</v>
      </c>
      <c r="B5702" s="68">
        <v>0.375</v>
      </c>
      <c r="C5702" t="s">
        <v>119</v>
      </c>
      <c r="D5702">
        <v>29.06</v>
      </c>
      <c r="E5702">
        <v>3399</v>
      </c>
    </row>
    <row r="5703" spans="1:5" x14ac:dyDescent="0.3">
      <c r="A5703" s="66">
        <v>41893</v>
      </c>
      <c r="B5703" s="68">
        <v>0.38541666666666669</v>
      </c>
      <c r="C5703" t="s">
        <v>119</v>
      </c>
      <c r="D5703">
        <v>29.15</v>
      </c>
      <c r="E5703">
        <v>3209</v>
      </c>
    </row>
    <row r="5704" spans="1:5" x14ac:dyDescent="0.3">
      <c r="A5704" s="66">
        <v>41893</v>
      </c>
      <c r="B5704" s="68">
        <v>0.39583333333333331</v>
      </c>
      <c r="C5704" t="s">
        <v>119</v>
      </c>
      <c r="D5704">
        <v>29.25</v>
      </c>
      <c r="E5704">
        <v>3035</v>
      </c>
    </row>
    <row r="5705" spans="1:5" x14ac:dyDescent="0.3">
      <c r="A5705" s="66">
        <v>41893</v>
      </c>
      <c r="B5705" s="68">
        <v>0.40625</v>
      </c>
      <c r="C5705" t="s">
        <v>119</v>
      </c>
      <c r="D5705">
        <v>29.46</v>
      </c>
      <c r="E5705">
        <v>2942</v>
      </c>
    </row>
    <row r="5706" spans="1:5" x14ac:dyDescent="0.3">
      <c r="A5706" s="66">
        <v>41893</v>
      </c>
      <c r="B5706" s="68">
        <v>0.41666666666666669</v>
      </c>
      <c r="C5706" t="s">
        <v>119</v>
      </c>
      <c r="D5706">
        <v>29.64</v>
      </c>
      <c r="E5706">
        <v>2853</v>
      </c>
    </row>
    <row r="5707" spans="1:5" x14ac:dyDescent="0.3">
      <c r="A5707" s="66">
        <v>41893</v>
      </c>
      <c r="B5707" s="68">
        <v>0.42708333333333331</v>
      </c>
      <c r="C5707" t="s">
        <v>119</v>
      </c>
      <c r="D5707">
        <v>29.76</v>
      </c>
      <c r="E5707">
        <v>2683</v>
      </c>
    </row>
    <row r="5708" spans="1:5" x14ac:dyDescent="0.3">
      <c r="A5708" s="66">
        <v>41893</v>
      </c>
      <c r="B5708" s="68">
        <v>0.4375</v>
      </c>
      <c r="C5708" t="s">
        <v>119</v>
      </c>
      <c r="D5708">
        <v>29.89</v>
      </c>
      <c r="E5708">
        <v>2606</v>
      </c>
    </row>
    <row r="5709" spans="1:5" x14ac:dyDescent="0.3">
      <c r="A5709" s="66">
        <v>41893</v>
      </c>
      <c r="B5709" s="68">
        <v>0.44791666666666669</v>
      </c>
      <c r="C5709" t="s">
        <v>119</v>
      </c>
      <c r="D5709">
        <v>29.99</v>
      </c>
      <c r="E5709">
        <v>2530</v>
      </c>
    </row>
    <row r="5710" spans="1:5" x14ac:dyDescent="0.3">
      <c r="A5710" s="66">
        <v>41893</v>
      </c>
      <c r="B5710" s="68">
        <v>0.45833333333333331</v>
      </c>
      <c r="C5710" t="s">
        <v>119</v>
      </c>
      <c r="D5710">
        <v>30.15</v>
      </c>
      <c r="E5710">
        <v>2497</v>
      </c>
    </row>
    <row r="5711" spans="1:5" x14ac:dyDescent="0.3">
      <c r="A5711" s="66">
        <v>41893</v>
      </c>
      <c r="B5711" s="68">
        <v>0.46875</v>
      </c>
      <c r="C5711" t="s">
        <v>119</v>
      </c>
      <c r="D5711">
        <v>30.24</v>
      </c>
      <c r="E5711">
        <v>2403</v>
      </c>
    </row>
    <row r="5712" spans="1:5" x14ac:dyDescent="0.3">
      <c r="A5712" s="66">
        <v>41893</v>
      </c>
      <c r="B5712" s="68">
        <v>0.47916666666666669</v>
      </c>
      <c r="C5712" t="s">
        <v>119</v>
      </c>
      <c r="D5712">
        <v>30.35</v>
      </c>
      <c r="E5712">
        <v>2396</v>
      </c>
    </row>
    <row r="5713" spans="1:5" x14ac:dyDescent="0.3">
      <c r="A5713" s="66">
        <v>41893</v>
      </c>
      <c r="B5713" s="68">
        <v>0.48958333333333331</v>
      </c>
      <c r="C5713" t="s">
        <v>119</v>
      </c>
      <c r="D5713">
        <v>30.53</v>
      </c>
      <c r="E5713">
        <v>2404</v>
      </c>
    </row>
    <row r="5714" spans="1:5" x14ac:dyDescent="0.3">
      <c r="A5714" s="66">
        <v>41893</v>
      </c>
      <c r="B5714" s="68">
        <v>0.5</v>
      </c>
      <c r="C5714" t="s">
        <v>120</v>
      </c>
      <c r="D5714">
        <v>30.72</v>
      </c>
      <c r="E5714">
        <v>2308</v>
      </c>
    </row>
    <row r="5715" spans="1:5" x14ac:dyDescent="0.3">
      <c r="A5715" s="66">
        <v>41893</v>
      </c>
      <c r="B5715" s="68">
        <v>0.51041666666666663</v>
      </c>
      <c r="C5715" t="s">
        <v>120</v>
      </c>
      <c r="D5715">
        <v>30.94</v>
      </c>
      <c r="E5715">
        <v>2095</v>
      </c>
    </row>
    <row r="5716" spans="1:5" x14ac:dyDescent="0.3">
      <c r="A5716" s="66">
        <v>41893</v>
      </c>
      <c r="B5716" s="68">
        <v>0.52083333333333337</v>
      </c>
      <c r="C5716" t="s">
        <v>120</v>
      </c>
      <c r="D5716">
        <v>31.51</v>
      </c>
      <c r="E5716">
        <v>2039</v>
      </c>
    </row>
    <row r="5717" spans="1:5" x14ac:dyDescent="0.3">
      <c r="A5717" s="66">
        <v>41893</v>
      </c>
      <c r="B5717" s="68">
        <v>0.53125</v>
      </c>
      <c r="C5717" t="s">
        <v>120</v>
      </c>
      <c r="D5717">
        <v>30.97</v>
      </c>
      <c r="E5717">
        <v>1777</v>
      </c>
    </row>
    <row r="5718" spans="1:5" x14ac:dyDescent="0.3">
      <c r="A5718" s="66">
        <v>41893</v>
      </c>
      <c r="B5718" s="68">
        <v>4.1666666666666664E-2</v>
      </c>
      <c r="C5718" t="s">
        <v>120</v>
      </c>
      <c r="D5718">
        <v>31.1</v>
      </c>
      <c r="E5718">
        <v>1978</v>
      </c>
    </row>
    <row r="5719" spans="1:5" x14ac:dyDescent="0.3">
      <c r="A5719" s="66">
        <v>41893</v>
      </c>
      <c r="B5719" s="68">
        <v>5.2083333333333336E-2</v>
      </c>
      <c r="C5719" t="s">
        <v>120</v>
      </c>
      <c r="D5719">
        <v>31.31</v>
      </c>
      <c r="E5719">
        <v>2108</v>
      </c>
    </row>
    <row r="5720" spans="1:5" x14ac:dyDescent="0.3">
      <c r="A5720" s="66">
        <v>41893</v>
      </c>
      <c r="B5720" s="68">
        <v>6.25E-2</v>
      </c>
      <c r="C5720" t="s">
        <v>120</v>
      </c>
      <c r="D5720">
        <v>31.06</v>
      </c>
      <c r="E5720">
        <v>2122</v>
      </c>
    </row>
    <row r="5721" spans="1:5" x14ac:dyDescent="0.3">
      <c r="A5721" s="66">
        <v>41893</v>
      </c>
      <c r="B5721" s="68">
        <v>7.2916666666666671E-2</v>
      </c>
      <c r="C5721" t="s">
        <v>120</v>
      </c>
      <c r="D5721">
        <v>31.19</v>
      </c>
      <c r="E5721">
        <v>2202</v>
      </c>
    </row>
    <row r="5722" spans="1:5" x14ac:dyDescent="0.3">
      <c r="A5722" s="66">
        <v>41893</v>
      </c>
      <c r="B5722" s="68">
        <v>8.3333333333333329E-2</v>
      </c>
      <c r="C5722" t="s">
        <v>120</v>
      </c>
      <c r="D5722">
        <v>31.59</v>
      </c>
      <c r="E5722">
        <v>2264</v>
      </c>
    </row>
    <row r="5723" spans="1:5" x14ac:dyDescent="0.3">
      <c r="A5723" s="66">
        <v>41893</v>
      </c>
      <c r="B5723" s="68">
        <v>9.375E-2</v>
      </c>
      <c r="C5723" t="s">
        <v>120</v>
      </c>
      <c r="D5723">
        <v>31.25</v>
      </c>
      <c r="E5723">
        <v>2241</v>
      </c>
    </row>
    <row r="5724" spans="1:5" x14ac:dyDescent="0.3">
      <c r="A5724" s="66">
        <v>41893</v>
      </c>
      <c r="B5724" s="68">
        <v>0.10416666666666667</v>
      </c>
      <c r="C5724" t="s">
        <v>120</v>
      </c>
      <c r="D5724">
        <v>31.17</v>
      </c>
      <c r="E5724">
        <v>2387</v>
      </c>
    </row>
    <row r="5725" spans="1:5" x14ac:dyDescent="0.3">
      <c r="A5725" s="66">
        <v>41893</v>
      </c>
      <c r="B5725" s="68">
        <v>0.11458333333333333</v>
      </c>
      <c r="C5725" t="s">
        <v>120</v>
      </c>
      <c r="D5725">
        <v>31.09</v>
      </c>
      <c r="E5725">
        <v>2898</v>
      </c>
    </row>
    <row r="5726" spans="1:5" x14ac:dyDescent="0.3">
      <c r="A5726" s="66">
        <v>41893</v>
      </c>
      <c r="B5726" s="68">
        <v>0.125</v>
      </c>
      <c r="C5726" t="s">
        <v>120</v>
      </c>
      <c r="D5726">
        <v>30.91</v>
      </c>
      <c r="E5726">
        <v>3063</v>
      </c>
    </row>
    <row r="5727" spans="1:5" x14ac:dyDescent="0.3">
      <c r="A5727" s="66">
        <v>41893</v>
      </c>
      <c r="B5727" s="68">
        <v>0.13541666666666666</v>
      </c>
      <c r="C5727" t="s">
        <v>120</v>
      </c>
      <c r="D5727">
        <v>30.96</v>
      </c>
      <c r="E5727">
        <v>3295</v>
      </c>
    </row>
    <row r="5728" spans="1:5" x14ac:dyDescent="0.3">
      <c r="A5728" s="66">
        <v>41893</v>
      </c>
      <c r="B5728" s="68">
        <v>0.14583333333333334</v>
      </c>
      <c r="C5728" t="s">
        <v>120</v>
      </c>
      <c r="D5728">
        <v>31.02</v>
      </c>
      <c r="E5728">
        <v>3326</v>
      </c>
    </row>
    <row r="5729" spans="1:5" x14ac:dyDescent="0.3">
      <c r="A5729" s="66">
        <v>41893</v>
      </c>
      <c r="B5729" s="68">
        <v>0.15625</v>
      </c>
      <c r="C5729" t="s">
        <v>120</v>
      </c>
      <c r="D5729">
        <v>31.05</v>
      </c>
      <c r="E5729">
        <v>3439</v>
      </c>
    </row>
    <row r="5730" spans="1:5" x14ac:dyDescent="0.3">
      <c r="A5730" s="66">
        <v>41893</v>
      </c>
      <c r="B5730" s="68">
        <v>0.16666666666666666</v>
      </c>
      <c r="C5730" t="s">
        <v>120</v>
      </c>
      <c r="D5730">
        <v>31.19</v>
      </c>
      <c r="E5730">
        <v>3480</v>
      </c>
    </row>
    <row r="5731" spans="1:5" x14ac:dyDescent="0.3">
      <c r="A5731" s="66">
        <v>41893</v>
      </c>
      <c r="B5731" s="68">
        <v>0.17708333333333334</v>
      </c>
      <c r="C5731" t="s">
        <v>120</v>
      </c>
      <c r="D5731">
        <v>31.12</v>
      </c>
      <c r="E5731">
        <v>3433</v>
      </c>
    </row>
    <row r="5732" spans="1:5" x14ac:dyDescent="0.3">
      <c r="A5732" s="66">
        <v>41893</v>
      </c>
      <c r="B5732" s="68">
        <v>0.1875</v>
      </c>
      <c r="C5732" t="s">
        <v>120</v>
      </c>
      <c r="D5732">
        <v>31.23</v>
      </c>
      <c r="E5732">
        <v>3409</v>
      </c>
    </row>
    <row r="5733" spans="1:5" x14ac:dyDescent="0.3">
      <c r="A5733" s="66">
        <v>41893</v>
      </c>
      <c r="B5733" s="68">
        <v>0.19791666666666666</v>
      </c>
      <c r="C5733" t="s">
        <v>120</v>
      </c>
      <c r="D5733">
        <v>31.18</v>
      </c>
      <c r="E5733">
        <v>3410</v>
      </c>
    </row>
    <row r="5734" spans="1:5" x14ac:dyDescent="0.3">
      <c r="A5734" s="66">
        <v>41893</v>
      </c>
      <c r="B5734" s="68">
        <v>0.20833333333333334</v>
      </c>
      <c r="C5734" t="s">
        <v>120</v>
      </c>
      <c r="D5734">
        <v>31.2</v>
      </c>
      <c r="E5734">
        <v>3323</v>
      </c>
    </row>
    <row r="5735" spans="1:5" x14ac:dyDescent="0.3">
      <c r="A5735" s="66">
        <v>41893</v>
      </c>
      <c r="B5735" s="68">
        <v>0.21875</v>
      </c>
      <c r="C5735" t="s">
        <v>120</v>
      </c>
      <c r="D5735">
        <v>31.21</v>
      </c>
      <c r="E5735">
        <v>3090</v>
      </c>
    </row>
    <row r="5736" spans="1:5" x14ac:dyDescent="0.3">
      <c r="A5736" s="66">
        <v>41893</v>
      </c>
      <c r="B5736" s="68">
        <v>0.22916666666666666</v>
      </c>
      <c r="C5736" t="s">
        <v>120</v>
      </c>
      <c r="D5736">
        <v>31.14</v>
      </c>
      <c r="E5736">
        <v>3139</v>
      </c>
    </row>
    <row r="5737" spans="1:5" x14ac:dyDescent="0.3">
      <c r="A5737" s="66">
        <v>41893</v>
      </c>
      <c r="B5737" s="68">
        <v>0.23958333333333334</v>
      </c>
      <c r="C5737" t="s">
        <v>120</v>
      </c>
      <c r="D5737">
        <v>31.16</v>
      </c>
      <c r="E5737">
        <v>3165</v>
      </c>
    </row>
    <row r="5738" spans="1:5" x14ac:dyDescent="0.3">
      <c r="A5738" s="66">
        <v>41893</v>
      </c>
      <c r="B5738" s="68">
        <v>0.25</v>
      </c>
      <c r="C5738" t="s">
        <v>120</v>
      </c>
      <c r="D5738">
        <v>31.01</v>
      </c>
      <c r="E5738">
        <v>3084</v>
      </c>
    </row>
    <row r="5739" spans="1:5" x14ac:dyDescent="0.3">
      <c r="A5739" s="66">
        <v>41893</v>
      </c>
      <c r="B5739" s="68">
        <v>0.26041666666666669</v>
      </c>
      <c r="C5739" t="s">
        <v>120</v>
      </c>
      <c r="D5739">
        <v>30.53</v>
      </c>
      <c r="E5739">
        <v>3076</v>
      </c>
    </row>
    <row r="5740" spans="1:5" x14ac:dyDescent="0.3">
      <c r="A5740" s="66">
        <v>41893</v>
      </c>
      <c r="B5740" s="68">
        <v>0.27083333333333331</v>
      </c>
      <c r="C5740" t="s">
        <v>120</v>
      </c>
      <c r="D5740">
        <v>30.93</v>
      </c>
      <c r="E5740">
        <v>3302</v>
      </c>
    </row>
    <row r="5741" spans="1:5" x14ac:dyDescent="0.3">
      <c r="A5741" s="66">
        <v>41893</v>
      </c>
      <c r="B5741" s="68">
        <v>0.28125</v>
      </c>
      <c r="C5741" t="s">
        <v>120</v>
      </c>
      <c r="D5741">
        <v>31.14</v>
      </c>
      <c r="E5741">
        <v>3294</v>
      </c>
    </row>
    <row r="5742" spans="1:5" x14ac:dyDescent="0.3">
      <c r="A5742" s="66">
        <v>41893</v>
      </c>
      <c r="B5742" s="68">
        <v>0.29166666666666669</v>
      </c>
      <c r="C5742" t="s">
        <v>120</v>
      </c>
      <c r="D5742">
        <v>31.14</v>
      </c>
      <c r="E5742">
        <v>3194</v>
      </c>
    </row>
    <row r="5743" spans="1:5" x14ac:dyDescent="0.3">
      <c r="A5743" s="66">
        <v>41893</v>
      </c>
      <c r="B5743" s="68">
        <v>0.30208333333333331</v>
      </c>
      <c r="C5743" t="s">
        <v>120</v>
      </c>
      <c r="D5743">
        <v>31.22</v>
      </c>
      <c r="E5743">
        <v>3304</v>
      </c>
    </row>
    <row r="5744" spans="1:5" x14ac:dyDescent="0.3">
      <c r="A5744" s="66">
        <v>41893</v>
      </c>
      <c r="B5744" s="68">
        <v>0.3125</v>
      </c>
      <c r="C5744" t="s">
        <v>120</v>
      </c>
      <c r="D5744">
        <v>30.62</v>
      </c>
      <c r="E5744">
        <v>3305</v>
      </c>
    </row>
    <row r="5745" spans="1:5" x14ac:dyDescent="0.3">
      <c r="A5745" s="66">
        <v>41893</v>
      </c>
      <c r="B5745" s="68">
        <v>0.32291666666666669</v>
      </c>
      <c r="C5745" t="s">
        <v>120</v>
      </c>
      <c r="D5745">
        <v>30.64</v>
      </c>
      <c r="E5745">
        <v>3309</v>
      </c>
    </row>
    <row r="5746" spans="1:5" x14ac:dyDescent="0.3">
      <c r="A5746" s="66">
        <v>41893</v>
      </c>
      <c r="B5746" s="68">
        <v>0.33333333333333331</v>
      </c>
      <c r="C5746" t="s">
        <v>120</v>
      </c>
      <c r="D5746">
        <v>30.63</v>
      </c>
      <c r="E5746">
        <v>3202</v>
      </c>
    </row>
    <row r="5747" spans="1:5" x14ac:dyDescent="0.3">
      <c r="A5747" s="66">
        <v>41893</v>
      </c>
      <c r="B5747" s="68">
        <v>0.34375</v>
      </c>
      <c r="C5747" t="s">
        <v>120</v>
      </c>
      <c r="D5747">
        <v>30.65</v>
      </c>
      <c r="E5747">
        <v>3135</v>
      </c>
    </row>
    <row r="5748" spans="1:5" x14ac:dyDescent="0.3">
      <c r="A5748" s="66">
        <v>41893</v>
      </c>
      <c r="B5748" s="68">
        <v>0.35416666666666669</v>
      </c>
      <c r="C5748" t="s">
        <v>120</v>
      </c>
      <c r="D5748">
        <v>30.64</v>
      </c>
      <c r="E5748">
        <v>3121</v>
      </c>
    </row>
    <row r="5749" spans="1:5" x14ac:dyDescent="0.3">
      <c r="A5749" s="66">
        <v>41893</v>
      </c>
      <c r="B5749" s="68">
        <v>0.36458333333333331</v>
      </c>
      <c r="C5749" t="s">
        <v>120</v>
      </c>
      <c r="D5749">
        <v>30.59</v>
      </c>
      <c r="E5749">
        <v>3107</v>
      </c>
    </row>
    <row r="5750" spans="1:5" x14ac:dyDescent="0.3">
      <c r="A5750" s="66">
        <v>41893</v>
      </c>
      <c r="B5750" s="68">
        <v>0.375</v>
      </c>
      <c r="C5750" t="s">
        <v>120</v>
      </c>
      <c r="D5750">
        <v>30.59</v>
      </c>
      <c r="E5750">
        <v>3087</v>
      </c>
    </row>
    <row r="5751" spans="1:5" x14ac:dyDescent="0.3">
      <c r="A5751" s="66">
        <v>41893</v>
      </c>
      <c r="B5751" s="68">
        <v>0.38541666666666669</v>
      </c>
      <c r="C5751" t="s">
        <v>120</v>
      </c>
      <c r="D5751">
        <v>30.56</v>
      </c>
      <c r="E5751">
        <v>3071</v>
      </c>
    </row>
    <row r="5752" spans="1:5" x14ac:dyDescent="0.3">
      <c r="A5752" s="66">
        <v>41893</v>
      </c>
      <c r="B5752" s="68">
        <v>0.39583333333333331</v>
      </c>
      <c r="C5752" t="s">
        <v>120</v>
      </c>
      <c r="D5752">
        <v>30.56</v>
      </c>
      <c r="E5752">
        <v>3043</v>
      </c>
    </row>
    <row r="5753" spans="1:5" x14ac:dyDescent="0.3">
      <c r="A5753" s="66">
        <v>41893</v>
      </c>
      <c r="B5753" s="68">
        <v>0.40625</v>
      </c>
      <c r="C5753" t="s">
        <v>120</v>
      </c>
      <c r="D5753">
        <v>30.55</v>
      </c>
      <c r="E5753">
        <v>3009</v>
      </c>
    </row>
    <row r="5754" spans="1:5" x14ac:dyDescent="0.3">
      <c r="A5754" s="66">
        <v>41893</v>
      </c>
      <c r="B5754" s="68">
        <v>0.41666666666666669</v>
      </c>
      <c r="C5754" t="s">
        <v>120</v>
      </c>
      <c r="D5754">
        <v>30.5</v>
      </c>
      <c r="E5754">
        <v>2984</v>
      </c>
    </row>
    <row r="5755" spans="1:5" x14ac:dyDescent="0.3">
      <c r="A5755" s="66">
        <v>41893</v>
      </c>
      <c r="B5755" s="68">
        <v>0.42708333333333331</v>
      </c>
      <c r="C5755" t="s">
        <v>120</v>
      </c>
      <c r="D5755">
        <v>30.46</v>
      </c>
      <c r="E5755">
        <v>2885</v>
      </c>
    </row>
    <row r="5756" spans="1:5" x14ac:dyDescent="0.3">
      <c r="A5756" s="66">
        <v>41893</v>
      </c>
      <c r="B5756" s="68">
        <v>0.4375</v>
      </c>
      <c r="C5756" t="s">
        <v>120</v>
      </c>
      <c r="D5756">
        <v>30.42</v>
      </c>
      <c r="E5756">
        <v>2813</v>
      </c>
    </row>
    <row r="5757" spans="1:5" x14ac:dyDescent="0.3">
      <c r="A5757" s="66">
        <v>41893</v>
      </c>
      <c r="B5757" s="68">
        <v>0.44791666666666669</v>
      </c>
      <c r="C5757" t="s">
        <v>120</v>
      </c>
      <c r="D5757">
        <v>30.36</v>
      </c>
      <c r="E5757">
        <v>2755</v>
      </c>
    </row>
    <row r="5758" spans="1:5" x14ac:dyDescent="0.3">
      <c r="A5758" s="66">
        <v>41893</v>
      </c>
      <c r="B5758" s="68">
        <v>0.45833333333333331</v>
      </c>
      <c r="C5758" t="s">
        <v>120</v>
      </c>
      <c r="D5758">
        <v>30.27</v>
      </c>
      <c r="E5758">
        <v>2662</v>
      </c>
    </row>
    <row r="5759" spans="1:5" x14ac:dyDescent="0.3">
      <c r="A5759" s="66">
        <v>41893</v>
      </c>
      <c r="B5759" s="68">
        <v>0.46875</v>
      </c>
      <c r="C5759" t="s">
        <v>120</v>
      </c>
      <c r="D5759">
        <v>30.2</v>
      </c>
      <c r="E5759">
        <v>2622</v>
      </c>
    </row>
    <row r="5760" spans="1:5" x14ac:dyDescent="0.3">
      <c r="A5760" s="66">
        <v>41893</v>
      </c>
      <c r="B5760" s="68">
        <v>0.47916666666666669</v>
      </c>
      <c r="C5760" t="s">
        <v>120</v>
      </c>
      <c r="D5760">
        <v>30.15</v>
      </c>
      <c r="E5760">
        <v>2579</v>
      </c>
    </row>
    <row r="5761" spans="1:5" x14ac:dyDescent="0.3">
      <c r="A5761" s="66">
        <v>41893</v>
      </c>
      <c r="B5761" s="68">
        <v>0.48958333333333331</v>
      </c>
      <c r="C5761" t="s">
        <v>120</v>
      </c>
      <c r="D5761">
        <v>30.12</v>
      </c>
      <c r="E5761">
        <v>2461</v>
      </c>
    </row>
    <row r="5762" spans="1:5" x14ac:dyDescent="0.3">
      <c r="A5762" s="66">
        <v>41894</v>
      </c>
      <c r="B5762" s="68">
        <v>0.5</v>
      </c>
      <c r="C5762" t="s">
        <v>119</v>
      </c>
      <c r="D5762">
        <v>30.08</v>
      </c>
      <c r="E5762">
        <v>2278</v>
      </c>
    </row>
    <row r="5763" spans="1:5" x14ac:dyDescent="0.3">
      <c r="A5763" s="66">
        <v>41894</v>
      </c>
      <c r="B5763" s="68">
        <v>0.51041666666666663</v>
      </c>
      <c r="C5763" t="s">
        <v>119</v>
      </c>
      <c r="D5763">
        <v>30.08</v>
      </c>
      <c r="E5763">
        <v>2149</v>
      </c>
    </row>
    <row r="5764" spans="1:5" x14ac:dyDescent="0.3">
      <c r="A5764" s="66">
        <v>41894</v>
      </c>
      <c r="B5764" s="68">
        <v>0.52083333333333337</v>
      </c>
      <c r="C5764" t="s">
        <v>119</v>
      </c>
      <c r="D5764">
        <v>30.11</v>
      </c>
      <c r="E5764">
        <v>2036</v>
      </c>
    </row>
    <row r="5765" spans="1:5" x14ac:dyDescent="0.3">
      <c r="A5765" s="66">
        <v>41894</v>
      </c>
      <c r="B5765" s="68">
        <v>0.53125</v>
      </c>
      <c r="C5765" t="s">
        <v>119</v>
      </c>
      <c r="D5765">
        <v>30.11</v>
      </c>
      <c r="E5765">
        <v>1933</v>
      </c>
    </row>
    <row r="5766" spans="1:5" x14ac:dyDescent="0.3">
      <c r="A5766" s="66">
        <v>41894</v>
      </c>
      <c r="B5766" s="68">
        <v>4.1666666666666664E-2</v>
      </c>
      <c r="C5766" t="s">
        <v>119</v>
      </c>
      <c r="D5766">
        <v>30.11</v>
      </c>
      <c r="E5766">
        <v>1893</v>
      </c>
    </row>
    <row r="5767" spans="1:5" x14ac:dyDescent="0.3">
      <c r="A5767" s="66">
        <v>41894</v>
      </c>
      <c r="B5767" s="68">
        <v>5.2083333333333336E-2</v>
      </c>
      <c r="C5767" t="s">
        <v>119</v>
      </c>
      <c r="D5767">
        <v>30.09</v>
      </c>
      <c r="E5767">
        <v>1888</v>
      </c>
    </row>
    <row r="5768" spans="1:5" x14ac:dyDescent="0.3">
      <c r="A5768" s="66">
        <v>41894</v>
      </c>
      <c r="B5768" s="68">
        <v>6.25E-2</v>
      </c>
      <c r="C5768" t="s">
        <v>119</v>
      </c>
      <c r="D5768">
        <v>30.06</v>
      </c>
      <c r="E5768">
        <v>1899</v>
      </c>
    </row>
    <row r="5769" spans="1:5" x14ac:dyDescent="0.3">
      <c r="A5769" s="66">
        <v>41894</v>
      </c>
      <c r="B5769" s="68">
        <v>7.2916666666666671E-2</v>
      </c>
      <c r="C5769" t="s">
        <v>119</v>
      </c>
      <c r="D5769">
        <v>30.02</v>
      </c>
      <c r="E5769">
        <v>1896</v>
      </c>
    </row>
    <row r="5770" spans="1:5" x14ac:dyDescent="0.3">
      <c r="A5770" s="66">
        <v>41894</v>
      </c>
      <c r="B5770" s="68">
        <v>8.3333333333333329E-2</v>
      </c>
      <c r="C5770" t="s">
        <v>119</v>
      </c>
      <c r="D5770">
        <v>29.98</v>
      </c>
      <c r="E5770">
        <v>1900</v>
      </c>
    </row>
    <row r="5771" spans="1:5" x14ac:dyDescent="0.3">
      <c r="A5771" s="66">
        <v>41894</v>
      </c>
      <c r="B5771" s="68">
        <v>9.375E-2</v>
      </c>
      <c r="C5771" t="s">
        <v>119</v>
      </c>
      <c r="D5771">
        <v>30</v>
      </c>
      <c r="E5771">
        <v>1913</v>
      </c>
    </row>
    <row r="5772" spans="1:5" x14ac:dyDescent="0.3">
      <c r="A5772" s="66">
        <v>41894</v>
      </c>
      <c r="B5772" s="68">
        <v>0.10416666666666667</v>
      </c>
      <c r="C5772" t="s">
        <v>119</v>
      </c>
      <c r="D5772">
        <v>30.04</v>
      </c>
      <c r="E5772">
        <v>2180</v>
      </c>
    </row>
    <row r="5773" spans="1:5" x14ac:dyDescent="0.3">
      <c r="A5773" s="66">
        <v>41894</v>
      </c>
      <c r="B5773" s="68">
        <v>0.11458333333333333</v>
      </c>
      <c r="C5773" t="s">
        <v>119</v>
      </c>
      <c r="D5773">
        <v>30.04</v>
      </c>
      <c r="E5773">
        <v>2563</v>
      </c>
    </row>
    <row r="5774" spans="1:5" x14ac:dyDescent="0.3">
      <c r="A5774" s="66">
        <v>41894</v>
      </c>
      <c r="B5774" s="68">
        <v>0.125</v>
      </c>
      <c r="C5774" t="s">
        <v>119</v>
      </c>
      <c r="D5774">
        <v>30.03</v>
      </c>
      <c r="E5774">
        <v>2713</v>
      </c>
    </row>
    <row r="5775" spans="1:5" x14ac:dyDescent="0.3">
      <c r="A5775" s="66">
        <v>41894</v>
      </c>
      <c r="B5775" s="68">
        <v>0.13541666666666666</v>
      </c>
      <c r="C5775" t="s">
        <v>119</v>
      </c>
      <c r="D5775">
        <v>30.02</v>
      </c>
      <c r="E5775">
        <v>2868</v>
      </c>
    </row>
    <row r="5776" spans="1:5" x14ac:dyDescent="0.3">
      <c r="A5776" s="66">
        <v>41894</v>
      </c>
      <c r="B5776" s="68">
        <v>0.14583333333333334</v>
      </c>
      <c r="C5776" t="s">
        <v>119</v>
      </c>
      <c r="D5776">
        <v>29.98</v>
      </c>
      <c r="E5776">
        <v>2941</v>
      </c>
    </row>
    <row r="5777" spans="1:5" x14ac:dyDescent="0.3">
      <c r="A5777" s="66">
        <v>41894</v>
      </c>
      <c r="B5777" s="68">
        <v>0.15625</v>
      </c>
      <c r="C5777" t="s">
        <v>119</v>
      </c>
      <c r="D5777">
        <v>29.95</v>
      </c>
      <c r="E5777">
        <v>3031</v>
      </c>
    </row>
    <row r="5778" spans="1:5" x14ac:dyDescent="0.3">
      <c r="A5778" s="66">
        <v>41894</v>
      </c>
      <c r="B5778" s="68">
        <v>0.16666666666666666</v>
      </c>
      <c r="C5778" t="s">
        <v>119</v>
      </c>
      <c r="D5778">
        <v>29.91</v>
      </c>
      <c r="E5778">
        <v>3110</v>
      </c>
    </row>
    <row r="5779" spans="1:5" x14ac:dyDescent="0.3">
      <c r="A5779" s="66">
        <v>41894</v>
      </c>
      <c r="B5779" s="68">
        <v>0.17708333333333334</v>
      </c>
      <c r="C5779" t="s">
        <v>119</v>
      </c>
      <c r="D5779">
        <v>29.86</v>
      </c>
      <c r="E5779">
        <v>3123</v>
      </c>
    </row>
    <row r="5780" spans="1:5" x14ac:dyDescent="0.3">
      <c r="A5780" s="66">
        <v>41894</v>
      </c>
      <c r="B5780" s="68">
        <v>0.1875</v>
      </c>
      <c r="C5780" t="s">
        <v>119</v>
      </c>
      <c r="D5780">
        <v>29.78</v>
      </c>
      <c r="E5780">
        <v>3079</v>
      </c>
    </row>
    <row r="5781" spans="1:5" x14ac:dyDescent="0.3">
      <c r="A5781" s="66">
        <v>41894</v>
      </c>
      <c r="B5781" s="68">
        <v>0.19791666666666666</v>
      </c>
      <c r="C5781" t="s">
        <v>119</v>
      </c>
      <c r="D5781">
        <v>29.75</v>
      </c>
      <c r="E5781">
        <v>3031</v>
      </c>
    </row>
    <row r="5782" spans="1:5" x14ac:dyDescent="0.3">
      <c r="A5782" s="66">
        <v>41894</v>
      </c>
      <c r="B5782" s="68">
        <v>0.20833333333333334</v>
      </c>
      <c r="C5782" t="s">
        <v>119</v>
      </c>
      <c r="D5782">
        <v>29.76</v>
      </c>
      <c r="E5782">
        <v>2968</v>
      </c>
    </row>
    <row r="5783" spans="1:5" x14ac:dyDescent="0.3">
      <c r="A5783" s="66">
        <v>41894</v>
      </c>
      <c r="B5783" s="68">
        <v>0.21875</v>
      </c>
      <c r="C5783" t="s">
        <v>119</v>
      </c>
      <c r="D5783">
        <v>29.75</v>
      </c>
      <c r="E5783">
        <v>2890</v>
      </c>
    </row>
    <row r="5784" spans="1:5" x14ac:dyDescent="0.3">
      <c r="A5784" s="66">
        <v>41894</v>
      </c>
      <c r="B5784" s="68">
        <v>0.22916666666666666</v>
      </c>
      <c r="C5784" t="s">
        <v>119</v>
      </c>
      <c r="D5784">
        <v>29.82</v>
      </c>
      <c r="E5784">
        <v>2818</v>
      </c>
    </row>
    <row r="5785" spans="1:5" x14ac:dyDescent="0.3">
      <c r="A5785" s="66">
        <v>41894</v>
      </c>
      <c r="B5785" s="68">
        <v>0.23958333333333334</v>
      </c>
      <c r="C5785" t="s">
        <v>119</v>
      </c>
      <c r="D5785">
        <v>29.88</v>
      </c>
      <c r="E5785">
        <v>2794</v>
      </c>
    </row>
    <row r="5786" spans="1:5" x14ac:dyDescent="0.3">
      <c r="A5786" s="66">
        <v>41894</v>
      </c>
      <c r="B5786" s="68">
        <v>0.25</v>
      </c>
      <c r="C5786" t="s">
        <v>119</v>
      </c>
      <c r="D5786">
        <v>29.67</v>
      </c>
      <c r="E5786">
        <v>2803</v>
      </c>
    </row>
    <row r="5787" spans="1:5" x14ac:dyDescent="0.3">
      <c r="A5787" s="66">
        <v>41894</v>
      </c>
      <c r="B5787" s="68">
        <v>0.26041666666666669</v>
      </c>
      <c r="C5787" t="s">
        <v>119</v>
      </c>
      <c r="D5787">
        <v>29.49</v>
      </c>
      <c r="E5787">
        <v>2784</v>
      </c>
    </row>
    <row r="5788" spans="1:5" x14ac:dyDescent="0.3">
      <c r="A5788" s="66">
        <v>41894</v>
      </c>
      <c r="B5788" s="68">
        <v>0.27083333333333331</v>
      </c>
      <c r="C5788" t="s">
        <v>119</v>
      </c>
      <c r="D5788">
        <v>29.49</v>
      </c>
      <c r="E5788">
        <v>2718</v>
      </c>
    </row>
    <row r="5789" spans="1:5" x14ac:dyDescent="0.3">
      <c r="A5789" s="66">
        <v>41894</v>
      </c>
      <c r="B5789" s="68">
        <v>0.28125</v>
      </c>
      <c r="C5789" t="s">
        <v>119</v>
      </c>
      <c r="D5789">
        <v>29.48</v>
      </c>
      <c r="E5789">
        <v>2634</v>
      </c>
    </row>
    <row r="5790" spans="1:5" x14ac:dyDescent="0.3">
      <c r="A5790" s="66">
        <v>41894</v>
      </c>
      <c r="B5790" s="68">
        <v>0.29166666666666669</v>
      </c>
      <c r="C5790" t="s">
        <v>119</v>
      </c>
      <c r="D5790">
        <v>29.48</v>
      </c>
      <c r="E5790">
        <v>2558</v>
      </c>
    </row>
    <row r="5791" spans="1:5" x14ac:dyDescent="0.3">
      <c r="A5791" s="66">
        <v>41894</v>
      </c>
      <c r="B5791" s="68">
        <v>0.30208333333333331</v>
      </c>
      <c r="C5791" t="s">
        <v>119</v>
      </c>
      <c r="D5791">
        <v>29.47</v>
      </c>
      <c r="E5791">
        <v>2486</v>
      </c>
    </row>
    <row r="5792" spans="1:5" x14ac:dyDescent="0.3">
      <c r="A5792" s="66">
        <v>41894</v>
      </c>
      <c r="B5792" s="68">
        <v>0.3125</v>
      </c>
      <c r="C5792" t="s">
        <v>119</v>
      </c>
      <c r="D5792">
        <v>29.41</v>
      </c>
      <c r="E5792">
        <v>2436</v>
      </c>
    </row>
    <row r="5793" spans="1:5" x14ac:dyDescent="0.3">
      <c r="A5793" s="66">
        <v>41894</v>
      </c>
      <c r="B5793" s="68">
        <v>0.32291666666666669</v>
      </c>
      <c r="C5793" t="s">
        <v>119</v>
      </c>
      <c r="D5793">
        <v>29.42</v>
      </c>
      <c r="E5793">
        <v>2382</v>
      </c>
    </row>
    <row r="5794" spans="1:5" x14ac:dyDescent="0.3">
      <c r="A5794" s="66">
        <v>41894</v>
      </c>
      <c r="B5794" s="68">
        <v>0.33333333333333331</v>
      </c>
      <c r="C5794" t="s">
        <v>119</v>
      </c>
      <c r="D5794">
        <v>29.46</v>
      </c>
      <c r="E5794">
        <v>2336</v>
      </c>
    </row>
    <row r="5795" spans="1:5" x14ac:dyDescent="0.3">
      <c r="A5795" s="66">
        <v>41894</v>
      </c>
      <c r="B5795" s="68">
        <v>0.34375</v>
      </c>
      <c r="C5795" t="s">
        <v>119</v>
      </c>
      <c r="D5795">
        <v>29.46</v>
      </c>
      <c r="E5795">
        <v>2305</v>
      </c>
    </row>
    <row r="5796" spans="1:5" x14ac:dyDescent="0.3">
      <c r="A5796" s="66">
        <v>41894</v>
      </c>
      <c r="B5796" s="68">
        <v>0.35416666666666669</v>
      </c>
      <c r="C5796" t="s">
        <v>119</v>
      </c>
      <c r="D5796">
        <v>29.39</v>
      </c>
      <c r="E5796">
        <v>2340</v>
      </c>
    </row>
    <row r="5797" spans="1:5" x14ac:dyDescent="0.3">
      <c r="A5797" s="66">
        <v>41894</v>
      </c>
      <c r="B5797" s="68">
        <v>0.36458333333333331</v>
      </c>
      <c r="C5797" t="s">
        <v>119</v>
      </c>
      <c r="D5797">
        <v>29.55</v>
      </c>
      <c r="E5797">
        <v>2283</v>
      </c>
    </row>
    <row r="5798" spans="1:5" x14ac:dyDescent="0.3">
      <c r="A5798" s="66">
        <v>41894</v>
      </c>
      <c r="B5798" s="68">
        <v>0.375</v>
      </c>
      <c r="C5798" t="s">
        <v>119</v>
      </c>
      <c r="D5798">
        <v>29.56</v>
      </c>
      <c r="E5798">
        <v>2471</v>
      </c>
    </row>
    <row r="5799" spans="1:5" x14ac:dyDescent="0.3">
      <c r="A5799" s="66">
        <v>41894</v>
      </c>
      <c r="B5799" s="68">
        <v>0.38541666666666669</v>
      </c>
      <c r="C5799" t="s">
        <v>119</v>
      </c>
      <c r="D5799">
        <v>29.56</v>
      </c>
      <c r="E5799">
        <v>2465</v>
      </c>
    </row>
    <row r="5800" spans="1:5" x14ac:dyDescent="0.3">
      <c r="A5800" s="66">
        <v>41894</v>
      </c>
      <c r="B5800" s="68">
        <v>0.39583333333333331</v>
      </c>
      <c r="C5800" t="s">
        <v>119</v>
      </c>
      <c r="D5800">
        <v>29.53</v>
      </c>
      <c r="E5800">
        <v>2475</v>
      </c>
    </row>
    <row r="5801" spans="1:5" x14ac:dyDescent="0.3">
      <c r="A5801" s="66">
        <v>41894</v>
      </c>
      <c r="B5801" s="68">
        <v>0.40625</v>
      </c>
      <c r="C5801" t="s">
        <v>119</v>
      </c>
      <c r="D5801">
        <v>29.43</v>
      </c>
      <c r="E5801">
        <v>2400</v>
      </c>
    </row>
    <row r="5802" spans="1:5" x14ac:dyDescent="0.3">
      <c r="A5802" s="66">
        <v>41894</v>
      </c>
      <c r="B5802" s="68">
        <v>0.41666666666666669</v>
      </c>
      <c r="C5802" t="s">
        <v>119</v>
      </c>
      <c r="D5802">
        <v>29.53</v>
      </c>
      <c r="E5802">
        <v>2272</v>
      </c>
    </row>
    <row r="5803" spans="1:5" x14ac:dyDescent="0.3">
      <c r="A5803" s="66">
        <v>41894</v>
      </c>
      <c r="B5803" s="68">
        <v>0.42708333333333331</v>
      </c>
      <c r="C5803" t="s">
        <v>119</v>
      </c>
      <c r="D5803">
        <v>29.55</v>
      </c>
      <c r="E5803">
        <v>2317</v>
      </c>
    </row>
    <row r="5804" spans="1:5" x14ac:dyDescent="0.3">
      <c r="A5804" s="66">
        <v>41894</v>
      </c>
      <c r="B5804" s="68">
        <v>0.4375</v>
      </c>
      <c r="C5804" t="s">
        <v>119</v>
      </c>
      <c r="D5804">
        <v>29.58</v>
      </c>
      <c r="E5804">
        <v>2251</v>
      </c>
    </row>
    <row r="5805" spans="1:5" x14ac:dyDescent="0.3">
      <c r="A5805" s="66">
        <v>41894</v>
      </c>
      <c r="B5805" s="68">
        <v>0.44791666666666669</v>
      </c>
      <c r="C5805" t="s">
        <v>119</v>
      </c>
      <c r="D5805">
        <v>29.58</v>
      </c>
      <c r="E5805">
        <v>2079</v>
      </c>
    </row>
    <row r="5806" spans="1:5" x14ac:dyDescent="0.3">
      <c r="A5806" s="66">
        <v>41894</v>
      </c>
      <c r="B5806" s="68">
        <v>0.45833333333333331</v>
      </c>
      <c r="C5806" t="s">
        <v>119</v>
      </c>
      <c r="D5806">
        <v>29.61</v>
      </c>
      <c r="E5806">
        <v>1902</v>
      </c>
    </row>
    <row r="5807" spans="1:5" x14ac:dyDescent="0.3">
      <c r="A5807" s="66">
        <v>41894</v>
      </c>
      <c r="B5807" s="68">
        <v>0.46875</v>
      </c>
      <c r="C5807" t="s">
        <v>119</v>
      </c>
      <c r="D5807">
        <v>29.61</v>
      </c>
      <c r="E5807">
        <v>1794</v>
      </c>
    </row>
    <row r="5808" spans="1:5" x14ac:dyDescent="0.3">
      <c r="A5808" s="66">
        <v>41894</v>
      </c>
      <c r="B5808" s="68">
        <v>0.47916666666666669</v>
      </c>
      <c r="C5808" t="s">
        <v>119</v>
      </c>
      <c r="D5808">
        <v>29.67</v>
      </c>
      <c r="E5808">
        <v>1682</v>
      </c>
    </row>
    <row r="5809" spans="1:5" x14ac:dyDescent="0.3">
      <c r="A5809" s="66">
        <v>41894</v>
      </c>
      <c r="B5809" s="68">
        <v>0.48958333333333331</v>
      </c>
      <c r="C5809" t="s">
        <v>119</v>
      </c>
      <c r="D5809">
        <v>29.78</v>
      </c>
      <c r="E5809">
        <v>1665</v>
      </c>
    </row>
    <row r="5810" spans="1:5" x14ac:dyDescent="0.3">
      <c r="A5810" s="66">
        <v>41894</v>
      </c>
      <c r="B5810" s="68">
        <v>0.5</v>
      </c>
      <c r="C5810" t="s">
        <v>120</v>
      </c>
      <c r="D5810">
        <v>29.91</v>
      </c>
      <c r="E5810">
        <v>1532</v>
      </c>
    </row>
    <row r="5811" spans="1:5" x14ac:dyDescent="0.3">
      <c r="A5811" s="66">
        <v>41894</v>
      </c>
      <c r="B5811" s="68">
        <v>0.51041666666666663</v>
      </c>
      <c r="C5811" t="s">
        <v>120</v>
      </c>
      <c r="D5811">
        <v>29.97</v>
      </c>
      <c r="E5811">
        <v>1372</v>
      </c>
    </row>
    <row r="5812" spans="1:5" x14ac:dyDescent="0.3">
      <c r="A5812" s="66">
        <v>41894</v>
      </c>
      <c r="B5812" s="68">
        <v>0.52083333333333337</v>
      </c>
      <c r="C5812" t="s">
        <v>120</v>
      </c>
      <c r="D5812">
        <v>30</v>
      </c>
      <c r="E5812">
        <v>1302</v>
      </c>
    </row>
    <row r="5813" spans="1:5" x14ac:dyDescent="0.3">
      <c r="A5813" s="66">
        <v>41894</v>
      </c>
      <c r="B5813" s="68">
        <v>0.53125</v>
      </c>
      <c r="C5813" t="s">
        <v>120</v>
      </c>
      <c r="D5813">
        <v>30.09</v>
      </c>
      <c r="E5813">
        <v>1317</v>
      </c>
    </row>
    <row r="5814" spans="1:5" x14ac:dyDescent="0.3">
      <c r="A5814" s="66">
        <v>41894</v>
      </c>
      <c r="B5814" s="68">
        <v>4.1666666666666664E-2</v>
      </c>
      <c r="C5814" t="s">
        <v>120</v>
      </c>
      <c r="D5814">
        <v>30.12</v>
      </c>
      <c r="E5814">
        <v>1277</v>
      </c>
    </row>
    <row r="5815" spans="1:5" x14ac:dyDescent="0.3">
      <c r="A5815" s="66">
        <v>41894</v>
      </c>
      <c r="B5815" s="68">
        <v>5.2083333333333336E-2</v>
      </c>
      <c r="C5815" t="s">
        <v>120</v>
      </c>
      <c r="D5815">
        <v>30.17</v>
      </c>
      <c r="E5815">
        <v>1246</v>
      </c>
    </row>
    <row r="5816" spans="1:5" x14ac:dyDescent="0.3">
      <c r="A5816" s="66">
        <v>41894</v>
      </c>
      <c r="B5816" s="68">
        <v>6.25E-2</v>
      </c>
      <c r="C5816" t="s">
        <v>120</v>
      </c>
      <c r="D5816">
        <v>30.24</v>
      </c>
      <c r="E5816">
        <v>1203</v>
      </c>
    </row>
    <row r="5817" spans="1:5" x14ac:dyDescent="0.3">
      <c r="A5817" s="66">
        <v>41894</v>
      </c>
      <c r="B5817" s="68">
        <v>7.2916666666666671E-2</v>
      </c>
      <c r="C5817" t="s">
        <v>120</v>
      </c>
      <c r="D5817">
        <v>30.3</v>
      </c>
      <c r="E5817">
        <v>1285</v>
      </c>
    </row>
    <row r="5818" spans="1:5" x14ac:dyDescent="0.3">
      <c r="A5818" s="66">
        <v>41894</v>
      </c>
      <c r="B5818" s="68">
        <v>8.3333333333333329E-2</v>
      </c>
      <c r="C5818" t="s">
        <v>120</v>
      </c>
      <c r="D5818">
        <v>30.33</v>
      </c>
      <c r="E5818">
        <v>1315</v>
      </c>
    </row>
    <row r="5819" spans="1:5" x14ac:dyDescent="0.3">
      <c r="A5819" s="66">
        <v>41894</v>
      </c>
      <c r="B5819" s="68">
        <v>9.375E-2</v>
      </c>
      <c r="C5819" t="s">
        <v>120</v>
      </c>
      <c r="D5819">
        <v>30.32</v>
      </c>
      <c r="E5819">
        <v>1376</v>
      </c>
    </row>
    <row r="5820" spans="1:5" x14ac:dyDescent="0.3">
      <c r="A5820" s="66">
        <v>41894</v>
      </c>
      <c r="B5820" s="68">
        <v>0.10416666666666667</v>
      </c>
      <c r="C5820" t="s">
        <v>120</v>
      </c>
      <c r="D5820">
        <v>30.31</v>
      </c>
      <c r="E5820">
        <v>1508</v>
      </c>
    </row>
    <row r="5821" spans="1:5" x14ac:dyDescent="0.3">
      <c r="A5821" s="66">
        <v>41894</v>
      </c>
      <c r="B5821" s="68">
        <v>0.11458333333333333</v>
      </c>
      <c r="C5821" t="s">
        <v>120</v>
      </c>
      <c r="D5821">
        <v>30.33</v>
      </c>
      <c r="E5821">
        <v>1480</v>
      </c>
    </row>
    <row r="5822" spans="1:5" x14ac:dyDescent="0.3">
      <c r="A5822" s="66">
        <v>41894</v>
      </c>
      <c r="B5822" s="68">
        <v>0.125</v>
      </c>
      <c r="C5822" t="s">
        <v>120</v>
      </c>
      <c r="D5822">
        <v>30.34</v>
      </c>
      <c r="E5822">
        <v>1510</v>
      </c>
    </row>
    <row r="5823" spans="1:5" x14ac:dyDescent="0.3">
      <c r="A5823" s="66">
        <v>41894</v>
      </c>
      <c r="B5823" s="68">
        <v>0.13541666666666666</v>
      </c>
      <c r="C5823" t="s">
        <v>120</v>
      </c>
      <c r="D5823">
        <v>30.34</v>
      </c>
      <c r="E5823">
        <v>1565</v>
      </c>
    </row>
    <row r="5824" spans="1:5" x14ac:dyDescent="0.3">
      <c r="A5824" s="66">
        <v>41894</v>
      </c>
      <c r="B5824" s="68">
        <v>0.14583333333333334</v>
      </c>
      <c r="C5824" t="s">
        <v>120</v>
      </c>
      <c r="D5824">
        <v>30.29</v>
      </c>
      <c r="E5824">
        <v>1664</v>
      </c>
    </row>
    <row r="5825" spans="1:5" x14ac:dyDescent="0.3">
      <c r="A5825" s="66">
        <v>41894</v>
      </c>
      <c r="B5825" s="68">
        <v>0.15625</v>
      </c>
      <c r="C5825" t="s">
        <v>120</v>
      </c>
      <c r="D5825">
        <v>30.27</v>
      </c>
      <c r="E5825">
        <v>2297</v>
      </c>
    </row>
    <row r="5826" spans="1:5" x14ac:dyDescent="0.3">
      <c r="A5826" s="66">
        <v>41894</v>
      </c>
      <c r="B5826" s="68">
        <v>0.16666666666666666</v>
      </c>
      <c r="C5826" t="s">
        <v>120</v>
      </c>
      <c r="D5826">
        <v>30.26</v>
      </c>
      <c r="E5826">
        <v>2411</v>
      </c>
    </row>
    <row r="5827" spans="1:5" x14ac:dyDescent="0.3">
      <c r="A5827" s="66">
        <v>41894</v>
      </c>
      <c r="B5827" s="68">
        <v>0.17708333333333334</v>
      </c>
      <c r="C5827" t="s">
        <v>120</v>
      </c>
      <c r="D5827">
        <v>30.24</v>
      </c>
      <c r="E5827">
        <v>2657</v>
      </c>
    </row>
    <row r="5828" spans="1:5" x14ac:dyDescent="0.3">
      <c r="A5828" s="66">
        <v>41894</v>
      </c>
      <c r="B5828" s="68">
        <v>0.1875</v>
      </c>
      <c r="C5828" t="s">
        <v>120</v>
      </c>
      <c r="D5828">
        <v>30.24</v>
      </c>
      <c r="E5828">
        <v>3111</v>
      </c>
    </row>
    <row r="5829" spans="1:5" x14ac:dyDescent="0.3">
      <c r="A5829" s="66">
        <v>41894</v>
      </c>
      <c r="B5829" s="68">
        <v>0.19791666666666666</v>
      </c>
      <c r="C5829" t="s">
        <v>120</v>
      </c>
      <c r="D5829">
        <v>30.25</v>
      </c>
      <c r="E5829">
        <v>3395</v>
      </c>
    </row>
    <row r="5830" spans="1:5" x14ac:dyDescent="0.3">
      <c r="A5830" s="66">
        <v>41894</v>
      </c>
      <c r="B5830" s="68">
        <v>0.20833333333333334</v>
      </c>
      <c r="C5830" t="s">
        <v>120</v>
      </c>
      <c r="D5830">
        <v>30.28</v>
      </c>
      <c r="E5830">
        <v>3613</v>
      </c>
    </row>
    <row r="5831" spans="1:5" x14ac:dyDescent="0.3">
      <c r="A5831" s="66">
        <v>41894</v>
      </c>
      <c r="B5831" s="68">
        <v>0.21875</v>
      </c>
      <c r="C5831" t="s">
        <v>120</v>
      </c>
      <c r="D5831">
        <v>30.31</v>
      </c>
      <c r="E5831">
        <v>3514</v>
      </c>
    </row>
    <row r="5832" spans="1:5" x14ac:dyDescent="0.3">
      <c r="A5832" s="66">
        <v>41894</v>
      </c>
      <c r="B5832" s="68">
        <v>0.22916666666666666</v>
      </c>
      <c r="C5832" t="s">
        <v>120</v>
      </c>
      <c r="D5832">
        <v>30.29</v>
      </c>
      <c r="E5832">
        <v>3438</v>
      </c>
    </row>
    <row r="5833" spans="1:5" x14ac:dyDescent="0.3">
      <c r="A5833" s="66">
        <v>41894</v>
      </c>
      <c r="B5833" s="68">
        <v>0.23958333333333334</v>
      </c>
      <c r="C5833" t="s">
        <v>120</v>
      </c>
      <c r="D5833">
        <v>30.29</v>
      </c>
      <c r="E5833">
        <v>3484</v>
      </c>
    </row>
    <row r="5834" spans="1:5" x14ac:dyDescent="0.3">
      <c r="A5834" s="66">
        <v>41894</v>
      </c>
      <c r="B5834" s="68">
        <v>0.25</v>
      </c>
      <c r="C5834" t="s">
        <v>120</v>
      </c>
      <c r="D5834">
        <v>30.27</v>
      </c>
      <c r="E5834">
        <v>3552</v>
      </c>
    </row>
    <row r="5835" spans="1:5" x14ac:dyDescent="0.3">
      <c r="A5835" s="66">
        <v>41894</v>
      </c>
      <c r="B5835" s="68">
        <v>0.26041666666666669</v>
      </c>
      <c r="C5835" t="s">
        <v>120</v>
      </c>
      <c r="D5835">
        <v>30.28</v>
      </c>
      <c r="E5835">
        <v>3890</v>
      </c>
    </row>
    <row r="5836" spans="1:5" x14ac:dyDescent="0.3">
      <c r="A5836" s="66">
        <v>41894</v>
      </c>
      <c r="B5836" s="68">
        <v>0.27083333333333331</v>
      </c>
      <c r="C5836" t="s">
        <v>120</v>
      </c>
      <c r="D5836">
        <v>30.29</v>
      </c>
      <c r="E5836">
        <v>3805</v>
      </c>
    </row>
    <row r="5837" spans="1:5" x14ac:dyDescent="0.3">
      <c r="A5837" s="66">
        <v>41894</v>
      </c>
      <c r="B5837" s="68">
        <v>0.28125</v>
      </c>
      <c r="C5837" t="s">
        <v>120</v>
      </c>
      <c r="D5837">
        <v>30.21</v>
      </c>
      <c r="E5837">
        <v>3721</v>
      </c>
    </row>
    <row r="5838" spans="1:5" x14ac:dyDescent="0.3">
      <c r="A5838" s="66">
        <v>41894</v>
      </c>
      <c r="B5838" s="68">
        <v>0.29166666666666669</v>
      </c>
      <c r="C5838" t="s">
        <v>120</v>
      </c>
      <c r="D5838">
        <v>30.18</v>
      </c>
      <c r="E5838">
        <v>3677</v>
      </c>
    </row>
    <row r="5839" spans="1:5" x14ac:dyDescent="0.3">
      <c r="A5839" s="66">
        <v>41894</v>
      </c>
      <c r="B5839" s="68">
        <v>0.30208333333333331</v>
      </c>
      <c r="C5839" t="s">
        <v>120</v>
      </c>
      <c r="D5839">
        <v>30.17</v>
      </c>
      <c r="E5839">
        <v>3404</v>
      </c>
    </row>
    <row r="5840" spans="1:5" x14ac:dyDescent="0.3">
      <c r="A5840" s="66">
        <v>41894</v>
      </c>
      <c r="B5840" s="68">
        <v>0.3125</v>
      </c>
      <c r="C5840" t="s">
        <v>120</v>
      </c>
      <c r="D5840">
        <v>30.1</v>
      </c>
      <c r="E5840">
        <v>3453</v>
      </c>
    </row>
    <row r="5841" spans="1:5" x14ac:dyDescent="0.3">
      <c r="A5841" s="66">
        <v>41894</v>
      </c>
      <c r="B5841" s="68">
        <v>0.32291666666666669</v>
      </c>
      <c r="C5841" t="s">
        <v>120</v>
      </c>
      <c r="D5841">
        <v>30.04</v>
      </c>
      <c r="E5841">
        <v>3411</v>
      </c>
    </row>
    <row r="5842" spans="1:5" x14ac:dyDescent="0.3">
      <c r="A5842" s="66">
        <v>41894</v>
      </c>
      <c r="B5842" s="68">
        <v>0.33333333333333331</v>
      </c>
      <c r="C5842" t="s">
        <v>120</v>
      </c>
      <c r="D5842">
        <v>29.86</v>
      </c>
      <c r="E5842">
        <v>3340</v>
      </c>
    </row>
    <row r="5843" spans="1:5" x14ac:dyDescent="0.3">
      <c r="A5843" s="66">
        <v>41894</v>
      </c>
      <c r="B5843" s="68">
        <v>0.34375</v>
      </c>
      <c r="C5843" t="s">
        <v>120</v>
      </c>
      <c r="D5843">
        <v>29.86</v>
      </c>
      <c r="E5843">
        <v>3285</v>
      </c>
    </row>
    <row r="5844" spans="1:5" x14ac:dyDescent="0.3">
      <c r="A5844" s="66">
        <v>41894</v>
      </c>
      <c r="B5844" s="68">
        <v>0.35416666666666669</v>
      </c>
      <c r="C5844" t="s">
        <v>120</v>
      </c>
      <c r="D5844">
        <v>29.84</v>
      </c>
      <c r="E5844">
        <v>3279</v>
      </c>
    </row>
    <row r="5845" spans="1:5" x14ac:dyDescent="0.3">
      <c r="A5845" s="66">
        <v>41894</v>
      </c>
      <c r="B5845" s="68">
        <v>0.36458333333333331</v>
      </c>
      <c r="C5845" t="s">
        <v>120</v>
      </c>
      <c r="D5845">
        <v>29.86</v>
      </c>
      <c r="E5845">
        <v>3341</v>
      </c>
    </row>
    <row r="5846" spans="1:5" x14ac:dyDescent="0.3">
      <c r="A5846" s="66">
        <v>41894</v>
      </c>
      <c r="B5846" s="68">
        <v>0.375</v>
      </c>
      <c r="C5846" t="s">
        <v>120</v>
      </c>
      <c r="D5846">
        <v>29.88</v>
      </c>
      <c r="E5846">
        <v>3386</v>
      </c>
    </row>
    <row r="5847" spans="1:5" x14ac:dyDescent="0.3">
      <c r="A5847" s="66">
        <v>41894</v>
      </c>
      <c r="B5847" s="68">
        <v>0.38541666666666669</v>
      </c>
      <c r="C5847" t="s">
        <v>120</v>
      </c>
      <c r="D5847">
        <v>29.84</v>
      </c>
      <c r="E5847">
        <v>3495</v>
      </c>
    </row>
    <row r="5848" spans="1:5" x14ac:dyDescent="0.3">
      <c r="A5848" s="66">
        <v>41894</v>
      </c>
      <c r="B5848" s="68">
        <v>0.39583333333333331</v>
      </c>
      <c r="C5848" t="s">
        <v>120</v>
      </c>
      <c r="D5848">
        <v>29.82</v>
      </c>
      <c r="E5848">
        <v>3518</v>
      </c>
    </row>
    <row r="5849" spans="1:5" x14ac:dyDescent="0.3">
      <c r="A5849" s="66">
        <v>41894</v>
      </c>
      <c r="B5849" s="68">
        <v>0.40625</v>
      </c>
      <c r="C5849" t="s">
        <v>120</v>
      </c>
      <c r="D5849">
        <v>29.83</v>
      </c>
      <c r="E5849">
        <v>3434</v>
      </c>
    </row>
    <row r="5850" spans="1:5" x14ac:dyDescent="0.3">
      <c r="A5850" s="66">
        <v>41894</v>
      </c>
      <c r="B5850" s="68">
        <v>0.41666666666666669</v>
      </c>
      <c r="C5850" t="s">
        <v>120</v>
      </c>
      <c r="D5850">
        <v>29.83</v>
      </c>
      <c r="E5850">
        <v>3421</v>
      </c>
    </row>
    <row r="5851" spans="1:5" x14ac:dyDescent="0.3">
      <c r="A5851" s="66">
        <v>41894</v>
      </c>
      <c r="B5851" s="68">
        <v>0.42708333333333331</v>
      </c>
      <c r="C5851" t="s">
        <v>120</v>
      </c>
      <c r="D5851">
        <v>29.78</v>
      </c>
      <c r="E5851">
        <v>3387</v>
      </c>
    </row>
    <row r="5852" spans="1:5" x14ac:dyDescent="0.3">
      <c r="A5852" s="66">
        <v>41894</v>
      </c>
      <c r="B5852" s="68">
        <v>0.4375</v>
      </c>
      <c r="C5852" t="s">
        <v>120</v>
      </c>
      <c r="D5852">
        <v>29.72</v>
      </c>
      <c r="E5852">
        <v>3353</v>
      </c>
    </row>
    <row r="5853" spans="1:5" x14ac:dyDescent="0.3">
      <c r="A5853" s="66">
        <v>41894</v>
      </c>
      <c r="B5853" s="68">
        <v>0.44791666666666669</v>
      </c>
      <c r="C5853" t="s">
        <v>120</v>
      </c>
      <c r="D5853">
        <v>29.73</v>
      </c>
      <c r="E5853">
        <v>3157</v>
      </c>
    </row>
    <row r="5854" spans="1:5" x14ac:dyDescent="0.3">
      <c r="A5854" s="66">
        <v>41894</v>
      </c>
      <c r="B5854" s="68">
        <v>0.45833333333333331</v>
      </c>
      <c r="C5854" t="s">
        <v>120</v>
      </c>
      <c r="D5854">
        <v>29.73</v>
      </c>
      <c r="E5854">
        <v>2960</v>
      </c>
    </row>
    <row r="5855" spans="1:5" x14ac:dyDescent="0.3">
      <c r="A5855" s="66">
        <v>41894</v>
      </c>
      <c r="B5855" s="68">
        <v>0.46875</v>
      </c>
      <c r="C5855" t="s">
        <v>120</v>
      </c>
      <c r="D5855">
        <v>29.74</v>
      </c>
      <c r="E5855">
        <v>2784</v>
      </c>
    </row>
    <row r="5856" spans="1:5" x14ac:dyDescent="0.3">
      <c r="A5856" s="66">
        <v>41894</v>
      </c>
      <c r="B5856" s="68">
        <v>0.47916666666666669</v>
      </c>
      <c r="C5856" t="s">
        <v>120</v>
      </c>
      <c r="D5856">
        <v>29.72</v>
      </c>
      <c r="E5856">
        <v>2639</v>
      </c>
    </row>
    <row r="5857" spans="1:5" x14ac:dyDescent="0.3">
      <c r="A5857" s="66">
        <v>41894</v>
      </c>
      <c r="B5857" s="68">
        <v>0.48958333333333331</v>
      </c>
      <c r="C5857" t="s">
        <v>120</v>
      </c>
      <c r="D5857">
        <v>29.69</v>
      </c>
      <c r="E5857">
        <v>2539</v>
      </c>
    </row>
    <row r="5858" spans="1:5" x14ac:dyDescent="0.3">
      <c r="A5858" s="66">
        <v>41895</v>
      </c>
      <c r="B5858" s="68">
        <v>0.5</v>
      </c>
      <c r="C5858" t="s">
        <v>119</v>
      </c>
      <c r="D5858">
        <v>29.65</v>
      </c>
      <c r="E5858">
        <v>2496</v>
      </c>
    </row>
    <row r="5859" spans="1:5" x14ac:dyDescent="0.3">
      <c r="A5859" s="66">
        <v>41895</v>
      </c>
      <c r="B5859" s="68">
        <v>0.51041666666666663</v>
      </c>
      <c r="C5859" t="s">
        <v>119</v>
      </c>
      <c r="D5859">
        <v>29.63</v>
      </c>
      <c r="E5859">
        <v>2471</v>
      </c>
    </row>
    <row r="5860" spans="1:5" x14ac:dyDescent="0.3">
      <c r="A5860" s="66">
        <v>41895</v>
      </c>
      <c r="B5860" s="68">
        <v>0.52083333333333337</v>
      </c>
      <c r="C5860" t="s">
        <v>119</v>
      </c>
      <c r="D5860">
        <v>29.63</v>
      </c>
      <c r="E5860">
        <v>2347</v>
      </c>
    </row>
    <row r="5861" spans="1:5" x14ac:dyDescent="0.3">
      <c r="A5861" s="66">
        <v>41895</v>
      </c>
      <c r="B5861" s="68">
        <v>0.53125</v>
      </c>
      <c r="C5861" t="s">
        <v>119</v>
      </c>
      <c r="D5861">
        <v>29.64</v>
      </c>
      <c r="E5861">
        <v>2244</v>
      </c>
    </row>
    <row r="5862" spans="1:5" x14ac:dyDescent="0.3">
      <c r="A5862" s="66">
        <v>41895</v>
      </c>
      <c r="B5862" s="68">
        <v>4.1666666666666664E-2</v>
      </c>
      <c r="C5862" t="s">
        <v>119</v>
      </c>
      <c r="D5862">
        <v>29.58</v>
      </c>
      <c r="E5862">
        <v>2074</v>
      </c>
    </row>
    <row r="5863" spans="1:5" x14ac:dyDescent="0.3">
      <c r="A5863" s="66">
        <v>41895</v>
      </c>
      <c r="B5863" s="68">
        <v>5.2083333333333336E-2</v>
      </c>
      <c r="C5863" t="s">
        <v>119</v>
      </c>
      <c r="D5863">
        <v>29.57</v>
      </c>
      <c r="E5863">
        <v>2085</v>
      </c>
    </row>
    <row r="5864" spans="1:5" x14ac:dyDescent="0.3">
      <c r="A5864" s="66">
        <v>41895</v>
      </c>
      <c r="B5864" s="68">
        <v>6.25E-2</v>
      </c>
      <c r="C5864" t="s">
        <v>119</v>
      </c>
      <c r="D5864">
        <v>29.58</v>
      </c>
      <c r="E5864">
        <v>2137</v>
      </c>
    </row>
    <row r="5865" spans="1:5" x14ac:dyDescent="0.3">
      <c r="A5865" s="66">
        <v>41895</v>
      </c>
      <c r="B5865" s="68">
        <v>7.2916666666666671E-2</v>
      </c>
      <c r="C5865" t="s">
        <v>119</v>
      </c>
      <c r="D5865">
        <v>29.57</v>
      </c>
      <c r="E5865">
        <v>2195</v>
      </c>
    </row>
    <row r="5866" spans="1:5" x14ac:dyDescent="0.3">
      <c r="A5866" s="66">
        <v>41895</v>
      </c>
      <c r="B5866" s="68">
        <v>8.3333333333333329E-2</v>
      </c>
      <c r="C5866" t="s">
        <v>119</v>
      </c>
      <c r="D5866">
        <v>29.55</v>
      </c>
      <c r="E5866">
        <v>2285</v>
      </c>
    </row>
    <row r="5867" spans="1:5" x14ac:dyDescent="0.3">
      <c r="A5867" s="66">
        <v>41895</v>
      </c>
      <c r="B5867" s="68">
        <v>9.375E-2</v>
      </c>
      <c r="C5867" t="s">
        <v>119</v>
      </c>
      <c r="D5867">
        <v>29.52</v>
      </c>
      <c r="E5867">
        <v>2400</v>
      </c>
    </row>
    <row r="5868" spans="1:5" x14ac:dyDescent="0.3">
      <c r="A5868" s="66">
        <v>41895</v>
      </c>
      <c r="B5868" s="68">
        <v>0.10416666666666667</v>
      </c>
      <c r="C5868" t="s">
        <v>119</v>
      </c>
      <c r="D5868">
        <v>29.5</v>
      </c>
      <c r="E5868">
        <v>2418</v>
      </c>
    </row>
    <row r="5869" spans="1:5" x14ac:dyDescent="0.3">
      <c r="A5869" s="66">
        <v>41895</v>
      </c>
      <c r="B5869" s="68">
        <v>0.11458333333333333</v>
      </c>
      <c r="C5869" t="s">
        <v>119</v>
      </c>
      <c r="D5869">
        <v>29.5</v>
      </c>
      <c r="E5869">
        <v>2433</v>
      </c>
    </row>
    <row r="5870" spans="1:5" x14ac:dyDescent="0.3">
      <c r="A5870" s="66">
        <v>41895</v>
      </c>
      <c r="B5870" s="68">
        <v>0.125</v>
      </c>
      <c r="C5870" t="s">
        <v>119</v>
      </c>
      <c r="D5870">
        <v>29.49</v>
      </c>
      <c r="E5870">
        <v>2579</v>
      </c>
    </row>
    <row r="5871" spans="1:5" x14ac:dyDescent="0.3">
      <c r="A5871" s="66">
        <v>41895</v>
      </c>
      <c r="B5871" s="68">
        <v>0.13541666666666666</v>
      </c>
      <c r="C5871" t="s">
        <v>119</v>
      </c>
      <c r="D5871">
        <v>29.48</v>
      </c>
      <c r="E5871">
        <v>2660</v>
      </c>
    </row>
    <row r="5872" spans="1:5" x14ac:dyDescent="0.3">
      <c r="A5872" s="66">
        <v>41895</v>
      </c>
      <c r="B5872" s="68">
        <v>0.14583333333333334</v>
      </c>
      <c r="C5872" t="s">
        <v>119</v>
      </c>
      <c r="D5872">
        <v>29.46</v>
      </c>
      <c r="E5872">
        <v>2782</v>
      </c>
    </row>
    <row r="5873" spans="1:5" x14ac:dyDescent="0.3">
      <c r="A5873" s="66">
        <v>41895</v>
      </c>
      <c r="B5873" s="68">
        <v>0.15625</v>
      </c>
      <c r="C5873" t="s">
        <v>119</v>
      </c>
      <c r="D5873">
        <v>29.42</v>
      </c>
      <c r="E5873">
        <v>2926</v>
      </c>
    </row>
    <row r="5874" spans="1:5" x14ac:dyDescent="0.3">
      <c r="A5874" s="66">
        <v>41895</v>
      </c>
      <c r="B5874" s="68">
        <v>0.16666666666666666</v>
      </c>
      <c r="C5874" t="s">
        <v>119</v>
      </c>
      <c r="D5874">
        <v>29.41</v>
      </c>
      <c r="E5874">
        <v>3026</v>
      </c>
    </row>
    <row r="5875" spans="1:5" x14ac:dyDescent="0.3">
      <c r="A5875" s="66">
        <v>41895</v>
      </c>
      <c r="B5875" s="68">
        <v>0.17708333333333334</v>
      </c>
      <c r="C5875" t="s">
        <v>119</v>
      </c>
      <c r="D5875">
        <v>29.41</v>
      </c>
      <c r="E5875">
        <v>3118</v>
      </c>
    </row>
    <row r="5876" spans="1:5" x14ac:dyDescent="0.3">
      <c r="A5876" s="66">
        <v>41895</v>
      </c>
      <c r="B5876" s="68">
        <v>0.1875</v>
      </c>
      <c r="C5876" t="s">
        <v>119</v>
      </c>
      <c r="D5876">
        <v>29.41</v>
      </c>
      <c r="E5876">
        <v>3172</v>
      </c>
    </row>
    <row r="5877" spans="1:5" x14ac:dyDescent="0.3">
      <c r="A5877" s="66">
        <v>41895</v>
      </c>
      <c r="B5877" s="68">
        <v>0.19791666666666666</v>
      </c>
      <c r="C5877" t="s">
        <v>119</v>
      </c>
      <c r="D5877">
        <v>29.37</v>
      </c>
      <c r="E5877">
        <v>3347</v>
      </c>
    </row>
    <row r="5878" spans="1:5" x14ac:dyDescent="0.3">
      <c r="A5878" s="66">
        <v>41895</v>
      </c>
      <c r="B5878" s="68">
        <v>0.20833333333333334</v>
      </c>
      <c r="C5878" t="s">
        <v>119</v>
      </c>
      <c r="D5878">
        <v>29.33</v>
      </c>
      <c r="E5878">
        <v>3461</v>
      </c>
    </row>
    <row r="5879" spans="1:5" x14ac:dyDescent="0.3">
      <c r="A5879" s="66">
        <v>41895</v>
      </c>
      <c r="B5879" s="68">
        <v>0.21875</v>
      </c>
      <c r="C5879" t="s">
        <v>119</v>
      </c>
      <c r="D5879">
        <v>29.31</v>
      </c>
      <c r="E5879">
        <v>3501</v>
      </c>
    </row>
    <row r="5880" spans="1:5" x14ac:dyDescent="0.3">
      <c r="A5880" s="66">
        <v>41895</v>
      </c>
      <c r="B5880" s="68">
        <v>0.22916666666666666</v>
      </c>
      <c r="C5880" t="s">
        <v>119</v>
      </c>
      <c r="D5880">
        <v>29.3</v>
      </c>
      <c r="E5880">
        <v>3499</v>
      </c>
    </row>
    <row r="5881" spans="1:5" x14ac:dyDescent="0.3">
      <c r="A5881" s="66">
        <v>41895</v>
      </c>
      <c r="B5881" s="68">
        <v>0.23958333333333334</v>
      </c>
      <c r="C5881" t="s">
        <v>119</v>
      </c>
      <c r="D5881">
        <v>29.22</v>
      </c>
      <c r="E5881">
        <v>3533</v>
      </c>
    </row>
    <row r="5882" spans="1:5" x14ac:dyDescent="0.3">
      <c r="A5882" s="66">
        <v>41895</v>
      </c>
      <c r="B5882" s="68">
        <v>0.25</v>
      </c>
      <c r="C5882" t="s">
        <v>119</v>
      </c>
      <c r="D5882">
        <v>29.17</v>
      </c>
      <c r="E5882">
        <v>3529</v>
      </c>
    </row>
    <row r="5883" spans="1:5" x14ac:dyDescent="0.3">
      <c r="A5883" s="66">
        <v>41895</v>
      </c>
      <c r="B5883" s="68">
        <v>0.26041666666666669</v>
      </c>
      <c r="C5883" t="s">
        <v>119</v>
      </c>
      <c r="D5883">
        <v>29.13</v>
      </c>
      <c r="E5883">
        <v>3501</v>
      </c>
    </row>
    <row r="5884" spans="1:5" x14ac:dyDescent="0.3">
      <c r="A5884" s="66">
        <v>41895</v>
      </c>
      <c r="B5884" s="68">
        <v>0.27083333333333331</v>
      </c>
      <c r="C5884" t="s">
        <v>119</v>
      </c>
      <c r="D5884">
        <v>29.1</v>
      </c>
      <c r="E5884">
        <v>3429</v>
      </c>
    </row>
    <row r="5885" spans="1:5" x14ac:dyDescent="0.3">
      <c r="A5885" s="66">
        <v>41895</v>
      </c>
      <c r="B5885" s="68">
        <v>0.28125</v>
      </c>
      <c r="C5885" t="s">
        <v>119</v>
      </c>
      <c r="D5885">
        <v>29.13</v>
      </c>
      <c r="E5885">
        <v>3415</v>
      </c>
    </row>
    <row r="5886" spans="1:5" x14ac:dyDescent="0.3">
      <c r="A5886" s="66">
        <v>41895</v>
      </c>
      <c r="B5886" s="68">
        <v>0.29166666666666669</v>
      </c>
      <c r="C5886" t="s">
        <v>119</v>
      </c>
      <c r="D5886">
        <v>29.24</v>
      </c>
      <c r="E5886">
        <v>3430</v>
      </c>
    </row>
    <row r="5887" spans="1:5" x14ac:dyDescent="0.3">
      <c r="A5887" s="66">
        <v>41895</v>
      </c>
      <c r="B5887" s="68">
        <v>0.30208333333333331</v>
      </c>
      <c r="C5887" t="s">
        <v>119</v>
      </c>
      <c r="D5887">
        <v>29.11</v>
      </c>
      <c r="E5887">
        <v>3840</v>
      </c>
    </row>
    <row r="5888" spans="1:5" x14ac:dyDescent="0.3">
      <c r="A5888" s="66">
        <v>41895</v>
      </c>
      <c r="B5888" s="68">
        <v>0.3125</v>
      </c>
      <c r="C5888" t="s">
        <v>119</v>
      </c>
      <c r="D5888">
        <v>29.24</v>
      </c>
      <c r="E5888">
        <v>3779</v>
      </c>
    </row>
    <row r="5889" spans="1:5" x14ac:dyDescent="0.3">
      <c r="A5889" s="66">
        <v>41895</v>
      </c>
      <c r="B5889" s="68">
        <v>0.32291666666666669</v>
      </c>
      <c r="C5889" t="s">
        <v>119</v>
      </c>
      <c r="D5889">
        <v>29.05</v>
      </c>
      <c r="E5889">
        <v>3657</v>
      </c>
    </row>
    <row r="5890" spans="1:5" x14ac:dyDescent="0.3">
      <c r="A5890" s="66">
        <v>41895</v>
      </c>
      <c r="B5890" s="68">
        <v>0.33333333333333331</v>
      </c>
      <c r="C5890" t="s">
        <v>119</v>
      </c>
      <c r="D5890">
        <v>28.96</v>
      </c>
      <c r="E5890">
        <v>3612</v>
      </c>
    </row>
    <row r="5891" spans="1:5" x14ac:dyDescent="0.3">
      <c r="A5891" s="66">
        <v>41895</v>
      </c>
      <c r="B5891" s="68">
        <v>0.34375</v>
      </c>
      <c r="C5891" t="s">
        <v>119</v>
      </c>
      <c r="D5891">
        <v>29.05</v>
      </c>
      <c r="E5891">
        <v>3489</v>
      </c>
    </row>
    <row r="5892" spans="1:5" x14ac:dyDescent="0.3">
      <c r="A5892" s="66">
        <v>41895</v>
      </c>
      <c r="B5892" s="68">
        <v>0.35416666666666669</v>
      </c>
      <c r="C5892" t="s">
        <v>119</v>
      </c>
      <c r="D5892">
        <v>29.2</v>
      </c>
      <c r="E5892">
        <v>3439</v>
      </c>
    </row>
    <row r="5893" spans="1:5" x14ac:dyDescent="0.3">
      <c r="A5893" s="66">
        <v>41895</v>
      </c>
      <c r="B5893" s="68">
        <v>0.36458333333333331</v>
      </c>
      <c r="C5893" t="s">
        <v>119</v>
      </c>
      <c r="D5893">
        <v>29.31</v>
      </c>
      <c r="E5893">
        <v>3668</v>
      </c>
    </row>
    <row r="5894" spans="1:5" x14ac:dyDescent="0.3">
      <c r="A5894" s="66">
        <v>41895</v>
      </c>
      <c r="B5894" s="68">
        <v>0.375</v>
      </c>
      <c r="C5894" t="s">
        <v>119</v>
      </c>
      <c r="D5894">
        <v>29.29</v>
      </c>
      <c r="E5894">
        <v>3876</v>
      </c>
    </row>
    <row r="5895" spans="1:5" x14ac:dyDescent="0.3">
      <c r="A5895" s="66">
        <v>41895</v>
      </c>
      <c r="B5895" s="68">
        <v>0.38541666666666669</v>
      </c>
      <c r="C5895" t="s">
        <v>119</v>
      </c>
      <c r="D5895">
        <v>29.31</v>
      </c>
      <c r="E5895">
        <v>3802</v>
      </c>
    </row>
    <row r="5896" spans="1:5" x14ac:dyDescent="0.3">
      <c r="A5896" s="66">
        <v>41895</v>
      </c>
      <c r="B5896" s="68">
        <v>0.39583333333333331</v>
      </c>
      <c r="C5896" t="s">
        <v>119</v>
      </c>
      <c r="D5896">
        <v>29.27</v>
      </c>
      <c r="E5896">
        <v>3768</v>
      </c>
    </row>
    <row r="5897" spans="1:5" x14ac:dyDescent="0.3">
      <c r="A5897" s="66">
        <v>41895</v>
      </c>
      <c r="B5897" s="68">
        <v>0.40625</v>
      </c>
      <c r="C5897" t="s">
        <v>119</v>
      </c>
      <c r="D5897">
        <v>29.26</v>
      </c>
      <c r="E5897">
        <v>3727</v>
      </c>
    </row>
    <row r="5898" spans="1:5" x14ac:dyDescent="0.3">
      <c r="A5898" s="66">
        <v>41895</v>
      </c>
      <c r="B5898" s="68">
        <v>0.41666666666666669</v>
      </c>
      <c r="C5898" t="s">
        <v>119</v>
      </c>
      <c r="D5898">
        <v>29.25</v>
      </c>
      <c r="E5898">
        <v>3699</v>
      </c>
    </row>
    <row r="5899" spans="1:5" x14ac:dyDescent="0.3">
      <c r="A5899" s="66">
        <v>41895</v>
      </c>
      <c r="B5899" s="68">
        <v>0.42708333333333331</v>
      </c>
      <c r="C5899" t="s">
        <v>119</v>
      </c>
      <c r="D5899">
        <v>29.28</v>
      </c>
      <c r="E5899">
        <v>3565</v>
      </c>
    </row>
    <row r="5900" spans="1:5" x14ac:dyDescent="0.3">
      <c r="A5900" s="66">
        <v>41895</v>
      </c>
      <c r="B5900" s="68">
        <v>0.4375</v>
      </c>
      <c r="C5900" t="s">
        <v>119</v>
      </c>
      <c r="D5900">
        <v>29.34</v>
      </c>
      <c r="E5900">
        <v>3120</v>
      </c>
    </row>
    <row r="5901" spans="1:5" x14ac:dyDescent="0.3">
      <c r="A5901" s="66">
        <v>41895</v>
      </c>
      <c r="B5901" s="68">
        <v>0.44791666666666669</v>
      </c>
      <c r="C5901" t="s">
        <v>119</v>
      </c>
      <c r="D5901">
        <v>29.42</v>
      </c>
      <c r="E5901">
        <v>2998</v>
      </c>
    </row>
    <row r="5902" spans="1:5" x14ac:dyDescent="0.3">
      <c r="A5902" s="66">
        <v>41895</v>
      </c>
      <c r="B5902" s="68">
        <v>0.45833333333333331</v>
      </c>
      <c r="C5902" t="s">
        <v>119</v>
      </c>
      <c r="D5902">
        <v>29.5</v>
      </c>
      <c r="E5902">
        <v>2963</v>
      </c>
    </row>
    <row r="5903" spans="1:5" x14ac:dyDescent="0.3">
      <c r="A5903" s="66">
        <v>41895</v>
      </c>
      <c r="B5903" s="68">
        <v>0.46875</v>
      </c>
      <c r="C5903" t="s">
        <v>119</v>
      </c>
      <c r="D5903">
        <v>29.54</v>
      </c>
      <c r="E5903">
        <v>2904</v>
      </c>
    </row>
    <row r="5904" spans="1:5" x14ac:dyDescent="0.3">
      <c r="A5904" s="66">
        <v>41895</v>
      </c>
      <c r="B5904" s="68">
        <v>0.47916666666666669</v>
      </c>
      <c r="C5904" t="s">
        <v>119</v>
      </c>
      <c r="D5904">
        <v>29.63</v>
      </c>
      <c r="E5904">
        <v>2900</v>
      </c>
    </row>
    <row r="5905" spans="1:5" x14ac:dyDescent="0.3">
      <c r="A5905" s="66">
        <v>41895</v>
      </c>
      <c r="B5905" s="68">
        <v>0.48958333333333331</v>
      </c>
      <c r="C5905" t="s">
        <v>119</v>
      </c>
      <c r="D5905">
        <v>29.74</v>
      </c>
      <c r="E5905">
        <v>2802</v>
      </c>
    </row>
    <row r="5906" spans="1:5" x14ac:dyDescent="0.3">
      <c r="A5906" s="66">
        <v>41895</v>
      </c>
      <c r="B5906" s="68">
        <v>0.5</v>
      </c>
      <c r="C5906" t="s">
        <v>120</v>
      </c>
      <c r="D5906">
        <v>29.89</v>
      </c>
      <c r="E5906">
        <v>2792</v>
      </c>
    </row>
    <row r="5907" spans="1:5" x14ac:dyDescent="0.3">
      <c r="A5907" s="66">
        <v>41895</v>
      </c>
      <c r="B5907" s="68">
        <v>0.51041666666666663</v>
      </c>
      <c r="C5907" t="s">
        <v>120</v>
      </c>
      <c r="D5907">
        <v>29.97</v>
      </c>
      <c r="E5907">
        <v>2795</v>
      </c>
    </row>
    <row r="5908" spans="1:5" x14ac:dyDescent="0.3">
      <c r="A5908" s="66">
        <v>41895</v>
      </c>
      <c r="B5908" s="68">
        <v>0.52083333333333337</v>
      </c>
      <c r="C5908" t="s">
        <v>120</v>
      </c>
      <c r="D5908">
        <v>30.06</v>
      </c>
      <c r="E5908">
        <v>2815</v>
      </c>
    </row>
    <row r="5909" spans="1:5" x14ac:dyDescent="0.3">
      <c r="A5909" s="66">
        <v>41895</v>
      </c>
      <c r="B5909" s="68">
        <v>0.53125</v>
      </c>
      <c r="C5909" t="s">
        <v>120</v>
      </c>
      <c r="D5909">
        <v>30.21</v>
      </c>
      <c r="E5909">
        <v>2747</v>
      </c>
    </row>
    <row r="5910" spans="1:5" x14ac:dyDescent="0.3">
      <c r="A5910" s="66">
        <v>41895</v>
      </c>
      <c r="B5910" s="68">
        <v>4.1666666666666664E-2</v>
      </c>
      <c r="C5910" t="s">
        <v>120</v>
      </c>
      <c r="D5910">
        <v>30.14</v>
      </c>
      <c r="E5910">
        <v>2680</v>
      </c>
    </row>
    <row r="5911" spans="1:5" x14ac:dyDescent="0.3">
      <c r="A5911" s="66">
        <v>41895</v>
      </c>
      <c r="B5911" s="68">
        <v>5.2083333333333336E-2</v>
      </c>
      <c r="C5911" t="s">
        <v>120</v>
      </c>
      <c r="D5911">
        <v>30.32</v>
      </c>
      <c r="E5911">
        <v>2464</v>
      </c>
    </row>
    <row r="5912" spans="1:5" x14ac:dyDescent="0.3">
      <c r="A5912" s="66">
        <v>41895</v>
      </c>
      <c r="B5912" s="68">
        <v>6.25E-2</v>
      </c>
      <c r="C5912" t="s">
        <v>120</v>
      </c>
      <c r="D5912">
        <v>30.36</v>
      </c>
      <c r="E5912">
        <v>2556</v>
      </c>
    </row>
    <row r="5913" spans="1:5" x14ac:dyDescent="0.3">
      <c r="A5913" s="66">
        <v>41895</v>
      </c>
      <c r="B5913" s="68">
        <v>7.2916666666666671E-2</v>
      </c>
      <c r="C5913" t="s">
        <v>120</v>
      </c>
      <c r="D5913">
        <v>30.43</v>
      </c>
      <c r="E5913">
        <v>2443</v>
      </c>
    </row>
    <row r="5914" spans="1:5" x14ac:dyDescent="0.3">
      <c r="A5914" s="66">
        <v>41895</v>
      </c>
      <c r="B5914" s="68">
        <v>8.3333333333333329E-2</v>
      </c>
      <c r="C5914" t="s">
        <v>120</v>
      </c>
      <c r="D5914">
        <v>30.6</v>
      </c>
      <c r="E5914">
        <v>2474</v>
      </c>
    </row>
    <row r="5915" spans="1:5" x14ac:dyDescent="0.3">
      <c r="A5915" s="66">
        <v>41895</v>
      </c>
      <c r="B5915" s="68">
        <v>9.375E-2</v>
      </c>
      <c r="C5915" t="s">
        <v>120</v>
      </c>
      <c r="D5915">
        <v>30.58</v>
      </c>
      <c r="E5915">
        <v>2515</v>
      </c>
    </row>
    <row r="5916" spans="1:5" x14ac:dyDescent="0.3">
      <c r="A5916" s="66">
        <v>41895</v>
      </c>
      <c r="B5916" s="68">
        <v>0.10416666666666667</v>
      </c>
      <c r="C5916" t="s">
        <v>120</v>
      </c>
      <c r="D5916">
        <v>30.64</v>
      </c>
      <c r="E5916">
        <v>2458</v>
      </c>
    </row>
    <row r="5917" spans="1:5" x14ac:dyDescent="0.3">
      <c r="A5917" s="66">
        <v>41895</v>
      </c>
      <c r="B5917" s="68">
        <v>0.11458333333333333</v>
      </c>
      <c r="C5917" t="s">
        <v>120</v>
      </c>
      <c r="D5917">
        <v>30.67</v>
      </c>
      <c r="E5917">
        <v>2669</v>
      </c>
    </row>
    <row r="5918" spans="1:5" x14ac:dyDescent="0.3">
      <c r="A5918" s="66">
        <v>41895</v>
      </c>
      <c r="B5918" s="68">
        <v>0.125</v>
      </c>
      <c r="C5918" t="s">
        <v>120</v>
      </c>
      <c r="D5918">
        <v>30.63</v>
      </c>
      <c r="E5918">
        <v>2341</v>
      </c>
    </row>
    <row r="5919" spans="1:5" x14ac:dyDescent="0.3">
      <c r="A5919" s="66">
        <v>41895</v>
      </c>
      <c r="B5919" s="68">
        <v>0.13541666666666666</v>
      </c>
      <c r="C5919" t="s">
        <v>120</v>
      </c>
      <c r="D5919">
        <v>30.61</v>
      </c>
      <c r="E5919">
        <v>2337</v>
      </c>
    </row>
    <row r="5920" spans="1:5" x14ac:dyDescent="0.3">
      <c r="A5920" s="66">
        <v>41895</v>
      </c>
      <c r="B5920" s="68">
        <v>0.14583333333333334</v>
      </c>
      <c r="C5920" t="s">
        <v>120</v>
      </c>
      <c r="D5920">
        <v>30.52</v>
      </c>
      <c r="E5920">
        <v>2442</v>
      </c>
    </row>
    <row r="5921" spans="1:5" x14ac:dyDescent="0.3">
      <c r="A5921" s="66">
        <v>41895</v>
      </c>
      <c r="B5921" s="68">
        <v>0.15625</v>
      </c>
      <c r="C5921" t="s">
        <v>120</v>
      </c>
      <c r="D5921">
        <v>30.49</v>
      </c>
      <c r="E5921">
        <v>2602</v>
      </c>
    </row>
    <row r="5922" spans="1:5" x14ac:dyDescent="0.3">
      <c r="A5922" s="66">
        <v>41895</v>
      </c>
      <c r="B5922" s="68">
        <v>0.16666666666666666</v>
      </c>
      <c r="C5922" t="s">
        <v>120</v>
      </c>
      <c r="D5922">
        <v>30.34</v>
      </c>
      <c r="E5922">
        <v>2495</v>
      </c>
    </row>
    <row r="5923" spans="1:5" x14ac:dyDescent="0.3">
      <c r="A5923" s="66">
        <v>41895</v>
      </c>
      <c r="B5923" s="68">
        <v>0.17708333333333334</v>
      </c>
      <c r="C5923" t="s">
        <v>120</v>
      </c>
      <c r="D5923">
        <v>30.54</v>
      </c>
      <c r="E5923">
        <v>2622</v>
      </c>
    </row>
    <row r="5924" spans="1:5" x14ac:dyDescent="0.3">
      <c r="A5924" s="66">
        <v>41895</v>
      </c>
      <c r="B5924" s="68">
        <v>0.1875</v>
      </c>
      <c r="C5924" t="s">
        <v>120</v>
      </c>
      <c r="D5924">
        <v>30.51</v>
      </c>
      <c r="E5924">
        <v>2587</v>
      </c>
    </row>
    <row r="5925" spans="1:5" x14ac:dyDescent="0.3">
      <c r="A5925" s="66">
        <v>41895</v>
      </c>
      <c r="B5925" s="68">
        <v>0.19791666666666666</v>
      </c>
      <c r="C5925" t="s">
        <v>120</v>
      </c>
      <c r="D5925">
        <v>30.45</v>
      </c>
      <c r="E5925">
        <v>2639</v>
      </c>
    </row>
    <row r="5926" spans="1:5" x14ac:dyDescent="0.3">
      <c r="A5926" s="66">
        <v>41895</v>
      </c>
      <c r="B5926" s="68">
        <v>0.20833333333333334</v>
      </c>
      <c r="C5926" t="s">
        <v>120</v>
      </c>
      <c r="D5926">
        <v>30.4</v>
      </c>
      <c r="E5926">
        <v>2673</v>
      </c>
    </row>
    <row r="5927" spans="1:5" x14ac:dyDescent="0.3">
      <c r="A5927" s="66">
        <v>41895</v>
      </c>
      <c r="B5927" s="68">
        <v>0.21875</v>
      </c>
      <c r="C5927" t="s">
        <v>120</v>
      </c>
      <c r="D5927">
        <v>30.32</v>
      </c>
      <c r="E5927">
        <v>2671</v>
      </c>
    </row>
    <row r="5928" spans="1:5" x14ac:dyDescent="0.3">
      <c r="A5928" s="66">
        <v>41895</v>
      </c>
      <c r="B5928" s="68">
        <v>0.22916666666666666</v>
      </c>
      <c r="C5928" t="s">
        <v>120</v>
      </c>
      <c r="D5928">
        <v>30.31</v>
      </c>
      <c r="E5928">
        <v>2753</v>
      </c>
    </row>
    <row r="5929" spans="1:5" x14ac:dyDescent="0.3">
      <c r="A5929" s="66">
        <v>41895</v>
      </c>
      <c r="B5929" s="68">
        <v>0.23958333333333334</v>
      </c>
      <c r="C5929" t="s">
        <v>120</v>
      </c>
      <c r="D5929">
        <v>30.26</v>
      </c>
      <c r="E5929">
        <v>2748</v>
      </c>
    </row>
    <row r="5930" spans="1:5" x14ac:dyDescent="0.3">
      <c r="A5930" s="66">
        <v>41895</v>
      </c>
      <c r="B5930" s="68">
        <v>0.25</v>
      </c>
      <c r="C5930" t="s">
        <v>120</v>
      </c>
      <c r="D5930">
        <v>30.19</v>
      </c>
      <c r="E5930">
        <v>2939</v>
      </c>
    </row>
    <row r="5931" spans="1:5" x14ac:dyDescent="0.3">
      <c r="A5931" s="66">
        <v>41895</v>
      </c>
      <c r="B5931" s="68">
        <v>0.26041666666666669</v>
      </c>
      <c r="C5931" t="s">
        <v>120</v>
      </c>
      <c r="D5931">
        <v>30.18</v>
      </c>
      <c r="E5931">
        <v>2904</v>
      </c>
    </row>
    <row r="5932" spans="1:5" x14ac:dyDescent="0.3">
      <c r="A5932" s="66">
        <v>41895</v>
      </c>
      <c r="B5932" s="68">
        <v>0.27083333333333331</v>
      </c>
      <c r="C5932" t="s">
        <v>120</v>
      </c>
      <c r="D5932">
        <v>30.2</v>
      </c>
      <c r="E5932">
        <v>3187</v>
      </c>
    </row>
    <row r="5933" spans="1:5" x14ac:dyDescent="0.3">
      <c r="A5933" s="66">
        <v>41895</v>
      </c>
      <c r="B5933" s="68">
        <v>0.28125</v>
      </c>
      <c r="C5933" t="s">
        <v>120</v>
      </c>
      <c r="D5933">
        <v>30.17</v>
      </c>
      <c r="E5933">
        <v>2978</v>
      </c>
    </row>
    <row r="5934" spans="1:5" x14ac:dyDescent="0.3">
      <c r="A5934" s="66">
        <v>41895</v>
      </c>
      <c r="B5934" s="68">
        <v>0.29166666666666669</v>
      </c>
      <c r="C5934" t="s">
        <v>120</v>
      </c>
      <c r="D5934">
        <v>30.15</v>
      </c>
      <c r="E5934">
        <v>2971</v>
      </c>
    </row>
    <row r="5935" spans="1:5" x14ac:dyDescent="0.3">
      <c r="A5935" s="66">
        <v>41895</v>
      </c>
      <c r="B5935" s="68">
        <v>0.30208333333333331</v>
      </c>
      <c r="C5935" t="s">
        <v>120</v>
      </c>
      <c r="D5935">
        <v>30.15</v>
      </c>
      <c r="E5935">
        <v>2993</v>
      </c>
    </row>
    <row r="5936" spans="1:5" x14ac:dyDescent="0.3">
      <c r="A5936" s="66">
        <v>41895</v>
      </c>
      <c r="B5936" s="68">
        <v>0.3125</v>
      </c>
      <c r="C5936" t="s">
        <v>120</v>
      </c>
      <c r="D5936">
        <v>30.16</v>
      </c>
      <c r="E5936">
        <v>3041</v>
      </c>
    </row>
    <row r="5937" spans="1:5" x14ac:dyDescent="0.3">
      <c r="A5937" s="66">
        <v>41895</v>
      </c>
      <c r="B5937" s="68">
        <v>0.32291666666666669</v>
      </c>
      <c r="C5937" t="s">
        <v>120</v>
      </c>
      <c r="D5937">
        <v>30.15</v>
      </c>
      <c r="E5937">
        <v>3022</v>
      </c>
    </row>
    <row r="5938" spans="1:5" x14ac:dyDescent="0.3">
      <c r="A5938" s="66">
        <v>41895</v>
      </c>
      <c r="B5938" s="68">
        <v>0.33333333333333331</v>
      </c>
      <c r="C5938" t="s">
        <v>120</v>
      </c>
      <c r="D5938">
        <v>30.13</v>
      </c>
      <c r="E5938">
        <v>2969</v>
      </c>
    </row>
    <row r="5939" spans="1:5" x14ac:dyDescent="0.3">
      <c r="A5939" s="66">
        <v>41895</v>
      </c>
      <c r="B5939" s="68">
        <v>0.34375</v>
      </c>
      <c r="C5939" t="s">
        <v>120</v>
      </c>
      <c r="D5939">
        <v>30.12</v>
      </c>
      <c r="E5939">
        <v>2956</v>
      </c>
    </row>
    <row r="5940" spans="1:5" x14ac:dyDescent="0.3">
      <c r="A5940" s="66">
        <v>41895</v>
      </c>
      <c r="B5940" s="68">
        <v>0.35416666666666669</v>
      </c>
      <c r="C5940" t="s">
        <v>120</v>
      </c>
      <c r="D5940">
        <v>30.12</v>
      </c>
      <c r="E5940">
        <v>2951</v>
      </c>
    </row>
    <row r="5941" spans="1:5" x14ac:dyDescent="0.3">
      <c r="A5941" s="66">
        <v>41895</v>
      </c>
      <c r="B5941" s="68">
        <v>0.36458333333333331</v>
      </c>
      <c r="C5941" t="s">
        <v>120</v>
      </c>
      <c r="D5941">
        <v>30.01</v>
      </c>
      <c r="E5941">
        <v>2883</v>
      </c>
    </row>
    <row r="5942" spans="1:5" x14ac:dyDescent="0.3">
      <c r="A5942" s="66">
        <v>41895</v>
      </c>
      <c r="B5942" s="68">
        <v>0.375</v>
      </c>
      <c r="C5942" t="s">
        <v>120</v>
      </c>
      <c r="D5942">
        <v>29.98</v>
      </c>
      <c r="E5942">
        <v>2871</v>
      </c>
    </row>
    <row r="5943" spans="1:5" x14ac:dyDescent="0.3">
      <c r="A5943" s="66">
        <v>41895</v>
      </c>
      <c r="B5943" s="68">
        <v>0.38541666666666669</v>
      </c>
      <c r="C5943" t="s">
        <v>120</v>
      </c>
      <c r="D5943">
        <v>29.92</v>
      </c>
      <c r="E5943">
        <v>2893</v>
      </c>
    </row>
    <row r="5944" spans="1:5" x14ac:dyDescent="0.3">
      <c r="A5944" s="66">
        <v>41895</v>
      </c>
      <c r="B5944" s="68">
        <v>0.39583333333333331</v>
      </c>
      <c r="C5944" t="s">
        <v>120</v>
      </c>
      <c r="D5944">
        <v>29.88</v>
      </c>
      <c r="E5944">
        <v>2920</v>
      </c>
    </row>
    <row r="5945" spans="1:5" x14ac:dyDescent="0.3">
      <c r="A5945" s="66">
        <v>41895</v>
      </c>
      <c r="B5945" s="68">
        <v>0.40625</v>
      </c>
      <c r="C5945" t="s">
        <v>120</v>
      </c>
      <c r="D5945">
        <v>29.87</v>
      </c>
      <c r="E5945">
        <v>2907</v>
      </c>
    </row>
    <row r="5946" spans="1:5" x14ac:dyDescent="0.3">
      <c r="A5946" s="66">
        <v>41895</v>
      </c>
      <c r="B5946" s="68">
        <v>0.41666666666666669</v>
      </c>
      <c r="C5946" t="s">
        <v>120</v>
      </c>
      <c r="D5946">
        <v>29.84</v>
      </c>
      <c r="E5946">
        <v>2843</v>
      </c>
    </row>
    <row r="5947" spans="1:5" x14ac:dyDescent="0.3">
      <c r="A5947" s="66">
        <v>41895</v>
      </c>
      <c r="B5947" s="68">
        <v>0.42708333333333331</v>
      </c>
      <c r="C5947" t="s">
        <v>120</v>
      </c>
      <c r="D5947">
        <v>29.85</v>
      </c>
      <c r="E5947">
        <v>2815</v>
      </c>
    </row>
    <row r="5948" spans="1:5" x14ac:dyDescent="0.3">
      <c r="A5948" s="66">
        <v>41895</v>
      </c>
      <c r="B5948" s="68">
        <v>0.4375</v>
      </c>
      <c r="C5948" t="s">
        <v>120</v>
      </c>
      <c r="D5948">
        <v>29.84</v>
      </c>
      <c r="E5948">
        <v>2786</v>
      </c>
    </row>
    <row r="5949" spans="1:5" x14ac:dyDescent="0.3">
      <c r="A5949" s="66">
        <v>41895</v>
      </c>
      <c r="B5949" s="68">
        <v>0.44791666666666669</v>
      </c>
      <c r="C5949" t="s">
        <v>120</v>
      </c>
      <c r="D5949">
        <v>29.83</v>
      </c>
      <c r="E5949">
        <v>2782</v>
      </c>
    </row>
    <row r="5950" spans="1:5" x14ac:dyDescent="0.3">
      <c r="A5950" s="66">
        <v>41895</v>
      </c>
      <c r="B5950" s="68">
        <v>0.45833333333333331</v>
      </c>
      <c r="C5950" t="s">
        <v>120</v>
      </c>
      <c r="D5950">
        <v>29.81</v>
      </c>
      <c r="E5950">
        <v>2757</v>
      </c>
    </row>
    <row r="5951" spans="1:5" x14ac:dyDescent="0.3">
      <c r="A5951" s="66">
        <v>41895</v>
      </c>
      <c r="B5951" s="68">
        <v>0.46875</v>
      </c>
      <c r="C5951" t="s">
        <v>120</v>
      </c>
      <c r="D5951">
        <v>29.77</v>
      </c>
      <c r="E5951">
        <v>2726</v>
      </c>
    </row>
    <row r="5952" spans="1:5" x14ac:dyDescent="0.3">
      <c r="A5952" s="66">
        <v>41895</v>
      </c>
      <c r="B5952" s="68">
        <v>0.47916666666666669</v>
      </c>
      <c r="C5952" t="s">
        <v>120</v>
      </c>
      <c r="D5952">
        <v>29.74</v>
      </c>
      <c r="E5952">
        <v>2717</v>
      </c>
    </row>
    <row r="5953" spans="1:5" x14ac:dyDescent="0.3">
      <c r="A5953" s="66">
        <v>41895</v>
      </c>
      <c r="B5953" s="68">
        <v>0.48958333333333331</v>
      </c>
      <c r="C5953" t="s">
        <v>120</v>
      </c>
      <c r="D5953">
        <v>29.68</v>
      </c>
      <c r="E5953">
        <v>2681</v>
      </c>
    </row>
    <row r="5954" spans="1:5" x14ac:dyDescent="0.3">
      <c r="A5954" s="66">
        <v>41896</v>
      </c>
      <c r="B5954" s="68">
        <v>0.5</v>
      </c>
      <c r="C5954" t="s">
        <v>119</v>
      </c>
      <c r="D5954">
        <v>29.59</v>
      </c>
      <c r="E5954">
        <v>2625</v>
      </c>
    </row>
    <row r="5955" spans="1:5" x14ac:dyDescent="0.3">
      <c r="A5955" s="66">
        <v>41896</v>
      </c>
      <c r="B5955" s="68">
        <v>0.51041666666666663</v>
      </c>
      <c r="C5955" t="s">
        <v>119</v>
      </c>
      <c r="D5955">
        <v>29.51</v>
      </c>
      <c r="E5955">
        <v>2566</v>
      </c>
    </row>
    <row r="5956" spans="1:5" x14ac:dyDescent="0.3">
      <c r="A5956" s="66">
        <v>41896</v>
      </c>
      <c r="B5956" s="68">
        <v>0.52083333333333337</v>
      </c>
      <c r="C5956" t="s">
        <v>119</v>
      </c>
      <c r="D5956">
        <v>29.44</v>
      </c>
      <c r="E5956">
        <v>2531</v>
      </c>
    </row>
    <row r="5957" spans="1:5" x14ac:dyDescent="0.3">
      <c r="A5957" s="66">
        <v>41896</v>
      </c>
      <c r="B5957" s="68">
        <v>0.53125</v>
      </c>
      <c r="C5957" t="s">
        <v>119</v>
      </c>
      <c r="D5957">
        <v>29.42</v>
      </c>
      <c r="E5957">
        <v>2500</v>
      </c>
    </row>
    <row r="5958" spans="1:5" x14ac:dyDescent="0.3">
      <c r="A5958" s="66">
        <v>41896</v>
      </c>
      <c r="B5958" s="68">
        <v>4.1666666666666664E-2</v>
      </c>
      <c r="C5958" t="s">
        <v>119</v>
      </c>
      <c r="D5958">
        <v>29.44</v>
      </c>
      <c r="E5958">
        <v>2411</v>
      </c>
    </row>
    <row r="5959" spans="1:5" x14ac:dyDescent="0.3">
      <c r="A5959" s="66">
        <v>41896</v>
      </c>
      <c r="B5959" s="68">
        <v>5.2083333333333336E-2</v>
      </c>
      <c r="C5959" t="s">
        <v>119</v>
      </c>
      <c r="D5959">
        <v>29.47</v>
      </c>
      <c r="E5959">
        <v>2337</v>
      </c>
    </row>
    <row r="5960" spans="1:5" x14ac:dyDescent="0.3">
      <c r="A5960" s="66">
        <v>41896</v>
      </c>
      <c r="B5960" s="68">
        <v>6.25E-2</v>
      </c>
      <c r="C5960" t="s">
        <v>119</v>
      </c>
      <c r="D5960">
        <v>29.38</v>
      </c>
      <c r="E5960">
        <v>2297</v>
      </c>
    </row>
    <row r="5961" spans="1:5" x14ac:dyDescent="0.3">
      <c r="A5961" s="66">
        <v>41896</v>
      </c>
      <c r="B5961" s="68">
        <v>7.2916666666666671E-2</v>
      </c>
      <c r="C5961" t="s">
        <v>119</v>
      </c>
      <c r="D5961">
        <v>29.4</v>
      </c>
      <c r="E5961">
        <v>2284</v>
      </c>
    </row>
    <row r="5962" spans="1:5" x14ac:dyDescent="0.3">
      <c r="A5962" s="66">
        <v>41896</v>
      </c>
      <c r="B5962" s="68">
        <v>8.3333333333333329E-2</v>
      </c>
      <c r="C5962" t="s">
        <v>119</v>
      </c>
      <c r="D5962">
        <v>29.4</v>
      </c>
      <c r="E5962">
        <v>2247</v>
      </c>
    </row>
    <row r="5963" spans="1:5" x14ac:dyDescent="0.3">
      <c r="A5963" s="66">
        <v>41896</v>
      </c>
      <c r="B5963" s="68">
        <v>9.375E-2</v>
      </c>
      <c r="C5963" t="s">
        <v>119</v>
      </c>
      <c r="D5963">
        <v>29.39</v>
      </c>
      <c r="E5963">
        <v>2218</v>
      </c>
    </row>
    <row r="5964" spans="1:5" x14ac:dyDescent="0.3">
      <c r="A5964" s="66">
        <v>41896</v>
      </c>
      <c r="B5964" s="68">
        <v>0.10416666666666667</v>
      </c>
      <c r="C5964" t="s">
        <v>119</v>
      </c>
      <c r="D5964">
        <v>29.37</v>
      </c>
      <c r="E5964">
        <v>2200</v>
      </c>
    </row>
    <row r="5965" spans="1:5" x14ac:dyDescent="0.3">
      <c r="A5965" s="66">
        <v>41896</v>
      </c>
      <c r="B5965" s="68">
        <v>0.11458333333333333</v>
      </c>
      <c r="C5965" t="s">
        <v>119</v>
      </c>
      <c r="D5965">
        <v>29.35</v>
      </c>
      <c r="E5965">
        <v>2195</v>
      </c>
    </row>
    <row r="5966" spans="1:5" x14ac:dyDescent="0.3">
      <c r="A5966" s="66">
        <v>41896</v>
      </c>
      <c r="B5966" s="68">
        <v>0.125</v>
      </c>
      <c r="C5966" t="s">
        <v>119</v>
      </c>
      <c r="D5966">
        <v>29.35</v>
      </c>
      <c r="E5966">
        <v>2168</v>
      </c>
    </row>
    <row r="5967" spans="1:5" x14ac:dyDescent="0.3">
      <c r="A5967" s="66">
        <v>41896</v>
      </c>
      <c r="B5967" s="68">
        <v>0.13541666666666666</v>
      </c>
      <c r="C5967" t="s">
        <v>119</v>
      </c>
      <c r="D5967">
        <v>29.35</v>
      </c>
      <c r="E5967">
        <v>2162</v>
      </c>
    </row>
    <row r="5968" spans="1:5" x14ac:dyDescent="0.3">
      <c r="A5968" s="66">
        <v>41896</v>
      </c>
      <c r="B5968" s="68">
        <v>0.14583333333333334</v>
      </c>
      <c r="C5968" t="s">
        <v>119</v>
      </c>
      <c r="D5968">
        <v>29.36</v>
      </c>
      <c r="E5968">
        <v>2179</v>
      </c>
    </row>
    <row r="5969" spans="1:5" x14ac:dyDescent="0.3">
      <c r="A5969" s="66">
        <v>41896</v>
      </c>
      <c r="B5969" s="68">
        <v>0.15625</v>
      </c>
      <c r="C5969" t="s">
        <v>119</v>
      </c>
      <c r="D5969">
        <v>29.33</v>
      </c>
      <c r="E5969">
        <v>2213</v>
      </c>
    </row>
    <row r="5970" spans="1:5" x14ac:dyDescent="0.3">
      <c r="A5970" s="66">
        <v>41896</v>
      </c>
      <c r="B5970" s="68">
        <v>0.16666666666666666</v>
      </c>
      <c r="C5970" t="s">
        <v>119</v>
      </c>
      <c r="D5970">
        <v>29.34</v>
      </c>
      <c r="E5970">
        <v>2278</v>
      </c>
    </row>
    <row r="5971" spans="1:5" x14ac:dyDescent="0.3">
      <c r="A5971" s="66">
        <v>41896</v>
      </c>
      <c r="B5971" s="68">
        <v>0.17708333333333334</v>
      </c>
      <c r="C5971" t="s">
        <v>119</v>
      </c>
      <c r="D5971">
        <v>29.33</v>
      </c>
      <c r="E5971">
        <v>2341</v>
      </c>
    </row>
    <row r="5972" spans="1:5" x14ac:dyDescent="0.3">
      <c r="A5972" s="66">
        <v>41896</v>
      </c>
      <c r="B5972" s="68">
        <v>0.1875</v>
      </c>
      <c r="C5972" t="s">
        <v>119</v>
      </c>
      <c r="D5972">
        <v>29.31</v>
      </c>
      <c r="E5972">
        <v>2449</v>
      </c>
    </row>
    <row r="5973" spans="1:5" x14ac:dyDescent="0.3">
      <c r="A5973" s="66">
        <v>41896</v>
      </c>
      <c r="B5973" s="68">
        <v>0.19791666666666666</v>
      </c>
      <c r="C5973" t="s">
        <v>119</v>
      </c>
      <c r="D5973">
        <v>29.28</v>
      </c>
      <c r="E5973">
        <v>2500</v>
      </c>
    </row>
    <row r="5974" spans="1:5" x14ac:dyDescent="0.3">
      <c r="A5974" s="66">
        <v>41896</v>
      </c>
      <c r="B5974" s="68">
        <v>0.20833333333333334</v>
      </c>
      <c r="C5974" t="s">
        <v>119</v>
      </c>
      <c r="D5974">
        <v>29.28</v>
      </c>
      <c r="E5974">
        <v>2617</v>
      </c>
    </row>
    <row r="5975" spans="1:5" x14ac:dyDescent="0.3">
      <c r="A5975" s="66">
        <v>41896</v>
      </c>
      <c r="B5975" s="68">
        <v>0.21875</v>
      </c>
      <c r="C5975" t="s">
        <v>119</v>
      </c>
      <c r="D5975">
        <v>29.3</v>
      </c>
      <c r="E5975">
        <v>2697</v>
      </c>
    </row>
    <row r="5976" spans="1:5" x14ac:dyDescent="0.3">
      <c r="A5976" s="66">
        <v>41896</v>
      </c>
      <c r="B5976" s="68">
        <v>0.22916666666666666</v>
      </c>
      <c r="C5976" t="s">
        <v>119</v>
      </c>
      <c r="D5976">
        <v>29.29</v>
      </c>
      <c r="E5976">
        <v>2792</v>
      </c>
    </row>
    <row r="5977" spans="1:5" x14ac:dyDescent="0.3">
      <c r="A5977" s="66">
        <v>41896</v>
      </c>
      <c r="B5977" s="68">
        <v>0.23958333333333334</v>
      </c>
      <c r="C5977" t="s">
        <v>119</v>
      </c>
      <c r="D5977">
        <v>29.22</v>
      </c>
      <c r="E5977">
        <v>2889</v>
      </c>
    </row>
    <row r="5978" spans="1:5" x14ac:dyDescent="0.3">
      <c r="A5978" s="66">
        <v>41896</v>
      </c>
      <c r="B5978" s="68">
        <v>0.25</v>
      </c>
      <c r="C5978" t="s">
        <v>119</v>
      </c>
      <c r="D5978">
        <v>29.15</v>
      </c>
      <c r="E5978">
        <v>2902</v>
      </c>
    </row>
    <row r="5979" spans="1:5" x14ac:dyDescent="0.3">
      <c r="A5979" s="66">
        <v>41896</v>
      </c>
      <c r="B5979" s="68">
        <v>0.26041666666666669</v>
      </c>
      <c r="C5979" t="s">
        <v>119</v>
      </c>
      <c r="D5979">
        <v>29.13</v>
      </c>
      <c r="E5979">
        <v>2884</v>
      </c>
    </row>
    <row r="5980" spans="1:5" x14ac:dyDescent="0.3">
      <c r="A5980" s="66">
        <v>41896</v>
      </c>
      <c r="B5980" s="68">
        <v>0.27083333333333331</v>
      </c>
      <c r="C5980" t="s">
        <v>119</v>
      </c>
      <c r="D5980">
        <v>29.1</v>
      </c>
      <c r="E5980">
        <v>2867</v>
      </c>
    </row>
    <row r="5981" spans="1:5" x14ac:dyDescent="0.3">
      <c r="A5981" s="66">
        <v>41896</v>
      </c>
      <c r="B5981" s="68">
        <v>0.28125</v>
      </c>
      <c r="C5981" t="s">
        <v>119</v>
      </c>
      <c r="D5981">
        <v>29.05</v>
      </c>
      <c r="E5981">
        <v>2838</v>
      </c>
    </row>
    <row r="5982" spans="1:5" x14ac:dyDescent="0.3">
      <c r="A5982" s="66">
        <v>41896</v>
      </c>
      <c r="B5982" s="68">
        <v>0.29166666666666669</v>
      </c>
      <c r="C5982" t="s">
        <v>119</v>
      </c>
      <c r="D5982">
        <v>29.04</v>
      </c>
      <c r="E5982">
        <v>2812</v>
      </c>
    </row>
    <row r="5983" spans="1:5" x14ac:dyDescent="0.3">
      <c r="A5983" s="66">
        <v>41896</v>
      </c>
      <c r="B5983" s="68">
        <v>0.30208333333333331</v>
      </c>
      <c r="C5983" t="s">
        <v>119</v>
      </c>
      <c r="D5983">
        <v>29.07</v>
      </c>
      <c r="E5983">
        <v>2776</v>
      </c>
    </row>
    <row r="5984" spans="1:5" x14ac:dyDescent="0.3">
      <c r="A5984" s="66">
        <v>41896</v>
      </c>
      <c r="B5984" s="68">
        <v>0.3125</v>
      </c>
      <c r="C5984" t="s">
        <v>119</v>
      </c>
      <c r="D5984">
        <v>29.07</v>
      </c>
      <c r="E5984">
        <v>2752</v>
      </c>
    </row>
    <row r="5985" spans="1:5" x14ac:dyDescent="0.3">
      <c r="A5985" s="66">
        <v>41896</v>
      </c>
      <c r="B5985" s="68">
        <v>0.32291666666666669</v>
      </c>
      <c r="C5985" t="s">
        <v>119</v>
      </c>
      <c r="D5985">
        <v>29.01</v>
      </c>
      <c r="E5985">
        <v>2781</v>
      </c>
    </row>
    <row r="5986" spans="1:5" x14ac:dyDescent="0.3">
      <c r="A5986" s="66">
        <v>41896</v>
      </c>
      <c r="B5986" s="68">
        <v>0.33333333333333331</v>
      </c>
      <c r="C5986" t="s">
        <v>119</v>
      </c>
      <c r="D5986">
        <v>28.95</v>
      </c>
      <c r="E5986">
        <v>2756</v>
      </c>
    </row>
    <row r="5987" spans="1:5" x14ac:dyDescent="0.3">
      <c r="A5987" s="66">
        <v>41896</v>
      </c>
      <c r="B5987" s="68">
        <v>0.34375</v>
      </c>
      <c r="C5987" t="s">
        <v>119</v>
      </c>
      <c r="D5987">
        <v>28.9</v>
      </c>
      <c r="E5987">
        <v>2707</v>
      </c>
    </row>
    <row r="5988" spans="1:5" x14ac:dyDescent="0.3">
      <c r="A5988" s="66">
        <v>41896</v>
      </c>
      <c r="B5988" s="68">
        <v>0.35416666666666669</v>
      </c>
      <c r="C5988" t="s">
        <v>119</v>
      </c>
      <c r="D5988">
        <v>28.97</v>
      </c>
      <c r="E5988">
        <v>2640</v>
      </c>
    </row>
    <row r="5989" spans="1:5" x14ac:dyDescent="0.3">
      <c r="A5989" s="66">
        <v>41896</v>
      </c>
      <c r="B5989" s="68">
        <v>0.36458333333333331</v>
      </c>
      <c r="C5989" t="s">
        <v>119</v>
      </c>
      <c r="D5989">
        <v>29</v>
      </c>
      <c r="E5989">
        <v>2631</v>
      </c>
    </row>
    <row r="5990" spans="1:5" x14ac:dyDescent="0.3">
      <c r="A5990" s="66">
        <v>41896</v>
      </c>
      <c r="B5990" s="68">
        <v>0.375</v>
      </c>
      <c r="C5990" t="s">
        <v>119</v>
      </c>
      <c r="D5990">
        <v>29.06</v>
      </c>
      <c r="E5990">
        <v>2611</v>
      </c>
    </row>
    <row r="5991" spans="1:5" x14ac:dyDescent="0.3">
      <c r="A5991" s="66">
        <v>41896</v>
      </c>
      <c r="B5991" s="68">
        <v>0.38541666666666669</v>
      </c>
      <c r="C5991" t="s">
        <v>119</v>
      </c>
      <c r="D5991">
        <v>29.11</v>
      </c>
      <c r="E5991">
        <v>2567</v>
      </c>
    </row>
    <row r="5992" spans="1:5" x14ac:dyDescent="0.3">
      <c r="A5992" s="66">
        <v>41896</v>
      </c>
      <c r="B5992" s="68">
        <v>0.39583333333333331</v>
      </c>
      <c r="C5992" t="s">
        <v>119</v>
      </c>
      <c r="D5992">
        <v>29.18</v>
      </c>
      <c r="E5992">
        <v>2547</v>
      </c>
    </row>
    <row r="5993" spans="1:5" x14ac:dyDescent="0.3">
      <c r="A5993" s="66">
        <v>41896</v>
      </c>
      <c r="B5993" s="68">
        <v>0.40625</v>
      </c>
      <c r="C5993" t="s">
        <v>119</v>
      </c>
      <c r="D5993">
        <v>29.23</v>
      </c>
      <c r="E5993">
        <v>2531</v>
      </c>
    </row>
    <row r="5994" spans="1:5" x14ac:dyDescent="0.3">
      <c r="A5994" s="66">
        <v>41896</v>
      </c>
      <c r="B5994" s="68">
        <v>0.41666666666666669</v>
      </c>
      <c r="C5994" t="s">
        <v>119</v>
      </c>
      <c r="D5994">
        <v>29.3</v>
      </c>
      <c r="E5994">
        <v>2529</v>
      </c>
    </row>
    <row r="5995" spans="1:5" x14ac:dyDescent="0.3">
      <c r="A5995" s="66">
        <v>41896</v>
      </c>
      <c r="B5995" s="68">
        <v>0.42708333333333331</v>
      </c>
      <c r="C5995" t="s">
        <v>119</v>
      </c>
      <c r="D5995">
        <v>29.42</v>
      </c>
      <c r="E5995">
        <v>2510</v>
      </c>
    </row>
    <row r="5996" spans="1:5" x14ac:dyDescent="0.3">
      <c r="A5996" s="66">
        <v>41896</v>
      </c>
      <c r="B5996" s="68">
        <v>0.4375</v>
      </c>
      <c r="C5996" t="s">
        <v>119</v>
      </c>
      <c r="D5996">
        <v>29.5</v>
      </c>
      <c r="E5996">
        <v>2494</v>
      </c>
    </row>
    <row r="5997" spans="1:5" x14ac:dyDescent="0.3">
      <c r="A5997" s="66">
        <v>41896</v>
      </c>
      <c r="B5997" s="68">
        <v>0.44791666666666669</v>
      </c>
      <c r="C5997" t="s">
        <v>119</v>
      </c>
      <c r="D5997">
        <v>29.41</v>
      </c>
      <c r="E5997">
        <v>2444</v>
      </c>
    </row>
    <row r="5998" spans="1:5" x14ac:dyDescent="0.3">
      <c r="A5998" s="66">
        <v>41896</v>
      </c>
      <c r="B5998" s="68">
        <v>0.45833333333333331</v>
      </c>
      <c r="C5998" t="s">
        <v>119</v>
      </c>
      <c r="D5998">
        <v>29.32</v>
      </c>
      <c r="E5998">
        <v>2409</v>
      </c>
    </row>
    <row r="5999" spans="1:5" x14ac:dyDescent="0.3">
      <c r="A5999" s="66">
        <v>41896</v>
      </c>
      <c r="B5999" s="68">
        <v>0.46875</v>
      </c>
      <c r="C5999" t="s">
        <v>119</v>
      </c>
      <c r="D5999">
        <v>29.43</v>
      </c>
      <c r="E5999">
        <v>2435</v>
      </c>
    </row>
    <row r="6000" spans="1:5" x14ac:dyDescent="0.3">
      <c r="A6000" s="66">
        <v>41896</v>
      </c>
      <c r="B6000" s="68">
        <v>0.47916666666666669</v>
      </c>
      <c r="C6000" t="s">
        <v>119</v>
      </c>
      <c r="D6000">
        <v>29.43</v>
      </c>
      <c r="E6000">
        <v>2425</v>
      </c>
    </row>
    <row r="6001" spans="1:5" x14ac:dyDescent="0.3">
      <c r="A6001" s="66">
        <v>41896</v>
      </c>
      <c r="B6001" s="68">
        <v>0.48958333333333331</v>
      </c>
      <c r="C6001" t="s">
        <v>119</v>
      </c>
      <c r="D6001">
        <v>29.58</v>
      </c>
      <c r="E6001">
        <v>2448</v>
      </c>
    </row>
    <row r="6002" spans="1:5" x14ac:dyDescent="0.3">
      <c r="A6002" s="66">
        <v>41896</v>
      </c>
      <c r="B6002" s="68">
        <v>0.5</v>
      </c>
      <c r="C6002" t="s">
        <v>120</v>
      </c>
      <c r="D6002">
        <v>29.57</v>
      </c>
      <c r="E6002">
        <v>2439</v>
      </c>
    </row>
    <row r="6003" spans="1:5" x14ac:dyDescent="0.3">
      <c r="A6003" s="66">
        <v>41896</v>
      </c>
      <c r="B6003" s="68">
        <v>0.51041666666666663</v>
      </c>
      <c r="C6003" t="s">
        <v>120</v>
      </c>
      <c r="D6003">
        <v>29.49</v>
      </c>
      <c r="E6003">
        <v>2439</v>
      </c>
    </row>
    <row r="6004" spans="1:5" x14ac:dyDescent="0.3">
      <c r="A6004" s="66">
        <v>41896</v>
      </c>
      <c r="B6004" s="68">
        <v>0.52083333333333337</v>
      </c>
      <c r="C6004" t="s">
        <v>120</v>
      </c>
      <c r="D6004">
        <v>29.46</v>
      </c>
      <c r="E6004">
        <v>2572</v>
      </c>
    </row>
    <row r="6005" spans="1:5" x14ac:dyDescent="0.3">
      <c r="A6005" s="66">
        <v>41896</v>
      </c>
      <c r="B6005" s="68">
        <v>0.53125</v>
      </c>
      <c r="C6005" t="s">
        <v>120</v>
      </c>
      <c r="D6005">
        <v>29.49</v>
      </c>
      <c r="E6005">
        <v>2549</v>
      </c>
    </row>
    <row r="6006" spans="1:5" x14ac:dyDescent="0.3">
      <c r="A6006" s="66">
        <v>41896</v>
      </c>
      <c r="B6006" s="68">
        <v>4.1666666666666664E-2</v>
      </c>
      <c r="C6006" t="s">
        <v>120</v>
      </c>
      <c r="D6006">
        <v>29.5</v>
      </c>
      <c r="E6006">
        <v>2487</v>
      </c>
    </row>
    <row r="6007" spans="1:5" x14ac:dyDescent="0.3">
      <c r="A6007" s="66">
        <v>41896</v>
      </c>
      <c r="B6007" s="68">
        <v>5.2083333333333336E-2</v>
      </c>
      <c r="C6007" t="s">
        <v>120</v>
      </c>
      <c r="D6007">
        <v>29.53</v>
      </c>
      <c r="E6007">
        <v>2444</v>
      </c>
    </row>
    <row r="6008" spans="1:5" x14ac:dyDescent="0.3">
      <c r="A6008" s="66">
        <v>41896</v>
      </c>
      <c r="B6008" s="68">
        <v>6.25E-2</v>
      </c>
      <c r="C6008" t="s">
        <v>120</v>
      </c>
      <c r="D6008">
        <v>29.55</v>
      </c>
      <c r="E6008">
        <v>2341</v>
      </c>
    </row>
    <row r="6009" spans="1:5" x14ac:dyDescent="0.3">
      <c r="A6009" s="66">
        <v>41896</v>
      </c>
      <c r="B6009" s="68">
        <v>7.2916666666666671E-2</v>
      </c>
      <c r="C6009" t="s">
        <v>120</v>
      </c>
      <c r="D6009">
        <v>29.5</v>
      </c>
      <c r="E6009">
        <v>2296</v>
      </c>
    </row>
    <row r="6010" spans="1:5" x14ac:dyDescent="0.3">
      <c r="A6010" s="66">
        <v>41896</v>
      </c>
      <c r="B6010" s="68">
        <v>8.3333333333333329E-2</v>
      </c>
      <c r="C6010" t="s">
        <v>120</v>
      </c>
      <c r="D6010">
        <v>29.44</v>
      </c>
      <c r="E6010">
        <v>2285</v>
      </c>
    </row>
    <row r="6011" spans="1:5" x14ac:dyDescent="0.3">
      <c r="A6011" s="66">
        <v>41896</v>
      </c>
      <c r="B6011" s="68">
        <v>9.375E-2</v>
      </c>
      <c r="C6011" t="s">
        <v>120</v>
      </c>
      <c r="D6011">
        <v>29.39</v>
      </c>
      <c r="E6011">
        <v>2266</v>
      </c>
    </row>
    <row r="6012" spans="1:5" x14ac:dyDescent="0.3">
      <c r="A6012" s="66">
        <v>41896</v>
      </c>
      <c r="B6012" s="68">
        <v>0.10416666666666667</v>
      </c>
      <c r="C6012" t="s">
        <v>120</v>
      </c>
      <c r="D6012">
        <v>29.36</v>
      </c>
      <c r="E6012">
        <v>2157</v>
      </c>
    </row>
    <row r="6013" spans="1:5" x14ac:dyDescent="0.3">
      <c r="A6013" s="66">
        <v>41896</v>
      </c>
      <c r="B6013" s="68">
        <v>0.11458333333333333</v>
      </c>
      <c r="C6013" t="s">
        <v>120</v>
      </c>
      <c r="D6013">
        <v>29.34</v>
      </c>
      <c r="E6013">
        <v>2033</v>
      </c>
    </row>
    <row r="6014" spans="1:5" x14ac:dyDescent="0.3">
      <c r="A6014" s="66">
        <v>41896</v>
      </c>
      <c r="B6014" s="68">
        <v>0.125</v>
      </c>
      <c r="C6014" t="s">
        <v>120</v>
      </c>
      <c r="D6014">
        <v>29.35</v>
      </c>
      <c r="E6014">
        <v>2116</v>
      </c>
    </row>
    <row r="6015" spans="1:5" x14ac:dyDescent="0.3">
      <c r="A6015" s="66">
        <v>41896</v>
      </c>
      <c r="B6015" s="68">
        <v>0.13541666666666666</v>
      </c>
      <c r="C6015" t="s">
        <v>120</v>
      </c>
      <c r="D6015">
        <v>29.39</v>
      </c>
      <c r="E6015">
        <v>2059</v>
      </c>
    </row>
    <row r="6016" spans="1:5" x14ac:dyDescent="0.3">
      <c r="A6016" s="66">
        <v>41896</v>
      </c>
      <c r="B6016" s="68">
        <v>0.14583333333333334</v>
      </c>
      <c r="C6016" t="s">
        <v>120</v>
      </c>
      <c r="D6016">
        <v>29.4</v>
      </c>
      <c r="E6016">
        <v>2146</v>
      </c>
    </row>
    <row r="6017" spans="1:5" x14ac:dyDescent="0.3">
      <c r="A6017" s="66">
        <v>41896</v>
      </c>
      <c r="B6017" s="68">
        <v>0.15625</v>
      </c>
      <c r="C6017" t="s">
        <v>120</v>
      </c>
      <c r="D6017">
        <v>29.46</v>
      </c>
      <c r="E6017">
        <v>2323</v>
      </c>
    </row>
    <row r="6018" spans="1:5" x14ac:dyDescent="0.3">
      <c r="A6018" s="66">
        <v>41896</v>
      </c>
      <c r="B6018" s="68">
        <v>0.16666666666666666</v>
      </c>
      <c r="C6018" t="s">
        <v>120</v>
      </c>
      <c r="D6018">
        <v>29.46</v>
      </c>
      <c r="E6018">
        <v>2321</v>
      </c>
    </row>
    <row r="6019" spans="1:5" x14ac:dyDescent="0.3">
      <c r="A6019" s="66">
        <v>41896</v>
      </c>
      <c r="B6019" s="68">
        <v>0.17708333333333334</v>
      </c>
      <c r="C6019" t="s">
        <v>120</v>
      </c>
      <c r="D6019">
        <v>29.43</v>
      </c>
      <c r="E6019">
        <v>2291</v>
      </c>
    </row>
    <row r="6020" spans="1:5" x14ac:dyDescent="0.3">
      <c r="A6020" s="66">
        <v>41896</v>
      </c>
      <c r="B6020" s="68">
        <v>0.1875</v>
      </c>
      <c r="C6020" t="s">
        <v>120</v>
      </c>
      <c r="D6020">
        <v>29.48</v>
      </c>
      <c r="E6020">
        <v>2042</v>
      </c>
    </row>
    <row r="6021" spans="1:5" x14ac:dyDescent="0.3">
      <c r="A6021" s="66">
        <v>41896</v>
      </c>
      <c r="B6021" s="68">
        <v>0.19791666666666666</v>
      </c>
      <c r="C6021" t="s">
        <v>120</v>
      </c>
      <c r="D6021">
        <v>29.47</v>
      </c>
      <c r="E6021">
        <v>1790</v>
      </c>
    </row>
    <row r="6022" spans="1:5" x14ac:dyDescent="0.3">
      <c r="A6022" s="66">
        <v>41896</v>
      </c>
      <c r="B6022" s="68">
        <v>0.20833333333333334</v>
      </c>
      <c r="C6022" t="s">
        <v>120</v>
      </c>
      <c r="D6022">
        <v>29.48</v>
      </c>
      <c r="E6022">
        <v>1827</v>
      </c>
    </row>
    <row r="6023" spans="1:5" x14ac:dyDescent="0.3">
      <c r="A6023" s="66">
        <v>41896</v>
      </c>
      <c r="B6023" s="68">
        <v>0.21875</v>
      </c>
      <c r="C6023" t="s">
        <v>120</v>
      </c>
      <c r="D6023">
        <v>29.48</v>
      </c>
      <c r="E6023">
        <v>1768</v>
      </c>
    </row>
    <row r="6024" spans="1:5" x14ac:dyDescent="0.3">
      <c r="A6024" s="66">
        <v>41896</v>
      </c>
      <c r="B6024" s="68">
        <v>0.22916666666666666</v>
      </c>
      <c r="C6024" t="s">
        <v>120</v>
      </c>
      <c r="D6024">
        <v>29.46</v>
      </c>
      <c r="E6024">
        <v>1759</v>
      </c>
    </row>
    <row r="6025" spans="1:5" x14ac:dyDescent="0.3">
      <c r="A6025" s="66">
        <v>41896</v>
      </c>
      <c r="B6025" s="68">
        <v>0.23958333333333334</v>
      </c>
      <c r="C6025" t="s">
        <v>120</v>
      </c>
      <c r="D6025">
        <v>29.46</v>
      </c>
      <c r="E6025">
        <v>1763</v>
      </c>
    </row>
    <row r="6026" spans="1:5" x14ac:dyDescent="0.3">
      <c r="A6026" s="66">
        <v>41896</v>
      </c>
      <c r="B6026" s="68">
        <v>0.25</v>
      </c>
      <c r="C6026" t="s">
        <v>120</v>
      </c>
      <c r="D6026">
        <v>29.45</v>
      </c>
      <c r="E6026">
        <v>1815</v>
      </c>
    </row>
    <row r="6027" spans="1:5" x14ac:dyDescent="0.3">
      <c r="A6027" s="66">
        <v>41896</v>
      </c>
      <c r="B6027" s="68">
        <v>0.26041666666666669</v>
      </c>
      <c r="C6027" t="s">
        <v>120</v>
      </c>
      <c r="D6027">
        <v>29.42</v>
      </c>
      <c r="E6027">
        <v>1846</v>
      </c>
    </row>
    <row r="6028" spans="1:5" x14ac:dyDescent="0.3">
      <c r="A6028" s="66">
        <v>41896</v>
      </c>
      <c r="B6028" s="68">
        <v>0.27083333333333331</v>
      </c>
      <c r="C6028" t="s">
        <v>120</v>
      </c>
      <c r="D6028">
        <v>29.4</v>
      </c>
      <c r="E6028">
        <v>1830</v>
      </c>
    </row>
    <row r="6029" spans="1:5" x14ac:dyDescent="0.3">
      <c r="A6029" s="66">
        <v>41896</v>
      </c>
      <c r="B6029" s="68">
        <v>0.28125</v>
      </c>
      <c r="C6029" t="s">
        <v>120</v>
      </c>
      <c r="D6029">
        <v>29.38</v>
      </c>
      <c r="E6029">
        <v>1808</v>
      </c>
    </row>
    <row r="6030" spans="1:5" x14ac:dyDescent="0.3">
      <c r="A6030" s="66">
        <v>41896</v>
      </c>
      <c r="B6030" s="68">
        <v>0.29166666666666669</v>
      </c>
      <c r="C6030" t="s">
        <v>120</v>
      </c>
      <c r="D6030">
        <v>29.37</v>
      </c>
      <c r="E6030">
        <v>1807</v>
      </c>
    </row>
    <row r="6031" spans="1:5" x14ac:dyDescent="0.3">
      <c r="A6031" s="66">
        <v>41896</v>
      </c>
      <c r="B6031" s="68">
        <v>0.30208333333333331</v>
      </c>
      <c r="C6031" t="s">
        <v>120</v>
      </c>
      <c r="D6031">
        <v>29.36</v>
      </c>
      <c r="E6031">
        <v>1810</v>
      </c>
    </row>
    <row r="6032" spans="1:5" x14ac:dyDescent="0.3">
      <c r="A6032" s="66">
        <v>41896</v>
      </c>
      <c r="B6032" s="68">
        <v>0.3125</v>
      </c>
      <c r="C6032" t="s">
        <v>120</v>
      </c>
      <c r="D6032">
        <v>29.35</v>
      </c>
      <c r="E6032">
        <v>1814</v>
      </c>
    </row>
    <row r="6033" spans="1:5" x14ac:dyDescent="0.3">
      <c r="A6033" s="66">
        <v>41896</v>
      </c>
      <c r="B6033" s="68">
        <v>0.32291666666666669</v>
      </c>
      <c r="C6033" t="s">
        <v>120</v>
      </c>
      <c r="D6033">
        <v>29.32</v>
      </c>
      <c r="E6033">
        <v>1822</v>
      </c>
    </row>
    <row r="6034" spans="1:5" x14ac:dyDescent="0.3">
      <c r="A6034" s="66">
        <v>41896</v>
      </c>
      <c r="B6034" s="68">
        <v>0.33333333333333331</v>
      </c>
      <c r="C6034" t="s">
        <v>120</v>
      </c>
      <c r="D6034">
        <v>29.31</v>
      </c>
      <c r="E6034">
        <v>1818</v>
      </c>
    </row>
    <row r="6035" spans="1:5" x14ac:dyDescent="0.3">
      <c r="A6035" s="66">
        <v>41896</v>
      </c>
      <c r="B6035" s="68">
        <v>0.34375</v>
      </c>
      <c r="C6035" t="s">
        <v>120</v>
      </c>
      <c r="D6035">
        <v>29.28</v>
      </c>
      <c r="E6035">
        <v>1816</v>
      </c>
    </row>
    <row r="6036" spans="1:5" x14ac:dyDescent="0.3">
      <c r="A6036" s="66">
        <v>41896</v>
      </c>
      <c r="B6036" s="68">
        <v>0.35416666666666669</v>
      </c>
      <c r="C6036" t="s">
        <v>120</v>
      </c>
      <c r="D6036">
        <v>29.26</v>
      </c>
      <c r="E6036">
        <v>1814</v>
      </c>
    </row>
    <row r="6037" spans="1:5" x14ac:dyDescent="0.3">
      <c r="A6037" s="66">
        <v>41896</v>
      </c>
      <c r="B6037" s="68">
        <v>0.36458333333333331</v>
      </c>
      <c r="C6037" t="s">
        <v>120</v>
      </c>
      <c r="D6037">
        <v>29.25</v>
      </c>
      <c r="E6037">
        <v>1810</v>
      </c>
    </row>
    <row r="6038" spans="1:5" x14ac:dyDescent="0.3">
      <c r="A6038" s="66">
        <v>41896</v>
      </c>
      <c r="B6038" s="68">
        <v>0.375</v>
      </c>
      <c r="C6038" t="s">
        <v>120</v>
      </c>
      <c r="D6038">
        <v>29.24</v>
      </c>
      <c r="E6038">
        <v>1799</v>
      </c>
    </row>
    <row r="6039" spans="1:5" x14ac:dyDescent="0.3">
      <c r="A6039" s="66">
        <v>41896</v>
      </c>
      <c r="B6039" s="68">
        <v>0.38541666666666669</v>
      </c>
      <c r="C6039" t="s">
        <v>120</v>
      </c>
      <c r="D6039">
        <v>29.24</v>
      </c>
      <c r="E6039">
        <v>1800</v>
      </c>
    </row>
    <row r="6040" spans="1:5" x14ac:dyDescent="0.3">
      <c r="A6040" s="66">
        <v>41896</v>
      </c>
      <c r="B6040" s="68">
        <v>0.39583333333333331</v>
      </c>
      <c r="C6040" t="s">
        <v>120</v>
      </c>
      <c r="D6040">
        <v>29.23</v>
      </c>
      <c r="E6040">
        <v>1801</v>
      </c>
    </row>
    <row r="6041" spans="1:5" x14ac:dyDescent="0.3">
      <c r="A6041" s="66">
        <v>41896</v>
      </c>
      <c r="B6041" s="68">
        <v>0.40625</v>
      </c>
      <c r="C6041" t="s">
        <v>120</v>
      </c>
      <c r="D6041">
        <v>29.21</v>
      </c>
      <c r="E6041">
        <v>1803</v>
      </c>
    </row>
    <row r="6042" spans="1:5" x14ac:dyDescent="0.3">
      <c r="A6042" s="66">
        <v>41896</v>
      </c>
      <c r="B6042" s="68">
        <v>0.41666666666666669</v>
      </c>
      <c r="C6042" t="s">
        <v>120</v>
      </c>
      <c r="D6042">
        <v>29.15</v>
      </c>
      <c r="E6042">
        <v>1804</v>
      </c>
    </row>
    <row r="6043" spans="1:5" x14ac:dyDescent="0.3">
      <c r="A6043" s="66">
        <v>41896</v>
      </c>
      <c r="B6043" s="68">
        <v>0.42708333333333331</v>
      </c>
      <c r="C6043" t="s">
        <v>120</v>
      </c>
      <c r="D6043">
        <v>29.08</v>
      </c>
      <c r="E6043">
        <v>1805</v>
      </c>
    </row>
    <row r="6044" spans="1:5" x14ac:dyDescent="0.3">
      <c r="A6044" s="66">
        <v>41896</v>
      </c>
      <c r="B6044" s="68">
        <v>0.4375</v>
      </c>
      <c r="C6044" t="s">
        <v>120</v>
      </c>
      <c r="D6044">
        <v>28.97</v>
      </c>
      <c r="E6044">
        <v>1802</v>
      </c>
    </row>
    <row r="6045" spans="1:5" x14ac:dyDescent="0.3">
      <c r="A6045" s="66">
        <v>41896</v>
      </c>
      <c r="B6045" s="68">
        <v>0.44791666666666669</v>
      </c>
      <c r="C6045" t="s">
        <v>120</v>
      </c>
      <c r="D6045">
        <v>28.98</v>
      </c>
      <c r="E6045">
        <v>1793</v>
      </c>
    </row>
    <row r="6046" spans="1:5" x14ac:dyDescent="0.3">
      <c r="A6046" s="66">
        <v>41896</v>
      </c>
      <c r="B6046" s="68">
        <v>0.45833333333333331</v>
      </c>
      <c r="C6046" t="s">
        <v>120</v>
      </c>
      <c r="D6046">
        <v>28.95</v>
      </c>
      <c r="E6046">
        <v>1783</v>
      </c>
    </row>
    <row r="6047" spans="1:5" x14ac:dyDescent="0.3">
      <c r="A6047" s="66">
        <v>41896</v>
      </c>
      <c r="B6047" s="68">
        <v>0.46875</v>
      </c>
      <c r="C6047" t="s">
        <v>120</v>
      </c>
      <c r="D6047">
        <v>28.87</v>
      </c>
      <c r="E6047">
        <v>1776</v>
      </c>
    </row>
    <row r="6048" spans="1:5" x14ac:dyDescent="0.3">
      <c r="A6048" s="66">
        <v>41896</v>
      </c>
      <c r="B6048" s="68">
        <v>0.47916666666666669</v>
      </c>
      <c r="C6048" t="s">
        <v>120</v>
      </c>
      <c r="D6048">
        <v>28.75</v>
      </c>
      <c r="E6048">
        <v>1769</v>
      </c>
    </row>
    <row r="6049" spans="1:5" x14ac:dyDescent="0.3">
      <c r="A6049" s="66">
        <v>41896</v>
      </c>
      <c r="B6049" s="68">
        <v>0.48958333333333331</v>
      </c>
      <c r="C6049" t="s">
        <v>120</v>
      </c>
      <c r="D6049">
        <v>28.73</v>
      </c>
      <c r="E6049">
        <v>1706</v>
      </c>
    </row>
    <row r="6050" spans="1:5" x14ac:dyDescent="0.3">
      <c r="A6050" s="66">
        <v>41897</v>
      </c>
      <c r="B6050" s="68">
        <v>0.5</v>
      </c>
      <c r="C6050" t="s">
        <v>119</v>
      </c>
      <c r="D6050">
        <v>28.71</v>
      </c>
      <c r="E6050">
        <v>1679</v>
      </c>
    </row>
    <row r="6051" spans="1:5" x14ac:dyDescent="0.3">
      <c r="A6051" s="66">
        <v>41897</v>
      </c>
      <c r="B6051" s="68">
        <v>0.51041666666666663</v>
      </c>
      <c r="C6051" t="s">
        <v>119</v>
      </c>
      <c r="D6051">
        <v>28.7</v>
      </c>
      <c r="E6051">
        <v>1680</v>
      </c>
    </row>
    <row r="6052" spans="1:5" x14ac:dyDescent="0.3">
      <c r="A6052" s="66">
        <v>41897</v>
      </c>
      <c r="B6052" s="68">
        <v>0.52083333333333337</v>
      </c>
      <c r="C6052" t="s">
        <v>119</v>
      </c>
      <c r="D6052">
        <v>28.69</v>
      </c>
      <c r="E6052">
        <v>1678</v>
      </c>
    </row>
    <row r="6053" spans="1:5" x14ac:dyDescent="0.3">
      <c r="A6053" s="66">
        <v>41897</v>
      </c>
      <c r="B6053" s="68">
        <v>0.53125</v>
      </c>
      <c r="C6053" t="s">
        <v>119</v>
      </c>
      <c r="D6053">
        <v>28.66</v>
      </c>
      <c r="E6053">
        <v>1672</v>
      </c>
    </row>
    <row r="6054" spans="1:5" x14ac:dyDescent="0.3">
      <c r="A6054" s="66">
        <v>41897</v>
      </c>
      <c r="B6054" s="68">
        <v>4.1666666666666664E-2</v>
      </c>
      <c r="C6054" t="s">
        <v>119</v>
      </c>
      <c r="D6054">
        <v>28.67</v>
      </c>
      <c r="E6054">
        <v>1653</v>
      </c>
    </row>
    <row r="6055" spans="1:5" x14ac:dyDescent="0.3">
      <c r="A6055" s="66">
        <v>41897</v>
      </c>
      <c r="B6055" s="68">
        <v>5.2083333333333336E-2</v>
      </c>
      <c r="C6055" t="s">
        <v>119</v>
      </c>
      <c r="D6055">
        <v>28.68</v>
      </c>
      <c r="E6055">
        <v>1613</v>
      </c>
    </row>
    <row r="6056" spans="1:5" x14ac:dyDescent="0.3">
      <c r="A6056" s="66">
        <v>41897</v>
      </c>
      <c r="B6056" s="68">
        <v>6.25E-2</v>
      </c>
      <c r="C6056" t="s">
        <v>119</v>
      </c>
      <c r="D6056">
        <v>28.7</v>
      </c>
      <c r="E6056">
        <v>1594</v>
      </c>
    </row>
    <row r="6057" spans="1:5" x14ac:dyDescent="0.3">
      <c r="A6057" s="66">
        <v>41897</v>
      </c>
      <c r="B6057" s="68">
        <v>7.2916666666666671E-2</v>
      </c>
      <c r="C6057" t="s">
        <v>119</v>
      </c>
      <c r="D6057">
        <v>28.69</v>
      </c>
      <c r="E6057">
        <v>1582</v>
      </c>
    </row>
    <row r="6058" spans="1:5" x14ac:dyDescent="0.3">
      <c r="A6058" s="66">
        <v>41897</v>
      </c>
      <c r="B6058" s="68">
        <v>8.3333333333333329E-2</v>
      </c>
      <c r="C6058" t="s">
        <v>119</v>
      </c>
      <c r="D6058">
        <v>28.68</v>
      </c>
      <c r="E6058">
        <v>1577</v>
      </c>
    </row>
    <row r="6059" spans="1:5" x14ac:dyDescent="0.3">
      <c r="A6059" s="66">
        <v>41897</v>
      </c>
      <c r="B6059" s="68">
        <v>9.375E-2</v>
      </c>
      <c r="C6059" t="s">
        <v>119</v>
      </c>
      <c r="D6059">
        <v>28.69</v>
      </c>
      <c r="E6059">
        <v>1560</v>
      </c>
    </row>
    <row r="6060" spans="1:5" x14ac:dyDescent="0.3">
      <c r="A6060" s="66">
        <v>41897</v>
      </c>
      <c r="B6060" s="68">
        <v>0.10416666666666667</v>
      </c>
      <c r="C6060" t="s">
        <v>119</v>
      </c>
      <c r="D6060">
        <v>28.77</v>
      </c>
      <c r="E6060">
        <v>1522</v>
      </c>
    </row>
    <row r="6061" spans="1:5" x14ac:dyDescent="0.3">
      <c r="A6061" s="66">
        <v>41897</v>
      </c>
      <c r="B6061" s="68">
        <v>0.11458333333333333</v>
      </c>
      <c r="C6061" t="s">
        <v>119</v>
      </c>
      <c r="D6061">
        <v>28.82</v>
      </c>
      <c r="E6061">
        <v>1439</v>
      </c>
    </row>
    <row r="6062" spans="1:5" x14ac:dyDescent="0.3">
      <c r="A6062" s="66">
        <v>41897</v>
      </c>
      <c r="B6062" s="68">
        <v>0.125</v>
      </c>
      <c r="C6062" t="s">
        <v>119</v>
      </c>
      <c r="D6062">
        <v>28.81</v>
      </c>
      <c r="E6062">
        <v>1404</v>
      </c>
    </row>
    <row r="6063" spans="1:5" x14ac:dyDescent="0.3">
      <c r="A6063" s="66">
        <v>41897</v>
      </c>
      <c r="B6063" s="68">
        <v>0.13541666666666666</v>
      </c>
      <c r="C6063" t="s">
        <v>119</v>
      </c>
      <c r="D6063">
        <v>28.76</v>
      </c>
      <c r="E6063">
        <v>1391</v>
      </c>
    </row>
    <row r="6064" spans="1:5" x14ac:dyDescent="0.3">
      <c r="A6064" s="66">
        <v>41897</v>
      </c>
      <c r="B6064" s="68">
        <v>0.14583333333333334</v>
      </c>
      <c r="C6064" t="s">
        <v>119</v>
      </c>
      <c r="D6064">
        <v>28.73</v>
      </c>
      <c r="E6064">
        <v>1348</v>
      </c>
    </row>
    <row r="6065" spans="1:5" x14ac:dyDescent="0.3">
      <c r="A6065" s="66">
        <v>41897</v>
      </c>
      <c r="B6065" s="68">
        <v>0.15625</v>
      </c>
      <c r="C6065" t="s">
        <v>119</v>
      </c>
      <c r="D6065">
        <v>28.72</v>
      </c>
      <c r="E6065">
        <v>1342</v>
      </c>
    </row>
    <row r="6066" spans="1:5" x14ac:dyDescent="0.3">
      <c r="A6066" s="66">
        <v>41897</v>
      </c>
      <c r="B6066" s="68">
        <v>0.16666666666666666</v>
      </c>
      <c r="C6066" t="s">
        <v>119</v>
      </c>
      <c r="D6066">
        <v>28.7</v>
      </c>
      <c r="E6066">
        <v>1333</v>
      </c>
    </row>
    <row r="6067" spans="1:5" x14ac:dyDescent="0.3">
      <c r="A6067" s="66">
        <v>41897</v>
      </c>
      <c r="B6067" s="68">
        <v>0.17708333333333334</v>
      </c>
      <c r="C6067" t="s">
        <v>119</v>
      </c>
      <c r="D6067">
        <v>28.7</v>
      </c>
      <c r="E6067">
        <v>1321</v>
      </c>
    </row>
    <row r="6068" spans="1:5" x14ac:dyDescent="0.3">
      <c r="A6068" s="66">
        <v>41897</v>
      </c>
      <c r="B6068" s="68">
        <v>0.1875</v>
      </c>
      <c r="C6068" t="s">
        <v>119</v>
      </c>
      <c r="D6068">
        <v>28.7</v>
      </c>
      <c r="E6068">
        <v>1318</v>
      </c>
    </row>
    <row r="6069" spans="1:5" x14ac:dyDescent="0.3">
      <c r="A6069" s="66">
        <v>41897</v>
      </c>
      <c r="B6069" s="68">
        <v>0.19791666666666666</v>
      </c>
      <c r="C6069" t="s">
        <v>119</v>
      </c>
      <c r="D6069">
        <v>28.7</v>
      </c>
      <c r="E6069">
        <v>1321</v>
      </c>
    </row>
    <row r="6070" spans="1:5" x14ac:dyDescent="0.3">
      <c r="A6070" s="66">
        <v>41897</v>
      </c>
      <c r="B6070" s="68">
        <v>0.20833333333333334</v>
      </c>
      <c r="C6070" t="s">
        <v>119</v>
      </c>
      <c r="D6070">
        <v>28.71</v>
      </c>
      <c r="E6070">
        <v>1333</v>
      </c>
    </row>
    <row r="6071" spans="1:5" x14ac:dyDescent="0.3">
      <c r="A6071" s="66">
        <v>41897</v>
      </c>
      <c r="B6071" s="68">
        <v>0.21875</v>
      </c>
      <c r="C6071" t="s">
        <v>119</v>
      </c>
      <c r="D6071">
        <v>28.72</v>
      </c>
      <c r="E6071">
        <v>1373</v>
      </c>
    </row>
    <row r="6072" spans="1:5" x14ac:dyDescent="0.3">
      <c r="A6072" s="66">
        <v>41897</v>
      </c>
      <c r="B6072" s="68">
        <v>0.22916666666666666</v>
      </c>
      <c r="C6072" t="s">
        <v>119</v>
      </c>
      <c r="D6072">
        <v>28.7</v>
      </c>
      <c r="E6072">
        <v>1440</v>
      </c>
    </row>
    <row r="6073" spans="1:5" x14ac:dyDescent="0.3">
      <c r="A6073" s="66">
        <v>41897</v>
      </c>
      <c r="B6073" s="68">
        <v>0.23958333333333334</v>
      </c>
      <c r="C6073" t="s">
        <v>119</v>
      </c>
      <c r="D6073">
        <v>28.69</v>
      </c>
      <c r="E6073">
        <v>1474</v>
      </c>
    </row>
    <row r="6074" spans="1:5" x14ac:dyDescent="0.3">
      <c r="A6074" s="66">
        <v>41897</v>
      </c>
      <c r="B6074" s="68">
        <v>0.25</v>
      </c>
      <c r="C6074" t="s">
        <v>119</v>
      </c>
      <c r="D6074">
        <v>28.68</v>
      </c>
      <c r="E6074">
        <v>1517</v>
      </c>
    </row>
    <row r="6075" spans="1:5" x14ac:dyDescent="0.3">
      <c r="A6075" s="66">
        <v>41897</v>
      </c>
      <c r="B6075" s="68">
        <v>0.26041666666666669</v>
      </c>
      <c r="C6075" t="s">
        <v>119</v>
      </c>
      <c r="D6075">
        <v>28.68</v>
      </c>
      <c r="E6075">
        <v>1572</v>
      </c>
    </row>
    <row r="6076" spans="1:5" x14ac:dyDescent="0.3">
      <c r="A6076" s="66">
        <v>41897</v>
      </c>
      <c r="B6076" s="68">
        <v>0.27083333333333331</v>
      </c>
      <c r="C6076" t="s">
        <v>119</v>
      </c>
      <c r="D6076">
        <v>28.66</v>
      </c>
      <c r="E6076">
        <v>1613</v>
      </c>
    </row>
    <row r="6077" spans="1:5" x14ac:dyDescent="0.3">
      <c r="A6077" s="66">
        <v>41897</v>
      </c>
      <c r="B6077" s="68">
        <v>0.28125</v>
      </c>
      <c r="C6077" t="s">
        <v>119</v>
      </c>
      <c r="D6077">
        <v>28.57</v>
      </c>
      <c r="E6077">
        <v>1669</v>
      </c>
    </row>
    <row r="6078" spans="1:5" x14ac:dyDescent="0.3">
      <c r="A6078" s="66">
        <v>41897</v>
      </c>
      <c r="B6078" s="68">
        <v>0.29166666666666669</v>
      </c>
      <c r="C6078" t="s">
        <v>119</v>
      </c>
      <c r="D6078">
        <v>28.59</v>
      </c>
      <c r="E6078">
        <v>1675</v>
      </c>
    </row>
    <row r="6079" spans="1:5" x14ac:dyDescent="0.3">
      <c r="A6079" s="66">
        <v>41897</v>
      </c>
      <c r="B6079" s="68">
        <v>0.30208333333333331</v>
      </c>
      <c r="C6079" t="s">
        <v>119</v>
      </c>
      <c r="D6079">
        <v>28.59</v>
      </c>
      <c r="E6079">
        <v>1674</v>
      </c>
    </row>
    <row r="6080" spans="1:5" x14ac:dyDescent="0.3">
      <c r="A6080" s="66">
        <v>41897</v>
      </c>
      <c r="B6080" s="68">
        <v>0.3125</v>
      </c>
      <c r="C6080" t="s">
        <v>119</v>
      </c>
      <c r="D6080">
        <v>28.55</v>
      </c>
      <c r="E6080">
        <v>1683</v>
      </c>
    </row>
    <row r="6081" spans="1:5" x14ac:dyDescent="0.3">
      <c r="A6081" s="66">
        <v>41897</v>
      </c>
      <c r="B6081" s="68">
        <v>0.32291666666666669</v>
      </c>
      <c r="C6081" t="s">
        <v>119</v>
      </c>
      <c r="D6081">
        <v>28.48</v>
      </c>
      <c r="E6081">
        <v>1669</v>
      </c>
    </row>
    <row r="6082" spans="1:5" x14ac:dyDescent="0.3">
      <c r="A6082" s="66">
        <v>41897</v>
      </c>
      <c r="B6082" s="68">
        <v>0.33333333333333331</v>
      </c>
      <c r="C6082" t="s">
        <v>119</v>
      </c>
      <c r="D6082">
        <v>28.43</v>
      </c>
      <c r="E6082">
        <v>1655</v>
      </c>
    </row>
    <row r="6083" spans="1:5" x14ac:dyDescent="0.3">
      <c r="A6083" s="66">
        <v>41897</v>
      </c>
      <c r="B6083" s="68">
        <v>0.34375</v>
      </c>
      <c r="C6083" t="s">
        <v>119</v>
      </c>
      <c r="D6083">
        <v>28.46</v>
      </c>
      <c r="E6083">
        <v>1646</v>
      </c>
    </row>
    <row r="6084" spans="1:5" x14ac:dyDescent="0.3">
      <c r="A6084" s="66">
        <v>41897</v>
      </c>
      <c r="B6084" s="68">
        <v>0.35416666666666669</v>
      </c>
      <c r="C6084" t="s">
        <v>119</v>
      </c>
      <c r="D6084">
        <v>28.51</v>
      </c>
      <c r="E6084">
        <v>1635</v>
      </c>
    </row>
    <row r="6085" spans="1:5" x14ac:dyDescent="0.3">
      <c r="A6085" s="66">
        <v>41897</v>
      </c>
      <c r="B6085" s="68">
        <v>0.36458333333333331</v>
      </c>
      <c r="C6085" t="s">
        <v>119</v>
      </c>
      <c r="D6085">
        <v>28.56</v>
      </c>
      <c r="E6085">
        <v>1629</v>
      </c>
    </row>
    <row r="6086" spans="1:5" x14ac:dyDescent="0.3">
      <c r="A6086" s="66">
        <v>41897</v>
      </c>
      <c r="B6086" s="68">
        <v>0.375</v>
      </c>
      <c r="C6086" t="s">
        <v>119</v>
      </c>
      <c r="D6086">
        <v>28.61</v>
      </c>
      <c r="E6086">
        <v>1621</v>
      </c>
    </row>
    <row r="6087" spans="1:5" x14ac:dyDescent="0.3">
      <c r="A6087" s="66">
        <v>41897</v>
      </c>
      <c r="B6087" s="68">
        <v>0.38541666666666669</v>
      </c>
      <c r="C6087" t="s">
        <v>119</v>
      </c>
      <c r="D6087">
        <v>28.67</v>
      </c>
      <c r="E6087">
        <v>1626</v>
      </c>
    </row>
    <row r="6088" spans="1:5" x14ac:dyDescent="0.3">
      <c r="A6088" s="66">
        <v>41897</v>
      </c>
      <c r="B6088" s="68">
        <v>0.39583333333333331</v>
      </c>
      <c r="C6088" t="s">
        <v>119</v>
      </c>
      <c r="D6088">
        <v>28.71</v>
      </c>
      <c r="E6088">
        <v>1620</v>
      </c>
    </row>
    <row r="6089" spans="1:5" x14ac:dyDescent="0.3">
      <c r="A6089" s="66">
        <v>41897</v>
      </c>
      <c r="B6089" s="68">
        <v>0.40625</v>
      </c>
      <c r="C6089" t="s">
        <v>119</v>
      </c>
      <c r="D6089">
        <v>28.75</v>
      </c>
      <c r="E6089">
        <v>1615</v>
      </c>
    </row>
    <row r="6090" spans="1:5" x14ac:dyDescent="0.3">
      <c r="A6090" s="66">
        <v>41897</v>
      </c>
      <c r="B6090" s="68">
        <v>0.41666666666666669</v>
      </c>
      <c r="C6090" t="s">
        <v>119</v>
      </c>
      <c r="D6090">
        <v>28.81</v>
      </c>
      <c r="E6090">
        <v>1537</v>
      </c>
    </row>
    <row r="6091" spans="1:5" x14ac:dyDescent="0.3">
      <c r="A6091" s="66">
        <v>41897</v>
      </c>
      <c r="B6091" s="68">
        <v>0.42708333333333331</v>
      </c>
      <c r="C6091" t="s">
        <v>119</v>
      </c>
      <c r="D6091">
        <v>28.83</v>
      </c>
      <c r="E6091">
        <v>1504</v>
      </c>
    </row>
    <row r="6092" spans="1:5" x14ac:dyDescent="0.3">
      <c r="A6092" s="66">
        <v>41897</v>
      </c>
      <c r="B6092" s="68">
        <v>0.4375</v>
      </c>
      <c r="C6092" t="s">
        <v>119</v>
      </c>
      <c r="D6092">
        <v>28.79</v>
      </c>
      <c r="E6092">
        <v>1505</v>
      </c>
    </row>
    <row r="6093" spans="1:5" x14ac:dyDescent="0.3">
      <c r="A6093" s="66">
        <v>41897</v>
      </c>
      <c r="B6093" s="68">
        <v>0.44791666666666669</v>
      </c>
      <c r="C6093" t="s">
        <v>119</v>
      </c>
      <c r="D6093">
        <v>28.9</v>
      </c>
      <c r="E6093">
        <v>1503</v>
      </c>
    </row>
    <row r="6094" spans="1:5" x14ac:dyDescent="0.3">
      <c r="A6094" s="66">
        <v>41897</v>
      </c>
      <c r="B6094" s="68">
        <v>0.45833333333333331</v>
      </c>
      <c r="C6094" t="s">
        <v>119</v>
      </c>
      <c r="D6094">
        <v>28.94</v>
      </c>
      <c r="E6094">
        <v>1469</v>
      </c>
    </row>
    <row r="6095" spans="1:5" x14ac:dyDescent="0.3">
      <c r="A6095" s="66">
        <v>41897</v>
      </c>
      <c r="B6095" s="68">
        <v>0.46875</v>
      </c>
      <c r="C6095" t="s">
        <v>119</v>
      </c>
      <c r="D6095">
        <v>29.13</v>
      </c>
      <c r="E6095">
        <v>1450</v>
      </c>
    </row>
    <row r="6096" spans="1:5" x14ac:dyDescent="0.3">
      <c r="A6096" s="66">
        <v>41897</v>
      </c>
      <c r="B6096" s="68">
        <v>0.47916666666666669</v>
      </c>
      <c r="C6096" t="s">
        <v>119</v>
      </c>
      <c r="D6096">
        <v>29.24</v>
      </c>
      <c r="E6096">
        <v>1417</v>
      </c>
    </row>
    <row r="6097" spans="1:5" x14ac:dyDescent="0.3">
      <c r="A6097" s="66">
        <v>41897</v>
      </c>
      <c r="B6097" s="68">
        <v>0.48958333333333331</v>
      </c>
      <c r="C6097" t="s">
        <v>119</v>
      </c>
      <c r="D6097">
        <v>29.55</v>
      </c>
      <c r="E6097">
        <v>1389</v>
      </c>
    </row>
    <row r="6098" spans="1:5" x14ac:dyDescent="0.3">
      <c r="A6098" s="66">
        <v>41897</v>
      </c>
      <c r="B6098" s="68">
        <v>0.5</v>
      </c>
      <c r="C6098" t="s">
        <v>120</v>
      </c>
      <c r="D6098">
        <v>29.88</v>
      </c>
      <c r="E6098">
        <v>1363</v>
      </c>
    </row>
    <row r="6099" spans="1:5" x14ac:dyDescent="0.3">
      <c r="A6099" s="66">
        <v>41897</v>
      </c>
      <c r="B6099" s="68">
        <v>0.51041666666666663</v>
      </c>
      <c r="C6099" t="s">
        <v>120</v>
      </c>
      <c r="D6099">
        <v>29.99</v>
      </c>
      <c r="E6099">
        <v>1278</v>
      </c>
    </row>
    <row r="6100" spans="1:5" x14ac:dyDescent="0.3">
      <c r="A6100" s="66">
        <v>41897</v>
      </c>
      <c r="B6100" s="68">
        <v>0.52083333333333337</v>
      </c>
      <c r="C6100" t="s">
        <v>120</v>
      </c>
      <c r="D6100">
        <v>30.09</v>
      </c>
      <c r="E6100">
        <v>1276</v>
      </c>
    </row>
    <row r="6101" spans="1:5" x14ac:dyDescent="0.3">
      <c r="A6101" s="66">
        <v>41897</v>
      </c>
      <c r="B6101" s="68">
        <v>0.53125</v>
      </c>
      <c r="C6101" t="s">
        <v>120</v>
      </c>
      <c r="D6101">
        <v>30.5</v>
      </c>
      <c r="E6101">
        <v>1258</v>
      </c>
    </row>
    <row r="6102" spans="1:5" x14ac:dyDescent="0.3">
      <c r="A6102" s="66">
        <v>41897</v>
      </c>
      <c r="B6102" s="68">
        <v>4.1666666666666664E-2</v>
      </c>
      <c r="C6102" t="s">
        <v>120</v>
      </c>
      <c r="D6102">
        <v>30.73</v>
      </c>
      <c r="E6102">
        <v>1245</v>
      </c>
    </row>
    <row r="6103" spans="1:5" x14ac:dyDescent="0.3">
      <c r="A6103" s="66">
        <v>41897</v>
      </c>
      <c r="B6103" s="68">
        <v>5.2083333333333336E-2</v>
      </c>
      <c r="C6103" t="s">
        <v>120</v>
      </c>
      <c r="D6103">
        <v>30.76</v>
      </c>
      <c r="E6103">
        <v>1207</v>
      </c>
    </row>
    <row r="6104" spans="1:5" x14ac:dyDescent="0.3">
      <c r="A6104" s="66">
        <v>41897</v>
      </c>
      <c r="B6104" s="68">
        <v>6.25E-2</v>
      </c>
      <c r="C6104" t="s">
        <v>120</v>
      </c>
      <c r="D6104">
        <v>30.76</v>
      </c>
      <c r="E6104">
        <v>1170</v>
      </c>
    </row>
    <row r="6105" spans="1:5" x14ac:dyDescent="0.3">
      <c r="A6105" s="66">
        <v>41897</v>
      </c>
      <c r="B6105" s="68">
        <v>7.2916666666666671E-2</v>
      </c>
      <c r="C6105" t="s">
        <v>120</v>
      </c>
      <c r="D6105">
        <v>30.72</v>
      </c>
      <c r="E6105">
        <v>1138</v>
      </c>
    </row>
    <row r="6106" spans="1:5" x14ac:dyDescent="0.3">
      <c r="A6106" s="66">
        <v>41897</v>
      </c>
      <c r="B6106" s="68">
        <v>8.3333333333333329E-2</v>
      </c>
      <c r="C6106" t="s">
        <v>120</v>
      </c>
      <c r="D6106">
        <v>30.45</v>
      </c>
      <c r="E6106">
        <v>1143</v>
      </c>
    </row>
    <row r="6107" spans="1:5" x14ac:dyDescent="0.3">
      <c r="A6107" s="66">
        <v>41897</v>
      </c>
      <c r="B6107" s="68">
        <v>9.375E-2</v>
      </c>
      <c r="C6107" t="s">
        <v>120</v>
      </c>
      <c r="D6107">
        <v>30.41</v>
      </c>
      <c r="E6107">
        <v>1063</v>
      </c>
    </row>
    <row r="6108" spans="1:5" x14ac:dyDescent="0.3">
      <c r="A6108" s="66">
        <v>41897</v>
      </c>
      <c r="B6108" s="68">
        <v>0.10416666666666667</v>
      </c>
      <c r="C6108" t="s">
        <v>120</v>
      </c>
      <c r="D6108">
        <v>30.61</v>
      </c>
      <c r="E6108">
        <v>1071</v>
      </c>
    </row>
    <row r="6109" spans="1:5" x14ac:dyDescent="0.3">
      <c r="A6109" s="66">
        <v>41897</v>
      </c>
      <c r="B6109" s="68">
        <v>0.11458333333333333</v>
      </c>
      <c r="C6109" t="s">
        <v>120</v>
      </c>
      <c r="D6109">
        <v>30.35</v>
      </c>
      <c r="E6109">
        <v>1134</v>
      </c>
    </row>
    <row r="6110" spans="1:5" x14ac:dyDescent="0.3">
      <c r="A6110" s="66">
        <v>41897</v>
      </c>
      <c r="B6110" s="68">
        <v>0.125</v>
      </c>
      <c r="C6110" t="s">
        <v>120</v>
      </c>
      <c r="D6110">
        <v>30.47</v>
      </c>
      <c r="E6110">
        <v>1080</v>
      </c>
    </row>
    <row r="6111" spans="1:5" x14ac:dyDescent="0.3">
      <c r="A6111" s="66">
        <v>41897</v>
      </c>
      <c r="B6111" s="68">
        <v>0.13541666666666666</v>
      </c>
      <c r="C6111" t="s">
        <v>120</v>
      </c>
      <c r="D6111">
        <v>30.58</v>
      </c>
      <c r="E6111">
        <v>1069</v>
      </c>
    </row>
    <row r="6112" spans="1:5" x14ac:dyDescent="0.3">
      <c r="A6112" s="66">
        <v>41897</v>
      </c>
      <c r="B6112" s="68">
        <v>0.14583333333333334</v>
      </c>
      <c r="C6112" t="s">
        <v>120</v>
      </c>
      <c r="D6112">
        <v>30.64</v>
      </c>
      <c r="E6112">
        <v>1055</v>
      </c>
    </row>
    <row r="6113" spans="1:5" x14ac:dyDescent="0.3">
      <c r="A6113" s="66">
        <v>41897</v>
      </c>
      <c r="B6113" s="68">
        <v>0.15625</v>
      </c>
      <c r="C6113" t="s">
        <v>120</v>
      </c>
      <c r="D6113">
        <v>30.77</v>
      </c>
      <c r="E6113">
        <v>1015</v>
      </c>
    </row>
    <row r="6114" spans="1:5" x14ac:dyDescent="0.3">
      <c r="A6114" s="66">
        <v>41897</v>
      </c>
      <c r="B6114" s="68">
        <v>0.16666666666666666</v>
      </c>
      <c r="C6114" t="s">
        <v>120</v>
      </c>
      <c r="D6114">
        <v>30.79</v>
      </c>
      <c r="E6114">
        <v>927</v>
      </c>
    </row>
    <row r="6115" spans="1:5" x14ac:dyDescent="0.3">
      <c r="A6115" s="66">
        <v>41897</v>
      </c>
      <c r="B6115" s="68">
        <v>0.17708333333333334</v>
      </c>
      <c r="C6115" t="s">
        <v>120</v>
      </c>
      <c r="D6115">
        <v>30.83</v>
      </c>
      <c r="E6115">
        <v>874</v>
      </c>
    </row>
    <row r="6116" spans="1:5" x14ac:dyDescent="0.3">
      <c r="A6116" s="66">
        <v>41897</v>
      </c>
      <c r="B6116" s="68">
        <v>0.1875</v>
      </c>
      <c r="C6116" t="s">
        <v>120</v>
      </c>
      <c r="D6116">
        <v>30.78</v>
      </c>
      <c r="E6116">
        <v>829</v>
      </c>
    </row>
    <row r="6117" spans="1:5" x14ac:dyDescent="0.3">
      <c r="A6117" s="66">
        <v>41897</v>
      </c>
      <c r="B6117" s="68">
        <v>0.19791666666666666</v>
      </c>
      <c r="C6117" t="s">
        <v>120</v>
      </c>
      <c r="D6117">
        <v>30.75</v>
      </c>
      <c r="E6117">
        <v>874</v>
      </c>
    </row>
    <row r="6118" spans="1:5" x14ac:dyDescent="0.3">
      <c r="A6118" s="66">
        <v>41897</v>
      </c>
      <c r="B6118" s="68">
        <v>0.20833333333333334</v>
      </c>
      <c r="C6118" t="s">
        <v>120</v>
      </c>
      <c r="D6118">
        <v>30.74</v>
      </c>
      <c r="E6118">
        <v>931</v>
      </c>
    </row>
    <row r="6119" spans="1:5" x14ac:dyDescent="0.3">
      <c r="A6119" s="66">
        <v>41897</v>
      </c>
      <c r="B6119" s="68">
        <v>0.21875</v>
      </c>
      <c r="C6119" t="s">
        <v>120</v>
      </c>
      <c r="D6119">
        <v>30.67</v>
      </c>
      <c r="E6119">
        <v>1024</v>
      </c>
    </row>
    <row r="6120" spans="1:5" x14ac:dyDescent="0.3">
      <c r="A6120" s="66">
        <v>41897</v>
      </c>
      <c r="B6120" s="68">
        <v>0.22916666666666666</v>
      </c>
      <c r="C6120" t="s">
        <v>120</v>
      </c>
      <c r="D6120">
        <v>30.62</v>
      </c>
      <c r="E6120">
        <v>1042</v>
      </c>
    </row>
    <row r="6121" spans="1:5" x14ac:dyDescent="0.3">
      <c r="A6121" s="66">
        <v>41897</v>
      </c>
      <c r="B6121" s="68">
        <v>0.23958333333333334</v>
      </c>
      <c r="C6121" t="s">
        <v>120</v>
      </c>
      <c r="D6121">
        <v>30.6</v>
      </c>
      <c r="E6121">
        <v>1247</v>
      </c>
    </row>
    <row r="6122" spans="1:5" x14ac:dyDescent="0.3">
      <c r="A6122" s="66">
        <v>41897</v>
      </c>
      <c r="B6122" s="68">
        <v>0.25</v>
      </c>
      <c r="C6122" t="s">
        <v>120</v>
      </c>
      <c r="D6122">
        <v>30.85</v>
      </c>
      <c r="E6122">
        <v>1240</v>
      </c>
    </row>
    <row r="6123" spans="1:5" x14ac:dyDescent="0.3">
      <c r="A6123" s="66">
        <v>41897</v>
      </c>
      <c r="B6123" s="68">
        <v>0.26041666666666669</v>
      </c>
      <c r="C6123" t="s">
        <v>120</v>
      </c>
      <c r="D6123">
        <v>30.91</v>
      </c>
      <c r="E6123">
        <v>1375</v>
      </c>
    </row>
    <row r="6124" spans="1:5" x14ac:dyDescent="0.3">
      <c r="A6124" s="66">
        <v>41897</v>
      </c>
      <c r="B6124" s="68">
        <v>0.27083333333333331</v>
      </c>
      <c r="C6124" t="s">
        <v>120</v>
      </c>
      <c r="D6124">
        <v>30.79</v>
      </c>
      <c r="E6124">
        <v>1252</v>
      </c>
    </row>
    <row r="6125" spans="1:5" x14ac:dyDescent="0.3">
      <c r="A6125" s="66">
        <v>41897</v>
      </c>
      <c r="B6125" s="68">
        <v>0.28125</v>
      </c>
      <c r="C6125" t="s">
        <v>120</v>
      </c>
      <c r="D6125">
        <v>30.78</v>
      </c>
      <c r="E6125">
        <v>1471</v>
      </c>
    </row>
    <row r="6126" spans="1:5" x14ac:dyDescent="0.3">
      <c r="A6126" s="66">
        <v>41897</v>
      </c>
      <c r="B6126" s="68">
        <v>0.29166666666666669</v>
      </c>
      <c r="C6126" t="s">
        <v>120</v>
      </c>
      <c r="D6126">
        <v>30.48</v>
      </c>
      <c r="E6126">
        <v>1352</v>
      </c>
    </row>
    <row r="6127" spans="1:5" x14ac:dyDescent="0.3">
      <c r="A6127" s="66">
        <v>41897</v>
      </c>
      <c r="B6127" s="68">
        <v>0.30208333333333331</v>
      </c>
      <c r="C6127" t="s">
        <v>120</v>
      </c>
      <c r="D6127">
        <v>30.54</v>
      </c>
      <c r="E6127">
        <v>1832</v>
      </c>
    </row>
    <row r="6128" spans="1:5" x14ac:dyDescent="0.3">
      <c r="A6128" s="66">
        <v>41897</v>
      </c>
      <c r="B6128" s="68">
        <v>0.3125</v>
      </c>
      <c r="C6128" t="s">
        <v>120</v>
      </c>
      <c r="D6128">
        <v>30.49</v>
      </c>
      <c r="E6128">
        <v>1580</v>
      </c>
    </row>
    <row r="6129" spans="1:5" x14ac:dyDescent="0.3">
      <c r="A6129" s="66">
        <v>41897</v>
      </c>
      <c r="B6129" s="68">
        <v>0.32291666666666669</v>
      </c>
      <c r="C6129" t="s">
        <v>120</v>
      </c>
      <c r="D6129">
        <v>30.45</v>
      </c>
      <c r="E6129">
        <v>1593</v>
      </c>
    </row>
    <row r="6130" spans="1:5" x14ac:dyDescent="0.3">
      <c r="A6130" s="66">
        <v>41897</v>
      </c>
      <c r="B6130" s="68">
        <v>0.33333333333333331</v>
      </c>
      <c r="C6130" t="s">
        <v>120</v>
      </c>
      <c r="D6130">
        <v>30.4</v>
      </c>
      <c r="E6130">
        <v>1541</v>
      </c>
    </row>
    <row r="6131" spans="1:5" x14ac:dyDescent="0.3">
      <c r="A6131" s="66">
        <v>41897</v>
      </c>
      <c r="B6131" s="68">
        <v>0.34375</v>
      </c>
      <c r="C6131" t="s">
        <v>120</v>
      </c>
      <c r="D6131">
        <v>30.27</v>
      </c>
      <c r="E6131">
        <v>1556</v>
      </c>
    </row>
    <row r="6132" spans="1:5" x14ac:dyDescent="0.3">
      <c r="A6132" s="66">
        <v>41897</v>
      </c>
      <c r="B6132" s="68">
        <v>0.35416666666666669</v>
      </c>
      <c r="C6132" t="s">
        <v>120</v>
      </c>
      <c r="D6132">
        <v>30.28</v>
      </c>
      <c r="E6132">
        <v>1938</v>
      </c>
    </row>
    <row r="6133" spans="1:5" x14ac:dyDescent="0.3">
      <c r="A6133" s="66">
        <v>41897</v>
      </c>
      <c r="B6133" s="68">
        <v>0.36458333333333331</v>
      </c>
      <c r="C6133" t="s">
        <v>120</v>
      </c>
      <c r="D6133">
        <v>30.27</v>
      </c>
      <c r="E6133">
        <v>2092</v>
      </c>
    </row>
    <row r="6134" spans="1:5" x14ac:dyDescent="0.3">
      <c r="A6134" s="66">
        <v>41897</v>
      </c>
      <c r="B6134" s="68">
        <v>0.375</v>
      </c>
      <c r="C6134" t="s">
        <v>120</v>
      </c>
      <c r="D6134">
        <v>30.22</v>
      </c>
      <c r="E6134">
        <v>2112</v>
      </c>
    </row>
    <row r="6135" spans="1:5" x14ac:dyDescent="0.3">
      <c r="A6135" s="66">
        <v>41897</v>
      </c>
      <c r="B6135" s="68">
        <v>0.38541666666666669</v>
      </c>
      <c r="C6135" t="s">
        <v>120</v>
      </c>
      <c r="D6135">
        <v>30.21</v>
      </c>
      <c r="E6135">
        <v>2137</v>
      </c>
    </row>
    <row r="6136" spans="1:5" x14ac:dyDescent="0.3">
      <c r="A6136" s="66">
        <v>41897</v>
      </c>
      <c r="B6136" s="68">
        <v>0.39583333333333331</v>
      </c>
      <c r="C6136" t="s">
        <v>120</v>
      </c>
      <c r="D6136">
        <v>30.19</v>
      </c>
      <c r="E6136">
        <v>2138</v>
      </c>
    </row>
    <row r="6137" spans="1:5" x14ac:dyDescent="0.3">
      <c r="A6137" s="66">
        <v>41897</v>
      </c>
      <c r="B6137" s="68">
        <v>0.40625</v>
      </c>
      <c r="C6137" t="s">
        <v>120</v>
      </c>
      <c r="D6137">
        <v>30.16</v>
      </c>
      <c r="E6137">
        <v>2095</v>
      </c>
    </row>
    <row r="6138" spans="1:5" x14ac:dyDescent="0.3">
      <c r="A6138" s="66">
        <v>41897</v>
      </c>
      <c r="B6138" s="68">
        <v>0.41666666666666669</v>
      </c>
      <c r="C6138" t="s">
        <v>120</v>
      </c>
      <c r="D6138">
        <v>30.15</v>
      </c>
      <c r="E6138">
        <v>2082</v>
      </c>
    </row>
    <row r="6139" spans="1:5" x14ac:dyDescent="0.3">
      <c r="A6139" s="66">
        <v>41897</v>
      </c>
      <c r="B6139" s="68">
        <v>0.42708333333333331</v>
      </c>
      <c r="C6139" t="s">
        <v>120</v>
      </c>
      <c r="D6139">
        <v>30.14</v>
      </c>
      <c r="E6139">
        <v>2073</v>
      </c>
    </row>
    <row r="6140" spans="1:5" x14ac:dyDescent="0.3">
      <c r="A6140" s="66">
        <v>41897</v>
      </c>
      <c r="B6140" s="68">
        <v>0.4375</v>
      </c>
      <c r="C6140" t="s">
        <v>120</v>
      </c>
      <c r="D6140">
        <v>30.05</v>
      </c>
      <c r="E6140">
        <v>2068</v>
      </c>
    </row>
    <row r="6141" spans="1:5" x14ac:dyDescent="0.3">
      <c r="A6141" s="66">
        <v>41897</v>
      </c>
      <c r="B6141" s="68">
        <v>0.44791666666666669</v>
      </c>
      <c r="C6141" t="s">
        <v>120</v>
      </c>
      <c r="D6141">
        <v>29.98</v>
      </c>
      <c r="E6141">
        <v>2061</v>
      </c>
    </row>
    <row r="6142" spans="1:5" x14ac:dyDescent="0.3">
      <c r="A6142" s="66">
        <v>41897</v>
      </c>
      <c r="B6142" s="68">
        <v>0.45833333333333331</v>
      </c>
      <c r="C6142" t="s">
        <v>120</v>
      </c>
      <c r="D6142">
        <v>29.97</v>
      </c>
      <c r="E6142">
        <v>2029</v>
      </c>
    </row>
    <row r="6143" spans="1:5" x14ac:dyDescent="0.3">
      <c r="A6143" s="66">
        <v>41897</v>
      </c>
      <c r="B6143" s="68">
        <v>0.46875</v>
      </c>
      <c r="C6143" t="s">
        <v>120</v>
      </c>
      <c r="D6143">
        <v>29.99</v>
      </c>
      <c r="E6143">
        <v>1972</v>
      </c>
    </row>
    <row r="6144" spans="1:5" x14ac:dyDescent="0.3">
      <c r="A6144" s="66">
        <v>41897</v>
      </c>
      <c r="B6144" s="68">
        <v>0.47916666666666669</v>
      </c>
      <c r="C6144" t="s">
        <v>120</v>
      </c>
      <c r="D6144">
        <v>29.98</v>
      </c>
      <c r="E6144">
        <v>1969</v>
      </c>
    </row>
    <row r="6145" spans="1:5" x14ac:dyDescent="0.3">
      <c r="A6145" s="66">
        <v>41897</v>
      </c>
      <c r="B6145" s="68">
        <v>0.48958333333333331</v>
      </c>
      <c r="C6145" t="s">
        <v>120</v>
      </c>
      <c r="D6145">
        <v>29.91</v>
      </c>
      <c r="E6145">
        <v>1973</v>
      </c>
    </row>
    <row r="6146" spans="1:5" x14ac:dyDescent="0.3">
      <c r="A6146" s="66">
        <v>41898</v>
      </c>
      <c r="B6146" s="68">
        <v>0.5</v>
      </c>
      <c r="C6146" t="s">
        <v>119</v>
      </c>
      <c r="D6146">
        <v>29.85</v>
      </c>
      <c r="E6146">
        <v>2052</v>
      </c>
    </row>
    <row r="6147" spans="1:5" x14ac:dyDescent="0.3">
      <c r="A6147" s="66">
        <v>41898</v>
      </c>
      <c r="B6147" s="68">
        <v>0.51041666666666663</v>
      </c>
      <c r="C6147" t="s">
        <v>119</v>
      </c>
      <c r="D6147">
        <v>29.72</v>
      </c>
      <c r="E6147">
        <v>2104</v>
      </c>
    </row>
    <row r="6148" spans="1:5" x14ac:dyDescent="0.3">
      <c r="A6148" s="66">
        <v>41898</v>
      </c>
      <c r="B6148" s="68">
        <v>0.52083333333333337</v>
      </c>
      <c r="C6148" t="s">
        <v>119</v>
      </c>
      <c r="D6148">
        <v>29.72</v>
      </c>
      <c r="E6148">
        <v>2084</v>
      </c>
    </row>
    <row r="6149" spans="1:5" x14ac:dyDescent="0.3">
      <c r="A6149" s="66">
        <v>41898</v>
      </c>
      <c r="B6149" s="68">
        <v>0.53125</v>
      </c>
      <c r="C6149" t="s">
        <v>119</v>
      </c>
      <c r="D6149">
        <v>29.73</v>
      </c>
      <c r="E6149">
        <v>2036</v>
      </c>
    </row>
    <row r="6150" spans="1:5" x14ac:dyDescent="0.3">
      <c r="A6150" s="66">
        <v>41898</v>
      </c>
      <c r="B6150" s="68">
        <v>4.1666666666666664E-2</v>
      </c>
      <c r="C6150" t="s">
        <v>119</v>
      </c>
      <c r="D6150">
        <v>29.74</v>
      </c>
      <c r="E6150">
        <v>1989</v>
      </c>
    </row>
    <row r="6151" spans="1:5" x14ac:dyDescent="0.3">
      <c r="A6151" s="66">
        <v>41898</v>
      </c>
      <c r="B6151" s="68">
        <v>5.2083333333333336E-2</v>
      </c>
      <c r="C6151" t="s">
        <v>119</v>
      </c>
      <c r="D6151">
        <v>29.73</v>
      </c>
      <c r="E6151">
        <v>1941</v>
      </c>
    </row>
    <row r="6152" spans="1:5" x14ac:dyDescent="0.3">
      <c r="A6152" s="66">
        <v>41898</v>
      </c>
      <c r="B6152" s="68">
        <v>6.25E-2</v>
      </c>
      <c r="C6152" t="s">
        <v>119</v>
      </c>
      <c r="D6152">
        <v>29.72</v>
      </c>
      <c r="E6152">
        <v>1906</v>
      </c>
    </row>
    <row r="6153" spans="1:5" x14ac:dyDescent="0.3">
      <c r="A6153" s="66">
        <v>41898</v>
      </c>
      <c r="B6153" s="68">
        <v>7.2916666666666671E-2</v>
      </c>
      <c r="C6153" t="s">
        <v>119</v>
      </c>
      <c r="D6153">
        <v>29.69</v>
      </c>
      <c r="E6153">
        <v>1876</v>
      </c>
    </row>
    <row r="6154" spans="1:5" x14ac:dyDescent="0.3">
      <c r="A6154" s="66">
        <v>41898</v>
      </c>
      <c r="B6154" s="68">
        <v>8.3333333333333329E-2</v>
      </c>
      <c r="C6154" t="s">
        <v>119</v>
      </c>
      <c r="D6154">
        <v>29.68</v>
      </c>
      <c r="E6154">
        <v>1848</v>
      </c>
    </row>
    <row r="6155" spans="1:5" x14ac:dyDescent="0.3">
      <c r="A6155" s="66">
        <v>41898</v>
      </c>
      <c r="B6155" s="68">
        <v>9.375E-2</v>
      </c>
      <c r="C6155" t="s">
        <v>119</v>
      </c>
      <c r="D6155">
        <v>29.63</v>
      </c>
      <c r="E6155">
        <v>1822</v>
      </c>
    </row>
    <row r="6156" spans="1:5" x14ac:dyDescent="0.3">
      <c r="A6156" s="66">
        <v>41898</v>
      </c>
      <c r="B6156" s="68">
        <v>0.10416666666666667</v>
      </c>
      <c r="C6156" t="s">
        <v>119</v>
      </c>
      <c r="D6156">
        <v>29.57</v>
      </c>
      <c r="E6156">
        <v>1810</v>
      </c>
    </row>
    <row r="6157" spans="1:5" x14ac:dyDescent="0.3">
      <c r="A6157" s="66">
        <v>41898</v>
      </c>
      <c r="B6157" s="68">
        <v>0.11458333333333333</v>
      </c>
      <c r="C6157" t="s">
        <v>119</v>
      </c>
      <c r="D6157">
        <v>29.57</v>
      </c>
      <c r="E6157">
        <v>1797</v>
      </c>
    </row>
    <row r="6158" spans="1:5" x14ac:dyDescent="0.3">
      <c r="A6158" s="66">
        <v>41898</v>
      </c>
      <c r="B6158" s="68">
        <v>0.125</v>
      </c>
      <c r="C6158" t="s">
        <v>119</v>
      </c>
      <c r="D6158">
        <v>29.55</v>
      </c>
      <c r="E6158">
        <v>1780</v>
      </c>
    </row>
    <row r="6159" spans="1:5" x14ac:dyDescent="0.3">
      <c r="A6159" s="66">
        <v>41898</v>
      </c>
      <c r="B6159" s="68">
        <v>0.13541666666666666</v>
      </c>
      <c r="C6159" t="s">
        <v>119</v>
      </c>
      <c r="D6159">
        <v>29.51</v>
      </c>
      <c r="E6159">
        <v>1772</v>
      </c>
    </row>
    <row r="6160" spans="1:5" x14ac:dyDescent="0.3">
      <c r="A6160" s="66">
        <v>41898</v>
      </c>
      <c r="B6160" s="68">
        <v>0.14583333333333334</v>
      </c>
      <c r="C6160" t="s">
        <v>119</v>
      </c>
      <c r="D6160">
        <v>29.47</v>
      </c>
      <c r="E6160">
        <v>1781</v>
      </c>
    </row>
    <row r="6161" spans="1:5" x14ac:dyDescent="0.3">
      <c r="A6161" s="66">
        <v>41898</v>
      </c>
      <c r="B6161" s="68">
        <v>0.15625</v>
      </c>
      <c r="C6161" t="s">
        <v>119</v>
      </c>
      <c r="D6161">
        <v>29.44</v>
      </c>
      <c r="E6161">
        <v>1799</v>
      </c>
    </row>
    <row r="6162" spans="1:5" x14ac:dyDescent="0.3">
      <c r="A6162" s="66">
        <v>41898</v>
      </c>
      <c r="B6162" s="68">
        <v>0.16666666666666666</v>
      </c>
      <c r="C6162" t="s">
        <v>119</v>
      </c>
      <c r="D6162">
        <v>29.43</v>
      </c>
      <c r="E6162">
        <v>1796</v>
      </c>
    </row>
    <row r="6163" spans="1:5" x14ac:dyDescent="0.3">
      <c r="A6163" s="66">
        <v>41898</v>
      </c>
      <c r="B6163" s="68">
        <v>0.17708333333333334</v>
      </c>
      <c r="C6163" t="s">
        <v>119</v>
      </c>
      <c r="D6163">
        <v>29.41</v>
      </c>
      <c r="E6163">
        <v>1789</v>
      </c>
    </row>
    <row r="6164" spans="1:5" x14ac:dyDescent="0.3">
      <c r="A6164" s="66">
        <v>41898</v>
      </c>
      <c r="B6164" s="68">
        <v>0.1875</v>
      </c>
      <c r="C6164" t="s">
        <v>119</v>
      </c>
      <c r="D6164">
        <v>29.27</v>
      </c>
      <c r="E6164">
        <v>1778</v>
      </c>
    </row>
    <row r="6165" spans="1:5" x14ac:dyDescent="0.3">
      <c r="A6165" s="66">
        <v>41898</v>
      </c>
      <c r="B6165" s="68">
        <v>0.19791666666666666</v>
      </c>
      <c r="C6165" t="s">
        <v>119</v>
      </c>
      <c r="D6165">
        <v>29.32</v>
      </c>
      <c r="E6165">
        <v>1752</v>
      </c>
    </row>
    <row r="6166" spans="1:5" x14ac:dyDescent="0.3">
      <c r="A6166" s="66">
        <v>41898</v>
      </c>
      <c r="B6166" s="68">
        <v>0.20833333333333334</v>
      </c>
      <c r="C6166" t="s">
        <v>119</v>
      </c>
      <c r="D6166">
        <v>29.28</v>
      </c>
      <c r="E6166">
        <v>1732</v>
      </c>
    </row>
    <row r="6167" spans="1:5" x14ac:dyDescent="0.3">
      <c r="A6167" s="66">
        <v>41898</v>
      </c>
      <c r="B6167" s="68">
        <v>0.21875</v>
      </c>
      <c r="C6167" t="s">
        <v>119</v>
      </c>
      <c r="D6167">
        <v>29.26</v>
      </c>
      <c r="E6167">
        <v>1729</v>
      </c>
    </row>
    <row r="6168" spans="1:5" x14ac:dyDescent="0.3">
      <c r="A6168" s="66">
        <v>41898</v>
      </c>
      <c r="B6168" s="68">
        <v>0.22916666666666666</v>
      </c>
      <c r="C6168" t="s">
        <v>119</v>
      </c>
      <c r="D6168">
        <v>29.28</v>
      </c>
      <c r="E6168">
        <v>1788</v>
      </c>
    </row>
    <row r="6169" spans="1:5" x14ac:dyDescent="0.3">
      <c r="A6169" s="66">
        <v>41898</v>
      </c>
      <c r="B6169" s="68">
        <v>0.23958333333333334</v>
      </c>
      <c r="C6169" t="s">
        <v>119</v>
      </c>
      <c r="D6169">
        <v>29.37</v>
      </c>
      <c r="E6169">
        <v>2657</v>
      </c>
    </row>
    <row r="6170" spans="1:5" x14ac:dyDescent="0.3">
      <c r="A6170" s="66">
        <v>41898</v>
      </c>
      <c r="B6170" s="68">
        <v>0.25</v>
      </c>
      <c r="C6170" t="s">
        <v>119</v>
      </c>
      <c r="D6170">
        <v>29.34</v>
      </c>
      <c r="E6170">
        <v>2840</v>
      </c>
    </row>
    <row r="6171" spans="1:5" x14ac:dyDescent="0.3">
      <c r="A6171" s="66">
        <v>41898</v>
      </c>
      <c r="B6171" s="68">
        <v>0.26041666666666669</v>
      </c>
      <c r="C6171" t="s">
        <v>119</v>
      </c>
      <c r="D6171">
        <v>29.35</v>
      </c>
      <c r="E6171">
        <v>3054</v>
      </c>
    </row>
    <row r="6172" spans="1:5" x14ac:dyDescent="0.3">
      <c r="A6172" s="66">
        <v>41898</v>
      </c>
      <c r="B6172" s="68">
        <v>0.27083333333333331</v>
      </c>
      <c r="C6172" t="s">
        <v>119</v>
      </c>
      <c r="D6172">
        <v>29.35</v>
      </c>
      <c r="E6172">
        <v>3256</v>
      </c>
    </row>
    <row r="6173" spans="1:5" x14ac:dyDescent="0.3">
      <c r="A6173" s="66">
        <v>41898</v>
      </c>
      <c r="B6173" s="68">
        <v>0.28125</v>
      </c>
      <c r="C6173" t="s">
        <v>119</v>
      </c>
      <c r="D6173">
        <v>29.35</v>
      </c>
      <c r="E6173">
        <v>3868</v>
      </c>
    </row>
    <row r="6174" spans="1:5" x14ac:dyDescent="0.3">
      <c r="A6174" s="66">
        <v>41898</v>
      </c>
      <c r="B6174" s="68">
        <v>0.29166666666666669</v>
      </c>
      <c r="C6174" t="s">
        <v>119</v>
      </c>
      <c r="D6174">
        <v>29.33</v>
      </c>
      <c r="E6174">
        <v>4006</v>
      </c>
    </row>
    <row r="6175" spans="1:5" x14ac:dyDescent="0.3">
      <c r="A6175" s="66">
        <v>41898</v>
      </c>
      <c r="B6175" s="68">
        <v>0.30208333333333331</v>
      </c>
      <c r="C6175" t="s">
        <v>119</v>
      </c>
      <c r="D6175">
        <v>29.3</v>
      </c>
      <c r="E6175">
        <v>4180</v>
      </c>
    </row>
    <row r="6176" spans="1:5" x14ac:dyDescent="0.3">
      <c r="A6176" s="66">
        <v>41898</v>
      </c>
      <c r="B6176" s="68">
        <v>0.3125</v>
      </c>
      <c r="C6176" t="s">
        <v>119</v>
      </c>
      <c r="D6176">
        <v>29.29</v>
      </c>
      <c r="E6176">
        <v>4119</v>
      </c>
    </row>
    <row r="6177" spans="1:5" x14ac:dyDescent="0.3">
      <c r="A6177" s="66">
        <v>41898</v>
      </c>
      <c r="B6177" s="68">
        <v>0.32291666666666669</v>
      </c>
      <c r="C6177" t="s">
        <v>119</v>
      </c>
      <c r="D6177">
        <v>29.23</v>
      </c>
      <c r="E6177">
        <v>3993</v>
      </c>
    </row>
    <row r="6178" spans="1:5" x14ac:dyDescent="0.3">
      <c r="A6178" s="66">
        <v>41898</v>
      </c>
      <c r="B6178" s="68">
        <v>0.33333333333333331</v>
      </c>
      <c r="C6178" t="s">
        <v>119</v>
      </c>
      <c r="D6178">
        <v>29.17</v>
      </c>
      <c r="E6178">
        <v>3743</v>
      </c>
    </row>
    <row r="6179" spans="1:5" x14ac:dyDescent="0.3">
      <c r="A6179" s="66">
        <v>41898</v>
      </c>
      <c r="B6179" s="68">
        <v>0.34375</v>
      </c>
      <c r="C6179" t="s">
        <v>119</v>
      </c>
      <c r="D6179">
        <v>29.18</v>
      </c>
      <c r="E6179">
        <v>3167</v>
      </c>
    </row>
    <row r="6180" spans="1:5" x14ac:dyDescent="0.3">
      <c r="A6180" s="66">
        <v>41898</v>
      </c>
      <c r="B6180" s="68">
        <v>0.35416666666666669</v>
      </c>
      <c r="C6180" t="s">
        <v>119</v>
      </c>
      <c r="D6180">
        <v>29.17</v>
      </c>
      <c r="E6180">
        <v>2751</v>
      </c>
    </row>
    <row r="6181" spans="1:5" x14ac:dyDescent="0.3">
      <c r="A6181" s="66">
        <v>41898</v>
      </c>
      <c r="B6181" s="68">
        <v>0.36458333333333331</v>
      </c>
      <c r="C6181" t="s">
        <v>119</v>
      </c>
      <c r="D6181">
        <v>29.16</v>
      </c>
      <c r="E6181">
        <v>2599</v>
      </c>
    </row>
    <row r="6182" spans="1:5" x14ac:dyDescent="0.3">
      <c r="A6182" s="66">
        <v>41898</v>
      </c>
      <c r="B6182" s="68">
        <v>0.375</v>
      </c>
      <c r="C6182" t="s">
        <v>119</v>
      </c>
      <c r="D6182">
        <v>29.17</v>
      </c>
      <c r="E6182">
        <v>2478</v>
      </c>
    </row>
    <row r="6183" spans="1:5" x14ac:dyDescent="0.3">
      <c r="A6183" s="66">
        <v>41898</v>
      </c>
      <c r="B6183" s="68">
        <v>0.38541666666666669</v>
      </c>
      <c r="C6183" t="s">
        <v>119</v>
      </c>
      <c r="D6183">
        <v>29.21</v>
      </c>
      <c r="E6183">
        <v>2382</v>
      </c>
    </row>
    <row r="6184" spans="1:5" x14ac:dyDescent="0.3">
      <c r="A6184" s="66">
        <v>41898</v>
      </c>
      <c r="B6184" s="68">
        <v>0.39583333333333331</v>
      </c>
      <c r="C6184" t="s">
        <v>119</v>
      </c>
      <c r="D6184">
        <v>29.29</v>
      </c>
      <c r="E6184">
        <v>2358</v>
      </c>
    </row>
    <row r="6185" spans="1:5" x14ac:dyDescent="0.3">
      <c r="A6185" s="66">
        <v>41898</v>
      </c>
      <c r="B6185" s="68">
        <v>0.40625</v>
      </c>
      <c r="C6185" t="s">
        <v>119</v>
      </c>
      <c r="D6185">
        <v>29.38</v>
      </c>
      <c r="E6185">
        <v>2348</v>
      </c>
    </row>
    <row r="6186" spans="1:5" x14ac:dyDescent="0.3">
      <c r="A6186" s="66">
        <v>41898</v>
      </c>
      <c r="B6186" s="68">
        <v>0.41666666666666669</v>
      </c>
      <c r="C6186" t="s">
        <v>119</v>
      </c>
      <c r="D6186">
        <v>29.56</v>
      </c>
      <c r="E6186">
        <v>2308</v>
      </c>
    </row>
    <row r="6187" spans="1:5" x14ac:dyDescent="0.3">
      <c r="A6187" s="66">
        <v>41898</v>
      </c>
      <c r="B6187" s="68">
        <v>0.42708333333333331</v>
      </c>
      <c r="C6187" t="s">
        <v>119</v>
      </c>
      <c r="D6187">
        <v>29.7</v>
      </c>
      <c r="E6187">
        <v>2044</v>
      </c>
    </row>
    <row r="6188" spans="1:5" x14ac:dyDescent="0.3">
      <c r="A6188" s="66">
        <v>41898</v>
      </c>
      <c r="B6188" s="68">
        <v>0.4375</v>
      </c>
      <c r="C6188" t="s">
        <v>119</v>
      </c>
      <c r="D6188">
        <v>29.91</v>
      </c>
      <c r="E6188">
        <v>2023</v>
      </c>
    </row>
    <row r="6189" spans="1:5" x14ac:dyDescent="0.3">
      <c r="A6189" s="66">
        <v>41898</v>
      </c>
      <c r="B6189" s="68">
        <v>0.44791666666666669</v>
      </c>
      <c r="C6189" t="s">
        <v>119</v>
      </c>
      <c r="D6189">
        <v>30.04</v>
      </c>
      <c r="E6189">
        <v>1659</v>
      </c>
    </row>
    <row r="6190" spans="1:5" x14ac:dyDescent="0.3">
      <c r="A6190" s="66">
        <v>41898</v>
      </c>
      <c r="B6190" s="68">
        <v>0.45833333333333331</v>
      </c>
      <c r="C6190" t="s">
        <v>119</v>
      </c>
      <c r="D6190">
        <v>30.18</v>
      </c>
      <c r="E6190">
        <v>1602</v>
      </c>
    </row>
    <row r="6191" spans="1:5" x14ac:dyDescent="0.3">
      <c r="A6191" s="66">
        <v>41898</v>
      </c>
      <c r="B6191" s="68">
        <v>0.46875</v>
      </c>
      <c r="C6191" t="s">
        <v>119</v>
      </c>
      <c r="D6191">
        <v>30.47</v>
      </c>
      <c r="E6191">
        <v>1606</v>
      </c>
    </row>
    <row r="6192" spans="1:5" x14ac:dyDescent="0.3">
      <c r="A6192" s="66">
        <v>41898</v>
      </c>
      <c r="B6192" s="68">
        <v>0.47916666666666669</v>
      </c>
      <c r="C6192" t="s">
        <v>119</v>
      </c>
      <c r="D6192">
        <v>30.7</v>
      </c>
      <c r="E6192">
        <v>1506</v>
      </c>
    </row>
    <row r="6193" spans="1:5" x14ac:dyDescent="0.3">
      <c r="A6193" s="66">
        <v>41898</v>
      </c>
      <c r="B6193" s="68">
        <v>0.48958333333333331</v>
      </c>
      <c r="C6193" t="s">
        <v>119</v>
      </c>
      <c r="D6193">
        <v>30.8</v>
      </c>
      <c r="E6193">
        <v>1494</v>
      </c>
    </row>
    <row r="6194" spans="1:5" x14ac:dyDescent="0.3">
      <c r="A6194" s="66">
        <v>41898</v>
      </c>
      <c r="B6194" s="68">
        <v>0.5</v>
      </c>
      <c r="C6194" t="s">
        <v>120</v>
      </c>
      <c r="D6194">
        <v>30.82</v>
      </c>
      <c r="E6194">
        <v>1498</v>
      </c>
    </row>
    <row r="6195" spans="1:5" x14ac:dyDescent="0.3">
      <c r="A6195" s="66">
        <v>41898</v>
      </c>
      <c r="B6195" s="68">
        <v>0.51041666666666663</v>
      </c>
      <c r="C6195" t="s">
        <v>120</v>
      </c>
      <c r="D6195">
        <v>30.91</v>
      </c>
      <c r="E6195">
        <v>1446</v>
      </c>
    </row>
    <row r="6196" spans="1:5" x14ac:dyDescent="0.3">
      <c r="A6196" s="66">
        <v>41898</v>
      </c>
      <c r="B6196" s="68">
        <v>0.52083333333333337</v>
      </c>
      <c r="C6196" t="s">
        <v>120</v>
      </c>
      <c r="D6196">
        <v>31.38</v>
      </c>
      <c r="E6196">
        <v>1407</v>
      </c>
    </row>
    <row r="6197" spans="1:5" x14ac:dyDescent="0.3">
      <c r="A6197" s="66">
        <v>41898</v>
      </c>
      <c r="B6197" s="68">
        <v>0.53125</v>
      </c>
      <c r="C6197" t="s">
        <v>120</v>
      </c>
      <c r="D6197">
        <v>32.04</v>
      </c>
      <c r="E6197">
        <v>1361</v>
      </c>
    </row>
    <row r="6198" spans="1:5" x14ac:dyDescent="0.3">
      <c r="A6198" s="66">
        <v>41898</v>
      </c>
      <c r="B6198" s="68">
        <v>4.1666666666666664E-2</v>
      </c>
      <c r="C6198" t="s">
        <v>120</v>
      </c>
      <c r="D6198">
        <v>32.630000000000003</v>
      </c>
      <c r="E6198">
        <v>1305</v>
      </c>
    </row>
    <row r="6199" spans="1:5" x14ac:dyDescent="0.3">
      <c r="A6199" s="66">
        <v>41898</v>
      </c>
      <c r="B6199" s="68">
        <v>5.2083333333333336E-2</v>
      </c>
      <c r="C6199" t="s">
        <v>120</v>
      </c>
      <c r="D6199">
        <v>32.89</v>
      </c>
      <c r="E6199">
        <v>1165</v>
      </c>
    </row>
    <row r="6200" spans="1:5" x14ac:dyDescent="0.3">
      <c r="A6200" s="66">
        <v>41898</v>
      </c>
      <c r="B6200" s="68">
        <v>6.25E-2</v>
      </c>
      <c r="C6200" t="s">
        <v>120</v>
      </c>
      <c r="D6200">
        <v>32.92</v>
      </c>
      <c r="E6200">
        <v>1126</v>
      </c>
    </row>
    <row r="6201" spans="1:5" x14ac:dyDescent="0.3">
      <c r="A6201" s="66">
        <v>41898</v>
      </c>
      <c r="B6201" s="68">
        <v>7.2916666666666671E-2</v>
      </c>
      <c r="C6201" t="s">
        <v>120</v>
      </c>
      <c r="D6201">
        <v>32.630000000000003</v>
      </c>
      <c r="E6201">
        <v>1104</v>
      </c>
    </row>
    <row r="6202" spans="1:5" x14ac:dyDescent="0.3">
      <c r="A6202" s="66">
        <v>41898</v>
      </c>
      <c r="B6202" s="68">
        <v>8.3333333333333329E-2</v>
      </c>
      <c r="C6202" t="s">
        <v>120</v>
      </c>
      <c r="D6202">
        <v>32.44</v>
      </c>
      <c r="E6202">
        <v>1282</v>
      </c>
    </row>
    <row r="6203" spans="1:5" x14ac:dyDescent="0.3">
      <c r="A6203" s="66">
        <v>41898</v>
      </c>
      <c r="B6203" s="68">
        <v>9.375E-2</v>
      </c>
      <c r="C6203" t="s">
        <v>120</v>
      </c>
      <c r="D6203">
        <v>31.23</v>
      </c>
      <c r="E6203">
        <v>1358</v>
      </c>
    </row>
    <row r="6204" spans="1:5" x14ac:dyDescent="0.3">
      <c r="A6204" s="66">
        <v>41898</v>
      </c>
      <c r="B6204" s="68">
        <v>0.10416666666666667</v>
      </c>
      <c r="C6204" t="s">
        <v>120</v>
      </c>
      <c r="D6204">
        <v>30.35</v>
      </c>
      <c r="E6204">
        <v>1542</v>
      </c>
    </row>
    <row r="6205" spans="1:5" x14ac:dyDescent="0.3">
      <c r="A6205" s="66">
        <v>41898</v>
      </c>
      <c r="B6205" s="68">
        <v>0.11458333333333333</v>
      </c>
      <c r="C6205" t="s">
        <v>120</v>
      </c>
      <c r="D6205">
        <v>30.28</v>
      </c>
      <c r="E6205">
        <v>1421</v>
      </c>
    </row>
    <row r="6206" spans="1:5" x14ac:dyDescent="0.3">
      <c r="A6206" s="66">
        <v>41898</v>
      </c>
      <c r="B6206" s="68">
        <v>0.125</v>
      </c>
      <c r="C6206" t="s">
        <v>120</v>
      </c>
      <c r="D6206">
        <v>30.18</v>
      </c>
      <c r="E6206">
        <v>1520</v>
      </c>
    </row>
    <row r="6207" spans="1:5" x14ac:dyDescent="0.3">
      <c r="A6207" s="66">
        <v>41898</v>
      </c>
      <c r="B6207" s="68">
        <v>0.13541666666666666</v>
      </c>
      <c r="C6207" t="s">
        <v>120</v>
      </c>
      <c r="D6207">
        <v>30.3</v>
      </c>
      <c r="E6207">
        <v>1455</v>
      </c>
    </row>
    <row r="6208" spans="1:5" x14ac:dyDescent="0.3">
      <c r="A6208" s="66">
        <v>41898</v>
      </c>
      <c r="B6208" s="68">
        <v>0.14583333333333334</v>
      </c>
      <c r="C6208" t="s">
        <v>120</v>
      </c>
      <c r="D6208">
        <v>30.29</v>
      </c>
      <c r="E6208">
        <v>1523</v>
      </c>
    </row>
    <row r="6209" spans="1:5" x14ac:dyDescent="0.3">
      <c r="A6209" s="66">
        <v>41898</v>
      </c>
      <c r="B6209" s="68">
        <v>0.15625</v>
      </c>
      <c r="C6209" t="s">
        <v>120</v>
      </c>
      <c r="D6209">
        <v>31.61</v>
      </c>
      <c r="E6209">
        <v>1497</v>
      </c>
    </row>
    <row r="6210" spans="1:5" x14ac:dyDescent="0.3">
      <c r="A6210" s="66">
        <v>41898</v>
      </c>
      <c r="B6210" s="68">
        <v>0.16666666666666666</v>
      </c>
      <c r="C6210" t="s">
        <v>120</v>
      </c>
      <c r="D6210">
        <v>31.78</v>
      </c>
      <c r="E6210">
        <v>1314</v>
      </c>
    </row>
    <row r="6211" spans="1:5" x14ac:dyDescent="0.3">
      <c r="A6211" s="66">
        <v>41898</v>
      </c>
      <c r="B6211" s="68">
        <v>0.17708333333333334</v>
      </c>
      <c r="C6211" t="s">
        <v>120</v>
      </c>
      <c r="D6211">
        <v>32</v>
      </c>
      <c r="E6211">
        <v>1269</v>
      </c>
    </row>
    <row r="6212" spans="1:5" x14ac:dyDescent="0.3">
      <c r="A6212" s="66">
        <v>41898</v>
      </c>
      <c r="B6212" s="68">
        <v>0.1875</v>
      </c>
      <c r="C6212" t="s">
        <v>120</v>
      </c>
      <c r="D6212">
        <v>31.87</v>
      </c>
      <c r="E6212">
        <v>1161</v>
      </c>
    </row>
    <row r="6213" spans="1:5" x14ac:dyDescent="0.3">
      <c r="A6213" s="66">
        <v>41898</v>
      </c>
      <c r="B6213" s="68">
        <v>0.19652777777777777</v>
      </c>
      <c r="C6213" t="s">
        <v>120</v>
      </c>
      <c r="E6213">
        <v>1139</v>
      </c>
    </row>
    <row r="6214" spans="1:5" x14ac:dyDescent="0.3">
      <c r="A6214" s="66">
        <v>41898</v>
      </c>
      <c r="B6214" s="68">
        <v>0.19791666666666666</v>
      </c>
      <c r="C6214" t="s">
        <v>120</v>
      </c>
      <c r="D6214">
        <v>31.84</v>
      </c>
    </row>
    <row r="6215" spans="1:5" x14ac:dyDescent="0.3">
      <c r="A6215" s="66">
        <v>41898</v>
      </c>
      <c r="B6215" s="68">
        <v>0.20833333333333334</v>
      </c>
      <c r="C6215" t="s">
        <v>120</v>
      </c>
      <c r="D6215">
        <v>31.72</v>
      </c>
      <c r="E6215">
        <v>1151</v>
      </c>
    </row>
    <row r="6216" spans="1:5" x14ac:dyDescent="0.3">
      <c r="A6216" s="66">
        <v>41898</v>
      </c>
      <c r="B6216" s="68">
        <v>0.21875</v>
      </c>
      <c r="C6216" t="s">
        <v>120</v>
      </c>
      <c r="D6216">
        <v>31.47</v>
      </c>
      <c r="E6216">
        <v>1177</v>
      </c>
    </row>
    <row r="6217" spans="1:5" x14ac:dyDescent="0.3">
      <c r="A6217" s="66">
        <v>41898</v>
      </c>
      <c r="B6217" s="68">
        <v>0.22916666666666666</v>
      </c>
      <c r="C6217" t="s">
        <v>120</v>
      </c>
      <c r="D6217">
        <v>31.12</v>
      </c>
      <c r="E6217">
        <v>1171</v>
      </c>
    </row>
    <row r="6218" spans="1:5" x14ac:dyDescent="0.3">
      <c r="A6218" s="66">
        <v>41898</v>
      </c>
      <c r="B6218" s="68">
        <v>0.23958333333333334</v>
      </c>
      <c r="C6218" t="s">
        <v>120</v>
      </c>
      <c r="D6218">
        <v>30.92</v>
      </c>
      <c r="E6218">
        <v>1178</v>
      </c>
    </row>
    <row r="6219" spans="1:5" x14ac:dyDescent="0.3">
      <c r="A6219" s="66">
        <v>41898</v>
      </c>
      <c r="B6219" s="68">
        <v>0.25</v>
      </c>
      <c r="C6219" t="s">
        <v>120</v>
      </c>
      <c r="D6219">
        <v>30.77</v>
      </c>
      <c r="E6219">
        <v>1225</v>
      </c>
    </row>
    <row r="6220" spans="1:5" x14ac:dyDescent="0.3">
      <c r="A6220" s="66">
        <v>41898</v>
      </c>
      <c r="B6220" s="68">
        <v>0.26041666666666669</v>
      </c>
      <c r="C6220" t="s">
        <v>120</v>
      </c>
      <c r="D6220">
        <v>30.89</v>
      </c>
      <c r="E6220">
        <v>1417</v>
      </c>
    </row>
    <row r="6221" spans="1:5" x14ac:dyDescent="0.3">
      <c r="A6221" s="66">
        <v>41898</v>
      </c>
      <c r="B6221" s="68">
        <v>0.27083333333333331</v>
      </c>
      <c r="C6221" t="s">
        <v>120</v>
      </c>
      <c r="D6221">
        <v>30.78</v>
      </c>
      <c r="E6221">
        <v>1400</v>
      </c>
    </row>
    <row r="6222" spans="1:5" x14ac:dyDescent="0.3">
      <c r="A6222" s="66">
        <v>41898</v>
      </c>
      <c r="B6222" s="68">
        <v>0.28125</v>
      </c>
      <c r="C6222" t="s">
        <v>120</v>
      </c>
      <c r="D6222">
        <v>30.77</v>
      </c>
      <c r="E6222">
        <v>1465</v>
      </c>
    </row>
    <row r="6223" spans="1:5" x14ac:dyDescent="0.3">
      <c r="A6223" s="66">
        <v>41898</v>
      </c>
      <c r="B6223" s="68">
        <v>0.29166666666666669</v>
      </c>
      <c r="C6223" t="s">
        <v>120</v>
      </c>
      <c r="D6223">
        <v>30.74</v>
      </c>
      <c r="E6223">
        <v>1656</v>
      </c>
    </row>
    <row r="6224" spans="1:5" x14ac:dyDescent="0.3">
      <c r="A6224" s="66">
        <v>41898</v>
      </c>
      <c r="B6224" s="68">
        <v>0.30208333333333331</v>
      </c>
      <c r="C6224" t="s">
        <v>120</v>
      </c>
      <c r="D6224">
        <v>30.69</v>
      </c>
      <c r="E6224">
        <v>1569</v>
      </c>
    </row>
    <row r="6225" spans="1:5" x14ac:dyDescent="0.3">
      <c r="A6225" s="66">
        <v>41898</v>
      </c>
      <c r="B6225" s="68">
        <v>0.3125</v>
      </c>
      <c r="C6225" t="s">
        <v>120</v>
      </c>
      <c r="D6225">
        <v>30.66</v>
      </c>
      <c r="E6225">
        <v>1591</v>
      </c>
    </row>
    <row r="6226" spans="1:5" x14ac:dyDescent="0.3">
      <c r="A6226" s="66">
        <v>41898</v>
      </c>
      <c r="B6226" s="68">
        <v>0.32291666666666669</v>
      </c>
      <c r="C6226" t="s">
        <v>120</v>
      </c>
      <c r="D6226">
        <v>30.6</v>
      </c>
      <c r="E6226">
        <v>1618</v>
      </c>
    </row>
    <row r="6227" spans="1:5" x14ac:dyDescent="0.3">
      <c r="A6227" s="66">
        <v>41898</v>
      </c>
      <c r="B6227" s="68">
        <v>0.33333333333333331</v>
      </c>
      <c r="C6227" t="s">
        <v>120</v>
      </c>
      <c r="D6227">
        <v>30.58</v>
      </c>
      <c r="E6227">
        <v>1644</v>
      </c>
    </row>
    <row r="6228" spans="1:5" x14ac:dyDescent="0.3">
      <c r="A6228" s="66">
        <v>41898</v>
      </c>
      <c r="B6228" s="68">
        <v>0.34375</v>
      </c>
      <c r="C6228" t="s">
        <v>120</v>
      </c>
      <c r="D6228">
        <v>30.58</v>
      </c>
      <c r="E6228">
        <v>1627</v>
      </c>
    </row>
    <row r="6229" spans="1:5" x14ac:dyDescent="0.3">
      <c r="A6229" s="66">
        <v>41898</v>
      </c>
      <c r="B6229" s="68">
        <v>0.35416666666666669</v>
      </c>
      <c r="C6229" t="s">
        <v>120</v>
      </c>
      <c r="D6229">
        <v>30.59</v>
      </c>
      <c r="E6229">
        <v>1637</v>
      </c>
    </row>
    <row r="6230" spans="1:5" x14ac:dyDescent="0.3">
      <c r="A6230" s="66">
        <v>41898</v>
      </c>
      <c r="B6230" s="68">
        <v>0.36458333333333331</v>
      </c>
      <c r="C6230" t="s">
        <v>120</v>
      </c>
      <c r="D6230">
        <v>30.58</v>
      </c>
      <c r="E6230">
        <v>1678</v>
      </c>
    </row>
    <row r="6231" spans="1:5" x14ac:dyDescent="0.3">
      <c r="A6231" s="66">
        <v>41898</v>
      </c>
      <c r="B6231" s="68">
        <v>0.375</v>
      </c>
      <c r="C6231" t="s">
        <v>120</v>
      </c>
      <c r="D6231">
        <v>30.55</v>
      </c>
      <c r="E6231">
        <v>1652</v>
      </c>
    </row>
    <row r="6232" spans="1:5" x14ac:dyDescent="0.3">
      <c r="A6232" s="66">
        <v>41898</v>
      </c>
      <c r="B6232" s="68">
        <v>0.38541666666666669</v>
      </c>
      <c r="C6232" t="s">
        <v>120</v>
      </c>
      <c r="D6232">
        <v>30.4</v>
      </c>
      <c r="E6232">
        <v>1706</v>
      </c>
    </row>
    <row r="6233" spans="1:5" x14ac:dyDescent="0.3">
      <c r="A6233" s="66">
        <v>41898</v>
      </c>
      <c r="B6233" s="68">
        <v>0.39583333333333331</v>
      </c>
      <c r="C6233" t="s">
        <v>120</v>
      </c>
      <c r="D6233">
        <v>30.39</v>
      </c>
      <c r="E6233">
        <v>1703</v>
      </c>
    </row>
    <row r="6234" spans="1:5" x14ac:dyDescent="0.3">
      <c r="A6234" s="66">
        <v>41898</v>
      </c>
      <c r="B6234" s="68">
        <v>0.40625</v>
      </c>
      <c r="C6234" t="s">
        <v>120</v>
      </c>
      <c r="D6234">
        <v>30.4</v>
      </c>
      <c r="E6234">
        <v>1735</v>
      </c>
    </row>
    <row r="6235" spans="1:5" x14ac:dyDescent="0.3">
      <c r="A6235" s="66">
        <v>41898</v>
      </c>
      <c r="B6235" s="68">
        <v>0.41666666666666669</v>
      </c>
      <c r="C6235" t="s">
        <v>120</v>
      </c>
      <c r="D6235">
        <v>30.38</v>
      </c>
      <c r="E6235">
        <v>1731</v>
      </c>
    </row>
    <row r="6236" spans="1:5" x14ac:dyDescent="0.3">
      <c r="A6236" s="66">
        <v>41898</v>
      </c>
      <c r="B6236" s="68">
        <v>0.42708333333333331</v>
      </c>
      <c r="C6236" t="s">
        <v>120</v>
      </c>
      <c r="D6236">
        <v>30.35</v>
      </c>
      <c r="E6236">
        <v>1726</v>
      </c>
    </row>
    <row r="6237" spans="1:5" x14ac:dyDescent="0.3">
      <c r="A6237" s="66">
        <v>41898</v>
      </c>
      <c r="B6237" s="68">
        <v>0.4375</v>
      </c>
      <c r="C6237" t="s">
        <v>120</v>
      </c>
      <c r="D6237">
        <v>30.34</v>
      </c>
      <c r="E6237">
        <v>1827</v>
      </c>
    </row>
    <row r="6238" spans="1:5" x14ac:dyDescent="0.3">
      <c r="A6238" s="66">
        <v>41898</v>
      </c>
      <c r="B6238" s="68">
        <v>0.44791666666666669</v>
      </c>
      <c r="C6238" t="s">
        <v>120</v>
      </c>
      <c r="D6238">
        <v>30.33</v>
      </c>
      <c r="E6238">
        <v>1904</v>
      </c>
    </row>
    <row r="6239" spans="1:5" x14ac:dyDescent="0.3">
      <c r="A6239" s="66">
        <v>41898</v>
      </c>
      <c r="B6239" s="68">
        <v>0.45833333333333331</v>
      </c>
      <c r="C6239" t="s">
        <v>120</v>
      </c>
      <c r="D6239">
        <v>30.3</v>
      </c>
      <c r="E6239">
        <v>2037</v>
      </c>
    </row>
    <row r="6240" spans="1:5" x14ac:dyDescent="0.3">
      <c r="A6240" s="66">
        <v>41898</v>
      </c>
      <c r="B6240" s="68">
        <v>0.46875</v>
      </c>
      <c r="C6240" t="s">
        <v>120</v>
      </c>
      <c r="D6240">
        <v>30.25</v>
      </c>
      <c r="E6240">
        <v>2087</v>
      </c>
    </row>
    <row r="6241" spans="1:5" x14ac:dyDescent="0.3">
      <c r="A6241" s="66">
        <v>41898</v>
      </c>
      <c r="B6241" s="68">
        <v>0.47916666666666669</v>
      </c>
      <c r="C6241" t="s">
        <v>120</v>
      </c>
      <c r="D6241">
        <v>30.16</v>
      </c>
      <c r="E6241">
        <v>2128</v>
      </c>
    </row>
    <row r="6242" spans="1:5" x14ac:dyDescent="0.3">
      <c r="A6242" s="66">
        <v>41898</v>
      </c>
      <c r="B6242" s="68">
        <v>0.47916666666666669</v>
      </c>
      <c r="C6242" t="s">
        <v>120</v>
      </c>
      <c r="D6242">
        <v>30.16</v>
      </c>
      <c r="E6242">
        <v>2128</v>
      </c>
    </row>
    <row r="6243" spans="1:5" x14ac:dyDescent="0.3">
      <c r="A6243" s="66">
        <v>41898</v>
      </c>
      <c r="B6243" s="68">
        <v>0.48958333333333331</v>
      </c>
      <c r="C6243" t="s">
        <v>120</v>
      </c>
      <c r="D6243">
        <v>30.14</v>
      </c>
      <c r="E6243">
        <v>2163</v>
      </c>
    </row>
    <row r="6244" spans="1:5" x14ac:dyDescent="0.3">
      <c r="A6244" s="66">
        <v>41899</v>
      </c>
      <c r="B6244" s="86">
        <v>0.5</v>
      </c>
      <c r="C6244" t="s">
        <v>119</v>
      </c>
      <c r="D6244">
        <v>30.16</v>
      </c>
      <c r="E6244">
        <v>2181</v>
      </c>
    </row>
    <row r="6245" spans="1:5" x14ac:dyDescent="0.3">
      <c r="A6245" s="66">
        <v>41899</v>
      </c>
      <c r="B6245" s="86">
        <v>0.51041666666666663</v>
      </c>
      <c r="C6245" t="s">
        <v>119</v>
      </c>
      <c r="D6245">
        <v>30.17</v>
      </c>
      <c r="E6245">
        <v>2176</v>
      </c>
    </row>
    <row r="6246" spans="1:5" x14ac:dyDescent="0.3">
      <c r="A6246" s="66">
        <v>41899</v>
      </c>
      <c r="B6246" s="86">
        <v>0.52083333333333337</v>
      </c>
      <c r="C6246" t="s">
        <v>119</v>
      </c>
      <c r="D6246">
        <v>30.18</v>
      </c>
      <c r="E6246">
        <v>2184</v>
      </c>
    </row>
    <row r="6247" spans="1:5" x14ac:dyDescent="0.3">
      <c r="A6247" s="66">
        <v>41899</v>
      </c>
      <c r="B6247" s="86">
        <v>0.53125</v>
      </c>
      <c r="C6247" t="s">
        <v>119</v>
      </c>
      <c r="D6247">
        <v>30.22</v>
      </c>
      <c r="E6247">
        <v>2385</v>
      </c>
    </row>
    <row r="6248" spans="1:5" x14ac:dyDescent="0.3">
      <c r="A6248" s="66">
        <v>41899</v>
      </c>
      <c r="B6248" s="86">
        <v>4.1666666666666664E-2</v>
      </c>
      <c r="C6248" t="s">
        <v>119</v>
      </c>
      <c r="D6248">
        <v>30.23</v>
      </c>
      <c r="E6248">
        <v>2420</v>
      </c>
    </row>
    <row r="6249" spans="1:5" x14ac:dyDescent="0.3">
      <c r="A6249" s="66">
        <v>41899</v>
      </c>
      <c r="B6249" s="86">
        <v>5.2083333333333336E-2</v>
      </c>
      <c r="C6249" t="s">
        <v>119</v>
      </c>
      <c r="D6249">
        <v>30.17</v>
      </c>
      <c r="E6249">
        <v>2430</v>
      </c>
    </row>
    <row r="6250" spans="1:5" x14ac:dyDescent="0.3">
      <c r="A6250" s="66">
        <v>41899</v>
      </c>
      <c r="B6250" s="86">
        <v>6.25E-2</v>
      </c>
      <c r="C6250" t="s">
        <v>119</v>
      </c>
      <c r="D6250">
        <v>30.06</v>
      </c>
      <c r="E6250">
        <v>2521</v>
      </c>
    </row>
    <row r="6251" spans="1:5" x14ac:dyDescent="0.3">
      <c r="A6251" s="66">
        <v>41899</v>
      </c>
      <c r="B6251" s="86">
        <v>7.2916666666666671E-2</v>
      </c>
      <c r="C6251" t="s">
        <v>119</v>
      </c>
      <c r="D6251">
        <v>29.91</v>
      </c>
      <c r="E6251">
        <v>2609</v>
      </c>
    </row>
    <row r="6252" spans="1:5" x14ac:dyDescent="0.3">
      <c r="A6252" s="66">
        <v>41899</v>
      </c>
      <c r="B6252" s="86">
        <v>8.3333333333333329E-2</v>
      </c>
      <c r="C6252" t="s">
        <v>119</v>
      </c>
      <c r="D6252">
        <v>29.87</v>
      </c>
      <c r="E6252">
        <v>2552</v>
      </c>
    </row>
    <row r="6253" spans="1:5" x14ac:dyDescent="0.3">
      <c r="A6253" s="66">
        <v>41899</v>
      </c>
      <c r="B6253" s="86">
        <v>9.375E-2</v>
      </c>
      <c r="C6253" t="s">
        <v>119</v>
      </c>
      <c r="D6253">
        <v>29.82</v>
      </c>
      <c r="E6253">
        <v>2447</v>
      </c>
    </row>
    <row r="6254" spans="1:5" x14ac:dyDescent="0.3">
      <c r="A6254" s="66">
        <v>41899</v>
      </c>
      <c r="B6254" s="86">
        <v>0.10416666666666667</v>
      </c>
      <c r="C6254" t="s">
        <v>119</v>
      </c>
      <c r="D6254">
        <v>29.83</v>
      </c>
      <c r="E6254">
        <v>2360</v>
      </c>
    </row>
    <row r="6255" spans="1:5" x14ac:dyDescent="0.3">
      <c r="A6255" s="66">
        <v>41899</v>
      </c>
      <c r="B6255" s="86">
        <v>0.11458333333333333</v>
      </c>
      <c r="C6255" t="s">
        <v>119</v>
      </c>
      <c r="D6255">
        <v>29.76</v>
      </c>
      <c r="E6255">
        <v>2306</v>
      </c>
    </row>
    <row r="6256" spans="1:5" x14ac:dyDescent="0.3">
      <c r="A6256" s="66">
        <v>41899</v>
      </c>
      <c r="B6256" s="86">
        <v>0.125</v>
      </c>
      <c r="C6256" t="s">
        <v>119</v>
      </c>
      <c r="D6256">
        <v>29.74</v>
      </c>
      <c r="E6256">
        <v>2235</v>
      </c>
    </row>
    <row r="6257" spans="1:5" x14ac:dyDescent="0.3">
      <c r="A6257" s="66">
        <v>41899</v>
      </c>
      <c r="B6257" s="86">
        <v>0.13541666666666666</v>
      </c>
      <c r="C6257" t="s">
        <v>119</v>
      </c>
      <c r="D6257">
        <v>29.69</v>
      </c>
      <c r="E6257">
        <v>2175</v>
      </c>
    </row>
    <row r="6258" spans="1:5" x14ac:dyDescent="0.3">
      <c r="A6258" s="66">
        <v>41899</v>
      </c>
      <c r="B6258" s="86">
        <v>0.14583333333333334</v>
      </c>
      <c r="C6258" t="s">
        <v>119</v>
      </c>
      <c r="D6258">
        <v>29.73</v>
      </c>
      <c r="E6258">
        <v>2140</v>
      </c>
    </row>
    <row r="6259" spans="1:5" x14ac:dyDescent="0.3">
      <c r="A6259" s="66">
        <v>41899</v>
      </c>
      <c r="B6259" s="86">
        <v>0.15625</v>
      </c>
      <c r="C6259" t="s">
        <v>119</v>
      </c>
      <c r="D6259">
        <v>29.74</v>
      </c>
      <c r="E6259">
        <v>2135</v>
      </c>
    </row>
    <row r="6260" spans="1:5" x14ac:dyDescent="0.3">
      <c r="A6260" s="66">
        <v>41899</v>
      </c>
      <c r="B6260" s="86">
        <v>0.16666666666666666</v>
      </c>
      <c r="C6260" t="s">
        <v>119</v>
      </c>
      <c r="D6260">
        <v>29.69</v>
      </c>
      <c r="E6260">
        <v>2129</v>
      </c>
    </row>
    <row r="6261" spans="1:5" x14ac:dyDescent="0.3">
      <c r="A6261" s="66">
        <v>41899</v>
      </c>
      <c r="B6261" s="86">
        <v>0.17708333333333334</v>
      </c>
      <c r="C6261" t="s">
        <v>119</v>
      </c>
      <c r="D6261">
        <v>29.71</v>
      </c>
      <c r="E6261">
        <v>2132</v>
      </c>
    </row>
    <row r="6262" spans="1:5" x14ac:dyDescent="0.3">
      <c r="A6262" s="66">
        <v>41899</v>
      </c>
      <c r="B6262" s="86">
        <v>0.1875</v>
      </c>
      <c r="C6262" t="s">
        <v>119</v>
      </c>
      <c r="D6262">
        <v>29.71</v>
      </c>
      <c r="E6262">
        <v>2143</v>
      </c>
    </row>
    <row r="6263" spans="1:5" x14ac:dyDescent="0.3">
      <c r="A6263" s="66">
        <v>41899</v>
      </c>
      <c r="B6263" s="86">
        <v>0.19791666666666666</v>
      </c>
      <c r="C6263" t="s">
        <v>119</v>
      </c>
      <c r="D6263">
        <v>29.7</v>
      </c>
      <c r="E6263">
        <v>2180</v>
      </c>
    </row>
    <row r="6264" spans="1:5" x14ac:dyDescent="0.3">
      <c r="A6264" s="66">
        <v>41899</v>
      </c>
      <c r="B6264" s="86">
        <v>0.20833333333333334</v>
      </c>
      <c r="C6264" t="s">
        <v>119</v>
      </c>
      <c r="D6264">
        <v>29.63</v>
      </c>
      <c r="E6264">
        <v>2183</v>
      </c>
    </row>
    <row r="6265" spans="1:5" x14ac:dyDescent="0.3">
      <c r="A6265" s="66">
        <v>41899</v>
      </c>
      <c r="B6265" s="86">
        <v>0.21875</v>
      </c>
      <c r="C6265" t="s">
        <v>119</v>
      </c>
      <c r="D6265">
        <v>29.58</v>
      </c>
      <c r="E6265">
        <v>2171</v>
      </c>
    </row>
    <row r="6266" spans="1:5" x14ac:dyDescent="0.3">
      <c r="A6266" s="66">
        <v>41899</v>
      </c>
      <c r="B6266" s="86">
        <v>0.22916666666666666</v>
      </c>
      <c r="C6266" t="s">
        <v>119</v>
      </c>
      <c r="D6266">
        <v>29.56</v>
      </c>
      <c r="E6266">
        <v>2284</v>
      </c>
    </row>
    <row r="6267" spans="1:5" x14ac:dyDescent="0.3">
      <c r="A6267" s="66">
        <v>41899</v>
      </c>
      <c r="B6267" s="86">
        <v>0.23958333333333334</v>
      </c>
      <c r="C6267" t="s">
        <v>119</v>
      </c>
      <c r="D6267">
        <v>29.56</v>
      </c>
      <c r="E6267">
        <v>3059</v>
      </c>
    </row>
    <row r="6268" spans="1:5" x14ac:dyDescent="0.3">
      <c r="A6268" s="66">
        <v>41899</v>
      </c>
      <c r="B6268" s="86">
        <v>0.25</v>
      </c>
      <c r="C6268" t="s">
        <v>119</v>
      </c>
      <c r="D6268">
        <v>29.54</v>
      </c>
      <c r="E6268">
        <v>3032</v>
      </c>
    </row>
    <row r="6269" spans="1:5" x14ac:dyDescent="0.3">
      <c r="A6269" s="66">
        <v>41899</v>
      </c>
      <c r="B6269" s="86">
        <v>0.26041666666666669</v>
      </c>
      <c r="C6269" t="s">
        <v>119</v>
      </c>
      <c r="D6269">
        <v>29.48</v>
      </c>
      <c r="E6269">
        <v>3047</v>
      </c>
    </row>
    <row r="6270" spans="1:5" x14ac:dyDescent="0.3">
      <c r="A6270" s="66">
        <v>41899</v>
      </c>
      <c r="B6270" s="86">
        <v>0.27083333333333331</v>
      </c>
      <c r="C6270" t="s">
        <v>119</v>
      </c>
      <c r="D6270">
        <v>29.4</v>
      </c>
      <c r="E6270">
        <v>3040</v>
      </c>
    </row>
    <row r="6271" spans="1:5" x14ac:dyDescent="0.3">
      <c r="A6271" s="66">
        <v>41899</v>
      </c>
      <c r="B6271" s="86">
        <v>0.28125</v>
      </c>
      <c r="C6271" t="s">
        <v>119</v>
      </c>
      <c r="D6271">
        <v>29.37</v>
      </c>
      <c r="E6271">
        <v>3274</v>
      </c>
    </row>
    <row r="6272" spans="1:5" x14ac:dyDescent="0.3">
      <c r="A6272" s="66">
        <v>41899</v>
      </c>
      <c r="B6272" s="86">
        <v>0.29166666666666669</v>
      </c>
      <c r="C6272" t="s">
        <v>119</v>
      </c>
      <c r="D6272">
        <v>29.38</v>
      </c>
      <c r="E6272">
        <v>3269</v>
      </c>
    </row>
    <row r="6273" spans="1:5" x14ac:dyDescent="0.3">
      <c r="A6273" s="66">
        <v>41899</v>
      </c>
      <c r="B6273" s="86">
        <v>0.30208333333333331</v>
      </c>
      <c r="C6273" t="s">
        <v>119</v>
      </c>
      <c r="D6273">
        <v>29.4</v>
      </c>
      <c r="E6273">
        <v>3248</v>
      </c>
    </row>
    <row r="6274" spans="1:5" x14ac:dyDescent="0.3">
      <c r="A6274" s="66">
        <v>41899</v>
      </c>
      <c r="B6274" s="86">
        <v>0.3125</v>
      </c>
      <c r="C6274" t="s">
        <v>119</v>
      </c>
      <c r="D6274">
        <v>29.41</v>
      </c>
      <c r="E6274">
        <v>3260</v>
      </c>
    </row>
    <row r="6275" spans="1:5" x14ac:dyDescent="0.3">
      <c r="A6275" s="66">
        <v>41899</v>
      </c>
      <c r="B6275" s="86">
        <v>0.32291666666666669</v>
      </c>
      <c r="C6275" t="s">
        <v>119</v>
      </c>
      <c r="D6275">
        <v>29.39</v>
      </c>
      <c r="E6275">
        <v>3232</v>
      </c>
    </row>
    <row r="6276" spans="1:5" x14ac:dyDescent="0.3">
      <c r="A6276" s="66">
        <v>41899</v>
      </c>
      <c r="B6276" s="86">
        <v>0.33333333333333331</v>
      </c>
      <c r="C6276" t="s">
        <v>119</v>
      </c>
      <c r="D6276">
        <v>29.39</v>
      </c>
      <c r="E6276">
        <v>3175</v>
      </c>
    </row>
    <row r="6277" spans="1:5" x14ac:dyDescent="0.3">
      <c r="A6277" s="66">
        <v>41899</v>
      </c>
      <c r="B6277" s="86">
        <v>0.34375</v>
      </c>
      <c r="C6277" t="s">
        <v>119</v>
      </c>
      <c r="D6277">
        <v>29.37</v>
      </c>
      <c r="E6277">
        <v>3139</v>
      </c>
    </row>
    <row r="6278" spans="1:5" x14ac:dyDescent="0.3">
      <c r="A6278" s="66">
        <v>41899</v>
      </c>
      <c r="B6278" s="86">
        <v>0.35416666666666669</v>
      </c>
      <c r="C6278" t="s">
        <v>119</v>
      </c>
      <c r="D6278">
        <v>29.4</v>
      </c>
      <c r="E6278">
        <v>3144</v>
      </c>
    </row>
    <row r="6279" spans="1:5" x14ac:dyDescent="0.3">
      <c r="A6279" s="66">
        <v>41899</v>
      </c>
      <c r="B6279" s="86">
        <v>0.36458333333333331</v>
      </c>
      <c r="C6279" t="s">
        <v>119</v>
      </c>
      <c r="D6279">
        <v>29.39</v>
      </c>
      <c r="E6279">
        <v>3136</v>
      </c>
    </row>
    <row r="6280" spans="1:5" x14ac:dyDescent="0.3">
      <c r="A6280" s="66">
        <v>41899</v>
      </c>
      <c r="B6280" s="86">
        <v>0.375</v>
      </c>
      <c r="C6280" t="s">
        <v>119</v>
      </c>
      <c r="D6280">
        <v>29.31</v>
      </c>
      <c r="E6280">
        <v>3142</v>
      </c>
    </row>
    <row r="6281" spans="1:5" x14ac:dyDescent="0.3">
      <c r="A6281" s="66">
        <v>41899</v>
      </c>
      <c r="B6281" s="86">
        <v>0.38541666666666669</v>
      </c>
      <c r="C6281" t="s">
        <v>119</v>
      </c>
      <c r="D6281">
        <v>29.32</v>
      </c>
      <c r="E6281">
        <v>3095</v>
      </c>
    </row>
    <row r="6282" spans="1:5" x14ac:dyDescent="0.3">
      <c r="A6282" s="66">
        <v>41899</v>
      </c>
      <c r="B6282" s="86">
        <v>0.39583333333333331</v>
      </c>
      <c r="C6282" t="s">
        <v>119</v>
      </c>
      <c r="D6282">
        <v>29.3</v>
      </c>
      <c r="E6282">
        <v>3152</v>
      </c>
    </row>
    <row r="6283" spans="1:5" x14ac:dyDescent="0.3">
      <c r="A6283" s="66">
        <v>41899</v>
      </c>
      <c r="B6283" s="86">
        <v>0.40625</v>
      </c>
      <c r="C6283" t="s">
        <v>119</v>
      </c>
      <c r="D6283">
        <v>29.29</v>
      </c>
      <c r="E6283">
        <v>3323</v>
      </c>
    </row>
    <row r="6284" spans="1:5" x14ac:dyDescent="0.3">
      <c r="A6284" s="66">
        <v>41899</v>
      </c>
      <c r="B6284" s="86">
        <v>0.41666666666666669</v>
      </c>
      <c r="C6284" t="s">
        <v>119</v>
      </c>
      <c r="D6284">
        <v>29.32</v>
      </c>
      <c r="E6284">
        <v>3408</v>
      </c>
    </row>
    <row r="6285" spans="1:5" x14ac:dyDescent="0.3">
      <c r="A6285" s="66">
        <v>41899</v>
      </c>
      <c r="B6285" s="86">
        <v>0.42708333333333331</v>
      </c>
      <c r="C6285" t="s">
        <v>119</v>
      </c>
      <c r="D6285">
        <v>29.33</v>
      </c>
      <c r="E6285">
        <v>3426</v>
      </c>
    </row>
    <row r="6286" spans="1:5" x14ac:dyDescent="0.3">
      <c r="A6286" s="66">
        <v>41899</v>
      </c>
      <c r="B6286" s="86">
        <v>0.4375</v>
      </c>
      <c r="C6286" t="s">
        <v>119</v>
      </c>
      <c r="D6286">
        <v>29.34</v>
      </c>
      <c r="E6286">
        <v>3432</v>
      </c>
    </row>
    <row r="6287" spans="1:5" x14ac:dyDescent="0.3">
      <c r="A6287" s="66">
        <v>41899</v>
      </c>
      <c r="B6287" s="86">
        <v>0.44791666666666669</v>
      </c>
      <c r="C6287" t="s">
        <v>119</v>
      </c>
      <c r="D6287">
        <v>29.4</v>
      </c>
      <c r="E6287">
        <v>3641</v>
      </c>
    </row>
    <row r="6288" spans="1:5" x14ac:dyDescent="0.3">
      <c r="A6288" s="66">
        <v>41899</v>
      </c>
      <c r="B6288" s="86">
        <v>0.45833333333333331</v>
      </c>
      <c r="C6288" t="s">
        <v>119</v>
      </c>
      <c r="D6288">
        <v>29.46</v>
      </c>
      <c r="E6288">
        <v>3633</v>
      </c>
    </row>
    <row r="6289" spans="1:5" x14ac:dyDescent="0.3">
      <c r="A6289" s="66">
        <v>41899</v>
      </c>
      <c r="B6289" s="86">
        <v>0.46875</v>
      </c>
      <c r="C6289" t="s">
        <v>119</v>
      </c>
      <c r="D6289">
        <v>29.49</v>
      </c>
      <c r="E6289">
        <v>3541</v>
      </c>
    </row>
    <row r="6290" spans="1:5" x14ac:dyDescent="0.3">
      <c r="A6290" s="66">
        <v>41899</v>
      </c>
      <c r="B6290" s="86">
        <v>0.47916666666666669</v>
      </c>
      <c r="C6290" t="s">
        <v>119</v>
      </c>
      <c r="D6290">
        <v>29.53</v>
      </c>
      <c r="E6290">
        <v>3439</v>
      </c>
    </row>
    <row r="6291" spans="1:5" x14ac:dyDescent="0.3">
      <c r="A6291" s="66">
        <v>41899</v>
      </c>
      <c r="B6291" s="86">
        <v>0.48958333333333331</v>
      </c>
      <c r="C6291" t="s">
        <v>119</v>
      </c>
      <c r="D6291">
        <v>29.5</v>
      </c>
      <c r="E6291">
        <v>3368</v>
      </c>
    </row>
    <row r="6292" spans="1:5" x14ac:dyDescent="0.3">
      <c r="A6292" s="66">
        <v>41899</v>
      </c>
      <c r="B6292" s="86">
        <v>0.5</v>
      </c>
      <c r="C6292" t="s">
        <v>120</v>
      </c>
      <c r="D6292">
        <v>29.52</v>
      </c>
      <c r="E6292">
        <v>3147</v>
      </c>
    </row>
    <row r="6293" spans="1:5" x14ac:dyDescent="0.3">
      <c r="A6293" s="66">
        <v>41899</v>
      </c>
      <c r="B6293" s="86">
        <v>0.51041666666666663</v>
      </c>
      <c r="C6293" t="s">
        <v>120</v>
      </c>
      <c r="D6293">
        <v>29.48</v>
      </c>
      <c r="E6293">
        <v>3188</v>
      </c>
    </row>
    <row r="6294" spans="1:5" x14ac:dyDescent="0.3">
      <c r="A6294" s="66">
        <v>41899</v>
      </c>
      <c r="B6294" s="86">
        <v>0.52083333333333337</v>
      </c>
      <c r="C6294" t="s">
        <v>120</v>
      </c>
      <c r="D6294">
        <v>29.34</v>
      </c>
      <c r="E6294">
        <v>3159</v>
      </c>
    </row>
    <row r="6295" spans="1:5" x14ac:dyDescent="0.3">
      <c r="A6295" s="66">
        <v>41899</v>
      </c>
      <c r="B6295" s="86">
        <v>0.53125</v>
      </c>
      <c r="C6295" t="s">
        <v>120</v>
      </c>
      <c r="D6295">
        <v>29.26</v>
      </c>
      <c r="E6295">
        <v>3181</v>
      </c>
    </row>
    <row r="6296" spans="1:5" x14ac:dyDescent="0.3">
      <c r="A6296" s="66">
        <v>41899</v>
      </c>
      <c r="B6296" s="86">
        <v>4.1666666666666664E-2</v>
      </c>
      <c r="C6296" t="s">
        <v>120</v>
      </c>
      <c r="D6296">
        <v>29.19</v>
      </c>
      <c r="E6296">
        <v>3146</v>
      </c>
    </row>
    <row r="6297" spans="1:5" x14ac:dyDescent="0.3">
      <c r="A6297" s="66">
        <v>41899</v>
      </c>
      <c r="B6297" s="86">
        <v>5.2083333333333336E-2</v>
      </c>
      <c r="C6297" t="s">
        <v>120</v>
      </c>
      <c r="D6297">
        <v>29.19</v>
      </c>
      <c r="E6297">
        <v>3117</v>
      </c>
    </row>
    <row r="6298" spans="1:5" x14ac:dyDescent="0.3">
      <c r="A6298" s="66">
        <v>41899</v>
      </c>
      <c r="B6298" s="86">
        <v>6.25E-2</v>
      </c>
      <c r="C6298" t="s">
        <v>120</v>
      </c>
      <c r="D6298">
        <v>29.2</v>
      </c>
      <c r="E6298">
        <v>3091</v>
      </c>
    </row>
    <row r="6299" spans="1:5" x14ac:dyDescent="0.3">
      <c r="A6299" s="66">
        <v>41899</v>
      </c>
      <c r="B6299" s="86">
        <v>7.2916666666666671E-2</v>
      </c>
      <c r="C6299" t="s">
        <v>120</v>
      </c>
      <c r="D6299">
        <v>29.27</v>
      </c>
      <c r="E6299">
        <v>3070</v>
      </c>
    </row>
    <row r="6300" spans="1:5" x14ac:dyDescent="0.3">
      <c r="A6300" s="66">
        <v>41899</v>
      </c>
      <c r="B6300" s="86">
        <v>8.3333333333333329E-2</v>
      </c>
      <c r="C6300" t="s">
        <v>120</v>
      </c>
      <c r="D6300">
        <v>29.27</v>
      </c>
      <c r="E6300">
        <v>3068</v>
      </c>
    </row>
    <row r="6301" spans="1:5" x14ac:dyDescent="0.3">
      <c r="A6301" s="66">
        <v>41899</v>
      </c>
      <c r="B6301" s="86">
        <v>9.375E-2</v>
      </c>
      <c r="C6301" t="s">
        <v>120</v>
      </c>
      <c r="D6301">
        <v>29.21</v>
      </c>
      <c r="E6301">
        <v>3041</v>
      </c>
    </row>
    <row r="6302" spans="1:5" x14ac:dyDescent="0.3">
      <c r="A6302" s="66">
        <v>41899</v>
      </c>
      <c r="B6302" s="86">
        <v>0.10416666666666667</v>
      </c>
      <c r="C6302" t="s">
        <v>120</v>
      </c>
      <c r="D6302">
        <v>29.25</v>
      </c>
      <c r="E6302">
        <v>2998</v>
      </c>
    </row>
    <row r="6303" spans="1:5" x14ac:dyDescent="0.3">
      <c r="A6303" s="66">
        <v>41899</v>
      </c>
      <c r="B6303" s="86">
        <v>0.11458333333333333</v>
      </c>
      <c r="C6303" t="s">
        <v>120</v>
      </c>
      <c r="D6303">
        <v>29.32</v>
      </c>
      <c r="E6303">
        <v>2927</v>
      </c>
    </row>
    <row r="6304" spans="1:5" x14ac:dyDescent="0.3">
      <c r="A6304" s="66">
        <v>41899</v>
      </c>
      <c r="B6304" s="86">
        <v>0.125</v>
      </c>
      <c r="C6304" t="s">
        <v>120</v>
      </c>
      <c r="D6304">
        <v>29.32</v>
      </c>
      <c r="E6304">
        <v>2784</v>
      </c>
    </row>
    <row r="6305" spans="1:5" x14ac:dyDescent="0.3">
      <c r="A6305" s="66">
        <v>41899</v>
      </c>
      <c r="B6305" s="86">
        <v>0.13541666666666666</v>
      </c>
      <c r="C6305" t="s">
        <v>120</v>
      </c>
      <c r="D6305">
        <v>29.28</v>
      </c>
      <c r="E6305">
        <v>2724</v>
      </c>
    </row>
    <row r="6306" spans="1:5" x14ac:dyDescent="0.3">
      <c r="A6306" s="66">
        <v>41899</v>
      </c>
      <c r="B6306" s="86">
        <v>0.14583333333333334</v>
      </c>
      <c r="C6306" t="s">
        <v>120</v>
      </c>
      <c r="D6306">
        <v>29.25</v>
      </c>
      <c r="E6306">
        <v>2678</v>
      </c>
    </row>
    <row r="6307" spans="1:5" x14ac:dyDescent="0.3">
      <c r="A6307" s="66">
        <v>41899</v>
      </c>
      <c r="B6307" s="86">
        <v>0.15625</v>
      </c>
      <c r="C6307" t="s">
        <v>120</v>
      </c>
      <c r="D6307">
        <v>29.2</v>
      </c>
      <c r="E6307">
        <v>2666</v>
      </c>
    </row>
    <row r="6308" spans="1:5" x14ac:dyDescent="0.3">
      <c r="A6308" s="66">
        <v>41899</v>
      </c>
      <c r="B6308" s="86">
        <v>0.16666666666666666</v>
      </c>
      <c r="C6308" t="s">
        <v>120</v>
      </c>
      <c r="D6308">
        <v>29.14</v>
      </c>
      <c r="E6308">
        <v>2652</v>
      </c>
    </row>
    <row r="6309" spans="1:5" x14ac:dyDescent="0.3">
      <c r="A6309" s="66">
        <v>41899</v>
      </c>
      <c r="B6309" s="86">
        <v>0.17708333333333334</v>
      </c>
      <c r="C6309" t="s">
        <v>120</v>
      </c>
      <c r="D6309">
        <v>29.15</v>
      </c>
      <c r="E6309">
        <v>2659</v>
      </c>
    </row>
    <row r="6310" spans="1:5" x14ac:dyDescent="0.3">
      <c r="A6310" s="66">
        <v>41899</v>
      </c>
      <c r="B6310" s="86">
        <v>0.1875</v>
      </c>
      <c r="C6310" t="s">
        <v>120</v>
      </c>
      <c r="D6310">
        <v>29.14</v>
      </c>
      <c r="E6310">
        <v>2635</v>
      </c>
    </row>
    <row r="6311" spans="1:5" x14ac:dyDescent="0.3">
      <c r="A6311" s="66">
        <v>41899</v>
      </c>
      <c r="B6311" s="86">
        <v>0.19791666666666666</v>
      </c>
      <c r="C6311" t="s">
        <v>120</v>
      </c>
      <c r="D6311">
        <v>29.13</v>
      </c>
      <c r="E6311">
        <v>2581</v>
      </c>
    </row>
    <row r="6312" spans="1:5" x14ac:dyDescent="0.3">
      <c r="A6312" s="66">
        <v>41899</v>
      </c>
      <c r="B6312" s="86">
        <v>0.20833333333333334</v>
      </c>
      <c r="C6312" t="s">
        <v>120</v>
      </c>
      <c r="D6312">
        <v>29.13</v>
      </c>
      <c r="E6312">
        <v>2492</v>
      </c>
    </row>
    <row r="6313" spans="1:5" x14ac:dyDescent="0.3">
      <c r="A6313" s="66">
        <v>41899</v>
      </c>
      <c r="B6313" s="86">
        <v>0.21875</v>
      </c>
      <c r="C6313" t="s">
        <v>120</v>
      </c>
      <c r="D6313">
        <v>29.15</v>
      </c>
      <c r="E6313">
        <v>2458</v>
      </c>
    </row>
    <row r="6314" spans="1:5" x14ac:dyDescent="0.3">
      <c r="A6314" s="66">
        <v>41899</v>
      </c>
      <c r="B6314" s="86">
        <v>0.22916666666666666</v>
      </c>
      <c r="C6314" t="s">
        <v>120</v>
      </c>
      <c r="D6314">
        <v>29.09</v>
      </c>
      <c r="E6314">
        <v>2350</v>
      </c>
    </row>
    <row r="6315" spans="1:5" x14ac:dyDescent="0.3">
      <c r="A6315" s="66">
        <v>41899</v>
      </c>
      <c r="B6315" s="86">
        <v>0.23958333333333334</v>
      </c>
      <c r="C6315" t="s">
        <v>120</v>
      </c>
      <c r="D6315">
        <v>29.06</v>
      </c>
      <c r="E6315">
        <v>2314</v>
      </c>
    </row>
    <row r="6316" spans="1:5" x14ac:dyDescent="0.3">
      <c r="A6316" s="66">
        <v>41899</v>
      </c>
      <c r="B6316" s="86">
        <v>0.25</v>
      </c>
      <c r="C6316" t="s">
        <v>120</v>
      </c>
      <c r="D6316">
        <v>29.08</v>
      </c>
      <c r="E6316">
        <v>2282</v>
      </c>
    </row>
    <row r="6317" spans="1:5" x14ac:dyDescent="0.3">
      <c r="A6317" s="66">
        <v>41899</v>
      </c>
      <c r="B6317" s="86">
        <v>0.26041666666666669</v>
      </c>
      <c r="C6317" t="s">
        <v>120</v>
      </c>
      <c r="D6317">
        <v>29.03</v>
      </c>
      <c r="E6317">
        <v>2233</v>
      </c>
    </row>
    <row r="6318" spans="1:5" x14ac:dyDescent="0.3">
      <c r="A6318" s="66">
        <v>41899</v>
      </c>
      <c r="B6318" s="86">
        <v>0.27083333333333331</v>
      </c>
      <c r="C6318" t="s">
        <v>120</v>
      </c>
      <c r="D6318">
        <v>28.98</v>
      </c>
      <c r="E6318">
        <v>2142</v>
      </c>
    </row>
    <row r="6319" spans="1:5" x14ac:dyDescent="0.3">
      <c r="A6319" s="66">
        <v>41899</v>
      </c>
      <c r="B6319" s="86">
        <v>0.28125</v>
      </c>
      <c r="C6319" t="s">
        <v>120</v>
      </c>
      <c r="D6319">
        <v>28.94</v>
      </c>
      <c r="E6319">
        <v>2033</v>
      </c>
    </row>
    <row r="6320" spans="1:5" x14ac:dyDescent="0.3">
      <c r="A6320" s="66">
        <v>41899</v>
      </c>
      <c r="B6320" s="86">
        <v>0.29166666666666669</v>
      </c>
      <c r="C6320" t="s">
        <v>120</v>
      </c>
      <c r="D6320">
        <v>28.9</v>
      </c>
      <c r="E6320">
        <v>2010</v>
      </c>
    </row>
    <row r="6321" spans="1:5" x14ac:dyDescent="0.3">
      <c r="A6321" s="66">
        <v>41899</v>
      </c>
      <c r="B6321" s="86">
        <v>0.30208333333333331</v>
      </c>
      <c r="C6321" t="s">
        <v>120</v>
      </c>
      <c r="D6321">
        <v>28.86</v>
      </c>
      <c r="E6321">
        <v>1990</v>
      </c>
    </row>
    <row r="6322" spans="1:5" x14ac:dyDescent="0.3">
      <c r="A6322" s="66">
        <v>41899</v>
      </c>
      <c r="B6322" s="86">
        <v>0.3125</v>
      </c>
      <c r="C6322" t="s">
        <v>120</v>
      </c>
      <c r="D6322">
        <v>28.86</v>
      </c>
      <c r="E6322">
        <v>1959</v>
      </c>
    </row>
    <row r="6323" spans="1:5" x14ac:dyDescent="0.3">
      <c r="A6323" s="66">
        <v>41899</v>
      </c>
      <c r="B6323" s="86">
        <v>0.32291666666666669</v>
      </c>
      <c r="C6323" t="s">
        <v>120</v>
      </c>
      <c r="D6323">
        <v>28.86</v>
      </c>
      <c r="E6323">
        <v>1877</v>
      </c>
    </row>
    <row r="6324" spans="1:5" x14ac:dyDescent="0.3">
      <c r="A6324" s="66">
        <v>41899</v>
      </c>
      <c r="B6324" s="86">
        <v>0.33333333333333331</v>
      </c>
      <c r="C6324" t="s">
        <v>120</v>
      </c>
      <c r="D6324">
        <v>28.86</v>
      </c>
      <c r="E6324">
        <v>1847</v>
      </c>
    </row>
    <row r="6325" spans="1:5" x14ac:dyDescent="0.3">
      <c r="A6325" s="66">
        <v>41899</v>
      </c>
      <c r="B6325" s="86">
        <v>0.34375</v>
      </c>
      <c r="C6325" t="s">
        <v>120</v>
      </c>
      <c r="D6325">
        <v>28.84</v>
      </c>
      <c r="E6325">
        <v>1823</v>
      </c>
    </row>
    <row r="6326" spans="1:5" x14ac:dyDescent="0.3">
      <c r="A6326" s="66">
        <v>41899</v>
      </c>
      <c r="B6326" s="86">
        <v>0.35416666666666669</v>
      </c>
      <c r="C6326" t="s">
        <v>120</v>
      </c>
      <c r="D6326">
        <v>28.82</v>
      </c>
      <c r="E6326">
        <v>1799</v>
      </c>
    </row>
    <row r="6327" spans="1:5" x14ac:dyDescent="0.3">
      <c r="A6327" s="66">
        <v>41899</v>
      </c>
      <c r="B6327" s="86">
        <v>0.36458333333333331</v>
      </c>
      <c r="C6327" t="s">
        <v>120</v>
      </c>
      <c r="D6327">
        <v>28.79</v>
      </c>
      <c r="E6327">
        <v>1773</v>
      </c>
    </row>
    <row r="6328" spans="1:5" x14ac:dyDescent="0.3">
      <c r="A6328" s="66">
        <v>41899</v>
      </c>
      <c r="B6328" s="86">
        <v>0.375</v>
      </c>
      <c r="C6328" t="s">
        <v>120</v>
      </c>
      <c r="D6328">
        <v>28.76</v>
      </c>
      <c r="E6328">
        <v>1750</v>
      </c>
    </row>
    <row r="6329" spans="1:5" x14ac:dyDescent="0.3">
      <c r="A6329" s="66">
        <v>41899</v>
      </c>
      <c r="B6329" s="86">
        <v>0.38541666666666669</v>
      </c>
      <c r="C6329" t="s">
        <v>120</v>
      </c>
      <c r="D6329">
        <v>28.73</v>
      </c>
      <c r="E6329">
        <v>1738</v>
      </c>
    </row>
    <row r="6330" spans="1:5" x14ac:dyDescent="0.3">
      <c r="A6330" s="66">
        <v>41899</v>
      </c>
      <c r="B6330" s="86">
        <v>0.39583333333333331</v>
      </c>
      <c r="C6330" t="s">
        <v>120</v>
      </c>
      <c r="D6330">
        <v>28.74</v>
      </c>
      <c r="E6330">
        <v>1727</v>
      </c>
    </row>
    <row r="6331" spans="1:5" x14ac:dyDescent="0.3">
      <c r="A6331" s="66">
        <v>41899</v>
      </c>
      <c r="B6331" s="86">
        <v>0.40625</v>
      </c>
      <c r="C6331" t="s">
        <v>120</v>
      </c>
      <c r="D6331">
        <v>28.74</v>
      </c>
      <c r="E6331">
        <v>1763</v>
      </c>
    </row>
    <row r="6332" spans="1:5" x14ac:dyDescent="0.3">
      <c r="A6332" s="66">
        <v>41899</v>
      </c>
      <c r="B6332" s="86">
        <v>0.41666666666666669</v>
      </c>
      <c r="C6332" t="s">
        <v>120</v>
      </c>
      <c r="D6332">
        <v>28.7</v>
      </c>
      <c r="E6332">
        <v>1790</v>
      </c>
    </row>
    <row r="6333" spans="1:5" x14ac:dyDescent="0.3">
      <c r="A6333" s="66">
        <v>41899</v>
      </c>
      <c r="B6333" s="86">
        <v>0.42708333333333331</v>
      </c>
      <c r="C6333" t="s">
        <v>120</v>
      </c>
      <c r="D6333">
        <v>28.67</v>
      </c>
      <c r="E6333">
        <v>1795</v>
      </c>
    </row>
    <row r="6334" spans="1:5" x14ac:dyDescent="0.3">
      <c r="A6334" s="66">
        <v>41899</v>
      </c>
      <c r="B6334" s="86">
        <v>0.4375</v>
      </c>
      <c r="C6334" t="s">
        <v>120</v>
      </c>
      <c r="D6334">
        <v>28.63</v>
      </c>
      <c r="E6334">
        <v>1798</v>
      </c>
    </row>
    <row r="6335" spans="1:5" x14ac:dyDescent="0.3">
      <c r="A6335" s="66">
        <v>41899</v>
      </c>
      <c r="B6335" s="86">
        <v>0.44791666666666669</v>
      </c>
      <c r="C6335" t="s">
        <v>120</v>
      </c>
      <c r="D6335">
        <v>28.58</v>
      </c>
      <c r="E6335">
        <v>1800</v>
      </c>
    </row>
    <row r="6336" spans="1:5" x14ac:dyDescent="0.3">
      <c r="A6336" s="66">
        <v>41899</v>
      </c>
      <c r="B6336" s="86">
        <v>0.45833333333333331</v>
      </c>
      <c r="C6336" t="s">
        <v>120</v>
      </c>
      <c r="D6336">
        <v>28.61</v>
      </c>
      <c r="E6336">
        <v>1802</v>
      </c>
    </row>
    <row r="6337" spans="1:5" x14ac:dyDescent="0.3">
      <c r="A6337" s="66">
        <v>41899</v>
      </c>
      <c r="B6337" s="86">
        <v>0.46875</v>
      </c>
      <c r="C6337" t="s">
        <v>120</v>
      </c>
      <c r="D6337">
        <v>28.63</v>
      </c>
      <c r="E6337">
        <v>1894</v>
      </c>
    </row>
    <row r="6338" spans="1:5" x14ac:dyDescent="0.3">
      <c r="A6338" s="66">
        <v>41899</v>
      </c>
      <c r="B6338" s="86">
        <v>0.47916666666666669</v>
      </c>
      <c r="C6338" t="s">
        <v>120</v>
      </c>
      <c r="D6338">
        <v>28.64</v>
      </c>
      <c r="E6338">
        <v>1956</v>
      </c>
    </row>
    <row r="6339" spans="1:5" x14ac:dyDescent="0.3">
      <c r="A6339" s="66">
        <v>41899</v>
      </c>
      <c r="B6339" s="86">
        <v>0.48958333333333331</v>
      </c>
      <c r="C6339" t="s">
        <v>120</v>
      </c>
      <c r="D6339">
        <v>28.77</v>
      </c>
      <c r="E6339">
        <v>2136</v>
      </c>
    </row>
    <row r="6340" spans="1:5" x14ac:dyDescent="0.3">
      <c r="A6340" s="66">
        <v>41900</v>
      </c>
      <c r="B6340" s="86">
        <v>0.5</v>
      </c>
      <c r="C6340" t="s">
        <v>119</v>
      </c>
      <c r="D6340">
        <v>28.81</v>
      </c>
      <c r="E6340">
        <v>2295</v>
      </c>
    </row>
    <row r="6341" spans="1:5" x14ac:dyDescent="0.3">
      <c r="A6341" s="66">
        <v>41900</v>
      </c>
      <c r="B6341" s="86">
        <v>0.51041666666666663</v>
      </c>
      <c r="C6341" t="s">
        <v>119</v>
      </c>
      <c r="D6341">
        <v>28.85</v>
      </c>
      <c r="E6341">
        <v>2409</v>
      </c>
    </row>
    <row r="6342" spans="1:5" x14ac:dyDescent="0.3">
      <c r="A6342" s="66">
        <v>41900</v>
      </c>
      <c r="B6342" s="86">
        <v>0.52083333333333337</v>
      </c>
      <c r="C6342" t="s">
        <v>119</v>
      </c>
      <c r="D6342">
        <v>28.78</v>
      </c>
      <c r="E6342">
        <v>2461</v>
      </c>
    </row>
    <row r="6343" spans="1:5" x14ac:dyDescent="0.3">
      <c r="A6343" s="66">
        <v>41900</v>
      </c>
      <c r="B6343" s="86">
        <v>0.53125</v>
      </c>
      <c r="C6343" t="s">
        <v>119</v>
      </c>
      <c r="D6343">
        <v>28.82</v>
      </c>
      <c r="E6343">
        <v>2465</v>
      </c>
    </row>
    <row r="6344" spans="1:5" x14ac:dyDescent="0.3">
      <c r="A6344" s="66">
        <v>41900</v>
      </c>
      <c r="B6344" s="86">
        <v>4.1666666666666664E-2</v>
      </c>
      <c r="C6344" t="s">
        <v>119</v>
      </c>
      <c r="D6344">
        <v>28.83</v>
      </c>
      <c r="E6344">
        <v>2544</v>
      </c>
    </row>
    <row r="6345" spans="1:5" x14ac:dyDescent="0.3">
      <c r="A6345" s="66">
        <v>41900</v>
      </c>
      <c r="B6345" s="86">
        <v>5.2083333333333336E-2</v>
      </c>
      <c r="C6345" t="s">
        <v>119</v>
      </c>
      <c r="D6345">
        <v>28.88</v>
      </c>
      <c r="E6345">
        <v>2624</v>
      </c>
    </row>
    <row r="6346" spans="1:5" x14ac:dyDescent="0.3">
      <c r="A6346" s="66">
        <v>41900</v>
      </c>
      <c r="B6346" s="86">
        <v>6.25E-2</v>
      </c>
      <c r="C6346" t="s">
        <v>119</v>
      </c>
      <c r="D6346">
        <v>28.91</v>
      </c>
      <c r="E6346">
        <v>2804</v>
      </c>
    </row>
    <row r="6347" spans="1:5" x14ac:dyDescent="0.3">
      <c r="A6347" s="66">
        <v>41900</v>
      </c>
      <c r="B6347" s="86">
        <v>7.2916666666666671E-2</v>
      </c>
      <c r="C6347" t="s">
        <v>119</v>
      </c>
      <c r="D6347">
        <v>28.91</v>
      </c>
      <c r="E6347">
        <v>2894</v>
      </c>
    </row>
    <row r="6348" spans="1:5" x14ac:dyDescent="0.3">
      <c r="A6348" s="66">
        <v>41900</v>
      </c>
      <c r="B6348" s="86">
        <v>8.3333333333333329E-2</v>
      </c>
      <c r="C6348" t="s">
        <v>119</v>
      </c>
      <c r="D6348">
        <v>28.76</v>
      </c>
      <c r="E6348">
        <v>2931</v>
      </c>
    </row>
    <row r="6349" spans="1:5" x14ac:dyDescent="0.3">
      <c r="A6349" s="66">
        <v>41900</v>
      </c>
      <c r="B6349" s="86">
        <v>9.375E-2</v>
      </c>
      <c r="C6349" t="s">
        <v>119</v>
      </c>
      <c r="D6349">
        <v>28.64</v>
      </c>
      <c r="E6349">
        <v>2914</v>
      </c>
    </row>
    <row r="6350" spans="1:5" x14ac:dyDescent="0.3">
      <c r="A6350" s="66">
        <v>41900</v>
      </c>
      <c r="B6350" s="86">
        <v>0.10416666666666667</v>
      </c>
      <c r="C6350" t="s">
        <v>119</v>
      </c>
      <c r="D6350">
        <v>28.57</v>
      </c>
      <c r="E6350">
        <v>2879</v>
      </c>
    </row>
    <row r="6351" spans="1:5" x14ac:dyDescent="0.3">
      <c r="A6351" s="66">
        <v>41900</v>
      </c>
      <c r="B6351" s="86">
        <v>0.11458333333333333</v>
      </c>
      <c r="C6351" t="s">
        <v>119</v>
      </c>
      <c r="D6351">
        <v>28.37</v>
      </c>
      <c r="E6351">
        <v>2850</v>
      </c>
    </row>
    <row r="6352" spans="1:5" x14ac:dyDescent="0.3">
      <c r="A6352" s="66">
        <v>41900</v>
      </c>
      <c r="B6352" s="86">
        <v>0.125</v>
      </c>
      <c r="C6352" t="s">
        <v>119</v>
      </c>
      <c r="D6352">
        <v>28.43</v>
      </c>
      <c r="E6352">
        <v>2780</v>
      </c>
    </row>
    <row r="6353" spans="1:5" x14ac:dyDescent="0.3">
      <c r="A6353" s="66">
        <v>41900</v>
      </c>
      <c r="B6353" s="86">
        <v>0.13541666666666666</v>
      </c>
      <c r="C6353" t="s">
        <v>119</v>
      </c>
      <c r="D6353">
        <v>28.45</v>
      </c>
      <c r="E6353">
        <v>2731</v>
      </c>
    </row>
    <row r="6354" spans="1:5" x14ac:dyDescent="0.3">
      <c r="A6354" s="66">
        <v>41900</v>
      </c>
      <c r="B6354" s="86">
        <v>0.14583333333333334</v>
      </c>
      <c r="C6354" t="s">
        <v>119</v>
      </c>
      <c r="D6354">
        <v>28.46</v>
      </c>
      <c r="E6354">
        <v>2632</v>
      </c>
    </row>
    <row r="6355" spans="1:5" x14ac:dyDescent="0.3">
      <c r="A6355" s="66">
        <v>41900</v>
      </c>
      <c r="B6355" s="86">
        <v>0.15625</v>
      </c>
      <c r="C6355" t="s">
        <v>119</v>
      </c>
      <c r="D6355">
        <v>28.43</v>
      </c>
      <c r="E6355">
        <v>2508</v>
      </c>
    </row>
    <row r="6356" spans="1:5" x14ac:dyDescent="0.3">
      <c r="A6356" s="66">
        <v>41900</v>
      </c>
      <c r="B6356" s="86">
        <v>0.16666666666666666</v>
      </c>
      <c r="C6356" t="s">
        <v>119</v>
      </c>
      <c r="D6356">
        <v>28.34</v>
      </c>
      <c r="E6356">
        <v>2387</v>
      </c>
    </row>
    <row r="6357" spans="1:5" x14ac:dyDescent="0.3">
      <c r="A6357" s="66">
        <v>41900</v>
      </c>
      <c r="B6357" s="86">
        <v>0.17708333333333334</v>
      </c>
      <c r="C6357" t="s">
        <v>119</v>
      </c>
      <c r="D6357">
        <v>28.4</v>
      </c>
      <c r="E6357">
        <v>2315</v>
      </c>
    </row>
    <row r="6358" spans="1:5" x14ac:dyDescent="0.3">
      <c r="A6358" s="66">
        <v>41900</v>
      </c>
      <c r="B6358" s="86">
        <v>0.1875</v>
      </c>
      <c r="C6358" t="s">
        <v>119</v>
      </c>
      <c r="D6358">
        <v>28.39</v>
      </c>
      <c r="E6358">
        <v>2284</v>
      </c>
    </row>
    <row r="6359" spans="1:5" x14ac:dyDescent="0.3">
      <c r="A6359" s="66">
        <v>41900</v>
      </c>
      <c r="B6359" s="86">
        <v>0.19791666666666666</v>
      </c>
      <c r="C6359" t="s">
        <v>119</v>
      </c>
      <c r="D6359">
        <v>28.38</v>
      </c>
      <c r="E6359">
        <v>2278</v>
      </c>
    </row>
    <row r="6360" spans="1:5" x14ac:dyDescent="0.3">
      <c r="A6360" s="66">
        <v>41900</v>
      </c>
      <c r="B6360" s="86">
        <v>0.20833333333333334</v>
      </c>
      <c r="C6360" t="s">
        <v>119</v>
      </c>
      <c r="D6360">
        <v>28.33</v>
      </c>
      <c r="E6360">
        <v>2242</v>
      </c>
    </row>
    <row r="6361" spans="1:5" x14ac:dyDescent="0.3">
      <c r="A6361" s="66">
        <v>41900</v>
      </c>
      <c r="B6361" s="86">
        <v>0.21875</v>
      </c>
      <c r="C6361" t="s">
        <v>119</v>
      </c>
      <c r="D6361">
        <v>28.23</v>
      </c>
      <c r="E6361">
        <v>2229</v>
      </c>
    </row>
    <row r="6362" spans="1:5" x14ac:dyDescent="0.3">
      <c r="A6362" s="66">
        <v>41900</v>
      </c>
      <c r="B6362" s="86">
        <v>0.22916666666666666</v>
      </c>
      <c r="C6362" t="s">
        <v>119</v>
      </c>
      <c r="D6362">
        <v>28.23</v>
      </c>
      <c r="E6362">
        <v>2199</v>
      </c>
    </row>
    <row r="6363" spans="1:5" x14ac:dyDescent="0.3">
      <c r="A6363" s="66">
        <v>41900</v>
      </c>
      <c r="B6363" s="86">
        <v>0.23958333333333334</v>
      </c>
      <c r="C6363" t="s">
        <v>119</v>
      </c>
      <c r="D6363">
        <v>28.21</v>
      </c>
      <c r="E6363">
        <v>2175</v>
      </c>
    </row>
    <row r="6364" spans="1:5" x14ac:dyDescent="0.3">
      <c r="A6364" s="66">
        <v>41900</v>
      </c>
      <c r="B6364" s="86">
        <v>0.25</v>
      </c>
      <c r="C6364" t="s">
        <v>119</v>
      </c>
      <c r="D6364">
        <v>28.21</v>
      </c>
      <c r="E6364">
        <v>2151</v>
      </c>
    </row>
    <row r="6365" spans="1:5" x14ac:dyDescent="0.3">
      <c r="A6365" s="66">
        <v>41900</v>
      </c>
      <c r="B6365" s="86">
        <v>0.26041666666666669</v>
      </c>
      <c r="C6365" t="s">
        <v>119</v>
      </c>
      <c r="D6365">
        <v>28.21</v>
      </c>
      <c r="E6365">
        <v>2142</v>
      </c>
    </row>
    <row r="6366" spans="1:5" x14ac:dyDescent="0.3">
      <c r="A6366" s="66">
        <v>41900</v>
      </c>
      <c r="B6366" s="86">
        <v>0.27083333333333331</v>
      </c>
      <c r="C6366" t="s">
        <v>119</v>
      </c>
      <c r="D6366">
        <v>28.14</v>
      </c>
      <c r="E6366">
        <v>2140</v>
      </c>
    </row>
    <row r="6367" spans="1:5" x14ac:dyDescent="0.3">
      <c r="A6367" s="66">
        <v>41900</v>
      </c>
      <c r="B6367" s="86">
        <v>0.28125</v>
      </c>
      <c r="C6367" t="s">
        <v>119</v>
      </c>
      <c r="D6367">
        <v>28.03</v>
      </c>
      <c r="E6367">
        <v>2107</v>
      </c>
    </row>
    <row r="6368" spans="1:5" x14ac:dyDescent="0.3">
      <c r="A6368" s="66">
        <v>41900</v>
      </c>
      <c r="B6368" s="86">
        <v>0.29166666666666669</v>
      </c>
      <c r="C6368" t="s">
        <v>119</v>
      </c>
      <c r="D6368">
        <v>28.06</v>
      </c>
      <c r="E6368">
        <v>2092</v>
      </c>
    </row>
    <row r="6369" spans="1:5" x14ac:dyDescent="0.3">
      <c r="A6369" s="66">
        <v>41900</v>
      </c>
      <c r="B6369" s="86">
        <v>0.30208333333333331</v>
      </c>
      <c r="C6369" t="s">
        <v>119</v>
      </c>
      <c r="D6369">
        <v>28.02</v>
      </c>
      <c r="E6369">
        <v>2080</v>
      </c>
    </row>
    <row r="6370" spans="1:5" x14ac:dyDescent="0.3">
      <c r="A6370" s="66">
        <v>41900</v>
      </c>
      <c r="B6370" s="86">
        <v>0.3125</v>
      </c>
      <c r="C6370" t="s">
        <v>119</v>
      </c>
      <c r="D6370">
        <v>27.98</v>
      </c>
      <c r="E6370">
        <v>2044</v>
      </c>
    </row>
    <row r="6371" spans="1:5" x14ac:dyDescent="0.3">
      <c r="A6371" s="66">
        <v>41900</v>
      </c>
      <c r="B6371" s="86">
        <v>0.32291666666666669</v>
      </c>
      <c r="C6371" t="s">
        <v>119</v>
      </c>
      <c r="D6371">
        <v>27.99</v>
      </c>
      <c r="E6371">
        <v>2019</v>
      </c>
    </row>
    <row r="6372" spans="1:5" x14ac:dyDescent="0.3">
      <c r="A6372" s="66">
        <v>41900</v>
      </c>
      <c r="B6372" s="86">
        <v>0.33333333333333331</v>
      </c>
      <c r="C6372" t="s">
        <v>119</v>
      </c>
      <c r="D6372">
        <v>28.04</v>
      </c>
      <c r="E6372">
        <v>2035</v>
      </c>
    </row>
    <row r="6373" spans="1:5" x14ac:dyDescent="0.3">
      <c r="A6373" s="66">
        <v>41900</v>
      </c>
      <c r="B6373" s="86">
        <v>0.34375</v>
      </c>
      <c r="C6373" t="s">
        <v>119</v>
      </c>
      <c r="D6373">
        <v>28.06</v>
      </c>
      <c r="E6373">
        <v>2085</v>
      </c>
    </row>
    <row r="6374" spans="1:5" x14ac:dyDescent="0.3">
      <c r="A6374" s="66">
        <v>41900</v>
      </c>
      <c r="B6374" s="86">
        <v>0.35416666666666669</v>
      </c>
      <c r="C6374" t="s">
        <v>119</v>
      </c>
      <c r="D6374">
        <v>28.07</v>
      </c>
      <c r="E6374">
        <v>2108</v>
      </c>
    </row>
    <row r="6375" spans="1:5" x14ac:dyDescent="0.3">
      <c r="A6375" s="66">
        <v>41900</v>
      </c>
      <c r="B6375" s="86">
        <v>0.36458333333333331</v>
      </c>
      <c r="C6375" t="s">
        <v>119</v>
      </c>
      <c r="D6375">
        <v>28.1</v>
      </c>
      <c r="E6375">
        <v>2116</v>
      </c>
    </row>
    <row r="6376" spans="1:5" x14ac:dyDescent="0.3">
      <c r="A6376" s="66">
        <v>41900</v>
      </c>
      <c r="B6376" s="86">
        <v>0.375</v>
      </c>
      <c r="C6376" t="s">
        <v>119</v>
      </c>
      <c r="D6376">
        <v>28.19</v>
      </c>
      <c r="E6376">
        <v>2177</v>
      </c>
    </row>
    <row r="6377" spans="1:5" x14ac:dyDescent="0.3">
      <c r="A6377" s="66">
        <v>41900</v>
      </c>
      <c r="B6377" s="86">
        <v>0.38541666666666669</v>
      </c>
      <c r="C6377" t="s">
        <v>119</v>
      </c>
      <c r="D6377">
        <v>28.28</v>
      </c>
      <c r="E6377">
        <v>2214</v>
      </c>
    </row>
    <row r="6378" spans="1:5" x14ac:dyDescent="0.3">
      <c r="A6378" s="66">
        <v>41900</v>
      </c>
      <c r="B6378" s="86">
        <v>0.39583333333333331</v>
      </c>
      <c r="C6378" t="s">
        <v>119</v>
      </c>
      <c r="D6378">
        <v>28.35</v>
      </c>
      <c r="E6378">
        <v>2282</v>
      </c>
    </row>
    <row r="6379" spans="1:5" x14ac:dyDescent="0.3">
      <c r="A6379" s="66">
        <v>41900</v>
      </c>
      <c r="B6379" s="86">
        <v>0.40625</v>
      </c>
      <c r="C6379" t="s">
        <v>119</v>
      </c>
      <c r="D6379">
        <v>28.39</v>
      </c>
      <c r="E6379">
        <v>2247</v>
      </c>
    </row>
    <row r="6380" spans="1:5" x14ac:dyDescent="0.3">
      <c r="A6380" s="66">
        <v>41900</v>
      </c>
      <c r="B6380" s="86">
        <v>0.41666666666666669</v>
      </c>
      <c r="C6380" t="s">
        <v>119</v>
      </c>
      <c r="D6380">
        <v>28.32</v>
      </c>
      <c r="E6380">
        <v>2178</v>
      </c>
    </row>
    <row r="6381" spans="1:5" x14ac:dyDescent="0.3">
      <c r="A6381" s="66">
        <v>41900</v>
      </c>
      <c r="B6381" s="86">
        <v>0.42708333333333331</v>
      </c>
      <c r="C6381" t="s">
        <v>119</v>
      </c>
      <c r="D6381">
        <v>28.43</v>
      </c>
      <c r="E6381">
        <v>2147</v>
      </c>
    </row>
    <row r="6382" spans="1:5" x14ac:dyDescent="0.3">
      <c r="A6382" s="66">
        <v>41900</v>
      </c>
      <c r="B6382" s="86">
        <v>0.4375</v>
      </c>
      <c r="C6382" t="s">
        <v>119</v>
      </c>
      <c r="D6382">
        <v>28.6</v>
      </c>
      <c r="E6382">
        <v>2075</v>
      </c>
    </row>
    <row r="6383" spans="1:5" x14ac:dyDescent="0.3">
      <c r="A6383" s="66">
        <v>41900</v>
      </c>
      <c r="B6383" s="86">
        <v>0.44791666666666669</v>
      </c>
      <c r="C6383" t="s">
        <v>119</v>
      </c>
      <c r="D6383">
        <v>28.83</v>
      </c>
      <c r="E6383">
        <v>2141</v>
      </c>
    </row>
    <row r="6384" spans="1:5" x14ac:dyDescent="0.3">
      <c r="A6384" s="66">
        <v>41900</v>
      </c>
      <c r="B6384" s="86">
        <v>0.45833333333333331</v>
      </c>
      <c r="C6384" t="s">
        <v>119</v>
      </c>
      <c r="D6384">
        <v>28.85</v>
      </c>
      <c r="E6384">
        <v>2187</v>
      </c>
    </row>
    <row r="6385" spans="1:5" x14ac:dyDescent="0.3">
      <c r="A6385" s="66">
        <v>41900</v>
      </c>
      <c r="B6385" s="86">
        <v>0.46875</v>
      </c>
      <c r="C6385" t="s">
        <v>119</v>
      </c>
      <c r="D6385">
        <v>29.13</v>
      </c>
      <c r="E6385">
        <v>2270</v>
      </c>
    </row>
    <row r="6386" spans="1:5" x14ac:dyDescent="0.3">
      <c r="A6386" s="66">
        <v>41900</v>
      </c>
      <c r="B6386" s="86">
        <v>0.47916666666666669</v>
      </c>
      <c r="C6386" t="s">
        <v>119</v>
      </c>
      <c r="D6386">
        <v>29.32</v>
      </c>
      <c r="E6386">
        <v>2322</v>
      </c>
    </row>
    <row r="6387" spans="1:5" x14ac:dyDescent="0.3">
      <c r="A6387" s="66">
        <v>41900</v>
      </c>
      <c r="B6387" s="86">
        <v>0.48958333333333331</v>
      </c>
      <c r="C6387" t="s">
        <v>119</v>
      </c>
      <c r="D6387">
        <v>29.48</v>
      </c>
      <c r="E6387">
        <v>2335</v>
      </c>
    </row>
    <row r="6388" spans="1:5" x14ac:dyDescent="0.3">
      <c r="A6388" s="66">
        <v>41900</v>
      </c>
      <c r="B6388" s="86">
        <v>0.5</v>
      </c>
      <c r="C6388" t="s">
        <v>120</v>
      </c>
      <c r="D6388">
        <v>29.59</v>
      </c>
      <c r="E6388">
        <v>2293</v>
      </c>
    </row>
    <row r="6389" spans="1:5" x14ac:dyDescent="0.3">
      <c r="A6389" s="66">
        <v>41900</v>
      </c>
      <c r="B6389" s="86">
        <v>0.51041666666666663</v>
      </c>
      <c r="C6389" t="s">
        <v>120</v>
      </c>
      <c r="D6389">
        <v>29.59</v>
      </c>
      <c r="E6389">
        <v>2240</v>
      </c>
    </row>
    <row r="6390" spans="1:5" x14ac:dyDescent="0.3">
      <c r="A6390" s="66">
        <v>41900</v>
      </c>
      <c r="B6390" s="86">
        <v>0.52083333333333337</v>
      </c>
      <c r="C6390" t="s">
        <v>120</v>
      </c>
      <c r="D6390">
        <v>29.83</v>
      </c>
      <c r="E6390">
        <v>2192</v>
      </c>
    </row>
    <row r="6391" spans="1:5" x14ac:dyDescent="0.3">
      <c r="A6391" s="66">
        <v>41900</v>
      </c>
      <c r="B6391" s="86">
        <v>0.53125</v>
      </c>
      <c r="C6391" t="s">
        <v>120</v>
      </c>
      <c r="D6391">
        <v>30.57</v>
      </c>
      <c r="E6391">
        <v>2024</v>
      </c>
    </row>
    <row r="6392" spans="1:5" x14ac:dyDescent="0.3">
      <c r="A6392" s="66">
        <v>41900</v>
      </c>
      <c r="B6392" s="86">
        <v>4.1666666666666664E-2</v>
      </c>
      <c r="C6392" t="s">
        <v>120</v>
      </c>
      <c r="D6392">
        <v>30.95</v>
      </c>
      <c r="E6392">
        <v>1788</v>
      </c>
    </row>
    <row r="6393" spans="1:5" x14ac:dyDescent="0.3">
      <c r="A6393" s="66">
        <v>41900</v>
      </c>
      <c r="B6393" s="86">
        <v>5.2083333333333336E-2</v>
      </c>
      <c r="C6393" t="s">
        <v>120</v>
      </c>
      <c r="D6393">
        <v>31</v>
      </c>
      <c r="E6393">
        <v>1714</v>
      </c>
    </row>
    <row r="6394" spans="1:5" x14ac:dyDescent="0.3">
      <c r="A6394" s="66">
        <v>41900</v>
      </c>
      <c r="B6394" s="86">
        <v>6.25E-2</v>
      </c>
      <c r="C6394" t="s">
        <v>120</v>
      </c>
      <c r="D6394">
        <v>31.2</v>
      </c>
      <c r="E6394">
        <v>1639</v>
      </c>
    </row>
    <row r="6395" spans="1:5" x14ac:dyDescent="0.3">
      <c r="A6395" s="66">
        <v>41900</v>
      </c>
      <c r="B6395" s="86">
        <v>7.2916666666666671E-2</v>
      </c>
      <c r="C6395" t="s">
        <v>120</v>
      </c>
      <c r="D6395">
        <v>31.31</v>
      </c>
      <c r="E6395">
        <v>1610</v>
      </c>
    </row>
    <row r="6396" spans="1:5" x14ac:dyDescent="0.3">
      <c r="A6396" s="66">
        <v>41900</v>
      </c>
      <c r="B6396" s="86">
        <v>8.3333333333333329E-2</v>
      </c>
      <c r="C6396" t="s">
        <v>120</v>
      </c>
      <c r="D6396">
        <v>31.66</v>
      </c>
      <c r="E6396">
        <v>1532</v>
      </c>
    </row>
    <row r="6397" spans="1:5" x14ac:dyDescent="0.3">
      <c r="A6397" s="66">
        <v>41900</v>
      </c>
      <c r="B6397" s="86">
        <v>9.375E-2</v>
      </c>
      <c r="C6397" t="s">
        <v>120</v>
      </c>
      <c r="D6397">
        <v>31.69</v>
      </c>
      <c r="E6397">
        <v>1465</v>
      </c>
    </row>
    <row r="6398" spans="1:5" x14ac:dyDescent="0.3">
      <c r="A6398" s="66">
        <v>41900</v>
      </c>
      <c r="B6398" s="86">
        <v>0.10416666666666667</v>
      </c>
      <c r="C6398" t="s">
        <v>120</v>
      </c>
      <c r="D6398">
        <v>31.37</v>
      </c>
      <c r="E6398">
        <v>1489</v>
      </c>
    </row>
    <row r="6399" spans="1:5" x14ac:dyDescent="0.3">
      <c r="A6399" s="66">
        <v>41900</v>
      </c>
      <c r="B6399" s="86">
        <v>0.11458333333333333</v>
      </c>
      <c r="C6399" t="s">
        <v>120</v>
      </c>
      <c r="D6399">
        <v>31.42</v>
      </c>
      <c r="E6399">
        <v>1472</v>
      </c>
    </row>
    <row r="6400" spans="1:5" x14ac:dyDescent="0.3">
      <c r="A6400" s="66">
        <v>41900</v>
      </c>
      <c r="B6400" s="86">
        <v>0.125</v>
      </c>
      <c r="C6400" t="s">
        <v>120</v>
      </c>
      <c r="D6400">
        <v>31.68</v>
      </c>
      <c r="E6400">
        <v>1397</v>
      </c>
    </row>
    <row r="6401" spans="1:5" x14ac:dyDescent="0.3">
      <c r="A6401" s="66">
        <v>41900</v>
      </c>
      <c r="B6401" s="86">
        <v>0.13541666666666666</v>
      </c>
      <c r="C6401" t="s">
        <v>120</v>
      </c>
      <c r="D6401">
        <v>31.05</v>
      </c>
      <c r="E6401">
        <v>1437</v>
      </c>
    </row>
    <row r="6402" spans="1:5" x14ac:dyDescent="0.3">
      <c r="A6402" s="66">
        <v>41900</v>
      </c>
      <c r="B6402" s="86">
        <v>0.14583333333333334</v>
      </c>
      <c r="C6402" t="s">
        <v>120</v>
      </c>
      <c r="D6402">
        <v>30.36</v>
      </c>
      <c r="E6402">
        <v>1369</v>
      </c>
    </row>
    <row r="6403" spans="1:5" x14ac:dyDescent="0.3">
      <c r="A6403" s="66">
        <v>41900</v>
      </c>
      <c r="B6403" s="86">
        <v>0.15625</v>
      </c>
      <c r="C6403" t="s">
        <v>120</v>
      </c>
      <c r="D6403">
        <v>29.69</v>
      </c>
      <c r="E6403">
        <v>1350</v>
      </c>
    </row>
    <row r="6404" spans="1:5" x14ac:dyDescent="0.3">
      <c r="A6404" s="66">
        <v>41900</v>
      </c>
      <c r="B6404" s="86">
        <v>0.16666666666666666</v>
      </c>
      <c r="C6404" t="s">
        <v>120</v>
      </c>
      <c r="D6404">
        <v>29.47</v>
      </c>
      <c r="E6404">
        <v>1344</v>
      </c>
    </row>
    <row r="6405" spans="1:5" x14ac:dyDescent="0.3">
      <c r="A6405" s="66">
        <v>41900</v>
      </c>
      <c r="B6405" s="86">
        <v>0.17708333333333334</v>
      </c>
      <c r="C6405" t="s">
        <v>120</v>
      </c>
      <c r="D6405">
        <v>29.36</v>
      </c>
      <c r="E6405">
        <v>1382</v>
      </c>
    </row>
    <row r="6406" spans="1:5" x14ac:dyDescent="0.3">
      <c r="A6406" s="66">
        <v>41900</v>
      </c>
      <c r="B6406" s="86">
        <v>0.1875</v>
      </c>
      <c r="C6406" t="s">
        <v>120</v>
      </c>
      <c r="D6406">
        <v>29.44</v>
      </c>
      <c r="E6406">
        <v>1289</v>
      </c>
    </row>
    <row r="6407" spans="1:5" x14ac:dyDescent="0.3">
      <c r="A6407" s="66">
        <v>41900</v>
      </c>
      <c r="B6407" s="86">
        <v>0.19791666666666666</v>
      </c>
      <c r="C6407" t="s">
        <v>120</v>
      </c>
      <c r="D6407">
        <v>29.16</v>
      </c>
      <c r="E6407">
        <v>1357</v>
      </c>
    </row>
    <row r="6408" spans="1:5" x14ac:dyDescent="0.3">
      <c r="A6408" s="66">
        <v>41900</v>
      </c>
      <c r="B6408" s="86">
        <v>0.20833333333333334</v>
      </c>
      <c r="C6408" t="s">
        <v>120</v>
      </c>
      <c r="D6408">
        <v>29.14</v>
      </c>
      <c r="E6408">
        <v>1341</v>
      </c>
    </row>
    <row r="6409" spans="1:5" x14ac:dyDescent="0.3">
      <c r="A6409" s="66">
        <v>41900</v>
      </c>
      <c r="B6409" s="86">
        <v>0.21875</v>
      </c>
      <c r="C6409" t="s">
        <v>120</v>
      </c>
      <c r="D6409">
        <v>29.26</v>
      </c>
      <c r="E6409">
        <v>1354</v>
      </c>
    </row>
    <row r="6410" spans="1:5" x14ac:dyDescent="0.3">
      <c r="A6410" s="66">
        <v>41900</v>
      </c>
      <c r="B6410" s="86">
        <v>0.22916666666666666</v>
      </c>
      <c r="C6410" t="s">
        <v>120</v>
      </c>
      <c r="D6410">
        <v>29.34</v>
      </c>
      <c r="E6410">
        <v>1421</v>
      </c>
    </row>
    <row r="6411" spans="1:5" x14ac:dyDescent="0.3">
      <c r="A6411" s="66">
        <v>41900</v>
      </c>
      <c r="B6411" s="86">
        <v>0.23958333333333334</v>
      </c>
      <c r="C6411" t="s">
        <v>120</v>
      </c>
      <c r="D6411">
        <v>29.08</v>
      </c>
      <c r="E6411">
        <v>1607</v>
      </c>
    </row>
    <row r="6412" spans="1:5" x14ac:dyDescent="0.3">
      <c r="A6412" s="66">
        <v>41900</v>
      </c>
      <c r="B6412" s="86">
        <v>0.25</v>
      </c>
      <c r="C6412" t="s">
        <v>120</v>
      </c>
      <c r="D6412">
        <v>29.24</v>
      </c>
      <c r="E6412">
        <v>1472</v>
      </c>
    </row>
    <row r="6413" spans="1:5" x14ac:dyDescent="0.3">
      <c r="A6413" s="66">
        <v>41900</v>
      </c>
      <c r="B6413" s="86">
        <v>0.26041666666666669</v>
      </c>
      <c r="C6413" t="s">
        <v>120</v>
      </c>
      <c r="D6413">
        <v>29.39</v>
      </c>
      <c r="E6413">
        <v>1374</v>
      </c>
    </row>
    <row r="6414" spans="1:5" x14ac:dyDescent="0.3">
      <c r="A6414" s="66">
        <v>41900</v>
      </c>
      <c r="B6414" s="86">
        <v>0.27083333333333331</v>
      </c>
      <c r="C6414" t="s">
        <v>120</v>
      </c>
      <c r="D6414">
        <v>29.35</v>
      </c>
      <c r="E6414">
        <v>1372</v>
      </c>
    </row>
    <row r="6415" spans="1:5" x14ac:dyDescent="0.3">
      <c r="A6415" s="66">
        <v>41900</v>
      </c>
      <c r="B6415" s="86">
        <v>0.28125</v>
      </c>
      <c r="C6415" t="s">
        <v>120</v>
      </c>
      <c r="D6415">
        <v>29.25</v>
      </c>
      <c r="E6415">
        <v>1467</v>
      </c>
    </row>
    <row r="6416" spans="1:5" x14ac:dyDescent="0.3">
      <c r="A6416" s="66">
        <v>41900</v>
      </c>
      <c r="B6416" s="86">
        <v>0.29166666666666669</v>
      </c>
      <c r="C6416" t="s">
        <v>120</v>
      </c>
      <c r="D6416">
        <v>29.21</v>
      </c>
      <c r="E6416">
        <v>1450</v>
      </c>
    </row>
    <row r="6417" spans="1:5" x14ac:dyDescent="0.3">
      <c r="A6417" s="66">
        <v>41900</v>
      </c>
      <c r="B6417" s="86">
        <v>0.30208333333333331</v>
      </c>
      <c r="C6417" t="s">
        <v>120</v>
      </c>
      <c r="D6417">
        <v>29.12</v>
      </c>
      <c r="E6417">
        <v>1560</v>
      </c>
    </row>
    <row r="6418" spans="1:5" x14ac:dyDescent="0.3">
      <c r="A6418" s="66">
        <v>41900</v>
      </c>
      <c r="B6418" s="86">
        <v>0.3125</v>
      </c>
      <c r="C6418" t="s">
        <v>120</v>
      </c>
      <c r="D6418">
        <v>29.14</v>
      </c>
      <c r="E6418">
        <v>1403</v>
      </c>
    </row>
    <row r="6419" spans="1:5" x14ac:dyDescent="0.3">
      <c r="A6419" s="66">
        <v>41900</v>
      </c>
      <c r="B6419" s="86">
        <v>0.32291666666666669</v>
      </c>
      <c r="C6419" t="s">
        <v>120</v>
      </c>
      <c r="D6419">
        <v>29.55</v>
      </c>
      <c r="E6419">
        <v>1512</v>
      </c>
    </row>
    <row r="6420" spans="1:5" x14ac:dyDescent="0.3">
      <c r="A6420" s="66">
        <v>41900</v>
      </c>
      <c r="B6420" s="86">
        <v>0.33333333333333331</v>
      </c>
      <c r="C6420" t="s">
        <v>120</v>
      </c>
      <c r="D6420">
        <v>29.38</v>
      </c>
      <c r="E6420">
        <v>1931</v>
      </c>
    </row>
    <row r="6421" spans="1:5" x14ac:dyDescent="0.3">
      <c r="A6421" s="66">
        <v>41900</v>
      </c>
      <c r="B6421" s="86">
        <v>0.34375</v>
      </c>
      <c r="C6421" t="s">
        <v>120</v>
      </c>
      <c r="D6421">
        <v>29.32</v>
      </c>
      <c r="E6421">
        <v>2043</v>
      </c>
    </row>
    <row r="6422" spans="1:5" x14ac:dyDescent="0.3">
      <c r="A6422" s="66">
        <v>41900</v>
      </c>
      <c r="B6422" s="86">
        <v>0.35416666666666669</v>
      </c>
      <c r="C6422" t="s">
        <v>120</v>
      </c>
      <c r="D6422">
        <v>29.25</v>
      </c>
      <c r="E6422">
        <v>1993</v>
      </c>
    </row>
    <row r="6423" spans="1:5" x14ac:dyDescent="0.3">
      <c r="A6423" s="66">
        <v>41900</v>
      </c>
      <c r="B6423" s="86">
        <v>0.36458333333333331</v>
      </c>
      <c r="C6423" t="s">
        <v>120</v>
      </c>
      <c r="D6423">
        <v>29.2</v>
      </c>
      <c r="E6423">
        <v>1944</v>
      </c>
    </row>
    <row r="6424" spans="1:5" x14ac:dyDescent="0.3">
      <c r="A6424" s="66">
        <v>41900</v>
      </c>
      <c r="B6424" s="86">
        <v>0.375</v>
      </c>
      <c r="C6424" t="s">
        <v>120</v>
      </c>
      <c r="D6424">
        <v>29.26</v>
      </c>
      <c r="E6424">
        <v>1935</v>
      </c>
    </row>
    <row r="6425" spans="1:5" x14ac:dyDescent="0.3">
      <c r="A6425" s="66">
        <v>41900</v>
      </c>
      <c r="B6425" s="86">
        <v>0.38541666666666669</v>
      </c>
      <c r="C6425" t="s">
        <v>120</v>
      </c>
      <c r="D6425">
        <v>29.26</v>
      </c>
      <c r="E6425">
        <v>1958</v>
      </c>
    </row>
    <row r="6426" spans="1:5" x14ac:dyDescent="0.3">
      <c r="A6426" s="66">
        <v>41900</v>
      </c>
      <c r="B6426" s="86">
        <v>0.39583333333333331</v>
      </c>
      <c r="C6426" t="s">
        <v>120</v>
      </c>
      <c r="D6426">
        <v>29.21</v>
      </c>
      <c r="E6426">
        <v>1963</v>
      </c>
    </row>
    <row r="6427" spans="1:5" x14ac:dyDescent="0.3">
      <c r="A6427" s="66">
        <v>41900</v>
      </c>
      <c r="B6427" s="86">
        <v>0.40625</v>
      </c>
      <c r="C6427" t="s">
        <v>120</v>
      </c>
      <c r="D6427">
        <v>29.22</v>
      </c>
      <c r="E6427">
        <v>1959</v>
      </c>
    </row>
    <row r="6428" spans="1:5" x14ac:dyDescent="0.3">
      <c r="A6428" s="66">
        <v>41900</v>
      </c>
      <c r="B6428" s="86">
        <v>0.41666666666666669</v>
      </c>
      <c r="C6428" t="s">
        <v>120</v>
      </c>
      <c r="D6428">
        <v>29.23</v>
      </c>
      <c r="E6428">
        <v>1954</v>
      </c>
    </row>
    <row r="6429" spans="1:5" x14ac:dyDescent="0.3">
      <c r="A6429" s="66">
        <v>41900</v>
      </c>
      <c r="B6429" s="86">
        <v>0.42708333333333331</v>
      </c>
      <c r="C6429" t="s">
        <v>120</v>
      </c>
      <c r="D6429">
        <v>29.22</v>
      </c>
      <c r="E6429">
        <v>1952</v>
      </c>
    </row>
    <row r="6430" spans="1:5" x14ac:dyDescent="0.3">
      <c r="A6430" s="66">
        <v>41900</v>
      </c>
      <c r="B6430" s="86">
        <v>0.4375</v>
      </c>
      <c r="C6430" t="s">
        <v>120</v>
      </c>
      <c r="D6430">
        <v>29.23</v>
      </c>
      <c r="E6430">
        <v>1949</v>
      </c>
    </row>
    <row r="6431" spans="1:5" x14ac:dyDescent="0.3">
      <c r="A6431" s="66">
        <v>41900</v>
      </c>
      <c r="B6431" s="86">
        <v>0.44791666666666669</v>
      </c>
      <c r="C6431" t="s">
        <v>120</v>
      </c>
      <c r="D6431">
        <v>29.24</v>
      </c>
      <c r="E6431">
        <v>1947</v>
      </c>
    </row>
    <row r="6432" spans="1:5" x14ac:dyDescent="0.3">
      <c r="A6432" s="66">
        <v>41900</v>
      </c>
      <c r="B6432" s="86">
        <v>0.45833333333333331</v>
      </c>
      <c r="C6432" t="s">
        <v>120</v>
      </c>
      <c r="D6432">
        <v>29.26</v>
      </c>
      <c r="E6432">
        <v>1943</v>
      </c>
    </row>
    <row r="6433" spans="1:5" x14ac:dyDescent="0.3">
      <c r="A6433" s="66">
        <v>41900</v>
      </c>
      <c r="B6433" s="86">
        <v>0.46875</v>
      </c>
      <c r="C6433" t="s">
        <v>120</v>
      </c>
      <c r="D6433">
        <v>29.25</v>
      </c>
      <c r="E6433">
        <v>1938</v>
      </c>
    </row>
    <row r="6434" spans="1:5" x14ac:dyDescent="0.3">
      <c r="A6434" s="66">
        <v>41900</v>
      </c>
      <c r="B6434" s="86">
        <v>0.47916666666666669</v>
      </c>
      <c r="C6434" t="s">
        <v>120</v>
      </c>
      <c r="D6434">
        <v>29.2</v>
      </c>
      <c r="E6434">
        <v>1933</v>
      </c>
    </row>
    <row r="6435" spans="1:5" x14ac:dyDescent="0.3">
      <c r="A6435" s="66">
        <v>41900</v>
      </c>
      <c r="B6435" s="86">
        <v>0.48958333333333331</v>
      </c>
      <c r="C6435" t="s">
        <v>120</v>
      </c>
      <c r="D6435">
        <v>29.14</v>
      </c>
      <c r="E6435">
        <v>1927</v>
      </c>
    </row>
    <row r="6436" spans="1:5" x14ac:dyDescent="0.3">
      <c r="A6436" s="66">
        <v>41901</v>
      </c>
      <c r="B6436" s="86">
        <v>0.5</v>
      </c>
      <c r="C6436" t="s">
        <v>119</v>
      </c>
      <c r="D6436">
        <v>29.09</v>
      </c>
      <c r="E6436">
        <v>1922</v>
      </c>
    </row>
    <row r="6437" spans="1:5" x14ac:dyDescent="0.3">
      <c r="A6437" s="66">
        <v>41901</v>
      </c>
      <c r="B6437" s="86">
        <v>0.51041666666666663</v>
      </c>
      <c r="C6437" t="s">
        <v>119</v>
      </c>
      <c r="D6437">
        <v>29.06</v>
      </c>
      <c r="E6437">
        <v>1918</v>
      </c>
    </row>
    <row r="6438" spans="1:5" x14ac:dyDescent="0.3">
      <c r="A6438" s="66">
        <v>41901</v>
      </c>
      <c r="B6438" s="86">
        <v>0.52083333333333337</v>
      </c>
      <c r="C6438" t="s">
        <v>119</v>
      </c>
      <c r="D6438">
        <v>29</v>
      </c>
      <c r="E6438">
        <v>1915</v>
      </c>
    </row>
    <row r="6439" spans="1:5" x14ac:dyDescent="0.3">
      <c r="A6439" s="66">
        <v>41901</v>
      </c>
      <c r="B6439" s="86">
        <v>0.53125</v>
      </c>
      <c r="C6439" t="s">
        <v>119</v>
      </c>
      <c r="D6439">
        <v>28.96</v>
      </c>
      <c r="E6439">
        <v>1914</v>
      </c>
    </row>
    <row r="6440" spans="1:5" x14ac:dyDescent="0.3">
      <c r="A6440" s="66">
        <v>41901</v>
      </c>
      <c r="B6440" s="86">
        <v>4.1666666666666664E-2</v>
      </c>
      <c r="C6440" t="s">
        <v>119</v>
      </c>
      <c r="D6440">
        <v>28.96</v>
      </c>
      <c r="E6440">
        <v>1912</v>
      </c>
    </row>
    <row r="6441" spans="1:5" x14ac:dyDescent="0.3">
      <c r="A6441" s="66">
        <v>41901</v>
      </c>
      <c r="B6441" s="86">
        <v>5.2083333333333336E-2</v>
      </c>
      <c r="C6441" t="s">
        <v>119</v>
      </c>
      <c r="D6441">
        <v>28.95</v>
      </c>
      <c r="E6441">
        <v>1914</v>
      </c>
    </row>
    <row r="6442" spans="1:5" x14ac:dyDescent="0.3">
      <c r="A6442" s="66">
        <v>41901</v>
      </c>
      <c r="B6442" s="86">
        <v>6.25E-2</v>
      </c>
      <c r="C6442" t="s">
        <v>119</v>
      </c>
      <c r="D6442">
        <v>28.93</v>
      </c>
      <c r="E6442">
        <v>1921</v>
      </c>
    </row>
    <row r="6443" spans="1:5" x14ac:dyDescent="0.3">
      <c r="A6443" s="66">
        <v>41901</v>
      </c>
      <c r="B6443" s="86">
        <v>7.2916666666666671E-2</v>
      </c>
      <c r="C6443" t="s">
        <v>119</v>
      </c>
      <c r="D6443">
        <v>28.93</v>
      </c>
      <c r="E6443">
        <v>1934</v>
      </c>
    </row>
    <row r="6444" spans="1:5" x14ac:dyDescent="0.3">
      <c r="A6444" s="66">
        <v>41901</v>
      </c>
      <c r="B6444" s="86">
        <v>8.3333333333333329E-2</v>
      </c>
      <c r="C6444" t="s">
        <v>119</v>
      </c>
      <c r="D6444">
        <v>28.91</v>
      </c>
      <c r="E6444">
        <v>1975</v>
      </c>
    </row>
    <row r="6445" spans="1:5" x14ac:dyDescent="0.3">
      <c r="A6445" s="66">
        <v>41901</v>
      </c>
      <c r="B6445" s="86">
        <v>9.375E-2</v>
      </c>
      <c r="C6445" t="s">
        <v>119</v>
      </c>
      <c r="D6445">
        <v>28.87</v>
      </c>
      <c r="E6445">
        <v>2010</v>
      </c>
    </row>
    <row r="6446" spans="1:5" x14ac:dyDescent="0.3">
      <c r="A6446" s="66">
        <v>41901</v>
      </c>
      <c r="B6446" s="86">
        <v>0.10416666666666667</v>
      </c>
      <c r="C6446" t="s">
        <v>119</v>
      </c>
      <c r="D6446">
        <v>28.85</v>
      </c>
      <c r="E6446">
        <v>2012</v>
      </c>
    </row>
    <row r="6447" spans="1:5" x14ac:dyDescent="0.3">
      <c r="A6447" s="66">
        <v>41901</v>
      </c>
      <c r="B6447" s="86">
        <v>0.11458333333333333</v>
      </c>
      <c r="C6447" t="s">
        <v>119</v>
      </c>
      <c r="D6447">
        <v>28.86</v>
      </c>
      <c r="E6447">
        <v>2023</v>
      </c>
    </row>
    <row r="6448" spans="1:5" x14ac:dyDescent="0.3">
      <c r="A6448" s="66">
        <v>41901</v>
      </c>
      <c r="B6448" s="86">
        <v>0.125</v>
      </c>
      <c r="C6448" t="s">
        <v>119</v>
      </c>
      <c r="D6448">
        <v>28.82</v>
      </c>
      <c r="E6448">
        <v>2081</v>
      </c>
    </row>
    <row r="6449" spans="1:5" x14ac:dyDescent="0.3">
      <c r="A6449" s="66">
        <v>41901</v>
      </c>
      <c r="B6449" s="86">
        <v>0.13541666666666666</v>
      </c>
      <c r="C6449" t="s">
        <v>119</v>
      </c>
      <c r="D6449">
        <v>28.71</v>
      </c>
      <c r="E6449">
        <v>2079</v>
      </c>
    </row>
    <row r="6450" spans="1:5" x14ac:dyDescent="0.3">
      <c r="A6450" s="66">
        <v>41901</v>
      </c>
      <c r="B6450" s="86">
        <v>0.14583333333333334</v>
      </c>
      <c r="C6450" t="s">
        <v>119</v>
      </c>
      <c r="D6450">
        <v>28.72</v>
      </c>
      <c r="E6450">
        <v>2059</v>
      </c>
    </row>
    <row r="6451" spans="1:5" x14ac:dyDescent="0.3">
      <c r="A6451" s="66">
        <v>41901</v>
      </c>
      <c r="B6451" s="86">
        <v>0.15625</v>
      </c>
      <c r="C6451" t="s">
        <v>119</v>
      </c>
      <c r="D6451">
        <v>28.73</v>
      </c>
      <c r="E6451">
        <v>2022</v>
      </c>
    </row>
    <row r="6452" spans="1:5" x14ac:dyDescent="0.3">
      <c r="A6452" s="66">
        <v>41901</v>
      </c>
      <c r="B6452" s="86">
        <v>0.16666666666666666</v>
      </c>
      <c r="C6452" t="s">
        <v>119</v>
      </c>
      <c r="D6452">
        <v>28.77</v>
      </c>
      <c r="E6452">
        <v>1991</v>
      </c>
    </row>
    <row r="6453" spans="1:5" x14ac:dyDescent="0.3">
      <c r="A6453" s="66">
        <v>41901</v>
      </c>
      <c r="B6453" s="86">
        <v>0.17708333333333334</v>
      </c>
      <c r="C6453" t="s">
        <v>119</v>
      </c>
      <c r="D6453">
        <v>28.79</v>
      </c>
      <c r="E6453">
        <v>2004</v>
      </c>
    </row>
    <row r="6454" spans="1:5" x14ac:dyDescent="0.3">
      <c r="A6454" s="66">
        <v>41901</v>
      </c>
      <c r="B6454" s="86">
        <v>0.1875</v>
      </c>
      <c r="C6454" t="s">
        <v>119</v>
      </c>
      <c r="D6454">
        <v>28.81</v>
      </c>
      <c r="E6454">
        <v>2028</v>
      </c>
    </row>
    <row r="6455" spans="1:5" x14ac:dyDescent="0.3">
      <c r="A6455" s="66">
        <v>41901</v>
      </c>
      <c r="B6455" s="86">
        <v>0.19791666666666666</v>
      </c>
      <c r="C6455" t="s">
        <v>119</v>
      </c>
      <c r="D6455">
        <v>28.8</v>
      </c>
      <c r="E6455">
        <v>2035</v>
      </c>
    </row>
    <row r="6456" spans="1:5" x14ac:dyDescent="0.3">
      <c r="A6456" s="66">
        <v>41901</v>
      </c>
      <c r="B6456" s="86">
        <v>0.20833333333333334</v>
      </c>
      <c r="C6456" t="s">
        <v>119</v>
      </c>
      <c r="D6456">
        <v>28.76</v>
      </c>
      <c r="E6456">
        <v>2032</v>
      </c>
    </row>
    <row r="6457" spans="1:5" x14ac:dyDescent="0.3">
      <c r="A6457" s="66">
        <v>41901</v>
      </c>
      <c r="B6457" s="86">
        <v>0.21875</v>
      </c>
      <c r="C6457" t="s">
        <v>119</v>
      </c>
      <c r="D6457">
        <v>28.75</v>
      </c>
      <c r="E6457">
        <v>2026</v>
      </c>
    </row>
    <row r="6458" spans="1:5" x14ac:dyDescent="0.3">
      <c r="A6458" s="66">
        <v>41901</v>
      </c>
      <c r="B6458" s="86">
        <v>0.22916666666666666</v>
      </c>
      <c r="C6458" t="s">
        <v>119</v>
      </c>
      <c r="D6458">
        <v>28.72</v>
      </c>
      <c r="E6458">
        <v>2013</v>
      </c>
    </row>
    <row r="6459" spans="1:5" x14ac:dyDescent="0.3">
      <c r="A6459" s="66">
        <v>41901</v>
      </c>
      <c r="B6459" s="86">
        <v>0.23958333333333334</v>
      </c>
      <c r="C6459" t="s">
        <v>119</v>
      </c>
      <c r="D6459">
        <v>28.7</v>
      </c>
      <c r="E6459">
        <v>2002</v>
      </c>
    </row>
    <row r="6460" spans="1:5" x14ac:dyDescent="0.3">
      <c r="A6460" s="66">
        <v>41901</v>
      </c>
      <c r="B6460" s="86">
        <v>0.25</v>
      </c>
      <c r="C6460" t="s">
        <v>119</v>
      </c>
      <c r="D6460">
        <v>28.67</v>
      </c>
      <c r="E6460">
        <v>1989</v>
      </c>
    </row>
    <row r="6461" spans="1:5" x14ac:dyDescent="0.3">
      <c r="A6461" s="66">
        <v>41901</v>
      </c>
      <c r="B6461" s="86">
        <v>0.26041666666666669</v>
      </c>
      <c r="C6461" t="s">
        <v>119</v>
      </c>
      <c r="D6461">
        <v>28.65</v>
      </c>
      <c r="E6461">
        <v>1964</v>
      </c>
    </row>
    <row r="6462" spans="1:5" x14ac:dyDescent="0.3">
      <c r="A6462" s="66">
        <v>41901</v>
      </c>
      <c r="B6462" s="86">
        <v>0.27083333333333331</v>
      </c>
      <c r="C6462" t="s">
        <v>119</v>
      </c>
      <c r="D6462">
        <v>28.6</v>
      </c>
      <c r="E6462">
        <v>1929</v>
      </c>
    </row>
    <row r="6463" spans="1:5" x14ac:dyDescent="0.3">
      <c r="A6463" s="66">
        <v>41901</v>
      </c>
      <c r="B6463" s="86">
        <v>0.28125</v>
      </c>
      <c r="C6463" t="s">
        <v>119</v>
      </c>
      <c r="D6463">
        <v>28.52</v>
      </c>
      <c r="E6463">
        <v>1802</v>
      </c>
    </row>
    <row r="6464" spans="1:5" x14ac:dyDescent="0.3">
      <c r="A6464" s="66">
        <v>41901</v>
      </c>
      <c r="B6464" s="86">
        <v>0.29166666666666669</v>
      </c>
      <c r="C6464" t="s">
        <v>119</v>
      </c>
      <c r="D6464">
        <v>28.5</v>
      </c>
      <c r="E6464">
        <v>1616</v>
      </c>
    </row>
    <row r="6465" spans="1:5" x14ac:dyDescent="0.3">
      <c r="A6465" s="66">
        <v>41901</v>
      </c>
      <c r="B6465" s="86">
        <v>0.30208333333333331</v>
      </c>
      <c r="C6465" t="s">
        <v>119</v>
      </c>
      <c r="D6465">
        <v>28.51</v>
      </c>
      <c r="E6465">
        <v>1440</v>
      </c>
    </row>
    <row r="6466" spans="1:5" x14ac:dyDescent="0.3">
      <c r="A6466" s="66">
        <v>41901</v>
      </c>
      <c r="B6466" s="86">
        <v>0.3125</v>
      </c>
      <c r="C6466" t="s">
        <v>119</v>
      </c>
      <c r="D6466">
        <v>28.55</v>
      </c>
      <c r="E6466">
        <v>1571</v>
      </c>
    </row>
    <row r="6467" spans="1:5" x14ac:dyDescent="0.3">
      <c r="A6467" s="66">
        <v>41901</v>
      </c>
      <c r="B6467" s="86">
        <v>0.32291666666666669</v>
      </c>
      <c r="C6467" t="s">
        <v>119</v>
      </c>
      <c r="D6467">
        <v>28.54</v>
      </c>
      <c r="E6467">
        <v>1612</v>
      </c>
    </row>
    <row r="6468" spans="1:5" x14ac:dyDescent="0.3">
      <c r="A6468" s="66">
        <v>41901</v>
      </c>
      <c r="B6468" s="86">
        <v>0.33333333333333331</v>
      </c>
      <c r="C6468" t="s">
        <v>119</v>
      </c>
      <c r="D6468">
        <v>28.51</v>
      </c>
      <c r="E6468">
        <v>1604</v>
      </c>
    </row>
    <row r="6469" spans="1:5" x14ac:dyDescent="0.3">
      <c r="A6469" s="66">
        <v>41901</v>
      </c>
      <c r="B6469" s="86">
        <v>0.34375</v>
      </c>
      <c r="C6469" t="s">
        <v>119</v>
      </c>
      <c r="D6469">
        <v>28.53</v>
      </c>
      <c r="E6469">
        <v>1595</v>
      </c>
    </row>
    <row r="6470" spans="1:5" x14ac:dyDescent="0.3">
      <c r="A6470" s="66">
        <v>41901</v>
      </c>
      <c r="B6470" s="86">
        <v>0.35416666666666669</v>
      </c>
      <c r="C6470" t="s">
        <v>119</v>
      </c>
      <c r="D6470">
        <v>28.62</v>
      </c>
      <c r="E6470">
        <v>2156</v>
      </c>
    </row>
    <row r="6471" spans="1:5" x14ac:dyDescent="0.3">
      <c r="A6471" s="66">
        <v>41901</v>
      </c>
      <c r="B6471" s="86">
        <v>0.36458333333333331</v>
      </c>
      <c r="C6471" t="s">
        <v>119</v>
      </c>
      <c r="D6471">
        <v>28.67</v>
      </c>
      <c r="E6471">
        <v>2396</v>
      </c>
    </row>
    <row r="6472" spans="1:5" x14ac:dyDescent="0.3">
      <c r="A6472" s="66">
        <v>41901</v>
      </c>
      <c r="B6472" s="86">
        <v>0.375</v>
      </c>
      <c r="C6472" t="s">
        <v>119</v>
      </c>
      <c r="D6472">
        <v>28.67</v>
      </c>
      <c r="E6472">
        <v>2626</v>
      </c>
    </row>
    <row r="6473" spans="1:5" x14ac:dyDescent="0.3">
      <c r="A6473" s="66">
        <v>41901</v>
      </c>
      <c r="B6473" s="86">
        <v>0.38541666666666669</v>
      </c>
      <c r="C6473" t="s">
        <v>119</v>
      </c>
      <c r="D6473">
        <v>28.74</v>
      </c>
      <c r="E6473">
        <v>2811</v>
      </c>
    </row>
    <row r="6474" spans="1:5" x14ac:dyDescent="0.3">
      <c r="A6474" s="66">
        <v>41901</v>
      </c>
      <c r="B6474" s="86">
        <v>0.39583333333333331</v>
      </c>
      <c r="C6474" t="s">
        <v>119</v>
      </c>
      <c r="D6474">
        <v>28.7</v>
      </c>
      <c r="E6474">
        <v>2909</v>
      </c>
    </row>
    <row r="6475" spans="1:5" x14ac:dyDescent="0.3">
      <c r="A6475" s="66">
        <v>41901</v>
      </c>
      <c r="B6475" s="86">
        <v>0.40625</v>
      </c>
      <c r="C6475" t="s">
        <v>119</v>
      </c>
      <c r="D6475">
        <v>28.78</v>
      </c>
      <c r="E6475">
        <v>3270</v>
      </c>
    </row>
    <row r="6476" spans="1:5" x14ac:dyDescent="0.3">
      <c r="A6476" s="66">
        <v>41901</v>
      </c>
      <c r="B6476" s="86">
        <v>0.41666666666666669</v>
      </c>
      <c r="C6476" t="s">
        <v>119</v>
      </c>
      <c r="D6476">
        <v>28.82</v>
      </c>
      <c r="E6476">
        <v>3745</v>
      </c>
    </row>
    <row r="6477" spans="1:5" x14ac:dyDescent="0.3">
      <c r="A6477" s="66">
        <v>41901</v>
      </c>
      <c r="B6477" s="86">
        <v>0.42708333333333331</v>
      </c>
      <c r="C6477" t="s">
        <v>119</v>
      </c>
      <c r="D6477">
        <v>28.82</v>
      </c>
      <c r="E6477">
        <v>3782</v>
      </c>
    </row>
    <row r="6478" spans="1:5" x14ac:dyDescent="0.3">
      <c r="A6478" s="66">
        <v>41901</v>
      </c>
      <c r="B6478" s="86">
        <v>0.4375</v>
      </c>
      <c r="C6478" t="s">
        <v>119</v>
      </c>
      <c r="D6478">
        <v>28.82</v>
      </c>
      <c r="E6478">
        <v>3734</v>
      </c>
    </row>
    <row r="6479" spans="1:5" x14ac:dyDescent="0.3">
      <c r="A6479" s="66">
        <v>41901</v>
      </c>
      <c r="B6479" s="86">
        <v>0.44791666666666669</v>
      </c>
      <c r="C6479" t="s">
        <v>119</v>
      </c>
      <c r="D6479">
        <v>28.85</v>
      </c>
      <c r="E6479">
        <v>3812</v>
      </c>
    </row>
    <row r="6480" spans="1:5" x14ac:dyDescent="0.3">
      <c r="A6480" s="66">
        <v>41901</v>
      </c>
      <c r="B6480" s="86">
        <v>0.45833333333333331</v>
      </c>
      <c r="C6480" t="s">
        <v>119</v>
      </c>
      <c r="D6480">
        <v>28.85</v>
      </c>
      <c r="E6480">
        <v>3945</v>
      </c>
    </row>
    <row r="6481" spans="1:5" x14ac:dyDescent="0.3">
      <c r="A6481" s="66">
        <v>41901</v>
      </c>
      <c r="B6481" s="86">
        <v>0.46875</v>
      </c>
      <c r="C6481" t="s">
        <v>119</v>
      </c>
      <c r="D6481">
        <v>28.86</v>
      </c>
      <c r="E6481">
        <v>4120</v>
      </c>
    </row>
    <row r="6482" spans="1:5" x14ac:dyDescent="0.3">
      <c r="A6482" s="66">
        <v>41901</v>
      </c>
      <c r="B6482" s="86">
        <v>0.47916666666666669</v>
      </c>
      <c r="C6482" t="s">
        <v>119</v>
      </c>
      <c r="D6482">
        <v>28.84</v>
      </c>
      <c r="E6482">
        <v>4129</v>
      </c>
    </row>
    <row r="6483" spans="1:5" x14ac:dyDescent="0.3">
      <c r="A6483" s="66">
        <v>41901</v>
      </c>
      <c r="B6483" s="86">
        <v>0.48958333333333331</v>
      </c>
      <c r="C6483" t="s">
        <v>119</v>
      </c>
      <c r="D6483">
        <v>28.8</v>
      </c>
      <c r="E6483">
        <v>4108</v>
      </c>
    </row>
    <row r="6484" spans="1:5" x14ac:dyDescent="0.3">
      <c r="A6484" s="66">
        <v>41901</v>
      </c>
      <c r="B6484" s="86">
        <v>0.5</v>
      </c>
      <c r="C6484" t="s">
        <v>120</v>
      </c>
      <c r="D6484">
        <v>28.78</v>
      </c>
      <c r="E6484">
        <v>4078</v>
      </c>
    </row>
    <row r="6485" spans="1:5" x14ac:dyDescent="0.3">
      <c r="A6485" s="66">
        <v>41901</v>
      </c>
      <c r="B6485" s="86">
        <v>0.51041666666666663</v>
      </c>
      <c r="C6485" t="s">
        <v>120</v>
      </c>
      <c r="D6485">
        <v>28.78</v>
      </c>
      <c r="E6485">
        <v>4036</v>
      </c>
    </row>
    <row r="6486" spans="1:5" x14ac:dyDescent="0.3">
      <c r="A6486" s="66">
        <v>41901</v>
      </c>
      <c r="B6486" s="86">
        <v>0.52083333333333337</v>
      </c>
      <c r="C6486" t="s">
        <v>120</v>
      </c>
      <c r="D6486">
        <v>28.73</v>
      </c>
      <c r="E6486">
        <v>3916</v>
      </c>
    </row>
    <row r="6487" spans="1:5" x14ac:dyDescent="0.3">
      <c r="A6487" s="66">
        <v>41901</v>
      </c>
      <c r="B6487" s="86">
        <v>0.53125</v>
      </c>
      <c r="C6487" t="s">
        <v>120</v>
      </c>
      <c r="D6487">
        <v>28.72</v>
      </c>
      <c r="E6487">
        <v>3656</v>
      </c>
    </row>
    <row r="6488" spans="1:5" x14ac:dyDescent="0.3">
      <c r="A6488" s="66">
        <v>41901</v>
      </c>
      <c r="B6488" s="86">
        <v>4.1666666666666664E-2</v>
      </c>
      <c r="C6488" t="s">
        <v>120</v>
      </c>
      <c r="D6488">
        <v>28.7</v>
      </c>
      <c r="E6488">
        <v>3466</v>
      </c>
    </row>
    <row r="6489" spans="1:5" x14ac:dyDescent="0.3">
      <c r="A6489" s="66">
        <v>41901</v>
      </c>
      <c r="B6489" s="86">
        <v>5.2083333333333336E-2</v>
      </c>
      <c r="C6489" t="s">
        <v>120</v>
      </c>
      <c r="D6489">
        <v>28.72</v>
      </c>
      <c r="E6489">
        <v>3279</v>
      </c>
    </row>
    <row r="6490" spans="1:5" x14ac:dyDescent="0.3">
      <c r="A6490" s="66">
        <v>41901</v>
      </c>
      <c r="B6490" s="86">
        <v>6.25E-2</v>
      </c>
      <c r="C6490" t="s">
        <v>120</v>
      </c>
      <c r="D6490">
        <v>28.71</v>
      </c>
      <c r="E6490">
        <v>3171</v>
      </c>
    </row>
    <row r="6491" spans="1:5" x14ac:dyDescent="0.3">
      <c r="A6491" s="66">
        <v>41901</v>
      </c>
      <c r="B6491" s="86">
        <v>7.2916666666666671E-2</v>
      </c>
      <c r="C6491" t="s">
        <v>120</v>
      </c>
      <c r="D6491">
        <v>28.63</v>
      </c>
      <c r="E6491">
        <v>3010</v>
      </c>
    </row>
    <row r="6492" spans="1:5" x14ac:dyDescent="0.3">
      <c r="A6492" s="66">
        <v>41901</v>
      </c>
      <c r="B6492" s="86">
        <v>8.3333333333333329E-2</v>
      </c>
      <c r="C6492" t="s">
        <v>120</v>
      </c>
      <c r="D6492">
        <v>28.68</v>
      </c>
      <c r="E6492">
        <v>2915</v>
      </c>
    </row>
    <row r="6493" spans="1:5" x14ac:dyDescent="0.3">
      <c r="A6493" s="66">
        <v>41901</v>
      </c>
      <c r="B6493" s="86">
        <v>9.375E-2</v>
      </c>
      <c r="C6493" t="s">
        <v>120</v>
      </c>
      <c r="D6493">
        <v>28.73</v>
      </c>
      <c r="E6493">
        <v>2822</v>
      </c>
    </row>
    <row r="6494" spans="1:5" x14ac:dyDescent="0.3">
      <c r="A6494" s="66">
        <v>41901</v>
      </c>
      <c r="B6494" s="86">
        <v>0.10416666666666667</v>
      </c>
      <c r="C6494" t="s">
        <v>120</v>
      </c>
      <c r="D6494">
        <v>28.81</v>
      </c>
      <c r="E6494">
        <v>2788</v>
      </c>
    </row>
    <row r="6495" spans="1:5" x14ac:dyDescent="0.3">
      <c r="A6495" s="66">
        <v>41901</v>
      </c>
      <c r="B6495" s="86">
        <v>0.11458333333333333</v>
      </c>
      <c r="C6495" t="s">
        <v>120</v>
      </c>
      <c r="D6495">
        <v>28.86</v>
      </c>
      <c r="E6495">
        <v>2870</v>
      </c>
    </row>
    <row r="6496" spans="1:5" x14ac:dyDescent="0.3">
      <c r="A6496" s="66">
        <v>41901</v>
      </c>
      <c r="B6496" s="86">
        <v>0.125</v>
      </c>
      <c r="C6496" t="s">
        <v>120</v>
      </c>
      <c r="D6496">
        <v>29.01</v>
      </c>
      <c r="E6496">
        <v>2850</v>
      </c>
    </row>
    <row r="6497" spans="1:5" x14ac:dyDescent="0.3">
      <c r="A6497" s="66">
        <v>41901</v>
      </c>
      <c r="B6497" s="86">
        <v>0.13541666666666666</v>
      </c>
      <c r="C6497" t="s">
        <v>120</v>
      </c>
      <c r="D6497">
        <v>28.99</v>
      </c>
      <c r="E6497">
        <v>2992</v>
      </c>
    </row>
    <row r="6498" spans="1:5" x14ac:dyDescent="0.3">
      <c r="A6498" s="66">
        <v>41901</v>
      </c>
      <c r="B6498" s="86">
        <v>0.14583333333333334</v>
      </c>
      <c r="C6498" t="s">
        <v>120</v>
      </c>
      <c r="D6498">
        <v>28.95</v>
      </c>
      <c r="E6498">
        <v>2997</v>
      </c>
    </row>
    <row r="6499" spans="1:5" x14ac:dyDescent="0.3">
      <c r="A6499" s="66">
        <v>41901</v>
      </c>
      <c r="B6499" s="86">
        <v>0.15625</v>
      </c>
      <c r="C6499" t="s">
        <v>120</v>
      </c>
      <c r="D6499">
        <v>28.98</v>
      </c>
      <c r="E6499">
        <v>3005</v>
      </c>
    </row>
    <row r="6500" spans="1:5" x14ac:dyDescent="0.3">
      <c r="A6500" s="66">
        <v>41901</v>
      </c>
      <c r="B6500" s="86">
        <v>0.16666666666666666</v>
      </c>
      <c r="C6500" t="s">
        <v>120</v>
      </c>
      <c r="D6500">
        <v>29.02</v>
      </c>
      <c r="E6500">
        <v>2856</v>
      </c>
    </row>
    <row r="6501" spans="1:5" x14ac:dyDescent="0.3">
      <c r="A6501" s="66">
        <v>41901</v>
      </c>
      <c r="B6501" s="86">
        <v>0.17708333333333334</v>
      </c>
      <c r="C6501" t="s">
        <v>120</v>
      </c>
      <c r="D6501">
        <v>28.96</v>
      </c>
      <c r="E6501">
        <v>2768</v>
      </c>
    </row>
    <row r="6502" spans="1:5" x14ac:dyDescent="0.3">
      <c r="A6502" s="66">
        <v>41901</v>
      </c>
      <c r="B6502" s="86">
        <v>0.1875</v>
      </c>
      <c r="C6502" t="s">
        <v>120</v>
      </c>
      <c r="D6502">
        <v>28.94</v>
      </c>
      <c r="E6502">
        <v>2674</v>
      </c>
    </row>
    <row r="6503" spans="1:5" x14ac:dyDescent="0.3">
      <c r="A6503" s="66">
        <v>41901</v>
      </c>
      <c r="B6503" s="86">
        <v>0.19791666666666666</v>
      </c>
      <c r="C6503" t="s">
        <v>120</v>
      </c>
      <c r="D6503">
        <v>28.97</v>
      </c>
      <c r="E6503">
        <v>2612</v>
      </c>
    </row>
    <row r="6504" spans="1:5" x14ac:dyDescent="0.3">
      <c r="A6504" s="66">
        <v>41901</v>
      </c>
      <c r="B6504" s="86">
        <v>0.20833333333333334</v>
      </c>
      <c r="C6504" t="s">
        <v>120</v>
      </c>
      <c r="D6504">
        <v>29.03</v>
      </c>
      <c r="E6504">
        <v>2451</v>
      </c>
    </row>
    <row r="6505" spans="1:5" x14ac:dyDescent="0.3">
      <c r="A6505" s="66">
        <v>41901</v>
      </c>
      <c r="B6505" s="86">
        <v>0.21875</v>
      </c>
      <c r="C6505" t="s">
        <v>120</v>
      </c>
      <c r="D6505">
        <v>29</v>
      </c>
      <c r="E6505">
        <v>2383</v>
      </c>
    </row>
    <row r="6506" spans="1:5" x14ac:dyDescent="0.3">
      <c r="A6506" s="66">
        <v>41901</v>
      </c>
      <c r="B6506" s="86">
        <v>0.22916666666666666</v>
      </c>
      <c r="C6506" t="s">
        <v>120</v>
      </c>
      <c r="D6506">
        <v>29.03</v>
      </c>
      <c r="E6506">
        <v>2343</v>
      </c>
    </row>
    <row r="6507" spans="1:5" x14ac:dyDescent="0.3">
      <c r="A6507" s="66">
        <v>41901</v>
      </c>
      <c r="B6507" s="86">
        <v>0.23958333333333334</v>
      </c>
      <c r="C6507" t="s">
        <v>120</v>
      </c>
      <c r="D6507">
        <v>29.01</v>
      </c>
      <c r="E6507">
        <v>2302</v>
      </c>
    </row>
    <row r="6508" spans="1:5" x14ac:dyDescent="0.3">
      <c r="A6508" s="66">
        <v>41901</v>
      </c>
      <c r="B6508" s="86">
        <v>0.25</v>
      </c>
      <c r="C6508" t="s">
        <v>120</v>
      </c>
      <c r="D6508">
        <v>29.02</v>
      </c>
      <c r="E6508">
        <v>2249</v>
      </c>
    </row>
    <row r="6509" spans="1:5" x14ac:dyDescent="0.3">
      <c r="A6509" s="66">
        <v>41901</v>
      </c>
      <c r="B6509" s="86">
        <v>0.26041666666666669</v>
      </c>
      <c r="C6509" t="s">
        <v>120</v>
      </c>
      <c r="D6509">
        <v>29.01</v>
      </c>
      <c r="E6509">
        <v>2201</v>
      </c>
    </row>
    <row r="6510" spans="1:5" x14ac:dyDescent="0.3">
      <c r="A6510" s="66">
        <v>41901</v>
      </c>
      <c r="B6510" s="86">
        <v>0.27083333333333331</v>
      </c>
      <c r="C6510" t="s">
        <v>120</v>
      </c>
      <c r="D6510">
        <v>29</v>
      </c>
      <c r="E6510">
        <v>2119</v>
      </c>
    </row>
    <row r="6511" spans="1:5" x14ac:dyDescent="0.3">
      <c r="A6511" s="66">
        <v>41901</v>
      </c>
      <c r="B6511" s="86">
        <v>0.28125</v>
      </c>
      <c r="C6511" t="s">
        <v>120</v>
      </c>
      <c r="D6511">
        <v>28.97</v>
      </c>
      <c r="E6511">
        <v>2129</v>
      </c>
    </row>
    <row r="6512" spans="1:5" x14ac:dyDescent="0.3">
      <c r="A6512" s="66">
        <v>41901</v>
      </c>
      <c r="B6512" s="86">
        <v>0.29166666666666669</v>
      </c>
      <c r="C6512" t="s">
        <v>120</v>
      </c>
      <c r="D6512">
        <v>28.85</v>
      </c>
      <c r="E6512">
        <v>2061</v>
      </c>
    </row>
    <row r="6513" spans="1:5" x14ac:dyDescent="0.3">
      <c r="A6513" s="66">
        <v>41901</v>
      </c>
      <c r="B6513" s="86">
        <v>0.30208333333333331</v>
      </c>
      <c r="C6513" t="s">
        <v>120</v>
      </c>
      <c r="D6513">
        <v>28.8</v>
      </c>
      <c r="E6513">
        <v>1976</v>
      </c>
    </row>
    <row r="6514" spans="1:5" x14ac:dyDescent="0.3">
      <c r="A6514" s="66">
        <v>41901</v>
      </c>
      <c r="B6514" s="86">
        <v>0.3125</v>
      </c>
      <c r="C6514" t="s">
        <v>120</v>
      </c>
      <c r="D6514">
        <v>28.79</v>
      </c>
      <c r="E6514">
        <v>1869</v>
      </c>
    </row>
    <row r="6515" spans="1:5" x14ac:dyDescent="0.3">
      <c r="A6515" s="66">
        <v>41901</v>
      </c>
      <c r="B6515" s="86">
        <v>0.32291666666666669</v>
      </c>
      <c r="C6515" t="s">
        <v>120</v>
      </c>
      <c r="D6515">
        <v>28.79</v>
      </c>
      <c r="E6515">
        <v>1710</v>
      </c>
    </row>
    <row r="6516" spans="1:5" x14ac:dyDescent="0.3">
      <c r="A6516" s="66">
        <v>41901</v>
      </c>
      <c r="B6516" s="86">
        <v>0.33333333333333331</v>
      </c>
      <c r="C6516" t="s">
        <v>120</v>
      </c>
      <c r="D6516">
        <v>28.78</v>
      </c>
      <c r="E6516">
        <v>1699</v>
      </c>
    </row>
    <row r="6517" spans="1:5" x14ac:dyDescent="0.3">
      <c r="A6517" s="66">
        <v>41901</v>
      </c>
      <c r="B6517" s="86">
        <v>0.34375</v>
      </c>
      <c r="C6517" t="s">
        <v>120</v>
      </c>
      <c r="D6517">
        <v>28.69</v>
      </c>
      <c r="E6517">
        <v>1611</v>
      </c>
    </row>
    <row r="6518" spans="1:5" x14ac:dyDescent="0.3">
      <c r="A6518" s="66">
        <v>41901</v>
      </c>
      <c r="B6518" s="86">
        <v>0.35416666666666669</v>
      </c>
      <c r="C6518" t="s">
        <v>120</v>
      </c>
      <c r="D6518">
        <v>28.67</v>
      </c>
      <c r="E6518">
        <v>1502</v>
      </c>
    </row>
    <row r="6519" spans="1:5" x14ac:dyDescent="0.3">
      <c r="A6519" s="66">
        <v>41901</v>
      </c>
      <c r="B6519" s="86">
        <v>0.36458333333333331</v>
      </c>
      <c r="C6519" t="s">
        <v>120</v>
      </c>
      <c r="D6519">
        <v>28.76</v>
      </c>
      <c r="E6519">
        <v>1939</v>
      </c>
    </row>
    <row r="6520" spans="1:5" x14ac:dyDescent="0.3">
      <c r="A6520" s="66">
        <v>41901</v>
      </c>
      <c r="B6520" s="86">
        <v>0.375</v>
      </c>
      <c r="C6520" t="s">
        <v>120</v>
      </c>
      <c r="D6520">
        <v>28.66</v>
      </c>
      <c r="E6520">
        <v>1993</v>
      </c>
    </row>
    <row r="6521" spans="1:5" x14ac:dyDescent="0.3">
      <c r="A6521" s="66">
        <v>41901</v>
      </c>
      <c r="B6521" s="86">
        <v>0.38541666666666669</v>
      </c>
      <c r="C6521" t="s">
        <v>120</v>
      </c>
      <c r="D6521">
        <v>28.67</v>
      </c>
      <c r="E6521">
        <v>2373</v>
      </c>
    </row>
    <row r="6522" spans="1:5" x14ac:dyDescent="0.3">
      <c r="A6522" s="66">
        <v>41901</v>
      </c>
      <c r="B6522" s="86">
        <v>0.39583333333333331</v>
      </c>
      <c r="C6522" t="s">
        <v>120</v>
      </c>
      <c r="D6522">
        <v>28.64</v>
      </c>
      <c r="E6522">
        <v>2250</v>
      </c>
    </row>
    <row r="6523" spans="1:5" x14ac:dyDescent="0.3">
      <c r="A6523" s="66">
        <v>41901</v>
      </c>
      <c r="B6523" s="86">
        <v>0.40625</v>
      </c>
      <c r="C6523" t="s">
        <v>120</v>
      </c>
      <c r="D6523">
        <v>28.64</v>
      </c>
      <c r="E6523">
        <v>2530</v>
      </c>
    </row>
    <row r="6524" spans="1:5" x14ac:dyDescent="0.3">
      <c r="A6524" s="66">
        <v>41901</v>
      </c>
      <c r="B6524" s="86">
        <v>0.41666666666666669</v>
      </c>
      <c r="C6524" t="s">
        <v>120</v>
      </c>
      <c r="D6524">
        <v>28.63</v>
      </c>
      <c r="E6524">
        <v>2570</v>
      </c>
    </row>
    <row r="6525" spans="1:5" x14ac:dyDescent="0.3">
      <c r="A6525" s="66">
        <v>41901</v>
      </c>
      <c r="B6525" s="86">
        <v>0.42708333333333331</v>
      </c>
      <c r="C6525" t="s">
        <v>120</v>
      </c>
      <c r="D6525">
        <v>28.63</v>
      </c>
      <c r="E6525">
        <v>2652</v>
      </c>
    </row>
    <row r="6526" spans="1:5" x14ac:dyDescent="0.3">
      <c r="A6526" s="66">
        <v>41901</v>
      </c>
      <c r="B6526" s="86">
        <v>0.4375</v>
      </c>
      <c r="C6526" t="s">
        <v>120</v>
      </c>
      <c r="D6526">
        <v>28.64</v>
      </c>
      <c r="E6526">
        <v>2722</v>
      </c>
    </row>
    <row r="6527" spans="1:5" x14ac:dyDescent="0.3">
      <c r="A6527" s="66">
        <v>41901</v>
      </c>
      <c r="B6527" s="86">
        <v>0.44791666666666669</v>
      </c>
      <c r="C6527" t="s">
        <v>120</v>
      </c>
      <c r="D6527">
        <v>28.61</v>
      </c>
      <c r="E6527">
        <v>2723</v>
      </c>
    </row>
    <row r="6528" spans="1:5" x14ac:dyDescent="0.3">
      <c r="A6528" s="66">
        <v>41901</v>
      </c>
      <c r="B6528" s="86">
        <v>0.45833333333333331</v>
      </c>
      <c r="C6528" t="s">
        <v>120</v>
      </c>
      <c r="D6528">
        <v>28.6</v>
      </c>
      <c r="E6528">
        <v>2715</v>
      </c>
    </row>
    <row r="6529" spans="1:5" x14ac:dyDescent="0.3">
      <c r="A6529" s="66">
        <v>41901</v>
      </c>
      <c r="B6529" s="86">
        <v>0.46875</v>
      </c>
      <c r="C6529" t="s">
        <v>120</v>
      </c>
      <c r="D6529">
        <v>28.58</v>
      </c>
      <c r="E6529">
        <v>2705</v>
      </c>
    </row>
    <row r="6530" spans="1:5" x14ac:dyDescent="0.3">
      <c r="A6530" s="66">
        <v>41901</v>
      </c>
      <c r="B6530" s="86">
        <v>0.47916666666666669</v>
      </c>
      <c r="C6530" t="s">
        <v>120</v>
      </c>
      <c r="D6530">
        <v>28.54</v>
      </c>
      <c r="E6530">
        <v>2697</v>
      </c>
    </row>
    <row r="6531" spans="1:5" x14ac:dyDescent="0.3">
      <c r="A6531" s="66">
        <v>41901</v>
      </c>
      <c r="B6531" s="86">
        <v>0.48958333333333331</v>
      </c>
      <c r="C6531" t="s">
        <v>120</v>
      </c>
      <c r="D6531">
        <v>28.48</v>
      </c>
      <c r="E6531">
        <v>2681</v>
      </c>
    </row>
    <row r="6532" spans="1:5" x14ac:dyDescent="0.3">
      <c r="A6532" s="66">
        <v>41902</v>
      </c>
      <c r="B6532" s="86">
        <v>0.5</v>
      </c>
      <c r="C6532" t="s">
        <v>119</v>
      </c>
      <c r="D6532">
        <v>28.47</v>
      </c>
      <c r="E6532">
        <v>2675</v>
      </c>
    </row>
    <row r="6533" spans="1:5" x14ac:dyDescent="0.3">
      <c r="A6533" s="66">
        <v>41902</v>
      </c>
      <c r="B6533" s="86">
        <v>0.51041666666666663</v>
      </c>
      <c r="C6533" t="s">
        <v>119</v>
      </c>
      <c r="D6533">
        <v>28.46</v>
      </c>
      <c r="E6533">
        <v>2676</v>
      </c>
    </row>
    <row r="6534" spans="1:5" x14ac:dyDescent="0.3">
      <c r="A6534" s="66">
        <v>41902</v>
      </c>
      <c r="B6534" s="86">
        <v>0.52083333333333337</v>
      </c>
      <c r="C6534" t="s">
        <v>119</v>
      </c>
      <c r="D6534">
        <v>28.42</v>
      </c>
      <c r="E6534">
        <v>2668</v>
      </c>
    </row>
    <row r="6535" spans="1:5" x14ac:dyDescent="0.3">
      <c r="A6535" s="66">
        <v>41902</v>
      </c>
      <c r="B6535" s="86">
        <v>0.53125</v>
      </c>
      <c r="C6535" t="s">
        <v>119</v>
      </c>
      <c r="D6535">
        <v>28.37</v>
      </c>
      <c r="E6535">
        <v>2645</v>
      </c>
    </row>
    <row r="6536" spans="1:5" x14ac:dyDescent="0.3">
      <c r="A6536" s="66">
        <v>41902</v>
      </c>
      <c r="B6536" s="86">
        <v>4.1666666666666664E-2</v>
      </c>
      <c r="C6536" t="s">
        <v>119</v>
      </c>
      <c r="D6536">
        <v>28.34</v>
      </c>
      <c r="E6536">
        <v>2622</v>
      </c>
    </row>
    <row r="6537" spans="1:5" x14ac:dyDescent="0.3">
      <c r="A6537" s="66">
        <v>41902</v>
      </c>
      <c r="B6537" s="86">
        <v>5.2083333333333336E-2</v>
      </c>
      <c r="C6537" t="s">
        <v>119</v>
      </c>
      <c r="D6537">
        <v>28.35</v>
      </c>
      <c r="E6537">
        <v>2614</v>
      </c>
    </row>
    <row r="6538" spans="1:5" x14ac:dyDescent="0.3">
      <c r="A6538" s="66">
        <v>41902</v>
      </c>
      <c r="B6538" s="86">
        <v>6.25E-2</v>
      </c>
      <c r="C6538" t="s">
        <v>119</v>
      </c>
      <c r="D6538">
        <v>28.39</v>
      </c>
      <c r="E6538">
        <v>2603</v>
      </c>
    </row>
    <row r="6539" spans="1:5" x14ac:dyDescent="0.3">
      <c r="A6539" s="66">
        <v>41902</v>
      </c>
      <c r="B6539" s="86">
        <v>7.2916666666666671E-2</v>
      </c>
      <c r="C6539" t="s">
        <v>119</v>
      </c>
      <c r="D6539">
        <v>28.37</v>
      </c>
      <c r="E6539">
        <v>2660</v>
      </c>
    </row>
    <row r="6540" spans="1:5" x14ac:dyDescent="0.3">
      <c r="A6540" s="66">
        <v>41902</v>
      </c>
      <c r="B6540" s="86">
        <v>8.3333333333333329E-2</v>
      </c>
      <c r="C6540" t="s">
        <v>119</v>
      </c>
      <c r="D6540">
        <v>28.39</v>
      </c>
      <c r="E6540">
        <v>2702</v>
      </c>
    </row>
    <row r="6541" spans="1:5" x14ac:dyDescent="0.3">
      <c r="A6541" s="66">
        <v>41902</v>
      </c>
      <c r="B6541" s="86">
        <v>9.375E-2</v>
      </c>
      <c r="C6541" t="s">
        <v>119</v>
      </c>
      <c r="D6541">
        <v>28.39</v>
      </c>
      <c r="E6541">
        <v>2745</v>
      </c>
    </row>
    <row r="6542" spans="1:5" x14ac:dyDescent="0.3">
      <c r="A6542" s="66">
        <v>41902</v>
      </c>
      <c r="B6542" s="86">
        <v>0.10416666666666667</v>
      </c>
      <c r="C6542" t="s">
        <v>119</v>
      </c>
      <c r="D6542">
        <v>28.41</v>
      </c>
      <c r="E6542">
        <v>2759</v>
      </c>
    </row>
    <row r="6543" spans="1:5" x14ac:dyDescent="0.3">
      <c r="A6543" s="66">
        <v>41902</v>
      </c>
      <c r="B6543" s="86">
        <v>0.11458333333333333</v>
      </c>
      <c r="C6543" t="s">
        <v>119</v>
      </c>
      <c r="D6543">
        <v>28.36</v>
      </c>
      <c r="E6543">
        <v>2786</v>
      </c>
    </row>
    <row r="6544" spans="1:5" x14ac:dyDescent="0.3">
      <c r="A6544" s="66">
        <v>41902</v>
      </c>
      <c r="B6544" s="86">
        <v>0.125</v>
      </c>
      <c r="C6544" t="s">
        <v>119</v>
      </c>
      <c r="D6544">
        <v>28.23</v>
      </c>
      <c r="E6544">
        <v>2760</v>
      </c>
    </row>
    <row r="6545" spans="1:5" x14ac:dyDescent="0.3">
      <c r="A6545" s="66">
        <v>41902</v>
      </c>
      <c r="B6545" s="86">
        <v>0.13541666666666666</v>
      </c>
      <c r="C6545" t="s">
        <v>119</v>
      </c>
      <c r="D6545">
        <v>28.18</v>
      </c>
      <c r="E6545">
        <v>2720</v>
      </c>
    </row>
    <row r="6546" spans="1:5" x14ac:dyDescent="0.3">
      <c r="A6546" s="66">
        <v>41902</v>
      </c>
      <c r="B6546" s="86">
        <v>0.14583333333333334</v>
      </c>
      <c r="C6546" t="s">
        <v>119</v>
      </c>
      <c r="D6546">
        <v>28.36</v>
      </c>
      <c r="E6546">
        <v>2702</v>
      </c>
    </row>
    <row r="6547" spans="1:5" x14ac:dyDescent="0.3">
      <c r="A6547" s="66">
        <v>41902</v>
      </c>
      <c r="B6547" s="86">
        <v>0.15625</v>
      </c>
      <c r="C6547" t="s">
        <v>119</v>
      </c>
      <c r="D6547">
        <v>28.23</v>
      </c>
      <c r="E6547">
        <v>2678</v>
      </c>
    </row>
    <row r="6548" spans="1:5" x14ac:dyDescent="0.3">
      <c r="A6548" s="66">
        <v>41902</v>
      </c>
      <c r="B6548" s="86">
        <v>0.16666666666666666</v>
      </c>
      <c r="C6548" t="s">
        <v>119</v>
      </c>
      <c r="D6548">
        <v>28.24</v>
      </c>
      <c r="E6548">
        <v>2652</v>
      </c>
    </row>
    <row r="6549" spans="1:5" x14ac:dyDescent="0.3">
      <c r="A6549" s="66">
        <v>41902</v>
      </c>
      <c r="B6549" s="86">
        <v>0.17708333333333334</v>
      </c>
      <c r="C6549" t="s">
        <v>119</v>
      </c>
      <c r="D6549">
        <v>28.25</v>
      </c>
      <c r="E6549">
        <v>2650</v>
      </c>
    </row>
    <row r="6550" spans="1:5" x14ac:dyDescent="0.3">
      <c r="A6550" s="66">
        <v>41902</v>
      </c>
      <c r="B6550" s="86">
        <v>0.1875</v>
      </c>
      <c r="C6550" t="s">
        <v>119</v>
      </c>
      <c r="D6550">
        <v>28.27</v>
      </c>
      <c r="E6550">
        <v>2637</v>
      </c>
    </row>
    <row r="6551" spans="1:5" x14ac:dyDescent="0.3">
      <c r="A6551" s="66">
        <v>41902</v>
      </c>
      <c r="B6551" s="86">
        <v>0.19791666666666666</v>
      </c>
      <c r="C6551" t="s">
        <v>119</v>
      </c>
      <c r="D6551">
        <v>28.28</v>
      </c>
      <c r="E6551">
        <v>2635</v>
      </c>
    </row>
    <row r="6552" spans="1:5" x14ac:dyDescent="0.3">
      <c r="A6552" s="66">
        <v>41902</v>
      </c>
      <c r="B6552" s="86">
        <v>0.20833333333333334</v>
      </c>
      <c r="C6552" t="s">
        <v>119</v>
      </c>
      <c r="D6552">
        <v>28.25</v>
      </c>
      <c r="E6552">
        <v>2635</v>
      </c>
    </row>
    <row r="6553" spans="1:5" x14ac:dyDescent="0.3">
      <c r="A6553" s="66">
        <v>41902</v>
      </c>
      <c r="B6553" s="86">
        <v>0.21875</v>
      </c>
      <c r="C6553" t="s">
        <v>119</v>
      </c>
      <c r="D6553">
        <v>28.23</v>
      </c>
      <c r="E6553">
        <v>2628</v>
      </c>
    </row>
    <row r="6554" spans="1:5" x14ac:dyDescent="0.3">
      <c r="A6554" s="66">
        <v>41902</v>
      </c>
      <c r="B6554" s="86">
        <v>0.22916666666666666</v>
      </c>
      <c r="C6554" t="s">
        <v>119</v>
      </c>
      <c r="D6554">
        <v>28.16</v>
      </c>
      <c r="E6554">
        <v>2626</v>
      </c>
    </row>
    <row r="6555" spans="1:5" x14ac:dyDescent="0.3">
      <c r="A6555" s="66">
        <v>41902</v>
      </c>
      <c r="B6555" s="86">
        <v>0.23958333333333334</v>
      </c>
      <c r="C6555" t="s">
        <v>119</v>
      </c>
      <c r="D6555">
        <v>28.1</v>
      </c>
      <c r="E6555">
        <v>2598</v>
      </c>
    </row>
    <row r="6556" spans="1:5" x14ac:dyDescent="0.3">
      <c r="A6556" s="66">
        <v>41902</v>
      </c>
      <c r="B6556" s="86">
        <v>0.25</v>
      </c>
      <c r="C6556" t="s">
        <v>119</v>
      </c>
      <c r="D6556">
        <v>28.07</v>
      </c>
      <c r="E6556">
        <v>2560</v>
      </c>
    </row>
    <row r="6557" spans="1:5" x14ac:dyDescent="0.3">
      <c r="A6557" s="66">
        <v>41902</v>
      </c>
      <c r="B6557" s="86">
        <v>0.26041666666666669</v>
      </c>
      <c r="C6557" t="s">
        <v>119</v>
      </c>
      <c r="D6557">
        <v>28.04</v>
      </c>
      <c r="E6557">
        <v>2439</v>
      </c>
    </row>
    <row r="6558" spans="1:5" x14ac:dyDescent="0.3">
      <c r="A6558" s="66">
        <v>41902</v>
      </c>
      <c r="B6558" s="86">
        <v>0.27083333333333331</v>
      </c>
      <c r="C6558" t="s">
        <v>119</v>
      </c>
      <c r="D6558">
        <v>28.04</v>
      </c>
      <c r="E6558">
        <v>2333</v>
      </c>
    </row>
    <row r="6559" spans="1:5" x14ac:dyDescent="0.3">
      <c r="A6559" s="66">
        <v>41902</v>
      </c>
      <c r="B6559" s="86">
        <v>0.28125</v>
      </c>
      <c r="C6559" t="s">
        <v>119</v>
      </c>
      <c r="D6559">
        <v>28.03</v>
      </c>
      <c r="E6559">
        <v>2227</v>
      </c>
    </row>
    <row r="6560" spans="1:5" x14ac:dyDescent="0.3">
      <c r="A6560" s="66">
        <v>41902</v>
      </c>
      <c r="B6560" s="86">
        <v>0.29166666666666669</v>
      </c>
      <c r="C6560" t="s">
        <v>119</v>
      </c>
      <c r="D6560">
        <v>28.02</v>
      </c>
      <c r="E6560">
        <v>2111</v>
      </c>
    </row>
    <row r="6561" spans="1:5" x14ac:dyDescent="0.3">
      <c r="A6561" s="66">
        <v>41902</v>
      </c>
      <c r="B6561" s="86">
        <v>0.30208333333333331</v>
      </c>
      <c r="C6561" t="s">
        <v>119</v>
      </c>
      <c r="D6561">
        <v>27.99</v>
      </c>
      <c r="E6561">
        <v>2000</v>
      </c>
    </row>
    <row r="6562" spans="1:5" x14ac:dyDescent="0.3">
      <c r="A6562" s="66">
        <v>41902</v>
      </c>
      <c r="B6562" s="86">
        <v>0.3125</v>
      </c>
      <c r="C6562" t="s">
        <v>119</v>
      </c>
      <c r="D6562">
        <v>27.95</v>
      </c>
      <c r="E6562">
        <v>1868</v>
      </c>
    </row>
    <row r="6563" spans="1:5" x14ac:dyDescent="0.3">
      <c r="A6563" s="66">
        <v>41902</v>
      </c>
      <c r="B6563" s="86">
        <v>0.32291666666666669</v>
      </c>
      <c r="C6563" t="s">
        <v>119</v>
      </c>
      <c r="D6563">
        <v>27.96</v>
      </c>
      <c r="E6563">
        <v>1739</v>
      </c>
    </row>
    <row r="6564" spans="1:5" x14ac:dyDescent="0.3">
      <c r="A6564" s="66">
        <v>41902</v>
      </c>
      <c r="B6564" s="86">
        <v>0.33333333333333331</v>
      </c>
      <c r="C6564" t="s">
        <v>119</v>
      </c>
      <c r="D6564">
        <v>27.98</v>
      </c>
      <c r="E6564">
        <v>1761</v>
      </c>
    </row>
    <row r="6565" spans="1:5" x14ac:dyDescent="0.3">
      <c r="A6565" s="66">
        <v>41902</v>
      </c>
      <c r="B6565" s="86">
        <v>0.34375</v>
      </c>
      <c r="C6565" t="s">
        <v>119</v>
      </c>
      <c r="D6565">
        <v>28</v>
      </c>
      <c r="E6565">
        <v>1896</v>
      </c>
    </row>
    <row r="6566" spans="1:5" x14ac:dyDescent="0.3">
      <c r="A6566" s="66">
        <v>41902</v>
      </c>
      <c r="B6566" s="86">
        <v>0.35416666666666669</v>
      </c>
      <c r="C6566" t="s">
        <v>119</v>
      </c>
      <c r="D6566">
        <v>27.99</v>
      </c>
      <c r="E6566">
        <v>1954</v>
      </c>
    </row>
    <row r="6567" spans="1:5" x14ac:dyDescent="0.3">
      <c r="A6567" s="66">
        <v>41902</v>
      </c>
      <c r="B6567" s="86">
        <v>0.36458333333333331</v>
      </c>
      <c r="C6567" t="s">
        <v>119</v>
      </c>
      <c r="D6567">
        <v>28.01</v>
      </c>
      <c r="E6567">
        <v>2164</v>
      </c>
    </row>
    <row r="6568" spans="1:5" x14ac:dyDescent="0.3">
      <c r="A6568" s="66">
        <v>41902</v>
      </c>
      <c r="B6568" s="86">
        <v>0.375</v>
      </c>
      <c r="C6568" t="s">
        <v>119</v>
      </c>
      <c r="D6568">
        <v>28.05</v>
      </c>
      <c r="E6568">
        <v>2343</v>
      </c>
    </row>
    <row r="6569" spans="1:5" x14ac:dyDescent="0.3">
      <c r="A6569" s="66">
        <v>41902</v>
      </c>
      <c r="B6569" s="86">
        <v>0.38541666666666669</v>
      </c>
      <c r="C6569" t="s">
        <v>119</v>
      </c>
      <c r="D6569">
        <v>28.09</v>
      </c>
      <c r="E6569">
        <v>2456</v>
      </c>
    </row>
    <row r="6570" spans="1:5" x14ac:dyDescent="0.3">
      <c r="A6570" s="66">
        <v>41902</v>
      </c>
      <c r="B6570" s="86">
        <v>0.39583333333333331</v>
      </c>
      <c r="C6570" t="s">
        <v>119</v>
      </c>
      <c r="D6570">
        <v>28.1</v>
      </c>
      <c r="E6570">
        <v>2453</v>
      </c>
    </row>
    <row r="6571" spans="1:5" x14ac:dyDescent="0.3">
      <c r="A6571" s="66">
        <v>41902</v>
      </c>
      <c r="B6571" s="86">
        <v>0.40625</v>
      </c>
      <c r="C6571" t="s">
        <v>119</v>
      </c>
      <c r="D6571">
        <v>28.16</v>
      </c>
      <c r="E6571">
        <v>2492</v>
      </c>
    </row>
    <row r="6572" spans="1:5" x14ac:dyDescent="0.3">
      <c r="A6572" s="66">
        <v>41902</v>
      </c>
      <c r="B6572" s="86">
        <v>0.41666666666666669</v>
      </c>
      <c r="C6572" t="s">
        <v>119</v>
      </c>
      <c r="D6572">
        <v>28.16</v>
      </c>
      <c r="E6572">
        <v>2604</v>
      </c>
    </row>
    <row r="6573" spans="1:5" x14ac:dyDescent="0.3">
      <c r="A6573" s="66">
        <v>41902</v>
      </c>
      <c r="B6573" s="86">
        <v>0.42708333333333331</v>
      </c>
      <c r="C6573" t="s">
        <v>119</v>
      </c>
      <c r="D6573">
        <v>28.13</v>
      </c>
      <c r="E6573">
        <v>2692</v>
      </c>
    </row>
    <row r="6574" spans="1:5" x14ac:dyDescent="0.3">
      <c r="A6574" s="66">
        <v>41902</v>
      </c>
      <c r="B6574" s="86">
        <v>0.4375</v>
      </c>
      <c r="C6574" t="s">
        <v>119</v>
      </c>
      <c r="D6574">
        <v>28.12</v>
      </c>
      <c r="E6574">
        <v>2793</v>
      </c>
    </row>
    <row r="6575" spans="1:5" x14ac:dyDescent="0.3">
      <c r="A6575" s="66">
        <v>41902</v>
      </c>
      <c r="B6575" s="86">
        <v>0.44791666666666669</v>
      </c>
      <c r="C6575" t="s">
        <v>119</v>
      </c>
      <c r="D6575">
        <v>28.09</v>
      </c>
      <c r="E6575">
        <v>2822</v>
      </c>
    </row>
    <row r="6576" spans="1:5" x14ac:dyDescent="0.3">
      <c r="A6576" s="66">
        <v>41902</v>
      </c>
      <c r="B6576" s="86">
        <v>0.45833333333333331</v>
      </c>
      <c r="C6576" t="s">
        <v>119</v>
      </c>
      <c r="D6576">
        <v>28.12</v>
      </c>
      <c r="E6576">
        <v>2839</v>
      </c>
    </row>
    <row r="6577" spans="1:5" x14ac:dyDescent="0.3">
      <c r="A6577" s="66">
        <v>41902</v>
      </c>
      <c r="B6577" s="86">
        <v>0.46875</v>
      </c>
      <c r="C6577" t="s">
        <v>119</v>
      </c>
      <c r="D6577">
        <v>28.07</v>
      </c>
      <c r="E6577">
        <v>2861</v>
      </c>
    </row>
    <row r="6578" spans="1:5" x14ac:dyDescent="0.3">
      <c r="A6578" s="66">
        <v>41902</v>
      </c>
      <c r="B6578" s="86">
        <v>0.47916666666666669</v>
      </c>
      <c r="C6578" t="s">
        <v>119</v>
      </c>
      <c r="D6578">
        <v>28.06</v>
      </c>
      <c r="E6578">
        <v>2838</v>
      </c>
    </row>
    <row r="6579" spans="1:5" x14ac:dyDescent="0.3">
      <c r="A6579" s="66">
        <v>41902</v>
      </c>
      <c r="B6579" s="86">
        <v>0.48958333333333331</v>
      </c>
      <c r="C6579" t="s">
        <v>119</v>
      </c>
      <c r="D6579">
        <v>28.06</v>
      </c>
      <c r="E6579">
        <v>2823</v>
      </c>
    </row>
    <row r="6580" spans="1:5" x14ac:dyDescent="0.3">
      <c r="A6580" s="66">
        <v>41902</v>
      </c>
      <c r="B6580" s="86">
        <v>0.5</v>
      </c>
      <c r="C6580" t="s">
        <v>120</v>
      </c>
      <c r="D6580">
        <v>28.05</v>
      </c>
      <c r="E6580">
        <v>2803</v>
      </c>
    </row>
    <row r="6581" spans="1:5" x14ac:dyDescent="0.3">
      <c r="A6581" s="66">
        <v>41902</v>
      </c>
      <c r="B6581" s="86">
        <v>0.51041666666666663</v>
      </c>
      <c r="C6581" t="s">
        <v>120</v>
      </c>
      <c r="D6581">
        <v>28.08</v>
      </c>
      <c r="E6581">
        <v>2815</v>
      </c>
    </row>
    <row r="6582" spans="1:5" x14ac:dyDescent="0.3">
      <c r="A6582" s="66">
        <v>41902</v>
      </c>
      <c r="B6582" s="86">
        <v>0.52083333333333337</v>
      </c>
      <c r="C6582" t="s">
        <v>120</v>
      </c>
      <c r="D6582">
        <v>28.1</v>
      </c>
      <c r="E6582">
        <v>2948</v>
      </c>
    </row>
    <row r="6583" spans="1:5" x14ac:dyDescent="0.3">
      <c r="A6583" s="66">
        <v>41902</v>
      </c>
      <c r="B6583" s="86">
        <v>0.53125</v>
      </c>
      <c r="C6583" t="s">
        <v>120</v>
      </c>
      <c r="D6583">
        <v>28.13</v>
      </c>
      <c r="E6583">
        <v>3016</v>
      </c>
    </row>
    <row r="6584" spans="1:5" x14ac:dyDescent="0.3">
      <c r="A6584" s="66">
        <v>41902</v>
      </c>
      <c r="B6584" s="86">
        <v>4.1666666666666664E-2</v>
      </c>
      <c r="C6584" t="s">
        <v>120</v>
      </c>
      <c r="D6584">
        <v>28.14</v>
      </c>
      <c r="E6584">
        <v>3023</v>
      </c>
    </row>
    <row r="6585" spans="1:5" x14ac:dyDescent="0.3">
      <c r="A6585" s="66">
        <v>41902</v>
      </c>
      <c r="B6585" s="86">
        <v>5.2083333333333336E-2</v>
      </c>
      <c r="C6585" t="s">
        <v>120</v>
      </c>
      <c r="D6585">
        <v>28.13</v>
      </c>
      <c r="E6585">
        <v>3037</v>
      </c>
    </row>
    <row r="6586" spans="1:5" x14ac:dyDescent="0.3">
      <c r="A6586" s="66">
        <v>41902</v>
      </c>
      <c r="B6586" s="86">
        <v>6.25E-2</v>
      </c>
      <c r="C6586" t="s">
        <v>120</v>
      </c>
      <c r="D6586">
        <v>28.15</v>
      </c>
      <c r="E6586">
        <v>3081</v>
      </c>
    </row>
    <row r="6587" spans="1:5" x14ac:dyDescent="0.3">
      <c r="A6587" s="66">
        <v>41902</v>
      </c>
      <c r="B6587" s="86">
        <v>7.2916666666666671E-2</v>
      </c>
      <c r="C6587" t="s">
        <v>120</v>
      </c>
      <c r="D6587">
        <v>28.17</v>
      </c>
      <c r="E6587">
        <v>3110</v>
      </c>
    </row>
    <row r="6588" spans="1:5" x14ac:dyDescent="0.3">
      <c r="A6588" s="66">
        <v>41902</v>
      </c>
      <c r="B6588" s="86">
        <v>8.3333333333333329E-2</v>
      </c>
      <c r="C6588" t="s">
        <v>120</v>
      </c>
      <c r="D6588">
        <v>28.17</v>
      </c>
      <c r="E6588">
        <v>3134</v>
      </c>
    </row>
    <row r="6589" spans="1:5" x14ac:dyDescent="0.3">
      <c r="A6589" s="66">
        <v>41902</v>
      </c>
      <c r="B6589" s="86">
        <v>9.375E-2</v>
      </c>
      <c r="C6589" t="s">
        <v>120</v>
      </c>
      <c r="D6589">
        <v>28.08</v>
      </c>
      <c r="E6589">
        <v>3105</v>
      </c>
    </row>
    <row r="6590" spans="1:5" x14ac:dyDescent="0.3">
      <c r="A6590" s="66">
        <v>41902</v>
      </c>
      <c r="B6590" s="86">
        <v>0.10416666666666667</v>
      </c>
      <c r="C6590" t="s">
        <v>120</v>
      </c>
      <c r="D6590">
        <v>28.1</v>
      </c>
      <c r="E6590">
        <v>3056</v>
      </c>
    </row>
    <row r="6591" spans="1:5" x14ac:dyDescent="0.3">
      <c r="A6591" s="66">
        <v>41902</v>
      </c>
      <c r="B6591" s="86">
        <v>0.11458333333333333</v>
      </c>
      <c r="C6591" t="s">
        <v>120</v>
      </c>
      <c r="D6591">
        <v>28.06</v>
      </c>
      <c r="E6591">
        <v>3025</v>
      </c>
    </row>
    <row r="6592" spans="1:5" x14ac:dyDescent="0.3">
      <c r="A6592" s="66">
        <v>41902</v>
      </c>
      <c r="B6592" s="86">
        <v>0.125</v>
      </c>
      <c r="C6592" t="s">
        <v>120</v>
      </c>
      <c r="D6592">
        <v>28.02</v>
      </c>
      <c r="E6592">
        <v>2955</v>
      </c>
    </row>
    <row r="6593" spans="1:5" x14ac:dyDescent="0.3">
      <c r="A6593" s="66">
        <v>41902</v>
      </c>
      <c r="B6593" s="86">
        <v>0.13541666666666666</v>
      </c>
      <c r="C6593" t="s">
        <v>120</v>
      </c>
      <c r="D6593">
        <v>28.05</v>
      </c>
      <c r="E6593">
        <v>2605</v>
      </c>
    </row>
    <row r="6594" spans="1:5" x14ac:dyDescent="0.3">
      <c r="A6594" s="66">
        <v>41902</v>
      </c>
      <c r="B6594" s="86">
        <v>0.14583333333333334</v>
      </c>
      <c r="C6594" t="s">
        <v>120</v>
      </c>
      <c r="D6594">
        <v>28.05</v>
      </c>
      <c r="E6594">
        <v>2404</v>
      </c>
    </row>
    <row r="6595" spans="1:5" x14ac:dyDescent="0.3">
      <c r="A6595" s="66">
        <v>41902</v>
      </c>
      <c r="B6595" s="86">
        <v>0.15625</v>
      </c>
      <c r="C6595" t="s">
        <v>120</v>
      </c>
      <c r="D6595">
        <v>28.1</v>
      </c>
      <c r="E6595">
        <v>2472</v>
      </c>
    </row>
    <row r="6596" spans="1:5" x14ac:dyDescent="0.3">
      <c r="A6596" s="66">
        <v>41902</v>
      </c>
      <c r="B6596" s="86">
        <v>0.16666666666666666</v>
      </c>
      <c r="C6596" t="s">
        <v>120</v>
      </c>
      <c r="D6596">
        <v>28.1</v>
      </c>
      <c r="E6596">
        <v>2434</v>
      </c>
    </row>
    <row r="6597" spans="1:5" x14ac:dyDescent="0.3">
      <c r="A6597" s="66">
        <v>41902</v>
      </c>
      <c r="B6597" s="86">
        <v>0.17708333333333334</v>
      </c>
      <c r="C6597" t="s">
        <v>120</v>
      </c>
      <c r="D6597">
        <v>28.09</v>
      </c>
      <c r="E6597">
        <v>2391</v>
      </c>
    </row>
    <row r="6598" spans="1:5" x14ac:dyDescent="0.3">
      <c r="A6598" s="66">
        <v>41902</v>
      </c>
      <c r="B6598" s="86">
        <v>0.1875</v>
      </c>
      <c r="C6598" t="s">
        <v>120</v>
      </c>
      <c r="D6598">
        <v>28.01</v>
      </c>
      <c r="E6598">
        <v>2215</v>
      </c>
    </row>
    <row r="6599" spans="1:5" x14ac:dyDescent="0.3">
      <c r="A6599" s="66">
        <v>41902</v>
      </c>
      <c r="B6599" s="86">
        <v>0.19791666666666666</v>
      </c>
      <c r="C6599" t="s">
        <v>120</v>
      </c>
      <c r="D6599">
        <v>27.95</v>
      </c>
      <c r="E6599">
        <v>2085</v>
      </c>
    </row>
    <row r="6600" spans="1:5" x14ac:dyDescent="0.3">
      <c r="A6600" s="66">
        <v>41902</v>
      </c>
      <c r="B6600" s="86">
        <v>0.20833333333333334</v>
      </c>
      <c r="C6600" t="s">
        <v>120</v>
      </c>
      <c r="D6600">
        <v>27.97</v>
      </c>
      <c r="E6600">
        <v>2063</v>
      </c>
    </row>
    <row r="6601" spans="1:5" x14ac:dyDescent="0.3">
      <c r="A6601" s="66">
        <v>41902</v>
      </c>
      <c r="B6601" s="86">
        <v>0.21875</v>
      </c>
      <c r="C6601" t="s">
        <v>120</v>
      </c>
      <c r="D6601">
        <v>28.04</v>
      </c>
      <c r="E6601">
        <v>2184</v>
      </c>
    </row>
    <row r="6602" spans="1:5" x14ac:dyDescent="0.3">
      <c r="A6602" s="66">
        <v>41902</v>
      </c>
      <c r="B6602" s="86">
        <v>0.22916666666666666</v>
      </c>
      <c r="C6602" t="s">
        <v>120</v>
      </c>
      <c r="D6602">
        <v>27.97</v>
      </c>
      <c r="E6602">
        <v>2059</v>
      </c>
    </row>
    <row r="6603" spans="1:5" x14ac:dyDescent="0.3">
      <c r="A6603" s="66">
        <v>41902</v>
      </c>
      <c r="B6603" s="86">
        <v>0.23958333333333334</v>
      </c>
      <c r="C6603" t="s">
        <v>120</v>
      </c>
      <c r="D6603">
        <v>27.97</v>
      </c>
      <c r="E6603">
        <v>2058</v>
      </c>
    </row>
    <row r="6604" spans="1:5" x14ac:dyDescent="0.3">
      <c r="A6604" s="66">
        <v>41902</v>
      </c>
      <c r="B6604" s="86">
        <v>0.25</v>
      </c>
      <c r="C6604" t="s">
        <v>120</v>
      </c>
      <c r="D6604">
        <v>27.97</v>
      </c>
      <c r="E6604">
        <v>2064</v>
      </c>
    </row>
    <row r="6605" spans="1:5" x14ac:dyDescent="0.3">
      <c r="A6605" s="66">
        <v>41902</v>
      </c>
      <c r="B6605" s="86">
        <v>0.26041666666666669</v>
      </c>
      <c r="C6605" t="s">
        <v>120</v>
      </c>
      <c r="D6605">
        <v>27.97</v>
      </c>
      <c r="E6605">
        <v>2055</v>
      </c>
    </row>
    <row r="6606" spans="1:5" x14ac:dyDescent="0.3">
      <c r="A6606" s="66">
        <v>41902</v>
      </c>
      <c r="B6606" s="86">
        <v>0.27083333333333331</v>
      </c>
      <c r="C6606" t="s">
        <v>120</v>
      </c>
      <c r="D6606">
        <v>27.95</v>
      </c>
      <c r="E6606">
        <v>2056</v>
      </c>
    </row>
    <row r="6607" spans="1:5" x14ac:dyDescent="0.3">
      <c r="A6607" s="66">
        <v>41902</v>
      </c>
      <c r="B6607" s="86">
        <v>0.28125</v>
      </c>
      <c r="C6607" t="s">
        <v>120</v>
      </c>
      <c r="D6607">
        <v>27.99</v>
      </c>
      <c r="E6607">
        <v>2066</v>
      </c>
    </row>
    <row r="6608" spans="1:5" x14ac:dyDescent="0.3">
      <c r="A6608" s="66">
        <v>41902</v>
      </c>
      <c r="B6608" s="86">
        <v>0.29166666666666669</v>
      </c>
      <c r="C6608" t="s">
        <v>120</v>
      </c>
      <c r="D6608">
        <v>28</v>
      </c>
      <c r="E6608">
        <v>2075</v>
      </c>
    </row>
    <row r="6609" spans="1:5" x14ac:dyDescent="0.3">
      <c r="A6609" s="66">
        <v>41902</v>
      </c>
      <c r="B6609" s="86">
        <v>0.30208333333333331</v>
      </c>
      <c r="C6609" t="s">
        <v>120</v>
      </c>
      <c r="D6609">
        <v>27.98</v>
      </c>
      <c r="E6609">
        <v>2063</v>
      </c>
    </row>
    <row r="6610" spans="1:5" x14ac:dyDescent="0.3">
      <c r="A6610" s="66">
        <v>41902</v>
      </c>
      <c r="B6610" s="86">
        <v>0.3125</v>
      </c>
      <c r="C6610" t="s">
        <v>120</v>
      </c>
      <c r="D6610">
        <v>27.94</v>
      </c>
      <c r="E6610">
        <v>2053</v>
      </c>
    </row>
    <row r="6611" spans="1:5" x14ac:dyDescent="0.3">
      <c r="A6611" s="66">
        <v>41902</v>
      </c>
      <c r="B6611" s="86">
        <v>0.32291666666666669</v>
      </c>
      <c r="C6611" t="s">
        <v>120</v>
      </c>
      <c r="D6611">
        <v>27.91</v>
      </c>
      <c r="E6611">
        <v>2044</v>
      </c>
    </row>
    <row r="6612" spans="1:5" x14ac:dyDescent="0.3">
      <c r="A6612" s="66">
        <v>41902</v>
      </c>
      <c r="B6612" s="86">
        <v>0.33333333333333331</v>
      </c>
      <c r="C6612" t="s">
        <v>120</v>
      </c>
      <c r="D6612">
        <v>27.86</v>
      </c>
      <c r="E6612">
        <v>2023</v>
      </c>
    </row>
    <row r="6613" spans="1:5" x14ac:dyDescent="0.3">
      <c r="A6613" s="66">
        <v>41902</v>
      </c>
      <c r="B6613" s="86">
        <v>0.34375</v>
      </c>
      <c r="C6613" t="s">
        <v>120</v>
      </c>
      <c r="D6613">
        <v>27.8</v>
      </c>
      <c r="E6613">
        <v>2025</v>
      </c>
    </row>
    <row r="6614" spans="1:5" x14ac:dyDescent="0.3">
      <c r="A6614" s="66">
        <v>41902</v>
      </c>
      <c r="B6614" s="86">
        <v>0.35416666666666669</v>
      </c>
      <c r="C6614" t="s">
        <v>120</v>
      </c>
      <c r="D6614">
        <v>27.76</v>
      </c>
      <c r="E6614">
        <v>1899</v>
      </c>
    </row>
    <row r="6615" spans="1:5" x14ac:dyDescent="0.3">
      <c r="A6615" s="66">
        <v>41902</v>
      </c>
      <c r="B6615" s="86">
        <v>0.36458333333333331</v>
      </c>
      <c r="C6615" t="s">
        <v>120</v>
      </c>
      <c r="D6615">
        <v>27.77</v>
      </c>
      <c r="E6615">
        <v>1903</v>
      </c>
    </row>
    <row r="6616" spans="1:5" x14ac:dyDescent="0.3">
      <c r="A6616" s="66">
        <v>41902</v>
      </c>
      <c r="B6616" s="86">
        <v>0.375</v>
      </c>
      <c r="C6616" t="s">
        <v>120</v>
      </c>
      <c r="D6616">
        <v>27.78</v>
      </c>
      <c r="E6616">
        <v>1841</v>
      </c>
    </row>
    <row r="6617" spans="1:5" x14ac:dyDescent="0.3">
      <c r="A6617" s="66">
        <v>41902</v>
      </c>
      <c r="B6617" s="86">
        <v>0.38541666666666669</v>
      </c>
      <c r="C6617" t="s">
        <v>120</v>
      </c>
      <c r="D6617">
        <v>27.87</v>
      </c>
      <c r="E6617">
        <v>1811</v>
      </c>
    </row>
    <row r="6618" spans="1:5" x14ac:dyDescent="0.3">
      <c r="A6618" s="66">
        <v>41902</v>
      </c>
      <c r="B6618" s="86">
        <v>0.39583333333333331</v>
      </c>
      <c r="C6618" t="s">
        <v>120</v>
      </c>
      <c r="D6618">
        <v>27.88</v>
      </c>
      <c r="E6618">
        <v>1600</v>
      </c>
    </row>
    <row r="6619" spans="1:5" x14ac:dyDescent="0.3">
      <c r="A6619" s="66">
        <v>41902</v>
      </c>
      <c r="B6619" s="86">
        <v>0.40625</v>
      </c>
      <c r="C6619" t="s">
        <v>120</v>
      </c>
      <c r="D6619">
        <v>27.87</v>
      </c>
      <c r="E6619">
        <v>1449</v>
      </c>
    </row>
    <row r="6620" spans="1:5" x14ac:dyDescent="0.3">
      <c r="A6620" s="66">
        <v>41902</v>
      </c>
      <c r="B6620" s="86">
        <v>0.41666666666666669</v>
      </c>
      <c r="C6620" t="s">
        <v>120</v>
      </c>
      <c r="D6620">
        <v>27.83</v>
      </c>
      <c r="E6620">
        <v>1334</v>
      </c>
    </row>
    <row r="6621" spans="1:5" x14ac:dyDescent="0.3">
      <c r="A6621" s="66">
        <v>41902</v>
      </c>
      <c r="B6621" s="86">
        <v>0.42708333333333331</v>
      </c>
      <c r="C6621" t="s">
        <v>120</v>
      </c>
      <c r="D6621">
        <v>27.84</v>
      </c>
      <c r="E6621">
        <v>1311</v>
      </c>
    </row>
    <row r="6622" spans="1:5" x14ac:dyDescent="0.3">
      <c r="A6622" s="66">
        <v>41902</v>
      </c>
      <c r="B6622" s="86">
        <v>0.4375</v>
      </c>
      <c r="C6622" t="s">
        <v>120</v>
      </c>
      <c r="D6622">
        <v>27.84</v>
      </c>
      <c r="E6622">
        <v>1304</v>
      </c>
    </row>
    <row r="6623" spans="1:5" x14ac:dyDescent="0.3">
      <c r="A6623" s="66">
        <v>41902</v>
      </c>
      <c r="B6623" s="86">
        <v>0.44791666666666669</v>
      </c>
      <c r="C6623" t="s">
        <v>120</v>
      </c>
      <c r="D6623">
        <v>27.84</v>
      </c>
      <c r="E6623">
        <v>1315</v>
      </c>
    </row>
    <row r="6624" spans="1:5" x14ac:dyDescent="0.3">
      <c r="A6624" s="66">
        <v>41902</v>
      </c>
      <c r="B6624" s="86">
        <v>0.45833333333333331</v>
      </c>
      <c r="C6624" t="s">
        <v>120</v>
      </c>
      <c r="D6624">
        <v>27.84</v>
      </c>
      <c r="E6624">
        <v>1330</v>
      </c>
    </row>
    <row r="6625" spans="1:5" x14ac:dyDescent="0.3">
      <c r="A6625" s="66">
        <v>41902</v>
      </c>
      <c r="B6625" s="86">
        <v>0.46875</v>
      </c>
      <c r="C6625" t="s">
        <v>120</v>
      </c>
      <c r="D6625">
        <v>27.84</v>
      </c>
      <c r="E6625">
        <v>1339</v>
      </c>
    </row>
    <row r="6626" spans="1:5" x14ac:dyDescent="0.3">
      <c r="A6626" s="66">
        <v>41902</v>
      </c>
      <c r="B6626" s="86">
        <v>0.47916666666666669</v>
      </c>
      <c r="C6626" t="s">
        <v>120</v>
      </c>
      <c r="D6626">
        <v>27.84</v>
      </c>
      <c r="E6626">
        <v>1370</v>
      </c>
    </row>
    <row r="6627" spans="1:5" x14ac:dyDescent="0.3">
      <c r="A6627" s="66">
        <v>41902</v>
      </c>
      <c r="B6627" s="86">
        <v>0.48958333333333331</v>
      </c>
      <c r="C6627" t="s">
        <v>120</v>
      </c>
      <c r="D6627">
        <v>27.83</v>
      </c>
      <c r="E6627">
        <v>1396</v>
      </c>
    </row>
    <row r="6628" spans="1:5" x14ac:dyDescent="0.3">
      <c r="A6628" s="66">
        <v>41903</v>
      </c>
      <c r="B6628" s="86">
        <v>0.5</v>
      </c>
      <c r="C6628" t="s">
        <v>119</v>
      </c>
      <c r="D6628">
        <v>27.86</v>
      </c>
      <c r="E6628">
        <v>1471</v>
      </c>
    </row>
    <row r="6629" spans="1:5" x14ac:dyDescent="0.3">
      <c r="A6629" s="66">
        <v>41903</v>
      </c>
      <c r="B6629" s="86">
        <v>0.51041666666666663</v>
      </c>
      <c r="C6629" t="s">
        <v>119</v>
      </c>
      <c r="D6629">
        <v>27.86</v>
      </c>
      <c r="E6629">
        <v>1586</v>
      </c>
    </row>
    <row r="6630" spans="1:5" x14ac:dyDescent="0.3">
      <c r="A6630" s="66">
        <v>41903</v>
      </c>
      <c r="B6630" s="86">
        <v>0.52083333333333337</v>
      </c>
      <c r="C6630" t="s">
        <v>119</v>
      </c>
      <c r="D6630">
        <v>27.84</v>
      </c>
      <c r="E6630">
        <v>1615</v>
      </c>
    </row>
    <row r="6631" spans="1:5" x14ac:dyDescent="0.3">
      <c r="A6631" s="66">
        <v>41903</v>
      </c>
      <c r="B6631" s="86">
        <v>0.53125</v>
      </c>
      <c r="C6631" t="s">
        <v>119</v>
      </c>
      <c r="D6631">
        <v>27.84</v>
      </c>
      <c r="E6631">
        <v>1671</v>
      </c>
    </row>
    <row r="6632" spans="1:5" x14ac:dyDescent="0.3">
      <c r="A6632" s="66">
        <v>41903</v>
      </c>
      <c r="B6632" s="86">
        <v>4.1666666666666664E-2</v>
      </c>
      <c r="C6632" t="s">
        <v>119</v>
      </c>
      <c r="D6632">
        <v>27.75</v>
      </c>
      <c r="E6632">
        <v>1680</v>
      </c>
    </row>
    <row r="6633" spans="1:5" x14ac:dyDescent="0.3">
      <c r="A6633" s="66">
        <v>41903</v>
      </c>
      <c r="B6633" s="86">
        <v>5.2083333333333336E-2</v>
      </c>
      <c r="C6633" t="s">
        <v>119</v>
      </c>
      <c r="D6633">
        <v>27.69</v>
      </c>
      <c r="E6633">
        <v>1666</v>
      </c>
    </row>
    <row r="6634" spans="1:5" x14ac:dyDescent="0.3">
      <c r="A6634" s="66">
        <v>41903</v>
      </c>
      <c r="B6634" s="86">
        <v>6.25E-2</v>
      </c>
      <c r="C6634" t="s">
        <v>119</v>
      </c>
      <c r="D6634">
        <v>27.68</v>
      </c>
      <c r="E6634">
        <v>1642</v>
      </c>
    </row>
    <row r="6635" spans="1:5" x14ac:dyDescent="0.3">
      <c r="A6635" s="66">
        <v>41903</v>
      </c>
      <c r="B6635" s="86">
        <v>7.2916666666666671E-2</v>
      </c>
      <c r="C6635" t="s">
        <v>119</v>
      </c>
      <c r="D6635">
        <v>27.7</v>
      </c>
      <c r="E6635">
        <v>1635</v>
      </c>
    </row>
    <row r="6636" spans="1:5" x14ac:dyDescent="0.3">
      <c r="A6636" s="66">
        <v>41903</v>
      </c>
      <c r="B6636" s="86">
        <v>8.3333333333333329E-2</v>
      </c>
      <c r="C6636" t="s">
        <v>119</v>
      </c>
      <c r="D6636">
        <v>27.78</v>
      </c>
      <c r="E6636">
        <v>1643</v>
      </c>
    </row>
    <row r="6637" spans="1:5" x14ac:dyDescent="0.3">
      <c r="A6637" s="66">
        <v>41903</v>
      </c>
      <c r="B6637" s="86">
        <v>9.375E-2</v>
      </c>
      <c r="C6637" t="s">
        <v>119</v>
      </c>
      <c r="D6637">
        <v>27.84</v>
      </c>
      <c r="E6637">
        <v>1787</v>
      </c>
    </row>
    <row r="6638" spans="1:5" x14ac:dyDescent="0.3">
      <c r="A6638" s="66">
        <v>41903</v>
      </c>
      <c r="B6638" s="86">
        <v>0.10416666666666667</v>
      </c>
      <c r="C6638" t="s">
        <v>119</v>
      </c>
      <c r="D6638">
        <v>27.84</v>
      </c>
      <c r="E6638">
        <v>1896</v>
      </c>
    </row>
    <row r="6639" spans="1:5" x14ac:dyDescent="0.3">
      <c r="A6639" s="66">
        <v>41903</v>
      </c>
      <c r="B6639" s="86">
        <v>0.11458333333333333</v>
      </c>
      <c r="C6639" t="s">
        <v>119</v>
      </c>
      <c r="D6639">
        <v>27.71</v>
      </c>
      <c r="E6639">
        <v>1930</v>
      </c>
    </row>
    <row r="6640" spans="1:5" x14ac:dyDescent="0.3">
      <c r="A6640" s="66">
        <v>41903</v>
      </c>
      <c r="B6640" s="86">
        <v>0.125</v>
      </c>
      <c r="C6640" t="s">
        <v>119</v>
      </c>
      <c r="D6640">
        <v>27.66</v>
      </c>
      <c r="E6640">
        <v>1915</v>
      </c>
    </row>
    <row r="6641" spans="1:5" x14ac:dyDescent="0.3">
      <c r="A6641" s="66">
        <v>41903</v>
      </c>
      <c r="B6641" s="86">
        <v>0.13541666666666666</v>
      </c>
      <c r="C6641" t="s">
        <v>119</v>
      </c>
      <c r="D6641">
        <v>27.67</v>
      </c>
      <c r="E6641">
        <v>1883</v>
      </c>
    </row>
    <row r="6642" spans="1:5" x14ac:dyDescent="0.3">
      <c r="A6642" s="66">
        <v>41903</v>
      </c>
      <c r="B6642" s="86">
        <v>0.14583333333333334</v>
      </c>
      <c r="C6642" t="s">
        <v>119</v>
      </c>
      <c r="D6642">
        <v>27.7</v>
      </c>
      <c r="E6642">
        <v>1824</v>
      </c>
    </row>
    <row r="6643" spans="1:5" x14ac:dyDescent="0.3">
      <c r="A6643" s="66">
        <v>41903</v>
      </c>
      <c r="B6643" s="86">
        <v>0.15625</v>
      </c>
      <c r="C6643" t="s">
        <v>119</v>
      </c>
      <c r="D6643">
        <v>27.7</v>
      </c>
      <c r="E6643">
        <v>1759</v>
      </c>
    </row>
    <row r="6644" spans="1:5" x14ac:dyDescent="0.3">
      <c r="A6644" s="66">
        <v>41903</v>
      </c>
      <c r="B6644" s="86">
        <v>0.16666666666666666</v>
      </c>
      <c r="C6644" t="s">
        <v>119</v>
      </c>
      <c r="D6644">
        <v>27.69</v>
      </c>
      <c r="E6644">
        <v>1736</v>
      </c>
    </row>
    <row r="6645" spans="1:5" x14ac:dyDescent="0.3">
      <c r="A6645" s="66">
        <v>41903</v>
      </c>
      <c r="B6645" s="86">
        <v>0.17708333333333334</v>
      </c>
      <c r="C6645" t="s">
        <v>119</v>
      </c>
      <c r="D6645">
        <v>27.7</v>
      </c>
      <c r="E6645">
        <v>1716</v>
      </c>
    </row>
    <row r="6646" spans="1:5" x14ac:dyDescent="0.3">
      <c r="A6646" s="66">
        <v>41903</v>
      </c>
      <c r="B6646" s="86">
        <v>0.1875</v>
      </c>
      <c r="C6646" t="s">
        <v>119</v>
      </c>
      <c r="D6646">
        <v>27.68</v>
      </c>
      <c r="E6646">
        <v>1701</v>
      </c>
    </row>
    <row r="6647" spans="1:5" x14ac:dyDescent="0.3">
      <c r="A6647" s="66">
        <v>41903</v>
      </c>
      <c r="B6647" s="86">
        <v>0.19791666666666666</v>
      </c>
      <c r="C6647" t="s">
        <v>119</v>
      </c>
      <c r="D6647">
        <v>27.63</v>
      </c>
      <c r="E6647">
        <v>1688</v>
      </c>
    </row>
    <row r="6648" spans="1:5" x14ac:dyDescent="0.3">
      <c r="A6648" s="66">
        <v>41903</v>
      </c>
      <c r="B6648" s="86">
        <v>0.20833333333333334</v>
      </c>
      <c r="C6648" t="s">
        <v>119</v>
      </c>
      <c r="D6648">
        <v>27.57</v>
      </c>
      <c r="E6648">
        <v>1675</v>
      </c>
    </row>
    <row r="6649" spans="1:5" x14ac:dyDescent="0.3">
      <c r="A6649" s="66">
        <v>41903</v>
      </c>
      <c r="B6649" s="86">
        <v>0.21875</v>
      </c>
      <c r="C6649" t="s">
        <v>119</v>
      </c>
      <c r="D6649">
        <v>27.5</v>
      </c>
      <c r="E6649">
        <v>1668</v>
      </c>
    </row>
    <row r="6650" spans="1:5" x14ac:dyDescent="0.3">
      <c r="A6650" s="66">
        <v>41903</v>
      </c>
      <c r="B6650" s="86">
        <v>0.22916666666666666</v>
      </c>
      <c r="C6650" t="s">
        <v>119</v>
      </c>
      <c r="D6650">
        <v>27.44</v>
      </c>
      <c r="E6650">
        <v>1616</v>
      </c>
    </row>
    <row r="6651" spans="1:5" x14ac:dyDescent="0.3">
      <c r="A6651" s="66">
        <v>41903</v>
      </c>
      <c r="B6651" s="86">
        <v>0.23958333333333334</v>
      </c>
      <c r="C6651" t="s">
        <v>119</v>
      </c>
      <c r="D6651">
        <v>27.41</v>
      </c>
      <c r="E6651">
        <v>1613</v>
      </c>
    </row>
    <row r="6652" spans="1:5" x14ac:dyDescent="0.3">
      <c r="A6652" s="66">
        <v>41903</v>
      </c>
      <c r="B6652" s="86">
        <v>0.25</v>
      </c>
      <c r="C6652" t="s">
        <v>119</v>
      </c>
      <c r="D6652">
        <v>27.41</v>
      </c>
      <c r="E6652">
        <v>1584</v>
      </c>
    </row>
    <row r="6653" spans="1:5" x14ac:dyDescent="0.3">
      <c r="A6653" s="66">
        <v>41903</v>
      </c>
      <c r="B6653" s="86">
        <v>0.26041666666666669</v>
      </c>
      <c r="C6653" t="s">
        <v>119</v>
      </c>
      <c r="D6653">
        <v>27.39</v>
      </c>
      <c r="E6653">
        <v>1539</v>
      </c>
    </row>
    <row r="6654" spans="1:5" x14ac:dyDescent="0.3">
      <c r="A6654" s="66">
        <v>41903</v>
      </c>
      <c r="B6654" s="86">
        <v>0.27083333333333331</v>
      </c>
      <c r="C6654" t="s">
        <v>119</v>
      </c>
      <c r="D6654">
        <v>27.36</v>
      </c>
      <c r="E6654">
        <v>1477</v>
      </c>
    </row>
    <row r="6655" spans="1:5" x14ac:dyDescent="0.3">
      <c r="A6655" s="66">
        <v>41903</v>
      </c>
      <c r="B6655" s="86">
        <v>0.28125</v>
      </c>
      <c r="C6655" t="s">
        <v>119</v>
      </c>
      <c r="D6655">
        <v>27.38</v>
      </c>
      <c r="E6655">
        <v>1373</v>
      </c>
    </row>
    <row r="6656" spans="1:5" x14ac:dyDescent="0.3">
      <c r="A6656" s="66">
        <v>41903</v>
      </c>
      <c r="B6656" s="86">
        <v>0.29166666666666669</v>
      </c>
      <c r="C6656" t="s">
        <v>119</v>
      </c>
      <c r="D6656">
        <v>27.34</v>
      </c>
      <c r="E6656">
        <v>1367</v>
      </c>
    </row>
    <row r="6657" spans="1:5" x14ac:dyDescent="0.3">
      <c r="A6657" s="66">
        <v>41903</v>
      </c>
      <c r="B6657" s="86">
        <v>0.30208333333333331</v>
      </c>
      <c r="C6657" t="s">
        <v>119</v>
      </c>
      <c r="D6657">
        <v>27.31</v>
      </c>
      <c r="E6657">
        <v>1363</v>
      </c>
    </row>
    <row r="6658" spans="1:5" x14ac:dyDescent="0.3">
      <c r="A6658" s="66">
        <v>41903</v>
      </c>
      <c r="B6658" s="86">
        <v>0.3125</v>
      </c>
      <c r="C6658" t="s">
        <v>119</v>
      </c>
      <c r="D6658">
        <v>27.3</v>
      </c>
      <c r="E6658">
        <v>1363</v>
      </c>
    </row>
    <row r="6659" spans="1:5" x14ac:dyDescent="0.3">
      <c r="A6659" s="66">
        <v>41903</v>
      </c>
      <c r="B6659" s="86">
        <v>0.32291666666666669</v>
      </c>
      <c r="C6659" t="s">
        <v>119</v>
      </c>
      <c r="D6659">
        <v>27.3</v>
      </c>
      <c r="E6659">
        <v>1361</v>
      </c>
    </row>
    <row r="6660" spans="1:5" x14ac:dyDescent="0.3">
      <c r="A6660" s="66">
        <v>41903</v>
      </c>
      <c r="B6660" s="86">
        <v>0.33333333333333331</v>
      </c>
      <c r="C6660" t="s">
        <v>119</v>
      </c>
      <c r="D6660">
        <v>27.24</v>
      </c>
      <c r="E6660">
        <v>1254</v>
      </c>
    </row>
    <row r="6661" spans="1:5" x14ac:dyDescent="0.3">
      <c r="A6661" s="66">
        <v>41903</v>
      </c>
      <c r="B6661" s="86">
        <v>0.34375</v>
      </c>
      <c r="C6661" t="s">
        <v>119</v>
      </c>
      <c r="D6661">
        <v>27.2</v>
      </c>
      <c r="E6661">
        <v>1214</v>
      </c>
    </row>
    <row r="6662" spans="1:5" x14ac:dyDescent="0.3">
      <c r="A6662" s="66">
        <v>41903</v>
      </c>
      <c r="B6662" s="86">
        <v>0.35416666666666669</v>
      </c>
      <c r="C6662" t="s">
        <v>119</v>
      </c>
      <c r="D6662">
        <v>27.18</v>
      </c>
      <c r="E6662">
        <v>1198</v>
      </c>
    </row>
    <row r="6663" spans="1:5" x14ac:dyDescent="0.3">
      <c r="A6663" s="66">
        <v>41903</v>
      </c>
      <c r="B6663" s="86">
        <v>0.36458333333333331</v>
      </c>
      <c r="C6663" t="s">
        <v>119</v>
      </c>
      <c r="D6663">
        <v>27.17</v>
      </c>
      <c r="E6663">
        <v>1165</v>
      </c>
    </row>
    <row r="6664" spans="1:5" x14ac:dyDescent="0.3">
      <c r="A6664" s="66">
        <v>41903</v>
      </c>
      <c r="B6664" s="86">
        <v>0.375</v>
      </c>
      <c r="C6664" t="s">
        <v>119</v>
      </c>
      <c r="D6664">
        <v>27.42</v>
      </c>
      <c r="E6664">
        <v>996</v>
      </c>
    </row>
    <row r="6665" spans="1:5" x14ac:dyDescent="0.3">
      <c r="A6665" s="66">
        <v>41903</v>
      </c>
      <c r="B6665" s="86">
        <v>0.38541666666666669</v>
      </c>
      <c r="C6665" t="s">
        <v>119</v>
      </c>
      <c r="D6665">
        <v>27.49</v>
      </c>
      <c r="E6665">
        <v>1048</v>
      </c>
    </row>
    <row r="6666" spans="1:5" x14ac:dyDescent="0.3">
      <c r="A6666" s="66">
        <v>41903</v>
      </c>
      <c r="B6666" s="86">
        <v>0.39583333333333331</v>
      </c>
      <c r="C6666" t="s">
        <v>119</v>
      </c>
      <c r="D6666">
        <v>27.52</v>
      </c>
      <c r="E6666">
        <v>1142</v>
      </c>
    </row>
    <row r="6667" spans="1:5" x14ac:dyDescent="0.3">
      <c r="A6667" s="66">
        <v>41903</v>
      </c>
      <c r="B6667" s="86">
        <v>0.40625</v>
      </c>
      <c r="C6667" t="s">
        <v>119</v>
      </c>
      <c r="D6667">
        <v>27.53</v>
      </c>
      <c r="E6667">
        <v>1196</v>
      </c>
    </row>
    <row r="6668" spans="1:5" x14ac:dyDescent="0.3">
      <c r="A6668" s="66">
        <v>41903</v>
      </c>
      <c r="B6668" s="86">
        <v>0.41666666666666669</v>
      </c>
      <c r="C6668" t="s">
        <v>119</v>
      </c>
      <c r="D6668">
        <v>27.58</v>
      </c>
      <c r="E6668">
        <v>1169</v>
      </c>
    </row>
    <row r="6669" spans="1:5" x14ac:dyDescent="0.3">
      <c r="A6669" s="66">
        <v>41903</v>
      </c>
      <c r="B6669" s="86">
        <v>0.42708333333333331</v>
      </c>
      <c r="C6669" t="s">
        <v>119</v>
      </c>
      <c r="D6669">
        <v>27.71</v>
      </c>
      <c r="E6669">
        <v>1159</v>
      </c>
    </row>
    <row r="6670" spans="1:5" x14ac:dyDescent="0.3">
      <c r="A6670" s="66">
        <v>41903</v>
      </c>
      <c r="B6670" s="86">
        <v>0.4375</v>
      </c>
      <c r="C6670" t="s">
        <v>119</v>
      </c>
      <c r="D6670">
        <v>27.85</v>
      </c>
      <c r="E6670">
        <v>1431</v>
      </c>
    </row>
    <row r="6671" spans="1:5" x14ac:dyDescent="0.3">
      <c r="A6671" s="66">
        <v>41903</v>
      </c>
      <c r="B6671" s="86">
        <v>0.44791666666666669</v>
      </c>
      <c r="C6671" t="s">
        <v>119</v>
      </c>
      <c r="D6671">
        <v>28</v>
      </c>
      <c r="E6671">
        <v>1494</v>
      </c>
    </row>
    <row r="6672" spans="1:5" x14ac:dyDescent="0.3">
      <c r="A6672" s="66">
        <v>41903</v>
      </c>
      <c r="B6672" s="86">
        <v>0.45833333333333331</v>
      </c>
      <c r="C6672" t="s">
        <v>119</v>
      </c>
      <c r="D6672">
        <v>28.01</v>
      </c>
      <c r="E6672">
        <v>1536</v>
      </c>
    </row>
    <row r="6673" spans="1:5" x14ac:dyDescent="0.3">
      <c r="A6673" s="66">
        <v>41903</v>
      </c>
      <c r="B6673" s="86">
        <v>0.46875</v>
      </c>
      <c r="C6673" t="s">
        <v>119</v>
      </c>
      <c r="D6673">
        <v>28.01</v>
      </c>
      <c r="E6673">
        <v>2053</v>
      </c>
    </row>
    <row r="6674" spans="1:5" x14ac:dyDescent="0.3">
      <c r="A6674" s="66">
        <v>41903</v>
      </c>
      <c r="B6674" s="86">
        <v>0.47916666666666669</v>
      </c>
      <c r="C6674" t="s">
        <v>119</v>
      </c>
      <c r="D6674">
        <v>27.94</v>
      </c>
      <c r="E6674">
        <v>1992</v>
      </c>
    </row>
    <row r="6675" spans="1:5" x14ac:dyDescent="0.3">
      <c r="A6675" s="66">
        <v>41903</v>
      </c>
      <c r="B6675" s="86">
        <v>0.48958333333333331</v>
      </c>
      <c r="C6675" t="s">
        <v>119</v>
      </c>
      <c r="D6675">
        <v>27.94</v>
      </c>
      <c r="E6675">
        <v>1986</v>
      </c>
    </row>
    <row r="6676" spans="1:5" x14ac:dyDescent="0.3">
      <c r="A6676" s="66">
        <v>41903</v>
      </c>
      <c r="B6676" s="86">
        <v>0.5</v>
      </c>
      <c r="C6676" t="s">
        <v>120</v>
      </c>
      <c r="D6676">
        <v>27.97</v>
      </c>
      <c r="E6676">
        <v>1911</v>
      </c>
    </row>
    <row r="6677" spans="1:5" x14ac:dyDescent="0.3">
      <c r="A6677" s="66">
        <v>41903</v>
      </c>
      <c r="B6677" s="86">
        <v>0.51041666666666663</v>
      </c>
      <c r="C6677" t="s">
        <v>120</v>
      </c>
      <c r="D6677">
        <v>28.17</v>
      </c>
      <c r="E6677">
        <v>1943</v>
      </c>
    </row>
    <row r="6678" spans="1:5" x14ac:dyDescent="0.3">
      <c r="A6678" s="66">
        <v>41903</v>
      </c>
      <c r="B6678" s="86">
        <v>0.52083333333333337</v>
      </c>
      <c r="C6678" t="s">
        <v>120</v>
      </c>
      <c r="D6678">
        <v>28.24</v>
      </c>
      <c r="E6678">
        <v>2127</v>
      </c>
    </row>
    <row r="6679" spans="1:5" x14ac:dyDescent="0.3">
      <c r="A6679" s="66">
        <v>41903</v>
      </c>
      <c r="B6679" s="86">
        <v>0.53125</v>
      </c>
      <c r="C6679" t="s">
        <v>120</v>
      </c>
      <c r="D6679">
        <v>28.52</v>
      </c>
      <c r="E6679">
        <v>2085</v>
      </c>
    </row>
    <row r="6680" spans="1:5" x14ac:dyDescent="0.3">
      <c r="A6680" s="66">
        <v>41903</v>
      </c>
      <c r="B6680" s="86">
        <v>4.1666666666666664E-2</v>
      </c>
      <c r="C6680" t="s">
        <v>120</v>
      </c>
      <c r="D6680">
        <v>28.49</v>
      </c>
      <c r="E6680">
        <v>1859</v>
      </c>
    </row>
    <row r="6681" spans="1:5" x14ac:dyDescent="0.3">
      <c r="A6681" s="66">
        <v>41903</v>
      </c>
      <c r="B6681" s="86">
        <v>5.2083333333333336E-2</v>
      </c>
      <c r="C6681" t="s">
        <v>120</v>
      </c>
      <c r="D6681">
        <v>28.27</v>
      </c>
      <c r="E6681">
        <v>1825</v>
      </c>
    </row>
    <row r="6682" spans="1:5" x14ac:dyDescent="0.3">
      <c r="A6682" s="66">
        <v>41903</v>
      </c>
      <c r="B6682" s="86">
        <v>6.25E-2</v>
      </c>
      <c r="C6682" t="s">
        <v>120</v>
      </c>
      <c r="D6682">
        <v>28.46</v>
      </c>
      <c r="E6682">
        <v>1839</v>
      </c>
    </row>
    <row r="6683" spans="1:5" x14ac:dyDescent="0.3">
      <c r="A6683" s="66">
        <v>41903</v>
      </c>
      <c r="B6683" s="86">
        <v>7.2916666666666671E-2</v>
      </c>
      <c r="C6683" t="s">
        <v>120</v>
      </c>
      <c r="D6683">
        <v>28.39</v>
      </c>
      <c r="E6683">
        <v>1820</v>
      </c>
    </row>
    <row r="6684" spans="1:5" x14ac:dyDescent="0.3">
      <c r="A6684" s="66">
        <v>41903</v>
      </c>
      <c r="B6684" s="86">
        <v>8.3333333333333329E-2</v>
      </c>
      <c r="C6684" t="s">
        <v>120</v>
      </c>
      <c r="D6684">
        <v>28.45</v>
      </c>
      <c r="E6684">
        <v>1695</v>
      </c>
    </row>
    <row r="6685" spans="1:5" x14ac:dyDescent="0.3">
      <c r="A6685" s="66">
        <v>41903</v>
      </c>
      <c r="B6685" s="86">
        <v>9.375E-2</v>
      </c>
      <c r="C6685" t="s">
        <v>120</v>
      </c>
      <c r="D6685">
        <v>28.64</v>
      </c>
      <c r="E6685">
        <v>1697</v>
      </c>
    </row>
    <row r="6686" spans="1:5" x14ac:dyDescent="0.3">
      <c r="A6686" s="66">
        <v>41903</v>
      </c>
      <c r="B6686" s="86">
        <v>0.10416666666666667</v>
      </c>
      <c r="C6686" t="s">
        <v>120</v>
      </c>
      <c r="D6686">
        <v>28.87</v>
      </c>
      <c r="E6686">
        <v>1641</v>
      </c>
    </row>
    <row r="6687" spans="1:5" x14ac:dyDescent="0.3">
      <c r="A6687" s="66">
        <v>41903</v>
      </c>
      <c r="B6687" s="86">
        <v>0.11458333333333333</v>
      </c>
      <c r="C6687" t="s">
        <v>120</v>
      </c>
      <c r="D6687">
        <v>28.72</v>
      </c>
      <c r="E6687">
        <v>1565</v>
      </c>
    </row>
    <row r="6688" spans="1:5" x14ac:dyDescent="0.3">
      <c r="A6688" s="66">
        <v>41903</v>
      </c>
      <c r="B6688" s="86">
        <v>0.125</v>
      </c>
      <c r="C6688" t="s">
        <v>120</v>
      </c>
      <c r="D6688">
        <v>28.49</v>
      </c>
      <c r="E6688">
        <v>1530</v>
      </c>
    </row>
    <row r="6689" spans="1:5" x14ac:dyDescent="0.3">
      <c r="A6689" s="66">
        <v>41903</v>
      </c>
      <c r="B6689" s="86">
        <v>0.13541666666666666</v>
      </c>
      <c r="C6689" t="s">
        <v>120</v>
      </c>
      <c r="D6689">
        <v>28.34</v>
      </c>
      <c r="E6689">
        <v>1506</v>
      </c>
    </row>
    <row r="6690" spans="1:5" x14ac:dyDescent="0.3">
      <c r="A6690" s="66">
        <v>41903</v>
      </c>
      <c r="B6690" s="86">
        <v>0.14583333333333334</v>
      </c>
      <c r="C6690" t="s">
        <v>120</v>
      </c>
      <c r="D6690">
        <v>28.37</v>
      </c>
      <c r="E6690">
        <v>1459</v>
      </c>
    </row>
    <row r="6691" spans="1:5" x14ac:dyDescent="0.3">
      <c r="A6691" s="66">
        <v>41903</v>
      </c>
      <c r="B6691" s="86">
        <v>0.15625</v>
      </c>
      <c r="C6691" t="s">
        <v>120</v>
      </c>
      <c r="D6691">
        <v>28.48</v>
      </c>
      <c r="E6691">
        <v>1328</v>
      </c>
    </row>
    <row r="6692" spans="1:5" x14ac:dyDescent="0.3">
      <c r="A6692" s="66">
        <v>41903</v>
      </c>
      <c r="B6692" s="86">
        <v>0.16666666666666666</v>
      </c>
      <c r="C6692" t="s">
        <v>120</v>
      </c>
      <c r="D6692">
        <v>29.02</v>
      </c>
      <c r="E6692">
        <v>1141</v>
      </c>
    </row>
    <row r="6693" spans="1:5" x14ac:dyDescent="0.3">
      <c r="A6693" s="66">
        <v>41903</v>
      </c>
      <c r="B6693" s="86">
        <v>0.17708333333333334</v>
      </c>
      <c r="C6693" t="s">
        <v>120</v>
      </c>
      <c r="D6693">
        <v>28.82</v>
      </c>
      <c r="E6693">
        <v>1097</v>
      </c>
    </row>
    <row r="6694" spans="1:5" x14ac:dyDescent="0.3">
      <c r="A6694" s="66">
        <v>41903</v>
      </c>
      <c r="B6694" s="86">
        <v>0.1875</v>
      </c>
      <c r="C6694" t="s">
        <v>120</v>
      </c>
      <c r="D6694">
        <v>28.41</v>
      </c>
      <c r="E6694">
        <v>1287</v>
      </c>
    </row>
    <row r="6695" spans="1:5" x14ac:dyDescent="0.3">
      <c r="A6695" s="66">
        <v>41903</v>
      </c>
      <c r="B6695" s="86">
        <v>0.19791666666666666</v>
      </c>
      <c r="C6695" t="s">
        <v>120</v>
      </c>
      <c r="D6695">
        <v>28.49</v>
      </c>
      <c r="E6695">
        <v>1260</v>
      </c>
    </row>
    <row r="6696" spans="1:5" x14ac:dyDescent="0.3">
      <c r="A6696" s="66">
        <v>41903</v>
      </c>
      <c r="B6696" s="86">
        <v>0.20833333333333334</v>
      </c>
      <c r="C6696" t="s">
        <v>120</v>
      </c>
      <c r="D6696">
        <v>28.34</v>
      </c>
      <c r="E6696">
        <v>1342</v>
      </c>
    </row>
    <row r="6697" spans="1:5" x14ac:dyDescent="0.3">
      <c r="A6697" s="66">
        <v>41903</v>
      </c>
      <c r="B6697" s="86">
        <v>0.21875</v>
      </c>
      <c r="C6697" t="s">
        <v>120</v>
      </c>
      <c r="D6697">
        <v>28.65</v>
      </c>
      <c r="E6697">
        <v>1094</v>
      </c>
    </row>
    <row r="6698" spans="1:5" x14ac:dyDescent="0.3">
      <c r="A6698" s="66">
        <v>41903</v>
      </c>
      <c r="B6698" s="86">
        <v>0.22916666666666666</v>
      </c>
      <c r="C6698" t="s">
        <v>120</v>
      </c>
      <c r="D6698">
        <v>28.55</v>
      </c>
      <c r="E6698">
        <v>1086</v>
      </c>
    </row>
    <row r="6699" spans="1:5" x14ac:dyDescent="0.3">
      <c r="A6699" s="66">
        <v>41903</v>
      </c>
      <c r="B6699" s="86">
        <v>0.23958333333333334</v>
      </c>
      <c r="C6699" t="s">
        <v>120</v>
      </c>
      <c r="D6699">
        <v>28.44</v>
      </c>
      <c r="E6699">
        <v>1192</v>
      </c>
    </row>
    <row r="6700" spans="1:5" x14ac:dyDescent="0.3">
      <c r="A6700" s="66">
        <v>41903</v>
      </c>
      <c r="B6700" s="86">
        <v>0.25</v>
      </c>
      <c r="C6700" t="s">
        <v>120</v>
      </c>
      <c r="D6700">
        <v>28.43</v>
      </c>
      <c r="E6700">
        <v>1264</v>
      </c>
    </row>
    <row r="6701" spans="1:5" x14ac:dyDescent="0.3">
      <c r="A6701" s="66">
        <v>41903</v>
      </c>
      <c r="B6701" s="86">
        <v>0.26041666666666669</v>
      </c>
      <c r="C6701" t="s">
        <v>120</v>
      </c>
      <c r="D6701">
        <v>28.83</v>
      </c>
      <c r="E6701">
        <v>1360</v>
      </c>
    </row>
    <row r="6702" spans="1:5" x14ac:dyDescent="0.3">
      <c r="A6702" s="66">
        <v>41903</v>
      </c>
      <c r="B6702" s="86">
        <v>0.27083333333333331</v>
      </c>
      <c r="C6702" t="s">
        <v>120</v>
      </c>
      <c r="D6702">
        <v>29.02</v>
      </c>
      <c r="E6702">
        <v>1431</v>
      </c>
    </row>
    <row r="6703" spans="1:5" x14ac:dyDescent="0.3">
      <c r="A6703" s="66">
        <v>41903</v>
      </c>
      <c r="B6703" s="86">
        <v>0.28125</v>
      </c>
      <c r="C6703" t="s">
        <v>120</v>
      </c>
      <c r="D6703">
        <v>29.04</v>
      </c>
      <c r="E6703">
        <v>1416</v>
      </c>
    </row>
    <row r="6704" spans="1:5" x14ac:dyDescent="0.3">
      <c r="A6704" s="66">
        <v>41903</v>
      </c>
      <c r="B6704" s="86">
        <v>0.29166666666666669</v>
      </c>
      <c r="C6704" t="s">
        <v>120</v>
      </c>
      <c r="D6704">
        <v>29.07</v>
      </c>
      <c r="E6704">
        <v>1421</v>
      </c>
    </row>
    <row r="6705" spans="1:5" x14ac:dyDescent="0.3">
      <c r="A6705" s="66">
        <v>41903</v>
      </c>
      <c r="B6705" s="86">
        <v>0.30208333333333331</v>
      </c>
      <c r="C6705" t="s">
        <v>120</v>
      </c>
      <c r="D6705">
        <v>29.04</v>
      </c>
      <c r="E6705">
        <v>1419</v>
      </c>
    </row>
    <row r="6706" spans="1:5" x14ac:dyDescent="0.3">
      <c r="A6706" s="66">
        <v>41903</v>
      </c>
      <c r="B6706" s="86">
        <v>0.3125</v>
      </c>
      <c r="C6706" t="s">
        <v>120</v>
      </c>
      <c r="D6706">
        <v>29</v>
      </c>
      <c r="E6706">
        <v>1350</v>
      </c>
    </row>
    <row r="6707" spans="1:5" x14ac:dyDescent="0.3">
      <c r="A6707" s="66">
        <v>41903</v>
      </c>
      <c r="B6707" s="86">
        <v>0.32291666666666669</v>
      </c>
      <c r="C6707" t="s">
        <v>120</v>
      </c>
      <c r="D6707">
        <v>28.89</v>
      </c>
      <c r="E6707">
        <v>1331</v>
      </c>
    </row>
    <row r="6708" spans="1:5" x14ac:dyDescent="0.3">
      <c r="A6708" s="66">
        <v>41903</v>
      </c>
      <c r="B6708" s="86">
        <v>0.33333333333333331</v>
      </c>
      <c r="C6708" t="s">
        <v>120</v>
      </c>
      <c r="D6708">
        <v>28.87</v>
      </c>
      <c r="E6708">
        <v>1329</v>
      </c>
    </row>
    <row r="6709" spans="1:5" x14ac:dyDescent="0.3">
      <c r="A6709" s="66">
        <v>41903</v>
      </c>
      <c r="B6709" s="86">
        <v>0.34375</v>
      </c>
      <c r="C6709" t="s">
        <v>120</v>
      </c>
      <c r="D6709">
        <v>28.83</v>
      </c>
      <c r="E6709">
        <v>1333</v>
      </c>
    </row>
    <row r="6710" spans="1:5" x14ac:dyDescent="0.3">
      <c r="A6710" s="66">
        <v>41903</v>
      </c>
      <c r="B6710" s="86">
        <v>0.35416666666666669</v>
      </c>
      <c r="C6710" t="s">
        <v>120</v>
      </c>
      <c r="D6710">
        <v>28.77</v>
      </c>
      <c r="E6710">
        <v>1334</v>
      </c>
    </row>
    <row r="6711" spans="1:5" x14ac:dyDescent="0.3">
      <c r="A6711" s="66">
        <v>41903</v>
      </c>
      <c r="B6711" s="86">
        <v>0.36458333333333331</v>
      </c>
      <c r="C6711" t="s">
        <v>120</v>
      </c>
      <c r="D6711">
        <v>28.66</v>
      </c>
      <c r="E6711">
        <v>1329</v>
      </c>
    </row>
    <row r="6712" spans="1:5" x14ac:dyDescent="0.3">
      <c r="A6712" s="66">
        <v>41903</v>
      </c>
      <c r="B6712" s="86">
        <v>0.375</v>
      </c>
      <c r="C6712" t="s">
        <v>120</v>
      </c>
      <c r="D6712">
        <v>28.65</v>
      </c>
      <c r="E6712">
        <v>1336</v>
      </c>
    </row>
    <row r="6713" spans="1:5" x14ac:dyDescent="0.3">
      <c r="A6713" s="66">
        <v>41903</v>
      </c>
      <c r="B6713" s="86">
        <v>0.38541666666666669</v>
      </c>
      <c r="C6713" t="s">
        <v>120</v>
      </c>
      <c r="D6713">
        <v>28.58</v>
      </c>
      <c r="E6713">
        <v>1330</v>
      </c>
    </row>
    <row r="6714" spans="1:5" x14ac:dyDescent="0.3">
      <c r="A6714" s="66">
        <v>41903</v>
      </c>
      <c r="B6714" s="86">
        <v>0.39583333333333331</v>
      </c>
      <c r="C6714" t="s">
        <v>120</v>
      </c>
      <c r="D6714">
        <v>28.59</v>
      </c>
      <c r="E6714">
        <v>1313</v>
      </c>
    </row>
    <row r="6715" spans="1:5" x14ac:dyDescent="0.3">
      <c r="A6715" s="66">
        <v>41903</v>
      </c>
      <c r="B6715" s="86">
        <v>0.40625</v>
      </c>
      <c r="C6715" t="s">
        <v>120</v>
      </c>
      <c r="D6715">
        <v>28.51</v>
      </c>
      <c r="E6715">
        <v>1303</v>
      </c>
    </row>
    <row r="6716" spans="1:5" x14ac:dyDescent="0.3">
      <c r="A6716" s="66">
        <v>41903</v>
      </c>
      <c r="B6716" s="86">
        <v>0.41666666666666669</v>
      </c>
      <c r="C6716" t="s">
        <v>120</v>
      </c>
      <c r="D6716">
        <v>28.5</v>
      </c>
      <c r="E6716">
        <v>1297</v>
      </c>
    </row>
    <row r="6717" spans="1:5" x14ac:dyDescent="0.3">
      <c r="A6717" s="66">
        <v>41903</v>
      </c>
      <c r="B6717" s="86">
        <v>0.42708333333333331</v>
      </c>
      <c r="C6717" t="s">
        <v>120</v>
      </c>
      <c r="D6717">
        <v>28.49</v>
      </c>
      <c r="E6717">
        <v>1304</v>
      </c>
    </row>
    <row r="6718" spans="1:5" x14ac:dyDescent="0.3">
      <c r="A6718" s="66">
        <v>41903</v>
      </c>
      <c r="B6718" s="86">
        <v>0.4375</v>
      </c>
      <c r="C6718" t="s">
        <v>120</v>
      </c>
      <c r="D6718">
        <v>28.46</v>
      </c>
      <c r="E6718">
        <v>1311</v>
      </c>
    </row>
    <row r="6719" spans="1:5" x14ac:dyDescent="0.3">
      <c r="A6719" s="66">
        <v>41903</v>
      </c>
      <c r="B6719" s="86">
        <v>0.44791666666666669</v>
      </c>
      <c r="C6719" t="s">
        <v>120</v>
      </c>
      <c r="D6719">
        <v>28.42</v>
      </c>
      <c r="E6719">
        <v>1310</v>
      </c>
    </row>
    <row r="6720" spans="1:5" x14ac:dyDescent="0.3">
      <c r="A6720" s="66">
        <v>41903</v>
      </c>
      <c r="B6720" s="86">
        <v>0.45833333333333331</v>
      </c>
      <c r="C6720" t="s">
        <v>120</v>
      </c>
      <c r="D6720">
        <v>28.4</v>
      </c>
      <c r="E6720">
        <v>1308</v>
      </c>
    </row>
    <row r="6721" spans="1:5" x14ac:dyDescent="0.3">
      <c r="A6721" s="66">
        <v>41903</v>
      </c>
      <c r="B6721" s="86">
        <v>0.46875</v>
      </c>
      <c r="C6721" t="s">
        <v>120</v>
      </c>
      <c r="D6721">
        <v>28.37</v>
      </c>
      <c r="E6721">
        <v>1305</v>
      </c>
    </row>
    <row r="6722" spans="1:5" x14ac:dyDescent="0.3">
      <c r="A6722" s="66">
        <v>41903</v>
      </c>
      <c r="B6722" s="86">
        <v>0.47916666666666669</v>
      </c>
      <c r="C6722" t="s">
        <v>120</v>
      </c>
      <c r="D6722">
        <v>28.26</v>
      </c>
      <c r="E6722">
        <v>1302</v>
      </c>
    </row>
    <row r="6723" spans="1:5" x14ac:dyDescent="0.3">
      <c r="A6723" s="66">
        <v>41903</v>
      </c>
      <c r="B6723" s="86">
        <v>0.48958333333333331</v>
      </c>
      <c r="C6723" t="s">
        <v>120</v>
      </c>
      <c r="D6723">
        <v>28.28</v>
      </c>
      <c r="E6723">
        <v>1296</v>
      </c>
    </row>
    <row r="6724" spans="1:5" x14ac:dyDescent="0.3">
      <c r="A6724" s="66">
        <v>41904</v>
      </c>
      <c r="B6724" s="86">
        <v>0.5</v>
      </c>
      <c r="C6724" t="s">
        <v>119</v>
      </c>
      <c r="D6724">
        <v>28.3</v>
      </c>
      <c r="E6724">
        <v>1370</v>
      </c>
    </row>
    <row r="6725" spans="1:5" x14ac:dyDescent="0.3">
      <c r="A6725" s="66">
        <v>41904</v>
      </c>
      <c r="B6725" s="86">
        <v>0.51041666666666663</v>
      </c>
      <c r="C6725" t="s">
        <v>119</v>
      </c>
      <c r="D6725">
        <v>28.29</v>
      </c>
      <c r="E6725">
        <v>1419</v>
      </c>
    </row>
    <row r="6726" spans="1:5" x14ac:dyDescent="0.3">
      <c r="A6726" s="66">
        <v>41904</v>
      </c>
      <c r="B6726" s="86">
        <v>0.52083333333333337</v>
      </c>
      <c r="C6726" t="s">
        <v>119</v>
      </c>
      <c r="D6726">
        <v>28.27</v>
      </c>
      <c r="E6726">
        <v>1432</v>
      </c>
    </row>
    <row r="6727" spans="1:5" x14ac:dyDescent="0.3">
      <c r="A6727" s="66">
        <v>41904</v>
      </c>
      <c r="B6727" s="86">
        <v>0.53125</v>
      </c>
      <c r="C6727" t="s">
        <v>119</v>
      </c>
      <c r="D6727">
        <v>28.26</v>
      </c>
      <c r="E6727">
        <v>1439</v>
      </c>
    </row>
    <row r="6728" spans="1:5" x14ac:dyDescent="0.3">
      <c r="A6728" s="66">
        <v>41904</v>
      </c>
      <c r="B6728" s="86">
        <v>4.1666666666666664E-2</v>
      </c>
      <c r="C6728" t="s">
        <v>119</v>
      </c>
      <c r="D6728">
        <v>28.27</v>
      </c>
      <c r="E6728">
        <v>1592</v>
      </c>
    </row>
    <row r="6729" spans="1:5" x14ac:dyDescent="0.3">
      <c r="A6729" s="66">
        <v>41904</v>
      </c>
      <c r="B6729" s="86">
        <v>5.2083333333333336E-2</v>
      </c>
      <c r="C6729" t="s">
        <v>119</v>
      </c>
      <c r="D6729">
        <v>28.25</v>
      </c>
      <c r="E6729">
        <v>1706</v>
      </c>
    </row>
    <row r="6730" spans="1:5" x14ac:dyDescent="0.3">
      <c r="A6730" s="66">
        <v>41904</v>
      </c>
      <c r="B6730" s="86">
        <v>6.25E-2</v>
      </c>
      <c r="C6730" t="s">
        <v>119</v>
      </c>
      <c r="D6730">
        <v>28.22</v>
      </c>
      <c r="E6730">
        <v>1739</v>
      </c>
    </row>
    <row r="6731" spans="1:5" x14ac:dyDescent="0.3">
      <c r="A6731" s="66">
        <v>41904</v>
      </c>
      <c r="B6731" s="86">
        <v>7.2916666666666671E-2</v>
      </c>
      <c r="C6731" t="s">
        <v>119</v>
      </c>
      <c r="D6731">
        <v>28.2</v>
      </c>
      <c r="E6731">
        <v>1742</v>
      </c>
    </row>
    <row r="6732" spans="1:5" x14ac:dyDescent="0.3">
      <c r="A6732" s="66">
        <v>41904</v>
      </c>
      <c r="B6732" s="86">
        <v>8.3333333333333329E-2</v>
      </c>
      <c r="C6732" t="s">
        <v>119</v>
      </c>
      <c r="D6732">
        <v>28.19</v>
      </c>
      <c r="E6732">
        <v>1741</v>
      </c>
    </row>
    <row r="6733" spans="1:5" x14ac:dyDescent="0.3">
      <c r="A6733" s="66">
        <v>41904</v>
      </c>
      <c r="B6733" s="86">
        <v>9.375E-2</v>
      </c>
      <c r="C6733" t="s">
        <v>119</v>
      </c>
      <c r="D6733">
        <v>28.22</v>
      </c>
      <c r="E6733">
        <v>1933</v>
      </c>
    </row>
    <row r="6734" spans="1:5" x14ac:dyDescent="0.3">
      <c r="A6734" s="66">
        <v>41904</v>
      </c>
      <c r="B6734" s="86">
        <v>0.10416666666666667</v>
      </c>
      <c r="C6734" t="s">
        <v>119</v>
      </c>
      <c r="D6734">
        <v>28.22</v>
      </c>
      <c r="E6734">
        <v>2158</v>
      </c>
    </row>
    <row r="6735" spans="1:5" x14ac:dyDescent="0.3">
      <c r="A6735" s="66">
        <v>41904</v>
      </c>
      <c r="B6735" s="86">
        <v>0.11458333333333333</v>
      </c>
      <c r="C6735" t="s">
        <v>119</v>
      </c>
      <c r="D6735">
        <v>28.18</v>
      </c>
      <c r="E6735">
        <v>2181</v>
      </c>
    </row>
    <row r="6736" spans="1:5" x14ac:dyDescent="0.3">
      <c r="A6736" s="66">
        <v>41904</v>
      </c>
      <c r="B6736" s="86">
        <v>0.125</v>
      </c>
      <c r="C6736" t="s">
        <v>119</v>
      </c>
      <c r="D6736">
        <v>28.23</v>
      </c>
      <c r="E6736">
        <v>2425</v>
      </c>
    </row>
    <row r="6737" spans="1:5" x14ac:dyDescent="0.3">
      <c r="A6737" s="66">
        <v>41904</v>
      </c>
      <c r="B6737" s="86">
        <v>0.13541666666666666</v>
      </c>
      <c r="C6737" t="s">
        <v>119</v>
      </c>
      <c r="D6737">
        <v>28.14</v>
      </c>
      <c r="E6737">
        <v>2434</v>
      </c>
    </row>
    <row r="6738" spans="1:5" x14ac:dyDescent="0.3">
      <c r="A6738" s="66">
        <v>41904</v>
      </c>
      <c r="B6738" s="86">
        <v>0.14583333333333334</v>
      </c>
      <c r="C6738" t="s">
        <v>119</v>
      </c>
      <c r="D6738">
        <v>28.21</v>
      </c>
      <c r="E6738">
        <v>2389</v>
      </c>
    </row>
    <row r="6739" spans="1:5" x14ac:dyDescent="0.3">
      <c r="A6739" s="66">
        <v>41904</v>
      </c>
      <c r="B6739" s="86">
        <v>0.15625</v>
      </c>
      <c r="C6739" t="s">
        <v>119</v>
      </c>
      <c r="D6739">
        <v>28.06</v>
      </c>
      <c r="E6739">
        <v>2358</v>
      </c>
    </row>
    <row r="6740" spans="1:5" x14ac:dyDescent="0.3">
      <c r="A6740" s="66">
        <v>41904</v>
      </c>
      <c r="B6740" s="86">
        <v>0.16666666666666666</v>
      </c>
      <c r="C6740" t="s">
        <v>119</v>
      </c>
      <c r="D6740">
        <v>27.95</v>
      </c>
      <c r="E6740">
        <v>2241</v>
      </c>
    </row>
    <row r="6741" spans="1:5" x14ac:dyDescent="0.3">
      <c r="A6741" s="66">
        <v>41904</v>
      </c>
      <c r="B6741" s="86">
        <v>0.17708333333333334</v>
      </c>
      <c r="C6741" t="s">
        <v>119</v>
      </c>
      <c r="D6741">
        <v>28.06</v>
      </c>
      <c r="E6741">
        <v>2171</v>
      </c>
    </row>
    <row r="6742" spans="1:5" x14ac:dyDescent="0.3">
      <c r="A6742" s="66">
        <v>41904</v>
      </c>
      <c r="B6742" s="86">
        <v>0.1875</v>
      </c>
      <c r="C6742" t="s">
        <v>119</v>
      </c>
      <c r="D6742">
        <v>28.01</v>
      </c>
      <c r="E6742">
        <v>2121</v>
      </c>
    </row>
    <row r="6743" spans="1:5" x14ac:dyDescent="0.3">
      <c r="A6743" s="66">
        <v>41904</v>
      </c>
      <c r="B6743" s="86">
        <v>0.19791666666666666</v>
      </c>
      <c r="C6743" t="s">
        <v>119</v>
      </c>
      <c r="D6743">
        <v>28.04</v>
      </c>
      <c r="E6743">
        <v>2041</v>
      </c>
    </row>
    <row r="6744" spans="1:5" x14ac:dyDescent="0.3">
      <c r="A6744" s="66">
        <v>41904</v>
      </c>
      <c r="B6744" s="86">
        <v>0.20833333333333334</v>
      </c>
      <c r="C6744" t="s">
        <v>119</v>
      </c>
      <c r="D6744">
        <v>28.02</v>
      </c>
      <c r="E6744">
        <v>1995</v>
      </c>
    </row>
    <row r="6745" spans="1:5" x14ac:dyDescent="0.3">
      <c r="A6745" s="66">
        <v>41904</v>
      </c>
      <c r="B6745" s="86">
        <v>0.21875</v>
      </c>
      <c r="C6745" t="s">
        <v>119</v>
      </c>
      <c r="D6745">
        <v>28.02</v>
      </c>
      <c r="E6745">
        <v>1952</v>
      </c>
    </row>
    <row r="6746" spans="1:5" x14ac:dyDescent="0.3">
      <c r="A6746" s="66">
        <v>41904</v>
      </c>
      <c r="B6746" s="86">
        <v>0.22916666666666666</v>
      </c>
      <c r="C6746" t="s">
        <v>119</v>
      </c>
      <c r="D6746">
        <v>27.98</v>
      </c>
      <c r="E6746">
        <v>1912</v>
      </c>
    </row>
    <row r="6747" spans="1:5" x14ac:dyDescent="0.3">
      <c r="A6747" s="66">
        <v>41904</v>
      </c>
      <c r="B6747" s="86">
        <v>0.23958333333333334</v>
      </c>
      <c r="C6747" t="s">
        <v>119</v>
      </c>
      <c r="D6747">
        <v>27.94</v>
      </c>
      <c r="E6747">
        <v>1845</v>
      </c>
    </row>
    <row r="6748" spans="1:5" x14ac:dyDescent="0.3">
      <c r="A6748" s="66">
        <v>41904</v>
      </c>
      <c r="B6748" s="86">
        <v>0.25</v>
      </c>
      <c r="C6748" t="s">
        <v>119</v>
      </c>
      <c r="D6748">
        <v>27.93</v>
      </c>
      <c r="E6748">
        <v>1783</v>
      </c>
    </row>
    <row r="6749" spans="1:5" x14ac:dyDescent="0.3">
      <c r="A6749" s="66">
        <v>41904</v>
      </c>
      <c r="B6749" s="86">
        <v>0.26041666666666669</v>
      </c>
      <c r="C6749" t="s">
        <v>119</v>
      </c>
      <c r="D6749">
        <v>27.89</v>
      </c>
      <c r="E6749">
        <v>1787</v>
      </c>
    </row>
    <row r="6750" spans="1:5" x14ac:dyDescent="0.3">
      <c r="A6750" s="66">
        <v>41904</v>
      </c>
      <c r="B6750" s="86">
        <v>0.27083333333333331</v>
      </c>
      <c r="C6750" t="s">
        <v>119</v>
      </c>
      <c r="D6750">
        <v>27.87</v>
      </c>
      <c r="E6750">
        <v>1752</v>
      </c>
    </row>
    <row r="6751" spans="1:5" x14ac:dyDescent="0.3">
      <c r="A6751" s="66">
        <v>41904</v>
      </c>
      <c r="B6751" s="86">
        <v>0.28125</v>
      </c>
      <c r="C6751" t="s">
        <v>119</v>
      </c>
      <c r="D6751">
        <v>27.82</v>
      </c>
      <c r="E6751">
        <v>1725</v>
      </c>
    </row>
    <row r="6752" spans="1:5" x14ac:dyDescent="0.3">
      <c r="A6752" s="66">
        <v>41904</v>
      </c>
      <c r="B6752" s="86">
        <v>0.29166666666666669</v>
      </c>
      <c r="C6752" t="s">
        <v>119</v>
      </c>
      <c r="D6752">
        <v>27.82</v>
      </c>
      <c r="E6752">
        <v>1665</v>
      </c>
    </row>
    <row r="6753" spans="1:5" x14ac:dyDescent="0.3">
      <c r="A6753" s="66">
        <v>41904</v>
      </c>
      <c r="B6753" s="86">
        <v>0.30208333333333331</v>
      </c>
      <c r="C6753" t="s">
        <v>119</v>
      </c>
      <c r="D6753">
        <v>27.8</v>
      </c>
      <c r="E6753">
        <v>1637</v>
      </c>
    </row>
    <row r="6754" spans="1:5" x14ac:dyDescent="0.3">
      <c r="A6754" s="66">
        <v>41904</v>
      </c>
      <c r="B6754" s="86">
        <v>0.3125</v>
      </c>
      <c r="C6754" t="s">
        <v>119</v>
      </c>
      <c r="D6754">
        <v>27.76</v>
      </c>
      <c r="E6754">
        <v>1604</v>
      </c>
    </row>
    <row r="6755" spans="1:5" x14ac:dyDescent="0.3">
      <c r="A6755" s="66">
        <v>41904</v>
      </c>
      <c r="B6755" s="86">
        <v>0.32291666666666669</v>
      </c>
      <c r="C6755" t="s">
        <v>119</v>
      </c>
      <c r="D6755">
        <v>27.73</v>
      </c>
      <c r="E6755">
        <v>1502</v>
      </c>
    </row>
    <row r="6756" spans="1:5" x14ac:dyDescent="0.3">
      <c r="A6756" s="66">
        <v>41904</v>
      </c>
      <c r="B6756" s="86">
        <v>0.33333333333333331</v>
      </c>
      <c r="C6756" t="s">
        <v>119</v>
      </c>
      <c r="D6756">
        <v>27.74</v>
      </c>
      <c r="E6756">
        <v>1423</v>
      </c>
    </row>
    <row r="6757" spans="1:5" x14ac:dyDescent="0.3">
      <c r="A6757" s="66">
        <v>41904</v>
      </c>
      <c r="B6757" s="86">
        <v>0.34375</v>
      </c>
      <c r="C6757" t="s">
        <v>119</v>
      </c>
      <c r="D6757">
        <v>27.75</v>
      </c>
      <c r="E6757">
        <v>1387</v>
      </c>
    </row>
    <row r="6758" spans="1:5" x14ac:dyDescent="0.3">
      <c r="A6758" s="66">
        <v>41904</v>
      </c>
      <c r="B6758" s="86">
        <v>0.35416666666666669</v>
      </c>
      <c r="C6758" t="s">
        <v>119</v>
      </c>
      <c r="D6758">
        <v>27.77</v>
      </c>
      <c r="E6758">
        <v>1353</v>
      </c>
    </row>
    <row r="6759" spans="1:5" x14ac:dyDescent="0.3">
      <c r="A6759" s="66">
        <v>41904</v>
      </c>
      <c r="B6759" s="86">
        <v>0.36458333333333331</v>
      </c>
      <c r="C6759" t="s">
        <v>119</v>
      </c>
      <c r="D6759">
        <v>27.79</v>
      </c>
      <c r="E6759">
        <v>1274</v>
      </c>
    </row>
    <row r="6760" spans="1:5" x14ac:dyDescent="0.3">
      <c r="A6760" s="66">
        <v>41904</v>
      </c>
      <c r="B6760" s="86">
        <v>0.375</v>
      </c>
      <c r="C6760" t="s">
        <v>119</v>
      </c>
      <c r="D6760">
        <v>27.8</v>
      </c>
      <c r="E6760">
        <v>1231</v>
      </c>
    </row>
    <row r="6761" spans="1:5" x14ac:dyDescent="0.3">
      <c r="A6761" s="66">
        <v>41904</v>
      </c>
      <c r="B6761" s="86">
        <v>0.38541666666666669</v>
      </c>
      <c r="C6761" t="s">
        <v>119</v>
      </c>
      <c r="D6761">
        <v>27.81</v>
      </c>
      <c r="E6761">
        <v>1087</v>
      </c>
    </row>
    <row r="6762" spans="1:5" x14ac:dyDescent="0.3">
      <c r="A6762" s="66">
        <v>41904</v>
      </c>
      <c r="B6762" s="86">
        <v>0.39583333333333331</v>
      </c>
      <c r="C6762" t="s">
        <v>119</v>
      </c>
      <c r="D6762">
        <v>27.82</v>
      </c>
      <c r="E6762">
        <v>1044</v>
      </c>
    </row>
    <row r="6763" spans="1:5" x14ac:dyDescent="0.3">
      <c r="A6763" s="66">
        <v>41904</v>
      </c>
      <c r="B6763" s="86">
        <v>0.40625</v>
      </c>
      <c r="C6763" t="s">
        <v>119</v>
      </c>
      <c r="D6763">
        <v>27.93</v>
      </c>
      <c r="E6763">
        <v>1005</v>
      </c>
    </row>
    <row r="6764" spans="1:5" x14ac:dyDescent="0.3">
      <c r="A6764" s="66">
        <v>41904</v>
      </c>
      <c r="B6764" s="86">
        <v>0.41666666666666669</v>
      </c>
      <c r="C6764" t="s">
        <v>119</v>
      </c>
      <c r="D6764">
        <v>28</v>
      </c>
      <c r="E6764">
        <v>1076</v>
      </c>
    </row>
    <row r="6765" spans="1:5" x14ac:dyDescent="0.3">
      <c r="A6765" s="66">
        <v>41904</v>
      </c>
      <c r="B6765" s="86">
        <v>0.42708333333333331</v>
      </c>
      <c r="C6765" t="s">
        <v>119</v>
      </c>
      <c r="D6765">
        <v>28.09</v>
      </c>
      <c r="E6765">
        <v>1164</v>
      </c>
    </row>
    <row r="6766" spans="1:5" x14ac:dyDescent="0.3">
      <c r="A6766" s="66">
        <v>41904</v>
      </c>
      <c r="B6766" s="86">
        <v>0.4375</v>
      </c>
      <c r="C6766" t="s">
        <v>119</v>
      </c>
      <c r="D6766">
        <v>28.14</v>
      </c>
      <c r="E6766">
        <v>1145</v>
      </c>
    </row>
    <row r="6767" spans="1:5" x14ac:dyDescent="0.3">
      <c r="A6767" s="66">
        <v>41904</v>
      </c>
      <c r="B6767" s="86">
        <v>0.44791666666666669</v>
      </c>
      <c r="C6767" t="s">
        <v>119</v>
      </c>
      <c r="D6767">
        <v>28.19</v>
      </c>
      <c r="E6767">
        <v>1106</v>
      </c>
    </row>
    <row r="6768" spans="1:5" x14ac:dyDescent="0.3">
      <c r="A6768" s="66">
        <v>41904</v>
      </c>
      <c r="B6768" s="86">
        <v>0.45833333333333331</v>
      </c>
      <c r="C6768" t="s">
        <v>119</v>
      </c>
      <c r="D6768">
        <v>28.22</v>
      </c>
      <c r="E6768">
        <v>1129</v>
      </c>
    </row>
    <row r="6769" spans="1:5" x14ac:dyDescent="0.3">
      <c r="A6769" s="66">
        <v>41904</v>
      </c>
      <c r="B6769" s="86">
        <v>0.46875</v>
      </c>
      <c r="C6769" t="s">
        <v>119</v>
      </c>
      <c r="D6769">
        <v>28.36</v>
      </c>
      <c r="E6769">
        <v>1155</v>
      </c>
    </row>
    <row r="6770" spans="1:5" x14ac:dyDescent="0.3">
      <c r="A6770" s="66">
        <v>41904</v>
      </c>
      <c r="B6770" s="86">
        <v>0.47916666666666669</v>
      </c>
      <c r="C6770" t="s">
        <v>119</v>
      </c>
      <c r="D6770">
        <v>28.26</v>
      </c>
      <c r="E6770">
        <v>1324</v>
      </c>
    </row>
    <row r="6771" spans="1:5" x14ac:dyDescent="0.3">
      <c r="A6771" s="66">
        <v>41904</v>
      </c>
      <c r="B6771" s="86">
        <v>0.48958333333333331</v>
      </c>
      <c r="C6771" t="s">
        <v>119</v>
      </c>
      <c r="D6771">
        <v>28.28</v>
      </c>
      <c r="E6771">
        <v>1502</v>
      </c>
    </row>
    <row r="6772" spans="1:5" x14ac:dyDescent="0.3">
      <c r="A6772" s="66">
        <v>41904</v>
      </c>
      <c r="B6772" s="86">
        <v>0.5</v>
      </c>
      <c r="C6772" t="s">
        <v>120</v>
      </c>
      <c r="D6772">
        <v>28.3</v>
      </c>
      <c r="E6772">
        <v>1674</v>
      </c>
    </row>
    <row r="6773" spans="1:5" x14ac:dyDescent="0.3">
      <c r="A6773" s="66">
        <v>41904</v>
      </c>
      <c r="B6773" s="86">
        <v>0.51041666666666663</v>
      </c>
      <c r="C6773" t="s">
        <v>120</v>
      </c>
      <c r="D6773">
        <v>28.28</v>
      </c>
      <c r="E6773">
        <v>1826</v>
      </c>
    </row>
    <row r="6774" spans="1:5" x14ac:dyDescent="0.3">
      <c r="A6774" s="66">
        <v>41904</v>
      </c>
      <c r="B6774" s="86">
        <v>0.52083333333333337</v>
      </c>
      <c r="C6774" t="s">
        <v>120</v>
      </c>
      <c r="D6774">
        <v>28.29</v>
      </c>
      <c r="E6774">
        <v>2049</v>
      </c>
    </row>
    <row r="6775" spans="1:5" x14ac:dyDescent="0.3">
      <c r="A6775" s="66">
        <v>41904</v>
      </c>
      <c r="B6775" s="86">
        <v>0.53125</v>
      </c>
      <c r="C6775" t="s">
        <v>120</v>
      </c>
      <c r="D6775">
        <v>28.36</v>
      </c>
      <c r="E6775">
        <v>2167</v>
      </c>
    </row>
    <row r="6776" spans="1:5" x14ac:dyDescent="0.3">
      <c r="A6776" s="66">
        <v>41904</v>
      </c>
      <c r="B6776" s="86">
        <v>4.1666666666666664E-2</v>
      </c>
      <c r="C6776" t="s">
        <v>120</v>
      </c>
      <c r="D6776">
        <v>28.5</v>
      </c>
      <c r="E6776">
        <v>2106</v>
      </c>
    </row>
    <row r="6777" spans="1:5" x14ac:dyDescent="0.3">
      <c r="A6777" s="66">
        <v>41904</v>
      </c>
      <c r="B6777" s="86">
        <v>5.2083333333333336E-2</v>
      </c>
      <c r="C6777" t="s">
        <v>120</v>
      </c>
      <c r="D6777">
        <v>28.49</v>
      </c>
      <c r="E6777">
        <v>2009</v>
      </c>
    </row>
    <row r="6778" spans="1:5" x14ac:dyDescent="0.3">
      <c r="A6778" s="66">
        <v>41904</v>
      </c>
      <c r="B6778" s="86">
        <v>6.25E-2</v>
      </c>
      <c r="C6778" t="s">
        <v>120</v>
      </c>
      <c r="D6778">
        <v>28.48</v>
      </c>
      <c r="E6778">
        <v>1924</v>
      </c>
    </row>
    <row r="6779" spans="1:5" x14ac:dyDescent="0.3">
      <c r="A6779" s="66">
        <v>41904</v>
      </c>
      <c r="B6779" s="86">
        <v>7.2916666666666671E-2</v>
      </c>
      <c r="C6779" t="s">
        <v>120</v>
      </c>
      <c r="D6779">
        <v>28.46</v>
      </c>
      <c r="E6779">
        <v>2052</v>
      </c>
    </row>
    <row r="6780" spans="1:5" x14ac:dyDescent="0.3">
      <c r="A6780" s="66">
        <v>41904</v>
      </c>
      <c r="B6780" s="86">
        <v>8.3333333333333329E-2</v>
      </c>
      <c r="C6780" t="s">
        <v>120</v>
      </c>
      <c r="D6780">
        <v>28.46</v>
      </c>
      <c r="E6780">
        <v>2209</v>
      </c>
    </row>
    <row r="6781" spans="1:5" x14ac:dyDescent="0.3">
      <c r="A6781" s="66">
        <v>41904</v>
      </c>
      <c r="B6781" s="86">
        <v>9.375E-2</v>
      </c>
      <c r="C6781" t="s">
        <v>120</v>
      </c>
      <c r="D6781">
        <v>28.41</v>
      </c>
      <c r="E6781">
        <v>2527</v>
      </c>
    </row>
    <row r="6782" spans="1:5" x14ac:dyDescent="0.3">
      <c r="A6782" s="66">
        <v>41904</v>
      </c>
      <c r="B6782" s="86">
        <v>0.10416666666666667</v>
      </c>
      <c r="C6782" t="s">
        <v>120</v>
      </c>
      <c r="D6782">
        <v>28.43</v>
      </c>
      <c r="E6782">
        <v>2434</v>
      </c>
    </row>
    <row r="6783" spans="1:5" x14ac:dyDescent="0.3">
      <c r="A6783" s="66">
        <v>41904</v>
      </c>
      <c r="B6783" s="86">
        <v>0.11458333333333333</v>
      </c>
      <c r="C6783" t="s">
        <v>120</v>
      </c>
      <c r="D6783">
        <v>28.47</v>
      </c>
      <c r="E6783">
        <v>2495</v>
      </c>
    </row>
    <row r="6784" spans="1:5" x14ac:dyDescent="0.3">
      <c r="A6784" s="66">
        <v>41904</v>
      </c>
      <c r="B6784" s="86">
        <v>0.125</v>
      </c>
      <c r="C6784" t="s">
        <v>120</v>
      </c>
      <c r="D6784">
        <v>28.47</v>
      </c>
      <c r="E6784">
        <v>2393</v>
      </c>
    </row>
    <row r="6785" spans="1:5" x14ac:dyDescent="0.3">
      <c r="A6785" s="66">
        <v>41904</v>
      </c>
      <c r="B6785" s="86">
        <v>0.13541666666666666</v>
      </c>
      <c r="C6785" t="s">
        <v>120</v>
      </c>
      <c r="D6785">
        <v>28.5</v>
      </c>
      <c r="E6785">
        <v>2425</v>
      </c>
    </row>
    <row r="6786" spans="1:5" x14ac:dyDescent="0.3">
      <c r="A6786" s="66">
        <v>41904</v>
      </c>
      <c r="B6786" s="86">
        <v>0.14583333333333334</v>
      </c>
      <c r="C6786" t="s">
        <v>120</v>
      </c>
      <c r="D6786">
        <v>28.43</v>
      </c>
      <c r="E6786">
        <v>2362</v>
      </c>
    </row>
    <row r="6787" spans="1:5" x14ac:dyDescent="0.3">
      <c r="A6787" s="66">
        <v>41904</v>
      </c>
      <c r="B6787" s="86">
        <v>0.15625</v>
      </c>
      <c r="C6787" t="s">
        <v>120</v>
      </c>
      <c r="D6787">
        <v>28.22</v>
      </c>
      <c r="E6787">
        <v>2138</v>
      </c>
    </row>
    <row r="6788" spans="1:5" x14ac:dyDescent="0.3">
      <c r="A6788" s="66">
        <v>41904</v>
      </c>
      <c r="B6788" s="86">
        <v>0.16666666666666666</v>
      </c>
      <c r="C6788" t="s">
        <v>120</v>
      </c>
      <c r="D6788">
        <v>28.35</v>
      </c>
      <c r="E6788">
        <v>1966</v>
      </c>
    </row>
    <row r="6789" spans="1:5" x14ac:dyDescent="0.3">
      <c r="A6789" s="66">
        <v>41904</v>
      </c>
      <c r="B6789" s="86">
        <v>0.17708333333333334</v>
      </c>
      <c r="C6789" t="s">
        <v>120</v>
      </c>
      <c r="D6789">
        <v>28.46</v>
      </c>
      <c r="E6789">
        <v>2366</v>
      </c>
    </row>
    <row r="6790" spans="1:5" x14ac:dyDescent="0.3">
      <c r="A6790" s="66">
        <v>41904</v>
      </c>
      <c r="B6790" s="86">
        <v>0.1875</v>
      </c>
      <c r="C6790" t="s">
        <v>120</v>
      </c>
      <c r="D6790">
        <v>28.31</v>
      </c>
      <c r="E6790">
        <v>1911</v>
      </c>
    </row>
    <row r="6791" spans="1:5" x14ac:dyDescent="0.3">
      <c r="A6791" s="66">
        <v>41904</v>
      </c>
      <c r="B6791" s="86">
        <v>0.19791666666666666</v>
      </c>
      <c r="C6791" t="s">
        <v>120</v>
      </c>
      <c r="D6791">
        <v>28.1</v>
      </c>
      <c r="E6791">
        <v>1628</v>
      </c>
    </row>
    <row r="6792" spans="1:5" x14ac:dyDescent="0.3">
      <c r="A6792" s="66">
        <v>41904</v>
      </c>
      <c r="B6792" s="86">
        <v>0.20833333333333334</v>
      </c>
      <c r="C6792" t="s">
        <v>120</v>
      </c>
      <c r="D6792">
        <v>28</v>
      </c>
      <c r="E6792">
        <v>1448</v>
      </c>
    </row>
    <row r="6793" spans="1:5" x14ac:dyDescent="0.3">
      <c r="A6793" s="66">
        <v>41904</v>
      </c>
      <c r="B6793" s="86">
        <v>0.21875</v>
      </c>
      <c r="C6793" t="s">
        <v>120</v>
      </c>
      <c r="D6793">
        <v>28.02</v>
      </c>
      <c r="E6793">
        <v>1394</v>
      </c>
    </row>
    <row r="6794" spans="1:5" x14ac:dyDescent="0.3">
      <c r="A6794" s="66">
        <v>41904</v>
      </c>
      <c r="B6794" s="86">
        <v>0.22916666666666666</v>
      </c>
      <c r="C6794" t="s">
        <v>120</v>
      </c>
      <c r="D6794">
        <v>28.04</v>
      </c>
      <c r="E6794">
        <v>1403</v>
      </c>
    </row>
    <row r="6795" spans="1:5" x14ac:dyDescent="0.3">
      <c r="A6795" s="66">
        <v>41904</v>
      </c>
      <c r="B6795" s="86">
        <v>0.23958333333333334</v>
      </c>
      <c r="C6795" t="s">
        <v>120</v>
      </c>
      <c r="D6795">
        <v>27.96</v>
      </c>
      <c r="E6795">
        <v>1329</v>
      </c>
    </row>
    <row r="6796" spans="1:5" x14ac:dyDescent="0.3">
      <c r="A6796" s="66">
        <v>41904</v>
      </c>
      <c r="B6796" s="86">
        <v>0.25</v>
      </c>
      <c r="C6796" t="s">
        <v>120</v>
      </c>
      <c r="D6796">
        <v>27.96</v>
      </c>
      <c r="E6796">
        <v>1321</v>
      </c>
    </row>
    <row r="6797" spans="1:5" x14ac:dyDescent="0.3">
      <c r="A6797" s="66">
        <v>41904</v>
      </c>
      <c r="B6797" s="86">
        <v>0.26041666666666669</v>
      </c>
      <c r="C6797" t="s">
        <v>120</v>
      </c>
      <c r="D6797">
        <v>27.96</v>
      </c>
      <c r="E6797">
        <v>1476</v>
      </c>
    </row>
    <row r="6798" spans="1:5" x14ac:dyDescent="0.3">
      <c r="A6798" s="66">
        <v>41904</v>
      </c>
      <c r="B6798" s="86">
        <v>0.27083333333333331</v>
      </c>
      <c r="C6798" t="s">
        <v>120</v>
      </c>
      <c r="D6798">
        <v>27.91</v>
      </c>
      <c r="E6798">
        <v>1338</v>
      </c>
    </row>
    <row r="6799" spans="1:5" x14ac:dyDescent="0.3">
      <c r="A6799" s="66">
        <v>41904</v>
      </c>
      <c r="B6799" s="86">
        <v>0.28125</v>
      </c>
      <c r="C6799" t="s">
        <v>120</v>
      </c>
      <c r="D6799">
        <v>27.96</v>
      </c>
      <c r="E6799">
        <v>1353</v>
      </c>
    </row>
    <row r="6800" spans="1:5" x14ac:dyDescent="0.3">
      <c r="A6800" s="66">
        <v>41904</v>
      </c>
      <c r="B6800" s="86">
        <v>0.29166666666666669</v>
      </c>
      <c r="C6800" t="s">
        <v>120</v>
      </c>
      <c r="D6800">
        <v>27.98</v>
      </c>
      <c r="E6800">
        <v>1401</v>
      </c>
    </row>
    <row r="6801" spans="1:5" x14ac:dyDescent="0.3">
      <c r="A6801" s="66">
        <v>41904</v>
      </c>
      <c r="B6801" s="86">
        <v>0.30208333333333331</v>
      </c>
      <c r="C6801" t="s">
        <v>120</v>
      </c>
      <c r="D6801">
        <v>28</v>
      </c>
      <c r="E6801">
        <v>1410</v>
      </c>
    </row>
    <row r="6802" spans="1:5" x14ac:dyDescent="0.3">
      <c r="A6802" s="66">
        <v>41904</v>
      </c>
      <c r="B6802" s="86">
        <v>0.3125</v>
      </c>
      <c r="C6802" t="s">
        <v>120</v>
      </c>
      <c r="D6802">
        <v>27.96</v>
      </c>
      <c r="E6802">
        <v>1368</v>
      </c>
    </row>
    <row r="6803" spans="1:5" x14ac:dyDescent="0.3">
      <c r="A6803" s="66">
        <v>41904</v>
      </c>
      <c r="B6803" s="86">
        <v>0.32291666666666669</v>
      </c>
      <c r="C6803" t="s">
        <v>120</v>
      </c>
      <c r="D6803">
        <v>27.93</v>
      </c>
      <c r="E6803">
        <v>1343</v>
      </c>
    </row>
    <row r="6804" spans="1:5" x14ac:dyDescent="0.3">
      <c r="A6804" s="66">
        <v>41904</v>
      </c>
      <c r="B6804" s="86">
        <v>0.33333333333333331</v>
      </c>
      <c r="C6804" t="s">
        <v>120</v>
      </c>
      <c r="D6804">
        <v>27.84</v>
      </c>
      <c r="E6804">
        <v>1307</v>
      </c>
    </row>
    <row r="6805" spans="1:5" x14ac:dyDescent="0.3">
      <c r="A6805" s="66">
        <v>41904</v>
      </c>
      <c r="B6805" s="86">
        <v>0.34375</v>
      </c>
      <c r="C6805" t="s">
        <v>120</v>
      </c>
      <c r="D6805">
        <v>27.89</v>
      </c>
      <c r="E6805">
        <v>1332</v>
      </c>
    </row>
    <row r="6806" spans="1:5" x14ac:dyDescent="0.3">
      <c r="A6806" s="66">
        <v>41904</v>
      </c>
      <c r="B6806" s="86">
        <v>0.35416666666666669</v>
      </c>
      <c r="C6806" t="s">
        <v>120</v>
      </c>
      <c r="D6806">
        <v>27.91</v>
      </c>
      <c r="E6806">
        <v>1352</v>
      </c>
    </row>
    <row r="6807" spans="1:5" x14ac:dyDescent="0.3">
      <c r="A6807" s="66">
        <v>41904</v>
      </c>
      <c r="B6807" s="86">
        <v>0.36458333333333331</v>
      </c>
      <c r="C6807" t="s">
        <v>120</v>
      </c>
      <c r="D6807">
        <v>27.98</v>
      </c>
      <c r="E6807">
        <v>1320</v>
      </c>
    </row>
    <row r="6808" spans="1:5" x14ac:dyDescent="0.3">
      <c r="A6808" s="66">
        <v>41904</v>
      </c>
      <c r="B6808" s="86">
        <v>0.375</v>
      </c>
      <c r="C6808" t="s">
        <v>120</v>
      </c>
      <c r="D6808">
        <v>27.93</v>
      </c>
      <c r="E6808">
        <v>1238</v>
      </c>
    </row>
    <row r="6809" spans="1:5" x14ac:dyDescent="0.3">
      <c r="A6809" s="66">
        <v>41904</v>
      </c>
      <c r="B6809" s="86">
        <v>0.38541666666666669</v>
      </c>
      <c r="C6809" t="s">
        <v>120</v>
      </c>
      <c r="D6809">
        <v>27.88</v>
      </c>
      <c r="E6809">
        <v>1140</v>
      </c>
    </row>
    <row r="6810" spans="1:5" x14ac:dyDescent="0.3">
      <c r="A6810" s="66">
        <v>41904</v>
      </c>
      <c r="B6810" s="86">
        <v>0.39583333333333331</v>
      </c>
      <c r="C6810" t="s">
        <v>120</v>
      </c>
      <c r="D6810">
        <v>27.89</v>
      </c>
      <c r="E6810">
        <v>1042</v>
      </c>
    </row>
    <row r="6811" spans="1:5" x14ac:dyDescent="0.3">
      <c r="A6811" s="66">
        <v>41904</v>
      </c>
      <c r="B6811" s="86">
        <v>0.40625</v>
      </c>
      <c r="C6811" t="s">
        <v>120</v>
      </c>
      <c r="D6811">
        <v>27.85</v>
      </c>
      <c r="E6811">
        <v>962</v>
      </c>
    </row>
    <row r="6812" spans="1:5" x14ac:dyDescent="0.3">
      <c r="A6812" s="66">
        <v>41904</v>
      </c>
      <c r="B6812" s="86">
        <v>0.41666666666666669</v>
      </c>
      <c r="C6812" t="s">
        <v>120</v>
      </c>
      <c r="D6812">
        <v>27.8</v>
      </c>
      <c r="E6812">
        <v>944</v>
      </c>
    </row>
    <row r="6813" spans="1:5" x14ac:dyDescent="0.3">
      <c r="A6813" s="66">
        <v>41904</v>
      </c>
      <c r="B6813" s="86">
        <v>0.42708333333333331</v>
      </c>
      <c r="C6813" t="s">
        <v>120</v>
      </c>
      <c r="D6813">
        <v>27.76</v>
      </c>
      <c r="E6813">
        <v>927</v>
      </c>
    </row>
    <row r="6814" spans="1:5" x14ac:dyDescent="0.3">
      <c r="A6814" s="66">
        <v>41904</v>
      </c>
      <c r="B6814" s="86">
        <v>0.4375</v>
      </c>
      <c r="C6814" t="s">
        <v>120</v>
      </c>
      <c r="D6814">
        <v>27.74</v>
      </c>
      <c r="E6814">
        <v>920</v>
      </c>
    </row>
    <row r="6815" spans="1:5" x14ac:dyDescent="0.3">
      <c r="A6815" s="66">
        <v>41904</v>
      </c>
      <c r="B6815" s="86">
        <v>0.44791666666666669</v>
      </c>
      <c r="C6815" t="s">
        <v>120</v>
      </c>
      <c r="D6815">
        <v>27.7</v>
      </c>
      <c r="E6815">
        <v>871</v>
      </c>
    </row>
    <row r="6816" spans="1:5" x14ac:dyDescent="0.3">
      <c r="A6816" s="66">
        <v>41904</v>
      </c>
      <c r="B6816" s="86">
        <v>0.45833333333333331</v>
      </c>
      <c r="C6816" t="s">
        <v>120</v>
      </c>
      <c r="D6816">
        <v>27.71</v>
      </c>
      <c r="E6816">
        <v>897</v>
      </c>
    </row>
    <row r="6817" spans="1:5" x14ac:dyDescent="0.3">
      <c r="A6817" s="66">
        <v>41904</v>
      </c>
      <c r="B6817" s="86">
        <v>0.46875</v>
      </c>
      <c r="C6817" t="s">
        <v>120</v>
      </c>
      <c r="D6817">
        <v>27.74</v>
      </c>
      <c r="E6817">
        <v>936</v>
      </c>
    </row>
    <row r="6818" spans="1:5" x14ac:dyDescent="0.3">
      <c r="A6818" s="66">
        <v>41904</v>
      </c>
      <c r="B6818" s="86">
        <v>0.47916666666666669</v>
      </c>
      <c r="C6818" t="s">
        <v>120</v>
      </c>
      <c r="D6818">
        <v>27.72</v>
      </c>
      <c r="E6818">
        <v>891</v>
      </c>
    </row>
    <row r="6819" spans="1:5" x14ac:dyDescent="0.3">
      <c r="A6819" s="66">
        <v>41904</v>
      </c>
      <c r="B6819" s="86">
        <v>0.48958333333333331</v>
      </c>
      <c r="C6819" t="s">
        <v>120</v>
      </c>
      <c r="D6819">
        <v>27.73</v>
      </c>
      <c r="E6819">
        <v>862</v>
      </c>
    </row>
    <row r="6820" spans="1:5" x14ac:dyDescent="0.3">
      <c r="A6820" s="66">
        <v>41905</v>
      </c>
      <c r="B6820" s="86">
        <v>0.5</v>
      </c>
      <c r="C6820" t="s">
        <v>119</v>
      </c>
      <c r="D6820">
        <v>27.74</v>
      </c>
      <c r="E6820">
        <v>884</v>
      </c>
    </row>
    <row r="6821" spans="1:5" x14ac:dyDescent="0.3">
      <c r="A6821" s="66">
        <v>41905</v>
      </c>
      <c r="B6821" s="86">
        <v>0.51041666666666663</v>
      </c>
      <c r="C6821" t="s">
        <v>119</v>
      </c>
      <c r="D6821">
        <v>27.75</v>
      </c>
      <c r="E6821">
        <v>928</v>
      </c>
    </row>
    <row r="6822" spans="1:5" x14ac:dyDescent="0.3">
      <c r="A6822" s="66">
        <v>41905</v>
      </c>
      <c r="B6822" s="86">
        <v>0.52083333333333337</v>
      </c>
      <c r="C6822" t="s">
        <v>119</v>
      </c>
      <c r="D6822">
        <v>27.8</v>
      </c>
      <c r="E6822">
        <v>1027</v>
      </c>
    </row>
    <row r="6823" spans="1:5" x14ac:dyDescent="0.3">
      <c r="A6823" s="66">
        <v>41905</v>
      </c>
      <c r="B6823" s="86">
        <v>0.53125</v>
      </c>
      <c r="C6823" t="s">
        <v>119</v>
      </c>
      <c r="D6823">
        <v>27.8</v>
      </c>
      <c r="E6823">
        <v>1105</v>
      </c>
    </row>
    <row r="6824" spans="1:5" x14ac:dyDescent="0.3">
      <c r="A6824" s="66">
        <v>41905</v>
      </c>
      <c r="B6824" s="86">
        <v>4.1666666666666664E-2</v>
      </c>
      <c r="C6824" t="s">
        <v>119</v>
      </c>
      <c r="D6824">
        <v>27.8</v>
      </c>
      <c r="E6824">
        <v>1177</v>
      </c>
    </row>
    <row r="6825" spans="1:5" x14ac:dyDescent="0.3">
      <c r="A6825" s="66">
        <v>41905</v>
      </c>
      <c r="B6825" s="86">
        <v>5.2083333333333336E-2</v>
      </c>
      <c r="C6825" t="s">
        <v>119</v>
      </c>
      <c r="D6825">
        <v>27.8</v>
      </c>
      <c r="E6825">
        <v>1342</v>
      </c>
    </row>
    <row r="6826" spans="1:5" x14ac:dyDescent="0.3">
      <c r="A6826" s="66">
        <v>41905</v>
      </c>
      <c r="B6826" s="86">
        <v>6.25E-2</v>
      </c>
      <c r="C6826" t="s">
        <v>119</v>
      </c>
      <c r="D6826">
        <v>27.77</v>
      </c>
      <c r="E6826">
        <v>1326</v>
      </c>
    </row>
    <row r="6827" spans="1:5" x14ac:dyDescent="0.3">
      <c r="A6827" s="66">
        <v>41905</v>
      </c>
      <c r="B6827" s="86">
        <v>7.2916666666666671E-2</v>
      </c>
      <c r="C6827" t="s">
        <v>119</v>
      </c>
      <c r="D6827">
        <v>27.76</v>
      </c>
      <c r="E6827">
        <v>1373</v>
      </c>
    </row>
    <row r="6828" spans="1:5" x14ac:dyDescent="0.3">
      <c r="A6828" s="66">
        <v>41905</v>
      </c>
      <c r="B6828" s="86">
        <v>8.3333333333333329E-2</v>
      </c>
      <c r="C6828" t="s">
        <v>119</v>
      </c>
      <c r="D6828">
        <v>27.75</v>
      </c>
      <c r="E6828">
        <v>1479</v>
      </c>
    </row>
    <row r="6829" spans="1:5" x14ac:dyDescent="0.3">
      <c r="A6829" s="66">
        <v>41905</v>
      </c>
      <c r="B6829" s="86">
        <v>9.375E-2</v>
      </c>
      <c r="C6829" t="s">
        <v>119</v>
      </c>
      <c r="D6829">
        <v>27.72</v>
      </c>
      <c r="E6829">
        <v>1499</v>
      </c>
    </row>
    <row r="6830" spans="1:5" x14ac:dyDescent="0.3">
      <c r="A6830" s="66">
        <v>41905</v>
      </c>
      <c r="B6830" s="86">
        <v>0.10416666666666667</v>
      </c>
      <c r="C6830" t="s">
        <v>119</v>
      </c>
      <c r="D6830">
        <v>27.69</v>
      </c>
      <c r="E6830">
        <v>1436</v>
      </c>
    </row>
    <row r="6831" spans="1:5" x14ac:dyDescent="0.3">
      <c r="A6831" s="66">
        <v>41905</v>
      </c>
      <c r="B6831" s="86">
        <v>0.11458333333333333</v>
      </c>
      <c r="C6831" t="s">
        <v>119</v>
      </c>
      <c r="D6831">
        <v>27.67</v>
      </c>
      <c r="E6831">
        <v>1506</v>
      </c>
    </row>
    <row r="6832" spans="1:5" x14ac:dyDescent="0.3">
      <c r="A6832" s="66">
        <v>41905</v>
      </c>
      <c r="B6832" s="86">
        <v>0.125</v>
      </c>
      <c r="C6832" t="s">
        <v>119</v>
      </c>
      <c r="D6832">
        <v>27.67</v>
      </c>
      <c r="E6832">
        <v>1469</v>
      </c>
    </row>
    <row r="6833" spans="1:5" x14ac:dyDescent="0.3">
      <c r="A6833" s="66">
        <v>41905</v>
      </c>
      <c r="B6833" s="86">
        <v>0.13541666666666666</v>
      </c>
      <c r="C6833" t="s">
        <v>119</v>
      </c>
      <c r="D6833">
        <v>27.66</v>
      </c>
      <c r="E6833">
        <v>1570</v>
      </c>
    </row>
    <row r="6834" spans="1:5" x14ac:dyDescent="0.3">
      <c r="A6834" s="66">
        <v>41905</v>
      </c>
      <c r="B6834" s="86">
        <v>0.14583333333333334</v>
      </c>
      <c r="C6834" t="s">
        <v>119</v>
      </c>
      <c r="D6834">
        <v>27.58</v>
      </c>
      <c r="E6834">
        <v>1449</v>
      </c>
    </row>
    <row r="6835" spans="1:5" x14ac:dyDescent="0.3">
      <c r="A6835" s="66">
        <v>41905</v>
      </c>
      <c r="B6835" s="86">
        <v>0.15625</v>
      </c>
      <c r="C6835" t="s">
        <v>119</v>
      </c>
      <c r="D6835">
        <v>27.55</v>
      </c>
      <c r="E6835">
        <v>1296</v>
      </c>
    </row>
    <row r="6836" spans="1:5" x14ac:dyDescent="0.3">
      <c r="A6836" s="66">
        <v>41905</v>
      </c>
      <c r="B6836" s="86">
        <v>0.16666666666666666</v>
      </c>
      <c r="C6836" t="s">
        <v>119</v>
      </c>
      <c r="D6836">
        <v>27.46</v>
      </c>
      <c r="E6836">
        <v>1199</v>
      </c>
    </row>
    <row r="6837" spans="1:5" x14ac:dyDescent="0.3">
      <c r="A6837" s="66">
        <v>41905</v>
      </c>
      <c r="B6837" s="86">
        <v>0.17708333333333334</v>
      </c>
      <c r="C6837" t="s">
        <v>119</v>
      </c>
      <c r="D6837">
        <v>27.45</v>
      </c>
      <c r="E6837">
        <v>1161</v>
      </c>
    </row>
    <row r="6838" spans="1:5" x14ac:dyDescent="0.3">
      <c r="A6838" s="66">
        <v>41905</v>
      </c>
      <c r="B6838" s="86">
        <v>0.1875</v>
      </c>
      <c r="C6838" t="s">
        <v>119</v>
      </c>
      <c r="D6838">
        <v>27.43</v>
      </c>
      <c r="E6838">
        <v>1140</v>
      </c>
    </row>
    <row r="6839" spans="1:5" x14ac:dyDescent="0.3">
      <c r="A6839" s="66">
        <v>41905</v>
      </c>
      <c r="B6839" s="86">
        <v>0.19791666666666666</v>
      </c>
      <c r="C6839" t="s">
        <v>119</v>
      </c>
      <c r="D6839">
        <v>27.47</v>
      </c>
      <c r="E6839">
        <v>1149</v>
      </c>
    </row>
    <row r="6840" spans="1:5" x14ac:dyDescent="0.3">
      <c r="A6840" s="66">
        <v>41905</v>
      </c>
      <c r="B6840" s="86">
        <v>0.20833333333333334</v>
      </c>
      <c r="C6840" t="s">
        <v>119</v>
      </c>
      <c r="D6840">
        <v>27.52</v>
      </c>
      <c r="E6840">
        <v>1245</v>
      </c>
    </row>
    <row r="6841" spans="1:5" x14ac:dyDescent="0.3">
      <c r="A6841" s="66">
        <v>41905</v>
      </c>
      <c r="B6841" s="86">
        <v>0.21875</v>
      </c>
      <c r="C6841" t="s">
        <v>119</v>
      </c>
      <c r="D6841">
        <v>27.47</v>
      </c>
      <c r="E6841">
        <v>1231</v>
      </c>
    </row>
    <row r="6842" spans="1:5" x14ac:dyDescent="0.3">
      <c r="A6842" s="66">
        <v>41905</v>
      </c>
      <c r="B6842" s="86">
        <v>0.22916666666666666</v>
      </c>
      <c r="C6842" t="s">
        <v>119</v>
      </c>
      <c r="D6842">
        <v>27.43</v>
      </c>
      <c r="E6842">
        <v>1172</v>
      </c>
    </row>
    <row r="6843" spans="1:5" x14ac:dyDescent="0.3">
      <c r="A6843" s="66">
        <v>41905</v>
      </c>
      <c r="B6843" s="86">
        <v>0.23958333333333334</v>
      </c>
      <c r="C6843" t="s">
        <v>119</v>
      </c>
      <c r="D6843">
        <v>27.42</v>
      </c>
      <c r="E6843">
        <v>1151</v>
      </c>
    </row>
    <row r="6844" spans="1:5" x14ac:dyDescent="0.3">
      <c r="A6844" s="66">
        <v>41905</v>
      </c>
      <c r="B6844" s="86">
        <v>0.25</v>
      </c>
      <c r="C6844" t="s">
        <v>119</v>
      </c>
      <c r="D6844">
        <v>27.4</v>
      </c>
      <c r="E6844">
        <v>1150</v>
      </c>
    </row>
    <row r="6845" spans="1:5" x14ac:dyDescent="0.3">
      <c r="A6845" s="66">
        <v>41905</v>
      </c>
      <c r="B6845" s="86">
        <v>0.26041666666666669</v>
      </c>
      <c r="C6845" t="s">
        <v>119</v>
      </c>
      <c r="D6845">
        <v>27.33</v>
      </c>
      <c r="E6845">
        <v>1102</v>
      </c>
    </row>
    <row r="6846" spans="1:5" x14ac:dyDescent="0.3">
      <c r="A6846" s="66">
        <v>41905</v>
      </c>
      <c r="B6846" s="86">
        <v>0.27083333333333331</v>
      </c>
      <c r="C6846" t="s">
        <v>119</v>
      </c>
      <c r="D6846">
        <v>27.32</v>
      </c>
      <c r="E6846">
        <v>1102</v>
      </c>
    </row>
    <row r="6847" spans="1:5" x14ac:dyDescent="0.3">
      <c r="A6847" s="66">
        <v>41905</v>
      </c>
      <c r="B6847" s="86">
        <v>0.28125</v>
      </c>
      <c r="C6847" t="s">
        <v>119</v>
      </c>
      <c r="D6847">
        <v>27.32</v>
      </c>
      <c r="E6847">
        <v>1107</v>
      </c>
    </row>
    <row r="6848" spans="1:5" x14ac:dyDescent="0.3">
      <c r="A6848" s="66">
        <v>41905</v>
      </c>
      <c r="B6848" s="86">
        <v>0.29166666666666669</v>
      </c>
      <c r="C6848" t="s">
        <v>119</v>
      </c>
      <c r="D6848">
        <v>27.33</v>
      </c>
      <c r="E6848">
        <v>1104</v>
      </c>
    </row>
    <row r="6849" spans="1:5" x14ac:dyDescent="0.3">
      <c r="A6849" s="66">
        <v>41905</v>
      </c>
      <c r="B6849" s="86">
        <v>0.30208333333333331</v>
      </c>
      <c r="C6849" t="s">
        <v>119</v>
      </c>
      <c r="D6849">
        <v>27.34</v>
      </c>
      <c r="E6849">
        <v>1102</v>
      </c>
    </row>
    <row r="6850" spans="1:5" x14ac:dyDescent="0.3">
      <c r="A6850" s="66">
        <v>41905</v>
      </c>
      <c r="B6850" s="86">
        <v>0.3125</v>
      </c>
      <c r="C6850" t="s">
        <v>119</v>
      </c>
      <c r="D6850">
        <v>27.33</v>
      </c>
      <c r="E6850">
        <v>1101</v>
      </c>
    </row>
    <row r="6851" spans="1:5" x14ac:dyDescent="0.3">
      <c r="A6851" s="66">
        <v>41905</v>
      </c>
      <c r="B6851" s="86">
        <v>0.32291666666666669</v>
      </c>
      <c r="C6851" t="s">
        <v>119</v>
      </c>
      <c r="D6851">
        <v>27.32</v>
      </c>
      <c r="E6851">
        <v>1098</v>
      </c>
    </row>
    <row r="6852" spans="1:5" x14ac:dyDescent="0.3">
      <c r="A6852" s="66">
        <v>41905</v>
      </c>
      <c r="B6852" s="86">
        <v>0.33333333333333331</v>
      </c>
      <c r="C6852" t="s">
        <v>119</v>
      </c>
      <c r="D6852">
        <v>27.34</v>
      </c>
      <c r="E6852">
        <v>1082</v>
      </c>
    </row>
    <row r="6853" spans="1:5" x14ac:dyDescent="0.3">
      <c r="A6853" s="66">
        <v>41905</v>
      </c>
      <c r="B6853" s="86">
        <v>0.34375</v>
      </c>
      <c r="C6853" t="s">
        <v>119</v>
      </c>
      <c r="D6853">
        <v>27.32</v>
      </c>
      <c r="E6853">
        <v>1079</v>
      </c>
    </row>
    <row r="6854" spans="1:5" x14ac:dyDescent="0.3">
      <c r="A6854" s="66">
        <v>41905</v>
      </c>
      <c r="B6854" s="86">
        <v>0.35416666666666669</v>
      </c>
      <c r="C6854" t="s">
        <v>119</v>
      </c>
      <c r="D6854">
        <v>27.33</v>
      </c>
      <c r="E6854">
        <v>1076</v>
      </c>
    </row>
    <row r="6855" spans="1:5" x14ac:dyDescent="0.3">
      <c r="A6855" s="66">
        <v>41905</v>
      </c>
      <c r="B6855" s="86">
        <v>0.36458333333333331</v>
      </c>
      <c r="C6855" t="s">
        <v>119</v>
      </c>
      <c r="D6855">
        <v>27.36</v>
      </c>
      <c r="E6855">
        <v>1074</v>
      </c>
    </row>
    <row r="6856" spans="1:5" x14ac:dyDescent="0.3">
      <c r="A6856" s="66">
        <v>41905</v>
      </c>
      <c r="B6856" s="86">
        <v>0.375</v>
      </c>
      <c r="C6856" t="s">
        <v>119</v>
      </c>
      <c r="D6856">
        <v>27.39</v>
      </c>
      <c r="E6856">
        <v>1082</v>
      </c>
    </row>
    <row r="6857" spans="1:5" x14ac:dyDescent="0.3">
      <c r="A6857" s="66">
        <v>41905</v>
      </c>
      <c r="B6857" s="86">
        <v>0.38541666666666669</v>
      </c>
      <c r="C6857" t="s">
        <v>119</v>
      </c>
      <c r="D6857">
        <v>27.4</v>
      </c>
      <c r="E6857">
        <v>1105</v>
      </c>
    </row>
    <row r="6858" spans="1:5" x14ac:dyDescent="0.3">
      <c r="A6858" s="66">
        <v>41905</v>
      </c>
      <c r="B6858" s="86">
        <v>0.39583333333333331</v>
      </c>
      <c r="C6858" t="s">
        <v>119</v>
      </c>
      <c r="D6858">
        <v>27.35</v>
      </c>
      <c r="E6858">
        <v>1113</v>
      </c>
    </row>
    <row r="6859" spans="1:5" x14ac:dyDescent="0.3">
      <c r="A6859" s="66">
        <v>41905</v>
      </c>
      <c r="B6859" s="86">
        <v>0.40625</v>
      </c>
      <c r="C6859" t="s">
        <v>119</v>
      </c>
      <c r="D6859">
        <v>27.34</v>
      </c>
      <c r="E6859">
        <v>1082</v>
      </c>
    </row>
    <row r="6860" spans="1:5" x14ac:dyDescent="0.3">
      <c r="A6860" s="66">
        <v>41905</v>
      </c>
      <c r="B6860" s="86">
        <v>0.41666666666666669</v>
      </c>
      <c r="C6860" t="s">
        <v>119</v>
      </c>
      <c r="D6860">
        <v>27.33</v>
      </c>
      <c r="E6860">
        <v>1046</v>
      </c>
    </row>
    <row r="6861" spans="1:5" x14ac:dyDescent="0.3">
      <c r="A6861" s="66">
        <v>41905</v>
      </c>
      <c r="B6861" s="86">
        <v>0.42708333333333331</v>
      </c>
      <c r="C6861" t="s">
        <v>119</v>
      </c>
      <c r="D6861">
        <v>27.32</v>
      </c>
      <c r="E6861">
        <v>1067</v>
      </c>
    </row>
    <row r="6862" spans="1:5" x14ac:dyDescent="0.3">
      <c r="A6862" s="66">
        <v>41905</v>
      </c>
      <c r="B6862" s="86">
        <v>0.4375</v>
      </c>
      <c r="C6862" t="s">
        <v>119</v>
      </c>
      <c r="D6862">
        <v>27.35</v>
      </c>
      <c r="E6862">
        <v>1099</v>
      </c>
    </row>
    <row r="6863" spans="1:5" x14ac:dyDescent="0.3">
      <c r="A6863" s="66">
        <v>41905</v>
      </c>
      <c r="B6863" s="86">
        <v>0.44791666666666669</v>
      </c>
      <c r="C6863" t="s">
        <v>119</v>
      </c>
      <c r="D6863">
        <v>27.38</v>
      </c>
      <c r="E6863">
        <v>1066</v>
      </c>
    </row>
    <row r="6864" spans="1:5" x14ac:dyDescent="0.3">
      <c r="A6864" s="66">
        <v>41905</v>
      </c>
      <c r="B6864" s="86">
        <v>0.45833333333333331</v>
      </c>
      <c r="C6864" t="s">
        <v>119</v>
      </c>
      <c r="D6864">
        <v>27.49</v>
      </c>
      <c r="E6864">
        <v>925</v>
      </c>
    </row>
    <row r="6865" spans="1:5" x14ac:dyDescent="0.3">
      <c r="A6865" s="66">
        <v>41905</v>
      </c>
      <c r="B6865" s="86">
        <v>0.46875</v>
      </c>
      <c r="C6865" t="s">
        <v>119</v>
      </c>
      <c r="D6865">
        <v>27.5</v>
      </c>
      <c r="E6865">
        <v>877</v>
      </c>
    </row>
    <row r="6866" spans="1:5" x14ac:dyDescent="0.3">
      <c r="A6866" s="66">
        <v>41905</v>
      </c>
      <c r="B6866" s="86">
        <v>0.47916666666666669</v>
      </c>
      <c r="C6866" t="s">
        <v>119</v>
      </c>
      <c r="D6866">
        <v>27.51</v>
      </c>
      <c r="E6866">
        <v>866</v>
      </c>
    </row>
    <row r="6867" spans="1:5" x14ac:dyDescent="0.3">
      <c r="A6867" s="66">
        <v>41905</v>
      </c>
      <c r="B6867" s="86">
        <v>0.48958333333333331</v>
      </c>
      <c r="C6867" t="s">
        <v>119</v>
      </c>
      <c r="D6867">
        <v>27.53</v>
      </c>
      <c r="E6867">
        <v>915</v>
      </c>
    </row>
    <row r="6868" spans="1:5" x14ac:dyDescent="0.3">
      <c r="A6868" s="66">
        <v>41905</v>
      </c>
      <c r="B6868" s="86">
        <v>0.5</v>
      </c>
      <c r="C6868" t="s">
        <v>120</v>
      </c>
      <c r="D6868">
        <v>27.56</v>
      </c>
      <c r="E6868">
        <v>1125</v>
      </c>
    </row>
    <row r="6869" spans="1:5" x14ac:dyDescent="0.3">
      <c r="A6869" s="66">
        <v>41905</v>
      </c>
      <c r="B6869" s="86">
        <v>0.51041666666666663</v>
      </c>
      <c r="C6869" t="s">
        <v>120</v>
      </c>
      <c r="D6869">
        <v>27.58</v>
      </c>
      <c r="E6869">
        <v>1268</v>
      </c>
    </row>
    <row r="6870" spans="1:5" x14ac:dyDescent="0.3">
      <c r="A6870" s="66">
        <v>41905</v>
      </c>
      <c r="B6870" s="86">
        <v>0.52083333333333337</v>
      </c>
      <c r="C6870" t="s">
        <v>120</v>
      </c>
      <c r="D6870">
        <v>27.62</v>
      </c>
      <c r="E6870">
        <v>1616</v>
      </c>
    </row>
    <row r="6871" spans="1:5" x14ac:dyDescent="0.3">
      <c r="A6871" s="66">
        <v>41905</v>
      </c>
      <c r="B6871" s="86">
        <v>0.53125</v>
      </c>
      <c r="C6871" t="s">
        <v>120</v>
      </c>
      <c r="D6871">
        <v>27.65</v>
      </c>
      <c r="E6871">
        <v>1782</v>
      </c>
    </row>
    <row r="6872" spans="1:5" x14ac:dyDescent="0.3">
      <c r="A6872" s="66">
        <v>41905</v>
      </c>
      <c r="B6872" s="86">
        <v>4.1666666666666664E-2</v>
      </c>
      <c r="C6872" t="s">
        <v>120</v>
      </c>
      <c r="D6872">
        <v>27.69</v>
      </c>
      <c r="E6872">
        <v>1840</v>
      </c>
    </row>
    <row r="6873" spans="1:5" x14ac:dyDescent="0.3">
      <c r="A6873" s="66">
        <v>41905</v>
      </c>
      <c r="B6873" s="86">
        <v>5.2083333333333336E-2</v>
      </c>
      <c r="C6873" t="s">
        <v>120</v>
      </c>
      <c r="D6873">
        <v>27.72</v>
      </c>
      <c r="E6873">
        <v>2056</v>
      </c>
    </row>
    <row r="6874" spans="1:5" x14ac:dyDescent="0.3">
      <c r="A6874" s="66">
        <v>41905</v>
      </c>
      <c r="B6874" s="86">
        <v>6.25E-2</v>
      </c>
      <c r="C6874" t="s">
        <v>120</v>
      </c>
      <c r="D6874">
        <v>27.76</v>
      </c>
      <c r="E6874">
        <v>2067</v>
      </c>
    </row>
    <row r="6875" spans="1:5" x14ac:dyDescent="0.3">
      <c r="A6875" s="66">
        <v>41905</v>
      </c>
      <c r="B6875" s="86">
        <v>7.2916666666666671E-2</v>
      </c>
      <c r="C6875" t="s">
        <v>120</v>
      </c>
      <c r="D6875">
        <v>27.79</v>
      </c>
      <c r="E6875">
        <v>1908</v>
      </c>
    </row>
    <row r="6876" spans="1:5" x14ac:dyDescent="0.3">
      <c r="A6876" s="66">
        <v>41905</v>
      </c>
      <c r="B6876" s="86">
        <v>8.3333333333333329E-2</v>
      </c>
      <c r="C6876" t="s">
        <v>120</v>
      </c>
      <c r="D6876">
        <v>27.85</v>
      </c>
      <c r="E6876">
        <v>1911</v>
      </c>
    </row>
    <row r="6877" spans="1:5" x14ac:dyDescent="0.3">
      <c r="A6877" s="66">
        <v>41905</v>
      </c>
      <c r="B6877" s="86">
        <v>9.375E-2</v>
      </c>
      <c r="C6877" t="s">
        <v>120</v>
      </c>
      <c r="D6877">
        <v>27.93</v>
      </c>
      <c r="E6877">
        <v>1897</v>
      </c>
    </row>
    <row r="6878" spans="1:5" x14ac:dyDescent="0.3">
      <c r="A6878" s="66">
        <v>41905</v>
      </c>
      <c r="B6878" s="86">
        <v>0.10416666666666667</v>
      </c>
      <c r="C6878" t="s">
        <v>120</v>
      </c>
      <c r="D6878">
        <v>27.82</v>
      </c>
      <c r="E6878">
        <v>1772</v>
      </c>
    </row>
    <row r="6879" spans="1:5" x14ac:dyDescent="0.3">
      <c r="A6879" s="66">
        <v>41905</v>
      </c>
      <c r="B6879" s="86">
        <v>0.11458333333333333</v>
      </c>
      <c r="C6879" t="s">
        <v>120</v>
      </c>
      <c r="D6879">
        <v>27.96</v>
      </c>
      <c r="E6879">
        <v>1806</v>
      </c>
    </row>
    <row r="6880" spans="1:5" x14ac:dyDescent="0.3">
      <c r="A6880" s="66">
        <v>41905</v>
      </c>
      <c r="B6880" s="86">
        <v>0.125</v>
      </c>
      <c r="C6880" t="s">
        <v>120</v>
      </c>
      <c r="D6880">
        <v>28.04</v>
      </c>
      <c r="E6880">
        <v>1906</v>
      </c>
    </row>
    <row r="6881" spans="1:5" x14ac:dyDescent="0.3">
      <c r="A6881" s="66">
        <v>41905</v>
      </c>
      <c r="B6881" s="86">
        <v>0.13541666666666666</v>
      </c>
      <c r="C6881" t="s">
        <v>120</v>
      </c>
      <c r="D6881">
        <v>28.08</v>
      </c>
      <c r="E6881">
        <v>2059</v>
      </c>
    </row>
    <row r="6882" spans="1:5" x14ac:dyDescent="0.3">
      <c r="A6882" s="66">
        <v>41905</v>
      </c>
      <c r="B6882" s="86">
        <v>0.14583333333333334</v>
      </c>
      <c r="C6882" t="s">
        <v>120</v>
      </c>
      <c r="D6882">
        <v>28.01</v>
      </c>
      <c r="E6882">
        <v>1972</v>
      </c>
    </row>
    <row r="6883" spans="1:5" x14ac:dyDescent="0.3">
      <c r="A6883" s="66">
        <v>41905</v>
      </c>
      <c r="B6883" s="86">
        <v>0.15625</v>
      </c>
      <c r="C6883" t="s">
        <v>120</v>
      </c>
      <c r="D6883">
        <v>28.01</v>
      </c>
      <c r="E6883">
        <v>1968</v>
      </c>
    </row>
    <row r="6884" spans="1:5" x14ac:dyDescent="0.3">
      <c r="A6884" s="66">
        <v>41905</v>
      </c>
      <c r="B6884" s="86">
        <v>0.16666666666666666</v>
      </c>
      <c r="C6884" t="s">
        <v>120</v>
      </c>
      <c r="D6884">
        <v>27.82</v>
      </c>
      <c r="E6884">
        <v>2079</v>
      </c>
    </row>
    <row r="6885" spans="1:5" x14ac:dyDescent="0.3">
      <c r="A6885" s="66">
        <v>41905</v>
      </c>
      <c r="B6885" s="86">
        <v>0.17708333333333334</v>
      </c>
      <c r="C6885" t="s">
        <v>120</v>
      </c>
      <c r="D6885">
        <v>27.85</v>
      </c>
      <c r="E6885">
        <v>2005</v>
      </c>
    </row>
    <row r="6886" spans="1:5" x14ac:dyDescent="0.3">
      <c r="A6886" s="66">
        <v>41905</v>
      </c>
      <c r="B6886" s="86">
        <v>0.1875</v>
      </c>
      <c r="C6886" t="s">
        <v>120</v>
      </c>
      <c r="D6886">
        <v>27.93</v>
      </c>
      <c r="E6886">
        <v>1934</v>
      </c>
    </row>
    <row r="6887" spans="1:5" x14ac:dyDescent="0.3">
      <c r="A6887" s="66">
        <v>41905</v>
      </c>
      <c r="B6887" s="86">
        <v>0.19791666666666666</v>
      </c>
      <c r="C6887" t="s">
        <v>120</v>
      </c>
      <c r="D6887">
        <v>27.82</v>
      </c>
      <c r="E6887">
        <v>1919</v>
      </c>
    </row>
    <row r="6888" spans="1:5" x14ac:dyDescent="0.3">
      <c r="A6888" s="66">
        <v>41905</v>
      </c>
      <c r="B6888" s="86">
        <v>0.20833333333333334</v>
      </c>
      <c r="C6888" t="s">
        <v>120</v>
      </c>
      <c r="D6888">
        <v>27.84</v>
      </c>
      <c r="E6888">
        <v>1882</v>
      </c>
    </row>
    <row r="6889" spans="1:5" x14ac:dyDescent="0.3">
      <c r="A6889" s="66">
        <v>41905</v>
      </c>
      <c r="B6889" s="86">
        <v>0.21875</v>
      </c>
      <c r="C6889" t="s">
        <v>120</v>
      </c>
      <c r="D6889">
        <v>27.94</v>
      </c>
      <c r="E6889">
        <v>1627</v>
      </c>
    </row>
    <row r="6890" spans="1:5" x14ac:dyDescent="0.3">
      <c r="A6890" s="66">
        <v>41905</v>
      </c>
      <c r="B6890" s="86">
        <v>0.22916666666666666</v>
      </c>
      <c r="C6890" t="s">
        <v>120</v>
      </c>
      <c r="D6890">
        <v>28.2</v>
      </c>
      <c r="E6890">
        <v>1445</v>
      </c>
    </row>
    <row r="6891" spans="1:5" x14ac:dyDescent="0.3">
      <c r="A6891" s="66">
        <v>41905</v>
      </c>
      <c r="B6891" s="86">
        <v>0.23958333333333334</v>
      </c>
      <c r="C6891" t="s">
        <v>120</v>
      </c>
      <c r="D6891">
        <v>27.96</v>
      </c>
      <c r="E6891">
        <v>1429</v>
      </c>
    </row>
    <row r="6892" spans="1:5" x14ac:dyDescent="0.3">
      <c r="A6892" s="66">
        <v>41905</v>
      </c>
      <c r="B6892" s="86">
        <v>0.25</v>
      </c>
      <c r="C6892" t="s">
        <v>120</v>
      </c>
      <c r="D6892">
        <v>27.95</v>
      </c>
      <c r="E6892">
        <v>1242</v>
      </c>
    </row>
    <row r="6893" spans="1:5" x14ac:dyDescent="0.3">
      <c r="A6893" s="66">
        <v>41905</v>
      </c>
      <c r="B6893" s="86">
        <v>0.26041666666666669</v>
      </c>
      <c r="C6893" t="s">
        <v>120</v>
      </c>
      <c r="D6893">
        <v>27.9</v>
      </c>
      <c r="E6893">
        <v>1170</v>
      </c>
    </row>
    <row r="6894" spans="1:5" x14ac:dyDescent="0.3">
      <c r="A6894" s="66">
        <v>41905</v>
      </c>
      <c r="B6894" s="86">
        <v>0.27083333333333331</v>
      </c>
      <c r="C6894" t="s">
        <v>120</v>
      </c>
      <c r="D6894">
        <v>27.89</v>
      </c>
      <c r="E6894">
        <v>1171</v>
      </c>
    </row>
    <row r="6895" spans="1:5" x14ac:dyDescent="0.3">
      <c r="A6895" s="66">
        <v>41905</v>
      </c>
      <c r="B6895" s="86">
        <v>0.28125</v>
      </c>
      <c r="C6895" t="s">
        <v>120</v>
      </c>
      <c r="D6895">
        <v>27.86</v>
      </c>
      <c r="E6895">
        <v>1146</v>
      </c>
    </row>
    <row r="6896" spans="1:5" x14ac:dyDescent="0.3">
      <c r="A6896" s="66">
        <v>41905</v>
      </c>
      <c r="B6896" s="86">
        <v>0.29166666666666669</v>
      </c>
      <c r="C6896" t="s">
        <v>120</v>
      </c>
      <c r="D6896">
        <v>27.85</v>
      </c>
      <c r="E6896">
        <v>1079</v>
      </c>
    </row>
    <row r="6897" spans="1:5" x14ac:dyDescent="0.3">
      <c r="A6897" s="66">
        <v>41905</v>
      </c>
      <c r="B6897" s="86">
        <v>0.30208333333333331</v>
      </c>
      <c r="C6897" t="s">
        <v>120</v>
      </c>
      <c r="D6897">
        <v>27.88</v>
      </c>
      <c r="E6897">
        <v>1026</v>
      </c>
    </row>
    <row r="6898" spans="1:5" x14ac:dyDescent="0.3">
      <c r="A6898" s="66">
        <v>41905</v>
      </c>
      <c r="B6898" s="86">
        <v>0.3125</v>
      </c>
      <c r="C6898" t="s">
        <v>120</v>
      </c>
      <c r="D6898">
        <v>27.92</v>
      </c>
      <c r="E6898">
        <v>1008</v>
      </c>
    </row>
    <row r="6899" spans="1:5" x14ac:dyDescent="0.3">
      <c r="A6899" s="66">
        <v>41905</v>
      </c>
      <c r="B6899" s="86">
        <v>0.32291666666666669</v>
      </c>
      <c r="C6899" t="s">
        <v>120</v>
      </c>
      <c r="D6899">
        <v>28.01</v>
      </c>
      <c r="E6899">
        <v>989</v>
      </c>
    </row>
    <row r="6900" spans="1:5" x14ac:dyDescent="0.3">
      <c r="A6900" s="66">
        <v>41905</v>
      </c>
      <c r="B6900" s="86">
        <v>0.33333333333333331</v>
      </c>
      <c r="C6900" t="s">
        <v>120</v>
      </c>
      <c r="D6900">
        <v>28.08</v>
      </c>
      <c r="E6900">
        <v>980</v>
      </c>
    </row>
    <row r="6901" spans="1:5" x14ac:dyDescent="0.3">
      <c r="A6901" s="66">
        <v>41905</v>
      </c>
      <c r="B6901" s="86">
        <v>0.34375</v>
      </c>
      <c r="C6901" t="s">
        <v>120</v>
      </c>
      <c r="D6901">
        <v>28.09</v>
      </c>
      <c r="E6901">
        <v>969</v>
      </c>
    </row>
    <row r="6902" spans="1:5" x14ac:dyDescent="0.3">
      <c r="A6902" s="66">
        <v>41905</v>
      </c>
      <c r="B6902" s="86">
        <v>0.35416666666666669</v>
      </c>
      <c r="C6902" t="s">
        <v>120</v>
      </c>
      <c r="D6902">
        <v>28.04</v>
      </c>
      <c r="E6902">
        <v>957</v>
      </c>
    </row>
    <row r="6903" spans="1:5" x14ac:dyDescent="0.3">
      <c r="A6903" s="66">
        <v>41905</v>
      </c>
      <c r="B6903" s="86">
        <v>0.36458333333333331</v>
      </c>
      <c r="C6903" t="s">
        <v>120</v>
      </c>
      <c r="D6903">
        <v>28.04</v>
      </c>
      <c r="E6903">
        <v>938</v>
      </c>
    </row>
    <row r="6904" spans="1:5" x14ac:dyDescent="0.3">
      <c r="A6904" s="66">
        <v>41905</v>
      </c>
      <c r="B6904" s="86">
        <v>0.375</v>
      </c>
      <c r="C6904" t="s">
        <v>120</v>
      </c>
      <c r="D6904">
        <v>27.99</v>
      </c>
      <c r="E6904">
        <v>929</v>
      </c>
    </row>
    <row r="6905" spans="1:5" x14ac:dyDescent="0.3">
      <c r="A6905" s="66">
        <v>41905</v>
      </c>
      <c r="B6905" s="86">
        <v>0.38541666666666669</v>
      </c>
      <c r="C6905" t="s">
        <v>120</v>
      </c>
      <c r="D6905">
        <v>28.01</v>
      </c>
      <c r="E6905">
        <v>928</v>
      </c>
    </row>
    <row r="6906" spans="1:5" x14ac:dyDescent="0.3">
      <c r="A6906" s="66">
        <v>41905</v>
      </c>
      <c r="B6906" s="86">
        <v>0.39583333333333331</v>
      </c>
      <c r="C6906" t="s">
        <v>120</v>
      </c>
      <c r="D6906">
        <v>27.98</v>
      </c>
      <c r="E6906">
        <v>941</v>
      </c>
    </row>
    <row r="6907" spans="1:5" x14ac:dyDescent="0.3">
      <c r="A6907" s="66">
        <v>41905</v>
      </c>
      <c r="B6907" s="86">
        <v>0.40625</v>
      </c>
      <c r="C6907" t="s">
        <v>120</v>
      </c>
      <c r="D6907">
        <v>27.94</v>
      </c>
      <c r="E6907">
        <v>939</v>
      </c>
    </row>
    <row r="6908" spans="1:5" x14ac:dyDescent="0.3">
      <c r="A6908" s="66">
        <v>41905</v>
      </c>
      <c r="B6908" s="86">
        <v>0.41666666666666669</v>
      </c>
      <c r="C6908" t="s">
        <v>120</v>
      </c>
      <c r="D6908">
        <v>27.91</v>
      </c>
      <c r="E6908">
        <v>897</v>
      </c>
    </row>
    <row r="6909" spans="1:5" x14ac:dyDescent="0.3">
      <c r="A6909" s="66">
        <v>41905</v>
      </c>
      <c r="B6909" s="86">
        <v>0.42708333333333331</v>
      </c>
      <c r="C6909" t="s">
        <v>120</v>
      </c>
      <c r="D6909">
        <v>27.88</v>
      </c>
      <c r="E6909">
        <v>860</v>
      </c>
    </row>
    <row r="6910" spans="1:5" x14ac:dyDescent="0.3">
      <c r="A6910" s="66">
        <v>41905</v>
      </c>
      <c r="B6910" s="86">
        <v>0.4375</v>
      </c>
      <c r="C6910" t="s">
        <v>120</v>
      </c>
      <c r="D6910">
        <v>27.86</v>
      </c>
      <c r="E6910">
        <v>858</v>
      </c>
    </row>
    <row r="6911" spans="1:5" x14ac:dyDescent="0.3">
      <c r="A6911" s="66">
        <v>41905</v>
      </c>
      <c r="B6911" s="86">
        <v>0.44791666666666669</v>
      </c>
      <c r="C6911" t="s">
        <v>120</v>
      </c>
      <c r="D6911">
        <v>27.82</v>
      </c>
      <c r="E6911">
        <v>926</v>
      </c>
    </row>
    <row r="6912" spans="1:5" x14ac:dyDescent="0.3">
      <c r="A6912" s="66">
        <v>41905</v>
      </c>
      <c r="B6912" s="86">
        <v>0.45833333333333331</v>
      </c>
      <c r="C6912" t="s">
        <v>120</v>
      </c>
      <c r="D6912">
        <v>27.79</v>
      </c>
      <c r="E6912">
        <v>1017</v>
      </c>
    </row>
    <row r="6913" spans="1:5" x14ac:dyDescent="0.3">
      <c r="A6913" s="66">
        <v>41905</v>
      </c>
      <c r="B6913" s="86">
        <v>0.46875</v>
      </c>
      <c r="C6913" t="s">
        <v>120</v>
      </c>
      <c r="D6913">
        <v>27.77</v>
      </c>
      <c r="E6913">
        <v>927</v>
      </c>
    </row>
    <row r="6914" spans="1:5" x14ac:dyDescent="0.3">
      <c r="A6914" s="66">
        <v>41905</v>
      </c>
      <c r="B6914" s="86">
        <v>0.47916666666666669</v>
      </c>
      <c r="C6914" t="s">
        <v>120</v>
      </c>
      <c r="D6914">
        <v>27.76</v>
      </c>
      <c r="E6914">
        <v>849</v>
      </c>
    </row>
    <row r="6915" spans="1:5" x14ac:dyDescent="0.3">
      <c r="A6915" s="66">
        <v>41905</v>
      </c>
      <c r="B6915" s="86">
        <v>0.48958333333333331</v>
      </c>
      <c r="C6915" t="s">
        <v>120</v>
      </c>
      <c r="D6915">
        <v>27.76</v>
      </c>
      <c r="E6915">
        <v>840</v>
      </c>
    </row>
    <row r="6916" spans="1:5" x14ac:dyDescent="0.3">
      <c r="A6916" s="66">
        <v>41906</v>
      </c>
      <c r="B6916" s="86">
        <v>0.5</v>
      </c>
      <c r="C6916" t="s">
        <v>119</v>
      </c>
      <c r="D6916">
        <v>27.76</v>
      </c>
      <c r="E6916">
        <v>826</v>
      </c>
    </row>
    <row r="6917" spans="1:5" x14ac:dyDescent="0.3">
      <c r="A6917" s="66">
        <v>41906</v>
      </c>
      <c r="B6917" s="86">
        <v>0.51041666666666663</v>
      </c>
      <c r="C6917" t="s">
        <v>119</v>
      </c>
      <c r="D6917">
        <v>27.74</v>
      </c>
      <c r="E6917">
        <v>826</v>
      </c>
    </row>
    <row r="6918" spans="1:5" x14ac:dyDescent="0.3">
      <c r="A6918" s="66">
        <v>41906</v>
      </c>
      <c r="B6918" s="86">
        <v>0.52083333333333337</v>
      </c>
      <c r="C6918" t="s">
        <v>119</v>
      </c>
      <c r="D6918">
        <v>27.72</v>
      </c>
      <c r="E6918">
        <v>915</v>
      </c>
    </row>
    <row r="6919" spans="1:5" x14ac:dyDescent="0.3">
      <c r="A6919" s="66">
        <v>41906</v>
      </c>
      <c r="B6919" s="86">
        <v>0.53125</v>
      </c>
      <c r="C6919" t="s">
        <v>119</v>
      </c>
      <c r="D6919">
        <v>27.71</v>
      </c>
      <c r="E6919">
        <v>953</v>
      </c>
    </row>
    <row r="6920" spans="1:5" x14ac:dyDescent="0.3">
      <c r="A6920" s="66">
        <v>41906</v>
      </c>
      <c r="B6920" s="86">
        <v>4.1666666666666664E-2</v>
      </c>
      <c r="C6920" t="s">
        <v>119</v>
      </c>
      <c r="D6920">
        <v>27.74</v>
      </c>
      <c r="E6920">
        <v>1076</v>
      </c>
    </row>
    <row r="6921" spans="1:5" x14ac:dyDescent="0.3">
      <c r="A6921" s="66">
        <v>41906</v>
      </c>
      <c r="B6921" s="86">
        <v>5.2083333333333336E-2</v>
      </c>
      <c r="C6921" t="s">
        <v>119</v>
      </c>
      <c r="D6921">
        <v>27.72</v>
      </c>
      <c r="E6921">
        <v>1132</v>
      </c>
    </row>
    <row r="6922" spans="1:5" x14ac:dyDescent="0.3">
      <c r="A6922" s="66">
        <v>41906</v>
      </c>
      <c r="B6922" s="86">
        <v>6.25E-2</v>
      </c>
      <c r="C6922" t="s">
        <v>119</v>
      </c>
      <c r="D6922">
        <v>27.73</v>
      </c>
      <c r="E6922">
        <v>1293</v>
      </c>
    </row>
    <row r="6923" spans="1:5" x14ac:dyDescent="0.3">
      <c r="A6923" s="66">
        <v>41906</v>
      </c>
      <c r="B6923" s="86">
        <v>7.2916666666666671E-2</v>
      </c>
      <c r="C6923" t="s">
        <v>119</v>
      </c>
      <c r="D6923">
        <v>27.69</v>
      </c>
      <c r="E6923">
        <v>1160</v>
      </c>
    </row>
    <row r="6924" spans="1:5" x14ac:dyDescent="0.3">
      <c r="A6924" s="66">
        <v>41906</v>
      </c>
      <c r="B6924" s="86">
        <v>8.3333333333333329E-2</v>
      </c>
      <c r="C6924" t="s">
        <v>119</v>
      </c>
      <c r="D6924">
        <v>27.67</v>
      </c>
      <c r="E6924">
        <v>1204</v>
      </c>
    </row>
    <row r="6925" spans="1:5" x14ac:dyDescent="0.3">
      <c r="A6925" s="66">
        <v>41906</v>
      </c>
      <c r="B6925" s="86">
        <v>9.375E-2</v>
      </c>
      <c r="C6925" t="s">
        <v>119</v>
      </c>
      <c r="D6925">
        <v>27.66</v>
      </c>
      <c r="E6925">
        <v>1261</v>
      </c>
    </row>
    <row r="6926" spans="1:5" x14ac:dyDescent="0.3">
      <c r="A6926" s="66">
        <v>41906</v>
      </c>
      <c r="B6926" s="86">
        <v>0.10416666666666667</v>
      </c>
      <c r="C6926" t="s">
        <v>119</v>
      </c>
      <c r="D6926">
        <v>27.66</v>
      </c>
      <c r="E6926">
        <v>1260</v>
      </c>
    </row>
    <row r="6927" spans="1:5" x14ac:dyDescent="0.3">
      <c r="A6927" s="66">
        <v>41906</v>
      </c>
      <c r="B6927" s="86">
        <v>0.11458333333333333</v>
      </c>
      <c r="C6927" t="s">
        <v>119</v>
      </c>
      <c r="D6927">
        <v>27.65</v>
      </c>
      <c r="E6927">
        <v>1283</v>
      </c>
    </row>
    <row r="6928" spans="1:5" x14ac:dyDescent="0.3">
      <c r="A6928" s="66">
        <v>41906</v>
      </c>
      <c r="B6928" s="86">
        <v>0.125</v>
      </c>
      <c r="C6928" t="s">
        <v>119</v>
      </c>
      <c r="D6928">
        <v>27.64</v>
      </c>
      <c r="E6928">
        <v>1318</v>
      </c>
    </row>
    <row r="6929" spans="1:5" x14ac:dyDescent="0.3">
      <c r="A6929" s="66">
        <v>41906</v>
      </c>
      <c r="B6929" s="86">
        <v>0.13541666666666666</v>
      </c>
      <c r="C6929" t="s">
        <v>119</v>
      </c>
      <c r="D6929">
        <v>27.59</v>
      </c>
      <c r="E6929">
        <v>1311</v>
      </c>
    </row>
    <row r="6930" spans="1:5" x14ac:dyDescent="0.3">
      <c r="A6930" s="66">
        <v>41906</v>
      </c>
      <c r="B6930" s="86">
        <v>0.14583333333333334</v>
      </c>
      <c r="C6930" t="s">
        <v>119</v>
      </c>
      <c r="D6930">
        <v>27.54</v>
      </c>
      <c r="E6930">
        <v>1283</v>
      </c>
    </row>
    <row r="6931" spans="1:5" x14ac:dyDescent="0.3">
      <c r="A6931" s="66">
        <v>41906</v>
      </c>
      <c r="B6931" s="86">
        <v>0.15625</v>
      </c>
      <c r="C6931" t="s">
        <v>119</v>
      </c>
      <c r="D6931">
        <v>27.54</v>
      </c>
      <c r="E6931">
        <v>1286</v>
      </c>
    </row>
    <row r="6932" spans="1:5" x14ac:dyDescent="0.3">
      <c r="A6932" s="66">
        <v>41906</v>
      </c>
      <c r="B6932" s="86">
        <v>0.16666666666666666</v>
      </c>
      <c r="C6932" t="s">
        <v>119</v>
      </c>
      <c r="D6932">
        <v>27.49</v>
      </c>
      <c r="E6932">
        <v>1220</v>
      </c>
    </row>
    <row r="6933" spans="1:5" x14ac:dyDescent="0.3">
      <c r="A6933" s="66">
        <v>41906</v>
      </c>
      <c r="B6933" s="86">
        <v>0.17708333333333334</v>
      </c>
      <c r="C6933" t="s">
        <v>119</v>
      </c>
      <c r="D6933">
        <v>27.45</v>
      </c>
      <c r="E6933">
        <v>1056</v>
      </c>
    </row>
    <row r="6934" spans="1:5" x14ac:dyDescent="0.3">
      <c r="A6934" s="66">
        <v>41906</v>
      </c>
      <c r="B6934" s="86">
        <v>0.1875</v>
      </c>
      <c r="C6934" t="s">
        <v>119</v>
      </c>
      <c r="D6934">
        <v>27.47</v>
      </c>
      <c r="E6934">
        <v>1102</v>
      </c>
    </row>
    <row r="6935" spans="1:5" x14ac:dyDescent="0.3">
      <c r="A6935" s="66">
        <v>41906</v>
      </c>
      <c r="B6935" s="86">
        <v>0.19791666666666666</v>
      </c>
      <c r="C6935" t="s">
        <v>119</v>
      </c>
      <c r="D6935">
        <v>27.47</v>
      </c>
      <c r="E6935">
        <v>1162</v>
      </c>
    </row>
    <row r="6936" spans="1:5" x14ac:dyDescent="0.3">
      <c r="A6936" s="66">
        <v>41906</v>
      </c>
      <c r="B6936" s="86">
        <v>0.20833333333333334</v>
      </c>
      <c r="C6936" t="s">
        <v>119</v>
      </c>
      <c r="D6936">
        <v>27.47</v>
      </c>
      <c r="E6936">
        <v>1179</v>
      </c>
    </row>
    <row r="6937" spans="1:5" x14ac:dyDescent="0.3">
      <c r="A6937" s="66">
        <v>41906</v>
      </c>
      <c r="B6937" s="86">
        <v>0.21875</v>
      </c>
      <c r="C6937" t="s">
        <v>119</v>
      </c>
      <c r="D6937">
        <v>27.41</v>
      </c>
      <c r="E6937">
        <v>1081</v>
      </c>
    </row>
    <row r="6938" spans="1:5" x14ac:dyDescent="0.3">
      <c r="A6938" s="66">
        <v>41906</v>
      </c>
      <c r="B6938" s="86">
        <v>0.22916666666666666</v>
      </c>
      <c r="C6938" t="s">
        <v>119</v>
      </c>
      <c r="D6938">
        <v>27.39</v>
      </c>
      <c r="E6938">
        <v>1044</v>
      </c>
    </row>
    <row r="6939" spans="1:5" x14ac:dyDescent="0.3">
      <c r="A6939" s="66">
        <v>41906</v>
      </c>
      <c r="B6939" s="86">
        <v>0.23958333333333334</v>
      </c>
      <c r="C6939" t="s">
        <v>119</v>
      </c>
      <c r="D6939">
        <v>27.37</v>
      </c>
      <c r="E6939">
        <v>956</v>
      </c>
    </row>
    <row r="6940" spans="1:5" x14ac:dyDescent="0.3">
      <c r="A6940" s="66">
        <v>41906</v>
      </c>
      <c r="B6940" s="86">
        <v>0.25</v>
      </c>
      <c r="C6940" t="s">
        <v>119</v>
      </c>
      <c r="D6940">
        <v>27.3</v>
      </c>
      <c r="E6940">
        <v>861</v>
      </c>
    </row>
    <row r="6941" spans="1:5" x14ac:dyDescent="0.3">
      <c r="A6941" s="66">
        <v>41906</v>
      </c>
      <c r="B6941" s="86">
        <v>0.26041666666666669</v>
      </c>
      <c r="C6941" t="s">
        <v>119</v>
      </c>
      <c r="D6941">
        <v>27.23</v>
      </c>
      <c r="E6941">
        <v>833</v>
      </c>
    </row>
    <row r="6942" spans="1:5" x14ac:dyDescent="0.3">
      <c r="A6942" s="66">
        <v>41906</v>
      </c>
      <c r="B6942" s="86">
        <v>0.27083333333333331</v>
      </c>
      <c r="C6942" t="s">
        <v>119</v>
      </c>
      <c r="D6942">
        <v>27.2</v>
      </c>
      <c r="E6942">
        <v>854</v>
      </c>
    </row>
    <row r="6943" spans="1:5" x14ac:dyDescent="0.3">
      <c r="A6943" s="66">
        <v>41906</v>
      </c>
      <c r="B6943" s="86">
        <v>0.28125</v>
      </c>
      <c r="C6943" t="s">
        <v>119</v>
      </c>
      <c r="D6943">
        <v>27.16</v>
      </c>
      <c r="E6943">
        <v>878</v>
      </c>
    </row>
    <row r="6944" spans="1:5" x14ac:dyDescent="0.3">
      <c r="A6944" s="66">
        <v>41906</v>
      </c>
      <c r="B6944" s="86">
        <v>0.29166666666666669</v>
      </c>
      <c r="C6944" t="s">
        <v>119</v>
      </c>
      <c r="D6944">
        <v>27.1</v>
      </c>
      <c r="E6944">
        <v>819</v>
      </c>
    </row>
    <row r="6945" spans="1:5" x14ac:dyDescent="0.3">
      <c r="A6945" s="66">
        <v>41906</v>
      </c>
      <c r="B6945" s="86">
        <v>0.30208333333333331</v>
      </c>
      <c r="C6945" t="s">
        <v>119</v>
      </c>
      <c r="D6945">
        <v>27.08</v>
      </c>
      <c r="E6945">
        <v>759</v>
      </c>
    </row>
    <row r="6946" spans="1:5" x14ac:dyDescent="0.3">
      <c r="A6946" s="66">
        <v>41906</v>
      </c>
      <c r="B6946" s="86">
        <v>0.3125</v>
      </c>
      <c r="C6946" t="s">
        <v>119</v>
      </c>
      <c r="D6946">
        <v>27.08</v>
      </c>
      <c r="E6946">
        <v>758</v>
      </c>
    </row>
    <row r="6947" spans="1:5" x14ac:dyDescent="0.3">
      <c r="A6947" s="66">
        <v>41906</v>
      </c>
      <c r="B6947" s="86">
        <v>0.32291666666666669</v>
      </c>
      <c r="C6947" t="s">
        <v>119</v>
      </c>
      <c r="D6947">
        <v>27.13</v>
      </c>
      <c r="E6947">
        <v>715</v>
      </c>
    </row>
    <row r="6948" spans="1:5" x14ac:dyDescent="0.3">
      <c r="A6948" s="66">
        <v>41906</v>
      </c>
      <c r="B6948" s="86">
        <v>0.3263888888888889</v>
      </c>
      <c r="C6948" t="s">
        <v>119</v>
      </c>
    </row>
    <row r="6949" spans="1:5" x14ac:dyDescent="0.3">
      <c r="A6949" s="66">
        <v>41906</v>
      </c>
      <c r="B6949" s="86">
        <v>0.33333333333333331</v>
      </c>
      <c r="C6949" t="s">
        <v>119</v>
      </c>
      <c r="D6949">
        <v>27.11</v>
      </c>
      <c r="E6949">
        <v>682</v>
      </c>
    </row>
    <row r="6950" spans="1:5" x14ac:dyDescent="0.3">
      <c r="A6950" s="66">
        <v>41906</v>
      </c>
      <c r="B6950" s="86">
        <v>0.34375</v>
      </c>
      <c r="C6950" t="s">
        <v>119</v>
      </c>
      <c r="D6950">
        <v>27.12</v>
      </c>
      <c r="E6950">
        <v>654</v>
      </c>
    </row>
    <row r="6951" spans="1:5" x14ac:dyDescent="0.3">
      <c r="A6951" s="66">
        <v>41906</v>
      </c>
      <c r="B6951" s="86">
        <v>0.35416666666666669</v>
      </c>
      <c r="C6951" t="s">
        <v>119</v>
      </c>
      <c r="D6951">
        <v>27.11</v>
      </c>
      <c r="E6951">
        <v>635</v>
      </c>
    </row>
    <row r="6952" spans="1:5" x14ac:dyDescent="0.3">
      <c r="A6952" s="66">
        <v>41906</v>
      </c>
      <c r="B6952" s="86">
        <v>0.36458333333333331</v>
      </c>
      <c r="C6952" t="s">
        <v>119</v>
      </c>
      <c r="D6952">
        <v>27.12</v>
      </c>
      <c r="E6952">
        <v>666</v>
      </c>
    </row>
    <row r="6953" spans="1:5" x14ac:dyDescent="0.3">
      <c r="A6953" s="66">
        <v>41906</v>
      </c>
      <c r="B6953" s="86">
        <v>0.375</v>
      </c>
      <c r="C6953" t="s">
        <v>119</v>
      </c>
      <c r="D6953">
        <v>27.15</v>
      </c>
      <c r="E6953">
        <v>658</v>
      </c>
    </row>
    <row r="6954" spans="1:5" x14ac:dyDescent="0.3">
      <c r="A6954" s="66">
        <v>41906</v>
      </c>
      <c r="B6954" s="86">
        <v>0.38541666666666669</v>
      </c>
      <c r="C6954" t="s">
        <v>119</v>
      </c>
      <c r="D6954">
        <v>27.16</v>
      </c>
      <c r="E6954">
        <v>659</v>
      </c>
    </row>
    <row r="6955" spans="1:5" x14ac:dyDescent="0.3">
      <c r="A6955" s="66">
        <v>41906</v>
      </c>
      <c r="B6955" s="86">
        <v>0.39583333333333331</v>
      </c>
      <c r="C6955" t="s">
        <v>119</v>
      </c>
      <c r="D6955">
        <v>27.21</v>
      </c>
      <c r="E6955">
        <v>648</v>
      </c>
    </row>
    <row r="6956" spans="1:5" x14ac:dyDescent="0.3">
      <c r="A6956" s="66">
        <v>41906</v>
      </c>
      <c r="B6956" s="86">
        <v>0.40625</v>
      </c>
      <c r="C6956" t="s">
        <v>119</v>
      </c>
      <c r="D6956">
        <v>27.25</v>
      </c>
      <c r="E6956">
        <v>644</v>
      </c>
    </row>
    <row r="6957" spans="1:5" x14ac:dyDescent="0.3">
      <c r="A6957" s="66">
        <v>41906</v>
      </c>
      <c r="B6957" s="86">
        <v>0.41666666666666669</v>
      </c>
      <c r="C6957" t="s">
        <v>119</v>
      </c>
      <c r="D6957">
        <v>27.3</v>
      </c>
      <c r="E6957">
        <v>621</v>
      </c>
    </row>
    <row r="6958" spans="1:5" x14ac:dyDescent="0.3">
      <c r="A6958" s="66">
        <v>41906</v>
      </c>
      <c r="B6958" s="86">
        <v>0.42708333333333331</v>
      </c>
      <c r="C6958" t="s">
        <v>119</v>
      </c>
      <c r="D6958">
        <v>27.41</v>
      </c>
      <c r="E6958">
        <v>619</v>
      </c>
    </row>
    <row r="6959" spans="1:5" x14ac:dyDescent="0.3">
      <c r="A6959" s="66">
        <v>41906</v>
      </c>
      <c r="B6959" s="86">
        <v>0.4375</v>
      </c>
      <c r="C6959" t="s">
        <v>119</v>
      </c>
      <c r="D6959">
        <v>27.54</v>
      </c>
      <c r="E6959">
        <v>584</v>
      </c>
    </row>
    <row r="6960" spans="1:5" x14ac:dyDescent="0.3">
      <c r="A6960" s="66">
        <v>41906</v>
      </c>
      <c r="B6960" s="86">
        <v>0.44791666666666669</v>
      </c>
      <c r="C6960" t="s">
        <v>119</v>
      </c>
      <c r="D6960">
        <v>27.65</v>
      </c>
      <c r="E6960">
        <v>580</v>
      </c>
    </row>
    <row r="6961" spans="1:5" x14ac:dyDescent="0.3">
      <c r="A6961" s="66">
        <v>41906</v>
      </c>
      <c r="B6961" s="86">
        <v>0.45833333333333331</v>
      </c>
      <c r="C6961" t="s">
        <v>119</v>
      </c>
      <c r="D6961">
        <v>27.71</v>
      </c>
      <c r="E6961">
        <v>651</v>
      </c>
    </row>
    <row r="6962" spans="1:5" x14ac:dyDescent="0.3">
      <c r="A6962" s="66">
        <v>41906</v>
      </c>
      <c r="B6962" s="86">
        <v>0.46875</v>
      </c>
      <c r="C6962" t="s">
        <v>119</v>
      </c>
      <c r="D6962">
        <v>27.77</v>
      </c>
      <c r="E6962">
        <v>728</v>
      </c>
    </row>
    <row r="6963" spans="1:5" x14ac:dyDescent="0.3">
      <c r="A6963" s="66">
        <v>41906</v>
      </c>
      <c r="B6963" s="86">
        <v>0.47916666666666669</v>
      </c>
      <c r="C6963" t="s">
        <v>119</v>
      </c>
      <c r="D6963">
        <v>27.77</v>
      </c>
      <c r="E6963">
        <v>770</v>
      </c>
    </row>
    <row r="6964" spans="1:5" x14ac:dyDescent="0.3">
      <c r="A6964" s="66">
        <v>41906</v>
      </c>
      <c r="B6964" s="86">
        <v>0.48958333333333331</v>
      </c>
      <c r="C6964" t="s">
        <v>119</v>
      </c>
      <c r="D6964">
        <v>27.79</v>
      </c>
      <c r="E6964">
        <v>716</v>
      </c>
    </row>
    <row r="6965" spans="1:5" x14ac:dyDescent="0.3">
      <c r="A6965" s="66">
        <v>41906</v>
      </c>
      <c r="B6965" s="86">
        <v>0.5</v>
      </c>
      <c r="C6965" t="s">
        <v>120</v>
      </c>
      <c r="D6965">
        <v>27.81</v>
      </c>
      <c r="E6965">
        <v>716</v>
      </c>
    </row>
    <row r="6966" spans="1:5" x14ac:dyDescent="0.3">
      <c r="A6966" s="66">
        <v>41906</v>
      </c>
      <c r="B6966" s="86">
        <v>0.51041666666666663</v>
      </c>
      <c r="C6966" t="s">
        <v>120</v>
      </c>
      <c r="D6966">
        <v>27.89</v>
      </c>
      <c r="E6966">
        <v>673</v>
      </c>
    </row>
    <row r="6967" spans="1:5" x14ac:dyDescent="0.3">
      <c r="A6967" s="66">
        <v>41906</v>
      </c>
      <c r="B6967" s="86">
        <v>0.52083333333333337</v>
      </c>
      <c r="C6967" t="s">
        <v>120</v>
      </c>
      <c r="D6967">
        <v>27.81</v>
      </c>
      <c r="E6967">
        <v>662</v>
      </c>
    </row>
    <row r="6968" spans="1:5" x14ac:dyDescent="0.3">
      <c r="A6968" s="66">
        <v>41906</v>
      </c>
      <c r="B6968" s="86">
        <v>0.53125</v>
      </c>
      <c r="C6968" t="s">
        <v>120</v>
      </c>
      <c r="D6968">
        <v>27.8</v>
      </c>
      <c r="E6968">
        <v>788</v>
      </c>
    </row>
    <row r="6969" spans="1:5" x14ac:dyDescent="0.3">
      <c r="A6969" s="66">
        <v>41906</v>
      </c>
      <c r="B6969" s="86">
        <v>4.1666666666666664E-2</v>
      </c>
      <c r="C6969" t="s">
        <v>120</v>
      </c>
      <c r="D6969">
        <v>27.86</v>
      </c>
      <c r="E6969">
        <v>889</v>
      </c>
    </row>
    <row r="6970" spans="1:5" x14ac:dyDescent="0.3">
      <c r="A6970" s="66">
        <v>41906</v>
      </c>
      <c r="B6970" s="86">
        <v>5.2083333333333336E-2</v>
      </c>
      <c r="C6970" t="s">
        <v>120</v>
      </c>
      <c r="D6970">
        <v>27.88</v>
      </c>
      <c r="E6970">
        <v>1010</v>
      </c>
    </row>
    <row r="6971" spans="1:5" x14ac:dyDescent="0.3">
      <c r="A6971" s="66">
        <v>41906</v>
      </c>
      <c r="B6971" s="86">
        <v>6.25E-2</v>
      </c>
      <c r="C6971" t="s">
        <v>120</v>
      </c>
      <c r="D6971">
        <v>27.91</v>
      </c>
      <c r="E6971">
        <v>1020</v>
      </c>
    </row>
    <row r="6972" spans="1:5" x14ac:dyDescent="0.3">
      <c r="A6972" s="66">
        <v>41906</v>
      </c>
      <c r="B6972" s="86">
        <v>7.2916666666666671E-2</v>
      </c>
      <c r="C6972" t="s">
        <v>120</v>
      </c>
      <c r="D6972">
        <v>28.06</v>
      </c>
      <c r="E6972">
        <v>1051</v>
      </c>
    </row>
    <row r="6973" spans="1:5" x14ac:dyDescent="0.3">
      <c r="A6973" s="66">
        <v>41906</v>
      </c>
      <c r="B6973" s="86">
        <v>8.3333333333333329E-2</v>
      </c>
      <c r="C6973" t="s">
        <v>120</v>
      </c>
      <c r="D6973">
        <v>28.15</v>
      </c>
      <c r="E6973">
        <v>1098</v>
      </c>
    </row>
    <row r="6974" spans="1:5" x14ac:dyDescent="0.3">
      <c r="A6974" s="66">
        <v>41906</v>
      </c>
      <c r="B6974" s="86">
        <v>9.375E-2</v>
      </c>
      <c r="C6974" t="s">
        <v>120</v>
      </c>
      <c r="D6974">
        <v>28.34</v>
      </c>
      <c r="E6974">
        <v>1166</v>
      </c>
    </row>
    <row r="6975" spans="1:5" x14ac:dyDescent="0.3">
      <c r="A6975" s="66">
        <v>41906</v>
      </c>
      <c r="B6975" s="86">
        <v>0.10416666666666667</v>
      </c>
      <c r="C6975" t="s">
        <v>120</v>
      </c>
      <c r="D6975">
        <v>28.44</v>
      </c>
      <c r="E6975">
        <v>1204</v>
      </c>
    </row>
    <row r="6976" spans="1:5" x14ac:dyDescent="0.3">
      <c r="A6976" s="66">
        <v>41906</v>
      </c>
      <c r="B6976" s="86">
        <v>0.11458333333333333</v>
      </c>
      <c r="C6976" t="s">
        <v>120</v>
      </c>
      <c r="D6976">
        <v>28.36</v>
      </c>
      <c r="E6976">
        <v>1208</v>
      </c>
    </row>
    <row r="6977" spans="1:5" x14ac:dyDescent="0.3">
      <c r="A6977" s="66">
        <v>41906</v>
      </c>
      <c r="B6977" s="86">
        <v>0.125</v>
      </c>
      <c r="C6977" t="s">
        <v>120</v>
      </c>
      <c r="D6977">
        <v>28.55</v>
      </c>
      <c r="E6977">
        <v>1250</v>
      </c>
    </row>
    <row r="6978" spans="1:5" x14ac:dyDescent="0.3">
      <c r="A6978" s="66">
        <v>41906</v>
      </c>
      <c r="B6978" s="86">
        <v>0.13541666666666666</v>
      </c>
      <c r="C6978" t="s">
        <v>120</v>
      </c>
      <c r="D6978">
        <v>28.36</v>
      </c>
      <c r="E6978">
        <v>1241</v>
      </c>
    </row>
    <row r="6979" spans="1:5" x14ac:dyDescent="0.3">
      <c r="A6979" s="66">
        <v>41906</v>
      </c>
      <c r="B6979" s="86">
        <v>0.14583333333333334</v>
      </c>
      <c r="C6979" t="s">
        <v>120</v>
      </c>
      <c r="D6979">
        <v>28.14</v>
      </c>
      <c r="E6979">
        <v>1238</v>
      </c>
    </row>
    <row r="6980" spans="1:5" x14ac:dyDescent="0.3">
      <c r="A6980" s="66">
        <v>41906</v>
      </c>
      <c r="B6980" s="86">
        <v>0.15625</v>
      </c>
      <c r="C6980" t="s">
        <v>120</v>
      </c>
      <c r="D6980">
        <v>28.17</v>
      </c>
      <c r="E6980">
        <v>1405</v>
      </c>
    </row>
    <row r="6981" spans="1:5" x14ac:dyDescent="0.3">
      <c r="A6981" s="66">
        <v>41906</v>
      </c>
      <c r="B6981" s="86">
        <v>0.16666666666666666</v>
      </c>
      <c r="C6981" t="s">
        <v>120</v>
      </c>
      <c r="D6981">
        <v>28.2</v>
      </c>
      <c r="E6981">
        <v>1404</v>
      </c>
    </row>
    <row r="6982" spans="1:5" x14ac:dyDescent="0.3">
      <c r="A6982" s="66">
        <v>41906</v>
      </c>
      <c r="B6982" s="86">
        <v>0.17708333333333334</v>
      </c>
      <c r="C6982" t="s">
        <v>120</v>
      </c>
      <c r="D6982">
        <v>28.23</v>
      </c>
      <c r="E6982">
        <v>1387</v>
      </c>
    </row>
    <row r="6983" spans="1:5" x14ac:dyDescent="0.3">
      <c r="A6983" s="66">
        <v>41906</v>
      </c>
      <c r="B6983" s="86">
        <v>0.1875</v>
      </c>
      <c r="C6983" t="s">
        <v>120</v>
      </c>
      <c r="D6983">
        <v>28.09</v>
      </c>
      <c r="E6983">
        <v>1368</v>
      </c>
    </row>
    <row r="6984" spans="1:5" x14ac:dyDescent="0.3">
      <c r="A6984" s="66">
        <v>41906</v>
      </c>
      <c r="B6984" s="86">
        <v>0.19791666666666666</v>
      </c>
      <c r="C6984" t="s">
        <v>120</v>
      </c>
      <c r="D6984">
        <v>28.02</v>
      </c>
      <c r="E6984">
        <v>1309</v>
      </c>
    </row>
    <row r="6985" spans="1:5" x14ac:dyDescent="0.3">
      <c r="A6985" s="66">
        <v>41906</v>
      </c>
      <c r="B6985" s="86">
        <v>0.20833333333333334</v>
      </c>
      <c r="C6985" t="s">
        <v>120</v>
      </c>
      <c r="D6985">
        <v>28.16</v>
      </c>
      <c r="E6985">
        <v>1243</v>
      </c>
    </row>
    <row r="6986" spans="1:5" x14ac:dyDescent="0.3">
      <c r="A6986" s="66">
        <v>41906</v>
      </c>
      <c r="B6986" s="86">
        <v>0.21875</v>
      </c>
      <c r="C6986" t="s">
        <v>120</v>
      </c>
      <c r="D6986">
        <v>28.18</v>
      </c>
      <c r="E6986">
        <v>1231</v>
      </c>
    </row>
    <row r="6987" spans="1:5" x14ac:dyDescent="0.3">
      <c r="A6987" s="66">
        <v>41906</v>
      </c>
      <c r="B6987" s="86">
        <v>0.22916666666666666</v>
      </c>
      <c r="C6987" t="s">
        <v>120</v>
      </c>
      <c r="D6987">
        <v>28.03</v>
      </c>
      <c r="E6987">
        <v>1168</v>
      </c>
    </row>
    <row r="6988" spans="1:5" x14ac:dyDescent="0.3">
      <c r="A6988" s="66">
        <v>41906</v>
      </c>
      <c r="B6988" s="86">
        <v>0.23958333333333334</v>
      </c>
      <c r="C6988" t="s">
        <v>120</v>
      </c>
      <c r="D6988">
        <v>28.03</v>
      </c>
      <c r="E6988">
        <v>1077</v>
      </c>
    </row>
    <row r="6989" spans="1:5" x14ac:dyDescent="0.3">
      <c r="A6989" s="66">
        <v>41906</v>
      </c>
      <c r="B6989" s="86">
        <v>0.25</v>
      </c>
      <c r="C6989" t="s">
        <v>120</v>
      </c>
      <c r="D6989">
        <v>27.95</v>
      </c>
      <c r="E6989">
        <v>1080</v>
      </c>
    </row>
    <row r="6990" spans="1:5" x14ac:dyDescent="0.3">
      <c r="A6990" s="66">
        <v>41906</v>
      </c>
      <c r="B6990" s="86">
        <v>0.26041666666666669</v>
      </c>
      <c r="C6990" t="s">
        <v>120</v>
      </c>
      <c r="D6990">
        <v>27.89</v>
      </c>
      <c r="E6990">
        <v>941</v>
      </c>
    </row>
    <row r="6991" spans="1:5" x14ac:dyDescent="0.3">
      <c r="A6991" s="66">
        <v>41906</v>
      </c>
      <c r="B6991" s="86">
        <v>0.27083333333333331</v>
      </c>
      <c r="C6991" t="s">
        <v>120</v>
      </c>
      <c r="D6991">
        <v>27.86</v>
      </c>
      <c r="E6991">
        <v>780</v>
      </c>
    </row>
    <row r="6992" spans="1:5" x14ac:dyDescent="0.3">
      <c r="A6992" s="66">
        <v>41906</v>
      </c>
      <c r="B6992" s="86">
        <v>0.28125</v>
      </c>
      <c r="C6992" t="s">
        <v>120</v>
      </c>
      <c r="D6992">
        <v>27.77</v>
      </c>
      <c r="E6992">
        <v>819</v>
      </c>
    </row>
    <row r="6993" spans="1:5" x14ac:dyDescent="0.3">
      <c r="A6993" s="66">
        <v>41906</v>
      </c>
      <c r="B6993" s="86">
        <v>0.29166666666666669</v>
      </c>
      <c r="C6993" t="s">
        <v>120</v>
      </c>
      <c r="D6993">
        <v>27.74</v>
      </c>
      <c r="E6993">
        <v>690</v>
      </c>
    </row>
    <row r="6994" spans="1:5" x14ac:dyDescent="0.3">
      <c r="A6994" s="66">
        <v>41906</v>
      </c>
      <c r="B6994" s="86">
        <v>0.30208333333333331</v>
      </c>
      <c r="C6994" t="s">
        <v>120</v>
      </c>
      <c r="D6994">
        <v>27.75</v>
      </c>
      <c r="E6994">
        <v>649</v>
      </c>
    </row>
    <row r="6995" spans="1:5" x14ac:dyDescent="0.3">
      <c r="A6995" s="66">
        <v>41906</v>
      </c>
      <c r="B6995" s="86">
        <v>0.3125</v>
      </c>
      <c r="C6995" t="s">
        <v>120</v>
      </c>
      <c r="D6995">
        <v>27.71</v>
      </c>
      <c r="E6995">
        <v>694</v>
      </c>
    </row>
    <row r="6996" spans="1:5" x14ac:dyDescent="0.3">
      <c r="A6996" s="66">
        <v>41906</v>
      </c>
      <c r="B6996" s="86">
        <v>0.32291666666666669</v>
      </c>
      <c r="C6996" t="s">
        <v>120</v>
      </c>
      <c r="D6996">
        <v>27.72</v>
      </c>
      <c r="E6996">
        <v>646</v>
      </c>
    </row>
    <row r="6997" spans="1:5" x14ac:dyDescent="0.3">
      <c r="A6997" s="66">
        <v>41906</v>
      </c>
      <c r="B6997" s="86">
        <v>0.33333333333333331</v>
      </c>
      <c r="C6997" t="s">
        <v>120</v>
      </c>
      <c r="D6997">
        <v>27.73</v>
      </c>
      <c r="E6997">
        <v>705</v>
      </c>
    </row>
    <row r="6998" spans="1:5" x14ac:dyDescent="0.3">
      <c r="A6998" s="66">
        <v>41906</v>
      </c>
      <c r="B6998" s="86">
        <v>0.34375</v>
      </c>
      <c r="C6998" t="s">
        <v>120</v>
      </c>
      <c r="D6998">
        <v>27.77</v>
      </c>
      <c r="E6998">
        <v>734</v>
      </c>
    </row>
    <row r="6999" spans="1:5" x14ac:dyDescent="0.3">
      <c r="A6999" s="66">
        <v>41906</v>
      </c>
      <c r="B6999" s="86">
        <v>0.35416666666666669</v>
      </c>
      <c r="C6999" t="s">
        <v>120</v>
      </c>
      <c r="D6999">
        <v>27.76</v>
      </c>
      <c r="E6999">
        <v>758</v>
      </c>
    </row>
    <row r="7000" spans="1:5" x14ac:dyDescent="0.3">
      <c r="A7000" s="66">
        <v>41906</v>
      </c>
      <c r="B7000" s="86">
        <v>0.36458333333333331</v>
      </c>
      <c r="C7000" t="s">
        <v>120</v>
      </c>
      <c r="D7000">
        <v>27.79</v>
      </c>
      <c r="E7000">
        <v>747</v>
      </c>
    </row>
    <row r="7001" spans="1:5" x14ac:dyDescent="0.3">
      <c r="A7001" s="66">
        <v>41906</v>
      </c>
      <c r="B7001" s="86">
        <v>0.375</v>
      </c>
      <c r="C7001" t="s">
        <v>120</v>
      </c>
      <c r="D7001">
        <v>27.73</v>
      </c>
      <c r="E7001">
        <v>763</v>
      </c>
    </row>
    <row r="7002" spans="1:5" x14ac:dyDescent="0.3">
      <c r="A7002" s="66">
        <v>41906</v>
      </c>
      <c r="B7002" s="86">
        <v>0.38541666666666669</v>
      </c>
      <c r="C7002" t="s">
        <v>120</v>
      </c>
      <c r="D7002">
        <v>27.72</v>
      </c>
      <c r="E7002">
        <v>711</v>
      </c>
    </row>
    <row r="7003" spans="1:5" x14ac:dyDescent="0.3">
      <c r="A7003" s="66">
        <v>41906</v>
      </c>
      <c r="B7003" s="86">
        <v>0.39583333333333331</v>
      </c>
      <c r="C7003" t="s">
        <v>120</v>
      </c>
      <c r="D7003">
        <v>27.67</v>
      </c>
      <c r="E7003">
        <v>691</v>
      </c>
    </row>
    <row r="7004" spans="1:5" x14ac:dyDescent="0.3">
      <c r="A7004" s="66">
        <v>41906</v>
      </c>
      <c r="B7004" s="86">
        <v>0.40625</v>
      </c>
      <c r="C7004" t="s">
        <v>120</v>
      </c>
      <c r="D7004">
        <v>27.63</v>
      </c>
      <c r="E7004">
        <v>641</v>
      </c>
    </row>
    <row r="7005" spans="1:5" x14ac:dyDescent="0.3">
      <c r="A7005" s="66">
        <v>41906</v>
      </c>
      <c r="B7005" s="86">
        <v>0.41666666666666669</v>
      </c>
      <c r="C7005" t="s">
        <v>120</v>
      </c>
      <c r="D7005">
        <v>27.61</v>
      </c>
      <c r="E7005">
        <v>640</v>
      </c>
    </row>
    <row r="7006" spans="1:5" x14ac:dyDescent="0.3">
      <c r="A7006" s="66">
        <v>41906</v>
      </c>
      <c r="B7006" s="86">
        <v>0.42708333333333331</v>
      </c>
      <c r="C7006" t="s">
        <v>120</v>
      </c>
      <c r="D7006">
        <v>27.63</v>
      </c>
      <c r="E7006">
        <v>623</v>
      </c>
    </row>
    <row r="7007" spans="1:5" x14ac:dyDescent="0.3">
      <c r="A7007" s="66">
        <v>41906</v>
      </c>
      <c r="B7007" s="86">
        <v>0.4375</v>
      </c>
      <c r="C7007" t="s">
        <v>120</v>
      </c>
      <c r="D7007">
        <v>27.67</v>
      </c>
      <c r="E7007">
        <v>618</v>
      </c>
    </row>
    <row r="7008" spans="1:5" x14ac:dyDescent="0.3">
      <c r="A7008" s="66">
        <v>41906</v>
      </c>
      <c r="B7008" s="86">
        <v>0.44791666666666669</v>
      </c>
      <c r="C7008" t="s">
        <v>120</v>
      </c>
      <c r="D7008">
        <v>27.67</v>
      </c>
      <c r="E7008">
        <v>592</v>
      </c>
    </row>
    <row r="7009" spans="1:5" x14ac:dyDescent="0.3">
      <c r="A7009" s="66">
        <v>41906</v>
      </c>
      <c r="B7009" s="86">
        <v>0.45833333333333331</v>
      </c>
      <c r="C7009" t="s">
        <v>120</v>
      </c>
      <c r="D7009">
        <v>27.66</v>
      </c>
      <c r="E7009">
        <v>604</v>
      </c>
    </row>
    <row r="7010" spans="1:5" x14ac:dyDescent="0.3">
      <c r="A7010" s="66">
        <v>41906</v>
      </c>
      <c r="B7010" s="86">
        <v>0.46875</v>
      </c>
      <c r="C7010" t="s">
        <v>120</v>
      </c>
      <c r="D7010">
        <v>27.64</v>
      </c>
      <c r="E7010">
        <v>639</v>
      </c>
    </row>
    <row r="7011" spans="1:5" x14ac:dyDescent="0.3">
      <c r="A7011" s="66">
        <v>41906</v>
      </c>
      <c r="B7011" s="86">
        <v>0.47916666666666669</v>
      </c>
      <c r="C7011" t="s">
        <v>120</v>
      </c>
      <c r="D7011">
        <v>27.69</v>
      </c>
      <c r="E7011">
        <v>625</v>
      </c>
    </row>
    <row r="7012" spans="1:5" x14ac:dyDescent="0.3">
      <c r="A7012" s="66">
        <v>41906</v>
      </c>
      <c r="B7012" s="86">
        <v>0.47916666666666669</v>
      </c>
      <c r="C7012" t="s">
        <v>120</v>
      </c>
      <c r="D7012">
        <v>27.69</v>
      </c>
      <c r="E7012">
        <v>845</v>
      </c>
    </row>
    <row r="7013" spans="1:5" x14ac:dyDescent="0.3">
      <c r="A7013" s="66">
        <v>41906</v>
      </c>
      <c r="B7013" s="86">
        <v>0.48958333333333331</v>
      </c>
      <c r="C7013" t="s">
        <v>120</v>
      </c>
      <c r="D7013">
        <v>27.66</v>
      </c>
      <c r="E7013">
        <v>845</v>
      </c>
    </row>
    <row r="7014" spans="1:5" x14ac:dyDescent="0.3">
      <c r="A7014" s="66">
        <v>41907</v>
      </c>
      <c r="B7014" s="86">
        <v>0.5</v>
      </c>
      <c r="C7014" t="s">
        <v>119</v>
      </c>
      <c r="D7014">
        <v>27.72</v>
      </c>
      <c r="E7014">
        <v>713</v>
      </c>
    </row>
    <row r="7015" spans="1:5" x14ac:dyDescent="0.3">
      <c r="A7015" s="66">
        <v>41907</v>
      </c>
      <c r="B7015" s="86">
        <v>0.51041666666666663</v>
      </c>
      <c r="C7015" t="s">
        <v>119</v>
      </c>
      <c r="D7015">
        <v>27.71</v>
      </c>
      <c r="E7015">
        <v>644</v>
      </c>
    </row>
    <row r="7016" spans="1:5" x14ac:dyDescent="0.3">
      <c r="A7016" s="66">
        <v>41907</v>
      </c>
      <c r="B7016" s="86">
        <v>0.52083333333333337</v>
      </c>
      <c r="C7016" t="s">
        <v>119</v>
      </c>
      <c r="D7016">
        <v>27.69</v>
      </c>
      <c r="E7016">
        <v>646</v>
      </c>
    </row>
    <row r="7017" spans="1:5" x14ac:dyDescent="0.3">
      <c r="A7017" s="66">
        <v>41907</v>
      </c>
      <c r="B7017" s="86">
        <v>0.53125</v>
      </c>
      <c r="C7017" t="s">
        <v>119</v>
      </c>
      <c r="D7017">
        <v>27.69</v>
      </c>
      <c r="E7017">
        <v>660</v>
      </c>
    </row>
    <row r="7018" spans="1:5" x14ac:dyDescent="0.3">
      <c r="A7018" s="66">
        <v>41907</v>
      </c>
      <c r="B7018" s="86">
        <v>4.1666666666666664E-2</v>
      </c>
      <c r="C7018" t="s">
        <v>119</v>
      </c>
      <c r="D7018">
        <v>27.66</v>
      </c>
      <c r="E7018">
        <v>655</v>
      </c>
    </row>
    <row r="7019" spans="1:5" x14ac:dyDescent="0.3">
      <c r="A7019" s="66">
        <v>41907</v>
      </c>
      <c r="B7019" s="86">
        <v>5.2083333333333336E-2</v>
      </c>
      <c r="C7019" t="s">
        <v>119</v>
      </c>
      <c r="D7019">
        <v>27.69</v>
      </c>
      <c r="E7019">
        <v>673</v>
      </c>
    </row>
    <row r="7020" spans="1:5" x14ac:dyDescent="0.3">
      <c r="A7020" s="66">
        <v>41907</v>
      </c>
      <c r="B7020" s="86">
        <v>6.25E-2</v>
      </c>
      <c r="C7020" t="s">
        <v>119</v>
      </c>
      <c r="D7020">
        <v>27.63</v>
      </c>
      <c r="E7020">
        <v>793</v>
      </c>
    </row>
    <row r="7021" spans="1:5" x14ac:dyDescent="0.3">
      <c r="A7021" s="66">
        <v>41907</v>
      </c>
      <c r="B7021" s="86">
        <v>7.2916666666666671E-2</v>
      </c>
      <c r="C7021" t="s">
        <v>119</v>
      </c>
      <c r="D7021">
        <v>27.63</v>
      </c>
      <c r="E7021">
        <v>715</v>
      </c>
    </row>
    <row r="7022" spans="1:5" x14ac:dyDescent="0.3">
      <c r="A7022" s="66">
        <v>41907</v>
      </c>
      <c r="B7022" s="86">
        <v>8.3333333333333329E-2</v>
      </c>
      <c r="C7022" t="s">
        <v>119</v>
      </c>
      <c r="D7022">
        <v>27.64</v>
      </c>
      <c r="E7022">
        <v>739</v>
      </c>
    </row>
    <row r="7023" spans="1:5" x14ac:dyDescent="0.3">
      <c r="A7023" s="66">
        <v>41907</v>
      </c>
      <c r="B7023" s="86">
        <v>9.375E-2</v>
      </c>
      <c r="C7023" t="s">
        <v>119</v>
      </c>
      <c r="D7023">
        <v>27.65</v>
      </c>
      <c r="E7023">
        <v>803</v>
      </c>
    </row>
    <row r="7024" spans="1:5" x14ac:dyDescent="0.3">
      <c r="A7024" s="66">
        <v>41907</v>
      </c>
      <c r="B7024" s="86">
        <v>0.10416666666666667</v>
      </c>
      <c r="C7024" t="s">
        <v>119</v>
      </c>
      <c r="D7024">
        <v>27.59</v>
      </c>
      <c r="E7024">
        <v>867</v>
      </c>
    </row>
    <row r="7025" spans="1:5" x14ac:dyDescent="0.3">
      <c r="A7025" s="66">
        <v>41907</v>
      </c>
      <c r="B7025" s="86">
        <v>0.11458333333333333</v>
      </c>
      <c r="C7025" t="s">
        <v>119</v>
      </c>
      <c r="D7025">
        <v>27.56</v>
      </c>
      <c r="E7025">
        <v>789</v>
      </c>
    </row>
    <row r="7026" spans="1:5" x14ac:dyDescent="0.3">
      <c r="A7026" s="66">
        <v>41907</v>
      </c>
      <c r="B7026" s="86">
        <v>0.125</v>
      </c>
      <c r="C7026" t="s">
        <v>119</v>
      </c>
      <c r="D7026">
        <v>27.55</v>
      </c>
      <c r="E7026">
        <v>771</v>
      </c>
    </row>
    <row r="7027" spans="1:5" x14ac:dyDescent="0.3">
      <c r="A7027" s="66">
        <v>41907</v>
      </c>
      <c r="B7027" s="86">
        <v>0.13541666666666666</v>
      </c>
      <c r="C7027" t="s">
        <v>119</v>
      </c>
      <c r="D7027">
        <v>27.53</v>
      </c>
      <c r="E7027">
        <v>803</v>
      </c>
    </row>
    <row r="7028" spans="1:5" x14ac:dyDescent="0.3">
      <c r="A7028" s="66">
        <v>41907</v>
      </c>
      <c r="B7028" s="86">
        <v>0.13541666666666666</v>
      </c>
      <c r="C7028" t="s">
        <v>119</v>
      </c>
      <c r="D7028">
        <v>27.53</v>
      </c>
      <c r="E7028">
        <v>787</v>
      </c>
    </row>
    <row r="7029" spans="1:5" x14ac:dyDescent="0.3">
      <c r="A7029" s="66">
        <v>41907</v>
      </c>
      <c r="B7029" s="86">
        <v>0.14583333333333334</v>
      </c>
      <c r="C7029" t="s">
        <v>119</v>
      </c>
      <c r="D7029">
        <v>27.49</v>
      </c>
      <c r="E7029">
        <v>755</v>
      </c>
    </row>
    <row r="7030" spans="1:5" x14ac:dyDescent="0.3">
      <c r="A7030" s="66">
        <v>41907</v>
      </c>
      <c r="B7030" s="86">
        <v>0.15625</v>
      </c>
      <c r="C7030" t="s">
        <v>119</v>
      </c>
      <c r="D7030">
        <v>27.39</v>
      </c>
      <c r="E7030">
        <v>666</v>
      </c>
    </row>
    <row r="7031" spans="1:5" x14ac:dyDescent="0.3">
      <c r="A7031" s="66">
        <v>41907</v>
      </c>
      <c r="B7031" s="86">
        <v>0.16666666666666666</v>
      </c>
      <c r="C7031" t="s">
        <v>119</v>
      </c>
      <c r="D7031">
        <v>27.35</v>
      </c>
      <c r="E7031">
        <v>679</v>
      </c>
    </row>
    <row r="7032" spans="1:5" x14ac:dyDescent="0.3">
      <c r="A7032" s="66">
        <v>41907</v>
      </c>
      <c r="B7032" s="86">
        <v>0.17708333333333334</v>
      </c>
      <c r="C7032" t="s">
        <v>119</v>
      </c>
      <c r="D7032">
        <v>27.42</v>
      </c>
      <c r="E7032">
        <v>757</v>
      </c>
    </row>
    <row r="7033" spans="1:5" x14ac:dyDescent="0.3">
      <c r="A7033" s="66">
        <v>41907</v>
      </c>
      <c r="B7033" s="86">
        <v>0.1875</v>
      </c>
      <c r="C7033" t="s">
        <v>119</v>
      </c>
      <c r="D7033">
        <v>27.47</v>
      </c>
      <c r="E7033">
        <v>819</v>
      </c>
    </row>
    <row r="7034" spans="1:5" x14ac:dyDescent="0.3">
      <c r="A7034" s="66">
        <v>41907</v>
      </c>
      <c r="B7034" s="86">
        <v>0.19791666666666666</v>
      </c>
      <c r="C7034" t="s">
        <v>119</v>
      </c>
      <c r="D7034">
        <v>27.41</v>
      </c>
      <c r="E7034">
        <v>719</v>
      </c>
    </row>
    <row r="7035" spans="1:5" x14ac:dyDescent="0.3">
      <c r="A7035" s="66">
        <v>41907</v>
      </c>
      <c r="B7035" s="86">
        <v>0.20833333333333334</v>
      </c>
      <c r="C7035" t="s">
        <v>119</v>
      </c>
      <c r="D7035">
        <v>27.3</v>
      </c>
      <c r="E7035">
        <v>661</v>
      </c>
    </row>
    <row r="7036" spans="1:5" x14ac:dyDescent="0.3">
      <c r="A7036" s="66">
        <v>41907</v>
      </c>
      <c r="B7036" s="86">
        <v>0.21875</v>
      </c>
      <c r="C7036" t="s">
        <v>119</v>
      </c>
      <c r="D7036">
        <v>27.27</v>
      </c>
      <c r="E7036">
        <v>620</v>
      </c>
    </row>
    <row r="7037" spans="1:5" x14ac:dyDescent="0.3">
      <c r="A7037" s="66">
        <v>41907</v>
      </c>
      <c r="B7037" s="86">
        <v>0.22916666666666666</v>
      </c>
      <c r="C7037" t="s">
        <v>119</v>
      </c>
      <c r="D7037">
        <v>27.3</v>
      </c>
      <c r="E7037">
        <v>613</v>
      </c>
    </row>
    <row r="7038" spans="1:5" x14ac:dyDescent="0.3">
      <c r="A7038" s="66">
        <v>41907</v>
      </c>
      <c r="B7038" s="86">
        <v>0.23958333333333334</v>
      </c>
      <c r="C7038" t="s">
        <v>119</v>
      </c>
      <c r="D7038">
        <v>27.24</v>
      </c>
      <c r="E7038">
        <v>618</v>
      </c>
    </row>
    <row r="7039" spans="1:5" x14ac:dyDescent="0.3">
      <c r="A7039" s="66">
        <v>41907</v>
      </c>
      <c r="B7039" s="86">
        <v>0.25</v>
      </c>
      <c r="C7039" t="s">
        <v>119</v>
      </c>
      <c r="D7039">
        <v>27.21</v>
      </c>
      <c r="E7039">
        <v>619</v>
      </c>
    </row>
    <row r="7040" spans="1:5" x14ac:dyDescent="0.3">
      <c r="A7040" s="66">
        <v>41907</v>
      </c>
      <c r="B7040" s="86">
        <v>0.26041666666666669</v>
      </c>
      <c r="C7040" t="s">
        <v>119</v>
      </c>
      <c r="D7040">
        <v>27.15</v>
      </c>
      <c r="E7040">
        <v>610</v>
      </c>
    </row>
    <row r="7041" spans="1:5" x14ac:dyDescent="0.3">
      <c r="A7041" s="66">
        <v>41907</v>
      </c>
      <c r="B7041" s="86">
        <v>0.27083333333333331</v>
      </c>
      <c r="C7041" t="s">
        <v>119</v>
      </c>
      <c r="D7041">
        <v>27.08</v>
      </c>
      <c r="E7041">
        <v>596</v>
      </c>
    </row>
    <row r="7042" spans="1:5" x14ac:dyDescent="0.3">
      <c r="A7042" s="66">
        <v>41907</v>
      </c>
      <c r="B7042" s="86">
        <v>0.28125</v>
      </c>
      <c r="C7042" t="s">
        <v>119</v>
      </c>
      <c r="D7042">
        <v>27.09</v>
      </c>
      <c r="E7042">
        <v>571</v>
      </c>
    </row>
    <row r="7043" spans="1:5" x14ac:dyDescent="0.3">
      <c r="A7043" s="66">
        <v>41907</v>
      </c>
      <c r="B7043" s="86">
        <v>0.29166666666666669</v>
      </c>
      <c r="C7043" t="s">
        <v>119</v>
      </c>
      <c r="D7043">
        <v>27.08</v>
      </c>
      <c r="E7043">
        <v>567</v>
      </c>
    </row>
    <row r="7044" spans="1:5" x14ac:dyDescent="0.3">
      <c r="A7044" s="66">
        <v>41907</v>
      </c>
      <c r="B7044" s="86">
        <v>0.30208333333333331</v>
      </c>
      <c r="C7044" t="s">
        <v>119</v>
      </c>
      <c r="D7044">
        <v>27.06</v>
      </c>
      <c r="E7044">
        <v>568</v>
      </c>
    </row>
    <row r="7045" spans="1:5" x14ac:dyDescent="0.3">
      <c r="A7045" s="66">
        <v>41907</v>
      </c>
      <c r="B7045" s="86">
        <v>0.3125</v>
      </c>
      <c r="C7045" t="s">
        <v>119</v>
      </c>
      <c r="D7045">
        <v>27.05</v>
      </c>
      <c r="E7045">
        <v>566</v>
      </c>
    </row>
    <row r="7046" spans="1:5" x14ac:dyDescent="0.3">
      <c r="A7046" s="66">
        <v>41907</v>
      </c>
      <c r="B7046" s="86">
        <v>0.32291666666666669</v>
      </c>
      <c r="C7046" t="s">
        <v>119</v>
      </c>
      <c r="D7046">
        <v>27.06</v>
      </c>
      <c r="E7046">
        <v>550</v>
      </c>
    </row>
    <row r="7047" spans="1:5" x14ac:dyDescent="0.3">
      <c r="A7047" s="66">
        <v>41907</v>
      </c>
      <c r="B7047" s="86">
        <v>0.33333333333333331</v>
      </c>
      <c r="C7047" t="s">
        <v>119</v>
      </c>
      <c r="D7047">
        <v>27.06</v>
      </c>
      <c r="E7047">
        <v>552</v>
      </c>
    </row>
    <row r="7048" spans="1:5" x14ac:dyDescent="0.3">
      <c r="A7048" s="66">
        <v>41907</v>
      </c>
      <c r="B7048" s="86">
        <v>0.34375</v>
      </c>
      <c r="C7048" t="s">
        <v>119</v>
      </c>
      <c r="D7048">
        <v>27.03</v>
      </c>
      <c r="E7048">
        <v>556</v>
      </c>
    </row>
    <row r="7049" spans="1:5" x14ac:dyDescent="0.3">
      <c r="A7049" s="66">
        <v>41907</v>
      </c>
      <c r="B7049" s="86">
        <v>0.35416666666666669</v>
      </c>
      <c r="C7049" t="s">
        <v>119</v>
      </c>
      <c r="D7049">
        <v>27.03</v>
      </c>
      <c r="E7049">
        <v>576</v>
      </c>
    </row>
    <row r="7050" spans="1:5" x14ac:dyDescent="0.3">
      <c r="A7050" s="66">
        <v>41907</v>
      </c>
      <c r="B7050" s="86">
        <v>0.36458333333333331</v>
      </c>
      <c r="C7050" t="s">
        <v>119</v>
      </c>
      <c r="D7050">
        <v>27.09</v>
      </c>
      <c r="E7050">
        <v>525</v>
      </c>
    </row>
    <row r="7051" spans="1:5" x14ac:dyDescent="0.3">
      <c r="A7051" s="66">
        <v>41907</v>
      </c>
      <c r="B7051" s="86">
        <v>0.375</v>
      </c>
      <c r="C7051" t="s">
        <v>119</v>
      </c>
      <c r="D7051">
        <v>27.18</v>
      </c>
      <c r="E7051">
        <v>516</v>
      </c>
    </row>
    <row r="7052" spans="1:5" x14ac:dyDescent="0.3">
      <c r="A7052" s="66">
        <v>41907</v>
      </c>
      <c r="B7052" s="86">
        <v>0.38541666666666669</v>
      </c>
      <c r="C7052" t="s">
        <v>119</v>
      </c>
      <c r="D7052">
        <v>27.24</v>
      </c>
      <c r="E7052">
        <v>511</v>
      </c>
    </row>
    <row r="7053" spans="1:5" x14ac:dyDescent="0.3">
      <c r="A7053" s="66">
        <v>41907</v>
      </c>
      <c r="B7053" s="86">
        <v>0.39583333333333331</v>
      </c>
      <c r="C7053" t="s">
        <v>119</v>
      </c>
      <c r="D7053">
        <v>27.31</v>
      </c>
      <c r="E7053">
        <v>511</v>
      </c>
    </row>
    <row r="7054" spans="1:5" x14ac:dyDescent="0.3">
      <c r="A7054" s="66">
        <v>41907</v>
      </c>
      <c r="B7054" s="86">
        <v>0.40625</v>
      </c>
      <c r="C7054" t="s">
        <v>119</v>
      </c>
      <c r="D7054">
        <v>27.33</v>
      </c>
      <c r="E7054">
        <v>512</v>
      </c>
    </row>
    <row r="7055" spans="1:5" x14ac:dyDescent="0.3">
      <c r="A7055" s="66">
        <v>41907</v>
      </c>
      <c r="B7055" s="86">
        <v>0.41666666666666669</v>
      </c>
      <c r="C7055" t="s">
        <v>119</v>
      </c>
      <c r="D7055">
        <v>27.38</v>
      </c>
      <c r="E7055">
        <v>507</v>
      </c>
    </row>
    <row r="7056" spans="1:5" x14ac:dyDescent="0.3">
      <c r="A7056" s="66">
        <v>41907</v>
      </c>
      <c r="B7056" s="86">
        <v>0.42708333333333331</v>
      </c>
      <c r="C7056" t="s">
        <v>119</v>
      </c>
      <c r="D7056">
        <v>27.4</v>
      </c>
      <c r="E7056">
        <v>520</v>
      </c>
    </row>
    <row r="7057" spans="1:5" x14ac:dyDescent="0.3">
      <c r="A7057" s="66">
        <v>41907</v>
      </c>
      <c r="B7057" s="86">
        <v>0.4375</v>
      </c>
      <c r="C7057" t="s">
        <v>119</v>
      </c>
      <c r="D7057">
        <v>27.46</v>
      </c>
      <c r="E7057">
        <v>512</v>
      </c>
    </row>
    <row r="7058" spans="1:5" x14ac:dyDescent="0.3">
      <c r="A7058" s="66">
        <v>41907</v>
      </c>
      <c r="B7058" s="86">
        <v>0.44791666666666669</v>
      </c>
      <c r="C7058" t="s">
        <v>119</v>
      </c>
      <c r="D7058">
        <v>27.55</v>
      </c>
      <c r="E7058">
        <v>516</v>
      </c>
    </row>
    <row r="7059" spans="1:5" x14ac:dyDescent="0.3">
      <c r="A7059" s="66">
        <v>41907</v>
      </c>
      <c r="B7059" s="86">
        <v>0.45833333333333331</v>
      </c>
      <c r="C7059" t="s">
        <v>119</v>
      </c>
      <c r="D7059">
        <v>27.71</v>
      </c>
      <c r="E7059">
        <v>518</v>
      </c>
    </row>
    <row r="7060" spans="1:5" x14ac:dyDescent="0.3">
      <c r="A7060" s="66">
        <v>41907</v>
      </c>
      <c r="B7060" s="86">
        <v>0.46875</v>
      </c>
      <c r="C7060" t="s">
        <v>119</v>
      </c>
      <c r="D7060">
        <v>27.79</v>
      </c>
      <c r="E7060">
        <v>523</v>
      </c>
    </row>
    <row r="7061" spans="1:5" x14ac:dyDescent="0.3">
      <c r="A7061" s="66">
        <v>41907</v>
      </c>
      <c r="B7061" s="86">
        <v>0.47916666666666669</v>
      </c>
      <c r="C7061" t="s">
        <v>119</v>
      </c>
      <c r="D7061">
        <v>27.91</v>
      </c>
      <c r="E7061">
        <v>587</v>
      </c>
    </row>
    <row r="7062" spans="1:5" x14ac:dyDescent="0.3">
      <c r="A7062" s="66">
        <v>41907</v>
      </c>
      <c r="B7062" s="86">
        <v>0.48958333333333331</v>
      </c>
      <c r="C7062" t="s">
        <v>119</v>
      </c>
      <c r="D7062">
        <v>27.89</v>
      </c>
      <c r="E7062">
        <v>620</v>
      </c>
    </row>
    <row r="7063" spans="1:5" x14ac:dyDescent="0.3">
      <c r="A7063" s="66">
        <v>41907</v>
      </c>
      <c r="B7063" s="86">
        <v>0.5</v>
      </c>
      <c r="C7063" t="s">
        <v>120</v>
      </c>
      <c r="D7063">
        <v>27.91</v>
      </c>
      <c r="E7063">
        <v>621</v>
      </c>
    </row>
    <row r="7064" spans="1:5" x14ac:dyDescent="0.3">
      <c r="A7064" s="66">
        <v>41907</v>
      </c>
      <c r="B7064" s="86">
        <v>0.51041666666666663</v>
      </c>
      <c r="C7064" t="s">
        <v>120</v>
      </c>
      <c r="D7064">
        <v>27.96</v>
      </c>
      <c r="E7064">
        <v>613</v>
      </c>
    </row>
    <row r="7065" spans="1:5" x14ac:dyDescent="0.3">
      <c r="A7065" s="66">
        <v>41907</v>
      </c>
      <c r="B7065" s="86">
        <v>0.52083333333333337</v>
      </c>
      <c r="C7065" t="s">
        <v>120</v>
      </c>
      <c r="D7065">
        <v>28.07</v>
      </c>
      <c r="E7065">
        <v>594</v>
      </c>
    </row>
    <row r="7066" spans="1:5" x14ac:dyDescent="0.3">
      <c r="A7066" s="66">
        <v>41907</v>
      </c>
      <c r="B7066" s="86">
        <v>0.53125</v>
      </c>
      <c r="C7066" t="s">
        <v>120</v>
      </c>
      <c r="D7066">
        <v>28.15</v>
      </c>
      <c r="E7066">
        <v>583</v>
      </c>
    </row>
    <row r="7067" spans="1:5" x14ac:dyDescent="0.3">
      <c r="A7067" s="66">
        <v>41907</v>
      </c>
      <c r="B7067" s="86">
        <v>4.1666666666666664E-2</v>
      </c>
      <c r="C7067" t="s">
        <v>120</v>
      </c>
      <c r="D7067">
        <v>28.22</v>
      </c>
      <c r="E7067">
        <v>580</v>
      </c>
    </row>
    <row r="7068" spans="1:5" x14ac:dyDescent="0.3">
      <c r="A7068" s="66">
        <v>41907</v>
      </c>
      <c r="B7068" s="86">
        <v>5.2083333333333336E-2</v>
      </c>
      <c r="C7068" t="s">
        <v>120</v>
      </c>
      <c r="D7068">
        <v>28.29</v>
      </c>
      <c r="E7068">
        <v>595</v>
      </c>
    </row>
    <row r="7069" spans="1:5" x14ac:dyDescent="0.3">
      <c r="A7069" s="66">
        <v>41907</v>
      </c>
      <c r="B7069" s="86">
        <v>6.25E-2</v>
      </c>
      <c r="C7069" t="s">
        <v>120</v>
      </c>
      <c r="D7069">
        <v>28.26</v>
      </c>
      <c r="E7069">
        <v>618</v>
      </c>
    </row>
    <row r="7070" spans="1:5" x14ac:dyDescent="0.3">
      <c r="A7070" s="66">
        <v>41907</v>
      </c>
      <c r="B7070" s="86">
        <v>7.2916666666666671E-2</v>
      </c>
      <c r="C7070" t="s">
        <v>120</v>
      </c>
      <c r="D7070">
        <v>28.31</v>
      </c>
      <c r="E7070">
        <v>617</v>
      </c>
    </row>
    <row r="7071" spans="1:5" x14ac:dyDescent="0.3">
      <c r="A7071" s="66">
        <v>41907</v>
      </c>
      <c r="B7071" s="86">
        <v>8.3333333333333329E-2</v>
      </c>
      <c r="C7071" t="s">
        <v>120</v>
      </c>
      <c r="D7071">
        <v>28.49</v>
      </c>
      <c r="E7071">
        <v>625</v>
      </c>
    </row>
    <row r="7072" spans="1:5" x14ac:dyDescent="0.3">
      <c r="A7072" s="66">
        <v>41907</v>
      </c>
      <c r="B7072" s="86">
        <v>9.375E-2</v>
      </c>
      <c r="C7072" t="s">
        <v>120</v>
      </c>
      <c r="D7072">
        <v>28.5</v>
      </c>
      <c r="E7072">
        <v>635</v>
      </c>
    </row>
    <row r="7073" spans="1:5" x14ac:dyDescent="0.3">
      <c r="A7073" s="66">
        <v>41907</v>
      </c>
      <c r="B7073" s="86">
        <v>0.10416666666666667</v>
      </c>
      <c r="C7073" t="s">
        <v>120</v>
      </c>
      <c r="D7073">
        <v>28.68</v>
      </c>
      <c r="E7073">
        <v>641</v>
      </c>
    </row>
    <row r="7074" spans="1:5" x14ac:dyDescent="0.3">
      <c r="A7074" s="66">
        <v>41907</v>
      </c>
      <c r="B7074" s="86">
        <v>0.11458333333333333</v>
      </c>
      <c r="C7074" t="s">
        <v>120</v>
      </c>
      <c r="D7074">
        <v>28.93</v>
      </c>
      <c r="E7074">
        <v>629</v>
      </c>
    </row>
    <row r="7075" spans="1:5" x14ac:dyDescent="0.3">
      <c r="A7075" s="66">
        <v>41907</v>
      </c>
      <c r="B7075" s="86">
        <v>0.125</v>
      </c>
      <c r="C7075" t="s">
        <v>120</v>
      </c>
      <c r="D7075">
        <v>28.85</v>
      </c>
      <c r="E7075">
        <v>648</v>
      </c>
    </row>
    <row r="7076" spans="1:5" x14ac:dyDescent="0.3">
      <c r="A7076" s="66">
        <v>41907</v>
      </c>
      <c r="B7076" s="86">
        <v>0.13541666666666666</v>
      </c>
      <c r="C7076" t="s">
        <v>120</v>
      </c>
      <c r="D7076">
        <v>28.96</v>
      </c>
      <c r="E7076">
        <v>650</v>
      </c>
    </row>
    <row r="7077" spans="1:5" x14ac:dyDescent="0.3">
      <c r="A7077" s="66">
        <v>41907</v>
      </c>
      <c r="B7077" s="86">
        <v>0.14583333333333334</v>
      </c>
      <c r="C7077" t="s">
        <v>120</v>
      </c>
      <c r="D7077">
        <v>29.06</v>
      </c>
      <c r="E7077">
        <v>671</v>
      </c>
    </row>
    <row r="7078" spans="1:5" x14ac:dyDescent="0.3">
      <c r="A7078" s="66">
        <v>41907</v>
      </c>
      <c r="B7078" s="86">
        <v>0.15625</v>
      </c>
      <c r="C7078" t="s">
        <v>120</v>
      </c>
      <c r="D7078">
        <v>29.09</v>
      </c>
      <c r="E7078">
        <v>665</v>
      </c>
    </row>
    <row r="7079" spans="1:5" x14ac:dyDescent="0.3">
      <c r="A7079" s="66">
        <v>41907</v>
      </c>
      <c r="B7079" s="86">
        <v>0.16666666666666666</v>
      </c>
      <c r="C7079" t="s">
        <v>120</v>
      </c>
      <c r="D7079">
        <v>29.23</v>
      </c>
      <c r="E7079">
        <v>698</v>
      </c>
    </row>
    <row r="7080" spans="1:5" x14ac:dyDescent="0.3">
      <c r="A7080" s="66">
        <v>41907</v>
      </c>
      <c r="B7080" s="86">
        <v>0.17708333333333334</v>
      </c>
      <c r="C7080" t="s">
        <v>120</v>
      </c>
      <c r="D7080">
        <v>29.12</v>
      </c>
      <c r="E7080">
        <v>704</v>
      </c>
    </row>
    <row r="7081" spans="1:5" x14ac:dyDescent="0.3">
      <c r="A7081" s="66">
        <v>41907</v>
      </c>
      <c r="B7081" s="86">
        <v>0.1875</v>
      </c>
      <c r="C7081" t="s">
        <v>120</v>
      </c>
      <c r="D7081">
        <v>28.85</v>
      </c>
      <c r="E7081">
        <v>705</v>
      </c>
    </row>
    <row r="7082" spans="1:5" x14ac:dyDescent="0.3">
      <c r="A7082" s="66">
        <v>41907</v>
      </c>
      <c r="B7082" s="86">
        <v>0.19791666666666666</v>
      </c>
      <c r="C7082" t="s">
        <v>120</v>
      </c>
      <c r="D7082">
        <v>28.65</v>
      </c>
      <c r="E7082">
        <v>741</v>
      </c>
    </row>
    <row r="7083" spans="1:5" x14ac:dyDescent="0.3">
      <c r="A7083" s="66">
        <v>41907</v>
      </c>
      <c r="B7083" s="86">
        <v>0.20833333333333334</v>
      </c>
      <c r="C7083" t="s">
        <v>120</v>
      </c>
      <c r="D7083">
        <v>28.73</v>
      </c>
      <c r="E7083">
        <v>700</v>
      </c>
    </row>
    <row r="7084" spans="1:5" x14ac:dyDescent="0.3">
      <c r="A7084" s="66">
        <v>41907</v>
      </c>
      <c r="B7084" s="86">
        <v>0.21875</v>
      </c>
      <c r="C7084" t="s">
        <v>120</v>
      </c>
      <c r="D7084">
        <v>28.7</v>
      </c>
      <c r="E7084">
        <v>692</v>
      </c>
    </row>
    <row r="7085" spans="1:5" x14ac:dyDescent="0.3">
      <c r="A7085" s="66">
        <v>41907</v>
      </c>
      <c r="B7085" s="86">
        <v>0.22916666666666666</v>
      </c>
      <c r="C7085" t="s">
        <v>120</v>
      </c>
      <c r="D7085">
        <v>28.54</v>
      </c>
      <c r="E7085">
        <v>674</v>
      </c>
    </row>
    <row r="7086" spans="1:5" x14ac:dyDescent="0.3">
      <c r="A7086" s="66">
        <v>41907</v>
      </c>
      <c r="B7086" s="86">
        <v>0.23958333333333334</v>
      </c>
      <c r="C7086" t="s">
        <v>120</v>
      </c>
      <c r="D7086">
        <v>28.51</v>
      </c>
      <c r="E7086">
        <v>686</v>
      </c>
    </row>
    <row r="7087" spans="1:5" x14ac:dyDescent="0.3">
      <c r="A7087" s="66">
        <v>41907</v>
      </c>
      <c r="B7087" s="86">
        <v>0.25</v>
      </c>
      <c r="C7087" t="s">
        <v>120</v>
      </c>
      <c r="D7087">
        <v>28.47</v>
      </c>
      <c r="E7087">
        <v>662</v>
      </c>
    </row>
    <row r="7088" spans="1:5" x14ac:dyDescent="0.3">
      <c r="A7088" s="66">
        <v>41907</v>
      </c>
      <c r="B7088" s="86">
        <v>0.26041666666666669</v>
      </c>
      <c r="C7088" t="s">
        <v>120</v>
      </c>
      <c r="D7088">
        <v>28.47</v>
      </c>
      <c r="E7088">
        <v>659</v>
      </c>
    </row>
    <row r="7089" spans="1:5" x14ac:dyDescent="0.3">
      <c r="A7089" s="66">
        <v>41907</v>
      </c>
      <c r="B7089" s="86">
        <v>0.27083333333333331</v>
      </c>
      <c r="C7089" t="s">
        <v>120</v>
      </c>
      <c r="D7089">
        <v>28.5</v>
      </c>
      <c r="E7089">
        <v>648</v>
      </c>
    </row>
    <row r="7090" spans="1:5" x14ac:dyDescent="0.3">
      <c r="A7090" s="66">
        <v>41907</v>
      </c>
      <c r="B7090" s="86">
        <v>0.28125</v>
      </c>
      <c r="C7090" t="s">
        <v>120</v>
      </c>
      <c r="D7090">
        <v>28.51</v>
      </c>
      <c r="E7090">
        <v>633</v>
      </c>
    </row>
    <row r="7091" spans="1:5" x14ac:dyDescent="0.3">
      <c r="A7091" s="66">
        <v>41907</v>
      </c>
      <c r="B7091" s="86">
        <v>0.29166666666666669</v>
      </c>
      <c r="C7091" t="s">
        <v>120</v>
      </c>
      <c r="D7091">
        <v>28.54</v>
      </c>
      <c r="E7091">
        <v>619</v>
      </c>
    </row>
    <row r="7092" spans="1:5" x14ac:dyDescent="0.3">
      <c r="A7092" s="66">
        <v>41907</v>
      </c>
      <c r="B7092" s="86">
        <v>0.30208333333333331</v>
      </c>
      <c r="C7092" t="s">
        <v>120</v>
      </c>
      <c r="D7092">
        <v>28.52</v>
      </c>
      <c r="E7092">
        <v>604</v>
      </c>
    </row>
    <row r="7093" spans="1:5" x14ac:dyDescent="0.3">
      <c r="A7093" s="66">
        <v>41907</v>
      </c>
      <c r="B7093" s="86">
        <v>0.3125</v>
      </c>
      <c r="C7093" t="s">
        <v>120</v>
      </c>
      <c r="D7093">
        <v>28.4</v>
      </c>
      <c r="E7093">
        <v>579</v>
      </c>
    </row>
    <row r="7094" spans="1:5" x14ac:dyDescent="0.3">
      <c r="A7094" s="66">
        <v>41907</v>
      </c>
      <c r="B7094" s="86">
        <v>0.32291666666666669</v>
      </c>
      <c r="C7094" t="s">
        <v>120</v>
      </c>
      <c r="D7094">
        <v>28.44</v>
      </c>
      <c r="E7094">
        <v>591</v>
      </c>
    </row>
    <row r="7095" spans="1:5" x14ac:dyDescent="0.3">
      <c r="A7095" s="66">
        <v>41907</v>
      </c>
      <c r="B7095" s="86">
        <v>0.33333333333333331</v>
      </c>
      <c r="C7095" t="s">
        <v>120</v>
      </c>
      <c r="D7095">
        <v>28.35</v>
      </c>
      <c r="E7095">
        <v>566</v>
      </c>
    </row>
    <row r="7096" spans="1:5" x14ac:dyDescent="0.3">
      <c r="A7096" s="66">
        <v>41907</v>
      </c>
      <c r="B7096" s="86">
        <v>0.34375</v>
      </c>
      <c r="C7096" t="s">
        <v>120</v>
      </c>
      <c r="D7096">
        <v>28.33</v>
      </c>
      <c r="E7096">
        <v>567</v>
      </c>
    </row>
    <row r="7097" spans="1:5" x14ac:dyDescent="0.3">
      <c r="A7097" s="66">
        <v>41907</v>
      </c>
      <c r="B7097" s="86">
        <v>0.35416666666666669</v>
      </c>
      <c r="C7097" t="s">
        <v>120</v>
      </c>
      <c r="D7097">
        <v>28.28</v>
      </c>
      <c r="E7097">
        <v>566</v>
      </c>
    </row>
    <row r="7098" spans="1:5" x14ac:dyDescent="0.3">
      <c r="A7098" s="66">
        <v>41907</v>
      </c>
      <c r="B7098" s="86">
        <v>0.36458333333333331</v>
      </c>
      <c r="C7098" t="s">
        <v>120</v>
      </c>
      <c r="D7098">
        <v>28.2</v>
      </c>
      <c r="E7098">
        <v>577</v>
      </c>
    </row>
    <row r="7099" spans="1:5" x14ac:dyDescent="0.3">
      <c r="A7099" s="66">
        <v>41907</v>
      </c>
      <c r="B7099" s="86">
        <v>0.375</v>
      </c>
      <c r="C7099" t="s">
        <v>120</v>
      </c>
      <c r="D7099">
        <v>28.22</v>
      </c>
      <c r="E7099">
        <v>577</v>
      </c>
    </row>
    <row r="7100" spans="1:5" x14ac:dyDescent="0.3">
      <c r="A7100" s="66">
        <v>41907</v>
      </c>
      <c r="B7100" s="86">
        <v>0.38541666666666669</v>
      </c>
      <c r="C7100" t="s">
        <v>120</v>
      </c>
      <c r="D7100">
        <v>28.23</v>
      </c>
      <c r="E7100">
        <v>577</v>
      </c>
    </row>
    <row r="7101" spans="1:5" x14ac:dyDescent="0.3">
      <c r="A7101" s="66">
        <v>41907</v>
      </c>
      <c r="B7101" s="86">
        <v>0.39583333333333331</v>
      </c>
      <c r="C7101" t="s">
        <v>120</v>
      </c>
      <c r="D7101">
        <v>28.08</v>
      </c>
      <c r="E7101">
        <v>578</v>
      </c>
    </row>
    <row r="7102" spans="1:5" x14ac:dyDescent="0.3">
      <c r="A7102" s="66">
        <v>41907</v>
      </c>
      <c r="B7102" s="86">
        <v>0.40625</v>
      </c>
      <c r="C7102" t="s">
        <v>120</v>
      </c>
      <c r="D7102">
        <v>28.06</v>
      </c>
      <c r="E7102">
        <v>582</v>
      </c>
    </row>
    <row r="7103" spans="1:5" x14ac:dyDescent="0.3">
      <c r="A7103" s="66">
        <v>41907</v>
      </c>
      <c r="B7103" s="86">
        <v>0.41666666666666669</v>
      </c>
      <c r="C7103" t="s">
        <v>120</v>
      </c>
      <c r="D7103">
        <v>28.05</v>
      </c>
      <c r="E7103">
        <v>581</v>
      </c>
    </row>
    <row r="7104" spans="1:5" x14ac:dyDescent="0.3">
      <c r="A7104" s="66">
        <v>41907</v>
      </c>
      <c r="B7104" s="86">
        <v>0.42708333333333331</v>
      </c>
      <c r="C7104" t="s">
        <v>120</v>
      </c>
      <c r="D7104">
        <v>28.06</v>
      </c>
      <c r="E7104">
        <v>579</v>
      </c>
    </row>
    <row r="7105" spans="1:5" x14ac:dyDescent="0.3">
      <c r="A7105" s="66">
        <v>41907</v>
      </c>
      <c r="B7105" s="86">
        <v>0.4375</v>
      </c>
      <c r="C7105" t="s">
        <v>120</v>
      </c>
      <c r="D7105">
        <v>28.03</v>
      </c>
      <c r="E7105">
        <v>576</v>
      </c>
    </row>
    <row r="7106" spans="1:5" x14ac:dyDescent="0.3">
      <c r="A7106" s="66">
        <v>41907</v>
      </c>
      <c r="B7106" s="86">
        <v>0.44791666666666669</v>
      </c>
      <c r="C7106" t="s">
        <v>120</v>
      </c>
      <c r="D7106">
        <v>28.1</v>
      </c>
      <c r="E7106">
        <v>569</v>
      </c>
    </row>
    <row r="7107" spans="1:5" x14ac:dyDescent="0.3">
      <c r="A7107" s="66">
        <v>41907</v>
      </c>
      <c r="B7107" s="86">
        <v>0.45833333333333331</v>
      </c>
      <c r="C7107" t="s">
        <v>120</v>
      </c>
      <c r="D7107">
        <v>28.09</v>
      </c>
      <c r="E7107">
        <v>567</v>
      </c>
    </row>
    <row r="7108" spans="1:5" x14ac:dyDescent="0.3">
      <c r="A7108" s="66">
        <v>41907</v>
      </c>
      <c r="B7108" s="86">
        <v>0.46875</v>
      </c>
      <c r="C7108" t="s">
        <v>120</v>
      </c>
      <c r="D7108">
        <v>28.06</v>
      </c>
      <c r="E7108">
        <v>567</v>
      </c>
    </row>
    <row r="7109" spans="1:5" x14ac:dyDescent="0.3">
      <c r="A7109" s="66">
        <v>41907</v>
      </c>
      <c r="B7109" s="86">
        <v>0.47916666666666669</v>
      </c>
      <c r="C7109" t="s">
        <v>120</v>
      </c>
      <c r="D7109">
        <v>28.01</v>
      </c>
      <c r="E7109">
        <v>584</v>
      </c>
    </row>
    <row r="7110" spans="1:5" x14ac:dyDescent="0.3">
      <c r="A7110" s="66">
        <v>41907</v>
      </c>
      <c r="B7110" s="86">
        <v>0.47916666666666669</v>
      </c>
      <c r="C7110" t="s">
        <v>120</v>
      </c>
      <c r="D7110">
        <v>28.01</v>
      </c>
      <c r="E7110">
        <v>584</v>
      </c>
    </row>
    <row r="7111" spans="1:5" x14ac:dyDescent="0.3">
      <c r="A7111" s="66">
        <v>41907</v>
      </c>
      <c r="B7111" s="86">
        <v>0.48958333333333331</v>
      </c>
      <c r="C7111" t="s">
        <v>120</v>
      </c>
      <c r="D7111">
        <v>28.04</v>
      </c>
      <c r="E7111">
        <v>614</v>
      </c>
    </row>
    <row r="7112" spans="1:5" x14ac:dyDescent="0.3">
      <c r="A7112" s="66">
        <v>41908</v>
      </c>
      <c r="B7112" s="86">
        <v>0.5</v>
      </c>
      <c r="C7112" t="s">
        <v>119</v>
      </c>
      <c r="D7112">
        <v>27.99</v>
      </c>
      <c r="E7112">
        <v>608</v>
      </c>
    </row>
    <row r="7113" spans="1:5" x14ac:dyDescent="0.3">
      <c r="A7113" s="66">
        <v>41908</v>
      </c>
      <c r="B7113" s="86">
        <v>0.51041666666666663</v>
      </c>
      <c r="C7113" t="s">
        <v>119</v>
      </c>
      <c r="D7113">
        <v>28</v>
      </c>
      <c r="E7113">
        <v>607</v>
      </c>
    </row>
    <row r="7114" spans="1:5" x14ac:dyDescent="0.3">
      <c r="A7114" s="66">
        <v>41908</v>
      </c>
      <c r="B7114" s="86">
        <v>0.52083333333333337</v>
      </c>
      <c r="C7114" t="s">
        <v>119</v>
      </c>
      <c r="D7114">
        <v>27.99</v>
      </c>
      <c r="E7114">
        <v>608</v>
      </c>
    </row>
    <row r="7115" spans="1:5" x14ac:dyDescent="0.3">
      <c r="A7115" s="66">
        <v>41908</v>
      </c>
      <c r="B7115" s="86">
        <v>0.53125</v>
      </c>
      <c r="C7115" t="s">
        <v>119</v>
      </c>
      <c r="D7115">
        <v>27.99</v>
      </c>
      <c r="E7115">
        <v>618</v>
      </c>
    </row>
    <row r="7116" spans="1:5" x14ac:dyDescent="0.3">
      <c r="A7116" s="66">
        <v>41908</v>
      </c>
      <c r="B7116" s="86">
        <v>4.1666666666666664E-2</v>
      </c>
      <c r="C7116" t="s">
        <v>119</v>
      </c>
      <c r="D7116">
        <v>27.99</v>
      </c>
      <c r="E7116">
        <v>637</v>
      </c>
    </row>
    <row r="7117" spans="1:5" x14ac:dyDescent="0.3">
      <c r="A7117" s="66">
        <v>41908</v>
      </c>
      <c r="B7117" s="86">
        <v>5.2083333333333336E-2</v>
      </c>
      <c r="C7117" t="s">
        <v>119</v>
      </c>
      <c r="D7117">
        <v>27.98</v>
      </c>
      <c r="E7117">
        <v>663</v>
      </c>
    </row>
    <row r="7118" spans="1:5" x14ac:dyDescent="0.3">
      <c r="A7118" s="66">
        <v>41908</v>
      </c>
      <c r="B7118" s="86">
        <v>6.25E-2</v>
      </c>
      <c r="C7118" t="s">
        <v>119</v>
      </c>
      <c r="D7118">
        <v>27.99</v>
      </c>
      <c r="E7118">
        <v>689</v>
      </c>
    </row>
    <row r="7119" spans="1:5" x14ac:dyDescent="0.3">
      <c r="A7119" s="66">
        <v>41908</v>
      </c>
      <c r="B7119" s="86">
        <v>7.2916666666666671E-2</v>
      </c>
      <c r="C7119" t="s">
        <v>119</v>
      </c>
      <c r="D7119">
        <v>27.98</v>
      </c>
      <c r="E7119">
        <v>709</v>
      </c>
    </row>
    <row r="7120" spans="1:5" x14ac:dyDescent="0.3">
      <c r="A7120" s="66">
        <v>41908</v>
      </c>
      <c r="B7120" s="86">
        <v>8.3333333333333329E-2</v>
      </c>
      <c r="C7120" t="s">
        <v>119</v>
      </c>
      <c r="D7120">
        <v>27.98</v>
      </c>
      <c r="E7120">
        <v>722</v>
      </c>
    </row>
    <row r="7121" spans="1:5" x14ac:dyDescent="0.3">
      <c r="A7121" s="66">
        <v>41908</v>
      </c>
      <c r="B7121" s="86">
        <v>9.375E-2</v>
      </c>
      <c r="C7121" t="s">
        <v>119</v>
      </c>
      <c r="D7121">
        <v>27.95</v>
      </c>
      <c r="E7121">
        <v>692</v>
      </c>
    </row>
    <row r="7122" spans="1:5" x14ac:dyDescent="0.3">
      <c r="A7122" s="66">
        <v>41908</v>
      </c>
      <c r="B7122" s="86">
        <v>0.10416666666666667</v>
      </c>
      <c r="C7122" t="s">
        <v>119</v>
      </c>
      <c r="D7122">
        <v>27.94</v>
      </c>
      <c r="E7122">
        <v>718</v>
      </c>
    </row>
    <row r="7123" spans="1:5" x14ac:dyDescent="0.3">
      <c r="A7123" s="66">
        <v>41908</v>
      </c>
      <c r="B7123" s="86">
        <v>0.11458333333333333</v>
      </c>
      <c r="C7123" t="s">
        <v>119</v>
      </c>
      <c r="D7123">
        <v>27.96</v>
      </c>
      <c r="E7123">
        <v>777</v>
      </c>
    </row>
    <row r="7124" spans="1:5" x14ac:dyDescent="0.3">
      <c r="A7124" s="66">
        <v>41908</v>
      </c>
      <c r="B7124" s="86">
        <v>0.125</v>
      </c>
      <c r="C7124" t="s">
        <v>119</v>
      </c>
      <c r="D7124">
        <v>27.97</v>
      </c>
      <c r="E7124">
        <v>855</v>
      </c>
    </row>
    <row r="7125" spans="1:5" x14ac:dyDescent="0.3">
      <c r="A7125" s="66">
        <v>41908</v>
      </c>
      <c r="B7125" s="86">
        <v>0.13541666666666666</v>
      </c>
      <c r="C7125" t="s">
        <v>119</v>
      </c>
      <c r="D7125">
        <v>27.93</v>
      </c>
      <c r="E7125">
        <v>777</v>
      </c>
    </row>
    <row r="7126" spans="1:5" x14ac:dyDescent="0.3">
      <c r="A7126" s="66">
        <v>41908</v>
      </c>
      <c r="B7126" s="86">
        <v>0.14583333333333334</v>
      </c>
      <c r="C7126" t="s">
        <v>119</v>
      </c>
      <c r="D7126">
        <v>27.89</v>
      </c>
      <c r="E7126">
        <v>753</v>
      </c>
    </row>
    <row r="7127" spans="1:5" x14ac:dyDescent="0.3">
      <c r="A7127" s="66">
        <v>41908</v>
      </c>
      <c r="B7127" s="86">
        <v>0.15625</v>
      </c>
      <c r="C7127" t="s">
        <v>119</v>
      </c>
      <c r="D7127">
        <v>27.87</v>
      </c>
      <c r="E7127">
        <v>763</v>
      </c>
    </row>
    <row r="7128" spans="1:5" x14ac:dyDescent="0.3">
      <c r="A7128" s="66">
        <v>41908</v>
      </c>
      <c r="B7128" s="86">
        <v>0.16666666666666666</v>
      </c>
      <c r="C7128" t="s">
        <v>119</v>
      </c>
      <c r="D7128">
        <v>27.85</v>
      </c>
      <c r="E7128">
        <v>760</v>
      </c>
    </row>
    <row r="7129" spans="1:5" x14ac:dyDescent="0.3">
      <c r="A7129" s="66">
        <v>41908</v>
      </c>
      <c r="B7129" s="86">
        <v>0.17708333333333334</v>
      </c>
      <c r="C7129" t="s">
        <v>119</v>
      </c>
      <c r="D7129">
        <v>27.84</v>
      </c>
      <c r="E7129">
        <v>774</v>
      </c>
    </row>
    <row r="7130" spans="1:5" x14ac:dyDescent="0.3">
      <c r="A7130" s="66">
        <v>41908</v>
      </c>
      <c r="B7130" s="86">
        <v>0.1875</v>
      </c>
      <c r="C7130" t="s">
        <v>119</v>
      </c>
      <c r="D7130">
        <v>27.83</v>
      </c>
      <c r="E7130">
        <v>794</v>
      </c>
    </row>
    <row r="7131" spans="1:5" x14ac:dyDescent="0.3">
      <c r="A7131" s="66">
        <v>41908</v>
      </c>
      <c r="B7131" s="86">
        <v>0.19791666666666666</v>
      </c>
      <c r="C7131" t="s">
        <v>119</v>
      </c>
      <c r="D7131">
        <v>27.8</v>
      </c>
      <c r="E7131">
        <v>740</v>
      </c>
    </row>
    <row r="7132" spans="1:5" x14ac:dyDescent="0.3">
      <c r="A7132" s="66">
        <v>41908</v>
      </c>
      <c r="B7132" s="86">
        <v>0.20833333333333334</v>
      </c>
      <c r="C7132" t="s">
        <v>119</v>
      </c>
      <c r="D7132">
        <v>27.67</v>
      </c>
      <c r="E7132">
        <v>660</v>
      </c>
    </row>
    <row r="7133" spans="1:5" x14ac:dyDescent="0.3">
      <c r="A7133" s="66">
        <v>41908</v>
      </c>
      <c r="B7133" s="86">
        <v>0.21875</v>
      </c>
      <c r="C7133" t="s">
        <v>119</v>
      </c>
      <c r="D7133">
        <v>27.66</v>
      </c>
      <c r="E7133">
        <v>656</v>
      </c>
    </row>
    <row r="7134" spans="1:5" x14ac:dyDescent="0.3">
      <c r="A7134" s="66">
        <v>41908</v>
      </c>
      <c r="B7134" s="86">
        <v>0.22916666666666666</v>
      </c>
      <c r="C7134" t="s">
        <v>119</v>
      </c>
      <c r="D7134">
        <v>27.68</v>
      </c>
      <c r="E7134">
        <v>687</v>
      </c>
    </row>
    <row r="7135" spans="1:5" x14ac:dyDescent="0.3">
      <c r="A7135" s="66">
        <v>41908</v>
      </c>
      <c r="B7135" s="86">
        <v>0.23958333333333334</v>
      </c>
      <c r="C7135" t="s">
        <v>119</v>
      </c>
      <c r="D7135">
        <v>27.66</v>
      </c>
      <c r="E7135">
        <v>652</v>
      </c>
    </row>
    <row r="7136" spans="1:5" x14ac:dyDescent="0.3">
      <c r="A7136" s="66">
        <v>41908</v>
      </c>
      <c r="B7136" s="86">
        <v>0.25</v>
      </c>
      <c r="C7136" t="s">
        <v>119</v>
      </c>
      <c r="D7136">
        <v>27.6</v>
      </c>
      <c r="E7136">
        <v>625</v>
      </c>
    </row>
    <row r="7137" spans="1:5" x14ac:dyDescent="0.3">
      <c r="A7137" s="66">
        <v>41908</v>
      </c>
      <c r="B7137" s="86">
        <v>0.26041666666666669</v>
      </c>
      <c r="C7137" t="s">
        <v>119</v>
      </c>
      <c r="D7137">
        <v>27.59</v>
      </c>
      <c r="E7137">
        <v>635</v>
      </c>
    </row>
    <row r="7138" spans="1:5" x14ac:dyDescent="0.3">
      <c r="A7138" s="66">
        <v>41908</v>
      </c>
      <c r="B7138" s="86">
        <v>0.27083333333333331</v>
      </c>
      <c r="C7138" t="s">
        <v>119</v>
      </c>
      <c r="D7138">
        <v>27.54</v>
      </c>
      <c r="E7138">
        <v>584</v>
      </c>
    </row>
    <row r="7139" spans="1:5" x14ac:dyDescent="0.3">
      <c r="A7139" s="66">
        <v>41908</v>
      </c>
      <c r="B7139" s="86">
        <v>0.28125</v>
      </c>
      <c r="C7139" t="s">
        <v>119</v>
      </c>
      <c r="D7139">
        <v>27.51</v>
      </c>
      <c r="E7139">
        <v>585</v>
      </c>
    </row>
    <row r="7140" spans="1:5" x14ac:dyDescent="0.3">
      <c r="A7140" s="66">
        <v>41908</v>
      </c>
      <c r="B7140" s="86">
        <v>0.29166666666666669</v>
      </c>
      <c r="C7140" t="s">
        <v>119</v>
      </c>
      <c r="D7140">
        <v>27.49</v>
      </c>
      <c r="E7140">
        <v>579</v>
      </c>
    </row>
    <row r="7141" spans="1:5" x14ac:dyDescent="0.3">
      <c r="A7141" s="66">
        <v>41908</v>
      </c>
      <c r="B7141" s="86">
        <v>0.30208333333333331</v>
      </c>
      <c r="C7141" t="s">
        <v>119</v>
      </c>
      <c r="D7141">
        <v>27.47</v>
      </c>
      <c r="E7141">
        <v>574</v>
      </c>
    </row>
    <row r="7142" spans="1:5" x14ac:dyDescent="0.3">
      <c r="A7142" s="66">
        <v>41908</v>
      </c>
      <c r="B7142" s="86">
        <v>0.3125</v>
      </c>
      <c r="C7142" t="s">
        <v>119</v>
      </c>
      <c r="D7142">
        <v>27.45</v>
      </c>
      <c r="E7142">
        <v>566</v>
      </c>
    </row>
    <row r="7143" spans="1:5" x14ac:dyDescent="0.3">
      <c r="A7143" s="66">
        <v>41908</v>
      </c>
      <c r="B7143" s="86">
        <v>0.32291666666666669</v>
      </c>
      <c r="C7143" t="s">
        <v>119</v>
      </c>
      <c r="D7143">
        <v>27.46</v>
      </c>
      <c r="E7143">
        <v>569</v>
      </c>
    </row>
    <row r="7144" spans="1:5" x14ac:dyDescent="0.3">
      <c r="A7144" s="66">
        <v>41908</v>
      </c>
      <c r="B7144" s="86">
        <v>0.33333333333333331</v>
      </c>
      <c r="C7144" t="s">
        <v>119</v>
      </c>
      <c r="D7144">
        <v>27.46</v>
      </c>
      <c r="E7144">
        <v>564</v>
      </c>
    </row>
    <row r="7145" spans="1:5" x14ac:dyDescent="0.3">
      <c r="A7145" s="66">
        <v>41908</v>
      </c>
      <c r="B7145" s="86">
        <v>0.34375</v>
      </c>
      <c r="C7145" t="s">
        <v>119</v>
      </c>
      <c r="D7145">
        <v>27.49</v>
      </c>
      <c r="E7145">
        <v>562</v>
      </c>
    </row>
    <row r="7146" spans="1:5" x14ac:dyDescent="0.3">
      <c r="A7146" s="66">
        <v>41908</v>
      </c>
      <c r="B7146" s="86">
        <v>0.35416666666666669</v>
      </c>
      <c r="C7146" t="s">
        <v>119</v>
      </c>
      <c r="D7146">
        <v>27.55</v>
      </c>
      <c r="E7146">
        <v>561</v>
      </c>
    </row>
    <row r="7147" spans="1:5" x14ac:dyDescent="0.3">
      <c r="A7147" s="66">
        <v>41908</v>
      </c>
      <c r="B7147" s="86">
        <v>0.36458333333333331</v>
      </c>
      <c r="C7147" t="s">
        <v>119</v>
      </c>
      <c r="D7147">
        <v>27.58</v>
      </c>
      <c r="E7147">
        <v>559</v>
      </c>
    </row>
    <row r="7148" spans="1:5" x14ac:dyDescent="0.3">
      <c r="A7148" s="66">
        <v>41908</v>
      </c>
      <c r="B7148" s="86">
        <v>0.375</v>
      </c>
      <c r="C7148" t="s">
        <v>119</v>
      </c>
      <c r="D7148">
        <v>27.63</v>
      </c>
      <c r="E7148">
        <v>561</v>
      </c>
    </row>
    <row r="7149" spans="1:5" x14ac:dyDescent="0.3">
      <c r="A7149" s="66">
        <v>41908</v>
      </c>
      <c r="B7149" s="86">
        <v>0.38541666666666669</v>
      </c>
      <c r="C7149" t="s">
        <v>119</v>
      </c>
      <c r="D7149">
        <v>27.65</v>
      </c>
      <c r="E7149">
        <v>565</v>
      </c>
    </row>
    <row r="7150" spans="1:5" x14ac:dyDescent="0.3">
      <c r="A7150" s="66">
        <v>41908</v>
      </c>
      <c r="B7150" s="86">
        <v>0.39583333333333331</v>
      </c>
      <c r="C7150" t="s">
        <v>119</v>
      </c>
      <c r="D7150">
        <v>27.75</v>
      </c>
      <c r="E7150">
        <v>561</v>
      </c>
    </row>
    <row r="7151" spans="1:5" x14ac:dyDescent="0.3">
      <c r="A7151" s="66">
        <v>41908</v>
      </c>
      <c r="B7151" s="86">
        <v>0.40625</v>
      </c>
      <c r="C7151" t="s">
        <v>119</v>
      </c>
      <c r="D7151">
        <v>27.79</v>
      </c>
      <c r="E7151">
        <v>558</v>
      </c>
    </row>
    <row r="7152" spans="1:5" x14ac:dyDescent="0.3">
      <c r="A7152" s="66">
        <v>41908</v>
      </c>
      <c r="B7152" s="86">
        <v>0.41666666666666669</v>
      </c>
      <c r="C7152" t="s">
        <v>119</v>
      </c>
      <c r="D7152">
        <v>27.83</v>
      </c>
      <c r="E7152">
        <v>559</v>
      </c>
    </row>
    <row r="7153" spans="1:5" x14ac:dyDescent="0.3">
      <c r="A7153" s="66">
        <v>41908</v>
      </c>
      <c r="B7153" s="86">
        <v>0.42708333333333331</v>
      </c>
      <c r="C7153" t="s">
        <v>119</v>
      </c>
      <c r="D7153">
        <v>27.99</v>
      </c>
      <c r="E7153">
        <v>556</v>
      </c>
    </row>
    <row r="7154" spans="1:5" x14ac:dyDescent="0.3">
      <c r="A7154" s="66">
        <v>41908</v>
      </c>
      <c r="B7154" s="86">
        <v>0.4375</v>
      </c>
      <c r="C7154" t="s">
        <v>119</v>
      </c>
      <c r="D7154">
        <v>28.09</v>
      </c>
      <c r="E7154">
        <v>554</v>
      </c>
    </row>
    <row r="7155" spans="1:5" x14ac:dyDescent="0.3">
      <c r="A7155" s="66">
        <v>41908</v>
      </c>
      <c r="B7155" s="86">
        <v>0.44791666666666669</v>
      </c>
      <c r="C7155" t="s">
        <v>119</v>
      </c>
      <c r="D7155">
        <v>28.22</v>
      </c>
      <c r="E7155">
        <v>551</v>
      </c>
    </row>
    <row r="7156" spans="1:5" x14ac:dyDescent="0.3">
      <c r="A7156" s="66">
        <v>41908</v>
      </c>
      <c r="B7156" s="86">
        <v>0.45833333333333331</v>
      </c>
      <c r="C7156" t="s">
        <v>119</v>
      </c>
      <c r="D7156">
        <v>28.35</v>
      </c>
      <c r="E7156">
        <v>548</v>
      </c>
    </row>
    <row r="7157" spans="1:5" x14ac:dyDescent="0.3">
      <c r="A7157" s="66">
        <v>41908</v>
      </c>
      <c r="B7157" s="86">
        <v>0.46875</v>
      </c>
      <c r="C7157" t="s">
        <v>119</v>
      </c>
      <c r="D7157">
        <v>28.61</v>
      </c>
      <c r="E7157">
        <v>547</v>
      </c>
    </row>
    <row r="7158" spans="1:5" x14ac:dyDescent="0.3">
      <c r="A7158" s="66">
        <v>41908</v>
      </c>
      <c r="B7158" s="86">
        <v>0.47916666666666669</v>
      </c>
      <c r="C7158" t="s">
        <v>119</v>
      </c>
      <c r="D7158">
        <v>28.79</v>
      </c>
      <c r="E7158">
        <v>543</v>
      </c>
    </row>
    <row r="7159" spans="1:5" x14ac:dyDescent="0.3">
      <c r="A7159" s="66">
        <v>41908</v>
      </c>
      <c r="B7159" s="86">
        <v>0.48958333333333331</v>
      </c>
      <c r="C7159" t="s">
        <v>119</v>
      </c>
      <c r="D7159">
        <v>28.75</v>
      </c>
      <c r="E7159">
        <v>541</v>
      </c>
    </row>
    <row r="7160" spans="1:5" x14ac:dyDescent="0.3">
      <c r="A7160" s="66">
        <v>41908</v>
      </c>
      <c r="B7160" s="86">
        <v>0.5</v>
      </c>
      <c r="C7160" t="s">
        <v>120</v>
      </c>
      <c r="D7160">
        <v>28.75</v>
      </c>
      <c r="E7160">
        <v>546</v>
      </c>
    </row>
    <row r="7161" spans="1:5" x14ac:dyDescent="0.3">
      <c r="A7161" s="66">
        <v>41908</v>
      </c>
      <c r="B7161" s="86">
        <v>0.51041666666666663</v>
      </c>
      <c r="C7161" t="s">
        <v>120</v>
      </c>
      <c r="D7161">
        <v>28.64</v>
      </c>
      <c r="E7161">
        <v>583</v>
      </c>
    </row>
    <row r="7162" spans="1:5" x14ac:dyDescent="0.3">
      <c r="A7162" s="66">
        <v>41908</v>
      </c>
      <c r="B7162" s="86">
        <v>0.52083333333333337</v>
      </c>
      <c r="C7162" t="s">
        <v>120</v>
      </c>
      <c r="D7162">
        <v>28.49</v>
      </c>
      <c r="E7162">
        <v>597</v>
      </c>
    </row>
    <row r="7163" spans="1:5" x14ac:dyDescent="0.3">
      <c r="A7163" s="66">
        <v>41908</v>
      </c>
      <c r="B7163" s="86">
        <v>0.53125</v>
      </c>
      <c r="C7163" t="s">
        <v>120</v>
      </c>
      <c r="D7163">
        <v>28.5</v>
      </c>
      <c r="E7163">
        <v>600</v>
      </c>
    </row>
    <row r="7164" spans="1:5" x14ac:dyDescent="0.3">
      <c r="A7164" s="66">
        <v>41908</v>
      </c>
      <c r="B7164" s="86">
        <v>4.1666666666666664E-2</v>
      </c>
      <c r="C7164" t="s">
        <v>120</v>
      </c>
      <c r="D7164">
        <v>28.56</v>
      </c>
      <c r="E7164">
        <v>581</v>
      </c>
    </row>
    <row r="7165" spans="1:5" x14ac:dyDescent="0.3">
      <c r="A7165" s="66">
        <v>41908</v>
      </c>
      <c r="B7165" s="86">
        <v>5.2083333333333336E-2</v>
      </c>
      <c r="C7165" t="s">
        <v>120</v>
      </c>
      <c r="D7165">
        <v>28.64</v>
      </c>
      <c r="E7165">
        <v>567</v>
      </c>
    </row>
    <row r="7166" spans="1:5" x14ac:dyDescent="0.3">
      <c r="A7166" s="66">
        <v>41908</v>
      </c>
      <c r="B7166" s="86">
        <v>6.25E-2</v>
      </c>
      <c r="C7166" t="s">
        <v>120</v>
      </c>
      <c r="D7166">
        <v>28.68</v>
      </c>
      <c r="E7166">
        <v>571</v>
      </c>
    </row>
    <row r="7167" spans="1:5" x14ac:dyDescent="0.3">
      <c r="A7167" s="66">
        <v>41908</v>
      </c>
      <c r="B7167" s="86">
        <v>7.2916666666666671E-2</v>
      </c>
      <c r="C7167" t="s">
        <v>120</v>
      </c>
      <c r="D7167">
        <v>28.55</v>
      </c>
      <c r="E7167">
        <v>576</v>
      </c>
    </row>
    <row r="7168" spans="1:5" x14ac:dyDescent="0.3">
      <c r="A7168" s="66">
        <v>41908</v>
      </c>
      <c r="B7168" s="86">
        <v>8.3333333333333329E-2</v>
      </c>
      <c r="C7168" t="s">
        <v>120</v>
      </c>
      <c r="D7168">
        <v>28.42</v>
      </c>
      <c r="E7168">
        <v>636</v>
      </c>
    </row>
    <row r="7169" spans="1:5" x14ac:dyDescent="0.3">
      <c r="A7169" s="66">
        <v>41908</v>
      </c>
      <c r="B7169" s="86">
        <v>9.375E-2</v>
      </c>
      <c r="C7169" t="s">
        <v>120</v>
      </c>
      <c r="D7169">
        <v>28.38</v>
      </c>
      <c r="E7169">
        <v>659</v>
      </c>
    </row>
    <row r="7170" spans="1:5" x14ac:dyDescent="0.3">
      <c r="A7170" s="66">
        <v>41908</v>
      </c>
      <c r="B7170" s="86">
        <v>0.10416666666666667</v>
      </c>
      <c r="C7170" t="s">
        <v>120</v>
      </c>
      <c r="D7170">
        <v>28.31</v>
      </c>
      <c r="E7170">
        <v>722</v>
      </c>
    </row>
    <row r="7171" spans="1:5" x14ac:dyDescent="0.3">
      <c r="A7171" s="66">
        <v>41908</v>
      </c>
      <c r="B7171" s="86">
        <v>0.11458333333333333</v>
      </c>
      <c r="C7171" t="s">
        <v>120</v>
      </c>
      <c r="D7171">
        <v>28.3</v>
      </c>
      <c r="E7171">
        <v>745</v>
      </c>
    </row>
    <row r="7172" spans="1:5" x14ac:dyDescent="0.3">
      <c r="A7172" s="66">
        <v>41908</v>
      </c>
      <c r="B7172" s="86">
        <v>0.125</v>
      </c>
      <c r="C7172" t="s">
        <v>120</v>
      </c>
      <c r="D7172">
        <v>28.29</v>
      </c>
      <c r="E7172">
        <v>764</v>
      </c>
    </row>
    <row r="7173" spans="1:5" x14ac:dyDescent="0.3">
      <c r="A7173" s="66">
        <v>41908</v>
      </c>
      <c r="B7173" s="86">
        <v>0.13541666666666666</v>
      </c>
      <c r="C7173" t="s">
        <v>120</v>
      </c>
      <c r="D7173">
        <v>28.28</v>
      </c>
      <c r="E7173">
        <v>770</v>
      </c>
    </row>
    <row r="7174" spans="1:5" x14ac:dyDescent="0.3">
      <c r="A7174" s="66">
        <v>41908</v>
      </c>
      <c r="B7174" s="86">
        <v>0.14583333333333334</v>
      </c>
      <c r="C7174" t="s">
        <v>120</v>
      </c>
      <c r="D7174">
        <v>28.24</v>
      </c>
      <c r="E7174">
        <v>816</v>
      </c>
    </row>
    <row r="7175" spans="1:5" x14ac:dyDescent="0.3">
      <c r="A7175" s="66">
        <v>41908</v>
      </c>
      <c r="B7175" s="86">
        <v>0.15625</v>
      </c>
      <c r="C7175" t="s">
        <v>120</v>
      </c>
      <c r="D7175">
        <v>28.23</v>
      </c>
      <c r="E7175">
        <v>835</v>
      </c>
    </row>
    <row r="7176" spans="1:5" x14ac:dyDescent="0.3">
      <c r="A7176" s="66">
        <v>41908</v>
      </c>
      <c r="B7176" s="86">
        <v>0.16666666666666666</v>
      </c>
      <c r="C7176" t="s">
        <v>120</v>
      </c>
      <c r="D7176">
        <v>28.27</v>
      </c>
      <c r="E7176">
        <v>834</v>
      </c>
    </row>
    <row r="7177" spans="1:5" x14ac:dyDescent="0.3">
      <c r="A7177" s="66">
        <v>41908</v>
      </c>
      <c r="B7177" s="86">
        <v>0.17708333333333334</v>
      </c>
      <c r="C7177" t="s">
        <v>120</v>
      </c>
      <c r="D7177">
        <v>28.29</v>
      </c>
      <c r="E7177">
        <v>841</v>
      </c>
    </row>
    <row r="7178" spans="1:5" x14ac:dyDescent="0.3">
      <c r="A7178" s="66">
        <v>41908</v>
      </c>
      <c r="B7178" s="86">
        <v>0.1875</v>
      </c>
      <c r="C7178" t="s">
        <v>120</v>
      </c>
      <c r="D7178">
        <v>28.3</v>
      </c>
      <c r="E7178">
        <v>838</v>
      </c>
    </row>
    <row r="7179" spans="1:5" x14ac:dyDescent="0.3">
      <c r="A7179" s="66">
        <v>41908</v>
      </c>
      <c r="B7179" s="86">
        <v>0.19791666666666666</v>
      </c>
      <c r="C7179" t="s">
        <v>120</v>
      </c>
      <c r="D7179">
        <v>28.32</v>
      </c>
      <c r="E7179">
        <v>814</v>
      </c>
    </row>
    <row r="7180" spans="1:5" x14ac:dyDescent="0.3">
      <c r="A7180" s="66">
        <v>41908</v>
      </c>
      <c r="B7180" s="86">
        <v>0.20833333333333334</v>
      </c>
      <c r="C7180" t="s">
        <v>120</v>
      </c>
      <c r="D7180">
        <v>28.41</v>
      </c>
      <c r="E7180">
        <v>847</v>
      </c>
    </row>
    <row r="7181" spans="1:5" x14ac:dyDescent="0.3">
      <c r="A7181" s="66">
        <v>41908</v>
      </c>
      <c r="B7181" s="86">
        <v>0.21875</v>
      </c>
      <c r="C7181" t="s">
        <v>120</v>
      </c>
      <c r="D7181">
        <v>28.41</v>
      </c>
      <c r="E7181">
        <v>864</v>
      </c>
    </row>
    <row r="7182" spans="1:5" x14ac:dyDescent="0.3">
      <c r="A7182" s="66">
        <v>41908</v>
      </c>
      <c r="B7182" s="86">
        <v>0.22916666666666666</v>
      </c>
      <c r="C7182" t="s">
        <v>120</v>
      </c>
      <c r="D7182">
        <v>28.37</v>
      </c>
      <c r="E7182">
        <v>842</v>
      </c>
    </row>
    <row r="7183" spans="1:5" x14ac:dyDescent="0.3">
      <c r="A7183" s="66">
        <v>41908</v>
      </c>
      <c r="B7183" s="86">
        <v>0.23958333333333334</v>
      </c>
      <c r="C7183" t="s">
        <v>120</v>
      </c>
      <c r="D7183">
        <v>28.37</v>
      </c>
      <c r="E7183">
        <v>753</v>
      </c>
    </row>
    <row r="7184" spans="1:5" x14ac:dyDescent="0.3">
      <c r="A7184" s="66">
        <v>41908</v>
      </c>
      <c r="B7184" s="86">
        <v>0.25</v>
      </c>
      <c r="C7184" t="s">
        <v>120</v>
      </c>
      <c r="D7184">
        <v>28.36</v>
      </c>
      <c r="E7184">
        <v>695</v>
      </c>
    </row>
    <row r="7185" spans="1:5" x14ac:dyDescent="0.3">
      <c r="A7185" s="66">
        <v>41908</v>
      </c>
      <c r="B7185" s="86">
        <v>0.26041666666666669</v>
      </c>
      <c r="C7185" t="s">
        <v>120</v>
      </c>
      <c r="D7185">
        <v>28.32</v>
      </c>
      <c r="E7185">
        <v>699</v>
      </c>
    </row>
    <row r="7186" spans="1:5" x14ac:dyDescent="0.3">
      <c r="A7186" s="66">
        <v>41908</v>
      </c>
      <c r="B7186" s="86">
        <v>0.27083333333333331</v>
      </c>
      <c r="C7186" t="s">
        <v>120</v>
      </c>
      <c r="D7186">
        <v>28.24</v>
      </c>
      <c r="E7186">
        <v>705</v>
      </c>
    </row>
    <row r="7187" spans="1:5" x14ac:dyDescent="0.3">
      <c r="A7187" s="66">
        <v>41908</v>
      </c>
      <c r="B7187" s="86">
        <v>0.28125</v>
      </c>
      <c r="C7187" t="s">
        <v>120</v>
      </c>
      <c r="D7187">
        <v>28.25</v>
      </c>
      <c r="E7187">
        <v>706</v>
      </c>
    </row>
    <row r="7188" spans="1:5" x14ac:dyDescent="0.3">
      <c r="A7188" s="66">
        <v>41908</v>
      </c>
      <c r="B7188" s="86">
        <v>0.29166666666666669</v>
      </c>
      <c r="C7188" t="s">
        <v>120</v>
      </c>
      <c r="D7188">
        <v>28.26</v>
      </c>
      <c r="E7188">
        <v>714</v>
      </c>
    </row>
    <row r="7189" spans="1:5" x14ac:dyDescent="0.3">
      <c r="A7189" s="66">
        <v>41908</v>
      </c>
      <c r="B7189" s="86">
        <v>0.30208333333333331</v>
      </c>
      <c r="C7189" t="s">
        <v>120</v>
      </c>
      <c r="D7189">
        <v>28.25</v>
      </c>
      <c r="E7189">
        <v>683</v>
      </c>
    </row>
    <row r="7190" spans="1:5" x14ac:dyDescent="0.3">
      <c r="A7190" s="66">
        <v>41908</v>
      </c>
      <c r="B7190" s="86">
        <v>0.3125</v>
      </c>
      <c r="C7190" t="s">
        <v>120</v>
      </c>
      <c r="D7190">
        <v>28.23</v>
      </c>
      <c r="E7190">
        <v>643</v>
      </c>
    </row>
    <row r="7191" spans="1:5" x14ac:dyDescent="0.3">
      <c r="A7191" s="66">
        <v>41908</v>
      </c>
      <c r="B7191" s="86">
        <v>0.32291666666666669</v>
      </c>
      <c r="C7191" t="s">
        <v>120</v>
      </c>
      <c r="D7191">
        <v>28.19</v>
      </c>
      <c r="E7191">
        <v>631</v>
      </c>
    </row>
    <row r="7192" spans="1:5" x14ac:dyDescent="0.3">
      <c r="A7192" s="66">
        <v>41908</v>
      </c>
      <c r="B7192" s="86">
        <v>0.33333333333333331</v>
      </c>
      <c r="C7192" t="s">
        <v>120</v>
      </c>
      <c r="D7192">
        <v>28.19</v>
      </c>
      <c r="E7192">
        <v>621</v>
      </c>
    </row>
    <row r="7193" spans="1:5" x14ac:dyDescent="0.3">
      <c r="A7193" s="66">
        <v>41908</v>
      </c>
      <c r="B7193" s="86">
        <v>0.34375</v>
      </c>
      <c r="C7193" t="s">
        <v>120</v>
      </c>
      <c r="D7193">
        <v>28.17</v>
      </c>
      <c r="E7193">
        <v>617</v>
      </c>
    </row>
    <row r="7194" spans="1:5" x14ac:dyDescent="0.3">
      <c r="A7194" s="66">
        <v>41908</v>
      </c>
      <c r="B7194" s="86">
        <v>0.35416666666666669</v>
      </c>
      <c r="C7194" t="s">
        <v>120</v>
      </c>
      <c r="D7194">
        <v>28.13</v>
      </c>
      <c r="E7194">
        <v>622</v>
      </c>
    </row>
    <row r="7195" spans="1:5" x14ac:dyDescent="0.3">
      <c r="A7195" s="66">
        <v>41908</v>
      </c>
      <c r="B7195" s="86">
        <v>0.36458333333333331</v>
      </c>
      <c r="C7195" t="s">
        <v>120</v>
      </c>
      <c r="D7195">
        <v>28.11</v>
      </c>
      <c r="E7195">
        <v>617</v>
      </c>
    </row>
    <row r="7196" spans="1:5" x14ac:dyDescent="0.3">
      <c r="A7196" s="66">
        <v>41908</v>
      </c>
      <c r="B7196" s="86">
        <v>0.375</v>
      </c>
      <c r="C7196" t="s">
        <v>120</v>
      </c>
      <c r="D7196">
        <v>28.09</v>
      </c>
      <c r="E7196">
        <v>594</v>
      </c>
    </row>
    <row r="7197" spans="1:5" x14ac:dyDescent="0.3">
      <c r="A7197" s="66">
        <v>41908</v>
      </c>
      <c r="B7197" s="86">
        <v>0.38541666666666669</v>
      </c>
      <c r="C7197" t="s">
        <v>120</v>
      </c>
      <c r="D7197">
        <v>28.06</v>
      </c>
      <c r="E7197">
        <v>586</v>
      </c>
    </row>
    <row r="7198" spans="1:5" x14ac:dyDescent="0.3">
      <c r="A7198" s="66">
        <v>41908</v>
      </c>
      <c r="B7198" s="86">
        <v>0.39583333333333331</v>
      </c>
      <c r="C7198" t="s">
        <v>120</v>
      </c>
      <c r="D7198">
        <v>28.06</v>
      </c>
      <c r="E7198">
        <v>583</v>
      </c>
    </row>
    <row r="7199" spans="1:5" x14ac:dyDescent="0.3">
      <c r="A7199" s="66">
        <v>41908</v>
      </c>
      <c r="B7199" s="86">
        <v>0.40625</v>
      </c>
      <c r="C7199" t="s">
        <v>120</v>
      </c>
      <c r="D7199">
        <v>28.04</v>
      </c>
      <c r="E7199">
        <v>580</v>
      </c>
    </row>
    <row r="7200" spans="1:5" x14ac:dyDescent="0.3">
      <c r="A7200" s="66">
        <v>41908</v>
      </c>
      <c r="B7200" s="86">
        <v>0.41666666666666669</v>
      </c>
      <c r="C7200" t="s">
        <v>120</v>
      </c>
      <c r="D7200">
        <v>28.04</v>
      </c>
      <c r="E7200">
        <v>598</v>
      </c>
    </row>
    <row r="7201" spans="1:5" x14ac:dyDescent="0.3">
      <c r="A7201" s="66">
        <v>41908</v>
      </c>
      <c r="B7201" s="86">
        <v>0.42708333333333331</v>
      </c>
      <c r="C7201" t="s">
        <v>120</v>
      </c>
      <c r="D7201">
        <v>28.01</v>
      </c>
      <c r="E7201">
        <v>599</v>
      </c>
    </row>
    <row r="7202" spans="1:5" x14ac:dyDescent="0.3">
      <c r="A7202" s="66">
        <v>41908</v>
      </c>
      <c r="B7202" s="86">
        <v>0.4375</v>
      </c>
      <c r="C7202" t="s">
        <v>120</v>
      </c>
      <c r="D7202">
        <v>28.01</v>
      </c>
      <c r="E7202">
        <v>594</v>
      </c>
    </row>
    <row r="7203" spans="1:5" x14ac:dyDescent="0.3">
      <c r="A7203" s="66">
        <v>41908</v>
      </c>
      <c r="B7203" s="86">
        <v>0.44791666666666669</v>
      </c>
      <c r="C7203" t="s">
        <v>120</v>
      </c>
      <c r="D7203">
        <v>28</v>
      </c>
      <c r="E7203">
        <v>588</v>
      </c>
    </row>
    <row r="7204" spans="1:5" x14ac:dyDescent="0.3">
      <c r="A7204" s="66">
        <v>41908</v>
      </c>
      <c r="B7204" s="86">
        <v>0.45833333333333331</v>
      </c>
      <c r="C7204" t="s">
        <v>120</v>
      </c>
      <c r="D7204">
        <v>27.98</v>
      </c>
      <c r="E7204">
        <v>603</v>
      </c>
    </row>
    <row r="7205" spans="1:5" x14ac:dyDescent="0.3">
      <c r="A7205" s="66">
        <v>41908</v>
      </c>
      <c r="B7205" s="86">
        <v>0.46875</v>
      </c>
      <c r="C7205" t="s">
        <v>120</v>
      </c>
      <c r="D7205">
        <v>28</v>
      </c>
      <c r="E7205">
        <v>601</v>
      </c>
    </row>
    <row r="7206" spans="1:5" x14ac:dyDescent="0.3">
      <c r="A7206" s="66">
        <v>41908</v>
      </c>
      <c r="B7206" s="86">
        <v>0.47916666666666669</v>
      </c>
      <c r="C7206" t="s">
        <v>120</v>
      </c>
      <c r="D7206">
        <v>27.99</v>
      </c>
      <c r="E7206">
        <v>596</v>
      </c>
    </row>
    <row r="7207" spans="1:5" x14ac:dyDescent="0.3">
      <c r="A7207" s="66">
        <v>41908</v>
      </c>
      <c r="B7207" s="86">
        <v>0.47916666666666669</v>
      </c>
      <c r="C7207" t="s">
        <v>120</v>
      </c>
      <c r="D7207">
        <v>27.99</v>
      </c>
      <c r="E7207">
        <v>596</v>
      </c>
    </row>
    <row r="7208" spans="1:5" x14ac:dyDescent="0.3">
      <c r="A7208" s="66">
        <v>41908</v>
      </c>
      <c r="B7208" s="86">
        <v>0.48958333333333331</v>
      </c>
      <c r="C7208" t="s">
        <v>120</v>
      </c>
      <c r="D7208">
        <v>27.99</v>
      </c>
      <c r="E7208">
        <v>593</v>
      </c>
    </row>
    <row r="7209" spans="1:5" x14ac:dyDescent="0.3">
      <c r="A7209" s="66">
        <v>41909</v>
      </c>
      <c r="B7209" s="86">
        <v>0.5</v>
      </c>
      <c r="C7209" t="s">
        <v>119</v>
      </c>
      <c r="D7209">
        <v>27.97</v>
      </c>
      <c r="E7209">
        <v>607</v>
      </c>
    </row>
    <row r="7210" spans="1:5" x14ac:dyDescent="0.3">
      <c r="A7210" s="66">
        <v>41909</v>
      </c>
      <c r="B7210" s="86">
        <v>0.51041666666666663</v>
      </c>
      <c r="C7210" t="s">
        <v>119</v>
      </c>
      <c r="D7210">
        <v>27.96</v>
      </c>
      <c r="E7210">
        <v>642</v>
      </c>
    </row>
    <row r="7211" spans="1:5" x14ac:dyDescent="0.3">
      <c r="A7211" s="66">
        <v>41909</v>
      </c>
      <c r="B7211" s="86">
        <v>0.52083333333333337</v>
      </c>
      <c r="C7211" t="s">
        <v>119</v>
      </c>
      <c r="D7211">
        <v>27.96</v>
      </c>
      <c r="E7211">
        <v>649</v>
      </c>
    </row>
    <row r="7212" spans="1:5" x14ac:dyDescent="0.3">
      <c r="A7212" s="66">
        <v>41909</v>
      </c>
      <c r="B7212" s="86">
        <v>0.53125</v>
      </c>
      <c r="C7212" t="s">
        <v>119</v>
      </c>
      <c r="D7212">
        <v>27.95</v>
      </c>
      <c r="E7212">
        <v>659</v>
      </c>
    </row>
    <row r="7213" spans="1:5" x14ac:dyDescent="0.3">
      <c r="A7213" s="66">
        <v>41909</v>
      </c>
      <c r="B7213" s="86">
        <v>4.1666666666666664E-2</v>
      </c>
      <c r="C7213" t="s">
        <v>119</v>
      </c>
      <c r="D7213">
        <v>27.96</v>
      </c>
      <c r="E7213">
        <v>636</v>
      </c>
    </row>
    <row r="7214" spans="1:5" x14ac:dyDescent="0.3">
      <c r="A7214" s="66">
        <v>41909</v>
      </c>
      <c r="B7214" s="86">
        <v>5.2083333333333336E-2</v>
      </c>
      <c r="C7214" t="s">
        <v>119</v>
      </c>
      <c r="D7214">
        <v>27.95</v>
      </c>
      <c r="E7214">
        <v>629</v>
      </c>
    </row>
    <row r="7215" spans="1:5" x14ac:dyDescent="0.3">
      <c r="A7215" s="66">
        <v>41909</v>
      </c>
      <c r="B7215" s="86">
        <v>6.25E-2</v>
      </c>
      <c r="C7215" t="s">
        <v>119</v>
      </c>
      <c r="D7215">
        <v>27.95</v>
      </c>
      <c r="E7215">
        <v>626</v>
      </c>
    </row>
    <row r="7216" spans="1:5" x14ac:dyDescent="0.3">
      <c r="A7216" s="66">
        <v>41909</v>
      </c>
      <c r="B7216" s="86">
        <v>7.2916666666666671E-2</v>
      </c>
      <c r="C7216" t="s">
        <v>119</v>
      </c>
      <c r="D7216">
        <v>27.95</v>
      </c>
      <c r="E7216">
        <v>616</v>
      </c>
    </row>
    <row r="7217" spans="1:5" x14ac:dyDescent="0.3">
      <c r="A7217" s="66">
        <v>41909</v>
      </c>
      <c r="B7217" s="86">
        <v>8.3333333333333329E-2</v>
      </c>
      <c r="C7217" t="s">
        <v>119</v>
      </c>
      <c r="D7217">
        <v>27.92</v>
      </c>
      <c r="E7217">
        <v>617</v>
      </c>
    </row>
    <row r="7218" spans="1:5" x14ac:dyDescent="0.3">
      <c r="A7218" s="66">
        <v>41909</v>
      </c>
      <c r="B7218" s="86">
        <v>9.375E-2</v>
      </c>
      <c r="C7218" t="s">
        <v>119</v>
      </c>
      <c r="D7218">
        <v>27.88</v>
      </c>
      <c r="E7218">
        <v>633</v>
      </c>
    </row>
    <row r="7219" spans="1:5" x14ac:dyDescent="0.3">
      <c r="A7219" s="66">
        <v>41909</v>
      </c>
      <c r="B7219" s="86">
        <v>0.10416666666666667</v>
      </c>
      <c r="C7219" t="s">
        <v>119</v>
      </c>
      <c r="D7219">
        <v>27.86</v>
      </c>
      <c r="E7219">
        <v>661</v>
      </c>
    </row>
    <row r="7220" spans="1:5" x14ac:dyDescent="0.3">
      <c r="A7220" s="66">
        <v>41909</v>
      </c>
      <c r="B7220" s="86">
        <v>0.11458333333333333</v>
      </c>
      <c r="C7220" t="s">
        <v>119</v>
      </c>
      <c r="D7220">
        <v>27.84</v>
      </c>
      <c r="E7220">
        <v>683</v>
      </c>
    </row>
    <row r="7221" spans="1:5" x14ac:dyDescent="0.3">
      <c r="A7221" s="66">
        <v>41909</v>
      </c>
      <c r="B7221" s="86">
        <v>0.125</v>
      </c>
      <c r="C7221" t="s">
        <v>119</v>
      </c>
      <c r="D7221">
        <v>27.82</v>
      </c>
      <c r="E7221">
        <v>722</v>
      </c>
    </row>
    <row r="7222" spans="1:5" x14ac:dyDescent="0.3">
      <c r="A7222" s="66">
        <v>41909</v>
      </c>
      <c r="B7222" s="86">
        <v>0.13541666666666666</v>
      </c>
      <c r="C7222" t="s">
        <v>119</v>
      </c>
      <c r="D7222">
        <v>27.81</v>
      </c>
      <c r="E7222">
        <v>760</v>
      </c>
    </row>
    <row r="7223" spans="1:5" x14ac:dyDescent="0.3">
      <c r="A7223" s="66">
        <v>41909</v>
      </c>
      <c r="B7223" s="86">
        <v>0.14583333333333334</v>
      </c>
      <c r="C7223" t="s">
        <v>119</v>
      </c>
      <c r="D7223">
        <v>27.8</v>
      </c>
      <c r="E7223">
        <v>754</v>
      </c>
    </row>
    <row r="7224" spans="1:5" x14ac:dyDescent="0.3">
      <c r="A7224" s="66">
        <v>41909</v>
      </c>
      <c r="B7224" s="86">
        <v>0.15625</v>
      </c>
      <c r="C7224" t="s">
        <v>119</v>
      </c>
      <c r="D7224">
        <v>27.77</v>
      </c>
      <c r="E7224">
        <v>715</v>
      </c>
    </row>
    <row r="7225" spans="1:5" x14ac:dyDescent="0.3">
      <c r="A7225" s="66">
        <v>41909</v>
      </c>
      <c r="B7225" s="86">
        <v>0.16666666666666666</v>
      </c>
      <c r="C7225" t="s">
        <v>119</v>
      </c>
      <c r="D7225">
        <v>27.78</v>
      </c>
      <c r="E7225">
        <v>797</v>
      </c>
    </row>
    <row r="7226" spans="1:5" x14ac:dyDescent="0.3">
      <c r="A7226" s="66">
        <v>41909</v>
      </c>
      <c r="B7226" s="86">
        <v>0.17708333333333334</v>
      </c>
      <c r="C7226" t="s">
        <v>119</v>
      </c>
      <c r="D7226">
        <v>27.78</v>
      </c>
      <c r="E7226">
        <v>759</v>
      </c>
    </row>
    <row r="7227" spans="1:5" x14ac:dyDescent="0.3">
      <c r="A7227" s="66">
        <v>41909</v>
      </c>
      <c r="B7227" s="86">
        <v>0.1875</v>
      </c>
      <c r="C7227" t="s">
        <v>119</v>
      </c>
      <c r="D7227">
        <v>27.77</v>
      </c>
      <c r="E7227">
        <v>780</v>
      </c>
    </row>
    <row r="7228" spans="1:5" x14ac:dyDescent="0.3">
      <c r="A7228" s="66">
        <v>41909</v>
      </c>
      <c r="B7228" s="86">
        <v>0.19791666666666666</v>
      </c>
      <c r="C7228" t="s">
        <v>119</v>
      </c>
      <c r="D7228">
        <v>27.75</v>
      </c>
      <c r="E7228">
        <v>778</v>
      </c>
    </row>
    <row r="7229" spans="1:5" x14ac:dyDescent="0.3">
      <c r="A7229" s="66">
        <v>41909</v>
      </c>
      <c r="B7229" s="86">
        <v>0.20833333333333334</v>
      </c>
      <c r="C7229" t="s">
        <v>119</v>
      </c>
      <c r="D7229">
        <v>27.73</v>
      </c>
      <c r="E7229">
        <v>775</v>
      </c>
    </row>
    <row r="7230" spans="1:5" x14ac:dyDescent="0.3">
      <c r="A7230" s="66">
        <v>41909</v>
      </c>
      <c r="B7230" s="86">
        <v>0.21875</v>
      </c>
      <c r="C7230" t="s">
        <v>119</v>
      </c>
      <c r="D7230">
        <v>27.69</v>
      </c>
      <c r="E7230">
        <v>736</v>
      </c>
    </row>
    <row r="7231" spans="1:5" x14ac:dyDescent="0.3">
      <c r="A7231" s="66">
        <v>41909</v>
      </c>
      <c r="B7231" s="86">
        <v>0.22916666666666666</v>
      </c>
      <c r="C7231" t="s">
        <v>119</v>
      </c>
      <c r="D7231">
        <v>27.63</v>
      </c>
      <c r="E7231">
        <v>639</v>
      </c>
    </row>
    <row r="7232" spans="1:5" x14ac:dyDescent="0.3">
      <c r="A7232" s="66">
        <v>41909</v>
      </c>
      <c r="B7232" s="86">
        <v>0.23958333333333334</v>
      </c>
      <c r="C7232" t="s">
        <v>119</v>
      </c>
      <c r="D7232">
        <v>27.58</v>
      </c>
      <c r="E7232">
        <v>619</v>
      </c>
    </row>
    <row r="7233" spans="1:5" x14ac:dyDescent="0.3">
      <c r="A7233" s="66">
        <v>41909</v>
      </c>
      <c r="B7233" s="86">
        <v>0.25</v>
      </c>
      <c r="C7233" t="s">
        <v>119</v>
      </c>
      <c r="D7233">
        <v>27.62</v>
      </c>
      <c r="E7233">
        <v>652</v>
      </c>
    </row>
    <row r="7234" spans="1:5" x14ac:dyDescent="0.3">
      <c r="A7234" s="66">
        <v>41909</v>
      </c>
      <c r="B7234" s="86">
        <v>0.26041666666666669</v>
      </c>
      <c r="C7234" t="s">
        <v>119</v>
      </c>
      <c r="D7234">
        <v>27.63</v>
      </c>
      <c r="E7234">
        <v>691</v>
      </c>
    </row>
    <row r="7235" spans="1:5" x14ac:dyDescent="0.3">
      <c r="A7235" s="66">
        <v>41909</v>
      </c>
      <c r="B7235" s="86">
        <v>0.27083333333333331</v>
      </c>
      <c r="C7235" t="s">
        <v>119</v>
      </c>
      <c r="D7235">
        <v>27.59</v>
      </c>
      <c r="E7235">
        <v>651</v>
      </c>
    </row>
    <row r="7236" spans="1:5" x14ac:dyDescent="0.3">
      <c r="A7236" s="66">
        <v>41909</v>
      </c>
      <c r="B7236" s="86">
        <v>0.28125</v>
      </c>
      <c r="C7236" t="s">
        <v>119</v>
      </c>
      <c r="D7236">
        <v>27.56</v>
      </c>
      <c r="E7236">
        <v>617</v>
      </c>
    </row>
    <row r="7237" spans="1:5" x14ac:dyDescent="0.3">
      <c r="A7237" s="66">
        <v>41909</v>
      </c>
      <c r="B7237" s="86">
        <v>0.29166666666666669</v>
      </c>
      <c r="C7237" t="s">
        <v>119</v>
      </c>
      <c r="D7237">
        <v>27.58</v>
      </c>
      <c r="E7237">
        <v>596</v>
      </c>
    </row>
    <row r="7238" spans="1:5" x14ac:dyDescent="0.3">
      <c r="A7238" s="66">
        <v>41909</v>
      </c>
      <c r="B7238" s="86">
        <v>0.30208333333333331</v>
      </c>
      <c r="C7238" t="s">
        <v>119</v>
      </c>
      <c r="D7238">
        <v>27.57</v>
      </c>
      <c r="E7238">
        <v>589</v>
      </c>
    </row>
    <row r="7239" spans="1:5" x14ac:dyDescent="0.3">
      <c r="A7239" s="66">
        <v>41909</v>
      </c>
      <c r="B7239" s="86">
        <v>0.3125</v>
      </c>
      <c r="C7239" t="s">
        <v>119</v>
      </c>
      <c r="D7239">
        <v>27.49</v>
      </c>
      <c r="E7239">
        <v>584</v>
      </c>
    </row>
    <row r="7240" spans="1:5" x14ac:dyDescent="0.3">
      <c r="A7240" s="66">
        <v>41909</v>
      </c>
      <c r="B7240" s="86">
        <v>0.32291666666666669</v>
      </c>
      <c r="C7240" t="s">
        <v>119</v>
      </c>
      <c r="D7240">
        <v>27.49</v>
      </c>
      <c r="E7240">
        <v>570</v>
      </c>
    </row>
    <row r="7241" spans="1:5" x14ac:dyDescent="0.3">
      <c r="A7241" s="66">
        <v>41909</v>
      </c>
      <c r="B7241" s="86">
        <v>0.33333333333333331</v>
      </c>
      <c r="C7241" t="s">
        <v>119</v>
      </c>
      <c r="D7241">
        <v>27.49</v>
      </c>
      <c r="E7241">
        <v>565</v>
      </c>
    </row>
    <row r="7242" spans="1:5" x14ac:dyDescent="0.3">
      <c r="A7242" s="66">
        <v>41909</v>
      </c>
      <c r="B7242" s="86">
        <v>0.34375</v>
      </c>
      <c r="C7242" t="s">
        <v>119</v>
      </c>
      <c r="D7242">
        <v>27.49</v>
      </c>
      <c r="E7242">
        <v>571</v>
      </c>
    </row>
    <row r="7243" spans="1:5" x14ac:dyDescent="0.3">
      <c r="A7243" s="66">
        <v>41909</v>
      </c>
      <c r="B7243" s="86">
        <v>0.35416666666666669</v>
      </c>
      <c r="C7243" t="s">
        <v>119</v>
      </c>
      <c r="D7243">
        <v>27.55</v>
      </c>
      <c r="E7243">
        <v>560</v>
      </c>
    </row>
    <row r="7244" spans="1:5" x14ac:dyDescent="0.3">
      <c r="A7244" s="66">
        <v>41909</v>
      </c>
      <c r="B7244" s="86">
        <v>0.36458333333333331</v>
      </c>
      <c r="C7244" t="s">
        <v>119</v>
      </c>
      <c r="D7244">
        <v>27.61</v>
      </c>
      <c r="E7244">
        <v>549</v>
      </c>
    </row>
    <row r="7245" spans="1:5" x14ac:dyDescent="0.3">
      <c r="A7245" s="66">
        <v>41909</v>
      </c>
      <c r="B7245" s="86">
        <v>0.375</v>
      </c>
      <c r="C7245" t="s">
        <v>119</v>
      </c>
      <c r="D7245">
        <v>27.61</v>
      </c>
      <c r="E7245">
        <v>554</v>
      </c>
    </row>
    <row r="7246" spans="1:5" x14ac:dyDescent="0.3">
      <c r="A7246" s="66">
        <v>41909</v>
      </c>
      <c r="B7246" s="86">
        <v>0.38541666666666669</v>
      </c>
      <c r="C7246" t="s">
        <v>119</v>
      </c>
      <c r="D7246">
        <v>27.66</v>
      </c>
      <c r="E7246">
        <v>548</v>
      </c>
    </row>
    <row r="7247" spans="1:5" x14ac:dyDescent="0.3">
      <c r="A7247" s="66">
        <v>41909</v>
      </c>
      <c r="B7247" s="86">
        <v>0.39583333333333331</v>
      </c>
      <c r="C7247" t="s">
        <v>119</v>
      </c>
      <c r="D7247">
        <v>27.69</v>
      </c>
      <c r="E7247">
        <v>553</v>
      </c>
    </row>
    <row r="7248" spans="1:5" x14ac:dyDescent="0.3">
      <c r="A7248" s="66">
        <v>41909</v>
      </c>
      <c r="B7248" s="86">
        <v>0.40625</v>
      </c>
      <c r="C7248" t="s">
        <v>119</v>
      </c>
      <c r="D7248">
        <v>27.72</v>
      </c>
      <c r="E7248">
        <v>546</v>
      </c>
    </row>
    <row r="7249" spans="1:5" x14ac:dyDescent="0.3">
      <c r="A7249" s="66">
        <v>41909</v>
      </c>
      <c r="B7249" s="86">
        <v>0.41666666666666669</v>
      </c>
      <c r="C7249" t="s">
        <v>119</v>
      </c>
      <c r="D7249">
        <v>27.72</v>
      </c>
      <c r="E7249">
        <v>551</v>
      </c>
    </row>
    <row r="7250" spans="1:5" x14ac:dyDescent="0.3">
      <c r="A7250" s="66">
        <v>41909</v>
      </c>
      <c r="B7250" s="86">
        <v>0.42708333333333331</v>
      </c>
      <c r="C7250" t="s">
        <v>119</v>
      </c>
      <c r="D7250">
        <v>27.74</v>
      </c>
      <c r="E7250">
        <v>556</v>
      </c>
    </row>
    <row r="7251" spans="1:5" x14ac:dyDescent="0.3">
      <c r="A7251" s="66">
        <v>41909</v>
      </c>
      <c r="B7251" s="86">
        <v>0.4375</v>
      </c>
      <c r="C7251" t="s">
        <v>119</v>
      </c>
      <c r="D7251">
        <v>27.85</v>
      </c>
      <c r="E7251">
        <v>551</v>
      </c>
    </row>
    <row r="7252" spans="1:5" x14ac:dyDescent="0.3">
      <c r="A7252" s="66">
        <v>41909</v>
      </c>
      <c r="B7252" s="86">
        <v>0.44791666666666669</v>
      </c>
      <c r="C7252" t="s">
        <v>119</v>
      </c>
      <c r="D7252">
        <v>28.01</v>
      </c>
      <c r="E7252">
        <v>547</v>
      </c>
    </row>
    <row r="7253" spans="1:5" x14ac:dyDescent="0.3">
      <c r="A7253" s="66">
        <v>41909</v>
      </c>
      <c r="B7253" s="86">
        <v>0.45833333333333331</v>
      </c>
      <c r="C7253" t="s">
        <v>119</v>
      </c>
      <c r="D7253">
        <v>28.04</v>
      </c>
      <c r="E7253">
        <v>546</v>
      </c>
    </row>
    <row r="7254" spans="1:5" x14ac:dyDescent="0.3">
      <c r="A7254" s="66">
        <v>41909</v>
      </c>
      <c r="B7254" s="86">
        <v>0.46875</v>
      </c>
      <c r="C7254" t="s">
        <v>119</v>
      </c>
      <c r="D7254">
        <v>28.12</v>
      </c>
      <c r="E7254">
        <v>541</v>
      </c>
    </row>
    <row r="7255" spans="1:5" x14ac:dyDescent="0.3">
      <c r="A7255" s="66">
        <v>41909</v>
      </c>
      <c r="B7255" s="86">
        <v>0.47916666666666669</v>
      </c>
      <c r="C7255" t="s">
        <v>119</v>
      </c>
      <c r="D7255">
        <v>28.19</v>
      </c>
      <c r="E7255">
        <v>541</v>
      </c>
    </row>
    <row r="7256" spans="1:5" x14ac:dyDescent="0.3">
      <c r="A7256" s="66">
        <v>41909</v>
      </c>
      <c r="B7256" s="86">
        <v>0.48958333333333331</v>
      </c>
      <c r="C7256" t="s">
        <v>119</v>
      </c>
      <c r="D7256">
        <v>28.34</v>
      </c>
      <c r="E7256">
        <v>544</v>
      </c>
    </row>
    <row r="7257" spans="1:5" x14ac:dyDescent="0.3">
      <c r="A7257" s="66">
        <v>41909</v>
      </c>
      <c r="B7257" s="86">
        <v>0.5</v>
      </c>
      <c r="C7257" t="s">
        <v>120</v>
      </c>
      <c r="D7257">
        <v>28.48</v>
      </c>
      <c r="E7257">
        <v>547</v>
      </c>
    </row>
    <row r="7258" spans="1:5" x14ac:dyDescent="0.3">
      <c r="A7258" s="66">
        <v>41909</v>
      </c>
      <c r="B7258" s="86">
        <v>0.51041666666666663</v>
      </c>
      <c r="C7258" t="s">
        <v>120</v>
      </c>
      <c r="D7258">
        <v>28.65</v>
      </c>
      <c r="E7258">
        <v>548</v>
      </c>
    </row>
    <row r="7259" spans="1:5" x14ac:dyDescent="0.3">
      <c r="A7259" s="66">
        <v>41909</v>
      </c>
      <c r="B7259" s="86">
        <v>0.52083333333333337</v>
      </c>
      <c r="C7259" t="s">
        <v>120</v>
      </c>
      <c r="D7259">
        <v>28.94</v>
      </c>
      <c r="E7259">
        <v>549</v>
      </c>
    </row>
    <row r="7260" spans="1:5" x14ac:dyDescent="0.3">
      <c r="A7260" s="66">
        <v>41909</v>
      </c>
      <c r="B7260" s="86">
        <v>0.53125</v>
      </c>
      <c r="C7260" t="s">
        <v>120</v>
      </c>
      <c r="D7260">
        <v>28.95</v>
      </c>
      <c r="E7260">
        <v>548</v>
      </c>
    </row>
    <row r="7261" spans="1:5" x14ac:dyDescent="0.3">
      <c r="A7261" s="66">
        <v>41909</v>
      </c>
      <c r="B7261" s="86">
        <v>4.1666666666666664E-2</v>
      </c>
      <c r="C7261" t="s">
        <v>120</v>
      </c>
      <c r="D7261">
        <v>28.91</v>
      </c>
      <c r="E7261">
        <v>573</v>
      </c>
    </row>
    <row r="7262" spans="1:5" x14ac:dyDescent="0.3">
      <c r="A7262" s="66">
        <v>41909</v>
      </c>
      <c r="B7262" s="86">
        <v>5.2083333333333336E-2</v>
      </c>
      <c r="C7262" t="s">
        <v>120</v>
      </c>
      <c r="D7262">
        <v>29.02</v>
      </c>
      <c r="E7262">
        <v>566</v>
      </c>
    </row>
    <row r="7263" spans="1:5" x14ac:dyDescent="0.3">
      <c r="A7263" s="66">
        <v>41909</v>
      </c>
      <c r="B7263" s="86">
        <v>6.25E-2</v>
      </c>
      <c r="C7263" t="s">
        <v>120</v>
      </c>
      <c r="D7263">
        <v>28.76</v>
      </c>
      <c r="E7263">
        <v>602</v>
      </c>
    </row>
    <row r="7264" spans="1:5" x14ac:dyDescent="0.3">
      <c r="A7264" s="66">
        <v>41909</v>
      </c>
      <c r="B7264" s="86">
        <v>7.2916666666666671E-2</v>
      </c>
      <c r="C7264" t="s">
        <v>120</v>
      </c>
      <c r="D7264">
        <v>28.85</v>
      </c>
      <c r="E7264">
        <v>596</v>
      </c>
    </row>
    <row r="7265" spans="1:5" x14ac:dyDescent="0.3">
      <c r="A7265" s="66">
        <v>41909</v>
      </c>
      <c r="B7265" s="86">
        <v>8.3333333333333329E-2</v>
      </c>
      <c r="C7265" t="s">
        <v>120</v>
      </c>
      <c r="D7265">
        <v>28.97</v>
      </c>
      <c r="E7265">
        <v>586</v>
      </c>
    </row>
    <row r="7266" spans="1:5" x14ac:dyDescent="0.3">
      <c r="A7266" s="66">
        <v>41909</v>
      </c>
      <c r="B7266" s="86">
        <v>9.375E-2</v>
      </c>
      <c r="C7266" t="s">
        <v>120</v>
      </c>
      <c r="D7266">
        <v>29.03</v>
      </c>
      <c r="E7266">
        <v>577</v>
      </c>
    </row>
    <row r="7267" spans="1:5" x14ac:dyDescent="0.3">
      <c r="A7267" s="66">
        <v>41909</v>
      </c>
      <c r="B7267" s="86">
        <v>0.10416666666666667</v>
      </c>
      <c r="C7267" t="s">
        <v>120</v>
      </c>
      <c r="D7267">
        <v>29.25</v>
      </c>
      <c r="E7267">
        <v>570</v>
      </c>
    </row>
    <row r="7268" spans="1:5" x14ac:dyDescent="0.3">
      <c r="A7268" s="66">
        <v>41909</v>
      </c>
      <c r="B7268" s="86">
        <v>0.11458333333333333</v>
      </c>
      <c r="C7268" t="s">
        <v>120</v>
      </c>
      <c r="D7268">
        <v>29.35</v>
      </c>
      <c r="E7268">
        <v>568</v>
      </c>
    </row>
    <row r="7269" spans="1:5" x14ac:dyDescent="0.3">
      <c r="A7269" s="66">
        <v>41909</v>
      </c>
      <c r="B7269" s="86">
        <v>0.125</v>
      </c>
      <c r="C7269" t="s">
        <v>120</v>
      </c>
      <c r="D7269">
        <v>29.33</v>
      </c>
      <c r="E7269">
        <v>568</v>
      </c>
    </row>
    <row r="7270" spans="1:5" x14ac:dyDescent="0.3">
      <c r="A7270" s="66">
        <v>41909</v>
      </c>
      <c r="B7270" s="86">
        <v>0.13541666666666666</v>
      </c>
      <c r="C7270" t="s">
        <v>120</v>
      </c>
      <c r="D7270">
        <v>29.46</v>
      </c>
      <c r="E7270">
        <v>574</v>
      </c>
    </row>
    <row r="7271" spans="1:5" x14ac:dyDescent="0.3">
      <c r="A7271" s="66">
        <v>41909</v>
      </c>
      <c r="B7271" s="86">
        <v>0.14583333333333334</v>
      </c>
      <c r="C7271" t="s">
        <v>120</v>
      </c>
      <c r="D7271">
        <v>29.23</v>
      </c>
      <c r="E7271">
        <v>586</v>
      </c>
    </row>
    <row r="7272" spans="1:5" x14ac:dyDescent="0.3">
      <c r="A7272" s="66">
        <v>41909</v>
      </c>
      <c r="B7272" s="86">
        <v>0.15625</v>
      </c>
      <c r="C7272" t="s">
        <v>120</v>
      </c>
      <c r="D7272">
        <v>29.02</v>
      </c>
      <c r="E7272">
        <v>596</v>
      </c>
    </row>
    <row r="7273" spans="1:5" x14ac:dyDescent="0.3">
      <c r="A7273" s="66">
        <v>41909</v>
      </c>
      <c r="B7273" s="86">
        <v>0.16666666666666666</v>
      </c>
      <c r="C7273" t="s">
        <v>120</v>
      </c>
      <c r="D7273">
        <v>28.9</v>
      </c>
      <c r="E7273">
        <v>604</v>
      </c>
    </row>
    <row r="7274" spans="1:5" x14ac:dyDescent="0.3">
      <c r="A7274" s="66">
        <v>41909</v>
      </c>
      <c r="B7274" s="86">
        <v>0.17708333333333334</v>
      </c>
      <c r="C7274" t="s">
        <v>120</v>
      </c>
      <c r="D7274">
        <v>28.74</v>
      </c>
      <c r="E7274">
        <v>636</v>
      </c>
    </row>
    <row r="7275" spans="1:5" x14ac:dyDescent="0.3">
      <c r="A7275" s="66">
        <v>41909</v>
      </c>
      <c r="B7275" s="86">
        <v>0.1875</v>
      </c>
      <c r="C7275" t="s">
        <v>120</v>
      </c>
      <c r="D7275">
        <v>28.74</v>
      </c>
      <c r="E7275">
        <v>636</v>
      </c>
    </row>
    <row r="7276" spans="1:5" x14ac:dyDescent="0.3">
      <c r="A7276" s="66">
        <v>41909</v>
      </c>
      <c r="B7276" s="86">
        <v>0.19791666666666666</v>
      </c>
      <c r="C7276" t="s">
        <v>120</v>
      </c>
      <c r="D7276">
        <v>28.83</v>
      </c>
      <c r="E7276">
        <v>621</v>
      </c>
    </row>
    <row r="7277" spans="1:5" x14ac:dyDescent="0.3">
      <c r="A7277" s="66">
        <v>41909</v>
      </c>
      <c r="B7277" s="86">
        <v>0.20833333333333334</v>
      </c>
      <c r="C7277" t="s">
        <v>120</v>
      </c>
      <c r="D7277">
        <v>28.88</v>
      </c>
      <c r="E7277">
        <v>613</v>
      </c>
    </row>
    <row r="7278" spans="1:5" x14ac:dyDescent="0.3">
      <c r="A7278" s="66">
        <v>41909</v>
      </c>
      <c r="B7278" s="86">
        <v>0.21875</v>
      </c>
      <c r="C7278" t="s">
        <v>120</v>
      </c>
      <c r="D7278">
        <v>28.84</v>
      </c>
      <c r="E7278">
        <v>593</v>
      </c>
    </row>
    <row r="7279" spans="1:5" x14ac:dyDescent="0.3">
      <c r="A7279" s="66">
        <v>41909</v>
      </c>
      <c r="B7279" s="86">
        <v>0.22916666666666666</v>
      </c>
      <c r="C7279" t="s">
        <v>120</v>
      </c>
      <c r="D7279">
        <v>28.8</v>
      </c>
      <c r="E7279">
        <v>589</v>
      </c>
    </row>
    <row r="7280" spans="1:5" x14ac:dyDescent="0.3">
      <c r="A7280" s="66">
        <v>41909</v>
      </c>
      <c r="B7280" s="86">
        <v>0.23958333333333334</v>
      </c>
      <c r="C7280" t="s">
        <v>120</v>
      </c>
      <c r="D7280">
        <v>28.77</v>
      </c>
      <c r="E7280">
        <v>586</v>
      </c>
    </row>
    <row r="7281" spans="1:5" x14ac:dyDescent="0.3">
      <c r="A7281" s="66">
        <v>41909</v>
      </c>
      <c r="B7281" s="86">
        <v>0.25</v>
      </c>
      <c r="C7281" t="s">
        <v>120</v>
      </c>
      <c r="D7281">
        <v>28.77</v>
      </c>
      <c r="E7281">
        <v>583</v>
      </c>
    </row>
    <row r="7282" spans="1:5" x14ac:dyDescent="0.3">
      <c r="A7282" s="66">
        <v>41909</v>
      </c>
      <c r="B7282" s="86">
        <v>0.26041666666666669</v>
      </c>
      <c r="C7282" t="s">
        <v>120</v>
      </c>
      <c r="D7282">
        <v>28.74</v>
      </c>
      <c r="E7282">
        <v>589</v>
      </c>
    </row>
    <row r="7283" spans="1:5" x14ac:dyDescent="0.3">
      <c r="A7283" s="66">
        <v>41909</v>
      </c>
      <c r="B7283" s="86">
        <v>0.27083333333333331</v>
      </c>
      <c r="C7283" t="s">
        <v>120</v>
      </c>
      <c r="D7283">
        <v>28.66</v>
      </c>
      <c r="E7283">
        <v>604</v>
      </c>
    </row>
    <row r="7284" spans="1:5" x14ac:dyDescent="0.3">
      <c r="A7284" s="66">
        <v>41909</v>
      </c>
      <c r="B7284" s="86">
        <v>0.28125</v>
      </c>
      <c r="C7284" t="s">
        <v>120</v>
      </c>
      <c r="D7284">
        <v>28.68</v>
      </c>
      <c r="E7284">
        <v>603</v>
      </c>
    </row>
    <row r="7285" spans="1:5" x14ac:dyDescent="0.3">
      <c r="A7285" s="66">
        <v>41909</v>
      </c>
      <c r="B7285" s="86">
        <v>0.29166666666666669</v>
      </c>
      <c r="C7285" t="s">
        <v>120</v>
      </c>
      <c r="D7285">
        <v>28.69</v>
      </c>
      <c r="E7285">
        <v>584</v>
      </c>
    </row>
    <row r="7286" spans="1:5" x14ac:dyDescent="0.3">
      <c r="A7286" s="66">
        <v>41909</v>
      </c>
      <c r="B7286" s="86">
        <v>0.30208333333333331</v>
      </c>
      <c r="C7286" t="s">
        <v>120</v>
      </c>
      <c r="D7286">
        <v>28.67</v>
      </c>
      <c r="E7286">
        <v>582</v>
      </c>
    </row>
    <row r="7287" spans="1:5" x14ac:dyDescent="0.3">
      <c r="A7287" s="66">
        <v>41909</v>
      </c>
      <c r="B7287" s="86">
        <v>0.3125</v>
      </c>
      <c r="C7287" t="s">
        <v>120</v>
      </c>
      <c r="D7287">
        <v>28.63</v>
      </c>
      <c r="E7287">
        <v>563</v>
      </c>
    </row>
    <row r="7288" spans="1:5" x14ac:dyDescent="0.3">
      <c r="A7288" s="66">
        <v>41909</v>
      </c>
      <c r="B7288" s="86">
        <v>0.32291666666666669</v>
      </c>
      <c r="C7288" t="s">
        <v>120</v>
      </c>
      <c r="D7288">
        <v>28.54</v>
      </c>
      <c r="E7288">
        <v>559</v>
      </c>
    </row>
    <row r="7289" spans="1:5" x14ac:dyDescent="0.3">
      <c r="A7289" s="66">
        <v>41909</v>
      </c>
      <c r="B7289" s="86">
        <v>0.33333333333333331</v>
      </c>
      <c r="C7289" t="s">
        <v>120</v>
      </c>
      <c r="D7289">
        <v>28.57</v>
      </c>
      <c r="E7289">
        <v>551</v>
      </c>
    </row>
    <row r="7290" spans="1:5" x14ac:dyDescent="0.3">
      <c r="A7290" s="66">
        <v>41909</v>
      </c>
      <c r="B7290" s="86">
        <v>0.34375</v>
      </c>
      <c r="C7290" t="s">
        <v>120</v>
      </c>
      <c r="D7290">
        <v>28.47</v>
      </c>
      <c r="E7290">
        <v>545</v>
      </c>
    </row>
    <row r="7291" spans="1:5" x14ac:dyDescent="0.3">
      <c r="A7291" s="66">
        <v>41909</v>
      </c>
      <c r="B7291" s="86">
        <v>0.35416666666666669</v>
      </c>
      <c r="C7291" t="s">
        <v>120</v>
      </c>
      <c r="D7291">
        <v>28.4</v>
      </c>
      <c r="E7291">
        <v>529</v>
      </c>
    </row>
    <row r="7292" spans="1:5" x14ac:dyDescent="0.3">
      <c r="A7292" s="66">
        <v>41909</v>
      </c>
      <c r="B7292" s="86">
        <v>0.36458333333333331</v>
      </c>
      <c r="C7292" t="s">
        <v>120</v>
      </c>
      <c r="D7292">
        <v>28.43</v>
      </c>
      <c r="E7292">
        <v>524</v>
      </c>
    </row>
    <row r="7293" spans="1:5" x14ac:dyDescent="0.3">
      <c r="A7293" s="66">
        <v>41909</v>
      </c>
      <c r="B7293" s="86">
        <v>0.375</v>
      </c>
      <c r="C7293" t="s">
        <v>120</v>
      </c>
      <c r="D7293">
        <v>28.4</v>
      </c>
      <c r="E7293">
        <v>522</v>
      </c>
    </row>
    <row r="7294" spans="1:5" x14ac:dyDescent="0.3">
      <c r="A7294" s="66">
        <v>41909</v>
      </c>
      <c r="B7294" s="86">
        <v>0.38541666666666669</v>
      </c>
      <c r="C7294" t="s">
        <v>120</v>
      </c>
      <c r="D7294">
        <v>28.35</v>
      </c>
      <c r="E7294">
        <v>524</v>
      </c>
    </row>
    <row r="7295" spans="1:5" x14ac:dyDescent="0.3">
      <c r="A7295" s="66">
        <v>41909</v>
      </c>
      <c r="B7295" s="86">
        <v>0.39583333333333331</v>
      </c>
      <c r="C7295" t="s">
        <v>120</v>
      </c>
      <c r="D7295">
        <v>28.16</v>
      </c>
      <c r="E7295">
        <v>514</v>
      </c>
    </row>
    <row r="7296" spans="1:5" x14ac:dyDescent="0.3">
      <c r="A7296" s="66">
        <v>41909</v>
      </c>
      <c r="B7296" s="86">
        <v>0.40625</v>
      </c>
      <c r="C7296" t="s">
        <v>120</v>
      </c>
      <c r="D7296">
        <v>28.16</v>
      </c>
      <c r="E7296">
        <v>512</v>
      </c>
    </row>
    <row r="7297" spans="1:5" x14ac:dyDescent="0.3">
      <c r="A7297" s="66">
        <v>41909</v>
      </c>
      <c r="B7297" s="86">
        <v>0.41666666666666669</v>
      </c>
      <c r="C7297" t="s">
        <v>120</v>
      </c>
      <c r="D7297">
        <v>28.24</v>
      </c>
      <c r="E7297">
        <v>523</v>
      </c>
    </row>
    <row r="7298" spans="1:5" x14ac:dyDescent="0.3">
      <c r="A7298" s="66">
        <v>41909</v>
      </c>
      <c r="B7298" s="86">
        <v>0.42708333333333331</v>
      </c>
      <c r="C7298" t="s">
        <v>120</v>
      </c>
      <c r="D7298">
        <v>28.17</v>
      </c>
      <c r="E7298">
        <v>523</v>
      </c>
    </row>
    <row r="7299" spans="1:5" x14ac:dyDescent="0.3">
      <c r="A7299" s="66">
        <v>41909</v>
      </c>
      <c r="B7299" s="86">
        <v>0.4375</v>
      </c>
      <c r="C7299" t="s">
        <v>120</v>
      </c>
      <c r="D7299">
        <v>27.79</v>
      </c>
      <c r="E7299">
        <v>479</v>
      </c>
    </row>
    <row r="7300" spans="1:5" x14ac:dyDescent="0.3">
      <c r="A7300" s="66">
        <v>41909</v>
      </c>
      <c r="B7300" s="86">
        <v>0.44791666666666669</v>
      </c>
      <c r="C7300" t="s">
        <v>120</v>
      </c>
      <c r="D7300">
        <v>28</v>
      </c>
      <c r="E7300">
        <v>503</v>
      </c>
    </row>
    <row r="7301" spans="1:5" x14ac:dyDescent="0.3">
      <c r="A7301" s="66">
        <v>41909</v>
      </c>
      <c r="B7301" s="86">
        <v>0.45833333333333331</v>
      </c>
      <c r="C7301" t="s">
        <v>120</v>
      </c>
      <c r="D7301">
        <v>28.02</v>
      </c>
      <c r="E7301">
        <v>507</v>
      </c>
    </row>
    <row r="7302" spans="1:5" x14ac:dyDescent="0.3">
      <c r="A7302" s="66">
        <v>41909</v>
      </c>
      <c r="B7302" s="86">
        <v>0.46875</v>
      </c>
      <c r="C7302" t="s">
        <v>120</v>
      </c>
      <c r="D7302">
        <v>28.04</v>
      </c>
      <c r="E7302">
        <v>511</v>
      </c>
    </row>
    <row r="7303" spans="1:5" x14ac:dyDescent="0.3">
      <c r="A7303" s="66">
        <v>41909</v>
      </c>
      <c r="B7303" s="86">
        <v>0.47916666666666669</v>
      </c>
      <c r="C7303" t="s">
        <v>120</v>
      </c>
      <c r="D7303">
        <v>28.06</v>
      </c>
      <c r="E7303">
        <v>513</v>
      </c>
    </row>
    <row r="7304" spans="1:5" x14ac:dyDescent="0.3">
      <c r="A7304" s="66">
        <v>41909</v>
      </c>
      <c r="B7304" s="86">
        <v>0.47916666666666669</v>
      </c>
      <c r="C7304" t="s">
        <v>120</v>
      </c>
      <c r="D7304">
        <v>28.06</v>
      </c>
      <c r="E7304">
        <v>513</v>
      </c>
    </row>
    <row r="7305" spans="1:5" x14ac:dyDescent="0.3">
      <c r="A7305" s="66">
        <v>41909</v>
      </c>
      <c r="B7305" s="86">
        <v>0.48958333333333331</v>
      </c>
      <c r="C7305" t="s">
        <v>120</v>
      </c>
      <c r="D7305">
        <v>27.93</v>
      </c>
      <c r="E7305">
        <v>513</v>
      </c>
    </row>
    <row r="7306" spans="1:5" x14ac:dyDescent="0.3">
      <c r="A7306" s="66">
        <v>41910</v>
      </c>
      <c r="B7306" s="86">
        <v>0.5</v>
      </c>
      <c r="C7306" t="s">
        <v>119</v>
      </c>
      <c r="D7306">
        <v>27.82</v>
      </c>
      <c r="E7306">
        <v>516</v>
      </c>
    </row>
    <row r="7307" spans="1:5" x14ac:dyDescent="0.3">
      <c r="A7307" s="66">
        <v>41910</v>
      </c>
      <c r="B7307" s="86">
        <v>0.51041666666666663</v>
      </c>
      <c r="C7307" t="s">
        <v>119</v>
      </c>
      <c r="D7307">
        <v>27.73</v>
      </c>
      <c r="E7307">
        <v>517</v>
      </c>
    </row>
    <row r="7308" spans="1:5" x14ac:dyDescent="0.3">
      <c r="A7308" s="66">
        <v>41910</v>
      </c>
      <c r="B7308" s="86">
        <v>0.52083333333333337</v>
      </c>
      <c r="C7308" t="s">
        <v>119</v>
      </c>
      <c r="D7308">
        <v>27.66</v>
      </c>
      <c r="E7308">
        <v>490</v>
      </c>
    </row>
    <row r="7309" spans="1:5" x14ac:dyDescent="0.3">
      <c r="A7309" s="66">
        <v>41910</v>
      </c>
      <c r="B7309" s="86">
        <v>0.53125</v>
      </c>
      <c r="C7309" t="s">
        <v>119</v>
      </c>
      <c r="D7309">
        <v>27.65</v>
      </c>
      <c r="E7309">
        <v>495</v>
      </c>
    </row>
    <row r="7310" spans="1:5" x14ac:dyDescent="0.3">
      <c r="A7310" s="66">
        <v>41910</v>
      </c>
      <c r="B7310" s="86">
        <v>4.1666666666666664E-2</v>
      </c>
      <c r="C7310" t="s">
        <v>119</v>
      </c>
      <c r="D7310">
        <v>27.65</v>
      </c>
      <c r="E7310">
        <v>488</v>
      </c>
    </row>
    <row r="7311" spans="1:5" x14ac:dyDescent="0.3">
      <c r="A7311" s="66">
        <v>41910</v>
      </c>
      <c r="B7311" s="86">
        <v>5.2083333333333336E-2</v>
      </c>
      <c r="C7311" t="s">
        <v>119</v>
      </c>
      <c r="D7311">
        <v>27.94</v>
      </c>
      <c r="E7311">
        <v>530</v>
      </c>
    </row>
    <row r="7312" spans="1:5" x14ac:dyDescent="0.3">
      <c r="A7312" s="66">
        <v>41910</v>
      </c>
      <c r="B7312" s="86">
        <v>6.25E-2</v>
      </c>
      <c r="C7312" t="s">
        <v>119</v>
      </c>
      <c r="D7312">
        <v>27.92</v>
      </c>
      <c r="E7312">
        <v>525</v>
      </c>
    </row>
    <row r="7313" spans="1:5" x14ac:dyDescent="0.3">
      <c r="A7313" s="66">
        <v>41910</v>
      </c>
      <c r="B7313" s="86">
        <v>7.2916666666666671E-2</v>
      </c>
      <c r="C7313" t="s">
        <v>119</v>
      </c>
      <c r="D7313">
        <v>27.91</v>
      </c>
      <c r="E7313">
        <v>522</v>
      </c>
    </row>
    <row r="7314" spans="1:5" x14ac:dyDescent="0.3">
      <c r="A7314" s="66">
        <v>41910</v>
      </c>
      <c r="B7314" s="86">
        <v>8.3333333333333329E-2</v>
      </c>
      <c r="C7314" t="s">
        <v>119</v>
      </c>
      <c r="D7314">
        <v>27.92</v>
      </c>
      <c r="E7314">
        <v>520</v>
      </c>
    </row>
    <row r="7315" spans="1:5" x14ac:dyDescent="0.3">
      <c r="A7315" s="66">
        <v>41910</v>
      </c>
      <c r="B7315" s="86">
        <v>9.375E-2</v>
      </c>
      <c r="C7315" t="s">
        <v>119</v>
      </c>
      <c r="D7315">
        <v>27.97</v>
      </c>
      <c r="E7315">
        <v>519</v>
      </c>
    </row>
    <row r="7316" spans="1:5" x14ac:dyDescent="0.3">
      <c r="A7316" s="66">
        <v>41910</v>
      </c>
      <c r="B7316" s="86">
        <v>0.10416666666666667</v>
      </c>
      <c r="C7316" t="s">
        <v>119</v>
      </c>
      <c r="D7316">
        <v>28.04</v>
      </c>
      <c r="E7316">
        <v>519</v>
      </c>
    </row>
    <row r="7317" spans="1:5" x14ac:dyDescent="0.3">
      <c r="A7317" s="66">
        <v>41910</v>
      </c>
      <c r="B7317" s="86">
        <v>0.11458333333333333</v>
      </c>
      <c r="C7317" t="s">
        <v>119</v>
      </c>
      <c r="D7317">
        <v>28.04</v>
      </c>
      <c r="E7317">
        <v>520</v>
      </c>
    </row>
    <row r="7318" spans="1:5" x14ac:dyDescent="0.3">
      <c r="A7318" s="66">
        <v>41910</v>
      </c>
      <c r="B7318" s="86">
        <v>0.125</v>
      </c>
      <c r="C7318" t="s">
        <v>119</v>
      </c>
      <c r="D7318">
        <v>28.04</v>
      </c>
      <c r="E7318">
        <v>520</v>
      </c>
    </row>
    <row r="7319" spans="1:5" x14ac:dyDescent="0.3">
      <c r="A7319" s="66">
        <v>41910</v>
      </c>
      <c r="B7319" s="86">
        <v>0.13541666666666666</v>
      </c>
      <c r="C7319" t="s">
        <v>119</v>
      </c>
      <c r="D7319">
        <v>28</v>
      </c>
      <c r="E7319">
        <v>521</v>
      </c>
    </row>
    <row r="7320" spans="1:5" x14ac:dyDescent="0.3">
      <c r="A7320" s="66">
        <v>41910</v>
      </c>
      <c r="B7320" s="86">
        <v>0.14583333333333334</v>
      </c>
      <c r="C7320" t="s">
        <v>119</v>
      </c>
      <c r="D7320">
        <v>27.98</v>
      </c>
      <c r="E7320">
        <v>521</v>
      </c>
    </row>
    <row r="7321" spans="1:5" x14ac:dyDescent="0.3">
      <c r="A7321" s="66">
        <v>41910</v>
      </c>
      <c r="B7321" s="86">
        <v>0.15625</v>
      </c>
      <c r="C7321" t="s">
        <v>119</v>
      </c>
      <c r="D7321">
        <v>27.95</v>
      </c>
      <c r="E7321">
        <v>521</v>
      </c>
    </row>
    <row r="7322" spans="1:5" x14ac:dyDescent="0.3">
      <c r="A7322" s="66">
        <v>41910</v>
      </c>
      <c r="B7322" s="86">
        <v>0.16666666666666666</v>
      </c>
      <c r="C7322" t="s">
        <v>119</v>
      </c>
      <c r="D7322">
        <v>27.94</v>
      </c>
      <c r="E7322">
        <v>527</v>
      </c>
    </row>
    <row r="7323" spans="1:5" x14ac:dyDescent="0.3">
      <c r="A7323" s="66">
        <v>41910</v>
      </c>
      <c r="B7323" s="86">
        <v>0.17708333333333334</v>
      </c>
      <c r="C7323" t="s">
        <v>119</v>
      </c>
      <c r="D7323">
        <v>27.91</v>
      </c>
      <c r="E7323">
        <v>527</v>
      </c>
    </row>
    <row r="7324" spans="1:5" x14ac:dyDescent="0.3">
      <c r="A7324" s="66">
        <v>41910</v>
      </c>
      <c r="B7324" s="86">
        <v>0.1875</v>
      </c>
      <c r="C7324" t="s">
        <v>119</v>
      </c>
      <c r="D7324">
        <v>27.91</v>
      </c>
      <c r="E7324">
        <v>528</v>
      </c>
    </row>
    <row r="7325" spans="1:5" x14ac:dyDescent="0.3">
      <c r="A7325" s="66">
        <v>41910</v>
      </c>
      <c r="B7325" s="86">
        <v>0.19791666666666666</v>
      </c>
      <c r="C7325" t="s">
        <v>119</v>
      </c>
      <c r="D7325">
        <v>27.86</v>
      </c>
      <c r="E7325">
        <v>523</v>
      </c>
    </row>
    <row r="7326" spans="1:5" x14ac:dyDescent="0.3">
      <c r="A7326" s="66">
        <v>41910</v>
      </c>
      <c r="B7326" s="86">
        <v>0.20833333333333334</v>
      </c>
      <c r="C7326" t="s">
        <v>119</v>
      </c>
      <c r="D7326">
        <v>27.8</v>
      </c>
      <c r="E7326">
        <v>519</v>
      </c>
    </row>
    <row r="7327" spans="1:5" x14ac:dyDescent="0.3">
      <c r="A7327" s="66">
        <v>41910</v>
      </c>
      <c r="B7327" s="86">
        <v>0.21875</v>
      </c>
      <c r="C7327" t="s">
        <v>119</v>
      </c>
      <c r="D7327">
        <v>27.78</v>
      </c>
      <c r="E7327">
        <v>515</v>
      </c>
    </row>
    <row r="7328" spans="1:5" x14ac:dyDescent="0.3">
      <c r="A7328" s="66">
        <v>41910</v>
      </c>
      <c r="B7328" s="86">
        <v>0.22916666666666666</v>
      </c>
      <c r="C7328" t="s">
        <v>119</v>
      </c>
      <c r="D7328">
        <v>27.79</v>
      </c>
      <c r="E7328">
        <v>515</v>
      </c>
    </row>
    <row r="7329" spans="1:5" x14ac:dyDescent="0.3">
      <c r="A7329" s="66">
        <v>41910</v>
      </c>
      <c r="B7329" s="86">
        <v>0.23958333333333334</v>
      </c>
      <c r="C7329" t="s">
        <v>119</v>
      </c>
      <c r="D7329">
        <v>27.84</v>
      </c>
      <c r="E7329">
        <v>515</v>
      </c>
    </row>
    <row r="7330" spans="1:5" x14ac:dyDescent="0.3">
      <c r="A7330" s="66">
        <v>41910</v>
      </c>
      <c r="B7330" s="86">
        <v>0.25</v>
      </c>
      <c r="C7330" t="s">
        <v>119</v>
      </c>
      <c r="D7330">
        <v>27.85</v>
      </c>
      <c r="E7330">
        <v>516</v>
      </c>
    </row>
    <row r="7331" spans="1:5" x14ac:dyDescent="0.3">
      <c r="A7331" s="66">
        <v>41910</v>
      </c>
      <c r="B7331" s="86">
        <v>0.26041666666666669</v>
      </c>
      <c r="C7331" t="s">
        <v>119</v>
      </c>
      <c r="D7331">
        <v>27.66</v>
      </c>
      <c r="E7331">
        <v>507</v>
      </c>
    </row>
    <row r="7332" spans="1:5" x14ac:dyDescent="0.3">
      <c r="A7332" s="66">
        <v>41910</v>
      </c>
      <c r="B7332" s="86">
        <v>0.27083333333333331</v>
      </c>
      <c r="C7332" t="s">
        <v>119</v>
      </c>
      <c r="D7332">
        <v>27.42</v>
      </c>
      <c r="E7332">
        <v>490</v>
      </c>
    </row>
    <row r="7333" spans="1:5" x14ac:dyDescent="0.3">
      <c r="A7333" s="66">
        <v>41910</v>
      </c>
      <c r="B7333" s="86">
        <v>0.28125</v>
      </c>
      <c r="C7333" t="s">
        <v>119</v>
      </c>
      <c r="D7333">
        <v>27.36</v>
      </c>
      <c r="E7333">
        <v>487</v>
      </c>
    </row>
    <row r="7334" spans="1:5" x14ac:dyDescent="0.3">
      <c r="A7334" s="66">
        <v>41910</v>
      </c>
      <c r="B7334" s="86">
        <v>0.29166666666666669</v>
      </c>
      <c r="C7334" t="s">
        <v>119</v>
      </c>
      <c r="D7334">
        <v>27.12</v>
      </c>
      <c r="E7334">
        <v>475</v>
      </c>
    </row>
    <row r="7335" spans="1:5" x14ac:dyDescent="0.3">
      <c r="A7335" s="66">
        <v>41910</v>
      </c>
      <c r="B7335" s="86">
        <v>0.30208333333333331</v>
      </c>
      <c r="C7335" t="s">
        <v>119</v>
      </c>
      <c r="D7335">
        <v>27.1</v>
      </c>
      <c r="E7335">
        <v>461</v>
      </c>
    </row>
    <row r="7336" spans="1:5" x14ac:dyDescent="0.3">
      <c r="A7336" s="66">
        <v>41910</v>
      </c>
      <c r="B7336" s="86">
        <v>0.3125</v>
      </c>
      <c r="C7336" t="s">
        <v>119</v>
      </c>
      <c r="D7336">
        <v>27.2</v>
      </c>
      <c r="E7336">
        <v>466</v>
      </c>
    </row>
    <row r="7337" spans="1:5" x14ac:dyDescent="0.3">
      <c r="A7337" s="66">
        <v>41910</v>
      </c>
      <c r="B7337" s="86">
        <v>0.32291666666666669</v>
      </c>
      <c r="C7337" t="s">
        <v>119</v>
      </c>
      <c r="D7337">
        <v>27.2</v>
      </c>
      <c r="E7337">
        <v>460</v>
      </c>
    </row>
    <row r="7338" spans="1:5" x14ac:dyDescent="0.3">
      <c r="A7338" s="66">
        <v>41910</v>
      </c>
      <c r="B7338" s="86">
        <v>0.33333333333333331</v>
      </c>
      <c r="C7338" t="s">
        <v>119</v>
      </c>
      <c r="D7338">
        <v>26.97</v>
      </c>
      <c r="E7338">
        <v>432</v>
      </c>
    </row>
    <row r="7339" spans="1:5" x14ac:dyDescent="0.3">
      <c r="A7339" s="66">
        <v>41910</v>
      </c>
      <c r="B7339" s="86">
        <v>0.34375</v>
      </c>
      <c r="C7339" t="s">
        <v>119</v>
      </c>
      <c r="D7339">
        <v>26.93</v>
      </c>
      <c r="E7339">
        <v>425</v>
      </c>
    </row>
    <row r="7340" spans="1:5" x14ac:dyDescent="0.3">
      <c r="A7340" s="66">
        <v>41910</v>
      </c>
      <c r="B7340" s="86">
        <v>0.35416666666666669</v>
      </c>
      <c r="C7340" t="s">
        <v>119</v>
      </c>
      <c r="D7340">
        <v>26.61</v>
      </c>
      <c r="E7340">
        <v>395</v>
      </c>
    </row>
    <row r="7341" spans="1:5" x14ac:dyDescent="0.3">
      <c r="A7341" s="66">
        <v>41910</v>
      </c>
      <c r="B7341" s="86">
        <v>0.36458333333333331</v>
      </c>
      <c r="C7341" t="s">
        <v>119</v>
      </c>
      <c r="D7341">
        <v>26.98</v>
      </c>
      <c r="E7341">
        <v>429</v>
      </c>
    </row>
    <row r="7342" spans="1:5" x14ac:dyDescent="0.3">
      <c r="A7342" s="66">
        <v>41910</v>
      </c>
      <c r="B7342" s="86">
        <v>0.375</v>
      </c>
      <c r="C7342" t="s">
        <v>119</v>
      </c>
      <c r="D7342">
        <v>27.18</v>
      </c>
      <c r="E7342">
        <v>442</v>
      </c>
    </row>
    <row r="7343" spans="1:5" x14ac:dyDescent="0.3">
      <c r="A7343" s="66">
        <v>41910</v>
      </c>
      <c r="B7343" s="86">
        <v>0.38541666666666669</v>
      </c>
      <c r="C7343" t="s">
        <v>119</v>
      </c>
      <c r="D7343">
        <v>27.19</v>
      </c>
      <c r="E7343">
        <v>441</v>
      </c>
    </row>
    <row r="7344" spans="1:5" x14ac:dyDescent="0.3">
      <c r="A7344" s="66">
        <v>41910</v>
      </c>
      <c r="B7344" s="86">
        <v>0.39583333333333331</v>
      </c>
      <c r="C7344" t="s">
        <v>119</v>
      </c>
      <c r="D7344">
        <v>27.35</v>
      </c>
      <c r="E7344">
        <v>447</v>
      </c>
    </row>
    <row r="7345" spans="1:5" x14ac:dyDescent="0.3">
      <c r="A7345" s="66">
        <v>41910</v>
      </c>
      <c r="B7345" s="86">
        <v>0.40625</v>
      </c>
      <c r="C7345" t="s">
        <v>119</v>
      </c>
      <c r="D7345">
        <v>27.38</v>
      </c>
      <c r="E7345">
        <v>444</v>
      </c>
    </row>
    <row r="7346" spans="1:5" x14ac:dyDescent="0.3">
      <c r="A7346" s="66">
        <v>41910</v>
      </c>
      <c r="B7346" s="86">
        <v>0.41666666666666669</v>
      </c>
      <c r="C7346" t="s">
        <v>119</v>
      </c>
      <c r="D7346">
        <v>27.43</v>
      </c>
      <c r="E7346">
        <v>446</v>
      </c>
    </row>
    <row r="7347" spans="1:5" x14ac:dyDescent="0.3">
      <c r="A7347" s="66">
        <v>41910</v>
      </c>
      <c r="B7347" s="86">
        <v>0.42708333333333331</v>
      </c>
      <c r="C7347" t="s">
        <v>119</v>
      </c>
      <c r="D7347">
        <v>27.48</v>
      </c>
      <c r="E7347">
        <v>440</v>
      </c>
    </row>
    <row r="7348" spans="1:5" x14ac:dyDescent="0.3">
      <c r="A7348" s="66">
        <v>41910</v>
      </c>
      <c r="B7348" s="86">
        <v>0.4375</v>
      </c>
      <c r="C7348" t="s">
        <v>119</v>
      </c>
      <c r="D7348">
        <v>27.53</v>
      </c>
      <c r="E7348">
        <v>444</v>
      </c>
    </row>
    <row r="7349" spans="1:5" x14ac:dyDescent="0.3">
      <c r="A7349" s="66">
        <v>41910</v>
      </c>
      <c r="B7349" s="86">
        <v>0.4375</v>
      </c>
      <c r="C7349" t="s">
        <v>119</v>
      </c>
      <c r="D7349">
        <v>27.53</v>
      </c>
      <c r="E7349">
        <v>444</v>
      </c>
    </row>
    <row r="7350" spans="1:5" x14ac:dyDescent="0.3">
      <c r="A7350" s="66">
        <v>41910</v>
      </c>
      <c r="B7350" s="86">
        <v>0.44791666666666669</v>
      </c>
      <c r="C7350" t="s">
        <v>119</v>
      </c>
      <c r="D7350">
        <v>27.56</v>
      </c>
      <c r="E7350">
        <v>439</v>
      </c>
    </row>
    <row r="7351" spans="1:5" x14ac:dyDescent="0.3">
      <c r="A7351" s="66">
        <v>41910</v>
      </c>
      <c r="B7351" s="86">
        <v>0.44791666666666669</v>
      </c>
      <c r="C7351" t="s">
        <v>119</v>
      </c>
      <c r="D7351">
        <v>27.56</v>
      </c>
      <c r="E7351">
        <v>439</v>
      </c>
    </row>
    <row r="7352" spans="1:5" x14ac:dyDescent="0.3">
      <c r="A7352" s="66">
        <v>41910</v>
      </c>
      <c r="B7352" s="86">
        <v>0.45833333333333331</v>
      </c>
      <c r="C7352" t="s">
        <v>119</v>
      </c>
      <c r="D7352">
        <v>27.44</v>
      </c>
      <c r="E7352">
        <v>428</v>
      </c>
    </row>
    <row r="7353" spans="1:5" x14ac:dyDescent="0.3">
      <c r="A7353" s="66">
        <v>41910</v>
      </c>
      <c r="B7353" s="86">
        <v>0.45833333333333331</v>
      </c>
      <c r="C7353" t="s">
        <v>119</v>
      </c>
      <c r="D7353">
        <v>27.44</v>
      </c>
      <c r="E7353">
        <v>428</v>
      </c>
    </row>
    <row r="7354" spans="1:5" x14ac:dyDescent="0.3">
      <c r="A7354" s="66">
        <v>41910</v>
      </c>
      <c r="B7354" s="86">
        <v>0.46875</v>
      </c>
      <c r="C7354" t="s">
        <v>119</v>
      </c>
      <c r="D7354">
        <v>27.47</v>
      </c>
      <c r="E7354">
        <v>419</v>
      </c>
    </row>
    <row r="7355" spans="1:5" x14ac:dyDescent="0.3">
      <c r="A7355" s="66">
        <v>41910</v>
      </c>
      <c r="B7355" s="86">
        <v>0.46875</v>
      </c>
      <c r="C7355" t="s">
        <v>119</v>
      </c>
      <c r="D7355">
        <v>27.47</v>
      </c>
      <c r="E7355">
        <v>419</v>
      </c>
    </row>
    <row r="7356" spans="1:5" x14ac:dyDescent="0.3">
      <c r="A7356" s="66">
        <v>41910</v>
      </c>
      <c r="B7356" s="86">
        <v>0.47916666666666669</v>
      </c>
      <c r="C7356" t="s">
        <v>119</v>
      </c>
      <c r="D7356">
        <v>28.18</v>
      </c>
      <c r="E7356">
        <v>436</v>
      </c>
    </row>
    <row r="7357" spans="1:5" x14ac:dyDescent="0.3">
      <c r="A7357" s="66">
        <v>41910</v>
      </c>
      <c r="B7357" s="86">
        <v>0.47916666666666669</v>
      </c>
      <c r="C7357" t="s">
        <v>119</v>
      </c>
      <c r="D7357">
        <v>28.18</v>
      </c>
      <c r="E7357">
        <v>436</v>
      </c>
    </row>
    <row r="7358" spans="1:5" x14ac:dyDescent="0.3">
      <c r="A7358" s="66">
        <v>41910</v>
      </c>
      <c r="B7358" s="86">
        <v>0.48958333333333331</v>
      </c>
      <c r="C7358" t="s">
        <v>119</v>
      </c>
      <c r="D7358">
        <v>28.13</v>
      </c>
      <c r="E7358">
        <v>438</v>
      </c>
    </row>
    <row r="7359" spans="1:5" x14ac:dyDescent="0.3">
      <c r="A7359" s="66">
        <v>41910</v>
      </c>
      <c r="B7359" s="86">
        <v>0.48958333333333331</v>
      </c>
      <c r="C7359" t="s">
        <v>119</v>
      </c>
      <c r="D7359">
        <v>28.13</v>
      </c>
      <c r="E7359">
        <v>438</v>
      </c>
    </row>
    <row r="7360" spans="1:5" x14ac:dyDescent="0.3">
      <c r="A7360" s="66">
        <v>41910</v>
      </c>
      <c r="B7360" s="86">
        <v>0.5</v>
      </c>
      <c r="C7360" t="s">
        <v>120</v>
      </c>
      <c r="D7360">
        <v>27.76</v>
      </c>
      <c r="E7360">
        <v>415</v>
      </c>
    </row>
    <row r="7361" spans="1:5" x14ac:dyDescent="0.3">
      <c r="A7361" s="66">
        <v>41910</v>
      </c>
      <c r="B7361" s="86">
        <v>0.5</v>
      </c>
      <c r="C7361" t="s">
        <v>120</v>
      </c>
      <c r="D7361">
        <v>27.76</v>
      </c>
      <c r="E7361">
        <v>415</v>
      </c>
    </row>
    <row r="7362" spans="1:5" x14ac:dyDescent="0.3">
      <c r="A7362" s="66">
        <v>41910</v>
      </c>
      <c r="B7362" s="86">
        <v>0.51041666666666663</v>
      </c>
      <c r="C7362" t="s">
        <v>120</v>
      </c>
      <c r="D7362">
        <v>27.71</v>
      </c>
      <c r="E7362">
        <v>406</v>
      </c>
    </row>
    <row r="7363" spans="1:5" x14ac:dyDescent="0.3">
      <c r="A7363" s="66">
        <v>41910</v>
      </c>
      <c r="B7363" s="86">
        <v>0.52083333333333337</v>
      </c>
      <c r="C7363" t="s">
        <v>120</v>
      </c>
      <c r="D7363">
        <v>27.94</v>
      </c>
      <c r="E7363">
        <v>410</v>
      </c>
    </row>
    <row r="7364" spans="1:5" x14ac:dyDescent="0.3">
      <c r="A7364" s="66">
        <v>41910</v>
      </c>
      <c r="B7364" s="86">
        <v>0.53125</v>
      </c>
      <c r="C7364" t="s">
        <v>120</v>
      </c>
      <c r="D7364">
        <v>28.31</v>
      </c>
      <c r="E7364">
        <v>430</v>
      </c>
    </row>
    <row r="7365" spans="1:5" x14ac:dyDescent="0.3">
      <c r="A7365" s="66">
        <v>41910</v>
      </c>
      <c r="B7365" s="86">
        <v>4.1666666666666664E-2</v>
      </c>
      <c r="C7365" t="s">
        <v>120</v>
      </c>
      <c r="D7365">
        <v>28.85</v>
      </c>
      <c r="E7365">
        <v>420</v>
      </c>
    </row>
    <row r="7366" spans="1:5" x14ac:dyDescent="0.3">
      <c r="A7366" s="66">
        <v>41910</v>
      </c>
      <c r="B7366" s="86">
        <v>5.2083333333333336E-2</v>
      </c>
      <c r="C7366" t="s">
        <v>120</v>
      </c>
      <c r="D7366">
        <v>28.99</v>
      </c>
      <c r="E7366">
        <v>440</v>
      </c>
    </row>
    <row r="7367" spans="1:5" x14ac:dyDescent="0.3">
      <c r="A7367" s="66">
        <v>41910</v>
      </c>
      <c r="B7367" s="86">
        <v>6.25E-2</v>
      </c>
      <c r="C7367" t="s">
        <v>120</v>
      </c>
      <c r="D7367">
        <v>28.77</v>
      </c>
      <c r="E7367">
        <v>431</v>
      </c>
    </row>
    <row r="7368" spans="1:5" x14ac:dyDescent="0.3">
      <c r="A7368" s="66">
        <v>41910</v>
      </c>
      <c r="B7368" s="86">
        <v>7.2916666666666671E-2</v>
      </c>
      <c r="C7368" t="s">
        <v>120</v>
      </c>
      <c r="D7368">
        <v>29.13</v>
      </c>
      <c r="E7368">
        <v>448</v>
      </c>
    </row>
    <row r="7369" spans="1:5" x14ac:dyDescent="0.3">
      <c r="A7369" s="66">
        <v>41910</v>
      </c>
      <c r="B7369" s="86">
        <v>8.3333333333333329E-2</v>
      </c>
      <c r="C7369" t="s">
        <v>120</v>
      </c>
      <c r="D7369">
        <v>29.38</v>
      </c>
      <c r="E7369">
        <v>461</v>
      </c>
    </row>
    <row r="7370" spans="1:5" x14ac:dyDescent="0.3">
      <c r="A7370" s="66">
        <v>41910</v>
      </c>
      <c r="B7370" s="86">
        <v>9.375E-2</v>
      </c>
      <c r="C7370" t="s">
        <v>120</v>
      </c>
      <c r="D7370">
        <v>29.28</v>
      </c>
      <c r="E7370">
        <v>459</v>
      </c>
    </row>
    <row r="7371" spans="1:5" x14ac:dyDescent="0.3">
      <c r="A7371" s="66">
        <v>41910</v>
      </c>
      <c r="B7371" s="86">
        <v>0.10416666666666667</v>
      </c>
      <c r="C7371" t="s">
        <v>120</v>
      </c>
      <c r="D7371">
        <v>28.95</v>
      </c>
      <c r="E7371">
        <v>459</v>
      </c>
    </row>
    <row r="7372" spans="1:5" x14ac:dyDescent="0.3">
      <c r="A7372" s="66">
        <v>41910</v>
      </c>
      <c r="B7372" s="86">
        <v>0.11458333333333333</v>
      </c>
      <c r="C7372" t="s">
        <v>120</v>
      </c>
      <c r="D7372">
        <v>28.76</v>
      </c>
      <c r="E7372">
        <v>465</v>
      </c>
    </row>
    <row r="7373" spans="1:5" x14ac:dyDescent="0.3">
      <c r="A7373" s="66">
        <v>41910</v>
      </c>
      <c r="B7373" s="86">
        <v>0.125</v>
      </c>
      <c r="C7373" t="s">
        <v>120</v>
      </c>
      <c r="D7373">
        <v>28.77</v>
      </c>
      <c r="E7373">
        <v>466</v>
      </c>
    </row>
    <row r="7374" spans="1:5" x14ac:dyDescent="0.3">
      <c r="A7374" s="66">
        <v>41910</v>
      </c>
      <c r="B7374" s="86">
        <v>0.13541666666666666</v>
      </c>
      <c r="C7374" t="s">
        <v>120</v>
      </c>
      <c r="D7374">
        <v>28.87</v>
      </c>
      <c r="E7374">
        <v>475</v>
      </c>
    </row>
    <row r="7375" spans="1:5" x14ac:dyDescent="0.3">
      <c r="A7375" s="66">
        <v>41910</v>
      </c>
      <c r="B7375" s="86">
        <v>0.14583333333333334</v>
      </c>
      <c r="C7375" t="s">
        <v>120</v>
      </c>
      <c r="D7375">
        <v>28.89</v>
      </c>
      <c r="E7375">
        <v>473</v>
      </c>
    </row>
    <row r="7376" spans="1:5" x14ac:dyDescent="0.3">
      <c r="A7376" s="66">
        <v>41910</v>
      </c>
      <c r="B7376" s="86">
        <v>0.15625</v>
      </c>
      <c r="C7376" t="s">
        <v>120</v>
      </c>
      <c r="D7376">
        <v>28.84</v>
      </c>
      <c r="E7376">
        <v>479</v>
      </c>
    </row>
    <row r="7377" spans="1:5" x14ac:dyDescent="0.3">
      <c r="A7377" s="66">
        <v>41910</v>
      </c>
      <c r="B7377" s="86">
        <v>0.16666666666666666</v>
      </c>
      <c r="C7377" t="s">
        <v>120</v>
      </c>
      <c r="D7377">
        <v>28.8</v>
      </c>
      <c r="E7377">
        <v>478</v>
      </c>
    </row>
    <row r="7378" spans="1:5" x14ac:dyDescent="0.3">
      <c r="A7378" s="66">
        <v>41910</v>
      </c>
      <c r="B7378" s="86">
        <v>0.17708333333333334</v>
      </c>
      <c r="C7378" t="s">
        <v>120</v>
      </c>
      <c r="D7378">
        <v>28.72</v>
      </c>
      <c r="E7378">
        <v>476</v>
      </c>
    </row>
    <row r="7379" spans="1:5" x14ac:dyDescent="0.3">
      <c r="A7379" s="66">
        <v>41910</v>
      </c>
      <c r="B7379" s="86">
        <v>0.1875</v>
      </c>
      <c r="C7379" t="s">
        <v>120</v>
      </c>
      <c r="D7379">
        <v>28.71</v>
      </c>
      <c r="E7379">
        <v>476</v>
      </c>
    </row>
    <row r="7380" spans="1:5" x14ac:dyDescent="0.3">
      <c r="A7380" s="66">
        <v>41910</v>
      </c>
      <c r="B7380" s="86">
        <v>0.19791666666666666</v>
      </c>
      <c r="C7380" t="s">
        <v>120</v>
      </c>
      <c r="D7380">
        <v>28.7</v>
      </c>
      <c r="E7380">
        <v>475</v>
      </c>
    </row>
    <row r="7381" spans="1:5" x14ac:dyDescent="0.3">
      <c r="A7381" s="66">
        <v>41910</v>
      </c>
      <c r="B7381" s="86">
        <v>0.20833333333333334</v>
      </c>
      <c r="C7381" t="s">
        <v>120</v>
      </c>
      <c r="D7381">
        <v>28.66</v>
      </c>
      <c r="E7381">
        <v>475</v>
      </c>
    </row>
    <row r="7382" spans="1:5" x14ac:dyDescent="0.3">
      <c r="A7382" s="66">
        <v>41910</v>
      </c>
      <c r="B7382" s="86">
        <v>0.21875</v>
      </c>
      <c r="C7382" t="s">
        <v>120</v>
      </c>
      <c r="D7382">
        <v>28.6</v>
      </c>
      <c r="E7382">
        <v>474</v>
      </c>
    </row>
    <row r="7383" spans="1:5" x14ac:dyDescent="0.3">
      <c r="A7383" s="66">
        <v>41910</v>
      </c>
      <c r="B7383" s="86">
        <v>0.22916666666666666</v>
      </c>
      <c r="C7383" t="s">
        <v>120</v>
      </c>
      <c r="D7383">
        <v>28.6</v>
      </c>
      <c r="E7383">
        <v>475</v>
      </c>
    </row>
    <row r="7384" spans="1:5" x14ac:dyDescent="0.3">
      <c r="A7384" s="66">
        <v>41910</v>
      </c>
      <c r="B7384" s="86">
        <v>0.23958333333333334</v>
      </c>
      <c r="C7384" t="s">
        <v>120</v>
      </c>
      <c r="D7384">
        <v>28.59</v>
      </c>
      <c r="E7384">
        <v>476</v>
      </c>
    </row>
    <row r="7385" spans="1:5" x14ac:dyDescent="0.3">
      <c r="A7385" s="66">
        <v>41910</v>
      </c>
      <c r="B7385" s="86">
        <v>0.25</v>
      </c>
      <c r="C7385" t="s">
        <v>120</v>
      </c>
      <c r="D7385">
        <v>28.56</v>
      </c>
      <c r="E7385">
        <v>477</v>
      </c>
    </row>
    <row r="7386" spans="1:5" x14ac:dyDescent="0.3">
      <c r="A7386" s="66">
        <v>41910</v>
      </c>
      <c r="B7386" s="86">
        <v>0.26041666666666669</v>
      </c>
      <c r="C7386" t="s">
        <v>120</v>
      </c>
      <c r="D7386">
        <v>28.59</v>
      </c>
      <c r="E7386">
        <v>478</v>
      </c>
    </row>
    <row r="7387" spans="1:5" x14ac:dyDescent="0.3">
      <c r="A7387" s="66">
        <v>41910</v>
      </c>
      <c r="B7387" s="86">
        <v>0.27083333333333331</v>
      </c>
      <c r="C7387" t="s">
        <v>120</v>
      </c>
      <c r="D7387">
        <v>28.59</v>
      </c>
      <c r="E7387">
        <v>478</v>
      </c>
    </row>
    <row r="7388" spans="1:5" x14ac:dyDescent="0.3">
      <c r="A7388" s="66">
        <v>41910</v>
      </c>
      <c r="B7388" s="86">
        <v>0.28125</v>
      </c>
      <c r="C7388" t="s">
        <v>120</v>
      </c>
      <c r="D7388">
        <v>28.57</v>
      </c>
      <c r="E7388">
        <v>478</v>
      </c>
    </row>
    <row r="7389" spans="1:5" x14ac:dyDescent="0.3">
      <c r="A7389" s="66">
        <v>41910</v>
      </c>
      <c r="B7389" s="86">
        <v>0.29166666666666669</v>
      </c>
      <c r="C7389" t="s">
        <v>120</v>
      </c>
      <c r="D7389">
        <v>28.57</v>
      </c>
      <c r="E7389">
        <v>478</v>
      </c>
    </row>
    <row r="7390" spans="1:5" x14ac:dyDescent="0.3">
      <c r="A7390" s="66">
        <v>41910</v>
      </c>
      <c r="B7390" s="86">
        <v>0.30208333333333331</v>
      </c>
      <c r="C7390" t="s">
        <v>120</v>
      </c>
      <c r="D7390">
        <v>28.55</v>
      </c>
      <c r="E7390">
        <v>478</v>
      </c>
    </row>
    <row r="7391" spans="1:5" x14ac:dyDescent="0.3">
      <c r="A7391" s="66">
        <v>41910</v>
      </c>
      <c r="B7391" s="86">
        <v>0.3125</v>
      </c>
      <c r="C7391" t="s">
        <v>120</v>
      </c>
      <c r="D7391">
        <v>28.49</v>
      </c>
      <c r="E7391">
        <v>477</v>
      </c>
    </row>
    <row r="7392" spans="1:5" x14ac:dyDescent="0.3">
      <c r="A7392" s="66">
        <v>41910</v>
      </c>
      <c r="B7392" s="86">
        <v>0.32291666666666669</v>
      </c>
      <c r="C7392" t="s">
        <v>120</v>
      </c>
      <c r="D7392">
        <v>28.48</v>
      </c>
      <c r="E7392">
        <v>478</v>
      </c>
    </row>
    <row r="7393" spans="1:5" x14ac:dyDescent="0.3">
      <c r="A7393" s="66">
        <v>41910</v>
      </c>
      <c r="B7393" s="86">
        <v>0.33333333333333331</v>
      </c>
      <c r="C7393" t="s">
        <v>120</v>
      </c>
      <c r="D7393">
        <v>28.46</v>
      </c>
      <c r="E7393">
        <v>482</v>
      </c>
    </row>
    <row r="7394" spans="1:5" x14ac:dyDescent="0.3">
      <c r="A7394" s="66">
        <v>41910</v>
      </c>
      <c r="B7394" s="86">
        <v>0.34375</v>
      </c>
      <c r="C7394" t="s">
        <v>120</v>
      </c>
      <c r="D7394">
        <v>28.4</v>
      </c>
      <c r="E7394">
        <v>480</v>
      </c>
    </row>
    <row r="7395" spans="1:5" x14ac:dyDescent="0.3">
      <c r="A7395" s="66">
        <v>41910</v>
      </c>
      <c r="B7395" s="86">
        <v>0.35416666666666669</v>
      </c>
      <c r="C7395" t="s">
        <v>120</v>
      </c>
      <c r="D7395">
        <v>28.39</v>
      </c>
      <c r="E7395">
        <v>475</v>
      </c>
    </row>
    <row r="7396" spans="1:5" x14ac:dyDescent="0.3">
      <c r="A7396" s="66">
        <v>41910</v>
      </c>
      <c r="B7396" s="86">
        <v>0.36458333333333331</v>
      </c>
      <c r="C7396" t="s">
        <v>120</v>
      </c>
      <c r="D7396">
        <v>28.29</v>
      </c>
      <c r="E7396">
        <v>464</v>
      </c>
    </row>
    <row r="7397" spans="1:5" x14ac:dyDescent="0.3">
      <c r="A7397" s="66">
        <v>41910</v>
      </c>
      <c r="B7397" s="86">
        <v>0.375</v>
      </c>
      <c r="C7397" t="s">
        <v>120</v>
      </c>
      <c r="D7397">
        <v>28.22</v>
      </c>
      <c r="E7397">
        <v>456</v>
      </c>
    </row>
    <row r="7398" spans="1:5" x14ac:dyDescent="0.3">
      <c r="A7398" s="66">
        <v>41910</v>
      </c>
      <c r="B7398" s="86">
        <v>0.38541666666666669</v>
      </c>
      <c r="C7398" t="s">
        <v>120</v>
      </c>
      <c r="D7398">
        <v>28.16</v>
      </c>
      <c r="E7398">
        <v>453</v>
      </c>
    </row>
    <row r="7399" spans="1:5" x14ac:dyDescent="0.3">
      <c r="A7399" s="66">
        <v>41910</v>
      </c>
      <c r="B7399" s="86">
        <v>0.39583333333333331</v>
      </c>
      <c r="C7399" t="s">
        <v>120</v>
      </c>
      <c r="D7399">
        <v>28.13</v>
      </c>
      <c r="E7399">
        <v>445</v>
      </c>
    </row>
    <row r="7400" spans="1:5" x14ac:dyDescent="0.3">
      <c r="A7400" s="66">
        <v>41910</v>
      </c>
      <c r="B7400" s="86">
        <v>0.40625</v>
      </c>
      <c r="C7400" t="s">
        <v>120</v>
      </c>
      <c r="D7400">
        <v>28.12</v>
      </c>
      <c r="E7400">
        <v>441</v>
      </c>
    </row>
    <row r="7401" spans="1:5" x14ac:dyDescent="0.3">
      <c r="A7401" s="66">
        <v>41910</v>
      </c>
      <c r="B7401" s="86">
        <v>0.41666666666666669</v>
      </c>
      <c r="C7401" t="s">
        <v>120</v>
      </c>
      <c r="D7401">
        <v>28.15</v>
      </c>
      <c r="E7401">
        <v>448</v>
      </c>
    </row>
    <row r="7402" spans="1:5" x14ac:dyDescent="0.3">
      <c r="A7402" s="66">
        <v>41910</v>
      </c>
      <c r="B7402" s="86">
        <v>0.42708333333333331</v>
      </c>
      <c r="C7402" t="s">
        <v>120</v>
      </c>
      <c r="D7402">
        <v>27.93</v>
      </c>
      <c r="E7402">
        <v>426</v>
      </c>
    </row>
    <row r="7403" spans="1:5" x14ac:dyDescent="0.3">
      <c r="A7403" s="66">
        <v>41910</v>
      </c>
      <c r="B7403" s="86">
        <v>0.4375</v>
      </c>
      <c r="C7403" t="s">
        <v>120</v>
      </c>
      <c r="D7403">
        <v>27.85</v>
      </c>
      <c r="E7403">
        <v>428</v>
      </c>
    </row>
    <row r="7404" spans="1:5" x14ac:dyDescent="0.3">
      <c r="A7404" s="66">
        <v>41910</v>
      </c>
      <c r="B7404" s="86">
        <v>0.44791666666666669</v>
      </c>
      <c r="C7404" t="s">
        <v>120</v>
      </c>
      <c r="D7404">
        <v>27.93</v>
      </c>
      <c r="E7404">
        <v>442</v>
      </c>
    </row>
    <row r="7405" spans="1:5" x14ac:dyDescent="0.3">
      <c r="A7405" s="66">
        <v>41910</v>
      </c>
      <c r="B7405" s="86">
        <v>0.45833333333333331</v>
      </c>
      <c r="C7405" t="s">
        <v>120</v>
      </c>
      <c r="D7405">
        <v>27.89</v>
      </c>
      <c r="E7405">
        <v>435</v>
      </c>
    </row>
    <row r="7406" spans="1:5" x14ac:dyDescent="0.3">
      <c r="A7406" s="66">
        <v>41910</v>
      </c>
      <c r="B7406" s="86">
        <v>0.46875</v>
      </c>
      <c r="C7406" t="s">
        <v>120</v>
      </c>
      <c r="D7406">
        <v>27.88</v>
      </c>
      <c r="E7406">
        <v>437</v>
      </c>
    </row>
    <row r="7407" spans="1:5" x14ac:dyDescent="0.3">
      <c r="A7407" s="66">
        <v>41910</v>
      </c>
      <c r="B7407" s="86">
        <v>0.47916666666666669</v>
      </c>
      <c r="C7407" t="s">
        <v>120</v>
      </c>
      <c r="D7407">
        <v>27.87</v>
      </c>
      <c r="E7407">
        <v>440</v>
      </c>
    </row>
    <row r="7408" spans="1:5" x14ac:dyDescent="0.3">
      <c r="A7408" s="66">
        <v>41910</v>
      </c>
      <c r="B7408" s="86">
        <v>0.47916666666666669</v>
      </c>
      <c r="C7408" t="s">
        <v>120</v>
      </c>
      <c r="D7408">
        <v>27.87</v>
      </c>
      <c r="E7408">
        <v>440</v>
      </c>
    </row>
    <row r="7409" spans="1:5" x14ac:dyDescent="0.3">
      <c r="A7409" s="66">
        <v>41910</v>
      </c>
      <c r="B7409" s="86">
        <v>0.48958333333333331</v>
      </c>
      <c r="C7409" t="s">
        <v>120</v>
      </c>
      <c r="D7409">
        <v>27.79</v>
      </c>
      <c r="E7409">
        <v>431</v>
      </c>
    </row>
    <row r="7410" spans="1:5" x14ac:dyDescent="0.3">
      <c r="A7410" s="66">
        <v>41911</v>
      </c>
      <c r="B7410" s="86">
        <v>0.5</v>
      </c>
      <c r="C7410" t="s">
        <v>119</v>
      </c>
      <c r="D7410">
        <v>27.74</v>
      </c>
      <c r="E7410">
        <v>426</v>
      </c>
    </row>
    <row r="7411" spans="1:5" x14ac:dyDescent="0.3">
      <c r="A7411" s="66">
        <v>41911</v>
      </c>
      <c r="B7411" s="86">
        <v>0.51041666666666663</v>
      </c>
      <c r="C7411" t="s">
        <v>119</v>
      </c>
      <c r="D7411">
        <v>27.75</v>
      </c>
      <c r="E7411">
        <v>427</v>
      </c>
    </row>
    <row r="7412" spans="1:5" x14ac:dyDescent="0.3">
      <c r="A7412" s="66">
        <v>41911</v>
      </c>
      <c r="B7412" s="86">
        <v>0.52083333333333337</v>
      </c>
      <c r="C7412" t="s">
        <v>119</v>
      </c>
      <c r="D7412">
        <v>27.75</v>
      </c>
      <c r="E7412">
        <v>428</v>
      </c>
    </row>
    <row r="7413" spans="1:5" x14ac:dyDescent="0.3">
      <c r="A7413" s="66">
        <v>41911</v>
      </c>
      <c r="B7413" s="86">
        <v>0.53125</v>
      </c>
      <c r="C7413" t="s">
        <v>119</v>
      </c>
      <c r="D7413">
        <v>27.78</v>
      </c>
      <c r="E7413">
        <v>428</v>
      </c>
    </row>
    <row r="7414" spans="1:5" x14ac:dyDescent="0.3">
      <c r="A7414" s="66">
        <v>41911</v>
      </c>
      <c r="B7414" s="86">
        <v>4.1666666666666664E-2</v>
      </c>
      <c r="C7414" t="s">
        <v>119</v>
      </c>
      <c r="D7414">
        <v>27.9</v>
      </c>
      <c r="E7414">
        <v>437</v>
      </c>
    </row>
    <row r="7415" spans="1:5" x14ac:dyDescent="0.3">
      <c r="A7415" s="66">
        <v>41911</v>
      </c>
      <c r="B7415" s="86">
        <v>5.2083333333333336E-2</v>
      </c>
      <c r="C7415" t="s">
        <v>119</v>
      </c>
      <c r="D7415">
        <v>27.84</v>
      </c>
      <c r="E7415">
        <v>440</v>
      </c>
    </row>
    <row r="7416" spans="1:5" x14ac:dyDescent="0.3">
      <c r="A7416" s="66">
        <v>41911</v>
      </c>
      <c r="B7416" s="86">
        <v>6.25E-2</v>
      </c>
      <c r="C7416" t="s">
        <v>119</v>
      </c>
      <c r="D7416">
        <v>27.89</v>
      </c>
      <c r="E7416">
        <v>441</v>
      </c>
    </row>
    <row r="7417" spans="1:5" x14ac:dyDescent="0.3">
      <c r="A7417" s="66">
        <v>41911</v>
      </c>
      <c r="B7417" s="86">
        <v>7.2916666666666671E-2</v>
      </c>
      <c r="C7417" t="s">
        <v>119</v>
      </c>
      <c r="D7417">
        <v>27.88</v>
      </c>
      <c r="E7417">
        <v>442</v>
      </c>
    </row>
    <row r="7418" spans="1:5" x14ac:dyDescent="0.3">
      <c r="A7418" s="66">
        <v>41911</v>
      </c>
      <c r="B7418" s="86">
        <v>8.3333333333333329E-2</v>
      </c>
      <c r="C7418" t="s">
        <v>119</v>
      </c>
      <c r="D7418">
        <v>27.91</v>
      </c>
      <c r="E7418">
        <v>443</v>
      </c>
    </row>
    <row r="7419" spans="1:5" x14ac:dyDescent="0.3">
      <c r="A7419" s="66">
        <v>41911</v>
      </c>
      <c r="B7419" s="86">
        <v>9.375E-2</v>
      </c>
      <c r="C7419" t="s">
        <v>119</v>
      </c>
      <c r="D7419">
        <v>27.93</v>
      </c>
      <c r="E7419">
        <v>444</v>
      </c>
    </row>
    <row r="7420" spans="1:5" x14ac:dyDescent="0.3">
      <c r="A7420" s="66">
        <v>41911</v>
      </c>
      <c r="B7420" s="86">
        <v>0.10416666666666667</v>
      </c>
      <c r="C7420" t="s">
        <v>119</v>
      </c>
      <c r="D7420">
        <v>27.95</v>
      </c>
      <c r="E7420">
        <v>447</v>
      </c>
    </row>
    <row r="7421" spans="1:5" x14ac:dyDescent="0.3">
      <c r="A7421" s="66">
        <v>41911</v>
      </c>
      <c r="B7421" s="86">
        <v>0.11458333333333333</v>
      </c>
      <c r="C7421" t="s">
        <v>119</v>
      </c>
      <c r="D7421">
        <v>27.97</v>
      </c>
      <c r="E7421">
        <v>450</v>
      </c>
    </row>
    <row r="7422" spans="1:5" x14ac:dyDescent="0.3">
      <c r="A7422" s="66">
        <v>41911</v>
      </c>
      <c r="B7422" s="86">
        <v>0.125</v>
      </c>
      <c r="C7422" t="s">
        <v>119</v>
      </c>
      <c r="D7422">
        <v>27.95</v>
      </c>
      <c r="E7422">
        <v>454</v>
      </c>
    </row>
    <row r="7423" spans="1:5" x14ac:dyDescent="0.3">
      <c r="A7423" s="66">
        <v>41911</v>
      </c>
      <c r="B7423" s="86">
        <v>0.13541666666666666</v>
      </c>
      <c r="C7423" t="s">
        <v>119</v>
      </c>
      <c r="D7423">
        <v>27.96</v>
      </c>
      <c r="E7423">
        <v>457</v>
      </c>
    </row>
    <row r="7424" spans="1:5" x14ac:dyDescent="0.3">
      <c r="A7424" s="66">
        <v>41911</v>
      </c>
      <c r="B7424" s="86">
        <v>0.14583333333333334</v>
      </c>
      <c r="C7424" t="s">
        <v>119</v>
      </c>
      <c r="D7424">
        <v>27.97</v>
      </c>
      <c r="E7424">
        <v>459</v>
      </c>
    </row>
    <row r="7425" spans="1:5" x14ac:dyDescent="0.3">
      <c r="A7425" s="66">
        <v>41911</v>
      </c>
      <c r="B7425" s="86">
        <v>0.15625</v>
      </c>
      <c r="C7425" t="s">
        <v>119</v>
      </c>
      <c r="D7425">
        <v>27.97</v>
      </c>
      <c r="E7425">
        <v>460</v>
      </c>
    </row>
    <row r="7426" spans="1:5" x14ac:dyDescent="0.3">
      <c r="A7426" s="66">
        <v>41911</v>
      </c>
      <c r="B7426" s="86">
        <v>0.16666666666666666</v>
      </c>
      <c r="C7426" t="s">
        <v>119</v>
      </c>
      <c r="D7426">
        <v>27.97</v>
      </c>
      <c r="E7426">
        <v>462</v>
      </c>
    </row>
    <row r="7427" spans="1:5" x14ac:dyDescent="0.3">
      <c r="A7427" s="66">
        <v>41911</v>
      </c>
      <c r="B7427" s="86">
        <v>0.17708333333333334</v>
      </c>
      <c r="C7427" t="s">
        <v>119</v>
      </c>
      <c r="D7427">
        <v>27.98</v>
      </c>
      <c r="E7427">
        <v>463</v>
      </c>
    </row>
    <row r="7428" spans="1:5" x14ac:dyDescent="0.3">
      <c r="A7428" s="66">
        <v>41911</v>
      </c>
      <c r="B7428" s="86">
        <v>0.1875</v>
      </c>
      <c r="C7428" t="s">
        <v>119</v>
      </c>
      <c r="D7428">
        <v>27.98</v>
      </c>
      <c r="E7428">
        <v>464</v>
      </c>
    </row>
    <row r="7429" spans="1:5" x14ac:dyDescent="0.3">
      <c r="A7429" s="66">
        <v>41911</v>
      </c>
      <c r="B7429" s="86">
        <v>0.19791666666666666</v>
      </c>
      <c r="C7429" t="s">
        <v>119</v>
      </c>
      <c r="D7429">
        <v>27.96</v>
      </c>
      <c r="E7429">
        <v>465</v>
      </c>
    </row>
    <row r="7430" spans="1:5" x14ac:dyDescent="0.3">
      <c r="A7430" s="66">
        <v>41911</v>
      </c>
      <c r="B7430" s="86">
        <v>0.20833333333333334</v>
      </c>
      <c r="C7430" t="s">
        <v>119</v>
      </c>
      <c r="D7430">
        <v>27.95</v>
      </c>
      <c r="E7430">
        <v>466</v>
      </c>
    </row>
    <row r="7431" spans="1:5" x14ac:dyDescent="0.3">
      <c r="A7431" s="66">
        <v>41911</v>
      </c>
      <c r="B7431" s="86">
        <v>0.21875</v>
      </c>
      <c r="C7431" t="s">
        <v>119</v>
      </c>
      <c r="D7431">
        <v>27.96</v>
      </c>
      <c r="E7431">
        <v>467</v>
      </c>
    </row>
    <row r="7432" spans="1:5" x14ac:dyDescent="0.3">
      <c r="A7432" s="66">
        <v>41911</v>
      </c>
      <c r="B7432" s="86">
        <v>0.22916666666666666</v>
      </c>
      <c r="C7432" t="s">
        <v>119</v>
      </c>
      <c r="D7432">
        <v>27.95</v>
      </c>
      <c r="E7432">
        <v>467</v>
      </c>
    </row>
    <row r="7433" spans="1:5" x14ac:dyDescent="0.3">
      <c r="A7433" s="66">
        <v>41911</v>
      </c>
      <c r="B7433" s="86">
        <v>0.23958333333333334</v>
      </c>
      <c r="C7433" t="s">
        <v>119</v>
      </c>
      <c r="D7433">
        <v>27.94</v>
      </c>
      <c r="E7433">
        <v>468</v>
      </c>
    </row>
    <row r="7434" spans="1:5" x14ac:dyDescent="0.3">
      <c r="A7434" s="66">
        <v>41911</v>
      </c>
      <c r="B7434" s="86">
        <v>0.25</v>
      </c>
      <c r="C7434" t="s">
        <v>119</v>
      </c>
      <c r="D7434">
        <v>27.93</v>
      </c>
      <c r="E7434">
        <v>469</v>
      </c>
    </row>
    <row r="7435" spans="1:5" x14ac:dyDescent="0.3">
      <c r="A7435" s="66">
        <v>41911</v>
      </c>
      <c r="B7435" s="86">
        <v>0.26041666666666669</v>
      </c>
      <c r="C7435" t="s">
        <v>119</v>
      </c>
      <c r="D7435">
        <v>27.9</v>
      </c>
      <c r="E7435">
        <v>469</v>
      </c>
    </row>
    <row r="7436" spans="1:5" x14ac:dyDescent="0.3">
      <c r="A7436" s="66">
        <v>41911</v>
      </c>
      <c r="B7436" s="86">
        <v>0.27083333333333331</v>
      </c>
      <c r="C7436" t="s">
        <v>119</v>
      </c>
      <c r="D7436">
        <v>27.83</v>
      </c>
      <c r="E7436">
        <v>469</v>
      </c>
    </row>
    <row r="7437" spans="1:5" x14ac:dyDescent="0.3">
      <c r="A7437" s="66">
        <v>41911</v>
      </c>
      <c r="B7437" s="86">
        <v>0.28125</v>
      </c>
      <c r="C7437" t="s">
        <v>119</v>
      </c>
      <c r="D7437">
        <v>27.8</v>
      </c>
      <c r="E7437">
        <v>468</v>
      </c>
    </row>
    <row r="7438" spans="1:5" x14ac:dyDescent="0.3">
      <c r="A7438" s="66">
        <v>41911</v>
      </c>
      <c r="B7438" s="86">
        <v>0.29166666666666669</v>
      </c>
      <c r="C7438" t="s">
        <v>119</v>
      </c>
      <c r="D7438">
        <v>27.78</v>
      </c>
      <c r="E7438">
        <v>468</v>
      </c>
    </row>
    <row r="7439" spans="1:5" x14ac:dyDescent="0.3">
      <c r="A7439" s="66">
        <v>41911</v>
      </c>
      <c r="B7439" s="86">
        <v>0.30208333333333331</v>
      </c>
      <c r="C7439" t="s">
        <v>119</v>
      </c>
      <c r="D7439">
        <v>27.79</v>
      </c>
      <c r="E7439">
        <v>468</v>
      </c>
    </row>
    <row r="7440" spans="1:5" x14ac:dyDescent="0.3">
      <c r="A7440" s="66">
        <v>41911</v>
      </c>
      <c r="B7440" s="86">
        <v>0.3125</v>
      </c>
      <c r="C7440" t="s">
        <v>119</v>
      </c>
      <c r="D7440">
        <v>27.79</v>
      </c>
      <c r="E7440">
        <v>466</v>
      </c>
    </row>
    <row r="7441" spans="1:5" x14ac:dyDescent="0.3">
      <c r="A7441" s="66">
        <v>41911</v>
      </c>
      <c r="B7441" s="86">
        <v>0.32291666666666669</v>
      </c>
      <c r="C7441" t="s">
        <v>119</v>
      </c>
      <c r="D7441">
        <v>27.81</v>
      </c>
      <c r="E7441">
        <v>472</v>
      </c>
    </row>
    <row r="7442" spans="1:5" x14ac:dyDescent="0.3">
      <c r="A7442" s="66">
        <v>41911</v>
      </c>
      <c r="B7442" s="86">
        <v>0.33333333333333331</v>
      </c>
      <c r="C7442" t="s">
        <v>119</v>
      </c>
      <c r="D7442">
        <v>27.79</v>
      </c>
      <c r="E7442">
        <v>472</v>
      </c>
    </row>
    <row r="7443" spans="1:5" x14ac:dyDescent="0.3">
      <c r="A7443" s="66">
        <v>41911</v>
      </c>
      <c r="B7443" s="86">
        <v>0.34375</v>
      </c>
      <c r="C7443" t="s">
        <v>119</v>
      </c>
      <c r="D7443">
        <v>27.79</v>
      </c>
      <c r="E7443">
        <v>471</v>
      </c>
    </row>
    <row r="7444" spans="1:5" x14ac:dyDescent="0.3">
      <c r="A7444" s="66">
        <v>41911</v>
      </c>
      <c r="B7444" s="86">
        <v>0.35416666666666669</v>
      </c>
      <c r="C7444" t="s">
        <v>119</v>
      </c>
      <c r="D7444">
        <v>27.8</v>
      </c>
      <c r="E7444">
        <v>471</v>
      </c>
    </row>
    <row r="7445" spans="1:5" x14ac:dyDescent="0.3">
      <c r="A7445" s="66">
        <v>41911</v>
      </c>
      <c r="B7445" s="86">
        <v>0.36458333333333331</v>
      </c>
      <c r="C7445" t="s">
        <v>119</v>
      </c>
      <c r="D7445">
        <v>27.78</v>
      </c>
      <c r="E7445">
        <v>468</v>
      </c>
    </row>
    <row r="7446" spans="1:5" x14ac:dyDescent="0.3">
      <c r="A7446" s="66">
        <v>41911</v>
      </c>
      <c r="B7446" s="86">
        <v>0.375</v>
      </c>
      <c r="C7446" t="s">
        <v>119</v>
      </c>
      <c r="D7446">
        <v>27.76</v>
      </c>
      <c r="E7446">
        <v>464</v>
      </c>
    </row>
    <row r="7447" spans="1:5" x14ac:dyDescent="0.3">
      <c r="A7447" s="66">
        <v>41911</v>
      </c>
      <c r="B7447" s="86">
        <v>0.38541666666666669</v>
      </c>
      <c r="C7447" t="s">
        <v>119</v>
      </c>
      <c r="D7447">
        <v>27.72</v>
      </c>
      <c r="E7447">
        <v>458</v>
      </c>
    </row>
    <row r="7448" spans="1:5" x14ac:dyDescent="0.3">
      <c r="A7448" s="66">
        <v>41911</v>
      </c>
      <c r="B7448" s="86">
        <v>0.39583333333333331</v>
      </c>
      <c r="C7448" t="s">
        <v>119</v>
      </c>
      <c r="D7448">
        <v>27.72</v>
      </c>
      <c r="E7448">
        <v>457</v>
      </c>
    </row>
    <row r="7449" spans="1:5" x14ac:dyDescent="0.3">
      <c r="A7449" s="66">
        <v>41911</v>
      </c>
      <c r="B7449" s="86">
        <v>0.40625</v>
      </c>
      <c r="C7449" t="s">
        <v>119</v>
      </c>
      <c r="D7449">
        <v>27.7</v>
      </c>
      <c r="E7449">
        <v>456</v>
      </c>
    </row>
    <row r="7450" spans="1:5" x14ac:dyDescent="0.3">
      <c r="A7450" s="66">
        <v>41911</v>
      </c>
      <c r="B7450" s="86">
        <v>0.41666666666666669</v>
      </c>
      <c r="C7450" t="s">
        <v>119</v>
      </c>
      <c r="D7450">
        <v>27.65</v>
      </c>
      <c r="E7450">
        <v>453</v>
      </c>
    </row>
    <row r="7451" spans="1:5" x14ac:dyDescent="0.3">
      <c r="A7451" s="66">
        <v>41911</v>
      </c>
      <c r="B7451" s="86">
        <v>0.42708333333333331</v>
      </c>
      <c r="C7451" t="s">
        <v>119</v>
      </c>
      <c r="D7451">
        <v>27.74</v>
      </c>
      <c r="E7451">
        <v>450</v>
      </c>
    </row>
    <row r="7452" spans="1:5" x14ac:dyDescent="0.3">
      <c r="A7452" s="66">
        <v>41911</v>
      </c>
      <c r="B7452" s="86">
        <v>0.4375</v>
      </c>
      <c r="C7452" t="s">
        <v>119</v>
      </c>
      <c r="D7452">
        <v>27.75</v>
      </c>
      <c r="E7452">
        <v>446</v>
      </c>
    </row>
    <row r="7453" spans="1:5" x14ac:dyDescent="0.3">
      <c r="A7453" s="66">
        <v>41911</v>
      </c>
      <c r="B7453" s="86">
        <v>0.44791666666666669</v>
      </c>
      <c r="C7453" t="s">
        <v>119</v>
      </c>
      <c r="D7453">
        <v>27.8</v>
      </c>
      <c r="E7453">
        <v>443</v>
      </c>
    </row>
    <row r="7454" spans="1:5" x14ac:dyDescent="0.3">
      <c r="A7454" s="66">
        <v>41911</v>
      </c>
      <c r="B7454" s="86">
        <v>0.45833333333333331</v>
      </c>
      <c r="C7454" t="s">
        <v>119</v>
      </c>
      <c r="D7454">
        <v>27.98</v>
      </c>
      <c r="E7454">
        <v>443</v>
      </c>
    </row>
    <row r="7455" spans="1:5" x14ac:dyDescent="0.3">
      <c r="A7455" s="66">
        <v>41911</v>
      </c>
      <c r="B7455" s="86">
        <v>0.46875</v>
      </c>
      <c r="C7455" t="s">
        <v>119</v>
      </c>
      <c r="D7455">
        <v>28.06</v>
      </c>
      <c r="E7455">
        <v>448</v>
      </c>
    </row>
    <row r="7456" spans="1:5" x14ac:dyDescent="0.3">
      <c r="A7456" s="66">
        <v>41911</v>
      </c>
      <c r="B7456" s="86">
        <v>0.47916666666666669</v>
      </c>
      <c r="C7456" t="s">
        <v>119</v>
      </c>
      <c r="D7456">
        <v>28.19</v>
      </c>
      <c r="E7456">
        <v>452</v>
      </c>
    </row>
    <row r="7457" spans="1:5" x14ac:dyDescent="0.3">
      <c r="A7457" s="66">
        <v>41911</v>
      </c>
      <c r="B7457" s="86">
        <v>0.48958333333333331</v>
      </c>
      <c r="C7457" t="s">
        <v>119</v>
      </c>
      <c r="D7457">
        <v>28.28</v>
      </c>
      <c r="E7457">
        <v>459</v>
      </c>
    </row>
    <row r="7458" spans="1:5" x14ac:dyDescent="0.3">
      <c r="A7458" s="66">
        <v>41911</v>
      </c>
      <c r="B7458" s="86">
        <v>0.5</v>
      </c>
      <c r="C7458" t="s">
        <v>120</v>
      </c>
      <c r="D7458">
        <v>28.27</v>
      </c>
      <c r="E7458">
        <v>465</v>
      </c>
    </row>
    <row r="7459" spans="1:5" x14ac:dyDescent="0.3">
      <c r="A7459" s="66">
        <v>41911</v>
      </c>
      <c r="B7459" s="86">
        <v>0.51041666666666663</v>
      </c>
      <c r="C7459" t="s">
        <v>120</v>
      </c>
      <c r="D7459">
        <v>28.28</v>
      </c>
      <c r="E7459">
        <v>470</v>
      </c>
    </row>
    <row r="7460" spans="1:5" x14ac:dyDescent="0.3">
      <c r="A7460" s="66">
        <v>41911</v>
      </c>
      <c r="B7460" s="86">
        <v>0.52083333333333337</v>
      </c>
      <c r="C7460" t="s">
        <v>120</v>
      </c>
      <c r="D7460">
        <v>28.47</v>
      </c>
      <c r="E7460">
        <v>475</v>
      </c>
    </row>
    <row r="7461" spans="1:5" x14ac:dyDescent="0.3">
      <c r="A7461" s="66">
        <v>41911</v>
      </c>
      <c r="B7461" s="86">
        <v>0.53125</v>
      </c>
      <c r="C7461" t="s">
        <v>120</v>
      </c>
      <c r="D7461">
        <v>28.62</v>
      </c>
      <c r="E7461">
        <v>475</v>
      </c>
    </row>
    <row r="7462" spans="1:5" x14ac:dyDescent="0.3">
      <c r="A7462" s="66">
        <v>41911</v>
      </c>
      <c r="B7462" s="86">
        <v>4.1666666666666664E-2</v>
      </c>
      <c r="C7462" t="s">
        <v>120</v>
      </c>
      <c r="D7462">
        <v>28.67</v>
      </c>
      <c r="E7462">
        <v>466</v>
      </c>
    </row>
    <row r="7463" spans="1:5" x14ac:dyDescent="0.3">
      <c r="A7463" s="66">
        <v>41911</v>
      </c>
      <c r="B7463" s="86">
        <v>5.2083333333333336E-2</v>
      </c>
      <c r="C7463" t="s">
        <v>120</v>
      </c>
      <c r="D7463">
        <v>28.66</v>
      </c>
      <c r="E7463">
        <v>467</v>
      </c>
    </row>
    <row r="7464" spans="1:5" x14ac:dyDescent="0.3">
      <c r="A7464" s="66">
        <v>41911</v>
      </c>
      <c r="B7464" s="86">
        <v>6.25E-2</v>
      </c>
      <c r="C7464" t="s">
        <v>120</v>
      </c>
      <c r="D7464">
        <v>28.67</v>
      </c>
      <c r="E7464">
        <v>470</v>
      </c>
    </row>
    <row r="7465" spans="1:5" x14ac:dyDescent="0.3">
      <c r="A7465" s="66">
        <v>41911</v>
      </c>
      <c r="B7465" s="86">
        <v>7.2916666666666671E-2</v>
      </c>
      <c r="C7465" t="s">
        <v>120</v>
      </c>
      <c r="D7465">
        <v>28.55</v>
      </c>
      <c r="E7465">
        <v>471</v>
      </c>
    </row>
    <row r="7466" spans="1:5" x14ac:dyDescent="0.3">
      <c r="A7466" s="66">
        <v>41911</v>
      </c>
      <c r="B7466" s="86">
        <v>8.3333333333333329E-2</v>
      </c>
      <c r="C7466" t="s">
        <v>120</v>
      </c>
      <c r="D7466">
        <v>28.62</v>
      </c>
      <c r="E7466">
        <v>473</v>
      </c>
    </row>
    <row r="7467" spans="1:5" x14ac:dyDescent="0.3">
      <c r="A7467" s="66">
        <v>41911</v>
      </c>
      <c r="B7467" s="86">
        <v>9.375E-2</v>
      </c>
      <c r="C7467" t="s">
        <v>120</v>
      </c>
      <c r="D7467">
        <v>28.35</v>
      </c>
      <c r="E7467">
        <v>470</v>
      </c>
    </row>
    <row r="7468" spans="1:5" x14ac:dyDescent="0.3">
      <c r="A7468" s="66">
        <v>41911</v>
      </c>
      <c r="B7468" s="86">
        <v>0.10416666666666667</v>
      </c>
      <c r="C7468" t="s">
        <v>120</v>
      </c>
      <c r="D7468">
        <v>28.64</v>
      </c>
      <c r="E7468">
        <v>473</v>
      </c>
    </row>
    <row r="7469" spans="1:5" x14ac:dyDescent="0.3">
      <c r="A7469" s="66">
        <v>41911</v>
      </c>
      <c r="B7469" s="86">
        <v>0.11458333333333333</v>
      </c>
      <c r="C7469" t="s">
        <v>120</v>
      </c>
      <c r="D7469">
        <v>28.52</v>
      </c>
      <c r="E7469">
        <v>474</v>
      </c>
    </row>
    <row r="7470" spans="1:5" x14ac:dyDescent="0.3">
      <c r="A7470" s="66">
        <v>41911</v>
      </c>
      <c r="B7470" s="86">
        <v>0.125</v>
      </c>
      <c r="C7470" t="s">
        <v>120</v>
      </c>
      <c r="D7470">
        <v>28.63</v>
      </c>
      <c r="E7470">
        <v>475</v>
      </c>
    </row>
    <row r="7471" spans="1:5" x14ac:dyDescent="0.3">
      <c r="A7471" s="66">
        <v>41911</v>
      </c>
      <c r="B7471" s="86">
        <v>0.13541666666666666</v>
      </c>
      <c r="C7471" t="s">
        <v>120</v>
      </c>
      <c r="D7471">
        <v>28.62</v>
      </c>
      <c r="E7471">
        <v>475</v>
      </c>
    </row>
    <row r="7472" spans="1:5" x14ac:dyDescent="0.3">
      <c r="A7472" s="66">
        <v>41911</v>
      </c>
      <c r="B7472" s="86">
        <v>0.14583333333333334</v>
      </c>
      <c r="C7472" t="s">
        <v>120</v>
      </c>
      <c r="D7472">
        <v>28.69</v>
      </c>
      <c r="E7472">
        <v>481</v>
      </c>
    </row>
    <row r="7473" spans="1:5" x14ac:dyDescent="0.3">
      <c r="A7473" s="66">
        <v>41911</v>
      </c>
      <c r="B7473" s="86">
        <v>0.15625</v>
      </c>
      <c r="C7473" t="s">
        <v>120</v>
      </c>
      <c r="D7473">
        <v>28.76</v>
      </c>
      <c r="E7473">
        <v>483</v>
      </c>
    </row>
    <row r="7474" spans="1:5" x14ac:dyDescent="0.3">
      <c r="A7474" s="66">
        <v>41911</v>
      </c>
      <c r="B7474" s="86">
        <v>0.16666666666666666</v>
      </c>
      <c r="C7474" t="s">
        <v>120</v>
      </c>
      <c r="D7474">
        <v>28.77</v>
      </c>
      <c r="E7474">
        <v>484</v>
      </c>
    </row>
    <row r="7475" spans="1:5" x14ac:dyDescent="0.3">
      <c r="A7475" s="66">
        <v>41911</v>
      </c>
      <c r="B7475" s="86">
        <v>0.17708333333333334</v>
      </c>
      <c r="C7475" t="s">
        <v>120</v>
      </c>
      <c r="D7475">
        <v>28.77</v>
      </c>
      <c r="E7475">
        <v>485</v>
      </c>
    </row>
    <row r="7476" spans="1:5" x14ac:dyDescent="0.3">
      <c r="A7476" s="66">
        <v>41911</v>
      </c>
      <c r="B7476" s="86">
        <v>0.1875</v>
      </c>
      <c r="C7476" t="s">
        <v>120</v>
      </c>
      <c r="D7476">
        <v>28.81</v>
      </c>
      <c r="E7476">
        <v>488</v>
      </c>
    </row>
    <row r="7477" spans="1:5" x14ac:dyDescent="0.3">
      <c r="A7477" s="66">
        <v>41911</v>
      </c>
      <c r="B7477" s="86">
        <v>0.19791666666666666</v>
      </c>
      <c r="C7477" t="s">
        <v>120</v>
      </c>
      <c r="D7477">
        <v>28.81</v>
      </c>
      <c r="E7477">
        <v>489</v>
      </c>
    </row>
    <row r="7478" spans="1:5" x14ac:dyDescent="0.3">
      <c r="A7478" s="66">
        <v>41911</v>
      </c>
      <c r="B7478" s="86">
        <v>0.20833333333333334</v>
      </c>
      <c r="C7478" t="s">
        <v>120</v>
      </c>
      <c r="D7478">
        <v>28.77</v>
      </c>
      <c r="E7478">
        <v>487</v>
      </c>
    </row>
    <row r="7479" spans="1:5" x14ac:dyDescent="0.3">
      <c r="A7479" s="66">
        <v>41911</v>
      </c>
      <c r="B7479" s="86">
        <v>0.21875</v>
      </c>
      <c r="C7479" t="s">
        <v>120</v>
      </c>
      <c r="D7479">
        <v>28.75</v>
      </c>
      <c r="E7479">
        <v>486</v>
      </c>
    </row>
    <row r="7480" spans="1:5" x14ac:dyDescent="0.3">
      <c r="A7480" s="66">
        <v>41911</v>
      </c>
      <c r="B7480" s="86">
        <v>0.22916666666666666</v>
      </c>
      <c r="C7480" t="s">
        <v>120</v>
      </c>
      <c r="D7480">
        <v>28.72</v>
      </c>
      <c r="E7480">
        <v>486</v>
      </c>
    </row>
    <row r="7481" spans="1:5" x14ac:dyDescent="0.3">
      <c r="A7481" s="66">
        <v>41911</v>
      </c>
      <c r="B7481" s="86">
        <v>0.23958333333333334</v>
      </c>
      <c r="C7481" t="s">
        <v>120</v>
      </c>
      <c r="D7481">
        <v>28.7</v>
      </c>
      <c r="E7481">
        <v>485</v>
      </c>
    </row>
    <row r="7482" spans="1:5" x14ac:dyDescent="0.3">
      <c r="A7482" s="66">
        <v>41911</v>
      </c>
      <c r="B7482" s="86">
        <v>0.25</v>
      </c>
      <c r="C7482" t="s">
        <v>120</v>
      </c>
      <c r="D7482">
        <v>28.65</v>
      </c>
      <c r="E7482">
        <v>484</v>
      </c>
    </row>
    <row r="7483" spans="1:5" x14ac:dyDescent="0.3">
      <c r="A7483" s="66">
        <v>41911</v>
      </c>
      <c r="B7483" s="86">
        <v>0.26041666666666669</v>
      </c>
      <c r="C7483" t="s">
        <v>120</v>
      </c>
      <c r="D7483">
        <v>28.65</v>
      </c>
      <c r="E7483">
        <v>483</v>
      </c>
    </row>
    <row r="7484" spans="1:5" x14ac:dyDescent="0.3">
      <c r="A7484" s="66">
        <v>41911</v>
      </c>
      <c r="B7484" s="86">
        <v>0.26041666666666669</v>
      </c>
      <c r="C7484" t="s">
        <v>120</v>
      </c>
      <c r="D7484">
        <v>28.65</v>
      </c>
      <c r="E7484">
        <v>483</v>
      </c>
    </row>
    <row r="7485" spans="1:5" x14ac:dyDescent="0.3">
      <c r="A7485" s="66">
        <v>41911</v>
      </c>
      <c r="B7485" s="86">
        <v>0.27083333333333331</v>
      </c>
      <c r="C7485" t="s">
        <v>120</v>
      </c>
      <c r="D7485">
        <v>28.66</v>
      </c>
      <c r="E7485">
        <v>483</v>
      </c>
    </row>
    <row r="7486" spans="1:5" x14ac:dyDescent="0.3">
      <c r="A7486" s="66">
        <v>41911</v>
      </c>
      <c r="B7486" s="86">
        <v>0.28125</v>
      </c>
      <c r="C7486" t="s">
        <v>120</v>
      </c>
      <c r="D7486">
        <v>28.67</v>
      </c>
      <c r="E7486">
        <v>484</v>
      </c>
    </row>
    <row r="7487" spans="1:5" x14ac:dyDescent="0.3">
      <c r="A7487" s="66">
        <v>41911</v>
      </c>
      <c r="B7487" s="86">
        <v>0.29166666666666669</v>
      </c>
      <c r="C7487" t="s">
        <v>120</v>
      </c>
      <c r="D7487">
        <v>28.69</v>
      </c>
      <c r="E7487">
        <v>485</v>
      </c>
    </row>
    <row r="7488" spans="1:5" x14ac:dyDescent="0.3">
      <c r="A7488" s="66">
        <v>41911</v>
      </c>
      <c r="B7488" s="86">
        <v>0.30208333333333331</v>
      </c>
      <c r="C7488" t="s">
        <v>120</v>
      </c>
      <c r="D7488">
        <v>28.68</v>
      </c>
      <c r="E7488">
        <v>487</v>
      </c>
    </row>
    <row r="7489" spans="1:5" x14ac:dyDescent="0.3">
      <c r="A7489" s="66">
        <v>41911</v>
      </c>
      <c r="B7489" s="86">
        <v>0.3125</v>
      </c>
      <c r="C7489" t="s">
        <v>120</v>
      </c>
      <c r="D7489">
        <v>28.67</v>
      </c>
      <c r="E7489">
        <v>487</v>
      </c>
    </row>
    <row r="7490" spans="1:5" x14ac:dyDescent="0.3">
      <c r="A7490" s="66">
        <v>41911</v>
      </c>
      <c r="B7490" s="86">
        <v>0.32291666666666669</v>
      </c>
      <c r="C7490" t="s">
        <v>120</v>
      </c>
      <c r="D7490">
        <v>28.67</v>
      </c>
      <c r="E7490">
        <v>488</v>
      </c>
    </row>
    <row r="7491" spans="1:5" x14ac:dyDescent="0.3">
      <c r="A7491" s="66">
        <v>41911</v>
      </c>
      <c r="B7491" s="86">
        <v>0.33333333333333331</v>
      </c>
      <c r="C7491" t="s">
        <v>120</v>
      </c>
      <c r="D7491">
        <v>28.66</v>
      </c>
      <c r="E7491">
        <v>489</v>
      </c>
    </row>
    <row r="7492" spans="1:5" x14ac:dyDescent="0.3">
      <c r="A7492" s="66">
        <v>41911</v>
      </c>
      <c r="B7492" s="86">
        <v>0.34375</v>
      </c>
      <c r="C7492" t="s">
        <v>120</v>
      </c>
      <c r="D7492">
        <v>28.71</v>
      </c>
      <c r="E7492">
        <v>490</v>
      </c>
    </row>
    <row r="7493" spans="1:5" x14ac:dyDescent="0.3">
      <c r="A7493" s="66">
        <v>41911</v>
      </c>
      <c r="B7493" s="86">
        <v>0.35416666666666669</v>
      </c>
      <c r="C7493" t="s">
        <v>120</v>
      </c>
      <c r="D7493">
        <v>28.74</v>
      </c>
      <c r="E7493">
        <v>491</v>
      </c>
    </row>
    <row r="7494" spans="1:5" x14ac:dyDescent="0.3">
      <c r="A7494" s="66">
        <v>41911</v>
      </c>
      <c r="B7494" s="86">
        <v>0.36458333333333331</v>
      </c>
      <c r="C7494" t="s">
        <v>120</v>
      </c>
      <c r="D7494">
        <v>28.75</v>
      </c>
      <c r="E7494">
        <v>496</v>
      </c>
    </row>
    <row r="7495" spans="1:5" x14ac:dyDescent="0.3">
      <c r="A7495" s="66">
        <v>41911</v>
      </c>
      <c r="B7495" s="86">
        <v>0.375</v>
      </c>
      <c r="C7495" t="s">
        <v>120</v>
      </c>
      <c r="D7495">
        <v>28.73</v>
      </c>
      <c r="E7495">
        <v>500</v>
      </c>
    </row>
    <row r="7496" spans="1:5" x14ac:dyDescent="0.3">
      <c r="A7496" s="66">
        <v>41911</v>
      </c>
      <c r="B7496" s="86">
        <v>0.38541666666666669</v>
      </c>
      <c r="C7496" t="s">
        <v>120</v>
      </c>
      <c r="D7496">
        <v>28.7</v>
      </c>
      <c r="E7496">
        <v>499</v>
      </c>
    </row>
    <row r="7497" spans="1:5" x14ac:dyDescent="0.3">
      <c r="A7497" s="66">
        <v>41911</v>
      </c>
      <c r="B7497" s="86">
        <v>0.39583333333333331</v>
      </c>
      <c r="C7497" t="s">
        <v>120</v>
      </c>
      <c r="D7497">
        <v>28.67</v>
      </c>
      <c r="E7497">
        <v>499</v>
      </c>
    </row>
    <row r="7498" spans="1:5" x14ac:dyDescent="0.3">
      <c r="A7498" s="66">
        <v>41911</v>
      </c>
      <c r="B7498" s="86">
        <v>0.40625</v>
      </c>
      <c r="C7498" t="s">
        <v>120</v>
      </c>
      <c r="D7498">
        <v>28.56</v>
      </c>
      <c r="E7498">
        <v>486</v>
      </c>
    </row>
    <row r="7499" spans="1:5" x14ac:dyDescent="0.3">
      <c r="A7499" s="66">
        <v>41911</v>
      </c>
      <c r="B7499" s="86">
        <v>0.41666666666666669</v>
      </c>
      <c r="C7499" t="s">
        <v>120</v>
      </c>
      <c r="D7499">
        <v>28.49</v>
      </c>
      <c r="E7499">
        <v>482</v>
      </c>
    </row>
    <row r="7500" spans="1:5" x14ac:dyDescent="0.3">
      <c r="A7500" s="66">
        <v>41911</v>
      </c>
      <c r="B7500" s="86">
        <v>0.42708333333333331</v>
      </c>
      <c r="C7500" t="s">
        <v>120</v>
      </c>
      <c r="D7500">
        <v>28.42</v>
      </c>
      <c r="E7500">
        <v>482</v>
      </c>
    </row>
    <row r="7501" spans="1:5" x14ac:dyDescent="0.3">
      <c r="A7501" s="66">
        <v>41911</v>
      </c>
      <c r="B7501" s="86">
        <v>0.4375</v>
      </c>
      <c r="C7501" t="s">
        <v>120</v>
      </c>
      <c r="D7501">
        <v>28.41</v>
      </c>
      <c r="E7501">
        <v>484</v>
      </c>
    </row>
    <row r="7502" spans="1:5" x14ac:dyDescent="0.3">
      <c r="A7502" s="66">
        <v>41911</v>
      </c>
      <c r="B7502" s="86">
        <v>0.44791666666666669</v>
      </c>
      <c r="C7502" t="s">
        <v>120</v>
      </c>
      <c r="D7502">
        <v>28.42</v>
      </c>
      <c r="E7502">
        <v>483</v>
      </c>
    </row>
    <row r="7503" spans="1:5" x14ac:dyDescent="0.3">
      <c r="A7503" s="66">
        <v>41911</v>
      </c>
      <c r="B7503" s="86">
        <v>0.45833333333333331</v>
      </c>
      <c r="C7503" t="s">
        <v>120</v>
      </c>
      <c r="D7503">
        <v>28.43</v>
      </c>
      <c r="E7503">
        <v>483</v>
      </c>
    </row>
    <row r="7504" spans="1:5" x14ac:dyDescent="0.3">
      <c r="A7504" s="66">
        <v>41911</v>
      </c>
      <c r="B7504" s="86">
        <v>0.46875</v>
      </c>
      <c r="C7504" t="s">
        <v>120</v>
      </c>
      <c r="D7504">
        <v>28.4</v>
      </c>
      <c r="E7504">
        <v>480</v>
      </c>
    </row>
    <row r="7505" spans="1:5" x14ac:dyDescent="0.3">
      <c r="A7505" s="66">
        <v>41911</v>
      </c>
      <c r="B7505" s="86">
        <v>0.47916666666666669</v>
      </c>
      <c r="C7505" t="s">
        <v>120</v>
      </c>
      <c r="D7505">
        <v>28.4</v>
      </c>
      <c r="E7505">
        <v>481</v>
      </c>
    </row>
    <row r="7506" spans="1:5" x14ac:dyDescent="0.3">
      <c r="A7506" s="66">
        <v>41911</v>
      </c>
      <c r="B7506" s="86">
        <v>0.47916666666666669</v>
      </c>
      <c r="C7506" t="s">
        <v>120</v>
      </c>
      <c r="D7506">
        <v>28.4</v>
      </c>
      <c r="E7506">
        <v>481</v>
      </c>
    </row>
    <row r="7507" spans="1:5" x14ac:dyDescent="0.3">
      <c r="A7507" s="66">
        <v>41911</v>
      </c>
      <c r="B7507" s="86">
        <v>0.48958333333333331</v>
      </c>
      <c r="C7507" t="s">
        <v>120</v>
      </c>
      <c r="D7507">
        <v>28.37</v>
      </c>
      <c r="E7507">
        <v>480</v>
      </c>
    </row>
    <row r="7508" spans="1:5" x14ac:dyDescent="0.3">
      <c r="A7508" s="66">
        <v>41912</v>
      </c>
      <c r="B7508" s="86">
        <v>0.5</v>
      </c>
      <c r="C7508" t="s">
        <v>119</v>
      </c>
      <c r="D7508">
        <v>28.35</v>
      </c>
      <c r="E7508">
        <v>478</v>
      </c>
    </row>
    <row r="7509" spans="1:5" x14ac:dyDescent="0.3">
      <c r="A7509" s="66">
        <v>41912</v>
      </c>
      <c r="B7509" s="86">
        <v>0.51041666666666663</v>
      </c>
      <c r="C7509" t="s">
        <v>119</v>
      </c>
      <c r="D7509">
        <v>28.33</v>
      </c>
      <c r="E7509">
        <v>480</v>
      </c>
    </row>
    <row r="7510" spans="1:5" x14ac:dyDescent="0.3">
      <c r="A7510" s="66">
        <v>41912</v>
      </c>
      <c r="B7510" s="86">
        <v>0.52083333333333337</v>
      </c>
      <c r="C7510" t="s">
        <v>119</v>
      </c>
      <c r="D7510">
        <v>28.31</v>
      </c>
      <c r="E7510">
        <v>486</v>
      </c>
    </row>
    <row r="7511" spans="1:5" x14ac:dyDescent="0.3">
      <c r="A7511" s="66">
        <v>41912</v>
      </c>
      <c r="B7511" s="86">
        <v>0.53125</v>
      </c>
      <c r="C7511" t="s">
        <v>119</v>
      </c>
      <c r="D7511">
        <v>28.31</v>
      </c>
      <c r="E7511">
        <v>489</v>
      </c>
    </row>
    <row r="7512" spans="1:5" x14ac:dyDescent="0.3">
      <c r="A7512" s="66">
        <v>41912</v>
      </c>
      <c r="B7512" s="86">
        <v>4.1666666666666664E-2</v>
      </c>
      <c r="C7512" t="s">
        <v>119</v>
      </c>
      <c r="D7512">
        <v>28.29</v>
      </c>
      <c r="E7512">
        <v>490</v>
      </c>
    </row>
    <row r="7513" spans="1:5" x14ac:dyDescent="0.3">
      <c r="A7513" s="66">
        <v>41912</v>
      </c>
      <c r="B7513" s="86">
        <v>5.2083333333333336E-2</v>
      </c>
      <c r="C7513" t="s">
        <v>119</v>
      </c>
      <c r="D7513">
        <v>28.27</v>
      </c>
      <c r="E7513">
        <v>489</v>
      </c>
    </row>
    <row r="7514" spans="1:5" x14ac:dyDescent="0.3">
      <c r="A7514" s="66">
        <v>41912</v>
      </c>
      <c r="B7514" s="86">
        <v>6.25E-2</v>
      </c>
      <c r="C7514" t="s">
        <v>119</v>
      </c>
      <c r="D7514">
        <v>28.27</v>
      </c>
      <c r="E7514">
        <v>489</v>
      </c>
    </row>
    <row r="7515" spans="1:5" x14ac:dyDescent="0.3">
      <c r="A7515" s="66">
        <v>41912</v>
      </c>
      <c r="B7515" s="86">
        <v>7.2916666666666671E-2</v>
      </c>
      <c r="C7515" t="s">
        <v>119</v>
      </c>
      <c r="D7515">
        <v>28.29</v>
      </c>
      <c r="E7515">
        <v>489</v>
      </c>
    </row>
    <row r="7516" spans="1:5" x14ac:dyDescent="0.3">
      <c r="A7516" s="66">
        <v>41912</v>
      </c>
      <c r="B7516" s="86">
        <v>8.3333333333333329E-2</v>
      </c>
      <c r="C7516" t="s">
        <v>119</v>
      </c>
      <c r="D7516">
        <v>28.34</v>
      </c>
      <c r="E7516">
        <v>489</v>
      </c>
    </row>
    <row r="7517" spans="1:5" x14ac:dyDescent="0.3">
      <c r="A7517" s="66">
        <v>41912</v>
      </c>
      <c r="B7517" s="86">
        <v>9.375E-2</v>
      </c>
      <c r="C7517" t="s">
        <v>119</v>
      </c>
      <c r="D7517">
        <v>28.34</v>
      </c>
      <c r="E7517">
        <v>489</v>
      </c>
    </row>
    <row r="7518" spans="1:5" x14ac:dyDescent="0.3">
      <c r="A7518" s="66">
        <v>41912</v>
      </c>
      <c r="B7518" s="86">
        <v>0.10416666666666667</v>
      </c>
      <c r="C7518" t="s">
        <v>119</v>
      </c>
      <c r="D7518">
        <v>28.33</v>
      </c>
      <c r="E7518">
        <v>489</v>
      </c>
    </row>
    <row r="7519" spans="1:5" x14ac:dyDescent="0.3">
      <c r="A7519" s="66">
        <v>41912</v>
      </c>
      <c r="B7519" s="86">
        <v>0.11458333333333333</v>
      </c>
      <c r="C7519" t="s">
        <v>119</v>
      </c>
      <c r="D7519">
        <v>28.33</v>
      </c>
      <c r="E7519">
        <v>489</v>
      </c>
    </row>
    <row r="7520" spans="1:5" x14ac:dyDescent="0.3">
      <c r="A7520" s="66">
        <v>41912</v>
      </c>
      <c r="B7520" s="86">
        <v>0.125</v>
      </c>
      <c r="C7520" t="s">
        <v>119</v>
      </c>
      <c r="D7520">
        <v>28.34</v>
      </c>
      <c r="E7520">
        <v>489</v>
      </c>
    </row>
    <row r="7521" spans="1:5" x14ac:dyDescent="0.3">
      <c r="A7521" s="66">
        <v>41912</v>
      </c>
      <c r="B7521" s="86">
        <v>0.13541666666666666</v>
      </c>
      <c r="C7521" t="s">
        <v>119</v>
      </c>
      <c r="D7521">
        <v>28.36</v>
      </c>
      <c r="E7521">
        <v>490</v>
      </c>
    </row>
    <row r="7522" spans="1:5" x14ac:dyDescent="0.3">
      <c r="A7522" s="66">
        <v>41912</v>
      </c>
      <c r="B7522" s="86">
        <v>0.14583333333333334</v>
      </c>
      <c r="C7522" t="s">
        <v>119</v>
      </c>
      <c r="D7522">
        <v>28.36</v>
      </c>
      <c r="E7522">
        <v>490</v>
      </c>
    </row>
    <row r="7523" spans="1:5" x14ac:dyDescent="0.3">
      <c r="A7523" s="66">
        <v>41912</v>
      </c>
      <c r="B7523" s="86">
        <v>0.15625</v>
      </c>
      <c r="C7523" t="s">
        <v>119</v>
      </c>
      <c r="D7523">
        <v>28.36</v>
      </c>
      <c r="E7523">
        <v>490</v>
      </c>
    </row>
    <row r="7524" spans="1:5" x14ac:dyDescent="0.3">
      <c r="A7524" s="66">
        <v>41912</v>
      </c>
      <c r="B7524" s="86">
        <v>0.16666666666666666</v>
      </c>
      <c r="C7524" t="s">
        <v>119</v>
      </c>
      <c r="D7524">
        <v>28.33</v>
      </c>
      <c r="E7524">
        <v>491</v>
      </c>
    </row>
    <row r="7525" spans="1:5" x14ac:dyDescent="0.3">
      <c r="A7525" s="66">
        <v>41912</v>
      </c>
      <c r="B7525" s="86">
        <v>0.17708333333333334</v>
      </c>
      <c r="C7525" t="s">
        <v>119</v>
      </c>
      <c r="D7525">
        <v>28.29</v>
      </c>
      <c r="E7525">
        <v>492</v>
      </c>
    </row>
    <row r="7526" spans="1:5" x14ac:dyDescent="0.3">
      <c r="A7526" s="66">
        <v>41912</v>
      </c>
      <c r="B7526" s="86">
        <v>0.1875</v>
      </c>
      <c r="C7526" t="s">
        <v>119</v>
      </c>
      <c r="D7526">
        <v>28.29</v>
      </c>
      <c r="E7526">
        <v>493</v>
      </c>
    </row>
    <row r="7527" spans="1:5" x14ac:dyDescent="0.3">
      <c r="A7527" s="66">
        <v>41912</v>
      </c>
      <c r="B7527" s="86">
        <v>0.19791666666666666</v>
      </c>
      <c r="C7527" t="s">
        <v>119</v>
      </c>
      <c r="D7527">
        <v>28.3</v>
      </c>
      <c r="E7527">
        <v>493</v>
      </c>
    </row>
    <row r="7528" spans="1:5" x14ac:dyDescent="0.3">
      <c r="A7528" s="66">
        <v>41912</v>
      </c>
      <c r="B7528" s="86">
        <v>0.20833333333333334</v>
      </c>
      <c r="C7528" t="s">
        <v>119</v>
      </c>
      <c r="D7528">
        <v>28.32</v>
      </c>
      <c r="E7528">
        <v>493</v>
      </c>
    </row>
    <row r="7529" spans="1:5" x14ac:dyDescent="0.3">
      <c r="A7529" s="66">
        <v>41912</v>
      </c>
      <c r="B7529" s="86">
        <v>0.21875</v>
      </c>
      <c r="C7529" t="s">
        <v>119</v>
      </c>
      <c r="D7529">
        <v>28.31</v>
      </c>
      <c r="E7529">
        <v>494</v>
      </c>
    </row>
    <row r="7530" spans="1:5" x14ac:dyDescent="0.3">
      <c r="A7530" s="66">
        <v>41912</v>
      </c>
      <c r="B7530" s="86">
        <v>0.22916666666666666</v>
      </c>
      <c r="C7530" t="s">
        <v>119</v>
      </c>
      <c r="D7530">
        <v>28.3</v>
      </c>
      <c r="E7530">
        <v>494</v>
      </c>
    </row>
    <row r="7531" spans="1:5" x14ac:dyDescent="0.3">
      <c r="A7531" s="66">
        <v>41912</v>
      </c>
      <c r="B7531" s="86">
        <v>0.23958333333333334</v>
      </c>
      <c r="C7531" t="s">
        <v>119</v>
      </c>
      <c r="D7531">
        <v>28.31</v>
      </c>
      <c r="E7531">
        <v>494</v>
      </c>
    </row>
    <row r="7532" spans="1:5" x14ac:dyDescent="0.3">
      <c r="A7532" s="66">
        <v>41912</v>
      </c>
      <c r="B7532" s="86">
        <v>0.25</v>
      </c>
      <c r="C7532" t="s">
        <v>119</v>
      </c>
      <c r="D7532">
        <v>28.3</v>
      </c>
      <c r="E7532">
        <v>495</v>
      </c>
    </row>
    <row r="7533" spans="1:5" x14ac:dyDescent="0.3">
      <c r="A7533" s="66">
        <v>41912</v>
      </c>
      <c r="B7533" s="86">
        <v>0.26041666666666669</v>
      </c>
      <c r="C7533" t="s">
        <v>119</v>
      </c>
      <c r="D7533">
        <v>28.29</v>
      </c>
      <c r="E7533">
        <v>495</v>
      </c>
    </row>
    <row r="7534" spans="1:5" x14ac:dyDescent="0.3">
      <c r="A7534" s="66">
        <v>41912</v>
      </c>
      <c r="B7534" s="86">
        <v>0.27083333333333331</v>
      </c>
      <c r="C7534" t="s">
        <v>119</v>
      </c>
      <c r="D7534">
        <v>28.28</v>
      </c>
      <c r="E7534">
        <v>496</v>
      </c>
    </row>
    <row r="7535" spans="1:5" x14ac:dyDescent="0.3">
      <c r="A7535" s="66">
        <v>41912</v>
      </c>
      <c r="B7535" s="86">
        <v>0.28125</v>
      </c>
      <c r="C7535" t="s">
        <v>119</v>
      </c>
      <c r="D7535">
        <v>28.26</v>
      </c>
      <c r="E7535">
        <v>497</v>
      </c>
    </row>
    <row r="7536" spans="1:5" x14ac:dyDescent="0.3">
      <c r="A7536" s="66">
        <v>41912</v>
      </c>
      <c r="B7536" s="86">
        <v>0.29166666666666669</v>
      </c>
      <c r="C7536" t="s">
        <v>119</v>
      </c>
      <c r="D7536">
        <v>28.23</v>
      </c>
      <c r="E7536">
        <v>497</v>
      </c>
    </row>
    <row r="7537" spans="1:5" x14ac:dyDescent="0.3">
      <c r="A7537" s="66">
        <v>41912</v>
      </c>
      <c r="B7537" s="86">
        <v>0.30208333333333331</v>
      </c>
      <c r="C7537" t="s">
        <v>119</v>
      </c>
      <c r="D7537">
        <v>28.19</v>
      </c>
      <c r="E7537">
        <v>497</v>
      </c>
    </row>
    <row r="7538" spans="1:5" x14ac:dyDescent="0.3">
      <c r="A7538" s="66">
        <v>41912</v>
      </c>
      <c r="B7538" s="86">
        <v>0.3125</v>
      </c>
      <c r="C7538" t="s">
        <v>119</v>
      </c>
      <c r="D7538">
        <v>28.18</v>
      </c>
      <c r="E7538">
        <v>498</v>
      </c>
    </row>
    <row r="7539" spans="1:5" x14ac:dyDescent="0.3">
      <c r="A7539" s="66">
        <v>41912</v>
      </c>
      <c r="B7539" s="86">
        <v>0.32291666666666669</v>
      </c>
      <c r="C7539" t="s">
        <v>119</v>
      </c>
      <c r="D7539">
        <v>28.22</v>
      </c>
      <c r="E7539">
        <v>500</v>
      </c>
    </row>
    <row r="7540" spans="1:5" x14ac:dyDescent="0.3">
      <c r="A7540" s="66">
        <v>41912</v>
      </c>
      <c r="B7540" s="86">
        <v>0.33333333333333331</v>
      </c>
      <c r="C7540" t="s">
        <v>119</v>
      </c>
      <c r="D7540">
        <v>28.24</v>
      </c>
      <c r="E7540">
        <v>501</v>
      </c>
    </row>
    <row r="7541" spans="1:5" x14ac:dyDescent="0.3">
      <c r="A7541" s="66">
        <v>41912</v>
      </c>
      <c r="B7541" s="86">
        <v>0.34375</v>
      </c>
      <c r="C7541" t="s">
        <v>119</v>
      </c>
      <c r="D7541">
        <v>28.26</v>
      </c>
      <c r="E7541">
        <v>505</v>
      </c>
    </row>
    <row r="7542" spans="1:5" x14ac:dyDescent="0.3">
      <c r="A7542" s="66">
        <v>41912</v>
      </c>
      <c r="B7542" s="86">
        <v>0.35416666666666669</v>
      </c>
      <c r="C7542" t="s">
        <v>119</v>
      </c>
      <c r="D7542">
        <v>28.23</v>
      </c>
      <c r="E7542">
        <v>503</v>
      </c>
    </row>
    <row r="7543" spans="1:5" x14ac:dyDescent="0.3">
      <c r="A7543" s="66">
        <v>41912</v>
      </c>
      <c r="B7543" s="86">
        <v>0.36458333333333331</v>
      </c>
      <c r="C7543" t="s">
        <v>119</v>
      </c>
      <c r="D7543">
        <v>28.27</v>
      </c>
      <c r="E7543">
        <v>502</v>
      </c>
    </row>
    <row r="7544" spans="1:5" x14ac:dyDescent="0.3">
      <c r="A7544" s="66">
        <v>41912</v>
      </c>
      <c r="B7544" s="86">
        <v>0.375</v>
      </c>
      <c r="C7544" t="s">
        <v>119</v>
      </c>
      <c r="D7544">
        <v>28.22</v>
      </c>
      <c r="E7544">
        <v>498</v>
      </c>
    </row>
    <row r="7545" spans="1:5" x14ac:dyDescent="0.3">
      <c r="A7545" s="66">
        <v>41912</v>
      </c>
      <c r="B7545" s="86">
        <v>0.38541666666666669</v>
      </c>
      <c r="C7545" t="s">
        <v>119</v>
      </c>
      <c r="D7545">
        <v>28.27</v>
      </c>
      <c r="E7545">
        <v>499</v>
      </c>
    </row>
    <row r="7546" spans="1:5" x14ac:dyDescent="0.3">
      <c r="A7546" s="66">
        <v>41912</v>
      </c>
      <c r="B7546" s="86">
        <v>0.39583333333333331</v>
      </c>
      <c r="C7546" t="s">
        <v>119</v>
      </c>
      <c r="D7546">
        <v>28.4</v>
      </c>
      <c r="E7546">
        <v>500</v>
      </c>
    </row>
    <row r="7547" spans="1:5" x14ac:dyDescent="0.3">
      <c r="A7547" s="66">
        <v>41912</v>
      </c>
      <c r="B7547" s="86">
        <v>0.40625</v>
      </c>
      <c r="C7547" t="s">
        <v>119</v>
      </c>
      <c r="D7547">
        <v>28.4</v>
      </c>
      <c r="E7547">
        <v>499</v>
      </c>
    </row>
    <row r="7548" spans="1:5" x14ac:dyDescent="0.3">
      <c r="A7548" s="66">
        <v>41912</v>
      </c>
      <c r="B7548" s="86">
        <v>0.41666666666666669</v>
      </c>
      <c r="C7548" t="s">
        <v>119</v>
      </c>
      <c r="D7548">
        <v>28.47</v>
      </c>
      <c r="E7548">
        <v>499</v>
      </c>
    </row>
    <row r="7549" spans="1:5" x14ac:dyDescent="0.3">
      <c r="A7549" s="66">
        <v>41912</v>
      </c>
      <c r="B7549" s="86">
        <v>0.42708333333333331</v>
      </c>
      <c r="C7549" t="s">
        <v>119</v>
      </c>
      <c r="D7549">
        <v>28.46</v>
      </c>
      <c r="E7549">
        <v>497</v>
      </c>
    </row>
    <row r="7550" spans="1:5" x14ac:dyDescent="0.3">
      <c r="A7550" s="66">
        <v>41912</v>
      </c>
      <c r="B7550" s="86">
        <v>0.4375</v>
      </c>
      <c r="C7550" t="s">
        <v>119</v>
      </c>
      <c r="D7550">
        <v>28.68</v>
      </c>
      <c r="E7550">
        <v>497</v>
      </c>
    </row>
    <row r="7551" spans="1:5" x14ac:dyDescent="0.3">
      <c r="A7551" s="66">
        <v>41912</v>
      </c>
      <c r="B7551" s="86">
        <v>0.44791666666666669</v>
      </c>
      <c r="C7551" t="s">
        <v>119</v>
      </c>
      <c r="D7551">
        <v>28.49</v>
      </c>
      <c r="E7551">
        <v>495</v>
      </c>
    </row>
    <row r="7552" spans="1:5" x14ac:dyDescent="0.3">
      <c r="A7552" s="66">
        <v>41912</v>
      </c>
      <c r="B7552" s="86">
        <v>0.45833333333333331</v>
      </c>
      <c r="C7552" t="s">
        <v>119</v>
      </c>
      <c r="D7552">
        <v>28.76</v>
      </c>
      <c r="E7552">
        <v>496</v>
      </c>
    </row>
    <row r="7553" spans="1:5" x14ac:dyDescent="0.3">
      <c r="A7553" s="66">
        <v>41912</v>
      </c>
      <c r="B7553" s="86">
        <v>0.46875</v>
      </c>
      <c r="C7553" t="s">
        <v>119</v>
      </c>
      <c r="D7553">
        <v>28.95</v>
      </c>
      <c r="E7553">
        <v>496</v>
      </c>
    </row>
    <row r="7554" spans="1:5" x14ac:dyDescent="0.3">
      <c r="A7554" s="66">
        <v>41912</v>
      </c>
      <c r="B7554" s="86">
        <v>0.47916666666666669</v>
      </c>
      <c r="C7554" t="s">
        <v>119</v>
      </c>
      <c r="D7554">
        <v>29.02</v>
      </c>
      <c r="E7554">
        <v>492</v>
      </c>
    </row>
    <row r="7555" spans="1:5" x14ac:dyDescent="0.3">
      <c r="A7555" s="66">
        <v>41912</v>
      </c>
      <c r="B7555" s="86">
        <v>0.48958333333333331</v>
      </c>
      <c r="C7555" t="s">
        <v>119</v>
      </c>
      <c r="D7555">
        <v>29.3</v>
      </c>
      <c r="E7555">
        <v>490</v>
      </c>
    </row>
    <row r="7556" spans="1:5" x14ac:dyDescent="0.3">
      <c r="A7556" s="66">
        <v>41912</v>
      </c>
      <c r="B7556" s="86">
        <v>0.5</v>
      </c>
      <c r="C7556" t="s">
        <v>120</v>
      </c>
      <c r="D7556">
        <v>29.21</v>
      </c>
      <c r="E7556">
        <v>491</v>
      </c>
    </row>
    <row r="7557" spans="1:5" x14ac:dyDescent="0.3">
      <c r="A7557" s="66">
        <v>41912</v>
      </c>
      <c r="B7557" s="86">
        <v>0.51041666666666663</v>
      </c>
      <c r="C7557" t="s">
        <v>120</v>
      </c>
      <c r="D7557">
        <v>29.48</v>
      </c>
      <c r="E7557">
        <v>496</v>
      </c>
    </row>
    <row r="7558" spans="1:5" x14ac:dyDescent="0.3">
      <c r="A7558" s="66">
        <v>41912</v>
      </c>
      <c r="B7558" s="86">
        <v>0.52083333333333337</v>
      </c>
      <c r="C7558" t="s">
        <v>120</v>
      </c>
      <c r="D7558">
        <v>29.71</v>
      </c>
      <c r="E7558">
        <v>499</v>
      </c>
    </row>
    <row r="7559" spans="1:5" x14ac:dyDescent="0.3">
      <c r="A7559" s="66">
        <v>41912</v>
      </c>
      <c r="B7559" s="86">
        <v>0.53125</v>
      </c>
      <c r="C7559" t="s">
        <v>120</v>
      </c>
      <c r="D7559">
        <v>29.75</v>
      </c>
      <c r="E7559">
        <v>500</v>
      </c>
    </row>
    <row r="7560" spans="1:5" x14ac:dyDescent="0.3">
      <c r="A7560" s="66">
        <v>41912</v>
      </c>
      <c r="B7560" s="86">
        <v>4.1666666666666664E-2</v>
      </c>
      <c r="C7560" t="s">
        <v>120</v>
      </c>
      <c r="D7560">
        <v>29.9</v>
      </c>
      <c r="E7560">
        <v>500</v>
      </c>
    </row>
    <row r="7561" spans="1:5" x14ac:dyDescent="0.3">
      <c r="A7561" s="66">
        <v>41912</v>
      </c>
      <c r="B7561" s="86">
        <v>5.2083333333333336E-2</v>
      </c>
      <c r="C7561" t="s">
        <v>120</v>
      </c>
      <c r="D7561">
        <v>30.03</v>
      </c>
      <c r="E7561">
        <v>500</v>
      </c>
    </row>
    <row r="7562" spans="1:5" x14ac:dyDescent="0.3">
      <c r="A7562" s="66">
        <v>41912</v>
      </c>
      <c r="B7562" s="86">
        <v>6.25E-2</v>
      </c>
      <c r="C7562" t="s">
        <v>120</v>
      </c>
      <c r="D7562">
        <v>30.05</v>
      </c>
      <c r="E7562">
        <v>504</v>
      </c>
    </row>
    <row r="7563" spans="1:5" x14ac:dyDescent="0.3">
      <c r="A7563" s="66">
        <v>41912</v>
      </c>
      <c r="B7563" s="86">
        <v>7.2916666666666671E-2</v>
      </c>
      <c r="C7563" t="s">
        <v>120</v>
      </c>
      <c r="D7563">
        <v>30.02</v>
      </c>
      <c r="E7563">
        <v>506</v>
      </c>
    </row>
    <row r="7564" spans="1:5" x14ac:dyDescent="0.3">
      <c r="A7564" s="66">
        <v>41912</v>
      </c>
      <c r="B7564" s="86">
        <v>8.3333333333333329E-2</v>
      </c>
      <c r="C7564" t="s">
        <v>120</v>
      </c>
      <c r="D7564">
        <v>29.89</v>
      </c>
      <c r="E7564">
        <v>508</v>
      </c>
    </row>
    <row r="7565" spans="1:5" x14ac:dyDescent="0.3">
      <c r="A7565" s="66">
        <v>41912</v>
      </c>
      <c r="B7565" s="86">
        <v>9.375E-2</v>
      </c>
      <c r="C7565" t="s">
        <v>120</v>
      </c>
      <c r="D7565">
        <v>29.99</v>
      </c>
      <c r="E7565">
        <v>510</v>
      </c>
    </row>
    <row r="7566" spans="1:5" x14ac:dyDescent="0.3">
      <c r="A7566" s="66">
        <v>41912</v>
      </c>
      <c r="B7566" s="86">
        <v>0.10416666666666667</v>
      </c>
      <c r="C7566" t="s">
        <v>120</v>
      </c>
      <c r="D7566">
        <v>29.87</v>
      </c>
      <c r="E7566">
        <v>509</v>
      </c>
    </row>
    <row r="7567" spans="1:5" x14ac:dyDescent="0.3">
      <c r="A7567" s="66">
        <v>41912</v>
      </c>
      <c r="B7567" s="86">
        <v>0.11458333333333333</v>
      </c>
      <c r="C7567" t="s">
        <v>120</v>
      </c>
      <c r="D7567">
        <v>29.74</v>
      </c>
      <c r="E7567">
        <v>507</v>
      </c>
    </row>
    <row r="7568" spans="1:5" x14ac:dyDescent="0.3">
      <c r="A7568" s="66">
        <v>41912</v>
      </c>
      <c r="B7568" s="86">
        <v>0.125</v>
      </c>
      <c r="C7568" t="s">
        <v>120</v>
      </c>
      <c r="D7568">
        <v>29.81</v>
      </c>
      <c r="E7568">
        <v>507</v>
      </c>
    </row>
    <row r="7569" spans="1:5" x14ac:dyDescent="0.3">
      <c r="A7569" s="66">
        <v>41912</v>
      </c>
      <c r="B7569" s="86">
        <v>0.13541666666666666</v>
      </c>
      <c r="C7569" t="s">
        <v>120</v>
      </c>
      <c r="D7569">
        <v>29.74</v>
      </c>
      <c r="E7569">
        <v>507</v>
      </c>
    </row>
    <row r="7570" spans="1:5" x14ac:dyDescent="0.3">
      <c r="A7570" s="66">
        <v>41912</v>
      </c>
      <c r="B7570" s="86">
        <v>0.14583333333333334</v>
      </c>
      <c r="C7570" t="s">
        <v>120</v>
      </c>
      <c r="D7570">
        <v>29.67</v>
      </c>
      <c r="E7570">
        <v>507</v>
      </c>
    </row>
    <row r="7571" spans="1:5" x14ac:dyDescent="0.3">
      <c r="A7571" s="66">
        <v>41912</v>
      </c>
      <c r="B7571" s="86">
        <v>0.15625</v>
      </c>
      <c r="C7571" t="s">
        <v>120</v>
      </c>
      <c r="D7571">
        <v>29.48</v>
      </c>
      <c r="E7571">
        <v>507</v>
      </c>
    </row>
    <row r="7572" spans="1:5" x14ac:dyDescent="0.3">
      <c r="A7572" s="66">
        <v>41912</v>
      </c>
      <c r="B7572" s="86">
        <v>0.16666666666666666</v>
      </c>
      <c r="C7572" t="s">
        <v>120</v>
      </c>
      <c r="D7572">
        <v>29.48</v>
      </c>
      <c r="E7572">
        <v>507</v>
      </c>
    </row>
    <row r="7573" spans="1:5" x14ac:dyDescent="0.3">
      <c r="A7573" s="66">
        <v>41912</v>
      </c>
      <c r="B7573" s="86">
        <v>0.17708333333333334</v>
      </c>
      <c r="C7573" t="s">
        <v>120</v>
      </c>
      <c r="D7573">
        <v>29.46</v>
      </c>
      <c r="E7573">
        <v>507</v>
      </c>
    </row>
    <row r="7574" spans="1:5" x14ac:dyDescent="0.3">
      <c r="A7574" s="66">
        <v>41912</v>
      </c>
      <c r="B7574" s="86">
        <v>0.1875</v>
      </c>
      <c r="C7574" t="s">
        <v>120</v>
      </c>
      <c r="D7574">
        <v>29.46</v>
      </c>
      <c r="E7574">
        <v>508</v>
      </c>
    </row>
    <row r="7575" spans="1:5" x14ac:dyDescent="0.3">
      <c r="A7575" s="66">
        <v>41912</v>
      </c>
      <c r="B7575" s="86">
        <v>0.19791666666666666</v>
      </c>
      <c r="C7575" t="s">
        <v>120</v>
      </c>
      <c r="D7575">
        <v>29.42</v>
      </c>
      <c r="E7575">
        <v>509</v>
      </c>
    </row>
    <row r="7576" spans="1:5" x14ac:dyDescent="0.3">
      <c r="A7576" s="66">
        <v>41912</v>
      </c>
      <c r="B7576" s="86">
        <v>0.20833333333333334</v>
      </c>
      <c r="C7576" t="s">
        <v>120</v>
      </c>
      <c r="D7576">
        <v>29.4</v>
      </c>
      <c r="E7576">
        <v>508</v>
      </c>
    </row>
    <row r="7577" spans="1:5" x14ac:dyDescent="0.3">
      <c r="A7577" s="66">
        <v>41912</v>
      </c>
      <c r="B7577" s="86">
        <v>0.21875</v>
      </c>
      <c r="C7577" t="s">
        <v>120</v>
      </c>
      <c r="D7577">
        <v>29.38</v>
      </c>
      <c r="E7577">
        <v>508</v>
      </c>
    </row>
    <row r="7578" spans="1:5" x14ac:dyDescent="0.3">
      <c r="A7578" s="66">
        <v>41912</v>
      </c>
      <c r="B7578" s="86">
        <v>0.22916666666666666</v>
      </c>
      <c r="C7578" t="s">
        <v>120</v>
      </c>
      <c r="D7578">
        <v>29.31</v>
      </c>
      <c r="E7578">
        <v>508</v>
      </c>
    </row>
    <row r="7579" spans="1:5" x14ac:dyDescent="0.3">
      <c r="A7579" s="66">
        <v>41912</v>
      </c>
      <c r="B7579" s="86">
        <v>0.23958333333333334</v>
      </c>
      <c r="C7579" t="s">
        <v>120</v>
      </c>
      <c r="D7579">
        <v>29.29</v>
      </c>
      <c r="E7579">
        <v>508</v>
      </c>
    </row>
    <row r="7580" spans="1:5" x14ac:dyDescent="0.3">
      <c r="A7580" s="66">
        <v>41912</v>
      </c>
      <c r="B7580" s="86">
        <v>0.25</v>
      </c>
      <c r="C7580" t="s">
        <v>120</v>
      </c>
      <c r="D7580">
        <v>29.29</v>
      </c>
      <c r="E7580">
        <v>509</v>
      </c>
    </row>
    <row r="7581" spans="1:5" x14ac:dyDescent="0.3">
      <c r="A7581" s="66">
        <v>41912</v>
      </c>
      <c r="B7581" s="86">
        <v>0.26041666666666669</v>
      </c>
      <c r="C7581" t="s">
        <v>120</v>
      </c>
      <c r="D7581">
        <v>29.27</v>
      </c>
      <c r="E7581">
        <v>509</v>
      </c>
    </row>
    <row r="7582" spans="1:5" x14ac:dyDescent="0.3">
      <c r="A7582" s="66">
        <v>41912</v>
      </c>
      <c r="B7582" s="86">
        <v>0.27083333333333331</v>
      </c>
      <c r="C7582" t="s">
        <v>120</v>
      </c>
      <c r="D7582">
        <v>29.23</v>
      </c>
      <c r="E7582">
        <v>509</v>
      </c>
    </row>
    <row r="7583" spans="1:5" x14ac:dyDescent="0.3">
      <c r="A7583" s="66">
        <v>41912</v>
      </c>
      <c r="B7583" s="86">
        <v>0.28125</v>
      </c>
      <c r="C7583" t="s">
        <v>120</v>
      </c>
      <c r="D7583">
        <v>29.19</v>
      </c>
      <c r="E7583">
        <v>510</v>
      </c>
    </row>
    <row r="7584" spans="1:5" x14ac:dyDescent="0.3">
      <c r="A7584" s="66">
        <v>41912</v>
      </c>
      <c r="B7584" s="86">
        <v>0.29166666666666669</v>
      </c>
      <c r="C7584" t="s">
        <v>120</v>
      </c>
      <c r="D7584">
        <v>29.18</v>
      </c>
      <c r="E7584">
        <v>510</v>
      </c>
    </row>
    <row r="7585" spans="1:5" x14ac:dyDescent="0.3">
      <c r="A7585" s="66">
        <v>41912</v>
      </c>
      <c r="B7585" s="86">
        <v>0.30208333333333331</v>
      </c>
      <c r="C7585" t="s">
        <v>120</v>
      </c>
      <c r="D7585">
        <v>29.21</v>
      </c>
      <c r="E7585">
        <v>510</v>
      </c>
    </row>
    <row r="7586" spans="1:5" x14ac:dyDescent="0.3">
      <c r="A7586" s="66">
        <v>41912</v>
      </c>
      <c r="B7586" s="86">
        <v>0.3125</v>
      </c>
      <c r="C7586" t="s">
        <v>120</v>
      </c>
      <c r="D7586">
        <v>29.18</v>
      </c>
      <c r="E7586">
        <v>511</v>
      </c>
    </row>
    <row r="7587" spans="1:5" x14ac:dyDescent="0.3">
      <c r="A7587" s="66">
        <v>41912</v>
      </c>
      <c r="B7587" s="86">
        <v>0.32291666666666669</v>
      </c>
      <c r="C7587" t="s">
        <v>120</v>
      </c>
      <c r="D7587">
        <v>29.18</v>
      </c>
      <c r="E7587">
        <v>511</v>
      </c>
    </row>
    <row r="7588" spans="1:5" x14ac:dyDescent="0.3">
      <c r="A7588" s="66">
        <v>41912</v>
      </c>
      <c r="B7588" s="86">
        <v>0.33333333333333331</v>
      </c>
      <c r="C7588" t="s">
        <v>120</v>
      </c>
      <c r="D7588">
        <v>29.17</v>
      </c>
      <c r="E7588">
        <v>511</v>
      </c>
    </row>
    <row r="7589" spans="1:5" x14ac:dyDescent="0.3">
      <c r="A7589" s="66">
        <v>41912</v>
      </c>
      <c r="B7589" s="86">
        <v>0.34375</v>
      </c>
      <c r="C7589" t="s">
        <v>120</v>
      </c>
      <c r="D7589">
        <v>29.17</v>
      </c>
      <c r="E7589">
        <v>511</v>
      </c>
    </row>
    <row r="7590" spans="1:5" x14ac:dyDescent="0.3">
      <c r="A7590" s="66">
        <v>41912</v>
      </c>
      <c r="B7590" s="86">
        <v>0.35416666666666669</v>
      </c>
      <c r="C7590" t="s">
        <v>120</v>
      </c>
      <c r="D7590">
        <v>29.17</v>
      </c>
      <c r="E7590">
        <v>511</v>
      </c>
    </row>
    <row r="7591" spans="1:5" x14ac:dyDescent="0.3">
      <c r="A7591" s="66">
        <v>41912</v>
      </c>
      <c r="B7591" s="86">
        <v>0.36458333333333331</v>
      </c>
      <c r="C7591" t="s">
        <v>120</v>
      </c>
      <c r="D7591">
        <v>29.16</v>
      </c>
      <c r="E7591">
        <v>511</v>
      </c>
    </row>
    <row r="7592" spans="1:5" x14ac:dyDescent="0.3">
      <c r="A7592" s="66">
        <v>41912</v>
      </c>
      <c r="B7592" s="86">
        <v>0.375</v>
      </c>
      <c r="C7592" t="s">
        <v>120</v>
      </c>
      <c r="D7592">
        <v>29.16</v>
      </c>
      <c r="E7592">
        <v>511</v>
      </c>
    </row>
    <row r="7593" spans="1:5" x14ac:dyDescent="0.3">
      <c r="A7593" s="66">
        <v>41912</v>
      </c>
      <c r="B7593" s="86">
        <v>0.38541666666666669</v>
      </c>
      <c r="C7593" t="s">
        <v>120</v>
      </c>
      <c r="D7593">
        <v>29.13</v>
      </c>
      <c r="E7593">
        <v>511</v>
      </c>
    </row>
    <row r="7594" spans="1:5" x14ac:dyDescent="0.3">
      <c r="A7594" s="66">
        <v>41912</v>
      </c>
      <c r="B7594" s="86">
        <v>0.39583333333333331</v>
      </c>
      <c r="C7594" t="s">
        <v>120</v>
      </c>
      <c r="D7594">
        <v>29.09</v>
      </c>
      <c r="E7594">
        <v>511</v>
      </c>
    </row>
    <row r="7595" spans="1:5" x14ac:dyDescent="0.3">
      <c r="A7595" s="66">
        <v>41912</v>
      </c>
      <c r="B7595" s="86">
        <v>0.40625</v>
      </c>
      <c r="C7595" t="s">
        <v>120</v>
      </c>
      <c r="D7595">
        <v>29.06</v>
      </c>
      <c r="E7595">
        <v>511</v>
      </c>
    </row>
    <row r="7596" spans="1:5" x14ac:dyDescent="0.3">
      <c r="A7596" s="66">
        <v>41912</v>
      </c>
      <c r="B7596" s="86">
        <v>0.41666666666666669</v>
      </c>
      <c r="C7596" t="s">
        <v>120</v>
      </c>
      <c r="D7596">
        <v>29.02</v>
      </c>
      <c r="E7596">
        <v>511</v>
      </c>
    </row>
    <row r="7597" spans="1:5" x14ac:dyDescent="0.3">
      <c r="A7597" s="66">
        <v>41912</v>
      </c>
      <c r="B7597" s="86">
        <v>0.42708333333333331</v>
      </c>
      <c r="C7597" t="s">
        <v>120</v>
      </c>
      <c r="D7597">
        <v>28.99</v>
      </c>
      <c r="E7597">
        <v>511</v>
      </c>
    </row>
    <row r="7598" spans="1:5" x14ac:dyDescent="0.3">
      <c r="A7598" s="66">
        <v>41912</v>
      </c>
      <c r="B7598" s="86">
        <v>0.4375</v>
      </c>
      <c r="C7598" t="s">
        <v>120</v>
      </c>
      <c r="D7598">
        <v>29.03</v>
      </c>
      <c r="E7598">
        <v>511</v>
      </c>
    </row>
    <row r="7599" spans="1:5" x14ac:dyDescent="0.3">
      <c r="A7599" s="66">
        <v>41912</v>
      </c>
      <c r="B7599" s="86">
        <v>0.44791666666666669</v>
      </c>
      <c r="C7599" t="s">
        <v>120</v>
      </c>
      <c r="D7599">
        <v>29.08</v>
      </c>
      <c r="E7599">
        <v>512</v>
      </c>
    </row>
    <row r="7600" spans="1:5" x14ac:dyDescent="0.3">
      <c r="A7600" s="66">
        <v>41912</v>
      </c>
      <c r="B7600" s="86">
        <v>0.45833333333333331</v>
      </c>
      <c r="C7600" t="s">
        <v>120</v>
      </c>
      <c r="D7600">
        <v>29.1</v>
      </c>
      <c r="E7600">
        <v>513</v>
      </c>
    </row>
    <row r="7601" spans="1:5" x14ac:dyDescent="0.3">
      <c r="A7601" s="66">
        <v>41912</v>
      </c>
      <c r="B7601" s="86">
        <v>0.46875</v>
      </c>
      <c r="C7601" t="s">
        <v>120</v>
      </c>
      <c r="D7601">
        <v>29.12</v>
      </c>
      <c r="E7601">
        <v>512</v>
      </c>
    </row>
    <row r="7602" spans="1:5" x14ac:dyDescent="0.3">
      <c r="A7602" s="66">
        <v>41912</v>
      </c>
      <c r="B7602" s="86">
        <v>0.47916666666666669</v>
      </c>
      <c r="C7602" t="s">
        <v>120</v>
      </c>
      <c r="D7602">
        <v>29.13</v>
      </c>
      <c r="E7602">
        <v>511</v>
      </c>
    </row>
    <row r="7603" spans="1:5" x14ac:dyDescent="0.3">
      <c r="A7603" s="66">
        <v>41912</v>
      </c>
      <c r="B7603" s="86">
        <v>0.47916666666666669</v>
      </c>
      <c r="C7603" t="s">
        <v>120</v>
      </c>
      <c r="D7603">
        <v>29.13</v>
      </c>
      <c r="E7603">
        <v>511</v>
      </c>
    </row>
    <row r="7604" spans="1:5" x14ac:dyDescent="0.3">
      <c r="A7604" s="66">
        <v>41912</v>
      </c>
      <c r="B7604" s="86">
        <v>0.48958333333333331</v>
      </c>
      <c r="C7604" t="s">
        <v>120</v>
      </c>
      <c r="D7604">
        <v>29.1</v>
      </c>
      <c r="E7604">
        <v>511</v>
      </c>
    </row>
    <row r="7605" spans="1:5" x14ac:dyDescent="0.3">
      <c r="A7605" s="66">
        <v>41913</v>
      </c>
      <c r="B7605" s="86">
        <v>0.5</v>
      </c>
      <c r="C7605" t="s">
        <v>119</v>
      </c>
      <c r="D7605">
        <v>29.08</v>
      </c>
      <c r="E7605">
        <v>511</v>
      </c>
    </row>
    <row r="7606" spans="1:5" x14ac:dyDescent="0.3">
      <c r="A7606" s="66">
        <v>41913</v>
      </c>
      <c r="B7606" s="86">
        <v>0.51041666666666663</v>
      </c>
      <c r="C7606" t="s">
        <v>119</v>
      </c>
      <c r="D7606">
        <v>29.01</v>
      </c>
      <c r="E7606">
        <v>511</v>
      </c>
    </row>
    <row r="7607" spans="1:5" x14ac:dyDescent="0.3">
      <c r="A7607" s="66">
        <v>41913</v>
      </c>
      <c r="B7607" s="86">
        <v>0.52083333333333337</v>
      </c>
      <c r="C7607" t="s">
        <v>119</v>
      </c>
      <c r="D7607">
        <v>29.03</v>
      </c>
      <c r="E7607">
        <v>512</v>
      </c>
    </row>
    <row r="7608" spans="1:5" x14ac:dyDescent="0.3">
      <c r="A7608" s="66">
        <v>41913</v>
      </c>
      <c r="B7608" s="86">
        <v>0.53125</v>
      </c>
      <c r="C7608" t="s">
        <v>119</v>
      </c>
      <c r="D7608">
        <v>29.01</v>
      </c>
      <c r="E7608">
        <v>512</v>
      </c>
    </row>
    <row r="7609" spans="1:5" x14ac:dyDescent="0.3">
      <c r="A7609" s="66">
        <v>41913</v>
      </c>
      <c r="B7609" s="86">
        <v>4.1666666666666664E-2</v>
      </c>
      <c r="C7609" t="s">
        <v>119</v>
      </c>
      <c r="D7609">
        <v>29.01</v>
      </c>
      <c r="E7609">
        <v>512</v>
      </c>
    </row>
    <row r="7610" spans="1:5" x14ac:dyDescent="0.3">
      <c r="A7610" s="66">
        <v>41913</v>
      </c>
      <c r="B7610" s="86">
        <v>5.2083333333333336E-2</v>
      </c>
      <c r="C7610" t="s">
        <v>119</v>
      </c>
      <c r="D7610">
        <v>28.99</v>
      </c>
      <c r="E7610">
        <v>511</v>
      </c>
    </row>
    <row r="7611" spans="1:5" x14ac:dyDescent="0.3">
      <c r="A7611" s="66">
        <v>41913</v>
      </c>
      <c r="B7611" s="86">
        <v>6.25E-2</v>
      </c>
      <c r="C7611" t="s">
        <v>119</v>
      </c>
      <c r="D7611">
        <v>28.95</v>
      </c>
      <c r="E7611">
        <v>510</v>
      </c>
    </row>
    <row r="7612" spans="1:5" x14ac:dyDescent="0.3">
      <c r="A7612" s="66">
        <v>41913</v>
      </c>
      <c r="B7612" s="86">
        <v>7.2916666666666671E-2</v>
      </c>
      <c r="C7612" t="s">
        <v>119</v>
      </c>
      <c r="D7612">
        <v>28.94</v>
      </c>
      <c r="E7612">
        <v>509</v>
      </c>
    </row>
    <row r="7613" spans="1:5" x14ac:dyDescent="0.3">
      <c r="A7613" s="66">
        <v>41913</v>
      </c>
      <c r="B7613" s="86">
        <v>8.3333333333333329E-2</v>
      </c>
      <c r="C7613" t="s">
        <v>119</v>
      </c>
      <c r="D7613">
        <v>28.92</v>
      </c>
      <c r="E7613">
        <v>509</v>
      </c>
    </row>
    <row r="7614" spans="1:5" x14ac:dyDescent="0.3">
      <c r="A7614" s="66">
        <v>41913</v>
      </c>
      <c r="B7614" s="86">
        <v>9.375E-2</v>
      </c>
      <c r="C7614" t="s">
        <v>119</v>
      </c>
      <c r="D7614">
        <v>28.89</v>
      </c>
      <c r="E7614">
        <v>508</v>
      </c>
    </row>
    <row r="7615" spans="1:5" x14ac:dyDescent="0.3">
      <c r="A7615" s="66">
        <v>41913</v>
      </c>
      <c r="B7615" s="86">
        <v>0.10416666666666667</v>
      </c>
      <c r="C7615" t="s">
        <v>119</v>
      </c>
      <c r="D7615">
        <v>28.88</v>
      </c>
      <c r="E7615">
        <v>508</v>
      </c>
    </row>
    <row r="7616" spans="1:5" x14ac:dyDescent="0.3">
      <c r="A7616" s="66">
        <v>41913</v>
      </c>
      <c r="B7616" s="86">
        <v>0.11458333333333333</v>
      </c>
      <c r="C7616" t="s">
        <v>119</v>
      </c>
      <c r="D7616">
        <v>28.89</v>
      </c>
      <c r="E7616">
        <v>508</v>
      </c>
    </row>
    <row r="7617" spans="1:5" x14ac:dyDescent="0.3">
      <c r="A7617" s="66">
        <v>41913</v>
      </c>
      <c r="B7617" s="86">
        <v>0.125</v>
      </c>
      <c r="C7617" t="s">
        <v>119</v>
      </c>
      <c r="D7617">
        <v>28.92</v>
      </c>
      <c r="E7617">
        <v>508</v>
      </c>
    </row>
    <row r="7618" spans="1:5" x14ac:dyDescent="0.3">
      <c r="A7618" s="66">
        <v>41913</v>
      </c>
      <c r="B7618" s="86">
        <v>0.13541666666666666</v>
      </c>
      <c r="C7618" t="s">
        <v>119</v>
      </c>
      <c r="D7618">
        <v>28.9</v>
      </c>
      <c r="E7618">
        <v>509</v>
      </c>
    </row>
    <row r="7619" spans="1:5" x14ac:dyDescent="0.3">
      <c r="A7619" s="66">
        <v>41913</v>
      </c>
      <c r="B7619" s="86">
        <v>0.14583333333333334</v>
      </c>
      <c r="C7619" t="s">
        <v>119</v>
      </c>
      <c r="D7619">
        <v>28.89</v>
      </c>
      <c r="E7619">
        <v>510</v>
      </c>
    </row>
    <row r="7620" spans="1:5" x14ac:dyDescent="0.3">
      <c r="A7620" s="66">
        <v>41913</v>
      </c>
      <c r="B7620" s="86">
        <v>0.15625</v>
      </c>
      <c r="C7620" t="s">
        <v>119</v>
      </c>
      <c r="D7620">
        <v>28.88</v>
      </c>
      <c r="E7620">
        <v>510</v>
      </c>
    </row>
    <row r="7621" spans="1:5" x14ac:dyDescent="0.3">
      <c r="A7621" s="66">
        <v>41913</v>
      </c>
      <c r="B7621" s="86">
        <v>0.16666666666666666</v>
      </c>
      <c r="C7621" t="s">
        <v>119</v>
      </c>
      <c r="D7621">
        <v>28.88</v>
      </c>
      <c r="E7621">
        <v>511</v>
      </c>
    </row>
    <row r="7622" spans="1:5" x14ac:dyDescent="0.3">
      <c r="A7622" s="66">
        <v>41913</v>
      </c>
      <c r="B7622" s="86">
        <v>0.17708333333333334</v>
      </c>
      <c r="C7622" t="s">
        <v>119</v>
      </c>
      <c r="D7622">
        <v>28.87</v>
      </c>
      <c r="E7622">
        <v>511</v>
      </c>
    </row>
    <row r="7623" spans="1:5" x14ac:dyDescent="0.3">
      <c r="A7623" s="66">
        <v>41913</v>
      </c>
      <c r="B7623" s="86">
        <v>0.1875</v>
      </c>
      <c r="C7623" t="s">
        <v>119</v>
      </c>
      <c r="D7623">
        <v>28.87</v>
      </c>
      <c r="E7623">
        <v>512</v>
      </c>
    </row>
    <row r="7624" spans="1:5" x14ac:dyDescent="0.3">
      <c r="A7624" s="66">
        <v>41913</v>
      </c>
      <c r="B7624" s="86">
        <v>0.19791666666666666</v>
      </c>
      <c r="C7624" t="s">
        <v>119</v>
      </c>
      <c r="D7624">
        <v>28.86</v>
      </c>
      <c r="E7624">
        <v>512</v>
      </c>
    </row>
    <row r="7625" spans="1:5" x14ac:dyDescent="0.3">
      <c r="A7625" s="66">
        <v>41913</v>
      </c>
      <c r="B7625" s="86">
        <v>0.20833333333333334</v>
      </c>
      <c r="C7625" t="s">
        <v>119</v>
      </c>
      <c r="D7625">
        <v>28.85</v>
      </c>
      <c r="E7625">
        <v>512</v>
      </c>
    </row>
    <row r="7626" spans="1:5" x14ac:dyDescent="0.3">
      <c r="A7626" s="66">
        <v>41913</v>
      </c>
      <c r="B7626" s="86">
        <v>0.21875</v>
      </c>
      <c r="C7626" t="s">
        <v>119</v>
      </c>
      <c r="D7626">
        <v>28.84</v>
      </c>
      <c r="E7626">
        <v>512</v>
      </c>
    </row>
    <row r="7627" spans="1:5" x14ac:dyDescent="0.3">
      <c r="A7627" s="66">
        <v>41913</v>
      </c>
      <c r="B7627" s="86">
        <v>0.22916666666666666</v>
      </c>
      <c r="C7627" t="s">
        <v>119</v>
      </c>
      <c r="D7627">
        <v>28.82</v>
      </c>
      <c r="E7627">
        <v>512</v>
      </c>
    </row>
    <row r="7628" spans="1:5" x14ac:dyDescent="0.3">
      <c r="A7628" s="66">
        <v>41913</v>
      </c>
      <c r="B7628" s="86">
        <v>0.23958333333333334</v>
      </c>
      <c r="C7628" t="s">
        <v>119</v>
      </c>
      <c r="D7628">
        <v>28.81</v>
      </c>
      <c r="E7628">
        <v>512</v>
      </c>
    </row>
    <row r="7629" spans="1:5" x14ac:dyDescent="0.3">
      <c r="A7629" s="66">
        <v>41913</v>
      </c>
      <c r="B7629" s="86">
        <v>0.25</v>
      </c>
      <c r="C7629" t="s">
        <v>119</v>
      </c>
      <c r="D7629">
        <v>28.8</v>
      </c>
      <c r="E7629">
        <v>512</v>
      </c>
    </row>
    <row r="7630" spans="1:5" x14ac:dyDescent="0.3">
      <c r="A7630" s="66">
        <v>41913</v>
      </c>
      <c r="B7630" s="86">
        <v>0.26041666666666669</v>
      </c>
      <c r="C7630" t="s">
        <v>119</v>
      </c>
      <c r="D7630">
        <v>28.79</v>
      </c>
      <c r="E7630">
        <v>513</v>
      </c>
    </row>
    <row r="7631" spans="1:5" x14ac:dyDescent="0.3">
      <c r="A7631" s="66">
        <v>41913</v>
      </c>
      <c r="B7631" s="86">
        <v>0.27083333333333331</v>
      </c>
      <c r="C7631" t="s">
        <v>119</v>
      </c>
      <c r="D7631">
        <v>28.79</v>
      </c>
      <c r="E7631">
        <v>512</v>
      </c>
    </row>
    <row r="7632" spans="1:5" x14ac:dyDescent="0.3">
      <c r="A7632" s="66">
        <v>41913</v>
      </c>
      <c r="B7632" s="86">
        <v>0.28125</v>
      </c>
      <c r="C7632" t="s">
        <v>119</v>
      </c>
      <c r="D7632">
        <v>28.77</v>
      </c>
      <c r="E7632">
        <v>512</v>
      </c>
    </row>
    <row r="7633" spans="1:5" x14ac:dyDescent="0.3">
      <c r="A7633" s="66">
        <v>41913</v>
      </c>
      <c r="B7633" s="86">
        <v>0.29166666666666669</v>
      </c>
      <c r="C7633" t="s">
        <v>119</v>
      </c>
      <c r="D7633">
        <v>28.77</v>
      </c>
      <c r="E7633">
        <v>512</v>
      </c>
    </row>
    <row r="7634" spans="1:5" x14ac:dyDescent="0.3">
      <c r="A7634" s="66">
        <v>41913</v>
      </c>
      <c r="B7634" s="86">
        <v>0.30208333333333331</v>
      </c>
      <c r="C7634" t="s">
        <v>119</v>
      </c>
      <c r="D7634">
        <v>28.75</v>
      </c>
      <c r="E7634">
        <v>511</v>
      </c>
    </row>
    <row r="7635" spans="1:5" x14ac:dyDescent="0.3">
      <c r="A7635" s="66">
        <v>41913</v>
      </c>
      <c r="B7635" s="86">
        <v>0.3125</v>
      </c>
      <c r="C7635" t="s">
        <v>119</v>
      </c>
      <c r="D7635">
        <v>28.74</v>
      </c>
      <c r="E7635">
        <v>511</v>
      </c>
    </row>
    <row r="7636" spans="1:5" x14ac:dyDescent="0.3">
      <c r="A7636" s="66">
        <v>41913</v>
      </c>
      <c r="B7636" s="86">
        <v>0.32291666666666669</v>
      </c>
      <c r="C7636" t="s">
        <v>119</v>
      </c>
      <c r="D7636">
        <v>28.72</v>
      </c>
      <c r="E7636">
        <v>511</v>
      </c>
    </row>
    <row r="7637" spans="1:5" x14ac:dyDescent="0.3">
      <c r="A7637" s="66">
        <v>41913</v>
      </c>
      <c r="B7637" s="86">
        <v>0.33333333333333331</v>
      </c>
      <c r="C7637" t="s">
        <v>119</v>
      </c>
      <c r="D7637">
        <v>28.71</v>
      </c>
      <c r="E7637">
        <v>511</v>
      </c>
    </row>
    <row r="7638" spans="1:5" x14ac:dyDescent="0.3">
      <c r="A7638" s="66">
        <v>41913</v>
      </c>
      <c r="B7638" s="86">
        <v>0.34375</v>
      </c>
      <c r="C7638" t="s">
        <v>119</v>
      </c>
      <c r="D7638">
        <v>28.68</v>
      </c>
      <c r="E7638">
        <v>510</v>
      </c>
    </row>
    <row r="7639" spans="1:5" x14ac:dyDescent="0.3">
      <c r="A7639" s="66">
        <v>41913</v>
      </c>
      <c r="B7639" s="86">
        <v>0.35416666666666669</v>
      </c>
      <c r="C7639" t="s">
        <v>119</v>
      </c>
      <c r="D7639">
        <v>28.72</v>
      </c>
      <c r="E7639">
        <v>510</v>
      </c>
    </row>
    <row r="7640" spans="1:5" x14ac:dyDescent="0.3">
      <c r="A7640" s="66">
        <v>41913</v>
      </c>
      <c r="B7640" s="86">
        <v>0.36458333333333331</v>
      </c>
      <c r="C7640" t="s">
        <v>119</v>
      </c>
      <c r="D7640">
        <v>28.83</v>
      </c>
      <c r="E7640">
        <v>510</v>
      </c>
    </row>
    <row r="7641" spans="1:5" x14ac:dyDescent="0.3">
      <c r="A7641" s="66">
        <v>41913</v>
      </c>
      <c r="B7641" s="86">
        <v>0.375</v>
      </c>
      <c r="C7641" t="s">
        <v>119</v>
      </c>
      <c r="D7641">
        <v>28.81</v>
      </c>
      <c r="E7641">
        <v>510</v>
      </c>
    </row>
    <row r="7642" spans="1:5" x14ac:dyDescent="0.3">
      <c r="A7642" s="66">
        <v>41913</v>
      </c>
      <c r="B7642" s="86">
        <v>0.38541666666666669</v>
      </c>
      <c r="C7642" t="s">
        <v>119</v>
      </c>
      <c r="D7642">
        <v>28.96</v>
      </c>
      <c r="E7642">
        <v>511</v>
      </c>
    </row>
    <row r="7643" spans="1:5" x14ac:dyDescent="0.3">
      <c r="A7643" s="66">
        <v>41913</v>
      </c>
      <c r="B7643" s="86">
        <v>0.39583333333333331</v>
      </c>
      <c r="C7643" t="s">
        <v>119</v>
      </c>
      <c r="D7643">
        <v>28.97</v>
      </c>
      <c r="E7643">
        <v>510</v>
      </c>
    </row>
    <row r="7644" spans="1:5" x14ac:dyDescent="0.3">
      <c r="A7644" s="66">
        <v>41913</v>
      </c>
      <c r="B7644" s="86">
        <v>0.40625</v>
      </c>
      <c r="C7644" t="s">
        <v>119</v>
      </c>
      <c r="D7644">
        <v>28.98</v>
      </c>
      <c r="E7644">
        <v>510</v>
      </c>
    </row>
    <row r="7645" spans="1:5" x14ac:dyDescent="0.3">
      <c r="A7645" s="66">
        <v>41913</v>
      </c>
      <c r="B7645" s="86">
        <v>0.41666666666666669</v>
      </c>
      <c r="C7645" t="s">
        <v>119</v>
      </c>
      <c r="D7645">
        <v>28.91</v>
      </c>
      <c r="E7645">
        <v>511</v>
      </c>
    </row>
    <row r="7646" spans="1:5" x14ac:dyDescent="0.3">
      <c r="A7646" s="66">
        <v>41913</v>
      </c>
      <c r="B7646" s="86">
        <v>0.42708333333333331</v>
      </c>
      <c r="C7646" t="s">
        <v>119</v>
      </c>
      <c r="D7646">
        <v>29.11</v>
      </c>
      <c r="E7646">
        <v>512</v>
      </c>
    </row>
    <row r="7647" spans="1:5" x14ac:dyDescent="0.3">
      <c r="A7647" s="66">
        <v>41913</v>
      </c>
      <c r="B7647" s="86">
        <v>0.4375</v>
      </c>
      <c r="C7647" t="s">
        <v>119</v>
      </c>
      <c r="D7647">
        <v>29.15</v>
      </c>
      <c r="E7647">
        <v>511</v>
      </c>
    </row>
    <row r="7648" spans="1:5" x14ac:dyDescent="0.3">
      <c r="A7648" s="66">
        <v>41913</v>
      </c>
      <c r="B7648" s="86">
        <v>0.44791666666666669</v>
      </c>
      <c r="C7648" t="s">
        <v>119</v>
      </c>
      <c r="D7648">
        <v>29.39</v>
      </c>
      <c r="E7648">
        <v>511</v>
      </c>
    </row>
    <row r="7649" spans="1:5" x14ac:dyDescent="0.3">
      <c r="A7649" s="66">
        <v>41913</v>
      </c>
      <c r="B7649" s="86">
        <v>0.45833333333333331</v>
      </c>
      <c r="C7649" t="s">
        <v>119</v>
      </c>
      <c r="D7649">
        <v>29.25</v>
      </c>
      <c r="E7649">
        <v>510</v>
      </c>
    </row>
    <row r="7650" spans="1:5" x14ac:dyDescent="0.3">
      <c r="A7650" s="66">
        <v>41913</v>
      </c>
      <c r="B7650" s="86">
        <v>0.46875</v>
      </c>
      <c r="C7650" t="s">
        <v>119</v>
      </c>
      <c r="D7650">
        <v>29.67</v>
      </c>
      <c r="E7650">
        <v>510</v>
      </c>
    </row>
    <row r="7651" spans="1:5" x14ac:dyDescent="0.3">
      <c r="A7651" s="66">
        <v>41913</v>
      </c>
      <c r="B7651" s="86">
        <v>0.47916666666666669</v>
      </c>
      <c r="C7651" t="s">
        <v>119</v>
      </c>
      <c r="D7651">
        <v>29.81</v>
      </c>
      <c r="E7651">
        <v>510</v>
      </c>
    </row>
    <row r="7652" spans="1:5" x14ac:dyDescent="0.3">
      <c r="A7652" s="66">
        <v>41913</v>
      </c>
      <c r="B7652" s="86">
        <v>0.48958333333333331</v>
      </c>
      <c r="C7652" t="s">
        <v>119</v>
      </c>
      <c r="D7652">
        <v>29.54</v>
      </c>
      <c r="E7652">
        <v>510</v>
      </c>
    </row>
    <row r="7653" spans="1:5" x14ac:dyDescent="0.3">
      <c r="A7653" s="66">
        <v>41913</v>
      </c>
      <c r="B7653" s="86">
        <v>0.5</v>
      </c>
      <c r="C7653" t="s">
        <v>120</v>
      </c>
      <c r="D7653">
        <v>29.86</v>
      </c>
      <c r="E7653">
        <v>508</v>
      </c>
    </row>
    <row r="7654" spans="1:5" x14ac:dyDescent="0.3">
      <c r="A7654" s="66">
        <v>41913</v>
      </c>
      <c r="B7654" s="86">
        <v>0.51041666666666663</v>
      </c>
      <c r="C7654" t="s">
        <v>120</v>
      </c>
      <c r="D7654">
        <v>29.7</v>
      </c>
      <c r="E7654">
        <v>509</v>
      </c>
    </row>
    <row r="7655" spans="1:5" x14ac:dyDescent="0.3">
      <c r="A7655" s="66">
        <v>41913</v>
      </c>
      <c r="B7655" s="86">
        <v>0.52083333333333337</v>
      </c>
      <c r="C7655" t="s">
        <v>120</v>
      </c>
      <c r="D7655">
        <v>30.01</v>
      </c>
      <c r="E7655">
        <v>509</v>
      </c>
    </row>
    <row r="7656" spans="1:5" x14ac:dyDescent="0.3">
      <c r="A7656" s="66">
        <v>41913</v>
      </c>
      <c r="B7656" s="86">
        <v>0.53125</v>
      </c>
      <c r="C7656" t="s">
        <v>120</v>
      </c>
      <c r="D7656">
        <v>30.04</v>
      </c>
      <c r="E7656">
        <v>509</v>
      </c>
    </row>
    <row r="7657" spans="1:5" x14ac:dyDescent="0.3">
      <c r="A7657" s="66">
        <v>41913</v>
      </c>
      <c r="B7657" s="86">
        <v>4.1666666666666664E-2</v>
      </c>
      <c r="C7657" t="s">
        <v>120</v>
      </c>
      <c r="D7657">
        <v>30.21</v>
      </c>
      <c r="E7657">
        <v>509</v>
      </c>
    </row>
    <row r="7658" spans="1:5" x14ac:dyDescent="0.3">
      <c r="A7658" s="66">
        <v>41913</v>
      </c>
      <c r="B7658" s="86">
        <v>5.2083333333333336E-2</v>
      </c>
      <c r="C7658" t="s">
        <v>120</v>
      </c>
      <c r="D7658">
        <v>30.1</v>
      </c>
      <c r="E7658">
        <v>510</v>
      </c>
    </row>
    <row r="7659" spans="1:5" x14ac:dyDescent="0.3">
      <c r="A7659" s="66">
        <v>41913</v>
      </c>
      <c r="B7659" s="86">
        <v>6.25E-2</v>
      </c>
      <c r="C7659" t="s">
        <v>120</v>
      </c>
      <c r="D7659">
        <v>30.2</v>
      </c>
      <c r="E7659">
        <v>510</v>
      </c>
    </row>
    <row r="7660" spans="1:5" x14ac:dyDescent="0.3">
      <c r="A7660" s="66">
        <v>41913</v>
      </c>
      <c r="B7660" s="86">
        <v>7.2916666666666671E-2</v>
      </c>
      <c r="C7660" t="s">
        <v>120</v>
      </c>
      <c r="D7660">
        <v>30.32</v>
      </c>
      <c r="E7660">
        <v>511</v>
      </c>
    </row>
    <row r="7661" spans="1:5" x14ac:dyDescent="0.3">
      <c r="A7661" s="66">
        <v>41913</v>
      </c>
      <c r="B7661" s="86">
        <v>8.3333333333333329E-2</v>
      </c>
      <c r="C7661" t="s">
        <v>120</v>
      </c>
      <c r="D7661">
        <v>30.25</v>
      </c>
      <c r="E7661">
        <v>511</v>
      </c>
    </row>
    <row r="7662" spans="1:5" x14ac:dyDescent="0.3">
      <c r="A7662" s="66">
        <v>41913</v>
      </c>
      <c r="B7662" s="86">
        <v>9.375E-2</v>
      </c>
      <c r="C7662" t="s">
        <v>120</v>
      </c>
      <c r="D7662">
        <v>30.35</v>
      </c>
      <c r="E7662">
        <v>511</v>
      </c>
    </row>
    <row r="7663" spans="1:5" x14ac:dyDescent="0.3">
      <c r="A7663" s="66">
        <v>41913</v>
      </c>
      <c r="B7663" s="86">
        <v>0.10416666666666667</v>
      </c>
      <c r="C7663" t="s">
        <v>120</v>
      </c>
      <c r="D7663">
        <v>30.48</v>
      </c>
      <c r="E7663">
        <v>511</v>
      </c>
    </row>
    <row r="7664" spans="1:5" x14ac:dyDescent="0.3">
      <c r="A7664" s="66">
        <v>41913</v>
      </c>
      <c r="B7664" s="86">
        <v>0.11458333333333333</v>
      </c>
      <c r="C7664" t="s">
        <v>120</v>
      </c>
      <c r="D7664">
        <v>30.43</v>
      </c>
      <c r="E7664">
        <v>510</v>
      </c>
    </row>
    <row r="7665" spans="1:5" x14ac:dyDescent="0.3">
      <c r="A7665" s="66">
        <v>41913</v>
      </c>
      <c r="B7665" s="86">
        <v>0.125</v>
      </c>
      <c r="C7665" t="s">
        <v>120</v>
      </c>
      <c r="D7665">
        <v>30.55</v>
      </c>
      <c r="E7665">
        <v>510</v>
      </c>
    </row>
    <row r="7666" spans="1:5" x14ac:dyDescent="0.3">
      <c r="A7666" s="66">
        <v>41913</v>
      </c>
      <c r="B7666" s="86">
        <v>0.13541666666666666</v>
      </c>
      <c r="C7666" t="s">
        <v>120</v>
      </c>
      <c r="D7666">
        <v>30.53</v>
      </c>
      <c r="E7666">
        <v>511</v>
      </c>
    </row>
    <row r="7667" spans="1:5" x14ac:dyDescent="0.3">
      <c r="A7667" s="66">
        <v>41913</v>
      </c>
      <c r="B7667" s="86">
        <v>0.14583333333333334</v>
      </c>
      <c r="C7667" t="s">
        <v>120</v>
      </c>
      <c r="D7667">
        <v>30.46</v>
      </c>
      <c r="E7667">
        <v>510</v>
      </c>
    </row>
    <row r="7668" spans="1:5" x14ac:dyDescent="0.3">
      <c r="A7668" s="66">
        <v>41913</v>
      </c>
      <c r="B7668" s="86">
        <v>0.15625</v>
      </c>
      <c r="C7668" t="s">
        <v>120</v>
      </c>
      <c r="D7668">
        <v>30.46</v>
      </c>
      <c r="E7668">
        <v>511</v>
      </c>
    </row>
    <row r="7669" spans="1:5" x14ac:dyDescent="0.3">
      <c r="A7669" s="66">
        <v>41913</v>
      </c>
      <c r="B7669" s="86">
        <v>0.16666666666666666</v>
      </c>
      <c r="C7669" t="s">
        <v>120</v>
      </c>
      <c r="D7669">
        <v>30.38</v>
      </c>
      <c r="E7669">
        <v>511</v>
      </c>
    </row>
    <row r="7670" spans="1:5" x14ac:dyDescent="0.3">
      <c r="A7670" s="66">
        <v>41913</v>
      </c>
      <c r="B7670" s="86">
        <v>0.17708333333333334</v>
      </c>
      <c r="C7670" t="s">
        <v>120</v>
      </c>
      <c r="D7670">
        <v>30.42</v>
      </c>
      <c r="E7670">
        <v>512</v>
      </c>
    </row>
    <row r="7671" spans="1:5" x14ac:dyDescent="0.3">
      <c r="A7671" s="66">
        <v>41913</v>
      </c>
      <c r="B7671" s="86">
        <v>0.1875</v>
      </c>
      <c r="C7671" t="s">
        <v>120</v>
      </c>
      <c r="D7671">
        <v>30.43</v>
      </c>
      <c r="E7671">
        <v>512</v>
      </c>
    </row>
    <row r="7672" spans="1:5" x14ac:dyDescent="0.3">
      <c r="A7672" s="66">
        <v>41913</v>
      </c>
      <c r="B7672" s="86">
        <v>0.19791666666666666</v>
      </c>
      <c r="C7672" t="s">
        <v>120</v>
      </c>
      <c r="D7672">
        <v>30.36</v>
      </c>
      <c r="E7672">
        <v>512</v>
      </c>
    </row>
    <row r="7673" spans="1:5" x14ac:dyDescent="0.3">
      <c r="A7673" s="66">
        <v>41913</v>
      </c>
      <c r="B7673" s="86">
        <v>0.20833333333333334</v>
      </c>
      <c r="C7673" t="s">
        <v>120</v>
      </c>
      <c r="D7673">
        <v>30.3</v>
      </c>
      <c r="E7673">
        <v>512</v>
      </c>
    </row>
    <row r="7674" spans="1:5" x14ac:dyDescent="0.3">
      <c r="A7674" s="66">
        <v>41913</v>
      </c>
      <c r="B7674" s="86">
        <v>0.21875</v>
      </c>
      <c r="C7674" t="s">
        <v>120</v>
      </c>
      <c r="D7674">
        <v>30.26</v>
      </c>
      <c r="E7674">
        <v>512</v>
      </c>
    </row>
    <row r="7675" spans="1:5" x14ac:dyDescent="0.3">
      <c r="A7675" s="66">
        <v>41913</v>
      </c>
      <c r="B7675" s="86">
        <v>0.22916666666666666</v>
      </c>
      <c r="C7675" t="s">
        <v>120</v>
      </c>
      <c r="D7675">
        <v>30.09</v>
      </c>
      <c r="E7675">
        <v>513</v>
      </c>
    </row>
    <row r="7676" spans="1:5" x14ac:dyDescent="0.3">
      <c r="A7676" s="66">
        <v>41913</v>
      </c>
      <c r="B7676" s="86">
        <v>0.23958333333333334</v>
      </c>
      <c r="C7676" t="s">
        <v>120</v>
      </c>
      <c r="D7676">
        <v>30.07</v>
      </c>
      <c r="E7676">
        <v>513</v>
      </c>
    </row>
    <row r="7677" spans="1:5" x14ac:dyDescent="0.3">
      <c r="A7677" s="66">
        <v>41913</v>
      </c>
      <c r="B7677" s="86">
        <v>0.25</v>
      </c>
      <c r="C7677" t="s">
        <v>120</v>
      </c>
      <c r="D7677">
        <v>30.02</v>
      </c>
      <c r="E7677">
        <v>512</v>
      </c>
    </row>
    <row r="7678" spans="1:5" x14ac:dyDescent="0.3">
      <c r="A7678" s="66">
        <v>41913</v>
      </c>
      <c r="B7678" s="86">
        <v>0.26041666666666669</v>
      </c>
      <c r="C7678" t="s">
        <v>120</v>
      </c>
      <c r="D7678">
        <v>30.01</v>
      </c>
      <c r="E7678">
        <v>512</v>
      </c>
    </row>
    <row r="7679" spans="1:5" x14ac:dyDescent="0.3">
      <c r="A7679" s="66">
        <v>41913</v>
      </c>
      <c r="B7679" s="86">
        <v>0.27083333333333331</v>
      </c>
      <c r="C7679" t="s">
        <v>120</v>
      </c>
      <c r="D7679">
        <v>29.97</v>
      </c>
      <c r="E7679">
        <v>512</v>
      </c>
    </row>
    <row r="7680" spans="1:5" x14ac:dyDescent="0.3">
      <c r="A7680" s="66">
        <v>41913</v>
      </c>
      <c r="B7680" s="86">
        <v>0.28125</v>
      </c>
      <c r="C7680" t="s">
        <v>120</v>
      </c>
      <c r="D7680">
        <v>29.95</v>
      </c>
      <c r="E7680">
        <v>512</v>
      </c>
    </row>
    <row r="7681" spans="1:5" x14ac:dyDescent="0.3">
      <c r="A7681" s="66">
        <v>41913</v>
      </c>
      <c r="B7681" s="86">
        <v>0.29166666666666669</v>
      </c>
      <c r="C7681" t="s">
        <v>120</v>
      </c>
      <c r="D7681">
        <v>29.91</v>
      </c>
      <c r="E7681">
        <v>511</v>
      </c>
    </row>
    <row r="7682" spans="1:5" x14ac:dyDescent="0.3">
      <c r="A7682" s="66">
        <v>41913</v>
      </c>
      <c r="B7682" s="86">
        <v>0.30208333333333331</v>
      </c>
      <c r="C7682" t="s">
        <v>120</v>
      </c>
      <c r="D7682">
        <v>29.86</v>
      </c>
      <c r="E7682">
        <v>510</v>
      </c>
    </row>
    <row r="7683" spans="1:5" x14ac:dyDescent="0.3">
      <c r="A7683" s="66">
        <v>41913</v>
      </c>
      <c r="B7683" s="86">
        <v>0.3125</v>
      </c>
      <c r="C7683" t="s">
        <v>120</v>
      </c>
      <c r="D7683">
        <v>29.79</v>
      </c>
      <c r="E7683">
        <v>507</v>
      </c>
    </row>
    <row r="7684" spans="1:5" x14ac:dyDescent="0.3">
      <c r="A7684" s="66">
        <v>41913</v>
      </c>
      <c r="B7684" s="86">
        <v>0.32291666666666669</v>
      </c>
      <c r="C7684" t="s">
        <v>120</v>
      </c>
      <c r="D7684">
        <v>29.78</v>
      </c>
      <c r="E7684">
        <v>507</v>
      </c>
    </row>
    <row r="7685" spans="1:5" x14ac:dyDescent="0.3">
      <c r="A7685" s="66">
        <v>41913</v>
      </c>
      <c r="B7685" s="86">
        <v>0.33333333333333331</v>
      </c>
      <c r="C7685" t="s">
        <v>120</v>
      </c>
      <c r="D7685">
        <v>29.74</v>
      </c>
      <c r="E7685">
        <v>506</v>
      </c>
    </row>
    <row r="7686" spans="1:5" x14ac:dyDescent="0.3">
      <c r="A7686" s="66">
        <v>41913</v>
      </c>
      <c r="B7686" s="86">
        <v>0.34375</v>
      </c>
      <c r="C7686" t="s">
        <v>120</v>
      </c>
      <c r="D7686">
        <v>29.73</v>
      </c>
      <c r="E7686">
        <v>505</v>
      </c>
    </row>
    <row r="7687" spans="1:5" x14ac:dyDescent="0.3">
      <c r="A7687" s="66">
        <v>41913</v>
      </c>
      <c r="B7687" s="86">
        <v>0.35416666666666669</v>
      </c>
      <c r="C7687" t="s">
        <v>120</v>
      </c>
      <c r="D7687">
        <v>29.71</v>
      </c>
      <c r="E7687">
        <v>505</v>
      </c>
    </row>
    <row r="7688" spans="1:5" x14ac:dyDescent="0.3">
      <c r="A7688" s="66">
        <v>41913</v>
      </c>
      <c r="B7688" s="86">
        <v>0.36458333333333331</v>
      </c>
      <c r="C7688" t="s">
        <v>120</v>
      </c>
      <c r="D7688">
        <v>29.69</v>
      </c>
      <c r="E7688">
        <v>504</v>
      </c>
    </row>
    <row r="7689" spans="1:5" x14ac:dyDescent="0.3">
      <c r="A7689" s="66">
        <v>41913</v>
      </c>
      <c r="B7689" s="86">
        <v>0.375</v>
      </c>
      <c r="C7689" t="s">
        <v>120</v>
      </c>
      <c r="D7689">
        <v>29.67</v>
      </c>
      <c r="E7689">
        <v>503</v>
      </c>
    </row>
    <row r="7690" spans="1:5" x14ac:dyDescent="0.3">
      <c r="A7690" s="66">
        <v>41913</v>
      </c>
      <c r="B7690" s="86">
        <v>0.38541666666666669</v>
      </c>
      <c r="C7690" t="s">
        <v>120</v>
      </c>
      <c r="D7690">
        <v>29.65</v>
      </c>
      <c r="E7690">
        <v>504</v>
      </c>
    </row>
    <row r="7691" spans="1:5" x14ac:dyDescent="0.3">
      <c r="A7691" s="66">
        <v>41913</v>
      </c>
      <c r="B7691" s="86">
        <v>0.39583333333333331</v>
      </c>
      <c r="C7691" t="s">
        <v>120</v>
      </c>
      <c r="D7691">
        <v>29.64</v>
      </c>
      <c r="E7691">
        <v>504</v>
      </c>
    </row>
    <row r="7692" spans="1:5" x14ac:dyDescent="0.3">
      <c r="A7692" s="66">
        <v>41913</v>
      </c>
      <c r="B7692" s="86">
        <v>0.40625</v>
      </c>
      <c r="C7692" t="s">
        <v>120</v>
      </c>
      <c r="D7692">
        <v>29.62</v>
      </c>
      <c r="E7692">
        <v>504</v>
      </c>
    </row>
    <row r="7693" spans="1:5" x14ac:dyDescent="0.3">
      <c r="A7693" s="66">
        <v>41913</v>
      </c>
      <c r="B7693" s="86">
        <v>0.41666666666666669</v>
      </c>
      <c r="C7693" t="s">
        <v>120</v>
      </c>
      <c r="D7693">
        <v>29.6</v>
      </c>
      <c r="E7693">
        <v>505</v>
      </c>
    </row>
    <row r="7694" spans="1:5" x14ac:dyDescent="0.3">
      <c r="A7694" s="66">
        <v>41913</v>
      </c>
      <c r="B7694" s="86">
        <v>0.42708333333333331</v>
      </c>
      <c r="C7694" t="s">
        <v>120</v>
      </c>
      <c r="D7694">
        <v>29.6</v>
      </c>
      <c r="E7694">
        <v>505</v>
      </c>
    </row>
    <row r="7695" spans="1:5" x14ac:dyDescent="0.3">
      <c r="A7695" s="66">
        <v>41913</v>
      </c>
      <c r="B7695" s="86">
        <v>0.4375</v>
      </c>
      <c r="C7695" t="s">
        <v>120</v>
      </c>
      <c r="D7695">
        <v>29.6</v>
      </c>
      <c r="E7695">
        <v>505</v>
      </c>
    </row>
    <row r="7696" spans="1:5" x14ac:dyDescent="0.3">
      <c r="A7696" s="66">
        <v>41913</v>
      </c>
      <c r="B7696" s="86">
        <v>0.44791666666666669</v>
      </c>
      <c r="C7696" t="s">
        <v>120</v>
      </c>
      <c r="D7696">
        <v>29.6</v>
      </c>
      <c r="E7696">
        <v>505</v>
      </c>
    </row>
    <row r="7697" spans="1:5" x14ac:dyDescent="0.3">
      <c r="A7697" s="66">
        <v>41913</v>
      </c>
      <c r="B7697" s="86">
        <v>0.45833333333333331</v>
      </c>
      <c r="C7697" t="s">
        <v>120</v>
      </c>
      <c r="D7697">
        <v>29.63</v>
      </c>
      <c r="E7697">
        <v>505</v>
      </c>
    </row>
    <row r="7698" spans="1:5" x14ac:dyDescent="0.3">
      <c r="A7698" s="66">
        <v>41913</v>
      </c>
      <c r="B7698" s="86">
        <v>0.46875</v>
      </c>
      <c r="C7698" t="s">
        <v>120</v>
      </c>
      <c r="D7698">
        <v>29.62</v>
      </c>
      <c r="E7698">
        <v>506</v>
      </c>
    </row>
    <row r="7699" spans="1:5" x14ac:dyDescent="0.3">
      <c r="A7699" s="66">
        <v>41913</v>
      </c>
      <c r="B7699" s="86">
        <v>0.47916666666666669</v>
      </c>
      <c r="C7699" t="s">
        <v>120</v>
      </c>
      <c r="D7699">
        <v>29.55</v>
      </c>
      <c r="E7699">
        <v>508</v>
      </c>
    </row>
    <row r="7700" spans="1:5" x14ac:dyDescent="0.3">
      <c r="A7700" s="66">
        <v>41913</v>
      </c>
      <c r="B7700" s="86">
        <v>0.47916666666666669</v>
      </c>
      <c r="C7700" t="s">
        <v>120</v>
      </c>
      <c r="D7700">
        <v>29.55</v>
      </c>
      <c r="E7700">
        <v>508</v>
      </c>
    </row>
    <row r="7701" spans="1:5" x14ac:dyDescent="0.3">
      <c r="A7701" s="66">
        <v>41913</v>
      </c>
      <c r="B7701" s="86">
        <v>0.48958333333333331</v>
      </c>
      <c r="C7701" t="s">
        <v>120</v>
      </c>
      <c r="D7701">
        <v>29.54</v>
      </c>
      <c r="E7701">
        <v>505</v>
      </c>
    </row>
    <row r="7702" spans="1:5" x14ac:dyDescent="0.3">
      <c r="A7702" s="66">
        <v>41914</v>
      </c>
      <c r="B7702" s="86">
        <v>0.5</v>
      </c>
      <c r="C7702" t="s">
        <v>119</v>
      </c>
      <c r="D7702">
        <v>29.52</v>
      </c>
      <c r="E7702">
        <v>504</v>
      </c>
    </row>
    <row r="7703" spans="1:5" x14ac:dyDescent="0.3">
      <c r="A7703" s="66">
        <v>41914</v>
      </c>
      <c r="B7703" s="86">
        <v>0.51041666666666663</v>
      </c>
      <c r="C7703" t="s">
        <v>119</v>
      </c>
      <c r="D7703">
        <v>29.5</v>
      </c>
      <c r="E7703">
        <v>503</v>
      </c>
    </row>
    <row r="7704" spans="1:5" x14ac:dyDescent="0.3">
      <c r="A7704" s="66">
        <v>41914</v>
      </c>
      <c r="B7704" s="86">
        <v>0.52083333333333337</v>
      </c>
      <c r="C7704" t="s">
        <v>119</v>
      </c>
      <c r="D7704">
        <v>29.46</v>
      </c>
      <c r="E7704">
        <v>503</v>
      </c>
    </row>
    <row r="7705" spans="1:5" x14ac:dyDescent="0.3">
      <c r="A7705" s="66">
        <v>41914</v>
      </c>
      <c r="B7705" s="86">
        <v>0.53125</v>
      </c>
      <c r="C7705" t="s">
        <v>119</v>
      </c>
      <c r="D7705">
        <v>29.43</v>
      </c>
      <c r="E7705">
        <v>505</v>
      </c>
    </row>
    <row r="7706" spans="1:5" x14ac:dyDescent="0.3">
      <c r="A7706" s="66">
        <v>41914</v>
      </c>
      <c r="B7706" s="86">
        <v>4.1666666666666664E-2</v>
      </c>
      <c r="C7706" t="s">
        <v>119</v>
      </c>
      <c r="D7706">
        <v>29.43</v>
      </c>
      <c r="E7706">
        <v>508</v>
      </c>
    </row>
    <row r="7707" spans="1:5" x14ac:dyDescent="0.3">
      <c r="A7707" s="66">
        <v>41914</v>
      </c>
      <c r="B7707" s="86">
        <v>5.2083333333333336E-2</v>
      </c>
      <c r="C7707" t="s">
        <v>119</v>
      </c>
      <c r="D7707">
        <v>29.49</v>
      </c>
      <c r="E7707">
        <v>514</v>
      </c>
    </row>
    <row r="7708" spans="1:5" x14ac:dyDescent="0.3">
      <c r="A7708" s="66">
        <v>41914</v>
      </c>
      <c r="B7708" s="86">
        <v>6.25E-2</v>
      </c>
      <c r="C7708" t="s">
        <v>119</v>
      </c>
      <c r="D7708">
        <v>29.52</v>
      </c>
      <c r="E7708">
        <v>514</v>
      </c>
    </row>
    <row r="7709" spans="1:5" x14ac:dyDescent="0.3">
      <c r="A7709" s="66">
        <v>41914</v>
      </c>
      <c r="B7709" s="86">
        <v>7.2916666666666671E-2</v>
      </c>
      <c r="C7709" t="s">
        <v>119</v>
      </c>
      <c r="D7709">
        <v>29.52</v>
      </c>
      <c r="E7709">
        <v>514</v>
      </c>
    </row>
    <row r="7710" spans="1:5" x14ac:dyDescent="0.3">
      <c r="A7710" s="66">
        <v>41914</v>
      </c>
      <c r="B7710" s="86">
        <v>8.3333333333333329E-2</v>
      </c>
      <c r="C7710" t="s">
        <v>119</v>
      </c>
      <c r="D7710">
        <v>29.52</v>
      </c>
      <c r="E7710">
        <v>515</v>
      </c>
    </row>
    <row r="7711" spans="1:5" x14ac:dyDescent="0.3">
      <c r="A7711" s="66">
        <v>41914</v>
      </c>
      <c r="B7711" s="86">
        <v>9.375E-2</v>
      </c>
      <c r="C7711" t="s">
        <v>119</v>
      </c>
      <c r="D7711">
        <v>29.51</v>
      </c>
      <c r="E7711">
        <v>515</v>
      </c>
    </row>
    <row r="7712" spans="1:5" x14ac:dyDescent="0.3">
      <c r="A7712" s="66">
        <v>41914</v>
      </c>
      <c r="B7712" s="86">
        <v>0.10416666666666667</v>
      </c>
      <c r="C7712" t="s">
        <v>119</v>
      </c>
      <c r="D7712">
        <v>29.53</v>
      </c>
      <c r="E7712">
        <v>517</v>
      </c>
    </row>
    <row r="7713" spans="1:5" x14ac:dyDescent="0.3">
      <c r="A7713" s="66">
        <v>41914</v>
      </c>
      <c r="B7713" s="86">
        <v>0.11458333333333333</v>
      </c>
      <c r="C7713" t="s">
        <v>119</v>
      </c>
      <c r="D7713">
        <v>29.48</v>
      </c>
      <c r="E7713">
        <v>518</v>
      </c>
    </row>
    <row r="7714" spans="1:5" x14ac:dyDescent="0.3">
      <c r="A7714" s="66">
        <v>41914</v>
      </c>
      <c r="B7714" s="86">
        <v>0.125</v>
      </c>
      <c r="C7714" t="s">
        <v>119</v>
      </c>
      <c r="D7714">
        <v>29.43</v>
      </c>
      <c r="E7714">
        <v>517</v>
      </c>
    </row>
    <row r="7715" spans="1:5" x14ac:dyDescent="0.3">
      <c r="A7715" s="66">
        <v>41914</v>
      </c>
      <c r="B7715" s="86">
        <v>0.13541666666666666</v>
      </c>
      <c r="C7715" t="s">
        <v>119</v>
      </c>
      <c r="D7715">
        <v>29.41</v>
      </c>
      <c r="E7715">
        <v>518</v>
      </c>
    </row>
    <row r="7716" spans="1:5" x14ac:dyDescent="0.3">
      <c r="A7716" s="66">
        <v>41914</v>
      </c>
      <c r="B7716" s="86">
        <v>0.14583333333333334</v>
      </c>
      <c r="C7716" t="s">
        <v>119</v>
      </c>
      <c r="D7716">
        <v>29.36</v>
      </c>
      <c r="E7716">
        <v>518</v>
      </c>
    </row>
    <row r="7717" spans="1:5" x14ac:dyDescent="0.3">
      <c r="A7717" s="66">
        <v>41914</v>
      </c>
      <c r="B7717" s="86">
        <v>0.15625</v>
      </c>
      <c r="C7717" t="s">
        <v>119</v>
      </c>
      <c r="D7717">
        <v>29.34</v>
      </c>
      <c r="E7717">
        <v>519</v>
      </c>
    </row>
    <row r="7718" spans="1:5" x14ac:dyDescent="0.3">
      <c r="A7718" s="66">
        <v>41914</v>
      </c>
      <c r="B7718" s="86">
        <v>0.16666666666666666</v>
      </c>
      <c r="C7718" t="s">
        <v>119</v>
      </c>
      <c r="D7718">
        <v>29.33</v>
      </c>
      <c r="E7718">
        <v>519</v>
      </c>
    </row>
    <row r="7719" spans="1:5" x14ac:dyDescent="0.3">
      <c r="A7719" s="66">
        <v>41914</v>
      </c>
      <c r="B7719" s="86">
        <v>0.17708333333333334</v>
      </c>
      <c r="C7719" t="s">
        <v>119</v>
      </c>
      <c r="D7719">
        <v>29.33</v>
      </c>
      <c r="E7719">
        <v>520</v>
      </c>
    </row>
    <row r="7720" spans="1:5" x14ac:dyDescent="0.3">
      <c r="A7720" s="66">
        <v>41914</v>
      </c>
      <c r="B7720" s="86">
        <v>0.1875</v>
      </c>
      <c r="C7720" t="s">
        <v>119</v>
      </c>
      <c r="D7720">
        <v>29.37</v>
      </c>
      <c r="E7720">
        <v>520</v>
      </c>
    </row>
    <row r="7721" spans="1:5" x14ac:dyDescent="0.3">
      <c r="A7721" s="66">
        <v>41914</v>
      </c>
      <c r="B7721" s="86">
        <v>0.19791666666666666</v>
      </c>
      <c r="C7721" t="s">
        <v>119</v>
      </c>
      <c r="D7721">
        <v>29.35</v>
      </c>
      <c r="E7721">
        <v>520</v>
      </c>
    </row>
    <row r="7722" spans="1:5" x14ac:dyDescent="0.3">
      <c r="A7722" s="66">
        <v>41914</v>
      </c>
      <c r="B7722" s="86">
        <v>0.20833333333333334</v>
      </c>
      <c r="C7722" t="s">
        <v>119</v>
      </c>
      <c r="D7722">
        <v>29.32</v>
      </c>
      <c r="E7722">
        <v>520</v>
      </c>
    </row>
    <row r="7723" spans="1:5" x14ac:dyDescent="0.3">
      <c r="A7723" s="66">
        <v>41914</v>
      </c>
      <c r="B7723" s="86">
        <v>0.21875</v>
      </c>
      <c r="C7723" t="s">
        <v>119</v>
      </c>
      <c r="D7723">
        <v>29.3</v>
      </c>
      <c r="E7723">
        <v>520</v>
      </c>
    </row>
    <row r="7724" spans="1:5" x14ac:dyDescent="0.3">
      <c r="A7724" s="66">
        <v>41914</v>
      </c>
      <c r="B7724" s="86">
        <v>0.22916666666666666</v>
      </c>
      <c r="C7724" t="s">
        <v>119</v>
      </c>
      <c r="D7724">
        <v>29.28</v>
      </c>
      <c r="E7724">
        <v>520</v>
      </c>
    </row>
    <row r="7725" spans="1:5" x14ac:dyDescent="0.3">
      <c r="A7725" s="66">
        <v>41914</v>
      </c>
      <c r="B7725" s="86">
        <v>0.23958333333333334</v>
      </c>
      <c r="C7725" t="s">
        <v>119</v>
      </c>
      <c r="D7725">
        <v>29.26</v>
      </c>
      <c r="E7725">
        <v>520</v>
      </c>
    </row>
    <row r="7726" spans="1:5" x14ac:dyDescent="0.3">
      <c r="A7726" s="66">
        <v>41914</v>
      </c>
      <c r="B7726" s="86">
        <v>0.25</v>
      </c>
      <c r="C7726" t="s">
        <v>119</v>
      </c>
      <c r="D7726">
        <v>29.24</v>
      </c>
      <c r="E7726">
        <v>520</v>
      </c>
    </row>
    <row r="7727" spans="1:5" x14ac:dyDescent="0.3">
      <c r="A7727" s="66">
        <v>41914</v>
      </c>
      <c r="B7727" s="86">
        <v>0.26041666666666669</v>
      </c>
      <c r="C7727" t="s">
        <v>119</v>
      </c>
      <c r="D7727">
        <v>29.23</v>
      </c>
      <c r="E7727">
        <v>520</v>
      </c>
    </row>
    <row r="7728" spans="1:5" x14ac:dyDescent="0.3">
      <c r="A7728" s="66">
        <v>41914</v>
      </c>
      <c r="B7728" s="86">
        <v>0.27083333333333331</v>
      </c>
      <c r="C7728" t="s">
        <v>119</v>
      </c>
      <c r="D7728">
        <v>29.21</v>
      </c>
      <c r="E7728">
        <v>518</v>
      </c>
    </row>
    <row r="7729" spans="1:5" x14ac:dyDescent="0.3">
      <c r="A7729" s="66">
        <v>41914</v>
      </c>
      <c r="B7729" s="86">
        <v>0.28125</v>
      </c>
      <c r="C7729" t="s">
        <v>119</v>
      </c>
      <c r="D7729">
        <v>29.19</v>
      </c>
      <c r="E7729">
        <v>515</v>
      </c>
    </row>
    <row r="7730" spans="1:5" x14ac:dyDescent="0.3">
      <c r="A7730" s="66">
        <v>41914</v>
      </c>
      <c r="B7730" s="86">
        <v>0.29166666666666669</v>
      </c>
      <c r="C7730" t="s">
        <v>119</v>
      </c>
      <c r="D7730">
        <v>29.17</v>
      </c>
      <c r="E7730">
        <v>511</v>
      </c>
    </row>
    <row r="7731" spans="1:5" x14ac:dyDescent="0.3">
      <c r="A7731" s="66">
        <v>41914</v>
      </c>
      <c r="B7731" s="86">
        <v>0.30208333333333331</v>
      </c>
      <c r="C7731" t="s">
        <v>119</v>
      </c>
      <c r="D7731">
        <v>29.16</v>
      </c>
      <c r="E7731">
        <v>509</v>
      </c>
    </row>
    <row r="7732" spans="1:5" x14ac:dyDescent="0.3">
      <c r="A7732" s="66">
        <v>41914</v>
      </c>
      <c r="B7732" s="86">
        <v>0.3125</v>
      </c>
      <c r="C7732" t="s">
        <v>119</v>
      </c>
      <c r="D7732">
        <v>29.16</v>
      </c>
      <c r="E7732">
        <v>508</v>
      </c>
    </row>
    <row r="7733" spans="1:5" x14ac:dyDescent="0.3">
      <c r="A7733" s="66">
        <v>41914</v>
      </c>
      <c r="B7733" s="86">
        <v>0.32291666666666669</v>
      </c>
      <c r="C7733" t="s">
        <v>119</v>
      </c>
      <c r="D7733">
        <v>29.15</v>
      </c>
      <c r="E7733">
        <v>507</v>
      </c>
    </row>
    <row r="7734" spans="1:5" x14ac:dyDescent="0.3">
      <c r="A7734" s="66">
        <v>41914</v>
      </c>
      <c r="B7734" s="86">
        <v>0.33333333333333331</v>
      </c>
      <c r="C7734" t="s">
        <v>119</v>
      </c>
      <c r="D7734">
        <v>29.14</v>
      </c>
      <c r="E7734">
        <v>507</v>
      </c>
    </row>
    <row r="7735" spans="1:5" x14ac:dyDescent="0.3">
      <c r="A7735" s="66">
        <v>41914</v>
      </c>
      <c r="B7735" s="86">
        <v>0.34375</v>
      </c>
      <c r="C7735" t="s">
        <v>119</v>
      </c>
      <c r="D7735">
        <v>29.14</v>
      </c>
      <c r="E7735">
        <v>507</v>
      </c>
    </row>
    <row r="7736" spans="1:5" x14ac:dyDescent="0.3">
      <c r="A7736" s="66">
        <v>41914</v>
      </c>
      <c r="B7736" s="86">
        <v>0.35416666666666669</v>
      </c>
      <c r="C7736" t="s">
        <v>119</v>
      </c>
      <c r="D7736">
        <v>29.13</v>
      </c>
      <c r="E7736">
        <v>506</v>
      </c>
    </row>
    <row r="7737" spans="1:5" x14ac:dyDescent="0.3">
      <c r="A7737" s="66">
        <v>41914</v>
      </c>
      <c r="B7737" s="86">
        <v>0.36458333333333331</v>
      </c>
      <c r="C7737" t="s">
        <v>119</v>
      </c>
      <c r="D7737">
        <v>29.13</v>
      </c>
      <c r="E7737">
        <v>506</v>
      </c>
    </row>
    <row r="7738" spans="1:5" x14ac:dyDescent="0.3">
      <c r="A7738" s="66">
        <v>41914</v>
      </c>
      <c r="B7738" s="86">
        <v>0.375</v>
      </c>
      <c r="C7738" t="s">
        <v>119</v>
      </c>
      <c r="D7738">
        <v>29.13</v>
      </c>
      <c r="E7738">
        <v>506</v>
      </c>
    </row>
    <row r="7739" spans="1:5" x14ac:dyDescent="0.3">
      <c r="A7739" s="66">
        <v>41914</v>
      </c>
      <c r="B7739" s="86">
        <v>0.38541666666666669</v>
      </c>
      <c r="C7739" t="s">
        <v>119</v>
      </c>
      <c r="D7739">
        <v>29.16</v>
      </c>
      <c r="E7739">
        <v>506</v>
      </c>
    </row>
    <row r="7740" spans="1:5" x14ac:dyDescent="0.3">
      <c r="A7740" s="66">
        <v>41914</v>
      </c>
      <c r="B7740" s="86">
        <v>0.39583333333333331</v>
      </c>
      <c r="C7740" t="s">
        <v>119</v>
      </c>
      <c r="D7740">
        <v>29.23</v>
      </c>
      <c r="E7740">
        <v>506</v>
      </c>
    </row>
    <row r="7741" spans="1:5" x14ac:dyDescent="0.3">
      <c r="A7741" s="66">
        <v>41914</v>
      </c>
      <c r="B7741" s="86">
        <v>0.40625</v>
      </c>
      <c r="C7741" t="s">
        <v>119</v>
      </c>
      <c r="D7741">
        <v>29.34</v>
      </c>
      <c r="E7741">
        <v>502</v>
      </c>
    </row>
    <row r="7742" spans="1:5" x14ac:dyDescent="0.3">
      <c r="A7742" s="66">
        <v>41914</v>
      </c>
      <c r="B7742" s="86">
        <v>0.41666666666666669</v>
      </c>
      <c r="C7742" t="s">
        <v>119</v>
      </c>
      <c r="D7742">
        <v>29.48</v>
      </c>
      <c r="E7742">
        <v>504</v>
      </c>
    </row>
    <row r="7743" spans="1:5" x14ac:dyDescent="0.3">
      <c r="A7743" s="66">
        <v>41914</v>
      </c>
      <c r="B7743" s="86">
        <v>0.42708333333333331</v>
      </c>
      <c r="C7743" t="s">
        <v>119</v>
      </c>
      <c r="D7743">
        <v>29.64</v>
      </c>
      <c r="E7743">
        <v>505</v>
      </c>
    </row>
    <row r="7744" spans="1:5" x14ac:dyDescent="0.3">
      <c r="A7744" s="66">
        <v>41914</v>
      </c>
      <c r="B7744" s="86">
        <v>0.4375</v>
      </c>
      <c r="C7744" t="s">
        <v>119</v>
      </c>
      <c r="D7744">
        <v>29.88</v>
      </c>
      <c r="E7744">
        <v>498</v>
      </c>
    </row>
    <row r="7745" spans="1:5" x14ac:dyDescent="0.3">
      <c r="A7745" s="66">
        <v>41914</v>
      </c>
      <c r="B7745" s="86">
        <v>0.44791666666666669</v>
      </c>
      <c r="C7745" t="s">
        <v>119</v>
      </c>
      <c r="D7745">
        <v>29.97</v>
      </c>
      <c r="E7745">
        <v>494</v>
      </c>
    </row>
    <row r="7746" spans="1:5" x14ac:dyDescent="0.3">
      <c r="A7746" s="66">
        <v>41914</v>
      </c>
      <c r="B7746" s="86">
        <v>0.45833333333333331</v>
      </c>
      <c r="C7746" t="s">
        <v>119</v>
      </c>
      <c r="D7746">
        <v>30.16</v>
      </c>
      <c r="E7746">
        <v>498</v>
      </c>
    </row>
    <row r="7747" spans="1:5" x14ac:dyDescent="0.3">
      <c r="A7747" s="66">
        <v>41914</v>
      </c>
      <c r="B7747" s="86">
        <v>0.46875</v>
      </c>
      <c r="C7747" t="s">
        <v>119</v>
      </c>
      <c r="D7747">
        <v>30.12</v>
      </c>
      <c r="E7747">
        <v>502</v>
      </c>
    </row>
    <row r="7748" spans="1:5" x14ac:dyDescent="0.3">
      <c r="A7748" s="66">
        <v>41914</v>
      </c>
      <c r="B7748" s="86">
        <v>0.47916666666666669</v>
      </c>
      <c r="C7748" t="s">
        <v>119</v>
      </c>
      <c r="D7748">
        <v>29.98</v>
      </c>
      <c r="E7748">
        <v>506</v>
      </c>
    </row>
    <row r="7749" spans="1:5" x14ac:dyDescent="0.3">
      <c r="A7749" s="66">
        <v>41914</v>
      </c>
      <c r="B7749" s="86">
        <v>0.48958333333333331</v>
      </c>
      <c r="C7749" t="s">
        <v>119</v>
      </c>
      <c r="D7749">
        <v>29.93</v>
      </c>
      <c r="E7749">
        <v>509</v>
      </c>
    </row>
    <row r="7750" spans="1:5" x14ac:dyDescent="0.3">
      <c r="A7750" s="66">
        <v>41914</v>
      </c>
      <c r="B7750" s="86">
        <v>0.5</v>
      </c>
      <c r="C7750" t="s">
        <v>120</v>
      </c>
      <c r="D7750">
        <v>30.15</v>
      </c>
      <c r="E7750">
        <v>506</v>
      </c>
    </row>
    <row r="7751" spans="1:5" x14ac:dyDescent="0.3">
      <c r="A7751" s="66">
        <v>41914</v>
      </c>
      <c r="B7751" s="86">
        <v>0.51041666666666663</v>
      </c>
      <c r="C7751" t="s">
        <v>120</v>
      </c>
      <c r="D7751">
        <v>29.65</v>
      </c>
      <c r="E7751">
        <v>514</v>
      </c>
    </row>
    <row r="7752" spans="1:5" x14ac:dyDescent="0.3">
      <c r="A7752" s="66">
        <v>41914</v>
      </c>
      <c r="B7752" s="86">
        <v>0.52083333333333337</v>
      </c>
      <c r="C7752" t="s">
        <v>120</v>
      </c>
      <c r="D7752">
        <v>30.67</v>
      </c>
      <c r="E7752">
        <v>507</v>
      </c>
    </row>
    <row r="7753" spans="1:5" x14ac:dyDescent="0.3">
      <c r="A7753" s="66">
        <v>41914</v>
      </c>
      <c r="B7753" s="86">
        <v>0.53125</v>
      </c>
      <c r="C7753" t="s">
        <v>120</v>
      </c>
      <c r="D7753">
        <v>31.26</v>
      </c>
      <c r="E7753">
        <v>505</v>
      </c>
    </row>
    <row r="7754" spans="1:5" x14ac:dyDescent="0.3">
      <c r="A7754" s="66">
        <v>41914</v>
      </c>
      <c r="B7754" s="86">
        <v>4.1666666666666664E-2</v>
      </c>
      <c r="C7754" t="s">
        <v>120</v>
      </c>
      <c r="D7754">
        <v>31.35</v>
      </c>
      <c r="E7754">
        <v>499</v>
      </c>
    </row>
    <row r="7755" spans="1:5" x14ac:dyDescent="0.3">
      <c r="A7755" s="66">
        <v>41914</v>
      </c>
      <c r="B7755" s="86">
        <v>5.2083333333333336E-2</v>
      </c>
      <c r="C7755" t="s">
        <v>120</v>
      </c>
      <c r="D7755">
        <v>31.42</v>
      </c>
      <c r="E7755">
        <v>492</v>
      </c>
    </row>
    <row r="7756" spans="1:5" x14ac:dyDescent="0.3">
      <c r="A7756" s="66">
        <v>41914</v>
      </c>
      <c r="B7756" s="86">
        <v>6.25E-2</v>
      </c>
      <c r="C7756" t="s">
        <v>120</v>
      </c>
      <c r="D7756">
        <v>31.51</v>
      </c>
      <c r="E7756">
        <v>498</v>
      </c>
    </row>
    <row r="7757" spans="1:5" x14ac:dyDescent="0.3">
      <c r="A7757" s="66">
        <v>41914</v>
      </c>
      <c r="B7757" s="86">
        <v>7.2916666666666671E-2</v>
      </c>
      <c r="C7757" t="s">
        <v>120</v>
      </c>
      <c r="D7757">
        <v>31.61</v>
      </c>
      <c r="E7757">
        <v>500</v>
      </c>
    </row>
    <row r="7758" spans="1:5" x14ac:dyDescent="0.3">
      <c r="A7758" s="66">
        <v>41914</v>
      </c>
      <c r="B7758" s="86">
        <v>8.3333333333333329E-2</v>
      </c>
      <c r="C7758" t="s">
        <v>120</v>
      </c>
      <c r="D7758">
        <v>31.7</v>
      </c>
      <c r="E7758">
        <v>502</v>
      </c>
    </row>
    <row r="7759" spans="1:5" x14ac:dyDescent="0.3">
      <c r="A7759" s="66">
        <v>41914</v>
      </c>
      <c r="B7759" s="86">
        <v>9.375E-2</v>
      </c>
      <c r="C7759" t="s">
        <v>120</v>
      </c>
      <c r="D7759">
        <v>31.58</v>
      </c>
      <c r="E7759">
        <v>503</v>
      </c>
    </row>
    <row r="7760" spans="1:5" x14ac:dyDescent="0.3">
      <c r="A7760" s="66">
        <v>41914</v>
      </c>
      <c r="B7760" s="86">
        <v>0.10416666666666667</v>
      </c>
      <c r="C7760" t="s">
        <v>120</v>
      </c>
      <c r="D7760">
        <v>31.62</v>
      </c>
      <c r="E7760">
        <v>502</v>
      </c>
    </row>
    <row r="7761" spans="1:5" x14ac:dyDescent="0.3">
      <c r="A7761" s="66">
        <v>41914</v>
      </c>
      <c r="B7761" s="86">
        <v>0.11458333333333333</v>
      </c>
      <c r="C7761" t="s">
        <v>120</v>
      </c>
      <c r="D7761">
        <v>31.83</v>
      </c>
      <c r="E7761">
        <v>503</v>
      </c>
    </row>
    <row r="7762" spans="1:5" x14ac:dyDescent="0.3">
      <c r="A7762" s="66">
        <v>41914</v>
      </c>
      <c r="B7762" s="86">
        <v>0.125</v>
      </c>
      <c r="C7762" t="s">
        <v>120</v>
      </c>
      <c r="D7762">
        <v>31.81</v>
      </c>
      <c r="E7762">
        <v>502</v>
      </c>
    </row>
    <row r="7763" spans="1:5" x14ac:dyDescent="0.3">
      <c r="A7763" s="66">
        <v>41914</v>
      </c>
      <c r="B7763" s="86">
        <v>0.13541666666666666</v>
      </c>
      <c r="C7763" t="s">
        <v>120</v>
      </c>
      <c r="D7763">
        <v>31.93</v>
      </c>
      <c r="E7763">
        <v>497</v>
      </c>
    </row>
    <row r="7764" spans="1:5" x14ac:dyDescent="0.3">
      <c r="A7764" s="66">
        <v>41914</v>
      </c>
      <c r="B7764" s="86">
        <v>0.14583333333333334</v>
      </c>
      <c r="C7764" t="s">
        <v>120</v>
      </c>
      <c r="D7764">
        <v>31.98</v>
      </c>
      <c r="E7764">
        <v>498</v>
      </c>
    </row>
    <row r="7765" spans="1:5" x14ac:dyDescent="0.3">
      <c r="A7765" s="66">
        <v>41914</v>
      </c>
      <c r="B7765" s="86">
        <v>0.15625</v>
      </c>
      <c r="C7765" t="s">
        <v>120</v>
      </c>
      <c r="D7765">
        <v>32.090000000000003</v>
      </c>
      <c r="E7765">
        <v>497</v>
      </c>
    </row>
    <row r="7766" spans="1:5" x14ac:dyDescent="0.3">
      <c r="A7766" s="66">
        <v>41914</v>
      </c>
      <c r="B7766" s="86">
        <v>0.16666666666666666</v>
      </c>
      <c r="C7766" t="s">
        <v>120</v>
      </c>
      <c r="D7766">
        <v>31.91</v>
      </c>
      <c r="E7766">
        <v>495</v>
      </c>
    </row>
    <row r="7767" spans="1:5" x14ac:dyDescent="0.3">
      <c r="A7767" s="66">
        <v>41914</v>
      </c>
      <c r="B7767" s="86">
        <v>0.17708333333333334</v>
      </c>
      <c r="C7767" t="s">
        <v>120</v>
      </c>
      <c r="D7767">
        <v>31.92</v>
      </c>
      <c r="E7767">
        <v>493</v>
      </c>
    </row>
    <row r="7768" spans="1:5" x14ac:dyDescent="0.3">
      <c r="A7768" s="66">
        <v>41914</v>
      </c>
      <c r="B7768" s="86">
        <v>0.1875</v>
      </c>
      <c r="C7768" t="s">
        <v>120</v>
      </c>
      <c r="D7768">
        <v>31.99</v>
      </c>
      <c r="E7768">
        <v>493</v>
      </c>
    </row>
    <row r="7769" spans="1:5" x14ac:dyDescent="0.3">
      <c r="A7769" s="66">
        <v>41914</v>
      </c>
      <c r="B7769" s="86">
        <v>0.19791666666666666</v>
      </c>
      <c r="C7769" t="s">
        <v>120</v>
      </c>
      <c r="D7769">
        <v>31.91</v>
      </c>
      <c r="E7769">
        <v>492</v>
      </c>
    </row>
    <row r="7770" spans="1:5" x14ac:dyDescent="0.3">
      <c r="A7770" s="66">
        <v>41914</v>
      </c>
      <c r="B7770" s="86">
        <v>0.20833333333333334</v>
      </c>
      <c r="C7770" t="s">
        <v>120</v>
      </c>
      <c r="D7770">
        <v>31.8</v>
      </c>
      <c r="E7770">
        <v>486</v>
      </c>
    </row>
    <row r="7771" spans="1:5" x14ac:dyDescent="0.3">
      <c r="A7771" s="66">
        <v>41914</v>
      </c>
      <c r="B7771" s="86">
        <v>0.21875</v>
      </c>
      <c r="C7771" t="s">
        <v>120</v>
      </c>
      <c r="D7771">
        <v>31.69</v>
      </c>
      <c r="E7771">
        <v>488</v>
      </c>
    </row>
    <row r="7772" spans="1:5" x14ac:dyDescent="0.3">
      <c r="A7772" s="66">
        <v>41914</v>
      </c>
      <c r="B7772" s="86">
        <v>0.22916666666666666</v>
      </c>
      <c r="C7772" t="s">
        <v>120</v>
      </c>
      <c r="D7772">
        <v>31.67</v>
      </c>
      <c r="E7772">
        <v>489</v>
      </c>
    </row>
    <row r="7773" spans="1:5" x14ac:dyDescent="0.3">
      <c r="A7773" s="66">
        <v>41914</v>
      </c>
      <c r="B7773" s="86">
        <v>0.23958333333333334</v>
      </c>
      <c r="C7773" t="s">
        <v>120</v>
      </c>
      <c r="D7773">
        <v>31.64</v>
      </c>
      <c r="E7773">
        <v>489</v>
      </c>
    </row>
    <row r="7774" spans="1:5" x14ac:dyDescent="0.3">
      <c r="A7774" s="66">
        <v>41914</v>
      </c>
      <c r="B7774" s="86">
        <v>0.25</v>
      </c>
      <c r="C7774" t="s">
        <v>120</v>
      </c>
      <c r="D7774">
        <v>31.54</v>
      </c>
      <c r="E7774">
        <v>490</v>
      </c>
    </row>
    <row r="7775" spans="1:5" x14ac:dyDescent="0.3">
      <c r="A7775" s="66">
        <v>41914</v>
      </c>
      <c r="B7775" s="86">
        <v>0.26041666666666669</v>
      </c>
      <c r="C7775" t="s">
        <v>120</v>
      </c>
      <c r="D7775">
        <v>31.51</v>
      </c>
      <c r="E7775">
        <v>491</v>
      </c>
    </row>
    <row r="7776" spans="1:5" x14ac:dyDescent="0.3">
      <c r="A7776" s="66">
        <v>41914</v>
      </c>
      <c r="B7776" s="86">
        <v>0.27083333333333331</v>
      </c>
      <c r="C7776" t="s">
        <v>120</v>
      </c>
      <c r="D7776">
        <v>31.28</v>
      </c>
      <c r="E7776">
        <v>496</v>
      </c>
    </row>
    <row r="7777" spans="1:5" x14ac:dyDescent="0.3">
      <c r="A7777" s="66">
        <v>41914</v>
      </c>
      <c r="B7777" s="86">
        <v>0.28125</v>
      </c>
      <c r="C7777" t="s">
        <v>120</v>
      </c>
      <c r="D7777">
        <v>31.25</v>
      </c>
      <c r="E7777">
        <v>502</v>
      </c>
    </row>
    <row r="7778" spans="1:5" x14ac:dyDescent="0.3">
      <c r="A7778" s="66">
        <v>41914</v>
      </c>
      <c r="B7778" s="86">
        <v>0.29166666666666669</v>
      </c>
      <c r="C7778" t="s">
        <v>120</v>
      </c>
      <c r="D7778">
        <v>31.21</v>
      </c>
      <c r="E7778">
        <v>500</v>
      </c>
    </row>
    <row r="7779" spans="1:5" x14ac:dyDescent="0.3">
      <c r="A7779" s="66">
        <v>41914</v>
      </c>
      <c r="B7779" s="86">
        <v>0.30208333333333331</v>
      </c>
      <c r="C7779" t="s">
        <v>120</v>
      </c>
      <c r="D7779">
        <v>31.1</v>
      </c>
      <c r="E7779">
        <v>501</v>
      </c>
    </row>
    <row r="7780" spans="1:5" x14ac:dyDescent="0.3">
      <c r="A7780" s="66">
        <v>41914</v>
      </c>
      <c r="B7780" s="86">
        <v>0.3125</v>
      </c>
      <c r="C7780" t="s">
        <v>120</v>
      </c>
      <c r="D7780">
        <v>31.07</v>
      </c>
      <c r="E7780">
        <v>501</v>
      </c>
    </row>
    <row r="7781" spans="1:5" x14ac:dyDescent="0.3">
      <c r="A7781" s="66">
        <v>41914</v>
      </c>
      <c r="B7781" s="86">
        <v>0.32291666666666669</v>
      </c>
      <c r="C7781" t="s">
        <v>120</v>
      </c>
      <c r="D7781">
        <v>30.94</v>
      </c>
      <c r="E7781">
        <v>500</v>
      </c>
    </row>
    <row r="7782" spans="1:5" x14ac:dyDescent="0.3">
      <c r="A7782" s="66">
        <v>41914</v>
      </c>
      <c r="B7782" s="86">
        <v>0.33333333333333331</v>
      </c>
      <c r="C7782" t="s">
        <v>120</v>
      </c>
      <c r="D7782">
        <v>30.91</v>
      </c>
      <c r="E7782">
        <v>499</v>
      </c>
    </row>
    <row r="7783" spans="1:5" x14ac:dyDescent="0.3">
      <c r="A7783" s="66">
        <v>41914</v>
      </c>
      <c r="B7783" s="86">
        <v>0.34375</v>
      </c>
      <c r="C7783" t="s">
        <v>120</v>
      </c>
      <c r="D7783">
        <v>30.84</v>
      </c>
      <c r="E7783">
        <v>496</v>
      </c>
    </row>
    <row r="7784" spans="1:5" x14ac:dyDescent="0.3">
      <c r="A7784" s="66">
        <v>41914</v>
      </c>
      <c r="B7784" s="86">
        <v>0.35416666666666669</v>
      </c>
      <c r="C7784" t="s">
        <v>120</v>
      </c>
      <c r="D7784">
        <v>30.8</v>
      </c>
      <c r="E7784">
        <v>495</v>
      </c>
    </row>
    <row r="7785" spans="1:5" x14ac:dyDescent="0.3">
      <c r="A7785" s="66">
        <v>41914</v>
      </c>
      <c r="B7785" s="86">
        <v>0.36458333333333331</v>
      </c>
      <c r="C7785" t="s">
        <v>120</v>
      </c>
      <c r="D7785">
        <v>30.77</v>
      </c>
      <c r="E7785">
        <v>495</v>
      </c>
    </row>
    <row r="7786" spans="1:5" x14ac:dyDescent="0.3">
      <c r="A7786" s="66">
        <v>41914</v>
      </c>
      <c r="B7786" s="86">
        <v>0.375</v>
      </c>
      <c r="C7786" t="s">
        <v>120</v>
      </c>
      <c r="D7786">
        <v>30.75</v>
      </c>
      <c r="E7786">
        <v>495</v>
      </c>
    </row>
    <row r="7787" spans="1:5" x14ac:dyDescent="0.3">
      <c r="A7787" s="66">
        <v>41914</v>
      </c>
      <c r="B7787" s="86">
        <v>0.38541666666666669</v>
      </c>
      <c r="C7787" t="s">
        <v>120</v>
      </c>
      <c r="D7787">
        <v>30.74</v>
      </c>
      <c r="E7787">
        <v>495</v>
      </c>
    </row>
    <row r="7788" spans="1:5" x14ac:dyDescent="0.3">
      <c r="A7788" s="66">
        <v>41914</v>
      </c>
      <c r="B7788" s="86">
        <v>0.39583333333333331</v>
      </c>
      <c r="C7788" t="s">
        <v>120</v>
      </c>
      <c r="D7788">
        <v>30.74</v>
      </c>
      <c r="E7788">
        <v>495</v>
      </c>
    </row>
    <row r="7789" spans="1:5" x14ac:dyDescent="0.3">
      <c r="A7789" s="66">
        <v>41914</v>
      </c>
      <c r="B7789" s="86">
        <v>0.40625</v>
      </c>
      <c r="C7789" t="s">
        <v>120</v>
      </c>
      <c r="D7789">
        <v>30.72</v>
      </c>
      <c r="E7789">
        <v>495</v>
      </c>
    </row>
    <row r="7790" spans="1:5" x14ac:dyDescent="0.3">
      <c r="A7790" s="66">
        <v>41914</v>
      </c>
      <c r="B7790" s="86">
        <v>0.41666666666666669</v>
      </c>
      <c r="C7790" t="s">
        <v>120</v>
      </c>
      <c r="D7790">
        <v>30.69</v>
      </c>
      <c r="E7790">
        <v>495</v>
      </c>
    </row>
    <row r="7791" spans="1:5" x14ac:dyDescent="0.3">
      <c r="A7791" s="66">
        <v>41914</v>
      </c>
      <c r="B7791" s="86">
        <v>0.42708333333333331</v>
      </c>
      <c r="C7791" t="s">
        <v>120</v>
      </c>
      <c r="D7791">
        <v>30.68</v>
      </c>
      <c r="E7791">
        <v>496</v>
      </c>
    </row>
    <row r="7792" spans="1:5" x14ac:dyDescent="0.3">
      <c r="A7792" s="66">
        <v>41914</v>
      </c>
      <c r="B7792" s="86">
        <v>0.4375</v>
      </c>
      <c r="C7792" t="s">
        <v>120</v>
      </c>
      <c r="D7792">
        <v>30.68</v>
      </c>
      <c r="E7792">
        <v>496</v>
      </c>
    </row>
    <row r="7793" spans="1:5" x14ac:dyDescent="0.3">
      <c r="A7793" s="66">
        <v>41914</v>
      </c>
      <c r="B7793" s="86">
        <v>0.44791666666666669</v>
      </c>
      <c r="C7793" t="s">
        <v>120</v>
      </c>
      <c r="D7793">
        <v>30.65</v>
      </c>
      <c r="E7793">
        <v>496</v>
      </c>
    </row>
    <row r="7794" spans="1:5" x14ac:dyDescent="0.3">
      <c r="A7794" s="66">
        <v>41914</v>
      </c>
      <c r="B7794" s="86">
        <v>0.45833333333333331</v>
      </c>
      <c r="C7794" t="s">
        <v>120</v>
      </c>
      <c r="D7794">
        <v>30.61</v>
      </c>
      <c r="E7794">
        <v>497</v>
      </c>
    </row>
    <row r="7795" spans="1:5" x14ac:dyDescent="0.3">
      <c r="A7795" s="66">
        <v>41914</v>
      </c>
      <c r="B7795" s="86">
        <v>0.46875</v>
      </c>
      <c r="C7795" t="s">
        <v>120</v>
      </c>
      <c r="D7795">
        <v>30.54</v>
      </c>
      <c r="E7795">
        <v>497</v>
      </c>
    </row>
    <row r="7796" spans="1:5" x14ac:dyDescent="0.3">
      <c r="A7796" s="66">
        <v>41914</v>
      </c>
      <c r="B7796" s="86">
        <v>0.47916666666666669</v>
      </c>
      <c r="C7796" t="s">
        <v>120</v>
      </c>
      <c r="D7796">
        <v>30.51</v>
      </c>
      <c r="E7796">
        <v>497</v>
      </c>
    </row>
    <row r="7797" spans="1:5" x14ac:dyDescent="0.3">
      <c r="A7797" s="66">
        <v>41914</v>
      </c>
      <c r="B7797" s="86">
        <v>0.47916666666666669</v>
      </c>
      <c r="C7797" t="s">
        <v>120</v>
      </c>
      <c r="D7797">
        <v>30.51</v>
      </c>
      <c r="E7797">
        <v>497</v>
      </c>
    </row>
    <row r="7798" spans="1:5" x14ac:dyDescent="0.3">
      <c r="A7798" s="66">
        <v>41914</v>
      </c>
      <c r="B7798" s="86">
        <v>0.48958333333333331</v>
      </c>
      <c r="C7798" t="s">
        <v>120</v>
      </c>
      <c r="D7798">
        <v>30.5</v>
      </c>
      <c r="E7798">
        <v>497</v>
      </c>
    </row>
    <row r="7799" spans="1:5" x14ac:dyDescent="0.3">
      <c r="A7799" s="66">
        <v>41915</v>
      </c>
      <c r="B7799" s="86">
        <v>0.5</v>
      </c>
      <c r="C7799" t="s">
        <v>119</v>
      </c>
      <c r="D7799">
        <v>30.5</v>
      </c>
      <c r="E7799">
        <v>497</v>
      </c>
    </row>
    <row r="7800" spans="1:5" x14ac:dyDescent="0.3">
      <c r="A7800" s="66">
        <v>41915</v>
      </c>
      <c r="B7800" s="86">
        <v>0.51041666666666663</v>
      </c>
      <c r="C7800" t="s">
        <v>119</v>
      </c>
      <c r="D7800">
        <v>30.5</v>
      </c>
      <c r="E7800">
        <v>497</v>
      </c>
    </row>
    <row r="7801" spans="1:5" x14ac:dyDescent="0.3">
      <c r="A7801" s="66">
        <v>41915</v>
      </c>
      <c r="B7801" s="86">
        <v>0.52083333333333337</v>
      </c>
      <c r="C7801" t="s">
        <v>119</v>
      </c>
      <c r="D7801">
        <v>30.49</v>
      </c>
      <c r="E7801">
        <v>496</v>
      </c>
    </row>
    <row r="7802" spans="1:5" x14ac:dyDescent="0.3">
      <c r="A7802" s="66">
        <v>41915</v>
      </c>
      <c r="B7802" s="86">
        <v>0.53125</v>
      </c>
      <c r="C7802" t="s">
        <v>119</v>
      </c>
      <c r="D7802">
        <v>30.42</v>
      </c>
      <c r="E7802">
        <v>495</v>
      </c>
    </row>
    <row r="7803" spans="1:5" x14ac:dyDescent="0.3">
      <c r="A7803" s="66">
        <v>41915</v>
      </c>
      <c r="B7803" s="86">
        <v>4.1666666666666664E-2</v>
      </c>
      <c r="C7803" t="s">
        <v>119</v>
      </c>
      <c r="D7803">
        <v>30.35</v>
      </c>
      <c r="E7803">
        <v>495</v>
      </c>
    </row>
    <row r="7804" spans="1:5" x14ac:dyDescent="0.3">
      <c r="A7804" s="66">
        <v>41915</v>
      </c>
      <c r="B7804" s="86">
        <v>5.2083333333333336E-2</v>
      </c>
      <c r="C7804" t="s">
        <v>119</v>
      </c>
      <c r="D7804">
        <v>30.3</v>
      </c>
      <c r="E7804">
        <v>494</v>
      </c>
    </row>
    <row r="7805" spans="1:5" x14ac:dyDescent="0.3">
      <c r="A7805" s="66">
        <v>41915</v>
      </c>
      <c r="B7805" s="86">
        <v>6.25E-2</v>
      </c>
      <c r="C7805" t="s">
        <v>119</v>
      </c>
      <c r="D7805">
        <v>30.3</v>
      </c>
      <c r="E7805">
        <v>492</v>
      </c>
    </row>
    <row r="7806" spans="1:5" x14ac:dyDescent="0.3">
      <c r="A7806" s="66">
        <v>41915</v>
      </c>
      <c r="B7806" s="86">
        <v>7.2916666666666671E-2</v>
      </c>
      <c r="C7806" t="s">
        <v>119</v>
      </c>
      <c r="D7806">
        <v>30.12</v>
      </c>
      <c r="E7806">
        <v>486</v>
      </c>
    </row>
    <row r="7807" spans="1:5" x14ac:dyDescent="0.3">
      <c r="A7807" s="66">
        <v>41915</v>
      </c>
      <c r="B7807" s="86">
        <v>8.3333333333333329E-2</v>
      </c>
      <c r="C7807" t="s">
        <v>119</v>
      </c>
      <c r="D7807">
        <v>30.17</v>
      </c>
      <c r="E7807">
        <v>487</v>
      </c>
    </row>
    <row r="7808" spans="1:5" x14ac:dyDescent="0.3">
      <c r="A7808" s="66">
        <v>41915</v>
      </c>
      <c r="B7808" s="86">
        <v>9.375E-2</v>
      </c>
      <c r="C7808" t="s">
        <v>119</v>
      </c>
      <c r="D7808">
        <v>30.22</v>
      </c>
      <c r="E7808">
        <v>493</v>
      </c>
    </row>
    <row r="7809" spans="1:5" x14ac:dyDescent="0.3">
      <c r="A7809" s="66">
        <v>41915</v>
      </c>
      <c r="B7809" s="86">
        <v>0.10416666666666667</v>
      </c>
      <c r="C7809" t="s">
        <v>119</v>
      </c>
      <c r="D7809">
        <v>30.24</v>
      </c>
      <c r="E7809">
        <v>491</v>
      </c>
    </row>
    <row r="7810" spans="1:5" x14ac:dyDescent="0.3">
      <c r="A7810" s="66">
        <v>41915</v>
      </c>
      <c r="B7810" s="86">
        <v>0.11458333333333333</v>
      </c>
      <c r="C7810" t="s">
        <v>119</v>
      </c>
      <c r="D7810">
        <v>30.28</v>
      </c>
      <c r="E7810">
        <v>489</v>
      </c>
    </row>
    <row r="7811" spans="1:5" x14ac:dyDescent="0.3">
      <c r="A7811" s="66">
        <v>41915</v>
      </c>
      <c r="B7811" s="86">
        <v>0.125</v>
      </c>
      <c r="C7811" t="s">
        <v>119</v>
      </c>
      <c r="D7811">
        <v>30.32</v>
      </c>
      <c r="E7811">
        <v>491</v>
      </c>
    </row>
    <row r="7812" spans="1:5" x14ac:dyDescent="0.3">
      <c r="A7812" s="66">
        <v>41915</v>
      </c>
      <c r="B7812" s="86">
        <v>0.13541666666666666</v>
      </c>
      <c r="C7812" t="s">
        <v>119</v>
      </c>
      <c r="D7812">
        <v>30.27</v>
      </c>
      <c r="E7812">
        <v>492</v>
      </c>
    </row>
    <row r="7813" spans="1:5" x14ac:dyDescent="0.3">
      <c r="A7813" s="66">
        <v>41915</v>
      </c>
      <c r="B7813" s="86">
        <v>0.14583333333333334</v>
      </c>
      <c r="C7813" t="s">
        <v>119</v>
      </c>
      <c r="D7813">
        <v>30.27</v>
      </c>
      <c r="E7813">
        <v>494</v>
      </c>
    </row>
    <row r="7814" spans="1:5" x14ac:dyDescent="0.3">
      <c r="A7814" s="66">
        <v>41915</v>
      </c>
      <c r="B7814" s="86">
        <v>0.15625</v>
      </c>
      <c r="C7814" t="s">
        <v>119</v>
      </c>
      <c r="D7814">
        <v>30.26</v>
      </c>
      <c r="E7814">
        <v>495</v>
      </c>
    </row>
    <row r="7815" spans="1:5" x14ac:dyDescent="0.3">
      <c r="A7815" s="66">
        <v>41915</v>
      </c>
      <c r="B7815" s="86">
        <v>0.16666666666666666</v>
      </c>
      <c r="C7815" t="s">
        <v>119</v>
      </c>
      <c r="D7815">
        <v>30.25</v>
      </c>
      <c r="E7815">
        <v>495</v>
      </c>
    </row>
    <row r="7816" spans="1:5" x14ac:dyDescent="0.3">
      <c r="A7816" s="66">
        <v>41915</v>
      </c>
      <c r="B7816" s="86">
        <v>0.17708333333333334</v>
      </c>
      <c r="C7816" t="s">
        <v>119</v>
      </c>
      <c r="D7816">
        <v>30.24</v>
      </c>
      <c r="E7816">
        <v>494</v>
      </c>
    </row>
    <row r="7817" spans="1:5" x14ac:dyDescent="0.3">
      <c r="A7817" s="66">
        <v>41915</v>
      </c>
      <c r="B7817" s="86">
        <v>0.1875</v>
      </c>
      <c r="C7817" t="s">
        <v>119</v>
      </c>
      <c r="D7817">
        <v>30.21</v>
      </c>
      <c r="E7817">
        <v>494</v>
      </c>
    </row>
    <row r="7818" spans="1:5" x14ac:dyDescent="0.3">
      <c r="A7818" s="66">
        <v>41915</v>
      </c>
      <c r="B7818" s="86">
        <v>0.19791666666666666</v>
      </c>
      <c r="C7818" t="s">
        <v>119</v>
      </c>
      <c r="D7818">
        <v>30.19</v>
      </c>
      <c r="E7818">
        <v>494</v>
      </c>
    </row>
    <row r="7819" spans="1:5" x14ac:dyDescent="0.3">
      <c r="A7819" s="66">
        <v>41915</v>
      </c>
      <c r="B7819" s="86">
        <v>0.20833333333333334</v>
      </c>
      <c r="C7819" t="s">
        <v>119</v>
      </c>
      <c r="D7819">
        <v>30.16</v>
      </c>
      <c r="E7819">
        <v>494</v>
      </c>
    </row>
    <row r="7820" spans="1:5" x14ac:dyDescent="0.3">
      <c r="A7820" s="66">
        <v>41915</v>
      </c>
      <c r="B7820" s="86">
        <v>0.21875</v>
      </c>
      <c r="C7820" t="s">
        <v>119</v>
      </c>
      <c r="D7820">
        <v>30.15</v>
      </c>
      <c r="E7820">
        <v>494</v>
      </c>
    </row>
    <row r="7821" spans="1:5" x14ac:dyDescent="0.3">
      <c r="A7821" s="66">
        <v>41915</v>
      </c>
      <c r="B7821" s="86">
        <v>0.22916666666666666</v>
      </c>
      <c r="C7821" t="s">
        <v>119</v>
      </c>
      <c r="D7821">
        <v>30.14</v>
      </c>
      <c r="E7821">
        <v>494</v>
      </c>
    </row>
    <row r="7822" spans="1:5" x14ac:dyDescent="0.3">
      <c r="A7822" s="66">
        <v>41915</v>
      </c>
      <c r="B7822" s="86">
        <v>0.23958333333333334</v>
      </c>
      <c r="C7822" t="s">
        <v>119</v>
      </c>
      <c r="D7822">
        <v>30.13</v>
      </c>
      <c r="E7822">
        <v>494</v>
      </c>
    </row>
    <row r="7823" spans="1:5" x14ac:dyDescent="0.3">
      <c r="A7823" s="66">
        <v>41915</v>
      </c>
      <c r="B7823" s="86">
        <v>0.25</v>
      </c>
      <c r="C7823" t="s">
        <v>119</v>
      </c>
      <c r="D7823">
        <v>30.12</v>
      </c>
      <c r="E7823">
        <v>495</v>
      </c>
    </row>
    <row r="7824" spans="1:5" x14ac:dyDescent="0.3">
      <c r="A7824" s="66">
        <v>41915</v>
      </c>
      <c r="B7824" s="86">
        <v>0.26041666666666669</v>
      </c>
      <c r="C7824" t="s">
        <v>119</v>
      </c>
      <c r="D7824">
        <v>30.11</v>
      </c>
      <c r="E7824">
        <v>495</v>
      </c>
    </row>
    <row r="7825" spans="1:5" x14ac:dyDescent="0.3">
      <c r="A7825" s="66">
        <v>41915</v>
      </c>
      <c r="B7825" s="86">
        <v>0.27083333333333331</v>
      </c>
      <c r="C7825" t="s">
        <v>119</v>
      </c>
      <c r="D7825">
        <v>30.08</v>
      </c>
      <c r="E7825">
        <v>496</v>
      </c>
    </row>
    <row r="7826" spans="1:5" x14ac:dyDescent="0.3">
      <c r="A7826" s="66">
        <v>41915</v>
      </c>
      <c r="B7826" s="86">
        <v>0.28125</v>
      </c>
      <c r="C7826" t="s">
        <v>119</v>
      </c>
      <c r="D7826">
        <v>30.04</v>
      </c>
      <c r="E7826">
        <v>497</v>
      </c>
    </row>
    <row r="7827" spans="1:5" x14ac:dyDescent="0.3">
      <c r="A7827" s="66">
        <v>41915</v>
      </c>
      <c r="B7827" s="86">
        <v>0.29166666666666669</v>
      </c>
      <c r="C7827" t="s">
        <v>119</v>
      </c>
      <c r="D7827">
        <v>30</v>
      </c>
      <c r="E7827">
        <v>496</v>
      </c>
    </row>
    <row r="7828" spans="1:5" x14ac:dyDescent="0.3">
      <c r="A7828" s="66">
        <v>41915</v>
      </c>
      <c r="B7828" s="86">
        <v>0.30208333333333331</v>
      </c>
      <c r="C7828" t="s">
        <v>119</v>
      </c>
      <c r="D7828">
        <v>29.96</v>
      </c>
      <c r="E7828">
        <v>496</v>
      </c>
    </row>
    <row r="7829" spans="1:5" x14ac:dyDescent="0.3">
      <c r="A7829" s="66">
        <v>41915</v>
      </c>
      <c r="B7829" s="86">
        <v>0.3125</v>
      </c>
      <c r="C7829" t="s">
        <v>119</v>
      </c>
      <c r="D7829">
        <v>29.93</v>
      </c>
      <c r="E7829">
        <v>494</v>
      </c>
    </row>
    <row r="7830" spans="1:5" x14ac:dyDescent="0.3">
      <c r="A7830" s="66">
        <v>41915</v>
      </c>
      <c r="B7830" s="86">
        <v>0.32291666666666669</v>
      </c>
      <c r="C7830" t="s">
        <v>119</v>
      </c>
      <c r="D7830">
        <v>29.92</v>
      </c>
      <c r="E7830">
        <v>493</v>
      </c>
    </row>
    <row r="7831" spans="1:5" x14ac:dyDescent="0.3">
      <c r="A7831" s="66">
        <v>41915</v>
      </c>
      <c r="B7831" s="86">
        <v>0.33333333333333331</v>
      </c>
      <c r="C7831" t="s">
        <v>119</v>
      </c>
      <c r="D7831">
        <v>29.9</v>
      </c>
      <c r="E7831">
        <v>492</v>
      </c>
    </row>
    <row r="7832" spans="1:5" x14ac:dyDescent="0.3">
      <c r="A7832" s="66">
        <v>41915</v>
      </c>
      <c r="B7832" s="86">
        <v>0.34375</v>
      </c>
      <c r="C7832" t="s">
        <v>119</v>
      </c>
      <c r="D7832">
        <v>29.9</v>
      </c>
      <c r="E7832">
        <v>491</v>
      </c>
    </row>
    <row r="7833" spans="1:5" x14ac:dyDescent="0.3">
      <c r="A7833" s="66">
        <v>41915</v>
      </c>
      <c r="B7833" s="86">
        <v>0.35416666666666669</v>
      </c>
      <c r="C7833" t="s">
        <v>119</v>
      </c>
      <c r="D7833">
        <v>29.9</v>
      </c>
      <c r="E7833">
        <v>490</v>
      </c>
    </row>
    <row r="7834" spans="1:5" x14ac:dyDescent="0.3">
      <c r="A7834" s="66">
        <v>41915</v>
      </c>
      <c r="B7834" s="86">
        <v>0.36458333333333331</v>
      </c>
      <c r="C7834" t="s">
        <v>119</v>
      </c>
      <c r="D7834">
        <v>29.9</v>
      </c>
      <c r="E7834">
        <v>489</v>
      </c>
    </row>
    <row r="7835" spans="1:5" x14ac:dyDescent="0.3">
      <c r="A7835" s="66">
        <v>41915</v>
      </c>
      <c r="B7835" s="86">
        <v>0.375</v>
      </c>
      <c r="C7835" t="s">
        <v>119</v>
      </c>
      <c r="D7835">
        <v>29.93</v>
      </c>
      <c r="E7835">
        <v>489</v>
      </c>
    </row>
    <row r="7836" spans="1:5" x14ac:dyDescent="0.3">
      <c r="A7836" s="66">
        <v>41915</v>
      </c>
      <c r="B7836" s="86">
        <v>0.38541666666666669</v>
      </c>
      <c r="C7836" t="s">
        <v>119</v>
      </c>
      <c r="D7836">
        <v>29.93</v>
      </c>
      <c r="E7836">
        <v>490</v>
      </c>
    </row>
    <row r="7837" spans="1:5" x14ac:dyDescent="0.3">
      <c r="A7837" s="66">
        <v>41915</v>
      </c>
      <c r="B7837" s="86">
        <v>0.39583333333333331</v>
      </c>
      <c r="C7837" t="s">
        <v>119</v>
      </c>
      <c r="D7837">
        <v>29.95</v>
      </c>
      <c r="E7837">
        <v>492</v>
      </c>
    </row>
    <row r="7838" spans="1:5" x14ac:dyDescent="0.3">
      <c r="A7838" s="66">
        <v>41915</v>
      </c>
      <c r="B7838" s="86">
        <v>0.40625</v>
      </c>
      <c r="C7838" t="s">
        <v>119</v>
      </c>
      <c r="D7838">
        <v>29.98</v>
      </c>
      <c r="E7838">
        <v>493</v>
      </c>
    </row>
    <row r="7839" spans="1:5" x14ac:dyDescent="0.3">
      <c r="A7839" s="66">
        <v>41915</v>
      </c>
      <c r="B7839" s="86">
        <v>0.41666666666666669</v>
      </c>
      <c r="C7839" t="s">
        <v>119</v>
      </c>
      <c r="D7839">
        <v>30.03</v>
      </c>
      <c r="E7839">
        <v>494</v>
      </c>
    </row>
    <row r="7840" spans="1:5" x14ac:dyDescent="0.3">
      <c r="A7840" s="66">
        <v>41915</v>
      </c>
      <c r="B7840" s="86">
        <v>0.42708333333333331</v>
      </c>
      <c r="C7840" t="s">
        <v>119</v>
      </c>
      <c r="D7840">
        <v>30.13</v>
      </c>
      <c r="E7840">
        <v>494</v>
      </c>
    </row>
    <row r="7841" spans="1:5" x14ac:dyDescent="0.3">
      <c r="A7841" s="66">
        <v>41915</v>
      </c>
      <c r="B7841" s="86">
        <v>0.4375</v>
      </c>
      <c r="C7841" t="s">
        <v>119</v>
      </c>
      <c r="D7841">
        <v>30.17</v>
      </c>
      <c r="E7841">
        <v>493</v>
      </c>
    </row>
    <row r="7842" spans="1:5" x14ac:dyDescent="0.3">
      <c r="A7842" s="66">
        <v>41915</v>
      </c>
      <c r="B7842" s="86">
        <v>0.44791666666666669</v>
      </c>
      <c r="C7842" t="s">
        <v>119</v>
      </c>
      <c r="D7842">
        <v>30.02</v>
      </c>
      <c r="E7842">
        <v>493</v>
      </c>
    </row>
    <row r="7843" spans="1:5" x14ac:dyDescent="0.3">
      <c r="A7843" s="66">
        <v>41915</v>
      </c>
      <c r="B7843" s="86">
        <v>0.45833333333333331</v>
      </c>
      <c r="C7843" t="s">
        <v>119</v>
      </c>
      <c r="D7843">
        <v>30.04</v>
      </c>
      <c r="E7843">
        <v>492</v>
      </c>
    </row>
    <row r="7844" spans="1:5" x14ac:dyDescent="0.3">
      <c r="A7844" s="66">
        <v>41915</v>
      </c>
      <c r="B7844" s="86">
        <v>0.46875</v>
      </c>
      <c r="C7844" t="s">
        <v>119</v>
      </c>
      <c r="D7844">
        <v>30.07</v>
      </c>
      <c r="E7844">
        <v>492</v>
      </c>
    </row>
    <row r="7845" spans="1:5" x14ac:dyDescent="0.3">
      <c r="A7845" s="66">
        <v>41915</v>
      </c>
      <c r="B7845" s="86">
        <v>0.47916666666666669</v>
      </c>
      <c r="C7845" t="s">
        <v>119</v>
      </c>
      <c r="D7845">
        <v>30.01</v>
      </c>
      <c r="E7845">
        <v>491</v>
      </c>
    </row>
    <row r="7846" spans="1:5" x14ac:dyDescent="0.3">
      <c r="A7846" s="66">
        <v>41915</v>
      </c>
      <c r="B7846" s="86">
        <v>0.48958333333333331</v>
      </c>
      <c r="C7846" t="s">
        <v>119</v>
      </c>
      <c r="D7846">
        <v>30.29</v>
      </c>
      <c r="E7846">
        <v>490</v>
      </c>
    </row>
    <row r="7847" spans="1:5" x14ac:dyDescent="0.3">
      <c r="A7847" s="66">
        <v>41915</v>
      </c>
      <c r="B7847" s="86">
        <v>0.5</v>
      </c>
      <c r="C7847" t="s">
        <v>120</v>
      </c>
      <c r="D7847">
        <v>30.2</v>
      </c>
      <c r="E7847">
        <v>487</v>
      </c>
    </row>
    <row r="7848" spans="1:5" x14ac:dyDescent="0.3">
      <c r="A7848" s="66">
        <v>41915</v>
      </c>
      <c r="B7848" s="86">
        <v>0.51041666666666663</v>
      </c>
      <c r="C7848" t="s">
        <v>120</v>
      </c>
      <c r="D7848">
        <v>30.3</v>
      </c>
      <c r="E7848">
        <v>487</v>
      </c>
    </row>
    <row r="7849" spans="1:5" x14ac:dyDescent="0.3">
      <c r="A7849" s="66">
        <v>41915</v>
      </c>
      <c r="B7849" s="86">
        <v>0.52083333333333337</v>
      </c>
      <c r="C7849" t="s">
        <v>120</v>
      </c>
      <c r="D7849">
        <v>30.5</v>
      </c>
      <c r="E7849">
        <v>485</v>
      </c>
    </row>
    <row r="7850" spans="1:5" x14ac:dyDescent="0.3">
      <c r="A7850" s="66">
        <v>41915</v>
      </c>
      <c r="B7850" s="86">
        <v>0.53125</v>
      </c>
      <c r="C7850" t="s">
        <v>120</v>
      </c>
      <c r="D7850">
        <v>31.17</v>
      </c>
      <c r="E7850">
        <v>487</v>
      </c>
    </row>
    <row r="7851" spans="1:5" x14ac:dyDescent="0.3">
      <c r="A7851" s="66">
        <v>41915</v>
      </c>
      <c r="B7851" s="86">
        <v>4.1666666666666664E-2</v>
      </c>
      <c r="C7851" t="s">
        <v>120</v>
      </c>
      <c r="D7851">
        <v>31.32</v>
      </c>
      <c r="E7851">
        <v>488</v>
      </c>
    </row>
    <row r="7852" spans="1:5" x14ac:dyDescent="0.3">
      <c r="A7852" s="66">
        <v>41915</v>
      </c>
      <c r="B7852" s="86">
        <v>5.2083333333333336E-2</v>
      </c>
      <c r="C7852" t="s">
        <v>120</v>
      </c>
      <c r="D7852">
        <v>31.55</v>
      </c>
      <c r="E7852">
        <v>490</v>
      </c>
    </row>
    <row r="7853" spans="1:5" x14ac:dyDescent="0.3">
      <c r="A7853" s="66">
        <v>41915</v>
      </c>
      <c r="B7853" s="86">
        <v>6.25E-2</v>
      </c>
      <c r="C7853" t="s">
        <v>120</v>
      </c>
      <c r="D7853">
        <v>31.54</v>
      </c>
      <c r="E7853">
        <v>493</v>
      </c>
    </row>
    <row r="7854" spans="1:5" x14ac:dyDescent="0.3">
      <c r="A7854" s="66">
        <v>41915</v>
      </c>
      <c r="B7854" s="86">
        <v>7.2916666666666671E-2</v>
      </c>
      <c r="C7854" t="s">
        <v>120</v>
      </c>
      <c r="D7854">
        <v>31.77</v>
      </c>
      <c r="E7854">
        <v>492</v>
      </c>
    </row>
    <row r="7855" spans="1:5" x14ac:dyDescent="0.3">
      <c r="A7855" s="66">
        <v>41915</v>
      </c>
      <c r="B7855" s="86">
        <v>8.3333333333333329E-2</v>
      </c>
      <c r="C7855" t="s">
        <v>120</v>
      </c>
      <c r="D7855">
        <v>31.89</v>
      </c>
      <c r="E7855">
        <v>491</v>
      </c>
    </row>
    <row r="7856" spans="1:5" x14ac:dyDescent="0.3">
      <c r="A7856" s="66">
        <v>41915</v>
      </c>
      <c r="B7856" s="86">
        <v>9.375E-2</v>
      </c>
      <c r="C7856" t="s">
        <v>120</v>
      </c>
      <c r="D7856">
        <v>31.7</v>
      </c>
      <c r="E7856">
        <v>491</v>
      </c>
    </row>
    <row r="7857" spans="1:5" x14ac:dyDescent="0.3">
      <c r="A7857" s="66">
        <v>41915</v>
      </c>
      <c r="B7857" s="86">
        <v>0.10416666666666667</v>
      </c>
      <c r="C7857" t="s">
        <v>120</v>
      </c>
      <c r="D7857">
        <v>31.95</v>
      </c>
      <c r="E7857">
        <v>489</v>
      </c>
    </row>
    <row r="7858" spans="1:5" x14ac:dyDescent="0.3">
      <c r="A7858" s="66">
        <v>41915</v>
      </c>
      <c r="B7858" s="86">
        <v>0.11458333333333333</v>
      </c>
      <c r="C7858" t="s">
        <v>120</v>
      </c>
      <c r="D7858">
        <v>32.04</v>
      </c>
      <c r="E7858">
        <v>487</v>
      </c>
    </row>
    <row r="7859" spans="1:5" x14ac:dyDescent="0.3">
      <c r="A7859" s="66">
        <v>41915</v>
      </c>
      <c r="B7859" s="86">
        <v>0.125</v>
      </c>
      <c r="C7859" t="s">
        <v>120</v>
      </c>
      <c r="D7859">
        <v>32.159999999999997</v>
      </c>
      <c r="E7859">
        <v>485</v>
      </c>
    </row>
    <row r="7860" spans="1:5" x14ac:dyDescent="0.3">
      <c r="A7860" s="66">
        <v>41915</v>
      </c>
      <c r="B7860" s="86">
        <v>0.13541666666666666</v>
      </c>
      <c r="C7860" t="s">
        <v>120</v>
      </c>
      <c r="D7860">
        <v>32.159999999999997</v>
      </c>
      <c r="E7860">
        <v>483</v>
      </c>
    </row>
    <row r="7861" spans="1:5" x14ac:dyDescent="0.3">
      <c r="A7861" s="66">
        <v>41915</v>
      </c>
      <c r="B7861" s="86">
        <v>0.14583333333333334</v>
      </c>
      <c r="C7861" t="s">
        <v>120</v>
      </c>
      <c r="D7861">
        <v>32.229999999999997</v>
      </c>
      <c r="E7861">
        <v>483</v>
      </c>
    </row>
    <row r="7862" spans="1:5" x14ac:dyDescent="0.3">
      <c r="A7862" s="66">
        <v>41915</v>
      </c>
      <c r="B7862" s="86">
        <v>0.15625</v>
      </c>
      <c r="C7862" t="s">
        <v>120</v>
      </c>
      <c r="D7862">
        <v>32.24</v>
      </c>
      <c r="E7862">
        <v>481</v>
      </c>
    </row>
    <row r="7863" spans="1:5" x14ac:dyDescent="0.3">
      <c r="A7863" s="66">
        <v>41915</v>
      </c>
      <c r="B7863" s="86">
        <v>0.16666666666666666</v>
      </c>
      <c r="C7863" t="s">
        <v>120</v>
      </c>
      <c r="D7863">
        <v>32.24</v>
      </c>
      <c r="E7863">
        <v>483</v>
      </c>
    </row>
    <row r="7864" spans="1:5" x14ac:dyDescent="0.3">
      <c r="A7864" s="66">
        <v>41915</v>
      </c>
      <c r="B7864" s="86">
        <v>0.17708333333333334</v>
      </c>
      <c r="C7864" t="s">
        <v>120</v>
      </c>
      <c r="D7864">
        <v>32.25</v>
      </c>
      <c r="E7864">
        <v>482</v>
      </c>
    </row>
    <row r="7865" spans="1:5" x14ac:dyDescent="0.3">
      <c r="A7865" s="66">
        <v>41915</v>
      </c>
      <c r="B7865" s="86">
        <v>0.1875</v>
      </c>
      <c r="C7865" t="s">
        <v>120</v>
      </c>
      <c r="D7865">
        <v>32.19</v>
      </c>
      <c r="E7865">
        <v>484</v>
      </c>
    </row>
    <row r="7866" spans="1:5" x14ac:dyDescent="0.3">
      <c r="A7866" s="66">
        <v>41915</v>
      </c>
      <c r="B7866" s="86">
        <v>0.19791666666666666</v>
      </c>
      <c r="C7866" t="s">
        <v>120</v>
      </c>
      <c r="D7866">
        <v>32.15</v>
      </c>
      <c r="E7866">
        <v>484</v>
      </c>
    </row>
    <row r="7867" spans="1:5" x14ac:dyDescent="0.3">
      <c r="A7867" s="66">
        <v>41915</v>
      </c>
      <c r="B7867" s="86">
        <v>0.20833333333333334</v>
      </c>
      <c r="C7867" t="s">
        <v>120</v>
      </c>
      <c r="D7867">
        <v>32.07</v>
      </c>
      <c r="E7867">
        <v>484</v>
      </c>
    </row>
    <row r="7868" spans="1:5" x14ac:dyDescent="0.3">
      <c r="A7868" s="66">
        <v>41915</v>
      </c>
      <c r="B7868" s="86">
        <v>0.21875</v>
      </c>
      <c r="C7868" t="s">
        <v>120</v>
      </c>
      <c r="D7868">
        <v>31.97</v>
      </c>
      <c r="E7868">
        <v>483</v>
      </c>
    </row>
    <row r="7869" spans="1:5" x14ac:dyDescent="0.3">
      <c r="A7869" s="66">
        <v>41915</v>
      </c>
      <c r="B7869" s="86">
        <v>0.22916666666666666</v>
      </c>
      <c r="C7869" t="s">
        <v>120</v>
      </c>
      <c r="D7869">
        <v>31.92</v>
      </c>
      <c r="E7869">
        <v>483</v>
      </c>
    </row>
    <row r="7870" spans="1:5" x14ac:dyDescent="0.3">
      <c r="A7870" s="66">
        <v>41915</v>
      </c>
      <c r="B7870" s="86">
        <v>0.23958333333333334</v>
      </c>
      <c r="C7870" t="s">
        <v>120</v>
      </c>
      <c r="D7870">
        <v>31.85</v>
      </c>
      <c r="E7870">
        <v>480</v>
      </c>
    </row>
    <row r="7871" spans="1:5" x14ac:dyDescent="0.3">
      <c r="A7871" s="66">
        <v>41915</v>
      </c>
      <c r="B7871" s="86">
        <v>0.25</v>
      </c>
      <c r="C7871" t="s">
        <v>120</v>
      </c>
      <c r="D7871">
        <v>31.85</v>
      </c>
      <c r="E7871">
        <v>483</v>
      </c>
    </row>
    <row r="7872" spans="1:5" x14ac:dyDescent="0.3">
      <c r="A7872" s="66">
        <v>41915</v>
      </c>
      <c r="B7872" s="86">
        <v>0.26041666666666669</v>
      </c>
      <c r="C7872" t="s">
        <v>120</v>
      </c>
      <c r="D7872">
        <v>31.77</v>
      </c>
      <c r="E7872">
        <v>483</v>
      </c>
    </row>
    <row r="7873" spans="1:5" x14ac:dyDescent="0.3">
      <c r="A7873" s="66">
        <v>41915</v>
      </c>
      <c r="B7873" s="86">
        <v>0.27083333333333331</v>
      </c>
      <c r="C7873" t="s">
        <v>120</v>
      </c>
      <c r="D7873">
        <v>31.69</v>
      </c>
      <c r="E7873">
        <v>483</v>
      </c>
    </row>
    <row r="7874" spans="1:5" x14ac:dyDescent="0.3">
      <c r="A7874" s="66">
        <v>41915</v>
      </c>
      <c r="B7874" s="86">
        <v>0.28125</v>
      </c>
      <c r="C7874" t="s">
        <v>120</v>
      </c>
      <c r="D7874">
        <v>31.66</v>
      </c>
      <c r="E7874">
        <v>486</v>
      </c>
    </row>
    <row r="7875" spans="1:5" x14ac:dyDescent="0.3">
      <c r="A7875" s="66">
        <v>41915</v>
      </c>
      <c r="B7875" s="86">
        <v>0.29166666666666669</v>
      </c>
      <c r="C7875" t="s">
        <v>120</v>
      </c>
      <c r="D7875">
        <v>31.64</v>
      </c>
      <c r="E7875">
        <v>487</v>
      </c>
    </row>
    <row r="7876" spans="1:5" x14ac:dyDescent="0.3">
      <c r="A7876" s="66">
        <v>41915</v>
      </c>
      <c r="B7876" s="86">
        <v>0.30208333333333331</v>
      </c>
      <c r="C7876" t="s">
        <v>120</v>
      </c>
      <c r="D7876">
        <v>31.61</v>
      </c>
      <c r="E7876">
        <v>489</v>
      </c>
    </row>
    <row r="7877" spans="1:5" x14ac:dyDescent="0.3">
      <c r="A7877" s="66">
        <v>41915</v>
      </c>
      <c r="B7877" s="86">
        <v>0.3125</v>
      </c>
      <c r="C7877" t="s">
        <v>120</v>
      </c>
      <c r="D7877">
        <v>31.56</v>
      </c>
      <c r="E7877">
        <v>490</v>
      </c>
    </row>
    <row r="7878" spans="1:5" x14ac:dyDescent="0.3">
      <c r="A7878" s="66">
        <v>41915</v>
      </c>
      <c r="B7878" s="86">
        <v>0.32291666666666669</v>
      </c>
      <c r="C7878" t="s">
        <v>120</v>
      </c>
      <c r="D7878">
        <v>31.43</v>
      </c>
      <c r="E7878">
        <v>491</v>
      </c>
    </row>
    <row r="7879" spans="1:5" x14ac:dyDescent="0.3">
      <c r="A7879" s="66">
        <v>41915</v>
      </c>
      <c r="B7879" s="86">
        <v>0.33333333333333331</v>
      </c>
      <c r="C7879" t="s">
        <v>120</v>
      </c>
      <c r="D7879">
        <v>31.35</v>
      </c>
      <c r="E7879">
        <v>491</v>
      </c>
    </row>
    <row r="7880" spans="1:5" x14ac:dyDescent="0.3">
      <c r="A7880" s="66">
        <v>41915</v>
      </c>
      <c r="B7880" s="86">
        <v>0.34375</v>
      </c>
      <c r="C7880" t="s">
        <v>120</v>
      </c>
      <c r="D7880">
        <v>31.29</v>
      </c>
      <c r="E7880">
        <v>490</v>
      </c>
    </row>
    <row r="7881" spans="1:5" x14ac:dyDescent="0.3">
      <c r="A7881" s="66">
        <v>41915</v>
      </c>
      <c r="B7881" s="86">
        <v>0.35416666666666669</v>
      </c>
      <c r="C7881" t="s">
        <v>120</v>
      </c>
      <c r="D7881">
        <v>31.17</v>
      </c>
      <c r="E7881">
        <v>489</v>
      </c>
    </row>
    <row r="7882" spans="1:5" x14ac:dyDescent="0.3">
      <c r="A7882" s="66">
        <v>41915</v>
      </c>
      <c r="B7882" s="86">
        <v>0.36458333333333331</v>
      </c>
      <c r="C7882" t="s">
        <v>120</v>
      </c>
      <c r="D7882">
        <v>31.13</v>
      </c>
      <c r="E7882">
        <v>486</v>
      </c>
    </row>
    <row r="7883" spans="1:5" x14ac:dyDescent="0.3">
      <c r="A7883" s="66">
        <v>41915</v>
      </c>
      <c r="B7883" s="86">
        <v>0.375</v>
      </c>
      <c r="C7883" t="s">
        <v>120</v>
      </c>
      <c r="D7883">
        <v>31.03</v>
      </c>
      <c r="E7883">
        <v>483</v>
      </c>
    </row>
    <row r="7884" spans="1:5" x14ac:dyDescent="0.3">
      <c r="A7884" s="66">
        <v>41915</v>
      </c>
      <c r="B7884" s="86">
        <v>0.38541666666666669</v>
      </c>
      <c r="C7884" t="s">
        <v>120</v>
      </c>
      <c r="D7884">
        <v>30.99</v>
      </c>
      <c r="E7884">
        <v>482</v>
      </c>
    </row>
    <row r="7885" spans="1:5" x14ac:dyDescent="0.3">
      <c r="A7885" s="66">
        <v>41915</v>
      </c>
      <c r="B7885" s="86">
        <v>0.39583333333333331</v>
      </c>
      <c r="C7885" t="s">
        <v>120</v>
      </c>
      <c r="D7885">
        <v>30.97</v>
      </c>
      <c r="E7885">
        <v>482</v>
      </c>
    </row>
    <row r="7886" spans="1:5" x14ac:dyDescent="0.3">
      <c r="A7886" s="66">
        <v>41915</v>
      </c>
      <c r="B7886" s="86">
        <v>0.40625</v>
      </c>
      <c r="C7886" t="s">
        <v>120</v>
      </c>
      <c r="D7886">
        <v>30.91</v>
      </c>
      <c r="E7886">
        <v>484</v>
      </c>
    </row>
    <row r="7887" spans="1:5" x14ac:dyDescent="0.3">
      <c r="A7887" s="66">
        <v>41915</v>
      </c>
      <c r="B7887" s="86">
        <v>0.41666666666666669</v>
      </c>
      <c r="C7887" t="s">
        <v>120</v>
      </c>
      <c r="D7887">
        <v>30.89</v>
      </c>
      <c r="E7887">
        <v>484</v>
      </c>
    </row>
    <row r="7888" spans="1:5" x14ac:dyDescent="0.3">
      <c r="A7888" s="66">
        <v>41915</v>
      </c>
      <c r="B7888" s="86">
        <v>0.42708333333333331</v>
      </c>
      <c r="C7888" t="s">
        <v>120</v>
      </c>
      <c r="D7888">
        <v>30.84</v>
      </c>
      <c r="E7888">
        <v>485</v>
      </c>
    </row>
    <row r="7889" spans="1:5" x14ac:dyDescent="0.3">
      <c r="A7889" s="66">
        <v>41915</v>
      </c>
      <c r="B7889" s="86">
        <v>0.4375</v>
      </c>
      <c r="C7889" t="s">
        <v>120</v>
      </c>
      <c r="D7889">
        <v>30.81</v>
      </c>
      <c r="E7889">
        <v>485</v>
      </c>
    </row>
    <row r="7890" spans="1:5" x14ac:dyDescent="0.3">
      <c r="A7890" s="66">
        <v>41915</v>
      </c>
      <c r="B7890" s="86">
        <v>0.44791666666666669</v>
      </c>
      <c r="C7890" t="s">
        <v>120</v>
      </c>
      <c r="D7890">
        <v>30.78</v>
      </c>
      <c r="E7890">
        <v>485</v>
      </c>
    </row>
    <row r="7891" spans="1:5" x14ac:dyDescent="0.3">
      <c r="A7891" s="66">
        <v>41915</v>
      </c>
      <c r="B7891" s="86">
        <v>0.45833333333333331</v>
      </c>
      <c r="C7891" t="s">
        <v>120</v>
      </c>
      <c r="D7891">
        <v>30.75</v>
      </c>
      <c r="E7891">
        <v>486</v>
      </c>
    </row>
    <row r="7892" spans="1:5" x14ac:dyDescent="0.3">
      <c r="A7892" s="66">
        <v>41915</v>
      </c>
      <c r="B7892" s="86">
        <v>0.46875</v>
      </c>
      <c r="C7892" t="s">
        <v>120</v>
      </c>
      <c r="D7892">
        <v>30.75</v>
      </c>
      <c r="E7892">
        <v>486</v>
      </c>
    </row>
    <row r="7893" spans="1:5" x14ac:dyDescent="0.3">
      <c r="A7893" s="66">
        <v>41915</v>
      </c>
      <c r="B7893" s="86">
        <v>0.47916666666666669</v>
      </c>
      <c r="C7893" t="s">
        <v>120</v>
      </c>
      <c r="D7893">
        <v>30.71</v>
      </c>
      <c r="E7893">
        <v>486</v>
      </c>
    </row>
    <row r="7894" spans="1:5" x14ac:dyDescent="0.3">
      <c r="A7894" s="66">
        <v>41915</v>
      </c>
      <c r="B7894" s="86">
        <v>0.47916666666666669</v>
      </c>
      <c r="C7894" t="s">
        <v>120</v>
      </c>
      <c r="D7894">
        <v>30.71</v>
      </c>
      <c r="E7894">
        <v>486</v>
      </c>
    </row>
    <row r="7895" spans="1:5" x14ac:dyDescent="0.3">
      <c r="A7895" s="66">
        <v>41915</v>
      </c>
      <c r="B7895" s="86">
        <v>0.48958333333333331</v>
      </c>
      <c r="C7895" t="s">
        <v>120</v>
      </c>
      <c r="D7895">
        <v>30.69</v>
      </c>
      <c r="E7895">
        <v>486</v>
      </c>
    </row>
    <row r="7896" spans="1:5" x14ac:dyDescent="0.3">
      <c r="A7896" s="66">
        <v>41916</v>
      </c>
      <c r="B7896" s="86">
        <v>0.5</v>
      </c>
      <c r="C7896" t="s">
        <v>119</v>
      </c>
      <c r="D7896">
        <v>30.69</v>
      </c>
      <c r="E7896">
        <v>486</v>
      </c>
    </row>
    <row r="7897" spans="1:5" x14ac:dyDescent="0.3">
      <c r="A7897" s="66">
        <v>41916</v>
      </c>
      <c r="B7897" s="86">
        <v>0.51041666666666663</v>
      </c>
      <c r="C7897" t="s">
        <v>119</v>
      </c>
      <c r="D7897">
        <v>30.67</v>
      </c>
      <c r="E7897">
        <v>486</v>
      </c>
    </row>
    <row r="7898" spans="1:5" x14ac:dyDescent="0.3">
      <c r="A7898" s="66">
        <v>41916</v>
      </c>
      <c r="B7898" s="86">
        <v>0.52083333333333337</v>
      </c>
      <c r="C7898" t="s">
        <v>119</v>
      </c>
      <c r="D7898">
        <v>30.64</v>
      </c>
      <c r="E7898">
        <v>485</v>
      </c>
    </row>
    <row r="7899" spans="1:5" x14ac:dyDescent="0.3">
      <c r="A7899" s="66">
        <v>41916</v>
      </c>
      <c r="B7899" s="86">
        <v>0.53125</v>
      </c>
      <c r="C7899" t="s">
        <v>119</v>
      </c>
      <c r="D7899">
        <v>30.64</v>
      </c>
      <c r="E7899">
        <v>485</v>
      </c>
    </row>
    <row r="7900" spans="1:5" x14ac:dyDescent="0.3">
      <c r="A7900" s="66">
        <v>41916</v>
      </c>
      <c r="B7900" s="86">
        <v>4.1666666666666664E-2</v>
      </c>
      <c r="C7900" t="s">
        <v>119</v>
      </c>
      <c r="D7900">
        <v>30.65</v>
      </c>
      <c r="E7900">
        <v>485</v>
      </c>
    </row>
    <row r="7901" spans="1:5" x14ac:dyDescent="0.3">
      <c r="A7901" s="66">
        <v>41916</v>
      </c>
      <c r="B7901" s="86">
        <v>5.2083333333333336E-2</v>
      </c>
      <c r="C7901" t="s">
        <v>119</v>
      </c>
      <c r="D7901">
        <v>30.64</v>
      </c>
      <c r="E7901">
        <v>485</v>
      </c>
    </row>
    <row r="7902" spans="1:5" x14ac:dyDescent="0.3">
      <c r="A7902" s="66">
        <v>41916</v>
      </c>
      <c r="B7902" s="86">
        <v>6.25E-2</v>
      </c>
      <c r="C7902" t="s">
        <v>119</v>
      </c>
      <c r="D7902">
        <v>30.62</v>
      </c>
      <c r="E7902">
        <v>485</v>
      </c>
    </row>
    <row r="7903" spans="1:5" x14ac:dyDescent="0.3">
      <c r="A7903" s="66">
        <v>41916</v>
      </c>
      <c r="B7903" s="86">
        <v>7.2916666666666671E-2</v>
      </c>
      <c r="C7903" t="s">
        <v>119</v>
      </c>
      <c r="D7903">
        <v>30.51</v>
      </c>
      <c r="E7903">
        <v>485</v>
      </c>
    </row>
    <row r="7904" spans="1:5" x14ac:dyDescent="0.3">
      <c r="A7904" s="66">
        <v>41916</v>
      </c>
      <c r="B7904" s="86">
        <v>8.3333333333333329E-2</v>
      </c>
      <c r="C7904" t="s">
        <v>119</v>
      </c>
      <c r="D7904">
        <v>30.46</v>
      </c>
      <c r="E7904">
        <v>483</v>
      </c>
    </row>
    <row r="7905" spans="1:5" x14ac:dyDescent="0.3">
      <c r="A7905" s="66">
        <v>41916</v>
      </c>
      <c r="B7905" s="86">
        <v>9.375E-2</v>
      </c>
      <c r="C7905" t="s">
        <v>119</v>
      </c>
      <c r="D7905">
        <v>30.48</v>
      </c>
      <c r="E7905">
        <v>481</v>
      </c>
    </row>
    <row r="7906" spans="1:5" x14ac:dyDescent="0.3">
      <c r="A7906" s="66">
        <v>41916</v>
      </c>
      <c r="B7906" s="86">
        <v>0.10416666666666667</v>
      </c>
      <c r="C7906" t="s">
        <v>119</v>
      </c>
      <c r="D7906">
        <v>30.43</v>
      </c>
      <c r="E7906">
        <v>480</v>
      </c>
    </row>
    <row r="7907" spans="1:5" x14ac:dyDescent="0.3">
      <c r="A7907" s="66">
        <v>41916</v>
      </c>
      <c r="B7907" s="86">
        <v>0.11458333333333333</v>
      </c>
      <c r="C7907" t="s">
        <v>119</v>
      </c>
      <c r="D7907">
        <v>30.38</v>
      </c>
      <c r="E7907">
        <v>481</v>
      </c>
    </row>
    <row r="7908" spans="1:5" x14ac:dyDescent="0.3">
      <c r="A7908" s="66">
        <v>41916</v>
      </c>
      <c r="B7908" s="86">
        <v>0.125</v>
      </c>
      <c r="C7908" t="s">
        <v>119</v>
      </c>
      <c r="D7908">
        <v>30.27</v>
      </c>
      <c r="E7908">
        <v>478</v>
      </c>
    </row>
    <row r="7909" spans="1:5" x14ac:dyDescent="0.3">
      <c r="A7909" s="66">
        <v>41916</v>
      </c>
      <c r="B7909" s="86">
        <v>0.13541666666666666</v>
      </c>
      <c r="C7909" t="s">
        <v>119</v>
      </c>
      <c r="D7909">
        <v>30.35</v>
      </c>
      <c r="E7909">
        <v>478</v>
      </c>
    </row>
    <row r="7910" spans="1:5" x14ac:dyDescent="0.3">
      <c r="A7910" s="66">
        <v>41916</v>
      </c>
      <c r="B7910" s="86">
        <v>0.14583333333333334</v>
      </c>
      <c r="C7910" t="s">
        <v>119</v>
      </c>
      <c r="D7910">
        <v>30.4</v>
      </c>
      <c r="E7910">
        <v>479</v>
      </c>
    </row>
    <row r="7911" spans="1:5" x14ac:dyDescent="0.3">
      <c r="A7911" s="66">
        <v>41916</v>
      </c>
      <c r="B7911" s="86">
        <v>0.15625</v>
      </c>
      <c r="C7911" t="s">
        <v>119</v>
      </c>
      <c r="D7911">
        <v>30.45</v>
      </c>
      <c r="E7911">
        <v>480</v>
      </c>
    </row>
    <row r="7912" spans="1:5" x14ac:dyDescent="0.3">
      <c r="A7912" s="66">
        <v>41916</v>
      </c>
      <c r="B7912" s="86">
        <v>0.16666666666666666</v>
      </c>
      <c r="C7912" t="s">
        <v>119</v>
      </c>
      <c r="D7912">
        <v>30.46</v>
      </c>
      <c r="E7912">
        <v>482</v>
      </c>
    </row>
    <row r="7913" spans="1:5" x14ac:dyDescent="0.3">
      <c r="A7913" s="66">
        <v>41916</v>
      </c>
      <c r="B7913" s="86">
        <v>0.17708333333333334</v>
      </c>
      <c r="C7913" t="s">
        <v>119</v>
      </c>
      <c r="D7913">
        <v>30.41</v>
      </c>
      <c r="E7913">
        <v>480</v>
      </c>
    </row>
    <row r="7914" spans="1:5" x14ac:dyDescent="0.3">
      <c r="A7914" s="66">
        <v>41916</v>
      </c>
      <c r="B7914" s="86">
        <v>0.1875</v>
      </c>
      <c r="C7914" t="s">
        <v>119</v>
      </c>
      <c r="D7914">
        <v>30.31</v>
      </c>
      <c r="E7914">
        <v>480</v>
      </c>
    </row>
    <row r="7915" spans="1:5" x14ac:dyDescent="0.3">
      <c r="A7915" s="66">
        <v>41916</v>
      </c>
      <c r="B7915" s="86">
        <v>0.19791666666666666</v>
      </c>
      <c r="C7915" t="s">
        <v>119</v>
      </c>
      <c r="D7915">
        <v>30.31</v>
      </c>
      <c r="E7915">
        <v>482</v>
      </c>
    </row>
    <row r="7916" spans="1:5" x14ac:dyDescent="0.3">
      <c r="A7916" s="66">
        <v>41916</v>
      </c>
      <c r="B7916" s="86">
        <v>0.20833333333333334</v>
      </c>
      <c r="C7916" t="s">
        <v>119</v>
      </c>
      <c r="D7916">
        <v>30.3</v>
      </c>
      <c r="E7916">
        <v>481</v>
      </c>
    </row>
    <row r="7917" spans="1:5" x14ac:dyDescent="0.3">
      <c r="A7917" s="66">
        <v>41916</v>
      </c>
      <c r="B7917" s="86">
        <v>0.21875</v>
      </c>
      <c r="C7917" t="s">
        <v>119</v>
      </c>
      <c r="D7917">
        <v>30.3</v>
      </c>
      <c r="E7917">
        <v>483</v>
      </c>
    </row>
    <row r="7918" spans="1:5" x14ac:dyDescent="0.3">
      <c r="A7918" s="66">
        <v>41916</v>
      </c>
      <c r="B7918" s="86">
        <v>0.22916666666666666</v>
      </c>
      <c r="C7918" t="s">
        <v>119</v>
      </c>
      <c r="D7918">
        <v>30.25</v>
      </c>
      <c r="E7918">
        <v>488</v>
      </c>
    </row>
    <row r="7919" spans="1:5" x14ac:dyDescent="0.3">
      <c r="A7919" s="66">
        <v>41916</v>
      </c>
      <c r="B7919" s="86">
        <v>0.23958333333333334</v>
      </c>
      <c r="C7919" t="s">
        <v>119</v>
      </c>
      <c r="D7919">
        <v>30.2</v>
      </c>
      <c r="E7919">
        <v>489</v>
      </c>
    </row>
    <row r="7920" spans="1:5" x14ac:dyDescent="0.3">
      <c r="A7920" s="66">
        <v>41916</v>
      </c>
      <c r="B7920" s="86">
        <v>0.25</v>
      </c>
      <c r="C7920" t="s">
        <v>119</v>
      </c>
      <c r="D7920">
        <v>30.12</v>
      </c>
      <c r="E7920">
        <v>484</v>
      </c>
    </row>
    <row r="7921" spans="1:5" x14ac:dyDescent="0.3">
      <c r="A7921" s="66">
        <v>41916</v>
      </c>
      <c r="B7921" s="86">
        <v>0.26041666666666669</v>
      </c>
      <c r="C7921" t="s">
        <v>119</v>
      </c>
      <c r="D7921">
        <v>30.11</v>
      </c>
      <c r="E7921">
        <v>486</v>
      </c>
    </row>
    <row r="7922" spans="1:5" x14ac:dyDescent="0.3">
      <c r="A7922" s="66">
        <v>41916</v>
      </c>
      <c r="B7922" s="86">
        <v>0.27083333333333331</v>
      </c>
      <c r="C7922" t="s">
        <v>119</v>
      </c>
      <c r="D7922">
        <v>30.13</v>
      </c>
      <c r="E7922">
        <v>486</v>
      </c>
    </row>
    <row r="7923" spans="1:5" x14ac:dyDescent="0.3">
      <c r="A7923" s="66">
        <v>41916</v>
      </c>
      <c r="B7923" s="86">
        <v>0.28125</v>
      </c>
      <c r="C7923" t="s">
        <v>119</v>
      </c>
      <c r="D7923">
        <v>30.11</v>
      </c>
      <c r="E7923">
        <v>486</v>
      </c>
    </row>
    <row r="7924" spans="1:5" x14ac:dyDescent="0.3">
      <c r="A7924" s="66">
        <v>41916</v>
      </c>
      <c r="B7924" s="86">
        <v>0.29166666666666669</v>
      </c>
      <c r="C7924" t="s">
        <v>119</v>
      </c>
      <c r="D7924">
        <v>30.09</v>
      </c>
      <c r="E7924">
        <v>484</v>
      </c>
    </row>
    <row r="7925" spans="1:5" x14ac:dyDescent="0.3">
      <c r="A7925" s="66">
        <v>41916</v>
      </c>
      <c r="B7925" s="86">
        <v>0.30208333333333331</v>
      </c>
      <c r="C7925" t="s">
        <v>119</v>
      </c>
      <c r="D7925">
        <v>30.07</v>
      </c>
      <c r="E7925">
        <v>482</v>
      </c>
    </row>
    <row r="7926" spans="1:5" x14ac:dyDescent="0.3">
      <c r="A7926" s="66">
        <v>41916</v>
      </c>
      <c r="B7926" s="86">
        <v>0.3125</v>
      </c>
      <c r="C7926" t="s">
        <v>119</v>
      </c>
      <c r="D7926">
        <v>30.02</v>
      </c>
      <c r="E7926">
        <v>482</v>
      </c>
    </row>
    <row r="7927" spans="1:5" x14ac:dyDescent="0.3">
      <c r="A7927" s="66">
        <v>41916</v>
      </c>
      <c r="B7927" s="86">
        <v>0.32291666666666669</v>
      </c>
      <c r="C7927" t="s">
        <v>119</v>
      </c>
      <c r="D7927">
        <v>30</v>
      </c>
      <c r="E7927">
        <v>481</v>
      </c>
    </row>
    <row r="7928" spans="1:5" x14ac:dyDescent="0.3">
      <c r="A7928" s="66">
        <v>41916</v>
      </c>
      <c r="B7928" s="86">
        <v>0.33333333333333331</v>
      </c>
      <c r="C7928" t="s">
        <v>119</v>
      </c>
      <c r="D7928">
        <v>29.98</v>
      </c>
      <c r="E7928">
        <v>480</v>
      </c>
    </row>
    <row r="7929" spans="1:5" x14ac:dyDescent="0.3">
      <c r="A7929" s="66">
        <v>41916</v>
      </c>
      <c r="B7929" s="86">
        <v>0.34375</v>
      </c>
      <c r="C7929" t="s">
        <v>119</v>
      </c>
      <c r="D7929">
        <v>29.95</v>
      </c>
      <c r="E7929">
        <v>478</v>
      </c>
    </row>
    <row r="7930" spans="1:5" x14ac:dyDescent="0.3">
      <c r="A7930" s="66">
        <v>41916</v>
      </c>
      <c r="B7930" s="86">
        <v>0.35416666666666669</v>
      </c>
      <c r="C7930" t="s">
        <v>119</v>
      </c>
      <c r="D7930">
        <v>29.93</v>
      </c>
      <c r="E7930">
        <v>479</v>
      </c>
    </row>
    <row r="7931" spans="1:5" x14ac:dyDescent="0.3">
      <c r="A7931" s="66">
        <v>41916</v>
      </c>
      <c r="B7931" s="86">
        <v>0.36458333333333331</v>
      </c>
      <c r="C7931" t="s">
        <v>119</v>
      </c>
      <c r="D7931">
        <v>29.94</v>
      </c>
      <c r="E7931">
        <v>480</v>
      </c>
    </row>
    <row r="7932" spans="1:5" x14ac:dyDescent="0.3">
      <c r="A7932" s="66">
        <v>41916</v>
      </c>
      <c r="B7932" s="86">
        <v>0.375</v>
      </c>
      <c r="C7932" t="s">
        <v>119</v>
      </c>
      <c r="D7932">
        <v>29.93</v>
      </c>
      <c r="E7932">
        <v>481</v>
      </c>
    </row>
    <row r="7933" spans="1:5" x14ac:dyDescent="0.3">
      <c r="A7933" s="66">
        <v>41916</v>
      </c>
      <c r="B7933" s="86">
        <v>0.38541666666666669</v>
      </c>
      <c r="C7933" t="s">
        <v>119</v>
      </c>
      <c r="D7933">
        <v>29.94</v>
      </c>
      <c r="E7933">
        <v>481</v>
      </c>
    </row>
    <row r="7934" spans="1:5" x14ac:dyDescent="0.3">
      <c r="A7934" s="66">
        <v>41916</v>
      </c>
      <c r="B7934" s="86">
        <v>0.39583333333333331</v>
      </c>
      <c r="C7934" t="s">
        <v>119</v>
      </c>
      <c r="D7934">
        <v>29.95</v>
      </c>
      <c r="E7934">
        <v>480</v>
      </c>
    </row>
    <row r="7935" spans="1:5" x14ac:dyDescent="0.3">
      <c r="A7935" s="66">
        <v>41916</v>
      </c>
      <c r="B7935" s="86">
        <v>0.40625</v>
      </c>
      <c r="C7935" t="s">
        <v>119</v>
      </c>
      <c r="D7935">
        <v>29.94</v>
      </c>
      <c r="E7935">
        <v>480</v>
      </c>
    </row>
    <row r="7936" spans="1:5" x14ac:dyDescent="0.3">
      <c r="A7936" s="66">
        <v>41916</v>
      </c>
      <c r="B7936" s="86">
        <v>0.41666666666666669</v>
      </c>
      <c r="C7936" t="s">
        <v>119</v>
      </c>
      <c r="D7936">
        <v>29.93</v>
      </c>
      <c r="E7936">
        <v>482</v>
      </c>
    </row>
    <row r="7937" spans="1:5" x14ac:dyDescent="0.3">
      <c r="A7937" s="66">
        <v>41916</v>
      </c>
      <c r="B7937" s="86">
        <v>0.42708333333333331</v>
      </c>
      <c r="C7937" t="s">
        <v>119</v>
      </c>
      <c r="D7937">
        <v>29.93</v>
      </c>
      <c r="E7937">
        <v>482</v>
      </c>
    </row>
    <row r="7938" spans="1:5" x14ac:dyDescent="0.3">
      <c r="A7938" s="66">
        <v>41916</v>
      </c>
      <c r="B7938" s="86">
        <v>0.4375</v>
      </c>
      <c r="C7938" t="s">
        <v>119</v>
      </c>
      <c r="D7938">
        <v>29.93</v>
      </c>
      <c r="E7938">
        <v>481</v>
      </c>
    </row>
    <row r="7939" spans="1:5" x14ac:dyDescent="0.3">
      <c r="A7939" s="66">
        <v>41916</v>
      </c>
      <c r="B7939" s="86">
        <v>0.44791666666666669</v>
      </c>
      <c r="C7939" t="s">
        <v>119</v>
      </c>
      <c r="D7939">
        <v>29.94</v>
      </c>
      <c r="E7939">
        <v>483</v>
      </c>
    </row>
    <row r="7940" spans="1:5" x14ac:dyDescent="0.3">
      <c r="A7940" s="66">
        <v>41916</v>
      </c>
      <c r="B7940" s="86">
        <v>0.45833333333333331</v>
      </c>
      <c r="C7940" t="s">
        <v>119</v>
      </c>
      <c r="D7940">
        <v>29.97</v>
      </c>
      <c r="E7940">
        <v>483</v>
      </c>
    </row>
    <row r="7941" spans="1:5" x14ac:dyDescent="0.3">
      <c r="A7941" s="66">
        <v>41916</v>
      </c>
      <c r="B7941" s="86">
        <v>0.46875</v>
      </c>
      <c r="C7941" t="s">
        <v>119</v>
      </c>
      <c r="D7941">
        <v>29.98</v>
      </c>
      <c r="E7941">
        <v>484</v>
      </c>
    </row>
    <row r="7942" spans="1:5" x14ac:dyDescent="0.3">
      <c r="A7942" s="66">
        <v>41916</v>
      </c>
      <c r="B7942" s="86">
        <v>0.47916666666666669</v>
      </c>
      <c r="C7942" t="s">
        <v>119</v>
      </c>
      <c r="D7942">
        <v>29.98</v>
      </c>
      <c r="E7942">
        <v>484</v>
      </c>
    </row>
    <row r="7943" spans="1:5" x14ac:dyDescent="0.3">
      <c r="A7943" s="66">
        <v>41916</v>
      </c>
      <c r="B7943" s="86">
        <v>0.48958333333333331</v>
      </c>
      <c r="C7943" t="s">
        <v>119</v>
      </c>
      <c r="D7943">
        <v>30</v>
      </c>
      <c r="E7943">
        <v>487</v>
      </c>
    </row>
    <row r="7944" spans="1:5" x14ac:dyDescent="0.3">
      <c r="A7944" s="66">
        <v>41916</v>
      </c>
      <c r="B7944" s="86">
        <v>0.5</v>
      </c>
      <c r="C7944" t="s">
        <v>120</v>
      </c>
      <c r="D7944">
        <v>30</v>
      </c>
      <c r="E7944">
        <v>487</v>
      </c>
    </row>
    <row r="7945" spans="1:5" x14ac:dyDescent="0.3">
      <c r="A7945" s="66">
        <v>41916</v>
      </c>
      <c r="B7945" s="86">
        <v>0.51041666666666663</v>
      </c>
      <c r="C7945" t="s">
        <v>120</v>
      </c>
      <c r="D7945">
        <v>29.97</v>
      </c>
      <c r="E7945">
        <v>486</v>
      </c>
    </row>
    <row r="7946" spans="1:5" x14ac:dyDescent="0.3">
      <c r="A7946" s="66">
        <v>41916</v>
      </c>
      <c r="B7946" s="86">
        <v>0.52083333333333337</v>
      </c>
      <c r="C7946" t="s">
        <v>120</v>
      </c>
      <c r="D7946">
        <v>29.96</v>
      </c>
      <c r="E7946">
        <v>485</v>
      </c>
    </row>
    <row r="7947" spans="1:5" x14ac:dyDescent="0.3">
      <c r="A7947" s="66">
        <v>41916</v>
      </c>
      <c r="B7947" s="86">
        <v>0.53125</v>
      </c>
      <c r="C7947" t="s">
        <v>120</v>
      </c>
      <c r="D7947">
        <v>29.92</v>
      </c>
      <c r="E7947">
        <v>486</v>
      </c>
    </row>
    <row r="7948" spans="1:5" x14ac:dyDescent="0.3">
      <c r="A7948" s="66">
        <v>41916</v>
      </c>
      <c r="B7948" s="86">
        <v>4.1666666666666664E-2</v>
      </c>
      <c r="C7948" t="s">
        <v>120</v>
      </c>
      <c r="D7948">
        <v>29.94</v>
      </c>
      <c r="E7948">
        <v>485</v>
      </c>
    </row>
    <row r="7949" spans="1:5" x14ac:dyDescent="0.3">
      <c r="A7949" s="66">
        <v>41916</v>
      </c>
      <c r="B7949" s="86">
        <v>5.2083333333333336E-2</v>
      </c>
      <c r="C7949" t="s">
        <v>120</v>
      </c>
      <c r="D7949">
        <v>30.03</v>
      </c>
      <c r="E7949">
        <v>483</v>
      </c>
    </row>
    <row r="7950" spans="1:5" x14ac:dyDescent="0.3">
      <c r="A7950" s="66">
        <v>41916</v>
      </c>
      <c r="B7950" s="86">
        <v>6.25E-2</v>
      </c>
      <c r="C7950" t="s">
        <v>120</v>
      </c>
      <c r="D7950">
        <v>30.04</v>
      </c>
      <c r="E7950">
        <v>484</v>
      </c>
    </row>
    <row r="7951" spans="1:5" x14ac:dyDescent="0.3">
      <c r="A7951" s="66">
        <v>41916</v>
      </c>
      <c r="B7951" s="86">
        <v>7.2916666666666671E-2</v>
      </c>
      <c r="C7951" t="s">
        <v>120</v>
      </c>
      <c r="D7951">
        <v>30.04</v>
      </c>
      <c r="E7951">
        <v>483</v>
      </c>
    </row>
    <row r="7952" spans="1:5" x14ac:dyDescent="0.3">
      <c r="A7952" s="66">
        <v>41916</v>
      </c>
      <c r="B7952" s="86">
        <v>8.3333333333333329E-2</v>
      </c>
      <c r="C7952" t="s">
        <v>120</v>
      </c>
      <c r="D7952">
        <v>30.04</v>
      </c>
      <c r="E7952">
        <v>483</v>
      </c>
    </row>
    <row r="7953" spans="1:5" x14ac:dyDescent="0.3">
      <c r="A7953" s="66">
        <v>41916</v>
      </c>
      <c r="B7953" s="86">
        <v>9.375E-2</v>
      </c>
      <c r="C7953" t="s">
        <v>120</v>
      </c>
      <c r="D7953">
        <v>30.04</v>
      </c>
      <c r="E7953">
        <v>486</v>
      </c>
    </row>
    <row r="7954" spans="1:5" x14ac:dyDescent="0.3">
      <c r="A7954" s="66">
        <v>41916</v>
      </c>
      <c r="B7954" s="86">
        <v>0.10416666666666667</v>
      </c>
      <c r="C7954" t="s">
        <v>120</v>
      </c>
      <c r="D7954">
        <v>30.08</v>
      </c>
      <c r="E7954">
        <v>485</v>
      </c>
    </row>
    <row r="7955" spans="1:5" x14ac:dyDescent="0.3">
      <c r="A7955" s="66">
        <v>41916</v>
      </c>
      <c r="B7955" s="86">
        <v>0.11458333333333333</v>
      </c>
      <c r="C7955" t="s">
        <v>120</v>
      </c>
      <c r="D7955">
        <v>30.1</v>
      </c>
      <c r="E7955">
        <v>482</v>
      </c>
    </row>
    <row r="7956" spans="1:5" x14ac:dyDescent="0.3">
      <c r="A7956" s="66">
        <v>41916</v>
      </c>
      <c r="B7956" s="86">
        <v>0.125</v>
      </c>
      <c r="C7956" t="s">
        <v>120</v>
      </c>
      <c r="D7956">
        <v>30.11</v>
      </c>
      <c r="E7956">
        <v>480</v>
      </c>
    </row>
    <row r="7957" spans="1:5" x14ac:dyDescent="0.3">
      <c r="A7957" s="66">
        <v>41916</v>
      </c>
      <c r="B7957" s="86">
        <v>0.13541666666666666</v>
      </c>
      <c r="C7957" t="s">
        <v>120</v>
      </c>
      <c r="D7957">
        <v>30.08</v>
      </c>
      <c r="E7957">
        <v>481</v>
      </c>
    </row>
    <row r="7958" spans="1:5" x14ac:dyDescent="0.3">
      <c r="A7958" s="66">
        <v>41916</v>
      </c>
      <c r="B7958" s="86">
        <v>0.14583333333333334</v>
      </c>
      <c r="C7958" t="s">
        <v>120</v>
      </c>
      <c r="D7958">
        <v>30.07</v>
      </c>
      <c r="E7958">
        <v>484</v>
      </c>
    </row>
    <row r="7959" spans="1:5" x14ac:dyDescent="0.3">
      <c r="A7959" s="66">
        <v>41916</v>
      </c>
      <c r="B7959" s="86">
        <v>0.15625</v>
      </c>
      <c r="C7959" t="s">
        <v>120</v>
      </c>
      <c r="D7959">
        <v>30.04</v>
      </c>
      <c r="E7959">
        <v>483</v>
      </c>
    </row>
    <row r="7960" spans="1:5" x14ac:dyDescent="0.3">
      <c r="A7960" s="66">
        <v>41916</v>
      </c>
      <c r="B7960" s="86">
        <v>0.16666666666666666</v>
      </c>
      <c r="C7960" t="s">
        <v>120</v>
      </c>
      <c r="D7960">
        <v>30.06</v>
      </c>
      <c r="E7960">
        <v>485</v>
      </c>
    </row>
    <row r="7961" spans="1:5" x14ac:dyDescent="0.3">
      <c r="A7961" s="66">
        <v>41916</v>
      </c>
      <c r="B7961" s="86">
        <v>0.17708333333333334</v>
      </c>
      <c r="C7961" t="s">
        <v>120</v>
      </c>
      <c r="D7961">
        <v>30</v>
      </c>
      <c r="E7961">
        <v>484</v>
      </c>
    </row>
    <row r="7962" spans="1:5" x14ac:dyDescent="0.3">
      <c r="A7962" s="66">
        <v>41916</v>
      </c>
      <c r="B7962" s="86">
        <v>0.1875</v>
      </c>
      <c r="C7962" t="s">
        <v>120</v>
      </c>
      <c r="D7962">
        <v>29.97</v>
      </c>
      <c r="E7962">
        <v>484</v>
      </c>
    </row>
    <row r="7963" spans="1:5" x14ac:dyDescent="0.3">
      <c r="A7963" s="66">
        <v>41916</v>
      </c>
      <c r="B7963" s="86">
        <v>0.19791666666666666</v>
      </c>
      <c r="C7963" t="s">
        <v>120</v>
      </c>
      <c r="D7963">
        <v>29.9</v>
      </c>
      <c r="E7963">
        <v>482</v>
      </c>
    </row>
    <row r="7964" spans="1:5" x14ac:dyDescent="0.3">
      <c r="A7964" s="66">
        <v>41916</v>
      </c>
      <c r="B7964" s="86">
        <v>0.20833333333333334</v>
      </c>
      <c r="C7964" t="s">
        <v>120</v>
      </c>
      <c r="D7964">
        <v>29.87</v>
      </c>
      <c r="E7964">
        <v>476</v>
      </c>
    </row>
    <row r="7965" spans="1:5" x14ac:dyDescent="0.3">
      <c r="A7965" s="66">
        <v>41916</v>
      </c>
      <c r="B7965" s="86">
        <v>0.21875</v>
      </c>
      <c r="C7965" t="s">
        <v>120</v>
      </c>
      <c r="D7965">
        <v>29.84</v>
      </c>
      <c r="E7965">
        <v>476</v>
      </c>
    </row>
    <row r="7966" spans="1:5" x14ac:dyDescent="0.3">
      <c r="A7966" s="66">
        <v>41916</v>
      </c>
      <c r="B7966" s="86">
        <v>0.22916666666666666</v>
      </c>
      <c r="C7966" t="s">
        <v>120</v>
      </c>
      <c r="D7966">
        <v>29.81</v>
      </c>
      <c r="E7966">
        <v>473</v>
      </c>
    </row>
    <row r="7967" spans="1:5" x14ac:dyDescent="0.3">
      <c r="A7967" s="66">
        <v>41916</v>
      </c>
      <c r="B7967" s="86">
        <v>0.23958333333333334</v>
      </c>
      <c r="C7967" t="s">
        <v>120</v>
      </c>
      <c r="D7967">
        <v>29.79</v>
      </c>
      <c r="E7967">
        <v>481</v>
      </c>
    </row>
    <row r="7968" spans="1:5" x14ac:dyDescent="0.3">
      <c r="A7968" s="66">
        <v>41916</v>
      </c>
      <c r="B7968" s="86">
        <v>0.25</v>
      </c>
      <c r="C7968" t="s">
        <v>120</v>
      </c>
      <c r="D7968">
        <v>29.73</v>
      </c>
      <c r="E7968">
        <v>476</v>
      </c>
    </row>
    <row r="7969" spans="1:5" x14ac:dyDescent="0.3">
      <c r="A7969" s="66">
        <v>41916</v>
      </c>
      <c r="B7969" s="86">
        <v>0.26041666666666669</v>
      </c>
      <c r="C7969" t="s">
        <v>120</v>
      </c>
      <c r="D7969">
        <v>29.67</v>
      </c>
      <c r="E7969">
        <v>474</v>
      </c>
    </row>
    <row r="7970" spans="1:5" x14ac:dyDescent="0.3">
      <c r="A7970" s="66">
        <v>41916</v>
      </c>
      <c r="B7970" s="86">
        <v>0.27083333333333331</v>
      </c>
      <c r="C7970" t="s">
        <v>120</v>
      </c>
      <c r="D7970">
        <v>29.66</v>
      </c>
      <c r="E7970">
        <v>485</v>
      </c>
    </row>
    <row r="7971" spans="1:5" x14ac:dyDescent="0.3">
      <c r="A7971" s="66">
        <v>41916</v>
      </c>
      <c r="B7971" s="86">
        <v>0.28125</v>
      </c>
      <c r="C7971" t="s">
        <v>120</v>
      </c>
      <c r="D7971">
        <v>29.57</v>
      </c>
      <c r="E7971">
        <v>478</v>
      </c>
    </row>
    <row r="7972" spans="1:5" x14ac:dyDescent="0.3">
      <c r="A7972" s="66">
        <v>41916</v>
      </c>
      <c r="B7972" s="86">
        <v>0.29166666666666669</v>
      </c>
      <c r="C7972" t="s">
        <v>120</v>
      </c>
      <c r="D7972">
        <v>29.53</v>
      </c>
      <c r="E7972">
        <v>476</v>
      </c>
    </row>
    <row r="7973" spans="1:5" x14ac:dyDescent="0.3">
      <c r="A7973" s="66">
        <v>41916</v>
      </c>
      <c r="B7973" s="86">
        <v>0.30208333333333331</v>
      </c>
      <c r="C7973" t="s">
        <v>120</v>
      </c>
      <c r="D7973">
        <v>29.48</v>
      </c>
      <c r="E7973">
        <v>485</v>
      </c>
    </row>
    <row r="7974" spans="1:5" x14ac:dyDescent="0.3">
      <c r="A7974" s="66">
        <v>41916</v>
      </c>
      <c r="B7974" s="86">
        <v>0.3125</v>
      </c>
      <c r="C7974" t="s">
        <v>120</v>
      </c>
      <c r="D7974">
        <v>29.38</v>
      </c>
      <c r="E7974">
        <v>489</v>
      </c>
    </row>
    <row r="7975" spans="1:5" x14ac:dyDescent="0.3">
      <c r="A7975" s="66">
        <v>41916</v>
      </c>
      <c r="B7975" s="86">
        <v>0.32291666666666669</v>
      </c>
      <c r="C7975" t="s">
        <v>120</v>
      </c>
      <c r="D7975">
        <v>29.33</v>
      </c>
      <c r="E7975">
        <v>482</v>
      </c>
    </row>
    <row r="7976" spans="1:5" x14ac:dyDescent="0.3">
      <c r="A7976" s="66">
        <v>41916</v>
      </c>
      <c r="B7976" s="86">
        <v>0.33333333333333331</v>
      </c>
      <c r="C7976" t="s">
        <v>120</v>
      </c>
      <c r="D7976">
        <v>29.3</v>
      </c>
      <c r="E7976">
        <v>490</v>
      </c>
    </row>
    <row r="7977" spans="1:5" x14ac:dyDescent="0.3">
      <c r="A7977" s="66">
        <v>41916</v>
      </c>
      <c r="B7977" s="86">
        <v>0.34375</v>
      </c>
      <c r="C7977" t="s">
        <v>120</v>
      </c>
      <c r="D7977">
        <v>29.27</v>
      </c>
      <c r="E7977">
        <v>478</v>
      </c>
    </row>
    <row r="7978" spans="1:5" x14ac:dyDescent="0.3">
      <c r="A7978" s="66">
        <v>41916</v>
      </c>
      <c r="B7978" s="86">
        <v>0.35416666666666669</v>
      </c>
      <c r="C7978" t="s">
        <v>120</v>
      </c>
      <c r="D7978">
        <v>29.22</v>
      </c>
      <c r="E7978">
        <v>473</v>
      </c>
    </row>
    <row r="7979" spans="1:5" x14ac:dyDescent="0.3">
      <c r="A7979" s="66">
        <v>41916</v>
      </c>
      <c r="B7979" s="86">
        <v>0.36458333333333331</v>
      </c>
      <c r="C7979" t="s">
        <v>120</v>
      </c>
      <c r="D7979">
        <v>29.21</v>
      </c>
      <c r="E7979">
        <v>469</v>
      </c>
    </row>
    <row r="7980" spans="1:5" x14ac:dyDescent="0.3">
      <c r="A7980" s="66">
        <v>41916</v>
      </c>
      <c r="B7980" s="86">
        <v>0.375</v>
      </c>
      <c r="C7980" t="s">
        <v>120</v>
      </c>
      <c r="D7980">
        <v>29.16</v>
      </c>
      <c r="E7980">
        <v>469</v>
      </c>
    </row>
    <row r="7981" spans="1:5" x14ac:dyDescent="0.3">
      <c r="A7981" s="66">
        <v>41916</v>
      </c>
      <c r="B7981" s="86">
        <v>0.38541666666666669</v>
      </c>
      <c r="C7981" t="s">
        <v>120</v>
      </c>
      <c r="D7981">
        <v>29.24</v>
      </c>
      <c r="E7981">
        <v>472</v>
      </c>
    </row>
    <row r="7982" spans="1:5" x14ac:dyDescent="0.3">
      <c r="A7982" s="66">
        <v>41916</v>
      </c>
      <c r="B7982" s="86">
        <v>0.39583333333333331</v>
      </c>
      <c r="C7982" t="s">
        <v>120</v>
      </c>
      <c r="D7982">
        <v>29.4</v>
      </c>
      <c r="E7982">
        <v>481</v>
      </c>
    </row>
    <row r="7983" spans="1:5" x14ac:dyDescent="0.3">
      <c r="A7983" s="66">
        <v>41916</v>
      </c>
      <c r="B7983" s="86">
        <v>0.40625</v>
      </c>
      <c r="C7983" t="s">
        <v>120</v>
      </c>
      <c r="D7983">
        <v>29.34</v>
      </c>
      <c r="E7983">
        <v>482</v>
      </c>
    </row>
    <row r="7984" spans="1:5" x14ac:dyDescent="0.3">
      <c r="A7984" s="66">
        <v>41916</v>
      </c>
      <c r="B7984" s="86">
        <v>0.41666666666666669</v>
      </c>
      <c r="C7984" t="s">
        <v>120</v>
      </c>
      <c r="D7984">
        <v>29.3</v>
      </c>
      <c r="E7984">
        <v>479</v>
      </c>
    </row>
    <row r="7985" spans="1:5" x14ac:dyDescent="0.3">
      <c r="A7985" s="66">
        <v>41916</v>
      </c>
      <c r="B7985" s="86">
        <v>0.42708333333333331</v>
      </c>
      <c r="C7985" t="s">
        <v>120</v>
      </c>
      <c r="D7985">
        <v>29.29</v>
      </c>
      <c r="E7985">
        <v>478</v>
      </c>
    </row>
    <row r="7986" spans="1:5" x14ac:dyDescent="0.3">
      <c r="A7986" s="66">
        <v>41916</v>
      </c>
      <c r="B7986" s="86">
        <v>0.4375</v>
      </c>
      <c r="C7986" t="s">
        <v>120</v>
      </c>
      <c r="D7986">
        <v>29.24</v>
      </c>
      <c r="E7986">
        <v>478</v>
      </c>
    </row>
    <row r="7987" spans="1:5" x14ac:dyDescent="0.3">
      <c r="A7987" s="66">
        <v>41916</v>
      </c>
      <c r="B7987" s="86">
        <v>0.44791666666666669</v>
      </c>
      <c r="C7987" t="s">
        <v>120</v>
      </c>
      <c r="D7987">
        <v>29.22</v>
      </c>
      <c r="E7987">
        <v>478</v>
      </c>
    </row>
    <row r="7988" spans="1:5" x14ac:dyDescent="0.3">
      <c r="A7988" s="66">
        <v>41916</v>
      </c>
      <c r="B7988" s="86">
        <v>0.45833333333333331</v>
      </c>
      <c r="C7988" t="s">
        <v>120</v>
      </c>
      <c r="D7988">
        <v>29.2</v>
      </c>
      <c r="E7988">
        <v>478</v>
      </c>
    </row>
    <row r="7989" spans="1:5" x14ac:dyDescent="0.3">
      <c r="A7989" s="66">
        <v>41916</v>
      </c>
      <c r="B7989" s="86">
        <v>0.46875</v>
      </c>
      <c r="C7989" t="s">
        <v>120</v>
      </c>
      <c r="D7989">
        <v>29.16</v>
      </c>
      <c r="E7989">
        <v>477</v>
      </c>
    </row>
    <row r="7990" spans="1:5" x14ac:dyDescent="0.3">
      <c r="A7990" s="66">
        <v>41916</v>
      </c>
      <c r="B7990" s="86">
        <v>0.47916666666666669</v>
      </c>
      <c r="C7990" t="s">
        <v>120</v>
      </c>
      <c r="D7990">
        <v>29.12</v>
      </c>
      <c r="E7990">
        <v>476</v>
      </c>
    </row>
    <row r="7991" spans="1:5" x14ac:dyDescent="0.3">
      <c r="A7991" s="66">
        <v>41916</v>
      </c>
      <c r="B7991" s="86">
        <v>0.47916666666666669</v>
      </c>
      <c r="C7991" t="s">
        <v>120</v>
      </c>
      <c r="D7991">
        <v>29.12</v>
      </c>
      <c r="E7991">
        <v>476</v>
      </c>
    </row>
    <row r="7992" spans="1:5" x14ac:dyDescent="0.3">
      <c r="A7992" s="66">
        <v>41916</v>
      </c>
      <c r="B7992" s="86">
        <v>0.48958333333333331</v>
      </c>
      <c r="C7992" t="s">
        <v>120</v>
      </c>
      <c r="D7992">
        <v>29.09</v>
      </c>
      <c r="E7992">
        <v>476</v>
      </c>
    </row>
    <row r="7993" spans="1:5" x14ac:dyDescent="0.3">
      <c r="A7993" s="66">
        <v>41917</v>
      </c>
      <c r="B7993" s="86">
        <v>0.5</v>
      </c>
      <c r="C7993" t="s">
        <v>119</v>
      </c>
      <c r="D7993">
        <v>29.05</v>
      </c>
      <c r="E7993">
        <v>475</v>
      </c>
    </row>
    <row r="7994" spans="1:5" x14ac:dyDescent="0.3">
      <c r="A7994" s="66">
        <v>41917</v>
      </c>
      <c r="B7994" s="86">
        <v>0.51041666666666663</v>
      </c>
      <c r="C7994" t="s">
        <v>119</v>
      </c>
      <c r="D7994">
        <v>29.01</v>
      </c>
      <c r="E7994">
        <v>474</v>
      </c>
    </row>
    <row r="7995" spans="1:5" x14ac:dyDescent="0.3">
      <c r="A7995" s="66">
        <v>41917</v>
      </c>
      <c r="B7995" s="86">
        <v>0.52083333333333337</v>
      </c>
      <c r="C7995" t="s">
        <v>119</v>
      </c>
      <c r="D7995">
        <v>28.98</v>
      </c>
      <c r="E7995">
        <v>474</v>
      </c>
    </row>
    <row r="7996" spans="1:5" x14ac:dyDescent="0.3">
      <c r="A7996" s="66">
        <v>41917</v>
      </c>
      <c r="B7996" s="86">
        <v>0.53125</v>
      </c>
      <c r="C7996" t="s">
        <v>119</v>
      </c>
      <c r="D7996">
        <v>28.93</v>
      </c>
      <c r="E7996">
        <v>474</v>
      </c>
    </row>
    <row r="7997" spans="1:5" x14ac:dyDescent="0.3">
      <c r="A7997" s="66">
        <v>41917</v>
      </c>
      <c r="B7997" s="86">
        <v>4.1666666666666664E-2</v>
      </c>
      <c r="C7997" t="s">
        <v>119</v>
      </c>
      <c r="D7997">
        <v>28.89</v>
      </c>
      <c r="E7997">
        <v>474</v>
      </c>
    </row>
    <row r="7998" spans="1:5" x14ac:dyDescent="0.3">
      <c r="A7998" s="66">
        <v>41917</v>
      </c>
      <c r="B7998" s="86">
        <v>5.2083333333333336E-2</v>
      </c>
      <c r="C7998" t="s">
        <v>119</v>
      </c>
      <c r="D7998">
        <v>28.88</v>
      </c>
      <c r="E7998">
        <v>474</v>
      </c>
    </row>
    <row r="7999" spans="1:5" x14ac:dyDescent="0.3">
      <c r="A7999" s="66">
        <v>41917</v>
      </c>
      <c r="B7999" s="86">
        <v>6.25E-2</v>
      </c>
      <c r="C7999" t="s">
        <v>119</v>
      </c>
      <c r="D7999">
        <v>28.82</v>
      </c>
      <c r="E7999">
        <v>474</v>
      </c>
    </row>
    <row r="8000" spans="1:5" x14ac:dyDescent="0.3">
      <c r="A8000" s="66">
        <v>41917</v>
      </c>
      <c r="B8000" s="86">
        <v>7.2916666666666671E-2</v>
      </c>
      <c r="C8000" t="s">
        <v>119</v>
      </c>
      <c r="D8000">
        <v>28.71</v>
      </c>
      <c r="E8000">
        <v>475</v>
      </c>
    </row>
    <row r="8001" spans="1:5" x14ac:dyDescent="0.3">
      <c r="A8001" s="66">
        <v>41917</v>
      </c>
      <c r="B8001" s="86">
        <v>8.3333333333333329E-2</v>
      </c>
      <c r="C8001" t="s">
        <v>119</v>
      </c>
      <c r="D8001">
        <v>28.65</v>
      </c>
      <c r="E8001">
        <v>475</v>
      </c>
    </row>
    <row r="8002" spans="1:5" x14ac:dyDescent="0.3">
      <c r="A8002" s="66">
        <v>41917</v>
      </c>
      <c r="B8002" s="86">
        <v>9.375E-2</v>
      </c>
      <c r="C8002" t="s">
        <v>119</v>
      </c>
      <c r="D8002">
        <v>28.66</v>
      </c>
      <c r="E8002">
        <v>474</v>
      </c>
    </row>
    <row r="8003" spans="1:5" x14ac:dyDescent="0.3">
      <c r="A8003" s="66">
        <v>41917</v>
      </c>
      <c r="B8003" s="86">
        <v>0.10416666666666667</v>
      </c>
      <c r="C8003" t="s">
        <v>119</v>
      </c>
      <c r="D8003">
        <v>28.69</v>
      </c>
      <c r="E8003">
        <v>470</v>
      </c>
    </row>
    <row r="8004" spans="1:5" x14ac:dyDescent="0.3">
      <c r="A8004" s="66">
        <v>41917</v>
      </c>
      <c r="B8004" s="86">
        <v>0.11458333333333333</v>
      </c>
      <c r="C8004" t="s">
        <v>119</v>
      </c>
      <c r="D8004">
        <v>28.56</v>
      </c>
      <c r="E8004">
        <v>465</v>
      </c>
    </row>
    <row r="8005" spans="1:5" x14ac:dyDescent="0.3">
      <c r="A8005" s="66">
        <v>41917</v>
      </c>
      <c r="B8005" s="86">
        <v>0.125</v>
      </c>
      <c r="C8005" t="s">
        <v>119</v>
      </c>
      <c r="D8005">
        <v>28.43</v>
      </c>
      <c r="E8005">
        <v>460</v>
      </c>
    </row>
    <row r="8006" spans="1:5" x14ac:dyDescent="0.3">
      <c r="A8006" s="66">
        <v>41917</v>
      </c>
      <c r="B8006" s="86">
        <v>0.13541666666666666</v>
      </c>
      <c r="C8006" t="s">
        <v>119</v>
      </c>
      <c r="D8006">
        <v>28.33</v>
      </c>
      <c r="E8006">
        <v>460</v>
      </c>
    </row>
    <row r="8007" spans="1:5" x14ac:dyDescent="0.3">
      <c r="A8007" s="66">
        <v>41917</v>
      </c>
      <c r="B8007" s="86">
        <v>0.14583333333333334</v>
      </c>
      <c r="C8007" t="s">
        <v>119</v>
      </c>
      <c r="D8007">
        <v>28.15</v>
      </c>
      <c r="E8007">
        <v>469</v>
      </c>
    </row>
    <row r="8008" spans="1:5" x14ac:dyDescent="0.3">
      <c r="A8008" s="66">
        <v>41917</v>
      </c>
      <c r="B8008" s="86">
        <v>0.15625</v>
      </c>
      <c r="C8008" t="s">
        <v>119</v>
      </c>
      <c r="D8008">
        <v>28.03</v>
      </c>
      <c r="E8008">
        <v>482</v>
      </c>
    </row>
    <row r="8009" spans="1:5" x14ac:dyDescent="0.3">
      <c r="A8009" s="66">
        <v>41917</v>
      </c>
      <c r="B8009" s="86">
        <v>0.16666666666666666</v>
      </c>
      <c r="C8009" t="s">
        <v>119</v>
      </c>
      <c r="D8009">
        <v>27.91</v>
      </c>
      <c r="E8009">
        <v>489</v>
      </c>
    </row>
    <row r="8010" spans="1:5" x14ac:dyDescent="0.3">
      <c r="A8010" s="66">
        <v>41917</v>
      </c>
      <c r="B8010" s="86">
        <v>0.17708333333333334</v>
      </c>
      <c r="C8010" t="s">
        <v>119</v>
      </c>
      <c r="D8010">
        <v>27.89</v>
      </c>
      <c r="E8010">
        <v>491</v>
      </c>
    </row>
    <row r="8011" spans="1:5" x14ac:dyDescent="0.3">
      <c r="A8011" s="66">
        <v>41917</v>
      </c>
      <c r="B8011" s="86">
        <v>0.1875</v>
      </c>
      <c r="C8011" t="s">
        <v>119</v>
      </c>
      <c r="D8011">
        <v>27.83</v>
      </c>
      <c r="E8011">
        <v>484</v>
      </c>
    </row>
    <row r="8012" spans="1:5" x14ac:dyDescent="0.3">
      <c r="A8012" s="66">
        <v>41917</v>
      </c>
      <c r="B8012" s="86">
        <v>0.19791666666666666</v>
      </c>
      <c r="C8012" t="s">
        <v>119</v>
      </c>
      <c r="D8012">
        <v>27.79</v>
      </c>
      <c r="E8012">
        <v>489</v>
      </c>
    </row>
    <row r="8013" spans="1:5" x14ac:dyDescent="0.3">
      <c r="A8013" s="66">
        <v>41917</v>
      </c>
      <c r="B8013" s="86">
        <v>0.20833333333333334</v>
      </c>
      <c r="C8013" t="s">
        <v>119</v>
      </c>
      <c r="D8013">
        <v>27.72</v>
      </c>
      <c r="E8013">
        <v>492</v>
      </c>
    </row>
    <row r="8014" spans="1:5" x14ac:dyDescent="0.3">
      <c r="A8014" s="66">
        <v>41917</v>
      </c>
      <c r="B8014" s="86">
        <v>0.21875</v>
      </c>
      <c r="C8014" t="s">
        <v>119</v>
      </c>
      <c r="D8014">
        <v>27.69</v>
      </c>
      <c r="E8014">
        <v>493</v>
      </c>
    </row>
    <row r="8015" spans="1:5" x14ac:dyDescent="0.3">
      <c r="A8015" s="66">
        <v>41917</v>
      </c>
      <c r="B8015" s="86">
        <v>0.22916666666666666</v>
      </c>
      <c r="C8015" t="s">
        <v>119</v>
      </c>
      <c r="D8015">
        <v>27.64</v>
      </c>
      <c r="E8015">
        <v>493</v>
      </c>
    </row>
    <row r="8016" spans="1:5" x14ac:dyDescent="0.3">
      <c r="A8016" s="66">
        <v>41917</v>
      </c>
      <c r="B8016" s="86">
        <v>0.23958333333333334</v>
      </c>
      <c r="C8016" t="s">
        <v>119</v>
      </c>
      <c r="D8016">
        <v>27.52</v>
      </c>
      <c r="E8016">
        <v>502</v>
      </c>
    </row>
    <row r="8017" spans="1:5" x14ac:dyDescent="0.3">
      <c r="A8017" s="66">
        <v>41917</v>
      </c>
      <c r="B8017" s="86">
        <v>0.25</v>
      </c>
      <c r="C8017" t="s">
        <v>119</v>
      </c>
      <c r="D8017">
        <v>27.42</v>
      </c>
      <c r="E8017">
        <v>504</v>
      </c>
    </row>
    <row r="8018" spans="1:5" x14ac:dyDescent="0.3">
      <c r="A8018" s="66">
        <v>41917</v>
      </c>
      <c r="B8018" s="86">
        <v>0.26041666666666669</v>
      </c>
      <c r="C8018" t="s">
        <v>119</v>
      </c>
      <c r="D8018">
        <v>27.31</v>
      </c>
      <c r="E8018">
        <v>507</v>
      </c>
    </row>
    <row r="8019" spans="1:5" x14ac:dyDescent="0.3">
      <c r="A8019" s="66">
        <v>41917</v>
      </c>
      <c r="B8019" s="86">
        <v>0.27083333333333331</v>
      </c>
      <c r="C8019" t="s">
        <v>119</v>
      </c>
      <c r="D8019">
        <v>27.21</v>
      </c>
      <c r="E8019">
        <v>502</v>
      </c>
    </row>
    <row r="8020" spans="1:5" x14ac:dyDescent="0.3">
      <c r="A8020" s="66">
        <v>41917</v>
      </c>
      <c r="B8020" s="86">
        <v>0.28125</v>
      </c>
      <c r="C8020" t="s">
        <v>119</v>
      </c>
      <c r="D8020">
        <v>27.18</v>
      </c>
      <c r="E8020">
        <v>495</v>
      </c>
    </row>
    <row r="8021" spans="1:5" x14ac:dyDescent="0.3">
      <c r="A8021" s="66">
        <v>41917</v>
      </c>
      <c r="B8021" s="86">
        <v>0.29166666666666669</v>
      </c>
      <c r="C8021" t="s">
        <v>119</v>
      </c>
      <c r="D8021">
        <v>27.08</v>
      </c>
      <c r="E8021">
        <v>488</v>
      </c>
    </row>
    <row r="8022" spans="1:5" x14ac:dyDescent="0.3">
      <c r="A8022" s="66">
        <v>41917</v>
      </c>
      <c r="B8022" s="86">
        <v>0.30208333333333331</v>
      </c>
      <c r="C8022" t="s">
        <v>119</v>
      </c>
      <c r="D8022">
        <v>26.98</v>
      </c>
      <c r="E8022">
        <v>493</v>
      </c>
    </row>
    <row r="8023" spans="1:5" x14ac:dyDescent="0.3">
      <c r="A8023" s="66">
        <v>41917</v>
      </c>
      <c r="B8023" s="86">
        <v>0.3125</v>
      </c>
      <c r="C8023" t="s">
        <v>119</v>
      </c>
      <c r="D8023">
        <v>26.9</v>
      </c>
      <c r="E8023">
        <v>481</v>
      </c>
    </row>
    <row r="8024" spans="1:5" x14ac:dyDescent="0.3">
      <c r="A8024" s="66">
        <v>41917</v>
      </c>
      <c r="B8024" s="86">
        <v>0.32291666666666669</v>
      </c>
      <c r="C8024" t="s">
        <v>119</v>
      </c>
      <c r="D8024">
        <v>26.83</v>
      </c>
      <c r="E8024">
        <v>490</v>
      </c>
    </row>
    <row r="8025" spans="1:5" x14ac:dyDescent="0.3">
      <c r="A8025" s="66">
        <v>41917</v>
      </c>
      <c r="B8025" s="86">
        <v>0.33333333333333331</v>
      </c>
      <c r="C8025" t="s">
        <v>119</v>
      </c>
      <c r="D8025">
        <v>27.17</v>
      </c>
      <c r="E8025">
        <v>488</v>
      </c>
    </row>
    <row r="8026" spans="1:5" x14ac:dyDescent="0.3">
      <c r="A8026" s="66">
        <v>41917</v>
      </c>
      <c r="B8026" s="86">
        <v>0.34375</v>
      </c>
      <c r="C8026" t="s">
        <v>119</v>
      </c>
      <c r="D8026">
        <v>27.23</v>
      </c>
      <c r="E8026">
        <v>491</v>
      </c>
    </row>
    <row r="8027" spans="1:5" x14ac:dyDescent="0.3">
      <c r="A8027" s="66">
        <v>41917</v>
      </c>
      <c r="B8027" s="86">
        <v>0.35416666666666669</v>
      </c>
      <c r="C8027" t="s">
        <v>119</v>
      </c>
      <c r="D8027">
        <v>27.16</v>
      </c>
      <c r="E8027">
        <v>491</v>
      </c>
    </row>
    <row r="8028" spans="1:5" x14ac:dyDescent="0.3">
      <c r="A8028" s="66">
        <v>41917</v>
      </c>
      <c r="B8028" s="86">
        <v>0.36458333333333331</v>
      </c>
      <c r="C8028" t="s">
        <v>119</v>
      </c>
      <c r="D8028">
        <v>27.16</v>
      </c>
      <c r="E8028">
        <v>487</v>
      </c>
    </row>
    <row r="8029" spans="1:5" x14ac:dyDescent="0.3">
      <c r="A8029" s="66">
        <v>41917</v>
      </c>
      <c r="B8029" s="86">
        <v>0.375</v>
      </c>
      <c r="C8029" t="s">
        <v>119</v>
      </c>
      <c r="D8029">
        <v>27.21</v>
      </c>
      <c r="E8029">
        <v>477</v>
      </c>
    </row>
    <row r="8030" spans="1:5" x14ac:dyDescent="0.3">
      <c r="A8030" s="66">
        <v>41917</v>
      </c>
      <c r="B8030" s="86">
        <v>0.38541666666666669</v>
      </c>
      <c r="C8030" t="s">
        <v>119</v>
      </c>
      <c r="D8030">
        <v>27.26</v>
      </c>
      <c r="E8030">
        <v>475</v>
      </c>
    </row>
    <row r="8031" spans="1:5" x14ac:dyDescent="0.3">
      <c r="A8031" s="66">
        <v>41917</v>
      </c>
      <c r="B8031" s="86">
        <v>0.39583333333333331</v>
      </c>
      <c r="C8031" t="s">
        <v>119</v>
      </c>
      <c r="D8031">
        <v>27.3</v>
      </c>
      <c r="E8031">
        <v>469</v>
      </c>
    </row>
    <row r="8032" spans="1:5" x14ac:dyDescent="0.3">
      <c r="A8032" s="66">
        <v>41917</v>
      </c>
      <c r="B8032" s="86">
        <v>0.40625</v>
      </c>
      <c r="C8032" t="s">
        <v>119</v>
      </c>
      <c r="D8032">
        <v>27.37</v>
      </c>
      <c r="E8032">
        <v>462</v>
      </c>
    </row>
    <row r="8033" spans="1:5" x14ac:dyDescent="0.3">
      <c r="A8033" s="66">
        <v>41917</v>
      </c>
      <c r="B8033" s="86">
        <v>0.41666666666666669</v>
      </c>
      <c r="C8033" t="s">
        <v>119</v>
      </c>
      <c r="D8033">
        <v>27.38</v>
      </c>
      <c r="E8033">
        <v>468</v>
      </c>
    </row>
    <row r="8034" spans="1:5" x14ac:dyDescent="0.3">
      <c r="A8034" s="66">
        <v>41917</v>
      </c>
      <c r="B8034" s="86">
        <v>0.42708333333333331</v>
      </c>
      <c r="C8034" t="s">
        <v>119</v>
      </c>
      <c r="D8034">
        <v>27.49</v>
      </c>
      <c r="E8034">
        <v>470</v>
      </c>
    </row>
    <row r="8035" spans="1:5" x14ac:dyDescent="0.3">
      <c r="A8035" s="66">
        <v>41917</v>
      </c>
      <c r="B8035" s="86">
        <v>0.4375</v>
      </c>
      <c r="C8035" t="s">
        <v>119</v>
      </c>
      <c r="D8035">
        <v>27.5</v>
      </c>
      <c r="E8035">
        <v>471</v>
      </c>
    </row>
    <row r="8036" spans="1:5" x14ac:dyDescent="0.3">
      <c r="A8036" s="66">
        <v>41917</v>
      </c>
      <c r="B8036" s="86">
        <v>0.44791666666666669</v>
      </c>
      <c r="C8036" t="s">
        <v>119</v>
      </c>
      <c r="D8036">
        <v>27.66</v>
      </c>
      <c r="E8036">
        <v>471</v>
      </c>
    </row>
    <row r="8037" spans="1:5" x14ac:dyDescent="0.3">
      <c r="A8037" s="66">
        <v>41917</v>
      </c>
      <c r="B8037" s="86">
        <v>0.45833333333333331</v>
      </c>
      <c r="C8037" t="s">
        <v>119</v>
      </c>
      <c r="D8037">
        <v>27.65</v>
      </c>
      <c r="E8037">
        <v>472</v>
      </c>
    </row>
    <row r="8038" spans="1:5" x14ac:dyDescent="0.3">
      <c r="A8038" s="66">
        <v>41917</v>
      </c>
      <c r="B8038" s="86">
        <v>0.46875</v>
      </c>
      <c r="C8038" t="s">
        <v>119</v>
      </c>
      <c r="D8038">
        <v>27.82</v>
      </c>
      <c r="E8038">
        <v>471</v>
      </c>
    </row>
    <row r="8039" spans="1:5" x14ac:dyDescent="0.3">
      <c r="A8039" s="66">
        <v>41917</v>
      </c>
      <c r="B8039" s="86">
        <v>0.47916666666666669</v>
      </c>
      <c r="C8039" t="s">
        <v>119</v>
      </c>
      <c r="D8039">
        <v>27.88</v>
      </c>
      <c r="E8039">
        <v>470</v>
      </c>
    </row>
    <row r="8040" spans="1:5" x14ac:dyDescent="0.3">
      <c r="A8040" s="66">
        <v>41917</v>
      </c>
      <c r="B8040" s="86">
        <v>0.48958333333333331</v>
      </c>
      <c r="C8040" t="s">
        <v>119</v>
      </c>
      <c r="D8040">
        <v>27.91</v>
      </c>
      <c r="E8040">
        <v>470</v>
      </c>
    </row>
    <row r="8041" spans="1:5" x14ac:dyDescent="0.3">
      <c r="A8041" s="66">
        <v>41917</v>
      </c>
      <c r="B8041" s="86">
        <v>0.5</v>
      </c>
      <c r="C8041" t="s">
        <v>120</v>
      </c>
      <c r="D8041">
        <v>28.08</v>
      </c>
      <c r="E8041">
        <v>464</v>
      </c>
    </row>
    <row r="8042" spans="1:5" x14ac:dyDescent="0.3">
      <c r="A8042" s="66">
        <v>41917</v>
      </c>
      <c r="B8042" s="86">
        <v>0.51041666666666663</v>
      </c>
      <c r="C8042" t="s">
        <v>120</v>
      </c>
      <c r="D8042">
        <v>28.07</v>
      </c>
      <c r="E8042">
        <v>467</v>
      </c>
    </row>
    <row r="8043" spans="1:5" x14ac:dyDescent="0.3">
      <c r="A8043" s="66">
        <v>41917</v>
      </c>
      <c r="B8043" s="86">
        <v>0.52083333333333337</v>
      </c>
      <c r="C8043" t="s">
        <v>120</v>
      </c>
      <c r="D8043">
        <v>28.2</v>
      </c>
      <c r="E8043">
        <v>456</v>
      </c>
    </row>
    <row r="8044" spans="1:5" x14ac:dyDescent="0.3">
      <c r="A8044" s="66">
        <v>41917</v>
      </c>
      <c r="B8044" s="86">
        <v>0.53125</v>
      </c>
      <c r="C8044" t="s">
        <v>120</v>
      </c>
      <c r="D8044">
        <v>28.28</v>
      </c>
      <c r="E8044">
        <v>456</v>
      </c>
    </row>
    <row r="8045" spans="1:5" x14ac:dyDescent="0.3">
      <c r="A8045" s="66">
        <v>41917</v>
      </c>
      <c r="B8045" s="86">
        <v>4.1666666666666664E-2</v>
      </c>
      <c r="C8045" t="s">
        <v>120</v>
      </c>
      <c r="D8045">
        <v>28.31</v>
      </c>
      <c r="E8045">
        <v>458</v>
      </c>
    </row>
    <row r="8046" spans="1:5" x14ac:dyDescent="0.3">
      <c r="A8046" s="66">
        <v>41917</v>
      </c>
      <c r="B8046" s="86">
        <v>5.2083333333333336E-2</v>
      </c>
      <c r="C8046" t="s">
        <v>120</v>
      </c>
      <c r="D8046">
        <v>28.45</v>
      </c>
      <c r="E8046">
        <v>451</v>
      </c>
    </row>
    <row r="8047" spans="1:5" x14ac:dyDescent="0.3">
      <c r="A8047" s="66">
        <v>41917</v>
      </c>
      <c r="B8047" s="86">
        <v>6.25E-2</v>
      </c>
      <c r="C8047" t="s">
        <v>120</v>
      </c>
      <c r="D8047">
        <v>28.33</v>
      </c>
      <c r="E8047">
        <v>457</v>
      </c>
    </row>
    <row r="8048" spans="1:5" x14ac:dyDescent="0.3">
      <c r="A8048" s="66">
        <v>41917</v>
      </c>
      <c r="B8048" s="86">
        <v>7.2916666666666671E-2</v>
      </c>
      <c r="C8048" t="s">
        <v>120</v>
      </c>
      <c r="D8048">
        <v>28.37</v>
      </c>
      <c r="E8048">
        <v>461</v>
      </c>
    </row>
    <row r="8049" spans="1:5" x14ac:dyDescent="0.3">
      <c r="A8049" s="66">
        <v>41917</v>
      </c>
      <c r="B8049" s="86">
        <v>8.3333333333333329E-2</v>
      </c>
      <c r="C8049" t="s">
        <v>120</v>
      </c>
      <c r="D8049">
        <v>28.54</v>
      </c>
      <c r="E8049">
        <v>471</v>
      </c>
    </row>
    <row r="8050" spans="1:5" x14ac:dyDescent="0.3">
      <c r="A8050" s="66">
        <v>41917</v>
      </c>
      <c r="B8050" s="86">
        <v>9.375E-2</v>
      </c>
      <c r="C8050" t="s">
        <v>120</v>
      </c>
      <c r="D8050">
        <v>28.62</v>
      </c>
      <c r="E8050">
        <v>474</v>
      </c>
    </row>
    <row r="8051" spans="1:5" x14ac:dyDescent="0.3">
      <c r="A8051" s="66">
        <v>41917</v>
      </c>
      <c r="B8051" s="86">
        <v>0.10416666666666667</v>
      </c>
      <c r="C8051" t="s">
        <v>120</v>
      </c>
      <c r="D8051">
        <v>28.65</v>
      </c>
      <c r="E8051">
        <v>470</v>
      </c>
    </row>
    <row r="8052" spans="1:5" x14ac:dyDescent="0.3">
      <c r="A8052" s="66">
        <v>41917</v>
      </c>
      <c r="B8052" s="86">
        <v>0.11458333333333333</v>
      </c>
      <c r="C8052" t="s">
        <v>120</v>
      </c>
      <c r="D8052">
        <v>28.72</v>
      </c>
      <c r="E8052">
        <v>462</v>
      </c>
    </row>
    <row r="8053" spans="1:5" x14ac:dyDescent="0.3">
      <c r="A8053" s="66">
        <v>41917</v>
      </c>
      <c r="B8053" s="86">
        <v>0.125</v>
      </c>
      <c r="C8053" t="s">
        <v>120</v>
      </c>
      <c r="D8053">
        <v>28.71</v>
      </c>
      <c r="E8053">
        <v>463</v>
      </c>
    </row>
    <row r="8054" spans="1:5" x14ac:dyDescent="0.3">
      <c r="A8054" s="66">
        <v>41917</v>
      </c>
      <c r="B8054" s="86">
        <v>0.13541666666666666</v>
      </c>
      <c r="C8054" t="s">
        <v>120</v>
      </c>
      <c r="D8054">
        <v>28.72</v>
      </c>
      <c r="E8054">
        <v>464</v>
      </c>
    </row>
    <row r="8055" spans="1:5" x14ac:dyDescent="0.3">
      <c r="A8055" s="66">
        <v>41917</v>
      </c>
      <c r="B8055" s="86">
        <v>0.14583333333333334</v>
      </c>
      <c r="C8055" t="s">
        <v>120</v>
      </c>
      <c r="D8055">
        <v>28.78</v>
      </c>
      <c r="E8055">
        <v>462</v>
      </c>
    </row>
    <row r="8056" spans="1:5" x14ac:dyDescent="0.3">
      <c r="A8056" s="66">
        <v>41917</v>
      </c>
      <c r="B8056" s="86">
        <v>0.15625</v>
      </c>
      <c r="C8056" t="s">
        <v>120</v>
      </c>
      <c r="D8056">
        <v>28.78</v>
      </c>
      <c r="E8056">
        <v>462</v>
      </c>
    </row>
    <row r="8057" spans="1:5" x14ac:dyDescent="0.3">
      <c r="A8057" s="66">
        <v>41917</v>
      </c>
      <c r="B8057" s="86">
        <v>0.16666666666666666</v>
      </c>
      <c r="C8057" t="s">
        <v>120</v>
      </c>
      <c r="D8057">
        <v>28.79</v>
      </c>
      <c r="E8057">
        <v>462</v>
      </c>
    </row>
    <row r="8058" spans="1:5" x14ac:dyDescent="0.3">
      <c r="A8058" s="66">
        <v>41917</v>
      </c>
      <c r="B8058" s="86">
        <v>0.17708333333333334</v>
      </c>
      <c r="C8058" t="s">
        <v>120</v>
      </c>
      <c r="D8058">
        <v>28.75</v>
      </c>
      <c r="E8058">
        <v>460</v>
      </c>
    </row>
    <row r="8059" spans="1:5" x14ac:dyDescent="0.3">
      <c r="A8059" s="66">
        <v>41917</v>
      </c>
      <c r="B8059" s="86">
        <v>0.1875</v>
      </c>
      <c r="C8059" t="s">
        <v>120</v>
      </c>
      <c r="D8059">
        <v>28.76</v>
      </c>
      <c r="E8059">
        <v>461</v>
      </c>
    </row>
    <row r="8060" spans="1:5" x14ac:dyDescent="0.3">
      <c r="A8060" s="66">
        <v>41917</v>
      </c>
      <c r="B8060" s="86">
        <v>0.19791666666666666</v>
      </c>
      <c r="C8060" t="s">
        <v>120</v>
      </c>
      <c r="D8060">
        <v>28.74</v>
      </c>
      <c r="E8060">
        <v>459</v>
      </c>
    </row>
    <row r="8061" spans="1:5" x14ac:dyDescent="0.3">
      <c r="A8061" s="66">
        <v>41917</v>
      </c>
      <c r="B8061" s="86">
        <v>0.20833333333333334</v>
      </c>
      <c r="C8061" t="s">
        <v>120</v>
      </c>
      <c r="D8061">
        <v>28.7</v>
      </c>
      <c r="E8061">
        <v>460</v>
      </c>
    </row>
    <row r="8062" spans="1:5" x14ac:dyDescent="0.3">
      <c r="A8062" s="66">
        <v>41917</v>
      </c>
      <c r="B8062" s="86">
        <v>0.21875</v>
      </c>
      <c r="C8062" t="s">
        <v>120</v>
      </c>
      <c r="D8062">
        <v>28.74</v>
      </c>
      <c r="E8062">
        <v>465</v>
      </c>
    </row>
    <row r="8063" spans="1:5" x14ac:dyDescent="0.3">
      <c r="A8063" s="66">
        <v>41917</v>
      </c>
      <c r="B8063" s="86">
        <v>0.22916666666666666</v>
      </c>
      <c r="C8063" t="s">
        <v>120</v>
      </c>
      <c r="D8063">
        <v>28.68</v>
      </c>
      <c r="E8063">
        <v>467</v>
      </c>
    </row>
    <row r="8064" spans="1:5" x14ac:dyDescent="0.3">
      <c r="A8064" s="66">
        <v>41917</v>
      </c>
      <c r="B8064" s="86">
        <v>0.23958333333333334</v>
      </c>
      <c r="C8064" t="s">
        <v>120</v>
      </c>
      <c r="D8064">
        <v>28.51</v>
      </c>
      <c r="E8064">
        <v>461</v>
      </c>
    </row>
    <row r="8065" spans="1:5" x14ac:dyDescent="0.3">
      <c r="A8065" s="66">
        <v>41917</v>
      </c>
      <c r="B8065" s="86">
        <v>0.25</v>
      </c>
      <c r="C8065" t="s">
        <v>120</v>
      </c>
      <c r="D8065">
        <v>28.41</v>
      </c>
      <c r="E8065">
        <v>461</v>
      </c>
    </row>
    <row r="8066" spans="1:5" x14ac:dyDescent="0.3">
      <c r="A8066" s="66">
        <v>41917</v>
      </c>
      <c r="B8066" s="86">
        <v>0.26041666666666669</v>
      </c>
      <c r="C8066" t="s">
        <v>120</v>
      </c>
      <c r="D8066">
        <v>28.44</v>
      </c>
      <c r="E8066">
        <v>463</v>
      </c>
    </row>
    <row r="8067" spans="1:5" x14ac:dyDescent="0.3">
      <c r="A8067" s="66">
        <v>41917</v>
      </c>
      <c r="B8067" s="86">
        <v>0.27083333333333331</v>
      </c>
      <c r="C8067" t="s">
        <v>120</v>
      </c>
      <c r="D8067">
        <v>28.36</v>
      </c>
      <c r="E8067">
        <v>464</v>
      </c>
    </row>
    <row r="8068" spans="1:5" x14ac:dyDescent="0.3">
      <c r="A8068" s="66">
        <v>41917</v>
      </c>
      <c r="B8068" s="86">
        <v>0.28125</v>
      </c>
      <c r="C8068" t="s">
        <v>120</v>
      </c>
      <c r="D8068">
        <v>28.3</v>
      </c>
      <c r="E8068">
        <v>464</v>
      </c>
    </row>
    <row r="8069" spans="1:5" x14ac:dyDescent="0.3">
      <c r="A8069" s="66">
        <v>41917</v>
      </c>
      <c r="B8069" s="86">
        <v>0.29166666666666669</v>
      </c>
      <c r="C8069" t="s">
        <v>120</v>
      </c>
      <c r="D8069">
        <v>28.16</v>
      </c>
      <c r="E8069">
        <v>465</v>
      </c>
    </row>
    <row r="8070" spans="1:5" x14ac:dyDescent="0.3">
      <c r="A8070" s="66">
        <v>41917</v>
      </c>
      <c r="B8070" s="86">
        <v>0.30208333333333331</v>
      </c>
      <c r="C8070" t="s">
        <v>120</v>
      </c>
      <c r="D8070">
        <v>28.08</v>
      </c>
      <c r="E8070">
        <v>467</v>
      </c>
    </row>
    <row r="8071" spans="1:5" x14ac:dyDescent="0.3">
      <c r="A8071" s="66">
        <v>41917</v>
      </c>
      <c r="B8071" s="86">
        <v>0.3125</v>
      </c>
      <c r="C8071" t="s">
        <v>120</v>
      </c>
      <c r="D8071">
        <v>28.03</v>
      </c>
      <c r="E8071">
        <v>468</v>
      </c>
    </row>
    <row r="8072" spans="1:5" x14ac:dyDescent="0.3">
      <c r="A8072" s="66">
        <v>41917</v>
      </c>
      <c r="B8072" s="86">
        <v>0.32291666666666669</v>
      </c>
      <c r="C8072" t="s">
        <v>120</v>
      </c>
      <c r="D8072">
        <v>27.99</v>
      </c>
      <c r="E8072">
        <v>468</v>
      </c>
    </row>
    <row r="8073" spans="1:5" x14ac:dyDescent="0.3">
      <c r="A8073" s="66">
        <v>41917</v>
      </c>
      <c r="B8073" s="86">
        <v>0.33333333333333331</v>
      </c>
      <c r="C8073" t="s">
        <v>120</v>
      </c>
      <c r="D8073">
        <v>27.94</v>
      </c>
      <c r="E8073">
        <v>467</v>
      </c>
    </row>
    <row r="8074" spans="1:5" x14ac:dyDescent="0.3">
      <c r="A8074" s="66">
        <v>41917</v>
      </c>
      <c r="B8074" s="86">
        <v>0.34375</v>
      </c>
      <c r="C8074" t="s">
        <v>120</v>
      </c>
      <c r="D8074">
        <v>27.92</v>
      </c>
      <c r="E8074">
        <v>465</v>
      </c>
    </row>
    <row r="8075" spans="1:5" x14ac:dyDescent="0.3">
      <c r="A8075" s="66">
        <v>41917</v>
      </c>
      <c r="B8075" s="86">
        <v>0.35416666666666669</v>
      </c>
      <c r="C8075" t="s">
        <v>120</v>
      </c>
      <c r="D8075">
        <v>27.91</v>
      </c>
      <c r="E8075">
        <v>463</v>
      </c>
    </row>
    <row r="8076" spans="1:5" x14ac:dyDescent="0.3">
      <c r="A8076" s="66">
        <v>41917</v>
      </c>
      <c r="B8076" s="86">
        <v>0.36458333333333331</v>
      </c>
      <c r="C8076" t="s">
        <v>120</v>
      </c>
      <c r="D8076">
        <v>27.89</v>
      </c>
      <c r="E8076">
        <v>464</v>
      </c>
    </row>
    <row r="8077" spans="1:5" x14ac:dyDescent="0.3">
      <c r="A8077" s="66">
        <v>41917</v>
      </c>
      <c r="B8077" s="86">
        <v>0.375</v>
      </c>
      <c r="C8077" t="s">
        <v>120</v>
      </c>
      <c r="D8077">
        <v>28.03</v>
      </c>
      <c r="E8077">
        <v>471</v>
      </c>
    </row>
    <row r="8078" spans="1:5" x14ac:dyDescent="0.3">
      <c r="A8078" s="66">
        <v>41917</v>
      </c>
      <c r="B8078" s="86">
        <v>0.38541666666666669</v>
      </c>
      <c r="C8078" t="s">
        <v>120</v>
      </c>
      <c r="D8078">
        <v>28.03</v>
      </c>
      <c r="E8078">
        <v>470</v>
      </c>
    </row>
    <row r="8079" spans="1:5" x14ac:dyDescent="0.3">
      <c r="A8079" s="66">
        <v>41917</v>
      </c>
      <c r="B8079" s="86">
        <v>0.39583333333333331</v>
      </c>
      <c r="C8079" t="s">
        <v>120</v>
      </c>
      <c r="D8079">
        <v>27.98</v>
      </c>
      <c r="E8079">
        <v>471</v>
      </c>
    </row>
    <row r="8080" spans="1:5" x14ac:dyDescent="0.3">
      <c r="A8080" s="66">
        <v>41917</v>
      </c>
      <c r="B8080" s="86">
        <v>0.40625</v>
      </c>
      <c r="C8080" t="s">
        <v>120</v>
      </c>
      <c r="D8080">
        <v>27.96</v>
      </c>
      <c r="E8080">
        <v>470</v>
      </c>
    </row>
    <row r="8081" spans="1:5" x14ac:dyDescent="0.3">
      <c r="A8081" s="66">
        <v>41917</v>
      </c>
      <c r="B8081" s="86">
        <v>0.41666666666666669</v>
      </c>
      <c r="C8081" t="s">
        <v>120</v>
      </c>
      <c r="D8081">
        <v>27.92</v>
      </c>
      <c r="E8081">
        <v>468</v>
      </c>
    </row>
    <row r="8082" spans="1:5" x14ac:dyDescent="0.3">
      <c r="A8082" s="66">
        <v>41917</v>
      </c>
      <c r="B8082" s="86">
        <v>0.42708333333333331</v>
      </c>
      <c r="C8082" t="s">
        <v>120</v>
      </c>
      <c r="D8082">
        <v>27.89</v>
      </c>
      <c r="E8082">
        <v>467</v>
      </c>
    </row>
    <row r="8083" spans="1:5" x14ac:dyDescent="0.3">
      <c r="A8083" s="66">
        <v>41917</v>
      </c>
      <c r="B8083" s="86">
        <v>0.4375</v>
      </c>
      <c r="C8083" t="s">
        <v>120</v>
      </c>
      <c r="D8083">
        <v>27.85</v>
      </c>
      <c r="E8083">
        <v>467</v>
      </c>
    </row>
    <row r="8084" spans="1:5" x14ac:dyDescent="0.3">
      <c r="A8084" s="66">
        <v>41917</v>
      </c>
      <c r="B8084" s="86">
        <v>0.44791666666666669</v>
      </c>
      <c r="C8084" t="s">
        <v>120</v>
      </c>
      <c r="D8084">
        <v>27.8</v>
      </c>
      <c r="E8084">
        <v>467</v>
      </c>
    </row>
    <row r="8085" spans="1:5" x14ac:dyDescent="0.3">
      <c r="A8085" s="66">
        <v>41917</v>
      </c>
      <c r="B8085" s="86">
        <v>0.45833333333333331</v>
      </c>
      <c r="C8085" t="s">
        <v>120</v>
      </c>
      <c r="D8085">
        <v>27.79</v>
      </c>
      <c r="E8085">
        <v>466</v>
      </c>
    </row>
    <row r="8086" spans="1:5" x14ac:dyDescent="0.3">
      <c r="A8086" s="66">
        <v>41917</v>
      </c>
      <c r="B8086" s="86">
        <v>0.46875</v>
      </c>
      <c r="C8086" t="s">
        <v>120</v>
      </c>
      <c r="D8086">
        <v>27.8</v>
      </c>
      <c r="E8086">
        <v>466</v>
      </c>
    </row>
    <row r="8087" spans="1:5" x14ac:dyDescent="0.3">
      <c r="A8087" s="66">
        <v>41917</v>
      </c>
      <c r="B8087" s="86">
        <v>0.47916666666666669</v>
      </c>
      <c r="C8087" t="s">
        <v>120</v>
      </c>
      <c r="D8087">
        <v>27.74</v>
      </c>
      <c r="E8087">
        <v>466</v>
      </c>
    </row>
    <row r="8088" spans="1:5" x14ac:dyDescent="0.3">
      <c r="A8088" s="66">
        <v>41917</v>
      </c>
      <c r="B8088" s="86">
        <v>0.47916666666666669</v>
      </c>
      <c r="C8088" t="s">
        <v>120</v>
      </c>
      <c r="D8088">
        <v>27.74</v>
      </c>
      <c r="E8088">
        <v>466</v>
      </c>
    </row>
    <row r="8089" spans="1:5" x14ac:dyDescent="0.3">
      <c r="A8089" s="66">
        <v>41917</v>
      </c>
      <c r="B8089" s="86">
        <v>0.48958333333333331</v>
      </c>
      <c r="C8089" t="s">
        <v>120</v>
      </c>
      <c r="D8089">
        <v>27.72</v>
      </c>
      <c r="E8089">
        <v>466</v>
      </c>
    </row>
    <row r="8090" spans="1:5" x14ac:dyDescent="0.3">
      <c r="A8090" s="66">
        <v>41918</v>
      </c>
      <c r="B8090" s="86">
        <v>0.5</v>
      </c>
      <c r="C8090" t="s">
        <v>119</v>
      </c>
      <c r="D8090">
        <v>27.7</v>
      </c>
      <c r="E8090">
        <v>466</v>
      </c>
    </row>
    <row r="8091" spans="1:5" x14ac:dyDescent="0.3">
      <c r="A8091" s="66">
        <v>41918</v>
      </c>
      <c r="B8091" s="86">
        <v>0.51041666666666663</v>
      </c>
      <c r="C8091" t="s">
        <v>119</v>
      </c>
      <c r="D8091">
        <v>27.67</v>
      </c>
      <c r="E8091">
        <v>465</v>
      </c>
    </row>
    <row r="8092" spans="1:5" x14ac:dyDescent="0.3">
      <c r="A8092" s="66">
        <v>41918</v>
      </c>
      <c r="B8092" s="68">
        <v>0.52083333333333337</v>
      </c>
      <c r="C8092" t="s">
        <v>119</v>
      </c>
      <c r="D8092">
        <v>27.67</v>
      </c>
      <c r="E8092">
        <v>465</v>
      </c>
    </row>
    <row r="8093" spans="1:5" x14ac:dyDescent="0.3">
      <c r="A8093" s="66">
        <v>41918</v>
      </c>
      <c r="B8093" s="68">
        <v>0.53125</v>
      </c>
      <c r="C8093" t="s">
        <v>119</v>
      </c>
      <c r="D8093">
        <v>27.63</v>
      </c>
      <c r="E8093">
        <v>465</v>
      </c>
    </row>
    <row r="8094" spans="1:5" x14ac:dyDescent="0.3">
      <c r="A8094" s="66">
        <v>41918</v>
      </c>
      <c r="B8094" s="68">
        <v>4.1666666666666664E-2</v>
      </c>
      <c r="C8094" t="s">
        <v>119</v>
      </c>
      <c r="D8094">
        <v>27.59</v>
      </c>
      <c r="E8094">
        <v>465</v>
      </c>
    </row>
    <row r="8095" spans="1:5" x14ac:dyDescent="0.3">
      <c r="A8095" s="66">
        <v>41918</v>
      </c>
      <c r="B8095" s="68">
        <v>5.2083333333333336E-2</v>
      </c>
      <c r="C8095" t="s">
        <v>119</v>
      </c>
      <c r="D8095">
        <v>27.57</v>
      </c>
      <c r="E8095">
        <v>465</v>
      </c>
    </row>
    <row r="8096" spans="1:5" x14ac:dyDescent="0.3">
      <c r="A8096" s="66">
        <v>41918</v>
      </c>
      <c r="B8096" s="68">
        <v>6.25E-2</v>
      </c>
      <c r="C8096" t="s">
        <v>119</v>
      </c>
      <c r="D8096">
        <v>27.54</v>
      </c>
      <c r="E8096">
        <v>465</v>
      </c>
    </row>
    <row r="8097" spans="1:5" x14ac:dyDescent="0.3">
      <c r="A8097" s="66">
        <v>41918</v>
      </c>
      <c r="B8097" s="68">
        <v>7.2916666666666671E-2</v>
      </c>
      <c r="C8097" t="s">
        <v>119</v>
      </c>
      <c r="D8097">
        <v>27.5</v>
      </c>
      <c r="E8097">
        <v>465</v>
      </c>
    </row>
    <row r="8098" spans="1:5" x14ac:dyDescent="0.3">
      <c r="A8098" s="66">
        <v>41918</v>
      </c>
      <c r="B8098" s="68">
        <v>8.3333333333333329E-2</v>
      </c>
      <c r="C8098" t="s">
        <v>119</v>
      </c>
      <c r="D8098">
        <v>27.48</v>
      </c>
      <c r="E8098">
        <v>465</v>
      </c>
    </row>
    <row r="8099" spans="1:5" x14ac:dyDescent="0.3">
      <c r="A8099" s="66">
        <v>41918</v>
      </c>
      <c r="B8099" s="68">
        <v>9.375E-2</v>
      </c>
      <c r="C8099" t="s">
        <v>119</v>
      </c>
      <c r="D8099">
        <v>27.43</v>
      </c>
      <c r="E8099">
        <v>465</v>
      </c>
    </row>
    <row r="8100" spans="1:5" x14ac:dyDescent="0.3">
      <c r="A8100" s="66">
        <v>41918</v>
      </c>
      <c r="B8100" s="68">
        <v>0.10416666666666667</v>
      </c>
      <c r="C8100" t="s">
        <v>119</v>
      </c>
      <c r="D8100">
        <v>27.3</v>
      </c>
      <c r="E8100">
        <v>465</v>
      </c>
    </row>
    <row r="8101" spans="1:5" x14ac:dyDescent="0.3">
      <c r="A8101" s="66">
        <v>41918</v>
      </c>
      <c r="B8101" s="68">
        <v>0.11458333333333333</v>
      </c>
      <c r="C8101" t="s">
        <v>119</v>
      </c>
      <c r="D8101">
        <v>26.93</v>
      </c>
      <c r="E8101">
        <v>465</v>
      </c>
    </row>
    <row r="8102" spans="1:5" x14ac:dyDescent="0.3">
      <c r="A8102" s="66">
        <v>41918</v>
      </c>
      <c r="B8102" s="68">
        <v>0.125</v>
      </c>
      <c r="C8102" t="s">
        <v>119</v>
      </c>
      <c r="D8102">
        <v>27.04</v>
      </c>
      <c r="E8102">
        <v>465</v>
      </c>
    </row>
    <row r="8103" spans="1:5" x14ac:dyDescent="0.3">
      <c r="A8103" s="66">
        <v>41918</v>
      </c>
      <c r="B8103" s="68">
        <v>0.13541666666666666</v>
      </c>
      <c r="C8103" t="s">
        <v>119</v>
      </c>
      <c r="D8103">
        <v>27.12</v>
      </c>
      <c r="E8103">
        <v>464</v>
      </c>
    </row>
    <row r="8104" spans="1:5" x14ac:dyDescent="0.3">
      <c r="A8104" s="66">
        <v>41918</v>
      </c>
      <c r="B8104" s="68">
        <v>0.14583333333333334</v>
      </c>
      <c r="C8104" t="s">
        <v>119</v>
      </c>
      <c r="D8104">
        <v>27.18</v>
      </c>
      <c r="E8104">
        <v>463</v>
      </c>
    </row>
    <row r="8105" spans="1:5" x14ac:dyDescent="0.3">
      <c r="A8105" s="66">
        <v>41918</v>
      </c>
      <c r="B8105" s="68">
        <v>0.15625</v>
      </c>
      <c r="C8105" t="s">
        <v>119</v>
      </c>
      <c r="D8105">
        <v>26.87</v>
      </c>
      <c r="E8105">
        <v>464</v>
      </c>
    </row>
    <row r="8106" spans="1:5" x14ac:dyDescent="0.3">
      <c r="A8106" s="66">
        <v>41918</v>
      </c>
      <c r="B8106" s="68">
        <v>0.16666666666666666</v>
      </c>
      <c r="C8106" t="s">
        <v>119</v>
      </c>
      <c r="D8106">
        <v>26.85</v>
      </c>
      <c r="E8106">
        <v>463</v>
      </c>
    </row>
    <row r="8107" spans="1:5" x14ac:dyDescent="0.3">
      <c r="A8107" s="66">
        <v>41918</v>
      </c>
      <c r="B8107" s="68">
        <v>0.17708333333333334</v>
      </c>
      <c r="C8107" t="s">
        <v>119</v>
      </c>
      <c r="D8107">
        <v>26.82</v>
      </c>
      <c r="E8107">
        <v>463</v>
      </c>
    </row>
    <row r="8108" spans="1:5" x14ac:dyDescent="0.3">
      <c r="A8108" s="66">
        <v>41918</v>
      </c>
      <c r="B8108" s="68">
        <v>0.1875</v>
      </c>
      <c r="C8108" t="s">
        <v>119</v>
      </c>
      <c r="D8108">
        <v>26.76</v>
      </c>
      <c r="E8108">
        <v>464</v>
      </c>
    </row>
    <row r="8109" spans="1:5" x14ac:dyDescent="0.3">
      <c r="A8109" s="66">
        <v>41918</v>
      </c>
      <c r="B8109" s="68">
        <v>0.19791666666666666</v>
      </c>
      <c r="C8109" t="s">
        <v>119</v>
      </c>
      <c r="D8109">
        <v>26.62</v>
      </c>
      <c r="E8109">
        <v>464</v>
      </c>
    </row>
    <row r="8110" spans="1:5" x14ac:dyDescent="0.3">
      <c r="A8110" s="66">
        <v>41918</v>
      </c>
      <c r="B8110" s="68">
        <v>0.20833333333333334</v>
      </c>
      <c r="C8110" t="s">
        <v>119</v>
      </c>
      <c r="D8110">
        <v>26.46</v>
      </c>
      <c r="E8110">
        <v>464</v>
      </c>
    </row>
    <row r="8111" spans="1:5" x14ac:dyDescent="0.3">
      <c r="A8111" s="66">
        <v>41918</v>
      </c>
      <c r="B8111" s="68">
        <v>0.21875</v>
      </c>
      <c r="C8111" t="s">
        <v>119</v>
      </c>
      <c r="D8111">
        <v>26.38</v>
      </c>
      <c r="E8111">
        <v>463</v>
      </c>
    </row>
    <row r="8112" spans="1:5" x14ac:dyDescent="0.3">
      <c r="A8112" s="66">
        <v>41918</v>
      </c>
      <c r="B8112" s="68">
        <v>0.22916666666666666</v>
      </c>
      <c r="C8112" t="s">
        <v>119</v>
      </c>
      <c r="D8112">
        <v>26.38</v>
      </c>
      <c r="E8112">
        <v>465</v>
      </c>
    </row>
    <row r="8113" spans="1:5" x14ac:dyDescent="0.3">
      <c r="A8113" s="66">
        <v>41918</v>
      </c>
      <c r="B8113" s="68">
        <v>0.23958333333333334</v>
      </c>
      <c r="C8113" t="s">
        <v>119</v>
      </c>
      <c r="D8113">
        <v>26.32</v>
      </c>
      <c r="E8113">
        <v>465</v>
      </c>
    </row>
    <row r="8114" spans="1:5" x14ac:dyDescent="0.3">
      <c r="A8114" s="66">
        <v>41918</v>
      </c>
      <c r="B8114" s="68">
        <v>0.25</v>
      </c>
      <c r="C8114" t="s">
        <v>119</v>
      </c>
      <c r="D8114">
        <v>26.28</v>
      </c>
      <c r="E8114">
        <v>464</v>
      </c>
    </row>
    <row r="8115" spans="1:5" x14ac:dyDescent="0.3">
      <c r="A8115" s="66">
        <v>41918</v>
      </c>
      <c r="B8115" s="68">
        <v>0.26041666666666669</v>
      </c>
      <c r="C8115" t="s">
        <v>119</v>
      </c>
      <c r="D8115">
        <v>26.18</v>
      </c>
      <c r="E8115">
        <v>464</v>
      </c>
    </row>
    <row r="8116" spans="1:5" x14ac:dyDescent="0.3">
      <c r="A8116" s="66">
        <v>41918</v>
      </c>
      <c r="B8116" s="68">
        <v>0.27083333333333331</v>
      </c>
      <c r="C8116" t="s">
        <v>119</v>
      </c>
      <c r="D8116">
        <v>26.19</v>
      </c>
      <c r="E8116">
        <v>462</v>
      </c>
    </row>
    <row r="8117" spans="1:5" x14ac:dyDescent="0.3">
      <c r="A8117" s="66">
        <v>41918</v>
      </c>
      <c r="B8117" s="68">
        <v>0.28125</v>
      </c>
      <c r="C8117" t="s">
        <v>119</v>
      </c>
      <c r="D8117">
        <v>26.18</v>
      </c>
      <c r="E8117">
        <v>462</v>
      </c>
    </row>
    <row r="8118" spans="1:5" x14ac:dyDescent="0.3">
      <c r="A8118" s="66">
        <v>41918</v>
      </c>
      <c r="B8118" s="68">
        <v>0.29166666666666669</v>
      </c>
      <c r="C8118" t="s">
        <v>119</v>
      </c>
      <c r="D8118">
        <v>26.16</v>
      </c>
      <c r="E8118">
        <v>461</v>
      </c>
    </row>
    <row r="8119" spans="1:5" x14ac:dyDescent="0.3">
      <c r="A8119" s="66">
        <v>41918</v>
      </c>
      <c r="B8119" s="68">
        <v>0.30208333333333331</v>
      </c>
      <c r="C8119" t="s">
        <v>119</v>
      </c>
      <c r="D8119">
        <v>26.07</v>
      </c>
      <c r="E8119">
        <v>462</v>
      </c>
    </row>
    <row r="8120" spans="1:5" x14ac:dyDescent="0.3">
      <c r="A8120" s="66">
        <v>41918</v>
      </c>
      <c r="B8120" s="68">
        <v>0.3125</v>
      </c>
      <c r="C8120" t="s">
        <v>119</v>
      </c>
      <c r="D8120">
        <v>25.96</v>
      </c>
      <c r="E8120">
        <v>464</v>
      </c>
    </row>
    <row r="8121" spans="1:5" x14ac:dyDescent="0.3">
      <c r="A8121" s="66">
        <v>41918</v>
      </c>
      <c r="B8121" s="68">
        <v>0.32291666666666669</v>
      </c>
      <c r="C8121" t="s">
        <v>119</v>
      </c>
      <c r="D8121">
        <v>25.97</v>
      </c>
      <c r="E8121">
        <v>464</v>
      </c>
    </row>
    <row r="8122" spans="1:5" x14ac:dyDescent="0.3">
      <c r="A8122" s="66">
        <v>41918</v>
      </c>
      <c r="B8122" s="68">
        <v>0.33333333333333331</v>
      </c>
      <c r="C8122" t="s">
        <v>119</v>
      </c>
      <c r="D8122">
        <v>25.85</v>
      </c>
      <c r="E8122">
        <v>468</v>
      </c>
    </row>
    <row r="8123" spans="1:5" x14ac:dyDescent="0.3">
      <c r="A8123" s="66">
        <v>41918</v>
      </c>
      <c r="B8123" s="68">
        <v>0.34375</v>
      </c>
      <c r="C8123" t="s">
        <v>119</v>
      </c>
      <c r="D8123">
        <v>25.73</v>
      </c>
      <c r="E8123">
        <v>470</v>
      </c>
    </row>
    <row r="8124" spans="1:5" x14ac:dyDescent="0.3">
      <c r="A8124" s="66">
        <v>41918</v>
      </c>
      <c r="B8124" s="68">
        <v>0.35416666666666669</v>
      </c>
      <c r="C8124" t="s">
        <v>119</v>
      </c>
      <c r="D8124">
        <v>25.74</v>
      </c>
      <c r="E8124">
        <v>471</v>
      </c>
    </row>
    <row r="8125" spans="1:5" x14ac:dyDescent="0.3">
      <c r="A8125" s="66">
        <v>41918</v>
      </c>
      <c r="B8125" s="68">
        <v>0.36458333333333331</v>
      </c>
      <c r="C8125" t="s">
        <v>119</v>
      </c>
      <c r="D8125">
        <v>25.7</v>
      </c>
      <c r="E8125">
        <v>460</v>
      </c>
    </row>
    <row r="8126" spans="1:5" x14ac:dyDescent="0.3">
      <c r="A8126" s="66">
        <v>41918</v>
      </c>
      <c r="B8126" s="68">
        <v>0.375</v>
      </c>
      <c r="C8126" t="s">
        <v>119</v>
      </c>
      <c r="D8126">
        <v>25.92</v>
      </c>
      <c r="E8126">
        <v>469</v>
      </c>
    </row>
    <row r="8127" spans="1:5" x14ac:dyDescent="0.3">
      <c r="A8127" s="66">
        <v>41918</v>
      </c>
      <c r="B8127" s="68">
        <v>0.38541666666666669</v>
      </c>
      <c r="C8127" t="s">
        <v>119</v>
      </c>
      <c r="D8127">
        <v>25.89</v>
      </c>
      <c r="E8127">
        <v>466</v>
      </c>
    </row>
    <row r="8128" spans="1:5" x14ac:dyDescent="0.3">
      <c r="A8128" s="66">
        <v>41918</v>
      </c>
      <c r="B8128" s="68">
        <v>0.39583333333333331</v>
      </c>
      <c r="C8128" t="s">
        <v>119</v>
      </c>
      <c r="D8128">
        <v>25.91</v>
      </c>
      <c r="E8128">
        <v>463</v>
      </c>
    </row>
    <row r="8129" spans="1:5" x14ac:dyDescent="0.3">
      <c r="A8129" s="66">
        <v>41918</v>
      </c>
      <c r="B8129" s="68">
        <v>0.40625</v>
      </c>
      <c r="C8129" t="s">
        <v>119</v>
      </c>
      <c r="D8129">
        <v>26</v>
      </c>
      <c r="E8129">
        <v>461</v>
      </c>
    </row>
    <row r="8130" spans="1:5" x14ac:dyDescent="0.3">
      <c r="A8130" s="66">
        <v>41918</v>
      </c>
      <c r="B8130" s="68">
        <v>0.41666666666666669</v>
      </c>
      <c r="C8130" t="s">
        <v>119</v>
      </c>
      <c r="D8130">
        <v>26.01</v>
      </c>
      <c r="E8130">
        <v>463</v>
      </c>
    </row>
    <row r="8131" spans="1:5" x14ac:dyDescent="0.3">
      <c r="A8131" s="66">
        <v>41918</v>
      </c>
      <c r="B8131" s="68">
        <v>0.42708333333333331</v>
      </c>
      <c r="C8131" t="s">
        <v>119</v>
      </c>
      <c r="D8131">
        <v>26.07</v>
      </c>
      <c r="E8131">
        <v>463</v>
      </c>
    </row>
    <row r="8132" spans="1:5" x14ac:dyDescent="0.3">
      <c r="A8132" s="66">
        <v>41918</v>
      </c>
      <c r="B8132" s="68">
        <v>0.4375</v>
      </c>
      <c r="C8132" t="s">
        <v>119</v>
      </c>
      <c r="D8132">
        <v>26.18</v>
      </c>
      <c r="E8132">
        <v>464</v>
      </c>
    </row>
    <row r="8133" spans="1:5" x14ac:dyDescent="0.3">
      <c r="A8133" s="66">
        <v>41918</v>
      </c>
      <c r="B8133" s="68">
        <v>0.44791666666666669</v>
      </c>
      <c r="C8133" t="s">
        <v>119</v>
      </c>
      <c r="D8133">
        <v>26.28</v>
      </c>
      <c r="E8133">
        <v>464</v>
      </c>
    </row>
    <row r="8134" spans="1:5" x14ac:dyDescent="0.3">
      <c r="A8134" s="66">
        <v>41918</v>
      </c>
      <c r="B8134" s="68">
        <v>0.45833333333333331</v>
      </c>
      <c r="C8134" t="s">
        <v>119</v>
      </c>
      <c r="D8134">
        <v>26.37</v>
      </c>
      <c r="E8134">
        <v>464</v>
      </c>
    </row>
    <row r="8135" spans="1:5" x14ac:dyDescent="0.3">
      <c r="A8135" s="66">
        <v>41918</v>
      </c>
      <c r="B8135" s="68">
        <v>0.46875</v>
      </c>
      <c r="C8135" t="s">
        <v>119</v>
      </c>
      <c r="D8135">
        <v>26.39</v>
      </c>
      <c r="E8135">
        <v>464</v>
      </c>
    </row>
    <row r="8136" spans="1:5" x14ac:dyDescent="0.3">
      <c r="A8136" s="66">
        <v>41918</v>
      </c>
      <c r="B8136" s="68">
        <v>0.47916666666666669</v>
      </c>
      <c r="C8136" t="s">
        <v>119</v>
      </c>
      <c r="D8136">
        <v>26.43</v>
      </c>
      <c r="E8136">
        <v>464</v>
      </c>
    </row>
    <row r="8137" spans="1:5" x14ac:dyDescent="0.3">
      <c r="A8137" s="66">
        <v>41918</v>
      </c>
      <c r="B8137" s="68">
        <v>0.48958333333333331</v>
      </c>
      <c r="C8137" t="s">
        <v>119</v>
      </c>
      <c r="D8137">
        <v>26.49</v>
      </c>
      <c r="E8137">
        <v>465</v>
      </c>
    </row>
    <row r="8138" spans="1:5" x14ac:dyDescent="0.3">
      <c r="A8138" s="66">
        <v>41918</v>
      </c>
      <c r="B8138" s="68">
        <v>0.5</v>
      </c>
      <c r="C8138" t="s">
        <v>120</v>
      </c>
      <c r="D8138">
        <v>26.51</v>
      </c>
      <c r="E8138">
        <v>465</v>
      </c>
    </row>
    <row r="8139" spans="1:5" x14ac:dyDescent="0.3">
      <c r="A8139" s="66">
        <v>41918</v>
      </c>
      <c r="B8139" s="68">
        <v>0.51041666666666663</v>
      </c>
      <c r="C8139" t="s">
        <v>120</v>
      </c>
      <c r="D8139">
        <v>26.62</v>
      </c>
      <c r="E8139">
        <v>464</v>
      </c>
    </row>
    <row r="8140" spans="1:5" x14ac:dyDescent="0.3">
      <c r="A8140" s="66">
        <v>41918</v>
      </c>
      <c r="B8140" s="68">
        <v>0.52083333333333337</v>
      </c>
      <c r="C8140" t="s">
        <v>120</v>
      </c>
      <c r="D8140">
        <v>26.67</v>
      </c>
      <c r="E8140">
        <v>464</v>
      </c>
    </row>
    <row r="8141" spans="1:5" x14ac:dyDescent="0.3">
      <c r="A8141" s="66">
        <v>41918</v>
      </c>
      <c r="B8141" s="68">
        <v>0.53125</v>
      </c>
      <c r="C8141" t="s">
        <v>120</v>
      </c>
      <c r="D8141">
        <v>26.71</v>
      </c>
      <c r="E8141">
        <v>464</v>
      </c>
    </row>
    <row r="8142" spans="1:5" x14ac:dyDescent="0.3">
      <c r="A8142" s="66">
        <v>41918</v>
      </c>
      <c r="B8142" s="68">
        <v>4.1666666666666664E-2</v>
      </c>
      <c r="C8142" t="s">
        <v>120</v>
      </c>
      <c r="D8142">
        <v>26.77</v>
      </c>
      <c r="E8142">
        <v>465</v>
      </c>
    </row>
    <row r="8143" spans="1:5" x14ac:dyDescent="0.3">
      <c r="A8143" s="66">
        <v>41918</v>
      </c>
      <c r="B8143" s="68">
        <v>5.2083333333333336E-2</v>
      </c>
      <c r="C8143" t="s">
        <v>120</v>
      </c>
      <c r="D8143">
        <v>26.86</v>
      </c>
      <c r="E8143">
        <v>465</v>
      </c>
    </row>
    <row r="8144" spans="1:5" x14ac:dyDescent="0.3">
      <c r="A8144" s="66">
        <v>41918</v>
      </c>
      <c r="B8144" s="68">
        <v>6.25E-2</v>
      </c>
      <c r="C8144" t="s">
        <v>120</v>
      </c>
      <c r="D8144">
        <v>26.9</v>
      </c>
      <c r="E8144">
        <v>465</v>
      </c>
    </row>
    <row r="8145" spans="1:5" x14ac:dyDescent="0.3">
      <c r="A8145" s="66">
        <v>41918</v>
      </c>
      <c r="B8145" s="68">
        <v>7.2916666666666671E-2</v>
      </c>
      <c r="C8145" t="s">
        <v>120</v>
      </c>
      <c r="D8145">
        <v>27.01</v>
      </c>
      <c r="E8145">
        <v>465</v>
      </c>
    </row>
    <row r="8146" spans="1:5" x14ac:dyDescent="0.3">
      <c r="A8146" s="66">
        <v>41918</v>
      </c>
      <c r="B8146" s="68">
        <v>8.3333333333333329E-2</v>
      </c>
      <c r="C8146" t="s">
        <v>120</v>
      </c>
      <c r="D8146">
        <v>27.02</v>
      </c>
      <c r="E8146">
        <v>465</v>
      </c>
    </row>
    <row r="8147" spans="1:5" x14ac:dyDescent="0.3">
      <c r="A8147" s="66">
        <v>41918</v>
      </c>
      <c r="B8147" s="68">
        <v>9.375E-2</v>
      </c>
      <c r="C8147" t="s">
        <v>120</v>
      </c>
      <c r="D8147">
        <v>27.01</v>
      </c>
      <c r="E8147">
        <v>465</v>
      </c>
    </row>
    <row r="8148" spans="1:5" x14ac:dyDescent="0.3">
      <c r="A8148" s="66">
        <v>41918</v>
      </c>
      <c r="B8148" s="68">
        <v>0.10416666666666667</v>
      </c>
      <c r="C8148" t="s">
        <v>120</v>
      </c>
      <c r="D8148">
        <v>27.01</v>
      </c>
      <c r="E8148">
        <v>466</v>
      </c>
    </row>
    <row r="8149" spans="1:5" x14ac:dyDescent="0.3">
      <c r="A8149" s="66">
        <v>41918</v>
      </c>
      <c r="B8149" s="68">
        <v>0.11458333333333333</v>
      </c>
      <c r="C8149" t="s">
        <v>120</v>
      </c>
      <c r="D8149">
        <v>27.1</v>
      </c>
      <c r="E8149">
        <v>465</v>
      </c>
    </row>
    <row r="8150" spans="1:5" x14ac:dyDescent="0.3">
      <c r="A8150" s="66">
        <v>41918</v>
      </c>
      <c r="B8150" s="68">
        <v>0.125</v>
      </c>
      <c r="C8150" t="s">
        <v>120</v>
      </c>
      <c r="D8150">
        <v>27.29</v>
      </c>
      <c r="E8150">
        <v>464</v>
      </c>
    </row>
    <row r="8151" spans="1:5" x14ac:dyDescent="0.3">
      <c r="A8151" s="66">
        <v>41918</v>
      </c>
      <c r="B8151" s="68">
        <v>0.13541666666666666</v>
      </c>
      <c r="C8151" t="s">
        <v>120</v>
      </c>
      <c r="D8151">
        <v>27.4</v>
      </c>
      <c r="E8151">
        <v>464</v>
      </c>
    </row>
    <row r="8152" spans="1:5" x14ac:dyDescent="0.3">
      <c r="A8152" s="66">
        <v>41918</v>
      </c>
      <c r="B8152" s="68">
        <v>0.14583333333333334</v>
      </c>
      <c r="C8152" t="s">
        <v>120</v>
      </c>
      <c r="D8152">
        <v>27.32</v>
      </c>
      <c r="E8152">
        <v>464</v>
      </c>
    </row>
    <row r="8153" spans="1:5" x14ac:dyDescent="0.3">
      <c r="A8153" s="66">
        <v>41918</v>
      </c>
      <c r="B8153" s="68">
        <v>0.15625</v>
      </c>
      <c r="C8153" t="s">
        <v>120</v>
      </c>
      <c r="D8153">
        <v>27.12</v>
      </c>
      <c r="E8153">
        <v>464</v>
      </c>
    </row>
    <row r="8154" spans="1:5" x14ac:dyDescent="0.3">
      <c r="A8154" s="66">
        <v>41918</v>
      </c>
      <c r="B8154" s="68">
        <v>0.16666666666666666</v>
      </c>
      <c r="C8154" t="s">
        <v>120</v>
      </c>
      <c r="D8154">
        <v>27.32</v>
      </c>
      <c r="E8154">
        <v>464</v>
      </c>
    </row>
    <row r="8155" spans="1:5" x14ac:dyDescent="0.3">
      <c r="A8155" s="66">
        <v>41918</v>
      </c>
      <c r="B8155" s="68">
        <v>0.17708333333333334</v>
      </c>
      <c r="C8155" t="s">
        <v>120</v>
      </c>
      <c r="D8155">
        <v>27.25</v>
      </c>
      <c r="E8155">
        <v>464</v>
      </c>
    </row>
    <row r="8156" spans="1:5" x14ac:dyDescent="0.3">
      <c r="A8156" s="66">
        <v>41918</v>
      </c>
      <c r="B8156" s="68">
        <v>0.1875</v>
      </c>
      <c r="C8156" t="s">
        <v>120</v>
      </c>
      <c r="D8156">
        <v>27.21</v>
      </c>
      <c r="E8156">
        <v>464</v>
      </c>
    </row>
    <row r="8157" spans="1:5" x14ac:dyDescent="0.3">
      <c r="A8157" s="66">
        <v>41918</v>
      </c>
      <c r="B8157" s="68">
        <v>0.19791666666666666</v>
      </c>
      <c r="C8157" t="s">
        <v>120</v>
      </c>
      <c r="D8157">
        <v>27.19</v>
      </c>
      <c r="E8157">
        <v>464</v>
      </c>
    </row>
    <row r="8158" spans="1:5" x14ac:dyDescent="0.3">
      <c r="A8158" s="66">
        <v>41918</v>
      </c>
      <c r="B8158" s="68">
        <v>0.20833333333333334</v>
      </c>
      <c r="C8158" t="s">
        <v>120</v>
      </c>
      <c r="D8158">
        <v>27.12</v>
      </c>
      <c r="E8158">
        <v>464</v>
      </c>
    </row>
    <row r="8159" spans="1:5" x14ac:dyDescent="0.3">
      <c r="A8159" s="66">
        <v>41918</v>
      </c>
      <c r="B8159" s="68">
        <v>0.21875</v>
      </c>
      <c r="C8159" t="s">
        <v>120</v>
      </c>
      <c r="D8159">
        <v>27.13</v>
      </c>
      <c r="E8159">
        <v>463</v>
      </c>
    </row>
    <row r="8160" spans="1:5" x14ac:dyDescent="0.3">
      <c r="A8160" s="66">
        <v>41918</v>
      </c>
      <c r="B8160" s="68">
        <v>0.22916666666666666</v>
      </c>
      <c r="C8160" t="s">
        <v>120</v>
      </c>
      <c r="D8160">
        <v>27.09</v>
      </c>
      <c r="E8160">
        <v>463</v>
      </c>
    </row>
    <row r="8161" spans="1:5" x14ac:dyDescent="0.3">
      <c r="A8161" s="66">
        <v>41918</v>
      </c>
      <c r="B8161" s="68">
        <v>0.23958333333333334</v>
      </c>
      <c r="C8161" t="s">
        <v>120</v>
      </c>
      <c r="D8161">
        <v>27.05</v>
      </c>
      <c r="E8161">
        <v>462</v>
      </c>
    </row>
    <row r="8162" spans="1:5" x14ac:dyDescent="0.3">
      <c r="A8162" s="66">
        <v>41918</v>
      </c>
      <c r="B8162" s="68">
        <v>0.25</v>
      </c>
      <c r="C8162" t="s">
        <v>120</v>
      </c>
      <c r="D8162">
        <v>26.97</v>
      </c>
      <c r="E8162">
        <v>461</v>
      </c>
    </row>
    <row r="8163" spans="1:5" x14ac:dyDescent="0.3">
      <c r="A8163" s="66">
        <v>41918</v>
      </c>
      <c r="B8163" s="68">
        <v>0.26041666666666669</v>
      </c>
      <c r="C8163" t="s">
        <v>120</v>
      </c>
      <c r="D8163">
        <v>26.86</v>
      </c>
      <c r="E8163">
        <v>460</v>
      </c>
    </row>
    <row r="8164" spans="1:5" x14ac:dyDescent="0.3">
      <c r="A8164" s="66">
        <v>41918</v>
      </c>
      <c r="B8164" s="68">
        <v>0.27083333333333331</v>
      </c>
      <c r="C8164" t="s">
        <v>120</v>
      </c>
      <c r="D8164">
        <v>26.84</v>
      </c>
      <c r="E8164">
        <v>461</v>
      </c>
    </row>
    <row r="8165" spans="1:5" x14ac:dyDescent="0.3">
      <c r="A8165" s="66">
        <v>41918</v>
      </c>
      <c r="B8165" s="68">
        <v>0.28125</v>
      </c>
      <c r="C8165" t="s">
        <v>120</v>
      </c>
      <c r="D8165">
        <v>26.83</v>
      </c>
      <c r="E8165">
        <v>460</v>
      </c>
    </row>
    <row r="8166" spans="1:5" x14ac:dyDescent="0.3">
      <c r="A8166" s="66">
        <v>41918</v>
      </c>
      <c r="B8166" s="68">
        <v>0.29166666666666669</v>
      </c>
      <c r="C8166" t="s">
        <v>120</v>
      </c>
      <c r="D8166">
        <v>26.84</v>
      </c>
      <c r="E8166">
        <v>460</v>
      </c>
    </row>
    <row r="8167" spans="1:5" x14ac:dyDescent="0.3">
      <c r="A8167" s="66">
        <v>41918</v>
      </c>
      <c r="B8167" s="68">
        <v>0.30208333333333331</v>
      </c>
      <c r="C8167" t="s">
        <v>120</v>
      </c>
      <c r="D8167">
        <v>26.85</v>
      </c>
      <c r="E8167">
        <v>461</v>
      </c>
    </row>
    <row r="8168" spans="1:5" x14ac:dyDescent="0.3">
      <c r="A8168" s="66">
        <v>41918</v>
      </c>
      <c r="B8168" s="68">
        <v>0.3125</v>
      </c>
      <c r="C8168" t="s">
        <v>120</v>
      </c>
      <c r="D8168">
        <v>26.81</v>
      </c>
      <c r="E8168">
        <v>461</v>
      </c>
    </row>
    <row r="8169" spans="1:5" x14ac:dyDescent="0.3">
      <c r="A8169" s="66">
        <v>41918</v>
      </c>
      <c r="B8169" s="68">
        <v>0.32291666666666669</v>
      </c>
      <c r="C8169" t="s">
        <v>120</v>
      </c>
      <c r="D8169">
        <v>26.79</v>
      </c>
      <c r="E8169">
        <v>459</v>
      </c>
    </row>
    <row r="8170" spans="1:5" x14ac:dyDescent="0.3">
      <c r="A8170" s="66">
        <v>41918</v>
      </c>
      <c r="B8170" s="68">
        <v>0.33333333333333331</v>
      </c>
      <c r="C8170" t="s">
        <v>120</v>
      </c>
      <c r="D8170">
        <v>26.8</v>
      </c>
      <c r="E8170">
        <v>455</v>
      </c>
    </row>
    <row r="8171" spans="1:5" x14ac:dyDescent="0.3">
      <c r="A8171" s="66">
        <v>41918</v>
      </c>
      <c r="B8171" s="68">
        <v>0.34375</v>
      </c>
      <c r="C8171" t="s">
        <v>120</v>
      </c>
      <c r="D8171">
        <v>26.78</v>
      </c>
      <c r="E8171">
        <v>456</v>
      </c>
    </row>
    <row r="8172" spans="1:5" x14ac:dyDescent="0.3">
      <c r="A8172" s="66">
        <v>41918</v>
      </c>
      <c r="B8172" s="68">
        <v>0.35416666666666669</v>
      </c>
      <c r="C8172" t="s">
        <v>120</v>
      </c>
      <c r="D8172">
        <v>26.77</v>
      </c>
      <c r="E8172">
        <v>455</v>
      </c>
    </row>
    <row r="8173" spans="1:5" x14ac:dyDescent="0.3">
      <c r="A8173" s="66">
        <v>41918</v>
      </c>
      <c r="B8173" s="68">
        <v>0.36458333333333331</v>
      </c>
      <c r="C8173" t="s">
        <v>120</v>
      </c>
      <c r="D8173">
        <v>26.76</v>
      </c>
      <c r="E8173">
        <v>454</v>
      </c>
    </row>
    <row r="8174" spans="1:5" x14ac:dyDescent="0.3">
      <c r="A8174" s="66">
        <v>41918</v>
      </c>
      <c r="B8174" s="68">
        <v>0.375</v>
      </c>
      <c r="C8174" t="s">
        <v>120</v>
      </c>
      <c r="D8174">
        <v>26.75</v>
      </c>
      <c r="E8174">
        <v>456</v>
      </c>
    </row>
    <row r="8175" spans="1:5" x14ac:dyDescent="0.3">
      <c r="A8175" s="66">
        <v>41918</v>
      </c>
      <c r="B8175" s="68">
        <v>0.38541666666666669</v>
      </c>
      <c r="C8175" t="s">
        <v>120</v>
      </c>
      <c r="D8175">
        <v>26.81</v>
      </c>
      <c r="E8175">
        <v>457</v>
      </c>
    </row>
    <row r="8176" spans="1:5" x14ac:dyDescent="0.3">
      <c r="A8176" s="66">
        <v>41918</v>
      </c>
      <c r="B8176" s="68">
        <v>0.39583333333333331</v>
      </c>
      <c r="C8176" t="s">
        <v>120</v>
      </c>
      <c r="D8176">
        <v>26.79</v>
      </c>
      <c r="E8176">
        <v>461</v>
      </c>
    </row>
    <row r="8177" spans="1:5" x14ac:dyDescent="0.3">
      <c r="A8177" s="66">
        <v>41918</v>
      </c>
      <c r="B8177" s="68">
        <v>0.40625</v>
      </c>
      <c r="C8177" t="s">
        <v>120</v>
      </c>
      <c r="D8177">
        <v>26.81</v>
      </c>
      <c r="E8177">
        <v>463</v>
      </c>
    </row>
    <row r="8178" spans="1:5" x14ac:dyDescent="0.3">
      <c r="A8178" s="66">
        <v>41918</v>
      </c>
      <c r="B8178" s="68">
        <v>0.41666666666666669</v>
      </c>
      <c r="C8178" t="s">
        <v>120</v>
      </c>
      <c r="D8178">
        <v>26.81</v>
      </c>
      <c r="E8178">
        <v>464</v>
      </c>
    </row>
    <row r="8179" spans="1:5" x14ac:dyDescent="0.3">
      <c r="A8179" s="66">
        <v>41918</v>
      </c>
      <c r="B8179" s="68">
        <v>0.42708333333333331</v>
      </c>
      <c r="C8179" t="s">
        <v>120</v>
      </c>
      <c r="D8179">
        <v>26.8</v>
      </c>
      <c r="E8179">
        <v>463</v>
      </c>
    </row>
    <row r="8180" spans="1:5" x14ac:dyDescent="0.3">
      <c r="A8180" s="66">
        <v>41918</v>
      </c>
      <c r="B8180" s="68">
        <v>0.4375</v>
      </c>
      <c r="C8180" t="s">
        <v>120</v>
      </c>
      <c r="D8180">
        <v>26.79</v>
      </c>
      <c r="E8180">
        <v>463</v>
      </c>
    </row>
    <row r="8181" spans="1:5" x14ac:dyDescent="0.3">
      <c r="A8181" s="66">
        <v>41918</v>
      </c>
      <c r="B8181" s="68">
        <v>0.44791666666666669</v>
      </c>
      <c r="C8181" t="s">
        <v>120</v>
      </c>
      <c r="D8181">
        <v>26.77</v>
      </c>
      <c r="E8181">
        <v>463</v>
      </c>
    </row>
    <row r="8182" spans="1:5" x14ac:dyDescent="0.3">
      <c r="A8182" s="66">
        <v>41918</v>
      </c>
      <c r="B8182" s="68">
        <v>0.45833333333333331</v>
      </c>
      <c r="C8182" t="s">
        <v>120</v>
      </c>
      <c r="D8182">
        <v>26.77</v>
      </c>
      <c r="E8182">
        <v>462</v>
      </c>
    </row>
    <row r="8183" spans="1:5" x14ac:dyDescent="0.3">
      <c r="A8183" s="66">
        <v>41918</v>
      </c>
      <c r="B8183" s="68">
        <v>0.46875</v>
      </c>
      <c r="C8183" t="s">
        <v>120</v>
      </c>
      <c r="D8183">
        <v>26.76</v>
      </c>
      <c r="E8183">
        <v>463</v>
      </c>
    </row>
    <row r="8184" spans="1:5" x14ac:dyDescent="0.3">
      <c r="A8184" s="66">
        <v>41918</v>
      </c>
      <c r="B8184" s="68">
        <v>0.47916666666666669</v>
      </c>
      <c r="C8184" t="s">
        <v>120</v>
      </c>
      <c r="D8184">
        <v>26.78</v>
      </c>
      <c r="E8184">
        <v>464</v>
      </c>
    </row>
    <row r="8185" spans="1:5" x14ac:dyDescent="0.3">
      <c r="A8185" s="66">
        <v>41918</v>
      </c>
      <c r="B8185" s="68">
        <v>0.48958333333333331</v>
      </c>
      <c r="C8185" t="s">
        <v>120</v>
      </c>
      <c r="D8185">
        <v>26.77</v>
      </c>
      <c r="E8185">
        <v>464</v>
      </c>
    </row>
    <row r="8186" spans="1:5" x14ac:dyDescent="0.3">
      <c r="A8186" s="66">
        <v>41919</v>
      </c>
      <c r="B8186" s="68">
        <v>0.5</v>
      </c>
      <c r="C8186" t="s">
        <v>119</v>
      </c>
      <c r="D8186">
        <v>26.75</v>
      </c>
      <c r="E8186">
        <v>465</v>
      </c>
    </row>
    <row r="8187" spans="1:5" x14ac:dyDescent="0.3">
      <c r="A8187" s="66">
        <v>41919</v>
      </c>
      <c r="B8187" s="68">
        <v>0.51041666666666663</v>
      </c>
      <c r="C8187" t="s">
        <v>119</v>
      </c>
      <c r="D8187">
        <v>26.76</v>
      </c>
      <c r="E8187">
        <v>465</v>
      </c>
    </row>
    <row r="8188" spans="1:5" x14ac:dyDescent="0.3">
      <c r="A8188" s="66">
        <v>41919</v>
      </c>
      <c r="B8188" s="68">
        <v>0.52083333333333337</v>
      </c>
      <c r="C8188" t="s">
        <v>119</v>
      </c>
      <c r="D8188">
        <v>26.74</v>
      </c>
      <c r="E8188">
        <v>465</v>
      </c>
    </row>
    <row r="8189" spans="1:5" x14ac:dyDescent="0.3">
      <c r="A8189" s="66">
        <v>41919</v>
      </c>
      <c r="B8189" s="68">
        <v>0.53125</v>
      </c>
      <c r="C8189" t="s">
        <v>119</v>
      </c>
      <c r="D8189">
        <v>26.72</v>
      </c>
      <c r="E8189">
        <v>465</v>
      </c>
    </row>
    <row r="8190" spans="1:5" x14ac:dyDescent="0.3">
      <c r="A8190" s="66">
        <v>41919</v>
      </c>
      <c r="B8190" s="68">
        <v>4.1666666666666664E-2</v>
      </c>
      <c r="C8190" t="s">
        <v>119</v>
      </c>
      <c r="D8190">
        <v>26.71</v>
      </c>
      <c r="E8190">
        <v>466</v>
      </c>
    </row>
    <row r="8191" spans="1:5" x14ac:dyDescent="0.3">
      <c r="A8191" s="66">
        <v>41919</v>
      </c>
      <c r="B8191" s="68">
        <v>5.2083333333333336E-2</v>
      </c>
      <c r="C8191" t="s">
        <v>119</v>
      </c>
      <c r="D8191">
        <v>26.69</v>
      </c>
      <c r="E8191">
        <v>466</v>
      </c>
    </row>
    <row r="8192" spans="1:5" x14ac:dyDescent="0.3">
      <c r="A8192" s="66">
        <v>41919</v>
      </c>
      <c r="B8192" s="68">
        <v>6.25E-2</v>
      </c>
      <c r="C8192" t="s">
        <v>119</v>
      </c>
      <c r="D8192">
        <v>26.68</v>
      </c>
      <c r="E8192">
        <v>466</v>
      </c>
    </row>
    <row r="8193" spans="1:5" x14ac:dyDescent="0.3">
      <c r="A8193" s="66">
        <v>41919</v>
      </c>
      <c r="B8193" s="68">
        <v>7.2916666666666671E-2</v>
      </c>
      <c r="C8193" t="s">
        <v>119</v>
      </c>
      <c r="D8193">
        <v>26.67</v>
      </c>
      <c r="E8193">
        <v>466</v>
      </c>
    </row>
    <row r="8194" spans="1:5" x14ac:dyDescent="0.3">
      <c r="A8194" s="66">
        <v>41919</v>
      </c>
      <c r="B8194" s="68">
        <v>8.3333333333333329E-2</v>
      </c>
      <c r="C8194" t="s">
        <v>119</v>
      </c>
      <c r="D8194">
        <v>26.66</v>
      </c>
      <c r="E8194">
        <v>466</v>
      </c>
    </row>
    <row r="8195" spans="1:5" x14ac:dyDescent="0.3">
      <c r="A8195" s="66">
        <v>41919</v>
      </c>
      <c r="B8195" s="68">
        <v>9.375E-2</v>
      </c>
      <c r="C8195" t="s">
        <v>119</v>
      </c>
      <c r="D8195">
        <v>26.65</v>
      </c>
      <c r="E8195">
        <v>467</v>
      </c>
    </row>
    <row r="8196" spans="1:5" x14ac:dyDescent="0.3">
      <c r="A8196" s="66">
        <v>41919</v>
      </c>
      <c r="B8196" s="68">
        <v>0.10416666666666667</v>
      </c>
      <c r="C8196" t="s">
        <v>119</v>
      </c>
      <c r="D8196">
        <v>26.62</v>
      </c>
      <c r="E8196">
        <v>466</v>
      </c>
    </row>
    <row r="8197" spans="1:5" x14ac:dyDescent="0.3">
      <c r="A8197" s="66">
        <v>41919</v>
      </c>
      <c r="B8197" s="68">
        <v>0.11458333333333333</v>
      </c>
      <c r="C8197" t="s">
        <v>119</v>
      </c>
      <c r="D8197">
        <v>26.59</v>
      </c>
      <c r="E8197">
        <v>466</v>
      </c>
    </row>
    <row r="8198" spans="1:5" x14ac:dyDescent="0.3">
      <c r="A8198" s="66">
        <v>41919</v>
      </c>
      <c r="B8198" s="68">
        <v>0.125</v>
      </c>
      <c r="C8198" t="s">
        <v>119</v>
      </c>
      <c r="D8198">
        <v>26.54</v>
      </c>
      <c r="E8198">
        <v>465</v>
      </c>
    </row>
    <row r="8199" spans="1:5" x14ac:dyDescent="0.3">
      <c r="A8199" s="66">
        <v>41919</v>
      </c>
      <c r="B8199" s="68">
        <v>0.13541666666666666</v>
      </c>
      <c r="C8199" t="s">
        <v>119</v>
      </c>
      <c r="D8199">
        <v>26.46</v>
      </c>
      <c r="E8199">
        <v>465</v>
      </c>
    </row>
    <row r="8200" spans="1:5" x14ac:dyDescent="0.3">
      <c r="A8200" s="66">
        <v>41919</v>
      </c>
      <c r="B8200" s="68">
        <v>0.14583333333333334</v>
      </c>
      <c r="C8200" t="s">
        <v>119</v>
      </c>
      <c r="D8200">
        <v>26.43</v>
      </c>
      <c r="E8200">
        <v>464</v>
      </c>
    </row>
    <row r="8201" spans="1:5" x14ac:dyDescent="0.3">
      <c r="A8201" s="66">
        <v>41919</v>
      </c>
      <c r="B8201" s="68">
        <v>0.15625</v>
      </c>
      <c r="C8201" t="s">
        <v>119</v>
      </c>
      <c r="D8201">
        <v>26.45</v>
      </c>
      <c r="E8201">
        <v>464</v>
      </c>
    </row>
    <row r="8202" spans="1:5" x14ac:dyDescent="0.3">
      <c r="A8202" s="66">
        <v>41919</v>
      </c>
      <c r="B8202" s="68">
        <v>0.16666666666666666</v>
      </c>
      <c r="C8202" t="s">
        <v>119</v>
      </c>
      <c r="D8202">
        <v>26.5</v>
      </c>
      <c r="E8202">
        <v>464</v>
      </c>
    </row>
    <row r="8203" spans="1:5" x14ac:dyDescent="0.3">
      <c r="A8203" s="66">
        <v>41919</v>
      </c>
      <c r="B8203" s="68">
        <v>0.17708333333333334</v>
      </c>
      <c r="C8203" t="s">
        <v>119</v>
      </c>
      <c r="D8203">
        <v>26.41</v>
      </c>
      <c r="E8203">
        <v>464</v>
      </c>
    </row>
    <row r="8204" spans="1:5" x14ac:dyDescent="0.3">
      <c r="A8204" s="66">
        <v>41919</v>
      </c>
      <c r="B8204" s="68">
        <v>0.1875</v>
      </c>
      <c r="C8204" t="s">
        <v>119</v>
      </c>
      <c r="D8204">
        <v>26.36</v>
      </c>
      <c r="E8204">
        <v>463</v>
      </c>
    </row>
    <row r="8205" spans="1:5" x14ac:dyDescent="0.3">
      <c r="A8205" s="66">
        <v>41919</v>
      </c>
      <c r="B8205" s="68">
        <v>0.19791666666666666</v>
      </c>
      <c r="C8205" t="s">
        <v>119</v>
      </c>
      <c r="D8205">
        <v>26.34</v>
      </c>
      <c r="E8205">
        <v>464</v>
      </c>
    </row>
    <row r="8206" spans="1:5" x14ac:dyDescent="0.3">
      <c r="A8206" s="66">
        <v>41919</v>
      </c>
      <c r="B8206" s="68">
        <v>0.20833333333333334</v>
      </c>
      <c r="C8206" t="s">
        <v>119</v>
      </c>
      <c r="D8206">
        <v>26.35</v>
      </c>
      <c r="E8206">
        <v>463</v>
      </c>
    </row>
    <row r="8207" spans="1:5" x14ac:dyDescent="0.3">
      <c r="A8207" s="66">
        <v>41919</v>
      </c>
      <c r="B8207" s="68">
        <v>0.21875</v>
      </c>
      <c r="C8207" t="s">
        <v>119</v>
      </c>
      <c r="D8207">
        <v>26.37</v>
      </c>
      <c r="E8207">
        <v>463</v>
      </c>
    </row>
    <row r="8208" spans="1:5" x14ac:dyDescent="0.3">
      <c r="A8208" s="66">
        <v>41919</v>
      </c>
      <c r="B8208" s="68">
        <v>0.22916666666666666</v>
      </c>
      <c r="C8208" t="s">
        <v>119</v>
      </c>
      <c r="D8208">
        <v>26.33</v>
      </c>
      <c r="E8208">
        <v>462</v>
      </c>
    </row>
    <row r="8209" spans="1:5" x14ac:dyDescent="0.3">
      <c r="A8209" s="66">
        <v>41919</v>
      </c>
      <c r="B8209" s="68">
        <v>0.23958333333333334</v>
      </c>
      <c r="C8209" t="s">
        <v>119</v>
      </c>
      <c r="D8209">
        <v>26.28</v>
      </c>
      <c r="E8209">
        <v>462</v>
      </c>
    </row>
    <row r="8210" spans="1:5" x14ac:dyDescent="0.3">
      <c r="A8210" s="66">
        <v>41919</v>
      </c>
      <c r="B8210" s="68">
        <v>0.25</v>
      </c>
      <c r="C8210" t="s">
        <v>119</v>
      </c>
      <c r="D8210">
        <v>26.19</v>
      </c>
      <c r="E8210">
        <v>461</v>
      </c>
    </row>
    <row r="8211" spans="1:5" x14ac:dyDescent="0.3">
      <c r="A8211" s="66">
        <v>41919</v>
      </c>
      <c r="B8211" s="68">
        <v>0.26041666666666669</v>
      </c>
      <c r="C8211" t="s">
        <v>119</v>
      </c>
      <c r="D8211">
        <v>26.12</v>
      </c>
      <c r="E8211">
        <v>460</v>
      </c>
    </row>
    <row r="8212" spans="1:5" x14ac:dyDescent="0.3">
      <c r="A8212" s="66">
        <v>41919</v>
      </c>
      <c r="B8212" s="68">
        <v>0.27083333333333331</v>
      </c>
      <c r="C8212" t="s">
        <v>119</v>
      </c>
      <c r="D8212">
        <v>26.15</v>
      </c>
      <c r="E8212">
        <v>460</v>
      </c>
    </row>
    <row r="8213" spans="1:5" x14ac:dyDescent="0.3">
      <c r="A8213" s="66">
        <v>41919</v>
      </c>
      <c r="B8213" s="68">
        <v>0.28125</v>
      </c>
      <c r="C8213" t="s">
        <v>119</v>
      </c>
      <c r="D8213">
        <v>26.1</v>
      </c>
      <c r="E8213">
        <v>460</v>
      </c>
    </row>
    <row r="8214" spans="1:5" x14ac:dyDescent="0.3">
      <c r="A8214" s="66">
        <v>41919</v>
      </c>
      <c r="B8214" s="68">
        <v>0.29166666666666669</v>
      </c>
      <c r="C8214" t="s">
        <v>119</v>
      </c>
      <c r="D8214">
        <v>26.11</v>
      </c>
      <c r="E8214">
        <v>459</v>
      </c>
    </row>
    <row r="8215" spans="1:5" x14ac:dyDescent="0.3">
      <c r="A8215" s="66">
        <v>41919</v>
      </c>
      <c r="B8215" s="68">
        <v>0.30208333333333331</v>
      </c>
      <c r="C8215" t="s">
        <v>119</v>
      </c>
      <c r="D8215">
        <v>26.08</v>
      </c>
      <c r="E8215">
        <v>462</v>
      </c>
    </row>
    <row r="8216" spans="1:5" x14ac:dyDescent="0.3">
      <c r="A8216" s="66">
        <v>41919</v>
      </c>
      <c r="B8216" s="68">
        <v>0.3125</v>
      </c>
      <c r="C8216" t="s">
        <v>119</v>
      </c>
      <c r="D8216">
        <v>26.07</v>
      </c>
      <c r="E8216">
        <v>461</v>
      </c>
    </row>
    <row r="8217" spans="1:5" x14ac:dyDescent="0.3">
      <c r="A8217" s="66">
        <v>41919</v>
      </c>
      <c r="B8217" s="68">
        <v>0.32291666666666669</v>
      </c>
      <c r="C8217" t="s">
        <v>119</v>
      </c>
      <c r="D8217">
        <v>26.06</v>
      </c>
      <c r="E8217">
        <v>457</v>
      </c>
    </row>
    <row r="8218" spans="1:5" x14ac:dyDescent="0.3">
      <c r="A8218" s="66">
        <v>41919</v>
      </c>
      <c r="B8218" s="68">
        <v>0.33333333333333331</v>
      </c>
      <c r="C8218" t="s">
        <v>119</v>
      </c>
      <c r="D8218">
        <v>26.03</v>
      </c>
      <c r="E8218">
        <v>457</v>
      </c>
    </row>
    <row r="8219" spans="1:5" x14ac:dyDescent="0.3">
      <c r="A8219" s="66">
        <v>41919</v>
      </c>
      <c r="B8219" s="68">
        <v>0.34375</v>
      </c>
      <c r="C8219" t="s">
        <v>119</v>
      </c>
      <c r="D8219">
        <v>26.01</v>
      </c>
      <c r="E8219">
        <v>458</v>
      </c>
    </row>
    <row r="8220" spans="1:5" x14ac:dyDescent="0.3">
      <c r="A8220" s="66">
        <v>41919</v>
      </c>
      <c r="B8220" s="68">
        <v>0.35416666666666669</v>
      </c>
      <c r="C8220" t="s">
        <v>119</v>
      </c>
      <c r="D8220">
        <v>26</v>
      </c>
      <c r="E8220">
        <v>457</v>
      </c>
    </row>
    <row r="8221" spans="1:5" x14ac:dyDescent="0.3">
      <c r="A8221" s="66">
        <v>41919</v>
      </c>
      <c r="B8221" s="68">
        <v>0.36458333333333331</v>
      </c>
      <c r="C8221" t="s">
        <v>119</v>
      </c>
      <c r="D8221">
        <v>26</v>
      </c>
      <c r="E8221">
        <v>456</v>
      </c>
    </row>
    <row r="8222" spans="1:5" x14ac:dyDescent="0.3">
      <c r="A8222" s="66">
        <v>41919</v>
      </c>
      <c r="B8222" s="68">
        <v>0.375</v>
      </c>
      <c r="C8222" t="s">
        <v>119</v>
      </c>
      <c r="D8222">
        <v>26.01</v>
      </c>
      <c r="E8222">
        <v>457</v>
      </c>
    </row>
    <row r="8223" spans="1:5" x14ac:dyDescent="0.3">
      <c r="A8223" s="66">
        <v>41919</v>
      </c>
      <c r="B8223" s="68">
        <v>0.38541666666666669</v>
      </c>
      <c r="C8223" t="s">
        <v>119</v>
      </c>
      <c r="D8223">
        <v>26.03</v>
      </c>
      <c r="E8223">
        <v>458</v>
      </c>
    </row>
    <row r="8224" spans="1:5" x14ac:dyDescent="0.3">
      <c r="A8224" s="66">
        <v>41919</v>
      </c>
      <c r="B8224" s="68">
        <v>0.39583333333333331</v>
      </c>
      <c r="C8224" t="s">
        <v>119</v>
      </c>
      <c r="D8224">
        <v>26.09</v>
      </c>
      <c r="E8224">
        <v>460</v>
      </c>
    </row>
    <row r="8225" spans="1:5" x14ac:dyDescent="0.3">
      <c r="A8225" s="66">
        <v>41919</v>
      </c>
      <c r="B8225" s="68">
        <v>0.40625</v>
      </c>
      <c r="C8225" t="s">
        <v>119</v>
      </c>
      <c r="D8225">
        <v>26.16</v>
      </c>
      <c r="E8225">
        <v>463</v>
      </c>
    </row>
    <row r="8226" spans="1:5" x14ac:dyDescent="0.3">
      <c r="A8226" s="66">
        <v>41919</v>
      </c>
      <c r="B8226" s="68">
        <v>0.41666666666666669</v>
      </c>
      <c r="C8226" t="s">
        <v>119</v>
      </c>
      <c r="D8226">
        <v>26.2</v>
      </c>
      <c r="E8226">
        <v>463</v>
      </c>
    </row>
    <row r="8227" spans="1:5" x14ac:dyDescent="0.3">
      <c r="A8227" s="66">
        <v>41919</v>
      </c>
      <c r="B8227" s="68">
        <v>0.42708333333333331</v>
      </c>
      <c r="C8227" t="s">
        <v>119</v>
      </c>
      <c r="D8227">
        <v>26.19</v>
      </c>
      <c r="E8227">
        <v>463</v>
      </c>
    </row>
    <row r="8228" spans="1:5" x14ac:dyDescent="0.3">
      <c r="A8228" s="66">
        <v>41919</v>
      </c>
      <c r="B8228" s="68">
        <v>0.4375</v>
      </c>
      <c r="C8228" t="s">
        <v>119</v>
      </c>
      <c r="D8228">
        <v>26.21</v>
      </c>
      <c r="E8228">
        <v>462</v>
      </c>
    </row>
    <row r="8229" spans="1:5" x14ac:dyDescent="0.3">
      <c r="A8229" s="66">
        <v>41919</v>
      </c>
      <c r="B8229" s="68">
        <v>0.44791666666666669</v>
      </c>
      <c r="C8229" t="s">
        <v>119</v>
      </c>
      <c r="D8229">
        <v>26.25</v>
      </c>
      <c r="E8229">
        <v>462</v>
      </c>
    </row>
    <row r="8230" spans="1:5" x14ac:dyDescent="0.3">
      <c r="A8230" s="66">
        <v>41919</v>
      </c>
      <c r="B8230" s="68">
        <v>0.45833333333333331</v>
      </c>
      <c r="C8230" t="s">
        <v>119</v>
      </c>
      <c r="D8230">
        <v>26.32</v>
      </c>
      <c r="E8230">
        <v>462</v>
      </c>
    </row>
    <row r="8231" spans="1:5" x14ac:dyDescent="0.3">
      <c r="A8231" s="66">
        <v>41919</v>
      </c>
      <c r="B8231" s="68">
        <v>0.46875</v>
      </c>
      <c r="C8231" t="s">
        <v>119</v>
      </c>
      <c r="D8231">
        <v>26.36</v>
      </c>
      <c r="E8231">
        <v>462</v>
      </c>
    </row>
    <row r="8232" spans="1:5" x14ac:dyDescent="0.3">
      <c r="A8232" s="66">
        <v>41919</v>
      </c>
      <c r="B8232" s="68">
        <v>0.47916666666666669</v>
      </c>
      <c r="C8232" t="s">
        <v>119</v>
      </c>
      <c r="D8232">
        <v>26.41</v>
      </c>
      <c r="E8232">
        <v>462</v>
      </c>
    </row>
    <row r="8233" spans="1:5" x14ac:dyDescent="0.3">
      <c r="A8233" s="66">
        <v>41919</v>
      </c>
      <c r="B8233" s="68">
        <v>0.48958333333333331</v>
      </c>
      <c r="C8233" t="s">
        <v>119</v>
      </c>
      <c r="D8233">
        <v>26.43</v>
      </c>
      <c r="E8233">
        <v>463</v>
      </c>
    </row>
    <row r="8234" spans="1:5" x14ac:dyDescent="0.3">
      <c r="A8234" s="66">
        <v>41919</v>
      </c>
      <c r="B8234" s="68">
        <v>0.5</v>
      </c>
      <c r="C8234" t="s">
        <v>120</v>
      </c>
      <c r="D8234">
        <v>26.47</v>
      </c>
      <c r="E8234">
        <v>463</v>
      </c>
    </row>
    <row r="8235" spans="1:5" x14ac:dyDescent="0.3">
      <c r="A8235" s="66">
        <v>41919</v>
      </c>
      <c r="B8235" s="68">
        <v>0.51041666666666663</v>
      </c>
      <c r="C8235" t="s">
        <v>120</v>
      </c>
      <c r="D8235">
        <v>26.51</v>
      </c>
      <c r="E8235">
        <v>463</v>
      </c>
    </row>
    <row r="8236" spans="1:5" x14ac:dyDescent="0.3">
      <c r="A8236" s="66">
        <v>41919</v>
      </c>
      <c r="B8236" s="68">
        <v>0.52083333333333337</v>
      </c>
      <c r="C8236" t="s">
        <v>120</v>
      </c>
      <c r="D8236">
        <v>26.52</v>
      </c>
      <c r="E8236">
        <v>464</v>
      </c>
    </row>
    <row r="8237" spans="1:5" x14ac:dyDescent="0.3">
      <c r="A8237" s="66">
        <v>41919</v>
      </c>
      <c r="B8237" s="68">
        <v>0.53125</v>
      </c>
      <c r="C8237" t="s">
        <v>120</v>
      </c>
      <c r="D8237">
        <v>26.57</v>
      </c>
      <c r="E8237">
        <v>464</v>
      </c>
    </row>
    <row r="8238" spans="1:5" x14ac:dyDescent="0.3">
      <c r="A8238" s="66">
        <v>41919</v>
      </c>
      <c r="B8238" s="68">
        <v>4.1666666666666664E-2</v>
      </c>
      <c r="C8238" t="s">
        <v>120</v>
      </c>
      <c r="D8238">
        <v>26.6</v>
      </c>
      <c r="E8238">
        <v>465</v>
      </c>
    </row>
    <row r="8239" spans="1:5" x14ac:dyDescent="0.3">
      <c r="A8239" s="66">
        <v>41919</v>
      </c>
      <c r="B8239" s="68">
        <v>5.2083333333333336E-2</v>
      </c>
      <c r="C8239" t="s">
        <v>120</v>
      </c>
      <c r="D8239">
        <v>26.62</v>
      </c>
      <c r="E8239">
        <v>465</v>
      </c>
    </row>
    <row r="8240" spans="1:5" x14ac:dyDescent="0.3">
      <c r="A8240" s="66">
        <v>41919</v>
      </c>
      <c r="B8240" s="68">
        <v>6.25E-2</v>
      </c>
      <c r="C8240" t="s">
        <v>120</v>
      </c>
      <c r="D8240">
        <v>26.63</v>
      </c>
      <c r="E8240">
        <v>466</v>
      </c>
    </row>
    <row r="8241" spans="1:5" x14ac:dyDescent="0.3">
      <c r="A8241" s="66">
        <v>41919</v>
      </c>
      <c r="B8241" s="68">
        <v>7.2916666666666671E-2</v>
      </c>
      <c r="C8241" t="s">
        <v>120</v>
      </c>
      <c r="D8241">
        <v>26.65</v>
      </c>
      <c r="E8241">
        <v>466</v>
      </c>
    </row>
    <row r="8242" spans="1:5" x14ac:dyDescent="0.3">
      <c r="A8242" s="66">
        <v>41919</v>
      </c>
      <c r="B8242" s="68">
        <v>8.3333333333333329E-2</v>
      </c>
      <c r="C8242" t="s">
        <v>120</v>
      </c>
      <c r="D8242">
        <v>26.7</v>
      </c>
      <c r="E8242">
        <v>465</v>
      </c>
    </row>
    <row r="8243" spans="1:5" x14ac:dyDescent="0.3">
      <c r="A8243" s="66">
        <v>41919</v>
      </c>
      <c r="B8243" s="68">
        <v>9.375E-2</v>
      </c>
      <c r="C8243" t="s">
        <v>120</v>
      </c>
      <c r="D8243">
        <v>26.7</v>
      </c>
      <c r="E8243">
        <v>465</v>
      </c>
    </row>
    <row r="8244" spans="1:5" x14ac:dyDescent="0.3">
      <c r="A8244" s="66">
        <v>41919</v>
      </c>
      <c r="B8244" s="68">
        <v>0.10416666666666667</v>
      </c>
      <c r="C8244" t="s">
        <v>120</v>
      </c>
      <c r="D8244">
        <v>26.7</v>
      </c>
      <c r="E8244">
        <v>465</v>
      </c>
    </row>
    <row r="8245" spans="1:5" x14ac:dyDescent="0.3">
      <c r="A8245" s="66">
        <v>41919</v>
      </c>
      <c r="B8245" s="68">
        <v>0.11458333333333333</v>
      </c>
      <c r="C8245" t="s">
        <v>120</v>
      </c>
      <c r="D8245">
        <v>26.71</v>
      </c>
      <c r="E8245">
        <v>466</v>
      </c>
    </row>
    <row r="8246" spans="1:5" x14ac:dyDescent="0.3">
      <c r="A8246" s="66">
        <v>41919</v>
      </c>
      <c r="B8246" s="68">
        <v>0.125</v>
      </c>
      <c r="C8246" t="s">
        <v>120</v>
      </c>
      <c r="D8246">
        <v>26.72</v>
      </c>
      <c r="E8246">
        <v>466</v>
      </c>
    </row>
    <row r="8247" spans="1:5" x14ac:dyDescent="0.3">
      <c r="A8247" s="66">
        <v>41919</v>
      </c>
      <c r="B8247" s="68">
        <v>0.13541666666666666</v>
      </c>
      <c r="C8247" t="s">
        <v>120</v>
      </c>
      <c r="D8247">
        <v>26.71</v>
      </c>
      <c r="E8247">
        <v>466</v>
      </c>
    </row>
    <row r="8248" spans="1:5" x14ac:dyDescent="0.3">
      <c r="A8248" s="66">
        <v>41919</v>
      </c>
      <c r="B8248" s="68">
        <v>0.14583333333333334</v>
      </c>
      <c r="C8248" t="s">
        <v>120</v>
      </c>
      <c r="D8248">
        <v>26.69</v>
      </c>
      <c r="E8248">
        <v>466</v>
      </c>
    </row>
    <row r="8249" spans="1:5" x14ac:dyDescent="0.3">
      <c r="A8249" s="66">
        <v>41919</v>
      </c>
      <c r="B8249" s="68">
        <v>0.15625</v>
      </c>
      <c r="C8249" t="s">
        <v>120</v>
      </c>
      <c r="D8249">
        <v>26.67</v>
      </c>
      <c r="E8249">
        <v>466</v>
      </c>
    </row>
    <row r="8250" spans="1:5" x14ac:dyDescent="0.3">
      <c r="A8250" s="66">
        <v>41919</v>
      </c>
      <c r="B8250" s="68">
        <v>0.16666666666666666</v>
      </c>
      <c r="C8250" t="s">
        <v>120</v>
      </c>
      <c r="D8250">
        <v>26.66</v>
      </c>
      <c r="E8250">
        <v>464</v>
      </c>
    </row>
    <row r="8251" spans="1:5" x14ac:dyDescent="0.3">
      <c r="A8251" s="66">
        <v>41919</v>
      </c>
      <c r="B8251" s="68">
        <v>0.17708333333333334</v>
      </c>
      <c r="C8251" t="s">
        <v>120</v>
      </c>
      <c r="D8251">
        <v>26.68</v>
      </c>
      <c r="E8251">
        <v>463</v>
      </c>
    </row>
    <row r="8252" spans="1:5" x14ac:dyDescent="0.3">
      <c r="A8252" s="66">
        <v>41919</v>
      </c>
      <c r="B8252" s="68">
        <v>0.1875</v>
      </c>
      <c r="C8252" t="s">
        <v>120</v>
      </c>
      <c r="D8252">
        <v>26.71</v>
      </c>
      <c r="E8252">
        <v>464</v>
      </c>
    </row>
    <row r="8253" spans="1:5" x14ac:dyDescent="0.3">
      <c r="A8253" s="66">
        <v>41919</v>
      </c>
      <c r="B8253" s="68">
        <v>0.19791666666666666</v>
      </c>
      <c r="C8253" t="s">
        <v>120</v>
      </c>
      <c r="D8253">
        <v>26.67</v>
      </c>
      <c r="E8253">
        <v>463</v>
      </c>
    </row>
    <row r="8254" spans="1:5" x14ac:dyDescent="0.3">
      <c r="A8254" s="66">
        <v>41919</v>
      </c>
      <c r="B8254" s="68">
        <v>0.20833333333333334</v>
      </c>
      <c r="C8254" t="s">
        <v>120</v>
      </c>
      <c r="D8254">
        <v>26.69</v>
      </c>
      <c r="E8254">
        <v>462</v>
      </c>
    </row>
    <row r="8255" spans="1:5" x14ac:dyDescent="0.3">
      <c r="A8255" s="66">
        <v>41919</v>
      </c>
      <c r="B8255" s="68">
        <v>0.21875</v>
      </c>
      <c r="C8255" t="s">
        <v>120</v>
      </c>
      <c r="D8255">
        <v>26.67</v>
      </c>
      <c r="E8255">
        <v>462</v>
      </c>
    </row>
    <row r="8256" spans="1:5" x14ac:dyDescent="0.3">
      <c r="A8256" s="66">
        <v>41919</v>
      </c>
      <c r="B8256" s="68">
        <v>0.22916666666666666</v>
      </c>
      <c r="C8256" t="s">
        <v>120</v>
      </c>
      <c r="D8256">
        <v>26.61</v>
      </c>
      <c r="E8256">
        <v>462</v>
      </c>
    </row>
    <row r="8257" spans="1:5" x14ac:dyDescent="0.3">
      <c r="A8257" s="66">
        <v>41919</v>
      </c>
      <c r="B8257" s="68">
        <v>0.23958333333333334</v>
      </c>
      <c r="C8257" t="s">
        <v>120</v>
      </c>
      <c r="D8257">
        <v>26.56</v>
      </c>
      <c r="E8257">
        <v>461</v>
      </c>
    </row>
    <row r="8258" spans="1:5" x14ac:dyDescent="0.3">
      <c r="A8258" s="66">
        <v>41919</v>
      </c>
      <c r="B8258" s="68">
        <v>0.25</v>
      </c>
      <c r="C8258" t="s">
        <v>120</v>
      </c>
      <c r="D8258">
        <v>26.51</v>
      </c>
      <c r="E8258">
        <v>461</v>
      </c>
    </row>
    <row r="8259" spans="1:5" x14ac:dyDescent="0.3">
      <c r="A8259" s="66">
        <v>41919</v>
      </c>
      <c r="B8259" s="68">
        <v>0.26041666666666669</v>
      </c>
      <c r="C8259" t="s">
        <v>120</v>
      </c>
      <c r="D8259">
        <v>26.49</v>
      </c>
      <c r="E8259">
        <v>461</v>
      </c>
    </row>
    <row r="8260" spans="1:5" x14ac:dyDescent="0.3">
      <c r="A8260" s="66">
        <v>41919</v>
      </c>
      <c r="B8260" s="68">
        <v>0.27083333333333331</v>
      </c>
      <c r="C8260" t="s">
        <v>120</v>
      </c>
      <c r="D8260">
        <v>26.51</v>
      </c>
      <c r="E8260">
        <v>460</v>
      </c>
    </row>
    <row r="8261" spans="1:5" x14ac:dyDescent="0.3">
      <c r="A8261" s="66">
        <v>41919</v>
      </c>
      <c r="B8261" s="68">
        <v>0.28125</v>
      </c>
      <c r="C8261" t="s">
        <v>120</v>
      </c>
      <c r="D8261">
        <v>26.5</v>
      </c>
      <c r="E8261">
        <v>461</v>
      </c>
    </row>
    <row r="8262" spans="1:5" x14ac:dyDescent="0.3">
      <c r="A8262" s="66">
        <v>41919</v>
      </c>
      <c r="B8262" s="68">
        <v>0.29166666666666669</v>
      </c>
      <c r="C8262" t="s">
        <v>120</v>
      </c>
      <c r="D8262">
        <v>26.49</v>
      </c>
      <c r="E8262">
        <v>461</v>
      </c>
    </row>
    <row r="8263" spans="1:5" x14ac:dyDescent="0.3">
      <c r="A8263" s="66">
        <v>41919</v>
      </c>
      <c r="B8263" s="68">
        <v>0.30208333333333331</v>
      </c>
      <c r="C8263" t="s">
        <v>120</v>
      </c>
      <c r="D8263">
        <v>26.49</v>
      </c>
      <c r="E8263">
        <v>462</v>
      </c>
    </row>
    <row r="8264" spans="1:5" x14ac:dyDescent="0.3">
      <c r="A8264" s="66">
        <v>41919</v>
      </c>
      <c r="B8264" s="68">
        <v>0.3125</v>
      </c>
      <c r="C8264" t="s">
        <v>120</v>
      </c>
      <c r="D8264">
        <v>26.51</v>
      </c>
      <c r="E8264">
        <v>461</v>
      </c>
    </row>
    <row r="8265" spans="1:5" x14ac:dyDescent="0.3">
      <c r="A8265" s="66">
        <v>41919</v>
      </c>
      <c r="B8265" s="68">
        <v>0.32291666666666669</v>
      </c>
      <c r="C8265" t="s">
        <v>120</v>
      </c>
      <c r="D8265">
        <v>26.46</v>
      </c>
      <c r="E8265">
        <v>460</v>
      </c>
    </row>
    <row r="8266" spans="1:5" x14ac:dyDescent="0.3">
      <c r="A8266" s="66">
        <v>41919</v>
      </c>
      <c r="B8266" s="68">
        <v>0.33333333333333331</v>
      </c>
      <c r="C8266" t="s">
        <v>120</v>
      </c>
      <c r="D8266">
        <v>26.46</v>
      </c>
      <c r="E8266">
        <v>460</v>
      </c>
    </row>
    <row r="8267" spans="1:5" x14ac:dyDescent="0.3">
      <c r="A8267" s="66">
        <v>41919</v>
      </c>
      <c r="B8267" s="68">
        <v>0.34375</v>
      </c>
      <c r="C8267" t="s">
        <v>120</v>
      </c>
      <c r="D8267">
        <v>26.43</v>
      </c>
      <c r="E8267">
        <v>461</v>
      </c>
    </row>
    <row r="8268" spans="1:5" x14ac:dyDescent="0.3">
      <c r="A8268" s="66">
        <v>41919</v>
      </c>
      <c r="B8268" s="68">
        <v>0.35416666666666669</v>
      </c>
      <c r="C8268" t="s">
        <v>120</v>
      </c>
      <c r="D8268">
        <v>26.41</v>
      </c>
      <c r="E8268">
        <v>462</v>
      </c>
    </row>
    <row r="8269" spans="1:5" x14ac:dyDescent="0.3">
      <c r="A8269" s="66">
        <v>41919</v>
      </c>
      <c r="B8269" s="68">
        <v>0.36458333333333331</v>
      </c>
      <c r="C8269" t="s">
        <v>120</v>
      </c>
      <c r="D8269">
        <v>26.4</v>
      </c>
      <c r="E8269">
        <v>463</v>
      </c>
    </row>
    <row r="8270" spans="1:5" x14ac:dyDescent="0.3">
      <c r="A8270" s="66">
        <v>41919</v>
      </c>
      <c r="B8270" s="68">
        <v>0.375</v>
      </c>
      <c r="C8270" t="s">
        <v>120</v>
      </c>
      <c r="D8270">
        <v>26.4</v>
      </c>
      <c r="E8270">
        <v>463</v>
      </c>
    </row>
    <row r="8271" spans="1:5" x14ac:dyDescent="0.3">
      <c r="A8271" s="66">
        <v>41919</v>
      </c>
      <c r="B8271" s="68">
        <v>0.38541666666666669</v>
      </c>
      <c r="C8271" t="s">
        <v>120</v>
      </c>
      <c r="D8271">
        <v>26.39</v>
      </c>
      <c r="E8271">
        <v>463</v>
      </c>
    </row>
    <row r="8272" spans="1:5" x14ac:dyDescent="0.3">
      <c r="A8272" s="66">
        <v>41919</v>
      </c>
      <c r="B8272" s="68">
        <v>0.39583333333333331</v>
      </c>
      <c r="C8272" t="s">
        <v>120</v>
      </c>
      <c r="D8272">
        <v>26.36</v>
      </c>
      <c r="E8272">
        <v>463</v>
      </c>
    </row>
    <row r="8273" spans="1:5" x14ac:dyDescent="0.3">
      <c r="A8273" s="66">
        <v>41919</v>
      </c>
      <c r="B8273" s="68">
        <v>0.40625</v>
      </c>
      <c r="C8273" t="s">
        <v>120</v>
      </c>
      <c r="D8273">
        <v>26.37</v>
      </c>
      <c r="E8273">
        <v>464</v>
      </c>
    </row>
    <row r="8274" spans="1:5" x14ac:dyDescent="0.3">
      <c r="A8274" s="66">
        <v>41919</v>
      </c>
      <c r="B8274" s="68">
        <v>0.41666666666666669</v>
      </c>
      <c r="C8274" t="s">
        <v>120</v>
      </c>
      <c r="D8274">
        <v>26.38</v>
      </c>
      <c r="E8274">
        <v>466</v>
      </c>
    </row>
    <row r="8275" spans="1:5" x14ac:dyDescent="0.3">
      <c r="A8275" s="66">
        <v>41919</v>
      </c>
      <c r="B8275" s="68">
        <v>0.42708333333333331</v>
      </c>
      <c r="C8275" t="s">
        <v>120</v>
      </c>
      <c r="D8275">
        <v>26.36</v>
      </c>
      <c r="E8275">
        <v>467</v>
      </c>
    </row>
    <row r="8276" spans="1:5" x14ac:dyDescent="0.3">
      <c r="A8276" s="66">
        <v>41919</v>
      </c>
      <c r="B8276" s="68">
        <v>0.4375</v>
      </c>
      <c r="C8276" t="s">
        <v>120</v>
      </c>
      <c r="D8276">
        <v>26.38</v>
      </c>
      <c r="E8276">
        <v>467</v>
      </c>
    </row>
    <row r="8277" spans="1:5" x14ac:dyDescent="0.3">
      <c r="A8277" s="66">
        <v>41919</v>
      </c>
      <c r="B8277" s="68">
        <v>0.44791666666666669</v>
      </c>
      <c r="C8277" t="s">
        <v>120</v>
      </c>
      <c r="D8277">
        <v>26.42</v>
      </c>
      <c r="E8277">
        <v>467</v>
      </c>
    </row>
    <row r="8278" spans="1:5" x14ac:dyDescent="0.3">
      <c r="A8278" s="66">
        <v>41919</v>
      </c>
      <c r="B8278" s="68">
        <v>0.45833333333333331</v>
      </c>
      <c r="C8278" t="s">
        <v>120</v>
      </c>
      <c r="D8278">
        <v>26.4</v>
      </c>
      <c r="E8278">
        <v>467</v>
      </c>
    </row>
    <row r="8279" spans="1:5" x14ac:dyDescent="0.3">
      <c r="A8279" s="66">
        <v>41919</v>
      </c>
      <c r="B8279" s="68">
        <v>0.46875</v>
      </c>
      <c r="C8279" t="s">
        <v>120</v>
      </c>
      <c r="D8279">
        <v>26.4</v>
      </c>
      <c r="E8279">
        <v>468</v>
      </c>
    </row>
    <row r="8280" spans="1:5" x14ac:dyDescent="0.3">
      <c r="A8280" s="66">
        <v>41919</v>
      </c>
      <c r="B8280" s="68">
        <v>0.47916666666666669</v>
      </c>
      <c r="C8280" t="s">
        <v>120</v>
      </c>
      <c r="D8280">
        <v>26.4</v>
      </c>
      <c r="E8280">
        <v>467</v>
      </c>
    </row>
    <row r="8281" spans="1:5" x14ac:dyDescent="0.3">
      <c r="A8281" s="66">
        <v>41919</v>
      </c>
      <c r="B8281" s="68">
        <v>0.48958333333333331</v>
      </c>
      <c r="C8281" t="s">
        <v>120</v>
      </c>
      <c r="D8281">
        <v>26.4</v>
      </c>
      <c r="E8281">
        <v>467</v>
      </c>
    </row>
    <row r="8282" spans="1:5" x14ac:dyDescent="0.3">
      <c r="A8282" s="66">
        <v>41920</v>
      </c>
      <c r="B8282" s="68">
        <v>0.5</v>
      </c>
      <c r="C8282" t="s">
        <v>119</v>
      </c>
      <c r="D8282">
        <v>26.41</v>
      </c>
      <c r="E8282">
        <v>467</v>
      </c>
    </row>
    <row r="8283" spans="1:5" x14ac:dyDescent="0.3">
      <c r="A8283" s="66">
        <v>41920</v>
      </c>
      <c r="B8283" s="68">
        <v>0.51041666666666663</v>
      </c>
      <c r="C8283" t="s">
        <v>119</v>
      </c>
      <c r="D8283">
        <v>26.4</v>
      </c>
      <c r="E8283">
        <v>467</v>
      </c>
    </row>
    <row r="8284" spans="1:5" x14ac:dyDescent="0.3">
      <c r="A8284" s="66">
        <v>41920</v>
      </c>
      <c r="B8284" s="68">
        <v>0.52083333333333337</v>
      </c>
      <c r="C8284" t="s">
        <v>119</v>
      </c>
      <c r="D8284">
        <v>26.41</v>
      </c>
      <c r="E8284">
        <v>467</v>
      </c>
    </row>
    <row r="8285" spans="1:5" x14ac:dyDescent="0.3">
      <c r="A8285" s="66">
        <v>41920</v>
      </c>
      <c r="B8285" s="68">
        <v>0.53125</v>
      </c>
      <c r="C8285" t="s">
        <v>119</v>
      </c>
      <c r="D8285">
        <v>26.41</v>
      </c>
      <c r="E8285">
        <v>467</v>
      </c>
    </row>
    <row r="8286" spans="1:5" x14ac:dyDescent="0.3">
      <c r="A8286" s="66">
        <v>41920</v>
      </c>
      <c r="B8286" s="68">
        <v>4.1666666666666664E-2</v>
      </c>
      <c r="C8286" t="s">
        <v>119</v>
      </c>
      <c r="D8286">
        <v>26.41</v>
      </c>
      <c r="E8286">
        <v>467</v>
      </c>
    </row>
    <row r="8287" spans="1:5" x14ac:dyDescent="0.3">
      <c r="A8287" s="66">
        <v>41920</v>
      </c>
      <c r="B8287" s="68">
        <v>5.2083333333333336E-2</v>
      </c>
      <c r="C8287" t="s">
        <v>119</v>
      </c>
      <c r="D8287">
        <v>26.42</v>
      </c>
      <c r="E8287">
        <v>467</v>
      </c>
    </row>
    <row r="8288" spans="1:5" x14ac:dyDescent="0.3">
      <c r="A8288" s="66">
        <v>41920</v>
      </c>
      <c r="B8288" s="68">
        <v>6.25E-2</v>
      </c>
      <c r="C8288" t="s">
        <v>119</v>
      </c>
      <c r="D8288">
        <v>26.4</v>
      </c>
      <c r="E8288">
        <v>467</v>
      </c>
    </row>
    <row r="8289" spans="1:5" x14ac:dyDescent="0.3">
      <c r="A8289" s="66">
        <v>41920</v>
      </c>
      <c r="B8289" s="68">
        <v>7.2916666666666671E-2</v>
      </c>
      <c r="C8289" t="s">
        <v>119</v>
      </c>
      <c r="D8289">
        <v>26.4</v>
      </c>
      <c r="E8289">
        <v>467</v>
      </c>
    </row>
    <row r="8290" spans="1:5" x14ac:dyDescent="0.3">
      <c r="A8290" s="66">
        <v>41920</v>
      </c>
      <c r="B8290" s="68">
        <v>8.3333333333333329E-2</v>
      </c>
      <c r="C8290" t="s">
        <v>119</v>
      </c>
      <c r="D8290">
        <v>26.4</v>
      </c>
      <c r="E8290">
        <v>467</v>
      </c>
    </row>
    <row r="8291" spans="1:5" x14ac:dyDescent="0.3">
      <c r="A8291" s="66">
        <v>41920</v>
      </c>
      <c r="B8291" s="68">
        <v>9.375E-2</v>
      </c>
      <c r="C8291" t="s">
        <v>119</v>
      </c>
      <c r="D8291">
        <v>26.39</v>
      </c>
      <c r="E8291">
        <v>467</v>
      </c>
    </row>
    <row r="8292" spans="1:5" x14ac:dyDescent="0.3">
      <c r="A8292" s="66">
        <v>41920</v>
      </c>
      <c r="B8292" s="68">
        <v>0.10416666666666667</v>
      </c>
      <c r="C8292" t="s">
        <v>119</v>
      </c>
      <c r="D8292">
        <v>26.39</v>
      </c>
      <c r="E8292">
        <v>468</v>
      </c>
    </row>
    <row r="8293" spans="1:5" x14ac:dyDescent="0.3">
      <c r="A8293" s="66">
        <v>41920</v>
      </c>
      <c r="B8293" s="68">
        <v>0.11458333333333333</v>
      </c>
      <c r="C8293" t="s">
        <v>119</v>
      </c>
      <c r="D8293">
        <v>26.38</v>
      </c>
      <c r="E8293">
        <v>468</v>
      </c>
    </row>
    <row r="8294" spans="1:5" x14ac:dyDescent="0.3">
      <c r="A8294" s="66">
        <v>41920</v>
      </c>
      <c r="B8294" s="68">
        <v>0.125</v>
      </c>
      <c r="C8294" t="s">
        <v>119</v>
      </c>
      <c r="D8294">
        <v>26.37</v>
      </c>
      <c r="E8294">
        <v>468</v>
      </c>
    </row>
    <row r="8295" spans="1:5" x14ac:dyDescent="0.3">
      <c r="A8295" s="66">
        <v>41920</v>
      </c>
      <c r="B8295" s="68">
        <v>0.13541666666666666</v>
      </c>
      <c r="C8295" t="s">
        <v>119</v>
      </c>
      <c r="D8295">
        <v>26.35</v>
      </c>
      <c r="E8295">
        <v>468</v>
      </c>
    </row>
    <row r="8296" spans="1:5" x14ac:dyDescent="0.3">
      <c r="A8296" s="66">
        <v>41920</v>
      </c>
      <c r="B8296" s="68">
        <v>0.14583333333333334</v>
      </c>
      <c r="C8296" t="s">
        <v>119</v>
      </c>
      <c r="D8296">
        <v>26.31</v>
      </c>
      <c r="E8296">
        <v>468</v>
      </c>
    </row>
    <row r="8297" spans="1:5" x14ac:dyDescent="0.3">
      <c r="A8297" s="66">
        <v>41920</v>
      </c>
      <c r="B8297" s="68">
        <v>0.15625</v>
      </c>
      <c r="C8297" t="s">
        <v>119</v>
      </c>
      <c r="D8297">
        <v>26.28</v>
      </c>
      <c r="E8297">
        <v>468</v>
      </c>
    </row>
    <row r="8298" spans="1:5" x14ac:dyDescent="0.3">
      <c r="A8298" s="66">
        <v>41920</v>
      </c>
      <c r="B8298" s="68">
        <v>0.16666666666666666</v>
      </c>
      <c r="C8298" t="s">
        <v>119</v>
      </c>
      <c r="D8298">
        <v>26.22</v>
      </c>
      <c r="E8298">
        <v>465</v>
      </c>
    </row>
    <row r="8299" spans="1:5" x14ac:dyDescent="0.3">
      <c r="A8299" s="66">
        <v>41920</v>
      </c>
      <c r="B8299" s="68">
        <v>0.17708333333333334</v>
      </c>
      <c r="C8299" t="s">
        <v>119</v>
      </c>
      <c r="D8299">
        <v>26.26</v>
      </c>
      <c r="E8299">
        <v>465</v>
      </c>
    </row>
    <row r="8300" spans="1:5" x14ac:dyDescent="0.3">
      <c r="A8300" s="66">
        <v>41920</v>
      </c>
      <c r="B8300" s="68">
        <v>0.1875</v>
      </c>
      <c r="C8300" t="s">
        <v>119</v>
      </c>
      <c r="D8300">
        <v>26.31</v>
      </c>
      <c r="E8300">
        <v>465</v>
      </c>
    </row>
    <row r="8301" spans="1:5" x14ac:dyDescent="0.3">
      <c r="A8301" s="66">
        <v>41920</v>
      </c>
      <c r="B8301" s="68">
        <v>0.19791666666666666</v>
      </c>
      <c r="C8301" t="s">
        <v>119</v>
      </c>
      <c r="D8301">
        <v>26.22</v>
      </c>
      <c r="E8301">
        <v>463</v>
      </c>
    </row>
    <row r="8302" spans="1:5" x14ac:dyDescent="0.3">
      <c r="A8302" s="66">
        <v>41920</v>
      </c>
      <c r="B8302" s="68">
        <v>0.20833333333333334</v>
      </c>
      <c r="C8302" t="s">
        <v>119</v>
      </c>
      <c r="D8302">
        <v>26.22</v>
      </c>
      <c r="E8302">
        <v>464</v>
      </c>
    </row>
    <row r="8303" spans="1:5" x14ac:dyDescent="0.3">
      <c r="A8303" s="66">
        <v>41920</v>
      </c>
      <c r="B8303" s="68">
        <v>0.21875</v>
      </c>
      <c r="C8303" t="s">
        <v>119</v>
      </c>
      <c r="D8303">
        <v>26.19</v>
      </c>
      <c r="E8303">
        <v>463</v>
      </c>
    </row>
    <row r="8304" spans="1:5" x14ac:dyDescent="0.3">
      <c r="A8304" s="66">
        <v>41920</v>
      </c>
      <c r="B8304" s="68">
        <v>0.22916666666666666</v>
      </c>
      <c r="C8304" t="s">
        <v>119</v>
      </c>
      <c r="D8304">
        <v>26.15</v>
      </c>
      <c r="E8304">
        <v>463</v>
      </c>
    </row>
    <row r="8305" spans="1:5" x14ac:dyDescent="0.3">
      <c r="A8305" s="66">
        <v>41920</v>
      </c>
      <c r="B8305" s="68">
        <v>0.23958333333333334</v>
      </c>
      <c r="C8305" t="s">
        <v>119</v>
      </c>
      <c r="D8305">
        <v>26.13</v>
      </c>
      <c r="E8305">
        <v>463</v>
      </c>
    </row>
    <row r="8306" spans="1:5" x14ac:dyDescent="0.3">
      <c r="A8306" s="66">
        <v>41920</v>
      </c>
      <c r="B8306" s="68">
        <v>0.25</v>
      </c>
      <c r="C8306" t="s">
        <v>119</v>
      </c>
      <c r="D8306">
        <v>26.1</v>
      </c>
      <c r="E8306">
        <v>463</v>
      </c>
    </row>
    <row r="8307" spans="1:5" x14ac:dyDescent="0.3">
      <c r="A8307" s="66">
        <v>41920</v>
      </c>
      <c r="B8307" s="68">
        <v>0.26041666666666669</v>
      </c>
      <c r="C8307" t="s">
        <v>119</v>
      </c>
      <c r="D8307">
        <v>26.05</v>
      </c>
      <c r="E8307">
        <v>463</v>
      </c>
    </row>
    <row r="8308" spans="1:5" x14ac:dyDescent="0.3">
      <c r="A8308" s="66">
        <v>41920</v>
      </c>
      <c r="B8308" s="68">
        <v>0.27083333333333331</v>
      </c>
      <c r="C8308" t="s">
        <v>119</v>
      </c>
      <c r="D8308">
        <v>26.03</v>
      </c>
      <c r="E8308">
        <v>463</v>
      </c>
    </row>
    <row r="8309" spans="1:5" x14ac:dyDescent="0.3">
      <c r="A8309" s="66">
        <v>41920</v>
      </c>
      <c r="B8309" s="68">
        <v>0.28125</v>
      </c>
      <c r="C8309" t="s">
        <v>119</v>
      </c>
      <c r="D8309">
        <v>26.04</v>
      </c>
      <c r="E8309">
        <v>464</v>
      </c>
    </row>
    <row r="8310" spans="1:5" x14ac:dyDescent="0.3">
      <c r="A8310" s="66">
        <v>41920</v>
      </c>
      <c r="B8310" s="68">
        <v>0.29166666666666669</v>
      </c>
      <c r="C8310" t="s">
        <v>119</v>
      </c>
      <c r="D8310">
        <v>26.03</v>
      </c>
      <c r="E8310">
        <v>462</v>
      </c>
    </row>
    <row r="8311" spans="1:5" x14ac:dyDescent="0.3">
      <c r="A8311" s="66">
        <v>41920</v>
      </c>
      <c r="B8311" s="68">
        <v>0.30208333333333331</v>
      </c>
      <c r="C8311" t="s">
        <v>119</v>
      </c>
      <c r="D8311">
        <v>26.03</v>
      </c>
      <c r="E8311">
        <v>461</v>
      </c>
    </row>
    <row r="8312" spans="1:5" x14ac:dyDescent="0.3">
      <c r="A8312" s="66">
        <v>41920</v>
      </c>
      <c r="B8312" s="68">
        <v>0.3125</v>
      </c>
      <c r="C8312" t="s">
        <v>119</v>
      </c>
      <c r="D8312">
        <v>26.02</v>
      </c>
      <c r="E8312">
        <v>463</v>
      </c>
    </row>
    <row r="8313" spans="1:5" x14ac:dyDescent="0.3">
      <c r="A8313" s="66">
        <v>41920</v>
      </c>
      <c r="B8313" s="68">
        <v>0.32291666666666669</v>
      </c>
      <c r="C8313" t="s">
        <v>119</v>
      </c>
      <c r="D8313">
        <v>26.01</v>
      </c>
      <c r="E8313">
        <v>463</v>
      </c>
    </row>
    <row r="8314" spans="1:5" x14ac:dyDescent="0.3">
      <c r="A8314" s="66">
        <v>41920</v>
      </c>
      <c r="B8314" s="68">
        <v>0.33333333333333331</v>
      </c>
      <c r="C8314" t="s">
        <v>119</v>
      </c>
      <c r="D8314">
        <v>26.02</v>
      </c>
      <c r="E8314">
        <v>461</v>
      </c>
    </row>
    <row r="8315" spans="1:5" x14ac:dyDescent="0.3">
      <c r="A8315" s="66">
        <v>41920</v>
      </c>
      <c r="B8315" s="68">
        <v>0.34375</v>
      </c>
      <c r="C8315" t="s">
        <v>119</v>
      </c>
      <c r="D8315">
        <v>26</v>
      </c>
      <c r="E8315">
        <v>460</v>
      </c>
    </row>
    <row r="8316" spans="1:5" x14ac:dyDescent="0.3">
      <c r="A8316" s="66">
        <v>41920</v>
      </c>
      <c r="B8316" s="68">
        <v>0.35416666666666669</v>
      </c>
      <c r="C8316" t="s">
        <v>119</v>
      </c>
      <c r="D8316">
        <v>26.02</v>
      </c>
      <c r="E8316">
        <v>461</v>
      </c>
    </row>
    <row r="8317" spans="1:5" x14ac:dyDescent="0.3">
      <c r="A8317" s="66">
        <v>41920</v>
      </c>
      <c r="B8317" s="68">
        <v>0.36458333333333331</v>
      </c>
      <c r="C8317" t="s">
        <v>119</v>
      </c>
      <c r="D8317">
        <v>26.03</v>
      </c>
      <c r="E8317">
        <v>460</v>
      </c>
    </row>
    <row r="8318" spans="1:5" x14ac:dyDescent="0.3">
      <c r="A8318" s="66">
        <v>41920</v>
      </c>
      <c r="B8318" s="68">
        <v>0.375</v>
      </c>
      <c r="C8318" t="s">
        <v>119</v>
      </c>
      <c r="D8318">
        <v>26</v>
      </c>
      <c r="E8318">
        <v>461</v>
      </c>
    </row>
    <row r="8319" spans="1:5" x14ac:dyDescent="0.3">
      <c r="A8319" s="66">
        <v>41920</v>
      </c>
      <c r="B8319" s="68">
        <v>0.38541666666666669</v>
      </c>
      <c r="C8319" t="s">
        <v>119</v>
      </c>
      <c r="D8319">
        <v>26.04</v>
      </c>
      <c r="E8319">
        <v>461</v>
      </c>
    </row>
    <row r="8320" spans="1:5" x14ac:dyDescent="0.3">
      <c r="A8320" s="66">
        <v>41920</v>
      </c>
      <c r="B8320" s="68">
        <v>0.39583333333333331</v>
      </c>
      <c r="C8320" t="s">
        <v>119</v>
      </c>
      <c r="D8320">
        <v>26.08</v>
      </c>
      <c r="E8320">
        <v>464</v>
      </c>
    </row>
    <row r="8321" spans="1:5" x14ac:dyDescent="0.3">
      <c r="A8321" s="66">
        <v>41920</v>
      </c>
      <c r="B8321" s="68">
        <v>0.40625</v>
      </c>
      <c r="C8321" t="s">
        <v>119</v>
      </c>
      <c r="D8321">
        <v>26.12</v>
      </c>
      <c r="E8321">
        <v>469</v>
      </c>
    </row>
    <row r="8322" spans="1:5" x14ac:dyDescent="0.3">
      <c r="A8322" s="66">
        <v>41920</v>
      </c>
      <c r="B8322" s="68">
        <v>0.41666666666666669</v>
      </c>
      <c r="C8322" t="s">
        <v>119</v>
      </c>
      <c r="D8322">
        <v>26.15</v>
      </c>
      <c r="E8322">
        <v>469</v>
      </c>
    </row>
    <row r="8323" spans="1:5" x14ac:dyDescent="0.3">
      <c r="A8323" s="66">
        <v>41920</v>
      </c>
      <c r="B8323" s="68">
        <v>0.42708333333333331</v>
      </c>
      <c r="C8323" t="s">
        <v>119</v>
      </c>
      <c r="D8323">
        <v>26.17</v>
      </c>
      <c r="E8323">
        <v>470</v>
      </c>
    </row>
    <row r="8324" spans="1:5" x14ac:dyDescent="0.3">
      <c r="A8324" s="66">
        <v>41920</v>
      </c>
      <c r="B8324" s="68">
        <v>0.4375</v>
      </c>
      <c r="C8324" t="s">
        <v>119</v>
      </c>
      <c r="D8324">
        <v>26.23</v>
      </c>
      <c r="E8324">
        <v>469</v>
      </c>
    </row>
    <row r="8325" spans="1:5" x14ac:dyDescent="0.3">
      <c r="A8325" s="66">
        <v>41920</v>
      </c>
      <c r="B8325" s="68">
        <v>0.44791666666666669</v>
      </c>
      <c r="C8325" t="s">
        <v>119</v>
      </c>
      <c r="D8325">
        <v>26.36</v>
      </c>
      <c r="E8325">
        <v>467</v>
      </c>
    </row>
    <row r="8326" spans="1:5" x14ac:dyDescent="0.3">
      <c r="A8326" s="66">
        <v>41920</v>
      </c>
      <c r="B8326" s="68">
        <v>0.45833333333333331</v>
      </c>
      <c r="C8326" t="s">
        <v>119</v>
      </c>
      <c r="D8326">
        <v>26.38</v>
      </c>
      <c r="E8326">
        <v>468</v>
      </c>
    </row>
    <row r="8327" spans="1:5" x14ac:dyDescent="0.3">
      <c r="A8327" s="66">
        <v>41920</v>
      </c>
      <c r="B8327" s="68">
        <v>0.46875</v>
      </c>
      <c r="C8327" t="s">
        <v>119</v>
      </c>
      <c r="D8327">
        <v>26.44</v>
      </c>
      <c r="E8327">
        <v>468</v>
      </c>
    </row>
    <row r="8328" spans="1:5" x14ac:dyDescent="0.3">
      <c r="A8328" s="66">
        <v>41920</v>
      </c>
      <c r="B8328" s="68">
        <v>0.47916666666666669</v>
      </c>
      <c r="C8328" t="s">
        <v>119</v>
      </c>
      <c r="D8328">
        <v>26.51</v>
      </c>
      <c r="E8328">
        <v>463</v>
      </c>
    </row>
    <row r="8329" spans="1:5" x14ac:dyDescent="0.3">
      <c r="A8329" s="66">
        <v>41920</v>
      </c>
      <c r="B8329" s="68">
        <v>0.48958333333333331</v>
      </c>
      <c r="C8329" t="s">
        <v>119</v>
      </c>
      <c r="D8329">
        <v>26.55</v>
      </c>
      <c r="E8329">
        <v>460</v>
      </c>
    </row>
    <row r="8330" spans="1:5" x14ac:dyDescent="0.3">
      <c r="A8330" s="66">
        <v>41920</v>
      </c>
      <c r="B8330" s="68">
        <v>0.5</v>
      </c>
      <c r="C8330" t="s">
        <v>120</v>
      </c>
      <c r="D8330">
        <v>26.61</v>
      </c>
      <c r="E8330">
        <v>459</v>
      </c>
    </row>
    <row r="8331" spans="1:5" x14ac:dyDescent="0.3">
      <c r="A8331" s="66">
        <v>41920</v>
      </c>
      <c r="B8331" s="68">
        <v>0.51041666666666663</v>
      </c>
      <c r="C8331" t="s">
        <v>120</v>
      </c>
      <c r="D8331">
        <v>26.67</v>
      </c>
      <c r="E8331">
        <v>458</v>
      </c>
    </row>
    <row r="8332" spans="1:5" x14ac:dyDescent="0.3">
      <c r="A8332" s="66">
        <v>41920</v>
      </c>
      <c r="B8332" s="68">
        <v>0.52083333333333337</v>
      </c>
      <c r="C8332" t="s">
        <v>120</v>
      </c>
      <c r="D8332">
        <v>26.72</v>
      </c>
      <c r="E8332">
        <v>457</v>
      </c>
    </row>
    <row r="8333" spans="1:5" x14ac:dyDescent="0.3">
      <c r="A8333" s="66">
        <v>41920</v>
      </c>
      <c r="B8333" s="68">
        <v>0.53125</v>
      </c>
      <c r="C8333" t="s">
        <v>120</v>
      </c>
      <c r="D8333">
        <v>26.75</v>
      </c>
      <c r="E8333">
        <v>458</v>
      </c>
    </row>
    <row r="8334" spans="1:5" x14ac:dyDescent="0.3">
      <c r="A8334" s="66">
        <v>41920</v>
      </c>
      <c r="B8334" s="68">
        <v>4.1666666666666664E-2</v>
      </c>
      <c r="C8334" t="s">
        <v>120</v>
      </c>
      <c r="D8334">
        <v>26.87</v>
      </c>
      <c r="E8334">
        <v>459</v>
      </c>
    </row>
    <row r="8335" spans="1:5" x14ac:dyDescent="0.3">
      <c r="A8335" s="66">
        <v>41920</v>
      </c>
      <c r="B8335" s="68">
        <v>5.2083333333333336E-2</v>
      </c>
      <c r="C8335" t="s">
        <v>120</v>
      </c>
      <c r="D8335">
        <v>27</v>
      </c>
      <c r="E8335">
        <v>460</v>
      </c>
    </row>
    <row r="8336" spans="1:5" x14ac:dyDescent="0.3">
      <c r="A8336" s="66">
        <v>41920</v>
      </c>
      <c r="B8336" s="68">
        <v>6.25E-2</v>
      </c>
      <c r="C8336" t="s">
        <v>120</v>
      </c>
      <c r="D8336">
        <v>27.14</v>
      </c>
      <c r="E8336">
        <v>460</v>
      </c>
    </row>
    <row r="8337" spans="1:5" x14ac:dyDescent="0.3">
      <c r="A8337" s="66">
        <v>41920</v>
      </c>
      <c r="B8337" s="68">
        <v>7.2916666666666671E-2</v>
      </c>
      <c r="C8337" t="s">
        <v>120</v>
      </c>
      <c r="D8337">
        <v>27.38</v>
      </c>
      <c r="E8337">
        <v>458</v>
      </c>
    </row>
    <row r="8338" spans="1:5" x14ac:dyDescent="0.3">
      <c r="A8338" s="66">
        <v>41920</v>
      </c>
      <c r="B8338" s="68">
        <v>8.3333333333333329E-2</v>
      </c>
      <c r="C8338" t="s">
        <v>120</v>
      </c>
      <c r="D8338">
        <v>27.44</v>
      </c>
      <c r="E8338">
        <v>459</v>
      </c>
    </row>
    <row r="8339" spans="1:5" x14ac:dyDescent="0.3">
      <c r="A8339" s="66">
        <v>41920</v>
      </c>
      <c r="B8339" s="68">
        <v>9.375E-2</v>
      </c>
      <c r="C8339" t="s">
        <v>120</v>
      </c>
      <c r="D8339">
        <v>27.52</v>
      </c>
      <c r="E8339">
        <v>459</v>
      </c>
    </row>
    <row r="8340" spans="1:5" x14ac:dyDescent="0.3">
      <c r="A8340" s="66">
        <v>41920</v>
      </c>
      <c r="B8340" s="68">
        <v>0.10416666666666667</v>
      </c>
      <c r="C8340" t="s">
        <v>120</v>
      </c>
      <c r="D8340">
        <v>27.58</v>
      </c>
      <c r="E8340">
        <v>458</v>
      </c>
    </row>
    <row r="8341" spans="1:5" x14ac:dyDescent="0.3">
      <c r="A8341" s="66">
        <v>41920</v>
      </c>
      <c r="B8341" s="68">
        <v>0.11458333333333333</v>
      </c>
      <c r="C8341" t="s">
        <v>120</v>
      </c>
      <c r="D8341">
        <v>27.68</v>
      </c>
      <c r="E8341">
        <v>459</v>
      </c>
    </row>
    <row r="8342" spans="1:5" x14ac:dyDescent="0.3">
      <c r="A8342" s="66">
        <v>41920</v>
      </c>
      <c r="B8342" s="68">
        <v>0.125</v>
      </c>
      <c r="C8342" t="s">
        <v>120</v>
      </c>
      <c r="D8342">
        <v>27.73</v>
      </c>
      <c r="E8342">
        <v>459</v>
      </c>
    </row>
    <row r="8343" spans="1:5" x14ac:dyDescent="0.3">
      <c r="A8343" s="66">
        <v>41920</v>
      </c>
      <c r="B8343" s="68">
        <v>0.13541666666666666</v>
      </c>
      <c r="C8343" t="s">
        <v>120</v>
      </c>
      <c r="D8343">
        <v>27.74</v>
      </c>
      <c r="E8343">
        <v>460</v>
      </c>
    </row>
    <row r="8344" spans="1:5" x14ac:dyDescent="0.3">
      <c r="A8344" s="66">
        <v>41920</v>
      </c>
      <c r="B8344" s="68">
        <v>0.14583333333333334</v>
      </c>
      <c r="C8344" t="s">
        <v>120</v>
      </c>
      <c r="D8344">
        <v>27.74</v>
      </c>
      <c r="E8344">
        <v>460</v>
      </c>
    </row>
    <row r="8345" spans="1:5" x14ac:dyDescent="0.3">
      <c r="A8345" s="66">
        <v>41920</v>
      </c>
      <c r="B8345" s="68">
        <v>0.15625</v>
      </c>
      <c r="C8345" t="s">
        <v>120</v>
      </c>
      <c r="D8345">
        <v>27.83</v>
      </c>
      <c r="E8345">
        <v>460</v>
      </c>
    </row>
    <row r="8346" spans="1:5" x14ac:dyDescent="0.3">
      <c r="A8346" s="66">
        <v>41920</v>
      </c>
      <c r="B8346" s="68">
        <v>0.16666666666666666</v>
      </c>
      <c r="C8346" t="s">
        <v>120</v>
      </c>
      <c r="D8346">
        <v>27.82</v>
      </c>
      <c r="E8346">
        <v>461</v>
      </c>
    </row>
    <row r="8347" spans="1:5" x14ac:dyDescent="0.3">
      <c r="A8347" s="66">
        <v>41920</v>
      </c>
      <c r="B8347" s="68">
        <v>0.17708333333333334</v>
      </c>
      <c r="C8347" t="s">
        <v>120</v>
      </c>
      <c r="D8347">
        <v>27.71</v>
      </c>
      <c r="E8347">
        <v>461</v>
      </c>
    </row>
    <row r="8348" spans="1:5" x14ac:dyDescent="0.3">
      <c r="A8348" s="66">
        <v>41920</v>
      </c>
      <c r="B8348" s="68">
        <v>0.1875</v>
      </c>
      <c r="C8348" t="s">
        <v>120</v>
      </c>
      <c r="D8348">
        <v>27.84</v>
      </c>
      <c r="E8348">
        <v>462</v>
      </c>
    </row>
    <row r="8349" spans="1:5" x14ac:dyDescent="0.3">
      <c r="A8349" s="66">
        <v>41920</v>
      </c>
      <c r="B8349" s="68">
        <v>0.19791666666666666</v>
      </c>
      <c r="C8349" t="s">
        <v>120</v>
      </c>
      <c r="D8349">
        <v>27.76</v>
      </c>
      <c r="E8349">
        <v>459</v>
      </c>
    </row>
    <row r="8350" spans="1:5" x14ac:dyDescent="0.3">
      <c r="A8350" s="66">
        <v>41920</v>
      </c>
      <c r="B8350" s="68">
        <v>0.20833333333333334</v>
      </c>
      <c r="C8350" t="s">
        <v>120</v>
      </c>
      <c r="D8350">
        <v>27.87</v>
      </c>
      <c r="E8350">
        <v>458</v>
      </c>
    </row>
    <row r="8351" spans="1:5" x14ac:dyDescent="0.3">
      <c r="A8351" s="66">
        <v>41920</v>
      </c>
      <c r="B8351" s="68">
        <v>0.21875</v>
      </c>
      <c r="C8351" t="s">
        <v>120</v>
      </c>
      <c r="D8351">
        <v>27.85</v>
      </c>
      <c r="E8351">
        <v>457</v>
      </c>
    </row>
    <row r="8352" spans="1:5" x14ac:dyDescent="0.3">
      <c r="A8352" s="66">
        <v>41920</v>
      </c>
      <c r="B8352" s="68">
        <v>0.22916666666666666</v>
      </c>
      <c r="C8352" t="s">
        <v>120</v>
      </c>
      <c r="D8352">
        <v>27.85</v>
      </c>
      <c r="E8352">
        <v>455</v>
      </c>
    </row>
    <row r="8353" spans="1:5" x14ac:dyDescent="0.3">
      <c r="A8353" s="66">
        <v>41920</v>
      </c>
      <c r="B8353" s="68">
        <v>0.23958333333333334</v>
      </c>
      <c r="C8353" t="s">
        <v>120</v>
      </c>
      <c r="D8353">
        <v>27.8</v>
      </c>
      <c r="E8353">
        <v>454</v>
      </c>
    </row>
    <row r="8354" spans="1:5" x14ac:dyDescent="0.3">
      <c r="A8354" s="66">
        <v>41920</v>
      </c>
      <c r="B8354" s="68">
        <v>0.25</v>
      </c>
      <c r="C8354" t="s">
        <v>120</v>
      </c>
      <c r="D8354">
        <v>27.81</v>
      </c>
      <c r="E8354">
        <v>453</v>
      </c>
    </row>
    <row r="8355" spans="1:5" x14ac:dyDescent="0.3">
      <c r="A8355" s="66">
        <v>41920</v>
      </c>
      <c r="B8355" s="68">
        <v>0.26041666666666669</v>
      </c>
      <c r="C8355" t="s">
        <v>120</v>
      </c>
      <c r="D8355">
        <v>27.75</v>
      </c>
      <c r="E8355">
        <v>451</v>
      </c>
    </row>
    <row r="8356" spans="1:5" x14ac:dyDescent="0.3">
      <c r="A8356" s="66">
        <v>41920</v>
      </c>
      <c r="B8356" s="68">
        <v>0.27083333333333331</v>
      </c>
      <c r="C8356" t="s">
        <v>120</v>
      </c>
      <c r="D8356">
        <v>27.74</v>
      </c>
      <c r="E8356">
        <v>452</v>
      </c>
    </row>
    <row r="8357" spans="1:5" x14ac:dyDescent="0.3">
      <c r="A8357" s="66">
        <v>41920</v>
      </c>
      <c r="B8357" s="68">
        <v>0.28125</v>
      </c>
      <c r="C8357" t="s">
        <v>120</v>
      </c>
      <c r="D8357">
        <v>27.6</v>
      </c>
      <c r="E8357">
        <v>450</v>
      </c>
    </row>
    <row r="8358" spans="1:5" x14ac:dyDescent="0.3">
      <c r="A8358" s="66">
        <v>41920</v>
      </c>
      <c r="B8358" s="68">
        <v>0.29166666666666669</v>
      </c>
      <c r="C8358" t="s">
        <v>120</v>
      </c>
      <c r="D8358">
        <v>27.46</v>
      </c>
      <c r="E8358">
        <v>452</v>
      </c>
    </row>
    <row r="8359" spans="1:5" x14ac:dyDescent="0.3">
      <c r="A8359" s="66">
        <v>41920</v>
      </c>
      <c r="B8359" s="68">
        <v>0.30208333333333331</v>
      </c>
      <c r="C8359" t="s">
        <v>120</v>
      </c>
      <c r="D8359">
        <v>27.35</v>
      </c>
      <c r="E8359">
        <v>452</v>
      </c>
    </row>
    <row r="8360" spans="1:5" x14ac:dyDescent="0.3">
      <c r="A8360" s="66">
        <v>41920</v>
      </c>
      <c r="B8360" s="68">
        <v>0.3125</v>
      </c>
      <c r="C8360" t="s">
        <v>120</v>
      </c>
      <c r="D8360">
        <v>27.35</v>
      </c>
      <c r="E8360">
        <v>452</v>
      </c>
    </row>
    <row r="8361" spans="1:5" x14ac:dyDescent="0.3">
      <c r="A8361" s="66">
        <v>41920</v>
      </c>
      <c r="B8361" s="68">
        <v>0.32291666666666669</v>
      </c>
      <c r="C8361" t="s">
        <v>120</v>
      </c>
      <c r="D8361">
        <v>27.39</v>
      </c>
      <c r="E8361">
        <v>452</v>
      </c>
    </row>
    <row r="8362" spans="1:5" x14ac:dyDescent="0.3">
      <c r="A8362" s="66">
        <v>41920</v>
      </c>
      <c r="B8362" s="68">
        <v>0.33333333333333331</v>
      </c>
      <c r="C8362" t="s">
        <v>120</v>
      </c>
      <c r="D8362">
        <v>27.44</v>
      </c>
      <c r="E8362">
        <v>454</v>
      </c>
    </row>
    <row r="8363" spans="1:5" x14ac:dyDescent="0.3">
      <c r="A8363" s="66">
        <v>41920</v>
      </c>
      <c r="B8363" s="68">
        <v>0.34375</v>
      </c>
      <c r="C8363" t="s">
        <v>120</v>
      </c>
      <c r="D8363">
        <v>27.38</v>
      </c>
      <c r="E8363">
        <v>454</v>
      </c>
    </row>
    <row r="8364" spans="1:5" x14ac:dyDescent="0.3">
      <c r="A8364" s="66">
        <v>41920</v>
      </c>
      <c r="B8364" s="68">
        <v>0.35416666666666669</v>
      </c>
      <c r="C8364" t="s">
        <v>120</v>
      </c>
      <c r="D8364">
        <v>27.39</v>
      </c>
      <c r="E8364">
        <v>455</v>
      </c>
    </row>
    <row r="8365" spans="1:5" x14ac:dyDescent="0.3">
      <c r="A8365" s="66">
        <v>41920</v>
      </c>
      <c r="B8365" s="68">
        <v>0.36458333333333331</v>
      </c>
      <c r="C8365" t="s">
        <v>120</v>
      </c>
      <c r="D8365">
        <v>27.38</v>
      </c>
      <c r="E8365">
        <v>455</v>
      </c>
    </row>
    <row r="8366" spans="1:5" x14ac:dyDescent="0.3">
      <c r="A8366" s="66">
        <v>41920</v>
      </c>
      <c r="B8366" s="68">
        <v>0.375</v>
      </c>
      <c r="C8366" t="s">
        <v>120</v>
      </c>
      <c r="D8366">
        <v>27.38</v>
      </c>
      <c r="E8366">
        <v>456</v>
      </c>
    </row>
    <row r="8367" spans="1:5" x14ac:dyDescent="0.3">
      <c r="A8367" s="66">
        <v>41920</v>
      </c>
      <c r="B8367" s="68">
        <v>0.38541666666666669</v>
      </c>
      <c r="C8367" t="s">
        <v>120</v>
      </c>
      <c r="D8367">
        <v>27.34</v>
      </c>
      <c r="E8367">
        <v>456</v>
      </c>
    </row>
    <row r="8368" spans="1:5" x14ac:dyDescent="0.3">
      <c r="A8368" s="66">
        <v>41920</v>
      </c>
      <c r="B8368" s="68">
        <v>0.39583333333333331</v>
      </c>
      <c r="C8368" t="s">
        <v>120</v>
      </c>
      <c r="D8368">
        <v>27.3</v>
      </c>
      <c r="E8368">
        <v>455</v>
      </c>
    </row>
    <row r="8369" spans="1:5" x14ac:dyDescent="0.3">
      <c r="A8369" s="66">
        <v>41920</v>
      </c>
      <c r="B8369" s="68">
        <v>0.40625</v>
      </c>
      <c r="C8369" t="s">
        <v>120</v>
      </c>
      <c r="D8369">
        <v>27.34</v>
      </c>
      <c r="E8369">
        <v>452</v>
      </c>
    </row>
    <row r="8370" spans="1:5" x14ac:dyDescent="0.3">
      <c r="A8370" s="66">
        <v>41920</v>
      </c>
      <c r="B8370" s="68">
        <v>0.41666666666666669</v>
      </c>
      <c r="C8370" t="s">
        <v>120</v>
      </c>
      <c r="D8370">
        <v>27.36</v>
      </c>
      <c r="E8370">
        <v>452</v>
      </c>
    </row>
    <row r="8371" spans="1:5" x14ac:dyDescent="0.3">
      <c r="A8371" s="66">
        <v>41920</v>
      </c>
      <c r="B8371" s="68">
        <v>0.42708333333333331</v>
      </c>
      <c r="C8371" t="s">
        <v>120</v>
      </c>
      <c r="D8371">
        <v>27.33</v>
      </c>
      <c r="E8371">
        <v>452</v>
      </c>
    </row>
    <row r="8372" spans="1:5" x14ac:dyDescent="0.3">
      <c r="A8372" s="66">
        <v>41920</v>
      </c>
      <c r="B8372" s="68">
        <v>0.4375</v>
      </c>
      <c r="C8372" t="s">
        <v>120</v>
      </c>
      <c r="D8372">
        <v>27.28</v>
      </c>
      <c r="E8372">
        <v>457</v>
      </c>
    </row>
    <row r="8373" spans="1:5" x14ac:dyDescent="0.3">
      <c r="A8373" s="66">
        <v>41920</v>
      </c>
      <c r="B8373" s="68">
        <v>0.44791666666666669</v>
      </c>
      <c r="C8373" t="s">
        <v>120</v>
      </c>
      <c r="D8373">
        <v>27.26</v>
      </c>
      <c r="E8373">
        <v>460</v>
      </c>
    </row>
    <row r="8374" spans="1:5" x14ac:dyDescent="0.3">
      <c r="A8374" s="66">
        <v>41920</v>
      </c>
      <c r="B8374" s="68">
        <v>0.45833333333333331</v>
      </c>
      <c r="C8374" t="s">
        <v>120</v>
      </c>
      <c r="D8374">
        <v>27.23</v>
      </c>
      <c r="E8374">
        <v>460</v>
      </c>
    </row>
    <row r="8375" spans="1:5" x14ac:dyDescent="0.3">
      <c r="A8375" s="66">
        <v>41920</v>
      </c>
      <c r="B8375" s="68">
        <v>0.46875</v>
      </c>
      <c r="C8375" t="s">
        <v>120</v>
      </c>
      <c r="D8375">
        <v>27.23</v>
      </c>
      <c r="E8375">
        <v>461</v>
      </c>
    </row>
    <row r="8376" spans="1:5" x14ac:dyDescent="0.3">
      <c r="A8376" s="66">
        <v>41920</v>
      </c>
      <c r="B8376" s="68">
        <v>0.47916666666666669</v>
      </c>
      <c r="C8376" t="s">
        <v>120</v>
      </c>
      <c r="D8376">
        <v>27.22</v>
      </c>
      <c r="E8376">
        <v>460</v>
      </c>
    </row>
    <row r="8377" spans="1:5" x14ac:dyDescent="0.3">
      <c r="A8377" s="66">
        <v>41920</v>
      </c>
      <c r="B8377" s="68">
        <v>0.48958333333333331</v>
      </c>
      <c r="C8377" t="s">
        <v>120</v>
      </c>
      <c r="D8377">
        <v>27.2</v>
      </c>
      <c r="E8377">
        <v>459</v>
      </c>
    </row>
    <row r="8378" spans="1:5" x14ac:dyDescent="0.3">
      <c r="A8378" s="66">
        <v>41921</v>
      </c>
      <c r="B8378" s="68">
        <v>0.5</v>
      </c>
      <c r="C8378" t="s">
        <v>119</v>
      </c>
      <c r="D8378">
        <v>27.18</v>
      </c>
      <c r="E8378">
        <v>458</v>
      </c>
    </row>
    <row r="8379" spans="1:5" x14ac:dyDescent="0.3">
      <c r="A8379" s="66">
        <v>41921</v>
      </c>
      <c r="B8379" s="68">
        <v>0.51041666666666663</v>
      </c>
      <c r="C8379" t="s">
        <v>119</v>
      </c>
      <c r="D8379">
        <v>27.15</v>
      </c>
      <c r="E8379">
        <v>459</v>
      </c>
    </row>
    <row r="8380" spans="1:5" x14ac:dyDescent="0.3">
      <c r="A8380" s="66">
        <v>41921</v>
      </c>
      <c r="B8380" s="68">
        <v>0.52083333333333337</v>
      </c>
      <c r="C8380" t="s">
        <v>119</v>
      </c>
      <c r="D8380">
        <v>27.12</v>
      </c>
      <c r="E8380">
        <v>460</v>
      </c>
    </row>
    <row r="8381" spans="1:5" x14ac:dyDescent="0.3">
      <c r="A8381" s="66">
        <v>41921</v>
      </c>
      <c r="B8381" s="68">
        <v>0.53125</v>
      </c>
      <c r="C8381" t="s">
        <v>119</v>
      </c>
      <c r="D8381">
        <v>27.08</v>
      </c>
      <c r="E8381">
        <v>460</v>
      </c>
    </row>
    <row r="8382" spans="1:5" x14ac:dyDescent="0.3">
      <c r="A8382" s="66">
        <v>41921</v>
      </c>
      <c r="B8382" s="68">
        <v>4.1666666666666664E-2</v>
      </c>
      <c r="C8382" t="s">
        <v>119</v>
      </c>
      <c r="D8382">
        <v>27.07</v>
      </c>
      <c r="E8382">
        <v>461</v>
      </c>
    </row>
    <row r="8383" spans="1:5" x14ac:dyDescent="0.3">
      <c r="A8383" s="66">
        <v>41921</v>
      </c>
      <c r="B8383" s="68">
        <v>5.2083333333333336E-2</v>
      </c>
      <c r="C8383" t="s">
        <v>119</v>
      </c>
      <c r="D8383">
        <v>27.06</v>
      </c>
      <c r="E8383">
        <v>461</v>
      </c>
    </row>
    <row r="8384" spans="1:5" x14ac:dyDescent="0.3">
      <c r="A8384" s="66">
        <v>41921</v>
      </c>
      <c r="B8384" s="68">
        <v>6.25E-2</v>
      </c>
      <c r="C8384" t="s">
        <v>119</v>
      </c>
      <c r="D8384">
        <v>26.99</v>
      </c>
      <c r="E8384">
        <v>462</v>
      </c>
    </row>
    <row r="8385" spans="1:5" x14ac:dyDescent="0.3">
      <c r="A8385" s="66">
        <v>41921</v>
      </c>
      <c r="B8385" s="68">
        <v>7.2916666666666671E-2</v>
      </c>
      <c r="C8385" t="s">
        <v>119</v>
      </c>
      <c r="D8385">
        <v>27.01</v>
      </c>
      <c r="E8385">
        <v>462</v>
      </c>
    </row>
    <row r="8386" spans="1:5" x14ac:dyDescent="0.3">
      <c r="A8386" s="66">
        <v>41921</v>
      </c>
      <c r="B8386" s="68">
        <v>8.3333333333333329E-2</v>
      </c>
      <c r="C8386" t="s">
        <v>119</v>
      </c>
      <c r="D8386">
        <v>26.98</v>
      </c>
      <c r="E8386">
        <v>462</v>
      </c>
    </row>
    <row r="8387" spans="1:5" x14ac:dyDescent="0.3">
      <c r="A8387" s="66">
        <v>41921</v>
      </c>
      <c r="B8387" s="68">
        <v>9.375E-2</v>
      </c>
      <c r="C8387" t="s">
        <v>119</v>
      </c>
      <c r="D8387">
        <v>26.96</v>
      </c>
      <c r="E8387">
        <v>463</v>
      </c>
    </row>
    <row r="8388" spans="1:5" x14ac:dyDescent="0.3">
      <c r="A8388" s="66">
        <v>41921</v>
      </c>
      <c r="B8388" s="68">
        <v>0.10416666666666667</v>
      </c>
      <c r="C8388" t="s">
        <v>119</v>
      </c>
      <c r="D8388">
        <v>26.93</v>
      </c>
      <c r="E8388">
        <v>464</v>
      </c>
    </row>
    <row r="8389" spans="1:5" x14ac:dyDescent="0.3">
      <c r="A8389" s="66">
        <v>41921</v>
      </c>
      <c r="B8389" s="68">
        <v>0.11458333333333333</v>
      </c>
      <c r="C8389" t="s">
        <v>119</v>
      </c>
      <c r="D8389">
        <v>26.93</v>
      </c>
      <c r="E8389">
        <v>464</v>
      </c>
    </row>
    <row r="8390" spans="1:5" x14ac:dyDescent="0.3">
      <c r="A8390" s="66">
        <v>41921</v>
      </c>
      <c r="B8390" s="68">
        <v>0.125</v>
      </c>
      <c r="C8390" t="s">
        <v>119</v>
      </c>
      <c r="D8390">
        <v>26.92</v>
      </c>
      <c r="E8390">
        <v>464</v>
      </c>
    </row>
    <row r="8391" spans="1:5" x14ac:dyDescent="0.3">
      <c r="A8391" s="66">
        <v>41921</v>
      </c>
      <c r="B8391" s="68">
        <v>0.13541666666666666</v>
      </c>
      <c r="C8391" t="s">
        <v>119</v>
      </c>
      <c r="D8391">
        <v>26.89</v>
      </c>
      <c r="E8391">
        <v>467</v>
      </c>
    </row>
    <row r="8392" spans="1:5" x14ac:dyDescent="0.3">
      <c r="A8392" s="66">
        <v>41921</v>
      </c>
      <c r="B8392" s="68">
        <v>0.14583333333333334</v>
      </c>
      <c r="C8392" t="s">
        <v>119</v>
      </c>
      <c r="D8392">
        <v>26.89</v>
      </c>
      <c r="E8392">
        <v>470</v>
      </c>
    </row>
    <row r="8393" spans="1:5" x14ac:dyDescent="0.3">
      <c r="A8393" s="66">
        <v>41921</v>
      </c>
      <c r="B8393" s="68">
        <v>0.15625</v>
      </c>
      <c r="C8393" t="s">
        <v>119</v>
      </c>
      <c r="D8393">
        <v>26.89</v>
      </c>
      <c r="E8393">
        <v>470</v>
      </c>
    </row>
    <row r="8394" spans="1:5" x14ac:dyDescent="0.3">
      <c r="A8394" s="66">
        <v>41921</v>
      </c>
      <c r="B8394" s="68">
        <v>0.16666666666666666</v>
      </c>
      <c r="C8394" t="s">
        <v>119</v>
      </c>
      <c r="D8394">
        <v>26.9</v>
      </c>
      <c r="E8394">
        <v>468</v>
      </c>
    </row>
    <row r="8395" spans="1:5" x14ac:dyDescent="0.3">
      <c r="A8395" s="66">
        <v>41921</v>
      </c>
      <c r="B8395" s="68">
        <v>0.17708333333333334</v>
      </c>
      <c r="C8395" t="s">
        <v>119</v>
      </c>
      <c r="D8395">
        <v>26.84</v>
      </c>
      <c r="E8395">
        <v>463</v>
      </c>
    </row>
    <row r="8396" spans="1:5" x14ac:dyDescent="0.3">
      <c r="A8396" s="66">
        <v>41921</v>
      </c>
      <c r="B8396" s="68">
        <v>0.1875</v>
      </c>
      <c r="C8396" t="s">
        <v>119</v>
      </c>
      <c r="D8396">
        <v>26.83</v>
      </c>
      <c r="E8396">
        <v>460</v>
      </c>
    </row>
    <row r="8397" spans="1:5" x14ac:dyDescent="0.3">
      <c r="A8397" s="66">
        <v>41921</v>
      </c>
      <c r="B8397" s="68">
        <v>0.19791666666666666</v>
      </c>
      <c r="C8397" t="s">
        <v>119</v>
      </c>
      <c r="D8397">
        <v>26.79</v>
      </c>
      <c r="E8397">
        <v>462</v>
      </c>
    </row>
    <row r="8398" spans="1:5" x14ac:dyDescent="0.3">
      <c r="A8398" s="66">
        <v>41921</v>
      </c>
      <c r="B8398" s="68">
        <v>0.20833333333333334</v>
      </c>
      <c r="C8398" t="s">
        <v>119</v>
      </c>
      <c r="D8398">
        <v>26.75</v>
      </c>
      <c r="E8398">
        <v>464</v>
      </c>
    </row>
    <row r="8399" spans="1:5" x14ac:dyDescent="0.3">
      <c r="A8399" s="66">
        <v>41921</v>
      </c>
      <c r="B8399" s="68">
        <v>0.21875</v>
      </c>
      <c r="C8399" t="s">
        <v>119</v>
      </c>
      <c r="D8399">
        <v>26.76</v>
      </c>
      <c r="E8399">
        <v>460</v>
      </c>
    </row>
    <row r="8400" spans="1:5" x14ac:dyDescent="0.3">
      <c r="A8400" s="66">
        <v>41921</v>
      </c>
      <c r="B8400" s="68">
        <v>0.22916666666666666</v>
      </c>
      <c r="C8400" t="s">
        <v>119</v>
      </c>
      <c r="D8400">
        <v>26.74</v>
      </c>
      <c r="E8400">
        <v>460</v>
      </c>
    </row>
    <row r="8401" spans="1:5" x14ac:dyDescent="0.3">
      <c r="A8401" s="66">
        <v>41921</v>
      </c>
      <c r="B8401" s="68">
        <v>0.23958333333333334</v>
      </c>
      <c r="C8401" t="s">
        <v>119</v>
      </c>
      <c r="D8401">
        <v>26.75</v>
      </c>
      <c r="E8401">
        <v>459</v>
      </c>
    </row>
    <row r="8402" spans="1:5" x14ac:dyDescent="0.3">
      <c r="A8402" s="66">
        <v>41921</v>
      </c>
      <c r="B8402" s="68">
        <v>0.25</v>
      </c>
      <c r="C8402" t="s">
        <v>119</v>
      </c>
      <c r="D8402">
        <v>26.74</v>
      </c>
      <c r="E8402">
        <v>457</v>
      </c>
    </row>
    <row r="8403" spans="1:5" x14ac:dyDescent="0.3">
      <c r="A8403" s="66">
        <v>41921</v>
      </c>
      <c r="B8403" s="68">
        <v>0.26041666666666669</v>
      </c>
      <c r="C8403" t="s">
        <v>119</v>
      </c>
      <c r="D8403">
        <v>26.7</v>
      </c>
      <c r="E8403">
        <v>457</v>
      </c>
    </row>
    <row r="8404" spans="1:5" x14ac:dyDescent="0.3">
      <c r="A8404" s="66">
        <v>41921</v>
      </c>
      <c r="B8404" s="68">
        <v>0.27083333333333331</v>
      </c>
      <c r="C8404" t="s">
        <v>119</v>
      </c>
      <c r="D8404">
        <v>26.68</v>
      </c>
      <c r="E8404">
        <v>456</v>
      </c>
    </row>
    <row r="8405" spans="1:5" x14ac:dyDescent="0.3">
      <c r="A8405" s="66">
        <v>41921</v>
      </c>
      <c r="B8405" s="68">
        <v>0.28125</v>
      </c>
      <c r="C8405" t="s">
        <v>119</v>
      </c>
      <c r="D8405">
        <v>26.64</v>
      </c>
      <c r="E8405">
        <v>456</v>
      </c>
    </row>
    <row r="8406" spans="1:5" x14ac:dyDescent="0.3">
      <c r="A8406" s="66">
        <v>41921</v>
      </c>
      <c r="B8406" s="68">
        <v>0.29166666666666669</v>
      </c>
      <c r="C8406" t="s">
        <v>119</v>
      </c>
      <c r="D8406">
        <v>26.61</v>
      </c>
      <c r="E8406">
        <v>457</v>
      </c>
    </row>
    <row r="8407" spans="1:5" x14ac:dyDescent="0.3">
      <c r="A8407" s="66">
        <v>41921</v>
      </c>
      <c r="B8407" s="68">
        <v>0.30208333333333331</v>
      </c>
      <c r="C8407" t="s">
        <v>119</v>
      </c>
      <c r="D8407">
        <v>26.6</v>
      </c>
      <c r="E8407">
        <v>457</v>
      </c>
    </row>
    <row r="8408" spans="1:5" x14ac:dyDescent="0.3">
      <c r="A8408" s="66">
        <v>41921</v>
      </c>
      <c r="B8408" s="68">
        <v>0.3125</v>
      </c>
      <c r="C8408" t="s">
        <v>119</v>
      </c>
      <c r="D8408">
        <v>26.59</v>
      </c>
      <c r="E8408">
        <v>454</v>
      </c>
    </row>
    <row r="8409" spans="1:5" x14ac:dyDescent="0.3">
      <c r="A8409" s="66">
        <v>41921</v>
      </c>
      <c r="B8409" s="68">
        <v>0.32291666666666669</v>
      </c>
      <c r="C8409" t="s">
        <v>119</v>
      </c>
      <c r="D8409">
        <v>26.59</v>
      </c>
      <c r="E8409">
        <v>452</v>
      </c>
    </row>
    <row r="8410" spans="1:5" x14ac:dyDescent="0.3">
      <c r="A8410" s="66">
        <v>41921</v>
      </c>
      <c r="B8410" s="68">
        <v>0.33333333333333331</v>
      </c>
      <c r="C8410" t="s">
        <v>119</v>
      </c>
      <c r="D8410">
        <v>26.57</v>
      </c>
      <c r="E8410">
        <v>454</v>
      </c>
    </row>
    <row r="8411" spans="1:5" x14ac:dyDescent="0.3">
      <c r="A8411" s="66">
        <v>41921</v>
      </c>
      <c r="B8411" s="68">
        <v>0.34375</v>
      </c>
      <c r="C8411" t="s">
        <v>119</v>
      </c>
      <c r="D8411">
        <v>26.57</v>
      </c>
      <c r="E8411">
        <v>454</v>
      </c>
    </row>
    <row r="8412" spans="1:5" x14ac:dyDescent="0.3">
      <c r="A8412" s="66">
        <v>41921</v>
      </c>
      <c r="B8412" s="68">
        <v>0.35416666666666669</v>
      </c>
      <c r="C8412" t="s">
        <v>119</v>
      </c>
      <c r="D8412">
        <v>26.58</v>
      </c>
      <c r="E8412">
        <v>453</v>
      </c>
    </row>
    <row r="8413" spans="1:5" x14ac:dyDescent="0.3">
      <c r="A8413" s="66">
        <v>41921</v>
      </c>
      <c r="B8413" s="68">
        <v>0.36458333333333331</v>
      </c>
      <c r="C8413" t="s">
        <v>119</v>
      </c>
      <c r="D8413">
        <v>26.59</v>
      </c>
      <c r="E8413">
        <v>455</v>
      </c>
    </row>
    <row r="8414" spans="1:5" x14ac:dyDescent="0.3">
      <c r="A8414" s="66">
        <v>41921</v>
      </c>
      <c r="B8414" s="68">
        <v>0.375</v>
      </c>
      <c r="C8414" t="s">
        <v>119</v>
      </c>
      <c r="D8414">
        <v>26.64</v>
      </c>
      <c r="E8414">
        <v>454</v>
      </c>
    </row>
    <row r="8415" spans="1:5" x14ac:dyDescent="0.3">
      <c r="A8415" s="66">
        <v>41921</v>
      </c>
      <c r="B8415" s="68">
        <v>0.38541666666666669</v>
      </c>
      <c r="C8415" t="s">
        <v>119</v>
      </c>
      <c r="D8415">
        <v>26.7</v>
      </c>
      <c r="E8415">
        <v>457</v>
      </c>
    </row>
    <row r="8416" spans="1:5" x14ac:dyDescent="0.3">
      <c r="A8416" s="66">
        <v>41921</v>
      </c>
      <c r="B8416" s="68">
        <v>0.39583333333333331</v>
      </c>
      <c r="C8416" t="s">
        <v>119</v>
      </c>
      <c r="D8416">
        <v>26.75</v>
      </c>
      <c r="E8416">
        <v>458</v>
      </c>
    </row>
    <row r="8417" spans="1:5" x14ac:dyDescent="0.3">
      <c r="A8417" s="66">
        <v>41921</v>
      </c>
      <c r="B8417" s="68">
        <v>0.40625</v>
      </c>
      <c r="C8417" t="s">
        <v>119</v>
      </c>
      <c r="D8417">
        <v>26.8</v>
      </c>
      <c r="E8417">
        <v>459</v>
      </c>
    </row>
    <row r="8418" spans="1:5" x14ac:dyDescent="0.3">
      <c r="A8418" s="66">
        <v>41921</v>
      </c>
      <c r="B8418" s="68">
        <v>0.41666666666666669</v>
      </c>
      <c r="C8418" t="s">
        <v>119</v>
      </c>
      <c r="D8418">
        <v>26.86</v>
      </c>
      <c r="E8418">
        <v>460</v>
      </c>
    </row>
    <row r="8419" spans="1:5" x14ac:dyDescent="0.3">
      <c r="A8419" s="66">
        <v>41921</v>
      </c>
      <c r="B8419" s="68">
        <v>0.42708333333333331</v>
      </c>
      <c r="C8419" t="s">
        <v>119</v>
      </c>
      <c r="D8419">
        <v>26.93</v>
      </c>
      <c r="E8419">
        <v>465</v>
      </c>
    </row>
    <row r="8420" spans="1:5" x14ac:dyDescent="0.3">
      <c r="A8420" s="66">
        <v>41921</v>
      </c>
      <c r="B8420" s="68">
        <v>0.4375</v>
      </c>
      <c r="C8420" t="s">
        <v>119</v>
      </c>
      <c r="D8420">
        <v>26.97</v>
      </c>
      <c r="E8420">
        <v>467</v>
      </c>
    </row>
    <row r="8421" spans="1:5" x14ac:dyDescent="0.3">
      <c r="A8421" s="66">
        <v>41921</v>
      </c>
      <c r="B8421" s="68">
        <v>0.44791666666666669</v>
      </c>
      <c r="C8421" t="s">
        <v>119</v>
      </c>
      <c r="D8421">
        <v>27.03</v>
      </c>
      <c r="E8421">
        <v>469</v>
      </c>
    </row>
    <row r="8422" spans="1:5" x14ac:dyDescent="0.3">
      <c r="A8422" s="66">
        <v>41921</v>
      </c>
      <c r="B8422" s="68">
        <v>0.45833333333333331</v>
      </c>
      <c r="C8422" t="s">
        <v>119</v>
      </c>
      <c r="D8422">
        <v>27.13</v>
      </c>
      <c r="E8422">
        <v>466</v>
      </c>
    </row>
    <row r="8423" spans="1:5" x14ac:dyDescent="0.3">
      <c r="A8423" s="66">
        <v>41921</v>
      </c>
      <c r="B8423" s="68">
        <v>0.46875</v>
      </c>
      <c r="C8423" t="s">
        <v>119</v>
      </c>
      <c r="D8423">
        <v>27.18</v>
      </c>
      <c r="E8423">
        <v>465</v>
      </c>
    </row>
    <row r="8424" spans="1:5" x14ac:dyDescent="0.3">
      <c r="A8424" s="66">
        <v>41921</v>
      </c>
      <c r="B8424" s="68">
        <v>0.47916666666666669</v>
      </c>
      <c r="C8424" t="s">
        <v>119</v>
      </c>
      <c r="D8424">
        <v>27.23</v>
      </c>
      <c r="E8424">
        <v>466</v>
      </c>
    </row>
    <row r="8425" spans="1:5" x14ac:dyDescent="0.3">
      <c r="A8425" s="66">
        <v>41921</v>
      </c>
      <c r="B8425" s="68">
        <v>0.48958333333333331</v>
      </c>
      <c r="C8425" t="s">
        <v>119</v>
      </c>
      <c r="D8425">
        <v>27.22</v>
      </c>
      <c r="E8425">
        <v>467</v>
      </c>
    </row>
    <row r="8426" spans="1:5" x14ac:dyDescent="0.3">
      <c r="A8426" s="66">
        <v>41921</v>
      </c>
      <c r="B8426" s="68">
        <v>0.5</v>
      </c>
      <c r="C8426" t="s">
        <v>120</v>
      </c>
      <c r="D8426">
        <v>27.2</v>
      </c>
      <c r="E8426">
        <v>468</v>
      </c>
    </row>
    <row r="8427" spans="1:5" x14ac:dyDescent="0.3">
      <c r="A8427" s="66">
        <v>41921</v>
      </c>
      <c r="B8427" s="68">
        <v>0.51041666666666663</v>
      </c>
      <c r="C8427" t="s">
        <v>120</v>
      </c>
      <c r="D8427">
        <v>27.26</v>
      </c>
      <c r="E8427">
        <v>468</v>
      </c>
    </row>
    <row r="8428" spans="1:5" x14ac:dyDescent="0.3">
      <c r="A8428" s="66">
        <v>41921</v>
      </c>
      <c r="B8428" s="68">
        <v>0.52083333333333337</v>
      </c>
      <c r="C8428" t="s">
        <v>120</v>
      </c>
      <c r="D8428">
        <v>27.29</v>
      </c>
      <c r="E8428">
        <v>466</v>
      </c>
    </row>
    <row r="8429" spans="1:5" x14ac:dyDescent="0.3">
      <c r="A8429" s="66">
        <v>41921</v>
      </c>
      <c r="B8429" s="68">
        <v>0.53125</v>
      </c>
      <c r="C8429" t="s">
        <v>120</v>
      </c>
      <c r="D8429">
        <v>27.35</v>
      </c>
      <c r="E8429">
        <v>466</v>
      </c>
    </row>
    <row r="8430" spans="1:5" x14ac:dyDescent="0.3">
      <c r="A8430" s="66">
        <v>41921</v>
      </c>
      <c r="B8430" s="68">
        <v>4.1666666666666664E-2</v>
      </c>
      <c r="C8430" t="s">
        <v>120</v>
      </c>
      <c r="D8430">
        <v>27.44</v>
      </c>
      <c r="E8430">
        <v>466</v>
      </c>
    </row>
    <row r="8431" spans="1:5" x14ac:dyDescent="0.3">
      <c r="A8431" s="66">
        <v>41921</v>
      </c>
      <c r="B8431" s="68">
        <v>5.2083333333333336E-2</v>
      </c>
      <c r="C8431" t="s">
        <v>120</v>
      </c>
      <c r="D8431">
        <v>27.53</v>
      </c>
      <c r="E8431">
        <v>468</v>
      </c>
    </row>
    <row r="8432" spans="1:5" x14ac:dyDescent="0.3">
      <c r="A8432" s="66">
        <v>41921</v>
      </c>
      <c r="B8432" s="68">
        <v>6.25E-2</v>
      </c>
      <c r="C8432" t="s">
        <v>120</v>
      </c>
      <c r="D8432">
        <v>27.5</v>
      </c>
      <c r="E8432">
        <v>472</v>
      </c>
    </row>
    <row r="8433" spans="1:5" x14ac:dyDescent="0.3">
      <c r="A8433" s="66">
        <v>41921</v>
      </c>
      <c r="B8433" s="68">
        <v>7.2916666666666671E-2</v>
      </c>
      <c r="C8433" t="s">
        <v>120</v>
      </c>
      <c r="D8433">
        <v>27.6</v>
      </c>
      <c r="E8433">
        <v>472</v>
      </c>
    </row>
    <row r="8434" spans="1:5" x14ac:dyDescent="0.3">
      <c r="A8434" s="66">
        <v>41921</v>
      </c>
      <c r="B8434" s="68">
        <v>8.3333333333333329E-2</v>
      </c>
      <c r="C8434" t="s">
        <v>120</v>
      </c>
      <c r="D8434">
        <v>27.64</v>
      </c>
      <c r="E8434">
        <v>474</v>
      </c>
    </row>
    <row r="8435" spans="1:5" x14ac:dyDescent="0.3">
      <c r="A8435" s="66">
        <v>41921</v>
      </c>
      <c r="B8435" s="68">
        <v>9.375E-2</v>
      </c>
      <c r="C8435" t="s">
        <v>120</v>
      </c>
      <c r="D8435">
        <v>27.67</v>
      </c>
      <c r="E8435">
        <v>477</v>
      </c>
    </row>
    <row r="8436" spans="1:5" x14ac:dyDescent="0.3">
      <c r="A8436" s="66">
        <v>41921</v>
      </c>
      <c r="B8436" s="68">
        <v>0.10416666666666667</v>
      </c>
      <c r="C8436" t="s">
        <v>120</v>
      </c>
      <c r="D8436">
        <v>27.68</v>
      </c>
      <c r="E8436">
        <v>480</v>
      </c>
    </row>
    <row r="8437" spans="1:5" x14ac:dyDescent="0.3">
      <c r="A8437" s="66">
        <v>41921</v>
      </c>
      <c r="B8437" s="68">
        <v>0.11458333333333333</v>
      </c>
      <c r="C8437" t="s">
        <v>120</v>
      </c>
      <c r="D8437">
        <v>27.69</v>
      </c>
      <c r="E8437">
        <v>479</v>
      </c>
    </row>
    <row r="8438" spans="1:5" x14ac:dyDescent="0.3">
      <c r="A8438" s="66">
        <v>41921</v>
      </c>
      <c r="B8438" s="68">
        <v>0.125</v>
      </c>
      <c r="C8438" t="s">
        <v>120</v>
      </c>
      <c r="D8438">
        <v>27.73</v>
      </c>
      <c r="E8438">
        <v>478</v>
      </c>
    </row>
    <row r="8439" spans="1:5" x14ac:dyDescent="0.3">
      <c r="A8439" s="66">
        <v>41921</v>
      </c>
      <c r="B8439" s="68">
        <v>0.13541666666666666</v>
      </c>
      <c r="C8439" t="s">
        <v>120</v>
      </c>
      <c r="D8439">
        <v>27.71</v>
      </c>
      <c r="E8439">
        <v>484</v>
      </c>
    </row>
    <row r="8440" spans="1:5" x14ac:dyDescent="0.3">
      <c r="A8440" s="66">
        <v>41921</v>
      </c>
      <c r="B8440" s="68">
        <v>0.14583333333333334</v>
      </c>
      <c r="C8440" t="s">
        <v>120</v>
      </c>
      <c r="D8440">
        <v>27.76</v>
      </c>
      <c r="E8440">
        <v>483</v>
      </c>
    </row>
    <row r="8441" spans="1:5" x14ac:dyDescent="0.3">
      <c r="A8441" s="66">
        <v>41921</v>
      </c>
      <c r="B8441" s="68">
        <v>0.15625</v>
      </c>
      <c r="C8441" t="s">
        <v>120</v>
      </c>
      <c r="D8441">
        <v>27.73</v>
      </c>
      <c r="E8441">
        <v>491</v>
      </c>
    </row>
    <row r="8442" spans="1:5" x14ac:dyDescent="0.3">
      <c r="A8442" s="66">
        <v>41921</v>
      </c>
      <c r="B8442" s="68">
        <v>0.16666666666666666</v>
      </c>
      <c r="C8442" t="s">
        <v>120</v>
      </c>
      <c r="D8442">
        <v>27.69</v>
      </c>
      <c r="E8442">
        <v>502</v>
      </c>
    </row>
    <row r="8443" spans="1:5" x14ac:dyDescent="0.3">
      <c r="A8443" s="66">
        <v>41921</v>
      </c>
      <c r="B8443" s="68">
        <v>0.17708333333333334</v>
      </c>
      <c r="C8443" t="s">
        <v>120</v>
      </c>
      <c r="D8443">
        <v>27.8</v>
      </c>
      <c r="E8443">
        <v>488</v>
      </c>
    </row>
    <row r="8444" spans="1:5" x14ac:dyDescent="0.3">
      <c r="A8444" s="66">
        <v>41921</v>
      </c>
      <c r="B8444" s="68">
        <v>0.1875</v>
      </c>
      <c r="C8444" t="s">
        <v>120</v>
      </c>
      <c r="D8444">
        <v>27.83</v>
      </c>
      <c r="E8444">
        <v>487</v>
      </c>
    </row>
    <row r="8445" spans="1:5" x14ac:dyDescent="0.3">
      <c r="A8445" s="66">
        <v>41921</v>
      </c>
      <c r="B8445" s="68">
        <v>0.19791666666666666</v>
      </c>
      <c r="C8445" t="s">
        <v>120</v>
      </c>
      <c r="D8445">
        <v>27.81</v>
      </c>
      <c r="E8445">
        <v>502</v>
      </c>
    </row>
    <row r="8446" spans="1:5" x14ac:dyDescent="0.3">
      <c r="A8446" s="66">
        <v>41921</v>
      </c>
      <c r="B8446" s="68">
        <v>0.20833333333333334</v>
      </c>
      <c r="C8446" t="s">
        <v>120</v>
      </c>
      <c r="D8446">
        <v>27.84</v>
      </c>
      <c r="E8446">
        <v>498</v>
      </c>
    </row>
    <row r="8447" spans="1:5" x14ac:dyDescent="0.3">
      <c r="A8447" s="66">
        <v>41921</v>
      </c>
      <c r="B8447" s="68">
        <v>0.21875</v>
      </c>
      <c r="C8447" t="s">
        <v>120</v>
      </c>
      <c r="D8447">
        <v>28.03</v>
      </c>
      <c r="E8447">
        <v>481</v>
      </c>
    </row>
    <row r="8448" spans="1:5" x14ac:dyDescent="0.3">
      <c r="A8448" s="66">
        <v>41921</v>
      </c>
      <c r="B8448" s="68">
        <v>0.22916666666666666</v>
      </c>
      <c r="C8448" t="s">
        <v>120</v>
      </c>
      <c r="D8448">
        <v>28.09</v>
      </c>
      <c r="E8448">
        <v>479</v>
      </c>
    </row>
    <row r="8449" spans="1:5" x14ac:dyDescent="0.3">
      <c r="A8449" s="66">
        <v>41921</v>
      </c>
      <c r="B8449" s="68">
        <v>0.23958333333333334</v>
      </c>
      <c r="C8449" t="s">
        <v>120</v>
      </c>
      <c r="D8449">
        <v>28.12</v>
      </c>
      <c r="E8449">
        <v>474</v>
      </c>
    </row>
    <row r="8450" spans="1:5" x14ac:dyDescent="0.3">
      <c r="A8450" s="66">
        <v>41921</v>
      </c>
      <c r="B8450" s="68">
        <v>0.25</v>
      </c>
      <c r="C8450" t="s">
        <v>120</v>
      </c>
      <c r="D8450">
        <v>27.84</v>
      </c>
      <c r="E8450">
        <v>471</v>
      </c>
    </row>
    <row r="8451" spans="1:5" x14ac:dyDescent="0.3">
      <c r="A8451" s="66">
        <v>41921</v>
      </c>
      <c r="B8451" s="68">
        <v>0.26041666666666669</v>
      </c>
      <c r="C8451" t="s">
        <v>120</v>
      </c>
      <c r="D8451">
        <v>27.77</v>
      </c>
      <c r="E8451">
        <v>472</v>
      </c>
    </row>
    <row r="8452" spans="1:5" x14ac:dyDescent="0.3">
      <c r="A8452" s="66">
        <v>41921</v>
      </c>
      <c r="B8452" s="68">
        <v>0.27083333333333331</v>
      </c>
      <c r="C8452" t="s">
        <v>120</v>
      </c>
      <c r="D8452">
        <v>27.64</v>
      </c>
      <c r="E8452">
        <v>487</v>
      </c>
    </row>
    <row r="8453" spans="1:5" x14ac:dyDescent="0.3">
      <c r="A8453" s="66">
        <v>41921</v>
      </c>
      <c r="B8453" s="68">
        <v>0.28125</v>
      </c>
      <c r="C8453" t="s">
        <v>120</v>
      </c>
      <c r="D8453">
        <v>27.73</v>
      </c>
      <c r="E8453">
        <v>482</v>
      </c>
    </row>
    <row r="8454" spans="1:5" x14ac:dyDescent="0.3">
      <c r="A8454" s="66">
        <v>41921</v>
      </c>
      <c r="B8454" s="68">
        <v>0.29166666666666669</v>
      </c>
      <c r="C8454" t="s">
        <v>120</v>
      </c>
      <c r="D8454">
        <v>27.78</v>
      </c>
      <c r="E8454">
        <v>483</v>
      </c>
    </row>
    <row r="8455" spans="1:5" x14ac:dyDescent="0.3">
      <c r="A8455" s="66">
        <v>41921</v>
      </c>
      <c r="B8455" s="68">
        <v>0.30208333333333331</v>
      </c>
      <c r="C8455" t="s">
        <v>120</v>
      </c>
      <c r="D8455">
        <v>27.73</v>
      </c>
      <c r="E8455">
        <v>479</v>
      </c>
    </row>
    <row r="8456" spans="1:5" x14ac:dyDescent="0.3">
      <c r="A8456" s="66">
        <v>41921</v>
      </c>
      <c r="B8456" s="68">
        <v>0.3125</v>
      </c>
      <c r="C8456" t="s">
        <v>120</v>
      </c>
      <c r="D8456">
        <v>27.65</v>
      </c>
      <c r="E8456">
        <v>477</v>
      </c>
    </row>
    <row r="8457" spans="1:5" x14ac:dyDescent="0.3">
      <c r="A8457" s="66">
        <v>41921</v>
      </c>
      <c r="B8457" s="68">
        <v>0.32291666666666669</v>
      </c>
      <c r="C8457" t="s">
        <v>120</v>
      </c>
      <c r="D8457">
        <v>27.64</v>
      </c>
      <c r="E8457">
        <v>475</v>
      </c>
    </row>
    <row r="8458" spans="1:5" x14ac:dyDescent="0.3">
      <c r="A8458" s="66">
        <v>41921</v>
      </c>
      <c r="B8458" s="68">
        <v>0.33333333333333331</v>
      </c>
      <c r="C8458" t="s">
        <v>120</v>
      </c>
      <c r="D8458">
        <v>27.65</v>
      </c>
      <c r="E8458">
        <v>471</v>
      </c>
    </row>
    <row r="8459" spans="1:5" x14ac:dyDescent="0.3">
      <c r="A8459" s="66">
        <v>41921</v>
      </c>
      <c r="B8459" s="68">
        <v>0.34375</v>
      </c>
      <c r="C8459" t="s">
        <v>120</v>
      </c>
      <c r="D8459">
        <v>27.66</v>
      </c>
      <c r="E8459">
        <v>468</v>
      </c>
    </row>
    <row r="8460" spans="1:5" x14ac:dyDescent="0.3">
      <c r="A8460" s="66">
        <v>41921</v>
      </c>
      <c r="B8460" s="68">
        <v>0.35416666666666669</v>
      </c>
      <c r="C8460" t="s">
        <v>120</v>
      </c>
      <c r="D8460">
        <v>27.67</v>
      </c>
      <c r="E8460">
        <v>469</v>
      </c>
    </row>
    <row r="8461" spans="1:5" x14ac:dyDescent="0.3">
      <c r="A8461" s="66">
        <v>41921</v>
      </c>
      <c r="B8461" s="68">
        <v>0.36458333333333331</v>
      </c>
      <c r="C8461" t="s">
        <v>120</v>
      </c>
      <c r="D8461">
        <v>27.64</v>
      </c>
      <c r="E8461">
        <v>469</v>
      </c>
    </row>
    <row r="8462" spans="1:5" x14ac:dyDescent="0.3">
      <c r="A8462" s="66">
        <v>41921</v>
      </c>
      <c r="B8462" s="68">
        <v>0.375</v>
      </c>
      <c r="C8462" t="s">
        <v>120</v>
      </c>
      <c r="D8462">
        <v>27.6</v>
      </c>
      <c r="E8462">
        <v>468</v>
      </c>
    </row>
    <row r="8463" spans="1:5" x14ac:dyDescent="0.3">
      <c r="A8463" s="66">
        <v>41921</v>
      </c>
      <c r="B8463" s="68">
        <v>0.38541666666666669</v>
      </c>
      <c r="C8463" t="s">
        <v>120</v>
      </c>
      <c r="D8463">
        <v>27.58</v>
      </c>
      <c r="E8463">
        <v>468</v>
      </c>
    </row>
    <row r="8464" spans="1:5" x14ac:dyDescent="0.3">
      <c r="A8464" s="66">
        <v>41921</v>
      </c>
      <c r="B8464" s="68">
        <v>0.39583333333333331</v>
      </c>
      <c r="C8464" t="s">
        <v>120</v>
      </c>
      <c r="D8464">
        <v>27.52</v>
      </c>
      <c r="E8464">
        <v>468</v>
      </c>
    </row>
    <row r="8465" spans="1:5" x14ac:dyDescent="0.3">
      <c r="A8465" s="66">
        <v>41921</v>
      </c>
      <c r="B8465" s="68">
        <v>0.40625</v>
      </c>
      <c r="C8465" t="s">
        <v>120</v>
      </c>
      <c r="D8465">
        <v>27.49</v>
      </c>
      <c r="E8465">
        <v>468</v>
      </c>
    </row>
    <row r="8466" spans="1:5" x14ac:dyDescent="0.3">
      <c r="A8466" s="66">
        <v>41921</v>
      </c>
      <c r="B8466" s="68">
        <v>0.41666666666666669</v>
      </c>
      <c r="C8466" t="s">
        <v>120</v>
      </c>
      <c r="D8466">
        <v>27.47</v>
      </c>
      <c r="E8466">
        <v>468</v>
      </c>
    </row>
    <row r="8467" spans="1:5" x14ac:dyDescent="0.3">
      <c r="A8467" s="66">
        <v>41921</v>
      </c>
      <c r="B8467" s="68">
        <v>0.42708333333333331</v>
      </c>
      <c r="C8467" t="s">
        <v>120</v>
      </c>
      <c r="D8467">
        <v>27.42</v>
      </c>
      <c r="E8467">
        <v>468</v>
      </c>
    </row>
    <row r="8468" spans="1:5" x14ac:dyDescent="0.3">
      <c r="A8468" s="66">
        <v>41921</v>
      </c>
      <c r="B8468" s="68">
        <v>0.4375</v>
      </c>
      <c r="C8468" t="s">
        <v>120</v>
      </c>
      <c r="D8468">
        <v>27.3</v>
      </c>
      <c r="E8468">
        <v>465</v>
      </c>
    </row>
    <row r="8469" spans="1:5" x14ac:dyDescent="0.3">
      <c r="A8469" s="66">
        <v>41921</v>
      </c>
      <c r="B8469" s="68">
        <v>0.44791666666666669</v>
      </c>
      <c r="C8469" t="s">
        <v>120</v>
      </c>
      <c r="D8469">
        <v>27.35</v>
      </c>
      <c r="E8469">
        <v>494</v>
      </c>
    </row>
    <row r="8470" spans="1:5" x14ac:dyDescent="0.3">
      <c r="A8470" s="66">
        <v>41921</v>
      </c>
      <c r="B8470" s="68">
        <v>0.45833333333333331</v>
      </c>
      <c r="C8470" t="s">
        <v>120</v>
      </c>
      <c r="D8470">
        <v>27.33</v>
      </c>
      <c r="E8470">
        <v>510</v>
      </c>
    </row>
    <row r="8471" spans="1:5" x14ac:dyDescent="0.3">
      <c r="A8471" s="66">
        <v>41921</v>
      </c>
      <c r="B8471" s="68">
        <v>0.46875</v>
      </c>
      <c r="C8471" t="s">
        <v>120</v>
      </c>
      <c r="D8471">
        <v>27.3</v>
      </c>
      <c r="E8471">
        <v>508</v>
      </c>
    </row>
    <row r="8472" spans="1:5" x14ac:dyDescent="0.3">
      <c r="A8472" s="66">
        <v>41921</v>
      </c>
      <c r="B8472" s="68">
        <v>0.47916666666666669</v>
      </c>
      <c r="C8472" t="s">
        <v>120</v>
      </c>
      <c r="D8472">
        <v>27.28</v>
      </c>
      <c r="E8472">
        <v>511</v>
      </c>
    </row>
    <row r="8473" spans="1:5" x14ac:dyDescent="0.3">
      <c r="A8473" s="66">
        <v>41921</v>
      </c>
      <c r="B8473" s="68">
        <v>0.48958333333333331</v>
      </c>
      <c r="C8473" t="s">
        <v>120</v>
      </c>
      <c r="D8473">
        <v>27.25</v>
      </c>
      <c r="E8473">
        <v>503</v>
      </c>
    </row>
    <row r="8474" spans="1:5" x14ac:dyDescent="0.3">
      <c r="A8474" s="66">
        <v>41922</v>
      </c>
      <c r="B8474" s="68">
        <v>0.5</v>
      </c>
      <c r="C8474" t="s">
        <v>119</v>
      </c>
      <c r="D8474">
        <v>27.21</v>
      </c>
      <c r="E8474">
        <v>502</v>
      </c>
    </row>
    <row r="8475" spans="1:5" x14ac:dyDescent="0.3">
      <c r="A8475" s="66">
        <v>41922</v>
      </c>
      <c r="B8475" s="68">
        <v>0.51041666666666663</v>
      </c>
      <c r="C8475" t="s">
        <v>119</v>
      </c>
      <c r="D8475">
        <v>27.18</v>
      </c>
      <c r="E8475">
        <v>548</v>
      </c>
    </row>
    <row r="8476" spans="1:5" x14ac:dyDescent="0.3">
      <c r="A8476" s="66">
        <v>41922</v>
      </c>
      <c r="B8476" s="68">
        <v>0.52083333333333337</v>
      </c>
      <c r="C8476" t="s">
        <v>119</v>
      </c>
      <c r="D8476">
        <v>27.16</v>
      </c>
      <c r="E8476">
        <v>646</v>
      </c>
    </row>
    <row r="8477" spans="1:5" x14ac:dyDescent="0.3">
      <c r="A8477" s="66">
        <v>41922</v>
      </c>
      <c r="B8477" s="68">
        <v>0.53125</v>
      </c>
      <c r="C8477" t="s">
        <v>119</v>
      </c>
      <c r="D8477">
        <v>27.14</v>
      </c>
      <c r="E8477">
        <v>671</v>
      </c>
    </row>
    <row r="8478" spans="1:5" x14ac:dyDescent="0.3">
      <c r="A8478" s="66">
        <v>41922</v>
      </c>
      <c r="B8478" s="68">
        <v>4.1666666666666664E-2</v>
      </c>
      <c r="C8478" t="s">
        <v>119</v>
      </c>
      <c r="D8478">
        <v>27.12</v>
      </c>
      <c r="E8478">
        <v>748</v>
      </c>
    </row>
    <row r="8479" spans="1:5" x14ac:dyDescent="0.3">
      <c r="A8479" s="66">
        <v>41922</v>
      </c>
      <c r="B8479" s="68">
        <v>5.2083333333333336E-2</v>
      </c>
      <c r="C8479" t="s">
        <v>119</v>
      </c>
      <c r="D8479">
        <v>27.11</v>
      </c>
      <c r="E8479">
        <v>809</v>
      </c>
    </row>
    <row r="8480" spans="1:5" x14ac:dyDescent="0.3">
      <c r="A8480" s="66">
        <v>41922</v>
      </c>
      <c r="B8480" s="68">
        <v>6.25E-2</v>
      </c>
      <c r="C8480" t="s">
        <v>119</v>
      </c>
      <c r="D8480">
        <v>27.1</v>
      </c>
      <c r="E8480">
        <v>883</v>
      </c>
    </row>
    <row r="8481" spans="1:5" x14ac:dyDescent="0.3">
      <c r="A8481" s="66">
        <v>41922</v>
      </c>
      <c r="B8481" s="68">
        <v>7.2916666666666671E-2</v>
      </c>
      <c r="C8481" t="s">
        <v>119</v>
      </c>
      <c r="D8481">
        <v>27.08</v>
      </c>
      <c r="E8481">
        <v>929</v>
      </c>
    </row>
    <row r="8482" spans="1:5" x14ac:dyDescent="0.3">
      <c r="A8482" s="66">
        <v>41922</v>
      </c>
      <c r="B8482" s="68">
        <v>8.3333333333333329E-2</v>
      </c>
      <c r="C8482" t="s">
        <v>119</v>
      </c>
      <c r="D8482">
        <v>27.06</v>
      </c>
      <c r="E8482">
        <v>933</v>
      </c>
    </row>
    <row r="8483" spans="1:5" x14ac:dyDescent="0.3">
      <c r="A8483" s="66">
        <v>41922</v>
      </c>
      <c r="B8483" s="68">
        <v>9.375E-2</v>
      </c>
      <c r="C8483" t="s">
        <v>119</v>
      </c>
      <c r="D8483">
        <v>27.05</v>
      </c>
      <c r="E8483">
        <v>1058</v>
      </c>
    </row>
    <row r="8484" spans="1:5" x14ac:dyDescent="0.3">
      <c r="A8484" s="66">
        <v>41922</v>
      </c>
      <c r="B8484" s="68">
        <v>0.10416666666666667</v>
      </c>
      <c r="C8484" t="s">
        <v>119</v>
      </c>
      <c r="D8484">
        <v>27.04</v>
      </c>
      <c r="E8484">
        <v>989</v>
      </c>
    </row>
    <row r="8485" spans="1:5" x14ac:dyDescent="0.3">
      <c r="A8485" s="66">
        <v>41922</v>
      </c>
      <c r="B8485" s="68">
        <v>0.11458333333333333</v>
      </c>
      <c r="C8485" t="s">
        <v>119</v>
      </c>
      <c r="D8485">
        <v>27.02</v>
      </c>
      <c r="E8485">
        <v>1014</v>
      </c>
    </row>
    <row r="8486" spans="1:5" x14ac:dyDescent="0.3">
      <c r="A8486" s="66">
        <v>41922</v>
      </c>
      <c r="B8486" s="68">
        <v>0.125</v>
      </c>
      <c r="C8486" t="s">
        <v>119</v>
      </c>
      <c r="D8486">
        <v>26.99</v>
      </c>
      <c r="E8486">
        <v>995</v>
      </c>
    </row>
    <row r="8487" spans="1:5" x14ac:dyDescent="0.3">
      <c r="A8487" s="66">
        <v>41922</v>
      </c>
      <c r="B8487" s="68">
        <v>0.13541666666666666</v>
      </c>
      <c r="C8487" t="s">
        <v>119</v>
      </c>
      <c r="D8487">
        <v>26.97</v>
      </c>
      <c r="E8487">
        <v>1010</v>
      </c>
    </row>
    <row r="8488" spans="1:5" x14ac:dyDescent="0.3">
      <c r="A8488" s="66">
        <v>41922</v>
      </c>
      <c r="B8488" s="68">
        <v>0.14583333333333334</v>
      </c>
      <c r="C8488" t="s">
        <v>119</v>
      </c>
      <c r="D8488">
        <v>26.97</v>
      </c>
      <c r="E8488">
        <v>1037</v>
      </c>
    </row>
    <row r="8489" spans="1:5" x14ac:dyDescent="0.3">
      <c r="A8489" s="66">
        <v>41922</v>
      </c>
      <c r="B8489" s="68">
        <v>0.15625</v>
      </c>
      <c r="C8489" t="s">
        <v>119</v>
      </c>
      <c r="D8489">
        <v>26.93</v>
      </c>
      <c r="E8489">
        <v>973</v>
      </c>
    </row>
    <row r="8490" spans="1:5" x14ac:dyDescent="0.3">
      <c r="A8490" s="66">
        <v>41922</v>
      </c>
      <c r="B8490" s="68">
        <v>0.16666666666666666</v>
      </c>
      <c r="C8490" t="s">
        <v>119</v>
      </c>
      <c r="D8490">
        <v>26.91</v>
      </c>
      <c r="E8490">
        <v>947</v>
      </c>
    </row>
    <row r="8491" spans="1:5" x14ac:dyDescent="0.3">
      <c r="A8491" s="66">
        <v>41922</v>
      </c>
      <c r="B8491" s="68">
        <v>0.17708333333333334</v>
      </c>
      <c r="C8491" t="s">
        <v>119</v>
      </c>
      <c r="D8491">
        <v>26.88</v>
      </c>
      <c r="E8491">
        <v>910</v>
      </c>
    </row>
    <row r="8492" spans="1:5" x14ac:dyDescent="0.3">
      <c r="A8492" s="66">
        <v>41922</v>
      </c>
      <c r="B8492" s="68">
        <v>0.1875</v>
      </c>
      <c r="C8492" t="s">
        <v>119</v>
      </c>
      <c r="D8492">
        <v>26.85</v>
      </c>
      <c r="E8492">
        <v>785</v>
      </c>
    </row>
    <row r="8493" spans="1:5" x14ac:dyDescent="0.3">
      <c r="A8493" s="66">
        <v>41922</v>
      </c>
      <c r="B8493" s="68">
        <v>0.19791666666666666</v>
      </c>
      <c r="C8493" t="s">
        <v>119</v>
      </c>
      <c r="D8493">
        <v>26.78</v>
      </c>
      <c r="E8493">
        <v>696</v>
      </c>
    </row>
    <row r="8494" spans="1:5" x14ac:dyDescent="0.3">
      <c r="A8494" s="66">
        <v>41922</v>
      </c>
      <c r="B8494" s="68">
        <v>0.20833333333333334</v>
      </c>
      <c r="C8494" t="s">
        <v>119</v>
      </c>
      <c r="D8494">
        <v>26.75</v>
      </c>
      <c r="E8494">
        <v>692</v>
      </c>
    </row>
    <row r="8495" spans="1:5" x14ac:dyDescent="0.3">
      <c r="A8495" s="66">
        <v>41922</v>
      </c>
      <c r="B8495" s="68">
        <v>0.21875</v>
      </c>
      <c r="C8495" t="s">
        <v>119</v>
      </c>
      <c r="D8495">
        <v>26.79</v>
      </c>
      <c r="E8495">
        <v>783</v>
      </c>
    </row>
    <row r="8496" spans="1:5" x14ac:dyDescent="0.3">
      <c r="A8496" s="66">
        <v>41922</v>
      </c>
      <c r="B8496" s="68">
        <v>0.22916666666666666</v>
      </c>
      <c r="C8496" t="s">
        <v>119</v>
      </c>
      <c r="D8496">
        <v>26.79</v>
      </c>
      <c r="E8496">
        <v>817</v>
      </c>
    </row>
    <row r="8497" spans="1:5" x14ac:dyDescent="0.3">
      <c r="A8497" s="66">
        <v>41922</v>
      </c>
      <c r="B8497" s="68">
        <v>0.23958333333333334</v>
      </c>
      <c r="C8497" t="s">
        <v>119</v>
      </c>
      <c r="D8497">
        <v>26.68</v>
      </c>
      <c r="E8497">
        <v>749</v>
      </c>
    </row>
    <row r="8498" spans="1:5" x14ac:dyDescent="0.3">
      <c r="A8498" s="66">
        <v>41922</v>
      </c>
      <c r="B8498" s="68">
        <v>0.25</v>
      </c>
      <c r="C8498" t="s">
        <v>119</v>
      </c>
      <c r="D8498">
        <v>26.62</v>
      </c>
      <c r="E8498">
        <v>736</v>
      </c>
    </row>
    <row r="8499" spans="1:5" x14ac:dyDescent="0.3">
      <c r="A8499" s="66">
        <v>41922</v>
      </c>
      <c r="B8499" s="68">
        <v>0.26041666666666669</v>
      </c>
      <c r="C8499" t="s">
        <v>119</v>
      </c>
      <c r="D8499">
        <v>26.61</v>
      </c>
      <c r="E8499">
        <v>843</v>
      </c>
    </row>
    <row r="8500" spans="1:5" x14ac:dyDescent="0.3">
      <c r="A8500" s="66">
        <v>41922</v>
      </c>
      <c r="B8500" s="68">
        <v>0.27083333333333331</v>
      </c>
      <c r="C8500" t="s">
        <v>119</v>
      </c>
      <c r="D8500">
        <v>26.61</v>
      </c>
      <c r="E8500">
        <v>828</v>
      </c>
    </row>
    <row r="8501" spans="1:5" x14ac:dyDescent="0.3">
      <c r="A8501" s="66">
        <v>41922</v>
      </c>
      <c r="B8501" s="68">
        <v>0.28125</v>
      </c>
      <c r="C8501" t="s">
        <v>119</v>
      </c>
      <c r="D8501">
        <v>26.56</v>
      </c>
      <c r="E8501">
        <v>755</v>
      </c>
    </row>
    <row r="8502" spans="1:5" x14ac:dyDescent="0.3">
      <c r="A8502" s="66">
        <v>41922</v>
      </c>
      <c r="B8502" s="68">
        <v>0.29166666666666669</v>
      </c>
      <c r="C8502" t="s">
        <v>119</v>
      </c>
      <c r="D8502">
        <v>26.54</v>
      </c>
      <c r="E8502">
        <v>678</v>
      </c>
    </row>
    <row r="8503" spans="1:5" x14ac:dyDescent="0.3">
      <c r="A8503" s="66">
        <v>41922</v>
      </c>
      <c r="B8503" s="68">
        <v>0.30208333333333331</v>
      </c>
      <c r="C8503" t="s">
        <v>119</v>
      </c>
      <c r="D8503">
        <v>26.53</v>
      </c>
      <c r="E8503">
        <v>613</v>
      </c>
    </row>
    <row r="8504" spans="1:5" x14ac:dyDescent="0.3">
      <c r="A8504" s="66">
        <v>41922</v>
      </c>
      <c r="B8504" s="68">
        <v>0.3125</v>
      </c>
      <c r="C8504" t="s">
        <v>119</v>
      </c>
      <c r="D8504">
        <v>26.48</v>
      </c>
      <c r="E8504">
        <v>602</v>
      </c>
    </row>
    <row r="8505" spans="1:5" x14ac:dyDescent="0.3">
      <c r="A8505" s="66">
        <v>41922</v>
      </c>
      <c r="B8505" s="68">
        <v>0.32291666666666669</v>
      </c>
      <c r="C8505" t="s">
        <v>119</v>
      </c>
      <c r="D8505">
        <v>26.54</v>
      </c>
      <c r="E8505">
        <v>687</v>
      </c>
    </row>
    <row r="8506" spans="1:5" x14ac:dyDescent="0.3">
      <c r="A8506" s="66">
        <v>41922</v>
      </c>
      <c r="B8506" s="68">
        <v>0.33333333333333331</v>
      </c>
      <c r="C8506" t="s">
        <v>119</v>
      </c>
      <c r="D8506">
        <v>26.52</v>
      </c>
      <c r="E8506">
        <v>674</v>
      </c>
    </row>
    <row r="8507" spans="1:5" x14ac:dyDescent="0.3">
      <c r="A8507" s="66">
        <v>41922</v>
      </c>
      <c r="B8507" s="68">
        <v>0.34375</v>
      </c>
      <c r="C8507" t="s">
        <v>119</v>
      </c>
      <c r="D8507">
        <v>26.54</v>
      </c>
      <c r="E8507">
        <v>680</v>
      </c>
    </row>
    <row r="8508" spans="1:5" x14ac:dyDescent="0.3">
      <c r="A8508" s="66">
        <v>41922</v>
      </c>
      <c r="B8508" s="68">
        <v>0.35416666666666669</v>
      </c>
      <c r="C8508" t="s">
        <v>119</v>
      </c>
      <c r="D8508">
        <v>26.58</v>
      </c>
      <c r="E8508">
        <v>696</v>
      </c>
    </row>
    <row r="8509" spans="1:5" x14ac:dyDescent="0.3">
      <c r="A8509" s="66">
        <v>41922</v>
      </c>
      <c r="B8509" s="68">
        <v>0.36458333333333331</v>
      </c>
      <c r="C8509" t="s">
        <v>119</v>
      </c>
      <c r="D8509">
        <v>26.59</v>
      </c>
      <c r="E8509">
        <v>666</v>
      </c>
    </row>
    <row r="8510" spans="1:5" x14ac:dyDescent="0.3">
      <c r="A8510" s="66">
        <v>41922</v>
      </c>
      <c r="B8510" s="68">
        <v>0.375</v>
      </c>
      <c r="C8510" t="s">
        <v>119</v>
      </c>
      <c r="D8510">
        <v>26.58</v>
      </c>
      <c r="E8510">
        <v>642</v>
      </c>
    </row>
    <row r="8511" spans="1:5" x14ac:dyDescent="0.3">
      <c r="A8511" s="66">
        <v>41922</v>
      </c>
      <c r="B8511" s="68">
        <v>0.38541666666666669</v>
      </c>
      <c r="C8511" t="s">
        <v>119</v>
      </c>
      <c r="D8511">
        <v>26.65</v>
      </c>
      <c r="E8511">
        <v>620</v>
      </c>
    </row>
    <row r="8512" spans="1:5" x14ac:dyDescent="0.3">
      <c r="A8512" s="66">
        <v>41922</v>
      </c>
      <c r="B8512" s="68">
        <v>0.39583333333333331</v>
      </c>
      <c r="C8512" t="s">
        <v>119</v>
      </c>
      <c r="D8512">
        <v>26.72</v>
      </c>
      <c r="E8512">
        <v>595</v>
      </c>
    </row>
    <row r="8513" spans="1:5" x14ac:dyDescent="0.3">
      <c r="A8513" s="66">
        <v>41922</v>
      </c>
      <c r="B8513" s="68">
        <v>0.40625</v>
      </c>
      <c r="C8513" t="s">
        <v>119</v>
      </c>
      <c r="D8513">
        <v>26.78</v>
      </c>
      <c r="E8513">
        <v>569</v>
      </c>
    </row>
    <row r="8514" spans="1:5" x14ac:dyDescent="0.3">
      <c r="A8514" s="66">
        <v>41922</v>
      </c>
      <c r="B8514" s="68">
        <v>0.41666666666666669</v>
      </c>
      <c r="C8514" t="s">
        <v>119</v>
      </c>
      <c r="D8514">
        <v>26.83</v>
      </c>
      <c r="E8514">
        <v>560</v>
      </c>
    </row>
    <row r="8515" spans="1:5" x14ac:dyDescent="0.3">
      <c r="A8515" s="66">
        <v>41922</v>
      </c>
      <c r="B8515" s="68">
        <v>0.42708333333333331</v>
      </c>
      <c r="C8515" t="s">
        <v>119</v>
      </c>
      <c r="D8515">
        <v>26.9</v>
      </c>
      <c r="E8515">
        <v>533</v>
      </c>
    </row>
    <row r="8516" spans="1:5" x14ac:dyDescent="0.3">
      <c r="A8516" s="66">
        <v>41922</v>
      </c>
      <c r="B8516" s="68">
        <v>0.4375</v>
      </c>
      <c r="C8516" t="s">
        <v>119</v>
      </c>
      <c r="D8516">
        <v>27</v>
      </c>
      <c r="E8516">
        <v>501</v>
      </c>
    </row>
    <row r="8517" spans="1:5" x14ac:dyDescent="0.3">
      <c r="A8517" s="66">
        <v>41922</v>
      </c>
      <c r="B8517" s="68">
        <v>0.44791666666666669</v>
      </c>
      <c r="C8517" t="s">
        <v>119</v>
      </c>
      <c r="D8517">
        <v>27.08</v>
      </c>
      <c r="E8517">
        <v>503</v>
      </c>
    </row>
    <row r="8518" spans="1:5" x14ac:dyDescent="0.3">
      <c r="A8518" s="66">
        <v>41922</v>
      </c>
      <c r="B8518" s="68">
        <v>0.45833333333333331</v>
      </c>
      <c r="C8518" t="s">
        <v>119</v>
      </c>
      <c r="D8518">
        <v>27.15</v>
      </c>
      <c r="E8518">
        <v>495</v>
      </c>
    </row>
    <row r="8519" spans="1:5" x14ac:dyDescent="0.3">
      <c r="A8519" s="66">
        <v>41922</v>
      </c>
      <c r="B8519" s="68">
        <v>0.46875</v>
      </c>
      <c r="C8519" t="s">
        <v>119</v>
      </c>
      <c r="D8519">
        <v>27.21</v>
      </c>
      <c r="E8519">
        <v>503</v>
      </c>
    </row>
    <row r="8520" spans="1:5" x14ac:dyDescent="0.3">
      <c r="A8520" s="66">
        <v>41922</v>
      </c>
      <c r="B8520" s="68">
        <v>0.47916666666666669</v>
      </c>
      <c r="C8520" t="s">
        <v>119</v>
      </c>
      <c r="D8520">
        <v>27.27</v>
      </c>
      <c r="E8520">
        <v>505</v>
      </c>
    </row>
    <row r="8521" spans="1:5" x14ac:dyDescent="0.3">
      <c r="A8521" s="66">
        <v>41922</v>
      </c>
      <c r="B8521" s="68">
        <v>0.48958333333333331</v>
      </c>
      <c r="C8521" t="s">
        <v>119</v>
      </c>
      <c r="D8521">
        <v>27.38</v>
      </c>
      <c r="E8521">
        <v>491</v>
      </c>
    </row>
    <row r="8522" spans="1:5" x14ac:dyDescent="0.3">
      <c r="A8522" s="66">
        <v>41922</v>
      </c>
      <c r="B8522" s="68">
        <v>0.5</v>
      </c>
      <c r="C8522" t="s">
        <v>120</v>
      </c>
      <c r="D8522">
        <v>27.44</v>
      </c>
      <c r="E8522">
        <v>501</v>
      </c>
    </row>
    <row r="8523" spans="1:5" x14ac:dyDescent="0.3">
      <c r="A8523" s="66">
        <v>41922</v>
      </c>
      <c r="B8523" s="68">
        <v>0.51041666666666663</v>
      </c>
      <c r="C8523" t="s">
        <v>120</v>
      </c>
      <c r="D8523">
        <v>27.54</v>
      </c>
      <c r="E8523">
        <v>500</v>
      </c>
    </row>
    <row r="8524" spans="1:5" x14ac:dyDescent="0.3">
      <c r="A8524" s="66">
        <v>41922</v>
      </c>
      <c r="B8524" s="68">
        <v>0.52083333333333337</v>
      </c>
      <c r="C8524" t="s">
        <v>120</v>
      </c>
      <c r="D8524">
        <v>27.5</v>
      </c>
      <c r="E8524">
        <v>556</v>
      </c>
    </row>
    <row r="8525" spans="1:5" x14ac:dyDescent="0.3">
      <c r="A8525" s="66">
        <v>41922</v>
      </c>
      <c r="B8525" s="68">
        <v>0.53125</v>
      </c>
      <c r="C8525" t="s">
        <v>120</v>
      </c>
      <c r="D8525">
        <v>27.46</v>
      </c>
      <c r="E8525">
        <v>631</v>
      </c>
    </row>
    <row r="8526" spans="1:5" x14ac:dyDescent="0.3">
      <c r="A8526" s="66">
        <v>41922</v>
      </c>
      <c r="B8526" s="68">
        <v>4.1666666666666664E-2</v>
      </c>
      <c r="C8526" t="s">
        <v>120</v>
      </c>
      <c r="D8526">
        <v>27.46</v>
      </c>
      <c r="E8526">
        <v>583</v>
      </c>
    </row>
    <row r="8527" spans="1:5" x14ac:dyDescent="0.3">
      <c r="A8527" s="66">
        <v>41922</v>
      </c>
      <c r="B8527" s="68">
        <v>5.2083333333333336E-2</v>
      </c>
      <c r="C8527" t="s">
        <v>120</v>
      </c>
      <c r="D8527">
        <v>27.45</v>
      </c>
      <c r="E8527">
        <v>576</v>
      </c>
    </row>
    <row r="8528" spans="1:5" x14ac:dyDescent="0.3">
      <c r="A8528" s="66">
        <v>41922</v>
      </c>
      <c r="B8528" s="68">
        <v>6.25E-2</v>
      </c>
      <c r="C8528" t="s">
        <v>120</v>
      </c>
      <c r="D8528">
        <v>27.49</v>
      </c>
      <c r="E8528">
        <v>569</v>
      </c>
    </row>
    <row r="8529" spans="1:5" x14ac:dyDescent="0.3">
      <c r="A8529" s="66">
        <v>41922</v>
      </c>
      <c r="B8529" s="68">
        <v>7.2916666666666671E-2</v>
      </c>
      <c r="C8529" t="s">
        <v>120</v>
      </c>
      <c r="D8529">
        <v>27.48</v>
      </c>
      <c r="E8529">
        <v>602</v>
      </c>
    </row>
    <row r="8530" spans="1:5" x14ac:dyDescent="0.3">
      <c r="A8530" s="66">
        <v>41922</v>
      </c>
      <c r="B8530" s="68">
        <v>8.3333333333333329E-2</v>
      </c>
      <c r="C8530" t="s">
        <v>120</v>
      </c>
      <c r="D8530">
        <v>27.43</v>
      </c>
      <c r="E8530">
        <v>807</v>
      </c>
    </row>
    <row r="8531" spans="1:5" x14ac:dyDescent="0.3">
      <c r="A8531" s="66">
        <v>41922</v>
      </c>
      <c r="B8531" s="68">
        <v>9.375E-2</v>
      </c>
      <c r="C8531" t="s">
        <v>120</v>
      </c>
      <c r="D8531">
        <v>27.46</v>
      </c>
      <c r="E8531">
        <v>843</v>
      </c>
    </row>
    <row r="8532" spans="1:5" x14ac:dyDescent="0.3">
      <c r="A8532" s="66">
        <v>41922</v>
      </c>
      <c r="B8532" s="68">
        <v>0.10416666666666667</v>
      </c>
      <c r="C8532" t="s">
        <v>120</v>
      </c>
      <c r="D8532">
        <v>27.51</v>
      </c>
      <c r="E8532">
        <v>798</v>
      </c>
    </row>
    <row r="8533" spans="1:5" x14ac:dyDescent="0.3">
      <c r="A8533" s="66">
        <v>41922</v>
      </c>
      <c r="B8533" s="68">
        <v>0.11458333333333333</v>
      </c>
      <c r="C8533" t="s">
        <v>120</v>
      </c>
      <c r="D8533">
        <v>27.61</v>
      </c>
      <c r="E8533">
        <v>847</v>
      </c>
    </row>
    <row r="8534" spans="1:5" x14ac:dyDescent="0.3">
      <c r="A8534" s="66">
        <v>41922</v>
      </c>
      <c r="B8534" s="68">
        <v>0.125</v>
      </c>
      <c r="C8534" t="s">
        <v>120</v>
      </c>
      <c r="D8534">
        <v>27.62</v>
      </c>
      <c r="E8534">
        <v>873</v>
      </c>
    </row>
    <row r="8535" spans="1:5" x14ac:dyDescent="0.3">
      <c r="A8535" s="66">
        <v>41922</v>
      </c>
      <c r="B8535" s="68">
        <v>0.13541666666666666</v>
      </c>
      <c r="C8535" t="s">
        <v>120</v>
      </c>
      <c r="D8535">
        <v>27.73</v>
      </c>
      <c r="E8535">
        <v>891</v>
      </c>
    </row>
    <row r="8536" spans="1:5" x14ac:dyDescent="0.3">
      <c r="A8536" s="66">
        <v>41922</v>
      </c>
      <c r="B8536" s="68">
        <v>0.14583333333333334</v>
      </c>
      <c r="C8536" t="s">
        <v>120</v>
      </c>
      <c r="D8536">
        <v>27.59</v>
      </c>
      <c r="E8536">
        <v>945</v>
      </c>
    </row>
    <row r="8537" spans="1:5" x14ac:dyDescent="0.3">
      <c r="A8537" s="66">
        <v>41922</v>
      </c>
      <c r="B8537" s="68">
        <v>0.15625</v>
      </c>
      <c r="C8537" t="s">
        <v>120</v>
      </c>
      <c r="D8537">
        <v>27.67</v>
      </c>
      <c r="E8537">
        <v>907</v>
      </c>
    </row>
    <row r="8538" spans="1:5" x14ac:dyDescent="0.3">
      <c r="A8538" s="66">
        <v>41922</v>
      </c>
      <c r="B8538" s="68">
        <v>0.16666666666666666</v>
      </c>
      <c r="C8538" t="s">
        <v>120</v>
      </c>
      <c r="D8538">
        <v>27.76</v>
      </c>
      <c r="E8538">
        <v>884</v>
      </c>
    </row>
    <row r="8539" spans="1:5" x14ac:dyDescent="0.3">
      <c r="A8539" s="66">
        <v>41922</v>
      </c>
      <c r="B8539" s="68">
        <v>0.17708333333333334</v>
      </c>
      <c r="C8539" t="s">
        <v>120</v>
      </c>
      <c r="D8539">
        <v>27.83</v>
      </c>
      <c r="E8539">
        <v>875</v>
      </c>
    </row>
    <row r="8540" spans="1:5" x14ac:dyDescent="0.3">
      <c r="A8540" s="66">
        <v>41922</v>
      </c>
      <c r="B8540" s="68">
        <v>0.1875</v>
      </c>
      <c r="C8540" t="s">
        <v>120</v>
      </c>
      <c r="D8540">
        <v>28.01</v>
      </c>
      <c r="E8540">
        <v>771</v>
      </c>
    </row>
    <row r="8541" spans="1:5" x14ac:dyDescent="0.3">
      <c r="A8541" s="66">
        <v>41922</v>
      </c>
      <c r="B8541" s="68">
        <v>0.19791666666666666</v>
      </c>
      <c r="C8541" t="s">
        <v>120</v>
      </c>
      <c r="D8541">
        <v>27.94</v>
      </c>
      <c r="E8541">
        <v>827</v>
      </c>
    </row>
    <row r="8542" spans="1:5" x14ac:dyDescent="0.3">
      <c r="A8542" s="66">
        <v>41922</v>
      </c>
      <c r="B8542" s="68">
        <v>0.20833333333333334</v>
      </c>
      <c r="C8542" t="s">
        <v>120</v>
      </c>
      <c r="D8542">
        <v>27.97</v>
      </c>
      <c r="E8542">
        <v>802</v>
      </c>
    </row>
    <row r="8543" spans="1:5" x14ac:dyDescent="0.3">
      <c r="A8543" s="66">
        <v>41922</v>
      </c>
      <c r="B8543" s="68">
        <v>0.21875</v>
      </c>
      <c r="C8543" t="s">
        <v>120</v>
      </c>
      <c r="D8543">
        <v>27.95</v>
      </c>
      <c r="E8543">
        <v>795</v>
      </c>
    </row>
    <row r="8544" spans="1:5" x14ac:dyDescent="0.3">
      <c r="A8544" s="66">
        <v>41922</v>
      </c>
      <c r="B8544" s="68">
        <v>0.22916666666666666</v>
      </c>
      <c r="C8544" t="s">
        <v>120</v>
      </c>
      <c r="D8544">
        <v>27.9</v>
      </c>
      <c r="E8544">
        <v>795</v>
      </c>
    </row>
    <row r="8545" spans="1:5" x14ac:dyDescent="0.3">
      <c r="A8545" s="66">
        <v>41922</v>
      </c>
      <c r="B8545" s="68">
        <v>0.23958333333333334</v>
      </c>
      <c r="C8545" t="s">
        <v>120</v>
      </c>
      <c r="D8545">
        <v>27.88</v>
      </c>
      <c r="E8545">
        <v>785</v>
      </c>
    </row>
    <row r="8546" spans="1:5" x14ac:dyDescent="0.3">
      <c r="A8546" s="66">
        <v>41922</v>
      </c>
      <c r="B8546" s="68">
        <v>0.25</v>
      </c>
      <c r="C8546" t="s">
        <v>120</v>
      </c>
      <c r="D8546">
        <v>27.88</v>
      </c>
      <c r="E8546">
        <v>737</v>
      </c>
    </row>
    <row r="8547" spans="1:5" x14ac:dyDescent="0.3">
      <c r="A8547" s="66">
        <v>41922</v>
      </c>
      <c r="B8547" s="68">
        <v>0.26041666666666669</v>
      </c>
      <c r="C8547" t="s">
        <v>120</v>
      </c>
      <c r="D8547">
        <v>27.84</v>
      </c>
      <c r="E8547">
        <v>772</v>
      </c>
    </row>
    <row r="8548" spans="1:5" x14ac:dyDescent="0.3">
      <c r="A8548" s="66">
        <v>41922</v>
      </c>
      <c r="B8548" s="68">
        <v>0.27083333333333331</v>
      </c>
      <c r="C8548" t="s">
        <v>120</v>
      </c>
      <c r="D8548">
        <v>27.82</v>
      </c>
      <c r="E8548">
        <v>742</v>
      </c>
    </row>
    <row r="8549" spans="1:5" x14ac:dyDescent="0.3">
      <c r="A8549" s="66">
        <v>41922</v>
      </c>
      <c r="B8549" s="68">
        <v>0.28125</v>
      </c>
      <c r="C8549" t="s">
        <v>120</v>
      </c>
      <c r="D8549">
        <v>27.81</v>
      </c>
      <c r="E8549">
        <v>723</v>
      </c>
    </row>
    <row r="8550" spans="1:5" x14ac:dyDescent="0.3">
      <c r="A8550" s="66">
        <v>41922</v>
      </c>
      <c r="B8550" s="68">
        <v>0.29166666666666669</v>
      </c>
      <c r="C8550" t="s">
        <v>120</v>
      </c>
      <c r="D8550">
        <v>27.84</v>
      </c>
      <c r="E8550">
        <v>697</v>
      </c>
    </row>
    <row r="8551" spans="1:5" x14ac:dyDescent="0.3">
      <c r="A8551" s="66">
        <v>41922</v>
      </c>
      <c r="B8551" s="68">
        <v>0.30208333333333331</v>
      </c>
      <c r="C8551" t="s">
        <v>120</v>
      </c>
      <c r="D8551">
        <v>27.69</v>
      </c>
      <c r="E8551">
        <v>753</v>
      </c>
    </row>
    <row r="8552" spans="1:5" x14ac:dyDescent="0.3">
      <c r="A8552" s="66">
        <v>41922</v>
      </c>
      <c r="B8552" s="68">
        <v>0.3125</v>
      </c>
      <c r="C8552" t="s">
        <v>120</v>
      </c>
      <c r="D8552">
        <v>27.59</v>
      </c>
      <c r="E8552">
        <v>752</v>
      </c>
    </row>
    <row r="8553" spans="1:5" x14ac:dyDescent="0.3">
      <c r="A8553" s="66">
        <v>41922</v>
      </c>
      <c r="B8553" s="68">
        <v>0.32291666666666669</v>
      </c>
      <c r="C8553" t="s">
        <v>120</v>
      </c>
      <c r="D8553">
        <v>27.58</v>
      </c>
      <c r="E8553">
        <v>796</v>
      </c>
    </row>
    <row r="8554" spans="1:5" x14ac:dyDescent="0.3">
      <c r="A8554" s="66">
        <v>41922</v>
      </c>
      <c r="B8554" s="68">
        <v>0.33333333333333331</v>
      </c>
      <c r="C8554" t="s">
        <v>120</v>
      </c>
      <c r="D8554">
        <v>27.59</v>
      </c>
      <c r="E8554">
        <v>780</v>
      </c>
    </row>
    <row r="8555" spans="1:5" x14ac:dyDescent="0.3">
      <c r="A8555" s="66">
        <v>41922</v>
      </c>
      <c r="B8555" s="68">
        <v>0.34375</v>
      </c>
      <c r="C8555" t="s">
        <v>120</v>
      </c>
      <c r="D8555">
        <v>27.57</v>
      </c>
      <c r="E8555">
        <v>842</v>
      </c>
    </row>
    <row r="8556" spans="1:5" x14ac:dyDescent="0.3">
      <c r="A8556" s="66">
        <v>41922</v>
      </c>
      <c r="B8556" s="68">
        <v>0.35416666666666669</v>
      </c>
      <c r="C8556" t="s">
        <v>120</v>
      </c>
      <c r="D8556">
        <v>27.52</v>
      </c>
      <c r="E8556">
        <v>861</v>
      </c>
    </row>
    <row r="8557" spans="1:5" x14ac:dyDescent="0.3">
      <c r="A8557" s="66">
        <v>41922</v>
      </c>
      <c r="B8557" s="68">
        <v>0.36458333333333331</v>
      </c>
      <c r="C8557" t="s">
        <v>120</v>
      </c>
      <c r="D8557">
        <v>27.46</v>
      </c>
      <c r="E8557">
        <v>862</v>
      </c>
    </row>
    <row r="8558" spans="1:5" x14ac:dyDescent="0.3">
      <c r="A8558" s="66">
        <v>41922</v>
      </c>
      <c r="B8558" s="68">
        <v>0.375</v>
      </c>
      <c r="C8558" t="s">
        <v>120</v>
      </c>
      <c r="D8558">
        <v>27.4</v>
      </c>
      <c r="E8558">
        <v>848</v>
      </c>
    </row>
    <row r="8559" spans="1:5" x14ac:dyDescent="0.3">
      <c r="A8559" s="66">
        <v>41922</v>
      </c>
      <c r="B8559" s="68">
        <v>0.38541666666666669</v>
      </c>
      <c r="C8559" t="s">
        <v>120</v>
      </c>
      <c r="D8559">
        <v>27.37</v>
      </c>
      <c r="E8559">
        <v>857</v>
      </c>
    </row>
    <row r="8560" spans="1:5" x14ac:dyDescent="0.3">
      <c r="A8560" s="66">
        <v>41922</v>
      </c>
      <c r="B8560" s="68">
        <v>0.39583333333333331</v>
      </c>
      <c r="C8560" t="s">
        <v>120</v>
      </c>
      <c r="D8560">
        <v>27.35</v>
      </c>
      <c r="E8560">
        <v>834</v>
      </c>
    </row>
    <row r="8561" spans="1:5" x14ac:dyDescent="0.3">
      <c r="A8561" s="66">
        <v>41922</v>
      </c>
      <c r="B8561" s="68">
        <v>0.40625</v>
      </c>
      <c r="C8561" t="s">
        <v>120</v>
      </c>
      <c r="D8561">
        <v>27.3</v>
      </c>
      <c r="E8561">
        <v>840</v>
      </c>
    </row>
    <row r="8562" spans="1:5" x14ac:dyDescent="0.3">
      <c r="A8562" s="66">
        <v>41922</v>
      </c>
      <c r="B8562" s="68">
        <v>0.41666666666666669</v>
      </c>
      <c r="C8562" t="s">
        <v>120</v>
      </c>
      <c r="D8562">
        <v>27.31</v>
      </c>
      <c r="E8562">
        <v>840</v>
      </c>
    </row>
    <row r="8563" spans="1:5" x14ac:dyDescent="0.3">
      <c r="A8563" s="66">
        <v>41922</v>
      </c>
      <c r="B8563" s="68">
        <v>0.42708333333333331</v>
      </c>
      <c r="C8563" t="s">
        <v>120</v>
      </c>
      <c r="D8563">
        <v>27.3</v>
      </c>
      <c r="E8563">
        <v>829</v>
      </c>
    </row>
    <row r="8564" spans="1:5" x14ac:dyDescent="0.3">
      <c r="A8564" s="66">
        <v>41922</v>
      </c>
      <c r="B8564" s="68">
        <v>0.4375</v>
      </c>
      <c r="C8564" t="s">
        <v>120</v>
      </c>
      <c r="D8564">
        <v>27.26</v>
      </c>
      <c r="E8564">
        <v>832</v>
      </c>
    </row>
    <row r="8565" spans="1:5" x14ac:dyDescent="0.3">
      <c r="A8565" s="66">
        <v>41922</v>
      </c>
      <c r="B8565" s="68">
        <v>0.44791666666666669</v>
      </c>
      <c r="C8565" t="s">
        <v>120</v>
      </c>
      <c r="D8565">
        <v>27.25</v>
      </c>
      <c r="E8565">
        <v>837</v>
      </c>
    </row>
    <row r="8566" spans="1:5" x14ac:dyDescent="0.3">
      <c r="A8566" s="66">
        <v>41922</v>
      </c>
      <c r="B8566" s="68">
        <v>0.45833333333333331</v>
      </c>
      <c r="C8566" t="s">
        <v>120</v>
      </c>
      <c r="D8566">
        <v>27.28</v>
      </c>
      <c r="E8566">
        <v>908</v>
      </c>
    </row>
    <row r="8567" spans="1:5" x14ac:dyDescent="0.3">
      <c r="A8567" s="66">
        <v>41922</v>
      </c>
      <c r="B8567" s="68">
        <v>0.46875</v>
      </c>
      <c r="C8567" t="s">
        <v>120</v>
      </c>
      <c r="D8567">
        <v>27.32</v>
      </c>
      <c r="E8567">
        <v>993</v>
      </c>
    </row>
    <row r="8568" spans="1:5" x14ac:dyDescent="0.3">
      <c r="A8568" s="66">
        <v>41922</v>
      </c>
      <c r="B8568" s="68">
        <v>0.47916666666666669</v>
      </c>
      <c r="C8568" t="s">
        <v>120</v>
      </c>
      <c r="D8568">
        <v>27.28</v>
      </c>
      <c r="E8568">
        <v>967</v>
      </c>
    </row>
    <row r="8569" spans="1:5" x14ac:dyDescent="0.3">
      <c r="A8569" s="66">
        <v>41922</v>
      </c>
      <c r="B8569" s="68">
        <v>0.48958333333333331</v>
      </c>
      <c r="C8569" t="s">
        <v>120</v>
      </c>
      <c r="D8569">
        <v>27.26</v>
      </c>
      <c r="E8569">
        <v>1013</v>
      </c>
    </row>
    <row r="8570" spans="1:5" x14ac:dyDescent="0.3">
      <c r="A8570" s="66">
        <v>41923</v>
      </c>
      <c r="B8570" s="68">
        <v>0.5</v>
      </c>
      <c r="C8570" t="s">
        <v>119</v>
      </c>
      <c r="D8570">
        <v>27.24</v>
      </c>
      <c r="E8570">
        <v>1021</v>
      </c>
    </row>
    <row r="8571" spans="1:5" x14ac:dyDescent="0.3">
      <c r="A8571" s="66">
        <v>41923</v>
      </c>
      <c r="B8571" s="68">
        <v>0.51041666666666663</v>
      </c>
      <c r="C8571" t="s">
        <v>119</v>
      </c>
      <c r="D8571">
        <v>27.21</v>
      </c>
      <c r="E8571">
        <v>1029</v>
      </c>
    </row>
    <row r="8572" spans="1:5" x14ac:dyDescent="0.3">
      <c r="A8572" s="66">
        <v>41923</v>
      </c>
      <c r="B8572" s="68">
        <v>0.52083333333333337</v>
      </c>
      <c r="C8572" t="s">
        <v>119</v>
      </c>
      <c r="D8572">
        <v>27.18</v>
      </c>
      <c r="E8572">
        <v>1043</v>
      </c>
    </row>
    <row r="8573" spans="1:5" x14ac:dyDescent="0.3">
      <c r="A8573" s="66">
        <v>41923</v>
      </c>
      <c r="B8573" s="68">
        <v>0.53125</v>
      </c>
      <c r="C8573" t="s">
        <v>119</v>
      </c>
      <c r="D8573">
        <v>27.18</v>
      </c>
      <c r="E8573">
        <v>1234</v>
      </c>
    </row>
    <row r="8574" spans="1:5" x14ac:dyDescent="0.3">
      <c r="A8574" s="66">
        <v>41923</v>
      </c>
      <c r="B8574" s="68">
        <v>4.1666666666666664E-2</v>
      </c>
      <c r="C8574" t="s">
        <v>119</v>
      </c>
      <c r="D8574">
        <v>27.18</v>
      </c>
      <c r="E8574">
        <v>1343</v>
      </c>
    </row>
    <row r="8575" spans="1:5" x14ac:dyDescent="0.3">
      <c r="A8575" s="66">
        <v>41923</v>
      </c>
      <c r="B8575" s="68">
        <v>5.2083333333333336E-2</v>
      </c>
      <c r="C8575" t="s">
        <v>119</v>
      </c>
      <c r="D8575">
        <v>27.19</v>
      </c>
      <c r="E8575">
        <v>1543</v>
      </c>
    </row>
    <row r="8576" spans="1:5" x14ac:dyDescent="0.3">
      <c r="A8576" s="66">
        <v>41923</v>
      </c>
      <c r="B8576" s="68">
        <v>6.25E-2</v>
      </c>
      <c r="C8576" t="s">
        <v>119</v>
      </c>
      <c r="D8576">
        <v>27.19</v>
      </c>
      <c r="E8576">
        <v>1657</v>
      </c>
    </row>
    <row r="8577" spans="1:5" x14ac:dyDescent="0.3">
      <c r="A8577" s="66">
        <v>41923</v>
      </c>
      <c r="B8577" s="68">
        <v>7.2916666666666671E-2</v>
      </c>
      <c r="C8577" t="s">
        <v>119</v>
      </c>
      <c r="D8577">
        <v>27.18</v>
      </c>
      <c r="E8577">
        <v>1663</v>
      </c>
    </row>
    <row r="8578" spans="1:5" x14ac:dyDescent="0.3">
      <c r="A8578" s="66">
        <v>41923</v>
      </c>
      <c r="B8578" s="68">
        <v>8.3333333333333329E-2</v>
      </c>
      <c r="C8578" t="s">
        <v>119</v>
      </c>
      <c r="D8578">
        <v>27.17</v>
      </c>
      <c r="E8578">
        <v>1720</v>
      </c>
    </row>
    <row r="8579" spans="1:5" x14ac:dyDescent="0.3">
      <c r="A8579" s="66">
        <v>41923</v>
      </c>
      <c r="B8579" s="68">
        <v>9.375E-2</v>
      </c>
      <c r="C8579" t="s">
        <v>119</v>
      </c>
      <c r="D8579">
        <v>27.14</v>
      </c>
      <c r="E8579">
        <v>1667</v>
      </c>
    </row>
    <row r="8580" spans="1:5" x14ac:dyDescent="0.3">
      <c r="A8580" s="66">
        <v>41923</v>
      </c>
      <c r="B8580" s="68">
        <v>0.10416666666666667</v>
      </c>
      <c r="C8580" t="s">
        <v>119</v>
      </c>
      <c r="D8580">
        <v>27.14</v>
      </c>
      <c r="E8580">
        <v>1715</v>
      </c>
    </row>
    <row r="8581" spans="1:5" x14ac:dyDescent="0.3">
      <c r="A8581" s="66">
        <v>41923</v>
      </c>
      <c r="B8581" s="68">
        <v>0.11458333333333333</v>
      </c>
      <c r="C8581" t="s">
        <v>119</v>
      </c>
      <c r="D8581">
        <v>27.13</v>
      </c>
      <c r="E8581">
        <v>1708</v>
      </c>
    </row>
    <row r="8582" spans="1:5" x14ac:dyDescent="0.3">
      <c r="A8582" s="66">
        <v>41923</v>
      </c>
      <c r="B8582" s="68">
        <v>0.125</v>
      </c>
      <c r="C8582" t="s">
        <v>119</v>
      </c>
      <c r="D8582">
        <v>27.11</v>
      </c>
      <c r="E8582">
        <v>1714</v>
      </c>
    </row>
    <row r="8583" spans="1:5" x14ac:dyDescent="0.3">
      <c r="A8583" s="66">
        <v>41923</v>
      </c>
      <c r="B8583" s="68">
        <v>0.13541666666666666</v>
      </c>
      <c r="C8583" t="s">
        <v>119</v>
      </c>
      <c r="D8583">
        <v>27.09</v>
      </c>
      <c r="E8583">
        <v>1700</v>
      </c>
    </row>
    <row r="8584" spans="1:5" x14ac:dyDescent="0.3">
      <c r="A8584" s="66">
        <v>41923</v>
      </c>
      <c r="B8584" s="68">
        <v>0.14583333333333334</v>
      </c>
      <c r="C8584" t="s">
        <v>119</v>
      </c>
      <c r="D8584">
        <v>27.03</v>
      </c>
      <c r="E8584">
        <v>1614</v>
      </c>
    </row>
    <row r="8585" spans="1:5" x14ac:dyDescent="0.3">
      <c r="A8585" s="66">
        <v>41923</v>
      </c>
      <c r="B8585" s="68">
        <v>0.15625</v>
      </c>
      <c r="C8585" t="s">
        <v>119</v>
      </c>
      <c r="D8585">
        <v>26.98</v>
      </c>
      <c r="E8585">
        <v>1550</v>
      </c>
    </row>
    <row r="8586" spans="1:5" x14ac:dyDescent="0.3">
      <c r="A8586" s="66">
        <v>41923</v>
      </c>
      <c r="B8586" s="68">
        <v>0.16666666666666666</v>
      </c>
      <c r="C8586" t="s">
        <v>119</v>
      </c>
      <c r="D8586">
        <v>26.95</v>
      </c>
      <c r="E8586">
        <v>1525</v>
      </c>
    </row>
    <row r="8587" spans="1:5" x14ac:dyDescent="0.3">
      <c r="A8587" s="66">
        <v>41923</v>
      </c>
      <c r="B8587" s="68">
        <v>0.17708333333333334</v>
      </c>
      <c r="C8587" t="s">
        <v>119</v>
      </c>
      <c r="D8587">
        <v>26.94</v>
      </c>
      <c r="E8587">
        <v>1477</v>
      </c>
    </row>
    <row r="8588" spans="1:5" x14ac:dyDescent="0.3">
      <c r="A8588" s="66">
        <v>41923</v>
      </c>
      <c r="B8588" s="68">
        <v>0.1875</v>
      </c>
      <c r="C8588" t="s">
        <v>119</v>
      </c>
      <c r="D8588">
        <v>26.93</v>
      </c>
      <c r="E8588">
        <v>1466</v>
      </c>
    </row>
    <row r="8589" spans="1:5" x14ac:dyDescent="0.3">
      <c r="A8589" s="66">
        <v>41923</v>
      </c>
      <c r="B8589" s="68">
        <v>0.19791666666666666</v>
      </c>
      <c r="C8589" t="s">
        <v>119</v>
      </c>
      <c r="D8589">
        <v>26.9</v>
      </c>
      <c r="E8589">
        <v>1426</v>
      </c>
    </row>
    <row r="8590" spans="1:5" x14ac:dyDescent="0.3">
      <c r="A8590" s="66">
        <v>41923</v>
      </c>
      <c r="B8590" s="68">
        <v>0.20833333333333334</v>
      </c>
      <c r="C8590" t="s">
        <v>119</v>
      </c>
      <c r="D8590">
        <v>26.9</v>
      </c>
      <c r="E8590">
        <v>1443</v>
      </c>
    </row>
    <row r="8591" spans="1:5" x14ac:dyDescent="0.3">
      <c r="A8591" s="66">
        <v>41923</v>
      </c>
      <c r="B8591" s="68">
        <v>0.21875</v>
      </c>
      <c r="C8591" t="s">
        <v>119</v>
      </c>
      <c r="D8591">
        <v>26.87</v>
      </c>
      <c r="E8591">
        <v>1624</v>
      </c>
    </row>
    <row r="8592" spans="1:5" x14ac:dyDescent="0.3">
      <c r="A8592" s="66">
        <v>41923</v>
      </c>
      <c r="B8592" s="68">
        <v>0.22916666666666666</v>
      </c>
      <c r="C8592" t="s">
        <v>119</v>
      </c>
      <c r="D8592">
        <v>26.85</v>
      </c>
      <c r="E8592">
        <v>1692</v>
      </c>
    </row>
    <row r="8593" spans="1:5" x14ac:dyDescent="0.3">
      <c r="A8593" s="66">
        <v>41923</v>
      </c>
      <c r="B8593" s="68">
        <v>0.23958333333333334</v>
      </c>
      <c r="C8593" t="s">
        <v>119</v>
      </c>
      <c r="D8593">
        <v>26.78</v>
      </c>
      <c r="E8593">
        <v>1436</v>
      </c>
    </row>
    <row r="8594" spans="1:5" x14ac:dyDescent="0.3">
      <c r="A8594" s="66">
        <v>41923</v>
      </c>
      <c r="B8594" s="68">
        <v>0.25</v>
      </c>
      <c r="C8594" t="s">
        <v>119</v>
      </c>
      <c r="D8594">
        <v>26.71</v>
      </c>
      <c r="E8594">
        <v>1450</v>
      </c>
    </row>
    <row r="8595" spans="1:5" x14ac:dyDescent="0.3">
      <c r="A8595" s="66">
        <v>41923</v>
      </c>
      <c r="B8595" s="68">
        <v>0.26041666666666669</v>
      </c>
      <c r="C8595" t="s">
        <v>119</v>
      </c>
      <c r="D8595">
        <v>26.64</v>
      </c>
      <c r="E8595">
        <v>1393</v>
      </c>
    </row>
    <row r="8596" spans="1:5" x14ac:dyDescent="0.3">
      <c r="A8596" s="66">
        <v>41923</v>
      </c>
      <c r="B8596" s="68">
        <v>0.27083333333333331</v>
      </c>
      <c r="C8596" t="s">
        <v>119</v>
      </c>
      <c r="D8596">
        <v>26.71</v>
      </c>
      <c r="E8596">
        <v>1461</v>
      </c>
    </row>
    <row r="8597" spans="1:5" x14ac:dyDescent="0.3">
      <c r="A8597" s="66">
        <v>41923</v>
      </c>
      <c r="B8597" s="68">
        <v>0.28125</v>
      </c>
      <c r="C8597" t="s">
        <v>119</v>
      </c>
      <c r="D8597">
        <v>26.67</v>
      </c>
      <c r="E8597">
        <v>1536</v>
      </c>
    </row>
    <row r="8598" spans="1:5" x14ac:dyDescent="0.3">
      <c r="A8598" s="66">
        <v>41923</v>
      </c>
      <c r="B8598" s="68">
        <v>0.29166666666666669</v>
      </c>
      <c r="C8598" t="s">
        <v>119</v>
      </c>
      <c r="D8598">
        <v>26.63</v>
      </c>
      <c r="E8598">
        <v>1493</v>
      </c>
    </row>
    <row r="8599" spans="1:5" x14ac:dyDescent="0.3">
      <c r="A8599" s="66">
        <v>41923</v>
      </c>
      <c r="B8599" s="68">
        <v>0.30208333333333331</v>
      </c>
      <c r="C8599" t="s">
        <v>119</v>
      </c>
      <c r="D8599">
        <v>26.62</v>
      </c>
      <c r="E8599">
        <v>1420</v>
      </c>
    </row>
    <row r="8600" spans="1:5" x14ac:dyDescent="0.3">
      <c r="A8600" s="66">
        <v>41923</v>
      </c>
      <c r="B8600" s="68">
        <v>0.3125</v>
      </c>
      <c r="C8600" t="s">
        <v>119</v>
      </c>
      <c r="D8600">
        <v>26.66</v>
      </c>
      <c r="E8600">
        <v>1430</v>
      </c>
    </row>
    <row r="8601" spans="1:5" x14ac:dyDescent="0.3">
      <c r="A8601" s="66">
        <v>41923</v>
      </c>
      <c r="B8601" s="68">
        <v>0.32291666666666669</v>
      </c>
      <c r="C8601" t="s">
        <v>119</v>
      </c>
      <c r="D8601">
        <v>26.69</v>
      </c>
      <c r="E8601">
        <v>1473</v>
      </c>
    </row>
    <row r="8602" spans="1:5" x14ac:dyDescent="0.3">
      <c r="A8602" s="66">
        <v>41923</v>
      </c>
      <c r="B8602" s="68">
        <v>0.33333333333333331</v>
      </c>
      <c r="C8602" t="s">
        <v>119</v>
      </c>
      <c r="D8602">
        <v>26.7</v>
      </c>
      <c r="E8602">
        <v>1495</v>
      </c>
    </row>
    <row r="8603" spans="1:5" x14ac:dyDescent="0.3">
      <c r="A8603" s="66">
        <v>41923</v>
      </c>
      <c r="B8603" s="68">
        <v>0.34375</v>
      </c>
      <c r="C8603" t="s">
        <v>119</v>
      </c>
      <c r="D8603">
        <v>26.67</v>
      </c>
      <c r="E8603">
        <v>1471</v>
      </c>
    </row>
    <row r="8604" spans="1:5" x14ac:dyDescent="0.3">
      <c r="A8604" s="66">
        <v>41923</v>
      </c>
      <c r="B8604" s="68">
        <v>0.35416666666666669</v>
      </c>
      <c r="C8604" t="s">
        <v>119</v>
      </c>
      <c r="D8604">
        <v>26.68</v>
      </c>
      <c r="E8604">
        <v>1438</v>
      </c>
    </row>
    <row r="8605" spans="1:5" x14ac:dyDescent="0.3">
      <c r="A8605" s="66">
        <v>41923</v>
      </c>
      <c r="B8605" s="68">
        <v>0.36458333333333331</v>
      </c>
      <c r="C8605" t="s">
        <v>119</v>
      </c>
      <c r="D8605">
        <v>26.7</v>
      </c>
      <c r="E8605">
        <v>1417</v>
      </c>
    </row>
    <row r="8606" spans="1:5" x14ac:dyDescent="0.3">
      <c r="A8606" s="66">
        <v>41923</v>
      </c>
      <c r="B8606" s="68">
        <v>0.375</v>
      </c>
      <c r="C8606" t="s">
        <v>119</v>
      </c>
      <c r="D8606">
        <v>26.74</v>
      </c>
      <c r="E8606">
        <v>1397</v>
      </c>
    </row>
    <row r="8607" spans="1:5" x14ac:dyDescent="0.3">
      <c r="A8607" s="66">
        <v>41923</v>
      </c>
      <c r="B8607" s="68">
        <v>0.38541666666666669</v>
      </c>
      <c r="C8607" t="s">
        <v>119</v>
      </c>
      <c r="D8607">
        <v>26.81</v>
      </c>
      <c r="E8607">
        <v>1404</v>
      </c>
    </row>
    <row r="8608" spans="1:5" x14ac:dyDescent="0.3">
      <c r="A8608" s="66">
        <v>41923</v>
      </c>
      <c r="B8608" s="68">
        <v>0.39583333333333331</v>
      </c>
      <c r="C8608" t="s">
        <v>119</v>
      </c>
      <c r="D8608">
        <v>26.93</v>
      </c>
      <c r="E8608">
        <v>1344</v>
      </c>
    </row>
    <row r="8609" spans="1:5" x14ac:dyDescent="0.3">
      <c r="A8609" s="66">
        <v>41923</v>
      </c>
      <c r="B8609" s="68">
        <v>0.40625</v>
      </c>
      <c r="C8609" t="s">
        <v>119</v>
      </c>
      <c r="D8609">
        <v>27.04</v>
      </c>
      <c r="E8609">
        <v>1202</v>
      </c>
    </row>
    <row r="8610" spans="1:5" x14ac:dyDescent="0.3">
      <c r="A8610" s="66">
        <v>41923</v>
      </c>
      <c r="B8610" s="68">
        <v>0.41666666666666669</v>
      </c>
      <c r="C8610" t="s">
        <v>119</v>
      </c>
      <c r="D8610">
        <v>27.15</v>
      </c>
      <c r="E8610">
        <v>1071</v>
      </c>
    </row>
    <row r="8611" spans="1:5" x14ac:dyDescent="0.3">
      <c r="A8611" s="66">
        <v>41923</v>
      </c>
      <c r="B8611" s="68">
        <v>0.42708333333333331</v>
      </c>
      <c r="C8611" t="s">
        <v>119</v>
      </c>
      <c r="D8611">
        <v>27.2</v>
      </c>
      <c r="E8611">
        <v>1024</v>
      </c>
    </row>
    <row r="8612" spans="1:5" x14ac:dyDescent="0.3">
      <c r="A8612" s="66">
        <v>41923</v>
      </c>
      <c r="B8612" s="68">
        <v>0.4375</v>
      </c>
      <c r="C8612" t="s">
        <v>119</v>
      </c>
      <c r="D8612">
        <v>27.27</v>
      </c>
      <c r="E8612">
        <v>981</v>
      </c>
    </row>
    <row r="8613" spans="1:5" x14ac:dyDescent="0.3">
      <c r="A8613" s="66">
        <v>41923</v>
      </c>
      <c r="B8613" s="68">
        <v>0.44791666666666669</v>
      </c>
      <c r="C8613" t="s">
        <v>119</v>
      </c>
      <c r="D8613">
        <v>27.34</v>
      </c>
      <c r="E8613">
        <v>938</v>
      </c>
    </row>
    <row r="8614" spans="1:5" x14ac:dyDescent="0.3">
      <c r="A8614" s="66">
        <v>41923</v>
      </c>
      <c r="B8614" s="68">
        <v>0.45833333333333331</v>
      </c>
      <c r="C8614" t="s">
        <v>119</v>
      </c>
      <c r="D8614">
        <v>27.42</v>
      </c>
      <c r="E8614">
        <v>914</v>
      </c>
    </row>
    <row r="8615" spans="1:5" x14ac:dyDescent="0.3">
      <c r="A8615" s="66">
        <v>41923</v>
      </c>
      <c r="B8615" s="68">
        <v>0.46875</v>
      </c>
      <c r="C8615" t="s">
        <v>119</v>
      </c>
      <c r="D8615">
        <v>27.51</v>
      </c>
      <c r="E8615">
        <v>907</v>
      </c>
    </row>
    <row r="8616" spans="1:5" x14ac:dyDescent="0.3">
      <c r="A8616" s="66">
        <v>41923</v>
      </c>
      <c r="B8616" s="68">
        <v>0.47916666666666669</v>
      </c>
      <c r="C8616" t="s">
        <v>119</v>
      </c>
      <c r="D8616">
        <v>27.57</v>
      </c>
      <c r="E8616">
        <v>885</v>
      </c>
    </row>
    <row r="8617" spans="1:5" x14ac:dyDescent="0.3">
      <c r="A8617" s="66">
        <v>41923</v>
      </c>
      <c r="B8617" s="68">
        <v>0.48958333333333331</v>
      </c>
      <c r="C8617" t="s">
        <v>119</v>
      </c>
      <c r="D8617">
        <v>27.7</v>
      </c>
      <c r="E8617">
        <v>860</v>
      </c>
    </row>
    <row r="8618" spans="1:5" x14ac:dyDescent="0.3">
      <c r="A8618" s="66">
        <v>41923</v>
      </c>
      <c r="B8618" s="68">
        <v>0.5</v>
      </c>
      <c r="C8618" t="s">
        <v>120</v>
      </c>
      <c r="D8618">
        <v>27.82</v>
      </c>
      <c r="E8618">
        <v>832</v>
      </c>
    </row>
    <row r="8619" spans="1:5" x14ac:dyDescent="0.3">
      <c r="A8619" s="66">
        <v>41923</v>
      </c>
      <c r="B8619" s="68">
        <v>0.51041666666666663</v>
      </c>
      <c r="C8619" t="s">
        <v>120</v>
      </c>
      <c r="D8619">
        <v>27.94</v>
      </c>
      <c r="E8619">
        <v>800</v>
      </c>
    </row>
    <row r="8620" spans="1:5" x14ac:dyDescent="0.3">
      <c r="A8620" s="66">
        <v>41923</v>
      </c>
      <c r="B8620" s="68">
        <v>0.52083333333333337</v>
      </c>
      <c r="C8620" t="s">
        <v>120</v>
      </c>
      <c r="D8620">
        <v>28.09</v>
      </c>
      <c r="E8620">
        <v>793</v>
      </c>
    </row>
    <row r="8621" spans="1:5" x14ac:dyDescent="0.3">
      <c r="A8621" s="66">
        <v>41923</v>
      </c>
      <c r="B8621" s="68">
        <v>0.53125</v>
      </c>
      <c r="C8621" t="s">
        <v>120</v>
      </c>
      <c r="D8621">
        <v>28.29</v>
      </c>
      <c r="E8621">
        <v>761</v>
      </c>
    </row>
    <row r="8622" spans="1:5" x14ac:dyDescent="0.3">
      <c r="A8622" s="66">
        <v>41923</v>
      </c>
      <c r="B8622" s="68">
        <v>4.1666666666666664E-2</v>
      </c>
      <c r="C8622" t="s">
        <v>120</v>
      </c>
      <c r="D8622">
        <v>28.18</v>
      </c>
      <c r="E8622">
        <v>912</v>
      </c>
    </row>
    <row r="8623" spans="1:5" x14ac:dyDescent="0.3">
      <c r="A8623" s="66">
        <v>41923</v>
      </c>
      <c r="B8623" s="68">
        <v>5.2083333333333336E-2</v>
      </c>
      <c r="C8623" t="s">
        <v>120</v>
      </c>
      <c r="D8623">
        <v>28.13</v>
      </c>
      <c r="E8623">
        <v>993</v>
      </c>
    </row>
    <row r="8624" spans="1:5" x14ac:dyDescent="0.3">
      <c r="A8624" s="66">
        <v>41923</v>
      </c>
      <c r="B8624" s="68">
        <v>6.25E-2</v>
      </c>
      <c r="C8624" t="s">
        <v>120</v>
      </c>
      <c r="D8624">
        <v>28.08</v>
      </c>
      <c r="E8624">
        <v>1043</v>
      </c>
    </row>
    <row r="8625" spans="1:5" x14ac:dyDescent="0.3">
      <c r="A8625" s="66">
        <v>41923</v>
      </c>
      <c r="B8625" s="68">
        <v>7.2916666666666671E-2</v>
      </c>
      <c r="C8625" t="s">
        <v>120</v>
      </c>
      <c r="D8625">
        <v>28.05</v>
      </c>
      <c r="E8625">
        <v>1052</v>
      </c>
    </row>
    <row r="8626" spans="1:5" x14ac:dyDescent="0.3">
      <c r="A8626" s="66">
        <v>41923</v>
      </c>
      <c r="B8626" s="68">
        <v>8.3333333333333329E-2</v>
      </c>
      <c r="C8626" t="s">
        <v>120</v>
      </c>
      <c r="D8626">
        <v>28.06</v>
      </c>
      <c r="E8626">
        <v>989</v>
      </c>
    </row>
    <row r="8627" spans="1:5" x14ac:dyDescent="0.3">
      <c r="A8627" s="66">
        <v>41923</v>
      </c>
      <c r="B8627" s="68">
        <v>9.375E-2</v>
      </c>
      <c r="C8627" t="s">
        <v>120</v>
      </c>
      <c r="D8627">
        <v>28.22</v>
      </c>
      <c r="E8627">
        <v>979</v>
      </c>
    </row>
    <row r="8628" spans="1:5" x14ac:dyDescent="0.3">
      <c r="A8628" s="66">
        <v>41923</v>
      </c>
      <c r="B8628" s="68">
        <v>0.10416666666666667</v>
      </c>
      <c r="C8628" t="s">
        <v>120</v>
      </c>
      <c r="D8628">
        <v>28</v>
      </c>
      <c r="E8628">
        <v>1527</v>
      </c>
    </row>
    <row r="8629" spans="1:5" x14ac:dyDescent="0.3">
      <c r="A8629" s="66">
        <v>41923</v>
      </c>
      <c r="B8629" s="68">
        <v>0.11458333333333333</v>
      </c>
      <c r="C8629" t="s">
        <v>120</v>
      </c>
      <c r="D8629">
        <v>28.18</v>
      </c>
      <c r="E8629">
        <v>1386</v>
      </c>
    </row>
    <row r="8630" spans="1:5" x14ac:dyDescent="0.3">
      <c r="A8630" s="66">
        <v>41923</v>
      </c>
      <c r="B8630" s="68">
        <v>0.125</v>
      </c>
      <c r="C8630" t="s">
        <v>120</v>
      </c>
      <c r="D8630">
        <v>28.24</v>
      </c>
      <c r="E8630">
        <v>1362</v>
      </c>
    </row>
    <row r="8631" spans="1:5" x14ac:dyDescent="0.3">
      <c r="A8631" s="66">
        <v>41923</v>
      </c>
      <c r="B8631" s="68">
        <v>0.13541666666666666</v>
      </c>
      <c r="C8631" t="s">
        <v>120</v>
      </c>
      <c r="D8631">
        <v>28.24</v>
      </c>
      <c r="E8631">
        <v>1505</v>
      </c>
    </row>
    <row r="8632" spans="1:5" x14ac:dyDescent="0.3">
      <c r="A8632" s="66">
        <v>41923</v>
      </c>
      <c r="B8632" s="68">
        <v>0.14583333333333334</v>
      </c>
      <c r="C8632" t="s">
        <v>120</v>
      </c>
      <c r="D8632">
        <v>28.44</v>
      </c>
      <c r="E8632">
        <v>1429</v>
      </c>
    </row>
    <row r="8633" spans="1:5" x14ac:dyDescent="0.3">
      <c r="A8633" s="66">
        <v>41923</v>
      </c>
      <c r="B8633" s="68">
        <v>0.15625</v>
      </c>
      <c r="C8633" t="s">
        <v>120</v>
      </c>
      <c r="D8633">
        <v>28.45</v>
      </c>
      <c r="E8633">
        <v>1468</v>
      </c>
    </row>
    <row r="8634" spans="1:5" x14ac:dyDescent="0.3">
      <c r="A8634" s="66">
        <v>41923</v>
      </c>
      <c r="B8634" s="68">
        <v>0.16666666666666666</v>
      </c>
      <c r="C8634" t="s">
        <v>120</v>
      </c>
      <c r="D8634">
        <v>28.54</v>
      </c>
      <c r="E8634">
        <v>1371</v>
      </c>
    </row>
    <row r="8635" spans="1:5" x14ac:dyDescent="0.3">
      <c r="A8635" s="66">
        <v>41923</v>
      </c>
      <c r="B8635" s="68">
        <v>0.17708333333333334</v>
      </c>
      <c r="C8635" t="s">
        <v>120</v>
      </c>
      <c r="D8635">
        <v>28.61</v>
      </c>
      <c r="E8635">
        <v>1358</v>
      </c>
    </row>
    <row r="8636" spans="1:5" x14ac:dyDescent="0.3">
      <c r="A8636" s="66">
        <v>41923</v>
      </c>
      <c r="B8636" s="68">
        <v>0.1875</v>
      </c>
      <c r="C8636" t="s">
        <v>120</v>
      </c>
      <c r="D8636">
        <v>28.62</v>
      </c>
      <c r="E8636">
        <v>1330</v>
      </c>
    </row>
    <row r="8637" spans="1:5" x14ac:dyDescent="0.3">
      <c r="A8637" s="66">
        <v>41923</v>
      </c>
      <c r="B8637" s="68">
        <v>0.19791666666666666</v>
      </c>
      <c r="C8637" t="s">
        <v>120</v>
      </c>
      <c r="D8637">
        <v>28.55</v>
      </c>
      <c r="E8637">
        <v>1446</v>
      </c>
    </row>
    <row r="8638" spans="1:5" x14ac:dyDescent="0.3">
      <c r="A8638" s="66">
        <v>41923</v>
      </c>
      <c r="B8638" s="68">
        <v>0.20833333333333334</v>
      </c>
      <c r="C8638" t="s">
        <v>120</v>
      </c>
      <c r="D8638">
        <v>28.6</v>
      </c>
      <c r="E8638">
        <v>1355</v>
      </c>
    </row>
    <row r="8639" spans="1:5" x14ac:dyDescent="0.3">
      <c r="A8639" s="66">
        <v>41923</v>
      </c>
      <c r="B8639" s="68">
        <v>0.21875</v>
      </c>
      <c r="C8639" t="s">
        <v>120</v>
      </c>
      <c r="D8639">
        <v>28.41</v>
      </c>
      <c r="E8639">
        <v>1466</v>
      </c>
    </row>
    <row r="8640" spans="1:5" x14ac:dyDescent="0.3">
      <c r="A8640" s="66">
        <v>41923</v>
      </c>
      <c r="B8640" s="68">
        <v>0.22916666666666666</v>
      </c>
      <c r="C8640" t="s">
        <v>120</v>
      </c>
      <c r="D8640">
        <v>28.36</v>
      </c>
      <c r="E8640">
        <v>1489</v>
      </c>
    </row>
    <row r="8641" spans="1:5" x14ac:dyDescent="0.3">
      <c r="A8641" s="66">
        <v>41923</v>
      </c>
      <c r="B8641" s="68">
        <v>0.23958333333333334</v>
      </c>
      <c r="C8641" t="s">
        <v>120</v>
      </c>
      <c r="D8641">
        <v>28.37</v>
      </c>
      <c r="E8641">
        <v>1361</v>
      </c>
    </row>
    <row r="8642" spans="1:5" x14ac:dyDescent="0.3">
      <c r="A8642" s="66">
        <v>41923</v>
      </c>
      <c r="B8642" s="68">
        <v>0.25</v>
      </c>
      <c r="C8642" t="s">
        <v>120</v>
      </c>
      <c r="D8642">
        <v>28.37</v>
      </c>
      <c r="E8642">
        <v>1354</v>
      </c>
    </row>
    <row r="8643" spans="1:5" x14ac:dyDescent="0.3">
      <c r="A8643" s="66">
        <v>41923</v>
      </c>
      <c r="B8643" s="68">
        <v>0.26041666666666669</v>
      </c>
      <c r="C8643" t="s">
        <v>120</v>
      </c>
      <c r="D8643">
        <v>28.4</v>
      </c>
      <c r="E8643">
        <v>1291</v>
      </c>
    </row>
    <row r="8644" spans="1:5" x14ac:dyDescent="0.3">
      <c r="A8644" s="66">
        <v>41923</v>
      </c>
      <c r="B8644" s="68">
        <v>0.27083333333333331</v>
      </c>
      <c r="C8644" t="s">
        <v>120</v>
      </c>
      <c r="D8644">
        <v>28.37</v>
      </c>
      <c r="E8644">
        <v>1284</v>
      </c>
    </row>
    <row r="8645" spans="1:5" x14ac:dyDescent="0.3">
      <c r="A8645" s="66">
        <v>41923</v>
      </c>
      <c r="B8645" s="68">
        <v>0.28125</v>
      </c>
      <c r="C8645" t="s">
        <v>120</v>
      </c>
      <c r="D8645">
        <v>28.41</v>
      </c>
      <c r="E8645">
        <v>1293</v>
      </c>
    </row>
    <row r="8646" spans="1:5" x14ac:dyDescent="0.3">
      <c r="A8646" s="66">
        <v>41923</v>
      </c>
      <c r="B8646" s="68">
        <v>0.29166666666666669</v>
      </c>
      <c r="C8646" t="s">
        <v>120</v>
      </c>
      <c r="D8646">
        <v>28.41</v>
      </c>
      <c r="E8646">
        <v>1255</v>
      </c>
    </row>
    <row r="8647" spans="1:5" x14ac:dyDescent="0.3">
      <c r="A8647" s="66">
        <v>41923</v>
      </c>
      <c r="B8647" s="68">
        <v>0.30208333333333331</v>
      </c>
      <c r="C8647" t="s">
        <v>120</v>
      </c>
      <c r="D8647">
        <v>28.34</v>
      </c>
      <c r="E8647">
        <v>1325</v>
      </c>
    </row>
    <row r="8648" spans="1:5" x14ac:dyDescent="0.3">
      <c r="A8648" s="66">
        <v>41923</v>
      </c>
      <c r="B8648" s="68">
        <v>0.3125</v>
      </c>
      <c r="C8648" t="s">
        <v>120</v>
      </c>
      <c r="D8648">
        <v>28.25</v>
      </c>
      <c r="E8648">
        <v>1289</v>
      </c>
    </row>
    <row r="8649" spans="1:5" x14ac:dyDescent="0.3">
      <c r="A8649" s="66">
        <v>41923</v>
      </c>
      <c r="B8649" s="68">
        <v>0.32291666666666669</v>
      </c>
      <c r="C8649" t="s">
        <v>120</v>
      </c>
      <c r="D8649">
        <v>28.2</v>
      </c>
      <c r="E8649">
        <v>1277</v>
      </c>
    </row>
    <row r="8650" spans="1:5" x14ac:dyDescent="0.3">
      <c r="A8650" s="66">
        <v>41923</v>
      </c>
      <c r="B8650" s="68">
        <v>0.33333333333333331</v>
      </c>
      <c r="C8650" t="s">
        <v>120</v>
      </c>
      <c r="D8650">
        <v>28.2</v>
      </c>
      <c r="E8650">
        <v>1217</v>
      </c>
    </row>
    <row r="8651" spans="1:5" x14ac:dyDescent="0.3">
      <c r="A8651" s="66">
        <v>41923</v>
      </c>
      <c r="B8651" s="68">
        <v>0.34375</v>
      </c>
      <c r="C8651" t="s">
        <v>120</v>
      </c>
      <c r="D8651">
        <v>28.16</v>
      </c>
      <c r="E8651">
        <v>1205</v>
      </c>
    </row>
    <row r="8652" spans="1:5" x14ac:dyDescent="0.3">
      <c r="A8652" s="66">
        <v>41923</v>
      </c>
      <c r="B8652" s="68">
        <v>0.35416666666666669</v>
      </c>
      <c r="C8652" t="s">
        <v>120</v>
      </c>
      <c r="D8652">
        <v>28.09</v>
      </c>
      <c r="E8652">
        <v>1298</v>
      </c>
    </row>
    <row r="8653" spans="1:5" x14ac:dyDescent="0.3">
      <c r="A8653" s="66">
        <v>41923</v>
      </c>
      <c r="B8653" s="68">
        <v>0.36458333333333331</v>
      </c>
      <c r="C8653" t="s">
        <v>120</v>
      </c>
      <c r="D8653">
        <v>27.93</v>
      </c>
      <c r="E8653">
        <v>1465</v>
      </c>
    </row>
    <row r="8654" spans="1:5" x14ac:dyDescent="0.3">
      <c r="A8654" s="66">
        <v>41923</v>
      </c>
      <c r="B8654" s="68">
        <v>0.375</v>
      </c>
      <c r="C8654" t="s">
        <v>120</v>
      </c>
      <c r="D8654">
        <v>27.89</v>
      </c>
      <c r="E8654">
        <v>1497</v>
      </c>
    </row>
    <row r="8655" spans="1:5" x14ac:dyDescent="0.3">
      <c r="A8655" s="66">
        <v>41923</v>
      </c>
      <c r="B8655" s="68">
        <v>0.38541666666666669</v>
      </c>
      <c r="C8655" t="s">
        <v>120</v>
      </c>
      <c r="D8655">
        <v>27.87</v>
      </c>
      <c r="E8655">
        <v>1372</v>
      </c>
    </row>
    <row r="8656" spans="1:5" x14ac:dyDescent="0.3">
      <c r="A8656" s="66">
        <v>41923</v>
      </c>
      <c r="B8656" s="68">
        <v>0.39583333333333331</v>
      </c>
      <c r="C8656" t="s">
        <v>120</v>
      </c>
      <c r="D8656">
        <v>27.73</v>
      </c>
      <c r="E8656">
        <v>1376</v>
      </c>
    </row>
    <row r="8657" spans="1:5" x14ac:dyDescent="0.3">
      <c r="A8657" s="66">
        <v>41923</v>
      </c>
      <c r="B8657" s="68">
        <v>0.40625</v>
      </c>
      <c r="C8657" t="s">
        <v>120</v>
      </c>
      <c r="D8657">
        <v>27.72</v>
      </c>
      <c r="E8657">
        <v>1420</v>
      </c>
    </row>
    <row r="8658" spans="1:5" x14ac:dyDescent="0.3">
      <c r="A8658" s="66">
        <v>41923</v>
      </c>
      <c r="B8658" s="68">
        <v>0.41666666666666669</v>
      </c>
      <c r="C8658" t="s">
        <v>120</v>
      </c>
      <c r="D8658">
        <v>27.72</v>
      </c>
      <c r="E8658">
        <v>1469</v>
      </c>
    </row>
    <row r="8659" spans="1:5" x14ac:dyDescent="0.3">
      <c r="A8659" s="66">
        <v>41923</v>
      </c>
      <c r="B8659" s="68">
        <v>0.42708333333333331</v>
      </c>
      <c r="C8659" t="s">
        <v>120</v>
      </c>
      <c r="D8659">
        <v>27.65</v>
      </c>
      <c r="E8659">
        <v>1410</v>
      </c>
    </row>
    <row r="8660" spans="1:5" x14ac:dyDescent="0.3">
      <c r="A8660" s="66">
        <v>41923</v>
      </c>
      <c r="B8660" s="68">
        <v>0.4375</v>
      </c>
      <c r="C8660" t="s">
        <v>120</v>
      </c>
      <c r="D8660">
        <v>27.68</v>
      </c>
      <c r="E8660">
        <v>1390</v>
      </c>
    </row>
    <row r="8661" spans="1:5" x14ac:dyDescent="0.3">
      <c r="A8661" s="66">
        <v>41923</v>
      </c>
      <c r="B8661" s="68">
        <v>0.44791666666666669</v>
      </c>
      <c r="C8661" t="s">
        <v>120</v>
      </c>
      <c r="D8661">
        <v>27.7</v>
      </c>
      <c r="E8661">
        <v>1325</v>
      </c>
    </row>
    <row r="8662" spans="1:5" x14ac:dyDescent="0.3">
      <c r="A8662" s="66">
        <v>41923</v>
      </c>
      <c r="B8662" s="68">
        <v>0.45833333333333331</v>
      </c>
      <c r="C8662" t="s">
        <v>120</v>
      </c>
      <c r="D8662">
        <v>27.69</v>
      </c>
      <c r="E8662">
        <v>1310</v>
      </c>
    </row>
    <row r="8663" spans="1:5" x14ac:dyDescent="0.3">
      <c r="A8663" s="66">
        <v>41923</v>
      </c>
      <c r="B8663" s="68">
        <v>0.46875</v>
      </c>
      <c r="C8663" t="s">
        <v>120</v>
      </c>
      <c r="D8663">
        <v>27.68</v>
      </c>
      <c r="E8663">
        <v>1313</v>
      </c>
    </row>
    <row r="8664" spans="1:5" x14ac:dyDescent="0.3">
      <c r="A8664" s="66">
        <v>41923</v>
      </c>
      <c r="B8664" s="68">
        <v>0.47916666666666669</v>
      </c>
      <c r="C8664" t="s">
        <v>120</v>
      </c>
      <c r="D8664">
        <v>27.67</v>
      </c>
      <c r="E8664">
        <v>1317</v>
      </c>
    </row>
    <row r="8665" spans="1:5" x14ac:dyDescent="0.3">
      <c r="A8665" s="66">
        <v>41923</v>
      </c>
      <c r="B8665" s="68">
        <v>0.48958333333333331</v>
      </c>
      <c r="C8665" t="s">
        <v>120</v>
      </c>
      <c r="D8665">
        <v>27.65</v>
      </c>
      <c r="E8665">
        <v>1320</v>
      </c>
    </row>
    <row r="8666" spans="1:5" x14ac:dyDescent="0.3">
      <c r="A8666" s="66">
        <v>41924</v>
      </c>
      <c r="B8666" s="68">
        <v>0.5</v>
      </c>
      <c r="C8666" t="s">
        <v>119</v>
      </c>
      <c r="D8666">
        <v>27.61</v>
      </c>
      <c r="E8666">
        <v>1356</v>
      </c>
    </row>
    <row r="8667" spans="1:5" x14ac:dyDescent="0.3">
      <c r="A8667" s="66">
        <v>41924</v>
      </c>
      <c r="B8667" s="68">
        <v>0.51041666666666663</v>
      </c>
      <c r="C8667" t="s">
        <v>119</v>
      </c>
      <c r="D8667">
        <v>27.62</v>
      </c>
      <c r="E8667">
        <v>1513</v>
      </c>
    </row>
    <row r="8668" spans="1:5" x14ac:dyDescent="0.3">
      <c r="A8668" s="66">
        <v>41924</v>
      </c>
      <c r="B8668" s="68">
        <v>0.52083333333333337</v>
      </c>
      <c r="C8668" t="s">
        <v>119</v>
      </c>
      <c r="D8668">
        <v>27.61</v>
      </c>
      <c r="E8668">
        <v>1572</v>
      </c>
    </row>
    <row r="8669" spans="1:5" x14ac:dyDescent="0.3">
      <c r="A8669" s="66">
        <v>41924</v>
      </c>
      <c r="B8669" s="68">
        <v>0.53125</v>
      </c>
      <c r="C8669" t="s">
        <v>119</v>
      </c>
      <c r="D8669">
        <v>27.56</v>
      </c>
      <c r="E8669">
        <v>1634</v>
      </c>
    </row>
    <row r="8670" spans="1:5" x14ac:dyDescent="0.3">
      <c r="A8670" s="66">
        <v>41924</v>
      </c>
      <c r="B8670" s="68">
        <v>4.1666666666666664E-2</v>
      </c>
      <c r="C8670" t="s">
        <v>119</v>
      </c>
      <c r="D8670">
        <v>27.53</v>
      </c>
      <c r="E8670">
        <v>1840</v>
      </c>
    </row>
    <row r="8671" spans="1:5" x14ac:dyDescent="0.3">
      <c r="A8671" s="66">
        <v>41924</v>
      </c>
      <c r="B8671" s="68">
        <v>5.2083333333333336E-2</v>
      </c>
      <c r="C8671" t="s">
        <v>119</v>
      </c>
      <c r="D8671">
        <v>27.51</v>
      </c>
      <c r="E8671">
        <v>2139</v>
      </c>
    </row>
    <row r="8672" spans="1:5" x14ac:dyDescent="0.3">
      <c r="A8672" s="66">
        <v>41924</v>
      </c>
      <c r="B8672" s="68">
        <v>6.25E-2</v>
      </c>
      <c r="C8672" t="s">
        <v>119</v>
      </c>
      <c r="D8672">
        <v>27.49</v>
      </c>
      <c r="E8672">
        <v>2554</v>
      </c>
    </row>
    <row r="8673" spans="1:5" x14ac:dyDescent="0.3">
      <c r="A8673" s="66">
        <v>41924</v>
      </c>
      <c r="B8673" s="68">
        <v>7.2916666666666671E-2</v>
      </c>
      <c r="C8673" t="s">
        <v>119</v>
      </c>
      <c r="D8673">
        <v>27.49</v>
      </c>
      <c r="E8673">
        <v>2969</v>
      </c>
    </row>
    <row r="8674" spans="1:5" x14ac:dyDescent="0.3">
      <c r="A8674" s="66">
        <v>41924</v>
      </c>
      <c r="B8674" s="68">
        <v>8.3333333333333329E-2</v>
      </c>
      <c r="C8674" t="s">
        <v>119</v>
      </c>
      <c r="D8674">
        <v>27.46</v>
      </c>
      <c r="E8674">
        <v>3290</v>
      </c>
    </row>
    <row r="8675" spans="1:5" x14ac:dyDescent="0.3">
      <c r="A8675" s="66">
        <v>41924</v>
      </c>
      <c r="B8675" s="68">
        <v>9.375E-2</v>
      </c>
      <c r="C8675" t="s">
        <v>119</v>
      </c>
      <c r="D8675">
        <v>27.43</v>
      </c>
      <c r="E8675">
        <v>3355</v>
      </c>
    </row>
    <row r="8676" spans="1:5" x14ac:dyDescent="0.3">
      <c r="A8676" s="66">
        <v>41924</v>
      </c>
      <c r="B8676" s="68">
        <v>0.10416666666666667</v>
      </c>
      <c r="C8676" t="s">
        <v>119</v>
      </c>
      <c r="D8676">
        <v>27.41</v>
      </c>
      <c r="E8676">
        <v>3404</v>
      </c>
    </row>
    <row r="8677" spans="1:5" x14ac:dyDescent="0.3">
      <c r="A8677" s="66">
        <v>41924</v>
      </c>
      <c r="B8677" s="68">
        <v>0.11458333333333333</v>
      </c>
      <c r="C8677" t="s">
        <v>119</v>
      </c>
      <c r="D8677">
        <v>27.37</v>
      </c>
      <c r="E8677">
        <v>3659</v>
      </c>
    </row>
    <row r="8678" spans="1:5" x14ac:dyDescent="0.3">
      <c r="A8678" s="66">
        <v>41924</v>
      </c>
      <c r="B8678" s="68">
        <v>0.125</v>
      </c>
      <c r="C8678" t="s">
        <v>119</v>
      </c>
      <c r="D8678">
        <v>27.31</v>
      </c>
      <c r="E8678">
        <v>3986</v>
      </c>
    </row>
    <row r="8679" spans="1:5" x14ac:dyDescent="0.3">
      <c r="A8679" s="66">
        <v>41924</v>
      </c>
      <c r="B8679" s="68">
        <v>0.13541666666666666</v>
      </c>
      <c r="C8679" t="s">
        <v>119</v>
      </c>
      <c r="D8679">
        <v>27.3</v>
      </c>
      <c r="E8679">
        <v>4158</v>
      </c>
    </row>
    <row r="8680" spans="1:5" x14ac:dyDescent="0.3">
      <c r="A8680" s="66">
        <v>41924</v>
      </c>
      <c r="B8680" s="68">
        <v>0.14583333333333334</v>
      </c>
      <c r="C8680" t="s">
        <v>119</v>
      </c>
      <c r="D8680">
        <v>27.22</v>
      </c>
      <c r="E8680">
        <v>3917</v>
      </c>
    </row>
    <row r="8681" spans="1:5" x14ac:dyDescent="0.3">
      <c r="A8681" s="66">
        <v>41924</v>
      </c>
      <c r="B8681" s="68">
        <v>0.15625</v>
      </c>
      <c r="C8681" t="s">
        <v>119</v>
      </c>
      <c r="D8681">
        <v>27.21</v>
      </c>
      <c r="E8681">
        <v>3767</v>
      </c>
    </row>
    <row r="8682" spans="1:5" x14ac:dyDescent="0.3">
      <c r="A8682" s="66">
        <v>41924</v>
      </c>
      <c r="B8682" s="68">
        <v>0.16666666666666666</v>
      </c>
      <c r="C8682" t="s">
        <v>119</v>
      </c>
      <c r="D8682">
        <v>27.17</v>
      </c>
      <c r="E8682">
        <v>3609</v>
      </c>
    </row>
    <row r="8683" spans="1:5" x14ac:dyDescent="0.3">
      <c r="A8683" s="66">
        <v>41924</v>
      </c>
      <c r="B8683" s="68">
        <v>0.17708333333333334</v>
      </c>
      <c r="C8683" t="s">
        <v>119</v>
      </c>
      <c r="D8683">
        <v>27.12</v>
      </c>
      <c r="E8683">
        <v>3567</v>
      </c>
    </row>
    <row r="8684" spans="1:5" x14ac:dyDescent="0.3">
      <c r="A8684" s="66">
        <v>41924</v>
      </c>
      <c r="B8684" s="68">
        <v>0.1875</v>
      </c>
      <c r="C8684" t="s">
        <v>119</v>
      </c>
      <c r="D8684">
        <v>27.06</v>
      </c>
      <c r="E8684">
        <v>3322</v>
      </c>
    </row>
    <row r="8685" spans="1:5" x14ac:dyDescent="0.3">
      <c r="A8685" s="66">
        <v>41924</v>
      </c>
      <c r="B8685" s="68">
        <v>0.19791666666666666</v>
      </c>
      <c r="C8685" t="s">
        <v>119</v>
      </c>
      <c r="D8685">
        <v>27.04</v>
      </c>
      <c r="E8685">
        <v>3115</v>
      </c>
    </row>
    <row r="8686" spans="1:5" x14ac:dyDescent="0.3">
      <c r="A8686" s="66">
        <v>41924</v>
      </c>
      <c r="B8686" s="68">
        <v>0.20833333333333334</v>
      </c>
      <c r="C8686" t="s">
        <v>119</v>
      </c>
      <c r="D8686">
        <v>26.98</v>
      </c>
      <c r="E8686">
        <v>2904</v>
      </c>
    </row>
    <row r="8687" spans="1:5" x14ac:dyDescent="0.3">
      <c r="A8687" s="66">
        <v>41924</v>
      </c>
      <c r="B8687" s="68">
        <v>0.21875</v>
      </c>
      <c r="C8687" t="s">
        <v>119</v>
      </c>
      <c r="D8687">
        <v>26.91</v>
      </c>
      <c r="E8687">
        <v>2877</v>
      </c>
    </row>
    <row r="8688" spans="1:5" x14ac:dyDescent="0.3">
      <c r="A8688" s="66">
        <v>41924</v>
      </c>
      <c r="B8688" s="68">
        <v>0.22916666666666666</v>
      </c>
      <c r="C8688" t="s">
        <v>119</v>
      </c>
      <c r="D8688">
        <v>26.82</v>
      </c>
      <c r="E8688">
        <v>2777</v>
      </c>
    </row>
    <row r="8689" spans="1:5" x14ac:dyDescent="0.3">
      <c r="A8689" s="66">
        <v>41924</v>
      </c>
      <c r="B8689" s="68">
        <v>0.23958333333333334</v>
      </c>
      <c r="C8689" t="s">
        <v>119</v>
      </c>
      <c r="D8689">
        <v>26.84</v>
      </c>
      <c r="E8689">
        <v>2724</v>
      </c>
    </row>
    <row r="8690" spans="1:5" x14ac:dyDescent="0.3">
      <c r="A8690" s="66">
        <v>41924</v>
      </c>
      <c r="B8690" s="68">
        <v>0.25</v>
      </c>
      <c r="C8690" t="s">
        <v>119</v>
      </c>
      <c r="D8690">
        <v>26.94</v>
      </c>
      <c r="E8690">
        <v>2895</v>
      </c>
    </row>
    <row r="8691" spans="1:5" x14ac:dyDescent="0.3">
      <c r="A8691" s="66">
        <v>41924</v>
      </c>
      <c r="B8691" s="68">
        <v>0.26041666666666669</v>
      </c>
      <c r="C8691" t="s">
        <v>119</v>
      </c>
      <c r="D8691">
        <v>26.93</v>
      </c>
      <c r="E8691">
        <v>3041</v>
      </c>
    </row>
    <row r="8692" spans="1:5" x14ac:dyDescent="0.3">
      <c r="A8692" s="66">
        <v>41924</v>
      </c>
      <c r="B8692" s="68">
        <v>0.27083333333333331</v>
      </c>
      <c r="C8692" t="s">
        <v>119</v>
      </c>
      <c r="D8692">
        <v>26.76</v>
      </c>
      <c r="E8692">
        <v>2883</v>
      </c>
    </row>
    <row r="8693" spans="1:5" x14ac:dyDescent="0.3">
      <c r="A8693" s="66">
        <v>41924</v>
      </c>
      <c r="B8693" s="68">
        <v>0.28125</v>
      </c>
      <c r="C8693" t="s">
        <v>119</v>
      </c>
      <c r="D8693">
        <v>26.75</v>
      </c>
      <c r="E8693">
        <v>2864</v>
      </c>
    </row>
    <row r="8694" spans="1:5" x14ac:dyDescent="0.3">
      <c r="A8694" s="66">
        <v>41924</v>
      </c>
      <c r="B8694" s="68">
        <v>0.29166666666666669</v>
      </c>
      <c r="C8694" t="s">
        <v>119</v>
      </c>
      <c r="D8694">
        <v>26.81</v>
      </c>
      <c r="E8694">
        <v>2823</v>
      </c>
    </row>
    <row r="8695" spans="1:5" x14ac:dyDescent="0.3">
      <c r="A8695" s="66">
        <v>41924</v>
      </c>
      <c r="B8695" s="68">
        <v>0.30208333333333331</v>
      </c>
      <c r="C8695" t="s">
        <v>119</v>
      </c>
      <c r="D8695">
        <v>26.88</v>
      </c>
      <c r="E8695">
        <v>2888</v>
      </c>
    </row>
    <row r="8696" spans="1:5" x14ac:dyDescent="0.3">
      <c r="A8696" s="66">
        <v>41924</v>
      </c>
      <c r="B8696" s="68">
        <v>0.3125</v>
      </c>
      <c r="C8696" t="s">
        <v>119</v>
      </c>
      <c r="D8696">
        <v>26.91</v>
      </c>
      <c r="E8696">
        <v>3047</v>
      </c>
    </row>
    <row r="8697" spans="1:5" x14ac:dyDescent="0.3">
      <c r="A8697" s="66">
        <v>41924</v>
      </c>
      <c r="B8697" s="68">
        <v>0.32291666666666669</v>
      </c>
      <c r="C8697" t="s">
        <v>119</v>
      </c>
      <c r="D8697">
        <v>26.81</v>
      </c>
      <c r="E8697">
        <v>3017</v>
      </c>
    </row>
    <row r="8698" spans="1:5" x14ac:dyDescent="0.3">
      <c r="A8698" s="66">
        <v>41924</v>
      </c>
      <c r="B8698" s="68">
        <v>0.33333333333333331</v>
      </c>
      <c r="C8698" t="s">
        <v>119</v>
      </c>
      <c r="D8698">
        <v>26.81</v>
      </c>
      <c r="E8698">
        <v>2872</v>
      </c>
    </row>
    <row r="8699" spans="1:5" x14ac:dyDescent="0.3">
      <c r="A8699" s="66">
        <v>41924</v>
      </c>
      <c r="B8699" s="68">
        <v>0.34375</v>
      </c>
      <c r="C8699" t="s">
        <v>119</v>
      </c>
      <c r="D8699">
        <v>26.84</v>
      </c>
      <c r="E8699">
        <v>2679</v>
      </c>
    </row>
    <row r="8700" spans="1:5" x14ac:dyDescent="0.3">
      <c r="A8700" s="66">
        <v>41924</v>
      </c>
      <c r="B8700" s="68">
        <v>0.35416666666666669</v>
      </c>
      <c r="C8700" t="s">
        <v>119</v>
      </c>
      <c r="D8700">
        <v>26.83</v>
      </c>
      <c r="E8700">
        <v>2576</v>
      </c>
    </row>
    <row r="8701" spans="1:5" x14ac:dyDescent="0.3">
      <c r="A8701" s="66">
        <v>41924</v>
      </c>
      <c r="B8701" s="68">
        <v>0.36458333333333331</v>
      </c>
      <c r="C8701" t="s">
        <v>119</v>
      </c>
      <c r="D8701">
        <v>26.87</v>
      </c>
      <c r="E8701">
        <v>2390</v>
      </c>
    </row>
    <row r="8702" spans="1:5" x14ac:dyDescent="0.3">
      <c r="A8702" s="66">
        <v>41924</v>
      </c>
      <c r="B8702" s="68">
        <v>0.375</v>
      </c>
      <c r="C8702" t="s">
        <v>119</v>
      </c>
      <c r="D8702">
        <v>26.93</v>
      </c>
      <c r="E8702">
        <v>2121</v>
      </c>
    </row>
    <row r="8703" spans="1:5" x14ac:dyDescent="0.3">
      <c r="A8703" s="66">
        <v>41924</v>
      </c>
      <c r="B8703" s="68">
        <v>0.38541666666666669</v>
      </c>
      <c r="C8703" t="s">
        <v>119</v>
      </c>
      <c r="D8703">
        <v>26.99</v>
      </c>
      <c r="E8703">
        <v>2014</v>
      </c>
    </row>
    <row r="8704" spans="1:5" x14ac:dyDescent="0.3">
      <c r="A8704" s="66">
        <v>41924</v>
      </c>
      <c r="B8704" s="68">
        <v>0.39583333333333331</v>
      </c>
      <c r="C8704" t="s">
        <v>119</v>
      </c>
      <c r="D8704">
        <v>27.07</v>
      </c>
      <c r="E8704">
        <v>1904</v>
      </c>
    </row>
    <row r="8705" spans="1:5" x14ac:dyDescent="0.3">
      <c r="A8705" s="66">
        <v>41924</v>
      </c>
      <c r="B8705" s="68">
        <v>0.40625</v>
      </c>
      <c r="C8705" t="s">
        <v>119</v>
      </c>
      <c r="D8705">
        <v>27.17</v>
      </c>
      <c r="E8705">
        <v>1889</v>
      </c>
    </row>
    <row r="8706" spans="1:5" x14ac:dyDescent="0.3">
      <c r="A8706" s="66">
        <v>41924</v>
      </c>
      <c r="B8706" s="68">
        <v>0.41666666666666669</v>
      </c>
      <c r="C8706" t="s">
        <v>119</v>
      </c>
      <c r="D8706">
        <v>27.25</v>
      </c>
      <c r="E8706">
        <v>1912</v>
      </c>
    </row>
    <row r="8707" spans="1:5" x14ac:dyDescent="0.3">
      <c r="A8707" s="66">
        <v>41924</v>
      </c>
      <c r="B8707" s="68">
        <v>0.42708333333333331</v>
      </c>
      <c r="C8707" t="s">
        <v>119</v>
      </c>
      <c r="D8707">
        <v>27.3</v>
      </c>
      <c r="E8707">
        <v>1939</v>
      </c>
    </row>
    <row r="8708" spans="1:5" x14ac:dyDescent="0.3">
      <c r="A8708" s="66">
        <v>41924</v>
      </c>
      <c r="B8708" s="68">
        <v>0.4375</v>
      </c>
      <c r="C8708" t="s">
        <v>119</v>
      </c>
      <c r="D8708">
        <v>27.49</v>
      </c>
      <c r="E8708">
        <v>1986</v>
      </c>
    </row>
    <row r="8709" spans="1:5" x14ac:dyDescent="0.3">
      <c r="A8709" s="66">
        <v>41924</v>
      </c>
      <c r="B8709" s="68">
        <v>0.44791666666666669</v>
      </c>
      <c r="C8709" t="s">
        <v>119</v>
      </c>
      <c r="D8709">
        <v>27.54</v>
      </c>
      <c r="E8709">
        <v>2001</v>
      </c>
    </row>
    <row r="8710" spans="1:5" x14ac:dyDescent="0.3">
      <c r="A8710" s="66">
        <v>41924</v>
      </c>
      <c r="B8710" s="68">
        <v>0.45833333333333331</v>
      </c>
      <c r="C8710" t="s">
        <v>119</v>
      </c>
      <c r="D8710">
        <v>27.65</v>
      </c>
      <c r="E8710">
        <v>2027</v>
      </c>
    </row>
    <row r="8711" spans="1:5" x14ac:dyDescent="0.3">
      <c r="A8711" s="66">
        <v>41924</v>
      </c>
      <c r="B8711" s="68">
        <v>0.46875</v>
      </c>
      <c r="C8711" t="s">
        <v>119</v>
      </c>
      <c r="D8711">
        <v>28.04</v>
      </c>
      <c r="E8711">
        <v>2090</v>
      </c>
    </row>
    <row r="8712" spans="1:5" x14ac:dyDescent="0.3">
      <c r="A8712" s="66">
        <v>41924</v>
      </c>
      <c r="B8712" s="68">
        <v>0.47916666666666669</v>
      </c>
      <c r="C8712" t="s">
        <v>119</v>
      </c>
      <c r="D8712">
        <v>28.32</v>
      </c>
      <c r="E8712">
        <v>2080</v>
      </c>
    </row>
    <row r="8713" spans="1:5" x14ac:dyDescent="0.3">
      <c r="A8713" s="66">
        <v>41924</v>
      </c>
      <c r="B8713" s="68">
        <v>0.48958333333333331</v>
      </c>
      <c r="C8713" t="s">
        <v>119</v>
      </c>
      <c r="D8713">
        <v>28.34</v>
      </c>
      <c r="E8713">
        <v>2046</v>
      </c>
    </row>
    <row r="8714" spans="1:5" x14ac:dyDescent="0.3">
      <c r="A8714" s="66">
        <v>41924</v>
      </c>
      <c r="B8714" s="68">
        <v>0.5</v>
      </c>
      <c r="C8714" t="s">
        <v>120</v>
      </c>
      <c r="D8714">
        <v>28.26</v>
      </c>
      <c r="E8714">
        <v>2040</v>
      </c>
    </row>
    <row r="8715" spans="1:5" x14ac:dyDescent="0.3">
      <c r="A8715" s="66">
        <v>41924</v>
      </c>
      <c r="B8715" s="68">
        <v>0.51041666666666663</v>
      </c>
      <c r="C8715" t="s">
        <v>120</v>
      </c>
      <c r="D8715">
        <v>28.45</v>
      </c>
      <c r="E8715">
        <v>2055</v>
      </c>
    </row>
    <row r="8716" spans="1:5" x14ac:dyDescent="0.3">
      <c r="A8716" s="66">
        <v>41924</v>
      </c>
      <c r="B8716" s="68">
        <v>0.52083333333333337</v>
      </c>
      <c r="C8716" t="s">
        <v>120</v>
      </c>
      <c r="D8716">
        <v>28.44</v>
      </c>
      <c r="E8716">
        <v>2063</v>
      </c>
    </row>
    <row r="8717" spans="1:5" x14ac:dyDescent="0.3">
      <c r="A8717" s="66">
        <v>41924</v>
      </c>
      <c r="B8717" s="68">
        <v>0.53125</v>
      </c>
      <c r="C8717" t="s">
        <v>120</v>
      </c>
      <c r="D8717">
        <v>28.43</v>
      </c>
      <c r="E8717">
        <v>2061</v>
      </c>
    </row>
    <row r="8718" spans="1:5" x14ac:dyDescent="0.3">
      <c r="A8718" s="66">
        <v>41924</v>
      </c>
      <c r="B8718" s="68">
        <v>4.1666666666666664E-2</v>
      </c>
      <c r="C8718" t="s">
        <v>120</v>
      </c>
      <c r="D8718">
        <v>28.5</v>
      </c>
      <c r="E8718">
        <v>2085</v>
      </c>
    </row>
    <row r="8719" spans="1:5" x14ac:dyDescent="0.3">
      <c r="A8719" s="66">
        <v>41924</v>
      </c>
      <c r="B8719" s="68">
        <v>5.2083333333333336E-2</v>
      </c>
      <c r="C8719" t="s">
        <v>120</v>
      </c>
      <c r="D8719">
        <v>28.57</v>
      </c>
      <c r="E8719">
        <v>2040</v>
      </c>
    </row>
    <row r="8720" spans="1:5" x14ac:dyDescent="0.3">
      <c r="A8720" s="66">
        <v>41924</v>
      </c>
      <c r="B8720" s="68">
        <v>6.25E-2</v>
      </c>
      <c r="C8720" t="s">
        <v>120</v>
      </c>
      <c r="D8720">
        <v>28.48</v>
      </c>
      <c r="E8720">
        <v>1742</v>
      </c>
    </row>
    <row r="8721" spans="1:5" x14ac:dyDescent="0.3">
      <c r="A8721" s="66">
        <v>41924</v>
      </c>
      <c r="B8721" s="68">
        <v>7.2916666666666671E-2</v>
      </c>
      <c r="C8721" t="s">
        <v>120</v>
      </c>
      <c r="D8721">
        <v>28.44</v>
      </c>
      <c r="E8721">
        <v>1570</v>
      </c>
    </row>
    <row r="8722" spans="1:5" x14ac:dyDescent="0.3">
      <c r="A8722" s="66">
        <v>41924</v>
      </c>
      <c r="B8722" s="68">
        <v>8.3333333333333329E-2</v>
      </c>
      <c r="C8722" t="s">
        <v>120</v>
      </c>
      <c r="D8722">
        <v>28.5</v>
      </c>
      <c r="E8722">
        <v>1840</v>
      </c>
    </row>
    <row r="8723" spans="1:5" x14ac:dyDescent="0.3">
      <c r="A8723" s="66">
        <v>41924</v>
      </c>
      <c r="B8723" s="68">
        <v>9.375E-2</v>
      </c>
      <c r="C8723" t="s">
        <v>120</v>
      </c>
      <c r="D8723">
        <v>28.56</v>
      </c>
      <c r="E8723">
        <v>1958</v>
      </c>
    </row>
    <row r="8724" spans="1:5" x14ac:dyDescent="0.3">
      <c r="A8724" s="66">
        <v>41924</v>
      </c>
      <c r="B8724" s="68">
        <v>0.10416666666666667</v>
      </c>
      <c r="C8724" t="s">
        <v>120</v>
      </c>
      <c r="D8724">
        <v>28.65</v>
      </c>
      <c r="E8724">
        <v>1949</v>
      </c>
    </row>
    <row r="8725" spans="1:5" x14ac:dyDescent="0.3">
      <c r="A8725" s="66">
        <v>41924</v>
      </c>
      <c r="B8725" s="68">
        <v>0.11458333333333333</v>
      </c>
      <c r="C8725" t="s">
        <v>120</v>
      </c>
      <c r="D8725">
        <v>28.4</v>
      </c>
      <c r="E8725">
        <v>2553</v>
      </c>
    </row>
    <row r="8726" spans="1:5" x14ac:dyDescent="0.3">
      <c r="A8726" s="66">
        <v>41924</v>
      </c>
      <c r="B8726" s="68">
        <v>0.125</v>
      </c>
      <c r="C8726" t="s">
        <v>120</v>
      </c>
      <c r="D8726">
        <v>28.26</v>
      </c>
      <c r="E8726">
        <v>3282</v>
      </c>
    </row>
    <row r="8727" spans="1:5" x14ac:dyDescent="0.3">
      <c r="A8727" s="66">
        <v>41924</v>
      </c>
      <c r="B8727" s="68">
        <v>0.13541666666666666</v>
      </c>
      <c r="C8727" t="s">
        <v>120</v>
      </c>
      <c r="D8727">
        <v>28.62</v>
      </c>
      <c r="E8727">
        <v>2648</v>
      </c>
    </row>
    <row r="8728" spans="1:5" x14ac:dyDescent="0.3">
      <c r="A8728" s="66">
        <v>41924</v>
      </c>
      <c r="B8728" s="68">
        <v>0.14583333333333334</v>
      </c>
      <c r="C8728" t="s">
        <v>120</v>
      </c>
      <c r="D8728">
        <v>28.72</v>
      </c>
      <c r="E8728">
        <v>2757</v>
      </c>
    </row>
    <row r="8729" spans="1:5" x14ac:dyDescent="0.3">
      <c r="A8729" s="66">
        <v>41924</v>
      </c>
      <c r="B8729" s="68">
        <v>0.15625</v>
      </c>
      <c r="C8729" t="s">
        <v>120</v>
      </c>
      <c r="D8729">
        <v>28.84</v>
      </c>
      <c r="E8729">
        <v>2903</v>
      </c>
    </row>
    <row r="8730" spans="1:5" x14ac:dyDescent="0.3">
      <c r="A8730" s="66">
        <v>41924</v>
      </c>
      <c r="B8730" s="68">
        <v>0.16666666666666666</v>
      </c>
      <c r="C8730" t="s">
        <v>120</v>
      </c>
      <c r="D8730">
        <v>28.82</v>
      </c>
      <c r="E8730">
        <v>2788</v>
      </c>
    </row>
    <row r="8731" spans="1:5" x14ac:dyDescent="0.3">
      <c r="A8731" s="66">
        <v>41924</v>
      </c>
      <c r="B8731" s="68">
        <v>0.17708333333333334</v>
      </c>
      <c r="C8731" t="s">
        <v>120</v>
      </c>
      <c r="D8731">
        <v>28.71</v>
      </c>
      <c r="E8731">
        <v>3119</v>
      </c>
    </row>
    <row r="8732" spans="1:5" x14ac:dyDescent="0.3">
      <c r="A8732" s="66">
        <v>41924</v>
      </c>
      <c r="B8732" s="68">
        <v>0.1875</v>
      </c>
      <c r="C8732" t="s">
        <v>120</v>
      </c>
      <c r="D8732">
        <v>28.71</v>
      </c>
      <c r="E8732">
        <v>3347</v>
      </c>
    </row>
    <row r="8733" spans="1:5" x14ac:dyDescent="0.3">
      <c r="A8733" s="66">
        <v>41924</v>
      </c>
      <c r="B8733" s="68">
        <v>0.19791666666666666</v>
      </c>
      <c r="C8733" t="s">
        <v>120</v>
      </c>
      <c r="D8733">
        <v>28.83</v>
      </c>
      <c r="E8733">
        <v>2849</v>
      </c>
    </row>
    <row r="8734" spans="1:5" x14ac:dyDescent="0.3">
      <c r="A8734" s="66">
        <v>41924</v>
      </c>
      <c r="B8734" s="68">
        <v>0.20833333333333334</v>
      </c>
      <c r="C8734" t="s">
        <v>120</v>
      </c>
      <c r="D8734">
        <v>28.82</v>
      </c>
      <c r="E8734">
        <v>2486</v>
      </c>
    </row>
    <row r="8735" spans="1:5" x14ac:dyDescent="0.3">
      <c r="A8735" s="66">
        <v>41924</v>
      </c>
      <c r="B8735" s="68">
        <v>0.21875</v>
      </c>
      <c r="C8735" t="s">
        <v>120</v>
      </c>
      <c r="D8735">
        <v>28.85</v>
      </c>
      <c r="E8735">
        <v>2430</v>
      </c>
    </row>
    <row r="8736" spans="1:5" x14ac:dyDescent="0.3">
      <c r="A8736" s="66">
        <v>41924</v>
      </c>
      <c r="B8736" s="68">
        <v>0.22916666666666666</v>
      </c>
      <c r="C8736" t="s">
        <v>120</v>
      </c>
      <c r="D8736">
        <v>28.75</v>
      </c>
      <c r="E8736">
        <v>2447</v>
      </c>
    </row>
    <row r="8737" spans="1:5" x14ac:dyDescent="0.3">
      <c r="A8737" s="66">
        <v>41924</v>
      </c>
      <c r="B8737" s="68">
        <v>0.23958333333333334</v>
      </c>
      <c r="C8737" t="s">
        <v>120</v>
      </c>
      <c r="D8737">
        <v>28.57</v>
      </c>
      <c r="E8737">
        <v>2616</v>
      </c>
    </row>
    <row r="8738" spans="1:5" x14ac:dyDescent="0.3">
      <c r="A8738" s="66">
        <v>41924</v>
      </c>
      <c r="B8738" s="68">
        <v>0.25</v>
      </c>
      <c r="C8738" t="s">
        <v>120</v>
      </c>
      <c r="D8738">
        <v>28.59</v>
      </c>
      <c r="E8738">
        <v>2551</v>
      </c>
    </row>
    <row r="8739" spans="1:5" x14ac:dyDescent="0.3">
      <c r="A8739" s="66">
        <v>41924</v>
      </c>
      <c r="B8739" s="68">
        <v>0.26041666666666669</v>
      </c>
      <c r="C8739" t="s">
        <v>120</v>
      </c>
      <c r="D8739">
        <v>28.63</v>
      </c>
      <c r="E8739">
        <v>2496</v>
      </c>
    </row>
    <row r="8740" spans="1:5" x14ac:dyDescent="0.3">
      <c r="A8740" s="66">
        <v>41924</v>
      </c>
      <c r="B8740" s="68">
        <v>0.27083333333333331</v>
      </c>
      <c r="C8740" t="s">
        <v>120</v>
      </c>
      <c r="D8740">
        <v>28.59</v>
      </c>
      <c r="E8740">
        <v>2566</v>
      </c>
    </row>
    <row r="8741" spans="1:5" x14ac:dyDescent="0.3">
      <c r="A8741" s="66">
        <v>41924</v>
      </c>
      <c r="B8741" s="68">
        <v>0.28125</v>
      </c>
      <c r="C8741" t="s">
        <v>120</v>
      </c>
      <c r="D8741">
        <v>28.5</v>
      </c>
      <c r="E8741">
        <v>2604</v>
      </c>
    </row>
    <row r="8742" spans="1:5" x14ac:dyDescent="0.3">
      <c r="A8742" s="66">
        <v>41924</v>
      </c>
      <c r="B8742" s="68">
        <v>0.29166666666666669</v>
      </c>
      <c r="C8742" t="s">
        <v>120</v>
      </c>
      <c r="D8742">
        <v>28.39</v>
      </c>
      <c r="E8742">
        <v>2596</v>
      </c>
    </row>
    <row r="8743" spans="1:5" x14ac:dyDescent="0.3">
      <c r="A8743" s="66">
        <v>41924</v>
      </c>
      <c r="B8743" s="68">
        <v>0.30208333333333331</v>
      </c>
      <c r="C8743" t="s">
        <v>120</v>
      </c>
      <c r="D8743">
        <v>28.34</v>
      </c>
      <c r="E8743">
        <v>2671</v>
      </c>
    </row>
    <row r="8744" spans="1:5" x14ac:dyDescent="0.3">
      <c r="A8744" s="66">
        <v>41924</v>
      </c>
      <c r="B8744" s="68">
        <v>0.3125</v>
      </c>
      <c r="C8744" t="s">
        <v>120</v>
      </c>
      <c r="D8744">
        <v>28.28</v>
      </c>
      <c r="E8744">
        <v>3245</v>
      </c>
    </row>
    <row r="8745" spans="1:5" x14ac:dyDescent="0.3">
      <c r="A8745" s="66">
        <v>41924</v>
      </c>
      <c r="B8745" s="68">
        <v>0.32291666666666669</v>
      </c>
      <c r="C8745" t="s">
        <v>120</v>
      </c>
      <c r="D8745">
        <v>28.21</v>
      </c>
      <c r="E8745">
        <v>2976</v>
      </c>
    </row>
    <row r="8746" spans="1:5" x14ac:dyDescent="0.3">
      <c r="A8746" s="66">
        <v>41924</v>
      </c>
      <c r="B8746" s="68">
        <v>0.33333333333333331</v>
      </c>
      <c r="C8746" t="s">
        <v>120</v>
      </c>
      <c r="D8746">
        <v>28.24</v>
      </c>
      <c r="E8746">
        <v>3382</v>
      </c>
    </row>
    <row r="8747" spans="1:5" x14ac:dyDescent="0.3">
      <c r="A8747" s="66">
        <v>41924</v>
      </c>
      <c r="B8747" s="68">
        <v>0.34375</v>
      </c>
      <c r="C8747" t="s">
        <v>120</v>
      </c>
      <c r="D8747">
        <v>28.24</v>
      </c>
      <c r="E8747">
        <v>3525</v>
      </c>
    </row>
    <row r="8748" spans="1:5" x14ac:dyDescent="0.3">
      <c r="A8748" s="66">
        <v>41924</v>
      </c>
      <c r="B8748" s="68">
        <v>0.35416666666666669</v>
      </c>
      <c r="C8748" t="s">
        <v>120</v>
      </c>
      <c r="D8748">
        <v>28.19</v>
      </c>
      <c r="E8748">
        <v>3313</v>
      </c>
    </row>
    <row r="8749" spans="1:5" x14ac:dyDescent="0.3">
      <c r="A8749" s="66">
        <v>41924</v>
      </c>
      <c r="B8749" s="68">
        <v>0.36458333333333331</v>
      </c>
      <c r="C8749" t="s">
        <v>120</v>
      </c>
      <c r="D8749">
        <v>28.11</v>
      </c>
      <c r="E8749">
        <v>3219</v>
      </c>
    </row>
    <row r="8750" spans="1:5" x14ac:dyDescent="0.3">
      <c r="A8750" s="66">
        <v>41924</v>
      </c>
      <c r="B8750" s="68">
        <v>0.375</v>
      </c>
      <c r="C8750" t="s">
        <v>120</v>
      </c>
      <c r="D8750">
        <v>28.12</v>
      </c>
      <c r="E8750">
        <v>3239</v>
      </c>
    </row>
    <row r="8751" spans="1:5" x14ac:dyDescent="0.3">
      <c r="A8751" s="66">
        <v>41924</v>
      </c>
      <c r="B8751" s="68">
        <v>0.38541666666666669</v>
      </c>
      <c r="C8751" t="s">
        <v>120</v>
      </c>
      <c r="D8751">
        <v>28.21</v>
      </c>
      <c r="E8751">
        <v>3316</v>
      </c>
    </row>
    <row r="8752" spans="1:5" x14ac:dyDescent="0.3">
      <c r="A8752" s="66">
        <v>41924</v>
      </c>
      <c r="B8752" s="68">
        <v>0.39583333333333331</v>
      </c>
      <c r="C8752" t="s">
        <v>120</v>
      </c>
      <c r="D8752">
        <v>27.99</v>
      </c>
      <c r="E8752">
        <v>3172</v>
      </c>
    </row>
    <row r="8753" spans="1:5" x14ac:dyDescent="0.3">
      <c r="A8753" s="66">
        <v>41924</v>
      </c>
      <c r="B8753" s="68">
        <v>0.40625</v>
      </c>
      <c r="C8753" t="s">
        <v>120</v>
      </c>
      <c r="D8753">
        <v>27.99</v>
      </c>
      <c r="E8753">
        <v>3043</v>
      </c>
    </row>
    <row r="8754" spans="1:5" x14ac:dyDescent="0.3">
      <c r="A8754" s="66">
        <v>41924</v>
      </c>
      <c r="B8754" s="68">
        <v>0.41666666666666669</v>
      </c>
      <c r="C8754" t="s">
        <v>120</v>
      </c>
      <c r="D8754">
        <v>28</v>
      </c>
      <c r="E8754">
        <v>3063</v>
      </c>
    </row>
    <row r="8755" spans="1:5" x14ac:dyDescent="0.3">
      <c r="A8755" s="66">
        <v>41924</v>
      </c>
      <c r="B8755" s="68">
        <v>0.42708333333333331</v>
      </c>
      <c r="C8755" t="s">
        <v>120</v>
      </c>
      <c r="D8755">
        <v>28.01</v>
      </c>
      <c r="E8755">
        <v>3114</v>
      </c>
    </row>
    <row r="8756" spans="1:5" x14ac:dyDescent="0.3">
      <c r="A8756" s="66">
        <v>41924</v>
      </c>
      <c r="B8756" s="68">
        <v>0.4375</v>
      </c>
      <c r="C8756" t="s">
        <v>120</v>
      </c>
      <c r="D8756">
        <v>27.96</v>
      </c>
      <c r="E8756">
        <v>3177</v>
      </c>
    </row>
    <row r="8757" spans="1:5" x14ac:dyDescent="0.3">
      <c r="A8757" s="66">
        <v>41924</v>
      </c>
      <c r="B8757" s="68">
        <v>0.44791666666666669</v>
      </c>
      <c r="C8757" t="s">
        <v>120</v>
      </c>
      <c r="D8757">
        <v>27.94</v>
      </c>
      <c r="E8757">
        <v>3328</v>
      </c>
    </row>
    <row r="8758" spans="1:5" x14ac:dyDescent="0.3">
      <c r="A8758" s="66">
        <v>41924</v>
      </c>
      <c r="B8758" s="68">
        <v>0.45833333333333331</v>
      </c>
      <c r="C8758" t="s">
        <v>120</v>
      </c>
      <c r="D8758">
        <v>27.82</v>
      </c>
      <c r="E8758">
        <v>3316</v>
      </c>
    </row>
    <row r="8759" spans="1:5" x14ac:dyDescent="0.3">
      <c r="A8759" s="66">
        <v>41924</v>
      </c>
      <c r="B8759" s="68">
        <v>0.46875</v>
      </c>
      <c r="C8759" t="s">
        <v>120</v>
      </c>
      <c r="D8759">
        <v>27.78</v>
      </c>
      <c r="E8759">
        <v>3243</v>
      </c>
    </row>
    <row r="8760" spans="1:5" x14ac:dyDescent="0.3">
      <c r="A8760" s="66">
        <v>41924</v>
      </c>
      <c r="B8760" s="68">
        <v>0.47916666666666669</v>
      </c>
      <c r="C8760" t="s">
        <v>120</v>
      </c>
      <c r="D8760">
        <v>27.71</v>
      </c>
      <c r="E8760">
        <v>3193</v>
      </c>
    </row>
    <row r="8761" spans="1:5" x14ac:dyDescent="0.3">
      <c r="A8761" s="66">
        <v>41924</v>
      </c>
      <c r="B8761" s="68">
        <v>0.48958333333333331</v>
      </c>
      <c r="C8761" t="s">
        <v>120</v>
      </c>
      <c r="D8761">
        <v>27.64</v>
      </c>
      <c r="E8761">
        <v>3156</v>
      </c>
    </row>
    <row r="8762" spans="1:5" x14ac:dyDescent="0.3">
      <c r="A8762" s="66">
        <v>41925</v>
      </c>
      <c r="B8762" s="68">
        <v>0.5</v>
      </c>
      <c r="C8762" t="s">
        <v>119</v>
      </c>
      <c r="D8762">
        <v>27.56</v>
      </c>
      <c r="E8762">
        <v>3019</v>
      </c>
    </row>
    <row r="8763" spans="1:5" x14ac:dyDescent="0.3">
      <c r="A8763" s="66">
        <v>41925</v>
      </c>
      <c r="B8763" s="68">
        <v>0.51041666666666663</v>
      </c>
      <c r="C8763" t="s">
        <v>119</v>
      </c>
      <c r="D8763">
        <v>27.53</v>
      </c>
      <c r="E8763">
        <v>2931</v>
      </c>
    </row>
    <row r="8764" spans="1:5" x14ac:dyDescent="0.3">
      <c r="A8764" s="66">
        <v>41925</v>
      </c>
      <c r="B8764" s="68">
        <v>0.52083333333333337</v>
      </c>
      <c r="C8764" t="s">
        <v>119</v>
      </c>
      <c r="D8764">
        <v>27.5</v>
      </c>
      <c r="E8764">
        <v>2850</v>
      </c>
    </row>
    <row r="8765" spans="1:5" x14ac:dyDescent="0.3">
      <c r="A8765" s="66">
        <v>41925</v>
      </c>
      <c r="B8765" s="68">
        <v>0.53125</v>
      </c>
      <c r="C8765" t="s">
        <v>119</v>
      </c>
      <c r="D8765">
        <v>27.48</v>
      </c>
      <c r="E8765">
        <v>2775</v>
      </c>
    </row>
    <row r="8766" spans="1:5" x14ac:dyDescent="0.3">
      <c r="A8766" s="66">
        <v>41925</v>
      </c>
      <c r="B8766" s="68">
        <v>4.1666666666666664E-2</v>
      </c>
      <c r="C8766" t="s">
        <v>119</v>
      </c>
      <c r="D8766">
        <v>27.45</v>
      </c>
      <c r="E8766">
        <v>2719</v>
      </c>
    </row>
    <row r="8767" spans="1:5" x14ac:dyDescent="0.3">
      <c r="A8767" s="66">
        <v>41925</v>
      </c>
      <c r="B8767" s="68">
        <v>5.2083333333333336E-2</v>
      </c>
      <c r="C8767" t="s">
        <v>119</v>
      </c>
      <c r="D8767">
        <v>27.51</v>
      </c>
      <c r="E8767">
        <v>3316</v>
      </c>
    </row>
    <row r="8768" spans="1:5" x14ac:dyDescent="0.3">
      <c r="A8768" s="66">
        <v>41925</v>
      </c>
      <c r="B8768" s="68">
        <v>6.25E-2</v>
      </c>
      <c r="C8768" t="s">
        <v>119</v>
      </c>
      <c r="D8768">
        <v>27.49</v>
      </c>
      <c r="E8768">
        <v>3487</v>
      </c>
    </row>
    <row r="8769" spans="1:5" x14ac:dyDescent="0.3">
      <c r="A8769" s="66">
        <v>41925</v>
      </c>
      <c r="B8769" s="68">
        <v>7.2916666666666671E-2</v>
      </c>
      <c r="C8769" t="s">
        <v>119</v>
      </c>
      <c r="D8769">
        <v>27.56</v>
      </c>
      <c r="E8769">
        <v>4841</v>
      </c>
    </row>
    <row r="8770" spans="1:5" x14ac:dyDescent="0.3">
      <c r="A8770" s="66">
        <v>41925</v>
      </c>
      <c r="B8770" s="68">
        <v>8.3333333333333329E-2</v>
      </c>
      <c r="C8770" t="s">
        <v>119</v>
      </c>
      <c r="D8770">
        <v>27.63</v>
      </c>
      <c r="E8770">
        <v>5677</v>
      </c>
    </row>
    <row r="8771" spans="1:5" x14ac:dyDescent="0.3">
      <c r="A8771" s="66">
        <v>41925</v>
      </c>
      <c r="B8771" s="68">
        <v>9.375E-2</v>
      </c>
      <c r="C8771" t="s">
        <v>119</v>
      </c>
      <c r="D8771">
        <v>27.61</v>
      </c>
      <c r="E8771">
        <v>5754</v>
      </c>
    </row>
    <row r="8772" spans="1:5" x14ac:dyDescent="0.3">
      <c r="A8772" s="66">
        <v>41925</v>
      </c>
      <c r="B8772" s="68">
        <v>0.10416666666666667</v>
      </c>
      <c r="C8772" t="s">
        <v>119</v>
      </c>
      <c r="D8772">
        <v>27.61</v>
      </c>
      <c r="E8772">
        <v>5665</v>
      </c>
    </row>
    <row r="8773" spans="1:5" x14ac:dyDescent="0.3">
      <c r="A8773" s="66">
        <v>41925</v>
      </c>
      <c r="B8773" s="68">
        <v>0.11458333333333333</v>
      </c>
      <c r="C8773" t="s">
        <v>119</v>
      </c>
      <c r="D8773">
        <v>27.61</v>
      </c>
      <c r="E8773">
        <v>5817</v>
      </c>
    </row>
    <row r="8774" spans="1:5" x14ac:dyDescent="0.3">
      <c r="A8774" s="66">
        <v>41925</v>
      </c>
      <c r="B8774" s="68">
        <v>0.125</v>
      </c>
      <c r="C8774" t="s">
        <v>119</v>
      </c>
      <c r="D8774">
        <v>27.69</v>
      </c>
      <c r="E8774">
        <v>6314</v>
      </c>
    </row>
    <row r="8775" spans="1:5" x14ac:dyDescent="0.3">
      <c r="A8775" s="66">
        <v>41925</v>
      </c>
      <c r="B8775" s="68">
        <v>0.13541666666666666</v>
      </c>
      <c r="C8775" t="s">
        <v>119</v>
      </c>
      <c r="D8775">
        <v>27.64</v>
      </c>
      <c r="E8775">
        <v>6481</v>
      </c>
    </row>
    <row r="8776" spans="1:5" x14ac:dyDescent="0.3">
      <c r="A8776" s="66">
        <v>41925</v>
      </c>
      <c r="B8776" s="68">
        <v>0.14583333333333334</v>
      </c>
      <c r="C8776" t="s">
        <v>119</v>
      </c>
      <c r="D8776">
        <v>27.66</v>
      </c>
      <c r="E8776">
        <v>6349</v>
      </c>
    </row>
    <row r="8777" spans="1:5" x14ac:dyDescent="0.3">
      <c r="A8777" s="66">
        <v>41925</v>
      </c>
      <c r="B8777" s="68">
        <v>0.15625</v>
      </c>
      <c r="C8777" t="s">
        <v>119</v>
      </c>
      <c r="D8777">
        <v>27.62</v>
      </c>
      <c r="E8777">
        <v>6664</v>
      </c>
    </row>
    <row r="8778" spans="1:5" x14ac:dyDescent="0.3">
      <c r="A8778" s="66">
        <v>41925</v>
      </c>
      <c r="B8778" s="68">
        <v>0.16666666666666666</v>
      </c>
      <c r="C8778" t="s">
        <v>119</v>
      </c>
      <c r="D8778">
        <v>27.56</v>
      </c>
      <c r="E8778">
        <v>6642</v>
      </c>
    </row>
    <row r="8779" spans="1:5" x14ac:dyDescent="0.3">
      <c r="A8779" s="66">
        <v>41925</v>
      </c>
      <c r="B8779" s="68">
        <v>0.17708333333333334</v>
      </c>
      <c r="C8779" t="s">
        <v>119</v>
      </c>
      <c r="D8779">
        <v>27.42</v>
      </c>
      <c r="E8779">
        <v>6190</v>
      </c>
    </row>
    <row r="8780" spans="1:5" x14ac:dyDescent="0.3">
      <c r="A8780" s="66">
        <v>41925</v>
      </c>
      <c r="B8780" s="68">
        <v>0.1875</v>
      </c>
      <c r="C8780" t="s">
        <v>119</v>
      </c>
      <c r="D8780">
        <v>27.24</v>
      </c>
      <c r="E8780">
        <v>5600</v>
      </c>
    </row>
    <row r="8781" spans="1:5" x14ac:dyDescent="0.3">
      <c r="A8781" s="66">
        <v>41925</v>
      </c>
      <c r="B8781" s="68">
        <v>0.19791666666666666</v>
      </c>
      <c r="C8781" t="s">
        <v>119</v>
      </c>
      <c r="D8781">
        <v>27.12</v>
      </c>
      <c r="E8781">
        <v>4935</v>
      </c>
    </row>
    <row r="8782" spans="1:5" x14ac:dyDescent="0.3">
      <c r="A8782" s="66">
        <v>41925</v>
      </c>
      <c r="B8782" s="68">
        <v>0.20833333333333334</v>
      </c>
      <c r="C8782" t="s">
        <v>119</v>
      </c>
      <c r="D8782">
        <v>27.1</v>
      </c>
      <c r="E8782">
        <v>4605</v>
      </c>
    </row>
    <row r="8783" spans="1:5" x14ac:dyDescent="0.3">
      <c r="A8783" s="66">
        <v>41925</v>
      </c>
      <c r="B8783" s="68">
        <v>0.21875</v>
      </c>
      <c r="C8783" t="s">
        <v>119</v>
      </c>
      <c r="D8783">
        <v>27.12</v>
      </c>
      <c r="E8783">
        <v>4656</v>
      </c>
    </row>
    <row r="8784" spans="1:5" x14ac:dyDescent="0.3">
      <c r="A8784" s="66">
        <v>41925</v>
      </c>
      <c r="B8784" s="68">
        <v>0.22916666666666666</v>
      </c>
      <c r="C8784" t="s">
        <v>119</v>
      </c>
      <c r="D8784">
        <v>27.08</v>
      </c>
      <c r="E8784">
        <v>4565</v>
      </c>
    </row>
    <row r="8785" spans="1:5" x14ac:dyDescent="0.3">
      <c r="A8785" s="66">
        <v>41925</v>
      </c>
      <c r="B8785" s="68">
        <v>0.23958333333333334</v>
      </c>
      <c r="C8785" t="s">
        <v>119</v>
      </c>
      <c r="D8785">
        <v>26.97</v>
      </c>
      <c r="E8785">
        <v>4290</v>
      </c>
    </row>
    <row r="8786" spans="1:5" x14ac:dyDescent="0.3">
      <c r="A8786" s="66">
        <v>41925</v>
      </c>
      <c r="B8786" s="68">
        <v>0.25</v>
      </c>
      <c r="C8786" t="s">
        <v>119</v>
      </c>
      <c r="D8786">
        <v>26.92</v>
      </c>
      <c r="E8786">
        <v>4140</v>
      </c>
    </row>
    <row r="8787" spans="1:5" x14ac:dyDescent="0.3">
      <c r="A8787" s="66">
        <v>41925</v>
      </c>
      <c r="B8787" s="68">
        <v>0.26041666666666669</v>
      </c>
      <c r="C8787" t="s">
        <v>119</v>
      </c>
      <c r="D8787">
        <v>26.85</v>
      </c>
      <c r="E8787">
        <v>4021</v>
      </c>
    </row>
    <row r="8788" spans="1:5" x14ac:dyDescent="0.3">
      <c r="A8788" s="66">
        <v>41925</v>
      </c>
      <c r="B8788" s="68">
        <v>0.27083333333333331</v>
      </c>
      <c r="C8788" t="s">
        <v>119</v>
      </c>
      <c r="D8788">
        <v>26.79</v>
      </c>
      <c r="E8788">
        <v>3974</v>
      </c>
    </row>
    <row r="8789" spans="1:5" x14ac:dyDescent="0.3">
      <c r="A8789" s="66">
        <v>41925</v>
      </c>
      <c r="B8789" s="68">
        <v>0.28125</v>
      </c>
      <c r="C8789" t="s">
        <v>119</v>
      </c>
      <c r="D8789">
        <v>26.77</v>
      </c>
      <c r="E8789">
        <v>4001</v>
      </c>
    </row>
    <row r="8790" spans="1:5" x14ac:dyDescent="0.3">
      <c r="A8790" s="66">
        <v>41925</v>
      </c>
      <c r="B8790" s="68">
        <v>0.29166666666666669</v>
      </c>
      <c r="C8790" t="s">
        <v>119</v>
      </c>
      <c r="D8790">
        <v>26.84</v>
      </c>
      <c r="E8790">
        <v>4147</v>
      </c>
    </row>
    <row r="8791" spans="1:5" x14ac:dyDescent="0.3">
      <c r="A8791" s="66">
        <v>41925</v>
      </c>
      <c r="B8791" s="68">
        <v>0.30208333333333331</v>
      </c>
      <c r="C8791" t="s">
        <v>119</v>
      </c>
      <c r="D8791">
        <v>26.95</v>
      </c>
      <c r="E8791">
        <v>4455</v>
      </c>
    </row>
    <row r="8792" spans="1:5" x14ac:dyDescent="0.3">
      <c r="A8792" s="66">
        <v>41925</v>
      </c>
      <c r="B8792" s="68">
        <v>0.3125</v>
      </c>
      <c r="C8792" t="s">
        <v>119</v>
      </c>
      <c r="D8792">
        <v>26.84</v>
      </c>
      <c r="E8792">
        <v>4328</v>
      </c>
    </row>
    <row r="8793" spans="1:5" x14ac:dyDescent="0.3">
      <c r="A8793" s="66">
        <v>41925</v>
      </c>
      <c r="B8793" s="68">
        <v>0.32291666666666669</v>
      </c>
      <c r="C8793" t="s">
        <v>119</v>
      </c>
      <c r="D8793">
        <v>26.87</v>
      </c>
      <c r="E8793">
        <v>4448</v>
      </c>
    </row>
    <row r="8794" spans="1:5" x14ac:dyDescent="0.3">
      <c r="A8794" s="66">
        <v>41925</v>
      </c>
      <c r="B8794" s="68">
        <v>0.33333333333333331</v>
      </c>
      <c r="C8794" t="s">
        <v>119</v>
      </c>
      <c r="D8794">
        <v>26.87</v>
      </c>
      <c r="E8794">
        <v>4492</v>
      </c>
    </row>
    <row r="8795" spans="1:5" x14ac:dyDescent="0.3">
      <c r="A8795" s="66">
        <v>41925</v>
      </c>
      <c r="B8795" s="68">
        <v>0.34375</v>
      </c>
      <c r="C8795" t="s">
        <v>119</v>
      </c>
      <c r="D8795">
        <v>26.89</v>
      </c>
      <c r="E8795">
        <v>4548</v>
      </c>
    </row>
    <row r="8796" spans="1:5" x14ac:dyDescent="0.3">
      <c r="A8796" s="66">
        <v>41925</v>
      </c>
      <c r="B8796" s="68">
        <v>0.35416666666666669</v>
      </c>
      <c r="C8796" t="s">
        <v>119</v>
      </c>
      <c r="D8796">
        <v>26.96</v>
      </c>
      <c r="E8796">
        <v>4616</v>
      </c>
    </row>
    <row r="8797" spans="1:5" x14ac:dyDescent="0.3">
      <c r="A8797" s="66">
        <v>41925</v>
      </c>
      <c r="B8797" s="68">
        <v>0.36458333333333331</v>
      </c>
      <c r="C8797" t="s">
        <v>119</v>
      </c>
      <c r="D8797">
        <v>26.97</v>
      </c>
      <c r="E8797">
        <v>4454</v>
      </c>
    </row>
    <row r="8798" spans="1:5" x14ac:dyDescent="0.3">
      <c r="A8798" s="66">
        <v>41925</v>
      </c>
      <c r="B8798" s="68">
        <v>0.375</v>
      </c>
      <c r="C8798" t="s">
        <v>119</v>
      </c>
      <c r="D8798">
        <v>27</v>
      </c>
      <c r="E8798">
        <v>4224</v>
      </c>
    </row>
    <row r="8799" spans="1:5" x14ac:dyDescent="0.3">
      <c r="A8799" s="66">
        <v>41925</v>
      </c>
      <c r="B8799" s="68">
        <v>0.38541666666666669</v>
      </c>
      <c r="C8799" t="s">
        <v>119</v>
      </c>
      <c r="D8799">
        <v>27.04</v>
      </c>
      <c r="E8799">
        <v>4121</v>
      </c>
    </row>
    <row r="8800" spans="1:5" x14ac:dyDescent="0.3">
      <c r="A8800" s="66">
        <v>41925</v>
      </c>
      <c r="B8800" s="68">
        <v>0.39583333333333331</v>
      </c>
      <c r="C8800" t="s">
        <v>119</v>
      </c>
      <c r="D8800">
        <v>27.08</v>
      </c>
      <c r="E8800">
        <v>3954</v>
      </c>
    </row>
    <row r="8801" spans="1:5" x14ac:dyDescent="0.3">
      <c r="A8801" s="66">
        <v>41925</v>
      </c>
      <c r="B8801" s="68">
        <v>0.40625</v>
      </c>
      <c r="C8801" t="s">
        <v>119</v>
      </c>
      <c r="D8801">
        <v>27.13</v>
      </c>
      <c r="E8801">
        <v>3689</v>
      </c>
    </row>
    <row r="8802" spans="1:5" x14ac:dyDescent="0.3">
      <c r="A8802" s="66">
        <v>41925</v>
      </c>
      <c r="B8802" s="68">
        <v>0.41666666666666669</v>
      </c>
      <c r="C8802" t="s">
        <v>119</v>
      </c>
      <c r="D8802">
        <v>27.19</v>
      </c>
      <c r="E8802">
        <v>3525</v>
      </c>
    </row>
    <row r="8803" spans="1:5" x14ac:dyDescent="0.3">
      <c r="A8803" s="66">
        <v>41925</v>
      </c>
      <c r="B8803" s="68">
        <v>0.42708333333333331</v>
      </c>
      <c r="C8803" t="s">
        <v>119</v>
      </c>
      <c r="D8803">
        <v>27.23</v>
      </c>
      <c r="E8803">
        <v>3497</v>
      </c>
    </row>
    <row r="8804" spans="1:5" x14ac:dyDescent="0.3">
      <c r="A8804" s="66">
        <v>41925</v>
      </c>
      <c r="B8804" s="68">
        <v>0.4375</v>
      </c>
      <c r="C8804" t="s">
        <v>119</v>
      </c>
      <c r="D8804">
        <v>27.29</v>
      </c>
      <c r="E8804">
        <v>3608</v>
      </c>
    </row>
    <row r="8805" spans="1:5" x14ac:dyDescent="0.3">
      <c r="A8805" s="66">
        <v>41925</v>
      </c>
      <c r="B8805" s="68">
        <v>0.44791666666666669</v>
      </c>
      <c r="C8805" t="s">
        <v>119</v>
      </c>
      <c r="D8805">
        <v>27.34</v>
      </c>
      <c r="E8805">
        <v>3699</v>
      </c>
    </row>
    <row r="8806" spans="1:5" x14ac:dyDescent="0.3">
      <c r="A8806" s="66">
        <v>41925</v>
      </c>
      <c r="B8806" s="68">
        <v>0.45833333333333331</v>
      </c>
      <c r="C8806" t="s">
        <v>119</v>
      </c>
      <c r="D8806">
        <v>27.4</v>
      </c>
      <c r="E8806">
        <v>3730</v>
      </c>
    </row>
    <row r="8807" spans="1:5" x14ac:dyDescent="0.3">
      <c r="A8807" s="66">
        <v>41925</v>
      </c>
      <c r="B8807" s="68">
        <v>0.46875</v>
      </c>
      <c r="C8807" t="s">
        <v>119</v>
      </c>
      <c r="D8807">
        <v>27.45</v>
      </c>
      <c r="E8807">
        <v>3767</v>
      </c>
    </row>
    <row r="8808" spans="1:5" x14ac:dyDescent="0.3">
      <c r="A8808" s="66">
        <v>41925</v>
      </c>
      <c r="B8808" s="68">
        <v>0.47916666666666669</v>
      </c>
      <c r="C8808" t="s">
        <v>119</v>
      </c>
      <c r="D8808">
        <v>27.53</v>
      </c>
      <c r="E8808">
        <v>3844</v>
      </c>
    </row>
    <row r="8809" spans="1:5" x14ac:dyDescent="0.3">
      <c r="A8809" s="66">
        <v>41925</v>
      </c>
      <c r="B8809" s="68">
        <v>0.48958333333333331</v>
      </c>
      <c r="C8809" t="s">
        <v>119</v>
      </c>
      <c r="D8809">
        <v>27.66</v>
      </c>
      <c r="E8809">
        <v>3923</v>
      </c>
    </row>
    <row r="8810" spans="1:5" x14ac:dyDescent="0.3">
      <c r="A8810" s="66">
        <v>41925</v>
      </c>
      <c r="B8810" s="68">
        <v>0.5</v>
      </c>
      <c r="C8810" t="s">
        <v>120</v>
      </c>
      <c r="D8810">
        <v>27.81</v>
      </c>
      <c r="E8810">
        <v>3953</v>
      </c>
    </row>
    <row r="8811" spans="1:5" x14ac:dyDescent="0.3">
      <c r="A8811" s="66">
        <v>41925</v>
      </c>
      <c r="B8811" s="68">
        <v>0.51041666666666663</v>
      </c>
      <c r="C8811" t="s">
        <v>120</v>
      </c>
      <c r="D8811">
        <v>27.94</v>
      </c>
      <c r="E8811">
        <v>3992</v>
      </c>
    </row>
    <row r="8812" spans="1:5" x14ac:dyDescent="0.3">
      <c r="A8812" s="66">
        <v>41925</v>
      </c>
      <c r="B8812" s="68">
        <v>0.52083333333333337</v>
      </c>
      <c r="C8812" t="s">
        <v>120</v>
      </c>
      <c r="D8812">
        <v>28.09</v>
      </c>
      <c r="E8812">
        <v>4052</v>
      </c>
    </row>
    <row r="8813" spans="1:5" x14ac:dyDescent="0.3">
      <c r="A8813" s="66">
        <v>41925</v>
      </c>
      <c r="B8813" s="68">
        <v>0.53125</v>
      </c>
      <c r="C8813" t="s">
        <v>120</v>
      </c>
      <c r="D8813">
        <v>28.16</v>
      </c>
      <c r="E8813">
        <v>4052</v>
      </c>
    </row>
    <row r="8814" spans="1:5" x14ac:dyDescent="0.3">
      <c r="A8814" s="66">
        <v>41925</v>
      </c>
      <c r="B8814" s="68">
        <v>4.1666666666666664E-2</v>
      </c>
      <c r="C8814" t="s">
        <v>120</v>
      </c>
      <c r="D8814">
        <v>28.36</v>
      </c>
      <c r="E8814">
        <v>4086</v>
      </c>
    </row>
    <row r="8815" spans="1:5" x14ac:dyDescent="0.3">
      <c r="A8815" s="66">
        <v>41925</v>
      </c>
      <c r="B8815" s="68">
        <v>5.2083333333333336E-2</v>
      </c>
      <c r="C8815" t="s">
        <v>120</v>
      </c>
      <c r="D8815">
        <v>28.49</v>
      </c>
      <c r="E8815">
        <v>4090</v>
      </c>
    </row>
    <row r="8816" spans="1:5" x14ac:dyDescent="0.3">
      <c r="A8816" s="66">
        <v>41925</v>
      </c>
      <c r="B8816" s="68">
        <v>6.25E-2</v>
      </c>
      <c r="C8816" t="s">
        <v>120</v>
      </c>
      <c r="D8816">
        <v>28.55</v>
      </c>
      <c r="E8816">
        <v>4079</v>
      </c>
    </row>
    <row r="8817" spans="1:5" x14ac:dyDescent="0.3">
      <c r="A8817" s="66">
        <v>41925</v>
      </c>
      <c r="B8817" s="68">
        <v>7.2916666666666671E-2</v>
      </c>
      <c r="C8817" t="s">
        <v>120</v>
      </c>
      <c r="D8817">
        <v>28.57</v>
      </c>
      <c r="E8817">
        <v>4052</v>
      </c>
    </row>
    <row r="8818" spans="1:5" x14ac:dyDescent="0.3">
      <c r="A8818" s="66">
        <v>41925</v>
      </c>
      <c r="B8818" s="68">
        <v>8.3333333333333329E-2</v>
      </c>
      <c r="C8818" t="s">
        <v>120</v>
      </c>
      <c r="D8818">
        <v>28.64</v>
      </c>
      <c r="E8818">
        <v>3955</v>
      </c>
    </row>
    <row r="8819" spans="1:5" x14ac:dyDescent="0.3">
      <c r="A8819" s="66">
        <v>41925</v>
      </c>
      <c r="B8819" s="68">
        <v>9.375E-2</v>
      </c>
      <c r="C8819" t="s">
        <v>120</v>
      </c>
      <c r="D8819">
        <v>28.62</v>
      </c>
      <c r="E8819">
        <v>3819</v>
      </c>
    </row>
    <row r="8820" spans="1:5" x14ac:dyDescent="0.3">
      <c r="A8820" s="66">
        <v>41925</v>
      </c>
      <c r="B8820" s="68">
        <v>0.10416666666666667</v>
      </c>
      <c r="C8820" t="s">
        <v>120</v>
      </c>
      <c r="D8820">
        <v>28.59</v>
      </c>
      <c r="E8820">
        <v>3612</v>
      </c>
    </row>
    <row r="8821" spans="1:5" x14ac:dyDescent="0.3">
      <c r="A8821" s="66">
        <v>41925</v>
      </c>
      <c r="B8821" s="68">
        <v>0.11458333333333333</v>
      </c>
      <c r="C8821" t="s">
        <v>120</v>
      </c>
      <c r="D8821">
        <v>28.65</v>
      </c>
      <c r="E8821">
        <v>3907</v>
      </c>
    </row>
    <row r="8822" spans="1:5" x14ac:dyDescent="0.3">
      <c r="A8822" s="66">
        <v>41925</v>
      </c>
      <c r="B8822" s="68">
        <v>0.125</v>
      </c>
      <c r="C8822" t="s">
        <v>120</v>
      </c>
      <c r="D8822">
        <v>28.59</v>
      </c>
      <c r="E8822">
        <v>4221</v>
      </c>
    </row>
    <row r="8823" spans="1:5" x14ac:dyDescent="0.3">
      <c r="A8823" s="66">
        <v>41925</v>
      </c>
      <c r="B8823" s="68">
        <v>0.13541666666666666</v>
      </c>
      <c r="C8823" t="s">
        <v>120</v>
      </c>
      <c r="D8823">
        <v>28.53</v>
      </c>
      <c r="E8823">
        <v>4305</v>
      </c>
    </row>
    <row r="8824" spans="1:5" x14ac:dyDescent="0.3">
      <c r="A8824" s="66">
        <v>41925</v>
      </c>
      <c r="B8824" s="68">
        <v>0.14583333333333334</v>
      </c>
      <c r="C8824" t="s">
        <v>120</v>
      </c>
      <c r="D8824">
        <v>28.38</v>
      </c>
      <c r="E8824">
        <v>5260</v>
      </c>
    </row>
    <row r="8825" spans="1:5" x14ac:dyDescent="0.3">
      <c r="A8825" s="66">
        <v>41925</v>
      </c>
      <c r="B8825" s="68">
        <v>0.15625</v>
      </c>
      <c r="C8825" t="s">
        <v>120</v>
      </c>
      <c r="D8825">
        <v>28.24</v>
      </c>
      <c r="E8825">
        <v>6236</v>
      </c>
    </row>
    <row r="8826" spans="1:5" x14ac:dyDescent="0.3">
      <c r="A8826" s="66">
        <v>41925</v>
      </c>
      <c r="B8826" s="68">
        <v>0.16666666666666666</v>
      </c>
      <c r="C8826" t="s">
        <v>120</v>
      </c>
      <c r="D8826">
        <v>28.27</v>
      </c>
      <c r="E8826">
        <v>6292</v>
      </c>
    </row>
    <row r="8827" spans="1:5" x14ac:dyDescent="0.3">
      <c r="A8827" s="66">
        <v>41925</v>
      </c>
      <c r="B8827" s="68">
        <v>0.17708333333333334</v>
      </c>
      <c r="C8827" t="s">
        <v>120</v>
      </c>
      <c r="D8827">
        <v>28.35</v>
      </c>
      <c r="E8827">
        <v>6461</v>
      </c>
    </row>
    <row r="8828" spans="1:5" x14ac:dyDescent="0.3">
      <c r="A8828" s="66">
        <v>41925</v>
      </c>
      <c r="B8828" s="68">
        <v>0.1875</v>
      </c>
      <c r="C8828" t="s">
        <v>120</v>
      </c>
      <c r="D8828">
        <v>28.4</v>
      </c>
      <c r="E8828">
        <v>6520</v>
      </c>
    </row>
    <row r="8829" spans="1:5" x14ac:dyDescent="0.3">
      <c r="A8829" s="66">
        <v>41925</v>
      </c>
      <c r="B8829" s="68">
        <v>0.19791666666666666</v>
      </c>
      <c r="C8829" t="s">
        <v>120</v>
      </c>
      <c r="D8829">
        <v>28.44</v>
      </c>
      <c r="E8829">
        <v>6987</v>
      </c>
    </row>
    <row r="8830" spans="1:5" x14ac:dyDescent="0.3">
      <c r="A8830" s="66">
        <v>41925</v>
      </c>
      <c r="B8830" s="68">
        <v>0.20833333333333334</v>
      </c>
      <c r="C8830" t="s">
        <v>120</v>
      </c>
      <c r="D8830">
        <v>28.43</v>
      </c>
      <c r="E8830">
        <v>7414</v>
      </c>
    </row>
    <row r="8831" spans="1:5" x14ac:dyDescent="0.3">
      <c r="A8831" s="66">
        <v>41925</v>
      </c>
      <c r="B8831" s="68">
        <v>0.21875</v>
      </c>
      <c r="C8831" t="s">
        <v>120</v>
      </c>
      <c r="D8831">
        <v>28.47</v>
      </c>
      <c r="E8831">
        <v>7228</v>
      </c>
    </row>
    <row r="8832" spans="1:5" x14ac:dyDescent="0.3">
      <c r="A8832" s="66">
        <v>41925</v>
      </c>
      <c r="B8832" s="68">
        <v>0.22916666666666666</v>
      </c>
      <c r="C8832" t="s">
        <v>120</v>
      </c>
      <c r="D8832">
        <v>28.47</v>
      </c>
      <c r="E8832">
        <v>7312</v>
      </c>
    </row>
    <row r="8833" spans="1:5" x14ac:dyDescent="0.3">
      <c r="A8833" s="66">
        <v>41925</v>
      </c>
      <c r="B8833" s="68">
        <v>0.23958333333333334</v>
      </c>
      <c r="C8833" t="s">
        <v>120</v>
      </c>
      <c r="D8833">
        <v>28.51</v>
      </c>
      <c r="E8833">
        <v>6896</v>
      </c>
    </row>
    <row r="8834" spans="1:5" x14ac:dyDescent="0.3">
      <c r="A8834" s="66">
        <v>41925</v>
      </c>
      <c r="B8834" s="68">
        <v>0.25</v>
      </c>
      <c r="C8834" t="s">
        <v>120</v>
      </c>
      <c r="D8834">
        <v>28.56</v>
      </c>
      <c r="E8834">
        <v>6590</v>
      </c>
    </row>
    <row r="8835" spans="1:5" x14ac:dyDescent="0.3">
      <c r="A8835" s="66">
        <v>41925</v>
      </c>
      <c r="B8835" s="68">
        <v>0.26041666666666669</v>
      </c>
      <c r="C8835" t="s">
        <v>120</v>
      </c>
      <c r="D8835">
        <v>28.48</v>
      </c>
      <c r="E8835">
        <v>6325</v>
      </c>
    </row>
    <row r="8836" spans="1:5" x14ac:dyDescent="0.3">
      <c r="A8836" s="66">
        <v>41925</v>
      </c>
      <c r="B8836" s="68">
        <v>0.27083333333333331</v>
      </c>
      <c r="C8836" t="s">
        <v>120</v>
      </c>
      <c r="D8836">
        <v>28.41</v>
      </c>
      <c r="E8836">
        <v>5928</v>
      </c>
    </row>
    <row r="8837" spans="1:5" x14ac:dyDescent="0.3">
      <c r="A8837" s="66">
        <v>41925</v>
      </c>
      <c r="B8837" s="68">
        <v>0.28125</v>
      </c>
      <c r="C8837" t="s">
        <v>120</v>
      </c>
      <c r="D8837">
        <v>28.34</v>
      </c>
      <c r="E8837">
        <v>5643</v>
      </c>
    </row>
    <row r="8838" spans="1:5" x14ac:dyDescent="0.3">
      <c r="A8838" s="66">
        <v>41925</v>
      </c>
      <c r="B8838" s="68">
        <v>0.29166666666666669</v>
      </c>
      <c r="C8838" t="s">
        <v>120</v>
      </c>
      <c r="D8838">
        <v>28.36</v>
      </c>
      <c r="E8838">
        <v>5623</v>
      </c>
    </row>
    <row r="8839" spans="1:5" x14ac:dyDescent="0.3">
      <c r="A8839" s="66">
        <v>41925</v>
      </c>
      <c r="B8839" s="68">
        <v>0.30208333333333331</v>
      </c>
      <c r="C8839" t="s">
        <v>120</v>
      </c>
      <c r="D8839">
        <v>28.34</v>
      </c>
      <c r="E8839">
        <v>5629</v>
      </c>
    </row>
    <row r="8840" spans="1:5" x14ac:dyDescent="0.3">
      <c r="A8840" s="66">
        <v>41925</v>
      </c>
      <c r="B8840" s="68">
        <v>0.3125</v>
      </c>
      <c r="C8840" t="s">
        <v>120</v>
      </c>
      <c r="D8840">
        <v>28.32</v>
      </c>
      <c r="E8840">
        <v>5565</v>
      </c>
    </row>
    <row r="8841" spans="1:5" x14ac:dyDescent="0.3">
      <c r="A8841" s="66">
        <v>41925</v>
      </c>
      <c r="B8841" s="68">
        <v>0.32291666666666669</v>
      </c>
      <c r="C8841" t="s">
        <v>120</v>
      </c>
      <c r="D8841">
        <v>28.24</v>
      </c>
      <c r="E8841">
        <v>5496</v>
      </c>
    </row>
    <row r="8842" spans="1:5" x14ac:dyDescent="0.3">
      <c r="A8842" s="66">
        <v>41925</v>
      </c>
      <c r="B8842" s="68">
        <v>0.33333333333333331</v>
      </c>
      <c r="C8842" t="s">
        <v>120</v>
      </c>
      <c r="D8842">
        <v>28.26</v>
      </c>
      <c r="E8842">
        <v>5463</v>
      </c>
    </row>
    <row r="8843" spans="1:5" x14ac:dyDescent="0.3">
      <c r="A8843" s="66">
        <v>41925</v>
      </c>
      <c r="B8843" s="68">
        <v>0.34375</v>
      </c>
      <c r="C8843" t="s">
        <v>120</v>
      </c>
      <c r="D8843">
        <v>28.25</v>
      </c>
      <c r="E8843">
        <v>5466</v>
      </c>
    </row>
    <row r="8844" spans="1:5" x14ac:dyDescent="0.3">
      <c r="A8844" s="66">
        <v>41925</v>
      </c>
      <c r="B8844" s="68">
        <v>0.35416666666666669</v>
      </c>
      <c r="C8844" t="s">
        <v>120</v>
      </c>
      <c r="D8844">
        <v>28.19</v>
      </c>
      <c r="E8844">
        <v>5412</v>
      </c>
    </row>
    <row r="8845" spans="1:5" x14ac:dyDescent="0.3">
      <c r="A8845" s="66">
        <v>41925</v>
      </c>
      <c r="B8845" s="68">
        <v>0.36458333333333331</v>
      </c>
      <c r="C8845" t="s">
        <v>120</v>
      </c>
      <c r="D8845">
        <v>28.15</v>
      </c>
      <c r="E8845">
        <v>5399</v>
      </c>
    </row>
    <row r="8846" spans="1:5" x14ac:dyDescent="0.3">
      <c r="A8846" s="66">
        <v>41925</v>
      </c>
      <c r="B8846" s="68">
        <v>0.375</v>
      </c>
      <c r="C8846" t="s">
        <v>120</v>
      </c>
      <c r="D8846">
        <v>28.06</v>
      </c>
      <c r="E8846">
        <v>5454</v>
      </c>
    </row>
    <row r="8847" spans="1:5" x14ac:dyDescent="0.3">
      <c r="A8847" s="66">
        <v>41925</v>
      </c>
      <c r="B8847" s="68">
        <v>0.38541666666666669</v>
      </c>
      <c r="C8847" t="s">
        <v>120</v>
      </c>
      <c r="D8847">
        <v>27.98</v>
      </c>
      <c r="E8847">
        <v>5519</v>
      </c>
    </row>
    <row r="8848" spans="1:5" x14ac:dyDescent="0.3">
      <c r="A8848" s="66">
        <v>41925</v>
      </c>
      <c r="B8848" s="68">
        <v>0.39583333333333331</v>
      </c>
      <c r="C8848" t="s">
        <v>120</v>
      </c>
      <c r="D8848">
        <v>28.05</v>
      </c>
      <c r="E8848">
        <v>5562</v>
      </c>
    </row>
    <row r="8849" spans="1:5" x14ac:dyDescent="0.3">
      <c r="A8849" s="66">
        <v>41925</v>
      </c>
      <c r="B8849" s="68">
        <v>0.40625</v>
      </c>
      <c r="C8849" t="s">
        <v>120</v>
      </c>
      <c r="D8849">
        <v>28.01</v>
      </c>
      <c r="E8849">
        <v>5579</v>
      </c>
    </row>
    <row r="8850" spans="1:5" x14ac:dyDescent="0.3">
      <c r="A8850" s="66">
        <v>41925</v>
      </c>
      <c r="B8850" s="68">
        <v>0.41666666666666669</v>
      </c>
      <c r="C8850" t="s">
        <v>120</v>
      </c>
      <c r="D8850">
        <v>27.94</v>
      </c>
      <c r="E8850">
        <v>5531</v>
      </c>
    </row>
    <row r="8851" spans="1:5" x14ac:dyDescent="0.3">
      <c r="A8851" s="66">
        <v>41925</v>
      </c>
      <c r="B8851" s="68">
        <v>0.42708333333333331</v>
      </c>
      <c r="C8851" t="s">
        <v>120</v>
      </c>
      <c r="D8851">
        <v>27.81</v>
      </c>
      <c r="E8851">
        <v>4638</v>
      </c>
    </row>
    <row r="8852" spans="1:5" x14ac:dyDescent="0.3">
      <c r="A8852" s="66">
        <v>41925</v>
      </c>
      <c r="B8852" s="68">
        <v>0.4375</v>
      </c>
      <c r="C8852" t="s">
        <v>120</v>
      </c>
      <c r="D8852">
        <v>27.86</v>
      </c>
      <c r="E8852">
        <v>3868</v>
      </c>
    </row>
    <row r="8853" spans="1:5" x14ac:dyDescent="0.3">
      <c r="A8853" s="66">
        <v>41925</v>
      </c>
      <c r="B8853" s="68">
        <v>0.44791666666666669</v>
      </c>
      <c r="C8853" t="s">
        <v>120</v>
      </c>
      <c r="D8853">
        <v>27.87</v>
      </c>
      <c r="E8853">
        <v>3396</v>
      </c>
    </row>
    <row r="8854" spans="1:5" x14ac:dyDescent="0.3">
      <c r="A8854" s="66">
        <v>41925</v>
      </c>
      <c r="B8854" s="68">
        <v>0.45833333333333331</v>
      </c>
      <c r="C8854" t="s">
        <v>120</v>
      </c>
      <c r="D8854">
        <v>27.86</v>
      </c>
      <c r="E8854">
        <v>3085</v>
      </c>
    </row>
    <row r="8855" spans="1:5" x14ac:dyDescent="0.3">
      <c r="A8855" s="66">
        <v>41925</v>
      </c>
      <c r="B8855" s="68">
        <v>0.46875</v>
      </c>
      <c r="C8855" t="s">
        <v>120</v>
      </c>
      <c r="D8855">
        <v>27.86</v>
      </c>
      <c r="E8855">
        <v>2960</v>
      </c>
    </row>
    <row r="8856" spans="1:5" x14ac:dyDescent="0.3">
      <c r="A8856" s="66">
        <v>41925</v>
      </c>
      <c r="B8856" s="68">
        <v>0.47916666666666669</v>
      </c>
      <c r="C8856" t="s">
        <v>120</v>
      </c>
      <c r="D8856">
        <v>27.83</v>
      </c>
      <c r="E8856">
        <v>2830</v>
      </c>
    </row>
    <row r="8857" spans="1:5" x14ac:dyDescent="0.3">
      <c r="A8857" s="66">
        <v>41925</v>
      </c>
      <c r="B8857" s="68">
        <v>0.48958333333333331</v>
      </c>
      <c r="C8857" t="s">
        <v>120</v>
      </c>
      <c r="D8857">
        <v>27.8</v>
      </c>
      <c r="E8857">
        <v>2726</v>
      </c>
    </row>
    <row r="8858" spans="1:5" x14ac:dyDescent="0.3">
      <c r="A8858" s="66">
        <v>41926</v>
      </c>
      <c r="B8858" s="68">
        <v>0.5</v>
      </c>
      <c r="C8858" t="s">
        <v>119</v>
      </c>
      <c r="D8858">
        <v>27.77</v>
      </c>
      <c r="E8858">
        <v>2665</v>
      </c>
    </row>
    <row r="8859" spans="1:5" x14ac:dyDescent="0.3">
      <c r="A8859" s="66">
        <v>41926</v>
      </c>
      <c r="B8859" s="68">
        <v>0.51041666666666663</v>
      </c>
      <c r="C8859" t="s">
        <v>119</v>
      </c>
      <c r="D8859">
        <v>27.75</v>
      </c>
      <c r="E8859">
        <v>2648</v>
      </c>
    </row>
    <row r="8860" spans="1:5" x14ac:dyDescent="0.3">
      <c r="A8860" s="66">
        <v>41926</v>
      </c>
      <c r="B8860" s="68">
        <v>0.52083333333333337</v>
      </c>
      <c r="C8860" t="s">
        <v>119</v>
      </c>
      <c r="D8860">
        <v>27.73</v>
      </c>
      <c r="E8860">
        <v>2663</v>
      </c>
    </row>
    <row r="8861" spans="1:5" x14ac:dyDescent="0.3">
      <c r="A8861" s="66">
        <v>41926</v>
      </c>
      <c r="B8861" s="68">
        <v>0.53125</v>
      </c>
      <c r="C8861" t="s">
        <v>119</v>
      </c>
      <c r="D8861">
        <v>27.7</v>
      </c>
      <c r="E8861">
        <v>2736</v>
      </c>
    </row>
    <row r="8862" spans="1:5" x14ac:dyDescent="0.3">
      <c r="A8862" s="66">
        <v>41926</v>
      </c>
      <c r="B8862" s="68">
        <v>4.1666666666666664E-2</v>
      </c>
      <c r="C8862" t="s">
        <v>119</v>
      </c>
      <c r="D8862">
        <v>27.67</v>
      </c>
      <c r="E8862">
        <v>2742</v>
      </c>
    </row>
    <row r="8863" spans="1:5" x14ac:dyDescent="0.3">
      <c r="A8863" s="66">
        <v>41926</v>
      </c>
      <c r="B8863" s="68">
        <v>5.2083333333333336E-2</v>
      </c>
      <c r="C8863" t="s">
        <v>119</v>
      </c>
      <c r="D8863">
        <v>27.63</v>
      </c>
      <c r="E8863">
        <v>2677</v>
      </c>
    </row>
    <row r="8864" spans="1:5" x14ac:dyDescent="0.3">
      <c r="A8864" s="66">
        <v>41926</v>
      </c>
      <c r="B8864" s="68">
        <v>6.25E-2</v>
      </c>
      <c r="C8864" t="s">
        <v>119</v>
      </c>
      <c r="D8864">
        <v>27.59</v>
      </c>
      <c r="E8864">
        <v>2597</v>
      </c>
    </row>
    <row r="8865" spans="1:5" x14ac:dyDescent="0.3">
      <c r="A8865" s="66">
        <v>41926</v>
      </c>
      <c r="B8865" s="68">
        <v>7.2916666666666671E-2</v>
      </c>
      <c r="C8865" t="s">
        <v>119</v>
      </c>
      <c r="D8865">
        <v>27.58</v>
      </c>
      <c r="E8865">
        <v>2535</v>
      </c>
    </row>
    <row r="8866" spans="1:5" x14ac:dyDescent="0.3">
      <c r="A8866" s="66">
        <v>41926</v>
      </c>
      <c r="B8866" s="68">
        <v>8.3333333333333329E-2</v>
      </c>
      <c r="C8866" t="s">
        <v>119</v>
      </c>
      <c r="D8866">
        <v>27.56</v>
      </c>
      <c r="E8866">
        <v>2515</v>
      </c>
    </row>
    <row r="8867" spans="1:5" x14ac:dyDescent="0.3">
      <c r="A8867" s="66">
        <v>41926</v>
      </c>
      <c r="B8867" s="68">
        <v>9.375E-2</v>
      </c>
      <c r="C8867" t="s">
        <v>119</v>
      </c>
      <c r="D8867">
        <v>27.57</v>
      </c>
      <c r="E8867">
        <v>2551</v>
      </c>
    </row>
    <row r="8868" spans="1:5" x14ac:dyDescent="0.3">
      <c r="A8868" s="66">
        <v>41926</v>
      </c>
      <c r="B8868" s="68">
        <v>0.10416666666666667</v>
      </c>
      <c r="C8868" t="s">
        <v>119</v>
      </c>
      <c r="D8868">
        <v>27.59</v>
      </c>
      <c r="E8868">
        <v>2866</v>
      </c>
    </row>
    <row r="8869" spans="1:5" x14ac:dyDescent="0.3">
      <c r="A8869" s="66">
        <v>41926</v>
      </c>
      <c r="B8869" s="68">
        <v>0.11458333333333333</v>
      </c>
      <c r="C8869" t="s">
        <v>119</v>
      </c>
      <c r="D8869">
        <v>27.6</v>
      </c>
      <c r="E8869">
        <v>3035</v>
      </c>
    </row>
    <row r="8870" spans="1:5" x14ac:dyDescent="0.3">
      <c r="A8870" s="66">
        <v>41926</v>
      </c>
      <c r="B8870" s="68">
        <v>0.125</v>
      </c>
      <c r="C8870" t="s">
        <v>119</v>
      </c>
      <c r="D8870">
        <v>27.59</v>
      </c>
      <c r="E8870">
        <v>3204</v>
      </c>
    </row>
    <row r="8871" spans="1:5" x14ac:dyDescent="0.3">
      <c r="A8871" s="66">
        <v>41926</v>
      </c>
      <c r="B8871" s="68">
        <v>0.13541666666666666</v>
      </c>
      <c r="C8871" t="s">
        <v>119</v>
      </c>
      <c r="D8871">
        <v>27.68</v>
      </c>
      <c r="E8871">
        <v>3513</v>
      </c>
    </row>
    <row r="8872" spans="1:5" x14ac:dyDescent="0.3">
      <c r="A8872" s="66">
        <v>41926</v>
      </c>
      <c r="B8872" s="68">
        <v>0.14583333333333334</v>
      </c>
      <c r="C8872" t="s">
        <v>119</v>
      </c>
      <c r="D8872">
        <v>27.79</v>
      </c>
      <c r="E8872">
        <v>4267</v>
      </c>
    </row>
    <row r="8873" spans="1:5" x14ac:dyDescent="0.3">
      <c r="A8873" s="66">
        <v>41926</v>
      </c>
      <c r="B8873" s="68">
        <v>0.15625</v>
      </c>
      <c r="C8873" t="s">
        <v>119</v>
      </c>
      <c r="D8873">
        <v>27.8</v>
      </c>
      <c r="E8873">
        <v>4586</v>
      </c>
    </row>
    <row r="8874" spans="1:5" x14ac:dyDescent="0.3">
      <c r="A8874" s="66">
        <v>41926</v>
      </c>
      <c r="B8874" s="68">
        <v>0.16666666666666666</v>
      </c>
      <c r="C8874" t="s">
        <v>119</v>
      </c>
      <c r="D8874">
        <v>27.8</v>
      </c>
      <c r="E8874">
        <v>4820</v>
      </c>
    </row>
    <row r="8875" spans="1:5" x14ac:dyDescent="0.3">
      <c r="A8875" s="66">
        <v>41926</v>
      </c>
      <c r="B8875" s="68">
        <v>0.17708333333333334</v>
      </c>
      <c r="C8875" t="s">
        <v>119</v>
      </c>
      <c r="D8875">
        <v>27.83</v>
      </c>
      <c r="E8875">
        <v>5013</v>
      </c>
    </row>
    <row r="8876" spans="1:5" x14ac:dyDescent="0.3">
      <c r="A8876" s="66">
        <v>41926</v>
      </c>
      <c r="B8876" s="68">
        <v>0.1875</v>
      </c>
      <c r="C8876" t="s">
        <v>119</v>
      </c>
      <c r="D8876">
        <v>27.82</v>
      </c>
      <c r="E8876">
        <v>5303</v>
      </c>
    </row>
    <row r="8877" spans="1:5" x14ac:dyDescent="0.3">
      <c r="A8877" s="66">
        <v>41926</v>
      </c>
      <c r="B8877" s="68">
        <v>0.19791666666666666</v>
      </c>
      <c r="C8877" t="s">
        <v>119</v>
      </c>
      <c r="D8877">
        <v>27.92</v>
      </c>
      <c r="E8877">
        <v>5824</v>
      </c>
    </row>
    <row r="8878" spans="1:5" x14ac:dyDescent="0.3">
      <c r="A8878" s="66">
        <v>41926</v>
      </c>
      <c r="B8878" s="68">
        <v>0.20833333333333334</v>
      </c>
      <c r="C8878" t="s">
        <v>119</v>
      </c>
      <c r="D8878">
        <v>27.89</v>
      </c>
      <c r="E8878">
        <v>5857</v>
      </c>
    </row>
    <row r="8879" spans="1:5" x14ac:dyDescent="0.3">
      <c r="A8879" s="66">
        <v>41926</v>
      </c>
      <c r="B8879" s="68">
        <v>0.21875</v>
      </c>
      <c r="C8879" t="s">
        <v>119</v>
      </c>
      <c r="D8879">
        <v>27.94</v>
      </c>
      <c r="E8879">
        <v>6023</v>
      </c>
    </row>
    <row r="8880" spans="1:5" x14ac:dyDescent="0.3">
      <c r="A8880" s="66">
        <v>41926</v>
      </c>
      <c r="B8880" s="68">
        <v>0.22916666666666666</v>
      </c>
      <c r="C8880" t="s">
        <v>119</v>
      </c>
      <c r="D8880">
        <v>28.02</v>
      </c>
      <c r="E8880">
        <v>6412</v>
      </c>
    </row>
    <row r="8881" spans="1:5" x14ac:dyDescent="0.3">
      <c r="A8881" s="66">
        <v>41926</v>
      </c>
      <c r="B8881" s="68">
        <v>0.23958333333333334</v>
      </c>
      <c r="C8881" t="s">
        <v>119</v>
      </c>
      <c r="D8881">
        <v>27.99</v>
      </c>
      <c r="E8881">
        <v>6526</v>
      </c>
    </row>
    <row r="8882" spans="1:5" x14ac:dyDescent="0.3">
      <c r="A8882" s="66">
        <v>41926</v>
      </c>
      <c r="B8882" s="68">
        <v>0.25</v>
      </c>
      <c r="C8882" t="s">
        <v>119</v>
      </c>
      <c r="D8882">
        <v>28.03</v>
      </c>
      <c r="E8882">
        <v>6528</v>
      </c>
    </row>
    <row r="8883" spans="1:5" x14ac:dyDescent="0.3">
      <c r="A8883" s="66">
        <v>41926</v>
      </c>
      <c r="B8883" s="68">
        <v>0.26041666666666669</v>
      </c>
      <c r="C8883" t="s">
        <v>119</v>
      </c>
      <c r="D8883">
        <v>28.01</v>
      </c>
      <c r="E8883">
        <v>6600</v>
      </c>
    </row>
    <row r="8884" spans="1:5" x14ac:dyDescent="0.3">
      <c r="A8884" s="66">
        <v>41926</v>
      </c>
      <c r="B8884" s="68">
        <v>0.27083333333333331</v>
      </c>
      <c r="C8884" t="s">
        <v>119</v>
      </c>
      <c r="D8884">
        <v>27.94</v>
      </c>
      <c r="E8884">
        <v>6569</v>
      </c>
    </row>
    <row r="8885" spans="1:5" x14ac:dyDescent="0.3">
      <c r="A8885" s="66">
        <v>41926</v>
      </c>
      <c r="B8885" s="68">
        <v>0.28125</v>
      </c>
      <c r="C8885" t="s">
        <v>119</v>
      </c>
      <c r="D8885">
        <v>27.88</v>
      </c>
      <c r="E8885">
        <v>6372</v>
      </c>
    </row>
    <row r="8886" spans="1:5" x14ac:dyDescent="0.3">
      <c r="A8886" s="66">
        <v>41926</v>
      </c>
      <c r="B8886" s="68">
        <v>0.29166666666666669</v>
      </c>
      <c r="C8886" t="s">
        <v>119</v>
      </c>
      <c r="D8886">
        <v>27.93</v>
      </c>
      <c r="E8886">
        <v>6453</v>
      </c>
    </row>
    <row r="8887" spans="1:5" x14ac:dyDescent="0.3">
      <c r="A8887" s="66">
        <v>41926</v>
      </c>
      <c r="B8887" s="68">
        <v>0.30208333333333331</v>
      </c>
      <c r="C8887" t="s">
        <v>119</v>
      </c>
      <c r="D8887">
        <v>27.85</v>
      </c>
      <c r="E8887">
        <v>6353</v>
      </c>
    </row>
    <row r="8888" spans="1:5" x14ac:dyDescent="0.3">
      <c r="A8888" s="66">
        <v>41926</v>
      </c>
      <c r="B8888" s="68">
        <v>0.3125</v>
      </c>
      <c r="C8888" t="s">
        <v>119</v>
      </c>
      <c r="D8888">
        <v>27.72</v>
      </c>
      <c r="E8888">
        <v>6134</v>
      </c>
    </row>
    <row r="8889" spans="1:5" x14ac:dyDescent="0.3">
      <c r="A8889" s="66">
        <v>41926</v>
      </c>
      <c r="B8889" s="68">
        <v>0.32291666666666669</v>
      </c>
      <c r="C8889" t="s">
        <v>119</v>
      </c>
      <c r="D8889">
        <v>27.64</v>
      </c>
      <c r="E8889">
        <v>5897</v>
      </c>
    </row>
    <row r="8890" spans="1:5" x14ac:dyDescent="0.3">
      <c r="A8890" s="66">
        <v>41926</v>
      </c>
      <c r="B8890" s="68">
        <v>0.33333333333333331</v>
      </c>
      <c r="C8890" t="s">
        <v>119</v>
      </c>
      <c r="D8890">
        <v>27.21</v>
      </c>
      <c r="E8890">
        <v>5177</v>
      </c>
    </row>
    <row r="8891" spans="1:5" x14ac:dyDescent="0.3">
      <c r="A8891" s="66">
        <v>41926</v>
      </c>
      <c r="B8891" s="68">
        <v>0.34375</v>
      </c>
      <c r="C8891" t="s">
        <v>119</v>
      </c>
      <c r="D8891">
        <v>27.34</v>
      </c>
      <c r="E8891">
        <v>4742</v>
      </c>
    </row>
    <row r="8892" spans="1:5" x14ac:dyDescent="0.3">
      <c r="A8892" s="66">
        <v>41926</v>
      </c>
      <c r="B8892" s="68">
        <v>0.35416666666666669</v>
      </c>
      <c r="C8892" t="s">
        <v>119</v>
      </c>
      <c r="D8892">
        <v>27.57</v>
      </c>
      <c r="E8892">
        <v>4867</v>
      </c>
    </row>
    <row r="8893" spans="1:5" x14ac:dyDescent="0.3">
      <c r="A8893" s="66">
        <v>41926</v>
      </c>
      <c r="B8893" s="68">
        <v>0.36458333333333331</v>
      </c>
      <c r="C8893" t="s">
        <v>119</v>
      </c>
      <c r="D8893">
        <v>27.56</v>
      </c>
      <c r="E8893">
        <v>5186</v>
      </c>
    </row>
    <row r="8894" spans="1:5" x14ac:dyDescent="0.3">
      <c r="A8894" s="66">
        <v>41926</v>
      </c>
      <c r="B8894" s="68">
        <v>0.375</v>
      </c>
      <c r="C8894" t="s">
        <v>119</v>
      </c>
      <c r="D8894">
        <v>27.57</v>
      </c>
      <c r="E8894">
        <v>5022</v>
      </c>
    </row>
    <row r="8895" spans="1:5" x14ac:dyDescent="0.3">
      <c r="A8895" s="66">
        <v>41926</v>
      </c>
      <c r="B8895" s="68">
        <v>0.38541666666666669</v>
      </c>
      <c r="C8895" t="s">
        <v>119</v>
      </c>
      <c r="D8895">
        <v>27.76</v>
      </c>
      <c r="E8895">
        <v>4912</v>
      </c>
    </row>
    <row r="8896" spans="1:5" x14ac:dyDescent="0.3">
      <c r="A8896" s="66">
        <v>41926</v>
      </c>
      <c r="B8896" s="68">
        <v>0.39583333333333331</v>
      </c>
      <c r="C8896" t="s">
        <v>119</v>
      </c>
      <c r="D8896">
        <v>27.9</v>
      </c>
      <c r="E8896">
        <v>5023</v>
      </c>
    </row>
    <row r="8897" spans="1:5" x14ac:dyDescent="0.3">
      <c r="A8897" s="66">
        <v>41926</v>
      </c>
      <c r="B8897" s="68">
        <v>0.40625</v>
      </c>
      <c r="C8897" t="s">
        <v>119</v>
      </c>
      <c r="D8897">
        <v>28.05</v>
      </c>
      <c r="E8897">
        <v>5176</v>
      </c>
    </row>
    <row r="8898" spans="1:5" x14ac:dyDescent="0.3">
      <c r="A8898" s="66">
        <v>41926</v>
      </c>
      <c r="B8898" s="68">
        <v>0.41666666666666669</v>
      </c>
      <c r="C8898" t="s">
        <v>119</v>
      </c>
      <c r="D8898">
        <v>28.06</v>
      </c>
      <c r="E8898">
        <v>5083</v>
      </c>
    </row>
    <row r="8899" spans="1:5" x14ac:dyDescent="0.3">
      <c r="A8899" s="66">
        <v>41926</v>
      </c>
      <c r="B8899" s="68">
        <v>0.42708333333333331</v>
      </c>
      <c r="C8899" t="s">
        <v>119</v>
      </c>
      <c r="D8899">
        <v>28.09</v>
      </c>
      <c r="E8899">
        <v>5203</v>
      </c>
    </row>
    <row r="8900" spans="1:5" x14ac:dyDescent="0.3">
      <c r="A8900" s="66">
        <v>41926</v>
      </c>
      <c r="B8900" s="68">
        <v>0.4375</v>
      </c>
      <c r="C8900" t="s">
        <v>119</v>
      </c>
      <c r="D8900">
        <v>28.28</v>
      </c>
      <c r="E8900">
        <v>5175</v>
      </c>
    </row>
    <row r="8901" spans="1:5" x14ac:dyDescent="0.3">
      <c r="A8901" s="66">
        <v>41926</v>
      </c>
      <c r="B8901" s="68">
        <v>0.44791666666666669</v>
      </c>
      <c r="C8901" t="s">
        <v>119</v>
      </c>
      <c r="D8901">
        <v>28.13</v>
      </c>
      <c r="E8901">
        <v>5126</v>
      </c>
    </row>
    <row r="8902" spans="1:5" x14ac:dyDescent="0.3">
      <c r="A8902" s="66">
        <v>41926</v>
      </c>
      <c r="B8902" s="68">
        <v>0.45833333333333331</v>
      </c>
      <c r="C8902" t="s">
        <v>119</v>
      </c>
      <c r="D8902">
        <v>28.04</v>
      </c>
      <c r="E8902">
        <v>4786</v>
      </c>
    </row>
    <row r="8903" spans="1:5" x14ac:dyDescent="0.3">
      <c r="A8903" s="66">
        <v>41926</v>
      </c>
      <c r="B8903" s="68">
        <v>0.46875</v>
      </c>
      <c r="C8903" t="s">
        <v>119</v>
      </c>
      <c r="D8903">
        <v>28.17</v>
      </c>
      <c r="E8903">
        <v>4751</v>
      </c>
    </row>
    <row r="8904" spans="1:5" x14ac:dyDescent="0.3">
      <c r="A8904" s="66">
        <v>41926</v>
      </c>
      <c r="B8904" s="68">
        <v>0.47916666666666669</v>
      </c>
      <c r="C8904" t="s">
        <v>119</v>
      </c>
      <c r="D8904">
        <v>28.22</v>
      </c>
      <c r="E8904">
        <v>4775</v>
      </c>
    </row>
    <row r="8905" spans="1:5" x14ac:dyDescent="0.3">
      <c r="A8905" s="66">
        <v>41926</v>
      </c>
      <c r="B8905" s="68">
        <v>0.48958333333333331</v>
      </c>
      <c r="C8905" t="s">
        <v>119</v>
      </c>
      <c r="D8905">
        <v>28.21</v>
      </c>
      <c r="E8905">
        <v>4819</v>
      </c>
    </row>
    <row r="8906" spans="1:5" x14ac:dyDescent="0.3">
      <c r="A8906" s="66">
        <v>41926</v>
      </c>
      <c r="B8906" s="68">
        <v>0.5</v>
      </c>
      <c r="C8906" t="s">
        <v>120</v>
      </c>
      <c r="D8906">
        <v>28.13</v>
      </c>
      <c r="E8906">
        <v>4845</v>
      </c>
    </row>
    <row r="8907" spans="1:5" x14ac:dyDescent="0.3">
      <c r="A8907" s="66">
        <v>41926</v>
      </c>
      <c r="B8907" s="68">
        <v>0.51041666666666663</v>
      </c>
      <c r="C8907" t="s">
        <v>120</v>
      </c>
      <c r="D8907">
        <v>28.28</v>
      </c>
      <c r="E8907">
        <v>4983</v>
      </c>
    </row>
    <row r="8908" spans="1:5" x14ac:dyDescent="0.3">
      <c r="A8908" s="66">
        <v>41926</v>
      </c>
      <c r="B8908" s="68">
        <v>0.52083333333333337</v>
      </c>
      <c r="C8908" t="s">
        <v>120</v>
      </c>
      <c r="D8908">
        <v>28.21</v>
      </c>
      <c r="E8908">
        <v>5009</v>
      </c>
    </row>
    <row r="8909" spans="1:5" x14ac:dyDescent="0.3">
      <c r="A8909" s="66">
        <v>41926</v>
      </c>
      <c r="B8909" s="68">
        <v>0.53125</v>
      </c>
      <c r="C8909" t="s">
        <v>120</v>
      </c>
      <c r="D8909">
        <v>28.31</v>
      </c>
      <c r="E8909">
        <v>5027</v>
      </c>
    </row>
    <row r="8910" spans="1:5" x14ac:dyDescent="0.3">
      <c r="A8910" s="66">
        <v>41926</v>
      </c>
      <c r="B8910" s="68">
        <v>4.1666666666666664E-2</v>
      </c>
      <c r="C8910" t="s">
        <v>120</v>
      </c>
      <c r="D8910">
        <v>28.39</v>
      </c>
      <c r="E8910">
        <v>5179</v>
      </c>
    </row>
    <row r="8911" spans="1:5" x14ac:dyDescent="0.3">
      <c r="A8911" s="66">
        <v>41926</v>
      </c>
      <c r="B8911" s="68">
        <v>5.2083333333333336E-2</v>
      </c>
      <c r="C8911" t="s">
        <v>120</v>
      </c>
      <c r="D8911">
        <v>28.44</v>
      </c>
      <c r="E8911">
        <v>5267</v>
      </c>
    </row>
    <row r="8912" spans="1:5" x14ac:dyDescent="0.3">
      <c r="A8912" s="66">
        <v>41926</v>
      </c>
      <c r="B8912" s="68">
        <v>6.25E-2</v>
      </c>
      <c r="C8912" t="s">
        <v>120</v>
      </c>
      <c r="D8912">
        <v>28.44</v>
      </c>
      <c r="E8912">
        <v>5350</v>
      </c>
    </row>
    <row r="8913" spans="1:5" x14ac:dyDescent="0.3">
      <c r="A8913" s="66">
        <v>41926</v>
      </c>
      <c r="B8913" s="68">
        <v>7.2916666666666671E-2</v>
      </c>
      <c r="C8913" t="s">
        <v>120</v>
      </c>
      <c r="D8913">
        <v>28.34</v>
      </c>
      <c r="E8913">
        <v>5422</v>
      </c>
    </row>
    <row r="8914" spans="1:5" x14ac:dyDescent="0.3">
      <c r="A8914" s="66">
        <v>41926</v>
      </c>
      <c r="B8914" s="68">
        <v>8.3333333333333329E-2</v>
      </c>
      <c r="C8914" t="s">
        <v>120</v>
      </c>
      <c r="D8914">
        <v>28.37</v>
      </c>
      <c r="E8914">
        <v>5315</v>
      </c>
    </row>
    <row r="8915" spans="1:5" x14ac:dyDescent="0.3">
      <c r="A8915" s="66">
        <v>41926</v>
      </c>
      <c r="B8915" s="68">
        <v>9.375E-2</v>
      </c>
      <c r="C8915" t="s">
        <v>120</v>
      </c>
      <c r="D8915">
        <v>28.45</v>
      </c>
      <c r="E8915">
        <v>5278</v>
      </c>
    </row>
    <row r="8916" spans="1:5" x14ac:dyDescent="0.3">
      <c r="A8916" s="66">
        <v>41926</v>
      </c>
      <c r="B8916" s="68">
        <v>0.10416666666666667</v>
      </c>
      <c r="C8916" t="s">
        <v>120</v>
      </c>
      <c r="D8916">
        <v>28.44</v>
      </c>
      <c r="E8916">
        <v>5258</v>
      </c>
    </row>
    <row r="8917" spans="1:5" x14ac:dyDescent="0.3">
      <c r="A8917" s="66">
        <v>41926</v>
      </c>
      <c r="B8917" s="68">
        <v>0.11458333333333333</v>
      </c>
      <c r="C8917" t="s">
        <v>120</v>
      </c>
      <c r="D8917">
        <v>28.45</v>
      </c>
      <c r="E8917">
        <v>5286</v>
      </c>
    </row>
    <row r="8918" spans="1:5" x14ac:dyDescent="0.3">
      <c r="A8918" s="66">
        <v>41926</v>
      </c>
      <c r="B8918" s="68">
        <v>0.125</v>
      </c>
      <c r="C8918" t="s">
        <v>120</v>
      </c>
      <c r="D8918">
        <v>28.49</v>
      </c>
      <c r="E8918">
        <v>5180</v>
      </c>
    </row>
    <row r="8919" spans="1:5" x14ac:dyDescent="0.3">
      <c r="A8919" s="66">
        <v>41926</v>
      </c>
      <c r="B8919" s="68">
        <v>0.13541666666666666</v>
      </c>
      <c r="C8919" t="s">
        <v>120</v>
      </c>
      <c r="D8919">
        <v>28.49</v>
      </c>
      <c r="E8919">
        <v>5064</v>
      </c>
    </row>
    <row r="8920" spans="1:5" x14ac:dyDescent="0.3">
      <c r="A8920" s="66">
        <v>41926</v>
      </c>
      <c r="B8920" s="68">
        <v>0.14583333333333334</v>
      </c>
      <c r="C8920" t="s">
        <v>120</v>
      </c>
      <c r="D8920">
        <v>28.5</v>
      </c>
      <c r="E8920">
        <v>4789</v>
      </c>
    </row>
    <row r="8921" spans="1:5" x14ac:dyDescent="0.3">
      <c r="A8921" s="66">
        <v>41926</v>
      </c>
      <c r="B8921" s="68">
        <v>0.15625</v>
      </c>
      <c r="C8921" t="s">
        <v>120</v>
      </c>
      <c r="D8921">
        <v>28.48</v>
      </c>
      <c r="E8921">
        <v>4911</v>
      </c>
    </row>
    <row r="8922" spans="1:5" x14ac:dyDescent="0.3">
      <c r="A8922" s="66">
        <v>41926</v>
      </c>
      <c r="B8922" s="68">
        <v>0.16666666666666666</v>
      </c>
      <c r="C8922" t="s">
        <v>120</v>
      </c>
      <c r="D8922">
        <v>28.46</v>
      </c>
      <c r="E8922">
        <v>5068</v>
      </c>
    </row>
    <row r="8923" spans="1:5" x14ac:dyDescent="0.3">
      <c r="A8923" s="66">
        <v>41926</v>
      </c>
      <c r="B8923" s="68">
        <v>0.17708333333333334</v>
      </c>
      <c r="C8923" t="s">
        <v>120</v>
      </c>
      <c r="D8923">
        <v>28.37</v>
      </c>
      <c r="E8923">
        <v>5328</v>
      </c>
    </row>
    <row r="8924" spans="1:5" x14ac:dyDescent="0.3">
      <c r="A8924" s="66">
        <v>41926</v>
      </c>
      <c r="B8924" s="68">
        <v>0.1875</v>
      </c>
      <c r="C8924" t="s">
        <v>120</v>
      </c>
      <c r="D8924">
        <v>28.39</v>
      </c>
      <c r="E8924">
        <v>5350</v>
      </c>
    </row>
    <row r="8925" spans="1:5" x14ac:dyDescent="0.3">
      <c r="A8925" s="66">
        <v>41926</v>
      </c>
      <c r="B8925" s="68">
        <v>0.19791666666666666</v>
      </c>
      <c r="C8925" t="s">
        <v>120</v>
      </c>
      <c r="D8925">
        <v>28.41</v>
      </c>
      <c r="E8925">
        <v>5236</v>
      </c>
    </row>
    <row r="8926" spans="1:5" x14ac:dyDescent="0.3">
      <c r="A8926" s="66">
        <v>41926</v>
      </c>
      <c r="B8926" s="68">
        <v>0.20833333333333334</v>
      </c>
      <c r="C8926" t="s">
        <v>120</v>
      </c>
      <c r="D8926">
        <v>28.4</v>
      </c>
      <c r="E8926">
        <v>5197</v>
      </c>
    </row>
    <row r="8927" spans="1:5" x14ac:dyDescent="0.3">
      <c r="A8927" s="66">
        <v>41926</v>
      </c>
      <c r="B8927" s="68">
        <v>0.21875</v>
      </c>
      <c r="C8927" t="s">
        <v>120</v>
      </c>
      <c r="D8927">
        <v>28.38</v>
      </c>
      <c r="E8927">
        <v>5146</v>
      </c>
    </row>
    <row r="8928" spans="1:5" x14ac:dyDescent="0.3">
      <c r="A8928" s="66">
        <v>41926</v>
      </c>
      <c r="B8928" s="68">
        <v>0.22916666666666666</v>
      </c>
      <c r="C8928" t="s">
        <v>120</v>
      </c>
      <c r="D8928">
        <v>28.39</v>
      </c>
      <c r="E8928">
        <v>4982</v>
      </c>
    </row>
    <row r="8929" spans="1:5" x14ac:dyDescent="0.3">
      <c r="A8929" s="66">
        <v>41926</v>
      </c>
      <c r="B8929" s="68">
        <v>0.23958333333333334</v>
      </c>
      <c r="C8929" t="s">
        <v>120</v>
      </c>
      <c r="D8929">
        <v>28.36</v>
      </c>
      <c r="E8929">
        <v>4960</v>
      </c>
    </row>
    <row r="8930" spans="1:5" x14ac:dyDescent="0.3">
      <c r="A8930" s="66">
        <v>41926</v>
      </c>
      <c r="B8930" s="68">
        <v>0.25</v>
      </c>
      <c r="C8930" t="s">
        <v>120</v>
      </c>
      <c r="D8930">
        <v>28.36</v>
      </c>
      <c r="E8930">
        <v>4994</v>
      </c>
    </row>
    <row r="8931" spans="1:5" x14ac:dyDescent="0.3">
      <c r="A8931" s="66">
        <v>41926</v>
      </c>
      <c r="B8931" s="68">
        <v>0.26041666666666669</v>
      </c>
      <c r="C8931" t="s">
        <v>120</v>
      </c>
      <c r="D8931">
        <v>28.33</v>
      </c>
      <c r="E8931">
        <v>5261</v>
      </c>
    </row>
    <row r="8932" spans="1:5" x14ac:dyDescent="0.3">
      <c r="A8932" s="66">
        <v>41926</v>
      </c>
      <c r="B8932" s="68">
        <v>0.27083333333333331</v>
      </c>
      <c r="C8932" t="s">
        <v>120</v>
      </c>
      <c r="D8932">
        <v>28.34</v>
      </c>
      <c r="E8932">
        <v>5322</v>
      </c>
    </row>
    <row r="8933" spans="1:5" x14ac:dyDescent="0.3">
      <c r="A8933" s="66">
        <v>41926</v>
      </c>
      <c r="B8933" s="68">
        <v>0.28125</v>
      </c>
      <c r="C8933" t="s">
        <v>120</v>
      </c>
      <c r="D8933">
        <v>28.36</v>
      </c>
      <c r="E8933">
        <v>5232</v>
      </c>
    </row>
    <row r="8934" spans="1:5" x14ac:dyDescent="0.3">
      <c r="A8934" s="66">
        <v>41926</v>
      </c>
      <c r="B8934" s="68">
        <v>0.29166666666666669</v>
      </c>
      <c r="C8934" t="s">
        <v>120</v>
      </c>
      <c r="D8934">
        <v>28.34</v>
      </c>
      <c r="E8934">
        <v>5266</v>
      </c>
    </row>
    <row r="8935" spans="1:5" x14ac:dyDescent="0.3">
      <c r="A8935" s="66">
        <v>41926</v>
      </c>
      <c r="B8935" s="68">
        <v>0.30208333333333331</v>
      </c>
      <c r="C8935" t="s">
        <v>120</v>
      </c>
      <c r="D8935">
        <v>28.31</v>
      </c>
      <c r="E8935">
        <v>5281</v>
      </c>
    </row>
    <row r="8936" spans="1:5" x14ac:dyDescent="0.3">
      <c r="A8936" s="66">
        <v>41926</v>
      </c>
      <c r="B8936" s="68">
        <v>0.3125</v>
      </c>
      <c r="C8936" t="s">
        <v>120</v>
      </c>
      <c r="D8936">
        <v>28.26</v>
      </c>
      <c r="E8936">
        <v>5234</v>
      </c>
    </row>
    <row r="8937" spans="1:5" x14ac:dyDescent="0.3">
      <c r="A8937" s="66">
        <v>41926</v>
      </c>
      <c r="B8937" s="68">
        <v>0.32291666666666669</v>
      </c>
      <c r="C8937" t="s">
        <v>120</v>
      </c>
      <c r="D8937">
        <v>28.26</v>
      </c>
      <c r="E8937">
        <v>5214</v>
      </c>
    </row>
    <row r="8938" spans="1:5" x14ac:dyDescent="0.3">
      <c r="A8938" s="66">
        <v>41926</v>
      </c>
      <c r="B8938" s="68">
        <v>0.33333333333333331</v>
      </c>
      <c r="C8938" t="s">
        <v>120</v>
      </c>
      <c r="D8938">
        <v>28.28</v>
      </c>
      <c r="E8938">
        <v>5218</v>
      </c>
    </row>
    <row r="8939" spans="1:5" x14ac:dyDescent="0.3">
      <c r="A8939" s="66">
        <v>41926</v>
      </c>
      <c r="B8939" s="68">
        <v>0.34375</v>
      </c>
      <c r="C8939" t="s">
        <v>120</v>
      </c>
      <c r="D8939">
        <v>28.3</v>
      </c>
      <c r="E8939">
        <v>5379</v>
      </c>
    </row>
    <row r="8940" spans="1:5" x14ac:dyDescent="0.3">
      <c r="A8940" s="66">
        <v>41926</v>
      </c>
      <c r="B8940" s="68">
        <v>0.35416666666666669</v>
      </c>
      <c r="C8940" t="s">
        <v>120</v>
      </c>
      <c r="D8940">
        <v>28.3</v>
      </c>
      <c r="E8940">
        <v>5442</v>
      </c>
    </row>
    <row r="8941" spans="1:5" x14ac:dyDescent="0.3">
      <c r="A8941" s="66">
        <v>41926</v>
      </c>
      <c r="B8941" s="68">
        <v>0.36458333333333331</v>
      </c>
      <c r="C8941" t="s">
        <v>120</v>
      </c>
      <c r="D8941">
        <v>28.24</v>
      </c>
      <c r="E8941">
        <v>5430</v>
      </c>
    </row>
    <row r="8942" spans="1:5" x14ac:dyDescent="0.3">
      <c r="A8942" s="66">
        <v>41926</v>
      </c>
      <c r="B8942" s="68">
        <v>0.375</v>
      </c>
      <c r="C8942" t="s">
        <v>120</v>
      </c>
      <c r="D8942">
        <v>28.24</v>
      </c>
      <c r="E8942">
        <v>5409</v>
      </c>
    </row>
    <row r="8943" spans="1:5" x14ac:dyDescent="0.3">
      <c r="A8943" s="66">
        <v>41926</v>
      </c>
      <c r="B8943" s="68">
        <v>0.38541666666666669</v>
      </c>
      <c r="C8943" t="s">
        <v>120</v>
      </c>
      <c r="D8943">
        <v>28.26</v>
      </c>
      <c r="E8943">
        <v>5410</v>
      </c>
    </row>
    <row r="8944" spans="1:5" x14ac:dyDescent="0.3">
      <c r="A8944" s="66">
        <v>41926</v>
      </c>
      <c r="B8944" s="68">
        <v>0.39583333333333331</v>
      </c>
      <c r="C8944" t="s">
        <v>120</v>
      </c>
      <c r="D8944">
        <v>28.24</v>
      </c>
      <c r="E8944">
        <v>5419</v>
      </c>
    </row>
    <row r="8945" spans="1:5" x14ac:dyDescent="0.3">
      <c r="A8945" s="66">
        <v>41926</v>
      </c>
      <c r="B8945" s="68">
        <v>0.40625</v>
      </c>
      <c r="C8945" t="s">
        <v>120</v>
      </c>
      <c r="D8945">
        <v>28.19</v>
      </c>
      <c r="E8945">
        <v>5432</v>
      </c>
    </row>
    <row r="8946" spans="1:5" x14ac:dyDescent="0.3">
      <c r="A8946" s="66">
        <v>41926</v>
      </c>
      <c r="B8946" s="68">
        <v>0.41666666666666669</v>
      </c>
      <c r="C8946" t="s">
        <v>120</v>
      </c>
      <c r="D8946">
        <v>28.08</v>
      </c>
      <c r="E8946">
        <v>5400</v>
      </c>
    </row>
    <row r="8947" spans="1:5" x14ac:dyDescent="0.3">
      <c r="A8947" s="66">
        <v>41926</v>
      </c>
      <c r="B8947" s="68">
        <v>0.42708333333333331</v>
      </c>
      <c r="C8947" t="s">
        <v>120</v>
      </c>
      <c r="D8947">
        <v>28.08</v>
      </c>
      <c r="E8947">
        <v>5354</v>
      </c>
    </row>
    <row r="8948" spans="1:5" x14ac:dyDescent="0.3">
      <c r="A8948" s="66">
        <v>41926</v>
      </c>
      <c r="B8948" s="68">
        <v>0.4375</v>
      </c>
      <c r="C8948" t="s">
        <v>120</v>
      </c>
      <c r="D8948">
        <v>28.02</v>
      </c>
      <c r="E8948">
        <v>5289</v>
      </c>
    </row>
    <row r="8949" spans="1:5" x14ac:dyDescent="0.3">
      <c r="A8949" s="66">
        <v>41926</v>
      </c>
      <c r="B8949" s="68">
        <v>0.44791666666666669</v>
      </c>
      <c r="C8949" t="s">
        <v>120</v>
      </c>
      <c r="D8949">
        <v>28.06</v>
      </c>
      <c r="E8949">
        <v>5205</v>
      </c>
    </row>
    <row r="8950" spans="1:5" x14ac:dyDescent="0.3">
      <c r="A8950" s="66">
        <v>41926</v>
      </c>
      <c r="B8950" s="68">
        <v>0.45833333333333331</v>
      </c>
      <c r="C8950" t="s">
        <v>120</v>
      </c>
      <c r="D8950">
        <v>28.06</v>
      </c>
      <c r="E8950">
        <v>5119</v>
      </c>
    </row>
    <row r="8951" spans="1:5" x14ac:dyDescent="0.3">
      <c r="A8951" s="66">
        <v>41926</v>
      </c>
      <c r="B8951" s="68">
        <v>0.46875</v>
      </c>
      <c r="C8951" t="s">
        <v>120</v>
      </c>
      <c r="D8951">
        <v>27.94</v>
      </c>
      <c r="E8951">
        <v>5095</v>
      </c>
    </row>
    <row r="8952" spans="1:5" x14ac:dyDescent="0.3">
      <c r="A8952" s="66">
        <v>41926</v>
      </c>
      <c r="B8952" s="68">
        <v>0.47916666666666669</v>
      </c>
      <c r="C8952" t="s">
        <v>120</v>
      </c>
      <c r="D8952">
        <v>27.81</v>
      </c>
      <c r="E8952">
        <v>4893</v>
      </c>
    </row>
    <row r="8953" spans="1:5" x14ac:dyDescent="0.3">
      <c r="A8953" s="66">
        <v>41926</v>
      </c>
      <c r="B8953" s="68">
        <v>0.48958333333333331</v>
      </c>
      <c r="C8953" t="s">
        <v>120</v>
      </c>
      <c r="D8953">
        <v>27.79</v>
      </c>
      <c r="E8953">
        <v>4696</v>
      </c>
    </row>
    <row r="8954" spans="1:5" x14ac:dyDescent="0.3">
      <c r="A8954" s="66">
        <v>41927</v>
      </c>
      <c r="B8954" s="68">
        <v>0.5</v>
      </c>
      <c r="C8954" t="s">
        <v>119</v>
      </c>
      <c r="D8954">
        <v>27.78</v>
      </c>
      <c r="E8954">
        <v>4593</v>
      </c>
    </row>
    <row r="8955" spans="1:5" x14ac:dyDescent="0.3">
      <c r="A8955" s="66">
        <v>41927</v>
      </c>
      <c r="B8955" s="68">
        <v>0.51041666666666663</v>
      </c>
      <c r="C8955" t="s">
        <v>119</v>
      </c>
      <c r="D8955">
        <v>27.75</v>
      </c>
      <c r="E8955">
        <v>4497</v>
      </c>
    </row>
    <row r="8956" spans="1:5" x14ac:dyDescent="0.3">
      <c r="A8956" s="66">
        <v>41927</v>
      </c>
      <c r="B8956" s="68">
        <v>0.52083333333333337</v>
      </c>
      <c r="C8956" t="s">
        <v>119</v>
      </c>
      <c r="D8956">
        <v>27.73</v>
      </c>
      <c r="E8956">
        <v>4408</v>
      </c>
    </row>
    <row r="8957" spans="1:5" x14ac:dyDescent="0.3">
      <c r="A8957" s="66">
        <v>41927</v>
      </c>
      <c r="B8957" s="68">
        <v>0.53125</v>
      </c>
      <c r="C8957" t="s">
        <v>119</v>
      </c>
      <c r="D8957">
        <v>27.7</v>
      </c>
      <c r="E8957">
        <v>4353</v>
      </c>
    </row>
    <row r="8958" spans="1:5" x14ac:dyDescent="0.3">
      <c r="A8958" s="66">
        <v>41927</v>
      </c>
      <c r="B8958" s="68">
        <v>4.1666666666666664E-2</v>
      </c>
      <c r="C8958" t="s">
        <v>119</v>
      </c>
      <c r="D8958">
        <v>27.67</v>
      </c>
      <c r="E8958">
        <v>4302</v>
      </c>
    </row>
    <row r="8959" spans="1:5" x14ac:dyDescent="0.3">
      <c r="A8959" s="66">
        <v>41927</v>
      </c>
      <c r="B8959" s="68">
        <v>5.2083333333333336E-2</v>
      </c>
      <c r="C8959" t="s">
        <v>119</v>
      </c>
      <c r="D8959">
        <v>27.64</v>
      </c>
      <c r="E8959">
        <v>4273</v>
      </c>
    </row>
    <row r="8960" spans="1:5" x14ac:dyDescent="0.3">
      <c r="A8960" s="66">
        <v>41927</v>
      </c>
      <c r="B8960" s="68">
        <v>6.25E-2</v>
      </c>
      <c r="C8960" t="s">
        <v>119</v>
      </c>
      <c r="D8960">
        <v>27.63</v>
      </c>
      <c r="E8960">
        <v>4250</v>
      </c>
    </row>
    <row r="8961" spans="1:5" x14ac:dyDescent="0.3">
      <c r="A8961" s="66">
        <v>41927</v>
      </c>
      <c r="B8961" s="68">
        <v>7.2916666666666671E-2</v>
      </c>
      <c r="C8961" t="s">
        <v>119</v>
      </c>
      <c r="D8961">
        <v>27.62</v>
      </c>
      <c r="E8961">
        <v>4233</v>
      </c>
    </row>
    <row r="8962" spans="1:5" x14ac:dyDescent="0.3">
      <c r="A8962" s="66">
        <v>41927</v>
      </c>
      <c r="B8962" s="68">
        <v>8.3333333333333329E-2</v>
      </c>
      <c r="C8962" t="s">
        <v>119</v>
      </c>
      <c r="D8962">
        <v>27.6</v>
      </c>
      <c r="E8962">
        <v>4205</v>
      </c>
    </row>
    <row r="8963" spans="1:5" x14ac:dyDescent="0.3">
      <c r="A8963" s="66">
        <v>41927</v>
      </c>
      <c r="B8963" s="68">
        <v>9.375E-2</v>
      </c>
      <c r="C8963" t="s">
        <v>119</v>
      </c>
      <c r="D8963">
        <v>27.58</v>
      </c>
      <c r="E8963">
        <v>4180</v>
      </c>
    </row>
    <row r="8964" spans="1:5" x14ac:dyDescent="0.3">
      <c r="A8964" s="66">
        <v>41927</v>
      </c>
      <c r="B8964" s="68">
        <v>0.10416666666666667</v>
      </c>
      <c r="C8964" t="s">
        <v>119</v>
      </c>
      <c r="D8964">
        <v>27.59</v>
      </c>
      <c r="E8964">
        <v>4178</v>
      </c>
    </row>
    <row r="8965" spans="1:5" x14ac:dyDescent="0.3">
      <c r="A8965" s="66">
        <v>41927</v>
      </c>
      <c r="B8965" s="68">
        <v>0.11458333333333333</v>
      </c>
      <c r="C8965" t="s">
        <v>119</v>
      </c>
      <c r="D8965">
        <v>27.62</v>
      </c>
      <c r="E8965">
        <v>4195</v>
      </c>
    </row>
    <row r="8966" spans="1:5" x14ac:dyDescent="0.3">
      <c r="A8966" s="66">
        <v>41927</v>
      </c>
      <c r="B8966" s="68">
        <v>0.125</v>
      </c>
      <c r="C8966" t="s">
        <v>119</v>
      </c>
      <c r="D8966">
        <v>27.65</v>
      </c>
      <c r="E8966">
        <v>4247</v>
      </c>
    </row>
    <row r="8967" spans="1:5" x14ac:dyDescent="0.3">
      <c r="A8967" s="66">
        <v>41927</v>
      </c>
      <c r="B8967" s="68">
        <v>0.13541666666666666</v>
      </c>
      <c r="C8967" t="s">
        <v>119</v>
      </c>
      <c r="D8967">
        <v>27.63</v>
      </c>
      <c r="E8967">
        <v>4312</v>
      </c>
    </row>
    <row r="8968" spans="1:5" x14ac:dyDescent="0.3">
      <c r="A8968" s="66">
        <v>41927</v>
      </c>
      <c r="B8968" s="68">
        <v>0.14583333333333334</v>
      </c>
      <c r="C8968" t="s">
        <v>119</v>
      </c>
      <c r="D8968">
        <v>27.58</v>
      </c>
      <c r="E8968">
        <v>4353</v>
      </c>
    </row>
    <row r="8969" spans="1:5" x14ac:dyDescent="0.3">
      <c r="A8969" s="66">
        <v>41927</v>
      </c>
      <c r="B8969" s="68">
        <v>0.15625</v>
      </c>
      <c r="C8969" t="s">
        <v>119</v>
      </c>
      <c r="D8969">
        <v>27.7</v>
      </c>
      <c r="E8969">
        <v>4634</v>
      </c>
    </row>
    <row r="8970" spans="1:5" x14ac:dyDescent="0.3">
      <c r="A8970" s="66">
        <v>41927</v>
      </c>
      <c r="B8970" s="68">
        <v>0.16666666666666666</v>
      </c>
      <c r="C8970" t="s">
        <v>119</v>
      </c>
      <c r="D8970">
        <v>27.72</v>
      </c>
      <c r="E8970">
        <v>4842</v>
      </c>
    </row>
    <row r="8971" spans="1:5" x14ac:dyDescent="0.3">
      <c r="A8971" s="66">
        <v>41927</v>
      </c>
      <c r="B8971" s="68">
        <v>0.17708333333333334</v>
      </c>
      <c r="C8971" t="s">
        <v>119</v>
      </c>
      <c r="D8971">
        <v>27.73</v>
      </c>
      <c r="E8971">
        <v>4927</v>
      </c>
    </row>
    <row r="8972" spans="1:5" x14ac:dyDescent="0.3">
      <c r="A8972" s="66">
        <v>41927</v>
      </c>
      <c r="B8972" s="68">
        <v>0.1875</v>
      </c>
      <c r="C8972" t="s">
        <v>119</v>
      </c>
      <c r="D8972">
        <v>27.71</v>
      </c>
      <c r="E8972">
        <v>5086</v>
      </c>
    </row>
    <row r="8973" spans="1:5" x14ac:dyDescent="0.3">
      <c r="A8973" s="66">
        <v>41927</v>
      </c>
      <c r="B8973" s="68">
        <v>0.19791666666666666</v>
      </c>
      <c r="C8973" t="s">
        <v>119</v>
      </c>
      <c r="D8973">
        <v>27.69</v>
      </c>
      <c r="E8973">
        <v>5084</v>
      </c>
    </row>
    <row r="8974" spans="1:5" x14ac:dyDescent="0.3">
      <c r="A8974" s="66">
        <v>41927</v>
      </c>
      <c r="B8974" s="68">
        <v>0.20833333333333334</v>
      </c>
      <c r="C8974" t="s">
        <v>119</v>
      </c>
      <c r="D8974">
        <v>27.7</v>
      </c>
      <c r="E8974">
        <v>5082</v>
      </c>
    </row>
    <row r="8975" spans="1:5" x14ac:dyDescent="0.3">
      <c r="A8975" s="66">
        <v>41927</v>
      </c>
      <c r="B8975" s="68">
        <v>0.21875</v>
      </c>
      <c r="C8975" t="s">
        <v>119</v>
      </c>
      <c r="D8975">
        <v>27.7</v>
      </c>
      <c r="E8975">
        <v>5125</v>
      </c>
    </row>
    <row r="8976" spans="1:5" x14ac:dyDescent="0.3">
      <c r="A8976" s="66">
        <v>41927</v>
      </c>
      <c r="B8976" s="68">
        <v>0.22916666666666666</v>
      </c>
      <c r="C8976" t="s">
        <v>119</v>
      </c>
      <c r="D8976">
        <v>27.7</v>
      </c>
      <c r="E8976">
        <v>5164</v>
      </c>
    </row>
    <row r="8977" spans="1:5" x14ac:dyDescent="0.3">
      <c r="A8977" s="66">
        <v>41927</v>
      </c>
      <c r="B8977" s="68">
        <v>0.23958333333333334</v>
      </c>
      <c r="C8977" t="s">
        <v>119</v>
      </c>
      <c r="D8977">
        <v>27.66</v>
      </c>
      <c r="E8977">
        <v>5193</v>
      </c>
    </row>
    <row r="8978" spans="1:5" x14ac:dyDescent="0.3">
      <c r="A8978" s="66">
        <v>41927</v>
      </c>
      <c r="B8978" s="68">
        <v>0.25</v>
      </c>
      <c r="C8978" t="s">
        <v>119</v>
      </c>
      <c r="D8978">
        <v>27.63</v>
      </c>
      <c r="E8978">
        <v>5197</v>
      </c>
    </row>
    <row r="8979" spans="1:5" x14ac:dyDescent="0.3">
      <c r="A8979" s="66">
        <v>41927</v>
      </c>
      <c r="B8979" s="68">
        <v>0.26041666666666669</v>
      </c>
      <c r="C8979" t="s">
        <v>119</v>
      </c>
      <c r="D8979">
        <v>27.64</v>
      </c>
      <c r="E8979">
        <v>5191</v>
      </c>
    </row>
    <row r="8980" spans="1:5" x14ac:dyDescent="0.3">
      <c r="A8980" s="66">
        <v>41927</v>
      </c>
      <c r="B8980" s="68">
        <v>0.27083333333333331</v>
      </c>
      <c r="C8980" t="s">
        <v>119</v>
      </c>
      <c r="D8980">
        <v>27.71</v>
      </c>
      <c r="E8980">
        <v>5191</v>
      </c>
    </row>
    <row r="8981" spans="1:5" x14ac:dyDescent="0.3">
      <c r="A8981" s="66">
        <v>41927</v>
      </c>
      <c r="B8981" s="68">
        <v>0.28125</v>
      </c>
      <c r="C8981" t="s">
        <v>119</v>
      </c>
      <c r="D8981">
        <v>27.78</v>
      </c>
      <c r="E8981">
        <v>5272</v>
      </c>
    </row>
    <row r="8982" spans="1:5" x14ac:dyDescent="0.3">
      <c r="A8982" s="66">
        <v>41927</v>
      </c>
      <c r="B8982" s="68">
        <v>0.29166666666666669</v>
      </c>
      <c r="C8982" t="s">
        <v>119</v>
      </c>
      <c r="D8982">
        <v>27.75</v>
      </c>
      <c r="E8982">
        <v>5458</v>
      </c>
    </row>
    <row r="8983" spans="1:5" x14ac:dyDescent="0.3">
      <c r="A8983" s="66">
        <v>41927</v>
      </c>
      <c r="B8983" s="68">
        <v>0.30208333333333331</v>
      </c>
      <c r="C8983" t="s">
        <v>119</v>
      </c>
      <c r="D8983">
        <v>27.65</v>
      </c>
      <c r="E8983">
        <v>5432</v>
      </c>
    </row>
    <row r="8984" spans="1:5" x14ac:dyDescent="0.3">
      <c r="A8984" s="66">
        <v>41927</v>
      </c>
      <c r="B8984" s="68">
        <v>0.3125</v>
      </c>
      <c r="C8984" t="s">
        <v>119</v>
      </c>
      <c r="D8984">
        <v>27.62</v>
      </c>
      <c r="E8984">
        <v>5325</v>
      </c>
    </row>
    <row r="8985" spans="1:5" x14ac:dyDescent="0.3">
      <c r="A8985" s="66">
        <v>41927</v>
      </c>
      <c r="B8985" s="68">
        <v>0.32291666666666669</v>
      </c>
      <c r="C8985" t="s">
        <v>119</v>
      </c>
      <c r="D8985">
        <v>27.61</v>
      </c>
      <c r="E8985">
        <v>5290</v>
      </c>
    </row>
    <row r="8986" spans="1:5" x14ac:dyDescent="0.3">
      <c r="A8986" s="66">
        <v>41927</v>
      </c>
      <c r="B8986" s="68">
        <v>0.33333333333333331</v>
      </c>
      <c r="C8986" t="s">
        <v>119</v>
      </c>
      <c r="D8986">
        <v>27.6</v>
      </c>
      <c r="E8986">
        <v>5303</v>
      </c>
    </row>
    <row r="8987" spans="1:5" x14ac:dyDescent="0.3">
      <c r="A8987" s="66">
        <v>41927</v>
      </c>
      <c r="B8987" s="68">
        <v>0.34375</v>
      </c>
      <c r="C8987" t="s">
        <v>119</v>
      </c>
      <c r="D8987">
        <v>27.74</v>
      </c>
      <c r="E8987">
        <v>5365</v>
      </c>
    </row>
    <row r="8988" spans="1:5" x14ac:dyDescent="0.3">
      <c r="A8988" s="66">
        <v>41927</v>
      </c>
      <c r="B8988" s="68">
        <v>0.35416666666666669</v>
      </c>
      <c r="C8988" t="s">
        <v>119</v>
      </c>
      <c r="D8988">
        <v>27.73</v>
      </c>
      <c r="E8988">
        <v>5410</v>
      </c>
    </row>
    <row r="8989" spans="1:5" x14ac:dyDescent="0.3">
      <c r="A8989" s="66">
        <v>41927</v>
      </c>
      <c r="B8989" s="68">
        <v>0.36458333333333331</v>
      </c>
      <c r="C8989" t="s">
        <v>119</v>
      </c>
      <c r="D8989">
        <v>27.64</v>
      </c>
      <c r="E8989">
        <v>5392</v>
      </c>
    </row>
    <row r="8990" spans="1:5" x14ac:dyDescent="0.3">
      <c r="A8990" s="66">
        <v>41927</v>
      </c>
      <c r="B8990" s="68">
        <v>0.375</v>
      </c>
      <c r="C8990" t="s">
        <v>119</v>
      </c>
      <c r="D8990">
        <v>27.61</v>
      </c>
      <c r="E8990">
        <v>5310</v>
      </c>
    </row>
    <row r="8991" spans="1:5" x14ac:dyDescent="0.3">
      <c r="A8991" s="66">
        <v>41927</v>
      </c>
      <c r="B8991" s="68">
        <v>0.38541666666666669</v>
      </c>
      <c r="C8991" t="s">
        <v>119</v>
      </c>
      <c r="D8991">
        <v>27.64</v>
      </c>
      <c r="E8991">
        <v>5275</v>
      </c>
    </row>
    <row r="8992" spans="1:5" x14ac:dyDescent="0.3">
      <c r="A8992" s="66">
        <v>41927</v>
      </c>
      <c r="B8992" s="68">
        <v>0.39583333333333331</v>
      </c>
      <c r="C8992" t="s">
        <v>119</v>
      </c>
      <c r="D8992">
        <v>27.65</v>
      </c>
      <c r="E8992">
        <v>5175</v>
      </c>
    </row>
    <row r="8993" spans="1:5" x14ac:dyDescent="0.3">
      <c r="A8993" s="66">
        <v>41927</v>
      </c>
      <c r="B8993" s="68">
        <v>0.40625</v>
      </c>
      <c r="C8993" t="s">
        <v>119</v>
      </c>
      <c r="D8993">
        <v>27.72</v>
      </c>
      <c r="E8993">
        <v>5106</v>
      </c>
    </row>
    <row r="8994" spans="1:5" x14ac:dyDescent="0.3">
      <c r="A8994" s="66">
        <v>41927</v>
      </c>
      <c r="B8994" s="68">
        <v>0.41666666666666669</v>
      </c>
      <c r="C8994" t="s">
        <v>119</v>
      </c>
      <c r="D8994">
        <v>27.84</v>
      </c>
      <c r="E8994">
        <v>5042</v>
      </c>
    </row>
    <row r="8995" spans="1:5" x14ac:dyDescent="0.3">
      <c r="A8995" s="66">
        <v>41927</v>
      </c>
      <c r="B8995" s="68">
        <v>0.42708333333333331</v>
      </c>
      <c r="C8995" t="s">
        <v>119</v>
      </c>
      <c r="D8995">
        <v>27.84</v>
      </c>
      <c r="E8995">
        <v>5040</v>
      </c>
    </row>
    <row r="8996" spans="1:5" x14ac:dyDescent="0.3">
      <c r="A8996" s="66">
        <v>41927</v>
      </c>
      <c r="B8996" s="68">
        <v>0.4375</v>
      </c>
      <c r="C8996" t="s">
        <v>119</v>
      </c>
      <c r="D8996">
        <v>27.95</v>
      </c>
      <c r="E8996">
        <v>5016</v>
      </c>
    </row>
    <row r="8997" spans="1:5" x14ac:dyDescent="0.3">
      <c r="A8997" s="66">
        <v>41927</v>
      </c>
      <c r="B8997" s="68">
        <v>0.44791666666666669</v>
      </c>
      <c r="C8997" t="s">
        <v>119</v>
      </c>
      <c r="D8997">
        <v>27.94</v>
      </c>
      <c r="E8997">
        <v>4924</v>
      </c>
    </row>
    <row r="8998" spans="1:5" x14ac:dyDescent="0.3">
      <c r="A8998" s="66">
        <v>41927</v>
      </c>
      <c r="B8998" s="68">
        <v>0.45833333333333331</v>
      </c>
      <c r="C8998" t="s">
        <v>119</v>
      </c>
      <c r="D8998">
        <v>27.92</v>
      </c>
      <c r="E8998">
        <v>4919</v>
      </c>
    </row>
    <row r="8999" spans="1:5" x14ac:dyDescent="0.3">
      <c r="A8999" s="66">
        <v>41927</v>
      </c>
      <c r="B8999" s="68">
        <v>0.46875</v>
      </c>
      <c r="C8999" t="s">
        <v>119</v>
      </c>
      <c r="D8999">
        <v>28.05</v>
      </c>
      <c r="E8999">
        <v>4834</v>
      </c>
    </row>
    <row r="9000" spans="1:5" x14ac:dyDescent="0.3">
      <c r="A9000" s="66">
        <v>41927</v>
      </c>
      <c r="B9000" s="68">
        <v>0.47916666666666669</v>
      </c>
      <c r="C9000" t="s">
        <v>119</v>
      </c>
      <c r="D9000">
        <v>28.15</v>
      </c>
      <c r="E9000">
        <v>4699</v>
      </c>
    </row>
    <row r="9001" spans="1:5" x14ac:dyDescent="0.3">
      <c r="A9001" s="66">
        <v>41927</v>
      </c>
      <c r="B9001" s="68">
        <v>0.48958333333333331</v>
      </c>
      <c r="C9001" t="s">
        <v>119</v>
      </c>
      <c r="D9001">
        <v>28.23</v>
      </c>
      <c r="E9001">
        <v>4527</v>
      </c>
    </row>
    <row r="9002" spans="1:5" x14ac:dyDescent="0.3">
      <c r="A9002" s="66">
        <v>41927</v>
      </c>
      <c r="B9002" s="68">
        <v>0.5</v>
      </c>
      <c r="C9002" t="s">
        <v>120</v>
      </c>
      <c r="D9002">
        <v>28.34</v>
      </c>
      <c r="E9002">
        <v>4398</v>
      </c>
    </row>
    <row r="9003" spans="1:5" x14ac:dyDescent="0.3">
      <c r="A9003" s="66">
        <v>41927</v>
      </c>
      <c r="B9003" s="68">
        <v>0.51041666666666663</v>
      </c>
      <c r="C9003" t="s">
        <v>120</v>
      </c>
      <c r="D9003">
        <v>28.41</v>
      </c>
      <c r="E9003">
        <v>4340</v>
      </c>
    </row>
    <row r="9004" spans="1:5" x14ac:dyDescent="0.3">
      <c r="A9004" s="66">
        <v>41927</v>
      </c>
      <c r="B9004" s="68">
        <v>0.52083333333333337</v>
      </c>
      <c r="C9004" t="s">
        <v>120</v>
      </c>
      <c r="D9004">
        <v>28.51</v>
      </c>
      <c r="E9004">
        <v>4283</v>
      </c>
    </row>
    <row r="9005" spans="1:5" x14ac:dyDescent="0.3">
      <c r="A9005" s="66">
        <v>41927</v>
      </c>
      <c r="B9005" s="68">
        <v>0.53125</v>
      </c>
      <c r="C9005" t="s">
        <v>120</v>
      </c>
      <c r="D9005">
        <v>28.61</v>
      </c>
      <c r="E9005">
        <v>4244</v>
      </c>
    </row>
    <row r="9006" spans="1:5" x14ac:dyDescent="0.3">
      <c r="A9006" s="66">
        <v>41927</v>
      </c>
      <c r="B9006" s="68">
        <v>4.1666666666666664E-2</v>
      </c>
      <c r="C9006" t="s">
        <v>120</v>
      </c>
      <c r="D9006">
        <v>28.74</v>
      </c>
      <c r="E9006">
        <v>4207</v>
      </c>
    </row>
    <row r="9007" spans="1:5" x14ac:dyDescent="0.3">
      <c r="A9007" s="66">
        <v>41927</v>
      </c>
      <c r="B9007" s="68">
        <v>5.2083333333333336E-2</v>
      </c>
      <c r="C9007" t="s">
        <v>120</v>
      </c>
      <c r="D9007">
        <v>28.75</v>
      </c>
      <c r="E9007">
        <v>4083</v>
      </c>
    </row>
    <row r="9008" spans="1:5" x14ac:dyDescent="0.3">
      <c r="A9008" s="66">
        <v>41927</v>
      </c>
      <c r="B9008" s="68">
        <v>6.25E-2</v>
      </c>
      <c r="C9008" t="s">
        <v>120</v>
      </c>
      <c r="D9008">
        <v>28.83</v>
      </c>
      <c r="E9008">
        <v>4016</v>
      </c>
    </row>
    <row r="9009" spans="1:5" x14ac:dyDescent="0.3">
      <c r="A9009" s="66">
        <v>41927</v>
      </c>
      <c r="B9009" s="68">
        <v>7.2916666666666671E-2</v>
      </c>
      <c r="C9009" t="s">
        <v>120</v>
      </c>
      <c r="D9009">
        <v>28.85</v>
      </c>
      <c r="E9009">
        <v>3981</v>
      </c>
    </row>
    <row r="9010" spans="1:5" x14ac:dyDescent="0.3">
      <c r="A9010" s="66">
        <v>41927</v>
      </c>
      <c r="B9010" s="68">
        <v>8.3333333333333329E-2</v>
      </c>
      <c r="C9010" t="s">
        <v>120</v>
      </c>
      <c r="D9010">
        <v>28.95</v>
      </c>
      <c r="E9010">
        <v>3932</v>
      </c>
    </row>
    <row r="9011" spans="1:5" x14ac:dyDescent="0.3">
      <c r="A9011" s="66">
        <v>41927</v>
      </c>
      <c r="B9011" s="68">
        <v>9.375E-2</v>
      </c>
      <c r="C9011" t="s">
        <v>120</v>
      </c>
      <c r="D9011">
        <v>29.05</v>
      </c>
      <c r="E9011">
        <v>3954</v>
      </c>
    </row>
    <row r="9012" spans="1:5" x14ac:dyDescent="0.3">
      <c r="A9012" s="66">
        <v>41927</v>
      </c>
      <c r="B9012" s="68">
        <v>0.10416666666666667</v>
      </c>
      <c r="C9012" t="s">
        <v>120</v>
      </c>
      <c r="D9012">
        <v>29.06</v>
      </c>
      <c r="E9012">
        <v>3854</v>
      </c>
    </row>
    <row r="9013" spans="1:5" x14ac:dyDescent="0.3">
      <c r="A9013" s="66">
        <v>41927</v>
      </c>
      <c r="B9013" s="68">
        <v>0.11458333333333333</v>
      </c>
      <c r="C9013" t="s">
        <v>120</v>
      </c>
      <c r="D9013">
        <v>29.12</v>
      </c>
      <c r="E9013">
        <v>3813</v>
      </c>
    </row>
    <row r="9014" spans="1:5" x14ac:dyDescent="0.3">
      <c r="A9014" s="66">
        <v>41927</v>
      </c>
      <c r="B9014" s="68">
        <v>0.125</v>
      </c>
      <c r="C9014" t="s">
        <v>120</v>
      </c>
      <c r="D9014">
        <v>29.15</v>
      </c>
      <c r="E9014">
        <v>3764</v>
      </c>
    </row>
    <row r="9015" spans="1:5" x14ac:dyDescent="0.3">
      <c r="A9015" s="66">
        <v>41927</v>
      </c>
      <c r="B9015" s="68">
        <v>0.13541666666666666</v>
      </c>
      <c r="C9015" t="s">
        <v>120</v>
      </c>
      <c r="D9015">
        <v>29.25</v>
      </c>
      <c r="E9015">
        <v>3702</v>
      </c>
    </row>
    <row r="9016" spans="1:5" x14ac:dyDescent="0.3">
      <c r="A9016" s="66">
        <v>41927</v>
      </c>
      <c r="B9016" s="68">
        <v>0.14583333333333334</v>
      </c>
      <c r="C9016" t="s">
        <v>120</v>
      </c>
      <c r="D9016">
        <v>29.33</v>
      </c>
      <c r="E9016">
        <v>3597</v>
      </c>
    </row>
    <row r="9017" spans="1:5" x14ac:dyDescent="0.3">
      <c r="A9017" s="66">
        <v>41927</v>
      </c>
      <c r="B9017" s="68">
        <v>0.15625</v>
      </c>
      <c r="C9017" t="s">
        <v>120</v>
      </c>
      <c r="D9017">
        <v>29.37</v>
      </c>
      <c r="E9017">
        <v>3526</v>
      </c>
    </row>
    <row r="9018" spans="1:5" x14ac:dyDescent="0.3">
      <c r="A9018" s="66">
        <v>41927</v>
      </c>
      <c r="B9018" s="68">
        <v>0.16666666666666666</v>
      </c>
      <c r="C9018" t="s">
        <v>120</v>
      </c>
      <c r="D9018">
        <v>29.37</v>
      </c>
      <c r="E9018">
        <v>3446</v>
      </c>
    </row>
    <row r="9019" spans="1:5" x14ac:dyDescent="0.3">
      <c r="A9019" s="66">
        <v>41927</v>
      </c>
      <c r="B9019" s="68">
        <v>0.17708333333333334</v>
      </c>
      <c r="C9019" t="s">
        <v>120</v>
      </c>
      <c r="D9019">
        <v>29.35</v>
      </c>
      <c r="E9019">
        <v>3361</v>
      </c>
    </row>
    <row r="9020" spans="1:5" x14ac:dyDescent="0.3">
      <c r="A9020" s="66">
        <v>41927</v>
      </c>
      <c r="B9020" s="68">
        <v>0.1875</v>
      </c>
      <c r="C9020" t="s">
        <v>120</v>
      </c>
      <c r="D9020">
        <v>29.31</v>
      </c>
      <c r="E9020">
        <v>3208</v>
      </c>
    </row>
    <row r="9021" spans="1:5" x14ac:dyDescent="0.3">
      <c r="A9021" s="66">
        <v>41927</v>
      </c>
      <c r="B9021" s="68">
        <v>0.19791666666666666</v>
      </c>
      <c r="C9021" t="s">
        <v>120</v>
      </c>
      <c r="D9021">
        <v>29.28</v>
      </c>
      <c r="E9021">
        <v>3254</v>
      </c>
    </row>
    <row r="9022" spans="1:5" x14ac:dyDescent="0.3">
      <c r="A9022" s="66">
        <v>41927</v>
      </c>
      <c r="B9022" s="68">
        <v>0.20833333333333334</v>
      </c>
      <c r="C9022" t="s">
        <v>120</v>
      </c>
      <c r="D9022">
        <v>29.24</v>
      </c>
      <c r="E9022">
        <v>3312</v>
      </c>
    </row>
    <row r="9023" spans="1:5" x14ac:dyDescent="0.3">
      <c r="A9023" s="66">
        <v>41927</v>
      </c>
      <c r="B9023" s="68">
        <v>0.21875</v>
      </c>
      <c r="C9023" t="s">
        <v>120</v>
      </c>
      <c r="D9023">
        <v>29.18</v>
      </c>
      <c r="E9023">
        <v>3512</v>
      </c>
    </row>
    <row r="9024" spans="1:5" x14ac:dyDescent="0.3">
      <c r="A9024" s="66">
        <v>41927</v>
      </c>
      <c r="B9024" s="68">
        <v>0.22916666666666666</v>
      </c>
      <c r="C9024" t="s">
        <v>120</v>
      </c>
      <c r="D9024">
        <v>29.12</v>
      </c>
      <c r="E9024">
        <v>3529</v>
      </c>
    </row>
    <row r="9025" spans="1:5" x14ac:dyDescent="0.3">
      <c r="A9025" s="66">
        <v>41927</v>
      </c>
      <c r="B9025" s="68">
        <v>0.23958333333333334</v>
      </c>
      <c r="C9025" t="s">
        <v>120</v>
      </c>
      <c r="D9025">
        <v>29.1</v>
      </c>
      <c r="E9025">
        <v>3539</v>
      </c>
    </row>
    <row r="9026" spans="1:5" x14ac:dyDescent="0.3">
      <c r="A9026" s="66">
        <v>41927</v>
      </c>
      <c r="B9026" s="68">
        <v>0.25</v>
      </c>
      <c r="C9026" t="s">
        <v>120</v>
      </c>
      <c r="D9026">
        <v>29.06</v>
      </c>
      <c r="E9026">
        <v>3555</v>
      </c>
    </row>
    <row r="9027" spans="1:5" x14ac:dyDescent="0.3">
      <c r="A9027" s="66">
        <v>41927</v>
      </c>
      <c r="B9027" s="68">
        <v>0.26041666666666669</v>
      </c>
      <c r="C9027" t="s">
        <v>120</v>
      </c>
      <c r="D9027">
        <v>29.03</v>
      </c>
      <c r="E9027">
        <v>3496</v>
      </c>
    </row>
    <row r="9028" spans="1:5" x14ac:dyDescent="0.3">
      <c r="A9028" s="66">
        <v>41927</v>
      </c>
      <c r="B9028" s="68">
        <v>0.27083333333333331</v>
      </c>
      <c r="C9028" t="s">
        <v>120</v>
      </c>
      <c r="D9028">
        <v>28.95</v>
      </c>
      <c r="E9028">
        <v>3588</v>
      </c>
    </row>
    <row r="9029" spans="1:5" x14ac:dyDescent="0.3">
      <c r="A9029" s="66">
        <v>41927</v>
      </c>
      <c r="B9029" s="68">
        <v>0.28125</v>
      </c>
      <c r="C9029" t="s">
        <v>120</v>
      </c>
      <c r="D9029">
        <v>28.91</v>
      </c>
      <c r="E9029">
        <v>3631</v>
      </c>
    </row>
    <row r="9030" spans="1:5" x14ac:dyDescent="0.3">
      <c r="A9030" s="66">
        <v>41927</v>
      </c>
      <c r="B9030" s="68">
        <v>0.29166666666666669</v>
      </c>
      <c r="C9030" t="s">
        <v>120</v>
      </c>
      <c r="D9030">
        <v>28.85</v>
      </c>
      <c r="E9030">
        <v>3638</v>
      </c>
    </row>
    <row r="9031" spans="1:5" x14ac:dyDescent="0.3">
      <c r="A9031" s="66">
        <v>41927</v>
      </c>
      <c r="B9031" s="68">
        <v>0.30208333333333331</v>
      </c>
      <c r="C9031" t="s">
        <v>120</v>
      </c>
      <c r="D9031">
        <v>28.83</v>
      </c>
      <c r="E9031">
        <v>3666</v>
      </c>
    </row>
    <row r="9032" spans="1:5" x14ac:dyDescent="0.3">
      <c r="A9032" s="66">
        <v>41927</v>
      </c>
      <c r="B9032" s="68">
        <v>0.3125</v>
      </c>
      <c r="C9032" t="s">
        <v>120</v>
      </c>
      <c r="D9032">
        <v>28.8</v>
      </c>
      <c r="E9032">
        <v>3673</v>
      </c>
    </row>
    <row r="9033" spans="1:5" x14ac:dyDescent="0.3">
      <c r="A9033" s="66">
        <v>41927</v>
      </c>
      <c r="B9033" s="68">
        <v>0.32291666666666669</v>
      </c>
      <c r="C9033" t="s">
        <v>120</v>
      </c>
      <c r="D9033">
        <v>28.81</v>
      </c>
      <c r="E9033">
        <v>3814</v>
      </c>
    </row>
    <row r="9034" spans="1:5" x14ac:dyDescent="0.3">
      <c r="A9034" s="66">
        <v>41927</v>
      </c>
      <c r="B9034" s="68">
        <v>0.33333333333333331</v>
      </c>
      <c r="C9034" t="s">
        <v>120</v>
      </c>
      <c r="D9034">
        <v>28.89</v>
      </c>
      <c r="E9034">
        <v>3892</v>
      </c>
    </row>
    <row r="9035" spans="1:5" x14ac:dyDescent="0.3">
      <c r="A9035" s="66">
        <v>41927</v>
      </c>
      <c r="B9035" s="68">
        <v>0.34375</v>
      </c>
      <c r="C9035" t="s">
        <v>120</v>
      </c>
      <c r="D9035">
        <v>28.84</v>
      </c>
      <c r="E9035">
        <v>3852</v>
      </c>
    </row>
    <row r="9036" spans="1:5" x14ac:dyDescent="0.3">
      <c r="A9036" s="66">
        <v>41927</v>
      </c>
      <c r="B9036" s="68">
        <v>0.35416666666666669</v>
      </c>
      <c r="C9036" t="s">
        <v>120</v>
      </c>
      <c r="D9036">
        <v>28.86</v>
      </c>
      <c r="E9036">
        <v>3897</v>
      </c>
    </row>
    <row r="9037" spans="1:5" x14ac:dyDescent="0.3">
      <c r="A9037" s="66">
        <v>41927</v>
      </c>
      <c r="B9037" s="68">
        <v>0.36458333333333331</v>
      </c>
      <c r="C9037" t="s">
        <v>120</v>
      </c>
      <c r="D9037">
        <v>28.84</v>
      </c>
      <c r="E9037">
        <v>3929</v>
      </c>
    </row>
    <row r="9038" spans="1:5" x14ac:dyDescent="0.3">
      <c r="A9038" s="66">
        <v>41927</v>
      </c>
      <c r="B9038" s="68">
        <v>0.375</v>
      </c>
      <c r="C9038" t="s">
        <v>120</v>
      </c>
      <c r="D9038">
        <v>28.73</v>
      </c>
      <c r="E9038">
        <v>3951</v>
      </c>
    </row>
    <row r="9039" spans="1:5" x14ac:dyDescent="0.3">
      <c r="A9039" s="66">
        <v>41927</v>
      </c>
      <c r="B9039" s="68">
        <v>0.38541666666666669</v>
      </c>
      <c r="C9039" t="s">
        <v>120</v>
      </c>
      <c r="D9039">
        <v>28.67</v>
      </c>
      <c r="E9039">
        <v>3929</v>
      </c>
    </row>
    <row r="9040" spans="1:5" x14ac:dyDescent="0.3">
      <c r="A9040" s="66">
        <v>41927</v>
      </c>
      <c r="B9040" s="68">
        <v>0.39583333333333331</v>
      </c>
      <c r="C9040" t="s">
        <v>120</v>
      </c>
      <c r="D9040">
        <v>28.57</v>
      </c>
      <c r="E9040">
        <v>3967</v>
      </c>
    </row>
    <row r="9041" spans="1:5" x14ac:dyDescent="0.3">
      <c r="A9041" s="66">
        <v>41927</v>
      </c>
      <c r="B9041" s="68">
        <v>0.40625</v>
      </c>
      <c r="C9041" t="s">
        <v>120</v>
      </c>
      <c r="D9041">
        <v>28.61</v>
      </c>
      <c r="E9041">
        <v>3982</v>
      </c>
    </row>
    <row r="9042" spans="1:5" x14ac:dyDescent="0.3">
      <c r="A9042" s="66">
        <v>41927</v>
      </c>
      <c r="B9042" s="68">
        <v>0.41666666666666669</v>
      </c>
      <c r="C9042" t="s">
        <v>120</v>
      </c>
      <c r="D9042">
        <v>28.55</v>
      </c>
      <c r="E9042">
        <v>3941</v>
      </c>
    </row>
    <row r="9043" spans="1:5" x14ac:dyDescent="0.3">
      <c r="A9043" s="66">
        <v>41927</v>
      </c>
      <c r="B9043" s="68">
        <v>0.42708333333333331</v>
      </c>
      <c r="C9043" t="s">
        <v>120</v>
      </c>
      <c r="D9043">
        <v>28.53</v>
      </c>
      <c r="E9043">
        <v>3926</v>
      </c>
    </row>
    <row r="9044" spans="1:5" x14ac:dyDescent="0.3">
      <c r="A9044" s="66">
        <v>41927</v>
      </c>
      <c r="B9044" s="68">
        <v>0.4375</v>
      </c>
      <c r="C9044" t="s">
        <v>120</v>
      </c>
      <c r="D9044">
        <v>28.5</v>
      </c>
      <c r="E9044">
        <v>3944</v>
      </c>
    </row>
    <row r="9045" spans="1:5" x14ac:dyDescent="0.3">
      <c r="A9045" s="66">
        <v>41927</v>
      </c>
      <c r="B9045" s="68">
        <v>0.44791666666666669</v>
      </c>
      <c r="C9045" t="s">
        <v>120</v>
      </c>
      <c r="D9045">
        <v>28.45</v>
      </c>
      <c r="E9045">
        <v>3954</v>
      </c>
    </row>
    <row r="9046" spans="1:5" x14ac:dyDescent="0.3">
      <c r="A9046" s="66">
        <v>41927</v>
      </c>
      <c r="B9046" s="68">
        <v>0.45833333333333331</v>
      </c>
      <c r="C9046" t="s">
        <v>120</v>
      </c>
      <c r="D9046">
        <v>28.46</v>
      </c>
      <c r="E9046">
        <v>3960</v>
      </c>
    </row>
    <row r="9047" spans="1:5" x14ac:dyDescent="0.3">
      <c r="A9047" s="66">
        <v>41927</v>
      </c>
      <c r="B9047" s="68">
        <v>0.46875</v>
      </c>
      <c r="C9047" t="s">
        <v>120</v>
      </c>
      <c r="D9047">
        <v>28.39</v>
      </c>
      <c r="E9047">
        <v>3934</v>
      </c>
    </row>
    <row r="9048" spans="1:5" x14ac:dyDescent="0.3">
      <c r="A9048" s="66">
        <v>41927</v>
      </c>
      <c r="B9048" s="68">
        <v>0.47916666666666669</v>
      </c>
      <c r="C9048" t="s">
        <v>120</v>
      </c>
      <c r="D9048">
        <v>28.33</v>
      </c>
      <c r="E9048">
        <v>3845</v>
      </c>
    </row>
    <row r="9049" spans="1:5" x14ac:dyDescent="0.3">
      <c r="A9049" s="66">
        <v>41927</v>
      </c>
      <c r="B9049" s="68">
        <v>0.48958333333333331</v>
      </c>
      <c r="C9049" t="s">
        <v>120</v>
      </c>
      <c r="D9049">
        <v>28.25</v>
      </c>
      <c r="E9049">
        <v>3801</v>
      </c>
    </row>
    <row r="9050" spans="1:5" x14ac:dyDescent="0.3">
      <c r="A9050" s="66">
        <v>41928</v>
      </c>
      <c r="B9050" s="68">
        <v>0.5</v>
      </c>
      <c r="C9050" t="s">
        <v>119</v>
      </c>
      <c r="D9050">
        <v>28.2</v>
      </c>
      <c r="E9050">
        <v>3694</v>
      </c>
    </row>
    <row r="9051" spans="1:5" x14ac:dyDescent="0.3">
      <c r="A9051" s="66">
        <v>41928</v>
      </c>
      <c r="B9051" s="68">
        <v>0.51041666666666663</v>
      </c>
      <c r="C9051" t="s">
        <v>119</v>
      </c>
      <c r="D9051">
        <v>28.16</v>
      </c>
      <c r="E9051">
        <v>3657</v>
      </c>
    </row>
    <row r="9052" spans="1:5" x14ac:dyDescent="0.3">
      <c r="A9052" s="66">
        <v>41928</v>
      </c>
      <c r="B9052" s="68">
        <v>0.52083333333333337</v>
      </c>
      <c r="C9052" t="s">
        <v>119</v>
      </c>
      <c r="D9052">
        <v>28.13</v>
      </c>
      <c r="E9052">
        <v>3592</v>
      </c>
    </row>
    <row r="9053" spans="1:5" x14ac:dyDescent="0.3">
      <c r="A9053" s="66">
        <v>41928</v>
      </c>
      <c r="B9053" s="68">
        <v>0.53125</v>
      </c>
      <c r="C9053" t="s">
        <v>119</v>
      </c>
      <c r="D9053">
        <v>28.13</v>
      </c>
      <c r="E9053">
        <v>3543</v>
      </c>
    </row>
    <row r="9054" spans="1:5" x14ac:dyDescent="0.3">
      <c r="A9054" s="66">
        <v>41928</v>
      </c>
      <c r="B9054" s="68">
        <v>4.1666666666666664E-2</v>
      </c>
      <c r="C9054" t="s">
        <v>119</v>
      </c>
      <c r="D9054">
        <v>28.13</v>
      </c>
      <c r="E9054">
        <v>3509</v>
      </c>
    </row>
    <row r="9055" spans="1:5" x14ac:dyDescent="0.3">
      <c r="A9055" s="66">
        <v>41928</v>
      </c>
      <c r="B9055" s="68">
        <v>5.2083333333333336E-2</v>
      </c>
      <c r="C9055" t="s">
        <v>119</v>
      </c>
      <c r="D9055">
        <v>28.14</v>
      </c>
      <c r="E9055">
        <v>3509</v>
      </c>
    </row>
    <row r="9056" spans="1:5" x14ac:dyDescent="0.3">
      <c r="A9056" s="66">
        <v>41928</v>
      </c>
      <c r="B9056" s="68">
        <v>6.25E-2</v>
      </c>
      <c r="C9056" t="s">
        <v>119</v>
      </c>
      <c r="D9056">
        <v>28.15</v>
      </c>
      <c r="E9056">
        <v>3525</v>
      </c>
    </row>
    <row r="9057" spans="1:5" x14ac:dyDescent="0.3">
      <c r="A9057" s="66">
        <v>41928</v>
      </c>
      <c r="B9057" s="68">
        <v>7.2916666666666671E-2</v>
      </c>
      <c r="C9057" t="s">
        <v>119</v>
      </c>
      <c r="D9057">
        <v>28.08</v>
      </c>
      <c r="E9057">
        <v>3476</v>
      </c>
    </row>
    <row r="9058" spans="1:5" x14ac:dyDescent="0.3">
      <c r="A9058" s="66">
        <v>41928</v>
      </c>
      <c r="B9058" s="68">
        <v>8.3333333333333329E-2</v>
      </c>
      <c r="C9058" t="s">
        <v>119</v>
      </c>
      <c r="D9058">
        <v>27.99</v>
      </c>
      <c r="E9058">
        <v>3425</v>
      </c>
    </row>
    <row r="9059" spans="1:5" x14ac:dyDescent="0.3">
      <c r="A9059" s="66">
        <v>41928</v>
      </c>
      <c r="B9059" s="68">
        <v>9.375E-2</v>
      </c>
      <c r="C9059" t="s">
        <v>119</v>
      </c>
      <c r="D9059">
        <v>27.93</v>
      </c>
      <c r="E9059">
        <v>3356</v>
      </c>
    </row>
    <row r="9060" spans="1:5" x14ac:dyDescent="0.3">
      <c r="A9060" s="66">
        <v>41928</v>
      </c>
      <c r="B9060" s="68">
        <v>0.10416666666666667</v>
      </c>
      <c r="C9060" t="s">
        <v>119</v>
      </c>
      <c r="D9060">
        <v>27.89</v>
      </c>
      <c r="E9060">
        <v>3357</v>
      </c>
    </row>
    <row r="9061" spans="1:5" x14ac:dyDescent="0.3">
      <c r="A9061" s="66">
        <v>41928</v>
      </c>
      <c r="B9061" s="68">
        <v>0.11458333333333333</v>
      </c>
      <c r="C9061" t="s">
        <v>119</v>
      </c>
      <c r="D9061">
        <v>27.86</v>
      </c>
      <c r="E9061">
        <v>3351</v>
      </c>
    </row>
    <row r="9062" spans="1:5" x14ac:dyDescent="0.3">
      <c r="A9062" s="66">
        <v>41928</v>
      </c>
      <c r="B9062" s="68">
        <v>0.125</v>
      </c>
      <c r="C9062" t="s">
        <v>119</v>
      </c>
      <c r="D9062">
        <v>27.85</v>
      </c>
      <c r="E9062">
        <v>3346</v>
      </c>
    </row>
    <row r="9063" spans="1:5" x14ac:dyDescent="0.3">
      <c r="A9063" s="66">
        <v>41928</v>
      </c>
      <c r="B9063" s="68">
        <v>0.13541666666666666</v>
      </c>
      <c r="C9063" t="s">
        <v>119</v>
      </c>
      <c r="D9063">
        <v>27.8</v>
      </c>
      <c r="E9063">
        <v>3334</v>
      </c>
    </row>
    <row r="9064" spans="1:5" x14ac:dyDescent="0.3">
      <c r="A9064" s="66">
        <v>41928</v>
      </c>
      <c r="B9064" s="68">
        <v>0.14583333333333334</v>
      </c>
      <c r="C9064" t="s">
        <v>119</v>
      </c>
      <c r="D9064">
        <v>27.73</v>
      </c>
      <c r="E9064">
        <v>3310</v>
      </c>
    </row>
    <row r="9065" spans="1:5" x14ac:dyDescent="0.3">
      <c r="A9065" s="66">
        <v>41928</v>
      </c>
      <c r="B9065" s="68">
        <v>0.15625</v>
      </c>
      <c r="C9065" t="s">
        <v>119</v>
      </c>
      <c r="D9065">
        <v>27.67</v>
      </c>
      <c r="E9065">
        <v>3292</v>
      </c>
    </row>
    <row r="9066" spans="1:5" x14ac:dyDescent="0.3">
      <c r="A9066" s="66">
        <v>41928</v>
      </c>
      <c r="B9066" s="68">
        <v>0.16666666666666666</v>
      </c>
      <c r="C9066" t="s">
        <v>119</v>
      </c>
      <c r="D9066">
        <v>27.61</v>
      </c>
      <c r="E9066">
        <v>3263</v>
      </c>
    </row>
    <row r="9067" spans="1:5" x14ac:dyDescent="0.3">
      <c r="A9067" s="66">
        <v>41928</v>
      </c>
      <c r="B9067" s="68">
        <v>0.17708333333333334</v>
      </c>
      <c r="C9067" t="s">
        <v>119</v>
      </c>
      <c r="D9067">
        <v>27.56</v>
      </c>
      <c r="E9067">
        <v>3237</v>
      </c>
    </row>
    <row r="9068" spans="1:5" x14ac:dyDescent="0.3">
      <c r="A9068" s="66">
        <v>41928</v>
      </c>
      <c r="B9068" s="68">
        <v>0.1875</v>
      </c>
      <c r="C9068" t="s">
        <v>119</v>
      </c>
      <c r="D9068">
        <v>27.52</v>
      </c>
      <c r="E9068">
        <v>3209</v>
      </c>
    </row>
    <row r="9069" spans="1:5" x14ac:dyDescent="0.3">
      <c r="A9069" s="66">
        <v>41928</v>
      </c>
      <c r="B9069" s="68">
        <v>0.19791666666666666</v>
      </c>
      <c r="C9069" t="s">
        <v>119</v>
      </c>
      <c r="D9069">
        <v>27.48</v>
      </c>
      <c r="E9069">
        <v>3196</v>
      </c>
    </row>
    <row r="9070" spans="1:5" x14ac:dyDescent="0.3">
      <c r="A9070" s="66">
        <v>41928</v>
      </c>
      <c r="B9070" s="68">
        <v>0.20833333333333334</v>
      </c>
      <c r="C9070" t="s">
        <v>119</v>
      </c>
      <c r="D9070">
        <v>27.46</v>
      </c>
      <c r="E9070">
        <v>3189</v>
      </c>
    </row>
    <row r="9071" spans="1:5" x14ac:dyDescent="0.3">
      <c r="A9071" s="66">
        <v>41928</v>
      </c>
      <c r="B9071" s="68">
        <v>0.21875</v>
      </c>
      <c r="C9071" t="s">
        <v>119</v>
      </c>
      <c r="D9071">
        <v>27.41</v>
      </c>
      <c r="E9071">
        <v>3264</v>
      </c>
    </row>
    <row r="9072" spans="1:5" x14ac:dyDescent="0.3">
      <c r="A9072" s="66">
        <v>41928</v>
      </c>
      <c r="B9072" s="68">
        <v>0.22916666666666666</v>
      </c>
      <c r="C9072" t="s">
        <v>119</v>
      </c>
      <c r="D9072">
        <v>27.39</v>
      </c>
      <c r="E9072">
        <v>3292</v>
      </c>
    </row>
    <row r="9073" spans="1:5" x14ac:dyDescent="0.3">
      <c r="A9073" s="66">
        <v>41928</v>
      </c>
      <c r="B9073" s="68">
        <v>0.23958333333333334</v>
      </c>
      <c r="C9073" t="s">
        <v>119</v>
      </c>
      <c r="D9073">
        <v>27.33</v>
      </c>
      <c r="E9073">
        <v>3202</v>
      </c>
    </row>
    <row r="9074" spans="1:5" x14ac:dyDescent="0.3">
      <c r="A9074" s="66">
        <v>41928</v>
      </c>
      <c r="B9074" s="68">
        <v>0.25</v>
      </c>
      <c r="C9074" t="s">
        <v>119</v>
      </c>
      <c r="D9074">
        <v>27.35</v>
      </c>
      <c r="E9074">
        <v>3264</v>
      </c>
    </row>
    <row r="9075" spans="1:5" x14ac:dyDescent="0.3">
      <c r="A9075" s="66">
        <v>41928</v>
      </c>
      <c r="B9075" s="68">
        <v>0.26041666666666669</v>
      </c>
      <c r="C9075" t="s">
        <v>119</v>
      </c>
      <c r="D9075">
        <v>27.38</v>
      </c>
      <c r="E9075">
        <v>3602</v>
      </c>
    </row>
    <row r="9076" spans="1:5" x14ac:dyDescent="0.3">
      <c r="A9076" s="66">
        <v>41928</v>
      </c>
      <c r="B9076" s="68">
        <v>0.27083333333333331</v>
      </c>
      <c r="C9076" t="s">
        <v>119</v>
      </c>
      <c r="D9076">
        <v>27.38</v>
      </c>
      <c r="E9076">
        <v>3866</v>
      </c>
    </row>
    <row r="9077" spans="1:5" x14ac:dyDescent="0.3">
      <c r="A9077" s="66">
        <v>41928</v>
      </c>
      <c r="B9077" s="68">
        <v>0.28125</v>
      </c>
      <c r="C9077" t="s">
        <v>119</v>
      </c>
      <c r="D9077">
        <v>27.33</v>
      </c>
      <c r="E9077">
        <v>3975</v>
      </c>
    </row>
    <row r="9078" spans="1:5" x14ac:dyDescent="0.3">
      <c r="A9078" s="66">
        <v>41928</v>
      </c>
      <c r="B9078" s="68">
        <v>0.29166666666666669</v>
      </c>
      <c r="C9078" t="s">
        <v>119</v>
      </c>
      <c r="D9078">
        <v>27.3</v>
      </c>
      <c r="E9078">
        <v>4052</v>
      </c>
    </row>
    <row r="9079" spans="1:5" x14ac:dyDescent="0.3">
      <c r="A9079" s="66">
        <v>41928</v>
      </c>
      <c r="B9079" s="68">
        <v>0.30208333333333331</v>
      </c>
      <c r="C9079" t="s">
        <v>119</v>
      </c>
      <c r="D9079">
        <v>27.3</v>
      </c>
      <c r="E9079">
        <v>4307</v>
      </c>
    </row>
    <row r="9080" spans="1:5" x14ac:dyDescent="0.3">
      <c r="A9080" s="66">
        <v>41928</v>
      </c>
      <c r="B9080" s="68">
        <v>0.3125</v>
      </c>
      <c r="C9080" t="s">
        <v>119</v>
      </c>
      <c r="D9080">
        <v>27.27</v>
      </c>
      <c r="E9080">
        <v>4530</v>
      </c>
    </row>
    <row r="9081" spans="1:5" x14ac:dyDescent="0.3">
      <c r="A9081" s="66">
        <v>41928</v>
      </c>
      <c r="B9081" s="68">
        <v>0.32291666666666669</v>
      </c>
      <c r="C9081" t="s">
        <v>119</v>
      </c>
      <c r="D9081">
        <v>27.2</v>
      </c>
      <c r="E9081">
        <v>4536</v>
      </c>
    </row>
    <row r="9082" spans="1:5" x14ac:dyDescent="0.3">
      <c r="A9082" s="66">
        <v>41928</v>
      </c>
      <c r="B9082" s="68">
        <v>0.33333333333333331</v>
      </c>
      <c r="C9082" t="s">
        <v>119</v>
      </c>
      <c r="D9082">
        <v>27.18</v>
      </c>
      <c r="E9082">
        <v>4643</v>
      </c>
    </row>
    <row r="9083" spans="1:5" x14ac:dyDescent="0.3">
      <c r="A9083" s="66">
        <v>41928</v>
      </c>
      <c r="B9083" s="68">
        <v>0.34375</v>
      </c>
      <c r="C9083" t="s">
        <v>119</v>
      </c>
      <c r="D9083">
        <v>27.15</v>
      </c>
      <c r="E9083">
        <v>4683</v>
      </c>
    </row>
    <row r="9084" spans="1:5" x14ac:dyDescent="0.3">
      <c r="A9084" s="66">
        <v>41928</v>
      </c>
      <c r="B9084" s="68">
        <v>0.35416666666666669</v>
      </c>
      <c r="C9084" t="s">
        <v>119</v>
      </c>
      <c r="D9084">
        <v>27.14</v>
      </c>
      <c r="E9084">
        <v>4661</v>
      </c>
    </row>
    <row r="9085" spans="1:5" x14ac:dyDescent="0.3">
      <c r="A9085" s="66">
        <v>41928</v>
      </c>
      <c r="B9085" s="68">
        <v>0.36458333333333331</v>
      </c>
      <c r="C9085" t="s">
        <v>119</v>
      </c>
      <c r="D9085">
        <v>27.14</v>
      </c>
      <c r="E9085">
        <v>4508</v>
      </c>
    </row>
    <row r="9086" spans="1:5" x14ac:dyDescent="0.3">
      <c r="A9086" s="66">
        <v>41928</v>
      </c>
      <c r="B9086" s="68">
        <v>0.375</v>
      </c>
      <c r="C9086" t="s">
        <v>119</v>
      </c>
      <c r="D9086">
        <v>27.13</v>
      </c>
      <c r="E9086">
        <v>4290</v>
      </c>
    </row>
    <row r="9087" spans="1:5" x14ac:dyDescent="0.3">
      <c r="A9087" s="66">
        <v>41928</v>
      </c>
      <c r="B9087" s="68">
        <v>0.38541666666666669</v>
      </c>
      <c r="C9087" t="s">
        <v>119</v>
      </c>
      <c r="D9087">
        <v>27.17</v>
      </c>
      <c r="E9087">
        <v>4160</v>
      </c>
    </row>
    <row r="9088" spans="1:5" x14ac:dyDescent="0.3">
      <c r="A9088" s="66">
        <v>41928</v>
      </c>
      <c r="B9088" s="68">
        <v>0.39583333333333331</v>
      </c>
      <c r="C9088" t="s">
        <v>119</v>
      </c>
      <c r="D9088">
        <v>27.2</v>
      </c>
      <c r="E9088">
        <v>4066</v>
      </c>
    </row>
    <row r="9089" spans="1:5" x14ac:dyDescent="0.3">
      <c r="A9089" s="66">
        <v>41928</v>
      </c>
      <c r="B9089" s="68">
        <v>0.40625</v>
      </c>
      <c r="C9089" t="s">
        <v>119</v>
      </c>
      <c r="D9089">
        <v>27.2</v>
      </c>
      <c r="E9089">
        <v>4026</v>
      </c>
    </row>
    <row r="9090" spans="1:5" x14ac:dyDescent="0.3">
      <c r="A9090" s="66">
        <v>41928</v>
      </c>
      <c r="B9090" s="68">
        <v>0.41666666666666669</v>
      </c>
      <c r="C9090" t="s">
        <v>119</v>
      </c>
      <c r="D9090">
        <v>27.2</v>
      </c>
      <c r="E9090">
        <v>3979</v>
      </c>
    </row>
    <row r="9091" spans="1:5" x14ac:dyDescent="0.3">
      <c r="A9091" s="66">
        <v>41928</v>
      </c>
      <c r="B9091" s="68">
        <v>0.42708333333333331</v>
      </c>
      <c r="C9091" t="s">
        <v>119</v>
      </c>
      <c r="D9091">
        <v>27.2</v>
      </c>
      <c r="E9091">
        <v>3932</v>
      </c>
    </row>
    <row r="9092" spans="1:5" x14ac:dyDescent="0.3">
      <c r="A9092" s="66">
        <v>41928</v>
      </c>
      <c r="B9092" s="68">
        <v>0.4375</v>
      </c>
      <c r="C9092" t="s">
        <v>119</v>
      </c>
      <c r="D9092">
        <v>27.23</v>
      </c>
      <c r="E9092">
        <v>3999</v>
      </c>
    </row>
    <row r="9093" spans="1:5" x14ac:dyDescent="0.3">
      <c r="A9093" s="66">
        <v>41928</v>
      </c>
      <c r="B9093" s="68">
        <v>0.44791666666666669</v>
      </c>
      <c r="C9093" t="s">
        <v>119</v>
      </c>
      <c r="D9093">
        <v>27.36</v>
      </c>
      <c r="E9093">
        <v>4189</v>
      </c>
    </row>
    <row r="9094" spans="1:5" x14ac:dyDescent="0.3">
      <c r="A9094" s="66">
        <v>41928</v>
      </c>
      <c r="B9094" s="68">
        <v>0.45833333333333331</v>
      </c>
      <c r="C9094" t="s">
        <v>119</v>
      </c>
      <c r="D9094">
        <v>27.49</v>
      </c>
      <c r="E9094">
        <v>4180</v>
      </c>
    </row>
    <row r="9095" spans="1:5" x14ac:dyDescent="0.3">
      <c r="A9095" s="66">
        <v>41928</v>
      </c>
      <c r="B9095" s="68">
        <v>0.46875</v>
      </c>
      <c r="C9095" t="s">
        <v>119</v>
      </c>
      <c r="D9095">
        <v>27.86</v>
      </c>
      <c r="E9095">
        <v>3830</v>
      </c>
    </row>
    <row r="9096" spans="1:5" x14ac:dyDescent="0.3">
      <c r="A9096" s="66">
        <v>41928</v>
      </c>
      <c r="B9096" s="68">
        <v>0.47916666666666669</v>
      </c>
      <c r="C9096" t="s">
        <v>119</v>
      </c>
      <c r="D9096">
        <v>27.95</v>
      </c>
      <c r="E9096">
        <v>3574</v>
      </c>
    </row>
    <row r="9097" spans="1:5" x14ac:dyDescent="0.3">
      <c r="A9097" s="66">
        <v>41928</v>
      </c>
      <c r="B9097" s="68">
        <v>0.48958333333333331</v>
      </c>
      <c r="C9097" t="s">
        <v>119</v>
      </c>
      <c r="D9097">
        <v>27.98</v>
      </c>
      <c r="E9097">
        <v>3441</v>
      </c>
    </row>
    <row r="9098" spans="1:5" x14ac:dyDescent="0.3">
      <c r="A9098" s="66">
        <v>41928</v>
      </c>
      <c r="B9098" s="68">
        <v>0.5</v>
      </c>
      <c r="C9098" t="s">
        <v>120</v>
      </c>
      <c r="D9098">
        <v>27.98</v>
      </c>
      <c r="E9098">
        <v>3399</v>
      </c>
    </row>
    <row r="9099" spans="1:5" x14ac:dyDescent="0.3">
      <c r="A9099" s="66">
        <v>41928</v>
      </c>
      <c r="B9099" s="68">
        <v>0.51041666666666663</v>
      </c>
      <c r="C9099" t="s">
        <v>120</v>
      </c>
      <c r="D9099">
        <v>28.01</v>
      </c>
      <c r="E9099">
        <v>3427</v>
      </c>
    </row>
    <row r="9100" spans="1:5" x14ac:dyDescent="0.3">
      <c r="A9100" s="66">
        <v>41928</v>
      </c>
      <c r="B9100" s="68">
        <v>0.52083333333333337</v>
      </c>
      <c r="C9100" t="s">
        <v>120</v>
      </c>
      <c r="D9100">
        <v>27.94</v>
      </c>
      <c r="E9100">
        <v>3537</v>
      </c>
    </row>
    <row r="9101" spans="1:5" x14ac:dyDescent="0.3">
      <c r="A9101" s="66">
        <v>41928</v>
      </c>
      <c r="B9101" s="68">
        <v>0.53125</v>
      </c>
      <c r="C9101" t="s">
        <v>120</v>
      </c>
      <c r="D9101">
        <v>28.13</v>
      </c>
      <c r="E9101">
        <v>3516</v>
      </c>
    </row>
    <row r="9102" spans="1:5" x14ac:dyDescent="0.3">
      <c r="A9102" s="66">
        <v>41928</v>
      </c>
      <c r="B9102" s="68">
        <v>4.1666666666666664E-2</v>
      </c>
      <c r="C9102" t="s">
        <v>120</v>
      </c>
      <c r="D9102">
        <v>28.19</v>
      </c>
      <c r="E9102">
        <v>3528</v>
      </c>
    </row>
    <row r="9103" spans="1:5" x14ac:dyDescent="0.3">
      <c r="A9103" s="66">
        <v>41928</v>
      </c>
      <c r="B9103" s="68">
        <v>5.2083333333333336E-2</v>
      </c>
      <c r="C9103" t="s">
        <v>120</v>
      </c>
      <c r="D9103">
        <v>28.19</v>
      </c>
      <c r="E9103">
        <v>3539</v>
      </c>
    </row>
    <row r="9104" spans="1:5" x14ac:dyDescent="0.3">
      <c r="A9104" s="66">
        <v>41928</v>
      </c>
      <c r="B9104" s="68">
        <v>6.25E-2</v>
      </c>
      <c r="C9104" t="s">
        <v>120</v>
      </c>
      <c r="D9104">
        <v>28.31</v>
      </c>
      <c r="E9104">
        <v>3487</v>
      </c>
    </row>
    <row r="9105" spans="1:5" x14ac:dyDescent="0.3">
      <c r="A9105" s="66">
        <v>41928</v>
      </c>
      <c r="B9105" s="68">
        <v>7.2916666666666671E-2</v>
      </c>
      <c r="C9105" t="s">
        <v>120</v>
      </c>
      <c r="D9105">
        <v>28.37</v>
      </c>
      <c r="E9105">
        <v>3438</v>
      </c>
    </row>
    <row r="9106" spans="1:5" x14ac:dyDescent="0.3">
      <c r="A9106" s="66">
        <v>41928</v>
      </c>
      <c r="B9106" s="68">
        <v>8.3333333333333329E-2</v>
      </c>
      <c r="C9106" t="s">
        <v>120</v>
      </c>
      <c r="D9106">
        <v>28.4</v>
      </c>
      <c r="E9106">
        <v>3359</v>
      </c>
    </row>
    <row r="9107" spans="1:5" x14ac:dyDescent="0.3">
      <c r="A9107" s="66">
        <v>41928</v>
      </c>
      <c r="B9107" s="68">
        <v>9.375E-2</v>
      </c>
      <c r="C9107" t="s">
        <v>120</v>
      </c>
      <c r="D9107">
        <v>28.4</v>
      </c>
      <c r="E9107">
        <v>3327</v>
      </c>
    </row>
    <row r="9108" spans="1:5" x14ac:dyDescent="0.3">
      <c r="A9108" s="66">
        <v>41928</v>
      </c>
      <c r="B9108" s="68">
        <v>0.10416666666666667</v>
      </c>
      <c r="C9108" t="s">
        <v>120</v>
      </c>
      <c r="D9108">
        <v>28.47</v>
      </c>
      <c r="E9108">
        <v>3361</v>
      </c>
    </row>
    <row r="9109" spans="1:5" x14ac:dyDescent="0.3">
      <c r="A9109" s="66">
        <v>41928</v>
      </c>
      <c r="B9109" s="68">
        <v>0.11458333333333333</v>
      </c>
      <c r="C9109" t="s">
        <v>120</v>
      </c>
      <c r="D9109">
        <v>28.51</v>
      </c>
      <c r="E9109">
        <v>3334</v>
      </c>
    </row>
    <row r="9110" spans="1:5" x14ac:dyDescent="0.3">
      <c r="A9110" s="66">
        <v>41928</v>
      </c>
      <c r="B9110" s="68">
        <v>0.125</v>
      </c>
      <c r="C9110" t="s">
        <v>120</v>
      </c>
      <c r="D9110">
        <v>28.51</v>
      </c>
      <c r="E9110">
        <v>3293</v>
      </c>
    </row>
    <row r="9111" spans="1:5" x14ac:dyDescent="0.3">
      <c r="A9111" s="66">
        <v>41928</v>
      </c>
      <c r="B9111" s="68">
        <v>0.13541666666666666</v>
      </c>
      <c r="C9111" t="s">
        <v>120</v>
      </c>
      <c r="D9111">
        <v>28.45</v>
      </c>
      <c r="E9111">
        <v>3121</v>
      </c>
    </row>
    <row r="9112" spans="1:5" x14ac:dyDescent="0.3">
      <c r="A9112" s="66">
        <v>41928</v>
      </c>
      <c r="B9112" s="68">
        <v>0.14583333333333334</v>
      </c>
      <c r="C9112" t="s">
        <v>120</v>
      </c>
      <c r="D9112">
        <v>28.42</v>
      </c>
      <c r="E9112">
        <v>3069</v>
      </c>
    </row>
    <row r="9113" spans="1:5" x14ac:dyDescent="0.3">
      <c r="A9113" s="66">
        <v>41928</v>
      </c>
      <c r="B9113" s="68">
        <v>0.15625</v>
      </c>
      <c r="C9113" t="s">
        <v>120</v>
      </c>
      <c r="D9113">
        <v>28.43</v>
      </c>
      <c r="E9113">
        <v>3050</v>
      </c>
    </row>
    <row r="9114" spans="1:5" x14ac:dyDescent="0.3">
      <c r="A9114" s="66">
        <v>41928</v>
      </c>
      <c r="B9114" s="68">
        <v>0.16666666666666666</v>
      </c>
      <c r="C9114" t="s">
        <v>120</v>
      </c>
      <c r="D9114">
        <v>28.44</v>
      </c>
      <c r="E9114">
        <v>3035</v>
      </c>
    </row>
    <row r="9115" spans="1:5" x14ac:dyDescent="0.3">
      <c r="A9115" s="66">
        <v>41928</v>
      </c>
      <c r="B9115" s="68">
        <v>0.17708333333333334</v>
      </c>
      <c r="C9115" t="s">
        <v>120</v>
      </c>
      <c r="D9115">
        <v>28.48</v>
      </c>
      <c r="E9115">
        <v>3086</v>
      </c>
    </row>
    <row r="9116" spans="1:5" x14ac:dyDescent="0.3">
      <c r="A9116" s="66">
        <v>41928</v>
      </c>
      <c r="B9116" s="68">
        <v>0.1875</v>
      </c>
      <c r="C9116" t="s">
        <v>120</v>
      </c>
      <c r="D9116">
        <v>28.41</v>
      </c>
      <c r="E9116">
        <v>3021</v>
      </c>
    </row>
    <row r="9117" spans="1:5" x14ac:dyDescent="0.3">
      <c r="A9117" s="66">
        <v>41928</v>
      </c>
      <c r="B9117" s="68">
        <v>0.19791666666666666</v>
      </c>
      <c r="C9117" t="s">
        <v>120</v>
      </c>
      <c r="D9117">
        <v>28.39</v>
      </c>
      <c r="E9117">
        <v>3023</v>
      </c>
    </row>
    <row r="9118" spans="1:5" x14ac:dyDescent="0.3">
      <c r="A9118" s="66">
        <v>41928</v>
      </c>
      <c r="B9118" s="68">
        <v>0.20833333333333334</v>
      </c>
      <c r="C9118" t="s">
        <v>120</v>
      </c>
      <c r="D9118">
        <v>28.36</v>
      </c>
      <c r="E9118">
        <v>3032</v>
      </c>
    </row>
    <row r="9119" spans="1:5" x14ac:dyDescent="0.3">
      <c r="A9119" s="66">
        <v>41928</v>
      </c>
      <c r="B9119" s="68">
        <v>0.21875</v>
      </c>
      <c r="C9119" t="s">
        <v>120</v>
      </c>
      <c r="D9119">
        <v>28.33</v>
      </c>
      <c r="E9119">
        <v>3037</v>
      </c>
    </row>
    <row r="9120" spans="1:5" x14ac:dyDescent="0.3">
      <c r="A9120" s="66">
        <v>41928</v>
      </c>
      <c r="B9120" s="68">
        <v>0.22916666666666666</v>
      </c>
      <c r="C9120" t="s">
        <v>120</v>
      </c>
      <c r="D9120">
        <v>28.3</v>
      </c>
      <c r="E9120">
        <v>3048</v>
      </c>
    </row>
    <row r="9121" spans="1:5" x14ac:dyDescent="0.3">
      <c r="A9121" s="66">
        <v>41928</v>
      </c>
      <c r="B9121" s="68">
        <v>0.23958333333333334</v>
      </c>
      <c r="C9121" t="s">
        <v>120</v>
      </c>
      <c r="D9121">
        <v>28.29</v>
      </c>
      <c r="E9121">
        <v>3069</v>
      </c>
    </row>
    <row r="9122" spans="1:5" x14ac:dyDescent="0.3">
      <c r="A9122" s="66">
        <v>41928</v>
      </c>
      <c r="B9122" s="68">
        <v>0.25</v>
      </c>
      <c r="C9122" t="s">
        <v>120</v>
      </c>
      <c r="D9122">
        <v>28.19</v>
      </c>
      <c r="E9122">
        <v>3029</v>
      </c>
    </row>
    <row r="9123" spans="1:5" x14ac:dyDescent="0.3">
      <c r="A9123" s="66">
        <v>41928</v>
      </c>
      <c r="B9123" s="68">
        <v>0.26041666666666669</v>
      </c>
      <c r="C9123" t="s">
        <v>120</v>
      </c>
      <c r="D9123">
        <v>28.07</v>
      </c>
      <c r="E9123">
        <v>3035</v>
      </c>
    </row>
    <row r="9124" spans="1:5" x14ac:dyDescent="0.3">
      <c r="A9124" s="66">
        <v>41928</v>
      </c>
      <c r="B9124" s="68">
        <v>0.27083333333333331</v>
      </c>
      <c r="C9124" t="s">
        <v>120</v>
      </c>
      <c r="D9124">
        <v>28.06</v>
      </c>
      <c r="E9124">
        <v>3166</v>
      </c>
    </row>
    <row r="9125" spans="1:5" x14ac:dyDescent="0.3">
      <c r="A9125" s="66">
        <v>41928</v>
      </c>
      <c r="B9125" s="68">
        <v>0.28125</v>
      </c>
      <c r="C9125" t="s">
        <v>120</v>
      </c>
      <c r="D9125">
        <v>28.06</v>
      </c>
      <c r="E9125">
        <v>3089</v>
      </c>
    </row>
    <row r="9126" spans="1:5" x14ac:dyDescent="0.3">
      <c r="A9126" s="66">
        <v>41928</v>
      </c>
      <c r="B9126" s="68">
        <v>0.29166666666666669</v>
      </c>
      <c r="C9126" t="s">
        <v>120</v>
      </c>
      <c r="D9126">
        <v>28</v>
      </c>
      <c r="E9126">
        <v>3251</v>
      </c>
    </row>
    <row r="9127" spans="1:5" x14ac:dyDescent="0.3">
      <c r="A9127" s="66">
        <v>41928</v>
      </c>
      <c r="B9127" s="68">
        <v>0.30208333333333331</v>
      </c>
      <c r="C9127" t="s">
        <v>120</v>
      </c>
      <c r="D9127">
        <v>28.01</v>
      </c>
      <c r="E9127">
        <v>3334</v>
      </c>
    </row>
    <row r="9128" spans="1:5" x14ac:dyDescent="0.3">
      <c r="A9128" s="66">
        <v>41928</v>
      </c>
      <c r="B9128" s="68">
        <v>0.3125</v>
      </c>
      <c r="C9128" t="s">
        <v>120</v>
      </c>
      <c r="D9128">
        <v>27.94</v>
      </c>
      <c r="E9128">
        <v>3452</v>
      </c>
    </row>
    <row r="9129" spans="1:5" x14ac:dyDescent="0.3">
      <c r="A9129" s="66">
        <v>41928</v>
      </c>
      <c r="B9129" s="68">
        <v>0.32291666666666669</v>
      </c>
      <c r="C9129" t="s">
        <v>120</v>
      </c>
      <c r="D9129">
        <v>27.91</v>
      </c>
      <c r="E9129">
        <v>3441</v>
      </c>
    </row>
    <row r="9130" spans="1:5" x14ac:dyDescent="0.3">
      <c r="A9130" s="66">
        <v>41928</v>
      </c>
      <c r="B9130" s="68">
        <v>0.33333333333333331</v>
      </c>
      <c r="C9130" t="s">
        <v>120</v>
      </c>
      <c r="D9130">
        <v>27.86</v>
      </c>
      <c r="E9130">
        <v>3501</v>
      </c>
    </row>
    <row r="9131" spans="1:5" x14ac:dyDescent="0.3">
      <c r="A9131" s="66">
        <v>41928</v>
      </c>
      <c r="B9131" s="68">
        <v>0.34375</v>
      </c>
      <c r="C9131" t="s">
        <v>120</v>
      </c>
      <c r="D9131">
        <v>27.87</v>
      </c>
      <c r="E9131">
        <v>3550</v>
      </c>
    </row>
    <row r="9132" spans="1:5" x14ac:dyDescent="0.3">
      <c r="A9132" s="66">
        <v>41928</v>
      </c>
      <c r="B9132" s="68">
        <v>0.35416666666666669</v>
      </c>
      <c r="C9132" t="s">
        <v>120</v>
      </c>
      <c r="D9132">
        <v>27.79</v>
      </c>
      <c r="E9132">
        <v>3640</v>
      </c>
    </row>
    <row r="9133" spans="1:5" x14ac:dyDescent="0.3">
      <c r="A9133" s="66">
        <v>41928</v>
      </c>
      <c r="B9133" s="68">
        <v>0.36458333333333331</v>
      </c>
      <c r="C9133" t="s">
        <v>120</v>
      </c>
      <c r="D9133">
        <v>27.73</v>
      </c>
      <c r="E9133">
        <v>3648</v>
      </c>
    </row>
    <row r="9134" spans="1:5" x14ac:dyDescent="0.3">
      <c r="A9134" s="66">
        <v>41928</v>
      </c>
      <c r="B9134" s="68">
        <v>0.375</v>
      </c>
      <c r="C9134" t="s">
        <v>120</v>
      </c>
      <c r="D9134">
        <v>27.67</v>
      </c>
      <c r="E9134">
        <v>3491</v>
      </c>
    </row>
    <row r="9135" spans="1:5" x14ac:dyDescent="0.3">
      <c r="A9135" s="66">
        <v>41928</v>
      </c>
      <c r="B9135" s="68">
        <v>0.38541666666666669</v>
      </c>
      <c r="C9135" t="s">
        <v>120</v>
      </c>
      <c r="D9135">
        <v>27.58</v>
      </c>
      <c r="E9135">
        <v>3408</v>
      </c>
    </row>
    <row r="9136" spans="1:5" x14ac:dyDescent="0.3">
      <c r="A9136" s="66">
        <v>41928</v>
      </c>
      <c r="B9136" s="68">
        <v>0.39583333333333331</v>
      </c>
      <c r="C9136" t="s">
        <v>120</v>
      </c>
      <c r="D9136">
        <v>27.59</v>
      </c>
      <c r="E9136">
        <v>3686</v>
      </c>
    </row>
    <row r="9137" spans="1:5" x14ac:dyDescent="0.3">
      <c r="A9137" s="66">
        <v>41928</v>
      </c>
      <c r="B9137" s="68">
        <v>0.40625</v>
      </c>
      <c r="C9137" t="s">
        <v>120</v>
      </c>
      <c r="D9137">
        <v>27.54</v>
      </c>
      <c r="E9137">
        <v>3602</v>
      </c>
    </row>
    <row r="9138" spans="1:5" x14ac:dyDescent="0.3">
      <c r="A9138" s="66">
        <v>41928</v>
      </c>
      <c r="B9138" s="68">
        <v>0.41666666666666669</v>
      </c>
      <c r="C9138" t="s">
        <v>120</v>
      </c>
      <c r="D9138">
        <v>27.55</v>
      </c>
      <c r="E9138">
        <v>3658</v>
      </c>
    </row>
    <row r="9139" spans="1:5" x14ac:dyDescent="0.3">
      <c r="A9139" s="66">
        <v>41928</v>
      </c>
      <c r="B9139" s="68">
        <v>0.42708333333333331</v>
      </c>
      <c r="C9139" t="s">
        <v>120</v>
      </c>
      <c r="D9139">
        <v>27.49</v>
      </c>
      <c r="E9139">
        <v>3639</v>
      </c>
    </row>
    <row r="9140" spans="1:5" x14ac:dyDescent="0.3">
      <c r="A9140" s="66">
        <v>41928</v>
      </c>
      <c r="B9140" s="68">
        <v>0.4375</v>
      </c>
      <c r="C9140" t="s">
        <v>120</v>
      </c>
      <c r="D9140">
        <v>27.47</v>
      </c>
      <c r="E9140">
        <v>3628</v>
      </c>
    </row>
    <row r="9141" spans="1:5" x14ac:dyDescent="0.3">
      <c r="A9141" s="66">
        <v>41928</v>
      </c>
      <c r="B9141" s="68">
        <v>0.44791666666666669</v>
      </c>
      <c r="C9141" t="s">
        <v>120</v>
      </c>
      <c r="D9141">
        <v>27.47</v>
      </c>
      <c r="E9141">
        <v>3654</v>
      </c>
    </row>
    <row r="9142" spans="1:5" x14ac:dyDescent="0.3">
      <c r="A9142" s="66">
        <v>41928</v>
      </c>
      <c r="B9142" s="68">
        <v>0.45833333333333331</v>
      </c>
      <c r="C9142" t="s">
        <v>120</v>
      </c>
      <c r="D9142">
        <v>27.5</v>
      </c>
      <c r="E9142">
        <v>3737</v>
      </c>
    </row>
    <row r="9143" spans="1:5" x14ac:dyDescent="0.3">
      <c r="A9143" s="66">
        <v>41928</v>
      </c>
      <c r="B9143" s="68">
        <v>0.46875</v>
      </c>
      <c r="C9143" t="s">
        <v>120</v>
      </c>
      <c r="D9143">
        <v>27.43</v>
      </c>
      <c r="E9143">
        <v>3739</v>
      </c>
    </row>
    <row r="9144" spans="1:5" x14ac:dyDescent="0.3">
      <c r="A9144" s="66">
        <v>41928</v>
      </c>
      <c r="B9144" s="68">
        <v>0.47916666666666669</v>
      </c>
      <c r="C9144" t="s">
        <v>120</v>
      </c>
      <c r="D9144">
        <v>27.35</v>
      </c>
      <c r="E9144">
        <v>3708</v>
      </c>
    </row>
    <row r="9145" spans="1:5" x14ac:dyDescent="0.3">
      <c r="A9145" s="66">
        <v>41928</v>
      </c>
      <c r="B9145" s="68">
        <v>0.48958333333333331</v>
      </c>
      <c r="C9145" t="s">
        <v>120</v>
      </c>
      <c r="D9145">
        <v>27.34</v>
      </c>
      <c r="E9145">
        <v>3747</v>
      </c>
    </row>
    <row r="9146" spans="1:5" x14ac:dyDescent="0.3">
      <c r="A9146" s="66">
        <v>41929</v>
      </c>
      <c r="B9146" s="68">
        <v>0.5</v>
      </c>
      <c r="C9146" t="s">
        <v>119</v>
      </c>
      <c r="D9146">
        <v>27.36</v>
      </c>
      <c r="E9146">
        <v>3789</v>
      </c>
    </row>
    <row r="9147" spans="1:5" x14ac:dyDescent="0.3">
      <c r="A9147" s="66">
        <v>41929</v>
      </c>
      <c r="B9147" s="68">
        <v>0.51041666666666663</v>
      </c>
      <c r="C9147" t="s">
        <v>119</v>
      </c>
      <c r="D9147">
        <v>27.21</v>
      </c>
      <c r="E9147">
        <v>3787</v>
      </c>
    </row>
    <row r="9148" spans="1:5" x14ac:dyDescent="0.3">
      <c r="A9148" s="66">
        <v>41929</v>
      </c>
      <c r="B9148" s="68">
        <v>0.52083333333333337</v>
      </c>
      <c r="C9148" t="s">
        <v>119</v>
      </c>
      <c r="D9148">
        <v>27.09</v>
      </c>
      <c r="E9148">
        <v>3754</v>
      </c>
    </row>
    <row r="9149" spans="1:5" x14ac:dyDescent="0.3">
      <c r="A9149" s="66">
        <v>41929</v>
      </c>
      <c r="B9149" s="68">
        <v>0.53125</v>
      </c>
      <c r="C9149" t="s">
        <v>119</v>
      </c>
      <c r="D9149">
        <v>27.26</v>
      </c>
      <c r="E9149">
        <v>3988</v>
      </c>
    </row>
    <row r="9150" spans="1:5" x14ac:dyDescent="0.3">
      <c r="A9150" s="66">
        <v>41929</v>
      </c>
      <c r="B9150" s="68">
        <v>4.1666666666666664E-2</v>
      </c>
      <c r="C9150" t="s">
        <v>119</v>
      </c>
      <c r="D9150">
        <v>27.05</v>
      </c>
      <c r="E9150">
        <v>3938</v>
      </c>
    </row>
    <row r="9151" spans="1:5" x14ac:dyDescent="0.3">
      <c r="A9151" s="66">
        <v>41929</v>
      </c>
      <c r="B9151" s="68">
        <v>5.2083333333333336E-2</v>
      </c>
      <c r="C9151" t="s">
        <v>119</v>
      </c>
      <c r="D9151">
        <v>26.94</v>
      </c>
      <c r="E9151">
        <v>3658</v>
      </c>
    </row>
    <row r="9152" spans="1:5" x14ac:dyDescent="0.3">
      <c r="A9152" s="66">
        <v>41929</v>
      </c>
      <c r="B9152" s="68">
        <v>6.25E-2</v>
      </c>
      <c r="C9152" t="s">
        <v>119</v>
      </c>
      <c r="D9152">
        <v>26.89</v>
      </c>
      <c r="E9152">
        <v>3520</v>
      </c>
    </row>
    <row r="9153" spans="1:5" x14ac:dyDescent="0.3">
      <c r="A9153" s="66">
        <v>41929</v>
      </c>
      <c r="B9153" s="68">
        <v>7.2916666666666671E-2</v>
      </c>
      <c r="C9153" t="s">
        <v>119</v>
      </c>
      <c r="D9153">
        <v>26.85</v>
      </c>
      <c r="E9153">
        <v>3415</v>
      </c>
    </row>
    <row r="9154" spans="1:5" x14ac:dyDescent="0.3">
      <c r="A9154" s="66">
        <v>41929</v>
      </c>
      <c r="B9154" s="68">
        <v>8.3333333333333329E-2</v>
      </c>
      <c r="C9154" t="s">
        <v>119</v>
      </c>
      <c r="D9154">
        <v>26.79</v>
      </c>
      <c r="E9154">
        <v>3337</v>
      </c>
    </row>
    <row r="9155" spans="1:5" x14ac:dyDescent="0.3">
      <c r="A9155" s="66">
        <v>41929</v>
      </c>
      <c r="B9155" s="68">
        <v>9.375E-2</v>
      </c>
      <c r="C9155" t="s">
        <v>119</v>
      </c>
      <c r="D9155">
        <v>26.88</v>
      </c>
      <c r="E9155">
        <v>3318</v>
      </c>
    </row>
    <row r="9156" spans="1:5" x14ac:dyDescent="0.3">
      <c r="A9156" s="66">
        <v>41929</v>
      </c>
      <c r="B9156" s="68">
        <v>0.10416666666666667</v>
      </c>
      <c r="C9156" t="s">
        <v>119</v>
      </c>
      <c r="D9156">
        <v>26.86</v>
      </c>
      <c r="E9156">
        <v>3320</v>
      </c>
    </row>
    <row r="9157" spans="1:5" x14ac:dyDescent="0.3">
      <c r="A9157" s="66">
        <v>41929</v>
      </c>
      <c r="B9157" s="68">
        <v>0.11458333333333333</v>
      </c>
      <c r="C9157" t="s">
        <v>119</v>
      </c>
      <c r="D9157">
        <v>26.84</v>
      </c>
      <c r="E9157">
        <v>3327</v>
      </c>
    </row>
    <row r="9158" spans="1:5" x14ac:dyDescent="0.3">
      <c r="A9158" s="66">
        <v>41929</v>
      </c>
      <c r="B9158" s="68">
        <v>0.125</v>
      </c>
      <c r="C9158" t="s">
        <v>119</v>
      </c>
      <c r="D9158">
        <v>26.87</v>
      </c>
      <c r="E9158">
        <v>3368</v>
      </c>
    </row>
    <row r="9159" spans="1:5" x14ac:dyDescent="0.3">
      <c r="A9159" s="66">
        <v>41929</v>
      </c>
      <c r="B9159" s="68">
        <v>0.13541666666666666</v>
      </c>
      <c r="C9159" t="s">
        <v>119</v>
      </c>
      <c r="D9159">
        <v>26.8</v>
      </c>
      <c r="E9159">
        <v>3438</v>
      </c>
    </row>
    <row r="9160" spans="1:5" x14ac:dyDescent="0.3">
      <c r="A9160" s="66">
        <v>41929</v>
      </c>
      <c r="B9160" s="68">
        <v>0.14583333333333334</v>
      </c>
      <c r="C9160" t="s">
        <v>119</v>
      </c>
      <c r="D9160">
        <v>26.79</v>
      </c>
      <c r="E9160">
        <v>3483</v>
      </c>
    </row>
    <row r="9161" spans="1:5" x14ac:dyDescent="0.3">
      <c r="A9161" s="66">
        <v>41929</v>
      </c>
      <c r="B9161" s="68">
        <v>0.15625</v>
      </c>
      <c r="C9161" t="s">
        <v>119</v>
      </c>
      <c r="D9161">
        <v>26.69</v>
      </c>
      <c r="E9161">
        <v>3501</v>
      </c>
    </row>
    <row r="9162" spans="1:5" x14ac:dyDescent="0.3">
      <c r="A9162" s="66">
        <v>41929</v>
      </c>
      <c r="B9162" s="68">
        <v>0.16666666666666666</v>
      </c>
      <c r="C9162" t="s">
        <v>119</v>
      </c>
      <c r="D9162">
        <v>26.64</v>
      </c>
      <c r="E9162">
        <v>3457</v>
      </c>
    </row>
    <row r="9163" spans="1:5" x14ac:dyDescent="0.3">
      <c r="A9163" s="66">
        <v>41929</v>
      </c>
      <c r="B9163" s="68">
        <v>0.17708333333333334</v>
      </c>
      <c r="C9163" t="s">
        <v>119</v>
      </c>
      <c r="D9163">
        <v>26.62</v>
      </c>
      <c r="E9163">
        <v>3480</v>
      </c>
    </row>
    <row r="9164" spans="1:5" x14ac:dyDescent="0.3">
      <c r="A9164" s="66">
        <v>41929</v>
      </c>
      <c r="B9164" s="68">
        <v>0.1875</v>
      </c>
      <c r="C9164" t="s">
        <v>119</v>
      </c>
      <c r="D9164">
        <v>26.56</v>
      </c>
      <c r="E9164">
        <v>3458</v>
      </c>
    </row>
    <row r="9165" spans="1:5" x14ac:dyDescent="0.3">
      <c r="A9165" s="66">
        <v>41929</v>
      </c>
      <c r="B9165" s="68">
        <v>0.19791666666666666</v>
      </c>
      <c r="C9165" t="s">
        <v>119</v>
      </c>
      <c r="D9165">
        <v>26.49</v>
      </c>
      <c r="E9165">
        <v>3391</v>
      </c>
    </row>
    <row r="9166" spans="1:5" x14ac:dyDescent="0.3">
      <c r="A9166" s="66">
        <v>41929</v>
      </c>
      <c r="B9166" s="68">
        <v>0.20833333333333334</v>
      </c>
      <c r="C9166" t="s">
        <v>119</v>
      </c>
      <c r="D9166">
        <v>26.46</v>
      </c>
      <c r="E9166">
        <v>3338</v>
      </c>
    </row>
    <row r="9167" spans="1:5" x14ac:dyDescent="0.3">
      <c r="A9167" s="66">
        <v>41929</v>
      </c>
      <c r="B9167" s="68">
        <v>0.21875</v>
      </c>
      <c r="C9167" t="s">
        <v>119</v>
      </c>
      <c r="D9167">
        <v>26.42</v>
      </c>
      <c r="E9167">
        <v>3298</v>
      </c>
    </row>
    <row r="9168" spans="1:5" x14ac:dyDescent="0.3">
      <c r="A9168" s="66">
        <v>41929</v>
      </c>
      <c r="B9168" s="68">
        <v>0.22916666666666666</v>
      </c>
      <c r="C9168" t="s">
        <v>119</v>
      </c>
      <c r="D9168">
        <v>26.38</v>
      </c>
      <c r="E9168">
        <v>3268</v>
      </c>
    </row>
    <row r="9169" spans="1:5" x14ac:dyDescent="0.3">
      <c r="A9169" s="66">
        <v>41929</v>
      </c>
      <c r="B9169" s="68">
        <v>0.23958333333333334</v>
      </c>
      <c r="C9169" t="s">
        <v>119</v>
      </c>
      <c r="D9169">
        <v>26.41</v>
      </c>
      <c r="E9169">
        <v>3385</v>
      </c>
    </row>
    <row r="9170" spans="1:5" x14ac:dyDescent="0.3">
      <c r="A9170" s="66">
        <v>41929</v>
      </c>
      <c r="B9170" s="68">
        <v>0.25</v>
      </c>
      <c r="C9170" t="s">
        <v>119</v>
      </c>
      <c r="D9170">
        <v>26.45</v>
      </c>
      <c r="E9170">
        <v>3608</v>
      </c>
    </row>
    <row r="9171" spans="1:5" x14ac:dyDescent="0.3">
      <c r="A9171" s="66">
        <v>41929</v>
      </c>
      <c r="B9171" s="68">
        <v>0.26041666666666669</v>
      </c>
      <c r="C9171" t="s">
        <v>119</v>
      </c>
      <c r="D9171">
        <v>26.33</v>
      </c>
      <c r="E9171">
        <v>3454</v>
      </c>
    </row>
    <row r="9172" spans="1:5" x14ac:dyDescent="0.3">
      <c r="A9172" s="66">
        <v>41929</v>
      </c>
      <c r="B9172" s="68">
        <v>0.27083333333333331</v>
      </c>
      <c r="C9172" t="s">
        <v>119</v>
      </c>
      <c r="D9172">
        <v>26.34</v>
      </c>
      <c r="E9172">
        <v>3491</v>
      </c>
    </row>
    <row r="9173" spans="1:5" x14ac:dyDescent="0.3">
      <c r="A9173" s="66">
        <v>41929</v>
      </c>
      <c r="B9173" s="68">
        <v>0.28125</v>
      </c>
      <c r="C9173" t="s">
        <v>119</v>
      </c>
      <c r="D9173">
        <v>26.34</v>
      </c>
      <c r="E9173">
        <v>3771</v>
      </c>
    </row>
    <row r="9174" spans="1:5" x14ac:dyDescent="0.3">
      <c r="A9174" s="66">
        <v>41929</v>
      </c>
      <c r="B9174" s="68">
        <v>0.29166666666666669</v>
      </c>
      <c r="C9174" t="s">
        <v>119</v>
      </c>
      <c r="D9174">
        <v>26.28</v>
      </c>
      <c r="E9174">
        <v>3833</v>
      </c>
    </row>
    <row r="9175" spans="1:5" x14ac:dyDescent="0.3">
      <c r="A9175" s="66">
        <v>41929</v>
      </c>
      <c r="B9175" s="68">
        <v>0.30208333333333331</v>
      </c>
      <c r="C9175" t="s">
        <v>119</v>
      </c>
      <c r="D9175">
        <v>26.4</v>
      </c>
      <c r="E9175">
        <v>4588</v>
      </c>
    </row>
    <row r="9176" spans="1:5" x14ac:dyDescent="0.3">
      <c r="A9176" s="66">
        <v>41929</v>
      </c>
      <c r="B9176" s="68">
        <v>0.3125</v>
      </c>
      <c r="C9176" t="s">
        <v>119</v>
      </c>
      <c r="D9176">
        <v>26.37</v>
      </c>
      <c r="E9176">
        <v>4682</v>
      </c>
    </row>
    <row r="9177" spans="1:5" x14ac:dyDescent="0.3">
      <c r="A9177" s="66">
        <v>41929</v>
      </c>
      <c r="B9177" s="68">
        <v>0.32291666666666669</v>
      </c>
      <c r="C9177" t="s">
        <v>119</v>
      </c>
      <c r="D9177">
        <v>26.29</v>
      </c>
      <c r="E9177">
        <v>4700</v>
      </c>
    </row>
    <row r="9178" spans="1:5" x14ac:dyDescent="0.3">
      <c r="A9178" s="66">
        <v>41929</v>
      </c>
      <c r="B9178" s="68">
        <v>0.33333333333333331</v>
      </c>
      <c r="C9178" t="s">
        <v>119</v>
      </c>
      <c r="D9178">
        <v>26.3</v>
      </c>
      <c r="E9178">
        <v>4797</v>
      </c>
    </row>
    <row r="9179" spans="1:5" x14ac:dyDescent="0.3">
      <c r="A9179" s="66">
        <v>41929</v>
      </c>
      <c r="B9179" s="68">
        <v>0.34375</v>
      </c>
      <c r="C9179" t="s">
        <v>119</v>
      </c>
      <c r="D9179">
        <v>26.2</v>
      </c>
      <c r="E9179">
        <v>4549</v>
      </c>
    </row>
    <row r="9180" spans="1:5" x14ac:dyDescent="0.3">
      <c r="A9180" s="66">
        <v>41929</v>
      </c>
      <c r="B9180" s="68">
        <v>0.35416666666666669</v>
      </c>
      <c r="C9180" t="s">
        <v>119</v>
      </c>
      <c r="D9180">
        <v>26.07</v>
      </c>
      <c r="E9180">
        <v>4241</v>
      </c>
    </row>
    <row r="9181" spans="1:5" x14ac:dyDescent="0.3">
      <c r="A9181" s="66">
        <v>41929</v>
      </c>
      <c r="B9181" s="68">
        <v>0.36458333333333331</v>
      </c>
      <c r="C9181" t="s">
        <v>119</v>
      </c>
      <c r="D9181">
        <v>26</v>
      </c>
      <c r="E9181">
        <v>3991</v>
      </c>
    </row>
    <row r="9182" spans="1:5" x14ac:dyDescent="0.3">
      <c r="A9182" s="66">
        <v>41929</v>
      </c>
      <c r="B9182" s="68">
        <v>0.375</v>
      </c>
      <c r="C9182" t="s">
        <v>119</v>
      </c>
      <c r="D9182">
        <v>25.94</v>
      </c>
      <c r="E9182">
        <v>3836</v>
      </c>
    </row>
    <row r="9183" spans="1:5" x14ac:dyDescent="0.3">
      <c r="A9183" s="66">
        <v>41929</v>
      </c>
      <c r="B9183" s="68">
        <v>0.38541666666666669</v>
      </c>
      <c r="C9183" t="s">
        <v>119</v>
      </c>
      <c r="D9183">
        <v>25.9</v>
      </c>
      <c r="E9183">
        <v>3634</v>
      </c>
    </row>
    <row r="9184" spans="1:5" x14ac:dyDescent="0.3">
      <c r="A9184" s="66">
        <v>41929</v>
      </c>
      <c r="B9184" s="68">
        <v>0.39583333333333331</v>
      </c>
      <c r="C9184" t="s">
        <v>119</v>
      </c>
      <c r="D9184">
        <v>26.1</v>
      </c>
      <c r="E9184">
        <v>4145</v>
      </c>
    </row>
    <row r="9185" spans="1:5" x14ac:dyDescent="0.3">
      <c r="A9185" s="66">
        <v>41929</v>
      </c>
      <c r="B9185" s="68">
        <v>0.40625</v>
      </c>
      <c r="C9185" t="s">
        <v>119</v>
      </c>
      <c r="D9185">
        <v>26.03</v>
      </c>
      <c r="E9185">
        <v>3906</v>
      </c>
    </row>
    <row r="9186" spans="1:5" x14ac:dyDescent="0.3">
      <c r="A9186" s="66">
        <v>41929</v>
      </c>
      <c r="B9186" s="68">
        <v>0.41666666666666669</v>
      </c>
      <c r="C9186" t="s">
        <v>119</v>
      </c>
      <c r="D9186">
        <v>26.14</v>
      </c>
      <c r="E9186">
        <v>3932</v>
      </c>
    </row>
    <row r="9187" spans="1:5" x14ac:dyDescent="0.3">
      <c r="A9187" s="66">
        <v>41929</v>
      </c>
      <c r="B9187" s="68">
        <v>0.42708333333333331</v>
      </c>
      <c r="C9187" t="s">
        <v>119</v>
      </c>
      <c r="D9187">
        <v>26.16</v>
      </c>
      <c r="E9187">
        <v>3882</v>
      </c>
    </row>
    <row r="9188" spans="1:5" x14ac:dyDescent="0.3">
      <c r="A9188" s="66">
        <v>41929</v>
      </c>
      <c r="B9188" s="68">
        <v>0.4375</v>
      </c>
      <c r="C9188" t="s">
        <v>119</v>
      </c>
      <c r="D9188">
        <v>26.26</v>
      </c>
      <c r="E9188">
        <v>3890</v>
      </c>
    </row>
    <row r="9189" spans="1:5" x14ac:dyDescent="0.3">
      <c r="A9189" s="66">
        <v>41929</v>
      </c>
      <c r="B9189" s="68">
        <v>0.44791666666666669</v>
      </c>
      <c r="C9189" t="s">
        <v>119</v>
      </c>
      <c r="D9189">
        <v>26.35</v>
      </c>
      <c r="E9189">
        <v>3968</v>
      </c>
    </row>
    <row r="9190" spans="1:5" x14ac:dyDescent="0.3">
      <c r="A9190" s="66">
        <v>41929</v>
      </c>
      <c r="B9190" s="68">
        <v>0.45833333333333331</v>
      </c>
      <c r="C9190" t="s">
        <v>119</v>
      </c>
      <c r="D9190">
        <v>26.44</v>
      </c>
      <c r="E9190">
        <v>3972</v>
      </c>
    </row>
    <row r="9191" spans="1:5" x14ac:dyDescent="0.3">
      <c r="A9191" s="66">
        <v>41929</v>
      </c>
      <c r="B9191" s="68">
        <v>0.46875</v>
      </c>
      <c r="C9191" t="s">
        <v>119</v>
      </c>
      <c r="D9191">
        <v>26.53</v>
      </c>
      <c r="E9191">
        <v>3878</v>
      </c>
    </row>
    <row r="9192" spans="1:5" x14ac:dyDescent="0.3">
      <c r="A9192" s="66">
        <v>41929</v>
      </c>
      <c r="B9192" s="68">
        <v>0.47916666666666669</v>
      </c>
      <c r="C9192" t="s">
        <v>119</v>
      </c>
      <c r="D9192">
        <v>26.65</v>
      </c>
      <c r="E9192">
        <v>3914</v>
      </c>
    </row>
    <row r="9193" spans="1:5" x14ac:dyDescent="0.3">
      <c r="A9193" s="66">
        <v>41929</v>
      </c>
      <c r="B9193" s="68">
        <v>0.48958333333333331</v>
      </c>
      <c r="C9193" t="s">
        <v>119</v>
      </c>
      <c r="D9193">
        <v>26.82</v>
      </c>
      <c r="E9193">
        <v>4189</v>
      </c>
    </row>
    <row r="9194" spans="1:5" x14ac:dyDescent="0.3">
      <c r="A9194" s="66">
        <v>41929</v>
      </c>
      <c r="B9194" s="68">
        <v>0.5</v>
      </c>
      <c r="C9194" t="s">
        <v>120</v>
      </c>
      <c r="D9194">
        <v>26.88</v>
      </c>
      <c r="E9194">
        <v>3974</v>
      </c>
    </row>
    <row r="9195" spans="1:5" x14ac:dyDescent="0.3">
      <c r="A9195" s="66">
        <v>41929</v>
      </c>
      <c r="B9195" s="68">
        <v>0.51041666666666663</v>
      </c>
      <c r="C9195" t="s">
        <v>120</v>
      </c>
      <c r="D9195">
        <v>26.99</v>
      </c>
      <c r="E9195">
        <v>3699</v>
      </c>
    </row>
    <row r="9196" spans="1:5" x14ac:dyDescent="0.3">
      <c r="A9196" s="66">
        <v>41929</v>
      </c>
      <c r="B9196" s="68">
        <v>0.52083333333333337</v>
      </c>
      <c r="C9196" t="s">
        <v>120</v>
      </c>
      <c r="D9196">
        <v>27.1</v>
      </c>
      <c r="E9196">
        <v>3533</v>
      </c>
    </row>
    <row r="9197" spans="1:5" x14ac:dyDescent="0.3">
      <c r="A9197" s="66">
        <v>41929</v>
      </c>
      <c r="B9197" s="68">
        <v>0.53125</v>
      </c>
      <c r="C9197" t="s">
        <v>120</v>
      </c>
      <c r="D9197">
        <v>27.11</v>
      </c>
      <c r="E9197">
        <v>3479</v>
      </c>
    </row>
    <row r="9198" spans="1:5" x14ac:dyDescent="0.3">
      <c r="A9198" s="66">
        <v>41929</v>
      </c>
      <c r="B9198" s="68">
        <v>4.1666666666666664E-2</v>
      </c>
      <c r="C9198" t="s">
        <v>120</v>
      </c>
      <c r="D9198">
        <v>27.14</v>
      </c>
      <c r="E9198">
        <v>3490</v>
      </c>
    </row>
    <row r="9199" spans="1:5" x14ac:dyDescent="0.3">
      <c r="A9199" s="66">
        <v>41929</v>
      </c>
      <c r="B9199" s="68">
        <v>5.2083333333333336E-2</v>
      </c>
      <c r="C9199" t="s">
        <v>120</v>
      </c>
      <c r="D9199">
        <v>27.18</v>
      </c>
      <c r="E9199">
        <v>3499</v>
      </c>
    </row>
    <row r="9200" spans="1:5" x14ac:dyDescent="0.3">
      <c r="A9200" s="66">
        <v>41929</v>
      </c>
      <c r="B9200" s="68">
        <v>6.25E-2</v>
      </c>
      <c r="C9200" t="s">
        <v>120</v>
      </c>
      <c r="D9200">
        <v>27.26</v>
      </c>
      <c r="E9200">
        <v>3514</v>
      </c>
    </row>
    <row r="9201" spans="1:5" x14ac:dyDescent="0.3">
      <c r="A9201" s="66">
        <v>41929</v>
      </c>
      <c r="B9201" s="68">
        <v>7.2916666666666671E-2</v>
      </c>
      <c r="C9201" t="s">
        <v>120</v>
      </c>
      <c r="D9201">
        <v>27.36</v>
      </c>
      <c r="E9201">
        <v>3391</v>
      </c>
    </row>
    <row r="9202" spans="1:5" x14ac:dyDescent="0.3">
      <c r="A9202" s="66">
        <v>41929</v>
      </c>
      <c r="B9202" s="68">
        <v>8.3333333333333329E-2</v>
      </c>
      <c r="C9202" t="s">
        <v>120</v>
      </c>
      <c r="D9202">
        <v>27.41</v>
      </c>
      <c r="E9202">
        <v>3281</v>
      </c>
    </row>
    <row r="9203" spans="1:5" x14ac:dyDescent="0.3">
      <c r="A9203" s="66">
        <v>41929</v>
      </c>
      <c r="B9203" s="68">
        <v>9.375E-2</v>
      </c>
      <c r="C9203" t="s">
        <v>120</v>
      </c>
      <c r="D9203">
        <v>27.45</v>
      </c>
      <c r="E9203">
        <v>3207</v>
      </c>
    </row>
    <row r="9204" spans="1:5" x14ac:dyDescent="0.3">
      <c r="A9204" s="66">
        <v>41929</v>
      </c>
      <c r="B9204" s="68">
        <v>0.10416666666666667</v>
      </c>
      <c r="C9204" t="s">
        <v>120</v>
      </c>
      <c r="D9204">
        <v>27.51</v>
      </c>
      <c r="E9204">
        <v>3126</v>
      </c>
    </row>
    <row r="9205" spans="1:5" x14ac:dyDescent="0.3">
      <c r="A9205" s="66">
        <v>41929</v>
      </c>
      <c r="B9205" s="68">
        <v>0.11458333333333333</v>
      </c>
      <c r="C9205" t="s">
        <v>120</v>
      </c>
      <c r="D9205">
        <v>27.61</v>
      </c>
      <c r="E9205">
        <v>3053</v>
      </c>
    </row>
    <row r="9206" spans="1:5" x14ac:dyDescent="0.3">
      <c r="A9206" s="66">
        <v>41929</v>
      </c>
      <c r="B9206" s="68">
        <v>0.125</v>
      </c>
      <c r="C9206" t="s">
        <v>120</v>
      </c>
      <c r="D9206">
        <v>27.68</v>
      </c>
      <c r="E9206">
        <v>3013</v>
      </c>
    </row>
    <row r="9207" spans="1:5" x14ac:dyDescent="0.3">
      <c r="A9207" s="66">
        <v>41929</v>
      </c>
      <c r="B9207" s="68">
        <v>0.13541666666666666</v>
      </c>
      <c r="C9207" t="s">
        <v>120</v>
      </c>
      <c r="D9207">
        <v>27.76</v>
      </c>
      <c r="E9207">
        <v>2964</v>
      </c>
    </row>
    <row r="9208" spans="1:5" x14ac:dyDescent="0.3">
      <c r="A9208" s="66">
        <v>41929</v>
      </c>
      <c r="B9208" s="68">
        <v>0.14583333333333334</v>
      </c>
      <c r="C9208" t="s">
        <v>120</v>
      </c>
      <c r="D9208">
        <v>27.8</v>
      </c>
      <c r="E9208">
        <v>2925</v>
      </c>
    </row>
    <row r="9209" spans="1:5" x14ac:dyDescent="0.3">
      <c r="A9209" s="66">
        <v>41929</v>
      </c>
      <c r="B9209" s="68">
        <v>0.15625</v>
      </c>
      <c r="C9209" t="s">
        <v>120</v>
      </c>
      <c r="D9209">
        <v>27.85</v>
      </c>
      <c r="E9209">
        <v>2869</v>
      </c>
    </row>
    <row r="9210" spans="1:5" x14ac:dyDescent="0.3">
      <c r="A9210" s="66">
        <v>41929</v>
      </c>
      <c r="B9210" s="68">
        <v>0.16666666666666666</v>
      </c>
      <c r="C9210" t="s">
        <v>120</v>
      </c>
      <c r="D9210">
        <v>27.86</v>
      </c>
      <c r="E9210">
        <v>2926</v>
      </c>
    </row>
    <row r="9211" spans="1:5" x14ac:dyDescent="0.3">
      <c r="A9211" s="66">
        <v>41929</v>
      </c>
      <c r="B9211" s="68">
        <v>0.17708333333333334</v>
      </c>
      <c r="C9211" t="s">
        <v>120</v>
      </c>
      <c r="D9211">
        <v>27.85</v>
      </c>
      <c r="E9211">
        <v>2884</v>
      </c>
    </row>
    <row r="9212" spans="1:5" x14ac:dyDescent="0.3">
      <c r="A9212" s="66">
        <v>41929</v>
      </c>
      <c r="B9212" s="68">
        <v>0.1875</v>
      </c>
      <c r="C9212" t="s">
        <v>120</v>
      </c>
      <c r="D9212">
        <v>27.84</v>
      </c>
      <c r="E9212">
        <v>2797</v>
      </c>
    </row>
    <row r="9213" spans="1:5" x14ac:dyDescent="0.3">
      <c r="A9213" s="66">
        <v>41929</v>
      </c>
      <c r="B9213" s="68">
        <v>0.19791666666666666</v>
      </c>
      <c r="C9213" t="s">
        <v>120</v>
      </c>
      <c r="D9213">
        <v>27.83</v>
      </c>
      <c r="E9213">
        <v>2715</v>
      </c>
    </row>
    <row r="9214" spans="1:5" x14ac:dyDescent="0.3">
      <c r="A9214" s="66">
        <v>41929</v>
      </c>
      <c r="B9214" s="68">
        <v>0.20833333333333334</v>
      </c>
      <c r="C9214" t="s">
        <v>120</v>
      </c>
      <c r="D9214">
        <v>27.81</v>
      </c>
      <c r="E9214">
        <v>2673</v>
      </c>
    </row>
    <row r="9215" spans="1:5" x14ac:dyDescent="0.3">
      <c r="A9215" s="66">
        <v>41929</v>
      </c>
      <c r="B9215" s="68">
        <v>0.21875</v>
      </c>
      <c r="C9215" t="s">
        <v>120</v>
      </c>
      <c r="D9215">
        <v>27.78</v>
      </c>
      <c r="E9215">
        <v>2643</v>
      </c>
    </row>
    <row r="9216" spans="1:5" x14ac:dyDescent="0.3">
      <c r="A9216" s="66">
        <v>41929</v>
      </c>
      <c r="B9216" s="68">
        <v>0.22916666666666666</v>
      </c>
      <c r="C9216" t="s">
        <v>120</v>
      </c>
      <c r="D9216">
        <v>27.76</v>
      </c>
      <c r="E9216">
        <v>2661</v>
      </c>
    </row>
    <row r="9217" spans="1:5" x14ac:dyDescent="0.3">
      <c r="A9217" s="66">
        <v>41929</v>
      </c>
      <c r="B9217" s="68">
        <v>0.23958333333333334</v>
      </c>
      <c r="C9217" t="s">
        <v>120</v>
      </c>
      <c r="D9217">
        <v>27.74</v>
      </c>
      <c r="E9217">
        <v>2670</v>
      </c>
    </row>
    <row r="9218" spans="1:5" x14ac:dyDescent="0.3">
      <c r="A9218" s="66">
        <v>41929</v>
      </c>
      <c r="B9218" s="68">
        <v>0.25</v>
      </c>
      <c r="C9218" t="s">
        <v>120</v>
      </c>
      <c r="D9218">
        <v>27.72</v>
      </c>
      <c r="E9218">
        <v>2713</v>
      </c>
    </row>
    <row r="9219" spans="1:5" x14ac:dyDescent="0.3">
      <c r="A9219" s="66">
        <v>41929</v>
      </c>
      <c r="B9219" s="68">
        <v>0.26041666666666669</v>
      </c>
      <c r="C9219" t="s">
        <v>120</v>
      </c>
      <c r="D9219">
        <v>27.63</v>
      </c>
      <c r="E9219">
        <v>2705</v>
      </c>
    </row>
    <row r="9220" spans="1:5" x14ac:dyDescent="0.3">
      <c r="A9220" s="66">
        <v>41929</v>
      </c>
      <c r="B9220" s="68">
        <v>0.27083333333333331</v>
      </c>
      <c r="C9220" t="s">
        <v>120</v>
      </c>
      <c r="D9220">
        <v>27.57</v>
      </c>
      <c r="E9220">
        <v>2698</v>
      </c>
    </row>
    <row r="9221" spans="1:5" x14ac:dyDescent="0.3">
      <c r="A9221" s="66">
        <v>41929</v>
      </c>
      <c r="B9221" s="68">
        <v>0.28125</v>
      </c>
      <c r="C9221" t="s">
        <v>120</v>
      </c>
      <c r="D9221">
        <v>27.44</v>
      </c>
      <c r="E9221">
        <v>2671</v>
      </c>
    </row>
    <row r="9222" spans="1:5" x14ac:dyDescent="0.3">
      <c r="A9222" s="66">
        <v>41929</v>
      </c>
      <c r="B9222" s="68">
        <v>0.29166666666666669</v>
      </c>
      <c r="C9222" t="s">
        <v>120</v>
      </c>
      <c r="D9222">
        <v>27.41</v>
      </c>
      <c r="E9222">
        <v>2683</v>
      </c>
    </row>
    <row r="9223" spans="1:5" x14ac:dyDescent="0.3">
      <c r="A9223" s="66">
        <v>41929</v>
      </c>
      <c r="B9223" s="68">
        <v>0.30208333333333331</v>
      </c>
      <c r="C9223" t="s">
        <v>120</v>
      </c>
      <c r="D9223">
        <v>27.35</v>
      </c>
      <c r="E9223">
        <v>2571</v>
      </c>
    </row>
    <row r="9224" spans="1:5" x14ac:dyDescent="0.3">
      <c r="A9224" s="66">
        <v>41929</v>
      </c>
      <c r="B9224" s="68">
        <v>0.3125</v>
      </c>
      <c r="C9224" t="s">
        <v>120</v>
      </c>
      <c r="D9224">
        <v>27.31</v>
      </c>
      <c r="E9224">
        <v>2538</v>
      </c>
    </row>
    <row r="9225" spans="1:5" x14ac:dyDescent="0.3">
      <c r="A9225" s="66">
        <v>41929</v>
      </c>
      <c r="B9225" s="68">
        <v>0.32291666666666669</v>
      </c>
      <c r="C9225" t="s">
        <v>120</v>
      </c>
      <c r="D9225">
        <v>27.25</v>
      </c>
      <c r="E9225">
        <v>2583</v>
      </c>
    </row>
    <row r="9226" spans="1:5" x14ac:dyDescent="0.3">
      <c r="A9226" s="66">
        <v>41929</v>
      </c>
      <c r="B9226" s="68">
        <v>0.33333333333333331</v>
      </c>
      <c r="C9226" t="s">
        <v>120</v>
      </c>
      <c r="D9226">
        <v>27.14</v>
      </c>
      <c r="E9226">
        <v>2710</v>
      </c>
    </row>
    <row r="9227" spans="1:5" x14ac:dyDescent="0.3">
      <c r="A9227" s="66">
        <v>41929</v>
      </c>
      <c r="B9227" s="68">
        <v>0.34375</v>
      </c>
      <c r="C9227" t="s">
        <v>120</v>
      </c>
      <c r="D9227">
        <v>27.15</v>
      </c>
      <c r="E9227">
        <v>2854</v>
      </c>
    </row>
    <row r="9228" spans="1:5" x14ac:dyDescent="0.3">
      <c r="A9228" s="66">
        <v>41929</v>
      </c>
      <c r="B9228" s="68">
        <v>0.35416666666666669</v>
      </c>
      <c r="C9228" t="s">
        <v>120</v>
      </c>
      <c r="D9228">
        <v>27.2</v>
      </c>
      <c r="E9228">
        <v>3395</v>
      </c>
    </row>
    <row r="9229" spans="1:5" x14ac:dyDescent="0.3">
      <c r="A9229" s="66">
        <v>41929</v>
      </c>
      <c r="B9229" s="68">
        <v>0.36458333333333331</v>
      </c>
      <c r="C9229" t="s">
        <v>120</v>
      </c>
      <c r="D9229">
        <v>27.25</v>
      </c>
      <c r="E9229">
        <v>4206</v>
      </c>
    </row>
    <row r="9230" spans="1:5" x14ac:dyDescent="0.3">
      <c r="A9230" s="66">
        <v>41929</v>
      </c>
      <c r="B9230" s="68">
        <v>0.375</v>
      </c>
      <c r="C9230" t="s">
        <v>120</v>
      </c>
      <c r="D9230">
        <v>27.2</v>
      </c>
      <c r="E9230">
        <v>4570</v>
      </c>
    </row>
    <row r="9231" spans="1:5" x14ac:dyDescent="0.3">
      <c r="A9231" s="66">
        <v>41929</v>
      </c>
      <c r="B9231" s="68">
        <v>0.38541666666666669</v>
      </c>
      <c r="C9231" t="s">
        <v>120</v>
      </c>
      <c r="D9231">
        <v>27.02</v>
      </c>
      <c r="E9231">
        <v>3580</v>
      </c>
    </row>
    <row r="9232" spans="1:5" x14ac:dyDescent="0.3">
      <c r="A9232" s="66">
        <v>41929</v>
      </c>
      <c r="B9232" s="68">
        <v>0.39583333333333331</v>
      </c>
      <c r="C9232" t="s">
        <v>120</v>
      </c>
      <c r="D9232">
        <v>26.93</v>
      </c>
      <c r="E9232">
        <v>3493</v>
      </c>
    </row>
    <row r="9233" spans="1:5" x14ac:dyDescent="0.3">
      <c r="A9233" s="66">
        <v>41929</v>
      </c>
      <c r="B9233" s="68">
        <v>0.40625</v>
      </c>
      <c r="C9233" t="s">
        <v>120</v>
      </c>
      <c r="D9233">
        <v>26.9</v>
      </c>
      <c r="E9233">
        <v>3440</v>
      </c>
    </row>
    <row r="9234" spans="1:5" x14ac:dyDescent="0.3">
      <c r="A9234" s="66">
        <v>41929</v>
      </c>
      <c r="B9234" s="68">
        <v>0.41666666666666669</v>
      </c>
      <c r="C9234" t="s">
        <v>120</v>
      </c>
      <c r="D9234">
        <v>26.83</v>
      </c>
      <c r="E9234">
        <v>3498</v>
      </c>
    </row>
    <row r="9235" spans="1:5" x14ac:dyDescent="0.3">
      <c r="A9235" s="66">
        <v>41929</v>
      </c>
      <c r="B9235" s="68">
        <v>0.42708333333333331</v>
      </c>
      <c r="C9235" t="s">
        <v>120</v>
      </c>
      <c r="D9235">
        <v>26.8</v>
      </c>
      <c r="E9235">
        <v>3566</v>
      </c>
    </row>
    <row r="9236" spans="1:5" x14ac:dyDescent="0.3">
      <c r="A9236" s="66">
        <v>41929</v>
      </c>
      <c r="B9236" s="68">
        <v>0.4375</v>
      </c>
      <c r="C9236" t="s">
        <v>120</v>
      </c>
      <c r="D9236">
        <v>26.73</v>
      </c>
      <c r="E9236">
        <v>3266</v>
      </c>
    </row>
    <row r="9237" spans="1:5" x14ac:dyDescent="0.3">
      <c r="A9237" s="66">
        <v>41929</v>
      </c>
      <c r="B9237" s="68">
        <v>0.44791666666666669</v>
      </c>
      <c r="C9237" t="s">
        <v>120</v>
      </c>
      <c r="D9237">
        <v>26.66</v>
      </c>
      <c r="E9237">
        <v>3016</v>
      </c>
    </row>
    <row r="9238" spans="1:5" x14ac:dyDescent="0.3">
      <c r="A9238" s="66">
        <v>41929</v>
      </c>
      <c r="B9238" s="68">
        <v>0.45833333333333331</v>
      </c>
      <c r="C9238" t="s">
        <v>120</v>
      </c>
      <c r="D9238">
        <v>26.61</v>
      </c>
      <c r="E9238">
        <v>2950</v>
      </c>
    </row>
    <row r="9239" spans="1:5" x14ac:dyDescent="0.3">
      <c r="A9239" s="66">
        <v>41929</v>
      </c>
      <c r="B9239" s="68">
        <v>0.46875</v>
      </c>
      <c r="C9239" t="s">
        <v>120</v>
      </c>
      <c r="D9239">
        <v>26.56</v>
      </c>
      <c r="E9239">
        <v>3101</v>
      </c>
    </row>
    <row r="9240" spans="1:5" x14ac:dyDescent="0.3">
      <c r="A9240" s="66">
        <v>41929</v>
      </c>
      <c r="B9240" s="68">
        <v>0.47916666666666669</v>
      </c>
      <c r="C9240" t="s">
        <v>120</v>
      </c>
      <c r="D9240">
        <v>26.54</v>
      </c>
      <c r="E9240">
        <v>3322</v>
      </c>
    </row>
    <row r="9241" spans="1:5" x14ac:dyDescent="0.3">
      <c r="A9241" s="66">
        <v>41929</v>
      </c>
      <c r="B9241" s="68">
        <v>0.48958333333333331</v>
      </c>
      <c r="C9241" t="s">
        <v>120</v>
      </c>
      <c r="D9241">
        <v>26.55</v>
      </c>
      <c r="E9241">
        <v>3343</v>
      </c>
    </row>
    <row r="9242" spans="1:5" x14ac:dyDescent="0.3">
      <c r="A9242" s="66">
        <v>41930</v>
      </c>
      <c r="B9242" s="68">
        <v>0.5</v>
      </c>
      <c r="C9242" t="s">
        <v>119</v>
      </c>
      <c r="D9242">
        <v>26.4</v>
      </c>
      <c r="E9242">
        <v>3550</v>
      </c>
    </row>
    <row r="9243" spans="1:5" x14ac:dyDescent="0.3">
      <c r="A9243" s="66">
        <v>41930</v>
      </c>
      <c r="B9243" s="68">
        <v>0.51041666666666663</v>
      </c>
      <c r="C9243" t="s">
        <v>119</v>
      </c>
      <c r="D9243">
        <v>26.32</v>
      </c>
      <c r="E9243">
        <v>3464</v>
      </c>
    </row>
    <row r="9244" spans="1:5" x14ac:dyDescent="0.3">
      <c r="A9244" s="66">
        <v>41930</v>
      </c>
      <c r="B9244" s="68">
        <v>0.52083333333333337</v>
      </c>
      <c r="C9244" t="s">
        <v>119</v>
      </c>
      <c r="D9244">
        <v>26.34</v>
      </c>
      <c r="E9244">
        <v>3405</v>
      </c>
    </row>
    <row r="9245" spans="1:5" x14ac:dyDescent="0.3">
      <c r="A9245" s="66">
        <v>41930</v>
      </c>
      <c r="B9245" s="68">
        <v>0.53125</v>
      </c>
      <c r="C9245" t="s">
        <v>119</v>
      </c>
      <c r="D9245">
        <v>26.26</v>
      </c>
      <c r="E9245">
        <v>3359</v>
      </c>
    </row>
    <row r="9246" spans="1:5" x14ac:dyDescent="0.3">
      <c r="A9246" s="66">
        <v>41930</v>
      </c>
      <c r="B9246" s="68">
        <v>4.1666666666666664E-2</v>
      </c>
      <c r="C9246" t="s">
        <v>119</v>
      </c>
      <c r="D9246">
        <v>26.27</v>
      </c>
      <c r="E9246">
        <v>3394</v>
      </c>
    </row>
    <row r="9247" spans="1:5" x14ac:dyDescent="0.3">
      <c r="A9247" s="66">
        <v>41930</v>
      </c>
      <c r="B9247" s="68">
        <v>5.2083333333333336E-2</v>
      </c>
      <c r="C9247" t="s">
        <v>119</v>
      </c>
      <c r="D9247">
        <v>26.19</v>
      </c>
      <c r="E9247">
        <v>3406</v>
      </c>
    </row>
    <row r="9248" spans="1:5" x14ac:dyDescent="0.3">
      <c r="A9248" s="66">
        <v>41930</v>
      </c>
      <c r="B9248" s="68">
        <v>6.25E-2</v>
      </c>
      <c r="C9248" t="s">
        <v>119</v>
      </c>
      <c r="D9248">
        <v>26.11</v>
      </c>
      <c r="E9248">
        <v>3245</v>
      </c>
    </row>
    <row r="9249" spans="1:5" x14ac:dyDescent="0.3">
      <c r="A9249" s="66">
        <v>41930</v>
      </c>
      <c r="B9249" s="68">
        <v>7.2916666666666671E-2</v>
      </c>
      <c r="C9249" t="s">
        <v>119</v>
      </c>
      <c r="D9249">
        <v>26.08</v>
      </c>
      <c r="E9249">
        <v>3558</v>
      </c>
    </row>
    <row r="9250" spans="1:5" x14ac:dyDescent="0.3">
      <c r="A9250" s="66">
        <v>41930</v>
      </c>
      <c r="B9250" s="68">
        <v>8.3333333333333329E-2</v>
      </c>
      <c r="C9250" t="s">
        <v>119</v>
      </c>
      <c r="D9250">
        <v>26.08</v>
      </c>
      <c r="E9250">
        <v>3416</v>
      </c>
    </row>
    <row r="9251" spans="1:5" x14ac:dyDescent="0.3">
      <c r="A9251" s="66">
        <v>41930</v>
      </c>
      <c r="B9251" s="68">
        <v>9.375E-2</v>
      </c>
      <c r="C9251" t="s">
        <v>119</v>
      </c>
      <c r="D9251">
        <v>25.99</v>
      </c>
      <c r="E9251">
        <v>3109</v>
      </c>
    </row>
    <row r="9252" spans="1:5" x14ac:dyDescent="0.3">
      <c r="A9252" s="66">
        <v>41930</v>
      </c>
      <c r="B9252" s="68">
        <v>0.10416666666666667</v>
      </c>
      <c r="C9252" t="s">
        <v>119</v>
      </c>
      <c r="D9252">
        <v>25.97</v>
      </c>
      <c r="E9252">
        <v>2883</v>
      </c>
    </row>
    <row r="9253" spans="1:5" x14ac:dyDescent="0.3">
      <c r="A9253" s="66">
        <v>41930</v>
      </c>
      <c r="B9253" s="68">
        <v>0.11458333333333333</v>
      </c>
      <c r="C9253" t="s">
        <v>119</v>
      </c>
      <c r="D9253">
        <v>25.93</v>
      </c>
      <c r="E9253">
        <v>2759</v>
      </c>
    </row>
    <row r="9254" spans="1:5" x14ac:dyDescent="0.3">
      <c r="A9254" s="66">
        <v>41930</v>
      </c>
      <c r="B9254" s="68">
        <v>0.125</v>
      </c>
      <c r="C9254" t="s">
        <v>119</v>
      </c>
      <c r="D9254">
        <v>25.88</v>
      </c>
      <c r="E9254">
        <v>2802</v>
      </c>
    </row>
    <row r="9255" spans="1:5" x14ac:dyDescent="0.3">
      <c r="A9255" s="66">
        <v>41930</v>
      </c>
      <c r="B9255" s="68">
        <v>0.13541666666666666</v>
      </c>
      <c r="C9255" t="s">
        <v>119</v>
      </c>
      <c r="D9255">
        <v>25.86</v>
      </c>
      <c r="E9255">
        <v>2857</v>
      </c>
    </row>
    <row r="9256" spans="1:5" x14ac:dyDescent="0.3">
      <c r="A9256" s="66">
        <v>41930</v>
      </c>
      <c r="B9256" s="68">
        <v>0.14583333333333334</v>
      </c>
      <c r="C9256" t="s">
        <v>119</v>
      </c>
      <c r="D9256">
        <v>25.74</v>
      </c>
      <c r="E9256">
        <v>2828</v>
      </c>
    </row>
    <row r="9257" spans="1:5" x14ac:dyDescent="0.3">
      <c r="A9257" s="66">
        <v>41930</v>
      </c>
      <c r="B9257" s="68">
        <v>0.15625</v>
      </c>
      <c r="C9257" t="s">
        <v>119</v>
      </c>
      <c r="D9257">
        <v>25.72</v>
      </c>
      <c r="E9257">
        <v>2787</v>
      </c>
    </row>
    <row r="9258" spans="1:5" x14ac:dyDescent="0.3">
      <c r="A9258" s="66">
        <v>41930</v>
      </c>
      <c r="B9258" s="68">
        <v>0.16666666666666666</v>
      </c>
      <c r="C9258" t="s">
        <v>119</v>
      </c>
      <c r="D9258">
        <v>25.74</v>
      </c>
      <c r="E9258">
        <v>2753</v>
      </c>
    </row>
    <row r="9259" spans="1:5" x14ac:dyDescent="0.3">
      <c r="A9259" s="66">
        <v>41930</v>
      </c>
      <c r="B9259" s="68">
        <v>0.17708333333333334</v>
      </c>
      <c r="C9259" t="s">
        <v>119</v>
      </c>
      <c r="D9259">
        <v>25.67</v>
      </c>
      <c r="E9259">
        <v>2721</v>
      </c>
    </row>
    <row r="9260" spans="1:5" x14ac:dyDescent="0.3">
      <c r="A9260" s="66">
        <v>41930</v>
      </c>
      <c r="B9260" s="68">
        <v>0.1875</v>
      </c>
      <c r="C9260" t="s">
        <v>119</v>
      </c>
      <c r="D9260">
        <v>25.61</v>
      </c>
      <c r="E9260">
        <v>2663</v>
      </c>
    </row>
    <row r="9261" spans="1:5" x14ac:dyDescent="0.3">
      <c r="A9261" s="66">
        <v>41930</v>
      </c>
      <c r="B9261" s="68">
        <v>0.19791666666666666</v>
      </c>
      <c r="C9261" t="s">
        <v>119</v>
      </c>
      <c r="D9261">
        <v>25.59</v>
      </c>
      <c r="E9261">
        <v>2629</v>
      </c>
    </row>
    <row r="9262" spans="1:5" x14ac:dyDescent="0.3">
      <c r="A9262" s="66">
        <v>41930</v>
      </c>
      <c r="B9262" s="68">
        <v>0.20833333333333334</v>
      </c>
      <c r="C9262" t="s">
        <v>119</v>
      </c>
      <c r="D9262">
        <v>25.59</v>
      </c>
      <c r="E9262">
        <v>2616</v>
      </c>
    </row>
    <row r="9263" spans="1:5" x14ac:dyDescent="0.3">
      <c r="A9263" s="66">
        <v>41930</v>
      </c>
      <c r="B9263" s="68">
        <v>0.21875</v>
      </c>
      <c r="C9263" t="s">
        <v>119</v>
      </c>
      <c r="D9263">
        <v>25.6</v>
      </c>
      <c r="E9263">
        <v>2637</v>
      </c>
    </row>
    <row r="9264" spans="1:5" x14ac:dyDescent="0.3">
      <c r="A9264" s="66">
        <v>41930</v>
      </c>
      <c r="B9264" s="68">
        <v>0.22916666666666666</v>
      </c>
      <c r="C9264" t="s">
        <v>119</v>
      </c>
      <c r="D9264">
        <v>25.6</v>
      </c>
      <c r="E9264">
        <v>2651</v>
      </c>
    </row>
    <row r="9265" spans="1:5" x14ac:dyDescent="0.3">
      <c r="A9265" s="66">
        <v>41930</v>
      </c>
      <c r="B9265" s="68">
        <v>0.23958333333333334</v>
      </c>
      <c r="C9265" t="s">
        <v>119</v>
      </c>
      <c r="D9265">
        <v>25.58</v>
      </c>
      <c r="E9265">
        <v>2627</v>
      </c>
    </row>
    <row r="9266" spans="1:5" x14ac:dyDescent="0.3">
      <c r="A9266" s="66">
        <v>41930</v>
      </c>
      <c r="B9266" s="68">
        <v>0.25</v>
      </c>
      <c r="C9266" t="s">
        <v>119</v>
      </c>
      <c r="D9266">
        <v>25.58</v>
      </c>
      <c r="E9266">
        <v>2600</v>
      </c>
    </row>
    <row r="9267" spans="1:5" x14ac:dyDescent="0.3">
      <c r="A9267" s="66">
        <v>41930</v>
      </c>
      <c r="B9267" s="68">
        <v>0.26041666666666669</v>
      </c>
      <c r="C9267" t="s">
        <v>119</v>
      </c>
      <c r="D9267">
        <v>25.57</v>
      </c>
      <c r="E9267">
        <v>2568</v>
      </c>
    </row>
    <row r="9268" spans="1:5" x14ac:dyDescent="0.3">
      <c r="A9268" s="66">
        <v>41930</v>
      </c>
      <c r="B9268" s="68">
        <v>0.27083333333333331</v>
      </c>
      <c r="C9268" t="s">
        <v>119</v>
      </c>
      <c r="D9268">
        <v>25.55</v>
      </c>
      <c r="E9268">
        <v>2548</v>
      </c>
    </row>
    <row r="9269" spans="1:5" x14ac:dyDescent="0.3">
      <c r="A9269" s="66">
        <v>41930</v>
      </c>
      <c r="B9269" s="68">
        <v>0.28125</v>
      </c>
      <c r="C9269" t="s">
        <v>119</v>
      </c>
      <c r="D9269">
        <v>25.52</v>
      </c>
      <c r="E9269">
        <v>2525</v>
      </c>
    </row>
    <row r="9270" spans="1:5" x14ac:dyDescent="0.3">
      <c r="A9270" s="66">
        <v>41930</v>
      </c>
      <c r="B9270" s="68">
        <v>0.29166666666666669</v>
      </c>
      <c r="C9270" t="s">
        <v>119</v>
      </c>
      <c r="D9270">
        <v>25.49</v>
      </c>
      <c r="E9270">
        <v>2438</v>
      </c>
    </row>
    <row r="9271" spans="1:5" x14ac:dyDescent="0.3">
      <c r="A9271" s="66">
        <v>41930</v>
      </c>
      <c r="B9271" s="68">
        <v>0.30208333333333331</v>
      </c>
      <c r="C9271" t="s">
        <v>119</v>
      </c>
      <c r="D9271">
        <v>25.44</v>
      </c>
      <c r="E9271">
        <v>2361</v>
      </c>
    </row>
    <row r="9272" spans="1:5" x14ac:dyDescent="0.3">
      <c r="A9272" s="66">
        <v>41930</v>
      </c>
      <c r="B9272" s="68">
        <v>0.3125</v>
      </c>
      <c r="C9272" t="s">
        <v>119</v>
      </c>
      <c r="D9272">
        <v>25.41</v>
      </c>
      <c r="E9272">
        <v>2475</v>
      </c>
    </row>
    <row r="9273" spans="1:5" x14ac:dyDescent="0.3">
      <c r="A9273" s="66">
        <v>41930</v>
      </c>
      <c r="B9273" s="68">
        <v>0.32291666666666669</v>
      </c>
      <c r="C9273" t="s">
        <v>119</v>
      </c>
      <c r="D9273">
        <v>25.44</v>
      </c>
      <c r="E9273">
        <v>2965</v>
      </c>
    </row>
    <row r="9274" spans="1:5" x14ac:dyDescent="0.3">
      <c r="A9274" s="66">
        <v>41930</v>
      </c>
      <c r="B9274" s="68">
        <v>0.33333333333333331</v>
      </c>
      <c r="C9274" t="s">
        <v>119</v>
      </c>
      <c r="D9274">
        <v>25.49</v>
      </c>
      <c r="E9274">
        <v>2988</v>
      </c>
    </row>
    <row r="9275" spans="1:5" x14ac:dyDescent="0.3">
      <c r="A9275" s="66">
        <v>41930</v>
      </c>
      <c r="B9275" s="68">
        <v>0.34375</v>
      </c>
      <c r="C9275" t="s">
        <v>119</v>
      </c>
      <c r="D9275">
        <v>25.85</v>
      </c>
      <c r="E9275">
        <v>5261</v>
      </c>
    </row>
    <row r="9276" spans="1:5" x14ac:dyDescent="0.3">
      <c r="A9276" s="66">
        <v>41930</v>
      </c>
      <c r="B9276" s="68">
        <v>0.35416666666666669</v>
      </c>
      <c r="C9276" t="s">
        <v>119</v>
      </c>
      <c r="D9276">
        <v>25.81</v>
      </c>
      <c r="E9276">
        <v>5527</v>
      </c>
    </row>
    <row r="9277" spans="1:5" x14ac:dyDescent="0.3">
      <c r="A9277" s="66">
        <v>41930</v>
      </c>
      <c r="B9277" s="68">
        <v>0.36458333333333331</v>
      </c>
      <c r="C9277" t="s">
        <v>119</v>
      </c>
      <c r="D9277">
        <v>25.75</v>
      </c>
      <c r="E9277">
        <v>5106</v>
      </c>
    </row>
    <row r="9278" spans="1:5" x14ac:dyDescent="0.3">
      <c r="A9278" s="66">
        <v>41930</v>
      </c>
      <c r="B9278" s="68">
        <v>0.375</v>
      </c>
      <c r="C9278" t="s">
        <v>119</v>
      </c>
      <c r="D9278">
        <v>25.83</v>
      </c>
      <c r="E9278">
        <v>5692</v>
      </c>
    </row>
    <row r="9279" spans="1:5" x14ac:dyDescent="0.3">
      <c r="A9279" s="66">
        <v>41930</v>
      </c>
      <c r="B9279" s="68">
        <v>0.38541666666666669</v>
      </c>
      <c r="C9279" t="s">
        <v>119</v>
      </c>
      <c r="D9279">
        <v>25.82</v>
      </c>
      <c r="E9279">
        <v>6061</v>
      </c>
    </row>
    <row r="9280" spans="1:5" x14ac:dyDescent="0.3">
      <c r="A9280" s="66">
        <v>41930</v>
      </c>
      <c r="B9280" s="68">
        <v>0.39583333333333331</v>
      </c>
      <c r="C9280" t="s">
        <v>119</v>
      </c>
      <c r="D9280">
        <v>25.85</v>
      </c>
      <c r="E9280">
        <v>6168</v>
      </c>
    </row>
    <row r="9281" spans="1:5" x14ac:dyDescent="0.3">
      <c r="A9281" s="66">
        <v>41930</v>
      </c>
      <c r="B9281" s="68">
        <v>0.40625</v>
      </c>
      <c r="C9281" t="s">
        <v>119</v>
      </c>
      <c r="D9281">
        <v>25.88</v>
      </c>
      <c r="E9281">
        <v>6601</v>
      </c>
    </row>
    <row r="9282" spans="1:5" x14ac:dyDescent="0.3">
      <c r="A9282" s="66">
        <v>41930</v>
      </c>
      <c r="B9282" s="68">
        <v>0.41666666666666669</v>
      </c>
      <c r="C9282" t="s">
        <v>119</v>
      </c>
      <c r="D9282">
        <v>25.85</v>
      </c>
      <c r="E9282">
        <v>6444</v>
      </c>
    </row>
    <row r="9283" spans="1:5" x14ac:dyDescent="0.3">
      <c r="A9283" s="66">
        <v>41930</v>
      </c>
      <c r="B9283" s="68">
        <v>0.42708333333333331</v>
      </c>
      <c r="C9283" t="s">
        <v>119</v>
      </c>
      <c r="D9283">
        <v>25.95</v>
      </c>
      <c r="E9283">
        <v>6679</v>
      </c>
    </row>
    <row r="9284" spans="1:5" x14ac:dyDescent="0.3">
      <c r="A9284" s="66">
        <v>41930</v>
      </c>
      <c r="B9284" s="68">
        <v>0.4375</v>
      </c>
      <c r="C9284" t="s">
        <v>119</v>
      </c>
      <c r="D9284">
        <v>26.06</v>
      </c>
      <c r="E9284">
        <v>5902</v>
      </c>
    </row>
    <row r="9285" spans="1:5" x14ac:dyDescent="0.3">
      <c r="A9285" s="66">
        <v>41930</v>
      </c>
      <c r="B9285" s="68">
        <v>0.44791666666666669</v>
      </c>
      <c r="C9285" t="s">
        <v>119</v>
      </c>
      <c r="D9285">
        <v>26.23</v>
      </c>
      <c r="E9285">
        <v>5767</v>
      </c>
    </row>
    <row r="9286" spans="1:5" x14ac:dyDescent="0.3">
      <c r="A9286" s="66">
        <v>41930</v>
      </c>
      <c r="B9286" s="68">
        <v>0.45833333333333331</v>
      </c>
      <c r="C9286" t="s">
        <v>119</v>
      </c>
      <c r="D9286">
        <v>26.42</v>
      </c>
      <c r="E9286">
        <v>5553</v>
      </c>
    </row>
    <row r="9287" spans="1:5" x14ac:dyDescent="0.3">
      <c r="A9287" s="66">
        <v>41930</v>
      </c>
      <c r="B9287" s="68">
        <v>0.46875</v>
      </c>
      <c r="C9287" t="s">
        <v>119</v>
      </c>
      <c r="D9287">
        <v>26.48</v>
      </c>
      <c r="E9287">
        <v>5457</v>
      </c>
    </row>
    <row r="9288" spans="1:5" x14ac:dyDescent="0.3">
      <c r="A9288" s="66">
        <v>41930</v>
      </c>
      <c r="B9288" s="68">
        <v>0.47916666666666669</v>
      </c>
      <c r="C9288" t="s">
        <v>119</v>
      </c>
      <c r="D9288">
        <v>26.53</v>
      </c>
      <c r="E9288">
        <v>5571</v>
      </c>
    </row>
    <row r="9289" spans="1:5" x14ac:dyDescent="0.3">
      <c r="A9289" s="66">
        <v>41930</v>
      </c>
      <c r="B9289" s="68">
        <v>0.48958333333333331</v>
      </c>
      <c r="C9289" t="s">
        <v>119</v>
      </c>
      <c r="D9289">
        <v>26.54</v>
      </c>
      <c r="E9289">
        <v>5571</v>
      </c>
    </row>
    <row r="9290" spans="1:5" x14ac:dyDescent="0.3">
      <c r="A9290" s="66">
        <v>41930</v>
      </c>
      <c r="B9290" s="68">
        <v>0.5</v>
      </c>
      <c r="C9290" t="s">
        <v>120</v>
      </c>
      <c r="D9290">
        <v>26.53</v>
      </c>
      <c r="E9290">
        <v>5280</v>
      </c>
    </row>
    <row r="9291" spans="1:5" x14ac:dyDescent="0.3">
      <c r="A9291" s="66">
        <v>41930</v>
      </c>
      <c r="B9291" s="68">
        <v>0.51041666666666663</v>
      </c>
      <c r="C9291" t="s">
        <v>120</v>
      </c>
      <c r="D9291">
        <v>26.6</v>
      </c>
      <c r="E9291">
        <v>5220</v>
      </c>
    </row>
    <row r="9292" spans="1:5" x14ac:dyDescent="0.3">
      <c r="A9292" s="66">
        <v>41930</v>
      </c>
      <c r="B9292" s="68">
        <v>0.52083333333333337</v>
      </c>
      <c r="C9292" t="s">
        <v>120</v>
      </c>
      <c r="D9292">
        <v>26.55</v>
      </c>
      <c r="E9292">
        <v>5295</v>
      </c>
    </row>
    <row r="9293" spans="1:5" x14ac:dyDescent="0.3">
      <c r="A9293" s="66">
        <v>41930</v>
      </c>
      <c r="B9293" s="68">
        <v>0.53125</v>
      </c>
      <c r="C9293" t="s">
        <v>120</v>
      </c>
      <c r="D9293">
        <v>26.4</v>
      </c>
      <c r="E9293">
        <v>5312</v>
      </c>
    </row>
    <row r="9294" spans="1:5" x14ac:dyDescent="0.3">
      <c r="A9294" s="66">
        <v>41930</v>
      </c>
      <c r="B9294" s="68">
        <v>4.1666666666666664E-2</v>
      </c>
      <c r="C9294" t="s">
        <v>120</v>
      </c>
      <c r="D9294">
        <v>26.46</v>
      </c>
      <c r="E9294">
        <v>5313</v>
      </c>
    </row>
    <row r="9295" spans="1:5" x14ac:dyDescent="0.3">
      <c r="A9295" s="66">
        <v>41930</v>
      </c>
      <c r="B9295" s="68">
        <v>5.2083333333333336E-2</v>
      </c>
      <c r="C9295" t="s">
        <v>120</v>
      </c>
      <c r="D9295">
        <v>26.46</v>
      </c>
      <c r="E9295">
        <v>5341</v>
      </c>
    </row>
    <row r="9296" spans="1:5" x14ac:dyDescent="0.3">
      <c r="A9296" s="66">
        <v>41930</v>
      </c>
      <c r="B9296" s="68">
        <v>6.25E-2</v>
      </c>
      <c r="C9296" t="s">
        <v>120</v>
      </c>
      <c r="D9296">
        <v>26.5</v>
      </c>
      <c r="E9296">
        <v>5382</v>
      </c>
    </row>
    <row r="9297" spans="1:5" x14ac:dyDescent="0.3">
      <c r="A9297" s="66">
        <v>41930</v>
      </c>
      <c r="B9297" s="68">
        <v>7.2916666666666671E-2</v>
      </c>
      <c r="C9297" t="s">
        <v>120</v>
      </c>
      <c r="D9297">
        <v>26.68</v>
      </c>
      <c r="E9297">
        <v>5236</v>
      </c>
    </row>
    <row r="9298" spans="1:5" x14ac:dyDescent="0.3">
      <c r="A9298" s="66">
        <v>41930</v>
      </c>
      <c r="B9298" s="68">
        <v>8.3333333333333329E-2</v>
      </c>
      <c r="C9298" t="s">
        <v>120</v>
      </c>
      <c r="D9298">
        <v>26.37</v>
      </c>
      <c r="E9298">
        <v>6056</v>
      </c>
    </row>
    <row r="9299" spans="1:5" x14ac:dyDescent="0.3">
      <c r="A9299" s="66">
        <v>41930</v>
      </c>
      <c r="B9299" s="68">
        <v>9.375E-2</v>
      </c>
      <c r="C9299" t="s">
        <v>120</v>
      </c>
      <c r="D9299">
        <v>26.43</v>
      </c>
      <c r="E9299">
        <v>5776</v>
      </c>
    </row>
    <row r="9300" spans="1:5" x14ac:dyDescent="0.3">
      <c r="A9300" s="66">
        <v>41930</v>
      </c>
      <c r="B9300" s="68">
        <v>0.10416666666666667</v>
      </c>
      <c r="C9300" t="s">
        <v>120</v>
      </c>
      <c r="D9300">
        <v>26.46</v>
      </c>
      <c r="E9300">
        <v>5358</v>
      </c>
    </row>
    <row r="9301" spans="1:5" x14ac:dyDescent="0.3">
      <c r="A9301" s="66">
        <v>41930</v>
      </c>
      <c r="B9301" s="68">
        <v>0.11458333333333333</v>
      </c>
      <c r="C9301" t="s">
        <v>120</v>
      </c>
      <c r="D9301">
        <v>26.74</v>
      </c>
      <c r="E9301">
        <v>5182</v>
      </c>
    </row>
    <row r="9302" spans="1:5" x14ac:dyDescent="0.3">
      <c r="A9302" s="66">
        <v>41930</v>
      </c>
      <c r="B9302" s="68">
        <v>0.125</v>
      </c>
      <c r="C9302" t="s">
        <v>120</v>
      </c>
      <c r="D9302">
        <v>26.87</v>
      </c>
      <c r="E9302">
        <v>5280</v>
      </c>
    </row>
    <row r="9303" spans="1:5" x14ac:dyDescent="0.3">
      <c r="A9303" s="66">
        <v>41930</v>
      </c>
      <c r="B9303" s="68">
        <v>0.13541666666666666</v>
      </c>
      <c r="C9303" t="s">
        <v>120</v>
      </c>
      <c r="D9303">
        <v>27.08</v>
      </c>
      <c r="E9303">
        <v>5330</v>
      </c>
    </row>
    <row r="9304" spans="1:5" x14ac:dyDescent="0.3">
      <c r="A9304" s="66">
        <v>41930</v>
      </c>
      <c r="B9304" s="68">
        <v>0.14583333333333334</v>
      </c>
      <c r="C9304" t="s">
        <v>120</v>
      </c>
      <c r="D9304">
        <v>27.64</v>
      </c>
      <c r="E9304">
        <v>4722</v>
      </c>
    </row>
    <row r="9305" spans="1:5" x14ac:dyDescent="0.3">
      <c r="A9305" s="66">
        <v>41930</v>
      </c>
      <c r="B9305" s="68">
        <v>0.15625</v>
      </c>
      <c r="C9305" t="s">
        <v>120</v>
      </c>
      <c r="D9305">
        <v>28</v>
      </c>
      <c r="E9305">
        <v>4359</v>
      </c>
    </row>
    <row r="9306" spans="1:5" x14ac:dyDescent="0.3">
      <c r="A9306" s="66">
        <v>41930</v>
      </c>
      <c r="B9306" s="68">
        <v>0.16666666666666666</v>
      </c>
      <c r="C9306" t="s">
        <v>120</v>
      </c>
      <c r="D9306">
        <v>28.17</v>
      </c>
      <c r="E9306">
        <v>4308</v>
      </c>
    </row>
    <row r="9307" spans="1:5" x14ac:dyDescent="0.3">
      <c r="A9307" s="66">
        <v>41930</v>
      </c>
      <c r="B9307" s="68">
        <v>0.17708333333333334</v>
      </c>
      <c r="C9307" t="s">
        <v>120</v>
      </c>
      <c r="D9307">
        <v>28.33</v>
      </c>
      <c r="E9307">
        <v>4195</v>
      </c>
    </row>
    <row r="9308" spans="1:5" x14ac:dyDescent="0.3">
      <c r="A9308" s="66">
        <v>41930</v>
      </c>
      <c r="B9308" s="68">
        <v>0.1875</v>
      </c>
      <c r="C9308" t="s">
        <v>120</v>
      </c>
      <c r="D9308">
        <v>28.37</v>
      </c>
      <c r="E9308">
        <v>4071</v>
      </c>
    </row>
    <row r="9309" spans="1:5" x14ac:dyDescent="0.3">
      <c r="A9309" s="66">
        <v>41930</v>
      </c>
      <c r="B9309" s="68">
        <v>0.19791666666666666</v>
      </c>
      <c r="C9309" t="s">
        <v>120</v>
      </c>
      <c r="D9309">
        <v>28.31</v>
      </c>
      <c r="E9309">
        <v>3978</v>
      </c>
    </row>
    <row r="9310" spans="1:5" x14ac:dyDescent="0.3">
      <c r="A9310" s="66">
        <v>41930</v>
      </c>
      <c r="B9310" s="68">
        <v>0.20833333333333334</v>
      </c>
      <c r="C9310" t="s">
        <v>120</v>
      </c>
      <c r="D9310">
        <v>28.23</v>
      </c>
      <c r="E9310">
        <v>3934</v>
      </c>
    </row>
    <row r="9311" spans="1:5" x14ac:dyDescent="0.3">
      <c r="A9311" s="66">
        <v>41930</v>
      </c>
      <c r="B9311" s="68">
        <v>0.21875</v>
      </c>
      <c r="C9311" t="s">
        <v>120</v>
      </c>
      <c r="D9311">
        <v>28.11</v>
      </c>
      <c r="E9311">
        <v>3748</v>
      </c>
    </row>
    <row r="9312" spans="1:5" x14ac:dyDescent="0.3">
      <c r="A9312" s="66">
        <v>41930</v>
      </c>
      <c r="B9312" s="68">
        <v>0.22916666666666666</v>
      </c>
      <c r="C9312" t="s">
        <v>120</v>
      </c>
      <c r="D9312">
        <v>28</v>
      </c>
      <c r="E9312">
        <v>3615</v>
      </c>
    </row>
    <row r="9313" spans="1:5" x14ac:dyDescent="0.3">
      <c r="A9313" s="66">
        <v>41930</v>
      </c>
      <c r="B9313" s="68">
        <v>0.23958333333333334</v>
      </c>
      <c r="C9313" t="s">
        <v>120</v>
      </c>
      <c r="D9313">
        <v>28.02</v>
      </c>
      <c r="E9313">
        <v>3689</v>
      </c>
    </row>
    <row r="9314" spans="1:5" x14ac:dyDescent="0.3">
      <c r="A9314" s="66">
        <v>41930</v>
      </c>
      <c r="B9314" s="68">
        <v>0.25</v>
      </c>
      <c r="C9314" t="s">
        <v>120</v>
      </c>
      <c r="D9314">
        <v>27.92</v>
      </c>
      <c r="E9314">
        <v>3537</v>
      </c>
    </row>
    <row r="9315" spans="1:5" x14ac:dyDescent="0.3">
      <c r="A9315" s="66">
        <v>41930</v>
      </c>
      <c r="B9315" s="68">
        <v>0.26041666666666669</v>
      </c>
      <c r="C9315" t="s">
        <v>120</v>
      </c>
      <c r="D9315">
        <v>27.64</v>
      </c>
      <c r="E9315">
        <v>3266</v>
      </c>
    </row>
    <row r="9316" spans="1:5" x14ac:dyDescent="0.3">
      <c r="A9316" s="66">
        <v>41930</v>
      </c>
      <c r="B9316" s="68">
        <v>0.27083333333333331</v>
      </c>
      <c r="C9316" t="s">
        <v>120</v>
      </c>
      <c r="D9316">
        <v>27.65</v>
      </c>
      <c r="E9316">
        <v>3226</v>
      </c>
    </row>
    <row r="9317" spans="1:5" x14ac:dyDescent="0.3">
      <c r="A9317" s="66">
        <v>41930</v>
      </c>
      <c r="B9317" s="68">
        <v>0.28125</v>
      </c>
      <c r="C9317" t="s">
        <v>120</v>
      </c>
      <c r="D9317">
        <v>27.62</v>
      </c>
      <c r="E9317">
        <v>3158</v>
      </c>
    </row>
    <row r="9318" spans="1:5" x14ac:dyDescent="0.3">
      <c r="A9318" s="66">
        <v>41930</v>
      </c>
      <c r="B9318" s="68">
        <v>0.29166666666666669</v>
      </c>
      <c r="C9318" t="s">
        <v>120</v>
      </c>
      <c r="D9318">
        <v>27.7</v>
      </c>
      <c r="E9318">
        <v>3236</v>
      </c>
    </row>
    <row r="9319" spans="1:5" x14ac:dyDescent="0.3">
      <c r="A9319" s="66">
        <v>41930</v>
      </c>
      <c r="B9319" s="68">
        <v>0.30208333333333331</v>
      </c>
      <c r="C9319" t="s">
        <v>120</v>
      </c>
      <c r="D9319">
        <v>27.77</v>
      </c>
      <c r="E9319">
        <v>3329</v>
      </c>
    </row>
    <row r="9320" spans="1:5" x14ac:dyDescent="0.3">
      <c r="A9320" s="66">
        <v>41930</v>
      </c>
      <c r="B9320" s="68">
        <v>0.3125</v>
      </c>
      <c r="C9320" t="s">
        <v>120</v>
      </c>
      <c r="D9320">
        <v>27.74</v>
      </c>
      <c r="E9320">
        <v>3390</v>
      </c>
    </row>
    <row r="9321" spans="1:5" x14ac:dyDescent="0.3">
      <c r="A9321" s="66">
        <v>41930</v>
      </c>
      <c r="B9321" s="68">
        <v>0.32291666666666669</v>
      </c>
      <c r="C9321" t="s">
        <v>120</v>
      </c>
      <c r="D9321">
        <v>27.61</v>
      </c>
      <c r="E9321">
        <v>3695</v>
      </c>
    </row>
    <row r="9322" spans="1:5" x14ac:dyDescent="0.3">
      <c r="A9322" s="66">
        <v>41930</v>
      </c>
      <c r="B9322" s="68">
        <v>0.33333333333333331</v>
      </c>
      <c r="C9322" t="s">
        <v>120</v>
      </c>
      <c r="D9322">
        <v>27.45</v>
      </c>
      <c r="E9322">
        <v>3658</v>
      </c>
    </row>
    <row r="9323" spans="1:5" x14ac:dyDescent="0.3">
      <c r="A9323" s="66">
        <v>41930</v>
      </c>
      <c r="B9323" s="68">
        <v>0.34375</v>
      </c>
      <c r="C9323" t="s">
        <v>120</v>
      </c>
      <c r="D9323">
        <v>27.38</v>
      </c>
      <c r="E9323">
        <v>3902</v>
      </c>
    </row>
    <row r="9324" spans="1:5" x14ac:dyDescent="0.3">
      <c r="A9324" s="66">
        <v>41930</v>
      </c>
      <c r="B9324" s="68">
        <v>0.35416666666666669</v>
      </c>
      <c r="C9324" t="s">
        <v>120</v>
      </c>
      <c r="D9324">
        <v>27.36</v>
      </c>
      <c r="E9324">
        <v>3881</v>
      </c>
    </row>
    <row r="9325" spans="1:5" x14ac:dyDescent="0.3">
      <c r="A9325" s="66">
        <v>41930</v>
      </c>
      <c r="B9325" s="68">
        <v>0.36458333333333331</v>
      </c>
      <c r="C9325" t="s">
        <v>120</v>
      </c>
      <c r="D9325">
        <v>27.29</v>
      </c>
      <c r="E9325">
        <v>4468</v>
      </c>
    </row>
    <row r="9326" spans="1:5" x14ac:dyDescent="0.3">
      <c r="A9326" s="66">
        <v>41930</v>
      </c>
      <c r="B9326" s="68">
        <v>0.375</v>
      </c>
      <c r="C9326" t="s">
        <v>120</v>
      </c>
      <c r="D9326">
        <v>27.18</v>
      </c>
      <c r="E9326">
        <v>4549</v>
      </c>
    </row>
    <row r="9327" spans="1:5" x14ac:dyDescent="0.3">
      <c r="A9327" s="66">
        <v>41930</v>
      </c>
      <c r="B9327" s="68">
        <v>0.38541666666666669</v>
      </c>
      <c r="C9327" t="s">
        <v>120</v>
      </c>
      <c r="D9327">
        <v>27.11</v>
      </c>
      <c r="E9327">
        <v>4641</v>
      </c>
    </row>
    <row r="9328" spans="1:5" x14ac:dyDescent="0.3">
      <c r="A9328" s="66">
        <v>41930</v>
      </c>
      <c r="B9328" s="68">
        <v>0.39583333333333331</v>
      </c>
      <c r="C9328" t="s">
        <v>120</v>
      </c>
      <c r="D9328">
        <v>27.09</v>
      </c>
      <c r="E9328">
        <v>4136</v>
      </c>
    </row>
    <row r="9329" spans="1:5" x14ac:dyDescent="0.3">
      <c r="A9329" s="66">
        <v>41930</v>
      </c>
      <c r="B9329" s="68">
        <v>0.40625</v>
      </c>
      <c r="C9329" t="s">
        <v>120</v>
      </c>
      <c r="D9329">
        <v>27.01</v>
      </c>
      <c r="E9329">
        <v>4034</v>
      </c>
    </row>
    <row r="9330" spans="1:5" x14ac:dyDescent="0.3">
      <c r="A9330" s="66">
        <v>41930</v>
      </c>
      <c r="B9330" s="68">
        <v>0.41666666666666669</v>
      </c>
      <c r="C9330" t="s">
        <v>120</v>
      </c>
      <c r="D9330">
        <v>27.05</v>
      </c>
      <c r="E9330">
        <v>4580</v>
      </c>
    </row>
    <row r="9331" spans="1:5" x14ac:dyDescent="0.3">
      <c r="A9331" s="66">
        <v>41930</v>
      </c>
      <c r="B9331" s="68">
        <v>0.42708333333333331</v>
      </c>
      <c r="C9331" t="s">
        <v>120</v>
      </c>
      <c r="D9331">
        <v>27.03</v>
      </c>
      <c r="E9331">
        <v>5040</v>
      </c>
    </row>
    <row r="9332" spans="1:5" x14ac:dyDescent="0.3">
      <c r="A9332" s="66">
        <v>41930</v>
      </c>
      <c r="B9332" s="68">
        <v>0.4375</v>
      </c>
      <c r="C9332" t="s">
        <v>120</v>
      </c>
      <c r="D9332">
        <v>27.01</v>
      </c>
      <c r="E9332">
        <v>5244</v>
      </c>
    </row>
    <row r="9333" spans="1:5" x14ac:dyDescent="0.3">
      <c r="A9333" s="66">
        <v>41930</v>
      </c>
      <c r="B9333" s="68">
        <v>0.44791666666666669</v>
      </c>
      <c r="C9333" t="s">
        <v>120</v>
      </c>
      <c r="D9333">
        <v>27.01</v>
      </c>
      <c r="E9333">
        <v>5205</v>
      </c>
    </row>
    <row r="9334" spans="1:5" x14ac:dyDescent="0.3">
      <c r="A9334" s="66">
        <v>41930</v>
      </c>
      <c r="B9334" s="68">
        <v>0.45833333333333331</v>
      </c>
      <c r="C9334" t="s">
        <v>120</v>
      </c>
      <c r="D9334">
        <v>26.98</v>
      </c>
      <c r="E9334">
        <v>5270</v>
      </c>
    </row>
    <row r="9335" spans="1:5" x14ac:dyDescent="0.3">
      <c r="A9335" s="66">
        <v>41930</v>
      </c>
      <c r="B9335" s="68">
        <v>0.46875</v>
      </c>
      <c r="C9335" t="s">
        <v>120</v>
      </c>
      <c r="D9335">
        <v>26.83</v>
      </c>
      <c r="E9335">
        <v>4962</v>
      </c>
    </row>
    <row r="9336" spans="1:5" x14ac:dyDescent="0.3">
      <c r="A9336" s="66">
        <v>41930</v>
      </c>
      <c r="B9336" s="68">
        <v>0.47916666666666669</v>
      </c>
      <c r="C9336" t="s">
        <v>120</v>
      </c>
      <c r="D9336">
        <v>26.75</v>
      </c>
      <c r="E9336">
        <v>4706</v>
      </c>
    </row>
    <row r="9337" spans="1:5" x14ac:dyDescent="0.3">
      <c r="A9337" s="66">
        <v>41930</v>
      </c>
      <c r="B9337" s="68">
        <v>0.48958333333333331</v>
      </c>
      <c r="C9337" t="s">
        <v>120</v>
      </c>
      <c r="D9337">
        <v>26.68</v>
      </c>
      <c r="E9337">
        <v>4593</v>
      </c>
    </row>
    <row r="9338" spans="1:5" x14ac:dyDescent="0.3">
      <c r="A9338" s="66">
        <v>41931</v>
      </c>
      <c r="B9338" s="68">
        <v>0.5</v>
      </c>
      <c r="C9338" t="s">
        <v>119</v>
      </c>
      <c r="D9338">
        <v>26.65</v>
      </c>
      <c r="E9338">
        <v>4557</v>
      </c>
    </row>
    <row r="9339" spans="1:5" x14ac:dyDescent="0.3">
      <c r="A9339" s="66">
        <v>41931</v>
      </c>
      <c r="B9339" s="68">
        <v>0.51041666666666663</v>
      </c>
      <c r="C9339" t="s">
        <v>119</v>
      </c>
      <c r="D9339">
        <v>26.65</v>
      </c>
      <c r="E9339">
        <v>4710</v>
      </c>
    </row>
    <row r="9340" spans="1:5" x14ac:dyDescent="0.3">
      <c r="A9340" s="66">
        <v>41931</v>
      </c>
      <c r="B9340" s="68">
        <v>0.52083333333333337</v>
      </c>
      <c r="C9340" t="s">
        <v>119</v>
      </c>
      <c r="D9340">
        <v>26.65</v>
      </c>
      <c r="E9340">
        <v>4825</v>
      </c>
    </row>
    <row r="9341" spans="1:5" x14ac:dyDescent="0.3">
      <c r="A9341" s="66">
        <v>41931</v>
      </c>
      <c r="B9341" s="68">
        <v>0.53125</v>
      </c>
      <c r="C9341" t="s">
        <v>119</v>
      </c>
      <c r="D9341">
        <v>26.64</v>
      </c>
      <c r="E9341">
        <v>4950</v>
      </c>
    </row>
    <row r="9342" spans="1:5" x14ac:dyDescent="0.3">
      <c r="A9342" s="66">
        <v>41931</v>
      </c>
      <c r="B9342" s="68">
        <v>4.1666666666666664E-2</v>
      </c>
      <c r="C9342" t="s">
        <v>119</v>
      </c>
      <c r="D9342">
        <v>26.57</v>
      </c>
      <c r="E9342">
        <v>4896</v>
      </c>
    </row>
    <row r="9343" spans="1:5" x14ac:dyDescent="0.3">
      <c r="A9343" s="66">
        <v>41931</v>
      </c>
      <c r="B9343" s="68">
        <v>5.2083333333333336E-2</v>
      </c>
      <c r="C9343" t="s">
        <v>119</v>
      </c>
      <c r="D9343">
        <v>26.52</v>
      </c>
      <c r="E9343">
        <v>4868</v>
      </c>
    </row>
    <row r="9344" spans="1:5" x14ac:dyDescent="0.3">
      <c r="A9344" s="66">
        <v>41931</v>
      </c>
      <c r="B9344" s="68">
        <v>6.25E-2</v>
      </c>
      <c r="C9344" t="s">
        <v>119</v>
      </c>
      <c r="D9344">
        <v>26.58</v>
      </c>
      <c r="E9344">
        <v>4929</v>
      </c>
    </row>
    <row r="9345" spans="1:5" x14ac:dyDescent="0.3">
      <c r="A9345" s="66">
        <v>41931</v>
      </c>
      <c r="B9345" s="68">
        <v>7.2916666666666671E-2</v>
      </c>
      <c r="C9345" t="s">
        <v>119</v>
      </c>
      <c r="D9345">
        <v>26.46</v>
      </c>
      <c r="E9345">
        <v>4878</v>
      </c>
    </row>
    <row r="9346" spans="1:5" x14ac:dyDescent="0.3">
      <c r="A9346" s="66">
        <v>41931</v>
      </c>
      <c r="B9346" s="68">
        <v>8.3333333333333329E-2</v>
      </c>
      <c r="C9346" t="s">
        <v>119</v>
      </c>
      <c r="D9346">
        <v>26.48</v>
      </c>
      <c r="E9346">
        <v>4842</v>
      </c>
    </row>
    <row r="9347" spans="1:5" x14ac:dyDescent="0.3">
      <c r="A9347" s="66">
        <v>41931</v>
      </c>
      <c r="B9347" s="68">
        <v>9.375E-2</v>
      </c>
      <c r="C9347" t="s">
        <v>119</v>
      </c>
      <c r="D9347">
        <v>26.41</v>
      </c>
      <c r="E9347">
        <v>4742</v>
      </c>
    </row>
    <row r="9348" spans="1:5" x14ac:dyDescent="0.3">
      <c r="A9348" s="66">
        <v>41931</v>
      </c>
      <c r="B9348" s="68">
        <v>0.10416666666666667</v>
      </c>
      <c r="C9348" t="s">
        <v>119</v>
      </c>
      <c r="D9348">
        <v>26.26</v>
      </c>
      <c r="E9348">
        <v>4227</v>
      </c>
    </row>
    <row r="9349" spans="1:5" x14ac:dyDescent="0.3">
      <c r="A9349" s="66">
        <v>41931</v>
      </c>
      <c r="B9349" s="68">
        <v>0.11458333333333333</v>
      </c>
      <c r="C9349" t="s">
        <v>119</v>
      </c>
      <c r="D9349">
        <v>26.2</v>
      </c>
      <c r="E9349">
        <v>4164</v>
      </c>
    </row>
    <row r="9350" spans="1:5" x14ac:dyDescent="0.3">
      <c r="A9350" s="66">
        <v>41931</v>
      </c>
      <c r="B9350" s="68">
        <v>0.125</v>
      </c>
      <c r="C9350" t="s">
        <v>119</v>
      </c>
      <c r="D9350">
        <v>26.19</v>
      </c>
      <c r="E9350">
        <v>4276</v>
      </c>
    </row>
    <row r="9351" spans="1:5" x14ac:dyDescent="0.3">
      <c r="A9351" s="66">
        <v>41931</v>
      </c>
      <c r="B9351" s="68">
        <v>0.13541666666666666</v>
      </c>
      <c r="C9351" t="s">
        <v>119</v>
      </c>
      <c r="D9351">
        <v>26.09</v>
      </c>
      <c r="E9351">
        <v>4284</v>
      </c>
    </row>
    <row r="9352" spans="1:5" x14ac:dyDescent="0.3">
      <c r="A9352" s="66">
        <v>41931</v>
      </c>
      <c r="B9352" s="68">
        <v>0.14583333333333334</v>
      </c>
      <c r="C9352" t="s">
        <v>119</v>
      </c>
      <c r="D9352">
        <v>26.06</v>
      </c>
      <c r="E9352">
        <v>4375</v>
      </c>
    </row>
    <row r="9353" spans="1:5" x14ac:dyDescent="0.3">
      <c r="A9353" s="66">
        <v>41931</v>
      </c>
      <c r="B9353" s="68">
        <v>0.15625</v>
      </c>
      <c r="C9353" t="s">
        <v>119</v>
      </c>
      <c r="D9353">
        <v>26.08</v>
      </c>
      <c r="E9353">
        <v>4425</v>
      </c>
    </row>
    <row r="9354" spans="1:5" x14ac:dyDescent="0.3">
      <c r="A9354" s="66">
        <v>41931</v>
      </c>
      <c r="B9354" s="68">
        <v>0.16666666666666666</v>
      </c>
      <c r="C9354" t="s">
        <v>119</v>
      </c>
      <c r="D9354">
        <v>26.06</v>
      </c>
      <c r="E9354">
        <v>4466</v>
      </c>
    </row>
    <row r="9355" spans="1:5" x14ac:dyDescent="0.3">
      <c r="A9355" s="66">
        <v>41931</v>
      </c>
      <c r="B9355" s="68">
        <v>0.17708333333333334</v>
      </c>
      <c r="C9355" t="s">
        <v>119</v>
      </c>
      <c r="D9355">
        <v>25.96</v>
      </c>
      <c r="E9355">
        <v>4335</v>
      </c>
    </row>
    <row r="9356" spans="1:5" x14ac:dyDescent="0.3">
      <c r="A9356" s="66">
        <v>41931</v>
      </c>
      <c r="B9356" s="68">
        <v>0.1875</v>
      </c>
      <c r="C9356" t="s">
        <v>119</v>
      </c>
      <c r="D9356">
        <v>25.93</v>
      </c>
      <c r="E9356">
        <v>4330</v>
      </c>
    </row>
    <row r="9357" spans="1:5" x14ac:dyDescent="0.3">
      <c r="A9357" s="66">
        <v>41931</v>
      </c>
      <c r="B9357" s="68">
        <v>0.19791666666666666</v>
      </c>
      <c r="C9357" t="s">
        <v>119</v>
      </c>
      <c r="D9357">
        <v>25.83</v>
      </c>
      <c r="E9357">
        <v>4204</v>
      </c>
    </row>
    <row r="9358" spans="1:5" x14ac:dyDescent="0.3">
      <c r="A9358" s="66">
        <v>41931</v>
      </c>
      <c r="B9358" s="68">
        <v>0.20833333333333334</v>
      </c>
      <c r="C9358" t="s">
        <v>119</v>
      </c>
      <c r="D9358">
        <v>25.82</v>
      </c>
      <c r="E9358">
        <v>4170</v>
      </c>
    </row>
    <row r="9359" spans="1:5" x14ac:dyDescent="0.3">
      <c r="A9359" s="66">
        <v>41931</v>
      </c>
      <c r="B9359" s="68">
        <v>0.21875</v>
      </c>
      <c r="C9359" t="s">
        <v>119</v>
      </c>
      <c r="D9359">
        <v>25.78</v>
      </c>
      <c r="E9359">
        <v>4154</v>
      </c>
    </row>
    <row r="9360" spans="1:5" x14ac:dyDescent="0.3">
      <c r="A9360" s="66">
        <v>41931</v>
      </c>
      <c r="B9360" s="68">
        <v>0.22916666666666666</v>
      </c>
      <c r="C9360" t="s">
        <v>119</v>
      </c>
      <c r="D9360">
        <v>25.76</v>
      </c>
      <c r="E9360">
        <v>4169</v>
      </c>
    </row>
    <row r="9361" spans="1:5" x14ac:dyDescent="0.3">
      <c r="A9361" s="66">
        <v>41931</v>
      </c>
      <c r="B9361" s="68">
        <v>0.23958333333333334</v>
      </c>
      <c r="C9361" t="s">
        <v>119</v>
      </c>
      <c r="D9361">
        <v>25.75</v>
      </c>
      <c r="E9361">
        <v>4199</v>
      </c>
    </row>
    <row r="9362" spans="1:5" x14ac:dyDescent="0.3">
      <c r="A9362" s="66">
        <v>41931</v>
      </c>
      <c r="B9362" s="68">
        <v>0.25</v>
      </c>
      <c r="C9362" t="s">
        <v>119</v>
      </c>
      <c r="D9362">
        <v>25.7</v>
      </c>
      <c r="E9362">
        <v>4200</v>
      </c>
    </row>
    <row r="9363" spans="1:5" x14ac:dyDescent="0.3">
      <c r="A9363" s="66">
        <v>41931</v>
      </c>
      <c r="B9363" s="68">
        <v>0.26041666666666669</v>
      </c>
      <c r="C9363" t="s">
        <v>119</v>
      </c>
      <c r="D9363">
        <v>25.66</v>
      </c>
      <c r="E9363">
        <v>4191</v>
      </c>
    </row>
    <row r="9364" spans="1:5" x14ac:dyDescent="0.3">
      <c r="A9364" s="66">
        <v>41931</v>
      </c>
      <c r="B9364" s="68">
        <v>0.27083333333333331</v>
      </c>
      <c r="C9364" t="s">
        <v>119</v>
      </c>
      <c r="D9364">
        <v>25.65</v>
      </c>
      <c r="E9364">
        <v>4195</v>
      </c>
    </row>
    <row r="9365" spans="1:5" x14ac:dyDescent="0.3">
      <c r="A9365" s="66">
        <v>41931</v>
      </c>
      <c r="B9365" s="68">
        <v>0.28125</v>
      </c>
      <c r="C9365" t="s">
        <v>119</v>
      </c>
      <c r="D9365">
        <v>25.63</v>
      </c>
      <c r="E9365">
        <v>4208</v>
      </c>
    </row>
    <row r="9366" spans="1:5" x14ac:dyDescent="0.3">
      <c r="A9366" s="66">
        <v>41931</v>
      </c>
      <c r="B9366" s="68">
        <v>0.29166666666666669</v>
      </c>
      <c r="C9366" t="s">
        <v>119</v>
      </c>
      <c r="D9366">
        <v>25.6</v>
      </c>
      <c r="E9366">
        <v>4191</v>
      </c>
    </row>
    <row r="9367" spans="1:5" x14ac:dyDescent="0.3">
      <c r="A9367" s="66">
        <v>41931</v>
      </c>
      <c r="B9367" s="68">
        <v>0.30208333333333331</v>
      </c>
      <c r="C9367" t="s">
        <v>119</v>
      </c>
      <c r="D9367">
        <v>25.59</v>
      </c>
      <c r="E9367">
        <v>4184</v>
      </c>
    </row>
    <row r="9368" spans="1:5" x14ac:dyDescent="0.3">
      <c r="A9368" s="66">
        <v>41931</v>
      </c>
      <c r="B9368" s="68">
        <v>0.3125</v>
      </c>
      <c r="C9368" t="s">
        <v>119</v>
      </c>
      <c r="D9368">
        <v>25.59</v>
      </c>
      <c r="E9368">
        <v>4183</v>
      </c>
    </row>
    <row r="9369" spans="1:5" x14ac:dyDescent="0.3">
      <c r="A9369" s="66">
        <v>41931</v>
      </c>
      <c r="B9369" s="68">
        <v>0.32291666666666669</v>
      </c>
      <c r="C9369" t="s">
        <v>119</v>
      </c>
      <c r="D9369">
        <v>25.52</v>
      </c>
      <c r="E9369">
        <v>4134</v>
      </c>
    </row>
    <row r="9370" spans="1:5" x14ac:dyDescent="0.3">
      <c r="A9370" s="66">
        <v>41931</v>
      </c>
      <c r="B9370" s="68">
        <v>0.33333333333333331</v>
      </c>
      <c r="C9370" t="s">
        <v>119</v>
      </c>
      <c r="D9370">
        <v>25.5</v>
      </c>
      <c r="E9370">
        <v>4052</v>
      </c>
    </row>
    <row r="9371" spans="1:5" x14ac:dyDescent="0.3">
      <c r="A9371" s="66">
        <v>41931</v>
      </c>
      <c r="B9371" s="68">
        <v>0.34375</v>
      </c>
      <c r="C9371" t="s">
        <v>119</v>
      </c>
      <c r="D9371">
        <v>25.52</v>
      </c>
      <c r="E9371">
        <v>3970</v>
      </c>
    </row>
    <row r="9372" spans="1:5" x14ac:dyDescent="0.3">
      <c r="A9372" s="66">
        <v>41931</v>
      </c>
      <c r="B9372" s="68">
        <v>0.35416666666666669</v>
      </c>
      <c r="C9372" t="s">
        <v>119</v>
      </c>
      <c r="D9372">
        <v>25.53</v>
      </c>
      <c r="E9372">
        <v>3830</v>
      </c>
    </row>
    <row r="9373" spans="1:5" x14ac:dyDescent="0.3">
      <c r="A9373" s="66">
        <v>41931</v>
      </c>
      <c r="B9373" s="68">
        <v>0.36458333333333331</v>
      </c>
      <c r="C9373" t="s">
        <v>119</v>
      </c>
      <c r="D9373">
        <v>25.59</v>
      </c>
      <c r="E9373">
        <v>3854</v>
      </c>
    </row>
    <row r="9374" spans="1:5" x14ac:dyDescent="0.3">
      <c r="A9374" s="66">
        <v>41931</v>
      </c>
      <c r="B9374" s="68">
        <v>0.375</v>
      </c>
      <c r="C9374" t="s">
        <v>119</v>
      </c>
      <c r="D9374">
        <v>25.7</v>
      </c>
      <c r="E9374">
        <v>4476</v>
      </c>
    </row>
    <row r="9375" spans="1:5" x14ac:dyDescent="0.3">
      <c r="A9375" s="66">
        <v>41931</v>
      </c>
      <c r="B9375" s="68">
        <v>0.38541666666666669</v>
      </c>
      <c r="C9375" t="s">
        <v>119</v>
      </c>
      <c r="D9375">
        <v>25.74</v>
      </c>
      <c r="E9375">
        <v>4428</v>
      </c>
    </row>
    <row r="9376" spans="1:5" x14ac:dyDescent="0.3">
      <c r="A9376" s="66">
        <v>41931</v>
      </c>
      <c r="B9376" s="68">
        <v>0.39583333333333331</v>
      </c>
      <c r="C9376" t="s">
        <v>119</v>
      </c>
      <c r="D9376">
        <v>26.04</v>
      </c>
      <c r="E9376">
        <v>5918</v>
      </c>
    </row>
    <row r="9377" spans="1:5" x14ac:dyDescent="0.3">
      <c r="A9377" s="66">
        <v>41931</v>
      </c>
      <c r="B9377" s="68">
        <v>0.40625</v>
      </c>
      <c r="C9377" t="s">
        <v>119</v>
      </c>
      <c r="D9377">
        <v>26.29</v>
      </c>
      <c r="E9377">
        <v>7380</v>
      </c>
    </row>
    <row r="9378" spans="1:5" x14ac:dyDescent="0.3">
      <c r="A9378" s="66">
        <v>41931</v>
      </c>
      <c r="B9378" s="68">
        <v>0.41666666666666669</v>
      </c>
      <c r="C9378" t="s">
        <v>119</v>
      </c>
      <c r="D9378">
        <v>26.14</v>
      </c>
      <c r="E9378">
        <v>6320</v>
      </c>
    </row>
    <row r="9379" spans="1:5" x14ac:dyDescent="0.3">
      <c r="A9379" s="66">
        <v>41931</v>
      </c>
      <c r="B9379" s="68">
        <v>0.42708333333333331</v>
      </c>
      <c r="C9379" t="s">
        <v>119</v>
      </c>
      <c r="D9379">
        <v>26.12</v>
      </c>
      <c r="E9379">
        <v>5564</v>
      </c>
    </row>
    <row r="9380" spans="1:5" x14ac:dyDescent="0.3">
      <c r="A9380" s="66">
        <v>41931</v>
      </c>
      <c r="B9380" s="68">
        <v>0.4375</v>
      </c>
      <c r="C9380" t="s">
        <v>119</v>
      </c>
      <c r="D9380">
        <v>26.19</v>
      </c>
      <c r="E9380">
        <v>4691</v>
      </c>
    </row>
    <row r="9381" spans="1:5" x14ac:dyDescent="0.3">
      <c r="A9381" s="66">
        <v>41931</v>
      </c>
      <c r="B9381" s="68">
        <v>0.44791666666666669</v>
      </c>
      <c r="C9381" t="s">
        <v>119</v>
      </c>
      <c r="D9381">
        <v>26.28</v>
      </c>
      <c r="E9381">
        <v>4990</v>
      </c>
    </row>
    <row r="9382" spans="1:5" x14ac:dyDescent="0.3">
      <c r="A9382" s="66">
        <v>41931</v>
      </c>
      <c r="B9382" s="68">
        <v>0.45833333333333331</v>
      </c>
      <c r="C9382" t="s">
        <v>119</v>
      </c>
      <c r="D9382">
        <v>26.44</v>
      </c>
      <c r="E9382">
        <v>6274</v>
      </c>
    </row>
    <row r="9383" spans="1:5" x14ac:dyDescent="0.3">
      <c r="A9383" s="66">
        <v>41931</v>
      </c>
      <c r="B9383" s="68">
        <v>0.46875</v>
      </c>
      <c r="C9383" t="s">
        <v>119</v>
      </c>
      <c r="D9383">
        <v>26.5</v>
      </c>
      <c r="E9383">
        <v>6343</v>
      </c>
    </row>
    <row r="9384" spans="1:5" x14ac:dyDescent="0.3">
      <c r="A9384" s="66">
        <v>41931</v>
      </c>
      <c r="B9384" s="68">
        <v>0.47916666666666669</v>
      </c>
      <c r="C9384" t="s">
        <v>119</v>
      </c>
      <c r="D9384">
        <v>26.56</v>
      </c>
      <c r="E9384">
        <v>6298</v>
      </c>
    </row>
    <row r="9385" spans="1:5" x14ac:dyDescent="0.3">
      <c r="A9385" s="66">
        <v>41931</v>
      </c>
      <c r="B9385" s="68">
        <v>0.48958333333333331</v>
      </c>
      <c r="C9385" t="s">
        <v>119</v>
      </c>
      <c r="D9385">
        <v>26.55</v>
      </c>
      <c r="E9385">
        <v>6143</v>
      </c>
    </row>
    <row r="9386" spans="1:5" x14ac:dyDescent="0.3">
      <c r="A9386" s="66">
        <v>41931</v>
      </c>
      <c r="B9386" s="68">
        <v>0.5</v>
      </c>
      <c r="C9386" t="s">
        <v>120</v>
      </c>
      <c r="D9386">
        <v>26.81</v>
      </c>
      <c r="E9386">
        <v>5868</v>
      </c>
    </row>
    <row r="9387" spans="1:5" x14ac:dyDescent="0.3">
      <c r="A9387" s="66">
        <v>41931</v>
      </c>
      <c r="B9387" s="68">
        <v>0.51041666666666663</v>
      </c>
      <c r="C9387" t="s">
        <v>120</v>
      </c>
      <c r="D9387">
        <v>26.89</v>
      </c>
      <c r="E9387">
        <v>5773</v>
      </c>
    </row>
    <row r="9388" spans="1:5" x14ac:dyDescent="0.3">
      <c r="A9388" s="66">
        <v>41931</v>
      </c>
      <c r="B9388" s="68">
        <v>0.52083333333333337</v>
      </c>
      <c r="C9388" t="s">
        <v>120</v>
      </c>
      <c r="D9388">
        <v>26.88</v>
      </c>
      <c r="E9388">
        <v>6046</v>
      </c>
    </row>
    <row r="9389" spans="1:5" x14ac:dyDescent="0.3">
      <c r="A9389" s="66">
        <v>41931</v>
      </c>
      <c r="B9389" s="68">
        <v>0.53125</v>
      </c>
      <c r="C9389" t="s">
        <v>120</v>
      </c>
      <c r="D9389">
        <v>26.84</v>
      </c>
      <c r="E9389">
        <v>5514</v>
      </c>
    </row>
    <row r="9390" spans="1:5" x14ac:dyDescent="0.3">
      <c r="A9390" s="66">
        <v>41931</v>
      </c>
      <c r="B9390" s="68">
        <v>4.1666666666666664E-2</v>
      </c>
      <c r="C9390" t="s">
        <v>120</v>
      </c>
      <c r="D9390">
        <v>27.12</v>
      </c>
      <c r="E9390">
        <v>5258</v>
      </c>
    </row>
    <row r="9391" spans="1:5" x14ac:dyDescent="0.3">
      <c r="A9391" s="66">
        <v>41931</v>
      </c>
      <c r="B9391" s="68">
        <v>5.2083333333333336E-2</v>
      </c>
      <c r="C9391" t="s">
        <v>120</v>
      </c>
      <c r="D9391">
        <v>27.2</v>
      </c>
      <c r="E9391">
        <v>5463</v>
      </c>
    </row>
    <row r="9392" spans="1:5" x14ac:dyDescent="0.3">
      <c r="A9392" s="66">
        <v>41931</v>
      </c>
      <c r="B9392" s="68">
        <v>6.25E-2</v>
      </c>
      <c r="C9392" t="s">
        <v>120</v>
      </c>
      <c r="D9392">
        <v>27.67</v>
      </c>
      <c r="E9392">
        <v>5148</v>
      </c>
    </row>
    <row r="9393" spans="1:5" x14ac:dyDescent="0.3">
      <c r="A9393" s="66">
        <v>41931</v>
      </c>
      <c r="B9393" s="68">
        <v>7.2916666666666671E-2</v>
      </c>
      <c r="C9393" t="s">
        <v>120</v>
      </c>
      <c r="D9393">
        <v>27.84</v>
      </c>
      <c r="E9393">
        <v>4834</v>
      </c>
    </row>
    <row r="9394" spans="1:5" x14ac:dyDescent="0.3">
      <c r="A9394" s="66">
        <v>41931</v>
      </c>
      <c r="B9394" s="68">
        <v>8.3333333333333329E-2</v>
      </c>
      <c r="C9394" t="s">
        <v>120</v>
      </c>
      <c r="D9394">
        <v>28.25</v>
      </c>
      <c r="E9394">
        <v>4200</v>
      </c>
    </row>
    <row r="9395" spans="1:5" x14ac:dyDescent="0.3">
      <c r="A9395" s="66">
        <v>41931</v>
      </c>
      <c r="B9395" s="68">
        <v>9.375E-2</v>
      </c>
      <c r="C9395" t="s">
        <v>120</v>
      </c>
      <c r="D9395">
        <v>28.24</v>
      </c>
      <c r="E9395">
        <v>4100</v>
      </c>
    </row>
    <row r="9396" spans="1:5" x14ac:dyDescent="0.3">
      <c r="A9396" s="66">
        <v>41931</v>
      </c>
      <c r="B9396" s="68">
        <v>0.10416666666666667</v>
      </c>
      <c r="C9396" t="s">
        <v>120</v>
      </c>
      <c r="D9396">
        <v>28.09</v>
      </c>
      <c r="E9396">
        <v>4261</v>
      </c>
    </row>
    <row r="9397" spans="1:5" x14ac:dyDescent="0.3">
      <c r="A9397" s="66">
        <v>41931</v>
      </c>
      <c r="B9397" s="68">
        <v>0.11458333333333333</v>
      </c>
      <c r="C9397" t="s">
        <v>120</v>
      </c>
      <c r="D9397">
        <v>28.41</v>
      </c>
      <c r="E9397">
        <v>4021</v>
      </c>
    </row>
    <row r="9398" spans="1:5" x14ac:dyDescent="0.3">
      <c r="A9398" s="66">
        <v>41931</v>
      </c>
      <c r="B9398" s="68">
        <v>0.125</v>
      </c>
      <c r="C9398" t="s">
        <v>120</v>
      </c>
      <c r="D9398">
        <v>28.46</v>
      </c>
      <c r="E9398">
        <v>3908</v>
      </c>
    </row>
    <row r="9399" spans="1:5" x14ac:dyDescent="0.3">
      <c r="A9399" s="66">
        <v>41931</v>
      </c>
      <c r="B9399" s="68">
        <v>0.13541666666666666</v>
      </c>
      <c r="C9399" t="s">
        <v>120</v>
      </c>
      <c r="D9399">
        <v>28.48</v>
      </c>
      <c r="E9399">
        <v>3985</v>
      </c>
    </row>
    <row r="9400" spans="1:5" x14ac:dyDescent="0.3">
      <c r="A9400" s="66">
        <v>41931</v>
      </c>
      <c r="B9400" s="68">
        <v>0.14583333333333334</v>
      </c>
      <c r="C9400" t="s">
        <v>120</v>
      </c>
      <c r="D9400">
        <v>28.39</v>
      </c>
      <c r="E9400">
        <v>3899</v>
      </c>
    </row>
    <row r="9401" spans="1:5" x14ac:dyDescent="0.3">
      <c r="A9401" s="66">
        <v>41931</v>
      </c>
      <c r="B9401" s="68">
        <v>0.15625</v>
      </c>
      <c r="C9401" t="s">
        <v>120</v>
      </c>
      <c r="D9401">
        <v>28.28</v>
      </c>
      <c r="E9401">
        <v>3946</v>
      </c>
    </row>
    <row r="9402" spans="1:5" x14ac:dyDescent="0.3">
      <c r="A9402" s="66">
        <v>41931</v>
      </c>
      <c r="B9402" s="68">
        <v>0.16666666666666666</v>
      </c>
      <c r="C9402" t="s">
        <v>120</v>
      </c>
      <c r="D9402">
        <v>28.3</v>
      </c>
      <c r="E9402">
        <v>4039</v>
      </c>
    </row>
    <row r="9403" spans="1:5" x14ac:dyDescent="0.3">
      <c r="A9403" s="66">
        <v>41931</v>
      </c>
      <c r="B9403" s="68">
        <v>0.17708333333333334</v>
      </c>
      <c r="C9403" t="s">
        <v>120</v>
      </c>
      <c r="D9403">
        <v>28.28</v>
      </c>
      <c r="E9403">
        <v>4063</v>
      </c>
    </row>
    <row r="9404" spans="1:5" x14ac:dyDescent="0.3">
      <c r="A9404" s="66">
        <v>41931</v>
      </c>
      <c r="B9404" s="68">
        <v>0.1875</v>
      </c>
      <c r="C9404" t="s">
        <v>120</v>
      </c>
      <c r="D9404">
        <v>28.27</v>
      </c>
      <c r="E9404">
        <v>4125</v>
      </c>
    </row>
    <row r="9405" spans="1:5" x14ac:dyDescent="0.3">
      <c r="A9405" s="66">
        <v>41931</v>
      </c>
      <c r="B9405" s="68">
        <v>0.19791666666666666</v>
      </c>
      <c r="C9405" t="s">
        <v>120</v>
      </c>
      <c r="D9405">
        <v>28.25</v>
      </c>
      <c r="E9405">
        <v>4221</v>
      </c>
    </row>
    <row r="9406" spans="1:5" x14ac:dyDescent="0.3">
      <c r="A9406" s="66">
        <v>41931</v>
      </c>
      <c r="B9406" s="68">
        <v>0.20833333333333334</v>
      </c>
      <c r="C9406" t="s">
        <v>120</v>
      </c>
      <c r="D9406">
        <v>28.09</v>
      </c>
      <c r="E9406">
        <v>4244</v>
      </c>
    </row>
    <row r="9407" spans="1:5" x14ac:dyDescent="0.3">
      <c r="A9407" s="66">
        <v>41931</v>
      </c>
      <c r="B9407" s="68">
        <v>0.21875</v>
      </c>
      <c r="C9407" t="s">
        <v>120</v>
      </c>
      <c r="D9407">
        <v>27.95</v>
      </c>
      <c r="E9407">
        <v>4316</v>
      </c>
    </row>
    <row r="9408" spans="1:5" x14ac:dyDescent="0.3">
      <c r="A9408" s="66">
        <v>41931</v>
      </c>
      <c r="B9408" s="68">
        <v>0.22916666666666666</v>
      </c>
      <c r="C9408" t="s">
        <v>120</v>
      </c>
      <c r="D9408">
        <v>28.04</v>
      </c>
      <c r="E9408">
        <v>4250</v>
      </c>
    </row>
    <row r="9409" spans="1:5" x14ac:dyDescent="0.3">
      <c r="A9409" s="66">
        <v>41931</v>
      </c>
      <c r="B9409" s="68">
        <v>0.23958333333333334</v>
      </c>
      <c r="C9409" t="s">
        <v>120</v>
      </c>
      <c r="D9409">
        <v>28.08</v>
      </c>
      <c r="E9409">
        <v>4216</v>
      </c>
    </row>
    <row r="9410" spans="1:5" x14ac:dyDescent="0.3">
      <c r="A9410" s="66">
        <v>41931</v>
      </c>
      <c r="B9410" s="68">
        <v>0.25</v>
      </c>
      <c r="C9410" t="s">
        <v>120</v>
      </c>
      <c r="D9410">
        <v>28.08</v>
      </c>
      <c r="E9410">
        <v>4205</v>
      </c>
    </row>
    <row r="9411" spans="1:5" x14ac:dyDescent="0.3">
      <c r="A9411" s="66">
        <v>41931</v>
      </c>
      <c r="B9411" s="68">
        <v>0.26041666666666669</v>
      </c>
      <c r="C9411" t="s">
        <v>120</v>
      </c>
      <c r="D9411">
        <v>27.98</v>
      </c>
      <c r="E9411">
        <v>4221</v>
      </c>
    </row>
    <row r="9412" spans="1:5" x14ac:dyDescent="0.3">
      <c r="A9412" s="66">
        <v>41931</v>
      </c>
      <c r="B9412" s="68">
        <v>0.27083333333333331</v>
      </c>
      <c r="C9412" t="s">
        <v>120</v>
      </c>
      <c r="D9412">
        <v>27.84</v>
      </c>
      <c r="E9412">
        <v>4252</v>
      </c>
    </row>
    <row r="9413" spans="1:5" x14ac:dyDescent="0.3">
      <c r="A9413" s="66">
        <v>41931</v>
      </c>
      <c r="B9413" s="68">
        <v>0.28125</v>
      </c>
      <c r="C9413" t="s">
        <v>120</v>
      </c>
      <c r="D9413">
        <v>27.73</v>
      </c>
      <c r="E9413">
        <v>4300</v>
      </c>
    </row>
    <row r="9414" spans="1:5" x14ac:dyDescent="0.3">
      <c r="A9414" s="66">
        <v>41931</v>
      </c>
      <c r="B9414" s="68">
        <v>0.29166666666666669</v>
      </c>
      <c r="C9414" t="s">
        <v>120</v>
      </c>
      <c r="D9414">
        <v>27.5</v>
      </c>
      <c r="E9414">
        <v>4353</v>
      </c>
    </row>
    <row r="9415" spans="1:5" x14ac:dyDescent="0.3">
      <c r="A9415" s="66">
        <v>41931</v>
      </c>
      <c r="B9415" s="68">
        <v>0.30208333333333331</v>
      </c>
      <c r="C9415" t="s">
        <v>120</v>
      </c>
      <c r="D9415">
        <v>27.26</v>
      </c>
      <c r="E9415">
        <v>4446</v>
      </c>
    </row>
    <row r="9416" spans="1:5" x14ac:dyDescent="0.3">
      <c r="A9416" s="66">
        <v>41931</v>
      </c>
      <c r="B9416" s="68">
        <v>0.3125</v>
      </c>
      <c r="C9416" t="s">
        <v>120</v>
      </c>
      <c r="D9416">
        <v>27.04</v>
      </c>
      <c r="E9416">
        <v>4658</v>
      </c>
    </row>
    <row r="9417" spans="1:5" x14ac:dyDescent="0.3">
      <c r="A9417" s="66">
        <v>41931</v>
      </c>
      <c r="B9417" s="68">
        <v>0.32291666666666669</v>
      </c>
      <c r="C9417" t="s">
        <v>120</v>
      </c>
      <c r="D9417">
        <v>26.98</v>
      </c>
      <c r="E9417">
        <v>4773</v>
      </c>
    </row>
    <row r="9418" spans="1:5" x14ac:dyDescent="0.3">
      <c r="A9418" s="66">
        <v>41931</v>
      </c>
      <c r="B9418" s="68">
        <v>0.33333333333333331</v>
      </c>
      <c r="C9418" t="s">
        <v>120</v>
      </c>
      <c r="D9418">
        <v>26.97</v>
      </c>
      <c r="E9418">
        <v>4803</v>
      </c>
    </row>
    <row r="9419" spans="1:5" x14ac:dyDescent="0.3">
      <c r="A9419" s="66">
        <v>41931</v>
      </c>
      <c r="B9419" s="68">
        <v>0.34375</v>
      </c>
      <c r="C9419" t="s">
        <v>120</v>
      </c>
      <c r="D9419">
        <v>27.05</v>
      </c>
      <c r="E9419">
        <v>4638</v>
      </c>
    </row>
    <row r="9420" spans="1:5" x14ac:dyDescent="0.3">
      <c r="A9420" s="66">
        <v>41931</v>
      </c>
      <c r="B9420" s="68">
        <v>0.35416666666666669</v>
      </c>
      <c r="C9420" t="s">
        <v>120</v>
      </c>
      <c r="D9420">
        <v>26.94</v>
      </c>
      <c r="E9420">
        <v>4764</v>
      </c>
    </row>
    <row r="9421" spans="1:5" x14ac:dyDescent="0.3">
      <c r="A9421" s="66">
        <v>41931</v>
      </c>
      <c r="B9421" s="68">
        <v>0.36458333333333331</v>
      </c>
      <c r="C9421" t="s">
        <v>120</v>
      </c>
      <c r="D9421">
        <v>26.97</v>
      </c>
      <c r="E9421">
        <v>6264</v>
      </c>
    </row>
    <row r="9422" spans="1:5" x14ac:dyDescent="0.3">
      <c r="A9422" s="66">
        <v>41931</v>
      </c>
      <c r="B9422" s="68">
        <v>0.375</v>
      </c>
      <c r="C9422" t="s">
        <v>120</v>
      </c>
      <c r="D9422">
        <v>27.05</v>
      </c>
      <c r="E9422">
        <v>6632</v>
      </c>
    </row>
    <row r="9423" spans="1:5" x14ac:dyDescent="0.3">
      <c r="A9423" s="66">
        <v>41931</v>
      </c>
      <c r="B9423" s="68">
        <v>0.38541666666666669</v>
      </c>
      <c r="C9423" t="s">
        <v>120</v>
      </c>
      <c r="D9423">
        <v>27.06</v>
      </c>
      <c r="E9423">
        <v>6548</v>
      </c>
    </row>
    <row r="9424" spans="1:5" x14ac:dyDescent="0.3">
      <c r="A9424" s="66">
        <v>41931</v>
      </c>
      <c r="B9424" s="68">
        <v>0.39583333333333331</v>
      </c>
      <c r="C9424" t="s">
        <v>120</v>
      </c>
      <c r="D9424">
        <v>26.95</v>
      </c>
      <c r="E9424">
        <v>6877</v>
      </c>
    </row>
    <row r="9425" spans="1:5" x14ac:dyDescent="0.3">
      <c r="A9425" s="66">
        <v>41931</v>
      </c>
      <c r="B9425" s="68">
        <v>0.40625</v>
      </c>
      <c r="C9425" t="s">
        <v>120</v>
      </c>
      <c r="D9425">
        <v>26.83</v>
      </c>
      <c r="E9425">
        <v>6461</v>
      </c>
    </row>
    <row r="9426" spans="1:5" x14ac:dyDescent="0.3">
      <c r="A9426" s="66">
        <v>41931</v>
      </c>
      <c r="B9426" s="68">
        <v>0.41666666666666669</v>
      </c>
      <c r="C9426" t="s">
        <v>120</v>
      </c>
      <c r="D9426">
        <v>26.76</v>
      </c>
      <c r="E9426">
        <v>6344</v>
      </c>
    </row>
    <row r="9427" spans="1:5" x14ac:dyDescent="0.3">
      <c r="A9427" s="66">
        <v>41931</v>
      </c>
      <c r="B9427" s="68">
        <v>0.42708333333333331</v>
      </c>
      <c r="C9427" t="s">
        <v>120</v>
      </c>
      <c r="D9427">
        <v>26.72</v>
      </c>
      <c r="E9427">
        <v>7159</v>
      </c>
    </row>
    <row r="9428" spans="1:5" x14ac:dyDescent="0.3">
      <c r="A9428" s="66">
        <v>41931</v>
      </c>
      <c r="B9428" s="68">
        <v>0.4375</v>
      </c>
      <c r="C9428" t="s">
        <v>120</v>
      </c>
      <c r="D9428">
        <v>26.61</v>
      </c>
      <c r="E9428">
        <v>7648</v>
      </c>
    </row>
    <row r="9429" spans="1:5" x14ac:dyDescent="0.3">
      <c r="A9429" s="66">
        <v>41931</v>
      </c>
      <c r="B9429" s="68">
        <v>0.44791666666666669</v>
      </c>
      <c r="C9429" t="s">
        <v>120</v>
      </c>
      <c r="D9429">
        <v>26.57</v>
      </c>
      <c r="E9429">
        <v>7383</v>
      </c>
    </row>
    <row r="9430" spans="1:5" x14ac:dyDescent="0.3">
      <c r="A9430" s="66">
        <v>41931</v>
      </c>
      <c r="B9430" s="68">
        <v>0.45833333333333331</v>
      </c>
      <c r="C9430" t="s">
        <v>120</v>
      </c>
      <c r="D9430">
        <v>26.53</v>
      </c>
      <c r="E9430">
        <v>7732</v>
      </c>
    </row>
    <row r="9431" spans="1:5" x14ac:dyDescent="0.3">
      <c r="A9431" s="66">
        <v>41931</v>
      </c>
      <c r="B9431" s="68">
        <v>0.46875</v>
      </c>
      <c r="C9431" t="s">
        <v>120</v>
      </c>
      <c r="D9431">
        <v>26.4</v>
      </c>
      <c r="E9431">
        <v>8448</v>
      </c>
    </row>
    <row r="9432" spans="1:5" x14ac:dyDescent="0.3">
      <c r="A9432" s="66">
        <v>41931</v>
      </c>
      <c r="B9432" s="68">
        <v>0.47916666666666669</v>
      </c>
      <c r="C9432" t="s">
        <v>120</v>
      </c>
      <c r="D9432">
        <v>26.53</v>
      </c>
      <c r="E9432">
        <v>8311</v>
      </c>
    </row>
    <row r="9433" spans="1:5" x14ac:dyDescent="0.3">
      <c r="A9433" s="66">
        <v>41931</v>
      </c>
      <c r="B9433" s="68">
        <v>0.48958333333333331</v>
      </c>
      <c r="C9433" t="s">
        <v>120</v>
      </c>
      <c r="D9433">
        <v>26.41</v>
      </c>
      <c r="E9433">
        <v>8417</v>
      </c>
    </row>
    <row r="9434" spans="1:5" x14ac:dyDescent="0.3">
      <c r="A9434" s="66">
        <v>41932</v>
      </c>
      <c r="B9434" s="68">
        <v>0.5</v>
      </c>
      <c r="C9434" t="s">
        <v>119</v>
      </c>
      <c r="D9434">
        <v>26.43</v>
      </c>
      <c r="E9434">
        <v>8659</v>
      </c>
    </row>
    <row r="9435" spans="1:5" x14ac:dyDescent="0.3">
      <c r="A9435" s="66">
        <v>41932</v>
      </c>
      <c r="B9435" s="68">
        <v>0.51041666666666663</v>
      </c>
      <c r="C9435" t="s">
        <v>119</v>
      </c>
      <c r="D9435">
        <v>26.35</v>
      </c>
      <c r="E9435">
        <v>8314</v>
      </c>
    </row>
    <row r="9436" spans="1:5" x14ac:dyDescent="0.3">
      <c r="A9436" s="66">
        <v>41932</v>
      </c>
      <c r="B9436" s="68">
        <v>0.52083333333333337</v>
      </c>
      <c r="C9436" t="s">
        <v>119</v>
      </c>
      <c r="D9436">
        <v>26.38</v>
      </c>
      <c r="E9436">
        <v>8308</v>
      </c>
    </row>
    <row r="9437" spans="1:5" x14ac:dyDescent="0.3">
      <c r="A9437" s="66">
        <v>41932</v>
      </c>
      <c r="B9437" s="68">
        <v>0.53125</v>
      </c>
      <c r="C9437" t="s">
        <v>119</v>
      </c>
      <c r="D9437">
        <v>26.33</v>
      </c>
      <c r="E9437">
        <v>8508</v>
      </c>
    </row>
    <row r="9438" spans="1:5" x14ac:dyDescent="0.3">
      <c r="A9438" s="66">
        <v>41932</v>
      </c>
      <c r="B9438" s="68">
        <v>4.1666666666666664E-2</v>
      </c>
      <c r="C9438" t="s">
        <v>119</v>
      </c>
      <c r="D9438">
        <v>26.23</v>
      </c>
      <c r="E9438">
        <v>8491</v>
      </c>
    </row>
    <row r="9439" spans="1:5" x14ac:dyDescent="0.3">
      <c r="A9439" s="66">
        <v>41932</v>
      </c>
      <c r="B9439" s="68">
        <v>5.2083333333333336E-2</v>
      </c>
      <c r="C9439" t="s">
        <v>119</v>
      </c>
      <c r="D9439">
        <v>26.26</v>
      </c>
      <c r="E9439">
        <v>8643</v>
      </c>
    </row>
    <row r="9440" spans="1:5" x14ac:dyDescent="0.3">
      <c r="A9440" s="66">
        <v>41932</v>
      </c>
      <c r="B9440" s="68">
        <v>6.25E-2</v>
      </c>
      <c r="C9440" t="s">
        <v>119</v>
      </c>
      <c r="D9440">
        <v>26.18</v>
      </c>
      <c r="E9440">
        <v>8475</v>
      </c>
    </row>
    <row r="9441" spans="1:5" x14ac:dyDescent="0.3">
      <c r="A9441" s="66">
        <v>41932</v>
      </c>
      <c r="B9441" s="68">
        <v>7.2916666666666671E-2</v>
      </c>
      <c r="C9441" t="s">
        <v>119</v>
      </c>
      <c r="D9441">
        <v>26.19</v>
      </c>
      <c r="E9441">
        <v>8526</v>
      </c>
    </row>
    <row r="9442" spans="1:5" x14ac:dyDescent="0.3">
      <c r="A9442" s="66">
        <v>41932</v>
      </c>
      <c r="B9442" s="68">
        <v>8.3333333333333329E-2</v>
      </c>
      <c r="C9442" t="s">
        <v>119</v>
      </c>
      <c r="D9442">
        <v>26.18</v>
      </c>
      <c r="E9442">
        <v>8770</v>
      </c>
    </row>
    <row r="9443" spans="1:5" x14ac:dyDescent="0.3">
      <c r="A9443" s="66">
        <v>41932</v>
      </c>
      <c r="B9443" s="68">
        <v>9.375E-2</v>
      </c>
      <c r="C9443" t="s">
        <v>119</v>
      </c>
      <c r="D9443">
        <v>26.13</v>
      </c>
      <c r="E9443">
        <v>8236</v>
      </c>
    </row>
    <row r="9444" spans="1:5" x14ac:dyDescent="0.3">
      <c r="A9444" s="66">
        <v>41932</v>
      </c>
      <c r="B9444" s="68">
        <v>0.10416666666666667</v>
      </c>
      <c r="C9444" t="s">
        <v>119</v>
      </c>
      <c r="D9444">
        <v>26.01</v>
      </c>
      <c r="E9444">
        <v>7592</v>
      </c>
    </row>
    <row r="9445" spans="1:5" x14ac:dyDescent="0.3">
      <c r="A9445" s="66">
        <v>41932</v>
      </c>
      <c r="B9445" s="68">
        <v>0.11458333333333333</v>
      </c>
      <c r="C9445" t="s">
        <v>119</v>
      </c>
      <c r="D9445">
        <v>26.21</v>
      </c>
      <c r="E9445">
        <v>7511</v>
      </c>
    </row>
    <row r="9446" spans="1:5" x14ac:dyDescent="0.3">
      <c r="A9446" s="66">
        <v>41932</v>
      </c>
      <c r="B9446" s="68">
        <v>0.125</v>
      </c>
      <c r="C9446" t="s">
        <v>119</v>
      </c>
      <c r="D9446">
        <v>25.89</v>
      </c>
      <c r="E9446">
        <v>7526</v>
      </c>
    </row>
    <row r="9447" spans="1:5" x14ac:dyDescent="0.3">
      <c r="A9447" s="66">
        <v>41932</v>
      </c>
      <c r="B9447" s="68">
        <v>0.13541666666666666</v>
      </c>
      <c r="C9447" t="s">
        <v>119</v>
      </c>
      <c r="D9447">
        <v>25.62</v>
      </c>
      <c r="E9447">
        <v>7154</v>
      </c>
    </row>
    <row r="9448" spans="1:5" x14ac:dyDescent="0.3">
      <c r="A9448" s="66">
        <v>41932</v>
      </c>
      <c r="B9448" s="68">
        <v>0.14583333333333334</v>
      </c>
      <c r="C9448" t="s">
        <v>119</v>
      </c>
      <c r="D9448">
        <v>25.5</v>
      </c>
      <c r="E9448">
        <v>7023</v>
      </c>
    </row>
    <row r="9449" spans="1:5" x14ac:dyDescent="0.3">
      <c r="A9449" s="66">
        <v>41932</v>
      </c>
      <c r="B9449" s="68">
        <v>0.15625</v>
      </c>
      <c r="C9449" t="s">
        <v>119</v>
      </c>
      <c r="D9449">
        <v>25.58</v>
      </c>
      <c r="E9449">
        <v>7091</v>
      </c>
    </row>
    <row r="9450" spans="1:5" x14ac:dyDescent="0.3">
      <c r="A9450" s="66">
        <v>41932</v>
      </c>
      <c r="B9450" s="68">
        <v>0.16666666666666666</v>
      </c>
      <c r="C9450" t="s">
        <v>119</v>
      </c>
      <c r="D9450">
        <v>25.52</v>
      </c>
      <c r="E9450">
        <v>6927</v>
      </c>
    </row>
    <row r="9451" spans="1:5" x14ac:dyDescent="0.3">
      <c r="A9451" s="66">
        <v>41932</v>
      </c>
      <c r="B9451" s="68">
        <v>0.17708333333333334</v>
      </c>
      <c r="C9451" t="s">
        <v>119</v>
      </c>
      <c r="D9451">
        <v>25.53</v>
      </c>
      <c r="E9451">
        <v>6920</v>
      </c>
    </row>
    <row r="9452" spans="1:5" x14ac:dyDescent="0.3">
      <c r="A9452" s="66">
        <v>41932</v>
      </c>
      <c r="B9452" s="68">
        <v>0.1875</v>
      </c>
      <c r="C9452" t="s">
        <v>119</v>
      </c>
      <c r="D9452">
        <v>25.42</v>
      </c>
      <c r="E9452">
        <v>6702</v>
      </c>
    </row>
    <row r="9453" spans="1:5" x14ac:dyDescent="0.3">
      <c r="A9453" s="66">
        <v>41932</v>
      </c>
      <c r="B9453" s="68">
        <v>0.19791666666666666</v>
      </c>
      <c r="C9453" t="s">
        <v>119</v>
      </c>
      <c r="D9453">
        <v>25.37</v>
      </c>
      <c r="E9453">
        <v>6439</v>
      </c>
    </row>
    <row r="9454" spans="1:5" x14ac:dyDescent="0.3">
      <c r="A9454" s="66">
        <v>41932</v>
      </c>
      <c r="B9454" s="68">
        <v>0.20833333333333334</v>
      </c>
      <c r="C9454" t="s">
        <v>119</v>
      </c>
      <c r="D9454">
        <v>25.35</v>
      </c>
      <c r="E9454">
        <v>6276</v>
      </c>
    </row>
    <row r="9455" spans="1:5" x14ac:dyDescent="0.3">
      <c r="A9455" s="66">
        <v>41932</v>
      </c>
      <c r="B9455" s="68">
        <v>0.21875</v>
      </c>
      <c r="C9455" t="s">
        <v>119</v>
      </c>
      <c r="D9455">
        <v>25.32</v>
      </c>
      <c r="E9455">
        <v>6028</v>
      </c>
    </row>
    <row r="9456" spans="1:5" x14ac:dyDescent="0.3">
      <c r="A9456" s="66">
        <v>41932</v>
      </c>
      <c r="B9456" s="68">
        <v>0.22916666666666666</v>
      </c>
      <c r="C9456" t="s">
        <v>119</v>
      </c>
      <c r="D9456">
        <v>25.28</v>
      </c>
      <c r="E9456">
        <v>5862</v>
      </c>
    </row>
    <row r="9457" spans="1:5" x14ac:dyDescent="0.3">
      <c r="A9457" s="66">
        <v>41932</v>
      </c>
      <c r="B9457" s="68">
        <v>0.23958333333333334</v>
      </c>
      <c r="C9457" t="s">
        <v>119</v>
      </c>
      <c r="D9457">
        <v>25.25</v>
      </c>
      <c r="E9457">
        <v>5875</v>
      </c>
    </row>
    <row r="9458" spans="1:5" x14ac:dyDescent="0.3">
      <c r="A9458" s="66">
        <v>41932</v>
      </c>
      <c r="B9458" s="68">
        <v>0.25</v>
      </c>
      <c r="C9458" t="s">
        <v>119</v>
      </c>
      <c r="D9458">
        <v>25.17</v>
      </c>
      <c r="E9458">
        <v>5898</v>
      </c>
    </row>
    <row r="9459" spans="1:5" x14ac:dyDescent="0.3">
      <c r="A9459" s="66">
        <v>41932</v>
      </c>
      <c r="B9459" s="68">
        <v>0.26041666666666669</v>
      </c>
      <c r="C9459" t="s">
        <v>119</v>
      </c>
      <c r="D9459">
        <v>25.09</v>
      </c>
      <c r="E9459">
        <v>5828</v>
      </c>
    </row>
    <row r="9460" spans="1:5" x14ac:dyDescent="0.3">
      <c r="A9460" s="66">
        <v>41932</v>
      </c>
      <c r="B9460" s="68">
        <v>0.27083333333333331</v>
      </c>
      <c r="C9460" t="s">
        <v>119</v>
      </c>
      <c r="D9460">
        <v>25.08</v>
      </c>
      <c r="E9460">
        <v>5815</v>
      </c>
    </row>
    <row r="9461" spans="1:5" x14ac:dyDescent="0.3">
      <c r="A9461" s="66">
        <v>41932</v>
      </c>
      <c r="B9461" s="68">
        <v>0.28125</v>
      </c>
      <c r="C9461" t="s">
        <v>119</v>
      </c>
      <c r="D9461">
        <v>25.06</v>
      </c>
      <c r="E9461">
        <v>5768</v>
      </c>
    </row>
    <row r="9462" spans="1:5" x14ac:dyDescent="0.3">
      <c r="A9462" s="66">
        <v>41932</v>
      </c>
      <c r="B9462" s="68">
        <v>0.29166666666666669</v>
      </c>
      <c r="C9462" t="s">
        <v>119</v>
      </c>
      <c r="D9462">
        <v>25.06</v>
      </c>
      <c r="E9462">
        <v>5670</v>
      </c>
    </row>
    <row r="9463" spans="1:5" x14ac:dyDescent="0.3">
      <c r="A9463" s="66">
        <v>41932</v>
      </c>
      <c r="B9463" s="68">
        <v>0.30208333333333331</v>
      </c>
      <c r="C9463" t="s">
        <v>119</v>
      </c>
      <c r="D9463">
        <v>25.06</v>
      </c>
      <c r="E9463">
        <v>5648</v>
      </c>
    </row>
    <row r="9464" spans="1:5" x14ac:dyDescent="0.3">
      <c r="A9464" s="66">
        <v>41932</v>
      </c>
      <c r="B9464" s="68">
        <v>0.3125</v>
      </c>
      <c r="C9464" t="s">
        <v>119</v>
      </c>
      <c r="D9464">
        <v>25.04</v>
      </c>
      <c r="E9464">
        <v>5656</v>
      </c>
    </row>
    <row r="9465" spans="1:5" x14ac:dyDescent="0.3">
      <c r="A9465" s="66">
        <v>41932</v>
      </c>
      <c r="B9465" s="68">
        <v>0.32291666666666669</v>
      </c>
      <c r="C9465" t="s">
        <v>119</v>
      </c>
      <c r="D9465">
        <v>25.06</v>
      </c>
      <c r="E9465">
        <v>5676</v>
      </c>
    </row>
    <row r="9466" spans="1:5" x14ac:dyDescent="0.3">
      <c r="A9466" s="66">
        <v>41932</v>
      </c>
      <c r="B9466" s="68">
        <v>0.33333333333333331</v>
      </c>
      <c r="C9466" t="s">
        <v>119</v>
      </c>
      <c r="D9466">
        <v>25.05</v>
      </c>
      <c r="E9466">
        <v>5671</v>
      </c>
    </row>
    <row r="9467" spans="1:5" x14ac:dyDescent="0.3">
      <c r="A9467" s="66">
        <v>41932</v>
      </c>
      <c r="B9467" s="68">
        <v>0.34375</v>
      </c>
      <c r="C9467" t="s">
        <v>119</v>
      </c>
      <c r="D9467">
        <v>25.06</v>
      </c>
      <c r="E9467">
        <v>5636</v>
      </c>
    </row>
    <row r="9468" spans="1:5" x14ac:dyDescent="0.3">
      <c r="A9468" s="66">
        <v>41932</v>
      </c>
      <c r="B9468" s="68">
        <v>0.35416666666666669</v>
      </c>
      <c r="C9468" t="s">
        <v>119</v>
      </c>
      <c r="D9468">
        <v>25.12</v>
      </c>
      <c r="E9468">
        <v>5547</v>
      </c>
    </row>
    <row r="9469" spans="1:5" x14ac:dyDescent="0.3">
      <c r="A9469" s="66">
        <v>41932</v>
      </c>
      <c r="B9469" s="68">
        <v>0.36458333333333331</v>
      </c>
      <c r="C9469" t="s">
        <v>119</v>
      </c>
      <c r="D9469">
        <v>25.2</v>
      </c>
      <c r="E9469">
        <v>5295</v>
      </c>
    </row>
    <row r="9470" spans="1:5" x14ac:dyDescent="0.3">
      <c r="A9470" s="66">
        <v>41932</v>
      </c>
      <c r="B9470" s="68">
        <v>0.375</v>
      </c>
      <c r="C9470" t="s">
        <v>119</v>
      </c>
      <c r="D9470">
        <v>25.4</v>
      </c>
      <c r="E9470">
        <v>6163</v>
      </c>
    </row>
    <row r="9471" spans="1:5" x14ac:dyDescent="0.3">
      <c r="A9471" s="66">
        <v>41932</v>
      </c>
      <c r="B9471" s="68">
        <v>0.38541666666666669</v>
      </c>
      <c r="C9471" t="s">
        <v>119</v>
      </c>
      <c r="D9471">
        <v>25.4</v>
      </c>
      <c r="E9471">
        <v>5951</v>
      </c>
    </row>
    <row r="9472" spans="1:5" x14ac:dyDescent="0.3">
      <c r="A9472" s="66">
        <v>41932</v>
      </c>
      <c r="B9472" s="68">
        <v>0.39583333333333331</v>
      </c>
      <c r="C9472" t="s">
        <v>119</v>
      </c>
      <c r="D9472">
        <v>25.49</v>
      </c>
      <c r="E9472">
        <v>5780</v>
      </c>
    </row>
    <row r="9473" spans="1:5" x14ac:dyDescent="0.3">
      <c r="A9473" s="66">
        <v>41932</v>
      </c>
      <c r="B9473" s="68">
        <v>0.40625</v>
      </c>
      <c r="C9473" t="s">
        <v>119</v>
      </c>
      <c r="D9473">
        <v>25.62</v>
      </c>
      <c r="E9473">
        <v>6208</v>
      </c>
    </row>
    <row r="9474" spans="1:5" x14ac:dyDescent="0.3">
      <c r="A9474" s="66">
        <v>41932</v>
      </c>
      <c r="B9474" s="68">
        <v>0.41666666666666669</v>
      </c>
      <c r="C9474" t="s">
        <v>119</v>
      </c>
      <c r="D9474">
        <v>25.87</v>
      </c>
      <c r="E9474">
        <v>6852</v>
      </c>
    </row>
    <row r="9475" spans="1:5" x14ac:dyDescent="0.3">
      <c r="A9475" s="66">
        <v>41932</v>
      </c>
      <c r="B9475" s="68">
        <v>0.42708333333333331</v>
      </c>
      <c r="C9475" t="s">
        <v>119</v>
      </c>
      <c r="D9475">
        <v>25.88</v>
      </c>
      <c r="E9475">
        <v>6846</v>
      </c>
    </row>
    <row r="9476" spans="1:5" x14ac:dyDescent="0.3">
      <c r="A9476" s="66">
        <v>41932</v>
      </c>
      <c r="B9476" s="68">
        <v>0.4375</v>
      </c>
      <c r="C9476" t="s">
        <v>119</v>
      </c>
      <c r="D9476">
        <v>25.93</v>
      </c>
      <c r="E9476">
        <v>6986</v>
      </c>
    </row>
    <row r="9477" spans="1:5" x14ac:dyDescent="0.3">
      <c r="A9477" s="66">
        <v>41932</v>
      </c>
      <c r="B9477" s="68">
        <v>0.44791666666666669</v>
      </c>
      <c r="C9477" t="s">
        <v>119</v>
      </c>
      <c r="D9477">
        <v>26.01</v>
      </c>
      <c r="E9477">
        <v>6990</v>
      </c>
    </row>
    <row r="9478" spans="1:5" x14ac:dyDescent="0.3">
      <c r="A9478" s="66">
        <v>41932</v>
      </c>
      <c r="B9478" s="68">
        <v>0.45833333333333331</v>
      </c>
      <c r="C9478" t="s">
        <v>119</v>
      </c>
      <c r="D9478">
        <v>26.12</v>
      </c>
      <c r="E9478">
        <v>7466</v>
      </c>
    </row>
    <row r="9479" spans="1:5" x14ac:dyDescent="0.3">
      <c r="A9479" s="66">
        <v>41932</v>
      </c>
      <c r="B9479" s="68">
        <v>0.46875</v>
      </c>
      <c r="C9479" t="s">
        <v>119</v>
      </c>
      <c r="D9479">
        <v>26.18</v>
      </c>
      <c r="E9479">
        <v>7872</v>
      </c>
    </row>
    <row r="9480" spans="1:5" x14ac:dyDescent="0.3">
      <c r="A9480" s="66">
        <v>41932</v>
      </c>
      <c r="B9480" s="68">
        <v>0.47916666666666669</v>
      </c>
      <c r="C9480" t="s">
        <v>119</v>
      </c>
      <c r="D9480">
        <v>26.28</v>
      </c>
      <c r="E9480">
        <v>8004</v>
      </c>
    </row>
    <row r="9481" spans="1:5" x14ac:dyDescent="0.3">
      <c r="A9481" s="66">
        <v>41932</v>
      </c>
      <c r="B9481" s="68">
        <v>0.48958333333333331</v>
      </c>
      <c r="C9481" t="s">
        <v>119</v>
      </c>
      <c r="D9481">
        <v>26.33</v>
      </c>
      <c r="E9481">
        <v>8100</v>
      </c>
    </row>
    <row r="9482" spans="1:5" x14ac:dyDescent="0.3">
      <c r="A9482" s="66">
        <v>41932</v>
      </c>
      <c r="B9482" s="68">
        <v>0.5</v>
      </c>
      <c r="C9482" t="s">
        <v>120</v>
      </c>
      <c r="D9482">
        <v>26.45</v>
      </c>
      <c r="E9482">
        <v>8033</v>
      </c>
    </row>
    <row r="9483" spans="1:5" x14ac:dyDescent="0.3">
      <c r="A9483" s="66">
        <v>41932</v>
      </c>
      <c r="B9483" s="68">
        <v>0.51041666666666663</v>
      </c>
      <c r="C9483" t="s">
        <v>120</v>
      </c>
      <c r="D9483">
        <v>26.78</v>
      </c>
      <c r="E9483">
        <v>7414</v>
      </c>
    </row>
    <row r="9484" spans="1:5" x14ac:dyDescent="0.3">
      <c r="A9484" s="66">
        <v>41932</v>
      </c>
      <c r="B9484" s="68">
        <v>0.52083333333333337</v>
      </c>
      <c r="C9484" t="s">
        <v>120</v>
      </c>
      <c r="D9484">
        <v>27.34</v>
      </c>
      <c r="E9484">
        <v>7167</v>
      </c>
    </row>
    <row r="9485" spans="1:5" x14ac:dyDescent="0.3">
      <c r="A9485" s="66">
        <v>41932</v>
      </c>
      <c r="B9485" s="68">
        <v>0.53125</v>
      </c>
      <c r="C9485" t="s">
        <v>120</v>
      </c>
      <c r="D9485">
        <v>27.29</v>
      </c>
      <c r="E9485">
        <v>7097</v>
      </c>
    </row>
    <row r="9486" spans="1:5" x14ac:dyDescent="0.3">
      <c r="A9486" s="66">
        <v>41932</v>
      </c>
      <c r="B9486" s="68">
        <v>4.1666666666666664E-2</v>
      </c>
      <c r="C9486" t="s">
        <v>120</v>
      </c>
      <c r="D9486">
        <v>27.18</v>
      </c>
      <c r="E9486">
        <v>7161</v>
      </c>
    </row>
    <row r="9487" spans="1:5" x14ac:dyDescent="0.3">
      <c r="A9487" s="66">
        <v>41932</v>
      </c>
      <c r="B9487" s="68">
        <v>5.2083333333333336E-2</v>
      </c>
      <c r="C9487" t="s">
        <v>120</v>
      </c>
      <c r="D9487">
        <v>27.23</v>
      </c>
      <c r="E9487">
        <v>7202</v>
      </c>
    </row>
    <row r="9488" spans="1:5" x14ac:dyDescent="0.3">
      <c r="A9488" s="66">
        <v>41932</v>
      </c>
      <c r="B9488" s="68">
        <v>6.25E-2</v>
      </c>
      <c r="C9488" t="s">
        <v>120</v>
      </c>
      <c r="D9488">
        <v>27.05</v>
      </c>
      <c r="E9488">
        <v>7403</v>
      </c>
    </row>
    <row r="9489" spans="1:5" x14ac:dyDescent="0.3">
      <c r="A9489" s="66">
        <v>41932</v>
      </c>
      <c r="B9489" s="68">
        <v>7.2916666666666671E-2</v>
      </c>
      <c r="C9489" t="s">
        <v>120</v>
      </c>
      <c r="D9489">
        <v>27.32</v>
      </c>
      <c r="E9489">
        <v>6983</v>
      </c>
    </row>
    <row r="9490" spans="1:5" x14ac:dyDescent="0.3">
      <c r="A9490" s="66">
        <v>41932</v>
      </c>
      <c r="B9490" s="68">
        <v>8.3333333333333329E-2</v>
      </c>
      <c r="C9490" t="s">
        <v>120</v>
      </c>
      <c r="D9490">
        <v>27.27</v>
      </c>
      <c r="E9490">
        <v>6723</v>
      </c>
    </row>
    <row r="9491" spans="1:5" x14ac:dyDescent="0.3">
      <c r="A9491" s="66">
        <v>41932</v>
      </c>
      <c r="B9491" s="68">
        <v>9.375E-2</v>
      </c>
      <c r="C9491" t="s">
        <v>120</v>
      </c>
      <c r="D9491">
        <v>27.23</v>
      </c>
      <c r="E9491">
        <v>6498</v>
      </c>
    </row>
    <row r="9492" spans="1:5" x14ac:dyDescent="0.3">
      <c r="A9492" s="66">
        <v>41932</v>
      </c>
      <c r="B9492" s="68">
        <v>0.10416666666666667</v>
      </c>
      <c r="C9492" t="s">
        <v>120</v>
      </c>
      <c r="D9492">
        <v>27.59</v>
      </c>
      <c r="E9492">
        <v>6566</v>
      </c>
    </row>
    <row r="9493" spans="1:5" x14ac:dyDescent="0.3">
      <c r="A9493" s="66">
        <v>41932</v>
      </c>
      <c r="B9493" s="68">
        <v>0.11458333333333333</v>
      </c>
      <c r="C9493" t="s">
        <v>120</v>
      </c>
      <c r="D9493">
        <v>27.76</v>
      </c>
      <c r="E9493">
        <v>6430</v>
      </c>
    </row>
    <row r="9494" spans="1:5" x14ac:dyDescent="0.3">
      <c r="A9494" s="66">
        <v>41932</v>
      </c>
      <c r="B9494" s="68">
        <v>0.125</v>
      </c>
      <c r="C9494" t="s">
        <v>120</v>
      </c>
      <c r="D9494">
        <v>27.86</v>
      </c>
      <c r="E9494">
        <v>6252</v>
      </c>
    </row>
    <row r="9495" spans="1:5" x14ac:dyDescent="0.3">
      <c r="A9495" s="66">
        <v>41932</v>
      </c>
      <c r="B9495" s="68">
        <v>0.13541666666666666</v>
      </c>
      <c r="C9495" t="s">
        <v>120</v>
      </c>
      <c r="D9495">
        <v>27.95</v>
      </c>
      <c r="E9495">
        <v>6055</v>
      </c>
    </row>
    <row r="9496" spans="1:5" x14ac:dyDescent="0.3">
      <c r="A9496" s="66">
        <v>41932</v>
      </c>
      <c r="B9496" s="68">
        <v>0.14583333333333334</v>
      </c>
      <c r="C9496" t="s">
        <v>120</v>
      </c>
      <c r="D9496">
        <v>28.59</v>
      </c>
      <c r="E9496">
        <v>6008</v>
      </c>
    </row>
    <row r="9497" spans="1:5" x14ac:dyDescent="0.3">
      <c r="A9497" s="66">
        <v>41932</v>
      </c>
      <c r="B9497" s="68">
        <v>0.15625</v>
      </c>
      <c r="C9497" t="s">
        <v>120</v>
      </c>
      <c r="D9497">
        <v>28.92</v>
      </c>
      <c r="E9497">
        <v>6049</v>
      </c>
    </row>
    <row r="9498" spans="1:5" x14ac:dyDescent="0.3">
      <c r="A9498" s="66">
        <v>41932</v>
      </c>
      <c r="B9498" s="68">
        <v>0.16666666666666666</v>
      </c>
      <c r="C9498" t="s">
        <v>120</v>
      </c>
      <c r="D9498">
        <v>28.95</v>
      </c>
      <c r="E9498">
        <v>5816</v>
      </c>
    </row>
    <row r="9499" spans="1:5" x14ac:dyDescent="0.3">
      <c r="A9499" s="66">
        <v>41932</v>
      </c>
      <c r="B9499" s="68">
        <v>0.17708333333333334</v>
      </c>
      <c r="C9499" t="s">
        <v>120</v>
      </c>
      <c r="D9499">
        <v>29.02</v>
      </c>
      <c r="E9499">
        <v>5693</v>
      </c>
    </row>
    <row r="9500" spans="1:5" x14ac:dyDescent="0.3">
      <c r="A9500" s="66">
        <v>41932</v>
      </c>
      <c r="B9500" s="68">
        <v>0.1875</v>
      </c>
      <c r="C9500" t="s">
        <v>120</v>
      </c>
      <c r="D9500">
        <v>29.01</v>
      </c>
      <c r="E9500">
        <v>5526</v>
      </c>
    </row>
    <row r="9501" spans="1:5" x14ac:dyDescent="0.3">
      <c r="A9501" s="66">
        <v>41932</v>
      </c>
      <c r="B9501" s="68">
        <v>0.19791666666666666</v>
      </c>
      <c r="C9501" t="s">
        <v>120</v>
      </c>
      <c r="D9501">
        <v>29.1</v>
      </c>
      <c r="E9501">
        <v>5425</v>
      </c>
    </row>
    <row r="9502" spans="1:5" x14ac:dyDescent="0.3">
      <c r="A9502" s="66">
        <v>41932</v>
      </c>
      <c r="B9502" s="68">
        <v>0.20833333333333334</v>
      </c>
      <c r="C9502" t="s">
        <v>120</v>
      </c>
      <c r="D9502">
        <v>29.17</v>
      </c>
      <c r="E9502">
        <v>5401</v>
      </c>
    </row>
    <row r="9503" spans="1:5" x14ac:dyDescent="0.3">
      <c r="A9503" s="66">
        <v>41932</v>
      </c>
      <c r="B9503" s="68">
        <v>0.21875</v>
      </c>
      <c r="C9503" t="s">
        <v>120</v>
      </c>
      <c r="D9503">
        <v>29.16</v>
      </c>
      <c r="E9503">
        <v>5110</v>
      </c>
    </row>
    <row r="9504" spans="1:5" x14ac:dyDescent="0.3">
      <c r="A9504" s="66">
        <v>41932</v>
      </c>
      <c r="B9504" s="68">
        <v>0.22916666666666666</v>
      </c>
      <c r="C9504" t="s">
        <v>120</v>
      </c>
      <c r="D9504">
        <v>29.06</v>
      </c>
      <c r="E9504">
        <v>4969</v>
      </c>
    </row>
    <row r="9505" spans="1:5" x14ac:dyDescent="0.3">
      <c r="A9505" s="66">
        <v>41932</v>
      </c>
      <c r="B9505" s="68">
        <v>0.23958333333333334</v>
      </c>
      <c r="C9505" t="s">
        <v>120</v>
      </c>
      <c r="D9505">
        <v>29.01</v>
      </c>
      <c r="E9505">
        <v>4940</v>
      </c>
    </row>
    <row r="9506" spans="1:5" x14ac:dyDescent="0.3">
      <c r="A9506" s="66">
        <v>41932</v>
      </c>
      <c r="B9506" s="68">
        <v>0.25</v>
      </c>
      <c r="C9506" t="s">
        <v>120</v>
      </c>
      <c r="D9506">
        <v>28.94</v>
      </c>
      <c r="E9506">
        <v>4740</v>
      </c>
    </row>
    <row r="9507" spans="1:5" x14ac:dyDescent="0.3">
      <c r="A9507" s="66">
        <v>41932</v>
      </c>
      <c r="B9507" s="68">
        <v>0.26041666666666669</v>
      </c>
      <c r="C9507" t="s">
        <v>120</v>
      </c>
      <c r="D9507">
        <v>28.86</v>
      </c>
      <c r="E9507">
        <v>4738</v>
      </c>
    </row>
    <row r="9508" spans="1:5" x14ac:dyDescent="0.3">
      <c r="A9508" s="66">
        <v>41932</v>
      </c>
      <c r="B9508" s="68">
        <v>0.27083333333333331</v>
      </c>
      <c r="C9508" t="s">
        <v>120</v>
      </c>
      <c r="D9508">
        <v>28.81</v>
      </c>
      <c r="E9508">
        <v>4768</v>
      </c>
    </row>
    <row r="9509" spans="1:5" x14ac:dyDescent="0.3">
      <c r="A9509" s="66">
        <v>41932</v>
      </c>
      <c r="B9509" s="68">
        <v>0.28125</v>
      </c>
      <c r="C9509" t="s">
        <v>120</v>
      </c>
      <c r="D9509">
        <v>28.81</v>
      </c>
      <c r="E9509">
        <v>4699</v>
      </c>
    </row>
    <row r="9510" spans="1:5" x14ac:dyDescent="0.3">
      <c r="A9510" s="66">
        <v>41932</v>
      </c>
      <c r="B9510" s="68">
        <v>0.29166666666666669</v>
      </c>
      <c r="C9510" t="s">
        <v>120</v>
      </c>
      <c r="D9510">
        <v>28.78</v>
      </c>
      <c r="E9510">
        <v>4625</v>
      </c>
    </row>
    <row r="9511" spans="1:5" x14ac:dyDescent="0.3">
      <c r="A9511" s="66">
        <v>41932</v>
      </c>
      <c r="B9511" s="68">
        <v>0.30208333333333331</v>
      </c>
      <c r="C9511" t="s">
        <v>120</v>
      </c>
      <c r="D9511">
        <v>28.75</v>
      </c>
      <c r="E9511">
        <v>4581</v>
      </c>
    </row>
    <row r="9512" spans="1:5" x14ac:dyDescent="0.3">
      <c r="A9512" s="66">
        <v>41932</v>
      </c>
      <c r="B9512" s="68">
        <v>0.3125</v>
      </c>
      <c r="C9512" t="s">
        <v>120</v>
      </c>
      <c r="D9512">
        <v>28.73</v>
      </c>
      <c r="E9512">
        <v>4521</v>
      </c>
    </row>
    <row r="9513" spans="1:5" x14ac:dyDescent="0.3">
      <c r="A9513" s="66">
        <v>41932</v>
      </c>
      <c r="B9513" s="68">
        <v>0.32291666666666669</v>
      </c>
      <c r="C9513" t="s">
        <v>120</v>
      </c>
      <c r="D9513">
        <v>28.69</v>
      </c>
      <c r="E9513">
        <v>4410</v>
      </c>
    </row>
    <row r="9514" spans="1:5" x14ac:dyDescent="0.3">
      <c r="A9514" s="66">
        <v>41932</v>
      </c>
      <c r="B9514" s="68">
        <v>0.33333333333333331</v>
      </c>
      <c r="C9514" t="s">
        <v>120</v>
      </c>
      <c r="D9514">
        <v>28.69</v>
      </c>
      <c r="E9514">
        <v>4344</v>
      </c>
    </row>
    <row r="9515" spans="1:5" x14ac:dyDescent="0.3">
      <c r="A9515" s="66">
        <v>41932</v>
      </c>
      <c r="B9515" s="68">
        <v>0.34375</v>
      </c>
      <c r="C9515" t="s">
        <v>120</v>
      </c>
      <c r="D9515">
        <v>28.65</v>
      </c>
      <c r="E9515">
        <v>4280</v>
      </c>
    </row>
    <row r="9516" spans="1:5" x14ac:dyDescent="0.3">
      <c r="A9516" s="66">
        <v>41932</v>
      </c>
      <c r="B9516" s="68">
        <v>0.35416666666666669</v>
      </c>
      <c r="C9516" t="s">
        <v>120</v>
      </c>
      <c r="D9516">
        <v>28.55</v>
      </c>
      <c r="E9516">
        <v>4234</v>
      </c>
    </row>
    <row r="9517" spans="1:5" x14ac:dyDescent="0.3">
      <c r="A9517" s="66">
        <v>41932</v>
      </c>
      <c r="B9517" s="68">
        <v>0.36458333333333331</v>
      </c>
      <c r="C9517" t="s">
        <v>120</v>
      </c>
      <c r="D9517">
        <v>28.27</v>
      </c>
      <c r="E9517">
        <v>4622</v>
      </c>
    </row>
    <row r="9518" spans="1:5" x14ac:dyDescent="0.3">
      <c r="A9518" s="66">
        <v>41932</v>
      </c>
      <c r="B9518" s="68">
        <v>0.375</v>
      </c>
      <c r="C9518" t="s">
        <v>120</v>
      </c>
      <c r="D9518">
        <v>28.15</v>
      </c>
      <c r="E9518">
        <v>4885</v>
      </c>
    </row>
    <row r="9519" spans="1:5" x14ac:dyDescent="0.3">
      <c r="A9519" s="66">
        <v>41932</v>
      </c>
      <c r="B9519" s="68">
        <v>0.38541666666666669</v>
      </c>
      <c r="C9519" t="s">
        <v>120</v>
      </c>
      <c r="D9519">
        <v>27.88</v>
      </c>
      <c r="E9519">
        <v>5568</v>
      </c>
    </row>
    <row r="9520" spans="1:5" x14ac:dyDescent="0.3">
      <c r="A9520" s="66">
        <v>41932</v>
      </c>
      <c r="B9520" s="68">
        <v>0.39583333333333331</v>
      </c>
      <c r="C9520" t="s">
        <v>120</v>
      </c>
      <c r="D9520">
        <v>27.54</v>
      </c>
      <c r="E9520">
        <v>6749</v>
      </c>
    </row>
    <row r="9521" spans="1:5" x14ac:dyDescent="0.3">
      <c r="A9521" s="66">
        <v>41932</v>
      </c>
      <c r="B9521" s="68">
        <v>0.40625</v>
      </c>
      <c r="C9521" t="s">
        <v>120</v>
      </c>
      <c r="D9521">
        <v>27.64</v>
      </c>
      <c r="E9521">
        <v>6676</v>
      </c>
    </row>
    <row r="9522" spans="1:5" x14ac:dyDescent="0.3">
      <c r="A9522" s="66">
        <v>41932</v>
      </c>
      <c r="B9522" s="68">
        <v>0.41666666666666669</v>
      </c>
      <c r="C9522" t="s">
        <v>120</v>
      </c>
      <c r="D9522">
        <v>27.71</v>
      </c>
      <c r="E9522">
        <v>6154</v>
      </c>
    </row>
    <row r="9523" spans="1:5" x14ac:dyDescent="0.3">
      <c r="A9523" s="66">
        <v>41932</v>
      </c>
      <c r="B9523" s="68">
        <v>0.42708333333333331</v>
      </c>
      <c r="C9523" t="s">
        <v>120</v>
      </c>
      <c r="D9523">
        <v>27.61</v>
      </c>
      <c r="E9523">
        <v>6216</v>
      </c>
    </row>
    <row r="9524" spans="1:5" x14ac:dyDescent="0.3">
      <c r="A9524" s="66">
        <v>41932</v>
      </c>
      <c r="B9524" s="68">
        <v>0.4375</v>
      </c>
      <c r="C9524" t="s">
        <v>120</v>
      </c>
      <c r="D9524">
        <v>27.5</v>
      </c>
      <c r="E9524">
        <v>6822</v>
      </c>
    </row>
    <row r="9525" spans="1:5" x14ac:dyDescent="0.3">
      <c r="A9525" s="66">
        <v>41932</v>
      </c>
      <c r="B9525" s="68">
        <v>0.44791666666666669</v>
      </c>
      <c r="C9525" t="s">
        <v>120</v>
      </c>
      <c r="D9525">
        <v>27.32</v>
      </c>
      <c r="E9525">
        <v>7348</v>
      </c>
    </row>
    <row r="9526" spans="1:5" x14ac:dyDescent="0.3">
      <c r="A9526" s="66">
        <v>41932</v>
      </c>
      <c r="B9526" s="68">
        <v>0.45833333333333331</v>
      </c>
      <c r="C9526" t="s">
        <v>120</v>
      </c>
      <c r="D9526">
        <v>27</v>
      </c>
      <c r="E9526">
        <v>8271</v>
      </c>
    </row>
    <row r="9527" spans="1:5" x14ac:dyDescent="0.3">
      <c r="A9527" s="66">
        <v>41932</v>
      </c>
      <c r="B9527" s="68">
        <v>0.46875</v>
      </c>
      <c r="C9527" t="s">
        <v>120</v>
      </c>
      <c r="D9527">
        <v>26.84</v>
      </c>
      <c r="E9527">
        <v>8739</v>
      </c>
    </row>
    <row r="9528" spans="1:5" x14ac:dyDescent="0.3">
      <c r="A9528" s="66">
        <v>41932</v>
      </c>
      <c r="B9528" s="68">
        <v>0.47916666666666669</v>
      </c>
      <c r="C9528" t="s">
        <v>120</v>
      </c>
      <c r="D9528">
        <v>26.86</v>
      </c>
      <c r="E9528">
        <v>8820</v>
      </c>
    </row>
    <row r="9529" spans="1:5" x14ac:dyDescent="0.3">
      <c r="A9529" s="66">
        <v>41932</v>
      </c>
      <c r="B9529" s="68">
        <v>0.48958333333333331</v>
      </c>
      <c r="C9529" t="s">
        <v>120</v>
      </c>
      <c r="D9529">
        <v>26.86</v>
      </c>
      <c r="E9529">
        <v>8792</v>
      </c>
    </row>
    <row r="9530" spans="1:5" x14ac:dyDescent="0.3">
      <c r="A9530" s="66">
        <v>41933</v>
      </c>
      <c r="B9530" s="68">
        <v>0.5</v>
      </c>
      <c r="C9530" t="s">
        <v>119</v>
      </c>
      <c r="D9530">
        <v>26.86</v>
      </c>
      <c r="E9530">
        <v>8785</v>
      </c>
    </row>
    <row r="9531" spans="1:5" x14ac:dyDescent="0.3">
      <c r="A9531" s="66">
        <v>41933</v>
      </c>
      <c r="B9531" s="68">
        <v>0.51041666666666663</v>
      </c>
      <c r="C9531" t="s">
        <v>119</v>
      </c>
      <c r="D9531">
        <v>26.93</v>
      </c>
      <c r="E9531">
        <v>8608</v>
      </c>
    </row>
    <row r="9532" spans="1:5" x14ac:dyDescent="0.3">
      <c r="A9532" s="66">
        <v>41933</v>
      </c>
      <c r="B9532" s="68">
        <v>0.52083333333333337</v>
      </c>
      <c r="C9532" t="s">
        <v>119</v>
      </c>
      <c r="D9532">
        <v>26.96</v>
      </c>
      <c r="E9532">
        <v>8252</v>
      </c>
    </row>
    <row r="9533" spans="1:5" x14ac:dyDescent="0.3">
      <c r="A9533" s="66">
        <v>41933</v>
      </c>
      <c r="B9533" s="68">
        <v>0.53125</v>
      </c>
      <c r="C9533" t="s">
        <v>119</v>
      </c>
      <c r="D9533">
        <v>26.87</v>
      </c>
      <c r="E9533">
        <v>8511</v>
      </c>
    </row>
    <row r="9534" spans="1:5" x14ac:dyDescent="0.3">
      <c r="A9534" s="66">
        <v>41933</v>
      </c>
      <c r="B9534" s="68">
        <v>4.1666666666666664E-2</v>
      </c>
      <c r="C9534" t="s">
        <v>119</v>
      </c>
      <c r="D9534">
        <v>26.81</v>
      </c>
      <c r="E9534">
        <v>8596</v>
      </c>
    </row>
    <row r="9535" spans="1:5" x14ac:dyDescent="0.3">
      <c r="A9535" s="66">
        <v>41933</v>
      </c>
      <c r="B9535" s="68">
        <v>5.2083333333333336E-2</v>
      </c>
      <c r="C9535" t="s">
        <v>119</v>
      </c>
      <c r="D9535">
        <v>26.78</v>
      </c>
      <c r="E9535">
        <v>8601</v>
      </c>
    </row>
    <row r="9536" spans="1:5" x14ac:dyDescent="0.3">
      <c r="A9536" s="66">
        <v>41933</v>
      </c>
      <c r="B9536" s="68">
        <v>6.25E-2</v>
      </c>
      <c r="C9536" t="s">
        <v>119</v>
      </c>
      <c r="D9536">
        <v>26.79</v>
      </c>
      <c r="E9536">
        <v>8630</v>
      </c>
    </row>
    <row r="9537" spans="1:5" x14ac:dyDescent="0.3">
      <c r="A9537" s="66">
        <v>41933</v>
      </c>
      <c r="B9537" s="68">
        <v>7.2916666666666671E-2</v>
      </c>
      <c r="C9537" t="s">
        <v>119</v>
      </c>
      <c r="D9537">
        <v>26.78</v>
      </c>
      <c r="E9537">
        <v>8673</v>
      </c>
    </row>
    <row r="9538" spans="1:5" x14ac:dyDescent="0.3">
      <c r="A9538" s="66">
        <v>41933</v>
      </c>
      <c r="B9538" s="68">
        <v>8.3333333333333329E-2</v>
      </c>
      <c r="C9538" t="s">
        <v>119</v>
      </c>
      <c r="D9538">
        <v>26.74</v>
      </c>
      <c r="E9538">
        <v>8858</v>
      </c>
    </row>
    <row r="9539" spans="1:5" x14ac:dyDescent="0.3">
      <c r="A9539" s="66">
        <v>41933</v>
      </c>
      <c r="B9539" s="68">
        <v>9.375E-2</v>
      </c>
      <c r="C9539" t="s">
        <v>119</v>
      </c>
      <c r="D9539">
        <v>26.7</v>
      </c>
      <c r="E9539">
        <v>9062</v>
      </c>
    </row>
    <row r="9540" spans="1:5" x14ac:dyDescent="0.3">
      <c r="A9540" s="66">
        <v>41933</v>
      </c>
      <c r="B9540" s="68">
        <v>0.10416666666666667</v>
      </c>
      <c r="C9540" t="s">
        <v>119</v>
      </c>
      <c r="D9540">
        <v>26.71</v>
      </c>
      <c r="E9540">
        <v>9053</v>
      </c>
    </row>
    <row r="9541" spans="1:5" x14ac:dyDescent="0.3">
      <c r="A9541" s="66">
        <v>41933</v>
      </c>
      <c r="B9541" s="68">
        <v>0.11458333333333333</v>
      </c>
      <c r="C9541" t="s">
        <v>119</v>
      </c>
      <c r="D9541">
        <v>26.73</v>
      </c>
      <c r="E9541">
        <v>8969</v>
      </c>
    </row>
    <row r="9542" spans="1:5" x14ac:dyDescent="0.3">
      <c r="A9542" s="66">
        <v>41933</v>
      </c>
      <c r="B9542" s="68">
        <v>0.125</v>
      </c>
      <c r="C9542" t="s">
        <v>119</v>
      </c>
      <c r="D9542">
        <v>26.83</v>
      </c>
      <c r="E9542">
        <v>8716</v>
      </c>
    </row>
    <row r="9543" spans="1:5" x14ac:dyDescent="0.3">
      <c r="A9543" s="66">
        <v>41933</v>
      </c>
      <c r="B9543" s="68">
        <v>0.13541666666666666</v>
      </c>
      <c r="C9543" t="s">
        <v>119</v>
      </c>
      <c r="D9543">
        <v>26.87</v>
      </c>
      <c r="E9543">
        <v>8101</v>
      </c>
    </row>
    <row r="9544" spans="1:5" x14ac:dyDescent="0.3">
      <c r="A9544" s="66">
        <v>41933</v>
      </c>
      <c r="B9544" s="68">
        <v>0.14583333333333334</v>
      </c>
      <c r="C9544" t="s">
        <v>119</v>
      </c>
      <c r="D9544">
        <v>26.76</v>
      </c>
      <c r="E9544">
        <v>7590</v>
      </c>
    </row>
    <row r="9545" spans="1:5" x14ac:dyDescent="0.3">
      <c r="A9545" s="66">
        <v>41933</v>
      </c>
      <c r="B9545" s="68">
        <v>0.15625</v>
      </c>
      <c r="C9545" t="s">
        <v>119</v>
      </c>
      <c r="D9545">
        <v>26.7</v>
      </c>
      <c r="E9545">
        <v>7543</v>
      </c>
    </row>
    <row r="9546" spans="1:5" x14ac:dyDescent="0.3">
      <c r="A9546" s="66">
        <v>41933</v>
      </c>
      <c r="B9546" s="68">
        <v>0.16666666666666666</v>
      </c>
      <c r="C9546" t="s">
        <v>119</v>
      </c>
      <c r="D9546">
        <v>26.71</v>
      </c>
      <c r="E9546">
        <v>7650</v>
      </c>
    </row>
    <row r="9547" spans="1:5" x14ac:dyDescent="0.3">
      <c r="A9547" s="66">
        <v>41933</v>
      </c>
      <c r="B9547" s="68">
        <v>0.17708333333333334</v>
      </c>
      <c r="C9547" t="s">
        <v>119</v>
      </c>
      <c r="D9547">
        <v>26.62</v>
      </c>
      <c r="E9547">
        <v>7760</v>
      </c>
    </row>
    <row r="9548" spans="1:5" x14ac:dyDescent="0.3">
      <c r="A9548" s="66">
        <v>41933</v>
      </c>
      <c r="B9548" s="68">
        <v>0.1875</v>
      </c>
      <c r="C9548" t="s">
        <v>119</v>
      </c>
      <c r="D9548">
        <v>26.59</v>
      </c>
      <c r="E9548">
        <v>7920</v>
      </c>
    </row>
    <row r="9549" spans="1:5" x14ac:dyDescent="0.3">
      <c r="A9549" s="66">
        <v>41933</v>
      </c>
      <c r="B9549" s="68">
        <v>0.19791666666666666</v>
      </c>
      <c r="C9549" t="s">
        <v>119</v>
      </c>
      <c r="D9549">
        <v>26.59</v>
      </c>
      <c r="E9549">
        <v>8062</v>
      </c>
    </row>
    <row r="9550" spans="1:5" x14ac:dyDescent="0.3">
      <c r="A9550" s="66">
        <v>41933</v>
      </c>
      <c r="B9550" s="68">
        <v>0.20833333333333334</v>
      </c>
      <c r="C9550" t="s">
        <v>119</v>
      </c>
      <c r="D9550">
        <v>26.59</v>
      </c>
      <c r="E9550">
        <v>7891</v>
      </c>
    </row>
    <row r="9551" spans="1:5" x14ac:dyDescent="0.3">
      <c r="A9551" s="66">
        <v>41933</v>
      </c>
      <c r="B9551" s="68">
        <v>0.21875</v>
      </c>
      <c r="C9551" t="s">
        <v>119</v>
      </c>
      <c r="D9551">
        <v>26.62</v>
      </c>
      <c r="E9551">
        <v>7691</v>
      </c>
    </row>
    <row r="9552" spans="1:5" x14ac:dyDescent="0.3">
      <c r="A9552" s="66">
        <v>41933</v>
      </c>
      <c r="B9552" s="68">
        <v>0.22916666666666666</v>
      </c>
      <c r="C9552" t="s">
        <v>119</v>
      </c>
      <c r="D9552">
        <v>26.63</v>
      </c>
      <c r="E9552">
        <v>7557</v>
      </c>
    </row>
    <row r="9553" spans="1:5" x14ac:dyDescent="0.3">
      <c r="A9553" s="66">
        <v>41933</v>
      </c>
      <c r="B9553" s="68">
        <v>0.23958333333333334</v>
      </c>
      <c r="C9553" t="s">
        <v>119</v>
      </c>
      <c r="D9553">
        <v>26.57</v>
      </c>
      <c r="E9553">
        <v>7384</v>
      </c>
    </row>
    <row r="9554" spans="1:5" x14ac:dyDescent="0.3">
      <c r="A9554" s="66">
        <v>41933</v>
      </c>
      <c r="B9554" s="68">
        <v>0.25</v>
      </c>
      <c r="C9554" t="s">
        <v>119</v>
      </c>
      <c r="D9554">
        <v>26.54</v>
      </c>
      <c r="E9554">
        <v>7015</v>
      </c>
    </row>
    <row r="9555" spans="1:5" x14ac:dyDescent="0.3">
      <c r="A9555" s="66">
        <v>41933</v>
      </c>
      <c r="B9555" s="68">
        <v>0.26041666666666669</v>
      </c>
      <c r="C9555" t="s">
        <v>119</v>
      </c>
      <c r="D9555">
        <v>26.53</v>
      </c>
      <c r="E9555">
        <v>6772</v>
      </c>
    </row>
    <row r="9556" spans="1:5" x14ac:dyDescent="0.3">
      <c r="A9556" s="66">
        <v>41933</v>
      </c>
      <c r="B9556" s="68">
        <v>0.27083333333333331</v>
      </c>
      <c r="C9556" t="s">
        <v>119</v>
      </c>
      <c r="D9556">
        <v>26.51</v>
      </c>
      <c r="E9556">
        <v>6684</v>
      </c>
    </row>
    <row r="9557" spans="1:5" x14ac:dyDescent="0.3">
      <c r="A9557" s="66">
        <v>41933</v>
      </c>
      <c r="B9557" s="68">
        <v>0.28125</v>
      </c>
      <c r="C9557" t="s">
        <v>119</v>
      </c>
      <c r="D9557">
        <v>26.5</v>
      </c>
      <c r="E9557">
        <v>6647</v>
      </c>
    </row>
    <row r="9558" spans="1:5" x14ac:dyDescent="0.3">
      <c r="A9558" s="66">
        <v>41933</v>
      </c>
      <c r="B9558" s="68">
        <v>0.29166666666666669</v>
      </c>
      <c r="C9558" t="s">
        <v>119</v>
      </c>
      <c r="D9558">
        <v>26.45</v>
      </c>
      <c r="E9558">
        <v>6678</v>
      </c>
    </row>
    <row r="9559" spans="1:5" x14ac:dyDescent="0.3">
      <c r="A9559" s="66">
        <v>41933</v>
      </c>
      <c r="B9559" s="68">
        <v>0.30208333333333331</v>
      </c>
      <c r="C9559" t="s">
        <v>119</v>
      </c>
      <c r="D9559">
        <v>26.43</v>
      </c>
      <c r="E9559">
        <v>6747</v>
      </c>
    </row>
    <row r="9560" spans="1:5" x14ac:dyDescent="0.3">
      <c r="A9560" s="66">
        <v>41933</v>
      </c>
      <c r="B9560" s="68">
        <v>0.3125</v>
      </c>
      <c r="C9560" t="s">
        <v>119</v>
      </c>
      <c r="D9560">
        <v>26.38</v>
      </c>
      <c r="E9560">
        <v>6762</v>
      </c>
    </row>
    <row r="9561" spans="1:5" x14ac:dyDescent="0.3">
      <c r="A9561" s="66">
        <v>41933</v>
      </c>
      <c r="B9561" s="68">
        <v>0.32291666666666669</v>
      </c>
      <c r="C9561" t="s">
        <v>119</v>
      </c>
      <c r="D9561">
        <v>26.37</v>
      </c>
      <c r="E9561">
        <v>6547</v>
      </c>
    </row>
    <row r="9562" spans="1:5" x14ac:dyDescent="0.3">
      <c r="A9562" s="66">
        <v>41933</v>
      </c>
      <c r="B9562" s="68">
        <v>0.33333333333333331</v>
      </c>
      <c r="C9562" t="s">
        <v>119</v>
      </c>
      <c r="D9562">
        <v>26.35</v>
      </c>
      <c r="E9562">
        <v>6399</v>
      </c>
    </row>
    <row r="9563" spans="1:5" x14ac:dyDescent="0.3">
      <c r="A9563" s="66">
        <v>41933</v>
      </c>
      <c r="B9563" s="68">
        <v>0.34375</v>
      </c>
      <c r="C9563" t="s">
        <v>119</v>
      </c>
      <c r="D9563">
        <v>26.37</v>
      </c>
      <c r="E9563">
        <v>6334</v>
      </c>
    </row>
    <row r="9564" spans="1:5" x14ac:dyDescent="0.3">
      <c r="A9564" s="66">
        <v>41933</v>
      </c>
      <c r="B9564" s="68">
        <v>0.35416666666666669</v>
      </c>
      <c r="C9564" t="s">
        <v>119</v>
      </c>
      <c r="D9564">
        <v>26.36</v>
      </c>
      <c r="E9564">
        <v>6268</v>
      </c>
    </row>
    <row r="9565" spans="1:5" x14ac:dyDescent="0.3">
      <c r="A9565" s="66">
        <v>41933</v>
      </c>
      <c r="B9565" s="68">
        <v>0.36458333333333331</v>
      </c>
      <c r="C9565" t="s">
        <v>119</v>
      </c>
      <c r="D9565">
        <v>26.37</v>
      </c>
      <c r="E9565">
        <v>5744</v>
      </c>
    </row>
    <row r="9566" spans="1:5" x14ac:dyDescent="0.3">
      <c r="A9566" s="66">
        <v>41933</v>
      </c>
      <c r="B9566" s="68">
        <v>0.375</v>
      </c>
      <c r="C9566" t="s">
        <v>119</v>
      </c>
      <c r="D9566">
        <v>26.38</v>
      </c>
      <c r="E9566">
        <v>5588</v>
      </c>
    </row>
    <row r="9567" spans="1:5" x14ac:dyDescent="0.3">
      <c r="A9567" s="66">
        <v>41933</v>
      </c>
      <c r="B9567" s="68">
        <v>0.38541666666666669</v>
      </c>
      <c r="C9567" t="s">
        <v>119</v>
      </c>
      <c r="D9567">
        <v>26.41</v>
      </c>
      <c r="E9567">
        <v>5274</v>
      </c>
    </row>
    <row r="9568" spans="1:5" x14ac:dyDescent="0.3">
      <c r="A9568" s="66">
        <v>41933</v>
      </c>
      <c r="B9568" s="68">
        <v>0.39583333333333331</v>
      </c>
      <c r="C9568" t="s">
        <v>119</v>
      </c>
      <c r="D9568">
        <v>26.47</v>
      </c>
      <c r="E9568">
        <v>5419</v>
      </c>
    </row>
    <row r="9569" spans="1:5" x14ac:dyDescent="0.3">
      <c r="A9569" s="66">
        <v>41933</v>
      </c>
      <c r="B9569" s="68">
        <v>0.40625</v>
      </c>
      <c r="C9569" t="s">
        <v>119</v>
      </c>
      <c r="D9569">
        <v>26.49</v>
      </c>
      <c r="E9569">
        <v>5864</v>
      </c>
    </row>
    <row r="9570" spans="1:5" x14ac:dyDescent="0.3">
      <c r="A9570" s="66">
        <v>41933</v>
      </c>
      <c r="B9570" s="68">
        <v>0.41666666666666669</v>
      </c>
      <c r="C9570" t="s">
        <v>119</v>
      </c>
      <c r="D9570">
        <v>26.55</v>
      </c>
      <c r="E9570">
        <v>6079</v>
      </c>
    </row>
    <row r="9571" spans="1:5" x14ac:dyDescent="0.3">
      <c r="A9571" s="66">
        <v>41933</v>
      </c>
      <c r="B9571" s="68">
        <v>0.42708333333333331</v>
      </c>
      <c r="C9571" t="s">
        <v>119</v>
      </c>
      <c r="D9571">
        <v>26.61</v>
      </c>
      <c r="E9571">
        <v>6182</v>
      </c>
    </row>
    <row r="9572" spans="1:5" x14ac:dyDescent="0.3">
      <c r="A9572" s="66">
        <v>41933</v>
      </c>
      <c r="B9572" s="68">
        <v>0.4375</v>
      </c>
      <c r="C9572" t="s">
        <v>119</v>
      </c>
      <c r="D9572">
        <v>26.65</v>
      </c>
      <c r="E9572">
        <v>6432</v>
      </c>
    </row>
    <row r="9573" spans="1:5" x14ac:dyDescent="0.3">
      <c r="A9573" s="66">
        <v>41933</v>
      </c>
      <c r="B9573" s="68">
        <v>0.44791666666666669</v>
      </c>
      <c r="C9573" t="s">
        <v>119</v>
      </c>
      <c r="D9573">
        <v>26.67</v>
      </c>
      <c r="E9573">
        <v>6822</v>
      </c>
    </row>
    <row r="9574" spans="1:5" x14ac:dyDescent="0.3">
      <c r="A9574" s="66">
        <v>41933</v>
      </c>
      <c r="B9574" s="68">
        <v>0.45833333333333331</v>
      </c>
      <c r="C9574" t="s">
        <v>119</v>
      </c>
      <c r="D9574">
        <v>26.69</v>
      </c>
      <c r="E9574">
        <v>7081</v>
      </c>
    </row>
    <row r="9575" spans="1:5" x14ac:dyDescent="0.3">
      <c r="A9575" s="66">
        <v>41933</v>
      </c>
      <c r="B9575" s="68">
        <v>0.46875</v>
      </c>
      <c r="C9575" t="s">
        <v>119</v>
      </c>
      <c r="D9575">
        <v>26.71</v>
      </c>
      <c r="E9575">
        <v>7324</v>
      </c>
    </row>
    <row r="9576" spans="1:5" x14ac:dyDescent="0.3">
      <c r="A9576" s="66">
        <v>41933</v>
      </c>
      <c r="B9576" s="68">
        <v>0.47916666666666669</v>
      </c>
      <c r="C9576" t="s">
        <v>119</v>
      </c>
      <c r="D9576">
        <v>26.74</v>
      </c>
      <c r="E9576">
        <v>7410</v>
      </c>
    </row>
    <row r="9577" spans="1:5" x14ac:dyDescent="0.3">
      <c r="A9577" s="66">
        <v>41933</v>
      </c>
      <c r="B9577" s="68">
        <v>0.48958333333333331</v>
      </c>
      <c r="C9577" t="s">
        <v>119</v>
      </c>
      <c r="D9577">
        <v>26.7</v>
      </c>
      <c r="E9577">
        <v>7950</v>
      </c>
    </row>
    <row r="9578" spans="1:5" x14ac:dyDescent="0.3">
      <c r="A9578" s="66">
        <v>41933</v>
      </c>
      <c r="B9578" s="68">
        <v>0.5</v>
      </c>
      <c r="C9578" t="s">
        <v>120</v>
      </c>
      <c r="D9578">
        <v>26.65</v>
      </c>
      <c r="E9578">
        <v>8411</v>
      </c>
    </row>
    <row r="9579" spans="1:5" x14ac:dyDescent="0.3">
      <c r="A9579" s="66">
        <v>41933</v>
      </c>
      <c r="B9579" s="68">
        <v>0.51041666666666663</v>
      </c>
      <c r="C9579" t="s">
        <v>120</v>
      </c>
      <c r="D9579">
        <v>26.66</v>
      </c>
      <c r="E9579">
        <v>8719</v>
      </c>
    </row>
    <row r="9580" spans="1:5" x14ac:dyDescent="0.3">
      <c r="A9580" s="66">
        <v>41933</v>
      </c>
      <c r="B9580" s="68">
        <v>0.52083333333333337</v>
      </c>
      <c r="C9580" t="s">
        <v>120</v>
      </c>
      <c r="D9580">
        <v>26.67</v>
      </c>
      <c r="E9580">
        <v>8780</v>
      </c>
    </row>
    <row r="9581" spans="1:5" x14ac:dyDescent="0.3">
      <c r="A9581" s="66">
        <v>41933</v>
      </c>
      <c r="B9581" s="68">
        <v>0.53125</v>
      </c>
      <c r="C9581" t="s">
        <v>120</v>
      </c>
      <c r="D9581">
        <v>26.69</v>
      </c>
      <c r="E9581">
        <v>8788</v>
      </c>
    </row>
    <row r="9582" spans="1:5" x14ac:dyDescent="0.3">
      <c r="A9582" s="66">
        <v>41933</v>
      </c>
      <c r="B9582" s="68">
        <v>4.1666666666666664E-2</v>
      </c>
      <c r="C9582" t="s">
        <v>120</v>
      </c>
      <c r="D9582">
        <v>26.73</v>
      </c>
      <c r="E9582">
        <v>8972</v>
      </c>
    </row>
    <row r="9583" spans="1:5" x14ac:dyDescent="0.3">
      <c r="A9583" s="66">
        <v>41933</v>
      </c>
      <c r="B9583" s="68">
        <v>5.2083333333333336E-2</v>
      </c>
      <c r="C9583" t="s">
        <v>120</v>
      </c>
      <c r="D9583">
        <v>26.75</v>
      </c>
      <c r="E9583">
        <v>9032</v>
      </c>
    </row>
    <row r="9584" spans="1:5" x14ac:dyDescent="0.3">
      <c r="A9584" s="66">
        <v>41933</v>
      </c>
      <c r="B9584" s="68">
        <v>6.25E-2</v>
      </c>
      <c r="C9584" t="s">
        <v>120</v>
      </c>
      <c r="D9584">
        <v>26.72</v>
      </c>
      <c r="E9584">
        <v>8981</v>
      </c>
    </row>
    <row r="9585" spans="1:5" x14ac:dyDescent="0.3">
      <c r="A9585" s="66">
        <v>41933</v>
      </c>
      <c r="B9585" s="68">
        <v>7.2916666666666671E-2</v>
      </c>
      <c r="C9585" t="s">
        <v>120</v>
      </c>
      <c r="D9585">
        <v>26.72</v>
      </c>
      <c r="E9585">
        <v>9180</v>
      </c>
    </row>
    <row r="9586" spans="1:5" x14ac:dyDescent="0.3">
      <c r="A9586" s="66">
        <v>41933</v>
      </c>
      <c r="B9586" s="68">
        <v>8.3333333333333329E-2</v>
      </c>
      <c r="C9586" t="s">
        <v>120</v>
      </c>
      <c r="D9586">
        <v>26.78</v>
      </c>
      <c r="E9586">
        <v>9348</v>
      </c>
    </row>
    <row r="9587" spans="1:5" x14ac:dyDescent="0.3">
      <c r="A9587" s="66">
        <v>41933</v>
      </c>
      <c r="B9587" s="68">
        <v>9.375E-2</v>
      </c>
      <c r="C9587" t="s">
        <v>120</v>
      </c>
      <c r="D9587">
        <v>26.78</v>
      </c>
      <c r="E9587">
        <v>9373</v>
      </c>
    </row>
    <row r="9588" spans="1:5" x14ac:dyDescent="0.3">
      <c r="A9588" s="66">
        <v>41933</v>
      </c>
      <c r="B9588" s="68">
        <v>0.10416666666666667</v>
      </c>
      <c r="C9588" t="s">
        <v>120</v>
      </c>
      <c r="D9588">
        <v>26.64</v>
      </c>
      <c r="E9588">
        <v>9334</v>
      </c>
    </row>
    <row r="9589" spans="1:5" x14ac:dyDescent="0.3">
      <c r="A9589" s="66">
        <v>41933</v>
      </c>
      <c r="B9589" s="68">
        <v>0.11458333333333333</v>
      </c>
      <c r="C9589" t="s">
        <v>120</v>
      </c>
      <c r="D9589">
        <v>26.66</v>
      </c>
      <c r="E9589">
        <v>9409</v>
      </c>
    </row>
    <row r="9590" spans="1:5" x14ac:dyDescent="0.3">
      <c r="A9590" s="66">
        <v>41933</v>
      </c>
      <c r="B9590" s="68">
        <v>0.125</v>
      </c>
      <c r="C9590" t="s">
        <v>120</v>
      </c>
      <c r="D9590">
        <v>26.65</v>
      </c>
      <c r="E9590">
        <v>9475</v>
      </c>
    </row>
    <row r="9591" spans="1:5" x14ac:dyDescent="0.3">
      <c r="A9591" s="66">
        <v>41933</v>
      </c>
      <c r="B9591" s="68">
        <v>0.13541666666666666</v>
      </c>
      <c r="C9591" t="s">
        <v>120</v>
      </c>
      <c r="D9591">
        <v>26.71</v>
      </c>
      <c r="E9591">
        <v>9365</v>
      </c>
    </row>
    <row r="9592" spans="1:5" x14ac:dyDescent="0.3">
      <c r="A9592" s="66">
        <v>41933</v>
      </c>
      <c r="B9592" s="68">
        <v>0.14583333333333334</v>
      </c>
      <c r="C9592" t="s">
        <v>120</v>
      </c>
      <c r="D9592">
        <v>26.73</v>
      </c>
      <c r="E9592">
        <v>9520</v>
      </c>
    </row>
    <row r="9593" spans="1:5" x14ac:dyDescent="0.3">
      <c r="A9593" s="66">
        <v>41933</v>
      </c>
      <c r="B9593" s="68">
        <v>0.15625</v>
      </c>
      <c r="C9593" t="s">
        <v>120</v>
      </c>
      <c r="D9593">
        <v>26.74</v>
      </c>
      <c r="E9593">
        <v>9451</v>
      </c>
    </row>
    <row r="9594" spans="1:5" x14ac:dyDescent="0.3">
      <c r="A9594" s="66">
        <v>41933</v>
      </c>
      <c r="B9594" s="68">
        <v>0.16666666666666666</v>
      </c>
      <c r="C9594" t="s">
        <v>120</v>
      </c>
      <c r="D9594">
        <v>26.86</v>
      </c>
      <c r="E9594">
        <v>9404</v>
      </c>
    </row>
    <row r="9595" spans="1:5" x14ac:dyDescent="0.3">
      <c r="A9595" s="66">
        <v>41933</v>
      </c>
      <c r="B9595" s="68">
        <v>0.17708333333333334</v>
      </c>
      <c r="C9595" t="s">
        <v>120</v>
      </c>
      <c r="D9595">
        <v>26.93</v>
      </c>
      <c r="E9595">
        <v>9425</v>
      </c>
    </row>
    <row r="9596" spans="1:5" x14ac:dyDescent="0.3">
      <c r="A9596" s="66">
        <v>41933</v>
      </c>
      <c r="B9596" s="68">
        <v>0.1875</v>
      </c>
      <c r="C9596" t="s">
        <v>120</v>
      </c>
      <c r="D9596">
        <v>26.9</v>
      </c>
      <c r="E9596">
        <v>9379</v>
      </c>
    </row>
    <row r="9597" spans="1:5" x14ac:dyDescent="0.3">
      <c r="A9597" s="66">
        <v>41933</v>
      </c>
      <c r="B9597" s="68">
        <v>0.19791666666666666</v>
      </c>
      <c r="C9597" t="s">
        <v>120</v>
      </c>
      <c r="D9597">
        <v>26.88</v>
      </c>
      <c r="E9597">
        <v>9380</v>
      </c>
    </row>
    <row r="9598" spans="1:5" x14ac:dyDescent="0.3">
      <c r="A9598" s="66">
        <v>41933</v>
      </c>
      <c r="B9598" s="68">
        <v>0.20833333333333334</v>
      </c>
      <c r="C9598" t="s">
        <v>120</v>
      </c>
      <c r="D9598">
        <v>26.87</v>
      </c>
      <c r="E9598">
        <v>9349</v>
      </c>
    </row>
    <row r="9599" spans="1:5" x14ac:dyDescent="0.3">
      <c r="A9599" s="66">
        <v>41933</v>
      </c>
      <c r="B9599" s="68">
        <v>0.21875</v>
      </c>
      <c r="C9599" t="s">
        <v>120</v>
      </c>
      <c r="D9599">
        <v>26.89</v>
      </c>
      <c r="E9599">
        <v>8992</v>
      </c>
    </row>
    <row r="9600" spans="1:5" x14ac:dyDescent="0.3">
      <c r="A9600" s="66">
        <v>41933</v>
      </c>
      <c r="B9600" s="68">
        <v>0.22916666666666666</v>
      </c>
      <c r="C9600" t="s">
        <v>120</v>
      </c>
      <c r="D9600">
        <v>26.88</v>
      </c>
      <c r="E9600">
        <v>8796</v>
      </c>
    </row>
    <row r="9601" spans="1:5" x14ac:dyDescent="0.3">
      <c r="A9601" s="66">
        <v>41933</v>
      </c>
      <c r="B9601" s="68">
        <v>0.23958333333333334</v>
      </c>
      <c r="C9601" t="s">
        <v>120</v>
      </c>
      <c r="D9601">
        <v>26.87</v>
      </c>
      <c r="E9601">
        <v>8796</v>
      </c>
    </row>
    <row r="9602" spans="1:5" x14ac:dyDescent="0.3">
      <c r="A9602" s="66">
        <v>41933</v>
      </c>
      <c r="B9602" s="68">
        <v>0.23958333333333334</v>
      </c>
      <c r="C9602" t="s">
        <v>120</v>
      </c>
      <c r="D9602">
        <v>26.87</v>
      </c>
      <c r="E9602">
        <v>8796</v>
      </c>
    </row>
    <row r="9603" spans="1:5" x14ac:dyDescent="0.3">
      <c r="A9603" s="66">
        <v>41933</v>
      </c>
      <c r="B9603" s="68">
        <v>0.25</v>
      </c>
      <c r="C9603" t="s">
        <v>120</v>
      </c>
      <c r="D9603">
        <v>26.88</v>
      </c>
      <c r="E9603">
        <v>8608</v>
      </c>
    </row>
    <row r="9604" spans="1:5" x14ac:dyDescent="0.3">
      <c r="A9604" s="66">
        <v>41933</v>
      </c>
      <c r="B9604" s="68">
        <v>0.25</v>
      </c>
      <c r="C9604" t="s">
        <v>120</v>
      </c>
      <c r="D9604">
        <v>26.88</v>
      </c>
      <c r="E9604">
        <v>8608</v>
      </c>
    </row>
    <row r="9605" spans="1:5" x14ac:dyDescent="0.3">
      <c r="A9605" s="66">
        <v>41933</v>
      </c>
      <c r="B9605" s="68">
        <v>0.25</v>
      </c>
      <c r="C9605" t="s">
        <v>120</v>
      </c>
      <c r="D9605">
        <v>26.88</v>
      </c>
      <c r="E9605">
        <v>8608</v>
      </c>
    </row>
    <row r="9606" spans="1:5" x14ac:dyDescent="0.3">
      <c r="A9606" s="66">
        <v>41933</v>
      </c>
      <c r="B9606" s="68">
        <v>0.25</v>
      </c>
      <c r="C9606" t="s">
        <v>120</v>
      </c>
      <c r="D9606">
        <v>26.88</v>
      </c>
      <c r="E9606">
        <v>8608</v>
      </c>
    </row>
    <row r="9607" spans="1:5" x14ac:dyDescent="0.3">
      <c r="A9607" s="66">
        <v>41933</v>
      </c>
      <c r="B9607" s="68">
        <v>0.26041666666666669</v>
      </c>
      <c r="C9607" t="s">
        <v>120</v>
      </c>
      <c r="D9607">
        <v>26.9</v>
      </c>
      <c r="E9607">
        <v>8507</v>
      </c>
    </row>
    <row r="9608" spans="1:5" x14ac:dyDescent="0.3">
      <c r="A9608" s="66">
        <v>41933</v>
      </c>
      <c r="B9608" s="68">
        <v>0.27083333333333331</v>
      </c>
      <c r="C9608" t="s">
        <v>120</v>
      </c>
      <c r="D9608">
        <v>26.9</v>
      </c>
      <c r="E9608">
        <v>8375</v>
      </c>
    </row>
    <row r="9609" spans="1:5" x14ac:dyDescent="0.3">
      <c r="A9609" s="66">
        <v>41933</v>
      </c>
      <c r="B9609" s="68">
        <v>0.28125</v>
      </c>
      <c r="C9609" t="s">
        <v>120</v>
      </c>
      <c r="D9609">
        <v>26.93</v>
      </c>
      <c r="E9609">
        <v>8266</v>
      </c>
    </row>
    <row r="9610" spans="1:5" x14ac:dyDescent="0.3">
      <c r="A9610" s="66">
        <v>41933</v>
      </c>
      <c r="B9610" s="68">
        <v>0.29166666666666669</v>
      </c>
      <c r="C9610" t="s">
        <v>120</v>
      </c>
      <c r="D9610">
        <v>26.95</v>
      </c>
      <c r="E9610">
        <v>8176</v>
      </c>
    </row>
    <row r="9611" spans="1:5" x14ac:dyDescent="0.3">
      <c r="A9611" s="66">
        <v>41933</v>
      </c>
      <c r="B9611" s="68">
        <v>0.30208333333333331</v>
      </c>
      <c r="C9611" t="s">
        <v>120</v>
      </c>
      <c r="D9611">
        <v>26.93</v>
      </c>
      <c r="E9611">
        <v>8045</v>
      </c>
    </row>
    <row r="9612" spans="1:5" x14ac:dyDescent="0.3">
      <c r="A9612" s="66">
        <v>41933</v>
      </c>
      <c r="B9612" s="68">
        <v>0.3125</v>
      </c>
      <c r="C9612" t="s">
        <v>120</v>
      </c>
      <c r="D9612">
        <v>26.9</v>
      </c>
      <c r="E9612">
        <v>7878</v>
      </c>
    </row>
    <row r="9613" spans="1:5" x14ac:dyDescent="0.3">
      <c r="A9613" s="66">
        <v>41933</v>
      </c>
      <c r="B9613" s="68">
        <v>0.32291666666666669</v>
      </c>
      <c r="C9613" t="s">
        <v>120</v>
      </c>
      <c r="D9613">
        <v>26.85</v>
      </c>
      <c r="E9613">
        <v>7702</v>
      </c>
    </row>
    <row r="9614" spans="1:5" x14ac:dyDescent="0.3">
      <c r="A9614" s="66">
        <v>41933</v>
      </c>
      <c r="B9614" s="68">
        <v>0.33333333333333331</v>
      </c>
      <c r="C9614" t="s">
        <v>120</v>
      </c>
      <c r="D9614">
        <v>26.8</v>
      </c>
      <c r="E9614">
        <v>7548</v>
      </c>
    </row>
    <row r="9615" spans="1:5" x14ac:dyDescent="0.3">
      <c r="A9615" s="66">
        <v>41933</v>
      </c>
      <c r="B9615" s="68">
        <v>0.34375</v>
      </c>
      <c r="C9615" t="s">
        <v>120</v>
      </c>
      <c r="D9615">
        <v>26.76</v>
      </c>
      <c r="E9615">
        <v>7418</v>
      </c>
    </row>
    <row r="9616" spans="1:5" x14ac:dyDescent="0.3">
      <c r="A9616" s="66">
        <v>41933</v>
      </c>
      <c r="B9616" s="68">
        <v>0.35416666666666669</v>
      </c>
      <c r="C9616" t="s">
        <v>120</v>
      </c>
      <c r="D9616">
        <v>26.75</v>
      </c>
      <c r="E9616">
        <v>7284</v>
      </c>
    </row>
    <row r="9617" spans="1:5" x14ac:dyDescent="0.3">
      <c r="A9617" s="66">
        <v>41933</v>
      </c>
      <c r="B9617" s="68">
        <v>0.36458333333333331</v>
      </c>
      <c r="C9617" t="s">
        <v>120</v>
      </c>
      <c r="D9617">
        <v>26.73</v>
      </c>
      <c r="E9617">
        <v>7245</v>
      </c>
    </row>
    <row r="9618" spans="1:5" x14ac:dyDescent="0.3">
      <c r="A9618" s="66">
        <v>41933</v>
      </c>
      <c r="B9618" s="68">
        <v>0.375</v>
      </c>
      <c r="C9618" t="s">
        <v>120</v>
      </c>
      <c r="D9618">
        <v>26.74</v>
      </c>
      <c r="E9618">
        <v>7242</v>
      </c>
    </row>
    <row r="9619" spans="1:5" x14ac:dyDescent="0.3">
      <c r="A9619" s="66">
        <v>41933</v>
      </c>
      <c r="B9619" s="68">
        <v>0.38541666666666669</v>
      </c>
      <c r="C9619" t="s">
        <v>120</v>
      </c>
      <c r="D9619">
        <v>26.73</v>
      </c>
      <c r="E9619">
        <v>7265</v>
      </c>
    </row>
    <row r="9620" spans="1:5" x14ac:dyDescent="0.3">
      <c r="A9620" s="66">
        <v>41933</v>
      </c>
      <c r="B9620" s="68">
        <v>0.39583333333333331</v>
      </c>
      <c r="C9620" t="s">
        <v>120</v>
      </c>
      <c r="D9620">
        <v>26.63</v>
      </c>
      <c r="E9620">
        <v>7246</v>
      </c>
    </row>
    <row r="9621" spans="1:5" x14ac:dyDescent="0.3">
      <c r="A9621" s="66">
        <v>41933</v>
      </c>
      <c r="B9621" s="68">
        <v>0.40625</v>
      </c>
      <c r="C9621" t="s">
        <v>120</v>
      </c>
      <c r="D9621">
        <v>26.68</v>
      </c>
      <c r="E9621">
        <v>7170</v>
      </c>
    </row>
    <row r="9622" spans="1:5" x14ac:dyDescent="0.3">
      <c r="A9622" s="66">
        <v>41933</v>
      </c>
      <c r="B9622" s="68">
        <v>0.41666666666666669</v>
      </c>
      <c r="C9622" t="s">
        <v>120</v>
      </c>
      <c r="D9622">
        <v>26.66</v>
      </c>
      <c r="E9622">
        <v>7201</v>
      </c>
    </row>
    <row r="9623" spans="1:5" x14ac:dyDescent="0.3">
      <c r="A9623" s="66">
        <v>41933</v>
      </c>
      <c r="B9623" s="68">
        <v>0.42708333333333331</v>
      </c>
      <c r="C9623" t="s">
        <v>120</v>
      </c>
      <c r="D9623">
        <v>26.65</v>
      </c>
      <c r="E9623">
        <v>7184</v>
      </c>
    </row>
    <row r="9624" spans="1:5" x14ac:dyDescent="0.3">
      <c r="A9624" s="66">
        <v>41933</v>
      </c>
      <c r="B9624" s="68">
        <v>0.4375</v>
      </c>
      <c r="C9624" t="s">
        <v>120</v>
      </c>
      <c r="D9624">
        <v>26.68</v>
      </c>
      <c r="E9624">
        <v>7294</v>
      </c>
    </row>
    <row r="9625" spans="1:5" x14ac:dyDescent="0.3">
      <c r="A9625" s="66">
        <v>41933</v>
      </c>
      <c r="B9625" s="68">
        <v>0.44791666666666669</v>
      </c>
      <c r="C9625" t="s">
        <v>120</v>
      </c>
      <c r="D9625">
        <v>26.7</v>
      </c>
      <c r="E9625">
        <v>7419</v>
      </c>
    </row>
    <row r="9626" spans="1:5" x14ac:dyDescent="0.3">
      <c r="A9626" s="66">
        <v>41933</v>
      </c>
      <c r="B9626" s="68">
        <v>0.45833333333333331</v>
      </c>
      <c r="C9626" t="s">
        <v>120</v>
      </c>
      <c r="D9626">
        <v>26.71</v>
      </c>
      <c r="E9626">
        <v>7469</v>
      </c>
    </row>
    <row r="9627" spans="1:5" x14ac:dyDescent="0.3">
      <c r="A9627" s="66">
        <v>41933</v>
      </c>
      <c r="B9627" s="68">
        <v>0.46875</v>
      </c>
      <c r="C9627" t="s">
        <v>120</v>
      </c>
      <c r="D9627">
        <v>26.74</v>
      </c>
      <c r="E9627">
        <v>7601</v>
      </c>
    </row>
    <row r="9628" spans="1:5" x14ac:dyDescent="0.3">
      <c r="A9628" s="66">
        <v>41933</v>
      </c>
      <c r="B9628" s="68">
        <v>0.47916666666666669</v>
      </c>
      <c r="C9628" t="s">
        <v>120</v>
      </c>
      <c r="D9628">
        <v>26.76</v>
      </c>
      <c r="E9628">
        <v>7746</v>
      </c>
    </row>
    <row r="9629" spans="1:5" x14ac:dyDescent="0.3">
      <c r="A9629" s="66">
        <v>41933</v>
      </c>
      <c r="B9629" s="68">
        <v>0.47916666666666669</v>
      </c>
      <c r="C9629" t="s">
        <v>120</v>
      </c>
      <c r="D9629">
        <v>26.76</v>
      </c>
      <c r="E9629">
        <v>7746</v>
      </c>
    </row>
    <row r="9630" spans="1:5" x14ac:dyDescent="0.3">
      <c r="A9630" s="66">
        <v>41933</v>
      </c>
      <c r="B9630" s="68">
        <v>0.48958333333333331</v>
      </c>
      <c r="C9630" t="s">
        <v>120</v>
      </c>
      <c r="D9630">
        <v>26.76</v>
      </c>
      <c r="E9630">
        <v>7882</v>
      </c>
    </row>
    <row r="9631" spans="1:5" x14ac:dyDescent="0.3">
      <c r="A9631" s="66">
        <v>41934</v>
      </c>
      <c r="B9631" s="68">
        <v>0.5</v>
      </c>
      <c r="C9631" t="s">
        <v>119</v>
      </c>
      <c r="D9631">
        <v>26.75</v>
      </c>
      <c r="E9631">
        <v>7961</v>
      </c>
    </row>
    <row r="9632" spans="1:5" x14ac:dyDescent="0.3">
      <c r="A9632" s="66">
        <v>41934</v>
      </c>
      <c r="B9632" s="68">
        <v>0.51041666666666663</v>
      </c>
      <c r="C9632" t="s">
        <v>119</v>
      </c>
      <c r="D9632">
        <v>26.73</v>
      </c>
      <c r="E9632">
        <v>8019</v>
      </c>
    </row>
    <row r="9633" spans="1:5" x14ac:dyDescent="0.3">
      <c r="A9633" s="66">
        <v>41934</v>
      </c>
      <c r="B9633" s="68">
        <v>0.52083333333333337</v>
      </c>
      <c r="C9633" t="s">
        <v>119</v>
      </c>
      <c r="D9633">
        <v>26.72</v>
      </c>
      <c r="E9633">
        <v>8047</v>
      </c>
    </row>
    <row r="9634" spans="1:5" x14ac:dyDescent="0.3">
      <c r="A9634" s="66">
        <v>41934</v>
      </c>
      <c r="B9634" s="68">
        <v>0.53125</v>
      </c>
      <c r="C9634" t="s">
        <v>119</v>
      </c>
      <c r="D9634">
        <v>26.7</v>
      </c>
      <c r="E9634">
        <v>8088</v>
      </c>
    </row>
    <row r="9635" spans="1:5" x14ac:dyDescent="0.3">
      <c r="A9635" s="66">
        <v>41934</v>
      </c>
      <c r="B9635" s="68">
        <v>4.1666666666666664E-2</v>
      </c>
      <c r="C9635" t="s">
        <v>119</v>
      </c>
      <c r="D9635">
        <v>26.68</v>
      </c>
      <c r="E9635">
        <v>8146</v>
      </c>
    </row>
    <row r="9636" spans="1:5" x14ac:dyDescent="0.3">
      <c r="A9636" s="66">
        <v>41934</v>
      </c>
      <c r="B9636" s="68">
        <v>5.2083333333333336E-2</v>
      </c>
      <c r="C9636" t="s">
        <v>119</v>
      </c>
      <c r="D9636">
        <v>26.65</v>
      </c>
      <c r="E9636">
        <v>8175</v>
      </c>
    </row>
    <row r="9637" spans="1:5" x14ac:dyDescent="0.3">
      <c r="A9637" s="66">
        <v>41934</v>
      </c>
      <c r="B9637" s="68">
        <v>6.25E-2</v>
      </c>
      <c r="C9637" t="s">
        <v>119</v>
      </c>
      <c r="D9637">
        <v>26.6</v>
      </c>
      <c r="E9637">
        <v>8175</v>
      </c>
    </row>
    <row r="9638" spans="1:5" x14ac:dyDescent="0.3">
      <c r="A9638" s="66">
        <v>41934</v>
      </c>
      <c r="B9638" s="68">
        <v>7.2916666666666671E-2</v>
      </c>
      <c r="C9638" t="s">
        <v>119</v>
      </c>
      <c r="D9638">
        <v>26.59</v>
      </c>
      <c r="E9638">
        <v>8163</v>
      </c>
    </row>
    <row r="9639" spans="1:5" x14ac:dyDescent="0.3">
      <c r="A9639" s="66">
        <v>41934</v>
      </c>
      <c r="B9639" s="68">
        <v>8.3333333333333329E-2</v>
      </c>
      <c r="C9639" t="s">
        <v>119</v>
      </c>
      <c r="D9639">
        <v>26.59</v>
      </c>
      <c r="E9639">
        <v>8156</v>
      </c>
    </row>
    <row r="9640" spans="1:5" x14ac:dyDescent="0.3">
      <c r="A9640" s="66">
        <v>41934</v>
      </c>
      <c r="B9640" s="68">
        <v>9.375E-2</v>
      </c>
      <c r="C9640" t="s">
        <v>119</v>
      </c>
      <c r="D9640">
        <v>26.59</v>
      </c>
      <c r="E9640">
        <v>8221</v>
      </c>
    </row>
    <row r="9641" spans="1:5" x14ac:dyDescent="0.3">
      <c r="A9641" s="66">
        <v>41934</v>
      </c>
      <c r="B9641" s="68">
        <v>0.10416666666666667</v>
      </c>
      <c r="C9641" t="s">
        <v>119</v>
      </c>
      <c r="D9641">
        <v>26.58</v>
      </c>
      <c r="E9641">
        <v>8245</v>
      </c>
    </row>
    <row r="9642" spans="1:5" x14ac:dyDescent="0.3">
      <c r="A9642" s="66">
        <v>41934</v>
      </c>
      <c r="B9642" s="68">
        <v>0.11458333333333333</v>
      </c>
      <c r="C9642" t="s">
        <v>119</v>
      </c>
      <c r="D9642">
        <v>26.61</v>
      </c>
      <c r="E9642">
        <v>8426</v>
      </c>
    </row>
    <row r="9643" spans="1:5" x14ac:dyDescent="0.3">
      <c r="A9643" s="66">
        <v>41934</v>
      </c>
      <c r="B9643" s="68">
        <v>0.125</v>
      </c>
      <c r="C9643" t="s">
        <v>119</v>
      </c>
      <c r="D9643">
        <v>26.61</v>
      </c>
      <c r="E9643">
        <v>8629</v>
      </c>
    </row>
    <row r="9644" spans="1:5" x14ac:dyDescent="0.3">
      <c r="A9644" s="66">
        <v>41934</v>
      </c>
      <c r="B9644" s="68">
        <v>0.13541666666666666</v>
      </c>
      <c r="C9644" t="s">
        <v>119</v>
      </c>
      <c r="D9644">
        <v>26.62</v>
      </c>
      <c r="E9644">
        <v>8557</v>
      </c>
    </row>
    <row r="9645" spans="1:5" x14ac:dyDescent="0.3">
      <c r="A9645" s="66">
        <v>41934</v>
      </c>
      <c r="B9645" s="68">
        <v>0.14583333333333334</v>
      </c>
      <c r="C9645" t="s">
        <v>119</v>
      </c>
      <c r="D9645">
        <v>26.6</v>
      </c>
      <c r="E9645">
        <v>8348</v>
      </c>
    </row>
    <row r="9646" spans="1:5" x14ac:dyDescent="0.3">
      <c r="A9646" s="66">
        <v>41934</v>
      </c>
      <c r="B9646" s="68">
        <v>0.15625</v>
      </c>
      <c r="C9646" t="s">
        <v>119</v>
      </c>
      <c r="D9646">
        <v>26.54</v>
      </c>
      <c r="E9646">
        <v>8245</v>
      </c>
    </row>
    <row r="9647" spans="1:5" x14ac:dyDescent="0.3">
      <c r="A9647" s="66">
        <v>41934</v>
      </c>
      <c r="B9647" s="68">
        <v>0.16666666666666666</v>
      </c>
      <c r="C9647" t="s">
        <v>119</v>
      </c>
      <c r="D9647">
        <v>26.54</v>
      </c>
      <c r="E9647">
        <v>8181</v>
      </c>
    </row>
    <row r="9648" spans="1:5" x14ac:dyDescent="0.3">
      <c r="A9648" s="66">
        <v>41934</v>
      </c>
      <c r="B9648" s="68">
        <v>0.17708333333333334</v>
      </c>
      <c r="C9648" t="s">
        <v>119</v>
      </c>
      <c r="D9648">
        <v>26.63</v>
      </c>
      <c r="E9648">
        <v>8338</v>
      </c>
    </row>
    <row r="9649" spans="1:5" x14ac:dyDescent="0.3">
      <c r="A9649" s="66">
        <v>41934</v>
      </c>
      <c r="B9649" s="68">
        <v>0.1875</v>
      </c>
      <c r="C9649" t="s">
        <v>119</v>
      </c>
      <c r="D9649">
        <v>26.65</v>
      </c>
      <c r="E9649">
        <v>8399</v>
      </c>
    </row>
    <row r="9650" spans="1:5" x14ac:dyDescent="0.3">
      <c r="A9650" s="66">
        <v>41934</v>
      </c>
      <c r="B9650" s="68">
        <v>0.19791666666666666</v>
      </c>
      <c r="C9650" t="s">
        <v>119</v>
      </c>
      <c r="D9650">
        <v>26.64</v>
      </c>
      <c r="E9650">
        <v>8352</v>
      </c>
    </row>
    <row r="9651" spans="1:5" x14ac:dyDescent="0.3">
      <c r="A9651" s="66">
        <v>41934</v>
      </c>
      <c r="B9651" s="68">
        <v>0.20833333333333334</v>
      </c>
      <c r="C9651" t="s">
        <v>119</v>
      </c>
      <c r="D9651">
        <v>26.6</v>
      </c>
      <c r="E9651">
        <v>8270</v>
      </c>
    </row>
    <row r="9652" spans="1:5" x14ac:dyDescent="0.3">
      <c r="A9652" s="66">
        <v>41934</v>
      </c>
      <c r="B9652" s="68">
        <v>0.21875</v>
      </c>
      <c r="C9652" t="s">
        <v>119</v>
      </c>
      <c r="D9652">
        <v>26.55</v>
      </c>
      <c r="E9652">
        <v>8136</v>
      </c>
    </row>
    <row r="9653" spans="1:5" x14ac:dyDescent="0.3">
      <c r="A9653" s="66">
        <v>41934</v>
      </c>
      <c r="B9653" s="68">
        <v>0.22916666666666666</v>
      </c>
      <c r="C9653" t="s">
        <v>119</v>
      </c>
      <c r="D9653">
        <v>26.5</v>
      </c>
      <c r="E9653">
        <v>8056</v>
      </c>
    </row>
    <row r="9654" spans="1:5" x14ac:dyDescent="0.3">
      <c r="A9654" s="66">
        <v>41934</v>
      </c>
      <c r="B9654" s="68">
        <v>0.23958333333333334</v>
      </c>
      <c r="C9654" t="s">
        <v>119</v>
      </c>
      <c r="D9654">
        <v>26.46</v>
      </c>
      <c r="E9654">
        <v>8009</v>
      </c>
    </row>
    <row r="9655" spans="1:5" x14ac:dyDescent="0.3">
      <c r="A9655" s="66">
        <v>41934</v>
      </c>
      <c r="B9655" s="68">
        <v>0.25</v>
      </c>
      <c r="C9655" t="s">
        <v>119</v>
      </c>
      <c r="D9655">
        <v>26.36</v>
      </c>
      <c r="E9655">
        <v>7977</v>
      </c>
    </row>
    <row r="9656" spans="1:5" x14ac:dyDescent="0.3">
      <c r="A9656" s="66">
        <v>41934</v>
      </c>
      <c r="B9656" s="68">
        <v>0.26041666666666669</v>
      </c>
      <c r="C9656" t="s">
        <v>119</v>
      </c>
      <c r="D9656">
        <v>26.29</v>
      </c>
      <c r="E9656">
        <v>7913</v>
      </c>
    </row>
    <row r="9657" spans="1:5" x14ac:dyDescent="0.3">
      <c r="A9657" s="66">
        <v>41934</v>
      </c>
      <c r="B9657" s="68">
        <v>0.27083333333333331</v>
      </c>
      <c r="C9657" t="s">
        <v>119</v>
      </c>
      <c r="D9657">
        <v>26.27</v>
      </c>
      <c r="E9657">
        <v>7760</v>
      </c>
    </row>
    <row r="9658" spans="1:5" x14ac:dyDescent="0.3">
      <c r="A9658" s="66">
        <v>41934</v>
      </c>
      <c r="B9658" s="68">
        <v>0.28125</v>
      </c>
      <c r="C9658" t="s">
        <v>119</v>
      </c>
      <c r="D9658">
        <v>26.27</v>
      </c>
      <c r="E9658">
        <v>7695</v>
      </c>
    </row>
    <row r="9659" spans="1:5" x14ac:dyDescent="0.3">
      <c r="A9659" s="66">
        <v>41934</v>
      </c>
      <c r="B9659" s="68">
        <v>0.29166666666666669</v>
      </c>
      <c r="C9659" t="s">
        <v>119</v>
      </c>
      <c r="D9659">
        <v>26.27</v>
      </c>
      <c r="E9659">
        <v>7668</v>
      </c>
    </row>
    <row r="9660" spans="1:5" x14ac:dyDescent="0.3">
      <c r="A9660" s="66">
        <v>41934</v>
      </c>
      <c r="B9660" s="68">
        <v>0.30208333333333331</v>
      </c>
      <c r="C9660" t="s">
        <v>119</v>
      </c>
      <c r="D9660">
        <v>26.26</v>
      </c>
      <c r="E9660">
        <v>7651</v>
      </c>
    </row>
    <row r="9661" spans="1:5" x14ac:dyDescent="0.3">
      <c r="A9661" s="66">
        <v>41934</v>
      </c>
      <c r="B9661" s="68">
        <v>0.3125</v>
      </c>
      <c r="C9661" t="s">
        <v>119</v>
      </c>
      <c r="D9661">
        <v>26.24</v>
      </c>
      <c r="E9661">
        <v>7628</v>
      </c>
    </row>
    <row r="9662" spans="1:5" x14ac:dyDescent="0.3">
      <c r="A9662" s="66">
        <v>41934</v>
      </c>
      <c r="B9662" s="68">
        <v>0.32291666666666669</v>
      </c>
      <c r="C9662" t="s">
        <v>119</v>
      </c>
      <c r="D9662">
        <v>26.25</v>
      </c>
      <c r="E9662">
        <v>7589</v>
      </c>
    </row>
    <row r="9663" spans="1:5" x14ac:dyDescent="0.3">
      <c r="A9663" s="66">
        <v>41934</v>
      </c>
      <c r="B9663" s="68">
        <v>0.33333333333333331</v>
      </c>
      <c r="C9663" t="s">
        <v>119</v>
      </c>
      <c r="D9663">
        <v>26.26</v>
      </c>
      <c r="E9663">
        <v>7560</v>
      </c>
    </row>
    <row r="9664" spans="1:5" x14ac:dyDescent="0.3">
      <c r="A9664" s="66">
        <v>41934</v>
      </c>
      <c r="B9664" s="68">
        <v>0.34375</v>
      </c>
      <c r="C9664" t="s">
        <v>119</v>
      </c>
      <c r="D9664">
        <v>26.27</v>
      </c>
      <c r="E9664">
        <v>7536</v>
      </c>
    </row>
    <row r="9665" spans="1:5" x14ac:dyDescent="0.3">
      <c r="A9665" s="66">
        <v>41934</v>
      </c>
      <c r="B9665" s="68">
        <v>0.35416666666666669</v>
      </c>
      <c r="C9665" t="s">
        <v>119</v>
      </c>
      <c r="D9665">
        <v>26.28</v>
      </c>
      <c r="E9665">
        <v>7531</v>
      </c>
    </row>
    <row r="9666" spans="1:5" x14ac:dyDescent="0.3">
      <c r="A9666" s="66">
        <v>41934</v>
      </c>
      <c r="B9666" s="68">
        <v>0.36458333333333331</v>
      </c>
      <c r="C9666" t="s">
        <v>119</v>
      </c>
      <c r="D9666">
        <v>26.3</v>
      </c>
      <c r="E9666">
        <v>7525</v>
      </c>
    </row>
    <row r="9667" spans="1:5" x14ac:dyDescent="0.3">
      <c r="A9667" s="66">
        <v>41934</v>
      </c>
      <c r="B9667" s="68">
        <v>0.375</v>
      </c>
      <c r="C9667" t="s">
        <v>119</v>
      </c>
      <c r="D9667">
        <v>26.32</v>
      </c>
      <c r="E9667">
        <v>7525</v>
      </c>
    </row>
    <row r="9668" spans="1:5" x14ac:dyDescent="0.3">
      <c r="A9668" s="66">
        <v>41934</v>
      </c>
      <c r="B9668" s="68">
        <v>0.38541666666666669</v>
      </c>
      <c r="C9668" t="s">
        <v>119</v>
      </c>
      <c r="D9668">
        <v>26.33</v>
      </c>
      <c r="E9668">
        <v>7522</v>
      </c>
    </row>
    <row r="9669" spans="1:5" x14ac:dyDescent="0.3">
      <c r="A9669" s="66">
        <v>41934</v>
      </c>
      <c r="B9669" s="68">
        <v>0.39583333333333331</v>
      </c>
      <c r="C9669" t="s">
        <v>119</v>
      </c>
      <c r="D9669">
        <v>26.34</v>
      </c>
      <c r="E9669">
        <v>7522</v>
      </c>
    </row>
    <row r="9670" spans="1:5" x14ac:dyDescent="0.3">
      <c r="A9670" s="66">
        <v>41934</v>
      </c>
      <c r="B9670" s="68">
        <v>0.40625</v>
      </c>
      <c r="C9670" t="s">
        <v>119</v>
      </c>
      <c r="D9670">
        <v>26.4</v>
      </c>
      <c r="E9670">
        <v>7479</v>
      </c>
    </row>
    <row r="9671" spans="1:5" x14ac:dyDescent="0.3">
      <c r="A9671" s="66">
        <v>41934</v>
      </c>
      <c r="B9671" s="68">
        <v>0.41666666666666669</v>
      </c>
      <c r="C9671" t="s">
        <v>119</v>
      </c>
      <c r="D9671">
        <v>26.41</v>
      </c>
      <c r="E9671">
        <v>6982</v>
      </c>
    </row>
    <row r="9672" spans="1:5" x14ac:dyDescent="0.3">
      <c r="A9672" s="66">
        <v>41934</v>
      </c>
      <c r="B9672" s="68">
        <v>0.42708333333333331</v>
      </c>
      <c r="C9672" t="s">
        <v>119</v>
      </c>
      <c r="D9672">
        <v>26.44</v>
      </c>
      <c r="E9672">
        <v>7117</v>
      </c>
    </row>
    <row r="9673" spans="1:5" x14ac:dyDescent="0.3">
      <c r="A9673" s="66">
        <v>41934</v>
      </c>
      <c r="B9673" s="68">
        <v>0.4375</v>
      </c>
      <c r="C9673" t="s">
        <v>119</v>
      </c>
      <c r="D9673">
        <v>26.48</v>
      </c>
      <c r="E9673">
        <v>7198</v>
      </c>
    </row>
    <row r="9674" spans="1:5" x14ac:dyDescent="0.3">
      <c r="A9674" s="66">
        <v>41934</v>
      </c>
      <c r="B9674" s="68">
        <v>0.44791666666666669</v>
      </c>
      <c r="C9674" t="s">
        <v>119</v>
      </c>
      <c r="D9674">
        <v>26.54</v>
      </c>
      <c r="E9674">
        <v>7136</v>
      </c>
    </row>
    <row r="9675" spans="1:5" x14ac:dyDescent="0.3">
      <c r="A9675" s="66">
        <v>41934</v>
      </c>
      <c r="B9675" s="68">
        <v>0.45833333333333331</v>
      </c>
      <c r="C9675" t="s">
        <v>119</v>
      </c>
      <c r="D9675">
        <v>26.62</v>
      </c>
      <c r="E9675">
        <v>7064</v>
      </c>
    </row>
    <row r="9676" spans="1:5" x14ac:dyDescent="0.3">
      <c r="A9676" s="66">
        <v>41934</v>
      </c>
      <c r="B9676" s="68">
        <v>0.46875</v>
      </c>
      <c r="C9676" t="s">
        <v>119</v>
      </c>
      <c r="D9676">
        <v>26.61</v>
      </c>
      <c r="E9676">
        <v>7190</v>
      </c>
    </row>
    <row r="9677" spans="1:5" x14ac:dyDescent="0.3">
      <c r="A9677" s="66">
        <v>41934</v>
      </c>
      <c r="B9677" s="68">
        <v>0.47916666666666669</v>
      </c>
      <c r="C9677" t="s">
        <v>119</v>
      </c>
      <c r="D9677">
        <v>26.68</v>
      </c>
      <c r="E9677">
        <v>7219</v>
      </c>
    </row>
    <row r="9678" spans="1:5" x14ac:dyDescent="0.3">
      <c r="A9678" s="66">
        <v>41934</v>
      </c>
      <c r="B9678" s="68">
        <v>0.48958333333333331</v>
      </c>
      <c r="C9678" t="s">
        <v>119</v>
      </c>
      <c r="D9678">
        <v>26.82</v>
      </c>
      <c r="E9678">
        <v>7202</v>
      </c>
    </row>
    <row r="9679" spans="1:5" x14ac:dyDescent="0.3">
      <c r="A9679" s="66">
        <v>41934</v>
      </c>
      <c r="B9679" s="68">
        <v>0.5</v>
      </c>
      <c r="C9679" t="s">
        <v>120</v>
      </c>
      <c r="D9679">
        <v>26.75</v>
      </c>
      <c r="E9679">
        <v>7254</v>
      </c>
    </row>
    <row r="9680" spans="1:5" x14ac:dyDescent="0.3">
      <c r="A9680" s="66">
        <v>41934</v>
      </c>
      <c r="B9680" s="68">
        <v>0.51041666666666663</v>
      </c>
      <c r="C9680" t="s">
        <v>120</v>
      </c>
      <c r="D9680">
        <v>26.91</v>
      </c>
      <c r="E9680">
        <v>7342</v>
      </c>
    </row>
    <row r="9681" spans="1:5" x14ac:dyDescent="0.3">
      <c r="A9681" s="66">
        <v>41934</v>
      </c>
      <c r="B9681" s="68">
        <v>0.52083333333333337</v>
      </c>
      <c r="C9681" t="s">
        <v>120</v>
      </c>
      <c r="D9681">
        <v>27.02</v>
      </c>
      <c r="E9681">
        <v>7464</v>
      </c>
    </row>
    <row r="9682" spans="1:5" x14ac:dyDescent="0.3">
      <c r="A9682" s="66">
        <v>41934</v>
      </c>
      <c r="B9682" s="68">
        <v>0.53125</v>
      </c>
      <c r="C9682" t="s">
        <v>120</v>
      </c>
      <c r="D9682">
        <v>27.08</v>
      </c>
      <c r="E9682">
        <v>7567</v>
      </c>
    </row>
    <row r="9683" spans="1:5" x14ac:dyDescent="0.3">
      <c r="A9683" s="66">
        <v>41934</v>
      </c>
      <c r="B9683" s="68">
        <v>4.1666666666666664E-2</v>
      </c>
      <c r="C9683" t="s">
        <v>120</v>
      </c>
      <c r="D9683">
        <v>27.35</v>
      </c>
      <c r="E9683">
        <v>7588</v>
      </c>
    </row>
    <row r="9684" spans="1:5" x14ac:dyDescent="0.3">
      <c r="A9684" s="66">
        <v>41934</v>
      </c>
      <c r="B9684" s="68">
        <v>5.2083333333333336E-2</v>
      </c>
      <c r="C9684" t="s">
        <v>120</v>
      </c>
      <c r="D9684">
        <v>27.49</v>
      </c>
      <c r="E9684">
        <v>7675</v>
      </c>
    </row>
    <row r="9685" spans="1:5" x14ac:dyDescent="0.3">
      <c r="A9685" s="66">
        <v>41934</v>
      </c>
      <c r="B9685" s="68">
        <v>6.25E-2</v>
      </c>
      <c r="C9685" t="s">
        <v>120</v>
      </c>
      <c r="D9685">
        <v>27.53</v>
      </c>
      <c r="E9685">
        <v>7741</v>
      </c>
    </row>
    <row r="9686" spans="1:5" x14ac:dyDescent="0.3">
      <c r="A9686" s="66">
        <v>41934</v>
      </c>
      <c r="B9686" s="68">
        <v>7.2916666666666671E-2</v>
      </c>
      <c r="C9686" t="s">
        <v>120</v>
      </c>
      <c r="D9686">
        <v>27.5</v>
      </c>
      <c r="E9686">
        <v>7445</v>
      </c>
    </row>
    <row r="9687" spans="1:5" x14ac:dyDescent="0.3">
      <c r="A9687" s="66">
        <v>41934</v>
      </c>
      <c r="B9687" s="68">
        <v>8.3333333333333329E-2</v>
      </c>
      <c r="C9687" t="s">
        <v>120</v>
      </c>
      <c r="D9687">
        <v>27.78</v>
      </c>
      <c r="E9687">
        <v>7786</v>
      </c>
    </row>
    <row r="9688" spans="1:5" x14ac:dyDescent="0.3">
      <c r="A9688" s="66">
        <v>41934</v>
      </c>
      <c r="B9688" s="68">
        <v>9.375E-2</v>
      </c>
      <c r="C9688" t="s">
        <v>120</v>
      </c>
      <c r="D9688">
        <v>27.75</v>
      </c>
      <c r="E9688">
        <v>7753</v>
      </c>
    </row>
    <row r="9689" spans="1:5" x14ac:dyDescent="0.3">
      <c r="A9689" s="66">
        <v>41934</v>
      </c>
      <c r="B9689" s="68">
        <v>0.10416666666666667</v>
      </c>
      <c r="C9689" t="s">
        <v>120</v>
      </c>
      <c r="D9689">
        <v>27.68</v>
      </c>
      <c r="E9689">
        <v>7532</v>
      </c>
    </row>
    <row r="9690" spans="1:5" x14ac:dyDescent="0.3">
      <c r="A9690" s="66">
        <v>41934</v>
      </c>
      <c r="B9690" s="68">
        <v>0.11458333333333333</v>
      </c>
      <c r="C9690" t="s">
        <v>120</v>
      </c>
      <c r="D9690">
        <v>27.7</v>
      </c>
      <c r="E9690">
        <v>7474</v>
      </c>
    </row>
    <row r="9691" spans="1:5" x14ac:dyDescent="0.3">
      <c r="A9691" s="66">
        <v>41934</v>
      </c>
      <c r="B9691" s="68">
        <v>0.125</v>
      </c>
      <c r="C9691" t="s">
        <v>120</v>
      </c>
      <c r="D9691">
        <v>27.75</v>
      </c>
      <c r="E9691">
        <v>7458</v>
      </c>
    </row>
    <row r="9692" spans="1:5" x14ac:dyDescent="0.3">
      <c r="A9692" s="66">
        <v>41934</v>
      </c>
      <c r="B9692" s="68">
        <v>0.13541666666666666</v>
      </c>
      <c r="C9692" t="s">
        <v>120</v>
      </c>
      <c r="D9692">
        <v>27.76</v>
      </c>
      <c r="E9692">
        <v>7600</v>
      </c>
    </row>
    <row r="9693" spans="1:5" x14ac:dyDescent="0.3">
      <c r="A9693" s="66">
        <v>41934</v>
      </c>
      <c r="B9693" s="68">
        <v>0.14583333333333334</v>
      </c>
      <c r="C9693" t="s">
        <v>120</v>
      </c>
      <c r="D9693">
        <v>27.84</v>
      </c>
      <c r="E9693">
        <v>7729</v>
      </c>
    </row>
    <row r="9694" spans="1:5" x14ac:dyDescent="0.3">
      <c r="A9694" s="66">
        <v>41934</v>
      </c>
      <c r="B9694" s="68">
        <v>0.15625</v>
      </c>
      <c r="C9694" t="s">
        <v>120</v>
      </c>
      <c r="D9694">
        <v>27.82</v>
      </c>
      <c r="E9694">
        <v>7771</v>
      </c>
    </row>
    <row r="9695" spans="1:5" x14ac:dyDescent="0.3">
      <c r="A9695" s="66">
        <v>41934</v>
      </c>
      <c r="B9695" s="68">
        <v>0.16666666666666666</v>
      </c>
      <c r="C9695" t="s">
        <v>120</v>
      </c>
      <c r="D9695">
        <v>28.02</v>
      </c>
      <c r="E9695">
        <v>7627</v>
      </c>
    </row>
    <row r="9696" spans="1:5" x14ac:dyDescent="0.3">
      <c r="A9696" s="66">
        <v>41934</v>
      </c>
      <c r="B9696" s="68">
        <v>0.17708333333333334</v>
      </c>
      <c r="C9696" t="s">
        <v>120</v>
      </c>
      <c r="D9696">
        <v>28.12</v>
      </c>
      <c r="E9696">
        <v>7388</v>
      </c>
    </row>
    <row r="9697" spans="1:5" x14ac:dyDescent="0.3">
      <c r="A9697" s="66">
        <v>41934</v>
      </c>
      <c r="B9697" s="68">
        <v>0.1875</v>
      </c>
      <c r="C9697" t="s">
        <v>120</v>
      </c>
      <c r="D9697">
        <v>28.19</v>
      </c>
      <c r="E9697">
        <v>7238</v>
      </c>
    </row>
    <row r="9698" spans="1:5" x14ac:dyDescent="0.3">
      <c r="A9698" s="66">
        <v>41934</v>
      </c>
      <c r="B9698" s="68">
        <v>0.19791666666666666</v>
      </c>
      <c r="C9698" t="s">
        <v>120</v>
      </c>
      <c r="D9698">
        <v>28.24</v>
      </c>
      <c r="E9698">
        <v>7179</v>
      </c>
    </row>
    <row r="9699" spans="1:5" x14ac:dyDescent="0.3">
      <c r="A9699" s="66">
        <v>41934</v>
      </c>
      <c r="B9699" s="68">
        <v>0.20833333333333334</v>
      </c>
      <c r="C9699" t="s">
        <v>120</v>
      </c>
      <c r="D9699">
        <v>28.07</v>
      </c>
      <c r="E9699">
        <v>7134</v>
      </c>
    </row>
    <row r="9700" spans="1:5" x14ac:dyDescent="0.3">
      <c r="A9700" s="66">
        <v>41934</v>
      </c>
      <c r="B9700" s="68">
        <v>0.21875</v>
      </c>
      <c r="C9700" t="s">
        <v>120</v>
      </c>
      <c r="D9700">
        <v>27.99</v>
      </c>
      <c r="E9700">
        <v>7113</v>
      </c>
    </row>
    <row r="9701" spans="1:5" x14ac:dyDescent="0.3">
      <c r="A9701" s="66">
        <v>41934</v>
      </c>
      <c r="B9701" s="68">
        <v>0.22916666666666666</v>
      </c>
      <c r="C9701" t="s">
        <v>120</v>
      </c>
      <c r="D9701">
        <v>27.86</v>
      </c>
      <c r="E9701">
        <v>7139</v>
      </c>
    </row>
    <row r="9702" spans="1:5" x14ac:dyDescent="0.3">
      <c r="A9702" s="66">
        <v>41934</v>
      </c>
      <c r="B9702" s="68">
        <v>0.23958333333333334</v>
      </c>
      <c r="C9702" t="s">
        <v>120</v>
      </c>
      <c r="D9702">
        <v>27.87</v>
      </c>
      <c r="E9702">
        <v>7105</v>
      </c>
    </row>
    <row r="9703" spans="1:5" x14ac:dyDescent="0.3">
      <c r="A9703" s="66">
        <v>41934</v>
      </c>
      <c r="B9703" s="68">
        <v>0.25</v>
      </c>
      <c r="C9703" t="s">
        <v>120</v>
      </c>
      <c r="D9703">
        <v>28.07</v>
      </c>
      <c r="E9703">
        <v>6868</v>
      </c>
    </row>
    <row r="9704" spans="1:5" x14ac:dyDescent="0.3">
      <c r="A9704" s="66">
        <v>41934</v>
      </c>
      <c r="B9704" s="68">
        <v>0.26041666666666669</v>
      </c>
      <c r="C9704" t="s">
        <v>120</v>
      </c>
      <c r="D9704">
        <v>28.05</v>
      </c>
      <c r="E9704">
        <v>6685</v>
      </c>
    </row>
    <row r="9705" spans="1:5" x14ac:dyDescent="0.3">
      <c r="A9705" s="66">
        <v>41934</v>
      </c>
      <c r="B9705" s="68">
        <v>0.27083333333333331</v>
      </c>
      <c r="C9705" t="s">
        <v>120</v>
      </c>
      <c r="D9705">
        <v>28.05</v>
      </c>
      <c r="E9705">
        <v>6511</v>
      </c>
    </row>
    <row r="9706" spans="1:5" x14ac:dyDescent="0.3">
      <c r="A9706" s="66">
        <v>41934</v>
      </c>
      <c r="B9706" s="68">
        <v>0.28125</v>
      </c>
      <c r="C9706" t="s">
        <v>120</v>
      </c>
      <c r="D9706">
        <v>28.01</v>
      </c>
      <c r="E9706">
        <v>6401</v>
      </c>
    </row>
    <row r="9707" spans="1:5" x14ac:dyDescent="0.3">
      <c r="A9707" s="66">
        <v>41934</v>
      </c>
      <c r="B9707" s="68">
        <v>0.29166666666666669</v>
      </c>
      <c r="C9707" t="s">
        <v>120</v>
      </c>
      <c r="D9707">
        <v>27.97</v>
      </c>
      <c r="E9707">
        <v>6326</v>
      </c>
    </row>
    <row r="9708" spans="1:5" x14ac:dyDescent="0.3">
      <c r="A9708" s="66">
        <v>41934</v>
      </c>
      <c r="B9708" s="68">
        <v>0.30208333333333331</v>
      </c>
      <c r="C9708" t="s">
        <v>120</v>
      </c>
      <c r="D9708">
        <v>27.92</v>
      </c>
      <c r="E9708">
        <v>6263</v>
      </c>
    </row>
    <row r="9709" spans="1:5" x14ac:dyDescent="0.3">
      <c r="A9709" s="66">
        <v>41934</v>
      </c>
      <c r="B9709" s="68">
        <v>0.3125</v>
      </c>
      <c r="C9709" t="s">
        <v>120</v>
      </c>
      <c r="D9709">
        <v>27.88</v>
      </c>
      <c r="E9709">
        <v>6218</v>
      </c>
    </row>
    <row r="9710" spans="1:5" x14ac:dyDescent="0.3">
      <c r="A9710" s="66">
        <v>41934</v>
      </c>
      <c r="B9710" s="68">
        <v>0.32291666666666669</v>
      </c>
      <c r="C9710" t="s">
        <v>120</v>
      </c>
      <c r="D9710">
        <v>27.78</v>
      </c>
      <c r="E9710">
        <v>6214</v>
      </c>
    </row>
    <row r="9711" spans="1:5" x14ac:dyDescent="0.3">
      <c r="A9711" s="66">
        <v>41934</v>
      </c>
      <c r="B9711" s="68">
        <v>0.33333333333333331</v>
      </c>
      <c r="C9711" t="s">
        <v>120</v>
      </c>
      <c r="D9711">
        <v>27.78</v>
      </c>
      <c r="E9711">
        <v>6201</v>
      </c>
    </row>
    <row r="9712" spans="1:5" x14ac:dyDescent="0.3">
      <c r="A9712" s="66">
        <v>41934</v>
      </c>
      <c r="B9712" s="68">
        <v>0.34375</v>
      </c>
      <c r="C9712" t="s">
        <v>120</v>
      </c>
      <c r="D9712">
        <v>27.69</v>
      </c>
      <c r="E9712">
        <v>6224</v>
      </c>
    </row>
    <row r="9713" spans="1:5" x14ac:dyDescent="0.3">
      <c r="A9713" s="66">
        <v>41934</v>
      </c>
      <c r="B9713" s="68">
        <v>0.35416666666666669</v>
      </c>
      <c r="C9713" t="s">
        <v>120</v>
      </c>
      <c r="D9713">
        <v>27.66</v>
      </c>
      <c r="E9713">
        <v>6292</v>
      </c>
    </row>
    <row r="9714" spans="1:5" x14ac:dyDescent="0.3">
      <c r="A9714" s="66">
        <v>41934</v>
      </c>
      <c r="B9714" s="68">
        <v>0.36458333333333331</v>
      </c>
      <c r="C9714" t="s">
        <v>120</v>
      </c>
      <c r="D9714">
        <v>27.61</v>
      </c>
      <c r="E9714">
        <v>6306</v>
      </c>
    </row>
    <row r="9715" spans="1:5" x14ac:dyDescent="0.3">
      <c r="A9715" s="66">
        <v>41934</v>
      </c>
      <c r="B9715" s="68">
        <v>0.375</v>
      </c>
      <c r="C9715" t="s">
        <v>120</v>
      </c>
      <c r="D9715">
        <v>27.56</v>
      </c>
      <c r="E9715">
        <v>6251</v>
      </c>
    </row>
    <row r="9716" spans="1:5" x14ac:dyDescent="0.3">
      <c r="A9716" s="66">
        <v>41934</v>
      </c>
      <c r="B9716" s="68">
        <v>0.38541666666666669</v>
      </c>
      <c r="C9716" t="s">
        <v>120</v>
      </c>
      <c r="D9716">
        <v>27.49</v>
      </c>
      <c r="E9716">
        <v>6149</v>
      </c>
    </row>
    <row r="9717" spans="1:5" x14ac:dyDescent="0.3">
      <c r="A9717" s="66">
        <v>41934</v>
      </c>
      <c r="B9717" s="68">
        <v>0.39583333333333331</v>
      </c>
      <c r="C9717" t="s">
        <v>120</v>
      </c>
      <c r="D9717">
        <v>27.47</v>
      </c>
      <c r="E9717">
        <v>6065</v>
      </c>
    </row>
    <row r="9718" spans="1:5" x14ac:dyDescent="0.3">
      <c r="A9718" s="66">
        <v>41934</v>
      </c>
      <c r="B9718" s="68">
        <v>0.40625</v>
      </c>
      <c r="C9718" t="s">
        <v>120</v>
      </c>
      <c r="D9718">
        <v>27.45</v>
      </c>
      <c r="E9718">
        <v>6051</v>
      </c>
    </row>
    <row r="9719" spans="1:5" x14ac:dyDescent="0.3">
      <c r="A9719" s="66">
        <v>41934</v>
      </c>
      <c r="B9719" s="68">
        <v>0.41666666666666669</v>
      </c>
      <c r="C9719" t="s">
        <v>120</v>
      </c>
      <c r="D9719">
        <v>27.45</v>
      </c>
      <c r="E9719">
        <v>6546</v>
      </c>
    </row>
    <row r="9720" spans="1:5" x14ac:dyDescent="0.3">
      <c r="A9720" s="66">
        <v>41934</v>
      </c>
      <c r="B9720" s="68">
        <v>0.42708333333333331</v>
      </c>
      <c r="C9720" t="s">
        <v>120</v>
      </c>
      <c r="D9720">
        <v>27.42</v>
      </c>
      <c r="E9720">
        <v>6664</v>
      </c>
    </row>
    <row r="9721" spans="1:5" x14ac:dyDescent="0.3">
      <c r="A9721" s="66">
        <v>41934</v>
      </c>
      <c r="B9721" s="68">
        <v>0.4375</v>
      </c>
      <c r="C9721" t="s">
        <v>120</v>
      </c>
      <c r="D9721">
        <v>27.35</v>
      </c>
      <c r="E9721">
        <v>6705</v>
      </c>
    </row>
    <row r="9722" spans="1:5" x14ac:dyDescent="0.3">
      <c r="A9722" s="66">
        <v>41934</v>
      </c>
      <c r="B9722" s="68">
        <v>0.44791666666666669</v>
      </c>
      <c r="C9722" t="s">
        <v>120</v>
      </c>
      <c r="D9722">
        <v>27.29</v>
      </c>
      <c r="E9722">
        <v>6867</v>
      </c>
    </row>
    <row r="9723" spans="1:5" x14ac:dyDescent="0.3">
      <c r="A9723" s="66">
        <v>41934</v>
      </c>
      <c r="B9723" s="68">
        <v>0.45833333333333331</v>
      </c>
      <c r="C9723" t="s">
        <v>120</v>
      </c>
      <c r="D9723">
        <v>27.26</v>
      </c>
      <c r="E9723">
        <v>6935</v>
      </c>
    </row>
    <row r="9724" spans="1:5" x14ac:dyDescent="0.3">
      <c r="A9724" s="66">
        <v>41934</v>
      </c>
      <c r="B9724" s="68">
        <v>0.46875</v>
      </c>
      <c r="C9724" t="s">
        <v>120</v>
      </c>
      <c r="D9724">
        <v>27.21</v>
      </c>
      <c r="E9724">
        <v>7216</v>
      </c>
    </row>
    <row r="9725" spans="1:5" x14ac:dyDescent="0.3">
      <c r="A9725" s="66">
        <v>41934</v>
      </c>
      <c r="B9725" s="68">
        <v>0.47916666666666669</v>
      </c>
      <c r="C9725" t="s">
        <v>120</v>
      </c>
      <c r="D9725">
        <v>27.15</v>
      </c>
      <c r="E9725">
        <v>7304</v>
      </c>
    </row>
    <row r="9726" spans="1:5" x14ac:dyDescent="0.3">
      <c r="A9726" s="66">
        <v>41934</v>
      </c>
      <c r="B9726" s="68">
        <v>0.47916666666666669</v>
      </c>
      <c r="C9726" t="s">
        <v>120</v>
      </c>
      <c r="D9726">
        <v>27.15</v>
      </c>
      <c r="E9726">
        <v>7304</v>
      </c>
    </row>
    <row r="9727" spans="1:5" x14ac:dyDescent="0.3">
      <c r="A9727" s="66">
        <v>41934</v>
      </c>
      <c r="B9727" s="68">
        <v>0.48958333333333331</v>
      </c>
      <c r="C9727" t="s">
        <v>120</v>
      </c>
      <c r="D9727">
        <v>27.11</v>
      </c>
      <c r="E9727">
        <v>7256</v>
      </c>
    </row>
    <row r="9728" spans="1:5" x14ac:dyDescent="0.3">
      <c r="A9728" s="66">
        <v>41935</v>
      </c>
      <c r="B9728" s="68">
        <v>0.5</v>
      </c>
      <c r="C9728" t="s">
        <v>119</v>
      </c>
      <c r="D9728">
        <v>27.08</v>
      </c>
      <c r="E9728">
        <v>7496</v>
      </c>
    </row>
    <row r="9729" spans="1:5" x14ac:dyDescent="0.3">
      <c r="A9729" s="66">
        <v>41935</v>
      </c>
      <c r="B9729" s="68">
        <v>0.51041666666666663</v>
      </c>
      <c r="C9729" t="s">
        <v>119</v>
      </c>
      <c r="D9729">
        <v>27.04</v>
      </c>
      <c r="E9729">
        <v>7598</v>
      </c>
    </row>
    <row r="9730" spans="1:5" x14ac:dyDescent="0.3">
      <c r="A9730" s="66">
        <v>41935</v>
      </c>
      <c r="B9730" s="68">
        <v>0.52083333333333337</v>
      </c>
      <c r="C9730" t="s">
        <v>119</v>
      </c>
      <c r="D9730">
        <v>27.01</v>
      </c>
      <c r="E9730">
        <v>7619</v>
      </c>
    </row>
    <row r="9731" spans="1:5" x14ac:dyDescent="0.3">
      <c r="A9731" s="66">
        <v>41935</v>
      </c>
      <c r="B9731" s="68">
        <v>0.53125</v>
      </c>
      <c r="C9731" t="s">
        <v>119</v>
      </c>
      <c r="D9731">
        <v>26.99</v>
      </c>
      <c r="E9731">
        <v>7767</v>
      </c>
    </row>
    <row r="9732" spans="1:5" x14ac:dyDescent="0.3">
      <c r="A9732" s="66">
        <v>41935</v>
      </c>
      <c r="B9732" s="68">
        <v>4.1666666666666664E-2</v>
      </c>
      <c r="C9732" t="s">
        <v>119</v>
      </c>
      <c r="D9732">
        <v>26.96</v>
      </c>
      <c r="E9732">
        <v>7535</v>
      </c>
    </row>
    <row r="9733" spans="1:5" x14ac:dyDescent="0.3">
      <c r="A9733" s="66">
        <v>41935</v>
      </c>
      <c r="B9733" s="68">
        <v>5.2083333333333336E-2</v>
      </c>
      <c r="C9733" t="s">
        <v>119</v>
      </c>
      <c r="D9733">
        <v>26.93</v>
      </c>
      <c r="E9733">
        <v>7681</v>
      </c>
    </row>
    <row r="9734" spans="1:5" x14ac:dyDescent="0.3">
      <c r="A9734" s="66">
        <v>41935</v>
      </c>
      <c r="B9734" s="68">
        <v>6.25E-2</v>
      </c>
      <c r="C9734" t="s">
        <v>119</v>
      </c>
      <c r="D9734">
        <v>26.89</v>
      </c>
      <c r="E9734">
        <v>7832</v>
      </c>
    </row>
    <row r="9735" spans="1:5" x14ac:dyDescent="0.3">
      <c r="A9735" s="66">
        <v>41935</v>
      </c>
      <c r="B9735" s="68">
        <v>7.2916666666666671E-2</v>
      </c>
      <c r="C9735" t="s">
        <v>119</v>
      </c>
      <c r="D9735">
        <v>26.83</v>
      </c>
      <c r="E9735">
        <v>7984</v>
      </c>
    </row>
    <row r="9736" spans="1:5" x14ac:dyDescent="0.3">
      <c r="A9736" s="66">
        <v>41935</v>
      </c>
      <c r="B9736" s="68">
        <v>8.3333333333333329E-2</v>
      </c>
      <c r="C9736" t="s">
        <v>119</v>
      </c>
      <c r="D9736">
        <v>26.8</v>
      </c>
      <c r="E9736">
        <v>7882</v>
      </c>
    </row>
    <row r="9737" spans="1:5" x14ac:dyDescent="0.3">
      <c r="A9737" s="66">
        <v>41935</v>
      </c>
      <c r="B9737" s="68">
        <v>9.375E-2</v>
      </c>
      <c r="C9737" t="s">
        <v>119</v>
      </c>
      <c r="D9737">
        <v>26.77</v>
      </c>
      <c r="E9737">
        <v>7918</v>
      </c>
    </row>
    <row r="9738" spans="1:5" x14ac:dyDescent="0.3">
      <c r="A9738" s="66">
        <v>41935</v>
      </c>
      <c r="B9738" s="68">
        <v>0.10416666666666667</v>
      </c>
      <c r="C9738" t="s">
        <v>119</v>
      </c>
      <c r="D9738">
        <v>26.72</v>
      </c>
      <c r="E9738">
        <v>8007</v>
      </c>
    </row>
    <row r="9739" spans="1:5" x14ac:dyDescent="0.3">
      <c r="A9739" s="66">
        <v>41935</v>
      </c>
      <c r="B9739" s="68">
        <v>0.11458333333333333</v>
      </c>
      <c r="C9739" t="s">
        <v>119</v>
      </c>
      <c r="D9739">
        <v>26.7</v>
      </c>
      <c r="E9739">
        <v>8016</v>
      </c>
    </row>
    <row r="9740" spans="1:5" x14ac:dyDescent="0.3">
      <c r="A9740" s="66">
        <v>41935</v>
      </c>
      <c r="B9740" s="68">
        <v>0.125</v>
      </c>
      <c r="C9740" t="s">
        <v>119</v>
      </c>
      <c r="D9740">
        <v>26.67</v>
      </c>
      <c r="E9740">
        <v>8160</v>
      </c>
    </row>
    <row r="9741" spans="1:5" x14ac:dyDescent="0.3">
      <c r="A9741" s="66">
        <v>41935</v>
      </c>
      <c r="B9741" s="68">
        <v>0.13541666666666666</v>
      </c>
      <c r="C9741" t="s">
        <v>119</v>
      </c>
      <c r="D9741">
        <v>26.59</v>
      </c>
      <c r="E9741">
        <v>7785</v>
      </c>
    </row>
    <row r="9742" spans="1:5" x14ac:dyDescent="0.3">
      <c r="A9742" s="66">
        <v>41935</v>
      </c>
      <c r="B9742" s="68">
        <v>0.14583333333333334</v>
      </c>
      <c r="C9742" t="s">
        <v>119</v>
      </c>
      <c r="D9742">
        <v>26.44</v>
      </c>
      <c r="E9742">
        <v>7620</v>
      </c>
    </row>
    <row r="9743" spans="1:5" x14ac:dyDescent="0.3">
      <c r="A9743" s="66">
        <v>41935</v>
      </c>
      <c r="B9743" s="68">
        <v>0.15625</v>
      </c>
      <c r="C9743" t="s">
        <v>119</v>
      </c>
      <c r="D9743">
        <v>26.39</v>
      </c>
      <c r="E9743">
        <v>7927</v>
      </c>
    </row>
    <row r="9744" spans="1:5" x14ac:dyDescent="0.3">
      <c r="A9744" s="66">
        <v>41935</v>
      </c>
      <c r="B9744" s="68">
        <v>0.16666666666666666</v>
      </c>
      <c r="C9744" t="s">
        <v>119</v>
      </c>
      <c r="D9744">
        <v>26.36</v>
      </c>
      <c r="E9744">
        <v>8055</v>
      </c>
    </row>
    <row r="9745" spans="1:5" x14ac:dyDescent="0.3">
      <c r="A9745" s="66">
        <v>41935</v>
      </c>
      <c r="B9745" s="68">
        <v>0.17708333333333334</v>
      </c>
      <c r="C9745" t="s">
        <v>119</v>
      </c>
      <c r="D9745">
        <v>26.33</v>
      </c>
      <c r="E9745">
        <v>8131</v>
      </c>
    </row>
    <row r="9746" spans="1:5" x14ac:dyDescent="0.3">
      <c r="A9746" s="66">
        <v>41935</v>
      </c>
      <c r="B9746" s="68">
        <v>0.1875</v>
      </c>
      <c r="C9746" t="s">
        <v>119</v>
      </c>
      <c r="D9746">
        <v>26.26</v>
      </c>
      <c r="E9746">
        <v>8243</v>
      </c>
    </row>
    <row r="9747" spans="1:5" x14ac:dyDescent="0.3">
      <c r="A9747" s="66">
        <v>41935</v>
      </c>
      <c r="B9747" s="68">
        <v>0.19791666666666666</v>
      </c>
      <c r="C9747" t="s">
        <v>119</v>
      </c>
      <c r="D9747">
        <v>26.21</v>
      </c>
      <c r="E9747">
        <v>8165</v>
      </c>
    </row>
    <row r="9748" spans="1:5" x14ac:dyDescent="0.3">
      <c r="A9748" s="66">
        <v>41935</v>
      </c>
      <c r="B9748" s="68">
        <v>0.20833333333333334</v>
      </c>
      <c r="C9748" t="s">
        <v>119</v>
      </c>
      <c r="D9748">
        <v>26.21</v>
      </c>
      <c r="E9748">
        <v>8080</v>
      </c>
    </row>
    <row r="9749" spans="1:5" x14ac:dyDescent="0.3">
      <c r="A9749" s="66">
        <v>41935</v>
      </c>
      <c r="B9749" s="68">
        <v>0.21875</v>
      </c>
      <c r="C9749" t="s">
        <v>119</v>
      </c>
      <c r="D9749">
        <v>26.27</v>
      </c>
      <c r="E9749">
        <v>8099</v>
      </c>
    </row>
    <row r="9750" spans="1:5" x14ac:dyDescent="0.3">
      <c r="A9750" s="66">
        <v>41935</v>
      </c>
      <c r="B9750" s="68">
        <v>0.22916666666666666</v>
      </c>
      <c r="C9750" t="s">
        <v>119</v>
      </c>
      <c r="D9750">
        <v>26.25</v>
      </c>
      <c r="E9750">
        <v>8004</v>
      </c>
    </row>
    <row r="9751" spans="1:5" x14ac:dyDescent="0.3">
      <c r="A9751" s="66">
        <v>41935</v>
      </c>
      <c r="B9751" s="68">
        <v>0.23958333333333334</v>
      </c>
      <c r="C9751" t="s">
        <v>119</v>
      </c>
      <c r="D9751">
        <v>26.17</v>
      </c>
      <c r="E9751">
        <v>7781</v>
      </c>
    </row>
    <row r="9752" spans="1:5" x14ac:dyDescent="0.3">
      <c r="A9752" s="66">
        <v>41935</v>
      </c>
      <c r="B9752" s="68">
        <v>0.25</v>
      </c>
      <c r="C9752" t="s">
        <v>119</v>
      </c>
      <c r="D9752">
        <v>26.12</v>
      </c>
      <c r="E9752">
        <v>7605</v>
      </c>
    </row>
    <row r="9753" spans="1:5" x14ac:dyDescent="0.3">
      <c r="A9753" s="66">
        <v>41935</v>
      </c>
      <c r="B9753" s="68">
        <v>0.26041666666666669</v>
      </c>
      <c r="C9753" t="s">
        <v>119</v>
      </c>
      <c r="D9753">
        <v>26.06</v>
      </c>
      <c r="E9753">
        <v>7415</v>
      </c>
    </row>
    <row r="9754" spans="1:5" x14ac:dyDescent="0.3">
      <c r="A9754" s="66">
        <v>41935</v>
      </c>
      <c r="B9754" s="68">
        <v>0.27083333333333331</v>
      </c>
      <c r="C9754" t="s">
        <v>119</v>
      </c>
      <c r="D9754">
        <v>26.01</v>
      </c>
      <c r="E9754">
        <v>7265</v>
      </c>
    </row>
    <row r="9755" spans="1:5" x14ac:dyDescent="0.3">
      <c r="A9755" s="66">
        <v>41935</v>
      </c>
      <c r="B9755" s="68">
        <v>0.28125</v>
      </c>
      <c r="C9755" t="s">
        <v>119</v>
      </c>
      <c r="D9755">
        <v>25.96</v>
      </c>
      <c r="E9755">
        <v>7260</v>
      </c>
    </row>
    <row r="9756" spans="1:5" x14ac:dyDescent="0.3">
      <c r="A9756" s="66">
        <v>41935</v>
      </c>
      <c r="B9756" s="68">
        <v>0.29166666666666669</v>
      </c>
      <c r="C9756" t="s">
        <v>119</v>
      </c>
      <c r="D9756">
        <v>25.92</v>
      </c>
      <c r="E9756">
        <v>7235</v>
      </c>
    </row>
    <row r="9757" spans="1:5" x14ac:dyDescent="0.3">
      <c r="A9757" s="66">
        <v>41935</v>
      </c>
      <c r="B9757" s="68">
        <v>0.30208333333333331</v>
      </c>
      <c r="C9757" t="s">
        <v>119</v>
      </c>
      <c r="D9757">
        <v>25.87</v>
      </c>
      <c r="E9757">
        <v>7168</v>
      </c>
    </row>
    <row r="9758" spans="1:5" x14ac:dyDescent="0.3">
      <c r="A9758" s="66">
        <v>41935</v>
      </c>
      <c r="B9758" s="68">
        <v>0.3125</v>
      </c>
      <c r="C9758" t="s">
        <v>119</v>
      </c>
      <c r="D9758">
        <v>25.83</v>
      </c>
      <c r="E9758">
        <v>7014</v>
      </c>
    </row>
    <row r="9759" spans="1:5" x14ac:dyDescent="0.3">
      <c r="A9759" s="66">
        <v>41935</v>
      </c>
      <c r="B9759" s="68">
        <v>0.32291666666666669</v>
      </c>
      <c r="C9759" t="s">
        <v>119</v>
      </c>
      <c r="D9759">
        <v>25.78</v>
      </c>
      <c r="E9759">
        <v>6957</v>
      </c>
    </row>
    <row r="9760" spans="1:5" x14ac:dyDescent="0.3">
      <c r="A9760" s="66">
        <v>41935</v>
      </c>
      <c r="B9760" s="68">
        <v>0.33333333333333331</v>
      </c>
      <c r="C9760" t="s">
        <v>119</v>
      </c>
      <c r="D9760">
        <v>25.73</v>
      </c>
      <c r="E9760">
        <v>6916</v>
      </c>
    </row>
    <row r="9761" spans="1:5" x14ac:dyDescent="0.3">
      <c r="A9761" s="66">
        <v>41935</v>
      </c>
      <c r="B9761" s="68">
        <v>0.34375</v>
      </c>
      <c r="C9761" t="s">
        <v>119</v>
      </c>
      <c r="D9761">
        <v>25.71</v>
      </c>
      <c r="E9761">
        <v>6911</v>
      </c>
    </row>
    <row r="9762" spans="1:5" x14ac:dyDescent="0.3">
      <c r="A9762" s="66">
        <v>41935</v>
      </c>
      <c r="B9762" s="68">
        <v>0.35416666666666669</v>
      </c>
      <c r="C9762" t="s">
        <v>119</v>
      </c>
      <c r="D9762">
        <v>25.69</v>
      </c>
      <c r="E9762">
        <v>6737</v>
      </c>
    </row>
    <row r="9763" spans="1:5" x14ac:dyDescent="0.3">
      <c r="A9763" s="66">
        <v>41935</v>
      </c>
      <c r="B9763" s="68">
        <v>0.36458333333333331</v>
      </c>
      <c r="C9763" t="s">
        <v>119</v>
      </c>
      <c r="D9763">
        <v>25.67</v>
      </c>
      <c r="E9763">
        <v>6639</v>
      </c>
    </row>
    <row r="9764" spans="1:5" x14ac:dyDescent="0.3">
      <c r="A9764" s="66">
        <v>41935</v>
      </c>
      <c r="B9764" s="68">
        <v>0.375</v>
      </c>
      <c r="C9764" t="s">
        <v>119</v>
      </c>
      <c r="D9764">
        <v>25.66</v>
      </c>
      <c r="E9764">
        <v>6572</v>
      </c>
    </row>
    <row r="9765" spans="1:5" x14ac:dyDescent="0.3">
      <c r="A9765" s="66">
        <v>41935</v>
      </c>
      <c r="B9765" s="68">
        <v>0.38541666666666669</v>
      </c>
      <c r="C9765" t="s">
        <v>119</v>
      </c>
      <c r="D9765">
        <v>25.67</v>
      </c>
      <c r="E9765">
        <v>6520</v>
      </c>
    </row>
    <row r="9766" spans="1:5" x14ac:dyDescent="0.3">
      <c r="A9766" s="66">
        <v>41935</v>
      </c>
      <c r="B9766" s="68">
        <v>0.39583333333333331</v>
      </c>
      <c r="C9766" t="s">
        <v>119</v>
      </c>
      <c r="D9766">
        <v>25.69</v>
      </c>
      <c r="E9766">
        <v>6558</v>
      </c>
    </row>
    <row r="9767" spans="1:5" x14ac:dyDescent="0.3">
      <c r="A9767" s="66">
        <v>41935</v>
      </c>
      <c r="B9767" s="68">
        <v>0.40625</v>
      </c>
      <c r="C9767" t="s">
        <v>119</v>
      </c>
      <c r="D9767">
        <v>25.69</v>
      </c>
      <c r="E9767">
        <v>6622</v>
      </c>
    </row>
    <row r="9768" spans="1:5" x14ac:dyDescent="0.3">
      <c r="A9768" s="66">
        <v>41935</v>
      </c>
      <c r="B9768" s="68">
        <v>0.41666666666666669</v>
      </c>
      <c r="C9768" t="s">
        <v>119</v>
      </c>
      <c r="D9768">
        <v>25.75</v>
      </c>
      <c r="E9768">
        <v>6400</v>
      </c>
    </row>
    <row r="9769" spans="1:5" x14ac:dyDescent="0.3">
      <c r="A9769" s="66">
        <v>41935</v>
      </c>
      <c r="B9769" s="68">
        <v>0.42708333333333331</v>
      </c>
      <c r="C9769" t="s">
        <v>119</v>
      </c>
      <c r="D9769">
        <v>25.76</v>
      </c>
      <c r="E9769">
        <v>6353</v>
      </c>
    </row>
    <row r="9770" spans="1:5" x14ac:dyDescent="0.3">
      <c r="A9770" s="66">
        <v>41935</v>
      </c>
      <c r="B9770" s="68">
        <v>0.4375</v>
      </c>
      <c r="C9770" t="s">
        <v>119</v>
      </c>
      <c r="D9770">
        <v>25.78</v>
      </c>
      <c r="E9770">
        <v>6385</v>
      </c>
    </row>
    <row r="9771" spans="1:5" x14ac:dyDescent="0.3">
      <c r="A9771" s="66">
        <v>41935</v>
      </c>
      <c r="B9771" s="68">
        <v>0.44791666666666669</v>
      </c>
      <c r="C9771" t="s">
        <v>119</v>
      </c>
      <c r="D9771">
        <v>25.81</v>
      </c>
      <c r="E9771">
        <v>6287</v>
      </c>
    </row>
    <row r="9772" spans="1:5" x14ac:dyDescent="0.3">
      <c r="A9772" s="66">
        <v>41935</v>
      </c>
      <c r="B9772" s="68">
        <v>0.45833333333333331</v>
      </c>
      <c r="C9772" t="s">
        <v>119</v>
      </c>
      <c r="D9772">
        <v>25.86</v>
      </c>
      <c r="E9772">
        <v>6210</v>
      </c>
    </row>
    <row r="9773" spans="1:5" x14ac:dyDescent="0.3">
      <c r="A9773" s="66">
        <v>41935</v>
      </c>
      <c r="B9773" s="68">
        <v>0.46875</v>
      </c>
      <c r="C9773" t="s">
        <v>119</v>
      </c>
      <c r="D9773">
        <v>25.96</v>
      </c>
      <c r="E9773">
        <v>6417</v>
      </c>
    </row>
    <row r="9774" spans="1:5" x14ac:dyDescent="0.3">
      <c r="A9774" s="66">
        <v>41935</v>
      </c>
      <c r="B9774" s="68">
        <v>0.47916666666666669</v>
      </c>
      <c r="C9774" t="s">
        <v>119</v>
      </c>
      <c r="D9774">
        <v>26.01</v>
      </c>
      <c r="E9774">
        <v>6240</v>
      </c>
    </row>
    <row r="9775" spans="1:5" x14ac:dyDescent="0.3">
      <c r="A9775" s="66">
        <v>41935</v>
      </c>
      <c r="B9775" s="68">
        <v>0.48958333333333331</v>
      </c>
      <c r="C9775" t="s">
        <v>119</v>
      </c>
      <c r="D9775">
        <v>26.05</v>
      </c>
      <c r="E9775">
        <v>6272</v>
      </c>
    </row>
    <row r="9776" spans="1:5" x14ac:dyDescent="0.3">
      <c r="A9776" s="66">
        <v>41935</v>
      </c>
      <c r="B9776" s="68">
        <v>0.5</v>
      </c>
      <c r="C9776" t="s">
        <v>120</v>
      </c>
      <c r="D9776">
        <v>26.08</v>
      </c>
      <c r="E9776">
        <v>6309</v>
      </c>
    </row>
    <row r="9777" spans="1:5" x14ac:dyDescent="0.3">
      <c r="A9777" s="66">
        <v>41935</v>
      </c>
      <c r="B9777" s="68">
        <v>0.51041666666666663</v>
      </c>
      <c r="C9777" t="s">
        <v>120</v>
      </c>
      <c r="D9777">
        <v>26.13</v>
      </c>
      <c r="E9777">
        <v>6358</v>
      </c>
    </row>
    <row r="9778" spans="1:5" x14ac:dyDescent="0.3">
      <c r="A9778" s="66">
        <v>41935</v>
      </c>
      <c r="B9778" s="68">
        <v>0.52083333333333337</v>
      </c>
      <c r="C9778" t="s">
        <v>120</v>
      </c>
      <c r="D9778">
        <v>26.16</v>
      </c>
      <c r="E9778">
        <v>6348</v>
      </c>
    </row>
    <row r="9779" spans="1:5" x14ac:dyDescent="0.3">
      <c r="A9779" s="66">
        <v>41935</v>
      </c>
      <c r="B9779" s="68">
        <v>0.53125</v>
      </c>
      <c r="C9779" t="s">
        <v>120</v>
      </c>
      <c r="D9779">
        <v>26.26</v>
      </c>
      <c r="E9779">
        <v>6463</v>
      </c>
    </row>
    <row r="9780" spans="1:5" x14ac:dyDescent="0.3">
      <c r="A9780" s="66">
        <v>41935</v>
      </c>
      <c r="B9780" s="68">
        <v>4.1666666666666664E-2</v>
      </c>
      <c r="C9780" t="s">
        <v>120</v>
      </c>
      <c r="D9780">
        <v>26.32</v>
      </c>
      <c r="E9780">
        <v>6853</v>
      </c>
    </row>
    <row r="9781" spans="1:5" x14ac:dyDescent="0.3">
      <c r="A9781" s="66">
        <v>41935</v>
      </c>
      <c r="B9781" s="68">
        <v>5.2083333333333336E-2</v>
      </c>
      <c r="C9781" t="s">
        <v>120</v>
      </c>
      <c r="D9781">
        <v>26.38</v>
      </c>
      <c r="E9781">
        <v>7057</v>
      </c>
    </row>
    <row r="9782" spans="1:5" x14ac:dyDescent="0.3">
      <c r="A9782" s="66">
        <v>41935</v>
      </c>
      <c r="B9782" s="68">
        <v>6.25E-2</v>
      </c>
      <c r="C9782" t="s">
        <v>120</v>
      </c>
      <c r="D9782">
        <v>26.44</v>
      </c>
      <c r="E9782">
        <v>7180</v>
      </c>
    </row>
    <row r="9783" spans="1:5" x14ac:dyDescent="0.3">
      <c r="A9783" s="66">
        <v>41935</v>
      </c>
      <c r="B9783" s="68">
        <v>7.2916666666666671E-2</v>
      </c>
      <c r="C9783" t="s">
        <v>120</v>
      </c>
      <c r="D9783">
        <v>26.5</v>
      </c>
      <c r="E9783">
        <v>7466</v>
      </c>
    </row>
    <row r="9784" spans="1:5" x14ac:dyDescent="0.3">
      <c r="A9784" s="66">
        <v>41935</v>
      </c>
      <c r="B9784" s="68">
        <v>8.3333333333333329E-2</v>
      </c>
      <c r="C9784" t="s">
        <v>120</v>
      </c>
      <c r="D9784">
        <v>26.51</v>
      </c>
      <c r="E9784">
        <v>7304</v>
      </c>
    </row>
    <row r="9785" spans="1:5" x14ac:dyDescent="0.3">
      <c r="A9785" s="66">
        <v>41935</v>
      </c>
      <c r="B9785" s="68">
        <v>9.375E-2</v>
      </c>
      <c r="C9785" t="s">
        <v>120</v>
      </c>
      <c r="D9785">
        <v>26.64</v>
      </c>
      <c r="E9785">
        <v>7395</v>
      </c>
    </row>
    <row r="9786" spans="1:5" x14ac:dyDescent="0.3">
      <c r="A9786" s="66">
        <v>41935</v>
      </c>
      <c r="B9786" s="68">
        <v>0.10416666666666667</v>
      </c>
      <c r="C9786" t="s">
        <v>120</v>
      </c>
      <c r="D9786">
        <v>26.72</v>
      </c>
      <c r="E9786">
        <v>7478</v>
      </c>
    </row>
    <row r="9787" spans="1:5" x14ac:dyDescent="0.3">
      <c r="A9787" s="66">
        <v>41935</v>
      </c>
      <c r="B9787" s="68">
        <v>0.11458333333333333</v>
      </c>
      <c r="C9787" t="s">
        <v>120</v>
      </c>
      <c r="D9787">
        <v>26.75</v>
      </c>
      <c r="E9787">
        <v>7342</v>
      </c>
    </row>
    <row r="9788" spans="1:5" x14ac:dyDescent="0.3">
      <c r="A9788" s="66">
        <v>41935</v>
      </c>
      <c r="B9788" s="68">
        <v>0.125</v>
      </c>
      <c r="C9788" t="s">
        <v>120</v>
      </c>
      <c r="D9788">
        <v>26.83</v>
      </c>
      <c r="E9788">
        <v>7729</v>
      </c>
    </row>
    <row r="9789" spans="1:5" x14ac:dyDescent="0.3">
      <c r="A9789" s="66">
        <v>41935</v>
      </c>
      <c r="B9789" s="68">
        <v>0.13541666666666666</v>
      </c>
      <c r="C9789" t="s">
        <v>120</v>
      </c>
      <c r="D9789">
        <v>26.87</v>
      </c>
      <c r="E9789">
        <v>7494</v>
      </c>
    </row>
    <row r="9790" spans="1:5" x14ac:dyDescent="0.3">
      <c r="A9790" s="66">
        <v>41935</v>
      </c>
      <c r="B9790" s="68">
        <v>0.14583333333333334</v>
      </c>
      <c r="C9790" t="s">
        <v>120</v>
      </c>
      <c r="D9790">
        <v>26.92</v>
      </c>
      <c r="E9790">
        <v>7201</v>
      </c>
    </row>
    <row r="9791" spans="1:5" x14ac:dyDescent="0.3">
      <c r="A9791" s="66">
        <v>41935</v>
      </c>
      <c r="B9791" s="68">
        <v>0.15625</v>
      </c>
      <c r="C9791" t="s">
        <v>120</v>
      </c>
      <c r="D9791">
        <v>26.87</v>
      </c>
      <c r="E9791">
        <v>7460</v>
      </c>
    </row>
    <row r="9792" spans="1:5" x14ac:dyDescent="0.3">
      <c r="A9792" s="66">
        <v>41935</v>
      </c>
      <c r="B9792" s="68">
        <v>0.16666666666666666</v>
      </c>
      <c r="C9792" t="s">
        <v>120</v>
      </c>
      <c r="D9792">
        <v>26.87</v>
      </c>
      <c r="E9792">
        <v>7516</v>
      </c>
    </row>
    <row r="9793" spans="1:5" x14ac:dyDescent="0.3">
      <c r="A9793" s="66">
        <v>41935</v>
      </c>
      <c r="B9793" s="68">
        <v>0.17708333333333334</v>
      </c>
      <c r="C9793" t="s">
        <v>120</v>
      </c>
      <c r="D9793">
        <v>26.85</v>
      </c>
      <c r="E9793">
        <v>7557</v>
      </c>
    </row>
    <row r="9794" spans="1:5" x14ac:dyDescent="0.3">
      <c r="A9794" s="66">
        <v>41935</v>
      </c>
      <c r="B9794" s="68">
        <v>0.1875</v>
      </c>
      <c r="C9794" t="s">
        <v>120</v>
      </c>
      <c r="D9794">
        <v>26.86</v>
      </c>
      <c r="E9794">
        <v>7364</v>
      </c>
    </row>
    <row r="9795" spans="1:5" x14ac:dyDescent="0.3">
      <c r="A9795" s="66">
        <v>41935</v>
      </c>
      <c r="B9795" s="68">
        <v>0.19791666666666666</v>
      </c>
      <c r="C9795" t="s">
        <v>120</v>
      </c>
      <c r="D9795">
        <v>26.87</v>
      </c>
      <c r="E9795">
        <v>7231</v>
      </c>
    </row>
    <row r="9796" spans="1:5" x14ac:dyDescent="0.3">
      <c r="A9796" s="66">
        <v>41935</v>
      </c>
      <c r="B9796" s="68">
        <v>0.20833333333333334</v>
      </c>
      <c r="C9796" t="s">
        <v>120</v>
      </c>
      <c r="D9796">
        <v>26.89</v>
      </c>
      <c r="E9796">
        <v>7124</v>
      </c>
    </row>
    <row r="9797" spans="1:5" x14ac:dyDescent="0.3">
      <c r="A9797" s="66">
        <v>41935</v>
      </c>
      <c r="B9797" s="68">
        <v>0.21875</v>
      </c>
      <c r="C9797" t="s">
        <v>120</v>
      </c>
      <c r="D9797">
        <v>26.89</v>
      </c>
      <c r="E9797">
        <v>7054</v>
      </c>
    </row>
    <row r="9798" spans="1:5" x14ac:dyDescent="0.3">
      <c r="A9798" s="66">
        <v>41935</v>
      </c>
      <c r="B9798" s="68">
        <v>0.22916666666666666</v>
      </c>
      <c r="C9798" t="s">
        <v>120</v>
      </c>
      <c r="D9798">
        <v>26.86</v>
      </c>
      <c r="E9798">
        <v>7022</v>
      </c>
    </row>
    <row r="9799" spans="1:5" x14ac:dyDescent="0.3">
      <c r="A9799" s="66">
        <v>41935</v>
      </c>
      <c r="B9799" s="68">
        <v>0.23958333333333334</v>
      </c>
      <c r="C9799" t="s">
        <v>120</v>
      </c>
      <c r="D9799">
        <v>26.8</v>
      </c>
      <c r="E9799">
        <v>7018</v>
      </c>
    </row>
    <row r="9800" spans="1:5" x14ac:dyDescent="0.3">
      <c r="A9800" s="66">
        <v>41935</v>
      </c>
      <c r="B9800" s="68">
        <v>0.25</v>
      </c>
      <c r="C9800" t="s">
        <v>120</v>
      </c>
      <c r="D9800">
        <v>26.8</v>
      </c>
      <c r="E9800">
        <v>7010</v>
      </c>
    </row>
    <row r="9801" spans="1:5" x14ac:dyDescent="0.3">
      <c r="A9801" s="66">
        <v>41935</v>
      </c>
      <c r="B9801" s="68">
        <v>0.26041666666666669</v>
      </c>
      <c r="C9801" t="s">
        <v>120</v>
      </c>
      <c r="D9801">
        <v>26.73</v>
      </c>
      <c r="E9801">
        <v>6915</v>
      </c>
    </row>
    <row r="9802" spans="1:5" x14ac:dyDescent="0.3">
      <c r="A9802" s="66">
        <v>41935</v>
      </c>
      <c r="B9802" s="68">
        <v>0.27083333333333331</v>
      </c>
      <c r="C9802" t="s">
        <v>120</v>
      </c>
      <c r="D9802">
        <v>26.7</v>
      </c>
      <c r="E9802">
        <v>6976</v>
      </c>
    </row>
    <row r="9803" spans="1:5" x14ac:dyDescent="0.3">
      <c r="A9803" s="66">
        <v>41935</v>
      </c>
      <c r="B9803" s="68">
        <v>0.28125</v>
      </c>
      <c r="C9803" t="s">
        <v>120</v>
      </c>
      <c r="D9803">
        <v>26.65</v>
      </c>
      <c r="E9803">
        <v>7019</v>
      </c>
    </row>
    <row r="9804" spans="1:5" x14ac:dyDescent="0.3">
      <c r="A9804" s="66">
        <v>41935</v>
      </c>
      <c r="B9804" s="68">
        <v>0.29166666666666669</v>
      </c>
      <c r="C9804" t="s">
        <v>120</v>
      </c>
      <c r="D9804">
        <v>26.59</v>
      </c>
      <c r="E9804">
        <v>7044</v>
      </c>
    </row>
    <row r="9805" spans="1:5" x14ac:dyDescent="0.3">
      <c r="A9805" s="66">
        <v>41935</v>
      </c>
      <c r="B9805" s="68">
        <v>0.30208333333333331</v>
      </c>
      <c r="C9805" t="s">
        <v>120</v>
      </c>
      <c r="D9805">
        <v>26.5</v>
      </c>
      <c r="E9805">
        <v>7008</v>
      </c>
    </row>
    <row r="9806" spans="1:5" x14ac:dyDescent="0.3">
      <c r="A9806" s="66">
        <v>41935</v>
      </c>
      <c r="B9806" s="68">
        <v>0.3125</v>
      </c>
      <c r="C9806" t="s">
        <v>120</v>
      </c>
      <c r="D9806">
        <v>26.44</v>
      </c>
      <c r="E9806">
        <v>7037</v>
      </c>
    </row>
    <row r="9807" spans="1:5" x14ac:dyDescent="0.3">
      <c r="A9807" s="66">
        <v>41935</v>
      </c>
      <c r="B9807" s="68">
        <v>0.32291666666666669</v>
      </c>
      <c r="C9807" t="s">
        <v>120</v>
      </c>
      <c r="D9807">
        <v>26.33</v>
      </c>
      <c r="E9807">
        <v>7204</v>
      </c>
    </row>
    <row r="9808" spans="1:5" x14ac:dyDescent="0.3">
      <c r="A9808" s="66">
        <v>41935</v>
      </c>
      <c r="B9808" s="68">
        <v>0.33333333333333331</v>
      </c>
      <c r="C9808" t="s">
        <v>120</v>
      </c>
      <c r="D9808">
        <v>26.31</v>
      </c>
      <c r="E9808">
        <v>7323</v>
      </c>
    </row>
    <row r="9809" spans="1:5" x14ac:dyDescent="0.3">
      <c r="A9809" s="66">
        <v>41935</v>
      </c>
      <c r="B9809" s="68">
        <v>0.34375</v>
      </c>
      <c r="C9809" t="s">
        <v>120</v>
      </c>
      <c r="D9809">
        <v>26.26</v>
      </c>
      <c r="E9809">
        <v>7203</v>
      </c>
    </row>
    <row r="9810" spans="1:5" x14ac:dyDescent="0.3">
      <c r="A9810" s="66">
        <v>41935</v>
      </c>
      <c r="B9810" s="68">
        <v>0.35416666666666669</v>
      </c>
      <c r="C9810" t="s">
        <v>120</v>
      </c>
      <c r="D9810">
        <v>26.2</v>
      </c>
      <c r="E9810">
        <v>7034</v>
      </c>
    </row>
    <row r="9811" spans="1:5" x14ac:dyDescent="0.3">
      <c r="A9811" s="66">
        <v>41935</v>
      </c>
      <c r="B9811" s="68">
        <v>0.36458333333333331</v>
      </c>
      <c r="C9811" t="s">
        <v>120</v>
      </c>
      <c r="D9811">
        <v>26.22</v>
      </c>
      <c r="E9811">
        <v>6921</v>
      </c>
    </row>
    <row r="9812" spans="1:5" x14ac:dyDescent="0.3">
      <c r="A9812" s="66">
        <v>41935</v>
      </c>
      <c r="B9812" s="68">
        <v>0.375</v>
      </c>
      <c r="C9812" t="s">
        <v>120</v>
      </c>
      <c r="D9812">
        <v>26.18</v>
      </c>
      <c r="E9812">
        <v>6916</v>
      </c>
    </row>
    <row r="9813" spans="1:5" x14ac:dyDescent="0.3">
      <c r="A9813" s="66">
        <v>41935</v>
      </c>
      <c r="B9813" s="68">
        <v>0.38541666666666669</v>
      </c>
      <c r="C9813" t="s">
        <v>120</v>
      </c>
      <c r="D9813">
        <v>26.14</v>
      </c>
      <c r="E9813">
        <v>6882</v>
      </c>
    </row>
    <row r="9814" spans="1:5" x14ac:dyDescent="0.3">
      <c r="A9814" s="66">
        <v>41935</v>
      </c>
      <c r="B9814" s="68">
        <v>0.39583333333333331</v>
      </c>
      <c r="C9814" t="s">
        <v>120</v>
      </c>
      <c r="D9814">
        <v>26.08</v>
      </c>
      <c r="E9814">
        <v>6888</v>
      </c>
    </row>
    <row r="9815" spans="1:5" x14ac:dyDescent="0.3">
      <c r="A9815" s="66">
        <v>41935</v>
      </c>
      <c r="B9815" s="68">
        <v>0.40625</v>
      </c>
      <c r="C9815" t="s">
        <v>120</v>
      </c>
      <c r="D9815">
        <v>26.03</v>
      </c>
      <c r="E9815">
        <v>6918</v>
      </c>
    </row>
    <row r="9816" spans="1:5" x14ac:dyDescent="0.3">
      <c r="A9816" s="66">
        <v>41935</v>
      </c>
      <c r="B9816" s="68">
        <v>0.41666666666666669</v>
      </c>
      <c r="C9816" t="s">
        <v>120</v>
      </c>
      <c r="D9816">
        <v>25.96</v>
      </c>
      <c r="E9816">
        <v>6941</v>
      </c>
    </row>
    <row r="9817" spans="1:5" x14ac:dyDescent="0.3">
      <c r="A9817" s="66">
        <v>41935</v>
      </c>
      <c r="B9817" s="68">
        <v>0.42708333333333331</v>
      </c>
      <c r="C9817" t="s">
        <v>120</v>
      </c>
      <c r="D9817">
        <v>25.93</v>
      </c>
      <c r="E9817">
        <v>7146</v>
      </c>
    </row>
    <row r="9818" spans="1:5" x14ac:dyDescent="0.3">
      <c r="A9818" s="66">
        <v>41935</v>
      </c>
      <c r="B9818" s="68">
        <v>0.4375</v>
      </c>
      <c r="C9818" t="s">
        <v>120</v>
      </c>
      <c r="D9818">
        <v>25.89</v>
      </c>
      <c r="E9818">
        <v>7197</v>
      </c>
    </row>
    <row r="9819" spans="1:5" x14ac:dyDescent="0.3">
      <c r="A9819" s="66">
        <v>41935</v>
      </c>
      <c r="B9819" s="68">
        <v>0.44791666666666669</v>
      </c>
      <c r="C9819" t="s">
        <v>120</v>
      </c>
      <c r="D9819">
        <v>25.84</v>
      </c>
      <c r="E9819">
        <v>7260</v>
      </c>
    </row>
    <row r="9820" spans="1:5" x14ac:dyDescent="0.3">
      <c r="A9820" s="66">
        <v>41935</v>
      </c>
      <c r="B9820" s="68">
        <v>0.45833333333333331</v>
      </c>
      <c r="C9820" t="s">
        <v>120</v>
      </c>
      <c r="D9820">
        <v>25.87</v>
      </c>
      <c r="E9820">
        <v>7656</v>
      </c>
    </row>
    <row r="9821" spans="1:5" x14ac:dyDescent="0.3">
      <c r="A9821" s="66">
        <v>41935</v>
      </c>
      <c r="B9821" s="68">
        <v>0.46875</v>
      </c>
      <c r="C9821" t="s">
        <v>120</v>
      </c>
      <c r="D9821">
        <v>25.87</v>
      </c>
      <c r="E9821">
        <v>7966</v>
      </c>
    </row>
    <row r="9822" spans="1:5" x14ac:dyDescent="0.3">
      <c r="A9822" s="66">
        <v>41935</v>
      </c>
      <c r="B9822" s="68">
        <v>0.47916666666666669</v>
      </c>
      <c r="C9822" t="s">
        <v>120</v>
      </c>
      <c r="D9822">
        <v>25.8</v>
      </c>
      <c r="E9822">
        <v>8161</v>
      </c>
    </row>
    <row r="9823" spans="1:5" x14ac:dyDescent="0.3">
      <c r="A9823" s="66">
        <v>41935</v>
      </c>
      <c r="B9823" s="68">
        <v>0.47916666666666669</v>
      </c>
      <c r="C9823" t="s">
        <v>120</v>
      </c>
      <c r="D9823">
        <v>25.8</v>
      </c>
      <c r="E9823">
        <v>8161</v>
      </c>
    </row>
    <row r="9824" spans="1:5" x14ac:dyDescent="0.3">
      <c r="A9824" s="66">
        <v>41935</v>
      </c>
      <c r="B9824" s="68">
        <v>0.48958333333333331</v>
      </c>
      <c r="C9824" t="s">
        <v>120</v>
      </c>
      <c r="D9824">
        <v>25.8</v>
      </c>
      <c r="E9824">
        <v>8216</v>
      </c>
    </row>
    <row r="9825" spans="1:5" x14ac:dyDescent="0.3">
      <c r="A9825" s="66">
        <v>41936</v>
      </c>
      <c r="B9825" s="68">
        <v>0.5</v>
      </c>
      <c r="C9825" t="s">
        <v>119</v>
      </c>
      <c r="D9825">
        <v>25.73</v>
      </c>
      <c r="E9825">
        <v>8196</v>
      </c>
    </row>
    <row r="9826" spans="1:5" x14ac:dyDescent="0.3">
      <c r="A9826" s="66">
        <v>41936</v>
      </c>
      <c r="B9826" s="68">
        <v>0.51041666666666663</v>
      </c>
      <c r="C9826" t="s">
        <v>119</v>
      </c>
      <c r="D9826">
        <v>25.65</v>
      </c>
      <c r="E9826">
        <v>8255</v>
      </c>
    </row>
    <row r="9827" spans="1:5" x14ac:dyDescent="0.3">
      <c r="A9827" s="66">
        <v>41936</v>
      </c>
      <c r="B9827" s="68">
        <v>0.52083333333333337</v>
      </c>
      <c r="C9827" t="s">
        <v>119</v>
      </c>
      <c r="D9827">
        <v>25.63</v>
      </c>
      <c r="E9827">
        <v>8377</v>
      </c>
    </row>
    <row r="9828" spans="1:5" x14ac:dyDescent="0.3">
      <c r="A9828" s="66">
        <v>41936</v>
      </c>
      <c r="B9828" s="68">
        <v>0.53125</v>
      </c>
      <c r="C9828" t="s">
        <v>119</v>
      </c>
      <c r="D9828">
        <v>25.59</v>
      </c>
      <c r="E9828">
        <v>8309</v>
      </c>
    </row>
    <row r="9829" spans="1:5" x14ac:dyDescent="0.3">
      <c r="A9829" s="66">
        <v>41936</v>
      </c>
      <c r="B9829" s="68">
        <v>4.1666666666666664E-2</v>
      </c>
      <c r="C9829" t="s">
        <v>119</v>
      </c>
      <c r="D9829">
        <v>25.53</v>
      </c>
      <c r="E9829">
        <v>8153</v>
      </c>
    </row>
    <row r="9830" spans="1:5" x14ac:dyDescent="0.3">
      <c r="A9830" s="66">
        <v>41936</v>
      </c>
      <c r="B9830" s="68">
        <v>5.2083333333333336E-2</v>
      </c>
      <c r="C9830" t="s">
        <v>119</v>
      </c>
      <c r="D9830">
        <v>25.5</v>
      </c>
      <c r="E9830">
        <v>8221</v>
      </c>
    </row>
    <row r="9831" spans="1:5" x14ac:dyDescent="0.3">
      <c r="A9831" s="66">
        <v>41936</v>
      </c>
      <c r="B9831" s="68">
        <v>6.25E-2</v>
      </c>
      <c r="C9831" t="s">
        <v>119</v>
      </c>
      <c r="D9831">
        <v>25.4</v>
      </c>
      <c r="E9831">
        <v>7966</v>
      </c>
    </row>
    <row r="9832" spans="1:5" x14ac:dyDescent="0.3">
      <c r="A9832" s="66">
        <v>41936</v>
      </c>
      <c r="B9832" s="68">
        <v>7.2916666666666671E-2</v>
      </c>
      <c r="C9832" t="s">
        <v>119</v>
      </c>
      <c r="D9832">
        <v>25.35</v>
      </c>
      <c r="E9832">
        <v>7949</v>
      </c>
    </row>
    <row r="9833" spans="1:5" x14ac:dyDescent="0.3">
      <c r="A9833" s="66">
        <v>41936</v>
      </c>
      <c r="B9833" s="68">
        <v>8.3333333333333329E-2</v>
      </c>
      <c r="C9833" t="s">
        <v>119</v>
      </c>
      <c r="D9833">
        <v>25.31</v>
      </c>
      <c r="E9833">
        <v>8098</v>
      </c>
    </row>
    <row r="9834" spans="1:5" x14ac:dyDescent="0.3">
      <c r="A9834" s="66">
        <v>41936</v>
      </c>
      <c r="B9834" s="68">
        <v>9.375E-2</v>
      </c>
      <c r="C9834" t="s">
        <v>119</v>
      </c>
      <c r="D9834">
        <v>25.44</v>
      </c>
      <c r="E9834">
        <v>9023</v>
      </c>
    </row>
    <row r="9835" spans="1:5" x14ac:dyDescent="0.3">
      <c r="A9835" s="66">
        <v>41936</v>
      </c>
      <c r="B9835" s="68">
        <v>0.10416666666666667</v>
      </c>
      <c r="C9835" t="s">
        <v>119</v>
      </c>
      <c r="D9835">
        <v>25.33</v>
      </c>
      <c r="E9835">
        <v>8867</v>
      </c>
    </row>
    <row r="9836" spans="1:5" x14ac:dyDescent="0.3">
      <c r="A9836" s="66">
        <v>41936</v>
      </c>
      <c r="B9836" s="68">
        <v>0.11458333333333333</v>
      </c>
      <c r="C9836" t="s">
        <v>119</v>
      </c>
      <c r="D9836">
        <v>25.2</v>
      </c>
      <c r="E9836">
        <v>8714</v>
      </c>
    </row>
    <row r="9837" spans="1:5" x14ac:dyDescent="0.3">
      <c r="A9837" s="66">
        <v>41936</v>
      </c>
      <c r="B9837" s="68">
        <v>0.125</v>
      </c>
      <c r="C9837" t="s">
        <v>119</v>
      </c>
      <c r="D9837">
        <v>25.19</v>
      </c>
      <c r="E9837">
        <v>8954</v>
      </c>
    </row>
    <row r="9838" spans="1:5" x14ac:dyDescent="0.3">
      <c r="A9838" s="66">
        <v>41936</v>
      </c>
      <c r="B9838" s="68">
        <v>0.13541666666666666</v>
      </c>
      <c r="C9838" t="s">
        <v>119</v>
      </c>
      <c r="D9838">
        <v>25.09</v>
      </c>
      <c r="E9838">
        <v>8726</v>
      </c>
    </row>
    <row r="9839" spans="1:5" x14ac:dyDescent="0.3">
      <c r="A9839" s="66">
        <v>41936</v>
      </c>
      <c r="B9839" s="68">
        <v>0.14583333333333334</v>
      </c>
      <c r="C9839" t="s">
        <v>119</v>
      </c>
      <c r="D9839">
        <v>25.09</v>
      </c>
      <c r="E9839">
        <v>8720</v>
      </c>
    </row>
    <row r="9840" spans="1:5" x14ac:dyDescent="0.3">
      <c r="A9840" s="66">
        <v>41936</v>
      </c>
      <c r="B9840" s="68">
        <v>0.15625</v>
      </c>
      <c r="C9840" t="s">
        <v>119</v>
      </c>
      <c r="D9840">
        <v>25.02</v>
      </c>
      <c r="E9840">
        <v>8649</v>
      </c>
    </row>
    <row r="9841" spans="1:5" x14ac:dyDescent="0.3">
      <c r="A9841" s="66">
        <v>41936</v>
      </c>
      <c r="B9841" s="68">
        <v>0.16666666666666666</v>
      </c>
      <c r="C9841" t="s">
        <v>119</v>
      </c>
      <c r="D9841">
        <v>24.97</v>
      </c>
      <c r="E9841">
        <v>8591</v>
      </c>
    </row>
    <row r="9842" spans="1:5" x14ac:dyDescent="0.3">
      <c r="A9842" s="66">
        <v>41936</v>
      </c>
      <c r="B9842" s="68">
        <v>0.17708333333333334</v>
      </c>
      <c r="C9842" t="s">
        <v>119</v>
      </c>
      <c r="D9842">
        <v>24.94</v>
      </c>
      <c r="E9842">
        <v>8559</v>
      </c>
    </row>
    <row r="9843" spans="1:5" x14ac:dyDescent="0.3">
      <c r="A9843" s="66">
        <v>41936</v>
      </c>
      <c r="B9843" s="68">
        <v>0.1875</v>
      </c>
      <c r="C9843" t="s">
        <v>119</v>
      </c>
      <c r="D9843">
        <v>24.91</v>
      </c>
      <c r="E9843">
        <v>8673</v>
      </c>
    </row>
    <row r="9844" spans="1:5" x14ac:dyDescent="0.3">
      <c r="A9844" s="66">
        <v>41936</v>
      </c>
      <c r="B9844" s="68">
        <v>0.19791666666666666</v>
      </c>
      <c r="C9844" t="s">
        <v>119</v>
      </c>
      <c r="D9844">
        <v>24.88</v>
      </c>
      <c r="E9844">
        <v>8648</v>
      </c>
    </row>
    <row r="9845" spans="1:5" x14ac:dyDescent="0.3">
      <c r="A9845" s="66">
        <v>41936</v>
      </c>
      <c r="B9845" s="68">
        <v>0.20833333333333334</v>
      </c>
      <c r="C9845" t="s">
        <v>119</v>
      </c>
      <c r="D9845">
        <v>24.85</v>
      </c>
      <c r="E9845">
        <v>8663</v>
      </c>
    </row>
    <row r="9846" spans="1:5" x14ac:dyDescent="0.3">
      <c r="A9846" s="66">
        <v>41936</v>
      </c>
      <c r="B9846" s="68">
        <v>0.21875</v>
      </c>
      <c r="C9846" t="s">
        <v>119</v>
      </c>
      <c r="D9846">
        <v>24.76</v>
      </c>
      <c r="E9846">
        <v>8368</v>
      </c>
    </row>
    <row r="9847" spans="1:5" x14ac:dyDescent="0.3">
      <c r="A9847" s="66">
        <v>41936</v>
      </c>
      <c r="B9847" s="68">
        <v>0.22916666666666666</v>
      </c>
      <c r="C9847" t="s">
        <v>119</v>
      </c>
      <c r="D9847">
        <v>24.69</v>
      </c>
      <c r="E9847">
        <v>7901</v>
      </c>
    </row>
    <row r="9848" spans="1:5" x14ac:dyDescent="0.3">
      <c r="A9848" s="66">
        <v>41936</v>
      </c>
      <c r="B9848" s="68">
        <v>0.23958333333333334</v>
      </c>
      <c r="C9848" t="s">
        <v>119</v>
      </c>
      <c r="D9848">
        <v>24.64</v>
      </c>
      <c r="E9848">
        <v>7623</v>
      </c>
    </row>
    <row r="9849" spans="1:5" x14ac:dyDescent="0.3">
      <c r="A9849" s="66">
        <v>41936</v>
      </c>
      <c r="B9849" s="68">
        <v>0.25</v>
      </c>
      <c r="C9849" t="s">
        <v>119</v>
      </c>
      <c r="D9849">
        <v>24.57</v>
      </c>
      <c r="E9849">
        <v>7473</v>
      </c>
    </row>
    <row r="9850" spans="1:5" x14ac:dyDescent="0.3">
      <c r="A9850" s="66">
        <v>41936</v>
      </c>
      <c r="B9850" s="68">
        <v>0.26041666666666669</v>
      </c>
      <c r="C9850" t="s">
        <v>119</v>
      </c>
      <c r="D9850">
        <v>24.52</v>
      </c>
      <c r="E9850">
        <v>7338</v>
      </c>
    </row>
    <row r="9851" spans="1:5" x14ac:dyDescent="0.3">
      <c r="A9851" s="66">
        <v>41936</v>
      </c>
      <c r="B9851" s="68">
        <v>0.27083333333333331</v>
      </c>
      <c r="C9851" t="s">
        <v>119</v>
      </c>
      <c r="D9851">
        <v>24.49</v>
      </c>
      <c r="E9851">
        <v>7254</v>
      </c>
    </row>
    <row r="9852" spans="1:5" x14ac:dyDescent="0.3">
      <c r="A9852" s="66">
        <v>41936</v>
      </c>
      <c r="B9852" s="68">
        <v>0.28125</v>
      </c>
      <c r="C9852" t="s">
        <v>119</v>
      </c>
      <c r="D9852">
        <v>24.48</v>
      </c>
      <c r="E9852">
        <v>7245</v>
      </c>
    </row>
    <row r="9853" spans="1:5" x14ac:dyDescent="0.3">
      <c r="A9853" s="66">
        <v>41936</v>
      </c>
      <c r="B9853" s="68">
        <v>0.29166666666666669</v>
      </c>
      <c r="C9853" t="s">
        <v>119</v>
      </c>
      <c r="D9853">
        <v>24.45</v>
      </c>
      <c r="E9853">
        <v>7251</v>
      </c>
    </row>
    <row r="9854" spans="1:5" x14ac:dyDescent="0.3">
      <c r="A9854" s="66">
        <v>41936</v>
      </c>
      <c r="B9854" s="68">
        <v>0.30208333333333331</v>
      </c>
      <c r="C9854" t="s">
        <v>119</v>
      </c>
      <c r="D9854">
        <v>24.42</v>
      </c>
      <c r="E9854">
        <v>7222</v>
      </c>
    </row>
    <row r="9855" spans="1:5" x14ac:dyDescent="0.3">
      <c r="A9855" s="66">
        <v>41936</v>
      </c>
      <c r="B9855" s="68">
        <v>0.3125</v>
      </c>
      <c r="C9855" t="s">
        <v>119</v>
      </c>
      <c r="D9855">
        <v>24.39</v>
      </c>
      <c r="E9855">
        <v>7187</v>
      </c>
    </row>
    <row r="9856" spans="1:5" x14ac:dyDescent="0.3">
      <c r="A9856" s="66">
        <v>41936</v>
      </c>
      <c r="B9856" s="68">
        <v>0.32291666666666669</v>
      </c>
      <c r="C9856" t="s">
        <v>119</v>
      </c>
      <c r="D9856">
        <v>24.34</v>
      </c>
      <c r="E9856">
        <v>7223</v>
      </c>
    </row>
    <row r="9857" spans="1:5" x14ac:dyDescent="0.3">
      <c r="A9857" s="66">
        <v>41936</v>
      </c>
      <c r="B9857" s="68">
        <v>0.33333333333333331</v>
      </c>
      <c r="C9857" t="s">
        <v>119</v>
      </c>
      <c r="D9857">
        <v>24.32</v>
      </c>
      <c r="E9857">
        <v>7234</v>
      </c>
    </row>
    <row r="9858" spans="1:5" x14ac:dyDescent="0.3">
      <c r="A9858" s="66">
        <v>41936</v>
      </c>
      <c r="B9858" s="68">
        <v>0.34375</v>
      </c>
      <c r="C9858" t="s">
        <v>119</v>
      </c>
      <c r="D9858">
        <v>24.31</v>
      </c>
      <c r="E9858">
        <v>7212</v>
      </c>
    </row>
    <row r="9859" spans="1:5" x14ac:dyDescent="0.3">
      <c r="A9859" s="66">
        <v>41936</v>
      </c>
      <c r="B9859" s="68">
        <v>0.35416666666666669</v>
      </c>
      <c r="C9859" t="s">
        <v>119</v>
      </c>
      <c r="D9859">
        <v>24.32</v>
      </c>
      <c r="E9859">
        <v>7168</v>
      </c>
    </row>
    <row r="9860" spans="1:5" x14ac:dyDescent="0.3">
      <c r="A9860" s="66">
        <v>41936</v>
      </c>
      <c r="B9860" s="68">
        <v>0.36458333333333331</v>
      </c>
      <c r="C9860" t="s">
        <v>119</v>
      </c>
      <c r="D9860">
        <v>24.28</v>
      </c>
      <c r="E9860">
        <v>7100</v>
      </c>
    </row>
    <row r="9861" spans="1:5" x14ac:dyDescent="0.3">
      <c r="A9861" s="66">
        <v>41936</v>
      </c>
      <c r="B9861" s="68">
        <v>0.375</v>
      </c>
      <c r="C9861" t="s">
        <v>119</v>
      </c>
      <c r="D9861">
        <v>24.29</v>
      </c>
      <c r="E9861">
        <v>7023</v>
      </c>
    </row>
    <row r="9862" spans="1:5" x14ac:dyDescent="0.3">
      <c r="A9862" s="66">
        <v>41936</v>
      </c>
      <c r="B9862" s="68">
        <v>0.38541666666666669</v>
      </c>
      <c r="C9862" t="s">
        <v>119</v>
      </c>
      <c r="D9862">
        <v>24.3</v>
      </c>
      <c r="E9862">
        <v>6933</v>
      </c>
    </row>
    <row r="9863" spans="1:5" x14ac:dyDescent="0.3">
      <c r="A9863" s="66">
        <v>41936</v>
      </c>
      <c r="B9863" s="68">
        <v>0.39583333333333331</v>
      </c>
      <c r="C9863" t="s">
        <v>119</v>
      </c>
      <c r="D9863">
        <v>24.28</v>
      </c>
      <c r="E9863">
        <v>6840</v>
      </c>
    </row>
    <row r="9864" spans="1:5" x14ac:dyDescent="0.3">
      <c r="A9864" s="66">
        <v>41936</v>
      </c>
      <c r="B9864" s="68">
        <v>0.40625</v>
      </c>
      <c r="C9864" t="s">
        <v>119</v>
      </c>
      <c r="D9864">
        <v>24.27</v>
      </c>
      <c r="E9864">
        <v>6765</v>
      </c>
    </row>
    <row r="9865" spans="1:5" x14ac:dyDescent="0.3">
      <c r="A9865" s="66">
        <v>41936</v>
      </c>
      <c r="B9865" s="68">
        <v>0.41666666666666669</v>
      </c>
      <c r="C9865" t="s">
        <v>119</v>
      </c>
      <c r="D9865">
        <v>24.24</v>
      </c>
      <c r="E9865">
        <v>6916</v>
      </c>
    </row>
    <row r="9866" spans="1:5" x14ac:dyDescent="0.3">
      <c r="A9866" s="66">
        <v>41936</v>
      </c>
      <c r="B9866" s="68">
        <v>0.42708333333333331</v>
      </c>
      <c r="C9866" t="s">
        <v>119</v>
      </c>
      <c r="D9866">
        <v>24.29</v>
      </c>
      <c r="E9866">
        <v>6739</v>
      </c>
    </row>
    <row r="9867" spans="1:5" x14ac:dyDescent="0.3">
      <c r="A9867" s="66">
        <v>41936</v>
      </c>
      <c r="B9867" s="68">
        <v>0.4375</v>
      </c>
      <c r="C9867" t="s">
        <v>119</v>
      </c>
      <c r="D9867">
        <v>24.3</v>
      </c>
      <c r="E9867">
        <v>6623</v>
      </c>
    </row>
    <row r="9868" spans="1:5" x14ac:dyDescent="0.3">
      <c r="A9868" s="66">
        <v>41936</v>
      </c>
      <c r="B9868" s="68">
        <v>0.44791666666666669</v>
      </c>
      <c r="C9868" t="s">
        <v>119</v>
      </c>
      <c r="D9868">
        <v>24.29</v>
      </c>
      <c r="E9868">
        <v>6525</v>
      </c>
    </row>
    <row r="9869" spans="1:5" x14ac:dyDescent="0.3">
      <c r="A9869" s="66">
        <v>41936</v>
      </c>
      <c r="B9869" s="68">
        <v>0.45833333333333331</v>
      </c>
      <c r="C9869" t="s">
        <v>119</v>
      </c>
      <c r="D9869">
        <v>24.3</v>
      </c>
      <c r="E9869">
        <v>6453</v>
      </c>
    </row>
    <row r="9870" spans="1:5" x14ac:dyDescent="0.3">
      <c r="A9870" s="66">
        <v>41936</v>
      </c>
      <c r="B9870" s="68">
        <v>0.46875</v>
      </c>
      <c r="C9870" t="s">
        <v>119</v>
      </c>
      <c r="D9870">
        <v>24.37</v>
      </c>
      <c r="E9870">
        <v>6402</v>
      </c>
    </row>
    <row r="9871" spans="1:5" x14ac:dyDescent="0.3">
      <c r="A9871" s="66">
        <v>41936</v>
      </c>
      <c r="B9871" s="68">
        <v>0.47916666666666669</v>
      </c>
      <c r="C9871" t="s">
        <v>119</v>
      </c>
      <c r="D9871">
        <v>24.42</v>
      </c>
      <c r="E9871">
        <v>6275</v>
      </c>
    </row>
    <row r="9872" spans="1:5" x14ac:dyDescent="0.3">
      <c r="A9872" s="66">
        <v>41936</v>
      </c>
      <c r="B9872" s="68">
        <v>0.48958333333333331</v>
      </c>
      <c r="C9872" t="s">
        <v>119</v>
      </c>
      <c r="D9872">
        <v>24.48</v>
      </c>
      <c r="E9872">
        <v>6262</v>
      </c>
    </row>
    <row r="9873" spans="1:5" x14ac:dyDescent="0.3">
      <c r="A9873" s="66">
        <v>41936</v>
      </c>
      <c r="B9873" s="68">
        <v>0.5</v>
      </c>
      <c r="C9873" t="s">
        <v>120</v>
      </c>
      <c r="D9873">
        <v>24.61</v>
      </c>
      <c r="E9873">
        <v>6268</v>
      </c>
    </row>
    <row r="9874" spans="1:5" x14ac:dyDescent="0.3">
      <c r="A9874" s="66">
        <v>41936</v>
      </c>
      <c r="B9874" s="68">
        <v>0.51041666666666663</v>
      </c>
      <c r="C9874" t="s">
        <v>120</v>
      </c>
      <c r="D9874">
        <v>24.68</v>
      </c>
      <c r="E9874">
        <v>6364</v>
      </c>
    </row>
    <row r="9875" spans="1:5" x14ac:dyDescent="0.3">
      <c r="A9875" s="66">
        <v>41936</v>
      </c>
      <c r="B9875" s="68">
        <v>0.52083333333333337</v>
      </c>
      <c r="C9875" t="s">
        <v>120</v>
      </c>
      <c r="D9875">
        <v>24.74</v>
      </c>
      <c r="E9875">
        <v>6460</v>
      </c>
    </row>
    <row r="9876" spans="1:5" x14ac:dyDescent="0.3">
      <c r="A9876" s="66">
        <v>41936</v>
      </c>
      <c r="B9876" s="68">
        <v>0.53125</v>
      </c>
      <c r="C9876" t="s">
        <v>120</v>
      </c>
      <c r="D9876">
        <v>24.84</v>
      </c>
      <c r="E9876">
        <v>6590</v>
      </c>
    </row>
    <row r="9877" spans="1:5" x14ac:dyDescent="0.3">
      <c r="A9877" s="66">
        <v>41936</v>
      </c>
      <c r="B9877" s="68">
        <v>4.1666666666666664E-2</v>
      </c>
      <c r="C9877" t="s">
        <v>120</v>
      </c>
      <c r="D9877">
        <v>24.95</v>
      </c>
      <c r="E9877">
        <v>6959</v>
      </c>
    </row>
    <row r="9878" spans="1:5" x14ac:dyDescent="0.3">
      <c r="A9878" s="66">
        <v>41936</v>
      </c>
      <c r="B9878" s="68">
        <v>5.2083333333333336E-2</v>
      </c>
      <c r="C9878" t="s">
        <v>120</v>
      </c>
      <c r="D9878">
        <v>25.1</v>
      </c>
      <c r="E9878">
        <v>6999</v>
      </c>
    </row>
    <row r="9879" spans="1:5" x14ac:dyDescent="0.3">
      <c r="A9879" s="66">
        <v>41936</v>
      </c>
      <c r="B9879" s="68">
        <v>6.25E-2</v>
      </c>
      <c r="C9879" t="s">
        <v>120</v>
      </c>
      <c r="D9879">
        <v>25.19</v>
      </c>
      <c r="E9879">
        <v>6909</v>
      </c>
    </row>
    <row r="9880" spans="1:5" x14ac:dyDescent="0.3">
      <c r="A9880" s="66">
        <v>41936</v>
      </c>
      <c r="B9880" s="68">
        <v>7.2916666666666671E-2</v>
      </c>
      <c r="C9880" t="s">
        <v>120</v>
      </c>
      <c r="D9880">
        <v>25.34</v>
      </c>
      <c r="E9880">
        <v>7130</v>
      </c>
    </row>
    <row r="9881" spans="1:5" x14ac:dyDescent="0.3">
      <c r="A9881" s="66">
        <v>41936</v>
      </c>
      <c r="B9881" s="68">
        <v>8.3333333333333329E-2</v>
      </c>
      <c r="C9881" t="s">
        <v>120</v>
      </c>
      <c r="D9881">
        <v>25.46</v>
      </c>
      <c r="E9881">
        <v>7256</v>
      </c>
    </row>
    <row r="9882" spans="1:5" x14ac:dyDescent="0.3">
      <c r="A9882" s="66">
        <v>41936</v>
      </c>
      <c r="B9882" s="68">
        <v>9.375E-2</v>
      </c>
      <c r="C9882" t="s">
        <v>120</v>
      </c>
      <c r="D9882">
        <v>25.58</v>
      </c>
      <c r="E9882">
        <v>7417</v>
      </c>
    </row>
    <row r="9883" spans="1:5" x14ac:dyDescent="0.3">
      <c r="A9883" s="66">
        <v>41936</v>
      </c>
      <c r="B9883" s="68">
        <v>0.10416666666666667</v>
      </c>
      <c r="C9883" t="s">
        <v>120</v>
      </c>
      <c r="D9883">
        <v>25.61</v>
      </c>
      <c r="E9883">
        <v>7165</v>
      </c>
    </row>
    <row r="9884" spans="1:5" x14ac:dyDescent="0.3">
      <c r="A9884" s="66">
        <v>41936</v>
      </c>
      <c r="B9884" s="68">
        <v>0.11458333333333333</v>
      </c>
      <c r="C9884" t="s">
        <v>120</v>
      </c>
      <c r="D9884">
        <v>25.64</v>
      </c>
      <c r="E9884">
        <v>7192</v>
      </c>
    </row>
    <row r="9885" spans="1:5" x14ac:dyDescent="0.3">
      <c r="A9885" s="66">
        <v>41936</v>
      </c>
      <c r="B9885" s="68">
        <v>0.125</v>
      </c>
      <c r="C9885" t="s">
        <v>120</v>
      </c>
      <c r="D9885">
        <v>25.77</v>
      </c>
      <c r="E9885">
        <v>7858</v>
      </c>
    </row>
    <row r="9886" spans="1:5" x14ac:dyDescent="0.3">
      <c r="A9886" s="66">
        <v>41936</v>
      </c>
      <c r="B9886" s="68">
        <v>0.13541666666666666</v>
      </c>
      <c r="C9886" t="s">
        <v>120</v>
      </c>
      <c r="D9886">
        <v>25.72</v>
      </c>
      <c r="E9886">
        <v>7458</v>
      </c>
    </row>
    <row r="9887" spans="1:5" x14ac:dyDescent="0.3">
      <c r="A9887" s="66">
        <v>41936</v>
      </c>
      <c r="B9887" s="68">
        <v>0.14583333333333334</v>
      </c>
      <c r="C9887" t="s">
        <v>120</v>
      </c>
      <c r="D9887">
        <v>25.87</v>
      </c>
      <c r="E9887">
        <v>7440</v>
      </c>
    </row>
    <row r="9888" spans="1:5" x14ac:dyDescent="0.3">
      <c r="A9888" s="66">
        <v>41936</v>
      </c>
      <c r="B9888" s="68">
        <v>0.15625</v>
      </c>
      <c r="C9888" t="s">
        <v>120</v>
      </c>
      <c r="D9888">
        <v>25.96</v>
      </c>
      <c r="E9888">
        <v>7511</v>
      </c>
    </row>
    <row r="9889" spans="1:5" x14ac:dyDescent="0.3">
      <c r="A9889" s="66">
        <v>41936</v>
      </c>
      <c r="B9889" s="68">
        <v>0.16666666666666666</v>
      </c>
      <c r="C9889" t="s">
        <v>120</v>
      </c>
      <c r="D9889">
        <v>26.07</v>
      </c>
      <c r="E9889">
        <v>7674</v>
      </c>
    </row>
    <row r="9890" spans="1:5" x14ac:dyDescent="0.3">
      <c r="A9890" s="66">
        <v>41936</v>
      </c>
      <c r="B9890" s="68">
        <v>0.17708333333333334</v>
      </c>
      <c r="C9890" t="s">
        <v>120</v>
      </c>
      <c r="D9890">
        <v>25.97</v>
      </c>
      <c r="E9890">
        <v>7223</v>
      </c>
    </row>
    <row r="9891" spans="1:5" x14ac:dyDescent="0.3">
      <c r="A9891" s="66">
        <v>41936</v>
      </c>
      <c r="B9891" s="68">
        <v>0.1875</v>
      </c>
      <c r="C9891" t="s">
        <v>120</v>
      </c>
      <c r="D9891">
        <v>25.94</v>
      </c>
      <c r="E9891">
        <v>7100</v>
      </c>
    </row>
    <row r="9892" spans="1:5" x14ac:dyDescent="0.3">
      <c r="A9892" s="66">
        <v>41936</v>
      </c>
      <c r="B9892" s="68">
        <v>0.19791666666666666</v>
      </c>
      <c r="C9892" t="s">
        <v>120</v>
      </c>
      <c r="D9892">
        <v>25.89</v>
      </c>
      <c r="E9892">
        <v>7220</v>
      </c>
    </row>
    <row r="9893" spans="1:5" x14ac:dyDescent="0.3">
      <c r="A9893" s="66">
        <v>41936</v>
      </c>
      <c r="B9893" s="68">
        <v>0.20833333333333334</v>
      </c>
      <c r="C9893" t="s">
        <v>120</v>
      </c>
      <c r="D9893">
        <v>25.85</v>
      </c>
      <c r="E9893">
        <v>6772</v>
      </c>
    </row>
    <row r="9894" spans="1:5" x14ac:dyDescent="0.3">
      <c r="A9894" s="66">
        <v>41936</v>
      </c>
      <c r="B9894" s="68">
        <v>0.21875</v>
      </c>
      <c r="C9894" t="s">
        <v>120</v>
      </c>
      <c r="D9894">
        <v>25.83</v>
      </c>
      <c r="E9894">
        <v>6705</v>
      </c>
    </row>
    <row r="9895" spans="1:5" x14ac:dyDescent="0.3">
      <c r="A9895" s="66">
        <v>41936</v>
      </c>
      <c r="B9895" s="68">
        <v>0.22916666666666666</v>
      </c>
      <c r="C9895" t="s">
        <v>120</v>
      </c>
      <c r="D9895">
        <v>25.75</v>
      </c>
      <c r="E9895">
        <v>6608</v>
      </c>
    </row>
    <row r="9896" spans="1:5" x14ac:dyDescent="0.3">
      <c r="A9896" s="66">
        <v>41936</v>
      </c>
      <c r="B9896" s="68">
        <v>0.23958333333333334</v>
      </c>
      <c r="C9896" t="s">
        <v>120</v>
      </c>
      <c r="D9896">
        <v>25.69</v>
      </c>
      <c r="E9896">
        <v>6568</v>
      </c>
    </row>
    <row r="9897" spans="1:5" x14ac:dyDescent="0.3">
      <c r="A9897" s="66">
        <v>41936</v>
      </c>
      <c r="B9897" s="68">
        <v>0.25</v>
      </c>
      <c r="C9897" t="s">
        <v>120</v>
      </c>
      <c r="D9897">
        <v>25.59</v>
      </c>
      <c r="E9897">
        <v>6515</v>
      </c>
    </row>
    <row r="9898" spans="1:5" x14ac:dyDescent="0.3">
      <c r="A9898" s="66">
        <v>41936</v>
      </c>
      <c r="B9898" s="68">
        <v>0.26041666666666669</v>
      </c>
      <c r="C9898" t="s">
        <v>120</v>
      </c>
      <c r="D9898">
        <v>25.59</v>
      </c>
      <c r="E9898">
        <v>6593</v>
      </c>
    </row>
    <row r="9899" spans="1:5" x14ac:dyDescent="0.3">
      <c r="A9899" s="66">
        <v>41936</v>
      </c>
      <c r="B9899" s="68">
        <v>0.27083333333333331</v>
      </c>
      <c r="C9899" t="s">
        <v>120</v>
      </c>
      <c r="D9899">
        <v>25.61</v>
      </c>
      <c r="E9899">
        <v>6638</v>
      </c>
    </row>
    <row r="9900" spans="1:5" x14ac:dyDescent="0.3">
      <c r="A9900" s="66">
        <v>41936</v>
      </c>
      <c r="B9900" s="68">
        <v>0.28125</v>
      </c>
      <c r="C9900" t="s">
        <v>120</v>
      </c>
      <c r="D9900">
        <v>25.49</v>
      </c>
      <c r="E9900">
        <v>6636</v>
      </c>
    </row>
    <row r="9901" spans="1:5" x14ac:dyDescent="0.3">
      <c r="A9901" s="66">
        <v>41936</v>
      </c>
      <c r="B9901" s="68">
        <v>0.29166666666666669</v>
      </c>
      <c r="C9901" t="s">
        <v>120</v>
      </c>
      <c r="D9901">
        <v>25.44</v>
      </c>
      <c r="E9901">
        <v>6640</v>
      </c>
    </row>
    <row r="9902" spans="1:5" x14ac:dyDescent="0.3">
      <c r="A9902" s="66">
        <v>41936</v>
      </c>
      <c r="B9902" s="68">
        <v>0.30208333333333331</v>
      </c>
      <c r="C9902" t="s">
        <v>120</v>
      </c>
      <c r="D9902">
        <v>25.3</v>
      </c>
      <c r="E9902">
        <v>6702</v>
      </c>
    </row>
    <row r="9903" spans="1:5" x14ac:dyDescent="0.3">
      <c r="A9903" s="66">
        <v>41936</v>
      </c>
      <c r="B9903" s="68">
        <v>0.3125</v>
      </c>
      <c r="C9903" t="s">
        <v>120</v>
      </c>
      <c r="D9903">
        <v>25.3</v>
      </c>
      <c r="E9903">
        <v>6754</v>
      </c>
    </row>
    <row r="9904" spans="1:5" x14ac:dyDescent="0.3">
      <c r="A9904" s="66">
        <v>41936</v>
      </c>
      <c r="B9904" s="68">
        <v>0.32291666666666669</v>
      </c>
      <c r="C9904" t="s">
        <v>120</v>
      </c>
      <c r="D9904">
        <v>25.27</v>
      </c>
      <c r="E9904">
        <v>6881</v>
      </c>
    </row>
    <row r="9905" spans="1:5" x14ac:dyDescent="0.3">
      <c r="A9905" s="66">
        <v>41936</v>
      </c>
      <c r="B9905" s="68">
        <v>0.33333333333333331</v>
      </c>
      <c r="C9905" t="s">
        <v>120</v>
      </c>
      <c r="D9905">
        <v>25.26</v>
      </c>
      <c r="E9905">
        <v>6631</v>
      </c>
    </row>
    <row r="9906" spans="1:5" x14ac:dyDescent="0.3">
      <c r="A9906" s="66">
        <v>41936</v>
      </c>
      <c r="B9906" s="68">
        <v>0.34375</v>
      </c>
      <c r="C9906" t="s">
        <v>120</v>
      </c>
      <c r="D9906">
        <v>25.25</v>
      </c>
      <c r="E9906">
        <v>6469</v>
      </c>
    </row>
    <row r="9907" spans="1:5" x14ac:dyDescent="0.3">
      <c r="A9907" s="66">
        <v>41936</v>
      </c>
      <c r="B9907" s="68">
        <v>0.35416666666666669</v>
      </c>
      <c r="C9907" t="s">
        <v>120</v>
      </c>
      <c r="D9907">
        <v>25.25</v>
      </c>
      <c r="E9907">
        <v>6311</v>
      </c>
    </row>
    <row r="9908" spans="1:5" x14ac:dyDescent="0.3">
      <c r="A9908" s="66">
        <v>41936</v>
      </c>
      <c r="B9908" s="68">
        <v>0.36458333333333331</v>
      </c>
      <c r="C9908" t="s">
        <v>120</v>
      </c>
      <c r="D9908">
        <v>25.21</v>
      </c>
      <c r="E9908">
        <v>6267</v>
      </c>
    </row>
    <row r="9909" spans="1:5" x14ac:dyDescent="0.3">
      <c r="A9909" s="66">
        <v>41936</v>
      </c>
      <c r="B9909" s="68">
        <v>0.375</v>
      </c>
      <c r="C9909" t="s">
        <v>120</v>
      </c>
      <c r="D9909">
        <v>25.16</v>
      </c>
      <c r="E9909">
        <v>6264</v>
      </c>
    </row>
    <row r="9910" spans="1:5" x14ac:dyDescent="0.3">
      <c r="A9910" s="66">
        <v>41936</v>
      </c>
      <c r="B9910" s="68">
        <v>0.38541666666666669</v>
      </c>
      <c r="C9910" t="s">
        <v>120</v>
      </c>
      <c r="D9910">
        <v>25.13</v>
      </c>
      <c r="E9910">
        <v>6323</v>
      </c>
    </row>
    <row r="9911" spans="1:5" x14ac:dyDescent="0.3">
      <c r="A9911" s="66">
        <v>41936</v>
      </c>
      <c r="B9911" s="68">
        <v>0.39583333333333331</v>
      </c>
      <c r="C9911" t="s">
        <v>120</v>
      </c>
      <c r="D9911">
        <v>25.08</v>
      </c>
      <c r="E9911">
        <v>6357</v>
      </c>
    </row>
    <row r="9912" spans="1:5" x14ac:dyDescent="0.3">
      <c r="A9912" s="66">
        <v>41936</v>
      </c>
      <c r="B9912" s="68">
        <v>0.40625</v>
      </c>
      <c r="C9912" t="s">
        <v>120</v>
      </c>
      <c r="D9912">
        <v>25.04</v>
      </c>
      <c r="E9912">
        <v>6376</v>
      </c>
    </row>
    <row r="9913" spans="1:5" x14ac:dyDescent="0.3">
      <c r="A9913" s="66">
        <v>41936</v>
      </c>
      <c r="B9913" s="68">
        <v>0.41666666666666669</v>
      </c>
      <c r="C9913" t="s">
        <v>120</v>
      </c>
      <c r="D9913">
        <v>25.03</v>
      </c>
      <c r="E9913">
        <v>6423</v>
      </c>
    </row>
    <row r="9914" spans="1:5" x14ac:dyDescent="0.3">
      <c r="A9914" s="66">
        <v>41936</v>
      </c>
      <c r="B9914" s="68">
        <v>0.42708333333333331</v>
      </c>
      <c r="C9914" t="s">
        <v>120</v>
      </c>
      <c r="D9914">
        <v>25</v>
      </c>
      <c r="E9914">
        <v>6435</v>
      </c>
    </row>
    <row r="9915" spans="1:5" x14ac:dyDescent="0.3">
      <c r="A9915" s="66">
        <v>41936</v>
      </c>
      <c r="B9915" s="68">
        <v>0.4375</v>
      </c>
      <c r="C9915" t="s">
        <v>120</v>
      </c>
      <c r="D9915">
        <v>24.98</v>
      </c>
      <c r="E9915">
        <v>6615</v>
      </c>
    </row>
    <row r="9916" spans="1:5" x14ac:dyDescent="0.3">
      <c r="A9916" s="66">
        <v>41936</v>
      </c>
      <c r="B9916" s="68">
        <v>0.44791666666666669</v>
      </c>
      <c r="C9916" t="s">
        <v>120</v>
      </c>
      <c r="D9916">
        <v>24.91</v>
      </c>
      <c r="E9916">
        <v>6549</v>
      </c>
    </row>
    <row r="9917" spans="1:5" x14ac:dyDescent="0.3">
      <c r="A9917" s="66">
        <v>41936</v>
      </c>
      <c r="B9917" s="68">
        <v>0.45833333333333331</v>
      </c>
      <c r="C9917" t="s">
        <v>120</v>
      </c>
      <c r="D9917">
        <v>24.9</v>
      </c>
      <c r="E9917">
        <v>6857</v>
      </c>
    </row>
    <row r="9918" spans="1:5" x14ac:dyDescent="0.3">
      <c r="A9918" s="66">
        <v>41936</v>
      </c>
      <c r="B9918" s="68">
        <v>0.46875</v>
      </c>
      <c r="C9918" t="s">
        <v>120</v>
      </c>
      <c r="D9918">
        <v>24.87</v>
      </c>
      <c r="E9918">
        <v>6838</v>
      </c>
    </row>
    <row r="9919" spans="1:5" x14ac:dyDescent="0.3">
      <c r="A9919" s="66">
        <v>41936</v>
      </c>
      <c r="B9919" s="68">
        <v>0.47916666666666669</v>
      </c>
      <c r="C9919" t="s">
        <v>120</v>
      </c>
      <c r="D9919">
        <v>24.87</v>
      </c>
      <c r="E9919">
        <v>7058</v>
      </c>
    </row>
    <row r="9920" spans="1:5" x14ac:dyDescent="0.3">
      <c r="A9920" s="66">
        <v>41936</v>
      </c>
      <c r="B9920" s="68">
        <v>0.47916666666666669</v>
      </c>
      <c r="C9920" t="s">
        <v>120</v>
      </c>
      <c r="D9920">
        <v>24.87</v>
      </c>
      <c r="E9920">
        <v>7058</v>
      </c>
    </row>
    <row r="9921" spans="1:5" x14ac:dyDescent="0.3">
      <c r="A9921" s="66">
        <v>41936</v>
      </c>
      <c r="B9921" s="68">
        <v>0.48958333333333331</v>
      </c>
      <c r="C9921" t="s">
        <v>120</v>
      </c>
      <c r="D9921">
        <v>24.87</v>
      </c>
      <c r="E9921">
        <v>7210</v>
      </c>
    </row>
    <row r="9922" spans="1:5" x14ac:dyDescent="0.3">
      <c r="A9922" s="66">
        <v>41937</v>
      </c>
      <c r="B9922" s="68">
        <v>0.5</v>
      </c>
      <c r="C9922" t="s">
        <v>119</v>
      </c>
      <c r="D9922">
        <v>24.88</v>
      </c>
      <c r="E9922">
        <v>7363</v>
      </c>
    </row>
    <row r="9923" spans="1:5" x14ac:dyDescent="0.3">
      <c r="A9923" s="66">
        <v>41937</v>
      </c>
      <c r="B9923" s="68">
        <v>0.51041666666666663</v>
      </c>
      <c r="C9923" t="s">
        <v>119</v>
      </c>
      <c r="D9923">
        <v>24.85</v>
      </c>
      <c r="E9923">
        <v>7531</v>
      </c>
    </row>
    <row r="9924" spans="1:5" x14ac:dyDescent="0.3">
      <c r="A9924" s="66">
        <v>41937</v>
      </c>
      <c r="B9924" s="68">
        <v>0.52083333333333337</v>
      </c>
      <c r="C9924" t="s">
        <v>119</v>
      </c>
      <c r="D9924">
        <v>24.85</v>
      </c>
      <c r="E9924">
        <v>7640</v>
      </c>
    </row>
    <row r="9925" spans="1:5" x14ac:dyDescent="0.3">
      <c r="A9925" s="66">
        <v>41937</v>
      </c>
      <c r="B9925" s="68">
        <v>0.53125</v>
      </c>
      <c r="C9925" t="s">
        <v>119</v>
      </c>
      <c r="D9925">
        <v>24.8</v>
      </c>
      <c r="E9925">
        <v>7541</v>
      </c>
    </row>
    <row r="9926" spans="1:5" x14ac:dyDescent="0.3">
      <c r="A9926" s="66">
        <v>41937</v>
      </c>
      <c r="B9926" s="68">
        <v>4.1666666666666664E-2</v>
      </c>
      <c r="C9926" t="s">
        <v>119</v>
      </c>
      <c r="D9926">
        <v>24.74</v>
      </c>
      <c r="E9926">
        <v>7568</v>
      </c>
    </row>
    <row r="9927" spans="1:5" x14ac:dyDescent="0.3">
      <c r="A9927" s="66">
        <v>41937</v>
      </c>
      <c r="B9927" s="68">
        <v>5.2083333333333336E-2</v>
      </c>
      <c r="C9927" t="s">
        <v>119</v>
      </c>
      <c r="D9927">
        <v>24.63</v>
      </c>
      <c r="E9927">
        <v>7392</v>
      </c>
    </row>
    <row r="9928" spans="1:5" x14ac:dyDescent="0.3">
      <c r="A9928" s="66">
        <v>41937</v>
      </c>
      <c r="B9928" s="68">
        <v>6.25E-2</v>
      </c>
      <c r="C9928" t="s">
        <v>119</v>
      </c>
      <c r="D9928">
        <v>24.65</v>
      </c>
      <c r="E9928">
        <v>7628</v>
      </c>
    </row>
    <row r="9929" spans="1:5" x14ac:dyDescent="0.3">
      <c r="A9929" s="66">
        <v>41937</v>
      </c>
      <c r="B9929" s="68">
        <v>7.2916666666666671E-2</v>
      </c>
      <c r="C9929" t="s">
        <v>119</v>
      </c>
      <c r="D9929">
        <v>24.7</v>
      </c>
      <c r="E9929">
        <v>7856</v>
      </c>
    </row>
    <row r="9930" spans="1:5" x14ac:dyDescent="0.3">
      <c r="A9930" s="66">
        <v>41937</v>
      </c>
      <c r="B9930" s="68">
        <v>8.3333333333333329E-2</v>
      </c>
      <c r="C9930" t="s">
        <v>119</v>
      </c>
      <c r="D9930">
        <v>24.61</v>
      </c>
      <c r="E9930">
        <v>7787</v>
      </c>
    </row>
    <row r="9931" spans="1:5" x14ac:dyDescent="0.3">
      <c r="A9931" s="66">
        <v>41937</v>
      </c>
      <c r="B9931" s="68">
        <v>9.375E-2</v>
      </c>
      <c r="C9931" t="s">
        <v>119</v>
      </c>
      <c r="D9931">
        <v>24.51</v>
      </c>
      <c r="E9931">
        <v>7656</v>
      </c>
    </row>
    <row r="9932" spans="1:5" x14ac:dyDescent="0.3">
      <c r="A9932" s="66">
        <v>41937</v>
      </c>
      <c r="B9932" s="68">
        <v>0.10416666666666667</v>
      </c>
      <c r="C9932" t="s">
        <v>119</v>
      </c>
      <c r="D9932">
        <v>24.46</v>
      </c>
      <c r="E9932">
        <v>7633</v>
      </c>
    </row>
    <row r="9933" spans="1:5" x14ac:dyDescent="0.3">
      <c r="A9933" s="66">
        <v>41937</v>
      </c>
      <c r="B9933" s="68">
        <v>0.11458333333333333</v>
      </c>
      <c r="C9933" t="s">
        <v>119</v>
      </c>
      <c r="D9933">
        <v>24.47</v>
      </c>
      <c r="E9933">
        <v>7699</v>
      </c>
    </row>
    <row r="9934" spans="1:5" x14ac:dyDescent="0.3">
      <c r="A9934" s="66">
        <v>41937</v>
      </c>
      <c r="B9934" s="68">
        <v>0.125</v>
      </c>
      <c r="C9934" t="s">
        <v>119</v>
      </c>
      <c r="D9934">
        <v>24.5</v>
      </c>
      <c r="E9934">
        <v>7901</v>
      </c>
    </row>
    <row r="9935" spans="1:5" x14ac:dyDescent="0.3">
      <c r="A9935" s="66">
        <v>41937</v>
      </c>
      <c r="B9935" s="68">
        <v>0.13541666666666666</v>
      </c>
      <c r="C9935" t="s">
        <v>119</v>
      </c>
      <c r="D9935">
        <v>24.47</v>
      </c>
      <c r="E9935">
        <v>7842</v>
      </c>
    </row>
    <row r="9936" spans="1:5" x14ac:dyDescent="0.3">
      <c r="A9936" s="66">
        <v>41937</v>
      </c>
      <c r="B9936" s="68">
        <v>0.14583333333333334</v>
      </c>
      <c r="C9936" t="s">
        <v>119</v>
      </c>
      <c r="D9936">
        <v>24.46</v>
      </c>
      <c r="E9936">
        <v>8005</v>
      </c>
    </row>
    <row r="9937" spans="1:5" x14ac:dyDescent="0.3">
      <c r="A9937" s="66">
        <v>41937</v>
      </c>
      <c r="B9937" s="68">
        <v>0.15625</v>
      </c>
      <c r="C9937" t="s">
        <v>119</v>
      </c>
      <c r="D9937">
        <v>24.31</v>
      </c>
      <c r="E9937">
        <v>7684</v>
      </c>
    </row>
    <row r="9938" spans="1:5" x14ac:dyDescent="0.3">
      <c r="A9938" s="66">
        <v>41937</v>
      </c>
      <c r="B9938" s="68">
        <v>0.16666666666666666</v>
      </c>
      <c r="C9938" t="s">
        <v>119</v>
      </c>
      <c r="D9938">
        <v>24.11</v>
      </c>
      <c r="E9938">
        <v>7440</v>
      </c>
    </row>
    <row r="9939" spans="1:5" x14ac:dyDescent="0.3">
      <c r="A9939" s="66">
        <v>41937</v>
      </c>
      <c r="B9939" s="68">
        <v>0.17708333333333334</v>
      </c>
      <c r="C9939" t="s">
        <v>119</v>
      </c>
      <c r="D9939">
        <v>23.95</v>
      </c>
      <c r="E9939">
        <v>7030</v>
      </c>
    </row>
    <row r="9940" spans="1:5" x14ac:dyDescent="0.3">
      <c r="A9940" s="66">
        <v>41937</v>
      </c>
      <c r="B9940" s="68">
        <v>0.1875</v>
      </c>
      <c r="C9940" t="s">
        <v>119</v>
      </c>
      <c r="D9940">
        <v>23.99</v>
      </c>
      <c r="E9940">
        <v>7049</v>
      </c>
    </row>
    <row r="9941" spans="1:5" x14ac:dyDescent="0.3">
      <c r="A9941" s="66">
        <v>41937</v>
      </c>
      <c r="B9941" s="68">
        <v>0.19791666666666666</v>
      </c>
      <c r="C9941" t="s">
        <v>119</v>
      </c>
      <c r="D9941">
        <v>23.97</v>
      </c>
      <c r="E9941">
        <v>7050</v>
      </c>
    </row>
    <row r="9942" spans="1:5" x14ac:dyDescent="0.3">
      <c r="A9942" s="66">
        <v>41937</v>
      </c>
      <c r="B9942" s="68">
        <v>0.20833333333333334</v>
      </c>
      <c r="C9942" t="s">
        <v>119</v>
      </c>
      <c r="D9942">
        <v>23.94</v>
      </c>
      <c r="E9942">
        <v>7048</v>
      </c>
    </row>
    <row r="9943" spans="1:5" x14ac:dyDescent="0.3">
      <c r="A9943" s="66">
        <v>41937</v>
      </c>
      <c r="B9943" s="68">
        <v>0.21875</v>
      </c>
      <c r="C9943" t="s">
        <v>119</v>
      </c>
      <c r="D9943">
        <v>23.95</v>
      </c>
      <c r="E9943">
        <v>6991</v>
      </c>
    </row>
    <row r="9944" spans="1:5" x14ac:dyDescent="0.3">
      <c r="A9944" s="66">
        <v>41937</v>
      </c>
      <c r="B9944" s="68">
        <v>0.22916666666666666</v>
      </c>
      <c r="C9944" t="s">
        <v>119</v>
      </c>
      <c r="D9944">
        <v>23.95</v>
      </c>
      <c r="E9944">
        <v>6955</v>
      </c>
    </row>
    <row r="9945" spans="1:5" x14ac:dyDescent="0.3">
      <c r="A9945" s="66">
        <v>41937</v>
      </c>
      <c r="B9945" s="68">
        <v>0.23958333333333334</v>
      </c>
      <c r="C9945" t="s">
        <v>119</v>
      </c>
      <c r="D9945">
        <v>23.95</v>
      </c>
      <c r="E9945">
        <v>7067</v>
      </c>
    </row>
    <row r="9946" spans="1:5" x14ac:dyDescent="0.3">
      <c r="A9946" s="66">
        <v>41937</v>
      </c>
      <c r="B9946" s="68">
        <v>0.25</v>
      </c>
      <c r="C9946" t="s">
        <v>119</v>
      </c>
      <c r="D9946">
        <v>23.78</v>
      </c>
      <c r="E9946">
        <v>6725</v>
      </c>
    </row>
    <row r="9947" spans="1:5" x14ac:dyDescent="0.3">
      <c r="A9947" s="66">
        <v>41937</v>
      </c>
      <c r="B9947" s="68">
        <v>0.26041666666666669</v>
      </c>
      <c r="C9947" t="s">
        <v>119</v>
      </c>
      <c r="D9947">
        <v>23.72</v>
      </c>
      <c r="E9947">
        <v>6531</v>
      </c>
    </row>
    <row r="9948" spans="1:5" x14ac:dyDescent="0.3">
      <c r="A9948" s="66">
        <v>41937</v>
      </c>
      <c r="B9948" s="68">
        <v>0.27083333333333331</v>
      </c>
      <c r="C9948" t="s">
        <v>119</v>
      </c>
      <c r="D9948">
        <v>23.67</v>
      </c>
      <c r="E9948">
        <v>6407</v>
      </c>
    </row>
    <row r="9949" spans="1:5" x14ac:dyDescent="0.3">
      <c r="A9949" s="66">
        <v>41937</v>
      </c>
      <c r="B9949" s="68">
        <v>0.28125</v>
      </c>
      <c r="C9949" t="s">
        <v>119</v>
      </c>
      <c r="D9949">
        <v>23.65</v>
      </c>
      <c r="E9949">
        <v>6381</v>
      </c>
    </row>
    <row r="9950" spans="1:5" x14ac:dyDescent="0.3">
      <c r="A9950" s="66">
        <v>41937</v>
      </c>
      <c r="B9950" s="68">
        <v>0.29166666666666669</v>
      </c>
      <c r="C9950" t="s">
        <v>119</v>
      </c>
      <c r="D9950">
        <v>23.63</v>
      </c>
      <c r="E9950">
        <v>6310</v>
      </c>
    </row>
    <row r="9951" spans="1:5" x14ac:dyDescent="0.3">
      <c r="A9951" s="66">
        <v>41937</v>
      </c>
      <c r="B9951" s="68">
        <v>0.30208333333333331</v>
      </c>
      <c r="C9951" t="s">
        <v>119</v>
      </c>
      <c r="D9951">
        <v>23.58</v>
      </c>
      <c r="E9951">
        <v>6351</v>
      </c>
    </row>
    <row r="9952" spans="1:5" x14ac:dyDescent="0.3">
      <c r="A9952" s="66">
        <v>41937</v>
      </c>
      <c r="B9952" s="68">
        <v>0.3125</v>
      </c>
      <c r="C9952" t="s">
        <v>119</v>
      </c>
      <c r="D9952">
        <v>23.56</v>
      </c>
      <c r="E9952">
        <v>6347</v>
      </c>
    </row>
    <row r="9953" spans="1:5" x14ac:dyDescent="0.3">
      <c r="A9953" s="66">
        <v>41937</v>
      </c>
      <c r="B9953" s="68">
        <v>0.32291666666666669</v>
      </c>
      <c r="C9953" t="s">
        <v>119</v>
      </c>
      <c r="D9953">
        <v>23.53</v>
      </c>
      <c r="E9953">
        <v>6258</v>
      </c>
    </row>
    <row r="9954" spans="1:5" x14ac:dyDescent="0.3">
      <c r="A9954" s="66">
        <v>41937</v>
      </c>
      <c r="B9954" s="68">
        <v>0.33333333333333331</v>
      </c>
      <c r="C9954" t="s">
        <v>119</v>
      </c>
      <c r="D9954">
        <v>23.51</v>
      </c>
      <c r="E9954">
        <v>6291</v>
      </c>
    </row>
    <row r="9955" spans="1:5" x14ac:dyDescent="0.3">
      <c r="A9955" s="66">
        <v>41937</v>
      </c>
      <c r="B9955" s="68">
        <v>0.34375</v>
      </c>
      <c r="C9955" t="s">
        <v>119</v>
      </c>
      <c r="D9955">
        <v>23.46</v>
      </c>
      <c r="E9955">
        <v>6274</v>
      </c>
    </row>
    <row r="9956" spans="1:5" x14ac:dyDescent="0.3">
      <c r="A9956" s="66">
        <v>41937</v>
      </c>
      <c r="B9956" s="68">
        <v>0.35416666666666669</v>
      </c>
      <c r="C9956" t="s">
        <v>119</v>
      </c>
      <c r="D9956">
        <v>23.49</v>
      </c>
      <c r="E9956">
        <v>6289</v>
      </c>
    </row>
    <row r="9957" spans="1:5" x14ac:dyDescent="0.3">
      <c r="A9957" s="66">
        <v>41937</v>
      </c>
      <c r="B9957" s="68">
        <v>0.36458333333333331</v>
      </c>
      <c r="C9957" t="s">
        <v>119</v>
      </c>
      <c r="D9957">
        <v>23.52</v>
      </c>
      <c r="E9957">
        <v>6244</v>
      </c>
    </row>
    <row r="9958" spans="1:5" x14ac:dyDescent="0.3">
      <c r="A9958" s="66">
        <v>41937</v>
      </c>
      <c r="B9958" s="68">
        <v>0.375</v>
      </c>
      <c r="C9958" t="s">
        <v>119</v>
      </c>
      <c r="D9958">
        <v>23.53</v>
      </c>
      <c r="E9958">
        <v>6249</v>
      </c>
    </row>
    <row r="9959" spans="1:5" x14ac:dyDescent="0.3">
      <c r="A9959" s="66">
        <v>41937</v>
      </c>
      <c r="B9959" s="68">
        <v>0.38541666666666669</v>
      </c>
      <c r="C9959" t="s">
        <v>119</v>
      </c>
      <c r="D9959">
        <v>23.59</v>
      </c>
      <c r="E9959">
        <v>6202</v>
      </c>
    </row>
    <row r="9960" spans="1:5" x14ac:dyDescent="0.3">
      <c r="A9960" s="66">
        <v>41937</v>
      </c>
      <c r="B9960" s="68">
        <v>0.39583333333333331</v>
      </c>
      <c r="C9960" t="s">
        <v>119</v>
      </c>
      <c r="D9960">
        <v>23.53</v>
      </c>
      <c r="E9960">
        <v>6047</v>
      </c>
    </row>
    <row r="9961" spans="1:5" x14ac:dyDescent="0.3">
      <c r="A9961" s="66">
        <v>41937</v>
      </c>
      <c r="B9961" s="68">
        <v>0.40625</v>
      </c>
      <c r="C9961" t="s">
        <v>119</v>
      </c>
      <c r="D9961">
        <v>23.55</v>
      </c>
      <c r="E9961">
        <v>6024</v>
      </c>
    </row>
    <row r="9962" spans="1:5" x14ac:dyDescent="0.3">
      <c r="A9962" s="66">
        <v>41937</v>
      </c>
      <c r="B9962" s="68">
        <v>0.41666666666666669</v>
      </c>
      <c r="C9962" t="s">
        <v>119</v>
      </c>
      <c r="D9962">
        <v>23.62</v>
      </c>
      <c r="E9962">
        <v>5946</v>
      </c>
    </row>
    <row r="9963" spans="1:5" x14ac:dyDescent="0.3">
      <c r="A9963" s="66">
        <v>41937</v>
      </c>
      <c r="B9963" s="68">
        <v>0.42708333333333331</v>
      </c>
      <c r="C9963" t="s">
        <v>119</v>
      </c>
      <c r="D9963">
        <v>23.72</v>
      </c>
      <c r="E9963">
        <v>5807</v>
      </c>
    </row>
    <row r="9964" spans="1:5" x14ac:dyDescent="0.3">
      <c r="A9964" s="66">
        <v>41937</v>
      </c>
      <c r="B9964" s="68">
        <v>0.4375</v>
      </c>
      <c r="C9964" t="s">
        <v>119</v>
      </c>
      <c r="D9964">
        <v>23.8</v>
      </c>
      <c r="E9964">
        <v>5631</v>
      </c>
    </row>
    <row r="9965" spans="1:5" x14ac:dyDescent="0.3">
      <c r="A9965" s="66">
        <v>41937</v>
      </c>
      <c r="B9965" s="68">
        <v>0.44791666666666669</v>
      </c>
      <c r="C9965" t="s">
        <v>119</v>
      </c>
      <c r="D9965">
        <v>23.85</v>
      </c>
      <c r="E9965">
        <v>5532</v>
      </c>
    </row>
    <row r="9966" spans="1:5" x14ac:dyDescent="0.3">
      <c r="A9966" s="66">
        <v>41937</v>
      </c>
      <c r="B9966" s="68">
        <v>0.45833333333333331</v>
      </c>
      <c r="C9966" t="s">
        <v>119</v>
      </c>
      <c r="D9966">
        <v>23.9</v>
      </c>
      <c r="E9966">
        <v>5495</v>
      </c>
    </row>
    <row r="9967" spans="1:5" x14ac:dyDescent="0.3">
      <c r="A9967" s="66">
        <v>41937</v>
      </c>
      <c r="B9967" s="68">
        <v>0.46875</v>
      </c>
      <c r="C9967" t="s">
        <v>119</v>
      </c>
      <c r="D9967">
        <v>23.95</v>
      </c>
      <c r="E9967">
        <v>5416</v>
      </c>
    </row>
    <row r="9968" spans="1:5" x14ac:dyDescent="0.3">
      <c r="A9968" s="66">
        <v>41937</v>
      </c>
      <c r="B9968" s="68">
        <v>0.47916666666666669</v>
      </c>
      <c r="C9968" t="s">
        <v>119</v>
      </c>
      <c r="D9968">
        <v>24.05</v>
      </c>
      <c r="E9968">
        <v>5328</v>
      </c>
    </row>
    <row r="9969" spans="1:5" x14ac:dyDescent="0.3">
      <c r="A9969" s="66">
        <v>41937</v>
      </c>
      <c r="B9969" s="68">
        <v>0.48958333333333331</v>
      </c>
      <c r="C9969" t="s">
        <v>119</v>
      </c>
      <c r="D9969">
        <v>24.15</v>
      </c>
      <c r="E9969">
        <v>5234</v>
      </c>
    </row>
    <row r="9970" spans="1:5" x14ac:dyDescent="0.3">
      <c r="A9970" s="66">
        <v>41937</v>
      </c>
      <c r="B9970" s="68">
        <v>0.5</v>
      </c>
      <c r="C9970" t="s">
        <v>120</v>
      </c>
      <c r="D9970">
        <v>24.24</v>
      </c>
      <c r="E9970">
        <v>5152</v>
      </c>
    </row>
    <row r="9971" spans="1:5" x14ac:dyDescent="0.3">
      <c r="A9971" s="66">
        <v>41937</v>
      </c>
      <c r="B9971" s="68">
        <v>0.51041666666666663</v>
      </c>
      <c r="C9971" t="s">
        <v>120</v>
      </c>
      <c r="D9971">
        <v>24.32</v>
      </c>
      <c r="E9971">
        <v>5132</v>
      </c>
    </row>
    <row r="9972" spans="1:5" x14ac:dyDescent="0.3">
      <c r="A9972" s="66">
        <v>41937</v>
      </c>
      <c r="B9972" s="68">
        <v>0.52083333333333337</v>
      </c>
      <c r="C9972" t="s">
        <v>120</v>
      </c>
      <c r="D9972">
        <v>24.38</v>
      </c>
      <c r="E9972">
        <v>5681</v>
      </c>
    </row>
    <row r="9973" spans="1:5" x14ac:dyDescent="0.3">
      <c r="A9973" s="66">
        <v>41937</v>
      </c>
      <c r="B9973" s="68">
        <v>0.53125</v>
      </c>
      <c r="C9973" t="s">
        <v>120</v>
      </c>
      <c r="D9973">
        <v>24.38</v>
      </c>
      <c r="E9973">
        <v>5950</v>
      </c>
    </row>
    <row r="9974" spans="1:5" x14ac:dyDescent="0.3">
      <c r="A9974" s="66">
        <v>41937</v>
      </c>
      <c r="B9974" s="68">
        <v>4.1666666666666664E-2</v>
      </c>
      <c r="C9974" t="s">
        <v>120</v>
      </c>
      <c r="D9974">
        <v>24.45</v>
      </c>
      <c r="E9974">
        <v>6320</v>
      </c>
    </row>
    <row r="9975" spans="1:5" x14ac:dyDescent="0.3">
      <c r="A9975" s="66">
        <v>41937</v>
      </c>
      <c r="B9975" s="68">
        <v>5.2083333333333336E-2</v>
      </c>
      <c r="C9975" t="s">
        <v>120</v>
      </c>
      <c r="D9975">
        <v>24.51</v>
      </c>
      <c r="E9975">
        <v>6284</v>
      </c>
    </row>
    <row r="9976" spans="1:5" x14ac:dyDescent="0.3">
      <c r="A9976" s="66">
        <v>41937</v>
      </c>
      <c r="B9976" s="68">
        <v>6.25E-2</v>
      </c>
      <c r="C9976" t="s">
        <v>120</v>
      </c>
      <c r="D9976">
        <v>24.65</v>
      </c>
      <c r="E9976">
        <v>6257</v>
      </c>
    </row>
    <row r="9977" spans="1:5" x14ac:dyDescent="0.3">
      <c r="A9977" s="66">
        <v>41937</v>
      </c>
      <c r="B9977" s="68">
        <v>7.2916666666666671E-2</v>
      </c>
      <c r="C9977" t="s">
        <v>120</v>
      </c>
      <c r="D9977">
        <v>24.95</v>
      </c>
      <c r="E9977">
        <v>6217</v>
      </c>
    </row>
    <row r="9978" spans="1:5" x14ac:dyDescent="0.3">
      <c r="A9978" s="66">
        <v>41937</v>
      </c>
      <c r="B9978" s="68">
        <v>8.3333333333333329E-2</v>
      </c>
      <c r="C9978" t="s">
        <v>120</v>
      </c>
      <c r="D9978">
        <v>24.76</v>
      </c>
      <c r="E9978">
        <v>6390</v>
      </c>
    </row>
    <row r="9979" spans="1:5" x14ac:dyDescent="0.3">
      <c r="A9979" s="66">
        <v>41937</v>
      </c>
      <c r="B9979" s="68">
        <v>9.375E-2</v>
      </c>
      <c r="C9979" t="s">
        <v>120</v>
      </c>
      <c r="D9979">
        <v>24.94</v>
      </c>
      <c r="E9979">
        <v>6614</v>
      </c>
    </row>
    <row r="9980" spans="1:5" x14ac:dyDescent="0.3">
      <c r="A9980" s="66">
        <v>41937</v>
      </c>
      <c r="B9980" s="68">
        <v>0.10416666666666667</v>
      </c>
      <c r="C9980" t="s">
        <v>120</v>
      </c>
      <c r="D9980">
        <v>24.93</v>
      </c>
      <c r="E9980">
        <v>6695</v>
      </c>
    </row>
    <row r="9981" spans="1:5" x14ac:dyDescent="0.3">
      <c r="A9981" s="66">
        <v>41937</v>
      </c>
      <c r="B9981" s="68">
        <v>0.11458333333333333</v>
      </c>
      <c r="C9981" t="s">
        <v>120</v>
      </c>
      <c r="D9981">
        <v>25.01</v>
      </c>
      <c r="E9981">
        <v>6806</v>
      </c>
    </row>
    <row r="9982" spans="1:5" x14ac:dyDescent="0.3">
      <c r="A9982" s="66">
        <v>41937</v>
      </c>
      <c r="B9982" s="68">
        <v>0.125</v>
      </c>
      <c r="C9982" t="s">
        <v>120</v>
      </c>
      <c r="D9982">
        <v>25.04</v>
      </c>
      <c r="E9982">
        <v>6799</v>
      </c>
    </row>
    <row r="9983" spans="1:5" x14ac:dyDescent="0.3">
      <c r="A9983" s="66">
        <v>41937</v>
      </c>
      <c r="B9983" s="68">
        <v>0.13541666666666666</v>
      </c>
      <c r="C9983" t="s">
        <v>120</v>
      </c>
      <c r="D9983">
        <v>25.24</v>
      </c>
      <c r="E9983">
        <v>6981</v>
      </c>
    </row>
    <row r="9984" spans="1:5" x14ac:dyDescent="0.3">
      <c r="A9984" s="66">
        <v>41937</v>
      </c>
      <c r="B9984" s="68">
        <v>0.14583333333333334</v>
      </c>
      <c r="C9984" t="s">
        <v>120</v>
      </c>
      <c r="D9984">
        <v>25.4</v>
      </c>
      <c r="E9984">
        <v>6729</v>
      </c>
    </row>
    <row r="9985" spans="1:5" x14ac:dyDescent="0.3">
      <c r="A9985" s="66">
        <v>41937</v>
      </c>
      <c r="B9985" s="68">
        <v>0.15625</v>
      </c>
      <c r="C9985" t="s">
        <v>120</v>
      </c>
      <c r="D9985">
        <v>25.38</v>
      </c>
      <c r="E9985">
        <v>7163</v>
      </c>
    </row>
    <row r="9986" spans="1:5" x14ac:dyDescent="0.3">
      <c r="A9986" s="66">
        <v>41937</v>
      </c>
      <c r="B9986" s="68">
        <v>0.16666666666666666</v>
      </c>
      <c r="C9986" t="s">
        <v>120</v>
      </c>
      <c r="D9986">
        <v>25.2</v>
      </c>
      <c r="E9986">
        <v>7276</v>
      </c>
    </row>
    <row r="9987" spans="1:5" x14ac:dyDescent="0.3">
      <c r="A9987" s="66">
        <v>41937</v>
      </c>
      <c r="B9987" s="68">
        <v>0.17708333333333334</v>
      </c>
      <c r="C9987" t="s">
        <v>120</v>
      </c>
      <c r="D9987">
        <v>25.58</v>
      </c>
      <c r="E9987">
        <v>6293</v>
      </c>
    </row>
    <row r="9988" spans="1:5" x14ac:dyDescent="0.3">
      <c r="A9988" s="66">
        <v>41937</v>
      </c>
      <c r="B9988" s="68">
        <v>0.1875</v>
      </c>
      <c r="C9988" t="s">
        <v>120</v>
      </c>
      <c r="D9988">
        <v>25.68</v>
      </c>
      <c r="E9988">
        <v>6126</v>
      </c>
    </row>
    <row r="9989" spans="1:5" x14ac:dyDescent="0.3">
      <c r="A9989" s="66">
        <v>41937</v>
      </c>
      <c r="B9989" s="68">
        <v>0.19791666666666666</v>
      </c>
      <c r="C9989" t="s">
        <v>120</v>
      </c>
      <c r="D9989">
        <v>25.73</v>
      </c>
      <c r="E9989">
        <v>6091</v>
      </c>
    </row>
    <row r="9990" spans="1:5" x14ac:dyDescent="0.3">
      <c r="A9990" s="66">
        <v>41937</v>
      </c>
      <c r="B9990" s="68">
        <v>0.20833333333333334</v>
      </c>
      <c r="C9990" t="s">
        <v>120</v>
      </c>
      <c r="D9990">
        <v>25.65</v>
      </c>
      <c r="E9990">
        <v>6001</v>
      </c>
    </row>
    <row r="9991" spans="1:5" x14ac:dyDescent="0.3">
      <c r="A9991" s="66">
        <v>41937</v>
      </c>
      <c r="B9991" s="68">
        <v>0.21875</v>
      </c>
      <c r="C9991" t="s">
        <v>120</v>
      </c>
      <c r="D9991">
        <v>25.62</v>
      </c>
      <c r="E9991">
        <v>5977</v>
      </c>
    </row>
    <row r="9992" spans="1:5" x14ac:dyDescent="0.3">
      <c r="A9992" s="66">
        <v>41937</v>
      </c>
      <c r="B9992" s="68">
        <v>0.22916666666666666</v>
      </c>
      <c r="C9992" t="s">
        <v>120</v>
      </c>
      <c r="D9992">
        <v>25.65</v>
      </c>
      <c r="E9992">
        <v>5912</v>
      </c>
    </row>
    <row r="9993" spans="1:5" x14ac:dyDescent="0.3">
      <c r="A9993" s="66">
        <v>41937</v>
      </c>
      <c r="B9993" s="68">
        <v>0.23958333333333334</v>
      </c>
      <c r="C9993" t="s">
        <v>120</v>
      </c>
      <c r="D9993">
        <v>25.51</v>
      </c>
      <c r="E9993">
        <v>6082</v>
      </c>
    </row>
    <row r="9994" spans="1:5" x14ac:dyDescent="0.3">
      <c r="A9994" s="66">
        <v>41937</v>
      </c>
      <c r="B9994" s="68">
        <v>0.25</v>
      </c>
      <c r="C9994" t="s">
        <v>120</v>
      </c>
      <c r="D9994">
        <v>25.37</v>
      </c>
      <c r="E9994">
        <v>6012</v>
      </c>
    </row>
    <row r="9995" spans="1:5" x14ac:dyDescent="0.3">
      <c r="A9995" s="66">
        <v>41937</v>
      </c>
      <c r="B9995" s="68">
        <v>0.26041666666666669</v>
      </c>
      <c r="C9995" t="s">
        <v>120</v>
      </c>
      <c r="D9995">
        <v>25.36</v>
      </c>
      <c r="E9995">
        <v>5840</v>
      </c>
    </row>
    <row r="9996" spans="1:5" x14ac:dyDescent="0.3">
      <c r="A9996" s="66">
        <v>41937</v>
      </c>
      <c r="B9996" s="68">
        <v>0.27083333333333331</v>
      </c>
      <c r="C9996" t="s">
        <v>120</v>
      </c>
      <c r="D9996">
        <v>25.39</v>
      </c>
      <c r="E9996">
        <v>5779</v>
      </c>
    </row>
    <row r="9997" spans="1:5" x14ac:dyDescent="0.3">
      <c r="A9997" s="66">
        <v>41937</v>
      </c>
      <c r="B9997" s="68">
        <v>0.28125</v>
      </c>
      <c r="C9997" t="s">
        <v>120</v>
      </c>
      <c r="D9997">
        <v>25.42</v>
      </c>
      <c r="E9997">
        <v>5760</v>
      </c>
    </row>
    <row r="9998" spans="1:5" x14ac:dyDescent="0.3">
      <c r="A9998" s="66">
        <v>41937</v>
      </c>
      <c r="B9998" s="68">
        <v>0.29166666666666669</v>
      </c>
      <c r="C9998" t="s">
        <v>120</v>
      </c>
      <c r="D9998">
        <v>25.12</v>
      </c>
      <c r="E9998">
        <v>5763</v>
      </c>
    </row>
    <row r="9999" spans="1:5" x14ac:dyDescent="0.3">
      <c r="A9999" s="66">
        <v>41937</v>
      </c>
      <c r="B9999" s="68">
        <v>0.30208333333333331</v>
      </c>
      <c r="C9999" t="s">
        <v>120</v>
      </c>
      <c r="D9999">
        <v>24.95</v>
      </c>
      <c r="E9999">
        <v>5685</v>
      </c>
    </row>
    <row r="10000" spans="1:5" x14ac:dyDescent="0.3">
      <c r="A10000" s="66">
        <v>41937</v>
      </c>
      <c r="B10000" s="68">
        <v>0.3125</v>
      </c>
      <c r="C10000" t="s">
        <v>120</v>
      </c>
      <c r="D10000">
        <v>24.91</v>
      </c>
      <c r="E10000">
        <v>5825</v>
      </c>
    </row>
    <row r="10001" spans="1:5" x14ac:dyDescent="0.3">
      <c r="A10001" s="66">
        <v>41937</v>
      </c>
      <c r="B10001" s="68">
        <v>0.32291666666666669</v>
      </c>
      <c r="C10001" t="s">
        <v>120</v>
      </c>
      <c r="D10001">
        <v>24.85</v>
      </c>
      <c r="E10001">
        <v>5994</v>
      </c>
    </row>
    <row r="10002" spans="1:5" x14ac:dyDescent="0.3">
      <c r="A10002" s="66">
        <v>41937</v>
      </c>
      <c r="B10002" s="68">
        <v>0.33333333333333331</v>
      </c>
      <c r="C10002" t="s">
        <v>120</v>
      </c>
      <c r="D10002">
        <v>24.82</v>
      </c>
      <c r="E10002">
        <v>6092</v>
      </c>
    </row>
    <row r="10003" spans="1:5" x14ac:dyDescent="0.3">
      <c r="A10003" s="66">
        <v>41937</v>
      </c>
      <c r="B10003" s="68">
        <v>0.34375</v>
      </c>
      <c r="C10003" t="s">
        <v>120</v>
      </c>
      <c r="D10003">
        <v>24.72</v>
      </c>
      <c r="E10003">
        <v>6338</v>
      </c>
    </row>
    <row r="10004" spans="1:5" x14ac:dyDescent="0.3">
      <c r="A10004" s="66">
        <v>41937</v>
      </c>
      <c r="B10004" s="68">
        <v>0.35416666666666669</v>
      </c>
      <c r="C10004" t="s">
        <v>120</v>
      </c>
      <c r="D10004">
        <v>24.63</v>
      </c>
      <c r="E10004">
        <v>6086</v>
      </c>
    </row>
    <row r="10005" spans="1:5" x14ac:dyDescent="0.3">
      <c r="A10005" s="66">
        <v>41937</v>
      </c>
      <c r="B10005" s="68">
        <v>0.36458333333333331</v>
      </c>
      <c r="C10005" t="s">
        <v>120</v>
      </c>
      <c r="D10005">
        <v>24.61</v>
      </c>
      <c r="E10005">
        <v>5805</v>
      </c>
    </row>
    <row r="10006" spans="1:5" x14ac:dyDescent="0.3">
      <c r="A10006" s="66">
        <v>41937</v>
      </c>
      <c r="B10006" s="68">
        <v>0.375</v>
      </c>
      <c r="C10006" t="s">
        <v>120</v>
      </c>
      <c r="D10006">
        <v>24.62</v>
      </c>
      <c r="E10006">
        <v>5643</v>
      </c>
    </row>
    <row r="10007" spans="1:5" x14ac:dyDescent="0.3">
      <c r="A10007" s="66">
        <v>41937</v>
      </c>
      <c r="B10007" s="68">
        <v>0.38541666666666669</v>
      </c>
      <c r="C10007" t="s">
        <v>120</v>
      </c>
      <c r="D10007">
        <v>24.63</v>
      </c>
      <c r="E10007">
        <v>5566</v>
      </c>
    </row>
    <row r="10008" spans="1:5" x14ac:dyDescent="0.3">
      <c r="A10008" s="66">
        <v>41937</v>
      </c>
      <c r="B10008" s="68">
        <v>0.39583333333333331</v>
      </c>
      <c r="C10008" t="s">
        <v>120</v>
      </c>
      <c r="D10008">
        <v>24.64</v>
      </c>
      <c r="E10008">
        <v>5505</v>
      </c>
    </row>
    <row r="10009" spans="1:5" x14ac:dyDescent="0.3">
      <c r="A10009" s="66">
        <v>41937</v>
      </c>
      <c r="B10009" s="68">
        <v>0.40625</v>
      </c>
      <c r="C10009" t="s">
        <v>120</v>
      </c>
      <c r="D10009">
        <v>24.66</v>
      </c>
      <c r="E10009">
        <v>5453</v>
      </c>
    </row>
    <row r="10010" spans="1:5" x14ac:dyDescent="0.3">
      <c r="A10010" s="66">
        <v>41937</v>
      </c>
      <c r="B10010" s="68">
        <v>0.41666666666666669</v>
      </c>
      <c r="C10010" t="s">
        <v>120</v>
      </c>
      <c r="D10010">
        <v>24.65</v>
      </c>
      <c r="E10010">
        <v>5421</v>
      </c>
    </row>
    <row r="10011" spans="1:5" x14ac:dyDescent="0.3">
      <c r="A10011" s="66">
        <v>41937</v>
      </c>
      <c r="B10011" s="68">
        <v>0.42708333333333331</v>
      </c>
      <c r="C10011" t="s">
        <v>120</v>
      </c>
      <c r="D10011">
        <v>24.64</v>
      </c>
      <c r="E10011">
        <v>5393</v>
      </c>
    </row>
    <row r="10012" spans="1:5" x14ac:dyDescent="0.3">
      <c r="A10012" s="66">
        <v>41937</v>
      </c>
      <c r="B10012" s="68">
        <v>0.4375</v>
      </c>
      <c r="C10012" t="s">
        <v>120</v>
      </c>
      <c r="D10012">
        <v>24.62</v>
      </c>
      <c r="E10012">
        <v>5384</v>
      </c>
    </row>
    <row r="10013" spans="1:5" x14ac:dyDescent="0.3">
      <c r="A10013" s="66">
        <v>41937</v>
      </c>
      <c r="B10013" s="68">
        <v>0.44791666666666669</v>
      </c>
      <c r="C10013" t="s">
        <v>120</v>
      </c>
      <c r="D10013">
        <v>24.57</v>
      </c>
      <c r="E10013">
        <v>5291</v>
      </c>
    </row>
    <row r="10014" spans="1:5" x14ac:dyDescent="0.3">
      <c r="A10014" s="66">
        <v>41937</v>
      </c>
      <c r="B10014" s="68">
        <v>0.45833333333333331</v>
      </c>
      <c r="C10014" t="s">
        <v>120</v>
      </c>
      <c r="D10014">
        <v>24.53</v>
      </c>
      <c r="E10014">
        <v>5214</v>
      </c>
    </row>
    <row r="10015" spans="1:5" x14ac:dyDescent="0.3">
      <c r="A10015" s="66">
        <v>41937</v>
      </c>
      <c r="B10015" s="68">
        <v>0.46875</v>
      </c>
      <c r="C10015" t="s">
        <v>120</v>
      </c>
      <c r="D10015">
        <v>24.4</v>
      </c>
      <c r="E10015">
        <v>5679</v>
      </c>
    </row>
    <row r="10016" spans="1:5" x14ac:dyDescent="0.3">
      <c r="A10016" s="66">
        <v>41937</v>
      </c>
      <c r="B10016" s="68">
        <v>0.47916666666666669</v>
      </c>
      <c r="C10016" t="s">
        <v>120</v>
      </c>
      <c r="D10016">
        <v>24.43</v>
      </c>
      <c r="E10016">
        <v>5994</v>
      </c>
    </row>
    <row r="10017" spans="1:5" x14ac:dyDescent="0.3">
      <c r="A10017" s="66">
        <v>41937</v>
      </c>
      <c r="B10017" s="68">
        <v>0.47916666666666669</v>
      </c>
      <c r="C10017" t="s">
        <v>120</v>
      </c>
      <c r="D10017">
        <v>24.43</v>
      </c>
      <c r="E10017">
        <v>5994</v>
      </c>
    </row>
    <row r="10018" spans="1:5" x14ac:dyDescent="0.3">
      <c r="A10018" s="66">
        <v>41937</v>
      </c>
      <c r="B10018" s="68">
        <v>0.48958333333333331</v>
      </c>
      <c r="C10018" t="s">
        <v>120</v>
      </c>
      <c r="D10018">
        <v>24.41</v>
      </c>
      <c r="E10018">
        <v>6310</v>
      </c>
    </row>
    <row r="10019" spans="1:5" x14ac:dyDescent="0.3">
      <c r="A10019" s="66">
        <v>41938</v>
      </c>
      <c r="B10019" s="68">
        <v>0.5</v>
      </c>
      <c r="C10019" t="s">
        <v>119</v>
      </c>
      <c r="D10019">
        <v>24.41</v>
      </c>
      <c r="E10019">
        <v>6351</v>
      </c>
    </row>
    <row r="10020" spans="1:5" x14ac:dyDescent="0.3">
      <c r="A10020" s="66">
        <v>41938</v>
      </c>
      <c r="B10020" s="68">
        <v>0.51041666666666663</v>
      </c>
      <c r="C10020" t="s">
        <v>119</v>
      </c>
      <c r="D10020">
        <v>24.36</v>
      </c>
      <c r="E10020">
        <v>6352</v>
      </c>
    </row>
    <row r="10021" spans="1:5" x14ac:dyDescent="0.3">
      <c r="A10021" s="66">
        <v>41938</v>
      </c>
      <c r="B10021" s="68">
        <v>0.52083333333333337</v>
      </c>
      <c r="C10021" t="s">
        <v>119</v>
      </c>
      <c r="D10021">
        <v>24.31</v>
      </c>
      <c r="E10021">
        <v>6688</v>
      </c>
    </row>
    <row r="10022" spans="1:5" x14ac:dyDescent="0.3">
      <c r="A10022" s="66">
        <v>41938</v>
      </c>
      <c r="B10022" s="68">
        <v>0.53125</v>
      </c>
      <c r="C10022" t="s">
        <v>119</v>
      </c>
      <c r="D10022">
        <v>24.23</v>
      </c>
      <c r="E10022">
        <v>6507</v>
      </c>
    </row>
    <row r="10023" spans="1:5" x14ac:dyDescent="0.3">
      <c r="A10023" s="66">
        <v>41938</v>
      </c>
      <c r="B10023" s="68">
        <v>4.1666666666666664E-2</v>
      </c>
      <c r="C10023" t="s">
        <v>119</v>
      </c>
      <c r="D10023">
        <v>24.26</v>
      </c>
      <c r="E10023">
        <v>6903</v>
      </c>
    </row>
    <row r="10024" spans="1:5" x14ac:dyDescent="0.3">
      <c r="A10024" s="66">
        <v>41938</v>
      </c>
      <c r="B10024" s="68">
        <v>5.2083333333333336E-2</v>
      </c>
      <c r="C10024" t="s">
        <v>119</v>
      </c>
      <c r="D10024">
        <v>24.26</v>
      </c>
      <c r="E10024">
        <v>7322</v>
      </c>
    </row>
    <row r="10025" spans="1:5" x14ac:dyDescent="0.3">
      <c r="A10025" s="66">
        <v>41938</v>
      </c>
      <c r="B10025" s="68">
        <v>6.25E-2</v>
      </c>
      <c r="C10025" t="s">
        <v>119</v>
      </c>
      <c r="D10025">
        <v>24.29</v>
      </c>
      <c r="E10025">
        <v>7851</v>
      </c>
    </row>
    <row r="10026" spans="1:5" x14ac:dyDescent="0.3">
      <c r="A10026" s="66">
        <v>41938</v>
      </c>
      <c r="B10026" s="68">
        <v>7.2916666666666671E-2</v>
      </c>
      <c r="C10026" t="s">
        <v>119</v>
      </c>
      <c r="D10026">
        <v>24.29</v>
      </c>
      <c r="E10026">
        <v>8126</v>
      </c>
    </row>
    <row r="10027" spans="1:5" x14ac:dyDescent="0.3">
      <c r="A10027" s="66">
        <v>41938</v>
      </c>
      <c r="B10027" s="68">
        <v>8.3333333333333329E-2</v>
      </c>
      <c r="C10027" t="s">
        <v>119</v>
      </c>
      <c r="D10027">
        <v>24.21</v>
      </c>
      <c r="E10027">
        <v>7978</v>
      </c>
    </row>
    <row r="10028" spans="1:5" x14ac:dyDescent="0.3">
      <c r="A10028" s="66">
        <v>41938</v>
      </c>
      <c r="B10028" s="68">
        <v>9.375E-2</v>
      </c>
      <c r="C10028" t="s">
        <v>119</v>
      </c>
      <c r="D10028">
        <v>24.18</v>
      </c>
      <c r="E10028">
        <v>7954</v>
      </c>
    </row>
    <row r="10029" spans="1:5" x14ac:dyDescent="0.3">
      <c r="A10029" s="66">
        <v>41938</v>
      </c>
      <c r="B10029" s="68">
        <v>0.10416666666666667</v>
      </c>
      <c r="C10029" t="s">
        <v>119</v>
      </c>
      <c r="D10029">
        <v>24.19</v>
      </c>
      <c r="E10029">
        <v>8002</v>
      </c>
    </row>
    <row r="10030" spans="1:5" x14ac:dyDescent="0.3">
      <c r="A10030" s="66">
        <v>41938</v>
      </c>
      <c r="B10030" s="68">
        <v>0.11458333333333333</v>
      </c>
      <c r="C10030" t="s">
        <v>119</v>
      </c>
      <c r="D10030">
        <v>24.27</v>
      </c>
      <c r="E10030">
        <v>8588</v>
      </c>
    </row>
    <row r="10031" spans="1:5" x14ac:dyDescent="0.3">
      <c r="A10031" s="66">
        <v>41938</v>
      </c>
      <c r="B10031" s="68">
        <v>0.125</v>
      </c>
      <c r="C10031" t="s">
        <v>119</v>
      </c>
      <c r="D10031">
        <v>24.23</v>
      </c>
      <c r="E10031">
        <v>8757</v>
      </c>
    </row>
    <row r="10032" spans="1:5" x14ac:dyDescent="0.3">
      <c r="A10032" s="66">
        <v>41938</v>
      </c>
      <c r="B10032" s="68">
        <v>0.13541666666666666</v>
      </c>
      <c r="C10032" t="s">
        <v>119</v>
      </c>
      <c r="D10032">
        <v>24.14</v>
      </c>
      <c r="E10032">
        <v>8442</v>
      </c>
    </row>
    <row r="10033" spans="1:5" x14ac:dyDescent="0.3">
      <c r="A10033" s="66">
        <v>41938</v>
      </c>
      <c r="B10033" s="68">
        <v>0.14583333333333334</v>
      </c>
      <c r="C10033" t="s">
        <v>119</v>
      </c>
      <c r="D10033">
        <v>23.85</v>
      </c>
      <c r="E10033">
        <v>7469</v>
      </c>
    </row>
    <row r="10034" spans="1:5" x14ac:dyDescent="0.3">
      <c r="A10034" s="66">
        <v>41938</v>
      </c>
      <c r="B10034" s="68">
        <v>0.15625</v>
      </c>
      <c r="C10034" t="s">
        <v>119</v>
      </c>
      <c r="D10034">
        <v>23.95</v>
      </c>
      <c r="E10034">
        <v>7982</v>
      </c>
    </row>
    <row r="10035" spans="1:5" x14ac:dyDescent="0.3">
      <c r="A10035" s="66">
        <v>41938</v>
      </c>
      <c r="B10035" s="68">
        <v>0.16666666666666666</v>
      </c>
      <c r="C10035" t="s">
        <v>119</v>
      </c>
      <c r="D10035">
        <v>23.81</v>
      </c>
      <c r="E10035">
        <v>7533</v>
      </c>
    </row>
    <row r="10036" spans="1:5" x14ac:dyDescent="0.3">
      <c r="A10036" s="66">
        <v>41938</v>
      </c>
      <c r="B10036" s="68">
        <v>0.17708333333333334</v>
      </c>
      <c r="C10036" t="s">
        <v>119</v>
      </c>
      <c r="D10036">
        <v>23.77</v>
      </c>
      <c r="E10036">
        <v>7524</v>
      </c>
    </row>
    <row r="10037" spans="1:5" x14ac:dyDescent="0.3">
      <c r="A10037" s="66">
        <v>41938</v>
      </c>
      <c r="B10037" s="68">
        <v>0.1875</v>
      </c>
      <c r="C10037" t="s">
        <v>119</v>
      </c>
      <c r="D10037">
        <v>23.66</v>
      </c>
      <c r="E10037">
        <v>7267</v>
      </c>
    </row>
    <row r="10038" spans="1:5" x14ac:dyDescent="0.3">
      <c r="A10038" s="66">
        <v>41938</v>
      </c>
      <c r="B10038" s="68">
        <v>0.19791666666666666</v>
      </c>
      <c r="C10038" t="s">
        <v>119</v>
      </c>
      <c r="D10038">
        <v>23.56</v>
      </c>
      <c r="E10038">
        <v>6688</v>
      </c>
    </row>
    <row r="10039" spans="1:5" x14ac:dyDescent="0.3">
      <c r="A10039" s="66">
        <v>41938</v>
      </c>
      <c r="B10039" s="68">
        <v>0.20833333333333334</v>
      </c>
      <c r="C10039" t="s">
        <v>119</v>
      </c>
      <c r="D10039">
        <v>23.52</v>
      </c>
      <c r="E10039">
        <v>6333</v>
      </c>
    </row>
    <row r="10040" spans="1:5" x14ac:dyDescent="0.3">
      <c r="A10040" s="66">
        <v>41938</v>
      </c>
      <c r="B10040" s="68">
        <v>0.21875</v>
      </c>
      <c r="C10040" t="s">
        <v>119</v>
      </c>
      <c r="D10040">
        <v>23.48</v>
      </c>
      <c r="E10040">
        <v>6307</v>
      </c>
    </row>
    <row r="10041" spans="1:5" x14ac:dyDescent="0.3">
      <c r="A10041" s="66">
        <v>41938</v>
      </c>
      <c r="B10041" s="68">
        <v>0.22916666666666666</v>
      </c>
      <c r="C10041" t="s">
        <v>119</v>
      </c>
      <c r="D10041">
        <v>23.56</v>
      </c>
      <c r="E10041">
        <v>6770</v>
      </c>
    </row>
    <row r="10042" spans="1:5" x14ac:dyDescent="0.3">
      <c r="A10042" s="66">
        <v>41938</v>
      </c>
      <c r="B10042" s="68">
        <v>0.23958333333333334</v>
      </c>
      <c r="C10042" t="s">
        <v>119</v>
      </c>
      <c r="D10042">
        <v>23.63</v>
      </c>
      <c r="E10042">
        <v>6979</v>
      </c>
    </row>
    <row r="10043" spans="1:5" x14ac:dyDescent="0.3">
      <c r="A10043" s="66">
        <v>41938</v>
      </c>
      <c r="B10043" s="68">
        <v>0.25</v>
      </c>
      <c r="C10043" t="s">
        <v>119</v>
      </c>
      <c r="D10043">
        <v>23.49</v>
      </c>
      <c r="E10043">
        <v>6846</v>
      </c>
    </row>
    <row r="10044" spans="1:5" x14ac:dyDescent="0.3">
      <c r="A10044" s="66">
        <v>41938</v>
      </c>
      <c r="B10044" s="68">
        <v>0.26041666666666669</v>
      </c>
      <c r="C10044" t="s">
        <v>119</v>
      </c>
      <c r="D10044">
        <v>23.44</v>
      </c>
      <c r="E10044">
        <v>6833</v>
      </c>
    </row>
    <row r="10045" spans="1:5" x14ac:dyDescent="0.3">
      <c r="A10045" s="66">
        <v>41938</v>
      </c>
      <c r="B10045" s="68">
        <v>0.27083333333333331</v>
      </c>
      <c r="C10045" t="s">
        <v>119</v>
      </c>
      <c r="D10045">
        <v>23.35</v>
      </c>
      <c r="E10045">
        <v>6458</v>
      </c>
    </row>
    <row r="10046" spans="1:5" x14ac:dyDescent="0.3">
      <c r="A10046" s="66">
        <v>41938</v>
      </c>
      <c r="B10046" s="68">
        <v>0.28125</v>
      </c>
      <c r="C10046" t="s">
        <v>119</v>
      </c>
      <c r="D10046">
        <v>23.37</v>
      </c>
      <c r="E10046">
        <v>6386</v>
      </c>
    </row>
    <row r="10047" spans="1:5" x14ac:dyDescent="0.3">
      <c r="A10047" s="66">
        <v>41938</v>
      </c>
      <c r="B10047" s="68">
        <v>0.29166666666666669</v>
      </c>
      <c r="C10047" t="s">
        <v>119</v>
      </c>
      <c r="D10047">
        <v>23.32</v>
      </c>
      <c r="E10047">
        <v>6198</v>
      </c>
    </row>
    <row r="10048" spans="1:5" x14ac:dyDescent="0.3">
      <c r="A10048" s="66">
        <v>41938</v>
      </c>
      <c r="B10048" s="68">
        <v>0.30208333333333331</v>
      </c>
      <c r="C10048" t="s">
        <v>119</v>
      </c>
      <c r="D10048">
        <v>23.33</v>
      </c>
      <c r="E10048">
        <v>6095</v>
      </c>
    </row>
    <row r="10049" spans="1:5" x14ac:dyDescent="0.3">
      <c r="A10049" s="66">
        <v>41938</v>
      </c>
      <c r="B10049" s="68">
        <v>0.3125</v>
      </c>
      <c r="C10049" t="s">
        <v>119</v>
      </c>
      <c r="D10049">
        <v>23.33</v>
      </c>
      <c r="E10049">
        <v>6034</v>
      </c>
    </row>
    <row r="10050" spans="1:5" x14ac:dyDescent="0.3">
      <c r="A10050" s="66">
        <v>41938</v>
      </c>
      <c r="B10050" s="68">
        <v>0.32291666666666669</v>
      </c>
      <c r="C10050" t="s">
        <v>119</v>
      </c>
      <c r="D10050">
        <v>23.32</v>
      </c>
      <c r="E10050">
        <v>6049</v>
      </c>
    </row>
    <row r="10051" spans="1:5" x14ac:dyDescent="0.3">
      <c r="A10051" s="66">
        <v>41938</v>
      </c>
      <c r="B10051" s="68">
        <v>0.33333333333333331</v>
      </c>
      <c r="C10051" t="s">
        <v>119</v>
      </c>
      <c r="D10051">
        <v>23.33</v>
      </c>
      <c r="E10051">
        <v>6093</v>
      </c>
    </row>
    <row r="10052" spans="1:5" x14ac:dyDescent="0.3">
      <c r="A10052" s="66">
        <v>41938</v>
      </c>
      <c r="B10052" s="68">
        <v>0.34375</v>
      </c>
      <c r="C10052" t="s">
        <v>119</v>
      </c>
      <c r="D10052">
        <v>23.38</v>
      </c>
      <c r="E10052">
        <v>6145</v>
      </c>
    </row>
    <row r="10053" spans="1:5" x14ac:dyDescent="0.3">
      <c r="A10053" s="66">
        <v>41938</v>
      </c>
      <c r="B10053" s="68">
        <v>0.35416666666666669</v>
      </c>
      <c r="C10053" t="s">
        <v>119</v>
      </c>
      <c r="D10053">
        <v>23.43</v>
      </c>
      <c r="E10053">
        <v>6220</v>
      </c>
    </row>
    <row r="10054" spans="1:5" x14ac:dyDescent="0.3">
      <c r="A10054" s="66">
        <v>41938</v>
      </c>
      <c r="B10054" s="68">
        <v>0.36458333333333331</v>
      </c>
      <c r="C10054" t="s">
        <v>119</v>
      </c>
      <c r="D10054">
        <v>23.4</v>
      </c>
      <c r="E10054">
        <v>6253</v>
      </c>
    </row>
    <row r="10055" spans="1:5" x14ac:dyDescent="0.3">
      <c r="A10055" s="66">
        <v>41938</v>
      </c>
      <c r="B10055" s="68">
        <v>0.375</v>
      </c>
      <c r="C10055" t="s">
        <v>119</v>
      </c>
      <c r="D10055">
        <v>23.4</v>
      </c>
      <c r="E10055">
        <v>6251</v>
      </c>
    </row>
    <row r="10056" spans="1:5" x14ac:dyDescent="0.3">
      <c r="A10056" s="66">
        <v>41938</v>
      </c>
      <c r="B10056" s="68">
        <v>0.38541666666666669</v>
      </c>
      <c r="C10056" t="s">
        <v>119</v>
      </c>
      <c r="D10056">
        <v>23.52</v>
      </c>
      <c r="E10056">
        <v>6281</v>
      </c>
    </row>
    <row r="10057" spans="1:5" x14ac:dyDescent="0.3">
      <c r="A10057" s="66">
        <v>41938</v>
      </c>
      <c r="B10057" s="68">
        <v>0.39583333333333331</v>
      </c>
      <c r="C10057" t="s">
        <v>119</v>
      </c>
      <c r="D10057">
        <v>23.61</v>
      </c>
      <c r="E10057">
        <v>6290</v>
      </c>
    </row>
    <row r="10058" spans="1:5" x14ac:dyDescent="0.3">
      <c r="A10058" s="66">
        <v>41938</v>
      </c>
      <c r="B10058" s="68">
        <v>0.40625</v>
      </c>
      <c r="C10058" t="s">
        <v>119</v>
      </c>
      <c r="D10058">
        <v>23.66</v>
      </c>
      <c r="E10058">
        <v>6285</v>
      </c>
    </row>
    <row r="10059" spans="1:5" x14ac:dyDescent="0.3">
      <c r="A10059" s="66">
        <v>41938</v>
      </c>
      <c r="B10059" s="68">
        <v>0.41666666666666669</v>
      </c>
      <c r="C10059" t="s">
        <v>119</v>
      </c>
      <c r="D10059">
        <v>23.74</v>
      </c>
      <c r="E10059">
        <v>6296</v>
      </c>
    </row>
    <row r="10060" spans="1:5" x14ac:dyDescent="0.3">
      <c r="A10060" s="66">
        <v>41938</v>
      </c>
      <c r="B10060" s="68">
        <v>0.42708333333333331</v>
      </c>
      <c r="C10060" t="s">
        <v>119</v>
      </c>
      <c r="D10060">
        <v>23.82</v>
      </c>
      <c r="E10060">
        <v>6258</v>
      </c>
    </row>
    <row r="10061" spans="1:5" x14ac:dyDescent="0.3">
      <c r="A10061" s="66">
        <v>41938</v>
      </c>
      <c r="B10061" s="68">
        <v>0.4375</v>
      </c>
      <c r="C10061" t="s">
        <v>119</v>
      </c>
      <c r="D10061">
        <v>23.87</v>
      </c>
      <c r="E10061">
        <v>6276</v>
      </c>
    </row>
    <row r="10062" spans="1:5" x14ac:dyDescent="0.3">
      <c r="A10062" s="66">
        <v>41938</v>
      </c>
      <c r="B10062" s="68">
        <v>0.44791666666666669</v>
      </c>
      <c r="C10062" t="s">
        <v>119</v>
      </c>
      <c r="D10062">
        <v>24.03</v>
      </c>
      <c r="E10062">
        <v>6216</v>
      </c>
    </row>
    <row r="10063" spans="1:5" x14ac:dyDescent="0.3">
      <c r="A10063" s="66">
        <v>41938</v>
      </c>
      <c r="B10063" s="68">
        <v>0.45833333333333331</v>
      </c>
      <c r="C10063" t="s">
        <v>119</v>
      </c>
      <c r="D10063">
        <v>24.25</v>
      </c>
      <c r="E10063">
        <v>5963</v>
      </c>
    </row>
    <row r="10064" spans="1:5" x14ac:dyDescent="0.3">
      <c r="A10064" s="66">
        <v>41938</v>
      </c>
      <c r="B10064" s="68">
        <v>0.46875</v>
      </c>
      <c r="C10064" t="s">
        <v>119</v>
      </c>
      <c r="D10064">
        <v>24.37</v>
      </c>
      <c r="E10064">
        <v>5791</v>
      </c>
    </row>
    <row r="10065" spans="1:5" x14ac:dyDescent="0.3">
      <c r="A10065" s="66">
        <v>41938</v>
      </c>
      <c r="B10065" s="68">
        <v>0.47916666666666669</v>
      </c>
      <c r="C10065" t="s">
        <v>119</v>
      </c>
      <c r="D10065">
        <v>24.56</v>
      </c>
      <c r="E10065">
        <v>5607</v>
      </c>
    </row>
    <row r="10066" spans="1:5" x14ac:dyDescent="0.3">
      <c r="A10066" s="66">
        <v>41938</v>
      </c>
      <c r="B10066" s="68">
        <v>0.48958333333333331</v>
      </c>
      <c r="C10066" t="s">
        <v>119</v>
      </c>
      <c r="D10066">
        <v>24.79</v>
      </c>
      <c r="E10066">
        <v>5452</v>
      </c>
    </row>
    <row r="10067" spans="1:5" x14ac:dyDescent="0.3">
      <c r="A10067" s="66">
        <v>41938</v>
      </c>
      <c r="B10067" s="68">
        <v>0.5</v>
      </c>
      <c r="C10067" t="s">
        <v>120</v>
      </c>
      <c r="D10067">
        <v>25.09</v>
      </c>
      <c r="E10067">
        <v>5223</v>
      </c>
    </row>
    <row r="10068" spans="1:5" x14ac:dyDescent="0.3">
      <c r="A10068" s="66">
        <v>41938</v>
      </c>
      <c r="B10068" s="68">
        <v>0.51041666666666663</v>
      </c>
      <c r="C10068" t="s">
        <v>120</v>
      </c>
      <c r="D10068">
        <v>25.29</v>
      </c>
      <c r="E10068">
        <v>5058</v>
      </c>
    </row>
    <row r="10069" spans="1:5" x14ac:dyDescent="0.3">
      <c r="A10069" s="66">
        <v>41938</v>
      </c>
      <c r="B10069" s="68">
        <v>0.52083333333333337</v>
      </c>
      <c r="C10069" t="s">
        <v>120</v>
      </c>
      <c r="D10069">
        <v>25.52</v>
      </c>
      <c r="E10069">
        <v>4903</v>
      </c>
    </row>
    <row r="10070" spans="1:5" x14ac:dyDescent="0.3">
      <c r="A10070" s="66">
        <v>41938</v>
      </c>
      <c r="B10070" s="68">
        <v>0.53125</v>
      </c>
      <c r="C10070" t="s">
        <v>120</v>
      </c>
      <c r="D10070">
        <v>25.87</v>
      </c>
      <c r="E10070">
        <v>4660</v>
      </c>
    </row>
    <row r="10071" spans="1:5" x14ac:dyDescent="0.3">
      <c r="A10071" s="66">
        <v>41938</v>
      </c>
      <c r="B10071" s="68">
        <v>4.1666666666666664E-2</v>
      </c>
      <c r="C10071" t="s">
        <v>120</v>
      </c>
      <c r="D10071">
        <v>25.53</v>
      </c>
      <c r="E10071">
        <v>5359</v>
      </c>
    </row>
    <row r="10072" spans="1:5" x14ac:dyDescent="0.3">
      <c r="A10072" s="66">
        <v>41938</v>
      </c>
      <c r="B10072" s="68">
        <v>5.2083333333333336E-2</v>
      </c>
      <c r="C10072" t="s">
        <v>120</v>
      </c>
      <c r="D10072">
        <v>25.67</v>
      </c>
      <c r="E10072">
        <v>5370</v>
      </c>
    </row>
    <row r="10073" spans="1:5" x14ac:dyDescent="0.3">
      <c r="A10073" s="66">
        <v>41938</v>
      </c>
      <c r="B10073" s="68">
        <v>6.25E-2</v>
      </c>
      <c r="C10073" t="s">
        <v>120</v>
      </c>
      <c r="D10073">
        <v>25.56</v>
      </c>
      <c r="E10073">
        <v>5485</v>
      </c>
    </row>
    <row r="10074" spans="1:5" x14ac:dyDescent="0.3">
      <c r="A10074" s="66">
        <v>41938</v>
      </c>
      <c r="B10074" s="68">
        <v>7.2916666666666671E-2</v>
      </c>
      <c r="C10074" t="s">
        <v>120</v>
      </c>
      <c r="D10074">
        <v>25.25</v>
      </c>
      <c r="E10074">
        <v>6137</v>
      </c>
    </row>
    <row r="10075" spans="1:5" x14ac:dyDescent="0.3">
      <c r="A10075" s="66">
        <v>41938</v>
      </c>
      <c r="B10075" s="68">
        <v>8.3333333333333329E-2</v>
      </c>
      <c r="C10075" t="s">
        <v>120</v>
      </c>
      <c r="D10075">
        <v>25.22</v>
      </c>
      <c r="E10075">
        <v>6524</v>
      </c>
    </row>
    <row r="10076" spans="1:5" x14ac:dyDescent="0.3">
      <c r="A10076" s="66">
        <v>41938</v>
      </c>
      <c r="B10076" s="68">
        <v>9.375E-2</v>
      </c>
      <c r="C10076" t="s">
        <v>120</v>
      </c>
      <c r="D10076">
        <v>25.66</v>
      </c>
      <c r="E10076">
        <v>6647</v>
      </c>
    </row>
    <row r="10077" spans="1:5" x14ac:dyDescent="0.3">
      <c r="A10077" s="66">
        <v>41938</v>
      </c>
      <c r="B10077" s="68">
        <v>0.10416666666666667</v>
      </c>
      <c r="C10077" t="s">
        <v>120</v>
      </c>
      <c r="D10077">
        <v>25.27</v>
      </c>
      <c r="E10077">
        <v>7297</v>
      </c>
    </row>
    <row r="10078" spans="1:5" x14ac:dyDescent="0.3">
      <c r="A10078" s="66">
        <v>41938</v>
      </c>
      <c r="B10078" s="68">
        <v>0.11458333333333333</v>
      </c>
      <c r="C10078" t="s">
        <v>120</v>
      </c>
      <c r="D10078">
        <v>25.13</v>
      </c>
      <c r="E10078">
        <v>7857</v>
      </c>
    </row>
    <row r="10079" spans="1:5" x14ac:dyDescent="0.3">
      <c r="A10079" s="66">
        <v>41938</v>
      </c>
      <c r="B10079" s="68">
        <v>0.125</v>
      </c>
      <c r="C10079" t="s">
        <v>120</v>
      </c>
      <c r="D10079">
        <v>25.05</v>
      </c>
      <c r="E10079">
        <v>8160</v>
      </c>
    </row>
    <row r="10080" spans="1:5" x14ac:dyDescent="0.3">
      <c r="A10080" s="66">
        <v>41938</v>
      </c>
      <c r="B10080" s="68">
        <v>0.13541666666666666</v>
      </c>
      <c r="C10080" t="s">
        <v>120</v>
      </c>
      <c r="D10080">
        <v>25.05</v>
      </c>
      <c r="E10080">
        <v>8334</v>
      </c>
    </row>
    <row r="10081" spans="1:5" x14ac:dyDescent="0.3">
      <c r="A10081" s="66">
        <v>41938</v>
      </c>
      <c r="B10081" s="68">
        <v>0.14583333333333334</v>
      </c>
      <c r="C10081" t="s">
        <v>120</v>
      </c>
      <c r="D10081">
        <v>24.97</v>
      </c>
      <c r="E10081">
        <v>8539</v>
      </c>
    </row>
    <row r="10082" spans="1:5" x14ac:dyDescent="0.3">
      <c r="A10082" s="66">
        <v>41938</v>
      </c>
      <c r="B10082" s="68">
        <v>0.15625</v>
      </c>
      <c r="C10082" t="s">
        <v>120</v>
      </c>
      <c r="D10082">
        <v>24.93</v>
      </c>
      <c r="E10082">
        <v>8856</v>
      </c>
    </row>
    <row r="10083" spans="1:5" x14ac:dyDescent="0.3">
      <c r="A10083" s="66">
        <v>41938</v>
      </c>
      <c r="B10083" s="68">
        <v>0.16666666666666666</v>
      </c>
      <c r="C10083" t="s">
        <v>120</v>
      </c>
      <c r="D10083">
        <v>24.86</v>
      </c>
      <c r="E10083">
        <v>9189</v>
      </c>
    </row>
    <row r="10084" spans="1:5" x14ac:dyDescent="0.3">
      <c r="A10084" s="66">
        <v>41938</v>
      </c>
      <c r="B10084" s="68">
        <v>0.17708333333333334</v>
      </c>
      <c r="C10084" t="s">
        <v>120</v>
      </c>
      <c r="D10084">
        <v>24.81</v>
      </c>
      <c r="E10084">
        <v>9488</v>
      </c>
    </row>
    <row r="10085" spans="1:5" x14ac:dyDescent="0.3">
      <c r="A10085" s="66">
        <v>41938</v>
      </c>
      <c r="B10085" s="68">
        <v>0.1875</v>
      </c>
      <c r="C10085" t="s">
        <v>120</v>
      </c>
      <c r="D10085">
        <v>24.77</v>
      </c>
      <c r="E10085">
        <v>9577</v>
      </c>
    </row>
    <row r="10086" spans="1:5" x14ac:dyDescent="0.3">
      <c r="A10086" s="66">
        <v>41938</v>
      </c>
      <c r="B10086" s="68">
        <v>0.19791666666666666</v>
      </c>
      <c r="C10086" t="s">
        <v>120</v>
      </c>
      <c r="D10086">
        <v>24.76</v>
      </c>
      <c r="E10086">
        <v>9360</v>
      </c>
    </row>
    <row r="10087" spans="1:5" x14ac:dyDescent="0.3">
      <c r="A10087" s="66">
        <v>41938</v>
      </c>
      <c r="B10087" s="68">
        <v>0.20833333333333334</v>
      </c>
      <c r="C10087" t="s">
        <v>120</v>
      </c>
      <c r="D10087">
        <v>24.76</v>
      </c>
      <c r="E10087">
        <v>9117</v>
      </c>
    </row>
    <row r="10088" spans="1:5" x14ac:dyDescent="0.3">
      <c r="A10088" s="66">
        <v>41938</v>
      </c>
      <c r="B10088" s="68">
        <v>0.21875</v>
      </c>
      <c r="C10088" t="s">
        <v>120</v>
      </c>
      <c r="D10088">
        <v>24.83</v>
      </c>
      <c r="E10088">
        <v>9027</v>
      </c>
    </row>
    <row r="10089" spans="1:5" x14ac:dyDescent="0.3">
      <c r="A10089" s="66">
        <v>41938</v>
      </c>
      <c r="B10089" s="68">
        <v>0.22916666666666666</v>
      </c>
      <c r="C10089" t="s">
        <v>120</v>
      </c>
      <c r="D10089">
        <v>25.05</v>
      </c>
      <c r="E10089">
        <v>9167</v>
      </c>
    </row>
    <row r="10090" spans="1:5" x14ac:dyDescent="0.3">
      <c r="A10090" s="66">
        <v>41938</v>
      </c>
      <c r="B10090" s="68">
        <v>0.23958333333333334</v>
      </c>
      <c r="C10090" t="s">
        <v>120</v>
      </c>
      <c r="D10090">
        <v>25.13</v>
      </c>
      <c r="E10090">
        <v>9179</v>
      </c>
    </row>
    <row r="10091" spans="1:5" x14ac:dyDescent="0.3">
      <c r="A10091" s="66">
        <v>41938</v>
      </c>
      <c r="B10091" s="68">
        <v>0.25</v>
      </c>
      <c r="C10091" t="s">
        <v>120</v>
      </c>
      <c r="D10091">
        <v>25.21</v>
      </c>
      <c r="E10091">
        <v>9266</v>
      </c>
    </row>
    <row r="10092" spans="1:5" x14ac:dyDescent="0.3">
      <c r="A10092" s="66">
        <v>41938</v>
      </c>
      <c r="B10092" s="68">
        <v>0.26041666666666669</v>
      </c>
      <c r="C10092" t="s">
        <v>120</v>
      </c>
      <c r="D10092">
        <v>25.07</v>
      </c>
      <c r="E10092">
        <v>8724</v>
      </c>
    </row>
    <row r="10093" spans="1:5" x14ac:dyDescent="0.3">
      <c r="A10093" s="66">
        <v>41938</v>
      </c>
      <c r="B10093" s="68">
        <v>0.27083333333333331</v>
      </c>
      <c r="C10093" t="s">
        <v>120</v>
      </c>
      <c r="D10093">
        <v>25.04</v>
      </c>
      <c r="E10093">
        <v>8585</v>
      </c>
    </row>
    <row r="10094" spans="1:5" x14ac:dyDescent="0.3">
      <c r="A10094" s="66">
        <v>41938</v>
      </c>
      <c r="B10094" s="68">
        <v>0.28125</v>
      </c>
      <c r="C10094" t="s">
        <v>120</v>
      </c>
      <c r="D10094">
        <v>25.02</v>
      </c>
      <c r="E10094">
        <v>8694</v>
      </c>
    </row>
    <row r="10095" spans="1:5" x14ac:dyDescent="0.3">
      <c r="A10095" s="66">
        <v>41938</v>
      </c>
      <c r="B10095" s="68">
        <v>0.29166666666666669</v>
      </c>
      <c r="C10095" t="s">
        <v>120</v>
      </c>
      <c r="D10095">
        <v>24.92</v>
      </c>
      <c r="E10095">
        <v>8595</v>
      </c>
    </row>
    <row r="10096" spans="1:5" x14ac:dyDescent="0.3">
      <c r="A10096" s="66">
        <v>41938</v>
      </c>
      <c r="B10096" s="68">
        <v>0.30208333333333331</v>
      </c>
      <c r="C10096" t="s">
        <v>120</v>
      </c>
      <c r="D10096">
        <v>24.83</v>
      </c>
      <c r="E10096">
        <v>8261</v>
      </c>
    </row>
    <row r="10097" spans="1:5" x14ac:dyDescent="0.3">
      <c r="A10097" s="66">
        <v>41938</v>
      </c>
      <c r="B10097" s="68">
        <v>0.3125</v>
      </c>
      <c r="C10097" t="s">
        <v>120</v>
      </c>
      <c r="D10097">
        <v>24.82</v>
      </c>
      <c r="E10097">
        <v>8159</v>
      </c>
    </row>
    <row r="10098" spans="1:5" x14ac:dyDescent="0.3">
      <c r="A10098" s="66">
        <v>41938</v>
      </c>
      <c r="B10098" s="68">
        <v>0.32291666666666669</v>
      </c>
      <c r="C10098" t="s">
        <v>120</v>
      </c>
      <c r="D10098">
        <v>24.82</v>
      </c>
      <c r="E10098">
        <v>7801</v>
      </c>
    </row>
    <row r="10099" spans="1:5" x14ac:dyDescent="0.3">
      <c r="A10099" s="66">
        <v>41938</v>
      </c>
      <c r="B10099" s="68">
        <v>0.33333333333333331</v>
      </c>
      <c r="C10099" t="s">
        <v>120</v>
      </c>
      <c r="D10099">
        <v>24.73</v>
      </c>
      <c r="E10099">
        <v>7376</v>
      </c>
    </row>
    <row r="10100" spans="1:5" x14ac:dyDescent="0.3">
      <c r="A10100" s="66">
        <v>41938</v>
      </c>
      <c r="B10100" s="68">
        <v>0.34375</v>
      </c>
      <c r="C10100" t="s">
        <v>120</v>
      </c>
      <c r="D10100">
        <v>24.67</v>
      </c>
      <c r="E10100">
        <v>6585</v>
      </c>
    </row>
    <row r="10101" spans="1:5" x14ac:dyDescent="0.3">
      <c r="A10101" s="66">
        <v>41938</v>
      </c>
      <c r="B10101" s="68">
        <v>0.35416666666666669</v>
      </c>
      <c r="C10101" t="s">
        <v>120</v>
      </c>
      <c r="D10101">
        <v>24.7</v>
      </c>
      <c r="E10101">
        <v>5965</v>
      </c>
    </row>
    <row r="10102" spans="1:5" x14ac:dyDescent="0.3">
      <c r="A10102" s="66">
        <v>41938</v>
      </c>
      <c r="B10102" s="68">
        <v>0.36458333333333331</v>
      </c>
      <c r="C10102" t="s">
        <v>120</v>
      </c>
      <c r="D10102">
        <v>24.6</v>
      </c>
      <c r="E10102">
        <v>5948</v>
      </c>
    </row>
    <row r="10103" spans="1:5" x14ac:dyDescent="0.3">
      <c r="A10103" s="66">
        <v>41938</v>
      </c>
      <c r="B10103" s="68">
        <v>0.375</v>
      </c>
      <c r="C10103" t="s">
        <v>120</v>
      </c>
      <c r="D10103">
        <v>24.56</v>
      </c>
      <c r="E10103">
        <v>6224</v>
      </c>
    </row>
    <row r="10104" spans="1:5" x14ac:dyDescent="0.3">
      <c r="A10104" s="66">
        <v>41938</v>
      </c>
      <c r="B10104" s="68">
        <v>0.38541666666666669</v>
      </c>
      <c r="C10104" t="s">
        <v>120</v>
      </c>
      <c r="D10104">
        <v>24.57</v>
      </c>
      <c r="E10104">
        <v>6340</v>
      </c>
    </row>
    <row r="10105" spans="1:5" x14ac:dyDescent="0.3">
      <c r="A10105" s="66">
        <v>41938</v>
      </c>
      <c r="B10105" s="68">
        <v>0.39583333333333331</v>
      </c>
      <c r="C10105" t="s">
        <v>120</v>
      </c>
      <c r="D10105">
        <v>24.5</v>
      </c>
      <c r="E10105">
        <v>6332</v>
      </c>
    </row>
    <row r="10106" spans="1:5" x14ac:dyDescent="0.3">
      <c r="A10106" s="66">
        <v>41938</v>
      </c>
      <c r="B10106" s="68">
        <v>0.40625</v>
      </c>
      <c r="C10106" t="s">
        <v>120</v>
      </c>
      <c r="D10106">
        <v>24.47</v>
      </c>
      <c r="E10106">
        <v>6402</v>
      </c>
    </row>
    <row r="10107" spans="1:5" x14ac:dyDescent="0.3">
      <c r="A10107" s="66">
        <v>41938</v>
      </c>
      <c r="B10107" s="68">
        <v>0.41666666666666669</v>
      </c>
      <c r="C10107" t="s">
        <v>120</v>
      </c>
      <c r="D10107">
        <v>24.42</v>
      </c>
      <c r="E10107">
        <v>6628</v>
      </c>
    </row>
    <row r="10108" spans="1:5" x14ac:dyDescent="0.3">
      <c r="A10108" s="66">
        <v>41938</v>
      </c>
      <c r="B10108" s="68">
        <v>0.42708333333333331</v>
      </c>
      <c r="C10108" t="s">
        <v>120</v>
      </c>
      <c r="D10108">
        <v>24.33</v>
      </c>
      <c r="E10108">
        <v>6534</v>
      </c>
    </row>
    <row r="10109" spans="1:5" x14ac:dyDescent="0.3">
      <c r="A10109" s="66">
        <v>41938</v>
      </c>
      <c r="B10109" s="68">
        <v>0.4375</v>
      </c>
      <c r="C10109" t="s">
        <v>120</v>
      </c>
      <c r="D10109">
        <v>24.28</v>
      </c>
      <c r="E10109">
        <v>6530</v>
      </c>
    </row>
    <row r="10110" spans="1:5" x14ac:dyDescent="0.3">
      <c r="A10110" s="66">
        <v>41938</v>
      </c>
      <c r="B10110" s="68">
        <v>0.44791666666666669</v>
      </c>
      <c r="C10110" t="s">
        <v>120</v>
      </c>
      <c r="D10110">
        <v>24.2</v>
      </c>
      <c r="E10110">
        <v>6393</v>
      </c>
    </row>
    <row r="10111" spans="1:5" x14ac:dyDescent="0.3">
      <c r="A10111" s="66">
        <v>41938</v>
      </c>
      <c r="B10111" s="68">
        <v>0.45833333333333331</v>
      </c>
      <c r="C10111" t="s">
        <v>120</v>
      </c>
      <c r="D10111">
        <v>24.21</v>
      </c>
      <c r="E10111">
        <v>6386</v>
      </c>
    </row>
    <row r="10112" spans="1:5" x14ac:dyDescent="0.3">
      <c r="A10112" s="66">
        <v>41938</v>
      </c>
      <c r="B10112" s="68">
        <v>0.46875</v>
      </c>
      <c r="C10112" t="s">
        <v>120</v>
      </c>
      <c r="D10112">
        <v>24.16</v>
      </c>
      <c r="E10112">
        <v>6277</v>
      </c>
    </row>
    <row r="10113" spans="1:5" x14ac:dyDescent="0.3">
      <c r="A10113" s="66">
        <v>41938</v>
      </c>
      <c r="B10113" s="68">
        <v>0.47916666666666669</v>
      </c>
      <c r="C10113" t="s">
        <v>120</v>
      </c>
      <c r="D10113">
        <v>24.24</v>
      </c>
      <c r="E10113">
        <v>6598</v>
      </c>
    </row>
    <row r="10114" spans="1:5" x14ac:dyDescent="0.3">
      <c r="A10114" s="66">
        <v>41938</v>
      </c>
      <c r="B10114" s="68">
        <v>0.47916666666666669</v>
      </c>
      <c r="C10114" t="s">
        <v>120</v>
      </c>
      <c r="D10114">
        <v>24.24</v>
      </c>
      <c r="E10114">
        <v>6598</v>
      </c>
    </row>
    <row r="10115" spans="1:5" x14ac:dyDescent="0.3">
      <c r="A10115" s="66">
        <v>41938</v>
      </c>
      <c r="B10115" s="68">
        <v>0.48958333333333331</v>
      </c>
      <c r="C10115" t="s">
        <v>120</v>
      </c>
      <c r="D10115">
        <v>24.24</v>
      </c>
      <c r="E10115">
        <v>6913</v>
      </c>
    </row>
    <row r="10116" spans="1:5" x14ac:dyDescent="0.3">
      <c r="A10116" s="66">
        <v>41939</v>
      </c>
      <c r="B10116" s="68">
        <v>0.5</v>
      </c>
      <c r="C10116" t="s">
        <v>119</v>
      </c>
      <c r="D10116">
        <v>24.09</v>
      </c>
      <c r="E10116">
        <v>6590</v>
      </c>
    </row>
    <row r="10117" spans="1:5" x14ac:dyDescent="0.3">
      <c r="A10117" s="66">
        <v>41939</v>
      </c>
      <c r="B10117" s="68">
        <v>0.51041666666666663</v>
      </c>
      <c r="C10117" t="s">
        <v>119</v>
      </c>
      <c r="D10117">
        <v>24.22</v>
      </c>
      <c r="E10117">
        <v>7131</v>
      </c>
    </row>
    <row r="10118" spans="1:5" x14ac:dyDescent="0.3">
      <c r="A10118" s="66">
        <v>41939</v>
      </c>
      <c r="B10118" s="68">
        <v>0.52083333333333337</v>
      </c>
      <c r="C10118" t="s">
        <v>119</v>
      </c>
      <c r="D10118">
        <v>24.25</v>
      </c>
      <c r="E10118">
        <v>7447</v>
      </c>
    </row>
    <row r="10119" spans="1:5" x14ac:dyDescent="0.3">
      <c r="A10119" s="66">
        <v>41939</v>
      </c>
      <c r="B10119" s="68">
        <v>0.53125</v>
      </c>
      <c r="C10119" t="s">
        <v>119</v>
      </c>
      <c r="D10119">
        <v>24.15</v>
      </c>
      <c r="E10119">
        <v>7251</v>
      </c>
    </row>
    <row r="10120" spans="1:5" x14ac:dyDescent="0.3">
      <c r="A10120" s="66">
        <v>41939</v>
      </c>
      <c r="B10120" s="68">
        <v>4.1666666666666664E-2</v>
      </c>
      <c r="C10120" t="s">
        <v>119</v>
      </c>
      <c r="D10120">
        <v>24.1</v>
      </c>
      <c r="E10120">
        <v>7310</v>
      </c>
    </row>
    <row r="10121" spans="1:5" x14ac:dyDescent="0.3">
      <c r="A10121" s="66">
        <v>41939</v>
      </c>
      <c r="B10121" s="68">
        <v>5.2083333333333336E-2</v>
      </c>
      <c r="C10121" t="s">
        <v>119</v>
      </c>
      <c r="D10121">
        <v>24.1</v>
      </c>
      <c r="E10121">
        <v>7452</v>
      </c>
    </row>
    <row r="10122" spans="1:5" x14ac:dyDescent="0.3">
      <c r="A10122" s="66">
        <v>41939</v>
      </c>
      <c r="B10122" s="68">
        <v>6.25E-2</v>
      </c>
      <c r="C10122" t="s">
        <v>119</v>
      </c>
      <c r="D10122">
        <v>24.15</v>
      </c>
      <c r="E10122">
        <v>7787</v>
      </c>
    </row>
    <row r="10123" spans="1:5" x14ac:dyDescent="0.3">
      <c r="A10123" s="66">
        <v>41939</v>
      </c>
      <c r="B10123" s="68">
        <v>7.2916666666666671E-2</v>
      </c>
      <c r="C10123" t="s">
        <v>119</v>
      </c>
      <c r="D10123">
        <v>24.12</v>
      </c>
      <c r="E10123">
        <v>7854</v>
      </c>
    </row>
    <row r="10124" spans="1:5" x14ac:dyDescent="0.3">
      <c r="A10124" s="66">
        <v>41939</v>
      </c>
      <c r="B10124" s="68">
        <v>8.3333333333333329E-2</v>
      </c>
      <c r="C10124" t="s">
        <v>119</v>
      </c>
      <c r="D10124">
        <v>24.13</v>
      </c>
      <c r="E10124">
        <v>8118</v>
      </c>
    </row>
    <row r="10125" spans="1:5" x14ac:dyDescent="0.3">
      <c r="A10125" s="66">
        <v>41939</v>
      </c>
      <c r="B10125" s="68">
        <v>9.375E-2</v>
      </c>
      <c r="C10125" t="s">
        <v>119</v>
      </c>
      <c r="D10125">
        <v>24.11</v>
      </c>
      <c r="E10125">
        <v>8193</v>
      </c>
    </row>
    <row r="10126" spans="1:5" x14ac:dyDescent="0.3">
      <c r="A10126" s="66">
        <v>41939</v>
      </c>
      <c r="B10126" s="68">
        <v>0.10416666666666667</v>
      </c>
      <c r="C10126" t="s">
        <v>119</v>
      </c>
      <c r="D10126">
        <v>24.14</v>
      </c>
      <c r="E10126">
        <v>8548</v>
      </c>
    </row>
    <row r="10127" spans="1:5" x14ac:dyDescent="0.3">
      <c r="A10127" s="66">
        <v>41939</v>
      </c>
      <c r="B10127" s="68">
        <v>0.11458333333333333</v>
      </c>
      <c r="C10127" t="s">
        <v>119</v>
      </c>
      <c r="D10127">
        <v>24.09</v>
      </c>
      <c r="E10127">
        <v>8501</v>
      </c>
    </row>
    <row r="10128" spans="1:5" x14ac:dyDescent="0.3">
      <c r="A10128" s="66">
        <v>41939</v>
      </c>
      <c r="B10128" s="68">
        <v>0.125</v>
      </c>
      <c r="C10128" t="s">
        <v>119</v>
      </c>
      <c r="D10128">
        <v>24</v>
      </c>
      <c r="E10128">
        <v>8446</v>
      </c>
    </row>
    <row r="10129" spans="1:5" x14ac:dyDescent="0.3">
      <c r="A10129" s="66">
        <v>41939</v>
      </c>
      <c r="B10129" s="68">
        <v>0.13541666666666666</v>
      </c>
      <c r="C10129" t="s">
        <v>119</v>
      </c>
      <c r="D10129">
        <v>23.92</v>
      </c>
      <c r="E10129">
        <v>8230</v>
      </c>
    </row>
    <row r="10130" spans="1:5" x14ac:dyDescent="0.3">
      <c r="A10130" s="66">
        <v>41939</v>
      </c>
      <c r="B10130" s="68">
        <v>0.14583333333333334</v>
      </c>
      <c r="C10130" t="s">
        <v>119</v>
      </c>
      <c r="D10130">
        <v>23.86</v>
      </c>
      <c r="E10130">
        <v>8214</v>
      </c>
    </row>
    <row r="10131" spans="1:5" x14ac:dyDescent="0.3">
      <c r="A10131" s="66">
        <v>41939</v>
      </c>
      <c r="B10131" s="68">
        <v>0.15625</v>
      </c>
      <c r="C10131" t="s">
        <v>119</v>
      </c>
      <c r="D10131">
        <v>23.85</v>
      </c>
      <c r="E10131">
        <v>8228</v>
      </c>
    </row>
    <row r="10132" spans="1:5" x14ac:dyDescent="0.3">
      <c r="A10132" s="66">
        <v>41939</v>
      </c>
      <c r="B10132" s="68">
        <v>0.16666666666666666</v>
      </c>
      <c r="C10132" t="s">
        <v>119</v>
      </c>
      <c r="D10132">
        <v>23.68</v>
      </c>
      <c r="E10132">
        <v>7878</v>
      </c>
    </row>
    <row r="10133" spans="1:5" x14ac:dyDescent="0.3">
      <c r="A10133" s="66">
        <v>41939</v>
      </c>
      <c r="B10133" s="68">
        <v>0.17708333333333334</v>
      </c>
      <c r="C10133" t="s">
        <v>119</v>
      </c>
      <c r="D10133">
        <v>23.65</v>
      </c>
      <c r="E10133">
        <v>7722</v>
      </c>
    </row>
    <row r="10134" spans="1:5" x14ac:dyDescent="0.3">
      <c r="A10134" s="66">
        <v>41939</v>
      </c>
      <c r="B10134" s="68">
        <v>0.1875</v>
      </c>
      <c r="C10134" t="s">
        <v>119</v>
      </c>
      <c r="D10134">
        <v>23.66</v>
      </c>
      <c r="E10134">
        <v>7775</v>
      </c>
    </row>
    <row r="10135" spans="1:5" x14ac:dyDescent="0.3">
      <c r="A10135" s="66">
        <v>41939</v>
      </c>
      <c r="B10135" s="68">
        <v>0.19791666666666666</v>
      </c>
      <c r="C10135" t="s">
        <v>119</v>
      </c>
      <c r="D10135">
        <v>23.54</v>
      </c>
      <c r="E10135">
        <v>7680</v>
      </c>
    </row>
    <row r="10136" spans="1:5" x14ac:dyDescent="0.3">
      <c r="A10136" s="66">
        <v>41939</v>
      </c>
      <c r="B10136" s="68">
        <v>0.20833333333333334</v>
      </c>
      <c r="C10136" t="s">
        <v>119</v>
      </c>
      <c r="D10136">
        <v>23.59</v>
      </c>
      <c r="E10136">
        <v>8037</v>
      </c>
    </row>
    <row r="10137" spans="1:5" x14ac:dyDescent="0.3">
      <c r="A10137" s="66">
        <v>41939</v>
      </c>
      <c r="B10137" s="68">
        <v>0.21875</v>
      </c>
      <c r="C10137" t="s">
        <v>119</v>
      </c>
      <c r="D10137">
        <v>23.65</v>
      </c>
      <c r="E10137">
        <v>8329</v>
      </c>
    </row>
    <row r="10138" spans="1:5" x14ac:dyDescent="0.3">
      <c r="A10138" s="66">
        <v>41939</v>
      </c>
      <c r="B10138" s="68">
        <v>0.22916666666666666</v>
      </c>
      <c r="C10138" t="s">
        <v>119</v>
      </c>
      <c r="D10138">
        <v>23.68</v>
      </c>
      <c r="E10138">
        <v>8695</v>
      </c>
    </row>
    <row r="10139" spans="1:5" x14ac:dyDescent="0.3">
      <c r="A10139" s="66">
        <v>41939</v>
      </c>
      <c r="B10139" s="68">
        <v>0.23958333333333334</v>
      </c>
      <c r="C10139" t="s">
        <v>119</v>
      </c>
      <c r="D10139">
        <v>23.71</v>
      </c>
      <c r="E10139">
        <v>8683</v>
      </c>
    </row>
    <row r="10140" spans="1:5" x14ac:dyDescent="0.3">
      <c r="A10140" s="66">
        <v>41939</v>
      </c>
      <c r="B10140" s="68">
        <v>0.25</v>
      </c>
      <c r="C10140" t="s">
        <v>119</v>
      </c>
      <c r="D10140">
        <v>23.78</v>
      </c>
      <c r="E10140">
        <v>8762</v>
      </c>
    </row>
    <row r="10141" spans="1:5" x14ac:dyDescent="0.3">
      <c r="A10141" s="66">
        <v>41939</v>
      </c>
      <c r="B10141" s="68">
        <v>0.26041666666666669</v>
      </c>
      <c r="C10141" t="s">
        <v>119</v>
      </c>
      <c r="D10141">
        <v>23.79</v>
      </c>
      <c r="E10141">
        <v>8850</v>
      </c>
    </row>
    <row r="10142" spans="1:5" x14ac:dyDescent="0.3">
      <c r="A10142" s="66">
        <v>41939</v>
      </c>
      <c r="B10142" s="68">
        <v>0.27083333333333331</v>
      </c>
      <c r="C10142" t="s">
        <v>119</v>
      </c>
      <c r="D10142">
        <v>23.28</v>
      </c>
      <c r="E10142">
        <v>8371</v>
      </c>
    </row>
    <row r="10143" spans="1:5" x14ac:dyDescent="0.3">
      <c r="A10143" s="66">
        <v>41939</v>
      </c>
      <c r="B10143" s="68">
        <v>0.28125</v>
      </c>
      <c r="C10143" t="s">
        <v>119</v>
      </c>
      <c r="D10143">
        <v>23.36</v>
      </c>
      <c r="E10143">
        <v>8087</v>
      </c>
    </row>
    <row r="10144" spans="1:5" x14ac:dyDescent="0.3">
      <c r="A10144" s="66">
        <v>41939</v>
      </c>
      <c r="B10144" s="68">
        <v>0.29166666666666669</v>
      </c>
      <c r="C10144" t="s">
        <v>119</v>
      </c>
      <c r="D10144">
        <v>23.38</v>
      </c>
      <c r="E10144">
        <v>7992</v>
      </c>
    </row>
    <row r="10145" spans="1:5" x14ac:dyDescent="0.3">
      <c r="A10145" s="66">
        <v>41939</v>
      </c>
      <c r="B10145" s="68">
        <v>0.30208333333333331</v>
      </c>
      <c r="C10145" t="s">
        <v>119</v>
      </c>
      <c r="D10145">
        <v>23.48</v>
      </c>
      <c r="E10145">
        <v>8206</v>
      </c>
    </row>
    <row r="10146" spans="1:5" x14ac:dyDescent="0.3">
      <c r="A10146" s="66">
        <v>41939</v>
      </c>
      <c r="B10146" s="68">
        <v>0.3125</v>
      </c>
      <c r="C10146" t="s">
        <v>119</v>
      </c>
      <c r="D10146">
        <v>23.87</v>
      </c>
      <c r="E10146">
        <v>8692</v>
      </c>
    </row>
    <row r="10147" spans="1:5" x14ac:dyDescent="0.3">
      <c r="A10147" s="66">
        <v>41939</v>
      </c>
      <c r="B10147" s="68">
        <v>0.32291666666666669</v>
      </c>
      <c r="C10147" t="s">
        <v>119</v>
      </c>
      <c r="D10147">
        <v>23.85</v>
      </c>
      <c r="E10147">
        <v>9018</v>
      </c>
    </row>
    <row r="10148" spans="1:5" x14ac:dyDescent="0.3">
      <c r="A10148" s="66">
        <v>41939</v>
      </c>
      <c r="B10148" s="68">
        <v>0.33333333333333331</v>
      </c>
      <c r="C10148" t="s">
        <v>119</v>
      </c>
      <c r="D10148">
        <v>23.67</v>
      </c>
      <c r="E10148">
        <v>8848</v>
      </c>
    </row>
    <row r="10149" spans="1:5" x14ac:dyDescent="0.3">
      <c r="A10149" s="66">
        <v>41939</v>
      </c>
      <c r="B10149" s="68">
        <v>0.34375</v>
      </c>
      <c r="C10149" t="s">
        <v>119</v>
      </c>
      <c r="D10149">
        <v>23.5</v>
      </c>
      <c r="E10149">
        <v>8784</v>
      </c>
    </row>
    <row r="10150" spans="1:5" x14ac:dyDescent="0.3">
      <c r="A10150" s="66">
        <v>41939</v>
      </c>
      <c r="B10150" s="68">
        <v>0.35416666666666669</v>
      </c>
      <c r="C10150" t="s">
        <v>119</v>
      </c>
      <c r="D10150">
        <v>23.51</v>
      </c>
      <c r="E10150">
        <v>8381</v>
      </c>
    </row>
    <row r="10151" spans="1:5" x14ac:dyDescent="0.3">
      <c r="A10151" s="66">
        <v>41939</v>
      </c>
      <c r="B10151" s="68">
        <v>0.36458333333333331</v>
      </c>
      <c r="C10151" t="s">
        <v>119</v>
      </c>
      <c r="D10151">
        <v>23.55</v>
      </c>
      <c r="E10151">
        <v>8070</v>
      </c>
    </row>
    <row r="10152" spans="1:5" x14ac:dyDescent="0.3">
      <c r="A10152" s="66">
        <v>41939</v>
      </c>
      <c r="B10152" s="68">
        <v>0.375</v>
      </c>
      <c r="C10152" t="s">
        <v>119</v>
      </c>
      <c r="D10152">
        <v>23.63</v>
      </c>
      <c r="E10152">
        <v>7900</v>
      </c>
    </row>
    <row r="10153" spans="1:5" x14ac:dyDescent="0.3">
      <c r="A10153" s="66">
        <v>41939</v>
      </c>
      <c r="B10153" s="68">
        <v>0.38541666666666669</v>
      </c>
      <c r="C10153" t="s">
        <v>119</v>
      </c>
      <c r="D10153">
        <v>23.72</v>
      </c>
      <c r="E10153">
        <v>7804</v>
      </c>
    </row>
    <row r="10154" spans="1:5" x14ac:dyDescent="0.3">
      <c r="A10154" s="66">
        <v>41939</v>
      </c>
      <c r="B10154" s="68">
        <v>0.39583333333333331</v>
      </c>
      <c r="C10154" t="s">
        <v>119</v>
      </c>
      <c r="D10154">
        <v>23.83</v>
      </c>
      <c r="E10154">
        <v>7738</v>
      </c>
    </row>
    <row r="10155" spans="1:5" x14ac:dyDescent="0.3">
      <c r="A10155" s="66">
        <v>41939</v>
      </c>
      <c r="B10155" s="68">
        <v>0.40625</v>
      </c>
      <c r="C10155" t="s">
        <v>119</v>
      </c>
      <c r="D10155">
        <v>23.95</v>
      </c>
      <c r="E10155">
        <v>7722</v>
      </c>
    </row>
    <row r="10156" spans="1:5" x14ac:dyDescent="0.3">
      <c r="A10156" s="66">
        <v>41939</v>
      </c>
      <c r="B10156" s="68">
        <v>0.41666666666666669</v>
      </c>
      <c r="C10156" t="s">
        <v>119</v>
      </c>
      <c r="D10156">
        <v>24.17</v>
      </c>
      <c r="E10156">
        <v>7713</v>
      </c>
    </row>
    <row r="10157" spans="1:5" x14ac:dyDescent="0.3">
      <c r="A10157" s="66">
        <v>41939</v>
      </c>
      <c r="B10157" s="68">
        <v>0.42708333333333331</v>
      </c>
      <c r="C10157" t="s">
        <v>119</v>
      </c>
      <c r="D10157">
        <v>24.41</v>
      </c>
      <c r="E10157">
        <v>7387</v>
      </c>
    </row>
    <row r="10158" spans="1:5" x14ac:dyDescent="0.3">
      <c r="A10158" s="66">
        <v>41939</v>
      </c>
      <c r="B10158" s="68">
        <v>0.4375</v>
      </c>
      <c r="C10158" t="s">
        <v>119</v>
      </c>
      <c r="D10158">
        <v>24.47</v>
      </c>
      <c r="E10158">
        <v>6910</v>
      </c>
    </row>
    <row r="10159" spans="1:5" x14ac:dyDescent="0.3">
      <c r="A10159" s="66">
        <v>41939</v>
      </c>
      <c r="B10159" s="68">
        <v>0.44791666666666669</v>
      </c>
      <c r="C10159" t="s">
        <v>119</v>
      </c>
      <c r="D10159">
        <v>24.51</v>
      </c>
      <c r="E10159">
        <v>7019</v>
      </c>
    </row>
    <row r="10160" spans="1:5" x14ac:dyDescent="0.3">
      <c r="A10160" s="66">
        <v>41939</v>
      </c>
      <c r="B10160" s="68">
        <v>0.45833333333333331</v>
      </c>
      <c r="C10160" t="s">
        <v>119</v>
      </c>
      <c r="D10160">
        <v>24.6</v>
      </c>
      <c r="E10160">
        <v>6987</v>
      </c>
    </row>
    <row r="10161" spans="1:5" x14ac:dyDescent="0.3">
      <c r="A10161" s="66">
        <v>41939</v>
      </c>
      <c r="B10161" s="68">
        <v>0.46875</v>
      </c>
      <c r="C10161" t="s">
        <v>119</v>
      </c>
      <c r="D10161">
        <v>24.66</v>
      </c>
      <c r="E10161">
        <v>6924</v>
      </c>
    </row>
    <row r="10162" spans="1:5" x14ac:dyDescent="0.3">
      <c r="A10162" s="66">
        <v>41939</v>
      </c>
      <c r="B10162" s="68">
        <v>0.47916666666666669</v>
      </c>
      <c r="C10162" t="s">
        <v>119</v>
      </c>
      <c r="D10162">
        <v>24.69</v>
      </c>
      <c r="E10162">
        <v>6957</v>
      </c>
    </row>
    <row r="10163" spans="1:5" x14ac:dyDescent="0.3">
      <c r="A10163" s="66">
        <v>41939</v>
      </c>
      <c r="B10163" s="68">
        <v>0.48958333333333331</v>
      </c>
      <c r="C10163" t="s">
        <v>119</v>
      </c>
      <c r="D10163">
        <v>24.75</v>
      </c>
      <c r="E10163">
        <v>6940</v>
      </c>
    </row>
    <row r="10164" spans="1:5" x14ac:dyDescent="0.3">
      <c r="A10164" s="66">
        <v>41939</v>
      </c>
      <c r="B10164" s="68">
        <v>0.5</v>
      </c>
      <c r="C10164" t="s">
        <v>120</v>
      </c>
      <c r="D10164">
        <v>24.8</v>
      </c>
      <c r="E10164">
        <v>6805</v>
      </c>
    </row>
    <row r="10165" spans="1:5" x14ac:dyDescent="0.3">
      <c r="A10165" s="66">
        <v>41939</v>
      </c>
      <c r="B10165" s="68">
        <v>0.51041666666666663</v>
      </c>
      <c r="C10165" t="s">
        <v>120</v>
      </c>
      <c r="D10165">
        <v>24.86</v>
      </c>
      <c r="E10165">
        <v>6776</v>
      </c>
    </row>
    <row r="10166" spans="1:5" x14ac:dyDescent="0.3">
      <c r="A10166" s="66">
        <v>41939</v>
      </c>
      <c r="B10166" s="68">
        <v>0.52083333333333337</v>
      </c>
      <c r="C10166" t="s">
        <v>120</v>
      </c>
      <c r="D10166">
        <v>24.93</v>
      </c>
      <c r="E10166">
        <v>6777</v>
      </c>
    </row>
    <row r="10167" spans="1:5" x14ac:dyDescent="0.3">
      <c r="A10167" s="66">
        <v>41939</v>
      </c>
      <c r="B10167" s="68">
        <v>0.53125</v>
      </c>
      <c r="C10167" t="s">
        <v>120</v>
      </c>
      <c r="D10167">
        <v>25.02</v>
      </c>
      <c r="E10167">
        <v>6735</v>
      </c>
    </row>
    <row r="10168" spans="1:5" x14ac:dyDescent="0.3">
      <c r="A10168" s="66">
        <v>41939</v>
      </c>
      <c r="B10168" s="68">
        <v>4.1666666666666664E-2</v>
      </c>
      <c r="C10168" t="s">
        <v>120</v>
      </c>
      <c r="D10168">
        <v>25.12</v>
      </c>
      <c r="E10168">
        <v>6696</v>
      </c>
    </row>
    <row r="10169" spans="1:5" x14ac:dyDescent="0.3">
      <c r="A10169" s="66">
        <v>41939</v>
      </c>
      <c r="B10169" s="68">
        <v>5.2083333333333336E-2</v>
      </c>
      <c r="C10169" t="s">
        <v>120</v>
      </c>
      <c r="D10169">
        <v>25.19</v>
      </c>
      <c r="E10169">
        <v>6558</v>
      </c>
    </row>
    <row r="10170" spans="1:5" x14ac:dyDescent="0.3">
      <c r="A10170" s="66">
        <v>41939</v>
      </c>
      <c r="B10170" s="68">
        <v>6.25E-2</v>
      </c>
      <c r="C10170" t="s">
        <v>120</v>
      </c>
      <c r="D10170">
        <v>25.27</v>
      </c>
      <c r="E10170">
        <v>6575</v>
      </c>
    </row>
    <row r="10171" spans="1:5" x14ac:dyDescent="0.3">
      <c r="A10171" s="66">
        <v>41939</v>
      </c>
      <c r="B10171" s="68">
        <v>7.2916666666666671E-2</v>
      </c>
      <c r="C10171" t="s">
        <v>120</v>
      </c>
      <c r="D10171">
        <v>25.23</v>
      </c>
      <c r="E10171">
        <v>7084</v>
      </c>
    </row>
    <row r="10172" spans="1:5" x14ac:dyDescent="0.3">
      <c r="A10172" s="66">
        <v>41939</v>
      </c>
      <c r="B10172" s="68">
        <v>8.3333333333333329E-2</v>
      </c>
      <c r="C10172" t="s">
        <v>120</v>
      </c>
      <c r="D10172">
        <v>25.35</v>
      </c>
      <c r="E10172">
        <v>7099</v>
      </c>
    </row>
    <row r="10173" spans="1:5" x14ac:dyDescent="0.3">
      <c r="A10173" s="66">
        <v>41939</v>
      </c>
      <c r="B10173" s="68">
        <v>9.375E-2</v>
      </c>
      <c r="C10173" t="s">
        <v>120</v>
      </c>
      <c r="D10173">
        <v>25.35</v>
      </c>
      <c r="E10173">
        <v>7004</v>
      </c>
    </row>
    <row r="10174" spans="1:5" x14ac:dyDescent="0.3">
      <c r="A10174" s="66">
        <v>41939</v>
      </c>
      <c r="B10174" s="68">
        <v>0.10416666666666667</v>
      </c>
      <c r="C10174" t="s">
        <v>120</v>
      </c>
      <c r="D10174">
        <v>25.04</v>
      </c>
      <c r="E10174">
        <v>8042</v>
      </c>
    </row>
    <row r="10175" spans="1:5" x14ac:dyDescent="0.3">
      <c r="A10175" s="66">
        <v>41939</v>
      </c>
      <c r="B10175" s="68">
        <v>0.11458333333333333</v>
      </c>
      <c r="C10175" t="s">
        <v>120</v>
      </c>
      <c r="D10175">
        <v>25.11</v>
      </c>
      <c r="E10175">
        <v>8187</v>
      </c>
    </row>
    <row r="10176" spans="1:5" x14ac:dyDescent="0.3">
      <c r="A10176" s="66">
        <v>41939</v>
      </c>
      <c r="B10176" s="68">
        <v>0.125</v>
      </c>
      <c r="C10176" t="s">
        <v>120</v>
      </c>
      <c r="D10176">
        <v>25.19</v>
      </c>
      <c r="E10176">
        <v>8116</v>
      </c>
    </row>
    <row r="10177" spans="1:5" x14ac:dyDescent="0.3">
      <c r="A10177" s="66">
        <v>41939</v>
      </c>
      <c r="B10177" s="68">
        <v>0.13541666666666666</v>
      </c>
      <c r="C10177" t="s">
        <v>120</v>
      </c>
      <c r="D10177">
        <v>25.34</v>
      </c>
      <c r="E10177">
        <v>7988</v>
      </c>
    </row>
    <row r="10178" spans="1:5" x14ac:dyDescent="0.3">
      <c r="A10178" s="66">
        <v>41939</v>
      </c>
      <c r="B10178" s="68">
        <v>0.14583333333333334</v>
      </c>
      <c r="C10178" t="s">
        <v>120</v>
      </c>
      <c r="D10178">
        <v>25.36</v>
      </c>
      <c r="E10178">
        <v>8421</v>
      </c>
    </row>
    <row r="10179" spans="1:5" x14ac:dyDescent="0.3">
      <c r="A10179" s="66">
        <v>41939</v>
      </c>
      <c r="B10179" s="68">
        <v>0.15625</v>
      </c>
      <c r="C10179" t="s">
        <v>120</v>
      </c>
      <c r="D10179">
        <v>25.54</v>
      </c>
      <c r="E10179">
        <v>8026</v>
      </c>
    </row>
    <row r="10180" spans="1:5" x14ac:dyDescent="0.3">
      <c r="A10180" s="66">
        <v>41939</v>
      </c>
      <c r="B10180" s="68">
        <v>0.16666666666666666</v>
      </c>
      <c r="C10180" t="s">
        <v>120</v>
      </c>
      <c r="D10180">
        <v>25.49</v>
      </c>
      <c r="E10180">
        <v>8626</v>
      </c>
    </row>
    <row r="10181" spans="1:5" x14ac:dyDescent="0.3">
      <c r="A10181" s="66">
        <v>41939</v>
      </c>
      <c r="B10181" s="68">
        <v>0.17708333333333334</v>
      </c>
      <c r="C10181" t="s">
        <v>120</v>
      </c>
      <c r="D10181">
        <v>25.5</v>
      </c>
      <c r="E10181">
        <v>8904</v>
      </c>
    </row>
    <row r="10182" spans="1:5" x14ac:dyDescent="0.3">
      <c r="A10182" s="66">
        <v>41939</v>
      </c>
      <c r="B10182" s="68">
        <v>0.1875</v>
      </c>
      <c r="C10182" t="s">
        <v>120</v>
      </c>
      <c r="D10182">
        <v>25.36</v>
      </c>
      <c r="E10182">
        <v>9836</v>
      </c>
    </row>
    <row r="10183" spans="1:5" x14ac:dyDescent="0.3">
      <c r="A10183" s="66">
        <v>41939</v>
      </c>
      <c r="B10183" s="68">
        <v>0.19791666666666666</v>
      </c>
      <c r="C10183" t="s">
        <v>120</v>
      </c>
      <c r="D10183">
        <v>25.4</v>
      </c>
      <c r="E10183">
        <v>9859</v>
      </c>
    </row>
    <row r="10184" spans="1:5" x14ac:dyDescent="0.3">
      <c r="A10184" s="66">
        <v>41939</v>
      </c>
      <c r="B10184" s="68">
        <v>0.20833333333333334</v>
      </c>
      <c r="C10184" t="s">
        <v>120</v>
      </c>
      <c r="D10184">
        <v>25.42</v>
      </c>
      <c r="E10184">
        <v>9547</v>
      </c>
    </row>
    <row r="10185" spans="1:5" x14ac:dyDescent="0.3">
      <c r="A10185" s="66">
        <v>41939</v>
      </c>
      <c r="B10185" s="68">
        <v>0.21875</v>
      </c>
      <c r="C10185" t="s">
        <v>120</v>
      </c>
      <c r="D10185">
        <v>25.44</v>
      </c>
      <c r="E10185">
        <v>9329</v>
      </c>
    </row>
    <row r="10186" spans="1:5" x14ac:dyDescent="0.3">
      <c r="A10186" s="66">
        <v>41939</v>
      </c>
      <c r="B10186" s="68">
        <v>0.22916666666666666</v>
      </c>
      <c r="C10186" t="s">
        <v>120</v>
      </c>
      <c r="D10186">
        <v>25.46</v>
      </c>
      <c r="E10186">
        <v>9011</v>
      </c>
    </row>
    <row r="10187" spans="1:5" x14ac:dyDescent="0.3">
      <c r="A10187" s="66">
        <v>41939</v>
      </c>
      <c r="B10187" s="68">
        <v>0.23958333333333334</v>
      </c>
      <c r="C10187" t="s">
        <v>120</v>
      </c>
      <c r="D10187">
        <v>25.4</v>
      </c>
      <c r="E10187">
        <v>9044</v>
      </c>
    </row>
    <row r="10188" spans="1:5" x14ac:dyDescent="0.3">
      <c r="A10188" s="66">
        <v>41939</v>
      </c>
      <c r="B10188" s="68">
        <v>0.25</v>
      </c>
      <c r="C10188" t="s">
        <v>120</v>
      </c>
      <c r="D10188">
        <v>25.37</v>
      </c>
      <c r="E10188">
        <v>9134</v>
      </c>
    </row>
    <row r="10189" spans="1:5" x14ac:dyDescent="0.3">
      <c r="A10189" s="66">
        <v>41939</v>
      </c>
      <c r="B10189" s="68">
        <v>0.26041666666666669</v>
      </c>
      <c r="C10189" t="s">
        <v>120</v>
      </c>
      <c r="D10189">
        <v>25.28</v>
      </c>
      <c r="E10189">
        <v>9075</v>
      </c>
    </row>
    <row r="10190" spans="1:5" x14ac:dyDescent="0.3">
      <c r="A10190" s="66">
        <v>41939</v>
      </c>
      <c r="B10190" s="68">
        <v>0.27083333333333331</v>
      </c>
      <c r="C10190" t="s">
        <v>120</v>
      </c>
      <c r="D10190">
        <v>25.28</v>
      </c>
      <c r="E10190">
        <v>9330</v>
      </c>
    </row>
    <row r="10191" spans="1:5" x14ac:dyDescent="0.3">
      <c r="A10191" s="66">
        <v>41939</v>
      </c>
      <c r="B10191" s="68">
        <v>0.28125</v>
      </c>
      <c r="C10191" t="s">
        <v>120</v>
      </c>
      <c r="D10191">
        <v>25.28</v>
      </c>
      <c r="E10191">
        <v>9246</v>
      </c>
    </row>
    <row r="10192" spans="1:5" x14ac:dyDescent="0.3">
      <c r="A10192" s="66">
        <v>41939</v>
      </c>
      <c r="B10192" s="68">
        <v>0.29166666666666669</v>
      </c>
      <c r="C10192" t="s">
        <v>120</v>
      </c>
      <c r="D10192">
        <v>25.28</v>
      </c>
      <c r="E10192">
        <v>9241</v>
      </c>
    </row>
    <row r="10193" spans="1:5" x14ac:dyDescent="0.3">
      <c r="A10193" s="66">
        <v>41939</v>
      </c>
      <c r="B10193" s="68">
        <v>0.30208333333333331</v>
      </c>
      <c r="C10193" t="s">
        <v>120</v>
      </c>
      <c r="D10193">
        <v>25.25</v>
      </c>
      <c r="E10193">
        <v>9268</v>
      </c>
    </row>
    <row r="10194" spans="1:5" x14ac:dyDescent="0.3">
      <c r="A10194" s="66">
        <v>41939</v>
      </c>
      <c r="B10194" s="68">
        <v>0.3125</v>
      </c>
      <c r="C10194" t="s">
        <v>120</v>
      </c>
      <c r="D10194">
        <v>25.22</v>
      </c>
      <c r="E10194">
        <v>9071</v>
      </c>
    </row>
    <row r="10195" spans="1:5" x14ac:dyDescent="0.3">
      <c r="A10195" s="66">
        <v>41939</v>
      </c>
      <c r="B10195" s="68">
        <v>0.32291666666666669</v>
      </c>
      <c r="C10195" t="s">
        <v>120</v>
      </c>
      <c r="D10195">
        <v>25.22</v>
      </c>
      <c r="E10195">
        <v>9063</v>
      </c>
    </row>
    <row r="10196" spans="1:5" x14ac:dyDescent="0.3">
      <c r="A10196" s="66">
        <v>41939</v>
      </c>
      <c r="B10196" s="68">
        <v>0.33333333333333331</v>
      </c>
      <c r="C10196" t="s">
        <v>120</v>
      </c>
      <c r="D10196">
        <v>25.25</v>
      </c>
      <c r="E10196">
        <v>9017</v>
      </c>
    </row>
    <row r="10197" spans="1:5" x14ac:dyDescent="0.3">
      <c r="A10197" s="66">
        <v>41939</v>
      </c>
      <c r="B10197" s="68">
        <v>0.34375</v>
      </c>
      <c r="C10197" t="s">
        <v>120</v>
      </c>
      <c r="D10197">
        <v>25.24</v>
      </c>
      <c r="E10197">
        <v>8904</v>
      </c>
    </row>
    <row r="10198" spans="1:5" x14ac:dyDescent="0.3">
      <c r="A10198" s="66">
        <v>41939</v>
      </c>
      <c r="B10198" s="68">
        <v>0.35416666666666669</v>
      </c>
      <c r="C10198" t="s">
        <v>120</v>
      </c>
      <c r="D10198">
        <v>25.15</v>
      </c>
      <c r="E10198">
        <v>8797</v>
      </c>
    </row>
    <row r="10199" spans="1:5" x14ac:dyDescent="0.3">
      <c r="A10199" s="66">
        <v>41939</v>
      </c>
      <c r="B10199" s="68">
        <v>0.36458333333333331</v>
      </c>
      <c r="C10199" t="s">
        <v>120</v>
      </c>
      <c r="D10199">
        <v>25.02</v>
      </c>
      <c r="E10199">
        <v>8717</v>
      </c>
    </row>
    <row r="10200" spans="1:5" x14ac:dyDescent="0.3">
      <c r="A10200" s="66">
        <v>41939</v>
      </c>
      <c r="B10200" s="68">
        <v>0.375</v>
      </c>
      <c r="C10200" t="s">
        <v>120</v>
      </c>
      <c r="D10200">
        <v>25.01</v>
      </c>
      <c r="E10200">
        <v>8649</v>
      </c>
    </row>
    <row r="10201" spans="1:5" x14ac:dyDescent="0.3">
      <c r="A10201" s="66">
        <v>41939</v>
      </c>
      <c r="B10201" s="68">
        <v>0.38541666666666669</v>
      </c>
      <c r="C10201" t="s">
        <v>120</v>
      </c>
      <c r="D10201">
        <v>24.99</v>
      </c>
      <c r="E10201">
        <v>8626</v>
      </c>
    </row>
    <row r="10202" spans="1:5" x14ac:dyDescent="0.3">
      <c r="A10202" s="66">
        <v>41939</v>
      </c>
      <c r="B10202" s="68">
        <v>0.39583333333333331</v>
      </c>
      <c r="C10202" t="s">
        <v>120</v>
      </c>
      <c r="D10202">
        <v>24.94</v>
      </c>
      <c r="E10202">
        <v>8629</v>
      </c>
    </row>
    <row r="10203" spans="1:5" x14ac:dyDescent="0.3">
      <c r="A10203" s="66">
        <v>41939</v>
      </c>
      <c r="B10203" s="68">
        <v>0.40625</v>
      </c>
      <c r="C10203" t="s">
        <v>120</v>
      </c>
      <c r="D10203">
        <v>24.94</v>
      </c>
      <c r="E10203">
        <v>8590</v>
      </c>
    </row>
    <row r="10204" spans="1:5" x14ac:dyDescent="0.3">
      <c r="A10204" s="66">
        <v>41939</v>
      </c>
      <c r="B10204" s="68">
        <v>0.41666666666666669</v>
      </c>
      <c r="C10204" t="s">
        <v>120</v>
      </c>
      <c r="D10204">
        <v>24.88</v>
      </c>
      <c r="E10204">
        <v>8542</v>
      </c>
    </row>
    <row r="10205" spans="1:5" x14ac:dyDescent="0.3">
      <c r="A10205" s="66">
        <v>41939</v>
      </c>
      <c r="B10205" s="68">
        <v>0.42708333333333331</v>
      </c>
      <c r="C10205" t="s">
        <v>120</v>
      </c>
      <c r="D10205">
        <v>24.68</v>
      </c>
      <c r="E10205">
        <v>8501</v>
      </c>
    </row>
    <row r="10206" spans="1:5" x14ac:dyDescent="0.3">
      <c r="A10206" s="66">
        <v>41939</v>
      </c>
      <c r="B10206" s="68">
        <v>0.4375</v>
      </c>
      <c r="C10206" t="s">
        <v>120</v>
      </c>
      <c r="D10206">
        <v>24.7</v>
      </c>
      <c r="E10206">
        <v>8511</v>
      </c>
    </row>
    <row r="10207" spans="1:5" x14ac:dyDescent="0.3">
      <c r="A10207" s="66">
        <v>41939</v>
      </c>
      <c r="B10207" s="68">
        <v>0.44791666666666669</v>
      </c>
      <c r="C10207" t="s">
        <v>120</v>
      </c>
      <c r="D10207">
        <v>24.62</v>
      </c>
      <c r="E10207">
        <v>8289</v>
      </c>
    </row>
    <row r="10208" spans="1:5" x14ac:dyDescent="0.3">
      <c r="A10208" s="66">
        <v>41939</v>
      </c>
      <c r="B10208" s="68">
        <v>0.45833333333333331</v>
      </c>
      <c r="C10208" t="s">
        <v>120</v>
      </c>
      <c r="D10208">
        <v>24.64</v>
      </c>
      <c r="E10208">
        <v>7871</v>
      </c>
    </row>
    <row r="10209" spans="1:5" x14ac:dyDescent="0.3">
      <c r="A10209" s="66">
        <v>41939</v>
      </c>
      <c r="B10209" s="68">
        <v>0.46875</v>
      </c>
      <c r="C10209" t="s">
        <v>120</v>
      </c>
      <c r="D10209">
        <v>24.61</v>
      </c>
      <c r="E10209">
        <v>7549</v>
      </c>
    </row>
    <row r="10210" spans="1:5" x14ac:dyDescent="0.3">
      <c r="A10210" s="66">
        <v>41939</v>
      </c>
      <c r="B10210" s="68">
        <v>0.47916666666666669</v>
      </c>
      <c r="C10210" t="s">
        <v>120</v>
      </c>
      <c r="D10210">
        <v>24.57</v>
      </c>
      <c r="E10210">
        <v>7350</v>
      </c>
    </row>
    <row r="10211" spans="1:5" x14ac:dyDescent="0.3">
      <c r="A10211" s="66">
        <v>41939</v>
      </c>
      <c r="B10211" s="68">
        <v>0.47916666666666669</v>
      </c>
      <c r="C10211" t="s">
        <v>120</v>
      </c>
      <c r="D10211">
        <v>24.57</v>
      </c>
      <c r="E10211">
        <v>7350</v>
      </c>
    </row>
    <row r="10212" spans="1:5" x14ac:dyDescent="0.3">
      <c r="A10212" s="66">
        <v>41939</v>
      </c>
      <c r="B10212" s="68">
        <v>0.48958333333333331</v>
      </c>
      <c r="C10212" t="s">
        <v>120</v>
      </c>
      <c r="D10212">
        <v>24.54</v>
      </c>
      <c r="E10212">
        <v>7179</v>
      </c>
    </row>
    <row r="10213" spans="1:5" x14ac:dyDescent="0.3">
      <c r="A10213" s="66">
        <v>41940</v>
      </c>
      <c r="B10213" s="68">
        <v>0.5</v>
      </c>
      <c r="C10213" t="s">
        <v>119</v>
      </c>
      <c r="D10213">
        <v>24.5</v>
      </c>
      <c r="E10213">
        <v>7093</v>
      </c>
    </row>
    <row r="10214" spans="1:5" x14ac:dyDescent="0.3">
      <c r="A10214" s="66">
        <v>41940</v>
      </c>
      <c r="B10214" s="68">
        <v>0.51041666666666663</v>
      </c>
      <c r="C10214" t="s">
        <v>119</v>
      </c>
      <c r="D10214">
        <v>24.46</v>
      </c>
      <c r="E10214">
        <v>7095</v>
      </c>
    </row>
    <row r="10215" spans="1:5" x14ac:dyDescent="0.3">
      <c r="A10215" s="66">
        <v>41940</v>
      </c>
      <c r="B10215" s="68">
        <v>0.52083333333333337</v>
      </c>
      <c r="C10215" t="s">
        <v>119</v>
      </c>
      <c r="D10215">
        <v>24.47</v>
      </c>
      <c r="E10215">
        <v>7417</v>
      </c>
    </row>
    <row r="10216" spans="1:5" x14ac:dyDescent="0.3">
      <c r="A10216" s="66">
        <v>41940</v>
      </c>
      <c r="B10216" s="68">
        <v>0.53125</v>
      </c>
      <c r="C10216" t="s">
        <v>119</v>
      </c>
      <c r="D10216">
        <v>24.46</v>
      </c>
      <c r="E10216">
        <v>7699</v>
      </c>
    </row>
    <row r="10217" spans="1:5" x14ac:dyDescent="0.3">
      <c r="A10217" s="66">
        <v>41940</v>
      </c>
      <c r="B10217" s="68">
        <v>4.1666666666666664E-2</v>
      </c>
      <c r="C10217" t="s">
        <v>119</v>
      </c>
      <c r="D10217">
        <v>24.58</v>
      </c>
      <c r="E10217">
        <v>8516</v>
      </c>
    </row>
    <row r="10218" spans="1:5" x14ac:dyDescent="0.3">
      <c r="A10218" s="66">
        <v>41940</v>
      </c>
      <c r="B10218" s="68">
        <v>5.2083333333333336E-2</v>
      </c>
      <c r="C10218" t="s">
        <v>119</v>
      </c>
      <c r="D10218">
        <v>24.68</v>
      </c>
      <c r="E10218">
        <v>9337</v>
      </c>
    </row>
    <row r="10219" spans="1:5" x14ac:dyDescent="0.3">
      <c r="A10219" s="66">
        <v>41940</v>
      </c>
      <c r="B10219" s="68">
        <v>6.25E-2</v>
      </c>
      <c r="C10219" t="s">
        <v>119</v>
      </c>
      <c r="D10219">
        <v>24.65</v>
      </c>
      <c r="E10219">
        <v>9429</v>
      </c>
    </row>
    <row r="10220" spans="1:5" x14ac:dyDescent="0.3">
      <c r="A10220" s="66">
        <v>41940</v>
      </c>
      <c r="B10220" s="68">
        <v>7.2916666666666671E-2</v>
      </c>
      <c r="C10220" t="s">
        <v>119</v>
      </c>
      <c r="D10220">
        <v>24.56</v>
      </c>
      <c r="E10220">
        <v>9307</v>
      </c>
    </row>
    <row r="10221" spans="1:5" x14ac:dyDescent="0.3">
      <c r="A10221" s="66">
        <v>41940</v>
      </c>
      <c r="B10221" s="68">
        <v>8.3333333333333329E-2</v>
      </c>
      <c r="C10221" t="s">
        <v>119</v>
      </c>
      <c r="D10221">
        <v>24.62</v>
      </c>
      <c r="E10221">
        <v>9493</v>
      </c>
    </row>
    <row r="10222" spans="1:5" x14ac:dyDescent="0.3">
      <c r="A10222" s="66">
        <v>41940</v>
      </c>
      <c r="B10222" s="68">
        <v>9.375E-2</v>
      </c>
      <c r="C10222" t="s">
        <v>119</v>
      </c>
      <c r="D10222">
        <v>24.6</v>
      </c>
      <c r="E10222">
        <v>9709</v>
      </c>
    </row>
    <row r="10223" spans="1:5" x14ac:dyDescent="0.3">
      <c r="A10223" s="66">
        <v>41940</v>
      </c>
      <c r="B10223" s="68">
        <v>0.10416666666666667</v>
      </c>
      <c r="C10223" t="s">
        <v>119</v>
      </c>
      <c r="D10223">
        <v>24.58</v>
      </c>
      <c r="E10223">
        <v>9863</v>
      </c>
    </row>
    <row r="10224" spans="1:5" x14ac:dyDescent="0.3">
      <c r="A10224" s="66">
        <v>41940</v>
      </c>
      <c r="B10224" s="68">
        <v>0.11458333333333333</v>
      </c>
      <c r="C10224" t="s">
        <v>119</v>
      </c>
      <c r="D10224">
        <v>24.58</v>
      </c>
      <c r="E10224">
        <v>9831</v>
      </c>
    </row>
    <row r="10225" spans="1:5" x14ac:dyDescent="0.3">
      <c r="A10225" s="66">
        <v>41940</v>
      </c>
      <c r="B10225" s="68">
        <v>0.125</v>
      </c>
      <c r="C10225" t="s">
        <v>119</v>
      </c>
      <c r="D10225">
        <v>24.6</v>
      </c>
      <c r="E10225">
        <v>10329</v>
      </c>
    </row>
    <row r="10226" spans="1:5" x14ac:dyDescent="0.3">
      <c r="A10226" s="66">
        <v>41940</v>
      </c>
      <c r="B10226" s="68">
        <v>0.13541666666666666</v>
      </c>
      <c r="C10226" t="s">
        <v>119</v>
      </c>
      <c r="D10226">
        <v>24.65</v>
      </c>
      <c r="E10226">
        <v>10629</v>
      </c>
    </row>
    <row r="10227" spans="1:5" x14ac:dyDescent="0.3">
      <c r="A10227" s="66">
        <v>41940</v>
      </c>
      <c r="B10227" s="68">
        <v>0.14583333333333334</v>
      </c>
      <c r="C10227" t="s">
        <v>119</v>
      </c>
      <c r="D10227">
        <v>24.56</v>
      </c>
      <c r="E10227">
        <v>10460</v>
      </c>
    </row>
    <row r="10228" spans="1:5" x14ac:dyDescent="0.3">
      <c r="A10228" s="66">
        <v>41940</v>
      </c>
      <c r="B10228" s="68">
        <v>0.15625</v>
      </c>
      <c r="C10228" t="s">
        <v>119</v>
      </c>
      <c r="D10228">
        <v>24.62</v>
      </c>
      <c r="E10228">
        <v>10608</v>
      </c>
    </row>
    <row r="10229" spans="1:5" x14ac:dyDescent="0.3">
      <c r="A10229" s="66">
        <v>41940</v>
      </c>
      <c r="B10229" s="68">
        <v>0.16666666666666666</v>
      </c>
      <c r="C10229" t="s">
        <v>119</v>
      </c>
      <c r="D10229">
        <v>24.55</v>
      </c>
      <c r="E10229">
        <v>10589</v>
      </c>
    </row>
    <row r="10230" spans="1:5" x14ac:dyDescent="0.3">
      <c r="A10230" s="66">
        <v>41940</v>
      </c>
      <c r="B10230" s="68">
        <v>0.17708333333333334</v>
      </c>
      <c r="C10230" t="s">
        <v>119</v>
      </c>
      <c r="D10230">
        <v>24.23</v>
      </c>
      <c r="E10230">
        <v>9409</v>
      </c>
    </row>
    <row r="10231" spans="1:5" x14ac:dyDescent="0.3">
      <c r="A10231" s="66">
        <v>41940</v>
      </c>
      <c r="B10231" s="68">
        <v>0.1875</v>
      </c>
      <c r="C10231" t="s">
        <v>119</v>
      </c>
      <c r="D10231">
        <v>24.14</v>
      </c>
      <c r="E10231">
        <v>9136</v>
      </c>
    </row>
    <row r="10232" spans="1:5" x14ac:dyDescent="0.3">
      <c r="A10232" s="66">
        <v>41940</v>
      </c>
      <c r="B10232" s="68">
        <v>0.19791666666666666</v>
      </c>
      <c r="C10232" t="s">
        <v>119</v>
      </c>
      <c r="D10232">
        <v>24.24</v>
      </c>
      <c r="E10232">
        <v>9392</v>
      </c>
    </row>
    <row r="10233" spans="1:5" x14ac:dyDescent="0.3">
      <c r="A10233" s="66">
        <v>41940</v>
      </c>
      <c r="B10233" s="68">
        <v>0.20833333333333334</v>
      </c>
      <c r="C10233" t="s">
        <v>119</v>
      </c>
      <c r="D10233">
        <v>24.07</v>
      </c>
      <c r="E10233">
        <v>9184</v>
      </c>
    </row>
    <row r="10234" spans="1:5" x14ac:dyDescent="0.3">
      <c r="A10234" s="66">
        <v>41940</v>
      </c>
      <c r="B10234" s="68">
        <v>0.21875</v>
      </c>
      <c r="C10234" t="s">
        <v>119</v>
      </c>
      <c r="D10234">
        <v>24.05</v>
      </c>
      <c r="E10234">
        <v>9072</v>
      </c>
    </row>
    <row r="10235" spans="1:5" x14ac:dyDescent="0.3">
      <c r="A10235" s="66">
        <v>41940</v>
      </c>
      <c r="B10235" s="68">
        <v>0.22916666666666666</v>
      </c>
      <c r="C10235" t="s">
        <v>119</v>
      </c>
      <c r="D10235">
        <v>24</v>
      </c>
      <c r="E10235">
        <v>9093</v>
      </c>
    </row>
    <row r="10236" spans="1:5" x14ac:dyDescent="0.3">
      <c r="A10236" s="66">
        <v>41940</v>
      </c>
      <c r="B10236" s="68">
        <v>0.23958333333333334</v>
      </c>
      <c r="C10236" t="s">
        <v>119</v>
      </c>
      <c r="D10236">
        <v>23.86</v>
      </c>
      <c r="E10236">
        <v>8922</v>
      </c>
    </row>
    <row r="10237" spans="1:5" x14ac:dyDescent="0.3">
      <c r="A10237" s="66">
        <v>41940</v>
      </c>
      <c r="B10237" s="68">
        <v>0.25</v>
      </c>
      <c r="C10237" t="s">
        <v>119</v>
      </c>
      <c r="D10237">
        <v>24.05</v>
      </c>
      <c r="E10237">
        <v>9473</v>
      </c>
    </row>
    <row r="10238" spans="1:5" x14ac:dyDescent="0.3">
      <c r="A10238" s="66">
        <v>41940</v>
      </c>
      <c r="B10238" s="68">
        <v>0.26041666666666669</v>
      </c>
      <c r="C10238" t="s">
        <v>119</v>
      </c>
      <c r="D10238">
        <v>23.84</v>
      </c>
      <c r="E10238">
        <v>8709</v>
      </c>
    </row>
    <row r="10239" spans="1:5" x14ac:dyDescent="0.3">
      <c r="A10239" s="66">
        <v>41940</v>
      </c>
      <c r="B10239" s="68">
        <v>0.27083333333333331</v>
      </c>
      <c r="C10239" t="s">
        <v>119</v>
      </c>
      <c r="D10239">
        <v>23.76</v>
      </c>
      <c r="E10239">
        <v>8554</v>
      </c>
    </row>
    <row r="10240" spans="1:5" x14ac:dyDescent="0.3">
      <c r="A10240" s="66">
        <v>41940</v>
      </c>
      <c r="B10240" s="68">
        <v>0.28125</v>
      </c>
      <c r="C10240" t="s">
        <v>119</v>
      </c>
      <c r="D10240">
        <v>23.78</v>
      </c>
      <c r="E10240">
        <v>8501</v>
      </c>
    </row>
    <row r="10241" spans="1:5" x14ac:dyDescent="0.3">
      <c r="A10241" s="66">
        <v>41940</v>
      </c>
      <c r="B10241" s="68">
        <v>0.29166666666666669</v>
      </c>
      <c r="C10241" t="s">
        <v>119</v>
      </c>
      <c r="D10241">
        <v>23.82</v>
      </c>
      <c r="E10241">
        <v>8534</v>
      </c>
    </row>
    <row r="10242" spans="1:5" x14ac:dyDescent="0.3">
      <c r="A10242" s="66">
        <v>41940</v>
      </c>
      <c r="B10242" s="68">
        <v>0.30208333333333331</v>
      </c>
      <c r="C10242" t="s">
        <v>119</v>
      </c>
      <c r="D10242">
        <v>23.77</v>
      </c>
      <c r="E10242">
        <v>8660</v>
      </c>
    </row>
    <row r="10243" spans="1:5" x14ac:dyDescent="0.3">
      <c r="A10243" s="66">
        <v>41940</v>
      </c>
      <c r="B10243" s="68">
        <v>0.3125</v>
      </c>
      <c r="C10243" t="s">
        <v>119</v>
      </c>
      <c r="D10243">
        <v>23.78</v>
      </c>
      <c r="E10243">
        <v>8584</v>
      </c>
    </row>
    <row r="10244" spans="1:5" x14ac:dyDescent="0.3">
      <c r="A10244" s="66">
        <v>41940</v>
      </c>
      <c r="B10244" s="68">
        <v>0.32291666666666669</v>
      </c>
      <c r="C10244" t="s">
        <v>119</v>
      </c>
      <c r="D10244">
        <v>23.84</v>
      </c>
      <c r="E10244">
        <v>8770</v>
      </c>
    </row>
    <row r="10245" spans="1:5" x14ac:dyDescent="0.3">
      <c r="A10245" s="66">
        <v>41940</v>
      </c>
      <c r="B10245" s="68">
        <v>0.33333333333333331</v>
      </c>
      <c r="C10245" t="s">
        <v>119</v>
      </c>
      <c r="D10245">
        <v>23.88</v>
      </c>
      <c r="E10245">
        <v>8787</v>
      </c>
    </row>
    <row r="10246" spans="1:5" x14ac:dyDescent="0.3">
      <c r="A10246" s="66">
        <v>41940</v>
      </c>
      <c r="B10246" s="68">
        <v>0.34375</v>
      </c>
      <c r="C10246" t="s">
        <v>119</v>
      </c>
      <c r="D10246">
        <v>23.8</v>
      </c>
      <c r="E10246">
        <v>8582</v>
      </c>
    </row>
    <row r="10247" spans="1:5" x14ac:dyDescent="0.3">
      <c r="A10247" s="66">
        <v>41940</v>
      </c>
      <c r="B10247" s="68">
        <v>0.35416666666666669</v>
      </c>
      <c r="C10247" t="s">
        <v>119</v>
      </c>
      <c r="D10247">
        <v>23.85</v>
      </c>
      <c r="E10247">
        <v>8375</v>
      </c>
    </row>
    <row r="10248" spans="1:5" x14ac:dyDescent="0.3">
      <c r="A10248" s="66">
        <v>41940</v>
      </c>
      <c r="B10248" s="68">
        <v>0.36458333333333331</v>
      </c>
      <c r="C10248" t="s">
        <v>119</v>
      </c>
      <c r="D10248">
        <v>23.92</v>
      </c>
      <c r="E10248">
        <v>8256</v>
      </c>
    </row>
    <row r="10249" spans="1:5" x14ac:dyDescent="0.3">
      <c r="A10249" s="66">
        <v>41940</v>
      </c>
      <c r="B10249" s="68">
        <v>0.375</v>
      </c>
      <c r="C10249" t="s">
        <v>119</v>
      </c>
      <c r="D10249">
        <v>23.98</v>
      </c>
      <c r="E10249">
        <v>8184</v>
      </c>
    </row>
    <row r="10250" spans="1:5" x14ac:dyDescent="0.3">
      <c r="A10250" s="66">
        <v>41940</v>
      </c>
      <c r="B10250" s="68">
        <v>0.38541666666666669</v>
      </c>
      <c r="C10250" t="s">
        <v>119</v>
      </c>
      <c r="D10250">
        <v>24.03</v>
      </c>
      <c r="E10250">
        <v>7931</v>
      </c>
    </row>
    <row r="10251" spans="1:5" x14ac:dyDescent="0.3">
      <c r="A10251" s="66">
        <v>41940</v>
      </c>
      <c r="B10251" s="68">
        <v>0.39583333333333331</v>
      </c>
      <c r="C10251" t="s">
        <v>119</v>
      </c>
      <c r="D10251">
        <v>24.09</v>
      </c>
      <c r="E10251">
        <v>7718</v>
      </c>
    </row>
    <row r="10252" spans="1:5" x14ac:dyDescent="0.3">
      <c r="A10252" s="66">
        <v>41940</v>
      </c>
      <c r="B10252" s="68">
        <v>0.40625</v>
      </c>
      <c r="C10252" t="s">
        <v>119</v>
      </c>
      <c r="D10252">
        <v>24.17</v>
      </c>
      <c r="E10252">
        <v>7614</v>
      </c>
    </row>
    <row r="10253" spans="1:5" x14ac:dyDescent="0.3">
      <c r="A10253" s="66">
        <v>41940</v>
      </c>
      <c r="B10253" s="68">
        <v>0.41666666666666669</v>
      </c>
      <c r="C10253" t="s">
        <v>119</v>
      </c>
      <c r="D10253">
        <v>24.27</v>
      </c>
      <c r="E10253">
        <v>7556</v>
      </c>
    </row>
    <row r="10254" spans="1:5" x14ac:dyDescent="0.3">
      <c r="A10254" s="66">
        <v>41940</v>
      </c>
      <c r="B10254" s="68">
        <v>0.42708333333333331</v>
      </c>
      <c r="C10254" t="s">
        <v>119</v>
      </c>
      <c r="D10254">
        <v>24.36</v>
      </c>
      <c r="E10254">
        <v>7521</v>
      </c>
    </row>
    <row r="10255" spans="1:5" x14ac:dyDescent="0.3">
      <c r="A10255" s="66">
        <v>41940</v>
      </c>
      <c r="B10255" s="68">
        <v>0.4375</v>
      </c>
      <c r="C10255" t="s">
        <v>119</v>
      </c>
      <c r="D10255">
        <v>24.46</v>
      </c>
      <c r="E10255">
        <v>7577</v>
      </c>
    </row>
    <row r="10256" spans="1:5" x14ac:dyDescent="0.3">
      <c r="A10256" s="66">
        <v>41940</v>
      </c>
      <c r="B10256" s="68">
        <v>0.44791666666666669</v>
      </c>
      <c r="C10256" t="s">
        <v>119</v>
      </c>
      <c r="D10256">
        <v>24.53</v>
      </c>
      <c r="E10256">
        <v>7636</v>
      </c>
    </row>
    <row r="10257" spans="1:5" x14ac:dyDescent="0.3">
      <c r="A10257" s="66">
        <v>41940</v>
      </c>
      <c r="B10257" s="68">
        <v>0.45833333333333331</v>
      </c>
      <c r="C10257" t="s">
        <v>119</v>
      </c>
      <c r="D10257">
        <v>24.62</v>
      </c>
      <c r="E10257">
        <v>7733</v>
      </c>
    </row>
    <row r="10258" spans="1:5" x14ac:dyDescent="0.3">
      <c r="A10258" s="66">
        <v>41940</v>
      </c>
      <c r="B10258" s="68">
        <v>0.46875</v>
      </c>
      <c r="C10258" t="s">
        <v>119</v>
      </c>
      <c r="D10258">
        <v>24.74</v>
      </c>
      <c r="E10258">
        <v>7862</v>
      </c>
    </row>
    <row r="10259" spans="1:5" x14ac:dyDescent="0.3">
      <c r="A10259" s="66">
        <v>41940</v>
      </c>
      <c r="B10259" s="68">
        <v>0.47916666666666669</v>
      </c>
      <c r="C10259" t="s">
        <v>119</v>
      </c>
      <c r="D10259">
        <v>25</v>
      </c>
      <c r="E10259">
        <v>8001</v>
      </c>
    </row>
    <row r="10260" spans="1:5" x14ac:dyDescent="0.3">
      <c r="A10260" s="66">
        <v>41940</v>
      </c>
      <c r="B10260" s="68">
        <v>0.48958333333333331</v>
      </c>
      <c r="C10260" t="s">
        <v>119</v>
      </c>
      <c r="D10260">
        <v>25.11</v>
      </c>
      <c r="E10260">
        <v>8081</v>
      </c>
    </row>
    <row r="10261" spans="1:5" x14ac:dyDescent="0.3">
      <c r="A10261" s="66">
        <v>41940</v>
      </c>
      <c r="B10261" s="68">
        <v>0.5</v>
      </c>
      <c r="C10261" t="s">
        <v>120</v>
      </c>
      <c r="D10261">
        <v>25.18</v>
      </c>
      <c r="E10261">
        <v>8005</v>
      </c>
    </row>
    <row r="10262" spans="1:5" x14ac:dyDescent="0.3">
      <c r="A10262" s="66">
        <v>41940</v>
      </c>
      <c r="B10262" s="68">
        <v>0.51041666666666663</v>
      </c>
      <c r="C10262" t="s">
        <v>120</v>
      </c>
      <c r="D10262">
        <v>25.23</v>
      </c>
      <c r="E10262">
        <v>7967</v>
      </c>
    </row>
    <row r="10263" spans="1:5" x14ac:dyDescent="0.3">
      <c r="A10263" s="66">
        <v>41940</v>
      </c>
      <c r="B10263" s="68">
        <v>0.52083333333333337</v>
      </c>
      <c r="C10263" t="s">
        <v>120</v>
      </c>
      <c r="D10263">
        <v>25.43</v>
      </c>
      <c r="E10263">
        <v>7758</v>
      </c>
    </row>
    <row r="10264" spans="1:5" x14ac:dyDescent="0.3">
      <c r="A10264" s="66">
        <v>41940</v>
      </c>
      <c r="B10264" s="68">
        <v>0.53125</v>
      </c>
      <c r="C10264" t="s">
        <v>120</v>
      </c>
      <c r="D10264">
        <v>25.51</v>
      </c>
      <c r="E10264">
        <v>7530</v>
      </c>
    </row>
    <row r="10265" spans="1:5" x14ac:dyDescent="0.3">
      <c r="A10265" s="66">
        <v>41940</v>
      </c>
      <c r="B10265" s="68">
        <v>4.1666666666666664E-2</v>
      </c>
      <c r="C10265" t="s">
        <v>120</v>
      </c>
      <c r="D10265">
        <v>25.54</v>
      </c>
      <c r="E10265">
        <v>7531</v>
      </c>
    </row>
    <row r="10266" spans="1:5" x14ac:dyDescent="0.3">
      <c r="A10266" s="66">
        <v>41940</v>
      </c>
      <c r="B10266" s="68">
        <v>5.2083333333333336E-2</v>
      </c>
      <c r="C10266" t="s">
        <v>120</v>
      </c>
      <c r="D10266">
        <v>25.61</v>
      </c>
      <c r="E10266">
        <v>7492</v>
      </c>
    </row>
    <row r="10267" spans="1:5" x14ac:dyDescent="0.3">
      <c r="A10267" s="66">
        <v>41940</v>
      </c>
      <c r="B10267" s="68">
        <v>6.25E-2</v>
      </c>
      <c r="C10267" t="s">
        <v>120</v>
      </c>
      <c r="D10267">
        <v>25.83</v>
      </c>
      <c r="E10267">
        <v>7289</v>
      </c>
    </row>
    <row r="10268" spans="1:5" x14ac:dyDescent="0.3">
      <c r="A10268" s="66">
        <v>41940</v>
      </c>
      <c r="B10268" s="68">
        <v>7.2916666666666671E-2</v>
      </c>
      <c r="C10268" t="s">
        <v>120</v>
      </c>
      <c r="D10268">
        <v>25.93</v>
      </c>
      <c r="E10268">
        <v>7294</v>
      </c>
    </row>
    <row r="10269" spans="1:5" x14ac:dyDescent="0.3">
      <c r="A10269" s="66">
        <v>41940</v>
      </c>
      <c r="B10269" s="68">
        <v>8.3333333333333329E-2</v>
      </c>
      <c r="C10269" t="s">
        <v>120</v>
      </c>
      <c r="D10269">
        <v>25.96</v>
      </c>
      <c r="E10269">
        <v>7311</v>
      </c>
    </row>
    <row r="10270" spans="1:5" x14ac:dyDescent="0.3">
      <c r="A10270" s="66">
        <v>41940</v>
      </c>
      <c r="B10270" s="68">
        <v>9.375E-2</v>
      </c>
      <c r="C10270" t="s">
        <v>120</v>
      </c>
      <c r="D10270">
        <v>26.03</v>
      </c>
      <c r="E10270">
        <v>7285</v>
      </c>
    </row>
    <row r="10271" spans="1:5" x14ac:dyDescent="0.3">
      <c r="A10271" s="66">
        <v>41940</v>
      </c>
      <c r="B10271" s="68">
        <v>0.10416666666666667</v>
      </c>
      <c r="C10271" t="s">
        <v>120</v>
      </c>
      <c r="D10271">
        <v>25.96</v>
      </c>
      <c r="E10271">
        <v>7206</v>
      </c>
    </row>
    <row r="10272" spans="1:5" x14ac:dyDescent="0.3">
      <c r="A10272" s="66">
        <v>41940</v>
      </c>
      <c r="B10272" s="68">
        <v>0.11458333333333333</v>
      </c>
      <c r="C10272" t="s">
        <v>120</v>
      </c>
      <c r="D10272">
        <v>26.01</v>
      </c>
      <c r="E10272">
        <v>7426</v>
      </c>
    </row>
    <row r="10273" spans="1:5" x14ac:dyDescent="0.3">
      <c r="A10273" s="66">
        <v>41940</v>
      </c>
      <c r="B10273" s="68">
        <v>0.125</v>
      </c>
      <c r="C10273" t="s">
        <v>120</v>
      </c>
      <c r="D10273">
        <v>25.95</v>
      </c>
      <c r="E10273">
        <v>7440</v>
      </c>
    </row>
    <row r="10274" spans="1:5" x14ac:dyDescent="0.3">
      <c r="A10274" s="66">
        <v>41940</v>
      </c>
      <c r="B10274" s="68">
        <v>0.13541666666666666</v>
      </c>
      <c r="C10274" t="s">
        <v>120</v>
      </c>
      <c r="D10274">
        <v>25.81</v>
      </c>
      <c r="E10274">
        <v>8251</v>
      </c>
    </row>
    <row r="10275" spans="1:5" x14ac:dyDescent="0.3">
      <c r="A10275" s="66">
        <v>41940</v>
      </c>
      <c r="B10275" s="68">
        <v>0.14583333333333334</v>
      </c>
      <c r="C10275" t="s">
        <v>120</v>
      </c>
      <c r="D10275">
        <v>25.67</v>
      </c>
      <c r="E10275">
        <v>8994</v>
      </c>
    </row>
    <row r="10276" spans="1:5" x14ac:dyDescent="0.3">
      <c r="A10276" s="66">
        <v>41940</v>
      </c>
      <c r="B10276" s="68">
        <v>0.15625</v>
      </c>
      <c r="C10276" t="s">
        <v>120</v>
      </c>
      <c r="D10276">
        <v>25.58</v>
      </c>
      <c r="E10276">
        <v>9685</v>
      </c>
    </row>
    <row r="10277" spans="1:5" x14ac:dyDescent="0.3">
      <c r="A10277" s="66">
        <v>41940</v>
      </c>
      <c r="B10277" s="68">
        <v>0.16666666666666666</v>
      </c>
      <c r="C10277" t="s">
        <v>120</v>
      </c>
      <c r="D10277">
        <v>25.79</v>
      </c>
      <c r="E10277">
        <v>9209</v>
      </c>
    </row>
    <row r="10278" spans="1:5" x14ac:dyDescent="0.3">
      <c r="A10278" s="66">
        <v>41940</v>
      </c>
      <c r="B10278" s="68">
        <v>0.17708333333333334</v>
      </c>
      <c r="C10278" t="s">
        <v>120</v>
      </c>
      <c r="D10278">
        <v>26.02</v>
      </c>
      <c r="E10278">
        <v>8523</v>
      </c>
    </row>
    <row r="10279" spans="1:5" x14ac:dyDescent="0.3">
      <c r="A10279" s="66">
        <v>41940</v>
      </c>
      <c r="B10279" s="68">
        <v>0.1875</v>
      </c>
      <c r="C10279" t="s">
        <v>120</v>
      </c>
      <c r="D10279">
        <v>25.86</v>
      </c>
      <c r="E10279">
        <v>9272</v>
      </c>
    </row>
    <row r="10280" spans="1:5" x14ac:dyDescent="0.3">
      <c r="A10280" s="66">
        <v>41940</v>
      </c>
      <c r="B10280" s="68">
        <v>0.19791666666666666</v>
      </c>
      <c r="C10280" t="s">
        <v>120</v>
      </c>
      <c r="D10280">
        <v>25.82</v>
      </c>
      <c r="E10280">
        <v>9578</v>
      </c>
    </row>
    <row r="10281" spans="1:5" x14ac:dyDescent="0.3">
      <c r="A10281" s="66">
        <v>41940</v>
      </c>
      <c r="B10281" s="68">
        <v>0.20833333333333334</v>
      </c>
      <c r="C10281" t="s">
        <v>120</v>
      </c>
      <c r="D10281">
        <v>26.1</v>
      </c>
      <c r="E10281">
        <v>8321</v>
      </c>
    </row>
    <row r="10282" spans="1:5" x14ac:dyDescent="0.3">
      <c r="A10282" s="66">
        <v>41940</v>
      </c>
      <c r="B10282" s="68">
        <v>0.21875</v>
      </c>
      <c r="C10282" t="s">
        <v>120</v>
      </c>
      <c r="D10282">
        <v>26.19</v>
      </c>
      <c r="E10282">
        <v>8003</v>
      </c>
    </row>
    <row r="10283" spans="1:5" x14ac:dyDescent="0.3">
      <c r="A10283" s="66">
        <v>41940</v>
      </c>
      <c r="B10283" s="68">
        <v>0.22916666666666666</v>
      </c>
      <c r="C10283" t="s">
        <v>120</v>
      </c>
      <c r="D10283">
        <v>26.11</v>
      </c>
      <c r="E10283">
        <v>8414</v>
      </c>
    </row>
    <row r="10284" spans="1:5" x14ac:dyDescent="0.3">
      <c r="A10284" s="66">
        <v>41940</v>
      </c>
      <c r="B10284" s="68">
        <v>0.23958333333333334</v>
      </c>
      <c r="C10284" t="s">
        <v>120</v>
      </c>
      <c r="D10284">
        <v>26.08</v>
      </c>
      <c r="E10284">
        <v>8525</v>
      </c>
    </row>
    <row r="10285" spans="1:5" x14ac:dyDescent="0.3">
      <c r="A10285" s="66">
        <v>41940</v>
      </c>
      <c r="B10285" s="68">
        <v>0.25</v>
      </c>
      <c r="C10285" t="s">
        <v>120</v>
      </c>
      <c r="D10285">
        <v>26.06</v>
      </c>
      <c r="E10285">
        <v>8192</v>
      </c>
    </row>
    <row r="10286" spans="1:5" x14ac:dyDescent="0.3">
      <c r="A10286" s="66">
        <v>41940</v>
      </c>
      <c r="B10286" s="68">
        <v>0.26041666666666669</v>
      </c>
      <c r="C10286" t="s">
        <v>120</v>
      </c>
      <c r="D10286">
        <v>26.07</v>
      </c>
      <c r="E10286">
        <v>8099</v>
      </c>
    </row>
    <row r="10287" spans="1:5" x14ac:dyDescent="0.3">
      <c r="A10287" s="66">
        <v>41940</v>
      </c>
      <c r="B10287" s="68">
        <v>0.27083333333333331</v>
      </c>
      <c r="C10287" t="s">
        <v>120</v>
      </c>
      <c r="D10287">
        <v>26.03</v>
      </c>
      <c r="E10287">
        <v>7992</v>
      </c>
    </row>
    <row r="10288" spans="1:5" x14ac:dyDescent="0.3">
      <c r="A10288" s="66">
        <v>41940</v>
      </c>
      <c r="B10288" s="68">
        <v>0.28125</v>
      </c>
      <c r="C10288" t="s">
        <v>120</v>
      </c>
      <c r="D10288">
        <v>25.91</v>
      </c>
      <c r="E10288">
        <v>8067</v>
      </c>
    </row>
    <row r="10289" spans="1:5" x14ac:dyDescent="0.3">
      <c r="A10289" s="66">
        <v>41940</v>
      </c>
      <c r="B10289" s="68">
        <v>0.29166666666666669</v>
      </c>
      <c r="C10289" t="s">
        <v>120</v>
      </c>
      <c r="D10289">
        <v>25.87</v>
      </c>
      <c r="E10289">
        <v>8212</v>
      </c>
    </row>
    <row r="10290" spans="1:5" x14ac:dyDescent="0.3">
      <c r="A10290" s="66">
        <v>41940</v>
      </c>
      <c r="B10290" s="68">
        <v>0.30208333333333331</v>
      </c>
      <c r="C10290" t="s">
        <v>120</v>
      </c>
      <c r="D10290">
        <v>25.82</v>
      </c>
      <c r="E10290">
        <v>8100</v>
      </c>
    </row>
    <row r="10291" spans="1:5" x14ac:dyDescent="0.3">
      <c r="A10291" s="66">
        <v>41940</v>
      </c>
      <c r="B10291" s="68">
        <v>0.3125</v>
      </c>
      <c r="C10291" t="s">
        <v>120</v>
      </c>
      <c r="D10291">
        <v>25.78</v>
      </c>
      <c r="E10291">
        <v>8211</v>
      </c>
    </row>
    <row r="10292" spans="1:5" x14ac:dyDescent="0.3">
      <c r="A10292" s="66">
        <v>41940</v>
      </c>
      <c r="B10292" s="68">
        <v>0.32291666666666669</v>
      </c>
      <c r="C10292" t="s">
        <v>120</v>
      </c>
      <c r="D10292">
        <v>25.75</v>
      </c>
      <c r="E10292">
        <v>8241</v>
      </c>
    </row>
    <row r="10293" spans="1:5" x14ac:dyDescent="0.3">
      <c r="A10293" s="66">
        <v>41940</v>
      </c>
      <c r="B10293" s="68">
        <v>0.33333333333333331</v>
      </c>
      <c r="C10293" t="s">
        <v>120</v>
      </c>
      <c r="D10293">
        <v>25.75</v>
      </c>
      <c r="E10293">
        <v>8404</v>
      </c>
    </row>
    <row r="10294" spans="1:5" x14ac:dyDescent="0.3">
      <c r="A10294" s="66">
        <v>41940</v>
      </c>
      <c r="B10294" s="68">
        <v>0.34375</v>
      </c>
      <c r="C10294" t="s">
        <v>120</v>
      </c>
      <c r="D10294">
        <v>25.71</v>
      </c>
      <c r="E10294">
        <v>8598</v>
      </c>
    </row>
    <row r="10295" spans="1:5" x14ac:dyDescent="0.3">
      <c r="A10295" s="66">
        <v>41940</v>
      </c>
      <c r="B10295" s="68">
        <v>0.35416666666666669</v>
      </c>
      <c r="C10295" t="s">
        <v>120</v>
      </c>
      <c r="D10295">
        <v>25.66</v>
      </c>
      <c r="E10295">
        <v>8662</v>
      </c>
    </row>
    <row r="10296" spans="1:5" x14ac:dyDescent="0.3">
      <c r="A10296" s="66">
        <v>41940</v>
      </c>
      <c r="B10296" s="68">
        <v>0.36458333333333331</v>
      </c>
      <c r="C10296" t="s">
        <v>120</v>
      </c>
      <c r="D10296">
        <v>25.63</v>
      </c>
      <c r="E10296">
        <v>8612</v>
      </c>
    </row>
    <row r="10297" spans="1:5" x14ac:dyDescent="0.3">
      <c r="A10297" s="66">
        <v>41940</v>
      </c>
      <c r="B10297" s="68">
        <v>0.375</v>
      </c>
      <c r="C10297" t="s">
        <v>120</v>
      </c>
      <c r="D10297">
        <v>25.57</v>
      </c>
      <c r="E10297">
        <v>8506</v>
      </c>
    </row>
    <row r="10298" spans="1:5" x14ac:dyDescent="0.3">
      <c r="A10298" s="66">
        <v>41940</v>
      </c>
      <c r="B10298" s="68">
        <v>0.38541666666666669</v>
      </c>
      <c r="C10298" t="s">
        <v>120</v>
      </c>
      <c r="D10298">
        <v>25.44</v>
      </c>
      <c r="E10298">
        <v>8408</v>
      </c>
    </row>
    <row r="10299" spans="1:5" x14ac:dyDescent="0.3">
      <c r="A10299" s="66">
        <v>41940</v>
      </c>
      <c r="B10299" s="68">
        <v>0.39583333333333331</v>
      </c>
      <c r="C10299" t="s">
        <v>120</v>
      </c>
      <c r="D10299">
        <v>25.35</v>
      </c>
      <c r="E10299">
        <v>8422</v>
      </c>
    </row>
    <row r="10300" spans="1:5" x14ac:dyDescent="0.3">
      <c r="A10300" s="66">
        <v>41940</v>
      </c>
      <c r="B10300" s="68">
        <v>0.40625</v>
      </c>
      <c r="C10300" t="s">
        <v>120</v>
      </c>
      <c r="D10300">
        <v>25.39</v>
      </c>
      <c r="E10300">
        <v>8349</v>
      </c>
    </row>
    <row r="10301" spans="1:5" x14ac:dyDescent="0.3">
      <c r="A10301" s="66">
        <v>41940</v>
      </c>
      <c r="B10301" s="68">
        <v>0.41666666666666669</v>
      </c>
      <c r="C10301" t="s">
        <v>120</v>
      </c>
      <c r="D10301">
        <v>25.37</v>
      </c>
      <c r="E10301">
        <v>8366</v>
      </c>
    </row>
    <row r="10302" spans="1:5" x14ac:dyDescent="0.3">
      <c r="A10302" s="66">
        <v>41940</v>
      </c>
      <c r="B10302" s="68">
        <v>0.42708333333333331</v>
      </c>
      <c r="C10302" t="s">
        <v>120</v>
      </c>
      <c r="D10302">
        <v>25.38</v>
      </c>
      <c r="E10302">
        <v>8480</v>
      </c>
    </row>
    <row r="10303" spans="1:5" x14ac:dyDescent="0.3">
      <c r="A10303" s="66">
        <v>41940</v>
      </c>
      <c r="B10303" s="68">
        <v>0.4375</v>
      </c>
      <c r="C10303" t="s">
        <v>120</v>
      </c>
      <c r="D10303">
        <v>25.4</v>
      </c>
      <c r="E10303">
        <v>8441</v>
      </c>
    </row>
    <row r="10304" spans="1:5" x14ac:dyDescent="0.3">
      <c r="A10304" s="66">
        <v>41940</v>
      </c>
      <c r="B10304" s="68">
        <v>0.44791666666666669</v>
      </c>
      <c r="C10304" t="s">
        <v>120</v>
      </c>
      <c r="D10304">
        <v>25.38</v>
      </c>
      <c r="E10304">
        <v>8378</v>
      </c>
    </row>
    <row r="10305" spans="1:5" x14ac:dyDescent="0.3">
      <c r="A10305" s="66">
        <v>41940</v>
      </c>
      <c r="B10305" s="68">
        <v>0.45833333333333331</v>
      </c>
      <c r="C10305" t="s">
        <v>120</v>
      </c>
      <c r="D10305">
        <v>25.34</v>
      </c>
      <c r="E10305">
        <v>8360</v>
      </c>
    </row>
    <row r="10306" spans="1:5" x14ac:dyDescent="0.3">
      <c r="A10306" s="66">
        <v>41940</v>
      </c>
      <c r="B10306" s="68">
        <v>0.46875</v>
      </c>
      <c r="C10306" t="s">
        <v>120</v>
      </c>
      <c r="D10306">
        <v>25.35</v>
      </c>
      <c r="E10306">
        <v>8388</v>
      </c>
    </row>
    <row r="10307" spans="1:5" x14ac:dyDescent="0.3">
      <c r="A10307" s="66">
        <v>41940</v>
      </c>
      <c r="B10307" s="68">
        <v>0.47916666666666669</v>
      </c>
      <c r="C10307" t="s">
        <v>120</v>
      </c>
      <c r="D10307">
        <v>25.32</v>
      </c>
      <c r="E10307">
        <v>8388</v>
      </c>
    </row>
    <row r="10308" spans="1:5" x14ac:dyDescent="0.3">
      <c r="A10308" s="66">
        <v>41940</v>
      </c>
      <c r="B10308" s="68">
        <v>0.48958333333333331</v>
      </c>
      <c r="C10308" t="s">
        <v>120</v>
      </c>
      <c r="D10308">
        <v>25.27</v>
      </c>
      <c r="E10308">
        <v>8398</v>
      </c>
    </row>
    <row r="10309" spans="1:5" x14ac:dyDescent="0.3">
      <c r="A10309" s="66">
        <v>41941</v>
      </c>
      <c r="B10309" s="98">
        <v>0.5</v>
      </c>
      <c r="C10309" s="87" t="s">
        <v>119</v>
      </c>
      <c r="D10309" s="87">
        <v>25.27</v>
      </c>
      <c r="E10309" s="87">
        <v>8397</v>
      </c>
    </row>
    <row r="10310" spans="1:5" x14ac:dyDescent="0.3">
      <c r="A10310" s="66">
        <v>41941</v>
      </c>
      <c r="B10310" s="98">
        <v>0.51041666666666663</v>
      </c>
      <c r="C10310" s="87" t="s">
        <v>119</v>
      </c>
      <c r="D10310" s="87">
        <v>25.26</v>
      </c>
      <c r="E10310" s="87">
        <v>8445</v>
      </c>
    </row>
    <row r="10311" spans="1:5" x14ac:dyDescent="0.3">
      <c r="A10311" s="66">
        <v>41941</v>
      </c>
      <c r="B10311" s="98">
        <v>0.52083333333333337</v>
      </c>
      <c r="C10311" s="87" t="s">
        <v>119</v>
      </c>
      <c r="D10311" s="87">
        <v>25.21</v>
      </c>
      <c r="E10311" s="87">
        <v>8440</v>
      </c>
    </row>
    <row r="10312" spans="1:5" x14ac:dyDescent="0.3">
      <c r="A10312" s="66">
        <v>41941</v>
      </c>
      <c r="B10312" s="98">
        <v>0.53125</v>
      </c>
      <c r="C10312" s="87" t="s">
        <v>119</v>
      </c>
      <c r="D10312" s="87">
        <v>25.17</v>
      </c>
      <c r="E10312" s="87">
        <v>8425</v>
      </c>
    </row>
    <row r="10313" spans="1:5" x14ac:dyDescent="0.3">
      <c r="A10313" s="66">
        <v>41941</v>
      </c>
      <c r="B10313" s="98">
        <v>4.1666666666666664E-2</v>
      </c>
      <c r="C10313" s="87" t="s">
        <v>119</v>
      </c>
      <c r="D10313" s="87">
        <v>25.04</v>
      </c>
      <c r="E10313" s="87">
        <v>8537</v>
      </c>
    </row>
    <row r="10314" spans="1:5" x14ac:dyDescent="0.3">
      <c r="A10314" s="66">
        <v>41941</v>
      </c>
      <c r="B10314" s="98">
        <v>5.2083333333333336E-2</v>
      </c>
      <c r="C10314" s="87" t="s">
        <v>119</v>
      </c>
      <c r="D10314" s="87">
        <v>25.03</v>
      </c>
      <c r="E10314" s="87">
        <v>8680</v>
      </c>
    </row>
    <row r="10315" spans="1:5" x14ac:dyDescent="0.3">
      <c r="A10315" s="66">
        <v>41941</v>
      </c>
      <c r="B10315" s="98">
        <v>6.25E-2</v>
      </c>
      <c r="C10315" s="87" t="s">
        <v>119</v>
      </c>
      <c r="D10315" s="87">
        <v>25.02</v>
      </c>
      <c r="E10315" s="87">
        <v>9361</v>
      </c>
    </row>
    <row r="10316" spans="1:5" x14ac:dyDescent="0.3">
      <c r="A10316" s="66">
        <v>41941</v>
      </c>
      <c r="B10316" s="98">
        <v>7.2916666666666671E-2</v>
      </c>
      <c r="C10316" s="87" t="s">
        <v>119</v>
      </c>
      <c r="D10316" s="87">
        <v>25.15</v>
      </c>
      <c r="E10316" s="87">
        <v>10816</v>
      </c>
    </row>
    <row r="10317" spans="1:5" x14ac:dyDescent="0.3">
      <c r="A10317" s="66">
        <v>41941</v>
      </c>
      <c r="B10317" s="98">
        <v>8.3333333333333329E-2</v>
      </c>
      <c r="C10317" s="87" t="s">
        <v>119</v>
      </c>
      <c r="D10317" s="87">
        <v>25.23</v>
      </c>
      <c r="E10317" s="87">
        <v>11616</v>
      </c>
    </row>
    <row r="10318" spans="1:5" x14ac:dyDescent="0.3">
      <c r="A10318" s="66">
        <v>41941</v>
      </c>
      <c r="B10318" s="98">
        <v>9.375E-2</v>
      </c>
      <c r="C10318" s="87" t="s">
        <v>119</v>
      </c>
      <c r="D10318" s="87">
        <v>25.18</v>
      </c>
      <c r="E10318" s="87">
        <v>11900</v>
      </c>
    </row>
    <row r="10319" spans="1:5" x14ac:dyDescent="0.3">
      <c r="A10319" s="66">
        <v>41941</v>
      </c>
      <c r="B10319" s="98">
        <v>0.10416666666666667</v>
      </c>
      <c r="C10319" s="87" t="s">
        <v>119</v>
      </c>
      <c r="D10319" s="87">
        <v>25.12</v>
      </c>
      <c r="E10319" s="87">
        <v>12334</v>
      </c>
    </row>
    <row r="10320" spans="1:5" x14ac:dyDescent="0.3">
      <c r="A10320" s="66">
        <v>41941</v>
      </c>
      <c r="B10320" s="98">
        <v>0.11458333333333333</v>
      </c>
      <c r="C10320" s="87" t="s">
        <v>119</v>
      </c>
      <c r="D10320" s="87">
        <v>25.1</v>
      </c>
      <c r="E10320" s="87">
        <v>12853</v>
      </c>
    </row>
    <row r="10321" spans="1:5" x14ac:dyDescent="0.3">
      <c r="A10321" s="66">
        <v>41941</v>
      </c>
      <c r="B10321" s="98">
        <v>0.125</v>
      </c>
      <c r="C10321" s="87" t="s">
        <v>119</v>
      </c>
      <c r="D10321" s="87">
        <v>25.09</v>
      </c>
      <c r="E10321" s="87">
        <v>13177</v>
      </c>
    </row>
    <row r="10322" spans="1:5" x14ac:dyDescent="0.3">
      <c r="A10322" s="66">
        <v>41941</v>
      </c>
      <c r="B10322" s="98">
        <v>0.13541666666666666</v>
      </c>
      <c r="C10322" s="87" t="s">
        <v>119</v>
      </c>
      <c r="D10322" s="87">
        <v>25.16</v>
      </c>
      <c r="E10322" s="87">
        <v>13518</v>
      </c>
    </row>
    <row r="10323" spans="1:5" x14ac:dyDescent="0.3">
      <c r="A10323" s="66">
        <v>41941</v>
      </c>
      <c r="B10323" s="98">
        <v>0.14583333333333334</v>
      </c>
      <c r="C10323" s="87" t="s">
        <v>119</v>
      </c>
      <c r="D10323" s="87">
        <v>25.18</v>
      </c>
      <c r="E10323" s="87">
        <v>13751</v>
      </c>
    </row>
    <row r="10324" spans="1:5" x14ac:dyDescent="0.3">
      <c r="A10324" s="66">
        <v>41941</v>
      </c>
      <c r="B10324" s="98">
        <v>0.15625</v>
      </c>
      <c r="C10324" s="87" t="s">
        <v>119</v>
      </c>
      <c r="D10324" s="87">
        <v>25.21</v>
      </c>
      <c r="E10324" s="87">
        <v>14148</v>
      </c>
    </row>
    <row r="10325" spans="1:5" x14ac:dyDescent="0.3">
      <c r="A10325" s="66">
        <v>41941</v>
      </c>
      <c r="B10325" s="98">
        <v>0.16666666666666666</v>
      </c>
      <c r="C10325" s="87" t="s">
        <v>119</v>
      </c>
      <c r="D10325" s="87">
        <v>25.17</v>
      </c>
      <c r="E10325" s="87">
        <v>13952</v>
      </c>
    </row>
    <row r="10326" spans="1:5" x14ac:dyDescent="0.3">
      <c r="A10326" s="66">
        <v>41941</v>
      </c>
      <c r="B10326" s="98">
        <v>0.17708333333333334</v>
      </c>
      <c r="C10326" s="87" t="s">
        <v>119</v>
      </c>
      <c r="D10326" s="87">
        <v>25.19</v>
      </c>
      <c r="E10326" s="87">
        <v>13983</v>
      </c>
    </row>
    <row r="10327" spans="1:5" x14ac:dyDescent="0.3">
      <c r="A10327" s="66">
        <v>41941</v>
      </c>
      <c r="B10327" s="98">
        <v>0.1875</v>
      </c>
      <c r="C10327" s="87" t="s">
        <v>119</v>
      </c>
      <c r="D10327" s="87">
        <v>25</v>
      </c>
      <c r="E10327" s="87">
        <v>13480</v>
      </c>
    </row>
    <row r="10328" spans="1:5" x14ac:dyDescent="0.3">
      <c r="A10328" s="66">
        <v>41941</v>
      </c>
      <c r="B10328" s="98">
        <v>0.19791666666666666</v>
      </c>
      <c r="C10328" s="87" t="s">
        <v>119</v>
      </c>
      <c r="D10328" s="87">
        <v>24.88</v>
      </c>
      <c r="E10328" s="87">
        <v>13130</v>
      </c>
    </row>
    <row r="10329" spans="1:5" x14ac:dyDescent="0.3">
      <c r="A10329" s="66">
        <v>41941</v>
      </c>
      <c r="B10329" s="98">
        <v>0.20833333333333334</v>
      </c>
      <c r="C10329" s="87" t="s">
        <v>119</v>
      </c>
      <c r="D10329" s="87">
        <v>24.81</v>
      </c>
      <c r="E10329" s="87">
        <v>12684</v>
      </c>
    </row>
    <row r="10330" spans="1:5" x14ac:dyDescent="0.3">
      <c r="A10330" s="66">
        <v>41941</v>
      </c>
      <c r="B10330" s="98">
        <v>0.21875</v>
      </c>
      <c r="C10330" s="87" t="s">
        <v>119</v>
      </c>
      <c r="D10330" s="87">
        <v>24.74</v>
      </c>
      <c r="E10330" s="87">
        <v>12240</v>
      </c>
    </row>
    <row r="10331" spans="1:5" x14ac:dyDescent="0.3">
      <c r="A10331" s="66">
        <v>41941</v>
      </c>
      <c r="B10331" s="98">
        <v>0.22916666666666666</v>
      </c>
      <c r="C10331" s="87" t="s">
        <v>119</v>
      </c>
      <c r="D10331" s="87">
        <v>24.71</v>
      </c>
      <c r="E10331" s="87">
        <v>12027</v>
      </c>
    </row>
    <row r="10332" spans="1:5" x14ac:dyDescent="0.3">
      <c r="A10332" s="66">
        <v>41941</v>
      </c>
      <c r="B10332" s="98">
        <v>0.23958333333333334</v>
      </c>
      <c r="C10332" s="87" t="s">
        <v>119</v>
      </c>
      <c r="D10332" s="87">
        <v>24.64</v>
      </c>
      <c r="E10332" s="87">
        <v>11881</v>
      </c>
    </row>
    <row r="10333" spans="1:5" x14ac:dyDescent="0.3">
      <c r="A10333" s="66">
        <v>41941</v>
      </c>
      <c r="B10333" s="98">
        <v>0.25</v>
      </c>
      <c r="C10333" s="87" t="s">
        <v>119</v>
      </c>
      <c r="D10333" s="87">
        <v>24.56</v>
      </c>
      <c r="E10333" s="87">
        <v>11607</v>
      </c>
    </row>
    <row r="10334" spans="1:5" x14ac:dyDescent="0.3">
      <c r="A10334" s="66">
        <v>41941</v>
      </c>
      <c r="B10334" s="98">
        <v>0.26041666666666669</v>
      </c>
      <c r="C10334" s="87" t="s">
        <v>119</v>
      </c>
      <c r="D10334" s="87">
        <v>24.47</v>
      </c>
      <c r="E10334" s="87">
        <v>11284</v>
      </c>
    </row>
    <row r="10335" spans="1:5" x14ac:dyDescent="0.3">
      <c r="A10335" s="66">
        <v>41941</v>
      </c>
      <c r="B10335" s="98">
        <v>0.27083333333333331</v>
      </c>
      <c r="C10335" s="87" t="s">
        <v>119</v>
      </c>
      <c r="D10335" s="87">
        <v>24.44</v>
      </c>
      <c r="E10335" s="87">
        <v>11017</v>
      </c>
    </row>
    <row r="10336" spans="1:5" x14ac:dyDescent="0.3">
      <c r="A10336" s="66">
        <v>41941</v>
      </c>
      <c r="B10336" s="98">
        <v>0.28125</v>
      </c>
      <c r="C10336" s="87" t="s">
        <v>119</v>
      </c>
      <c r="D10336" s="87">
        <v>24.42</v>
      </c>
      <c r="E10336" s="87">
        <v>10886</v>
      </c>
    </row>
    <row r="10337" spans="1:5" x14ac:dyDescent="0.3">
      <c r="A10337" s="66">
        <v>41941</v>
      </c>
      <c r="B10337" s="98">
        <v>0.29166666666666669</v>
      </c>
      <c r="C10337" s="87" t="s">
        <v>119</v>
      </c>
      <c r="D10337" s="87">
        <v>24.53</v>
      </c>
      <c r="E10337" s="87">
        <v>10986</v>
      </c>
    </row>
    <row r="10338" spans="1:5" x14ac:dyDescent="0.3">
      <c r="A10338" s="66">
        <v>41941</v>
      </c>
      <c r="B10338" s="98">
        <v>0.30208333333333331</v>
      </c>
      <c r="C10338" s="87" t="s">
        <v>119</v>
      </c>
      <c r="D10338" s="87">
        <v>24.67</v>
      </c>
      <c r="E10338" s="87">
        <v>11300</v>
      </c>
    </row>
    <row r="10339" spans="1:5" x14ac:dyDescent="0.3">
      <c r="A10339" s="66">
        <v>41941</v>
      </c>
      <c r="B10339" s="98">
        <v>0.3125</v>
      </c>
      <c r="C10339" s="87" t="s">
        <v>119</v>
      </c>
      <c r="D10339" s="87">
        <v>24.51</v>
      </c>
      <c r="E10339" s="87">
        <v>11320</v>
      </c>
    </row>
    <row r="10340" spans="1:5" x14ac:dyDescent="0.3">
      <c r="A10340" s="66">
        <v>41941</v>
      </c>
      <c r="B10340" s="98">
        <v>0.32291666666666669</v>
      </c>
      <c r="C10340" s="87" t="s">
        <v>119</v>
      </c>
      <c r="D10340" s="87">
        <v>24.46</v>
      </c>
      <c r="E10340" s="87">
        <v>11204</v>
      </c>
    </row>
    <row r="10341" spans="1:5" x14ac:dyDescent="0.3">
      <c r="A10341" s="66">
        <v>41941</v>
      </c>
      <c r="B10341" s="98">
        <v>0.33333333333333331</v>
      </c>
      <c r="C10341" s="87" t="s">
        <v>119</v>
      </c>
      <c r="D10341" s="87">
        <v>24.45</v>
      </c>
      <c r="E10341" s="87">
        <v>11104</v>
      </c>
    </row>
    <row r="10342" spans="1:5" x14ac:dyDescent="0.3">
      <c r="A10342" s="66">
        <v>41941</v>
      </c>
      <c r="B10342" s="98">
        <v>0.34375</v>
      </c>
      <c r="C10342" s="87" t="s">
        <v>119</v>
      </c>
      <c r="D10342" s="87">
        <v>24.44</v>
      </c>
      <c r="E10342" s="87">
        <v>10887</v>
      </c>
    </row>
    <row r="10343" spans="1:5" x14ac:dyDescent="0.3">
      <c r="A10343" s="66">
        <v>41941</v>
      </c>
      <c r="B10343" s="98">
        <v>0.35416666666666669</v>
      </c>
      <c r="C10343" s="87" t="s">
        <v>119</v>
      </c>
      <c r="D10343" s="87">
        <v>24.37</v>
      </c>
      <c r="E10343" s="87">
        <v>10720</v>
      </c>
    </row>
    <row r="10344" spans="1:5" x14ac:dyDescent="0.3">
      <c r="A10344" s="66">
        <v>41941</v>
      </c>
      <c r="B10344" s="98">
        <v>0.36458333333333331</v>
      </c>
      <c r="C10344" s="87" t="s">
        <v>119</v>
      </c>
      <c r="D10344" s="87">
        <v>24.29</v>
      </c>
      <c r="E10344" s="87">
        <v>10596</v>
      </c>
    </row>
    <row r="10345" spans="1:5" x14ac:dyDescent="0.3">
      <c r="A10345" s="66">
        <v>41941</v>
      </c>
      <c r="B10345" s="98">
        <v>0.375</v>
      </c>
      <c r="C10345" s="87" t="s">
        <v>119</v>
      </c>
      <c r="D10345" s="87">
        <v>24.44</v>
      </c>
      <c r="E10345" s="87">
        <v>10463</v>
      </c>
    </row>
    <row r="10346" spans="1:5" x14ac:dyDescent="0.3">
      <c r="A10346" s="66">
        <v>41941</v>
      </c>
      <c r="B10346" s="98">
        <v>0.38541666666666669</v>
      </c>
      <c r="C10346" s="87" t="s">
        <v>119</v>
      </c>
      <c r="D10346" s="87">
        <v>24.55</v>
      </c>
      <c r="E10346" s="87">
        <v>9986</v>
      </c>
    </row>
    <row r="10347" spans="1:5" x14ac:dyDescent="0.3">
      <c r="A10347" s="66">
        <v>41941</v>
      </c>
      <c r="B10347" s="98">
        <v>0.39583333333333331</v>
      </c>
      <c r="C10347" s="87" t="s">
        <v>119</v>
      </c>
      <c r="D10347" s="87">
        <v>24.62</v>
      </c>
      <c r="E10347" s="87">
        <v>9543</v>
      </c>
    </row>
    <row r="10348" spans="1:5" x14ac:dyDescent="0.3">
      <c r="A10348" s="66">
        <v>41941</v>
      </c>
      <c r="B10348" s="98">
        <v>0.40625</v>
      </c>
      <c r="C10348" s="87" t="s">
        <v>119</v>
      </c>
      <c r="D10348" s="87">
        <v>24.71</v>
      </c>
      <c r="E10348" s="87">
        <v>9175</v>
      </c>
    </row>
    <row r="10349" spans="1:5" x14ac:dyDescent="0.3">
      <c r="A10349" s="66">
        <v>41941</v>
      </c>
      <c r="B10349" s="98">
        <v>0.41666666666666669</v>
      </c>
      <c r="C10349" s="87" t="s">
        <v>119</v>
      </c>
      <c r="D10349" s="87">
        <v>24.79</v>
      </c>
      <c r="E10349" s="87">
        <v>8970</v>
      </c>
    </row>
    <row r="10350" spans="1:5" x14ac:dyDescent="0.3">
      <c r="A10350" s="66">
        <v>41941</v>
      </c>
      <c r="B10350" s="98">
        <v>0.42708333333333331</v>
      </c>
      <c r="C10350" s="87" t="s">
        <v>119</v>
      </c>
      <c r="D10350" s="87">
        <v>24.89</v>
      </c>
      <c r="E10350" s="87">
        <v>8754</v>
      </c>
    </row>
    <row r="10351" spans="1:5" x14ac:dyDescent="0.3">
      <c r="A10351" s="66">
        <v>41941</v>
      </c>
      <c r="B10351" s="98">
        <v>0.4375</v>
      </c>
      <c r="C10351" s="87" t="s">
        <v>119</v>
      </c>
      <c r="D10351" s="87">
        <v>25.02</v>
      </c>
      <c r="E10351" s="87">
        <v>8646</v>
      </c>
    </row>
    <row r="10352" spans="1:5" x14ac:dyDescent="0.3">
      <c r="A10352" s="66">
        <v>41941</v>
      </c>
      <c r="B10352" s="98">
        <v>0.44791666666666669</v>
      </c>
      <c r="C10352" s="87" t="s">
        <v>119</v>
      </c>
      <c r="D10352" s="87">
        <v>25.11</v>
      </c>
      <c r="E10352" s="87">
        <v>8593</v>
      </c>
    </row>
    <row r="10353" spans="1:5" x14ac:dyDescent="0.3">
      <c r="A10353" s="66">
        <v>41941</v>
      </c>
      <c r="B10353" s="98">
        <v>0.45833333333333331</v>
      </c>
      <c r="C10353" s="87" t="s">
        <v>119</v>
      </c>
      <c r="D10353" s="87">
        <v>25.27</v>
      </c>
      <c r="E10353" s="87">
        <v>8591</v>
      </c>
    </row>
    <row r="10354" spans="1:5" x14ac:dyDescent="0.3">
      <c r="A10354" s="66">
        <v>41941</v>
      </c>
      <c r="B10354" s="98">
        <v>0.46875</v>
      </c>
      <c r="C10354" s="87" t="s">
        <v>119</v>
      </c>
      <c r="D10354" s="87">
        <v>25.34</v>
      </c>
      <c r="E10354" s="87">
        <v>8634</v>
      </c>
    </row>
    <row r="10355" spans="1:5" x14ac:dyDescent="0.3">
      <c r="A10355" s="66">
        <v>41941</v>
      </c>
      <c r="B10355" s="98">
        <v>0.47916666666666669</v>
      </c>
      <c r="C10355" s="87" t="s">
        <v>119</v>
      </c>
      <c r="D10355" s="87">
        <v>25.32</v>
      </c>
      <c r="E10355" s="87">
        <v>8613</v>
      </c>
    </row>
    <row r="10356" spans="1:5" x14ac:dyDescent="0.3">
      <c r="A10356" s="66">
        <v>41941</v>
      </c>
      <c r="B10356" s="98">
        <v>0.48958333333333331</v>
      </c>
      <c r="C10356" s="87" t="s">
        <v>119</v>
      </c>
      <c r="D10356" s="87">
        <v>25.39</v>
      </c>
      <c r="E10356" s="87">
        <v>8591</v>
      </c>
    </row>
    <row r="10357" spans="1:5" x14ac:dyDescent="0.3">
      <c r="A10357" s="66">
        <v>41941</v>
      </c>
      <c r="B10357" s="98">
        <v>0.5</v>
      </c>
      <c r="C10357" s="87" t="s">
        <v>120</v>
      </c>
      <c r="D10357" s="87">
        <v>25.74</v>
      </c>
      <c r="E10357" s="87">
        <v>8579</v>
      </c>
    </row>
    <row r="10358" spans="1:5" x14ac:dyDescent="0.3">
      <c r="A10358" s="66">
        <v>41941</v>
      </c>
      <c r="B10358" s="98">
        <v>0.51041666666666663</v>
      </c>
      <c r="C10358" s="87" t="s">
        <v>120</v>
      </c>
      <c r="D10358" s="87">
        <v>25.76</v>
      </c>
      <c r="E10358" s="87">
        <v>8533</v>
      </c>
    </row>
    <row r="10359" spans="1:5" x14ac:dyDescent="0.3">
      <c r="A10359" s="66">
        <v>41941</v>
      </c>
      <c r="B10359" s="98">
        <v>0.52083333333333337</v>
      </c>
      <c r="C10359" s="87" t="s">
        <v>120</v>
      </c>
      <c r="D10359" s="87">
        <v>26.07</v>
      </c>
      <c r="E10359" s="87">
        <v>8293</v>
      </c>
    </row>
    <row r="10360" spans="1:5" x14ac:dyDescent="0.3">
      <c r="A10360" s="66">
        <v>41941</v>
      </c>
      <c r="B10360" s="98">
        <v>0.53125</v>
      </c>
      <c r="C10360" s="87" t="s">
        <v>120</v>
      </c>
      <c r="D10360" s="87">
        <v>26.52</v>
      </c>
      <c r="E10360" s="87">
        <v>8085</v>
      </c>
    </row>
    <row r="10361" spans="1:5" x14ac:dyDescent="0.3">
      <c r="A10361" s="66">
        <v>41941</v>
      </c>
      <c r="B10361" s="98">
        <v>4.1666666666666664E-2</v>
      </c>
      <c r="C10361" s="87" t="s">
        <v>120</v>
      </c>
      <c r="D10361" s="87">
        <v>26.72</v>
      </c>
      <c r="E10361" s="87">
        <v>7902</v>
      </c>
    </row>
    <row r="10362" spans="1:5" x14ac:dyDescent="0.3">
      <c r="A10362" s="66">
        <v>41941</v>
      </c>
      <c r="B10362" s="98">
        <v>5.2083333333333336E-2</v>
      </c>
      <c r="C10362" s="87" t="s">
        <v>120</v>
      </c>
      <c r="D10362" s="87">
        <v>26.92</v>
      </c>
      <c r="E10362" s="87">
        <v>7767</v>
      </c>
    </row>
    <row r="10363" spans="1:5" x14ac:dyDescent="0.3">
      <c r="A10363" s="66">
        <v>41941</v>
      </c>
      <c r="B10363" s="98">
        <v>6.25E-2</v>
      </c>
      <c r="C10363" s="87" t="s">
        <v>120</v>
      </c>
      <c r="D10363" s="87">
        <v>26.92</v>
      </c>
      <c r="E10363" s="87">
        <v>7574</v>
      </c>
    </row>
    <row r="10364" spans="1:5" x14ac:dyDescent="0.3">
      <c r="A10364" s="66">
        <v>41941</v>
      </c>
      <c r="B10364" s="98">
        <v>7.2916666666666671E-2</v>
      </c>
      <c r="C10364" s="87" t="s">
        <v>120</v>
      </c>
      <c r="D10364" s="87">
        <v>27.26</v>
      </c>
      <c r="E10364" s="87">
        <v>7337</v>
      </c>
    </row>
    <row r="10365" spans="1:5" x14ac:dyDescent="0.3">
      <c r="A10365" s="66">
        <v>41941</v>
      </c>
      <c r="B10365" s="98">
        <v>8.3333333333333329E-2</v>
      </c>
      <c r="C10365" s="87" t="s">
        <v>120</v>
      </c>
      <c r="D10365" s="87">
        <v>27.27</v>
      </c>
      <c r="E10365" s="87">
        <v>7284</v>
      </c>
    </row>
    <row r="10366" spans="1:5" x14ac:dyDescent="0.3">
      <c r="A10366" s="66">
        <v>41941</v>
      </c>
      <c r="B10366" s="98">
        <v>9.375E-2</v>
      </c>
      <c r="C10366" s="87" t="s">
        <v>120</v>
      </c>
      <c r="D10366" s="87">
        <v>27.68</v>
      </c>
      <c r="E10366" s="87">
        <v>7154</v>
      </c>
    </row>
    <row r="10367" spans="1:5" x14ac:dyDescent="0.3">
      <c r="A10367" s="66">
        <v>41941</v>
      </c>
      <c r="B10367" s="98">
        <v>0.10416666666666667</v>
      </c>
      <c r="C10367" s="87" t="s">
        <v>120</v>
      </c>
      <c r="D10367" s="87">
        <v>28.48</v>
      </c>
      <c r="E10367" s="87">
        <v>6693</v>
      </c>
    </row>
    <row r="10368" spans="1:5" x14ac:dyDescent="0.3">
      <c r="A10368" s="66">
        <v>41941</v>
      </c>
      <c r="B10368" s="98">
        <v>0.11458333333333333</v>
      </c>
      <c r="C10368" s="87" t="s">
        <v>120</v>
      </c>
      <c r="D10368" s="87">
        <v>28.84</v>
      </c>
      <c r="E10368" s="87">
        <v>6406</v>
      </c>
    </row>
    <row r="10369" spans="1:5" x14ac:dyDescent="0.3">
      <c r="A10369" s="66">
        <v>41941</v>
      </c>
      <c r="B10369" s="98">
        <v>0.125</v>
      </c>
      <c r="C10369" s="87" t="s">
        <v>120</v>
      </c>
      <c r="D10369" s="87">
        <v>29.07</v>
      </c>
      <c r="E10369" s="87">
        <v>6079</v>
      </c>
    </row>
    <row r="10370" spans="1:5" x14ac:dyDescent="0.3">
      <c r="A10370" s="66">
        <v>41941</v>
      </c>
      <c r="B10370" s="98">
        <v>0.13541666666666666</v>
      </c>
      <c r="C10370" s="87" t="s">
        <v>120</v>
      </c>
      <c r="D10370" s="87">
        <v>29.03</v>
      </c>
      <c r="E10370" s="87">
        <v>6095</v>
      </c>
    </row>
    <row r="10371" spans="1:5" x14ac:dyDescent="0.3">
      <c r="A10371" s="66">
        <v>41941</v>
      </c>
      <c r="B10371" s="98">
        <v>0.14583333333333334</v>
      </c>
      <c r="C10371" s="87" t="s">
        <v>120</v>
      </c>
      <c r="D10371" s="87">
        <v>28.61</v>
      </c>
      <c r="E10371" s="87">
        <v>6584</v>
      </c>
    </row>
    <row r="10372" spans="1:5" x14ac:dyDescent="0.3">
      <c r="A10372" s="66">
        <v>41941</v>
      </c>
      <c r="B10372" s="98">
        <v>0.15625</v>
      </c>
      <c r="C10372" s="87" t="s">
        <v>120</v>
      </c>
      <c r="D10372" s="87">
        <v>28.14</v>
      </c>
      <c r="E10372" s="87">
        <v>7146</v>
      </c>
    </row>
    <row r="10373" spans="1:5" x14ac:dyDescent="0.3">
      <c r="A10373" s="66">
        <v>41941</v>
      </c>
      <c r="B10373" s="98">
        <v>0.16666666666666666</v>
      </c>
      <c r="C10373" s="87" t="s">
        <v>120</v>
      </c>
      <c r="D10373" s="87">
        <v>27.8</v>
      </c>
      <c r="E10373" s="87">
        <v>8110</v>
      </c>
    </row>
    <row r="10374" spans="1:5" x14ac:dyDescent="0.3">
      <c r="A10374" s="66">
        <v>41941</v>
      </c>
      <c r="B10374" s="98">
        <v>0.17708333333333334</v>
      </c>
      <c r="C10374" s="87" t="s">
        <v>120</v>
      </c>
      <c r="D10374" s="87">
        <v>27.82</v>
      </c>
      <c r="E10374" s="87">
        <v>8174</v>
      </c>
    </row>
    <row r="10375" spans="1:5" x14ac:dyDescent="0.3">
      <c r="A10375" s="66">
        <v>41941</v>
      </c>
      <c r="B10375" s="98">
        <v>0.1875</v>
      </c>
      <c r="C10375" s="87" t="s">
        <v>120</v>
      </c>
      <c r="D10375" s="87">
        <v>27.7</v>
      </c>
      <c r="E10375" s="87">
        <v>8266</v>
      </c>
    </row>
    <row r="10376" spans="1:5" x14ac:dyDescent="0.3">
      <c r="A10376" s="66">
        <v>41941</v>
      </c>
      <c r="B10376" s="98">
        <v>0.19791666666666666</v>
      </c>
      <c r="C10376" s="87" t="s">
        <v>120</v>
      </c>
      <c r="D10376" s="87">
        <v>27.29</v>
      </c>
      <c r="E10376" s="87">
        <v>9057</v>
      </c>
    </row>
    <row r="10377" spans="1:5" x14ac:dyDescent="0.3">
      <c r="A10377" s="66">
        <v>41941</v>
      </c>
      <c r="B10377" s="98">
        <v>0.20833333333333334</v>
      </c>
      <c r="C10377" s="87" t="s">
        <v>120</v>
      </c>
      <c r="D10377" s="87">
        <v>26.82</v>
      </c>
      <c r="E10377" s="87">
        <v>9435</v>
      </c>
    </row>
    <row r="10378" spans="1:5" x14ac:dyDescent="0.3">
      <c r="A10378" s="66">
        <v>41941</v>
      </c>
      <c r="B10378" s="98">
        <v>0.21875</v>
      </c>
      <c r="C10378" s="87" t="s">
        <v>120</v>
      </c>
      <c r="D10378" s="87">
        <v>26.73</v>
      </c>
      <c r="E10378" s="87">
        <v>9200</v>
      </c>
    </row>
    <row r="10379" spans="1:5" x14ac:dyDescent="0.3">
      <c r="A10379" s="66">
        <v>41941</v>
      </c>
      <c r="B10379" s="98">
        <v>0.22916666666666666</v>
      </c>
      <c r="C10379" s="87" t="s">
        <v>120</v>
      </c>
      <c r="D10379" s="87">
        <v>26.6</v>
      </c>
      <c r="E10379" s="87">
        <v>8884</v>
      </c>
    </row>
    <row r="10380" spans="1:5" x14ac:dyDescent="0.3">
      <c r="A10380" s="66">
        <v>41941</v>
      </c>
      <c r="B10380" s="98">
        <v>0.23958333333333334</v>
      </c>
      <c r="C10380" s="87" t="s">
        <v>120</v>
      </c>
      <c r="D10380" s="87">
        <v>26.49</v>
      </c>
      <c r="E10380" s="87">
        <v>9265</v>
      </c>
    </row>
    <row r="10381" spans="1:5" x14ac:dyDescent="0.3">
      <c r="A10381" s="66">
        <v>41941</v>
      </c>
      <c r="B10381" s="98">
        <v>0.25</v>
      </c>
      <c r="C10381" s="87" t="s">
        <v>120</v>
      </c>
      <c r="D10381" s="87">
        <v>26.42</v>
      </c>
      <c r="E10381" s="87">
        <v>9422</v>
      </c>
    </row>
    <row r="10382" spans="1:5" x14ac:dyDescent="0.3">
      <c r="A10382" s="66">
        <v>41941</v>
      </c>
      <c r="B10382" s="98">
        <v>0.26041666666666669</v>
      </c>
      <c r="C10382" s="87" t="s">
        <v>120</v>
      </c>
      <c r="D10382" s="87">
        <v>26.45</v>
      </c>
      <c r="E10382" s="87">
        <v>9190</v>
      </c>
    </row>
    <row r="10383" spans="1:5" x14ac:dyDescent="0.3">
      <c r="A10383" s="66">
        <v>41941</v>
      </c>
      <c r="B10383" s="98">
        <v>0.27083333333333331</v>
      </c>
      <c r="C10383" s="87" t="s">
        <v>120</v>
      </c>
      <c r="D10383" s="87">
        <v>26.61</v>
      </c>
      <c r="E10383" s="87">
        <v>8947</v>
      </c>
    </row>
    <row r="10384" spans="1:5" x14ac:dyDescent="0.3">
      <c r="A10384" s="66">
        <v>41941</v>
      </c>
      <c r="B10384" s="98">
        <v>0.28125</v>
      </c>
      <c r="C10384" s="87" t="s">
        <v>120</v>
      </c>
      <c r="D10384" s="87">
        <v>27.03</v>
      </c>
      <c r="E10384" s="87">
        <v>8441</v>
      </c>
    </row>
    <row r="10385" spans="1:5" x14ac:dyDescent="0.3">
      <c r="A10385" s="66">
        <v>41941</v>
      </c>
      <c r="B10385" s="98">
        <v>0.29166666666666669</v>
      </c>
      <c r="C10385" s="87" t="s">
        <v>120</v>
      </c>
      <c r="D10385" s="87">
        <v>27.22</v>
      </c>
      <c r="E10385" s="87">
        <v>8208</v>
      </c>
    </row>
    <row r="10386" spans="1:5" x14ac:dyDescent="0.3">
      <c r="A10386" s="66">
        <v>41941</v>
      </c>
      <c r="B10386" s="98">
        <v>0.30208333333333331</v>
      </c>
      <c r="C10386" s="87" t="s">
        <v>120</v>
      </c>
      <c r="D10386" s="87">
        <v>27.14</v>
      </c>
      <c r="E10386" s="87">
        <v>8213</v>
      </c>
    </row>
    <row r="10387" spans="1:5" x14ac:dyDescent="0.3">
      <c r="A10387" s="66">
        <v>41941</v>
      </c>
      <c r="B10387" s="98">
        <v>0.3125</v>
      </c>
      <c r="C10387" s="87" t="s">
        <v>120</v>
      </c>
      <c r="D10387" s="87">
        <v>26.98</v>
      </c>
      <c r="E10387" s="87">
        <v>8309</v>
      </c>
    </row>
    <row r="10388" spans="1:5" x14ac:dyDescent="0.3">
      <c r="A10388" s="66">
        <v>41941</v>
      </c>
      <c r="B10388" s="98">
        <v>0.32291666666666669</v>
      </c>
      <c r="C10388" s="87" t="s">
        <v>120</v>
      </c>
      <c r="D10388" s="87">
        <v>26.87</v>
      </c>
      <c r="E10388" s="87">
        <v>8410</v>
      </c>
    </row>
    <row r="10389" spans="1:5" x14ac:dyDescent="0.3">
      <c r="A10389" s="66">
        <v>41941</v>
      </c>
      <c r="B10389" s="98">
        <v>0.33333333333333331</v>
      </c>
      <c r="C10389" s="87" t="s">
        <v>120</v>
      </c>
      <c r="D10389" s="87">
        <v>26.87</v>
      </c>
      <c r="E10389" s="87">
        <v>8456</v>
      </c>
    </row>
    <row r="10390" spans="1:5" x14ac:dyDescent="0.3">
      <c r="A10390" s="66">
        <v>41941</v>
      </c>
      <c r="B10390" s="98">
        <v>0.34375</v>
      </c>
      <c r="C10390" s="87" t="s">
        <v>120</v>
      </c>
      <c r="D10390" s="87">
        <v>26.94</v>
      </c>
      <c r="E10390" s="87">
        <v>8433</v>
      </c>
    </row>
    <row r="10391" spans="1:5" x14ac:dyDescent="0.3">
      <c r="A10391" s="66">
        <v>41941</v>
      </c>
      <c r="B10391" s="98">
        <v>0.35416666666666669</v>
      </c>
      <c r="C10391" s="87" t="s">
        <v>120</v>
      </c>
      <c r="D10391" s="87">
        <v>26.97</v>
      </c>
      <c r="E10391" s="87">
        <v>8394</v>
      </c>
    </row>
    <row r="10392" spans="1:5" x14ac:dyDescent="0.3">
      <c r="A10392" s="66">
        <v>41941</v>
      </c>
      <c r="B10392" s="98">
        <v>0.36458333333333331</v>
      </c>
      <c r="C10392" s="87" t="s">
        <v>120</v>
      </c>
      <c r="D10392" s="87">
        <v>26.95</v>
      </c>
      <c r="E10392" s="87">
        <v>8339</v>
      </c>
    </row>
    <row r="10393" spans="1:5" x14ac:dyDescent="0.3">
      <c r="A10393" s="66">
        <v>41941</v>
      </c>
      <c r="B10393" s="98">
        <v>0.375</v>
      </c>
      <c r="C10393" s="87" t="s">
        <v>120</v>
      </c>
      <c r="D10393" s="87">
        <v>26.88</v>
      </c>
      <c r="E10393" s="87">
        <v>8299</v>
      </c>
    </row>
    <row r="10394" spans="1:5" x14ac:dyDescent="0.3">
      <c r="A10394" s="66">
        <v>41941</v>
      </c>
      <c r="B10394" s="98">
        <v>0.38541666666666669</v>
      </c>
      <c r="C10394" s="87" t="s">
        <v>120</v>
      </c>
      <c r="D10394" s="87">
        <v>26.97</v>
      </c>
      <c r="E10394" s="87">
        <v>8278</v>
      </c>
    </row>
    <row r="10395" spans="1:5" x14ac:dyDescent="0.3">
      <c r="A10395" s="66">
        <v>41941</v>
      </c>
      <c r="B10395" s="98">
        <v>0.39583333333333331</v>
      </c>
      <c r="C10395" s="87" t="s">
        <v>120</v>
      </c>
      <c r="D10395" s="87">
        <v>26.72</v>
      </c>
      <c r="E10395" s="87">
        <v>8512</v>
      </c>
    </row>
    <row r="10396" spans="1:5" x14ac:dyDescent="0.3">
      <c r="A10396" s="66">
        <v>41941</v>
      </c>
      <c r="B10396" s="98">
        <v>0.40625</v>
      </c>
      <c r="C10396" s="87" t="s">
        <v>120</v>
      </c>
      <c r="D10396" s="87">
        <v>26.75</v>
      </c>
      <c r="E10396" s="87">
        <v>8677</v>
      </c>
    </row>
    <row r="10397" spans="1:5" x14ac:dyDescent="0.3">
      <c r="A10397" s="66">
        <v>41941</v>
      </c>
      <c r="B10397" s="98">
        <v>0.41666666666666669</v>
      </c>
      <c r="C10397" s="87" t="s">
        <v>120</v>
      </c>
      <c r="D10397" s="87">
        <v>26.85</v>
      </c>
      <c r="E10397" s="87">
        <v>8723</v>
      </c>
    </row>
    <row r="10398" spans="1:5" x14ac:dyDescent="0.3">
      <c r="A10398" s="66">
        <v>41941</v>
      </c>
      <c r="B10398" s="98">
        <v>0.42708333333333331</v>
      </c>
      <c r="C10398" s="87" t="s">
        <v>120</v>
      </c>
      <c r="D10398" s="87">
        <v>27.11</v>
      </c>
      <c r="E10398" s="87">
        <v>8641</v>
      </c>
    </row>
    <row r="10399" spans="1:5" x14ac:dyDescent="0.3">
      <c r="A10399" s="66">
        <v>41941</v>
      </c>
      <c r="B10399" s="98">
        <v>0.4375</v>
      </c>
      <c r="C10399" s="87" t="s">
        <v>120</v>
      </c>
      <c r="D10399" s="87">
        <v>27.18</v>
      </c>
      <c r="E10399" s="87">
        <v>8541</v>
      </c>
    </row>
    <row r="10400" spans="1:5" x14ac:dyDescent="0.3">
      <c r="A10400" s="66">
        <v>41941</v>
      </c>
      <c r="B10400" s="98">
        <v>0.44791666666666669</v>
      </c>
      <c r="C10400" s="87" t="s">
        <v>120</v>
      </c>
      <c r="D10400" s="87">
        <v>26.94</v>
      </c>
      <c r="E10400" s="87">
        <v>8605</v>
      </c>
    </row>
    <row r="10401" spans="1:5" x14ac:dyDescent="0.3">
      <c r="A10401" s="66">
        <v>41941</v>
      </c>
      <c r="B10401" s="98">
        <v>0.45833333333333331</v>
      </c>
      <c r="C10401" s="87" t="s">
        <v>120</v>
      </c>
      <c r="D10401" s="87">
        <v>26.79</v>
      </c>
      <c r="E10401" s="87">
        <v>8844</v>
      </c>
    </row>
    <row r="10402" spans="1:5" x14ac:dyDescent="0.3">
      <c r="A10402" s="66">
        <v>41941</v>
      </c>
      <c r="B10402" s="98">
        <v>0.46875</v>
      </c>
      <c r="C10402" s="87" t="s">
        <v>120</v>
      </c>
      <c r="D10402" s="87">
        <v>26.59</v>
      </c>
      <c r="E10402" s="87">
        <v>9226</v>
      </c>
    </row>
    <row r="10403" spans="1:5" x14ac:dyDescent="0.3">
      <c r="A10403" s="66">
        <v>41941</v>
      </c>
      <c r="B10403" s="98">
        <v>0.47916666666666669</v>
      </c>
      <c r="C10403" s="87" t="s">
        <v>120</v>
      </c>
      <c r="D10403" s="87">
        <v>26.68</v>
      </c>
      <c r="E10403" s="87">
        <v>9167</v>
      </c>
    </row>
    <row r="10404" spans="1:5" x14ac:dyDescent="0.3">
      <c r="A10404" s="66">
        <v>41941</v>
      </c>
      <c r="B10404" s="98">
        <v>0.48958333333333331</v>
      </c>
      <c r="C10404" s="87" t="s">
        <v>120</v>
      </c>
      <c r="D10404" s="87">
        <v>26.69</v>
      </c>
      <c r="E10404" s="87">
        <v>7291</v>
      </c>
    </row>
    <row r="10405" spans="1:5" x14ac:dyDescent="0.3">
      <c r="A10405" s="66">
        <v>41942</v>
      </c>
      <c r="B10405" s="98">
        <v>0.5</v>
      </c>
      <c r="C10405" s="87" t="s">
        <v>119</v>
      </c>
      <c r="D10405" s="87">
        <v>26.67</v>
      </c>
      <c r="E10405" s="87">
        <v>7468</v>
      </c>
    </row>
    <row r="10406" spans="1:5" x14ac:dyDescent="0.3">
      <c r="A10406" s="66">
        <v>41942</v>
      </c>
      <c r="B10406" s="98">
        <v>0.51041666666666663</v>
      </c>
      <c r="C10406" s="87" t="s">
        <v>119</v>
      </c>
      <c r="D10406" s="87">
        <v>26.6</v>
      </c>
      <c r="E10406" s="87">
        <v>7736</v>
      </c>
    </row>
    <row r="10407" spans="1:5" x14ac:dyDescent="0.3">
      <c r="A10407" s="66">
        <v>41942</v>
      </c>
      <c r="B10407" s="98">
        <v>0.52083333333333337</v>
      </c>
      <c r="C10407" s="87" t="s">
        <v>119</v>
      </c>
      <c r="D10407" s="87">
        <v>26.45</v>
      </c>
      <c r="E10407" s="87">
        <v>7662</v>
      </c>
    </row>
    <row r="10408" spans="1:5" x14ac:dyDescent="0.3">
      <c r="A10408" s="66">
        <v>41942</v>
      </c>
      <c r="B10408" s="98">
        <v>0.53125</v>
      </c>
      <c r="C10408" s="87" t="s">
        <v>119</v>
      </c>
      <c r="D10408" s="87">
        <v>26.53</v>
      </c>
      <c r="E10408" s="87">
        <v>7936</v>
      </c>
    </row>
    <row r="10409" spans="1:5" x14ac:dyDescent="0.3">
      <c r="A10409" s="66">
        <v>41942</v>
      </c>
      <c r="B10409" s="98">
        <v>4.1666666666666664E-2</v>
      </c>
      <c r="C10409" s="87" t="s">
        <v>119</v>
      </c>
      <c r="D10409" s="87">
        <v>26.39</v>
      </c>
      <c r="E10409" s="87">
        <v>8010</v>
      </c>
    </row>
    <row r="10410" spans="1:5" x14ac:dyDescent="0.3">
      <c r="A10410" s="66">
        <v>41942</v>
      </c>
      <c r="B10410" s="98">
        <v>5.2083333333333336E-2</v>
      </c>
      <c r="C10410" s="87" t="s">
        <v>119</v>
      </c>
      <c r="D10410" s="87">
        <v>26.4</v>
      </c>
      <c r="E10410" s="87">
        <v>8177</v>
      </c>
    </row>
    <row r="10411" spans="1:5" x14ac:dyDescent="0.3">
      <c r="A10411" s="66">
        <v>41942</v>
      </c>
      <c r="B10411" s="98">
        <v>6.25E-2</v>
      </c>
      <c r="C10411" s="87" t="s">
        <v>119</v>
      </c>
      <c r="D10411" s="87">
        <v>26.34</v>
      </c>
      <c r="E10411" s="87">
        <v>8156</v>
      </c>
    </row>
    <row r="10412" spans="1:5" x14ac:dyDescent="0.3">
      <c r="A10412" s="66">
        <v>41942</v>
      </c>
      <c r="B10412" s="98">
        <v>7.2916666666666671E-2</v>
      </c>
      <c r="C10412" s="87" t="s">
        <v>119</v>
      </c>
      <c r="D10412" s="87">
        <v>26.3</v>
      </c>
      <c r="E10412" s="87">
        <v>8060</v>
      </c>
    </row>
    <row r="10413" spans="1:5" x14ac:dyDescent="0.3">
      <c r="A10413" s="66">
        <v>41942</v>
      </c>
      <c r="B10413" s="98">
        <v>8.3333333333333329E-2</v>
      </c>
      <c r="C10413" s="87" t="s">
        <v>119</v>
      </c>
      <c r="D10413" s="87">
        <v>26.29</v>
      </c>
      <c r="E10413" s="87">
        <v>7937</v>
      </c>
    </row>
    <row r="10414" spans="1:5" x14ac:dyDescent="0.3">
      <c r="A10414" s="66">
        <v>41942</v>
      </c>
      <c r="B10414" s="98">
        <v>9.375E-2</v>
      </c>
      <c r="C10414" s="87" t="s">
        <v>119</v>
      </c>
      <c r="D10414" s="87">
        <v>26.29</v>
      </c>
      <c r="E10414" s="87">
        <v>8082</v>
      </c>
    </row>
    <row r="10415" spans="1:5" x14ac:dyDescent="0.3">
      <c r="A10415" s="66">
        <v>41942</v>
      </c>
      <c r="B10415" s="98">
        <v>0.10416666666666667</v>
      </c>
      <c r="C10415" s="87" t="s">
        <v>119</v>
      </c>
      <c r="D10415" s="87">
        <v>26.29</v>
      </c>
      <c r="E10415" s="87">
        <v>8063</v>
      </c>
    </row>
    <row r="10416" spans="1:5" x14ac:dyDescent="0.3">
      <c r="A10416" s="66">
        <v>41942</v>
      </c>
      <c r="B10416" s="98">
        <v>0.11458333333333333</v>
      </c>
      <c r="C10416" s="87" t="s">
        <v>119</v>
      </c>
      <c r="D10416" s="87">
        <v>26.23</v>
      </c>
      <c r="E10416" s="87">
        <v>7894</v>
      </c>
    </row>
    <row r="10417" spans="1:5" x14ac:dyDescent="0.3">
      <c r="A10417" s="66">
        <v>41942</v>
      </c>
      <c r="B10417" s="98">
        <v>0.125</v>
      </c>
      <c r="C10417" s="87" t="s">
        <v>119</v>
      </c>
      <c r="D10417" s="87">
        <v>26.2</v>
      </c>
      <c r="E10417" s="87">
        <v>8268</v>
      </c>
    </row>
    <row r="10418" spans="1:5" x14ac:dyDescent="0.3">
      <c r="A10418" s="66">
        <v>41942</v>
      </c>
      <c r="B10418" s="98">
        <v>0.13541666666666666</v>
      </c>
      <c r="C10418" s="87" t="s">
        <v>119</v>
      </c>
      <c r="D10418" s="87">
        <v>26.16</v>
      </c>
      <c r="E10418" s="87">
        <v>8505</v>
      </c>
    </row>
    <row r="10419" spans="1:5" x14ac:dyDescent="0.3">
      <c r="A10419" s="66">
        <v>41942</v>
      </c>
      <c r="B10419" s="98">
        <v>0.14583333333333334</v>
      </c>
      <c r="C10419" s="87" t="s">
        <v>119</v>
      </c>
      <c r="D10419" s="87">
        <v>26.14</v>
      </c>
      <c r="E10419" s="87">
        <v>8306</v>
      </c>
    </row>
    <row r="10420" spans="1:5" x14ac:dyDescent="0.3">
      <c r="A10420" s="66">
        <v>41942</v>
      </c>
      <c r="B10420" s="98">
        <v>0.15625</v>
      </c>
      <c r="C10420" s="87" t="s">
        <v>119</v>
      </c>
      <c r="D10420" s="87">
        <v>26.07</v>
      </c>
      <c r="E10420" s="87">
        <v>8304</v>
      </c>
    </row>
    <row r="10421" spans="1:5" x14ac:dyDescent="0.3">
      <c r="A10421" s="66">
        <v>41942</v>
      </c>
      <c r="B10421" s="98">
        <v>0.16666666666666666</v>
      </c>
      <c r="C10421" s="87" t="s">
        <v>119</v>
      </c>
      <c r="D10421" s="87">
        <v>26</v>
      </c>
      <c r="E10421" s="87">
        <v>8854</v>
      </c>
    </row>
    <row r="10422" spans="1:5" x14ac:dyDescent="0.3">
      <c r="A10422" s="66">
        <v>41942</v>
      </c>
      <c r="B10422" s="98">
        <v>0.17708333333333334</v>
      </c>
      <c r="C10422" s="87" t="s">
        <v>119</v>
      </c>
      <c r="D10422" s="87">
        <v>25.9</v>
      </c>
      <c r="E10422" s="87">
        <v>9632</v>
      </c>
    </row>
    <row r="10423" spans="1:5" x14ac:dyDescent="0.3">
      <c r="A10423" s="66">
        <v>41942</v>
      </c>
      <c r="B10423" s="98">
        <v>0.1875</v>
      </c>
      <c r="C10423" s="87" t="s">
        <v>119</v>
      </c>
      <c r="D10423" s="87">
        <v>25.86</v>
      </c>
      <c r="E10423" s="87">
        <v>10143</v>
      </c>
    </row>
    <row r="10424" spans="1:5" x14ac:dyDescent="0.3">
      <c r="A10424" s="66">
        <v>41942</v>
      </c>
      <c r="B10424" s="98">
        <v>0.19791666666666666</v>
      </c>
      <c r="C10424" s="87" t="s">
        <v>119</v>
      </c>
      <c r="D10424" s="87">
        <v>25.82</v>
      </c>
      <c r="E10424" s="87">
        <v>10091</v>
      </c>
    </row>
    <row r="10425" spans="1:5" x14ac:dyDescent="0.3">
      <c r="A10425" s="66">
        <v>41942</v>
      </c>
      <c r="B10425" s="98">
        <v>0.20833333333333334</v>
      </c>
      <c r="C10425" s="87" t="s">
        <v>119</v>
      </c>
      <c r="D10425" s="87">
        <v>25.78</v>
      </c>
      <c r="E10425" s="87">
        <v>9623</v>
      </c>
    </row>
    <row r="10426" spans="1:5" x14ac:dyDescent="0.3">
      <c r="A10426" s="66">
        <v>41942</v>
      </c>
      <c r="B10426" s="98">
        <v>0.22916666666666666</v>
      </c>
      <c r="C10426" s="87" t="s">
        <v>119</v>
      </c>
      <c r="D10426" s="87">
        <v>25.69</v>
      </c>
      <c r="E10426" s="87">
        <v>10795</v>
      </c>
    </row>
    <row r="10427" spans="1:5" x14ac:dyDescent="0.3">
      <c r="A10427" s="66">
        <v>41942</v>
      </c>
      <c r="B10427" s="98">
        <v>0.23958333333333334</v>
      </c>
      <c r="C10427" s="87" t="s">
        <v>119</v>
      </c>
      <c r="D10427" s="87">
        <v>25.69</v>
      </c>
      <c r="E10427" s="87">
        <v>10827</v>
      </c>
    </row>
    <row r="10428" spans="1:5" x14ac:dyDescent="0.3">
      <c r="A10428" s="66">
        <v>41942</v>
      </c>
      <c r="B10428" s="98">
        <v>0.25</v>
      </c>
      <c r="C10428" s="87" t="s">
        <v>119</v>
      </c>
      <c r="D10428" s="87">
        <v>25.71</v>
      </c>
      <c r="E10428" s="87">
        <v>10099</v>
      </c>
    </row>
    <row r="10429" spans="1:5" x14ac:dyDescent="0.3">
      <c r="A10429" s="66">
        <v>41942</v>
      </c>
      <c r="B10429" s="98">
        <v>0.26041666666666669</v>
      </c>
      <c r="C10429" s="87" t="s">
        <v>119</v>
      </c>
      <c r="D10429" s="87">
        <v>25.67</v>
      </c>
      <c r="E10429" s="87">
        <v>9786</v>
      </c>
    </row>
    <row r="10430" spans="1:5" x14ac:dyDescent="0.3">
      <c r="A10430" s="66">
        <v>41942</v>
      </c>
      <c r="B10430" s="98">
        <v>0.27083333333333331</v>
      </c>
      <c r="C10430" s="87" t="s">
        <v>119</v>
      </c>
      <c r="D10430" s="87">
        <v>25.64</v>
      </c>
      <c r="E10430" s="87">
        <v>10136</v>
      </c>
    </row>
    <row r="10431" spans="1:5" x14ac:dyDescent="0.3">
      <c r="A10431" s="66">
        <v>41942</v>
      </c>
      <c r="B10431" s="98">
        <v>0.28125</v>
      </c>
      <c r="C10431" s="87" t="s">
        <v>119</v>
      </c>
      <c r="D10431" s="87">
        <v>25.54</v>
      </c>
      <c r="E10431" s="87">
        <v>9541</v>
      </c>
    </row>
    <row r="10432" spans="1:5" x14ac:dyDescent="0.3">
      <c r="A10432" s="66">
        <v>41942</v>
      </c>
      <c r="B10432" s="98">
        <v>0.29166666666666669</v>
      </c>
      <c r="C10432" s="87" t="s">
        <v>119</v>
      </c>
      <c r="D10432" s="87">
        <v>25.53</v>
      </c>
      <c r="E10432" s="87">
        <v>9430</v>
      </c>
    </row>
    <row r="10433" spans="1:5" x14ac:dyDescent="0.3">
      <c r="A10433" s="66">
        <v>41942</v>
      </c>
      <c r="B10433" s="98">
        <v>0.30208333333333331</v>
      </c>
      <c r="C10433" s="87" t="s">
        <v>119</v>
      </c>
      <c r="D10433" s="87">
        <v>25.63</v>
      </c>
      <c r="E10433" s="87">
        <v>9788</v>
      </c>
    </row>
    <row r="10434" spans="1:5" x14ac:dyDescent="0.3">
      <c r="A10434" s="66">
        <v>41942</v>
      </c>
      <c r="B10434" s="98">
        <v>0.3125</v>
      </c>
      <c r="C10434" s="87" t="s">
        <v>119</v>
      </c>
      <c r="D10434" s="87">
        <v>25.54</v>
      </c>
      <c r="E10434" s="87">
        <v>9782</v>
      </c>
    </row>
    <row r="10435" spans="1:5" x14ac:dyDescent="0.3">
      <c r="A10435" s="66">
        <v>41942</v>
      </c>
      <c r="B10435" s="98">
        <v>0.32291666666666669</v>
      </c>
      <c r="C10435" s="87" t="s">
        <v>119</v>
      </c>
      <c r="D10435" s="87">
        <v>25.51</v>
      </c>
      <c r="E10435" s="87">
        <v>10090</v>
      </c>
    </row>
    <row r="10436" spans="1:5" x14ac:dyDescent="0.3">
      <c r="A10436" s="66">
        <v>41942</v>
      </c>
      <c r="B10436" s="98">
        <v>0.33333333333333331</v>
      </c>
      <c r="C10436" s="87" t="s">
        <v>119</v>
      </c>
      <c r="D10436" s="87">
        <v>25.51</v>
      </c>
      <c r="E10436" s="87">
        <v>9873</v>
      </c>
    </row>
    <row r="10437" spans="1:5" x14ac:dyDescent="0.3">
      <c r="A10437" s="66">
        <v>41942</v>
      </c>
      <c r="B10437" s="98">
        <v>0.34375</v>
      </c>
      <c r="C10437" s="87" t="s">
        <v>119</v>
      </c>
      <c r="D10437" s="87">
        <v>25.5</v>
      </c>
      <c r="E10437" s="87">
        <v>9224</v>
      </c>
    </row>
    <row r="10438" spans="1:5" x14ac:dyDescent="0.3">
      <c r="A10438" s="66">
        <v>41942</v>
      </c>
      <c r="B10438" s="98">
        <v>0.35416666666666669</v>
      </c>
      <c r="C10438" s="87" t="s">
        <v>119</v>
      </c>
      <c r="D10438" s="87">
        <v>25.55</v>
      </c>
      <c r="E10438" s="87">
        <v>9252</v>
      </c>
    </row>
    <row r="10439" spans="1:5" x14ac:dyDescent="0.3">
      <c r="A10439" s="66">
        <v>41942</v>
      </c>
      <c r="B10439" s="98">
        <v>0.36458333333333331</v>
      </c>
      <c r="C10439" s="87" t="s">
        <v>119</v>
      </c>
      <c r="D10439" s="87">
        <v>25.52</v>
      </c>
      <c r="E10439" s="87">
        <v>9085</v>
      </c>
    </row>
    <row r="10440" spans="1:5" x14ac:dyDescent="0.3">
      <c r="A10440" s="66">
        <v>41942</v>
      </c>
      <c r="B10440" s="98">
        <v>0.375</v>
      </c>
      <c r="C10440" s="87" t="s">
        <v>119</v>
      </c>
      <c r="D10440" s="87">
        <v>25.57</v>
      </c>
      <c r="E10440" s="87">
        <v>9020</v>
      </c>
    </row>
    <row r="10441" spans="1:5" x14ac:dyDescent="0.3">
      <c r="A10441" s="66">
        <v>41942</v>
      </c>
      <c r="B10441" s="98">
        <v>0.38541666666666669</v>
      </c>
      <c r="C10441" s="87" t="s">
        <v>119</v>
      </c>
      <c r="D10441" s="87">
        <v>25.68</v>
      </c>
      <c r="E10441" s="87">
        <v>8830</v>
      </c>
    </row>
    <row r="10442" spans="1:5" x14ac:dyDescent="0.3">
      <c r="A10442" s="66">
        <v>41942</v>
      </c>
      <c r="B10442" s="98">
        <v>0.39583333333333331</v>
      </c>
      <c r="C10442" s="87" t="s">
        <v>119</v>
      </c>
      <c r="D10442" s="87">
        <v>25.68</v>
      </c>
      <c r="E10442" s="87">
        <v>8783</v>
      </c>
    </row>
    <row r="10443" spans="1:5" x14ac:dyDescent="0.3">
      <c r="A10443" s="66">
        <v>41942</v>
      </c>
      <c r="B10443" s="98">
        <v>0.40625</v>
      </c>
      <c r="C10443" s="87" t="s">
        <v>119</v>
      </c>
      <c r="D10443" s="87">
        <v>25.81</v>
      </c>
      <c r="E10443" s="87">
        <v>8668</v>
      </c>
    </row>
    <row r="10444" spans="1:5" x14ac:dyDescent="0.3">
      <c r="A10444" s="66">
        <v>41942</v>
      </c>
      <c r="B10444" s="98">
        <v>0.41666666666666669</v>
      </c>
      <c r="C10444" s="87" t="s">
        <v>119</v>
      </c>
      <c r="D10444" s="87">
        <v>25.86</v>
      </c>
      <c r="E10444" s="87">
        <v>8514</v>
      </c>
    </row>
    <row r="10445" spans="1:5" x14ac:dyDescent="0.3">
      <c r="A10445" s="66">
        <v>41942</v>
      </c>
      <c r="B10445" s="98">
        <v>0.42708333333333331</v>
      </c>
      <c r="C10445" s="87" t="s">
        <v>119</v>
      </c>
      <c r="D10445" s="87">
        <v>26.02</v>
      </c>
      <c r="E10445" s="87">
        <v>8366</v>
      </c>
    </row>
    <row r="10446" spans="1:5" x14ac:dyDescent="0.3">
      <c r="A10446" s="66">
        <v>41942</v>
      </c>
      <c r="B10446" s="98">
        <v>0.4375</v>
      </c>
      <c r="C10446" s="87" t="s">
        <v>119</v>
      </c>
      <c r="D10446" s="87">
        <v>26.41</v>
      </c>
      <c r="E10446" s="87">
        <v>8064</v>
      </c>
    </row>
    <row r="10447" spans="1:5" x14ac:dyDescent="0.3">
      <c r="A10447" s="66">
        <v>41942</v>
      </c>
      <c r="B10447" s="98">
        <v>0.44791666666666669</v>
      </c>
      <c r="C10447" s="87" t="s">
        <v>119</v>
      </c>
      <c r="D10447" s="87">
        <v>26.31</v>
      </c>
      <c r="E10447" s="87">
        <v>8122</v>
      </c>
    </row>
    <row r="10448" spans="1:5" x14ac:dyDescent="0.3">
      <c r="A10448" s="66">
        <v>41942</v>
      </c>
      <c r="B10448" s="98">
        <v>0.45833333333333331</v>
      </c>
      <c r="C10448" s="87" t="s">
        <v>119</v>
      </c>
      <c r="D10448" s="87">
        <v>26.37</v>
      </c>
      <c r="E10448" s="87">
        <v>8210</v>
      </c>
    </row>
    <row r="10449" spans="1:5" x14ac:dyDescent="0.3">
      <c r="A10449" s="66">
        <v>41942</v>
      </c>
      <c r="B10449" s="98">
        <v>0.46875</v>
      </c>
      <c r="C10449" s="87" t="s">
        <v>119</v>
      </c>
      <c r="D10449" s="87">
        <v>26.28</v>
      </c>
      <c r="E10449" s="87">
        <v>8368</v>
      </c>
    </row>
    <row r="10450" spans="1:5" x14ac:dyDescent="0.3">
      <c r="A10450" s="66">
        <v>41942</v>
      </c>
      <c r="B10450" s="98">
        <v>0.47916666666666669</v>
      </c>
      <c r="C10450" s="87" t="s">
        <v>119</v>
      </c>
      <c r="D10450" s="87">
        <v>26.52</v>
      </c>
      <c r="E10450" s="87">
        <v>8392</v>
      </c>
    </row>
    <row r="10451" spans="1:5" x14ac:dyDescent="0.3">
      <c r="A10451" s="66">
        <v>41942</v>
      </c>
      <c r="B10451" s="98">
        <v>0.48958333333333331</v>
      </c>
      <c r="C10451" s="87" t="s">
        <v>119</v>
      </c>
      <c r="D10451" s="87">
        <v>26.67</v>
      </c>
      <c r="E10451" s="87">
        <v>8088</v>
      </c>
    </row>
    <row r="10452" spans="1:5" x14ac:dyDescent="0.3">
      <c r="A10452" s="66">
        <v>41942</v>
      </c>
      <c r="B10452" s="98">
        <v>0.5</v>
      </c>
      <c r="C10452" s="87" t="s">
        <v>120</v>
      </c>
      <c r="D10452" s="87">
        <v>26.53</v>
      </c>
      <c r="E10452" s="87">
        <v>7864</v>
      </c>
    </row>
    <row r="10453" spans="1:5" x14ac:dyDescent="0.3">
      <c r="A10453" s="66">
        <v>41942</v>
      </c>
      <c r="B10453" s="98">
        <v>0.51041666666666663</v>
      </c>
      <c r="C10453" s="87" t="s">
        <v>120</v>
      </c>
      <c r="D10453" s="87">
        <v>26.48</v>
      </c>
      <c r="E10453" s="87">
        <v>7831</v>
      </c>
    </row>
    <row r="10454" spans="1:5" x14ac:dyDescent="0.3">
      <c r="A10454" s="66">
        <v>41942</v>
      </c>
      <c r="B10454" s="98">
        <v>0.52083333333333337</v>
      </c>
      <c r="C10454" s="87" t="s">
        <v>120</v>
      </c>
      <c r="D10454" s="87">
        <v>26.21</v>
      </c>
      <c r="E10454" s="87">
        <v>8025</v>
      </c>
    </row>
    <row r="10455" spans="1:5" x14ac:dyDescent="0.3">
      <c r="A10455" s="66">
        <v>41942</v>
      </c>
      <c r="B10455" s="98">
        <v>0.53125</v>
      </c>
      <c r="C10455" s="87" t="s">
        <v>120</v>
      </c>
      <c r="D10455" s="87">
        <v>26.38</v>
      </c>
      <c r="E10455" s="87">
        <v>8149</v>
      </c>
    </row>
    <row r="10456" spans="1:5" x14ac:dyDescent="0.3">
      <c r="A10456" s="66">
        <v>41942</v>
      </c>
      <c r="B10456" s="98">
        <v>4.1666666666666664E-2</v>
      </c>
      <c r="C10456" s="87" t="s">
        <v>120</v>
      </c>
      <c r="D10456" s="87">
        <v>26.8</v>
      </c>
      <c r="E10456" s="87">
        <v>8040</v>
      </c>
    </row>
    <row r="10457" spans="1:5" x14ac:dyDescent="0.3">
      <c r="A10457" s="66">
        <v>41942</v>
      </c>
      <c r="B10457" s="98">
        <v>5.2083333333333336E-2</v>
      </c>
      <c r="C10457" s="87" t="s">
        <v>120</v>
      </c>
      <c r="D10457" s="87">
        <v>27.54</v>
      </c>
      <c r="E10457" s="87">
        <v>8036</v>
      </c>
    </row>
    <row r="10458" spans="1:5" x14ac:dyDescent="0.3">
      <c r="A10458" s="66">
        <v>41942</v>
      </c>
      <c r="B10458" s="98">
        <v>6.25E-2</v>
      </c>
      <c r="C10458" s="87" t="s">
        <v>120</v>
      </c>
      <c r="D10458" s="87">
        <v>27.63</v>
      </c>
      <c r="E10458" s="87">
        <v>7985</v>
      </c>
    </row>
    <row r="10459" spans="1:5" x14ac:dyDescent="0.3">
      <c r="A10459" s="66">
        <v>41942</v>
      </c>
      <c r="B10459" s="98">
        <v>7.2916666666666671E-2</v>
      </c>
      <c r="C10459" s="87" t="s">
        <v>120</v>
      </c>
      <c r="D10459" s="87">
        <v>27.59</v>
      </c>
      <c r="E10459" s="87">
        <v>8046</v>
      </c>
    </row>
    <row r="10460" spans="1:5" x14ac:dyDescent="0.3">
      <c r="A10460" s="66">
        <v>41942</v>
      </c>
      <c r="B10460" s="98">
        <v>8.3333333333333329E-2</v>
      </c>
      <c r="C10460" s="87" t="s">
        <v>120</v>
      </c>
      <c r="D10460" s="87">
        <v>27.87</v>
      </c>
      <c r="E10460" s="87">
        <v>8068</v>
      </c>
    </row>
    <row r="10461" spans="1:5" x14ac:dyDescent="0.3">
      <c r="A10461" s="66">
        <v>41942</v>
      </c>
      <c r="B10461" s="98">
        <v>9.375E-2</v>
      </c>
      <c r="C10461" s="87" t="s">
        <v>120</v>
      </c>
      <c r="D10461" s="87">
        <v>27.9</v>
      </c>
      <c r="E10461" s="87">
        <v>7873</v>
      </c>
    </row>
    <row r="10462" spans="1:5" x14ac:dyDescent="0.3">
      <c r="A10462" s="66">
        <v>41942</v>
      </c>
      <c r="B10462" s="98">
        <v>0.10416666666666667</v>
      </c>
      <c r="C10462" s="87" t="s">
        <v>120</v>
      </c>
      <c r="D10462" s="87">
        <v>27.96</v>
      </c>
      <c r="E10462" s="87">
        <v>7837</v>
      </c>
    </row>
    <row r="10463" spans="1:5" x14ac:dyDescent="0.3">
      <c r="A10463" s="66">
        <v>41942</v>
      </c>
      <c r="B10463" s="98">
        <v>0.11458333333333333</v>
      </c>
      <c r="C10463" s="87" t="s">
        <v>120</v>
      </c>
      <c r="D10463" s="87">
        <v>27.47</v>
      </c>
      <c r="E10463" s="87">
        <v>8003</v>
      </c>
    </row>
    <row r="10464" spans="1:5" x14ac:dyDescent="0.3">
      <c r="A10464" s="66">
        <v>41942</v>
      </c>
      <c r="B10464" s="98">
        <v>0.125</v>
      </c>
      <c r="C10464" s="87" t="s">
        <v>120</v>
      </c>
      <c r="D10464" s="87">
        <v>27.39</v>
      </c>
      <c r="E10464" s="87">
        <v>8165</v>
      </c>
    </row>
    <row r="10465" spans="1:5" x14ac:dyDescent="0.3">
      <c r="A10465" s="66">
        <v>41942</v>
      </c>
      <c r="B10465" s="98">
        <v>0.13541666666666666</v>
      </c>
      <c r="C10465" s="87" t="s">
        <v>120</v>
      </c>
      <c r="D10465" s="87">
        <v>27.4</v>
      </c>
      <c r="E10465" s="87">
        <v>8122</v>
      </c>
    </row>
    <row r="10466" spans="1:5" x14ac:dyDescent="0.3">
      <c r="A10466" s="66">
        <v>41942</v>
      </c>
      <c r="B10466" s="98">
        <v>0.14583333333333334</v>
      </c>
      <c r="C10466" s="87" t="s">
        <v>120</v>
      </c>
      <c r="D10466" s="87">
        <v>27.67</v>
      </c>
      <c r="E10466" s="87">
        <v>7990</v>
      </c>
    </row>
    <row r="10467" spans="1:5" x14ac:dyDescent="0.3">
      <c r="A10467" s="66">
        <v>41942</v>
      </c>
      <c r="B10467" s="98">
        <v>0.15625</v>
      </c>
      <c r="C10467" s="87" t="s">
        <v>120</v>
      </c>
      <c r="D10467" s="87">
        <v>27.94</v>
      </c>
      <c r="E10467" s="87">
        <v>7859</v>
      </c>
    </row>
    <row r="10468" spans="1:5" x14ac:dyDescent="0.3">
      <c r="A10468" s="66">
        <v>41942</v>
      </c>
      <c r="B10468" s="98">
        <v>0.16666666666666666</v>
      </c>
      <c r="C10468" s="87" t="s">
        <v>120</v>
      </c>
      <c r="D10468" s="87">
        <v>28.11</v>
      </c>
      <c r="E10468" s="87">
        <v>7891</v>
      </c>
    </row>
    <row r="10469" spans="1:5" x14ac:dyDescent="0.3">
      <c r="A10469" s="66">
        <v>41942</v>
      </c>
      <c r="B10469" s="98">
        <v>0.17708333333333334</v>
      </c>
      <c r="C10469" s="87" t="s">
        <v>120</v>
      </c>
      <c r="D10469" s="87">
        <v>27.81</v>
      </c>
      <c r="E10469" s="87">
        <v>8083</v>
      </c>
    </row>
    <row r="10470" spans="1:5" x14ac:dyDescent="0.3">
      <c r="A10470" s="66">
        <v>41942</v>
      </c>
      <c r="B10470" s="98">
        <v>0.1875</v>
      </c>
      <c r="C10470" s="87" t="s">
        <v>120</v>
      </c>
      <c r="D10470" s="87">
        <v>26.9</v>
      </c>
      <c r="E10470" s="87">
        <v>8795</v>
      </c>
    </row>
    <row r="10471" spans="1:5" x14ac:dyDescent="0.3">
      <c r="A10471" s="66">
        <v>41942</v>
      </c>
      <c r="B10471" s="98">
        <v>0.19791666666666666</v>
      </c>
      <c r="C10471" s="87" t="s">
        <v>120</v>
      </c>
      <c r="D10471" s="87">
        <v>26.53</v>
      </c>
      <c r="E10471" s="87">
        <v>9106</v>
      </c>
    </row>
    <row r="10472" spans="1:5" x14ac:dyDescent="0.3">
      <c r="A10472" s="66">
        <v>41942</v>
      </c>
      <c r="B10472" s="98">
        <v>0.20833333333333334</v>
      </c>
      <c r="C10472" s="87" t="s">
        <v>120</v>
      </c>
      <c r="D10472" s="87">
        <v>26.67</v>
      </c>
      <c r="E10472" s="87">
        <v>8976</v>
      </c>
    </row>
    <row r="10473" spans="1:5" x14ac:dyDescent="0.3">
      <c r="A10473" s="66">
        <v>41942</v>
      </c>
      <c r="B10473" s="98">
        <v>0.21875</v>
      </c>
      <c r="C10473" s="87" t="s">
        <v>120</v>
      </c>
      <c r="D10473" s="87">
        <v>26.84</v>
      </c>
      <c r="E10473" s="87">
        <v>9026</v>
      </c>
    </row>
    <row r="10474" spans="1:5" x14ac:dyDescent="0.3">
      <c r="A10474" s="66">
        <v>41942</v>
      </c>
      <c r="B10474" s="98">
        <v>0.22916666666666666</v>
      </c>
      <c r="C10474" s="87" t="s">
        <v>120</v>
      </c>
      <c r="D10474" s="87">
        <v>26.98</v>
      </c>
      <c r="E10474" s="87">
        <v>9515</v>
      </c>
    </row>
    <row r="10475" spans="1:5" x14ac:dyDescent="0.3">
      <c r="A10475" s="66">
        <v>41942</v>
      </c>
      <c r="B10475" s="98">
        <v>0.23958333333333334</v>
      </c>
      <c r="C10475" s="87" t="s">
        <v>120</v>
      </c>
      <c r="D10475" s="87">
        <v>27.05</v>
      </c>
      <c r="E10475" s="87">
        <v>9506</v>
      </c>
    </row>
    <row r="10476" spans="1:5" x14ac:dyDescent="0.3">
      <c r="A10476" s="66">
        <v>41942</v>
      </c>
      <c r="B10476" s="98">
        <v>0.25</v>
      </c>
      <c r="C10476" s="87" t="s">
        <v>120</v>
      </c>
      <c r="D10476" s="87">
        <v>26.69</v>
      </c>
      <c r="E10476" s="87">
        <v>10468</v>
      </c>
    </row>
    <row r="10477" spans="1:5" x14ac:dyDescent="0.3">
      <c r="A10477" s="66">
        <v>41942</v>
      </c>
      <c r="B10477" s="98">
        <v>0.26041666666666669</v>
      </c>
      <c r="C10477" s="87" t="s">
        <v>120</v>
      </c>
      <c r="D10477" s="87">
        <v>26.76</v>
      </c>
      <c r="E10477" s="87">
        <v>10579</v>
      </c>
    </row>
    <row r="10478" spans="1:5" x14ac:dyDescent="0.3">
      <c r="A10478" s="66">
        <v>41942</v>
      </c>
      <c r="B10478" s="98">
        <v>0.27083333333333331</v>
      </c>
      <c r="C10478" s="87" t="s">
        <v>120</v>
      </c>
      <c r="D10478" s="87">
        <v>26.74</v>
      </c>
      <c r="E10478" s="87">
        <v>10369</v>
      </c>
    </row>
    <row r="10479" spans="1:5" x14ac:dyDescent="0.3">
      <c r="A10479" s="66">
        <v>41942</v>
      </c>
      <c r="B10479" s="98">
        <v>0.28125</v>
      </c>
      <c r="C10479" s="87" t="s">
        <v>120</v>
      </c>
      <c r="D10479" s="87">
        <v>26.71</v>
      </c>
      <c r="E10479" s="87">
        <v>10008</v>
      </c>
    </row>
    <row r="10480" spans="1:5" x14ac:dyDescent="0.3">
      <c r="A10480" s="66">
        <v>41942</v>
      </c>
      <c r="B10480" s="98">
        <v>0.29166666666666669</v>
      </c>
      <c r="C10480" s="87" t="s">
        <v>120</v>
      </c>
      <c r="D10480" s="87">
        <v>26.57</v>
      </c>
      <c r="E10480" s="87">
        <v>9855</v>
      </c>
    </row>
    <row r="10481" spans="1:5" x14ac:dyDescent="0.3">
      <c r="A10481" s="66">
        <v>41942</v>
      </c>
      <c r="B10481" s="98">
        <v>0.30208333333333331</v>
      </c>
      <c r="C10481" s="87" t="s">
        <v>120</v>
      </c>
      <c r="D10481" s="87">
        <v>26.44</v>
      </c>
      <c r="E10481" s="87">
        <v>10031</v>
      </c>
    </row>
    <row r="10482" spans="1:5" x14ac:dyDescent="0.3">
      <c r="A10482" s="66">
        <v>41942</v>
      </c>
      <c r="B10482" s="98">
        <v>0.3125</v>
      </c>
      <c r="C10482" s="87" t="s">
        <v>120</v>
      </c>
      <c r="D10482" s="87">
        <v>26.37</v>
      </c>
      <c r="E10482" s="87">
        <v>10011</v>
      </c>
    </row>
    <row r="10483" spans="1:5" x14ac:dyDescent="0.3">
      <c r="A10483" s="66">
        <v>41942</v>
      </c>
      <c r="B10483" s="98">
        <v>0.32291666666666669</v>
      </c>
      <c r="C10483" s="87" t="s">
        <v>120</v>
      </c>
      <c r="D10483" s="87">
        <v>26.36</v>
      </c>
      <c r="E10483" s="87">
        <v>9855</v>
      </c>
    </row>
    <row r="10484" spans="1:5" x14ac:dyDescent="0.3">
      <c r="A10484" s="66">
        <v>41942</v>
      </c>
      <c r="B10484" s="98">
        <v>0.33333333333333331</v>
      </c>
      <c r="C10484" s="87" t="s">
        <v>120</v>
      </c>
      <c r="D10484" s="87">
        <v>26.44</v>
      </c>
      <c r="E10484" s="87">
        <v>9775</v>
      </c>
    </row>
    <row r="10485" spans="1:5" x14ac:dyDescent="0.3">
      <c r="A10485" s="66">
        <v>41942</v>
      </c>
      <c r="B10485" s="98">
        <v>0.34375</v>
      </c>
      <c r="C10485" s="87" t="s">
        <v>120</v>
      </c>
      <c r="D10485" s="87">
        <v>26.61</v>
      </c>
      <c r="E10485" s="87">
        <v>9823</v>
      </c>
    </row>
    <row r="10486" spans="1:5" x14ac:dyDescent="0.3">
      <c r="A10486" s="66">
        <v>41942</v>
      </c>
      <c r="B10486" s="98">
        <v>0.35416666666666669</v>
      </c>
      <c r="C10486" s="87" t="s">
        <v>120</v>
      </c>
      <c r="D10486" s="87">
        <v>26.79</v>
      </c>
      <c r="E10486" s="87">
        <v>9788</v>
      </c>
    </row>
    <row r="10487" spans="1:5" x14ac:dyDescent="0.3">
      <c r="A10487" s="66">
        <v>41942</v>
      </c>
      <c r="B10487" s="98">
        <v>0.36458333333333331</v>
      </c>
      <c r="C10487" s="87" t="s">
        <v>120</v>
      </c>
      <c r="D10487" s="87">
        <v>26.84</v>
      </c>
      <c r="E10487" s="87">
        <v>9903</v>
      </c>
    </row>
    <row r="10488" spans="1:5" x14ac:dyDescent="0.3">
      <c r="A10488" s="66">
        <v>41942</v>
      </c>
      <c r="B10488" s="98">
        <v>0.375</v>
      </c>
      <c r="C10488" s="87" t="s">
        <v>120</v>
      </c>
      <c r="D10488" s="87">
        <v>26.83</v>
      </c>
      <c r="E10488" s="87">
        <v>10042</v>
      </c>
    </row>
    <row r="10489" spans="1:5" x14ac:dyDescent="0.3">
      <c r="A10489" s="66">
        <v>41942</v>
      </c>
      <c r="B10489" s="98">
        <v>0.38541666666666669</v>
      </c>
      <c r="C10489" s="87" t="s">
        <v>120</v>
      </c>
      <c r="D10489" s="87">
        <v>26.8</v>
      </c>
      <c r="E10489" s="87">
        <v>10082</v>
      </c>
    </row>
    <row r="10490" spans="1:5" x14ac:dyDescent="0.3">
      <c r="A10490" s="66">
        <v>41942</v>
      </c>
      <c r="B10490" s="98">
        <v>0.39583333333333331</v>
      </c>
      <c r="C10490" s="87" t="s">
        <v>120</v>
      </c>
      <c r="D10490" s="87">
        <v>26.77</v>
      </c>
      <c r="E10490" s="87">
        <v>10075</v>
      </c>
    </row>
    <row r="10491" spans="1:5" x14ac:dyDescent="0.3">
      <c r="A10491" s="66">
        <v>41942</v>
      </c>
      <c r="B10491" s="98">
        <v>0.40625</v>
      </c>
      <c r="C10491" s="87" t="s">
        <v>120</v>
      </c>
      <c r="D10491" s="87">
        <v>26.74</v>
      </c>
      <c r="E10491" s="87">
        <v>10063</v>
      </c>
    </row>
    <row r="10492" spans="1:5" x14ac:dyDescent="0.3">
      <c r="A10492" s="66">
        <v>41942</v>
      </c>
      <c r="B10492" s="98">
        <v>0.41666666666666669</v>
      </c>
      <c r="C10492" s="87" t="s">
        <v>120</v>
      </c>
      <c r="D10492" s="87">
        <v>26.74</v>
      </c>
      <c r="E10492" s="87">
        <v>10029</v>
      </c>
    </row>
    <row r="10493" spans="1:5" x14ac:dyDescent="0.3">
      <c r="A10493" s="66">
        <v>41942</v>
      </c>
      <c r="B10493" s="98">
        <v>0.42708333333333331</v>
      </c>
      <c r="C10493" s="87" t="s">
        <v>120</v>
      </c>
      <c r="D10493" s="87">
        <v>26.69</v>
      </c>
      <c r="E10493" s="87">
        <v>9931</v>
      </c>
    </row>
    <row r="10494" spans="1:5" x14ac:dyDescent="0.3">
      <c r="A10494" s="66">
        <v>41942</v>
      </c>
      <c r="B10494" s="98">
        <v>0.4375</v>
      </c>
      <c r="C10494" s="87" t="s">
        <v>120</v>
      </c>
      <c r="D10494" s="87">
        <v>26.68</v>
      </c>
      <c r="E10494" s="87">
        <v>9843</v>
      </c>
    </row>
    <row r="10495" spans="1:5" x14ac:dyDescent="0.3">
      <c r="A10495" s="66">
        <v>41942</v>
      </c>
      <c r="B10495" s="98">
        <v>0.44791666666666669</v>
      </c>
      <c r="C10495" s="87" t="s">
        <v>120</v>
      </c>
      <c r="D10495" s="87">
        <v>26.48</v>
      </c>
      <c r="E10495" s="87">
        <v>9763</v>
      </c>
    </row>
    <row r="10496" spans="1:5" x14ac:dyDescent="0.3">
      <c r="A10496" s="66">
        <v>41942</v>
      </c>
      <c r="B10496" s="98">
        <v>0.45833333333333331</v>
      </c>
      <c r="C10496" s="87" t="s">
        <v>120</v>
      </c>
      <c r="D10496" s="87">
        <v>26.61</v>
      </c>
      <c r="E10496" s="87">
        <v>9717</v>
      </c>
    </row>
    <row r="10497" spans="1:5" x14ac:dyDescent="0.3">
      <c r="A10497" s="66">
        <v>41942</v>
      </c>
      <c r="B10497" s="98">
        <v>0.46875</v>
      </c>
      <c r="C10497" s="87" t="s">
        <v>120</v>
      </c>
      <c r="D10497" s="87">
        <v>26.66</v>
      </c>
      <c r="E10497" s="87">
        <v>9770</v>
      </c>
    </row>
    <row r="10498" spans="1:5" x14ac:dyDescent="0.3">
      <c r="A10498" s="66">
        <v>41942</v>
      </c>
      <c r="B10498" s="98">
        <v>0.47916666666666669</v>
      </c>
      <c r="C10498" s="87" t="s">
        <v>120</v>
      </c>
      <c r="D10498" s="87">
        <v>26.55</v>
      </c>
      <c r="E10498" s="87">
        <v>9688</v>
      </c>
    </row>
    <row r="10499" spans="1:5" x14ac:dyDescent="0.3">
      <c r="A10499" s="66">
        <v>41942</v>
      </c>
      <c r="B10499" s="98">
        <v>0.48958333333333331</v>
      </c>
      <c r="C10499" s="87" t="s">
        <v>120</v>
      </c>
      <c r="D10499" s="87">
        <v>26.67</v>
      </c>
      <c r="E10499" s="87">
        <v>9968</v>
      </c>
    </row>
    <row r="10500" spans="1:5" x14ac:dyDescent="0.3">
      <c r="A10500" s="66">
        <v>41943</v>
      </c>
      <c r="B10500" s="98">
        <v>0.5</v>
      </c>
      <c r="C10500" s="87" t="s">
        <v>119</v>
      </c>
      <c r="D10500" s="87">
        <v>26.73</v>
      </c>
      <c r="E10500" s="87">
        <v>10155</v>
      </c>
    </row>
    <row r="10501" spans="1:5" x14ac:dyDescent="0.3">
      <c r="A10501" s="66">
        <v>41943</v>
      </c>
      <c r="B10501" s="98">
        <v>0.51041666666666663</v>
      </c>
      <c r="C10501" s="87" t="s">
        <v>119</v>
      </c>
      <c r="D10501" s="87">
        <v>26.72</v>
      </c>
      <c r="E10501" s="87">
        <v>10113</v>
      </c>
    </row>
    <row r="10502" spans="1:5" x14ac:dyDescent="0.3">
      <c r="A10502" s="66">
        <v>41943</v>
      </c>
      <c r="B10502" s="98">
        <v>0.52083333333333337</v>
      </c>
      <c r="C10502" s="87" t="s">
        <v>119</v>
      </c>
      <c r="D10502" s="87">
        <v>26.67</v>
      </c>
      <c r="E10502" s="87">
        <v>10122</v>
      </c>
    </row>
    <row r="10503" spans="1:5" x14ac:dyDescent="0.3">
      <c r="A10503" s="66">
        <v>41943</v>
      </c>
      <c r="B10503" s="98">
        <v>0.53125</v>
      </c>
      <c r="C10503" s="87" t="s">
        <v>119</v>
      </c>
      <c r="D10503" s="87">
        <v>26.68</v>
      </c>
      <c r="E10503" s="87">
        <v>10105</v>
      </c>
    </row>
    <row r="10504" spans="1:5" x14ac:dyDescent="0.3">
      <c r="A10504" s="66">
        <v>41943</v>
      </c>
      <c r="B10504" s="98">
        <v>4.1666666666666664E-2</v>
      </c>
      <c r="C10504" s="87" t="s">
        <v>119</v>
      </c>
      <c r="D10504" s="87">
        <v>26.69</v>
      </c>
      <c r="E10504" s="87">
        <v>10038</v>
      </c>
    </row>
    <row r="10505" spans="1:5" x14ac:dyDescent="0.3">
      <c r="A10505" s="66">
        <v>41943</v>
      </c>
      <c r="B10505" s="98">
        <v>5.2083333333333336E-2</v>
      </c>
      <c r="C10505" s="87" t="s">
        <v>119</v>
      </c>
      <c r="D10505" s="87">
        <v>26.68</v>
      </c>
      <c r="E10505" s="87">
        <v>9984</v>
      </c>
    </row>
    <row r="10506" spans="1:5" x14ac:dyDescent="0.3">
      <c r="A10506" s="66">
        <v>41943</v>
      </c>
      <c r="B10506" s="98">
        <v>6.25E-2</v>
      </c>
      <c r="C10506" s="87" t="s">
        <v>119</v>
      </c>
      <c r="D10506" s="87">
        <v>26.66</v>
      </c>
      <c r="E10506" s="87">
        <v>9960</v>
      </c>
    </row>
    <row r="10507" spans="1:5" x14ac:dyDescent="0.3">
      <c r="A10507" s="66">
        <v>41943</v>
      </c>
      <c r="B10507" s="98">
        <v>7.2916666666666671E-2</v>
      </c>
      <c r="C10507" s="87" t="s">
        <v>119</v>
      </c>
      <c r="D10507" s="87">
        <v>26.64</v>
      </c>
      <c r="E10507" s="87">
        <v>9991</v>
      </c>
    </row>
    <row r="10508" spans="1:5" x14ac:dyDescent="0.3">
      <c r="A10508" s="66">
        <v>41943</v>
      </c>
      <c r="B10508" s="98">
        <v>8.3333333333333329E-2</v>
      </c>
      <c r="C10508" s="87" t="s">
        <v>119</v>
      </c>
      <c r="D10508" s="87">
        <v>26.63</v>
      </c>
      <c r="E10508" s="87">
        <v>10029</v>
      </c>
    </row>
    <row r="10509" spans="1:5" x14ac:dyDescent="0.3">
      <c r="A10509" s="66">
        <v>41943</v>
      </c>
      <c r="B10509" s="98">
        <v>9.375E-2</v>
      </c>
      <c r="C10509" s="87" t="s">
        <v>119</v>
      </c>
      <c r="D10509" s="87">
        <v>26.62</v>
      </c>
      <c r="E10509" s="87">
        <v>10039</v>
      </c>
    </row>
    <row r="10510" spans="1:5" x14ac:dyDescent="0.3">
      <c r="A10510" s="66">
        <v>41943</v>
      </c>
      <c r="B10510" s="98">
        <v>0.10416666666666667</v>
      </c>
      <c r="C10510" s="87" t="s">
        <v>119</v>
      </c>
      <c r="D10510" s="87">
        <v>26.61</v>
      </c>
      <c r="E10510" s="87">
        <v>10050</v>
      </c>
    </row>
    <row r="10511" spans="1:5" x14ac:dyDescent="0.3">
      <c r="A10511" s="66">
        <v>41943</v>
      </c>
      <c r="B10511" s="98">
        <v>0.11458333333333333</v>
      </c>
      <c r="C10511" s="87" t="s">
        <v>119</v>
      </c>
      <c r="D10511" s="87">
        <v>26.51</v>
      </c>
      <c r="E10511" s="87">
        <v>10051</v>
      </c>
    </row>
    <row r="10512" spans="1:5" x14ac:dyDescent="0.3">
      <c r="A10512" s="66">
        <v>41943</v>
      </c>
      <c r="B10512" s="98">
        <v>0.125</v>
      </c>
      <c r="C10512" s="87" t="s">
        <v>119</v>
      </c>
      <c r="D10512" s="87">
        <v>26.47</v>
      </c>
      <c r="E10512" s="87">
        <v>9924</v>
      </c>
    </row>
    <row r="10513" spans="1:5" x14ac:dyDescent="0.3">
      <c r="A10513" s="66">
        <v>41943</v>
      </c>
      <c r="B10513" s="98">
        <v>0.13541666666666666</v>
      </c>
      <c r="C10513" s="87" t="s">
        <v>119</v>
      </c>
      <c r="D10513" s="87">
        <v>26.07</v>
      </c>
      <c r="E10513" s="87">
        <v>9345</v>
      </c>
    </row>
    <row r="10514" spans="1:5" x14ac:dyDescent="0.3">
      <c r="A10514" s="66">
        <v>41943</v>
      </c>
      <c r="B10514" s="98">
        <v>0.14583333333333334</v>
      </c>
      <c r="C10514" s="87" t="s">
        <v>119</v>
      </c>
      <c r="D10514" s="87">
        <v>25.79</v>
      </c>
      <c r="E10514" s="87">
        <v>8753</v>
      </c>
    </row>
    <row r="10515" spans="1:5" x14ac:dyDescent="0.3">
      <c r="A10515" s="66">
        <v>41943</v>
      </c>
      <c r="B10515" s="98">
        <v>0.15625</v>
      </c>
      <c r="C10515" s="87" t="s">
        <v>119</v>
      </c>
      <c r="D10515" s="87">
        <v>25.71</v>
      </c>
      <c r="E10515" s="87">
        <v>8462</v>
      </c>
    </row>
    <row r="10516" spans="1:5" x14ac:dyDescent="0.3">
      <c r="A10516" s="66">
        <v>41943</v>
      </c>
      <c r="B10516" s="98">
        <v>0.16666666666666666</v>
      </c>
      <c r="C10516" s="87" t="s">
        <v>119</v>
      </c>
      <c r="D10516" s="87">
        <v>25.87</v>
      </c>
      <c r="E10516" s="87">
        <v>8424</v>
      </c>
    </row>
    <row r="10517" spans="1:5" x14ac:dyDescent="0.3">
      <c r="A10517" s="66">
        <v>41943</v>
      </c>
      <c r="B10517" s="98">
        <v>0.17708333333333334</v>
      </c>
      <c r="C10517" s="87" t="s">
        <v>119</v>
      </c>
      <c r="D10517" s="87">
        <v>26</v>
      </c>
      <c r="E10517" s="87">
        <v>8870</v>
      </c>
    </row>
    <row r="10518" spans="1:5" x14ac:dyDescent="0.3">
      <c r="A10518" s="66">
        <v>41943</v>
      </c>
      <c r="B10518" s="98">
        <v>0.1875</v>
      </c>
      <c r="C10518" s="87" t="s">
        <v>119</v>
      </c>
      <c r="D10518" s="87">
        <v>25.88</v>
      </c>
      <c r="E10518" s="87">
        <v>8982</v>
      </c>
    </row>
    <row r="10519" spans="1:5" x14ac:dyDescent="0.3">
      <c r="A10519" s="66">
        <v>41943</v>
      </c>
      <c r="B10519" s="98">
        <v>0.19791666666666666</v>
      </c>
      <c r="C10519" s="87" t="s">
        <v>119</v>
      </c>
      <c r="D10519" s="87">
        <v>25.98</v>
      </c>
      <c r="E10519" s="87">
        <v>9869</v>
      </c>
    </row>
    <row r="10520" spans="1:5" x14ac:dyDescent="0.3">
      <c r="A10520" s="66">
        <v>41943</v>
      </c>
      <c r="B10520" s="98">
        <v>0.20833333333333334</v>
      </c>
      <c r="C10520" s="87" t="s">
        <v>119</v>
      </c>
      <c r="D10520" s="87">
        <v>25.84</v>
      </c>
      <c r="E10520" s="87">
        <v>9914</v>
      </c>
    </row>
    <row r="10521" spans="1:5" x14ac:dyDescent="0.3">
      <c r="A10521" s="66">
        <v>41943</v>
      </c>
      <c r="B10521" s="98">
        <v>0.21875</v>
      </c>
      <c r="C10521" s="87" t="s">
        <v>119</v>
      </c>
      <c r="D10521" s="87">
        <v>25.82</v>
      </c>
      <c r="E10521" s="87">
        <v>9884</v>
      </c>
    </row>
    <row r="10522" spans="1:5" x14ac:dyDescent="0.3">
      <c r="A10522" s="66">
        <v>41943</v>
      </c>
      <c r="B10522" s="98">
        <v>0.22916666666666666</v>
      </c>
      <c r="C10522" s="87" t="s">
        <v>119</v>
      </c>
      <c r="D10522" s="87">
        <v>25.84</v>
      </c>
      <c r="E10522" s="87">
        <v>10520</v>
      </c>
    </row>
    <row r="10523" spans="1:5" x14ac:dyDescent="0.3">
      <c r="A10523" s="66">
        <v>41943</v>
      </c>
      <c r="B10523" s="98">
        <v>0.23958333333333334</v>
      </c>
      <c r="C10523" s="87" t="s">
        <v>119</v>
      </c>
      <c r="D10523" s="87">
        <v>25.85</v>
      </c>
      <c r="E10523" s="87">
        <v>10655</v>
      </c>
    </row>
    <row r="10524" spans="1:5" x14ac:dyDescent="0.3">
      <c r="A10524" s="66">
        <v>41943</v>
      </c>
      <c r="B10524" s="98">
        <v>0.25</v>
      </c>
      <c r="C10524" s="87" t="s">
        <v>119</v>
      </c>
      <c r="D10524" s="87">
        <v>25.83</v>
      </c>
      <c r="E10524" s="87">
        <v>10813</v>
      </c>
    </row>
    <row r="10525" spans="1:5" x14ac:dyDescent="0.3">
      <c r="A10525" s="66">
        <v>41943</v>
      </c>
      <c r="B10525" s="98">
        <v>0.26041666666666669</v>
      </c>
      <c r="C10525" s="87" t="s">
        <v>119</v>
      </c>
      <c r="D10525" s="87">
        <v>25.81</v>
      </c>
      <c r="E10525" s="87">
        <v>10881</v>
      </c>
    </row>
    <row r="10526" spans="1:5" x14ac:dyDescent="0.3">
      <c r="A10526" s="66">
        <v>41943</v>
      </c>
      <c r="B10526" s="98">
        <v>0.27083333333333331</v>
      </c>
      <c r="C10526" s="87" t="s">
        <v>119</v>
      </c>
      <c r="D10526" s="87">
        <v>25.75</v>
      </c>
      <c r="E10526" s="87">
        <v>10651</v>
      </c>
    </row>
    <row r="10527" spans="1:5" x14ac:dyDescent="0.3">
      <c r="A10527" s="66">
        <v>41943</v>
      </c>
      <c r="B10527" s="98">
        <v>0.28125</v>
      </c>
      <c r="C10527" s="87" t="s">
        <v>119</v>
      </c>
      <c r="D10527" s="87">
        <v>25.73</v>
      </c>
      <c r="E10527" s="87">
        <v>10546</v>
      </c>
    </row>
    <row r="10528" spans="1:5" x14ac:dyDescent="0.3">
      <c r="A10528" s="66">
        <v>41943</v>
      </c>
      <c r="B10528" s="98">
        <v>0.29166666666666669</v>
      </c>
      <c r="C10528" s="87" t="s">
        <v>119</v>
      </c>
      <c r="D10528" s="87">
        <v>25.69</v>
      </c>
      <c r="E10528" s="87">
        <v>10405</v>
      </c>
    </row>
    <row r="10529" spans="1:5" x14ac:dyDescent="0.3">
      <c r="A10529" s="66">
        <v>41943</v>
      </c>
      <c r="B10529" s="98">
        <v>0.30208333333333331</v>
      </c>
      <c r="C10529" s="87" t="s">
        <v>119</v>
      </c>
      <c r="D10529" s="87">
        <v>25.65</v>
      </c>
      <c r="E10529" s="87">
        <v>10211</v>
      </c>
    </row>
    <row r="10530" spans="1:5" x14ac:dyDescent="0.3">
      <c r="A10530" s="66">
        <v>41943</v>
      </c>
      <c r="B10530" s="98">
        <v>0.3125</v>
      </c>
      <c r="C10530" s="87" t="s">
        <v>119</v>
      </c>
      <c r="D10530" s="87">
        <v>25.63</v>
      </c>
      <c r="E10530" s="87">
        <v>10113</v>
      </c>
    </row>
    <row r="10531" spans="1:5" x14ac:dyDescent="0.3">
      <c r="A10531" s="66">
        <v>41943</v>
      </c>
      <c r="B10531" s="98">
        <v>0.32291666666666669</v>
      </c>
      <c r="C10531" s="87" t="s">
        <v>119</v>
      </c>
      <c r="D10531" s="87">
        <v>25.57</v>
      </c>
      <c r="E10531" s="87">
        <v>9993</v>
      </c>
    </row>
    <row r="10532" spans="1:5" x14ac:dyDescent="0.3">
      <c r="A10532" s="66">
        <v>41943</v>
      </c>
      <c r="B10532" s="98">
        <v>0.33333333333333331</v>
      </c>
      <c r="C10532" s="87" t="s">
        <v>119</v>
      </c>
      <c r="D10532" s="87">
        <v>25.59</v>
      </c>
      <c r="E10532" s="87">
        <v>9995</v>
      </c>
    </row>
    <row r="10533" spans="1:5" x14ac:dyDescent="0.3">
      <c r="A10533" s="66">
        <v>41943</v>
      </c>
      <c r="B10533" s="98">
        <v>0.34375</v>
      </c>
      <c r="C10533" s="87" t="s">
        <v>119</v>
      </c>
      <c r="D10533" s="87">
        <v>25.77</v>
      </c>
      <c r="E10533" s="87">
        <v>10069</v>
      </c>
    </row>
    <row r="10534" spans="1:5" x14ac:dyDescent="0.3">
      <c r="A10534" s="66">
        <v>41943</v>
      </c>
      <c r="B10534" s="98">
        <v>0.35416666666666669</v>
      </c>
      <c r="C10534" s="87" t="s">
        <v>119</v>
      </c>
      <c r="D10534" s="87">
        <v>25.68</v>
      </c>
      <c r="E10534" s="87">
        <v>9923</v>
      </c>
    </row>
    <row r="10535" spans="1:5" x14ac:dyDescent="0.3">
      <c r="A10535" s="66">
        <v>41943</v>
      </c>
      <c r="B10535" s="98">
        <v>0.36458333333333331</v>
      </c>
      <c r="C10535" s="87" t="s">
        <v>119</v>
      </c>
      <c r="D10535" s="87">
        <v>25.57</v>
      </c>
      <c r="E10535" s="87">
        <v>9453</v>
      </c>
    </row>
    <row r="10536" spans="1:5" x14ac:dyDescent="0.3">
      <c r="A10536" s="66">
        <v>41943</v>
      </c>
      <c r="B10536" s="98">
        <v>0.375</v>
      </c>
      <c r="C10536" s="87" t="s">
        <v>119</v>
      </c>
      <c r="D10536" s="87">
        <v>25.72</v>
      </c>
      <c r="E10536" s="87">
        <v>9969</v>
      </c>
    </row>
    <row r="10537" spans="1:5" x14ac:dyDescent="0.3">
      <c r="A10537" s="66">
        <v>41943</v>
      </c>
      <c r="B10537" s="98">
        <v>0.38541666666666669</v>
      </c>
      <c r="C10537" s="87" t="s">
        <v>119</v>
      </c>
      <c r="D10537" s="87">
        <v>25.71</v>
      </c>
      <c r="E10537" s="87">
        <v>10662</v>
      </c>
    </row>
    <row r="10538" spans="1:5" x14ac:dyDescent="0.3">
      <c r="A10538" s="66">
        <v>41943</v>
      </c>
      <c r="B10538" s="98">
        <v>0.39583333333333331</v>
      </c>
      <c r="C10538" s="87" t="s">
        <v>119</v>
      </c>
      <c r="D10538" s="87">
        <v>25.47</v>
      </c>
      <c r="E10538" s="87">
        <v>9220</v>
      </c>
    </row>
    <row r="10539" spans="1:5" x14ac:dyDescent="0.3">
      <c r="A10539" s="66">
        <v>41943</v>
      </c>
      <c r="B10539" s="98">
        <v>0.40625</v>
      </c>
      <c r="C10539" s="87" t="s">
        <v>119</v>
      </c>
      <c r="D10539" s="87">
        <v>25.54</v>
      </c>
      <c r="E10539" s="87">
        <v>8797</v>
      </c>
    </row>
    <row r="10540" spans="1:5" x14ac:dyDescent="0.3">
      <c r="A10540" s="66">
        <v>41943</v>
      </c>
      <c r="B10540" s="98">
        <v>0.41666666666666669</v>
      </c>
      <c r="C10540" s="87" t="s">
        <v>119</v>
      </c>
      <c r="D10540" s="87">
        <v>25.63</v>
      </c>
      <c r="E10540" s="87">
        <v>8591</v>
      </c>
    </row>
    <row r="10541" spans="1:5" x14ac:dyDescent="0.3">
      <c r="A10541" s="66">
        <v>41943</v>
      </c>
      <c r="B10541" s="98">
        <v>0.42708333333333331</v>
      </c>
      <c r="C10541" s="87" t="s">
        <v>119</v>
      </c>
      <c r="D10541" s="87">
        <v>25.79</v>
      </c>
      <c r="E10541" s="87">
        <v>8876</v>
      </c>
    </row>
    <row r="10542" spans="1:5" x14ac:dyDescent="0.3">
      <c r="A10542" s="66">
        <v>41943</v>
      </c>
      <c r="B10542" s="98">
        <v>0.4375</v>
      </c>
      <c r="C10542" s="87" t="s">
        <v>119</v>
      </c>
      <c r="D10542" s="87">
        <v>25.87</v>
      </c>
      <c r="E10542" s="87">
        <v>8832</v>
      </c>
    </row>
    <row r="10543" spans="1:5" x14ac:dyDescent="0.3">
      <c r="A10543" s="66">
        <v>41943</v>
      </c>
      <c r="B10543" s="98">
        <v>0.44791666666666669</v>
      </c>
      <c r="C10543" s="87" t="s">
        <v>119</v>
      </c>
      <c r="D10543" s="87">
        <v>25.92</v>
      </c>
      <c r="E10543" s="87">
        <v>8824</v>
      </c>
    </row>
    <row r="10544" spans="1:5" x14ac:dyDescent="0.3">
      <c r="A10544" s="66">
        <v>41943</v>
      </c>
      <c r="B10544" s="98">
        <v>0.45833333333333331</v>
      </c>
      <c r="C10544" s="87" t="s">
        <v>119</v>
      </c>
      <c r="D10544" s="87">
        <v>25.99</v>
      </c>
      <c r="E10544" s="87">
        <v>8744</v>
      </c>
    </row>
    <row r="10545" spans="1:5" x14ac:dyDescent="0.3">
      <c r="A10545" s="66">
        <v>41943</v>
      </c>
      <c r="B10545" s="98">
        <v>0.46875</v>
      </c>
      <c r="C10545" s="87" t="s">
        <v>119</v>
      </c>
      <c r="D10545" s="87">
        <v>26.09</v>
      </c>
      <c r="E10545" s="87">
        <v>8683</v>
      </c>
    </row>
    <row r="10546" spans="1:5" x14ac:dyDescent="0.3">
      <c r="A10546" s="66">
        <v>41943</v>
      </c>
      <c r="B10546" s="98">
        <v>0.47916666666666669</v>
      </c>
      <c r="C10546" s="87" t="s">
        <v>119</v>
      </c>
      <c r="D10546" s="87">
        <v>26.21</v>
      </c>
      <c r="E10546" s="87">
        <v>8699</v>
      </c>
    </row>
    <row r="10547" spans="1:5" x14ac:dyDescent="0.3">
      <c r="A10547" s="66">
        <v>41943</v>
      </c>
      <c r="B10547" s="98">
        <v>0.48958333333333331</v>
      </c>
      <c r="C10547" s="87" t="s">
        <v>119</v>
      </c>
      <c r="D10547" s="87">
        <v>26.29</v>
      </c>
      <c r="E10547" s="87">
        <v>8409</v>
      </c>
    </row>
    <row r="10548" spans="1:5" x14ac:dyDescent="0.3">
      <c r="A10548" s="66">
        <v>41943</v>
      </c>
      <c r="B10548" s="98">
        <v>0.5</v>
      </c>
      <c r="C10548" s="87" t="s">
        <v>120</v>
      </c>
      <c r="D10548" s="87">
        <v>26.37</v>
      </c>
      <c r="E10548" s="87">
        <v>7975</v>
      </c>
    </row>
    <row r="10549" spans="1:5" x14ac:dyDescent="0.3">
      <c r="A10549" s="66">
        <v>41943</v>
      </c>
      <c r="B10549" s="98">
        <v>0.51041666666666663</v>
      </c>
      <c r="C10549" s="87" t="s">
        <v>120</v>
      </c>
      <c r="D10549" s="87">
        <v>26.46</v>
      </c>
      <c r="E10549" s="87">
        <v>7880</v>
      </c>
    </row>
    <row r="10550" spans="1:5" x14ac:dyDescent="0.3">
      <c r="A10550" s="66">
        <v>41943</v>
      </c>
      <c r="B10550" s="98">
        <v>0.52083333333333337</v>
      </c>
      <c r="C10550" s="87" t="s">
        <v>120</v>
      </c>
      <c r="D10550" s="87">
        <v>26.56</v>
      </c>
      <c r="E10550" s="87">
        <v>7814</v>
      </c>
    </row>
    <row r="10551" spans="1:5" x14ac:dyDescent="0.3">
      <c r="A10551" s="66">
        <v>41943</v>
      </c>
      <c r="B10551" s="98">
        <v>0.53125</v>
      </c>
      <c r="C10551" s="87" t="s">
        <v>120</v>
      </c>
      <c r="D10551" s="87">
        <v>26.64</v>
      </c>
      <c r="E10551" s="87">
        <v>7772</v>
      </c>
    </row>
    <row r="10552" spans="1:5" x14ac:dyDescent="0.3">
      <c r="A10552" s="66">
        <v>41943</v>
      </c>
      <c r="B10552" s="98">
        <v>4.1666666666666664E-2</v>
      </c>
      <c r="C10552" s="87" t="s">
        <v>120</v>
      </c>
      <c r="D10552" s="87">
        <v>26.76</v>
      </c>
      <c r="E10552" s="87">
        <v>7603</v>
      </c>
    </row>
    <row r="10553" spans="1:5" x14ac:dyDescent="0.3">
      <c r="A10553" s="66">
        <v>41943</v>
      </c>
      <c r="B10553" s="98">
        <v>5.2083333333333336E-2</v>
      </c>
      <c r="C10553" s="87" t="s">
        <v>120</v>
      </c>
      <c r="D10553" s="87">
        <v>26.82</v>
      </c>
      <c r="E10553" s="87">
        <v>7365</v>
      </c>
    </row>
    <row r="10554" spans="1:5" x14ac:dyDescent="0.3">
      <c r="A10554" s="66">
        <v>41943</v>
      </c>
      <c r="B10554" s="98">
        <v>6.25E-2</v>
      </c>
      <c r="C10554" s="87" t="s">
        <v>120</v>
      </c>
      <c r="D10554" s="87">
        <v>26.78</v>
      </c>
      <c r="E10554" s="87">
        <v>7248</v>
      </c>
    </row>
    <row r="10555" spans="1:5" x14ac:dyDescent="0.3">
      <c r="A10555" s="66">
        <v>41943</v>
      </c>
      <c r="B10555" s="98">
        <v>7.2916666666666671E-2</v>
      </c>
      <c r="C10555" s="87" t="s">
        <v>120</v>
      </c>
      <c r="D10555" s="87">
        <v>26.75</v>
      </c>
      <c r="E10555" s="87">
        <v>7109</v>
      </c>
    </row>
    <row r="10556" spans="1:5" x14ac:dyDescent="0.3">
      <c r="A10556" s="66">
        <v>41943</v>
      </c>
      <c r="B10556" s="98">
        <v>8.3333333333333329E-2</v>
      </c>
      <c r="C10556" s="87" t="s">
        <v>120</v>
      </c>
      <c r="D10556" s="87">
        <v>26.79</v>
      </c>
      <c r="E10556" s="87">
        <v>7033</v>
      </c>
    </row>
    <row r="10557" spans="1:5" x14ac:dyDescent="0.3">
      <c r="A10557" s="66">
        <v>41943</v>
      </c>
      <c r="B10557" s="98">
        <v>9.375E-2</v>
      </c>
      <c r="C10557" s="87" t="s">
        <v>120</v>
      </c>
      <c r="D10557" s="87">
        <v>26.83</v>
      </c>
      <c r="E10557" s="87">
        <v>6937</v>
      </c>
    </row>
    <row r="10558" spans="1:5" x14ac:dyDescent="0.3">
      <c r="A10558" s="66">
        <v>41943</v>
      </c>
      <c r="B10558" s="98">
        <v>0.10416666666666667</v>
      </c>
      <c r="C10558" s="87" t="s">
        <v>120</v>
      </c>
      <c r="D10558" s="87">
        <v>26.86</v>
      </c>
      <c r="E10558" s="87">
        <v>6840</v>
      </c>
    </row>
    <row r="10559" spans="1:5" x14ac:dyDescent="0.3">
      <c r="A10559" s="66">
        <v>41943</v>
      </c>
      <c r="B10559" s="98">
        <v>0.11458333333333333</v>
      </c>
      <c r="C10559" s="87" t="s">
        <v>120</v>
      </c>
      <c r="D10559" s="87">
        <v>26.89</v>
      </c>
      <c r="E10559" s="87">
        <v>6705</v>
      </c>
    </row>
    <row r="10560" spans="1:5" x14ac:dyDescent="0.3">
      <c r="A10560" s="66">
        <v>41943</v>
      </c>
      <c r="B10560" s="98">
        <v>0.125</v>
      </c>
      <c r="C10560" s="87" t="s">
        <v>120</v>
      </c>
      <c r="D10560" s="87">
        <v>26.88</v>
      </c>
      <c r="E10560" s="87">
        <v>6636</v>
      </c>
    </row>
    <row r="10561" spans="1:5" x14ac:dyDescent="0.3">
      <c r="A10561" s="66">
        <v>41943</v>
      </c>
      <c r="B10561" s="98">
        <v>0.13541666666666666</v>
      </c>
      <c r="C10561" s="87" t="s">
        <v>120</v>
      </c>
      <c r="D10561" s="87">
        <v>26.9</v>
      </c>
      <c r="E10561" s="87">
        <v>6648</v>
      </c>
    </row>
    <row r="10562" spans="1:5" x14ac:dyDescent="0.3">
      <c r="A10562" s="66">
        <v>41943</v>
      </c>
      <c r="B10562" s="98">
        <v>0.14583333333333334</v>
      </c>
      <c r="C10562" s="87" t="s">
        <v>120</v>
      </c>
      <c r="D10562" s="87">
        <v>26.91</v>
      </c>
      <c r="E10562" s="87">
        <v>6662</v>
      </c>
    </row>
    <row r="10563" spans="1:5" x14ac:dyDescent="0.3">
      <c r="A10563" s="66">
        <v>41943</v>
      </c>
      <c r="B10563" s="98">
        <v>0.15625</v>
      </c>
      <c r="C10563" s="87" t="s">
        <v>120</v>
      </c>
      <c r="D10563" s="87">
        <v>26.92</v>
      </c>
      <c r="E10563" s="87">
        <v>6711</v>
      </c>
    </row>
    <row r="10564" spans="1:5" x14ac:dyDescent="0.3">
      <c r="A10564" s="66">
        <v>41943</v>
      </c>
      <c r="B10564" s="98">
        <v>0.16666666666666666</v>
      </c>
      <c r="C10564" s="87" t="s">
        <v>120</v>
      </c>
      <c r="D10564" s="87">
        <v>26.91</v>
      </c>
      <c r="E10564" s="87">
        <v>6770</v>
      </c>
    </row>
    <row r="10565" spans="1:5" x14ac:dyDescent="0.3">
      <c r="A10565" s="66">
        <v>41943</v>
      </c>
      <c r="B10565" s="98">
        <v>0.17708333333333334</v>
      </c>
      <c r="C10565" s="87" t="s">
        <v>120</v>
      </c>
      <c r="D10565" s="87">
        <v>26.89</v>
      </c>
      <c r="E10565" s="87">
        <v>6792</v>
      </c>
    </row>
    <row r="10566" spans="1:5" x14ac:dyDescent="0.3">
      <c r="A10566" s="66">
        <v>41943</v>
      </c>
      <c r="B10566" s="98">
        <v>0.1875</v>
      </c>
      <c r="C10566" s="87" t="s">
        <v>120</v>
      </c>
      <c r="D10566" s="87">
        <v>26.88</v>
      </c>
      <c r="E10566" s="87">
        <v>6819</v>
      </c>
    </row>
    <row r="10567" spans="1:5" x14ac:dyDescent="0.3">
      <c r="A10567" s="66">
        <v>41943</v>
      </c>
      <c r="B10567" s="98">
        <v>0.19791666666666666</v>
      </c>
      <c r="C10567" s="87" t="s">
        <v>120</v>
      </c>
      <c r="D10567" s="87">
        <v>26.87</v>
      </c>
      <c r="E10567" s="87">
        <v>6843</v>
      </c>
    </row>
    <row r="10568" spans="1:5" x14ac:dyDescent="0.3">
      <c r="A10568" s="66">
        <v>41943</v>
      </c>
      <c r="B10568" s="98">
        <v>0.20833333333333334</v>
      </c>
      <c r="C10568" s="87" t="s">
        <v>120</v>
      </c>
      <c r="D10568" s="87">
        <v>26.86</v>
      </c>
      <c r="E10568" s="87">
        <v>6897</v>
      </c>
    </row>
    <row r="10569" spans="1:5" x14ac:dyDescent="0.3">
      <c r="A10569" s="66">
        <v>41943</v>
      </c>
      <c r="B10569" s="98">
        <v>0.21875</v>
      </c>
      <c r="C10569" s="87" t="s">
        <v>120</v>
      </c>
      <c r="D10569" s="87">
        <v>26.8</v>
      </c>
      <c r="E10569" s="87">
        <v>6924</v>
      </c>
    </row>
    <row r="10570" spans="1:5" x14ac:dyDescent="0.3">
      <c r="A10570" s="66">
        <v>41943</v>
      </c>
      <c r="B10570" s="98">
        <v>0.22916666666666666</v>
      </c>
      <c r="C10570" s="87" t="s">
        <v>120</v>
      </c>
      <c r="D10570" s="87">
        <v>26.75</v>
      </c>
      <c r="E10570" s="87">
        <v>6717</v>
      </c>
    </row>
    <row r="10571" spans="1:5" x14ac:dyDescent="0.3">
      <c r="A10571" s="66">
        <v>41943</v>
      </c>
      <c r="B10571" s="98">
        <v>0.23958333333333334</v>
      </c>
      <c r="C10571" s="87" t="s">
        <v>120</v>
      </c>
      <c r="D10571" s="87">
        <v>26.74</v>
      </c>
      <c r="E10571" s="87">
        <v>6585</v>
      </c>
    </row>
    <row r="10572" spans="1:5" x14ac:dyDescent="0.3">
      <c r="A10572" s="66">
        <v>41943</v>
      </c>
      <c r="B10572" s="98">
        <v>0.25</v>
      </c>
      <c r="C10572" s="87" t="s">
        <v>120</v>
      </c>
      <c r="D10572" s="87">
        <v>26.69</v>
      </c>
      <c r="E10572" s="87">
        <v>6624</v>
      </c>
    </row>
    <row r="10573" spans="1:5" x14ac:dyDescent="0.3">
      <c r="A10573" s="66">
        <v>41943</v>
      </c>
      <c r="B10573" s="98">
        <v>0.26041666666666669</v>
      </c>
      <c r="C10573" s="87" t="s">
        <v>120</v>
      </c>
      <c r="D10573" s="87">
        <v>26.52</v>
      </c>
      <c r="E10573" s="87">
        <v>6789</v>
      </c>
    </row>
    <row r="10574" spans="1:5" x14ac:dyDescent="0.3">
      <c r="A10574" s="66">
        <v>41943</v>
      </c>
      <c r="B10574" s="98">
        <v>0.27083333333333331</v>
      </c>
      <c r="C10574" s="87" t="s">
        <v>120</v>
      </c>
      <c r="D10574" s="87">
        <v>26.48</v>
      </c>
      <c r="E10574" s="87">
        <v>6973</v>
      </c>
    </row>
    <row r="10575" spans="1:5" x14ac:dyDescent="0.3">
      <c r="A10575" s="66">
        <v>41943</v>
      </c>
      <c r="B10575" s="98">
        <v>0.28125</v>
      </c>
      <c r="C10575" s="87" t="s">
        <v>120</v>
      </c>
      <c r="D10575" s="87">
        <v>26.51</v>
      </c>
      <c r="E10575" s="87">
        <v>7053</v>
      </c>
    </row>
    <row r="10576" spans="1:5" x14ac:dyDescent="0.3">
      <c r="A10576" s="66">
        <v>41943</v>
      </c>
      <c r="B10576" s="98">
        <v>0.29166666666666669</v>
      </c>
      <c r="C10576" s="87" t="s">
        <v>120</v>
      </c>
      <c r="D10576" s="87">
        <v>26.41</v>
      </c>
      <c r="E10576" s="87">
        <v>7136</v>
      </c>
    </row>
    <row r="10577" spans="1:5" x14ac:dyDescent="0.3">
      <c r="A10577" s="66">
        <v>41943</v>
      </c>
      <c r="B10577" s="98">
        <v>0.30208333333333331</v>
      </c>
      <c r="C10577" s="87" t="s">
        <v>120</v>
      </c>
      <c r="D10577" s="87">
        <v>26.33</v>
      </c>
      <c r="E10577" s="87">
        <v>7289</v>
      </c>
    </row>
    <row r="10578" spans="1:5" x14ac:dyDescent="0.3">
      <c r="A10578" s="66">
        <v>41943</v>
      </c>
      <c r="B10578" s="98">
        <v>0.3125</v>
      </c>
      <c r="C10578" s="87" t="s">
        <v>120</v>
      </c>
      <c r="D10578" s="87">
        <v>26.27</v>
      </c>
      <c r="E10578" s="87">
        <v>7241</v>
      </c>
    </row>
    <row r="10579" spans="1:5" x14ac:dyDescent="0.3">
      <c r="A10579" s="66">
        <v>41943</v>
      </c>
      <c r="B10579" s="98">
        <v>0.32291666666666669</v>
      </c>
      <c r="C10579" s="87" t="s">
        <v>120</v>
      </c>
      <c r="D10579" s="87">
        <v>26.25</v>
      </c>
      <c r="E10579" s="87">
        <v>7227</v>
      </c>
    </row>
    <row r="10580" spans="1:5" x14ac:dyDescent="0.3">
      <c r="A10580" s="66">
        <v>41943</v>
      </c>
      <c r="B10580" s="98">
        <v>0.33333333333333331</v>
      </c>
      <c r="C10580" s="87" t="s">
        <v>120</v>
      </c>
      <c r="D10580" s="87">
        <v>26.19</v>
      </c>
      <c r="E10580" s="87">
        <v>7216</v>
      </c>
    </row>
    <row r="10581" spans="1:5" x14ac:dyDescent="0.3">
      <c r="A10581" s="66">
        <v>41943</v>
      </c>
      <c r="B10581" s="98">
        <v>0.34375</v>
      </c>
      <c r="C10581" s="87" t="s">
        <v>120</v>
      </c>
      <c r="D10581" s="87">
        <v>26.14</v>
      </c>
      <c r="E10581" s="87">
        <v>7313</v>
      </c>
    </row>
    <row r="10582" spans="1:5" x14ac:dyDescent="0.3">
      <c r="A10582" s="66">
        <v>41943</v>
      </c>
      <c r="B10582" s="98">
        <v>0.35416666666666669</v>
      </c>
      <c r="C10582" s="87" t="s">
        <v>120</v>
      </c>
      <c r="D10582" s="87">
        <v>26.02</v>
      </c>
      <c r="E10582" s="87">
        <v>7288</v>
      </c>
    </row>
    <row r="10583" spans="1:5" x14ac:dyDescent="0.3">
      <c r="A10583" s="66">
        <v>41943</v>
      </c>
      <c r="B10583" s="98">
        <v>0.36458333333333331</v>
      </c>
      <c r="C10583" s="87" t="s">
        <v>120</v>
      </c>
      <c r="D10583" s="87">
        <v>26.02</v>
      </c>
      <c r="E10583" s="87">
        <v>7540</v>
      </c>
    </row>
    <row r="10584" spans="1:5" x14ac:dyDescent="0.3">
      <c r="A10584" s="66">
        <v>41943</v>
      </c>
      <c r="B10584" s="98">
        <v>0.375</v>
      </c>
      <c r="C10584" s="87" t="s">
        <v>120</v>
      </c>
      <c r="D10584" s="87">
        <v>26</v>
      </c>
      <c r="E10584" s="87">
        <v>8029</v>
      </c>
    </row>
    <row r="10585" spans="1:5" x14ac:dyDescent="0.3">
      <c r="A10585" s="66">
        <v>41943</v>
      </c>
      <c r="B10585" s="98">
        <v>0.38541666666666669</v>
      </c>
      <c r="C10585" s="87" t="s">
        <v>120</v>
      </c>
      <c r="D10585" s="87">
        <v>26</v>
      </c>
      <c r="E10585" s="87">
        <v>8294</v>
      </c>
    </row>
    <row r="10586" spans="1:5" x14ac:dyDescent="0.3">
      <c r="A10586" s="66">
        <v>41943</v>
      </c>
      <c r="B10586" s="98">
        <v>0.39583333333333331</v>
      </c>
      <c r="C10586" s="87" t="s">
        <v>120</v>
      </c>
      <c r="D10586" s="87">
        <v>25.98</v>
      </c>
      <c r="E10586" s="87">
        <v>8590</v>
      </c>
    </row>
    <row r="10587" spans="1:5" x14ac:dyDescent="0.3">
      <c r="A10587" s="66">
        <v>41943</v>
      </c>
      <c r="B10587" s="98">
        <v>0.40625</v>
      </c>
      <c r="C10587" s="87" t="s">
        <v>120</v>
      </c>
      <c r="D10587" s="87">
        <v>26.06</v>
      </c>
      <c r="E10587" s="87">
        <v>8588</v>
      </c>
    </row>
    <row r="10588" spans="1:5" x14ac:dyDescent="0.3">
      <c r="A10588" s="66">
        <v>41943</v>
      </c>
      <c r="B10588" s="98">
        <v>0.41666666666666669</v>
      </c>
      <c r="C10588" s="87" t="s">
        <v>120</v>
      </c>
      <c r="D10588" s="87">
        <v>26.02</v>
      </c>
      <c r="E10588" s="87">
        <v>8505</v>
      </c>
    </row>
    <row r="10589" spans="1:5" x14ac:dyDescent="0.3">
      <c r="A10589" s="66">
        <v>41943</v>
      </c>
      <c r="B10589" s="98">
        <v>0.42708333333333331</v>
      </c>
      <c r="C10589" s="87" t="s">
        <v>120</v>
      </c>
      <c r="D10589" s="87">
        <v>25.96</v>
      </c>
      <c r="E10589" s="87">
        <v>8395</v>
      </c>
    </row>
    <row r="10590" spans="1:5" x14ac:dyDescent="0.3">
      <c r="A10590" s="66">
        <v>41943</v>
      </c>
      <c r="B10590" s="98">
        <v>0.4375</v>
      </c>
      <c r="C10590" s="87" t="s">
        <v>120</v>
      </c>
      <c r="D10590" s="87">
        <v>25.89</v>
      </c>
      <c r="E10590" s="87">
        <v>8305</v>
      </c>
    </row>
    <row r="10591" spans="1:5" x14ac:dyDescent="0.3">
      <c r="A10591" s="66">
        <v>41943</v>
      </c>
      <c r="B10591" s="98">
        <v>0.44791666666666669</v>
      </c>
      <c r="C10591" s="87" t="s">
        <v>120</v>
      </c>
      <c r="D10591" s="87">
        <v>25.91</v>
      </c>
      <c r="E10591" s="87">
        <v>8248</v>
      </c>
    </row>
    <row r="10592" spans="1:5" x14ac:dyDescent="0.3">
      <c r="A10592" s="66">
        <v>41943</v>
      </c>
      <c r="B10592" s="98">
        <v>0.45833333333333331</v>
      </c>
      <c r="C10592" s="87" t="s">
        <v>120</v>
      </c>
      <c r="D10592" s="87">
        <v>25.82</v>
      </c>
      <c r="E10592" s="87">
        <v>8315</v>
      </c>
    </row>
    <row r="10593" spans="1:5" x14ac:dyDescent="0.3">
      <c r="A10593" s="66">
        <v>41943</v>
      </c>
      <c r="B10593" s="98">
        <v>0.46875</v>
      </c>
      <c r="C10593" s="87" t="s">
        <v>120</v>
      </c>
      <c r="D10593" s="87">
        <v>25.65</v>
      </c>
      <c r="E10593" s="87">
        <v>8328</v>
      </c>
    </row>
    <row r="10594" spans="1:5" x14ac:dyDescent="0.3">
      <c r="A10594" s="66">
        <v>41943</v>
      </c>
      <c r="B10594" s="98">
        <v>0.47916666666666669</v>
      </c>
      <c r="C10594" s="87" t="s">
        <v>120</v>
      </c>
      <c r="D10594" s="87">
        <v>25.51</v>
      </c>
      <c r="E10594" s="87">
        <v>8183</v>
      </c>
    </row>
    <row r="10595" spans="1:5" x14ac:dyDescent="0.3">
      <c r="A10595" s="66">
        <v>41943</v>
      </c>
      <c r="B10595" s="98">
        <v>0.48958333333333331</v>
      </c>
      <c r="C10595" s="87" t="s">
        <v>120</v>
      </c>
      <c r="D10595" s="87">
        <v>25.47</v>
      </c>
      <c r="E10595" s="87">
        <v>8107</v>
      </c>
    </row>
    <row r="10596" spans="1:5" x14ac:dyDescent="0.3">
      <c r="A10596" s="66">
        <v>41944</v>
      </c>
      <c r="B10596" s="98">
        <v>0.5</v>
      </c>
      <c r="C10596" s="87" t="s">
        <v>119</v>
      </c>
      <c r="D10596" s="87">
        <v>25.27</v>
      </c>
      <c r="E10596" s="87">
        <v>7869</v>
      </c>
    </row>
    <row r="10597" spans="1:5" x14ac:dyDescent="0.3">
      <c r="A10597" s="66">
        <v>41944</v>
      </c>
      <c r="B10597" s="98">
        <v>0.51041666666666663</v>
      </c>
      <c r="C10597" s="87" t="s">
        <v>119</v>
      </c>
      <c r="D10597" s="87">
        <v>25.18</v>
      </c>
      <c r="E10597" s="87">
        <v>7453</v>
      </c>
    </row>
    <row r="10598" spans="1:5" x14ac:dyDescent="0.3">
      <c r="A10598" s="66">
        <v>41944</v>
      </c>
      <c r="B10598" s="98">
        <v>0.52083333333333337</v>
      </c>
      <c r="C10598" s="87" t="s">
        <v>119</v>
      </c>
      <c r="D10598" s="87">
        <v>25.03</v>
      </c>
      <c r="E10598" s="87">
        <v>7164</v>
      </c>
    </row>
    <row r="10599" spans="1:5" x14ac:dyDescent="0.3">
      <c r="A10599" s="66">
        <v>41944</v>
      </c>
      <c r="B10599" s="98">
        <v>0.53125</v>
      </c>
      <c r="C10599" s="87" t="s">
        <v>119</v>
      </c>
      <c r="D10599" s="87">
        <v>24.88</v>
      </c>
      <c r="E10599" s="87">
        <v>6986</v>
      </c>
    </row>
    <row r="10600" spans="1:5" x14ac:dyDescent="0.3">
      <c r="A10600" s="66">
        <v>41944</v>
      </c>
      <c r="B10600" s="98">
        <v>4.1666666666666664E-2</v>
      </c>
      <c r="C10600" s="87" t="s">
        <v>119</v>
      </c>
      <c r="D10600" s="87">
        <v>24.88</v>
      </c>
      <c r="E10600" s="87">
        <v>6969</v>
      </c>
    </row>
    <row r="10601" spans="1:5" x14ac:dyDescent="0.3">
      <c r="A10601" s="66">
        <v>41944</v>
      </c>
      <c r="B10601" s="98">
        <v>5.2083333333333336E-2</v>
      </c>
      <c r="C10601" s="87" t="s">
        <v>119</v>
      </c>
      <c r="D10601" s="87">
        <v>24.96</v>
      </c>
      <c r="E10601" s="87">
        <v>7038</v>
      </c>
    </row>
    <row r="10602" spans="1:5" x14ac:dyDescent="0.3">
      <c r="A10602" s="66">
        <v>41944</v>
      </c>
      <c r="B10602" s="98">
        <v>6.25E-2</v>
      </c>
      <c r="C10602" s="87" t="s">
        <v>119</v>
      </c>
      <c r="D10602" s="87">
        <v>24.89</v>
      </c>
      <c r="E10602" s="87">
        <v>7067</v>
      </c>
    </row>
    <row r="10603" spans="1:5" x14ac:dyDescent="0.3">
      <c r="A10603" s="66">
        <v>41944</v>
      </c>
      <c r="B10603" s="98">
        <v>7.2916666666666671E-2</v>
      </c>
      <c r="C10603" s="87" t="s">
        <v>119</v>
      </c>
      <c r="D10603" s="87">
        <v>24.9</v>
      </c>
      <c r="E10603" s="87">
        <v>7049</v>
      </c>
    </row>
    <row r="10604" spans="1:5" x14ac:dyDescent="0.3">
      <c r="A10604" s="66">
        <v>41944</v>
      </c>
      <c r="B10604" s="98">
        <v>8.3333333333333329E-2</v>
      </c>
      <c r="C10604" s="87" t="s">
        <v>119</v>
      </c>
      <c r="D10604" s="87">
        <v>24.89</v>
      </c>
      <c r="E10604" s="87">
        <v>7096</v>
      </c>
    </row>
    <row r="10605" spans="1:5" x14ac:dyDescent="0.3">
      <c r="A10605" s="66">
        <v>41944</v>
      </c>
      <c r="B10605" s="98">
        <v>9.375E-2</v>
      </c>
      <c r="C10605" s="87" t="s">
        <v>119</v>
      </c>
      <c r="D10605" s="87">
        <v>24.66</v>
      </c>
      <c r="E10605" s="87">
        <v>6965</v>
      </c>
    </row>
    <row r="10606" spans="1:5" x14ac:dyDescent="0.3">
      <c r="A10606" s="66">
        <v>41944</v>
      </c>
      <c r="B10606" s="98">
        <v>0.10416666666666667</v>
      </c>
      <c r="C10606" s="87" t="s">
        <v>119</v>
      </c>
      <c r="D10606" s="87">
        <v>24.58</v>
      </c>
      <c r="E10606" s="87">
        <v>6915</v>
      </c>
    </row>
    <row r="10607" spans="1:5" x14ac:dyDescent="0.3">
      <c r="A10607" s="66">
        <v>41944</v>
      </c>
      <c r="B10607" s="98">
        <v>0.11458333333333333</v>
      </c>
      <c r="C10607" s="87" t="s">
        <v>119</v>
      </c>
      <c r="D10607" s="87">
        <v>24.68</v>
      </c>
      <c r="E10607" s="87">
        <v>7006</v>
      </c>
    </row>
    <row r="10608" spans="1:5" x14ac:dyDescent="0.3">
      <c r="A10608" s="66">
        <v>41944</v>
      </c>
      <c r="B10608" s="98">
        <v>0.125</v>
      </c>
      <c r="C10608" s="87" t="s">
        <v>119</v>
      </c>
      <c r="D10608" s="87">
        <v>24.71</v>
      </c>
      <c r="E10608" s="87">
        <v>7110</v>
      </c>
    </row>
    <row r="10609" spans="1:5" x14ac:dyDescent="0.3">
      <c r="A10609" s="66">
        <v>41944</v>
      </c>
      <c r="B10609" s="98">
        <v>0.13541666666666666</v>
      </c>
      <c r="C10609" s="87" t="s">
        <v>119</v>
      </c>
      <c r="D10609" s="87">
        <v>24.71</v>
      </c>
      <c r="E10609" s="87">
        <v>7135</v>
      </c>
    </row>
    <row r="10610" spans="1:5" x14ac:dyDescent="0.3">
      <c r="A10610" s="66">
        <v>41944</v>
      </c>
      <c r="B10610" s="98">
        <v>0.14583333333333334</v>
      </c>
      <c r="C10610" s="87" t="s">
        <v>119</v>
      </c>
      <c r="D10610" s="87">
        <v>24.71</v>
      </c>
      <c r="E10610" s="87">
        <v>7131</v>
      </c>
    </row>
    <row r="10611" spans="1:5" x14ac:dyDescent="0.3">
      <c r="A10611" s="66">
        <v>41944</v>
      </c>
      <c r="B10611" s="98">
        <v>0.15625</v>
      </c>
      <c r="C10611" s="87" t="s">
        <v>119</v>
      </c>
      <c r="D10611" s="87">
        <v>24.68</v>
      </c>
      <c r="E10611" s="87">
        <v>7122</v>
      </c>
    </row>
    <row r="10612" spans="1:5" x14ac:dyDescent="0.3">
      <c r="A10612" s="66">
        <v>41944</v>
      </c>
      <c r="B10612" s="98">
        <v>0.16666666666666666</v>
      </c>
      <c r="C10612" s="87" t="s">
        <v>119</v>
      </c>
      <c r="D10612" s="87">
        <v>24.71</v>
      </c>
      <c r="E10612" s="87">
        <v>7115</v>
      </c>
    </row>
    <row r="10613" spans="1:5" x14ac:dyDescent="0.3">
      <c r="A10613" s="66">
        <v>41944</v>
      </c>
      <c r="B10613" s="98">
        <v>0.17708333333333334</v>
      </c>
      <c r="C10613" s="87" t="s">
        <v>119</v>
      </c>
      <c r="D10613" s="87">
        <v>24.52</v>
      </c>
      <c r="E10613" s="87">
        <v>7114</v>
      </c>
    </row>
    <row r="10614" spans="1:5" x14ac:dyDescent="0.3">
      <c r="A10614" s="66">
        <v>41944</v>
      </c>
      <c r="B10614" s="98">
        <v>0.1875</v>
      </c>
      <c r="C10614" s="87" t="s">
        <v>119</v>
      </c>
      <c r="D10614" s="87">
        <v>24.44</v>
      </c>
      <c r="E10614" s="87">
        <v>7087</v>
      </c>
    </row>
    <row r="10615" spans="1:5" x14ac:dyDescent="0.3">
      <c r="A10615" s="66">
        <v>41944</v>
      </c>
      <c r="B10615" s="98">
        <v>0.19791666666666666</v>
      </c>
      <c r="C10615" s="87" t="s">
        <v>119</v>
      </c>
      <c r="D10615" s="87">
        <v>24.4</v>
      </c>
      <c r="E10615" s="87">
        <v>7049</v>
      </c>
    </row>
    <row r="10616" spans="1:5" x14ac:dyDescent="0.3">
      <c r="A10616" s="66">
        <v>41944</v>
      </c>
      <c r="B10616" s="98">
        <v>0.20833333333333334</v>
      </c>
      <c r="C10616" s="87" t="s">
        <v>119</v>
      </c>
      <c r="D10616" s="87">
        <v>24.37</v>
      </c>
      <c r="E10616" s="87">
        <v>6959</v>
      </c>
    </row>
    <row r="10617" spans="1:5" x14ac:dyDescent="0.3">
      <c r="A10617" s="66">
        <v>41944</v>
      </c>
      <c r="B10617" s="98">
        <v>0.21875</v>
      </c>
      <c r="C10617" s="87" t="s">
        <v>119</v>
      </c>
      <c r="D10617" s="87">
        <v>24.35</v>
      </c>
      <c r="E10617" s="87">
        <v>6893</v>
      </c>
    </row>
    <row r="10618" spans="1:5" x14ac:dyDescent="0.3">
      <c r="A10618" s="66">
        <v>41944</v>
      </c>
      <c r="B10618" s="98">
        <v>0.22916666666666666</v>
      </c>
      <c r="C10618" s="87" t="s">
        <v>119</v>
      </c>
      <c r="D10618" s="87">
        <v>24.5</v>
      </c>
      <c r="E10618" s="87">
        <v>7073</v>
      </c>
    </row>
    <row r="10619" spans="1:5" x14ac:dyDescent="0.3">
      <c r="A10619" s="66">
        <v>41944</v>
      </c>
      <c r="B10619" s="98">
        <v>0.23958333333333334</v>
      </c>
      <c r="C10619" s="87" t="s">
        <v>119</v>
      </c>
      <c r="D10619" s="87">
        <v>24.65</v>
      </c>
      <c r="E10619" s="87">
        <v>8009</v>
      </c>
    </row>
    <row r="10620" spans="1:5" x14ac:dyDescent="0.3">
      <c r="A10620" s="66">
        <v>41944</v>
      </c>
      <c r="B10620" s="98">
        <v>0.25</v>
      </c>
      <c r="C10620" s="87" t="s">
        <v>119</v>
      </c>
      <c r="D10620" s="87">
        <v>24.98</v>
      </c>
      <c r="E10620" s="87">
        <v>10745</v>
      </c>
    </row>
    <row r="10621" spans="1:5" x14ac:dyDescent="0.3">
      <c r="A10621" s="66">
        <v>41944</v>
      </c>
      <c r="B10621" s="98">
        <v>0.26041666666666669</v>
      </c>
      <c r="C10621" s="87" t="s">
        <v>119</v>
      </c>
      <c r="D10621" s="87">
        <v>25.02</v>
      </c>
      <c r="E10621" s="87">
        <v>11410</v>
      </c>
    </row>
    <row r="10622" spans="1:5" x14ac:dyDescent="0.3">
      <c r="A10622" s="66">
        <v>41944</v>
      </c>
      <c r="B10622" s="98">
        <v>0.27083333333333331</v>
      </c>
      <c r="C10622" s="87" t="s">
        <v>119</v>
      </c>
      <c r="D10622" s="87">
        <v>24.99</v>
      </c>
      <c r="E10622" s="87">
        <v>11616</v>
      </c>
    </row>
    <row r="10623" spans="1:5" x14ac:dyDescent="0.3">
      <c r="A10623" s="66">
        <v>41944</v>
      </c>
      <c r="B10623" s="98">
        <v>0.28125</v>
      </c>
      <c r="C10623" s="87" t="s">
        <v>119</v>
      </c>
      <c r="D10623" s="87">
        <v>25.1</v>
      </c>
      <c r="E10623" s="87">
        <v>13220</v>
      </c>
    </row>
    <row r="10624" spans="1:5" x14ac:dyDescent="0.3">
      <c r="A10624" s="66">
        <v>41944</v>
      </c>
      <c r="B10624" s="98">
        <v>0.29166666666666669</v>
      </c>
      <c r="C10624" s="87" t="s">
        <v>119</v>
      </c>
      <c r="D10624" s="87">
        <v>25.17</v>
      </c>
      <c r="E10624" s="87">
        <v>14753</v>
      </c>
    </row>
    <row r="10625" spans="1:5" x14ac:dyDescent="0.3">
      <c r="A10625" s="66">
        <v>41944</v>
      </c>
      <c r="B10625" s="98">
        <v>0.30208333333333331</v>
      </c>
      <c r="C10625" s="87" t="s">
        <v>119</v>
      </c>
      <c r="D10625" s="87">
        <v>25.18</v>
      </c>
      <c r="E10625" s="87">
        <v>14301</v>
      </c>
    </row>
    <row r="10626" spans="1:5" x14ac:dyDescent="0.3">
      <c r="A10626" s="66">
        <v>41944</v>
      </c>
      <c r="B10626" s="98">
        <v>0.3125</v>
      </c>
      <c r="C10626" s="87" t="s">
        <v>119</v>
      </c>
      <c r="D10626" s="87">
        <v>24.85</v>
      </c>
      <c r="E10626" s="87">
        <v>13618</v>
      </c>
    </row>
    <row r="10627" spans="1:5" x14ac:dyDescent="0.3">
      <c r="A10627" s="66">
        <v>41944</v>
      </c>
      <c r="B10627" s="98">
        <v>0.32291666666666669</v>
      </c>
      <c r="C10627" s="87" t="s">
        <v>119</v>
      </c>
      <c r="D10627" s="87">
        <v>24.6</v>
      </c>
      <c r="E10627" s="87">
        <v>12271</v>
      </c>
    </row>
    <row r="10628" spans="1:5" x14ac:dyDescent="0.3">
      <c r="A10628" s="66">
        <v>41944</v>
      </c>
      <c r="B10628" s="98">
        <v>0.33333333333333331</v>
      </c>
      <c r="C10628" s="87" t="s">
        <v>119</v>
      </c>
      <c r="D10628" s="87">
        <v>24.35</v>
      </c>
      <c r="E10628" s="87">
        <v>11174</v>
      </c>
    </row>
    <row r="10629" spans="1:5" x14ac:dyDescent="0.3">
      <c r="A10629" s="66">
        <v>41944</v>
      </c>
      <c r="B10629" s="98">
        <v>0.34375</v>
      </c>
      <c r="C10629" s="87" t="s">
        <v>119</v>
      </c>
      <c r="D10629" s="87">
        <v>24.51</v>
      </c>
      <c r="E10629" s="87">
        <v>10939</v>
      </c>
    </row>
    <row r="10630" spans="1:5" x14ac:dyDescent="0.3">
      <c r="A10630" s="66">
        <v>41944</v>
      </c>
      <c r="B10630" s="98">
        <v>0.35416666666666669</v>
      </c>
      <c r="C10630" s="87" t="s">
        <v>119</v>
      </c>
      <c r="D10630" s="87">
        <v>23.96</v>
      </c>
      <c r="E10630" s="87">
        <v>8586</v>
      </c>
    </row>
    <row r="10631" spans="1:5" x14ac:dyDescent="0.3">
      <c r="A10631" s="66">
        <v>41944</v>
      </c>
      <c r="B10631" s="98">
        <v>0.36458333333333331</v>
      </c>
      <c r="C10631" s="87" t="s">
        <v>119</v>
      </c>
      <c r="D10631" s="87">
        <v>23.82</v>
      </c>
      <c r="E10631" s="87">
        <v>8642</v>
      </c>
    </row>
    <row r="10632" spans="1:5" x14ac:dyDescent="0.3">
      <c r="A10632" s="66">
        <v>41944</v>
      </c>
      <c r="B10632" s="98">
        <v>0.375</v>
      </c>
      <c r="C10632" s="87" t="s">
        <v>119</v>
      </c>
      <c r="D10632" s="87">
        <v>23.92</v>
      </c>
      <c r="E10632" s="87">
        <v>8612</v>
      </c>
    </row>
    <row r="10633" spans="1:5" x14ac:dyDescent="0.3">
      <c r="A10633" s="66">
        <v>41944</v>
      </c>
      <c r="B10633" s="98">
        <v>0.38541666666666669</v>
      </c>
      <c r="C10633" s="87" t="s">
        <v>119</v>
      </c>
      <c r="D10633" s="87">
        <v>24.09</v>
      </c>
      <c r="E10633" s="87">
        <v>9003</v>
      </c>
    </row>
    <row r="10634" spans="1:5" x14ac:dyDescent="0.3">
      <c r="A10634" s="66">
        <v>41944</v>
      </c>
      <c r="B10634" s="98">
        <v>0.39583333333333331</v>
      </c>
      <c r="C10634" s="87" t="s">
        <v>119</v>
      </c>
      <c r="D10634" s="87">
        <v>24.2</v>
      </c>
      <c r="E10634" s="87">
        <v>9532</v>
      </c>
    </row>
    <row r="10635" spans="1:5" x14ac:dyDescent="0.3">
      <c r="A10635" s="66">
        <v>41944</v>
      </c>
      <c r="B10635" s="98">
        <v>0.40625</v>
      </c>
      <c r="C10635" s="87" t="s">
        <v>119</v>
      </c>
      <c r="D10635" s="87">
        <v>24.4</v>
      </c>
      <c r="E10635" s="87">
        <v>10097</v>
      </c>
    </row>
    <row r="10636" spans="1:5" x14ac:dyDescent="0.3">
      <c r="A10636" s="66">
        <v>41944</v>
      </c>
      <c r="B10636" s="98">
        <v>0.41666666666666669</v>
      </c>
      <c r="C10636" s="87" t="s">
        <v>119</v>
      </c>
      <c r="D10636" s="87">
        <v>24.42</v>
      </c>
      <c r="E10636" s="87">
        <v>10352</v>
      </c>
    </row>
    <row r="10637" spans="1:5" x14ac:dyDescent="0.3">
      <c r="A10637" s="66">
        <v>41944</v>
      </c>
      <c r="B10637" s="98">
        <v>0.42708333333333331</v>
      </c>
      <c r="C10637" s="87" t="s">
        <v>119</v>
      </c>
      <c r="D10637" s="87">
        <v>24.4</v>
      </c>
      <c r="E10637" s="87">
        <v>10720</v>
      </c>
    </row>
    <row r="10638" spans="1:5" x14ac:dyDescent="0.3">
      <c r="A10638" s="66">
        <v>41944</v>
      </c>
      <c r="B10638" s="98">
        <v>0.4375</v>
      </c>
      <c r="C10638" s="87" t="s">
        <v>119</v>
      </c>
      <c r="D10638" s="87">
        <v>24.44</v>
      </c>
      <c r="E10638" s="87">
        <v>11002</v>
      </c>
    </row>
    <row r="10639" spans="1:5" x14ac:dyDescent="0.3">
      <c r="A10639" s="66">
        <v>41944</v>
      </c>
      <c r="B10639" s="98">
        <v>0.44791666666666669</v>
      </c>
      <c r="C10639" s="87" t="s">
        <v>119</v>
      </c>
      <c r="D10639" s="87">
        <v>24.34</v>
      </c>
      <c r="E10639" s="87">
        <v>10533</v>
      </c>
    </row>
    <row r="10640" spans="1:5" x14ac:dyDescent="0.3">
      <c r="A10640" s="66">
        <v>41944</v>
      </c>
      <c r="B10640" s="98">
        <v>0.45833333333333331</v>
      </c>
      <c r="C10640" s="87" t="s">
        <v>119</v>
      </c>
      <c r="D10640" s="87">
        <v>24.41</v>
      </c>
      <c r="E10640" s="87">
        <v>11034</v>
      </c>
    </row>
    <row r="10641" spans="1:5" x14ac:dyDescent="0.3">
      <c r="A10641" s="66">
        <v>41944</v>
      </c>
      <c r="B10641" s="98">
        <v>0.46875</v>
      </c>
      <c r="C10641" s="87" t="s">
        <v>119</v>
      </c>
      <c r="D10641" s="87">
        <v>24.23</v>
      </c>
      <c r="E10641" s="87">
        <v>9841</v>
      </c>
    </row>
    <row r="10642" spans="1:5" x14ac:dyDescent="0.3">
      <c r="A10642" s="66">
        <v>41944</v>
      </c>
      <c r="B10642" s="98">
        <v>0.47916666666666669</v>
      </c>
      <c r="C10642" s="87" t="s">
        <v>119</v>
      </c>
      <c r="D10642" s="87">
        <v>24.15</v>
      </c>
      <c r="E10642" s="87">
        <v>9272</v>
      </c>
    </row>
    <row r="10643" spans="1:5" x14ac:dyDescent="0.3">
      <c r="A10643" s="66">
        <v>41944</v>
      </c>
      <c r="B10643" s="98">
        <v>0.48958333333333331</v>
      </c>
      <c r="C10643" s="87" t="s">
        <v>119</v>
      </c>
      <c r="D10643" s="87">
        <v>24.16</v>
      </c>
      <c r="E10643" s="87">
        <v>8877</v>
      </c>
    </row>
    <row r="10644" spans="1:5" x14ac:dyDescent="0.3">
      <c r="A10644" s="66">
        <v>41944</v>
      </c>
      <c r="B10644" s="98">
        <v>0.5</v>
      </c>
      <c r="C10644" s="87" t="s">
        <v>120</v>
      </c>
      <c r="D10644" s="87">
        <v>24.16</v>
      </c>
      <c r="E10644" s="87">
        <v>8574</v>
      </c>
    </row>
    <row r="10645" spans="1:5" x14ac:dyDescent="0.3">
      <c r="A10645" s="66">
        <v>41944</v>
      </c>
      <c r="B10645" s="98">
        <v>0.51041666666666663</v>
      </c>
      <c r="C10645" s="87" t="s">
        <v>120</v>
      </c>
      <c r="D10645" s="87">
        <v>24.21</v>
      </c>
      <c r="E10645" s="87">
        <v>8682</v>
      </c>
    </row>
    <row r="10646" spans="1:5" x14ac:dyDescent="0.3">
      <c r="A10646" s="66">
        <v>41944</v>
      </c>
      <c r="B10646" s="98">
        <v>0.52083333333333337</v>
      </c>
      <c r="C10646" s="87" t="s">
        <v>120</v>
      </c>
      <c r="D10646" s="87">
        <v>24.29</v>
      </c>
      <c r="E10646" s="87">
        <v>8964</v>
      </c>
    </row>
    <row r="10647" spans="1:5" x14ac:dyDescent="0.3">
      <c r="A10647" s="66">
        <v>41944</v>
      </c>
      <c r="B10647" s="98">
        <v>0.53125</v>
      </c>
      <c r="C10647" s="87" t="s">
        <v>120</v>
      </c>
      <c r="D10647" s="87">
        <v>24.34</v>
      </c>
      <c r="E10647" s="87">
        <v>8793</v>
      </c>
    </row>
    <row r="10648" spans="1:5" x14ac:dyDescent="0.3">
      <c r="A10648" s="66">
        <v>41944</v>
      </c>
      <c r="B10648" s="98">
        <v>4.1666666666666664E-2</v>
      </c>
      <c r="C10648" s="87" t="s">
        <v>120</v>
      </c>
      <c r="D10648" s="87">
        <v>24.45</v>
      </c>
      <c r="E10648" s="87">
        <v>8702</v>
      </c>
    </row>
    <row r="10649" spans="1:5" x14ac:dyDescent="0.3">
      <c r="A10649" s="66">
        <v>41944</v>
      </c>
      <c r="B10649" s="98">
        <v>5.2083333333333336E-2</v>
      </c>
      <c r="C10649" s="87" t="s">
        <v>120</v>
      </c>
      <c r="D10649" s="87">
        <v>24.44</v>
      </c>
      <c r="E10649" s="87">
        <v>8665</v>
      </c>
    </row>
    <row r="10650" spans="1:5" x14ac:dyDescent="0.3">
      <c r="A10650" s="66">
        <v>41944</v>
      </c>
      <c r="B10650" s="98">
        <v>6.25E-2</v>
      </c>
      <c r="C10650" s="87" t="s">
        <v>120</v>
      </c>
      <c r="D10650" s="87">
        <v>24.39</v>
      </c>
      <c r="E10650" s="87">
        <v>8330</v>
      </c>
    </row>
    <row r="10651" spans="1:5" x14ac:dyDescent="0.3">
      <c r="A10651" s="66">
        <v>41944</v>
      </c>
      <c r="B10651" s="98">
        <v>7.2916666666666671E-2</v>
      </c>
      <c r="C10651" s="87" t="s">
        <v>120</v>
      </c>
      <c r="D10651" s="87">
        <v>24.41</v>
      </c>
      <c r="E10651" s="87">
        <v>8476</v>
      </c>
    </row>
    <row r="10652" spans="1:5" x14ac:dyDescent="0.3">
      <c r="A10652" s="66">
        <v>41944</v>
      </c>
      <c r="B10652" s="98">
        <v>8.3333333333333329E-2</v>
      </c>
      <c r="C10652" s="87" t="s">
        <v>120</v>
      </c>
      <c r="D10652" s="87">
        <v>24.44</v>
      </c>
      <c r="E10652" s="87">
        <v>8687</v>
      </c>
    </row>
    <row r="10653" spans="1:5" x14ac:dyDescent="0.3">
      <c r="A10653" s="66">
        <v>41944</v>
      </c>
      <c r="B10653" s="98">
        <v>9.375E-2</v>
      </c>
      <c r="C10653" s="87" t="s">
        <v>120</v>
      </c>
      <c r="D10653" s="87">
        <v>24.52</v>
      </c>
      <c r="E10653" s="87">
        <v>8803</v>
      </c>
    </row>
    <row r="10654" spans="1:5" x14ac:dyDescent="0.3">
      <c r="A10654" s="66">
        <v>41944</v>
      </c>
      <c r="B10654" s="98">
        <v>0.10416666666666667</v>
      </c>
      <c r="C10654" s="87" t="s">
        <v>120</v>
      </c>
      <c r="D10654" s="87">
        <v>24.56</v>
      </c>
      <c r="E10654" s="87">
        <v>9518</v>
      </c>
    </row>
    <row r="10655" spans="1:5" x14ac:dyDescent="0.3">
      <c r="A10655" s="66">
        <v>41944</v>
      </c>
      <c r="B10655" s="98">
        <v>0.11458333333333333</v>
      </c>
      <c r="C10655" s="87" t="s">
        <v>120</v>
      </c>
      <c r="D10655" s="87">
        <v>24.53</v>
      </c>
      <c r="E10655" s="87">
        <v>9533</v>
      </c>
    </row>
    <row r="10656" spans="1:5" x14ac:dyDescent="0.3">
      <c r="A10656" s="66">
        <v>41944</v>
      </c>
      <c r="B10656" s="98">
        <v>0.125</v>
      </c>
      <c r="C10656" s="87" t="s">
        <v>120</v>
      </c>
      <c r="D10656" s="87">
        <v>24.57</v>
      </c>
      <c r="E10656" s="87">
        <v>9892</v>
      </c>
    </row>
    <row r="10657" spans="1:5" x14ac:dyDescent="0.3">
      <c r="A10657" s="66">
        <v>41944</v>
      </c>
      <c r="B10657" s="98">
        <v>0.13541666666666666</v>
      </c>
      <c r="C10657" s="87" t="s">
        <v>120</v>
      </c>
      <c r="D10657" s="87">
        <v>24.56</v>
      </c>
      <c r="E10657" s="87">
        <v>9951</v>
      </c>
    </row>
    <row r="10658" spans="1:5" x14ac:dyDescent="0.3">
      <c r="A10658" s="66">
        <v>41944</v>
      </c>
      <c r="B10658" s="98">
        <v>0.14583333333333334</v>
      </c>
      <c r="C10658" s="87" t="s">
        <v>120</v>
      </c>
      <c r="D10658" s="87">
        <v>24.26</v>
      </c>
      <c r="E10658" s="87">
        <v>9040</v>
      </c>
    </row>
    <row r="10659" spans="1:5" x14ac:dyDescent="0.3">
      <c r="A10659" s="66">
        <v>41944</v>
      </c>
      <c r="B10659" s="98">
        <v>0.15625</v>
      </c>
      <c r="C10659" s="87" t="s">
        <v>120</v>
      </c>
      <c r="D10659" s="87">
        <v>24.3</v>
      </c>
      <c r="E10659" s="87">
        <v>9024</v>
      </c>
    </row>
    <row r="10660" spans="1:5" x14ac:dyDescent="0.3">
      <c r="A10660" s="66">
        <v>41944</v>
      </c>
      <c r="B10660" s="98">
        <v>0.16666666666666666</v>
      </c>
      <c r="C10660" s="87" t="s">
        <v>120</v>
      </c>
      <c r="D10660" s="87">
        <v>24.26</v>
      </c>
      <c r="E10660" s="87">
        <v>9086</v>
      </c>
    </row>
    <row r="10661" spans="1:5" x14ac:dyDescent="0.3">
      <c r="A10661" s="66">
        <v>41944</v>
      </c>
      <c r="B10661" s="98">
        <v>0.17708333333333334</v>
      </c>
      <c r="C10661" s="87" t="s">
        <v>120</v>
      </c>
      <c r="D10661" s="87">
        <v>24.21</v>
      </c>
      <c r="E10661" s="87">
        <v>8893</v>
      </c>
    </row>
    <row r="10662" spans="1:5" x14ac:dyDescent="0.3">
      <c r="A10662" s="66">
        <v>41944</v>
      </c>
      <c r="B10662" s="98">
        <v>0.1875</v>
      </c>
      <c r="C10662" s="87" t="s">
        <v>120</v>
      </c>
      <c r="D10662" s="87">
        <v>24.12</v>
      </c>
      <c r="E10662" s="87">
        <v>8795</v>
      </c>
    </row>
    <row r="10663" spans="1:5" x14ac:dyDescent="0.3">
      <c r="A10663" s="66">
        <v>41944</v>
      </c>
      <c r="B10663" s="98">
        <v>0.19791666666666666</v>
      </c>
      <c r="C10663" s="87" t="s">
        <v>120</v>
      </c>
      <c r="D10663" s="87">
        <v>24.02</v>
      </c>
      <c r="E10663" s="87">
        <v>8525</v>
      </c>
    </row>
    <row r="10664" spans="1:5" x14ac:dyDescent="0.3">
      <c r="A10664" s="66">
        <v>41944</v>
      </c>
      <c r="B10664" s="98">
        <v>0.20833333333333334</v>
      </c>
      <c r="C10664" s="87" t="s">
        <v>120</v>
      </c>
      <c r="D10664" s="87">
        <v>23.95</v>
      </c>
      <c r="E10664" s="87">
        <v>8503</v>
      </c>
    </row>
    <row r="10665" spans="1:5" x14ac:dyDescent="0.3">
      <c r="A10665" s="66">
        <v>41944</v>
      </c>
      <c r="B10665" s="98">
        <v>0.21875</v>
      </c>
      <c r="C10665" s="87" t="s">
        <v>120</v>
      </c>
      <c r="D10665" s="87">
        <v>23.84</v>
      </c>
      <c r="E10665" s="87">
        <v>8531</v>
      </c>
    </row>
    <row r="10666" spans="1:5" x14ac:dyDescent="0.3">
      <c r="A10666" s="66">
        <v>41944</v>
      </c>
      <c r="B10666" s="98">
        <v>0.22916666666666666</v>
      </c>
      <c r="C10666" s="87" t="s">
        <v>120</v>
      </c>
      <c r="D10666" s="87">
        <v>23.77</v>
      </c>
      <c r="E10666" s="87">
        <v>8582</v>
      </c>
    </row>
    <row r="10667" spans="1:5" x14ac:dyDescent="0.3">
      <c r="A10667" s="66">
        <v>41944</v>
      </c>
      <c r="B10667" s="98">
        <v>0.23958333333333334</v>
      </c>
      <c r="C10667" s="87" t="s">
        <v>120</v>
      </c>
      <c r="D10667" s="87">
        <v>23.68</v>
      </c>
      <c r="E10667" s="87">
        <v>8361</v>
      </c>
    </row>
    <row r="10668" spans="1:5" x14ac:dyDescent="0.3">
      <c r="A10668" s="66">
        <v>41944</v>
      </c>
      <c r="B10668" s="98">
        <v>0.25</v>
      </c>
      <c r="C10668" s="87" t="s">
        <v>120</v>
      </c>
      <c r="D10668" s="87">
        <v>23.6</v>
      </c>
      <c r="E10668" s="87">
        <v>8222</v>
      </c>
    </row>
    <row r="10669" spans="1:5" x14ac:dyDescent="0.3">
      <c r="A10669" s="66">
        <v>41944</v>
      </c>
      <c r="B10669" s="98">
        <v>0.26041666666666669</v>
      </c>
      <c r="C10669" s="87" t="s">
        <v>120</v>
      </c>
      <c r="D10669" s="87">
        <v>23.45</v>
      </c>
      <c r="E10669" s="87">
        <v>8037</v>
      </c>
    </row>
    <row r="10670" spans="1:5" x14ac:dyDescent="0.3">
      <c r="A10670" s="66">
        <v>41944</v>
      </c>
      <c r="B10670" s="98">
        <v>0.27083333333333331</v>
      </c>
      <c r="C10670" s="87" t="s">
        <v>120</v>
      </c>
      <c r="D10670" s="87">
        <v>23.28</v>
      </c>
      <c r="E10670" s="87">
        <v>7948</v>
      </c>
    </row>
    <row r="10671" spans="1:5" x14ac:dyDescent="0.3">
      <c r="A10671" s="66">
        <v>41944</v>
      </c>
      <c r="B10671" s="98">
        <v>0.28125</v>
      </c>
      <c r="C10671" s="87" t="s">
        <v>120</v>
      </c>
      <c r="D10671" s="87">
        <v>23.3</v>
      </c>
      <c r="E10671" s="87">
        <v>7964</v>
      </c>
    </row>
    <row r="10672" spans="1:5" x14ac:dyDescent="0.3">
      <c r="A10672" s="66">
        <v>41944</v>
      </c>
      <c r="B10672" s="98">
        <v>0.29166666666666669</v>
      </c>
      <c r="C10672" s="87" t="s">
        <v>120</v>
      </c>
      <c r="D10672" s="87">
        <v>23.26</v>
      </c>
      <c r="E10672" s="87">
        <v>8074</v>
      </c>
    </row>
    <row r="10673" spans="1:5" x14ac:dyDescent="0.3">
      <c r="A10673" s="66">
        <v>41944</v>
      </c>
      <c r="B10673" s="98">
        <v>0.30208333333333331</v>
      </c>
      <c r="C10673" s="87" t="s">
        <v>120</v>
      </c>
      <c r="D10673" s="87">
        <v>23.14</v>
      </c>
      <c r="E10673" s="87">
        <v>8013</v>
      </c>
    </row>
    <row r="10674" spans="1:5" x14ac:dyDescent="0.3">
      <c r="A10674" s="66">
        <v>41944</v>
      </c>
      <c r="B10674" s="98">
        <v>0.3125</v>
      </c>
      <c r="C10674" s="87" t="s">
        <v>120</v>
      </c>
      <c r="D10674" s="87">
        <v>23.05</v>
      </c>
      <c r="E10674" s="87">
        <v>7972</v>
      </c>
    </row>
    <row r="10675" spans="1:5" x14ac:dyDescent="0.3">
      <c r="A10675" s="66">
        <v>41944</v>
      </c>
      <c r="B10675" s="98">
        <v>0.32291666666666669</v>
      </c>
      <c r="C10675" s="87" t="s">
        <v>120</v>
      </c>
      <c r="D10675" s="87">
        <v>23</v>
      </c>
      <c r="E10675" s="87">
        <v>7957</v>
      </c>
    </row>
    <row r="10676" spans="1:5" x14ac:dyDescent="0.3">
      <c r="A10676" s="66">
        <v>41944</v>
      </c>
      <c r="B10676" s="98">
        <v>0.33333333333333331</v>
      </c>
      <c r="C10676" s="87" t="s">
        <v>120</v>
      </c>
      <c r="D10676" s="87">
        <v>22.93</v>
      </c>
      <c r="E10676" s="87">
        <v>7934</v>
      </c>
    </row>
    <row r="10677" spans="1:5" x14ac:dyDescent="0.3">
      <c r="A10677" s="66">
        <v>41944</v>
      </c>
      <c r="B10677" s="98">
        <v>0.34375</v>
      </c>
      <c r="C10677" s="87" t="s">
        <v>120</v>
      </c>
      <c r="D10677" s="87">
        <v>22.93</v>
      </c>
      <c r="E10677" s="87">
        <v>7851</v>
      </c>
    </row>
    <row r="10678" spans="1:5" x14ac:dyDescent="0.3">
      <c r="A10678" s="66">
        <v>41944</v>
      </c>
      <c r="B10678" s="98">
        <v>0.35416666666666669</v>
      </c>
      <c r="C10678" s="87" t="s">
        <v>120</v>
      </c>
      <c r="D10678" s="87">
        <v>22.89</v>
      </c>
      <c r="E10678" s="87">
        <v>7889</v>
      </c>
    </row>
    <row r="10679" spans="1:5" x14ac:dyDescent="0.3">
      <c r="A10679" s="66">
        <v>41944</v>
      </c>
      <c r="B10679" s="98">
        <v>0.36458333333333331</v>
      </c>
      <c r="C10679" s="87" t="s">
        <v>120</v>
      </c>
      <c r="D10679" s="87">
        <v>22.85</v>
      </c>
      <c r="E10679" s="87">
        <v>7987</v>
      </c>
    </row>
    <row r="10680" spans="1:5" x14ac:dyDescent="0.3">
      <c r="A10680" s="66">
        <v>41944</v>
      </c>
      <c r="B10680" s="98">
        <v>0.375</v>
      </c>
      <c r="C10680" s="87" t="s">
        <v>120</v>
      </c>
      <c r="D10680" s="87">
        <v>22.84</v>
      </c>
      <c r="E10680" s="87">
        <v>8122</v>
      </c>
    </row>
    <row r="10681" spans="1:5" x14ac:dyDescent="0.3">
      <c r="A10681" s="66">
        <v>41944</v>
      </c>
      <c r="B10681" s="98">
        <v>0.38541666666666669</v>
      </c>
      <c r="C10681" s="87" t="s">
        <v>120</v>
      </c>
      <c r="D10681" s="87">
        <v>22.85</v>
      </c>
      <c r="E10681" s="87">
        <v>8146</v>
      </c>
    </row>
    <row r="10682" spans="1:5" x14ac:dyDescent="0.3">
      <c r="A10682" s="66">
        <v>41944</v>
      </c>
      <c r="B10682" s="98">
        <v>0.39583333333333331</v>
      </c>
      <c r="C10682" s="87" t="s">
        <v>120</v>
      </c>
      <c r="D10682" s="87">
        <v>22.9</v>
      </c>
      <c r="E10682" s="87">
        <v>8293</v>
      </c>
    </row>
    <row r="10683" spans="1:5" x14ac:dyDescent="0.3">
      <c r="A10683" s="66">
        <v>41944</v>
      </c>
      <c r="B10683" s="98">
        <v>0.40625</v>
      </c>
      <c r="C10683" s="87" t="s">
        <v>120</v>
      </c>
      <c r="D10683" s="87">
        <v>22.84</v>
      </c>
      <c r="E10683" s="87">
        <v>8359</v>
      </c>
    </row>
    <row r="10684" spans="1:5" x14ac:dyDescent="0.3">
      <c r="A10684" s="66">
        <v>41944</v>
      </c>
      <c r="B10684" s="98">
        <v>0.41666666666666669</v>
      </c>
      <c r="C10684" s="87" t="s">
        <v>120</v>
      </c>
      <c r="D10684" s="87">
        <v>22.69</v>
      </c>
      <c r="E10684" s="87">
        <v>8236</v>
      </c>
    </row>
    <row r="10685" spans="1:5" x14ac:dyDescent="0.3">
      <c r="A10685" s="66">
        <v>41944</v>
      </c>
      <c r="B10685" s="98">
        <v>0.42708333333333331</v>
      </c>
      <c r="C10685" s="87" t="s">
        <v>120</v>
      </c>
      <c r="D10685" s="87">
        <v>22.75</v>
      </c>
      <c r="E10685" s="87">
        <v>8324</v>
      </c>
    </row>
    <row r="10686" spans="1:5" x14ac:dyDescent="0.3">
      <c r="A10686" s="66">
        <v>41944</v>
      </c>
      <c r="B10686" s="98">
        <v>0.4375</v>
      </c>
      <c r="C10686" s="87" t="s">
        <v>120</v>
      </c>
      <c r="D10686" s="87">
        <v>22.47</v>
      </c>
      <c r="E10686" s="87">
        <v>8095</v>
      </c>
    </row>
    <row r="10687" spans="1:5" x14ac:dyDescent="0.3">
      <c r="A10687" s="66">
        <v>41944</v>
      </c>
      <c r="B10687" s="98">
        <v>0.44791666666666669</v>
      </c>
      <c r="C10687" s="87" t="s">
        <v>120</v>
      </c>
      <c r="D10687" s="87">
        <v>22.38</v>
      </c>
      <c r="E10687" s="87">
        <v>8135</v>
      </c>
    </row>
    <row r="10688" spans="1:5" x14ac:dyDescent="0.3">
      <c r="A10688" s="66">
        <v>41944</v>
      </c>
      <c r="B10688" s="98">
        <v>0.45833333333333331</v>
      </c>
      <c r="C10688" s="87" t="s">
        <v>120</v>
      </c>
      <c r="D10688" s="87">
        <v>22.32</v>
      </c>
      <c r="E10688" s="87">
        <v>8134</v>
      </c>
    </row>
    <row r="10689" spans="1:5" x14ac:dyDescent="0.3">
      <c r="A10689" s="66">
        <v>41944</v>
      </c>
      <c r="B10689" s="98">
        <v>0.46875</v>
      </c>
      <c r="C10689" s="87" t="s">
        <v>120</v>
      </c>
      <c r="D10689" s="87">
        <v>22.3</v>
      </c>
      <c r="E10689" s="87">
        <v>8188</v>
      </c>
    </row>
    <row r="10690" spans="1:5" x14ac:dyDescent="0.3">
      <c r="A10690" s="66">
        <v>41944</v>
      </c>
      <c r="B10690" s="98">
        <v>0.47916666666666669</v>
      </c>
      <c r="C10690" s="87" t="s">
        <v>120</v>
      </c>
      <c r="D10690" s="87">
        <v>22.33</v>
      </c>
      <c r="E10690" s="87">
        <v>8200</v>
      </c>
    </row>
    <row r="10691" spans="1:5" x14ac:dyDescent="0.3">
      <c r="A10691" s="66">
        <v>41944</v>
      </c>
      <c r="B10691" s="98">
        <v>0.48958333333333331</v>
      </c>
      <c r="C10691" s="87" t="s">
        <v>120</v>
      </c>
      <c r="D10691" s="87">
        <v>22.11</v>
      </c>
      <c r="E10691" s="87">
        <v>8044</v>
      </c>
    </row>
    <row r="10692" spans="1:5" x14ac:dyDescent="0.3">
      <c r="A10692" s="66">
        <v>41945</v>
      </c>
      <c r="B10692" s="98">
        <v>0.5</v>
      </c>
      <c r="C10692" s="87" t="s">
        <v>119</v>
      </c>
      <c r="D10692" s="87">
        <v>21.93</v>
      </c>
      <c r="E10692" s="87">
        <v>7948</v>
      </c>
    </row>
    <row r="10693" spans="1:5" x14ac:dyDescent="0.3">
      <c r="A10693" s="66">
        <v>41945</v>
      </c>
      <c r="B10693" s="98">
        <v>0.51041666666666663</v>
      </c>
      <c r="C10693" s="87" t="s">
        <v>119</v>
      </c>
      <c r="D10693" s="87">
        <v>21.77</v>
      </c>
      <c r="E10693" s="87">
        <v>7841</v>
      </c>
    </row>
    <row r="10694" spans="1:5" x14ac:dyDescent="0.3">
      <c r="A10694" s="66">
        <v>41945</v>
      </c>
      <c r="B10694" s="98">
        <v>0.52083333333333337</v>
      </c>
      <c r="C10694" s="87" t="s">
        <v>119</v>
      </c>
      <c r="D10694" s="87">
        <v>21.42</v>
      </c>
      <c r="E10694" s="87">
        <v>7725</v>
      </c>
    </row>
    <row r="10695" spans="1:5" x14ac:dyDescent="0.3">
      <c r="A10695" s="66">
        <v>41945</v>
      </c>
      <c r="B10695" s="98">
        <v>0.53125</v>
      </c>
      <c r="C10695" s="87" t="s">
        <v>119</v>
      </c>
      <c r="D10695" s="87">
        <v>21.38</v>
      </c>
      <c r="E10695" s="87">
        <v>7639</v>
      </c>
    </row>
    <row r="10696" spans="1:5" x14ac:dyDescent="0.3">
      <c r="A10696" s="66">
        <v>41945</v>
      </c>
      <c r="B10696" s="98">
        <v>4.1666666666666664E-2</v>
      </c>
      <c r="C10696" s="87" t="s">
        <v>119</v>
      </c>
      <c r="D10696" s="87">
        <v>21.45</v>
      </c>
      <c r="E10696" s="87">
        <v>7736</v>
      </c>
    </row>
    <row r="10697" spans="1:5" x14ac:dyDescent="0.3">
      <c r="A10697" s="66">
        <v>41945</v>
      </c>
      <c r="B10697" s="98">
        <v>5.2083333333333336E-2</v>
      </c>
      <c r="C10697" s="87" t="s">
        <v>119</v>
      </c>
      <c r="D10697" s="87">
        <v>21.25</v>
      </c>
      <c r="E10697" s="87">
        <v>7647</v>
      </c>
    </row>
    <row r="10698" spans="1:5" x14ac:dyDescent="0.3">
      <c r="A10698" s="66">
        <v>41945</v>
      </c>
      <c r="B10698" s="98">
        <v>6.25E-2</v>
      </c>
      <c r="C10698" s="87" t="s">
        <v>119</v>
      </c>
      <c r="D10698" s="87">
        <v>21.26</v>
      </c>
      <c r="E10698" s="87">
        <v>7565</v>
      </c>
    </row>
    <row r="10699" spans="1:5" x14ac:dyDescent="0.3">
      <c r="A10699" s="66">
        <v>41945</v>
      </c>
      <c r="B10699" s="98">
        <v>7.2916666666666671E-2</v>
      </c>
      <c r="C10699" s="87" t="s">
        <v>119</v>
      </c>
      <c r="D10699" s="87">
        <v>21.39</v>
      </c>
      <c r="E10699" s="87">
        <v>7503</v>
      </c>
    </row>
    <row r="10700" spans="1:5" x14ac:dyDescent="0.3">
      <c r="A10700" s="66">
        <v>41945</v>
      </c>
      <c r="B10700" s="98">
        <v>8.3333333333333329E-2</v>
      </c>
      <c r="C10700" s="87" t="s">
        <v>119</v>
      </c>
      <c r="D10700" s="87">
        <v>21.32</v>
      </c>
      <c r="E10700" s="87">
        <v>7491</v>
      </c>
    </row>
    <row r="10701" spans="1:5" x14ac:dyDescent="0.3">
      <c r="A10701" s="66">
        <v>41945</v>
      </c>
      <c r="B10701" s="98">
        <v>9.375E-2</v>
      </c>
      <c r="C10701" s="87" t="s">
        <v>119</v>
      </c>
      <c r="D10701" s="87">
        <v>21.22</v>
      </c>
      <c r="E10701" s="87">
        <v>7528</v>
      </c>
    </row>
    <row r="10702" spans="1:5" x14ac:dyDescent="0.3">
      <c r="A10702" s="66">
        <v>41945</v>
      </c>
      <c r="B10702" s="98">
        <v>0.10416666666666667</v>
      </c>
      <c r="C10702" s="87" t="s">
        <v>119</v>
      </c>
      <c r="D10702" s="87">
        <v>21.11</v>
      </c>
      <c r="E10702" s="87">
        <v>7565</v>
      </c>
    </row>
    <row r="10703" spans="1:5" x14ac:dyDescent="0.3">
      <c r="A10703" s="66">
        <v>41945</v>
      </c>
      <c r="B10703" s="98">
        <v>0.11458333333333333</v>
      </c>
      <c r="C10703" s="87" t="s">
        <v>119</v>
      </c>
      <c r="D10703" s="87">
        <v>20.99</v>
      </c>
      <c r="E10703" s="87">
        <v>7535</v>
      </c>
    </row>
    <row r="10704" spans="1:5" x14ac:dyDescent="0.3">
      <c r="A10704" s="66">
        <v>41945</v>
      </c>
      <c r="B10704" s="98">
        <v>0.125</v>
      </c>
      <c r="C10704" s="87" t="s">
        <v>119</v>
      </c>
      <c r="D10704" s="87">
        <v>20.86</v>
      </c>
      <c r="E10704" s="87">
        <v>7522</v>
      </c>
    </row>
    <row r="10705" spans="1:5" x14ac:dyDescent="0.3">
      <c r="A10705" s="66">
        <v>41945</v>
      </c>
      <c r="B10705" s="98">
        <v>0.13541666666666666</v>
      </c>
      <c r="C10705" s="87" t="s">
        <v>119</v>
      </c>
      <c r="D10705" s="87">
        <v>20.86</v>
      </c>
      <c r="E10705" s="87">
        <v>7464</v>
      </c>
    </row>
    <row r="10706" spans="1:5" x14ac:dyDescent="0.3">
      <c r="A10706" s="66">
        <v>41945</v>
      </c>
      <c r="B10706" s="98">
        <v>0.14583333333333334</v>
      </c>
      <c r="C10706" s="87" t="s">
        <v>119</v>
      </c>
      <c r="D10706" s="87">
        <v>20.87</v>
      </c>
      <c r="E10706" s="87">
        <v>7407</v>
      </c>
    </row>
    <row r="10707" spans="1:5" x14ac:dyDescent="0.3">
      <c r="A10707" s="66">
        <v>41945</v>
      </c>
      <c r="B10707" s="98">
        <v>0.15625</v>
      </c>
      <c r="C10707" s="87" t="s">
        <v>119</v>
      </c>
      <c r="D10707" s="87">
        <v>20.81</v>
      </c>
      <c r="E10707" s="87">
        <v>7362</v>
      </c>
    </row>
    <row r="10708" spans="1:5" x14ac:dyDescent="0.3">
      <c r="A10708" s="66">
        <v>41945</v>
      </c>
      <c r="B10708" s="98">
        <v>0.16666666666666666</v>
      </c>
      <c r="C10708" s="87" t="s">
        <v>119</v>
      </c>
      <c r="D10708" s="87">
        <v>20.68</v>
      </c>
      <c r="E10708" s="87">
        <v>7315</v>
      </c>
    </row>
    <row r="10709" spans="1:5" x14ac:dyDescent="0.3">
      <c r="A10709" s="66">
        <v>41945</v>
      </c>
      <c r="B10709" s="98">
        <v>0.17708333333333334</v>
      </c>
      <c r="C10709" s="87" t="s">
        <v>119</v>
      </c>
      <c r="D10709" s="87">
        <v>20.6</v>
      </c>
      <c r="E10709" s="87">
        <v>7208</v>
      </c>
    </row>
    <row r="10710" spans="1:5" x14ac:dyDescent="0.3">
      <c r="A10710" s="66">
        <v>41945</v>
      </c>
      <c r="B10710" s="98">
        <v>0.1875</v>
      </c>
      <c r="C10710" s="87" t="s">
        <v>119</v>
      </c>
      <c r="D10710" s="87">
        <v>20.5</v>
      </c>
      <c r="E10710" s="87">
        <v>7102</v>
      </c>
    </row>
    <row r="10711" spans="1:5" x14ac:dyDescent="0.3">
      <c r="A10711" s="66">
        <v>41945</v>
      </c>
      <c r="B10711" s="98">
        <v>0.19791666666666666</v>
      </c>
      <c r="C10711" s="87" t="s">
        <v>119</v>
      </c>
      <c r="D10711" s="87">
        <v>20.309999999999999</v>
      </c>
      <c r="E10711" s="87">
        <v>7100</v>
      </c>
    </row>
    <row r="10712" spans="1:5" x14ac:dyDescent="0.3">
      <c r="A10712" s="66">
        <v>41945</v>
      </c>
      <c r="B10712" s="98">
        <v>0.20833333333333334</v>
      </c>
      <c r="C10712" s="87" t="s">
        <v>119</v>
      </c>
      <c r="D10712" s="87">
        <v>20.14</v>
      </c>
      <c r="E10712" s="87">
        <v>7128</v>
      </c>
    </row>
    <row r="10713" spans="1:5" x14ac:dyDescent="0.3">
      <c r="A10713" s="66">
        <v>41945</v>
      </c>
      <c r="B10713" s="98">
        <v>0.21875</v>
      </c>
      <c r="C10713" s="87" t="s">
        <v>119</v>
      </c>
      <c r="D10713" s="87">
        <v>20.149999999999999</v>
      </c>
      <c r="E10713" s="87">
        <v>7093</v>
      </c>
    </row>
    <row r="10714" spans="1:5" x14ac:dyDescent="0.3">
      <c r="A10714" s="66">
        <v>41945</v>
      </c>
      <c r="B10714" s="98">
        <v>0.22916666666666666</v>
      </c>
      <c r="C10714" s="87" t="s">
        <v>119</v>
      </c>
      <c r="D10714" s="87">
        <v>19.95</v>
      </c>
      <c r="E10714" s="87">
        <v>7174</v>
      </c>
    </row>
    <row r="10715" spans="1:5" x14ac:dyDescent="0.3">
      <c r="A10715" s="66">
        <v>41945</v>
      </c>
      <c r="B10715" s="98">
        <v>0.23958333333333334</v>
      </c>
      <c r="C10715" s="87" t="s">
        <v>119</v>
      </c>
      <c r="D10715" s="87">
        <v>19.79</v>
      </c>
      <c r="E10715" s="87">
        <v>7202</v>
      </c>
    </row>
    <row r="10716" spans="1:5" x14ac:dyDescent="0.3">
      <c r="A10716" s="66">
        <v>41945</v>
      </c>
      <c r="B10716" s="98">
        <v>0.25</v>
      </c>
      <c r="C10716" s="87" t="s">
        <v>119</v>
      </c>
      <c r="D10716" s="87">
        <v>19.57</v>
      </c>
      <c r="E10716" s="87">
        <v>7203</v>
      </c>
    </row>
    <row r="10717" spans="1:5" x14ac:dyDescent="0.3">
      <c r="A10717" s="66">
        <v>41945</v>
      </c>
      <c r="B10717" s="98">
        <v>0.26041666666666669</v>
      </c>
      <c r="C10717" s="87" t="s">
        <v>119</v>
      </c>
      <c r="D10717" s="87">
        <v>19.29</v>
      </c>
      <c r="E10717" s="87">
        <v>6991</v>
      </c>
    </row>
    <row r="10718" spans="1:5" x14ac:dyDescent="0.3">
      <c r="A10718" s="66">
        <v>41945</v>
      </c>
      <c r="B10718" s="98">
        <v>0.27083333333333331</v>
      </c>
      <c r="C10718" s="87" t="s">
        <v>119</v>
      </c>
      <c r="D10718" s="87">
        <v>19.11</v>
      </c>
      <c r="E10718" s="87">
        <v>6798</v>
      </c>
    </row>
    <row r="10719" spans="1:5" x14ac:dyDescent="0.3">
      <c r="A10719" s="66">
        <v>41945</v>
      </c>
      <c r="B10719" s="98">
        <v>0.28125</v>
      </c>
      <c r="C10719" s="87" t="s">
        <v>119</v>
      </c>
      <c r="D10719" s="87">
        <v>19.05</v>
      </c>
      <c r="E10719" s="87">
        <v>6644</v>
      </c>
    </row>
    <row r="10720" spans="1:5" x14ac:dyDescent="0.3">
      <c r="A10720" s="66">
        <v>41945</v>
      </c>
      <c r="B10720" s="98">
        <v>0.29166666666666669</v>
      </c>
      <c r="C10720" s="87" t="s">
        <v>119</v>
      </c>
      <c r="D10720" s="87">
        <v>19.03</v>
      </c>
      <c r="E10720" s="87">
        <v>6615</v>
      </c>
    </row>
    <row r="10721" spans="1:5" x14ac:dyDescent="0.3">
      <c r="A10721" s="66">
        <v>41945</v>
      </c>
      <c r="B10721" s="98">
        <v>0.30208333333333331</v>
      </c>
      <c r="C10721" s="87" t="s">
        <v>119</v>
      </c>
      <c r="D10721" s="87">
        <v>18.97</v>
      </c>
      <c r="E10721" s="87">
        <v>6541</v>
      </c>
    </row>
    <row r="10722" spans="1:5" x14ac:dyDescent="0.3">
      <c r="A10722" s="66">
        <v>41945</v>
      </c>
      <c r="B10722" s="98">
        <v>0.3125</v>
      </c>
      <c r="C10722" s="87" t="s">
        <v>119</v>
      </c>
      <c r="D10722" s="87">
        <v>18.93</v>
      </c>
      <c r="E10722" s="87">
        <v>6480</v>
      </c>
    </row>
    <row r="10723" spans="1:5" x14ac:dyDescent="0.3">
      <c r="A10723" s="66">
        <v>41945</v>
      </c>
      <c r="B10723" s="98">
        <v>0.32291666666666669</v>
      </c>
      <c r="C10723" s="87" t="s">
        <v>119</v>
      </c>
      <c r="D10723" s="87">
        <v>18.920000000000002</v>
      </c>
      <c r="E10723" s="87">
        <v>6394</v>
      </c>
    </row>
    <row r="10724" spans="1:5" x14ac:dyDescent="0.3">
      <c r="A10724" s="66">
        <v>41945</v>
      </c>
      <c r="B10724" s="98">
        <v>0.33333333333333331</v>
      </c>
      <c r="C10724" s="87" t="s">
        <v>119</v>
      </c>
      <c r="D10724" s="87">
        <v>18.940000000000001</v>
      </c>
      <c r="E10724" s="87">
        <v>6354</v>
      </c>
    </row>
    <row r="10725" spans="1:5" x14ac:dyDescent="0.3">
      <c r="A10725" s="66">
        <v>41945</v>
      </c>
      <c r="B10725" s="98">
        <v>0.34375</v>
      </c>
      <c r="C10725" s="87" t="s">
        <v>119</v>
      </c>
      <c r="D10725" s="87">
        <v>19.100000000000001</v>
      </c>
      <c r="E10725" s="87">
        <v>6248</v>
      </c>
    </row>
    <row r="10726" spans="1:5" x14ac:dyDescent="0.3">
      <c r="A10726" s="66">
        <v>41945</v>
      </c>
      <c r="B10726" s="98">
        <v>0.35416666666666669</v>
      </c>
      <c r="C10726" s="87" t="s">
        <v>119</v>
      </c>
      <c r="D10726" s="87">
        <v>19.079999999999998</v>
      </c>
      <c r="E10726" s="87">
        <v>6571</v>
      </c>
    </row>
    <row r="10727" spans="1:5" x14ac:dyDescent="0.3">
      <c r="A10727" s="66">
        <v>41945</v>
      </c>
      <c r="B10727" s="98">
        <v>0.36458333333333331</v>
      </c>
      <c r="C10727" s="87" t="s">
        <v>119</v>
      </c>
      <c r="D10727" s="87">
        <v>18.95</v>
      </c>
      <c r="E10727" s="87">
        <v>6462</v>
      </c>
    </row>
    <row r="10728" spans="1:5" x14ac:dyDescent="0.3">
      <c r="A10728" s="66">
        <v>41945</v>
      </c>
      <c r="B10728" s="98">
        <v>0.375</v>
      </c>
      <c r="C10728" s="87" t="s">
        <v>119</v>
      </c>
      <c r="D10728" s="87">
        <v>19.149999999999999</v>
      </c>
      <c r="E10728" s="87">
        <v>6576</v>
      </c>
    </row>
    <row r="10729" spans="1:5" x14ac:dyDescent="0.3">
      <c r="A10729" s="66">
        <v>41945</v>
      </c>
      <c r="B10729" s="98">
        <v>0.38541666666666669</v>
      </c>
      <c r="C10729" s="87" t="s">
        <v>119</v>
      </c>
      <c r="D10729" s="87">
        <v>19.37</v>
      </c>
      <c r="E10729" s="87">
        <v>6851</v>
      </c>
    </row>
    <row r="10730" spans="1:5" x14ac:dyDescent="0.3">
      <c r="A10730" s="66">
        <v>41945</v>
      </c>
      <c r="B10730" s="98">
        <v>0.39583333333333331</v>
      </c>
      <c r="C10730" s="87" t="s">
        <v>119</v>
      </c>
      <c r="D10730" s="87">
        <v>19.510000000000002</v>
      </c>
      <c r="E10730" s="87">
        <v>7058</v>
      </c>
    </row>
    <row r="10731" spans="1:5" x14ac:dyDescent="0.3">
      <c r="A10731" s="66">
        <v>41945</v>
      </c>
      <c r="B10731" s="98">
        <v>0.40625</v>
      </c>
      <c r="C10731" s="87" t="s">
        <v>119</v>
      </c>
      <c r="D10731" s="87">
        <v>19.559999999999999</v>
      </c>
      <c r="E10731" s="87">
        <v>7016</v>
      </c>
    </row>
    <row r="10732" spans="1:5" x14ac:dyDescent="0.3">
      <c r="A10732" s="66">
        <v>41945</v>
      </c>
      <c r="B10732" s="98">
        <v>0.41666666666666669</v>
      </c>
      <c r="C10732" s="87" t="s">
        <v>119</v>
      </c>
      <c r="D10732" s="87">
        <v>19.489999999999998</v>
      </c>
      <c r="E10732" s="87">
        <v>6886</v>
      </c>
    </row>
    <row r="10733" spans="1:5" x14ac:dyDescent="0.3">
      <c r="A10733" s="66">
        <v>41945</v>
      </c>
      <c r="B10733" s="98">
        <v>0.42708333333333331</v>
      </c>
      <c r="C10733" s="87" t="s">
        <v>119</v>
      </c>
      <c r="D10733" s="87">
        <v>19.34</v>
      </c>
      <c r="E10733" s="87">
        <v>6608</v>
      </c>
    </row>
    <row r="10734" spans="1:5" x14ac:dyDescent="0.3">
      <c r="A10734" s="66">
        <v>41945</v>
      </c>
      <c r="B10734" s="98">
        <v>0.4375</v>
      </c>
      <c r="C10734" s="87" t="s">
        <v>119</v>
      </c>
      <c r="D10734" s="87">
        <v>19.399999999999999</v>
      </c>
      <c r="E10734" s="87">
        <v>6704</v>
      </c>
    </row>
    <row r="10735" spans="1:5" x14ac:dyDescent="0.3">
      <c r="A10735" s="66">
        <v>41945</v>
      </c>
      <c r="B10735" s="98">
        <v>0.44791666666666669</v>
      </c>
      <c r="C10735" s="87" t="s">
        <v>119</v>
      </c>
      <c r="D10735" s="87">
        <v>19.559999999999999</v>
      </c>
      <c r="E10735" s="87">
        <v>6782</v>
      </c>
    </row>
    <row r="10736" spans="1:5" x14ac:dyDescent="0.3">
      <c r="A10736" s="66">
        <v>41945</v>
      </c>
      <c r="B10736" s="98">
        <v>0.45833333333333331</v>
      </c>
      <c r="C10736" s="87" t="s">
        <v>119</v>
      </c>
      <c r="D10736" s="87">
        <v>19.559999999999999</v>
      </c>
      <c r="E10736" s="87">
        <v>6590</v>
      </c>
    </row>
    <row r="10737" spans="1:5" x14ac:dyDescent="0.3">
      <c r="A10737" s="66">
        <v>41945</v>
      </c>
      <c r="B10737" s="98">
        <v>0.46875</v>
      </c>
      <c r="C10737" s="87" t="s">
        <v>119</v>
      </c>
      <c r="D10737" s="87">
        <v>19.57</v>
      </c>
      <c r="E10737" s="87">
        <v>6609</v>
      </c>
    </row>
    <row r="10738" spans="1:5" x14ac:dyDescent="0.3">
      <c r="A10738" s="66">
        <v>41945</v>
      </c>
      <c r="B10738" s="98">
        <v>0.47916666666666669</v>
      </c>
      <c r="C10738" s="87" t="s">
        <v>119</v>
      </c>
      <c r="D10738" s="87">
        <v>19.579999999999998</v>
      </c>
      <c r="E10738" s="87">
        <v>6607</v>
      </c>
    </row>
    <row r="10739" spans="1:5" x14ac:dyDescent="0.3">
      <c r="A10739" s="66">
        <v>41945</v>
      </c>
      <c r="B10739" s="98">
        <v>0.48958333333333331</v>
      </c>
      <c r="C10739" s="87" t="s">
        <v>119</v>
      </c>
      <c r="D10739" s="87">
        <v>19.760000000000002</v>
      </c>
      <c r="E10739" s="87">
        <v>6746</v>
      </c>
    </row>
    <row r="10740" spans="1:5" x14ac:dyDescent="0.3">
      <c r="A10740" s="66">
        <v>41945</v>
      </c>
      <c r="B10740" s="98">
        <v>0.5</v>
      </c>
      <c r="C10740" s="87" t="s">
        <v>120</v>
      </c>
      <c r="D10740" s="87">
        <v>19.88</v>
      </c>
      <c r="E10740" s="87">
        <v>6795</v>
      </c>
    </row>
    <row r="10741" spans="1:5" x14ac:dyDescent="0.3">
      <c r="A10741" s="66">
        <v>41945</v>
      </c>
      <c r="B10741" s="98">
        <v>0.51041666666666663</v>
      </c>
      <c r="C10741" s="87" t="s">
        <v>120</v>
      </c>
      <c r="D10741" s="87">
        <v>19.899999999999999</v>
      </c>
      <c r="E10741" s="87">
        <v>6780</v>
      </c>
    </row>
    <row r="10742" spans="1:5" x14ac:dyDescent="0.3">
      <c r="A10742" s="66">
        <v>41945</v>
      </c>
      <c r="B10742" s="98">
        <v>0.52083333333333337</v>
      </c>
      <c r="C10742" s="87" t="s">
        <v>120</v>
      </c>
      <c r="D10742" s="87">
        <v>19.88</v>
      </c>
      <c r="E10742" s="87">
        <v>6485</v>
      </c>
    </row>
    <row r="10743" spans="1:5" x14ac:dyDescent="0.3">
      <c r="A10743" s="66">
        <v>41945</v>
      </c>
      <c r="B10743" s="98">
        <v>0.53125</v>
      </c>
      <c r="C10743" s="87" t="s">
        <v>120</v>
      </c>
      <c r="D10743" s="87">
        <v>20.010000000000002</v>
      </c>
      <c r="E10743" s="87">
        <v>6374</v>
      </c>
    </row>
    <row r="10744" spans="1:5" x14ac:dyDescent="0.3">
      <c r="A10744" s="66">
        <v>41945</v>
      </c>
      <c r="B10744" s="98">
        <v>4.1666666666666664E-2</v>
      </c>
      <c r="C10744" s="87" t="s">
        <v>120</v>
      </c>
      <c r="D10744" s="87">
        <v>20.13</v>
      </c>
      <c r="E10744" s="87">
        <v>6319</v>
      </c>
    </row>
    <row r="10745" spans="1:5" x14ac:dyDescent="0.3">
      <c r="A10745" s="66">
        <v>41945</v>
      </c>
      <c r="B10745" s="98">
        <v>5.2083333333333336E-2</v>
      </c>
      <c r="C10745" s="87" t="s">
        <v>120</v>
      </c>
      <c r="D10745" s="87">
        <v>20.3</v>
      </c>
      <c r="E10745" s="87">
        <v>6315</v>
      </c>
    </row>
    <row r="10746" spans="1:5" x14ac:dyDescent="0.3">
      <c r="A10746" s="66">
        <v>41945</v>
      </c>
      <c r="B10746" s="98">
        <v>6.25E-2</v>
      </c>
      <c r="C10746" s="87" t="s">
        <v>120</v>
      </c>
      <c r="D10746" s="87">
        <v>20.37</v>
      </c>
      <c r="E10746" s="87">
        <v>6227</v>
      </c>
    </row>
    <row r="10747" spans="1:5" x14ac:dyDescent="0.3">
      <c r="A10747" s="66">
        <v>41945</v>
      </c>
      <c r="B10747" s="98">
        <v>7.2916666666666671E-2</v>
      </c>
      <c r="C10747" s="87" t="s">
        <v>120</v>
      </c>
      <c r="D10747" s="87">
        <v>20.59</v>
      </c>
      <c r="E10747" s="87">
        <v>6313</v>
      </c>
    </row>
    <row r="10748" spans="1:5" x14ac:dyDescent="0.3">
      <c r="A10748" s="66">
        <v>41945</v>
      </c>
      <c r="B10748" s="98">
        <v>8.3333333333333329E-2</v>
      </c>
      <c r="C10748" s="87" t="s">
        <v>120</v>
      </c>
      <c r="D10748" s="87">
        <v>20.47</v>
      </c>
      <c r="E10748" s="87">
        <v>6165</v>
      </c>
    </row>
    <row r="10749" spans="1:5" x14ac:dyDescent="0.3">
      <c r="A10749" s="66">
        <v>41945</v>
      </c>
      <c r="B10749" s="98">
        <v>9.375E-2</v>
      </c>
      <c r="C10749" s="87" t="s">
        <v>120</v>
      </c>
      <c r="D10749" s="87">
        <v>20.71</v>
      </c>
      <c r="E10749" s="87">
        <v>6168</v>
      </c>
    </row>
    <row r="10750" spans="1:5" x14ac:dyDescent="0.3">
      <c r="A10750" s="66">
        <v>41945</v>
      </c>
      <c r="B10750" s="98">
        <v>0.10416666666666667</v>
      </c>
      <c r="C10750" s="87" t="s">
        <v>120</v>
      </c>
      <c r="D10750" s="87">
        <v>20.86</v>
      </c>
      <c r="E10750" s="87">
        <v>6166</v>
      </c>
    </row>
    <row r="10751" spans="1:5" x14ac:dyDescent="0.3">
      <c r="A10751" s="66">
        <v>41945</v>
      </c>
      <c r="B10751" s="98">
        <v>0.11458333333333333</v>
      </c>
      <c r="C10751" s="87" t="s">
        <v>120</v>
      </c>
      <c r="D10751" s="87">
        <v>20.81</v>
      </c>
      <c r="E10751" s="87">
        <v>6111</v>
      </c>
    </row>
    <row r="10752" spans="1:5" x14ac:dyDescent="0.3">
      <c r="A10752" s="66">
        <v>41945</v>
      </c>
      <c r="B10752" s="98">
        <v>0.125</v>
      </c>
      <c r="C10752" s="87" t="s">
        <v>120</v>
      </c>
      <c r="D10752" s="87">
        <v>20.79</v>
      </c>
      <c r="E10752" s="87">
        <v>6044</v>
      </c>
    </row>
    <row r="10753" spans="1:5" x14ac:dyDescent="0.3">
      <c r="A10753" s="66">
        <v>41945</v>
      </c>
      <c r="B10753" s="98">
        <v>0.13541666666666666</v>
      </c>
      <c r="C10753" s="87" t="s">
        <v>120</v>
      </c>
      <c r="D10753" s="87">
        <v>20.8</v>
      </c>
      <c r="E10753" s="87">
        <v>6040</v>
      </c>
    </row>
    <row r="10754" spans="1:5" x14ac:dyDescent="0.3">
      <c r="A10754" s="66">
        <v>41945</v>
      </c>
      <c r="B10754" s="98">
        <v>0.14583333333333334</v>
      </c>
      <c r="C10754" s="87" t="s">
        <v>120</v>
      </c>
      <c r="D10754" s="87">
        <v>20.74</v>
      </c>
      <c r="E10754" s="87">
        <v>6019</v>
      </c>
    </row>
    <row r="10755" spans="1:5" x14ac:dyDescent="0.3">
      <c r="A10755" s="66">
        <v>41945</v>
      </c>
      <c r="B10755" s="98">
        <v>0.15625</v>
      </c>
      <c r="C10755" s="87" t="s">
        <v>120</v>
      </c>
      <c r="D10755" s="87">
        <v>20.75</v>
      </c>
      <c r="E10755" s="87">
        <v>5994</v>
      </c>
    </row>
    <row r="10756" spans="1:5" x14ac:dyDescent="0.3">
      <c r="A10756" s="66">
        <v>41945</v>
      </c>
      <c r="B10756" s="98">
        <v>0.16666666666666666</v>
      </c>
      <c r="C10756" s="87" t="s">
        <v>120</v>
      </c>
      <c r="D10756" s="87">
        <v>20.75</v>
      </c>
      <c r="E10756" s="87">
        <v>5933</v>
      </c>
    </row>
    <row r="10757" spans="1:5" x14ac:dyDescent="0.3">
      <c r="A10757" s="66">
        <v>41945</v>
      </c>
      <c r="B10757" s="98">
        <v>0.17708333333333334</v>
      </c>
      <c r="C10757" s="87" t="s">
        <v>120</v>
      </c>
      <c r="D10757" s="87">
        <v>20.78</v>
      </c>
      <c r="E10757" s="87">
        <v>5895</v>
      </c>
    </row>
    <row r="10758" spans="1:5" x14ac:dyDescent="0.3">
      <c r="A10758" s="66">
        <v>41945</v>
      </c>
      <c r="B10758" s="98">
        <v>0.1875</v>
      </c>
      <c r="C10758" s="87" t="s">
        <v>120</v>
      </c>
      <c r="D10758" s="87">
        <v>20.86</v>
      </c>
      <c r="E10758" s="87">
        <v>5894</v>
      </c>
    </row>
    <row r="10759" spans="1:5" x14ac:dyDescent="0.3">
      <c r="A10759" s="66">
        <v>41945</v>
      </c>
      <c r="B10759" s="98">
        <v>0.19791666666666666</v>
      </c>
      <c r="C10759" s="87" t="s">
        <v>120</v>
      </c>
      <c r="D10759" s="87">
        <v>20.87</v>
      </c>
      <c r="E10759" s="87">
        <v>5903</v>
      </c>
    </row>
    <row r="10760" spans="1:5" x14ac:dyDescent="0.3">
      <c r="A10760" s="66">
        <v>41945</v>
      </c>
      <c r="B10760" s="98">
        <v>0.20833333333333334</v>
      </c>
      <c r="C10760" s="87" t="s">
        <v>120</v>
      </c>
      <c r="D10760" s="87">
        <v>20.92</v>
      </c>
      <c r="E10760" s="87">
        <v>5904</v>
      </c>
    </row>
    <row r="10761" spans="1:5" x14ac:dyDescent="0.3">
      <c r="A10761" s="66">
        <v>41945</v>
      </c>
      <c r="B10761" s="98">
        <v>0.21875</v>
      </c>
      <c r="C10761" s="87" t="s">
        <v>120</v>
      </c>
      <c r="D10761" s="87">
        <v>20.85</v>
      </c>
      <c r="E10761" s="87">
        <v>5864</v>
      </c>
    </row>
    <row r="10762" spans="1:5" x14ac:dyDescent="0.3">
      <c r="A10762" s="66">
        <v>41945</v>
      </c>
      <c r="B10762" s="98">
        <v>0.22916666666666666</v>
      </c>
      <c r="C10762" s="87" t="s">
        <v>120</v>
      </c>
      <c r="D10762" s="87">
        <v>20.8</v>
      </c>
      <c r="E10762" s="87">
        <v>5827</v>
      </c>
    </row>
    <row r="10763" spans="1:5" x14ac:dyDescent="0.3">
      <c r="A10763" s="66">
        <v>41945</v>
      </c>
      <c r="B10763" s="98">
        <v>0.23958333333333334</v>
      </c>
      <c r="C10763" s="87" t="s">
        <v>120</v>
      </c>
      <c r="D10763" s="87">
        <v>20.76</v>
      </c>
      <c r="E10763" s="87">
        <v>5774</v>
      </c>
    </row>
    <row r="10764" spans="1:5" x14ac:dyDescent="0.3">
      <c r="A10764" s="66">
        <v>41945</v>
      </c>
      <c r="B10764" s="98">
        <v>0.25</v>
      </c>
      <c r="C10764" s="87" t="s">
        <v>120</v>
      </c>
      <c r="D10764" s="87">
        <v>20.63</v>
      </c>
      <c r="E10764" s="87">
        <v>5751</v>
      </c>
    </row>
    <row r="10765" spans="1:5" x14ac:dyDescent="0.3">
      <c r="A10765" s="66">
        <v>41945</v>
      </c>
      <c r="B10765" s="98">
        <v>0.26041666666666669</v>
      </c>
      <c r="C10765" s="87" t="s">
        <v>120</v>
      </c>
      <c r="D10765" s="87">
        <v>20.61</v>
      </c>
      <c r="E10765" s="87">
        <v>5745</v>
      </c>
    </row>
    <row r="10766" spans="1:5" x14ac:dyDescent="0.3">
      <c r="A10766" s="66">
        <v>41945</v>
      </c>
      <c r="B10766" s="98">
        <v>0.27083333333333331</v>
      </c>
      <c r="C10766" s="87" t="s">
        <v>120</v>
      </c>
      <c r="D10766" s="87">
        <v>20.56</v>
      </c>
      <c r="E10766" s="87">
        <v>5734</v>
      </c>
    </row>
    <row r="10767" spans="1:5" x14ac:dyDescent="0.3">
      <c r="A10767" s="66">
        <v>41945</v>
      </c>
      <c r="B10767" s="98">
        <v>0.28125</v>
      </c>
      <c r="C10767" s="87" t="s">
        <v>120</v>
      </c>
      <c r="D10767" s="87">
        <v>20.51</v>
      </c>
      <c r="E10767" s="87">
        <v>5728</v>
      </c>
    </row>
    <row r="10768" spans="1:5" x14ac:dyDescent="0.3">
      <c r="A10768" s="66">
        <v>41945</v>
      </c>
      <c r="B10768" s="98">
        <v>0.29166666666666669</v>
      </c>
      <c r="C10768" s="87" t="s">
        <v>120</v>
      </c>
      <c r="D10768" s="87">
        <v>20.48</v>
      </c>
      <c r="E10768" s="87">
        <v>5708</v>
      </c>
    </row>
    <row r="10769" spans="1:5" x14ac:dyDescent="0.3">
      <c r="A10769" s="66">
        <v>41945</v>
      </c>
      <c r="B10769" s="98">
        <v>0.30208333333333331</v>
      </c>
      <c r="C10769" s="87" t="s">
        <v>120</v>
      </c>
      <c r="D10769" s="87">
        <v>20.48</v>
      </c>
      <c r="E10769" s="87">
        <v>5759</v>
      </c>
    </row>
    <row r="10770" spans="1:5" x14ac:dyDescent="0.3">
      <c r="A10770" s="66">
        <v>41945</v>
      </c>
      <c r="B10770" s="98">
        <v>0.3125</v>
      </c>
      <c r="C10770" s="87" t="s">
        <v>120</v>
      </c>
      <c r="D10770" s="87">
        <v>20.51</v>
      </c>
      <c r="E10770" s="87">
        <v>6021</v>
      </c>
    </row>
    <row r="10771" spans="1:5" x14ac:dyDescent="0.3">
      <c r="A10771" s="66">
        <v>41945</v>
      </c>
      <c r="B10771" s="98">
        <v>0.32291666666666669</v>
      </c>
      <c r="C10771" s="87" t="s">
        <v>120</v>
      </c>
      <c r="D10771" s="87">
        <v>20.59</v>
      </c>
      <c r="E10771" s="87">
        <v>6809</v>
      </c>
    </row>
    <row r="10772" spans="1:5" x14ac:dyDescent="0.3">
      <c r="A10772" s="66">
        <v>41945</v>
      </c>
      <c r="B10772" s="98">
        <v>0.33333333333333331</v>
      </c>
      <c r="C10772" s="87" t="s">
        <v>120</v>
      </c>
      <c r="D10772" s="87">
        <v>20.350000000000001</v>
      </c>
      <c r="E10772" s="87">
        <v>6150</v>
      </c>
    </row>
    <row r="10773" spans="1:5" x14ac:dyDescent="0.3">
      <c r="A10773" s="66">
        <v>41945</v>
      </c>
      <c r="B10773" s="98">
        <v>0.34375</v>
      </c>
      <c r="C10773" s="87" t="s">
        <v>120</v>
      </c>
      <c r="D10773" s="87">
        <v>20.49</v>
      </c>
      <c r="E10773" s="87">
        <v>6732</v>
      </c>
    </row>
    <row r="10774" spans="1:5" x14ac:dyDescent="0.3">
      <c r="A10774" s="66">
        <v>41945</v>
      </c>
      <c r="B10774" s="98">
        <v>0.35416666666666669</v>
      </c>
      <c r="C10774" s="87" t="s">
        <v>120</v>
      </c>
      <c r="D10774" s="87">
        <v>20.34</v>
      </c>
      <c r="E10774" s="87">
        <v>6595</v>
      </c>
    </row>
    <row r="10775" spans="1:5" x14ac:dyDescent="0.3">
      <c r="A10775" s="66">
        <v>41945</v>
      </c>
      <c r="B10775" s="98">
        <v>0.36458333333333331</v>
      </c>
      <c r="C10775" s="87" t="s">
        <v>120</v>
      </c>
      <c r="D10775" s="87">
        <v>20.32</v>
      </c>
      <c r="E10775" s="87">
        <v>6647</v>
      </c>
    </row>
    <row r="10776" spans="1:5" x14ac:dyDescent="0.3">
      <c r="A10776" s="66">
        <v>41945</v>
      </c>
      <c r="B10776" s="98">
        <v>0.375</v>
      </c>
      <c r="C10776" s="87" t="s">
        <v>120</v>
      </c>
      <c r="D10776" s="87">
        <v>20.350000000000001</v>
      </c>
      <c r="E10776" s="87">
        <v>6879</v>
      </c>
    </row>
    <row r="10777" spans="1:5" x14ac:dyDescent="0.3">
      <c r="A10777" s="66">
        <v>41945</v>
      </c>
      <c r="B10777" s="98">
        <v>0.38541666666666669</v>
      </c>
      <c r="C10777" s="87" t="s">
        <v>120</v>
      </c>
      <c r="D10777" s="87">
        <v>20.49</v>
      </c>
      <c r="E10777" s="87">
        <v>7485</v>
      </c>
    </row>
    <row r="10778" spans="1:5" x14ac:dyDescent="0.3">
      <c r="A10778" s="66">
        <v>41945</v>
      </c>
      <c r="B10778" s="98">
        <v>0.39583333333333331</v>
      </c>
      <c r="C10778" s="87" t="s">
        <v>120</v>
      </c>
      <c r="D10778" s="87">
        <v>20.190000000000001</v>
      </c>
      <c r="E10778" s="87">
        <v>7021</v>
      </c>
    </row>
    <row r="10779" spans="1:5" x14ac:dyDescent="0.3">
      <c r="A10779" s="66">
        <v>41945</v>
      </c>
      <c r="B10779" s="98">
        <v>0.40625</v>
      </c>
      <c r="C10779" s="87" t="s">
        <v>120</v>
      </c>
      <c r="D10779" s="87">
        <v>20.09</v>
      </c>
      <c r="E10779" s="87">
        <v>6895</v>
      </c>
    </row>
    <row r="10780" spans="1:5" x14ac:dyDescent="0.3">
      <c r="A10780" s="66">
        <v>41945</v>
      </c>
      <c r="B10780" s="98">
        <v>0.41666666666666669</v>
      </c>
      <c r="C10780" s="87" t="s">
        <v>120</v>
      </c>
      <c r="D10780" s="87">
        <v>19.95</v>
      </c>
      <c r="E10780" s="87">
        <v>6736</v>
      </c>
    </row>
    <row r="10781" spans="1:5" x14ac:dyDescent="0.3">
      <c r="A10781" s="66">
        <v>41945</v>
      </c>
      <c r="B10781" s="98">
        <v>0.42708333333333331</v>
      </c>
      <c r="C10781" s="87" t="s">
        <v>120</v>
      </c>
      <c r="D10781" s="87">
        <v>19.86</v>
      </c>
      <c r="E10781" s="87">
        <v>6767</v>
      </c>
    </row>
    <row r="10782" spans="1:5" x14ac:dyDescent="0.3">
      <c r="A10782" s="66">
        <v>41945</v>
      </c>
      <c r="B10782" s="98">
        <v>0.4375</v>
      </c>
      <c r="C10782" s="87" t="s">
        <v>120</v>
      </c>
      <c r="D10782" s="87">
        <v>19.920000000000002</v>
      </c>
      <c r="E10782" s="87">
        <v>6988</v>
      </c>
    </row>
    <row r="10783" spans="1:5" x14ac:dyDescent="0.3">
      <c r="A10783" s="66">
        <v>41945</v>
      </c>
      <c r="B10783" s="98">
        <v>0.44791666666666669</v>
      </c>
      <c r="C10783" s="87" t="s">
        <v>120</v>
      </c>
      <c r="D10783" s="87">
        <v>20.010000000000002</v>
      </c>
      <c r="E10783" s="87">
        <v>7183</v>
      </c>
    </row>
    <row r="10784" spans="1:5" x14ac:dyDescent="0.3">
      <c r="A10784" s="66">
        <v>41945</v>
      </c>
      <c r="B10784" s="98">
        <v>0.45833333333333331</v>
      </c>
      <c r="C10784" s="87" t="s">
        <v>120</v>
      </c>
      <c r="D10784" s="87">
        <v>20.02</v>
      </c>
      <c r="E10784" s="87">
        <v>7307</v>
      </c>
    </row>
    <row r="10785" spans="1:5" x14ac:dyDescent="0.3">
      <c r="A10785" s="66">
        <v>41945</v>
      </c>
      <c r="B10785" s="98">
        <v>0.46875</v>
      </c>
      <c r="C10785" s="87" t="s">
        <v>120</v>
      </c>
      <c r="D10785" s="87">
        <v>19.920000000000002</v>
      </c>
      <c r="E10785" s="87">
        <v>7331</v>
      </c>
    </row>
    <row r="10786" spans="1:5" x14ac:dyDescent="0.3">
      <c r="A10786" s="66">
        <v>41945</v>
      </c>
      <c r="B10786" s="98">
        <v>0.47916666666666669</v>
      </c>
      <c r="C10786" s="87" t="s">
        <v>120</v>
      </c>
      <c r="D10786" s="87">
        <v>20.16</v>
      </c>
      <c r="E10786" s="87">
        <v>7982</v>
      </c>
    </row>
    <row r="10787" spans="1:5" x14ac:dyDescent="0.3">
      <c r="A10787" s="66">
        <v>41945</v>
      </c>
      <c r="B10787" s="98">
        <v>0.48958333333333331</v>
      </c>
      <c r="C10787" s="87" t="s">
        <v>120</v>
      </c>
      <c r="D10787" s="87">
        <v>20.14</v>
      </c>
      <c r="E10787" s="87">
        <v>7981</v>
      </c>
    </row>
    <row r="10788" spans="1:5" x14ac:dyDescent="0.3">
      <c r="A10788" s="66">
        <v>41946</v>
      </c>
      <c r="B10788" s="98">
        <v>0.5</v>
      </c>
      <c r="C10788" s="87" t="s">
        <v>119</v>
      </c>
      <c r="D10788" s="87">
        <v>20.11</v>
      </c>
      <c r="E10788" s="87">
        <v>7957</v>
      </c>
    </row>
    <row r="10789" spans="1:5" x14ac:dyDescent="0.3">
      <c r="A10789" s="66">
        <v>41946</v>
      </c>
      <c r="B10789" s="98">
        <v>0.51041666666666663</v>
      </c>
      <c r="C10789" s="87" t="s">
        <v>119</v>
      </c>
      <c r="D10789" s="87">
        <v>20.11</v>
      </c>
      <c r="E10789" s="87">
        <v>8162</v>
      </c>
    </row>
    <row r="10790" spans="1:5" x14ac:dyDescent="0.3">
      <c r="A10790" s="66">
        <v>41946</v>
      </c>
      <c r="B10790" s="98">
        <v>0.52083333333333337</v>
      </c>
      <c r="C10790" s="87" t="s">
        <v>119</v>
      </c>
      <c r="D10790" s="87">
        <v>20.03</v>
      </c>
      <c r="E10790" s="87">
        <v>8252</v>
      </c>
    </row>
    <row r="10791" spans="1:5" x14ac:dyDescent="0.3">
      <c r="A10791" s="66">
        <v>41946</v>
      </c>
      <c r="B10791" s="98">
        <v>0.53125</v>
      </c>
      <c r="C10791" s="87" t="s">
        <v>119</v>
      </c>
      <c r="D10791" s="87">
        <v>20.13</v>
      </c>
      <c r="E10791" s="87">
        <v>8507</v>
      </c>
    </row>
    <row r="10792" spans="1:5" x14ac:dyDescent="0.3">
      <c r="A10792" s="66">
        <v>41946</v>
      </c>
      <c r="B10792" s="98">
        <v>4.1666666666666664E-2</v>
      </c>
      <c r="C10792" s="87" t="s">
        <v>119</v>
      </c>
      <c r="D10792" s="87">
        <v>20.32</v>
      </c>
      <c r="E10792" s="87">
        <v>8900</v>
      </c>
    </row>
    <row r="10793" spans="1:5" x14ac:dyDescent="0.3">
      <c r="A10793" s="66">
        <v>41946</v>
      </c>
      <c r="B10793" s="98">
        <v>5.2083333333333336E-2</v>
      </c>
      <c r="C10793" s="87" t="s">
        <v>119</v>
      </c>
      <c r="D10793" s="87">
        <v>20.27</v>
      </c>
      <c r="E10793" s="87">
        <v>8942</v>
      </c>
    </row>
    <row r="10794" spans="1:5" x14ac:dyDescent="0.3">
      <c r="A10794" s="66">
        <v>41946</v>
      </c>
      <c r="B10794" s="98">
        <v>6.25E-2</v>
      </c>
      <c r="C10794" s="87" t="s">
        <v>119</v>
      </c>
      <c r="D10794" s="87">
        <v>19.68</v>
      </c>
      <c r="E10794" s="87">
        <v>7964</v>
      </c>
    </row>
    <row r="10795" spans="1:5" x14ac:dyDescent="0.3">
      <c r="A10795" s="66">
        <v>41946</v>
      </c>
      <c r="B10795" s="98">
        <v>7.2916666666666671E-2</v>
      </c>
      <c r="C10795" s="87" t="s">
        <v>119</v>
      </c>
      <c r="D10795" s="87">
        <v>19.309999999999999</v>
      </c>
      <c r="E10795" s="87">
        <v>7233</v>
      </c>
    </row>
    <row r="10796" spans="1:5" x14ac:dyDescent="0.3">
      <c r="A10796" s="66">
        <v>41946</v>
      </c>
      <c r="B10796" s="98">
        <v>8.3333333333333329E-2</v>
      </c>
      <c r="C10796" s="87" t="s">
        <v>119</v>
      </c>
      <c r="D10796" s="87">
        <v>19.13</v>
      </c>
      <c r="E10796" s="87">
        <v>6909</v>
      </c>
    </row>
    <row r="10797" spans="1:5" x14ac:dyDescent="0.3">
      <c r="A10797" s="66">
        <v>41946</v>
      </c>
      <c r="B10797" s="98">
        <v>9.375E-2</v>
      </c>
      <c r="C10797" s="87" t="s">
        <v>119</v>
      </c>
      <c r="D10797" s="87">
        <v>19.2</v>
      </c>
      <c r="E10797" s="87">
        <v>6789</v>
      </c>
    </row>
    <row r="10798" spans="1:5" x14ac:dyDescent="0.3">
      <c r="A10798" s="66">
        <v>41946</v>
      </c>
      <c r="B10798" s="98">
        <v>0.10416666666666667</v>
      </c>
      <c r="C10798" s="87" t="s">
        <v>119</v>
      </c>
      <c r="D10798" s="87">
        <v>19.36</v>
      </c>
      <c r="E10798" s="87">
        <v>6864</v>
      </c>
    </row>
    <row r="10799" spans="1:5" x14ac:dyDescent="0.3">
      <c r="A10799" s="66">
        <v>41946</v>
      </c>
      <c r="B10799" s="98">
        <v>0.11458333333333333</v>
      </c>
      <c r="C10799" s="87" t="s">
        <v>119</v>
      </c>
      <c r="D10799" s="87">
        <v>19.28</v>
      </c>
      <c r="E10799" s="87">
        <v>7045</v>
      </c>
    </row>
    <row r="10800" spans="1:5" x14ac:dyDescent="0.3">
      <c r="A10800" s="66">
        <v>41946</v>
      </c>
      <c r="B10800" s="98">
        <v>0.125</v>
      </c>
      <c r="C10800" s="87" t="s">
        <v>119</v>
      </c>
      <c r="D10800" s="87">
        <v>19.260000000000002</v>
      </c>
      <c r="E10800" s="87">
        <v>6982</v>
      </c>
    </row>
    <row r="10801" spans="1:5" x14ac:dyDescent="0.3">
      <c r="A10801" s="66">
        <v>41946</v>
      </c>
      <c r="B10801" s="98">
        <v>0.13541666666666666</v>
      </c>
      <c r="C10801" s="87" t="s">
        <v>119</v>
      </c>
      <c r="D10801" s="87">
        <v>19.32</v>
      </c>
      <c r="E10801" s="87">
        <v>7098</v>
      </c>
    </row>
    <row r="10802" spans="1:5" x14ac:dyDescent="0.3">
      <c r="A10802" s="66">
        <v>41946</v>
      </c>
      <c r="B10802" s="98">
        <v>0.14583333333333334</v>
      </c>
      <c r="C10802" s="87" t="s">
        <v>119</v>
      </c>
      <c r="D10802" s="87">
        <v>19.3</v>
      </c>
      <c r="E10802" s="87">
        <v>7209</v>
      </c>
    </row>
    <row r="10803" spans="1:5" x14ac:dyDescent="0.3">
      <c r="A10803" s="66">
        <v>41946</v>
      </c>
      <c r="B10803" s="98">
        <v>0.15625</v>
      </c>
      <c r="C10803" s="87" t="s">
        <v>119</v>
      </c>
      <c r="D10803" s="87">
        <v>19.09</v>
      </c>
      <c r="E10803" s="87">
        <v>6737</v>
      </c>
    </row>
    <row r="10804" spans="1:5" x14ac:dyDescent="0.3">
      <c r="A10804" s="66">
        <v>41946</v>
      </c>
      <c r="B10804" s="98">
        <v>0.16666666666666666</v>
      </c>
      <c r="C10804" s="87" t="s">
        <v>119</v>
      </c>
      <c r="D10804" s="87">
        <v>19.12</v>
      </c>
      <c r="E10804" s="87">
        <v>6593</v>
      </c>
    </row>
    <row r="10805" spans="1:5" x14ac:dyDescent="0.3">
      <c r="A10805" s="66">
        <v>41946</v>
      </c>
      <c r="B10805" s="98">
        <v>0.17708333333333334</v>
      </c>
      <c r="C10805" s="87" t="s">
        <v>119</v>
      </c>
      <c r="D10805" s="87">
        <v>19.170000000000002</v>
      </c>
      <c r="E10805" s="87">
        <v>6672</v>
      </c>
    </row>
    <row r="10806" spans="1:5" x14ac:dyDescent="0.3">
      <c r="A10806" s="66">
        <v>41946</v>
      </c>
      <c r="B10806" s="98">
        <v>0.1875</v>
      </c>
      <c r="C10806" s="87" t="s">
        <v>119</v>
      </c>
      <c r="D10806" s="87">
        <v>19.16</v>
      </c>
      <c r="E10806" s="87">
        <v>6720</v>
      </c>
    </row>
    <row r="10807" spans="1:5" x14ac:dyDescent="0.3">
      <c r="A10807" s="66">
        <v>41946</v>
      </c>
      <c r="B10807" s="98">
        <v>0.19791666666666666</v>
      </c>
      <c r="C10807" s="87" t="s">
        <v>119</v>
      </c>
      <c r="D10807" s="87">
        <v>19.3</v>
      </c>
      <c r="E10807" s="87">
        <v>6810</v>
      </c>
    </row>
    <row r="10808" spans="1:5" x14ac:dyDescent="0.3">
      <c r="A10808" s="66">
        <v>41946</v>
      </c>
      <c r="B10808" s="98">
        <v>0.20833333333333334</v>
      </c>
      <c r="C10808" s="87" t="s">
        <v>119</v>
      </c>
      <c r="D10808" s="87">
        <v>19.28</v>
      </c>
      <c r="E10808" s="87">
        <v>6851</v>
      </c>
    </row>
    <row r="10809" spans="1:5" x14ac:dyDescent="0.3">
      <c r="A10809" s="66">
        <v>41946</v>
      </c>
      <c r="B10809" s="98">
        <v>0.21875</v>
      </c>
      <c r="C10809" s="87" t="s">
        <v>119</v>
      </c>
      <c r="D10809" s="87">
        <v>19.27</v>
      </c>
      <c r="E10809" s="87">
        <v>6884</v>
      </c>
    </row>
    <row r="10810" spans="1:5" x14ac:dyDescent="0.3">
      <c r="A10810" s="66">
        <v>41946</v>
      </c>
      <c r="B10810" s="98">
        <v>0.22916666666666666</v>
      </c>
      <c r="C10810" s="87" t="s">
        <v>119</v>
      </c>
      <c r="D10810" s="87">
        <v>18.98</v>
      </c>
      <c r="E10810" s="87">
        <v>6767</v>
      </c>
    </row>
    <row r="10811" spans="1:5" x14ac:dyDescent="0.3">
      <c r="A10811" s="66">
        <v>41946</v>
      </c>
      <c r="B10811" s="98">
        <v>0.23958333333333334</v>
      </c>
      <c r="C10811" s="87" t="s">
        <v>119</v>
      </c>
      <c r="D10811" s="87">
        <v>18.649999999999999</v>
      </c>
      <c r="E10811" s="87">
        <v>6685</v>
      </c>
    </row>
    <row r="10812" spans="1:5" x14ac:dyDescent="0.3">
      <c r="A10812" s="66">
        <v>41946</v>
      </c>
      <c r="B10812" s="98">
        <v>0.25</v>
      </c>
      <c r="C10812" s="87" t="s">
        <v>119</v>
      </c>
      <c r="D10812" s="87">
        <v>18.920000000000002</v>
      </c>
      <c r="E10812" s="87">
        <v>6835</v>
      </c>
    </row>
    <row r="10813" spans="1:5" x14ac:dyDescent="0.3">
      <c r="A10813" s="66">
        <v>41946</v>
      </c>
      <c r="B10813" s="98">
        <v>0.26041666666666669</v>
      </c>
      <c r="C10813" s="87" t="s">
        <v>119</v>
      </c>
      <c r="D10813" s="87">
        <v>18.97</v>
      </c>
      <c r="E10813" s="87">
        <v>6869</v>
      </c>
    </row>
    <row r="10814" spans="1:5" x14ac:dyDescent="0.3">
      <c r="A10814" s="66">
        <v>41946</v>
      </c>
      <c r="B10814" s="98">
        <v>0.27083333333333331</v>
      </c>
      <c r="C10814" s="87" t="s">
        <v>119</v>
      </c>
      <c r="D10814" s="87">
        <v>19</v>
      </c>
      <c r="E10814" s="87">
        <v>6919</v>
      </c>
    </row>
    <row r="10815" spans="1:5" x14ac:dyDescent="0.3">
      <c r="A10815" s="66">
        <v>41946</v>
      </c>
      <c r="B10815" s="98">
        <v>0.28125</v>
      </c>
      <c r="C10815" s="87" t="s">
        <v>119</v>
      </c>
      <c r="D10815" s="87">
        <v>19.04</v>
      </c>
      <c r="E10815" s="87">
        <v>6962</v>
      </c>
    </row>
    <row r="10816" spans="1:5" x14ac:dyDescent="0.3">
      <c r="A10816" s="66">
        <v>41946</v>
      </c>
      <c r="B10816" s="98">
        <v>0.29166666666666669</v>
      </c>
      <c r="C10816" s="87" t="s">
        <v>119</v>
      </c>
      <c r="D10816" s="87">
        <v>19.100000000000001</v>
      </c>
      <c r="E10816" s="87">
        <v>7024</v>
      </c>
    </row>
    <row r="10817" spans="1:5" x14ac:dyDescent="0.3">
      <c r="A10817" s="66">
        <v>41946</v>
      </c>
      <c r="B10817" s="98">
        <v>0.30208333333333331</v>
      </c>
      <c r="C10817" s="87" t="s">
        <v>119</v>
      </c>
      <c r="D10817" s="87">
        <v>19.22</v>
      </c>
      <c r="E10817" s="87">
        <v>7135</v>
      </c>
    </row>
    <row r="10818" spans="1:5" x14ac:dyDescent="0.3">
      <c r="A10818" s="66">
        <v>41946</v>
      </c>
      <c r="B10818" s="98">
        <v>0.3125</v>
      </c>
      <c r="C10818" s="87" t="s">
        <v>119</v>
      </c>
      <c r="D10818" s="87">
        <v>19.29</v>
      </c>
      <c r="E10818" s="87">
        <v>7134</v>
      </c>
    </row>
    <row r="10819" spans="1:5" x14ac:dyDescent="0.3">
      <c r="A10819" s="66">
        <v>41946</v>
      </c>
      <c r="B10819" s="98">
        <v>0.32291666666666669</v>
      </c>
      <c r="C10819" s="87" t="s">
        <v>119</v>
      </c>
      <c r="D10819" s="87">
        <v>19.22</v>
      </c>
      <c r="E10819" s="87">
        <v>7155</v>
      </c>
    </row>
    <row r="10820" spans="1:5" x14ac:dyDescent="0.3">
      <c r="A10820" s="66">
        <v>41946</v>
      </c>
      <c r="B10820" s="98">
        <v>0.33333333333333331</v>
      </c>
      <c r="C10820" s="87" t="s">
        <v>119</v>
      </c>
      <c r="D10820" s="87">
        <v>19.09</v>
      </c>
      <c r="E10820" s="87">
        <v>7127</v>
      </c>
    </row>
    <row r="10821" spans="1:5" x14ac:dyDescent="0.3">
      <c r="A10821" s="66">
        <v>41946</v>
      </c>
      <c r="B10821" s="98">
        <v>0.34375</v>
      </c>
      <c r="C10821" s="87" t="s">
        <v>119</v>
      </c>
      <c r="D10821" s="87">
        <v>19.11</v>
      </c>
      <c r="E10821" s="87">
        <v>7099</v>
      </c>
    </row>
    <row r="10822" spans="1:5" x14ac:dyDescent="0.3">
      <c r="A10822" s="66">
        <v>41946</v>
      </c>
      <c r="B10822" s="98">
        <v>0.35416666666666669</v>
      </c>
      <c r="C10822" s="87" t="s">
        <v>119</v>
      </c>
      <c r="D10822" s="87">
        <v>19.059999999999999</v>
      </c>
      <c r="E10822" s="87">
        <v>7008</v>
      </c>
    </row>
    <row r="10823" spans="1:5" x14ac:dyDescent="0.3">
      <c r="A10823" s="66">
        <v>41946</v>
      </c>
      <c r="B10823" s="98">
        <v>0.36458333333333331</v>
      </c>
      <c r="C10823" s="87" t="s">
        <v>119</v>
      </c>
      <c r="D10823" s="87">
        <v>19.09</v>
      </c>
      <c r="E10823" s="87">
        <v>7165</v>
      </c>
    </row>
    <row r="10824" spans="1:5" x14ac:dyDescent="0.3">
      <c r="A10824" s="66">
        <v>41946</v>
      </c>
      <c r="B10824" s="98">
        <v>0.375</v>
      </c>
      <c r="C10824" s="87" t="s">
        <v>119</v>
      </c>
      <c r="D10824" s="87">
        <v>19.03</v>
      </c>
      <c r="E10824" s="87">
        <v>7188</v>
      </c>
    </row>
    <row r="10825" spans="1:5" x14ac:dyDescent="0.3">
      <c r="A10825" s="66">
        <v>41946</v>
      </c>
      <c r="B10825" s="98">
        <v>0.38541666666666669</v>
      </c>
      <c r="C10825" s="87" t="s">
        <v>119</v>
      </c>
      <c r="D10825" s="87">
        <v>19.079999999999998</v>
      </c>
      <c r="E10825" s="87">
        <v>7231</v>
      </c>
    </row>
    <row r="10826" spans="1:5" x14ac:dyDescent="0.3">
      <c r="A10826" s="66">
        <v>41946</v>
      </c>
      <c r="B10826" s="98">
        <v>0.39583333333333331</v>
      </c>
      <c r="C10826" s="87" t="s">
        <v>119</v>
      </c>
      <c r="D10826" s="87">
        <v>19.260000000000002</v>
      </c>
      <c r="E10826" s="87">
        <v>7268</v>
      </c>
    </row>
    <row r="10827" spans="1:5" x14ac:dyDescent="0.3">
      <c r="A10827" s="66">
        <v>41946</v>
      </c>
      <c r="B10827" s="98">
        <v>0.40625</v>
      </c>
      <c r="C10827" s="87" t="s">
        <v>119</v>
      </c>
      <c r="D10827" s="87">
        <v>19.36</v>
      </c>
      <c r="E10827" s="87">
        <v>7327</v>
      </c>
    </row>
    <row r="10828" spans="1:5" x14ac:dyDescent="0.3">
      <c r="A10828" s="66">
        <v>41946</v>
      </c>
      <c r="B10828" s="98">
        <v>0.41666666666666669</v>
      </c>
      <c r="C10828" s="87" t="s">
        <v>119</v>
      </c>
      <c r="D10828" s="87">
        <v>19.43</v>
      </c>
      <c r="E10828" s="87">
        <v>7460</v>
      </c>
    </row>
    <row r="10829" spans="1:5" x14ac:dyDescent="0.3">
      <c r="A10829" s="66">
        <v>41946</v>
      </c>
      <c r="B10829" s="98">
        <v>0.42708333333333331</v>
      </c>
      <c r="C10829" s="87" t="s">
        <v>119</v>
      </c>
      <c r="D10829" s="87">
        <v>19.54</v>
      </c>
      <c r="E10829" s="87">
        <v>7423</v>
      </c>
    </row>
    <row r="10830" spans="1:5" x14ac:dyDescent="0.3">
      <c r="A10830" s="66">
        <v>41946</v>
      </c>
      <c r="B10830" s="98">
        <v>0.4375</v>
      </c>
      <c r="C10830" s="87" t="s">
        <v>119</v>
      </c>
      <c r="D10830" s="87">
        <v>19.64</v>
      </c>
      <c r="E10830" s="87">
        <v>7745</v>
      </c>
    </row>
    <row r="10831" spans="1:5" x14ac:dyDescent="0.3">
      <c r="A10831" s="66">
        <v>41946</v>
      </c>
      <c r="B10831" s="98">
        <v>0.44791666666666669</v>
      </c>
      <c r="C10831" s="87" t="s">
        <v>119</v>
      </c>
      <c r="D10831" s="87">
        <v>19.72</v>
      </c>
      <c r="E10831" s="87">
        <v>7752</v>
      </c>
    </row>
    <row r="10832" spans="1:5" x14ac:dyDescent="0.3">
      <c r="A10832" s="66">
        <v>41946</v>
      </c>
      <c r="B10832" s="98">
        <v>0.45833333333333331</v>
      </c>
      <c r="C10832" s="87" t="s">
        <v>119</v>
      </c>
      <c r="D10832" s="87">
        <v>19.739999999999998</v>
      </c>
      <c r="E10832" s="87">
        <v>7850</v>
      </c>
    </row>
    <row r="10833" spans="1:5" x14ac:dyDescent="0.3">
      <c r="A10833" s="66">
        <v>41946</v>
      </c>
      <c r="B10833" s="98">
        <v>0.46875</v>
      </c>
      <c r="C10833" s="87" t="s">
        <v>119</v>
      </c>
      <c r="D10833" s="87">
        <v>19.79</v>
      </c>
      <c r="E10833" s="87">
        <v>7809</v>
      </c>
    </row>
    <row r="10834" spans="1:5" x14ac:dyDescent="0.3">
      <c r="A10834" s="66">
        <v>41946</v>
      </c>
      <c r="B10834" s="98">
        <v>0.47916666666666669</v>
      </c>
      <c r="C10834" s="87" t="s">
        <v>119</v>
      </c>
      <c r="D10834" s="87">
        <v>19.84</v>
      </c>
      <c r="E10834" s="87">
        <v>7697</v>
      </c>
    </row>
    <row r="10835" spans="1:5" x14ac:dyDescent="0.3">
      <c r="A10835" s="66">
        <v>41946</v>
      </c>
      <c r="B10835" s="98">
        <v>0.48958333333333331</v>
      </c>
      <c r="C10835" s="87" t="s">
        <v>119</v>
      </c>
      <c r="D10835" s="87">
        <v>19.850000000000001</v>
      </c>
      <c r="E10835" s="87">
        <v>7528</v>
      </c>
    </row>
    <row r="10836" spans="1:5" x14ac:dyDescent="0.3">
      <c r="A10836" s="66">
        <v>41946</v>
      </c>
      <c r="B10836" s="98">
        <v>0.5</v>
      </c>
      <c r="C10836" s="87" t="s">
        <v>120</v>
      </c>
      <c r="D10836" s="87">
        <v>19.920000000000002</v>
      </c>
      <c r="E10836" s="87">
        <v>7445</v>
      </c>
    </row>
    <row r="10837" spans="1:5" x14ac:dyDescent="0.3">
      <c r="A10837" s="66">
        <v>41946</v>
      </c>
      <c r="B10837" s="98">
        <v>0.51041666666666663</v>
      </c>
      <c r="C10837" s="87" t="s">
        <v>120</v>
      </c>
      <c r="D10837" s="87">
        <v>20.07</v>
      </c>
      <c r="E10837" s="87">
        <v>7309</v>
      </c>
    </row>
    <row r="10838" spans="1:5" x14ac:dyDescent="0.3">
      <c r="A10838" s="66">
        <v>41946</v>
      </c>
      <c r="B10838" s="98">
        <v>0.52083333333333337</v>
      </c>
      <c r="C10838" s="87" t="s">
        <v>120</v>
      </c>
      <c r="D10838" s="87">
        <v>20.2</v>
      </c>
      <c r="E10838" s="87">
        <v>7375</v>
      </c>
    </row>
    <row r="10839" spans="1:5" x14ac:dyDescent="0.3">
      <c r="A10839" s="66">
        <v>41946</v>
      </c>
      <c r="B10839" s="98">
        <v>0.53125</v>
      </c>
      <c r="C10839" s="87" t="s">
        <v>120</v>
      </c>
      <c r="D10839" s="87">
        <v>20.25</v>
      </c>
      <c r="E10839" s="87">
        <v>7405</v>
      </c>
    </row>
    <row r="10840" spans="1:5" x14ac:dyDescent="0.3">
      <c r="A10840" s="66">
        <v>41946</v>
      </c>
      <c r="B10840" s="98">
        <v>4.1666666666666664E-2</v>
      </c>
      <c r="C10840" s="87" t="s">
        <v>120</v>
      </c>
      <c r="D10840" s="87">
        <v>20.22</v>
      </c>
      <c r="E10840" s="87">
        <v>7307</v>
      </c>
    </row>
    <row r="10841" spans="1:5" x14ac:dyDescent="0.3">
      <c r="A10841" s="66">
        <v>41946</v>
      </c>
      <c r="B10841" s="98">
        <v>5.2083333333333336E-2</v>
      </c>
      <c r="C10841" s="87" t="s">
        <v>120</v>
      </c>
      <c r="D10841" s="87">
        <v>20.45</v>
      </c>
      <c r="E10841" s="87">
        <v>7418</v>
      </c>
    </row>
    <row r="10842" spans="1:5" x14ac:dyDescent="0.3">
      <c r="A10842" s="66">
        <v>41946</v>
      </c>
      <c r="B10842" s="98">
        <v>6.25E-2</v>
      </c>
      <c r="C10842" s="87" t="s">
        <v>120</v>
      </c>
      <c r="D10842" s="87">
        <v>20.45</v>
      </c>
      <c r="E10842" s="87">
        <v>7293</v>
      </c>
    </row>
    <row r="10843" spans="1:5" x14ac:dyDescent="0.3">
      <c r="A10843" s="66">
        <v>41946</v>
      </c>
      <c r="B10843" s="98">
        <v>7.2916666666666671E-2</v>
      </c>
      <c r="C10843" s="87" t="s">
        <v>120</v>
      </c>
      <c r="D10843" s="87">
        <v>20.43</v>
      </c>
      <c r="E10843" s="87">
        <v>7208</v>
      </c>
    </row>
    <row r="10844" spans="1:5" x14ac:dyDescent="0.3">
      <c r="A10844" s="66">
        <v>41946</v>
      </c>
      <c r="B10844" s="98">
        <v>8.3333333333333329E-2</v>
      </c>
      <c r="C10844" s="87" t="s">
        <v>120</v>
      </c>
      <c r="D10844" s="87">
        <v>20.47</v>
      </c>
      <c r="E10844" s="87">
        <v>7056</v>
      </c>
    </row>
    <row r="10845" spans="1:5" x14ac:dyDescent="0.3">
      <c r="A10845" s="66">
        <v>41946</v>
      </c>
      <c r="B10845" s="98">
        <v>9.375E-2</v>
      </c>
      <c r="C10845" s="87" t="s">
        <v>120</v>
      </c>
      <c r="D10845" s="87">
        <v>20.55</v>
      </c>
      <c r="E10845" s="87">
        <v>7028</v>
      </c>
    </row>
    <row r="10846" spans="1:5" x14ac:dyDescent="0.3">
      <c r="A10846" s="66">
        <v>41946</v>
      </c>
      <c r="B10846" s="98">
        <v>0.10416666666666667</v>
      </c>
      <c r="C10846" s="87" t="s">
        <v>120</v>
      </c>
      <c r="D10846" s="87">
        <v>20.66</v>
      </c>
      <c r="E10846" s="87">
        <v>7062</v>
      </c>
    </row>
    <row r="10847" spans="1:5" x14ac:dyDescent="0.3">
      <c r="A10847" s="66">
        <v>41946</v>
      </c>
      <c r="B10847" s="98">
        <v>0.11458333333333333</v>
      </c>
      <c r="C10847" s="87" t="s">
        <v>120</v>
      </c>
      <c r="D10847" s="87">
        <v>20.74</v>
      </c>
      <c r="E10847" s="87">
        <v>7045</v>
      </c>
    </row>
    <row r="10848" spans="1:5" x14ac:dyDescent="0.3">
      <c r="A10848" s="66">
        <v>41946</v>
      </c>
      <c r="B10848" s="98">
        <v>0.125</v>
      </c>
      <c r="C10848" s="87" t="s">
        <v>120</v>
      </c>
      <c r="D10848" s="87">
        <v>20.77</v>
      </c>
      <c r="E10848" s="87">
        <v>6922</v>
      </c>
    </row>
    <row r="10849" spans="1:5" x14ac:dyDescent="0.3">
      <c r="A10849" s="66">
        <v>41946</v>
      </c>
      <c r="B10849" s="98">
        <v>0.13541666666666666</v>
      </c>
      <c r="C10849" s="87" t="s">
        <v>120</v>
      </c>
      <c r="D10849" s="87">
        <v>20.79</v>
      </c>
      <c r="E10849" s="87">
        <v>6793</v>
      </c>
    </row>
    <row r="10850" spans="1:5" x14ac:dyDescent="0.3">
      <c r="A10850" s="66">
        <v>41946</v>
      </c>
      <c r="B10850" s="98">
        <v>0.14583333333333334</v>
      </c>
      <c r="C10850" s="87" t="s">
        <v>120</v>
      </c>
      <c r="D10850" s="87">
        <v>20.79</v>
      </c>
      <c r="E10850" s="87">
        <v>6737</v>
      </c>
    </row>
    <row r="10851" spans="1:5" x14ac:dyDescent="0.3">
      <c r="A10851" s="66">
        <v>41946</v>
      </c>
      <c r="B10851" s="98">
        <v>0.15625</v>
      </c>
      <c r="C10851" s="87" t="s">
        <v>120</v>
      </c>
      <c r="D10851" s="87">
        <v>20.91</v>
      </c>
      <c r="E10851" s="87">
        <v>6790</v>
      </c>
    </row>
    <row r="10852" spans="1:5" x14ac:dyDescent="0.3">
      <c r="A10852" s="66">
        <v>41946</v>
      </c>
      <c r="B10852" s="98">
        <v>0.16666666666666666</v>
      </c>
      <c r="C10852" s="87" t="s">
        <v>120</v>
      </c>
      <c r="D10852" s="87">
        <v>20.96</v>
      </c>
      <c r="E10852" s="87">
        <v>6654</v>
      </c>
    </row>
    <row r="10853" spans="1:5" x14ac:dyDescent="0.3">
      <c r="A10853" s="66">
        <v>41946</v>
      </c>
      <c r="B10853" s="98">
        <v>0.17708333333333334</v>
      </c>
      <c r="C10853" s="87" t="s">
        <v>120</v>
      </c>
      <c r="D10853" s="87">
        <v>20.9</v>
      </c>
      <c r="E10853" s="87">
        <v>6339</v>
      </c>
    </row>
    <row r="10854" spans="1:5" x14ac:dyDescent="0.3">
      <c r="A10854" s="66">
        <v>41946</v>
      </c>
      <c r="B10854" s="98">
        <v>0.1875</v>
      </c>
      <c r="C10854" s="87" t="s">
        <v>120</v>
      </c>
      <c r="D10854" s="87">
        <v>20.87</v>
      </c>
      <c r="E10854" s="87">
        <v>6134</v>
      </c>
    </row>
    <row r="10855" spans="1:5" x14ac:dyDescent="0.3">
      <c r="A10855" s="66">
        <v>41946</v>
      </c>
      <c r="B10855" s="98">
        <v>0.19791666666666666</v>
      </c>
      <c r="C10855" s="87" t="s">
        <v>120</v>
      </c>
      <c r="D10855" s="87">
        <v>20.84</v>
      </c>
      <c r="E10855" s="87">
        <v>6011</v>
      </c>
    </row>
    <row r="10856" spans="1:5" x14ac:dyDescent="0.3">
      <c r="A10856" s="66">
        <v>41946</v>
      </c>
      <c r="B10856" s="98">
        <v>0.20833333333333334</v>
      </c>
      <c r="C10856" s="87" t="s">
        <v>120</v>
      </c>
      <c r="D10856" s="87">
        <v>20.81</v>
      </c>
      <c r="E10856" s="87">
        <v>5871</v>
      </c>
    </row>
    <row r="10857" spans="1:5" x14ac:dyDescent="0.3">
      <c r="A10857" s="66">
        <v>41946</v>
      </c>
      <c r="B10857" s="98">
        <v>0.21875</v>
      </c>
      <c r="C10857" s="87" t="s">
        <v>120</v>
      </c>
      <c r="D10857" s="87">
        <v>20.83</v>
      </c>
      <c r="E10857" s="87">
        <v>5902</v>
      </c>
    </row>
    <row r="10858" spans="1:5" x14ac:dyDescent="0.3">
      <c r="A10858" s="66">
        <v>41946</v>
      </c>
      <c r="B10858" s="98">
        <v>0.22916666666666666</v>
      </c>
      <c r="C10858" s="87" t="s">
        <v>120</v>
      </c>
      <c r="D10858" s="87">
        <v>20.85</v>
      </c>
      <c r="E10858" s="87">
        <v>5855</v>
      </c>
    </row>
    <row r="10859" spans="1:5" x14ac:dyDescent="0.3">
      <c r="A10859" s="66">
        <v>41946</v>
      </c>
      <c r="B10859" s="98">
        <v>0.23958333333333334</v>
      </c>
      <c r="C10859" s="87" t="s">
        <v>120</v>
      </c>
      <c r="D10859" s="87">
        <v>20.87</v>
      </c>
      <c r="E10859" s="87">
        <v>5798</v>
      </c>
    </row>
    <row r="10860" spans="1:5" x14ac:dyDescent="0.3">
      <c r="A10860" s="66">
        <v>41946</v>
      </c>
      <c r="B10860" s="98">
        <v>0.25</v>
      </c>
      <c r="C10860" s="87" t="s">
        <v>120</v>
      </c>
      <c r="D10860" s="87">
        <v>20.81</v>
      </c>
      <c r="E10860" s="87">
        <v>5831</v>
      </c>
    </row>
    <row r="10861" spans="1:5" x14ac:dyDescent="0.3">
      <c r="A10861" s="66">
        <v>41946</v>
      </c>
      <c r="B10861" s="98">
        <v>0.26041666666666669</v>
      </c>
      <c r="C10861" s="87" t="s">
        <v>120</v>
      </c>
      <c r="D10861" s="87">
        <v>20.77</v>
      </c>
      <c r="E10861" s="87">
        <v>5825</v>
      </c>
    </row>
    <row r="10862" spans="1:5" x14ac:dyDescent="0.3">
      <c r="A10862" s="66">
        <v>41946</v>
      </c>
      <c r="B10862" s="98">
        <v>0.27083333333333331</v>
      </c>
      <c r="C10862" s="87" t="s">
        <v>120</v>
      </c>
      <c r="D10862" s="87">
        <v>20.77</v>
      </c>
      <c r="E10862" s="87">
        <v>5825</v>
      </c>
    </row>
    <row r="10863" spans="1:5" x14ac:dyDescent="0.3">
      <c r="A10863" s="66">
        <v>41946</v>
      </c>
      <c r="B10863" s="98">
        <v>0.28125</v>
      </c>
      <c r="C10863" s="87" t="s">
        <v>120</v>
      </c>
      <c r="D10863" s="87">
        <v>20.75</v>
      </c>
      <c r="E10863" s="87">
        <v>5821</v>
      </c>
    </row>
    <row r="10864" spans="1:5" x14ac:dyDescent="0.3">
      <c r="A10864" s="66">
        <v>41946</v>
      </c>
      <c r="B10864" s="98">
        <v>0.29166666666666669</v>
      </c>
      <c r="C10864" s="87" t="s">
        <v>120</v>
      </c>
      <c r="D10864" s="87">
        <v>20.72</v>
      </c>
      <c r="E10864" s="87">
        <v>5837</v>
      </c>
    </row>
    <row r="10865" spans="1:5" x14ac:dyDescent="0.3">
      <c r="A10865" s="66">
        <v>41946</v>
      </c>
      <c r="B10865" s="98">
        <v>0.30208333333333331</v>
      </c>
      <c r="C10865" s="87" t="s">
        <v>120</v>
      </c>
      <c r="D10865" s="87">
        <v>20.67</v>
      </c>
      <c r="E10865" s="87">
        <v>5865</v>
      </c>
    </row>
    <row r="10866" spans="1:5" x14ac:dyDescent="0.3">
      <c r="A10866" s="66">
        <v>41946</v>
      </c>
      <c r="B10866" s="98">
        <v>0.3125</v>
      </c>
      <c r="C10866" s="87" t="s">
        <v>120</v>
      </c>
      <c r="D10866" s="87">
        <v>20.65</v>
      </c>
      <c r="E10866" s="87">
        <v>5886</v>
      </c>
    </row>
    <row r="10867" spans="1:5" x14ac:dyDescent="0.3">
      <c r="A10867" s="66">
        <v>41946</v>
      </c>
      <c r="B10867" s="98">
        <v>0.32291666666666669</v>
      </c>
      <c r="C10867" s="87" t="s">
        <v>120</v>
      </c>
      <c r="D10867" s="87">
        <v>20.64</v>
      </c>
      <c r="E10867" s="87">
        <v>5901</v>
      </c>
    </row>
    <row r="10868" spans="1:5" x14ac:dyDescent="0.3">
      <c r="A10868" s="66">
        <v>41946</v>
      </c>
      <c r="B10868" s="98">
        <v>0.33333333333333331</v>
      </c>
      <c r="C10868" s="87" t="s">
        <v>120</v>
      </c>
      <c r="D10868" s="87">
        <v>20.46</v>
      </c>
      <c r="E10868" s="87">
        <v>6478</v>
      </c>
    </row>
    <row r="10869" spans="1:5" x14ac:dyDescent="0.3">
      <c r="A10869" s="66">
        <v>41946</v>
      </c>
      <c r="B10869" s="98">
        <v>0.34375</v>
      </c>
      <c r="C10869" s="87" t="s">
        <v>120</v>
      </c>
      <c r="D10869" s="87">
        <v>20.47</v>
      </c>
      <c r="E10869" s="87">
        <v>6166</v>
      </c>
    </row>
    <row r="10870" spans="1:5" x14ac:dyDescent="0.3">
      <c r="A10870" s="66">
        <v>41946</v>
      </c>
      <c r="B10870" s="98">
        <v>0.35416666666666669</v>
      </c>
      <c r="C10870" s="87" t="s">
        <v>120</v>
      </c>
      <c r="D10870" s="87">
        <v>20.43</v>
      </c>
      <c r="E10870" s="87">
        <v>6354</v>
      </c>
    </row>
    <row r="10871" spans="1:5" x14ac:dyDescent="0.3">
      <c r="A10871" s="66">
        <v>41946</v>
      </c>
      <c r="B10871" s="98">
        <v>0.36458333333333331</v>
      </c>
      <c r="C10871" s="87" t="s">
        <v>120</v>
      </c>
      <c r="D10871" s="87">
        <v>20.399999999999999</v>
      </c>
      <c r="E10871" s="87">
        <v>6609</v>
      </c>
    </row>
    <row r="10872" spans="1:5" x14ac:dyDescent="0.3">
      <c r="A10872" s="66">
        <v>41946</v>
      </c>
      <c r="B10872" s="98">
        <v>0.375</v>
      </c>
      <c r="C10872" s="87" t="s">
        <v>120</v>
      </c>
      <c r="D10872" s="87">
        <v>20.329999999999998</v>
      </c>
      <c r="E10872" s="87">
        <v>7059</v>
      </c>
    </row>
    <row r="10873" spans="1:5" x14ac:dyDescent="0.3">
      <c r="A10873" s="66">
        <v>41946</v>
      </c>
      <c r="B10873" s="98">
        <v>0.38541666666666669</v>
      </c>
      <c r="C10873" s="87" t="s">
        <v>120</v>
      </c>
      <c r="D10873" s="87">
        <v>20.27</v>
      </c>
      <c r="E10873" s="87">
        <v>7329</v>
      </c>
    </row>
    <row r="10874" spans="1:5" x14ac:dyDescent="0.3">
      <c r="A10874" s="66">
        <v>41946</v>
      </c>
      <c r="B10874" s="98">
        <v>0.39583333333333331</v>
      </c>
      <c r="C10874" s="87" t="s">
        <v>120</v>
      </c>
      <c r="D10874" s="87">
        <v>20.23</v>
      </c>
      <c r="E10874" s="87">
        <v>7075</v>
      </c>
    </row>
    <row r="10875" spans="1:5" x14ac:dyDescent="0.3">
      <c r="A10875" s="66">
        <v>41946</v>
      </c>
      <c r="B10875" s="98">
        <v>0.40625</v>
      </c>
      <c r="C10875" s="87" t="s">
        <v>120</v>
      </c>
      <c r="D10875" s="87">
        <v>20.2</v>
      </c>
      <c r="E10875" s="87">
        <v>7136</v>
      </c>
    </row>
    <row r="10876" spans="1:5" x14ac:dyDescent="0.3">
      <c r="A10876" s="66">
        <v>41946</v>
      </c>
      <c r="B10876" s="98">
        <v>0.41666666666666669</v>
      </c>
      <c r="C10876" s="87" t="s">
        <v>120</v>
      </c>
      <c r="D10876" s="87">
        <v>20.149999999999999</v>
      </c>
      <c r="E10876" s="87">
        <v>6829</v>
      </c>
    </row>
    <row r="10877" spans="1:5" x14ac:dyDescent="0.3">
      <c r="A10877" s="66">
        <v>41946</v>
      </c>
      <c r="B10877" s="98">
        <v>0.42708333333333331</v>
      </c>
      <c r="C10877" s="87" t="s">
        <v>120</v>
      </c>
      <c r="D10877" s="87">
        <v>20.09</v>
      </c>
      <c r="E10877" s="87">
        <v>7328</v>
      </c>
    </row>
    <row r="10878" spans="1:5" x14ac:dyDescent="0.3">
      <c r="A10878" s="66">
        <v>41946</v>
      </c>
      <c r="B10878" s="98">
        <v>0.4375</v>
      </c>
      <c r="C10878" s="87" t="s">
        <v>120</v>
      </c>
      <c r="D10878" s="87">
        <v>20.05</v>
      </c>
      <c r="E10878" s="87">
        <v>7120</v>
      </c>
    </row>
    <row r="10879" spans="1:5" x14ac:dyDescent="0.3">
      <c r="A10879" s="66">
        <v>41946</v>
      </c>
      <c r="B10879" s="98">
        <v>0.44791666666666669</v>
      </c>
      <c r="C10879" s="87" t="s">
        <v>120</v>
      </c>
      <c r="D10879" s="87">
        <v>20.05</v>
      </c>
      <c r="E10879" s="87">
        <v>7538</v>
      </c>
    </row>
    <row r="10880" spans="1:5" x14ac:dyDescent="0.3">
      <c r="A10880" s="66">
        <v>41946</v>
      </c>
      <c r="B10880" s="98">
        <v>0.45833333333333331</v>
      </c>
      <c r="C10880" s="87" t="s">
        <v>120</v>
      </c>
      <c r="D10880" s="87">
        <v>20.010000000000002</v>
      </c>
      <c r="E10880" s="87">
        <v>7449</v>
      </c>
    </row>
    <row r="10881" spans="1:5" x14ac:dyDescent="0.3">
      <c r="A10881" s="66">
        <v>41946</v>
      </c>
      <c r="B10881" s="98">
        <v>0.46875</v>
      </c>
      <c r="C10881" s="87" t="s">
        <v>120</v>
      </c>
      <c r="D10881" s="87">
        <v>20</v>
      </c>
      <c r="E10881" s="87">
        <v>7677</v>
      </c>
    </row>
    <row r="10882" spans="1:5" x14ac:dyDescent="0.3">
      <c r="A10882" s="66">
        <v>41946</v>
      </c>
      <c r="B10882" s="98">
        <v>0.47916666666666669</v>
      </c>
      <c r="C10882" s="87" t="s">
        <v>120</v>
      </c>
      <c r="D10882" s="87">
        <v>19.940000000000001</v>
      </c>
      <c r="E10882" s="87">
        <v>7484</v>
      </c>
    </row>
    <row r="10883" spans="1:5" x14ac:dyDescent="0.3">
      <c r="A10883" s="66">
        <v>41946</v>
      </c>
      <c r="B10883" s="98">
        <v>0.48958333333333331</v>
      </c>
      <c r="C10883" s="87" t="s">
        <v>120</v>
      </c>
      <c r="D10883" s="87">
        <v>19.88</v>
      </c>
      <c r="E10883" s="87">
        <v>7127</v>
      </c>
    </row>
    <row r="10884" spans="1:5" x14ac:dyDescent="0.3">
      <c r="A10884" s="66">
        <v>41947</v>
      </c>
      <c r="B10884" s="98">
        <v>0.5</v>
      </c>
      <c r="C10884" s="87" t="s">
        <v>119</v>
      </c>
      <c r="D10884" s="87">
        <v>19.850000000000001</v>
      </c>
      <c r="E10884" s="87">
        <v>7133</v>
      </c>
    </row>
    <row r="10885" spans="1:5" x14ac:dyDescent="0.3">
      <c r="A10885" s="66">
        <v>41947</v>
      </c>
      <c r="B10885" s="98">
        <v>0.51041666666666663</v>
      </c>
      <c r="C10885" s="87" t="s">
        <v>119</v>
      </c>
      <c r="D10885" s="87">
        <v>19.82</v>
      </c>
      <c r="E10885" s="87">
        <v>7156</v>
      </c>
    </row>
    <row r="10886" spans="1:5" x14ac:dyDescent="0.3">
      <c r="A10886" s="66">
        <v>41947</v>
      </c>
      <c r="B10886" s="98">
        <v>0.52083333333333337</v>
      </c>
      <c r="C10886" s="87" t="s">
        <v>119</v>
      </c>
      <c r="D10886" s="87">
        <v>19.78</v>
      </c>
      <c r="E10886" s="87">
        <v>7049</v>
      </c>
    </row>
    <row r="10887" spans="1:5" x14ac:dyDescent="0.3">
      <c r="A10887" s="66">
        <v>41947</v>
      </c>
      <c r="B10887" s="98">
        <v>0.53125</v>
      </c>
      <c r="C10887" s="87" t="s">
        <v>119</v>
      </c>
      <c r="D10887" s="87">
        <v>19.760000000000002</v>
      </c>
      <c r="E10887" s="87">
        <v>7182</v>
      </c>
    </row>
    <row r="10888" spans="1:5" x14ac:dyDescent="0.3">
      <c r="A10888" s="66">
        <v>41947</v>
      </c>
      <c r="B10888" s="98">
        <v>4.1666666666666664E-2</v>
      </c>
      <c r="C10888" s="87" t="s">
        <v>119</v>
      </c>
      <c r="D10888" s="87">
        <v>19.72</v>
      </c>
      <c r="E10888" s="87">
        <v>7237</v>
      </c>
    </row>
    <row r="10889" spans="1:5" x14ac:dyDescent="0.3">
      <c r="A10889" s="66">
        <v>41947</v>
      </c>
      <c r="B10889" s="98">
        <v>5.2083333333333336E-2</v>
      </c>
      <c r="C10889" s="87" t="s">
        <v>119</v>
      </c>
      <c r="D10889" s="87">
        <v>19.71</v>
      </c>
      <c r="E10889" s="87">
        <v>7312</v>
      </c>
    </row>
    <row r="10890" spans="1:5" x14ac:dyDescent="0.3">
      <c r="A10890" s="66">
        <v>41947</v>
      </c>
      <c r="B10890" s="98">
        <v>6.25E-2</v>
      </c>
      <c r="C10890" s="87" t="s">
        <v>119</v>
      </c>
      <c r="D10890" s="87">
        <v>19.7</v>
      </c>
      <c r="E10890" s="87">
        <v>7343</v>
      </c>
    </row>
    <row r="10891" spans="1:5" x14ac:dyDescent="0.3">
      <c r="A10891" s="66">
        <v>41947</v>
      </c>
      <c r="B10891" s="98">
        <v>7.2916666666666671E-2</v>
      </c>
      <c r="C10891" s="87" t="s">
        <v>119</v>
      </c>
      <c r="D10891" s="87">
        <v>19.66</v>
      </c>
      <c r="E10891" s="87">
        <v>7125</v>
      </c>
    </row>
    <row r="10892" spans="1:5" x14ac:dyDescent="0.3">
      <c r="A10892" s="66">
        <v>41947</v>
      </c>
      <c r="B10892" s="98">
        <v>8.3333333333333329E-2</v>
      </c>
      <c r="C10892" s="87" t="s">
        <v>119</v>
      </c>
      <c r="D10892" s="87">
        <v>19.649999999999999</v>
      </c>
      <c r="E10892" s="87">
        <v>6973</v>
      </c>
    </row>
    <row r="10893" spans="1:5" x14ac:dyDescent="0.3">
      <c r="A10893" s="66">
        <v>41947</v>
      </c>
      <c r="B10893" s="98">
        <v>9.375E-2</v>
      </c>
      <c r="C10893" s="87" t="s">
        <v>119</v>
      </c>
      <c r="D10893" s="87">
        <v>19.59</v>
      </c>
      <c r="E10893" s="87">
        <v>6791</v>
      </c>
    </row>
    <row r="10894" spans="1:5" x14ac:dyDescent="0.3">
      <c r="A10894" s="66">
        <v>41947</v>
      </c>
      <c r="B10894" s="98">
        <v>0.10416666666666667</v>
      </c>
      <c r="C10894" s="87" t="s">
        <v>119</v>
      </c>
      <c r="D10894" s="87">
        <v>19.62</v>
      </c>
      <c r="E10894" s="87">
        <v>6865</v>
      </c>
    </row>
    <row r="10895" spans="1:5" x14ac:dyDescent="0.3">
      <c r="A10895" s="66">
        <v>41947</v>
      </c>
      <c r="B10895" s="98">
        <v>0.11458333333333333</v>
      </c>
      <c r="C10895" s="87" t="s">
        <v>119</v>
      </c>
      <c r="D10895" s="87">
        <v>19.72</v>
      </c>
      <c r="E10895" s="87">
        <v>6989</v>
      </c>
    </row>
    <row r="10896" spans="1:5" x14ac:dyDescent="0.3">
      <c r="A10896" s="66">
        <v>41947</v>
      </c>
      <c r="B10896" s="98">
        <v>0.125</v>
      </c>
      <c r="C10896" s="87" t="s">
        <v>119</v>
      </c>
      <c r="D10896" s="87">
        <v>19.71</v>
      </c>
      <c r="E10896" s="87">
        <v>7006</v>
      </c>
    </row>
    <row r="10897" spans="1:5" x14ac:dyDescent="0.3">
      <c r="A10897" s="66">
        <v>41947</v>
      </c>
      <c r="B10897" s="98">
        <v>0.13541666666666666</v>
      </c>
      <c r="C10897" s="87" t="s">
        <v>119</v>
      </c>
      <c r="D10897" s="87">
        <v>19.75</v>
      </c>
      <c r="E10897" s="87">
        <v>7170</v>
      </c>
    </row>
    <row r="10898" spans="1:5" x14ac:dyDescent="0.3">
      <c r="A10898" s="66">
        <v>41947</v>
      </c>
      <c r="B10898" s="98">
        <v>0.14583333333333334</v>
      </c>
      <c r="C10898" s="87" t="s">
        <v>119</v>
      </c>
      <c r="D10898" s="87">
        <v>19.670000000000002</v>
      </c>
      <c r="E10898" s="87">
        <v>7284</v>
      </c>
    </row>
    <row r="10899" spans="1:5" x14ac:dyDescent="0.3">
      <c r="A10899" s="66">
        <v>41947</v>
      </c>
      <c r="B10899" s="98">
        <v>0.15625</v>
      </c>
      <c r="C10899" s="87" t="s">
        <v>119</v>
      </c>
      <c r="D10899" s="87">
        <v>19.61</v>
      </c>
      <c r="E10899" s="87">
        <v>7051</v>
      </c>
    </row>
    <row r="10900" spans="1:5" x14ac:dyDescent="0.3">
      <c r="A10900" s="66">
        <v>41947</v>
      </c>
      <c r="B10900" s="98">
        <v>0.16666666666666666</v>
      </c>
      <c r="C10900" s="87" t="s">
        <v>119</v>
      </c>
      <c r="D10900" s="87">
        <v>19.57</v>
      </c>
      <c r="E10900" s="87">
        <v>6874</v>
      </c>
    </row>
    <row r="10901" spans="1:5" x14ac:dyDescent="0.3">
      <c r="A10901" s="66">
        <v>41947</v>
      </c>
      <c r="B10901" s="98">
        <v>0.17708333333333334</v>
      </c>
      <c r="C10901" s="87" t="s">
        <v>119</v>
      </c>
      <c r="D10901" s="87">
        <v>19.559999999999999</v>
      </c>
      <c r="E10901" s="87">
        <v>6797</v>
      </c>
    </row>
    <row r="10902" spans="1:5" x14ac:dyDescent="0.3">
      <c r="A10902" s="66">
        <v>41947</v>
      </c>
      <c r="B10902" s="98">
        <v>0.1875</v>
      </c>
      <c r="C10902" s="87" t="s">
        <v>119</v>
      </c>
      <c r="D10902" s="87">
        <v>19.559999999999999</v>
      </c>
      <c r="E10902" s="87">
        <v>6718</v>
      </c>
    </row>
    <row r="10903" spans="1:5" x14ac:dyDescent="0.3">
      <c r="A10903" s="66">
        <v>41947</v>
      </c>
      <c r="B10903" s="98">
        <v>0.19791666666666666</v>
      </c>
      <c r="C10903" s="87" t="s">
        <v>119</v>
      </c>
      <c r="D10903" s="87">
        <v>19.57</v>
      </c>
      <c r="E10903" s="87">
        <v>6747</v>
      </c>
    </row>
    <row r="10904" spans="1:5" x14ac:dyDescent="0.3">
      <c r="A10904" s="66">
        <v>41947</v>
      </c>
      <c r="B10904" s="98">
        <v>0.20833333333333334</v>
      </c>
      <c r="C10904" s="87" t="s">
        <v>119</v>
      </c>
      <c r="D10904" s="87">
        <v>19.54</v>
      </c>
      <c r="E10904" s="87">
        <v>6762</v>
      </c>
    </row>
    <row r="10905" spans="1:5" x14ac:dyDescent="0.3">
      <c r="A10905" s="66">
        <v>41947</v>
      </c>
      <c r="B10905" s="98">
        <v>0.21875</v>
      </c>
      <c r="C10905" s="87" t="s">
        <v>119</v>
      </c>
      <c r="D10905" s="87">
        <v>19.559999999999999</v>
      </c>
      <c r="E10905" s="87">
        <v>6833</v>
      </c>
    </row>
    <row r="10906" spans="1:5" x14ac:dyDescent="0.3">
      <c r="A10906" s="66">
        <v>41947</v>
      </c>
      <c r="B10906" s="98">
        <v>0.22916666666666666</v>
      </c>
      <c r="C10906" s="87" t="s">
        <v>119</v>
      </c>
      <c r="D10906" s="87">
        <v>19.57</v>
      </c>
      <c r="E10906" s="87">
        <v>6877</v>
      </c>
    </row>
    <row r="10907" spans="1:5" x14ac:dyDescent="0.3">
      <c r="A10907" s="66">
        <v>41947</v>
      </c>
      <c r="B10907" s="98">
        <v>0.23958333333333334</v>
      </c>
      <c r="C10907" s="87" t="s">
        <v>119</v>
      </c>
      <c r="D10907" s="87">
        <v>19.47</v>
      </c>
      <c r="E10907" s="87">
        <v>6819</v>
      </c>
    </row>
    <row r="10908" spans="1:5" x14ac:dyDescent="0.3">
      <c r="A10908" s="66">
        <v>41947</v>
      </c>
      <c r="B10908" s="98">
        <v>0.25</v>
      </c>
      <c r="C10908" s="87" t="s">
        <v>119</v>
      </c>
      <c r="D10908" s="87">
        <v>19.399999999999999</v>
      </c>
      <c r="E10908" s="87">
        <v>6800</v>
      </c>
    </row>
    <row r="10909" spans="1:5" x14ac:dyDescent="0.3">
      <c r="A10909" s="66">
        <v>41947</v>
      </c>
      <c r="B10909" s="98">
        <v>0.26041666666666669</v>
      </c>
      <c r="C10909" s="87" t="s">
        <v>119</v>
      </c>
      <c r="D10909" s="87">
        <v>19.420000000000002</v>
      </c>
      <c r="E10909" s="87">
        <v>6840</v>
      </c>
    </row>
    <row r="10910" spans="1:5" x14ac:dyDescent="0.3">
      <c r="A10910" s="66">
        <v>41947</v>
      </c>
      <c r="B10910" s="98">
        <v>0.27083333333333331</v>
      </c>
      <c r="C10910" s="87" t="s">
        <v>119</v>
      </c>
      <c r="D10910" s="87">
        <v>19.420000000000002</v>
      </c>
      <c r="E10910" s="87">
        <v>6883</v>
      </c>
    </row>
    <row r="10911" spans="1:5" x14ac:dyDescent="0.3">
      <c r="A10911" s="66">
        <v>41947</v>
      </c>
      <c r="B10911" s="98">
        <v>0.28125</v>
      </c>
      <c r="C10911" s="87" t="s">
        <v>119</v>
      </c>
      <c r="D10911" s="87">
        <v>19.329999999999998</v>
      </c>
      <c r="E10911" s="87">
        <v>6874</v>
      </c>
    </row>
    <row r="10912" spans="1:5" x14ac:dyDescent="0.3">
      <c r="A10912" s="66">
        <v>41947</v>
      </c>
      <c r="B10912" s="98">
        <v>0.29166666666666669</v>
      </c>
      <c r="C10912" s="87" t="s">
        <v>119</v>
      </c>
      <c r="D10912" s="87">
        <v>19.13</v>
      </c>
      <c r="E10912" s="87">
        <v>6844</v>
      </c>
    </row>
    <row r="10913" spans="1:5" x14ac:dyDescent="0.3">
      <c r="A10913" s="66">
        <v>41947</v>
      </c>
      <c r="B10913" s="98">
        <v>0.30208333333333331</v>
      </c>
      <c r="C10913" s="87" t="s">
        <v>119</v>
      </c>
      <c r="D10913" s="87">
        <v>19.239999999999998</v>
      </c>
      <c r="E10913" s="87">
        <v>6884</v>
      </c>
    </row>
    <row r="10914" spans="1:5" x14ac:dyDescent="0.3">
      <c r="A10914" s="66">
        <v>41947</v>
      </c>
      <c r="B10914" s="98">
        <v>0.3125</v>
      </c>
      <c r="C10914" s="87" t="s">
        <v>119</v>
      </c>
      <c r="D10914" s="87">
        <v>19.350000000000001</v>
      </c>
      <c r="E10914" s="87">
        <v>6912</v>
      </c>
    </row>
    <row r="10915" spans="1:5" x14ac:dyDescent="0.3">
      <c r="A10915" s="66">
        <v>41947</v>
      </c>
      <c r="B10915" s="98">
        <v>0.32291666666666669</v>
      </c>
      <c r="C10915" s="87" t="s">
        <v>119</v>
      </c>
      <c r="D10915" s="87">
        <v>19.37</v>
      </c>
      <c r="E10915" s="87">
        <v>6905</v>
      </c>
    </row>
    <row r="10916" spans="1:5" x14ac:dyDescent="0.3">
      <c r="A10916" s="66">
        <v>41947</v>
      </c>
      <c r="B10916" s="98">
        <v>0.33333333333333331</v>
      </c>
      <c r="C10916" s="87" t="s">
        <v>119</v>
      </c>
      <c r="D10916" s="87">
        <v>19.399999999999999</v>
      </c>
      <c r="E10916" s="87">
        <v>6879</v>
      </c>
    </row>
    <row r="10917" spans="1:5" x14ac:dyDescent="0.3">
      <c r="A10917" s="66">
        <v>41947</v>
      </c>
      <c r="B10917" s="98">
        <v>0.34375</v>
      </c>
      <c r="C10917" s="87" t="s">
        <v>119</v>
      </c>
      <c r="D10917" s="87">
        <v>19.38</v>
      </c>
      <c r="E10917" s="87">
        <v>6828</v>
      </c>
    </row>
    <row r="10918" spans="1:5" x14ac:dyDescent="0.3">
      <c r="A10918" s="66">
        <v>41947</v>
      </c>
      <c r="B10918" s="98">
        <v>0.35416666666666669</v>
      </c>
      <c r="C10918" s="87" t="s">
        <v>119</v>
      </c>
      <c r="D10918" s="87">
        <v>19.3</v>
      </c>
      <c r="E10918" s="87">
        <v>6807</v>
      </c>
    </row>
    <row r="10919" spans="1:5" x14ac:dyDescent="0.3">
      <c r="A10919" s="66">
        <v>41947</v>
      </c>
      <c r="B10919" s="98">
        <v>0.36458333333333331</v>
      </c>
      <c r="C10919" s="87" t="s">
        <v>119</v>
      </c>
      <c r="D10919" s="87">
        <v>19.34</v>
      </c>
      <c r="E10919" s="87">
        <v>6981</v>
      </c>
    </row>
    <row r="10920" spans="1:5" x14ac:dyDescent="0.3">
      <c r="A10920" s="66">
        <v>41947</v>
      </c>
      <c r="B10920" s="98">
        <v>0.375</v>
      </c>
      <c r="C10920" s="87" t="s">
        <v>119</v>
      </c>
      <c r="D10920" s="87">
        <v>19.37</v>
      </c>
      <c r="E10920" s="87">
        <v>6952</v>
      </c>
    </row>
    <row r="10921" spans="1:5" x14ac:dyDescent="0.3">
      <c r="A10921" s="66">
        <v>41947</v>
      </c>
      <c r="B10921" s="98">
        <v>0.38541666666666669</v>
      </c>
      <c r="C10921" s="87" t="s">
        <v>119</v>
      </c>
      <c r="D10921" s="87">
        <v>19.45</v>
      </c>
      <c r="E10921" s="87">
        <v>7002</v>
      </c>
    </row>
    <row r="10922" spans="1:5" x14ac:dyDescent="0.3">
      <c r="A10922" s="66">
        <v>41947</v>
      </c>
      <c r="B10922" s="98">
        <v>0.39583333333333331</v>
      </c>
      <c r="C10922" s="87" t="s">
        <v>119</v>
      </c>
      <c r="D10922" s="87">
        <v>19.5</v>
      </c>
      <c r="E10922" s="87">
        <v>7159</v>
      </c>
    </row>
    <row r="10923" spans="1:5" x14ac:dyDescent="0.3">
      <c r="A10923" s="66">
        <v>41947</v>
      </c>
      <c r="B10923" s="98">
        <v>0.40625</v>
      </c>
      <c r="C10923" s="87" t="s">
        <v>119</v>
      </c>
      <c r="D10923" s="87">
        <v>19.57</v>
      </c>
      <c r="E10923" s="87">
        <v>7297</v>
      </c>
    </row>
    <row r="10924" spans="1:5" x14ac:dyDescent="0.3">
      <c r="A10924" s="66">
        <v>41947</v>
      </c>
      <c r="B10924" s="98">
        <v>0.41666666666666669</v>
      </c>
      <c r="C10924" s="87" t="s">
        <v>119</v>
      </c>
      <c r="D10924" s="87">
        <v>19.66</v>
      </c>
      <c r="E10924" s="87">
        <v>7581</v>
      </c>
    </row>
    <row r="10925" spans="1:5" x14ac:dyDescent="0.3">
      <c r="A10925" s="66">
        <v>41947</v>
      </c>
      <c r="B10925" s="98">
        <v>0.42708333333333331</v>
      </c>
      <c r="C10925" s="87" t="s">
        <v>119</v>
      </c>
      <c r="D10925" s="87">
        <v>19.7</v>
      </c>
      <c r="E10925" s="87">
        <v>7480</v>
      </c>
    </row>
    <row r="10926" spans="1:5" x14ac:dyDescent="0.3">
      <c r="A10926" s="66">
        <v>41947</v>
      </c>
      <c r="B10926" s="98">
        <v>0.4375</v>
      </c>
      <c r="C10926" s="87" t="s">
        <v>119</v>
      </c>
      <c r="D10926" s="87">
        <v>19.940000000000001</v>
      </c>
      <c r="E10926" s="87">
        <v>7797</v>
      </c>
    </row>
    <row r="10927" spans="1:5" x14ac:dyDescent="0.3">
      <c r="A10927" s="66">
        <v>41947</v>
      </c>
      <c r="B10927" s="98">
        <v>0.44791666666666669</v>
      </c>
      <c r="C10927" s="87" t="s">
        <v>119</v>
      </c>
      <c r="D10927" s="87">
        <v>19.95</v>
      </c>
      <c r="E10927" s="87">
        <v>8250</v>
      </c>
    </row>
    <row r="10928" spans="1:5" x14ac:dyDescent="0.3">
      <c r="A10928" s="66">
        <v>41947</v>
      </c>
      <c r="B10928" s="98">
        <v>0.45833333333333331</v>
      </c>
      <c r="C10928" s="87" t="s">
        <v>119</v>
      </c>
      <c r="D10928" s="87">
        <v>20.04</v>
      </c>
      <c r="E10928" s="87">
        <v>8474</v>
      </c>
    </row>
    <row r="10929" spans="1:5" x14ac:dyDescent="0.3">
      <c r="A10929" s="66">
        <v>41947</v>
      </c>
      <c r="B10929" s="98">
        <v>0.46875</v>
      </c>
      <c r="C10929" s="87" t="s">
        <v>119</v>
      </c>
      <c r="D10929" s="87">
        <v>20.18</v>
      </c>
      <c r="E10929" s="87">
        <v>7991</v>
      </c>
    </row>
    <row r="10930" spans="1:5" x14ac:dyDescent="0.3">
      <c r="A10930" s="66">
        <v>41947</v>
      </c>
      <c r="B10930" s="98">
        <v>0.47916666666666669</v>
      </c>
      <c r="C10930" s="87" t="s">
        <v>119</v>
      </c>
      <c r="D10930" s="87">
        <v>20.25</v>
      </c>
      <c r="E10930" s="87">
        <v>8103</v>
      </c>
    </row>
    <row r="10931" spans="1:5" x14ac:dyDescent="0.3">
      <c r="A10931" s="66">
        <v>41947</v>
      </c>
      <c r="B10931" s="98">
        <v>0.48958333333333331</v>
      </c>
      <c r="C10931" s="87" t="s">
        <v>119</v>
      </c>
      <c r="D10931" s="87">
        <v>20.2</v>
      </c>
      <c r="E10931" s="87">
        <v>8332</v>
      </c>
    </row>
    <row r="10932" spans="1:5" x14ac:dyDescent="0.3">
      <c r="A10932" s="66">
        <v>41947</v>
      </c>
      <c r="B10932" s="98">
        <v>0.5</v>
      </c>
      <c r="C10932" s="87" t="s">
        <v>120</v>
      </c>
      <c r="D10932" s="87">
        <v>20.23</v>
      </c>
      <c r="E10932" s="87">
        <v>7981</v>
      </c>
    </row>
    <row r="10933" spans="1:5" x14ac:dyDescent="0.3">
      <c r="A10933" s="66">
        <v>41947</v>
      </c>
      <c r="B10933" s="98">
        <v>0.51041666666666663</v>
      </c>
      <c r="C10933" s="87" t="s">
        <v>120</v>
      </c>
      <c r="D10933" s="87">
        <v>20.23</v>
      </c>
      <c r="E10933" s="87">
        <v>8042</v>
      </c>
    </row>
    <row r="10934" spans="1:5" x14ac:dyDescent="0.3">
      <c r="A10934" s="66">
        <v>41947</v>
      </c>
      <c r="B10934" s="98">
        <v>0.52083333333333337</v>
      </c>
      <c r="C10934" s="87" t="s">
        <v>120</v>
      </c>
      <c r="D10934" s="87">
        <v>20.21</v>
      </c>
      <c r="E10934" s="87">
        <v>8156</v>
      </c>
    </row>
    <row r="10935" spans="1:5" x14ac:dyDescent="0.3">
      <c r="A10935" s="66">
        <v>41947</v>
      </c>
      <c r="B10935" s="98">
        <v>0.53125</v>
      </c>
      <c r="C10935" s="87" t="s">
        <v>120</v>
      </c>
      <c r="D10935" s="87">
        <v>20.28</v>
      </c>
      <c r="E10935" s="87">
        <v>7920</v>
      </c>
    </row>
    <row r="10936" spans="1:5" x14ac:dyDescent="0.3">
      <c r="A10936" s="66">
        <v>41947</v>
      </c>
      <c r="B10936" s="98">
        <v>4.1666666666666664E-2</v>
      </c>
      <c r="C10936" s="87" t="s">
        <v>120</v>
      </c>
      <c r="D10936" s="87">
        <v>20.36</v>
      </c>
      <c r="E10936" s="87">
        <v>7630</v>
      </c>
    </row>
    <row r="10937" spans="1:5" x14ac:dyDescent="0.3">
      <c r="A10937" s="66">
        <v>41947</v>
      </c>
      <c r="B10937" s="98">
        <v>5.2083333333333336E-2</v>
      </c>
      <c r="C10937" s="87" t="s">
        <v>120</v>
      </c>
      <c r="D10937" s="87">
        <v>20.440000000000001</v>
      </c>
      <c r="E10937" s="87">
        <v>7848</v>
      </c>
    </row>
    <row r="10938" spans="1:5" x14ac:dyDescent="0.3">
      <c r="A10938" s="66">
        <v>41947</v>
      </c>
      <c r="B10938" s="98">
        <v>6.25E-2</v>
      </c>
      <c r="C10938" s="87" t="s">
        <v>120</v>
      </c>
      <c r="D10938" s="87">
        <v>20.34</v>
      </c>
      <c r="E10938" s="87">
        <v>8370</v>
      </c>
    </row>
    <row r="10939" spans="1:5" x14ac:dyDescent="0.3">
      <c r="A10939" s="66">
        <v>41947</v>
      </c>
      <c r="B10939" s="98">
        <v>7.2916666666666671E-2</v>
      </c>
      <c r="C10939" s="87" t="s">
        <v>120</v>
      </c>
      <c r="D10939" s="87">
        <v>20.47</v>
      </c>
      <c r="E10939" s="87">
        <v>8240</v>
      </c>
    </row>
    <row r="10940" spans="1:5" x14ac:dyDescent="0.3">
      <c r="A10940" s="66">
        <v>41947</v>
      </c>
      <c r="B10940" s="98">
        <v>8.3333333333333329E-2</v>
      </c>
      <c r="C10940" s="87" t="s">
        <v>120</v>
      </c>
      <c r="D10940" s="87">
        <v>20.56</v>
      </c>
      <c r="E10940" s="87">
        <v>8192</v>
      </c>
    </row>
    <row r="10941" spans="1:5" x14ac:dyDescent="0.3">
      <c r="A10941" s="66">
        <v>41947</v>
      </c>
      <c r="B10941" s="98">
        <v>9.375E-2</v>
      </c>
      <c r="C10941" s="87" t="s">
        <v>120</v>
      </c>
      <c r="D10941" s="87">
        <v>20.63</v>
      </c>
      <c r="E10941" s="87">
        <v>7891</v>
      </c>
    </row>
    <row r="10942" spans="1:5" x14ac:dyDescent="0.3">
      <c r="A10942" s="66">
        <v>41947</v>
      </c>
      <c r="B10942" s="98">
        <v>0.10416666666666667</v>
      </c>
      <c r="C10942" s="87" t="s">
        <v>120</v>
      </c>
      <c r="D10942" s="87">
        <v>20.65</v>
      </c>
      <c r="E10942" s="87">
        <v>7919</v>
      </c>
    </row>
    <row r="10943" spans="1:5" x14ac:dyDescent="0.3">
      <c r="A10943" s="66">
        <v>41947</v>
      </c>
      <c r="B10943" s="98">
        <v>0.11458333333333333</v>
      </c>
      <c r="C10943" s="87" t="s">
        <v>120</v>
      </c>
      <c r="D10943" s="87">
        <v>20.73</v>
      </c>
      <c r="E10943" s="87">
        <v>7630</v>
      </c>
    </row>
    <row r="10944" spans="1:5" x14ac:dyDescent="0.3">
      <c r="A10944" s="66">
        <v>41947</v>
      </c>
      <c r="B10944" s="98">
        <v>0.125</v>
      </c>
      <c r="C10944" s="87" t="s">
        <v>120</v>
      </c>
      <c r="D10944" s="87">
        <v>20.82</v>
      </c>
      <c r="E10944" s="87">
        <v>7615</v>
      </c>
    </row>
    <row r="10945" spans="1:5" x14ac:dyDescent="0.3">
      <c r="A10945" s="66">
        <v>41947</v>
      </c>
      <c r="B10945" s="98">
        <v>0.13541666666666666</v>
      </c>
      <c r="C10945" s="87" t="s">
        <v>120</v>
      </c>
      <c r="D10945" s="87">
        <v>20.93</v>
      </c>
      <c r="E10945" s="87">
        <v>7783</v>
      </c>
    </row>
    <row r="10946" spans="1:5" x14ac:dyDescent="0.3">
      <c r="A10946" s="66">
        <v>41947</v>
      </c>
      <c r="B10946" s="98">
        <v>0.14583333333333334</v>
      </c>
      <c r="C10946" s="87" t="s">
        <v>120</v>
      </c>
      <c r="D10946" s="87">
        <v>21.02</v>
      </c>
      <c r="E10946" s="87">
        <v>7992</v>
      </c>
    </row>
    <row r="10947" spans="1:5" x14ac:dyDescent="0.3">
      <c r="A10947" s="66">
        <v>41947</v>
      </c>
      <c r="B10947" s="98">
        <v>0.15625</v>
      </c>
      <c r="C10947" s="87" t="s">
        <v>120</v>
      </c>
      <c r="D10947" s="87">
        <v>21.07</v>
      </c>
      <c r="E10947" s="87">
        <v>7893</v>
      </c>
    </row>
    <row r="10948" spans="1:5" x14ac:dyDescent="0.3">
      <c r="A10948" s="66">
        <v>41947</v>
      </c>
      <c r="B10948" s="98">
        <v>0.16666666666666666</v>
      </c>
      <c r="C10948" s="87" t="s">
        <v>120</v>
      </c>
      <c r="D10948" s="87">
        <v>21.16</v>
      </c>
      <c r="E10948" s="87">
        <v>7839</v>
      </c>
    </row>
    <row r="10949" spans="1:5" x14ac:dyDescent="0.3">
      <c r="A10949" s="66">
        <v>41947</v>
      </c>
      <c r="B10949" s="98">
        <v>0.17708333333333334</v>
      </c>
      <c r="C10949" s="87" t="s">
        <v>120</v>
      </c>
      <c r="D10949" s="87">
        <v>21.21</v>
      </c>
      <c r="E10949" s="87">
        <v>7772</v>
      </c>
    </row>
    <row r="10950" spans="1:5" x14ac:dyDescent="0.3">
      <c r="A10950" s="66">
        <v>41947</v>
      </c>
      <c r="B10950" s="98">
        <v>0.1875</v>
      </c>
      <c r="C10950" s="87" t="s">
        <v>120</v>
      </c>
      <c r="D10950" s="87">
        <v>21.17</v>
      </c>
      <c r="E10950" s="87">
        <v>7714</v>
      </c>
    </row>
    <row r="10951" spans="1:5" x14ac:dyDescent="0.3">
      <c r="A10951" s="66">
        <v>41947</v>
      </c>
      <c r="B10951" s="98">
        <v>0.19791666666666666</v>
      </c>
      <c r="C10951" s="87" t="s">
        <v>120</v>
      </c>
      <c r="D10951" s="87">
        <v>21.16</v>
      </c>
      <c r="E10951" s="87">
        <v>7691</v>
      </c>
    </row>
    <row r="10952" spans="1:5" x14ac:dyDescent="0.3">
      <c r="A10952" s="66">
        <v>41947</v>
      </c>
      <c r="B10952" s="98">
        <v>0.20833333333333334</v>
      </c>
      <c r="C10952" s="87" t="s">
        <v>120</v>
      </c>
      <c r="D10952" s="87">
        <v>21.03</v>
      </c>
      <c r="E10952" s="87">
        <v>7871</v>
      </c>
    </row>
    <row r="10953" spans="1:5" x14ac:dyDescent="0.3">
      <c r="A10953" s="66">
        <v>41947</v>
      </c>
      <c r="B10953" s="98">
        <v>0.21875</v>
      </c>
      <c r="C10953" s="87" t="s">
        <v>120</v>
      </c>
      <c r="D10953" s="87">
        <v>20.99</v>
      </c>
      <c r="E10953" s="87">
        <v>7853</v>
      </c>
    </row>
    <row r="10954" spans="1:5" x14ac:dyDescent="0.3">
      <c r="A10954" s="66">
        <v>41947</v>
      </c>
      <c r="B10954" s="98">
        <v>0.22916666666666666</v>
      </c>
      <c r="C10954" s="87" t="s">
        <v>120</v>
      </c>
      <c r="D10954" s="87">
        <v>20.98</v>
      </c>
      <c r="E10954" s="87">
        <v>7715</v>
      </c>
    </row>
    <row r="10955" spans="1:5" x14ac:dyDescent="0.3">
      <c r="A10955" s="66">
        <v>41947</v>
      </c>
      <c r="B10955" s="98">
        <v>0.23958333333333334</v>
      </c>
      <c r="C10955" s="87" t="s">
        <v>120</v>
      </c>
      <c r="D10955" s="87">
        <v>20.99</v>
      </c>
      <c r="E10955" s="87">
        <v>7574</v>
      </c>
    </row>
    <row r="10956" spans="1:5" x14ac:dyDescent="0.3">
      <c r="A10956" s="66">
        <v>41947</v>
      </c>
      <c r="B10956" s="98">
        <v>0.25</v>
      </c>
      <c r="C10956" s="87" t="s">
        <v>120</v>
      </c>
      <c r="D10956" s="87">
        <v>20.98</v>
      </c>
      <c r="E10956" s="87">
        <v>7544</v>
      </c>
    </row>
    <row r="10957" spans="1:5" x14ac:dyDescent="0.3">
      <c r="A10957" s="66">
        <v>41947</v>
      </c>
      <c r="B10957" s="98">
        <v>0.26041666666666669</v>
      </c>
      <c r="C10957" s="87" t="s">
        <v>120</v>
      </c>
      <c r="D10957" s="87">
        <v>20.95</v>
      </c>
      <c r="E10957" s="87">
        <v>7537</v>
      </c>
    </row>
    <row r="10958" spans="1:5" x14ac:dyDescent="0.3">
      <c r="A10958" s="66">
        <v>41947</v>
      </c>
      <c r="B10958" s="98">
        <v>0.27083333333333331</v>
      </c>
      <c r="C10958" s="87" t="s">
        <v>120</v>
      </c>
      <c r="D10958" s="87">
        <v>20.93</v>
      </c>
      <c r="E10958" s="87">
        <v>7508</v>
      </c>
    </row>
    <row r="10959" spans="1:5" x14ac:dyDescent="0.3">
      <c r="A10959" s="66">
        <v>41947</v>
      </c>
      <c r="B10959" s="98">
        <v>0.28125</v>
      </c>
      <c r="C10959" s="87" t="s">
        <v>120</v>
      </c>
      <c r="D10959" s="87">
        <v>20.92</v>
      </c>
      <c r="E10959" s="87">
        <v>7491</v>
      </c>
    </row>
    <row r="10960" spans="1:5" x14ac:dyDescent="0.3">
      <c r="A10960" s="66">
        <v>41947</v>
      </c>
      <c r="B10960" s="98">
        <v>0.29166666666666669</v>
      </c>
      <c r="C10960" s="87" t="s">
        <v>120</v>
      </c>
      <c r="D10960" s="87">
        <v>20.91</v>
      </c>
      <c r="E10960" s="87">
        <v>7479</v>
      </c>
    </row>
    <row r="10961" spans="1:5" x14ac:dyDescent="0.3">
      <c r="A10961" s="66">
        <v>41947</v>
      </c>
      <c r="B10961" s="98">
        <v>0.30208333333333331</v>
      </c>
      <c r="C10961" s="87" t="s">
        <v>120</v>
      </c>
      <c r="D10961" s="87">
        <v>20.88</v>
      </c>
      <c r="E10961" s="87">
        <v>7479</v>
      </c>
    </row>
    <row r="10962" spans="1:5" x14ac:dyDescent="0.3">
      <c r="A10962" s="66">
        <v>41947</v>
      </c>
      <c r="B10962" s="98">
        <v>0.3125</v>
      </c>
      <c r="C10962" s="87" t="s">
        <v>120</v>
      </c>
      <c r="D10962" s="87">
        <v>20.84</v>
      </c>
      <c r="E10962" s="87">
        <v>7492</v>
      </c>
    </row>
    <row r="10963" spans="1:5" x14ac:dyDescent="0.3">
      <c r="A10963" s="66">
        <v>41947</v>
      </c>
      <c r="B10963" s="98">
        <v>0.32291666666666669</v>
      </c>
      <c r="C10963" s="87" t="s">
        <v>120</v>
      </c>
      <c r="D10963" s="87">
        <v>20.83</v>
      </c>
      <c r="E10963" s="87">
        <v>7505</v>
      </c>
    </row>
    <row r="10964" spans="1:5" x14ac:dyDescent="0.3">
      <c r="A10964" s="66">
        <v>41947</v>
      </c>
      <c r="B10964" s="98">
        <v>0.33333333333333331</v>
      </c>
      <c r="C10964" s="87" t="s">
        <v>120</v>
      </c>
      <c r="D10964" s="87">
        <v>20.82</v>
      </c>
      <c r="E10964" s="87">
        <v>7517</v>
      </c>
    </row>
    <row r="10965" spans="1:5" x14ac:dyDescent="0.3">
      <c r="A10965" s="66">
        <v>41947</v>
      </c>
      <c r="B10965" s="98">
        <v>0.34375</v>
      </c>
      <c r="C10965" s="87" t="s">
        <v>120</v>
      </c>
      <c r="D10965" s="87">
        <v>20.8</v>
      </c>
      <c r="E10965" s="87">
        <v>7518</v>
      </c>
    </row>
    <row r="10966" spans="1:5" x14ac:dyDescent="0.3">
      <c r="A10966" s="66">
        <v>41947</v>
      </c>
      <c r="B10966" s="98">
        <v>0.35416666666666669</v>
      </c>
      <c r="C10966" s="87" t="s">
        <v>120</v>
      </c>
      <c r="D10966" s="87">
        <v>20.63</v>
      </c>
      <c r="E10966" s="87">
        <v>8062</v>
      </c>
    </row>
    <row r="10967" spans="1:5" x14ac:dyDescent="0.3">
      <c r="A10967" s="66">
        <v>41947</v>
      </c>
      <c r="B10967" s="98">
        <v>0.36458333333333331</v>
      </c>
      <c r="C10967" s="87" t="s">
        <v>120</v>
      </c>
      <c r="D10967" s="87">
        <v>20.63</v>
      </c>
      <c r="E10967" s="87">
        <v>8096</v>
      </c>
    </row>
    <row r="10968" spans="1:5" x14ac:dyDescent="0.3">
      <c r="A10968" s="66">
        <v>41947</v>
      </c>
      <c r="B10968" s="98">
        <v>0.375</v>
      </c>
      <c r="C10968" s="87" t="s">
        <v>120</v>
      </c>
      <c r="D10968" s="87">
        <v>20.64</v>
      </c>
      <c r="E10968" s="87">
        <v>7976</v>
      </c>
    </row>
    <row r="10969" spans="1:5" x14ac:dyDescent="0.3">
      <c r="A10969" s="66">
        <v>41947</v>
      </c>
      <c r="B10969" s="98">
        <v>0.38541666666666669</v>
      </c>
      <c r="C10969" s="87" t="s">
        <v>120</v>
      </c>
      <c r="D10969" s="87">
        <v>20.55</v>
      </c>
      <c r="E10969" s="87">
        <v>8554</v>
      </c>
    </row>
    <row r="10970" spans="1:5" x14ac:dyDescent="0.3">
      <c r="A10970" s="66">
        <v>41947</v>
      </c>
      <c r="B10970" s="98">
        <v>0.39583333333333331</v>
      </c>
      <c r="C10970" s="87" t="s">
        <v>120</v>
      </c>
      <c r="D10970" s="87">
        <v>20.49</v>
      </c>
      <c r="E10970" s="87">
        <v>9074</v>
      </c>
    </row>
    <row r="10971" spans="1:5" x14ac:dyDescent="0.3">
      <c r="A10971" s="66">
        <v>41947</v>
      </c>
      <c r="B10971" s="98">
        <v>0.40625</v>
      </c>
      <c r="C10971" s="87" t="s">
        <v>120</v>
      </c>
      <c r="D10971" s="87">
        <v>20.440000000000001</v>
      </c>
      <c r="E10971" s="87">
        <v>9306</v>
      </c>
    </row>
    <row r="10972" spans="1:5" x14ac:dyDescent="0.3">
      <c r="A10972" s="66">
        <v>41947</v>
      </c>
      <c r="B10972" s="98">
        <v>0.41666666666666669</v>
      </c>
      <c r="C10972" s="87" t="s">
        <v>120</v>
      </c>
      <c r="D10972" s="87">
        <v>20.41</v>
      </c>
      <c r="E10972" s="87">
        <v>9627</v>
      </c>
    </row>
    <row r="10973" spans="1:5" x14ac:dyDescent="0.3">
      <c r="A10973" s="66">
        <v>41947</v>
      </c>
      <c r="B10973" s="98">
        <v>0.42708333333333331</v>
      </c>
      <c r="C10973" s="87" t="s">
        <v>120</v>
      </c>
      <c r="D10973" s="87">
        <v>20.38</v>
      </c>
      <c r="E10973" s="87">
        <v>9449</v>
      </c>
    </row>
    <row r="10974" spans="1:5" x14ac:dyDescent="0.3">
      <c r="A10974" s="66">
        <v>41947</v>
      </c>
      <c r="B10974" s="98">
        <v>0.4375</v>
      </c>
      <c r="C10974" s="87" t="s">
        <v>120</v>
      </c>
      <c r="D10974" s="87">
        <v>20.34</v>
      </c>
      <c r="E10974" s="87">
        <v>9461</v>
      </c>
    </row>
    <row r="10975" spans="1:5" x14ac:dyDescent="0.3">
      <c r="A10975" s="66">
        <v>41947</v>
      </c>
      <c r="B10975" s="98">
        <v>0.44791666666666669</v>
      </c>
      <c r="C10975" s="87" t="s">
        <v>120</v>
      </c>
      <c r="D10975" s="87">
        <v>20.309999999999999</v>
      </c>
      <c r="E10975" s="87">
        <v>9636</v>
      </c>
    </row>
    <row r="10976" spans="1:5" x14ac:dyDescent="0.3">
      <c r="A10976" s="66">
        <v>41947</v>
      </c>
      <c r="B10976" s="98">
        <v>0.45833333333333331</v>
      </c>
      <c r="C10976" s="87" t="s">
        <v>120</v>
      </c>
      <c r="D10976" s="87">
        <v>20.3</v>
      </c>
      <c r="E10976" s="87">
        <v>9923</v>
      </c>
    </row>
    <row r="10977" spans="1:5" x14ac:dyDescent="0.3">
      <c r="A10977" s="66">
        <v>41947</v>
      </c>
      <c r="B10977" s="98">
        <v>0.46875</v>
      </c>
      <c r="C10977" s="87" t="s">
        <v>120</v>
      </c>
      <c r="D10977" s="87">
        <v>20.27</v>
      </c>
      <c r="E10977" s="87">
        <v>9745</v>
      </c>
    </row>
    <row r="10978" spans="1:5" x14ac:dyDescent="0.3">
      <c r="A10978" s="66">
        <v>41947</v>
      </c>
      <c r="B10978" s="98">
        <v>0.47916666666666669</v>
      </c>
      <c r="C10978" s="87" t="s">
        <v>120</v>
      </c>
      <c r="D10978" s="87">
        <v>20.260000000000002</v>
      </c>
      <c r="E10978" s="87">
        <v>9677</v>
      </c>
    </row>
    <row r="10979" spans="1:5" x14ac:dyDescent="0.3">
      <c r="A10979" s="66">
        <v>41947</v>
      </c>
      <c r="B10979" s="98">
        <v>0.48958333333333331</v>
      </c>
      <c r="C10979" s="87" t="s">
        <v>120</v>
      </c>
      <c r="D10979" s="87">
        <v>20.239999999999998</v>
      </c>
      <c r="E10979" s="87">
        <v>9854</v>
      </c>
    </row>
    <row r="10980" spans="1:5" x14ac:dyDescent="0.3">
      <c r="A10980" s="66">
        <v>41948</v>
      </c>
      <c r="B10980" s="98">
        <v>0.5</v>
      </c>
      <c r="C10980" s="87" t="s">
        <v>119</v>
      </c>
      <c r="D10980" s="87">
        <v>20.23</v>
      </c>
      <c r="E10980" s="87">
        <v>10077</v>
      </c>
    </row>
    <row r="10981" spans="1:5" x14ac:dyDescent="0.3">
      <c r="A10981" s="66">
        <v>41948</v>
      </c>
      <c r="B10981" s="98">
        <v>0.51041666666666663</v>
      </c>
      <c r="C10981" s="87" t="s">
        <v>119</v>
      </c>
      <c r="D10981" s="87">
        <v>20.21</v>
      </c>
      <c r="E10981" s="87">
        <v>10049</v>
      </c>
    </row>
    <row r="10982" spans="1:5" x14ac:dyDescent="0.3">
      <c r="A10982" s="66">
        <v>41948</v>
      </c>
      <c r="B10982" s="98">
        <v>0.52083333333333337</v>
      </c>
      <c r="C10982" s="87" t="s">
        <v>119</v>
      </c>
      <c r="D10982" s="87">
        <v>20.2</v>
      </c>
      <c r="E10982" s="87">
        <v>9937</v>
      </c>
    </row>
    <row r="10983" spans="1:5" x14ac:dyDescent="0.3">
      <c r="A10983" s="66">
        <v>41948</v>
      </c>
      <c r="B10983" s="98">
        <v>0.53125</v>
      </c>
      <c r="C10983" s="87" t="s">
        <v>119</v>
      </c>
      <c r="D10983" s="87">
        <v>20.2</v>
      </c>
      <c r="E10983" s="87">
        <v>10175</v>
      </c>
    </row>
    <row r="10984" spans="1:5" x14ac:dyDescent="0.3">
      <c r="A10984" s="66">
        <v>41948</v>
      </c>
      <c r="B10984" s="98">
        <v>4.1666666666666664E-2</v>
      </c>
      <c r="C10984" s="87" t="s">
        <v>119</v>
      </c>
      <c r="D10984" s="87">
        <v>20.170000000000002</v>
      </c>
      <c r="E10984" s="87">
        <v>9943</v>
      </c>
    </row>
    <row r="10985" spans="1:5" x14ac:dyDescent="0.3">
      <c r="A10985" s="66">
        <v>41948</v>
      </c>
      <c r="B10985" s="98">
        <v>5.2083333333333336E-2</v>
      </c>
      <c r="C10985" s="87" t="s">
        <v>119</v>
      </c>
      <c r="D10985" s="87">
        <v>20.18</v>
      </c>
      <c r="E10985" s="87">
        <v>9942</v>
      </c>
    </row>
    <row r="10986" spans="1:5" x14ac:dyDescent="0.3">
      <c r="A10986" s="66">
        <v>41948</v>
      </c>
      <c r="B10986" s="98">
        <v>6.25E-2</v>
      </c>
      <c r="C10986" s="87" t="s">
        <v>119</v>
      </c>
      <c r="D10986" s="87">
        <v>20.18</v>
      </c>
      <c r="E10986" s="87">
        <v>9999</v>
      </c>
    </row>
    <row r="10987" spans="1:5" x14ac:dyDescent="0.3">
      <c r="A10987" s="66">
        <v>41948</v>
      </c>
      <c r="B10987" s="98">
        <v>7.2916666666666671E-2</v>
      </c>
      <c r="C10987" s="87" t="s">
        <v>119</v>
      </c>
      <c r="D10987" s="87">
        <v>20.170000000000002</v>
      </c>
      <c r="E10987" s="87">
        <v>10192</v>
      </c>
    </row>
    <row r="10988" spans="1:5" x14ac:dyDescent="0.3">
      <c r="A10988" s="66">
        <v>41948</v>
      </c>
      <c r="B10988" s="98">
        <v>8.3333333333333329E-2</v>
      </c>
      <c r="C10988" s="87" t="s">
        <v>119</v>
      </c>
      <c r="D10988" s="87">
        <v>20.18</v>
      </c>
      <c r="E10988" s="87">
        <v>10481</v>
      </c>
    </row>
    <row r="10989" spans="1:5" x14ac:dyDescent="0.3">
      <c r="A10989" s="66">
        <v>41948</v>
      </c>
      <c r="B10989" s="98">
        <v>9.375E-2</v>
      </c>
      <c r="C10989" s="87" t="s">
        <v>119</v>
      </c>
      <c r="D10989" s="87">
        <v>20.149999999999999</v>
      </c>
      <c r="E10989" s="87">
        <v>10267</v>
      </c>
    </row>
    <row r="10990" spans="1:5" x14ac:dyDescent="0.3">
      <c r="A10990" s="66">
        <v>41948</v>
      </c>
      <c r="B10990" s="98">
        <v>0.10416666666666667</v>
      </c>
      <c r="C10990" s="87" t="s">
        <v>119</v>
      </c>
      <c r="D10990" s="87">
        <v>20.13</v>
      </c>
      <c r="E10990" s="87">
        <v>9815</v>
      </c>
    </row>
    <row r="10991" spans="1:5" x14ac:dyDescent="0.3">
      <c r="A10991" s="66">
        <v>41948</v>
      </c>
      <c r="B10991" s="98">
        <v>0.11458333333333333</v>
      </c>
      <c r="C10991" s="87" t="s">
        <v>119</v>
      </c>
      <c r="D10991" s="87">
        <v>20.079999999999998</v>
      </c>
      <c r="E10991" s="87">
        <v>9106</v>
      </c>
    </row>
    <row r="10992" spans="1:5" x14ac:dyDescent="0.3">
      <c r="A10992" s="66">
        <v>41948</v>
      </c>
      <c r="B10992" s="98">
        <v>0.125</v>
      </c>
      <c r="C10992" s="87" t="s">
        <v>119</v>
      </c>
      <c r="D10992" s="87">
        <v>20.100000000000001</v>
      </c>
      <c r="E10992" s="87">
        <v>8883</v>
      </c>
    </row>
    <row r="10993" spans="1:5" x14ac:dyDescent="0.3">
      <c r="A10993" s="66">
        <v>41948</v>
      </c>
      <c r="B10993" s="98">
        <v>0.13541666666666666</v>
      </c>
      <c r="C10993" s="87" t="s">
        <v>119</v>
      </c>
      <c r="D10993" s="87">
        <v>20.07</v>
      </c>
      <c r="E10993" s="87">
        <v>8929</v>
      </c>
    </row>
    <row r="10994" spans="1:5" x14ac:dyDescent="0.3">
      <c r="A10994" s="66">
        <v>41948</v>
      </c>
      <c r="B10994" s="98">
        <v>0.14583333333333334</v>
      </c>
      <c r="C10994" s="87" t="s">
        <v>119</v>
      </c>
      <c r="D10994" s="87">
        <v>20.010000000000002</v>
      </c>
      <c r="E10994" s="87">
        <v>9060</v>
      </c>
    </row>
    <row r="10995" spans="1:5" x14ac:dyDescent="0.3">
      <c r="A10995" s="66">
        <v>41948</v>
      </c>
      <c r="B10995" s="98">
        <v>0.15625</v>
      </c>
      <c r="C10995" s="87" t="s">
        <v>119</v>
      </c>
      <c r="D10995" s="87">
        <v>20.059999999999999</v>
      </c>
      <c r="E10995" s="87">
        <v>9439</v>
      </c>
    </row>
    <row r="10996" spans="1:5" x14ac:dyDescent="0.3">
      <c r="A10996" s="66">
        <v>41948</v>
      </c>
      <c r="B10996" s="98">
        <v>0.16666666666666666</v>
      </c>
      <c r="C10996" s="87" t="s">
        <v>119</v>
      </c>
      <c r="D10996" s="87">
        <v>20.04</v>
      </c>
      <c r="E10996" s="87">
        <v>9285</v>
      </c>
    </row>
    <row r="10997" spans="1:5" x14ac:dyDescent="0.3">
      <c r="A10997" s="66">
        <v>41948</v>
      </c>
      <c r="B10997" s="98">
        <v>0.17708333333333334</v>
      </c>
      <c r="C10997" s="87" t="s">
        <v>119</v>
      </c>
      <c r="D10997" s="87">
        <v>20.03</v>
      </c>
      <c r="E10997" s="87">
        <v>9265</v>
      </c>
    </row>
    <row r="10998" spans="1:5" x14ac:dyDescent="0.3">
      <c r="A10998" s="66">
        <v>41948</v>
      </c>
      <c r="B10998" s="98">
        <v>0.1875</v>
      </c>
      <c r="C10998" s="87" t="s">
        <v>119</v>
      </c>
      <c r="D10998" s="87">
        <v>19.96</v>
      </c>
      <c r="E10998" s="87">
        <v>8981</v>
      </c>
    </row>
    <row r="10999" spans="1:5" x14ac:dyDescent="0.3">
      <c r="A10999" s="66">
        <v>41948</v>
      </c>
      <c r="B10999" s="98">
        <v>0.19791666666666666</v>
      </c>
      <c r="C10999" s="87" t="s">
        <v>119</v>
      </c>
      <c r="D10999" s="87">
        <v>19.97</v>
      </c>
      <c r="E10999" s="87">
        <v>8856</v>
      </c>
    </row>
    <row r="11000" spans="1:5" x14ac:dyDescent="0.3">
      <c r="A11000" s="66">
        <v>41948</v>
      </c>
      <c r="B11000" s="98">
        <v>0.20833333333333334</v>
      </c>
      <c r="C11000" s="87" t="s">
        <v>119</v>
      </c>
      <c r="D11000" s="87">
        <v>19.98</v>
      </c>
      <c r="E11000" s="87">
        <v>8766</v>
      </c>
    </row>
    <row r="11001" spans="1:5" x14ac:dyDescent="0.3">
      <c r="A11001" s="66">
        <v>41948</v>
      </c>
      <c r="B11001" s="98">
        <v>0.21875</v>
      </c>
      <c r="C11001" s="87" t="s">
        <v>119</v>
      </c>
      <c r="D11001" s="87">
        <v>19.98</v>
      </c>
      <c r="E11001" s="87">
        <v>8719</v>
      </c>
    </row>
    <row r="11002" spans="1:5" x14ac:dyDescent="0.3">
      <c r="A11002" s="66">
        <v>41948</v>
      </c>
      <c r="B11002" s="98">
        <v>0.22916666666666666</v>
      </c>
      <c r="C11002" s="87" t="s">
        <v>119</v>
      </c>
      <c r="D11002" s="87">
        <v>19.97</v>
      </c>
      <c r="E11002" s="87">
        <v>8749</v>
      </c>
    </row>
    <row r="11003" spans="1:5" x14ac:dyDescent="0.3">
      <c r="A11003" s="66">
        <v>41948</v>
      </c>
      <c r="B11003" s="98">
        <v>0.23958333333333334</v>
      </c>
      <c r="C11003" s="87" t="s">
        <v>119</v>
      </c>
      <c r="D11003" s="87">
        <v>19.96</v>
      </c>
      <c r="E11003" s="87">
        <v>8733</v>
      </c>
    </row>
    <row r="11004" spans="1:5" x14ac:dyDescent="0.3">
      <c r="A11004" s="66">
        <v>41948</v>
      </c>
      <c r="B11004" s="98">
        <v>0.25</v>
      </c>
      <c r="C11004" s="87" t="s">
        <v>119</v>
      </c>
      <c r="D11004" s="87">
        <v>19.97</v>
      </c>
      <c r="E11004" s="87">
        <v>8821</v>
      </c>
    </row>
    <row r="11005" spans="1:5" x14ac:dyDescent="0.3">
      <c r="A11005" s="66">
        <v>41948</v>
      </c>
      <c r="B11005" s="98">
        <v>0.26041666666666669</v>
      </c>
      <c r="C11005" s="87" t="s">
        <v>119</v>
      </c>
      <c r="D11005" s="87">
        <v>19.95</v>
      </c>
      <c r="E11005" s="87">
        <v>8818</v>
      </c>
    </row>
    <row r="11006" spans="1:5" x14ac:dyDescent="0.3">
      <c r="A11006" s="66">
        <v>41948</v>
      </c>
      <c r="B11006" s="98">
        <v>0.27083333333333331</v>
      </c>
      <c r="C11006" s="87" t="s">
        <v>119</v>
      </c>
      <c r="D11006" s="87">
        <v>19.95</v>
      </c>
      <c r="E11006" s="87">
        <v>8864</v>
      </c>
    </row>
    <row r="11007" spans="1:5" x14ac:dyDescent="0.3">
      <c r="A11007" s="66">
        <v>41948</v>
      </c>
      <c r="B11007" s="98">
        <v>0.28125</v>
      </c>
      <c r="C11007" s="87" t="s">
        <v>119</v>
      </c>
      <c r="D11007" s="87">
        <v>19.93</v>
      </c>
      <c r="E11007" s="87">
        <v>8913</v>
      </c>
    </row>
    <row r="11008" spans="1:5" x14ac:dyDescent="0.3">
      <c r="A11008" s="66">
        <v>41948</v>
      </c>
      <c r="B11008" s="98">
        <v>0.29166666666666669</v>
      </c>
      <c r="C11008" s="87" t="s">
        <v>119</v>
      </c>
      <c r="D11008" s="87">
        <v>19.91</v>
      </c>
      <c r="E11008" s="87">
        <v>8874</v>
      </c>
    </row>
    <row r="11009" spans="1:5" x14ac:dyDescent="0.3">
      <c r="A11009" s="66">
        <v>41948</v>
      </c>
      <c r="B11009" s="98">
        <v>0.30208333333333331</v>
      </c>
      <c r="C11009" s="87" t="s">
        <v>119</v>
      </c>
      <c r="D11009" s="87">
        <v>19.91</v>
      </c>
      <c r="E11009" s="87">
        <v>8877</v>
      </c>
    </row>
    <row r="11010" spans="1:5" x14ac:dyDescent="0.3">
      <c r="A11010" s="66">
        <v>41948</v>
      </c>
      <c r="B11010" s="98">
        <v>0.3125</v>
      </c>
      <c r="C11010" s="87" t="s">
        <v>119</v>
      </c>
      <c r="D11010" s="87">
        <v>19.91</v>
      </c>
      <c r="E11010" s="87">
        <v>8869</v>
      </c>
    </row>
    <row r="11011" spans="1:5" x14ac:dyDescent="0.3">
      <c r="A11011" s="66">
        <v>41948</v>
      </c>
      <c r="B11011" s="98">
        <v>0.32291666666666669</v>
      </c>
      <c r="C11011" s="87" t="s">
        <v>119</v>
      </c>
      <c r="D11011" s="87">
        <v>19.89</v>
      </c>
      <c r="E11011" s="87">
        <v>8860</v>
      </c>
    </row>
    <row r="11012" spans="1:5" x14ac:dyDescent="0.3">
      <c r="A11012" s="66">
        <v>41948</v>
      </c>
      <c r="B11012" s="98">
        <v>0.33333333333333331</v>
      </c>
      <c r="C11012" s="87" t="s">
        <v>119</v>
      </c>
      <c r="D11012" s="87">
        <v>19.899999999999999</v>
      </c>
      <c r="E11012" s="87">
        <v>8815</v>
      </c>
    </row>
    <row r="11013" spans="1:5" x14ac:dyDescent="0.3">
      <c r="A11013" s="66">
        <v>41948</v>
      </c>
      <c r="B11013" s="98">
        <v>0.34375</v>
      </c>
      <c r="C11013" s="87" t="s">
        <v>119</v>
      </c>
      <c r="D11013" s="87">
        <v>19.91</v>
      </c>
      <c r="E11013" s="87">
        <v>8781</v>
      </c>
    </row>
    <row r="11014" spans="1:5" x14ac:dyDescent="0.3">
      <c r="A11014" s="66">
        <v>41948</v>
      </c>
      <c r="B11014" s="98">
        <v>0.35416666666666669</v>
      </c>
      <c r="C11014" s="87" t="s">
        <v>119</v>
      </c>
      <c r="D11014" s="87">
        <v>19.91</v>
      </c>
      <c r="E11014" s="87">
        <v>8790</v>
      </c>
    </row>
    <row r="11015" spans="1:5" x14ac:dyDescent="0.3">
      <c r="A11015" s="66">
        <v>41948</v>
      </c>
      <c r="B11015" s="98">
        <v>0.36458333333333331</v>
      </c>
      <c r="C11015" s="87" t="s">
        <v>119</v>
      </c>
      <c r="D11015" s="87">
        <v>19.98</v>
      </c>
      <c r="E11015" s="87">
        <v>8533</v>
      </c>
    </row>
    <row r="11016" spans="1:5" x14ac:dyDescent="0.3">
      <c r="A11016" s="66">
        <v>41948</v>
      </c>
      <c r="B11016" s="98">
        <v>0.375</v>
      </c>
      <c r="C11016" s="87" t="s">
        <v>119</v>
      </c>
      <c r="D11016" s="87">
        <v>20.04</v>
      </c>
      <c r="E11016" s="87">
        <v>8405</v>
      </c>
    </row>
    <row r="11017" spans="1:5" x14ac:dyDescent="0.3">
      <c r="A11017" s="66">
        <v>41948</v>
      </c>
      <c r="B11017" s="98">
        <v>0.38541666666666669</v>
      </c>
      <c r="C11017" s="87" t="s">
        <v>119</v>
      </c>
      <c r="D11017" s="87">
        <v>20.18</v>
      </c>
      <c r="E11017" s="87">
        <v>8113</v>
      </c>
    </row>
    <row r="11018" spans="1:5" x14ac:dyDescent="0.3">
      <c r="A11018" s="66">
        <v>41948</v>
      </c>
      <c r="B11018" s="98">
        <v>0.39583333333333331</v>
      </c>
      <c r="C11018" s="87" t="s">
        <v>119</v>
      </c>
      <c r="D11018" s="87">
        <v>20.309999999999999</v>
      </c>
      <c r="E11018" s="87">
        <v>7827</v>
      </c>
    </row>
    <row r="11019" spans="1:5" x14ac:dyDescent="0.3">
      <c r="A11019" s="66">
        <v>41948</v>
      </c>
      <c r="B11019" s="98">
        <v>0.40625</v>
      </c>
      <c r="C11019" s="87" t="s">
        <v>119</v>
      </c>
      <c r="D11019" s="87">
        <v>20.43</v>
      </c>
      <c r="E11019" s="87">
        <v>7671</v>
      </c>
    </row>
    <row r="11020" spans="1:5" x14ac:dyDescent="0.3">
      <c r="A11020" s="66">
        <v>41948</v>
      </c>
      <c r="B11020" s="98">
        <v>0.41666666666666669</v>
      </c>
      <c r="C11020" s="87" t="s">
        <v>119</v>
      </c>
      <c r="D11020" s="87">
        <v>20.37</v>
      </c>
      <c r="E11020" s="87">
        <v>8001</v>
      </c>
    </row>
    <row r="11021" spans="1:5" x14ac:dyDescent="0.3">
      <c r="A11021" s="66">
        <v>41948</v>
      </c>
      <c r="B11021" s="98">
        <v>0.42708333333333331</v>
      </c>
      <c r="C11021" s="87" t="s">
        <v>119</v>
      </c>
      <c r="D11021" s="87">
        <v>20.420000000000002</v>
      </c>
      <c r="E11021" s="87">
        <v>8215</v>
      </c>
    </row>
    <row r="11022" spans="1:5" x14ac:dyDescent="0.3">
      <c r="A11022" s="66">
        <v>41948</v>
      </c>
      <c r="B11022" s="98">
        <v>0.4375</v>
      </c>
      <c r="C11022" s="87" t="s">
        <v>119</v>
      </c>
      <c r="D11022" s="87">
        <v>20.57</v>
      </c>
      <c r="E11022" s="87">
        <v>8118</v>
      </c>
    </row>
    <row r="11023" spans="1:5" x14ac:dyDescent="0.3">
      <c r="A11023" s="66">
        <v>41948</v>
      </c>
      <c r="B11023" s="98">
        <v>0.44791666666666669</v>
      </c>
      <c r="C11023" s="87" t="s">
        <v>119</v>
      </c>
      <c r="D11023" s="87">
        <v>20.68</v>
      </c>
      <c r="E11023" s="87">
        <v>8072</v>
      </c>
    </row>
    <row r="11024" spans="1:5" x14ac:dyDescent="0.3">
      <c r="A11024" s="66">
        <v>41948</v>
      </c>
      <c r="B11024" s="98">
        <v>0.45833333333333331</v>
      </c>
      <c r="C11024" s="87" t="s">
        <v>119</v>
      </c>
      <c r="D11024" s="87">
        <v>20.71</v>
      </c>
      <c r="E11024" s="87">
        <v>8279</v>
      </c>
    </row>
    <row r="11025" spans="1:5" x14ac:dyDescent="0.3">
      <c r="A11025" s="66">
        <v>41948</v>
      </c>
      <c r="B11025" s="98">
        <v>0.46875</v>
      </c>
      <c r="C11025" s="87" t="s">
        <v>119</v>
      </c>
      <c r="D11025" s="87">
        <v>20.71</v>
      </c>
      <c r="E11025" s="87">
        <v>8638</v>
      </c>
    </row>
    <row r="11026" spans="1:5" x14ac:dyDescent="0.3">
      <c r="A11026" s="66">
        <v>41948</v>
      </c>
      <c r="B11026" s="98">
        <v>0.47916666666666669</v>
      </c>
      <c r="C11026" s="87" t="s">
        <v>119</v>
      </c>
      <c r="D11026" s="87">
        <v>20.84</v>
      </c>
      <c r="E11026" s="87">
        <v>8729</v>
      </c>
    </row>
    <row r="11027" spans="1:5" x14ac:dyDescent="0.3">
      <c r="A11027" s="66">
        <v>41948</v>
      </c>
      <c r="B11027" s="98">
        <v>0.48958333333333331</v>
      </c>
      <c r="C11027" s="87" t="s">
        <v>119</v>
      </c>
      <c r="D11027" s="87">
        <v>20.86</v>
      </c>
      <c r="E11027" s="87">
        <v>9181</v>
      </c>
    </row>
    <row r="11028" spans="1:5" x14ac:dyDescent="0.3">
      <c r="A11028" s="66">
        <v>41948</v>
      </c>
      <c r="B11028" s="98">
        <v>0.5</v>
      </c>
      <c r="C11028" s="87" t="s">
        <v>120</v>
      </c>
      <c r="D11028" s="87">
        <v>20.9</v>
      </c>
      <c r="E11028" s="87">
        <v>9441</v>
      </c>
    </row>
    <row r="11029" spans="1:5" x14ac:dyDescent="0.3">
      <c r="A11029" s="66">
        <v>41948</v>
      </c>
      <c r="B11029" s="98">
        <v>0.51041666666666663</v>
      </c>
      <c r="C11029" s="87" t="s">
        <v>120</v>
      </c>
      <c r="D11029" s="87">
        <v>21.01</v>
      </c>
      <c r="E11029" s="87">
        <v>9431</v>
      </c>
    </row>
    <row r="11030" spans="1:5" x14ac:dyDescent="0.3">
      <c r="A11030" s="66">
        <v>41948</v>
      </c>
      <c r="B11030" s="98">
        <v>0.52083333333333337</v>
      </c>
      <c r="C11030" s="87" t="s">
        <v>120</v>
      </c>
      <c r="D11030" s="87">
        <v>21.05</v>
      </c>
      <c r="E11030" s="87">
        <v>9441</v>
      </c>
    </row>
    <row r="11031" spans="1:5" x14ac:dyDescent="0.3">
      <c r="A11031" s="66">
        <v>41948</v>
      </c>
      <c r="B11031" s="98">
        <v>0.53125</v>
      </c>
      <c r="C11031" s="87" t="s">
        <v>120</v>
      </c>
      <c r="D11031" s="87">
        <v>21.14</v>
      </c>
      <c r="E11031" s="87">
        <v>9279</v>
      </c>
    </row>
    <row r="11032" spans="1:5" x14ac:dyDescent="0.3">
      <c r="A11032" s="66">
        <v>41948</v>
      </c>
      <c r="B11032" s="98">
        <v>4.1666666666666664E-2</v>
      </c>
      <c r="C11032" s="87" t="s">
        <v>120</v>
      </c>
      <c r="D11032" s="87">
        <v>21.24</v>
      </c>
      <c r="E11032" s="87">
        <v>9092</v>
      </c>
    </row>
    <row r="11033" spans="1:5" x14ac:dyDescent="0.3">
      <c r="A11033" s="66">
        <v>41948</v>
      </c>
      <c r="B11033" s="98">
        <v>5.2083333333333336E-2</v>
      </c>
      <c r="C11033" s="87" t="s">
        <v>120</v>
      </c>
      <c r="D11033" s="87">
        <v>21.34</v>
      </c>
      <c r="E11033" s="87">
        <v>9098</v>
      </c>
    </row>
    <row r="11034" spans="1:5" x14ac:dyDescent="0.3">
      <c r="A11034" s="66">
        <v>41948</v>
      </c>
      <c r="B11034" s="98">
        <v>6.25E-2</v>
      </c>
      <c r="C11034" s="87" t="s">
        <v>120</v>
      </c>
      <c r="D11034" s="87">
        <v>21.55</v>
      </c>
      <c r="E11034" s="87">
        <v>8944</v>
      </c>
    </row>
    <row r="11035" spans="1:5" x14ac:dyDescent="0.3">
      <c r="A11035" s="66">
        <v>41948</v>
      </c>
      <c r="B11035" s="98">
        <v>7.2916666666666671E-2</v>
      </c>
      <c r="C11035" s="87" t="s">
        <v>120</v>
      </c>
      <c r="D11035" s="87">
        <v>21.62</v>
      </c>
      <c r="E11035" s="87">
        <v>8953</v>
      </c>
    </row>
    <row r="11036" spans="1:5" x14ac:dyDescent="0.3">
      <c r="A11036" s="66">
        <v>41948</v>
      </c>
      <c r="B11036" s="98">
        <v>8.3333333333333329E-2</v>
      </c>
      <c r="C11036" s="87" t="s">
        <v>120</v>
      </c>
      <c r="D11036" s="87">
        <v>21.67</v>
      </c>
      <c r="E11036" s="87">
        <v>8876</v>
      </c>
    </row>
    <row r="11037" spans="1:5" x14ac:dyDescent="0.3">
      <c r="A11037" s="66">
        <v>41948</v>
      </c>
      <c r="B11037" s="98">
        <v>9.375E-2</v>
      </c>
      <c r="C11037" s="87" t="s">
        <v>120</v>
      </c>
      <c r="D11037" s="87">
        <v>21.59</v>
      </c>
      <c r="E11037" s="87">
        <v>9385</v>
      </c>
    </row>
    <row r="11038" spans="1:5" x14ac:dyDescent="0.3">
      <c r="A11038" s="66">
        <v>41948</v>
      </c>
      <c r="B11038" s="98">
        <v>0.10416666666666667</v>
      </c>
      <c r="C11038" s="87" t="s">
        <v>120</v>
      </c>
      <c r="D11038" s="87">
        <v>21.7</v>
      </c>
      <c r="E11038" s="87">
        <v>9291</v>
      </c>
    </row>
    <row r="11039" spans="1:5" x14ac:dyDescent="0.3">
      <c r="A11039" s="66">
        <v>41948</v>
      </c>
      <c r="B11039" s="98">
        <v>0.11458333333333333</v>
      </c>
      <c r="C11039" s="87" t="s">
        <v>120</v>
      </c>
      <c r="D11039" s="87">
        <v>21.71</v>
      </c>
      <c r="E11039" s="87">
        <v>9214</v>
      </c>
    </row>
    <row r="11040" spans="1:5" x14ac:dyDescent="0.3">
      <c r="A11040" s="66">
        <v>41948</v>
      </c>
      <c r="B11040" s="98">
        <v>0.125</v>
      </c>
      <c r="C11040" s="87" t="s">
        <v>120</v>
      </c>
      <c r="D11040" s="87">
        <v>21.82</v>
      </c>
      <c r="E11040" s="87">
        <v>9191</v>
      </c>
    </row>
    <row r="11041" spans="1:5" x14ac:dyDescent="0.3">
      <c r="A11041" s="66">
        <v>41948</v>
      </c>
      <c r="B11041" s="98">
        <v>0.13541666666666666</v>
      </c>
      <c r="C11041" s="87" t="s">
        <v>120</v>
      </c>
      <c r="D11041" s="87">
        <v>21.96</v>
      </c>
      <c r="E11041" s="87">
        <v>9025</v>
      </c>
    </row>
    <row r="11042" spans="1:5" x14ac:dyDescent="0.3">
      <c r="A11042" s="66">
        <v>41948</v>
      </c>
      <c r="B11042" s="98">
        <v>0.14583333333333334</v>
      </c>
      <c r="C11042" s="87" t="s">
        <v>120</v>
      </c>
      <c r="D11042" s="87">
        <v>21.97</v>
      </c>
      <c r="E11042" s="87">
        <v>8952</v>
      </c>
    </row>
    <row r="11043" spans="1:5" x14ac:dyDescent="0.3">
      <c r="A11043" s="66">
        <v>41948</v>
      </c>
      <c r="B11043" s="98">
        <v>0.15625</v>
      </c>
      <c r="C11043" s="87" t="s">
        <v>120</v>
      </c>
      <c r="D11043" s="87">
        <v>22</v>
      </c>
      <c r="E11043" s="87">
        <v>8905</v>
      </c>
    </row>
    <row r="11044" spans="1:5" x14ac:dyDescent="0.3">
      <c r="A11044" s="66">
        <v>41948</v>
      </c>
      <c r="B11044" s="98">
        <v>0.16666666666666666</v>
      </c>
      <c r="C11044" s="87" t="s">
        <v>120</v>
      </c>
      <c r="D11044" s="87">
        <v>22.1</v>
      </c>
      <c r="E11044" s="87">
        <v>8747</v>
      </c>
    </row>
    <row r="11045" spans="1:5" x14ac:dyDescent="0.3">
      <c r="A11045" s="66">
        <v>41948</v>
      </c>
      <c r="B11045" s="98">
        <v>0.17708333333333334</v>
      </c>
      <c r="C11045" s="87" t="s">
        <v>120</v>
      </c>
      <c r="D11045" s="87">
        <v>22.2</v>
      </c>
      <c r="E11045" s="87">
        <v>8668</v>
      </c>
    </row>
    <row r="11046" spans="1:5" x14ac:dyDescent="0.3">
      <c r="A11046" s="66">
        <v>41948</v>
      </c>
      <c r="B11046" s="98">
        <v>0.1875</v>
      </c>
      <c r="C11046" s="87" t="s">
        <v>120</v>
      </c>
      <c r="D11046" s="87">
        <v>22.29</v>
      </c>
      <c r="E11046" s="87">
        <v>8533</v>
      </c>
    </row>
    <row r="11047" spans="1:5" x14ac:dyDescent="0.3">
      <c r="A11047" s="66">
        <v>41948</v>
      </c>
      <c r="B11047" s="98">
        <v>0.19791666666666666</v>
      </c>
      <c r="C11047" s="87" t="s">
        <v>120</v>
      </c>
      <c r="D11047" s="87">
        <v>22.25</v>
      </c>
      <c r="E11047" s="87">
        <v>8601</v>
      </c>
    </row>
    <row r="11048" spans="1:5" x14ac:dyDescent="0.3">
      <c r="A11048" s="66">
        <v>41948</v>
      </c>
      <c r="B11048" s="98">
        <v>0.20833333333333334</v>
      </c>
      <c r="C11048" s="87" t="s">
        <v>120</v>
      </c>
      <c r="D11048" s="87">
        <v>22.22</v>
      </c>
      <c r="E11048" s="87">
        <v>8632</v>
      </c>
    </row>
    <row r="11049" spans="1:5" x14ac:dyDescent="0.3">
      <c r="A11049" s="66">
        <v>41948</v>
      </c>
      <c r="B11049" s="98">
        <v>0.21875</v>
      </c>
      <c r="C11049" s="87" t="s">
        <v>120</v>
      </c>
      <c r="D11049" s="87">
        <v>22.06</v>
      </c>
      <c r="E11049" s="87">
        <v>8737</v>
      </c>
    </row>
    <row r="11050" spans="1:5" x14ac:dyDescent="0.3">
      <c r="A11050" s="66">
        <v>41948</v>
      </c>
      <c r="B11050" s="98">
        <v>0.22916666666666666</v>
      </c>
      <c r="C11050" s="87" t="s">
        <v>120</v>
      </c>
      <c r="D11050" s="87">
        <v>22.08</v>
      </c>
      <c r="E11050" s="87">
        <v>8707</v>
      </c>
    </row>
    <row r="11051" spans="1:5" x14ac:dyDescent="0.3">
      <c r="A11051" s="66">
        <v>41948</v>
      </c>
      <c r="B11051" s="98">
        <v>0.23958333333333334</v>
      </c>
      <c r="C11051" s="87" t="s">
        <v>120</v>
      </c>
      <c r="D11051" s="87">
        <v>22.07</v>
      </c>
      <c r="E11051" s="87">
        <v>8650</v>
      </c>
    </row>
    <row r="11052" spans="1:5" x14ac:dyDescent="0.3">
      <c r="A11052" s="66">
        <v>41948</v>
      </c>
      <c r="B11052" s="98">
        <v>0.25</v>
      </c>
      <c r="C11052" s="87" t="s">
        <v>120</v>
      </c>
      <c r="D11052" s="87">
        <v>21.91</v>
      </c>
      <c r="E11052" s="87">
        <v>8536</v>
      </c>
    </row>
    <row r="11053" spans="1:5" x14ac:dyDescent="0.3">
      <c r="A11053" s="66">
        <v>41948</v>
      </c>
      <c r="B11053" s="98">
        <v>0.26041666666666669</v>
      </c>
      <c r="C11053" s="87" t="s">
        <v>120</v>
      </c>
      <c r="D11053" s="87">
        <v>21.93</v>
      </c>
      <c r="E11053" s="87">
        <v>8382</v>
      </c>
    </row>
    <row r="11054" spans="1:5" x14ac:dyDescent="0.3">
      <c r="A11054" s="66">
        <v>41948</v>
      </c>
      <c r="B11054" s="98">
        <v>0.27083333333333331</v>
      </c>
      <c r="C11054" s="87" t="s">
        <v>120</v>
      </c>
      <c r="D11054" s="87">
        <v>21.91</v>
      </c>
      <c r="E11054" s="87">
        <v>8188</v>
      </c>
    </row>
    <row r="11055" spans="1:5" x14ac:dyDescent="0.3">
      <c r="A11055" s="66">
        <v>41948</v>
      </c>
      <c r="B11055" s="98">
        <v>0.28125</v>
      </c>
      <c r="C11055" s="87" t="s">
        <v>120</v>
      </c>
      <c r="D11055" s="87">
        <v>21.9</v>
      </c>
      <c r="E11055" s="87">
        <v>8164</v>
      </c>
    </row>
    <row r="11056" spans="1:5" x14ac:dyDescent="0.3">
      <c r="A11056" s="66">
        <v>41948</v>
      </c>
      <c r="B11056" s="98">
        <v>0.29166666666666669</v>
      </c>
      <c r="C11056" s="87" t="s">
        <v>120</v>
      </c>
      <c r="D11056" s="87">
        <v>21.88</v>
      </c>
      <c r="E11056" s="87">
        <v>8196</v>
      </c>
    </row>
    <row r="11057" spans="1:5" x14ac:dyDescent="0.3">
      <c r="A11057" s="66">
        <v>41948</v>
      </c>
      <c r="B11057" s="98">
        <v>0.30208333333333331</v>
      </c>
      <c r="C11057" s="87" t="s">
        <v>120</v>
      </c>
      <c r="D11057" s="87">
        <v>21.88</v>
      </c>
      <c r="E11057" s="87">
        <v>8197</v>
      </c>
    </row>
    <row r="11058" spans="1:5" x14ac:dyDescent="0.3">
      <c r="A11058" s="66">
        <v>41948</v>
      </c>
      <c r="B11058" s="98">
        <v>0.3125</v>
      </c>
      <c r="C11058" s="87" t="s">
        <v>120</v>
      </c>
      <c r="D11058" s="87">
        <v>21.86</v>
      </c>
      <c r="E11058" s="87">
        <v>8245</v>
      </c>
    </row>
    <row r="11059" spans="1:5" x14ac:dyDescent="0.3">
      <c r="A11059" s="66">
        <v>41948</v>
      </c>
      <c r="B11059" s="98">
        <v>0.32291666666666669</v>
      </c>
      <c r="C11059" s="87" t="s">
        <v>120</v>
      </c>
      <c r="D11059" s="87">
        <v>21.78</v>
      </c>
      <c r="E11059" s="87">
        <v>8331</v>
      </c>
    </row>
    <row r="11060" spans="1:5" x14ac:dyDescent="0.3">
      <c r="A11060" s="66">
        <v>41948</v>
      </c>
      <c r="B11060" s="98">
        <v>0.33333333333333331</v>
      </c>
      <c r="C11060" s="87" t="s">
        <v>120</v>
      </c>
      <c r="D11060" s="87">
        <v>21.8</v>
      </c>
      <c r="E11060" s="87">
        <v>8304</v>
      </c>
    </row>
    <row r="11061" spans="1:5" x14ac:dyDescent="0.3">
      <c r="A11061" s="66">
        <v>41948</v>
      </c>
      <c r="B11061" s="98">
        <v>0.34375</v>
      </c>
      <c r="C11061" s="87" t="s">
        <v>120</v>
      </c>
      <c r="D11061" s="87">
        <v>21.74</v>
      </c>
      <c r="E11061" s="87">
        <v>8365</v>
      </c>
    </row>
    <row r="11062" spans="1:5" x14ac:dyDescent="0.3">
      <c r="A11062" s="66">
        <v>41948</v>
      </c>
      <c r="B11062" s="98">
        <v>0.35416666666666669</v>
      </c>
      <c r="C11062" s="87" t="s">
        <v>120</v>
      </c>
      <c r="D11062" s="87">
        <v>21.73</v>
      </c>
      <c r="E11062" s="87">
        <v>8362</v>
      </c>
    </row>
    <row r="11063" spans="1:5" x14ac:dyDescent="0.3">
      <c r="A11063" s="66">
        <v>41948</v>
      </c>
      <c r="B11063" s="98">
        <v>0.36458333333333331</v>
      </c>
      <c r="C11063" s="87" t="s">
        <v>120</v>
      </c>
      <c r="D11063" s="87">
        <v>21.62</v>
      </c>
      <c r="E11063" s="87">
        <v>8403</v>
      </c>
    </row>
    <row r="11064" spans="1:5" x14ac:dyDescent="0.3">
      <c r="A11064" s="66">
        <v>41948</v>
      </c>
      <c r="B11064" s="98">
        <v>0.375</v>
      </c>
      <c r="C11064" s="87" t="s">
        <v>120</v>
      </c>
      <c r="D11064" s="87">
        <v>21.51</v>
      </c>
      <c r="E11064" s="87">
        <v>8382</v>
      </c>
    </row>
    <row r="11065" spans="1:5" x14ac:dyDescent="0.3">
      <c r="A11065" s="66">
        <v>41948</v>
      </c>
      <c r="B11065" s="98">
        <v>0.38541666666666669</v>
      </c>
      <c r="C11065" s="87" t="s">
        <v>120</v>
      </c>
      <c r="D11065" s="87">
        <v>21.42</v>
      </c>
      <c r="E11065" s="87">
        <v>9277</v>
      </c>
    </row>
    <row r="11066" spans="1:5" x14ac:dyDescent="0.3">
      <c r="A11066" s="66">
        <v>41948</v>
      </c>
      <c r="B11066" s="98">
        <v>0.39583333333333331</v>
      </c>
      <c r="C11066" s="87" t="s">
        <v>120</v>
      </c>
      <c r="D11066" s="87">
        <v>21.4</v>
      </c>
      <c r="E11066" s="87">
        <v>9398</v>
      </c>
    </row>
    <row r="11067" spans="1:5" x14ac:dyDescent="0.3">
      <c r="A11067" s="66">
        <v>41948</v>
      </c>
      <c r="B11067" s="98">
        <v>0.40625</v>
      </c>
      <c r="C11067" s="87" t="s">
        <v>120</v>
      </c>
      <c r="D11067" s="87">
        <v>21.32</v>
      </c>
      <c r="E11067" s="87">
        <v>10071</v>
      </c>
    </row>
    <row r="11068" spans="1:5" x14ac:dyDescent="0.3">
      <c r="A11068" s="66">
        <v>41948</v>
      </c>
      <c r="B11068" s="98">
        <v>0.41666666666666669</v>
      </c>
      <c r="C11068" s="87" t="s">
        <v>120</v>
      </c>
      <c r="D11068" s="87">
        <v>21.2</v>
      </c>
      <c r="E11068" s="87">
        <v>11010</v>
      </c>
    </row>
    <row r="11069" spans="1:5" x14ac:dyDescent="0.3">
      <c r="A11069" s="66">
        <v>41948</v>
      </c>
      <c r="B11069" s="98">
        <v>0.42708333333333331</v>
      </c>
      <c r="C11069" s="87" t="s">
        <v>120</v>
      </c>
      <c r="D11069" s="87">
        <v>21.19</v>
      </c>
      <c r="E11069" s="87">
        <v>11328</v>
      </c>
    </row>
    <row r="11070" spans="1:5" x14ac:dyDescent="0.3">
      <c r="A11070" s="66">
        <v>41948</v>
      </c>
      <c r="B11070" s="98">
        <v>0.4375</v>
      </c>
      <c r="C11070" s="87" t="s">
        <v>120</v>
      </c>
      <c r="D11070" s="87">
        <v>21.25</v>
      </c>
      <c r="E11070" s="87">
        <v>10796</v>
      </c>
    </row>
    <row r="11071" spans="1:5" x14ac:dyDescent="0.3">
      <c r="A11071" s="66">
        <v>41948</v>
      </c>
      <c r="B11071" s="98">
        <v>0.44791666666666669</v>
      </c>
      <c r="C11071" s="87" t="s">
        <v>120</v>
      </c>
      <c r="D11071" s="87">
        <v>21.19</v>
      </c>
      <c r="E11071" s="87">
        <v>11302</v>
      </c>
    </row>
    <row r="11072" spans="1:5" x14ac:dyDescent="0.3">
      <c r="A11072" s="66">
        <v>41948</v>
      </c>
      <c r="B11072" s="98">
        <v>0.45833333333333331</v>
      </c>
      <c r="C11072" s="87" t="s">
        <v>120</v>
      </c>
      <c r="D11072" s="87">
        <v>21.17</v>
      </c>
      <c r="E11072" s="87">
        <v>11757</v>
      </c>
    </row>
    <row r="11073" spans="1:5" x14ac:dyDescent="0.3">
      <c r="A11073" s="66">
        <v>41948</v>
      </c>
      <c r="B11073" s="98">
        <v>0.46875</v>
      </c>
      <c r="C11073" s="87" t="s">
        <v>120</v>
      </c>
      <c r="D11073" s="87">
        <v>21.17</v>
      </c>
      <c r="E11073" s="87">
        <v>11750</v>
      </c>
    </row>
    <row r="11074" spans="1:5" x14ac:dyDescent="0.3">
      <c r="A11074" s="66">
        <v>41948</v>
      </c>
      <c r="B11074" s="98">
        <v>0.47916666666666669</v>
      </c>
      <c r="C11074" s="87" t="s">
        <v>120</v>
      </c>
      <c r="D11074" s="87">
        <v>21.14</v>
      </c>
      <c r="E11074" s="87">
        <v>11939</v>
      </c>
    </row>
    <row r="11075" spans="1:5" x14ac:dyDescent="0.3">
      <c r="A11075" s="66">
        <v>41948</v>
      </c>
      <c r="B11075" s="98">
        <v>0.48958333333333331</v>
      </c>
      <c r="C11075" s="87" t="s">
        <v>120</v>
      </c>
      <c r="D11075" s="87">
        <v>21.1</v>
      </c>
      <c r="E11075" s="87">
        <v>12252</v>
      </c>
    </row>
    <row r="11076" spans="1:5" x14ac:dyDescent="0.3">
      <c r="A11076" s="66">
        <v>41949</v>
      </c>
      <c r="B11076" s="98">
        <v>0.5</v>
      </c>
      <c r="C11076" s="87" t="s">
        <v>119</v>
      </c>
      <c r="D11076" s="87">
        <v>21.11</v>
      </c>
      <c r="E11076" s="87">
        <v>12433</v>
      </c>
    </row>
    <row r="11077" spans="1:5" x14ac:dyDescent="0.3">
      <c r="A11077" s="66">
        <v>41949</v>
      </c>
      <c r="B11077" s="98">
        <v>0.51041666666666663</v>
      </c>
      <c r="C11077" s="87" t="s">
        <v>119</v>
      </c>
      <c r="D11077" s="87">
        <v>21.15</v>
      </c>
      <c r="E11077" s="87">
        <v>11797</v>
      </c>
    </row>
    <row r="11078" spans="1:5" x14ac:dyDescent="0.3">
      <c r="A11078" s="66">
        <v>41949</v>
      </c>
      <c r="B11078" s="98">
        <v>0.52083333333333337</v>
      </c>
      <c r="C11078" s="87" t="s">
        <v>119</v>
      </c>
      <c r="D11078" s="87">
        <v>21.19</v>
      </c>
      <c r="E11078" s="87">
        <v>11161</v>
      </c>
    </row>
    <row r="11079" spans="1:5" x14ac:dyDescent="0.3">
      <c r="A11079" s="66">
        <v>41949</v>
      </c>
      <c r="B11079" s="98">
        <v>0.53125</v>
      </c>
      <c r="C11079" s="87" t="s">
        <v>119</v>
      </c>
      <c r="D11079" s="87">
        <v>21.19</v>
      </c>
      <c r="E11079" s="87">
        <v>10697</v>
      </c>
    </row>
    <row r="11080" spans="1:5" x14ac:dyDescent="0.3">
      <c r="A11080" s="66">
        <v>41949</v>
      </c>
      <c r="B11080" s="98">
        <v>4.1666666666666664E-2</v>
      </c>
      <c r="C11080" s="87" t="s">
        <v>119</v>
      </c>
      <c r="D11080" s="87">
        <v>21.17</v>
      </c>
      <c r="E11080" s="87">
        <v>10547</v>
      </c>
    </row>
    <row r="11081" spans="1:5" x14ac:dyDescent="0.3">
      <c r="A11081" s="66">
        <v>41949</v>
      </c>
      <c r="B11081" s="98">
        <v>5.2083333333333336E-2</v>
      </c>
      <c r="C11081" s="87" t="s">
        <v>119</v>
      </c>
      <c r="D11081" s="87">
        <v>21.12</v>
      </c>
      <c r="E11081" s="87">
        <v>10616</v>
      </c>
    </row>
    <row r="11082" spans="1:5" x14ac:dyDescent="0.3">
      <c r="A11082" s="66">
        <v>41949</v>
      </c>
      <c r="B11082" s="98">
        <v>6.25E-2</v>
      </c>
      <c r="C11082" s="87" t="s">
        <v>119</v>
      </c>
      <c r="D11082" s="87">
        <v>21.11</v>
      </c>
      <c r="E11082" s="87">
        <v>10676</v>
      </c>
    </row>
    <row r="11083" spans="1:5" x14ac:dyDescent="0.3">
      <c r="A11083" s="66">
        <v>41949</v>
      </c>
      <c r="B11083" s="98">
        <v>7.2916666666666671E-2</v>
      </c>
      <c r="C11083" s="87" t="s">
        <v>119</v>
      </c>
      <c r="D11083" s="87">
        <v>21.1</v>
      </c>
      <c r="E11083" s="87">
        <v>10432</v>
      </c>
    </row>
    <row r="11084" spans="1:5" x14ac:dyDescent="0.3">
      <c r="A11084" s="66">
        <v>41949</v>
      </c>
      <c r="B11084" s="98">
        <v>8.3333333333333329E-2</v>
      </c>
      <c r="C11084" s="87" t="s">
        <v>119</v>
      </c>
      <c r="D11084" s="87">
        <v>21.11</v>
      </c>
      <c r="E11084" s="87">
        <v>10148</v>
      </c>
    </row>
    <row r="11085" spans="1:5" x14ac:dyDescent="0.3">
      <c r="A11085" s="66">
        <v>41949</v>
      </c>
      <c r="B11085" s="98">
        <v>9.375E-2</v>
      </c>
      <c r="C11085" s="87" t="s">
        <v>119</v>
      </c>
      <c r="D11085" s="87">
        <v>21.1</v>
      </c>
      <c r="E11085" s="87">
        <v>10151</v>
      </c>
    </row>
    <row r="11086" spans="1:5" x14ac:dyDescent="0.3">
      <c r="A11086" s="66">
        <v>41949</v>
      </c>
      <c r="B11086" s="98">
        <v>0.10416666666666667</v>
      </c>
      <c r="C11086" s="87" t="s">
        <v>119</v>
      </c>
      <c r="D11086" s="87">
        <v>21.11</v>
      </c>
      <c r="E11086" s="87">
        <v>10105</v>
      </c>
    </row>
    <row r="11087" spans="1:5" x14ac:dyDescent="0.3">
      <c r="A11087" s="66">
        <v>41949</v>
      </c>
      <c r="B11087" s="98">
        <v>0.11458333333333333</v>
      </c>
      <c r="C11087" s="87" t="s">
        <v>119</v>
      </c>
      <c r="D11087" s="87">
        <v>21.11</v>
      </c>
      <c r="E11087" s="87">
        <v>10145</v>
      </c>
    </row>
    <row r="11088" spans="1:5" x14ac:dyDescent="0.3">
      <c r="A11088" s="66">
        <v>41949</v>
      </c>
      <c r="B11088" s="98">
        <v>0.125</v>
      </c>
      <c r="C11088" s="87" t="s">
        <v>119</v>
      </c>
      <c r="D11088" s="87">
        <v>21.13</v>
      </c>
      <c r="E11088" s="87">
        <v>9984</v>
      </c>
    </row>
    <row r="11089" spans="1:5" x14ac:dyDescent="0.3">
      <c r="A11089" s="66">
        <v>41949</v>
      </c>
      <c r="B11089" s="98">
        <v>0.13541666666666666</v>
      </c>
      <c r="C11089" s="87" t="s">
        <v>119</v>
      </c>
      <c r="D11089" s="87">
        <v>21.17</v>
      </c>
      <c r="E11089" s="87">
        <v>9649</v>
      </c>
    </row>
    <row r="11090" spans="1:5" x14ac:dyDescent="0.3">
      <c r="A11090" s="66">
        <v>41949</v>
      </c>
      <c r="B11090" s="98">
        <v>0.14583333333333334</v>
      </c>
      <c r="C11090" s="87" t="s">
        <v>119</v>
      </c>
      <c r="D11090" s="87">
        <v>21.08</v>
      </c>
      <c r="E11090" s="87">
        <v>9812</v>
      </c>
    </row>
    <row r="11091" spans="1:5" x14ac:dyDescent="0.3">
      <c r="A11091" s="66">
        <v>41949</v>
      </c>
      <c r="B11091" s="98">
        <v>0.15625</v>
      </c>
      <c r="C11091" s="87" t="s">
        <v>119</v>
      </c>
      <c r="D11091" s="87">
        <v>21.01</v>
      </c>
      <c r="E11091" s="87">
        <v>9860</v>
      </c>
    </row>
    <row r="11092" spans="1:5" x14ac:dyDescent="0.3">
      <c r="A11092" s="66">
        <v>41949</v>
      </c>
      <c r="B11092" s="98">
        <v>0.16666666666666666</v>
      </c>
      <c r="C11092" s="87" t="s">
        <v>119</v>
      </c>
      <c r="D11092" s="87">
        <v>20.94</v>
      </c>
      <c r="E11092" s="87">
        <v>9907</v>
      </c>
    </row>
    <row r="11093" spans="1:5" x14ac:dyDescent="0.3">
      <c r="A11093" s="66">
        <v>41949</v>
      </c>
      <c r="B11093" s="98">
        <v>0.17708333333333334</v>
      </c>
      <c r="C11093" s="87" t="s">
        <v>119</v>
      </c>
      <c r="D11093" s="87">
        <v>20.94</v>
      </c>
      <c r="E11093" s="87">
        <v>10041</v>
      </c>
    </row>
    <row r="11094" spans="1:5" x14ac:dyDescent="0.3">
      <c r="A11094" s="66">
        <v>41949</v>
      </c>
      <c r="B11094" s="98">
        <v>0.1875</v>
      </c>
      <c r="C11094" s="87" t="s">
        <v>119</v>
      </c>
      <c r="D11094" s="87">
        <v>20.93</v>
      </c>
      <c r="E11094" s="87">
        <v>10100</v>
      </c>
    </row>
    <row r="11095" spans="1:5" x14ac:dyDescent="0.3">
      <c r="A11095" s="66">
        <v>41949</v>
      </c>
      <c r="B11095" s="98">
        <v>0.19791666666666666</v>
      </c>
      <c r="C11095" s="87" t="s">
        <v>119</v>
      </c>
      <c r="D11095" s="87">
        <v>20.92</v>
      </c>
      <c r="E11095" s="87">
        <v>9995</v>
      </c>
    </row>
    <row r="11096" spans="1:5" x14ac:dyDescent="0.3">
      <c r="A11096" s="66">
        <v>41949</v>
      </c>
      <c r="B11096" s="98">
        <v>0.20833333333333334</v>
      </c>
      <c r="C11096" s="87" t="s">
        <v>119</v>
      </c>
      <c r="D11096" s="87">
        <v>20.92</v>
      </c>
      <c r="E11096" s="87">
        <v>10033</v>
      </c>
    </row>
    <row r="11097" spans="1:5" x14ac:dyDescent="0.3">
      <c r="A11097" s="66">
        <v>41949</v>
      </c>
      <c r="B11097" s="98">
        <v>0.21875</v>
      </c>
      <c r="C11097" s="87" t="s">
        <v>119</v>
      </c>
      <c r="D11097" s="87">
        <v>20.9</v>
      </c>
      <c r="E11097" s="87">
        <v>9852</v>
      </c>
    </row>
    <row r="11098" spans="1:5" x14ac:dyDescent="0.3">
      <c r="A11098" s="66">
        <v>41949</v>
      </c>
      <c r="B11098" s="98">
        <v>0.22916666666666666</v>
      </c>
      <c r="C11098" s="87" t="s">
        <v>119</v>
      </c>
      <c r="D11098" s="87">
        <v>20.92</v>
      </c>
      <c r="E11098" s="87">
        <v>9623</v>
      </c>
    </row>
    <row r="11099" spans="1:5" x14ac:dyDescent="0.3">
      <c r="A11099" s="66">
        <v>41949</v>
      </c>
      <c r="B11099" s="98">
        <v>0.23958333333333334</v>
      </c>
      <c r="C11099" s="87" t="s">
        <v>119</v>
      </c>
      <c r="D11099" s="87">
        <v>20.95</v>
      </c>
      <c r="E11099" s="87">
        <v>9340</v>
      </c>
    </row>
    <row r="11100" spans="1:5" x14ac:dyDescent="0.3">
      <c r="A11100" s="66">
        <v>41949</v>
      </c>
      <c r="B11100" s="98">
        <v>0.25</v>
      </c>
      <c r="C11100" s="87" t="s">
        <v>119</v>
      </c>
      <c r="D11100" s="87">
        <v>20.96</v>
      </c>
      <c r="E11100" s="87">
        <v>9130</v>
      </c>
    </row>
    <row r="11101" spans="1:5" x14ac:dyDescent="0.3">
      <c r="A11101" s="66">
        <v>41949</v>
      </c>
      <c r="B11101" s="98">
        <v>0.26041666666666669</v>
      </c>
      <c r="C11101" s="87" t="s">
        <v>119</v>
      </c>
      <c r="D11101" s="87">
        <v>20.97</v>
      </c>
      <c r="E11101" s="87">
        <v>9078</v>
      </c>
    </row>
    <row r="11102" spans="1:5" x14ac:dyDescent="0.3">
      <c r="A11102" s="66">
        <v>41949</v>
      </c>
      <c r="B11102" s="98">
        <v>0.27083333333333331</v>
      </c>
      <c r="C11102" s="87" t="s">
        <v>119</v>
      </c>
      <c r="D11102" s="87">
        <v>20.97</v>
      </c>
      <c r="E11102" s="87">
        <v>9027</v>
      </c>
    </row>
    <row r="11103" spans="1:5" x14ac:dyDescent="0.3">
      <c r="A11103" s="66">
        <v>41949</v>
      </c>
      <c r="B11103" s="98">
        <v>0.28125</v>
      </c>
      <c r="C11103" s="87" t="s">
        <v>119</v>
      </c>
      <c r="D11103" s="87">
        <v>20.96</v>
      </c>
      <c r="E11103" s="87">
        <v>8987</v>
      </c>
    </row>
    <row r="11104" spans="1:5" x14ac:dyDescent="0.3">
      <c r="A11104" s="66">
        <v>41949</v>
      </c>
      <c r="B11104" s="98">
        <v>0.29166666666666669</v>
      </c>
      <c r="C11104" s="87" t="s">
        <v>119</v>
      </c>
      <c r="D11104" s="87">
        <v>20.97</v>
      </c>
      <c r="E11104" s="87">
        <v>8881</v>
      </c>
    </row>
    <row r="11105" spans="1:5" x14ac:dyDescent="0.3">
      <c r="A11105" s="66">
        <v>41949</v>
      </c>
      <c r="B11105" s="98">
        <v>0.30208333333333331</v>
      </c>
      <c r="C11105" s="87" t="s">
        <v>119</v>
      </c>
      <c r="D11105" s="87">
        <v>20.99</v>
      </c>
      <c r="E11105" s="87">
        <v>8831</v>
      </c>
    </row>
    <row r="11106" spans="1:5" x14ac:dyDescent="0.3">
      <c r="A11106" s="66">
        <v>41949</v>
      </c>
      <c r="B11106" s="98">
        <v>0.3125</v>
      </c>
      <c r="C11106" s="87" t="s">
        <v>119</v>
      </c>
      <c r="D11106" s="87">
        <v>20.99</v>
      </c>
      <c r="E11106" s="87">
        <v>8876</v>
      </c>
    </row>
    <row r="11107" spans="1:5" x14ac:dyDescent="0.3">
      <c r="A11107" s="66">
        <v>41949</v>
      </c>
      <c r="B11107" s="98">
        <v>0.32291666666666669</v>
      </c>
      <c r="C11107" s="87" t="s">
        <v>119</v>
      </c>
      <c r="D11107" s="87">
        <v>21</v>
      </c>
      <c r="E11107" s="87">
        <v>8917</v>
      </c>
    </row>
    <row r="11108" spans="1:5" x14ac:dyDescent="0.3">
      <c r="A11108" s="66">
        <v>41949</v>
      </c>
      <c r="B11108" s="98">
        <v>0.33333333333333331</v>
      </c>
      <c r="C11108" s="87" t="s">
        <v>119</v>
      </c>
      <c r="D11108" s="87">
        <v>21.01</v>
      </c>
      <c r="E11108" s="87">
        <v>8990</v>
      </c>
    </row>
    <row r="11109" spans="1:5" x14ac:dyDescent="0.3">
      <c r="A11109" s="66">
        <v>41949</v>
      </c>
      <c r="B11109" s="98">
        <v>0.34375</v>
      </c>
      <c r="C11109" s="87" t="s">
        <v>119</v>
      </c>
      <c r="D11109" s="87">
        <v>21.02</v>
      </c>
      <c r="E11109" s="87">
        <v>9045</v>
      </c>
    </row>
    <row r="11110" spans="1:5" x14ac:dyDescent="0.3">
      <c r="A11110" s="66">
        <v>41949</v>
      </c>
      <c r="B11110" s="98">
        <v>0.35416666666666669</v>
      </c>
      <c r="C11110" s="87" t="s">
        <v>119</v>
      </c>
      <c r="D11110" s="87">
        <v>21.03</v>
      </c>
      <c r="E11110" s="87">
        <v>9102</v>
      </c>
    </row>
    <row r="11111" spans="1:5" x14ac:dyDescent="0.3">
      <c r="A11111" s="66">
        <v>41949</v>
      </c>
      <c r="B11111" s="98">
        <v>0.36458333333333331</v>
      </c>
      <c r="C11111" s="87" t="s">
        <v>119</v>
      </c>
      <c r="D11111" s="87">
        <v>21.06</v>
      </c>
      <c r="E11111" s="87">
        <v>9177</v>
      </c>
    </row>
    <row r="11112" spans="1:5" x14ac:dyDescent="0.3">
      <c r="A11112" s="66">
        <v>41949</v>
      </c>
      <c r="B11112" s="98">
        <v>0.375</v>
      </c>
      <c r="C11112" s="87" t="s">
        <v>119</v>
      </c>
      <c r="D11112" s="87">
        <v>21.06</v>
      </c>
      <c r="E11112" s="87">
        <v>9095</v>
      </c>
    </row>
    <row r="11113" spans="1:5" x14ac:dyDescent="0.3">
      <c r="A11113" s="66">
        <v>41949</v>
      </c>
      <c r="B11113" s="98">
        <v>0.38541666666666669</v>
      </c>
      <c r="C11113" s="87" t="s">
        <v>119</v>
      </c>
      <c r="D11113" s="87">
        <v>21.15</v>
      </c>
      <c r="E11113" s="87">
        <v>8999</v>
      </c>
    </row>
    <row r="11114" spans="1:5" x14ac:dyDescent="0.3">
      <c r="A11114" s="66">
        <v>41949</v>
      </c>
      <c r="B11114" s="98">
        <v>0.39583333333333331</v>
      </c>
      <c r="C11114" s="87" t="s">
        <v>119</v>
      </c>
      <c r="D11114" s="87">
        <v>21.35</v>
      </c>
      <c r="E11114" s="87">
        <v>8596</v>
      </c>
    </row>
    <row r="11115" spans="1:5" x14ac:dyDescent="0.3">
      <c r="A11115" s="66">
        <v>41949</v>
      </c>
      <c r="B11115" s="98">
        <v>0.40625</v>
      </c>
      <c r="C11115" s="87" t="s">
        <v>119</v>
      </c>
      <c r="D11115" s="87">
        <v>21.46</v>
      </c>
      <c r="E11115" s="87">
        <v>8318</v>
      </c>
    </row>
    <row r="11116" spans="1:5" x14ac:dyDescent="0.3">
      <c r="A11116" s="66">
        <v>41949</v>
      </c>
      <c r="B11116" s="98">
        <v>0.41666666666666669</v>
      </c>
      <c r="C11116" s="87" t="s">
        <v>119</v>
      </c>
      <c r="D11116" s="87">
        <v>21.6</v>
      </c>
      <c r="E11116" s="87">
        <v>8054</v>
      </c>
    </row>
    <row r="11117" spans="1:5" x14ac:dyDescent="0.3">
      <c r="A11117" s="66">
        <v>41949</v>
      </c>
      <c r="B11117" s="98">
        <v>0.42708333333333331</v>
      </c>
      <c r="C11117" s="87" t="s">
        <v>119</v>
      </c>
      <c r="D11117" s="87">
        <v>21.73</v>
      </c>
      <c r="E11117" s="87">
        <v>7860</v>
      </c>
    </row>
    <row r="11118" spans="1:5" x14ac:dyDescent="0.3">
      <c r="A11118" s="66">
        <v>41949</v>
      </c>
      <c r="B11118" s="98">
        <v>0.4375</v>
      </c>
      <c r="C11118" s="87" t="s">
        <v>119</v>
      </c>
      <c r="D11118" s="87">
        <v>21.96</v>
      </c>
      <c r="E11118" s="87">
        <v>7633</v>
      </c>
    </row>
    <row r="11119" spans="1:5" x14ac:dyDescent="0.3">
      <c r="A11119" s="66">
        <v>41949</v>
      </c>
      <c r="B11119" s="98">
        <v>0.44791666666666669</v>
      </c>
      <c r="C11119" s="87" t="s">
        <v>119</v>
      </c>
      <c r="D11119" s="87">
        <v>22.14</v>
      </c>
      <c r="E11119" s="87">
        <v>7436</v>
      </c>
    </row>
    <row r="11120" spans="1:5" x14ac:dyDescent="0.3">
      <c r="A11120" s="66">
        <v>41949</v>
      </c>
      <c r="B11120" s="98">
        <v>0.45833333333333331</v>
      </c>
      <c r="C11120" s="87" t="s">
        <v>119</v>
      </c>
      <c r="D11120" s="87">
        <v>22.15</v>
      </c>
      <c r="E11120" s="87">
        <v>7948</v>
      </c>
    </row>
    <row r="11121" spans="1:5" x14ac:dyDescent="0.3">
      <c r="A11121" s="66">
        <v>41949</v>
      </c>
      <c r="B11121" s="98">
        <v>0.46875</v>
      </c>
      <c r="C11121" s="87" t="s">
        <v>119</v>
      </c>
      <c r="D11121" s="87">
        <v>22.27</v>
      </c>
      <c r="E11121" s="87">
        <v>8001</v>
      </c>
    </row>
    <row r="11122" spans="1:5" x14ac:dyDescent="0.3">
      <c r="A11122" s="66">
        <v>41949</v>
      </c>
      <c r="B11122" s="98">
        <v>0.47916666666666669</v>
      </c>
      <c r="C11122" s="87" t="s">
        <v>119</v>
      </c>
      <c r="D11122" s="87">
        <v>22.05</v>
      </c>
      <c r="E11122" s="87">
        <v>9044</v>
      </c>
    </row>
    <row r="11123" spans="1:5" x14ac:dyDescent="0.3">
      <c r="A11123" s="66">
        <v>41949</v>
      </c>
      <c r="B11123" s="98">
        <v>0.48958333333333331</v>
      </c>
      <c r="C11123" s="87" t="s">
        <v>119</v>
      </c>
      <c r="D11123" s="87">
        <v>21.91</v>
      </c>
      <c r="E11123" s="87">
        <v>10401</v>
      </c>
    </row>
    <row r="11124" spans="1:5" x14ac:dyDescent="0.3">
      <c r="A11124" s="66">
        <v>41949</v>
      </c>
      <c r="B11124" s="98">
        <v>0.5</v>
      </c>
      <c r="C11124" s="87" t="s">
        <v>120</v>
      </c>
      <c r="D11124" s="87">
        <v>22.32</v>
      </c>
      <c r="E11124" s="87">
        <v>9458</v>
      </c>
    </row>
    <row r="11125" spans="1:5" x14ac:dyDescent="0.3">
      <c r="A11125" s="66">
        <v>41949</v>
      </c>
      <c r="B11125" s="98">
        <v>0.51041666666666663</v>
      </c>
      <c r="C11125" s="87" t="s">
        <v>120</v>
      </c>
      <c r="D11125" s="87">
        <v>22.61</v>
      </c>
      <c r="E11125" s="87">
        <v>9098</v>
      </c>
    </row>
    <row r="11126" spans="1:5" x14ac:dyDescent="0.3">
      <c r="A11126" s="66">
        <v>41949</v>
      </c>
      <c r="B11126" s="98">
        <v>0.52083333333333337</v>
      </c>
      <c r="C11126" s="87" t="s">
        <v>120</v>
      </c>
      <c r="D11126" s="87">
        <v>22.4</v>
      </c>
      <c r="E11126" s="87">
        <v>9801</v>
      </c>
    </row>
    <row r="11127" spans="1:5" x14ac:dyDescent="0.3">
      <c r="A11127" s="66">
        <v>41949</v>
      </c>
      <c r="B11127" s="98">
        <v>0.53125</v>
      </c>
      <c r="C11127" s="87" t="s">
        <v>120</v>
      </c>
      <c r="D11127" s="87">
        <v>22.22</v>
      </c>
      <c r="E11127" s="87">
        <v>11477</v>
      </c>
    </row>
    <row r="11128" spans="1:5" x14ac:dyDescent="0.3">
      <c r="A11128" s="66">
        <v>41949</v>
      </c>
      <c r="B11128" s="98">
        <v>4.1666666666666664E-2</v>
      </c>
      <c r="C11128" s="87" t="s">
        <v>120</v>
      </c>
      <c r="D11128" s="87">
        <v>22.25</v>
      </c>
      <c r="E11128" s="87">
        <v>11793</v>
      </c>
    </row>
    <row r="11129" spans="1:5" x14ac:dyDescent="0.3">
      <c r="A11129" s="66">
        <v>41949</v>
      </c>
      <c r="B11129" s="98">
        <v>5.2083333333333336E-2</v>
      </c>
      <c r="C11129" s="87" t="s">
        <v>120</v>
      </c>
      <c r="D11129" s="87">
        <v>22.44</v>
      </c>
      <c r="E11129" s="87">
        <v>11629</v>
      </c>
    </row>
    <row r="11130" spans="1:5" x14ac:dyDescent="0.3">
      <c r="A11130" s="66">
        <v>41949</v>
      </c>
      <c r="B11130" s="98">
        <v>6.25E-2</v>
      </c>
      <c r="C11130" s="87" t="s">
        <v>120</v>
      </c>
      <c r="D11130" s="87">
        <v>22.29</v>
      </c>
      <c r="E11130" s="87">
        <v>12377</v>
      </c>
    </row>
    <row r="11131" spans="1:5" x14ac:dyDescent="0.3">
      <c r="A11131" s="66">
        <v>41949</v>
      </c>
      <c r="B11131" s="98">
        <v>7.2916666666666671E-2</v>
      </c>
      <c r="C11131" s="87" t="s">
        <v>120</v>
      </c>
      <c r="D11131" s="87">
        <v>22.74</v>
      </c>
      <c r="E11131" s="87">
        <v>11953</v>
      </c>
    </row>
    <row r="11132" spans="1:5" x14ac:dyDescent="0.3">
      <c r="A11132" s="66">
        <v>41949</v>
      </c>
      <c r="B11132" s="98">
        <v>8.3333333333333329E-2</v>
      </c>
      <c r="C11132" s="87" t="s">
        <v>120</v>
      </c>
      <c r="D11132" s="87">
        <v>22.97</v>
      </c>
      <c r="E11132" s="87">
        <v>11492</v>
      </c>
    </row>
    <row r="11133" spans="1:5" x14ac:dyDescent="0.3">
      <c r="A11133" s="66">
        <v>41949</v>
      </c>
      <c r="B11133" s="98">
        <v>9.375E-2</v>
      </c>
      <c r="C11133" s="87" t="s">
        <v>120</v>
      </c>
      <c r="D11133" s="87">
        <v>23.22</v>
      </c>
      <c r="E11133" s="87">
        <v>10860</v>
      </c>
    </row>
    <row r="11134" spans="1:5" x14ac:dyDescent="0.3">
      <c r="A11134" s="66">
        <v>41949</v>
      </c>
      <c r="B11134" s="98">
        <v>0.10416666666666667</v>
      </c>
      <c r="C11134" s="87" t="s">
        <v>120</v>
      </c>
      <c r="D11134" s="87">
        <v>23.47</v>
      </c>
      <c r="E11134" s="87">
        <v>10386</v>
      </c>
    </row>
    <row r="11135" spans="1:5" x14ac:dyDescent="0.3">
      <c r="A11135" s="66">
        <v>41949</v>
      </c>
      <c r="B11135" s="98">
        <v>0.11458333333333333</v>
      </c>
      <c r="C11135" s="87" t="s">
        <v>120</v>
      </c>
      <c r="D11135" s="87">
        <v>23.45</v>
      </c>
      <c r="E11135" s="87">
        <v>10262</v>
      </c>
    </row>
    <row r="11136" spans="1:5" x14ac:dyDescent="0.3">
      <c r="A11136" s="66">
        <v>41949</v>
      </c>
      <c r="B11136" s="98">
        <v>0.125</v>
      </c>
      <c r="C11136" s="87" t="s">
        <v>120</v>
      </c>
      <c r="D11136" s="87">
        <v>23.39</v>
      </c>
      <c r="E11136" s="87">
        <v>10579</v>
      </c>
    </row>
    <row r="11137" spans="1:5" x14ac:dyDescent="0.3">
      <c r="A11137" s="66">
        <v>41949</v>
      </c>
      <c r="B11137" s="98">
        <v>0.13541666666666666</v>
      </c>
      <c r="C11137" s="87" t="s">
        <v>120</v>
      </c>
      <c r="D11137" s="87">
        <v>23.53</v>
      </c>
      <c r="E11137" s="87">
        <v>10454</v>
      </c>
    </row>
    <row r="11138" spans="1:5" x14ac:dyDescent="0.3">
      <c r="A11138" s="66">
        <v>41949</v>
      </c>
      <c r="B11138" s="98">
        <v>0.14583333333333334</v>
      </c>
      <c r="C11138" s="87" t="s">
        <v>120</v>
      </c>
      <c r="D11138" s="87">
        <v>23.58</v>
      </c>
      <c r="E11138" s="87">
        <v>10475</v>
      </c>
    </row>
    <row r="11139" spans="1:5" x14ac:dyDescent="0.3">
      <c r="A11139" s="66">
        <v>41949</v>
      </c>
      <c r="B11139" s="98">
        <v>0.15625</v>
      </c>
      <c r="C11139" s="87" t="s">
        <v>120</v>
      </c>
      <c r="D11139" s="87">
        <v>23.35</v>
      </c>
      <c r="E11139" s="87">
        <v>10906</v>
      </c>
    </row>
    <row r="11140" spans="1:5" x14ac:dyDescent="0.3">
      <c r="A11140" s="66">
        <v>41949</v>
      </c>
      <c r="B11140" s="98">
        <v>0.16666666666666666</v>
      </c>
      <c r="C11140" s="87" t="s">
        <v>120</v>
      </c>
      <c r="D11140" s="87">
        <v>23.38</v>
      </c>
      <c r="E11140" s="87">
        <v>11109</v>
      </c>
    </row>
    <row r="11141" spans="1:5" x14ac:dyDescent="0.3">
      <c r="A11141" s="66">
        <v>41949</v>
      </c>
      <c r="B11141" s="98">
        <v>0.17708333333333334</v>
      </c>
      <c r="C11141" s="87" t="s">
        <v>120</v>
      </c>
      <c r="D11141" s="87">
        <v>23.18</v>
      </c>
      <c r="E11141" s="87">
        <v>11309</v>
      </c>
    </row>
    <row r="11142" spans="1:5" x14ac:dyDescent="0.3">
      <c r="A11142" s="66">
        <v>41949</v>
      </c>
      <c r="B11142" s="98">
        <v>0.1875</v>
      </c>
      <c r="C11142" s="87" t="s">
        <v>120</v>
      </c>
      <c r="D11142" s="87">
        <v>23.1</v>
      </c>
      <c r="E11142" s="87">
        <v>11378</v>
      </c>
    </row>
    <row r="11143" spans="1:5" x14ac:dyDescent="0.3">
      <c r="A11143" s="66">
        <v>41949</v>
      </c>
      <c r="B11143" s="98">
        <v>0.19791666666666666</v>
      </c>
      <c r="C11143" s="87" t="s">
        <v>120</v>
      </c>
      <c r="D11143" s="87">
        <v>23.02</v>
      </c>
      <c r="E11143" s="87">
        <v>11224</v>
      </c>
    </row>
    <row r="11144" spans="1:5" x14ac:dyDescent="0.3">
      <c r="A11144" s="66">
        <v>41949</v>
      </c>
      <c r="B11144" s="98">
        <v>0.20833333333333334</v>
      </c>
      <c r="C11144" s="87" t="s">
        <v>120</v>
      </c>
      <c r="D11144" s="87">
        <v>22.62</v>
      </c>
      <c r="E11144" s="87">
        <v>10779</v>
      </c>
    </row>
    <row r="11145" spans="1:5" x14ac:dyDescent="0.3">
      <c r="A11145" s="66">
        <v>41949</v>
      </c>
      <c r="B11145" s="98">
        <v>0.21875</v>
      </c>
      <c r="C11145" s="87" t="s">
        <v>120</v>
      </c>
      <c r="D11145" s="87">
        <v>22.34</v>
      </c>
      <c r="E11145" s="87">
        <v>10865</v>
      </c>
    </row>
    <row r="11146" spans="1:5" x14ac:dyDescent="0.3">
      <c r="A11146" s="66">
        <v>41949</v>
      </c>
      <c r="B11146" s="98">
        <v>0.22916666666666666</v>
      </c>
      <c r="C11146" s="87" t="s">
        <v>120</v>
      </c>
      <c r="D11146" s="87">
        <v>22.47</v>
      </c>
      <c r="E11146" s="87">
        <v>10939</v>
      </c>
    </row>
    <row r="11147" spans="1:5" x14ac:dyDescent="0.3">
      <c r="A11147" s="66">
        <v>41949</v>
      </c>
      <c r="B11147" s="98">
        <v>0.23958333333333334</v>
      </c>
      <c r="C11147" s="87" t="s">
        <v>120</v>
      </c>
      <c r="D11147" s="87">
        <v>22.49</v>
      </c>
      <c r="E11147" s="87">
        <v>10931</v>
      </c>
    </row>
    <row r="11148" spans="1:5" x14ac:dyDescent="0.3">
      <c r="A11148" s="66">
        <v>41949</v>
      </c>
      <c r="B11148" s="98">
        <v>0.25</v>
      </c>
      <c r="C11148" s="87" t="s">
        <v>120</v>
      </c>
      <c r="D11148" s="87">
        <v>23.11</v>
      </c>
      <c r="E11148" s="87">
        <v>10238</v>
      </c>
    </row>
    <row r="11149" spans="1:5" x14ac:dyDescent="0.3">
      <c r="A11149" s="66">
        <v>41949</v>
      </c>
      <c r="B11149" s="98">
        <v>0.26041666666666669</v>
      </c>
      <c r="C11149" s="87" t="s">
        <v>120</v>
      </c>
      <c r="D11149" s="87">
        <v>23.81</v>
      </c>
      <c r="E11149" s="87">
        <v>9737</v>
      </c>
    </row>
    <row r="11150" spans="1:5" x14ac:dyDescent="0.3">
      <c r="A11150" s="66">
        <v>41949</v>
      </c>
      <c r="B11150" s="98">
        <v>0.27083333333333331</v>
      </c>
      <c r="C11150" s="87" t="s">
        <v>120</v>
      </c>
      <c r="D11150" s="87">
        <v>24.04</v>
      </c>
      <c r="E11150" s="87">
        <v>9301</v>
      </c>
    </row>
    <row r="11151" spans="1:5" x14ac:dyDescent="0.3">
      <c r="A11151" s="66">
        <v>41949</v>
      </c>
      <c r="B11151" s="98">
        <v>0.28125</v>
      </c>
      <c r="C11151" s="87" t="s">
        <v>120</v>
      </c>
      <c r="D11151" s="87">
        <v>24.11</v>
      </c>
      <c r="E11151" s="87">
        <v>8980</v>
      </c>
    </row>
    <row r="11152" spans="1:5" x14ac:dyDescent="0.3">
      <c r="A11152" s="66">
        <v>41949</v>
      </c>
      <c r="B11152" s="98">
        <v>0.29166666666666669</v>
      </c>
      <c r="C11152" s="87" t="s">
        <v>120</v>
      </c>
      <c r="D11152" s="87">
        <v>24</v>
      </c>
      <c r="E11152" s="87">
        <v>8686</v>
      </c>
    </row>
    <row r="11153" spans="1:5" x14ac:dyDescent="0.3">
      <c r="A11153" s="66">
        <v>41949</v>
      </c>
      <c r="B11153" s="98">
        <v>0.30208333333333331</v>
      </c>
      <c r="C11153" s="87" t="s">
        <v>120</v>
      </c>
      <c r="D11153" s="87">
        <v>24.04</v>
      </c>
      <c r="E11153" s="87">
        <v>8542</v>
      </c>
    </row>
    <row r="11154" spans="1:5" x14ac:dyDescent="0.3">
      <c r="A11154" s="66">
        <v>41949</v>
      </c>
      <c r="B11154" s="98">
        <v>0.3125</v>
      </c>
      <c r="C11154" s="87" t="s">
        <v>120</v>
      </c>
      <c r="D11154" s="87">
        <v>24.02</v>
      </c>
      <c r="E11154" s="87">
        <v>8379</v>
      </c>
    </row>
    <row r="11155" spans="1:5" x14ac:dyDescent="0.3">
      <c r="A11155" s="66">
        <v>41949</v>
      </c>
      <c r="B11155" s="98">
        <v>0.32291666666666669</v>
      </c>
      <c r="C11155" s="87" t="s">
        <v>120</v>
      </c>
      <c r="D11155" s="87">
        <v>24.01</v>
      </c>
      <c r="E11155" s="87">
        <v>8386</v>
      </c>
    </row>
    <row r="11156" spans="1:5" x14ac:dyDescent="0.3">
      <c r="A11156" s="66">
        <v>41949</v>
      </c>
      <c r="B11156" s="98">
        <v>0.33333333333333331</v>
      </c>
      <c r="C11156" s="87" t="s">
        <v>120</v>
      </c>
      <c r="D11156" s="87">
        <v>23.82</v>
      </c>
      <c r="E11156" s="87">
        <v>8278</v>
      </c>
    </row>
    <row r="11157" spans="1:5" x14ac:dyDescent="0.3">
      <c r="A11157" s="66">
        <v>41949</v>
      </c>
      <c r="B11157" s="98">
        <v>0.34375</v>
      </c>
      <c r="C11157" s="87" t="s">
        <v>120</v>
      </c>
      <c r="D11157" s="87">
        <v>23.86</v>
      </c>
      <c r="E11157" s="87">
        <v>8179</v>
      </c>
    </row>
    <row r="11158" spans="1:5" x14ac:dyDescent="0.3">
      <c r="A11158" s="66">
        <v>41949</v>
      </c>
      <c r="B11158" s="98">
        <v>0.35416666666666669</v>
      </c>
      <c r="C11158" s="87" t="s">
        <v>120</v>
      </c>
      <c r="D11158" s="87">
        <v>23.74</v>
      </c>
      <c r="E11158" s="87">
        <v>8078</v>
      </c>
    </row>
    <row r="11159" spans="1:5" x14ac:dyDescent="0.3">
      <c r="A11159" s="66">
        <v>41949</v>
      </c>
      <c r="B11159" s="98">
        <v>0.36458333333333331</v>
      </c>
      <c r="C11159" s="87" t="s">
        <v>120</v>
      </c>
      <c r="D11159" s="87">
        <v>23.66</v>
      </c>
      <c r="E11159" s="87">
        <v>7944</v>
      </c>
    </row>
    <row r="11160" spans="1:5" x14ac:dyDescent="0.3">
      <c r="A11160" s="66">
        <v>41949</v>
      </c>
      <c r="B11160" s="98">
        <v>0.375</v>
      </c>
      <c r="C11160" s="87" t="s">
        <v>120</v>
      </c>
      <c r="D11160" s="87">
        <v>23.64</v>
      </c>
      <c r="E11160" s="87">
        <v>7803</v>
      </c>
    </row>
    <row r="11161" spans="1:5" x14ac:dyDescent="0.3">
      <c r="A11161" s="66">
        <v>41949</v>
      </c>
      <c r="B11161" s="98">
        <v>0.38541666666666669</v>
      </c>
      <c r="C11161" s="87" t="s">
        <v>120</v>
      </c>
      <c r="D11161" s="87">
        <v>23.64</v>
      </c>
      <c r="E11161" s="87">
        <v>7794</v>
      </c>
    </row>
    <row r="11162" spans="1:5" x14ac:dyDescent="0.3">
      <c r="A11162" s="66">
        <v>41949</v>
      </c>
      <c r="B11162" s="98">
        <v>0.39583333333333331</v>
      </c>
      <c r="C11162" s="87" t="s">
        <v>120</v>
      </c>
      <c r="D11162" s="87">
        <v>23.64</v>
      </c>
      <c r="E11162" s="87">
        <v>7822</v>
      </c>
    </row>
    <row r="11163" spans="1:5" x14ac:dyDescent="0.3">
      <c r="A11163" s="66">
        <v>41949</v>
      </c>
      <c r="B11163" s="98">
        <v>0.40625</v>
      </c>
      <c r="C11163" s="87" t="s">
        <v>120</v>
      </c>
      <c r="D11163" s="87">
        <v>23.65</v>
      </c>
      <c r="E11163" s="87">
        <v>7815</v>
      </c>
    </row>
    <row r="11164" spans="1:5" x14ac:dyDescent="0.3">
      <c r="A11164" s="66">
        <v>41949</v>
      </c>
      <c r="B11164" s="98">
        <v>0.41666666666666669</v>
      </c>
      <c r="C11164" s="87" t="s">
        <v>120</v>
      </c>
      <c r="D11164" s="87">
        <v>23.67</v>
      </c>
      <c r="E11164" s="87">
        <v>7760</v>
      </c>
    </row>
    <row r="11165" spans="1:5" x14ac:dyDescent="0.3">
      <c r="A11165" s="66">
        <v>41949</v>
      </c>
      <c r="B11165" s="98">
        <v>0.42708333333333331</v>
      </c>
      <c r="C11165" s="87" t="s">
        <v>120</v>
      </c>
      <c r="D11165" s="87">
        <v>23.32</v>
      </c>
      <c r="E11165" s="87">
        <v>8372</v>
      </c>
    </row>
    <row r="11166" spans="1:5" x14ac:dyDescent="0.3">
      <c r="A11166" s="66">
        <v>41949</v>
      </c>
      <c r="B11166" s="98">
        <v>0.4375</v>
      </c>
      <c r="C11166" s="87" t="s">
        <v>120</v>
      </c>
      <c r="D11166" s="87">
        <v>22.96</v>
      </c>
      <c r="E11166" s="87">
        <v>9586</v>
      </c>
    </row>
    <row r="11167" spans="1:5" x14ac:dyDescent="0.3">
      <c r="A11167" s="66">
        <v>41949</v>
      </c>
      <c r="B11167" s="98">
        <v>0.44791666666666669</v>
      </c>
      <c r="C11167" s="87" t="s">
        <v>120</v>
      </c>
      <c r="D11167" s="87">
        <v>23.04</v>
      </c>
      <c r="E11167" s="87">
        <v>10266</v>
      </c>
    </row>
    <row r="11168" spans="1:5" x14ac:dyDescent="0.3">
      <c r="A11168" s="66">
        <v>41949</v>
      </c>
      <c r="B11168" s="98">
        <v>0.45833333333333331</v>
      </c>
      <c r="C11168" s="87" t="s">
        <v>120</v>
      </c>
      <c r="D11168" s="87">
        <v>23.03</v>
      </c>
      <c r="E11168" s="87">
        <v>10187</v>
      </c>
    </row>
    <row r="11169" spans="1:5" x14ac:dyDescent="0.3">
      <c r="A11169" s="66">
        <v>41949</v>
      </c>
      <c r="B11169" s="98">
        <v>0.46875</v>
      </c>
      <c r="C11169" s="87" t="s">
        <v>120</v>
      </c>
      <c r="D11169" s="87">
        <v>22.87</v>
      </c>
      <c r="E11169" s="87">
        <v>10520</v>
      </c>
    </row>
    <row r="11170" spans="1:5" x14ac:dyDescent="0.3">
      <c r="A11170" s="66">
        <v>41949</v>
      </c>
      <c r="B11170" s="98">
        <v>0.47916666666666669</v>
      </c>
      <c r="C11170" s="87" t="s">
        <v>120</v>
      </c>
      <c r="D11170" s="87">
        <v>22.66</v>
      </c>
      <c r="E11170" s="87">
        <v>11285</v>
      </c>
    </row>
    <row r="11171" spans="1:5" x14ac:dyDescent="0.3">
      <c r="A11171" s="66">
        <v>41949</v>
      </c>
      <c r="B11171" s="98">
        <v>0.48958333333333331</v>
      </c>
      <c r="C11171" s="87" t="s">
        <v>120</v>
      </c>
      <c r="D11171" s="87">
        <v>22.53</v>
      </c>
      <c r="E11171" s="87">
        <v>11544</v>
      </c>
    </row>
    <row r="11172" spans="1:5" x14ac:dyDescent="0.3">
      <c r="A11172" s="66">
        <v>41950</v>
      </c>
      <c r="B11172" s="98">
        <v>0.5</v>
      </c>
      <c r="C11172" s="87" t="s">
        <v>119</v>
      </c>
      <c r="D11172" s="87">
        <v>22.62</v>
      </c>
      <c r="E11172" s="87">
        <v>12247</v>
      </c>
    </row>
    <row r="11173" spans="1:5" x14ac:dyDescent="0.3">
      <c r="A11173" s="66">
        <v>41950</v>
      </c>
      <c r="B11173" s="98">
        <v>0.51041666666666663</v>
      </c>
      <c r="C11173" s="87" t="s">
        <v>119</v>
      </c>
      <c r="D11173" s="87">
        <v>22.69</v>
      </c>
      <c r="E11173" s="87">
        <v>11922</v>
      </c>
    </row>
    <row r="11174" spans="1:5" x14ac:dyDescent="0.3">
      <c r="A11174" s="66">
        <v>41950</v>
      </c>
      <c r="B11174" s="98">
        <v>0.52083333333333337</v>
      </c>
      <c r="C11174" s="87" t="s">
        <v>119</v>
      </c>
      <c r="D11174" s="87">
        <v>22.68</v>
      </c>
      <c r="E11174" s="87">
        <v>11826</v>
      </c>
    </row>
    <row r="11175" spans="1:5" x14ac:dyDescent="0.3">
      <c r="A11175" s="66">
        <v>41950</v>
      </c>
      <c r="B11175" s="98">
        <v>0.53125</v>
      </c>
      <c r="C11175" s="87" t="s">
        <v>119</v>
      </c>
      <c r="D11175" s="87">
        <v>22.81</v>
      </c>
      <c r="E11175" s="87">
        <v>11492</v>
      </c>
    </row>
    <row r="11176" spans="1:5" x14ac:dyDescent="0.3">
      <c r="A11176" s="66">
        <v>41950</v>
      </c>
      <c r="B11176" s="98">
        <v>4.1666666666666664E-2</v>
      </c>
      <c r="C11176" s="87" t="s">
        <v>119</v>
      </c>
      <c r="D11176" s="87">
        <v>22.8</v>
      </c>
      <c r="E11176" s="87">
        <v>11239</v>
      </c>
    </row>
    <row r="11177" spans="1:5" x14ac:dyDescent="0.3">
      <c r="A11177" s="66">
        <v>41950</v>
      </c>
      <c r="B11177" s="98">
        <v>5.2083333333333336E-2</v>
      </c>
      <c r="C11177" s="87" t="s">
        <v>119</v>
      </c>
      <c r="D11177" s="87">
        <v>22.79</v>
      </c>
      <c r="E11177" s="87">
        <v>11216</v>
      </c>
    </row>
    <row r="11178" spans="1:5" x14ac:dyDescent="0.3">
      <c r="A11178" s="66">
        <v>41950</v>
      </c>
      <c r="B11178" s="98">
        <v>6.25E-2</v>
      </c>
      <c r="C11178" s="87" t="s">
        <v>119</v>
      </c>
      <c r="D11178" s="87">
        <v>22.86</v>
      </c>
      <c r="E11178" s="87">
        <v>10973</v>
      </c>
    </row>
    <row r="11179" spans="1:5" x14ac:dyDescent="0.3">
      <c r="A11179" s="66">
        <v>41950</v>
      </c>
      <c r="B11179" s="98">
        <v>7.2916666666666671E-2</v>
      </c>
      <c r="C11179" s="87" t="s">
        <v>119</v>
      </c>
      <c r="D11179" s="87">
        <v>22.83</v>
      </c>
      <c r="E11179" s="87">
        <v>10797</v>
      </c>
    </row>
    <row r="11180" spans="1:5" x14ac:dyDescent="0.3">
      <c r="A11180" s="66">
        <v>41950</v>
      </c>
      <c r="B11180" s="98">
        <v>8.3333333333333329E-2</v>
      </c>
      <c r="C11180" s="87" t="s">
        <v>119</v>
      </c>
      <c r="D11180" s="87">
        <v>22.78</v>
      </c>
      <c r="E11180" s="87">
        <v>10697</v>
      </c>
    </row>
    <row r="11181" spans="1:5" x14ac:dyDescent="0.3">
      <c r="A11181" s="66">
        <v>41950</v>
      </c>
      <c r="B11181" s="98">
        <v>9.375E-2</v>
      </c>
      <c r="C11181" s="87" t="s">
        <v>119</v>
      </c>
      <c r="D11181" s="87">
        <v>22.61</v>
      </c>
      <c r="E11181" s="87">
        <v>10897</v>
      </c>
    </row>
    <row r="11182" spans="1:5" x14ac:dyDescent="0.3">
      <c r="A11182" s="66">
        <v>41950</v>
      </c>
      <c r="B11182" s="98">
        <v>0.10416666666666667</v>
      </c>
      <c r="C11182" s="87" t="s">
        <v>119</v>
      </c>
      <c r="D11182" s="87">
        <v>22.45</v>
      </c>
      <c r="E11182" s="87">
        <v>11846</v>
      </c>
    </row>
    <row r="11183" spans="1:5" x14ac:dyDescent="0.3">
      <c r="A11183" s="66">
        <v>41950</v>
      </c>
      <c r="B11183" s="98">
        <v>0.11458333333333333</v>
      </c>
      <c r="C11183" s="87" t="s">
        <v>119</v>
      </c>
      <c r="D11183" s="87">
        <v>22.4</v>
      </c>
      <c r="E11183" s="87">
        <v>12331</v>
      </c>
    </row>
    <row r="11184" spans="1:5" x14ac:dyDescent="0.3">
      <c r="A11184" s="66">
        <v>41950</v>
      </c>
      <c r="B11184" s="98">
        <v>0.125</v>
      </c>
      <c r="C11184" s="87" t="s">
        <v>119</v>
      </c>
      <c r="D11184" s="87">
        <v>22.48</v>
      </c>
      <c r="E11184" s="87">
        <v>12437</v>
      </c>
    </row>
    <row r="11185" spans="1:5" x14ac:dyDescent="0.3">
      <c r="A11185" s="66">
        <v>41950</v>
      </c>
      <c r="B11185" s="98">
        <v>0.13541666666666666</v>
      </c>
      <c r="C11185" s="87" t="s">
        <v>119</v>
      </c>
      <c r="D11185" s="87">
        <v>22.53</v>
      </c>
      <c r="E11185" s="87">
        <v>12284</v>
      </c>
    </row>
    <row r="11186" spans="1:5" x14ac:dyDescent="0.3">
      <c r="A11186" s="66">
        <v>41950</v>
      </c>
      <c r="B11186" s="98">
        <v>0.14583333333333334</v>
      </c>
      <c r="C11186" s="87" t="s">
        <v>119</v>
      </c>
      <c r="D11186" s="87">
        <v>22.45</v>
      </c>
      <c r="E11186" s="87">
        <v>12376</v>
      </c>
    </row>
    <row r="11187" spans="1:5" x14ac:dyDescent="0.3">
      <c r="A11187" s="66">
        <v>41950</v>
      </c>
      <c r="B11187" s="98">
        <v>0.15625</v>
      </c>
      <c r="C11187" s="87" t="s">
        <v>119</v>
      </c>
      <c r="D11187" s="87">
        <v>22.46</v>
      </c>
      <c r="E11187" s="87">
        <v>12762</v>
      </c>
    </row>
    <row r="11188" spans="1:5" x14ac:dyDescent="0.3">
      <c r="A11188" s="66">
        <v>41950</v>
      </c>
      <c r="B11188" s="98">
        <v>0.16666666666666666</v>
      </c>
      <c r="C11188" s="87" t="s">
        <v>119</v>
      </c>
      <c r="D11188" s="87">
        <v>22.67</v>
      </c>
      <c r="E11188" s="87">
        <v>12591</v>
      </c>
    </row>
    <row r="11189" spans="1:5" x14ac:dyDescent="0.3">
      <c r="A11189" s="66">
        <v>41950</v>
      </c>
      <c r="B11189" s="98">
        <v>0.17708333333333334</v>
      </c>
      <c r="C11189" s="87" t="s">
        <v>119</v>
      </c>
      <c r="D11189" s="87">
        <v>22.47</v>
      </c>
      <c r="E11189" s="87">
        <v>12424</v>
      </c>
    </row>
    <row r="11190" spans="1:5" x14ac:dyDescent="0.3">
      <c r="A11190" s="66">
        <v>41950</v>
      </c>
      <c r="B11190" s="98">
        <v>0.1875</v>
      </c>
      <c r="C11190" s="87" t="s">
        <v>119</v>
      </c>
      <c r="D11190" s="87">
        <v>22.41</v>
      </c>
      <c r="E11190" s="87">
        <v>12640</v>
      </c>
    </row>
    <row r="11191" spans="1:5" x14ac:dyDescent="0.3">
      <c r="A11191" s="66">
        <v>41950</v>
      </c>
      <c r="B11191" s="98">
        <v>0.19791666666666666</v>
      </c>
      <c r="C11191" s="87" t="s">
        <v>119</v>
      </c>
      <c r="D11191" s="87">
        <v>22.92</v>
      </c>
      <c r="E11191" s="87">
        <v>12089</v>
      </c>
    </row>
    <row r="11192" spans="1:5" x14ac:dyDescent="0.3">
      <c r="A11192" s="66">
        <v>41950</v>
      </c>
      <c r="B11192" s="98">
        <v>0.20833333333333334</v>
      </c>
      <c r="C11192" s="87" t="s">
        <v>119</v>
      </c>
      <c r="D11192" s="87">
        <v>22.73</v>
      </c>
      <c r="E11192" s="87">
        <v>10660</v>
      </c>
    </row>
    <row r="11193" spans="1:5" x14ac:dyDescent="0.3">
      <c r="A11193" s="66">
        <v>41950</v>
      </c>
      <c r="B11193" s="98">
        <v>0.21875</v>
      </c>
      <c r="C11193" s="87" t="s">
        <v>119</v>
      </c>
      <c r="D11193" s="87">
        <v>22.66</v>
      </c>
      <c r="E11193" s="87">
        <v>10084</v>
      </c>
    </row>
    <row r="11194" spans="1:5" x14ac:dyDescent="0.3">
      <c r="A11194" s="66">
        <v>41950</v>
      </c>
      <c r="B11194" s="98">
        <v>0.22916666666666666</v>
      </c>
      <c r="C11194" s="87" t="s">
        <v>119</v>
      </c>
      <c r="D11194" s="87">
        <v>22.77</v>
      </c>
      <c r="E11194" s="87">
        <v>9881</v>
      </c>
    </row>
    <row r="11195" spans="1:5" x14ac:dyDescent="0.3">
      <c r="A11195" s="66">
        <v>41950</v>
      </c>
      <c r="B11195" s="98">
        <v>0.23958333333333334</v>
      </c>
      <c r="C11195" s="87" t="s">
        <v>119</v>
      </c>
      <c r="D11195" s="87">
        <v>22.74</v>
      </c>
      <c r="E11195" s="87">
        <v>9958</v>
      </c>
    </row>
    <row r="11196" spans="1:5" x14ac:dyDescent="0.3">
      <c r="A11196" s="66">
        <v>41950</v>
      </c>
      <c r="B11196" s="98">
        <v>0.25</v>
      </c>
      <c r="C11196" s="87" t="s">
        <v>119</v>
      </c>
      <c r="D11196" s="87">
        <v>22.66</v>
      </c>
      <c r="E11196" s="87">
        <v>10347</v>
      </c>
    </row>
    <row r="11197" spans="1:5" x14ac:dyDescent="0.3">
      <c r="A11197" s="66">
        <v>41950</v>
      </c>
      <c r="B11197" s="98">
        <v>0.26041666666666669</v>
      </c>
      <c r="C11197" s="87" t="s">
        <v>119</v>
      </c>
      <c r="D11197" s="87">
        <v>22.55</v>
      </c>
      <c r="E11197" s="87">
        <v>10752</v>
      </c>
    </row>
    <row r="11198" spans="1:5" x14ac:dyDescent="0.3">
      <c r="A11198" s="66">
        <v>41950</v>
      </c>
      <c r="B11198" s="98">
        <v>0.27083333333333331</v>
      </c>
      <c r="C11198" s="87" t="s">
        <v>119</v>
      </c>
      <c r="D11198" s="87">
        <v>22.57</v>
      </c>
      <c r="E11198" s="87">
        <v>11028</v>
      </c>
    </row>
    <row r="11199" spans="1:5" x14ac:dyDescent="0.3">
      <c r="A11199" s="66">
        <v>41950</v>
      </c>
      <c r="B11199" s="98">
        <v>0.28125</v>
      </c>
      <c r="C11199" s="87" t="s">
        <v>119</v>
      </c>
      <c r="D11199" s="87">
        <v>22.5</v>
      </c>
      <c r="E11199" s="87">
        <v>11234</v>
      </c>
    </row>
    <row r="11200" spans="1:5" x14ac:dyDescent="0.3">
      <c r="A11200" s="66">
        <v>41950</v>
      </c>
      <c r="B11200" s="98">
        <v>0.29166666666666669</v>
      </c>
      <c r="C11200" s="87" t="s">
        <v>119</v>
      </c>
      <c r="D11200" s="87">
        <v>22.49</v>
      </c>
      <c r="E11200" s="87">
        <v>11378</v>
      </c>
    </row>
    <row r="11201" spans="1:5" x14ac:dyDescent="0.3">
      <c r="A11201" s="66">
        <v>41950</v>
      </c>
      <c r="B11201" s="98">
        <v>0.30208333333333331</v>
      </c>
      <c r="C11201" s="87" t="s">
        <v>119</v>
      </c>
      <c r="D11201" s="87">
        <v>22.51</v>
      </c>
      <c r="E11201" s="87">
        <v>11450</v>
      </c>
    </row>
    <row r="11202" spans="1:5" x14ac:dyDescent="0.3">
      <c r="A11202" s="66">
        <v>41950</v>
      </c>
      <c r="B11202" s="98">
        <v>0.3125</v>
      </c>
      <c r="C11202" s="87" t="s">
        <v>119</v>
      </c>
      <c r="D11202" s="87">
        <v>22.51</v>
      </c>
      <c r="E11202" s="87">
        <v>11464</v>
      </c>
    </row>
    <row r="11203" spans="1:5" x14ac:dyDescent="0.3">
      <c r="A11203" s="66">
        <v>41950</v>
      </c>
      <c r="B11203" s="98">
        <v>0.32291666666666669</v>
      </c>
      <c r="C11203" s="87" t="s">
        <v>119</v>
      </c>
      <c r="D11203" s="87">
        <v>22.48</v>
      </c>
      <c r="E11203" s="87">
        <v>11438</v>
      </c>
    </row>
    <row r="11204" spans="1:5" x14ac:dyDescent="0.3">
      <c r="A11204" s="66">
        <v>41950</v>
      </c>
      <c r="B11204" s="98">
        <v>0.33333333333333331</v>
      </c>
      <c r="C11204" s="87" t="s">
        <v>119</v>
      </c>
      <c r="D11204" s="87">
        <v>22.44</v>
      </c>
      <c r="E11204" s="87">
        <v>11436</v>
      </c>
    </row>
    <row r="11205" spans="1:5" x14ac:dyDescent="0.3">
      <c r="A11205" s="66">
        <v>41950</v>
      </c>
      <c r="B11205" s="98">
        <v>0.34375</v>
      </c>
      <c r="C11205" s="87" t="s">
        <v>119</v>
      </c>
      <c r="D11205" s="87">
        <v>22.4</v>
      </c>
      <c r="E11205" s="87">
        <v>11422</v>
      </c>
    </row>
    <row r="11206" spans="1:5" x14ac:dyDescent="0.3">
      <c r="A11206" s="66">
        <v>41950</v>
      </c>
      <c r="B11206" s="98">
        <v>0.35416666666666669</v>
      </c>
      <c r="C11206" s="87" t="s">
        <v>119</v>
      </c>
      <c r="D11206" s="87">
        <v>22.38</v>
      </c>
      <c r="E11206" s="87">
        <v>11394</v>
      </c>
    </row>
    <row r="11207" spans="1:5" x14ac:dyDescent="0.3">
      <c r="A11207" s="66">
        <v>41950</v>
      </c>
      <c r="B11207" s="98">
        <v>0.36458333333333331</v>
      </c>
      <c r="C11207" s="87" t="s">
        <v>119</v>
      </c>
      <c r="D11207" s="87">
        <v>22.4</v>
      </c>
      <c r="E11207" s="87">
        <v>11362</v>
      </c>
    </row>
    <row r="11208" spans="1:5" x14ac:dyDescent="0.3">
      <c r="A11208" s="66">
        <v>41950</v>
      </c>
      <c r="B11208" s="98">
        <v>0.375</v>
      </c>
      <c r="C11208" s="87" t="s">
        <v>119</v>
      </c>
      <c r="D11208" s="87">
        <v>22.42</v>
      </c>
      <c r="E11208" s="87">
        <v>11293</v>
      </c>
    </row>
    <row r="11209" spans="1:5" x14ac:dyDescent="0.3">
      <c r="A11209" s="66">
        <v>41950</v>
      </c>
      <c r="B11209" s="98">
        <v>0.38541666666666669</v>
      </c>
      <c r="C11209" s="87" t="s">
        <v>119</v>
      </c>
      <c r="D11209" s="87">
        <v>22.49</v>
      </c>
      <c r="E11209" s="87">
        <v>11214</v>
      </c>
    </row>
    <row r="11210" spans="1:5" x14ac:dyDescent="0.3">
      <c r="A11210" s="66">
        <v>41950</v>
      </c>
      <c r="B11210" s="98">
        <v>0.39583333333333331</v>
      </c>
      <c r="C11210" s="87" t="s">
        <v>119</v>
      </c>
      <c r="D11210" s="87">
        <v>22.53</v>
      </c>
      <c r="E11210" s="87">
        <v>11237</v>
      </c>
    </row>
    <row r="11211" spans="1:5" x14ac:dyDescent="0.3">
      <c r="A11211" s="66">
        <v>41950</v>
      </c>
      <c r="B11211" s="98">
        <v>0.40625</v>
      </c>
      <c r="C11211" s="87" t="s">
        <v>119</v>
      </c>
      <c r="D11211" s="87">
        <v>22.5</v>
      </c>
      <c r="E11211" s="87">
        <v>11280</v>
      </c>
    </row>
    <row r="11212" spans="1:5" x14ac:dyDescent="0.3">
      <c r="A11212" s="66">
        <v>41950</v>
      </c>
      <c r="B11212" s="98">
        <v>0.41666666666666669</v>
      </c>
      <c r="C11212" s="87" t="s">
        <v>119</v>
      </c>
      <c r="D11212" s="87">
        <v>22.55</v>
      </c>
      <c r="E11212" s="87">
        <v>11340</v>
      </c>
    </row>
    <row r="11213" spans="1:5" x14ac:dyDescent="0.3">
      <c r="A11213" s="66">
        <v>41950</v>
      </c>
      <c r="B11213" s="98">
        <v>0.42708333333333331</v>
      </c>
      <c r="C11213" s="87" t="s">
        <v>119</v>
      </c>
      <c r="D11213" s="87">
        <v>22.67</v>
      </c>
      <c r="E11213" s="87">
        <v>11153</v>
      </c>
    </row>
    <row r="11214" spans="1:5" x14ac:dyDescent="0.3">
      <c r="A11214" s="66">
        <v>41950</v>
      </c>
      <c r="B11214" s="98">
        <v>0.4375</v>
      </c>
      <c r="C11214" s="87" t="s">
        <v>119</v>
      </c>
      <c r="D11214" s="87">
        <v>23.32</v>
      </c>
      <c r="E11214" s="87">
        <v>10393</v>
      </c>
    </row>
    <row r="11215" spans="1:5" x14ac:dyDescent="0.3">
      <c r="A11215" s="66">
        <v>41950</v>
      </c>
      <c r="B11215" s="98">
        <v>0.44791666666666669</v>
      </c>
      <c r="C11215" s="87" t="s">
        <v>119</v>
      </c>
      <c r="D11215" s="87">
        <v>23.65</v>
      </c>
      <c r="E11215" s="87">
        <v>9908</v>
      </c>
    </row>
    <row r="11216" spans="1:5" x14ac:dyDescent="0.3">
      <c r="A11216" s="66">
        <v>41950</v>
      </c>
      <c r="B11216" s="98">
        <v>0.45833333333333331</v>
      </c>
      <c r="C11216" s="87" t="s">
        <v>119</v>
      </c>
      <c r="D11216" s="87">
        <v>24.01</v>
      </c>
      <c r="E11216" s="87">
        <v>9105</v>
      </c>
    </row>
    <row r="11217" spans="1:5" x14ac:dyDescent="0.3">
      <c r="A11217" s="66">
        <v>41950</v>
      </c>
      <c r="B11217" s="98">
        <v>0.46875</v>
      </c>
      <c r="C11217" s="87" t="s">
        <v>119</v>
      </c>
      <c r="D11217" s="87">
        <v>24.22</v>
      </c>
      <c r="E11217" s="87">
        <v>8230</v>
      </c>
    </row>
    <row r="11218" spans="1:5" x14ac:dyDescent="0.3">
      <c r="A11218" s="66">
        <v>41950</v>
      </c>
      <c r="B11218" s="98">
        <v>0.47916666666666669</v>
      </c>
      <c r="C11218" s="87" t="s">
        <v>119</v>
      </c>
      <c r="D11218" s="87">
        <v>24.36</v>
      </c>
      <c r="E11218" s="87">
        <v>7771</v>
      </c>
    </row>
    <row r="11219" spans="1:5" x14ac:dyDescent="0.3">
      <c r="A11219" s="66">
        <v>41950</v>
      </c>
      <c r="B11219" s="98">
        <v>0.48958333333333331</v>
      </c>
      <c r="C11219" s="87" t="s">
        <v>119</v>
      </c>
      <c r="D11219" s="87">
        <v>24.45</v>
      </c>
      <c r="E11219" s="87">
        <v>7644</v>
      </c>
    </row>
    <row r="11220" spans="1:5" x14ac:dyDescent="0.3">
      <c r="A11220" s="66">
        <v>41950</v>
      </c>
      <c r="B11220" s="98">
        <v>0.5</v>
      </c>
      <c r="C11220" s="87" t="s">
        <v>120</v>
      </c>
      <c r="D11220" s="87">
        <v>24.32</v>
      </c>
      <c r="E11220" s="87">
        <v>7815</v>
      </c>
    </row>
    <row r="11221" spans="1:5" x14ac:dyDescent="0.3">
      <c r="A11221" s="66">
        <v>41950</v>
      </c>
      <c r="B11221" s="98">
        <v>0.51041666666666663</v>
      </c>
      <c r="C11221" s="87" t="s">
        <v>120</v>
      </c>
      <c r="D11221" s="87">
        <v>24.27</v>
      </c>
      <c r="E11221" s="87">
        <v>8585</v>
      </c>
    </row>
    <row r="11222" spans="1:5" x14ac:dyDescent="0.3">
      <c r="A11222" s="66">
        <v>41950</v>
      </c>
      <c r="B11222" s="98">
        <v>0.52083333333333337</v>
      </c>
      <c r="C11222" s="87" t="s">
        <v>120</v>
      </c>
      <c r="D11222" s="87">
        <v>23.69</v>
      </c>
      <c r="E11222" s="87">
        <v>10373</v>
      </c>
    </row>
    <row r="11223" spans="1:5" x14ac:dyDescent="0.3">
      <c r="A11223" s="66">
        <v>41950</v>
      </c>
      <c r="B11223" s="98">
        <v>0.53125</v>
      </c>
      <c r="C11223" s="87" t="s">
        <v>120</v>
      </c>
      <c r="D11223" s="87">
        <v>23.75</v>
      </c>
      <c r="E11223" s="87">
        <v>10879</v>
      </c>
    </row>
    <row r="11224" spans="1:5" x14ac:dyDescent="0.3">
      <c r="A11224" s="66">
        <v>41950</v>
      </c>
      <c r="B11224" s="98">
        <v>4.1666666666666664E-2</v>
      </c>
      <c r="C11224" s="87" t="s">
        <v>120</v>
      </c>
      <c r="D11224" s="87">
        <v>23.64</v>
      </c>
      <c r="E11224" s="87">
        <v>11129</v>
      </c>
    </row>
    <row r="11225" spans="1:5" x14ac:dyDescent="0.3">
      <c r="A11225" s="66">
        <v>41950</v>
      </c>
      <c r="B11225" s="98">
        <v>5.2083333333333336E-2</v>
      </c>
      <c r="C11225" s="87" t="s">
        <v>120</v>
      </c>
      <c r="D11225" s="87">
        <v>23.86</v>
      </c>
      <c r="E11225" s="87">
        <v>11415</v>
      </c>
    </row>
    <row r="11226" spans="1:5" x14ac:dyDescent="0.3">
      <c r="A11226" s="66">
        <v>41950</v>
      </c>
      <c r="B11226" s="98">
        <v>6.25E-2</v>
      </c>
      <c r="C11226" s="87" t="s">
        <v>120</v>
      </c>
      <c r="D11226" s="87">
        <v>24.08</v>
      </c>
      <c r="E11226" s="87">
        <v>11361</v>
      </c>
    </row>
    <row r="11227" spans="1:5" x14ac:dyDescent="0.3">
      <c r="A11227" s="66">
        <v>41950</v>
      </c>
      <c r="B11227" s="98">
        <v>7.2916666666666671E-2</v>
      </c>
      <c r="C11227" s="87" t="s">
        <v>120</v>
      </c>
      <c r="D11227" s="87">
        <v>23.81</v>
      </c>
      <c r="E11227" s="87">
        <v>11906</v>
      </c>
    </row>
    <row r="11228" spans="1:5" x14ac:dyDescent="0.3">
      <c r="A11228" s="66">
        <v>41950</v>
      </c>
      <c r="B11228" s="98">
        <v>8.3333333333333329E-2</v>
      </c>
      <c r="C11228" s="87" t="s">
        <v>120</v>
      </c>
      <c r="D11228" s="87">
        <v>23.24</v>
      </c>
      <c r="E11228" s="87">
        <v>13500</v>
      </c>
    </row>
    <row r="11229" spans="1:5" x14ac:dyDescent="0.3">
      <c r="A11229" s="66">
        <v>41950</v>
      </c>
      <c r="B11229" s="98">
        <v>9.375E-2</v>
      </c>
      <c r="C11229" s="87" t="s">
        <v>120</v>
      </c>
      <c r="D11229" s="87">
        <v>22.98</v>
      </c>
      <c r="E11229" s="87">
        <v>14367</v>
      </c>
    </row>
    <row r="11230" spans="1:5" x14ac:dyDescent="0.3">
      <c r="A11230" s="66">
        <v>41950</v>
      </c>
      <c r="B11230" s="98">
        <v>0.10416666666666667</v>
      </c>
      <c r="C11230" s="87" t="s">
        <v>120</v>
      </c>
      <c r="D11230" s="87">
        <v>22.94</v>
      </c>
      <c r="E11230" s="87">
        <v>14735</v>
      </c>
    </row>
    <row r="11231" spans="1:5" x14ac:dyDescent="0.3">
      <c r="A11231" s="66">
        <v>41950</v>
      </c>
      <c r="B11231" s="98">
        <v>0.11458333333333333</v>
      </c>
      <c r="C11231" s="87" t="s">
        <v>120</v>
      </c>
      <c r="D11231" s="87">
        <v>22.88</v>
      </c>
      <c r="E11231" s="87">
        <v>14871</v>
      </c>
    </row>
    <row r="11232" spans="1:5" x14ac:dyDescent="0.3">
      <c r="A11232" s="66">
        <v>41950</v>
      </c>
      <c r="B11232" s="98">
        <v>0.125</v>
      </c>
      <c r="C11232" s="87" t="s">
        <v>120</v>
      </c>
      <c r="D11232" s="87">
        <v>23.11</v>
      </c>
      <c r="E11232" s="87">
        <v>14810</v>
      </c>
    </row>
    <row r="11233" spans="1:5" x14ac:dyDescent="0.3">
      <c r="A11233" s="66">
        <v>41950</v>
      </c>
      <c r="B11233" s="98">
        <v>0.13541666666666666</v>
      </c>
      <c r="C11233" s="87" t="s">
        <v>120</v>
      </c>
      <c r="D11233" s="87">
        <v>23.47</v>
      </c>
      <c r="E11233" s="87">
        <v>14261</v>
      </c>
    </row>
    <row r="11234" spans="1:5" x14ac:dyDescent="0.3">
      <c r="A11234" s="66">
        <v>41950</v>
      </c>
      <c r="B11234" s="98">
        <v>0.14583333333333334</v>
      </c>
      <c r="C11234" s="87" t="s">
        <v>120</v>
      </c>
      <c r="D11234" s="87">
        <v>23.45</v>
      </c>
      <c r="E11234" s="87">
        <v>14173</v>
      </c>
    </row>
    <row r="11235" spans="1:5" x14ac:dyDescent="0.3">
      <c r="A11235" s="66">
        <v>41950</v>
      </c>
      <c r="B11235" s="98">
        <v>0.15625</v>
      </c>
      <c r="C11235" s="87" t="s">
        <v>120</v>
      </c>
      <c r="D11235" s="87">
        <v>23.61</v>
      </c>
      <c r="E11235" s="87">
        <v>14162</v>
      </c>
    </row>
    <row r="11236" spans="1:5" x14ac:dyDescent="0.3">
      <c r="A11236" s="66">
        <v>41950</v>
      </c>
      <c r="B11236" s="98">
        <v>0.16666666666666666</v>
      </c>
      <c r="C11236" s="87" t="s">
        <v>120</v>
      </c>
      <c r="D11236" s="87">
        <v>24.07</v>
      </c>
      <c r="E11236" s="87">
        <v>13781</v>
      </c>
    </row>
    <row r="11237" spans="1:5" x14ac:dyDescent="0.3">
      <c r="A11237" s="66">
        <v>41950</v>
      </c>
      <c r="B11237" s="98">
        <v>0.17708333333333334</v>
      </c>
      <c r="C11237" s="87" t="s">
        <v>120</v>
      </c>
      <c r="D11237" s="87">
        <v>24.05</v>
      </c>
      <c r="E11237" s="87">
        <v>13435</v>
      </c>
    </row>
    <row r="11238" spans="1:5" x14ac:dyDescent="0.3">
      <c r="A11238" s="66">
        <v>41950</v>
      </c>
      <c r="B11238" s="98">
        <v>0.1875</v>
      </c>
      <c r="C11238" s="87" t="s">
        <v>120</v>
      </c>
      <c r="D11238" s="87">
        <v>24.02</v>
      </c>
      <c r="E11238" s="87">
        <v>13261</v>
      </c>
    </row>
    <row r="11239" spans="1:5" x14ac:dyDescent="0.3">
      <c r="A11239" s="66">
        <v>41950</v>
      </c>
      <c r="B11239" s="98">
        <v>0.19791666666666666</v>
      </c>
      <c r="C11239" s="87" t="s">
        <v>120</v>
      </c>
      <c r="D11239" s="87">
        <v>24.03</v>
      </c>
      <c r="E11239" s="87">
        <v>13264</v>
      </c>
    </row>
    <row r="11240" spans="1:5" x14ac:dyDescent="0.3">
      <c r="A11240" s="66">
        <v>41950</v>
      </c>
      <c r="B11240" s="98">
        <v>0.20833333333333334</v>
      </c>
      <c r="C11240" s="87" t="s">
        <v>120</v>
      </c>
      <c r="D11240" s="87">
        <v>23.8</v>
      </c>
      <c r="E11240" s="87">
        <v>13282</v>
      </c>
    </row>
    <row r="11241" spans="1:5" x14ac:dyDescent="0.3">
      <c r="A11241" s="66">
        <v>41950</v>
      </c>
      <c r="B11241" s="98">
        <v>0.21875</v>
      </c>
      <c r="C11241" s="87" t="s">
        <v>120</v>
      </c>
      <c r="D11241" s="87">
        <v>23.6</v>
      </c>
      <c r="E11241" s="87">
        <v>13154</v>
      </c>
    </row>
    <row r="11242" spans="1:5" x14ac:dyDescent="0.3">
      <c r="A11242" s="66">
        <v>41950</v>
      </c>
      <c r="B11242" s="98">
        <v>0.22916666666666666</v>
      </c>
      <c r="C11242" s="87" t="s">
        <v>120</v>
      </c>
      <c r="D11242" s="87">
        <v>23.58</v>
      </c>
      <c r="E11242" s="87">
        <v>12576</v>
      </c>
    </row>
    <row r="11243" spans="1:5" x14ac:dyDescent="0.3">
      <c r="A11243" s="66">
        <v>41950</v>
      </c>
      <c r="B11243" s="98">
        <v>0.23958333333333334</v>
      </c>
      <c r="C11243" s="87" t="s">
        <v>120</v>
      </c>
      <c r="D11243" s="87">
        <v>23.4</v>
      </c>
      <c r="E11243" s="87">
        <v>12634</v>
      </c>
    </row>
    <row r="11244" spans="1:5" x14ac:dyDescent="0.3">
      <c r="A11244" s="66">
        <v>41950</v>
      </c>
      <c r="B11244" s="98">
        <v>0.25</v>
      </c>
      <c r="C11244" s="87" t="s">
        <v>120</v>
      </c>
      <c r="D11244" s="87">
        <v>23.41</v>
      </c>
      <c r="E11244" s="87">
        <v>12544</v>
      </c>
    </row>
    <row r="11245" spans="1:5" x14ac:dyDescent="0.3">
      <c r="A11245" s="66">
        <v>41950</v>
      </c>
      <c r="B11245" s="98">
        <v>0.26041666666666669</v>
      </c>
      <c r="C11245" s="87" t="s">
        <v>120</v>
      </c>
      <c r="D11245" s="87">
        <v>23.74</v>
      </c>
      <c r="E11245" s="87">
        <v>12266</v>
      </c>
    </row>
    <row r="11246" spans="1:5" x14ac:dyDescent="0.3">
      <c r="A11246" s="66">
        <v>41950</v>
      </c>
      <c r="B11246" s="98">
        <v>0.27083333333333331</v>
      </c>
      <c r="C11246" s="87" t="s">
        <v>120</v>
      </c>
      <c r="D11246" s="87">
        <v>24.12</v>
      </c>
      <c r="E11246" s="87">
        <v>11903</v>
      </c>
    </row>
    <row r="11247" spans="1:5" x14ac:dyDescent="0.3">
      <c r="A11247" s="66">
        <v>41950</v>
      </c>
      <c r="B11247" s="98">
        <v>0.28125</v>
      </c>
      <c r="C11247" s="87" t="s">
        <v>120</v>
      </c>
      <c r="D11247" s="87">
        <v>24.14</v>
      </c>
      <c r="E11247" s="87">
        <v>11475</v>
      </c>
    </row>
    <row r="11248" spans="1:5" x14ac:dyDescent="0.3">
      <c r="A11248" s="66">
        <v>41950</v>
      </c>
      <c r="B11248" s="98">
        <v>0.29166666666666669</v>
      </c>
      <c r="C11248" s="87" t="s">
        <v>120</v>
      </c>
      <c r="D11248" s="87">
        <v>24.46</v>
      </c>
      <c r="E11248" s="87">
        <v>10626</v>
      </c>
    </row>
    <row r="11249" spans="1:5" x14ac:dyDescent="0.3">
      <c r="A11249" s="66">
        <v>41950</v>
      </c>
      <c r="B11249" s="98">
        <v>0.30208333333333331</v>
      </c>
      <c r="C11249" s="87" t="s">
        <v>120</v>
      </c>
      <c r="D11249" s="87">
        <v>24.33</v>
      </c>
      <c r="E11249" s="87">
        <v>10137</v>
      </c>
    </row>
    <row r="11250" spans="1:5" x14ac:dyDescent="0.3">
      <c r="A11250" s="66">
        <v>41950</v>
      </c>
      <c r="B11250" s="98">
        <v>0.3125</v>
      </c>
      <c r="C11250" s="87" t="s">
        <v>120</v>
      </c>
      <c r="D11250" s="87">
        <v>24.19</v>
      </c>
      <c r="E11250" s="87">
        <v>10243</v>
      </c>
    </row>
    <row r="11251" spans="1:5" x14ac:dyDescent="0.3">
      <c r="A11251" s="66">
        <v>41950</v>
      </c>
      <c r="B11251" s="98">
        <v>0.32291666666666669</v>
      </c>
      <c r="C11251" s="87" t="s">
        <v>120</v>
      </c>
      <c r="D11251" s="87">
        <v>24.1</v>
      </c>
      <c r="E11251" s="87">
        <v>10243</v>
      </c>
    </row>
    <row r="11252" spans="1:5" x14ac:dyDescent="0.3">
      <c r="A11252" s="66">
        <v>41950</v>
      </c>
      <c r="B11252" s="98">
        <v>0.33333333333333331</v>
      </c>
      <c r="C11252" s="87" t="s">
        <v>120</v>
      </c>
      <c r="D11252" s="87">
        <v>24.13</v>
      </c>
      <c r="E11252" s="87">
        <v>10246</v>
      </c>
    </row>
    <row r="11253" spans="1:5" x14ac:dyDescent="0.3">
      <c r="A11253" s="66">
        <v>41950</v>
      </c>
      <c r="B11253" s="98">
        <v>0.34375</v>
      </c>
      <c r="C11253" s="87" t="s">
        <v>120</v>
      </c>
      <c r="D11253" s="87">
        <v>24.06</v>
      </c>
      <c r="E11253" s="87">
        <v>10234</v>
      </c>
    </row>
    <row r="11254" spans="1:5" x14ac:dyDescent="0.3">
      <c r="A11254" s="66">
        <v>41950</v>
      </c>
      <c r="B11254" s="98">
        <v>0.35416666666666669</v>
      </c>
      <c r="C11254" s="87" t="s">
        <v>120</v>
      </c>
      <c r="D11254" s="87">
        <v>23.94</v>
      </c>
      <c r="E11254" s="87">
        <v>10216</v>
      </c>
    </row>
    <row r="11255" spans="1:5" x14ac:dyDescent="0.3">
      <c r="A11255" s="66">
        <v>41950</v>
      </c>
      <c r="B11255" s="98">
        <v>0.36458333333333331</v>
      </c>
      <c r="C11255" s="87" t="s">
        <v>120</v>
      </c>
      <c r="D11255" s="87">
        <v>23.87</v>
      </c>
      <c r="E11255" s="87">
        <v>10197</v>
      </c>
    </row>
    <row r="11256" spans="1:5" x14ac:dyDescent="0.3">
      <c r="A11256" s="66">
        <v>41950</v>
      </c>
      <c r="B11256" s="98">
        <v>0.375</v>
      </c>
      <c r="C11256" s="87" t="s">
        <v>120</v>
      </c>
      <c r="D11256" s="87">
        <v>23.86</v>
      </c>
      <c r="E11256" s="87">
        <v>10167</v>
      </c>
    </row>
    <row r="11257" spans="1:5" x14ac:dyDescent="0.3">
      <c r="A11257" s="66">
        <v>41950</v>
      </c>
      <c r="B11257" s="98">
        <v>0.38541666666666669</v>
      </c>
      <c r="C11257" s="87" t="s">
        <v>120</v>
      </c>
      <c r="D11257" s="87">
        <v>23.84</v>
      </c>
      <c r="E11257" s="87">
        <v>10125</v>
      </c>
    </row>
    <row r="11258" spans="1:5" x14ac:dyDescent="0.3">
      <c r="A11258" s="66">
        <v>41950</v>
      </c>
      <c r="B11258" s="98">
        <v>0.39583333333333331</v>
      </c>
      <c r="C11258" s="87" t="s">
        <v>120</v>
      </c>
      <c r="D11258" s="87">
        <v>23.85</v>
      </c>
      <c r="E11258" s="87">
        <v>10077</v>
      </c>
    </row>
    <row r="11259" spans="1:5" x14ac:dyDescent="0.3">
      <c r="A11259" s="66">
        <v>41950</v>
      </c>
      <c r="B11259" s="98">
        <v>0.40625</v>
      </c>
      <c r="C11259" s="87" t="s">
        <v>120</v>
      </c>
      <c r="D11259" s="87">
        <v>23.77</v>
      </c>
      <c r="E11259" s="87">
        <v>10004</v>
      </c>
    </row>
    <row r="11260" spans="1:5" x14ac:dyDescent="0.3">
      <c r="A11260" s="66">
        <v>41950</v>
      </c>
      <c r="B11260" s="98">
        <v>0.41666666666666669</v>
      </c>
      <c r="C11260" s="87" t="s">
        <v>120</v>
      </c>
      <c r="D11260" s="87">
        <v>23.63</v>
      </c>
      <c r="E11260" s="87">
        <v>9836</v>
      </c>
    </row>
    <row r="11261" spans="1:5" x14ac:dyDescent="0.3">
      <c r="A11261" s="66">
        <v>41950</v>
      </c>
      <c r="B11261" s="98">
        <v>0.42708333333333331</v>
      </c>
      <c r="C11261" s="87" t="s">
        <v>120</v>
      </c>
      <c r="D11261" s="87">
        <v>23.57</v>
      </c>
      <c r="E11261" s="87">
        <v>9818</v>
      </c>
    </row>
    <row r="11262" spans="1:5" x14ac:dyDescent="0.3">
      <c r="A11262" s="66">
        <v>41950</v>
      </c>
      <c r="B11262" s="98">
        <v>0.4375</v>
      </c>
      <c r="C11262" s="87" t="s">
        <v>120</v>
      </c>
      <c r="D11262" s="87">
        <v>23.51</v>
      </c>
      <c r="E11262" s="87">
        <v>10109</v>
      </c>
    </row>
    <row r="11263" spans="1:5" x14ac:dyDescent="0.3">
      <c r="A11263" s="66">
        <v>41950</v>
      </c>
      <c r="B11263" s="98">
        <v>0.44791666666666669</v>
      </c>
      <c r="C11263" s="87" t="s">
        <v>120</v>
      </c>
      <c r="D11263" s="87">
        <v>23.41</v>
      </c>
      <c r="E11263" s="87">
        <v>10609</v>
      </c>
    </row>
    <row r="11264" spans="1:5" x14ac:dyDescent="0.3">
      <c r="A11264" s="66">
        <v>41950</v>
      </c>
      <c r="B11264" s="98">
        <v>0.45833333333333331</v>
      </c>
      <c r="C11264" s="87" t="s">
        <v>120</v>
      </c>
      <c r="D11264" s="87">
        <v>23.35</v>
      </c>
      <c r="E11264" s="87">
        <v>11029</v>
      </c>
    </row>
    <row r="11265" spans="1:5" x14ac:dyDescent="0.3">
      <c r="A11265" s="66">
        <v>41950</v>
      </c>
      <c r="B11265" s="98">
        <v>0.46875</v>
      </c>
      <c r="C11265" s="87" t="s">
        <v>120</v>
      </c>
      <c r="D11265" s="87">
        <v>23.33</v>
      </c>
      <c r="E11265" s="87">
        <v>11720</v>
      </c>
    </row>
    <row r="11266" spans="1:5" x14ac:dyDescent="0.3">
      <c r="A11266" s="66">
        <v>41950</v>
      </c>
      <c r="B11266" s="98">
        <v>0.47916666666666669</v>
      </c>
      <c r="C11266" s="87" t="s">
        <v>120</v>
      </c>
      <c r="D11266" s="87">
        <v>23.37</v>
      </c>
      <c r="E11266" s="87">
        <v>11954</v>
      </c>
    </row>
    <row r="11267" spans="1:5" x14ac:dyDescent="0.3">
      <c r="A11267" s="66">
        <v>41950</v>
      </c>
      <c r="B11267" s="98">
        <v>0.48958333333333331</v>
      </c>
      <c r="C11267" s="87" t="s">
        <v>120</v>
      </c>
      <c r="D11267" s="87">
        <v>23.31</v>
      </c>
      <c r="E11267" s="87">
        <v>11811</v>
      </c>
    </row>
    <row r="11268" spans="1:5" x14ac:dyDescent="0.3">
      <c r="A11268" s="66">
        <v>41951</v>
      </c>
      <c r="B11268" s="98">
        <v>0.5</v>
      </c>
      <c r="C11268" s="87" t="s">
        <v>119</v>
      </c>
      <c r="D11268" s="87">
        <v>23.24</v>
      </c>
      <c r="E11268" s="87">
        <v>12185</v>
      </c>
    </row>
    <row r="11269" spans="1:5" x14ac:dyDescent="0.3">
      <c r="A11269" s="66">
        <v>41951</v>
      </c>
      <c r="B11269" s="98">
        <v>0.51041666666666663</v>
      </c>
      <c r="C11269" s="87" t="s">
        <v>119</v>
      </c>
      <c r="D11269" s="87">
        <v>23.21</v>
      </c>
      <c r="E11269" s="87">
        <v>12829</v>
      </c>
    </row>
    <row r="11270" spans="1:5" x14ac:dyDescent="0.3">
      <c r="A11270" s="66">
        <v>41951</v>
      </c>
      <c r="B11270" s="98">
        <v>0.52083333333333337</v>
      </c>
      <c r="C11270" s="87" t="s">
        <v>119</v>
      </c>
      <c r="D11270" s="87">
        <v>23.23</v>
      </c>
      <c r="E11270" s="87">
        <v>12822</v>
      </c>
    </row>
    <row r="11271" spans="1:5" x14ac:dyDescent="0.3">
      <c r="A11271" s="66">
        <v>41951</v>
      </c>
      <c r="B11271" s="98">
        <v>0.53125</v>
      </c>
      <c r="C11271" s="87" t="s">
        <v>119</v>
      </c>
      <c r="D11271" s="87">
        <v>23.21</v>
      </c>
      <c r="E11271" s="87">
        <v>12335</v>
      </c>
    </row>
    <row r="11272" spans="1:5" x14ac:dyDescent="0.3">
      <c r="A11272" s="66">
        <v>41951</v>
      </c>
      <c r="B11272" s="98">
        <v>4.1666666666666664E-2</v>
      </c>
      <c r="C11272" s="87" t="s">
        <v>119</v>
      </c>
      <c r="D11272" s="87">
        <v>23.15</v>
      </c>
      <c r="E11272" s="87">
        <v>12807</v>
      </c>
    </row>
    <row r="11273" spans="1:5" x14ac:dyDescent="0.3">
      <c r="A11273" s="66">
        <v>41951</v>
      </c>
      <c r="B11273" s="98">
        <v>5.2083333333333336E-2</v>
      </c>
      <c r="C11273" s="87" t="s">
        <v>119</v>
      </c>
      <c r="D11273" s="87">
        <v>23.14</v>
      </c>
      <c r="E11273" s="87">
        <v>12816</v>
      </c>
    </row>
    <row r="11274" spans="1:5" x14ac:dyDescent="0.3">
      <c r="A11274" s="66">
        <v>41951</v>
      </c>
      <c r="B11274" s="98">
        <v>6.25E-2</v>
      </c>
      <c r="C11274" s="87" t="s">
        <v>119</v>
      </c>
      <c r="D11274" s="87">
        <v>23.12</v>
      </c>
      <c r="E11274" s="87">
        <v>12809</v>
      </c>
    </row>
    <row r="11275" spans="1:5" x14ac:dyDescent="0.3">
      <c r="A11275" s="66">
        <v>41951</v>
      </c>
      <c r="B11275" s="98">
        <v>7.2916666666666671E-2</v>
      </c>
      <c r="C11275" s="87" t="s">
        <v>119</v>
      </c>
      <c r="D11275" s="87">
        <v>23.1</v>
      </c>
      <c r="E11275" s="87">
        <v>12228</v>
      </c>
    </row>
    <row r="11276" spans="1:5" x14ac:dyDescent="0.3">
      <c r="A11276" s="66">
        <v>41951</v>
      </c>
      <c r="B11276" s="98">
        <v>8.3333333333333329E-2</v>
      </c>
      <c r="C11276" s="87" t="s">
        <v>119</v>
      </c>
      <c r="D11276" s="87">
        <v>23.04</v>
      </c>
      <c r="E11276" s="87">
        <v>11861</v>
      </c>
    </row>
    <row r="11277" spans="1:5" x14ac:dyDescent="0.3">
      <c r="A11277" s="66">
        <v>41951</v>
      </c>
      <c r="B11277" s="98">
        <v>9.375E-2</v>
      </c>
      <c r="C11277" s="87" t="s">
        <v>119</v>
      </c>
      <c r="D11277" s="87">
        <v>23.03</v>
      </c>
      <c r="E11277" s="87">
        <v>11726</v>
      </c>
    </row>
    <row r="11278" spans="1:5" x14ac:dyDescent="0.3">
      <c r="A11278" s="66">
        <v>41951</v>
      </c>
      <c r="B11278" s="98">
        <v>0.10416666666666667</v>
      </c>
      <c r="C11278" s="87" t="s">
        <v>119</v>
      </c>
      <c r="D11278" s="87">
        <v>23.03</v>
      </c>
      <c r="E11278" s="87">
        <v>11750</v>
      </c>
    </row>
    <row r="11279" spans="1:5" x14ac:dyDescent="0.3">
      <c r="A11279" s="66">
        <v>41951</v>
      </c>
      <c r="B11279" s="98">
        <v>0.11458333333333333</v>
      </c>
      <c r="C11279" s="87" t="s">
        <v>119</v>
      </c>
      <c r="D11279" s="87">
        <v>22.93</v>
      </c>
      <c r="E11279" s="87">
        <v>11596</v>
      </c>
    </row>
    <row r="11280" spans="1:5" x14ac:dyDescent="0.3">
      <c r="A11280" s="66">
        <v>41951</v>
      </c>
      <c r="B11280" s="98">
        <v>0.125</v>
      </c>
      <c r="C11280" s="87" t="s">
        <v>119</v>
      </c>
      <c r="D11280" s="87">
        <v>22.84</v>
      </c>
      <c r="E11280" s="87">
        <v>11644</v>
      </c>
    </row>
    <row r="11281" spans="1:5" x14ac:dyDescent="0.3">
      <c r="A11281" s="66">
        <v>41951</v>
      </c>
      <c r="B11281" s="98">
        <v>0.13541666666666666</v>
      </c>
      <c r="C11281" s="87" t="s">
        <v>119</v>
      </c>
      <c r="D11281" s="87">
        <v>22.86</v>
      </c>
      <c r="E11281" s="87">
        <v>12257</v>
      </c>
    </row>
    <row r="11282" spans="1:5" x14ac:dyDescent="0.3">
      <c r="A11282" s="66">
        <v>41951</v>
      </c>
      <c r="B11282" s="98">
        <v>0.14583333333333334</v>
      </c>
      <c r="C11282" s="87" t="s">
        <v>119</v>
      </c>
      <c r="D11282" s="87">
        <v>22.85</v>
      </c>
      <c r="E11282" s="87">
        <v>12706</v>
      </c>
    </row>
    <row r="11283" spans="1:5" x14ac:dyDescent="0.3">
      <c r="A11283" s="66">
        <v>41951</v>
      </c>
      <c r="B11283" s="98">
        <v>0.15625</v>
      </c>
      <c r="C11283" s="87" t="s">
        <v>119</v>
      </c>
      <c r="D11283" s="87">
        <v>22.87</v>
      </c>
      <c r="E11283" s="87">
        <v>11738</v>
      </c>
    </row>
    <row r="11284" spans="1:5" x14ac:dyDescent="0.3">
      <c r="A11284" s="66">
        <v>41951</v>
      </c>
      <c r="B11284" s="98">
        <v>0.16666666666666666</v>
      </c>
      <c r="C11284" s="87" t="s">
        <v>119</v>
      </c>
      <c r="D11284" s="87">
        <v>22.83</v>
      </c>
      <c r="E11284" s="87">
        <v>11692</v>
      </c>
    </row>
    <row r="11285" spans="1:5" x14ac:dyDescent="0.3">
      <c r="A11285" s="66">
        <v>41951</v>
      </c>
      <c r="B11285" s="98">
        <v>0.17708333333333334</v>
      </c>
      <c r="C11285" s="87" t="s">
        <v>119</v>
      </c>
      <c r="D11285" s="87">
        <v>22.8</v>
      </c>
      <c r="E11285" s="87">
        <v>11640</v>
      </c>
    </row>
    <row r="11286" spans="1:5" x14ac:dyDescent="0.3">
      <c r="A11286" s="66">
        <v>41951</v>
      </c>
      <c r="B11286" s="98">
        <v>0.1875</v>
      </c>
      <c r="C11286" s="87" t="s">
        <v>119</v>
      </c>
      <c r="D11286" s="87">
        <v>22.69</v>
      </c>
      <c r="E11286" s="87">
        <v>10726</v>
      </c>
    </row>
    <row r="11287" spans="1:5" x14ac:dyDescent="0.3">
      <c r="A11287" s="66">
        <v>41951</v>
      </c>
      <c r="B11287" s="98">
        <v>0.19791666666666666</v>
      </c>
      <c r="C11287" s="87" t="s">
        <v>119</v>
      </c>
      <c r="D11287" s="87">
        <v>22.65</v>
      </c>
      <c r="E11287" s="87">
        <v>10264</v>
      </c>
    </row>
    <row r="11288" spans="1:5" x14ac:dyDescent="0.3">
      <c r="A11288" s="66">
        <v>41951</v>
      </c>
      <c r="B11288" s="98">
        <v>0.20833333333333334</v>
      </c>
      <c r="C11288" s="87" t="s">
        <v>119</v>
      </c>
      <c r="D11288" s="87">
        <v>22.77</v>
      </c>
      <c r="E11288" s="87">
        <v>11057</v>
      </c>
    </row>
    <row r="11289" spans="1:5" x14ac:dyDescent="0.3">
      <c r="A11289" s="66">
        <v>41951</v>
      </c>
      <c r="B11289" s="98">
        <v>0.21875</v>
      </c>
      <c r="C11289" s="87" t="s">
        <v>119</v>
      </c>
      <c r="D11289" s="87">
        <v>22.66</v>
      </c>
      <c r="E11289" s="87">
        <v>10606</v>
      </c>
    </row>
    <row r="11290" spans="1:5" x14ac:dyDescent="0.3">
      <c r="A11290" s="66">
        <v>41951</v>
      </c>
      <c r="B11290" s="98">
        <v>0.22916666666666666</v>
      </c>
      <c r="C11290" s="87" t="s">
        <v>119</v>
      </c>
      <c r="D11290" s="87">
        <v>22.48</v>
      </c>
      <c r="E11290" s="87">
        <v>10530</v>
      </c>
    </row>
    <row r="11291" spans="1:5" x14ac:dyDescent="0.3">
      <c r="A11291" s="66">
        <v>41951</v>
      </c>
      <c r="B11291" s="98">
        <v>0.23958333333333334</v>
      </c>
      <c r="C11291" s="87" t="s">
        <v>119</v>
      </c>
      <c r="D11291" s="87">
        <v>22.42</v>
      </c>
      <c r="E11291" s="87">
        <v>10525</v>
      </c>
    </row>
    <row r="11292" spans="1:5" x14ac:dyDescent="0.3">
      <c r="A11292" s="66">
        <v>41951</v>
      </c>
      <c r="B11292" s="98">
        <v>0.25</v>
      </c>
      <c r="C11292" s="87" t="s">
        <v>119</v>
      </c>
      <c r="D11292" s="87">
        <v>22.51</v>
      </c>
      <c r="E11292" s="87">
        <v>10399</v>
      </c>
    </row>
    <row r="11293" spans="1:5" x14ac:dyDescent="0.3">
      <c r="A11293" s="66">
        <v>41951</v>
      </c>
      <c r="B11293" s="98">
        <v>0.26041666666666669</v>
      </c>
      <c r="C11293" s="87" t="s">
        <v>119</v>
      </c>
      <c r="D11293" s="87">
        <v>22.57</v>
      </c>
      <c r="E11293" s="87">
        <v>10298</v>
      </c>
    </row>
    <row r="11294" spans="1:5" x14ac:dyDescent="0.3">
      <c r="A11294" s="66">
        <v>41951</v>
      </c>
      <c r="B11294" s="98">
        <v>0.27083333333333331</v>
      </c>
      <c r="C11294" s="87" t="s">
        <v>119</v>
      </c>
      <c r="D11294" s="87">
        <v>22.61</v>
      </c>
      <c r="E11294" s="87">
        <v>10247</v>
      </c>
    </row>
    <row r="11295" spans="1:5" x14ac:dyDescent="0.3">
      <c r="A11295" s="66">
        <v>41951</v>
      </c>
      <c r="B11295" s="98">
        <v>0.28125</v>
      </c>
      <c r="C11295" s="87" t="s">
        <v>119</v>
      </c>
      <c r="D11295" s="87">
        <v>22.61</v>
      </c>
      <c r="E11295" s="87">
        <v>10192</v>
      </c>
    </row>
    <row r="11296" spans="1:5" x14ac:dyDescent="0.3">
      <c r="A11296" s="66">
        <v>41951</v>
      </c>
      <c r="B11296" s="98">
        <v>0.29166666666666669</v>
      </c>
      <c r="C11296" s="87" t="s">
        <v>119</v>
      </c>
      <c r="D11296" s="87">
        <v>22.63</v>
      </c>
      <c r="E11296" s="87">
        <v>9990</v>
      </c>
    </row>
    <row r="11297" spans="1:5" x14ac:dyDescent="0.3">
      <c r="A11297" s="66">
        <v>41951</v>
      </c>
      <c r="B11297" s="98">
        <v>0.30208333333333331</v>
      </c>
      <c r="C11297" s="87" t="s">
        <v>119</v>
      </c>
      <c r="D11297" s="87">
        <v>22.61</v>
      </c>
      <c r="E11297" s="87">
        <v>9815</v>
      </c>
    </row>
    <row r="11298" spans="1:5" x14ac:dyDescent="0.3">
      <c r="A11298" s="66">
        <v>41951</v>
      </c>
      <c r="B11298" s="98">
        <v>0.3125</v>
      </c>
      <c r="C11298" s="87" t="s">
        <v>119</v>
      </c>
      <c r="D11298" s="87">
        <v>22.6</v>
      </c>
      <c r="E11298" s="87">
        <v>9623</v>
      </c>
    </row>
    <row r="11299" spans="1:5" x14ac:dyDescent="0.3">
      <c r="A11299" s="66">
        <v>41951</v>
      </c>
      <c r="B11299" s="98">
        <v>0.32291666666666669</v>
      </c>
      <c r="C11299" s="87" t="s">
        <v>119</v>
      </c>
      <c r="D11299" s="87">
        <v>22.58</v>
      </c>
      <c r="E11299" s="87">
        <v>9561</v>
      </c>
    </row>
    <row r="11300" spans="1:5" x14ac:dyDescent="0.3">
      <c r="A11300" s="66">
        <v>41951</v>
      </c>
      <c r="B11300" s="98">
        <v>0.33333333333333331</v>
      </c>
      <c r="C11300" s="87" t="s">
        <v>119</v>
      </c>
      <c r="D11300" s="87">
        <v>22.59</v>
      </c>
      <c r="E11300" s="87">
        <v>9484</v>
      </c>
    </row>
    <row r="11301" spans="1:5" x14ac:dyDescent="0.3">
      <c r="A11301" s="66">
        <v>41951</v>
      </c>
      <c r="B11301" s="98">
        <v>0.34375</v>
      </c>
      <c r="C11301" s="87" t="s">
        <v>119</v>
      </c>
      <c r="D11301" s="87">
        <v>22.62</v>
      </c>
      <c r="E11301" s="87">
        <v>9355</v>
      </c>
    </row>
    <row r="11302" spans="1:5" x14ac:dyDescent="0.3">
      <c r="A11302" s="66">
        <v>41951</v>
      </c>
      <c r="B11302" s="98">
        <v>0.35416666666666669</v>
      </c>
      <c r="C11302" s="87" t="s">
        <v>119</v>
      </c>
      <c r="D11302" s="87">
        <v>22.66</v>
      </c>
      <c r="E11302" s="87">
        <v>9293</v>
      </c>
    </row>
    <row r="11303" spans="1:5" x14ac:dyDescent="0.3">
      <c r="A11303" s="66">
        <v>41951</v>
      </c>
      <c r="B11303" s="98">
        <v>0.36458333333333331</v>
      </c>
      <c r="C11303" s="87" t="s">
        <v>119</v>
      </c>
      <c r="D11303" s="87">
        <v>22.71</v>
      </c>
      <c r="E11303" s="87">
        <v>9332</v>
      </c>
    </row>
    <row r="11304" spans="1:5" x14ac:dyDescent="0.3">
      <c r="A11304" s="66">
        <v>41951</v>
      </c>
      <c r="B11304" s="98">
        <v>0.375</v>
      </c>
      <c r="C11304" s="87" t="s">
        <v>119</v>
      </c>
      <c r="D11304" s="87">
        <v>22.78</v>
      </c>
      <c r="E11304" s="87">
        <v>9387</v>
      </c>
    </row>
    <row r="11305" spans="1:5" x14ac:dyDescent="0.3">
      <c r="A11305" s="66">
        <v>41951</v>
      </c>
      <c r="B11305" s="98">
        <v>0.38541666666666669</v>
      </c>
      <c r="C11305" s="87" t="s">
        <v>119</v>
      </c>
      <c r="D11305" s="87">
        <v>22.81</v>
      </c>
      <c r="E11305" s="87">
        <v>9485</v>
      </c>
    </row>
    <row r="11306" spans="1:5" x14ac:dyDescent="0.3">
      <c r="A11306" s="66">
        <v>41951</v>
      </c>
      <c r="B11306" s="98">
        <v>0.39583333333333331</v>
      </c>
      <c r="C11306" s="87" t="s">
        <v>119</v>
      </c>
      <c r="D11306" s="87">
        <v>22.81</v>
      </c>
      <c r="E11306" s="87">
        <v>9504</v>
      </c>
    </row>
    <row r="11307" spans="1:5" x14ac:dyDescent="0.3">
      <c r="A11307" s="66">
        <v>41951</v>
      </c>
      <c r="B11307" s="98">
        <v>0.40625</v>
      </c>
      <c r="C11307" s="87" t="s">
        <v>119</v>
      </c>
      <c r="D11307" s="87">
        <v>22.84</v>
      </c>
      <c r="E11307" s="87">
        <v>9707</v>
      </c>
    </row>
    <row r="11308" spans="1:5" x14ac:dyDescent="0.3">
      <c r="A11308" s="66">
        <v>41951</v>
      </c>
      <c r="B11308" s="98">
        <v>0.41666666666666669</v>
      </c>
      <c r="C11308" s="87" t="s">
        <v>119</v>
      </c>
      <c r="D11308" s="87">
        <v>22.84</v>
      </c>
      <c r="E11308" s="87">
        <v>9838</v>
      </c>
    </row>
    <row r="11309" spans="1:5" x14ac:dyDescent="0.3">
      <c r="A11309" s="66">
        <v>41951</v>
      </c>
      <c r="B11309" s="98">
        <v>0.42708333333333331</v>
      </c>
      <c r="C11309" s="87" t="s">
        <v>119</v>
      </c>
      <c r="D11309" s="87">
        <v>22.93</v>
      </c>
      <c r="E11309" s="87">
        <v>9739</v>
      </c>
    </row>
    <row r="11310" spans="1:5" x14ac:dyDescent="0.3">
      <c r="A11310" s="66">
        <v>41951</v>
      </c>
      <c r="B11310" s="98">
        <v>0.4375</v>
      </c>
      <c r="C11310" s="87" t="s">
        <v>119</v>
      </c>
      <c r="D11310" s="87">
        <v>22.98</v>
      </c>
      <c r="E11310" s="87">
        <v>9624</v>
      </c>
    </row>
    <row r="11311" spans="1:5" x14ac:dyDescent="0.3">
      <c r="A11311" s="66">
        <v>41951</v>
      </c>
      <c r="B11311" s="98">
        <v>0.44791666666666669</v>
      </c>
      <c r="C11311" s="87" t="s">
        <v>119</v>
      </c>
      <c r="D11311" s="87">
        <v>23</v>
      </c>
      <c r="E11311" s="87">
        <v>9524</v>
      </c>
    </row>
    <row r="11312" spans="1:5" x14ac:dyDescent="0.3">
      <c r="A11312" s="66">
        <v>41951</v>
      </c>
      <c r="B11312" s="98">
        <v>0.45833333333333331</v>
      </c>
      <c r="C11312" s="87" t="s">
        <v>119</v>
      </c>
      <c r="D11312" s="87">
        <v>22.94</v>
      </c>
      <c r="E11312" s="87">
        <v>9571</v>
      </c>
    </row>
    <row r="11313" spans="1:5" x14ac:dyDescent="0.3">
      <c r="A11313" s="66">
        <v>41951</v>
      </c>
      <c r="B11313" s="98">
        <v>0.46875</v>
      </c>
      <c r="C11313" s="87" t="s">
        <v>119</v>
      </c>
      <c r="D11313" s="87">
        <v>23.05</v>
      </c>
      <c r="E11313" s="87">
        <v>9571</v>
      </c>
    </row>
    <row r="11314" spans="1:5" x14ac:dyDescent="0.3">
      <c r="A11314" s="66">
        <v>41951</v>
      </c>
      <c r="B11314" s="98">
        <v>0.47916666666666669</v>
      </c>
      <c r="C11314" s="87" t="s">
        <v>119</v>
      </c>
      <c r="D11314" s="87">
        <v>23.32</v>
      </c>
      <c r="E11314" s="87">
        <v>9436</v>
      </c>
    </row>
    <row r="11315" spans="1:5" x14ac:dyDescent="0.3">
      <c r="A11315" s="66">
        <v>41951</v>
      </c>
      <c r="B11315" s="98">
        <v>0.48958333333333331</v>
      </c>
      <c r="C11315" s="87" t="s">
        <v>119</v>
      </c>
      <c r="D11315" s="87">
        <v>23.55</v>
      </c>
      <c r="E11315" s="87">
        <v>9212</v>
      </c>
    </row>
    <row r="11316" spans="1:5" x14ac:dyDescent="0.3">
      <c r="A11316" s="66">
        <v>41951</v>
      </c>
      <c r="B11316" s="98">
        <v>0.5</v>
      </c>
      <c r="C11316" s="87" t="s">
        <v>120</v>
      </c>
      <c r="D11316" s="87">
        <v>23.29</v>
      </c>
      <c r="E11316" s="87">
        <v>9568</v>
      </c>
    </row>
    <row r="11317" spans="1:5" x14ac:dyDescent="0.3">
      <c r="A11317" s="66">
        <v>41951</v>
      </c>
      <c r="B11317" s="98">
        <v>0.51041666666666663</v>
      </c>
      <c r="C11317" s="87" t="s">
        <v>120</v>
      </c>
      <c r="D11317" s="87">
        <v>23.59</v>
      </c>
      <c r="E11317" s="87">
        <v>10670</v>
      </c>
    </row>
    <row r="11318" spans="1:5" x14ac:dyDescent="0.3">
      <c r="A11318" s="66">
        <v>41951</v>
      </c>
      <c r="B11318" s="98">
        <v>0.52083333333333337</v>
      </c>
      <c r="C11318" s="87" t="s">
        <v>120</v>
      </c>
      <c r="D11318" s="87">
        <v>23.33</v>
      </c>
      <c r="E11318" s="87">
        <v>11322</v>
      </c>
    </row>
    <row r="11319" spans="1:5" x14ac:dyDescent="0.3">
      <c r="A11319" s="66">
        <v>41951</v>
      </c>
      <c r="B11319" s="98">
        <v>0.53125</v>
      </c>
      <c r="C11319" s="87" t="s">
        <v>120</v>
      </c>
      <c r="D11319" s="87">
        <v>23.2</v>
      </c>
      <c r="E11319" s="87">
        <v>11817</v>
      </c>
    </row>
    <row r="11320" spans="1:5" x14ac:dyDescent="0.3">
      <c r="A11320" s="66">
        <v>41951</v>
      </c>
      <c r="B11320" s="98">
        <v>4.1666666666666664E-2</v>
      </c>
      <c r="C11320" s="87" t="s">
        <v>120</v>
      </c>
      <c r="D11320" s="87">
        <v>23.19</v>
      </c>
      <c r="E11320" s="87">
        <v>12251</v>
      </c>
    </row>
    <row r="11321" spans="1:5" x14ac:dyDescent="0.3">
      <c r="A11321" s="66">
        <v>41951</v>
      </c>
      <c r="B11321" s="98">
        <v>5.2083333333333336E-2</v>
      </c>
      <c r="C11321" s="87" t="s">
        <v>120</v>
      </c>
      <c r="D11321" s="87">
        <v>23.27</v>
      </c>
      <c r="E11321" s="87">
        <v>12107</v>
      </c>
    </row>
    <row r="11322" spans="1:5" x14ac:dyDescent="0.3">
      <c r="A11322" s="66">
        <v>41951</v>
      </c>
      <c r="B11322" s="98">
        <v>6.25E-2</v>
      </c>
      <c r="C11322" s="87" t="s">
        <v>120</v>
      </c>
      <c r="D11322" s="87">
        <v>23.25</v>
      </c>
      <c r="E11322" s="87">
        <v>13269</v>
      </c>
    </row>
    <row r="11323" spans="1:5" x14ac:dyDescent="0.3">
      <c r="A11323" s="66">
        <v>41951</v>
      </c>
      <c r="B11323" s="98">
        <v>7.2916666666666671E-2</v>
      </c>
      <c r="C11323" s="87" t="s">
        <v>120</v>
      </c>
      <c r="D11323" s="87">
        <v>23.72</v>
      </c>
      <c r="E11323" s="87">
        <v>12685</v>
      </c>
    </row>
    <row r="11324" spans="1:5" x14ac:dyDescent="0.3">
      <c r="A11324" s="66">
        <v>41951</v>
      </c>
      <c r="B11324" s="98">
        <v>8.3333333333333329E-2</v>
      </c>
      <c r="C11324" s="87" t="s">
        <v>120</v>
      </c>
      <c r="D11324" s="87">
        <v>23.9</v>
      </c>
      <c r="E11324" s="87">
        <v>11627</v>
      </c>
    </row>
    <row r="11325" spans="1:5" x14ac:dyDescent="0.3">
      <c r="A11325" s="66">
        <v>41951</v>
      </c>
      <c r="B11325" s="98">
        <v>9.375E-2</v>
      </c>
      <c r="C11325" s="87" t="s">
        <v>120</v>
      </c>
      <c r="D11325" s="87">
        <v>23.65</v>
      </c>
      <c r="E11325" s="87">
        <v>12773</v>
      </c>
    </row>
    <row r="11326" spans="1:5" x14ac:dyDescent="0.3">
      <c r="A11326" s="66">
        <v>41951</v>
      </c>
      <c r="B11326" s="98">
        <v>0.10416666666666667</v>
      </c>
      <c r="C11326" s="87" t="s">
        <v>120</v>
      </c>
      <c r="D11326" s="87">
        <v>23.51</v>
      </c>
      <c r="E11326" s="87">
        <v>14285</v>
      </c>
    </row>
    <row r="11327" spans="1:5" x14ac:dyDescent="0.3">
      <c r="A11327" s="66">
        <v>41951</v>
      </c>
      <c r="B11327" s="98">
        <v>0.11458333333333333</v>
      </c>
      <c r="C11327" s="87" t="s">
        <v>120</v>
      </c>
      <c r="D11327" s="87">
        <v>23.47</v>
      </c>
      <c r="E11327" s="87">
        <v>14844</v>
      </c>
    </row>
    <row r="11328" spans="1:5" x14ac:dyDescent="0.3">
      <c r="A11328" s="66">
        <v>41951</v>
      </c>
      <c r="B11328" s="98">
        <v>0.125</v>
      </c>
      <c r="C11328" s="87" t="s">
        <v>120</v>
      </c>
      <c r="D11328" s="87">
        <v>23.41</v>
      </c>
      <c r="E11328" s="87">
        <v>15287</v>
      </c>
    </row>
    <row r="11329" spans="1:5" x14ac:dyDescent="0.3">
      <c r="A11329" s="66">
        <v>41951</v>
      </c>
      <c r="B11329" s="98">
        <v>0.13541666666666666</v>
      </c>
      <c r="C11329" s="87" t="s">
        <v>120</v>
      </c>
      <c r="D11329" s="87">
        <v>23.38</v>
      </c>
      <c r="E11329" s="87">
        <v>15541</v>
      </c>
    </row>
    <row r="11330" spans="1:5" x14ac:dyDescent="0.3">
      <c r="A11330" s="66">
        <v>41951</v>
      </c>
      <c r="B11330" s="98">
        <v>0.14583333333333334</v>
      </c>
      <c r="C11330" s="87" t="s">
        <v>120</v>
      </c>
      <c r="D11330" s="87">
        <v>23.6</v>
      </c>
      <c r="E11330" s="87">
        <v>15358</v>
      </c>
    </row>
    <row r="11331" spans="1:5" x14ac:dyDescent="0.3">
      <c r="A11331" s="66">
        <v>41951</v>
      </c>
      <c r="B11331" s="98">
        <v>0.15625</v>
      </c>
      <c r="C11331" s="87" t="s">
        <v>120</v>
      </c>
      <c r="D11331" s="87">
        <v>23.68</v>
      </c>
      <c r="E11331" s="87">
        <v>14907</v>
      </c>
    </row>
    <row r="11332" spans="1:5" x14ac:dyDescent="0.3">
      <c r="A11332" s="66">
        <v>41951</v>
      </c>
      <c r="B11332" s="98">
        <v>0.16666666666666666</v>
      </c>
      <c r="C11332" s="87" t="s">
        <v>120</v>
      </c>
      <c r="D11332" s="87">
        <v>23.76</v>
      </c>
      <c r="E11332" s="87">
        <v>14546</v>
      </c>
    </row>
    <row r="11333" spans="1:5" x14ac:dyDescent="0.3">
      <c r="A11333" s="66">
        <v>41951</v>
      </c>
      <c r="B11333" s="98">
        <v>0.17708333333333334</v>
      </c>
      <c r="C11333" s="87" t="s">
        <v>120</v>
      </c>
      <c r="D11333" s="87">
        <v>23.94</v>
      </c>
      <c r="E11333" s="87">
        <v>14352</v>
      </c>
    </row>
    <row r="11334" spans="1:5" x14ac:dyDescent="0.3">
      <c r="A11334" s="66">
        <v>41951</v>
      </c>
      <c r="B11334" s="98">
        <v>0.1875</v>
      </c>
      <c r="C11334" s="87" t="s">
        <v>120</v>
      </c>
      <c r="D11334" s="87">
        <v>23.96</v>
      </c>
      <c r="E11334" s="87">
        <v>14528</v>
      </c>
    </row>
    <row r="11335" spans="1:5" x14ac:dyDescent="0.3">
      <c r="A11335" s="66">
        <v>41951</v>
      </c>
      <c r="B11335" s="98">
        <v>0.19791666666666666</v>
      </c>
      <c r="C11335" s="87" t="s">
        <v>120</v>
      </c>
      <c r="D11335" s="87">
        <v>24</v>
      </c>
      <c r="E11335" s="87">
        <v>14591</v>
      </c>
    </row>
    <row r="11336" spans="1:5" x14ac:dyDescent="0.3">
      <c r="A11336" s="66">
        <v>41951</v>
      </c>
      <c r="B11336" s="98">
        <v>0.20833333333333334</v>
      </c>
      <c r="C11336" s="87" t="s">
        <v>120</v>
      </c>
      <c r="D11336" s="87">
        <v>24.05</v>
      </c>
      <c r="E11336" s="87">
        <v>14524</v>
      </c>
    </row>
    <row r="11337" spans="1:5" x14ac:dyDescent="0.3">
      <c r="A11337" s="66">
        <v>41951</v>
      </c>
      <c r="B11337" s="98">
        <v>0.21875</v>
      </c>
      <c r="C11337" s="87" t="s">
        <v>120</v>
      </c>
      <c r="D11337" s="87">
        <v>24.09</v>
      </c>
      <c r="E11337" s="87">
        <v>14497</v>
      </c>
    </row>
    <row r="11338" spans="1:5" x14ac:dyDescent="0.3">
      <c r="A11338" s="66">
        <v>41951</v>
      </c>
      <c r="B11338" s="98">
        <v>0.22916666666666666</v>
      </c>
      <c r="C11338" s="87" t="s">
        <v>120</v>
      </c>
      <c r="D11338" s="87">
        <v>24</v>
      </c>
      <c r="E11338" s="87">
        <v>14411</v>
      </c>
    </row>
    <row r="11339" spans="1:5" x14ac:dyDescent="0.3">
      <c r="A11339" s="66">
        <v>41951</v>
      </c>
      <c r="B11339" s="98">
        <v>0.23958333333333334</v>
      </c>
      <c r="C11339" s="87" t="s">
        <v>120</v>
      </c>
      <c r="D11339" s="87">
        <v>23.86</v>
      </c>
      <c r="E11339" s="87">
        <v>14181</v>
      </c>
    </row>
    <row r="11340" spans="1:5" x14ac:dyDescent="0.3">
      <c r="A11340" s="66">
        <v>41951</v>
      </c>
      <c r="B11340" s="98">
        <v>0.25</v>
      </c>
      <c r="C11340" s="87" t="s">
        <v>120</v>
      </c>
      <c r="D11340" s="87">
        <v>23.75</v>
      </c>
      <c r="E11340" s="87">
        <v>13793</v>
      </c>
    </row>
    <row r="11341" spans="1:5" x14ac:dyDescent="0.3">
      <c r="A11341" s="66">
        <v>41951</v>
      </c>
      <c r="B11341" s="98">
        <v>0.26041666666666669</v>
      </c>
      <c r="C11341" s="87" t="s">
        <v>120</v>
      </c>
      <c r="D11341" s="87">
        <v>23.69</v>
      </c>
      <c r="E11341" s="87">
        <v>13933</v>
      </c>
    </row>
    <row r="11342" spans="1:5" x14ac:dyDescent="0.3">
      <c r="A11342" s="66">
        <v>41951</v>
      </c>
      <c r="B11342" s="98">
        <v>0.27083333333333331</v>
      </c>
      <c r="C11342" s="87" t="s">
        <v>120</v>
      </c>
      <c r="D11342" s="87">
        <v>23.39</v>
      </c>
      <c r="E11342" s="87">
        <v>13755</v>
      </c>
    </row>
    <row r="11343" spans="1:5" x14ac:dyDescent="0.3">
      <c r="A11343" s="66">
        <v>41951</v>
      </c>
      <c r="B11343" s="98">
        <v>0.28125</v>
      </c>
      <c r="C11343" s="87" t="s">
        <v>120</v>
      </c>
      <c r="D11343" s="87">
        <v>23.42</v>
      </c>
      <c r="E11343" s="87">
        <v>13215</v>
      </c>
    </row>
    <row r="11344" spans="1:5" x14ac:dyDescent="0.3">
      <c r="A11344" s="66">
        <v>41951</v>
      </c>
      <c r="B11344" s="98">
        <v>0.29166666666666669</v>
      </c>
      <c r="C11344" s="87" t="s">
        <v>120</v>
      </c>
      <c r="D11344" s="87">
        <v>23.45</v>
      </c>
      <c r="E11344" s="87">
        <v>12564</v>
      </c>
    </row>
    <row r="11345" spans="1:5" x14ac:dyDescent="0.3">
      <c r="A11345" s="66">
        <v>41951</v>
      </c>
      <c r="B11345" s="98">
        <v>0.30208333333333331</v>
      </c>
      <c r="C11345" s="87" t="s">
        <v>120</v>
      </c>
      <c r="D11345" s="87">
        <v>23.47</v>
      </c>
      <c r="E11345" s="87">
        <v>12398</v>
      </c>
    </row>
    <row r="11346" spans="1:5" x14ac:dyDescent="0.3">
      <c r="A11346" s="66">
        <v>41951</v>
      </c>
      <c r="B11346" s="98">
        <v>0.3125</v>
      </c>
      <c r="C11346" s="87" t="s">
        <v>120</v>
      </c>
      <c r="D11346" s="87">
        <v>23.47</v>
      </c>
      <c r="E11346" s="87">
        <v>11894</v>
      </c>
    </row>
    <row r="11347" spans="1:5" x14ac:dyDescent="0.3">
      <c r="A11347" s="66">
        <v>41951</v>
      </c>
      <c r="B11347" s="98">
        <v>0.32291666666666669</v>
      </c>
      <c r="C11347" s="87" t="s">
        <v>120</v>
      </c>
      <c r="D11347" s="87">
        <v>23.5</v>
      </c>
      <c r="E11347" s="87">
        <v>11711</v>
      </c>
    </row>
    <row r="11348" spans="1:5" x14ac:dyDescent="0.3">
      <c r="A11348" s="66">
        <v>41951</v>
      </c>
      <c r="B11348" s="98">
        <v>0.33333333333333331</v>
      </c>
      <c r="C11348" s="87" t="s">
        <v>120</v>
      </c>
      <c r="D11348" s="87">
        <v>23.48</v>
      </c>
      <c r="E11348" s="87">
        <v>11464</v>
      </c>
    </row>
    <row r="11349" spans="1:5" x14ac:dyDescent="0.3">
      <c r="A11349" s="66">
        <v>41951</v>
      </c>
      <c r="B11349" s="98">
        <v>0.34375</v>
      </c>
      <c r="C11349" s="87" t="s">
        <v>120</v>
      </c>
      <c r="D11349" s="87">
        <v>23.46</v>
      </c>
      <c r="E11349" s="87">
        <v>11346</v>
      </c>
    </row>
    <row r="11350" spans="1:5" x14ac:dyDescent="0.3">
      <c r="A11350" s="66">
        <v>41951</v>
      </c>
      <c r="B11350" s="98">
        <v>0.35416666666666669</v>
      </c>
      <c r="C11350" s="87" t="s">
        <v>120</v>
      </c>
      <c r="D11350" s="87">
        <v>23.46</v>
      </c>
      <c r="E11350" s="87">
        <v>11139</v>
      </c>
    </row>
    <row r="11351" spans="1:5" x14ac:dyDescent="0.3">
      <c r="A11351" s="66">
        <v>41951</v>
      </c>
      <c r="B11351" s="98">
        <v>0.36458333333333331</v>
      </c>
      <c r="C11351" s="87" t="s">
        <v>120</v>
      </c>
      <c r="D11351" s="87">
        <v>23.41</v>
      </c>
      <c r="E11351" s="87">
        <v>11274</v>
      </c>
    </row>
    <row r="11352" spans="1:5" x14ac:dyDescent="0.3">
      <c r="A11352" s="66">
        <v>41951</v>
      </c>
      <c r="B11352" s="98">
        <v>0.375</v>
      </c>
      <c r="C11352" s="87" t="s">
        <v>120</v>
      </c>
      <c r="D11352" s="87">
        <v>23.37</v>
      </c>
      <c r="E11352" s="87">
        <v>11420</v>
      </c>
    </row>
    <row r="11353" spans="1:5" x14ac:dyDescent="0.3">
      <c r="A11353" s="66">
        <v>41951</v>
      </c>
      <c r="B11353" s="98">
        <v>0.38541666666666669</v>
      </c>
      <c r="C11353" s="87" t="s">
        <v>120</v>
      </c>
      <c r="D11353" s="87">
        <v>23.37</v>
      </c>
      <c r="E11353" s="87">
        <v>11440</v>
      </c>
    </row>
    <row r="11354" spans="1:5" x14ac:dyDescent="0.3">
      <c r="A11354" s="66">
        <v>41951</v>
      </c>
      <c r="B11354" s="98">
        <v>0.39583333333333331</v>
      </c>
      <c r="C11354" s="87" t="s">
        <v>120</v>
      </c>
      <c r="D11354" s="87">
        <v>23.25</v>
      </c>
      <c r="E11354" s="87">
        <v>11469</v>
      </c>
    </row>
    <row r="11355" spans="1:5" x14ac:dyDescent="0.3">
      <c r="A11355" s="66">
        <v>41951</v>
      </c>
      <c r="B11355" s="98">
        <v>0.40625</v>
      </c>
      <c r="C11355" s="87" t="s">
        <v>120</v>
      </c>
      <c r="D11355" s="87">
        <v>23.2</v>
      </c>
      <c r="E11355" s="87">
        <v>11234</v>
      </c>
    </row>
    <row r="11356" spans="1:5" x14ac:dyDescent="0.3">
      <c r="A11356" s="66">
        <v>41951</v>
      </c>
      <c r="B11356" s="98">
        <v>0.41666666666666669</v>
      </c>
      <c r="C11356" s="87" t="s">
        <v>120</v>
      </c>
      <c r="D11356" s="87">
        <v>23.19</v>
      </c>
      <c r="E11356" s="87">
        <v>11060</v>
      </c>
    </row>
    <row r="11357" spans="1:5" x14ac:dyDescent="0.3">
      <c r="A11357" s="66">
        <v>41951</v>
      </c>
      <c r="B11357" s="98">
        <v>0.42708333333333331</v>
      </c>
      <c r="C11357" s="87" t="s">
        <v>120</v>
      </c>
      <c r="D11357" s="87">
        <v>23.17</v>
      </c>
      <c r="E11357" s="87">
        <v>10975</v>
      </c>
    </row>
    <row r="11358" spans="1:5" x14ac:dyDescent="0.3">
      <c r="A11358" s="66">
        <v>41951</v>
      </c>
      <c r="B11358" s="98">
        <v>0.4375</v>
      </c>
      <c r="C11358" s="87" t="s">
        <v>120</v>
      </c>
      <c r="D11358" s="87">
        <v>23.16</v>
      </c>
      <c r="E11358" s="87">
        <v>10952</v>
      </c>
    </row>
    <row r="11359" spans="1:5" x14ac:dyDescent="0.3">
      <c r="A11359" s="66">
        <v>41951</v>
      </c>
      <c r="B11359" s="98">
        <v>0.44791666666666669</v>
      </c>
      <c r="C11359" s="87" t="s">
        <v>120</v>
      </c>
      <c r="D11359" s="87">
        <v>23.14</v>
      </c>
      <c r="E11359" s="87">
        <v>10977</v>
      </c>
    </row>
    <row r="11360" spans="1:5" x14ac:dyDescent="0.3">
      <c r="A11360" s="66">
        <v>41951</v>
      </c>
      <c r="B11360" s="98">
        <v>0.45833333333333331</v>
      </c>
      <c r="C11360" s="87" t="s">
        <v>120</v>
      </c>
      <c r="D11360" s="87">
        <v>23.13</v>
      </c>
      <c r="E11360" s="87">
        <v>11022</v>
      </c>
    </row>
    <row r="11361" spans="1:5" x14ac:dyDescent="0.3">
      <c r="A11361" s="66">
        <v>41951</v>
      </c>
      <c r="B11361" s="98">
        <v>0.46875</v>
      </c>
      <c r="C11361" s="87" t="s">
        <v>120</v>
      </c>
      <c r="D11361" s="87">
        <v>23.11</v>
      </c>
      <c r="E11361" s="87">
        <v>11101</v>
      </c>
    </row>
    <row r="11362" spans="1:5" x14ac:dyDescent="0.3">
      <c r="A11362" s="66">
        <v>41951</v>
      </c>
      <c r="B11362" s="98">
        <v>0.47916666666666669</v>
      </c>
      <c r="C11362" s="87" t="s">
        <v>120</v>
      </c>
      <c r="D11362" s="87">
        <v>23.09</v>
      </c>
      <c r="E11362" s="87">
        <v>11682</v>
      </c>
    </row>
    <row r="11363" spans="1:5" x14ac:dyDescent="0.3">
      <c r="A11363" s="66">
        <v>41951</v>
      </c>
      <c r="B11363" s="98">
        <v>0.48958333333333331</v>
      </c>
      <c r="C11363" s="87" t="s">
        <v>120</v>
      </c>
      <c r="D11363" s="87">
        <v>23.06</v>
      </c>
      <c r="E11363" s="87">
        <v>11751</v>
      </c>
    </row>
    <row r="11364" spans="1:5" x14ac:dyDescent="0.3">
      <c r="A11364" s="66">
        <v>41952</v>
      </c>
      <c r="B11364" s="98">
        <v>0.5</v>
      </c>
      <c r="C11364" s="87" t="s">
        <v>119</v>
      </c>
      <c r="D11364" s="87">
        <v>23.04</v>
      </c>
      <c r="E11364" s="87">
        <v>11645</v>
      </c>
    </row>
    <row r="11365" spans="1:5" x14ac:dyDescent="0.3">
      <c r="A11365" s="66">
        <v>41952</v>
      </c>
      <c r="B11365" s="98">
        <v>0.51041666666666663</v>
      </c>
      <c r="C11365" s="87" t="s">
        <v>119</v>
      </c>
      <c r="D11365" s="87">
        <v>23.04</v>
      </c>
      <c r="E11365" s="87">
        <v>12207</v>
      </c>
    </row>
    <row r="11366" spans="1:5" x14ac:dyDescent="0.3">
      <c r="A11366" s="66">
        <v>41952</v>
      </c>
      <c r="B11366" s="98">
        <v>0.52083333333333337</v>
      </c>
      <c r="C11366" s="87" t="s">
        <v>119</v>
      </c>
      <c r="D11366" s="87">
        <v>22.98</v>
      </c>
      <c r="E11366" s="87">
        <v>12147</v>
      </c>
    </row>
    <row r="11367" spans="1:5" x14ac:dyDescent="0.3">
      <c r="A11367" s="66">
        <v>41952</v>
      </c>
      <c r="B11367" s="98">
        <v>0.53125</v>
      </c>
      <c r="C11367" s="87" t="s">
        <v>119</v>
      </c>
      <c r="D11367" s="87">
        <v>22.92</v>
      </c>
      <c r="E11367" s="87">
        <v>11921</v>
      </c>
    </row>
    <row r="11368" spans="1:5" x14ac:dyDescent="0.3">
      <c r="A11368" s="66">
        <v>41952</v>
      </c>
      <c r="B11368" s="98">
        <v>4.1666666666666664E-2</v>
      </c>
      <c r="C11368" s="87" t="s">
        <v>119</v>
      </c>
      <c r="D11368" s="87">
        <v>22.9</v>
      </c>
      <c r="E11368" s="87">
        <v>11851</v>
      </c>
    </row>
    <row r="11369" spans="1:5" x14ac:dyDescent="0.3">
      <c r="A11369" s="66">
        <v>41952</v>
      </c>
      <c r="B11369" s="98">
        <v>5.2083333333333336E-2</v>
      </c>
      <c r="C11369" s="87" t="s">
        <v>119</v>
      </c>
      <c r="D11369" s="87">
        <v>22.89</v>
      </c>
      <c r="E11369" s="87">
        <v>12268</v>
      </c>
    </row>
    <row r="11370" spans="1:5" x14ac:dyDescent="0.3">
      <c r="A11370" s="66">
        <v>41952</v>
      </c>
      <c r="B11370" s="98">
        <v>6.25E-2</v>
      </c>
      <c r="C11370" s="87" t="s">
        <v>119</v>
      </c>
      <c r="D11370" s="87">
        <v>22.85</v>
      </c>
      <c r="E11370" s="87">
        <v>12892</v>
      </c>
    </row>
    <row r="11371" spans="1:5" x14ac:dyDescent="0.3">
      <c r="A11371" s="66">
        <v>41952</v>
      </c>
      <c r="B11371" s="98">
        <v>7.2916666666666671E-2</v>
      </c>
      <c r="C11371" s="87" t="s">
        <v>119</v>
      </c>
      <c r="D11371" s="87">
        <v>22.81</v>
      </c>
      <c r="E11371" s="87">
        <v>12512</v>
      </c>
    </row>
    <row r="11372" spans="1:5" x14ac:dyDescent="0.3">
      <c r="A11372" s="66">
        <v>41952</v>
      </c>
      <c r="B11372" s="98">
        <v>8.3333333333333329E-2</v>
      </c>
      <c r="C11372" s="87" t="s">
        <v>119</v>
      </c>
      <c r="D11372" s="87">
        <v>22.82</v>
      </c>
      <c r="E11372" s="87">
        <v>13287</v>
      </c>
    </row>
    <row r="11373" spans="1:5" x14ac:dyDescent="0.3">
      <c r="A11373" s="66">
        <v>41952</v>
      </c>
      <c r="B11373" s="98">
        <v>9.375E-2</v>
      </c>
      <c r="C11373" s="87" t="s">
        <v>119</v>
      </c>
      <c r="D11373" s="87">
        <v>22.81</v>
      </c>
      <c r="E11373" s="87">
        <v>13741</v>
      </c>
    </row>
    <row r="11374" spans="1:5" x14ac:dyDescent="0.3">
      <c r="A11374" s="66">
        <v>41952</v>
      </c>
      <c r="B11374" s="98">
        <v>0.10416666666666667</v>
      </c>
      <c r="C11374" s="87" t="s">
        <v>119</v>
      </c>
      <c r="D11374" s="87">
        <v>22.75</v>
      </c>
      <c r="E11374" s="87">
        <v>13731</v>
      </c>
    </row>
    <row r="11375" spans="1:5" x14ac:dyDescent="0.3">
      <c r="A11375" s="66">
        <v>41952</v>
      </c>
      <c r="B11375" s="98">
        <v>0.11458333333333333</v>
      </c>
      <c r="C11375" s="87" t="s">
        <v>119</v>
      </c>
      <c r="D11375" s="87">
        <v>22.71</v>
      </c>
      <c r="E11375" s="87">
        <v>13396</v>
      </c>
    </row>
    <row r="11376" spans="1:5" x14ac:dyDescent="0.3">
      <c r="A11376" s="66">
        <v>41952</v>
      </c>
      <c r="B11376" s="98">
        <v>0.125</v>
      </c>
      <c r="C11376" s="87" t="s">
        <v>119</v>
      </c>
      <c r="D11376" s="87">
        <v>22.69</v>
      </c>
      <c r="E11376" s="87">
        <v>13587</v>
      </c>
    </row>
    <row r="11377" spans="1:5" x14ac:dyDescent="0.3">
      <c r="A11377" s="66">
        <v>41952</v>
      </c>
      <c r="B11377" s="98">
        <v>0.13541666666666666</v>
      </c>
      <c r="C11377" s="87" t="s">
        <v>119</v>
      </c>
      <c r="D11377" s="87">
        <v>22.7</v>
      </c>
      <c r="E11377" s="87">
        <v>13609</v>
      </c>
    </row>
    <row r="11378" spans="1:5" x14ac:dyDescent="0.3">
      <c r="A11378" s="66">
        <v>41952</v>
      </c>
      <c r="B11378" s="98">
        <v>0.14583333333333334</v>
      </c>
      <c r="C11378" s="87" t="s">
        <v>119</v>
      </c>
      <c r="D11378" s="87">
        <v>22.68</v>
      </c>
      <c r="E11378" s="87">
        <v>13405</v>
      </c>
    </row>
    <row r="11379" spans="1:5" x14ac:dyDescent="0.3">
      <c r="A11379" s="66">
        <v>41952</v>
      </c>
      <c r="B11379" s="98">
        <v>0.15625</v>
      </c>
      <c r="C11379" s="87" t="s">
        <v>119</v>
      </c>
      <c r="D11379" s="87">
        <v>22.64</v>
      </c>
      <c r="E11379" s="87">
        <v>13130</v>
      </c>
    </row>
    <row r="11380" spans="1:5" x14ac:dyDescent="0.3">
      <c r="A11380" s="66">
        <v>41952</v>
      </c>
      <c r="B11380" s="98">
        <v>0.16666666666666666</v>
      </c>
      <c r="C11380" s="87" t="s">
        <v>119</v>
      </c>
      <c r="D11380" s="87">
        <v>22.76</v>
      </c>
      <c r="E11380" s="87">
        <v>13352</v>
      </c>
    </row>
    <row r="11381" spans="1:5" x14ac:dyDescent="0.3">
      <c r="A11381" s="66">
        <v>41952</v>
      </c>
      <c r="B11381" s="98">
        <v>0.17708333333333334</v>
      </c>
      <c r="C11381" s="87" t="s">
        <v>119</v>
      </c>
      <c r="D11381" s="87">
        <v>22.69</v>
      </c>
      <c r="E11381" s="87">
        <v>13164</v>
      </c>
    </row>
    <row r="11382" spans="1:5" x14ac:dyDescent="0.3">
      <c r="A11382" s="66">
        <v>41952</v>
      </c>
      <c r="B11382" s="98">
        <v>0.1875</v>
      </c>
      <c r="C11382" s="87" t="s">
        <v>119</v>
      </c>
      <c r="D11382" s="87">
        <v>22.63</v>
      </c>
      <c r="E11382" s="87">
        <v>12991</v>
      </c>
    </row>
    <row r="11383" spans="1:5" x14ac:dyDescent="0.3">
      <c r="A11383" s="66">
        <v>41952</v>
      </c>
      <c r="B11383" s="98">
        <v>0.19791666666666666</v>
      </c>
      <c r="C11383" s="87" t="s">
        <v>119</v>
      </c>
      <c r="D11383" s="87">
        <v>22.46</v>
      </c>
      <c r="E11383" s="87">
        <v>12778</v>
      </c>
    </row>
    <row r="11384" spans="1:5" x14ac:dyDescent="0.3">
      <c r="A11384" s="66">
        <v>41952</v>
      </c>
      <c r="B11384" s="98">
        <v>0.20833333333333334</v>
      </c>
      <c r="C11384" s="87" t="s">
        <v>119</v>
      </c>
      <c r="D11384" s="87">
        <v>22.44</v>
      </c>
      <c r="E11384" s="87">
        <v>12681</v>
      </c>
    </row>
    <row r="11385" spans="1:5" x14ac:dyDescent="0.3">
      <c r="A11385" s="66">
        <v>41952</v>
      </c>
      <c r="B11385" s="98">
        <v>0.21875</v>
      </c>
      <c r="C11385" s="87" t="s">
        <v>119</v>
      </c>
      <c r="D11385" s="87">
        <v>22.39</v>
      </c>
      <c r="E11385" s="87">
        <v>12391</v>
      </c>
    </row>
    <row r="11386" spans="1:5" x14ac:dyDescent="0.3">
      <c r="A11386" s="66">
        <v>41952</v>
      </c>
      <c r="B11386" s="98">
        <v>0.22916666666666666</v>
      </c>
      <c r="C11386" s="87" t="s">
        <v>119</v>
      </c>
      <c r="D11386" s="87">
        <v>22.33</v>
      </c>
      <c r="E11386" s="87">
        <v>12139</v>
      </c>
    </row>
    <row r="11387" spans="1:5" x14ac:dyDescent="0.3">
      <c r="A11387" s="66">
        <v>41952</v>
      </c>
      <c r="B11387" s="98">
        <v>0.23958333333333334</v>
      </c>
      <c r="C11387" s="87" t="s">
        <v>119</v>
      </c>
      <c r="D11387" s="87">
        <v>22.4</v>
      </c>
      <c r="E11387" s="87">
        <v>12439</v>
      </c>
    </row>
    <row r="11388" spans="1:5" x14ac:dyDescent="0.3">
      <c r="A11388" s="66">
        <v>41952</v>
      </c>
      <c r="B11388" s="98">
        <v>0.25</v>
      </c>
      <c r="C11388" s="87" t="s">
        <v>119</v>
      </c>
      <c r="D11388" s="87">
        <v>22.29</v>
      </c>
      <c r="E11388" s="87">
        <v>11945</v>
      </c>
    </row>
    <row r="11389" spans="1:5" x14ac:dyDescent="0.3">
      <c r="A11389" s="66">
        <v>41952</v>
      </c>
      <c r="B11389" s="98">
        <v>0.26041666666666669</v>
      </c>
      <c r="C11389" s="87" t="s">
        <v>119</v>
      </c>
      <c r="D11389" s="87">
        <v>22.31</v>
      </c>
      <c r="E11389" s="87">
        <v>11814</v>
      </c>
    </row>
    <row r="11390" spans="1:5" x14ac:dyDescent="0.3">
      <c r="A11390" s="66">
        <v>41952</v>
      </c>
      <c r="B11390" s="98">
        <v>0.27083333333333331</v>
      </c>
      <c r="C11390" s="87" t="s">
        <v>119</v>
      </c>
      <c r="D11390" s="87">
        <v>22.35</v>
      </c>
      <c r="E11390" s="87">
        <v>11785</v>
      </c>
    </row>
    <row r="11391" spans="1:5" x14ac:dyDescent="0.3">
      <c r="A11391" s="66">
        <v>41952</v>
      </c>
      <c r="B11391" s="98">
        <v>0.28125</v>
      </c>
      <c r="C11391" s="87" t="s">
        <v>119</v>
      </c>
      <c r="D11391" s="87">
        <v>22.4</v>
      </c>
      <c r="E11391" s="87">
        <v>11808</v>
      </c>
    </row>
    <row r="11392" spans="1:5" x14ac:dyDescent="0.3">
      <c r="A11392" s="66">
        <v>41952</v>
      </c>
      <c r="B11392" s="98">
        <v>0.29166666666666669</v>
      </c>
      <c r="C11392" s="87" t="s">
        <v>119</v>
      </c>
      <c r="D11392" s="87">
        <v>22.32</v>
      </c>
      <c r="E11392" s="87">
        <v>11743</v>
      </c>
    </row>
    <row r="11393" spans="1:5" x14ac:dyDescent="0.3">
      <c r="A11393" s="66">
        <v>41952</v>
      </c>
      <c r="B11393" s="98">
        <v>0.30208333333333331</v>
      </c>
      <c r="C11393" s="87" t="s">
        <v>119</v>
      </c>
      <c r="D11393" s="87">
        <v>22.35</v>
      </c>
      <c r="E11393" s="87">
        <v>11216</v>
      </c>
    </row>
    <row r="11394" spans="1:5" x14ac:dyDescent="0.3">
      <c r="A11394" s="66">
        <v>41952</v>
      </c>
      <c r="B11394" s="98">
        <v>0.3125</v>
      </c>
      <c r="C11394" s="87" t="s">
        <v>119</v>
      </c>
      <c r="D11394" s="87">
        <v>22.37</v>
      </c>
      <c r="E11394" s="87">
        <v>10727</v>
      </c>
    </row>
    <row r="11395" spans="1:5" x14ac:dyDescent="0.3">
      <c r="A11395" s="66">
        <v>41952</v>
      </c>
      <c r="B11395" s="98">
        <v>0.32291666666666669</v>
      </c>
      <c r="C11395" s="87" t="s">
        <v>119</v>
      </c>
      <c r="D11395" s="87">
        <v>22.37</v>
      </c>
      <c r="E11395" s="87">
        <v>10434</v>
      </c>
    </row>
    <row r="11396" spans="1:5" x14ac:dyDescent="0.3">
      <c r="A11396" s="66">
        <v>41952</v>
      </c>
      <c r="B11396" s="98">
        <v>0.33333333333333331</v>
      </c>
      <c r="C11396" s="87" t="s">
        <v>119</v>
      </c>
      <c r="D11396" s="87">
        <v>22.36</v>
      </c>
      <c r="E11396" s="87">
        <v>10192</v>
      </c>
    </row>
    <row r="11397" spans="1:5" x14ac:dyDescent="0.3">
      <c r="A11397" s="66">
        <v>41952</v>
      </c>
      <c r="B11397" s="98">
        <v>0.34375</v>
      </c>
      <c r="C11397" s="87" t="s">
        <v>119</v>
      </c>
      <c r="D11397" s="87">
        <v>22.33</v>
      </c>
      <c r="E11397" s="87">
        <v>10129</v>
      </c>
    </row>
    <row r="11398" spans="1:5" x14ac:dyDescent="0.3">
      <c r="A11398" s="66">
        <v>41952</v>
      </c>
      <c r="B11398" s="98">
        <v>0.35416666666666669</v>
      </c>
      <c r="C11398" s="87" t="s">
        <v>119</v>
      </c>
      <c r="D11398" s="87">
        <v>22.3</v>
      </c>
      <c r="E11398" s="87">
        <v>10212</v>
      </c>
    </row>
    <row r="11399" spans="1:5" x14ac:dyDescent="0.3">
      <c r="A11399" s="66">
        <v>41952</v>
      </c>
      <c r="B11399" s="98">
        <v>0.36458333333333331</v>
      </c>
      <c r="C11399" s="87" t="s">
        <v>119</v>
      </c>
      <c r="D11399" s="87">
        <v>22.29</v>
      </c>
      <c r="E11399" s="87">
        <v>10234</v>
      </c>
    </row>
    <row r="11400" spans="1:5" x14ac:dyDescent="0.3">
      <c r="A11400" s="66">
        <v>41952</v>
      </c>
      <c r="B11400" s="98">
        <v>0.375</v>
      </c>
      <c r="C11400" s="87" t="s">
        <v>119</v>
      </c>
      <c r="D11400" s="87">
        <v>22.28</v>
      </c>
      <c r="E11400" s="87">
        <v>10297</v>
      </c>
    </row>
    <row r="11401" spans="1:5" x14ac:dyDescent="0.3">
      <c r="A11401" s="66">
        <v>41952</v>
      </c>
      <c r="B11401" s="98">
        <v>0.38541666666666669</v>
      </c>
      <c r="C11401" s="87" t="s">
        <v>119</v>
      </c>
      <c r="D11401" s="87">
        <v>22.25</v>
      </c>
      <c r="E11401" s="87">
        <v>10403</v>
      </c>
    </row>
    <row r="11402" spans="1:5" x14ac:dyDescent="0.3">
      <c r="A11402" s="66">
        <v>41952</v>
      </c>
      <c r="B11402" s="98">
        <v>0.39583333333333331</v>
      </c>
      <c r="C11402" s="87" t="s">
        <v>119</v>
      </c>
      <c r="D11402" s="87">
        <v>22.22</v>
      </c>
      <c r="E11402" s="87">
        <v>10443</v>
      </c>
    </row>
    <row r="11403" spans="1:5" x14ac:dyDescent="0.3">
      <c r="A11403" s="66">
        <v>41952</v>
      </c>
      <c r="B11403" s="98">
        <v>0.40625</v>
      </c>
      <c r="C11403" s="87" t="s">
        <v>119</v>
      </c>
      <c r="D11403" s="87">
        <v>22.19</v>
      </c>
      <c r="E11403" s="87">
        <v>10479</v>
      </c>
    </row>
    <row r="11404" spans="1:5" x14ac:dyDescent="0.3">
      <c r="A11404" s="66">
        <v>41952</v>
      </c>
      <c r="B11404" s="98">
        <v>0.41666666666666669</v>
      </c>
      <c r="C11404" s="87" t="s">
        <v>119</v>
      </c>
      <c r="D11404" s="87">
        <v>22.15</v>
      </c>
      <c r="E11404" s="87">
        <v>10425</v>
      </c>
    </row>
    <row r="11405" spans="1:5" x14ac:dyDescent="0.3">
      <c r="A11405" s="66">
        <v>41952</v>
      </c>
      <c r="B11405" s="98">
        <v>0.42708333333333331</v>
      </c>
      <c r="C11405" s="87" t="s">
        <v>119</v>
      </c>
      <c r="D11405" s="87">
        <v>22.17</v>
      </c>
      <c r="E11405" s="87">
        <v>10479</v>
      </c>
    </row>
    <row r="11406" spans="1:5" x14ac:dyDescent="0.3">
      <c r="A11406" s="66">
        <v>41952</v>
      </c>
      <c r="B11406" s="98">
        <v>0.4375</v>
      </c>
      <c r="C11406" s="87" t="s">
        <v>119</v>
      </c>
      <c r="D11406" s="87">
        <v>22.16</v>
      </c>
      <c r="E11406" s="87">
        <v>10511</v>
      </c>
    </row>
    <row r="11407" spans="1:5" x14ac:dyDescent="0.3">
      <c r="A11407" s="66">
        <v>41952</v>
      </c>
      <c r="B11407" s="98">
        <v>0.44791666666666669</v>
      </c>
      <c r="C11407" s="87" t="s">
        <v>119</v>
      </c>
      <c r="D11407" s="87">
        <v>22.17</v>
      </c>
      <c r="E11407" s="87">
        <v>10536</v>
      </c>
    </row>
    <row r="11408" spans="1:5" x14ac:dyDescent="0.3">
      <c r="A11408" s="66">
        <v>41952</v>
      </c>
      <c r="B11408" s="98">
        <v>0.45833333333333331</v>
      </c>
      <c r="C11408" s="87" t="s">
        <v>119</v>
      </c>
      <c r="D11408" s="87">
        <v>22.12</v>
      </c>
      <c r="E11408" s="87">
        <v>10524</v>
      </c>
    </row>
    <row r="11409" spans="1:5" x14ac:dyDescent="0.3">
      <c r="A11409" s="66">
        <v>41952</v>
      </c>
      <c r="B11409" s="98">
        <v>0.46875</v>
      </c>
      <c r="C11409" s="87" t="s">
        <v>119</v>
      </c>
      <c r="D11409" s="87">
        <v>22.11</v>
      </c>
      <c r="E11409" s="87">
        <v>10426</v>
      </c>
    </row>
    <row r="11410" spans="1:5" x14ac:dyDescent="0.3">
      <c r="A11410" s="66">
        <v>41952</v>
      </c>
      <c r="B11410" s="98">
        <v>0.47916666666666669</v>
      </c>
      <c r="C11410" s="87" t="s">
        <v>119</v>
      </c>
      <c r="D11410" s="87">
        <v>22.13</v>
      </c>
      <c r="E11410" s="87">
        <v>10431</v>
      </c>
    </row>
    <row r="11411" spans="1:5" x14ac:dyDescent="0.3">
      <c r="A11411" s="66">
        <v>41952</v>
      </c>
      <c r="B11411" s="98">
        <v>0.48958333333333331</v>
      </c>
      <c r="C11411" s="87" t="s">
        <v>119</v>
      </c>
      <c r="D11411" s="87">
        <v>22.18</v>
      </c>
      <c r="E11411" s="87">
        <v>10499</v>
      </c>
    </row>
    <row r="11412" spans="1:5" x14ac:dyDescent="0.3">
      <c r="A11412" s="66">
        <v>41952</v>
      </c>
      <c r="B11412" s="98">
        <v>0.5</v>
      </c>
      <c r="C11412" s="87" t="s">
        <v>120</v>
      </c>
      <c r="D11412" s="87">
        <v>22.15</v>
      </c>
      <c r="E11412" s="87">
        <v>10370</v>
      </c>
    </row>
    <row r="11413" spans="1:5" x14ac:dyDescent="0.3">
      <c r="A11413" s="66">
        <v>41952</v>
      </c>
      <c r="B11413" s="98">
        <v>0.51041666666666663</v>
      </c>
      <c r="C11413" s="87" t="s">
        <v>120</v>
      </c>
      <c r="D11413" s="87">
        <v>22.12</v>
      </c>
      <c r="E11413" s="87">
        <v>10036</v>
      </c>
    </row>
    <row r="11414" spans="1:5" x14ac:dyDescent="0.3">
      <c r="A11414" s="66">
        <v>41952</v>
      </c>
      <c r="B11414" s="98">
        <v>0.52083333333333337</v>
      </c>
      <c r="C11414" s="87" t="s">
        <v>120</v>
      </c>
      <c r="D11414" s="87">
        <v>22.15</v>
      </c>
      <c r="E11414" s="87">
        <v>9498</v>
      </c>
    </row>
    <row r="11415" spans="1:5" x14ac:dyDescent="0.3">
      <c r="A11415" s="66">
        <v>41952</v>
      </c>
      <c r="B11415" s="98">
        <v>0.53125</v>
      </c>
      <c r="C11415" s="87" t="s">
        <v>120</v>
      </c>
      <c r="D11415" s="87">
        <v>22.26</v>
      </c>
      <c r="E11415" s="87">
        <v>8865</v>
      </c>
    </row>
    <row r="11416" spans="1:5" x14ac:dyDescent="0.3">
      <c r="A11416" s="66">
        <v>41952</v>
      </c>
      <c r="B11416" s="98">
        <v>4.1666666666666664E-2</v>
      </c>
      <c r="C11416" s="87" t="s">
        <v>120</v>
      </c>
      <c r="D11416" s="87">
        <v>22.33</v>
      </c>
      <c r="E11416" s="87">
        <v>8592</v>
      </c>
    </row>
    <row r="11417" spans="1:5" x14ac:dyDescent="0.3">
      <c r="A11417" s="66">
        <v>41952</v>
      </c>
      <c r="B11417" s="98">
        <v>5.2083333333333336E-2</v>
      </c>
      <c r="C11417" s="87" t="s">
        <v>120</v>
      </c>
      <c r="D11417" s="87">
        <v>22.34</v>
      </c>
      <c r="E11417" s="87">
        <v>8524</v>
      </c>
    </row>
    <row r="11418" spans="1:5" x14ac:dyDescent="0.3">
      <c r="A11418" s="66">
        <v>41952</v>
      </c>
      <c r="B11418" s="98">
        <v>6.25E-2</v>
      </c>
      <c r="C11418" s="87" t="s">
        <v>120</v>
      </c>
      <c r="D11418" s="87">
        <v>22.33</v>
      </c>
      <c r="E11418" s="87">
        <v>8509</v>
      </c>
    </row>
    <row r="11419" spans="1:5" x14ac:dyDescent="0.3">
      <c r="A11419" s="66">
        <v>41952</v>
      </c>
      <c r="B11419" s="98">
        <v>7.2916666666666671E-2</v>
      </c>
      <c r="C11419" s="87" t="s">
        <v>120</v>
      </c>
      <c r="D11419" s="87">
        <v>22.38</v>
      </c>
      <c r="E11419" s="87">
        <v>8325</v>
      </c>
    </row>
    <row r="11420" spans="1:5" x14ac:dyDescent="0.3">
      <c r="A11420" s="66">
        <v>41952</v>
      </c>
      <c r="B11420" s="98">
        <v>8.3333333333333329E-2</v>
      </c>
      <c r="C11420" s="87" t="s">
        <v>120</v>
      </c>
      <c r="D11420" s="87">
        <v>22.32</v>
      </c>
      <c r="E11420" s="87">
        <v>8864</v>
      </c>
    </row>
    <row r="11421" spans="1:5" x14ac:dyDescent="0.3">
      <c r="A11421" s="66">
        <v>41952</v>
      </c>
      <c r="B11421" s="98">
        <v>9.375E-2</v>
      </c>
      <c r="C11421" s="87" t="s">
        <v>120</v>
      </c>
      <c r="D11421" s="87">
        <v>22.34</v>
      </c>
      <c r="E11421" s="87">
        <v>10099</v>
      </c>
    </row>
    <row r="11422" spans="1:5" x14ac:dyDescent="0.3">
      <c r="A11422" s="66">
        <v>41952</v>
      </c>
      <c r="B11422" s="98">
        <v>0.10416666666666667</v>
      </c>
      <c r="C11422" s="87" t="s">
        <v>120</v>
      </c>
      <c r="D11422" s="87">
        <v>22.3</v>
      </c>
      <c r="E11422" s="87">
        <v>10236</v>
      </c>
    </row>
    <row r="11423" spans="1:5" x14ac:dyDescent="0.3">
      <c r="A11423" s="66">
        <v>41952</v>
      </c>
      <c r="B11423" s="98">
        <v>0.11458333333333333</v>
      </c>
      <c r="C11423" s="87" t="s">
        <v>120</v>
      </c>
      <c r="D11423" s="87">
        <v>22.29</v>
      </c>
      <c r="E11423" s="87">
        <v>10196</v>
      </c>
    </row>
    <row r="11424" spans="1:5" x14ac:dyDescent="0.3">
      <c r="A11424" s="66">
        <v>41952</v>
      </c>
      <c r="B11424" s="98">
        <v>0.125</v>
      </c>
      <c r="C11424" s="87" t="s">
        <v>120</v>
      </c>
      <c r="D11424" s="87">
        <v>22.26</v>
      </c>
      <c r="E11424" s="87">
        <v>9353</v>
      </c>
    </row>
    <row r="11425" spans="1:5" x14ac:dyDescent="0.3">
      <c r="A11425" s="66">
        <v>41952</v>
      </c>
      <c r="B11425" s="98">
        <v>0.13541666666666666</v>
      </c>
      <c r="C11425" s="87" t="s">
        <v>120</v>
      </c>
      <c r="D11425" s="87">
        <v>22.25</v>
      </c>
      <c r="E11425" s="87">
        <v>9548</v>
      </c>
    </row>
    <row r="11426" spans="1:5" x14ac:dyDescent="0.3">
      <c r="A11426" s="66">
        <v>41952</v>
      </c>
      <c r="B11426" s="98">
        <v>0.14583333333333334</v>
      </c>
      <c r="C11426" s="87" t="s">
        <v>120</v>
      </c>
      <c r="D11426" s="87">
        <v>22.23</v>
      </c>
      <c r="E11426" s="87">
        <v>9044</v>
      </c>
    </row>
    <row r="11427" spans="1:5" x14ac:dyDescent="0.3">
      <c r="A11427" s="66">
        <v>41952</v>
      </c>
      <c r="B11427" s="98">
        <v>0.15625</v>
      </c>
      <c r="C11427" s="87" t="s">
        <v>120</v>
      </c>
      <c r="D11427" s="87">
        <v>22.27</v>
      </c>
      <c r="E11427" s="87">
        <v>8766</v>
      </c>
    </row>
    <row r="11428" spans="1:5" x14ac:dyDescent="0.3">
      <c r="A11428" s="66">
        <v>41952</v>
      </c>
      <c r="B11428" s="98">
        <v>0.16666666666666666</v>
      </c>
      <c r="C11428" s="87" t="s">
        <v>120</v>
      </c>
      <c r="D11428" s="87">
        <v>22.24</v>
      </c>
      <c r="E11428" s="87">
        <v>8843</v>
      </c>
    </row>
    <row r="11429" spans="1:5" x14ac:dyDescent="0.3">
      <c r="A11429" s="66">
        <v>41952</v>
      </c>
      <c r="B11429" s="98">
        <v>0.17708333333333334</v>
      </c>
      <c r="C11429" s="87" t="s">
        <v>120</v>
      </c>
      <c r="D11429" s="87">
        <v>22.17</v>
      </c>
      <c r="E11429" s="87">
        <v>8963</v>
      </c>
    </row>
    <row r="11430" spans="1:5" x14ac:dyDescent="0.3">
      <c r="A11430" s="66">
        <v>41952</v>
      </c>
      <c r="B11430" s="98">
        <v>0.1875</v>
      </c>
      <c r="C11430" s="87" t="s">
        <v>120</v>
      </c>
      <c r="D11430" s="87">
        <v>22.16</v>
      </c>
      <c r="E11430" s="87">
        <v>9011</v>
      </c>
    </row>
    <row r="11431" spans="1:5" x14ac:dyDescent="0.3">
      <c r="A11431" s="66">
        <v>41952</v>
      </c>
      <c r="B11431" s="98">
        <v>0.19791666666666666</v>
      </c>
      <c r="C11431" s="87" t="s">
        <v>120</v>
      </c>
      <c r="D11431" s="87">
        <v>22.13</v>
      </c>
      <c r="E11431" s="87">
        <v>9018</v>
      </c>
    </row>
    <row r="11432" spans="1:5" x14ac:dyDescent="0.3">
      <c r="A11432" s="66">
        <v>41952</v>
      </c>
      <c r="B11432" s="98">
        <v>0.20833333333333334</v>
      </c>
      <c r="C11432" s="87" t="s">
        <v>120</v>
      </c>
      <c r="D11432" s="87">
        <v>22.13</v>
      </c>
      <c r="E11432" s="87">
        <v>9255</v>
      </c>
    </row>
    <row r="11433" spans="1:5" x14ac:dyDescent="0.3">
      <c r="A11433" s="66">
        <v>41952</v>
      </c>
      <c r="B11433" s="98">
        <v>0.21875</v>
      </c>
      <c r="C11433" s="87" t="s">
        <v>120</v>
      </c>
      <c r="D11433" s="87">
        <v>22.14</v>
      </c>
      <c r="E11433" s="87">
        <v>10043</v>
      </c>
    </row>
    <row r="11434" spans="1:5" x14ac:dyDescent="0.3">
      <c r="A11434" s="66">
        <v>41952</v>
      </c>
      <c r="B11434" s="98">
        <v>0.22916666666666666</v>
      </c>
      <c r="C11434" s="87" t="s">
        <v>120</v>
      </c>
      <c r="D11434" s="87">
        <v>22.2</v>
      </c>
      <c r="E11434" s="87">
        <v>11185</v>
      </c>
    </row>
    <row r="11435" spans="1:5" x14ac:dyDescent="0.3">
      <c r="A11435" s="66">
        <v>41952</v>
      </c>
      <c r="B11435" s="98">
        <v>0.23958333333333334</v>
      </c>
      <c r="C11435" s="87" t="s">
        <v>120</v>
      </c>
      <c r="D11435" s="87">
        <v>22.19</v>
      </c>
      <c r="E11435" s="87">
        <v>11137</v>
      </c>
    </row>
    <row r="11436" spans="1:5" x14ac:dyDescent="0.3">
      <c r="A11436" s="66">
        <v>41952</v>
      </c>
      <c r="B11436" s="98">
        <v>0.25</v>
      </c>
      <c r="C11436" s="87" t="s">
        <v>120</v>
      </c>
      <c r="D11436" s="87">
        <v>22.17</v>
      </c>
      <c r="E11436" s="87">
        <v>10948</v>
      </c>
    </row>
    <row r="11437" spans="1:5" x14ac:dyDescent="0.3">
      <c r="A11437" s="66">
        <v>41952</v>
      </c>
      <c r="B11437" s="98">
        <v>0.26041666666666669</v>
      </c>
      <c r="C11437" s="87" t="s">
        <v>120</v>
      </c>
      <c r="D11437" s="87">
        <v>22.17</v>
      </c>
      <c r="E11437" s="87">
        <v>10728</v>
      </c>
    </row>
    <row r="11438" spans="1:5" x14ac:dyDescent="0.3">
      <c r="A11438" s="66">
        <v>41952</v>
      </c>
      <c r="B11438" s="98">
        <v>0.27083333333333331</v>
      </c>
      <c r="C11438" s="87" t="s">
        <v>120</v>
      </c>
      <c r="D11438" s="87">
        <v>22.06</v>
      </c>
      <c r="E11438" s="87">
        <v>10135</v>
      </c>
    </row>
    <row r="11439" spans="1:5" x14ac:dyDescent="0.3">
      <c r="A11439" s="66">
        <v>41952</v>
      </c>
      <c r="B11439" s="98">
        <v>0.28125</v>
      </c>
      <c r="C11439" s="87" t="s">
        <v>120</v>
      </c>
      <c r="D11439" s="87">
        <v>21.98</v>
      </c>
      <c r="E11439" s="87">
        <v>9898</v>
      </c>
    </row>
    <row r="11440" spans="1:5" x14ac:dyDescent="0.3">
      <c r="A11440" s="66">
        <v>41952</v>
      </c>
      <c r="B11440" s="98">
        <v>0.29166666666666669</v>
      </c>
      <c r="C11440" s="87" t="s">
        <v>120</v>
      </c>
      <c r="D11440" s="87">
        <v>21.92</v>
      </c>
      <c r="E11440" s="87">
        <v>9708</v>
      </c>
    </row>
    <row r="11441" spans="1:5" x14ac:dyDescent="0.3">
      <c r="A11441" s="66">
        <v>41952</v>
      </c>
      <c r="B11441" s="98">
        <v>0.30208333333333331</v>
      </c>
      <c r="C11441" s="87" t="s">
        <v>120</v>
      </c>
      <c r="D11441" s="87">
        <v>21.87</v>
      </c>
      <c r="E11441" s="87">
        <v>9612</v>
      </c>
    </row>
    <row r="11442" spans="1:5" x14ac:dyDescent="0.3">
      <c r="A11442" s="66">
        <v>41952</v>
      </c>
      <c r="B11442" s="98">
        <v>0.3125</v>
      </c>
      <c r="C11442" s="87" t="s">
        <v>120</v>
      </c>
      <c r="D11442" s="87">
        <v>21.86</v>
      </c>
      <c r="E11442" s="87">
        <v>9540</v>
      </c>
    </row>
    <row r="11443" spans="1:5" x14ac:dyDescent="0.3">
      <c r="A11443" s="66">
        <v>41952</v>
      </c>
      <c r="B11443" s="98">
        <v>0.32291666666666669</v>
      </c>
      <c r="C11443" s="87" t="s">
        <v>120</v>
      </c>
      <c r="D11443" s="87">
        <v>21.84</v>
      </c>
      <c r="E11443" s="87">
        <v>9435</v>
      </c>
    </row>
    <row r="11444" spans="1:5" x14ac:dyDescent="0.3">
      <c r="A11444" s="66">
        <v>41952</v>
      </c>
      <c r="B11444" s="98">
        <v>0.33333333333333331</v>
      </c>
      <c r="C11444" s="87" t="s">
        <v>120</v>
      </c>
      <c r="D11444" s="87">
        <v>21.82</v>
      </c>
      <c r="E11444" s="87">
        <v>9287</v>
      </c>
    </row>
    <row r="11445" spans="1:5" x14ac:dyDescent="0.3">
      <c r="A11445" s="66">
        <v>41952</v>
      </c>
      <c r="B11445" s="98">
        <v>0.34375</v>
      </c>
      <c r="C11445" s="87" t="s">
        <v>120</v>
      </c>
      <c r="D11445" s="87">
        <v>21.81</v>
      </c>
      <c r="E11445" s="87">
        <v>9214</v>
      </c>
    </row>
    <row r="11446" spans="1:5" x14ac:dyDescent="0.3">
      <c r="A11446" s="66">
        <v>41952</v>
      </c>
      <c r="B11446" s="98">
        <v>0.35416666666666669</v>
      </c>
      <c r="C11446" s="87" t="s">
        <v>120</v>
      </c>
      <c r="D11446" s="87">
        <v>21.78</v>
      </c>
      <c r="E11446" s="87">
        <v>9097</v>
      </c>
    </row>
    <row r="11447" spans="1:5" x14ac:dyDescent="0.3">
      <c r="A11447" s="66">
        <v>41952</v>
      </c>
      <c r="B11447" s="98">
        <v>0.36458333333333331</v>
      </c>
      <c r="C11447" s="87" t="s">
        <v>120</v>
      </c>
      <c r="D11447" s="87">
        <v>21.7</v>
      </c>
      <c r="E11447" s="87">
        <v>9071</v>
      </c>
    </row>
    <row r="11448" spans="1:5" x14ac:dyDescent="0.3">
      <c r="A11448" s="66">
        <v>41952</v>
      </c>
      <c r="B11448" s="98">
        <v>0.375</v>
      </c>
      <c r="C11448" s="87" t="s">
        <v>120</v>
      </c>
      <c r="D11448" s="87">
        <v>21.7</v>
      </c>
      <c r="E11448" s="87">
        <v>9100</v>
      </c>
    </row>
    <row r="11449" spans="1:5" x14ac:dyDescent="0.3">
      <c r="A11449" s="66">
        <v>41952</v>
      </c>
      <c r="B11449" s="98">
        <v>0.38541666666666669</v>
      </c>
      <c r="C11449" s="87" t="s">
        <v>120</v>
      </c>
      <c r="D11449" s="87">
        <v>21.66</v>
      </c>
      <c r="E11449" s="87">
        <v>9052</v>
      </c>
    </row>
    <row r="11450" spans="1:5" x14ac:dyDescent="0.3">
      <c r="A11450" s="66">
        <v>41952</v>
      </c>
      <c r="B11450" s="98">
        <v>0.39583333333333331</v>
      </c>
      <c r="C11450" s="87" t="s">
        <v>120</v>
      </c>
      <c r="D11450" s="87">
        <v>21.65</v>
      </c>
      <c r="E11450" s="87">
        <v>9028</v>
      </c>
    </row>
    <row r="11451" spans="1:5" x14ac:dyDescent="0.3">
      <c r="A11451" s="66">
        <v>41952</v>
      </c>
      <c r="B11451" s="98">
        <v>0.40625</v>
      </c>
      <c r="C11451" s="87" t="s">
        <v>120</v>
      </c>
      <c r="D11451" s="87">
        <v>21.69</v>
      </c>
      <c r="E11451" s="87">
        <v>8926</v>
      </c>
    </row>
    <row r="11452" spans="1:5" x14ac:dyDescent="0.3">
      <c r="A11452" s="66">
        <v>41952</v>
      </c>
      <c r="B11452" s="98">
        <v>0.41666666666666669</v>
      </c>
      <c r="C11452" s="87" t="s">
        <v>120</v>
      </c>
      <c r="D11452" s="87">
        <v>21.71</v>
      </c>
      <c r="E11452" s="87">
        <v>8772</v>
      </c>
    </row>
    <row r="11453" spans="1:5" x14ac:dyDescent="0.3">
      <c r="A11453" s="66">
        <v>41952</v>
      </c>
      <c r="B11453" s="98">
        <v>0.42708333333333331</v>
      </c>
      <c r="C11453" s="87" t="s">
        <v>120</v>
      </c>
      <c r="D11453" s="87">
        <v>21.75</v>
      </c>
      <c r="E11453" s="87">
        <v>8675</v>
      </c>
    </row>
    <row r="11454" spans="1:5" x14ac:dyDescent="0.3">
      <c r="A11454" s="66">
        <v>41952</v>
      </c>
      <c r="B11454" s="98">
        <v>0.4375</v>
      </c>
      <c r="C11454" s="87" t="s">
        <v>120</v>
      </c>
      <c r="D11454" s="87">
        <v>21.77</v>
      </c>
      <c r="E11454" s="87">
        <v>8573</v>
      </c>
    </row>
    <row r="11455" spans="1:5" x14ac:dyDescent="0.3">
      <c r="A11455" s="66">
        <v>41952</v>
      </c>
      <c r="B11455" s="98">
        <v>0.44791666666666669</v>
      </c>
      <c r="C11455" s="87" t="s">
        <v>120</v>
      </c>
      <c r="D11455" s="87">
        <v>21.78</v>
      </c>
      <c r="E11455" s="87">
        <v>8481</v>
      </c>
    </row>
    <row r="11456" spans="1:5" x14ac:dyDescent="0.3">
      <c r="A11456" s="66">
        <v>41952</v>
      </c>
      <c r="B11456" s="98">
        <v>0.45833333333333331</v>
      </c>
      <c r="C11456" s="87" t="s">
        <v>120</v>
      </c>
      <c r="D11456" s="87">
        <v>21.79</v>
      </c>
      <c r="E11456" s="87">
        <v>8371</v>
      </c>
    </row>
    <row r="11457" spans="1:5" x14ac:dyDescent="0.3">
      <c r="A11457" s="66">
        <v>41952</v>
      </c>
      <c r="B11457" s="98">
        <v>0.46875</v>
      </c>
      <c r="C11457" s="87" t="s">
        <v>120</v>
      </c>
      <c r="D11457" s="87">
        <v>21.83</v>
      </c>
      <c r="E11457" s="87">
        <v>8245</v>
      </c>
    </row>
    <row r="11458" spans="1:5" x14ac:dyDescent="0.3">
      <c r="A11458" s="66">
        <v>41952</v>
      </c>
      <c r="B11458" s="98">
        <v>0.47916666666666669</v>
      </c>
      <c r="C11458" s="87" t="s">
        <v>120</v>
      </c>
      <c r="D11458" s="87">
        <v>21.85</v>
      </c>
      <c r="E11458" s="87">
        <v>8159</v>
      </c>
    </row>
    <row r="11459" spans="1:5" x14ac:dyDescent="0.3">
      <c r="A11459" s="66">
        <v>41952</v>
      </c>
      <c r="B11459" s="98">
        <v>0.48958333333333331</v>
      </c>
      <c r="C11459" s="87" t="s">
        <v>120</v>
      </c>
      <c r="D11459" s="87">
        <v>21.84</v>
      </c>
      <c r="E11459" s="87">
        <v>8082</v>
      </c>
    </row>
    <row r="11460" spans="1:5" x14ac:dyDescent="0.3">
      <c r="A11460" s="66">
        <v>41953</v>
      </c>
      <c r="B11460" s="98">
        <v>0.5</v>
      </c>
      <c r="C11460" s="87" t="s">
        <v>119</v>
      </c>
      <c r="D11460" s="87">
        <v>21.83</v>
      </c>
      <c r="E11460" s="87">
        <v>7958</v>
      </c>
    </row>
    <row r="11461" spans="1:5" x14ac:dyDescent="0.3">
      <c r="A11461" s="66">
        <v>41953</v>
      </c>
      <c r="B11461" s="98">
        <v>0.51041666666666663</v>
      </c>
      <c r="C11461" s="87" t="s">
        <v>119</v>
      </c>
      <c r="D11461" s="87">
        <v>21.77</v>
      </c>
      <c r="E11461" s="87">
        <v>8132</v>
      </c>
    </row>
    <row r="11462" spans="1:5" x14ac:dyDescent="0.3">
      <c r="A11462" s="66">
        <v>41953</v>
      </c>
      <c r="B11462" s="98">
        <v>0.52083333333333337</v>
      </c>
      <c r="C11462" s="87" t="s">
        <v>119</v>
      </c>
      <c r="D11462" s="87">
        <v>21.83</v>
      </c>
      <c r="E11462" s="87">
        <v>8906</v>
      </c>
    </row>
    <row r="11463" spans="1:5" x14ac:dyDescent="0.3">
      <c r="A11463" s="66">
        <v>41953</v>
      </c>
      <c r="B11463" s="98">
        <v>0.53125</v>
      </c>
      <c r="C11463" s="87" t="s">
        <v>119</v>
      </c>
      <c r="D11463" s="87">
        <v>21.93</v>
      </c>
      <c r="E11463" s="87">
        <v>10298</v>
      </c>
    </row>
    <row r="11464" spans="1:5" x14ac:dyDescent="0.3">
      <c r="A11464" s="66">
        <v>41953</v>
      </c>
      <c r="B11464" s="98">
        <v>4.1666666666666664E-2</v>
      </c>
      <c r="C11464" s="87" t="s">
        <v>119</v>
      </c>
      <c r="D11464" s="87">
        <v>21.88</v>
      </c>
      <c r="E11464" s="87">
        <v>10513</v>
      </c>
    </row>
    <row r="11465" spans="1:5" x14ac:dyDescent="0.3">
      <c r="A11465" s="66">
        <v>41953</v>
      </c>
      <c r="B11465" s="98">
        <v>5.2083333333333336E-2</v>
      </c>
      <c r="C11465" s="87" t="s">
        <v>119</v>
      </c>
      <c r="D11465" s="87">
        <v>21.67</v>
      </c>
      <c r="E11465" s="87">
        <v>8693</v>
      </c>
    </row>
    <row r="11466" spans="1:5" x14ac:dyDescent="0.3">
      <c r="A11466" s="66">
        <v>41953</v>
      </c>
      <c r="B11466" s="98">
        <v>6.25E-2</v>
      </c>
      <c r="C11466" s="87" t="s">
        <v>119</v>
      </c>
      <c r="D11466" s="87">
        <v>21.86</v>
      </c>
      <c r="E11466" s="87">
        <v>10607</v>
      </c>
    </row>
    <row r="11467" spans="1:5" x14ac:dyDescent="0.3">
      <c r="A11467" s="66">
        <v>41953</v>
      </c>
      <c r="B11467" s="98">
        <v>7.2916666666666671E-2</v>
      </c>
      <c r="C11467" s="87" t="s">
        <v>119</v>
      </c>
      <c r="D11467" s="87">
        <v>21.88</v>
      </c>
      <c r="E11467" s="87">
        <v>12004</v>
      </c>
    </row>
    <row r="11468" spans="1:5" x14ac:dyDescent="0.3">
      <c r="A11468" s="66">
        <v>41953</v>
      </c>
      <c r="B11468" s="98">
        <v>8.3333333333333329E-2</v>
      </c>
      <c r="C11468" s="87" t="s">
        <v>119</v>
      </c>
      <c r="D11468" s="87">
        <v>21.83</v>
      </c>
      <c r="E11468" s="87">
        <v>11982</v>
      </c>
    </row>
    <row r="11469" spans="1:5" x14ac:dyDescent="0.3">
      <c r="A11469" s="66">
        <v>41953</v>
      </c>
      <c r="B11469" s="98">
        <v>9.375E-2</v>
      </c>
      <c r="C11469" s="87" t="s">
        <v>119</v>
      </c>
      <c r="D11469" s="87">
        <v>21.85</v>
      </c>
      <c r="E11469" s="87">
        <v>12365</v>
      </c>
    </row>
    <row r="11470" spans="1:5" x14ac:dyDescent="0.3">
      <c r="A11470" s="66">
        <v>41953</v>
      </c>
      <c r="B11470" s="98">
        <v>0.10416666666666667</v>
      </c>
      <c r="C11470" s="87" t="s">
        <v>119</v>
      </c>
      <c r="D11470" s="87">
        <v>22.03</v>
      </c>
      <c r="E11470" s="87">
        <v>14024</v>
      </c>
    </row>
    <row r="11471" spans="1:5" x14ac:dyDescent="0.3">
      <c r="A11471" s="66">
        <v>41953</v>
      </c>
      <c r="B11471" s="98">
        <v>0.11458333333333333</v>
      </c>
      <c r="C11471" s="87" t="s">
        <v>119</v>
      </c>
      <c r="D11471" s="87">
        <v>21.88</v>
      </c>
      <c r="E11471" s="87">
        <v>13633</v>
      </c>
    </row>
    <row r="11472" spans="1:5" x14ac:dyDescent="0.3">
      <c r="A11472" s="66">
        <v>41953</v>
      </c>
      <c r="B11472" s="98">
        <v>0.125</v>
      </c>
      <c r="C11472" s="87" t="s">
        <v>119</v>
      </c>
      <c r="D11472" s="87">
        <v>21.76</v>
      </c>
      <c r="E11472" s="87">
        <v>12912</v>
      </c>
    </row>
    <row r="11473" spans="1:5" x14ac:dyDescent="0.3">
      <c r="A11473" s="66">
        <v>41953</v>
      </c>
      <c r="B11473" s="98">
        <v>0.13541666666666666</v>
      </c>
      <c r="C11473" s="87" t="s">
        <v>119</v>
      </c>
      <c r="D11473" s="87">
        <v>21.62</v>
      </c>
      <c r="E11473" s="87">
        <v>11628</v>
      </c>
    </row>
    <row r="11474" spans="1:5" x14ac:dyDescent="0.3">
      <c r="A11474" s="66">
        <v>41953</v>
      </c>
      <c r="B11474" s="98">
        <v>0.14583333333333334</v>
      </c>
      <c r="C11474" s="87" t="s">
        <v>119</v>
      </c>
      <c r="D11474" s="87">
        <v>21.54</v>
      </c>
      <c r="E11474" s="87">
        <v>11032</v>
      </c>
    </row>
    <row r="11475" spans="1:5" x14ac:dyDescent="0.3">
      <c r="A11475" s="66">
        <v>41953</v>
      </c>
      <c r="B11475" s="98">
        <v>0.15625</v>
      </c>
      <c r="C11475" s="87" t="s">
        <v>119</v>
      </c>
      <c r="D11475" s="87">
        <v>21.47</v>
      </c>
      <c r="E11475" s="87">
        <v>10705</v>
      </c>
    </row>
    <row r="11476" spans="1:5" x14ac:dyDescent="0.3">
      <c r="A11476" s="66">
        <v>41953</v>
      </c>
      <c r="B11476" s="98">
        <v>0.16666666666666666</v>
      </c>
      <c r="C11476" s="87" t="s">
        <v>119</v>
      </c>
      <c r="D11476" s="87">
        <v>21.42</v>
      </c>
      <c r="E11476" s="87">
        <v>10136</v>
      </c>
    </row>
    <row r="11477" spans="1:5" x14ac:dyDescent="0.3">
      <c r="A11477" s="66">
        <v>41953</v>
      </c>
      <c r="B11477" s="98">
        <v>0.17708333333333334</v>
      </c>
      <c r="C11477" s="87" t="s">
        <v>119</v>
      </c>
      <c r="D11477" s="87">
        <v>21.41</v>
      </c>
      <c r="E11477" s="87">
        <v>10229</v>
      </c>
    </row>
    <row r="11478" spans="1:5" x14ac:dyDescent="0.3">
      <c r="A11478" s="66">
        <v>41953</v>
      </c>
      <c r="B11478" s="98">
        <v>0.1875</v>
      </c>
      <c r="C11478" s="87" t="s">
        <v>119</v>
      </c>
      <c r="D11478" s="87">
        <v>21.43</v>
      </c>
      <c r="E11478" s="87">
        <v>10727</v>
      </c>
    </row>
    <row r="11479" spans="1:5" x14ac:dyDescent="0.3">
      <c r="A11479" s="66">
        <v>41953</v>
      </c>
      <c r="B11479" s="98">
        <v>0.19791666666666666</v>
      </c>
      <c r="C11479" s="87" t="s">
        <v>119</v>
      </c>
      <c r="D11479" s="87">
        <v>21.43</v>
      </c>
      <c r="E11479" s="87">
        <v>10943</v>
      </c>
    </row>
    <row r="11480" spans="1:5" x14ac:dyDescent="0.3">
      <c r="A11480" s="66">
        <v>41953</v>
      </c>
      <c r="B11480" s="98">
        <v>0.20833333333333334</v>
      </c>
      <c r="C11480" s="87" t="s">
        <v>119</v>
      </c>
      <c r="D11480" s="87">
        <v>21.36</v>
      </c>
      <c r="E11480" s="87">
        <v>10876</v>
      </c>
    </row>
    <row r="11481" spans="1:5" x14ac:dyDescent="0.3">
      <c r="A11481" s="66">
        <v>41953</v>
      </c>
      <c r="B11481" s="98">
        <v>0.21875</v>
      </c>
      <c r="C11481" s="87" t="s">
        <v>119</v>
      </c>
      <c r="D11481" s="87">
        <v>21.32</v>
      </c>
      <c r="E11481" s="87">
        <v>10705</v>
      </c>
    </row>
    <row r="11482" spans="1:5" x14ac:dyDescent="0.3">
      <c r="A11482" s="66">
        <v>41953</v>
      </c>
      <c r="B11482" s="98">
        <v>0.22916666666666666</v>
      </c>
      <c r="C11482" s="87" t="s">
        <v>119</v>
      </c>
      <c r="D11482" s="87">
        <v>21.26</v>
      </c>
      <c r="E11482" s="87">
        <v>10608</v>
      </c>
    </row>
    <row r="11483" spans="1:5" x14ac:dyDescent="0.3">
      <c r="A11483" s="66">
        <v>41953</v>
      </c>
      <c r="B11483" s="98">
        <v>0.23958333333333334</v>
      </c>
      <c r="C11483" s="87" t="s">
        <v>119</v>
      </c>
      <c r="D11483" s="87">
        <v>21.24</v>
      </c>
      <c r="E11483" s="87">
        <v>9697</v>
      </c>
    </row>
    <row r="11484" spans="1:5" x14ac:dyDescent="0.3">
      <c r="A11484" s="66">
        <v>41953</v>
      </c>
      <c r="B11484" s="98">
        <v>0.25</v>
      </c>
      <c r="C11484" s="87" t="s">
        <v>119</v>
      </c>
      <c r="D11484" s="87">
        <v>21.24</v>
      </c>
      <c r="E11484" s="87">
        <v>9461</v>
      </c>
    </row>
    <row r="11485" spans="1:5" x14ac:dyDescent="0.3">
      <c r="A11485" s="66">
        <v>41953</v>
      </c>
      <c r="B11485" s="98">
        <v>0.26041666666666669</v>
      </c>
      <c r="C11485" s="87" t="s">
        <v>119</v>
      </c>
      <c r="D11485" s="87">
        <v>21.22</v>
      </c>
      <c r="E11485" s="87">
        <v>9055</v>
      </c>
    </row>
    <row r="11486" spans="1:5" x14ac:dyDescent="0.3">
      <c r="A11486" s="66">
        <v>41953</v>
      </c>
      <c r="B11486" s="98">
        <v>0.27083333333333331</v>
      </c>
      <c r="C11486" s="87" t="s">
        <v>119</v>
      </c>
      <c r="D11486" s="87">
        <v>21.16</v>
      </c>
      <c r="E11486" s="87">
        <v>8853</v>
      </c>
    </row>
    <row r="11487" spans="1:5" x14ac:dyDescent="0.3">
      <c r="A11487" s="66">
        <v>41953</v>
      </c>
      <c r="B11487" s="98">
        <v>0.28125</v>
      </c>
      <c r="C11487" s="87" t="s">
        <v>119</v>
      </c>
      <c r="D11487" s="87">
        <v>21.05</v>
      </c>
      <c r="E11487" s="87">
        <v>8730</v>
      </c>
    </row>
    <row r="11488" spans="1:5" x14ac:dyDescent="0.3">
      <c r="A11488" s="66">
        <v>41953</v>
      </c>
      <c r="B11488" s="98">
        <v>0.29166666666666669</v>
      </c>
      <c r="C11488" s="87" t="s">
        <v>119</v>
      </c>
      <c r="D11488" s="87">
        <v>21.16</v>
      </c>
      <c r="E11488" s="87">
        <v>9102</v>
      </c>
    </row>
    <row r="11489" spans="1:5" x14ac:dyDescent="0.3">
      <c r="A11489" s="66">
        <v>41953</v>
      </c>
      <c r="B11489" s="98">
        <v>0.30208333333333331</v>
      </c>
      <c r="C11489" s="87" t="s">
        <v>119</v>
      </c>
      <c r="D11489" s="87">
        <v>21.1</v>
      </c>
      <c r="E11489" s="87">
        <v>9064</v>
      </c>
    </row>
    <row r="11490" spans="1:5" x14ac:dyDescent="0.3">
      <c r="A11490" s="66">
        <v>41953</v>
      </c>
      <c r="B11490" s="98">
        <v>0.3125</v>
      </c>
      <c r="C11490" s="87" t="s">
        <v>119</v>
      </c>
      <c r="D11490" s="87">
        <v>21.07</v>
      </c>
      <c r="E11490" s="87">
        <v>9034</v>
      </c>
    </row>
    <row r="11491" spans="1:5" x14ac:dyDescent="0.3">
      <c r="A11491" s="66">
        <v>41953</v>
      </c>
      <c r="B11491" s="98">
        <v>0.32291666666666669</v>
      </c>
      <c r="C11491" s="87" t="s">
        <v>119</v>
      </c>
      <c r="D11491" s="87">
        <v>20.93</v>
      </c>
      <c r="E11491" s="87">
        <v>8926</v>
      </c>
    </row>
    <row r="11492" spans="1:5" x14ac:dyDescent="0.3">
      <c r="A11492" s="66">
        <v>41953</v>
      </c>
      <c r="B11492" s="98">
        <v>0.33333333333333331</v>
      </c>
      <c r="C11492" s="87" t="s">
        <v>119</v>
      </c>
      <c r="D11492" s="87">
        <v>20.93</v>
      </c>
      <c r="E11492" s="87">
        <v>8870</v>
      </c>
    </row>
    <row r="11493" spans="1:5" x14ac:dyDescent="0.3">
      <c r="A11493" s="66">
        <v>41953</v>
      </c>
      <c r="B11493" s="98">
        <v>0.34375</v>
      </c>
      <c r="C11493" s="87" t="s">
        <v>119</v>
      </c>
      <c r="D11493" s="87">
        <v>20.97</v>
      </c>
      <c r="E11493" s="87">
        <v>8729</v>
      </c>
    </row>
    <row r="11494" spans="1:5" x14ac:dyDescent="0.3">
      <c r="A11494" s="66">
        <v>41953</v>
      </c>
      <c r="B11494" s="98">
        <v>0.35416666666666669</v>
      </c>
      <c r="C11494" s="87" t="s">
        <v>119</v>
      </c>
      <c r="D11494" s="87">
        <v>21.02</v>
      </c>
      <c r="E11494" s="87">
        <v>8361</v>
      </c>
    </row>
    <row r="11495" spans="1:5" x14ac:dyDescent="0.3">
      <c r="A11495" s="66">
        <v>41953</v>
      </c>
      <c r="B11495" s="98">
        <v>0.36458333333333331</v>
      </c>
      <c r="C11495" s="87" t="s">
        <v>119</v>
      </c>
      <c r="D11495" s="87">
        <v>21.08</v>
      </c>
      <c r="E11495" s="87">
        <v>8185</v>
      </c>
    </row>
    <row r="11496" spans="1:5" x14ac:dyDescent="0.3">
      <c r="A11496" s="66">
        <v>41953</v>
      </c>
      <c r="B11496" s="98">
        <v>0.375</v>
      </c>
      <c r="C11496" s="87" t="s">
        <v>119</v>
      </c>
      <c r="D11496" s="87">
        <v>21.14</v>
      </c>
      <c r="E11496" s="87">
        <v>8140</v>
      </c>
    </row>
    <row r="11497" spans="1:5" x14ac:dyDescent="0.3">
      <c r="A11497" s="66">
        <v>41953</v>
      </c>
      <c r="B11497" s="98">
        <v>0.38541666666666669</v>
      </c>
      <c r="C11497" s="87" t="s">
        <v>119</v>
      </c>
      <c r="D11497" s="87">
        <v>21.15</v>
      </c>
      <c r="E11497" s="87">
        <v>8087</v>
      </c>
    </row>
    <row r="11498" spans="1:5" x14ac:dyDescent="0.3">
      <c r="A11498" s="66">
        <v>41953</v>
      </c>
      <c r="B11498" s="98">
        <v>0.39583333333333331</v>
      </c>
      <c r="C11498" s="87" t="s">
        <v>119</v>
      </c>
      <c r="D11498" s="87">
        <v>21.21</v>
      </c>
      <c r="E11498" s="87">
        <v>8131</v>
      </c>
    </row>
    <row r="11499" spans="1:5" x14ac:dyDescent="0.3">
      <c r="A11499" s="66">
        <v>41953</v>
      </c>
      <c r="B11499" s="98">
        <v>0.40625</v>
      </c>
      <c r="C11499" s="87" t="s">
        <v>119</v>
      </c>
      <c r="D11499" s="87">
        <v>21.25</v>
      </c>
      <c r="E11499" s="87">
        <v>8164</v>
      </c>
    </row>
    <row r="11500" spans="1:5" x14ac:dyDescent="0.3">
      <c r="A11500" s="66">
        <v>41953</v>
      </c>
      <c r="B11500" s="98">
        <v>0.41666666666666669</v>
      </c>
      <c r="C11500" s="87" t="s">
        <v>119</v>
      </c>
      <c r="D11500" s="87">
        <v>21.24</v>
      </c>
      <c r="E11500" s="87">
        <v>8157</v>
      </c>
    </row>
    <row r="11501" spans="1:5" x14ac:dyDescent="0.3">
      <c r="A11501" s="66">
        <v>41953</v>
      </c>
      <c r="B11501" s="98">
        <v>0.42708333333333331</v>
      </c>
      <c r="C11501" s="87" t="s">
        <v>119</v>
      </c>
      <c r="D11501" s="87">
        <v>21.27</v>
      </c>
      <c r="E11501" s="87">
        <v>8158</v>
      </c>
    </row>
    <row r="11502" spans="1:5" x14ac:dyDescent="0.3">
      <c r="A11502" s="66">
        <v>41953</v>
      </c>
      <c r="B11502" s="98">
        <v>0.4375</v>
      </c>
      <c r="C11502" s="87" t="s">
        <v>119</v>
      </c>
      <c r="D11502" s="87">
        <v>21.56</v>
      </c>
      <c r="E11502" s="87">
        <v>8368</v>
      </c>
    </row>
    <row r="11503" spans="1:5" x14ac:dyDescent="0.3">
      <c r="A11503" s="66">
        <v>41953</v>
      </c>
      <c r="B11503" s="98">
        <v>0.44791666666666669</v>
      </c>
      <c r="C11503" s="87" t="s">
        <v>119</v>
      </c>
      <c r="D11503" s="87">
        <v>21.58</v>
      </c>
      <c r="E11503" s="87">
        <v>8322</v>
      </c>
    </row>
    <row r="11504" spans="1:5" x14ac:dyDescent="0.3">
      <c r="A11504" s="66">
        <v>41953</v>
      </c>
      <c r="B11504" s="98">
        <v>0.45833333333333331</v>
      </c>
      <c r="C11504" s="87" t="s">
        <v>119</v>
      </c>
      <c r="D11504" s="87">
        <v>21.77</v>
      </c>
      <c r="E11504" s="87">
        <v>8296</v>
      </c>
    </row>
    <row r="11505" spans="1:5" x14ac:dyDescent="0.3">
      <c r="A11505" s="66">
        <v>41953</v>
      </c>
      <c r="B11505" s="98">
        <v>0.46875</v>
      </c>
      <c r="C11505" s="87" t="s">
        <v>119</v>
      </c>
      <c r="D11505" s="87">
        <v>21.97</v>
      </c>
      <c r="E11505" s="87">
        <v>8127</v>
      </c>
    </row>
    <row r="11506" spans="1:5" x14ac:dyDescent="0.3">
      <c r="A11506" s="66">
        <v>41953</v>
      </c>
      <c r="B11506" s="98">
        <v>0.47916666666666669</v>
      </c>
      <c r="C11506" s="87" t="s">
        <v>119</v>
      </c>
      <c r="D11506" s="87">
        <v>22.1</v>
      </c>
      <c r="E11506" s="87">
        <v>8015</v>
      </c>
    </row>
    <row r="11507" spans="1:5" x14ac:dyDescent="0.3">
      <c r="A11507" s="66">
        <v>41953</v>
      </c>
      <c r="B11507" s="98">
        <v>0.48958333333333331</v>
      </c>
      <c r="C11507" s="87" t="s">
        <v>119</v>
      </c>
      <c r="D11507" s="87">
        <v>22.28</v>
      </c>
      <c r="E11507" s="87">
        <v>7954</v>
      </c>
    </row>
    <row r="11508" spans="1:5" x14ac:dyDescent="0.3">
      <c r="A11508" s="66">
        <v>41953</v>
      </c>
      <c r="B11508" s="98">
        <v>0.5</v>
      </c>
      <c r="C11508" s="87" t="s">
        <v>120</v>
      </c>
      <c r="D11508" s="87">
        <v>22.4</v>
      </c>
      <c r="E11508" s="87">
        <v>7869</v>
      </c>
    </row>
    <row r="11509" spans="1:5" x14ac:dyDescent="0.3">
      <c r="A11509" s="66">
        <v>41953</v>
      </c>
      <c r="B11509" s="98">
        <v>0.51041666666666663</v>
      </c>
      <c r="C11509" s="87" t="s">
        <v>120</v>
      </c>
      <c r="D11509" s="87">
        <v>22.5</v>
      </c>
      <c r="E11509" s="87">
        <v>7817</v>
      </c>
    </row>
    <row r="11510" spans="1:5" x14ac:dyDescent="0.3">
      <c r="A11510" s="66">
        <v>41953</v>
      </c>
      <c r="B11510" s="98">
        <v>0.52083333333333337</v>
      </c>
      <c r="C11510" s="87" t="s">
        <v>120</v>
      </c>
      <c r="D11510" s="87">
        <v>22.61</v>
      </c>
      <c r="E11510" s="87">
        <v>7678</v>
      </c>
    </row>
    <row r="11511" spans="1:5" x14ac:dyDescent="0.3">
      <c r="A11511" s="66">
        <v>41953</v>
      </c>
      <c r="B11511" s="98">
        <v>0.53125</v>
      </c>
      <c r="C11511" s="87" t="s">
        <v>120</v>
      </c>
      <c r="D11511" s="87">
        <v>22.68</v>
      </c>
      <c r="E11511" s="87">
        <v>7543</v>
      </c>
    </row>
    <row r="11512" spans="1:5" x14ac:dyDescent="0.3">
      <c r="A11512" s="66">
        <v>41953</v>
      </c>
      <c r="B11512" s="98">
        <v>4.1666666666666664E-2</v>
      </c>
      <c r="C11512" s="87" t="s">
        <v>120</v>
      </c>
      <c r="D11512" s="87">
        <v>22.73</v>
      </c>
      <c r="E11512" s="87">
        <v>7319</v>
      </c>
    </row>
    <row r="11513" spans="1:5" x14ac:dyDescent="0.3">
      <c r="A11513" s="66">
        <v>41953</v>
      </c>
      <c r="B11513" s="98">
        <v>5.2083333333333336E-2</v>
      </c>
      <c r="C11513" s="87" t="s">
        <v>120</v>
      </c>
      <c r="D11513" s="87">
        <v>22.82</v>
      </c>
      <c r="E11513" s="87">
        <v>7187</v>
      </c>
    </row>
    <row r="11514" spans="1:5" x14ac:dyDescent="0.3">
      <c r="A11514" s="66">
        <v>41953</v>
      </c>
      <c r="B11514" s="98">
        <v>6.25E-2</v>
      </c>
      <c r="C11514" s="87" t="s">
        <v>120</v>
      </c>
      <c r="D11514" s="87">
        <v>22.85</v>
      </c>
      <c r="E11514" s="87">
        <v>7057</v>
      </c>
    </row>
    <row r="11515" spans="1:5" x14ac:dyDescent="0.3">
      <c r="A11515" s="66">
        <v>41953</v>
      </c>
      <c r="B11515" s="98">
        <v>7.2916666666666671E-2</v>
      </c>
      <c r="C11515" s="87" t="s">
        <v>120</v>
      </c>
      <c r="D11515" s="87">
        <v>22.85</v>
      </c>
      <c r="E11515" s="87">
        <v>7076</v>
      </c>
    </row>
    <row r="11516" spans="1:5" x14ac:dyDescent="0.3">
      <c r="A11516" s="66">
        <v>41953</v>
      </c>
      <c r="B11516" s="98">
        <v>8.3333333333333329E-2</v>
      </c>
      <c r="C11516" s="87" t="s">
        <v>120</v>
      </c>
      <c r="D11516" s="87">
        <v>22.86</v>
      </c>
      <c r="E11516" s="87">
        <v>7492</v>
      </c>
    </row>
    <row r="11517" spans="1:5" x14ac:dyDescent="0.3">
      <c r="A11517" s="66">
        <v>41953</v>
      </c>
      <c r="B11517" s="98">
        <v>9.375E-2</v>
      </c>
      <c r="C11517" s="87" t="s">
        <v>120</v>
      </c>
      <c r="D11517" s="87">
        <v>22.88</v>
      </c>
      <c r="E11517" s="87">
        <v>7404</v>
      </c>
    </row>
    <row r="11518" spans="1:5" x14ac:dyDescent="0.3">
      <c r="A11518" s="66">
        <v>41953</v>
      </c>
      <c r="B11518" s="98">
        <v>0.10416666666666667</v>
      </c>
      <c r="C11518" s="87" t="s">
        <v>120</v>
      </c>
      <c r="D11518" s="87">
        <v>22.79</v>
      </c>
      <c r="E11518" s="87">
        <v>8052</v>
      </c>
    </row>
    <row r="11519" spans="1:5" x14ac:dyDescent="0.3">
      <c r="A11519" s="66">
        <v>41953</v>
      </c>
      <c r="B11519" s="98">
        <v>0.11458333333333333</v>
      </c>
      <c r="C11519" s="87" t="s">
        <v>120</v>
      </c>
      <c r="D11519" s="87">
        <v>22.68</v>
      </c>
      <c r="E11519" s="87">
        <v>9852</v>
      </c>
    </row>
    <row r="11520" spans="1:5" x14ac:dyDescent="0.3">
      <c r="A11520" s="66">
        <v>41953</v>
      </c>
      <c r="B11520" s="98">
        <v>0.125</v>
      </c>
      <c r="C11520" s="87" t="s">
        <v>120</v>
      </c>
      <c r="D11520" s="87">
        <v>22.82</v>
      </c>
      <c r="E11520" s="87">
        <v>9105</v>
      </c>
    </row>
    <row r="11521" spans="1:5" x14ac:dyDescent="0.3">
      <c r="A11521" s="66">
        <v>41953</v>
      </c>
      <c r="B11521" s="98">
        <v>0.13541666666666666</v>
      </c>
      <c r="C11521" s="87" t="s">
        <v>120</v>
      </c>
      <c r="D11521" s="87">
        <v>22.86</v>
      </c>
      <c r="E11521" s="87">
        <v>9647</v>
      </c>
    </row>
    <row r="11522" spans="1:5" x14ac:dyDescent="0.3">
      <c r="A11522" s="66">
        <v>41953</v>
      </c>
      <c r="B11522" s="98">
        <v>0.14583333333333334</v>
      </c>
      <c r="C11522" s="87" t="s">
        <v>120</v>
      </c>
      <c r="D11522" s="87">
        <v>22.83</v>
      </c>
      <c r="E11522" s="87">
        <v>10720</v>
      </c>
    </row>
    <row r="11523" spans="1:5" x14ac:dyDescent="0.3">
      <c r="A11523" s="66">
        <v>41953</v>
      </c>
      <c r="B11523" s="98">
        <v>0.15625</v>
      </c>
      <c r="C11523" s="87" t="s">
        <v>120</v>
      </c>
      <c r="D11523" s="87">
        <v>22.87</v>
      </c>
      <c r="E11523" s="87">
        <v>11189</v>
      </c>
    </row>
    <row r="11524" spans="1:5" x14ac:dyDescent="0.3">
      <c r="A11524" s="66">
        <v>41953</v>
      </c>
      <c r="B11524" s="98">
        <v>0.16666666666666666</v>
      </c>
      <c r="C11524" s="87" t="s">
        <v>120</v>
      </c>
      <c r="D11524" s="87">
        <v>22.88</v>
      </c>
      <c r="E11524" s="87">
        <v>11609</v>
      </c>
    </row>
    <row r="11525" spans="1:5" x14ac:dyDescent="0.3">
      <c r="A11525" s="66">
        <v>41953</v>
      </c>
      <c r="B11525" s="98">
        <v>0.17708333333333334</v>
      </c>
      <c r="C11525" s="87" t="s">
        <v>120</v>
      </c>
      <c r="D11525" s="87">
        <v>22.85</v>
      </c>
      <c r="E11525" s="87">
        <v>12181</v>
      </c>
    </row>
    <row r="11526" spans="1:5" x14ac:dyDescent="0.3">
      <c r="A11526" s="66">
        <v>41953</v>
      </c>
      <c r="B11526" s="98">
        <v>0.1875</v>
      </c>
      <c r="C11526" s="87" t="s">
        <v>120</v>
      </c>
      <c r="D11526" s="87">
        <v>22.98</v>
      </c>
      <c r="E11526" s="87">
        <v>11392</v>
      </c>
    </row>
    <row r="11527" spans="1:5" x14ac:dyDescent="0.3">
      <c r="A11527" s="66">
        <v>41953</v>
      </c>
      <c r="B11527" s="98">
        <v>0.19791666666666666</v>
      </c>
      <c r="C11527" s="87" t="s">
        <v>120</v>
      </c>
      <c r="D11527" s="87">
        <v>23.01</v>
      </c>
      <c r="E11527" s="87">
        <v>11026</v>
      </c>
    </row>
    <row r="11528" spans="1:5" x14ac:dyDescent="0.3">
      <c r="A11528" s="66">
        <v>41953</v>
      </c>
      <c r="B11528" s="98">
        <v>0.20833333333333334</v>
      </c>
      <c r="C11528" s="87" t="s">
        <v>120</v>
      </c>
      <c r="D11528" s="87">
        <v>22.98</v>
      </c>
      <c r="E11528" s="87">
        <v>11202</v>
      </c>
    </row>
    <row r="11529" spans="1:5" x14ac:dyDescent="0.3">
      <c r="A11529" s="66">
        <v>41953</v>
      </c>
      <c r="B11529" s="98">
        <v>0.21875</v>
      </c>
      <c r="C11529" s="87" t="s">
        <v>120</v>
      </c>
      <c r="D11529" s="87">
        <v>22.96</v>
      </c>
      <c r="E11529" s="87">
        <v>11294</v>
      </c>
    </row>
    <row r="11530" spans="1:5" x14ac:dyDescent="0.3">
      <c r="A11530" s="66">
        <v>41953</v>
      </c>
      <c r="B11530" s="98">
        <v>0.22916666666666666</v>
      </c>
      <c r="C11530" s="87" t="s">
        <v>120</v>
      </c>
      <c r="D11530" s="87">
        <v>22.9</v>
      </c>
      <c r="E11530" s="87">
        <v>11235</v>
      </c>
    </row>
    <row r="11531" spans="1:5" x14ac:dyDescent="0.3">
      <c r="A11531" s="66">
        <v>41953</v>
      </c>
      <c r="B11531" s="98">
        <v>0.23958333333333334</v>
      </c>
      <c r="C11531" s="87" t="s">
        <v>120</v>
      </c>
      <c r="D11531" s="87">
        <v>22.9</v>
      </c>
      <c r="E11531" s="87">
        <v>11359</v>
      </c>
    </row>
    <row r="11532" spans="1:5" x14ac:dyDescent="0.3">
      <c r="A11532" s="66">
        <v>41953</v>
      </c>
      <c r="B11532" s="98">
        <v>0.25</v>
      </c>
      <c r="C11532" s="87" t="s">
        <v>120</v>
      </c>
      <c r="D11532" s="87">
        <v>22.87</v>
      </c>
      <c r="E11532" s="87">
        <v>11352</v>
      </c>
    </row>
    <row r="11533" spans="1:5" x14ac:dyDescent="0.3">
      <c r="A11533" s="66">
        <v>41953</v>
      </c>
      <c r="B11533" s="98">
        <v>0.26041666666666669</v>
      </c>
      <c r="C11533" s="87" t="s">
        <v>120</v>
      </c>
      <c r="D11533" s="87">
        <v>22.87</v>
      </c>
      <c r="E11533" s="87">
        <v>11286</v>
      </c>
    </row>
    <row r="11534" spans="1:5" x14ac:dyDescent="0.3">
      <c r="A11534" s="66">
        <v>41953</v>
      </c>
      <c r="B11534" s="98">
        <v>0.27083333333333331</v>
      </c>
      <c r="C11534" s="87" t="s">
        <v>120</v>
      </c>
      <c r="D11534" s="87">
        <v>22.82</v>
      </c>
      <c r="E11534" s="87">
        <v>11501</v>
      </c>
    </row>
    <row r="11535" spans="1:5" x14ac:dyDescent="0.3">
      <c r="A11535" s="66">
        <v>41953</v>
      </c>
      <c r="B11535" s="98">
        <v>0.28125</v>
      </c>
      <c r="C11535" s="87" t="s">
        <v>120</v>
      </c>
      <c r="D11535" s="87">
        <v>22.8</v>
      </c>
      <c r="E11535" s="87">
        <v>11497</v>
      </c>
    </row>
    <row r="11536" spans="1:5" x14ac:dyDescent="0.3">
      <c r="A11536" s="66">
        <v>41953</v>
      </c>
      <c r="B11536" s="98">
        <v>0.29166666666666669</v>
      </c>
      <c r="C11536" s="87" t="s">
        <v>120</v>
      </c>
      <c r="D11536" s="87">
        <v>22.79</v>
      </c>
      <c r="E11536" s="87">
        <v>11590</v>
      </c>
    </row>
    <row r="11537" spans="1:5" x14ac:dyDescent="0.3">
      <c r="A11537" s="66">
        <v>41953</v>
      </c>
      <c r="B11537" s="98">
        <v>0.30208333333333331</v>
      </c>
      <c r="C11537" s="87" t="s">
        <v>120</v>
      </c>
      <c r="D11537" s="87">
        <v>22.77</v>
      </c>
      <c r="E11537" s="87">
        <v>11773</v>
      </c>
    </row>
    <row r="11538" spans="1:5" x14ac:dyDescent="0.3">
      <c r="A11538" s="66">
        <v>41953</v>
      </c>
      <c r="B11538" s="98">
        <v>0.3125</v>
      </c>
      <c r="C11538" s="87" t="s">
        <v>120</v>
      </c>
      <c r="D11538" s="87">
        <v>22.78</v>
      </c>
      <c r="E11538" s="87">
        <v>11785</v>
      </c>
    </row>
    <row r="11539" spans="1:5" x14ac:dyDescent="0.3">
      <c r="A11539" s="66">
        <v>41953</v>
      </c>
      <c r="B11539" s="98">
        <v>0.32291666666666669</v>
      </c>
      <c r="C11539" s="87" t="s">
        <v>120</v>
      </c>
      <c r="D11539" s="87">
        <v>22.81</v>
      </c>
      <c r="E11539" s="87">
        <v>11416</v>
      </c>
    </row>
    <row r="11540" spans="1:5" x14ac:dyDescent="0.3">
      <c r="A11540" s="66">
        <v>41953</v>
      </c>
      <c r="B11540" s="98">
        <v>0.33333333333333331</v>
      </c>
      <c r="C11540" s="87" t="s">
        <v>120</v>
      </c>
      <c r="D11540" s="87">
        <v>22.83</v>
      </c>
      <c r="E11540" s="87">
        <v>10907</v>
      </c>
    </row>
    <row r="11541" spans="1:5" x14ac:dyDescent="0.3">
      <c r="A11541" s="66">
        <v>41953</v>
      </c>
      <c r="B11541" s="98">
        <v>0.34375</v>
      </c>
      <c r="C11541" s="87" t="s">
        <v>120</v>
      </c>
      <c r="D11541" s="87">
        <v>22.84</v>
      </c>
      <c r="E11541" s="87">
        <v>10563</v>
      </c>
    </row>
    <row r="11542" spans="1:5" x14ac:dyDescent="0.3">
      <c r="A11542" s="66">
        <v>41953</v>
      </c>
      <c r="B11542" s="98">
        <v>0.35416666666666669</v>
      </c>
      <c r="C11542" s="87" t="s">
        <v>120</v>
      </c>
      <c r="D11542" s="87">
        <v>22.82</v>
      </c>
      <c r="E11542" s="87">
        <v>10470</v>
      </c>
    </row>
    <row r="11543" spans="1:5" x14ac:dyDescent="0.3">
      <c r="A11543" s="66">
        <v>41953</v>
      </c>
      <c r="B11543" s="98">
        <v>0.36458333333333331</v>
      </c>
      <c r="C11543" s="87" t="s">
        <v>120</v>
      </c>
      <c r="D11543" s="87">
        <v>22.75</v>
      </c>
      <c r="E11543" s="87">
        <v>10538</v>
      </c>
    </row>
    <row r="11544" spans="1:5" x14ac:dyDescent="0.3">
      <c r="A11544" s="66">
        <v>41953</v>
      </c>
      <c r="B11544" s="98">
        <v>0.375</v>
      </c>
      <c r="C11544" s="87" t="s">
        <v>120</v>
      </c>
      <c r="D11544" s="87">
        <v>22.62</v>
      </c>
      <c r="E11544" s="87">
        <v>10175</v>
      </c>
    </row>
    <row r="11545" spans="1:5" x14ac:dyDescent="0.3">
      <c r="A11545" s="66">
        <v>41953</v>
      </c>
      <c r="B11545" s="98">
        <v>0.38541666666666669</v>
      </c>
      <c r="C11545" s="87" t="s">
        <v>120</v>
      </c>
      <c r="D11545" s="87">
        <v>22.6</v>
      </c>
      <c r="E11545" s="87">
        <v>10033</v>
      </c>
    </row>
    <row r="11546" spans="1:5" x14ac:dyDescent="0.3">
      <c r="A11546" s="66">
        <v>41953</v>
      </c>
      <c r="B11546" s="98">
        <v>0.39583333333333331</v>
      </c>
      <c r="C11546" s="87" t="s">
        <v>120</v>
      </c>
      <c r="D11546" s="87">
        <v>22.67</v>
      </c>
      <c r="E11546" s="87">
        <v>9947</v>
      </c>
    </row>
    <row r="11547" spans="1:5" x14ac:dyDescent="0.3">
      <c r="A11547" s="66">
        <v>41953</v>
      </c>
      <c r="B11547" s="98">
        <v>0.40625</v>
      </c>
      <c r="C11547" s="87" t="s">
        <v>120</v>
      </c>
      <c r="D11547" s="87">
        <v>22.61</v>
      </c>
      <c r="E11547" s="87">
        <v>9850</v>
      </c>
    </row>
    <row r="11548" spans="1:5" x14ac:dyDescent="0.3">
      <c r="A11548" s="66">
        <v>41953</v>
      </c>
      <c r="B11548" s="98">
        <v>0.41666666666666669</v>
      </c>
      <c r="C11548" s="87" t="s">
        <v>120</v>
      </c>
      <c r="D11548" s="87">
        <v>22.63</v>
      </c>
      <c r="E11548" s="87">
        <v>10062</v>
      </c>
    </row>
    <row r="11549" spans="1:5" x14ac:dyDescent="0.3">
      <c r="A11549" s="66">
        <v>41953</v>
      </c>
      <c r="B11549" s="98">
        <v>0.42708333333333331</v>
      </c>
      <c r="C11549" s="87" t="s">
        <v>120</v>
      </c>
      <c r="D11549" s="87">
        <v>22.64</v>
      </c>
      <c r="E11549" s="87">
        <v>10527</v>
      </c>
    </row>
    <row r="11550" spans="1:5" x14ac:dyDescent="0.3">
      <c r="A11550" s="66">
        <v>41953</v>
      </c>
      <c r="B11550" s="98">
        <v>0.4375</v>
      </c>
      <c r="C11550" s="87" t="s">
        <v>120</v>
      </c>
      <c r="D11550" s="87">
        <v>22.29</v>
      </c>
      <c r="E11550" s="87">
        <v>10294</v>
      </c>
    </row>
    <row r="11551" spans="1:5" x14ac:dyDescent="0.3">
      <c r="A11551" s="66">
        <v>41953</v>
      </c>
      <c r="B11551" s="98">
        <v>0.44791666666666669</v>
      </c>
      <c r="C11551" s="87" t="s">
        <v>120</v>
      </c>
      <c r="D11551" s="87">
        <v>21.94</v>
      </c>
      <c r="E11551" s="87">
        <v>9549</v>
      </c>
    </row>
    <row r="11552" spans="1:5" x14ac:dyDescent="0.3">
      <c r="A11552" s="66">
        <v>41953</v>
      </c>
      <c r="B11552" s="98">
        <v>0.45833333333333331</v>
      </c>
      <c r="C11552" s="87" t="s">
        <v>120</v>
      </c>
      <c r="D11552" s="87">
        <v>21.93</v>
      </c>
      <c r="E11552" s="87">
        <v>9631</v>
      </c>
    </row>
    <row r="11553" spans="1:5" x14ac:dyDescent="0.3">
      <c r="A11553" s="66">
        <v>41953</v>
      </c>
      <c r="B11553" s="98">
        <v>0.46875</v>
      </c>
      <c r="C11553" s="87" t="s">
        <v>120</v>
      </c>
      <c r="D11553" s="87">
        <v>21.93</v>
      </c>
      <c r="E11553" s="87">
        <v>9733</v>
      </c>
    </row>
    <row r="11554" spans="1:5" x14ac:dyDescent="0.3">
      <c r="A11554" s="66">
        <v>41953</v>
      </c>
      <c r="B11554" s="98">
        <v>0.47916666666666669</v>
      </c>
      <c r="C11554" s="87" t="s">
        <v>120</v>
      </c>
      <c r="D11554" s="87">
        <v>21.85</v>
      </c>
      <c r="E11554" s="87">
        <v>9724</v>
      </c>
    </row>
    <row r="11555" spans="1:5" x14ac:dyDescent="0.3">
      <c r="A11555" s="66">
        <v>41953</v>
      </c>
      <c r="B11555" s="98">
        <v>0.48958333333333331</v>
      </c>
      <c r="C11555" s="87" t="s">
        <v>120</v>
      </c>
      <c r="D11555" s="87">
        <v>21.76</v>
      </c>
      <c r="E11555" s="87">
        <v>9709</v>
      </c>
    </row>
    <row r="11556" spans="1:5" x14ac:dyDescent="0.3">
      <c r="A11556" s="66">
        <v>41954</v>
      </c>
      <c r="B11556" s="98">
        <v>0.5</v>
      </c>
      <c r="C11556" s="87" t="s">
        <v>119</v>
      </c>
      <c r="D11556" s="87">
        <v>21.74</v>
      </c>
      <c r="E11556" s="87">
        <v>9651</v>
      </c>
    </row>
    <row r="11557" spans="1:5" x14ac:dyDescent="0.3">
      <c r="A11557" s="66">
        <v>41954</v>
      </c>
      <c r="B11557" s="98">
        <v>0.51041666666666663</v>
      </c>
      <c r="C11557" s="87" t="s">
        <v>119</v>
      </c>
      <c r="D11557" s="87">
        <v>21.77</v>
      </c>
      <c r="E11557" s="87">
        <v>9671</v>
      </c>
    </row>
    <row r="11558" spans="1:5" x14ac:dyDescent="0.3">
      <c r="A11558" s="66">
        <v>41954</v>
      </c>
      <c r="B11558" s="98">
        <v>0.52083333333333337</v>
      </c>
      <c r="C11558" s="87" t="s">
        <v>119</v>
      </c>
      <c r="D11558" s="87">
        <v>21.74</v>
      </c>
      <c r="E11558" s="87">
        <v>9635</v>
      </c>
    </row>
    <row r="11559" spans="1:5" x14ac:dyDescent="0.3">
      <c r="A11559" s="66">
        <v>41954</v>
      </c>
      <c r="B11559" s="98">
        <v>0.53125</v>
      </c>
      <c r="C11559" s="87" t="s">
        <v>119</v>
      </c>
      <c r="D11559" s="87">
        <v>21.75</v>
      </c>
      <c r="E11559" s="87">
        <v>9752</v>
      </c>
    </row>
    <row r="11560" spans="1:5" x14ac:dyDescent="0.3">
      <c r="A11560" s="66">
        <v>41954</v>
      </c>
      <c r="B11560" s="98">
        <v>4.1666666666666664E-2</v>
      </c>
      <c r="C11560" s="87" t="s">
        <v>119</v>
      </c>
      <c r="D11560" s="87">
        <v>21.71</v>
      </c>
      <c r="E11560" s="87">
        <v>9748</v>
      </c>
    </row>
    <row r="11561" spans="1:5" x14ac:dyDescent="0.3">
      <c r="A11561" s="66">
        <v>41954</v>
      </c>
      <c r="B11561" s="98">
        <v>5.2083333333333336E-2</v>
      </c>
      <c r="C11561" s="87" t="s">
        <v>119</v>
      </c>
      <c r="D11561" s="87">
        <v>21.73</v>
      </c>
      <c r="E11561" s="87">
        <v>10064</v>
      </c>
    </row>
    <row r="11562" spans="1:5" x14ac:dyDescent="0.3">
      <c r="A11562" s="66">
        <v>41954</v>
      </c>
      <c r="B11562" s="98">
        <v>6.25E-2</v>
      </c>
      <c r="C11562" s="87" t="s">
        <v>119</v>
      </c>
      <c r="D11562" s="87">
        <v>21.49</v>
      </c>
      <c r="E11562" s="87">
        <v>9566</v>
      </c>
    </row>
    <row r="11563" spans="1:5" x14ac:dyDescent="0.3">
      <c r="A11563" s="66">
        <v>41954</v>
      </c>
      <c r="B11563" s="98">
        <v>7.2916666666666671E-2</v>
      </c>
      <c r="C11563" s="87" t="s">
        <v>119</v>
      </c>
      <c r="D11563" s="87">
        <v>21.94</v>
      </c>
      <c r="E11563" s="87">
        <v>10541</v>
      </c>
    </row>
    <row r="11564" spans="1:5" x14ac:dyDescent="0.3">
      <c r="A11564" s="66">
        <v>41954</v>
      </c>
      <c r="B11564" s="98">
        <v>8.3333333333333329E-2</v>
      </c>
      <c r="C11564" s="87" t="s">
        <v>119</v>
      </c>
      <c r="D11564" s="87">
        <v>21.83</v>
      </c>
      <c r="E11564" s="87">
        <v>11105</v>
      </c>
    </row>
    <row r="11565" spans="1:5" x14ac:dyDescent="0.3">
      <c r="A11565" s="66">
        <v>41954</v>
      </c>
      <c r="B11565" s="98">
        <v>9.375E-2</v>
      </c>
      <c r="C11565" s="87" t="s">
        <v>119</v>
      </c>
      <c r="D11565" s="87">
        <v>21.91</v>
      </c>
      <c r="E11565" s="87">
        <v>11357</v>
      </c>
    </row>
    <row r="11566" spans="1:5" x14ac:dyDescent="0.3">
      <c r="A11566" s="66">
        <v>41954</v>
      </c>
      <c r="B11566" s="98">
        <v>0.10416666666666667</v>
      </c>
      <c r="C11566" s="87" t="s">
        <v>119</v>
      </c>
      <c r="D11566" s="87">
        <v>21.95</v>
      </c>
      <c r="E11566" s="87">
        <v>11672</v>
      </c>
    </row>
    <row r="11567" spans="1:5" x14ac:dyDescent="0.3">
      <c r="A11567" s="66">
        <v>41954</v>
      </c>
      <c r="B11567" s="98">
        <v>0.11458333333333333</v>
      </c>
      <c r="C11567" s="87" t="s">
        <v>119</v>
      </c>
      <c r="D11567" s="87">
        <v>22.02</v>
      </c>
      <c r="E11567" s="87">
        <v>11874</v>
      </c>
    </row>
    <row r="11568" spans="1:5" x14ac:dyDescent="0.3">
      <c r="A11568" s="66">
        <v>41954</v>
      </c>
      <c r="B11568" s="98">
        <v>0.125</v>
      </c>
      <c r="C11568" s="87" t="s">
        <v>119</v>
      </c>
      <c r="D11568" s="87">
        <v>22.01</v>
      </c>
      <c r="E11568" s="87">
        <v>12270</v>
      </c>
    </row>
    <row r="11569" spans="1:5" x14ac:dyDescent="0.3">
      <c r="A11569" s="66">
        <v>41954</v>
      </c>
      <c r="B11569" s="98">
        <v>0.13541666666666666</v>
      </c>
      <c r="C11569" s="87" t="s">
        <v>119</v>
      </c>
      <c r="D11569" s="87">
        <v>21.86</v>
      </c>
      <c r="E11569" s="87">
        <v>11892</v>
      </c>
    </row>
    <row r="11570" spans="1:5" x14ac:dyDescent="0.3">
      <c r="A11570" s="66">
        <v>41954</v>
      </c>
      <c r="B11570" s="98">
        <v>0.14583333333333334</v>
      </c>
      <c r="C11570" s="87" t="s">
        <v>119</v>
      </c>
      <c r="D11570" s="87">
        <v>21.93</v>
      </c>
      <c r="E11570" s="87">
        <v>12100</v>
      </c>
    </row>
    <row r="11571" spans="1:5" x14ac:dyDescent="0.3">
      <c r="A11571" s="66">
        <v>41954</v>
      </c>
      <c r="B11571" s="98">
        <v>0.15625</v>
      </c>
      <c r="C11571" s="87" t="s">
        <v>119</v>
      </c>
      <c r="D11571" s="87">
        <v>21.93</v>
      </c>
      <c r="E11571" s="87">
        <v>12255</v>
      </c>
    </row>
    <row r="11572" spans="1:5" x14ac:dyDescent="0.3">
      <c r="A11572" s="66">
        <v>41954</v>
      </c>
      <c r="B11572" s="98">
        <v>0.16666666666666666</v>
      </c>
      <c r="C11572" s="87" t="s">
        <v>119</v>
      </c>
      <c r="D11572" s="87">
        <v>21.77</v>
      </c>
      <c r="E11572" s="87">
        <v>11982</v>
      </c>
    </row>
    <row r="11573" spans="1:5" x14ac:dyDescent="0.3">
      <c r="A11573" s="66">
        <v>41954</v>
      </c>
      <c r="B11573" s="98">
        <v>0.17708333333333334</v>
      </c>
      <c r="C11573" s="87" t="s">
        <v>119</v>
      </c>
      <c r="D11573" s="87">
        <v>21.7</v>
      </c>
      <c r="E11573" s="87">
        <v>11640</v>
      </c>
    </row>
    <row r="11574" spans="1:5" x14ac:dyDescent="0.3">
      <c r="A11574" s="66">
        <v>41954</v>
      </c>
      <c r="B11574" s="98">
        <v>0.1875</v>
      </c>
      <c r="C11574" s="87" t="s">
        <v>119</v>
      </c>
      <c r="D11574" s="87">
        <v>21.72</v>
      </c>
      <c r="E11574" s="87">
        <v>11503</v>
      </c>
    </row>
    <row r="11575" spans="1:5" x14ac:dyDescent="0.3">
      <c r="A11575" s="66">
        <v>41954</v>
      </c>
      <c r="B11575" s="98">
        <v>0.19791666666666666</v>
      </c>
      <c r="C11575" s="87" t="s">
        <v>119</v>
      </c>
      <c r="D11575" s="87">
        <v>21.72</v>
      </c>
      <c r="E11575" s="87">
        <v>11460</v>
      </c>
    </row>
    <row r="11576" spans="1:5" x14ac:dyDescent="0.3">
      <c r="A11576" s="66">
        <v>41954</v>
      </c>
      <c r="B11576" s="98">
        <v>0.20833333333333334</v>
      </c>
      <c r="C11576" s="87" t="s">
        <v>119</v>
      </c>
      <c r="D11576" s="87">
        <v>21.75</v>
      </c>
      <c r="E11576" s="87">
        <v>11504</v>
      </c>
    </row>
    <row r="11577" spans="1:5" x14ac:dyDescent="0.3">
      <c r="A11577" s="66">
        <v>41954</v>
      </c>
      <c r="B11577" s="98">
        <v>0.21875</v>
      </c>
      <c r="C11577" s="87" t="s">
        <v>119</v>
      </c>
      <c r="D11577" s="87">
        <v>21.82</v>
      </c>
      <c r="E11577" s="87">
        <v>11666</v>
      </c>
    </row>
    <row r="11578" spans="1:5" x14ac:dyDescent="0.3">
      <c r="A11578" s="66">
        <v>41954</v>
      </c>
      <c r="B11578" s="98">
        <v>0.22916666666666666</v>
      </c>
      <c r="C11578" s="87" t="s">
        <v>119</v>
      </c>
      <c r="D11578" s="87">
        <v>21.87</v>
      </c>
      <c r="E11578" s="87">
        <v>11848</v>
      </c>
    </row>
    <row r="11579" spans="1:5" x14ac:dyDescent="0.3">
      <c r="A11579" s="66">
        <v>41954</v>
      </c>
      <c r="B11579" s="98">
        <v>0.23958333333333334</v>
      </c>
      <c r="C11579" s="87" t="s">
        <v>119</v>
      </c>
      <c r="D11579" s="87">
        <v>21.85</v>
      </c>
      <c r="E11579" s="87">
        <v>12004</v>
      </c>
    </row>
    <row r="11580" spans="1:5" x14ac:dyDescent="0.3">
      <c r="A11580" s="66">
        <v>41954</v>
      </c>
      <c r="B11580" s="98">
        <v>0.25</v>
      </c>
      <c r="C11580" s="87" t="s">
        <v>119</v>
      </c>
      <c r="D11580" s="87">
        <v>21.87</v>
      </c>
      <c r="E11580" s="87">
        <v>12189</v>
      </c>
    </row>
    <row r="11581" spans="1:5" x14ac:dyDescent="0.3">
      <c r="A11581" s="66">
        <v>41954</v>
      </c>
      <c r="B11581" s="98">
        <v>0.26041666666666669</v>
      </c>
      <c r="C11581" s="87" t="s">
        <v>119</v>
      </c>
      <c r="D11581" s="87">
        <v>21.79</v>
      </c>
      <c r="E11581" s="87">
        <v>12456</v>
      </c>
    </row>
    <row r="11582" spans="1:5" x14ac:dyDescent="0.3">
      <c r="A11582" s="66">
        <v>41954</v>
      </c>
      <c r="B11582" s="98">
        <v>0.27083333333333331</v>
      </c>
      <c r="C11582" s="87" t="s">
        <v>119</v>
      </c>
      <c r="D11582" s="87">
        <v>21.55</v>
      </c>
      <c r="E11582" s="87">
        <v>10989</v>
      </c>
    </row>
    <row r="11583" spans="1:5" x14ac:dyDescent="0.3">
      <c r="A11583" s="66">
        <v>41954</v>
      </c>
      <c r="B11583" s="98">
        <v>0.28125</v>
      </c>
      <c r="C11583" s="87" t="s">
        <v>119</v>
      </c>
      <c r="D11583" s="87">
        <v>20.73</v>
      </c>
      <c r="E11583" s="87">
        <v>9263</v>
      </c>
    </row>
    <row r="11584" spans="1:5" x14ac:dyDescent="0.3">
      <c r="A11584" s="66">
        <v>41954</v>
      </c>
      <c r="B11584" s="98">
        <v>0.29166666666666669</v>
      </c>
      <c r="C11584" s="87" t="s">
        <v>119</v>
      </c>
      <c r="D11584" s="87">
        <v>20.86</v>
      </c>
      <c r="E11584" s="87">
        <v>8642</v>
      </c>
    </row>
    <row r="11585" spans="1:5" x14ac:dyDescent="0.3">
      <c r="A11585" s="66">
        <v>41954</v>
      </c>
      <c r="B11585" s="98">
        <v>0.30208333333333331</v>
      </c>
      <c r="C11585" s="87" t="s">
        <v>119</v>
      </c>
      <c r="D11585" s="87">
        <v>20.85</v>
      </c>
      <c r="E11585" s="87">
        <v>8702</v>
      </c>
    </row>
    <row r="11586" spans="1:5" x14ac:dyDescent="0.3">
      <c r="A11586" s="66">
        <v>41954</v>
      </c>
      <c r="B11586" s="98">
        <v>0.3125</v>
      </c>
      <c r="C11586" s="87" t="s">
        <v>119</v>
      </c>
      <c r="D11586" s="87">
        <v>20.74</v>
      </c>
      <c r="E11586" s="87">
        <v>8744</v>
      </c>
    </row>
    <row r="11587" spans="1:5" x14ac:dyDescent="0.3">
      <c r="A11587" s="66">
        <v>41954</v>
      </c>
      <c r="B11587" s="98">
        <v>0.32291666666666669</v>
      </c>
      <c r="C11587" s="87" t="s">
        <v>119</v>
      </c>
      <c r="D11587" s="87">
        <v>20.79</v>
      </c>
      <c r="E11587" s="87">
        <v>9087</v>
      </c>
    </row>
    <row r="11588" spans="1:5" x14ac:dyDescent="0.3">
      <c r="A11588" s="66">
        <v>41954</v>
      </c>
      <c r="B11588" s="98">
        <v>0.33333333333333331</v>
      </c>
      <c r="C11588" s="87" t="s">
        <v>119</v>
      </c>
      <c r="D11588" s="87">
        <v>20.81</v>
      </c>
      <c r="E11588" s="87">
        <v>9078</v>
      </c>
    </row>
    <row r="11589" spans="1:5" x14ac:dyDescent="0.3">
      <c r="A11589" s="66">
        <v>41954</v>
      </c>
      <c r="B11589" s="98">
        <v>0.34375</v>
      </c>
      <c r="C11589" s="87" t="s">
        <v>119</v>
      </c>
      <c r="D11589" s="87">
        <v>20.83</v>
      </c>
      <c r="E11589" s="87">
        <v>8925</v>
      </c>
    </row>
    <row r="11590" spans="1:5" x14ac:dyDescent="0.3">
      <c r="A11590" s="66">
        <v>41954</v>
      </c>
      <c r="B11590" s="98">
        <v>0.35416666666666669</v>
      </c>
      <c r="C11590" s="87" t="s">
        <v>119</v>
      </c>
      <c r="D11590" s="87">
        <v>20.92</v>
      </c>
      <c r="E11590" s="87">
        <v>8512</v>
      </c>
    </row>
    <row r="11591" spans="1:5" x14ac:dyDescent="0.3">
      <c r="A11591" s="66">
        <v>41954</v>
      </c>
      <c r="B11591" s="98">
        <v>0.36458333333333331</v>
      </c>
      <c r="C11591" s="87" t="s">
        <v>119</v>
      </c>
      <c r="D11591" s="87">
        <v>21.03</v>
      </c>
      <c r="E11591" s="87">
        <v>8058</v>
      </c>
    </row>
    <row r="11592" spans="1:5" x14ac:dyDescent="0.3">
      <c r="A11592" s="66">
        <v>41954</v>
      </c>
      <c r="B11592" s="98">
        <v>0.375</v>
      </c>
      <c r="C11592" s="87" t="s">
        <v>119</v>
      </c>
      <c r="D11592" s="87">
        <v>21.11</v>
      </c>
      <c r="E11592" s="87">
        <v>7865</v>
      </c>
    </row>
    <row r="11593" spans="1:5" x14ac:dyDescent="0.3">
      <c r="A11593" s="66">
        <v>41954</v>
      </c>
      <c r="B11593" s="98">
        <v>0.38541666666666669</v>
      </c>
      <c r="C11593" s="87" t="s">
        <v>119</v>
      </c>
      <c r="D11593" s="87">
        <v>21.22</v>
      </c>
      <c r="E11593" s="87">
        <v>7649</v>
      </c>
    </row>
    <row r="11594" spans="1:5" x14ac:dyDescent="0.3">
      <c r="A11594" s="66">
        <v>41954</v>
      </c>
      <c r="B11594" s="98">
        <v>0.39583333333333331</v>
      </c>
      <c r="C11594" s="87" t="s">
        <v>119</v>
      </c>
      <c r="D11594" s="87">
        <v>21.33</v>
      </c>
      <c r="E11594" s="87">
        <v>7626</v>
      </c>
    </row>
    <row r="11595" spans="1:5" x14ac:dyDescent="0.3">
      <c r="A11595" s="66">
        <v>41954</v>
      </c>
      <c r="B11595" s="98">
        <v>0.40625</v>
      </c>
      <c r="C11595" s="87" t="s">
        <v>119</v>
      </c>
      <c r="D11595" s="87">
        <v>21.44</v>
      </c>
      <c r="E11595" s="87">
        <v>7674</v>
      </c>
    </row>
    <row r="11596" spans="1:5" x14ac:dyDescent="0.3">
      <c r="A11596" s="66">
        <v>41954</v>
      </c>
      <c r="B11596" s="98">
        <v>0.41666666666666669</v>
      </c>
      <c r="C11596" s="87" t="s">
        <v>119</v>
      </c>
      <c r="D11596" s="87">
        <v>21.53</v>
      </c>
      <c r="E11596" s="87">
        <v>7684</v>
      </c>
    </row>
    <row r="11597" spans="1:5" x14ac:dyDescent="0.3">
      <c r="A11597" s="66">
        <v>41954</v>
      </c>
      <c r="B11597" s="98">
        <v>0.42708333333333331</v>
      </c>
      <c r="C11597" s="87" t="s">
        <v>119</v>
      </c>
      <c r="D11597" s="87">
        <v>21.59</v>
      </c>
      <c r="E11597" s="87">
        <v>7799</v>
      </c>
    </row>
    <row r="11598" spans="1:5" x14ac:dyDescent="0.3">
      <c r="A11598" s="66">
        <v>41954</v>
      </c>
      <c r="B11598" s="98">
        <v>0.4375</v>
      </c>
      <c r="C11598" s="87" t="s">
        <v>119</v>
      </c>
      <c r="D11598" s="87">
        <v>21.7</v>
      </c>
      <c r="E11598" s="87">
        <v>7960</v>
      </c>
    </row>
    <row r="11599" spans="1:5" x14ac:dyDescent="0.3">
      <c r="A11599" s="66">
        <v>41954</v>
      </c>
      <c r="B11599" s="98">
        <v>0.44791666666666669</v>
      </c>
      <c r="C11599" s="87" t="s">
        <v>119</v>
      </c>
      <c r="D11599" s="87">
        <v>21.78</v>
      </c>
      <c r="E11599" s="87">
        <v>8040</v>
      </c>
    </row>
    <row r="11600" spans="1:5" x14ac:dyDescent="0.3">
      <c r="A11600" s="66">
        <v>41954</v>
      </c>
      <c r="B11600" s="98">
        <v>0.45833333333333331</v>
      </c>
      <c r="C11600" s="87" t="s">
        <v>119</v>
      </c>
      <c r="D11600" s="87">
        <v>21.86</v>
      </c>
      <c r="E11600" s="87">
        <v>8008</v>
      </c>
    </row>
    <row r="11601" spans="1:5" x14ac:dyDescent="0.3">
      <c r="A11601" s="66">
        <v>41954</v>
      </c>
      <c r="B11601" s="98">
        <v>0.46875</v>
      </c>
      <c r="C11601" s="87" t="s">
        <v>119</v>
      </c>
      <c r="D11601" s="87">
        <v>21.85</v>
      </c>
      <c r="E11601" s="87">
        <v>7925</v>
      </c>
    </row>
    <row r="11602" spans="1:5" x14ac:dyDescent="0.3">
      <c r="A11602" s="66">
        <v>41954</v>
      </c>
      <c r="B11602" s="98">
        <v>0.47916666666666669</v>
      </c>
      <c r="C11602" s="87" t="s">
        <v>119</v>
      </c>
      <c r="D11602" s="87">
        <v>21.93</v>
      </c>
      <c r="E11602" s="87">
        <v>7879</v>
      </c>
    </row>
    <row r="11603" spans="1:5" x14ac:dyDescent="0.3">
      <c r="A11603" s="66">
        <v>41954</v>
      </c>
      <c r="B11603" s="98">
        <v>0.48958333333333331</v>
      </c>
      <c r="C11603" s="87" t="s">
        <v>119</v>
      </c>
      <c r="D11603" s="87">
        <v>22.03</v>
      </c>
      <c r="E11603" s="87">
        <v>7867</v>
      </c>
    </row>
    <row r="11604" spans="1:5" x14ac:dyDescent="0.3">
      <c r="A11604" s="66">
        <v>41954</v>
      </c>
      <c r="B11604" s="98">
        <v>0.5</v>
      </c>
      <c r="C11604" s="87" t="s">
        <v>120</v>
      </c>
      <c r="D11604" s="87">
        <v>22.11</v>
      </c>
      <c r="E11604" s="87">
        <v>7858</v>
      </c>
    </row>
    <row r="11605" spans="1:5" x14ac:dyDescent="0.3">
      <c r="A11605" s="66">
        <v>41954</v>
      </c>
      <c r="B11605" s="98">
        <v>0.51041666666666663</v>
      </c>
      <c r="C11605" s="87" t="s">
        <v>120</v>
      </c>
      <c r="D11605" s="87">
        <v>22.18</v>
      </c>
      <c r="E11605" s="87">
        <v>7893</v>
      </c>
    </row>
    <row r="11606" spans="1:5" x14ac:dyDescent="0.3">
      <c r="A11606" s="66">
        <v>41954</v>
      </c>
      <c r="B11606" s="98">
        <v>0.52083333333333337</v>
      </c>
      <c r="C11606" s="87" t="s">
        <v>120</v>
      </c>
      <c r="D11606" s="87">
        <v>22.24</v>
      </c>
      <c r="E11606" s="87">
        <v>7919</v>
      </c>
    </row>
    <row r="11607" spans="1:5" x14ac:dyDescent="0.3">
      <c r="A11607" s="66">
        <v>41954</v>
      </c>
      <c r="B11607" s="98">
        <v>0.53125</v>
      </c>
      <c r="C11607" s="87" t="s">
        <v>120</v>
      </c>
      <c r="D11607" s="87">
        <v>22.34</v>
      </c>
      <c r="E11607" s="87">
        <v>7928</v>
      </c>
    </row>
    <row r="11608" spans="1:5" x14ac:dyDescent="0.3">
      <c r="A11608" s="66">
        <v>41954</v>
      </c>
      <c r="B11608" s="98">
        <v>4.1666666666666664E-2</v>
      </c>
      <c r="C11608" s="87" t="s">
        <v>120</v>
      </c>
      <c r="D11608" s="87">
        <v>22.48</v>
      </c>
      <c r="E11608" s="87">
        <v>7940</v>
      </c>
    </row>
    <row r="11609" spans="1:5" x14ac:dyDescent="0.3">
      <c r="A11609" s="66">
        <v>41954</v>
      </c>
      <c r="B11609" s="98">
        <v>5.2083333333333336E-2</v>
      </c>
      <c r="C11609" s="87" t="s">
        <v>120</v>
      </c>
      <c r="D11609" s="87">
        <v>22.49</v>
      </c>
      <c r="E11609" s="87">
        <v>7872</v>
      </c>
    </row>
    <row r="11610" spans="1:5" x14ac:dyDescent="0.3">
      <c r="A11610" s="66">
        <v>41954</v>
      </c>
      <c r="B11610" s="98">
        <v>6.25E-2</v>
      </c>
      <c r="C11610" s="87" t="s">
        <v>120</v>
      </c>
      <c r="D11610" s="87">
        <v>22.55</v>
      </c>
      <c r="E11610" s="87">
        <v>7827</v>
      </c>
    </row>
    <row r="11611" spans="1:5" x14ac:dyDescent="0.3">
      <c r="A11611" s="66">
        <v>41954</v>
      </c>
      <c r="B11611" s="98">
        <v>7.2916666666666671E-2</v>
      </c>
      <c r="C11611" s="87" t="s">
        <v>120</v>
      </c>
      <c r="D11611" s="87">
        <v>22.62</v>
      </c>
      <c r="E11611" s="87">
        <v>7757</v>
      </c>
    </row>
    <row r="11612" spans="1:5" x14ac:dyDescent="0.3">
      <c r="A11612" s="66">
        <v>41954</v>
      </c>
      <c r="B11612" s="98">
        <v>8.3333333333333329E-2</v>
      </c>
      <c r="C11612" s="87" t="s">
        <v>120</v>
      </c>
      <c r="D11612" s="87">
        <v>22.68</v>
      </c>
      <c r="E11612" s="87">
        <v>7622</v>
      </c>
    </row>
    <row r="11613" spans="1:5" x14ac:dyDescent="0.3">
      <c r="A11613" s="66">
        <v>41954</v>
      </c>
      <c r="B11613" s="98">
        <v>9.375E-2</v>
      </c>
      <c r="C11613" s="87" t="s">
        <v>120</v>
      </c>
      <c r="D11613" s="87">
        <v>22.79</v>
      </c>
      <c r="E11613" s="87">
        <v>7618</v>
      </c>
    </row>
    <row r="11614" spans="1:5" x14ac:dyDescent="0.3">
      <c r="A11614" s="66">
        <v>41954</v>
      </c>
      <c r="B11614" s="98">
        <v>0.10416666666666667</v>
      </c>
      <c r="C11614" s="87" t="s">
        <v>120</v>
      </c>
      <c r="D11614" s="87">
        <v>22.8</v>
      </c>
      <c r="E11614" s="87">
        <v>7788</v>
      </c>
    </row>
    <row r="11615" spans="1:5" x14ac:dyDescent="0.3">
      <c r="A11615" s="66">
        <v>41954</v>
      </c>
      <c r="B11615" s="98">
        <v>0.11458333333333333</v>
      </c>
      <c r="C11615" s="87" t="s">
        <v>120</v>
      </c>
      <c r="D11615" s="87">
        <v>22.82</v>
      </c>
      <c r="E11615" s="87">
        <v>7874</v>
      </c>
    </row>
    <row r="11616" spans="1:5" x14ac:dyDescent="0.3">
      <c r="A11616" s="66">
        <v>41954</v>
      </c>
      <c r="B11616" s="98">
        <v>0.125</v>
      </c>
      <c r="C11616" s="87" t="s">
        <v>120</v>
      </c>
      <c r="D11616" s="87">
        <v>22.76</v>
      </c>
      <c r="E11616" s="87">
        <v>8702</v>
      </c>
    </row>
    <row r="11617" spans="1:5" x14ac:dyDescent="0.3">
      <c r="A11617" s="66">
        <v>41954</v>
      </c>
      <c r="B11617" s="98">
        <v>0.13541666666666666</v>
      </c>
      <c r="C11617" s="87" t="s">
        <v>120</v>
      </c>
      <c r="D11617" s="87">
        <v>22.66</v>
      </c>
      <c r="E11617" s="87">
        <v>9647</v>
      </c>
    </row>
    <row r="11618" spans="1:5" x14ac:dyDescent="0.3">
      <c r="A11618" s="66">
        <v>41954</v>
      </c>
      <c r="B11618" s="98">
        <v>0.14583333333333334</v>
      </c>
      <c r="C11618" s="87" t="s">
        <v>120</v>
      </c>
      <c r="D11618" s="87">
        <v>22.64</v>
      </c>
      <c r="E11618" s="87">
        <v>10491</v>
      </c>
    </row>
    <row r="11619" spans="1:5" x14ac:dyDescent="0.3">
      <c r="A11619" s="66">
        <v>41954</v>
      </c>
      <c r="B11619" s="98">
        <v>0.15625</v>
      </c>
      <c r="C11619" s="87" t="s">
        <v>120</v>
      </c>
      <c r="D11619" s="87">
        <v>22.68</v>
      </c>
      <c r="E11619" s="87">
        <v>10437</v>
      </c>
    </row>
    <row r="11620" spans="1:5" x14ac:dyDescent="0.3">
      <c r="A11620" s="66">
        <v>41954</v>
      </c>
      <c r="B11620" s="98">
        <v>0.16666666666666666</v>
      </c>
      <c r="C11620" s="87" t="s">
        <v>120</v>
      </c>
      <c r="D11620" s="87">
        <v>22.63</v>
      </c>
      <c r="E11620" s="87">
        <v>10649</v>
      </c>
    </row>
    <row r="11621" spans="1:5" x14ac:dyDescent="0.3">
      <c r="A11621" s="66">
        <v>41954</v>
      </c>
      <c r="B11621" s="98">
        <v>0.17708333333333334</v>
      </c>
      <c r="C11621" s="87" t="s">
        <v>120</v>
      </c>
      <c r="D11621" s="87">
        <v>22.6</v>
      </c>
      <c r="E11621" s="87">
        <v>10939</v>
      </c>
    </row>
    <row r="11622" spans="1:5" x14ac:dyDescent="0.3">
      <c r="A11622" s="66">
        <v>41954</v>
      </c>
      <c r="B11622" s="98">
        <v>0.1875</v>
      </c>
      <c r="C11622" s="87" t="s">
        <v>120</v>
      </c>
      <c r="D11622" s="87">
        <v>22.63</v>
      </c>
      <c r="E11622" s="87">
        <v>10688</v>
      </c>
    </row>
    <row r="11623" spans="1:5" x14ac:dyDescent="0.3">
      <c r="A11623" s="66">
        <v>41954</v>
      </c>
      <c r="B11623" s="98">
        <v>0.19791666666666666</v>
      </c>
      <c r="C11623" s="87" t="s">
        <v>120</v>
      </c>
      <c r="D11623" s="87">
        <v>22.62</v>
      </c>
      <c r="E11623" s="87">
        <v>10479</v>
      </c>
    </row>
    <row r="11624" spans="1:5" x14ac:dyDescent="0.3">
      <c r="A11624" s="66">
        <v>41954</v>
      </c>
      <c r="B11624" s="98">
        <v>0.20833333333333334</v>
      </c>
      <c r="C11624" s="87" t="s">
        <v>120</v>
      </c>
      <c r="D11624" s="87">
        <v>22.58</v>
      </c>
      <c r="E11624" s="87">
        <v>10350</v>
      </c>
    </row>
    <row r="11625" spans="1:5" x14ac:dyDescent="0.3">
      <c r="A11625" s="66">
        <v>41954</v>
      </c>
      <c r="B11625" s="98">
        <v>0.21875</v>
      </c>
      <c r="C11625" s="87" t="s">
        <v>120</v>
      </c>
      <c r="D11625" s="87">
        <v>22.58</v>
      </c>
      <c r="E11625" s="87">
        <v>10237</v>
      </c>
    </row>
    <row r="11626" spans="1:5" x14ac:dyDescent="0.3">
      <c r="A11626" s="66">
        <v>41954</v>
      </c>
      <c r="B11626" s="98">
        <v>0.22916666666666666</v>
      </c>
      <c r="C11626" s="87" t="s">
        <v>120</v>
      </c>
      <c r="D11626" s="87">
        <v>22.57</v>
      </c>
      <c r="E11626" s="87">
        <v>10285</v>
      </c>
    </row>
    <row r="11627" spans="1:5" x14ac:dyDescent="0.3">
      <c r="A11627" s="66">
        <v>41954</v>
      </c>
      <c r="B11627" s="98">
        <v>0.23958333333333334</v>
      </c>
      <c r="C11627" s="87" t="s">
        <v>120</v>
      </c>
      <c r="D11627" s="87">
        <v>22.61</v>
      </c>
      <c r="E11627" s="87">
        <v>10258</v>
      </c>
    </row>
    <row r="11628" spans="1:5" x14ac:dyDescent="0.3">
      <c r="A11628" s="66">
        <v>41954</v>
      </c>
      <c r="B11628" s="98">
        <v>0.25</v>
      </c>
      <c r="C11628" s="87" t="s">
        <v>120</v>
      </c>
      <c r="D11628" s="87">
        <v>22.68</v>
      </c>
      <c r="E11628" s="87">
        <v>10314</v>
      </c>
    </row>
    <row r="11629" spans="1:5" x14ac:dyDescent="0.3">
      <c r="A11629" s="66">
        <v>41954</v>
      </c>
      <c r="B11629" s="98">
        <v>0.26041666666666669</v>
      </c>
      <c r="C11629" s="87" t="s">
        <v>120</v>
      </c>
      <c r="D11629" s="87">
        <v>22.71</v>
      </c>
      <c r="E11629" s="87">
        <v>10358</v>
      </c>
    </row>
    <row r="11630" spans="1:5" x14ac:dyDescent="0.3">
      <c r="A11630" s="66">
        <v>41954</v>
      </c>
      <c r="B11630" s="98">
        <v>0.27083333333333331</v>
      </c>
      <c r="C11630" s="87" t="s">
        <v>120</v>
      </c>
      <c r="D11630" s="87">
        <v>22.7</v>
      </c>
      <c r="E11630" s="87">
        <v>10348</v>
      </c>
    </row>
    <row r="11631" spans="1:5" x14ac:dyDescent="0.3">
      <c r="A11631" s="66">
        <v>41954</v>
      </c>
      <c r="B11631" s="98">
        <v>0.28125</v>
      </c>
      <c r="C11631" s="87" t="s">
        <v>120</v>
      </c>
      <c r="D11631" s="87">
        <v>22.69</v>
      </c>
      <c r="E11631" s="87">
        <v>10501</v>
      </c>
    </row>
    <row r="11632" spans="1:5" x14ac:dyDescent="0.3">
      <c r="A11632" s="66">
        <v>41954</v>
      </c>
      <c r="B11632" s="98">
        <v>0.29166666666666669</v>
      </c>
      <c r="C11632" s="87" t="s">
        <v>120</v>
      </c>
      <c r="D11632" s="87">
        <v>22.68</v>
      </c>
      <c r="E11632" s="87">
        <v>10645</v>
      </c>
    </row>
    <row r="11633" spans="1:5" x14ac:dyDescent="0.3">
      <c r="A11633" s="66">
        <v>41954</v>
      </c>
      <c r="B11633" s="98">
        <v>0.30208333333333331</v>
      </c>
      <c r="C11633" s="87" t="s">
        <v>120</v>
      </c>
      <c r="D11633" s="87">
        <v>22.66</v>
      </c>
      <c r="E11633" s="87">
        <v>10809</v>
      </c>
    </row>
    <row r="11634" spans="1:5" x14ac:dyDescent="0.3">
      <c r="A11634" s="66">
        <v>41954</v>
      </c>
      <c r="B11634" s="98">
        <v>0.3125</v>
      </c>
      <c r="C11634" s="87" t="s">
        <v>120</v>
      </c>
      <c r="D11634" s="87">
        <v>22.64</v>
      </c>
      <c r="E11634" s="87">
        <v>10988</v>
      </c>
    </row>
    <row r="11635" spans="1:5" x14ac:dyDescent="0.3">
      <c r="A11635" s="66">
        <v>41954</v>
      </c>
      <c r="B11635" s="98">
        <v>0.32291666666666669</v>
      </c>
      <c r="C11635" s="87" t="s">
        <v>120</v>
      </c>
      <c r="D11635" s="87">
        <v>22.63</v>
      </c>
      <c r="E11635" s="87">
        <v>10974</v>
      </c>
    </row>
    <row r="11636" spans="1:5" x14ac:dyDescent="0.3">
      <c r="A11636" s="66">
        <v>41954</v>
      </c>
      <c r="B11636" s="98">
        <v>0.33333333333333331</v>
      </c>
      <c r="C11636" s="87" t="s">
        <v>120</v>
      </c>
      <c r="D11636" s="87">
        <v>22.61</v>
      </c>
      <c r="E11636" s="87">
        <v>11213</v>
      </c>
    </row>
    <row r="11637" spans="1:5" x14ac:dyDescent="0.3">
      <c r="A11637" s="66">
        <v>41954</v>
      </c>
      <c r="B11637" s="98">
        <v>0.34375</v>
      </c>
      <c r="C11637" s="87" t="s">
        <v>120</v>
      </c>
      <c r="D11637" s="87">
        <v>22.59</v>
      </c>
      <c r="E11637" s="87">
        <v>11496</v>
      </c>
    </row>
    <row r="11638" spans="1:5" x14ac:dyDescent="0.3">
      <c r="A11638" s="66">
        <v>41954</v>
      </c>
      <c r="B11638" s="98">
        <v>0.35416666666666669</v>
      </c>
      <c r="C11638" s="87" t="s">
        <v>120</v>
      </c>
      <c r="D11638" s="87">
        <v>22.58</v>
      </c>
      <c r="E11638" s="87">
        <v>11407</v>
      </c>
    </row>
    <row r="11639" spans="1:5" x14ac:dyDescent="0.3">
      <c r="A11639" s="66">
        <v>41954</v>
      </c>
      <c r="B11639" s="98">
        <v>0.36458333333333331</v>
      </c>
      <c r="C11639" s="87" t="s">
        <v>120</v>
      </c>
      <c r="D11639" s="87">
        <v>22.62</v>
      </c>
      <c r="E11639" s="87">
        <v>11062</v>
      </c>
    </row>
    <row r="11640" spans="1:5" x14ac:dyDescent="0.3">
      <c r="A11640" s="66">
        <v>41954</v>
      </c>
      <c r="B11640" s="98">
        <v>0.375</v>
      </c>
      <c r="C11640" s="87" t="s">
        <v>120</v>
      </c>
      <c r="D11640" s="87">
        <v>22.63</v>
      </c>
      <c r="E11640" s="87">
        <v>10871</v>
      </c>
    </row>
    <row r="11641" spans="1:5" x14ac:dyDescent="0.3">
      <c r="A11641" s="66">
        <v>41954</v>
      </c>
      <c r="B11641" s="98">
        <v>0.38541666666666669</v>
      </c>
      <c r="C11641" s="87" t="s">
        <v>120</v>
      </c>
      <c r="D11641" s="87">
        <v>22.59</v>
      </c>
      <c r="E11641" s="87">
        <v>10761</v>
      </c>
    </row>
    <row r="11642" spans="1:5" x14ac:dyDescent="0.3">
      <c r="A11642" s="66">
        <v>41954</v>
      </c>
      <c r="B11642" s="98">
        <v>0.39583333333333331</v>
      </c>
      <c r="C11642" s="87" t="s">
        <v>120</v>
      </c>
      <c r="D11642" s="87">
        <v>22.42</v>
      </c>
      <c r="E11642" s="87">
        <v>10478</v>
      </c>
    </row>
    <row r="11643" spans="1:5" x14ac:dyDescent="0.3">
      <c r="A11643" s="66">
        <v>41954</v>
      </c>
      <c r="B11643" s="98">
        <v>0.40625</v>
      </c>
      <c r="C11643" s="87" t="s">
        <v>120</v>
      </c>
      <c r="D11643" s="87">
        <v>22.37</v>
      </c>
      <c r="E11643" s="87">
        <v>9996</v>
      </c>
    </row>
    <row r="11644" spans="1:5" x14ac:dyDescent="0.3">
      <c r="A11644" s="66">
        <v>41954</v>
      </c>
      <c r="B11644" s="98">
        <v>0.41666666666666669</v>
      </c>
      <c r="C11644" s="87" t="s">
        <v>120</v>
      </c>
      <c r="D11644" s="87">
        <v>22.2</v>
      </c>
      <c r="E11644" s="87">
        <v>9546</v>
      </c>
    </row>
    <row r="11645" spans="1:5" x14ac:dyDescent="0.3">
      <c r="A11645" s="66">
        <v>41954</v>
      </c>
      <c r="B11645" s="98">
        <v>0.42708333333333331</v>
      </c>
      <c r="C11645" s="87" t="s">
        <v>120</v>
      </c>
      <c r="D11645" s="87">
        <v>21.99</v>
      </c>
      <c r="E11645" s="87">
        <v>9142</v>
      </c>
    </row>
    <row r="11646" spans="1:5" x14ac:dyDescent="0.3">
      <c r="A11646" s="66">
        <v>41954</v>
      </c>
      <c r="B11646" s="98">
        <v>0.4375</v>
      </c>
      <c r="C11646" s="87" t="s">
        <v>120</v>
      </c>
      <c r="D11646" s="87">
        <v>22.03</v>
      </c>
      <c r="E11646" s="87">
        <v>8946</v>
      </c>
    </row>
    <row r="11647" spans="1:5" x14ac:dyDescent="0.3">
      <c r="A11647" s="66">
        <v>41954</v>
      </c>
      <c r="B11647" s="98">
        <v>0.44791666666666669</v>
      </c>
      <c r="C11647" s="87" t="s">
        <v>120</v>
      </c>
      <c r="D11647" s="87">
        <v>22.08</v>
      </c>
      <c r="E11647" s="87">
        <v>8861</v>
      </c>
    </row>
    <row r="11648" spans="1:5" x14ac:dyDescent="0.3">
      <c r="A11648" s="66">
        <v>41954</v>
      </c>
      <c r="B11648" s="98">
        <v>0.45833333333333331</v>
      </c>
      <c r="C11648" s="87" t="s">
        <v>120</v>
      </c>
      <c r="D11648" s="87">
        <v>21.99</v>
      </c>
      <c r="E11648" s="87">
        <v>8740</v>
      </c>
    </row>
    <row r="11649" spans="1:5" x14ac:dyDescent="0.3">
      <c r="A11649" s="66">
        <v>41954</v>
      </c>
      <c r="B11649" s="98">
        <v>0.46875</v>
      </c>
      <c r="C11649" s="87" t="s">
        <v>120</v>
      </c>
      <c r="D11649" s="87">
        <v>21.75</v>
      </c>
      <c r="E11649" s="87">
        <v>8616</v>
      </c>
    </row>
    <row r="11650" spans="1:5" x14ac:dyDescent="0.3">
      <c r="A11650" s="66">
        <v>41954</v>
      </c>
      <c r="B11650" s="98">
        <v>0.47916666666666669</v>
      </c>
      <c r="C11650" s="87" t="s">
        <v>120</v>
      </c>
      <c r="D11650" s="87">
        <v>21.53</v>
      </c>
      <c r="E11650" s="87">
        <v>8435</v>
      </c>
    </row>
    <row r="11651" spans="1:5" x14ac:dyDescent="0.3">
      <c r="A11651" s="66">
        <v>41954</v>
      </c>
      <c r="B11651" s="98">
        <v>0.48958333333333331</v>
      </c>
      <c r="C11651" s="87" t="s">
        <v>120</v>
      </c>
      <c r="D11651" s="87">
        <v>21.66</v>
      </c>
      <c r="E11651" s="87">
        <v>8308</v>
      </c>
    </row>
    <row r="11652" spans="1:5" x14ac:dyDescent="0.3">
      <c r="A11652" s="66">
        <v>41955</v>
      </c>
      <c r="B11652" s="98">
        <v>0.5</v>
      </c>
      <c r="C11652" s="87" t="s">
        <v>119</v>
      </c>
      <c r="D11652" s="87">
        <v>21.66</v>
      </c>
      <c r="E11652" s="87">
        <v>8211</v>
      </c>
    </row>
    <row r="11653" spans="1:5" x14ac:dyDescent="0.3">
      <c r="A11653" s="66">
        <v>41955</v>
      </c>
      <c r="B11653" s="98">
        <v>0.51041666666666663</v>
      </c>
      <c r="C11653" s="87" t="s">
        <v>119</v>
      </c>
      <c r="D11653" s="87">
        <v>21.64</v>
      </c>
      <c r="E11653" s="87">
        <v>8145</v>
      </c>
    </row>
    <row r="11654" spans="1:5" x14ac:dyDescent="0.3">
      <c r="A11654" s="66">
        <v>41955</v>
      </c>
      <c r="B11654" s="98">
        <v>0.52083333333333337</v>
      </c>
      <c r="C11654" s="87" t="s">
        <v>119</v>
      </c>
      <c r="D11654" s="87">
        <v>21.62</v>
      </c>
      <c r="E11654" s="87">
        <v>8127</v>
      </c>
    </row>
    <row r="11655" spans="1:5" x14ac:dyDescent="0.3">
      <c r="A11655" s="66">
        <v>41955</v>
      </c>
      <c r="B11655" s="98">
        <v>0.53125</v>
      </c>
      <c r="C11655" s="87" t="s">
        <v>119</v>
      </c>
      <c r="D11655" s="87">
        <v>21.57</v>
      </c>
      <c r="E11655" s="87">
        <v>8116</v>
      </c>
    </row>
    <row r="11656" spans="1:5" x14ac:dyDescent="0.3">
      <c r="A11656" s="66">
        <v>41955</v>
      </c>
      <c r="B11656" s="98">
        <v>4.1666666666666664E-2</v>
      </c>
      <c r="C11656" s="87" t="s">
        <v>119</v>
      </c>
      <c r="D11656" s="87">
        <v>21.54</v>
      </c>
      <c r="E11656" s="87">
        <v>8083</v>
      </c>
    </row>
    <row r="11657" spans="1:5" x14ac:dyDescent="0.3">
      <c r="A11657" s="66">
        <v>41955</v>
      </c>
      <c r="B11657" s="98">
        <v>5.2083333333333336E-2</v>
      </c>
      <c r="C11657" s="87" t="s">
        <v>119</v>
      </c>
      <c r="D11657" s="87">
        <v>21.5</v>
      </c>
      <c r="E11657" s="87">
        <v>8031</v>
      </c>
    </row>
    <row r="11658" spans="1:5" x14ac:dyDescent="0.3">
      <c r="A11658" s="66">
        <v>41955</v>
      </c>
      <c r="B11658" s="98">
        <v>6.25E-2</v>
      </c>
      <c r="C11658" s="87" t="s">
        <v>119</v>
      </c>
      <c r="D11658" s="87">
        <v>21.44</v>
      </c>
      <c r="E11658" s="87">
        <v>7939</v>
      </c>
    </row>
    <row r="11659" spans="1:5" x14ac:dyDescent="0.3">
      <c r="A11659" s="66">
        <v>41955</v>
      </c>
      <c r="B11659" s="98">
        <v>7.2916666666666671E-2</v>
      </c>
      <c r="C11659" s="87" t="s">
        <v>119</v>
      </c>
      <c r="D11659" s="87">
        <v>21.59</v>
      </c>
      <c r="E11659" s="87">
        <v>8289</v>
      </c>
    </row>
    <row r="11660" spans="1:5" x14ac:dyDescent="0.3">
      <c r="A11660" s="66">
        <v>41955</v>
      </c>
      <c r="B11660" s="98">
        <v>8.3333333333333329E-2</v>
      </c>
      <c r="C11660" s="87" t="s">
        <v>119</v>
      </c>
      <c r="D11660" s="87">
        <v>21.42</v>
      </c>
      <c r="E11660" s="87">
        <v>7968</v>
      </c>
    </row>
    <row r="11661" spans="1:5" x14ac:dyDescent="0.3">
      <c r="A11661" s="66">
        <v>41955</v>
      </c>
      <c r="B11661" s="98">
        <v>9.375E-2</v>
      </c>
      <c r="C11661" s="87" t="s">
        <v>119</v>
      </c>
      <c r="D11661" s="87">
        <v>21.87</v>
      </c>
      <c r="E11661" s="87">
        <v>10454</v>
      </c>
    </row>
    <row r="11662" spans="1:5" x14ac:dyDescent="0.3">
      <c r="A11662" s="66">
        <v>41955</v>
      </c>
      <c r="B11662" s="98">
        <v>0.10416666666666667</v>
      </c>
      <c r="C11662" s="87" t="s">
        <v>119</v>
      </c>
      <c r="D11662" s="87">
        <v>21.94</v>
      </c>
      <c r="E11662" s="87">
        <v>11646</v>
      </c>
    </row>
    <row r="11663" spans="1:5" x14ac:dyDescent="0.3">
      <c r="A11663" s="66">
        <v>41955</v>
      </c>
      <c r="B11663" s="98">
        <v>0.11458333333333333</v>
      </c>
      <c r="C11663" s="87" t="s">
        <v>119</v>
      </c>
      <c r="D11663" s="87">
        <v>21.97</v>
      </c>
      <c r="E11663" s="87">
        <v>12045</v>
      </c>
    </row>
    <row r="11664" spans="1:5" x14ac:dyDescent="0.3">
      <c r="A11664" s="66">
        <v>41955</v>
      </c>
      <c r="B11664" s="98">
        <v>0.125</v>
      </c>
      <c r="C11664" s="87" t="s">
        <v>119</v>
      </c>
      <c r="D11664" s="87">
        <v>21.99</v>
      </c>
      <c r="E11664" s="87">
        <v>12243</v>
      </c>
    </row>
    <row r="11665" spans="1:5" x14ac:dyDescent="0.3">
      <c r="A11665" s="66">
        <v>41955</v>
      </c>
      <c r="B11665" s="98">
        <v>0.13541666666666666</v>
      </c>
      <c r="C11665" s="87" t="s">
        <v>119</v>
      </c>
      <c r="D11665" s="87">
        <v>21.97</v>
      </c>
      <c r="E11665" s="87">
        <v>12260</v>
      </c>
    </row>
    <row r="11666" spans="1:5" x14ac:dyDescent="0.3">
      <c r="A11666" s="66">
        <v>41955</v>
      </c>
      <c r="B11666" s="98">
        <v>0.14583333333333334</v>
      </c>
      <c r="C11666" s="87" t="s">
        <v>119</v>
      </c>
      <c r="D11666" s="87">
        <v>21.93</v>
      </c>
      <c r="E11666" s="87">
        <v>12248</v>
      </c>
    </row>
    <row r="11667" spans="1:5" x14ac:dyDescent="0.3">
      <c r="A11667" s="66">
        <v>41955</v>
      </c>
      <c r="B11667" s="98">
        <v>0.15625</v>
      </c>
      <c r="C11667" s="87" t="s">
        <v>119</v>
      </c>
      <c r="D11667" s="87">
        <v>21.94</v>
      </c>
      <c r="E11667" s="87">
        <v>12252</v>
      </c>
    </row>
    <row r="11668" spans="1:5" x14ac:dyDescent="0.3">
      <c r="A11668" s="66">
        <v>41955</v>
      </c>
      <c r="B11668" s="98">
        <v>0.16666666666666666</v>
      </c>
      <c r="C11668" s="87" t="s">
        <v>119</v>
      </c>
      <c r="D11668" s="87">
        <v>21.96</v>
      </c>
      <c r="E11668" s="87">
        <v>12375</v>
      </c>
    </row>
    <row r="11669" spans="1:5" x14ac:dyDescent="0.3">
      <c r="A11669" s="66">
        <v>41955</v>
      </c>
      <c r="B11669" s="98">
        <v>0.17708333333333334</v>
      </c>
      <c r="C11669" s="87" t="s">
        <v>119</v>
      </c>
      <c r="D11669" s="87">
        <v>21.86</v>
      </c>
      <c r="E11669" s="87">
        <v>12576</v>
      </c>
    </row>
    <row r="11670" spans="1:5" x14ac:dyDescent="0.3">
      <c r="A11670" s="66">
        <v>41955</v>
      </c>
      <c r="B11670" s="98">
        <v>0.1875</v>
      </c>
      <c r="C11670" s="87" t="s">
        <v>119</v>
      </c>
      <c r="D11670" s="87">
        <v>21.86</v>
      </c>
      <c r="E11670" s="87">
        <v>12486</v>
      </c>
    </row>
    <row r="11671" spans="1:5" x14ac:dyDescent="0.3">
      <c r="A11671" s="66">
        <v>41955</v>
      </c>
      <c r="B11671" s="98">
        <v>0.19791666666666666</v>
      </c>
      <c r="C11671" s="87" t="s">
        <v>119</v>
      </c>
      <c r="D11671" s="87">
        <v>21.98</v>
      </c>
      <c r="E11671" s="87">
        <v>12733</v>
      </c>
    </row>
    <row r="11672" spans="1:5" x14ac:dyDescent="0.3">
      <c r="A11672" s="66">
        <v>41955</v>
      </c>
      <c r="B11672" s="98">
        <v>0.20833333333333334</v>
      </c>
      <c r="C11672" s="87" t="s">
        <v>119</v>
      </c>
      <c r="D11672" s="87">
        <v>21.99</v>
      </c>
      <c r="E11672" s="87">
        <v>13240</v>
      </c>
    </row>
    <row r="11673" spans="1:5" x14ac:dyDescent="0.3">
      <c r="A11673" s="66">
        <v>41955</v>
      </c>
      <c r="B11673" s="98">
        <v>0.21875</v>
      </c>
      <c r="C11673" s="87" t="s">
        <v>119</v>
      </c>
      <c r="D11673" s="87">
        <v>21.97</v>
      </c>
      <c r="E11673" s="87">
        <v>13290</v>
      </c>
    </row>
    <row r="11674" spans="1:5" x14ac:dyDescent="0.3">
      <c r="A11674" s="66">
        <v>41955</v>
      </c>
      <c r="B11674" s="98">
        <v>0.23958333333333334</v>
      </c>
      <c r="C11674" s="87" t="s">
        <v>119</v>
      </c>
      <c r="D11674" s="87">
        <v>21.68</v>
      </c>
      <c r="E11674" s="87">
        <v>12909</v>
      </c>
    </row>
    <row r="11675" spans="1:5" x14ac:dyDescent="0.3">
      <c r="A11675" s="66">
        <v>41955</v>
      </c>
      <c r="B11675" s="98">
        <v>0.25</v>
      </c>
      <c r="C11675" s="87" t="s">
        <v>119</v>
      </c>
      <c r="D11675" s="87">
        <v>21.57</v>
      </c>
      <c r="E11675" s="87">
        <v>12488</v>
      </c>
    </row>
    <row r="11676" spans="1:5" x14ac:dyDescent="0.3">
      <c r="A11676" s="66">
        <v>41955</v>
      </c>
      <c r="B11676" s="98">
        <v>0.26041666666666669</v>
      </c>
      <c r="C11676" s="87" t="s">
        <v>119</v>
      </c>
      <c r="D11676" s="87">
        <v>21.42</v>
      </c>
      <c r="E11676" s="87">
        <v>12151</v>
      </c>
    </row>
    <row r="11677" spans="1:5" x14ac:dyDescent="0.3">
      <c r="A11677" s="66">
        <v>41955</v>
      </c>
      <c r="B11677" s="98">
        <v>0.27083333333333331</v>
      </c>
      <c r="C11677" s="87" t="s">
        <v>119</v>
      </c>
      <c r="D11677" s="87">
        <v>21.13</v>
      </c>
      <c r="E11677" s="87">
        <v>11813</v>
      </c>
    </row>
    <row r="11678" spans="1:5" x14ac:dyDescent="0.3">
      <c r="A11678" s="66">
        <v>41955</v>
      </c>
      <c r="B11678" s="98">
        <v>0.28125</v>
      </c>
      <c r="C11678" s="87" t="s">
        <v>119</v>
      </c>
      <c r="D11678" s="87">
        <v>20.75</v>
      </c>
      <c r="E11678" s="87">
        <v>10387</v>
      </c>
    </row>
    <row r="11679" spans="1:5" x14ac:dyDescent="0.3">
      <c r="A11679" s="66">
        <v>41955</v>
      </c>
      <c r="B11679" s="98">
        <v>0.29166666666666669</v>
      </c>
      <c r="C11679" s="87" t="s">
        <v>119</v>
      </c>
      <c r="D11679" s="87">
        <v>20.8</v>
      </c>
      <c r="E11679" s="87">
        <v>9591</v>
      </c>
    </row>
    <row r="11680" spans="1:5" x14ac:dyDescent="0.3">
      <c r="A11680" s="66">
        <v>41955</v>
      </c>
      <c r="B11680" s="98">
        <v>0.30208333333333331</v>
      </c>
      <c r="C11680" s="87" t="s">
        <v>119</v>
      </c>
      <c r="D11680" s="87">
        <v>20.57</v>
      </c>
      <c r="E11680" s="87">
        <v>9102</v>
      </c>
    </row>
    <row r="11681" spans="1:5" x14ac:dyDescent="0.3">
      <c r="A11681" s="66">
        <v>41955</v>
      </c>
      <c r="B11681" s="98">
        <v>0.3125</v>
      </c>
      <c r="C11681" s="87" t="s">
        <v>119</v>
      </c>
      <c r="D11681" s="87">
        <v>20.54</v>
      </c>
      <c r="E11681" s="87">
        <v>8896</v>
      </c>
    </row>
    <row r="11682" spans="1:5" x14ac:dyDescent="0.3">
      <c r="A11682" s="66">
        <v>41955</v>
      </c>
      <c r="B11682" s="98">
        <v>0.32291666666666669</v>
      </c>
      <c r="C11682" s="87" t="s">
        <v>119</v>
      </c>
      <c r="D11682" s="87">
        <v>20.79</v>
      </c>
      <c r="E11682" s="87">
        <v>9149</v>
      </c>
    </row>
    <row r="11683" spans="1:5" x14ac:dyDescent="0.3">
      <c r="A11683" s="66">
        <v>41955</v>
      </c>
      <c r="B11683" s="98">
        <v>0.33333333333333331</v>
      </c>
      <c r="C11683" s="87" t="s">
        <v>119</v>
      </c>
      <c r="D11683" s="87">
        <v>20.86</v>
      </c>
      <c r="E11683" s="87">
        <v>9482</v>
      </c>
    </row>
    <row r="11684" spans="1:5" x14ac:dyDescent="0.3">
      <c r="A11684" s="66">
        <v>41955</v>
      </c>
      <c r="B11684" s="98">
        <v>0.34375</v>
      </c>
      <c r="C11684" s="87" t="s">
        <v>119</v>
      </c>
      <c r="D11684" s="87">
        <v>20.72</v>
      </c>
      <c r="E11684" s="87">
        <v>9569</v>
      </c>
    </row>
    <row r="11685" spans="1:5" x14ac:dyDescent="0.3">
      <c r="A11685" s="66">
        <v>41955</v>
      </c>
      <c r="B11685" s="98">
        <v>0.35416666666666669</v>
      </c>
      <c r="C11685" s="87" t="s">
        <v>119</v>
      </c>
      <c r="D11685" s="87">
        <v>20.7</v>
      </c>
      <c r="E11685" s="87">
        <v>9510</v>
      </c>
    </row>
    <row r="11686" spans="1:5" x14ac:dyDescent="0.3">
      <c r="A11686" s="66">
        <v>41955</v>
      </c>
      <c r="B11686" s="98">
        <v>0.36458333333333331</v>
      </c>
      <c r="C11686" s="87" t="s">
        <v>119</v>
      </c>
      <c r="D11686" s="87">
        <v>20.86</v>
      </c>
      <c r="E11686" s="87">
        <v>9406</v>
      </c>
    </row>
    <row r="11687" spans="1:5" x14ac:dyDescent="0.3">
      <c r="A11687" s="66">
        <v>41955</v>
      </c>
      <c r="B11687" s="98">
        <v>0.375</v>
      </c>
      <c r="C11687" s="87" t="s">
        <v>119</v>
      </c>
      <c r="D11687" s="87">
        <v>20.89</v>
      </c>
      <c r="E11687" s="87">
        <v>9274</v>
      </c>
    </row>
    <row r="11688" spans="1:5" x14ac:dyDescent="0.3">
      <c r="A11688" s="66">
        <v>41955</v>
      </c>
      <c r="B11688" s="98">
        <v>0.38541666666666669</v>
      </c>
      <c r="C11688" s="87" t="s">
        <v>119</v>
      </c>
      <c r="D11688" s="87">
        <v>20.9</v>
      </c>
      <c r="E11688" s="87">
        <v>9094</v>
      </c>
    </row>
    <row r="11689" spans="1:5" x14ac:dyDescent="0.3">
      <c r="A11689" s="66">
        <v>41955</v>
      </c>
      <c r="B11689" s="98">
        <v>0.39583333333333331</v>
      </c>
      <c r="C11689" s="87" t="s">
        <v>119</v>
      </c>
      <c r="D11689" s="87">
        <v>21.12</v>
      </c>
      <c r="E11689" s="87">
        <v>8889</v>
      </c>
    </row>
    <row r="11690" spans="1:5" x14ac:dyDescent="0.3">
      <c r="A11690" s="66">
        <v>41955</v>
      </c>
      <c r="B11690" s="98">
        <v>0.40625</v>
      </c>
      <c r="C11690" s="87" t="s">
        <v>119</v>
      </c>
      <c r="D11690" s="87">
        <v>21.24</v>
      </c>
      <c r="E11690" s="87">
        <v>8583</v>
      </c>
    </row>
    <row r="11691" spans="1:5" x14ac:dyDescent="0.3">
      <c r="A11691" s="66">
        <v>41955</v>
      </c>
      <c r="B11691" s="98">
        <v>0.41666666666666669</v>
      </c>
      <c r="C11691" s="87" t="s">
        <v>119</v>
      </c>
      <c r="D11691" s="87">
        <v>21.41</v>
      </c>
      <c r="E11691" s="87">
        <v>8391</v>
      </c>
    </row>
    <row r="11692" spans="1:5" x14ac:dyDescent="0.3">
      <c r="A11692" s="66">
        <v>41955</v>
      </c>
      <c r="B11692" s="98">
        <v>0.42708333333333331</v>
      </c>
      <c r="C11692" s="87" t="s">
        <v>119</v>
      </c>
      <c r="D11692" s="87">
        <v>21.58</v>
      </c>
      <c r="E11692" s="87">
        <v>8215</v>
      </c>
    </row>
    <row r="11693" spans="1:5" x14ac:dyDescent="0.3">
      <c r="A11693" s="66">
        <v>41955</v>
      </c>
      <c r="B11693" s="98">
        <v>0.4375</v>
      </c>
      <c r="C11693" s="87" t="s">
        <v>119</v>
      </c>
      <c r="D11693" s="87">
        <v>21.69</v>
      </c>
      <c r="E11693" s="87">
        <v>8307</v>
      </c>
    </row>
    <row r="11694" spans="1:5" x14ac:dyDescent="0.3">
      <c r="A11694" s="66">
        <v>41955</v>
      </c>
      <c r="B11694" s="98">
        <v>0.44791666666666669</v>
      </c>
      <c r="C11694" s="87" t="s">
        <v>119</v>
      </c>
      <c r="D11694" s="87">
        <v>21.86</v>
      </c>
      <c r="E11694" s="87">
        <v>8327</v>
      </c>
    </row>
    <row r="11695" spans="1:5" x14ac:dyDescent="0.3">
      <c r="A11695" s="66">
        <v>41955</v>
      </c>
      <c r="B11695" s="98">
        <v>0.45833333333333331</v>
      </c>
      <c r="C11695" s="87" t="s">
        <v>119</v>
      </c>
      <c r="D11695" s="87">
        <v>22.03</v>
      </c>
      <c r="E11695" s="87">
        <v>8240</v>
      </c>
    </row>
    <row r="11696" spans="1:5" x14ac:dyDescent="0.3">
      <c r="A11696" s="66">
        <v>41955</v>
      </c>
      <c r="B11696" s="98">
        <v>0.46875</v>
      </c>
      <c r="C11696" s="87" t="s">
        <v>119</v>
      </c>
      <c r="D11696" s="87">
        <v>22.12</v>
      </c>
      <c r="E11696" s="87">
        <v>8186</v>
      </c>
    </row>
    <row r="11697" spans="1:5" x14ac:dyDescent="0.3">
      <c r="A11697" s="66">
        <v>41955</v>
      </c>
      <c r="B11697" s="98">
        <v>0.47916666666666669</v>
      </c>
      <c r="C11697" s="87" t="s">
        <v>119</v>
      </c>
      <c r="D11697" s="87">
        <v>22.27</v>
      </c>
      <c r="E11697" s="87">
        <v>8168</v>
      </c>
    </row>
    <row r="11698" spans="1:5" x14ac:dyDescent="0.3">
      <c r="A11698" s="66">
        <v>41955</v>
      </c>
      <c r="B11698" s="98">
        <v>0.48958333333333331</v>
      </c>
      <c r="C11698" s="87" t="s">
        <v>119</v>
      </c>
      <c r="D11698" s="87">
        <v>22.27</v>
      </c>
      <c r="E11698" s="87">
        <v>8222</v>
      </c>
    </row>
    <row r="11699" spans="1:5" x14ac:dyDescent="0.3">
      <c r="A11699" s="66">
        <v>41955</v>
      </c>
      <c r="B11699" s="98">
        <v>0.5</v>
      </c>
      <c r="C11699" s="87" t="s">
        <v>120</v>
      </c>
      <c r="D11699" s="87">
        <v>22.43</v>
      </c>
      <c r="E11699" s="87">
        <v>8297</v>
      </c>
    </row>
    <row r="11700" spans="1:5" x14ac:dyDescent="0.3">
      <c r="A11700" s="66">
        <v>41955</v>
      </c>
      <c r="B11700" s="98">
        <v>0.51041666666666663</v>
      </c>
      <c r="C11700" s="87" t="s">
        <v>120</v>
      </c>
      <c r="D11700" s="87">
        <v>22.54</v>
      </c>
      <c r="E11700" s="87">
        <v>8362</v>
      </c>
    </row>
    <row r="11701" spans="1:5" x14ac:dyDescent="0.3">
      <c r="A11701" s="66">
        <v>41955</v>
      </c>
      <c r="B11701" s="98">
        <v>0.52083333333333337</v>
      </c>
      <c r="C11701" s="87" t="s">
        <v>120</v>
      </c>
      <c r="D11701" s="87">
        <v>22.38</v>
      </c>
      <c r="E11701" s="87">
        <v>8428</v>
      </c>
    </row>
    <row r="11702" spans="1:5" x14ac:dyDescent="0.3">
      <c r="A11702" s="66">
        <v>41955</v>
      </c>
      <c r="B11702" s="98">
        <v>0.53125</v>
      </c>
      <c r="C11702" s="87" t="s">
        <v>120</v>
      </c>
      <c r="D11702" s="87">
        <v>22.53</v>
      </c>
      <c r="E11702" s="87">
        <v>8512</v>
      </c>
    </row>
    <row r="11703" spans="1:5" x14ac:dyDescent="0.3">
      <c r="A11703" s="66">
        <v>41955</v>
      </c>
      <c r="B11703" s="98">
        <v>4.1666666666666664E-2</v>
      </c>
      <c r="C11703" s="87" t="s">
        <v>120</v>
      </c>
      <c r="D11703" s="87">
        <v>22.64</v>
      </c>
      <c r="E11703" s="87">
        <v>8845</v>
      </c>
    </row>
    <row r="11704" spans="1:5" x14ac:dyDescent="0.3">
      <c r="A11704" s="66">
        <v>41955</v>
      </c>
      <c r="B11704" s="98">
        <v>5.2083333333333336E-2</v>
      </c>
      <c r="C11704" s="87" t="s">
        <v>120</v>
      </c>
      <c r="D11704" s="87">
        <v>23.39</v>
      </c>
      <c r="E11704" s="87">
        <v>8735</v>
      </c>
    </row>
    <row r="11705" spans="1:5" x14ac:dyDescent="0.3">
      <c r="A11705" s="66">
        <v>41955</v>
      </c>
      <c r="B11705" s="98">
        <v>6.25E-2</v>
      </c>
      <c r="C11705" s="87" t="s">
        <v>120</v>
      </c>
      <c r="D11705" s="87">
        <v>23.78</v>
      </c>
      <c r="E11705" s="87">
        <v>8577</v>
      </c>
    </row>
    <row r="11706" spans="1:5" x14ac:dyDescent="0.3">
      <c r="A11706" s="66">
        <v>41955</v>
      </c>
      <c r="B11706" s="98">
        <v>7.2916666666666671E-2</v>
      </c>
      <c r="C11706" s="87" t="s">
        <v>120</v>
      </c>
      <c r="D11706" s="87">
        <v>24.17</v>
      </c>
      <c r="E11706" s="87">
        <v>8645</v>
      </c>
    </row>
    <row r="11707" spans="1:5" x14ac:dyDescent="0.3">
      <c r="A11707" s="66">
        <v>41955</v>
      </c>
      <c r="B11707" s="98">
        <v>8.3333333333333329E-2</v>
      </c>
      <c r="C11707" s="87" t="s">
        <v>120</v>
      </c>
      <c r="D11707" s="87">
        <v>24.09</v>
      </c>
      <c r="E11707" s="87">
        <v>8718</v>
      </c>
    </row>
    <row r="11708" spans="1:5" x14ac:dyDescent="0.3">
      <c r="A11708" s="66">
        <v>41955</v>
      </c>
      <c r="B11708" s="98">
        <v>9.375E-2</v>
      </c>
      <c r="C11708" s="87" t="s">
        <v>120</v>
      </c>
      <c r="D11708" s="87">
        <v>24.66</v>
      </c>
      <c r="E11708" s="87">
        <v>8292</v>
      </c>
    </row>
    <row r="11709" spans="1:5" x14ac:dyDescent="0.3">
      <c r="A11709" s="66">
        <v>41955</v>
      </c>
      <c r="B11709" s="98">
        <v>0.10416666666666667</v>
      </c>
      <c r="C11709" s="87" t="s">
        <v>120</v>
      </c>
      <c r="D11709" s="87">
        <v>24.8</v>
      </c>
      <c r="E11709" s="87">
        <v>7958</v>
      </c>
    </row>
    <row r="11710" spans="1:5" x14ac:dyDescent="0.3">
      <c r="A11710" s="66">
        <v>41955</v>
      </c>
      <c r="B11710" s="98">
        <v>0.11458333333333333</v>
      </c>
      <c r="C11710" s="87" t="s">
        <v>120</v>
      </c>
      <c r="D11710" s="87">
        <v>24.86</v>
      </c>
      <c r="E11710" s="87">
        <v>7719</v>
      </c>
    </row>
    <row r="11711" spans="1:5" x14ac:dyDescent="0.3">
      <c r="A11711" s="66">
        <v>41955</v>
      </c>
      <c r="B11711" s="98">
        <v>0.125</v>
      </c>
      <c r="C11711" s="87" t="s">
        <v>120</v>
      </c>
      <c r="D11711" s="87">
        <v>24.89</v>
      </c>
      <c r="E11711" s="87">
        <v>7448</v>
      </c>
    </row>
    <row r="11712" spans="1:5" x14ac:dyDescent="0.3">
      <c r="A11712" s="66">
        <v>41955</v>
      </c>
      <c r="B11712" s="98">
        <v>0.13541666666666666</v>
      </c>
      <c r="C11712" s="87" t="s">
        <v>120</v>
      </c>
      <c r="D11712" s="87">
        <v>24.77</v>
      </c>
      <c r="E11712" s="87">
        <v>7628</v>
      </c>
    </row>
    <row r="11713" spans="1:5" x14ac:dyDescent="0.3">
      <c r="A11713" s="66">
        <v>41955</v>
      </c>
      <c r="B11713" s="98">
        <v>0.14583333333333334</v>
      </c>
      <c r="C11713" s="87" t="s">
        <v>120</v>
      </c>
      <c r="D11713" s="87">
        <v>24.47</v>
      </c>
      <c r="E11713" s="87">
        <v>8280</v>
      </c>
    </row>
    <row r="11714" spans="1:5" x14ac:dyDescent="0.3">
      <c r="A11714" s="66">
        <v>41955</v>
      </c>
      <c r="B11714" s="98">
        <v>0.15625</v>
      </c>
      <c r="C11714" s="87" t="s">
        <v>120</v>
      </c>
      <c r="D11714" s="87">
        <v>24.32</v>
      </c>
      <c r="E11714" s="87">
        <v>8954</v>
      </c>
    </row>
    <row r="11715" spans="1:5" x14ac:dyDescent="0.3">
      <c r="A11715" s="66">
        <v>41955</v>
      </c>
      <c r="B11715" s="98">
        <v>0.16666666666666666</v>
      </c>
      <c r="C11715" s="87" t="s">
        <v>120</v>
      </c>
      <c r="D11715" s="87">
        <v>24.25</v>
      </c>
      <c r="E11715" s="87">
        <v>8926</v>
      </c>
    </row>
    <row r="11716" spans="1:5" x14ac:dyDescent="0.3">
      <c r="A11716" s="66">
        <v>41955</v>
      </c>
      <c r="B11716" s="98">
        <v>0.17708333333333334</v>
      </c>
      <c r="C11716" s="87" t="s">
        <v>120</v>
      </c>
      <c r="D11716" s="87">
        <v>23.94</v>
      </c>
      <c r="E11716" s="87">
        <v>9695</v>
      </c>
    </row>
    <row r="11717" spans="1:5" x14ac:dyDescent="0.3">
      <c r="A11717" s="66">
        <v>41955</v>
      </c>
      <c r="B11717" s="98">
        <v>0.1875</v>
      </c>
      <c r="C11717" s="87" t="s">
        <v>120</v>
      </c>
      <c r="D11717" s="87">
        <v>24.12</v>
      </c>
      <c r="E11717" s="87">
        <v>9592</v>
      </c>
    </row>
    <row r="11718" spans="1:5" x14ac:dyDescent="0.3">
      <c r="A11718" s="66">
        <v>41955</v>
      </c>
      <c r="B11718" s="98">
        <v>0.19791666666666666</v>
      </c>
      <c r="C11718" s="87" t="s">
        <v>120</v>
      </c>
      <c r="D11718" s="87">
        <v>23.91</v>
      </c>
      <c r="E11718" s="87">
        <v>10128</v>
      </c>
    </row>
    <row r="11719" spans="1:5" x14ac:dyDescent="0.3">
      <c r="A11719" s="66">
        <v>41955</v>
      </c>
      <c r="B11719" s="98">
        <v>0.20833333333333334</v>
      </c>
      <c r="C11719" s="87" t="s">
        <v>120</v>
      </c>
      <c r="D11719" s="87">
        <v>23.91</v>
      </c>
      <c r="E11719" s="87">
        <v>10114</v>
      </c>
    </row>
    <row r="11720" spans="1:5" x14ac:dyDescent="0.3">
      <c r="A11720" s="66">
        <v>41955</v>
      </c>
      <c r="B11720" s="98">
        <v>0.21875</v>
      </c>
      <c r="C11720" s="87" t="s">
        <v>120</v>
      </c>
      <c r="D11720" s="87">
        <v>23.8</v>
      </c>
      <c r="E11720" s="87">
        <v>10099</v>
      </c>
    </row>
    <row r="11721" spans="1:5" x14ac:dyDescent="0.3">
      <c r="A11721" s="66">
        <v>41955</v>
      </c>
      <c r="B11721" s="98">
        <v>0.22916666666666666</v>
      </c>
      <c r="C11721" s="87" t="s">
        <v>120</v>
      </c>
      <c r="D11721" s="87">
        <v>23.74</v>
      </c>
      <c r="E11721" s="87">
        <v>10162</v>
      </c>
    </row>
    <row r="11722" spans="1:5" x14ac:dyDescent="0.3">
      <c r="A11722" s="66">
        <v>41955</v>
      </c>
      <c r="B11722" s="98">
        <v>0.23958333333333334</v>
      </c>
      <c r="C11722" s="87" t="s">
        <v>120</v>
      </c>
      <c r="D11722" s="87">
        <v>23.85</v>
      </c>
      <c r="E11722" s="87">
        <v>9847</v>
      </c>
    </row>
    <row r="11723" spans="1:5" x14ac:dyDescent="0.3">
      <c r="A11723" s="66">
        <v>41955</v>
      </c>
      <c r="B11723" s="98">
        <v>0.25</v>
      </c>
      <c r="C11723" s="87" t="s">
        <v>120</v>
      </c>
      <c r="D11723" s="87">
        <v>23.89</v>
      </c>
      <c r="E11723" s="87">
        <v>9489</v>
      </c>
    </row>
    <row r="11724" spans="1:5" x14ac:dyDescent="0.3">
      <c r="A11724" s="66">
        <v>41955</v>
      </c>
      <c r="B11724" s="98">
        <v>0.26041666666666669</v>
      </c>
      <c r="C11724" s="87" t="s">
        <v>120</v>
      </c>
      <c r="D11724" s="87">
        <v>23.55</v>
      </c>
      <c r="E11724" s="87">
        <v>10617</v>
      </c>
    </row>
    <row r="11725" spans="1:5" x14ac:dyDescent="0.3">
      <c r="A11725" s="66">
        <v>41955</v>
      </c>
      <c r="B11725" s="98">
        <v>0.27083333333333331</v>
      </c>
      <c r="C11725" s="87" t="s">
        <v>120</v>
      </c>
      <c r="D11725" s="87">
        <v>23.54</v>
      </c>
      <c r="E11725" s="87">
        <v>10888</v>
      </c>
    </row>
    <row r="11726" spans="1:5" x14ac:dyDescent="0.3">
      <c r="A11726" s="66">
        <v>41955</v>
      </c>
      <c r="B11726" s="98">
        <v>0.28125</v>
      </c>
      <c r="C11726" s="87" t="s">
        <v>120</v>
      </c>
      <c r="D11726" s="87">
        <v>23.51</v>
      </c>
      <c r="E11726" s="87">
        <v>10769</v>
      </c>
    </row>
    <row r="11727" spans="1:5" x14ac:dyDescent="0.3">
      <c r="A11727" s="66">
        <v>41955</v>
      </c>
      <c r="B11727" s="98">
        <v>0.29166666666666669</v>
      </c>
      <c r="C11727" s="87" t="s">
        <v>120</v>
      </c>
      <c r="D11727" s="87">
        <v>23.42</v>
      </c>
      <c r="E11727" s="87">
        <v>10693</v>
      </c>
    </row>
    <row r="11728" spans="1:5" x14ac:dyDescent="0.3">
      <c r="A11728" s="66">
        <v>41955</v>
      </c>
      <c r="B11728" s="98">
        <v>0.30208333333333331</v>
      </c>
      <c r="C11728" s="87" t="s">
        <v>120</v>
      </c>
      <c r="D11728" s="87">
        <v>23.56</v>
      </c>
      <c r="E11728" s="87">
        <v>10662</v>
      </c>
    </row>
    <row r="11729" spans="1:5" x14ac:dyDescent="0.3">
      <c r="A11729" s="66">
        <v>41955</v>
      </c>
      <c r="B11729" s="98">
        <v>0.3125</v>
      </c>
      <c r="C11729" s="87" t="s">
        <v>120</v>
      </c>
      <c r="D11729" s="87">
        <v>23.53</v>
      </c>
      <c r="E11729" s="87">
        <v>10573</v>
      </c>
    </row>
    <row r="11730" spans="1:5" x14ac:dyDescent="0.3">
      <c r="A11730" s="66">
        <v>41955</v>
      </c>
      <c r="B11730" s="98">
        <v>0.32291666666666669</v>
      </c>
      <c r="C11730" s="87" t="s">
        <v>120</v>
      </c>
      <c r="D11730" s="87">
        <v>23.38</v>
      </c>
      <c r="E11730" s="87">
        <v>10540</v>
      </c>
    </row>
    <row r="11731" spans="1:5" x14ac:dyDescent="0.3">
      <c r="A11731" s="66">
        <v>41955</v>
      </c>
      <c r="B11731" s="98">
        <v>0.33333333333333331</v>
      </c>
      <c r="C11731" s="87" t="s">
        <v>120</v>
      </c>
      <c r="D11731" s="87">
        <v>23.47</v>
      </c>
      <c r="E11731" s="87">
        <v>10537</v>
      </c>
    </row>
    <row r="11732" spans="1:5" x14ac:dyDescent="0.3">
      <c r="A11732" s="66">
        <v>41955</v>
      </c>
      <c r="B11732" s="98">
        <v>0.34375</v>
      </c>
      <c r="C11732" s="87" t="s">
        <v>120</v>
      </c>
      <c r="D11732" s="87">
        <v>23.45</v>
      </c>
      <c r="E11732" s="87">
        <v>10486</v>
      </c>
    </row>
    <row r="11733" spans="1:5" x14ac:dyDescent="0.3">
      <c r="A11733" s="66">
        <v>41955</v>
      </c>
      <c r="B11733" s="98">
        <v>0.35416666666666669</v>
      </c>
      <c r="C11733" s="87" t="s">
        <v>120</v>
      </c>
      <c r="D11733" s="87">
        <v>23.27</v>
      </c>
      <c r="E11733" s="87">
        <v>10565</v>
      </c>
    </row>
    <row r="11734" spans="1:5" x14ac:dyDescent="0.3">
      <c r="A11734" s="66">
        <v>41955</v>
      </c>
      <c r="B11734" s="98">
        <v>0.36458333333333331</v>
      </c>
      <c r="C11734" s="87" t="s">
        <v>120</v>
      </c>
      <c r="D11734" s="87">
        <v>23.02</v>
      </c>
      <c r="E11734" s="87">
        <v>10611</v>
      </c>
    </row>
    <row r="11735" spans="1:5" x14ac:dyDescent="0.3">
      <c r="A11735" s="66">
        <v>41955</v>
      </c>
      <c r="B11735" s="98">
        <v>0.375</v>
      </c>
      <c r="C11735" s="87" t="s">
        <v>120</v>
      </c>
      <c r="D11735" s="87">
        <v>22.81</v>
      </c>
      <c r="E11735" s="87">
        <v>10624</v>
      </c>
    </row>
    <row r="11736" spans="1:5" x14ac:dyDescent="0.3">
      <c r="A11736" s="66">
        <v>41955</v>
      </c>
      <c r="B11736" s="98">
        <v>0.38541666666666669</v>
      </c>
      <c r="C11736" s="87" t="s">
        <v>120</v>
      </c>
      <c r="D11736" s="87">
        <v>22.88</v>
      </c>
      <c r="E11736" s="87">
        <v>10631</v>
      </c>
    </row>
    <row r="11737" spans="1:5" x14ac:dyDescent="0.3">
      <c r="A11737" s="66">
        <v>41955</v>
      </c>
      <c r="B11737" s="98">
        <v>0.39583333333333331</v>
      </c>
      <c r="C11737" s="87" t="s">
        <v>120</v>
      </c>
      <c r="D11737" s="87">
        <v>23.1</v>
      </c>
      <c r="E11737" s="87">
        <v>11214</v>
      </c>
    </row>
    <row r="11738" spans="1:5" x14ac:dyDescent="0.3">
      <c r="A11738" s="66">
        <v>41955</v>
      </c>
      <c r="B11738" s="98">
        <v>0.40625</v>
      </c>
      <c r="C11738" s="87" t="s">
        <v>120</v>
      </c>
      <c r="D11738" s="87">
        <v>23.48</v>
      </c>
      <c r="E11738" s="87">
        <v>10619</v>
      </c>
    </row>
    <row r="11739" spans="1:5" x14ac:dyDescent="0.3">
      <c r="A11739" s="66">
        <v>41955</v>
      </c>
      <c r="B11739" s="98">
        <v>0.41666666666666669</v>
      </c>
      <c r="C11739" s="87" t="s">
        <v>120</v>
      </c>
      <c r="D11739" s="87">
        <v>23.36</v>
      </c>
      <c r="E11739" s="87">
        <v>9368</v>
      </c>
    </row>
    <row r="11740" spans="1:5" x14ac:dyDescent="0.3">
      <c r="A11740" s="66">
        <v>41955</v>
      </c>
      <c r="B11740" s="98">
        <v>0.42708333333333331</v>
      </c>
      <c r="C11740" s="87" t="s">
        <v>120</v>
      </c>
      <c r="D11740" s="87">
        <v>23.28</v>
      </c>
      <c r="E11740" s="87">
        <v>8559</v>
      </c>
    </row>
    <row r="11741" spans="1:5" x14ac:dyDescent="0.3">
      <c r="A11741" s="66">
        <v>41955</v>
      </c>
      <c r="B11741" s="98">
        <v>0.4375</v>
      </c>
      <c r="C11741" s="87" t="s">
        <v>120</v>
      </c>
      <c r="D11741" s="87">
        <v>23.34</v>
      </c>
      <c r="E11741" s="87">
        <v>8274</v>
      </c>
    </row>
    <row r="11742" spans="1:5" x14ac:dyDescent="0.3">
      <c r="A11742" s="66">
        <v>41955</v>
      </c>
      <c r="B11742" s="98">
        <v>0.44791666666666669</v>
      </c>
      <c r="C11742" s="87" t="s">
        <v>120</v>
      </c>
      <c r="D11742" s="87">
        <v>23.25</v>
      </c>
      <c r="E11742" s="87">
        <v>8273</v>
      </c>
    </row>
    <row r="11743" spans="1:5" x14ac:dyDescent="0.3">
      <c r="A11743" s="66">
        <v>41955</v>
      </c>
      <c r="B11743" s="98">
        <v>0.45833333333333331</v>
      </c>
      <c r="C11743" s="87" t="s">
        <v>120</v>
      </c>
      <c r="D11743" s="87">
        <v>23.18</v>
      </c>
      <c r="E11743" s="87">
        <v>8492</v>
      </c>
    </row>
    <row r="11744" spans="1:5" x14ac:dyDescent="0.3">
      <c r="A11744" s="66">
        <v>41955</v>
      </c>
      <c r="B11744" s="98">
        <v>0.46875</v>
      </c>
      <c r="C11744" s="87" t="s">
        <v>120</v>
      </c>
      <c r="D11744" s="87">
        <v>23.08</v>
      </c>
      <c r="E11744" s="87">
        <v>8867</v>
      </c>
    </row>
    <row r="11745" spans="1:5" x14ac:dyDescent="0.3">
      <c r="A11745" s="66">
        <v>41955</v>
      </c>
      <c r="B11745" s="98">
        <v>0.47916666666666669</v>
      </c>
      <c r="C11745" s="87" t="s">
        <v>120</v>
      </c>
      <c r="D11745" s="87">
        <v>22.96</v>
      </c>
      <c r="E11745" s="87">
        <v>8665</v>
      </c>
    </row>
    <row r="11746" spans="1:5" x14ac:dyDescent="0.3">
      <c r="A11746" s="66">
        <v>41955</v>
      </c>
      <c r="B11746" s="98">
        <v>0.48958333333333331</v>
      </c>
      <c r="C11746" s="87" t="s">
        <v>120</v>
      </c>
      <c r="D11746" s="87">
        <v>22.94</v>
      </c>
      <c r="E11746" s="87">
        <v>8696</v>
      </c>
    </row>
    <row r="11747" spans="1:5" x14ac:dyDescent="0.3">
      <c r="A11747" s="66">
        <v>41956</v>
      </c>
      <c r="B11747" s="98">
        <v>0.5</v>
      </c>
      <c r="C11747" s="87" t="s">
        <v>119</v>
      </c>
      <c r="D11747" s="87">
        <v>22.88</v>
      </c>
      <c r="E11747" s="87">
        <v>8712</v>
      </c>
    </row>
    <row r="11748" spans="1:5" x14ac:dyDescent="0.3">
      <c r="A11748" s="66">
        <v>41956</v>
      </c>
      <c r="B11748" s="98">
        <v>0.51041666666666663</v>
      </c>
      <c r="C11748" s="87" t="s">
        <v>119</v>
      </c>
      <c r="D11748" s="87">
        <v>22.76</v>
      </c>
      <c r="E11748" s="87">
        <v>8217</v>
      </c>
    </row>
    <row r="11749" spans="1:5" x14ac:dyDescent="0.3">
      <c r="A11749" s="66">
        <v>41956</v>
      </c>
      <c r="B11749" s="98">
        <v>0.52083333333333337</v>
      </c>
      <c r="C11749" s="87" t="s">
        <v>119</v>
      </c>
      <c r="D11749" s="87">
        <v>22.76</v>
      </c>
      <c r="E11749" s="87">
        <v>7977</v>
      </c>
    </row>
    <row r="11750" spans="1:5" x14ac:dyDescent="0.3">
      <c r="A11750" s="66">
        <v>41956</v>
      </c>
      <c r="B11750" s="98">
        <v>0.53125</v>
      </c>
      <c r="C11750" s="87" t="s">
        <v>119</v>
      </c>
      <c r="D11750" s="87">
        <v>22.74</v>
      </c>
      <c r="E11750" s="87">
        <v>7915</v>
      </c>
    </row>
    <row r="11751" spans="1:5" x14ac:dyDescent="0.3">
      <c r="A11751" s="66">
        <v>41956</v>
      </c>
      <c r="B11751" s="98">
        <v>4.1666666666666664E-2</v>
      </c>
      <c r="C11751" s="87" t="s">
        <v>119</v>
      </c>
      <c r="D11751" s="87">
        <v>22.79</v>
      </c>
      <c r="E11751" s="87">
        <v>7902</v>
      </c>
    </row>
    <row r="11752" spans="1:5" x14ac:dyDescent="0.3">
      <c r="A11752" s="66">
        <v>41956</v>
      </c>
      <c r="B11752" s="98">
        <v>5.2083333333333336E-2</v>
      </c>
      <c r="C11752" s="87" t="s">
        <v>119</v>
      </c>
      <c r="D11752" s="87">
        <v>22.78</v>
      </c>
      <c r="E11752" s="87">
        <v>8019</v>
      </c>
    </row>
    <row r="11753" spans="1:5" x14ac:dyDescent="0.3">
      <c r="A11753" s="66">
        <v>41956</v>
      </c>
      <c r="B11753" s="98">
        <v>6.25E-2</v>
      </c>
      <c r="C11753" s="87" t="s">
        <v>119</v>
      </c>
      <c r="D11753" s="87">
        <v>22.69</v>
      </c>
      <c r="E11753" s="87">
        <v>8200</v>
      </c>
    </row>
    <row r="11754" spans="1:5" x14ac:dyDescent="0.3">
      <c r="A11754" s="66">
        <v>41956</v>
      </c>
      <c r="B11754" s="98">
        <v>7.2916666666666671E-2</v>
      </c>
      <c r="C11754" s="87" t="s">
        <v>119</v>
      </c>
      <c r="D11754" s="87">
        <v>22.73</v>
      </c>
      <c r="E11754" s="87">
        <v>8182</v>
      </c>
    </row>
    <row r="11755" spans="1:5" x14ac:dyDescent="0.3">
      <c r="A11755" s="66">
        <v>41956</v>
      </c>
      <c r="B11755" s="98">
        <v>8.3333333333333329E-2</v>
      </c>
      <c r="C11755" s="87" t="s">
        <v>119</v>
      </c>
      <c r="D11755" s="87">
        <v>22.69</v>
      </c>
      <c r="E11755" s="87">
        <v>8106</v>
      </c>
    </row>
    <row r="11756" spans="1:5" x14ac:dyDescent="0.3">
      <c r="A11756" s="66">
        <v>41956</v>
      </c>
      <c r="B11756" s="98">
        <v>9.375E-2</v>
      </c>
      <c r="C11756" s="87" t="s">
        <v>119</v>
      </c>
      <c r="D11756" s="87">
        <v>22.64</v>
      </c>
      <c r="E11756" s="87">
        <v>8050</v>
      </c>
    </row>
    <row r="11757" spans="1:5" x14ac:dyDescent="0.3">
      <c r="A11757" s="66">
        <v>41956</v>
      </c>
      <c r="B11757" s="98">
        <v>0.10416666666666667</v>
      </c>
      <c r="C11757" s="87" t="s">
        <v>119</v>
      </c>
      <c r="D11757" s="87">
        <v>22.62</v>
      </c>
      <c r="E11757" s="87">
        <v>7987</v>
      </c>
    </row>
    <row r="11758" spans="1:5" x14ac:dyDescent="0.3">
      <c r="A11758" s="66">
        <v>41956</v>
      </c>
      <c r="B11758" s="98">
        <v>0.11458333333333333</v>
      </c>
      <c r="C11758" s="87" t="s">
        <v>119</v>
      </c>
      <c r="D11758" s="87">
        <v>22.59</v>
      </c>
      <c r="E11758" s="87">
        <v>7916</v>
      </c>
    </row>
    <row r="11759" spans="1:5" x14ac:dyDescent="0.3">
      <c r="A11759" s="66">
        <v>41956</v>
      </c>
      <c r="B11759" s="98">
        <v>0.125</v>
      </c>
      <c r="C11759" s="87" t="s">
        <v>119</v>
      </c>
      <c r="D11759" s="87">
        <v>22.53</v>
      </c>
      <c r="E11759" s="87">
        <v>7905</v>
      </c>
    </row>
    <row r="11760" spans="1:5" x14ac:dyDescent="0.3">
      <c r="A11760" s="66">
        <v>41956</v>
      </c>
      <c r="B11760" s="98">
        <v>0.13541666666666666</v>
      </c>
      <c r="C11760" s="87" t="s">
        <v>119</v>
      </c>
      <c r="D11760" s="87">
        <v>22.47</v>
      </c>
      <c r="E11760" s="87">
        <v>7910</v>
      </c>
    </row>
    <row r="11761" spans="1:5" x14ac:dyDescent="0.3">
      <c r="A11761" s="66">
        <v>41956</v>
      </c>
      <c r="B11761" s="98">
        <v>0.14583333333333334</v>
      </c>
      <c r="C11761" s="87" t="s">
        <v>119</v>
      </c>
      <c r="D11761" s="87">
        <v>22.42</v>
      </c>
      <c r="E11761" s="87">
        <v>7929</v>
      </c>
    </row>
    <row r="11762" spans="1:5" x14ac:dyDescent="0.3">
      <c r="A11762" s="66">
        <v>41956</v>
      </c>
      <c r="B11762" s="98">
        <v>0.15625</v>
      </c>
      <c r="C11762" s="87" t="s">
        <v>119</v>
      </c>
      <c r="D11762" s="87">
        <v>22.39</v>
      </c>
      <c r="E11762" s="87">
        <v>10001</v>
      </c>
    </row>
    <row r="11763" spans="1:5" x14ac:dyDescent="0.3">
      <c r="A11763" s="66">
        <v>41956</v>
      </c>
      <c r="B11763" s="98">
        <v>0.16666666666666666</v>
      </c>
      <c r="C11763" s="87" t="s">
        <v>119</v>
      </c>
      <c r="D11763" s="87">
        <v>22.39</v>
      </c>
      <c r="E11763" s="87">
        <v>12001</v>
      </c>
    </row>
    <row r="11764" spans="1:5" x14ac:dyDescent="0.3">
      <c r="A11764" s="66">
        <v>41956</v>
      </c>
      <c r="B11764" s="98">
        <v>0.17708333333333334</v>
      </c>
      <c r="C11764" s="87" t="s">
        <v>119</v>
      </c>
      <c r="D11764" s="87">
        <v>22.41</v>
      </c>
      <c r="E11764" s="87">
        <v>12894</v>
      </c>
    </row>
    <row r="11765" spans="1:5" x14ac:dyDescent="0.3">
      <c r="A11765" s="66">
        <v>41956</v>
      </c>
      <c r="B11765" s="98">
        <v>0.1875</v>
      </c>
      <c r="C11765" s="87" t="s">
        <v>119</v>
      </c>
      <c r="D11765" s="87">
        <v>22.37</v>
      </c>
      <c r="E11765" s="87">
        <v>13039</v>
      </c>
    </row>
    <row r="11766" spans="1:5" x14ac:dyDescent="0.3">
      <c r="A11766" s="66">
        <v>41956</v>
      </c>
      <c r="B11766" s="98">
        <v>0.19791666666666666</v>
      </c>
      <c r="C11766" s="87" t="s">
        <v>119</v>
      </c>
      <c r="D11766" s="87">
        <v>22.31</v>
      </c>
      <c r="E11766" s="87">
        <v>12790</v>
      </c>
    </row>
    <row r="11767" spans="1:5" x14ac:dyDescent="0.3">
      <c r="A11767" s="66">
        <v>41956</v>
      </c>
      <c r="B11767" s="98">
        <v>0.20833333333333334</v>
      </c>
      <c r="C11767" s="87" t="s">
        <v>119</v>
      </c>
      <c r="D11767" s="87">
        <v>22.31</v>
      </c>
      <c r="E11767" s="87">
        <v>13575</v>
      </c>
    </row>
    <row r="11768" spans="1:5" x14ac:dyDescent="0.3">
      <c r="A11768" s="66">
        <v>41956</v>
      </c>
      <c r="B11768" s="98">
        <v>0.21875</v>
      </c>
      <c r="C11768" s="87" t="s">
        <v>119</v>
      </c>
      <c r="D11768" s="87">
        <v>22.26</v>
      </c>
      <c r="E11768" s="87">
        <v>14495</v>
      </c>
    </row>
    <row r="11769" spans="1:5" x14ac:dyDescent="0.3">
      <c r="A11769" s="66">
        <v>41956</v>
      </c>
      <c r="B11769" s="98">
        <v>0.22916666666666666</v>
      </c>
      <c r="C11769" s="87" t="s">
        <v>119</v>
      </c>
      <c r="D11769" s="87">
        <v>22.25</v>
      </c>
      <c r="E11769" s="87">
        <v>15465</v>
      </c>
    </row>
    <row r="11770" spans="1:5" x14ac:dyDescent="0.3">
      <c r="A11770" s="66">
        <v>41956</v>
      </c>
      <c r="B11770" s="98">
        <v>0.23958333333333334</v>
      </c>
      <c r="C11770" s="87" t="s">
        <v>119</v>
      </c>
      <c r="D11770" s="87">
        <v>22.23</v>
      </c>
      <c r="E11770" s="87">
        <v>15389</v>
      </c>
    </row>
    <row r="11771" spans="1:5" x14ac:dyDescent="0.3">
      <c r="A11771" s="66">
        <v>41956</v>
      </c>
      <c r="B11771" s="98">
        <v>0.25</v>
      </c>
      <c r="C11771" s="87" t="s">
        <v>119</v>
      </c>
      <c r="D11771" s="87">
        <v>22.28</v>
      </c>
      <c r="E11771" s="87">
        <v>15064</v>
      </c>
    </row>
    <row r="11772" spans="1:5" x14ac:dyDescent="0.3">
      <c r="A11772" s="66">
        <v>41956</v>
      </c>
      <c r="B11772" s="98">
        <v>0.26041666666666669</v>
      </c>
      <c r="C11772" s="87" t="s">
        <v>119</v>
      </c>
      <c r="D11772" s="87">
        <v>22.26</v>
      </c>
      <c r="E11772" s="87">
        <v>15286</v>
      </c>
    </row>
    <row r="11773" spans="1:5" x14ac:dyDescent="0.3">
      <c r="A11773" s="66">
        <v>41956</v>
      </c>
      <c r="B11773" s="98">
        <v>0.27083333333333331</v>
      </c>
      <c r="C11773" s="87" t="s">
        <v>119</v>
      </c>
      <c r="D11773" s="87">
        <v>22.06</v>
      </c>
      <c r="E11773" s="87">
        <v>14088</v>
      </c>
    </row>
    <row r="11774" spans="1:5" x14ac:dyDescent="0.3">
      <c r="A11774" s="66">
        <v>41956</v>
      </c>
      <c r="B11774" s="98">
        <v>0.28125</v>
      </c>
      <c r="C11774" s="87" t="s">
        <v>119</v>
      </c>
      <c r="D11774" s="87">
        <v>21.89</v>
      </c>
      <c r="E11774" s="87">
        <v>12636</v>
      </c>
    </row>
    <row r="11775" spans="1:5" x14ac:dyDescent="0.3">
      <c r="A11775" s="66">
        <v>41956</v>
      </c>
      <c r="B11775" s="98">
        <v>0.29166666666666669</v>
      </c>
      <c r="C11775" s="87" t="s">
        <v>119</v>
      </c>
      <c r="D11775" s="87">
        <v>21.64</v>
      </c>
      <c r="E11775" s="87">
        <v>12064</v>
      </c>
    </row>
    <row r="11776" spans="1:5" x14ac:dyDescent="0.3">
      <c r="A11776" s="66">
        <v>41956</v>
      </c>
      <c r="B11776" s="98">
        <v>0.30208333333333331</v>
      </c>
      <c r="C11776" s="87" t="s">
        <v>119</v>
      </c>
      <c r="D11776" s="87">
        <v>21.64</v>
      </c>
      <c r="E11776" s="87">
        <v>11514</v>
      </c>
    </row>
    <row r="11777" spans="1:5" x14ac:dyDescent="0.3">
      <c r="A11777" s="66">
        <v>41956</v>
      </c>
      <c r="B11777" s="98">
        <v>0.3125</v>
      </c>
      <c r="C11777" s="87" t="s">
        <v>119</v>
      </c>
      <c r="D11777" s="87">
        <v>21.63</v>
      </c>
      <c r="E11777" s="87">
        <v>10823</v>
      </c>
    </row>
    <row r="11778" spans="1:5" x14ac:dyDescent="0.3">
      <c r="A11778" s="66">
        <v>41956</v>
      </c>
      <c r="B11778" s="98">
        <v>0.32291666666666669</v>
      </c>
      <c r="C11778" s="87" t="s">
        <v>119</v>
      </c>
      <c r="D11778" s="87">
        <v>21.59</v>
      </c>
      <c r="E11778" s="87">
        <v>9883</v>
      </c>
    </row>
    <row r="11779" spans="1:5" x14ac:dyDescent="0.3">
      <c r="A11779" s="66">
        <v>41956</v>
      </c>
      <c r="B11779" s="98">
        <v>0.33333333333333331</v>
      </c>
      <c r="C11779" s="87" t="s">
        <v>119</v>
      </c>
      <c r="D11779" s="87">
        <v>21.62</v>
      </c>
      <c r="E11779" s="87">
        <v>9381</v>
      </c>
    </row>
    <row r="11780" spans="1:5" x14ac:dyDescent="0.3">
      <c r="A11780" s="66">
        <v>41956</v>
      </c>
      <c r="B11780" s="98">
        <v>0.34375</v>
      </c>
      <c r="C11780" s="87" t="s">
        <v>119</v>
      </c>
      <c r="D11780" s="87">
        <v>21.55</v>
      </c>
      <c r="E11780" s="87">
        <v>8887</v>
      </c>
    </row>
    <row r="11781" spans="1:5" x14ac:dyDescent="0.3">
      <c r="A11781" s="66">
        <v>41956</v>
      </c>
      <c r="B11781" s="98">
        <v>0.35416666666666669</v>
      </c>
      <c r="C11781" s="87" t="s">
        <v>119</v>
      </c>
      <c r="D11781" s="87">
        <v>21.51</v>
      </c>
      <c r="E11781" s="87">
        <v>8557</v>
      </c>
    </row>
    <row r="11782" spans="1:5" x14ac:dyDescent="0.3">
      <c r="A11782" s="66">
        <v>41956</v>
      </c>
      <c r="B11782" s="98">
        <v>0.36458333333333331</v>
      </c>
      <c r="C11782" s="87" t="s">
        <v>119</v>
      </c>
      <c r="D11782" s="87">
        <v>21.58</v>
      </c>
      <c r="E11782" s="87">
        <v>9070</v>
      </c>
    </row>
    <row r="11783" spans="1:5" x14ac:dyDescent="0.3">
      <c r="A11783" s="66">
        <v>41956</v>
      </c>
      <c r="B11783" s="98">
        <v>0.375</v>
      </c>
      <c r="C11783" s="87" t="s">
        <v>119</v>
      </c>
      <c r="D11783" s="87">
        <v>21.53</v>
      </c>
      <c r="E11783" s="87">
        <v>8829</v>
      </c>
    </row>
    <row r="11784" spans="1:5" x14ac:dyDescent="0.3">
      <c r="A11784" s="66">
        <v>41956</v>
      </c>
      <c r="B11784" s="98">
        <v>0.38541666666666669</v>
      </c>
      <c r="C11784" s="87" t="s">
        <v>119</v>
      </c>
      <c r="D11784" s="87">
        <v>21.56</v>
      </c>
      <c r="E11784" s="87">
        <v>8734</v>
      </c>
    </row>
    <row r="11785" spans="1:5" x14ac:dyDescent="0.3">
      <c r="A11785" s="66">
        <v>41956</v>
      </c>
      <c r="B11785" s="98">
        <v>0.39583333333333331</v>
      </c>
      <c r="C11785" s="87" t="s">
        <v>119</v>
      </c>
      <c r="D11785" s="87">
        <v>21.6</v>
      </c>
      <c r="E11785" s="87">
        <v>8794</v>
      </c>
    </row>
    <row r="11786" spans="1:5" x14ac:dyDescent="0.3">
      <c r="A11786" s="66">
        <v>41956</v>
      </c>
      <c r="B11786" s="98">
        <v>0.40625</v>
      </c>
      <c r="C11786" s="87" t="s">
        <v>119</v>
      </c>
      <c r="D11786" s="87">
        <v>21.63</v>
      </c>
      <c r="E11786" s="87">
        <v>8750</v>
      </c>
    </row>
    <row r="11787" spans="1:5" x14ac:dyDescent="0.3">
      <c r="A11787" s="66">
        <v>41956</v>
      </c>
      <c r="B11787" s="98">
        <v>0.41666666666666669</v>
      </c>
      <c r="C11787" s="87" t="s">
        <v>119</v>
      </c>
      <c r="D11787" s="87">
        <v>21.68</v>
      </c>
      <c r="E11787" s="87">
        <v>8564</v>
      </c>
    </row>
    <row r="11788" spans="1:5" x14ac:dyDescent="0.3">
      <c r="A11788" s="66">
        <v>41956</v>
      </c>
      <c r="B11788" s="98">
        <v>0.42708333333333331</v>
      </c>
      <c r="C11788" s="87" t="s">
        <v>119</v>
      </c>
      <c r="D11788" s="87">
        <v>21.71</v>
      </c>
      <c r="E11788" s="87">
        <v>8373</v>
      </c>
    </row>
    <row r="11789" spans="1:5" x14ac:dyDescent="0.3">
      <c r="A11789" s="66">
        <v>41956</v>
      </c>
      <c r="B11789" s="98">
        <v>0.4375</v>
      </c>
      <c r="C11789" s="87" t="s">
        <v>119</v>
      </c>
      <c r="D11789" s="87">
        <v>21.84</v>
      </c>
      <c r="E11789" s="87">
        <v>8218</v>
      </c>
    </row>
    <row r="11790" spans="1:5" x14ac:dyDescent="0.3">
      <c r="A11790" s="66">
        <v>41956</v>
      </c>
      <c r="B11790" s="98">
        <v>0.44791666666666669</v>
      </c>
      <c r="C11790" s="87" t="s">
        <v>119</v>
      </c>
      <c r="D11790" s="87">
        <v>21.98</v>
      </c>
      <c r="E11790" s="87">
        <v>8139</v>
      </c>
    </row>
    <row r="11791" spans="1:5" x14ac:dyDescent="0.3">
      <c r="A11791" s="66">
        <v>41956</v>
      </c>
      <c r="B11791" s="98">
        <v>0.45833333333333331</v>
      </c>
      <c r="C11791" s="87" t="s">
        <v>119</v>
      </c>
      <c r="D11791" s="87">
        <v>22.11</v>
      </c>
      <c r="E11791" s="87">
        <v>8174</v>
      </c>
    </row>
    <row r="11792" spans="1:5" x14ac:dyDescent="0.3">
      <c r="A11792" s="66">
        <v>41956</v>
      </c>
      <c r="B11792" s="98">
        <v>0.46875</v>
      </c>
      <c r="C11792" s="87" t="s">
        <v>119</v>
      </c>
      <c r="D11792" s="87">
        <v>22.33</v>
      </c>
      <c r="E11792" s="87">
        <v>8092</v>
      </c>
    </row>
    <row r="11793" spans="1:5" x14ac:dyDescent="0.3">
      <c r="A11793" s="66">
        <v>41956</v>
      </c>
      <c r="B11793" s="98">
        <v>0.47916666666666669</v>
      </c>
      <c r="C11793" s="87" t="s">
        <v>119</v>
      </c>
      <c r="D11793" s="87">
        <v>22.48</v>
      </c>
      <c r="E11793" s="87">
        <v>8025</v>
      </c>
    </row>
    <row r="11794" spans="1:5" x14ac:dyDescent="0.3">
      <c r="A11794" s="66">
        <v>41956</v>
      </c>
      <c r="B11794" s="98">
        <v>0.48958333333333331</v>
      </c>
      <c r="C11794" s="87" t="s">
        <v>119</v>
      </c>
      <c r="D11794" s="87">
        <v>22.55</v>
      </c>
      <c r="E11794" s="87">
        <v>8011</v>
      </c>
    </row>
    <row r="11795" spans="1:5" x14ac:dyDescent="0.3">
      <c r="A11795" s="66">
        <v>41956</v>
      </c>
      <c r="B11795" s="98">
        <v>0.5</v>
      </c>
      <c r="C11795" s="87" t="s">
        <v>120</v>
      </c>
      <c r="D11795" s="87">
        <v>22.57</v>
      </c>
      <c r="E11795" s="87">
        <v>8097</v>
      </c>
    </row>
    <row r="11796" spans="1:5" x14ac:dyDescent="0.3">
      <c r="A11796" s="66">
        <v>41956</v>
      </c>
      <c r="B11796" s="98">
        <v>0.51041666666666663</v>
      </c>
      <c r="C11796" s="87" t="s">
        <v>120</v>
      </c>
      <c r="D11796" s="87">
        <v>22.38</v>
      </c>
      <c r="E11796" s="87">
        <v>8279</v>
      </c>
    </row>
    <row r="11797" spans="1:5" x14ac:dyDescent="0.3">
      <c r="A11797" s="66">
        <v>41956</v>
      </c>
      <c r="B11797" s="98">
        <v>0.52083333333333337</v>
      </c>
      <c r="C11797" s="87" t="s">
        <v>120</v>
      </c>
      <c r="D11797" s="87">
        <v>22.23</v>
      </c>
      <c r="E11797" s="87">
        <v>8337</v>
      </c>
    </row>
    <row r="11798" spans="1:5" x14ac:dyDescent="0.3">
      <c r="A11798" s="66">
        <v>41956</v>
      </c>
      <c r="B11798" s="98">
        <v>0.53125</v>
      </c>
      <c r="C11798" s="87" t="s">
        <v>120</v>
      </c>
      <c r="D11798" s="87">
        <v>22.02</v>
      </c>
      <c r="E11798" s="87">
        <v>8741</v>
      </c>
    </row>
    <row r="11799" spans="1:5" x14ac:dyDescent="0.3">
      <c r="A11799" s="66">
        <v>41956</v>
      </c>
      <c r="B11799" s="98">
        <v>4.1666666666666664E-2</v>
      </c>
      <c r="C11799" s="87" t="s">
        <v>120</v>
      </c>
      <c r="D11799" s="87">
        <v>21.96</v>
      </c>
      <c r="E11799" s="87">
        <v>9137</v>
      </c>
    </row>
    <row r="11800" spans="1:5" x14ac:dyDescent="0.3">
      <c r="A11800" s="66">
        <v>41956</v>
      </c>
      <c r="B11800" s="98">
        <v>5.2083333333333336E-2</v>
      </c>
      <c r="C11800" s="87" t="s">
        <v>120</v>
      </c>
      <c r="D11800" s="87">
        <v>22.06</v>
      </c>
      <c r="E11800" s="87">
        <v>9462</v>
      </c>
    </row>
    <row r="11801" spans="1:5" x14ac:dyDescent="0.3">
      <c r="A11801" s="66">
        <v>41956</v>
      </c>
      <c r="B11801" s="98">
        <v>6.25E-2</v>
      </c>
      <c r="C11801" s="87" t="s">
        <v>120</v>
      </c>
      <c r="D11801" s="87">
        <v>22.07</v>
      </c>
      <c r="E11801" s="87">
        <v>9645</v>
      </c>
    </row>
    <row r="11802" spans="1:5" x14ac:dyDescent="0.3">
      <c r="A11802" s="66">
        <v>41956</v>
      </c>
      <c r="B11802" s="98">
        <v>7.2916666666666671E-2</v>
      </c>
      <c r="C11802" s="87" t="s">
        <v>120</v>
      </c>
      <c r="D11802" s="87">
        <v>22.19</v>
      </c>
      <c r="E11802" s="87">
        <v>9504</v>
      </c>
    </row>
    <row r="11803" spans="1:5" x14ac:dyDescent="0.3">
      <c r="A11803" s="66">
        <v>41956</v>
      </c>
      <c r="B11803" s="98">
        <v>8.3333333333333329E-2</v>
      </c>
      <c r="C11803" s="87" t="s">
        <v>120</v>
      </c>
      <c r="D11803" s="87">
        <v>22.33</v>
      </c>
      <c r="E11803" s="87">
        <v>9443</v>
      </c>
    </row>
    <row r="11804" spans="1:5" x14ac:dyDescent="0.3">
      <c r="A11804" s="66">
        <v>41956</v>
      </c>
      <c r="B11804" s="98">
        <v>9.375E-2</v>
      </c>
      <c r="C11804" s="87" t="s">
        <v>120</v>
      </c>
      <c r="D11804" s="87">
        <v>22.59</v>
      </c>
      <c r="E11804" s="87">
        <v>9391</v>
      </c>
    </row>
    <row r="11805" spans="1:5" x14ac:dyDescent="0.3">
      <c r="A11805" s="66">
        <v>41956</v>
      </c>
      <c r="B11805" s="98">
        <v>0.10416666666666667</v>
      </c>
      <c r="C11805" s="87" t="s">
        <v>120</v>
      </c>
      <c r="D11805" s="87">
        <v>22.71</v>
      </c>
      <c r="E11805" s="87">
        <v>9385</v>
      </c>
    </row>
    <row r="11806" spans="1:5" x14ac:dyDescent="0.3">
      <c r="A11806" s="66">
        <v>41956</v>
      </c>
      <c r="B11806" s="98">
        <v>0.11458333333333333</v>
      </c>
      <c r="C11806" s="87" t="s">
        <v>120</v>
      </c>
      <c r="D11806" s="87">
        <v>22.71</v>
      </c>
      <c r="E11806" s="87">
        <v>9422</v>
      </c>
    </row>
    <row r="11807" spans="1:5" x14ac:dyDescent="0.3">
      <c r="A11807" s="66">
        <v>41956</v>
      </c>
      <c r="B11807" s="98">
        <v>0.125</v>
      </c>
      <c r="C11807" s="87" t="s">
        <v>120</v>
      </c>
      <c r="D11807" s="87">
        <v>22.68</v>
      </c>
      <c r="E11807" s="87">
        <v>9493</v>
      </c>
    </row>
    <row r="11808" spans="1:5" x14ac:dyDescent="0.3">
      <c r="A11808" s="66">
        <v>41956</v>
      </c>
      <c r="B11808" s="98">
        <v>0.13541666666666666</v>
      </c>
      <c r="C11808" s="87" t="s">
        <v>120</v>
      </c>
      <c r="D11808" s="87">
        <v>22.78</v>
      </c>
      <c r="E11808" s="87">
        <v>9602</v>
      </c>
    </row>
    <row r="11809" spans="1:5" x14ac:dyDescent="0.3">
      <c r="A11809" s="66">
        <v>41956</v>
      </c>
      <c r="B11809" s="98">
        <v>0.14583333333333334</v>
      </c>
      <c r="C11809" s="87" t="s">
        <v>120</v>
      </c>
      <c r="D11809" s="87">
        <v>22.65</v>
      </c>
      <c r="E11809" s="87">
        <v>9876</v>
      </c>
    </row>
    <row r="11810" spans="1:5" x14ac:dyDescent="0.3">
      <c r="A11810" s="66">
        <v>41956</v>
      </c>
      <c r="B11810" s="98">
        <v>0.15625</v>
      </c>
      <c r="C11810" s="87" t="s">
        <v>120</v>
      </c>
      <c r="D11810" s="87">
        <v>22.69</v>
      </c>
      <c r="E11810" s="87">
        <v>10134</v>
      </c>
    </row>
    <row r="11811" spans="1:5" x14ac:dyDescent="0.3">
      <c r="A11811" s="66">
        <v>41956</v>
      </c>
      <c r="B11811" s="98">
        <v>0.16666666666666666</v>
      </c>
      <c r="C11811" s="87" t="s">
        <v>120</v>
      </c>
      <c r="D11811" s="87">
        <v>22.88</v>
      </c>
      <c r="E11811" s="87">
        <v>9885</v>
      </c>
    </row>
    <row r="11812" spans="1:5" x14ac:dyDescent="0.3">
      <c r="A11812" s="66">
        <v>41956</v>
      </c>
      <c r="B11812" s="98">
        <v>0.17708333333333334</v>
      </c>
      <c r="C11812" s="87" t="s">
        <v>120</v>
      </c>
      <c r="D11812" s="87">
        <v>22.63</v>
      </c>
      <c r="E11812" s="87">
        <v>10495</v>
      </c>
    </row>
    <row r="11813" spans="1:5" x14ac:dyDescent="0.3">
      <c r="A11813" s="66">
        <v>41956</v>
      </c>
      <c r="B11813" s="98">
        <v>0.1875</v>
      </c>
      <c r="C11813" s="87" t="s">
        <v>120</v>
      </c>
      <c r="D11813" s="87">
        <v>22.67</v>
      </c>
      <c r="E11813" s="87">
        <v>12118</v>
      </c>
    </row>
    <row r="11814" spans="1:5" x14ac:dyDescent="0.3">
      <c r="A11814" s="66">
        <v>41956</v>
      </c>
      <c r="B11814" s="98">
        <v>0.19791666666666666</v>
      </c>
      <c r="C11814" s="87" t="s">
        <v>120</v>
      </c>
      <c r="D11814" s="87">
        <v>22.85</v>
      </c>
      <c r="E11814" s="87">
        <v>11799</v>
      </c>
    </row>
    <row r="11815" spans="1:5" x14ac:dyDescent="0.3">
      <c r="A11815" s="66">
        <v>41956</v>
      </c>
      <c r="B11815" s="98">
        <v>0.20833333333333334</v>
      </c>
      <c r="C11815" s="87" t="s">
        <v>120</v>
      </c>
      <c r="D11815" s="87">
        <v>22.93</v>
      </c>
      <c r="E11815" s="87">
        <v>11368</v>
      </c>
    </row>
    <row r="11816" spans="1:5" x14ac:dyDescent="0.3">
      <c r="A11816" s="66">
        <v>41956</v>
      </c>
      <c r="B11816" s="98">
        <v>0.21875</v>
      </c>
      <c r="C11816" s="87" t="s">
        <v>120</v>
      </c>
      <c r="D11816" s="87">
        <v>22.93</v>
      </c>
      <c r="E11816" s="87">
        <v>11545</v>
      </c>
    </row>
    <row r="11817" spans="1:5" x14ac:dyDescent="0.3">
      <c r="A11817" s="66">
        <v>41956</v>
      </c>
      <c r="B11817" s="98">
        <v>0.22916666666666666</v>
      </c>
      <c r="C11817" s="87" t="s">
        <v>120</v>
      </c>
      <c r="D11817" s="87">
        <v>22.94</v>
      </c>
      <c r="E11817" s="87">
        <v>12188</v>
      </c>
    </row>
    <row r="11818" spans="1:5" x14ac:dyDescent="0.3">
      <c r="A11818" s="66">
        <v>41956</v>
      </c>
      <c r="B11818" s="98">
        <v>0.23958333333333334</v>
      </c>
      <c r="C11818" s="87" t="s">
        <v>120</v>
      </c>
      <c r="D11818" s="87">
        <v>22.83</v>
      </c>
      <c r="E11818" s="87">
        <v>12351</v>
      </c>
    </row>
    <row r="11819" spans="1:5" x14ac:dyDescent="0.3">
      <c r="A11819" s="66">
        <v>41956</v>
      </c>
      <c r="B11819" s="98">
        <v>0.25</v>
      </c>
      <c r="C11819" s="87" t="s">
        <v>120</v>
      </c>
      <c r="D11819" s="87">
        <v>22.75</v>
      </c>
      <c r="E11819" s="87">
        <v>12233</v>
      </c>
    </row>
    <row r="11820" spans="1:5" x14ac:dyDescent="0.3">
      <c r="A11820" s="66">
        <v>41956</v>
      </c>
      <c r="B11820" s="98">
        <v>0.26041666666666669</v>
      </c>
      <c r="C11820" s="87" t="s">
        <v>120</v>
      </c>
      <c r="D11820" s="87">
        <v>22.69</v>
      </c>
      <c r="E11820" s="87">
        <v>12766</v>
      </c>
    </row>
    <row r="11821" spans="1:5" x14ac:dyDescent="0.3">
      <c r="A11821" s="66">
        <v>41956</v>
      </c>
      <c r="B11821" s="98">
        <v>0.27083333333333331</v>
      </c>
      <c r="C11821" s="87" t="s">
        <v>120</v>
      </c>
      <c r="D11821" s="87">
        <v>22.72</v>
      </c>
      <c r="E11821" s="87">
        <v>12233</v>
      </c>
    </row>
    <row r="11822" spans="1:5" x14ac:dyDescent="0.3">
      <c r="A11822" s="66">
        <v>41956</v>
      </c>
      <c r="B11822" s="98">
        <v>0.28125</v>
      </c>
      <c r="C11822" s="87" t="s">
        <v>120</v>
      </c>
      <c r="D11822" s="87">
        <v>22.73</v>
      </c>
      <c r="E11822" s="87">
        <v>11577</v>
      </c>
    </row>
    <row r="11823" spans="1:5" x14ac:dyDescent="0.3">
      <c r="A11823" s="66">
        <v>41956</v>
      </c>
      <c r="B11823" s="98">
        <v>0.29166666666666669</v>
      </c>
      <c r="C11823" s="87" t="s">
        <v>120</v>
      </c>
      <c r="D11823" s="87">
        <v>22.69</v>
      </c>
      <c r="E11823" s="87">
        <v>11577</v>
      </c>
    </row>
    <row r="11824" spans="1:5" x14ac:dyDescent="0.3">
      <c r="A11824" s="66">
        <v>41956</v>
      </c>
      <c r="B11824" s="98">
        <v>0.30208333333333331</v>
      </c>
      <c r="C11824" s="87" t="s">
        <v>120</v>
      </c>
      <c r="D11824" s="87">
        <v>22.7</v>
      </c>
      <c r="E11824" s="87">
        <v>11773</v>
      </c>
    </row>
    <row r="11825" spans="1:5" x14ac:dyDescent="0.3">
      <c r="A11825" s="66">
        <v>41956</v>
      </c>
      <c r="B11825" s="98">
        <v>0.3125</v>
      </c>
      <c r="C11825" s="87" t="s">
        <v>120</v>
      </c>
      <c r="D11825" s="87">
        <v>22.85</v>
      </c>
      <c r="E11825" s="87">
        <v>11936</v>
      </c>
    </row>
    <row r="11826" spans="1:5" x14ac:dyDescent="0.3">
      <c r="A11826" s="66">
        <v>41956</v>
      </c>
      <c r="B11826" s="98">
        <v>0.32291666666666669</v>
      </c>
      <c r="C11826" s="87" t="s">
        <v>120</v>
      </c>
      <c r="D11826" s="87">
        <v>22.78</v>
      </c>
      <c r="E11826" s="87">
        <v>12521</v>
      </c>
    </row>
    <row r="11827" spans="1:5" x14ac:dyDescent="0.3">
      <c r="A11827" s="66">
        <v>41956</v>
      </c>
      <c r="B11827" s="98">
        <v>0.33333333333333331</v>
      </c>
      <c r="C11827" s="87" t="s">
        <v>120</v>
      </c>
      <c r="D11827" s="87">
        <v>22.8</v>
      </c>
      <c r="E11827" s="87">
        <v>12066</v>
      </c>
    </row>
    <row r="11828" spans="1:5" x14ac:dyDescent="0.3">
      <c r="A11828" s="66">
        <v>41956</v>
      </c>
      <c r="B11828" s="98">
        <v>0.34375</v>
      </c>
      <c r="C11828" s="87" t="s">
        <v>120</v>
      </c>
      <c r="D11828" s="87">
        <v>22.81</v>
      </c>
      <c r="E11828" s="87">
        <v>12064</v>
      </c>
    </row>
    <row r="11829" spans="1:5" x14ac:dyDescent="0.3">
      <c r="A11829" s="66">
        <v>41956</v>
      </c>
      <c r="B11829" s="98">
        <v>0.35416666666666669</v>
      </c>
      <c r="C11829" s="87" t="s">
        <v>120</v>
      </c>
      <c r="D11829" s="87">
        <v>22.83</v>
      </c>
      <c r="E11829" s="87">
        <v>11801</v>
      </c>
    </row>
    <row r="11830" spans="1:5" x14ac:dyDescent="0.3">
      <c r="A11830" s="66">
        <v>41956</v>
      </c>
      <c r="B11830" s="98">
        <v>0.36458333333333331</v>
      </c>
      <c r="C11830" s="87" t="s">
        <v>120</v>
      </c>
      <c r="D11830" s="87">
        <v>22.79</v>
      </c>
      <c r="E11830" s="87">
        <v>11687</v>
      </c>
    </row>
    <row r="11831" spans="1:5" x14ac:dyDescent="0.3">
      <c r="A11831" s="66">
        <v>41956</v>
      </c>
      <c r="B11831" s="98">
        <v>0.375</v>
      </c>
      <c r="C11831" s="87" t="s">
        <v>120</v>
      </c>
      <c r="D11831" s="87">
        <v>22.72</v>
      </c>
      <c r="E11831" s="87">
        <v>11473</v>
      </c>
    </row>
    <row r="11832" spans="1:5" x14ac:dyDescent="0.3">
      <c r="A11832" s="66">
        <v>41956</v>
      </c>
      <c r="B11832" s="98">
        <v>0.38541666666666669</v>
      </c>
      <c r="C11832" s="87" t="s">
        <v>120</v>
      </c>
      <c r="D11832" s="87">
        <v>22.66</v>
      </c>
      <c r="E11832" s="87">
        <v>11331</v>
      </c>
    </row>
    <row r="11833" spans="1:5" x14ac:dyDescent="0.3">
      <c r="A11833" s="66">
        <v>41956</v>
      </c>
      <c r="B11833" s="98">
        <v>0.39583333333333331</v>
      </c>
      <c r="C11833" s="87" t="s">
        <v>120</v>
      </c>
      <c r="D11833" s="87">
        <v>22.62</v>
      </c>
      <c r="E11833" s="87">
        <v>11226</v>
      </c>
    </row>
    <row r="11834" spans="1:5" x14ac:dyDescent="0.3">
      <c r="A11834" s="66">
        <v>41956</v>
      </c>
      <c r="B11834" s="98">
        <v>0.40625</v>
      </c>
      <c r="C11834" s="87" t="s">
        <v>120</v>
      </c>
      <c r="D11834" s="87">
        <v>22.57</v>
      </c>
      <c r="E11834" s="87">
        <v>11139</v>
      </c>
    </row>
    <row r="11835" spans="1:5" x14ac:dyDescent="0.3">
      <c r="A11835" s="66">
        <v>41956</v>
      </c>
      <c r="B11835" s="98">
        <v>0.41666666666666669</v>
      </c>
      <c r="C11835" s="87" t="s">
        <v>120</v>
      </c>
      <c r="D11835" s="87">
        <v>22.48</v>
      </c>
      <c r="E11835" s="87">
        <v>11032</v>
      </c>
    </row>
    <row r="11836" spans="1:5" x14ac:dyDescent="0.3">
      <c r="A11836" s="66">
        <v>41956</v>
      </c>
      <c r="B11836" s="98">
        <v>0.42708333333333331</v>
      </c>
      <c r="C11836" s="87" t="s">
        <v>120</v>
      </c>
      <c r="D11836" s="87">
        <v>22.37</v>
      </c>
      <c r="E11836" s="87">
        <v>10891</v>
      </c>
    </row>
    <row r="11837" spans="1:5" x14ac:dyDescent="0.3">
      <c r="A11837" s="66">
        <v>41956</v>
      </c>
      <c r="B11837" s="98">
        <v>0.4375</v>
      </c>
      <c r="C11837" s="87" t="s">
        <v>120</v>
      </c>
      <c r="D11837" s="87">
        <v>22.24</v>
      </c>
      <c r="E11837" s="87">
        <v>10765</v>
      </c>
    </row>
    <row r="11838" spans="1:5" x14ac:dyDescent="0.3">
      <c r="A11838" s="66">
        <v>41956</v>
      </c>
      <c r="B11838" s="98">
        <v>0.44791666666666669</v>
      </c>
      <c r="C11838" s="87" t="s">
        <v>120</v>
      </c>
      <c r="D11838" s="87">
        <v>22.25</v>
      </c>
      <c r="E11838" s="87">
        <v>10476</v>
      </c>
    </row>
    <row r="11839" spans="1:5" x14ac:dyDescent="0.3">
      <c r="A11839" s="66">
        <v>41956</v>
      </c>
      <c r="B11839" s="98">
        <v>0.45833333333333331</v>
      </c>
      <c r="C11839" s="87" t="s">
        <v>120</v>
      </c>
      <c r="D11839" s="87">
        <v>22.29</v>
      </c>
      <c r="E11839" s="87">
        <v>10249</v>
      </c>
    </row>
    <row r="11840" spans="1:5" x14ac:dyDescent="0.3">
      <c r="A11840" s="66">
        <v>41956</v>
      </c>
      <c r="B11840" s="98">
        <v>0.46875</v>
      </c>
      <c r="C11840" s="87" t="s">
        <v>120</v>
      </c>
      <c r="D11840" s="87">
        <v>22.34</v>
      </c>
      <c r="E11840" s="87">
        <v>10142</v>
      </c>
    </row>
    <row r="11841" spans="1:5" x14ac:dyDescent="0.3">
      <c r="A11841" s="66">
        <v>41956</v>
      </c>
      <c r="B11841" s="98">
        <v>0.47916666666666669</v>
      </c>
      <c r="C11841" s="87" t="s">
        <v>120</v>
      </c>
      <c r="D11841" s="87">
        <v>22.37</v>
      </c>
      <c r="E11841" s="87">
        <v>10029</v>
      </c>
    </row>
    <row r="11842" spans="1:5" x14ac:dyDescent="0.3">
      <c r="A11842" s="66">
        <v>41956</v>
      </c>
      <c r="B11842" s="98">
        <v>0.48958333333333331</v>
      </c>
      <c r="C11842" s="87" t="s">
        <v>120</v>
      </c>
      <c r="D11842" s="87">
        <v>22.23</v>
      </c>
      <c r="E11842" s="87">
        <v>9977</v>
      </c>
    </row>
    <row r="11843" spans="1:5" x14ac:dyDescent="0.3">
      <c r="A11843" s="66">
        <v>41957</v>
      </c>
      <c r="B11843" s="98">
        <v>0.5</v>
      </c>
      <c r="C11843" s="87" t="s">
        <v>119</v>
      </c>
      <c r="D11843" s="87">
        <v>22.24</v>
      </c>
      <c r="E11843" s="87">
        <v>9957</v>
      </c>
    </row>
    <row r="11844" spans="1:5" x14ac:dyDescent="0.3">
      <c r="A11844" s="66">
        <v>41957</v>
      </c>
      <c r="B11844" s="98">
        <v>0.51041666666666663</v>
      </c>
      <c r="C11844" s="87" t="s">
        <v>119</v>
      </c>
      <c r="D11844" s="87">
        <v>22.24</v>
      </c>
      <c r="E11844" s="87">
        <v>9989</v>
      </c>
    </row>
    <row r="11845" spans="1:5" x14ac:dyDescent="0.3">
      <c r="A11845" s="66">
        <v>41957</v>
      </c>
      <c r="B11845" s="98">
        <v>0.52083333333333337</v>
      </c>
      <c r="C11845" s="87" t="s">
        <v>119</v>
      </c>
      <c r="D11845" s="87">
        <v>22.22</v>
      </c>
      <c r="E11845" s="87">
        <v>10055</v>
      </c>
    </row>
    <row r="11846" spans="1:5" x14ac:dyDescent="0.3">
      <c r="A11846" s="66">
        <v>41957</v>
      </c>
      <c r="B11846" s="98">
        <v>0.53125</v>
      </c>
      <c r="C11846" s="87" t="s">
        <v>119</v>
      </c>
      <c r="D11846" s="87">
        <v>22.29</v>
      </c>
      <c r="E11846" s="87">
        <v>10398</v>
      </c>
    </row>
    <row r="11847" spans="1:5" x14ac:dyDescent="0.3">
      <c r="A11847" s="66">
        <v>41957</v>
      </c>
      <c r="B11847" s="98">
        <v>4.1666666666666664E-2</v>
      </c>
      <c r="C11847" s="87" t="s">
        <v>119</v>
      </c>
      <c r="D11847" s="87">
        <v>22.45</v>
      </c>
      <c r="E11847" s="87">
        <v>10899</v>
      </c>
    </row>
    <row r="11848" spans="1:5" x14ac:dyDescent="0.3">
      <c r="A11848" s="66">
        <v>41957</v>
      </c>
      <c r="B11848" s="98">
        <v>5.2083333333333336E-2</v>
      </c>
      <c r="C11848" s="87" t="s">
        <v>119</v>
      </c>
      <c r="D11848" s="87">
        <v>22.53</v>
      </c>
      <c r="E11848" s="87">
        <v>11226</v>
      </c>
    </row>
    <row r="11849" spans="1:5" x14ac:dyDescent="0.3">
      <c r="A11849" s="66">
        <v>41957</v>
      </c>
      <c r="B11849" s="98">
        <v>6.25E-2</v>
      </c>
      <c r="C11849" s="87" t="s">
        <v>119</v>
      </c>
      <c r="D11849" s="87">
        <v>22.51</v>
      </c>
      <c r="E11849" s="87">
        <v>11409</v>
      </c>
    </row>
    <row r="11850" spans="1:5" x14ac:dyDescent="0.3">
      <c r="A11850" s="66">
        <v>41957</v>
      </c>
      <c r="B11850" s="98">
        <v>7.2916666666666671E-2</v>
      </c>
      <c r="C11850" s="87" t="s">
        <v>119</v>
      </c>
      <c r="D11850" s="87">
        <v>22.31</v>
      </c>
      <c r="E11850" s="87">
        <v>11209</v>
      </c>
    </row>
    <row r="11851" spans="1:5" x14ac:dyDescent="0.3">
      <c r="A11851" s="66">
        <v>41957</v>
      </c>
      <c r="B11851" s="98">
        <v>8.3333333333333329E-2</v>
      </c>
      <c r="C11851" s="87" t="s">
        <v>119</v>
      </c>
      <c r="D11851" s="87">
        <v>21.91</v>
      </c>
      <c r="E11851" s="87">
        <v>10459</v>
      </c>
    </row>
    <row r="11852" spans="1:5" x14ac:dyDescent="0.3">
      <c r="A11852" s="66">
        <v>41957</v>
      </c>
      <c r="B11852" s="98">
        <v>9.375E-2</v>
      </c>
      <c r="C11852" s="87" t="s">
        <v>119</v>
      </c>
      <c r="D11852" s="87">
        <v>21.82</v>
      </c>
      <c r="E11852" s="87">
        <v>10238</v>
      </c>
    </row>
    <row r="11853" spans="1:5" x14ac:dyDescent="0.3">
      <c r="A11853" s="66">
        <v>41957</v>
      </c>
      <c r="B11853" s="98">
        <v>0.10416666666666667</v>
      </c>
      <c r="C11853" s="87" t="s">
        <v>119</v>
      </c>
      <c r="D11853" s="87">
        <v>21.79</v>
      </c>
      <c r="E11853" s="87">
        <v>10227</v>
      </c>
    </row>
    <row r="11854" spans="1:5" x14ac:dyDescent="0.3">
      <c r="A11854" s="66">
        <v>41957</v>
      </c>
      <c r="B11854" s="98">
        <v>0.11458333333333333</v>
      </c>
      <c r="C11854" s="87" t="s">
        <v>119</v>
      </c>
      <c r="D11854" s="87">
        <v>21.78</v>
      </c>
      <c r="E11854" s="87">
        <v>10203</v>
      </c>
    </row>
    <row r="11855" spans="1:5" x14ac:dyDescent="0.3">
      <c r="A11855" s="66">
        <v>41957</v>
      </c>
      <c r="B11855" s="98">
        <v>0.125</v>
      </c>
      <c r="C11855" s="87" t="s">
        <v>119</v>
      </c>
      <c r="D11855" s="87">
        <v>21.75</v>
      </c>
      <c r="E11855" s="87">
        <v>10187</v>
      </c>
    </row>
    <row r="11856" spans="1:5" x14ac:dyDescent="0.3">
      <c r="A11856" s="66">
        <v>41957</v>
      </c>
      <c r="B11856" s="98">
        <v>0.13541666666666666</v>
      </c>
      <c r="C11856" s="87" t="s">
        <v>119</v>
      </c>
      <c r="D11856" s="87">
        <v>21.62</v>
      </c>
      <c r="E11856" s="87">
        <v>10120</v>
      </c>
    </row>
    <row r="11857" spans="1:5" x14ac:dyDescent="0.3">
      <c r="A11857" s="66">
        <v>41957</v>
      </c>
      <c r="B11857" s="98">
        <v>0.14583333333333334</v>
      </c>
      <c r="C11857" s="87" t="s">
        <v>119</v>
      </c>
      <c r="D11857" s="87">
        <v>21.6</v>
      </c>
      <c r="E11857" s="87">
        <v>10112</v>
      </c>
    </row>
    <row r="11858" spans="1:5" x14ac:dyDescent="0.3">
      <c r="A11858" s="66">
        <v>41957</v>
      </c>
      <c r="B11858" s="98">
        <v>0.15625</v>
      </c>
      <c r="C11858" s="87" t="s">
        <v>119</v>
      </c>
      <c r="D11858" s="87">
        <v>21.59</v>
      </c>
      <c r="E11858" s="87">
        <v>10152</v>
      </c>
    </row>
    <row r="11859" spans="1:5" x14ac:dyDescent="0.3">
      <c r="A11859" s="66">
        <v>41957</v>
      </c>
      <c r="B11859" s="98">
        <v>0.16666666666666666</v>
      </c>
      <c r="C11859" s="87" t="s">
        <v>119</v>
      </c>
      <c r="D11859" s="87">
        <v>21.57</v>
      </c>
      <c r="E11859" s="87">
        <v>10138</v>
      </c>
    </row>
    <row r="11860" spans="1:5" x14ac:dyDescent="0.3">
      <c r="A11860" s="66">
        <v>41957</v>
      </c>
      <c r="B11860" s="98">
        <v>0.17708333333333334</v>
      </c>
      <c r="C11860" s="87" t="s">
        <v>119</v>
      </c>
      <c r="D11860" s="87">
        <v>21.57</v>
      </c>
      <c r="E11860" s="87">
        <v>10105</v>
      </c>
    </row>
    <row r="11861" spans="1:5" x14ac:dyDescent="0.3">
      <c r="A11861" s="66">
        <v>41957</v>
      </c>
      <c r="B11861" s="98">
        <v>0.1875</v>
      </c>
      <c r="C11861" s="87" t="s">
        <v>119</v>
      </c>
      <c r="D11861" s="87">
        <v>21.55</v>
      </c>
      <c r="E11861" s="87">
        <v>10084</v>
      </c>
    </row>
    <row r="11862" spans="1:5" x14ac:dyDescent="0.3">
      <c r="A11862" s="66">
        <v>41957</v>
      </c>
      <c r="B11862" s="98">
        <v>0.19791666666666666</v>
      </c>
      <c r="C11862" s="87" t="s">
        <v>119</v>
      </c>
      <c r="D11862" s="87">
        <v>21.55</v>
      </c>
      <c r="E11862" s="87">
        <v>10077</v>
      </c>
    </row>
    <row r="11863" spans="1:5" x14ac:dyDescent="0.3">
      <c r="A11863" s="66">
        <v>41957</v>
      </c>
      <c r="B11863" s="98">
        <v>0.20833333333333334</v>
      </c>
      <c r="C11863" s="87" t="s">
        <v>119</v>
      </c>
      <c r="D11863" s="87">
        <v>21.59</v>
      </c>
      <c r="E11863" s="87">
        <v>10108</v>
      </c>
    </row>
    <row r="11864" spans="1:5" x14ac:dyDescent="0.3">
      <c r="A11864" s="66">
        <v>41957</v>
      </c>
      <c r="B11864" s="98">
        <v>0.21875</v>
      </c>
      <c r="C11864" s="87" t="s">
        <v>119</v>
      </c>
      <c r="D11864" s="87">
        <v>21.49</v>
      </c>
      <c r="E11864" s="87">
        <v>10088</v>
      </c>
    </row>
    <row r="11865" spans="1:5" x14ac:dyDescent="0.3">
      <c r="A11865" s="66">
        <v>41957</v>
      </c>
      <c r="B11865" s="98">
        <v>0.22916666666666666</v>
      </c>
      <c r="C11865" s="87" t="s">
        <v>119</v>
      </c>
      <c r="D11865" s="87">
        <v>21.51</v>
      </c>
      <c r="E11865" s="87">
        <v>10081</v>
      </c>
    </row>
    <row r="11866" spans="1:5" x14ac:dyDescent="0.3">
      <c r="A11866" s="66">
        <v>41957</v>
      </c>
      <c r="B11866" s="98">
        <v>0.23958333333333334</v>
      </c>
      <c r="C11866" s="87" t="s">
        <v>119</v>
      </c>
      <c r="D11866" s="87">
        <v>21.63</v>
      </c>
      <c r="E11866" s="87">
        <v>10706</v>
      </c>
    </row>
    <row r="11867" spans="1:5" x14ac:dyDescent="0.3">
      <c r="A11867" s="66">
        <v>41957</v>
      </c>
      <c r="B11867" s="98">
        <v>0.25</v>
      </c>
      <c r="C11867" s="87" t="s">
        <v>119</v>
      </c>
      <c r="D11867" s="87">
        <v>21.8</v>
      </c>
      <c r="E11867" s="87">
        <v>12098</v>
      </c>
    </row>
    <row r="11868" spans="1:5" x14ac:dyDescent="0.3">
      <c r="A11868" s="66">
        <v>41957</v>
      </c>
      <c r="B11868" s="98">
        <v>0.26041666666666669</v>
      </c>
      <c r="C11868" s="87" t="s">
        <v>119</v>
      </c>
      <c r="D11868" s="87">
        <v>21.9</v>
      </c>
      <c r="E11868" s="87">
        <v>13330</v>
      </c>
    </row>
    <row r="11869" spans="1:5" x14ac:dyDescent="0.3">
      <c r="A11869" s="66">
        <v>41957</v>
      </c>
      <c r="B11869" s="98">
        <v>0.27083333333333331</v>
      </c>
      <c r="C11869" s="87" t="s">
        <v>119</v>
      </c>
      <c r="D11869" s="87">
        <v>22</v>
      </c>
      <c r="E11869" s="87">
        <v>13920</v>
      </c>
    </row>
    <row r="11870" spans="1:5" x14ac:dyDescent="0.3">
      <c r="A11870" s="66">
        <v>41957</v>
      </c>
      <c r="B11870" s="98">
        <v>0.28125</v>
      </c>
      <c r="C11870" s="87" t="s">
        <v>119</v>
      </c>
      <c r="D11870" s="87">
        <v>21.76</v>
      </c>
      <c r="E11870" s="87">
        <v>12389</v>
      </c>
    </row>
    <row r="11871" spans="1:5" x14ac:dyDescent="0.3">
      <c r="A11871" s="66">
        <v>41957</v>
      </c>
      <c r="B11871" s="98">
        <v>0.29166666666666669</v>
      </c>
      <c r="C11871" s="87" t="s">
        <v>119</v>
      </c>
      <c r="D11871" s="87">
        <v>21.6</v>
      </c>
      <c r="E11871" s="87">
        <v>11495</v>
      </c>
    </row>
    <row r="11872" spans="1:5" x14ac:dyDescent="0.3">
      <c r="A11872" s="66">
        <v>41957</v>
      </c>
      <c r="B11872" s="98">
        <v>0.30208333333333331</v>
      </c>
      <c r="C11872" s="87" t="s">
        <v>119</v>
      </c>
      <c r="D11872" s="87">
        <v>21.65</v>
      </c>
      <c r="E11872" s="87">
        <v>11943</v>
      </c>
    </row>
    <row r="11873" spans="1:5" x14ac:dyDescent="0.3">
      <c r="A11873" s="66">
        <v>41957</v>
      </c>
      <c r="B11873" s="98">
        <v>0.3125</v>
      </c>
      <c r="C11873" s="87" t="s">
        <v>119</v>
      </c>
      <c r="D11873" s="87">
        <v>21.6</v>
      </c>
      <c r="E11873" s="87">
        <v>11816</v>
      </c>
    </row>
    <row r="11874" spans="1:5" x14ac:dyDescent="0.3">
      <c r="A11874" s="66">
        <v>41957</v>
      </c>
      <c r="B11874" s="98">
        <v>0.32291666666666669</v>
      </c>
      <c r="C11874" s="87" t="s">
        <v>119</v>
      </c>
      <c r="D11874" s="87">
        <v>21.49</v>
      </c>
      <c r="E11874" s="87">
        <v>11435</v>
      </c>
    </row>
    <row r="11875" spans="1:5" x14ac:dyDescent="0.3">
      <c r="A11875" s="66">
        <v>41957</v>
      </c>
      <c r="B11875" s="98">
        <v>0.33333333333333331</v>
      </c>
      <c r="C11875" s="87" t="s">
        <v>119</v>
      </c>
      <c r="D11875" s="87">
        <v>21.51</v>
      </c>
      <c r="E11875" s="87">
        <v>11685</v>
      </c>
    </row>
    <row r="11876" spans="1:5" x14ac:dyDescent="0.3">
      <c r="A11876" s="66">
        <v>41957</v>
      </c>
      <c r="B11876" s="98">
        <v>0.34375</v>
      </c>
      <c r="C11876" s="87" t="s">
        <v>119</v>
      </c>
      <c r="D11876" s="87">
        <v>21.47</v>
      </c>
      <c r="E11876" s="87">
        <v>11131</v>
      </c>
    </row>
    <row r="11877" spans="1:5" x14ac:dyDescent="0.3">
      <c r="A11877" s="66">
        <v>41957</v>
      </c>
      <c r="B11877" s="98">
        <v>0.35416666666666669</v>
      </c>
      <c r="C11877" s="87" t="s">
        <v>119</v>
      </c>
      <c r="D11877" s="87">
        <v>21.44</v>
      </c>
      <c r="E11877" s="87">
        <v>11017</v>
      </c>
    </row>
    <row r="11878" spans="1:5" x14ac:dyDescent="0.3">
      <c r="A11878" s="66">
        <v>41957</v>
      </c>
      <c r="B11878" s="98">
        <v>0.36458333333333331</v>
      </c>
      <c r="C11878" s="87" t="s">
        <v>119</v>
      </c>
      <c r="D11878" s="87">
        <v>21.38</v>
      </c>
      <c r="E11878" s="87">
        <v>10630</v>
      </c>
    </row>
    <row r="11879" spans="1:5" x14ac:dyDescent="0.3">
      <c r="A11879" s="66">
        <v>41957</v>
      </c>
      <c r="B11879" s="98">
        <v>0.375</v>
      </c>
      <c r="C11879" s="87" t="s">
        <v>119</v>
      </c>
      <c r="D11879" s="87">
        <v>21.39</v>
      </c>
      <c r="E11879" s="87">
        <v>10468</v>
      </c>
    </row>
    <row r="11880" spans="1:5" x14ac:dyDescent="0.3">
      <c r="A11880" s="66">
        <v>41957</v>
      </c>
      <c r="B11880" s="98">
        <v>0.38541666666666669</v>
      </c>
      <c r="C11880" s="87" t="s">
        <v>119</v>
      </c>
      <c r="D11880" s="87">
        <v>21.42</v>
      </c>
      <c r="E11880" s="87">
        <v>10372</v>
      </c>
    </row>
    <row r="11881" spans="1:5" x14ac:dyDescent="0.3">
      <c r="A11881" s="66">
        <v>41957</v>
      </c>
      <c r="B11881" s="98">
        <v>0.39583333333333331</v>
      </c>
      <c r="C11881" s="87" t="s">
        <v>119</v>
      </c>
      <c r="D11881" s="87">
        <v>21.48</v>
      </c>
      <c r="E11881" s="87">
        <v>10364</v>
      </c>
    </row>
    <row r="11882" spans="1:5" x14ac:dyDescent="0.3">
      <c r="A11882" s="66">
        <v>41957</v>
      </c>
      <c r="B11882" s="98">
        <v>0.40625</v>
      </c>
      <c r="C11882" s="87" t="s">
        <v>119</v>
      </c>
      <c r="D11882" s="87">
        <v>21.55</v>
      </c>
      <c r="E11882" s="87">
        <v>10389</v>
      </c>
    </row>
    <row r="11883" spans="1:5" x14ac:dyDescent="0.3">
      <c r="A11883" s="66">
        <v>41957</v>
      </c>
      <c r="B11883" s="98">
        <v>0.41666666666666669</v>
      </c>
      <c r="C11883" s="87" t="s">
        <v>119</v>
      </c>
      <c r="D11883" s="87">
        <v>21.59</v>
      </c>
      <c r="E11883" s="87">
        <v>10385</v>
      </c>
    </row>
    <row r="11884" spans="1:5" x14ac:dyDescent="0.3">
      <c r="A11884" s="66">
        <v>41957</v>
      </c>
      <c r="B11884" s="98">
        <v>0.42708333333333331</v>
      </c>
      <c r="C11884" s="87" t="s">
        <v>119</v>
      </c>
      <c r="D11884" s="87">
        <v>21.51</v>
      </c>
      <c r="E11884" s="87">
        <v>10253</v>
      </c>
    </row>
    <row r="11885" spans="1:5" x14ac:dyDescent="0.3">
      <c r="A11885" s="66">
        <v>41957</v>
      </c>
      <c r="B11885" s="98">
        <v>0.4375</v>
      </c>
      <c r="C11885" s="87" t="s">
        <v>119</v>
      </c>
      <c r="D11885" s="87">
        <v>21.59</v>
      </c>
      <c r="E11885" s="87">
        <v>10413</v>
      </c>
    </row>
    <row r="11886" spans="1:5" x14ac:dyDescent="0.3">
      <c r="A11886" s="66">
        <v>41957</v>
      </c>
      <c r="B11886" s="98">
        <v>0.44791666666666669</v>
      </c>
      <c r="C11886" s="87" t="s">
        <v>119</v>
      </c>
      <c r="D11886" s="87">
        <v>21.69</v>
      </c>
      <c r="E11886" s="87">
        <v>10169</v>
      </c>
    </row>
    <row r="11887" spans="1:5" x14ac:dyDescent="0.3">
      <c r="A11887" s="66">
        <v>41957</v>
      </c>
      <c r="B11887" s="98">
        <v>0.45833333333333331</v>
      </c>
      <c r="C11887" s="87" t="s">
        <v>119</v>
      </c>
      <c r="D11887" s="87">
        <v>21.82</v>
      </c>
      <c r="E11887" s="87">
        <v>9958</v>
      </c>
    </row>
    <row r="11888" spans="1:5" x14ac:dyDescent="0.3">
      <c r="A11888" s="66">
        <v>41957</v>
      </c>
      <c r="B11888" s="98">
        <v>0.46875</v>
      </c>
      <c r="C11888" s="87" t="s">
        <v>119</v>
      </c>
      <c r="D11888" s="87">
        <v>21.87</v>
      </c>
      <c r="E11888" s="87">
        <v>9793</v>
      </c>
    </row>
    <row r="11889" spans="1:5" x14ac:dyDescent="0.3">
      <c r="A11889" s="66">
        <v>41957</v>
      </c>
      <c r="B11889" s="98">
        <v>0.47916666666666669</v>
      </c>
      <c r="C11889" s="87" t="s">
        <v>119</v>
      </c>
      <c r="D11889" s="87">
        <v>21.83</v>
      </c>
      <c r="E11889" s="87">
        <v>9520</v>
      </c>
    </row>
    <row r="11890" spans="1:5" x14ac:dyDescent="0.3">
      <c r="A11890" s="66">
        <v>41957</v>
      </c>
      <c r="B11890" s="98">
        <v>0.48958333333333331</v>
      </c>
      <c r="C11890" s="87" t="s">
        <v>119</v>
      </c>
      <c r="D11890" s="87">
        <v>21.91</v>
      </c>
      <c r="E11890" s="87">
        <v>9349</v>
      </c>
    </row>
    <row r="11891" spans="1:5" x14ac:dyDescent="0.3">
      <c r="A11891" s="66">
        <v>41957</v>
      </c>
      <c r="B11891" s="98">
        <v>0.5</v>
      </c>
      <c r="C11891" s="87" t="s">
        <v>120</v>
      </c>
      <c r="D11891" s="87">
        <v>21.99</v>
      </c>
      <c r="E11891" s="87">
        <v>9272</v>
      </c>
    </row>
    <row r="11892" spans="1:5" x14ac:dyDescent="0.3">
      <c r="A11892" s="66">
        <v>41957</v>
      </c>
      <c r="B11892" s="98">
        <v>0.51041666666666663</v>
      </c>
      <c r="C11892" s="87" t="s">
        <v>120</v>
      </c>
      <c r="D11892" s="87">
        <v>21.96</v>
      </c>
      <c r="E11892" s="87">
        <v>9269</v>
      </c>
    </row>
    <row r="11893" spans="1:5" x14ac:dyDescent="0.3">
      <c r="A11893" s="66">
        <v>41957</v>
      </c>
      <c r="B11893" s="98">
        <v>0.52083333333333337</v>
      </c>
      <c r="C11893" s="87" t="s">
        <v>120</v>
      </c>
      <c r="D11893" s="87">
        <v>22.01</v>
      </c>
      <c r="E11893" s="87">
        <v>9242</v>
      </c>
    </row>
    <row r="11894" spans="1:5" x14ac:dyDescent="0.3">
      <c r="A11894" s="66">
        <v>41957</v>
      </c>
      <c r="B11894" s="98">
        <v>0.53125</v>
      </c>
      <c r="C11894" s="87" t="s">
        <v>120</v>
      </c>
      <c r="D11894" s="87">
        <v>22.08</v>
      </c>
      <c r="E11894" s="87">
        <v>9238</v>
      </c>
    </row>
    <row r="11895" spans="1:5" x14ac:dyDescent="0.3">
      <c r="A11895" s="66">
        <v>41957</v>
      </c>
      <c r="B11895" s="98">
        <v>4.1666666666666664E-2</v>
      </c>
      <c r="C11895" s="87" t="s">
        <v>120</v>
      </c>
      <c r="D11895" s="87">
        <v>22.11</v>
      </c>
      <c r="E11895" s="87">
        <v>9247</v>
      </c>
    </row>
    <row r="11896" spans="1:5" x14ac:dyDescent="0.3">
      <c r="A11896" s="66">
        <v>41957</v>
      </c>
      <c r="B11896" s="98">
        <v>5.2083333333333336E-2</v>
      </c>
      <c r="C11896" s="87" t="s">
        <v>120</v>
      </c>
      <c r="D11896" s="87">
        <v>22.15</v>
      </c>
      <c r="E11896" s="87">
        <v>9220</v>
      </c>
    </row>
    <row r="11897" spans="1:5" x14ac:dyDescent="0.3">
      <c r="A11897" s="66">
        <v>41957</v>
      </c>
      <c r="B11897" s="98">
        <v>6.25E-2</v>
      </c>
      <c r="C11897" s="87" t="s">
        <v>120</v>
      </c>
      <c r="D11897" s="87">
        <v>22.24</v>
      </c>
      <c r="E11897" s="87">
        <v>9191</v>
      </c>
    </row>
    <row r="11898" spans="1:5" x14ac:dyDescent="0.3">
      <c r="A11898" s="66">
        <v>41957</v>
      </c>
      <c r="B11898" s="98">
        <v>7.2916666666666671E-2</v>
      </c>
      <c r="C11898" s="87" t="s">
        <v>120</v>
      </c>
      <c r="D11898" s="87">
        <v>22.36</v>
      </c>
      <c r="E11898" s="87">
        <v>9160</v>
      </c>
    </row>
    <row r="11899" spans="1:5" x14ac:dyDescent="0.3">
      <c r="A11899" s="66">
        <v>41957</v>
      </c>
      <c r="B11899" s="98">
        <v>8.3333333333333329E-2</v>
      </c>
      <c r="C11899" s="87" t="s">
        <v>120</v>
      </c>
      <c r="D11899" s="87">
        <v>22.43</v>
      </c>
      <c r="E11899" s="87">
        <v>9146</v>
      </c>
    </row>
    <row r="11900" spans="1:5" x14ac:dyDescent="0.3">
      <c r="A11900" s="66">
        <v>41957</v>
      </c>
      <c r="B11900" s="98">
        <v>9.375E-2</v>
      </c>
      <c r="C11900" s="87" t="s">
        <v>120</v>
      </c>
      <c r="D11900" s="87">
        <v>22.56</v>
      </c>
      <c r="E11900" s="87">
        <v>9130</v>
      </c>
    </row>
    <row r="11901" spans="1:5" x14ac:dyDescent="0.3">
      <c r="A11901" s="66">
        <v>41957</v>
      </c>
      <c r="B11901" s="98">
        <v>0.10416666666666667</v>
      </c>
      <c r="C11901" s="87" t="s">
        <v>120</v>
      </c>
      <c r="D11901" s="87">
        <v>22.67</v>
      </c>
      <c r="E11901" s="87">
        <v>9108</v>
      </c>
    </row>
    <row r="11902" spans="1:5" x14ac:dyDescent="0.3">
      <c r="A11902" s="66">
        <v>41957</v>
      </c>
      <c r="B11902" s="98">
        <v>0.11458333333333333</v>
      </c>
      <c r="C11902" s="87" t="s">
        <v>120</v>
      </c>
      <c r="D11902" s="87">
        <v>22.78</v>
      </c>
      <c r="E11902" s="87">
        <v>9113</v>
      </c>
    </row>
    <row r="11903" spans="1:5" x14ac:dyDescent="0.3">
      <c r="A11903" s="66">
        <v>41957</v>
      </c>
      <c r="B11903" s="98">
        <v>0.125</v>
      </c>
      <c r="C11903" s="87" t="s">
        <v>120</v>
      </c>
      <c r="D11903" s="87">
        <v>22.86</v>
      </c>
      <c r="E11903" s="87">
        <v>9133</v>
      </c>
    </row>
    <row r="11904" spans="1:5" x14ac:dyDescent="0.3">
      <c r="A11904" s="66">
        <v>41957</v>
      </c>
      <c r="B11904" s="98">
        <v>0.13541666666666666</v>
      </c>
      <c r="C11904" s="87" t="s">
        <v>120</v>
      </c>
      <c r="D11904" s="87">
        <v>22.91</v>
      </c>
      <c r="E11904" s="87">
        <v>9127</v>
      </c>
    </row>
    <row r="11905" spans="1:5" x14ac:dyDescent="0.3">
      <c r="A11905" s="66">
        <v>41957</v>
      </c>
      <c r="B11905" s="98">
        <v>0.14583333333333334</v>
      </c>
      <c r="C11905" s="87" t="s">
        <v>120</v>
      </c>
      <c r="D11905" s="87">
        <v>22.94</v>
      </c>
      <c r="E11905" s="87">
        <v>9115</v>
      </c>
    </row>
    <row r="11906" spans="1:5" x14ac:dyDescent="0.3">
      <c r="A11906" s="66">
        <v>41957</v>
      </c>
      <c r="B11906" s="98">
        <v>0.15625</v>
      </c>
      <c r="C11906" s="87" t="s">
        <v>120</v>
      </c>
      <c r="D11906" s="87">
        <v>22.97</v>
      </c>
      <c r="E11906" s="87">
        <v>9082</v>
      </c>
    </row>
    <row r="11907" spans="1:5" x14ac:dyDescent="0.3">
      <c r="A11907" s="66">
        <v>41957</v>
      </c>
      <c r="B11907" s="98">
        <v>0.16666666666666666</v>
      </c>
      <c r="C11907" s="87" t="s">
        <v>120</v>
      </c>
      <c r="D11907" s="87">
        <v>22.99</v>
      </c>
      <c r="E11907" s="87">
        <v>9086</v>
      </c>
    </row>
    <row r="11908" spans="1:5" x14ac:dyDescent="0.3">
      <c r="A11908" s="66">
        <v>41957</v>
      </c>
      <c r="B11908" s="98">
        <v>0.17708333333333334</v>
      </c>
      <c r="C11908" s="87" t="s">
        <v>120</v>
      </c>
      <c r="D11908" s="87">
        <v>23</v>
      </c>
      <c r="E11908" s="87">
        <v>9073</v>
      </c>
    </row>
    <row r="11909" spans="1:5" x14ac:dyDescent="0.3">
      <c r="A11909" s="66">
        <v>41957</v>
      </c>
      <c r="B11909" s="98">
        <v>0.1875</v>
      </c>
      <c r="C11909" s="87" t="s">
        <v>120</v>
      </c>
      <c r="D11909" s="87">
        <v>23.01</v>
      </c>
      <c r="E11909" s="87">
        <v>9054</v>
      </c>
    </row>
    <row r="11910" spans="1:5" x14ac:dyDescent="0.3">
      <c r="A11910" s="66">
        <v>41957</v>
      </c>
      <c r="B11910" s="98">
        <v>0.19791666666666666</v>
      </c>
      <c r="C11910" s="87" t="s">
        <v>120</v>
      </c>
      <c r="D11910" s="87">
        <v>22.96</v>
      </c>
      <c r="E11910" s="87">
        <v>8947</v>
      </c>
    </row>
    <row r="11911" spans="1:5" x14ac:dyDescent="0.3">
      <c r="A11911" s="66">
        <v>41957</v>
      </c>
      <c r="B11911" s="98">
        <v>0.20833333333333334</v>
      </c>
      <c r="C11911" s="87" t="s">
        <v>120</v>
      </c>
      <c r="D11911" s="87">
        <v>22.92</v>
      </c>
      <c r="E11911" s="87">
        <v>8867</v>
      </c>
    </row>
    <row r="11912" spans="1:5" x14ac:dyDescent="0.3">
      <c r="A11912" s="66">
        <v>41957</v>
      </c>
      <c r="B11912" s="98">
        <v>0.21875</v>
      </c>
      <c r="C11912" s="87" t="s">
        <v>120</v>
      </c>
      <c r="D11912" s="87">
        <v>22.83</v>
      </c>
      <c r="E11912" s="87">
        <v>9028</v>
      </c>
    </row>
    <row r="11913" spans="1:5" x14ac:dyDescent="0.3">
      <c r="A11913" s="66">
        <v>41957</v>
      </c>
      <c r="B11913" s="98">
        <v>0.22916666666666666</v>
      </c>
      <c r="C11913" s="87" t="s">
        <v>120</v>
      </c>
      <c r="D11913" s="87">
        <v>22.78</v>
      </c>
      <c r="E11913" s="87">
        <v>9216</v>
      </c>
    </row>
    <row r="11914" spans="1:5" x14ac:dyDescent="0.3">
      <c r="A11914" s="66">
        <v>41957</v>
      </c>
      <c r="B11914" s="98">
        <v>0.23958333333333334</v>
      </c>
      <c r="C11914" s="87" t="s">
        <v>120</v>
      </c>
      <c r="D11914" s="87">
        <v>22.82</v>
      </c>
      <c r="E11914" s="87">
        <v>9106</v>
      </c>
    </row>
    <row r="11915" spans="1:5" x14ac:dyDescent="0.3">
      <c r="A11915" s="66">
        <v>41957</v>
      </c>
      <c r="B11915" s="98">
        <v>0.25</v>
      </c>
      <c r="C11915" s="87" t="s">
        <v>120</v>
      </c>
      <c r="D11915" s="87">
        <v>22.75</v>
      </c>
      <c r="E11915" s="87">
        <v>9161</v>
      </c>
    </row>
    <row r="11916" spans="1:5" x14ac:dyDescent="0.3">
      <c r="A11916" s="66">
        <v>41957</v>
      </c>
      <c r="B11916" s="98">
        <v>0.26041666666666669</v>
      </c>
      <c r="C11916" s="87" t="s">
        <v>120</v>
      </c>
      <c r="D11916" s="87">
        <v>22.66</v>
      </c>
      <c r="E11916" s="87">
        <v>9393</v>
      </c>
    </row>
    <row r="11917" spans="1:5" x14ac:dyDescent="0.3">
      <c r="A11917" s="66">
        <v>41957</v>
      </c>
      <c r="B11917" s="98">
        <v>0.27083333333333331</v>
      </c>
      <c r="C11917" s="87" t="s">
        <v>120</v>
      </c>
      <c r="D11917" s="87">
        <v>22.59</v>
      </c>
      <c r="E11917" s="87">
        <v>9888</v>
      </c>
    </row>
    <row r="11918" spans="1:5" x14ac:dyDescent="0.3">
      <c r="A11918" s="66">
        <v>41957</v>
      </c>
      <c r="B11918" s="98">
        <v>0.28125</v>
      </c>
      <c r="C11918" s="87" t="s">
        <v>120</v>
      </c>
      <c r="D11918" s="87">
        <v>22.56</v>
      </c>
      <c r="E11918" s="87">
        <v>9995</v>
      </c>
    </row>
    <row r="11919" spans="1:5" x14ac:dyDescent="0.3">
      <c r="A11919" s="66">
        <v>41957</v>
      </c>
      <c r="B11919" s="98">
        <v>0.29166666666666669</v>
      </c>
      <c r="C11919" s="87" t="s">
        <v>120</v>
      </c>
      <c r="D11919" s="87">
        <v>22.5</v>
      </c>
      <c r="E11919" s="87">
        <v>10333</v>
      </c>
    </row>
    <row r="11920" spans="1:5" x14ac:dyDescent="0.3">
      <c r="A11920" s="66">
        <v>41957</v>
      </c>
      <c r="B11920" s="98">
        <v>0.30208333333333331</v>
      </c>
      <c r="C11920" s="87" t="s">
        <v>120</v>
      </c>
      <c r="D11920" s="87">
        <v>22.47</v>
      </c>
      <c r="E11920" s="87">
        <v>10643</v>
      </c>
    </row>
    <row r="11921" spans="1:5" x14ac:dyDescent="0.3">
      <c r="A11921" s="66">
        <v>41957</v>
      </c>
      <c r="B11921" s="98">
        <v>0.3125</v>
      </c>
      <c r="C11921" s="87" t="s">
        <v>120</v>
      </c>
      <c r="D11921" s="87">
        <v>22.46</v>
      </c>
      <c r="E11921" s="87">
        <v>10994</v>
      </c>
    </row>
    <row r="11922" spans="1:5" x14ac:dyDescent="0.3">
      <c r="A11922" s="66">
        <v>41957</v>
      </c>
      <c r="B11922" s="98">
        <v>0.32291666666666669</v>
      </c>
      <c r="C11922" s="87" t="s">
        <v>120</v>
      </c>
      <c r="D11922" s="87">
        <v>22.37</v>
      </c>
      <c r="E11922" s="87">
        <v>10863</v>
      </c>
    </row>
    <row r="11923" spans="1:5" x14ac:dyDescent="0.3">
      <c r="A11923" s="66">
        <v>41957</v>
      </c>
      <c r="B11923" s="98">
        <v>0.33333333333333331</v>
      </c>
      <c r="C11923" s="87" t="s">
        <v>120</v>
      </c>
      <c r="D11923" s="87">
        <v>22.29</v>
      </c>
      <c r="E11923" s="87">
        <v>10633</v>
      </c>
    </row>
    <row r="11924" spans="1:5" x14ac:dyDescent="0.3">
      <c r="A11924" s="66">
        <v>41957</v>
      </c>
      <c r="B11924" s="98">
        <v>0.34375</v>
      </c>
      <c r="C11924" s="87" t="s">
        <v>120</v>
      </c>
      <c r="D11924" s="87">
        <v>22.29</v>
      </c>
      <c r="E11924" s="87">
        <v>10652</v>
      </c>
    </row>
    <row r="11925" spans="1:5" x14ac:dyDescent="0.3">
      <c r="A11925" s="66">
        <v>41957</v>
      </c>
      <c r="B11925" s="98">
        <v>0.35416666666666669</v>
      </c>
      <c r="C11925" s="87" t="s">
        <v>120</v>
      </c>
      <c r="D11925" s="87">
        <v>22.28</v>
      </c>
      <c r="E11925" s="87">
        <v>10622</v>
      </c>
    </row>
    <row r="11926" spans="1:5" x14ac:dyDescent="0.3">
      <c r="A11926" s="66">
        <v>41957</v>
      </c>
      <c r="B11926" s="98">
        <v>0.36458333333333331</v>
      </c>
      <c r="C11926" s="87" t="s">
        <v>120</v>
      </c>
      <c r="D11926" s="87">
        <v>22.33</v>
      </c>
      <c r="E11926" s="87">
        <v>10267</v>
      </c>
    </row>
    <row r="11927" spans="1:5" x14ac:dyDescent="0.3">
      <c r="A11927" s="66">
        <v>41957</v>
      </c>
      <c r="B11927" s="98">
        <v>0.375</v>
      </c>
      <c r="C11927" s="87" t="s">
        <v>120</v>
      </c>
      <c r="D11927" s="87">
        <v>22.12</v>
      </c>
      <c r="E11927" s="87">
        <v>9944</v>
      </c>
    </row>
    <row r="11928" spans="1:5" x14ac:dyDescent="0.3">
      <c r="A11928" s="66">
        <v>41957</v>
      </c>
      <c r="B11928" s="98">
        <v>0.38541666666666669</v>
      </c>
      <c r="C11928" s="87" t="s">
        <v>120</v>
      </c>
      <c r="D11928" s="87">
        <v>22.05</v>
      </c>
      <c r="E11928" s="87">
        <v>9655</v>
      </c>
    </row>
    <row r="11929" spans="1:5" x14ac:dyDescent="0.3">
      <c r="A11929" s="66">
        <v>41957</v>
      </c>
      <c r="B11929" s="98">
        <v>0.39583333333333331</v>
      </c>
      <c r="C11929" s="87" t="s">
        <v>120</v>
      </c>
      <c r="D11929" s="87">
        <v>22.04</v>
      </c>
      <c r="E11929" s="87">
        <v>9623</v>
      </c>
    </row>
    <row r="11930" spans="1:5" x14ac:dyDescent="0.3">
      <c r="A11930" s="66">
        <v>41957</v>
      </c>
      <c r="B11930" s="98">
        <v>0.40625</v>
      </c>
      <c r="C11930" s="87" t="s">
        <v>120</v>
      </c>
      <c r="D11930" s="87">
        <v>21.93</v>
      </c>
      <c r="E11930" s="87">
        <v>9716</v>
      </c>
    </row>
    <row r="11931" spans="1:5" x14ac:dyDescent="0.3">
      <c r="A11931" s="66">
        <v>41957</v>
      </c>
      <c r="B11931" s="98">
        <v>0.41666666666666669</v>
      </c>
      <c r="C11931" s="87" t="s">
        <v>120</v>
      </c>
      <c r="D11931" s="87">
        <v>21.93</v>
      </c>
      <c r="E11931" s="87">
        <v>9832</v>
      </c>
    </row>
    <row r="11932" spans="1:5" x14ac:dyDescent="0.3">
      <c r="A11932" s="66">
        <v>41957</v>
      </c>
      <c r="B11932" s="98">
        <v>0.42708333333333331</v>
      </c>
      <c r="C11932" s="87" t="s">
        <v>120</v>
      </c>
      <c r="D11932" s="87">
        <v>21.92</v>
      </c>
      <c r="E11932" s="87">
        <v>9763</v>
      </c>
    </row>
    <row r="11933" spans="1:5" x14ac:dyDescent="0.3">
      <c r="A11933" s="66">
        <v>41957</v>
      </c>
      <c r="B11933" s="98">
        <v>0.4375</v>
      </c>
      <c r="C11933" s="87" t="s">
        <v>120</v>
      </c>
      <c r="D11933" s="87">
        <v>21.91</v>
      </c>
      <c r="E11933" s="87">
        <v>9829</v>
      </c>
    </row>
    <row r="11934" spans="1:5" x14ac:dyDescent="0.3">
      <c r="A11934" s="66">
        <v>41957</v>
      </c>
      <c r="B11934" s="98">
        <v>0.44791666666666669</v>
      </c>
      <c r="C11934" s="87" t="s">
        <v>120</v>
      </c>
      <c r="D11934" s="87">
        <v>21.87</v>
      </c>
      <c r="E11934" s="87">
        <v>9695</v>
      </c>
    </row>
    <row r="11935" spans="1:5" x14ac:dyDescent="0.3">
      <c r="A11935" s="66">
        <v>41957</v>
      </c>
      <c r="B11935" s="98">
        <v>0.45833333333333331</v>
      </c>
      <c r="C11935" s="87" t="s">
        <v>120</v>
      </c>
      <c r="D11935" s="87">
        <v>21.8</v>
      </c>
      <c r="E11935" s="87">
        <v>9548</v>
      </c>
    </row>
    <row r="11936" spans="1:5" x14ac:dyDescent="0.3">
      <c r="A11936" s="66">
        <v>41957</v>
      </c>
      <c r="B11936" s="98">
        <v>0.46875</v>
      </c>
      <c r="C11936" s="87" t="s">
        <v>120</v>
      </c>
      <c r="D11936" s="87">
        <v>21.74</v>
      </c>
      <c r="E11936" s="87">
        <v>9330</v>
      </c>
    </row>
    <row r="11937" spans="1:5" x14ac:dyDescent="0.3">
      <c r="A11937" s="66">
        <v>41957</v>
      </c>
      <c r="B11937" s="98">
        <v>0.47916666666666669</v>
      </c>
      <c r="C11937" s="87" t="s">
        <v>120</v>
      </c>
      <c r="D11937" s="87">
        <v>21.75</v>
      </c>
      <c r="E11937" s="87">
        <v>9185</v>
      </c>
    </row>
    <row r="11938" spans="1:5" x14ac:dyDescent="0.3">
      <c r="A11938" s="66">
        <v>41957</v>
      </c>
      <c r="B11938" s="98">
        <v>0.48958333333333331</v>
      </c>
      <c r="C11938" s="87" t="s">
        <v>120</v>
      </c>
      <c r="D11938" s="87">
        <v>21.76</v>
      </c>
      <c r="E11938" s="87">
        <v>9159</v>
      </c>
    </row>
    <row r="11939" spans="1:5" x14ac:dyDescent="0.3">
      <c r="A11939" s="66">
        <v>41958</v>
      </c>
      <c r="B11939" s="98">
        <v>0.5</v>
      </c>
      <c r="C11939" s="87" t="s">
        <v>119</v>
      </c>
      <c r="D11939" s="87">
        <v>21.64</v>
      </c>
      <c r="E11939" s="87">
        <v>9173</v>
      </c>
    </row>
    <row r="11940" spans="1:5" x14ac:dyDescent="0.3">
      <c r="A11940" s="66">
        <v>41958</v>
      </c>
      <c r="B11940" s="98">
        <v>0.51041666666666663</v>
      </c>
      <c r="C11940" s="87" t="s">
        <v>119</v>
      </c>
      <c r="D11940" s="87">
        <v>21.56</v>
      </c>
      <c r="E11940" s="87">
        <v>9277</v>
      </c>
    </row>
    <row r="11941" spans="1:5" x14ac:dyDescent="0.3">
      <c r="A11941" s="66">
        <v>41958</v>
      </c>
      <c r="B11941" s="98">
        <v>0.52083333333333337</v>
      </c>
      <c r="C11941" s="87" t="s">
        <v>119</v>
      </c>
      <c r="D11941" s="87">
        <v>21.54</v>
      </c>
      <c r="E11941" s="87">
        <v>9374</v>
      </c>
    </row>
    <row r="11942" spans="1:5" x14ac:dyDescent="0.3">
      <c r="A11942" s="66">
        <v>41958</v>
      </c>
      <c r="B11942" s="98">
        <v>0.53125</v>
      </c>
      <c r="C11942" s="87" t="s">
        <v>119</v>
      </c>
      <c r="D11942" s="87">
        <v>21.56</v>
      </c>
      <c r="E11942" s="87">
        <v>9401</v>
      </c>
    </row>
    <row r="11943" spans="1:5" x14ac:dyDescent="0.3">
      <c r="A11943" s="66">
        <v>41958</v>
      </c>
      <c r="B11943" s="98">
        <v>4.1666666666666664E-2</v>
      </c>
      <c r="C11943" s="87" t="s">
        <v>119</v>
      </c>
      <c r="D11943" s="87">
        <v>21.44</v>
      </c>
      <c r="E11943" s="87">
        <v>9257</v>
      </c>
    </row>
    <row r="11944" spans="1:5" x14ac:dyDescent="0.3">
      <c r="A11944" s="66">
        <v>41958</v>
      </c>
      <c r="B11944" s="98">
        <v>5.2083333333333336E-2</v>
      </c>
      <c r="C11944" s="87" t="s">
        <v>119</v>
      </c>
      <c r="D11944" s="87">
        <v>21.44</v>
      </c>
      <c r="E11944" s="87">
        <v>9274</v>
      </c>
    </row>
    <row r="11945" spans="1:5" x14ac:dyDescent="0.3">
      <c r="A11945" s="66">
        <v>41958</v>
      </c>
      <c r="B11945" s="98">
        <v>6.25E-2</v>
      </c>
      <c r="C11945" s="87" t="s">
        <v>119</v>
      </c>
      <c r="D11945" s="87">
        <v>21.46</v>
      </c>
      <c r="E11945" s="87">
        <v>9370</v>
      </c>
    </row>
    <row r="11946" spans="1:5" x14ac:dyDescent="0.3">
      <c r="A11946" s="66">
        <v>41958</v>
      </c>
      <c r="B11946" s="98">
        <v>7.2916666666666671E-2</v>
      </c>
      <c r="C11946" s="87" t="s">
        <v>119</v>
      </c>
      <c r="D11946" s="87">
        <v>21.47</v>
      </c>
      <c r="E11946" s="87">
        <v>9368</v>
      </c>
    </row>
    <row r="11947" spans="1:5" x14ac:dyDescent="0.3">
      <c r="A11947" s="66">
        <v>41958</v>
      </c>
      <c r="B11947" s="98">
        <v>8.3333333333333329E-2</v>
      </c>
      <c r="C11947" s="87" t="s">
        <v>119</v>
      </c>
      <c r="D11947" s="87">
        <v>21.46</v>
      </c>
      <c r="E11947" s="87">
        <v>9344</v>
      </c>
    </row>
    <row r="11948" spans="1:5" x14ac:dyDescent="0.3">
      <c r="A11948" s="66">
        <v>41958</v>
      </c>
      <c r="B11948" s="98">
        <v>9.375E-2</v>
      </c>
      <c r="C11948" s="87" t="s">
        <v>119</v>
      </c>
      <c r="D11948" s="87">
        <v>21.4</v>
      </c>
      <c r="E11948" s="87">
        <v>9321</v>
      </c>
    </row>
    <row r="11949" spans="1:5" x14ac:dyDescent="0.3">
      <c r="A11949" s="66">
        <v>41958</v>
      </c>
      <c r="B11949" s="98">
        <v>0.10416666666666667</v>
      </c>
      <c r="C11949" s="87" t="s">
        <v>119</v>
      </c>
      <c r="D11949" s="87">
        <v>21.36</v>
      </c>
      <c r="E11949" s="87">
        <v>9258</v>
      </c>
    </row>
    <row r="11950" spans="1:5" x14ac:dyDescent="0.3">
      <c r="A11950" s="66">
        <v>41958</v>
      </c>
      <c r="B11950" s="98">
        <v>0.11458333333333333</v>
      </c>
      <c r="C11950" s="87" t="s">
        <v>119</v>
      </c>
      <c r="D11950" s="87">
        <v>21.35</v>
      </c>
      <c r="E11950" s="87">
        <v>9239</v>
      </c>
    </row>
    <row r="11951" spans="1:5" x14ac:dyDescent="0.3">
      <c r="A11951" s="66">
        <v>41958</v>
      </c>
      <c r="B11951" s="98">
        <v>0.125</v>
      </c>
      <c r="C11951" s="87" t="s">
        <v>119</v>
      </c>
      <c r="D11951" s="87">
        <v>21.35</v>
      </c>
      <c r="E11951" s="87">
        <v>9078</v>
      </c>
    </row>
    <row r="11952" spans="1:5" x14ac:dyDescent="0.3">
      <c r="A11952" s="66">
        <v>41958</v>
      </c>
      <c r="B11952" s="98">
        <v>0.13541666666666666</v>
      </c>
      <c r="C11952" s="87" t="s">
        <v>119</v>
      </c>
      <c r="D11952" s="87">
        <v>21.39</v>
      </c>
      <c r="E11952" s="87">
        <v>8856</v>
      </c>
    </row>
    <row r="11953" spans="1:5" x14ac:dyDescent="0.3">
      <c r="A11953" s="66">
        <v>41958</v>
      </c>
      <c r="B11953" s="98">
        <v>0.14583333333333334</v>
      </c>
      <c r="C11953" s="87" t="s">
        <v>119</v>
      </c>
      <c r="D11953" s="87">
        <v>21.36</v>
      </c>
      <c r="E11953" s="87">
        <v>8795</v>
      </c>
    </row>
    <row r="11954" spans="1:5" x14ac:dyDescent="0.3">
      <c r="A11954" s="66">
        <v>41958</v>
      </c>
      <c r="B11954" s="98">
        <v>0.15625</v>
      </c>
      <c r="C11954" s="87" t="s">
        <v>119</v>
      </c>
      <c r="D11954" s="87">
        <v>21.35</v>
      </c>
      <c r="E11954" s="87">
        <v>8774</v>
      </c>
    </row>
    <row r="11955" spans="1:5" x14ac:dyDescent="0.3">
      <c r="A11955" s="66">
        <v>41958</v>
      </c>
      <c r="B11955" s="98">
        <v>0.16666666666666666</v>
      </c>
      <c r="C11955" s="87" t="s">
        <v>119</v>
      </c>
      <c r="D11955" s="87">
        <v>21.33</v>
      </c>
      <c r="E11955" s="87">
        <v>8749</v>
      </c>
    </row>
    <row r="11956" spans="1:5" x14ac:dyDescent="0.3">
      <c r="A11956" s="66">
        <v>41958</v>
      </c>
      <c r="B11956" s="98">
        <v>0.17708333333333334</v>
      </c>
      <c r="C11956" s="87" t="s">
        <v>119</v>
      </c>
      <c r="D11956" s="87">
        <v>21.3</v>
      </c>
      <c r="E11956" s="87">
        <v>8717</v>
      </c>
    </row>
    <row r="11957" spans="1:5" x14ac:dyDescent="0.3">
      <c r="A11957" s="66">
        <v>41958</v>
      </c>
      <c r="B11957" s="98">
        <v>0.1875</v>
      </c>
      <c r="C11957" s="87" t="s">
        <v>119</v>
      </c>
      <c r="D11957" s="87">
        <v>21.27</v>
      </c>
      <c r="E11957" s="87">
        <v>8694</v>
      </c>
    </row>
    <row r="11958" spans="1:5" x14ac:dyDescent="0.3">
      <c r="A11958" s="66">
        <v>41958</v>
      </c>
      <c r="B11958" s="98">
        <v>0.19791666666666666</v>
      </c>
      <c r="C11958" s="87" t="s">
        <v>119</v>
      </c>
      <c r="D11958" s="87">
        <v>21.24</v>
      </c>
      <c r="E11958" s="87">
        <v>8692</v>
      </c>
    </row>
    <row r="11959" spans="1:5" x14ac:dyDescent="0.3">
      <c r="A11959" s="66">
        <v>41958</v>
      </c>
      <c r="B11959" s="98">
        <v>0.20833333333333334</v>
      </c>
      <c r="C11959" s="87" t="s">
        <v>119</v>
      </c>
      <c r="D11959" s="87">
        <v>21.21</v>
      </c>
      <c r="E11959" s="87">
        <v>8708</v>
      </c>
    </row>
    <row r="11960" spans="1:5" x14ac:dyDescent="0.3">
      <c r="A11960" s="66">
        <v>41958</v>
      </c>
      <c r="B11960" s="98">
        <v>0.21875</v>
      </c>
      <c r="C11960" s="87" t="s">
        <v>119</v>
      </c>
      <c r="D11960" s="87">
        <v>21.16</v>
      </c>
      <c r="E11960" s="87">
        <v>8722</v>
      </c>
    </row>
    <row r="11961" spans="1:5" x14ac:dyDescent="0.3">
      <c r="A11961" s="66">
        <v>41958</v>
      </c>
      <c r="B11961" s="98">
        <v>0.22916666666666666</v>
      </c>
      <c r="C11961" s="87" t="s">
        <v>119</v>
      </c>
      <c r="D11961" s="87">
        <v>21.11</v>
      </c>
      <c r="E11961" s="87">
        <v>8738</v>
      </c>
    </row>
    <row r="11962" spans="1:5" x14ac:dyDescent="0.3">
      <c r="A11962" s="66">
        <v>41958</v>
      </c>
      <c r="B11962" s="98">
        <v>0.23958333333333334</v>
      </c>
      <c r="C11962" s="87" t="s">
        <v>119</v>
      </c>
      <c r="D11962" s="87">
        <v>21.06</v>
      </c>
      <c r="E11962" s="87">
        <v>8728</v>
      </c>
    </row>
    <row r="11963" spans="1:5" x14ac:dyDescent="0.3">
      <c r="A11963" s="66">
        <v>41958</v>
      </c>
      <c r="B11963" s="98">
        <v>0.25</v>
      </c>
      <c r="C11963" s="87" t="s">
        <v>119</v>
      </c>
      <c r="D11963" s="87">
        <v>21.03</v>
      </c>
      <c r="E11963" s="87">
        <v>8725</v>
      </c>
    </row>
    <row r="11964" spans="1:5" x14ac:dyDescent="0.3">
      <c r="A11964" s="66">
        <v>41958</v>
      </c>
      <c r="B11964" s="98">
        <v>0.26041666666666669</v>
      </c>
      <c r="C11964" s="87" t="s">
        <v>119</v>
      </c>
      <c r="D11964" s="87">
        <v>20.97</v>
      </c>
      <c r="E11964" s="87">
        <v>8735</v>
      </c>
    </row>
    <row r="11965" spans="1:5" x14ac:dyDescent="0.3">
      <c r="A11965" s="66">
        <v>41958</v>
      </c>
      <c r="B11965" s="98">
        <v>0.27083333333333331</v>
      </c>
      <c r="C11965" s="87" t="s">
        <v>119</v>
      </c>
      <c r="D11965" s="87">
        <v>20.91</v>
      </c>
      <c r="E11965" s="87">
        <v>8851</v>
      </c>
    </row>
    <row r="11966" spans="1:5" x14ac:dyDescent="0.3">
      <c r="A11966" s="66">
        <v>41958</v>
      </c>
      <c r="B11966" s="98">
        <v>0.28125</v>
      </c>
      <c r="C11966" s="87" t="s">
        <v>119</v>
      </c>
      <c r="D11966" s="87">
        <v>20.86</v>
      </c>
      <c r="E11966" s="87">
        <v>9223</v>
      </c>
    </row>
    <row r="11967" spans="1:5" x14ac:dyDescent="0.3">
      <c r="A11967" s="66">
        <v>41958</v>
      </c>
      <c r="B11967" s="98">
        <v>0.29166666666666669</v>
      </c>
      <c r="C11967" s="87" t="s">
        <v>119</v>
      </c>
      <c r="D11967" s="87">
        <v>21.15</v>
      </c>
      <c r="E11967" s="87">
        <v>11024</v>
      </c>
    </row>
    <row r="11968" spans="1:5" x14ac:dyDescent="0.3">
      <c r="A11968" s="66">
        <v>41958</v>
      </c>
      <c r="B11968" s="98">
        <v>0.30208333333333331</v>
      </c>
      <c r="C11968" s="87" t="s">
        <v>119</v>
      </c>
      <c r="D11968" s="87">
        <v>21.15</v>
      </c>
      <c r="E11968" s="87">
        <v>11600</v>
      </c>
    </row>
    <row r="11969" spans="1:5" x14ac:dyDescent="0.3">
      <c r="A11969" s="66">
        <v>41958</v>
      </c>
      <c r="B11969" s="98">
        <v>0.3125</v>
      </c>
      <c r="C11969" s="87" t="s">
        <v>119</v>
      </c>
      <c r="D11969" s="87">
        <v>21.23</v>
      </c>
      <c r="E11969" s="87">
        <v>12173</v>
      </c>
    </row>
    <row r="11970" spans="1:5" x14ac:dyDescent="0.3">
      <c r="A11970" s="66">
        <v>41958</v>
      </c>
      <c r="B11970" s="98">
        <v>0.32291666666666669</v>
      </c>
      <c r="C11970" s="87" t="s">
        <v>119</v>
      </c>
      <c r="D11970" s="87">
        <v>20.96</v>
      </c>
      <c r="E11970" s="87">
        <v>11096</v>
      </c>
    </row>
    <row r="11971" spans="1:5" x14ac:dyDescent="0.3">
      <c r="A11971" s="66">
        <v>41958</v>
      </c>
      <c r="B11971" s="98">
        <v>0.33333333333333331</v>
      </c>
      <c r="C11971" s="87" t="s">
        <v>119</v>
      </c>
      <c r="D11971" s="87">
        <v>21.02</v>
      </c>
      <c r="E11971" s="87">
        <v>11593</v>
      </c>
    </row>
    <row r="11972" spans="1:5" x14ac:dyDescent="0.3">
      <c r="A11972" s="66">
        <v>41958</v>
      </c>
      <c r="B11972" s="98">
        <v>0.34375</v>
      </c>
      <c r="C11972" s="87" t="s">
        <v>119</v>
      </c>
      <c r="D11972" s="87">
        <v>20.82</v>
      </c>
      <c r="E11972" s="87">
        <v>10960</v>
      </c>
    </row>
    <row r="11973" spans="1:5" x14ac:dyDescent="0.3">
      <c r="A11973" s="66">
        <v>41958</v>
      </c>
      <c r="B11973" s="98">
        <v>0.35416666666666669</v>
      </c>
      <c r="C11973" s="87" t="s">
        <v>119</v>
      </c>
      <c r="D11973" s="87">
        <v>20.6</v>
      </c>
      <c r="E11973" s="87">
        <v>10009</v>
      </c>
    </row>
    <row r="11974" spans="1:5" x14ac:dyDescent="0.3">
      <c r="A11974" s="66">
        <v>41958</v>
      </c>
      <c r="B11974" s="98">
        <v>0.36458333333333331</v>
      </c>
      <c r="C11974" s="87" t="s">
        <v>119</v>
      </c>
      <c r="D11974" s="87">
        <v>20.51</v>
      </c>
      <c r="E11974" s="87">
        <v>9619</v>
      </c>
    </row>
    <row r="11975" spans="1:5" x14ac:dyDescent="0.3">
      <c r="A11975" s="66">
        <v>41958</v>
      </c>
      <c r="B11975" s="98">
        <v>0.375</v>
      </c>
      <c r="C11975" s="87" t="s">
        <v>119</v>
      </c>
      <c r="D11975" s="87">
        <v>20.55</v>
      </c>
      <c r="E11975" s="87">
        <v>9561</v>
      </c>
    </row>
    <row r="11976" spans="1:5" x14ac:dyDescent="0.3">
      <c r="A11976" s="66">
        <v>41958</v>
      </c>
      <c r="B11976" s="98">
        <v>0.38541666666666669</v>
      </c>
      <c r="C11976" s="87" t="s">
        <v>119</v>
      </c>
      <c r="D11976" s="87">
        <v>20.59</v>
      </c>
      <c r="E11976" s="87">
        <v>9600</v>
      </c>
    </row>
    <row r="11977" spans="1:5" x14ac:dyDescent="0.3">
      <c r="A11977" s="66">
        <v>41958</v>
      </c>
      <c r="B11977" s="98">
        <v>0.39583333333333331</v>
      </c>
      <c r="C11977" s="87" t="s">
        <v>119</v>
      </c>
      <c r="D11977" s="87">
        <v>20.66</v>
      </c>
      <c r="E11977" s="87">
        <v>9400</v>
      </c>
    </row>
    <row r="11978" spans="1:5" x14ac:dyDescent="0.3">
      <c r="A11978" s="66">
        <v>41958</v>
      </c>
      <c r="B11978" s="98">
        <v>0.40625</v>
      </c>
      <c r="C11978" s="87" t="s">
        <v>119</v>
      </c>
      <c r="D11978" s="87">
        <v>20.73</v>
      </c>
      <c r="E11978" s="87">
        <v>9470</v>
      </c>
    </row>
    <row r="11979" spans="1:5" x14ac:dyDescent="0.3">
      <c r="A11979" s="66">
        <v>41958</v>
      </c>
      <c r="B11979" s="98">
        <v>0.41666666666666669</v>
      </c>
      <c r="C11979" s="87" t="s">
        <v>119</v>
      </c>
      <c r="D11979" s="87">
        <v>20.78</v>
      </c>
      <c r="E11979" s="87">
        <v>9824</v>
      </c>
    </row>
    <row r="11980" spans="1:5" x14ac:dyDescent="0.3">
      <c r="A11980" s="66">
        <v>41958</v>
      </c>
      <c r="B11980" s="98">
        <v>0.42708333333333331</v>
      </c>
      <c r="C11980" s="87" t="s">
        <v>119</v>
      </c>
      <c r="D11980" s="87">
        <v>20.76</v>
      </c>
      <c r="E11980" s="87">
        <v>10155</v>
      </c>
    </row>
    <row r="11981" spans="1:5" x14ac:dyDescent="0.3">
      <c r="A11981" s="66">
        <v>41958</v>
      </c>
      <c r="B11981" s="98">
        <v>0.4375</v>
      </c>
      <c r="C11981" s="87" t="s">
        <v>119</v>
      </c>
      <c r="D11981" s="87">
        <v>20.77</v>
      </c>
      <c r="E11981" s="87">
        <v>10321</v>
      </c>
    </row>
    <row r="11982" spans="1:5" x14ac:dyDescent="0.3">
      <c r="A11982" s="66">
        <v>41958</v>
      </c>
      <c r="B11982" s="98">
        <v>0.44791666666666669</v>
      </c>
      <c r="C11982" s="87" t="s">
        <v>119</v>
      </c>
      <c r="D11982" s="87">
        <v>20.76</v>
      </c>
      <c r="E11982" s="87">
        <v>10007</v>
      </c>
    </row>
    <row r="11983" spans="1:5" x14ac:dyDescent="0.3">
      <c r="A11983" s="66">
        <v>41958</v>
      </c>
      <c r="B11983" s="98">
        <v>0.45833333333333331</v>
      </c>
      <c r="C11983" s="87" t="s">
        <v>119</v>
      </c>
      <c r="D11983" s="87">
        <v>20.92</v>
      </c>
      <c r="E11983" s="87">
        <v>9458</v>
      </c>
    </row>
    <row r="11984" spans="1:5" x14ac:dyDescent="0.3">
      <c r="A11984" s="66">
        <v>41958</v>
      </c>
      <c r="B11984" s="98">
        <v>0.46875</v>
      </c>
      <c r="C11984" s="87" t="s">
        <v>119</v>
      </c>
      <c r="D11984" s="87">
        <v>21.14</v>
      </c>
      <c r="E11984" s="87">
        <v>9208</v>
      </c>
    </row>
    <row r="11985" spans="1:5" x14ac:dyDescent="0.3">
      <c r="A11985" s="66">
        <v>41958</v>
      </c>
      <c r="B11985" s="98">
        <v>0.47916666666666669</v>
      </c>
      <c r="C11985" s="87" t="s">
        <v>119</v>
      </c>
      <c r="D11985" s="87">
        <v>21.21</v>
      </c>
      <c r="E11985" s="87">
        <v>9044</v>
      </c>
    </row>
    <row r="11986" spans="1:5" x14ac:dyDescent="0.3">
      <c r="A11986" s="66">
        <v>41958</v>
      </c>
      <c r="B11986" s="98">
        <v>0.48958333333333331</v>
      </c>
      <c r="C11986" s="87" t="s">
        <v>119</v>
      </c>
      <c r="D11986" s="87">
        <v>21.24</v>
      </c>
      <c r="E11986" s="87">
        <v>8985</v>
      </c>
    </row>
    <row r="11987" spans="1:5" x14ac:dyDescent="0.3">
      <c r="A11987" s="66">
        <v>41958</v>
      </c>
      <c r="B11987" s="98">
        <v>0.5</v>
      </c>
      <c r="C11987" s="87" t="s">
        <v>120</v>
      </c>
      <c r="D11987" s="87">
        <v>21.47</v>
      </c>
      <c r="E11987" s="87">
        <v>8959</v>
      </c>
    </row>
    <row r="11988" spans="1:5" x14ac:dyDescent="0.3">
      <c r="A11988" s="66">
        <v>41958</v>
      </c>
      <c r="B11988" s="98">
        <v>0.51041666666666663</v>
      </c>
      <c r="C11988" s="87" t="s">
        <v>120</v>
      </c>
      <c r="D11988" s="87">
        <v>21.54</v>
      </c>
      <c r="E11988" s="87">
        <v>9137</v>
      </c>
    </row>
    <row r="11989" spans="1:5" x14ac:dyDescent="0.3">
      <c r="A11989" s="66">
        <v>41958</v>
      </c>
      <c r="B11989" s="98">
        <v>0.52083333333333337</v>
      </c>
      <c r="C11989" s="87" t="s">
        <v>120</v>
      </c>
      <c r="D11989" s="87">
        <v>21.58</v>
      </c>
      <c r="E11989" s="87">
        <v>9166</v>
      </c>
    </row>
    <row r="11990" spans="1:5" x14ac:dyDescent="0.3">
      <c r="A11990" s="66">
        <v>41958</v>
      </c>
      <c r="B11990" s="98">
        <v>0.53125</v>
      </c>
      <c r="C11990" s="87" t="s">
        <v>120</v>
      </c>
      <c r="D11990" s="87">
        <v>21.78</v>
      </c>
      <c r="E11990" s="87">
        <v>9131</v>
      </c>
    </row>
    <row r="11991" spans="1:5" x14ac:dyDescent="0.3">
      <c r="A11991" s="66">
        <v>41958</v>
      </c>
      <c r="B11991" s="98">
        <v>4.1666666666666664E-2</v>
      </c>
      <c r="C11991" s="87" t="s">
        <v>120</v>
      </c>
      <c r="D11991" s="87">
        <v>22.02</v>
      </c>
      <c r="E11991" s="87">
        <v>9014</v>
      </c>
    </row>
    <row r="11992" spans="1:5" x14ac:dyDescent="0.3">
      <c r="A11992" s="66">
        <v>41958</v>
      </c>
      <c r="B11992" s="98">
        <v>5.2083333333333336E-2</v>
      </c>
      <c r="C11992" s="87" t="s">
        <v>120</v>
      </c>
      <c r="D11992" s="87">
        <v>22.15</v>
      </c>
      <c r="E11992" s="87">
        <v>8842</v>
      </c>
    </row>
    <row r="11993" spans="1:5" x14ac:dyDescent="0.3">
      <c r="A11993" s="66">
        <v>41958</v>
      </c>
      <c r="B11993" s="98">
        <v>6.25E-2</v>
      </c>
      <c r="C11993" s="87" t="s">
        <v>120</v>
      </c>
      <c r="D11993" s="87">
        <v>22.31</v>
      </c>
      <c r="E11993" s="87">
        <v>8781</v>
      </c>
    </row>
    <row r="11994" spans="1:5" x14ac:dyDescent="0.3">
      <c r="A11994" s="66">
        <v>41958</v>
      </c>
      <c r="B11994" s="98">
        <v>7.2916666666666671E-2</v>
      </c>
      <c r="C11994" s="87" t="s">
        <v>120</v>
      </c>
      <c r="D11994" s="87">
        <v>22.3</v>
      </c>
      <c r="E11994" s="87">
        <v>8737</v>
      </c>
    </row>
    <row r="11995" spans="1:5" x14ac:dyDescent="0.3">
      <c r="A11995" s="66">
        <v>41958</v>
      </c>
      <c r="B11995" s="98">
        <v>8.3333333333333329E-2</v>
      </c>
      <c r="C11995" s="87" t="s">
        <v>120</v>
      </c>
      <c r="D11995" s="87">
        <v>22.32</v>
      </c>
      <c r="E11995" s="87">
        <v>8727</v>
      </c>
    </row>
    <row r="11996" spans="1:5" x14ac:dyDescent="0.3">
      <c r="A11996" s="66">
        <v>41958</v>
      </c>
      <c r="B11996" s="98">
        <v>9.375E-2</v>
      </c>
      <c r="C11996" s="87" t="s">
        <v>120</v>
      </c>
      <c r="D11996" s="87">
        <v>22.5</v>
      </c>
      <c r="E11996" s="87">
        <v>8707</v>
      </c>
    </row>
    <row r="11997" spans="1:5" x14ac:dyDescent="0.3">
      <c r="A11997" s="66">
        <v>41958</v>
      </c>
      <c r="B11997" s="98">
        <v>0.10416666666666667</v>
      </c>
      <c r="C11997" s="87" t="s">
        <v>120</v>
      </c>
      <c r="D11997" s="87">
        <v>22.61</v>
      </c>
      <c r="E11997" s="87">
        <v>8693</v>
      </c>
    </row>
    <row r="11998" spans="1:5" x14ac:dyDescent="0.3">
      <c r="A11998" s="66">
        <v>41958</v>
      </c>
      <c r="B11998" s="98">
        <v>0.11458333333333333</v>
      </c>
      <c r="C11998" s="87" t="s">
        <v>120</v>
      </c>
      <c r="D11998" s="87">
        <v>22.91</v>
      </c>
      <c r="E11998" s="87">
        <v>8701</v>
      </c>
    </row>
    <row r="11999" spans="1:5" x14ac:dyDescent="0.3">
      <c r="A11999" s="66">
        <v>41958</v>
      </c>
      <c r="B11999" s="98">
        <v>0.125</v>
      </c>
      <c r="C11999" s="87" t="s">
        <v>120</v>
      </c>
      <c r="D11999" s="87">
        <v>23.09</v>
      </c>
      <c r="E11999" s="87">
        <v>8692</v>
      </c>
    </row>
    <row r="12000" spans="1:5" x14ac:dyDescent="0.3">
      <c r="A12000" s="66">
        <v>41958</v>
      </c>
      <c r="B12000" s="98">
        <v>0.13541666666666666</v>
      </c>
      <c r="C12000" s="87" t="s">
        <v>120</v>
      </c>
      <c r="D12000" s="87">
        <v>23.09</v>
      </c>
      <c r="E12000" s="87">
        <v>8640</v>
      </c>
    </row>
    <row r="12001" spans="1:5" x14ac:dyDescent="0.3">
      <c r="A12001" s="66">
        <v>41958</v>
      </c>
      <c r="B12001" s="98">
        <v>0.14583333333333334</v>
      </c>
      <c r="C12001" s="87" t="s">
        <v>120</v>
      </c>
      <c r="D12001" s="87">
        <v>22.93</v>
      </c>
      <c r="E12001" s="87">
        <v>8686</v>
      </c>
    </row>
    <row r="12002" spans="1:5" x14ac:dyDescent="0.3">
      <c r="A12002" s="66">
        <v>41958</v>
      </c>
      <c r="B12002" s="98">
        <v>0.15625</v>
      </c>
      <c r="C12002" s="87" t="s">
        <v>120</v>
      </c>
      <c r="D12002" s="87">
        <v>22.84</v>
      </c>
      <c r="E12002" s="87">
        <v>8840</v>
      </c>
    </row>
    <row r="12003" spans="1:5" x14ac:dyDescent="0.3">
      <c r="A12003" s="66">
        <v>41958</v>
      </c>
      <c r="B12003" s="98">
        <v>0.16666666666666666</v>
      </c>
      <c r="C12003" s="87" t="s">
        <v>120</v>
      </c>
      <c r="D12003" s="87">
        <v>22.62</v>
      </c>
      <c r="E12003" s="87">
        <v>9316</v>
      </c>
    </row>
    <row r="12004" spans="1:5" x14ac:dyDescent="0.3">
      <c r="A12004" s="66">
        <v>41958</v>
      </c>
      <c r="B12004" s="98">
        <v>0.17708333333333334</v>
      </c>
      <c r="C12004" s="87" t="s">
        <v>120</v>
      </c>
      <c r="D12004" s="87">
        <v>22.66</v>
      </c>
      <c r="E12004" s="87">
        <v>9418</v>
      </c>
    </row>
    <row r="12005" spans="1:5" x14ac:dyDescent="0.3">
      <c r="A12005" s="66">
        <v>41958</v>
      </c>
      <c r="B12005" s="98">
        <v>0.1875</v>
      </c>
      <c r="C12005" s="87" t="s">
        <v>120</v>
      </c>
      <c r="D12005" s="87">
        <v>22.36</v>
      </c>
      <c r="E12005" s="87">
        <v>9751</v>
      </c>
    </row>
    <row r="12006" spans="1:5" x14ac:dyDescent="0.3">
      <c r="A12006" s="66">
        <v>41958</v>
      </c>
      <c r="B12006" s="98">
        <v>0.19791666666666666</v>
      </c>
      <c r="C12006" s="87" t="s">
        <v>120</v>
      </c>
      <c r="D12006" s="87">
        <v>22.61</v>
      </c>
      <c r="E12006" s="87">
        <v>9657</v>
      </c>
    </row>
    <row r="12007" spans="1:5" x14ac:dyDescent="0.3">
      <c r="A12007" s="66">
        <v>41958</v>
      </c>
      <c r="B12007" s="98">
        <v>0.20833333333333334</v>
      </c>
      <c r="C12007" s="87" t="s">
        <v>120</v>
      </c>
      <c r="D12007" s="87">
        <v>23.08</v>
      </c>
      <c r="E12007" s="87">
        <v>9004</v>
      </c>
    </row>
    <row r="12008" spans="1:5" x14ac:dyDescent="0.3">
      <c r="A12008" s="66">
        <v>41958</v>
      </c>
      <c r="B12008" s="98">
        <v>0.21875</v>
      </c>
      <c r="C12008" s="87" t="s">
        <v>120</v>
      </c>
      <c r="D12008" s="87">
        <v>22.45</v>
      </c>
      <c r="E12008" s="87">
        <v>9908</v>
      </c>
    </row>
    <row r="12009" spans="1:5" x14ac:dyDescent="0.3">
      <c r="A12009" s="66">
        <v>41958</v>
      </c>
      <c r="B12009" s="98">
        <v>0.22916666666666666</v>
      </c>
      <c r="C12009" s="87" t="s">
        <v>120</v>
      </c>
      <c r="D12009" s="87">
        <v>21.94</v>
      </c>
      <c r="E12009" s="87">
        <v>10698</v>
      </c>
    </row>
    <row r="12010" spans="1:5" x14ac:dyDescent="0.3">
      <c r="A12010" s="66">
        <v>41958</v>
      </c>
      <c r="B12010" s="98">
        <v>0.23958333333333334</v>
      </c>
      <c r="C12010" s="87" t="s">
        <v>120</v>
      </c>
      <c r="D12010" s="87">
        <v>22.06</v>
      </c>
      <c r="E12010" s="87">
        <v>10859</v>
      </c>
    </row>
    <row r="12011" spans="1:5" x14ac:dyDescent="0.3">
      <c r="A12011" s="66">
        <v>41958</v>
      </c>
      <c r="B12011" s="98">
        <v>0.25</v>
      </c>
      <c r="C12011" s="87" t="s">
        <v>120</v>
      </c>
      <c r="D12011" s="87">
        <v>22.16</v>
      </c>
      <c r="E12011" s="87">
        <v>11112</v>
      </c>
    </row>
    <row r="12012" spans="1:5" x14ac:dyDescent="0.3">
      <c r="A12012" s="66">
        <v>41958</v>
      </c>
      <c r="B12012" s="98">
        <v>0.26041666666666669</v>
      </c>
      <c r="C12012" s="87" t="s">
        <v>120</v>
      </c>
      <c r="D12012" s="87">
        <v>22.27</v>
      </c>
      <c r="E12012" s="87">
        <v>12021</v>
      </c>
    </row>
    <row r="12013" spans="1:5" x14ac:dyDescent="0.3">
      <c r="A12013" s="66">
        <v>41958</v>
      </c>
      <c r="B12013" s="98">
        <v>0.27083333333333331</v>
      </c>
      <c r="C12013" s="87" t="s">
        <v>120</v>
      </c>
      <c r="D12013" s="87">
        <v>22.23</v>
      </c>
      <c r="E12013" s="87">
        <v>12241</v>
      </c>
    </row>
    <row r="12014" spans="1:5" x14ac:dyDescent="0.3">
      <c r="A12014" s="66">
        <v>41958</v>
      </c>
      <c r="B12014" s="98">
        <v>0.28125</v>
      </c>
      <c r="C12014" s="87" t="s">
        <v>120</v>
      </c>
      <c r="D12014" s="87">
        <v>22.27</v>
      </c>
      <c r="E12014" s="87">
        <v>12053</v>
      </c>
    </row>
    <row r="12015" spans="1:5" x14ac:dyDescent="0.3">
      <c r="A12015" s="66">
        <v>41958</v>
      </c>
      <c r="B12015" s="98">
        <v>0.29166666666666669</v>
      </c>
      <c r="C12015" s="87" t="s">
        <v>120</v>
      </c>
      <c r="D12015" s="87">
        <v>22.27</v>
      </c>
      <c r="E12015" s="87">
        <v>11734</v>
      </c>
    </row>
    <row r="12016" spans="1:5" x14ac:dyDescent="0.3">
      <c r="A12016" s="66">
        <v>41958</v>
      </c>
      <c r="B12016" s="98">
        <v>0.30208333333333331</v>
      </c>
      <c r="C12016" s="87" t="s">
        <v>120</v>
      </c>
      <c r="D12016" s="87">
        <v>22.24</v>
      </c>
      <c r="E12016" s="87">
        <v>11748</v>
      </c>
    </row>
    <row r="12017" spans="1:5" x14ac:dyDescent="0.3">
      <c r="A12017" s="66">
        <v>41958</v>
      </c>
      <c r="B12017" s="98">
        <v>0.3125</v>
      </c>
      <c r="C12017" s="87" t="s">
        <v>120</v>
      </c>
      <c r="D12017" s="87">
        <v>22.28</v>
      </c>
      <c r="E12017" s="87">
        <v>11997</v>
      </c>
    </row>
    <row r="12018" spans="1:5" x14ac:dyDescent="0.3">
      <c r="A12018" s="66">
        <v>41958</v>
      </c>
      <c r="B12018" s="98">
        <v>0.32291666666666669</v>
      </c>
      <c r="C12018" s="87" t="s">
        <v>120</v>
      </c>
      <c r="D12018" s="87">
        <v>22.33</v>
      </c>
      <c r="E12018" s="87">
        <v>11872</v>
      </c>
    </row>
    <row r="12019" spans="1:5" x14ac:dyDescent="0.3">
      <c r="A12019" s="66">
        <v>41958</v>
      </c>
      <c r="B12019" s="98">
        <v>0.33333333333333331</v>
      </c>
      <c r="C12019" s="87" t="s">
        <v>120</v>
      </c>
      <c r="D12019" s="87">
        <v>22.3</v>
      </c>
      <c r="E12019" s="87">
        <v>11770</v>
      </c>
    </row>
    <row r="12020" spans="1:5" x14ac:dyDescent="0.3">
      <c r="A12020" s="66">
        <v>41958</v>
      </c>
      <c r="B12020" s="98">
        <v>0.34375</v>
      </c>
      <c r="C12020" s="87" t="s">
        <v>120</v>
      </c>
      <c r="D12020" s="87">
        <v>22.25</v>
      </c>
      <c r="E12020" s="87">
        <v>12152</v>
      </c>
    </row>
    <row r="12021" spans="1:5" x14ac:dyDescent="0.3">
      <c r="A12021" s="66">
        <v>41958</v>
      </c>
      <c r="B12021" s="98">
        <v>0.35416666666666669</v>
      </c>
      <c r="C12021" s="87" t="s">
        <v>120</v>
      </c>
      <c r="D12021" s="87">
        <v>22.24</v>
      </c>
      <c r="E12021" s="87">
        <v>12327</v>
      </c>
    </row>
    <row r="12022" spans="1:5" x14ac:dyDescent="0.3">
      <c r="A12022" s="66">
        <v>41958</v>
      </c>
      <c r="B12022" s="98">
        <v>0.36458333333333331</v>
      </c>
      <c r="C12022" s="87" t="s">
        <v>120</v>
      </c>
      <c r="D12022" s="87">
        <v>22.24</v>
      </c>
      <c r="E12022" s="87">
        <v>12359</v>
      </c>
    </row>
    <row r="12023" spans="1:5" x14ac:dyDescent="0.3">
      <c r="A12023" s="66">
        <v>41958</v>
      </c>
      <c r="B12023" s="98">
        <v>0.375</v>
      </c>
      <c r="C12023" s="87" t="s">
        <v>120</v>
      </c>
      <c r="D12023" s="87">
        <v>22.19</v>
      </c>
      <c r="E12023" s="87">
        <v>12263</v>
      </c>
    </row>
    <row r="12024" spans="1:5" x14ac:dyDescent="0.3">
      <c r="A12024" s="66">
        <v>41958</v>
      </c>
      <c r="B12024" s="98">
        <v>0.38541666666666669</v>
      </c>
      <c r="C12024" s="87" t="s">
        <v>120</v>
      </c>
      <c r="D12024" s="87">
        <v>22.19</v>
      </c>
      <c r="E12024" s="87">
        <v>12089</v>
      </c>
    </row>
    <row r="12025" spans="1:5" x14ac:dyDescent="0.3">
      <c r="A12025" s="66">
        <v>41958</v>
      </c>
      <c r="B12025" s="98">
        <v>0.39583333333333331</v>
      </c>
      <c r="C12025" s="87" t="s">
        <v>120</v>
      </c>
      <c r="D12025" s="87">
        <v>22.18</v>
      </c>
      <c r="E12025" s="87">
        <v>11954</v>
      </c>
    </row>
    <row r="12026" spans="1:5" x14ac:dyDescent="0.3">
      <c r="A12026" s="66">
        <v>41958</v>
      </c>
      <c r="B12026" s="98">
        <v>0.40625</v>
      </c>
      <c r="C12026" s="87" t="s">
        <v>120</v>
      </c>
      <c r="D12026" s="87">
        <v>22.17</v>
      </c>
      <c r="E12026" s="87">
        <v>11854</v>
      </c>
    </row>
    <row r="12027" spans="1:5" x14ac:dyDescent="0.3">
      <c r="A12027" s="66">
        <v>41958</v>
      </c>
      <c r="B12027" s="98">
        <v>0.41666666666666669</v>
      </c>
      <c r="C12027" s="87" t="s">
        <v>120</v>
      </c>
      <c r="D12027" s="87">
        <v>22.15</v>
      </c>
      <c r="E12027" s="87">
        <v>11764</v>
      </c>
    </row>
    <row r="12028" spans="1:5" x14ac:dyDescent="0.3">
      <c r="A12028" s="66">
        <v>41958</v>
      </c>
      <c r="B12028" s="98">
        <v>0.42708333333333331</v>
      </c>
      <c r="C12028" s="87" t="s">
        <v>120</v>
      </c>
      <c r="D12028" s="87">
        <v>22.14</v>
      </c>
      <c r="E12028" s="87">
        <v>11661</v>
      </c>
    </row>
    <row r="12029" spans="1:5" x14ac:dyDescent="0.3">
      <c r="A12029" s="66">
        <v>41958</v>
      </c>
      <c r="B12029" s="98">
        <v>0.4375</v>
      </c>
      <c r="C12029" s="87" t="s">
        <v>120</v>
      </c>
      <c r="D12029" s="87">
        <v>22.11</v>
      </c>
      <c r="E12029" s="87">
        <v>11587</v>
      </c>
    </row>
    <row r="12030" spans="1:5" x14ac:dyDescent="0.3">
      <c r="A12030" s="66">
        <v>41958</v>
      </c>
      <c r="B12030" s="98">
        <v>0.44791666666666669</v>
      </c>
      <c r="C12030" s="87" t="s">
        <v>120</v>
      </c>
      <c r="D12030" s="87">
        <v>22.06</v>
      </c>
      <c r="E12030" s="87">
        <v>11617</v>
      </c>
    </row>
    <row r="12031" spans="1:5" x14ac:dyDescent="0.3">
      <c r="A12031" s="66">
        <v>41958</v>
      </c>
      <c r="B12031" s="98">
        <v>0.45833333333333331</v>
      </c>
      <c r="C12031" s="87" t="s">
        <v>120</v>
      </c>
      <c r="D12031" s="87">
        <v>22.04</v>
      </c>
      <c r="E12031" s="87">
        <v>11673</v>
      </c>
    </row>
    <row r="12032" spans="1:5" x14ac:dyDescent="0.3">
      <c r="A12032" s="66">
        <v>41958</v>
      </c>
      <c r="B12032" s="98">
        <v>0.46875</v>
      </c>
      <c r="C12032" s="87" t="s">
        <v>120</v>
      </c>
      <c r="D12032" s="87">
        <v>22.03</v>
      </c>
      <c r="E12032" s="87">
        <v>11749</v>
      </c>
    </row>
    <row r="12033" spans="1:5" x14ac:dyDescent="0.3">
      <c r="A12033" s="66">
        <v>41958</v>
      </c>
      <c r="B12033" s="98">
        <v>0.47916666666666669</v>
      </c>
      <c r="C12033" s="87" t="s">
        <v>120</v>
      </c>
      <c r="D12033" s="87">
        <v>22</v>
      </c>
      <c r="E12033" s="87">
        <v>11953</v>
      </c>
    </row>
    <row r="12034" spans="1:5" x14ac:dyDescent="0.3">
      <c r="A12034" s="66">
        <v>41958</v>
      </c>
      <c r="B12034" s="98">
        <v>0.48958333333333331</v>
      </c>
      <c r="C12034" s="87" t="s">
        <v>120</v>
      </c>
      <c r="D12034" s="87">
        <v>22.04</v>
      </c>
      <c r="E12034" s="87">
        <v>11553</v>
      </c>
    </row>
    <row r="12035" spans="1:5" x14ac:dyDescent="0.3">
      <c r="A12035" s="66">
        <v>41959</v>
      </c>
      <c r="B12035" s="98">
        <v>0.5</v>
      </c>
      <c r="C12035" s="87" t="s">
        <v>119</v>
      </c>
      <c r="D12035" s="87">
        <v>22.07</v>
      </c>
      <c r="E12035" s="87">
        <v>10191</v>
      </c>
    </row>
    <row r="12036" spans="1:5" x14ac:dyDescent="0.3">
      <c r="A12036" s="66">
        <v>41959</v>
      </c>
      <c r="B12036" s="98">
        <v>0.51041666666666663</v>
      </c>
      <c r="C12036" s="87" t="s">
        <v>119</v>
      </c>
      <c r="D12036" s="87">
        <v>22</v>
      </c>
      <c r="E12036" s="87">
        <v>9776</v>
      </c>
    </row>
    <row r="12037" spans="1:5" x14ac:dyDescent="0.3">
      <c r="A12037" s="66">
        <v>41959</v>
      </c>
      <c r="B12037" s="98">
        <v>0.52083333333333337</v>
      </c>
      <c r="C12037" s="87" t="s">
        <v>119</v>
      </c>
      <c r="D12037" s="87">
        <v>22</v>
      </c>
      <c r="E12037" s="87">
        <v>10100</v>
      </c>
    </row>
    <row r="12038" spans="1:5" x14ac:dyDescent="0.3">
      <c r="A12038" s="66">
        <v>41959</v>
      </c>
      <c r="B12038" s="98">
        <v>0.53125</v>
      </c>
      <c r="C12038" s="87" t="s">
        <v>119</v>
      </c>
      <c r="D12038" s="87">
        <v>21.99</v>
      </c>
      <c r="E12038" s="87">
        <v>10173</v>
      </c>
    </row>
    <row r="12039" spans="1:5" x14ac:dyDescent="0.3">
      <c r="A12039" s="66">
        <v>41959</v>
      </c>
      <c r="B12039" s="98">
        <v>4.1666666666666664E-2</v>
      </c>
      <c r="C12039" s="87" t="s">
        <v>119</v>
      </c>
      <c r="D12039" s="87">
        <v>21.95</v>
      </c>
      <c r="E12039" s="87">
        <v>10204</v>
      </c>
    </row>
    <row r="12040" spans="1:5" x14ac:dyDescent="0.3">
      <c r="A12040" s="66">
        <v>41959</v>
      </c>
      <c r="B12040" s="98">
        <v>5.2083333333333336E-2</v>
      </c>
      <c r="C12040" s="87" t="s">
        <v>119</v>
      </c>
      <c r="D12040" s="87">
        <v>21.98</v>
      </c>
      <c r="E12040" s="87">
        <v>10419</v>
      </c>
    </row>
    <row r="12041" spans="1:5" x14ac:dyDescent="0.3">
      <c r="A12041" s="66">
        <v>41959</v>
      </c>
      <c r="B12041" s="98">
        <v>6.25E-2</v>
      </c>
      <c r="C12041" s="87" t="s">
        <v>119</v>
      </c>
      <c r="D12041" s="87">
        <v>22.02</v>
      </c>
      <c r="E12041" s="87">
        <v>10771</v>
      </c>
    </row>
    <row r="12042" spans="1:5" x14ac:dyDescent="0.3">
      <c r="A12042" s="66">
        <v>41959</v>
      </c>
      <c r="B12042" s="98">
        <v>7.2916666666666671E-2</v>
      </c>
      <c r="C12042" s="87" t="s">
        <v>119</v>
      </c>
      <c r="D12042" s="87">
        <v>22.03</v>
      </c>
      <c r="E12042" s="87">
        <v>11032</v>
      </c>
    </row>
    <row r="12043" spans="1:5" x14ac:dyDescent="0.3">
      <c r="A12043" s="66">
        <v>41959</v>
      </c>
      <c r="B12043" s="98">
        <v>8.3333333333333329E-2</v>
      </c>
      <c r="C12043" s="87" t="s">
        <v>119</v>
      </c>
      <c r="D12043" s="87">
        <v>22.01</v>
      </c>
      <c r="E12043" s="87">
        <v>11327</v>
      </c>
    </row>
    <row r="12044" spans="1:5" x14ac:dyDescent="0.3">
      <c r="A12044" s="66">
        <v>41959</v>
      </c>
      <c r="B12044" s="98">
        <v>9.375E-2</v>
      </c>
      <c r="C12044" s="87" t="s">
        <v>119</v>
      </c>
      <c r="D12044" s="87">
        <v>22</v>
      </c>
      <c r="E12044" s="87">
        <v>11659</v>
      </c>
    </row>
    <row r="12045" spans="1:5" x14ac:dyDescent="0.3">
      <c r="A12045" s="66">
        <v>41959</v>
      </c>
      <c r="B12045" s="98">
        <v>0.10416666666666667</v>
      </c>
      <c r="C12045" s="87" t="s">
        <v>119</v>
      </c>
      <c r="D12045" s="87">
        <v>21.97</v>
      </c>
      <c r="E12045" s="87">
        <v>11671</v>
      </c>
    </row>
    <row r="12046" spans="1:5" x14ac:dyDescent="0.3">
      <c r="A12046" s="66">
        <v>41959</v>
      </c>
      <c r="B12046" s="98">
        <v>0.11458333333333333</v>
      </c>
      <c r="C12046" s="87" t="s">
        <v>119</v>
      </c>
      <c r="D12046" s="87">
        <v>21.91</v>
      </c>
      <c r="E12046" s="87">
        <v>11269</v>
      </c>
    </row>
    <row r="12047" spans="1:5" x14ac:dyDescent="0.3">
      <c r="A12047" s="66">
        <v>41959</v>
      </c>
      <c r="B12047" s="98">
        <v>0.125</v>
      </c>
      <c r="C12047" s="87" t="s">
        <v>119</v>
      </c>
      <c r="D12047" s="87">
        <v>21.84</v>
      </c>
      <c r="E12047" s="87">
        <v>10917</v>
      </c>
    </row>
    <row r="12048" spans="1:5" x14ac:dyDescent="0.3">
      <c r="A12048" s="66">
        <v>41959</v>
      </c>
      <c r="B12048" s="98">
        <v>0.13541666666666666</v>
      </c>
      <c r="C12048" s="87" t="s">
        <v>119</v>
      </c>
      <c r="D12048" s="87">
        <v>21.68</v>
      </c>
      <c r="E12048" s="87">
        <v>10422</v>
      </c>
    </row>
    <row r="12049" spans="1:5" x14ac:dyDescent="0.3">
      <c r="A12049" s="66">
        <v>41959</v>
      </c>
      <c r="B12049" s="98">
        <v>0.14583333333333334</v>
      </c>
      <c r="C12049" s="87" t="s">
        <v>119</v>
      </c>
      <c r="D12049" s="87">
        <v>21.8</v>
      </c>
      <c r="E12049" s="87">
        <v>10592</v>
      </c>
    </row>
    <row r="12050" spans="1:5" x14ac:dyDescent="0.3">
      <c r="A12050" s="66">
        <v>41959</v>
      </c>
      <c r="B12050" s="98">
        <v>0.15625</v>
      </c>
      <c r="C12050" s="87" t="s">
        <v>119</v>
      </c>
      <c r="D12050" s="87">
        <v>21.74</v>
      </c>
      <c r="E12050" s="87">
        <v>10639</v>
      </c>
    </row>
    <row r="12051" spans="1:5" x14ac:dyDescent="0.3">
      <c r="A12051" s="66">
        <v>41959</v>
      </c>
      <c r="B12051" s="98">
        <v>0.16666666666666666</v>
      </c>
      <c r="C12051" s="87" t="s">
        <v>119</v>
      </c>
      <c r="D12051" s="87">
        <v>21.61</v>
      </c>
      <c r="E12051" s="87">
        <v>10450</v>
      </c>
    </row>
    <row r="12052" spans="1:5" x14ac:dyDescent="0.3">
      <c r="A12052" s="66">
        <v>41959</v>
      </c>
      <c r="B12052" s="98">
        <v>0.17708333333333334</v>
      </c>
      <c r="C12052" s="87" t="s">
        <v>119</v>
      </c>
      <c r="D12052" s="87">
        <v>21.67</v>
      </c>
      <c r="E12052" s="87">
        <v>10525</v>
      </c>
    </row>
    <row r="12053" spans="1:5" x14ac:dyDescent="0.3">
      <c r="A12053" s="66">
        <v>41959</v>
      </c>
      <c r="B12053" s="98">
        <v>0.1875</v>
      </c>
      <c r="C12053" s="87" t="s">
        <v>119</v>
      </c>
      <c r="D12053" s="87">
        <v>21.58</v>
      </c>
      <c r="E12053" s="87">
        <v>10500</v>
      </c>
    </row>
    <row r="12054" spans="1:5" x14ac:dyDescent="0.3">
      <c r="A12054" s="66">
        <v>41959</v>
      </c>
      <c r="B12054" s="98">
        <v>0.19791666666666666</v>
      </c>
      <c r="C12054" s="87" t="s">
        <v>119</v>
      </c>
      <c r="D12054" s="87">
        <v>21.6</v>
      </c>
      <c r="E12054" s="87">
        <v>10519</v>
      </c>
    </row>
    <row r="12055" spans="1:5" x14ac:dyDescent="0.3">
      <c r="A12055" s="66">
        <v>41959</v>
      </c>
      <c r="B12055" s="98">
        <v>0.20833333333333334</v>
      </c>
      <c r="C12055" s="87" t="s">
        <v>119</v>
      </c>
      <c r="D12055" s="87">
        <v>21.76</v>
      </c>
      <c r="E12055" s="87">
        <v>10713</v>
      </c>
    </row>
    <row r="12056" spans="1:5" x14ac:dyDescent="0.3">
      <c r="A12056" s="66">
        <v>41959</v>
      </c>
      <c r="B12056" s="98">
        <v>0.21875</v>
      </c>
      <c r="C12056" s="87" t="s">
        <v>119</v>
      </c>
      <c r="D12056" s="87">
        <v>21.74</v>
      </c>
      <c r="E12056" s="87">
        <v>10725</v>
      </c>
    </row>
    <row r="12057" spans="1:5" x14ac:dyDescent="0.3">
      <c r="A12057" s="66">
        <v>41959</v>
      </c>
      <c r="B12057" s="98">
        <v>0.22916666666666666</v>
      </c>
      <c r="C12057" s="87" t="s">
        <v>119</v>
      </c>
      <c r="D12057" s="87">
        <v>21.74</v>
      </c>
      <c r="E12057" s="87">
        <v>10675</v>
      </c>
    </row>
    <row r="12058" spans="1:5" x14ac:dyDescent="0.3">
      <c r="A12058" s="66">
        <v>41959</v>
      </c>
      <c r="B12058" s="98">
        <v>0.23958333333333334</v>
      </c>
      <c r="C12058" s="87" t="s">
        <v>119</v>
      </c>
      <c r="D12058" s="87">
        <v>21.73</v>
      </c>
      <c r="E12058" s="87">
        <v>10667</v>
      </c>
    </row>
    <row r="12059" spans="1:5" x14ac:dyDescent="0.3">
      <c r="A12059" s="66">
        <v>41959</v>
      </c>
      <c r="B12059" s="98">
        <v>0.25</v>
      </c>
      <c r="C12059" s="87" t="s">
        <v>119</v>
      </c>
      <c r="D12059" s="87">
        <v>21.72</v>
      </c>
      <c r="E12059" s="87">
        <v>10680</v>
      </c>
    </row>
    <row r="12060" spans="1:5" x14ac:dyDescent="0.3">
      <c r="A12060" s="66">
        <v>41959</v>
      </c>
      <c r="B12060" s="98">
        <v>0.26041666666666669</v>
      </c>
      <c r="C12060" s="87" t="s">
        <v>119</v>
      </c>
      <c r="D12060" s="87">
        <v>21.71</v>
      </c>
      <c r="E12060" s="87">
        <v>10666</v>
      </c>
    </row>
    <row r="12061" spans="1:5" x14ac:dyDescent="0.3">
      <c r="A12061" s="66">
        <v>41959</v>
      </c>
      <c r="B12061" s="98">
        <v>0.27083333333333331</v>
      </c>
      <c r="C12061" s="87" t="s">
        <v>119</v>
      </c>
      <c r="D12061" s="87">
        <v>21.71</v>
      </c>
      <c r="E12061" s="87">
        <v>10665</v>
      </c>
    </row>
    <row r="12062" spans="1:5" x14ac:dyDescent="0.3">
      <c r="A12062" s="66">
        <v>41959</v>
      </c>
      <c r="B12062" s="98">
        <v>0.28125</v>
      </c>
      <c r="C12062" s="87" t="s">
        <v>119</v>
      </c>
      <c r="D12062" s="87">
        <v>21.7</v>
      </c>
      <c r="E12062" s="87">
        <v>10686</v>
      </c>
    </row>
    <row r="12063" spans="1:5" x14ac:dyDescent="0.3">
      <c r="A12063" s="66">
        <v>41959</v>
      </c>
      <c r="B12063" s="98">
        <v>0.29166666666666669</v>
      </c>
      <c r="C12063" s="87" t="s">
        <v>119</v>
      </c>
      <c r="D12063" s="87">
        <v>21.62</v>
      </c>
      <c r="E12063" s="87">
        <v>10834</v>
      </c>
    </row>
    <row r="12064" spans="1:5" x14ac:dyDescent="0.3">
      <c r="A12064" s="66">
        <v>41959</v>
      </c>
      <c r="B12064" s="98">
        <v>0.30208333333333331</v>
      </c>
      <c r="C12064" s="87" t="s">
        <v>119</v>
      </c>
      <c r="D12064" s="87">
        <v>21.67</v>
      </c>
      <c r="E12064" s="87">
        <v>11334</v>
      </c>
    </row>
    <row r="12065" spans="1:5" x14ac:dyDescent="0.3">
      <c r="A12065" s="66">
        <v>41959</v>
      </c>
      <c r="B12065" s="98">
        <v>0.3125</v>
      </c>
      <c r="C12065" s="87" t="s">
        <v>119</v>
      </c>
      <c r="D12065" s="87">
        <v>21.65</v>
      </c>
      <c r="E12065" s="87">
        <v>11307</v>
      </c>
    </row>
    <row r="12066" spans="1:5" x14ac:dyDescent="0.3">
      <c r="A12066" s="66">
        <v>41959</v>
      </c>
      <c r="B12066" s="98">
        <v>0.32291666666666669</v>
      </c>
      <c r="C12066" s="87" t="s">
        <v>119</v>
      </c>
      <c r="D12066" s="87">
        <v>21.76</v>
      </c>
      <c r="E12066" s="87">
        <v>13090</v>
      </c>
    </row>
    <row r="12067" spans="1:5" x14ac:dyDescent="0.3">
      <c r="A12067" s="66">
        <v>41959</v>
      </c>
      <c r="B12067" s="98">
        <v>0.33333333333333331</v>
      </c>
      <c r="C12067" s="87" t="s">
        <v>119</v>
      </c>
      <c r="D12067" s="87">
        <v>21.78</v>
      </c>
      <c r="E12067" s="87">
        <v>13980</v>
      </c>
    </row>
    <row r="12068" spans="1:5" x14ac:dyDescent="0.3">
      <c r="A12068" s="66">
        <v>41959</v>
      </c>
      <c r="B12068" s="98">
        <v>0.34375</v>
      </c>
      <c r="C12068" s="87" t="s">
        <v>119</v>
      </c>
      <c r="D12068" s="87">
        <v>21.81</v>
      </c>
      <c r="E12068" s="87">
        <v>14768</v>
      </c>
    </row>
    <row r="12069" spans="1:5" x14ac:dyDescent="0.3">
      <c r="A12069" s="66">
        <v>41959</v>
      </c>
      <c r="B12069" s="98">
        <v>0.35416666666666669</v>
      </c>
      <c r="C12069" s="87" t="s">
        <v>119</v>
      </c>
      <c r="D12069" s="87">
        <v>21.76</v>
      </c>
      <c r="E12069" s="87">
        <v>14910</v>
      </c>
    </row>
    <row r="12070" spans="1:5" x14ac:dyDescent="0.3">
      <c r="A12070" s="66">
        <v>41959</v>
      </c>
      <c r="B12070" s="98">
        <v>0.36458333333333331</v>
      </c>
      <c r="C12070" s="87" t="s">
        <v>119</v>
      </c>
      <c r="D12070" s="87">
        <v>21.65</v>
      </c>
      <c r="E12070" s="87">
        <v>13303</v>
      </c>
    </row>
    <row r="12071" spans="1:5" x14ac:dyDescent="0.3">
      <c r="A12071" s="66">
        <v>41959</v>
      </c>
      <c r="B12071" s="98">
        <v>0.375</v>
      </c>
      <c r="C12071" s="87" t="s">
        <v>119</v>
      </c>
      <c r="D12071" s="87">
        <v>21.62</v>
      </c>
      <c r="E12071" s="87">
        <v>12500</v>
      </c>
    </row>
    <row r="12072" spans="1:5" x14ac:dyDescent="0.3">
      <c r="A12072" s="66">
        <v>41959</v>
      </c>
      <c r="B12072" s="98">
        <v>0.38541666666666669</v>
      </c>
      <c r="C12072" s="87" t="s">
        <v>119</v>
      </c>
      <c r="D12072" s="87">
        <v>21.59</v>
      </c>
      <c r="E12072" s="87">
        <v>14576</v>
      </c>
    </row>
    <row r="12073" spans="1:5" x14ac:dyDescent="0.3">
      <c r="A12073" s="66">
        <v>41959</v>
      </c>
      <c r="B12073" s="98">
        <v>0.39583333333333331</v>
      </c>
      <c r="C12073" s="87" t="s">
        <v>119</v>
      </c>
      <c r="D12073" s="87">
        <v>21.56</v>
      </c>
      <c r="E12073" s="87">
        <v>15127</v>
      </c>
    </row>
    <row r="12074" spans="1:5" x14ac:dyDescent="0.3">
      <c r="A12074" s="66">
        <v>41959</v>
      </c>
      <c r="B12074" s="98">
        <v>0.40625</v>
      </c>
      <c r="C12074" s="87" t="s">
        <v>119</v>
      </c>
      <c r="D12074" s="87">
        <v>21.56</v>
      </c>
      <c r="E12074" s="87">
        <v>14904</v>
      </c>
    </row>
    <row r="12075" spans="1:5" x14ac:dyDescent="0.3">
      <c r="A12075" s="66">
        <v>41959</v>
      </c>
      <c r="B12075" s="98">
        <v>0.41666666666666669</v>
      </c>
      <c r="C12075" s="87" t="s">
        <v>119</v>
      </c>
      <c r="D12075" s="87">
        <v>21.57</v>
      </c>
      <c r="E12075" s="87">
        <v>14824</v>
      </c>
    </row>
    <row r="12076" spans="1:5" x14ac:dyDescent="0.3">
      <c r="A12076" s="66">
        <v>41959</v>
      </c>
      <c r="B12076" s="98">
        <v>0.42708333333333331</v>
      </c>
      <c r="C12076" s="87" t="s">
        <v>119</v>
      </c>
      <c r="D12076" s="87">
        <v>21.59</v>
      </c>
      <c r="E12076" s="87">
        <v>14848</v>
      </c>
    </row>
    <row r="12077" spans="1:5" x14ac:dyDescent="0.3">
      <c r="A12077" s="66">
        <v>41959</v>
      </c>
      <c r="B12077" s="98">
        <v>0.4375</v>
      </c>
      <c r="C12077" s="87" t="s">
        <v>119</v>
      </c>
      <c r="D12077" s="87">
        <v>21.7</v>
      </c>
      <c r="E12077" s="87">
        <v>14520</v>
      </c>
    </row>
    <row r="12078" spans="1:5" x14ac:dyDescent="0.3">
      <c r="A12078" s="66">
        <v>41959</v>
      </c>
      <c r="B12078" s="98">
        <v>0.44791666666666669</v>
      </c>
      <c r="C12078" s="87" t="s">
        <v>119</v>
      </c>
      <c r="D12078" s="87">
        <v>21.84</v>
      </c>
      <c r="E12078" s="87">
        <v>14064</v>
      </c>
    </row>
    <row r="12079" spans="1:5" x14ac:dyDescent="0.3">
      <c r="A12079" s="66">
        <v>41959</v>
      </c>
      <c r="B12079" s="98">
        <v>0.45833333333333331</v>
      </c>
      <c r="C12079" s="87" t="s">
        <v>119</v>
      </c>
      <c r="D12079" s="87">
        <v>21.88</v>
      </c>
      <c r="E12079" s="87">
        <v>13588</v>
      </c>
    </row>
    <row r="12080" spans="1:5" x14ac:dyDescent="0.3">
      <c r="A12080" s="66">
        <v>41959</v>
      </c>
      <c r="B12080" s="98">
        <v>0.46875</v>
      </c>
      <c r="C12080" s="87" t="s">
        <v>119</v>
      </c>
      <c r="D12080" s="87">
        <v>21.96</v>
      </c>
      <c r="E12080" s="87">
        <v>13847</v>
      </c>
    </row>
    <row r="12081" spans="1:5" x14ac:dyDescent="0.3">
      <c r="A12081" s="66">
        <v>41959</v>
      </c>
      <c r="B12081" s="98">
        <v>0.47916666666666669</v>
      </c>
      <c r="C12081" s="87" t="s">
        <v>119</v>
      </c>
      <c r="D12081" s="87">
        <v>21.96</v>
      </c>
      <c r="E12081" s="87">
        <v>14069</v>
      </c>
    </row>
    <row r="12082" spans="1:5" x14ac:dyDescent="0.3">
      <c r="A12082" s="66">
        <v>41959</v>
      </c>
      <c r="B12082" s="98">
        <v>0.48958333333333331</v>
      </c>
      <c r="C12082" s="87" t="s">
        <v>119</v>
      </c>
      <c r="D12082" s="87">
        <v>22.05</v>
      </c>
      <c r="E12082" s="87">
        <v>14248</v>
      </c>
    </row>
    <row r="12083" spans="1:5" x14ac:dyDescent="0.3">
      <c r="A12083" s="66">
        <v>41959</v>
      </c>
      <c r="B12083" s="98">
        <v>0.5</v>
      </c>
      <c r="C12083" s="87" t="s">
        <v>120</v>
      </c>
      <c r="D12083" s="87">
        <v>22.04</v>
      </c>
      <c r="E12083" s="87">
        <v>14394</v>
      </c>
    </row>
    <row r="12084" spans="1:5" x14ac:dyDescent="0.3">
      <c r="A12084" s="66">
        <v>41959</v>
      </c>
      <c r="B12084" s="98">
        <v>0.51041666666666663</v>
      </c>
      <c r="C12084" s="87" t="s">
        <v>120</v>
      </c>
      <c r="D12084" s="87">
        <v>22.37</v>
      </c>
      <c r="E12084" s="87">
        <v>13917</v>
      </c>
    </row>
    <row r="12085" spans="1:5" x14ac:dyDescent="0.3">
      <c r="A12085" s="66">
        <v>41959</v>
      </c>
      <c r="B12085" s="98">
        <v>0.52083333333333337</v>
      </c>
      <c r="C12085" s="87" t="s">
        <v>120</v>
      </c>
      <c r="D12085" s="87">
        <v>22.63</v>
      </c>
      <c r="E12085" s="87">
        <v>13358</v>
      </c>
    </row>
    <row r="12086" spans="1:5" x14ac:dyDescent="0.3">
      <c r="A12086" s="66">
        <v>41959</v>
      </c>
      <c r="B12086" s="98">
        <v>0.53125</v>
      </c>
      <c r="C12086" s="87" t="s">
        <v>120</v>
      </c>
      <c r="D12086" s="87">
        <v>22.85</v>
      </c>
      <c r="E12086" s="87">
        <v>12768</v>
      </c>
    </row>
    <row r="12087" spans="1:5" x14ac:dyDescent="0.3">
      <c r="A12087" s="66">
        <v>41959</v>
      </c>
      <c r="B12087" s="98">
        <v>4.1666666666666664E-2</v>
      </c>
      <c r="C12087" s="87" t="s">
        <v>120</v>
      </c>
      <c r="D12087" s="87">
        <v>22.9</v>
      </c>
      <c r="E12087" s="87">
        <v>12355</v>
      </c>
    </row>
    <row r="12088" spans="1:5" x14ac:dyDescent="0.3">
      <c r="A12088" s="66">
        <v>41959</v>
      </c>
      <c r="B12088" s="98">
        <v>5.2083333333333336E-2</v>
      </c>
      <c r="C12088" s="87" t="s">
        <v>120</v>
      </c>
      <c r="D12088" s="87">
        <v>23.05</v>
      </c>
      <c r="E12088" s="87">
        <v>12347</v>
      </c>
    </row>
    <row r="12089" spans="1:5" x14ac:dyDescent="0.3">
      <c r="A12089" s="66">
        <v>41959</v>
      </c>
      <c r="B12089" s="98">
        <v>6.25E-2</v>
      </c>
      <c r="C12089" s="87" t="s">
        <v>120</v>
      </c>
      <c r="D12089" s="87">
        <v>22.87</v>
      </c>
      <c r="E12089" s="87">
        <v>12688</v>
      </c>
    </row>
    <row r="12090" spans="1:5" x14ac:dyDescent="0.3">
      <c r="A12090" s="66">
        <v>41959</v>
      </c>
      <c r="B12090" s="98">
        <v>7.2916666666666671E-2</v>
      </c>
      <c r="C12090" s="87" t="s">
        <v>120</v>
      </c>
      <c r="D12090" s="87">
        <v>22.66</v>
      </c>
      <c r="E12090" s="87">
        <v>13188</v>
      </c>
    </row>
    <row r="12091" spans="1:5" x14ac:dyDescent="0.3">
      <c r="A12091" s="66">
        <v>41959</v>
      </c>
      <c r="B12091" s="98">
        <v>8.3333333333333329E-2</v>
      </c>
      <c r="C12091" s="87" t="s">
        <v>120</v>
      </c>
      <c r="D12091" s="87">
        <v>22.65</v>
      </c>
      <c r="E12091" s="87">
        <v>13277</v>
      </c>
    </row>
    <row r="12092" spans="1:5" x14ac:dyDescent="0.3">
      <c r="A12092" s="66">
        <v>41959</v>
      </c>
      <c r="B12092" s="98">
        <v>9.375E-2</v>
      </c>
      <c r="C12092" s="87" t="s">
        <v>120</v>
      </c>
      <c r="D12092" s="87">
        <v>22.75</v>
      </c>
      <c r="E12092" s="87">
        <v>13285</v>
      </c>
    </row>
    <row r="12093" spans="1:5" x14ac:dyDescent="0.3">
      <c r="A12093" s="66">
        <v>41959</v>
      </c>
      <c r="B12093" s="98">
        <v>0.10416666666666667</v>
      </c>
      <c r="C12093" s="87" t="s">
        <v>120</v>
      </c>
      <c r="D12093" s="87">
        <v>23.33</v>
      </c>
      <c r="E12093" s="87">
        <v>13128</v>
      </c>
    </row>
    <row r="12094" spans="1:5" x14ac:dyDescent="0.3">
      <c r="A12094" s="66">
        <v>41959</v>
      </c>
      <c r="B12094" s="98">
        <v>0.11458333333333333</v>
      </c>
      <c r="C12094" s="87" t="s">
        <v>120</v>
      </c>
      <c r="D12094" s="87">
        <v>23.43</v>
      </c>
      <c r="E12094" s="87">
        <v>13082</v>
      </c>
    </row>
    <row r="12095" spans="1:5" x14ac:dyDescent="0.3">
      <c r="A12095" s="66">
        <v>41959</v>
      </c>
      <c r="B12095" s="98">
        <v>0.125</v>
      </c>
      <c r="C12095" s="87" t="s">
        <v>120</v>
      </c>
      <c r="D12095" s="87">
        <v>23.6</v>
      </c>
      <c r="E12095" s="87">
        <v>13003</v>
      </c>
    </row>
    <row r="12096" spans="1:5" x14ac:dyDescent="0.3">
      <c r="A12096" s="66">
        <v>41959</v>
      </c>
      <c r="B12096" s="98">
        <v>0.13541666666666666</v>
      </c>
      <c r="C12096" s="87" t="s">
        <v>120</v>
      </c>
      <c r="D12096" s="87">
        <v>23.42</v>
      </c>
      <c r="E12096" s="87">
        <v>13015</v>
      </c>
    </row>
    <row r="12097" spans="1:5" x14ac:dyDescent="0.3">
      <c r="A12097" s="66">
        <v>41959</v>
      </c>
      <c r="B12097" s="98">
        <v>0.14583333333333334</v>
      </c>
      <c r="C12097" s="87" t="s">
        <v>120</v>
      </c>
      <c r="D12097" s="87">
        <v>23.45</v>
      </c>
      <c r="E12097" s="87">
        <v>12896</v>
      </c>
    </row>
    <row r="12098" spans="1:5" x14ac:dyDescent="0.3">
      <c r="A12098" s="66">
        <v>41959</v>
      </c>
      <c r="B12098" s="98">
        <v>0.15625</v>
      </c>
      <c r="C12098" s="87" t="s">
        <v>120</v>
      </c>
      <c r="D12098" s="87">
        <v>23.6</v>
      </c>
      <c r="E12098" s="87">
        <v>12835</v>
      </c>
    </row>
    <row r="12099" spans="1:5" x14ac:dyDescent="0.3">
      <c r="A12099" s="66">
        <v>41959</v>
      </c>
      <c r="B12099" s="98">
        <v>0.16666666666666666</v>
      </c>
      <c r="C12099" s="87" t="s">
        <v>120</v>
      </c>
      <c r="D12099" s="87">
        <v>23.53</v>
      </c>
      <c r="E12099" s="87">
        <v>12539</v>
      </c>
    </row>
    <row r="12100" spans="1:5" x14ac:dyDescent="0.3">
      <c r="A12100" s="66">
        <v>41959</v>
      </c>
      <c r="B12100" s="98">
        <v>0.17708333333333334</v>
      </c>
      <c r="C12100" s="87" t="s">
        <v>120</v>
      </c>
      <c r="D12100" s="87">
        <v>23.48</v>
      </c>
      <c r="E12100" s="87">
        <v>12189</v>
      </c>
    </row>
    <row r="12101" spans="1:5" x14ac:dyDescent="0.3">
      <c r="A12101" s="66">
        <v>41959</v>
      </c>
      <c r="B12101" s="98">
        <v>0.1875</v>
      </c>
      <c r="C12101" s="87" t="s">
        <v>120</v>
      </c>
      <c r="D12101" s="87">
        <v>23.55</v>
      </c>
      <c r="E12101" s="87">
        <v>11857</v>
      </c>
    </row>
    <row r="12102" spans="1:5" x14ac:dyDescent="0.3">
      <c r="A12102" s="66">
        <v>41959</v>
      </c>
      <c r="B12102" s="98">
        <v>0.19791666666666666</v>
      </c>
      <c r="C12102" s="87" t="s">
        <v>120</v>
      </c>
      <c r="D12102" s="87">
        <v>23.52</v>
      </c>
      <c r="E12102" s="87">
        <v>11518</v>
      </c>
    </row>
    <row r="12103" spans="1:5" x14ac:dyDescent="0.3">
      <c r="A12103" s="66">
        <v>41959</v>
      </c>
      <c r="B12103" s="98">
        <v>0.20833333333333334</v>
      </c>
      <c r="C12103" s="87" t="s">
        <v>120</v>
      </c>
      <c r="D12103" s="87">
        <v>23.47</v>
      </c>
      <c r="E12103" s="87">
        <v>11332</v>
      </c>
    </row>
    <row r="12104" spans="1:5" x14ac:dyDescent="0.3">
      <c r="A12104" s="66">
        <v>41959</v>
      </c>
      <c r="B12104" s="98">
        <v>0.21875</v>
      </c>
      <c r="C12104" s="87" t="s">
        <v>120</v>
      </c>
      <c r="D12104" s="87">
        <v>23.42</v>
      </c>
      <c r="E12104" s="87">
        <v>11427</v>
      </c>
    </row>
    <row r="12105" spans="1:5" x14ac:dyDescent="0.3">
      <c r="A12105" s="66">
        <v>41959</v>
      </c>
      <c r="B12105" s="98">
        <v>0.22916666666666666</v>
      </c>
      <c r="C12105" s="87" t="s">
        <v>120</v>
      </c>
      <c r="D12105" s="87">
        <v>23.48</v>
      </c>
      <c r="E12105" s="87">
        <v>11570</v>
      </c>
    </row>
    <row r="12106" spans="1:5" x14ac:dyDescent="0.3">
      <c r="A12106" s="66">
        <v>41959</v>
      </c>
      <c r="B12106" s="98">
        <v>0.23958333333333334</v>
      </c>
      <c r="C12106" s="87" t="s">
        <v>120</v>
      </c>
      <c r="D12106" s="87">
        <v>23.44</v>
      </c>
      <c r="E12106" s="87">
        <v>11671</v>
      </c>
    </row>
    <row r="12107" spans="1:5" x14ac:dyDescent="0.3">
      <c r="A12107" s="66">
        <v>41959</v>
      </c>
      <c r="B12107" s="98">
        <v>0.25</v>
      </c>
      <c r="C12107" s="87" t="s">
        <v>120</v>
      </c>
      <c r="D12107" s="87">
        <v>23.44</v>
      </c>
      <c r="E12107" s="87">
        <v>11611</v>
      </c>
    </row>
    <row r="12108" spans="1:5" x14ac:dyDescent="0.3">
      <c r="A12108" s="66">
        <v>41959</v>
      </c>
      <c r="B12108" s="98">
        <v>0.26041666666666669</v>
      </c>
      <c r="C12108" s="87" t="s">
        <v>120</v>
      </c>
      <c r="D12108" s="87">
        <v>23.4</v>
      </c>
      <c r="E12108" s="87">
        <v>11845</v>
      </c>
    </row>
    <row r="12109" spans="1:5" x14ac:dyDescent="0.3">
      <c r="A12109" s="66">
        <v>41959</v>
      </c>
      <c r="B12109" s="98">
        <v>0.27083333333333331</v>
      </c>
      <c r="C12109" s="87" t="s">
        <v>120</v>
      </c>
      <c r="D12109" s="87">
        <v>23.1</v>
      </c>
      <c r="E12109" s="87">
        <v>12922</v>
      </c>
    </row>
    <row r="12110" spans="1:5" x14ac:dyDescent="0.3">
      <c r="A12110" s="66">
        <v>41959</v>
      </c>
      <c r="B12110" s="98">
        <v>0.28125</v>
      </c>
      <c r="C12110" s="87" t="s">
        <v>120</v>
      </c>
      <c r="D12110" s="87">
        <v>23.09</v>
      </c>
      <c r="E12110" s="87">
        <v>13379</v>
      </c>
    </row>
    <row r="12111" spans="1:5" x14ac:dyDescent="0.3">
      <c r="A12111" s="66">
        <v>41959</v>
      </c>
      <c r="B12111" s="98">
        <v>0.29166666666666669</v>
      </c>
      <c r="C12111" s="87" t="s">
        <v>120</v>
      </c>
      <c r="D12111" s="87">
        <v>23.02</v>
      </c>
      <c r="E12111" s="87">
        <v>13574</v>
      </c>
    </row>
    <row r="12112" spans="1:5" x14ac:dyDescent="0.3">
      <c r="A12112" s="66">
        <v>41959</v>
      </c>
      <c r="B12112" s="98">
        <v>0.30208333333333331</v>
      </c>
      <c r="C12112" s="87" t="s">
        <v>120</v>
      </c>
      <c r="D12112" s="87">
        <v>22.94</v>
      </c>
      <c r="E12112" s="87">
        <v>13712</v>
      </c>
    </row>
    <row r="12113" spans="1:5" x14ac:dyDescent="0.3">
      <c r="A12113" s="66">
        <v>41959</v>
      </c>
      <c r="B12113" s="98">
        <v>0.3125</v>
      </c>
      <c r="C12113" s="87" t="s">
        <v>120</v>
      </c>
      <c r="D12113" s="87">
        <v>22.93</v>
      </c>
      <c r="E12113" s="87">
        <v>13810</v>
      </c>
    </row>
    <row r="12114" spans="1:5" x14ac:dyDescent="0.3">
      <c r="A12114" s="66">
        <v>41959</v>
      </c>
      <c r="B12114" s="98">
        <v>0.32291666666666669</v>
      </c>
      <c r="C12114" s="87" t="s">
        <v>120</v>
      </c>
      <c r="D12114" s="87">
        <v>22.89</v>
      </c>
      <c r="E12114" s="87">
        <v>13798</v>
      </c>
    </row>
    <row r="12115" spans="1:5" x14ac:dyDescent="0.3">
      <c r="A12115" s="66">
        <v>41959</v>
      </c>
      <c r="B12115" s="98">
        <v>0.33333333333333331</v>
      </c>
      <c r="C12115" s="87" t="s">
        <v>120</v>
      </c>
      <c r="D12115" s="87">
        <v>22.88</v>
      </c>
      <c r="E12115" s="87">
        <v>13699</v>
      </c>
    </row>
    <row r="12116" spans="1:5" x14ac:dyDescent="0.3">
      <c r="A12116" s="66">
        <v>41959</v>
      </c>
      <c r="B12116" s="98">
        <v>0.34375</v>
      </c>
      <c r="C12116" s="87" t="s">
        <v>120</v>
      </c>
      <c r="D12116" s="87">
        <v>22.82</v>
      </c>
      <c r="E12116" s="87">
        <v>13543</v>
      </c>
    </row>
    <row r="12117" spans="1:5" x14ac:dyDescent="0.3">
      <c r="A12117" s="66">
        <v>41959</v>
      </c>
      <c r="B12117" s="98">
        <v>0.35416666666666669</v>
      </c>
      <c r="C12117" s="87" t="s">
        <v>120</v>
      </c>
      <c r="D12117" s="87">
        <v>22.81</v>
      </c>
      <c r="E12117" s="87">
        <v>13638</v>
      </c>
    </row>
    <row r="12118" spans="1:5" x14ac:dyDescent="0.3">
      <c r="A12118" s="66">
        <v>41959</v>
      </c>
      <c r="B12118" s="98">
        <v>0.36458333333333331</v>
      </c>
      <c r="C12118" s="87" t="s">
        <v>120</v>
      </c>
      <c r="D12118" s="87">
        <v>22.8</v>
      </c>
      <c r="E12118" s="87">
        <v>13758</v>
      </c>
    </row>
    <row r="12119" spans="1:5" x14ac:dyDescent="0.3">
      <c r="A12119" s="66">
        <v>41959</v>
      </c>
      <c r="B12119" s="98">
        <v>0.375</v>
      </c>
      <c r="C12119" s="87" t="s">
        <v>120</v>
      </c>
      <c r="D12119" s="87">
        <v>22.79</v>
      </c>
      <c r="E12119" s="87">
        <v>13852</v>
      </c>
    </row>
    <row r="12120" spans="1:5" x14ac:dyDescent="0.3">
      <c r="A12120" s="66">
        <v>41959</v>
      </c>
      <c r="B12120" s="98">
        <v>0.38541666666666669</v>
      </c>
      <c r="C12120" s="87" t="s">
        <v>120</v>
      </c>
      <c r="D12120" s="87">
        <v>22.79</v>
      </c>
      <c r="E12120" s="87">
        <v>13882</v>
      </c>
    </row>
    <row r="12121" spans="1:5" x14ac:dyDescent="0.3">
      <c r="A12121" s="66">
        <v>41959</v>
      </c>
      <c r="B12121" s="98">
        <v>0.39583333333333331</v>
      </c>
      <c r="C12121" s="87" t="s">
        <v>120</v>
      </c>
      <c r="D12121" s="87">
        <v>22.78</v>
      </c>
      <c r="E12121" s="87">
        <v>13882</v>
      </c>
    </row>
    <row r="12122" spans="1:5" x14ac:dyDescent="0.3">
      <c r="A12122" s="66">
        <v>41959</v>
      </c>
      <c r="B12122" s="98">
        <v>0.40625</v>
      </c>
      <c r="C12122" s="87" t="s">
        <v>120</v>
      </c>
      <c r="D12122" s="87">
        <v>22.78</v>
      </c>
      <c r="E12122" s="87">
        <v>13856</v>
      </c>
    </row>
    <row r="12123" spans="1:5" x14ac:dyDescent="0.3">
      <c r="A12123" s="66">
        <v>41959</v>
      </c>
      <c r="B12123" s="98">
        <v>0.41666666666666669</v>
      </c>
      <c r="C12123" s="87" t="s">
        <v>120</v>
      </c>
      <c r="D12123" s="87">
        <v>22.73</v>
      </c>
      <c r="E12123" s="87">
        <v>13790</v>
      </c>
    </row>
    <row r="12124" spans="1:5" x14ac:dyDescent="0.3">
      <c r="A12124" s="66">
        <v>41959</v>
      </c>
      <c r="B12124" s="98">
        <v>0.42708333333333331</v>
      </c>
      <c r="C12124" s="87" t="s">
        <v>120</v>
      </c>
      <c r="D12124" s="87">
        <v>22.66</v>
      </c>
      <c r="E12124" s="87">
        <v>13712</v>
      </c>
    </row>
    <row r="12125" spans="1:5" x14ac:dyDescent="0.3">
      <c r="A12125" s="66">
        <v>41959</v>
      </c>
      <c r="B12125" s="98">
        <v>0.4375</v>
      </c>
      <c r="C12125" s="87" t="s">
        <v>120</v>
      </c>
      <c r="D12125" s="87">
        <v>22.61</v>
      </c>
      <c r="E12125" s="87">
        <v>13731</v>
      </c>
    </row>
    <row r="12126" spans="1:5" x14ac:dyDescent="0.3">
      <c r="A12126" s="66">
        <v>41959</v>
      </c>
      <c r="B12126" s="98">
        <v>0.44791666666666669</v>
      </c>
      <c r="C12126" s="87" t="s">
        <v>120</v>
      </c>
      <c r="D12126" s="87">
        <v>22.59</v>
      </c>
      <c r="E12126" s="87">
        <v>13728</v>
      </c>
    </row>
    <row r="12127" spans="1:5" x14ac:dyDescent="0.3">
      <c r="A12127" s="66">
        <v>41959</v>
      </c>
      <c r="B12127" s="98">
        <v>0.45833333333333331</v>
      </c>
      <c r="C12127" s="87" t="s">
        <v>120</v>
      </c>
      <c r="D12127" s="87">
        <v>22.59</v>
      </c>
      <c r="E12127" s="87">
        <v>13719</v>
      </c>
    </row>
    <row r="12128" spans="1:5" x14ac:dyDescent="0.3">
      <c r="A12128" s="66">
        <v>41959</v>
      </c>
      <c r="B12128" s="98">
        <v>0.46875</v>
      </c>
      <c r="C12128" s="87" t="s">
        <v>120</v>
      </c>
      <c r="D12128" s="87">
        <v>22.58</v>
      </c>
      <c r="E12128" s="87">
        <v>13721</v>
      </c>
    </row>
    <row r="12129" spans="1:6" x14ac:dyDescent="0.3">
      <c r="A12129" s="66">
        <v>41959</v>
      </c>
      <c r="B12129" s="98">
        <v>0.47916666666666669</v>
      </c>
      <c r="C12129" s="87" t="s">
        <v>120</v>
      </c>
      <c r="D12129" s="87">
        <v>22.58</v>
      </c>
      <c r="E12129" s="87">
        <v>13751</v>
      </c>
    </row>
    <row r="12130" spans="1:6" x14ac:dyDescent="0.3">
      <c r="A12130" s="66">
        <v>41959</v>
      </c>
      <c r="B12130" s="98">
        <v>0.48958333333333331</v>
      </c>
      <c r="C12130" s="87" t="s">
        <v>120</v>
      </c>
      <c r="D12130" s="87">
        <v>22.59</v>
      </c>
      <c r="E12130" s="87">
        <v>13757</v>
      </c>
    </row>
    <row r="12131" spans="1:6" x14ac:dyDescent="0.3">
      <c r="A12131" s="66">
        <v>41960</v>
      </c>
      <c r="B12131" s="68">
        <v>0.5</v>
      </c>
      <c r="C12131" t="s">
        <v>119</v>
      </c>
      <c r="D12131">
        <v>22.6</v>
      </c>
      <c r="E12131">
        <v>13748</v>
      </c>
      <c r="F12131" s="66"/>
    </row>
    <row r="12132" spans="1:6" x14ac:dyDescent="0.3">
      <c r="A12132" s="66">
        <v>41960</v>
      </c>
      <c r="B12132" s="68">
        <v>0.51041666666666663</v>
      </c>
      <c r="C12132" t="s">
        <v>119</v>
      </c>
      <c r="D12132">
        <v>22.6</v>
      </c>
      <c r="E12132">
        <v>13760</v>
      </c>
      <c r="F12132" s="66"/>
    </row>
    <row r="12133" spans="1:6" x14ac:dyDescent="0.3">
      <c r="A12133" s="66">
        <v>41960</v>
      </c>
      <c r="B12133" s="68">
        <v>0.52083333333333337</v>
      </c>
      <c r="C12133" t="s">
        <v>119</v>
      </c>
      <c r="D12133">
        <v>22.61</v>
      </c>
      <c r="E12133">
        <v>13828</v>
      </c>
      <c r="F12133" s="66"/>
    </row>
    <row r="12134" spans="1:6" x14ac:dyDescent="0.3">
      <c r="A12134" s="66">
        <v>41960</v>
      </c>
      <c r="B12134" s="68">
        <v>0.53125</v>
      </c>
      <c r="C12134" t="s">
        <v>119</v>
      </c>
      <c r="D12134">
        <v>22.63</v>
      </c>
      <c r="E12134">
        <v>14233</v>
      </c>
      <c r="F12134" s="66"/>
    </row>
    <row r="12135" spans="1:6" x14ac:dyDescent="0.3">
      <c r="A12135" s="66">
        <v>41960</v>
      </c>
      <c r="B12135" s="68">
        <v>4.1666666666666664E-2</v>
      </c>
      <c r="C12135" t="s">
        <v>119</v>
      </c>
      <c r="D12135">
        <v>22.66</v>
      </c>
      <c r="E12135">
        <v>14537</v>
      </c>
      <c r="F12135" s="66"/>
    </row>
    <row r="12136" spans="1:6" x14ac:dyDescent="0.3">
      <c r="A12136" s="66">
        <v>41960</v>
      </c>
      <c r="B12136" s="68">
        <v>5.2083333333333336E-2</v>
      </c>
      <c r="C12136" t="s">
        <v>119</v>
      </c>
      <c r="D12136">
        <v>22.63</v>
      </c>
      <c r="E12136">
        <v>14632</v>
      </c>
      <c r="F12136" s="66"/>
    </row>
    <row r="12137" spans="1:6" x14ac:dyDescent="0.3">
      <c r="A12137" s="66">
        <v>41960</v>
      </c>
      <c r="B12137" s="68">
        <v>6.25E-2</v>
      </c>
      <c r="C12137" t="s">
        <v>119</v>
      </c>
      <c r="D12137">
        <v>22.59</v>
      </c>
      <c r="E12137">
        <v>14766</v>
      </c>
      <c r="F12137" s="66"/>
    </row>
    <row r="12138" spans="1:6" x14ac:dyDescent="0.3">
      <c r="A12138" s="66">
        <v>41960</v>
      </c>
      <c r="B12138" s="68">
        <v>7.2916666666666671E-2</v>
      </c>
      <c r="C12138" t="s">
        <v>119</v>
      </c>
      <c r="D12138">
        <v>22.72</v>
      </c>
      <c r="E12138">
        <v>14656</v>
      </c>
      <c r="F12138" s="66"/>
    </row>
    <row r="12139" spans="1:6" x14ac:dyDescent="0.3">
      <c r="A12139" s="66">
        <v>41960</v>
      </c>
      <c r="B12139" s="68">
        <v>8.3333333333333329E-2</v>
      </c>
      <c r="C12139" t="s">
        <v>119</v>
      </c>
      <c r="D12139">
        <v>22.66</v>
      </c>
      <c r="E12139">
        <v>14577</v>
      </c>
      <c r="F12139" s="66"/>
    </row>
    <row r="12140" spans="1:6" x14ac:dyDescent="0.3">
      <c r="A12140" s="66">
        <v>41960</v>
      </c>
      <c r="B12140" s="68">
        <v>9.375E-2</v>
      </c>
      <c r="C12140" t="s">
        <v>119</v>
      </c>
      <c r="D12140">
        <v>22.64</v>
      </c>
      <c r="E12140">
        <v>14417</v>
      </c>
      <c r="F12140" s="66"/>
    </row>
    <row r="12141" spans="1:6" x14ac:dyDescent="0.3">
      <c r="A12141" s="66">
        <v>41960</v>
      </c>
      <c r="B12141" s="68">
        <v>0.10416666666666667</v>
      </c>
      <c r="C12141" t="s">
        <v>119</v>
      </c>
      <c r="D12141">
        <v>22.58</v>
      </c>
      <c r="E12141">
        <v>14110</v>
      </c>
      <c r="F12141" s="66"/>
    </row>
    <row r="12142" spans="1:6" x14ac:dyDescent="0.3">
      <c r="A12142" s="66">
        <v>41960</v>
      </c>
      <c r="B12142" s="68">
        <v>0.11458333333333333</v>
      </c>
      <c r="C12142" t="s">
        <v>119</v>
      </c>
      <c r="D12142">
        <v>22.54</v>
      </c>
      <c r="E12142">
        <v>13895</v>
      </c>
      <c r="F12142" s="66"/>
    </row>
    <row r="12143" spans="1:6" x14ac:dyDescent="0.3">
      <c r="A12143" s="66">
        <v>41960</v>
      </c>
      <c r="B12143" s="68">
        <v>0.125</v>
      </c>
      <c r="C12143" t="s">
        <v>119</v>
      </c>
      <c r="D12143">
        <v>22.55</v>
      </c>
      <c r="E12143">
        <v>13909</v>
      </c>
      <c r="F12143" s="66"/>
    </row>
    <row r="12144" spans="1:6" x14ac:dyDescent="0.3">
      <c r="A12144" s="66">
        <v>41960</v>
      </c>
      <c r="B12144" s="68">
        <v>0.13541666666666666</v>
      </c>
      <c r="C12144" t="s">
        <v>119</v>
      </c>
      <c r="D12144">
        <v>22.48</v>
      </c>
      <c r="E12144">
        <v>13897</v>
      </c>
      <c r="F12144" s="66"/>
    </row>
    <row r="12145" spans="1:6" x14ac:dyDescent="0.3">
      <c r="A12145" s="66">
        <v>41960</v>
      </c>
      <c r="B12145" s="68">
        <v>0.14583333333333334</v>
      </c>
      <c r="C12145" t="s">
        <v>119</v>
      </c>
      <c r="D12145">
        <v>22.52</v>
      </c>
      <c r="E12145">
        <v>13927</v>
      </c>
      <c r="F12145" s="66"/>
    </row>
    <row r="12146" spans="1:6" x14ac:dyDescent="0.3">
      <c r="A12146" s="66">
        <v>41960</v>
      </c>
      <c r="B12146" s="68">
        <v>0.15625</v>
      </c>
      <c r="C12146" t="s">
        <v>119</v>
      </c>
      <c r="D12146">
        <v>22.54</v>
      </c>
      <c r="E12146">
        <v>14038</v>
      </c>
      <c r="F12146" s="66"/>
    </row>
    <row r="12147" spans="1:6" x14ac:dyDescent="0.3">
      <c r="A12147" s="66">
        <v>41960</v>
      </c>
      <c r="B12147" s="68">
        <v>0.16666666666666666</v>
      </c>
      <c r="C12147" t="s">
        <v>119</v>
      </c>
      <c r="D12147">
        <v>22.47</v>
      </c>
      <c r="E12147">
        <v>14169</v>
      </c>
      <c r="F12147" s="66"/>
    </row>
    <row r="12148" spans="1:6" x14ac:dyDescent="0.3">
      <c r="A12148" s="66">
        <v>41960</v>
      </c>
      <c r="B12148" s="68">
        <v>0.17708333333333334</v>
      </c>
      <c r="C12148" t="s">
        <v>119</v>
      </c>
      <c r="D12148">
        <v>22.54</v>
      </c>
      <c r="E12148">
        <v>14224</v>
      </c>
      <c r="F12148" s="66"/>
    </row>
    <row r="12149" spans="1:6" x14ac:dyDescent="0.3">
      <c r="A12149" s="66">
        <v>41960</v>
      </c>
      <c r="B12149" s="68">
        <v>0.1875</v>
      </c>
      <c r="C12149" t="s">
        <v>119</v>
      </c>
      <c r="D12149">
        <v>22.45</v>
      </c>
      <c r="E12149">
        <v>14452</v>
      </c>
      <c r="F12149" s="66"/>
    </row>
    <row r="12150" spans="1:6" x14ac:dyDescent="0.3">
      <c r="A12150" s="66">
        <v>41960</v>
      </c>
      <c r="B12150" s="68">
        <v>0.19791666666666666</v>
      </c>
      <c r="C12150" t="s">
        <v>119</v>
      </c>
      <c r="D12150">
        <v>22.44</v>
      </c>
      <c r="E12150">
        <v>14364</v>
      </c>
      <c r="F12150" s="66"/>
    </row>
    <row r="12151" spans="1:6" x14ac:dyDescent="0.3">
      <c r="A12151" s="66">
        <v>41960</v>
      </c>
      <c r="B12151" s="68">
        <v>0.20833333333333334</v>
      </c>
      <c r="C12151" t="s">
        <v>119</v>
      </c>
      <c r="D12151">
        <v>22.41</v>
      </c>
      <c r="E12151">
        <v>14334</v>
      </c>
      <c r="F12151" s="66"/>
    </row>
    <row r="12152" spans="1:6" x14ac:dyDescent="0.3">
      <c r="A12152" s="66">
        <v>41960</v>
      </c>
      <c r="B12152" s="68">
        <v>0.21875</v>
      </c>
      <c r="C12152" t="s">
        <v>119</v>
      </c>
      <c r="D12152">
        <v>22.32</v>
      </c>
      <c r="E12152">
        <v>14196</v>
      </c>
      <c r="F12152" s="66"/>
    </row>
    <row r="12153" spans="1:6" x14ac:dyDescent="0.3">
      <c r="A12153" s="66">
        <v>41960</v>
      </c>
      <c r="B12153" s="68">
        <v>0.22916666666666666</v>
      </c>
      <c r="C12153" t="s">
        <v>119</v>
      </c>
      <c r="D12153">
        <v>22.33</v>
      </c>
      <c r="E12153">
        <v>13870</v>
      </c>
      <c r="F12153" s="66"/>
    </row>
    <row r="12154" spans="1:6" x14ac:dyDescent="0.3">
      <c r="A12154" s="66">
        <v>41960</v>
      </c>
      <c r="B12154" s="68">
        <v>0.23958333333333334</v>
      </c>
      <c r="C12154" t="s">
        <v>119</v>
      </c>
      <c r="D12154">
        <v>22.37</v>
      </c>
      <c r="E12154">
        <v>13642</v>
      </c>
      <c r="F12154" s="66"/>
    </row>
    <row r="12155" spans="1:6" x14ac:dyDescent="0.3">
      <c r="A12155" s="66">
        <v>41960</v>
      </c>
      <c r="B12155" s="68">
        <v>0.25</v>
      </c>
      <c r="C12155" t="s">
        <v>119</v>
      </c>
      <c r="D12155">
        <v>22.4</v>
      </c>
      <c r="E12155">
        <v>13484</v>
      </c>
      <c r="F12155" s="66"/>
    </row>
    <row r="12156" spans="1:6" x14ac:dyDescent="0.3">
      <c r="A12156" s="66">
        <v>41960</v>
      </c>
      <c r="B12156" s="68">
        <v>0.26041666666666669</v>
      </c>
      <c r="C12156" t="s">
        <v>119</v>
      </c>
      <c r="D12156">
        <v>22.35</v>
      </c>
      <c r="E12156">
        <v>13311</v>
      </c>
      <c r="F12156" s="66"/>
    </row>
    <row r="12157" spans="1:6" x14ac:dyDescent="0.3">
      <c r="A12157" s="66">
        <v>41960</v>
      </c>
      <c r="B12157" s="68">
        <v>0.27083333333333331</v>
      </c>
      <c r="C12157" t="s">
        <v>119</v>
      </c>
      <c r="D12157">
        <v>22.33</v>
      </c>
      <c r="E12157">
        <v>13178</v>
      </c>
      <c r="F12157" s="66"/>
    </row>
    <row r="12158" spans="1:6" x14ac:dyDescent="0.3">
      <c r="A12158" s="66">
        <v>41960</v>
      </c>
      <c r="B12158" s="68">
        <v>0.28125</v>
      </c>
      <c r="C12158" t="s">
        <v>119</v>
      </c>
      <c r="D12158">
        <v>22.32</v>
      </c>
      <c r="E12158">
        <v>13038</v>
      </c>
      <c r="F12158" s="66"/>
    </row>
    <row r="12159" spans="1:6" x14ac:dyDescent="0.3">
      <c r="A12159" s="66">
        <v>41960</v>
      </c>
      <c r="B12159" s="68">
        <v>0.29166666666666669</v>
      </c>
      <c r="C12159" t="s">
        <v>119</v>
      </c>
      <c r="D12159">
        <v>22.29</v>
      </c>
      <c r="E12159">
        <v>12920</v>
      </c>
      <c r="F12159" s="66"/>
    </row>
    <row r="12160" spans="1:6" x14ac:dyDescent="0.3">
      <c r="A12160" s="66">
        <v>41960</v>
      </c>
      <c r="B12160" s="68">
        <v>0.30208333333333331</v>
      </c>
      <c r="C12160" t="s">
        <v>119</v>
      </c>
      <c r="D12160">
        <v>22.24</v>
      </c>
      <c r="E12160">
        <v>12781</v>
      </c>
      <c r="F12160" s="66"/>
    </row>
    <row r="12161" spans="1:6" x14ac:dyDescent="0.3">
      <c r="A12161" s="66">
        <v>41960</v>
      </c>
      <c r="B12161" s="68">
        <v>0.3125</v>
      </c>
      <c r="C12161" t="s">
        <v>119</v>
      </c>
      <c r="D12161">
        <v>22.22</v>
      </c>
      <c r="E12161">
        <v>12645</v>
      </c>
      <c r="F12161" s="66"/>
    </row>
    <row r="12162" spans="1:6" x14ac:dyDescent="0.3">
      <c r="A12162" s="66">
        <v>41960</v>
      </c>
      <c r="B12162" s="68">
        <v>0.32291666666666669</v>
      </c>
      <c r="C12162" t="s">
        <v>119</v>
      </c>
      <c r="D12162">
        <v>22.2</v>
      </c>
      <c r="E12162">
        <v>12485</v>
      </c>
      <c r="F12162" s="66"/>
    </row>
    <row r="12163" spans="1:6" x14ac:dyDescent="0.3">
      <c r="A12163" s="66">
        <v>41960</v>
      </c>
      <c r="B12163" s="68">
        <v>0.33333333333333331</v>
      </c>
      <c r="C12163" t="s">
        <v>119</v>
      </c>
      <c r="D12163">
        <v>22.23</v>
      </c>
      <c r="E12163">
        <v>12653</v>
      </c>
      <c r="F12163" s="66"/>
    </row>
    <row r="12164" spans="1:6" x14ac:dyDescent="0.3">
      <c r="A12164" s="66">
        <v>41960</v>
      </c>
      <c r="B12164" s="68">
        <v>0.34375</v>
      </c>
      <c r="C12164" t="s">
        <v>119</v>
      </c>
      <c r="D12164">
        <v>22.24</v>
      </c>
      <c r="E12164">
        <v>13109</v>
      </c>
      <c r="F12164" s="66"/>
    </row>
    <row r="12165" spans="1:6" x14ac:dyDescent="0.3">
      <c r="A12165" s="66">
        <v>41960</v>
      </c>
      <c r="B12165" s="68">
        <v>0.35416666666666669</v>
      </c>
      <c r="C12165" t="s">
        <v>119</v>
      </c>
      <c r="D12165">
        <v>22.26</v>
      </c>
      <c r="E12165">
        <v>13889</v>
      </c>
      <c r="F12165" s="66"/>
    </row>
    <row r="12166" spans="1:6" x14ac:dyDescent="0.3">
      <c r="A12166" s="66">
        <v>41960</v>
      </c>
      <c r="B12166" s="68">
        <v>0.36458333333333331</v>
      </c>
      <c r="C12166" t="s">
        <v>119</v>
      </c>
      <c r="D12166">
        <v>22.29</v>
      </c>
      <c r="E12166">
        <v>14413</v>
      </c>
      <c r="F12166" s="66"/>
    </row>
    <row r="12167" spans="1:6" x14ac:dyDescent="0.3">
      <c r="A12167" s="66">
        <v>41960</v>
      </c>
      <c r="B12167" s="68">
        <v>0.375</v>
      </c>
      <c r="C12167" t="s">
        <v>119</v>
      </c>
      <c r="D12167">
        <v>22.32</v>
      </c>
      <c r="E12167">
        <v>14684</v>
      </c>
      <c r="F12167" s="66"/>
    </row>
    <row r="12168" spans="1:6" x14ac:dyDescent="0.3">
      <c r="A12168" s="66">
        <v>41960</v>
      </c>
      <c r="B12168" s="68">
        <v>0.38541666666666669</v>
      </c>
      <c r="C12168" t="s">
        <v>119</v>
      </c>
      <c r="D12168">
        <v>22.34</v>
      </c>
      <c r="E12168">
        <v>14671</v>
      </c>
      <c r="F12168" s="66"/>
    </row>
    <row r="12169" spans="1:6" x14ac:dyDescent="0.3">
      <c r="A12169" s="66">
        <v>41960</v>
      </c>
      <c r="B12169" s="68">
        <v>0.39583333333333331</v>
      </c>
      <c r="C12169" t="s">
        <v>119</v>
      </c>
      <c r="D12169">
        <v>22.38</v>
      </c>
      <c r="E12169">
        <v>14655</v>
      </c>
      <c r="F12169" s="66"/>
    </row>
    <row r="12170" spans="1:6" x14ac:dyDescent="0.3">
      <c r="A12170" s="66">
        <v>41960</v>
      </c>
      <c r="B12170" s="68">
        <v>0.40625</v>
      </c>
      <c r="C12170" t="s">
        <v>119</v>
      </c>
      <c r="D12170">
        <v>22.35</v>
      </c>
      <c r="E12170">
        <v>14978</v>
      </c>
      <c r="F12170" s="66"/>
    </row>
    <row r="12171" spans="1:6" x14ac:dyDescent="0.3">
      <c r="A12171" s="66">
        <v>41960</v>
      </c>
      <c r="B12171" s="68">
        <v>0.41666666666666669</v>
      </c>
      <c r="C12171" t="s">
        <v>119</v>
      </c>
      <c r="D12171">
        <v>22.33</v>
      </c>
      <c r="E12171">
        <v>15711</v>
      </c>
      <c r="F12171" s="66"/>
    </row>
    <row r="12172" spans="1:6" x14ac:dyDescent="0.3">
      <c r="A12172" s="66">
        <v>41960</v>
      </c>
      <c r="B12172" s="68">
        <v>0.42708333333333331</v>
      </c>
      <c r="C12172" t="s">
        <v>119</v>
      </c>
      <c r="D12172">
        <v>22.43</v>
      </c>
      <c r="E12172">
        <v>16028</v>
      </c>
      <c r="F12172" s="66"/>
    </row>
    <row r="12173" spans="1:6" x14ac:dyDescent="0.3">
      <c r="A12173" s="66">
        <v>41960</v>
      </c>
      <c r="B12173" s="68">
        <v>0.4375</v>
      </c>
      <c r="C12173" t="s">
        <v>119</v>
      </c>
      <c r="D12173">
        <v>22.43</v>
      </c>
      <c r="E12173">
        <v>15951</v>
      </c>
      <c r="F12173" s="66"/>
    </row>
    <row r="12174" spans="1:6" x14ac:dyDescent="0.3">
      <c r="A12174" s="66">
        <v>41960</v>
      </c>
      <c r="B12174" s="68">
        <v>0.44791666666666669</v>
      </c>
      <c r="C12174" t="s">
        <v>119</v>
      </c>
      <c r="D12174">
        <v>22.46</v>
      </c>
      <c r="E12174">
        <v>16004</v>
      </c>
      <c r="F12174" s="66"/>
    </row>
    <row r="12175" spans="1:6" x14ac:dyDescent="0.3">
      <c r="A12175" s="66">
        <v>41960</v>
      </c>
      <c r="B12175" s="68">
        <v>0.45833333333333331</v>
      </c>
      <c r="C12175" t="s">
        <v>119</v>
      </c>
      <c r="D12175">
        <v>22.48</v>
      </c>
      <c r="E12175">
        <v>16164</v>
      </c>
      <c r="F12175" s="66"/>
    </row>
    <row r="12176" spans="1:6" x14ac:dyDescent="0.3">
      <c r="A12176" s="66">
        <v>41960</v>
      </c>
      <c r="B12176" s="68">
        <v>0.46875</v>
      </c>
      <c r="C12176" t="s">
        <v>119</v>
      </c>
      <c r="D12176">
        <v>22.65</v>
      </c>
      <c r="E12176">
        <v>15101</v>
      </c>
      <c r="F12176" s="66"/>
    </row>
    <row r="12177" spans="1:6" x14ac:dyDescent="0.3">
      <c r="A12177" s="66">
        <v>41960</v>
      </c>
      <c r="B12177" s="68">
        <v>0.47916666666666669</v>
      </c>
      <c r="C12177" t="s">
        <v>119</v>
      </c>
      <c r="D12177">
        <v>22.59</v>
      </c>
      <c r="E12177">
        <v>15060</v>
      </c>
      <c r="F12177" s="66"/>
    </row>
    <row r="12178" spans="1:6" x14ac:dyDescent="0.3">
      <c r="A12178" s="66">
        <v>41960</v>
      </c>
      <c r="B12178" s="68">
        <v>0.48958333333333331</v>
      </c>
      <c r="C12178" t="s">
        <v>119</v>
      </c>
      <c r="D12178">
        <v>22.7</v>
      </c>
      <c r="E12178">
        <v>14985</v>
      </c>
      <c r="F12178" s="66"/>
    </row>
    <row r="12179" spans="1:6" x14ac:dyDescent="0.3">
      <c r="A12179" s="66">
        <v>41960</v>
      </c>
      <c r="B12179" s="68">
        <v>0.5</v>
      </c>
      <c r="C12179" t="s">
        <v>120</v>
      </c>
      <c r="D12179">
        <v>22.69</v>
      </c>
      <c r="E12179">
        <v>14936</v>
      </c>
      <c r="F12179" s="66"/>
    </row>
    <row r="12180" spans="1:6" x14ac:dyDescent="0.3">
      <c r="A12180" s="66">
        <v>41960</v>
      </c>
      <c r="B12180" s="68">
        <v>0.51041666666666663</v>
      </c>
      <c r="C12180" t="s">
        <v>120</v>
      </c>
      <c r="D12180">
        <v>22.71</v>
      </c>
      <c r="E12180">
        <v>15001</v>
      </c>
      <c r="F12180" s="66"/>
    </row>
    <row r="12181" spans="1:6" x14ac:dyDescent="0.3">
      <c r="A12181" s="66">
        <v>41960</v>
      </c>
      <c r="B12181" s="68">
        <v>0.52083333333333337</v>
      </c>
      <c r="C12181" t="s">
        <v>120</v>
      </c>
      <c r="D12181">
        <v>22.66</v>
      </c>
      <c r="E12181">
        <v>15069</v>
      </c>
      <c r="F12181" s="66"/>
    </row>
    <row r="12182" spans="1:6" x14ac:dyDescent="0.3">
      <c r="A12182" s="66">
        <v>41960</v>
      </c>
      <c r="B12182" s="68">
        <v>0.53125</v>
      </c>
      <c r="C12182" t="s">
        <v>120</v>
      </c>
      <c r="D12182">
        <v>22.62</v>
      </c>
      <c r="E12182">
        <v>15234</v>
      </c>
      <c r="F12182" s="66"/>
    </row>
    <row r="12183" spans="1:6" x14ac:dyDescent="0.3">
      <c r="A12183" s="66">
        <v>41960</v>
      </c>
      <c r="B12183" s="68">
        <v>4.1666666666666664E-2</v>
      </c>
      <c r="C12183" t="s">
        <v>120</v>
      </c>
      <c r="D12183">
        <v>22.72</v>
      </c>
      <c r="E12183">
        <v>15299</v>
      </c>
      <c r="F12183" s="66"/>
    </row>
    <row r="12184" spans="1:6" x14ac:dyDescent="0.3">
      <c r="A12184" s="66">
        <v>41960</v>
      </c>
      <c r="B12184" s="68">
        <v>5.2083333333333336E-2</v>
      </c>
      <c r="C12184" t="s">
        <v>120</v>
      </c>
      <c r="D12184">
        <v>22.69</v>
      </c>
      <c r="E12184">
        <v>15418</v>
      </c>
      <c r="F12184" s="66"/>
    </row>
    <row r="12185" spans="1:6" x14ac:dyDescent="0.3">
      <c r="A12185" s="66">
        <v>41960</v>
      </c>
      <c r="B12185" s="68">
        <v>6.25E-2</v>
      </c>
      <c r="C12185" t="s">
        <v>120</v>
      </c>
      <c r="D12185">
        <v>22.8</v>
      </c>
      <c r="E12185">
        <v>15280</v>
      </c>
      <c r="F12185" s="66"/>
    </row>
    <row r="12186" spans="1:6" x14ac:dyDescent="0.3">
      <c r="A12186" s="66">
        <v>41960</v>
      </c>
      <c r="B12186" s="68">
        <v>7.2916666666666671E-2</v>
      </c>
      <c r="C12186" t="s">
        <v>120</v>
      </c>
      <c r="D12186">
        <v>22.93</v>
      </c>
      <c r="E12186">
        <v>15143</v>
      </c>
      <c r="F12186" s="66"/>
    </row>
    <row r="12187" spans="1:6" x14ac:dyDescent="0.3">
      <c r="A12187" s="66">
        <v>41960</v>
      </c>
      <c r="B12187" s="68">
        <v>8.3333333333333329E-2</v>
      </c>
      <c r="C12187" t="s">
        <v>120</v>
      </c>
      <c r="D12187">
        <v>23.12</v>
      </c>
      <c r="E12187">
        <v>15027</v>
      </c>
      <c r="F12187" s="66"/>
    </row>
    <row r="12188" spans="1:6" x14ac:dyDescent="0.3">
      <c r="A12188" s="66">
        <v>41960</v>
      </c>
      <c r="B12188" s="68">
        <v>9.375E-2</v>
      </c>
      <c r="C12188" t="s">
        <v>120</v>
      </c>
      <c r="D12188">
        <v>23.22</v>
      </c>
      <c r="E12188">
        <v>15065</v>
      </c>
      <c r="F12188" s="66"/>
    </row>
    <row r="12189" spans="1:6" x14ac:dyDescent="0.3">
      <c r="A12189" s="66">
        <v>41960</v>
      </c>
      <c r="B12189" s="68">
        <v>0.10416666666666667</v>
      </c>
      <c r="C12189" t="s">
        <v>120</v>
      </c>
      <c r="D12189">
        <v>23.35</v>
      </c>
      <c r="E12189">
        <v>15027</v>
      </c>
      <c r="F12189" s="66"/>
    </row>
    <row r="12190" spans="1:6" x14ac:dyDescent="0.3">
      <c r="A12190" s="66">
        <v>41960</v>
      </c>
      <c r="B12190" s="68">
        <v>0.11458333333333333</v>
      </c>
      <c r="C12190" t="s">
        <v>120</v>
      </c>
      <c r="D12190">
        <v>23.47</v>
      </c>
      <c r="E12190">
        <v>15006</v>
      </c>
      <c r="F12190" s="66"/>
    </row>
    <row r="12191" spans="1:6" x14ac:dyDescent="0.3">
      <c r="A12191" s="66">
        <v>41960</v>
      </c>
      <c r="B12191" s="68">
        <v>0.125</v>
      </c>
      <c r="C12191" t="s">
        <v>120</v>
      </c>
      <c r="D12191">
        <v>23.54</v>
      </c>
      <c r="E12191">
        <v>15003</v>
      </c>
      <c r="F12191" s="66"/>
    </row>
    <row r="12192" spans="1:6" x14ac:dyDescent="0.3">
      <c r="A12192" s="66">
        <v>41960</v>
      </c>
      <c r="B12192" s="68">
        <v>0.13541666666666666</v>
      </c>
      <c r="C12192" t="s">
        <v>120</v>
      </c>
      <c r="D12192">
        <v>23.51</v>
      </c>
      <c r="E12192">
        <v>14905</v>
      </c>
      <c r="F12192" s="66"/>
    </row>
    <row r="12193" spans="1:6" x14ac:dyDescent="0.3">
      <c r="A12193" s="66">
        <v>41960</v>
      </c>
      <c r="B12193" s="68">
        <v>0.14583333333333334</v>
      </c>
      <c r="C12193" t="s">
        <v>120</v>
      </c>
      <c r="D12193">
        <v>23.54</v>
      </c>
      <c r="E12193">
        <v>14970</v>
      </c>
      <c r="F12193" s="66"/>
    </row>
    <row r="12194" spans="1:6" x14ac:dyDescent="0.3">
      <c r="A12194" s="66">
        <v>41960</v>
      </c>
      <c r="B12194" s="68">
        <v>0.15625</v>
      </c>
      <c r="C12194" t="s">
        <v>120</v>
      </c>
      <c r="D12194">
        <v>23.62</v>
      </c>
      <c r="E12194">
        <v>14678</v>
      </c>
      <c r="F12194" s="66"/>
    </row>
    <row r="12195" spans="1:6" x14ac:dyDescent="0.3">
      <c r="A12195" s="66">
        <v>41960</v>
      </c>
      <c r="B12195" s="68">
        <v>0.16666666666666666</v>
      </c>
      <c r="C12195" t="s">
        <v>120</v>
      </c>
      <c r="D12195">
        <v>23.51</v>
      </c>
      <c r="E12195">
        <v>14444</v>
      </c>
      <c r="F12195" s="66"/>
    </row>
    <row r="12196" spans="1:6" x14ac:dyDescent="0.3">
      <c r="A12196" s="66">
        <v>41960</v>
      </c>
      <c r="B12196" s="68">
        <v>0.17708333333333334</v>
      </c>
      <c r="C12196" t="s">
        <v>120</v>
      </c>
      <c r="D12196">
        <v>23.45</v>
      </c>
      <c r="E12196">
        <v>14128</v>
      </c>
      <c r="F12196" s="66"/>
    </row>
    <row r="12197" spans="1:6" x14ac:dyDescent="0.3">
      <c r="A12197" s="66">
        <v>41960</v>
      </c>
      <c r="B12197" s="68">
        <v>0.1875</v>
      </c>
      <c r="C12197" t="s">
        <v>120</v>
      </c>
      <c r="D12197">
        <v>23.4</v>
      </c>
      <c r="E12197">
        <v>14121</v>
      </c>
      <c r="F12197" s="66"/>
    </row>
    <row r="12198" spans="1:6" x14ac:dyDescent="0.3">
      <c r="A12198" s="66">
        <v>41960</v>
      </c>
      <c r="B12198" s="68">
        <v>0.19791666666666666</v>
      </c>
      <c r="C12198" t="s">
        <v>120</v>
      </c>
      <c r="D12198">
        <v>23.44</v>
      </c>
      <c r="E12198">
        <v>14072</v>
      </c>
      <c r="F12198" s="66"/>
    </row>
    <row r="12199" spans="1:6" x14ac:dyDescent="0.3">
      <c r="A12199" s="66">
        <v>41960</v>
      </c>
      <c r="B12199" s="68">
        <v>0.20833333333333334</v>
      </c>
      <c r="C12199" t="s">
        <v>120</v>
      </c>
      <c r="D12199">
        <v>23.51</v>
      </c>
      <c r="E12199">
        <v>13959</v>
      </c>
      <c r="F12199" s="66"/>
    </row>
    <row r="12200" spans="1:6" x14ac:dyDescent="0.3">
      <c r="A12200" s="66">
        <v>41960</v>
      </c>
      <c r="B12200" s="68">
        <v>0.21875</v>
      </c>
      <c r="C12200" t="s">
        <v>120</v>
      </c>
      <c r="D12200">
        <v>23.55</v>
      </c>
      <c r="E12200">
        <v>13715</v>
      </c>
      <c r="F12200" s="66"/>
    </row>
    <row r="12201" spans="1:6" x14ac:dyDescent="0.3">
      <c r="A12201" s="66">
        <v>41960</v>
      </c>
      <c r="B12201" s="68">
        <v>0.22916666666666666</v>
      </c>
      <c r="C12201" t="s">
        <v>120</v>
      </c>
      <c r="D12201">
        <v>23.63</v>
      </c>
      <c r="E12201">
        <v>13690</v>
      </c>
      <c r="F12201" s="66"/>
    </row>
    <row r="12202" spans="1:6" x14ac:dyDescent="0.3">
      <c r="A12202" s="66">
        <v>41960</v>
      </c>
      <c r="B12202" s="68">
        <v>0.23958333333333334</v>
      </c>
      <c r="C12202" t="s">
        <v>120</v>
      </c>
      <c r="D12202">
        <v>23.65</v>
      </c>
      <c r="E12202">
        <v>13745</v>
      </c>
      <c r="F12202" s="66"/>
    </row>
    <row r="12203" spans="1:6" x14ac:dyDescent="0.3">
      <c r="A12203" s="66">
        <v>41960</v>
      </c>
      <c r="B12203" s="68">
        <v>0.25</v>
      </c>
      <c r="C12203" t="s">
        <v>120</v>
      </c>
      <c r="D12203">
        <v>23.78</v>
      </c>
      <c r="E12203">
        <v>13595</v>
      </c>
      <c r="F12203" s="66"/>
    </row>
    <row r="12204" spans="1:6" x14ac:dyDescent="0.3">
      <c r="A12204" s="66">
        <v>41960</v>
      </c>
      <c r="B12204" s="68">
        <v>0.26041666666666669</v>
      </c>
      <c r="C12204" t="s">
        <v>120</v>
      </c>
      <c r="D12204">
        <v>23.8</v>
      </c>
      <c r="E12204">
        <v>13183</v>
      </c>
      <c r="F12204" s="66"/>
    </row>
    <row r="12205" spans="1:6" x14ac:dyDescent="0.3">
      <c r="A12205" s="66">
        <v>41960</v>
      </c>
      <c r="B12205" s="68">
        <v>0.27083333333333331</v>
      </c>
      <c r="C12205" t="s">
        <v>120</v>
      </c>
      <c r="D12205">
        <v>23.83</v>
      </c>
      <c r="E12205">
        <v>12867</v>
      </c>
      <c r="F12205" s="66"/>
    </row>
    <row r="12206" spans="1:6" x14ac:dyDescent="0.3">
      <c r="A12206" s="66">
        <v>41960</v>
      </c>
      <c r="B12206" s="68">
        <v>0.28125</v>
      </c>
      <c r="C12206" t="s">
        <v>120</v>
      </c>
      <c r="D12206">
        <v>23.85</v>
      </c>
      <c r="E12206">
        <v>12633</v>
      </c>
      <c r="F12206" s="66"/>
    </row>
    <row r="12207" spans="1:6" x14ac:dyDescent="0.3">
      <c r="A12207" s="66">
        <v>41960</v>
      </c>
      <c r="B12207" s="68">
        <v>0.29166666666666669</v>
      </c>
      <c r="C12207" t="s">
        <v>120</v>
      </c>
      <c r="D12207">
        <v>23.86</v>
      </c>
      <c r="E12207">
        <v>12393</v>
      </c>
      <c r="F12207" s="66"/>
    </row>
    <row r="12208" spans="1:6" x14ac:dyDescent="0.3">
      <c r="A12208" s="66">
        <v>41960</v>
      </c>
      <c r="B12208" s="68">
        <v>0.30208333333333331</v>
      </c>
      <c r="C12208" t="s">
        <v>120</v>
      </c>
      <c r="D12208">
        <v>23.81</v>
      </c>
      <c r="E12208">
        <v>12427</v>
      </c>
      <c r="F12208" s="66"/>
    </row>
    <row r="12209" spans="1:6" x14ac:dyDescent="0.3">
      <c r="A12209" s="66">
        <v>41960</v>
      </c>
      <c r="B12209" s="68">
        <v>0.3125</v>
      </c>
      <c r="C12209" t="s">
        <v>120</v>
      </c>
      <c r="D12209">
        <v>23.76</v>
      </c>
      <c r="E12209">
        <v>12329</v>
      </c>
      <c r="F12209" s="66"/>
    </row>
    <row r="12210" spans="1:6" x14ac:dyDescent="0.3">
      <c r="A12210" s="66">
        <v>41960</v>
      </c>
      <c r="B12210" s="68">
        <v>0.32291666666666669</v>
      </c>
      <c r="C12210" t="s">
        <v>120</v>
      </c>
      <c r="D12210">
        <v>23.7</v>
      </c>
      <c r="E12210">
        <v>12510</v>
      </c>
      <c r="F12210" s="66"/>
    </row>
    <row r="12211" spans="1:6" x14ac:dyDescent="0.3">
      <c r="A12211" s="66">
        <v>41960</v>
      </c>
      <c r="B12211" s="68">
        <v>0.33333333333333331</v>
      </c>
      <c r="C12211" t="s">
        <v>120</v>
      </c>
      <c r="D12211">
        <v>23.63</v>
      </c>
      <c r="E12211">
        <v>12709</v>
      </c>
      <c r="F12211" s="66"/>
    </row>
    <row r="12212" spans="1:6" x14ac:dyDescent="0.3">
      <c r="A12212" s="66">
        <v>41960</v>
      </c>
      <c r="B12212" s="68">
        <v>0.34375</v>
      </c>
      <c r="C12212" t="s">
        <v>120</v>
      </c>
      <c r="D12212">
        <v>23.59</v>
      </c>
      <c r="E12212">
        <v>12836</v>
      </c>
      <c r="F12212" s="66"/>
    </row>
    <row r="12213" spans="1:6" x14ac:dyDescent="0.3">
      <c r="A12213" s="66">
        <v>41960</v>
      </c>
      <c r="B12213" s="68">
        <v>0.35416666666666669</v>
      </c>
      <c r="C12213" t="s">
        <v>120</v>
      </c>
      <c r="D12213">
        <v>23.56</v>
      </c>
      <c r="E12213">
        <v>12889</v>
      </c>
      <c r="F12213" s="66"/>
    </row>
    <row r="12214" spans="1:6" x14ac:dyDescent="0.3">
      <c r="A12214" s="66">
        <v>41960</v>
      </c>
      <c r="B12214" s="68">
        <v>0.36458333333333331</v>
      </c>
      <c r="C12214" t="s">
        <v>120</v>
      </c>
      <c r="D12214">
        <v>23.5</v>
      </c>
      <c r="E12214">
        <v>13137</v>
      </c>
      <c r="F12214" s="66"/>
    </row>
    <row r="12215" spans="1:6" x14ac:dyDescent="0.3">
      <c r="A12215" s="66">
        <v>41960</v>
      </c>
      <c r="B12215" s="68">
        <v>0.375</v>
      </c>
      <c r="C12215" t="s">
        <v>120</v>
      </c>
      <c r="D12215">
        <v>23.51</v>
      </c>
      <c r="E12215">
        <v>13236</v>
      </c>
      <c r="F12215" s="66"/>
    </row>
    <row r="12216" spans="1:6" x14ac:dyDescent="0.3">
      <c r="A12216" s="66">
        <v>41960</v>
      </c>
      <c r="B12216" s="68">
        <v>0.38541666666666669</v>
      </c>
      <c r="C12216" t="s">
        <v>120</v>
      </c>
      <c r="D12216">
        <v>23.46</v>
      </c>
      <c r="E12216">
        <v>13329</v>
      </c>
      <c r="F12216" s="66"/>
    </row>
    <row r="12217" spans="1:6" x14ac:dyDescent="0.3">
      <c r="A12217" s="66">
        <v>41960</v>
      </c>
      <c r="B12217" s="68">
        <v>0.39583333333333331</v>
      </c>
      <c r="C12217" t="s">
        <v>120</v>
      </c>
      <c r="D12217">
        <v>23.43</v>
      </c>
      <c r="E12217">
        <v>13381</v>
      </c>
      <c r="F12217" s="66"/>
    </row>
    <row r="12218" spans="1:6" x14ac:dyDescent="0.3">
      <c r="A12218" s="66">
        <v>41960</v>
      </c>
      <c r="B12218" s="68">
        <v>0.40625</v>
      </c>
      <c r="C12218" t="s">
        <v>120</v>
      </c>
      <c r="D12218">
        <v>23.42</v>
      </c>
      <c r="E12218">
        <v>13269</v>
      </c>
      <c r="F12218" s="66"/>
    </row>
    <row r="12219" spans="1:6" x14ac:dyDescent="0.3">
      <c r="A12219" s="66">
        <v>41960</v>
      </c>
      <c r="B12219" s="68">
        <v>0.41666666666666669</v>
      </c>
      <c r="C12219" t="s">
        <v>120</v>
      </c>
      <c r="D12219">
        <v>23.39</v>
      </c>
      <c r="E12219">
        <v>13212</v>
      </c>
      <c r="F12219" s="66"/>
    </row>
    <row r="12220" spans="1:6" x14ac:dyDescent="0.3">
      <c r="A12220" s="66">
        <v>41960</v>
      </c>
      <c r="B12220" s="68">
        <v>0.42708333333333331</v>
      </c>
      <c r="C12220" t="s">
        <v>120</v>
      </c>
      <c r="D12220">
        <v>23.34</v>
      </c>
      <c r="E12220">
        <v>13283</v>
      </c>
      <c r="F12220" s="66"/>
    </row>
    <row r="12221" spans="1:6" x14ac:dyDescent="0.3">
      <c r="A12221" s="66">
        <v>41960</v>
      </c>
      <c r="B12221" s="68">
        <v>0.4375</v>
      </c>
      <c r="C12221" t="s">
        <v>120</v>
      </c>
      <c r="D12221">
        <v>23.33</v>
      </c>
      <c r="E12221">
        <v>13324</v>
      </c>
      <c r="F12221" s="66"/>
    </row>
    <row r="12222" spans="1:6" x14ac:dyDescent="0.3">
      <c r="A12222" s="66">
        <v>41960</v>
      </c>
      <c r="B12222" s="68">
        <v>0.44791666666666669</v>
      </c>
      <c r="C12222" t="s">
        <v>120</v>
      </c>
      <c r="D12222">
        <v>23.33</v>
      </c>
      <c r="E12222">
        <v>13364</v>
      </c>
      <c r="F12222" s="66"/>
    </row>
    <row r="12223" spans="1:6" x14ac:dyDescent="0.3">
      <c r="A12223" s="66">
        <v>41960</v>
      </c>
      <c r="B12223" s="68">
        <v>0.45833333333333331</v>
      </c>
      <c r="C12223" t="s">
        <v>120</v>
      </c>
      <c r="D12223">
        <v>23.31</v>
      </c>
      <c r="E12223">
        <v>13358</v>
      </c>
      <c r="F12223" s="66"/>
    </row>
    <row r="12224" spans="1:6" x14ac:dyDescent="0.3">
      <c r="A12224" s="66">
        <v>41960</v>
      </c>
      <c r="B12224" s="68">
        <v>0.46875</v>
      </c>
      <c r="C12224" t="s">
        <v>120</v>
      </c>
      <c r="D12224">
        <v>23.29</v>
      </c>
      <c r="E12224">
        <v>13390</v>
      </c>
      <c r="F12224" s="66"/>
    </row>
    <row r="12225" spans="1:6" x14ac:dyDescent="0.3">
      <c r="A12225" s="66">
        <v>41960</v>
      </c>
      <c r="B12225" s="68">
        <v>0.47916666666666669</v>
      </c>
      <c r="C12225" t="s">
        <v>120</v>
      </c>
      <c r="D12225">
        <v>23.3</v>
      </c>
      <c r="E12225">
        <v>13220</v>
      </c>
      <c r="F12225" s="66"/>
    </row>
    <row r="12226" spans="1:6" x14ac:dyDescent="0.3">
      <c r="A12226" s="66">
        <v>41960</v>
      </c>
      <c r="B12226" s="68">
        <v>0.48958333333333331</v>
      </c>
      <c r="C12226" t="s">
        <v>120</v>
      </c>
      <c r="D12226">
        <v>23.3</v>
      </c>
      <c r="E12226">
        <v>13247</v>
      </c>
      <c r="F12226" s="66"/>
    </row>
    <row r="12227" spans="1:6" x14ac:dyDescent="0.3">
      <c r="A12227" s="66">
        <v>41961</v>
      </c>
      <c r="B12227" s="68">
        <v>0.5</v>
      </c>
      <c r="C12227" t="s">
        <v>119</v>
      </c>
      <c r="D12227">
        <v>23.31</v>
      </c>
      <c r="E12227">
        <v>13563</v>
      </c>
      <c r="F12227" s="66"/>
    </row>
    <row r="12228" spans="1:6" x14ac:dyDescent="0.3">
      <c r="A12228" s="66">
        <v>41961</v>
      </c>
      <c r="B12228" s="68">
        <v>0.51041666666666663</v>
      </c>
      <c r="C12228" t="s">
        <v>119</v>
      </c>
      <c r="D12228">
        <v>23.32</v>
      </c>
      <c r="E12228">
        <v>13426</v>
      </c>
      <c r="F12228" s="66"/>
    </row>
    <row r="12229" spans="1:6" x14ac:dyDescent="0.3">
      <c r="A12229" s="66">
        <v>41961</v>
      </c>
      <c r="B12229" s="68">
        <v>0.52083333333333337</v>
      </c>
      <c r="C12229" t="s">
        <v>119</v>
      </c>
      <c r="D12229">
        <v>23.34</v>
      </c>
      <c r="E12229">
        <v>13164</v>
      </c>
      <c r="F12229" s="66"/>
    </row>
    <row r="12230" spans="1:6" x14ac:dyDescent="0.3">
      <c r="A12230" s="66">
        <v>41961</v>
      </c>
      <c r="B12230" s="68">
        <v>0.53125</v>
      </c>
      <c r="C12230" t="s">
        <v>119</v>
      </c>
      <c r="D12230">
        <v>23.36</v>
      </c>
      <c r="E12230">
        <v>13032</v>
      </c>
      <c r="F12230" s="66"/>
    </row>
    <row r="12231" spans="1:6" x14ac:dyDescent="0.3">
      <c r="A12231" s="66">
        <v>41961</v>
      </c>
      <c r="B12231" s="68">
        <v>4.1666666666666664E-2</v>
      </c>
      <c r="C12231" t="s">
        <v>119</v>
      </c>
      <c r="D12231">
        <v>23.38</v>
      </c>
      <c r="E12231">
        <v>12963</v>
      </c>
      <c r="F12231" s="66"/>
    </row>
    <row r="12232" spans="1:6" x14ac:dyDescent="0.3">
      <c r="A12232" s="66">
        <v>41961</v>
      </c>
      <c r="B12232" s="68">
        <v>5.2083333333333336E-2</v>
      </c>
      <c r="C12232" t="s">
        <v>119</v>
      </c>
      <c r="D12232">
        <v>23.37</v>
      </c>
      <c r="E12232">
        <v>12978</v>
      </c>
      <c r="F12232" s="66"/>
    </row>
    <row r="12233" spans="1:6" x14ac:dyDescent="0.3">
      <c r="A12233" s="66">
        <v>41961</v>
      </c>
      <c r="B12233" s="68">
        <v>6.25E-2</v>
      </c>
      <c r="C12233" t="s">
        <v>119</v>
      </c>
      <c r="D12233">
        <v>23.41</v>
      </c>
      <c r="E12233">
        <v>13076</v>
      </c>
      <c r="F12233" s="66"/>
    </row>
    <row r="12234" spans="1:6" x14ac:dyDescent="0.3">
      <c r="A12234" s="66">
        <v>41961</v>
      </c>
      <c r="B12234" s="68">
        <v>7.2916666666666671E-2</v>
      </c>
      <c r="C12234" t="s">
        <v>119</v>
      </c>
      <c r="D12234">
        <v>23.43</v>
      </c>
      <c r="E12234">
        <v>13008</v>
      </c>
      <c r="F12234" s="66"/>
    </row>
    <row r="12235" spans="1:6" x14ac:dyDescent="0.3">
      <c r="A12235" s="66">
        <v>41961</v>
      </c>
      <c r="B12235" s="68">
        <v>8.3333333333333329E-2</v>
      </c>
      <c r="C12235" t="s">
        <v>119</v>
      </c>
      <c r="D12235">
        <v>23.39</v>
      </c>
      <c r="E12235">
        <v>12769</v>
      </c>
      <c r="F12235" s="66"/>
    </row>
    <row r="12236" spans="1:6" x14ac:dyDescent="0.3">
      <c r="A12236" s="66">
        <v>41961</v>
      </c>
      <c r="B12236" s="68">
        <v>9.375E-2</v>
      </c>
      <c r="C12236" t="s">
        <v>119</v>
      </c>
      <c r="D12236">
        <v>23.39</v>
      </c>
      <c r="E12236">
        <v>12790</v>
      </c>
      <c r="F12236" s="66"/>
    </row>
    <row r="12237" spans="1:6" x14ac:dyDescent="0.3">
      <c r="A12237" s="66">
        <v>41961</v>
      </c>
      <c r="B12237" s="68">
        <v>0.10416666666666667</v>
      </c>
      <c r="C12237" t="s">
        <v>119</v>
      </c>
      <c r="D12237">
        <v>23.44</v>
      </c>
      <c r="E12237">
        <v>12785</v>
      </c>
      <c r="F12237" s="66"/>
    </row>
    <row r="12238" spans="1:6" x14ac:dyDescent="0.3">
      <c r="A12238" s="66">
        <v>41961</v>
      </c>
      <c r="B12238" s="68">
        <v>0.11458333333333333</v>
      </c>
      <c r="C12238" t="s">
        <v>119</v>
      </c>
      <c r="D12238">
        <v>23.39</v>
      </c>
      <c r="E12238">
        <v>12699</v>
      </c>
      <c r="F12238" s="66"/>
    </row>
    <row r="12239" spans="1:6" x14ac:dyDescent="0.3">
      <c r="A12239" s="66">
        <v>41961</v>
      </c>
      <c r="B12239" s="68">
        <v>0.125</v>
      </c>
      <c r="C12239" t="s">
        <v>119</v>
      </c>
      <c r="D12239">
        <v>23.36</v>
      </c>
      <c r="E12239">
        <v>12725</v>
      </c>
      <c r="F12239" s="66"/>
    </row>
    <row r="12240" spans="1:6" x14ac:dyDescent="0.3">
      <c r="A12240" s="66">
        <v>41961</v>
      </c>
      <c r="B12240" s="68">
        <v>0.13541666666666666</v>
      </c>
      <c r="C12240" t="s">
        <v>119</v>
      </c>
      <c r="D12240">
        <v>23.34</v>
      </c>
      <c r="E12240">
        <v>12691</v>
      </c>
      <c r="F12240" s="66"/>
    </row>
    <row r="12241" spans="1:6" x14ac:dyDescent="0.3">
      <c r="A12241" s="66">
        <v>41961</v>
      </c>
      <c r="B12241" s="68">
        <v>0.14583333333333334</v>
      </c>
      <c r="C12241" t="s">
        <v>119</v>
      </c>
      <c r="D12241">
        <v>23.32</v>
      </c>
      <c r="E12241">
        <v>12692</v>
      </c>
      <c r="F12241" s="66"/>
    </row>
    <row r="12242" spans="1:6" x14ac:dyDescent="0.3">
      <c r="A12242" s="66">
        <v>41961</v>
      </c>
      <c r="B12242" s="68">
        <v>0.15625</v>
      </c>
      <c r="C12242" t="s">
        <v>119</v>
      </c>
      <c r="D12242">
        <v>23.32</v>
      </c>
      <c r="E12242">
        <v>12578</v>
      </c>
      <c r="F12242" s="66"/>
    </row>
    <row r="12243" spans="1:6" x14ac:dyDescent="0.3">
      <c r="A12243" s="66">
        <v>41961</v>
      </c>
      <c r="B12243" s="68">
        <v>0.16666666666666666</v>
      </c>
      <c r="C12243" t="s">
        <v>119</v>
      </c>
      <c r="D12243">
        <v>23.35</v>
      </c>
      <c r="E12243">
        <v>12581</v>
      </c>
      <c r="F12243" s="66"/>
    </row>
    <row r="12244" spans="1:6" x14ac:dyDescent="0.3">
      <c r="A12244" s="66">
        <v>41961</v>
      </c>
      <c r="B12244" s="68">
        <v>0.17708333333333334</v>
      </c>
      <c r="C12244" t="s">
        <v>119</v>
      </c>
      <c r="D12244">
        <v>23.37</v>
      </c>
      <c r="E12244">
        <v>12526</v>
      </c>
      <c r="F12244" s="66"/>
    </row>
    <row r="12245" spans="1:6" x14ac:dyDescent="0.3">
      <c r="A12245" s="66">
        <v>41961</v>
      </c>
      <c r="B12245" s="68">
        <v>0.1875</v>
      </c>
      <c r="C12245" t="s">
        <v>119</v>
      </c>
      <c r="D12245">
        <v>23.37</v>
      </c>
      <c r="E12245">
        <v>12488</v>
      </c>
      <c r="F12245" s="66"/>
    </row>
    <row r="12246" spans="1:6" x14ac:dyDescent="0.3">
      <c r="A12246" s="66">
        <v>41961</v>
      </c>
      <c r="B12246" s="68">
        <v>0.19791666666666666</v>
      </c>
      <c r="C12246" t="s">
        <v>119</v>
      </c>
      <c r="D12246">
        <v>23.35</v>
      </c>
      <c r="E12246">
        <v>12353</v>
      </c>
      <c r="F12246" s="66"/>
    </row>
    <row r="12247" spans="1:6" x14ac:dyDescent="0.3">
      <c r="A12247" s="66">
        <v>41961</v>
      </c>
      <c r="B12247" s="68">
        <v>0.20833333333333334</v>
      </c>
      <c r="C12247" t="s">
        <v>119</v>
      </c>
      <c r="D12247">
        <v>23.34</v>
      </c>
      <c r="E12247">
        <v>12261</v>
      </c>
      <c r="F12247" s="66"/>
    </row>
    <row r="12248" spans="1:6" x14ac:dyDescent="0.3">
      <c r="A12248" s="66">
        <v>41961</v>
      </c>
      <c r="B12248" s="68">
        <v>0.21875</v>
      </c>
      <c r="C12248" t="s">
        <v>119</v>
      </c>
      <c r="D12248">
        <v>23.39</v>
      </c>
      <c r="E12248">
        <v>11946</v>
      </c>
      <c r="F12248" s="66"/>
    </row>
    <row r="12249" spans="1:6" x14ac:dyDescent="0.3">
      <c r="A12249" s="66">
        <v>41961</v>
      </c>
      <c r="B12249" s="68">
        <v>0.22916666666666666</v>
      </c>
      <c r="C12249" t="s">
        <v>119</v>
      </c>
      <c r="D12249">
        <v>23.37</v>
      </c>
      <c r="E12249">
        <v>11777</v>
      </c>
      <c r="F12249" s="66"/>
    </row>
    <row r="12250" spans="1:6" x14ac:dyDescent="0.3">
      <c r="A12250" s="66">
        <v>41961</v>
      </c>
      <c r="B12250" s="68">
        <v>0.23958333333333334</v>
      </c>
      <c r="C12250" t="s">
        <v>119</v>
      </c>
      <c r="D12250">
        <v>23.34</v>
      </c>
      <c r="E12250">
        <v>11732</v>
      </c>
      <c r="F12250" s="66"/>
    </row>
    <row r="12251" spans="1:6" x14ac:dyDescent="0.3">
      <c r="A12251" s="66">
        <v>41961</v>
      </c>
      <c r="B12251" s="68">
        <v>0.25</v>
      </c>
      <c r="C12251" t="s">
        <v>119</v>
      </c>
      <c r="D12251">
        <v>23.3</v>
      </c>
      <c r="E12251">
        <v>11649</v>
      </c>
      <c r="F12251" s="66"/>
    </row>
    <row r="12252" spans="1:6" x14ac:dyDescent="0.3">
      <c r="A12252" s="66">
        <v>41961</v>
      </c>
      <c r="B12252" s="68">
        <v>0.26041666666666669</v>
      </c>
      <c r="C12252" t="s">
        <v>119</v>
      </c>
      <c r="D12252">
        <v>23.26</v>
      </c>
      <c r="E12252">
        <v>11501</v>
      </c>
      <c r="F12252" s="66"/>
    </row>
    <row r="12253" spans="1:6" x14ac:dyDescent="0.3">
      <c r="A12253" s="66">
        <v>41961</v>
      </c>
      <c r="B12253" s="68">
        <v>0.27083333333333331</v>
      </c>
      <c r="C12253" t="s">
        <v>119</v>
      </c>
      <c r="D12253">
        <v>23.19</v>
      </c>
      <c r="E12253">
        <v>11481</v>
      </c>
      <c r="F12253" s="66"/>
    </row>
    <row r="12254" spans="1:6" x14ac:dyDescent="0.3">
      <c r="A12254" s="66">
        <v>41961</v>
      </c>
      <c r="B12254" s="68">
        <v>0.28125</v>
      </c>
      <c r="C12254" t="s">
        <v>119</v>
      </c>
      <c r="D12254">
        <v>23.15</v>
      </c>
      <c r="E12254">
        <v>11493</v>
      </c>
      <c r="F12254" s="66"/>
    </row>
    <row r="12255" spans="1:6" x14ac:dyDescent="0.3">
      <c r="A12255" s="66">
        <v>41961</v>
      </c>
      <c r="B12255" s="68">
        <v>0.29166666666666669</v>
      </c>
      <c r="C12255" t="s">
        <v>119</v>
      </c>
      <c r="D12255">
        <v>23.11</v>
      </c>
      <c r="E12255">
        <v>11475</v>
      </c>
      <c r="F12255" s="66"/>
    </row>
    <row r="12256" spans="1:6" x14ac:dyDescent="0.3">
      <c r="A12256" s="66">
        <v>41961</v>
      </c>
      <c r="B12256" s="68">
        <v>0.30208333333333331</v>
      </c>
      <c r="C12256" t="s">
        <v>119</v>
      </c>
      <c r="D12256">
        <v>23.1</v>
      </c>
      <c r="E12256">
        <v>11493</v>
      </c>
      <c r="F12256" s="66"/>
    </row>
    <row r="12257" spans="1:6" x14ac:dyDescent="0.3">
      <c r="A12257" s="66">
        <v>41961</v>
      </c>
      <c r="B12257" s="68">
        <v>0.3125</v>
      </c>
      <c r="C12257" t="s">
        <v>119</v>
      </c>
      <c r="D12257">
        <v>23.07</v>
      </c>
      <c r="E12257">
        <v>11466</v>
      </c>
      <c r="F12257" s="66"/>
    </row>
    <row r="12258" spans="1:6" x14ac:dyDescent="0.3">
      <c r="A12258" s="66">
        <v>41961</v>
      </c>
      <c r="B12258" s="68">
        <v>0.32291666666666669</v>
      </c>
      <c r="C12258" t="s">
        <v>119</v>
      </c>
      <c r="D12258">
        <v>23</v>
      </c>
      <c r="E12258">
        <v>11418</v>
      </c>
      <c r="F12258" s="66"/>
    </row>
    <row r="12259" spans="1:6" x14ac:dyDescent="0.3">
      <c r="A12259" s="66">
        <v>41961</v>
      </c>
      <c r="B12259" s="68">
        <v>0.33333333333333331</v>
      </c>
      <c r="C12259" t="s">
        <v>119</v>
      </c>
      <c r="D12259">
        <v>22.96</v>
      </c>
      <c r="E12259">
        <v>11381</v>
      </c>
      <c r="F12259" s="66"/>
    </row>
    <row r="12260" spans="1:6" x14ac:dyDescent="0.3">
      <c r="A12260" s="66">
        <v>41961</v>
      </c>
      <c r="B12260" s="68">
        <v>0.34375</v>
      </c>
      <c r="C12260" t="s">
        <v>119</v>
      </c>
      <c r="D12260">
        <v>22.96</v>
      </c>
      <c r="E12260">
        <v>11194</v>
      </c>
      <c r="F12260" s="66"/>
    </row>
    <row r="12261" spans="1:6" x14ac:dyDescent="0.3">
      <c r="A12261" s="66">
        <v>41961</v>
      </c>
      <c r="B12261" s="68">
        <v>0.35416666666666669</v>
      </c>
      <c r="C12261" t="s">
        <v>119</v>
      </c>
      <c r="D12261">
        <v>23.01</v>
      </c>
      <c r="E12261">
        <v>10905</v>
      </c>
      <c r="F12261" s="66"/>
    </row>
    <row r="12262" spans="1:6" x14ac:dyDescent="0.3">
      <c r="A12262" s="66">
        <v>41961</v>
      </c>
      <c r="B12262" s="68">
        <v>0.36458333333333331</v>
      </c>
      <c r="C12262" t="s">
        <v>119</v>
      </c>
      <c r="D12262">
        <v>23.05</v>
      </c>
      <c r="E12262">
        <v>10722</v>
      </c>
      <c r="F12262" s="66"/>
    </row>
    <row r="12263" spans="1:6" x14ac:dyDescent="0.3">
      <c r="A12263" s="66">
        <v>41961</v>
      </c>
      <c r="B12263" s="68">
        <v>0.375</v>
      </c>
      <c r="C12263" t="s">
        <v>119</v>
      </c>
      <c r="D12263">
        <v>23.07</v>
      </c>
      <c r="E12263">
        <v>10492</v>
      </c>
      <c r="F12263" s="66"/>
    </row>
    <row r="12264" spans="1:6" x14ac:dyDescent="0.3">
      <c r="A12264" s="66">
        <v>41961</v>
      </c>
      <c r="B12264" s="68">
        <v>0.38541666666666669</v>
      </c>
      <c r="C12264" t="s">
        <v>119</v>
      </c>
      <c r="D12264">
        <v>23.06</v>
      </c>
      <c r="E12264">
        <v>10426</v>
      </c>
      <c r="F12264" s="66"/>
    </row>
    <row r="12265" spans="1:6" x14ac:dyDescent="0.3">
      <c r="A12265" s="66">
        <v>41961</v>
      </c>
      <c r="B12265" s="68">
        <v>0.39583333333333331</v>
      </c>
      <c r="C12265" t="s">
        <v>119</v>
      </c>
      <c r="D12265">
        <v>23.03</v>
      </c>
      <c r="E12265">
        <v>10389</v>
      </c>
      <c r="F12265" s="66"/>
    </row>
    <row r="12266" spans="1:6" x14ac:dyDescent="0.3">
      <c r="A12266" s="66">
        <v>41961</v>
      </c>
      <c r="B12266" s="68">
        <v>0.40625</v>
      </c>
      <c r="C12266" t="s">
        <v>119</v>
      </c>
      <c r="D12266">
        <v>23</v>
      </c>
      <c r="E12266">
        <v>10309</v>
      </c>
      <c r="F12266" s="66"/>
    </row>
    <row r="12267" spans="1:6" x14ac:dyDescent="0.3">
      <c r="A12267" s="66">
        <v>41961</v>
      </c>
      <c r="B12267" s="68">
        <v>0.41666666666666669</v>
      </c>
      <c r="C12267" t="s">
        <v>119</v>
      </c>
      <c r="D12267">
        <v>22.98</v>
      </c>
      <c r="E12267">
        <v>10258</v>
      </c>
      <c r="F12267" s="66"/>
    </row>
    <row r="12268" spans="1:6" x14ac:dyDescent="0.3">
      <c r="A12268" s="66">
        <v>41961</v>
      </c>
      <c r="B12268" s="68">
        <v>0.42708333333333331</v>
      </c>
      <c r="C12268" t="s">
        <v>119</v>
      </c>
      <c r="D12268">
        <v>22.94</v>
      </c>
      <c r="E12268">
        <v>10249</v>
      </c>
      <c r="F12268" s="66"/>
    </row>
    <row r="12269" spans="1:6" x14ac:dyDescent="0.3">
      <c r="A12269" s="66">
        <v>41961</v>
      </c>
      <c r="B12269" s="68">
        <v>0.4375</v>
      </c>
      <c r="C12269" t="s">
        <v>119</v>
      </c>
      <c r="D12269">
        <v>22.9</v>
      </c>
      <c r="E12269">
        <v>10181</v>
      </c>
      <c r="F12269" s="66"/>
    </row>
    <row r="12270" spans="1:6" x14ac:dyDescent="0.3">
      <c r="A12270" s="66">
        <v>41961</v>
      </c>
      <c r="B12270" s="68">
        <v>0.44791666666666669</v>
      </c>
      <c r="C12270" t="s">
        <v>119</v>
      </c>
      <c r="D12270">
        <v>22.84</v>
      </c>
      <c r="E12270">
        <v>10164</v>
      </c>
      <c r="F12270" s="66"/>
    </row>
    <row r="12271" spans="1:6" x14ac:dyDescent="0.3">
      <c r="A12271" s="66">
        <v>41961</v>
      </c>
      <c r="B12271" s="68">
        <v>0.45833333333333331</v>
      </c>
      <c r="C12271" t="s">
        <v>119</v>
      </c>
      <c r="D12271">
        <v>22.8</v>
      </c>
      <c r="E12271">
        <v>10169</v>
      </c>
      <c r="F12271" s="66"/>
    </row>
    <row r="12272" spans="1:6" x14ac:dyDescent="0.3">
      <c r="A12272" s="66">
        <v>41961</v>
      </c>
      <c r="B12272" s="68">
        <v>0.46875</v>
      </c>
      <c r="C12272" t="s">
        <v>119</v>
      </c>
      <c r="D12272">
        <v>22.73</v>
      </c>
      <c r="E12272">
        <v>10199</v>
      </c>
      <c r="F12272" s="66"/>
    </row>
    <row r="12273" spans="1:6" x14ac:dyDescent="0.3">
      <c r="A12273" s="66">
        <v>41961</v>
      </c>
      <c r="B12273" s="68">
        <v>0.47916666666666669</v>
      </c>
      <c r="C12273" t="s">
        <v>119</v>
      </c>
      <c r="D12273">
        <v>22.68</v>
      </c>
      <c r="E12273">
        <v>10402</v>
      </c>
      <c r="F12273" s="66"/>
    </row>
    <row r="12274" spans="1:6" x14ac:dyDescent="0.3">
      <c r="A12274" s="66">
        <v>41961</v>
      </c>
      <c r="B12274" s="68">
        <v>0.48958333333333331</v>
      </c>
      <c r="C12274" t="s">
        <v>119</v>
      </c>
      <c r="D12274">
        <v>22.66</v>
      </c>
      <c r="E12274">
        <v>10537</v>
      </c>
      <c r="F12274" s="66"/>
    </row>
    <row r="12275" spans="1:6" x14ac:dyDescent="0.3">
      <c r="A12275" s="66">
        <v>41961</v>
      </c>
      <c r="B12275" s="68">
        <v>0.5</v>
      </c>
      <c r="C12275" t="s">
        <v>120</v>
      </c>
      <c r="D12275">
        <v>22.68</v>
      </c>
      <c r="E12275">
        <v>10527</v>
      </c>
      <c r="F12275" s="66"/>
    </row>
    <row r="12276" spans="1:6" x14ac:dyDescent="0.3">
      <c r="A12276" s="66">
        <v>41961</v>
      </c>
      <c r="B12276" s="68">
        <v>0.51041666666666663</v>
      </c>
      <c r="C12276" t="s">
        <v>120</v>
      </c>
      <c r="D12276">
        <v>22.64</v>
      </c>
      <c r="E12276">
        <v>10498</v>
      </c>
      <c r="F12276" s="66"/>
    </row>
    <row r="12277" spans="1:6" x14ac:dyDescent="0.3">
      <c r="A12277" s="66">
        <v>41961</v>
      </c>
      <c r="B12277" s="68">
        <v>0.52083333333333337</v>
      </c>
      <c r="C12277" t="s">
        <v>120</v>
      </c>
      <c r="D12277">
        <v>22.58</v>
      </c>
      <c r="E12277">
        <v>10472</v>
      </c>
      <c r="F12277" s="66"/>
    </row>
    <row r="12278" spans="1:6" x14ac:dyDescent="0.3">
      <c r="A12278" s="66">
        <v>41961</v>
      </c>
      <c r="B12278" s="68">
        <v>0.53125</v>
      </c>
      <c r="C12278" t="s">
        <v>120</v>
      </c>
      <c r="D12278">
        <v>22.46</v>
      </c>
      <c r="E12278">
        <v>10402</v>
      </c>
      <c r="F12278" s="66"/>
    </row>
    <row r="12279" spans="1:6" x14ac:dyDescent="0.3">
      <c r="A12279" s="66">
        <v>41961</v>
      </c>
      <c r="B12279" s="68">
        <v>4.1666666666666664E-2</v>
      </c>
      <c r="C12279" t="s">
        <v>120</v>
      </c>
      <c r="D12279">
        <v>22.38</v>
      </c>
      <c r="E12279">
        <v>10437</v>
      </c>
      <c r="F12279" s="66"/>
    </row>
    <row r="12280" spans="1:6" x14ac:dyDescent="0.3">
      <c r="A12280" s="66">
        <v>41961</v>
      </c>
      <c r="B12280" s="68">
        <v>5.2083333333333336E-2</v>
      </c>
      <c r="C12280" t="s">
        <v>120</v>
      </c>
      <c r="D12280">
        <v>22.45</v>
      </c>
      <c r="E12280">
        <v>10454</v>
      </c>
      <c r="F12280" s="66"/>
    </row>
    <row r="12281" spans="1:6" x14ac:dyDescent="0.3">
      <c r="A12281" s="66">
        <v>41961</v>
      </c>
      <c r="B12281" s="68">
        <v>6.25E-2</v>
      </c>
      <c r="C12281" t="s">
        <v>120</v>
      </c>
      <c r="D12281">
        <v>22.36</v>
      </c>
      <c r="E12281">
        <v>10560</v>
      </c>
      <c r="F12281" s="66"/>
    </row>
    <row r="12282" spans="1:6" x14ac:dyDescent="0.3">
      <c r="A12282" s="66">
        <v>41961</v>
      </c>
      <c r="B12282" s="68">
        <v>7.2916666666666671E-2</v>
      </c>
      <c r="C12282" t="s">
        <v>120</v>
      </c>
      <c r="D12282">
        <v>22.26</v>
      </c>
      <c r="E12282">
        <v>10631</v>
      </c>
      <c r="F12282" s="66"/>
    </row>
    <row r="12283" spans="1:6" x14ac:dyDescent="0.3">
      <c r="A12283" s="66">
        <v>41961</v>
      </c>
      <c r="B12283" s="68">
        <v>8.3333333333333329E-2</v>
      </c>
      <c r="C12283" t="s">
        <v>120</v>
      </c>
      <c r="D12283">
        <v>22.08</v>
      </c>
      <c r="E12283">
        <v>10690</v>
      </c>
      <c r="F12283" s="66"/>
    </row>
    <row r="12284" spans="1:6" x14ac:dyDescent="0.3">
      <c r="A12284" s="66">
        <v>41961</v>
      </c>
      <c r="B12284" s="68">
        <v>9.375E-2</v>
      </c>
      <c r="C12284" t="s">
        <v>120</v>
      </c>
      <c r="D12284">
        <v>22.03</v>
      </c>
      <c r="E12284">
        <v>10635</v>
      </c>
      <c r="F12284" s="66"/>
    </row>
    <row r="12285" spans="1:6" x14ac:dyDescent="0.3">
      <c r="A12285" s="66">
        <v>41961</v>
      </c>
      <c r="B12285" s="68">
        <v>0.10416666666666667</v>
      </c>
      <c r="C12285" t="s">
        <v>120</v>
      </c>
      <c r="D12285">
        <v>22.03</v>
      </c>
      <c r="E12285">
        <v>10553</v>
      </c>
      <c r="F12285" s="66"/>
    </row>
    <row r="12286" spans="1:6" x14ac:dyDescent="0.3">
      <c r="A12286" s="66">
        <v>41961</v>
      </c>
      <c r="B12286" s="68">
        <v>0.11458333333333333</v>
      </c>
      <c r="C12286" t="s">
        <v>120</v>
      </c>
      <c r="D12286">
        <v>21.94</v>
      </c>
      <c r="E12286">
        <v>10489</v>
      </c>
      <c r="F12286" s="66"/>
    </row>
    <row r="12287" spans="1:6" x14ac:dyDescent="0.3">
      <c r="A12287" s="66">
        <v>41961</v>
      </c>
      <c r="B12287" s="68">
        <v>0.125</v>
      </c>
      <c r="C12287" t="s">
        <v>120</v>
      </c>
      <c r="D12287">
        <v>21.84</v>
      </c>
      <c r="E12287">
        <v>10499</v>
      </c>
      <c r="F12287" s="66"/>
    </row>
    <row r="12288" spans="1:6" x14ac:dyDescent="0.3">
      <c r="A12288" s="66">
        <v>41961</v>
      </c>
      <c r="B12288" s="68">
        <v>0.13541666666666666</v>
      </c>
      <c r="C12288" t="s">
        <v>120</v>
      </c>
      <c r="D12288">
        <v>21.8</v>
      </c>
      <c r="E12288">
        <v>10419</v>
      </c>
      <c r="F12288" s="66"/>
    </row>
    <row r="12289" spans="1:6" x14ac:dyDescent="0.3">
      <c r="A12289" s="66">
        <v>41961</v>
      </c>
      <c r="B12289" s="68">
        <v>0.14583333333333334</v>
      </c>
      <c r="C12289" t="s">
        <v>120</v>
      </c>
      <c r="D12289">
        <v>21.77</v>
      </c>
      <c r="E12289">
        <v>10226</v>
      </c>
      <c r="F12289" s="66"/>
    </row>
    <row r="12290" spans="1:6" x14ac:dyDescent="0.3">
      <c r="A12290" s="66">
        <v>41961</v>
      </c>
      <c r="B12290" s="68">
        <v>0.15625</v>
      </c>
      <c r="C12290" t="s">
        <v>120</v>
      </c>
      <c r="D12290">
        <v>21.72</v>
      </c>
      <c r="E12290">
        <v>10046</v>
      </c>
      <c r="F12290" s="66"/>
    </row>
    <row r="12291" spans="1:6" x14ac:dyDescent="0.3">
      <c r="A12291" s="66">
        <v>41961</v>
      </c>
      <c r="B12291" s="68">
        <v>0.16666666666666666</v>
      </c>
      <c r="C12291" t="s">
        <v>120</v>
      </c>
      <c r="D12291">
        <v>21.73</v>
      </c>
      <c r="E12291">
        <v>9866</v>
      </c>
      <c r="F12291" s="66"/>
    </row>
    <row r="12292" spans="1:6" x14ac:dyDescent="0.3">
      <c r="A12292" s="66">
        <v>41961</v>
      </c>
      <c r="B12292" s="68">
        <v>0.17708333333333334</v>
      </c>
      <c r="C12292" t="s">
        <v>120</v>
      </c>
      <c r="D12292">
        <v>21.62</v>
      </c>
      <c r="E12292">
        <v>9499</v>
      </c>
      <c r="F12292" s="66"/>
    </row>
    <row r="12293" spans="1:6" x14ac:dyDescent="0.3">
      <c r="A12293" s="66">
        <v>41961</v>
      </c>
      <c r="B12293" s="68">
        <v>0.1875</v>
      </c>
      <c r="C12293" t="s">
        <v>120</v>
      </c>
      <c r="D12293">
        <v>21.66</v>
      </c>
      <c r="E12293">
        <v>9249</v>
      </c>
      <c r="F12293" s="66"/>
    </row>
    <row r="12294" spans="1:6" x14ac:dyDescent="0.3">
      <c r="A12294" s="66">
        <v>41961</v>
      </c>
      <c r="B12294" s="68">
        <v>0.19791666666666666</v>
      </c>
      <c r="C12294" t="s">
        <v>120</v>
      </c>
      <c r="D12294">
        <v>21.65</v>
      </c>
      <c r="E12294">
        <v>9094</v>
      </c>
      <c r="F12294" s="66"/>
    </row>
    <row r="12295" spans="1:6" x14ac:dyDescent="0.3">
      <c r="A12295" s="66">
        <v>41961</v>
      </c>
      <c r="B12295" s="68">
        <v>0.20833333333333334</v>
      </c>
      <c r="C12295" t="s">
        <v>120</v>
      </c>
      <c r="D12295">
        <v>21.54</v>
      </c>
      <c r="E12295">
        <v>9080</v>
      </c>
      <c r="F12295" s="66"/>
    </row>
    <row r="12296" spans="1:6" x14ac:dyDescent="0.3">
      <c r="A12296" s="66">
        <v>41961</v>
      </c>
      <c r="B12296" s="68">
        <v>0.21875</v>
      </c>
      <c r="C12296" t="s">
        <v>120</v>
      </c>
      <c r="D12296">
        <v>21.36</v>
      </c>
      <c r="E12296">
        <v>9297</v>
      </c>
      <c r="F12296" s="66"/>
    </row>
    <row r="12297" spans="1:6" x14ac:dyDescent="0.3">
      <c r="A12297" s="66">
        <v>41961</v>
      </c>
      <c r="B12297" s="68">
        <v>0.22916666666666666</v>
      </c>
      <c r="C12297" t="s">
        <v>120</v>
      </c>
      <c r="D12297">
        <v>21.24</v>
      </c>
      <c r="E12297">
        <v>9298</v>
      </c>
      <c r="F12297" s="66"/>
    </row>
    <row r="12298" spans="1:6" x14ac:dyDescent="0.3">
      <c r="A12298" s="66">
        <v>41961</v>
      </c>
      <c r="B12298" s="68">
        <v>0.23958333333333334</v>
      </c>
      <c r="C12298" t="s">
        <v>120</v>
      </c>
      <c r="D12298">
        <v>21.2</v>
      </c>
      <c r="E12298">
        <v>9160</v>
      </c>
      <c r="F12298" s="66"/>
    </row>
    <row r="12299" spans="1:6" x14ac:dyDescent="0.3">
      <c r="A12299" s="66">
        <v>41961</v>
      </c>
      <c r="B12299" s="68">
        <v>0.25</v>
      </c>
      <c r="C12299" t="s">
        <v>120</v>
      </c>
      <c r="D12299">
        <v>21.1</v>
      </c>
      <c r="E12299">
        <v>9031</v>
      </c>
      <c r="F12299" s="66"/>
    </row>
    <row r="12300" spans="1:6" x14ac:dyDescent="0.3">
      <c r="A12300" s="66">
        <v>41961</v>
      </c>
      <c r="B12300" s="68">
        <v>0.26041666666666669</v>
      </c>
      <c r="C12300" t="s">
        <v>120</v>
      </c>
      <c r="D12300">
        <v>20.94</v>
      </c>
      <c r="E12300">
        <v>8979</v>
      </c>
      <c r="F12300" s="66"/>
    </row>
    <row r="12301" spans="1:6" x14ac:dyDescent="0.3">
      <c r="A12301" s="66">
        <v>41961</v>
      </c>
      <c r="B12301" s="68">
        <v>0.27083333333333331</v>
      </c>
      <c r="C12301" t="s">
        <v>120</v>
      </c>
      <c r="D12301">
        <v>20.9</v>
      </c>
      <c r="E12301">
        <v>9035</v>
      </c>
      <c r="F12301" s="66"/>
    </row>
    <row r="12302" spans="1:6" x14ac:dyDescent="0.3">
      <c r="A12302" s="66">
        <v>41961</v>
      </c>
      <c r="B12302" s="68">
        <v>0.28125</v>
      </c>
      <c r="C12302" t="s">
        <v>120</v>
      </c>
      <c r="D12302">
        <v>20.87</v>
      </c>
      <c r="E12302">
        <v>8866</v>
      </c>
      <c r="F12302" s="66"/>
    </row>
    <row r="12303" spans="1:6" x14ac:dyDescent="0.3">
      <c r="A12303" s="66">
        <v>41961</v>
      </c>
      <c r="B12303" s="68">
        <v>0.29166666666666669</v>
      </c>
      <c r="C12303" t="s">
        <v>120</v>
      </c>
      <c r="D12303">
        <v>20.83</v>
      </c>
      <c r="E12303">
        <v>8679</v>
      </c>
      <c r="F12303" s="66"/>
    </row>
    <row r="12304" spans="1:6" x14ac:dyDescent="0.3">
      <c r="A12304" s="66">
        <v>41961</v>
      </c>
      <c r="B12304" s="68">
        <v>0.30208333333333331</v>
      </c>
      <c r="C12304" t="s">
        <v>120</v>
      </c>
      <c r="D12304">
        <v>20.76</v>
      </c>
      <c r="E12304">
        <v>8534</v>
      </c>
      <c r="F12304" s="66"/>
    </row>
    <row r="12305" spans="1:6" x14ac:dyDescent="0.3">
      <c r="A12305" s="66">
        <v>41961</v>
      </c>
      <c r="B12305" s="68">
        <v>0.3125</v>
      </c>
      <c r="C12305" t="s">
        <v>120</v>
      </c>
      <c r="D12305">
        <v>20.69</v>
      </c>
      <c r="E12305">
        <v>8412</v>
      </c>
      <c r="F12305" s="66"/>
    </row>
    <row r="12306" spans="1:6" x14ac:dyDescent="0.3">
      <c r="A12306" s="66">
        <v>41961</v>
      </c>
      <c r="B12306" s="68">
        <v>0.32291666666666669</v>
      </c>
      <c r="C12306" t="s">
        <v>120</v>
      </c>
      <c r="D12306">
        <v>20.62</v>
      </c>
      <c r="E12306">
        <v>8423</v>
      </c>
      <c r="F12306" s="66"/>
    </row>
    <row r="12307" spans="1:6" x14ac:dyDescent="0.3">
      <c r="A12307" s="66">
        <v>41961</v>
      </c>
      <c r="B12307" s="68">
        <v>0.33333333333333331</v>
      </c>
      <c r="C12307" t="s">
        <v>120</v>
      </c>
      <c r="D12307">
        <v>20.52</v>
      </c>
      <c r="E12307">
        <v>8381</v>
      </c>
      <c r="F12307" s="66"/>
    </row>
    <row r="12308" spans="1:6" x14ac:dyDescent="0.3">
      <c r="A12308" s="66">
        <v>41961</v>
      </c>
      <c r="B12308" s="68">
        <v>0.34375</v>
      </c>
      <c r="C12308" t="s">
        <v>120</v>
      </c>
      <c r="D12308">
        <v>20.47</v>
      </c>
      <c r="E12308">
        <v>8273</v>
      </c>
      <c r="F12308" s="66"/>
    </row>
    <row r="12309" spans="1:6" x14ac:dyDescent="0.3">
      <c r="A12309" s="66">
        <v>41961</v>
      </c>
      <c r="B12309" s="68">
        <v>0.35416666666666669</v>
      </c>
      <c r="C12309" t="s">
        <v>120</v>
      </c>
      <c r="D12309">
        <v>20.37</v>
      </c>
      <c r="E12309">
        <v>8200</v>
      </c>
      <c r="F12309" s="66"/>
    </row>
    <row r="12310" spans="1:6" x14ac:dyDescent="0.3">
      <c r="A12310" s="66">
        <v>41961</v>
      </c>
      <c r="B12310" s="68">
        <v>0.36458333333333331</v>
      </c>
      <c r="C12310" t="s">
        <v>120</v>
      </c>
      <c r="D12310">
        <v>20.29</v>
      </c>
      <c r="E12310">
        <v>8151</v>
      </c>
      <c r="F12310" s="66"/>
    </row>
    <row r="12311" spans="1:6" x14ac:dyDescent="0.3">
      <c r="A12311" s="66">
        <v>41961</v>
      </c>
      <c r="B12311" s="68">
        <v>0.375</v>
      </c>
      <c r="C12311" t="s">
        <v>120</v>
      </c>
      <c r="D12311">
        <v>20.260000000000002</v>
      </c>
      <c r="E12311">
        <v>8131</v>
      </c>
      <c r="F12311" s="66"/>
    </row>
    <row r="12312" spans="1:6" x14ac:dyDescent="0.3">
      <c r="A12312" s="66">
        <v>41961</v>
      </c>
      <c r="B12312" s="68">
        <v>0.38541666666666669</v>
      </c>
      <c r="C12312" t="s">
        <v>120</v>
      </c>
      <c r="D12312">
        <v>20.21</v>
      </c>
      <c r="E12312">
        <v>8083</v>
      </c>
      <c r="F12312" s="66"/>
    </row>
    <row r="12313" spans="1:6" x14ac:dyDescent="0.3">
      <c r="A12313" s="66">
        <v>41961</v>
      </c>
      <c r="B12313" s="68">
        <v>0.39583333333333331</v>
      </c>
      <c r="C12313" t="s">
        <v>120</v>
      </c>
      <c r="D12313">
        <v>20.14</v>
      </c>
      <c r="E12313">
        <v>8019</v>
      </c>
      <c r="F12313" s="66"/>
    </row>
    <row r="12314" spans="1:6" x14ac:dyDescent="0.3">
      <c r="A12314" s="66">
        <v>41961</v>
      </c>
      <c r="B12314" s="68">
        <v>0.40625</v>
      </c>
      <c r="C12314" t="s">
        <v>120</v>
      </c>
      <c r="D12314">
        <v>20.09</v>
      </c>
      <c r="E12314">
        <v>7958</v>
      </c>
      <c r="F12314" s="66"/>
    </row>
    <row r="12315" spans="1:6" x14ac:dyDescent="0.3">
      <c r="A12315" s="66">
        <v>41961</v>
      </c>
      <c r="B12315" s="68">
        <v>0.41666666666666669</v>
      </c>
      <c r="C12315" t="s">
        <v>120</v>
      </c>
      <c r="D12315">
        <v>20.100000000000001</v>
      </c>
      <c r="E12315">
        <v>8202</v>
      </c>
      <c r="F12315" s="66"/>
    </row>
    <row r="12316" spans="1:6" x14ac:dyDescent="0.3">
      <c r="A12316" s="66">
        <v>41961</v>
      </c>
      <c r="B12316" s="68">
        <v>0.42708333333333331</v>
      </c>
      <c r="C12316" t="s">
        <v>120</v>
      </c>
      <c r="D12316">
        <v>20.059999999999999</v>
      </c>
      <c r="E12316">
        <v>8206</v>
      </c>
      <c r="F12316" s="66"/>
    </row>
    <row r="12317" spans="1:6" x14ac:dyDescent="0.3">
      <c r="A12317" s="66">
        <v>41961</v>
      </c>
      <c r="B12317" s="68">
        <v>0.4375</v>
      </c>
      <c r="C12317" t="s">
        <v>120</v>
      </c>
      <c r="D12317">
        <v>20.13</v>
      </c>
      <c r="E12317">
        <v>8269</v>
      </c>
      <c r="F12317" s="66"/>
    </row>
    <row r="12318" spans="1:6" x14ac:dyDescent="0.3">
      <c r="A12318" s="66">
        <v>41961</v>
      </c>
      <c r="B12318" s="68">
        <v>0.44791666666666669</v>
      </c>
      <c r="C12318" t="s">
        <v>120</v>
      </c>
      <c r="D12318">
        <v>20.02</v>
      </c>
      <c r="E12318">
        <v>8207</v>
      </c>
      <c r="F12318" s="66"/>
    </row>
    <row r="12319" spans="1:6" x14ac:dyDescent="0.3">
      <c r="A12319" s="66">
        <v>41961</v>
      </c>
      <c r="B12319" s="68">
        <v>0.45833333333333331</v>
      </c>
      <c r="C12319" t="s">
        <v>120</v>
      </c>
      <c r="D12319">
        <v>19.95</v>
      </c>
      <c r="E12319">
        <v>8195</v>
      </c>
      <c r="F12319" s="66"/>
    </row>
    <row r="12320" spans="1:6" x14ac:dyDescent="0.3">
      <c r="A12320" s="66">
        <v>41961</v>
      </c>
      <c r="B12320" s="68">
        <v>0.46875</v>
      </c>
      <c r="C12320" t="s">
        <v>120</v>
      </c>
      <c r="D12320">
        <v>19.8</v>
      </c>
      <c r="E12320">
        <v>8133</v>
      </c>
      <c r="F12320" s="66"/>
    </row>
    <row r="12321" spans="1:6" x14ac:dyDescent="0.3">
      <c r="A12321" s="66">
        <v>41961</v>
      </c>
      <c r="B12321" s="68">
        <v>0.47916666666666669</v>
      </c>
      <c r="C12321" t="s">
        <v>120</v>
      </c>
      <c r="D12321">
        <v>19.649999999999999</v>
      </c>
      <c r="E12321">
        <v>8085</v>
      </c>
      <c r="F12321" s="66"/>
    </row>
    <row r="12322" spans="1:6" x14ac:dyDescent="0.3">
      <c r="A12322" s="66">
        <v>41961</v>
      </c>
      <c r="B12322" s="68">
        <v>0.48958333333333331</v>
      </c>
      <c r="C12322" t="s">
        <v>120</v>
      </c>
      <c r="D12322">
        <v>19.47</v>
      </c>
      <c r="E12322">
        <v>8054</v>
      </c>
      <c r="F12322" s="66"/>
    </row>
    <row r="12323" spans="1:6" x14ac:dyDescent="0.3">
      <c r="A12323" s="66">
        <v>41962</v>
      </c>
      <c r="B12323" s="68">
        <v>0.5</v>
      </c>
      <c r="C12323" t="s">
        <v>119</v>
      </c>
      <c r="D12323">
        <v>19.329999999999998</v>
      </c>
      <c r="E12323">
        <v>8099</v>
      </c>
      <c r="F12323" s="66"/>
    </row>
    <row r="12324" spans="1:6" x14ac:dyDescent="0.3">
      <c r="A12324" s="66">
        <v>41962</v>
      </c>
      <c r="B12324" s="68">
        <v>0.51041666666666663</v>
      </c>
      <c r="C12324" t="s">
        <v>119</v>
      </c>
      <c r="D12324">
        <v>19.32</v>
      </c>
      <c r="E12324">
        <v>8100</v>
      </c>
      <c r="F12324" s="66"/>
    </row>
    <row r="12325" spans="1:6" x14ac:dyDescent="0.3">
      <c r="A12325" s="66">
        <v>41962</v>
      </c>
      <c r="B12325" s="68">
        <v>0.52083333333333337</v>
      </c>
      <c r="C12325" t="s">
        <v>119</v>
      </c>
      <c r="D12325">
        <v>19.100000000000001</v>
      </c>
      <c r="E12325">
        <v>8193</v>
      </c>
      <c r="F12325" s="66"/>
    </row>
    <row r="12326" spans="1:6" x14ac:dyDescent="0.3">
      <c r="A12326" s="66">
        <v>41962</v>
      </c>
      <c r="B12326" s="68">
        <v>0.53125</v>
      </c>
      <c r="C12326" t="s">
        <v>119</v>
      </c>
      <c r="D12326">
        <v>18.88</v>
      </c>
      <c r="E12326">
        <v>8129</v>
      </c>
      <c r="F12326" s="66"/>
    </row>
    <row r="12327" spans="1:6" x14ac:dyDescent="0.3">
      <c r="A12327" s="66">
        <v>41962</v>
      </c>
      <c r="B12327" s="68">
        <v>4.1666666666666664E-2</v>
      </c>
      <c r="C12327" t="s">
        <v>119</v>
      </c>
      <c r="D12327">
        <v>18.89</v>
      </c>
      <c r="E12327">
        <v>7977</v>
      </c>
      <c r="F12327" s="66"/>
    </row>
    <row r="12328" spans="1:6" x14ac:dyDescent="0.3">
      <c r="A12328" s="66">
        <v>41962</v>
      </c>
      <c r="B12328" s="68">
        <v>5.2083333333333336E-2</v>
      </c>
      <c r="C12328" t="s">
        <v>119</v>
      </c>
      <c r="D12328">
        <v>19.079999999999998</v>
      </c>
      <c r="E12328">
        <v>7831</v>
      </c>
      <c r="F12328" s="66"/>
    </row>
    <row r="12329" spans="1:6" x14ac:dyDescent="0.3">
      <c r="A12329" s="66">
        <v>41962</v>
      </c>
      <c r="B12329" s="68">
        <v>6.25E-2</v>
      </c>
      <c r="C12329" t="s">
        <v>119</v>
      </c>
      <c r="D12329">
        <v>18.940000000000001</v>
      </c>
      <c r="E12329">
        <v>7897</v>
      </c>
      <c r="F12329" s="66"/>
    </row>
    <row r="12330" spans="1:6" x14ac:dyDescent="0.3">
      <c r="A12330" s="66">
        <v>41962</v>
      </c>
      <c r="B12330" s="68">
        <v>7.2916666666666671E-2</v>
      </c>
      <c r="C12330" t="s">
        <v>119</v>
      </c>
      <c r="D12330">
        <v>18.72</v>
      </c>
      <c r="E12330">
        <v>7826</v>
      </c>
      <c r="F12330" s="66"/>
    </row>
    <row r="12331" spans="1:6" x14ac:dyDescent="0.3">
      <c r="A12331" s="66">
        <v>41962</v>
      </c>
      <c r="B12331" s="68">
        <v>8.3333333333333329E-2</v>
      </c>
      <c r="C12331" t="s">
        <v>119</v>
      </c>
      <c r="D12331">
        <v>18.79</v>
      </c>
      <c r="E12331">
        <v>7715</v>
      </c>
      <c r="F12331" s="66"/>
    </row>
    <row r="12332" spans="1:6" x14ac:dyDescent="0.3">
      <c r="A12332" s="66">
        <v>41962</v>
      </c>
      <c r="B12332" s="68">
        <v>9.375E-2</v>
      </c>
      <c r="C12332" t="s">
        <v>119</v>
      </c>
      <c r="D12332">
        <v>18.93</v>
      </c>
      <c r="E12332">
        <v>7566</v>
      </c>
      <c r="F12332" s="66"/>
    </row>
    <row r="12333" spans="1:6" x14ac:dyDescent="0.3">
      <c r="A12333" s="66">
        <v>41962</v>
      </c>
      <c r="B12333" s="68">
        <v>0.10416666666666667</v>
      </c>
      <c r="C12333" t="s">
        <v>119</v>
      </c>
      <c r="D12333">
        <v>18.61</v>
      </c>
      <c r="E12333">
        <v>7771</v>
      </c>
      <c r="F12333" s="66"/>
    </row>
    <row r="12334" spans="1:6" x14ac:dyDescent="0.3">
      <c r="A12334" s="66">
        <v>41962</v>
      </c>
      <c r="B12334" s="68">
        <v>0.11458333333333333</v>
      </c>
      <c r="C12334" t="s">
        <v>119</v>
      </c>
      <c r="D12334">
        <v>18.29</v>
      </c>
      <c r="E12334">
        <v>7762</v>
      </c>
      <c r="F12334" s="66"/>
    </row>
    <row r="12335" spans="1:6" x14ac:dyDescent="0.3">
      <c r="A12335" s="66">
        <v>41962</v>
      </c>
      <c r="B12335" s="68">
        <v>0.125</v>
      </c>
      <c r="C12335" t="s">
        <v>119</v>
      </c>
      <c r="D12335">
        <v>18.350000000000001</v>
      </c>
      <c r="E12335">
        <v>7415</v>
      </c>
      <c r="F12335" s="66"/>
    </row>
    <row r="12336" spans="1:6" x14ac:dyDescent="0.3">
      <c r="A12336" s="66">
        <v>41962</v>
      </c>
      <c r="B12336" s="68">
        <v>0.13541666666666666</v>
      </c>
      <c r="C12336" t="s">
        <v>119</v>
      </c>
      <c r="D12336">
        <v>18.38</v>
      </c>
      <c r="E12336">
        <v>7261</v>
      </c>
      <c r="F12336" s="66"/>
    </row>
    <row r="12337" spans="1:6" x14ac:dyDescent="0.3">
      <c r="A12337" s="66">
        <v>41962</v>
      </c>
      <c r="B12337" s="68">
        <v>0.14583333333333334</v>
      </c>
      <c r="C12337" t="s">
        <v>119</v>
      </c>
      <c r="D12337">
        <v>18.510000000000002</v>
      </c>
      <c r="E12337">
        <v>7001</v>
      </c>
      <c r="F12337" s="66"/>
    </row>
    <row r="12338" spans="1:6" x14ac:dyDescent="0.3">
      <c r="A12338" s="66">
        <v>41962</v>
      </c>
      <c r="B12338" s="68">
        <v>0.15625</v>
      </c>
      <c r="C12338" t="s">
        <v>119</v>
      </c>
      <c r="D12338">
        <v>18.52</v>
      </c>
      <c r="E12338">
        <v>6793</v>
      </c>
      <c r="F12338" s="66"/>
    </row>
    <row r="12339" spans="1:6" x14ac:dyDescent="0.3">
      <c r="A12339" s="66">
        <v>41962</v>
      </c>
      <c r="B12339" s="68">
        <v>0.16666666666666666</v>
      </c>
      <c r="C12339" t="s">
        <v>119</v>
      </c>
      <c r="D12339">
        <v>18.239999999999998</v>
      </c>
      <c r="E12339">
        <v>6810</v>
      </c>
      <c r="F12339" s="66"/>
    </row>
    <row r="12340" spans="1:6" x14ac:dyDescent="0.3">
      <c r="A12340" s="66">
        <v>41962</v>
      </c>
      <c r="B12340" s="68">
        <v>0.17708333333333334</v>
      </c>
      <c r="C12340" t="s">
        <v>119</v>
      </c>
      <c r="D12340">
        <v>18.03</v>
      </c>
      <c r="E12340">
        <v>6988</v>
      </c>
      <c r="F12340" s="66"/>
    </row>
    <row r="12341" spans="1:6" x14ac:dyDescent="0.3">
      <c r="A12341" s="66">
        <v>41962</v>
      </c>
      <c r="B12341" s="68">
        <v>0.1875</v>
      </c>
      <c r="C12341" t="s">
        <v>119</v>
      </c>
      <c r="D12341">
        <v>17.91</v>
      </c>
      <c r="E12341">
        <v>6941</v>
      </c>
      <c r="F12341" s="66"/>
    </row>
    <row r="12342" spans="1:6" x14ac:dyDescent="0.3">
      <c r="A12342" s="66">
        <v>41962</v>
      </c>
      <c r="B12342" s="68">
        <v>0.19791666666666666</v>
      </c>
      <c r="C12342" t="s">
        <v>119</v>
      </c>
      <c r="D12342">
        <v>17.89</v>
      </c>
      <c r="E12342">
        <v>6806</v>
      </c>
      <c r="F12342" s="66"/>
    </row>
    <row r="12343" spans="1:6" x14ac:dyDescent="0.3">
      <c r="A12343" s="66">
        <v>41962</v>
      </c>
      <c r="B12343" s="68">
        <v>0.20833333333333334</v>
      </c>
      <c r="C12343" t="s">
        <v>119</v>
      </c>
      <c r="D12343">
        <v>18.14</v>
      </c>
      <c r="E12343">
        <v>6658</v>
      </c>
      <c r="F12343" s="66"/>
    </row>
    <row r="12344" spans="1:6" x14ac:dyDescent="0.3">
      <c r="A12344" s="66">
        <v>41962</v>
      </c>
      <c r="B12344" s="68">
        <v>0.21875</v>
      </c>
      <c r="C12344" t="s">
        <v>119</v>
      </c>
      <c r="D12344">
        <v>18.079999999999998</v>
      </c>
      <c r="E12344">
        <v>6567</v>
      </c>
      <c r="F12344" s="66"/>
    </row>
    <row r="12345" spans="1:6" x14ac:dyDescent="0.3">
      <c r="A12345" s="66">
        <v>41962</v>
      </c>
      <c r="B12345" s="68">
        <v>0.22916666666666666</v>
      </c>
      <c r="C12345" t="s">
        <v>119</v>
      </c>
      <c r="D12345">
        <v>17.88</v>
      </c>
      <c r="E12345">
        <v>6574</v>
      </c>
      <c r="F12345" s="66"/>
    </row>
    <row r="12346" spans="1:6" x14ac:dyDescent="0.3">
      <c r="A12346" s="66">
        <v>41962</v>
      </c>
      <c r="B12346" s="68">
        <v>0.23958333333333334</v>
      </c>
      <c r="C12346" t="s">
        <v>119</v>
      </c>
      <c r="D12346">
        <v>17.510000000000002</v>
      </c>
      <c r="E12346">
        <v>6677</v>
      </c>
      <c r="F12346" s="66"/>
    </row>
    <row r="12347" spans="1:6" x14ac:dyDescent="0.3">
      <c r="A12347" s="66">
        <v>41962</v>
      </c>
      <c r="B12347" s="68">
        <v>0.25</v>
      </c>
      <c r="C12347" t="s">
        <v>119</v>
      </c>
      <c r="D12347">
        <v>17.39</v>
      </c>
      <c r="E12347">
        <v>6604</v>
      </c>
      <c r="F12347" s="66"/>
    </row>
    <row r="12348" spans="1:6" x14ac:dyDescent="0.3">
      <c r="A12348" s="66">
        <v>41962</v>
      </c>
      <c r="B12348" s="68">
        <v>0.26041666666666669</v>
      </c>
      <c r="C12348" t="s">
        <v>119</v>
      </c>
      <c r="D12348">
        <v>17.260000000000002</v>
      </c>
      <c r="E12348">
        <v>6738</v>
      </c>
      <c r="F12348" s="66"/>
    </row>
    <row r="12349" spans="1:6" x14ac:dyDescent="0.3">
      <c r="A12349" s="66">
        <v>41962</v>
      </c>
      <c r="B12349" s="68">
        <v>0.27083333333333331</v>
      </c>
      <c r="C12349" t="s">
        <v>119</v>
      </c>
      <c r="D12349">
        <v>17.25</v>
      </c>
      <c r="E12349">
        <v>6590</v>
      </c>
      <c r="F12349" s="66"/>
    </row>
    <row r="12350" spans="1:6" x14ac:dyDescent="0.3">
      <c r="A12350" s="66">
        <v>41962</v>
      </c>
      <c r="B12350" s="68">
        <v>0.28125</v>
      </c>
      <c r="C12350" t="s">
        <v>119</v>
      </c>
      <c r="D12350">
        <v>17.260000000000002</v>
      </c>
      <c r="E12350">
        <v>6506</v>
      </c>
      <c r="F12350" s="66"/>
    </row>
    <row r="12351" spans="1:6" x14ac:dyDescent="0.3">
      <c r="A12351" s="66">
        <v>41962</v>
      </c>
      <c r="B12351" s="68">
        <v>0.29166666666666669</v>
      </c>
      <c r="C12351" t="s">
        <v>119</v>
      </c>
      <c r="D12351">
        <v>17.170000000000002</v>
      </c>
      <c r="E12351">
        <v>6441</v>
      </c>
      <c r="F12351" s="66"/>
    </row>
    <row r="12352" spans="1:6" x14ac:dyDescent="0.3">
      <c r="A12352" s="66">
        <v>41962</v>
      </c>
      <c r="B12352" s="68">
        <v>0.30208333333333331</v>
      </c>
      <c r="C12352" t="s">
        <v>119</v>
      </c>
      <c r="D12352">
        <v>17.05</v>
      </c>
      <c r="E12352">
        <v>6406</v>
      </c>
      <c r="F12352" s="66"/>
    </row>
    <row r="12353" spans="1:6" x14ac:dyDescent="0.3">
      <c r="A12353" s="66">
        <v>41962</v>
      </c>
      <c r="B12353" s="68">
        <v>0.3125</v>
      </c>
      <c r="C12353" t="s">
        <v>119</v>
      </c>
      <c r="D12353">
        <v>17.02</v>
      </c>
      <c r="E12353">
        <v>6384</v>
      </c>
      <c r="F12353" s="66"/>
    </row>
    <row r="12354" spans="1:6" x14ac:dyDescent="0.3">
      <c r="A12354" s="66">
        <v>41962</v>
      </c>
      <c r="B12354" s="68">
        <v>0.32291666666666669</v>
      </c>
      <c r="C12354" t="s">
        <v>119</v>
      </c>
      <c r="D12354">
        <v>16.739999999999998</v>
      </c>
      <c r="E12354">
        <v>6562</v>
      </c>
      <c r="F12354" s="66"/>
    </row>
    <row r="12355" spans="1:6" x14ac:dyDescent="0.3">
      <c r="A12355" s="66">
        <v>41962</v>
      </c>
      <c r="B12355" s="68">
        <v>0.33333333333333331</v>
      </c>
      <c r="C12355" t="s">
        <v>119</v>
      </c>
      <c r="D12355">
        <v>16.64</v>
      </c>
      <c r="E12355">
        <v>6539</v>
      </c>
      <c r="F12355" s="66"/>
    </row>
    <row r="12356" spans="1:6" x14ac:dyDescent="0.3">
      <c r="A12356" s="66">
        <v>41962</v>
      </c>
      <c r="B12356" s="68">
        <v>0.34375</v>
      </c>
      <c r="C12356" t="s">
        <v>119</v>
      </c>
      <c r="D12356">
        <v>16.52</v>
      </c>
      <c r="E12356">
        <v>6563</v>
      </c>
      <c r="F12356" s="66"/>
    </row>
    <row r="12357" spans="1:6" x14ac:dyDescent="0.3">
      <c r="A12357" s="66">
        <v>41962</v>
      </c>
      <c r="B12357" s="68">
        <v>0.35416666666666669</v>
      </c>
      <c r="C12357" t="s">
        <v>119</v>
      </c>
      <c r="D12357">
        <v>16.39</v>
      </c>
      <c r="E12357">
        <v>6468</v>
      </c>
      <c r="F12357" s="66"/>
    </row>
    <row r="12358" spans="1:6" x14ac:dyDescent="0.3">
      <c r="A12358" s="66">
        <v>41962</v>
      </c>
      <c r="B12358" s="68">
        <v>0.36458333333333331</v>
      </c>
      <c r="C12358" t="s">
        <v>119</v>
      </c>
      <c r="D12358">
        <v>16.27</v>
      </c>
      <c r="E12358">
        <v>6389</v>
      </c>
      <c r="F12358" s="66"/>
    </row>
    <row r="12359" spans="1:6" x14ac:dyDescent="0.3">
      <c r="A12359" s="66">
        <v>41962</v>
      </c>
      <c r="B12359" s="68">
        <v>0.375</v>
      </c>
      <c r="C12359" t="s">
        <v>119</v>
      </c>
      <c r="D12359">
        <v>16.239999999999998</v>
      </c>
      <c r="E12359">
        <v>6231</v>
      </c>
      <c r="F12359" s="66"/>
    </row>
    <row r="12360" spans="1:6" x14ac:dyDescent="0.3">
      <c r="A12360" s="66">
        <v>41962</v>
      </c>
      <c r="B12360" s="68">
        <v>0.38541666666666669</v>
      </c>
      <c r="C12360" t="s">
        <v>119</v>
      </c>
      <c r="D12360">
        <v>16.25</v>
      </c>
      <c r="E12360">
        <v>6221</v>
      </c>
      <c r="F12360" s="66"/>
    </row>
    <row r="12361" spans="1:6" x14ac:dyDescent="0.3">
      <c r="A12361" s="66">
        <v>41962</v>
      </c>
      <c r="B12361" s="68">
        <v>0.39583333333333331</v>
      </c>
      <c r="C12361" t="s">
        <v>119</v>
      </c>
      <c r="D12361">
        <v>16.36</v>
      </c>
      <c r="E12361">
        <v>6155</v>
      </c>
      <c r="F12361" s="66"/>
    </row>
    <row r="12362" spans="1:6" x14ac:dyDescent="0.3">
      <c r="A12362" s="66">
        <v>41962</v>
      </c>
      <c r="B12362" s="68">
        <v>0.40625</v>
      </c>
      <c r="C12362" t="s">
        <v>119</v>
      </c>
      <c r="D12362">
        <v>16.47</v>
      </c>
      <c r="E12362">
        <v>6066</v>
      </c>
      <c r="F12362" s="66"/>
    </row>
    <row r="12363" spans="1:6" x14ac:dyDescent="0.3">
      <c r="A12363" s="66">
        <v>41962</v>
      </c>
      <c r="B12363" s="68">
        <v>0.41666666666666669</v>
      </c>
      <c r="C12363" t="s">
        <v>119</v>
      </c>
      <c r="D12363">
        <v>16.71</v>
      </c>
      <c r="E12363">
        <v>5956</v>
      </c>
      <c r="F12363" s="66"/>
    </row>
    <row r="12364" spans="1:6" x14ac:dyDescent="0.3">
      <c r="A12364" s="66">
        <v>41962</v>
      </c>
      <c r="B12364" s="68">
        <v>0.42708333333333331</v>
      </c>
      <c r="C12364" t="s">
        <v>119</v>
      </c>
      <c r="D12364">
        <v>16.97</v>
      </c>
      <c r="E12364">
        <v>6278</v>
      </c>
      <c r="F12364" s="66"/>
    </row>
    <row r="12365" spans="1:6" x14ac:dyDescent="0.3">
      <c r="A12365" s="66">
        <v>41962</v>
      </c>
      <c r="B12365" s="68">
        <v>0.4375</v>
      </c>
      <c r="C12365" t="s">
        <v>119</v>
      </c>
      <c r="D12365">
        <v>17.04</v>
      </c>
      <c r="E12365">
        <v>6533</v>
      </c>
      <c r="F12365" s="66"/>
    </row>
    <row r="12366" spans="1:6" x14ac:dyDescent="0.3">
      <c r="A12366" s="66">
        <v>41962</v>
      </c>
      <c r="B12366" s="68">
        <v>0.44791666666666669</v>
      </c>
      <c r="C12366" t="s">
        <v>119</v>
      </c>
      <c r="D12366">
        <v>17.059999999999999</v>
      </c>
      <c r="E12366">
        <v>6444</v>
      </c>
      <c r="F12366" s="66"/>
    </row>
    <row r="12367" spans="1:6" x14ac:dyDescent="0.3">
      <c r="A12367" s="66">
        <v>41962</v>
      </c>
      <c r="B12367" s="68">
        <v>0.45833333333333331</v>
      </c>
      <c r="C12367" t="s">
        <v>119</v>
      </c>
      <c r="D12367">
        <v>17.2</v>
      </c>
      <c r="E12367">
        <v>6428</v>
      </c>
      <c r="F12367" s="66"/>
    </row>
    <row r="12368" spans="1:6" x14ac:dyDescent="0.3">
      <c r="A12368" s="66">
        <v>41962</v>
      </c>
      <c r="B12368" s="68">
        <v>0.46875</v>
      </c>
      <c r="C12368" t="s">
        <v>119</v>
      </c>
      <c r="D12368">
        <v>17.23</v>
      </c>
      <c r="E12368">
        <v>6437</v>
      </c>
      <c r="F12368" s="66"/>
    </row>
    <row r="12369" spans="1:6" x14ac:dyDescent="0.3">
      <c r="A12369" s="66">
        <v>41962</v>
      </c>
      <c r="B12369" s="68">
        <v>0.47916666666666669</v>
      </c>
      <c r="C12369" t="s">
        <v>119</v>
      </c>
      <c r="D12369">
        <v>17.11</v>
      </c>
      <c r="E12369">
        <v>6427</v>
      </c>
      <c r="F12369" s="66"/>
    </row>
    <row r="12370" spans="1:6" x14ac:dyDescent="0.3">
      <c r="A12370" s="66">
        <v>41962</v>
      </c>
      <c r="B12370" s="68">
        <v>0.48958333333333331</v>
      </c>
      <c r="C12370" t="s">
        <v>119</v>
      </c>
      <c r="D12370">
        <v>17.239999999999998</v>
      </c>
      <c r="E12370">
        <v>6473</v>
      </c>
      <c r="F12370" s="66"/>
    </row>
    <row r="12371" spans="1:6" x14ac:dyDescent="0.3">
      <c r="A12371" s="66">
        <v>41962</v>
      </c>
      <c r="B12371" s="68">
        <v>0.5</v>
      </c>
      <c r="C12371" t="s">
        <v>120</v>
      </c>
      <c r="D12371">
        <v>17.59</v>
      </c>
      <c r="E12371">
        <v>6820</v>
      </c>
      <c r="F12371" s="66"/>
    </row>
    <row r="12372" spans="1:6" x14ac:dyDescent="0.3">
      <c r="A12372" s="66">
        <v>41962</v>
      </c>
      <c r="B12372" s="68">
        <v>0.51041666666666663</v>
      </c>
      <c r="C12372" t="s">
        <v>120</v>
      </c>
      <c r="D12372">
        <v>17.27</v>
      </c>
      <c r="E12372">
        <v>6522</v>
      </c>
      <c r="F12372" s="66"/>
    </row>
    <row r="12373" spans="1:6" x14ac:dyDescent="0.3">
      <c r="A12373" s="66">
        <v>41962</v>
      </c>
      <c r="B12373" s="68">
        <v>0.52083333333333337</v>
      </c>
      <c r="C12373" t="s">
        <v>120</v>
      </c>
      <c r="D12373">
        <v>17.309999999999999</v>
      </c>
      <c r="E12373">
        <v>6625</v>
      </c>
      <c r="F12373" s="66"/>
    </row>
    <row r="12374" spans="1:6" x14ac:dyDescent="0.3">
      <c r="A12374" s="66">
        <v>41962</v>
      </c>
      <c r="B12374" s="68">
        <v>0.53125</v>
      </c>
      <c r="C12374" t="s">
        <v>120</v>
      </c>
      <c r="D12374">
        <v>17.059999999999999</v>
      </c>
      <c r="E12374">
        <v>6342</v>
      </c>
      <c r="F12374" s="66"/>
    </row>
    <row r="12375" spans="1:6" x14ac:dyDescent="0.3">
      <c r="A12375" s="66">
        <v>41962</v>
      </c>
      <c r="B12375" s="68">
        <v>4.1666666666666664E-2</v>
      </c>
      <c r="C12375" t="s">
        <v>120</v>
      </c>
      <c r="D12375">
        <v>17.09</v>
      </c>
      <c r="E12375">
        <v>6324</v>
      </c>
      <c r="F12375" s="66"/>
    </row>
    <row r="12376" spans="1:6" x14ac:dyDescent="0.3">
      <c r="A12376" s="66">
        <v>41962</v>
      </c>
      <c r="B12376" s="68">
        <v>5.2083333333333336E-2</v>
      </c>
      <c r="C12376" t="s">
        <v>120</v>
      </c>
      <c r="D12376">
        <v>17.190000000000001</v>
      </c>
      <c r="E12376">
        <v>6536</v>
      </c>
      <c r="F12376" s="66"/>
    </row>
    <row r="12377" spans="1:6" x14ac:dyDescent="0.3">
      <c r="A12377" s="66">
        <v>41962</v>
      </c>
      <c r="B12377" s="68">
        <v>6.25E-2</v>
      </c>
      <c r="C12377" t="s">
        <v>120</v>
      </c>
      <c r="D12377">
        <v>17.13</v>
      </c>
      <c r="E12377">
        <v>6594</v>
      </c>
      <c r="F12377" s="66"/>
    </row>
    <row r="12378" spans="1:6" x14ac:dyDescent="0.3">
      <c r="A12378" s="66">
        <v>41962</v>
      </c>
      <c r="B12378" s="68">
        <v>7.2916666666666671E-2</v>
      </c>
      <c r="C12378" t="s">
        <v>120</v>
      </c>
      <c r="D12378">
        <v>17.149999999999999</v>
      </c>
      <c r="E12378">
        <v>6590</v>
      </c>
      <c r="F12378" s="66"/>
    </row>
    <row r="12379" spans="1:6" x14ac:dyDescent="0.3">
      <c r="A12379" s="66">
        <v>41962</v>
      </c>
      <c r="B12379" s="68">
        <v>8.3333333333333329E-2</v>
      </c>
      <c r="C12379" t="s">
        <v>120</v>
      </c>
      <c r="D12379">
        <v>16.66</v>
      </c>
      <c r="E12379">
        <v>6251</v>
      </c>
      <c r="F12379" s="66"/>
    </row>
    <row r="12380" spans="1:6" x14ac:dyDescent="0.3">
      <c r="A12380" s="66">
        <v>41962</v>
      </c>
      <c r="B12380" s="68">
        <v>9.375E-2</v>
      </c>
      <c r="C12380" t="s">
        <v>120</v>
      </c>
      <c r="D12380">
        <v>16.739999999999998</v>
      </c>
      <c r="E12380">
        <v>6073</v>
      </c>
      <c r="F12380" s="66"/>
    </row>
    <row r="12381" spans="1:6" x14ac:dyDescent="0.3">
      <c r="A12381" s="66">
        <v>41962</v>
      </c>
      <c r="B12381" s="68">
        <v>0.10416666666666667</v>
      </c>
      <c r="C12381" t="s">
        <v>120</v>
      </c>
      <c r="D12381">
        <v>16.920000000000002</v>
      </c>
      <c r="E12381">
        <v>6039</v>
      </c>
      <c r="F12381" s="66"/>
    </row>
    <row r="12382" spans="1:6" x14ac:dyDescent="0.3">
      <c r="A12382" s="66">
        <v>41962</v>
      </c>
      <c r="B12382" s="68">
        <v>0.11458333333333333</v>
      </c>
      <c r="C12382" t="s">
        <v>120</v>
      </c>
      <c r="D12382">
        <v>17.07</v>
      </c>
      <c r="E12382">
        <v>6041</v>
      </c>
      <c r="F12382" s="66"/>
    </row>
    <row r="12383" spans="1:6" x14ac:dyDescent="0.3">
      <c r="A12383" s="66">
        <v>41962</v>
      </c>
      <c r="B12383" s="68">
        <v>0.125</v>
      </c>
      <c r="C12383" t="s">
        <v>120</v>
      </c>
      <c r="D12383">
        <v>17.21</v>
      </c>
      <c r="E12383">
        <v>6028</v>
      </c>
      <c r="F12383" s="66"/>
    </row>
    <row r="12384" spans="1:6" x14ac:dyDescent="0.3">
      <c r="A12384" s="66">
        <v>41962</v>
      </c>
      <c r="B12384" s="68">
        <v>0.13541666666666666</v>
      </c>
      <c r="C12384" t="s">
        <v>120</v>
      </c>
      <c r="D12384">
        <v>17.41</v>
      </c>
      <c r="E12384">
        <v>5943</v>
      </c>
      <c r="F12384" s="66"/>
    </row>
    <row r="12385" spans="1:6" x14ac:dyDescent="0.3">
      <c r="A12385" s="66">
        <v>41962</v>
      </c>
      <c r="B12385" s="68">
        <v>0.14583333333333334</v>
      </c>
      <c r="C12385" t="s">
        <v>120</v>
      </c>
      <c r="D12385">
        <v>17.420000000000002</v>
      </c>
      <c r="E12385">
        <v>5936</v>
      </c>
      <c r="F12385" s="66"/>
    </row>
    <row r="12386" spans="1:6" x14ac:dyDescent="0.3">
      <c r="A12386" s="66">
        <v>41962</v>
      </c>
      <c r="B12386" s="68">
        <v>0.15625</v>
      </c>
      <c r="C12386" t="s">
        <v>120</v>
      </c>
      <c r="D12386">
        <v>17.39</v>
      </c>
      <c r="E12386">
        <v>5833</v>
      </c>
      <c r="F12386" s="66"/>
    </row>
    <row r="12387" spans="1:6" x14ac:dyDescent="0.3">
      <c r="A12387" s="66">
        <v>41962</v>
      </c>
      <c r="B12387" s="68">
        <v>0.16666666666666666</v>
      </c>
      <c r="C12387" t="s">
        <v>120</v>
      </c>
      <c r="D12387">
        <v>17.36</v>
      </c>
      <c r="E12387">
        <v>5817</v>
      </c>
      <c r="F12387" s="66"/>
    </row>
    <row r="12388" spans="1:6" x14ac:dyDescent="0.3">
      <c r="A12388" s="66">
        <v>41962</v>
      </c>
      <c r="B12388" s="68">
        <v>0.17708333333333334</v>
      </c>
      <c r="C12388" t="s">
        <v>120</v>
      </c>
      <c r="D12388">
        <v>17.34</v>
      </c>
      <c r="E12388">
        <v>5798</v>
      </c>
      <c r="F12388" s="66"/>
    </row>
    <row r="12389" spans="1:6" x14ac:dyDescent="0.3">
      <c r="A12389" s="66">
        <v>41962</v>
      </c>
      <c r="B12389" s="68">
        <v>0.1875</v>
      </c>
      <c r="C12389" t="s">
        <v>120</v>
      </c>
      <c r="D12389">
        <v>17.420000000000002</v>
      </c>
      <c r="E12389">
        <v>5734</v>
      </c>
      <c r="F12389" s="66"/>
    </row>
    <row r="12390" spans="1:6" x14ac:dyDescent="0.3">
      <c r="A12390" s="66">
        <v>41962</v>
      </c>
      <c r="B12390" s="68">
        <v>0.19791666666666666</v>
      </c>
      <c r="C12390" t="s">
        <v>120</v>
      </c>
      <c r="D12390">
        <v>17.54</v>
      </c>
      <c r="E12390">
        <v>5654</v>
      </c>
      <c r="F12390" s="66"/>
    </row>
    <row r="12391" spans="1:6" x14ac:dyDescent="0.3">
      <c r="A12391" s="66">
        <v>41962</v>
      </c>
      <c r="B12391" s="68">
        <v>0.20833333333333334</v>
      </c>
      <c r="C12391" t="s">
        <v>120</v>
      </c>
      <c r="D12391">
        <v>17.559999999999999</v>
      </c>
      <c r="E12391">
        <v>5644</v>
      </c>
      <c r="F12391" s="66"/>
    </row>
    <row r="12392" spans="1:6" x14ac:dyDescent="0.3">
      <c r="A12392" s="66">
        <v>41962</v>
      </c>
      <c r="B12392" s="68">
        <v>0.21875</v>
      </c>
      <c r="C12392" t="s">
        <v>120</v>
      </c>
      <c r="D12392">
        <v>17.440000000000001</v>
      </c>
      <c r="E12392">
        <v>5667</v>
      </c>
      <c r="F12392" s="66"/>
    </row>
    <row r="12393" spans="1:6" x14ac:dyDescent="0.3">
      <c r="A12393" s="66">
        <v>41962</v>
      </c>
      <c r="B12393" s="68">
        <v>0.22916666666666666</v>
      </c>
      <c r="C12393" t="s">
        <v>120</v>
      </c>
      <c r="D12393">
        <v>17.329999999999998</v>
      </c>
      <c r="E12393">
        <v>5653</v>
      </c>
      <c r="F12393" s="66"/>
    </row>
    <row r="12394" spans="1:6" x14ac:dyDescent="0.3">
      <c r="A12394" s="66">
        <v>41962</v>
      </c>
      <c r="B12394" s="68">
        <v>0.23958333333333334</v>
      </c>
      <c r="C12394" t="s">
        <v>120</v>
      </c>
      <c r="D12394">
        <v>17.28</v>
      </c>
      <c r="E12394">
        <v>5725</v>
      </c>
      <c r="F12394" s="66"/>
    </row>
    <row r="12395" spans="1:6" x14ac:dyDescent="0.3">
      <c r="A12395" s="66">
        <v>41962</v>
      </c>
      <c r="B12395" s="68">
        <v>0.25</v>
      </c>
      <c r="C12395" t="s">
        <v>120</v>
      </c>
      <c r="D12395">
        <v>17.149999999999999</v>
      </c>
      <c r="E12395">
        <v>5741</v>
      </c>
      <c r="F12395" s="66"/>
    </row>
    <row r="12396" spans="1:6" x14ac:dyDescent="0.3">
      <c r="A12396" s="66">
        <v>41962</v>
      </c>
      <c r="B12396" s="68">
        <v>0.26041666666666669</v>
      </c>
      <c r="C12396" t="s">
        <v>120</v>
      </c>
      <c r="D12396">
        <v>16.93</v>
      </c>
      <c r="E12396">
        <v>5752</v>
      </c>
      <c r="F12396" s="66"/>
    </row>
    <row r="12397" spans="1:6" x14ac:dyDescent="0.3">
      <c r="A12397" s="66">
        <v>41962</v>
      </c>
      <c r="B12397" s="68">
        <v>0.27083333333333331</v>
      </c>
      <c r="C12397" t="s">
        <v>120</v>
      </c>
      <c r="D12397">
        <v>16.89</v>
      </c>
      <c r="E12397">
        <v>5754</v>
      </c>
      <c r="F12397" s="66"/>
    </row>
    <row r="12398" spans="1:6" x14ac:dyDescent="0.3">
      <c r="A12398" s="66">
        <v>41962</v>
      </c>
      <c r="B12398" s="68">
        <v>0.28125</v>
      </c>
      <c r="C12398" t="s">
        <v>120</v>
      </c>
      <c r="D12398">
        <v>16.78</v>
      </c>
      <c r="E12398">
        <v>5762</v>
      </c>
      <c r="F12398" s="66"/>
    </row>
    <row r="12399" spans="1:6" x14ac:dyDescent="0.3">
      <c r="A12399" s="66">
        <v>41962</v>
      </c>
      <c r="B12399" s="68">
        <v>0.29166666666666669</v>
      </c>
      <c r="C12399" t="s">
        <v>120</v>
      </c>
      <c r="D12399">
        <v>16.79</v>
      </c>
      <c r="E12399">
        <v>5732</v>
      </c>
      <c r="F12399" s="66"/>
    </row>
    <row r="12400" spans="1:6" x14ac:dyDescent="0.3">
      <c r="A12400" s="66">
        <v>41962</v>
      </c>
      <c r="B12400" s="68">
        <v>0.30208333333333331</v>
      </c>
      <c r="C12400" t="s">
        <v>120</v>
      </c>
      <c r="D12400">
        <v>16.87</v>
      </c>
      <c r="E12400">
        <v>5710</v>
      </c>
      <c r="F12400" s="66"/>
    </row>
    <row r="12401" spans="1:6" x14ac:dyDescent="0.3">
      <c r="A12401" s="66">
        <v>41962</v>
      </c>
      <c r="B12401" s="68">
        <v>0.3125</v>
      </c>
      <c r="C12401" t="s">
        <v>120</v>
      </c>
      <c r="D12401">
        <v>16.87</v>
      </c>
      <c r="E12401">
        <v>5686</v>
      </c>
      <c r="F12401" s="66"/>
    </row>
    <row r="12402" spans="1:6" x14ac:dyDescent="0.3">
      <c r="A12402" s="66">
        <v>41962</v>
      </c>
      <c r="B12402" s="68">
        <v>0.32291666666666669</v>
      </c>
      <c r="C12402" t="s">
        <v>120</v>
      </c>
      <c r="D12402">
        <v>16.86</v>
      </c>
      <c r="E12402">
        <v>5712</v>
      </c>
      <c r="F12402" s="66"/>
    </row>
    <row r="12403" spans="1:6" x14ac:dyDescent="0.3">
      <c r="A12403" s="66">
        <v>41962</v>
      </c>
      <c r="B12403" s="68">
        <v>0.33333333333333331</v>
      </c>
      <c r="C12403" t="s">
        <v>120</v>
      </c>
      <c r="D12403">
        <v>16.86</v>
      </c>
      <c r="E12403">
        <v>5835</v>
      </c>
      <c r="F12403" s="66"/>
    </row>
    <row r="12404" spans="1:6" x14ac:dyDescent="0.3">
      <c r="A12404" s="66">
        <v>41962</v>
      </c>
      <c r="B12404" s="68">
        <v>0.34375</v>
      </c>
      <c r="C12404" t="s">
        <v>120</v>
      </c>
      <c r="D12404">
        <v>16.88</v>
      </c>
      <c r="E12404">
        <v>5917</v>
      </c>
      <c r="F12404" s="66"/>
    </row>
    <row r="12405" spans="1:6" x14ac:dyDescent="0.3">
      <c r="A12405" s="66">
        <v>41962</v>
      </c>
      <c r="B12405" s="68">
        <v>0.35416666666666669</v>
      </c>
      <c r="C12405" t="s">
        <v>120</v>
      </c>
      <c r="D12405">
        <v>16.899999999999999</v>
      </c>
      <c r="E12405">
        <v>6052</v>
      </c>
      <c r="F12405" s="66"/>
    </row>
    <row r="12406" spans="1:6" x14ac:dyDescent="0.3">
      <c r="A12406" s="66">
        <v>41962</v>
      </c>
      <c r="B12406" s="68">
        <v>0.36458333333333331</v>
      </c>
      <c r="C12406" t="s">
        <v>120</v>
      </c>
      <c r="D12406">
        <v>16.940000000000001</v>
      </c>
      <c r="E12406">
        <v>6227</v>
      </c>
      <c r="F12406" s="66"/>
    </row>
    <row r="12407" spans="1:6" x14ac:dyDescent="0.3">
      <c r="A12407" s="66">
        <v>41962</v>
      </c>
      <c r="B12407" s="68">
        <v>0.375</v>
      </c>
      <c r="C12407" t="s">
        <v>120</v>
      </c>
      <c r="D12407">
        <v>17.010000000000002</v>
      </c>
      <c r="E12407">
        <v>6361</v>
      </c>
      <c r="F12407" s="66"/>
    </row>
    <row r="12408" spans="1:6" x14ac:dyDescent="0.3">
      <c r="A12408" s="66">
        <v>41962</v>
      </c>
      <c r="B12408" s="68">
        <v>0.38541666666666669</v>
      </c>
      <c r="C12408" t="s">
        <v>120</v>
      </c>
      <c r="D12408">
        <v>16.920000000000002</v>
      </c>
      <c r="E12408">
        <v>6316</v>
      </c>
      <c r="F12408" s="66"/>
    </row>
    <row r="12409" spans="1:6" x14ac:dyDescent="0.3">
      <c r="A12409" s="66">
        <v>41962</v>
      </c>
      <c r="B12409" s="68">
        <v>0.39583333333333331</v>
      </c>
      <c r="C12409" t="s">
        <v>120</v>
      </c>
      <c r="D12409">
        <v>16.850000000000001</v>
      </c>
      <c r="E12409">
        <v>6215</v>
      </c>
      <c r="F12409" s="66"/>
    </row>
    <row r="12410" spans="1:6" x14ac:dyDescent="0.3">
      <c r="A12410" s="66">
        <v>41962</v>
      </c>
      <c r="B12410" s="68">
        <v>0.40625</v>
      </c>
      <c r="C12410" t="s">
        <v>120</v>
      </c>
      <c r="D12410">
        <v>16.95</v>
      </c>
      <c r="E12410">
        <v>6371</v>
      </c>
      <c r="F12410" s="66"/>
    </row>
    <row r="12411" spans="1:6" x14ac:dyDescent="0.3">
      <c r="A12411" s="66">
        <v>41962</v>
      </c>
      <c r="B12411" s="68">
        <v>0.41666666666666669</v>
      </c>
      <c r="C12411" t="s">
        <v>120</v>
      </c>
      <c r="D12411">
        <v>16.91</v>
      </c>
      <c r="E12411">
        <v>6478</v>
      </c>
      <c r="F12411" s="66"/>
    </row>
    <row r="12412" spans="1:6" x14ac:dyDescent="0.3">
      <c r="A12412" s="66">
        <v>41962</v>
      </c>
      <c r="B12412" s="68">
        <v>0.42708333333333331</v>
      </c>
      <c r="C12412" t="s">
        <v>120</v>
      </c>
      <c r="D12412">
        <v>16.78</v>
      </c>
      <c r="E12412">
        <v>6158</v>
      </c>
      <c r="F12412" s="66"/>
    </row>
    <row r="12413" spans="1:6" x14ac:dyDescent="0.3">
      <c r="A12413" s="66">
        <v>41962</v>
      </c>
      <c r="B12413" s="68">
        <v>0.4375</v>
      </c>
      <c r="C12413" t="s">
        <v>120</v>
      </c>
      <c r="D12413">
        <v>16.86</v>
      </c>
      <c r="E12413">
        <v>6549</v>
      </c>
      <c r="F12413" s="66"/>
    </row>
    <row r="12414" spans="1:6" x14ac:dyDescent="0.3">
      <c r="A12414" s="66">
        <v>41962</v>
      </c>
      <c r="B12414" s="68">
        <v>0.44791666666666669</v>
      </c>
      <c r="C12414" t="s">
        <v>120</v>
      </c>
      <c r="D12414">
        <v>17.07</v>
      </c>
      <c r="E12414">
        <v>6972</v>
      </c>
      <c r="F12414" s="66"/>
    </row>
    <row r="12415" spans="1:6" x14ac:dyDescent="0.3">
      <c r="A12415" s="66">
        <v>41962</v>
      </c>
      <c r="B12415" s="68">
        <v>0.45833333333333331</v>
      </c>
      <c r="C12415" t="s">
        <v>120</v>
      </c>
      <c r="D12415">
        <v>17.059999999999999</v>
      </c>
      <c r="E12415">
        <v>7075</v>
      </c>
      <c r="F12415" s="66"/>
    </row>
    <row r="12416" spans="1:6" x14ac:dyDescent="0.3">
      <c r="A12416" s="66">
        <v>41962</v>
      </c>
      <c r="B12416" s="68">
        <v>0.46875</v>
      </c>
      <c r="C12416" t="s">
        <v>120</v>
      </c>
      <c r="D12416">
        <v>16.84</v>
      </c>
      <c r="E12416">
        <v>6840</v>
      </c>
      <c r="F12416" s="66"/>
    </row>
    <row r="12417" spans="1:6" x14ac:dyDescent="0.3">
      <c r="A12417" s="66">
        <v>41962</v>
      </c>
      <c r="B12417" s="68">
        <v>0.47916666666666669</v>
      </c>
      <c r="C12417" t="s">
        <v>120</v>
      </c>
      <c r="D12417">
        <v>16.7</v>
      </c>
      <c r="E12417">
        <v>6686</v>
      </c>
      <c r="F12417" s="66"/>
    </row>
    <row r="12418" spans="1:6" x14ac:dyDescent="0.3">
      <c r="A12418" s="66">
        <v>41962</v>
      </c>
      <c r="B12418" s="68">
        <v>0.48958333333333331</v>
      </c>
      <c r="C12418" t="s">
        <v>120</v>
      </c>
      <c r="D12418">
        <v>16.809999999999999</v>
      </c>
      <c r="E12418">
        <v>6928</v>
      </c>
      <c r="F12418" s="66"/>
    </row>
    <row r="12419" spans="1:6" x14ac:dyDescent="0.3">
      <c r="A12419" s="66">
        <v>41963</v>
      </c>
      <c r="B12419" s="68">
        <v>0.5</v>
      </c>
      <c r="C12419" t="s">
        <v>119</v>
      </c>
      <c r="D12419">
        <v>16.78</v>
      </c>
      <c r="E12419">
        <v>6994</v>
      </c>
      <c r="F12419" s="66"/>
    </row>
    <row r="12420" spans="1:6" x14ac:dyDescent="0.3">
      <c r="A12420" s="66">
        <v>41963</v>
      </c>
      <c r="B12420" s="68">
        <v>0.51041666666666663</v>
      </c>
      <c r="C12420" t="s">
        <v>119</v>
      </c>
      <c r="D12420">
        <v>16.8</v>
      </c>
      <c r="E12420">
        <v>7063</v>
      </c>
      <c r="F12420" s="66"/>
    </row>
    <row r="12421" spans="1:6" x14ac:dyDescent="0.3">
      <c r="A12421" s="66">
        <v>41963</v>
      </c>
      <c r="B12421" s="68">
        <v>0.52083333333333337</v>
      </c>
      <c r="C12421" t="s">
        <v>119</v>
      </c>
      <c r="D12421">
        <v>16.79</v>
      </c>
      <c r="E12421">
        <v>7209</v>
      </c>
      <c r="F12421" s="66"/>
    </row>
    <row r="12422" spans="1:6" x14ac:dyDescent="0.3">
      <c r="A12422" s="66">
        <v>41963</v>
      </c>
      <c r="B12422" s="68">
        <v>0.53125</v>
      </c>
      <c r="C12422" t="s">
        <v>119</v>
      </c>
      <c r="D12422">
        <v>16.809999999999999</v>
      </c>
      <c r="E12422">
        <v>7370</v>
      </c>
      <c r="F12422" s="66"/>
    </row>
    <row r="12423" spans="1:6" x14ac:dyDescent="0.3">
      <c r="A12423" s="66">
        <v>41963</v>
      </c>
      <c r="B12423" s="68">
        <v>4.1666666666666664E-2</v>
      </c>
      <c r="C12423" t="s">
        <v>119</v>
      </c>
      <c r="D12423">
        <v>17.11</v>
      </c>
      <c r="E12423">
        <v>8247</v>
      </c>
      <c r="F12423" s="66"/>
    </row>
    <row r="12424" spans="1:6" x14ac:dyDescent="0.3">
      <c r="A12424" s="66">
        <v>41963</v>
      </c>
      <c r="B12424" s="68">
        <v>5.2083333333333336E-2</v>
      </c>
      <c r="C12424" t="s">
        <v>119</v>
      </c>
      <c r="D12424">
        <v>17.05</v>
      </c>
      <c r="E12424">
        <v>8212</v>
      </c>
      <c r="F12424" s="66"/>
    </row>
    <row r="12425" spans="1:6" x14ac:dyDescent="0.3">
      <c r="A12425" s="66">
        <v>41963</v>
      </c>
      <c r="B12425" s="68">
        <v>6.25E-2</v>
      </c>
      <c r="C12425" t="s">
        <v>119</v>
      </c>
      <c r="D12425">
        <v>16.7</v>
      </c>
      <c r="E12425">
        <v>7424</v>
      </c>
      <c r="F12425" s="66"/>
    </row>
    <row r="12426" spans="1:6" x14ac:dyDescent="0.3">
      <c r="A12426" s="66">
        <v>41963</v>
      </c>
      <c r="B12426" s="68">
        <v>7.2916666666666671E-2</v>
      </c>
      <c r="C12426" t="s">
        <v>119</v>
      </c>
      <c r="D12426">
        <v>16.07</v>
      </c>
      <c r="E12426">
        <v>6289</v>
      </c>
      <c r="F12426" s="66"/>
    </row>
    <row r="12427" spans="1:6" x14ac:dyDescent="0.3">
      <c r="A12427" s="66">
        <v>41963</v>
      </c>
      <c r="B12427" s="68">
        <v>8.3333333333333329E-2</v>
      </c>
      <c r="C12427" t="s">
        <v>119</v>
      </c>
      <c r="D12427">
        <v>15.96</v>
      </c>
      <c r="E12427">
        <v>6014</v>
      </c>
      <c r="F12427" s="66"/>
    </row>
    <row r="12428" spans="1:6" x14ac:dyDescent="0.3">
      <c r="A12428" s="66">
        <v>41963</v>
      </c>
      <c r="B12428" s="68">
        <v>9.375E-2</v>
      </c>
      <c r="C12428" t="s">
        <v>119</v>
      </c>
      <c r="D12428">
        <v>15.87</v>
      </c>
      <c r="E12428">
        <v>5898</v>
      </c>
      <c r="F12428" s="66"/>
    </row>
    <row r="12429" spans="1:6" x14ac:dyDescent="0.3">
      <c r="A12429" s="66">
        <v>41963</v>
      </c>
      <c r="B12429" s="68">
        <v>0.10416666666666667</v>
      </c>
      <c r="C12429" t="s">
        <v>119</v>
      </c>
      <c r="D12429">
        <v>16.100000000000001</v>
      </c>
      <c r="E12429">
        <v>5695</v>
      </c>
      <c r="F12429" s="66"/>
    </row>
    <row r="12430" spans="1:6" x14ac:dyDescent="0.3">
      <c r="A12430" s="66">
        <v>41963</v>
      </c>
      <c r="B12430" s="68">
        <v>0.11458333333333333</v>
      </c>
      <c r="C12430" t="s">
        <v>119</v>
      </c>
      <c r="D12430">
        <v>16.260000000000002</v>
      </c>
      <c r="E12430">
        <v>5726</v>
      </c>
      <c r="F12430" s="66"/>
    </row>
    <row r="12431" spans="1:6" x14ac:dyDescent="0.3">
      <c r="A12431" s="66">
        <v>41963</v>
      </c>
      <c r="B12431" s="68">
        <v>0.125</v>
      </c>
      <c r="C12431" t="s">
        <v>119</v>
      </c>
      <c r="D12431">
        <v>16.39</v>
      </c>
      <c r="E12431">
        <v>5827</v>
      </c>
      <c r="F12431" s="66"/>
    </row>
    <row r="12432" spans="1:6" x14ac:dyDescent="0.3">
      <c r="A12432" s="66">
        <v>41963</v>
      </c>
      <c r="B12432" s="68">
        <v>0.13541666666666666</v>
      </c>
      <c r="C12432" t="s">
        <v>119</v>
      </c>
      <c r="D12432">
        <v>16.72</v>
      </c>
      <c r="E12432">
        <v>5921</v>
      </c>
      <c r="F12432" s="66"/>
    </row>
    <row r="12433" spans="1:6" x14ac:dyDescent="0.3">
      <c r="A12433" s="66">
        <v>41963</v>
      </c>
      <c r="B12433" s="68">
        <v>0.14583333333333334</v>
      </c>
      <c r="C12433" t="s">
        <v>119</v>
      </c>
      <c r="D12433">
        <v>16.72</v>
      </c>
      <c r="E12433">
        <v>5813</v>
      </c>
      <c r="F12433" s="66"/>
    </row>
    <row r="12434" spans="1:6" x14ac:dyDescent="0.3">
      <c r="A12434" s="66">
        <v>41963</v>
      </c>
      <c r="B12434" s="68">
        <v>0.15625</v>
      </c>
      <c r="C12434" t="s">
        <v>119</v>
      </c>
      <c r="D12434">
        <v>16.38</v>
      </c>
      <c r="E12434">
        <v>5713</v>
      </c>
      <c r="F12434" s="66"/>
    </row>
    <row r="12435" spans="1:6" x14ac:dyDescent="0.3">
      <c r="A12435" s="66">
        <v>41963</v>
      </c>
      <c r="B12435" s="68">
        <v>0.16666666666666666</v>
      </c>
      <c r="C12435" t="s">
        <v>119</v>
      </c>
      <c r="D12435">
        <v>16.329999999999998</v>
      </c>
      <c r="E12435">
        <v>5620</v>
      </c>
      <c r="F12435" s="66"/>
    </row>
    <row r="12436" spans="1:6" x14ac:dyDescent="0.3">
      <c r="A12436" s="66">
        <v>41963</v>
      </c>
      <c r="B12436" s="68">
        <v>0.17708333333333334</v>
      </c>
      <c r="C12436" t="s">
        <v>119</v>
      </c>
      <c r="D12436">
        <v>16.260000000000002</v>
      </c>
      <c r="E12436">
        <v>5640</v>
      </c>
      <c r="F12436" s="66"/>
    </row>
    <row r="12437" spans="1:6" x14ac:dyDescent="0.3">
      <c r="A12437" s="66">
        <v>41963</v>
      </c>
      <c r="B12437" s="68">
        <v>0.1875</v>
      </c>
      <c r="C12437" t="s">
        <v>119</v>
      </c>
      <c r="D12437">
        <v>16.14</v>
      </c>
      <c r="E12437">
        <v>5623</v>
      </c>
      <c r="F12437" s="66"/>
    </row>
    <row r="12438" spans="1:6" x14ac:dyDescent="0.3">
      <c r="A12438" s="66">
        <v>41963</v>
      </c>
      <c r="B12438" s="68">
        <v>0.19791666666666666</v>
      </c>
      <c r="C12438" t="s">
        <v>119</v>
      </c>
      <c r="D12438">
        <v>15.86</v>
      </c>
      <c r="E12438">
        <v>5534</v>
      </c>
      <c r="F12438" s="66"/>
    </row>
    <row r="12439" spans="1:6" x14ac:dyDescent="0.3">
      <c r="A12439" s="66">
        <v>41963</v>
      </c>
      <c r="B12439" s="68">
        <v>0.20833333333333334</v>
      </c>
      <c r="C12439" t="s">
        <v>119</v>
      </c>
      <c r="D12439">
        <v>15.75</v>
      </c>
      <c r="E12439">
        <v>5462</v>
      </c>
      <c r="F12439" s="66"/>
    </row>
    <row r="12440" spans="1:6" x14ac:dyDescent="0.3">
      <c r="A12440" s="66">
        <v>41963</v>
      </c>
      <c r="B12440" s="68">
        <v>0.21875</v>
      </c>
      <c r="C12440" t="s">
        <v>119</v>
      </c>
      <c r="D12440">
        <v>15.74</v>
      </c>
      <c r="E12440">
        <v>5457</v>
      </c>
      <c r="F12440" s="66"/>
    </row>
    <row r="12441" spans="1:6" x14ac:dyDescent="0.3">
      <c r="A12441" s="66">
        <v>41963</v>
      </c>
      <c r="B12441" s="68">
        <v>0.22916666666666666</v>
      </c>
      <c r="C12441" t="s">
        <v>119</v>
      </c>
      <c r="D12441">
        <v>15.79</v>
      </c>
      <c r="E12441">
        <v>5471</v>
      </c>
      <c r="F12441" s="66"/>
    </row>
    <row r="12442" spans="1:6" x14ac:dyDescent="0.3">
      <c r="A12442" s="66">
        <v>41963</v>
      </c>
      <c r="B12442" s="68">
        <v>0.23958333333333334</v>
      </c>
      <c r="C12442" t="s">
        <v>119</v>
      </c>
      <c r="D12442">
        <v>15.69</v>
      </c>
      <c r="E12442">
        <v>5431</v>
      </c>
      <c r="F12442" s="66"/>
    </row>
    <row r="12443" spans="1:6" x14ac:dyDescent="0.3">
      <c r="A12443" s="66">
        <v>41963</v>
      </c>
      <c r="B12443" s="68">
        <v>0.25</v>
      </c>
      <c r="C12443" t="s">
        <v>119</v>
      </c>
      <c r="D12443">
        <v>15.59</v>
      </c>
      <c r="E12443">
        <v>5369</v>
      </c>
      <c r="F12443" s="66"/>
    </row>
    <row r="12444" spans="1:6" x14ac:dyDescent="0.3">
      <c r="A12444" s="66">
        <v>41963</v>
      </c>
      <c r="B12444" s="68">
        <v>0.26041666666666669</v>
      </c>
      <c r="C12444" t="s">
        <v>119</v>
      </c>
      <c r="D12444">
        <v>15.57</v>
      </c>
      <c r="E12444">
        <v>5386</v>
      </c>
      <c r="F12444" s="66"/>
    </row>
    <row r="12445" spans="1:6" x14ac:dyDescent="0.3">
      <c r="A12445" s="66">
        <v>41963</v>
      </c>
      <c r="B12445" s="68">
        <v>0.27083333333333331</v>
      </c>
      <c r="C12445" t="s">
        <v>119</v>
      </c>
      <c r="D12445">
        <v>15.84</v>
      </c>
      <c r="E12445">
        <v>5454</v>
      </c>
      <c r="F12445" s="66"/>
    </row>
    <row r="12446" spans="1:6" x14ac:dyDescent="0.3">
      <c r="A12446" s="66">
        <v>41963</v>
      </c>
      <c r="B12446" s="68">
        <v>0.28125</v>
      </c>
      <c r="C12446" t="s">
        <v>119</v>
      </c>
      <c r="D12446">
        <v>15.83</v>
      </c>
      <c r="E12446">
        <v>5391</v>
      </c>
      <c r="F12446" s="66"/>
    </row>
    <row r="12447" spans="1:6" x14ac:dyDescent="0.3">
      <c r="A12447" s="66">
        <v>41963</v>
      </c>
      <c r="B12447" s="68">
        <v>0.29166666666666669</v>
      </c>
      <c r="C12447" t="s">
        <v>119</v>
      </c>
      <c r="D12447">
        <v>15.57</v>
      </c>
      <c r="E12447">
        <v>5344</v>
      </c>
      <c r="F12447" s="66"/>
    </row>
    <row r="12448" spans="1:6" x14ac:dyDescent="0.3">
      <c r="A12448" s="66">
        <v>41963</v>
      </c>
      <c r="B12448" s="68">
        <v>0.30208333333333331</v>
      </c>
      <c r="C12448" t="s">
        <v>119</v>
      </c>
      <c r="D12448">
        <v>15.43</v>
      </c>
      <c r="E12448">
        <v>5337</v>
      </c>
      <c r="F12448" s="66"/>
    </row>
    <row r="12449" spans="1:6" x14ac:dyDescent="0.3">
      <c r="A12449" s="66">
        <v>41963</v>
      </c>
      <c r="B12449" s="68">
        <v>0.3125</v>
      </c>
      <c r="C12449" t="s">
        <v>119</v>
      </c>
      <c r="D12449">
        <v>15.38</v>
      </c>
      <c r="E12449">
        <v>5307</v>
      </c>
      <c r="F12449" s="66"/>
    </row>
    <row r="12450" spans="1:6" x14ac:dyDescent="0.3">
      <c r="A12450" s="66">
        <v>41963</v>
      </c>
      <c r="B12450" s="68">
        <v>0.32291666666666669</v>
      </c>
      <c r="C12450" t="s">
        <v>119</v>
      </c>
      <c r="D12450">
        <v>15.41</v>
      </c>
      <c r="E12450">
        <v>5335</v>
      </c>
      <c r="F12450" s="66"/>
    </row>
    <row r="12451" spans="1:6" x14ac:dyDescent="0.3">
      <c r="A12451" s="66">
        <v>41963</v>
      </c>
      <c r="B12451" s="68">
        <v>0.33333333333333331</v>
      </c>
      <c r="C12451" t="s">
        <v>119</v>
      </c>
      <c r="D12451">
        <v>15.54</v>
      </c>
      <c r="E12451">
        <v>5376</v>
      </c>
      <c r="F12451" s="66"/>
    </row>
    <row r="12452" spans="1:6" x14ac:dyDescent="0.3">
      <c r="A12452" s="66">
        <v>41963</v>
      </c>
      <c r="B12452" s="68">
        <v>0.34375</v>
      </c>
      <c r="C12452" t="s">
        <v>119</v>
      </c>
      <c r="D12452">
        <v>15.51</v>
      </c>
      <c r="E12452">
        <v>5404</v>
      </c>
      <c r="F12452" s="66"/>
    </row>
    <row r="12453" spans="1:6" x14ac:dyDescent="0.3">
      <c r="A12453" s="66">
        <v>41963</v>
      </c>
      <c r="B12453" s="68">
        <v>0.35416666666666669</v>
      </c>
      <c r="C12453" t="s">
        <v>119</v>
      </c>
      <c r="D12453">
        <v>15.63</v>
      </c>
      <c r="E12453">
        <v>5461</v>
      </c>
      <c r="F12453" s="66"/>
    </row>
    <row r="12454" spans="1:6" x14ac:dyDescent="0.3">
      <c r="A12454" s="66">
        <v>41963</v>
      </c>
      <c r="B12454" s="68">
        <v>0.36458333333333331</v>
      </c>
      <c r="C12454" t="s">
        <v>119</v>
      </c>
      <c r="D12454">
        <v>15.7</v>
      </c>
      <c r="E12454">
        <v>5471</v>
      </c>
      <c r="F12454" s="66"/>
    </row>
    <row r="12455" spans="1:6" x14ac:dyDescent="0.3">
      <c r="A12455" s="66">
        <v>41963</v>
      </c>
      <c r="B12455" s="68">
        <v>0.375</v>
      </c>
      <c r="C12455" t="s">
        <v>119</v>
      </c>
      <c r="D12455">
        <v>15.58</v>
      </c>
      <c r="E12455">
        <v>5378</v>
      </c>
      <c r="F12455" s="66"/>
    </row>
    <row r="12456" spans="1:6" x14ac:dyDescent="0.3">
      <c r="A12456" s="66">
        <v>41963</v>
      </c>
      <c r="B12456" s="68">
        <v>0.38541666666666669</v>
      </c>
      <c r="C12456" t="s">
        <v>119</v>
      </c>
      <c r="D12456">
        <v>15.32</v>
      </c>
      <c r="E12456">
        <v>5327</v>
      </c>
      <c r="F12456" s="66"/>
    </row>
    <row r="12457" spans="1:6" x14ac:dyDescent="0.3">
      <c r="A12457" s="66">
        <v>41963</v>
      </c>
      <c r="B12457" s="68">
        <v>0.39583333333333331</v>
      </c>
      <c r="C12457" t="s">
        <v>119</v>
      </c>
      <c r="D12457">
        <v>15.31</v>
      </c>
      <c r="E12457">
        <v>5327</v>
      </c>
      <c r="F12457" s="66"/>
    </row>
    <row r="12458" spans="1:6" x14ac:dyDescent="0.3">
      <c r="A12458" s="66">
        <v>41963</v>
      </c>
      <c r="B12458" s="68">
        <v>0.40625</v>
      </c>
      <c r="C12458" t="s">
        <v>119</v>
      </c>
      <c r="D12458">
        <v>15.33</v>
      </c>
      <c r="E12458">
        <v>5333</v>
      </c>
      <c r="F12458" s="66"/>
    </row>
    <row r="12459" spans="1:6" x14ac:dyDescent="0.3">
      <c r="A12459" s="66">
        <v>41963</v>
      </c>
      <c r="B12459" s="68">
        <v>0.41666666666666669</v>
      </c>
      <c r="C12459" t="s">
        <v>119</v>
      </c>
      <c r="D12459">
        <v>15.35</v>
      </c>
      <c r="E12459">
        <v>5333</v>
      </c>
      <c r="F12459" s="66"/>
    </row>
    <row r="12460" spans="1:6" x14ac:dyDescent="0.3">
      <c r="A12460" s="66">
        <v>41963</v>
      </c>
      <c r="B12460" s="68">
        <v>0.42708333333333331</v>
      </c>
      <c r="C12460" t="s">
        <v>119</v>
      </c>
      <c r="D12460">
        <v>15.49</v>
      </c>
      <c r="E12460">
        <v>5591</v>
      </c>
      <c r="F12460" s="66"/>
    </row>
    <row r="12461" spans="1:6" x14ac:dyDescent="0.3">
      <c r="A12461" s="66">
        <v>41963</v>
      </c>
      <c r="B12461" s="68">
        <v>0.4375</v>
      </c>
      <c r="C12461" t="s">
        <v>119</v>
      </c>
      <c r="D12461">
        <v>15.65</v>
      </c>
      <c r="E12461">
        <v>5767</v>
      </c>
      <c r="F12461" s="66"/>
    </row>
    <row r="12462" spans="1:6" x14ac:dyDescent="0.3">
      <c r="A12462" s="66">
        <v>41963</v>
      </c>
      <c r="B12462" s="68">
        <v>0.44791666666666669</v>
      </c>
      <c r="C12462" t="s">
        <v>119</v>
      </c>
      <c r="D12462">
        <v>15.76</v>
      </c>
      <c r="E12462">
        <v>5872</v>
      </c>
      <c r="F12462" s="66"/>
    </row>
    <row r="12463" spans="1:6" x14ac:dyDescent="0.3">
      <c r="A12463" s="66">
        <v>41963</v>
      </c>
      <c r="B12463" s="68">
        <v>0.45833333333333331</v>
      </c>
      <c r="C12463" t="s">
        <v>119</v>
      </c>
      <c r="D12463">
        <v>16.28</v>
      </c>
      <c r="E12463">
        <v>6811</v>
      </c>
      <c r="F12463" s="66"/>
    </row>
    <row r="12464" spans="1:6" x14ac:dyDescent="0.3">
      <c r="A12464" s="66">
        <v>41963</v>
      </c>
      <c r="B12464" s="68">
        <v>0.46875</v>
      </c>
      <c r="C12464" t="s">
        <v>119</v>
      </c>
      <c r="D12464">
        <v>16.68</v>
      </c>
      <c r="E12464">
        <v>7275</v>
      </c>
      <c r="F12464" s="66"/>
    </row>
    <row r="12465" spans="1:6" x14ac:dyDescent="0.3">
      <c r="A12465" s="66">
        <v>41963</v>
      </c>
      <c r="B12465" s="68">
        <v>0.47916666666666669</v>
      </c>
      <c r="C12465" t="s">
        <v>119</v>
      </c>
      <c r="D12465">
        <v>16.66</v>
      </c>
      <c r="E12465">
        <v>7071</v>
      </c>
      <c r="F12465" s="66"/>
    </row>
    <row r="12466" spans="1:6" x14ac:dyDescent="0.3">
      <c r="A12466" s="66">
        <v>41963</v>
      </c>
      <c r="B12466" s="68">
        <v>0.48958333333333331</v>
      </c>
      <c r="C12466" t="s">
        <v>119</v>
      </c>
      <c r="D12466">
        <v>16.79</v>
      </c>
      <c r="E12466">
        <v>6999</v>
      </c>
      <c r="F12466" s="66"/>
    </row>
    <row r="12467" spans="1:6" x14ac:dyDescent="0.3">
      <c r="A12467" s="66">
        <v>41963</v>
      </c>
      <c r="B12467" s="68">
        <v>0.5</v>
      </c>
      <c r="C12467" t="s">
        <v>120</v>
      </c>
      <c r="D12467">
        <v>17.059999999999999</v>
      </c>
      <c r="E12467">
        <v>7213</v>
      </c>
      <c r="F12467" s="66"/>
    </row>
    <row r="12468" spans="1:6" x14ac:dyDescent="0.3">
      <c r="A12468" s="66">
        <v>41963</v>
      </c>
      <c r="B12468" s="68">
        <v>0.51041666666666663</v>
      </c>
      <c r="C12468" t="s">
        <v>120</v>
      </c>
      <c r="D12468">
        <v>17.03</v>
      </c>
      <c r="E12468">
        <v>6791</v>
      </c>
      <c r="F12468" s="66"/>
    </row>
    <row r="12469" spans="1:6" x14ac:dyDescent="0.3">
      <c r="A12469" s="66">
        <v>41963</v>
      </c>
      <c r="B12469" s="68">
        <v>0.52083333333333337</v>
      </c>
      <c r="C12469" t="s">
        <v>120</v>
      </c>
      <c r="D12469">
        <v>17.5</v>
      </c>
      <c r="E12469">
        <v>7727</v>
      </c>
      <c r="F12469" s="66"/>
    </row>
    <row r="12470" spans="1:6" x14ac:dyDescent="0.3">
      <c r="A12470" s="66">
        <v>41963</v>
      </c>
      <c r="B12470" s="68">
        <v>0.53125</v>
      </c>
      <c r="C12470" t="s">
        <v>120</v>
      </c>
      <c r="D12470">
        <v>17.21</v>
      </c>
      <c r="E12470">
        <v>6946</v>
      </c>
      <c r="F12470" s="66"/>
    </row>
    <row r="12471" spans="1:6" x14ac:dyDescent="0.3">
      <c r="A12471" s="66">
        <v>41963</v>
      </c>
      <c r="B12471" s="68">
        <v>4.1666666666666664E-2</v>
      </c>
      <c r="C12471" t="s">
        <v>120</v>
      </c>
      <c r="D12471">
        <v>17.39</v>
      </c>
      <c r="E12471">
        <v>7353</v>
      </c>
      <c r="F12471" s="66"/>
    </row>
    <row r="12472" spans="1:6" x14ac:dyDescent="0.3">
      <c r="A12472" s="66">
        <v>41963</v>
      </c>
      <c r="B12472" s="68">
        <v>5.2083333333333336E-2</v>
      </c>
      <c r="C12472" t="s">
        <v>120</v>
      </c>
      <c r="D12472">
        <v>17.36</v>
      </c>
      <c r="E12472">
        <v>6703</v>
      </c>
      <c r="F12472" s="66"/>
    </row>
    <row r="12473" spans="1:6" x14ac:dyDescent="0.3">
      <c r="A12473" s="66">
        <v>41963</v>
      </c>
      <c r="B12473" s="68">
        <v>6.25E-2</v>
      </c>
      <c r="C12473" t="s">
        <v>120</v>
      </c>
      <c r="D12473">
        <v>17.510000000000002</v>
      </c>
      <c r="E12473">
        <v>6713</v>
      </c>
      <c r="F12473" s="66"/>
    </row>
    <row r="12474" spans="1:6" x14ac:dyDescent="0.3">
      <c r="A12474" s="66">
        <v>41963</v>
      </c>
      <c r="B12474" s="68">
        <v>7.2916666666666671E-2</v>
      </c>
      <c r="C12474" t="s">
        <v>120</v>
      </c>
      <c r="D12474">
        <v>17.5</v>
      </c>
      <c r="E12474">
        <v>6402</v>
      </c>
      <c r="F12474" s="66"/>
    </row>
    <row r="12475" spans="1:6" x14ac:dyDescent="0.3">
      <c r="A12475" s="66">
        <v>41963</v>
      </c>
      <c r="B12475" s="68">
        <v>8.3333333333333329E-2</v>
      </c>
      <c r="C12475" t="s">
        <v>120</v>
      </c>
      <c r="D12475">
        <v>17.59</v>
      </c>
      <c r="E12475">
        <v>6793</v>
      </c>
      <c r="F12475" s="66"/>
    </row>
    <row r="12476" spans="1:6" x14ac:dyDescent="0.3">
      <c r="A12476" s="66">
        <v>41963</v>
      </c>
      <c r="B12476" s="68">
        <v>9.375E-2</v>
      </c>
      <c r="C12476" t="s">
        <v>120</v>
      </c>
      <c r="D12476">
        <v>17.77</v>
      </c>
      <c r="E12476">
        <v>6371</v>
      </c>
      <c r="F12476" s="66"/>
    </row>
    <row r="12477" spans="1:6" x14ac:dyDescent="0.3">
      <c r="A12477" s="66">
        <v>41963</v>
      </c>
      <c r="B12477" s="68">
        <v>0.10416666666666667</v>
      </c>
      <c r="C12477" t="s">
        <v>120</v>
      </c>
      <c r="D12477">
        <v>18.09</v>
      </c>
      <c r="E12477">
        <v>6588</v>
      </c>
      <c r="F12477" s="66"/>
    </row>
    <row r="12478" spans="1:6" x14ac:dyDescent="0.3">
      <c r="A12478" s="66">
        <v>41963</v>
      </c>
      <c r="B12478" s="68">
        <v>0.11458333333333333</v>
      </c>
      <c r="C12478" t="s">
        <v>120</v>
      </c>
      <c r="D12478">
        <v>17.96</v>
      </c>
      <c r="E12478">
        <v>6476</v>
      </c>
      <c r="F12478" s="66"/>
    </row>
    <row r="12479" spans="1:6" x14ac:dyDescent="0.3">
      <c r="A12479" s="66">
        <v>41963</v>
      </c>
      <c r="B12479" s="68">
        <v>0.125</v>
      </c>
      <c r="C12479" t="s">
        <v>120</v>
      </c>
      <c r="D12479">
        <v>18.2</v>
      </c>
      <c r="E12479">
        <v>6789</v>
      </c>
      <c r="F12479" s="66"/>
    </row>
    <row r="12480" spans="1:6" x14ac:dyDescent="0.3">
      <c r="A12480" s="66">
        <v>41963</v>
      </c>
      <c r="B12480" s="68">
        <v>0.13541666666666666</v>
      </c>
      <c r="C12480" t="s">
        <v>120</v>
      </c>
      <c r="D12480">
        <v>18.25</v>
      </c>
      <c r="E12480">
        <v>6876</v>
      </c>
      <c r="F12480" s="66"/>
    </row>
    <row r="12481" spans="1:6" x14ac:dyDescent="0.3">
      <c r="A12481" s="66">
        <v>41963</v>
      </c>
      <c r="B12481" s="68">
        <v>0.14583333333333334</v>
      </c>
      <c r="C12481" t="s">
        <v>120</v>
      </c>
      <c r="D12481">
        <v>18.21</v>
      </c>
      <c r="E12481">
        <v>7262</v>
      </c>
      <c r="F12481" s="66"/>
    </row>
    <row r="12482" spans="1:6" x14ac:dyDescent="0.3">
      <c r="A12482" s="66">
        <v>41963</v>
      </c>
      <c r="B12482" s="68">
        <v>0.15625</v>
      </c>
      <c r="C12482" t="s">
        <v>120</v>
      </c>
      <c r="D12482">
        <v>18.190000000000001</v>
      </c>
      <c r="E12482">
        <v>7429</v>
      </c>
      <c r="F12482" s="66"/>
    </row>
    <row r="12483" spans="1:6" x14ac:dyDescent="0.3">
      <c r="A12483" s="66">
        <v>41963</v>
      </c>
      <c r="B12483" s="68">
        <v>0.16666666666666666</v>
      </c>
      <c r="C12483" t="s">
        <v>120</v>
      </c>
      <c r="D12483">
        <v>18.36</v>
      </c>
      <c r="E12483">
        <v>6774</v>
      </c>
      <c r="F12483" s="66"/>
    </row>
    <row r="12484" spans="1:6" x14ac:dyDescent="0.3">
      <c r="A12484" s="66">
        <v>41963</v>
      </c>
      <c r="B12484" s="68">
        <v>0.17708333333333334</v>
      </c>
      <c r="C12484" t="s">
        <v>120</v>
      </c>
      <c r="D12484">
        <v>18.25</v>
      </c>
      <c r="E12484">
        <v>6626</v>
      </c>
      <c r="F12484" s="66"/>
    </row>
    <row r="12485" spans="1:6" x14ac:dyDescent="0.3">
      <c r="A12485" s="66">
        <v>41963</v>
      </c>
      <c r="B12485" s="68">
        <v>0.1875</v>
      </c>
      <c r="C12485" t="s">
        <v>120</v>
      </c>
      <c r="D12485">
        <v>18.22</v>
      </c>
      <c r="E12485">
        <v>6497</v>
      </c>
      <c r="F12485" s="66"/>
    </row>
    <row r="12486" spans="1:6" x14ac:dyDescent="0.3">
      <c r="A12486" s="66">
        <v>41963</v>
      </c>
      <c r="B12486" s="68">
        <v>0.19791666666666666</v>
      </c>
      <c r="C12486" t="s">
        <v>120</v>
      </c>
      <c r="D12486">
        <v>18.23</v>
      </c>
      <c r="E12486">
        <v>6394</v>
      </c>
      <c r="F12486" s="66"/>
    </row>
    <row r="12487" spans="1:6" x14ac:dyDescent="0.3">
      <c r="A12487" s="66">
        <v>41963</v>
      </c>
      <c r="B12487" s="68">
        <v>0.20833333333333334</v>
      </c>
      <c r="C12487" t="s">
        <v>120</v>
      </c>
      <c r="D12487">
        <v>18.23</v>
      </c>
      <c r="E12487">
        <v>6374</v>
      </c>
      <c r="F12487" s="66"/>
    </row>
    <row r="12488" spans="1:6" x14ac:dyDescent="0.3">
      <c r="A12488" s="66">
        <v>41963</v>
      </c>
      <c r="B12488" s="68">
        <v>0.21875</v>
      </c>
      <c r="C12488" t="s">
        <v>120</v>
      </c>
      <c r="D12488">
        <v>18.39</v>
      </c>
      <c r="E12488">
        <v>6688</v>
      </c>
      <c r="F12488" s="66"/>
    </row>
    <row r="12489" spans="1:6" x14ac:dyDescent="0.3">
      <c r="A12489" s="66">
        <v>41963</v>
      </c>
      <c r="B12489" s="68">
        <v>0.22916666666666666</v>
      </c>
      <c r="C12489" t="s">
        <v>120</v>
      </c>
      <c r="D12489">
        <v>18.350000000000001</v>
      </c>
      <c r="E12489">
        <v>6805</v>
      </c>
      <c r="F12489" s="66"/>
    </row>
    <row r="12490" spans="1:6" x14ac:dyDescent="0.3">
      <c r="A12490" s="66">
        <v>41963</v>
      </c>
      <c r="B12490" s="68">
        <v>0.23958333333333334</v>
      </c>
      <c r="C12490" t="s">
        <v>120</v>
      </c>
      <c r="D12490">
        <v>18.2</v>
      </c>
      <c r="E12490">
        <v>6758</v>
      </c>
      <c r="F12490" s="66"/>
    </row>
    <row r="12491" spans="1:6" x14ac:dyDescent="0.3">
      <c r="A12491" s="66">
        <v>41963</v>
      </c>
      <c r="B12491" s="68">
        <v>0.25</v>
      </c>
      <c r="C12491" t="s">
        <v>120</v>
      </c>
      <c r="D12491">
        <v>18.18</v>
      </c>
      <c r="E12491">
        <v>6749</v>
      </c>
      <c r="F12491" s="66"/>
    </row>
    <row r="12492" spans="1:6" x14ac:dyDescent="0.3">
      <c r="A12492" s="66">
        <v>41963</v>
      </c>
      <c r="B12492" s="68">
        <v>0.26041666666666669</v>
      </c>
      <c r="C12492" t="s">
        <v>120</v>
      </c>
      <c r="D12492">
        <v>18.18</v>
      </c>
      <c r="E12492">
        <v>6647</v>
      </c>
      <c r="F12492" s="66"/>
    </row>
    <row r="12493" spans="1:6" x14ac:dyDescent="0.3">
      <c r="A12493" s="66">
        <v>41963</v>
      </c>
      <c r="B12493" s="68">
        <v>0.27083333333333331</v>
      </c>
      <c r="C12493" t="s">
        <v>120</v>
      </c>
      <c r="D12493">
        <v>18.190000000000001</v>
      </c>
      <c r="E12493">
        <v>6621</v>
      </c>
      <c r="F12493" s="66"/>
    </row>
    <row r="12494" spans="1:6" x14ac:dyDescent="0.3">
      <c r="A12494" s="66">
        <v>41963</v>
      </c>
      <c r="B12494" s="68">
        <v>0.28125</v>
      </c>
      <c r="C12494" t="s">
        <v>120</v>
      </c>
      <c r="D12494">
        <v>18.170000000000002</v>
      </c>
      <c r="E12494">
        <v>6574</v>
      </c>
      <c r="F12494" s="66"/>
    </row>
    <row r="12495" spans="1:6" x14ac:dyDescent="0.3">
      <c r="A12495" s="66">
        <v>41963</v>
      </c>
      <c r="B12495" s="68">
        <v>0.29166666666666669</v>
      </c>
      <c r="C12495" t="s">
        <v>120</v>
      </c>
      <c r="D12495">
        <v>18.149999999999999</v>
      </c>
      <c r="E12495">
        <v>6530</v>
      </c>
      <c r="F12495" s="66"/>
    </row>
    <row r="12496" spans="1:6" x14ac:dyDescent="0.3">
      <c r="A12496" s="66">
        <v>41963</v>
      </c>
      <c r="B12496" s="68">
        <v>0.30208333333333331</v>
      </c>
      <c r="C12496" t="s">
        <v>120</v>
      </c>
      <c r="D12496">
        <v>18.12</v>
      </c>
      <c r="E12496">
        <v>6669</v>
      </c>
      <c r="F12496" s="66"/>
    </row>
    <row r="12497" spans="1:6" x14ac:dyDescent="0.3">
      <c r="A12497" s="66">
        <v>41963</v>
      </c>
      <c r="B12497" s="68">
        <v>0.3125</v>
      </c>
      <c r="C12497" t="s">
        <v>120</v>
      </c>
      <c r="D12497">
        <v>18.100000000000001</v>
      </c>
      <c r="E12497">
        <v>6724</v>
      </c>
      <c r="F12497" s="66"/>
    </row>
    <row r="12498" spans="1:6" x14ac:dyDescent="0.3">
      <c r="A12498" s="66">
        <v>41963</v>
      </c>
      <c r="B12498" s="68">
        <v>0.32291666666666669</v>
      </c>
      <c r="C12498" t="s">
        <v>120</v>
      </c>
      <c r="D12498">
        <v>18.07</v>
      </c>
      <c r="E12498">
        <v>6832</v>
      </c>
      <c r="F12498" s="66"/>
    </row>
    <row r="12499" spans="1:6" x14ac:dyDescent="0.3">
      <c r="A12499" s="66">
        <v>41963</v>
      </c>
      <c r="B12499" s="68">
        <v>0.33333333333333331</v>
      </c>
      <c r="C12499" t="s">
        <v>120</v>
      </c>
      <c r="D12499">
        <v>18.03</v>
      </c>
      <c r="E12499">
        <v>6848</v>
      </c>
      <c r="F12499" s="66"/>
    </row>
    <row r="12500" spans="1:6" x14ac:dyDescent="0.3">
      <c r="A12500" s="66">
        <v>41963</v>
      </c>
      <c r="B12500" s="68">
        <v>0.34375</v>
      </c>
      <c r="C12500" t="s">
        <v>120</v>
      </c>
      <c r="D12500">
        <v>17.989999999999998</v>
      </c>
      <c r="E12500">
        <v>6820</v>
      </c>
      <c r="F12500" s="66"/>
    </row>
    <row r="12501" spans="1:6" x14ac:dyDescent="0.3">
      <c r="A12501" s="66">
        <v>41963</v>
      </c>
      <c r="B12501" s="68">
        <v>0.35416666666666669</v>
      </c>
      <c r="C12501" t="s">
        <v>120</v>
      </c>
      <c r="D12501">
        <v>17.96</v>
      </c>
      <c r="E12501">
        <v>6840</v>
      </c>
      <c r="F12501" s="66"/>
    </row>
    <row r="12502" spans="1:6" x14ac:dyDescent="0.3">
      <c r="A12502" s="66">
        <v>41963</v>
      </c>
      <c r="B12502" s="68">
        <v>0.36458333333333331</v>
      </c>
      <c r="C12502" t="s">
        <v>120</v>
      </c>
      <c r="D12502">
        <v>17.93</v>
      </c>
      <c r="E12502">
        <v>7086</v>
      </c>
      <c r="F12502" s="66"/>
    </row>
    <row r="12503" spans="1:6" x14ac:dyDescent="0.3">
      <c r="A12503" s="66">
        <v>41963</v>
      </c>
      <c r="B12503" s="68">
        <v>0.375</v>
      </c>
      <c r="C12503" t="s">
        <v>120</v>
      </c>
      <c r="D12503">
        <v>17.86</v>
      </c>
      <c r="E12503">
        <v>7376</v>
      </c>
      <c r="F12503" s="66"/>
    </row>
    <row r="12504" spans="1:6" x14ac:dyDescent="0.3">
      <c r="A12504" s="66">
        <v>41963</v>
      </c>
      <c r="B12504" s="68">
        <v>0.38541666666666669</v>
      </c>
      <c r="C12504" t="s">
        <v>120</v>
      </c>
      <c r="D12504">
        <v>17.829999999999998</v>
      </c>
      <c r="E12504">
        <v>7355</v>
      </c>
      <c r="F12504" s="66"/>
    </row>
    <row r="12505" spans="1:6" x14ac:dyDescent="0.3">
      <c r="A12505" s="66">
        <v>41963</v>
      </c>
      <c r="B12505" s="68">
        <v>0.39583333333333331</v>
      </c>
      <c r="C12505" t="s">
        <v>120</v>
      </c>
      <c r="D12505">
        <v>17.77</v>
      </c>
      <c r="E12505">
        <v>7414</v>
      </c>
      <c r="F12505" s="66"/>
    </row>
    <row r="12506" spans="1:6" x14ac:dyDescent="0.3">
      <c r="A12506" s="66">
        <v>41963</v>
      </c>
      <c r="B12506" s="68">
        <v>0.40625</v>
      </c>
      <c r="C12506" t="s">
        <v>120</v>
      </c>
      <c r="D12506">
        <v>17.739999999999998</v>
      </c>
      <c r="E12506">
        <v>8071</v>
      </c>
      <c r="F12506" s="66"/>
    </row>
    <row r="12507" spans="1:6" x14ac:dyDescent="0.3">
      <c r="A12507" s="66">
        <v>41963</v>
      </c>
      <c r="B12507" s="68">
        <v>0.41666666666666669</v>
      </c>
      <c r="C12507" t="s">
        <v>120</v>
      </c>
      <c r="D12507">
        <v>17.7</v>
      </c>
      <c r="E12507">
        <v>8623</v>
      </c>
      <c r="F12507" s="66"/>
    </row>
    <row r="12508" spans="1:6" x14ac:dyDescent="0.3">
      <c r="A12508" s="66">
        <v>41963</v>
      </c>
      <c r="B12508" s="68">
        <v>0.42708333333333331</v>
      </c>
      <c r="C12508" t="s">
        <v>120</v>
      </c>
      <c r="D12508">
        <v>17.670000000000002</v>
      </c>
      <c r="E12508">
        <v>8651</v>
      </c>
      <c r="F12508" s="66"/>
    </row>
    <row r="12509" spans="1:6" x14ac:dyDescent="0.3">
      <c r="A12509" s="66">
        <v>41963</v>
      </c>
      <c r="B12509" s="68">
        <v>0.4375</v>
      </c>
      <c r="C12509" t="s">
        <v>120</v>
      </c>
      <c r="D12509">
        <v>17.63</v>
      </c>
      <c r="E12509">
        <v>8279</v>
      </c>
      <c r="F12509" s="66"/>
    </row>
    <row r="12510" spans="1:6" x14ac:dyDescent="0.3">
      <c r="A12510" s="66">
        <v>41963</v>
      </c>
      <c r="B12510" s="68">
        <v>0.44791666666666669</v>
      </c>
      <c r="C12510" t="s">
        <v>120</v>
      </c>
      <c r="D12510">
        <v>17.63</v>
      </c>
      <c r="E12510">
        <v>8396</v>
      </c>
      <c r="F12510" s="66"/>
    </row>
    <row r="12511" spans="1:6" x14ac:dyDescent="0.3">
      <c r="A12511" s="66">
        <v>41963</v>
      </c>
      <c r="B12511" s="68">
        <v>0.45833333333333331</v>
      </c>
      <c r="C12511" t="s">
        <v>120</v>
      </c>
      <c r="D12511">
        <v>17.61</v>
      </c>
      <c r="E12511">
        <v>8739</v>
      </c>
      <c r="F12511" s="66"/>
    </row>
    <row r="12512" spans="1:6" x14ac:dyDescent="0.3">
      <c r="A12512" s="66">
        <v>41963</v>
      </c>
      <c r="B12512" s="68">
        <v>0.46875</v>
      </c>
      <c r="C12512" t="s">
        <v>120</v>
      </c>
      <c r="D12512">
        <v>17.55</v>
      </c>
      <c r="E12512">
        <v>8255</v>
      </c>
      <c r="F12512" s="66"/>
    </row>
    <row r="12513" spans="1:6" x14ac:dyDescent="0.3">
      <c r="A12513" s="66">
        <v>41963</v>
      </c>
      <c r="B12513" s="68">
        <v>0.47916666666666669</v>
      </c>
      <c r="C12513" t="s">
        <v>120</v>
      </c>
      <c r="D12513">
        <v>17.579999999999998</v>
      </c>
      <c r="E12513">
        <v>8724</v>
      </c>
      <c r="F12513" s="66"/>
    </row>
    <row r="12514" spans="1:6" x14ac:dyDescent="0.3">
      <c r="A12514" s="66">
        <v>41963</v>
      </c>
      <c r="B12514" s="68">
        <v>0.48958333333333331</v>
      </c>
      <c r="C12514" t="s">
        <v>120</v>
      </c>
      <c r="D12514">
        <v>17.54</v>
      </c>
      <c r="E12514">
        <v>8268</v>
      </c>
      <c r="F12514" s="66"/>
    </row>
    <row r="12515" spans="1:6" x14ac:dyDescent="0.3">
      <c r="A12515" s="66">
        <v>41964</v>
      </c>
      <c r="B12515" s="68">
        <v>0.5</v>
      </c>
      <c r="C12515" t="s">
        <v>119</v>
      </c>
      <c r="D12515">
        <v>17.52</v>
      </c>
      <c r="E12515">
        <v>8397</v>
      </c>
      <c r="F12515" s="66"/>
    </row>
    <row r="12516" spans="1:6" x14ac:dyDescent="0.3">
      <c r="A12516" s="66">
        <v>41964</v>
      </c>
      <c r="B12516" s="68">
        <v>0.51041666666666663</v>
      </c>
      <c r="C12516" t="s">
        <v>119</v>
      </c>
      <c r="D12516">
        <v>17.489999999999998</v>
      </c>
      <c r="E12516">
        <v>8067</v>
      </c>
      <c r="F12516" s="66"/>
    </row>
    <row r="12517" spans="1:6" x14ac:dyDescent="0.3">
      <c r="A12517" s="66">
        <v>41964</v>
      </c>
      <c r="B12517" s="68">
        <v>0.52083333333333337</v>
      </c>
      <c r="C12517" t="s">
        <v>119</v>
      </c>
      <c r="D12517">
        <v>17.47</v>
      </c>
      <c r="E12517">
        <v>7926</v>
      </c>
      <c r="F12517" s="66"/>
    </row>
    <row r="12518" spans="1:6" x14ac:dyDescent="0.3">
      <c r="A12518" s="66">
        <v>41964</v>
      </c>
      <c r="B12518" s="68">
        <v>0.53125</v>
      </c>
      <c r="C12518" t="s">
        <v>119</v>
      </c>
      <c r="D12518">
        <v>17.43</v>
      </c>
      <c r="E12518">
        <v>7650</v>
      </c>
      <c r="F12518" s="66"/>
    </row>
    <row r="12519" spans="1:6" x14ac:dyDescent="0.3">
      <c r="A12519" s="66">
        <v>41964</v>
      </c>
      <c r="B12519" s="68">
        <v>4.1666666666666664E-2</v>
      </c>
      <c r="C12519" t="s">
        <v>119</v>
      </c>
      <c r="D12519">
        <v>17.440000000000001</v>
      </c>
      <c r="E12519">
        <v>8130</v>
      </c>
      <c r="F12519" s="66"/>
    </row>
    <row r="12520" spans="1:6" x14ac:dyDescent="0.3">
      <c r="A12520" s="66">
        <v>41964</v>
      </c>
      <c r="B12520" s="68">
        <v>5.2083333333333336E-2</v>
      </c>
      <c r="C12520" t="s">
        <v>119</v>
      </c>
      <c r="D12520">
        <v>17.47</v>
      </c>
      <c r="E12520">
        <v>9030</v>
      </c>
      <c r="F12520" s="66"/>
    </row>
    <row r="12521" spans="1:6" x14ac:dyDescent="0.3">
      <c r="A12521" s="66">
        <v>41964</v>
      </c>
      <c r="B12521" s="68">
        <v>6.25E-2</v>
      </c>
      <c r="C12521" t="s">
        <v>119</v>
      </c>
      <c r="D12521">
        <v>17.399999999999999</v>
      </c>
      <c r="E12521">
        <v>8493</v>
      </c>
      <c r="F12521" s="66"/>
    </row>
    <row r="12522" spans="1:6" x14ac:dyDescent="0.3">
      <c r="A12522" s="66">
        <v>41964</v>
      </c>
      <c r="B12522" s="68">
        <v>7.2916666666666671E-2</v>
      </c>
      <c r="C12522" t="s">
        <v>119</v>
      </c>
      <c r="D12522">
        <v>17.47</v>
      </c>
      <c r="E12522">
        <v>9234</v>
      </c>
      <c r="F12522" s="66"/>
    </row>
    <row r="12523" spans="1:6" x14ac:dyDescent="0.3">
      <c r="A12523" s="66">
        <v>41964</v>
      </c>
      <c r="B12523" s="68">
        <v>8.3333333333333329E-2</v>
      </c>
      <c r="C12523" t="s">
        <v>119</v>
      </c>
      <c r="D12523">
        <v>17.46</v>
      </c>
      <c r="E12523">
        <v>8847</v>
      </c>
      <c r="F12523" s="66"/>
    </row>
    <row r="12524" spans="1:6" x14ac:dyDescent="0.3">
      <c r="A12524" s="66">
        <v>41964</v>
      </c>
      <c r="B12524" s="68">
        <v>9.375E-2</v>
      </c>
      <c r="C12524" t="s">
        <v>119</v>
      </c>
      <c r="D12524">
        <v>17.399999999999999</v>
      </c>
      <c r="E12524">
        <v>8455</v>
      </c>
      <c r="F12524" s="66"/>
    </row>
    <row r="12525" spans="1:6" x14ac:dyDescent="0.3">
      <c r="A12525" s="66">
        <v>41964</v>
      </c>
      <c r="B12525" s="68">
        <v>0.10416666666666667</v>
      </c>
      <c r="C12525" t="s">
        <v>119</v>
      </c>
      <c r="D12525">
        <v>17.38</v>
      </c>
      <c r="E12525">
        <v>8199</v>
      </c>
      <c r="F12525" s="66"/>
    </row>
    <row r="12526" spans="1:6" x14ac:dyDescent="0.3">
      <c r="A12526" s="66">
        <v>41964</v>
      </c>
      <c r="B12526" s="68">
        <v>0.11458333333333333</v>
      </c>
      <c r="C12526" t="s">
        <v>119</v>
      </c>
      <c r="D12526">
        <v>17.329999999999998</v>
      </c>
      <c r="E12526">
        <v>8085</v>
      </c>
      <c r="F12526" s="66"/>
    </row>
    <row r="12527" spans="1:6" x14ac:dyDescent="0.3">
      <c r="A12527" s="66">
        <v>41964</v>
      </c>
      <c r="B12527" s="68">
        <v>0.125</v>
      </c>
      <c r="C12527" t="s">
        <v>119</v>
      </c>
      <c r="D12527">
        <v>17.29</v>
      </c>
      <c r="E12527">
        <v>7967</v>
      </c>
      <c r="F12527" s="66"/>
    </row>
    <row r="12528" spans="1:6" x14ac:dyDescent="0.3">
      <c r="A12528" s="66">
        <v>41964</v>
      </c>
      <c r="B12528" s="68">
        <v>0.13541666666666666</v>
      </c>
      <c r="C12528" t="s">
        <v>119</v>
      </c>
      <c r="D12528">
        <v>17.27</v>
      </c>
      <c r="E12528">
        <v>7893</v>
      </c>
      <c r="F12528" s="66"/>
    </row>
    <row r="12529" spans="1:6" x14ac:dyDescent="0.3">
      <c r="A12529" s="66">
        <v>41964</v>
      </c>
      <c r="B12529" s="68">
        <v>0.14583333333333334</v>
      </c>
      <c r="C12529" t="s">
        <v>119</v>
      </c>
      <c r="D12529">
        <v>17.350000000000001</v>
      </c>
      <c r="E12529">
        <v>8173</v>
      </c>
      <c r="F12529" s="66"/>
    </row>
    <row r="12530" spans="1:6" x14ac:dyDescent="0.3">
      <c r="A12530" s="66">
        <v>41964</v>
      </c>
      <c r="B12530" s="68">
        <v>0.15625</v>
      </c>
      <c r="C12530" t="s">
        <v>119</v>
      </c>
      <c r="D12530">
        <v>17.399999999999999</v>
      </c>
      <c r="E12530">
        <v>8311</v>
      </c>
      <c r="F12530" s="66"/>
    </row>
    <row r="12531" spans="1:6" x14ac:dyDescent="0.3">
      <c r="A12531" s="66">
        <v>41964</v>
      </c>
      <c r="B12531" s="68">
        <v>0.16666666666666666</v>
      </c>
      <c r="C12531" t="s">
        <v>119</v>
      </c>
      <c r="D12531">
        <v>17.37</v>
      </c>
      <c r="E12531">
        <v>8346</v>
      </c>
      <c r="F12531" s="66"/>
    </row>
    <row r="12532" spans="1:6" x14ac:dyDescent="0.3">
      <c r="A12532" s="66">
        <v>41964</v>
      </c>
      <c r="B12532" s="68">
        <v>0.17708333333333334</v>
      </c>
      <c r="C12532" t="s">
        <v>119</v>
      </c>
      <c r="D12532">
        <v>17.399999999999999</v>
      </c>
      <c r="E12532">
        <v>8281</v>
      </c>
      <c r="F12532" s="66"/>
    </row>
    <row r="12533" spans="1:6" x14ac:dyDescent="0.3">
      <c r="A12533" s="66">
        <v>41964</v>
      </c>
      <c r="B12533" s="68">
        <v>0.1875</v>
      </c>
      <c r="C12533" t="s">
        <v>119</v>
      </c>
      <c r="D12533">
        <v>17.43</v>
      </c>
      <c r="E12533">
        <v>8143</v>
      </c>
      <c r="F12533" s="66"/>
    </row>
    <row r="12534" spans="1:6" x14ac:dyDescent="0.3">
      <c r="A12534" s="66">
        <v>41964</v>
      </c>
      <c r="B12534" s="68">
        <v>0.19791666666666666</v>
      </c>
      <c r="C12534" t="s">
        <v>119</v>
      </c>
      <c r="D12534">
        <v>17.45</v>
      </c>
      <c r="E12534">
        <v>8038</v>
      </c>
      <c r="F12534" s="66"/>
    </row>
    <row r="12535" spans="1:6" x14ac:dyDescent="0.3">
      <c r="A12535" s="66">
        <v>41964</v>
      </c>
      <c r="B12535" s="68">
        <v>0.20833333333333334</v>
      </c>
      <c r="C12535" t="s">
        <v>119</v>
      </c>
      <c r="D12535">
        <v>17.46</v>
      </c>
      <c r="E12535">
        <v>7929</v>
      </c>
      <c r="F12535" s="66"/>
    </row>
    <row r="12536" spans="1:6" x14ac:dyDescent="0.3">
      <c r="A12536" s="66">
        <v>41964</v>
      </c>
      <c r="B12536" s="68">
        <v>0.21875</v>
      </c>
      <c r="C12536" t="s">
        <v>119</v>
      </c>
      <c r="D12536">
        <v>17.47</v>
      </c>
      <c r="E12536">
        <v>7887</v>
      </c>
      <c r="F12536" s="66"/>
    </row>
    <row r="12537" spans="1:6" x14ac:dyDescent="0.3">
      <c r="A12537" s="66">
        <v>41964</v>
      </c>
      <c r="B12537" s="68">
        <v>0.22916666666666666</v>
      </c>
      <c r="C12537" t="s">
        <v>119</v>
      </c>
      <c r="D12537">
        <v>17.47</v>
      </c>
      <c r="E12537">
        <v>7905</v>
      </c>
      <c r="F12537" s="66"/>
    </row>
    <row r="12538" spans="1:6" x14ac:dyDescent="0.3">
      <c r="A12538" s="66">
        <v>41964</v>
      </c>
      <c r="B12538" s="68">
        <v>0.23958333333333334</v>
      </c>
      <c r="C12538" t="s">
        <v>119</v>
      </c>
      <c r="D12538">
        <v>17.47</v>
      </c>
      <c r="E12538">
        <v>7941</v>
      </c>
      <c r="F12538" s="66"/>
    </row>
    <row r="12539" spans="1:6" x14ac:dyDescent="0.3">
      <c r="A12539" s="66">
        <v>41964</v>
      </c>
      <c r="B12539" s="68">
        <v>0.25</v>
      </c>
      <c r="C12539" t="s">
        <v>119</v>
      </c>
      <c r="D12539">
        <v>17.46</v>
      </c>
      <c r="E12539">
        <v>7983</v>
      </c>
      <c r="F12539" s="66"/>
    </row>
    <row r="12540" spans="1:6" x14ac:dyDescent="0.3">
      <c r="A12540" s="66">
        <v>41964</v>
      </c>
      <c r="B12540" s="68">
        <v>0.26041666666666669</v>
      </c>
      <c r="C12540" t="s">
        <v>119</v>
      </c>
      <c r="D12540">
        <v>17.45</v>
      </c>
      <c r="E12540">
        <v>8010</v>
      </c>
      <c r="F12540" s="66"/>
    </row>
    <row r="12541" spans="1:6" x14ac:dyDescent="0.3">
      <c r="A12541" s="66">
        <v>41964</v>
      </c>
      <c r="B12541" s="68">
        <v>0.27083333333333331</v>
      </c>
      <c r="C12541" t="s">
        <v>119</v>
      </c>
      <c r="D12541">
        <v>17.41</v>
      </c>
      <c r="E12541">
        <v>8013</v>
      </c>
      <c r="F12541" s="66"/>
    </row>
    <row r="12542" spans="1:6" x14ac:dyDescent="0.3">
      <c r="A12542" s="66">
        <v>41964</v>
      </c>
      <c r="B12542" s="68">
        <v>0.28125</v>
      </c>
      <c r="C12542" t="s">
        <v>119</v>
      </c>
      <c r="D12542">
        <v>17.329999999999998</v>
      </c>
      <c r="E12542">
        <v>8011</v>
      </c>
      <c r="F12542" s="66"/>
    </row>
    <row r="12543" spans="1:6" x14ac:dyDescent="0.3">
      <c r="A12543" s="66">
        <v>41964</v>
      </c>
      <c r="B12543" s="68">
        <v>0.29166666666666669</v>
      </c>
      <c r="C12543" t="s">
        <v>119</v>
      </c>
      <c r="D12543">
        <v>17.440000000000001</v>
      </c>
      <c r="E12543">
        <v>8117</v>
      </c>
      <c r="F12543" s="66"/>
    </row>
    <row r="12544" spans="1:6" x14ac:dyDescent="0.3">
      <c r="A12544" s="66">
        <v>41964</v>
      </c>
      <c r="B12544" s="68">
        <v>0.30208333333333331</v>
      </c>
      <c r="C12544" t="s">
        <v>119</v>
      </c>
      <c r="D12544">
        <v>17.43</v>
      </c>
      <c r="E12544">
        <v>8241</v>
      </c>
      <c r="F12544" s="66"/>
    </row>
    <row r="12545" spans="1:6" x14ac:dyDescent="0.3">
      <c r="A12545" s="66">
        <v>41964</v>
      </c>
      <c r="B12545" s="68">
        <v>0.3125</v>
      </c>
      <c r="C12545" t="s">
        <v>119</v>
      </c>
      <c r="D12545">
        <v>17.39</v>
      </c>
      <c r="E12545">
        <v>8198</v>
      </c>
      <c r="F12545" s="66"/>
    </row>
    <row r="12546" spans="1:6" x14ac:dyDescent="0.3">
      <c r="A12546" s="66">
        <v>41964</v>
      </c>
      <c r="B12546" s="68">
        <v>0.32291666666666669</v>
      </c>
      <c r="C12546" t="s">
        <v>119</v>
      </c>
      <c r="D12546">
        <v>17.38</v>
      </c>
      <c r="E12546">
        <v>8281</v>
      </c>
      <c r="F12546" s="66"/>
    </row>
    <row r="12547" spans="1:6" x14ac:dyDescent="0.3">
      <c r="A12547" s="66">
        <v>41964</v>
      </c>
      <c r="B12547" s="68">
        <v>0.33333333333333331</v>
      </c>
      <c r="C12547" t="s">
        <v>119</v>
      </c>
      <c r="D12547">
        <v>17.43</v>
      </c>
      <c r="E12547">
        <v>8421</v>
      </c>
      <c r="F12547" s="66"/>
    </row>
    <row r="12548" spans="1:6" x14ac:dyDescent="0.3">
      <c r="A12548" s="66">
        <v>41964</v>
      </c>
      <c r="B12548" s="68">
        <v>0.34375</v>
      </c>
      <c r="C12548" t="s">
        <v>119</v>
      </c>
      <c r="D12548">
        <v>17.420000000000002</v>
      </c>
      <c r="E12548">
        <v>8416</v>
      </c>
      <c r="F12548" s="66"/>
    </row>
    <row r="12549" spans="1:6" x14ac:dyDescent="0.3">
      <c r="A12549" s="66">
        <v>41964</v>
      </c>
      <c r="B12549" s="68">
        <v>0.35416666666666669</v>
      </c>
      <c r="C12549" t="s">
        <v>119</v>
      </c>
      <c r="D12549">
        <v>17.5</v>
      </c>
      <c r="E12549">
        <v>8467</v>
      </c>
      <c r="F12549" s="66"/>
    </row>
    <row r="12550" spans="1:6" x14ac:dyDescent="0.3">
      <c r="A12550" s="66">
        <v>41964</v>
      </c>
      <c r="B12550" s="68">
        <v>0.36458333333333331</v>
      </c>
      <c r="C12550" t="s">
        <v>119</v>
      </c>
      <c r="D12550">
        <v>17.489999999999998</v>
      </c>
      <c r="E12550">
        <v>8391</v>
      </c>
      <c r="F12550" s="66"/>
    </row>
    <row r="12551" spans="1:6" x14ac:dyDescent="0.3">
      <c r="A12551" s="66">
        <v>41964</v>
      </c>
      <c r="B12551" s="68">
        <v>0.375</v>
      </c>
      <c r="C12551" t="s">
        <v>119</v>
      </c>
      <c r="D12551">
        <v>17.440000000000001</v>
      </c>
      <c r="E12551">
        <v>8305</v>
      </c>
      <c r="F12551" s="66"/>
    </row>
    <row r="12552" spans="1:6" x14ac:dyDescent="0.3">
      <c r="A12552" s="66">
        <v>41964</v>
      </c>
      <c r="B12552" s="68">
        <v>0.38541666666666669</v>
      </c>
      <c r="C12552" t="s">
        <v>119</v>
      </c>
      <c r="D12552">
        <v>17.399999999999999</v>
      </c>
      <c r="E12552">
        <v>8317</v>
      </c>
      <c r="F12552" s="66"/>
    </row>
    <row r="12553" spans="1:6" x14ac:dyDescent="0.3">
      <c r="A12553" s="66">
        <v>41964</v>
      </c>
      <c r="B12553" s="68">
        <v>0.39583333333333331</v>
      </c>
      <c r="C12553" t="s">
        <v>119</v>
      </c>
      <c r="D12553">
        <v>17.39</v>
      </c>
      <c r="E12553">
        <v>8339</v>
      </c>
      <c r="F12553" s="66"/>
    </row>
    <row r="12554" spans="1:6" x14ac:dyDescent="0.3">
      <c r="A12554" s="66">
        <v>41964</v>
      </c>
      <c r="B12554" s="68">
        <v>0.40625</v>
      </c>
      <c r="C12554" t="s">
        <v>119</v>
      </c>
      <c r="D12554">
        <v>17.46</v>
      </c>
      <c r="E12554">
        <v>8343</v>
      </c>
      <c r="F12554" s="66"/>
    </row>
    <row r="12555" spans="1:6" x14ac:dyDescent="0.3">
      <c r="A12555" s="66">
        <v>41964</v>
      </c>
      <c r="B12555" s="68">
        <v>0.41666666666666669</v>
      </c>
      <c r="C12555" t="s">
        <v>119</v>
      </c>
      <c r="D12555">
        <v>17.55</v>
      </c>
      <c r="E12555">
        <v>8259</v>
      </c>
      <c r="F12555" s="66"/>
    </row>
    <row r="12556" spans="1:6" x14ac:dyDescent="0.3">
      <c r="A12556" s="66">
        <v>41964</v>
      </c>
      <c r="B12556" s="68">
        <v>0.42708333333333331</v>
      </c>
      <c r="C12556" t="s">
        <v>119</v>
      </c>
      <c r="D12556">
        <v>17.53</v>
      </c>
      <c r="E12556">
        <v>8251</v>
      </c>
      <c r="F12556" s="66"/>
    </row>
    <row r="12557" spans="1:6" x14ac:dyDescent="0.3">
      <c r="A12557" s="66">
        <v>41964</v>
      </c>
      <c r="B12557" s="68">
        <v>0.4375</v>
      </c>
      <c r="C12557" t="s">
        <v>119</v>
      </c>
      <c r="D12557">
        <v>17.559999999999999</v>
      </c>
      <c r="E12557">
        <v>8172</v>
      </c>
      <c r="F12557" s="66"/>
    </row>
    <row r="12558" spans="1:6" x14ac:dyDescent="0.3">
      <c r="A12558" s="66">
        <v>41964</v>
      </c>
      <c r="B12558" s="68">
        <v>0.44791666666666669</v>
      </c>
      <c r="C12558" t="s">
        <v>119</v>
      </c>
      <c r="D12558">
        <v>17.600000000000001</v>
      </c>
      <c r="E12558">
        <v>8176</v>
      </c>
      <c r="F12558" s="66"/>
    </row>
    <row r="12559" spans="1:6" x14ac:dyDescent="0.3">
      <c r="A12559" s="66">
        <v>41964</v>
      </c>
      <c r="B12559" s="68">
        <v>0.45833333333333331</v>
      </c>
      <c r="C12559" t="s">
        <v>119</v>
      </c>
      <c r="D12559">
        <v>17.63</v>
      </c>
      <c r="E12559">
        <v>8222</v>
      </c>
      <c r="F12559" s="66"/>
    </row>
    <row r="12560" spans="1:6" x14ac:dyDescent="0.3">
      <c r="A12560" s="66">
        <v>41964</v>
      </c>
      <c r="B12560" s="68">
        <v>0.46875</v>
      </c>
      <c r="C12560" t="s">
        <v>119</v>
      </c>
      <c r="D12560">
        <v>17.64</v>
      </c>
      <c r="E12560">
        <v>8191</v>
      </c>
      <c r="F12560" s="66"/>
    </row>
    <row r="12561" spans="1:6" x14ac:dyDescent="0.3">
      <c r="A12561" s="66">
        <v>41964</v>
      </c>
      <c r="B12561" s="68">
        <v>0.47916666666666669</v>
      </c>
      <c r="C12561" t="s">
        <v>119</v>
      </c>
      <c r="D12561">
        <v>17.649999999999999</v>
      </c>
      <c r="E12561">
        <v>8394</v>
      </c>
      <c r="F12561" s="66"/>
    </row>
    <row r="12562" spans="1:6" x14ac:dyDescent="0.3">
      <c r="A12562" s="66">
        <v>41964</v>
      </c>
      <c r="B12562" s="68">
        <v>0.48958333333333331</v>
      </c>
      <c r="C12562" t="s">
        <v>119</v>
      </c>
      <c r="D12562">
        <v>17.68</v>
      </c>
      <c r="E12562">
        <v>8646</v>
      </c>
      <c r="F12562" s="66"/>
    </row>
    <row r="12563" spans="1:6" x14ac:dyDescent="0.3">
      <c r="A12563" s="66">
        <v>41964</v>
      </c>
      <c r="B12563" s="68">
        <v>0.5</v>
      </c>
      <c r="C12563" t="s">
        <v>120</v>
      </c>
      <c r="D12563">
        <v>17.71</v>
      </c>
      <c r="E12563">
        <v>8769</v>
      </c>
      <c r="F12563" s="66"/>
    </row>
    <row r="12564" spans="1:6" x14ac:dyDescent="0.3">
      <c r="A12564" s="66">
        <v>41964</v>
      </c>
      <c r="B12564" s="68">
        <v>0.51041666666666663</v>
      </c>
      <c r="C12564" t="s">
        <v>120</v>
      </c>
      <c r="D12564">
        <v>17.75</v>
      </c>
      <c r="E12564">
        <v>8930</v>
      </c>
      <c r="F12564" s="66"/>
    </row>
    <row r="12565" spans="1:6" x14ac:dyDescent="0.3">
      <c r="A12565" s="66">
        <v>41964</v>
      </c>
      <c r="B12565" s="68">
        <v>0.52083333333333337</v>
      </c>
      <c r="C12565" t="s">
        <v>120</v>
      </c>
      <c r="D12565">
        <v>17.79</v>
      </c>
      <c r="E12565">
        <v>8755</v>
      </c>
      <c r="F12565" s="66"/>
    </row>
    <row r="12566" spans="1:6" x14ac:dyDescent="0.3">
      <c r="A12566" s="66">
        <v>41964</v>
      </c>
      <c r="B12566" s="68">
        <v>0.53125</v>
      </c>
      <c r="C12566" t="s">
        <v>120</v>
      </c>
      <c r="D12566">
        <v>17.809999999999999</v>
      </c>
      <c r="E12566">
        <v>9044</v>
      </c>
      <c r="F12566" s="66"/>
    </row>
    <row r="12567" spans="1:6" x14ac:dyDescent="0.3">
      <c r="A12567" s="66">
        <v>41964</v>
      </c>
      <c r="B12567" s="68">
        <v>4.1666666666666664E-2</v>
      </c>
      <c r="C12567" t="s">
        <v>120</v>
      </c>
      <c r="D12567">
        <v>17.829999999999998</v>
      </c>
      <c r="E12567">
        <v>9226</v>
      </c>
      <c r="F12567" s="66"/>
    </row>
    <row r="12568" spans="1:6" x14ac:dyDescent="0.3">
      <c r="A12568" s="66">
        <v>41964</v>
      </c>
      <c r="B12568" s="68">
        <v>5.2083333333333336E-2</v>
      </c>
      <c r="C12568" t="s">
        <v>120</v>
      </c>
      <c r="D12568">
        <v>17.850000000000001</v>
      </c>
      <c r="E12568">
        <v>8915</v>
      </c>
      <c r="F12568" s="66"/>
    </row>
    <row r="12569" spans="1:6" x14ac:dyDescent="0.3">
      <c r="A12569" s="66">
        <v>41964</v>
      </c>
      <c r="B12569" s="68">
        <v>6.25E-2</v>
      </c>
      <c r="C12569" t="s">
        <v>120</v>
      </c>
      <c r="D12569">
        <v>17.84</v>
      </c>
      <c r="E12569">
        <v>8789</v>
      </c>
      <c r="F12569" s="66"/>
    </row>
    <row r="12570" spans="1:6" x14ac:dyDescent="0.3">
      <c r="A12570" s="66">
        <v>41964</v>
      </c>
      <c r="B12570" s="68">
        <v>7.2916666666666671E-2</v>
      </c>
      <c r="C12570" t="s">
        <v>120</v>
      </c>
      <c r="D12570">
        <v>17.84</v>
      </c>
      <c r="E12570">
        <v>8665</v>
      </c>
      <c r="F12570" s="66"/>
    </row>
    <row r="12571" spans="1:6" x14ac:dyDescent="0.3">
      <c r="A12571" s="66">
        <v>41964</v>
      </c>
      <c r="B12571" s="68">
        <v>8.3333333333333329E-2</v>
      </c>
      <c r="C12571" t="s">
        <v>120</v>
      </c>
      <c r="D12571">
        <v>17.899999999999999</v>
      </c>
      <c r="E12571">
        <v>8687</v>
      </c>
      <c r="F12571" s="66"/>
    </row>
    <row r="12572" spans="1:6" x14ac:dyDescent="0.3">
      <c r="A12572" s="66">
        <v>41964</v>
      </c>
      <c r="B12572" s="68">
        <v>9.375E-2</v>
      </c>
      <c r="C12572" t="s">
        <v>120</v>
      </c>
      <c r="D12572">
        <v>17.940000000000001</v>
      </c>
      <c r="E12572">
        <v>8792</v>
      </c>
      <c r="F12572" s="66"/>
    </row>
    <row r="12573" spans="1:6" x14ac:dyDescent="0.3">
      <c r="A12573" s="66">
        <v>41964</v>
      </c>
      <c r="B12573" s="68">
        <v>0.10416666666666667</v>
      </c>
      <c r="C12573" t="s">
        <v>120</v>
      </c>
      <c r="D12573">
        <v>17.95</v>
      </c>
      <c r="E12573">
        <v>8860</v>
      </c>
      <c r="F12573" s="66"/>
    </row>
    <row r="12574" spans="1:6" x14ac:dyDescent="0.3">
      <c r="A12574" s="66">
        <v>41964</v>
      </c>
      <c r="B12574" s="68">
        <v>0.11458333333333333</v>
      </c>
      <c r="C12574" t="s">
        <v>120</v>
      </c>
      <c r="D12574">
        <v>17.96</v>
      </c>
      <c r="E12574">
        <v>9045</v>
      </c>
      <c r="F12574" s="66"/>
    </row>
    <row r="12575" spans="1:6" x14ac:dyDescent="0.3">
      <c r="A12575" s="66">
        <v>41964</v>
      </c>
      <c r="B12575" s="68">
        <v>0.125</v>
      </c>
      <c r="C12575" t="s">
        <v>120</v>
      </c>
      <c r="D12575">
        <v>17.940000000000001</v>
      </c>
      <c r="E12575">
        <v>9154</v>
      </c>
      <c r="F12575" s="66"/>
    </row>
    <row r="12576" spans="1:6" x14ac:dyDescent="0.3">
      <c r="A12576" s="66">
        <v>41964</v>
      </c>
      <c r="B12576" s="68">
        <v>0.13541666666666666</v>
      </c>
      <c r="C12576" t="s">
        <v>120</v>
      </c>
      <c r="D12576">
        <v>17.940000000000001</v>
      </c>
      <c r="E12576">
        <v>9563</v>
      </c>
      <c r="F12576" s="66"/>
    </row>
    <row r="12577" spans="1:6" x14ac:dyDescent="0.3">
      <c r="A12577" s="66">
        <v>41964</v>
      </c>
      <c r="B12577" s="68">
        <v>0.14583333333333334</v>
      </c>
      <c r="C12577" t="s">
        <v>120</v>
      </c>
      <c r="D12577">
        <v>17.989999999999998</v>
      </c>
      <c r="E12577">
        <v>9346</v>
      </c>
      <c r="F12577" s="66"/>
    </row>
    <row r="12578" spans="1:6" x14ac:dyDescent="0.3">
      <c r="A12578" s="66">
        <v>41964</v>
      </c>
      <c r="B12578" s="68">
        <v>0.15625</v>
      </c>
      <c r="C12578" t="s">
        <v>120</v>
      </c>
      <c r="D12578">
        <v>17.989999999999998</v>
      </c>
      <c r="E12578">
        <v>9503</v>
      </c>
      <c r="F12578" s="66"/>
    </row>
    <row r="12579" spans="1:6" x14ac:dyDescent="0.3">
      <c r="A12579" s="66">
        <v>41964</v>
      </c>
      <c r="B12579" s="68">
        <v>0.16666666666666666</v>
      </c>
      <c r="C12579" t="s">
        <v>120</v>
      </c>
      <c r="D12579">
        <v>18.02</v>
      </c>
      <c r="E12579">
        <v>9486</v>
      </c>
      <c r="F12579" s="66"/>
    </row>
    <row r="12580" spans="1:6" x14ac:dyDescent="0.3">
      <c r="A12580" s="66">
        <v>41964</v>
      </c>
      <c r="B12580" s="68">
        <v>0.17708333333333334</v>
      </c>
      <c r="C12580" t="s">
        <v>120</v>
      </c>
      <c r="D12580">
        <v>18.02</v>
      </c>
      <c r="E12580">
        <v>9303</v>
      </c>
      <c r="F12580" s="66"/>
    </row>
    <row r="12581" spans="1:6" x14ac:dyDescent="0.3">
      <c r="A12581" s="66">
        <v>41964</v>
      </c>
      <c r="B12581" s="68">
        <v>0.1875</v>
      </c>
      <c r="C12581" t="s">
        <v>120</v>
      </c>
      <c r="D12581">
        <v>18.09</v>
      </c>
      <c r="E12581">
        <v>9180</v>
      </c>
      <c r="F12581" s="66"/>
    </row>
    <row r="12582" spans="1:6" x14ac:dyDescent="0.3">
      <c r="A12582" s="66">
        <v>41964</v>
      </c>
      <c r="B12582" s="68">
        <v>0.19791666666666666</v>
      </c>
      <c r="C12582" t="s">
        <v>120</v>
      </c>
      <c r="D12582">
        <v>18.13</v>
      </c>
      <c r="E12582">
        <v>9313</v>
      </c>
      <c r="F12582" s="66"/>
    </row>
    <row r="12583" spans="1:6" x14ac:dyDescent="0.3">
      <c r="A12583" s="66">
        <v>41964</v>
      </c>
      <c r="B12583" s="68">
        <v>0.20833333333333334</v>
      </c>
      <c r="C12583" t="s">
        <v>120</v>
      </c>
      <c r="D12583">
        <v>18.09</v>
      </c>
      <c r="E12583">
        <v>10059</v>
      </c>
      <c r="F12583" s="66"/>
    </row>
    <row r="12584" spans="1:6" x14ac:dyDescent="0.3">
      <c r="A12584" s="66">
        <v>41964</v>
      </c>
      <c r="B12584" s="68">
        <v>0.21875</v>
      </c>
      <c r="C12584" t="s">
        <v>120</v>
      </c>
      <c r="D12584">
        <v>18.059999999999999</v>
      </c>
      <c r="E12584">
        <v>10399</v>
      </c>
      <c r="F12584" s="66"/>
    </row>
    <row r="12585" spans="1:6" x14ac:dyDescent="0.3">
      <c r="A12585" s="66">
        <v>41964</v>
      </c>
      <c r="B12585" s="68">
        <v>0.22916666666666666</v>
      </c>
      <c r="C12585" t="s">
        <v>120</v>
      </c>
      <c r="D12585">
        <v>18.079999999999998</v>
      </c>
      <c r="E12585">
        <v>10188</v>
      </c>
      <c r="F12585" s="66"/>
    </row>
    <row r="12586" spans="1:6" x14ac:dyDescent="0.3">
      <c r="A12586" s="66">
        <v>41964</v>
      </c>
      <c r="B12586" s="68">
        <v>0.23958333333333334</v>
      </c>
      <c r="C12586" t="s">
        <v>120</v>
      </c>
      <c r="D12586">
        <v>18.100000000000001</v>
      </c>
      <c r="E12586">
        <v>10077</v>
      </c>
      <c r="F12586" s="66"/>
    </row>
    <row r="12587" spans="1:6" x14ac:dyDescent="0.3">
      <c r="A12587" s="66">
        <v>41964</v>
      </c>
      <c r="B12587" s="68">
        <v>0.25</v>
      </c>
      <c r="C12587" t="s">
        <v>120</v>
      </c>
      <c r="D12587">
        <v>18.11</v>
      </c>
      <c r="E12587">
        <v>9998</v>
      </c>
      <c r="F12587" s="66"/>
    </row>
    <row r="12588" spans="1:6" x14ac:dyDescent="0.3">
      <c r="A12588" s="66">
        <v>41964</v>
      </c>
      <c r="B12588" s="68">
        <v>0.26041666666666669</v>
      </c>
      <c r="C12588" t="s">
        <v>120</v>
      </c>
      <c r="D12588">
        <v>18.09</v>
      </c>
      <c r="E12588">
        <v>10114</v>
      </c>
      <c r="F12588" s="66"/>
    </row>
    <row r="12589" spans="1:6" x14ac:dyDescent="0.3">
      <c r="A12589" s="66">
        <v>41964</v>
      </c>
      <c r="B12589" s="68">
        <v>0.27083333333333331</v>
      </c>
      <c r="C12589" t="s">
        <v>120</v>
      </c>
      <c r="D12589">
        <v>18.079999999999998</v>
      </c>
      <c r="E12589">
        <v>10157</v>
      </c>
      <c r="F12589" s="66"/>
    </row>
    <row r="12590" spans="1:6" x14ac:dyDescent="0.3">
      <c r="A12590" s="66">
        <v>41964</v>
      </c>
      <c r="B12590" s="68">
        <v>0.28125</v>
      </c>
      <c r="C12590" t="s">
        <v>120</v>
      </c>
      <c r="D12590">
        <v>18.100000000000001</v>
      </c>
      <c r="E12590">
        <v>9993</v>
      </c>
      <c r="F12590" s="66"/>
    </row>
    <row r="12591" spans="1:6" x14ac:dyDescent="0.3">
      <c r="A12591" s="66">
        <v>41964</v>
      </c>
      <c r="B12591" s="68">
        <v>0.29166666666666669</v>
      </c>
      <c r="C12591" t="s">
        <v>120</v>
      </c>
      <c r="D12591">
        <v>18.07</v>
      </c>
      <c r="E12591">
        <v>10149</v>
      </c>
      <c r="F12591" s="66"/>
    </row>
    <row r="12592" spans="1:6" x14ac:dyDescent="0.3">
      <c r="A12592" s="66">
        <v>41964</v>
      </c>
      <c r="B12592" s="68">
        <v>0.30208333333333331</v>
      </c>
      <c r="C12592" t="s">
        <v>120</v>
      </c>
      <c r="D12592">
        <v>18.059999999999999</v>
      </c>
      <c r="E12592">
        <v>10069</v>
      </c>
      <c r="F12592" s="66"/>
    </row>
    <row r="12593" spans="1:6" x14ac:dyDescent="0.3">
      <c r="A12593" s="66">
        <v>41964</v>
      </c>
      <c r="B12593" s="68">
        <v>0.3125</v>
      </c>
      <c r="C12593" t="s">
        <v>120</v>
      </c>
      <c r="D12593">
        <v>18.059999999999999</v>
      </c>
      <c r="E12593">
        <v>9908</v>
      </c>
      <c r="F12593" s="66"/>
    </row>
    <row r="12594" spans="1:6" x14ac:dyDescent="0.3">
      <c r="A12594" s="66">
        <v>41964</v>
      </c>
      <c r="B12594" s="68">
        <v>0.32291666666666669</v>
      </c>
      <c r="C12594" t="s">
        <v>120</v>
      </c>
      <c r="D12594">
        <v>18.07</v>
      </c>
      <c r="E12594">
        <v>9607</v>
      </c>
      <c r="F12594" s="66"/>
    </row>
    <row r="12595" spans="1:6" x14ac:dyDescent="0.3">
      <c r="A12595" s="66">
        <v>41964</v>
      </c>
      <c r="B12595" s="68">
        <v>0.33333333333333331</v>
      </c>
      <c r="C12595" t="s">
        <v>120</v>
      </c>
      <c r="D12595">
        <v>18.07</v>
      </c>
      <c r="E12595">
        <v>9585</v>
      </c>
      <c r="F12595" s="66"/>
    </row>
    <row r="12596" spans="1:6" x14ac:dyDescent="0.3">
      <c r="A12596" s="66">
        <v>41964</v>
      </c>
      <c r="B12596" s="68">
        <v>0.34375</v>
      </c>
      <c r="C12596" t="s">
        <v>120</v>
      </c>
      <c r="D12596">
        <v>18.07</v>
      </c>
      <c r="E12596">
        <v>9593</v>
      </c>
      <c r="F12596" s="66"/>
    </row>
    <row r="12597" spans="1:6" x14ac:dyDescent="0.3">
      <c r="A12597" s="66">
        <v>41964</v>
      </c>
      <c r="B12597" s="68">
        <v>0.35416666666666669</v>
      </c>
      <c r="C12597" t="s">
        <v>120</v>
      </c>
      <c r="D12597">
        <v>18.07</v>
      </c>
      <c r="E12597">
        <v>9563</v>
      </c>
      <c r="F12597" s="66"/>
    </row>
    <row r="12598" spans="1:6" x14ac:dyDescent="0.3">
      <c r="A12598" s="66">
        <v>41964</v>
      </c>
      <c r="B12598" s="68">
        <v>0.36458333333333331</v>
      </c>
      <c r="C12598" t="s">
        <v>120</v>
      </c>
      <c r="D12598">
        <v>18.059999999999999</v>
      </c>
      <c r="E12598">
        <v>9502</v>
      </c>
      <c r="F12598" s="66"/>
    </row>
    <row r="12599" spans="1:6" x14ac:dyDescent="0.3">
      <c r="A12599" s="66">
        <v>41964</v>
      </c>
      <c r="B12599" s="68">
        <v>0.375</v>
      </c>
      <c r="C12599" t="s">
        <v>120</v>
      </c>
      <c r="D12599">
        <v>18.059999999999999</v>
      </c>
      <c r="E12599">
        <v>9506</v>
      </c>
      <c r="F12599" s="66"/>
    </row>
    <row r="12600" spans="1:6" x14ac:dyDescent="0.3">
      <c r="A12600" s="66">
        <v>41964</v>
      </c>
      <c r="B12600" s="68">
        <v>0.38541666666666669</v>
      </c>
      <c r="C12600" t="s">
        <v>120</v>
      </c>
      <c r="D12600">
        <v>18.05</v>
      </c>
      <c r="E12600">
        <v>9505</v>
      </c>
      <c r="F12600" s="66"/>
    </row>
    <row r="12601" spans="1:6" x14ac:dyDescent="0.3">
      <c r="A12601" s="66">
        <v>41964</v>
      </c>
      <c r="B12601" s="68">
        <v>0.39583333333333331</v>
      </c>
      <c r="C12601" t="s">
        <v>120</v>
      </c>
      <c r="D12601">
        <v>18.05</v>
      </c>
      <c r="E12601">
        <v>9503</v>
      </c>
      <c r="F12601" s="66"/>
    </row>
    <row r="12602" spans="1:6" x14ac:dyDescent="0.3">
      <c r="A12602" s="66">
        <v>41964</v>
      </c>
      <c r="B12602" s="68">
        <v>0.40625</v>
      </c>
      <c r="C12602" t="s">
        <v>120</v>
      </c>
      <c r="D12602">
        <v>18.03</v>
      </c>
      <c r="E12602">
        <v>9696</v>
      </c>
      <c r="F12602" s="66"/>
    </row>
    <row r="12603" spans="1:6" x14ac:dyDescent="0.3">
      <c r="A12603" s="66">
        <v>41964</v>
      </c>
      <c r="B12603" s="68">
        <v>0.41666666666666669</v>
      </c>
      <c r="C12603" t="s">
        <v>120</v>
      </c>
      <c r="D12603">
        <v>18.02</v>
      </c>
      <c r="E12603">
        <v>9641</v>
      </c>
      <c r="F12603" s="66"/>
    </row>
    <row r="12604" spans="1:6" x14ac:dyDescent="0.3">
      <c r="A12604" s="66">
        <v>41964</v>
      </c>
      <c r="B12604" s="68">
        <v>0.42708333333333331</v>
      </c>
      <c r="C12604" t="s">
        <v>120</v>
      </c>
      <c r="D12604">
        <v>18.02</v>
      </c>
      <c r="E12604">
        <v>9579</v>
      </c>
      <c r="F12604" s="66"/>
    </row>
    <row r="12605" spans="1:6" x14ac:dyDescent="0.3">
      <c r="A12605" s="66">
        <v>41964</v>
      </c>
      <c r="B12605" s="68">
        <v>0.4375</v>
      </c>
      <c r="C12605" t="s">
        <v>120</v>
      </c>
      <c r="D12605">
        <v>18.02</v>
      </c>
      <c r="E12605">
        <v>9633</v>
      </c>
      <c r="F12605" s="66"/>
    </row>
    <row r="12606" spans="1:6" x14ac:dyDescent="0.3">
      <c r="A12606" s="66">
        <v>41964</v>
      </c>
      <c r="B12606" s="68">
        <v>0.44791666666666669</v>
      </c>
      <c r="C12606" t="s">
        <v>120</v>
      </c>
      <c r="D12606">
        <v>18.010000000000002</v>
      </c>
      <c r="E12606">
        <v>9819</v>
      </c>
      <c r="F12606" s="66"/>
    </row>
    <row r="12607" spans="1:6" x14ac:dyDescent="0.3">
      <c r="A12607" s="66">
        <v>41964</v>
      </c>
      <c r="B12607" s="68">
        <v>0.45833333333333331</v>
      </c>
      <c r="C12607" t="s">
        <v>120</v>
      </c>
      <c r="D12607">
        <v>18</v>
      </c>
      <c r="E12607">
        <v>10074</v>
      </c>
      <c r="F12607" s="66"/>
    </row>
    <row r="12608" spans="1:6" x14ac:dyDescent="0.3">
      <c r="A12608" s="66">
        <v>41964</v>
      </c>
      <c r="B12608" s="68">
        <v>0.46875</v>
      </c>
      <c r="C12608" t="s">
        <v>120</v>
      </c>
      <c r="D12608">
        <v>17.989999999999998</v>
      </c>
      <c r="E12608">
        <v>10190</v>
      </c>
      <c r="F12608" s="66"/>
    </row>
    <row r="12609" spans="1:6" x14ac:dyDescent="0.3">
      <c r="A12609" s="66">
        <v>41964</v>
      </c>
      <c r="B12609" s="68">
        <v>0.47916666666666669</v>
      </c>
      <c r="C12609" t="s">
        <v>120</v>
      </c>
      <c r="D12609">
        <v>17.989999999999998</v>
      </c>
      <c r="E12609">
        <v>10405</v>
      </c>
      <c r="F12609" s="66"/>
    </row>
    <row r="12610" spans="1:6" x14ac:dyDescent="0.3">
      <c r="A12610" s="66">
        <v>41964</v>
      </c>
      <c r="B12610" s="68">
        <v>0.48958333333333331</v>
      </c>
      <c r="C12610" t="s">
        <v>120</v>
      </c>
      <c r="D12610">
        <v>17.98</v>
      </c>
      <c r="E12610">
        <v>10482</v>
      </c>
      <c r="F12610" s="66"/>
    </row>
    <row r="12611" spans="1:6" x14ac:dyDescent="0.3">
      <c r="A12611" s="66">
        <v>41965</v>
      </c>
      <c r="B12611" s="68">
        <v>0.5</v>
      </c>
      <c r="C12611" t="s">
        <v>119</v>
      </c>
      <c r="D12611">
        <v>17.96</v>
      </c>
      <c r="E12611">
        <v>10469</v>
      </c>
      <c r="F12611" s="66"/>
    </row>
    <row r="12612" spans="1:6" x14ac:dyDescent="0.3">
      <c r="A12612" s="66">
        <v>41965</v>
      </c>
      <c r="B12612" s="68">
        <v>0.51041666666666663</v>
      </c>
      <c r="C12612" t="s">
        <v>119</v>
      </c>
      <c r="D12612">
        <v>17.96</v>
      </c>
      <c r="E12612">
        <v>10817</v>
      </c>
      <c r="F12612" s="66"/>
    </row>
    <row r="12613" spans="1:6" x14ac:dyDescent="0.3">
      <c r="A12613" s="66">
        <v>41965</v>
      </c>
      <c r="B12613" s="68">
        <v>0.52083333333333337</v>
      </c>
      <c r="C12613" t="s">
        <v>119</v>
      </c>
      <c r="D12613">
        <v>17.96</v>
      </c>
      <c r="E12613">
        <v>10896</v>
      </c>
      <c r="F12613" s="66"/>
    </row>
    <row r="12614" spans="1:6" x14ac:dyDescent="0.3">
      <c r="A12614" s="66">
        <v>41965</v>
      </c>
      <c r="B12614" s="68">
        <v>0.53125</v>
      </c>
      <c r="C12614" t="s">
        <v>119</v>
      </c>
      <c r="D12614">
        <v>17.96</v>
      </c>
      <c r="E12614">
        <v>10520</v>
      </c>
      <c r="F12614" s="66"/>
    </row>
    <row r="12615" spans="1:6" x14ac:dyDescent="0.3">
      <c r="A12615" s="66">
        <v>41965</v>
      </c>
      <c r="B12615" s="68">
        <v>4.1666666666666664E-2</v>
      </c>
      <c r="C12615" t="s">
        <v>119</v>
      </c>
      <c r="D12615">
        <v>17.97</v>
      </c>
      <c r="E12615">
        <v>10301</v>
      </c>
      <c r="F12615" s="66"/>
    </row>
    <row r="12616" spans="1:6" x14ac:dyDescent="0.3">
      <c r="A12616" s="66">
        <v>41965</v>
      </c>
      <c r="B12616" s="68">
        <v>5.2083333333333336E-2</v>
      </c>
      <c r="C12616" t="s">
        <v>119</v>
      </c>
      <c r="D12616">
        <v>17.98</v>
      </c>
      <c r="E12616">
        <v>10212</v>
      </c>
      <c r="F12616" s="66"/>
    </row>
    <row r="12617" spans="1:6" x14ac:dyDescent="0.3">
      <c r="A12617" s="66">
        <v>41965</v>
      </c>
      <c r="B12617" s="68">
        <v>6.25E-2</v>
      </c>
      <c r="C12617" t="s">
        <v>119</v>
      </c>
      <c r="D12617">
        <v>18</v>
      </c>
      <c r="E12617">
        <v>10179</v>
      </c>
      <c r="F12617" s="66"/>
    </row>
    <row r="12618" spans="1:6" x14ac:dyDescent="0.3">
      <c r="A12618" s="66">
        <v>41965</v>
      </c>
      <c r="B12618" s="68">
        <v>7.2916666666666671E-2</v>
      </c>
      <c r="C12618" t="s">
        <v>119</v>
      </c>
      <c r="D12618">
        <v>18.02</v>
      </c>
      <c r="E12618">
        <v>10082</v>
      </c>
      <c r="F12618" s="66"/>
    </row>
    <row r="12619" spans="1:6" x14ac:dyDescent="0.3">
      <c r="A12619" s="66">
        <v>41965</v>
      </c>
      <c r="B12619" s="68">
        <v>8.3333333333333329E-2</v>
      </c>
      <c r="C12619" t="s">
        <v>119</v>
      </c>
      <c r="D12619">
        <v>18.02</v>
      </c>
      <c r="E12619">
        <v>10166</v>
      </c>
      <c r="F12619" s="66"/>
    </row>
    <row r="12620" spans="1:6" x14ac:dyDescent="0.3">
      <c r="A12620" s="66">
        <v>41965</v>
      </c>
      <c r="B12620" s="68">
        <v>9.375E-2</v>
      </c>
      <c r="C12620" t="s">
        <v>119</v>
      </c>
      <c r="D12620">
        <v>18.02</v>
      </c>
      <c r="E12620">
        <v>10372</v>
      </c>
      <c r="F12620" s="66"/>
    </row>
    <row r="12621" spans="1:6" x14ac:dyDescent="0.3">
      <c r="A12621" s="66">
        <v>41965</v>
      </c>
      <c r="B12621" s="68">
        <v>0.10416666666666667</v>
      </c>
      <c r="C12621" t="s">
        <v>119</v>
      </c>
      <c r="D12621">
        <v>18.02</v>
      </c>
      <c r="E12621">
        <v>10444</v>
      </c>
      <c r="F12621" s="66"/>
    </row>
    <row r="12622" spans="1:6" x14ac:dyDescent="0.3">
      <c r="A12622" s="66">
        <v>41965</v>
      </c>
      <c r="B12622" s="68">
        <v>0.11458333333333333</v>
      </c>
      <c r="C12622" t="s">
        <v>119</v>
      </c>
      <c r="D12622">
        <v>18.02</v>
      </c>
      <c r="E12622">
        <v>10479</v>
      </c>
      <c r="F12622" s="66"/>
    </row>
    <row r="12623" spans="1:6" x14ac:dyDescent="0.3">
      <c r="A12623" s="66">
        <v>41965</v>
      </c>
      <c r="B12623" s="68">
        <v>0.125</v>
      </c>
      <c r="C12623" t="s">
        <v>119</v>
      </c>
      <c r="D12623">
        <v>18.02</v>
      </c>
      <c r="E12623">
        <v>10842</v>
      </c>
      <c r="F12623" s="66"/>
    </row>
    <row r="12624" spans="1:6" x14ac:dyDescent="0.3">
      <c r="A12624" s="66">
        <v>41965</v>
      </c>
      <c r="B12624" s="68">
        <v>0.13541666666666666</v>
      </c>
      <c r="C12624" t="s">
        <v>119</v>
      </c>
      <c r="D12624">
        <v>18.03</v>
      </c>
      <c r="E12624">
        <v>10663</v>
      </c>
      <c r="F12624" s="66"/>
    </row>
    <row r="12625" spans="1:6" x14ac:dyDescent="0.3">
      <c r="A12625" s="66">
        <v>41965</v>
      </c>
      <c r="B12625" s="68">
        <v>0.14583333333333334</v>
      </c>
      <c r="C12625" t="s">
        <v>119</v>
      </c>
      <c r="D12625">
        <v>18.03</v>
      </c>
      <c r="E12625">
        <v>10779</v>
      </c>
      <c r="F12625" s="66"/>
    </row>
    <row r="12626" spans="1:6" x14ac:dyDescent="0.3">
      <c r="A12626" s="66">
        <v>41965</v>
      </c>
      <c r="B12626" s="68">
        <v>0.15625</v>
      </c>
      <c r="C12626" t="s">
        <v>119</v>
      </c>
      <c r="D12626">
        <v>18.04</v>
      </c>
      <c r="E12626">
        <v>10633</v>
      </c>
      <c r="F12626" s="66"/>
    </row>
    <row r="12627" spans="1:6" x14ac:dyDescent="0.3">
      <c r="A12627" s="66">
        <v>41965</v>
      </c>
      <c r="B12627" s="68">
        <v>0.16666666666666666</v>
      </c>
      <c r="C12627" t="s">
        <v>119</v>
      </c>
      <c r="D12627">
        <v>18.05</v>
      </c>
      <c r="E12627">
        <v>10497</v>
      </c>
      <c r="F12627" s="66"/>
    </row>
    <row r="12628" spans="1:6" x14ac:dyDescent="0.3">
      <c r="A12628" s="66">
        <v>41965</v>
      </c>
      <c r="B12628" s="68">
        <v>0.17708333333333334</v>
      </c>
      <c r="C12628" t="s">
        <v>119</v>
      </c>
      <c r="D12628">
        <v>18.05</v>
      </c>
      <c r="E12628">
        <v>10589</v>
      </c>
      <c r="F12628" s="66"/>
    </row>
    <row r="12629" spans="1:6" x14ac:dyDescent="0.3">
      <c r="A12629" s="66">
        <v>41965</v>
      </c>
      <c r="B12629" s="68">
        <v>0.1875</v>
      </c>
      <c r="C12629" t="s">
        <v>119</v>
      </c>
      <c r="D12629">
        <v>18.04</v>
      </c>
      <c r="E12629">
        <v>10943</v>
      </c>
      <c r="F12629" s="66"/>
    </row>
    <row r="12630" spans="1:6" x14ac:dyDescent="0.3">
      <c r="A12630" s="66">
        <v>41965</v>
      </c>
      <c r="B12630" s="68">
        <v>0.19791666666666666</v>
      </c>
      <c r="C12630" t="s">
        <v>119</v>
      </c>
      <c r="D12630">
        <v>18.04</v>
      </c>
      <c r="E12630">
        <v>10848</v>
      </c>
      <c r="F12630" s="66"/>
    </row>
    <row r="12631" spans="1:6" x14ac:dyDescent="0.3">
      <c r="A12631" s="66">
        <v>41965</v>
      </c>
      <c r="B12631" s="68">
        <v>0.20833333333333334</v>
      </c>
      <c r="C12631" t="s">
        <v>119</v>
      </c>
      <c r="D12631">
        <v>18.05</v>
      </c>
      <c r="E12631">
        <v>10727</v>
      </c>
      <c r="F12631" s="66"/>
    </row>
    <row r="12632" spans="1:6" x14ac:dyDescent="0.3">
      <c r="A12632" s="66">
        <v>41965</v>
      </c>
      <c r="B12632" s="68">
        <v>0.21875</v>
      </c>
      <c r="C12632" t="s">
        <v>119</v>
      </c>
      <c r="D12632">
        <v>18.05</v>
      </c>
      <c r="E12632">
        <v>10723</v>
      </c>
      <c r="F12632" s="66"/>
    </row>
    <row r="12633" spans="1:6" x14ac:dyDescent="0.3">
      <c r="A12633" s="66">
        <v>41965</v>
      </c>
      <c r="B12633" s="68">
        <v>0.22916666666666666</v>
      </c>
      <c r="C12633" t="s">
        <v>119</v>
      </c>
      <c r="D12633">
        <v>18.05</v>
      </c>
      <c r="E12633">
        <v>10884</v>
      </c>
      <c r="F12633" s="66"/>
    </row>
    <row r="12634" spans="1:6" x14ac:dyDescent="0.3">
      <c r="A12634" s="66">
        <v>41965</v>
      </c>
      <c r="B12634" s="68">
        <v>0.23958333333333334</v>
      </c>
      <c r="C12634" t="s">
        <v>119</v>
      </c>
      <c r="D12634">
        <v>18.059999999999999</v>
      </c>
      <c r="E12634">
        <v>11009</v>
      </c>
      <c r="F12634" s="66"/>
    </row>
    <row r="12635" spans="1:6" x14ac:dyDescent="0.3">
      <c r="A12635" s="66">
        <v>41965</v>
      </c>
      <c r="B12635" s="68">
        <v>0.25</v>
      </c>
      <c r="C12635" t="s">
        <v>119</v>
      </c>
      <c r="D12635">
        <v>18.100000000000001</v>
      </c>
      <c r="E12635">
        <v>10545</v>
      </c>
      <c r="F12635" s="66"/>
    </row>
    <row r="12636" spans="1:6" x14ac:dyDescent="0.3">
      <c r="A12636" s="66">
        <v>41965</v>
      </c>
      <c r="B12636" s="68">
        <v>0.26041666666666669</v>
      </c>
      <c r="C12636" t="s">
        <v>119</v>
      </c>
      <c r="D12636">
        <v>18.12</v>
      </c>
      <c r="E12636">
        <v>10107</v>
      </c>
      <c r="F12636" s="66"/>
    </row>
    <row r="12637" spans="1:6" x14ac:dyDescent="0.3">
      <c r="A12637" s="66">
        <v>41965</v>
      </c>
      <c r="B12637" s="68">
        <v>0.27083333333333331</v>
      </c>
      <c r="C12637" t="s">
        <v>119</v>
      </c>
      <c r="D12637">
        <v>18.13</v>
      </c>
      <c r="E12637">
        <v>9880</v>
      </c>
      <c r="F12637" s="66"/>
    </row>
    <row r="12638" spans="1:6" x14ac:dyDescent="0.3">
      <c r="A12638" s="66">
        <v>41965</v>
      </c>
      <c r="B12638" s="68">
        <v>0.28125</v>
      </c>
      <c r="C12638" t="s">
        <v>119</v>
      </c>
      <c r="D12638">
        <v>18.13</v>
      </c>
      <c r="E12638">
        <v>9813</v>
      </c>
      <c r="F12638" s="66"/>
    </row>
    <row r="12639" spans="1:6" x14ac:dyDescent="0.3">
      <c r="A12639" s="66">
        <v>41965</v>
      </c>
      <c r="B12639" s="68">
        <v>0.29166666666666669</v>
      </c>
      <c r="C12639" t="s">
        <v>119</v>
      </c>
      <c r="D12639">
        <v>18.13</v>
      </c>
      <c r="E12639">
        <v>9836</v>
      </c>
      <c r="F12639" s="66"/>
    </row>
    <row r="12640" spans="1:6" x14ac:dyDescent="0.3">
      <c r="A12640" s="66">
        <v>41965</v>
      </c>
      <c r="B12640" s="68">
        <v>0.30208333333333331</v>
      </c>
      <c r="C12640" t="s">
        <v>119</v>
      </c>
      <c r="D12640">
        <v>18.13</v>
      </c>
      <c r="E12640">
        <v>9827</v>
      </c>
      <c r="F12640" s="66"/>
    </row>
    <row r="12641" spans="1:6" x14ac:dyDescent="0.3">
      <c r="A12641" s="66">
        <v>41965</v>
      </c>
      <c r="B12641" s="68">
        <v>0.3125</v>
      </c>
      <c r="C12641" t="s">
        <v>119</v>
      </c>
      <c r="D12641">
        <v>18.13</v>
      </c>
      <c r="E12641">
        <v>9821</v>
      </c>
      <c r="F12641" s="66"/>
    </row>
    <row r="12642" spans="1:6" x14ac:dyDescent="0.3">
      <c r="A12642" s="66">
        <v>41965</v>
      </c>
      <c r="B12642" s="68">
        <v>0.32291666666666669</v>
      </c>
      <c r="C12642" t="s">
        <v>119</v>
      </c>
      <c r="D12642">
        <v>18.14</v>
      </c>
      <c r="E12642">
        <v>9801</v>
      </c>
      <c r="F12642" s="66"/>
    </row>
    <row r="12643" spans="1:6" x14ac:dyDescent="0.3">
      <c r="A12643" s="66">
        <v>41965</v>
      </c>
      <c r="B12643" s="68">
        <v>0.33333333333333331</v>
      </c>
      <c r="C12643" t="s">
        <v>119</v>
      </c>
      <c r="D12643">
        <v>18.149999999999999</v>
      </c>
      <c r="E12643">
        <v>9843</v>
      </c>
      <c r="F12643" s="66"/>
    </row>
    <row r="12644" spans="1:6" x14ac:dyDescent="0.3">
      <c r="A12644" s="66">
        <v>41965</v>
      </c>
      <c r="B12644" s="68">
        <v>0.34375</v>
      </c>
      <c r="C12644" t="s">
        <v>119</v>
      </c>
      <c r="D12644">
        <v>18.16</v>
      </c>
      <c r="E12644">
        <v>9900</v>
      </c>
      <c r="F12644" s="66"/>
    </row>
    <row r="12645" spans="1:6" x14ac:dyDescent="0.3">
      <c r="A12645" s="66">
        <v>41965</v>
      </c>
      <c r="B12645" s="68">
        <v>0.35416666666666669</v>
      </c>
      <c r="C12645" t="s">
        <v>119</v>
      </c>
      <c r="D12645">
        <v>18.18</v>
      </c>
      <c r="E12645">
        <v>9928</v>
      </c>
      <c r="F12645" s="66"/>
    </row>
    <row r="12646" spans="1:6" x14ac:dyDescent="0.3">
      <c r="A12646" s="66">
        <v>41965</v>
      </c>
      <c r="B12646" s="68">
        <v>0.36458333333333331</v>
      </c>
      <c r="C12646" t="s">
        <v>119</v>
      </c>
      <c r="D12646">
        <v>18.2</v>
      </c>
      <c r="E12646">
        <v>9973</v>
      </c>
      <c r="F12646" s="66"/>
    </row>
    <row r="12647" spans="1:6" x14ac:dyDescent="0.3">
      <c r="A12647" s="66">
        <v>41965</v>
      </c>
      <c r="B12647" s="68">
        <v>0.375</v>
      </c>
      <c r="C12647" t="s">
        <v>119</v>
      </c>
      <c r="D12647">
        <v>18.23</v>
      </c>
      <c r="E12647">
        <v>10013</v>
      </c>
      <c r="F12647" s="66"/>
    </row>
    <row r="12648" spans="1:6" x14ac:dyDescent="0.3">
      <c r="A12648" s="66">
        <v>41965</v>
      </c>
      <c r="B12648" s="68">
        <v>0.38541666666666669</v>
      </c>
      <c r="C12648" t="s">
        <v>119</v>
      </c>
      <c r="D12648">
        <v>18.28</v>
      </c>
      <c r="E12648">
        <v>10075</v>
      </c>
      <c r="F12648" s="66"/>
    </row>
    <row r="12649" spans="1:6" x14ac:dyDescent="0.3">
      <c r="A12649" s="66">
        <v>41965</v>
      </c>
      <c r="B12649" s="68">
        <v>0.39583333333333331</v>
      </c>
      <c r="C12649" t="s">
        <v>119</v>
      </c>
      <c r="D12649">
        <v>18.36</v>
      </c>
      <c r="E12649">
        <v>10088</v>
      </c>
      <c r="F12649" s="66"/>
    </row>
    <row r="12650" spans="1:6" x14ac:dyDescent="0.3">
      <c r="A12650" s="66">
        <v>41965</v>
      </c>
      <c r="B12650" s="68">
        <v>0.40625</v>
      </c>
      <c r="C12650" t="s">
        <v>119</v>
      </c>
      <c r="D12650">
        <v>18.34</v>
      </c>
      <c r="E12650">
        <v>10130</v>
      </c>
      <c r="F12650" s="66"/>
    </row>
    <row r="12651" spans="1:6" x14ac:dyDescent="0.3">
      <c r="A12651" s="66">
        <v>41965</v>
      </c>
      <c r="B12651" s="68">
        <v>0.41666666666666669</v>
      </c>
      <c r="C12651" t="s">
        <v>119</v>
      </c>
      <c r="D12651">
        <v>18.47</v>
      </c>
      <c r="E12651">
        <v>10162</v>
      </c>
      <c r="F12651" s="66"/>
    </row>
    <row r="12652" spans="1:6" x14ac:dyDescent="0.3">
      <c r="A12652" s="66">
        <v>41965</v>
      </c>
      <c r="B12652" s="68">
        <v>0.42708333333333331</v>
      </c>
      <c r="C12652" t="s">
        <v>119</v>
      </c>
      <c r="D12652">
        <v>18.510000000000002</v>
      </c>
      <c r="E12652">
        <v>10223</v>
      </c>
      <c r="F12652" s="66"/>
    </row>
    <row r="12653" spans="1:6" x14ac:dyDescent="0.3">
      <c r="A12653" s="66">
        <v>41965</v>
      </c>
      <c r="B12653" s="68">
        <v>0.4375</v>
      </c>
      <c r="C12653" t="s">
        <v>119</v>
      </c>
      <c r="D12653">
        <v>18.600000000000001</v>
      </c>
      <c r="E12653">
        <v>10262</v>
      </c>
      <c r="F12653" s="66"/>
    </row>
    <row r="12654" spans="1:6" x14ac:dyDescent="0.3">
      <c r="A12654" s="66">
        <v>41965</v>
      </c>
      <c r="B12654" s="68">
        <v>0.44791666666666669</v>
      </c>
      <c r="C12654" t="s">
        <v>119</v>
      </c>
      <c r="D12654">
        <v>18.690000000000001</v>
      </c>
      <c r="E12654">
        <v>10236</v>
      </c>
      <c r="F12654" s="66"/>
    </row>
    <row r="12655" spans="1:6" x14ac:dyDescent="0.3">
      <c r="A12655" s="66">
        <v>41965</v>
      </c>
      <c r="B12655" s="68">
        <v>0.45833333333333331</v>
      </c>
      <c r="C12655" t="s">
        <v>119</v>
      </c>
      <c r="D12655">
        <v>18.75</v>
      </c>
      <c r="E12655">
        <v>10246</v>
      </c>
      <c r="F12655" s="66"/>
    </row>
    <row r="12656" spans="1:6" x14ac:dyDescent="0.3">
      <c r="A12656" s="66">
        <v>41965</v>
      </c>
      <c r="B12656" s="68">
        <v>0.46875</v>
      </c>
      <c r="C12656" t="s">
        <v>119</v>
      </c>
      <c r="D12656">
        <v>18.8</v>
      </c>
      <c r="E12656">
        <v>10322</v>
      </c>
      <c r="F12656" s="66"/>
    </row>
    <row r="12657" spans="1:6" x14ac:dyDescent="0.3">
      <c r="A12657" s="66">
        <v>41965</v>
      </c>
      <c r="B12657" s="68">
        <v>0.47916666666666669</v>
      </c>
      <c r="C12657" t="s">
        <v>119</v>
      </c>
      <c r="D12657">
        <v>18.850000000000001</v>
      </c>
      <c r="E12657">
        <v>10279</v>
      </c>
      <c r="F12657" s="66"/>
    </row>
    <row r="12658" spans="1:6" x14ac:dyDescent="0.3">
      <c r="A12658" s="66">
        <v>41965</v>
      </c>
      <c r="B12658" s="68">
        <v>0.48958333333333331</v>
      </c>
      <c r="C12658" t="s">
        <v>119</v>
      </c>
      <c r="D12658">
        <v>18.93</v>
      </c>
      <c r="E12658">
        <v>10369</v>
      </c>
      <c r="F12658" s="66"/>
    </row>
    <row r="12659" spans="1:6" x14ac:dyDescent="0.3">
      <c r="A12659" s="66">
        <v>41965</v>
      </c>
      <c r="B12659" s="68">
        <v>0.5</v>
      </c>
      <c r="C12659" t="s">
        <v>120</v>
      </c>
      <c r="D12659">
        <v>18.97</v>
      </c>
      <c r="E12659">
        <v>10529</v>
      </c>
      <c r="F12659" s="66"/>
    </row>
    <row r="12660" spans="1:6" x14ac:dyDescent="0.3">
      <c r="A12660" s="66">
        <v>41965</v>
      </c>
      <c r="B12660" s="68">
        <v>0.51041666666666663</v>
      </c>
      <c r="C12660" t="s">
        <v>120</v>
      </c>
      <c r="D12660">
        <v>19.010000000000002</v>
      </c>
      <c r="E12660">
        <v>10686</v>
      </c>
      <c r="F12660" s="66"/>
    </row>
    <row r="12661" spans="1:6" x14ac:dyDescent="0.3">
      <c r="A12661" s="66">
        <v>41965</v>
      </c>
      <c r="B12661" s="68">
        <v>0.52083333333333337</v>
      </c>
      <c r="C12661" t="s">
        <v>120</v>
      </c>
      <c r="D12661">
        <v>19.09</v>
      </c>
      <c r="E12661">
        <v>10785</v>
      </c>
      <c r="F12661" s="66"/>
    </row>
    <row r="12662" spans="1:6" x14ac:dyDescent="0.3">
      <c r="A12662" s="66">
        <v>41965</v>
      </c>
      <c r="B12662" s="68">
        <v>0.53125</v>
      </c>
      <c r="C12662" t="s">
        <v>120</v>
      </c>
      <c r="D12662">
        <v>19.25</v>
      </c>
      <c r="E12662">
        <v>10773</v>
      </c>
      <c r="F12662" s="66"/>
    </row>
    <row r="12663" spans="1:6" x14ac:dyDescent="0.3">
      <c r="A12663" s="66">
        <v>41965</v>
      </c>
      <c r="B12663" s="68">
        <v>4.1666666666666664E-2</v>
      </c>
      <c r="C12663" t="s">
        <v>120</v>
      </c>
      <c r="D12663">
        <v>19.18</v>
      </c>
      <c r="E12663">
        <v>11318</v>
      </c>
      <c r="F12663" s="66"/>
    </row>
    <row r="12664" spans="1:6" x14ac:dyDescent="0.3">
      <c r="A12664" s="66">
        <v>41965</v>
      </c>
      <c r="B12664" s="68">
        <v>5.2083333333333336E-2</v>
      </c>
      <c r="C12664" t="s">
        <v>120</v>
      </c>
      <c r="D12664">
        <v>19.29</v>
      </c>
      <c r="E12664">
        <v>11324</v>
      </c>
      <c r="F12664" s="66"/>
    </row>
    <row r="12665" spans="1:6" x14ac:dyDescent="0.3">
      <c r="A12665" s="66">
        <v>41965</v>
      </c>
      <c r="B12665" s="68">
        <v>6.25E-2</v>
      </c>
      <c r="C12665" t="s">
        <v>120</v>
      </c>
      <c r="D12665">
        <v>19.3</v>
      </c>
      <c r="E12665">
        <v>11686</v>
      </c>
      <c r="F12665" s="66"/>
    </row>
    <row r="12666" spans="1:6" x14ac:dyDescent="0.3">
      <c r="A12666" s="66">
        <v>41965</v>
      </c>
      <c r="B12666" s="68">
        <v>7.2916666666666671E-2</v>
      </c>
      <c r="C12666" t="s">
        <v>120</v>
      </c>
      <c r="D12666">
        <v>19.43</v>
      </c>
      <c r="E12666">
        <v>11815</v>
      </c>
      <c r="F12666" s="66"/>
    </row>
    <row r="12667" spans="1:6" x14ac:dyDescent="0.3">
      <c r="A12667" s="66">
        <v>41965</v>
      </c>
      <c r="B12667" s="68">
        <v>8.3333333333333329E-2</v>
      </c>
      <c r="C12667" t="s">
        <v>120</v>
      </c>
      <c r="D12667">
        <v>19.54</v>
      </c>
      <c r="E12667">
        <v>11779</v>
      </c>
      <c r="F12667" s="66"/>
    </row>
    <row r="12668" spans="1:6" x14ac:dyDescent="0.3">
      <c r="A12668" s="66">
        <v>41965</v>
      </c>
      <c r="B12668" s="68">
        <v>9.375E-2</v>
      </c>
      <c r="C12668" t="s">
        <v>120</v>
      </c>
      <c r="D12668">
        <v>19.670000000000002</v>
      </c>
      <c r="E12668">
        <v>11686</v>
      </c>
      <c r="F12668" s="66"/>
    </row>
    <row r="12669" spans="1:6" x14ac:dyDescent="0.3">
      <c r="A12669" s="66">
        <v>41965</v>
      </c>
      <c r="B12669" s="68">
        <v>0.10416666666666667</v>
      </c>
      <c r="C12669" t="s">
        <v>120</v>
      </c>
      <c r="D12669">
        <v>19.75</v>
      </c>
      <c r="E12669">
        <v>11749</v>
      </c>
      <c r="F12669" s="66"/>
    </row>
    <row r="12670" spans="1:6" x14ac:dyDescent="0.3">
      <c r="A12670" s="66">
        <v>41965</v>
      </c>
      <c r="B12670" s="68">
        <v>0.11458333333333333</v>
      </c>
      <c r="C12670" t="s">
        <v>120</v>
      </c>
      <c r="D12670">
        <v>19.77</v>
      </c>
      <c r="E12670">
        <v>11808</v>
      </c>
      <c r="F12670" s="66"/>
    </row>
    <row r="12671" spans="1:6" x14ac:dyDescent="0.3">
      <c r="A12671" s="66">
        <v>41965</v>
      </c>
      <c r="B12671" s="68">
        <v>0.125</v>
      </c>
      <c r="C12671" t="s">
        <v>120</v>
      </c>
      <c r="D12671">
        <v>19.78</v>
      </c>
      <c r="E12671">
        <v>11913</v>
      </c>
      <c r="F12671" s="66"/>
    </row>
    <row r="12672" spans="1:6" x14ac:dyDescent="0.3">
      <c r="A12672" s="66">
        <v>41965</v>
      </c>
      <c r="B12672" s="68">
        <v>0.13541666666666666</v>
      </c>
      <c r="C12672" t="s">
        <v>120</v>
      </c>
      <c r="D12672">
        <v>19.75</v>
      </c>
      <c r="E12672">
        <v>12001</v>
      </c>
      <c r="F12672" s="66"/>
    </row>
    <row r="12673" spans="1:6" x14ac:dyDescent="0.3">
      <c r="A12673" s="66">
        <v>41965</v>
      </c>
      <c r="B12673" s="68">
        <v>0.14583333333333334</v>
      </c>
      <c r="C12673" t="s">
        <v>120</v>
      </c>
      <c r="D12673">
        <v>19.84</v>
      </c>
      <c r="E12673">
        <v>11799</v>
      </c>
      <c r="F12673" s="66"/>
    </row>
    <row r="12674" spans="1:6" x14ac:dyDescent="0.3">
      <c r="A12674" s="66">
        <v>41965</v>
      </c>
      <c r="B12674" s="68">
        <v>0.15625</v>
      </c>
      <c r="C12674" t="s">
        <v>120</v>
      </c>
      <c r="D12674">
        <v>19.78</v>
      </c>
      <c r="E12674">
        <v>12116</v>
      </c>
      <c r="F12674" s="66"/>
    </row>
    <row r="12675" spans="1:6" x14ac:dyDescent="0.3">
      <c r="A12675" s="66">
        <v>41965</v>
      </c>
      <c r="B12675" s="68">
        <v>0.16666666666666666</v>
      </c>
      <c r="C12675" t="s">
        <v>120</v>
      </c>
      <c r="D12675">
        <v>19.82</v>
      </c>
      <c r="E12675">
        <v>11987</v>
      </c>
      <c r="F12675" s="66"/>
    </row>
    <row r="12676" spans="1:6" x14ac:dyDescent="0.3">
      <c r="A12676" s="66">
        <v>41965</v>
      </c>
      <c r="B12676" s="68">
        <v>0.17708333333333334</v>
      </c>
      <c r="C12676" t="s">
        <v>120</v>
      </c>
      <c r="D12676">
        <v>19.940000000000001</v>
      </c>
      <c r="E12676">
        <v>11720</v>
      </c>
      <c r="F12676" s="66"/>
    </row>
    <row r="12677" spans="1:6" x14ac:dyDescent="0.3">
      <c r="A12677" s="66">
        <v>41965</v>
      </c>
      <c r="B12677" s="68">
        <v>0.1875</v>
      </c>
      <c r="C12677" t="s">
        <v>120</v>
      </c>
      <c r="D12677">
        <v>19.850000000000001</v>
      </c>
      <c r="E12677">
        <v>11923</v>
      </c>
      <c r="F12677" s="66"/>
    </row>
    <row r="12678" spans="1:6" x14ac:dyDescent="0.3">
      <c r="A12678" s="66">
        <v>41965</v>
      </c>
      <c r="B12678" s="68">
        <v>0.19791666666666666</v>
      </c>
      <c r="C12678" t="s">
        <v>120</v>
      </c>
      <c r="D12678">
        <v>19.829999999999998</v>
      </c>
      <c r="E12678">
        <v>11983</v>
      </c>
      <c r="F12678" s="66"/>
    </row>
    <row r="12679" spans="1:6" x14ac:dyDescent="0.3">
      <c r="A12679" s="66">
        <v>41965</v>
      </c>
      <c r="B12679" s="68">
        <v>0.20833333333333334</v>
      </c>
      <c r="C12679" t="s">
        <v>120</v>
      </c>
      <c r="D12679">
        <v>19.82</v>
      </c>
      <c r="E12679">
        <v>12059</v>
      </c>
      <c r="F12679" s="66"/>
    </row>
    <row r="12680" spans="1:6" x14ac:dyDescent="0.3">
      <c r="A12680" s="66">
        <v>41965</v>
      </c>
      <c r="B12680" s="68">
        <v>0.21875</v>
      </c>
      <c r="C12680" t="s">
        <v>120</v>
      </c>
      <c r="D12680">
        <v>19.87</v>
      </c>
      <c r="E12680">
        <v>11838</v>
      </c>
      <c r="F12680" s="66"/>
    </row>
    <row r="12681" spans="1:6" x14ac:dyDescent="0.3">
      <c r="A12681" s="66">
        <v>41965</v>
      </c>
      <c r="B12681" s="68">
        <v>0.22916666666666666</v>
      </c>
      <c r="C12681" t="s">
        <v>120</v>
      </c>
      <c r="D12681">
        <v>19.88</v>
      </c>
      <c r="E12681">
        <v>11875</v>
      </c>
      <c r="F12681" s="66"/>
    </row>
    <row r="12682" spans="1:6" x14ac:dyDescent="0.3">
      <c r="A12682" s="66">
        <v>41965</v>
      </c>
      <c r="B12682" s="68">
        <v>0.23958333333333334</v>
      </c>
      <c r="C12682" t="s">
        <v>120</v>
      </c>
      <c r="D12682">
        <v>19.829999999999998</v>
      </c>
      <c r="E12682">
        <v>12213</v>
      </c>
      <c r="F12682" s="66"/>
    </row>
    <row r="12683" spans="1:6" x14ac:dyDescent="0.3">
      <c r="A12683" s="66">
        <v>41965</v>
      </c>
      <c r="B12683" s="68">
        <v>0.25</v>
      </c>
      <c r="C12683" t="s">
        <v>120</v>
      </c>
      <c r="D12683">
        <v>19.89</v>
      </c>
      <c r="E12683">
        <v>11786</v>
      </c>
      <c r="F12683" s="66"/>
    </row>
    <row r="12684" spans="1:6" x14ac:dyDescent="0.3">
      <c r="A12684" s="66">
        <v>41965</v>
      </c>
      <c r="B12684" s="68">
        <v>0.26041666666666669</v>
      </c>
      <c r="C12684" t="s">
        <v>120</v>
      </c>
      <c r="D12684">
        <v>19.84</v>
      </c>
      <c r="E12684">
        <v>11856</v>
      </c>
      <c r="F12684" s="66"/>
    </row>
    <row r="12685" spans="1:6" x14ac:dyDescent="0.3">
      <c r="A12685" s="66">
        <v>41965</v>
      </c>
      <c r="B12685" s="68">
        <v>0.27083333333333331</v>
      </c>
      <c r="C12685" t="s">
        <v>120</v>
      </c>
      <c r="D12685">
        <v>19.77</v>
      </c>
      <c r="E12685">
        <v>12029</v>
      </c>
      <c r="F12685" s="66"/>
    </row>
    <row r="12686" spans="1:6" x14ac:dyDescent="0.3">
      <c r="A12686" s="66">
        <v>41965</v>
      </c>
      <c r="B12686" s="68">
        <v>0.28125</v>
      </c>
      <c r="C12686" t="s">
        <v>120</v>
      </c>
      <c r="D12686">
        <v>19.73</v>
      </c>
      <c r="E12686">
        <v>12242</v>
      </c>
      <c r="F12686" s="66"/>
    </row>
    <row r="12687" spans="1:6" x14ac:dyDescent="0.3">
      <c r="A12687" s="66">
        <v>41965</v>
      </c>
      <c r="B12687" s="68">
        <v>0.29166666666666669</v>
      </c>
      <c r="C12687" t="s">
        <v>120</v>
      </c>
      <c r="D12687">
        <v>19.809999999999999</v>
      </c>
      <c r="E12687">
        <v>12598</v>
      </c>
      <c r="F12687" s="66"/>
    </row>
    <row r="12688" spans="1:6" x14ac:dyDescent="0.3">
      <c r="A12688" s="66">
        <v>41965</v>
      </c>
      <c r="B12688" s="68">
        <v>0.30208333333333331</v>
      </c>
      <c r="C12688" t="s">
        <v>120</v>
      </c>
      <c r="D12688">
        <v>19.809999999999999</v>
      </c>
      <c r="E12688">
        <v>12884</v>
      </c>
      <c r="F12688" s="66"/>
    </row>
    <row r="12689" spans="1:6" x14ac:dyDescent="0.3">
      <c r="A12689" s="66">
        <v>41965</v>
      </c>
      <c r="B12689" s="68">
        <v>0.3125</v>
      </c>
      <c r="C12689" t="s">
        <v>120</v>
      </c>
      <c r="D12689">
        <v>19.78</v>
      </c>
      <c r="E12689">
        <v>12818</v>
      </c>
      <c r="F12689" s="66"/>
    </row>
    <row r="12690" spans="1:6" x14ac:dyDescent="0.3">
      <c r="A12690" s="66">
        <v>41965</v>
      </c>
      <c r="B12690" s="68">
        <v>0.32291666666666669</v>
      </c>
      <c r="C12690" t="s">
        <v>120</v>
      </c>
      <c r="D12690">
        <v>19.77</v>
      </c>
      <c r="E12690">
        <v>12930</v>
      </c>
      <c r="F12690" s="66"/>
    </row>
    <row r="12691" spans="1:6" x14ac:dyDescent="0.3">
      <c r="A12691" s="66">
        <v>41965</v>
      </c>
      <c r="B12691" s="68">
        <v>0.33333333333333331</v>
      </c>
      <c r="C12691" t="s">
        <v>120</v>
      </c>
      <c r="D12691">
        <v>19.73</v>
      </c>
      <c r="E12691">
        <v>13022</v>
      </c>
      <c r="F12691" s="66"/>
    </row>
    <row r="12692" spans="1:6" x14ac:dyDescent="0.3">
      <c r="A12692" s="66">
        <v>41965</v>
      </c>
      <c r="B12692" s="68">
        <v>0.34375</v>
      </c>
      <c r="C12692" t="s">
        <v>120</v>
      </c>
      <c r="D12692">
        <v>19.77</v>
      </c>
      <c r="E12692">
        <v>13029</v>
      </c>
      <c r="F12692" s="66"/>
    </row>
    <row r="12693" spans="1:6" x14ac:dyDescent="0.3">
      <c r="A12693" s="66">
        <v>41965</v>
      </c>
      <c r="B12693" s="68">
        <v>0.35416666666666669</v>
      </c>
      <c r="C12693" t="s">
        <v>120</v>
      </c>
      <c r="D12693">
        <v>19.79</v>
      </c>
      <c r="E12693">
        <v>12953</v>
      </c>
      <c r="F12693" s="66"/>
    </row>
    <row r="12694" spans="1:6" x14ac:dyDescent="0.3">
      <c r="A12694" s="66">
        <v>41965</v>
      </c>
      <c r="B12694" s="68">
        <v>0.36458333333333331</v>
      </c>
      <c r="C12694" t="s">
        <v>120</v>
      </c>
      <c r="D12694">
        <v>19.73</v>
      </c>
      <c r="E12694">
        <v>12157</v>
      </c>
      <c r="F12694" s="66"/>
    </row>
    <row r="12695" spans="1:6" x14ac:dyDescent="0.3">
      <c r="A12695" s="66">
        <v>41965</v>
      </c>
      <c r="B12695" s="68">
        <v>0.375</v>
      </c>
      <c r="C12695" t="s">
        <v>120</v>
      </c>
      <c r="D12695">
        <v>19.760000000000002</v>
      </c>
      <c r="E12695">
        <v>11832</v>
      </c>
      <c r="F12695" s="66"/>
    </row>
    <row r="12696" spans="1:6" x14ac:dyDescent="0.3">
      <c r="A12696" s="66">
        <v>41965</v>
      </c>
      <c r="B12696" s="68">
        <v>0.38541666666666669</v>
      </c>
      <c r="C12696" t="s">
        <v>120</v>
      </c>
      <c r="D12696">
        <v>19.93</v>
      </c>
      <c r="E12696">
        <v>11754</v>
      </c>
      <c r="F12696" s="66"/>
    </row>
    <row r="12697" spans="1:6" x14ac:dyDescent="0.3">
      <c r="A12697" s="66">
        <v>41965</v>
      </c>
      <c r="B12697" s="68">
        <v>0.39583333333333331</v>
      </c>
      <c r="C12697" t="s">
        <v>120</v>
      </c>
      <c r="D12697">
        <v>20.010000000000002</v>
      </c>
      <c r="E12697">
        <v>11580</v>
      </c>
      <c r="F12697" s="66"/>
    </row>
    <row r="12698" spans="1:6" x14ac:dyDescent="0.3">
      <c r="A12698" s="66">
        <v>41965</v>
      </c>
      <c r="B12698" s="68">
        <v>0.40625</v>
      </c>
      <c r="C12698" t="s">
        <v>120</v>
      </c>
      <c r="D12698">
        <v>19.86</v>
      </c>
      <c r="E12698">
        <v>12143</v>
      </c>
      <c r="F12698" s="66"/>
    </row>
    <row r="12699" spans="1:6" x14ac:dyDescent="0.3">
      <c r="A12699" s="66">
        <v>41965</v>
      </c>
      <c r="B12699" s="68">
        <v>0.41666666666666669</v>
      </c>
      <c r="C12699" t="s">
        <v>120</v>
      </c>
      <c r="D12699">
        <v>19.850000000000001</v>
      </c>
      <c r="E12699">
        <v>12238</v>
      </c>
      <c r="F12699" s="66"/>
    </row>
    <row r="12700" spans="1:6" x14ac:dyDescent="0.3">
      <c r="A12700" s="66">
        <v>41965</v>
      </c>
      <c r="B12700" s="68">
        <v>0.42708333333333331</v>
      </c>
      <c r="C12700" t="s">
        <v>120</v>
      </c>
      <c r="D12700">
        <v>19.850000000000001</v>
      </c>
      <c r="E12700">
        <v>12345</v>
      </c>
      <c r="F12700" s="66"/>
    </row>
    <row r="12701" spans="1:6" x14ac:dyDescent="0.3">
      <c r="A12701" s="66">
        <v>41965</v>
      </c>
      <c r="B12701" s="68">
        <v>0.4375</v>
      </c>
      <c r="C12701" t="s">
        <v>120</v>
      </c>
      <c r="D12701">
        <v>19.78</v>
      </c>
      <c r="E12701">
        <v>12560</v>
      </c>
      <c r="F12701" s="66"/>
    </row>
    <row r="12702" spans="1:6" x14ac:dyDescent="0.3">
      <c r="A12702" s="66">
        <v>41965</v>
      </c>
      <c r="B12702" s="68">
        <v>0.44791666666666669</v>
      </c>
      <c r="C12702" t="s">
        <v>120</v>
      </c>
      <c r="D12702">
        <v>19.71</v>
      </c>
      <c r="E12702">
        <v>12766</v>
      </c>
      <c r="F12702" s="66"/>
    </row>
    <row r="12703" spans="1:6" x14ac:dyDescent="0.3">
      <c r="A12703" s="66">
        <v>41965</v>
      </c>
      <c r="B12703" s="68">
        <v>0.45833333333333331</v>
      </c>
      <c r="C12703" t="s">
        <v>120</v>
      </c>
      <c r="D12703">
        <v>19.670000000000002</v>
      </c>
      <c r="E12703">
        <v>12960</v>
      </c>
      <c r="F12703" s="66"/>
    </row>
    <row r="12704" spans="1:6" x14ac:dyDescent="0.3">
      <c r="A12704" s="66">
        <v>41965</v>
      </c>
      <c r="B12704" s="68">
        <v>0.46875</v>
      </c>
      <c r="C12704" t="s">
        <v>120</v>
      </c>
      <c r="D12704">
        <v>19.7</v>
      </c>
      <c r="E12704">
        <v>13058</v>
      </c>
      <c r="F12704" s="66"/>
    </row>
    <row r="12705" spans="1:6" x14ac:dyDescent="0.3">
      <c r="A12705" s="66">
        <v>41965</v>
      </c>
      <c r="B12705" s="68">
        <v>0.47916666666666669</v>
      </c>
      <c r="C12705" t="s">
        <v>120</v>
      </c>
      <c r="D12705">
        <v>19.68</v>
      </c>
      <c r="E12705">
        <v>13325</v>
      </c>
      <c r="F12705" s="66"/>
    </row>
    <row r="12706" spans="1:6" x14ac:dyDescent="0.3">
      <c r="A12706" s="66">
        <v>41965</v>
      </c>
      <c r="B12706" s="68">
        <v>0.48958333333333331</v>
      </c>
      <c r="C12706" t="s">
        <v>120</v>
      </c>
      <c r="D12706">
        <v>19.68</v>
      </c>
      <c r="E12706">
        <v>13576</v>
      </c>
      <c r="F12706" s="66"/>
    </row>
    <row r="12707" spans="1:6" x14ac:dyDescent="0.3">
      <c r="A12707" s="66">
        <v>41966</v>
      </c>
      <c r="B12707" s="68">
        <v>0.5</v>
      </c>
      <c r="C12707" t="s">
        <v>119</v>
      </c>
      <c r="D12707">
        <v>19.68</v>
      </c>
      <c r="E12707">
        <v>13589</v>
      </c>
      <c r="F12707" s="66"/>
    </row>
    <row r="12708" spans="1:6" x14ac:dyDescent="0.3">
      <c r="A12708" s="66">
        <v>41966</v>
      </c>
      <c r="B12708" s="68">
        <v>0.51041666666666663</v>
      </c>
      <c r="C12708" t="s">
        <v>119</v>
      </c>
      <c r="D12708">
        <v>19.670000000000002</v>
      </c>
      <c r="E12708">
        <v>13848</v>
      </c>
      <c r="F12708" s="66"/>
    </row>
    <row r="12709" spans="1:6" x14ac:dyDescent="0.3">
      <c r="A12709" s="66">
        <v>41966</v>
      </c>
      <c r="B12709" s="68">
        <v>0.52083333333333337</v>
      </c>
      <c r="C12709" t="s">
        <v>119</v>
      </c>
      <c r="D12709">
        <v>19.649999999999999</v>
      </c>
      <c r="E12709">
        <v>14159</v>
      </c>
      <c r="F12709" s="66"/>
    </row>
    <row r="12710" spans="1:6" x14ac:dyDescent="0.3">
      <c r="A12710" s="66">
        <v>41966</v>
      </c>
      <c r="B12710" s="68">
        <v>0.53125</v>
      </c>
      <c r="C12710" t="s">
        <v>119</v>
      </c>
      <c r="D12710">
        <v>19.68</v>
      </c>
      <c r="E12710">
        <v>14146</v>
      </c>
      <c r="F12710" s="66"/>
    </row>
    <row r="12711" spans="1:6" x14ac:dyDescent="0.3">
      <c r="A12711" s="66">
        <v>41966</v>
      </c>
      <c r="B12711" s="68">
        <v>4.1666666666666664E-2</v>
      </c>
      <c r="C12711" t="s">
        <v>119</v>
      </c>
      <c r="D12711">
        <v>19.670000000000002</v>
      </c>
      <c r="E12711">
        <v>14197</v>
      </c>
      <c r="F12711" s="66"/>
    </row>
    <row r="12712" spans="1:6" x14ac:dyDescent="0.3">
      <c r="A12712" s="66">
        <v>41966</v>
      </c>
      <c r="B12712" s="68">
        <v>5.2083333333333336E-2</v>
      </c>
      <c r="C12712" t="s">
        <v>119</v>
      </c>
      <c r="D12712">
        <v>19.68</v>
      </c>
      <c r="E12712">
        <v>14173</v>
      </c>
      <c r="F12712" s="66"/>
    </row>
    <row r="12713" spans="1:6" x14ac:dyDescent="0.3">
      <c r="A12713" s="66">
        <v>41966</v>
      </c>
      <c r="B12713" s="68">
        <v>6.25E-2</v>
      </c>
      <c r="C12713" t="s">
        <v>119</v>
      </c>
      <c r="D12713">
        <v>19.670000000000002</v>
      </c>
      <c r="E12713">
        <v>14247</v>
      </c>
      <c r="F12713" s="66"/>
    </row>
    <row r="12714" spans="1:6" x14ac:dyDescent="0.3">
      <c r="A12714" s="66">
        <v>41966</v>
      </c>
      <c r="B12714" s="68">
        <v>7.2916666666666671E-2</v>
      </c>
      <c r="C12714" t="s">
        <v>119</v>
      </c>
      <c r="D12714">
        <v>19.670000000000002</v>
      </c>
      <c r="E12714">
        <v>14309</v>
      </c>
      <c r="F12714" s="66"/>
    </row>
    <row r="12715" spans="1:6" x14ac:dyDescent="0.3">
      <c r="A12715" s="66">
        <v>41966</v>
      </c>
      <c r="B12715" s="68">
        <v>8.3333333333333329E-2</v>
      </c>
      <c r="C12715" t="s">
        <v>119</v>
      </c>
      <c r="D12715">
        <v>19.670000000000002</v>
      </c>
      <c r="E12715">
        <v>14354</v>
      </c>
      <c r="F12715" s="66"/>
    </row>
    <row r="12716" spans="1:6" x14ac:dyDescent="0.3">
      <c r="A12716" s="66">
        <v>41966</v>
      </c>
      <c r="B12716" s="68">
        <v>9.375E-2</v>
      </c>
      <c r="C12716" t="s">
        <v>119</v>
      </c>
      <c r="D12716">
        <v>19.66</v>
      </c>
      <c r="E12716">
        <v>14412</v>
      </c>
      <c r="F12716" s="66"/>
    </row>
    <row r="12717" spans="1:6" x14ac:dyDescent="0.3">
      <c r="A12717" s="66">
        <v>41966</v>
      </c>
      <c r="B12717" s="68">
        <v>0.10416666666666667</v>
      </c>
      <c r="C12717" t="s">
        <v>119</v>
      </c>
      <c r="D12717">
        <v>19.649999999999999</v>
      </c>
      <c r="E12717">
        <v>14605</v>
      </c>
      <c r="F12717" s="66"/>
    </row>
    <row r="12718" spans="1:6" x14ac:dyDescent="0.3">
      <c r="A12718" s="66">
        <v>41966</v>
      </c>
      <c r="B12718" s="68">
        <v>0.11458333333333333</v>
      </c>
      <c r="C12718" t="s">
        <v>119</v>
      </c>
      <c r="D12718">
        <v>19.66</v>
      </c>
      <c r="E12718">
        <v>14685</v>
      </c>
      <c r="F12718" s="66"/>
    </row>
    <row r="12719" spans="1:6" x14ac:dyDescent="0.3">
      <c r="A12719" s="66">
        <v>41966</v>
      </c>
      <c r="B12719" s="68">
        <v>0.125</v>
      </c>
      <c r="C12719" t="s">
        <v>119</v>
      </c>
      <c r="D12719">
        <v>19.649999999999999</v>
      </c>
      <c r="E12719">
        <v>14874</v>
      </c>
      <c r="F12719" s="66"/>
    </row>
    <row r="12720" spans="1:6" x14ac:dyDescent="0.3">
      <c r="A12720" s="66">
        <v>41966</v>
      </c>
      <c r="B12720" s="68">
        <v>0.13541666666666666</v>
      </c>
      <c r="C12720" t="s">
        <v>119</v>
      </c>
      <c r="D12720">
        <v>19.66</v>
      </c>
      <c r="E12720">
        <v>14958</v>
      </c>
      <c r="F12720" s="66"/>
    </row>
    <row r="12721" spans="1:6" x14ac:dyDescent="0.3">
      <c r="A12721" s="66">
        <v>41966</v>
      </c>
      <c r="B12721" s="68">
        <v>0.14583333333333334</v>
      </c>
      <c r="C12721" t="s">
        <v>119</v>
      </c>
      <c r="D12721">
        <v>19.670000000000002</v>
      </c>
      <c r="E12721">
        <v>15027</v>
      </c>
      <c r="F12721" s="66"/>
    </row>
    <row r="12722" spans="1:6" x14ac:dyDescent="0.3">
      <c r="A12722" s="66">
        <v>41966</v>
      </c>
      <c r="B12722" s="68">
        <v>0.15625</v>
      </c>
      <c r="C12722" t="s">
        <v>119</v>
      </c>
      <c r="D12722">
        <v>19.649999999999999</v>
      </c>
      <c r="E12722">
        <v>15142</v>
      </c>
      <c r="F12722" s="66"/>
    </row>
    <row r="12723" spans="1:6" x14ac:dyDescent="0.3">
      <c r="A12723" s="66">
        <v>41966</v>
      </c>
      <c r="B12723" s="68">
        <v>0.16666666666666666</v>
      </c>
      <c r="C12723" t="s">
        <v>119</v>
      </c>
      <c r="D12723">
        <v>19.690000000000001</v>
      </c>
      <c r="E12723">
        <v>14975</v>
      </c>
      <c r="F12723" s="66"/>
    </row>
    <row r="12724" spans="1:6" x14ac:dyDescent="0.3">
      <c r="A12724" s="66">
        <v>41966</v>
      </c>
      <c r="B12724" s="68">
        <v>0.17708333333333334</v>
      </c>
      <c r="C12724" t="s">
        <v>119</v>
      </c>
      <c r="D12724">
        <v>19.66</v>
      </c>
      <c r="E12724">
        <v>14606</v>
      </c>
      <c r="F12724" s="66"/>
    </row>
    <row r="12725" spans="1:6" x14ac:dyDescent="0.3">
      <c r="A12725" s="66">
        <v>41966</v>
      </c>
      <c r="B12725" s="68">
        <v>0.1875</v>
      </c>
      <c r="C12725" t="s">
        <v>119</v>
      </c>
      <c r="D12725">
        <v>19.649999999999999</v>
      </c>
      <c r="E12725">
        <v>14453</v>
      </c>
      <c r="F12725" s="66"/>
    </row>
    <row r="12726" spans="1:6" x14ac:dyDescent="0.3">
      <c r="A12726" s="66">
        <v>41966</v>
      </c>
      <c r="B12726" s="68">
        <v>0.19791666666666666</v>
      </c>
      <c r="C12726" t="s">
        <v>119</v>
      </c>
      <c r="D12726">
        <v>19.66</v>
      </c>
      <c r="E12726">
        <v>14218</v>
      </c>
      <c r="F12726" s="66"/>
    </row>
    <row r="12727" spans="1:6" x14ac:dyDescent="0.3">
      <c r="A12727" s="66">
        <v>41966</v>
      </c>
      <c r="B12727" s="68">
        <v>0.20833333333333334</v>
      </c>
      <c r="C12727" t="s">
        <v>119</v>
      </c>
      <c r="D12727">
        <v>19.73</v>
      </c>
      <c r="E12727">
        <v>13911</v>
      </c>
      <c r="F12727" s="66"/>
    </row>
    <row r="12728" spans="1:6" x14ac:dyDescent="0.3">
      <c r="A12728" s="66">
        <v>41966</v>
      </c>
      <c r="B12728" s="68">
        <v>0.21875</v>
      </c>
      <c r="C12728" t="s">
        <v>119</v>
      </c>
      <c r="D12728">
        <v>19.71</v>
      </c>
      <c r="E12728">
        <v>14145</v>
      </c>
      <c r="F12728" s="66"/>
    </row>
    <row r="12729" spans="1:6" x14ac:dyDescent="0.3">
      <c r="A12729" s="66">
        <v>41966</v>
      </c>
      <c r="B12729" s="68">
        <v>0.22916666666666666</v>
      </c>
      <c r="C12729" t="s">
        <v>119</v>
      </c>
      <c r="D12729">
        <v>19.66</v>
      </c>
      <c r="E12729">
        <v>14217</v>
      </c>
      <c r="F12729" s="66"/>
    </row>
    <row r="12730" spans="1:6" x14ac:dyDescent="0.3">
      <c r="A12730" s="66">
        <v>41966</v>
      </c>
      <c r="B12730" s="68">
        <v>0.23958333333333334</v>
      </c>
      <c r="C12730" t="s">
        <v>119</v>
      </c>
      <c r="D12730">
        <v>19.670000000000002</v>
      </c>
      <c r="E12730">
        <v>14256</v>
      </c>
      <c r="F12730" s="66"/>
    </row>
    <row r="12731" spans="1:6" x14ac:dyDescent="0.3">
      <c r="A12731" s="66">
        <v>41966</v>
      </c>
      <c r="B12731" s="68">
        <v>0.25</v>
      </c>
      <c r="C12731" t="s">
        <v>119</v>
      </c>
      <c r="D12731">
        <v>19.690000000000001</v>
      </c>
      <c r="E12731">
        <v>14206</v>
      </c>
      <c r="F12731" s="66"/>
    </row>
    <row r="12732" spans="1:6" x14ac:dyDescent="0.3">
      <c r="A12732" s="66">
        <v>41966</v>
      </c>
      <c r="B12732" s="68">
        <v>0.26041666666666669</v>
      </c>
      <c r="C12732" t="s">
        <v>119</v>
      </c>
      <c r="D12732">
        <v>19.690000000000001</v>
      </c>
      <c r="E12732">
        <v>14210</v>
      </c>
      <c r="F12732" s="66"/>
    </row>
    <row r="12733" spans="1:6" x14ac:dyDescent="0.3">
      <c r="A12733" s="66">
        <v>41966</v>
      </c>
      <c r="B12733" s="68">
        <v>0.27083333333333331</v>
      </c>
      <c r="C12733" t="s">
        <v>119</v>
      </c>
      <c r="D12733">
        <v>19.7</v>
      </c>
      <c r="E12733">
        <v>14087</v>
      </c>
      <c r="F12733" s="66"/>
    </row>
    <row r="12734" spans="1:6" x14ac:dyDescent="0.3">
      <c r="A12734" s="66">
        <v>41966</v>
      </c>
      <c r="B12734" s="68">
        <v>0.28125</v>
      </c>
      <c r="C12734" t="s">
        <v>119</v>
      </c>
      <c r="D12734">
        <v>19.82</v>
      </c>
      <c r="E12734">
        <v>13125</v>
      </c>
      <c r="F12734" s="66"/>
    </row>
    <row r="12735" spans="1:6" x14ac:dyDescent="0.3">
      <c r="A12735" s="66">
        <v>41966</v>
      </c>
      <c r="B12735" s="68">
        <v>0.29166666666666669</v>
      </c>
      <c r="C12735" t="s">
        <v>119</v>
      </c>
      <c r="D12735">
        <v>19.89</v>
      </c>
      <c r="E12735">
        <v>12382</v>
      </c>
      <c r="F12735" s="66"/>
    </row>
    <row r="12736" spans="1:6" x14ac:dyDescent="0.3">
      <c r="A12736" s="66">
        <v>41966</v>
      </c>
      <c r="B12736" s="68">
        <v>0.30208333333333331</v>
      </c>
      <c r="C12736" t="s">
        <v>119</v>
      </c>
      <c r="D12736">
        <v>19.91</v>
      </c>
      <c r="E12736">
        <v>11978</v>
      </c>
      <c r="F12736" s="66"/>
    </row>
    <row r="12737" spans="1:6" x14ac:dyDescent="0.3">
      <c r="A12737" s="66">
        <v>41966</v>
      </c>
      <c r="B12737" s="68">
        <v>0.3125</v>
      </c>
      <c r="C12737" t="s">
        <v>119</v>
      </c>
      <c r="D12737">
        <v>19.91</v>
      </c>
      <c r="E12737">
        <v>11726</v>
      </c>
      <c r="F12737" s="66"/>
    </row>
    <row r="12738" spans="1:6" x14ac:dyDescent="0.3">
      <c r="A12738" s="66">
        <v>41966</v>
      </c>
      <c r="B12738" s="68">
        <v>0.32291666666666669</v>
      </c>
      <c r="C12738" t="s">
        <v>119</v>
      </c>
      <c r="D12738">
        <v>19.920000000000002</v>
      </c>
      <c r="E12738">
        <v>11505</v>
      </c>
      <c r="F12738" s="66"/>
    </row>
    <row r="12739" spans="1:6" x14ac:dyDescent="0.3">
      <c r="A12739" s="66">
        <v>41966</v>
      </c>
      <c r="B12739" s="68">
        <v>0.33333333333333331</v>
      </c>
      <c r="C12739" t="s">
        <v>119</v>
      </c>
      <c r="D12739">
        <v>19.93</v>
      </c>
      <c r="E12739">
        <v>11368</v>
      </c>
      <c r="F12739" s="66"/>
    </row>
    <row r="12740" spans="1:6" x14ac:dyDescent="0.3">
      <c r="A12740" s="66">
        <v>41966</v>
      </c>
      <c r="B12740" s="68">
        <v>0.34375</v>
      </c>
      <c r="C12740" t="s">
        <v>119</v>
      </c>
      <c r="D12740">
        <v>19.93</v>
      </c>
      <c r="E12740">
        <v>11464</v>
      </c>
      <c r="F12740" s="66"/>
    </row>
    <row r="12741" spans="1:6" x14ac:dyDescent="0.3">
      <c r="A12741" s="66">
        <v>41966</v>
      </c>
      <c r="B12741" s="68">
        <v>0.35416666666666669</v>
      </c>
      <c r="C12741" t="s">
        <v>119</v>
      </c>
      <c r="D12741">
        <v>20.010000000000002</v>
      </c>
      <c r="E12741">
        <v>11563</v>
      </c>
      <c r="F12741" s="66"/>
    </row>
    <row r="12742" spans="1:6" x14ac:dyDescent="0.3">
      <c r="A12742" s="66">
        <v>41966</v>
      </c>
      <c r="B12742" s="68">
        <v>0.36458333333333331</v>
      </c>
      <c r="C12742" t="s">
        <v>119</v>
      </c>
      <c r="D12742">
        <v>20.02</v>
      </c>
      <c r="E12742">
        <v>11619</v>
      </c>
      <c r="F12742" s="66"/>
    </row>
    <row r="12743" spans="1:6" x14ac:dyDescent="0.3">
      <c r="A12743" s="66">
        <v>41966</v>
      </c>
      <c r="B12743" s="68">
        <v>0.375</v>
      </c>
      <c r="C12743" t="s">
        <v>119</v>
      </c>
      <c r="D12743">
        <v>20.059999999999999</v>
      </c>
      <c r="E12743">
        <v>11811</v>
      </c>
      <c r="F12743" s="66"/>
    </row>
    <row r="12744" spans="1:6" x14ac:dyDescent="0.3">
      <c r="A12744" s="66">
        <v>41966</v>
      </c>
      <c r="B12744" s="68">
        <v>0.38541666666666669</v>
      </c>
      <c r="C12744" t="s">
        <v>119</v>
      </c>
      <c r="D12744">
        <v>20.07</v>
      </c>
      <c r="E12744">
        <v>11967</v>
      </c>
      <c r="F12744" s="66"/>
    </row>
    <row r="12745" spans="1:6" x14ac:dyDescent="0.3">
      <c r="A12745" s="66">
        <v>41966</v>
      </c>
      <c r="B12745" s="68">
        <v>0.39583333333333331</v>
      </c>
      <c r="C12745" t="s">
        <v>119</v>
      </c>
      <c r="D12745">
        <v>20.079999999999998</v>
      </c>
      <c r="E12745">
        <v>12166</v>
      </c>
      <c r="F12745" s="66"/>
    </row>
    <row r="12746" spans="1:6" x14ac:dyDescent="0.3">
      <c r="A12746" s="66">
        <v>41966</v>
      </c>
      <c r="B12746" s="68">
        <v>0.40625</v>
      </c>
      <c r="C12746" t="s">
        <v>119</v>
      </c>
      <c r="D12746">
        <v>20.13</v>
      </c>
      <c r="E12746">
        <v>12324</v>
      </c>
      <c r="F12746" s="66"/>
    </row>
    <row r="12747" spans="1:6" x14ac:dyDescent="0.3">
      <c r="A12747" s="66">
        <v>41966</v>
      </c>
      <c r="B12747" s="68">
        <v>0.41666666666666669</v>
      </c>
      <c r="C12747" t="s">
        <v>119</v>
      </c>
      <c r="D12747">
        <v>20.18</v>
      </c>
      <c r="E12747">
        <v>12427</v>
      </c>
      <c r="F12747" s="66"/>
    </row>
    <row r="12748" spans="1:6" x14ac:dyDescent="0.3">
      <c r="A12748" s="66">
        <v>41966</v>
      </c>
      <c r="B12748" s="68">
        <v>0.42708333333333331</v>
      </c>
      <c r="C12748" t="s">
        <v>119</v>
      </c>
      <c r="D12748">
        <v>20.260000000000002</v>
      </c>
      <c r="E12748">
        <v>12499</v>
      </c>
      <c r="F12748" s="66"/>
    </row>
    <row r="12749" spans="1:6" x14ac:dyDescent="0.3">
      <c r="A12749" s="66">
        <v>41966</v>
      </c>
      <c r="B12749" s="68">
        <v>0.4375</v>
      </c>
      <c r="C12749" t="s">
        <v>119</v>
      </c>
      <c r="D12749">
        <v>20.309999999999999</v>
      </c>
      <c r="E12749">
        <v>12557</v>
      </c>
      <c r="F12749" s="66"/>
    </row>
    <row r="12750" spans="1:6" x14ac:dyDescent="0.3">
      <c r="A12750" s="66">
        <v>41966</v>
      </c>
      <c r="B12750" s="68">
        <v>0.44791666666666669</v>
      </c>
      <c r="C12750" t="s">
        <v>119</v>
      </c>
      <c r="D12750">
        <v>20.329999999999998</v>
      </c>
      <c r="E12750">
        <v>12692</v>
      </c>
      <c r="F12750" s="66"/>
    </row>
    <row r="12751" spans="1:6" x14ac:dyDescent="0.3">
      <c r="A12751" s="66">
        <v>41966</v>
      </c>
      <c r="B12751" s="68">
        <v>0.45833333333333331</v>
      </c>
      <c r="C12751" t="s">
        <v>119</v>
      </c>
      <c r="D12751">
        <v>20.41</v>
      </c>
      <c r="E12751">
        <v>12842</v>
      </c>
      <c r="F12751" s="66"/>
    </row>
    <row r="12752" spans="1:6" x14ac:dyDescent="0.3">
      <c r="A12752" s="66">
        <v>41966</v>
      </c>
      <c r="B12752" s="68">
        <v>0.46875</v>
      </c>
      <c r="C12752" t="s">
        <v>119</v>
      </c>
      <c r="D12752">
        <v>20.56</v>
      </c>
      <c r="E12752">
        <v>12800</v>
      </c>
      <c r="F12752" s="66"/>
    </row>
    <row r="12753" spans="1:6" x14ac:dyDescent="0.3">
      <c r="A12753" s="66">
        <v>41966</v>
      </c>
      <c r="B12753" s="68">
        <v>0.47916666666666669</v>
      </c>
      <c r="C12753" t="s">
        <v>119</v>
      </c>
      <c r="D12753">
        <v>20.55</v>
      </c>
      <c r="E12753">
        <v>12770</v>
      </c>
      <c r="F12753" s="66"/>
    </row>
    <row r="12754" spans="1:6" x14ac:dyDescent="0.3">
      <c r="A12754" s="66">
        <v>41966</v>
      </c>
      <c r="B12754" s="68">
        <v>0.48958333333333331</v>
      </c>
      <c r="C12754" t="s">
        <v>119</v>
      </c>
      <c r="D12754">
        <v>20.399999999999999</v>
      </c>
      <c r="E12754">
        <v>12915</v>
      </c>
      <c r="F12754" s="66"/>
    </row>
    <row r="12755" spans="1:6" x14ac:dyDescent="0.3">
      <c r="A12755" s="66">
        <v>41966</v>
      </c>
      <c r="B12755" s="68">
        <v>0.5</v>
      </c>
      <c r="C12755" t="s">
        <v>120</v>
      </c>
      <c r="D12755">
        <v>20.68</v>
      </c>
      <c r="E12755">
        <v>12994</v>
      </c>
      <c r="F12755" s="66"/>
    </row>
    <row r="12756" spans="1:6" x14ac:dyDescent="0.3">
      <c r="A12756" s="66">
        <v>41966</v>
      </c>
      <c r="B12756" s="68">
        <v>0.51041666666666663</v>
      </c>
      <c r="C12756" t="s">
        <v>120</v>
      </c>
      <c r="D12756">
        <v>20.67</v>
      </c>
      <c r="E12756">
        <v>13035</v>
      </c>
      <c r="F12756" s="66"/>
    </row>
    <row r="12757" spans="1:6" x14ac:dyDescent="0.3">
      <c r="A12757" s="66">
        <v>41966</v>
      </c>
      <c r="B12757" s="68">
        <v>0.52083333333333337</v>
      </c>
      <c r="C12757" t="s">
        <v>120</v>
      </c>
      <c r="D12757">
        <v>20.46</v>
      </c>
      <c r="E12757">
        <v>13547</v>
      </c>
      <c r="F12757" s="66"/>
    </row>
    <row r="12758" spans="1:6" x14ac:dyDescent="0.3">
      <c r="A12758" s="66">
        <v>41966</v>
      </c>
      <c r="B12758" s="68">
        <v>0.53125</v>
      </c>
      <c r="C12758" t="s">
        <v>120</v>
      </c>
      <c r="D12758">
        <v>20.309999999999999</v>
      </c>
      <c r="E12758">
        <v>13880</v>
      </c>
      <c r="F12758" s="66"/>
    </row>
    <row r="12759" spans="1:6" x14ac:dyDescent="0.3">
      <c r="A12759" s="66">
        <v>41966</v>
      </c>
      <c r="B12759" s="68">
        <v>4.1666666666666664E-2</v>
      </c>
      <c r="C12759" t="s">
        <v>120</v>
      </c>
      <c r="D12759">
        <v>20.32</v>
      </c>
      <c r="E12759">
        <v>14042</v>
      </c>
      <c r="F12759" s="66"/>
    </row>
    <row r="12760" spans="1:6" x14ac:dyDescent="0.3">
      <c r="A12760" s="66">
        <v>41966</v>
      </c>
      <c r="B12760" s="68">
        <v>5.2083333333333336E-2</v>
      </c>
      <c r="C12760" t="s">
        <v>120</v>
      </c>
      <c r="D12760">
        <v>20.36</v>
      </c>
      <c r="E12760">
        <v>14335</v>
      </c>
      <c r="F12760" s="66"/>
    </row>
    <row r="12761" spans="1:6" x14ac:dyDescent="0.3">
      <c r="A12761" s="66">
        <v>41966</v>
      </c>
      <c r="B12761" s="68">
        <v>6.25E-2</v>
      </c>
      <c r="C12761" t="s">
        <v>120</v>
      </c>
      <c r="D12761">
        <v>20.399999999999999</v>
      </c>
      <c r="E12761">
        <v>14593</v>
      </c>
      <c r="F12761" s="66"/>
    </row>
    <row r="12762" spans="1:6" x14ac:dyDescent="0.3">
      <c r="A12762" s="66">
        <v>41966</v>
      </c>
      <c r="B12762" s="68">
        <v>7.2916666666666671E-2</v>
      </c>
      <c r="C12762" t="s">
        <v>120</v>
      </c>
      <c r="D12762">
        <v>20.5</v>
      </c>
      <c r="E12762">
        <v>14882</v>
      </c>
      <c r="F12762" s="66"/>
    </row>
    <row r="12763" spans="1:6" x14ac:dyDescent="0.3">
      <c r="A12763" s="66">
        <v>41966</v>
      </c>
      <c r="B12763" s="68">
        <v>8.3333333333333329E-2</v>
      </c>
      <c r="C12763" t="s">
        <v>120</v>
      </c>
      <c r="D12763">
        <v>20.55</v>
      </c>
      <c r="E12763">
        <v>15320</v>
      </c>
      <c r="F12763" s="66"/>
    </row>
    <row r="12764" spans="1:6" x14ac:dyDescent="0.3">
      <c r="A12764" s="66">
        <v>41966</v>
      </c>
      <c r="B12764" s="68">
        <v>9.375E-2</v>
      </c>
      <c r="C12764" t="s">
        <v>120</v>
      </c>
      <c r="D12764">
        <v>20.56</v>
      </c>
      <c r="E12764">
        <v>15436</v>
      </c>
      <c r="F12764" s="66"/>
    </row>
    <row r="12765" spans="1:6" x14ac:dyDescent="0.3">
      <c r="A12765" s="66">
        <v>41966</v>
      </c>
      <c r="B12765" s="68">
        <v>0.10416666666666667</v>
      </c>
      <c r="C12765" t="s">
        <v>120</v>
      </c>
      <c r="D12765">
        <v>20.57</v>
      </c>
      <c r="E12765">
        <v>15523</v>
      </c>
      <c r="F12765" s="66"/>
    </row>
    <row r="12766" spans="1:6" x14ac:dyDescent="0.3">
      <c r="A12766" s="66">
        <v>41966</v>
      </c>
      <c r="B12766" s="68">
        <v>0.11458333333333333</v>
      </c>
      <c r="C12766" t="s">
        <v>120</v>
      </c>
      <c r="D12766">
        <v>20.72</v>
      </c>
      <c r="E12766">
        <v>15590</v>
      </c>
      <c r="F12766" s="66"/>
    </row>
    <row r="12767" spans="1:6" x14ac:dyDescent="0.3">
      <c r="A12767" s="66">
        <v>41966</v>
      </c>
      <c r="B12767" s="68">
        <v>0.125</v>
      </c>
      <c r="C12767" t="s">
        <v>120</v>
      </c>
      <c r="D12767">
        <v>21.12</v>
      </c>
      <c r="E12767">
        <v>15177</v>
      </c>
      <c r="F12767" s="66"/>
    </row>
    <row r="12768" spans="1:6" x14ac:dyDescent="0.3">
      <c r="A12768" s="66">
        <v>41966</v>
      </c>
      <c r="B12768" s="68">
        <v>0.13541666666666666</v>
      </c>
      <c r="C12768" t="s">
        <v>120</v>
      </c>
      <c r="D12768">
        <v>21.26</v>
      </c>
      <c r="E12768">
        <v>14659</v>
      </c>
      <c r="F12768" s="66"/>
    </row>
    <row r="12769" spans="1:6" x14ac:dyDescent="0.3">
      <c r="A12769" s="66">
        <v>41966</v>
      </c>
      <c r="B12769" s="68">
        <v>0.14583333333333334</v>
      </c>
      <c r="C12769" t="s">
        <v>120</v>
      </c>
      <c r="D12769">
        <v>21.42</v>
      </c>
      <c r="E12769">
        <v>14653</v>
      </c>
      <c r="F12769" s="66"/>
    </row>
    <row r="12770" spans="1:6" x14ac:dyDescent="0.3">
      <c r="A12770" s="66">
        <v>41966</v>
      </c>
      <c r="B12770" s="68">
        <v>0.15625</v>
      </c>
      <c r="C12770" t="s">
        <v>120</v>
      </c>
      <c r="D12770">
        <v>21.26</v>
      </c>
      <c r="E12770">
        <v>14481</v>
      </c>
      <c r="F12770" s="66"/>
    </row>
    <row r="12771" spans="1:6" x14ac:dyDescent="0.3">
      <c r="A12771" s="66">
        <v>41966</v>
      </c>
      <c r="B12771" s="68">
        <v>0.16666666666666666</v>
      </c>
      <c r="C12771" t="s">
        <v>120</v>
      </c>
      <c r="D12771">
        <v>21.51</v>
      </c>
      <c r="E12771">
        <v>14131</v>
      </c>
      <c r="F12771" s="66"/>
    </row>
    <row r="12772" spans="1:6" x14ac:dyDescent="0.3">
      <c r="A12772" s="66">
        <v>41966</v>
      </c>
      <c r="B12772" s="68">
        <v>0.17708333333333334</v>
      </c>
      <c r="C12772" t="s">
        <v>120</v>
      </c>
      <c r="D12772">
        <v>21.23</v>
      </c>
      <c r="E12772">
        <v>14582</v>
      </c>
      <c r="F12772" s="66"/>
    </row>
    <row r="12773" spans="1:6" x14ac:dyDescent="0.3">
      <c r="A12773" s="66">
        <v>41966</v>
      </c>
      <c r="B12773" s="68">
        <v>0.1875</v>
      </c>
      <c r="C12773" t="s">
        <v>120</v>
      </c>
      <c r="D12773">
        <v>20.94</v>
      </c>
      <c r="E12773">
        <v>14882</v>
      </c>
      <c r="F12773" s="66"/>
    </row>
    <row r="12774" spans="1:6" x14ac:dyDescent="0.3">
      <c r="A12774" s="66">
        <v>41966</v>
      </c>
      <c r="B12774" s="68">
        <v>0.19791666666666666</v>
      </c>
      <c r="C12774" t="s">
        <v>120</v>
      </c>
      <c r="D12774">
        <v>21.21</v>
      </c>
      <c r="E12774">
        <v>15157</v>
      </c>
      <c r="F12774" s="66"/>
    </row>
    <row r="12775" spans="1:6" x14ac:dyDescent="0.3">
      <c r="A12775" s="66">
        <v>41966</v>
      </c>
      <c r="B12775" s="68">
        <v>0.20833333333333334</v>
      </c>
      <c r="C12775" t="s">
        <v>120</v>
      </c>
      <c r="D12775">
        <v>21.23</v>
      </c>
      <c r="E12775">
        <v>14831</v>
      </c>
      <c r="F12775" s="66"/>
    </row>
    <row r="12776" spans="1:6" x14ac:dyDescent="0.3">
      <c r="A12776" s="66">
        <v>41966</v>
      </c>
      <c r="B12776" s="68">
        <v>0.21875</v>
      </c>
      <c r="C12776" t="s">
        <v>120</v>
      </c>
      <c r="D12776">
        <v>21.45</v>
      </c>
      <c r="E12776">
        <v>14683</v>
      </c>
      <c r="F12776" s="66"/>
    </row>
    <row r="12777" spans="1:6" x14ac:dyDescent="0.3">
      <c r="A12777" s="66">
        <v>41966</v>
      </c>
      <c r="B12777" s="68">
        <v>0.22916666666666666</v>
      </c>
      <c r="C12777" t="s">
        <v>120</v>
      </c>
      <c r="D12777">
        <v>21.39</v>
      </c>
      <c r="E12777">
        <v>14575</v>
      </c>
      <c r="F12777" s="66"/>
    </row>
    <row r="12778" spans="1:6" x14ac:dyDescent="0.3">
      <c r="A12778" s="66">
        <v>41966</v>
      </c>
      <c r="B12778" s="68">
        <v>0.23958333333333334</v>
      </c>
      <c r="C12778" t="s">
        <v>120</v>
      </c>
      <c r="D12778">
        <v>21.3</v>
      </c>
      <c r="E12778">
        <v>14600</v>
      </c>
      <c r="F12778" s="66"/>
    </row>
    <row r="12779" spans="1:6" x14ac:dyDescent="0.3">
      <c r="A12779" s="66">
        <v>41966</v>
      </c>
      <c r="B12779" s="68">
        <v>0.25</v>
      </c>
      <c r="C12779" t="s">
        <v>120</v>
      </c>
      <c r="D12779">
        <v>21.08</v>
      </c>
      <c r="E12779">
        <v>14738</v>
      </c>
      <c r="F12779" s="66"/>
    </row>
    <row r="12780" spans="1:6" x14ac:dyDescent="0.3">
      <c r="A12780" s="66">
        <v>41966</v>
      </c>
      <c r="B12780" s="68">
        <v>0.26041666666666669</v>
      </c>
      <c r="C12780" t="s">
        <v>120</v>
      </c>
      <c r="D12780">
        <v>21.11</v>
      </c>
      <c r="E12780">
        <v>14743</v>
      </c>
      <c r="F12780" s="66"/>
    </row>
    <row r="12781" spans="1:6" x14ac:dyDescent="0.3">
      <c r="A12781" s="66">
        <v>41966</v>
      </c>
      <c r="B12781" s="68">
        <v>0.27083333333333331</v>
      </c>
      <c r="C12781" t="s">
        <v>120</v>
      </c>
      <c r="D12781">
        <v>21.14</v>
      </c>
      <c r="E12781">
        <v>14698</v>
      </c>
      <c r="F12781" s="66"/>
    </row>
    <row r="12782" spans="1:6" x14ac:dyDescent="0.3">
      <c r="A12782" s="66">
        <v>41966</v>
      </c>
      <c r="B12782" s="68">
        <v>0.28125</v>
      </c>
      <c r="C12782" t="s">
        <v>120</v>
      </c>
      <c r="D12782">
        <v>21.24</v>
      </c>
      <c r="E12782">
        <v>14599</v>
      </c>
      <c r="F12782" s="66"/>
    </row>
    <row r="12783" spans="1:6" x14ac:dyDescent="0.3">
      <c r="A12783" s="66">
        <v>41966</v>
      </c>
      <c r="B12783" s="68">
        <v>0.29166666666666669</v>
      </c>
      <c r="C12783" t="s">
        <v>120</v>
      </c>
      <c r="D12783">
        <v>21.34</v>
      </c>
      <c r="E12783">
        <v>14441</v>
      </c>
      <c r="F12783" s="66"/>
    </row>
    <row r="12784" spans="1:6" x14ac:dyDescent="0.3">
      <c r="A12784" s="66">
        <v>41966</v>
      </c>
      <c r="B12784" s="68">
        <v>0.30208333333333331</v>
      </c>
      <c r="C12784" t="s">
        <v>120</v>
      </c>
      <c r="D12784">
        <v>21.36</v>
      </c>
      <c r="E12784">
        <v>14377</v>
      </c>
      <c r="F12784" s="66"/>
    </row>
    <row r="12785" spans="1:6" x14ac:dyDescent="0.3">
      <c r="A12785" s="66">
        <v>41966</v>
      </c>
      <c r="B12785" s="68">
        <v>0.3125</v>
      </c>
      <c r="C12785" t="s">
        <v>120</v>
      </c>
      <c r="D12785">
        <v>21.3</v>
      </c>
      <c r="E12785">
        <v>14494</v>
      </c>
      <c r="F12785" s="66"/>
    </row>
    <row r="12786" spans="1:6" x14ac:dyDescent="0.3">
      <c r="A12786" s="66">
        <v>41966</v>
      </c>
      <c r="B12786" s="68">
        <v>0.32291666666666669</v>
      </c>
      <c r="C12786" t="s">
        <v>120</v>
      </c>
      <c r="D12786">
        <v>21.27</v>
      </c>
      <c r="E12786">
        <v>14525</v>
      </c>
      <c r="F12786" s="66"/>
    </row>
    <row r="12787" spans="1:6" x14ac:dyDescent="0.3">
      <c r="A12787" s="66">
        <v>41966</v>
      </c>
      <c r="B12787" s="68">
        <v>0.33333333333333331</v>
      </c>
      <c r="C12787" t="s">
        <v>120</v>
      </c>
      <c r="D12787">
        <v>21.5</v>
      </c>
      <c r="E12787">
        <v>14277</v>
      </c>
      <c r="F12787" s="66"/>
    </row>
    <row r="12788" spans="1:6" x14ac:dyDescent="0.3">
      <c r="A12788" s="66">
        <v>41966</v>
      </c>
      <c r="B12788" s="68">
        <v>0.34375</v>
      </c>
      <c r="C12788" t="s">
        <v>120</v>
      </c>
      <c r="D12788">
        <v>21.7</v>
      </c>
      <c r="E12788">
        <v>13746</v>
      </c>
      <c r="F12788" s="66"/>
    </row>
    <row r="12789" spans="1:6" x14ac:dyDescent="0.3">
      <c r="A12789" s="66">
        <v>41966</v>
      </c>
      <c r="B12789" s="68">
        <v>0.35416666666666669</v>
      </c>
      <c r="C12789" t="s">
        <v>120</v>
      </c>
      <c r="D12789">
        <v>21.57</v>
      </c>
      <c r="E12789">
        <v>12859</v>
      </c>
      <c r="F12789" s="66"/>
    </row>
    <row r="12790" spans="1:6" x14ac:dyDescent="0.3">
      <c r="A12790" s="66">
        <v>41966</v>
      </c>
      <c r="B12790" s="68">
        <v>0.36458333333333331</v>
      </c>
      <c r="C12790" t="s">
        <v>120</v>
      </c>
      <c r="D12790">
        <v>21.54</v>
      </c>
      <c r="E12790">
        <v>12352</v>
      </c>
      <c r="F12790" s="66"/>
    </row>
    <row r="12791" spans="1:6" x14ac:dyDescent="0.3">
      <c r="A12791" s="66">
        <v>41966</v>
      </c>
      <c r="B12791" s="68">
        <v>0.375</v>
      </c>
      <c r="C12791" t="s">
        <v>120</v>
      </c>
      <c r="D12791">
        <v>21.56</v>
      </c>
      <c r="E12791">
        <v>12065</v>
      </c>
      <c r="F12791" s="66"/>
    </row>
    <row r="12792" spans="1:6" x14ac:dyDescent="0.3">
      <c r="A12792" s="66">
        <v>41966</v>
      </c>
      <c r="B12792" s="68">
        <v>0.38541666666666669</v>
      </c>
      <c r="C12792" t="s">
        <v>120</v>
      </c>
      <c r="D12792">
        <v>21.58</v>
      </c>
      <c r="E12792">
        <v>11860</v>
      </c>
      <c r="F12792" s="66"/>
    </row>
    <row r="12793" spans="1:6" x14ac:dyDescent="0.3">
      <c r="A12793" s="66">
        <v>41966</v>
      </c>
      <c r="B12793" s="68">
        <v>0.39583333333333331</v>
      </c>
      <c r="C12793" t="s">
        <v>120</v>
      </c>
      <c r="D12793">
        <v>21.6</v>
      </c>
      <c r="E12793">
        <v>11686</v>
      </c>
      <c r="F12793" s="66"/>
    </row>
    <row r="12794" spans="1:6" x14ac:dyDescent="0.3">
      <c r="A12794" s="66">
        <v>41966</v>
      </c>
      <c r="B12794" s="68">
        <v>0.40625</v>
      </c>
      <c r="C12794" t="s">
        <v>120</v>
      </c>
      <c r="D12794">
        <v>21.61</v>
      </c>
      <c r="E12794">
        <v>11482</v>
      </c>
      <c r="F12794" s="66"/>
    </row>
    <row r="12795" spans="1:6" x14ac:dyDescent="0.3">
      <c r="A12795" s="66">
        <v>41966</v>
      </c>
      <c r="B12795" s="68">
        <v>0.41666666666666669</v>
      </c>
      <c r="C12795" t="s">
        <v>120</v>
      </c>
      <c r="D12795">
        <v>21.55</v>
      </c>
      <c r="E12795">
        <v>11769</v>
      </c>
      <c r="F12795" s="66"/>
    </row>
    <row r="12796" spans="1:6" x14ac:dyDescent="0.3">
      <c r="A12796" s="66">
        <v>41966</v>
      </c>
      <c r="B12796" s="68">
        <v>0.42708333333333331</v>
      </c>
      <c r="C12796" t="s">
        <v>120</v>
      </c>
      <c r="D12796">
        <v>21.51</v>
      </c>
      <c r="E12796">
        <v>12199</v>
      </c>
      <c r="F12796" s="66"/>
    </row>
    <row r="12797" spans="1:6" x14ac:dyDescent="0.3">
      <c r="A12797" s="66">
        <v>41966</v>
      </c>
      <c r="B12797" s="68">
        <v>0.4375</v>
      </c>
      <c r="C12797" t="s">
        <v>120</v>
      </c>
      <c r="D12797">
        <v>21.57</v>
      </c>
      <c r="E12797">
        <v>12469</v>
      </c>
      <c r="F12797" s="66"/>
    </row>
    <row r="12798" spans="1:6" x14ac:dyDescent="0.3">
      <c r="A12798" s="66">
        <v>41966</v>
      </c>
      <c r="B12798" s="68">
        <v>0.44791666666666669</v>
      </c>
      <c r="C12798" t="s">
        <v>120</v>
      </c>
      <c r="D12798">
        <v>21.51</v>
      </c>
      <c r="E12798">
        <v>12693</v>
      </c>
      <c r="F12798" s="66"/>
    </row>
    <row r="12799" spans="1:6" x14ac:dyDescent="0.3">
      <c r="A12799" s="66">
        <v>41966</v>
      </c>
      <c r="B12799" s="68">
        <v>0.45833333333333331</v>
      </c>
      <c r="C12799" t="s">
        <v>120</v>
      </c>
      <c r="D12799">
        <v>21.49</v>
      </c>
      <c r="E12799">
        <v>12627</v>
      </c>
      <c r="F12799" s="66"/>
    </row>
    <row r="12800" spans="1:6" x14ac:dyDescent="0.3">
      <c r="A12800" s="66">
        <v>41966</v>
      </c>
      <c r="B12800" s="68">
        <v>0.46875</v>
      </c>
      <c r="C12800" t="s">
        <v>120</v>
      </c>
      <c r="D12800">
        <v>21.38</v>
      </c>
      <c r="E12800">
        <v>12687</v>
      </c>
      <c r="F12800" s="66"/>
    </row>
    <row r="12801" spans="1:6" x14ac:dyDescent="0.3">
      <c r="A12801" s="66">
        <v>41966</v>
      </c>
      <c r="B12801" s="68">
        <v>0.47916666666666669</v>
      </c>
      <c r="C12801" t="s">
        <v>120</v>
      </c>
      <c r="D12801">
        <v>21.32</v>
      </c>
      <c r="E12801">
        <v>12862</v>
      </c>
      <c r="F12801" s="66"/>
    </row>
    <row r="12802" spans="1:6" x14ac:dyDescent="0.3">
      <c r="A12802" s="66">
        <v>41966</v>
      </c>
      <c r="B12802" s="68">
        <v>0.48958333333333331</v>
      </c>
      <c r="C12802" t="s">
        <v>120</v>
      </c>
      <c r="D12802">
        <v>21.33</v>
      </c>
      <c r="E12802">
        <v>13053</v>
      </c>
      <c r="F12802" s="66"/>
    </row>
    <row r="12803" spans="1:6" x14ac:dyDescent="0.3">
      <c r="A12803" s="66">
        <v>41967</v>
      </c>
      <c r="B12803" s="68">
        <v>0.5</v>
      </c>
      <c r="C12803" t="s">
        <v>119</v>
      </c>
      <c r="D12803">
        <v>21.39</v>
      </c>
      <c r="E12803">
        <v>13012</v>
      </c>
      <c r="F12803" s="66"/>
    </row>
    <row r="12804" spans="1:6" x14ac:dyDescent="0.3">
      <c r="A12804" s="66">
        <v>41967</v>
      </c>
      <c r="B12804" s="68">
        <v>0.51041666666666663</v>
      </c>
      <c r="C12804" t="s">
        <v>119</v>
      </c>
      <c r="D12804">
        <v>21.42</v>
      </c>
      <c r="E12804">
        <v>13082</v>
      </c>
      <c r="F12804" s="66"/>
    </row>
    <row r="12805" spans="1:6" x14ac:dyDescent="0.3">
      <c r="A12805" s="66">
        <v>41967</v>
      </c>
      <c r="B12805" s="68">
        <v>0.52083333333333337</v>
      </c>
      <c r="C12805" t="s">
        <v>119</v>
      </c>
      <c r="D12805">
        <v>21.44</v>
      </c>
      <c r="E12805">
        <v>13295</v>
      </c>
      <c r="F12805" s="66"/>
    </row>
    <row r="12806" spans="1:6" x14ac:dyDescent="0.3">
      <c r="A12806" s="66">
        <v>41967</v>
      </c>
      <c r="B12806" s="68">
        <v>0.53125</v>
      </c>
      <c r="C12806" t="s">
        <v>119</v>
      </c>
      <c r="D12806">
        <v>21.33</v>
      </c>
      <c r="E12806">
        <v>13545</v>
      </c>
      <c r="F12806" s="66"/>
    </row>
    <row r="12807" spans="1:6" x14ac:dyDescent="0.3">
      <c r="A12807" s="66">
        <v>41967</v>
      </c>
      <c r="B12807" s="68">
        <v>4.1666666666666664E-2</v>
      </c>
      <c r="C12807" t="s">
        <v>119</v>
      </c>
      <c r="D12807">
        <v>21.35</v>
      </c>
      <c r="E12807">
        <v>13809</v>
      </c>
      <c r="F12807" s="66"/>
    </row>
    <row r="12808" spans="1:6" x14ac:dyDescent="0.3">
      <c r="A12808" s="66">
        <v>41967</v>
      </c>
      <c r="B12808" s="68">
        <v>5.2083333333333336E-2</v>
      </c>
      <c r="C12808" t="s">
        <v>119</v>
      </c>
      <c r="D12808">
        <v>21.32</v>
      </c>
      <c r="E12808">
        <v>13902</v>
      </c>
      <c r="F12808" s="66"/>
    </row>
    <row r="12809" spans="1:6" x14ac:dyDescent="0.3">
      <c r="A12809" s="66">
        <v>41967</v>
      </c>
      <c r="B12809" s="68">
        <v>6.25E-2</v>
      </c>
      <c r="C12809" t="s">
        <v>119</v>
      </c>
      <c r="D12809">
        <v>21.33</v>
      </c>
      <c r="E12809">
        <v>13972</v>
      </c>
      <c r="F12809" s="66"/>
    </row>
    <row r="12810" spans="1:6" x14ac:dyDescent="0.3">
      <c r="A12810" s="66">
        <v>41967</v>
      </c>
      <c r="B12810" s="68">
        <v>7.2916666666666671E-2</v>
      </c>
      <c r="C12810" t="s">
        <v>119</v>
      </c>
      <c r="D12810">
        <v>21.39</v>
      </c>
      <c r="E12810">
        <v>13904</v>
      </c>
      <c r="F12810" s="66"/>
    </row>
    <row r="12811" spans="1:6" x14ac:dyDescent="0.3">
      <c r="A12811" s="66">
        <v>41967</v>
      </c>
      <c r="B12811" s="68">
        <v>8.3333333333333329E-2</v>
      </c>
      <c r="C12811" t="s">
        <v>119</v>
      </c>
      <c r="D12811">
        <v>21.42</v>
      </c>
      <c r="E12811">
        <v>13878</v>
      </c>
      <c r="F12811" s="66"/>
    </row>
    <row r="12812" spans="1:6" x14ac:dyDescent="0.3">
      <c r="A12812" s="66">
        <v>41967</v>
      </c>
      <c r="B12812" s="68">
        <v>9.375E-2</v>
      </c>
      <c r="C12812" t="s">
        <v>119</v>
      </c>
      <c r="D12812">
        <v>21.41</v>
      </c>
      <c r="E12812">
        <v>13970</v>
      </c>
      <c r="F12812" s="66"/>
    </row>
    <row r="12813" spans="1:6" x14ac:dyDescent="0.3">
      <c r="A12813" s="66">
        <v>41967</v>
      </c>
      <c r="B12813" s="68">
        <v>0.10416666666666667</v>
      </c>
      <c r="C12813" t="s">
        <v>119</v>
      </c>
      <c r="D12813">
        <v>21.41</v>
      </c>
      <c r="E12813">
        <v>13935</v>
      </c>
      <c r="F12813" s="66"/>
    </row>
    <row r="12814" spans="1:6" x14ac:dyDescent="0.3">
      <c r="A12814" s="66">
        <v>41967</v>
      </c>
      <c r="B12814" s="68">
        <v>0.11458333333333333</v>
      </c>
      <c r="C12814" t="s">
        <v>119</v>
      </c>
      <c r="D12814">
        <v>21.39</v>
      </c>
      <c r="E12814">
        <v>14189</v>
      </c>
      <c r="F12814" s="66"/>
    </row>
    <row r="12815" spans="1:6" x14ac:dyDescent="0.3">
      <c r="A12815" s="66">
        <v>41967</v>
      </c>
      <c r="B12815" s="68">
        <v>0.125</v>
      </c>
      <c r="C12815" t="s">
        <v>119</v>
      </c>
      <c r="D12815">
        <v>21.44</v>
      </c>
      <c r="E12815">
        <v>14337</v>
      </c>
      <c r="F12815" s="66"/>
    </row>
    <row r="12816" spans="1:6" x14ac:dyDescent="0.3">
      <c r="A12816" s="66">
        <v>41967</v>
      </c>
      <c r="B12816" s="68">
        <v>0.13541666666666666</v>
      </c>
      <c r="C12816" t="s">
        <v>119</v>
      </c>
      <c r="D12816">
        <v>21.48</v>
      </c>
      <c r="E12816">
        <v>14528</v>
      </c>
      <c r="F12816" s="66"/>
    </row>
    <row r="12817" spans="1:6" x14ac:dyDescent="0.3">
      <c r="A12817" s="66">
        <v>41967</v>
      </c>
      <c r="B12817" s="68">
        <v>0.14583333333333334</v>
      </c>
      <c r="C12817" t="s">
        <v>119</v>
      </c>
      <c r="D12817">
        <v>21.48</v>
      </c>
      <c r="E12817">
        <v>14540</v>
      </c>
      <c r="F12817" s="66"/>
    </row>
    <row r="12818" spans="1:6" x14ac:dyDescent="0.3">
      <c r="A12818" s="66">
        <v>41967</v>
      </c>
      <c r="B12818" s="68">
        <v>0.15625</v>
      </c>
      <c r="C12818" t="s">
        <v>119</v>
      </c>
      <c r="D12818">
        <v>21.46</v>
      </c>
      <c r="E12818">
        <v>14486</v>
      </c>
      <c r="F12818" s="66"/>
    </row>
    <row r="12819" spans="1:6" x14ac:dyDescent="0.3">
      <c r="A12819" s="66">
        <v>41967</v>
      </c>
      <c r="B12819" s="68">
        <v>0.16666666666666666</v>
      </c>
      <c r="C12819" t="s">
        <v>119</v>
      </c>
      <c r="D12819">
        <v>21.35</v>
      </c>
      <c r="E12819">
        <v>14399</v>
      </c>
      <c r="F12819" s="66"/>
    </row>
    <row r="12820" spans="1:6" x14ac:dyDescent="0.3">
      <c r="A12820" s="66">
        <v>41967</v>
      </c>
      <c r="B12820" s="68">
        <v>0.17708333333333334</v>
      </c>
      <c r="C12820" t="s">
        <v>119</v>
      </c>
      <c r="D12820">
        <v>21.19</v>
      </c>
      <c r="E12820">
        <v>14462</v>
      </c>
      <c r="F12820" s="66"/>
    </row>
    <row r="12821" spans="1:6" x14ac:dyDescent="0.3">
      <c r="A12821" s="66">
        <v>41967</v>
      </c>
      <c r="B12821" s="68">
        <v>0.1875</v>
      </c>
      <c r="C12821" t="s">
        <v>119</v>
      </c>
      <c r="D12821">
        <v>21.24</v>
      </c>
      <c r="E12821">
        <v>14571</v>
      </c>
      <c r="F12821" s="66"/>
    </row>
    <row r="12822" spans="1:6" x14ac:dyDescent="0.3">
      <c r="A12822" s="66">
        <v>41967</v>
      </c>
      <c r="B12822" s="68">
        <v>0.19791666666666666</v>
      </c>
      <c r="C12822" t="s">
        <v>119</v>
      </c>
      <c r="D12822">
        <v>21.31</v>
      </c>
      <c r="E12822">
        <v>13854</v>
      </c>
      <c r="F12822" s="66"/>
    </row>
    <row r="12823" spans="1:6" x14ac:dyDescent="0.3">
      <c r="A12823" s="66">
        <v>41967</v>
      </c>
      <c r="B12823" s="68">
        <v>0.20833333333333334</v>
      </c>
      <c r="C12823" t="s">
        <v>119</v>
      </c>
      <c r="D12823">
        <v>21.36</v>
      </c>
      <c r="E12823">
        <v>13748</v>
      </c>
      <c r="F12823" s="66"/>
    </row>
    <row r="12824" spans="1:6" x14ac:dyDescent="0.3">
      <c r="A12824" s="66">
        <v>41967</v>
      </c>
      <c r="B12824" s="68">
        <v>0.21875</v>
      </c>
      <c r="C12824" t="s">
        <v>119</v>
      </c>
      <c r="D12824">
        <v>21.44</v>
      </c>
      <c r="E12824">
        <v>13935</v>
      </c>
      <c r="F12824" s="66"/>
    </row>
    <row r="12825" spans="1:6" x14ac:dyDescent="0.3">
      <c r="A12825" s="66">
        <v>41967</v>
      </c>
      <c r="B12825" s="68">
        <v>0.22916666666666666</v>
      </c>
      <c r="C12825" t="s">
        <v>119</v>
      </c>
      <c r="D12825">
        <v>21.3</v>
      </c>
      <c r="E12825">
        <v>14132</v>
      </c>
      <c r="F12825" s="66"/>
    </row>
    <row r="12826" spans="1:6" x14ac:dyDescent="0.3">
      <c r="A12826" s="66">
        <v>41967</v>
      </c>
      <c r="B12826" s="68">
        <v>0.23958333333333334</v>
      </c>
      <c r="C12826" t="s">
        <v>119</v>
      </c>
      <c r="D12826">
        <v>21.32</v>
      </c>
      <c r="E12826">
        <v>14204</v>
      </c>
      <c r="F12826" s="66"/>
    </row>
    <row r="12827" spans="1:6" x14ac:dyDescent="0.3">
      <c r="A12827" s="66">
        <v>41967</v>
      </c>
      <c r="B12827" s="68">
        <v>0.25</v>
      </c>
      <c r="C12827" t="s">
        <v>119</v>
      </c>
      <c r="D12827">
        <v>21.36</v>
      </c>
      <c r="E12827">
        <v>14132</v>
      </c>
      <c r="F12827" s="66"/>
    </row>
    <row r="12828" spans="1:6" x14ac:dyDescent="0.3">
      <c r="A12828" s="66">
        <v>41967</v>
      </c>
      <c r="B12828" s="68">
        <v>0.26041666666666669</v>
      </c>
      <c r="C12828" t="s">
        <v>119</v>
      </c>
      <c r="D12828">
        <v>21.34</v>
      </c>
      <c r="E12828">
        <v>14131</v>
      </c>
      <c r="F12828" s="66"/>
    </row>
    <row r="12829" spans="1:6" x14ac:dyDescent="0.3">
      <c r="A12829" s="66">
        <v>41967</v>
      </c>
      <c r="B12829" s="68">
        <v>0.27083333333333331</v>
      </c>
      <c r="C12829" t="s">
        <v>119</v>
      </c>
      <c r="D12829">
        <v>21.39</v>
      </c>
      <c r="E12829">
        <v>14003</v>
      </c>
      <c r="F12829" s="66"/>
    </row>
    <row r="12830" spans="1:6" x14ac:dyDescent="0.3">
      <c r="A12830" s="66">
        <v>41967</v>
      </c>
      <c r="B12830" s="68">
        <v>0.28125</v>
      </c>
      <c r="C12830" t="s">
        <v>119</v>
      </c>
      <c r="D12830">
        <v>21.47</v>
      </c>
      <c r="E12830">
        <v>13573</v>
      </c>
      <c r="F12830" s="66"/>
    </row>
    <row r="12831" spans="1:6" x14ac:dyDescent="0.3">
      <c r="A12831" s="66">
        <v>41967</v>
      </c>
      <c r="B12831" s="68">
        <v>0.29166666666666669</v>
      </c>
      <c r="C12831" t="s">
        <v>119</v>
      </c>
      <c r="D12831">
        <v>21.5</v>
      </c>
      <c r="E12831">
        <v>13228</v>
      </c>
      <c r="F12831" s="66"/>
    </row>
    <row r="12832" spans="1:6" x14ac:dyDescent="0.3">
      <c r="A12832" s="66">
        <v>41967</v>
      </c>
      <c r="B12832" s="68">
        <v>0.30208333333333331</v>
      </c>
      <c r="C12832" t="s">
        <v>119</v>
      </c>
      <c r="D12832">
        <v>21.52</v>
      </c>
      <c r="E12832">
        <v>13048</v>
      </c>
      <c r="F12832" s="66"/>
    </row>
    <row r="12833" spans="1:6" x14ac:dyDescent="0.3">
      <c r="A12833" s="66">
        <v>41967</v>
      </c>
      <c r="B12833" s="68">
        <v>0.3125</v>
      </c>
      <c r="C12833" t="s">
        <v>119</v>
      </c>
      <c r="D12833">
        <v>21.53</v>
      </c>
      <c r="E12833">
        <v>12868</v>
      </c>
      <c r="F12833" s="66"/>
    </row>
    <row r="12834" spans="1:6" x14ac:dyDescent="0.3">
      <c r="A12834" s="66">
        <v>41967</v>
      </c>
      <c r="B12834" s="68">
        <v>0.32291666666666669</v>
      </c>
      <c r="C12834" t="s">
        <v>119</v>
      </c>
      <c r="D12834">
        <v>21.52</v>
      </c>
      <c r="E12834">
        <v>12790</v>
      </c>
      <c r="F12834" s="66"/>
    </row>
    <row r="12835" spans="1:6" x14ac:dyDescent="0.3">
      <c r="A12835" s="66">
        <v>41967</v>
      </c>
      <c r="B12835" s="68">
        <v>0.33333333333333331</v>
      </c>
      <c r="C12835" t="s">
        <v>119</v>
      </c>
      <c r="D12835">
        <v>21.51</v>
      </c>
      <c r="E12835">
        <v>12741</v>
      </c>
      <c r="F12835" s="66"/>
    </row>
    <row r="12836" spans="1:6" x14ac:dyDescent="0.3">
      <c r="A12836" s="66">
        <v>41967</v>
      </c>
      <c r="B12836" s="68">
        <v>0.34375</v>
      </c>
      <c r="C12836" t="s">
        <v>119</v>
      </c>
      <c r="D12836">
        <v>21.51</v>
      </c>
      <c r="E12836">
        <v>12652</v>
      </c>
      <c r="F12836" s="66"/>
    </row>
    <row r="12837" spans="1:6" x14ac:dyDescent="0.3">
      <c r="A12837" s="66">
        <v>41967</v>
      </c>
      <c r="B12837" s="68">
        <v>0.35416666666666669</v>
      </c>
      <c r="C12837" t="s">
        <v>119</v>
      </c>
      <c r="D12837">
        <v>21.57</v>
      </c>
      <c r="E12837">
        <v>12446</v>
      </c>
      <c r="F12837" s="66"/>
    </row>
    <row r="12838" spans="1:6" x14ac:dyDescent="0.3">
      <c r="A12838" s="66">
        <v>41967</v>
      </c>
      <c r="B12838" s="68">
        <v>0.36458333333333331</v>
      </c>
      <c r="C12838" t="s">
        <v>119</v>
      </c>
      <c r="D12838">
        <v>21.61</v>
      </c>
      <c r="E12838">
        <v>12455</v>
      </c>
      <c r="F12838" s="66"/>
    </row>
    <row r="12839" spans="1:6" x14ac:dyDescent="0.3">
      <c r="A12839" s="66">
        <v>41967</v>
      </c>
      <c r="B12839" s="68">
        <v>0.375</v>
      </c>
      <c r="C12839" t="s">
        <v>119</v>
      </c>
      <c r="D12839">
        <v>21.69</v>
      </c>
      <c r="E12839">
        <v>12309</v>
      </c>
      <c r="F12839" s="66"/>
    </row>
    <row r="12840" spans="1:6" x14ac:dyDescent="0.3">
      <c r="A12840" s="66">
        <v>41967</v>
      </c>
      <c r="B12840" s="68">
        <v>0.38541666666666669</v>
      </c>
      <c r="C12840" t="s">
        <v>119</v>
      </c>
      <c r="D12840">
        <v>21.68</v>
      </c>
      <c r="E12840">
        <v>12015</v>
      </c>
      <c r="F12840" s="66"/>
    </row>
    <row r="12841" spans="1:6" x14ac:dyDescent="0.3">
      <c r="A12841" s="66">
        <v>41967</v>
      </c>
      <c r="B12841" s="68">
        <v>0.39583333333333331</v>
      </c>
      <c r="C12841" t="s">
        <v>119</v>
      </c>
      <c r="D12841">
        <v>21.74</v>
      </c>
      <c r="E12841">
        <v>11767</v>
      </c>
      <c r="F12841" s="66"/>
    </row>
    <row r="12842" spans="1:6" x14ac:dyDescent="0.3">
      <c r="A12842" s="66">
        <v>41967</v>
      </c>
      <c r="B12842" s="68">
        <v>0.40625</v>
      </c>
      <c r="C12842" t="s">
        <v>119</v>
      </c>
      <c r="D12842">
        <v>21.91</v>
      </c>
      <c r="E12842">
        <v>11408</v>
      </c>
      <c r="F12842" s="66"/>
    </row>
    <row r="12843" spans="1:6" x14ac:dyDescent="0.3">
      <c r="A12843" s="66">
        <v>41967</v>
      </c>
      <c r="B12843" s="68">
        <v>0.41666666666666669</v>
      </c>
      <c r="C12843" t="s">
        <v>119</v>
      </c>
      <c r="D12843">
        <v>21.98</v>
      </c>
      <c r="E12843">
        <v>11175</v>
      </c>
      <c r="F12843" s="66"/>
    </row>
    <row r="12844" spans="1:6" x14ac:dyDescent="0.3">
      <c r="A12844" s="66">
        <v>41967</v>
      </c>
      <c r="B12844" s="68">
        <v>0.42708333333333331</v>
      </c>
      <c r="C12844" t="s">
        <v>119</v>
      </c>
      <c r="D12844">
        <v>22.17</v>
      </c>
      <c r="E12844">
        <v>11174</v>
      </c>
      <c r="F12844" s="66"/>
    </row>
    <row r="12845" spans="1:6" x14ac:dyDescent="0.3">
      <c r="A12845" s="66">
        <v>41967</v>
      </c>
      <c r="B12845" s="68">
        <v>0.4375</v>
      </c>
      <c r="C12845" t="s">
        <v>119</v>
      </c>
      <c r="D12845">
        <v>22.15</v>
      </c>
      <c r="E12845">
        <v>10944</v>
      </c>
      <c r="F12845" s="66"/>
    </row>
    <row r="12846" spans="1:6" x14ac:dyDescent="0.3">
      <c r="A12846" s="66">
        <v>41967</v>
      </c>
      <c r="B12846" s="68">
        <v>0.44791666666666669</v>
      </c>
      <c r="C12846" t="s">
        <v>119</v>
      </c>
      <c r="D12846">
        <v>22.13</v>
      </c>
      <c r="E12846">
        <v>10524</v>
      </c>
      <c r="F12846" s="66"/>
    </row>
    <row r="12847" spans="1:6" x14ac:dyDescent="0.3">
      <c r="A12847" s="66">
        <v>41967</v>
      </c>
      <c r="B12847" s="68">
        <v>0.45833333333333331</v>
      </c>
      <c r="C12847" t="s">
        <v>119</v>
      </c>
      <c r="D12847">
        <v>22.13</v>
      </c>
      <c r="E12847">
        <v>10407</v>
      </c>
      <c r="F12847" s="66"/>
    </row>
    <row r="12848" spans="1:6" x14ac:dyDescent="0.3">
      <c r="A12848" s="66">
        <v>41967</v>
      </c>
      <c r="B12848" s="68">
        <v>0.46875</v>
      </c>
      <c r="C12848" t="s">
        <v>119</v>
      </c>
      <c r="D12848">
        <v>22.21</v>
      </c>
      <c r="E12848">
        <v>10359</v>
      </c>
      <c r="F12848" s="66"/>
    </row>
    <row r="12849" spans="1:6" x14ac:dyDescent="0.3">
      <c r="A12849" s="66">
        <v>41967</v>
      </c>
      <c r="B12849" s="68">
        <v>0.47916666666666669</v>
      </c>
      <c r="C12849" t="s">
        <v>119</v>
      </c>
      <c r="D12849">
        <v>22.09</v>
      </c>
      <c r="E12849">
        <v>10723</v>
      </c>
      <c r="F12849" s="66"/>
    </row>
    <row r="12850" spans="1:6" x14ac:dyDescent="0.3">
      <c r="A12850" s="66">
        <v>41967</v>
      </c>
      <c r="B12850" s="68">
        <v>0.48958333333333331</v>
      </c>
      <c r="C12850" t="s">
        <v>119</v>
      </c>
      <c r="D12850">
        <v>22.18</v>
      </c>
      <c r="E12850">
        <v>10819</v>
      </c>
      <c r="F12850" s="66"/>
    </row>
    <row r="12851" spans="1:6" x14ac:dyDescent="0.3">
      <c r="A12851" s="66">
        <v>41967</v>
      </c>
      <c r="B12851" s="68">
        <v>0.5</v>
      </c>
      <c r="C12851" t="s">
        <v>120</v>
      </c>
      <c r="D12851">
        <v>21.89</v>
      </c>
      <c r="E12851">
        <v>11223</v>
      </c>
      <c r="F12851" s="66"/>
    </row>
    <row r="12852" spans="1:6" x14ac:dyDescent="0.3">
      <c r="A12852" s="66">
        <v>41967</v>
      </c>
      <c r="B12852" s="68">
        <v>0.51041666666666663</v>
      </c>
      <c r="C12852" t="s">
        <v>120</v>
      </c>
      <c r="D12852">
        <v>22.33</v>
      </c>
      <c r="E12852">
        <v>11562</v>
      </c>
      <c r="F12852" s="66"/>
    </row>
    <row r="12853" spans="1:6" x14ac:dyDescent="0.3">
      <c r="A12853" s="66">
        <v>41967</v>
      </c>
      <c r="B12853" s="68">
        <v>0.52083333333333337</v>
      </c>
      <c r="C12853" t="s">
        <v>120</v>
      </c>
      <c r="D12853">
        <v>22.15</v>
      </c>
      <c r="E12853">
        <v>12160</v>
      </c>
      <c r="F12853" s="66"/>
    </row>
    <row r="12854" spans="1:6" x14ac:dyDescent="0.3">
      <c r="A12854" s="66">
        <v>41967</v>
      </c>
      <c r="B12854" s="68">
        <v>0.53125</v>
      </c>
      <c r="C12854" t="s">
        <v>120</v>
      </c>
      <c r="D12854">
        <v>22.77</v>
      </c>
      <c r="E12854">
        <v>11527</v>
      </c>
      <c r="F12854" s="66"/>
    </row>
    <row r="12855" spans="1:6" x14ac:dyDescent="0.3">
      <c r="A12855" s="66">
        <v>41967</v>
      </c>
      <c r="B12855" s="68">
        <v>4.1666666666666664E-2</v>
      </c>
      <c r="C12855" t="s">
        <v>120</v>
      </c>
      <c r="D12855">
        <v>22.39</v>
      </c>
      <c r="E12855">
        <v>12006</v>
      </c>
      <c r="F12855" s="66"/>
    </row>
    <row r="12856" spans="1:6" x14ac:dyDescent="0.3">
      <c r="A12856" s="66">
        <v>41967</v>
      </c>
      <c r="B12856" s="68">
        <v>5.2083333333333336E-2</v>
      </c>
      <c r="C12856" t="s">
        <v>120</v>
      </c>
      <c r="D12856">
        <v>22.56</v>
      </c>
      <c r="E12856">
        <v>11878</v>
      </c>
      <c r="F12856" s="66"/>
    </row>
    <row r="12857" spans="1:6" x14ac:dyDescent="0.3">
      <c r="A12857" s="66">
        <v>41967</v>
      </c>
      <c r="B12857" s="68">
        <v>6.25E-2</v>
      </c>
      <c r="C12857" t="s">
        <v>120</v>
      </c>
      <c r="D12857">
        <v>22.35</v>
      </c>
      <c r="E12857">
        <v>12090</v>
      </c>
      <c r="F12857" s="66"/>
    </row>
    <row r="12858" spans="1:6" x14ac:dyDescent="0.3">
      <c r="A12858" s="66">
        <v>41967</v>
      </c>
      <c r="B12858" s="68">
        <v>7.2916666666666671E-2</v>
      </c>
      <c r="C12858" t="s">
        <v>120</v>
      </c>
      <c r="D12858">
        <v>22.6</v>
      </c>
      <c r="E12858">
        <v>11936</v>
      </c>
      <c r="F12858" s="66"/>
    </row>
    <row r="12859" spans="1:6" x14ac:dyDescent="0.3">
      <c r="A12859" s="66">
        <v>41967</v>
      </c>
      <c r="B12859" s="68">
        <v>8.3333333333333329E-2</v>
      </c>
      <c r="C12859" t="s">
        <v>120</v>
      </c>
      <c r="D12859">
        <v>22.64</v>
      </c>
      <c r="E12859">
        <v>12089</v>
      </c>
      <c r="F12859" s="66"/>
    </row>
    <row r="12860" spans="1:6" x14ac:dyDescent="0.3">
      <c r="A12860" s="66">
        <v>41967</v>
      </c>
      <c r="B12860" s="68">
        <v>9.375E-2</v>
      </c>
      <c r="C12860" t="s">
        <v>120</v>
      </c>
      <c r="D12860">
        <v>22.69</v>
      </c>
      <c r="E12860">
        <v>12189</v>
      </c>
      <c r="F12860" s="66"/>
    </row>
    <row r="12861" spans="1:6" x14ac:dyDescent="0.3">
      <c r="A12861" s="66">
        <v>41967</v>
      </c>
      <c r="B12861" s="68">
        <v>0.10416666666666667</v>
      </c>
      <c r="C12861" t="s">
        <v>120</v>
      </c>
      <c r="D12861">
        <v>22.75</v>
      </c>
      <c r="E12861">
        <v>12150</v>
      </c>
      <c r="F12861" s="66"/>
    </row>
    <row r="12862" spans="1:6" x14ac:dyDescent="0.3">
      <c r="A12862" s="66">
        <v>41967</v>
      </c>
      <c r="B12862" s="68">
        <v>0.11458333333333333</v>
      </c>
      <c r="C12862" t="s">
        <v>120</v>
      </c>
      <c r="D12862">
        <v>22.7</v>
      </c>
      <c r="E12862">
        <v>12269</v>
      </c>
      <c r="F12862" s="66"/>
    </row>
    <row r="12863" spans="1:6" x14ac:dyDescent="0.3">
      <c r="A12863" s="66">
        <v>41967</v>
      </c>
      <c r="B12863" s="68">
        <v>0.125</v>
      </c>
      <c r="C12863" t="s">
        <v>120</v>
      </c>
      <c r="D12863">
        <v>22.76</v>
      </c>
      <c r="E12863">
        <v>12420</v>
      </c>
      <c r="F12863" s="66"/>
    </row>
    <row r="12864" spans="1:6" x14ac:dyDescent="0.3">
      <c r="A12864" s="66">
        <v>41967</v>
      </c>
      <c r="B12864" s="68">
        <v>0.13541666666666666</v>
      </c>
      <c r="C12864" t="s">
        <v>120</v>
      </c>
      <c r="D12864">
        <v>22.86</v>
      </c>
      <c r="E12864">
        <v>12538</v>
      </c>
      <c r="F12864" s="66"/>
    </row>
    <row r="12865" spans="1:6" x14ac:dyDescent="0.3">
      <c r="A12865" s="66">
        <v>41967</v>
      </c>
      <c r="B12865" s="68">
        <v>0.14583333333333334</v>
      </c>
      <c r="C12865" t="s">
        <v>120</v>
      </c>
      <c r="D12865">
        <v>22.57</v>
      </c>
      <c r="E12865">
        <v>12796</v>
      </c>
      <c r="F12865" s="66"/>
    </row>
    <row r="12866" spans="1:6" x14ac:dyDescent="0.3">
      <c r="A12866" s="66">
        <v>41967</v>
      </c>
      <c r="B12866" s="68">
        <v>0.15625</v>
      </c>
      <c r="C12866" t="s">
        <v>120</v>
      </c>
      <c r="D12866">
        <v>22.65</v>
      </c>
      <c r="E12866">
        <v>12839</v>
      </c>
      <c r="F12866" s="66"/>
    </row>
    <row r="12867" spans="1:6" x14ac:dyDescent="0.3">
      <c r="A12867" s="66">
        <v>41967</v>
      </c>
      <c r="B12867" s="68">
        <v>0.16666666666666666</v>
      </c>
      <c r="C12867" t="s">
        <v>120</v>
      </c>
      <c r="D12867">
        <v>22.75</v>
      </c>
      <c r="E12867">
        <v>12739</v>
      </c>
      <c r="F12867" s="66"/>
    </row>
    <row r="12868" spans="1:6" x14ac:dyDescent="0.3">
      <c r="A12868" s="66">
        <v>41967</v>
      </c>
      <c r="B12868" s="68">
        <v>0.17708333333333334</v>
      </c>
      <c r="C12868" t="s">
        <v>120</v>
      </c>
      <c r="D12868">
        <v>22.84</v>
      </c>
      <c r="E12868">
        <v>12757</v>
      </c>
      <c r="F12868" s="66"/>
    </row>
    <row r="12869" spans="1:6" x14ac:dyDescent="0.3">
      <c r="A12869" s="66">
        <v>41967</v>
      </c>
      <c r="B12869" s="68">
        <v>0.1875</v>
      </c>
      <c r="C12869" t="s">
        <v>120</v>
      </c>
      <c r="D12869">
        <v>22.9</v>
      </c>
      <c r="E12869">
        <v>12769</v>
      </c>
      <c r="F12869" s="66"/>
    </row>
    <row r="12870" spans="1:6" x14ac:dyDescent="0.3">
      <c r="A12870" s="66">
        <v>41967</v>
      </c>
      <c r="B12870" s="68">
        <v>0.19791666666666666</v>
      </c>
      <c r="C12870" t="s">
        <v>120</v>
      </c>
      <c r="D12870">
        <v>22.86</v>
      </c>
      <c r="E12870">
        <v>12797</v>
      </c>
      <c r="F12870" s="66"/>
    </row>
    <row r="12871" spans="1:6" x14ac:dyDescent="0.3">
      <c r="A12871" s="66">
        <v>41967</v>
      </c>
      <c r="B12871" s="68">
        <v>0.20833333333333334</v>
      </c>
      <c r="C12871" t="s">
        <v>120</v>
      </c>
      <c r="D12871">
        <v>22.91</v>
      </c>
      <c r="E12871">
        <v>12831</v>
      </c>
      <c r="F12871" s="66"/>
    </row>
    <row r="12872" spans="1:6" x14ac:dyDescent="0.3">
      <c r="A12872" s="66">
        <v>41967</v>
      </c>
      <c r="B12872" s="68">
        <v>0.21875</v>
      </c>
      <c r="C12872" t="s">
        <v>120</v>
      </c>
      <c r="D12872">
        <v>22.92</v>
      </c>
      <c r="E12872">
        <v>12838</v>
      </c>
      <c r="F12872" s="66"/>
    </row>
    <row r="12873" spans="1:6" x14ac:dyDescent="0.3">
      <c r="A12873" s="66">
        <v>41967</v>
      </c>
      <c r="B12873" s="68">
        <v>0.22916666666666666</v>
      </c>
      <c r="C12873" t="s">
        <v>120</v>
      </c>
      <c r="D12873">
        <v>22.92</v>
      </c>
      <c r="E12873">
        <v>12837</v>
      </c>
      <c r="F12873" s="66"/>
    </row>
    <row r="12874" spans="1:6" x14ac:dyDescent="0.3">
      <c r="A12874" s="66">
        <v>41967</v>
      </c>
      <c r="B12874" s="68">
        <v>0.23958333333333334</v>
      </c>
      <c r="C12874" t="s">
        <v>120</v>
      </c>
      <c r="D12874">
        <v>22.94</v>
      </c>
      <c r="E12874">
        <v>12847</v>
      </c>
      <c r="F12874" s="66"/>
    </row>
    <row r="12875" spans="1:6" x14ac:dyDescent="0.3">
      <c r="A12875" s="66">
        <v>41967</v>
      </c>
      <c r="B12875" s="68">
        <v>0.25</v>
      </c>
      <c r="C12875" t="s">
        <v>120</v>
      </c>
      <c r="D12875">
        <v>22.89</v>
      </c>
      <c r="E12875">
        <v>12843</v>
      </c>
      <c r="F12875" s="66"/>
    </row>
    <row r="12876" spans="1:6" x14ac:dyDescent="0.3">
      <c r="A12876" s="66">
        <v>41967</v>
      </c>
      <c r="B12876" s="68">
        <v>0.26041666666666669</v>
      </c>
      <c r="C12876" t="s">
        <v>120</v>
      </c>
      <c r="D12876">
        <v>22.64</v>
      </c>
      <c r="E12876">
        <v>12716</v>
      </c>
      <c r="F12876" s="66"/>
    </row>
    <row r="12877" spans="1:6" x14ac:dyDescent="0.3">
      <c r="A12877" s="66">
        <v>41967</v>
      </c>
      <c r="B12877" s="68">
        <v>0.27083333333333331</v>
      </c>
      <c r="C12877" t="s">
        <v>120</v>
      </c>
      <c r="D12877">
        <v>22.64</v>
      </c>
      <c r="E12877">
        <v>12599</v>
      </c>
      <c r="F12877" s="66"/>
    </row>
    <row r="12878" spans="1:6" x14ac:dyDescent="0.3">
      <c r="A12878" s="66">
        <v>41967</v>
      </c>
      <c r="B12878" s="68">
        <v>0.28125</v>
      </c>
      <c r="C12878" t="s">
        <v>120</v>
      </c>
      <c r="D12878">
        <v>22.76</v>
      </c>
      <c r="E12878">
        <v>12495</v>
      </c>
      <c r="F12878" s="66"/>
    </row>
    <row r="12879" spans="1:6" x14ac:dyDescent="0.3">
      <c r="A12879" s="66">
        <v>41967</v>
      </c>
      <c r="B12879" s="68">
        <v>0.29166666666666669</v>
      </c>
      <c r="C12879" t="s">
        <v>120</v>
      </c>
      <c r="D12879">
        <v>22.77</v>
      </c>
      <c r="E12879">
        <v>12407</v>
      </c>
      <c r="F12879" s="66"/>
    </row>
    <row r="12880" spans="1:6" x14ac:dyDescent="0.3">
      <c r="A12880" s="66">
        <v>41967</v>
      </c>
      <c r="B12880" s="68">
        <v>0.30208333333333331</v>
      </c>
      <c r="C12880" t="s">
        <v>120</v>
      </c>
      <c r="D12880">
        <v>22.62</v>
      </c>
      <c r="E12880">
        <v>12453</v>
      </c>
      <c r="F12880" s="66"/>
    </row>
    <row r="12881" spans="1:6" x14ac:dyDescent="0.3">
      <c r="A12881" s="66">
        <v>41967</v>
      </c>
      <c r="B12881" s="68">
        <v>0.3125</v>
      </c>
      <c r="C12881" t="s">
        <v>120</v>
      </c>
      <c r="D12881">
        <v>22.65</v>
      </c>
      <c r="E12881">
        <v>12455</v>
      </c>
      <c r="F12881" s="66"/>
    </row>
    <row r="12882" spans="1:6" x14ac:dyDescent="0.3">
      <c r="A12882" s="66">
        <v>41967</v>
      </c>
      <c r="B12882" s="68">
        <v>0.32291666666666669</v>
      </c>
      <c r="C12882" t="s">
        <v>120</v>
      </c>
      <c r="D12882">
        <v>22.64</v>
      </c>
      <c r="E12882">
        <v>12459</v>
      </c>
      <c r="F12882" s="66"/>
    </row>
    <row r="12883" spans="1:6" x14ac:dyDescent="0.3">
      <c r="A12883" s="66">
        <v>41967</v>
      </c>
      <c r="B12883" s="68">
        <v>0.33333333333333331</v>
      </c>
      <c r="C12883" t="s">
        <v>120</v>
      </c>
      <c r="D12883">
        <v>22.7</v>
      </c>
      <c r="E12883">
        <v>12488</v>
      </c>
      <c r="F12883" s="66"/>
    </row>
    <row r="12884" spans="1:6" x14ac:dyDescent="0.3">
      <c r="A12884" s="66">
        <v>41967</v>
      </c>
      <c r="B12884" s="68">
        <v>0.34375</v>
      </c>
      <c r="C12884" t="s">
        <v>120</v>
      </c>
      <c r="D12884">
        <v>22.82</v>
      </c>
      <c r="E12884">
        <v>12451</v>
      </c>
      <c r="F12884" s="66"/>
    </row>
    <row r="12885" spans="1:6" x14ac:dyDescent="0.3">
      <c r="A12885" s="66">
        <v>41967</v>
      </c>
      <c r="B12885" s="68">
        <v>0.35416666666666669</v>
      </c>
      <c r="C12885" t="s">
        <v>120</v>
      </c>
      <c r="D12885">
        <v>22.8</v>
      </c>
      <c r="E12885">
        <v>12348</v>
      </c>
      <c r="F12885" s="66"/>
    </row>
    <row r="12886" spans="1:6" x14ac:dyDescent="0.3">
      <c r="A12886" s="66">
        <v>41967</v>
      </c>
      <c r="B12886" s="68">
        <v>0.36458333333333331</v>
      </c>
      <c r="C12886" t="s">
        <v>120</v>
      </c>
      <c r="D12886">
        <v>22.81</v>
      </c>
      <c r="E12886">
        <v>12226</v>
      </c>
      <c r="F12886" s="66"/>
    </row>
    <row r="12887" spans="1:6" x14ac:dyDescent="0.3">
      <c r="A12887" s="66">
        <v>41967</v>
      </c>
      <c r="B12887" s="68">
        <v>0.375</v>
      </c>
      <c r="C12887" t="s">
        <v>120</v>
      </c>
      <c r="D12887">
        <v>22.9</v>
      </c>
      <c r="E12887">
        <v>12128</v>
      </c>
      <c r="F12887" s="66"/>
    </row>
    <row r="12888" spans="1:6" x14ac:dyDescent="0.3">
      <c r="A12888" s="66">
        <v>41967</v>
      </c>
      <c r="B12888" s="68">
        <v>0.38541666666666669</v>
      </c>
      <c r="C12888" t="s">
        <v>120</v>
      </c>
      <c r="D12888">
        <v>22.95</v>
      </c>
      <c r="E12888">
        <v>12014</v>
      </c>
      <c r="F12888" s="66"/>
    </row>
    <row r="12889" spans="1:6" x14ac:dyDescent="0.3">
      <c r="A12889" s="66">
        <v>41967</v>
      </c>
      <c r="B12889" s="68">
        <v>0.39583333333333331</v>
      </c>
      <c r="C12889" t="s">
        <v>120</v>
      </c>
      <c r="D12889">
        <v>22.97</v>
      </c>
      <c r="E12889">
        <v>11731</v>
      </c>
      <c r="F12889" s="66"/>
    </row>
    <row r="12890" spans="1:6" x14ac:dyDescent="0.3">
      <c r="A12890" s="66">
        <v>41967</v>
      </c>
      <c r="B12890" s="68">
        <v>0.40625</v>
      </c>
      <c r="C12890" t="s">
        <v>120</v>
      </c>
      <c r="D12890">
        <v>23</v>
      </c>
      <c r="E12890">
        <v>11334</v>
      </c>
      <c r="F12890" s="66"/>
    </row>
    <row r="12891" spans="1:6" x14ac:dyDescent="0.3">
      <c r="A12891" s="66">
        <v>41967</v>
      </c>
      <c r="B12891" s="68">
        <v>0.41666666666666669</v>
      </c>
      <c r="C12891" t="s">
        <v>120</v>
      </c>
      <c r="D12891">
        <v>23.03</v>
      </c>
      <c r="E12891">
        <v>10866</v>
      </c>
      <c r="F12891" s="66"/>
    </row>
    <row r="12892" spans="1:6" x14ac:dyDescent="0.3">
      <c r="A12892" s="66">
        <v>41967</v>
      </c>
      <c r="B12892" s="68">
        <v>0.42708333333333331</v>
      </c>
      <c r="C12892" t="s">
        <v>120</v>
      </c>
      <c r="D12892">
        <v>23.04</v>
      </c>
      <c r="E12892">
        <v>10600</v>
      </c>
      <c r="F12892" s="66"/>
    </row>
    <row r="12893" spans="1:6" x14ac:dyDescent="0.3">
      <c r="A12893" s="66">
        <v>41967</v>
      </c>
      <c r="B12893" s="68">
        <v>0.4375</v>
      </c>
      <c r="C12893" t="s">
        <v>120</v>
      </c>
      <c r="D12893">
        <v>23.03</v>
      </c>
      <c r="E12893">
        <v>10479</v>
      </c>
      <c r="F12893" s="66"/>
    </row>
    <row r="12894" spans="1:6" x14ac:dyDescent="0.3">
      <c r="A12894" s="66">
        <v>41967</v>
      </c>
      <c r="B12894" s="68">
        <v>0.44791666666666669</v>
      </c>
      <c r="C12894" t="s">
        <v>120</v>
      </c>
      <c r="D12894">
        <v>23.05</v>
      </c>
      <c r="E12894">
        <v>10406</v>
      </c>
      <c r="F12894" s="66"/>
    </row>
    <row r="12895" spans="1:6" x14ac:dyDescent="0.3">
      <c r="A12895" s="66">
        <v>41967</v>
      </c>
      <c r="B12895" s="68">
        <v>0.45833333333333331</v>
      </c>
      <c r="C12895" t="s">
        <v>120</v>
      </c>
      <c r="D12895">
        <v>23.08</v>
      </c>
      <c r="E12895">
        <v>10325</v>
      </c>
      <c r="F12895" s="66"/>
    </row>
    <row r="12896" spans="1:6" x14ac:dyDescent="0.3">
      <c r="A12896" s="66">
        <v>41967</v>
      </c>
      <c r="B12896" s="68">
        <v>0.46875</v>
      </c>
      <c r="C12896" t="s">
        <v>120</v>
      </c>
      <c r="D12896">
        <v>23.12</v>
      </c>
      <c r="E12896">
        <v>10212</v>
      </c>
      <c r="F12896" s="66"/>
    </row>
    <row r="12897" spans="1:6" x14ac:dyDescent="0.3">
      <c r="A12897" s="66">
        <v>41967</v>
      </c>
      <c r="B12897" s="68">
        <v>0.47916666666666669</v>
      </c>
      <c r="C12897" t="s">
        <v>120</v>
      </c>
      <c r="D12897">
        <v>22.98</v>
      </c>
      <c r="E12897">
        <v>10552</v>
      </c>
      <c r="F12897" s="66"/>
    </row>
    <row r="12898" spans="1:6" x14ac:dyDescent="0.3">
      <c r="A12898" s="66">
        <v>41967</v>
      </c>
      <c r="B12898" s="68">
        <v>0.48958333333333331</v>
      </c>
      <c r="C12898" t="s">
        <v>120</v>
      </c>
      <c r="D12898">
        <v>22.99</v>
      </c>
      <c r="E12898">
        <v>10802</v>
      </c>
      <c r="F12898" s="66"/>
    </row>
    <row r="12899" spans="1:6" x14ac:dyDescent="0.3">
      <c r="A12899" s="66">
        <v>41968</v>
      </c>
      <c r="B12899" s="68">
        <v>0.5</v>
      </c>
      <c r="C12899" t="s">
        <v>119</v>
      </c>
      <c r="D12899">
        <v>22.91</v>
      </c>
      <c r="E12899">
        <v>10938</v>
      </c>
      <c r="F12899" s="66"/>
    </row>
    <row r="12900" spans="1:6" x14ac:dyDescent="0.3">
      <c r="A12900" s="66">
        <v>41968</v>
      </c>
      <c r="B12900" s="68">
        <v>0.51041666666666663</v>
      </c>
      <c r="C12900" t="s">
        <v>119</v>
      </c>
      <c r="D12900">
        <v>22.83</v>
      </c>
      <c r="E12900">
        <v>11205</v>
      </c>
      <c r="F12900" s="66"/>
    </row>
    <row r="12901" spans="1:6" x14ac:dyDescent="0.3">
      <c r="A12901" s="66">
        <v>41968</v>
      </c>
      <c r="B12901" s="68">
        <v>0.52083333333333337</v>
      </c>
      <c r="C12901" t="s">
        <v>119</v>
      </c>
      <c r="D12901">
        <v>22.77</v>
      </c>
      <c r="E12901">
        <v>11748</v>
      </c>
      <c r="F12901" s="66"/>
    </row>
    <row r="12902" spans="1:6" x14ac:dyDescent="0.3">
      <c r="A12902" s="66">
        <v>41968</v>
      </c>
      <c r="B12902" s="68">
        <v>0.53125</v>
      </c>
      <c r="C12902" t="s">
        <v>119</v>
      </c>
      <c r="D12902">
        <v>22.81</v>
      </c>
      <c r="E12902">
        <v>11855</v>
      </c>
      <c r="F12902" s="66"/>
    </row>
    <row r="12903" spans="1:6" x14ac:dyDescent="0.3">
      <c r="A12903" s="66">
        <v>41968</v>
      </c>
      <c r="B12903" s="68">
        <v>4.1666666666666664E-2</v>
      </c>
      <c r="C12903" t="s">
        <v>119</v>
      </c>
      <c r="D12903">
        <v>22.81</v>
      </c>
      <c r="E12903">
        <v>11876</v>
      </c>
      <c r="F12903" s="66"/>
    </row>
    <row r="12904" spans="1:6" x14ac:dyDescent="0.3">
      <c r="A12904" s="66">
        <v>41968</v>
      </c>
      <c r="B12904" s="68">
        <v>5.2083333333333336E-2</v>
      </c>
      <c r="C12904" t="s">
        <v>119</v>
      </c>
      <c r="D12904">
        <v>22.82</v>
      </c>
      <c r="E12904">
        <v>11973</v>
      </c>
      <c r="F12904" s="66"/>
    </row>
    <row r="12905" spans="1:6" x14ac:dyDescent="0.3">
      <c r="A12905" s="66">
        <v>41968</v>
      </c>
      <c r="B12905" s="68">
        <v>6.25E-2</v>
      </c>
      <c r="C12905" t="s">
        <v>119</v>
      </c>
      <c r="D12905">
        <v>22.81</v>
      </c>
      <c r="E12905">
        <v>12220</v>
      </c>
      <c r="F12905" s="66"/>
    </row>
    <row r="12906" spans="1:6" x14ac:dyDescent="0.3">
      <c r="A12906" s="66">
        <v>41968</v>
      </c>
      <c r="B12906" s="68">
        <v>7.2916666666666671E-2</v>
      </c>
      <c r="C12906" t="s">
        <v>119</v>
      </c>
      <c r="D12906">
        <v>22.8</v>
      </c>
      <c r="E12906">
        <v>12390</v>
      </c>
      <c r="F12906" s="66"/>
    </row>
    <row r="12907" spans="1:6" x14ac:dyDescent="0.3">
      <c r="A12907" s="66">
        <v>41968</v>
      </c>
      <c r="B12907" s="68">
        <v>8.3333333333333329E-2</v>
      </c>
      <c r="C12907" t="s">
        <v>119</v>
      </c>
      <c r="D12907">
        <v>22.8</v>
      </c>
      <c r="E12907">
        <v>12572</v>
      </c>
      <c r="F12907" s="66"/>
    </row>
    <row r="12908" spans="1:6" x14ac:dyDescent="0.3">
      <c r="A12908" s="66">
        <v>41968</v>
      </c>
      <c r="B12908" s="68">
        <v>9.375E-2</v>
      </c>
      <c r="C12908" t="s">
        <v>119</v>
      </c>
      <c r="D12908">
        <v>22.79</v>
      </c>
      <c r="E12908">
        <v>12663</v>
      </c>
      <c r="F12908" s="66"/>
    </row>
    <row r="12909" spans="1:6" x14ac:dyDescent="0.3">
      <c r="A12909" s="66">
        <v>41968</v>
      </c>
      <c r="B12909" s="68">
        <v>0.10416666666666667</v>
      </c>
      <c r="C12909" t="s">
        <v>119</v>
      </c>
      <c r="D12909">
        <v>22.77</v>
      </c>
      <c r="E12909">
        <v>12739</v>
      </c>
      <c r="F12909" s="66"/>
    </row>
    <row r="12910" spans="1:6" x14ac:dyDescent="0.3">
      <c r="A12910" s="66">
        <v>41968</v>
      </c>
      <c r="B12910" s="68">
        <v>0.11458333333333333</v>
      </c>
      <c r="C12910" t="s">
        <v>119</v>
      </c>
      <c r="D12910">
        <v>22.75</v>
      </c>
      <c r="E12910">
        <v>12857</v>
      </c>
      <c r="F12910" s="66"/>
    </row>
    <row r="12911" spans="1:6" x14ac:dyDescent="0.3">
      <c r="A12911" s="66">
        <v>41968</v>
      </c>
      <c r="B12911" s="68">
        <v>0.125</v>
      </c>
      <c r="C12911" t="s">
        <v>119</v>
      </c>
      <c r="D12911">
        <v>22.74</v>
      </c>
      <c r="E12911">
        <v>12944</v>
      </c>
      <c r="F12911" s="66"/>
    </row>
    <row r="12912" spans="1:6" x14ac:dyDescent="0.3">
      <c r="A12912" s="66">
        <v>41968</v>
      </c>
      <c r="B12912" s="68">
        <v>0.13541666666666666</v>
      </c>
      <c r="C12912" t="s">
        <v>119</v>
      </c>
      <c r="D12912">
        <v>22.73</v>
      </c>
      <c r="E12912">
        <v>12983</v>
      </c>
      <c r="F12912" s="66"/>
    </row>
    <row r="12913" spans="1:6" x14ac:dyDescent="0.3">
      <c r="A12913" s="66">
        <v>41968</v>
      </c>
      <c r="B12913" s="68">
        <v>0.14583333333333334</v>
      </c>
      <c r="C12913" t="s">
        <v>119</v>
      </c>
      <c r="D12913">
        <v>22.76</v>
      </c>
      <c r="E12913">
        <v>13001</v>
      </c>
      <c r="F12913" s="66"/>
    </row>
    <row r="12914" spans="1:6" x14ac:dyDescent="0.3">
      <c r="A12914" s="66">
        <v>41968</v>
      </c>
      <c r="B12914" s="68">
        <v>0.15625</v>
      </c>
      <c r="C12914" t="s">
        <v>119</v>
      </c>
      <c r="D12914">
        <v>22.81</v>
      </c>
      <c r="E12914">
        <v>13015</v>
      </c>
      <c r="F12914" s="66"/>
    </row>
    <row r="12915" spans="1:6" x14ac:dyDescent="0.3">
      <c r="A12915" s="66">
        <v>41968</v>
      </c>
      <c r="B12915" s="68">
        <v>0.16666666666666666</v>
      </c>
      <c r="C12915" t="s">
        <v>119</v>
      </c>
      <c r="D12915">
        <v>22.84</v>
      </c>
      <c r="E12915">
        <v>13002</v>
      </c>
      <c r="F12915" s="66"/>
    </row>
    <row r="12916" spans="1:6" x14ac:dyDescent="0.3">
      <c r="A12916" s="66">
        <v>41968</v>
      </c>
      <c r="B12916" s="68">
        <v>0.17708333333333334</v>
      </c>
      <c r="C12916" t="s">
        <v>119</v>
      </c>
      <c r="D12916">
        <v>22.83</v>
      </c>
      <c r="E12916">
        <v>12990</v>
      </c>
      <c r="F12916" s="66"/>
    </row>
    <row r="12917" spans="1:6" x14ac:dyDescent="0.3">
      <c r="A12917" s="66">
        <v>41968</v>
      </c>
      <c r="B12917" s="68">
        <v>0.1875</v>
      </c>
      <c r="C12917" t="s">
        <v>119</v>
      </c>
      <c r="D12917">
        <v>22.85</v>
      </c>
      <c r="E12917">
        <v>12926</v>
      </c>
      <c r="F12917" s="66"/>
    </row>
    <row r="12918" spans="1:6" x14ac:dyDescent="0.3">
      <c r="A12918" s="66">
        <v>41968</v>
      </c>
      <c r="B12918" s="68">
        <v>0.19791666666666666</v>
      </c>
      <c r="C12918" t="s">
        <v>119</v>
      </c>
      <c r="D12918">
        <v>22.83</v>
      </c>
      <c r="E12918">
        <v>12962</v>
      </c>
      <c r="F12918" s="66"/>
    </row>
    <row r="12919" spans="1:6" x14ac:dyDescent="0.3">
      <c r="A12919" s="66">
        <v>41968</v>
      </c>
      <c r="B12919" s="68">
        <v>0.20833333333333334</v>
      </c>
      <c r="C12919" t="s">
        <v>119</v>
      </c>
      <c r="D12919">
        <v>22.81</v>
      </c>
      <c r="E12919">
        <v>12985</v>
      </c>
      <c r="F12919" s="66"/>
    </row>
    <row r="12920" spans="1:6" x14ac:dyDescent="0.3">
      <c r="A12920" s="66">
        <v>41968</v>
      </c>
      <c r="B12920" s="68">
        <v>0.21875</v>
      </c>
      <c r="C12920" t="s">
        <v>119</v>
      </c>
      <c r="D12920">
        <v>22.73</v>
      </c>
      <c r="E12920">
        <v>12935</v>
      </c>
      <c r="F12920" s="66"/>
    </row>
    <row r="12921" spans="1:6" x14ac:dyDescent="0.3">
      <c r="A12921" s="66">
        <v>41968</v>
      </c>
      <c r="B12921" s="68">
        <v>0.22916666666666666</v>
      </c>
      <c r="C12921" t="s">
        <v>119</v>
      </c>
      <c r="D12921">
        <v>22.81</v>
      </c>
      <c r="E12921">
        <v>12722</v>
      </c>
      <c r="F12921" s="66"/>
    </row>
    <row r="12922" spans="1:6" x14ac:dyDescent="0.3">
      <c r="A12922" s="66">
        <v>41968</v>
      </c>
      <c r="B12922" s="68">
        <v>0.23958333333333334</v>
      </c>
      <c r="C12922" t="s">
        <v>119</v>
      </c>
      <c r="D12922">
        <v>22.79</v>
      </c>
      <c r="E12922">
        <v>12302</v>
      </c>
      <c r="F12922" s="66"/>
    </row>
    <row r="12923" spans="1:6" x14ac:dyDescent="0.3">
      <c r="A12923" s="66">
        <v>41968</v>
      </c>
      <c r="B12923" s="68">
        <v>0.25</v>
      </c>
      <c r="C12923" t="s">
        <v>119</v>
      </c>
      <c r="D12923">
        <v>22.9</v>
      </c>
      <c r="E12923">
        <v>12182</v>
      </c>
      <c r="F12923" s="66"/>
    </row>
    <row r="12924" spans="1:6" x14ac:dyDescent="0.3">
      <c r="A12924" s="66">
        <v>41968</v>
      </c>
      <c r="B12924" s="68">
        <v>0.26041666666666669</v>
      </c>
      <c r="C12924" t="s">
        <v>119</v>
      </c>
      <c r="D12924">
        <v>22.82</v>
      </c>
      <c r="E12924">
        <v>12350</v>
      </c>
      <c r="F12924" s="66"/>
    </row>
    <row r="12925" spans="1:6" x14ac:dyDescent="0.3">
      <c r="A12925" s="66">
        <v>41968</v>
      </c>
      <c r="B12925" s="68">
        <v>0.27083333333333331</v>
      </c>
      <c r="C12925" t="s">
        <v>119</v>
      </c>
      <c r="D12925">
        <v>22.73</v>
      </c>
      <c r="E12925">
        <v>12565</v>
      </c>
      <c r="F12925" s="66"/>
    </row>
    <row r="12926" spans="1:6" x14ac:dyDescent="0.3">
      <c r="A12926" s="66">
        <v>41968</v>
      </c>
      <c r="B12926" s="68">
        <v>0.28125</v>
      </c>
      <c r="C12926" t="s">
        <v>119</v>
      </c>
      <c r="D12926">
        <v>22.72</v>
      </c>
      <c r="E12926">
        <v>12786</v>
      </c>
      <c r="F12926" s="66"/>
    </row>
    <row r="12927" spans="1:6" x14ac:dyDescent="0.3">
      <c r="A12927" s="66">
        <v>41968</v>
      </c>
      <c r="B12927" s="68">
        <v>0.29166666666666669</v>
      </c>
      <c r="C12927" t="s">
        <v>119</v>
      </c>
      <c r="D12927">
        <v>22.77</v>
      </c>
      <c r="E12927">
        <v>12791</v>
      </c>
      <c r="F12927" s="66"/>
    </row>
    <row r="12928" spans="1:6" x14ac:dyDescent="0.3">
      <c r="A12928" s="66">
        <v>41968</v>
      </c>
      <c r="B12928" s="68">
        <v>0.30208333333333331</v>
      </c>
      <c r="C12928" t="s">
        <v>119</v>
      </c>
      <c r="D12928">
        <v>22.78</v>
      </c>
      <c r="E12928">
        <v>12745</v>
      </c>
      <c r="F12928" s="66"/>
    </row>
    <row r="12929" spans="1:6" x14ac:dyDescent="0.3">
      <c r="A12929" s="66">
        <v>41968</v>
      </c>
      <c r="B12929" s="68">
        <v>0.3125</v>
      </c>
      <c r="C12929" t="s">
        <v>119</v>
      </c>
      <c r="D12929">
        <v>22.85</v>
      </c>
      <c r="E12929">
        <v>12651</v>
      </c>
      <c r="F12929" s="66"/>
    </row>
    <row r="12930" spans="1:6" x14ac:dyDescent="0.3">
      <c r="A12930" s="66">
        <v>41968</v>
      </c>
      <c r="B12930" s="68">
        <v>0.32291666666666669</v>
      </c>
      <c r="C12930" t="s">
        <v>119</v>
      </c>
      <c r="D12930">
        <v>22.87</v>
      </c>
      <c r="E12930">
        <v>12524</v>
      </c>
      <c r="F12930" s="66"/>
    </row>
    <row r="12931" spans="1:6" x14ac:dyDescent="0.3">
      <c r="A12931" s="66">
        <v>41968</v>
      </c>
      <c r="B12931" s="68">
        <v>0.33333333333333331</v>
      </c>
      <c r="C12931" t="s">
        <v>119</v>
      </c>
      <c r="D12931">
        <v>22.89</v>
      </c>
      <c r="E12931">
        <v>12291</v>
      </c>
      <c r="F12931" s="66"/>
    </row>
    <row r="12932" spans="1:6" x14ac:dyDescent="0.3">
      <c r="A12932" s="66">
        <v>41968</v>
      </c>
      <c r="B12932" s="68">
        <v>0.34375</v>
      </c>
      <c r="C12932" t="s">
        <v>119</v>
      </c>
      <c r="D12932">
        <v>22.97</v>
      </c>
      <c r="E12932">
        <v>11952</v>
      </c>
      <c r="F12932" s="66"/>
    </row>
    <row r="12933" spans="1:6" x14ac:dyDescent="0.3">
      <c r="A12933" s="66">
        <v>41968</v>
      </c>
      <c r="B12933" s="68">
        <v>0.35416666666666669</v>
      </c>
      <c r="C12933" t="s">
        <v>119</v>
      </c>
      <c r="D12933">
        <v>23.04</v>
      </c>
      <c r="E12933">
        <v>11674</v>
      </c>
      <c r="F12933" s="66"/>
    </row>
    <row r="12934" spans="1:6" x14ac:dyDescent="0.3">
      <c r="A12934" s="66">
        <v>41968</v>
      </c>
      <c r="B12934" s="68">
        <v>0.36458333333333331</v>
      </c>
      <c r="C12934" t="s">
        <v>119</v>
      </c>
      <c r="D12934">
        <v>23.05</v>
      </c>
      <c r="E12934">
        <v>11566</v>
      </c>
      <c r="F12934" s="66"/>
    </row>
    <row r="12935" spans="1:6" x14ac:dyDescent="0.3">
      <c r="A12935" s="66">
        <v>41968</v>
      </c>
      <c r="B12935" s="68">
        <v>0.375</v>
      </c>
      <c r="C12935" t="s">
        <v>119</v>
      </c>
      <c r="D12935">
        <v>23.08</v>
      </c>
      <c r="E12935">
        <v>11466</v>
      </c>
      <c r="F12935" s="66"/>
    </row>
    <row r="12936" spans="1:6" x14ac:dyDescent="0.3">
      <c r="A12936" s="66">
        <v>41968</v>
      </c>
      <c r="B12936" s="68">
        <v>0.38541666666666669</v>
      </c>
      <c r="C12936" t="s">
        <v>119</v>
      </c>
      <c r="D12936">
        <v>23.11</v>
      </c>
      <c r="E12936">
        <v>11431</v>
      </c>
      <c r="F12936" s="66"/>
    </row>
    <row r="12937" spans="1:6" x14ac:dyDescent="0.3">
      <c r="A12937" s="66">
        <v>41968</v>
      </c>
      <c r="B12937" s="68">
        <v>0.39583333333333331</v>
      </c>
      <c r="C12937" t="s">
        <v>119</v>
      </c>
      <c r="D12937">
        <v>23.15</v>
      </c>
      <c r="E12937">
        <v>11458</v>
      </c>
      <c r="F12937" s="66"/>
    </row>
    <row r="12938" spans="1:6" x14ac:dyDescent="0.3">
      <c r="A12938" s="66">
        <v>41968</v>
      </c>
      <c r="B12938" s="68">
        <v>0.40625</v>
      </c>
      <c r="C12938" t="s">
        <v>119</v>
      </c>
      <c r="D12938">
        <v>23.12</v>
      </c>
      <c r="E12938">
        <v>11550</v>
      </c>
      <c r="F12938" s="66"/>
    </row>
    <row r="12939" spans="1:6" x14ac:dyDescent="0.3">
      <c r="A12939" s="66">
        <v>41968</v>
      </c>
      <c r="B12939" s="68">
        <v>0.41666666666666669</v>
      </c>
      <c r="C12939" t="s">
        <v>119</v>
      </c>
      <c r="D12939">
        <v>23.08</v>
      </c>
      <c r="E12939">
        <v>11758</v>
      </c>
      <c r="F12939" s="66"/>
    </row>
    <row r="12940" spans="1:6" x14ac:dyDescent="0.3">
      <c r="A12940" s="66">
        <v>41968</v>
      </c>
      <c r="B12940" s="68">
        <v>0.42708333333333331</v>
      </c>
      <c r="C12940" t="s">
        <v>119</v>
      </c>
      <c r="D12940">
        <v>23.1</v>
      </c>
      <c r="E12940">
        <v>11900</v>
      </c>
      <c r="F12940" s="66"/>
    </row>
    <row r="12941" spans="1:6" x14ac:dyDescent="0.3">
      <c r="A12941" s="66">
        <v>41968</v>
      </c>
      <c r="B12941" s="68">
        <v>0.4375</v>
      </c>
      <c r="C12941" t="s">
        <v>119</v>
      </c>
      <c r="D12941">
        <v>23.19</v>
      </c>
      <c r="E12941">
        <v>11953</v>
      </c>
      <c r="F12941" s="66"/>
    </row>
    <row r="12942" spans="1:6" x14ac:dyDescent="0.3">
      <c r="A12942" s="66">
        <v>41968</v>
      </c>
      <c r="B12942" s="68">
        <v>0.44791666666666669</v>
      </c>
      <c r="C12942" t="s">
        <v>119</v>
      </c>
      <c r="D12942">
        <v>23.19</v>
      </c>
      <c r="E12942">
        <v>12006</v>
      </c>
      <c r="F12942" s="66"/>
    </row>
    <row r="12943" spans="1:6" x14ac:dyDescent="0.3">
      <c r="A12943" s="66">
        <v>41968</v>
      </c>
      <c r="B12943" s="68">
        <v>0.45833333333333331</v>
      </c>
      <c r="C12943" t="s">
        <v>119</v>
      </c>
      <c r="D12943">
        <v>23.23</v>
      </c>
      <c r="E12943">
        <v>12116</v>
      </c>
      <c r="F12943" s="66"/>
    </row>
    <row r="12944" spans="1:6" x14ac:dyDescent="0.3">
      <c r="A12944" s="66">
        <v>41968</v>
      </c>
      <c r="B12944" s="68">
        <v>0.46875</v>
      </c>
      <c r="C12944" t="s">
        <v>119</v>
      </c>
      <c r="D12944">
        <v>23.31</v>
      </c>
      <c r="E12944">
        <v>12186</v>
      </c>
      <c r="F12944" s="66"/>
    </row>
    <row r="12945" spans="1:6" x14ac:dyDescent="0.3">
      <c r="A12945" s="66">
        <v>41968</v>
      </c>
      <c r="B12945" s="68">
        <v>0.47916666666666669</v>
      </c>
      <c r="C12945" t="s">
        <v>119</v>
      </c>
      <c r="D12945">
        <v>23.36</v>
      </c>
      <c r="E12945">
        <v>12270</v>
      </c>
      <c r="F12945" s="66"/>
    </row>
    <row r="12946" spans="1:6" x14ac:dyDescent="0.3">
      <c r="A12946" s="66">
        <v>41968</v>
      </c>
      <c r="B12946" s="68">
        <v>0.48958333333333331</v>
      </c>
      <c r="C12946" t="s">
        <v>119</v>
      </c>
      <c r="D12946">
        <v>23.4</v>
      </c>
      <c r="E12946">
        <v>12320</v>
      </c>
      <c r="F12946" s="66"/>
    </row>
    <row r="12947" spans="1:6" x14ac:dyDescent="0.3">
      <c r="A12947" s="66">
        <v>41968</v>
      </c>
      <c r="B12947" s="68">
        <v>0.5</v>
      </c>
      <c r="C12947" t="s">
        <v>120</v>
      </c>
      <c r="D12947">
        <v>23.4</v>
      </c>
      <c r="E12947">
        <v>12358</v>
      </c>
      <c r="F12947" s="66"/>
    </row>
    <row r="12948" spans="1:6" x14ac:dyDescent="0.3">
      <c r="A12948" s="66">
        <v>41968</v>
      </c>
      <c r="B12948" s="68">
        <v>0.51041666666666663</v>
      </c>
      <c r="C12948" t="s">
        <v>120</v>
      </c>
      <c r="D12948">
        <v>23.44</v>
      </c>
      <c r="E12948">
        <v>12385</v>
      </c>
      <c r="F12948" s="66"/>
    </row>
    <row r="12949" spans="1:6" x14ac:dyDescent="0.3">
      <c r="A12949" s="66">
        <v>41968</v>
      </c>
      <c r="B12949" s="68">
        <v>0.52083333333333337</v>
      </c>
      <c r="C12949" t="s">
        <v>120</v>
      </c>
      <c r="D12949">
        <v>23.56</v>
      </c>
      <c r="E12949">
        <v>12365</v>
      </c>
      <c r="F12949" s="66"/>
    </row>
    <row r="12950" spans="1:6" x14ac:dyDescent="0.3">
      <c r="A12950" s="66">
        <v>41968</v>
      </c>
      <c r="B12950" s="68">
        <v>0.53125</v>
      </c>
      <c r="C12950" t="s">
        <v>120</v>
      </c>
      <c r="D12950">
        <v>23.54</v>
      </c>
      <c r="E12950">
        <v>11631</v>
      </c>
      <c r="F12950" s="66"/>
    </row>
    <row r="12951" spans="1:6" x14ac:dyDescent="0.3">
      <c r="A12951" s="66">
        <v>41968</v>
      </c>
      <c r="B12951" s="68">
        <v>4.1666666666666664E-2</v>
      </c>
      <c r="C12951" t="s">
        <v>120</v>
      </c>
      <c r="D12951">
        <v>23.37</v>
      </c>
      <c r="E12951">
        <v>11623</v>
      </c>
      <c r="F12951" s="66"/>
    </row>
    <row r="12952" spans="1:6" x14ac:dyDescent="0.3">
      <c r="A12952" s="66">
        <v>41968</v>
      </c>
      <c r="B12952" s="68">
        <v>5.2083333333333336E-2</v>
      </c>
      <c r="C12952" t="s">
        <v>120</v>
      </c>
      <c r="D12952">
        <v>23.7</v>
      </c>
      <c r="E12952">
        <v>12058</v>
      </c>
      <c r="F12952" s="66"/>
    </row>
    <row r="12953" spans="1:6" x14ac:dyDescent="0.3">
      <c r="A12953" s="66">
        <v>41968</v>
      </c>
      <c r="B12953" s="68">
        <v>6.25E-2</v>
      </c>
      <c r="C12953" t="s">
        <v>120</v>
      </c>
      <c r="D12953">
        <v>23.95</v>
      </c>
      <c r="E12953">
        <v>11578</v>
      </c>
      <c r="F12953" s="66"/>
    </row>
    <row r="12954" spans="1:6" x14ac:dyDescent="0.3">
      <c r="A12954" s="66">
        <v>41968</v>
      </c>
      <c r="B12954" s="68">
        <v>7.2916666666666671E-2</v>
      </c>
      <c r="C12954" t="s">
        <v>120</v>
      </c>
      <c r="D12954">
        <v>24.15</v>
      </c>
      <c r="E12954">
        <v>11258</v>
      </c>
      <c r="F12954" s="66"/>
    </row>
    <row r="12955" spans="1:6" x14ac:dyDescent="0.3">
      <c r="A12955" s="66">
        <v>41968</v>
      </c>
      <c r="B12955" s="68">
        <v>8.3333333333333329E-2</v>
      </c>
      <c r="C12955" t="s">
        <v>120</v>
      </c>
      <c r="D12955">
        <v>23.98</v>
      </c>
      <c r="E12955">
        <v>11472</v>
      </c>
      <c r="F12955" s="66"/>
    </row>
    <row r="12956" spans="1:6" x14ac:dyDescent="0.3">
      <c r="A12956" s="66">
        <v>41968</v>
      </c>
      <c r="B12956" s="68">
        <v>9.375E-2</v>
      </c>
      <c r="C12956" t="s">
        <v>120</v>
      </c>
      <c r="D12956">
        <v>23.91</v>
      </c>
      <c r="E12956">
        <v>11562</v>
      </c>
      <c r="F12956" s="66"/>
    </row>
    <row r="12957" spans="1:6" x14ac:dyDescent="0.3">
      <c r="A12957" s="66">
        <v>41968</v>
      </c>
      <c r="B12957" s="68">
        <v>0.10416666666666667</v>
      </c>
      <c r="C12957" t="s">
        <v>120</v>
      </c>
      <c r="D12957">
        <v>23.69</v>
      </c>
      <c r="E12957">
        <v>11788</v>
      </c>
      <c r="F12957" s="66"/>
    </row>
    <row r="12958" spans="1:6" x14ac:dyDescent="0.3">
      <c r="A12958" s="66">
        <v>41968</v>
      </c>
      <c r="B12958" s="68">
        <v>0.11458333333333333</v>
      </c>
      <c r="C12958" t="s">
        <v>120</v>
      </c>
      <c r="D12958">
        <v>23.71</v>
      </c>
      <c r="E12958">
        <v>11858</v>
      </c>
      <c r="F12958" s="66"/>
    </row>
    <row r="12959" spans="1:6" x14ac:dyDescent="0.3">
      <c r="A12959" s="66">
        <v>41968</v>
      </c>
      <c r="B12959" s="68">
        <v>0.125</v>
      </c>
      <c r="C12959" t="s">
        <v>120</v>
      </c>
      <c r="D12959">
        <v>23.63</v>
      </c>
      <c r="E12959">
        <v>12008</v>
      </c>
      <c r="F12959" s="66"/>
    </row>
    <row r="12960" spans="1:6" x14ac:dyDescent="0.3">
      <c r="A12960" s="66">
        <v>41968</v>
      </c>
      <c r="B12960" s="68">
        <v>0.13541666666666666</v>
      </c>
      <c r="C12960" t="s">
        <v>120</v>
      </c>
      <c r="D12960">
        <v>23.61</v>
      </c>
      <c r="E12960">
        <v>12056</v>
      </c>
      <c r="F12960" s="66"/>
    </row>
    <row r="12961" spans="1:6" x14ac:dyDescent="0.3">
      <c r="A12961" s="66">
        <v>41968</v>
      </c>
      <c r="B12961" s="68">
        <v>0.14583333333333334</v>
      </c>
      <c r="C12961" t="s">
        <v>120</v>
      </c>
      <c r="D12961">
        <v>23.73</v>
      </c>
      <c r="E12961">
        <v>12022</v>
      </c>
      <c r="F12961" s="66"/>
    </row>
    <row r="12962" spans="1:6" x14ac:dyDescent="0.3">
      <c r="A12962" s="66">
        <v>41968</v>
      </c>
      <c r="B12962" s="68">
        <v>0.15625</v>
      </c>
      <c r="C12962" t="s">
        <v>120</v>
      </c>
      <c r="D12962">
        <v>23.7</v>
      </c>
      <c r="E12962">
        <v>12031</v>
      </c>
      <c r="F12962" s="66"/>
    </row>
    <row r="12963" spans="1:6" x14ac:dyDescent="0.3">
      <c r="A12963" s="66">
        <v>41968</v>
      </c>
      <c r="B12963" s="68">
        <v>0.16666666666666666</v>
      </c>
      <c r="C12963" t="s">
        <v>120</v>
      </c>
      <c r="D12963">
        <v>23.67</v>
      </c>
      <c r="E12963">
        <v>12110</v>
      </c>
      <c r="F12963" s="66"/>
    </row>
    <row r="12964" spans="1:6" x14ac:dyDescent="0.3">
      <c r="A12964" s="66">
        <v>41968</v>
      </c>
      <c r="B12964" s="68">
        <v>0.17708333333333334</v>
      </c>
      <c r="C12964" t="s">
        <v>120</v>
      </c>
      <c r="D12964">
        <v>23.69</v>
      </c>
      <c r="E12964">
        <v>12169</v>
      </c>
      <c r="F12964" s="66"/>
    </row>
    <row r="12965" spans="1:6" x14ac:dyDescent="0.3">
      <c r="A12965" s="66">
        <v>41968</v>
      </c>
      <c r="B12965" s="68">
        <v>0.1875</v>
      </c>
      <c r="C12965" t="s">
        <v>120</v>
      </c>
      <c r="D12965">
        <v>23.66</v>
      </c>
      <c r="E12965">
        <v>12209</v>
      </c>
      <c r="F12965" s="66"/>
    </row>
    <row r="12966" spans="1:6" x14ac:dyDescent="0.3">
      <c r="A12966" s="66">
        <v>41968</v>
      </c>
      <c r="B12966" s="68">
        <v>0.19791666666666666</v>
      </c>
      <c r="C12966" t="s">
        <v>120</v>
      </c>
      <c r="D12966">
        <v>23.71</v>
      </c>
      <c r="E12966">
        <v>12483</v>
      </c>
      <c r="F12966" s="66"/>
    </row>
    <row r="12967" spans="1:6" x14ac:dyDescent="0.3">
      <c r="A12967" s="66">
        <v>41968</v>
      </c>
      <c r="B12967" s="68">
        <v>0.20833333333333334</v>
      </c>
      <c r="C12967" t="s">
        <v>120</v>
      </c>
      <c r="D12967">
        <v>23.72</v>
      </c>
      <c r="E12967">
        <v>12636</v>
      </c>
      <c r="F12967" s="66"/>
    </row>
    <row r="12968" spans="1:6" x14ac:dyDescent="0.3">
      <c r="A12968" s="66">
        <v>41968</v>
      </c>
      <c r="B12968" s="68">
        <v>0.21875</v>
      </c>
      <c r="C12968" t="s">
        <v>120</v>
      </c>
      <c r="D12968">
        <v>23.71</v>
      </c>
      <c r="E12968">
        <v>12809</v>
      </c>
      <c r="F12968" s="66"/>
    </row>
    <row r="12969" spans="1:6" x14ac:dyDescent="0.3">
      <c r="A12969" s="66">
        <v>41968</v>
      </c>
      <c r="B12969" s="68">
        <v>0.22916666666666666</v>
      </c>
      <c r="C12969" t="s">
        <v>120</v>
      </c>
      <c r="D12969">
        <v>23.7</v>
      </c>
      <c r="E12969">
        <v>12836</v>
      </c>
      <c r="F12969" s="66"/>
    </row>
    <row r="12970" spans="1:6" x14ac:dyDescent="0.3">
      <c r="A12970" s="66">
        <v>41968</v>
      </c>
      <c r="B12970" s="68">
        <v>0.23958333333333334</v>
      </c>
      <c r="C12970" t="s">
        <v>120</v>
      </c>
      <c r="D12970">
        <v>23.67</v>
      </c>
      <c r="E12970">
        <v>12784</v>
      </c>
      <c r="F12970" s="66"/>
    </row>
    <row r="12971" spans="1:6" x14ac:dyDescent="0.3">
      <c r="A12971" s="66">
        <v>41968</v>
      </c>
      <c r="B12971" s="68">
        <v>0.25</v>
      </c>
      <c r="C12971" t="s">
        <v>120</v>
      </c>
      <c r="D12971">
        <v>23.77</v>
      </c>
      <c r="E12971">
        <v>12888</v>
      </c>
      <c r="F12971" s="66"/>
    </row>
    <row r="12972" spans="1:6" x14ac:dyDescent="0.3">
      <c r="A12972" s="66">
        <v>41968</v>
      </c>
      <c r="B12972" s="68">
        <v>0.26041666666666669</v>
      </c>
      <c r="C12972" t="s">
        <v>120</v>
      </c>
      <c r="D12972">
        <v>23.7</v>
      </c>
      <c r="E12972">
        <v>12858</v>
      </c>
      <c r="F12972" s="66"/>
    </row>
    <row r="12973" spans="1:6" x14ac:dyDescent="0.3">
      <c r="A12973" s="66">
        <v>41968</v>
      </c>
      <c r="B12973" s="68">
        <v>0.27083333333333331</v>
      </c>
      <c r="C12973" t="s">
        <v>120</v>
      </c>
      <c r="D12973">
        <v>23.7</v>
      </c>
      <c r="E12973">
        <v>12896</v>
      </c>
      <c r="F12973" s="66"/>
    </row>
    <row r="12974" spans="1:6" x14ac:dyDescent="0.3">
      <c r="A12974" s="66">
        <v>41968</v>
      </c>
      <c r="B12974" s="68">
        <v>0.28125</v>
      </c>
      <c r="C12974" t="s">
        <v>120</v>
      </c>
      <c r="D12974">
        <v>23.67</v>
      </c>
      <c r="E12974">
        <v>12903</v>
      </c>
      <c r="F12974" s="66"/>
    </row>
    <row r="12975" spans="1:6" x14ac:dyDescent="0.3">
      <c r="A12975" s="66">
        <v>41968</v>
      </c>
      <c r="B12975" s="68">
        <v>0.29166666666666669</v>
      </c>
      <c r="C12975" t="s">
        <v>120</v>
      </c>
      <c r="D12975">
        <v>23.62</v>
      </c>
      <c r="E12975">
        <v>12931</v>
      </c>
      <c r="F12975" s="66"/>
    </row>
    <row r="12976" spans="1:6" x14ac:dyDescent="0.3">
      <c r="A12976" s="66">
        <v>41968</v>
      </c>
      <c r="B12976" s="68">
        <v>0.30208333333333331</v>
      </c>
      <c r="C12976" t="s">
        <v>120</v>
      </c>
      <c r="D12976">
        <v>23.47</v>
      </c>
      <c r="E12976">
        <v>12779</v>
      </c>
      <c r="F12976" s="66"/>
    </row>
    <row r="12977" spans="1:6" x14ac:dyDescent="0.3">
      <c r="A12977" s="66">
        <v>41968</v>
      </c>
      <c r="B12977" s="68">
        <v>0.3125</v>
      </c>
      <c r="C12977" t="s">
        <v>120</v>
      </c>
      <c r="D12977">
        <v>23.51</v>
      </c>
      <c r="E12977">
        <v>12940</v>
      </c>
      <c r="F12977" s="66"/>
    </row>
    <row r="12978" spans="1:6" x14ac:dyDescent="0.3">
      <c r="A12978" s="66">
        <v>41968</v>
      </c>
      <c r="B12978" s="68">
        <v>0.32291666666666669</v>
      </c>
      <c r="C12978" t="s">
        <v>120</v>
      </c>
      <c r="D12978">
        <v>23.5</v>
      </c>
      <c r="E12978">
        <v>12961</v>
      </c>
      <c r="F12978" s="66"/>
    </row>
    <row r="12979" spans="1:6" x14ac:dyDescent="0.3">
      <c r="A12979" s="66">
        <v>41968</v>
      </c>
      <c r="B12979" s="68">
        <v>0.33333333333333331</v>
      </c>
      <c r="C12979" t="s">
        <v>120</v>
      </c>
      <c r="D12979">
        <v>23.58</v>
      </c>
      <c r="E12979">
        <v>12879</v>
      </c>
      <c r="F12979" s="66"/>
    </row>
    <row r="12980" spans="1:6" x14ac:dyDescent="0.3">
      <c r="A12980" s="66">
        <v>41968</v>
      </c>
      <c r="B12980" s="68">
        <v>0.34375</v>
      </c>
      <c r="C12980" t="s">
        <v>120</v>
      </c>
      <c r="D12980">
        <v>23.6</v>
      </c>
      <c r="E12980">
        <v>12656</v>
      </c>
      <c r="F12980" s="66"/>
    </row>
    <row r="12981" spans="1:6" x14ac:dyDescent="0.3">
      <c r="A12981" s="66">
        <v>41968</v>
      </c>
      <c r="B12981" s="68">
        <v>0.35416666666666669</v>
      </c>
      <c r="C12981" t="s">
        <v>120</v>
      </c>
      <c r="D12981">
        <v>23.71</v>
      </c>
      <c r="E12981">
        <v>12729</v>
      </c>
      <c r="F12981" s="66"/>
    </row>
    <row r="12982" spans="1:6" x14ac:dyDescent="0.3">
      <c r="A12982" s="66">
        <v>41968</v>
      </c>
      <c r="B12982" s="68">
        <v>0.36458333333333331</v>
      </c>
      <c r="C12982" t="s">
        <v>120</v>
      </c>
      <c r="D12982">
        <v>23.76</v>
      </c>
      <c r="E12982">
        <v>12745</v>
      </c>
      <c r="F12982" s="66"/>
    </row>
    <row r="12983" spans="1:6" x14ac:dyDescent="0.3">
      <c r="A12983" s="66">
        <v>41968</v>
      </c>
      <c r="B12983" s="68">
        <v>0.375</v>
      </c>
      <c r="C12983" t="s">
        <v>120</v>
      </c>
      <c r="D12983">
        <v>23.78</v>
      </c>
      <c r="E12983">
        <v>12502</v>
      </c>
      <c r="F12983" s="66"/>
    </row>
    <row r="12984" spans="1:6" x14ac:dyDescent="0.3">
      <c r="A12984" s="66">
        <v>41968</v>
      </c>
      <c r="B12984" s="68">
        <v>0.38541666666666669</v>
      </c>
      <c r="C12984" t="s">
        <v>120</v>
      </c>
      <c r="D12984">
        <v>23.78</v>
      </c>
      <c r="E12984">
        <v>12351</v>
      </c>
      <c r="F12984" s="66"/>
    </row>
    <row r="12985" spans="1:6" x14ac:dyDescent="0.3">
      <c r="A12985" s="66">
        <v>41968</v>
      </c>
      <c r="B12985" s="68">
        <v>0.39583333333333331</v>
      </c>
      <c r="C12985" t="s">
        <v>120</v>
      </c>
      <c r="D12985">
        <v>23.74</v>
      </c>
      <c r="E12985">
        <v>12304</v>
      </c>
      <c r="F12985" s="66"/>
    </row>
    <row r="12986" spans="1:6" x14ac:dyDescent="0.3">
      <c r="A12986" s="66">
        <v>41968</v>
      </c>
      <c r="B12986" s="68">
        <v>0.40625</v>
      </c>
      <c r="C12986" t="s">
        <v>120</v>
      </c>
      <c r="D12986">
        <v>23.78</v>
      </c>
      <c r="E12986">
        <v>12264</v>
      </c>
      <c r="F12986" s="66"/>
    </row>
    <row r="12987" spans="1:6" x14ac:dyDescent="0.3">
      <c r="A12987" s="66">
        <v>41968</v>
      </c>
      <c r="B12987" s="68">
        <v>0.41666666666666669</v>
      </c>
      <c r="C12987" t="s">
        <v>120</v>
      </c>
      <c r="D12987">
        <v>23.79</v>
      </c>
      <c r="E12987">
        <v>12195</v>
      </c>
      <c r="F12987" s="66"/>
    </row>
    <row r="12988" spans="1:6" x14ac:dyDescent="0.3">
      <c r="A12988" s="66">
        <v>41968</v>
      </c>
      <c r="B12988" s="68">
        <v>0.42708333333333331</v>
      </c>
      <c r="C12988" t="s">
        <v>120</v>
      </c>
      <c r="D12988">
        <v>23.76</v>
      </c>
      <c r="E12988">
        <v>12173</v>
      </c>
      <c r="F12988" s="66"/>
    </row>
    <row r="12989" spans="1:6" x14ac:dyDescent="0.3">
      <c r="A12989" s="66">
        <v>41968</v>
      </c>
      <c r="B12989" s="68">
        <v>0.4375</v>
      </c>
      <c r="C12989" t="s">
        <v>120</v>
      </c>
      <c r="D12989">
        <v>23.75</v>
      </c>
      <c r="E12989">
        <v>12134</v>
      </c>
      <c r="F12989" s="66"/>
    </row>
    <row r="12990" spans="1:6" x14ac:dyDescent="0.3">
      <c r="A12990" s="66">
        <v>41968</v>
      </c>
      <c r="B12990" s="68">
        <v>0.44791666666666669</v>
      </c>
      <c r="C12990" t="s">
        <v>120</v>
      </c>
      <c r="D12990">
        <v>23.75</v>
      </c>
      <c r="E12990">
        <v>12102</v>
      </c>
      <c r="F12990" s="66"/>
    </row>
    <row r="12991" spans="1:6" x14ac:dyDescent="0.3">
      <c r="A12991" s="66">
        <v>41968</v>
      </c>
      <c r="B12991" s="68">
        <v>0.45833333333333331</v>
      </c>
      <c r="C12991" t="s">
        <v>120</v>
      </c>
      <c r="D12991">
        <v>23.76</v>
      </c>
      <c r="E12991">
        <v>12083</v>
      </c>
      <c r="F12991" s="66"/>
    </row>
    <row r="12992" spans="1:6" x14ac:dyDescent="0.3">
      <c r="A12992" s="66">
        <v>41968</v>
      </c>
      <c r="B12992" s="68">
        <v>0.46875</v>
      </c>
      <c r="C12992" t="s">
        <v>120</v>
      </c>
      <c r="D12992">
        <v>23.76</v>
      </c>
      <c r="E12992">
        <v>12068</v>
      </c>
      <c r="F12992" s="66"/>
    </row>
    <row r="12993" spans="1:6" x14ac:dyDescent="0.3">
      <c r="A12993" s="66">
        <v>41968</v>
      </c>
      <c r="B12993" s="68">
        <v>0.47916666666666669</v>
      </c>
      <c r="C12993" t="s">
        <v>120</v>
      </c>
      <c r="D12993">
        <v>23.76</v>
      </c>
      <c r="E12993">
        <v>12064</v>
      </c>
      <c r="F12993" s="66"/>
    </row>
    <row r="12994" spans="1:6" x14ac:dyDescent="0.3">
      <c r="A12994" s="66">
        <v>41968</v>
      </c>
      <c r="B12994" s="68">
        <v>0.48958333333333331</v>
      </c>
      <c r="C12994" t="s">
        <v>120</v>
      </c>
      <c r="D12994">
        <v>23.81</v>
      </c>
      <c r="E12994">
        <v>12009</v>
      </c>
      <c r="F12994" s="66"/>
    </row>
    <row r="12995" spans="1:6" x14ac:dyDescent="0.3">
      <c r="A12995" s="66">
        <v>41969</v>
      </c>
      <c r="B12995" s="68">
        <v>0.5</v>
      </c>
      <c r="C12995" t="s">
        <v>119</v>
      </c>
      <c r="D12995">
        <v>23.81</v>
      </c>
      <c r="E12995">
        <v>12049</v>
      </c>
      <c r="F12995" s="66"/>
    </row>
    <row r="12996" spans="1:6" x14ac:dyDescent="0.3">
      <c r="A12996" s="66">
        <v>41969</v>
      </c>
      <c r="B12996" s="68">
        <v>0.51041666666666663</v>
      </c>
      <c r="C12996" t="s">
        <v>119</v>
      </c>
      <c r="D12996">
        <v>23.79</v>
      </c>
      <c r="E12996">
        <v>12123</v>
      </c>
      <c r="F12996" s="66"/>
    </row>
    <row r="12997" spans="1:6" x14ac:dyDescent="0.3">
      <c r="A12997" s="66">
        <v>41969</v>
      </c>
      <c r="B12997" s="68">
        <v>0.52083333333333337</v>
      </c>
      <c r="C12997" t="s">
        <v>119</v>
      </c>
      <c r="D12997">
        <v>23.77</v>
      </c>
      <c r="E12997">
        <v>12185</v>
      </c>
      <c r="F12997" s="66"/>
    </row>
    <row r="12998" spans="1:6" x14ac:dyDescent="0.3">
      <c r="A12998" s="66">
        <v>41969</v>
      </c>
      <c r="B12998" s="68">
        <v>0.53125</v>
      </c>
      <c r="C12998" t="s">
        <v>119</v>
      </c>
      <c r="D12998">
        <v>23.71</v>
      </c>
      <c r="E12998">
        <v>12100</v>
      </c>
      <c r="F12998" s="66"/>
    </row>
    <row r="12999" spans="1:6" x14ac:dyDescent="0.3">
      <c r="A12999" s="66">
        <v>41969</v>
      </c>
      <c r="B12999" s="68">
        <v>4.1666666666666664E-2</v>
      </c>
      <c r="C12999" t="s">
        <v>119</v>
      </c>
      <c r="D12999">
        <v>23.69</v>
      </c>
      <c r="E12999">
        <v>12051</v>
      </c>
      <c r="F12999" s="66"/>
    </row>
    <row r="13000" spans="1:6" x14ac:dyDescent="0.3">
      <c r="A13000" s="66">
        <v>41969</v>
      </c>
      <c r="B13000" s="68">
        <v>5.2083333333333336E-2</v>
      </c>
      <c r="C13000" t="s">
        <v>119</v>
      </c>
      <c r="D13000">
        <v>23.67</v>
      </c>
      <c r="E13000">
        <v>12084</v>
      </c>
      <c r="F13000" s="66"/>
    </row>
    <row r="13001" spans="1:6" x14ac:dyDescent="0.3">
      <c r="A13001" s="66">
        <v>41969</v>
      </c>
      <c r="B13001" s="68">
        <v>6.25E-2</v>
      </c>
      <c r="C13001" t="s">
        <v>119</v>
      </c>
      <c r="D13001">
        <v>23.63</v>
      </c>
      <c r="E13001">
        <v>12284</v>
      </c>
      <c r="F13001" s="66"/>
    </row>
    <row r="13002" spans="1:6" x14ac:dyDescent="0.3">
      <c r="A13002" s="66">
        <v>41969</v>
      </c>
      <c r="B13002" s="68">
        <v>7.2916666666666671E-2</v>
      </c>
      <c r="C13002" t="s">
        <v>119</v>
      </c>
      <c r="D13002">
        <v>23.61</v>
      </c>
      <c r="E13002">
        <v>12385</v>
      </c>
      <c r="F13002" s="66"/>
    </row>
    <row r="13003" spans="1:6" x14ac:dyDescent="0.3">
      <c r="A13003" s="66">
        <v>41969</v>
      </c>
      <c r="B13003" s="68">
        <v>8.3333333333333329E-2</v>
      </c>
      <c r="C13003" t="s">
        <v>119</v>
      </c>
      <c r="D13003">
        <v>23.59</v>
      </c>
      <c r="E13003">
        <v>12534</v>
      </c>
      <c r="F13003" s="66"/>
    </row>
    <row r="13004" spans="1:6" x14ac:dyDescent="0.3">
      <c r="A13004" s="66">
        <v>41969</v>
      </c>
      <c r="B13004" s="68">
        <v>9.375E-2</v>
      </c>
      <c r="C13004" t="s">
        <v>119</v>
      </c>
      <c r="D13004">
        <v>23.59</v>
      </c>
      <c r="E13004">
        <v>12560</v>
      </c>
      <c r="F13004" s="66"/>
    </row>
    <row r="13005" spans="1:6" x14ac:dyDescent="0.3">
      <c r="A13005" s="66">
        <v>41969</v>
      </c>
      <c r="B13005" s="68">
        <v>0.10416666666666667</v>
      </c>
      <c r="C13005" t="s">
        <v>119</v>
      </c>
      <c r="D13005">
        <v>23.58</v>
      </c>
      <c r="E13005">
        <v>12538</v>
      </c>
      <c r="F13005" s="66"/>
    </row>
    <row r="13006" spans="1:6" x14ac:dyDescent="0.3">
      <c r="A13006" s="66">
        <v>41969</v>
      </c>
      <c r="B13006" s="68">
        <v>0.11458333333333333</v>
      </c>
      <c r="C13006" t="s">
        <v>119</v>
      </c>
      <c r="D13006">
        <v>23.57</v>
      </c>
      <c r="E13006">
        <v>12626</v>
      </c>
      <c r="F13006" s="66"/>
    </row>
    <row r="13007" spans="1:6" x14ac:dyDescent="0.3">
      <c r="A13007" s="66">
        <v>41969</v>
      </c>
      <c r="B13007" s="68">
        <v>0.125</v>
      </c>
      <c r="C13007" t="s">
        <v>119</v>
      </c>
      <c r="D13007">
        <v>23.56</v>
      </c>
      <c r="E13007">
        <v>12734</v>
      </c>
      <c r="F13007" s="66"/>
    </row>
    <row r="13008" spans="1:6" x14ac:dyDescent="0.3">
      <c r="A13008" s="66">
        <v>41969</v>
      </c>
      <c r="B13008" s="68">
        <v>0.13541666666666666</v>
      </c>
      <c r="C13008" t="s">
        <v>119</v>
      </c>
      <c r="D13008">
        <v>23.57</v>
      </c>
      <c r="E13008">
        <v>12549</v>
      </c>
      <c r="F13008" s="66"/>
    </row>
    <row r="13009" spans="1:6" x14ac:dyDescent="0.3">
      <c r="A13009" s="66">
        <v>41969</v>
      </c>
      <c r="B13009" s="68">
        <v>0.14583333333333334</v>
      </c>
      <c r="C13009" t="s">
        <v>119</v>
      </c>
      <c r="D13009">
        <v>23.57</v>
      </c>
      <c r="E13009">
        <v>12554</v>
      </c>
      <c r="F13009" s="66"/>
    </row>
    <row r="13010" spans="1:6" x14ac:dyDescent="0.3">
      <c r="A13010" s="66">
        <v>41969</v>
      </c>
      <c r="B13010" s="68">
        <v>0.15625</v>
      </c>
      <c r="C13010" t="s">
        <v>119</v>
      </c>
      <c r="D13010">
        <v>23.57</v>
      </c>
      <c r="E13010">
        <v>12666</v>
      </c>
      <c r="F13010" s="66"/>
    </row>
    <row r="13011" spans="1:6" x14ac:dyDescent="0.3">
      <c r="A13011" s="66">
        <v>41969</v>
      </c>
      <c r="B13011" s="68">
        <v>0.16666666666666666</v>
      </c>
      <c r="C13011" t="s">
        <v>119</v>
      </c>
      <c r="D13011">
        <v>23.57</v>
      </c>
      <c r="E13011">
        <v>12681</v>
      </c>
      <c r="F13011" s="66"/>
    </row>
    <row r="13012" spans="1:6" x14ac:dyDescent="0.3">
      <c r="A13012" s="66">
        <v>41969</v>
      </c>
      <c r="B13012" s="68">
        <v>0.17708333333333334</v>
      </c>
      <c r="C13012" t="s">
        <v>119</v>
      </c>
      <c r="D13012">
        <v>23.56</v>
      </c>
      <c r="E13012">
        <v>12728</v>
      </c>
      <c r="F13012" s="66"/>
    </row>
    <row r="13013" spans="1:6" x14ac:dyDescent="0.3">
      <c r="A13013" s="66">
        <v>41969</v>
      </c>
      <c r="B13013" s="68">
        <v>0.1875</v>
      </c>
      <c r="C13013" t="s">
        <v>119</v>
      </c>
      <c r="D13013">
        <v>23.56</v>
      </c>
      <c r="E13013">
        <v>12714</v>
      </c>
      <c r="F13013" s="66"/>
    </row>
    <row r="13014" spans="1:6" x14ac:dyDescent="0.3">
      <c r="A13014" s="66">
        <v>41969</v>
      </c>
      <c r="B13014" s="68">
        <v>0.19791666666666666</v>
      </c>
      <c r="C13014" t="s">
        <v>119</v>
      </c>
      <c r="D13014">
        <v>23.56</v>
      </c>
      <c r="E13014">
        <v>12744</v>
      </c>
      <c r="F13014" s="66"/>
    </row>
    <row r="13015" spans="1:6" x14ac:dyDescent="0.3">
      <c r="A13015" s="66">
        <v>41969</v>
      </c>
      <c r="B13015" s="68">
        <v>0.20833333333333334</v>
      </c>
      <c r="C13015" t="s">
        <v>119</v>
      </c>
      <c r="D13015">
        <v>23.56</v>
      </c>
      <c r="E13015">
        <v>12772</v>
      </c>
      <c r="F13015" s="66"/>
    </row>
    <row r="13016" spans="1:6" x14ac:dyDescent="0.3">
      <c r="A13016" s="66">
        <v>41969</v>
      </c>
      <c r="B13016" s="68">
        <v>0.21875</v>
      </c>
      <c r="C13016" t="s">
        <v>119</v>
      </c>
      <c r="D13016">
        <v>23.55</v>
      </c>
      <c r="E13016">
        <v>12716</v>
      </c>
      <c r="F13016" s="66"/>
    </row>
    <row r="13017" spans="1:6" x14ac:dyDescent="0.3">
      <c r="A13017" s="66">
        <v>41969</v>
      </c>
      <c r="B13017" s="68">
        <v>0.22916666666666666</v>
      </c>
      <c r="C13017" t="s">
        <v>119</v>
      </c>
      <c r="D13017">
        <v>23.55</v>
      </c>
      <c r="E13017">
        <v>12690</v>
      </c>
      <c r="F13017" s="66"/>
    </row>
    <row r="13018" spans="1:6" x14ac:dyDescent="0.3">
      <c r="A13018" s="66">
        <v>41969</v>
      </c>
      <c r="B13018" s="68">
        <v>0.23958333333333334</v>
      </c>
      <c r="C13018" t="s">
        <v>119</v>
      </c>
      <c r="D13018">
        <v>23.55</v>
      </c>
      <c r="E13018">
        <v>12640</v>
      </c>
      <c r="F13018" s="66"/>
    </row>
    <row r="13019" spans="1:6" x14ac:dyDescent="0.3">
      <c r="A13019" s="66">
        <v>41969</v>
      </c>
      <c r="B13019" s="68">
        <v>0.25</v>
      </c>
      <c r="C13019" t="s">
        <v>119</v>
      </c>
      <c r="D13019">
        <v>23.54</v>
      </c>
      <c r="E13019">
        <v>12788</v>
      </c>
      <c r="F13019" s="66"/>
    </row>
    <row r="13020" spans="1:6" x14ac:dyDescent="0.3">
      <c r="A13020" s="66">
        <v>41969</v>
      </c>
      <c r="B13020" s="68">
        <v>0.26041666666666669</v>
      </c>
      <c r="C13020" t="s">
        <v>119</v>
      </c>
      <c r="D13020">
        <v>23.48</v>
      </c>
      <c r="E13020">
        <v>12675</v>
      </c>
      <c r="F13020" s="66"/>
    </row>
    <row r="13021" spans="1:6" x14ac:dyDescent="0.3">
      <c r="A13021" s="66">
        <v>41969</v>
      </c>
      <c r="B13021" s="68">
        <v>0.27083333333333331</v>
      </c>
      <c r="C13021" t="s">
        <v>119</v>
      </c>
      <c r="D13021">
        <v>23.44</v>
      </c>
      <c r="E13021">
        <v>12612</v>
      </c>
      <c r="F13021" s="66"/>
    </row>
    <row r="13022" spans="1:6" x14ac:dyDescent="0.3">
      <c r="A13022" s="66">
        <v>41969</v>
      </c>
      <c r="B13022" s="68">
        <v>0.28125</v>
      </c>
      <c r="C13022" t="s">
        <v>119</v>
      </c>
      <c r="D13022">
        <v>23.38</v>
      </c>
      <c r="E13022">
        <v>12460</v>
      </c>
      <c r="F13022" s="66"/>
    </row>
    <row r="13023" spans="1:6" x14ac:dyDescent="0.3">
      <c r="A13023" s="66">
        <v>41969</v>
      </c>
      <c r="B13023" s="68">
        <v>0.29166666666666669</v>
      </c>
      <c r="C13023" t="s">
        <v>119</v>
      </c>
      <c r="D13023">
        <v>23.35</v>
      </c>
      <c r="E13023">
        <v>12478</v>
      </c>
      <c r="F13023" s="66"/>
    </row>
    <row r="13024" spans="1:6" x14ac:dyDescent="0.3">
      <c r="A13024" s="66">
        <v>41969</v>
      </c>
      <c r="B13024" s="68">
        <v>0.30208333333333331</v>
      </c>
      <c r="C13024" t="s">
        <v>119</v>
      </c>
      <c r="D13024">
        <v>23.35</v>
      </c>
      <c r="E13024">
        <v>12472</v>
      </c>
      <c r="F13024" s="66"/>
    </row>
    <row r="13025" spans="1:6" x14ac:dyDescent="0.3">
      <c r="A13025" s="66">
        <v>41969</v>
      </c>
      <c r="B13025" s="68">
        <v>0.3125</v>
      </c>
      <c r="C13025" t="s">
        <v>119</v>
      </c>
      <c r="D13025">
        <v>23.28</v>
      </c>
      <c r="E13025">
        <v>12431</v>
      </c>
      <c r="F13025" s="66"/>
    </row>
    <row r="13026" spans="1:6" x14ac:dyDescent="0.3">
      <c r="A13026" s="66">
        <v>41969</v>
      </c>
      <c r="B13026" s="68">
        <v>0.32291666666666669</v>
      </c>
      <c r="C13026" t="s">
        <v>119</v>
      </c>
      <c r="D13026">
        <v>23.25</v>
      </c>
      <c r="E13026">
        <v>12379</v>
      </c>
      <c r="F13026" s="66"/>
    </row>
    <row r="13027" spans="1:6" x14ac:dyDescent="0.3">
      <c r="A13027" s="66">
        <v>41969</v>
      </c>
      <c r="B13027" s="68">
        <v>0.33333333333333331</v>
      </c>
      <c r="C13027" t="s">
        <v>119</v>
      </c>
      <c r="D13027">
        <v>23.21</v>
      </c>
      <c r="E13027">
        <v>12298</v>
      </c>
      <c r="F13027" s="66"/>
    </row>
    <row r="13028" spans="1:6" x14ac:dyDescent="0.3">
      <c r="A13028" s="66">
        <v>41969</v>
      </c>
      <c r="B13028" s="68">
        <v>0.34375</v>
      </c>
      <c r="C13028" t="s">
        <v>119</v>
      </c>
      <c r="D13028">
        <v>23.18</v>
      </c>
      <c r="E13028">
        <v>12178</v>
      </c>
      <c r="F13028" s="66"/>
    </row>
    <row r="13029" spans="1:6" x14ac:dyDescent="0.3">
      <c r="A13029" s="66">
        <v>41969</v>
      </c>
      <c r="B13029" s="68">
        <v>0.35416666666666669</v>
      </c>
      <c r="C13029" t="s">
        <v>119</v>
      </c>
      <c r="D13029">
        <v>23.18</v>
      </c>
      <c r="E13029">
        <v>11949</v>
      </c>
      <c r="F13029" s="66"/>
    </row>
    <row r="13030" spans="1:6" x14ac:dyDescent="0.3">
      <c r="A13030" s="66">
        <v>41969</v>
      </c>
      <c r="B13030" s="68">
        <v>0.36458333333333331</v>
      </c>
      <c r="C13030" t="s">
        <v>119</v>
      </c>
      <c r="D13030">
        <v>23.17</v>
      </c>
      <c r="E13030">
        <v>11726</v>
      </c>
      <c r="F13030" s="66"/>
    </row>
    <row r="13031" spans="1:6" x14ac:dyDescent="0.3">
      <c r="A13031" s="66">
        <v>41969</v>
      </c>
      <c r="B13031" s="68">
        <v>0.375</v>
      </c>
      <c r="C13031" t="s">
        <v>119</v>
      </c>
      <c r="D13031">
        <v>23.12</v>
      </c>
      <c r="E13031">
        <v>11614</v>
      </c>
      <c r="F13031" s="66"/>
    </row>
    <row r="13032" spans="1:6" x14ac:dyDescent="0.3">
      <c r="A13032" s="66">
        <v>41969</v>
      </c>
      <c r="B13032" s="68">
        <v>0.38541666666666669</v>
      </c>
      <c r="C13032" t="s">
        <v>119</v>
      </c>
      <c r="D13032">
        <v>23.11</v>
      </c>
      <c r="E13032">
        <v>11549</v>
      </c>
      <c r="F13032" s="66"/>
    </row>
    <row r="13033" spans="1:6" x14ac:dyDescent="0.3">
      <c r="A13033" s="66">
        <v>41969</v>
      </c>
      <c r="B13033" s="68">
        <v>0.39583333333333331</v>
      </c>
      <c r="C13033" t="s">
        <v>119</v>
      </c>
      <c r="D13033">
        <v>23.1</v>
      </c>
      <c r="E13033">
        <v>11474</v>
      </c>
      <c r="F13033" s="66"/>
    </row>
    <row r="13034" spans="1:6" x14ac:dyDescent="0.3">
      <c r="A13034" s="66">
        <v>41969</v>
      </c>
      <c r="B13034" s="68">
        <v>0.40625</v>
      </c>
      <c r="C13034" t="s">
        <v>119</v>
      </c>
      <c r="D13034">
        <v>23.08</v>
      </c>
      <c r="E13034">
        <v>11425</v>
      </c>
      <c r="F13034" s="66"/>
    </row>
    <row r="13035" spans="1:6" x14ac:dyDescent="0.3">
      <c r="A13035" s="66">
        <v>41969</v>
      </c>
      <c r="B13035" s="68">
        <v>0.41666666666666669</v>
      </c>
      <c r="C13035" t="s">
        <v>119</v>
      </c>
      <c r="D13035">
        <v>23.05</v>
      </c>
      <c r="E13035">
        <v>11364</v>
      </c>
      <c r="F13035" s="66"/>
    </row>
    <row r="13036" spans="1:6" x14ac:dyDescent="0.3">
      <c r="A13036" s="66">
        <v>41969</v>
      </c>
      <c r="B13036" s="68">
        <v>0.42708333333333331</v>
      </c>
      <c r="C13036" t="s">
        <v>119</v>
      </c>
      <c r="D13036">
        <v>23.03</v>
      </c>
      <c r="E13036">
        <v>11292</v>
      </c>
      <c r="F13036" s="66"/>
    </row>
    <row r="13037" spans="1:6" x14ac:dyDescent="0.3">
      <c r="A13037" s="66">
        <v>41969</v>
      </c>
      <c r="B13037" s="68">
        <v>0.4375</v>
      </c>
      <c r="C13037" t="s">
        <v>119</v>
      </c>
      <c r="D13037">
        <v>23</v>
      </c>
      <c r="E13037">
        <v>11199</v>
      </c>
      <c r="F13037" s="66"/>
    </row>
    <row r="13038" spans="1:6" x14ac:dyDescent="0.3">
      <c r="A13038" s="66">
        <v>41969</v>
      </c>
      <c r="B13038" s="68">
        <v>0.44791666666666669</v>
      </c>
      <c r="C13038" t="s">
        <v>119</v>
      </c>
      <c r="D13038">
        <v>22.97</v>
      </c>
      <c r="E13038">
        <v>11118</v>
      </c>
      <c r="F13038" s="66"/>
    </row>
    <row r="13039" spans="1:6" x14ac:dyDescent="0.3">
      <c r="A13039" s="66">
        <v>41969</v>
      </c>
      <c r="B13039" s="68">
        <v>0.45833333333333331</v>
      </c>
      <c r="C13039" t="s">
        <v>119</v>
      </c>
      <c r="D13039">
        <v>22.96</v>
      </c>
      <c r="E13039">
        <v>10952</v>
      </c>
      <c r="F13039" s="66"/>
    </row>
    <row r="13040" spans="1:6" x14ac:dyDescent="0.3">
      <c r="A13040" s="66">
        <v>41969</v>
      </c>
      <c r="B13040" s="68">
        <v>0.46875</v>
      </c>
      <c r="C13040" t="s">
        <v>119</v>
      </c>
      <c r="D13040">
        <v>22.92</v>
      </c>
      <c r="E13040">
        <v>10897</v>
      </c>
      <c r="F13040" s="66"/>
    </row>
    <row r="13041" spans="1:6" x14ac:dyDescent="0.3">
      <c r="A13041" s="66">
        <v>41969</v>
      </c>
      <c r="B13041" s="68">
        <v>0.47916666666666669</v>
      </c>
      <c r="C13041" t="s">
        <v>119</v>
      </c>
      <c r="D13041">
        <v>22.87</v>
      </c>
      <c r="E13041">
        <v>10787</v>
      </c>
      <c r="F13041" s="66"/>
    </row>
    <row r="13042" spans="1:6" x14ac:dyDescent="0.3">
      <c r="A13042" s="66">
        <v>41969</v>
      </c>
      <c r="B13042" s="68">
        <v>0.48958333333333331</v>
      </c>
      <c r="C13042" t="s">
        <v>119</v>
      </c>
      <c r="D13042">
        <v>22.81</v>
      </c>
      <c r="E13042">
        <v>10570</v>
      </c>
      <c r="F13042" s="66"/>
    </row>
    <row r="13043" spans="1:6" x14ac:dyDescent="0.3">
      <c r="A13043" s="66">
        <v>41969</v>
      </c>
      <c r="B13043" s="68">
        <v>0.5</v>
      </c>
      <c r="C13043" t="s">
        <v>120</v>
      </c>
      <c r="D13043">
        <v>22.76</v>
      </c>
      <c r="E13043">
        <v>10409</v>
      </c>
      <c r="F13043" s="66"/>
    </row>
    <row r="13044" spans="1:6" x14ac:dyDescent="0.3">
      <c r="A13044" s="66">
        <v>41969</v>
      </c>
      <c r="B13044" s="68">
        <v>0.51041666666666663</v>
      </c>
      <c r="C13044" t="s">
        <v>120</v>
      </c>
      <c r="D13044">
        <v>22.76</v>
      </c>
      <c r="E13044">
        <v>10286</v>
      </c>
      <c r="F13044" s="66"/>
    </row>
    <row r="13045" spans="1:6" x14ac:dyDescent="0.3">
      <c r="A13045" s="66">
        <v>41969</v>
      </c>
      <c r="B13045" s="68">
        <v>0.52083333333333337</v>
      </c>
      <c r="C13045" t="s">
        <v>120</v>
      </c>
      <c r="D13045">
        <v>22.73</v>
      </c>
      <c r="E13045">
        <v>10157</v>
      </c>
      <c r="F13045" s="66"/>
    </row>
    <row r="13046" spans="1:6" x14ac:dyDescent="0.3">
      <c r="A13046" s="66">
        <v>41969</v>
      </c>
      <c r="B13046" s="68">
        <v>0.53125</v>
      </c>
      <c r="C13046" t="s">
        <v>120</v>
      </c>
      <c r="D13046">
        <v>22.7</v>
      </c>
      <c r="E13046">
        <v>9838</v>
      </c>
      <c r="F13046" s="66"/>
    </row>
    <row r="13047" spans="1:6" x14ac:dyDescent="0.3">
      <c r="A13047" s="66">
        <v>41969</v>
      </c>
      <c r="B13047" s="68">
        <v>4.1666666666666664E-2</v>
      </c>
      <c r="C13047" t="s">
        <v>120</v>
      </c>
      <c r="D13047">
        <v>22.73</v>
      </c>
      <c r="E13047">
        <v>9676</v>
      </c>
      <c r="F13047" s="66"/>
    </row>
    <row r="13048" spans="1:6" x14ac:dyDescent="0.3">
      <c r="A13048" s="66">
        <v>41969</v>
      </c>
      <c r="B13048" s="68">
        <v>5.2083333333333336E-2</v>
      </c>
      <c r="C13048" t="s">
        <v>120</v>
      </c>
      <c r="D13048">
        <v>22.76</v>
      </c>
      <c r="E13048">
        <v>9508</v>
      </c>
      <c r="F13048" s="66"/>
    </row>
    <row r="13049" spans="1:6" x14ac:dyDescent="0.3">
      <c r="A13049" s="66">
        <v>41969</v>
      </c>
      <c r="B13049" s="68">
        <v>6.25E-2</v>
      </c>
      <c r="C13049" t="s">
        <v>120</v>
      </c>
      <c r="D13049">
        <v>22.69</v>
      </c>
      <c r="E13049">
        <v>9004</v>
      </c>
      <c r="F13049" s="66"/>
    </row>
    <row r="13050" spans="1:6" x14ac:dyDescent="0.3">
      <c r="A13050" s="66">
        <v>41969</v>
      </c>
      <c r="B13050" s="68">
        <v>7.2916666666666671E-2</v>
      </c>
      <c r="C13050" t="s">
        <v>120</v>
      </c>
      <c r="D13050">
        <v>22.62</v>
      </c>
      <c r="E13050">
        <v>8708</v>
      </c>
      <c r="F13050" s="66"/>
    </row>
    <row r="13051" spans="1:6" x14ac:dyDescent="0.3">
      <c r="A13051" s="66">
        <v>41969</v>
      </c>
      <c r="B13051" s="68">
        <v>8.3333333333333329E-2</v>
      </c>
      <c r="C13051" t="s">
        <v>120</v>
      </c>
      <c r="D13051">
        <v>22.56</v>
      </c>
      <c r="E13051">
        <v>7937</v>
      </c>
      <c r="F13051" s="66"/>
    </row>
    <row r="13052" spans="1:6" x14ac:dyDescent="0.3">
      <c r="A13052" s="66">
        <v>41969</v>
      </c>
      <c r="B13052" s="68">
        <v>9.375E-2</v>
      </c>
      <c r="C13052" t="s">
        <v>120</v>
      </c>
      <c r="D13052">
        <v>22.48</v>
      </c>
      <c r="E13052">
        <v>7752</v>
      </c>
      <c r="F13052" s="66"/>
    </row>
    <row r="13053" spans="1:6" x14ac:dyDescent="0.3">
      <c r="A13053" s="66">
        <v>41969</v>
      </c>
      <c r="B13053" s="68">
        <v>0.10416666666666667</v>
      </c>
      <c r="C13053" t="s">
        <v>120</v>
      </c>
      <c r="D13053">
        <v>22.45</v>
      </c>
      <c r="E13053">
        <v>7668</v>
      </c>
      <c r="F13053" s="66"/>
    </row>
    <row r="13054" spans="1:6" x14ac:dyDescent="0.3">
      <c r="A13054" s="66">
        <v>41969</v>
      </c>
      <c r="B13054" s="68">
        <v>0.11458333333333333</v>
      </c>
      <c r="C13054" t="s">
        <v>120</v>
      </c>
      <c r="D13054">
        <v>22.42</v>
      </c>
      <c r="E13054">
        <v>7879</v>
      </c>
      <c r="F13054" s="66"/>
    </row>
    <row r="13055" spans="1:6" x14ac:dyDescent="0.3">
      <c r="A13055" s="66">
        <v>41969</v>
      </c>
      <c r="B13055" s="68">
        <v>0.125</v>
      </c>
      <c r="C13055" t="s">
        <v>120</v>
      </c>
      <c r="D13055">
        <v>22.47</v>
      </c>
      <c r="E13055">
        <v>8325</v>
      </c>
      <c r="F13055" s="66"/>
    </row>
    <row r="13056" spans="1:6" x14ac:dyDescent="0.3">
      <c r="A13056" s="66">
        <v>41969</v>
      </c>
      <c r="B13056" s="68">
        <v>0.13541666666666666</v>
      </c>
      <c r="C13056" t="s">
        <v>120</v>
      </c>
      <c r="D13056">
        <v>22.39</v>
      </c>
      <c r="E13056">
        <v>7988</v>
      </c>
      <c r="F13056" s="66"/>
    </row>
    <row r="13057" spans="1:6" x14ac:dyDescent="0.3">
      <c r="A13057" s="66">
        <v>41969</v>
      </c>
      <c r="B13057" s="68">
        <v>0.14583333333333334</v>
      </c>
      <c r="C13057" t="s">
        <v>120</v>
      </c>
      <c r="D13057">
        <v>22.27</v>
      </c>
      <c r="E13057">
        <v>7848</v>
      </c>
      <c r="F13057" s="66"/>
    </row>
    <row r="13058" spans="1:6" x14ac:dyDescent="0.3">
      <c r="A13058" s="66">
        <v>41969</v>
      </c>
      <c r="B13058" s="68">
        <v>0.15625</v>
      </c>
      <c r="C13058" t="s">
        <v>120</v>
      </c>
      <c r="D13058">
        <v>22.24</v>
      </c>
      <c r="E13058">
        <v>7718</v>
      </c>
      <c r="F13058" s="66"/>
    </row>
    <row r="13059" spans="1:6" x14ac:dyDescent="0.3">
      <c r="A13059" s="66">
        <v>41969</v>
      </c>
      <c r="B13059" s="68">
        <v>0.16666666666666666</v>
      </c>
      <c r="C13059" t="s">
        <v>120</v>
      </c>
      <c r="D13059">
        <v>22.17</v>
      </c>
      <c r="E13059">
        <v>7310</v>
      </c>
      <c r="F13059" s="66"/>
    </row>
    <row r="13060" spans="1:6" x14ac:dyDescent="0.3">
      <c r="A13060" s="66">
        <v>41969</v>
      </c>
      <c r="B13060" s="68">
        <v>0.17708333333333334</v>
      </c>
      <c r="C13060" t="s">
        <v>120</v>
      </c>
      <c r="D13060">
        <v>22.13</v>
      </c>
      <c r="E13060">
        <v>7067</v>
      </c>
      <c r="F13060" s="66"/>
    </row>
    <row r="13061" spans="1:6" x14ac:dyDescent="0.3">
      <c r="A13061" s="66">
        <v>41969</v>
      </c>
      <c r="B13061" s="68">
        <v>0.1875</v>
      </c>
      <c r="C13061" t="s">
        <v>120</v>
      </c>
      <c r="D13061">
        <v>22.11</v>
      </c>
      <c r="E13061">
        <v>7007</v>
      </c>
      <c r="F13061" s="66"/>
    </row>
    <row r="13062" spans="1:6" x14ac:dyDescent="0.3">
      <c r="A13062" s="66">
        <v>41969</v>
      </c>
      <c r="B13062" s="68">
        <v>0.19791666666666666</v>
      </c>
      <c r="C13062" t="s">
        <v>120</v>
      </c>
      <c r="D13062">
        <v>22.06</v>
      </c>
      <c r="E13062">
        <v>6837</v>
      </c>
      <c r="F13062" s="66"/>
    </row>
    <row r="13063" spans="1:6" x14ac:dyDescent="0.3">
      <c r="A13063" s="66">
        <v>41969</v>
      </c>
      <c r="B13063" s="68">
        <v>0.20833333333333334</v>
      </c>
      <c r="C13063" t="s">
        <v>120</v>
      </c>
      <c r="D13063">
        <v>21.98</v>
      </c>
      <c r="E13063">
        <v>6741</v>
      </c>
      <c r="F13063" s="66"/>
    </row>
    <row r="13064" spans="1:6" x14ac:dyDescent="0.3">
      <c r="A13064" s="66">
        <v>41969</v>
      </c>
      <c r="B13064" s="68">
        <v>0.21875</v>
      </c>
      <c r="C13064" t="s">
        <v>120</v>
      </c>
      <c r="D13064">
        <v>22.15</v>
      </c>
      <c r="E13064">
        <v>6908</v>
      </c>
      <c r="F13064" s="66"/>
    </row>
    <row r="13065" spans="1:6" x14ac:dyDescent="0.3">
      <c r="A13065" s="66">
        <v>41969</v>
      </c>
      <c r="B13065" s="68">
        <v>0.22916666666666666</v>
      </c>
      <c r="C13065" t="s">
        <v>120</v>
      </c>
      <c r="D13065">
        <v>21.99</v>
      </c>
      <c r="E13065">
        <v>6818</v>
      </c>
      <c r="F13065" s="66"/>
    </row>
    <row r="13066" spans="1:6" x14ac:dyDescent="0.3">
      <c r="A13066" s="66">
        <v>41969</v>
      </c>
      <c r="B13066" s="68">
        <v>0.23958333333333334</v>
      </c>
      <c r="C13066" t="s">
        <v>120</v>
      </c>
      <c r="D13066">
        <v>21.93</v>
      </c>
      <c r="E13066">
        <v>6712</v>
      </c>
      <c r="F13066" s="66"/>
    </row>
    <row r="13067" spans="1:6" x14ac:dyDescent="0.3">
      <c r="A13067" s="66">
        <v>41969</v>
      </c>
      <c r="B13067" s="68">
        <v>0.25</v>
      </c>
      <c r="C13067" t="s">
        <v>120</v>
      </c>
      <c r="D13067">
        <v>21.9</v>
      </c>
      <c r="E13067">
        <v>6660</v>
      </c>
      <c r="F13067" s="66"/>
    </row>
    <row r="13068" spans="1:6" x14ac:dyDescent="0.3">
      <c r="A13068" s="66">
        <v>41969</v>
      </c>
      <c r="B13068" s="68">
        <v>0.26041666666666669</v>
      </c>
      <c r="C13068" t="s">
        <v>120</v>
      </c>
      <c r="D13068">
        <v>21.9</v>
      </c>
      <c r="E13068">
        <v>6611</v>
      </c>
      <c r="F13068" s="66"/>
    </row>
    <row r="13069" spans="1:6" x14ac:dyDescent="0.3">
      <c r="A13069" s="66">
        <v>41969</v>
      </c>
      <c r="B13069" s="68">
        <v>0.27083333333333331</v>
      </c>
      <c r="C13069" t="s">
        <v>120</v>
      </c>
      <c r="D13069">
        <v>21.89</v>
      </c>
      <c r="E13069">
        <v>6512</v>
      </c>
      <c r="F13069" s="66"/>
    </row>
    <row r="13070" spans="1:6" x14ac:dyDescent="0.3">
      <c r="A13070" s="66">
        <v>41969</v>
      </c>
      <c r="B13070" s="68">
        <v>0.28125</v>
      </c>
      <c r="C13070" t="s">
        <v>120</v>
      </c>
      <c r="D13070">
        <v>22.06</v>
      </c>
      <c r="E13070">
        <v>6419</v>
      </c>
      <c r="F13070" s="66"/>
    </row>
    <row r="13071" spans="1:6" x14ac:dyDescent="0.3">
      <c r="A13071" s="66">
        <v>41969</v>
      </c>
      <c r="B13071" s="68">
        <v>0.29166666666666669</v>
      </c>
      <c r="C13071" t="s">
        <v>120</v>
      </c>
      <c r="D13071">
        <v>21.99</v>
      </c>
      <c r="E13071">
        <v>6336</v>
      </c>
      <c r="F13071" s="66"/>
    </row>
    <row r="13072" spans="1:6" x14ac:dyDescent="0.3">
      <c r="A13072" s="66">
        <v>41969</v>
      </c>
      <c r="B13072" s="68">
        <v>0.30208333333333331</v>
      </c>
      <c r="C13072" t="s">
        <v>120</v>
      </c>
      <c r="D13072">
        <v>21.69</v>
      </c>
      <c r="E13072">
        <v>6305</v>
      </c>
      <c r="F13072" s="66"/>
    </row>
    <row r="13073" spans="1:6" x14ac:dyDescent="0.3">
      <c r="A13073" s="66">
        <v>41969</v>
      </c>
      <c r="B13073" s="68">
        <v>0.3125</v>
      </c>
      <c r="C13073" t="s">
        <v>120</v>
      </c>
      <c r="D13073">
        <v>21.76</v>
      </c>
      <c r="E13073">
        <v>6273</v>
      </c>
      <c r="F13073" s="66"/>
    </row>
    <row r="13074" spans="1:6" x14ac:dyDescent="0.3">
      <c r="A13074" s="66">
        <v>41969</v>
      </c>
      <c r="B13074" s="68">
        <v>0.32291666666666669</v>
      </c>
      <c r="C13074" t="s">
        <v>120</v>
      </c>
      <c r="D13074">
        <v>22.08</v>
      </c>
      <c r="E13074">
        <v>6199</v>
      </c>
      <c r="F13074" s="66"/>
    </row>
    <row r="13075" spans="1:6" x14ac:dyDescent="0.3">
      <c r="A13075" s="66">
        <v>41969</v>
      </c>
      <c r="B13075" s="68">
        <v>0.33333333333333331</v>
      </c>
      <c r="C13075" t="s">
        <v>120</v>
      </c>
      <c r="D13075">
        <v>22.18</v>
      </c>
      <c r="E13075">
        <v>6105</v>
      </c>
      <c r="F13075" s="66"/>
    </row>
    <row r="13076" spans="1:6" x14ac:dyDescent="0.3">
      <c r="A13076" s="66">
        <v>41969</v>
      </c>
      <c r="B13076" s="68">
        <v>0.34375</v>
      </c>
      <c r="C13076" t="s">
        <v>120</v>
      </c>
      <c r="D13076">
        <v>22.16</v>
      </c>
      <c r="E13076">
        <v>6073</v>
      </c>
      <c r="F13076" s="66"/>
    </row>
    <row r="13077" spans="1:6" x14ac:dyDescent="0.3">
      <c r="A13077" s="66">
        <v>41969</v>
      </c>
      <c r="B13077" s="68">
        <v>0.35416666666666669</v>
      </c>
      <c r="C13077" t="s">
        <v>120</v>
      </c>
      <c r="D13077">
        <v>22.18</v>
      </c>
      <c r="E13077">
        <v>6047</v>
      </c>
      <c r="F13077" s="66"/>
    </row>
    <row r="13078" spans="1:6" x14ac:dyDescent="0.3">
      <c r="A13078" s="66">
        <v>41969</v>
      </c>
      <c r="B13078" s="68">
        <v>0.36458333333333331</v>
      </c>
      <c r="C13078" t="s">
        <v>120</v>
      </c>
      <c r="D13078">
        <v>22.17</v>
      </c>
      <c r="E13078">
        <v>6036</v>
      </c>
      <c r="F13078" s="66"/>
    </row>
    <row r="13079" spans="1:6" x14ac:dyDescent="0.3">
      <c r="A13079" s="66">
        <v>41969</v>
      </c>
      <c r="B13079" s="68">
        <v>0.375</v>
      </c>
      <c r="C13079" t="s">
        <v>120</v>
      </c>
      <c r="D13079">
        <v>22.14</v>
      </c>
      <c r="E13079">
        <v>6014</v>
      </c>
      <c r="F13079" s="66"/>
    </row>
    <row r="13080" spans="1:6" x14ac:dyDescent="0.3">
      <c r="A13080" s="66">
        <v>41969</v>
      </c>
      <c r="B13080" s="68">
        <v>0.38541666666666669</v>
      </c>
      <c r="C13080" t="s">
        <v>120</v>
      </c>
      <c r="D13080">
        <v>22.1</v>
      </c>
      <c r="E13080">
        <v>6001</v>
      </c>
      <c r="F13080" s="66"/>
    </row>
    <row r="13081" spans="1:6" x14ac:dyDescent="0.3">
      <c r="A13081" s="66">
        <v>41969</v>
      </c>
      <c r="B13081" s="68">
        <v>0.39583333333333331</v>
      </c>
      <c r="C13081" t="s">
        <v>120</v>
      </c>
      <c r="D13081">
        <v>22.06</v>
      </c>
      <c r="E13081">
        <v>5986</v>
      </c>
      <c r="F13081" s="66"/>
    </row>
    <row r="13082" spans="1:6" x14ac:dyDescent="0.3">
      <c r="A13082" s="66">
        <v>41969</v>
      </c>
      <c r="B13082" s="68">
        <v>0.40625</v>
      </c>
      <c r="C13082" t="s">
        <v>120</v>
      </c>
      <c r="D13082">
        <v>22.04</v>
      </c>
      <c r="E13082">
        <v>5963</v>
      </c>
      <c r="F13082" s="66"/>
    </row>
    <row r="13083" spans="1:6" x14ac:dyDescent="0.3">
      <c r="A13083" s="66">
        <v>41969</v>
      </c>
      <c r="B13083" s="68">
        <v>0.41666666666666669</v>
      </c>
      <c r="C13083" t="s">
        <v>120</v>
      </c>
      <c r="D13083">
        <v>22.01</v>
      </c>
      <c r="E13083">
        <v>5935</v>
      </c>
      <c r="F13083" s="66"/>
    </row>
    <row r="13084" spans="1:6" x14ac:dyDescent="0.3">
      <c r="A13084" s="66">
        <v>41969</v>
      </c>
      <c r="B13084" s="68">
        <v>0.42708333333333331</v>
      </c>
      <c r="C13084" t="s">
        <v>120</v>
      </c>
      <c r="D13084">
        <v>21.97</v>
      </c>
      <c r="E13084">
        <v>5905</v>
      </c>
      <c r="F13084" s="66"/>
    </row>
    <row r="13085" spans="1:6" x14ac:dyDescent="0.3">
      <c r="A13085" s="66">
        <v>41969</v>
      </c>
      <c r="B13085" s="68">
        <v>0.4375</v>
      </c>
      <c r="C13085" t="s">
        <v>120</v>
      </c>
      <c r="D13085">
        <v>21.91</v>
      </c>
      <c r="E13085">
        <v>5871</v>
      </c>
      <c r="F13085" s="66"/>
    </row>
    <row r="13086" spans="1:6" x14ac:dyDescent="0.3">
      <c r="A13086" s="66">
        <v>41969</v>
      </c>
      <c r="B13086" s="68">
        <v>0.44791666666666669</v>
      </c>
      <c r="C13086" t="s">
        <v>120</v>
      </c>
      <c r="D13086">
        <v>21.61</v>
      </c>
      <c r="E13086">
        <v>5792</v>
      </c>
      <c r="F13086" s="66"/>
    </row>
    <row r="13087" spans="1:6" x14ac:dyDescent="0.3">
      <c r="A13087" s="66">
        <v>41969</v>
      </c>
      <c r="B13087" s="68">
        <v>0.45833333333333331</v>
      </c>
      <c r="C13087" t="s">
        <v>120</v>
      </c>
      <c r="D13087">
        <v>20.92</v>
      </c>
      <c r="E13087">
        <v>5787</v>
      </c>
      <c r="F13087" s="66"/>
    </row>
    <row r="13088" spans="1:6" x14ac:dyDescent="0.3">
      <c r="A13088" s="66">
        <v>41969</v>
      </c>
      <c r="B13088" s="68">
        <v>0.46875</v>
      </c>
      <c r="C13088" t="s">
        <v>120</v>
      </c>
      <c r="D13088">
        <v>20.77</v>
      </c>
      <c r="E13088">
        <v>5807</v>
      </c>
      <c r="F13088" s="66"/>
    </row>
    <row r="13089" spans="1:6" x14ac:dyDescent="0.3">
      <c r="A13089" s="66">
        <v>41969</v>
      </c>
      <c r="B13089" s="68">
        <v>0.47916666666666669</v>
      </c>
      <c r="C13089" t="s">
        <v>120</v>
      </c>
      <c r="D13089">
        <v>20.87</v>
      </c>
      <c r="E13089">
        <v>5805</v>
      </c>
      <c r="F13089" s="66"/>
    </row>
    <row r="13090" spans="1:6" x14ac:dyDescent="0.3">
      <c r="A13090" s="66">
        <v>41969</v>
      </c>
      <c r="B13090" s="68">
        <v>0.48958333333333331</v>
      </c>
      <c r="C13090" t="s">
        <v>120</v>
      </c>
      <c r="D13090">
        <v>20.75</v>
      </c>
      <c r="E13090">
        <v>5783</v>
      </c>
      <c r="F13090" s="66"/>
    </row>
    <row r="13091" spans="1:6" x14ac:dyDescent="0.3">
      <c r="A13091" s="66">
        <v>41970</v>
      </c>
      <c r="B13091" s="68">
        <v>0.5</v>
      </c>
      <c r="C13091" t="s">
        <v>119</v>
      </c>
      <c r="D13091">
        <v>20.75</v>
      </c>
      <c r="E13091">
        <v>5678</v>
      </c>
      <c r="F13091" s="66"/>
    </row>
    <row r="13092" spans="1:6" x14ac:dyDescent="0.3">
      <c r="A13092" s="66">
        <v>41970</v>
      </c>
      <c r="B13092" s="68">
        <v>0.51041666666666663</v>
      </c>
      <c r="C13092" t="s">
        <v>119</v>
      </c>
      <c r="D13092">
        <v>20.7</v>
      </c>
      <c r="E13092">
        <v>5515</v>
      </c>
      <c r="F13092" s="66"/>
    </row>
    <row r="13093" spans="1:6" x14ac:dyDescent="0.3">
      <c r="A13093" s="66">
        <v>41970</v>
      </c>
      <c r="B13093" s="68">
        <v>0.52083333333333337</v>
      </c>
      <c r="C13093" t="s">
        <v>119</v>
      </c>
      <c r="D13093">
        <v>20.87</v>
      </c>
      <c r="E13093">
        <v>5442</v>
      </c>
      <c r="F13093" s="66"/>
    </row>
    <row r="13094" spans="1:6" x14ac:dyDescent="0.3">
      <c r="A13094" s="66">
        <v>41970</v>
      </c>
      <c r="B13094" s="68">
        <v>0.53125</v>
      </c>
      <c r="C13094" t="s">
        <v>119</v>
      </c>
      <c r="D13094">
        <v>20.8</v>
      </c>
      <c r="E13094">
        <v>5376</v>
      </c>
      <c r="F13094" s="66"/>
    </row>
    <row r="13095" spans="1:6" x14ac:dyDescent="0.3">
      <c r="A13095" s="66">
        <v>41970</v>
      </c>
      <c r="B13095" s="68">
        <v>4.1666666666666664E-2</v>
      </c>
      <c r="C13095" t="s">
        <v>119</v>
      </c>
      <c r="D13095">
        <v>20.89</v>
      </c>
      <c r="E13095">
        <v>5311</v>
      </c>
      <c r="F13095" s="66"/>
    </row>
    <row r="13096" spans="1:6" x14ac:dyDescent="0.3">
      <c r="A13096" s="66">
        <v>41970</v>
      </c>
      <c r="B13096" s="68">
        <v>5.2083333333333336E-2</v>
      </c>
      <c r="C13096" t="s">
        <v>119</v>
      </c>
      <c r="D13096">
        <v>21.07</v>
      </c>
      <c r="E13096">
        <v>5165</v>
      </c>
      <c r="F13096" s="66"/>
    </row>
    <row r="13097" spans="1:6" x14ac:dyDescent="0.3">
      <c r="A13097" s="66">
        <v>41970</v>
      </c>
      <c r="B13097" s="68">
        <v>6.25E-2</v>
      </c>
      <c r="C13097" t="s">
        <v>119</v>
      </c>
      <c r="D13097">
        <v>20.86</v>
      </c>
      <c r="E13097">
        <v>5194</v>
      </c>
      <c r="F13097" s="66"/>
    </row>
    <row r="13098" spans="1:6" x14ac:dyDescent="0.3">
      <c r="A13098" s="66">
        <v>41970</v>
      </c>
      <c r="B13098" s="68">
        <v>7.2916666666666671E-2</v>
      </c>
      <c r="C13098" t="s">
        <v>119</v>
      </c>
      <c r="D13098">
        <v>20.76</v>
      </c>
      <c r="E13098">
        <v>5278</v>
      </c>
      <c r="F13098" s="66"/>
    </row>
    <row r="13099" spans="1:6" x14ac:dyDescent="0.3">
      <c r="A13099" s="66">
        <v>41970</v>
      </c>
      <c r="B13099" s="68">
        <v>8.3333333333333329E-2</v>
      </c>
      <c r="C13099" t="s">
        <v>119</v>
      </c>
      <c r="D13099">
        <v>20.79</v>
      </c>
      <c r="E13099">
        <v>5307</v>
      </c>
      <c r="F13099" s="66"/>
    </row>
    <row r="13100" spans="1:6" x14ac:dyDescent="0.3">
      <c r="A13100" s="66">
        <v>41970</v>
      </c>
      <c r="B13100" s="68">
        <v>9.375E-2</v>
      </c>
      <c r="C13100" t="s">
        <v>119</v>
      </c>
      <c r="D13100">
        <v>20.77</v>
      </c>
      <c r="E13100">
        <v>5373</v>
      </c>
      <c r="F13100" s="66"/>
    </row>
    <row r="13101" spans="1:6" x14ac:dyDescent="0.3">
      <c r="A13101" s="66">
        <v>41970</v>
      </c>
      <c r="B13101" s="68">
        <v>0.10416666666666667</v>
      </c>
      <c r="C13101" t="s">
        <v>119</v>
      </c>
      <c r="D13101">
        <v>20.72</v>
      </c>
      <c r="E13101">
        <v>5458</v>
      </c>
      <c r="F13101" s="66"/>
    </row>
    <row r="13102" spans="1:6" x14ac:dyDescent="0.3">
      <c r="A13102" s="66">
        <v>41970</v>
      </c>
      <c r="B13102" s="68">
        <v>0.11458333333333333</v>
      </c>
      <c r="C13102" t="s">
        <v>119</v>
      </c>
      <c r="D13102">
        <v>20.7</v>
      </c>
      <c r="E13102">
        <v>5625</v>
      </c>
      <c r="F13102" s="66"/>
    </row>
    <row r="13103" spans="1:6" x14ac:dyDescent="0.3">
      <c r="A13103" s="66">
        <v>41970</v>
      </c>
      <c r="B13103" s="68">
        <v>0.125</v>
      </c>
      <c r="C13103" t="s">
        <v>119</v>
      </c>
      <c r="D13103">
        <v>20.66</v>
      </c>
      <c r="E13103">
        <v>5703</v>
      </c>
      <c r="F13103" s="66"/>
    </row>
    <row r="13104" spans="1:6" x14ac:dyDescent="0.3">
      <c r="A13104" s="66">
        <v>41970</v>
      </c>
      <c r="B13104" s="68">
        <v>0.13541666666666666</v>
      </c>
      <c r="C13104" t="s">
        <v>119</v>
      </c>
      <c r="D13104">
        <v>20.61</v>
      </c>
      <c r="E13104">
        <v>5839</v>
      </c>
      <c r="F13104" s="66"/>
    </row>
    <row r="13105" spans="1:6" x14ac:dyDescent="0.3">
      <c r="A13105" s="66">
        <v>41970</v>
      </c>
      <c r="B13105" s="68">
        <v>0.14583333333333334</v>
      </c>
      <c r="C13105" t="s">
        <v>119</v>
      </c>
      <c r="D13105">
        <v>20.68</v>
      </c>
      <c r="E13105">
        <v>6096</v>
      </c>
      <c r="F13105" s="66"/>
    </row>
    <row r="13106" spans="1:6" x14ac:dyDescent="0.3">
      <c r="A13106" s="66">
        <v>41970</v>
      </c>
      <c r="B13106" s="68">
        <v>0.15625</v>
      </c>
      <c r="C13106" t="s">
        <v>119</v>
      </c>
      <c r="D13106">
        <v>20.68</v>
      </c>
      <c r="E13106">
        <v>6460</v>
      </c>
      <c r="F13106" s="66"/>
    </row>
    <row r="13107" spans="1:6" x14ac:dyDescent="0.3">
      <c r="A13107" s="66">
        <v>41970</v>
      </c>
      <c r="B13107" s="68">
        <v>0.16666666666666666</v>
      </c>
      <c r="C13107" t="s">
        <v>119</v>
      </c>
      <c r="D13107">
        <v>20.53</v>
      </c>
      <c r="E13107">
        <v>6345</v>
      </c>
      <c r="F13107" s="66"/>
    </row>
    <row r="13108" spans="1:6" x14ac:dyDescent="0.3">
      <c r="A13108" s="66">
        <v>41970</v>
      </c>
      <c r="B13108" s="68">
        <v>0.17708333333333334</v>
      </c>
      <c r="C13108" t="s">
        <v>119</v>
      </c>
      <c r="D13108">
        <v>20.399999999999999</v>
      </c>
      <c r="E13108">
        <v>6277</v>
      </c>
      <c r="F13108" s="66"/>
    </row>
    <row r="13109" spans="1:6" x14ac:dyDescent="0.3">
      <c r="A13109" s="66">
        <v>41970</v>
      </c>
      <c r="B13109" s="68">
        <v>0.1875</v>
      </c>
      <c r="C13109" t="s">
        <v>119</v>
      </c>
      <c r="D13109">
        <v>20.28</v>
      </c>
      <c r="E13109">
        <v>6305</v>
      </c>
      <c r="F13109" s="66"/>
    </row>
    <row r="13110" spans="1:6" x14ac:dyDescent="0.3">
      <c r="A13110" s="66">
        <v>41970</v>
      </c>
      <c r="B13110" s="68">
        <v>0.19791666666666666</v>
      </c>
      <c r="C13110" t="s">
        <v>119</v>
      </c>
      <c r="D13110">
        <v>20.03</v>
      </c>
      <c r="E13110">
        <v>5986</v>
      </c>
      <c r="F13110" s="66"/>
    </row>
    <row r="13111" spans="1:6" x14ac:dyDescent="0.3">
      <c r="A13111" s="66">
        <v>41970</v>
      </c>
      <c r="B13111" s="68">
        <v>0.20833333333333334</v>
      </c>
      <c r="C13111" t="s">
        <v>119</v>
      </c>
      <c r="D13111">
        <v>20.09</v>
      </c>
      <c r="E13111">
        <v>6093</v>
      </c>
      <c r="F13111" s="66"/>
    </row>
    <row r="13112" spans="1:6" x14ac:dyDescent="0.3">
      <c r="A13112" s="66">
        <v>41970</v>
      </c>
      <c r="B13112" s="68">
        <v>0.21875</v>
      </c>
      <c r="C13112" t="s">
        <v>119</v>
      </c>
      <c r="D13112">
        <v>19.96</v>
      </c>
      <c r="E13112">
        <v>5830</v>
      </c>
      <c r="F13112" s="66"/>
    </row>
    <row r="13113" spans="1:6" x14ac:dyDescent="0.3">
      <c r="A13113" s="66">
        <v>41970</v>
      </c>
      <c r="B13113" s="68">
        <v>0.22916666666666666</v>
      </c>
      <c r="C13113" t="s">
        <v>119</v>
      </c>
      <c r="D13113">
        <v>20.010000000000002</v>
      </c>
      <c r="E13113">
        <v>5898</v>
      </c>
      <c r="F13113" s="66"/>
    </row>
    <row r="13114" spans="1:6" x14ac:dyDescent="0.3">
      <c r="A13114" s="66">
        <v>41970</v>
      </c>
      <c r="B13114" s="68">
        <v>0.23958333333333334</v>
      </c>
      <c r="C13114" t="s">
        <v>119</v>
      </c>
      <c r="D13114">
        <v>19.649999999999999</v>
      </c>
      <c r="E13114">
        <v>5745</v>
      </c>
      <c r="F13114" s="66"/>
    </row>
    <row r="13115" spans="1:6" x14ac:dyDescent="0.3">
      <c r="A13115" s="66">
        <v>41970</v>
      </c>
      <c r="B13115" s="68">
        <v>0.25</v>
      </c>
      <c r="C13115" t="s">
        <v>119</v>
      </c>
      <c r="D13115">
        <v>19.77</v>
      </c>
      <c r="E13115">
        <v>5733</v>
      </c>
      <c r="F13115" s="66"/>
    </row>
    <row r="13116" spans="1:6" x14ac:dyDescent="0.3">
      <c r="A13116" s="66">
        <v>41970</v>
      </c>
      <c r="B13116" s="68">
        <v>0.26041666666666669</v>
      </c>
      <c r="C13116" t="s">
        <v>119</v>
      </c>
      <c r="D13116">
        <v>19.989999999999998</v>
      </c>
      <c r="E13116">
        <v>6195</v>
      </c>
      <c r="F13116" s="66"/>
    </row>
    <row r="13117" spans="1:6" x14ac:dyDescent="0.3">
      <c r="A13117" s="66">
        <v>41970</v>
      </c>
      <c r="B13117" s="68">
        <v>0.27083333333333331</v>
      </c>
      <c r="C13117" t="s">
        <v>119</v>
      </c>
      <c r="D13117">
        <v>19.98</v>
      </c>
      <c r="E13117">
        <v>6372</v>
      </c>
      <c r="F13117" s="66"/>
    </row>
    <row r="13118" spans="1:6" x14ac:dyDescent="0.3">
      <c r="A13118" s="66">
        <v>41970</v>
      </c>
      <c r="B13118" s="68">
        <v>0.28125</v>
      </c>
      <c r="C13118" t="s">
        <v>119</v>
      </c>
      <c r="D13118">
        <v>19.920000000000002</v>
      </c>
      <c r="E13118">
        <v>6427</v>
      </c>
      <c r="F13118" s="66"/>
    </row>
    <row r="13119" spans="1:6" x14ac:dyDescent="0.3">
      <c r="A13119" s="66">
        <v>41970</v>
      </c>
      <c r="B13119" s="68">
        <v>0.29166666666666669</v>
      </c>
      <c r="C13119" t="s">
        <v>119</v>
      </c>
      <c r="D13119">
        <v>19.79</v>
      </c>
      <c r="E13119">
        <v>6326</v>
      </c>
      <c r="F13119" s="66"/>
    </row>
    <row r="13120" spans="1:6" x14ac:dyDescent="0.3">
      <c r="A13120" s="66">
        <v>41970</v>
      </c>
      <c r="B13120" s="68">
        <v>0.30208333333333331</v>
      </c>
      <c r="C13120" t="s">
        <v>119</v>
      </c>
      <c r="D13120">
        <v>19.350000000000001</v>
      </c>
      <c r="E13120">
        <v>5857</v>
      </c>
      <c r="F13120" s="66"/>
    </row>
    <row r="13121" spans="1:6" x14ac:dyDescent="0.3">
      <c r="A13121" s="66">
        <v>41970</v>
      </c>
      <c r="B13121" s="68">
        <v>0.3125</v>
      </c>
      <c r="C13121" t="s">
        <v>119</v>
      </c>
      <c r="D13121">
        <v>19.37</v>
      </c>
      <c r="E13121">
        <v>5477</v>
      </c>
      <c r="F13121" s="66"/>
    </row>
    <row r="13122" spans="1:6" x14ac:dyDescent="0.3">
      <c r="A13122" s="66">
        <v>41970</v>
      </c>
      <c r="B13122" s="68">
        <v>0.32291666666666669</v>
      </c>
      <c r="C13122" t="s">
        <v>119</v>
      </c>
      <c r="D13122">
        <v>19.829999999999998</v>
      </c>
      <c r="E13122">
        <v>5180</v>
      </c>
      <c r="F13122" s="66"/>
    </row>
    <row r="13123" spans="1:6" x14ac:dyDescent="0.3">
      <c r="A13123" s="66">
        <v>41970</v>
      </c>
      <c r="B13123" s="68">
        <v>0.33333333333333331</v>
      </c>
      <c r="C13123" t="s">
        <v>119</v>
      </c>
      <c r="D13123">
        <v>19.78</v>
      </c>
      <c r="E13123">
        <v>5105</v>
      </c>
      <c r="F13123" s="66"/>
    </row>
    <row r="13124" spans="1:6" x14ac:dyDescent="0.3">
      <c r="A13124" s="66">
        <v>41970</v>
      </c>
      <c r="B13124" s="68">
        <v>0.34375</v>
      </c>
      <c r="C13124" t="s">
        <v>119</v>
      </c>
      <c r="D13124">
        <v>19.64</v>
      </c>
      <c r="E13124">
        <v>4959</v>
      </c>
      <c r="F13124" s="66"/>
    </row>
    <row r="13125" spans="1:6" x14ac:dyDescent="0.3">
      <c r="A13125" s="66">
        <v>41970</v>
      </c>
      <c r="B13125" s="68">
        <v>0.35416666666666669</v>
      </c>
      <c r="C13125" t="s">
        <v>119</v>
      </c>
      <c r="D13125">
        <v>19.690000000000001</v>
      </c>
      <c r="E13125">
        <v>5114</v>
      </c>
      <c r="F13125" s="66"/>
    </row>
    <row r="13126" spans="1:6" x14ac:dyDescent="0.3">
      <c r="A13126" s="66">
        <v>41970</v>
      </c>
      <c r="B13126" s="68">
        <v>0.36458333333333331</v>
      </c>
      <c r="C13126" t="s">
        <v>119</v>
      </c>
      <c r="D13126">
        <v>19.579999999999998</v>
      </c>
      <c r="E13126">
        <v>5250</v>
      </c>
      <c r="F13126" s="66"/>
    </row>
    <row r="13127" spans="1:6" x14ac:dyDescent="0.3">
      <c r="A13127" s="66">
        <v>41970</v>
      </c>
      <c r="B13127" s="68">
        <v>0.375</v>
      </c>
      <c r="C13127" t="s">
        <v>119</v>
      </c>
      <c r="D13127">
        <v>19.82</v>
      </c>
      <c r="E13127">
        <v>5320</v>
      </c>
      <c r="F13127" s="66"/>
    </row>
    <row r="13128" spans="1:6" x14ac:dyDescent="0.3">
      <c r="A13128" s="66">
        <v>41970</v>
      </c>
      <c r="B13128" s="68">
        <v>0.38541666666666669</v>
      </c>
      <c r="C13128" t="s">
        <v>119</v>
      </c>
      <c r="D13128">
        <v>20.02</v>
      </c>
      <c r="E13128">
        <v>5765</v>
      </c>
      <c r="F13128" s="66"/>
    </row>
    <row r="13129" spans="1:6" x14ac:dyDescent="0.3">
      <c r="A13129" s="66">
        <v>41970</v>
      </c>
      <c r="B13129" s="68">
        <v>0.39583333333333331</v>
      </c>
      <c r="C13129" t="s">
        <v>119</v>
      </c>
      <c r="D13129">
        <v>20.010000000000002</v>
      </c>
      <c r="E13129">
        <v>5886</v>
      </c>
      <c r="F13129" s="66"/>
    </row>
    <row r="13130" spans="1:6" x14ac:dyDescent="0.3">
      <c r="A13130" s="66">
        <v>41970</v>
      </c>
      <c r="B13130" s="68">
        <v>0.40625</v>
      </c>
      <c r="C13130" t="s">
        <v>119</v>
      </c>
      <c r="D13130">
        <v>19.72</v>
      </c>
      <c r="E13130">
        <v>5617</v>
      </c>
      <c r="F13130" s="66"/>
    </row>
    <row r="13131" spans="1:6" x14ac:dyDescent="0.3">
      <c r="A13131" s="66">
        <v>41970</v>
      </c>
      <c r="B13131" s="68">
        <v>0.41666666666666669</v>
      </c>
      <c r="C13131" t="s">
        <v>119</v>
      </c>
      <c r="D13131">
        <v>19.829999999999998</v>
      </c>
      <c r="E13131">
        <v>5508</v>
      </c>
      <c r="F13131" s="66"/>
    </row>
    <row r="13132" spans="1:6" x14ac:dyDescent="0.3">
      <c r="A13132" s="66">
        <v>41970</v>
      </c>
      <c r="B13132" s="68">
        <v>0.42708333333333331</v>
      </c>
      <c r="C13132" t="s">
        <v>119</v>
      </c>
      <c r="D13132">
        <v>19.899999999999999</v>
      </c>
      <c r="E13132">
        <v>5755</v>
      </c>
      <c r="F13132" s="66"/>
    </row>
    <row r="13133" spans="1:6" x14ac:dyDescent="0.3">
      <c r="A13133" s="66">
        <v>41970</v>
      </c>
      <c r="B13133" s="68">
        <v>0.4375</v>
      </c>
      <c r="C13133" t="s">
        <v>119</v>
      </c>
      <c r="D13133">
        <v>19.93</v>
      </c>
      <c r="E13133">
        <v>5865</v>
      </c>
      <c r="F13133" s="66"/>
    </row>
    <row r="13134" spans="1:6" x14ac:dyDescent="0.3">
      <c r="A13134" s="66">
        <v>41970</v>
      </c>
      <c r="B13134" s="68">
        <v>0.44791666666666669</v>
      </c>
      <c r="C13134" t="s">
        <v>119</v>
      </c>
      <c r="D13134">
        <v>19.989999999999998</v>
      </c>
      <c r="E13134">
        <v>5790</v>
      </c>
      <c r="F13134" s="66"/>
    </row>
    <row r="13135" spans="1:6" x14ac:dyDescent="0.3">
      <c r="A13135" s="66">
        <v>41970</v>
      </c>
      <c r="B13135" s="68">
        <v>0.45833333333333331</v>
      </c>
      <c r="C13135" t="s">
        <v>119</v>
      </c>
      <c r="D13135">
        <v>20.07</v>
      </c>
      <c r="E13135">
        <v>5722</v>
      </c>
      <c r="F13135" s="66"/>
    </row>
    <row r="13136" spans="1:6" x14ac:dyDescent="0.3">
      <c r="A13136" s="66">
        <v>41970</v>
      </c>
      <c r="B13136" s="68">
        <v>0.46875</v>
      </c>
      <c r="C13136" t="s">
        <v>119</v>
      </c>
      <c r="D13136">
        <v>20.25</v>
      </c>
      <c r="E13136">
        <v>5664</v>
      </c>
      <c r="F13136" s="66"/>
    </row>
    <row r="13137" spans="1:6" x14ac:dyDescent="0.3">
      <c r="A13137" s="66">
        <v>41970</v>
      </c>
      <c r="B13137" s="68">
        <v>0.47916666666666669</v>
      </c>
      <c r="C13137" t="s">
        <v>119</v>
      </c>
      <c r="D13137">
        <v>20.21</v>
      </c>
      <c r="E13137">
        <v>5557</v>
      </c>
      <c r="F13137" s="66"/>
    </row>
    <row r="13138" spans="1:6" x14ac:dyDescent="0.3">
      <c r="A13138" s="66">
        <v>41970</v>
      </c>
      <c r="B13138" s="68">
        <v>0.48958333333333331</v>
      </c>
      <c r="C13138" t="s">
        <v>119</v>
      </c>
      <c r="D13138">
        <v>20.39</v>
      </c>
      <c r="E13138">
        <v>5445</v>
      </c>
      <c r="F13138" s="66"/>
    </row>
    <row r="13139" spans="1:6" x14ac:dyDescent="0.3">
      <c r="A13139" s="66">
        <v>41970</v>
      </c>
      <c r="B13139" s="68">
        <v>0.5</v>
      </c>
      <c r="C13139" t="s">
        <v>120</v>
      </c>
      <c r="D13139">
        <v>20.64</v>
      </c>
      <c r="E13139">
        <v>5452</v>
      </c>
      <c r="F13139" s="66"/>
    </row>
    <row r="13140" spans="1:6" x14ac:dyDescent="0.3">
      <c r="A13140" s="66">
        <v>41970</v>
      </c>
      <c r="B13140" s="68">
        <v>0.51041666666666663</v>
      </c>
      <c r="C13140" t="s">
        <v>120</v>
      </c>
      <c r="D13140">
        <v>20.79</v>
      </c>
      <c r="E13140">
        <v>5518</v>
      </c>
      <c r="F13140" s="66"/>
    </row>
    <row r="13141" spans="1:6" x14ac:dyDescent="0.3">
      <c r="A13141" s="66">
        <v>41970</v>
      </c>
      <c r="B13141" s="68">
        <v>0.52083333333333337</v>
      </c>
      <c r="C13141" t="s">
        <v>120</v>
      </c>
      <c r="D13141">
        <v>20.83</v>
      </c>
      <c r="E13141">
        <v>5457</v>
      </c>
      <c r="F13141" s="66"/>
    </row>
    <row r="13142" spans="1:6" x14ac:dyDescent="0.3">
      <c r="A13142" s="66">
        <v>41970</v>
      </c>
      <c r="B13142" s="68">
        <v>0.53125</v>
      </c>
      <c r="C13142" t="s">
        <v>120</v>
      </c>
      <c r="D13142">
        <v>20.9</v>
      </c>
      <c r="E13142">
        <v>5501</v>
      </c>
      <c r="F13142" s="66"/>
    </row>
    <row r="13143" spans="1:6" x14ac:dyDescent="0.3">
      <c r="A13143" s="66">
        <v>41970</v>
      </c>
      <c r="B13143" s="68">
        <v>4.1666666666666664E-2</v>
      </c>
      <c r="C13143" t="s">
        <v>120</v>
      </c>
      <c r="D13143">
        <v>20.96</v>
      </c>
      <c r="E13143">
        <v>5579</v>
      </c>
      <c r="F13143" s="66"/>
    </row>
    <row r="13144" spans="1:6" x14ac:dyDescent="0.3">
      <c r="A13144" s="66">
        <v>41970</v>
      </c>
      <c r="B13144" s="68">
        <v>5.2083333333333336E-2</v>
      </c>
      <c r="C13144" t="s">
        <v>120</v>
      </c>
      <c r="D13144">
        <v>20.97</v>
      </c>
      <c r="E13144">
        <v>5590</v>
      </c>
      <c r="F13144" s="66"/>
    </row>
    <row r="13145" spans="1:6" x14ac:dyDescent="0.3">
      <c r="A13145" s="66">
        <v>41970</v>
      </c>
      <c r="B13145" s="68">
        <v>6.25E-2</v>
      </c>
      <c r="C13145" t="s">
        <v>120</v>
      </c>
      <c r="D13145">
        <v>20.79</v>
      </c>
      <c r="E13145">
        <v>5443</v>
      </c>
      <c r="F13145" s="66"/>
    </row>
    <row r="13146" spans="1:6" x14ac:dyDescent="0.3">
      <c r="A13146" s="66">
        <v>41970</v>
      </c>
      <c r="B13146" s="68">
        <v>7.2916666666666671E-2</v>
      </c>
      <c r="C13146" t="s">
        <v>120</v>
      </c>
      <c r="D13146">
        <v>20.74</v>
      </c>
      <c r="E13146">
        <v>5311</v>
      </c>
      <c r="F13146" s="66"/>
    </row>
    <row r="13147" spans="1:6" x14ac:dyDescent="0.3">
      <c r="A13147" s="66">
        <v>41970</v>
      </c>
      <c r="B13147" s="68">
        <v>8.3333333333333329E-2</v>
      </c>
      <c r="C13147" t="s">
        <v>120</v>
      </c>
      <c r="D13147">
        <v>20.71</v>
      </c>
      <c r="E13147">
        <v>5176</v>
      </c>
      <c r="F13147" s="66"/>
    </row>
    <row r="13148" spans="1:6" x14ac:dyDescent="0.3">
      <c r="A13148" s="66">
        <v>41970</v>
      </c>
      <c r="B13148" s="68">
        <v>9.375E-2</v>
      </c>
      <c r="C13148" t="s">
        <v>120</v>
      </c>
      <c r="D13148">
        <v>20.73</v>
      </c>
      <c r="E13148">
        <v>5092</v>
      </c>
      <c r="F13148" s="66"/>
    </row>
    <row r="13149" spans="1:6" x14ac:dyDescent="0.3">
      <c r="A13149" s="66">
        <v>41970</v>
      </c>
      <c r="B13149" s="68">
        <v>0.10416666666666667</v>
      </c>
      <c r="C13149" t="s">
        <v>120</v>
      </c>
      <c r="D13149">
        <v>20.76</v>
      </c>
      <c r="E13149">
        <v>4962</v>
      </c>
      <c r="F13149" s="66"/>
    </row>
    <row r="13150" spans="1:6" x14ac:dyDescent="0.3">
      <c r="A13150" s="66">
        <v>41970</v>
      </c>
      <c r="B13150" s="68">
        <v>0.11458333333333333</v>
      </c>
      <c r="C13150" t="s">
        <v>120</v>
      </c>
      <c r="D13150">
        <v>20.83</v>
      </c>
      <c r="E13150">
        <v>4888</v>
      </c>
      <c r="F13150" s="66"/>
    </row>
    <row r="13151" spans="1:6" x14ac:dyDescent="0.3">
      <c r="A13151" s="66">
        <v>41970</v>
      </c>
      <c r="B13151" s="68">
        <v>0.125</v>
      </c>
      <c r="C13151" t="s">
        <v>120</v>
      </c>
      <c r="D13151">
        <v>21.1</v>
      </c>
      <c r="E13151">
        <v>4965</v>
      </c>
      <c r="F13151" s="66"/>
    </row>
    <row r="13152" spans="1:6" x14ac:dyDescent="0.3">
      <c r="A13152" s="66">
        <v>41970</v>
      </c>
      <c r="B13152" s="68">
        <v>0.13541666666666666</v>
      </c>
      <c r="C13152" t="s">
        <v>120</v>
      </c>
      <c r="D13152">
        <v>21.1</v>
      </c>
      <c r="E13152">
        <v>4931</v>
      </c>
      <c r="F13152" s="66"/>
    </row>
    <row r="13153" spans="1:6" x14ac:dyDescent="0.3">
      <c r="A13153" s="66">
        <v>41970</v>
      </c>
      <c r="B13153" s="68">
        <v>0.14583333333333334</v>
      </c>
      <c r="C13153" t="s">
        <v>120</v>
      </c>
      <c r="D13153">
        <v>21.14</v>
      </c>
      <c r="E13153">
        <v>4921</v>
      </c>
      <c r="F13153" s="66"/>
    </row>
    <row r="13154" spans="1:6" x14ac:dyDescent="0.3">
      <c r="A13154" s="66">
        <v>41970</v>
      </c>
      <c r="B13154" s="68">
        <v>0.15625</v>
      </c>
      <c r="C13154" t="s">
        <v>120</v>
      </c>
      <c r="D13154">
        <v>21.2</v>
      </c>
      <c r="E13154">
        <v>5074</v>
      </c>
      <c r="F13154" s="66"/>
    </row>
    <row r="13155" spans="1:6" x14ac:dyDescent="0.3">
      <c r="A13155" s="66">
        <v>41970</v>
      </c>
      <c r="B13155" s="68">
        <v>0.16666666666666666</v>
      </c>
      <c r="C13155" t="s">
        <v>120</v>
      </c>
      <c r="D13155">
        <v>21.18</v>
      </c>
      <c r="E13155">
        <v>5195</v>
      </c>
      <c r="F13155" s="66"/>
    </row>
    <row r="13156" spans="1:6" x14ac:dyDescent="0.3">
      <c r="A13156" s="66">
        <v>41970</v>
      </c>
      <c r="B13156" s="68">
        <v>0.17708333333333334</v>
      </c>
      <c r="C13156" t="s">
        <v>120</v>
      </c>
      <c r="D13156">
        <v>21.19</v>
      </c>
      <c r="E13156">
        <v>5170</v>
      </c>
      <c r="F13156" s="66"/>
    </row>
    <row r="13157" spans="1:6" x14ac:dyDescent="0.3">
      <c r="A13157" s="66">
        <v>41970</v>
      </c>
      <c r="B13157" s="68">
        <v>0.1875</v>
      </c>
      <c r="C13157" t="s">
        <v>120</v>
      </c>
      <c r="D13157">
        <v>21.19</v>
      </c>
      <c r="E13157">
        <v>5234</v>
      </c>
      <c r="F13157" s="66"/>
    </row>
    <row r="13158" spans="1:6" x14ac:dyDescent="0.3">
      <c r="A13158" s="66">
        <v>41970</v>
      </c>
      <c r="B13158" s="68">
        <v>0.19791666666666666</v>
      </c>
      <c r="C13158" t="s">
        <v>120</v>
      </c>
      <c r="D13158">
        <v>21.16</v>
      </c>
      <c r="E13158">
        <v>5280</v>
      </c>
      <c r="F13158" s="66"/>
    </row>
    <row r="13159" spans="1:6" x14ac:dyDescent="0.3">
      <c r="A13159" s="66">
        <v>41970</v>
      </c>
      <c r="B13159" s="68">
        <v>0.20833333333333334</v>
      </c>
      <c r="C13159" t="s">
        <v>120</v>
      </c>
      <c r="D13159">
        <v>21.13</v>
      </c>
      <c r="E13159">
        <v>5432</v>
      </c>
      <c r="F13159" s="66"/>
    </row>
    <row r="13160" spans="1:6" x14ac:dyDescent="0.3">
      <c r="A13160" s="66">
        <v>41970</v>
      </c>
      <c r="B13160" s="68">
        <v>0.21875</v>
      </c>
      <c r="C13160" t="s">
        <v>120</v>
      </c>
      <c r="D13160">
        <v>21.04</v>
      </c>
      <c r="E13160">
        <v>5407</v>
      </c>
      <c r="F13160" s="66"/>
    </row>
    <row r="13161" spans="1:6" x14ac:dyDescent="0.3">
      <c r="A13161" s="66">
        <v>41970</v>
      </c>
      <c r="B13161" s="68">
        <v>0.22916666666666666</v>
      </c>
      <c r="C13161" t="s">
        <v>120</v>
      </c>
      <c r="D13161">
        <v>21.08</v>
      </c>
      <c r="E13161">
        <v>5642</v>
      </c>
      <c r="F13161" s="66"/>
    </row>
    <row r="13162" spans="1:6" x14ac:dyDescent="0.3">
      <c r="A13162" s="66">
        <v>41970</v>
      </c>
      <c r="B13162" s="68">
        <v>0.23958333333333334</v>
      </c>
      <c r="C13162" t="s">
        <v>120</v>
      </c>
      <c r="D13162">
        <v>21.04</v>
      </c>
      <c r="E13162">
        <v>5706</v>
      </c>
      <c r="F13162" s="66"/>
    </row>
    <row r="13163" spans="1:6" x14ac:dyDescent="0.3">
      <c r="A13163" s="66">
        <v>41970</v>
      </c>
      <c r="B13163" s="68">
        <v>0.25</v>
      </c>
      <c r="C13163" t="s">
        <v>120</v>
      </c>
      <c r="D13163">
        <v>21</v>
      </c>
      <c r="E13163">
        <v>5620</v>
      </c>
      <c r="F13163" s="66"/>
    </row>
    <row r="13164" spans="1:6" x14ac:dyDescent="0.3">
      <c r="A13164" s="66">
        <v>41970</v>
      </c>
      <c r="B13164" s="68">
        <v>0.26041666666666669</v>
      </c>
      <c r="C13164" t="s">
        <v>120</v>
      </c>
      <c r="D13164">
        <v>21</v>
      </c>
      <c r="E13164">
        <v>5710</v>
      </c>
      <c r="F13164" s="66"/>
    </row>
    <row r="13165" spans="1:6" x14ac:dyDescent="0.3">
      <c r="A13165" s="66">
        <v>41970</v>
      </c>
      <c r="B13165" s="68">
        <v>0.27083333333333331</v>
      </c>
      <c r="C13165" t="s">
        <v>120</v>
      </c>
      <c r="D13165">
        <v>21</v>
      </c>
      <c r="E13165">
        <v>5949</v>
      </c>
      <c r="F13165" s="66"/>
    </row>
    <row r="13166" spans="1:6" x14ac:dyDescent="0.3">
      <c r="A13166" s="66">
        <v>41970</v>
      </c>
      <c r="B13166" s="68">
        <v>0.28125</v>
      </c>
      <c r="C13166" t="s">
        <v>120</v>
      </c>
      <c r="D13166">
        <v>21</v>
      </c>
      <c r="E13166">
        <v>6159</v>
      </c>
      <c r="F13166" s="66"/>
    </row>
    <row r="13167" spans="1:6" x14ac:dyDescent="0.3">
      <c r="A13167" s="66">
        <v>41970</v>
      </c>
      <c r="B13167" s="68">
        <v>0.29166666666666669</v>
      </c>
      <c r="C13167" t="s">
        <v>120</v>
      </c>
      <c r="D13167">
        <v>20.86</v>
      </c>
      <c r="E13167">
        <v>5739</v>
      </c>
      <c r="F13167" s="66"/>
    </row>
    <row r="13168" spans="1:6" x14ac:dyDescent="0.3">
      <c r="A13168" s="66">
        <v>41970</v>
      </c>
      <c r="B13168" s="68">
        <v>0.30208333333333331</v>
      </c>
      <c r="C13168" t="s">
        <v>120</v>
      </c>
      <c r="D13168">
        <v>20.64</v>
      </c>
      <c r="E13168">
        <v>5322</v>
      </c>
      <c r="F13168" s="66"/>
    </row>
    <row r="13169" spans="1:6" x14ac:dyDescent="0.3">
      <c r="A13169" s="66">
        <v>41970</v>
      </c>
      <c r="B13169" s="68">
        <v>0.3125</v>
      </c>
      <c r="C13169" t="s">
        <v>120</v>
      </c>
      <c r="D13169">
        <v>20.67</v>
      </c>
      <c r="E13169">
        <v>5421</v>
      </c>
      <c r="F13169" s="66"/>
    </row>
    <row r="13170" spans="1:6" x14ac:dyDescent="0.3">
      <c r="A13170" s="66">
        <v>41970</v>
      </c>
      <c r="B13170" s="68">
        <v>0.32291666666666669</v>
      </c>
      <c r="C13170" t="s">
        <v>120</v>
      </c>
      <c r="D13170">
        <v>20.58</v>
      </c>
      <c r="E13170">
        <v>5511</v>
      </c>
      <c r="F13170" s="66"/>
    </row>
    <row r="13171" spans="1:6" x14ac:dyDescent="0.3">
      <c r="A13171" s="66">
        <v>41970</v>
      </c>
      <c r="B13171" s="68">
        <v>0.33333333333333331</v>
      </c>
      <c r="C13171" t="s">
        <v>120</v>
      </c>
      <c r="D13171">
        <v>20.64</v>
      </c>
      <c r="E13171">
        <v>5534</v>
      </c>
      <c r="F13171" s="66"/>
    </row>
    <row r="13172" spans="1:6" x14ac:dyDescent="0.3">
      <c r="A13172" s="66">
        <v>41970</v>
      </c>
      <c r="B13172" s="68">
        <v>0.34375</v>
      </c>
      <c r="C13172" t="s">
        <v>120</v>
      </c>
      <c r="D13172">
        <v>20.59</v>
      </c>
      <c r="E13172">
        <v>5482</v>
      </c>
      <c r="F13172" s="66"/>
    </row>
    <row r="13173" spans="1:6" x14ac:dyDescent="0.3">
      <c r="A13173" s="66">
        <v>41970</v>
      </c>
      <c r="B13173" s="68">
        <v>0.35416666666666669</v>
      </c>
      <c r="C13173" t="s">
        <v>120</v>
      </c>
      <c r="D13173">
        <v>20.59</v>
      </c>
      <c r="E13173">
        <v>5496</v>
      </c>
      <c r="F13173" s="66"/>
    </row>
    <row r="13174" spans="1:6" x14ac:dyDescent="0.3">
      <c r="A13174" s="66">
        <v>41970</v>
      </c>
      <c r="B13174" s="68">
        <v>0.36458333333333331</v>
      </c>
      <c r="C13174" t="s">
        <v>120</v>
      </c>
      <c r="D13174">
        <v>20.51</v>
      </c>
      <c r="E13174">
        <v>5492</v>
      </c>
      <c r="F13174" s="66"/>
    </row>
    <row r="13175" spans="1:6" x14ac:dyDescent="0.3">
      <c r="A13175" s="66">
        <v>41970</v>
      </c>
      <c r="B13175" s="68">
        <v>0.375</v>
      </c>
      <c r="C13175" t="s">
        <v>120</v>
      </c>
      <c r="D13175">
        <v>20.41</v>
      </c>
      <c r="E13175">
        <v>5438</v>
      </c>
      <c r="F13175" s="66"/>
    </row>
    <row r="13176" spans="1:6" x14ac:dyDescent="0.3">
      <c r="A13176" s="66">
        <v>41970</v>
      </c>
      <c r="B13176" s="68">
        <v>0.38541666666666669</v>
      </c>
      <c r="C13176" t="s">
        <v>120</v>
      </c>
      <c r="D13176">
        <v>20.34</v>
      </c>
      <c r="E13176">
        <v>5311</v>
      </c>
      <c r="F13176" s="66"/>
    </row>
    <row r="13177" spans="1:6" x14ac:dyDescent="0.3">
      <c r="A13177" s="66">
        <v>41970</v>
      </c>
      <c r="B13177" s="68">
        <v>0.39583333333333331</v>
      </c>
      <c r="C13177" t="s">
        <v>120</v>
      </c>
      <c r="D13177">
        <v>20.3</v>
      </c>
      <c r="E13177">
        <v>5222</v>
      </c>
      <c r="F13177" s="66"/>
    </row>
    <row r="13178" spans="1:6" x14ac:dyDescent="0.3">
      <c r="A13178" s="66">
        <v>41970</v>
      </c>
      <c r="B13178" s="68">
        <v>0.40625</v>
      </c>
      <c r="C13178" t="s">
        <v>120</v>
      </c>
      <c r="D13178">
        <v>20.239999999999998</v>
      </c>
      <c r="E13178">
        <v>5225</v>
      </c>
      <c r="F13178" s="66"/>
    </row>
    <row r="13179" spans="1:6" x14ac:dyDescent="0.3">
      <c r="A13179" s="66">
        <v>41970</v>
      </c>
      <c r="B13179" s="68">
        <v>0.41666666666666669</v>
      </c>
      <c r="C13179" t="s">
        <v>120</v>
      </c>
      <c r="D13179">
        <v>19.95</v>
      </c>
      <c r="E13179">
        <v>4955</v>
      </c>
      <c r="F13179" s="66"/>
    </row>
    <row r="13180" spans="1:6" x14ac:dyDescent="0.3">
      <c r="A13180" s="66">
        <v>41970</v>
      </c>
      <c r="B13180" s="68">
        <v>0.42708333333333331</v>
      </c>
      <c r="C13180" t="s">
        <v>120</v>
      </c>
      <c r="D13180">
        <v>19.93</v>
      </c>
      <c r="E13180">
        <v>4816</v>
      </c>
      <c r="F13180" s="66"/>
    </row>
    <row r="13181" spans="1:6" x14ac:dyDescent="0.3">
      <c r="A13181" s="66">
        <v>41970</v>
      </c>
      <c r="B13181" s="68">
        <v>0.4375</v>
      </c>
      <c r="C13181" t="s">
        <v>120</v>
      </c>
      <c r="D13181">
        <v>19.940000000000001</v>
      </c>
      <c r="E13181">
        <v>4753</v>
      </c>
      <c r="F13181" s="66"/>
    </row>
    <row r="13182" spans="1:6" x14ac:dyDescent="0.3">
      <c r="A13182" s="66">
        <v>41970</v>
      </c>
      <c r="B13182" s="68">
        <v>0.44791666666666669</v>
      </c>
      <c r="C13182" t="s">
        <v>120</v>
      </c>
      <c r="D13182">
        <v>19.97</v>
      </c>
      <c r="E13182">
        <v>4724</v>
      </c>
      <c r="F13182" s="66"/>
    </row>
    <row r="13183" spans="1:6" x14ac:dyDescent="0.3">
      <c r="A13183" s="66">
        <v>41970</v>
      </c>
      <c r="B13183" s="68">
        <v>0.45833333333333331</v>
      </c>
      <c r="C13183" t="s">
        <v>120</v>
      </c>
      <c r="D13183">
        <v>20.05</v>
      </c>
      <c r="E13183">
        <v>4871</v>
      </c>
      <c r="F13183" s="66"/>
    </row>
    <row r="13184" spans="1:6" x14ac:dyDescent="0.3">
      <c r="A13184" s="66">
        <v>41970</v>
      </c>
      <c r="B13184" s="68">
        <v>0.46875</v>
      </c>
      <c r="C13184" t="s">
        <v>120</v>
      </c>
      <c r="D13184">
        <v>19.98</v>
      </c>
      <c r="E13184">
        <v>4761</v>
      </c>
      <c r="F13184" s="66"/>
    </row>
    <row r="13185" spans="1:6" x14ac:dyDescent="0.3">
      <c r="A13185" s="66">
        <v>41970</v>
      </c>
      <c r="B13185" s="68">
        <v>0.47916666666666669</v>
      </c>
      <c r="C13185" t="s">
        <v>120</v>
      </c>
      <c r="D13185">
        <v>19.850000000000001</v>
      </c>
      <c r="E13185">
        <v>4569</v>
      </c>
      <c r="F13185" s="66"/>
    </row>
    <row r="13186" spans="1:6" x14ac:dyDescent="0.3">
      <c r="A13186" s="66">
        <v>41970</v>
      </c>
      <c r="B13186" s="68">
        <v>0.48958333333333331</v>
      </c>
      <c r="C13186" t="s">
        <v>120</v>
      </c>
      <c r="D13186">
        <v>19.72</v>
      </c>
      <c r="E13186">
        <v>4501</v>
      </c>
      <c r="F13186" s="66"/>
    </row>
    <row r="13187" spans="1:6" x14ac:dyDescent="0.3">
      <c r="A13187" s="66">
        <v>41971</v>
      </c>
      <c r="B13187" s="68">
        <v>0.5</v>
      </c>
      <c r="C13187" t="s">
        <v>119</v>
      </c>
      <c r="D13187">
        <v>19.62</v>
      </c>
      <c r="E13187">
        <v>4381</v>
      </c>
      <c r="F13187" s="66"/>
    </row>
    <row r="13188" spans="1:6" x14ac:dyDescent="0.3">
      <c r="A13188" s="66">
        <v>41971</v>
      </c>
      <c r="B13188" s="68">
        <v>0.51041666666666663</v>
      </c>
      <c r="C13188" t="s">
        <v>119</v>
      </c>
      <c r="D13188">
        <v>19.579999999999998</v>
      </c>
      <c r="E13188">
        <v>4273</v>
      </c>
      <c r="F13188" s="66"/>
    </row>
    <row r="13189" spans="1:6" x14ac:dyDescent="0.3">
      <c r="A13189" s="66">
        <v>41971</v>
      </c>
      <c r="B13189" s="68">
        <v>0.52083333333333337</v>
      </c>
      <c r="C13189" t="s">
        <v>119</v>
      </c>
      <c r="D13189">
        <v>19.55</v>
      </c>
      <c r="E13189">
        <v>4342</v>
      </c>
      <c r="F13189" s="66"/>
    </row>
    <row r="13190" spans="1:6" x14ac:dyDescent="0.3">
      <c r="A13190" s="66">
        <v>41971</v>
      </c>
      <c r="B13190" s="68">
        <v>0.53125</v>
      </c>
      <c r="C13190" t="s">
        <v>119</v>
      </c>
      <c r="D13190">
        <v>19.399999999999999</v>
      </c>
      <c r="E13190">
        <v>4258</v>
      </c>
      <c r="F13190" s="66"/>
    </row>
    <row r="13191" spans="1:6" x14ac:dyDescent="0.3">
      <c r="A13191" s="66">
        <v>41971</v>
      </c>
      <c r="B13191" s="68">
        <v>4.1666666666666664E-2</v>
      </c>
      <c r="C13191" t="s">
        <v>119</v>
      </c>
      <c r="D13191">
        <v>19.350000000000001</v>
      </c>
      <c r="E13191">
        <v>4234</v>
      </c>
      <c r="F13191" s="66"/>
    </row>
    <row r="13192" spans="1:6" x14ac:dyDescent="0.3">
      <c r="A13192" s="66">
        <v>41971</v>
      </c>
      <c r="B13192" s="68">
        <v>5.2083333333333336E-2</v>
      </c>
      <c r="C13192" t="s">
        <v>119</v>
      </c>
      <c r="D13192">
        <v>19.28</v>
      </c>
      <c r="E13192">
        <v>4233</v>
      </c>
      <c r="F13192" s="66"/>
    </row>
    <row r="13193" spans="1:6" x14ac:dyDescent="0.3">
      <c r="A13193" s="66">
        <v>41971</v>
      </c>
      <c r="B13193" s="68">
        <v>6.25E-2</v>
      </c>
      <c r="C13193" t="s">
        <v>119</v>
      </c>
      <c r="D13193">
        <v>19.16</v>
      </c>
      <c r="E13193">
        <v>4229</v>
      </c>
      <c r="F13193" s="66"/>
    </row>
    <row r="13194" spans="1:6" x14ac:dyDescent="0.3">
      <c r="A13194" s="66">
        <v>41971</v>
      </c>
      <c r="B13194" s="68">
        <v>7.2916666666666671E-2</v>
      </c>
      <c r="C13194" t="s">
        <v>119</v>
      </c>
      <c r="D13194">
        <v>19.12</v>
      </c>
      <c r="E13194">
        <v>4226</v>
      </c>
      <c r="F13194" s="66"/>
    </row>
    <row r="13195" spans="1:6" x14ac:dyDescent="0.3">
      <c r="A13195" s="66">
        <v>41971</v>
      </c>
      <c r="B13195" s="68">
        <v>8.3333333333333329E-2</v>
      </c>
      <c r="C13195" t="s">
        <v>119</v>
      </c>
      <c r="D13195">
        <v>18.98</v>
      </c>
      <c r="E13195">
        <v>4280</v>
      </c>
      <c r="F13195" s="66"/>
    </row>
    <row r="13196" spans="1:6" x14ac:dyDescent="0.3">
      <c r="A13196" s="66">
        <v>41971</v>
      </c>
      <c r="B13196" s="68">
        <v>9.375E-2</v>
      </c>
      <c r="C13196" t="s">
        <v>119</v>
      </c>
      <c r="D13196">
        <v>18.89</v>
      </c>
      <c r="E13196">
        <v>4230</v>
      </c>
      <c r="F13196" s="66"/>
    </row>
    <row r="13197" spans="1:6" x14ac:dyDescent="0.3">
      <c r="A13197" s="66">
        <v>41971</v>
      </c>
      <c r="B13197" s="68">
        <v>0.10416666666666667</v>
      </c>
      <c r="C13197" t="s">
        <v>119</v>
      </c>
      <c r="D13197">
        <v>18.86</v>
      </c>
      <c r="E13197">
        <v>4266</v>
      </c>
      <c r="F13197" s="66"/>
    </row>
    <row r="13198" spans="1:6" x14ac:dyDescent="0.3">
      <c r="A13198" s="66">
        <v>41971</v>
      </c>
      <c r="B13198" s="68">
        <v>0.11458333333333333</v>
      </c>
      <c r="C13198" t="s">
        <v>119</v>
      </c>
      <c r="D13198">
        <v>18.71</v>
      </c>
      <c r="E13198">
        <v>4099</v>
      </c>
      <c r="F13198" s="66"/>
    </row>
    <row r="13199" spans="1:6" x14ac:dyDescent="0.3">
      <c r="A13199" s="66">
        <v>41971</v>
      </c>
      <c r="B13199" s="68">
        <v>0.125</v>
      </c>
      <c r="C13199" t="s">
        <v>119</v>
      </c>
      <c r="D13199">
        <v>18.59</v>
      </c>
      <c r="E13199">
        <v>3990</v>
      </c>
      <c r="F13199" s="66"/>
    </row>
    <row r="13200" spans="1:6" x14ac:dyDescent="0.3">
      <c r="A13200" s="66">
        <v>41971</v>
      </c>
      <c r="B13200" s="68">
        <v>0.13541666666666666</v>
      </c>
      <c r="C13200" t="s">
        <v>119</v>
      </c>
      <c r="D13200">
        <v>18.45</v>
      </c>
      <c r="E13200">
        <v>3948</v>
      </c>
      <c r="F13200" s="66"/>
    </row>
    <row r="13201" spans="1:6" x14ac:dyDescent="0.3">
      <c r="A13201" s="66">
        <v>41971</v>
      </c>
      <c r="B13201" s="68">
        <v>0.14583333333333334</v>
      </c>
      <c r="C13201" t="s">
        <v>119</v>
      </c>
      <c r="D13201">
        <v>18.39</v>
      </c>
      <c r="E13201">
        <v>3932</v>
      </c>
      <c r="F13201" s="66"/>
    </row>
    <row r="13202" spans="1:6" x14ac:dyDescent="0.3">
      <c r="A13202" s="66">
        <v>41971</v>
      </c>
      <c r="B13202" s="68">
        <v>0.15625</v>
      </c>
      <c r="C13202" t="s">
        <v>119</v>
      </c>
      <c r="D13202">
        <v>18.28</v>
      </c>
      <c r="E13202">
        <v>3921</v>
      </c>
      <c r="F13202" s="66"/>
    </row>
    <row r="13203" spans="1:6" x14ac:dyDescent="0.3">
      <c r="A13203" s="66">
        <v>41971</v>
      </c>
      <c r="B13203" s="68">
        <v>0.16666666666666666</v>
      </c>
      <c r="C13203" t="s">
        <v>119</v>
      </c>
      <c r="D13203">
        <v>18.100000000000001</v>
      </c>
      <c r="E13203">
        <v>3839</v>
      </c>
      <c r="F13203" s="66"/>
    </row>
    <row r="13204" spans="1:6" x14ac:dyDescent="0.3">
      <c r="A13204" s="66">
        <v>41971</v>
      </c>
      <c r="B13204" s="68">
        <v>0.17708333333333334</v>
      </c>
      <c r="C13204" t="s">
        <v>119</v>
      </c>
      <c r="D13204">
        <v>18.02</v>
      </c>
      <c r="E13204">
        <v>3807</v>
      </c>
      <c r="F13204" s="66"/>
    </row>
    <row r="13205" spans="1:6" x14ac:dyDescent="0.3">
      <c r="A13205" s="66">
        <v>41971</v>
      </c>
      <c r="B13205" s="68">
        <v>0.1875</v>
      </c>
      <c r="C13205" t="s">
        <v>119</v>
      </c>
      <c r="D13205">
        <v>17.93</v>
      </c>
      <c r="E13205">
        <v>3765</v>
      </c>
      <c r="F13205" s="66"/>
    </row>
    <row r="13206" spans="1:6" x14ac:dyDescent="0.3">
      <c r="A13206" s="66">
        <v>41971</v>
      </c>
      <c r="B13206" s="68">
        <v>0.19791666666666666</v>
      </c>
      <c r="C13206" t="s">
        <v>119</v>
      </c>
      <c r="D13206">
        <v>17.82</v>
      </c>
      <c r="E13206">
        <v>3773</v>
      </c>
      <c r="F13206" s="66"/>
    </row>
    <row r="13207" spans="1:6" x14ac:dyDescent="0.3">
      <c r="A13207" s="66">
        <v>41971</v>
      </c>
      <c r="B13207" s="68">
        <v>0.20833333333333334</v>
      </c>
      <c r="C13207" t="s">
        <v>119</v>
      </c>
      <c r="D13207">
        <v>17.72</v>
      </c>
      <c r="E13207">
        <v>3662</v>
      </c>
      <c r="F13207" s="66"/>
    </row>
    <row r="13208" spans="1:6" x14ac:dyDescent="0.3">
      <c r="A13208" s="66">
        <v>41971</v>
      </c>
      <c r="B13208" s="68">
        <v>0.21875</v>
      </c>
      <c r="C13208" t="s">
        <v>119</v>
      </c>
      <c r="D13208">
        <v>17.63</v>
      </c>
      <c r="E13208">
        <v>3597</v>
      </c>
      <c r="F13208" s="66"/>
    </row>
    <row r="13209" spans="1:6" x14ac:dyDescent="0.3">
      <c r="A13209" s="66">
        <v>41971</v>
      </c>
      <c r="B13209" s="68">
        <v>0.22916666666666666</v>
      </c>
      <c r="C13209" t="s">
        <v>119</v>
      </c>
      <c r="D13209">
        <v>17.53</v>
      </c>
      <c r="E13209">
        <v>3465</v>
      </c>
      <c r="F13209" s="66"/>
    </row>
    <row r="13210" spans="1:6" x14ac:dyDescent="0.3">
      <c r="A13210" s="66">
        <v>41971</v>
      </c>
      <c r="B13210" s="68">
        <v>0.23958333333333334</v>
      </c>
      <c r="C13210" t="s">
        <v>119</v>
      </c>
      <c r="D13210">
        <v>17.45</v>
      </c>
      <c r="E13210">
        <v>3441</v>
      </c>
      <c r="F13210" s="66"/>
    </row>
    <row r="13211" spans="1:6" x14ac:dyDescent="0.3">
      <c r="A13211" s="66">
        <v>41971</v>
      </c>
      <c r="B13211" s="68">
        <v>0.25</v>
      </c>
      <c r="C13211" t="s">
        <v>119</v>
      </c>
      <c r="D13211">
        <v>17.36</v>
      </c>
      <c r="E13211">
        <v>3340</v>
      </c>
      <c r="F13211" s="66"/>
    </row>
    <row r="13212" spans="1:6" x14ac:dyDescent="0.3">
      <c r="A13212" s="66">
        <v>41971</v>
      </c>
      <c r="B13212" s="68">
        <v>0.26041666666666669</v>
      </c>
      <c r="C13212" t="s">
        <v>119</v>
      </c>
      <c r="D13212">
        <v>17.29</v>
      </c>
      <c r="E13212">
        <v>3325</v>
      </c>
      <c r="F13212" s="66"/>
    </row>
    <row r="13213" spans="1:6" x14ac:dyDescent="0.3">
      <c r="A13213" s="66">
        <v>41971</v>
      </c>
      <c r="B13213" s="68">
        <v>0.27083333333333331</v>
      </c>
      <c r="C13213" t="s">
        <v>119</v>
      </c>
      <c r="D13213">
        <v>17.23</v>
      </c>
      <c r="E13213">
        <v>3327</v>
      </c>
      <c r="F13213" s="66"/>
    </row>
    <row r="13214" spans="1:6" x14ac:dyDescent="0.3">
      <c r="A13214" s="66">
        <v>41971</v>
      </c>
      <c r="B13214" s="68">
        <v>0.28125</v>
      </c>
      <c r="C13214" t="s">
        <v>119</v>
      </c>
      <c r="D13214">
        <v>17.11</v>
      </c>
      <c r="E13214">
        <v>3339</v>
      </c>
      <c r="F13214" s="66"/>
    </row>
    <row r="13215" spans="1:6" x14ac:dyDescent="0.3">
      <c r="A13215" s="66">
        <v>41971</v>
      </c>
      <c r="B13215" s="68">
        <v>0.29166666666666669</v>
      </c>
      <c r="C13215" t="s">
        <v>119</v>
      </c>
      <c r="D13215">
        <v>17.059999999999999</v>
      </c>
      <c r="E13215">
        <v>3323</v>
      </c>
      <c r="F13215" s="66"/>
    </row>
    <row r="13216" spans="1:6" x14ac:dyDescent="0.3">
      <c r="A13216" s="66">
        <v>41971</v>
      </c>
      <c r="B13216" s="68">
        <v>0.30208333333333331</v>
      </c>
      <c r="C13216" t="s">
        <v>119</v>
      </c>
      <c r="D13216">
        <v>16.93</v>
      </c>
      <c r="E13216">
        <v>3282</v>
      </c>
      <c r="F13216" s="66"/>
    </row>
    <row r="13217" spans="1:6" x14ac:dyDescent="0.3">
      <c r="A13217" s="66">
        <v>41971</v>
      </c>
      <c r="B13217" s="68">
        <v>0.3125</v>
      </c>
      <c r="C13217" t="s">
        <v>119</v>
      </c>
      <c r="D13217">
        <v>16.87</v>
      </c>
      <c r="E13217">
        <v>3233</v>
      </c>
      <c r="F13217" s="66"/>
    </row>
    <row r="13218" spans="1:6" x14ac:dyDescent="0.3">
      <c r="A13218" s="66">
        <v>41971</v>
      </c>
      <c r="B13218" s="68">
        <v>0.32291666666666669</v>
      </c>
      <c r="C13218" t="s">
        <v>119</v>
      </c>
      <c r="D13218">
        <v>16.75</v>
      </c>
      <c r="E13218">
        <v>3188</v>
      </c>
      <c r="F13218" s="66"/>
    </row>
    <row r="13219" spans="1:6" x14ac:dyDescent="0.3">
      <c r="A13219" s="66">
        <v>41971</v>
      </c>
      <c r="B13219" s="68">
        <v>0.33333333333333331</v>
      </c>
      <c r="C13219" t="s">
        <v>119</v>
      </c>
      <c r="D13219">
        <v>16.690000000000001</v>
      </c>
      <c r="E13219">
        <v>3147</v>
      </c>
      <c r="F13219" s="66"/>
    </row>
    <row r="13220" spans="1:6" x14ac:dyDescent="0.3">
      <c r="A13220" s="66">
        <v>41971</v>
      </c>
      <c r="B13220" s="68">
        <v>0.34375</v>
      </c>
      <c r="C13220" t="s">
        <v>119</v>
      </c>
      <c r="D13220">
        <v>16.64</v>
      </c>
      <c r="E13220">
        <v>3157</v>
      </c>
      <c r="F13220" s="66"/>
    </row>
    <row r="13221" spans="1:6" x14ac:dyDescent="0.3">
      <c r="A13221" s="66">
        <v>41971</v>
      </c>
      <c r="B13221" s="68">
        <v>0.35416666666666669</v>
      </c>
      <c r="C13221" t="s">
        <v>119</v>
      </c>
      <c r="D13221">
        <v>16.670000000000002</v>
      </c>
      <c r="E13221">
        <v>3172</v>
      </c>
      <c r="F13221" s="66"/>
    </row>
    <row r="13222" spans="1:6" x14ac:dyDescent="0.3">
      <c r="A13222" s="66">
        <v>41971</v>
      </c>
      <c r="B13222" s="68">
        <v>0.36458333333333331</v>
      </c>
      <c r="C13222" t="s">
        <v>119</v>
      </c>
      <c r="D13222">
        <v>16.53</v>
      </c>
      <c r="E13222">
        <v>3140</v>
      </c>
      <c r="F13222" s="66"/>
    </row>
    <row r="13223" spans="1:6" x14ac:dyDescent="0.3">
      <c r="A13223" s="66">
        <v>41971</v>
      </c>
      <c r="B13223" s="68">
        <v>0.375</v>
      </c>
      <c r="C13223" t="s">
        <v>119</v>
      </c>
      <c r="D13223">
        <v>16.39</v>
      </c>
      <c r="E13223">
        <v>3102</v>
      </c>
      <c r="F13223" s="66"/>
    </row>
    <row r="13224" spans="1:6" x14ac:dyDescent="0.3">
      <c r="A13224" s="66">
        <v>41971</v>
      </c>
      <c r="B13224" s="68">
        <v>0.38541666666666669</v>
      </c>
      <c r="C13224" t="s">
        <v>119</v>
      </c>
      <c r="D13224">
        <v>16.68</v>
      </c>
      <c r="E13224">
        <v>3124</v>
      </c>
      <c r="F13224" s="66"/>
    </row>
    <row r="13225" spans="1:6" x14ac:dyDescent="0.3">
      <c r="A13225" s="66">
        <v>41971</v>
      </c>
      <c r="B13225" s="68">
        <v>0.39583333333333331</v>
      </c>
      <c r="C13225" t="s">
        <v>119</v>
      </c>
      <c r="D13225">
        <v>16.95</v>
      </c>
      <c r="E13225">
        <v>3104</v>
      </c>
      <c r="F13225" s="66"/>
    </row>
    <row r="13226" spans="1:6" x14ac:dyDescent="0.3">
      <c r="A13226" s="66">
        <v>41971</v>
      </c>
      <c r="B13226" s="68">
        <v>0.40625</v>
      </c>
      <c r="C13226" t="s">
        <v>119</v>
      </c>
      <c r="D13226">
        <v>16.829999999999998</v>
      </c>
      <c r="E13226">
        <v>3096</v>
      </c>
      <c r="F13226" s="66"/>
    </row>
    <row r="13227" spans="1:6" x14ac:dyDescent="0.3">
      <c r="A13227" s="66">
        <v>41971</v>
      </c>
      <c r="B13227" s="68">
        <v>0.41666666666666669</v>
      </c>
      <c r="C13227" t="s">
        <v>119</v>
      </c>
      <c r="D13227">
        <v>16.7</v>
      </c>
      <c r="E13227">
        <v>3078</v>
      </c>
      <c r="F13227" s="66"/>
    </row>
    <row r="13228" spans="1:6" x14ac:dyDescent="0.3">
      <c r="A13228" s="66">
        <v>41971</v>
      </c>
      <c r="B13228" s="68">
        <v>0.42708333333333331</v>
      </c>
      <c r="C13228" t="s">
        <v>119</v>
      </c>
      <c r="D13228">
        <v>16.66</v>
      </c>
      <c r="E13228">
        <v>3064</v>
      </c>
      <c r="F13228" s="66"/>
    </row>
    <row r="13229" spans="1:6" x14ac:dyDescent="0.3">
      <c r="A13229" s="66">
        <v>41971</v>
      </c>
      <c r="B13229" s="68">
        <v>0.4375</v>
      </c>
      <c r="C13229" t="s">
        <v>119</v>
      </c>
      <c r="D13229">
        <v>16.7</v>
      </c>
      <c r="E13229">
        <v>3009</v>
      </c>
      <c r="F13229" s="66"/>
    </row>
    <row r="13230" spans="1:6" x14ac:dyDescent="0.3">
      <c r="A13230" s="66">
        <v>41971</v>
      </c>
      <c r="B13230" s="68">
        <v>0.44791666666666669</v>
      </c>
      <c r="C13230" t="s">
        <v>119</v>
      </c>
      <c r="D13230">
        <v>16.72</v>
      </c>
      <c r="E13230">
        <v>2955</v>
      </c>
      <c r="F13230" s="66"/>
    </row>
    <row r="13231" spans="1:6" x14ac:dyDescent="0.3">
      <c r="A13231" s="66">
        <v>41971</v>
      </c>
      <c r="B13231" s="68">
        <v>0.45833333333333331</v>
      </c>
      <c r="C13231" t="s">
        <v>119</v>
      </c>
      <c r="D13231">
        <v>16.649999999999999</v>
      </c>
      <c r="E13231">
        <v>2947</v>
      </c>
      <c r="F13231" s="66"/>
    </row>
    <row r="13232" spans="1:6" x14ac:dyDescent="0.3">
      <c r="A13232" s="66">
        <v>41971</v>
      </c>
      <c r="B13232" s="68">
        <v>0.46875</v>
      </c>
      <c r="C13232" t="s">
        <v>119</v>
      </c>
      <c r="D13232">
        <v>16.649999999999999</v>
      </c>
      <c r="E13232">
        <v>2909</v>
      </c>
      <c r="F13232" s="66"/>
    </row>
    <row r="13233" spans="1:6" x14ac:dyDescent="0.3">
      <c r="A13233" s="66">
        <v>41971</v>
      </c>
      <c r="B13233" s="68">
        <v>0.47916666666666669</v>
      </c>
      <c r="C13233" t="s">
        <v>119</v>
      </c>
      <c r="D13233">
        <v>16.920000000000002</v>
      </c>
      <c r="E13233">
        <v>2889</v>
      </c>
      <c r="F13233" s="66"/>
    </row>
    <row r="13234" spans="1:6" x14ac:dyDescent="0.3">
      <c r="A13234" s="66">
        <v>41971</v>
      </c>
      <c r="B13234" s="68">
        <v>0.48958333333333331</v>
      </c>
      <c r="C13234" t="s">
        <v>119</v>
      </c>
      <c r="D13234">
        <v>17.09</v>
      </c>
      <c r="E13234">
        <v>2894</v>
      </c>
      <c r="F13234" s="66"/>
    </row>
    <row r="13235" spans="1:6" x14ac:dyDescent="0.3">
      <c r="A13235" s="66">
        <v>41971</v>
      </c>
      <c r="B13235" s="68">
        <v>0.5</v>
      </c>
      <c r="C13235" t="s">
        <v>120</v>
      </c>
      <c r="D13235">
        <v>17.09</v>
      </c>
      <c r="E13235">
        <v>2896</v>
      </c>
      <c r="F13235" s="66"/>
    </row>
    <row r="13236" spans="1:6" x14ac:dyDescent="0.3">
      <c r="A13236" s="66">
        <v>41971</v>
      </c>
      <c r="B13236" s="68">
        <v>0.51041666666666663</v>
      </c>
      <c r="C13236" t="s">
        <v>120</v>
      </c>
      <c r="D13236">
        <v>17.2</v>
      </c>
      <c r="E13236">
        <v>2920</v>
      </c>
      <c r="F13236" s="66"/>
    </row>
    <row r="13237" spans="1:6" x14ac:dyDescent="0.3">
      <c r="A13237" s="66">
        <v>41971</v>
      </c>
      <c r="B13237" s="68">
        <v>0.52083333333333337</v>
      </c>
      <c r="C13237" t="s">
        <v>120</v>
      </c>
      <c r="D13237">
        <v>17.22</v>
      </c>
      <c r="E13237">
        <v>2859</v>
      </c>
      <c r="F13237" s="66"/>
    </row>
    <row r="13238" spans="1:6" x14ac:dyDescent="0.3">
      <c r="A13238" s="66">
        <v>41971</v>
      </c>
      <c r="B13238" s="68">
        <v>0.53125</v>
      </c>
      <c r="C13238" t="s">
        <v>120</v>
      </c>
      <c r="D13238">
        <v>17.41</v>
      </c>
      <c r="E13238">
        <v>2865</v>
      </c>
      <c r="F13238" s="66"/>
    </row>
    <row r="13239" spans="1:6" x14ac:dyDescent="0.3">
      <c r="A13239" s="66">
        <v>41971</v>
      </c>
      <c r="B13239" s="68">
        <v>4.1666666666666664E-2</v>
      </c>
      <c r="C13239" t="s">
        <v>120</v>
      </c>
      <c r="D13239">
        <v>17.46</v>
      </c>
      <c r="E13239">
        <v>2873</v>
      </c>
      <c r="F13239" s="66"/>
    </row>
    <row r="13240" spans="1:6" x14ac:dyDescent="0.3">
      <c r="A13240" s="66">
        <v>41971</v>
      </c>
      <c r="B13240" s="68">
        <v>5.2083333333333336E-2</v>
      </c>
      <c r="C13240" t="s">
        <v>120</v>
      </c>
      <c r="D13240">
        <v>17.559999999999999</v>
      </c>
      <c r="E13240">
        <v>2820</v>
      </c>
      <c r="F13240" s="66"/>
    </row>
    <row r="13241" spans="1:6" x14ac:dyDescent="0.3">
      <c r="A13241" s="66">
        <v>41971</v>
      </c>
      <c r="B13241" s="68">
        <v>6.25E-2</v>
      </c>
      <c r="C13241" t="s">
        <v>120</v>
      </c>
      <c r="D13241">
        <v>17.84</v>
      </c>
      <c r="E13241">
        <v>2796</v>
      </c>
      <c r="F13241" s="66"/>
    </row>
    <row r="13242" spans="1:6" x14ac:dyDescent="0.3">
      <c r="A13242" s="66">
        <v>41971</v>
      </c>
      <c r="B13242" s="68">
        <v>7.2916666666666671E-2</v>
      </c>
      <c r="C13242" t="s">
        <v>120</v>
      </c>
      <c r="D13242">
        <v>18.010000000000002</v>
      </c>
      <c r="E13242">
        <v>2737</v>
      </c>
      <c r="F13242" s="66"/>
    </row>
    <row r="13243" spans="1:6" x14ac:dyDescent="0.3">
      <c r="A13243" s="66">
        <v>41971</v>
      </c>
      <c r="B13243" s="68">
        <v>8.3333333333333329E-2</v>
      </c>
      <c r="C13243" t="s">
        <v>120</v>
      </c>
      <c r="D13243">
        <v>18.21</v>
      </c>
      <c r="E13243">
        <v>2651</v>
      </c>
      <c r="F13243" s="66"/>
    </row>
    <row r="13244" spans="1:6" x14ac:dyDescent="0.3">
      <c r="A13244" s="66">
        <v>41971</v>
      </c>
      <c r="B13244" s="68">
        <v>9.375E-2</v>
      </c>
      <c r="C13244" t="s">
        <v>120</v>
      </c>
      <c r="D13244">
        <v>18.420000000000002</v>
      </c>
      <c r="E13244">
        <v>2620</v>
      </c>
      <c r="F13244" s="66"/>
    </row>
    <row r="13245" spans="1:6" x14ac:dyDescent="0.3">
      <c r="A13245" s="66">
        <v>41971</v>
      </c>
      <c r="B13245" s="68">
        <v>0.10416666666666667</v>
      </c>
      <c r="C13245" t="s">
        <v>120</v>
      </c>
      <c r="D13245">
        <v>18.34</v>
      </c>
      <c r="E13245">
        <v>2624</v>
      </c>
      <c r="F13245" s="66"/>
    </row>
    <row r="13246" spans="1:6" x14ac:dyDescent="0.3">
      <c r="A13246" s="66">
        <v>41971</v>
      </c>
      <c r="B13246" s="68">
        <v>0.11458333333333333</v>
      </c>
      <c r="C13246" t="s">
        <v>120</v>
      </c>
      <c r="D13246">
        <v>18.29</v>
      </c>
      <c r="E13246">
        <v>2614</v>
      </c>
      <c r="F13246" s="66"/>
    </row>
    <row r="13247" spans="1:6" x14ac:dyDescent="0.3">
      <c r="A13247" s="66">
        <v>41971</v>
      </c>
      <c r="B13247" s="68">
        <v>0.125</v>
      </c>
      <c r="C13247" t="s">
        <v>120</v>
      </c>
      <c r="D13247">
        <v>18.239999999999998</v>
      </c>
      <c r="E13247">
        <v>2625</v>
      </c>
      <c r="F13247" s="66"/>
    </row>
    <row r="13248" spans="1:6" x14ac:dyDescent="0.3">
      <c r="A13248" s="66">
        <v>41971</v>
      </c>
      <c r="B13248" s="68">
        <v>0.13541666666666666</v>
      </c>
      <c r="C13248" t="s">
        <v>120</v>
      </c>
      <c r="D13248">
        <v>18.239999999999998</v>
      </c>
      <c r="E13248">
        <v>2711</v>
      </c>
      <c r="F13248" s="66"/>
    </row>
    <row r="13249" spans="1:6" x14ac:dyDescent="0.3">
      <c r="A13249" s="66">
        <v>41971</v>
      </c>
      <c r="B13249" s="68">
        <v>0.14583333333333334</v>
      </c>
      <c r="C13249" t="s">
        <v>120</v>
      </c>
      <c r="D13249">
        <v>18.239999999999998</v>
      </c>
      <c r="E13249">
        <v>2832</v>
      </c>
      <c r="F13249" s="66"/>
    </row>
    <row r="13250" spans="1:6" x14ac:dyDescent="0.3">
      <c r="A13250" s="66">
        <v>41971</v>
      </c>
      <c r="B13250" s="68">
        <v>0.15625</v>
      </c>
      <c r="C13250" t="s">
        <v>120</v>
      </c>
      <c r="D13250">
        <v>18.239999999999998</v>
      </c>
      <c r="E13250">
        <v>2998</v>
      </c>
      <c r="F13250" s="66"/>
    </row>
    <row r="13251" spans="1:6" x14ac:dyDescent="0.3">
      <c r="A13251" s="66">
        <v>41971</v>
      </c>
      <c r="B13251" s="68">
        <v>0.16666666666666666</v>
      </c>
      <c r="C13251" t="s">
        <v>120</v>
      </c>
      <c r="D13251">
        <v>18.23</v>
      </c>
      <c r="E13251">
        <v>3021</v>
      </c>
      <c r="F13251" s="66"/>
    </row>
    <row r="13252" spans="1:6" x14ac:dyDescent="0.3">
      <c r="A13252" s="66">
        <v>41971</v>
      </c>
      <c r="B13252" s="68">
        <v>0.17708333333333334</v>
      </c>
      <c r="C13252" t="s">
        <v>120</v>
      </c>
      <c r="D13252">
        <v>18.23</v>
      </c>
      <c r="E13252">
        <v>3098</v>
      </c>
      <c r="F13252" s="66"/>
    </row>
    <row r="13253" spans="1:6" x14ac:dyDescent="0.3">
      <c r="A13253" s="66">
        <v>41971</v>
      </c>
      <c r="B13253" s="68">
        <v>0.1875</v>
      </c>
      <c r="C13253" t="s">
        <v>120</v>
      </c>
      <c r="D13253">
        <v>18.190000000000001</v>
      </c>
      <c r="E13253">
        <v>3193</v>
      </c>
      <c r="F13253" s="66"/>
    </row>
    <row r="13254" spans="1:6" x14ac:dyDescent="0.3">
      <c r="A13254" s="66">
        <v>41971</v>
      </c>
      <c r="B13254" s="68">
        <v>0.19791666666666666</v>
      </c>
      <c r="C13254" t="s">
        <v>120</v>
      </c>
      <c r="D13254">
        <v>18.149999999999999</v>
      </c>
      <c r="E13254">
        <v>3120</v>
      </c>
      <c r="F13254" s="66"/>
    </row>
    <row r="13255" spans="1:6" x14ac:dyDescent="0.3">
      <c r="A13255" s="66">
        <v>41971</v>
      </c>
      <c r="B13255" s="68">
        <v>0.20833333333333334</v>
      </c>
      <c r="C13255" t="s">
        <v>120</v>
      </c>
      <c r="D13255">
        <v>18.059999999999999</v>
      </c>
      <c r="E13255">
        <v>3204</v>
      </c>
      <c r="F13255" s="66"/>
    </row>
    <row r="13256" spans="1:6" x14ac:dyDescent="0.3">
      <c r="A13256" s="66">
        <v>41971</v>
      </c>
      <c r="B13256" s="68">
        <v>0.21875</v>
      </c>
      <c r="C13256" t="s">
        <v>120</v>
      </c>
      <c r="D13256">
        <v>18.03</v>
      </c>
      <c r="E13256">
        <v>3702</v>
      </c>
      <c r="F13256" s="66"/>
    </row>
    <row r="13257" spans="1:6" x14ac:dyDescent="0.3">
      <c r="A13257" s="66">
        <v>41971</v>
      </c>
      <c r="B13257" s="68">
        <v>0.22916666666666666</v>
      </c>
      <c r="C13257" t="s">
        <v>120</v>
      </c>
      <c r="D13257">
        <v>18.16</v>
      </c>
      <c r="E13257">
        <v>3669</v>
      </c>
      <c r="F13257" s="66"/>
    </row>
    <row r="13258" spans="1:6" x14ac:dyDescent="0.3">
      <c r="A13258" s="66">
        <v>41971</v>
      </c>
      <c r="B13258" s="68">
        <v>0.23958333333333334</v>
      </c>
      <c r="C13258" t="s">
        <v>120</v>
      </c>
      <c r="D13258">
        <v>18.12</v>
      </c>
      <c r="E13258">
        <v>3889</v>
      </c>
      <c r="F13258" s="66"/>
    </row>
    <row r="13259" spans="1:6" x14ac:dyDescent="0.3">
      <c r="A13259" s="66">
        <v>41971</v>
      </c>
      <c r="B13259" s="68">
        <v>0.25</v>
      </c>
      <c r="C13259" t="s">
        <v>120</v>
      </c>
      <c r="D13259">
        <v>18.170000000000002</v>
      </c>
      <c r="E13259">
        <v>3851</v>
      </c>
      <c r="F13259" s="66"/>
    </row>
    <row r="13260" spans="1:6" x14ac:dyDescent="0.3">
      <c r="A13260" s="66">
        <v>41971</v>
      </c>
      <c r="B13260" s="68">
        <v>0.26041666666666669</v>
      </c>
      <c r="C13260" t="s">
        <v>120</v>
      </c>
      <c r="D13260">
        <v>18.079999999999998</v>
      </c>
      <c r="E13260">
        <v>4035</v>
      </c>
      <c r="F13260" s="66"/>
    </row>
    <row r="13261" spans="1:6" x14ac:dyDescent="0.3">
      <c r="A13261" s="66">
        <v>41971</v>
      </c>
      <c r="B13261" s="68">
        <v>0.27083333333333331</v>
      </c>
      <c r="C13261" t="s">
        <v>120</v>
      </c>
      <c r="D13261">
        <v>18.07</v>
      </c>
      <c r="E13261">
        <v>4079</v>
      </c>
      <c r="F13261" s="66"/>
    </row>
    <row r="13262" spans="1:6" x14ac:dyDescent="0.3">
      <c r="A13262" s="66">
        <v>41971</v>
      </c>
      <c r="B13262" s="68">
        <v>0.28125</v>
      </c>
      <c r="C13262" t="s">
        <v>120</v>
      </c>
      <c r="D13262">
        <v>18.05</v>
      </c>
      <c r="E13262">
        <v>3959</v>
      </c>
      <c r="F13262" s="66"/>
    </row>
    <row r="13263" spans="1:6" x14ac:dyDescent="0.3">
      <c r="A13263" s="66">
        <v>41971</v>
      </c>
      <c r="B13263" s="68">
        <v>0.29166666666666669</v>
      </c>
      <c r="C13263" t="s">
        <v>120</v>
      </c>
      <c r="D13263">
        <v>17.940000000000001</v>
      </c>
      <c r="E13263">
        <v>3881</v>
      </c>
      <c r="F13263" s="66"/>
    </row>
    <row r="13264" spans="1:6" x14ac:dyDescent="0.3">
      <c r="A13264" s="66">
        <v>41971</v>
      </c>
      <c r="B13264" s="68">
        <v>0.30208333333333331</v>
      </c>
      <c r="C13264" t="s">
        <v>120</v>
      </c>
      <c r="D13264">
        <v>17.850000000000001</v>
      </c>
      <c r="E13264">
        <v>3777</v>
      </c>
      <c r="F13264" s="66"/>
    </row>
    <row r="13265" spans="1:6" x14ac:dyDescent="0.3">
      <c r="A13265" s="66">
        <v>41971</v>
      </c>
      <c r="B13265" s="68">
        <v>0.3125</v>
      </c>
      <c r="C13265" t="s">
        <v>120</v>
      </c>
      <c r="D13265">
        <v>17.77</v>
      </c>
      <c r="E13265">
        <v>3609</v>
      </c>
      <c r="F13265" s="66"/>
    </row>
    <row r="13266" spans="1:6" x14ac:dyDescent="0.3">
      <c r="A13266" s="66">
        <v>41971</v>
      </c>
      <c r="B13266" s="68">
        <v>0.32291666666666669</v>
      </c>
      <c r="C13266" t="s">
        <v>120</v>
      </c>
      <c r="D13266">
        <v>17.59</v>
      </c>
      <c r="E13266">
        <v>3455</v>
      </c>
      <c r="F13266" s="66"/>
    </row>
    <row r="13267" spans="1:6" x14ac:dyDescent="0.3">
      <c r="A13267" s="66">
        <v>41971</v>
      </c>
      <c r="B13267" s="68">
        <v>0.33333333333333331</v>
      </c>
      <c r="C13267" t="s">
        <v>120</v>
      </c>
      <c r="D13267">
        <v>17.47</v>
      </c>
      <c r="E13267">
        <v>3451</v>
      </c>
      <c r="F13267" s="66"/>
    </row>
    <row r="13268" spans="1:6" x14ac:dyDescent="0.3">
      <c r="A13268" s="66">
        <v>41971</v>
      </c>
      <c r="B13268" s="68">
        <v>0.34375</v>
      </c>
      <c r="C13268" t="s">
        <v>120</v>
      </c>
      <c r="D13268">
        <v>17.43</v>
      </c>
      <c r="E13268">
        <v>3551</v>
      </c>
      <c r="F13268" s="66"/>
    </row>
    <row r="13269" spans="1:6" x14ac:dyDescent="0.3">
      <c r="A13269" s="66">
        <v>41971</v>
      </c>
      <c r="B13269" s="68">
        <v>0.35416666666666669</v>
      </c>
      <c r="C13269" t="s">
        <v>120</v>
      </c>
      <c r="D13269">
        <v>17.41</v>
      </c>
      <c r="E13269">
        <v>3674</v>
      </c>
      <c r="F13269" s="66"/>
    </row>
    <row r="13270" spans="1:6" x14ac:dyDescent="0.3">
      <c r="A13270" s="66">
        <v>41971</v>
      </c>
      <c r="B13270" s="68">
        <v>0.36458333333333331</v>
      </c>
      <c r="C13270" t="s">
        <v>120</v>
      </c>
      <c r="D13270">
        <v>17.43</v>
      </c>
      <c r="E13270">
        <v>3742</v>
      </c>
      <c r="F13270" s="66"/>
    </row>
    <row r="13271" spans="1:6" x14ac:dyDescent="0.3">
      <c r="A13271" s="66">
        <v>41971</v>
      </c>
      <c r="B13271" s="68">
        <v>0.375</v>
      </c>
      <c r="C13271" t="s">
        <v>120</v>
      </c>
      <c r="D13271">
        <v>17.45</v>
      </c>
      <c r="E13271">
        <v>3724</v>
      </c>
      <c r="F13271" s="66"/>
    </row>
    <row r="13272" spans="1:6" x14ac:dyDescent="0.3">
      <c r="A13272" s="66">
        <v>41971</v>
      </c>
      <c r="B13272" s="68">
        <v>0.38541666666666669</v>
      </c>
      <c r="C13272" t="s">
        <v>120</v>
      </c>
      <c r="D13272">
        <v>17.36</v>
      </c>
      <c r="E13272">
        <v>3738</v>
      </c>
      <c r="F13272" s="66"/>
    </row>
    <row r="13273" spans="1:6" x14ac:dyDescent="0.3">
      <c r="A13273" s="66">
        <v>41971</v>
      </c>
      <c r="B13273" s="68">
        <v>0.39583333333333331</v>
      </c>
      <c r="C13273" t="s">
        <v>120</v>
      </c>
      <c r="D13273">
        <v>17.329999999999998</v>
      </c>
      <c r="E13273">
        <v>3850</v>
      </c>
      <c r="F13273" s="66"/>
    </row>
    <row r="13274" spans="1:6" x14ac:dyDescent="0.3">
      <c r="A13274" s="66">
        <v>41971</v>
      </c>
      <c r="B13274" s="68">
        <v>0.40625</v>
      </c>
      <c r="C13274" t="s">
        <v>120</v>
      </c>
      <c r="D13274">
        <v>17.329999999999998</v>
      </c>
      <c r="E13274">
        <v>3988</v>
      </c>
      <c r="F13274" s="66"/>
    </row>
    <row r="13275" spans="1:6" x14ac:dyDescent="0.3">
      <c r="A13275" s="66">
        <v>41971</v>
      </c>
      <c r="B13275" s="68">
        <v>0.41666666666666669</v>
      </c>
      <c r="C13275" t="s">
        <v>120</v>
      </c>
      <c r="D13275">
        <v>17.37</v>
      </c>
      <c r="E13275">
        <v>4002</v>
      </c>
      <c r="F13275" s="66"/>
    </row>
    <row r="13276" spans="1:6" x14ac:dyDescent="0.3">
      <c r="A13276" s="66">
        <v>41971</v>
      </c>
      <c r="B13276" s="68">
        <v>0.42708333333333331</v>
      </c>
      <c r="C13276" t="s">
        <v>120</v>
      </c>
      <c r="D13276">
        <v>17.27</v>
      </c>
      <c r="E13276">
        <v>3555</v>
      </c>
      <c r="F13276" s="66"/>
    </row>
    <row r="13277" spans="1:6" x14ac:dyDescent="0.3">
      <c r="A13277" s="66">
        <v>41971</v>
      </c>
      <c r="B13277" s="68">
        <v>0.4375</v>
      </c>
      <c r="C13277" t="s">
        <v>120</v>
      </c>
      <c r="D13277">
        <v>17.07</v>
      </c>
      <c r="E13277">
        <v>3311</v>
      </c>
      <c r="F13277" s="66"/>
    </row>
    <row r="13278" spans="1:6" x14ac:dyDescent="0.3">
      <c r="A13278" s="66">
        <v>41971</v>
      </c>
      <c r="B13278" s="68">
        <v>0.44791666666666669</v>
      </c>
      <c r="C13278" t="s">
        <v>120</v>
      </c>
      <c r="D13278">
        <v>16.93</v>
      </c>
      <c r="E13278">
        <v>3155</v>
      </c>
      <c r="F13278" s="66"/>
    </row>
    <row r="13279" spans="1:6" x14ac:dyDescent="0.3">
      <c r="A13279" s="66">
        <v>41971</v>
      </c>
      <c r="B13279" s="68">
        <v>0.45833333333333331</v>
      </c>
      <c r="C13279" t="s">
        <v>120</v>
      </c>
      <c r="D13279">
        <v>16.79</v>
      </c>
      <c r="E13279">
        <v>3386</v>
      </c>
      <c r="F13279" s="66"/>
    </row>
    <row r="13280" spans="1:6" x14ac:dyDescent="0.3">
      <c r="A13280" s="66">
        <v>41971</v>
      </c>
      <c r="B13280" s="68">
        <v>0.46875</v>
      </c>
      <c r="C13280" t="s">
        <v>120</v>
      </c>
      <c r="D13280">
        <v>16.91</v>
      </c>
      <c r="E13280">
        <v>3350</v>
      </c>
      <c r="F13280" s="66"/>
    </row>
    <row r="13281" spans="1:6" x14ac:dyDescent="0.3">
      <c r="A13281" s="66">
        <v>41971</v>
      </c>
      <c r="B13281" s="68">
        <v>0.47916666666666669</v>
      </c>
      <c r="C13281" t="s">
        <v>120</v>
      </c>
      <c r="D13281">
        <v>17.02</v>
      </c>
      <c r="E13281">
        <v>3282</v>
      </c>
      <c r="F13281" s="66"/>
    </row>
    <row r="13282" spans="1:6" x14ac:dyDescent="0.3">
      <c r="A13282" s="66">
        <v>41971</v>
      </c>
      <c r="B13282" s="68">
        <v>0.48958333333333331</v>
      </c>
      <c r="C13282" t="s">
        <v>120</v>
      </c>
      <c r="D13282">
        <v>16.98</v>
      </c>
      <c r="E13282">
        <v>3131</v>
      </c>
      <c r="F13282" s="66"/>
    </row>
    <row r="13283" spans="1:6" x14ac:dyDescent="0.3">
      <c r="A13283" s="66">
        <v>41972</v>
      </c>
      <c r="B13283" s="68">
        <v>0.5</v>
      </c>
      <c r="C13283" t="s">
        <v>119</v>
      </c>
      <c r="D13283">
        <v>16.97</v>
      </c>
      <c r="E13283">
        <v>3107</v>
      </c>
      <c r="F13283" s="66"/>
    </row>
    <row r="13284" spans="1:6" x14ac:dyDescent="0.3">
      <c r="A13284" s="66">
        <v>41972</v>
      </c>
      <c r="B13284" s="68">
        <v>0.51041666666666663</v>
      </c>
      <c r="C13284" t="s">
        <v>119</v>
      </c>
      <c r="D13284">
        <v>17.04</v>
      </c>
      <c r="E13284">
        <v>3123</v>
      </c>
      <c r="F13284" s="66"/>
    </row>
    <row r="13285" spans="1:6" x14ac:dyDescent="0.3">
      <c r="A13285" s="66">
        <v>41972</v>
      </c>
      <c r="B13285" s="68">
        <v>0.52083333333333337</v>
      </c>
      <c r="C13285" t="s">
        <v>119</v>
      </c>
      <c r="D13285">
        <v>16.989999999999998</v>
      </c>
      <c r="E13285">
        <v>3111</v>
      </c>
      <c r="F13285" s="66"/>
    </row>
    <row r="13286" spans="1:6" x14ac:dyDescent="0.3">
      <c r="A13286" s="66">
        <v>41972</v>
      </c>
      <c r="B13286" s="68">
        <v>0.53125</v>
      </c>
      <c r="C13286" t="s">
        <v>119</v>
      </c>
      <c r="D13286">
        <v>16.97</v>
      </c>
      <c r="E13286">
        <v>3015</v>
      </c>
      <c r="F13286" s="66"/>
    </row>
    <row r="13287" spans="1:6" x14ac:dyDescent="0.3">
      <c r="A13287" s="66">
        <v>41972</v>
      </c>
      <c r="B13287" s="68">
        <v>4.1666666666666664E-2</v>
      </c>
      <c r="C13287" t="s">
        <v>119</v>
      </c>
      <c r="D13287">
        <v>16.79</v>
      </c>
      <c r="E13287">
        <v>3011</v>
      </c>
      <c r="F13287" s="66"/>
    </row>
    <row r="13288" spans="1:6" x14ac:dyDescent="0.3">
      <c r="A13288" s="66">
        <v>41972</v>
      </c>
      <c r="B13288" s="68">
        <v>5.2083333333333336E-2</v>
      </c>
      <c r="C13288" t="s">
        <v>119</v>
      </c>
      <c r="D13288">
        <v>16.8</v>
      </c>
      <c r="E13288">
        <v>3118</v>
      </c>
      <c r="F13288" s="66"/>
    </row>
    <row r="13289" spans="1:6" x14ac:dyDescent="0.3">
      <c r="A13289" s="66">
        <v>41972</v>
      </c>
      <c r="B13289" s="68">
        <v>6.25E-2</v>
      </c>
      <c r="C13289" t="s">
        <v>119</v>
      </c>
      <c r="D13289">
        <v>16.82</v>
      </c>
      <c r="E13289">
        <v>3259</v>
      </c>
      <c r="F13289" s="66"/>
    </row>
    <row r="13290" spans="1:6" x14ac:dyDescent="0.3">
      <c r="A13290" s="66">
        <v>41972</v>
      </c>
      <c r="B13290" s="68">
        <v>7.2916666666666671E-2</v>
      </c>
      <c r="C13290" t="s">
        <v>119</v>
      </c>
      <c r="D13290">
        <v>16.829999999999998</v>
      </c>
      <c r="E13290">
        <v>3320</v>
      </c>
      <c r="F13290" s="66"/>
    </row>
    <row r="13291" spans="1:6" x14ac:dyDescent="0.3">
      <c r="A13291" s="66">
        <v>41972</v>
      </c>
      <c r="B13291" s="68">
        <v>8.3333333333333329E-2</v>
      </c>
      <c r="C13291" t="s">
        <v>119</v>
      </c>
      <c r="D13291">
        <v>16.79</v>
      </c>
      <c r="E13291">
        <v>3239</v>
      </c>
      <c r="F13291" s="66"/>
    </row>
    <row r="13292" spans="1:6" x14ac:dyDescent="0.3">
      <c r="A13292" s="66">
        <v>41972</v>
      </c>
      <c r="B13292" s="68">
        <v>9.375E-2</v>
      </c>
      <c r="C13292" t="s">
        <v>119</v>
      </c>
      <c r="D13292">
        <v>16.649999999999999</v>
      </c>
      <c r="E13292">
        <v>3268</v>
      </c>
      <c r="F13292" s="66"/>
    </row>
    <row r="13293" spans="1:6" x14ac:dyDescent="0.3">
      <c r="A13293" s="66">
        <v>41972</v>
      </c>
      <c r="B13293" s="68">
        <v>0.10416666666666667</v>
      </c>
      <c r="C13293" t="s">
        <v>119</v>
      </c>
      <c r="D13293">
        <v>16.64</v>
      </c>
      <c r="E13293">
        <v>3337</v>
      </c>
      <c r="F13293" s="66"/>
    </row>
    <row r="13294" spans="1:6" x14ac:dyDescent="0.3">
      <c r="A13294" s="66">
        <v>41972</v>
      </c>
      <c r="B13294" s="68">
        <v>0.11458333333333333</v>
      </c>
      <c r="C13294" t="s">
        <v>119</v>
      </c>
      <c r="D13294">
        <v>16.64</v>
      </c>
      <c r="E13294">
        <v>3348</v>
      </c>
      <c r="F13294" s="66"/>
    </row>
    <row r="13295" spans="1:6" x14ac:dyDescent="0.3">
      <c r="A13295" s="66">
        <v>41972</v>
      </c>
      <c r="B13295" s="68">
        <v>0.125</v>
      </c>
      <c r="C13295" t="s">
        <v>119</v>
      </c>
      <c r="D13295">
        <v>16.59</v>
      </c>
      <c r="E13295">
        <v>3401</v>
      </c>
      <c r="F13295" s="66"/>
    </row>
    <row r="13296" spans="1:6" x14ac:dyDescent="0.3">
      <c r="A13296" s="66">
        <v>41972</v>
      </c>
      <c r="B13296" s="68">
        <v>0.13541666666666666</v>
      </c>
      <c r="C13296" t="s">
        <v>119</v>
      </c>
      <c r="D13296">
        <v>16.66</v>
      </c>
      <c r="E13296">
        <v>3448</v>
      </c>
      <c r="F13296" s="66"/>
    </row>
    <row r="13297" spans="1:6" x14ac:dyDescent="0.3">
      <c r="A13297" s="66">
        <v>41972</v>
      </c>
      <c r="B13297" s="68">
        <v>0.14583333333333334</v>
      </c>
      <c r="C13297" t="s">
        <v>119</v>
      </c>
      <c r="D13297">
        <v>16.760000000000002</v>
      </c>
      <c r="E13297">
        <v>3446</v>
      </c>
      <c r="F13297" s="66"/>
    </row>
    <row r="13298" spans="1:6" x14ac:dyDescent="0.3">
      <c r="A13298" s="66">
        <v>41972</v>
      </c>
      <c r="B13298" s="68">
        <v>0.15625</v>
      </c>
      <c r="C13298" t="s">
        <v>119</v>
      </c>
      <c r="D13298">
        <v>16.73</v>
      </c>
      <c r="E13298">
        <v>3432</v>
      </c>
      <c r="F13298" s="66"/>
    </row>
    <row r="13299" spans="1:6" x14ac:dyDescent="0.3">
      <c r="A13299" s="66">
        <v>41972</v>
      </c>
      <c r="B13299" s="68">
        <v>0.16666666666666666</v>
      </c>
      <c r="C13299" t="s">
        <v>119</v>
      </c>
      <c r="D13299">
        <v>16.649999999999999</v>
      </c>
      <c r="E13299">
        <v>3396</v>
      </c>
      <c r="F13299" s="66"/>
    </row>
    <row r="13300" spans="1:6" x14ac:dyDescent="0.3">
      <c r="A13300" s="66">
        <v>41972</v>
      </c>
      <c r="B13300" s="68">
        <v>0.17708333333333334</v>
      </c>
      <c r="C13300" t="s">
        <v>119</v>
      </c>
      <c r="D13300">
        <v>16.52</v>
      </c>
      <c r="E13300">
        <v>3452</v>
      </c>
      <c r="F13300" s="66"/>
    </row>
    <row r="13301" spans="1:6" x14ac:dyDescent="0.3">
      <c r="A13301" s="66">
        <v>41972</v>
      </c>
      <c r="B13301" s="68">
        <v>0.1875</v>
      </c>
      <c r="C13301" t="s">
        <v>119</v>
      </c>
      <c r="D13301">
        <v>16.510000000000002</v>
      </c>
      <c r="E13301">
        <v>3726</v>
      </c>
      <c r="F13301" s="66"/>
    </row>
    <row r="13302" spans="1:6" x14ac:dyDescent="0.3">
      <c r="A13302" s="66">
        <v>41972</v>
      </c>
      <c r="B13302" s="68">
        <v>0.19791666666666666</v>
      </c>
      <c r="C13302" t="s">
        <v>119</v>
      </c>
      <c r="D13302">
        <v>16.52</v>
      </c>
      <c r="E13302">
        <v>3676</v>
      </c>
      <c r="F13302" s="66"/>
    </row>
    <row r="13303" spans="1:6" x14ac:dyDescent="0.3">
      <c r="A13303" s="66">
        <v>41972</v>
      </c>
      <c r="B13303" s="68">
        <v>0.20833333333333334</v>
      </c>
      <c r="C13303" t="s">
        <v>119</v>
      </c>
      <c r="D13303">
        <v>16.489999999999998</v>
      </c>
      <c r="E13303">
        <v>3707</v>
      </c>
      <c r="F13303" s="66"/>
    </row>
    <row r="13304" spans="1:6" x14ac:dyDescent="0.3">
      <c r="A13304" s="66">
        <v>41972</v>
      </c>
      <c r="B13304" s="68">
        <v>0.21875</v>
      </c>
      <c r="C13304" t="s">
        <v>119</v>
      </c>
      <c r="D13304">
        <v>16.45</v>
      </c>
      <c r="E13304">
        <v>4130</v>
      </c>
      <c r="F13304" s="66"/>
    </row>
    <row r="13305" spans="1:6" x14ac:dyDescent="0.3">
      <c r="A13305" s="66">
        <v>41972</v>
      </c>
      <c r="B13305" s="68">
        <v>0.22916666666666666</v>
      </c>
      <c r="C13305" t="s">
        <v>119</v>
      </c>
      <c r="D13305">
        <v>16.57</v>
      </c>
      <c r="E13305">
        <v>4016</v>
      </c>
      <c r="F13305" s="66"/>
    </row>
    <row r="13306" spans="1:6" x14ac:dyDescent="0.3">
      <c r="A13306" s="66">
        <v>41972</v>
      </c>
      <c r="B13306" s="68">
        <v>0.23958333333333334</v>
      </c>
      <c r="C13306" t="s">
        <v>119</v>
      </c>
      <c r="D13306">
        <v>16.47</v>
      </c>
      <c r="E13306">
        <v>4115</v>
      </c>
      <c r="F13306" s="66"/>
    </row>
    <row r="13307" spans="1:6" x14ac:dyDescent="0.3">
      <c r="A13307" s="66">
        <v>41972</v>
      </c>
      <c r="B13307" s="68">
        <v>0.25</v>
      </c>
      <c r="C13307" t="s">
        <v>119</v>
      </c>
      <c r="D13307">
        <v>16.440000000000001</v>
      </c>
      <c r="E13307">
        <v>3917</v>
      </c>
      <c r="F13307" s="66"/>
    </row>
    <row r="13308" spans="1:6" x14ac:dyDescent="0.3">
      <c r="A13308" s="66">
        <v>41972</v>
      </c>
      <c r="B13308" s="68">
        <v>0.26041666666666669</v>
      </c>
      <c r="C13308" t="s">
        <v>119</v>
      </c>
      <c r="D13308">
        <v>16.260000000000002</v>
      </c>
      <c r="E13308">
        <v>3950</v>
      </c>
      <c r="F13308" s="66"/>
    </row>
    <row r="13309" spans="1:6" x14ac:dyDescent="0.3">
      <c r="A13309" s="66">
        <v>41972</v>
      </c>
      <c r="B13309" s="68">
        <v>0.27083333333333331</v>
      </c>
      <c r="C13309" t="s">
        <v>119</v>
      </c>
      <c r="D13309">
        <v>16.32</v>
      </c>
      <c r="E13309">
        <v>3906</v>
      </c>
      <c r="F13309" s="66"/>
    </row>
    <row r="13310" spans="1:6" x14ac:dyDescent="0.3">
      <c r="A13310" s="66">
        <v>41972</v>
      </c>
      <c r="B13310" s="68">
        <v>0.28125</v>
      </c>
      <c r="C13310" t="s">
        <v>119</v>
      </c>
      <c r="D13310">
        <v>16.260000000000002</v>
      </c>
      <c r="E13310">
        <v>3858</v>
      </c>
      <c r="F13310" s="66"/>
    </row>
    <row r="13311" spans="1:6" x14ac:dyDescent="0.3">
      <c r="A13311" s="66">
        <v>41972</v>
      </c>
      <c r="B13311" s="68">
        <v>0.29166666666666669</v>
      </c>
      <c r="C13311" t="s">
        <v>119</v>
      </c>
      <c r="D13311">
        <v>16.170000000000002</v>
      </c>
      <c r="E13311">
        <v>3801</v>
      </c>
      <c r="F13311" s="66"/>
    </row>
    <row r="13312" spans="1:6" x14ac:dyDescent="0.3">
      <c r="A13312" s="66">
        <v>41972</v>
      </c>
      <c r="B13312" s="68">
        <v>0.30208333333333331</v>
      </c>
      <c r="C13312" t="s">
        <v>119</v>
      </c>
      <c r="D13312">
        <v>16.05</v>
      </c>
      <c r="E13312">
        <v>3912</v>
      </c>
      <c r="F13312" s="66"/>
    </row>
    <row r="13313" spans="1:6" x14ac:dyDescent="0.3">
      <c r="A13313" s="66">
        <v>41972</v>
      </c>
      <c r="B13313" s="68">
        <v>0.3125</v>
      </c>
      <c r="C13313" t="s">
        <v>119</v>
      </c>
      <c r="D13313">
        <v>16</v>
      </c>
      <c r="E13313">
        <v>3894</v>
      </c>
      <c r="F13313" s="66"/>
    </row>
    <row r="13314" spans="1:6" x14ac:dyDescent="0.3">
      <c r="A13314" s="66">
        <v>41972</v>
      </c>
      <c r="B13314" s="68">
        <v>0.32291666666666669</v>
      </c>
      <c r="C13314" t="s">
        <v>119</v>
      </c>
      <c r="D13314">
        <v>16.010000000000002</v>
      </c>
      <c r="E13314">
        <v>3939</v>
      </c>
      <c r="F13314" s="66"/>
    </row>
    <row r="13315" spans="1:6" x14ac:dyDescent="0.3">
      <c r="A13315" s="66">
        <v>41972</v>
      </c>
      <c r="B13315" s="68">
        <v>0.33333333333333331</v>
      </c>
      <c r="C13315" t="s">
        <v>119</v>
      </c>
      <c r="D13315">
        <v>15.93</v>
      </c>
      <c r="E13315">
        <v>4079</v>
      </c>
      <c r="F13315" s="66"/>
    </row>
    <row r="13316" spans="1:6" x14ac:dyDescent="0.3">
      <c r="A13316" s="66">
        <v>41972</v>
      </c>
      <c r="B13316" s="68">
        <v>0.34375</v>
      </c>
      <c r="C13316" t="s">
        <v>119</v>
      </c>
      <c r="D13316">
        <v>15.96</v>
      </c>
      <c r="E13316">
        <v>3980</v>
      </c>
      <c r="F13316" s="66"/>
    </row>
    <row r="13317" spans="1:6" x14ac:dyDescent="0.3">
      <c r="A13317" s="66">
        <v>41972</v>
      </c>
      <c r="B13317" s="68">
        <v>0.35416666666666669</v>
      </c>
      <c r="C13317" t="s">
        <v>119</v>
      </c>
      <c r="D13317">
        <v>15.91</v>
      </c>
      <c r="E13317">
        <v>3997</v>
      </c>
      <c r="F13317" s="66"/>
    </row>
    <row r="13318" spans="1:6" x14ac:dyDescent="0.3">
      <c r="A13318" s="66">
        <v>41972</v>
      </c>
      <c r="B13318" s="68">
        <v>0.36458333333333331</v>
      </c>
      <c r="C13318" t="s">
        <v>119</v>
      </c>
      <c r="D13318">
        <v>15.98</v>
      </c>
      <c r="E13318">
        <v>4193</v>
      </c>
      <c r="F13318" s="66"/>
    </row>
    <row r="13319" spans="1:6" x14ac:dyDescent="0.3">
      <c r="A13319" s="66">
        <v>41972</v>
      </c>
      <c r="B13319" s="68">
        <v>0.375</v>
      </c>
      <c r="C13319" t="s">
        <v>119</v>
      </c>
      <c r="D13319">
        <v>16.25</v>
      </c>
      <c r="E13319">
        <v>3931</v>
      </c>
      <c r="F13319" s="66"/>
    </row>
    <row r="13320" spans="1:6" x14ac:dyDescent="0.3">
      <c r="A13320" s="66">
        <v>41972</v>
      </c>
      <c r="B13320" s="68">
        <v>0.38541666666666669</v>
      </c>
      <c r="C13320" t="s">
        <v>119</v>
      </c>
      <c r="D13320">
        <v>16.2</v>
      </c>
      <c r="E13320">
        <v>3829</v>
      </c>
      <c r="F13320" s="66"/>
    </row>
    <row r="13321" spans="1:6" x14ac:dyDescent="0.3">
      <c r="A13321" s="66">
        <v>41972</v>
      </c>
      <c r="B13321" s="68">
        <v>0.39583333333333331</v>
      </c>
      <c r="C13321" t="s">
        <v>119</v>
      </c>
      <c r="D13321">
        <v>16.32</v>
      </c>
      <c r="E13321">
        <v>3806</v>
      </c>
      <c r="F13321" s="66"/>
    </row>
    <row r="13322" spans="1:6" x14ac:dyDescent="0.3">
      <c r="A13322" s="66">
        <v>41972</v>
      </c>
      <c r="B13322" s="68">
        <v>0.40625</v>
      </c>
      <c r="C13322" t="s">
        <v>119</v>
      </c>
      <c r="D13322">
        <v>16.43</v>
      </c>
      <c r="E13322">
        <v>3751</v>
      </c>
      <c r="F13322" s="66"/>
    </row>
    <row r="13323" spans="1:6" x14ac:dyDescent="0.3">
      <c r="A13323" s="66">
        <v>41972</v>
      </c>
      <c r="B13323" s="68">
        <v>0.41666666666666669</v>
      </c>
      <c r="C13323" t="s">
        <v>119</v>
      </c>
      <c r="D13323">
        <v>16.48</v>
      </c>
      <c r="E13323">
        <v>3596</v>
      </c>
      <c r="F13323" s="66"/>
    </row>
    <row r="13324" spans="1:6" x14ac:dyDescent="0.3">
      <c r="A13324" s="66">
        <v>41972</v>
      </c>
      <c r="B13324" s="68">
        <v>0.42708333333333331</v>
      </c>
      <c r="C13324" t="s">
        <v>119</v>
      </c>
      <c r="D13324">
        <v>16.239999999999998</v>
      </c>
      <c r="E13324">
        <v>3455</v>
      </c>
      <c r="F13324" s="66"/>
    </row>
    <row r="13325" spans="1:6" x14ac:dyDescent="0.3">
      <c r="A13325" s="66">
        <v>41972</v>
      </c>
      <c r="B13325" s="68">
        <v>0.4375</v>
      </c>
      <c r="C13325" t="s">
        <v>119</v>
      </c>
      <c r="D13325">
        <v>16.27</v>
      </c>
      <c r="E13325">
        <v>3369</v>
      </c>
      <c r="F13325" s="66"/>
    </row>
    <row r="13326" spans="1:6" x14ac:dyDescent="0.3">
      <c r="A13326" s="66">
        <v>41972</v>
      </c>
      <c r="B13326" s="68">
        <v>0.44791666666666669</v>
      </c>
      <c r="C13326" t="s">
        <v>119</v>
      </c>
      <c r="D13326">
        <v>16.399999999999999</v>
      </c>
      <c r="E13326">
        <v>3470</v>
      </c>
      <c r="F13326" s="66"/>
    </row>
    <row r="13327" spans="1:6" x14ac:dyDescent="0.3">
      <c r="A13327" s="66">
        <v>41972</v>
      </c>
      <c r="B13327" s="68">
        <v>0.45833333333333331</v>
      </c>
      <c r="C13327" t="s">
        <v>119</v>
      </c>
      <c r="D13327">
        <v>17</v>
      </c>
      <c r="E13327">
        <v>3612</v>
      </c>
      <c r="F13327" s="66"/>
    </row>
    <row r="13328" spans="1:6" x14ac:dyDescent="0.3">
      <c r="A13328" s="66">
        <v>41972</v>
      </c>
      <c r="B13328" s="68">
        <v>0.46875</v>
      </c>
      <c r="C13328" t="s">
        <v>119</v>
      </c>
      <c r="D13328">
        <v>17.14</v>
      </c>
      <c r="E13328">
        <v>3574</v>
      </c>
      <c r="F13328" s="66"/>
    </row>
    <row r="13329" spans="1:6" x14ac:dyDescent="0.3">
      <c r="A13329" s="66">
        <v>41972</v>
      </c>
      <c r="B13329" s="68">
        <v>0.47916666666666669</v>
      </c>
      <c r="C13329" t="s">
        <v>119</v>
      </c>
      <c r="D13329">
        <v>17.13</v>
      </c>
      <c r="E13329">
        <v>3451</v>
      </c>
      <c r="F13329" s="66"/>
    </row>
    <row r="13330" spans="1:6" x14ac:dyDescent="0.3">
      <c r="A13330" s="66">
        <v>41972</v>
      </c>
      <c r="B13330" s="68">
        <v>0.48958333333333331</v>
      </c>
      <c r="C13330" t="s">
        <v>119</v>
      </c>
      <c r="D13330">
        <v>17.079999999999998</v>
      </c>
      <c r="E13330">
        <v>3261</v>
      </c>
      <c r="F13330" s="66"/>
    </row>
    <row r="13331" spans="1:6" x14ac:dyDescent="0.3">
      <c r="A13331" s="66">
        <v>41972</v>
      </c>
      <c r="B13331" s="68">
        <v>0.5</v>
      </c>
      <c r="C13331" t="s">
        <v>120</v>
      </c>
      <c r="D13331">
        <v>16.93</v>
      </c>
      <c r="E13331">
        <v>3139</v>
      </c>
      <c r="F13331" s="66"/>
    </row>
    <row r="13332" spans="1:6" x14ac:dyDescent="0.3">
      <c r="A13332" s="66">
        <v>41972</v>
      </c>
      <c r="B13332" s="68">
        <v>0.51041666666666663</v>
      </c>
      <c r="C13332" t="s">
        <v>120</v>
      </c>
      <c r="D13332">
        <v>16.98</v>
      </c>
      <c r="E13332">
        <v>3030</v>
      </c>
      <c r="F13332" s="66"/>
    </row>
    <row r="13333" spans="1:6" x14ac:dyDescent="0.3">
      <c r="A13333" s="66">
        <v>41972</v>
      </c>
      <c r="B13333" s="68">
        <v>0.52083333333333337</v>
      </c>
      <c r="C13333" t="s">
        <v>120</v>
      </c>
      <c r="D13333">
        <v>17</v>
      </c>
      <c r="E13333">
        <v>3002</v>
      </c>
      <c r="F13333" s="66"/>
    </row>
    <row r="13334" spans="1:6" x14ac:dyDescent="0.3">
      <c r="A13334" s="66">
        <v>41972</v>
      </c>
      <c r="B13334" s="68">
        <v>0.53125</v>
      </c>
      <c r="C13334" t="s">
        <v>120</v>
      </c>
      <c r="D13334">
        <v>17.100000000000001</v>
      </c>
      <c r="E13334">
        <v>3037</v>
      </c>
      <c r="F13334" s="66"/>
    </row>
    <row r="13335" spans="1:6" x14ac:dyDescent="0.3">
      <c r="A13335" s="66">
        <v>41972</v>
      </c>
      <c r="B13335" s="68">
        <v>4.1666666666666664E-2</v>
      </c>
      <c r="C13335" t="s">
        <v>120</v>
      </c>
      <c r="D13335">
        <v>17.2</v>
      </c>
      <c r="E13335">
        <v>3075</v>
      </c>
      <c r="F13335" s="66"/>
    </row>
    <row r="13336" spans="1:6" x14ac:dyDescent="0.3">
      <c r="A13336" s="66">
        <v>41972</v>
      </c>
      <c r="B13336" s="68">
        <v>5.2083333333333336E-2</v>
      </c>
      <c r="C13336" t="s">
        <v>120</v>
      </c>
      <c r="D13336">
        <v>17.27</v>
      </c>
      <c r="E13336">
        <v>3095</v>
      </c>
      <c r="F13336" s="66"/>
    </row>
    <row r="13337" spans="1:6" x14ac:dyDescent="0.3">
      <c r="A13337" s="66">
        <v>41972</v>
      </c>
      <c r="B13337" s="68">
        <v>6.25E-2</v>
      </c>
      <c r="C13337" t="s">
        <v>120</v>
      </c>
      <c r="D13337">
        <v>17.329999999999998</v>
      </c>
      <c r="E13337">
        <v>3120</v>
      </c>
      <c r="F13337" s="66"/>
    </row>
    <row r="13338" spans="1:6" x14ac:dyDescent="0.3">
      <c r="A13338" s="66">
        <v>41972</v>
      </c>
      <c r="B13338" s="68">
        <v>7.2916666666666671E-2</v>
      </c>
      <c r="C13338" t="s">
        <v>120</v>
      </c>
      <c r="D13338">
        <v>17.38</v>
      </c>
      <c r="E13338">
        <v>3131</v>
      </c>
      <c r="F13338" s="66"/>
    </row>
    <row r="13339" spans="1:6" x14ac:dyDescent="0.3">
      <c r="A13339" s="66">
        <v>41972</v>
      </c>
      <c r="B13339" s="68">
        <v>8.3333333333333329E-2</v>
      </c>
      <c r="C13339" t="s">
        <v>120</v>
      </c>
      <c r="D13339">
        <v>17.46</v>
      </c>
      <c r="E13339">
        <v>3150</v>
      </c>
      <c r="F13339" s="66"/>
    </row>
    <row r="13340" spans="1:6" x14ac:dyDescent="0.3">
      <c r="A13340" s="66">
        <v>41972</v>
      </c>
      <c r="B13340" s="68">
        <v>9.375E-2</v>
      </c>
      <c r="C13340" t="s">
        <v>120</v>
      </c>
      <c r="D13340">
        <v>17.59</v>
      </c>
      <c r="E13340">
        <v>3145</v>
      </c>
      <c r="F13340" s="66"/>
    </row>
    <row r="13341" spans="1:6" x14ac:dyDescent="0.3">
      <c r="A13341" s="66">
        <v>41972</v>
      </c>
      <c r="B13341" s="68">
        <v>0.10416666666666667</v>
      </c>
      <c r="C13341" t="s">
        <v>120</v>
      </c>
      <c r="D13341">
        <v>17.66</v>
      </c>
      <c r="E13341">
        <v>3142</v>
      </c>
      <c r="F13341" s="66"/>
    </row>
    <row r="13342" spans="1:6" x14ac:dyDescent="0.3">
      <c r="A13342" s="66">
        <v>41972</v>
      </c>
      <c r="B13342" s="68">
        <v>0.11458333333333333</v>
      </c>
      <c r="C13342" t="s">
        <v>120</v>
      </c>
      <c r="D13342">
        <v>17.71</v>
      </c>
      <c r="E13342">
        <v>3137</v>
      </c>
      <c r="F13342" s="66"/>
    </row>
    <row r="13343" spans="1:6" x14ac:dyDescent="0.3">
      <c r="A13343" s="66">
        <v>41972</v>
      </c>
      <c r="B13343" s="68">
        <v>0.125</v>
      </c>
      <c r="C13343" t="s">
        <v>120</v>
      </c>
      <c r="D13343">
        <v>17.739999999999998</v>
      </c>
      <c r="E13343">
        <v>3129</v>
      </c>
      <c r="F13343" s="66"/>
    </row>
    <row r="13344" spans="1:6" x14ac:dyDescent="0.3">
      <c r="A13344" s="66">
        <v>41972</v>
      </c>
      <c r="B13344" s="68">
        <v>0.13541666666666666</v>
      </c>
      <c r="C13344" t="s">
        <v>120</v>
      </c>
      <c r="D13344">
        <v>17.75</v>
      </c>
      <c r="E13344">
        <v>3172</v>
      </c>
      <c r="F13344" s="66"/>
    </row>
    <row r="13345" spans="1:6" x14ac:dyDescent="0.3">
      <c r="A13345" s="66">
        <v>41972</v>
      </c>
      <c r="B13345" s="68">
        <v>0.14583333333333334</v>
      </c>
      <c r="C13345" t="s">
        <v>120</v>
      </c>
      <c r="D13345">
        <v>17.84</v>
      </c>
      <c r="E13345">
        <v>3353</v>
      </c>
      <c r="F13345" s="66"/>
    </row>
    <row r="13346" spans="1:6" x14ac:dyDescent="0.3">
      <c r="A13346" s="66">
        <v>41972</v>
      </c>
      <c r="B13346" s="68">
        <v>0.15625</v>
      </c>
      <c r="C13346" t="s">
        <v>120</v>
      </c>
      <c r="D13346">
        <v>18.190000000000001</v>
      </c>
      <c r="E13346">
        <v>3376</v>
      </c>
      <c r="F13346" s="66"/>
    </row>
    <row r="13347" spans="1:6" x14ac:dyDescent="0.3">
      <c r="A13347" s="66">
        <v>41972</v>
      </c>
      <c r="B13347" s="68">
        <v>0.16666666666666666</v>
      </c>
      <c r="C13347" t="s">
        <v>120</v>
      </c>
      <c r="D13347">
        <v>18.2</v>
      </c>
      <c r="E13347">
        <v>3519</v>
      </c>
      <c r="F13347" s="66"/>
    </row>
    <row r="13348" spans="1:6" x14ac:dyDescent="0.3">
      <c r="A13348" s="66">
        <v>41972</v>
      </c>
      <c r="B13348" s="68">
        <v>0.17708333333333334</v>
      </c>
      <c r="C13348" t="s">
        <v>120</v>
      </c>
      <c r="D13348">
        <v>18.23</v>
      </c>
      <c r="E13348">
        <v>3928</v>
      </c>
      <c r="F13348" s="66"/>
    </row>
    <row r="13349" spans="1:6" x14ac:dyDescent="0.3">
      <c r="A13349" s="66">
        <v>41972</v>
      </c>
      <c r="B13349" s="68">
        <v>0.1875</v>
      </c>
      <c r="C13349" t="s">
        <v>120</v>
      </c>
      <c r="D13349">
        <v>18.12</v>
      </c>
      <c r="E13349">
        <v>4200</v>
      </c>
      <c r="F13349" s="66"/>
    </row>
    <row r="13350" spans="1:6" x14ac:dyDescent="0.3">
      <c r="A13350" s="66">
        <v>41972</v>
      </c>
      <c r="B13350" s="68">
        <v>0.19791666666666666</v>
      </c>
      <c r="C13350" t="s">
        <v>120</v>
      </c>
      <c r="D13350">
        <v>18.149999999999999</v>
      </c>
      <c r="E13350">
        <v>4280</v>
      </c>
      <c r="F13350" s="66"/>
    </row>
    <row r="13351" spans="1:6" x14ac:dyDescent="0.3">
      <c r="A13351" s="66">
        <v>41972</v>
      </c>
      <c r="B13351" s="68">
        <v>0.20833333333333334</v>
      </c>
      <c r="C13351" t="s">
        <v>120</v>
      </c>
      <c r="D13351">
        <v>18.11</v>
      </c>
      <c r="E13351">
        <v>4885</v>
      </c>
      <c r="F13351" s="66"/>
    </row>
    <row r="13352" spans="1:6" x14ac:dyDescent="0.3">
      <c r="A13352" s="66">
        <v>41972</v>
      </c>
      <c r="B13352" s="68">
        <v>0.21875</v>
      </c>
      <c r="C13352" t="s">
        <v>120</v>
      </c>
      <c r="D13352">
        <v>17.97</v>
      </c>
      <c r="E13352">
        <v>5840</v>
      </c>
      <c r="F13352" s="66"/>
    </row>
    <row r="13353" spans="1:6" x14ac:dyDescent="0.3">
      <c r="A13353" s="66">
        <v>41972</v>
      </c>
      <c r="B13353" s="68">
        <v>0.22916666666666666</v>
      </c>
      <c r="C13353" t="s">
        <v>120</v>
      </c>
      <c r="D13353">
        <v>17.87</v>
      </c>
      <c r="E13353">
        <v>6020</v>
      </c>
      <c r="F13353" s="66"/>
    </row>
    <row r="13354" spans="1:6" x14ac:dyDescent="0.3">
      <c r="A13354" s="66">
        <v>41972</v>
      </c>
      <c r="B13354" s="68">
        <v>0.23958333333333334</v>
      </c>
      <c r="C13354" t="s">
        <v>120</v>
      </c>
      <c r="D13354">
        <v>17.850000000000001</v>
      </c>
      <c r="E13354">
        <v>6178</v>
      </c>
      <c r="F13354" s="66"/>
    </row>
    <row r="13355" spans="1:6" x14ac:dyDescent="0.3">
      <c r="A13355" s="66">
        <v>41972</v>
      </c>
      <c r="B13355" s="68">
        <v>0.25</v>
      </c>
      <c r="C13355" t="s">
        <v>120</v>
      </c>
      <c r="D13355">
        <v>17.84</v>
      </c>
      <c r="E13355">
        <v>6142</v>
      </c>
      <c r="F13355" s="66"/>
    </row>
    <row r="13356" spans="1:6" x14ac:dyDescent="0.3">
      <c r="A13356" s="66">
        <v>41972</v>
      </c>
      <c r="B13356" s="68">
        <v>0.26041666666666669</v>
      </c>
      <c r="C13356" t="s">
        <v>120</v>
      </c>
      <c r="D13356">
        <v>17.82</v>
      </c>
      <c r="E13356">
        <v>6342</v>
      </c>
      <c r="F13356" s="66"/>
    </row>
    <row r="13357" spans="1:6" x14ac:dyDescent="0.3">
      <c r="A13357" s="66">
        <v>41972</v>
      </c>
      <c r="B13357" s="68">
        <v>0.27083333333333331</v>
      </c>
      <c r="C13357" t="s">
        <v>120</v>
      </c>
      <c r="D13357">
        <v>17.86</v>
      </c>
      <c r="E13357">
        <v>6903</v>
      </c>
      <c r="F13357" s="66"/>
    </row>
    <row r="13358" spans="1:6" x14ac:dyDescent="0.3">
      <c r="A13358" s="66">
        <v>41972</v>
      </c>
      <c r="B13358" s="68">
        <v>0.28125</v>
      </c>
      <c r="C13358" t="s">
        <v>120</v>
      </c>
      <c r="D13358">
        <v>17.850000000000001</v>
      </c>
      <c r="E13358">
        <v>7016</v>
      </c>
      <c r="F13358" s="66"/>
    </row>
    <row r="13359" spans="1:6" x14ac:dyDescent="0.3">
      <c r="A13359" s="66">
        <v>41972</v>
      </c>
      <c r="B13359" s="68">
        <v>0.29166666666666669</v>
      </c>
      <c r="C13359" t="s">
        <v>120</v>
      </c>
      <c r="D13359">
        <v>17.84</v>
      </c>
      <c r="E13359">
        <v>6802</v>
      </c>
      <c r="F13359" s="66"/>
    </row>
    <row r="13360" spans="1:6" x14ac:dyDescent="0.3">
      <c r="A13360" s="66">
        <v>41972</v>
      </c>
      <c r="B13360" s="68">
        <v>0.30208333333333331</v>
      </c>
      <c r="C13360" t="s">
        <v>120</v>
      </c>
      <c r="D13360">
        <v>17.809999999999999</v>
      </c>
      <c r="E13360">
        <v>6390</v>
      </c>
      <c r="F13360" s="66"/>
    </row>
    <row r="13361" spans="1:6" x14ac:dyDescent="0.3">
      <c r="A13361" s="66">
        <v>41972</v>
      </c>
      <c r="B13361" s="68">
        <v>0.3125</v>
      </c>
      <c r="C13361" t="s">
        <v>120</v>
      </c>
      <c r="D13361">
        <v>17.79</v>
      </c>
      <c r="E13361">
        <v>6708</v>
      </c>
      <c r="F13361" s="66"/>
    </row>
    <row r="13362" spans="1:6" x14ac:dyDescent="0.3">
      <c r="A13362" s="66">
        <v>41972</v>
      </c>
      <c r="B13362" s="68">
        <v>0.32291666666666669</v>
      </c>
      <c r="C13362" t="s">
        <v>120</v>
      </c>
      <c r="D13362">
        <v>17.79</v>
      </c>
      <c r="E13362">
        <v>6653</v>
      </c>
      <c r="F13362" s="66"/>
    </row>
    <row r="13363" spans="1:6" x14ac:dyDescent="0.3">
      <c r="A13363" s="66">
        <v>41972</v>
      </c>
      <c r="B13363" s="68">
        <v>0.33333333333333331</v>
      </c>
      <c r="C13363" t="s">
        <v>120</v>
      </c>
      <c r="D13363">
        <v>17.78</v>
      </c>
      <c r="E13363">
        <v>5549</v>
      </c>
      <c r="F13363" s="66"/>
    </row>
    <row r="13364" spans="1:6" x14ac:dyDescent="0.3">
      <c r="A13364" s="66">
        <v>41972</v>
      </c>
      <c r="B13364" s="68">
        <v>0.34375</v>
      </c>
      <c r="C13364" t="s">
        <v>120</v>
      </c>
      <c r="D13364">
        <v>17.71</v>
      </c>
      <c r="E13364">
        <v>5074</v>
      </c>
      <c r="F13364" s="66"/>
    </row>
    <row r="13365" spans="1:6" x14ac:dyDescent="0.3">
      <c r="A13365" s="66">
        <v>41972</v>
      </c>
      <c r="B13365" s="68">
        <v>0.35416666666666669</v>
      </c>
      <c r="C13365" t="s">
        <v>120</v>
      </c>
      <c r="D13365">
        <v>17.66</v>
      </c>
      <c r="E13365">
        <v>5279</v>
      </c>
      <c r="F13365" s="66"/>
    </row>
    <row r="13366" spans="1:6" x14ac:dyDescent="0.3">
      <c r="A13366" s="66">
        <v>41972</v>
      </c>
      <c r="B13366" s="68">
        <v>0.36458333333333331</v>
      </c>
      <c r="C13366" t="s">
        <v>120</v>
      </c>
      <c r="D13366">
        <v>17.64</v>
      </c>
      <c r="E13366">
        <v>6064</v>
      </c>
      <c r="F13366" s="66"/>
    </row>
    <row r="13367" spans="1:6" x14ac:dyDescent="0.3">
      <c r="A13367" s="66">
        <v>41972</v>
      </c>
      <c r="B13367" s="68">
        <v>0.375</v>
      </c>
      <c r="C13367" t="s">
        <v>120</v>
      </c>
      <c r="D13367">
        <v>17.68</v>
      </c>
      <c r="E13367">
        <v>6384</v>
      </c>
      <c r="F13367" s="66"/>
    </row>
    <row r="13368" spans="1:6" x14ac:dyDescent="0.3">
      <c r="A13368" s="66">
        <v>41972</v>
      </c>
      <c r="B13368" s="68">
        <v>0.38541666666666669</v>
      </c>
      <c r="C13368" t="s">
        <v>120</v>
      </c>
      <c r="D13368">
        <v>17.66</v>
      </c>
      <c r="E13368">
        <v>7128</v>
      </c>
      <c r="F13368" s="66"/>
    </row>
    <row r="13369" spans="1:6" x14ac:dyDescent="0.3">
      <c r="A13369" s="66">
        <v>41972</v>
      </c>
      <c r="B13369" s="68">
        <v>0.39583333333333331</v>
      </c>
      <c r="C13369" t="s">
        <v>120</v>
      </c>
      <c r="D13369">
        <v>17.71</v>
      </c>
      <c r="E13369">
        <v>7577</v>
      </c>
      <c r="F13369" s="66"/>
    </row>
    <row r="13370" spans="1:6" x14ac:dyDescent="0.3">
      <c r="A13370" s="66">
        <v>41972</v>
      </c>
      <c r="B13370" s="68">
        <v>0.40625</v>
      </c>
      <c r="C13370" t="s">
        <v>120</v>
      </c>
      <c r="D13370">
        <v>17.739999999999998</v>
      </c>
      <c r="E13370">
        <v>7923</v>
      </c>
      <c r="F13370" s="66"/>
    </row>
    <row r="13371" spans="1:6" x14ac:dyDescent="0.3">
      <c r="A13371" s="66">
        <v>41972</v>
      </c>
      <c r="B13371" s="68">
        <v>0.41666666666666669</v>
      </c>
      <c r="C13371" t="s">
        <v>120</v>
      </c>
      <c r="D13371">
        <v>17.77</v>
      </c>
      <c r="E13371">
        <v>7956</v>
      </c>
      <c r="F13371" s="66"/>
    </row>
    <row r="13372" spans="1:6" x14ac:dyDescent="0.3">
      <c r="A13372" s="66">
        <v>41972</v>
      </c>
      <c r="B13372" s="68">
        <v>0.42708333333333331</v>
      </c>
      <c r="C13372" t="s">
        <v>120</v>
      </c>
      <c r="D13372">
        <v>17.77</v>
      </c>
      <c r="E13372">
        <v>7998</v>
      </c>
      <c r="F13372" s="66"/>
    </row>
    <row r="13373" spans="1:6" x14ac:dyDescent="0.3">
      <c r="A13373" s="66">
        <v>41972</v>
      </c>
      <c r="B13373" s="68">
        <v>0.4375</v>
      </c>
      <c r="C13373" t="s">
        <v>120</v>
      </c>
      <c r="D13373">
        <v>17.760000000000002</v>
      </c>
      <c r="E13373">
        <v>8057</v>
      </c>
      <c r="F13373" s="66"/>
    </row>
    <row r="13374" spans="1:6" x14ac:dyDescent="0.3">
      <c r="A13374" s="66">
        <v>41972</v>
      </c>
      <c r="B13374" s="68">
        <v>0.44791666666666669</v>
      </c>
      <c r="C13374" t="s">
        <v>120</v>
      </c>
      <c r="D13374">
        <v>17.73</v>
      </c>
      <c r="E13374">
        <v>7101</v>
      </c>
      <c r="F13374" s="66"/>
    </row>
    <row r="13375" spans="1:6" x14ac:dyDescent="0.3">
      <c r="A13375" s="66">
        <v>41972</v>
      </c>
      <c r="B13375" s="68">
        <v>0.45833333333333331</v>
      </c>
      <c r="C13375" t="s">
        <v>120</v>
      </c>
      <c r="D13375">
        <v>17.53</v>
      </c>
      <c r="E13375">
        <v>6523</v>
      </c>
      <c r="F13375" s="66"/>
    </row>
    <row r="13376" spans="1:6" x14ac:dyDescent="0.3">
      <c r="A13376" s="66">
        <v>41972</v>
      </c>
      <c r="B13376" s="68">
        <v>0.46875</v>
      </c>
      <c r="C13376" t="s">
        <v>120</v>
      </c>
      <c r="D13376">
        <v>17.34</v>
      </c>
      <c r="E13376">
        <v>6149</v>
      </c>
      <c r="F13376" s="66"/>
    </row>
    <row r="13377" spans="1:6" x14ac:dyDescent="0.3">
      <c r="A13377" s="66">
        <v>41972</v>
      </c>
      <c r="B13377" s="68">
        <v>0.47916666666666669</v>
      </c>
      <c r="C13377" t="s">
        <v>120</v>
      </c>
      <c r="D13377">
        <v>17.3</v>
      </c>
      <c r="E13377">
        <v>6077</v>
      </c>
      <c r="F13377" s="66"/>
    </row>
    <row r="13378" spans="1:6" x14ac:dyDescent="0.3">
      <c r="A13378" s="66">
        <v>41972</v>
      </c>
      <c r="B13378" s="68">
        <v>0.48958333333333331</v>
      </c>
      <c r="C13378" t="s">
        <v>120</v>
      </c>
      <c r="D13378">
        <v>17.38</v>
      </c>
      <c r="E13378">
        <v>6112</v>
      </c>
      <c r="F13378" s="66"/>
    </row>
    <row r="13379" spans="1:6" x14ac:dyDescent="0.3">
      <c r="A13379" s="66">
        <v>41973</v>
      </c>
      <c r="B13379" s="68">
        <v>0.5</v>
      </c>
      <c r="C13379" t="s">
        <v>119</v>
      </c>
      <c r="D13379">
        <v>17.36</v>
      </c>
      <c r="E13379">
        <v>6055</v>
      </c>
      <c r="F13379" s="66"/>
    </row>
    <row r="13380" spans="1:6" x14ac:dyDescent="0.3">
      <c r="A13380" s="66">
        <v>41973</v>
      </c>
      <c r="B13380" s="68">
        <v>0.51041666666666663</v>
      </c>
      <c r="C13380" t="s">
        <v>119</v>
      </c>
      <c r="D13380">
        <v>17.3</v>
      </c>
      <c r="E13380">
        <v>6140</v>
      </c>
      <c r="F13380" s="66"/>
    </row>
    <row r="13381" spans="1:6" x14ac:dyDescent="0.3">
      <c r="A13381" s="66">
        <v>41973</v>
      </c>
      <c r="B13381" s="68">
        <v>0.52083333333333337</v>
      </c>
      <c r="C13381" t="s">
        <v>119</v>
      </c>
      <c r="D13381">
        <v>17.309999999999999</v>
      </c>
      <c r="E13381">
        <v>6095</v>
      </c>
      <c r="F13381" s="66"/>
    </row>
    <row r="13382" spans="1:6" x14ac:dyDescent="0.3">
      <c r="A13382" s="66">
        <v>41973</v>
      </c>
      <c r="B13382" s="68">
        <v>0.53125</v>
      </c>
      <c r="C13382" t="s">
        <v>119</v>
      </c>
      <c r="D13382">
        <v>17.260000000000002</v>
      </c>
      <c r="E13382">
        <v>6050</v>
      </c>
      <c r="F13382" s="66"/>
    </row>
    <row r="13383" spans="1:6" x14ac:dyDescent="0.3">
      <c r="A13383" s="66">
        <v>41973</v>
      </c>
      <c r="B13383" s="68">
        <v>4.1666666666666664E-2</v>
      </c>
      <c r="C13383" t="s">
        <v>119</v>
      </c>
      <c r="D13383">
        <v>17.260000000000002</v>
      </c>
      <c r="E13383">
        <v>6132</v>
      </c>
      <c r="F13383" s="66"/>
    </row>
    <row r="13384" spans="1:6" x14ac:dyDescent="0.3">
      <c r="A13384" s="66">
        <v>41973</v>
      </c>
      <c r="B13384" s="68">
        <v>5.2083333333333336E-2</v>
      </c>
      <c r="C13384" t="s">
        <v>119</v>
      </c>
      <c r="D13384">
        <v>17.23</v>
      </c>
      <c r="E13384">
        <v>6128</v>
      </c>
      <c r="F13384" s="66"/>
    </row>
    <row r="13385" spans="1:6" x14ac:dyDescent="0.3">
      <c r="A13385" s="66">
        <v>41973</v>
      </c>
      <c r="B13385" s="68">
        <v>6.25E-2</v>
      </c>
      <c r="C13385" t="s">
        <v>119</v>
      </c>
      <c r="D13385">
        <v>17.25</v>
      </c>
      <c r="E13385">
        <v>6397</v>
      </c>
      <c r="F13385" s="66"/>
    </row>
    <row r="13386" spans="1:6" x14ac:dyDescent="0.3">
      <c r="A13386" s="66">
        <v>41973</v>
      </c>
      <c r="B13386" s="68">
        <v>7.2916666666666671E-2</v>
      </c>
      <c r="C13386" t="s">
        <v>119</v>
      </c>
      <c r="D13386">
        <v>17.32</v>
      </c>
      <c r="E13386">
        <v>6364</v>
      </c>
      <c r="F13386" s="66"/>
    </row>
    <row r="13387" spans="1:6" x14ac:dyDescent="0.3">
      <c r="A13387" s="66">
        <v>41973</v>
      </c>
      <c r="B13387" s="68">
        <v>8.3333333333333329E-2</v>
      </c>
      <c r="C13387" t="s">
        <v>119</v>
      </c>
      <c r="D13387">
        <v>17.3</v>
      </c>
      <c r="E13387">
        <v>6273</v>
      </c>
      <c r="F13387" s="66"/>
    </row>
    <row r="13388" spans="1:6" x14ac:dyDescent="0.3">
      <c r="A13388" s="66">
        <v>41973</v>
      </c>
      <c r="B13388" s="68">
        <v>9.375E-2</v>
      </c>
      <c r="C13388" t="s">
        <v>119</v>
      </c>
      <c r="D13388">
        <v>17.309999999999999</v>
      </c>
      <c r="E13388">
        <v>6181</v>
      </c>
      <c r="F13388" s="66"/>
    </row>
    <row r="13389" spans="1:6" x14ac:dyDescent="0.3">
      <c r="A13389" s="66">
        <v>41973</v>
      </c>
      <c r="B13389" s="68">
        <v>0.10416666666666667</v>
      </c>
      <c r="C13389" t="s">
        <v>119</v>
      </c>
      <c r="D13389">
        <v>17.329999999999998</v>
      </c>
      <c r="E13389">
        <v>6073</v>
      </c>
      <c r="F13389" s="66"/>
    </row>
    <row r="13390" spans="1:6" x14ac:dyDescent="0.3">
      <c r="A13390" s="66">
        <v>41973</v>
      </c>
      <c r="B13390" s="68">
        <v>0.11458333333333333</v>
      </c>
      <c r="C13390" t="s">
        <v>119</v>
      </c>
      <c r="D13390">
        <v>17.36</v>
      </c>
      <c r="E13390">
        <v>5956</v>
      </c>
      <c r="F13390" s="66"/>
    </row>
    <row r="13391" spans="1:6" x14ac:dyDescent="0.3">
      <c r="A13391" s="66">
        <v>41973</v>
      </c>
      <c r="B13391" s="68">
        <v>0.125</v>
      </c>
      <c r="C13391" t="s">
        <v>119</v>
      </c>
      <c r="D13391">
        <v>17.399999999999999</v>
      </c>
      <c r="E13391">
        <v>5913</v>
      </c>
      <c r="F13391" s="66"/>
    </row>
    <row r="13392" spans="1:6" x14ac:dyDescent="0.3">
      <c r="A13392" s="66">
        <v>41973</v>
      </c>
      <c r="B13392" s="68">
        <v>0.13541666666666666</v>
      </c>
      <c r="C13392" t="s">
        <v>119</v>
      </c>
      <c r="D13392">
        <v>17.420000000000002</v>
      </c>
      <c r="E13392">
        <v>5915</v>
      </c>
      <c r="F13392" s="66"/>
    </row>
    <row r="13393" spans="1:6" x14ac:dyDescent="0.3">
      <c r="A13393" s="66">
        <v>41973</v>
      </c>
      <c r="B13393" s="68">
        <v>0.14583333333333334</v>
      </c>
      <c r="C13393" t="s">
        <v>119</v>
      </c>
      <c r="D13393">
        <v>17.41</v>
      </c>
      <c r="E13393">
        <v>5926</v>
      </c>
      <c r="F13393" s="66"/>
    </row>
    <row r="13394" spans="1:6" x14ac:dyDescent="0.3">
      <c r="A13394" s="66">
        <v>41973</v>
      </c>
      <c r="B13394" s="68">
        <v>0.15625</v>
      </c>
      <c r="C13394" t="s">
        <v>119</v>
      </c>
      <c r="D13394">
        <v>17.37</v>
      </c>
      <c r="E13394">
        <v>5973</v>
      </c>
      <c r="F13394" s="66"/>
    </row>
    <row r="13395" spans="1:6" x14ac:dyDescent="0.3">
      <c r="A13395" s="66">
        <v>41973</v>
      </c>
      <c r="B13395" s="68">
        <v>0.16666666666666666</v>
      </c>
      <c r="C13395" t="s">
        <v>119</v>
      </c>
      <c r="D13395">
        <v>17.38</v>
      </c>
      <c r="E13395">
        <v>6033</v>
      </c>
      <c r="F13395" s="66"/>
    </row>
    <row r="13396" spans="1:6" x14ac:dyDescent="0.3">
      <c r="A13396" s="66">
        <v>41973</v>
      </c>
      <c r="B13396" s="68">
        <v>0.17708333333333334</v>
      </c>
      <c r="C13396" t="s">
        <v>119</v>
      </c>
      <c r="D13396">
        <v>17.38</v>
      </c>
      <c r="E13396">
        <v>6104</v>
      </c>
      <c r="F13396" s="66"/>
    </row>
    <row r="13397" spans="1:6" x14ac:dyDescent="0.3">
      <c r="A13397" s="66">
        <v>41973</v>
      </c>
      <c r="B13397" s="68">
        <v>0.1875</v>
      </c>
      <c r="C13397" t="s">
        <v>119</v>
      </c>
      <c r="D13397">
        <v>17.399999999999999</v>
      </c>
      <c r="E13397">
        <v>6152</v>
      </c>
      <c r="F13397" s="66"/>
    </row>
    <row r="13398" spans="1:6" x14ac:dyDescent="0.3">
      <c r="A13398" s="66">
        <v>41973</v>
      </c>
      <c r="B13398" s="68">
        <v>0.19791666666666666</v>
      </c>
      <c r="C13398" t="s">
        <v>119</v>
      </c>
      <c r="D13398">
        <v>17.38</v>
      </c>
      <c r="E13398">
        <v>6206</v>
      </c>
      <c r="F13398" s="66"/>
    </row>
    <row r="13399" spans="1:6" x14ac:dyDescent="0.3">
      <c r="A13399" s="66">
        <v>41973</v>
      </c>
      <c r="B13399" s="68">
        <v>0.20833333333333334</v>
      </c>
      <c r="C13399" t="s">
        <v>119</v>
      </c>
      <c r="D13399">
        <v>17.34</v>
      </c>
      <c r="E13399">
        <v>6246</v>
      </c>
      <c r="F13399" s="66"/>
    </row>
    <row r="13400" spans="1:6" x14ac:dyDescent="0.3">
      <c r="A13400" s="66">
        <v>41973</v>
      </c>
      <c r="B13400" s="68">
        <v>0.21875</v>
      </c>
      <c r="C13400" t="s">
        <v>119</v>
      </c>
      <c r="D13400">
        <v>17.329999999999998</v>
      </c>
      <c r="E13400">
        <v>6245</v>
      </c>
      <c r="F13400" s="66"/>
    </row>
    <row r="13401" spans="1:6" x14ac:dyDescent="0.3">
      <c r="A13401" s="66">
        <v>41973</v>
      </c>
      <c r="B13401" s="68">
        <v>0.22916666666666666</v>
      </c>
      <c r="C13401" t="s">
        <v>119</v>
      </c>
      <c r="D13401">
        <v>17.34</v>
      </c>
      <c r="E13401">
        <v>6044</v>
      </c>
      <c r="F13401" s="66"/>
    </row>
    <row r="13402" spans="1:6" x14ac:dyDescent="0.3">
      <c r="A13402" s="66">
        <v>41973</v>
      </c>
      <c r="B13402" s="68">
        <v>0.23958333333333334</v>
      </c>
      <c r="C13402" t="s">
        <v>119</v>
      </c>
      <c r="D13402">
        <v>17.41</v>
      </c>
      <c r="E13402">
        <v>5873</v>
      </c>
      <c r="F13402" s="66"/>
    </row>
    <row r="13403" spans="1:6" x14ac:dyDescent="0.3">
      <c r="A13403" s="66">
        <v>41973</v>
      </c>
      <c r="B13403" s="68">
        <v>0.25</v>
      </c>
      <c r="C13403" t="s">
        <v>119</v>
      </c>
      <c r="D13403">
        <v>17.440000000000001</v>
      </c>
      <c r="E13403">
        <v>6046</v>
      </c>
      <c r="F13403" s="66"/>
    </row>
    <row r="13404" spans="1:6" x14ac:dyDescent="0.3">
      <c r="A13404" s="66">
        <v>41973</v>
      </c>
      <c r="B13404" s="68">
        <v>0.26041666666666669</v>
      </c>
      <c r="C13404" t="s">
        <v>119</v>
      </c>
      <c r="D13404">
        <v>17.38</v>
      </c>
      <c r="E13404">
        <v>6136</v>
      </c>
      <c r="F13404" s="66"/>
    </row>
    <row r="13405" spans="1:6" x14ac:dyDescent="0.3">
      <c r="A13405" s="66">
        <v>41973</v>
      </c>
      <c r="B13405" s="68">
        <v>0.27083333333333331</v>
      </c>
      <c r="C13405" t="s">
        <v>119</v>
      </c>
      <c r="D13405">
        <v>17.38</v>
      </c>
      <c r="E13405">
        <v>6225</v>
      </c>
      <c r="F13405" s="66"/>
    </row>
    <row r="13406" spans="1:6" x14ac:dyDescent="0.3">
      <c r="A13406" s="66">
        <v>41973</v>
      </c>
      <c r="B13406" s="68">
        <v>0.28125</v>
      </c>
      <c r="C13406" t="s">
        <v>119</v>
      </c>
      <c r="D13406">
        <v>17.38</v>
      </c>
      <c r="E13406">
        <v>6329</v>
      </c>
      <c r="F13406" s="66"/>
    </row>
    <row r="13407" spans="1:6" x14ac:dyDescent="0.3">
      <c r="A13407" s="66">
        <v>41973</v>
      </c>
      <c r="B13407" s="68">
        <v>0.29166666666666669</v>
      </c>
      <c r="C13407" t="s">
        <v>119</v>
      </c>
      <c r="D13407">
        <v>17.350000000000001</v>
      </c>
      <c r="E13407">
        <v>7045</v>
      </c>
      <c r="F13407" s="66"/>
    </row>
    <row r="13408" spans="1:6" x14ac:dyDescent="0.3">
      <c r="A13408" s="66">
        <v>41973</v>
      </c>
      <c r="B13408" s="68">
        <v>0.30208333333333331</v>
      </c>
      <c r="C13408" t="s">
        <v>119</v>
      </c>
      <c r="D13408">
        <v>17.37</v>
      </c>
      <c r="E13408">
        <v>7259</v>
      </c>
      <c r="F13408" s="66"/>
    </row>
    <row r="13409" spans="1:6" x14ac:dyDescent="0.3">
      <c r="A13409" s="66">
        <v>41973</v>
      </c>
      <c r="B13409" s="68">
        <v>0.3125</v>
      </c>
      <c r="C13409" t="s">
        <v>119</v>
      </c>
      <c r="D13409">
        <v>17.350000000000001</v>
      </c>
      <c r="E13409">
        <v>7085</v>
      </c>
      <c r="F13409" s="66"/>
    </row>
    <row r="13410" spans="1:6" x14ac:dyDescent="0.3">
      <c r="A13410" s="66">
        <v>41973</v>
      </c>
      <c r="B13410" s="68">
        <v>0.32291666666666669</v>
      </c>
      <c r="C13410" t="s">
        <v>119</v>
      </c>
      <c r="D13410">
        <v>17.3</v>
      </c>
      <c r="E13410">
        <v>7278</v>
      </c>
      <c r="F13410" s="66"/>
    </row>
    <row r="13411" spans="1:6" x14ac:dyDescent="0.3">
      <c r="A13411" s="66">
        <v>41973</v>
      </c>
      <c r="B13411" s="68">
        <v>0.33333333333333331</v>
      </c>
      <c r="C13411" t="s">
        <v>119</v>
      </c>
      <c r="D13411">
        <v>17.309999999999999</v>
      </c>
      <c r="E13411">
        <v>7285</v>
      </c>
      <c r="F13411" s="66"/>
    </row>
    <row r="13412" spans="1:6" x14ac:dyDescent="0.3">
      <c r="A13412" s="66">
        <v>41973</v>
      </c>
      <c r="B13412" s="68">
        <v>0.34375</v>
      </c>
      <c r="C13412" t="s">
        <v>119</v>
      </c>
      <c r="D13412">
        <v>17.3</v>
      </c>
      <c r="E13412">
        <v>7262</v>
      </c>
      <c r="F13412" s="66"/>
    </row>
    <row r="13413" spans="1:6" x14ac:dyDescent="0.3">
      <c r="A13413" s="66">
        <v>41973</v>
      </c>
      <c r="B13413" s="68">
        <v>0.35416666666666669</v>
      </c>
      <c r="C13413" t="s">
        <v>119</v>
      </c>
      <c r="D13413">
        <v>17.27</v>
      </c>
      <c r="E13413">
        <v>6918</v>
      </c>
      <c r="F13413" s="66"/>
    </row>
    <row r="13414" spans="1:6" x14ac:dyDescent="0.3">
      <c r="A13414" s="66">
        <v>41973</v>
      </c>
      <c r="B13414" s="68">
        <v>0.36458333333333331</v>
      </c>
      <c r="C13414" t="s">
        <v>119</v>
      </c>
      <c r="D13414">
        <v>17.239999999999998</v>
      </c>
      <c r="E13414">
        <v>6676</v>
      </c>
      <c r="F13414" s="66"/>
    </row>
    <row r="13415" spans="1:6" x14ac:dyDescent="0.3">
      <c r="A13415" s="66">
        <v>41973</v>
      </c>
      <c r="B13415" s="68">
        <v>0.375</v>
      </c>
      <c r="C13415" t="s">
        <v>119</v>
      </c>
      <c r="D13415">
        <v>17.21</v>
      </c>
      <c r="E13415">
        <v>6838</v>
      </c>
      <c r="F13415" s="66"/>
    </row>
    <row r="13416" spans="1:6" x14ac:dyDescent="0.3">
      <c r="A13416" s="66">
        <v>41973</v>
      </c>
      <c r="B13416" s="68">
        <v>0.38541666666666669</v>
      </c>
      <c r="C13416" t="s">
        <v>119</v>
      </c>
      <c r="D13416">
        <v>17.239999999999998</v>
      </c>
      <c r="E13416">
        <v>7015</v>
      </c>
      <c r="F13416" s="66"/>
    </row>
    <row r="13417" spans="1:6" x14ac:dyDescent="0.3">
      <c r="A13417" s="66">
        <v>41973</v>
      </c>
      <c r="B13417" s="68">
        <v>0.39583333333333331</v>
      </c>
      <c r="C13417" t="s">
        <v>119</v>
      </c>
      <c r="D13417">
        <v>17.260000000000002</v>
      </c>
      <c r="E13417">
        <v>6808</v>
      </c>
      <c r="F13417" s="66"/>
    </row>
    <row r="13418" spans="1:6" x14ac:dyDescent="0.3">
      <c r="A13418" s="66">
        <v>41973</v>
      </c>
      <c r="B13418" s="68">
        <v>0.40625</v>
      </c>
      <c r="C13418" t="s">
        <v>119</v>
      </c>
      <c r="D13418">
        <v>17.239999999999998</v>
      </c>
      <c r="E13418">
        <v>6788</v>
      </c>
      <c r="F13418" s="66"/>
    </row>
    <row r="13419" spans="1:6" x14ac:dyDescent="0.3">
      <c r="A13419" s="66">
        <v>41973</v>
      </c>
      <c r="B13419" s="68">
        <v>0.41666666666666669</v>
      </c>
      <c r="C13419" t="s">
        <v>119</v>
      </c>
      <c r="D13419">
        <v>17.350000000000001</v>
      </c>
      <c r="E13419">
        <v>6811</v>
      </c>
      <c r="F13419" s="66"/>
    </row>
    <row r="13420" spans="1:6" x14ac:dyDescent="0.3">
      <c r="A13420" s="66">
        <v>41973</v>
      </c>
      <c r="B13420" s="68">
        <v>0.42708333333333331</v>
      </c>
      <c r="C13420" t="s">
        <v>119</v>
      </c>
      <c r="D13420">
        <v>17.440000000000001</v>
      </c>
      <c r="E13420">
        <v>6785</v>
      </c>
      <c r="F13420" s="66"/>
    </row>
    <row r="13421" spans="1:6" x14ac:dyDescent="0.3">
      <c r="A13421" s="66">
        <v>41973</v>
      </c>
      <c r="B13421" s="68">
        <v>0.4375</v>
      </c>
      <c r="C13421" t="s">
        <v>119</v>
      </c>
      <c r="D13421">
        <v>17.5</v>
      </c>
      <c r="E13421">
        <v>6680</v>
      </c>
      <c r="F13421" s="66"/>
    </row>
    <row r="13422" spans="1:6" x14ac:dyDescent="0.3">
      <c r="A13422" s="66">
        <v>41973</v>
      </c>
      <c r="B13422" s="68">
        <v>0.44791666666666669</v>
      </c>
      <c r="C13422" t="s">
        <v>119</v>
      </c>
      <c r="D13422">
        <v>17.55</v>
      </c>
      <c r="E13422">
        <v>6696</v>
      </c>
      <c r="F13422" s="66"/>
    </row>
    <row r="13423" spans="1:6" x14ac:dyDescent="0.3">
      <c r="A13423" s="66">
        <v>41973</v>
      </c>
      <c r="B13423" s="68">
        <v>0.45833333333333331</v>
      </c>
      <c r="C13423" t="s">
        <v>119</v>
      </c>
      <c r="D13423">
        <v>17.64</v>
      </c>
      <c r="E13423">
        <v>6686</v>
      </c>
      <c r="F13423" s="66"/>
    </row>
    <row r="13424" spans="1:6" x14ac:dyDescent="0.3">
      <c r="A13424" s="66">
        <v>41973</v>
      </c>
      <c r="B13424" s="68">
        <v>0.46875</v>
      </c>
      <c r="C13424" t="s">
        <v>119</v>
      </c>
      <c r="D13424">
        <v>17.739999999999998</v>
      </c>
      <c r="E13424">
        <v>6592</v>
      </c>
      <c r="F13424" s="66"/>
    </row>
    <row r="13425" spans="1:6" x14ac:dyDescent="0.3">
      <c r="A13425" s="66">
        <v>41973</v>
      </c>
      <c r="B13425" s="68">
        <v>0.47916666666666669</v>
      </c>
      <c r="C13425" t="s">
        <v>119</v>
      </c>
      <c r="D13425">
        <v>17.899999999999999</v>
      </c>
      <c r="E13425">
        <v>6408</v>
      </c>
      <c r="F13425" s="66"/>
    </row>
    <row r="13426" spans="1:6" x14ac:dyDescent="0.3">
      <c r="A13426" s="66">
        <v>41973</v>
      </c>
      <c r="B13426" s="68">
        <v>0.48958333333333331</v>
      </c>
      <c r="C13426" t="s">
        <v>119</v>
      </c>
      <c r="D13426">
        <v>18.02</v>
      </c>
      <c r="E13426">
        <v>6257</v>
      </c>
      <c r="F13426" s="66"/>
    </row>
    <row r="13427" spans="1:6" x14ac:dyDescent="0.3">
      <c r="A13427" s="66">
        <v>41973</v>
      </c>
      <c r="B13427" s="68">
        <v>0.5</v>
      </c>
      <c r="C13427" t="s">
        <v>120</v>
      </c>
      <c r="D13427">
        <v>18.170000000000002</v>
      </c>
      <c r="E13427">
        <v>6127</v>
      </c>
      <c r="F13427" s="66"/>
    </row>
    <row r="13428" spans="1:6" x14ac:dyDescent="0.3">
      <c r="A13428" s="66">
        <v>41973</v>
      </c>
      <c r="B13428" s="68">
        <v>0.51041666666666663</v>
      </c>
      <c r="C13428" t="s">
        <v>120</v>
      </c>
      <c r="D13428">
        <v>18.22</v>
      </c>
      <c r="E13428">
        <v>6067</v>
      </c>
      <c r="F13428" s="66"/>
    </row>
    <row r="13429" spans="1:6" x14ac:dyDescent="0.3">
      <c r="A13429" s="66">
        <v>41973</v>
      </c>
      <c r="B13429" s="68">
        <v>0.52083333333333337</v>
      </c>
      <c r="C13429" t="s">
        <v>120</v>
      </c>
      <c r="D13429">
        <v>18.29</v>
      </c>
      <c r="E13429">
        <v>6027</v>
      </c>
      <c r="F13429" s="66"/>
    </row>
    <row r="13430" spans="1:6" x14ac:dyDescent="0.3">
      <c r="A13430" s="66">
        <v>41973</v>
      </c>
      <c r="B13430" s="68">
        <v>0.53125</v>
      </c>
      <c r="C13430" t="s">
        <v>120</v>
      </c>
      <c r="D13430">
        <v>18.399999999999999</v>
      </c>
      <c r="E13430">
        <v>6036</v>
      </c>
      <c r="F13430" s="66"/>
    </row>
    <row r="13431" spans="1:6" x14ac:dyDescent="0.3">
      <c r="A13431" s="66">
        <v>41973</v>
      </c>
      <c r="B13431" s="68">
        <v>4.1666666666666664E-2</v>
      </c>
      <c r="C13431" t="s">
        <v>120</v>
      </c>
      <c r="D13431">
        <v>18.600000000000001</v>
      </c>
      <c r="E13431">
        <v>6049</v>
      </c>
      <c r="F13431" s="66"/>
    </row>
    <row r="13432" spans="1:6" x14ac:dyDescent="0.3">
      <c r="A13432" s="66">
        <v>41973</v>
      </c>
      <c r="B13432" s="68">
        <v>5.2083333333333336E-2</v>
      </c>
      <c r="C13432" t="s">
        <v>120</v>
      </c>
      <c r="D13432">
        <v>18.66</v>
      </c>
      <c r="E13432">
        <v>6066</v>
      </c>
      <c r="F13432" s="66"/>
    </row>
    <row r="13433" spans="1:6" x14ac:dyDescent="0.3">
      <c r="A13433" s="66">
        <v>41973</v>
      </c>
      <c r="B13433" s="68">
        <v>6.25E-2</v>
      </c>
      <c r="C13433" t="s">
        <v>120</v>
      </c>
      <c r="D13433">
        <v>18.64</v>
      </c>
      <c r="E13433">
        <v>6089</v>
      </c>
      <c r="F13433" s="66"/>
    </row>
    <row r="13434" spans="1:6" x14ac:dyDescent="0.3">
      <c r="A13434" s="66">
        <v>41973</v>
      </c>
      <c r="B13434" s="68">
        <v>7.2916666666666671E-2</v>
      </c>
      <c r="C13434" t="s">
        <v>120</v>
      </c>
      <c r="D13434">
        <v>18.71</v>
      </c>
      <c r="E13434">
        <v>5990</v>
      </c>
      <c r="F13434" s="66"/>
    </row>
    <row r="13435" spans="1:6" x14ac:dyDescent="0.3">
      <c r="A13435" s="66">
        <v>41973</v>
      </c>
      <c r="B13435" s="68">
        <v>8.3333333333333329E-2</v>
      </c>
      <c r="C13435" t="s">
        <v>120</v>
      </c>
      <c r="D13435">
        <v>18.79</v>
      </c>
      <c r="E13435">
        <v>5900</v>
      </c>
      <c r="F13435" s="66"/>
    </row>
    <row r="13436" spans="1:6" x14ac:dyDescent="0.3">
      <c r="A13436" s="66">
        <v>41973</v>
      </c>
      <c r="B13436" s="68">
        <v>9.375E-2</v>
      </c>
      <c r="C13436" t="s">
        <v>120</v>
      </c>
      <c r="D13436">
        <v>18.8</v>
      </c>
      <c r="E13436">
        <v>5859</v>
      </c>
      <c r="F13436" s="66"/>
    </row>
    <row r="13437" spans="1:6" x14ac:dyDescent="0.3">
      <c r="A13437" s="66">
        <v>41973</v>
      </c>
      <c r="B13437" s="68">
        <v>0.10416666666666667</v>
      </c>
      <c r="C13437" t="s">
        <v>120</v>
      </c>
      <c r="D13437">
        <v>18.77</v>
      </c>
      <c r="E13437">
        <v>5853</v>
      </c>
      <c r="F13437" s="66"/>
    </row>
    <row r="13438" spans="1:6" x14ac:dyDescent="0.3">
      <c r="A13438" s="66">
        <v>41973</v>
      </c>
      <c r="B13438" s="68">
        <v>0.11458333333333333</v>
      </c>
      <c r="C13438" t="s">
        <v>120</v>
      </c>
      <c r="D13438">
        <v>18.79</v>
      </c>
      <c r="E13438">
        <v>5823</v>
      </c>
      <c r="F13438" s="66"/>
    </row>
    <row r="13439" spans="1:6" x14ac:dyDescent="0.3">
      <c r="A13439" s="66">
        <v>41973</v>
      </c>
      <c r="B13439" s="68">
        <v>0.125</v>
      </c>
      <c r="C13439" t="s">
        <v>120</v>
      </c>
      <c r="D13439">
        <v>18.84</v>
      </c>
      <c r="E13439">
        <v>5822</v>
      </c>
      <c r="F13439" s="66"/>
    </row>
    <row r="13440" spans="1:6" x14ac:dyDescent="0.3">
      <c r="A13440" s="66">
        <v>41973</v>
      </c>
      <c r="B13440" s="68">
        <v>0.13541666666666666</v>
      </c>
      <c r="C13440" t="s">
        <v>120</v>
      </c>
      <c r="D13440">
        <v>18.88</v>
      </c>
      <c r="E13440">
        <v>5837</v>
      </c>
      <c r="F13440" s="66"/>
    </row>
    <row r="13441" spans="1:6" x14ac:dyDescent="0.3">
      <c r="A13441" s="66">
        <v>41973</v>
      </c>
      <c r="B13441" s="68">
        <v>0.14583333333333334</v>
      </c>
      <c r="C13441" t="s">
        <v>120</v>
      </c>
      <c r="D13441">
        <v>18.899999999999999</v>
      </c>
      <c r="E13441">
        <v>5856</v>
      </c>
      <c r="F13441" s="66"/>
    </row>
    <row r="13442" spans="1:6" x14ac:dyDescent="0.3">
      <c r="A13442" s="66">
        <v>41973</v>
      </c>
      <c r="B13442" s="68">
        <v>0.15625</v>
      </c>
      <c r="C13442" t="s">
        <v>120</v>
      </c>
      <c r="D13442">
        <v>18.899999999999999</v>
      </c>
      <c r="E13442">
        <v>5874</v>
      </c>
      <c r="F13442" s="66"/>
    </row>
    <row r="13443" spans="1:6" x14ac:dyDescent="0.3">
      <c r="A13443" s="66">
        <v>41973</v>
      </c>
      <c r="B13443" s="68">
        <v>0.16666666666666666</v>
      </c>
      <c r="C13443" t="s">
        <v>120</v>
      </c>
      <c r="D13443">
        <v>18.920000000000002</v>
      </c>
      <c r="E13443">
        <v>5889</v>
      </c>
      <c r="F13443" s="66"/>
    </row>
    <row r="13444" spans="1:6" x14ac:dyDescent="0.3">
      <c r="A13444" s="66">
        <v>41973</v>
      </c>
      <c r="B13444" s="68">
        <v>0.17708333333333334</v>
      </c>
      <c r="C13444" t="s">
        <v>120</v>
      </c>
      <c r="D13444">
        <v>18.920000000000002</v>
      </c>
      <c r="E13444">
        <v>5931</v>
      </c>
      <c r="F13444" s="66"/>
    </row>
    <row r="13445" spans="1:6" x14ac:dyDescent="0.3">
      <c r="A13445" s="66">
        <v>41973</v>
      </c>
      <c r="B13445" s="68">
        <v>0.1875</v>
      </c>
      <c r="C13445" t="s">
        <v>120</v>
      </c>
      <c r="D13445">
        <v>18.91</v>
      </c>
      <c r="E13445">
        <v>5948</v>
      </c>
      <c r="F13445" s="66"/>
    </row>
    <row r="13446" spans="1:6" x14ac:dyDescent="0.3">
      <c r="A13446" s="66">
        <v>41973</v>
      </c>
      <c r="B13446" s="68">
        <v>0.19791666666666666</v>
      </c>
      <c r="C13446" t="s">
        <v>120</v>
      </c>
      <c r="D13446">
        <v>18.88</v>
      </c>
      <c r="E13446">
        <v>5925</v>
      </c>
      <c r="F13446" s="66"/>
    </row>
    <row r="13447" spans="1:6" x14ac:dyDescent="0.3">
      <c r="A13447" s="66">
        <v>41973</v>
      </c>
      <c r="B13447" s="68">
        <v>0.20833333333333334</v>
      </c>
      <c r="C13447" t="s">
        <v>120</v>
      </c>
      <c r="D13447">
        <v>18.88</v>
      </c>
      <c r="E13447">
        <v>5913</v>
      </c>
      <c r="F13447" s="66"/>
    </row>
    <row r="13448" spans="1:6" x14ac:dyDescent="0.3">
      <c r="A13448" s="66">
        <v>41973</v>
      </c>
      <c r="B13448" s="68">
        <v>0.21875</v>
      </c>
      <c r="C13448" t="s">
        <v>120</v>
      </c>
      <c r="D13448">
        <v>18.899999999999999</v>
      </c>
      <c r="E13448">
        <v>6126</v>
      </c>
      <c r="F13448" s="66"/>
    </row>
    <row r="13449" spans="1:6" x14ac:dyDescent="0.3">
      <c r="A13449" s="66">
        <v>41973</v>
      </c>
      <c r="B13449" s="68">
        <v>0.22916666666666666</v>
      </c>
      <c r="C13449" t="s">
        <v>120</v>
      </c>
      <c r="D13449">
        <v>18.690000000000001</v>
      </c>
      <c r="E13449">
        <v>6024</v>
      </c>
      <c r="F13449" s="66"/>
    </row>
    <row r="13450" spans="1:6" x14ac:dyDescent="0.3">
      <c r="A13450" s="66">
        <v>41973</v>
      </c>
      <c r="B13450" s="68">
        <v>0.23958333333333334</v>
      </c>
      <c r="C13450" t="s">
        <v>120</v>
      </c>
      <c r="D13450">
        <v>18.73</v>
      </c>
      <c r="E13450">
        <v>6040</v>
      </c>
      <c r="F13450" s="66"/>
    </row>
    <row r="13451" spans="1:6" x14ac:dyDescent="0.3">
      <c r="A13451" s="66">
        <v>41973</v>
      </c>
      <c r="B13451" s="68">
        <v>0.25</v>
      </c>
      <c r="C13451" t="s">
        <v>120</v>
      </c>
      <c r="D13451">
        <v>18.71</v>
      </c>
      <c r="E13451">
        <v>7172</v>
      </c>
      <c r="F13451" s="66"/>
    </row>
    <row r="13452" spans="1:6" x14ac:dyDescent="0.3">
      <c r="A13452" s="66">
        <v>41973</v>
      </c>
      <c r="B13452" s="68">
        <v>0.26041666666666669</v>
      </c>
      <c r="C13452" t="s">
        <v>120</v>
      </c>
      <c r="D13452">
        <v>18.53</v>
      </c>
      <c r="E13452">
        <v>7684</v>
      </c>
      <c r="F13452" s="66"/>
    </row>
    <row r="13453" spans="1:6" x14ac:dyDescent="0.3">
      <c r="A13453" s="66">
        <v>41973</v>
      </c>
      <c r="B13453" s="68">
        <v>0.27083333333333331</v>
      </c>
      <c r="C13453" t="s">
        <v>120</v>
      </c>
      <c r="D13453">
        <v>18.46</v>
      </c>
      <c r="E13453">
        <v>7506</v>
      </c>
      <c r="F13453" s="66"/>
    </row>
    <row r="13454" spans="1:6" x14ac:dyDescent="0.3">
      <c r="A13454" s="66">
        <v>41973</v>
      </c>
      <c r="B13454" s="68">
        <v>0.28125</v>
      </c>
      <c r="C13454" t="s">
        <v>120</v>
      </c>
      <c r="D13454">
        <v>18.48</v>
      </c>
      <c r="E13454">
        <v>7796</v>
      </c>
      <c r="F13454" s="66"/>
    </row>
    <row r="13455" spans="1:6" x14ac:dyDescent="0.3">
      <c r="A13455" s="66">
        <v>41973</v>
      </c>
      <c r="B13455" s="68">
        <v>0.29166666666666669</v>
      </c>
      <c r="C13455" t="s">
        <v>120</v>
      </c>
      <c r="D13455">
        <v>18.43</v>
      </c>
      <c r="E13455">
        <v>7726</v>
      </c>
      <c r="F13455" s="66"/>
    </row>
    <row r="13456" spans="1:6" x14ac:dyDescent="0.3">
      <c r="A13456" s="66">
        <v>41973</v>
      </c>
      <c r="B13456" s="68">
        <v>0.30208333333333331</v>
      </c>
      <c r="C13456" t="s">
        <v>120</v>
      </c>
      <c r="D13456">
        <v>18.420000000000002</v>
      </c>
      <c r="E13456">
        <v>7514</v>
      </c>
      <c r="F13456" s="66"/>
    </row>
    <row r="13457" spans="1:6" x14ac:dyDescent="0.3">
      <c r="A13457" s="66">
        <v>41973</v>
      </c>
      <c r="B13457" s="68">
        <v>0.3125</v>
      </c>
      <c r="C13457" t="s">
        <v>120</v>
      </c>
      <c r="D13457">
        <v>18.43</v>
      </c>
      <c r="E13457">
        <v>8026</v>
      </c>
      <c r="F13457" s="66"/>
    </row>
    <row r="13458" spans="1:6" x14ac:dyDescent="0.3">
      <c r="A13458" s="66">
        <v>41973</v>
      </c>
      <c r="B13458" s="68">
        <v>0.32291666666666669</v>
      </c>
      <c r="C13458" t="s">
        <v>120</v>
      </c>
      <c r="D13458">
        <v>18.329999999999998</v>
      </c>
      <c r="E13458">
        <v>8362</v>
      </c>
      <c r="F13458" s="66"/>
    </row>
    <row r="13459" spans="1:6" x14ac:dyDescent="0.3">
      <c r="A13459" s="66">
        <v>41973</v>
      </c>
      <c r="B13459" s="68">
        <v>0.33333333333333331</v>
      </c>
      <c r="C13459" t="s">
        <v>120</v>
      </c>
      <c r="D13459">
        <v>18.28</v>
      </c>
      <c r="E13459">
        <v>8894</v>
      </c>
      <c r="F13459" s="66"/>
    </row>
    <row r="13460" spans="1:6" x14ac:dyDescent="0.3">
      <c r="A13460" s="66">
        <v>41973</v>
      </c>
      <c r="B13460" s="68">
        <v>0.34375</v>
      </c>
      <c r="C13460" t="s">
        <v>120</v>
      </c>
      <c r="D13460">
        <v>18.21</v>
      </c>
      <c r="E13460">
        <v>8640</v>
      </c>
      <c r="F13460" s="66"/>
    </row>
    <row r="13461" spans="1:6" x14ac:dyDescent="0.3">
      <c r="A13461" s="66">
        <v>41973</v>
      </c>
      <c r="B13461" s="68">
        <v>0.35416666666666669</v>
      </c>
      <c r="C13461" t="s">
        <v>120</v>
      </c>
      <c r="D13461">
        <v>18.25</v>
      </c>
      <c r="E13461">
        <v>8583</v>
      </c>
      <c r="F13461" s="66"/>
    </row>
    <row r="13462" spans="1:6" x14ac:dyDescent="0.3">
      <c r="A13462" s="66">
        <v>41973</v>
      </c>
      <c r="B13462" s="68">
        <v>0.36458333333333331</v>
      </c>
      <c r="C13462" t="s">
        <v>120</v>
      </c>
      <c r="D13462">
        <v>18.25</v>
      </c>
      <c r="E13462">
        <v>8444</v>
      </c>
      <c r="F13462" s="66"/>
    </row>
    <row r="13463" spans="1:6" x14ac:dyDescent="0.3">
      <c r="A13463" s="66">
        <v>41973</v>
      </c>
      <c r="B13463" s="68">
        <v>0.375</v>
      </c>
      <c r="C13463" t="s">
        <v>120</v>
      </c>
      <c r="D13463">
        <v>18.239999999999998</v>
      </c>
      <c r="E13463">
        <v>8586</v>
      </c>
      <c r="F13463" s="66"/>
    </row>
    <row r="13464" spans="1:6" x14ac:dyDescent="0.3">
      <c r="A13464" s="66">
        <v>41973</v>
      </c>
      <c r="B13464" s="68">
        <v>0.38541666666666669</v>
      </c>
      <c r="C13464" t="s">
        <v>120</v>
      </c>
      <c r="D13464">
        <v>18.23</v>
      </c>
      <c r="E13464">
        <v>8548</v>
      </c>
      <c r="F13464" s="66"/>
    </row>
    <row r="13465" spans="1:6" x14ac:dyDescent="0.3">
      <c r="A13465" s="66">
        <v>41973</v>
      </c>
      <c r="B13465" s="68">
        <v>0.39583333333333331</v>
      </c>
      <c r="C13465" t="s">
        <v>120</v>
      </c>
      <c r="D13465">
        <v>18.22</v>
      </c>
      <c r="E13465">
        <v>8751</v>
      </c>
      <c r="F13465" s="66"/>
    </row>
    <row r="13466" spans="1:6" x14ac:dyDescent="0.3">
      <c r="A13466" s="66">
        <v>41973</v>
      </c>
      <c r="B13466" s="68">
        <v>0.40625</v>
      </c>
      <c r="C13466" t="s">
        <v>120</v>
      </c>
      <c r="D13466">
        <v>18.2</v>
      </c>
      <c r="E13466">
        <v>8850</v>
      </c>
      <c r="F13466" s="66"/>
    </row>
    <row r="13467" spans="1:6" x14ac:dyDescent="0.3">
      <c r="A13467" s="66">
        <v>41973</v>
      </c>
      <c r="B13467" s="68">
        <v>0.41666666666666669</v>
      </c>
      <c r="C13467" t="s">
        <v>120</v>
      </c>
      <c r="D13467">
        <v>18.190000000000001</v>
      </c>
      <c r="E13467">
        <v>8901</v>
      </c>
      <c r="F13467" s="66"/>
    </row>
    <row r="13468" spans="1:6" x14ac:dyDescent="0.3">
      <c r="A13468" s="66">
        <v>41973</v>
      </c>
      <c r="B13468" s="68">
        <v>0.42708333333333331</v>
      </c>
      <c r="C13468" t="s">
        <v>120</v>
      </c>
      <c r="D13468">
        <v>18.18</v>
      </c>
      <c r="E13468">
        <v>8937</v>
      </c>
      <c r="F13468" s="66"/>
    </row>
    <row r="13469" spans="1:6" x14ac:dyDescent="0.3">
      <c r="A13469" s="66">
        <v>41973</v>
      </c>
      <c r="B13469" s="68">
        <v>0.4375</v>
      </c>
      <c r="C13469" t="s">
        <v>120</v>
      </c>
      <c r="D13469">
        <v>18.170000000000002</v>
      </c>
      <c r="E13469">
        <v>9146</v>
      </c>
      <c r="F13469" s="66"/>
    </row>
    <row r="13470" spans="1:6" x14ac:dyDescent="0.3">
      <c r="A13470" s="66">
        <v>41973</v>
      </c>
      <c r="B13470" s="68">
        <v>0.44791666666666669</v>
      </c>
      <c r="C13470" t="s">
        <v>120</v>
      </c>
      <c r="D13470">
        <v>18.18</v>
      </c>
      <c r="E13470">
        <v>9559</v>
      </c>
      <c r="F13470" s="66"/>
    </row>
    <row r="13471" spans="1:6" x14ac:dyDescent="0.3">
      <c r="A13471" s="66">
        <v>41973</v>
      </c>
      <c r="B13471" s="68">
        <v>0.45833333333333331</v>
      </c>
      <c r="C13471" t="s">
        <v>120</v>
      </c>
      <c r="D13471">
        <v>18.18</v>
      </c>
      <c r="E13471">
        <v>9929</v>
      </c>
      <c r="F13471" s="66"/>
    </row>
    <row r="13472" spans="1:6" x14ac:dyDescent="0.3">
      <c r="A13472" s="66">
        <v>41973</v>
      </c>
      <c r="B13472" s="68">
        <v>0.46875</v>
      </c>
      <c r="C13472" t="s">
        <v>120</v>
      </c>
      <c r="D13472">
        <v>18.18</v>
      </c>
      <c r="E13472">
        <v>10246</v>
      </c>
      <c r="F13472" s="66"/>
    </row>
    <row r="13473" spans="1:6" x14ac:dyDescent="0.3">
      <c r="A13473" s="66">
        <v>41973</v>
      </c>
      <c r="B13473" s="68">
        <v>0.47916666666666669</v>
      </c>
      <c r="C13473" t="s">
        <v>120</v>
      </c>
      <c r="D13473">
        <v>18.18</v>
      </c>
      <c r="E13473">
        <v>10443</v>
      </c>
      <c r="F13473" s="66"/>
    </row>
    <row r="13474" spans="1:6" x14ac:dyDescent="0.3">
      <c r="A13474" s="66">
        <v>41973</v>
      </c>
      <c r="B13474" s="68">
        <v>0.48958333333333331</v>
      </c>
      <c r="C13474" t="s">
        <v>120</v>
      </c>
      <c r="D13474">
        <v>18.18</v>
      </c>
      <c r="E13474">
        <v>9588</v>
      </c>
      <c r="F13474" s="66"/>
    </row>
    <row r="13475" spans="1:6" x14ac:dyDescent="0.3">
      <c r="A13475" s="66">
        <v>41974</v>
      </c>
      <c r="B13475" s="68">
        <v>0.5</v>
      </c>
      <c r="C13475" t="s">
        <v>119</v>
      </c>
      <c r="D13475">
        <v>18.14</v>
      </c>
      <c r="E13475">
        <v>8233</v>
      </c>
      <c r="F13475" s="66"/>
    </row>
    <row r="13476" spans="1:6" x14ac:dyDescent="0.3">
      <c r="A13476" s="66">
        <v>41974</v>
      </c>
      <c r="B13476" s="68">
        <v>0.51041666666666663</v>
      </c>
      <c r="C13476" t="s">
        <v>119</v>
      </c>
      <c r="D13476">
        <v>18.05</v>
      </c>
      <c r="E13476">
        <v>7822</v>
      </c>
      <c r="F13476" s="66"/>
    </row>
    <row r="13477" spans="1:6" x14ac:dyDescent="0.3">
      <c r="A13477" s="66">
        <v>41974</v>
      </c>
      <c r="B13477" s="68">
        <v>0.52083333333333337</v>
      </c>
      <c r="C13477" t="s">
        <v>119</v>
      </c>
      <c r="D13477">
        <v>18.02</v>
      </c>
      <c r="E13477">
        <v>7735</v>
      </c>
      <c r="F13477" s="66"/>
    </row>
    <row r="13478" spans="1:6" x14ac:dyDescent="0.3">
      <c r="A13478" s="66">
        <v>41974</v>
      </c>
      <c r="B13478" s="68">
        <v>0.53125</v>
      </c>
      <c r="C13478" t="s">
        <v>119</v>
      </c>
      <c r="D13478">
        <v>18.010000000000002</v>
      </c>
      <c r="E13478">
        <v>7738</v>
      </c>
      <c r="F13478" s="66"/>
    </row>
    <row r="13479" spans="1:6" x14ac:dyDescent="0.3">
      <c r="A13479" s="66">
        <v>41974</v>
      </c>
      <c r="B13479" s="68">
        <v>4.1666666666666664E-2</v>
      </c>
      <c r="C13479" t="s">
        <v>119</v>
      </c>
      <c r="D13479">
        <v>18.010000000000002</v>
      </c>
      <c r="E13479">
        <v>7726</v>
      </c>
      <c r="F13479" s="66"/>
    </row>
    <row r="13480" spans="1:6" x14ac:dyDescent="0.3">
      <c r="A13480" s="66">
        <v>41974</v>
      </c>
      <c r="B13480" s="68">
        <v>5.2083333333333336E-2</v>
      </c>
      <c r="C13480" t="s">
        <v>119</v>
      </c>
      <c r="D13480">
        <v>18.02</v>
      </c>
      <c r="E13480">
        <v>7747</v>
      </c>
      <c r="F13480" s="66"/>
    </row>
    <row r="13481" spans="1:6" x14ac:dyDescent="0.3">
      <c r="A13481" s="66">
        <v>41974</v>
      </c>
      <c r="B13481" s="68">
        <v>6.25E-2</v>
      </c>
      <c r="C13481" t="s">
        <v>119</v>
      </c>
      <c r="D13481">
        <v>18.02</v>
      </c>
      <c r="E13481">
        <v>7849</v>
      </c>
      <c r="F13481" s="66"/>
    </row>
    <row r="13482" spans="1:6" x14ac:dyDescent="0.3">
      <c r="A13482" s="66">
        <v>41974</v>
      </c>
      <c r="B13482" s="68">
        <v>7.2916666666666671E-2</v>
      </c>
      <c r="C13482" t="s">
        <v>119</v>
      </c>
      <c r="D13482">
        <v>18.02</v>
      </c>
      <c r="E13482">
        <v>7841</v>
      </c>
      <c r="F13482" s="66"/>
    </row>
    <row r="13483" spans="1:6" x14ac:dyDescent="0.3">
      <c r="A13483" s="66">
        <v>41974</v>
      </c>
      <c r="B13483" s="68">
        <v>8.3333333333333329E-2</v>
      </c>
      <c r="C13483" t="s">
        <v>119</v>
      </c>
      <c r="D13483">
        <v>17.98</v>
      </c>
      <c r="E13483">
        <v>7579</v>
      </c>
      <c r="F13483" s="66"/>
    </row>
    <row r="13484" spans="1:6" x14ac:dyDescent="0.3">
      <c r="A13484" s="66">
        <v>41974</v>
      </c>
      <c r="B13484" s="68">
        <v>9.375E-2</v>
      </c>
      <c r="C13484" t="s">
        <v>119</v>
      </c>
      <c r="D13484">
        <v>17.98</v>
      </c>
      <c r="E13484">
        <v>7388</v>
      </c>
      <c r="F13484" s="66"/>
    </row>
    <row r="13485" spans="1:6" x14ac:dyDescent="0.3">
      <c r="A13485" s="66">
        <v>41974</v>
      </c>
      <c r="B13485" s="68">
        <v>0.10416666666666667</v>
      </c>
      <c r="C13485" t="s">
        <v>119</v>
      </c>
      <c r="D13485">
        <v>17.989999999999998</v>
      </c>
      <c r="E13485">
        <v>7213</v>
      </c>
      <c r="F13485" s="66"/>
    </row>
    <row r="13486" spans="1:6" x14ac:dyDescent="0.3">
      <c r="A13486" s="66">
        <v>41974</v>
      </c>
      <c r="B13486" s="68">
        <v>0.11458333333333333</v>
      </c>
      <c r="C13486" t="s">
        <v>119</v>
      </c>
      <c r="D13486">
        <v>18.02</v>
      </c>
      <c r="E13486">
        <v>7015</v>
      </c>
      <c r="F13486" s="66"/>
    </row>
    <row r="13487" spans="1:6" x14ac:dyDescent="0.3">
      <c r="A13487" s="66">
        <v>41974</v>
      </c>
      <c r="B13487" s="68">
        <v>0.125</v>
      </c>
      <c r="C13487" t="s">
        <v>119</v>
      </c>
      <c r="D13487">
        <v>18.05</v>
      </c>
      <c r="E13487">
        <v>6814</v>
      </c>
      <c r="F13487" s="66"/>
    </row>
    <row r="13488" spans="1:6" x14ac:dyDescent="0.3">
      <c r="A13488" s="66">
        <v>41974</v>
      </c>
      <c r="B13488" s="68">
        <v>0.13541666666666666</v>
      </c>
      <c r="C13488" t="s">
        <v>119</v>
      </c>
      <c r="D13488">
        <v>18.07</v>
      </c>
      <c r="E13488">
        <v>6630</v>
      </c>
      <c r="F13488" s="66"/>
    </row>
    <row r="13489" spans="1:6" x14ac:dyDescent="0.3">
      <c r="A13489" s="66">
        <v>41974</v>
      </c>
      <c r="B13489" s="68">
        <v>0.14583333333333334</v>
      </c>
      <c r="C13489" t="s">
        <v>119</v>
      </c>
      <c r="D13489">
        <v>18.100000000000001</v>
      </c>
      <c r="E13489">
        <v>6485</v>
      </c>
      <c r="F13489" s="66"/>
    </row>
    <row r="13490" spans="1:6" x14ac:dyDescent="0.3">
      <c r="A13490" s="66">
        <v>41974</v>
      </c>
      <c r="B13490" s="68">
        <v>0.15625</v>
      </c>
      <c r="C13490" t="s">
        <v>119</v>
      </c>
      <c r="D13490">
        <v>18.11</v>
      </c>
      <c r="E13490">
        <v>6468</v>
      </c>
      <c r="F13490" s="66"/>
    </row>
    <row r="13491" spans="1:6" x14ac:dyDescent="0.3">
      <c r="A13491" s="66">
        <v>41974</v>
      </c>
      <c r="B13491" s="68">
        <v>0.16666666666666666</v>
      </c>
      <c r="C13491" t="s">
        <v>119</v>
      </c>
      <c r="D13491">
        <v>18.100000000000001</v>
      </c>
      <c r="E13491">
        <v>6466</v>
      </c>
      <c r="F13491" s="66"/>
    </row>
    <row r="13492" spans="1:6" x14ac:dyDescent="0.3">
      <c r="A13492" s="66">
        <v>41974</v>
      </c>
      <c r="B13492" s="68">
        <v>0.17708333333333334</v>
      </c>
      <c r="C13492" t="s">
        <v>119</v>
      </c>
      <c r="D13492">
        <v>18.100000000000001</v>
      </c>
      <c r="E13492">
        <v>6495</v>
      </c>
      <c r="F13492" s="66"/>
    </row>
    <row r="13493" spans="1:6" x14ac:dyDescent="0.3">
      <c r="A13493" s="66">
        <v>41974</v>
      </c>
      <c r="B13493" s="68">
        <v>0.1875</v>
      </c>
      <c r="C13493" t="s">
        <v>119</v>
      </c>
      <c r="D13493">
        <v>18.079999999999998</v>
      </c>
      <c r="E13493">
        <v>6537</v>
      </c>
      <c r="F13493" s="66"/>
    </row>
    <row r="13494" spans="1:6" x14ac:dyDescent="0.3">
      <c r="A13494" s="66">
        <v>41974</v>
      </c>
      <c r="B13494" s="68">
        <v>0.19791666666666666</v>
      </c>
      <c r="C13494" t="s">
        <v>119</v>
      </c>
      <c r="D13494">
        <v>18.09</v>
      </c>
      <c r="E13494">
        <v>6504</v>
      </c>
      <c r="F13494" s="66"/>
    </row>
    <row r="13495" spans="1:6" x14ac:dyDescent="0.3">
      <c r="A13495" s="66">
        <v>41974</v>
      </c>
      <c r="B13495" s="68">
        <v>0.20833333333333334</v>
      </c>
      <c r="C13495" t="s">
        <v>119</v>
      </c>
      <c r="D13495">
        <v>18.13</v>
      </c>
      <c r="E13495">
        <v>6499</v>
      </c>
      <c r="F13495" s="66"/>
    </row>
    <row r="13496" spans="1:6" x14ac:dyDescent="0.3">
      <c r="A13496" s="66">
        <v>41974</v>
      </c>
      <c r="B13496" s="68">
        <v>0.21875</v>
      </c>
      <c r="C13496" t="s">
        <v>119</v>
      </c>
      <c r="D13496">
        <v>18.14</v>
      </c>
      <c r="E13496">
        <v>6529</v>
      </c>
      <c r="F13496" s="66"/>
    </row>
    <row r="13497" spans="1:6" x14ac:dyDescent="0.3">
      <c r="A13497" s="66">
        <v>41974</v>
      </c>
      <c r="B13497" s="68">
        <v>0.22916666666666666</v>
      </c>
      <c r="C13497" t="s">
        <v>119</v>
      </c>
      <c r="D13497">
        <v>18.13</v>
      </c>
      <c r="E13497">
        <v>6564</v>
      </c>
      <c r="F13497" s="66"/>
    </row>
    <row r="13498" spans="1:6" x14ac:dyDescent="0.3">
      <c r="A13498" s="66">
        <v>41974</v>
      </c>
      <c r="B13498" s="68">
        <v>0.23958333333333334</v>
      </c>
      <c r="C13498" t="s">
        <v>119</v>
      </c>
      <c r="D13498">
        <v>18.11</v>
      </c>
      <c r="E13498">
        <v>6601</v>
      </c>
      <c r="F13498" s="66"/>
    </row>
    <row r="13499" spans="1:6" x14ac:dyDescent="0.3">
      <c r="A13499" s="66">
        <v>41974</v>
      </c>
      <c r="B13499" s="68">
        <v>0.25</v>
      </c>
      <c r="C13499" t="s">
        <v>119</v>
      </c>
      <c r="D13499">
        <v>18.100000000000001</v>
      </c>
      <c r="E13499">
        <v>6606</v>
      </c>
      <c r="F13499" s="66"/>
    </row>
    <row r="13500" spans="1:6" x14ac:dyDescent="0.3">
      <c r="A13500" s="66">
        <v>41974</v>
      </c>
      <c r="B13500" s="68">
        <v>0.26041666666666669</v>
      </c>
      <c r="C13500" t="s">
        <v>119</v>
      </c>
      <c r="D13500">
        <v>18.13</v>
      </c>
      <c r="E13500">
        <v>6563</v>
      </c>
      <c r="F13500" s="66"/>
    </row>
    <row r="13501" spans="1:6" x14ac:dyDescent="0.3">
      <c r="A13501" s="66">
        <v>41974</v>
      </c>
      <c r="B13501" s="68">
        <v>0.27083333333333331</v>
      </c>
      <c r="C13501" t="s">
        <v>119</v>
      </c>
      <c r="D13501">
        <v>18.14</v>
      </c>
      <c r="E13501">
        <v>6486</v>
      </c>
      <c r="F13501" s="66"/>
    </row>
    <row r="13502" spans="1:6" x14ac:dyDescent="0.3">
      <c r="A13502" s="66">
        <v>41974</v>
      </c>
      <c r="B13502" s="68">
        <v>0.28125</v>
      </c>
      <c r="C13502" t="s">
        <v>119</v>
      </c>
      <c r="D13502">
        <v>18.14</v>
      </c>
      <c r="E13502">
        <v>6256</v>
      </c>
      <c r="F13502" s="66"/>
    </row>
    <row r="13503" spans="1:6" x14ac:dyDescent="0.3">
      <c r="A13503" s="66">
        <v>41974</v>
      </c>
      <c r="B13503" s="68">
        <v>0.29166666666666669</v>
      </c>
      <c r="C13503" t="s">
        <v>119</v>
      </c>
      <c r="D13503">
        <v>18.190000000000001</v>
      </c>
      <c r="E13503">
        <v>6046</v>
      </c>
      <c r="F13503" s="66"/>
    </row>
    <row r="13504" spans="1:6" x14ac:dyDescent="0.3">
      <c r="A13504" s="66">
        <v>41974</v>
      </c>
      <c r="B13504" s="68">
        <v>0.30208333333333331</v>
      </c>
      <c r="C13504" t="s">
        <v>119</v>
      </c>
      <c r="D13504">
        <v>18.23</v>
      </c>
      <c r="E13504">
        <v>6222</v>
      </c>
      <c r="F13504" s="66"/>
    </row>
    <row r="13505" spans="1:6" x14ac:dyDescent="0.3">
      <c r="A13505" s="66">
        <v>41974</v>
      </c>
      <c r="B13505" s="68">
        <v>0.3125</v>
      </c>
      <c r="C13505" t="s">
        <v>119</v>
      </c>
      <c r="D13505">
        <v>18.16</v>
      </c>
      <c r="E13505">
        <v>6484</v>
      </c>
      <c r="F13505" s="66"/>
    </row>
    <row r="13506" spans="1:6" x14ac:dyDescent="0.3">
      <c r="A13506" s="66">
        <v>41974</v>
      </c>
      <c r="B13506" s="68">
        <v>0.32291666666666669</v>
      </c>
      <c r="C13506" t="s">
        <v>119</v>
      </c>
      <c r="D13506">
        <v>18.149999999999999</v>
      </c>
      <c r="E13506">
        <v>6586</v>
      </c>
      <c r="F13506" s="66"/>
    </row>
    <row r="13507" spans="1:6" x14ac:dyDescent="0.3">
      <c r="A13507" s="66">
        <v>41974</v>
      </c>
      <c r="B13507" s="68">
        <v>0.33333333333333331</v>
      </c>
      <c r="C13507" t="s">
        <v>119</v>
      </c>
      <c r="D13507">
        <v>18.18</v>
      </c>
      <c r="E13507">
        <v>7150</v>
      </c>
      <c r="F13507" s="66"/>
    </row>
    <row r="13508" spans="1:6" x14ac:dyDescent="0.3">
      <c r="A13508" s="66">
        <v>41974</v>
      </c>
      <c r="B13508" s="68">
        <v>0.34375</v>
      </c>
      <c r="C13508" t="s">
        <v>119</v>
      </c>
      <c r="D13508">
        <v>18.170000000000002</v>
      </c>
      <c r="E13508">
        <v>7398</v>
      </c>
      <c r="F13508" s="66"/>
    </row>
    <row r="13509" spans="1:6" x14ac:dyDescent="0.3">
      <c r="A13509" s="66">
        <v>41974</v>
      </c>
      <c r="B13509" s="68">
        <v>0.35416666666666669</v>
      </c>
      <c r="C13509" t="s">
        <v>119</v>
      </c>
      <c r="D13509">
        <v>18.12</v>
      </c>
      <c r="E13509">
        <v>7298</v>
      </c>
      <c r="F13509" s="66"/>
    </row>
    <row r="13510" spans="1:6" x14ac:dyDescent="0.3">
      <c r="A13510" s="66">
        <v>41974</v>
      </c>
      <c r="B13510" s="68">
        <v>0.36458333333333331</v>
      </c>
      <c r="C13510" t="s">
        <v>119</v>
      </c>
      <c r="D13510">
        <v>18.11</v>
      </c>
      <c r="E13510">
        <v>7207</v>
      </c>
      <c r="F13510" s="66"/>
    </row>
    <row r="13511" spans="1:6" x14ac:dyDescent="0.3">
      <c r="A13511" s="66">
        <v>41974</v>
      </c>
      <c r="B13511" s="68">
        <v>0.375</v>
      </c>
      <c r="C13511" t="s">
        <v>119</v>
      </c>
      <c r="D13511">
        <v>18.13</v>
      </c>
      <c r="E13511">
        <v>7391</v>
      </c>
      <c r="F13511" s="66"/>
    </row>
    <row r="13512" spans="1:6" x14ac:dyDescent="0.3">
      <c r="A13512" s="66">
        <v>41974</v>
      </c>
      <c r="B13512" s="68">
        <v>0.38541666666666669</v>
      </c>
      <c r="C13512" t="s">
        <v>119</v>
      </c>
      <c r="D13512">
        <v>18.190000000000001</v>
      </c>
      <c r="E13512">
        <v>7263</v>
      </c>
      <c r="F13512" s="66"/>
    </row>
    <row r="13513" spans="1:6" x14ac:dyDescent="0.3">
      <c r="A13513" s="66">
        <v>41974</v>
      </c>
      <c r="B13513" s="68">
        <v>0.39583333333333331</v>
      </c>
      <c r="C13513" t="s">
        <v>119</v>
      </c>
      <c r="D13513">
        <v>18.28</v>
      </c>
      <c r="E13513">
        <v>7029</v>
      </c>
      <c r="F13513" s="66"/>
    </row>
    <row r="13514" spans="1:6" x14ac:dyDescent="0.3">
      <c r="A13514" s="66">
        <v>41974</v>
      </c>
      <c r="B13514" s="68">
        <v>0.40625</v>
      </c>
      <c r="C13514" t="s">
        <v>119</v>
      </c>
      <c r="D13514">
        <v>18.350000000000001</v>
      </c>
      <c r="E13514">
        <v>6828</v>
      </c>
      <c r="F13514" s="66"/>
    </row>
    <row r="13515" spans="1:6" x14ac:dyDescent="0.3">
      <c r="A13515" s="66">
        <v>41974</v>
      </c>
      <c r="B13515" s="68">
        <v>0.41666666666666669</v>
      </c>
      <c r="C13515" t="s">
        <v>119</v>
      </c>
      <c r="D13515">
        <v>18.41</v>
      </c>
      <c r="E13515">
        <v>6872</v>
      </c>
      <c r="F13515" s="66"/>
    </row>
    <row r="13516" spans="1:6" x14ac:dyDescent="0.3">
      <c r="A13516" s="66">
        <v>41974</v>
      </c>
      <c r="B13516" s="68">
        <v>0.42708333333333331</v>
      </c>
      <c r="C13516" t="s">
        <v>119</v>
      </c>
      <c r="D13516">
        <v>18.47</v>
      </c>
      <c r="E13516">
        <v>6959</v>
      </c>
      <c r="F13516" s="66"/>
    </row>
    <row r="13517" spans="1:6" x14ac:dyDescent="0.3">
      <c r="A13517" s="66">
        <v>41974</v>
      </c>
      <c r="B13517" s="68">
        <v>0.4375</v>
      </c>
      <c r="C13517" t="s">
        <v>119</v>
      </c>
      <c r="D13517">
        <v>18.510000000000002</v>
      </c>
      <c r="E13517">
        <v>6930</v>
      </c>
      <c r="F13517" s="66"/>
    </row>
    <row r="13518" spans="1:6" x14ac:dyDescent="0.3">
      <c r="A13518" s="66">
        <v>41974</v>
      </c>
      <c r="B13518" s="68">
        <v>0.44791666666666669</v>
      </c>
      <c r="C13518" t="s">
        <v>119</v>
      </c>
      <c r="D13518">
        <v>18.62</v>
      </c>
      <c r="E13518">
        <v>6969</v>
      </c>
      <c r="F13518" s="66"/>
    </row>
    <row r="13519" spans="1:6" x14ac:dyDescent="0.3">
      <c r="A13519" s="66">
        <v>41974</v>
      </c>
      <c r="B13519" s="68">
        <v>0.45833333333333331</v>
      </c>
      <c r="C13519" t="s">
        <v>119</v>
      </c>
      <c r="D13519">
        <v>18.649999999999999</v>
      </c>
      <c r="E13519">
        <v>7044</v>
      </c>
      <c r="F13519" s="66"/>
    </row>
    <row r="13520" spans="1:6" x14ac:dyDescent="0.3">
      <c r="A13520" s="66">
        <v>41974</v>
      </c>
      <c r="B13520" s="68">
        <v>0.46875</v>
      </c>
      <c r="C13520" t="s">
        <v>119</v>
      </c>
      <c r="D13520">
        <v>18.670000000000002</v>
      </c>
      <c r="E13520">
        <v>7453</v>
      </c>
      <c r="F13520" s="66"/>
    </row>
    <row r="13521" spans="1:6" x14ac:dyDescent="0.3">
      <c r="A13521" s="66">
        <v>41974</v>
      </c>
      <c r="B13521" s="68">
        <v>0.47916666666666669</v>
      </c>
      <c r="C13521" t="s">
        <v>119</v>
      </c>
      <c r="D13521">
        <v>19.079999999999998</v>
      </c>
      <c r="E13521">
        <v>7752</v>
      </c>
      <c r="F13521" s="66"/>
    </row>
    <row r="13522" spans="1:6" x14ac:dyDescent="0.3">
      <c r="A13522" s="66">
        <v>41974</v>
      </c>
      <c r="B13522" s="68">
        <v>0.48958333333333331</v>
      </c>
      <c r="C13522" t="s">
        <v>119</v>
      </c>
      <c r="D13522">
        <v>18.93</v>
      </c>
      <c r="E13522">
        <v>7752</v>
      </c>
      <c r="F13522" s="66"/>
    </row>
    <row r="13523" spans="1:6" x14ac:dyDescent="0.3">
      <c r="A13523" s="66">
        <v>41974</v>
      </c>
      <c r="B13523" s="68">
        <v>0.48958333333333331</v>
      </c>
      <c r="C13523" t="s">
        <v>119</v>
      </c>
      <c r="D13523">
        <v>18.93</v>
      </c>
      <c r="E13523">
        <v>7649</v>
      </c>
      <c r="F13523" s="66"/>
    </row>
    <row r="13524" spans="1:6" x14ac:dyDescent="0.3">
      <c r="A13524" s="66">
        <v>41974</v>
      </c>
      <c r="B13524" s="68">
        <v>0.5</v>
      </c>
      <c r="C13524" t="s">
        <v>120</v>
      </c>
      <c r="D13524">
        <v>19.13</v>
      </c>
      <c r="E13524">
        <v>7649</v>
      </c>
      <c r="F13524" s="66"/>
    </row>
    <row r="13525" spans="1:6" x14ac:dyDescent="0.3">
      <c r="A13525" s="66">
        <v>41974</v>
      </c>
      <c r="B13525" s="68">
        <v>0.5</v>
      </c>
      <c r="C13525" t="s">
        <v>120</v>
      </c>
      <c r="D13525">
        <v>19.13</v>
      </c>
      <c r="E13525">
        <v>7757</v>
      </c>
      <c r="F13525" s="66"/>
    </row>
    <row r="13526" spans="1:6" x14ac:dyDescent="0.3">
      <c r="A13526" s="66">
        <v>41974</v>
      </c>
      <c r="B13526" s="68">
        <v>0.51041666666666663</v>
      </c>
      <c r="C13526" t="s">
        <v>120</v>
      </c>
      <c r="D13526">
        <v>19.18</v>
      </c>
      <c r="E13526">
        <v>7867</v>
      </c>
      <c r="F13526" s="66"/>
    </row>
    <row r="13527" spans="1:6" x14ac:dyDescent="0.3">
      <c r="A13527" s="66">
        <v>41974</v>
      </c>
      <c r="B13527" s="68">
        <v>0.52083333333333337</v>
      </c>
      <c r="C13527" t="s">
        <v>120</v>
      </c>
      <c r="D13527">
        <v>19.309999999999999</v>
      </c>
      <c r="E13527">
        <v>7575</v>
      </c>
      <c r="F13527" s="66"/>
    </row>
    <row r="13528" spans="1:6" x14ac:dyDescent="0.3">
      <c r="A13528" s="66">
        <v>41974</v>
      </c>
      <c r="B13528" s="68">
        <v>0.53125</v>
      </c>
      <c r="C13528" t="s">
        <v>120</v>
      </c>
      <c r="D13528">
        <v>19.52</v>
      </c>
      <c r="E13528">
        <v>7082</v>
      </c>
      <c r="F13528" s="66"/>
    </row>
    <row r="13529" spans="1:6" x14ac:dyDescent="0.3">
      <c r="A13529" s="66">
        <v>41974</v>
      </c>
      <c r="B13529" s="68">
        <v>4.1666666666666664E-2</v>
      </c>
      <c r="C13529" t="s">
        <v>120</v>
      </c>
      <c r="D13529">
        <v>19.98</v>
      </c>
      <c r="E13529">
        <v>7083</v>
      </c>
      <c r="F13529" s="66"/>
    </row>
    <row r="13530" spans="1:6" x14ac:dyDescent="0.3">
      <c r="A13530" s="66">
        <v>41974</v>
      </c>
      <c r="B13530" s="68">
        <v>5.2083333333333336E-2</v>
      </c>
      <c r="C13530" t="s">
        <v>120</v>
      </c>
      <c r="D13530">
        <v>19.73</v>
      </c>
      <c r="E13530">
        <v>7245</v>
      </c>
      <c r="F13530" s="66"/>
    </row>
    <row r="13531" spans="1:6" x14ac:dyDescent="0.3">
      <c r="A13531" s="66">
        <v>41974</v>
      </c>
      <c r="B13531" s="68">
        <v>6.25E-2</v>
      </c>
      <c r="C13531" t="s">
        <v>120</v>
      </c>
      <c r="D13531">
        <v>19.82</v>
      </c>
      <c r="E13531">
        <v>7425</v>
      </c>
      <c r="F13531" s="66"/>
    </row>
    <row r="13532" spans="1:6" x14ac:dyDescent="0.3">
      <c r="A13532" s="66">
        <v>41974</v>
      </c>
      <c r="B13532" s="68">
        <v>7.2916666666666671E-2</v>
      </c>
      <c r="C13532" t="s">
        <v>120</v>
      </c>
      <c r="D13532">
        <v>19.93</v>
      </c>
      <c r="E13532">
        <v>7436</v>
      </c>
      <c r="F13532" s="66"/>
    </row>
    <row r="13533" spans="1:6" x14ac:dyDescent="0.3">
      <c r="A13533" s="66">
        <v>41974</v>
      </c>
      <c r="B13533" s="68">
        <v>8.3333333333333329E-2</v>
      </c>
      <c r="C13533" t="s">
        <v>120</v>
      </c>
      <c r="D13533">
        <v>19.899999999999999</v>
      </c>
      <c r="E13533">
        <v>7453</v>
      </c>
      <c r="F13533" s="66"/>
    </row>
    <row r="13534" spans="1:6" x14ac:dyDescent="0.3">
      <c r="A13534" s="66">
        <v>41974</v>
      </c>
      <c r="B13534" s="68">
        <v>9.375E-2</v>
      </c>
      <c r="C13534" t="s">
        <v>120</v>
      </c>
      <c r="D13534">
        <v>19.91</v>
      </c>
      <c r="E13534">
        <v>7477</v>
      </c>
      <c r="F13534" s="66"/>
    </row>
    <row r="13535" spans="1:6" x14ac:dyDescent="0.3">
      <c r="A13535" s="66">
        <v>41974</v>
      </c>
      <c r="B13535" s="68">
        <v>0.10416666666666667</v>
      </c>
      <c r="C13535" t="s">
        <v>120</v>
      </c>
      <c r="D13535">
        <v>19.91</v>
      </c>
      <c r="E13535">
        <v>7478</v>
      </c>
      <c r="F13535" s="66"/>
    </row>
    <row r="13536" spans="1:6" x14ac:dyDescent="0.3">
      <c r="A13536" s="66">
        <v>41974</v>
      </c>
      <c r="B13536" s="68">
        <v>0.11458333333333333</v>
      </c>
      <c r="C13536" t="s">
        <v>120</v>
      </c>
      <c r="D13536">
        <v>19.95</v>
      </c>
      <c r="E13536">
        <v>7426</v>
      </c>
      <c r="F13536" s="66"/>
    </row>
    <row r="13537" spans="1:6" x14ac:dyDescent="0.3">
      <c r="A13537" s="66">
        <v>41974</v>
      </c>
      <c r="B13537" s="68">
        <v>0.125</v>
      </c>
      <c r="C13537" t="s">
        <v>120</v>
      </c>
      <c r="D13537">
        <v>19.96</v>
      </c>
      <c r="E13537">
        <v>7374</v>
      </c>
      <c r="F13537" s="66"/>
    </row>
    <row r="13538" spans="1:6" x14ac:dyDescent="0.3">
      <c r="A13538" s="66">
        <v>41974</v>
      </c>
      <c r="B13538" s="68">
        <v>0.13541666666666666</v>
      </c>
      <c r="C13538" t="s">
        <v>120</v>
      </c>
      <c r="D13538">
        <v>19.97</v>
      </c>
      <c r="E13538">
        <v>7273</v>
      </c>
      <c r="F13538" s="66"/>
    </row>
    <row r="13539" spans="1:6" x14ac:dyDescent="0.3">
      <c r="A13539" s="66">
        <v>41974</v>
      </c>
      <c r="B13539" s="68">
        <v>0.14583333333333334</v>
      </c>
      <c r="C13539" t="s">
        <v>120</v>
      </c>
      <c r="D13539">
        <v>20.03</v>
      </c>
      <c r="E13539">
        <v>7221</v>
      </c>
      <c r="F13539" s="66"/>
    </row>
    <row r="13540" spans="1:6" x14ac:dyDescent="0.3">
      <c r="A13540" s="66">
        <v>41974</v>
      </c>
      <c r="B13540" s="68">
        <v>0.15625</v>
      </c>
      <c r="C13540" t="s">
        <v>120</v>
      </c>
      <c r="D13540">
        <v>20.02</v>
      </c>
      <c r="E13540">
        <v>7128</v>
      </c>
      <c r="F13540" s="66"/>
    </row>
    <row r="13541" spans="1:6" x14ac:dyDescent="0.3">
      <c r="A13541" s="66">
        <v>41974</v>
      </c>
      <c r="B13541" s="68">
        <v>0.16666666666666666</v>
      </c>
      <c r="C13541" t="s">
        <v>120</v>
      </c>
      <c r="D13541">
        <v>20.059999999999999</v>
      </c>
      <c r="E13541">
        <v>7030</v>
      </c>
      <c r="F13541" s="66"/>
    </row>
    <row r="13542" spans="1:6" x14ac:dyDescent="0.3">
      <c r="A13542" s="66">
        <v>41974</v>
      </c>
      <c r="B13542" s="68">
        <v>0.17708333333333334</v>
      </c>
      <c r="C13542" t="s">
        <v>120</v>
      </c>
      <c r="D13542">
        <v>20.059999999999999</v>
      </c>
      <c r="E13542">
        <v>7042</v>
      </c>
      <c r="F13542" s="66"/>
    </row>
    <row r="13543" spans="1:6" x14ac:dyDescent="0.3">
      <c r="A13543" s="66">
        <v>41974</v>
      </c>
      <c r="B13543" s="68">
        <v>0.1875</v>
      </c>
      <c r="C13543" t="s">
        <v>120</v>
      </c>
      <c r="D13543">
        <v>20.07</v>
      </c>
      <c r="E13543">
        <v>6994</v>
      </c>
      <c r="F13543" s="66"/>
    </row>
    <row r="13544" spans="1:6" x14ac:dyDescent="0.3">
      <c r="A13544" s="66">
        <v>41974</v>
      </c>
      <c r="B13544" s="68">
        <v>0.19791666666666666</v>
      </c>
      <c r="C13544" t="s">
        <v>120</v>
      </c>
      <c r="D13544">
        <v>20.02</v>
      </c>
      <c r="E13544">
        <v>6963</v>
      </c>
      <c r="F13544" s="66"/>
    </row>
    <row r="13545" spans="1:6" x14ac:dyDescent="0.3">
      <c r="A13545" s="66">
        <v>41974</v>
      </c>
      <c r="B13545" s="68">
        <v>0.20833333333333334</v>
      </c>
      <c r="C13545" t="s">
        <v>120</v>
      </c>
      <c r="D13545">
        <v>19.989999999999998</v>
      </c>
      <c r="E13545">
        <v>6917</v>
      </c>
      <c r="F13545" s="66"/>
    </row>
    <row r="13546" spans="1:6" x14ac:dyDescent="0.3">
      <c r="A13546" s="66">
        <v>41974</v>
      </c>
      <c r="B13546" s="68">
        <v>0.21875</v>
      </c>
      <c r="C13546" t="s">
        <v>120</v>
      </c>
      <c r="D13546">
        <v>19.97</v>
      </c>
      <c r="E13546">
        <v>6904</v>
      </c>
      <c r="F13546" s="66"/>
    </row>
    <row r="13547" spans="1:6" x14ac:dyDescent="0.3">
      <c r="A13547" s="66">
        <v>41974</v>
      </c>
      <c r="B13547" s="68">
        <v>0.22916666666666666</v>
      </c>
      <c r="C13547" t="s">
        <v>120</v>
      </c>
      <c r="D13547">
        <v>19.97</v>
      </c>
      <c r="E13547">
        <v>6932</v>
      </c>
      <c r="F13547" s="66"/>
    </row>
    <row r="13548" spans="1:6" x14ac:dyDescent="0.3">
      <c r="A13548" s="66">
        <v>41974</v>
      </c>
      <c r="B13548" s="68">
        <v>0.23958333333333334</v>
      </c>
      <c r="C13548" t="s">
        <v>120</v>
      </c>
      <c r="D13548">
        <v>19.989999999999998</v>
      </c>
      <c r="E13548">
        <v>6968</v>
      </c>
      <c r="F13548" s="66"/>
    </row>
    <row r="13549" spans="1:6" x14ac:dyDescent="0.3">
      <c r="A13549" s="66">
        <v>41974</v>
      </c>
      <c r="B13549" s="68">
        <v>0.25</v>
      </c>
      <c r="C13549" t="s">
        <v>120</v>
      </c>
      <c r="D13549">
        <v>19.98</v>
      </c>
      <c r="E13549">
        <v>7639</v>
      </c>
      <c r="F13549" s="66"/>
    </row>
    <row r="13550" spans="1:6" x14ac:dyDescent="0.3">
      <c r="A13550" s="66">
        <v>41974</v>
      </c>
      <c r="B13550" s="68">
        <v>0.26041666666666669</v>
      </c>
      <c r="C13550" t="s">
        <v>120</v>
      </c>
      <c r="D13550">
        <v>19.79</v>
      </c>
      <c r="E13550">
        <v>8632</v>
      </c>
      <c r="F13550" s="66"/>
    </row>
    <row r="13551" spans="1:6" x14ac:dyDescent="0.3">
      <c r="A13551" s="66">
        <v>41974</v>
      </c>
      <c r="B13551" s="68">
        <v>0.27083333333333331</v>
      </c>
      <c r="C13551" t="s">
        <v>120</v>
      </c>
      <c r="D13551">
        <v>19.690000000000001</v>
      </c>
      <c r="E13551">
        <v>8874</v>
      </c>
      <c r="F13551" s="66"/>
    </row>
    <row r="13552" spans="1:6" x14ac:dyDescent="0.3">
      <c r="A13552" s="66">
        <v>41974</v>
      </c>
      <c r="B13552" s="68">
        <v>0.28125</v>
      </c>
      <c r="C13552" t="s">
        <v>120</v>
      </c>
      <c r="D13552">
        <v>19.61</v>
      </c>
      <c r="E13552">
        <v>9884</v>
      </c>
      <c r="F13552" s="66"/>
    </row>
    <row r="13553" spans="1:6" x14ac:dyDescent="0.3">
      <c r="A13553" s="66">
        <v>41974</v>
      </c>
      <c r="B13553" s="68">
        <v>0.29166666666666669</v>
      </c>
      <c r="C13553" t="s">
        <v>120</v>
      </c>
      <c r="D13553">
        <v>19.440000000000001</v>
      </c>
      <c r="E13553">
        <v>10310</v>
      </c>
      <c r="F13553" s="66"/>
    </row>
    <row r="13554" spans="1:6" x14ac:dyDescent="0.3">
      <c r="A13554" s="66">
        <v>41974</v>
      </c>
      <c r="B13554" s="68">
        <v>0.30208333333333331</v>
      </c>
      <c r="C13554" t="s">
        <v>120</v>
      </c>
      <c r="D13554">
        <v>19.39</v>
      </c>
      <c r="E13554">
        <v>10675</v>
      </c>
      <c r="F13554" s="66"/>
    </row>
    <row r="13555" spans="1:6" x14ac:dyDescent="0.3">
      <c r="A13555" s="66">
        <v>41974</v>
      </c>
      <c r="B13555" s="68">
        <v>0.3125</v>
      </c>
      <c r="C13555" t="s">
        <v>120</v>
      </c>
      <c r="D13555">
        <v>19.32</v>
      </c>
      <c r="E13555">
        <v>11100</v>
      </c>
      <c r="F13555" s="66"/>
    </row>
    <row r="13556" spans="1:6" x14ac:dyDescent="0.3">
      <c r="A13556" s="66">
        <v>41974</v>
      </c>
      <c r="B13556" s="68">
        <v>0.32291666666666669</v>
      </c>
      <c r="C13556" t="s">
        <v>120</v>
      </c>
      <c r="D13556">
        <v>19.3</v>
      </c>
      <c r="E13556">
        <v>10932</v>
      </c>
      <c r="F13556" s="66"/>
    </row>
    <row r="13557" spans="1:6" x14ac:dyDescent="0.3">
      <c r="A13557" s="66">
        <v>41974</v>
      </c>
      <c r="B13557" s="68">
        <v>0.33333333333333331</v>
      </c>
      <c r="C13557" t="s">
        <v>120</v>
      </c>
      <c r="D13557">
        <v>19.36</v>
      </c>
      <c r="E13557">
        <v>10190</v>
      </c>
      <c r="F13557" s="66"/>
    </row>
    <row r="13558" spans="1:6" x14ac:dyDescent="0.3">
      <c r="A13558" s="66">
        <v>41974</v>
      </c>
      <c r="B13558" s="68">
        <v>0.34375</v>
      </c>
      <c r="C13558" t="s">
        <v>120</v>
      </c>
      <c r="D13558">
        <v>19.41</v>
      </c>
      <c r="E13558">
        <v>10511</v>
      </c>
      <c r="F13558" s="66"/>
    </row>
    <row r="13559" spans="1:6" x14ac:dyDescent="0.3">
      <c r="A13559" s="66">
        <v>41974</v>
      </c>
      <c r="B13559" s="68">
        <v>0.35416666666666669</v>
      </c>
      <c r="C13559" t="s">
        <v>120</v>
      </c>
      <c r="D13559">
        <v>19.34</v>
      </c>
      <c r="E13559">
        <v>11606</v>
      </c>
      <c r="F13559" s="66"/>
    </row>
    <row r="13560" spans="1:6" x14ac:dyDescent="0.3">
      <c r="A13560" s="66">
        <v>41974</v>
      </c>
      <c r="B13560" s="68">
        <v>0.36458333333333331</v>
      </c>
      <c r="C13560" t="s">
        <v>120</v>
      </c>
      <c r="D13560">
        <v>19.239999999999998</v>
      </c>
      <c r="E13560">
        <v>11792</v>
      </c>
      <c r="F13560" s="66"/>
    </row>
    <row r="13561" spans="1:6" x14ac:dyDescent="0.3">
      <c r="A13561" s="66">
        <v>41974</v>
      </c>
      <c r="B13561" s="68">
        <v>0.375</v>
      </c>
      <c r="C13561" t="s">
        <v>120</v>
      </c>
      <c r="D13561">
        <v>19.25</v>
      </c>
      <c r="E13561">
        <v>11133</v>
      </c>
      <c r="F13561" s="66"/>
    </row>
    <row r="13562" spans="1:6" x14ac:dyDescent="0.3">
      <c r="A13562" s="66">
        <v>41974</v>
      </c>
      <c r="B13562" s="68">
        <v>0.38541666666666669</v>
      </c>
      <c r="C13562" t="s">
        <v>120</v>
      </c>
      <c r="D13562">
        <v>19.32</v>
      </c>
      <c r="E13562">
        <v>10230</v>
      </c>
      <c r="F13562" s="66"/>
    </row>
    <row r="13563" spans="1:6" x14ac:dyDescent="0.3">
      <c r="A13563" s="66">
        <v>41974</v>
      </c>
      <c r="B13563" s="68">
        <v>0.39583333333333331</v>
      </c>
      <c r="C13563" t="s">
        <v>120</v>
      </c>
      <c r="D13563">
        <v>19.440000000000001</v>
      </c>
      <c r="E13563">
        <v>10422</v>
      </c>
      <c r="F13563" s="66"/>
    </row>
    <row r="13564" spans="1:6" x14ac:dyDescent="0.3">
      <c r="A13564" s="66">
        <v>41974</v>
      </c>
      <c r="B13564" s="68">
        <v>0.40625</v>
      </c>
      <c r="C13564" t="s">
        <v>120</v>
      </c>
      <c r="D13564">
        <v>19.39</v>
      </c>
      <c r="E13564">
        <v>10811</v>
      </c>
      <c r="F13564" s="66"/>
    </row>
    <row r="13565" spans="1:6" x14ac:dyDescent="0.3">
      <c r="A13565" s="66">
        <v>41974</v>
      </c>
      <c r="B13565" s="68">
        <v>0.41666666666666669</v>
      </c>
      <c r="C13565" t="s">
        <v>120</v>
      </c>
      <c r="D13565">
        <v>19.329999999999998</v>
      </c>
      <c r="E13565">
        <v>10996</v>
      </c>
      <c r="F13565" s="66"/>
    </row>
    <row r="13566" spans="1:6" x14ac:dyDescent="0.3">
      <c r="A13566" s="66">
        <v>41974</v>
      </c>
      <c r="B13566" s="68">
        <v>0.42708333333333331</v>
      </c>
      <c r="C13566" t="s">
        <v>120</v>
      </c>
      <c r="D13566">
        <v>19.329999999999998</v>
      </c>
      <c r="E13566">
        <v>10815</v>
      </c>
      <c r="F13566" s="66"/>
    </row>
    <row r="13567" spans="1:6" x14ac:dyDescent="0.3">
      <c r="A13567" s="66">
        <v>41974</v>
      </c>
      <c r="B13567" s="68">
        <v>0.4375</v>
      </c>
      <c r="C13567" t="s">
        <v>120</v>
      </c>
      <c r="D13567">
        <v>19.350000000000001</v>
      </c>
      <c r="E13567">
        <v>10545</v>
      </c>
      <c r="F13567" s="66"/>
    </row>
    <row r="13568" spans="1:6" x14ac:dyDescent="0.3">
      <c r="A13568" s="66">
        <v>41974</v>
      </c>
      <c r="B13568" s="68">
        <v>0.44791666666666669</v>
      </c>
      <c r="C13568" t="s">
        <v>120</v>
      </c>
      <c r="D13568">
        <v>19.34</v>
      </c>
      <c r="E13568">
        <v>10501</v>
      </c>
      <c r="F13568" s="66"/>
    </row>
    <row r="13569" spans="1:6" x14ac:dyDescent="0.3">
      <c r="A13569" s="66">
        <v>41974</v>
      </c>
      <c r="B13569" s="68">
        <v>0.45833333333333331</v>
      </c>
      <c r="C13569" t="s">
        <v>120</v>
      </c>
      <c r="D13569">
        <v>19.350000000000001</v>
      </c>
      <c r="E13569">
        <v>10349</v>
      </c>
      <c r="F13569" s="66"/>
    </row>
    <row r="13570" spans="1:6" x14ac:dyDescent="0.3">
      <c r="A13570" s="66">
        <v>41974</v>
      </c>
      <c r="B13570" s="68">
        <v>0.46875</v>
      </c>
      <c r="C13570" t="s">
        <v>120</v>
      </c>
      <c r="D13570">
        <v>19.39</v>
      </c>
      <c r="E13570">
        <v>10023</v>
      </c>
      <c r="F13570" s="66"/>
    </row>
    <row r="13571" spans="1:6" x14ac:dyDescent="0.3">
      <c r="A13571" s="66">
        <v>41974</v>
      </c>
      <c r="B13571" s="68">
        <v>0.47916666666666669</v>
      </c>
      <c r="C13571" t="s">
        <v>120</v>
      </c>
      <c r="D13571">
        <v>19.41</v>
      </c>
      <c r="E13571">
        <v>10023</v>
      </c>
      <c r="F13571" s="66"/>
    </row>
    <row r="13572" spans="1:6" x14ac:dyDescent="0.3">
      <c r="A13572" s="66">
        <v>41974</v>
      </c>
      <c r="B13572" s="68">
        <v>0.47916666666666669</v>
      </c>
      <c r="C13572" t="s">
        <v>120</v>
      </c>
      <c r="D13572">
        <v>19.41</v>
      </c>
      <c r="E13572">
        <v>9833</v>
      </c>
      <c r="F13572" s="66"/>
    </row>
    <row r="13573" spans="1:6" x14ac:dyDescent="0.3">
      <c r="A13573" s="66">
        <v>41974</v>
      </c>
      <c r="B13573" s="68">
        <v>0.48958333333333331</v>
      </c>
      <c r="C13573" t="s">
        <v>120</v>
      </c>
      <c r="D13573">
        <v>19.41</v>
      </c>
      <c r="E13573">
        <v>9778</v>
      </c>
      <c r="F13573" s="66"/>
    </row>
    <row r="13574" spans="1:6" x14ac:dyDescent="0.3">
      <c r="A13574" s="66">
        <v>41975</v>
      </c>
      <c r="B13574" s="68">
        <v>0.5</v>
      </c>
      <c r="C13574" t="s">
        <v>119</v>
      </c>
      <c r="D13574">
        <v>19.39</v>
      </c>
      <c r="E13574">
        <v>9700</v>
      </c>
      <c r="F13574" s="66"/>
    </row>
    <row r="13575" spans="1:6" x14ac:dyDescent="0.3">
      <c r="A13575" s="66">
        <v>41975</v>
      </c>
      <c r="B13575" s="68">
        <v>0.51041666666666663</v>
      </c>
      <c r="C13575" t="s">
        <v>119</v>
      </c>
      <c r="D13575">
        <v>19.399999999999999</v>
      </c>
      <c r="E13575">
        <v>9577</v>
      </c>
      <c r="F13575" s="66"/>
    </row>
    <row r="13576" spans="1:6" x14ac:dyDescent="0.3">
      <c r="A13576" s="66">
        <v>41975</v>
      </c>
      <c r="B13576" s="68">
        <v>0.52083333333333337</v>
      </c>
      <c r="C13576" t="s">
        <v>119</v>
      </c>
      <c r="D13576">
        <v>19.41</v>
      </c>
      <c r="E13576">
        <v>9617</v>
      </c>
      <c r="F13576" s="66"/>
    </row>
    <row r="13577" spans="1:6" x14ac:dyDescent="0.3">
      <c r="A13577" s="66">
        <v>41975</v>
      </c>
      <c r="B13577" s="68">
        <v>0.53125</v>
      </c>
      <c r="C13577" t="s">
        <v>119</v>
      </c>
      <c r="D13577">
        <v>19.39</v>
      </c>
      <c r="E13577">
        <v>9684</v>
      </c>
      <c r="F13577" s="66"/>
    </row>
    <row r="13578" spans="1:6" x14ac:dyDescent="0.3">
      <c r="A13578" s="66">
        <v>41975</v>
      </c>
      <c r="B13578" s="68">
        <v>4.1666666666666664E-2</v>
      </c>
      <c r="C13578" t="s">
        <v>119</v>
      </c>
      <c r="D13578">
        <v>19.36</v>
      </c>
      <c r="E13578">
        <v>9683</v>
      </c>
      <c r="F13578" s="66"/>
    </row>
    <row r="13579" spans="1:6" x14ac:dyDescent="0.3">
      <c r="A13579" s="66">
        <v>41975</v>
      </c>
      <c r="B13579" s="68">
        <v>5.2083333333333336E-2</v>
      </c>
      <c r="C13579" t="s">
        <v>119</v>
      </c>
      <c r="D13579">
        <v>19.329999999999998</v>
      </c>
      <c r="E13579">
        <v>9617</v>
      </c>
      <c r="F13579" s="66"/>
    </row>
    <row r="13580" spans="1:6" x14ac:dyDescent="0.3">
      <c r="A13580" s="66">
        <v>41975</v>
      </c>
      <c r="B13580" s="68">
        <v>6.25E-2</v>
      </c>
      <c r="C13580" t="s">
        <v>119</v>
      </c>
      <c r="D13580">
        <v>19.32</v>
      </c>
      <c r="E13580">
        <v>9364</v>
      </c>
      <c r="F13580" s="66"/>
    </row>
    <row r="13581" spans="1:6" x14ac:dyDescent="0.3">
      <c r="A13581" s="66">
        <v>41975</v>
      </c>
      <c r="B13581" s="68">
        <v>7.2916666666666671E-2</v>
      </c>
      <c r="C13581" t="s">
        <v>119</v>
      </c>
      <c r="D13581">
        <v>19.32</v>
      </c>
      <c r="E13581">
        <v>9301</v>
      </c>
      <c r="F13581" s="66"/>
    </row>
    <row r="13582" spans="1:6" x14ac:dyDescent="0.3">
      <c r="A13582" s="66">
        <v>41975</v>
      </c>
      <c r="B13582" s="68">
        <v>8.3333333333333329E-2</v>
      </c>
      <c r="C13582" t="s">
        <v>119</v>
      </c>
      <c r="D13582">
        <v>19.32</v>
      </c>
      <c r="E13582">
        <v>9233</v>
      </c>
      <c r="F13582" s="66"/>
    </row>
    <row r="13583" spans="1:6" x14ac:dyDescent="0.3">
      <c r="A13583" s="66">
        <v>41975</v>
      </c>
      <c r="B13583" s="68">
        <v>9.375E-2</v>
      </c>
      <c r="C13583" t="s">
        <v>119</v>
      </c>
      <c r="D13583">
        <v>19.32</v>
      </c>
      <c r="E13583">
        <v>9079</v>
      </c>
      <c r="F13583" s="66"/>
    </row>
    <row r="13584" spans="1:6" x14ac:dyDescent="0.3">
      <c r="A13584" s="66">
        <v>41975</v>
      </c>
      <c r="B13584" s="68">
        <v>0.10416666666666667</v>
      </c>
      <c r="C13584" t="s">
        <v>119</v>
      </c>
      <c r="D13584">
        <v>19.32</v>
      </c>
      <c r="E13584">
        <v>8950</v>
      </c>
      <c r="F13584" s="66"/>
    </row>
    <row r="13585" spans="1:6" x14ac:dyDescent="0.3">
      <c r="A13585" s="66">
        <v>41975</v>
      </c>
      <c r="B13585" s="68">
        <v>0.11458333333333333</v>
      </c>
      <c r="C13585" t="s">
        <v>119</v>
      </c>
      <c r="D13585">
        <v>19.32</v>
      </c>
      <c r="E13585">
        <v>8755</v>
      </c>
      <c r="F13585" s="66"/>
    </row>
    <row r="13586" spans="1:6" x14ac:dyDescent="0.3">
      <c r="A13586" s="66">
        <v>41975</v>
      </c>
      <c r="B13586" s="68">
        <v>0.125</v>
      </c>
      <c r="C13586" t="s">
        <v>119</v>
      </c>
      <c r="D13586">
        <v>19.329999999999998</v>
      </c>
      <c r="E13586">
        <v>8450</v>
      </c>
      <c r="F13586" s="66"/>
    </row>
    <row r="13587" spans="1:6" x14ac:dyDescent="0.3">
      <c r="A13587" s="66">
        <v>41975</v>
      </c>
      <c r="B13587" s="68">
        <v>0.13541666666666666</v>
      </c>
      <c r="C13587" t="s">
        <v>119</v>
      </c>
      <c r="D13587">
        <v>19.350000000000001</v>
      </c>
      <c r="E13587">
        <v>8246</v>
      </c>
      <c r="F13587" s="66"/>
    </row>
    <row r="13588" spans="1:6" x14ac:dyDescent="0.3">
      <c r="A13588" s="66">
        <v>41975</v>
      </c>
      <c r="B13588" s="68">
        <v>0.14583333333333334</v>
      </c>
      <c r="C13588" t="s">
        <v>119</v>
      </c>
      <c r="D13588">
        <v>19.34</v>
      </c>
      <c r="E13588">
        <v>8055</v>
      </c>
      <c r="F13588" s="66"/>
    </row>
    <row r="13589" spans="1:6" x14ac:dyDescent="0.3">
      <c r="A13589" s="66">
        <v>41975</v>
      </c>
      <c r="B13589" s="68">
        <v>0.15625</v>
      </c>
      <c r="C13589" t="s">
        <v>119</v>
      </c>
      <c r="D13589">
        <v>19.36</v>
      </c>
      <c r="E13589">
        <v>7948</v>
      </c>
      <c r="F13589" s="66"/>
    </row>
    <row r="13590" spans="1:6" x14ac:dyDescent="0.3">
      <c r="A13590" s="66">
        <v>41975</v>
      </c>
      <c r="B13590" s="68">
        <v>0.16666666666666666</v>
      </c>
      <c r="C13590" t="s">
        <v>119</v>
      </c>
      <c r="D13590">
        <v>19.36</v>
      </c>
      <c r="E13590">
        <v>7724</v>
      </c>
      <c r="F13590" s="66"/>
    </row>
    <row r="13591" spans="1:6" x14ac:dyDescent="0.3">
      <c r="A13591" s="66">
        <v>41975</v>
      </c>
      <c r="B13591" s="68">
        <v>0.17708333333333334</v>
      </c>
      <c r="C13591" t="s">
        <v>119</v>
      </c>
      <c r="D13591">
        <v>19.38</v>
      </c>
      <c r="E13591">
        <v>7625</v>
      </c>
      <c r="F13591" s="66"/>
    </row>
    <row r="13592" spans="1:6" x14ac:dyDescent="0.3">
      <c r="A13592" s="66">
        <v>41975</v>
      </c>
      <c r="B13592" s="68">
        <v>0.1875</v>
      </c>
      <c r="C13592" t="s">
        <v>119</v>
      </c>
      <c r="D13592">
        <v>19.38</v>
      </c>
      <c r="E13592">
        <v>7596</v>
      </c>
      <c r="F13592" s="66"/>
    </row>
    <row r="13593" spans="1:6" x14ac:dyDescent="0.3">
      <c r="A13593" s="66">
        <v>41975</v>
      </c>
      <c r="B13593" s="68">
        <v>0.19791666666666666</v>
      </c>
      <c r="C13593" t="s">
        <v>119</v>
      </c>
      <c r="D13593">
        <v>19.39</v>
      </c>
      <c r="E13593">
        <v>7540</v>
      </c>
      <c r="F13593" s="66"/>
    </row>
    <row r="13594" spans="1:6" x14ac:dyDescent="0.3">
      <c r="A13594" s="66">
        <v>41975</v>
      </c>
      <c r="B13594" s="68">
        <v>0.20833333333333334</v>
      </c>
      <c r="C13594" t="s">
        <v>119</v>
      </c>
      <c r="D13594">
        <v>19.39</v>
      </c>
      <c r="E13594">
        <v>7540</v>
      </c>
      <c r="F13594" s="66"/>
    </row>
    <row r="13595" spans="1:6" x14ac:dyDescent="0.3">
      <c r="A13595" s="66">
        <v>41975</v>
      </c>
      <c r="B13595" s="68">
        <v>0.21875</v>
      </c>
      <c r="C13595" t="s">
        <v>119</v>
      </c>
      <c r="D13595">
        <v>19.399999999999999</v>
      </c>
      <c r="E13595">
        <v>7444</v>
      </c>
      <c r="F13595" s="66"/>
    </row>
    <row r="13596" spans="1:6" x14ac:dyDescent="0.3">
      <c r="A13596" s="66">
        <v>41975</v>
      </c>
      <c r="B13596" s="68">
        <v>0.22916666666666666</v>
      </c>
      <c r="C13596" t="s">
        <v>119</v>
      </c>
      <c r="D13596">
        <v>19.399999999999999</v>
      </c>
      <c r="E13596">
        <v>7393</v>
      </c>
      <c r="F13596" s="66"/>
    </row>
    <row r="13597" spans="1:6" x14ac:dyDescent="0.3">
      <c r="A13597" s="66">
        <v>41975</v>
      </c>
      <c r="B13597" s="68">
        <v>0.23958333333333334</v>
      </c>
      <c r="C13597" t="s">
        <v>119</v>
      </c>
      <c r="D13597">
        <v>19.43</v>
      </c>
      <c r="E13597">
        <v>7325</v>
      </c>
      <c r="F13597" s="66"/>
    </row>
    <row r="13598" spans="1:6" x14ac:dyDescent="0.3">
      <c r="A13598" s="66">
        <v>41975</v>
      </c>
      <c r="B13598" s="68">
        <v>0.25</v>
      </c>
      <c r="C13598" t="s">
        <v>119</v>
      </c>
      <c r="D13598">
        <v>19.420000000000002</v>
      </c>
      <c r="E13598">
        <v>7323</v>
      </c>
      <c r="F13598" s="66"/>
    </row>
    <row r="13599" spans="1:6" x14ac:dyDescent="0.3">
      <c r="A13599" s="66">
        <v>41975</v>
      </c>
      <c r="B13599" s="68">
        <v>0.26041666666666669</v>
      </c>
      <c r="C13599" t="s">
        <v>119</v>
      </c>
      <c r="D13599">
        <v>19.41</v>
      </c>
      <c r="E13599">
        <v>7326</v>
      </c>
      <c r="F13599" s="66"/>
    </row>
    <row r="13600" spans="1:6" x14ac:dyDescent="0.3">
      <c r="A13600" s="66">
        <v>41975</v>
      </c>
      <c r="B13600" s="68">
        <v>0.27083333333333331</v>
      </c>
      <c r="C13600" t="s">
        <v>119</v>
      </c>
      <c r="D13600">
        <v>19.41</v>
      </c>
      <c r="E13600">
        <v>7354</v>
      </c>
      <c r="F13600" s="66"/>
    </row>
    <row r="13601" spans="1:6" x14ac:dyDescent="0.3">
      <c r="A13601" s="66">
        <v>41975</v>
      </c>
      <c r="B13601" s="68">
        <v>0.28125</v>
      </c>
      <c r="C13601" t="s">
        <v>119</v>
      </c>
      <c r="D13601">
        <v>19.41</v>
      </c>
      <c r="E13601">
        <v>7337</v>
      </c>
      <c r="F13601" s="66"/>
    </row>
    <row r="13602" spans="1:6" x14ac:dyDescent="0.3">
      <c r="A13602" s="66">
        <v>41975</v>
      </c>
      <c r="B13602" s="68">
        <v>0.29166666666666669</v>
      </c>
      <c r="C13602" t="s">
        <v>119</v>
      </c>
      <c r="D13602">
        <v>19.399999999999999</v>
      </c>
      <c r="E13602">
        <v>7350</v>
      </c>
      <c r="F13602" s="66"/>
    </row>
    <row r="13603" spans="1:6" x14ac:dyDescent="0.3">
      <c r="A13603" s="66">
        <v>41975</v>
      </c>
      <c r="B13603" s="68">
        <v>0.29236111111111113</v>
      </c>
      <c r="C13603" t="s">
        <v>119</v>
      </c>
      <c r="F13603" s="66"/>
    </row>
    <row r="13604" spans="1:6" x14ac:dyDescent="0.3">
      <c r="A13604" s="66">
        <v>41975</v>
      </c>
      <c r="B13604" s="68">
        <v>0.30208333333333331</v>
      </c>
      <c r="C13604" t="s">
        <v>119</v>
      </c>
      <c r="D13604">
        <v>19.399999999999999</v>
      </c>
      <c r="E13604">
        <v>7352</v>
      </c>
      <c r="F13604" s="66"/>
    </row>
    <row r="13605" spans="1:6" x14ac:dyDescent="0.3">
      <c r="A13605" s="66">
        <v>41975</v>
      </c>
      <c r="B13605" s="68">
        <v>0.3125</v>
      </c>
      <c r="C13605" t="s">
        <v>119</v>
      </c>
      <c r="D13605">
        <v>19.38</v>
      </c>
      <c r="E13605">
        <v>7372</v>
      </c>
      <c r="F13605" s="66"/>
    </row>
    <row r="13606" spans="1:6" x14ac:dyDescent="0.3">
      <c r="A13606" s="66">
        <v>41975</v>
      </c>
      <c r="B13606" s="68">
        <v>0.32291666666666669</v>
      </c>
      <c r="C13606" t="s">
        <v>119</v>
      </c>
      <c r="D13606">
        <v>19.38</v>
      </c>
      <c r="E13606">
        <v>7308</v>
      </c>
      <c r="F13606" s="66"/>
    </row>
    <row r="13607" spans="1:6" x14ac:dyDescent="0.3">
      <c r="A13607" s="66">
        <v>41975</v>
      </c>
      <c r="B13607" s="68">
        <v>0.33333333333333331</v>
      </c>
      <c r="C13607" t="s">
        <v>119</v>
      </c>
      <c r="D13607">
        <v>19.34</v>
      </c>
      <c r="E13607">
        <v>7509</v>
      </c>
      <c r="F13607" s="66"/>
    </row>
    <row r="13608" spans="1:6" x14ac:dyDescent="0.3">
      <c r="A13608" s="66">
        <v>41975</v>
      </c>
      <c r="B13608" s="68">
        <v>0.34375</v>
      </c>
      <c r="C13608" t="s">
        <v>119</v>
      </c>
      <c r="D13608">
        <v>19.329999999999998</v>
      </c>
      <c r="E13608">
        <v>7739</v>
      </c>
      <c r="F13608" s="66"/>
    </row>
    <row r="13609" spans="1:6" x14ac:dyDescent="0.3">
      <c r="A13609" s="66">
        <v>41975</v>
      </c>
      <c r="B13609" s="68">
        <v>0.35416666666666669</v>
      </c>
      <c r="C13609" t="s">
        <v>119</v>
      </c>
      <c r="D13609">
        <v>19.3</v>
      </c>
      <c r="E13609">
        <v>8370</v>
      </c>
      <c r="F13609" s="66"/>
    </row>
    <row r="13610" spans="1:6" x14ac:dyDescent="0.3">
      <c r="A13610" s="66">
        <v>41975</v>
      </c>
      <c r="B13610" s="68">
        <v>0.36458333333333331</v>
      </c>
      <c r="C13610" t="s">
        <v>119</v>
      </c>
      <c r="D13610">
        <v>19.260000000000002</v>
      </c>
      <c r="E13610">
        <v>9331</v>
      </c>
      <c r="F13610" s="66"/>
    </row>
    <row r="13611" spans="1:6" x14ac:dyDescent="0.3">
      <c r="A13611" s="66">
        <v>41975</v>
      </c>
      <c r="B13611" s="68">
        <v>0.375</v>
      </c>
      <c r="C13611" t="s">
        <v>119</v>
      </c>
      <c r="D13611">
        <v>19.28</v>
      </c>
      <c r="E13611">
        <v>9539</v>
      </c>
      <c r="F13611" s="66"/>
    </row>
    <row r="13612" spans="1:6" x14ac:dyDescent="0.3">
      <c r="A13612" s="66">
        <v>41975</v>
      </c>
      <c r="B13612" s="68">
        <v>0.38541666666666669</v>
      </c>
      <c r="C13612" t="s">
        <v>119</v>
      </c>
      <c r="D13612">
        <v>19.36</v>
      </c>
      <c r="E13612">
        <v>8730</v>
      </c>
      <c r="F13612" s="66"/>
    </row>
    <row r="13613" spans="1:6" x14ac:dyDescent="0.3">
      <c r="A13613" s="66">
        <v>41975</v>
      </c>
      <c r="B13613" s="68">
        <v>0.39583333333333331</v>
      </c>
      <c r="C13613" t="s">
        <v>119</v>
      </c>
      <c r="D13613">
        <v>19.420000000000002</v>
      </c>
      <c r="E13613">
        <v>8021</v>
      </c>
      <c r="F13613" s="66"/>
    </row>
    <row r="13614" spans="1:6" x14ac:dyDescent="0.3">
      <c r="A13614" s="66">
        <v>41975</v>
      </c>
      <c r="B13614" s="68">
        <v>0.40625</v>
      </c>
      <c r="C13614" t="s">
        <v>119</v>
      </c>
      <c r="D13614">
        <v>19.45</v>
      </c>
      <c r="E13614">
        <v>8058</v>
      </c>
      <c r="F13614" s="66"/>
    </row>
    <row r="13615" spans="1:6" x14ac:dyDescent="0.3">
      <c r="A13615" s="66">
        <v>41975</v>
      </c>
      <c r="B13615" s="68">
        <v>0.41666666666666669</v>
      </c>
      <c r="C13615" t="s">
        <v>119</v>
      </c>
      <c r="D13615">
        <v>19.53</v>
      </c>
      <c r="E13615">
        <v>7788</v>
      </c>
      <c r="F13615" s="66"/>
    </row>
    <row r="13616" spans="1:6" x14ac:dyDescent="0.3">
      <c r="A13616" s="66">
        <v>41975</v>
      </c>
      <c r="B13616" s="68">
        <v>0.42708333333333331</v>
      </c>
      <c r="C13616" t="s">
        <v>119</v>
      </c>
      <c r="D13616">
        <v>19.53</v>
      </c>
      <c r="E13616">
        <v>8201</v>
      </c>
      <c r="F13616" s="66"/>
    </row>
    <row r="13617" spans="1:6" x14ac:dyDescent="0.3">
      <c r="A13617" s="66">
        <v>41975</v>
      </c>
      <c r="B13617" s="68">
        <v>0.4375</v>
      </c>
      <c r="C13617" t="s">
        <v>119</v>
      </c>
      <c r="D13617">
        <v>19.55</v>
      </c>
      <c r="E13617">
        <v>8835</v>
      </c>
      <c r="F13617" s="66"/>
    </row>
    <row r="13618" spans="1:6" x14ac:dyDescent="0.3">
      <c r="A13618" s="66">
        <v>41975</v>
      </c>
      <c r="B13618" s="68">
        <v>0.44791666666666669</v>
      </c>
      <c r="C13618" t="s">
        <v>119</v>
      </c>
      <c r="D13618">
        <v>19.63</v>
      </c>
      <c r="E13618">
        <v>8806</v>
      </c>
      <c r="F13618" s="66"/>
    </row>
    <row r="13619" spans="1:6" x14ac:dyDescent="0.3">
      <c r="A13619" s="66">
        <v>41975</v>
      </c>
      <c r="B13619" s="68">
        <v>0.45833333333333331</v>
      </c>
      <c r="C13619" t="s">
        <v>119</v>
      </c>
      <c r="D13619">
        <v>19.71</v>
      </c>
      <c r="E13619">
        <v>8596</v>
      </c>
      <c r="F13619" s="66"/>
    </row>
    <row r="13620" spans="1:6" x14ac:dyDescent="0.3">
      <c r="A13620" s="66">
        <v>41975</v>
      </c>
      <c r="B13620" s="68">
        <v>0.46875</v>
      </c>
      <c r="C13620" t="s">
        <v>119</v>
      </c>
      <c r="D13620">
        <v>19.72</v>
      </c>
      <c r="E13620">
        <v>8778</v>
      </c>
      <c r="F13620" s="66"/>
    </row>
    <row r="13621" spans="1:6" x14ac:dyDescent="0.3">
      <c r="A13621" s="66">
        <v>41975</v>
      </c>
      <c r="B13621" s="68">
        <v>0.47916666666666669</v>
      </c>
      <c r="C13621" t="s">
        <v>119</v>
      </c>
      <c r="D13621">
        <v>19.809999999999999</v>
      </c>
      <c r="E13621">
        <v>8631</v>
      </c>
      <c r="F13621" s="66"/>
    </row>
    <row r="13622" spans="1:6" x14ac:dyDescent="0.3">
      <c r="A13622" s="66">
        <v>41975</v>
      </c>
      <c r="B13622" s="68">
        <v>0.48958333333333331</v>
      </c>
      <c r="C13622" t="s">
        <v>119</v>
      </c>
      <c r="D13622">
        <v>19.87</v>
      </c>
      <c r="E13622">
        <v>8516</v>
      </c>
      <c r="F13622" s="66"/>
    </row>
    <row r="13623" spans="1:6" x14ac:dyDescent="0.3">
      <c r="A13623" s="66">
        <v>41975</v>
      </c>
      <c r="B13623" s="68">
        <v>0.5</v>
      </c>
      <c r="C13623" t="s">
        <v>120</v>
      </c>
      <c r="D13623">
        <v>19.93</v>
      </c>
      <c r="E13623">
        <v>8818</v>
      </c>
      <c r="F13623" s="66"/>
    </row>
    <row r="13624" spans="1:6" x14ac:dyDescent="0.3">
      <c r="A13624" s="66">
        <v>41975</v>
      </c>
      <c r="B13624" s="68">
        <v>0.51041666666666663</v>
      </c>
      <c r="C13624" t="s">
        <v>120</v>
      </c>
      <c r="D13624">
        <v>19.96</v>
      </c>
      <c r="E13624">
        <v>8719</v>
      </c>
      <c r="F13624" s="66"/>
    </row>
    <row r="13625" spans="1:6" x14ac:dyDescent="0.3">
      <c r="A13625" s="66">
        <v>41975</v>
      </c>
      <c r="B13625" s="68">
        <v>0.52083333333333337</v>
      </c>
      <c r="C13625" t="s">
        <v>120</v>
      </c>
      <c r="D13625">
        <v>20</v>
      </c>
      <c r="E13625">
        <v>8875</v>
      </c>
      <c r="F13625" s="66"/>
    </row>
    <row r="13626" spans="1:6" x14ac:dyDescent="0.3">
      <c r="A13626" s="66">
        <v>41975</v>
      </c>
      <c r="B13626" s="68">
        <v>0.53125</v>
      </c>
      <c r="C13626" t="s">
        <v>120</v>
      </c>
      <c r="D13626">
        <v>20.12</v>
      </c>
      <c r="E13626">
        <v>9163</v>
      </c>
      <c r="F13626" s="66"/>
    </row>
    <row r="13627" spans="1:6" x14ac:dyDescent="0.3">
      <c r="A13627" s="66">
        <v>41975</v>
      </c>
      <c r="B13627" s="68">
        <v>4.1666666666666664E-2</v>
      </c>
      <c r="C13627" t="s">
        <v>120</v>
      </c>
      <c r="D13627">
        <v>19.96</v>
      </c>
      <c r="E13627">
        <v>9939</v>
      </c>
      <c r="F13627" s="66"/>
    </row>
    <row r="13628" spans="1:6" x14ac:dyDescent="0.3">
      <c r="A13628" s="66">
        <v>41975</v>
      </c>
      <c r="B13628" s="68">
        <v>5.2083333333333336E-2</v>
      </c>
      <c r="C13628" t="s">
        <v>120</v>
      </c>
      <c r="D13628">
        <v>19.98</v>
      </c>
      <c r="E13628">
        <v>10399</v>
      </c>
      <c r="F13628" s="66"/>
    </row>
    <row r="13629" spans="1:6" x14ac:dyDescent="0.3">
      <c r="A13629" s="66">
        <v>41975</v>
      </c>
      <c r="B13629" s="68">
        <v>6.25E-2</v>
      </c>
      <c r="C13629" t="s">
        <v>120</v>
      </c>
      <c r="D13629">
        <v>20.12</v>
      </c>
      <c r="E13629">
        <v>10149</v>
      </c>
      <c r="F13629" s="66"/>
    </row>
    <row r="13630" spans="1:6" x14ac:dyDescent="0.3">
      <c r="A13630" s="66">
        <v>41975</v>
      </c>
      <c r="B13630" s="68">
        <v>7.2916666666666671E-2</v>
      </c>
      <c r="C13630" t="s">
        <v>120</v>
      </c>
      <c r="D13630">
        <v>20.12</v>
      </c>
      <c r="E13630">
        <v>10147</v>
      </c>
      <c r="F13630" s="66"/>
    </row>
    <row r="13631" spans="1:6" x14ac:dyDescent="0.3">
      <c r="A13631" s="66">
        <v>41975</v>
      </c>
      <c r="B13631" s="68">
        <v>8.3333333333333329E-2</v>
      </c>
      <c r="C13631" t="s">
        <v>120</v>
      </c>
      <c r="D13631">
        <v>20.05</v>
      </c>
      <c r="E13631">
        <v>10544</v>
      </c>
      <c r="F13631" s="66"/>
    </row>
    <row r="13632" spans="1:6" x14ac:dyDescent="0.3">
      <c r="A13632" s="66">
        <v>41975</v>
      </c>
      <c r="B13632" s="68">
        <v>9.375E-2</v>
      </c>
      <c r="C13632" t="s">
        <v>120</v>
      </c>
      <c r="D13632">
        <v>19.989999999999998</v>
      </c>
      <c r="E13632">
        <v>11314</v>
      </c>
      <c r="F13632" s="66"/>
    </row>
    <row r="13633" spans="1:6" x14ac:dyDescent="0.3">
      <c r="A13633" s="66">
        <v>41975</v>
      </c>
      <c r="B13633" s="68">
        <v>0.10416666666666667</v>
      </c>
      <c r="C13633" t="s">
        <v>120</v>
      </c>
      <c r="D13633">
        <v>20.21</v>
      </c>
      <c r="E13633">
        <v>10732</v>
      </c>
      <c r="F13633" s="66"/>
    </row>
    <row r="13634" spans="1:6" x14ac:dyDescent="0.3">
      <c r="A13634" s="66">
        <v>41975</v>
      </c>
      <c r="B13634" s="68">
        <v>0.11458333333333333</v>
      </c>
      <c r="C13634" t="s">
        <v>120</v>
      </c>
      <c r="D13634">
        <v>20.65</v>
      </c>
      <c r="E13634">
        <v>9687</v>
      </c>
      <c r="F13634" s="66"/>
    </row>
    <row r="13635" spans="1:6" x14ac:dyDescent="0.3">
      <c r="A13635" s="66">
        <v>41975</v>
      </c>
      <c r="B13635" s="68">
        <v>0.125</v>
      </c>
      <c r="C13635" t="s">
        <v>120</v>
      </c>
      <c r="D13635">
        <v>20.95</v>
      </c>
      <c r="E13635">
        <v>9371</v>
      </c>
      <c r="F13635" s="66"/>
    </row>
    <row r="13636" spans="1:6" x14ac:dyDescent="0.3">
      <c r="A13636" s="66">
        <v>41975</v>
      </c>
      <c r="B13636" s="68">
        <v>0.13541666666666666</v>
      </c>
      <c r="C13636" t="s">
        <v>120</v>
      </c>
      <c r="D13636">
        <v>20.97</v>
      </c>
      <c r="E13636">
        <v>9268</v>
      </c>
      <c r="F13636" s="66"/>
    </row>
    <row r="13637" spans="1:6" x14ac:dyDescent="0.3">
      <c r="A13637" s="66">
        <v>41975</v>
      </c>
      <c r="B13637" s="68">
        <v>0.14583333333333334</v>
      </c>
      <c r="C13637" t="s">
        <v>120</v>
      </c>
      <c r="D13637">
        <v>20.99</v>
      </c>
      <c r="E13637">
        <v>9055</v>
      </c>
      <c r="F13637" s="66"/>
    </row>
    <row r="13638" spans="1:6" x14ac:dyDescent="0.3">
      <c r="A13638" s="66">
        <v>41975</v>
      </c>
      <c r="B13638" s="68">
        <v>0.15625</v>
      </c>
      <c r="C13638" t="s">
        <v>120</v>
      </c>
      <c r="D13638">
        <v>20.97</v>
      </c>
      <c r="E13638">
        <v>8941</v>
      </c>
      <c r="F13638" s="66"/>
    </row>
    <row r="13639" spans="1:6" x14ac:dyDescent="0.3">
      <c r="A13639" s="66">
        <v>41975</v>
      </c>
      <c r="B13639" s="68">
        <v>0.16666666666666666</v>
      </c>
      <c r="C13639" t="s">
        <v>120</v>
      </c>
      <c r="D13639">
        <v>20.92</v>
      </c>
      <c r="E13639">
        <v>8849</v>
      </c>
      <c r="F13639" s="66"/>
    </row>
    <row r="13640" spans="1:6" x14ac:dyDescent="0.3">
      <c r="A13640" s="66">
        <v>41975</v>
      </c>
      <c r="B13640" s="68">
        <v>0.17708333333333334</v>
      </c>
      <c r="C13640" t="s">
        <v>120</v>
      </c>
      <c r="D13640">
        <v>20.86</v>
      </c>
      <c r="E13640">
        <v>8834</v>
      </c>
      <c r="F13640" s="66"/>
    </row>
    <row r="13641" spans="1:6" x14ac:dyDescent="0.3">
      <c r="A13641" s="66">
        <v>41975</v>
      </c>
      <c r="B13641" s="68">
        <v>0.1875</v>
      </c>
      <c r="C13641" t="s">
        <v>120</v>
      </c>
      <c r="D13641">
        <v>20.89</v>
      </c>
      <c r="E13641">
        <v>8806</v>
      </c>
      <c r="F13641" s="66"/>
    </row>
    <row r="13642" spans="1:6" x14ac:dyDescent="0.3">
      <c r="A13642" s="66">
        <v>41975</v>
      </c>
      <c r="B13642" s="68">
        <v>0.19791666666666666</v>
      </c>
      <c r="C13642" t="s">
        <v>120</v>
      </c>
      <c r="D13642">
        <v>20.94</v>
      </c>
      <c r="E13642">
        <v>8570</v>
      </c>
      <c r="F13642" s="66"/>
    </row>
    <row r="13643" spans="1:6" x14ac:dyDescent="0.3">
      <c r="A13643" s="66">
        <v>41975</v>
      </c>
      <c r="B13643" s="68">
        <v>0.20833333333333334</v>
      </c>
      <c r="C13643" t="s">
        <v>120</v>
      </c>
      <c r="D13643">
        <v>20.91</v>
      </c>
      <c r="E13643">
        <v>8222</v>
      </c>
      <c r="F13643" s="66"/>
    </row>
    <row r="13644" spans="1:6" x14ac:dyDescent="0.3">
      <c r="A13644" s="66">
        <v>41975</v>
      </c>
      <c r="B13644" s="68">
        <v>0.21875</v>
      </c>
      <c r="C13644" t="s">
        <v>120</v>
      </c>
      <c r="D13644">
        <v>20.9</v>
      </c>
      <c r="E13644">
        <v>8049</v>
      </c>
      <c r="F13644" s="66"/>
    </row>
    <row r="13645" spans="1:6" x14ac:dyDescent="0.3">
      <c r="A13645" s="66">
        <v>41975</v>
      </c>
      <c r="B13645" s="68">
        <v>0.22916666666666666</v>
      </c>
      <c r="C13645" t="s">
        <v>120</v>
      </c>
      <c r="D13645">
        <v>20.86</v>
      </c>
      <c r="E13645">
        <v>7915</v>
      </c>
      <c r="F13645" s="66"/>
    </row>
    <row r="13646" spans="1:6" x14ac:dyDescent="0.3">
      <c r="A13646" s="66">
        <v>41975</v>
      </c>
      <c r="B13646" s="68">
        <v>0.23958333333333334</v>
      </c>
      <c r="C13646" t="s">
        <v>120</v>
      </c>
      <c r="D13646">
        <v>20.85</v>
      </c>
      <c r="E13646">
        <v>7884</v>
      </c>
      <c r="F13646" s="66"/>
    </row>
    <row r="13647" spans="1:6" x14ac:dyDescent="0.3">
      <c r="A13647" s="66">
        <v>41975</v>
      </c>
      <c r="B13647" s="68">
        <v>0.25</v>
      </c>
      <c r="C13647" t="s">
        <v>120</v>
      </c>
      <c r="D13647">
        <v>20.84</v>
      </c>
      <c r="E13647">
        <v>7874</v>
      </c>
      <c r="F13647" s="66"/>
    </row>
    <row r="13648" spans="1:6" x14ac:dyDescent="0.3">
      <c r="A13648" s="66">
        <v>41975</v>
      </c>
      <c r="B13648" s="68">
        <v>0.26041666666666669</v>
      </c>
      <c r="C13648" t="s">
        <v>120</v>
      </c>
      <c r="D13648">
        <v>20.85</v>
      </c>
      <c r="E13648">
        <v>7821</v>
      </c>
      <c r="F13648" s="66"/>
    </row>
    <row r="13649" spans="1:6" x14ac:dyDescent="0.3">
      <c r="A13649" s="66">
        <v>41975</v>
      </c>
      <c r="B13649" s="68">
        <v>0.27083333333333331</v>
      </c>
      <c r="C13649" t="s">
        <v>120</v>
      </c>
      <c r="D13649">
        <v>20.85</v>
      </c>
      <c r="E13649">
        <v>7731</v>
      </c>
      <c r="F13649" s="66"/>
    </row>
    <row r="13650" spans="1:6" x14ac:dyDescent="0.3">
      <c r="A13650" s="66">
        <v>41975</v>
      </c>
      <c r="B13650" s="68">
        <v>0.28125</v>
      </c>
      <c r="C13650" t="s">
        <v>120</v>
      </c>
      <c r="D13650">
        <v>20.84</v>
      </c>
      <c r="E13650">
        <v>7658</v>
      </c>
      <c r="F13650" s="66"/>
    </row>
    <row r="13651" spans="1:6" x14ac:dyDescent="0.3">
      <c r="A13651" s="66">
        <v>41975</v>
      </c>
      <c r="B13651" s="68">
        <v>0.29166666666666669</v>
      </c>
      <c r="C13651" t="s">
        <v>120</v>
      </c>
      <c r="D13651">
        <v>20.84</v>
      </c>
      <c r="E13651">
        <v>7619</v>
      </c>
      <c r="F13651" s="66"/>
    </row>
    <row r="13652" spans="1:6" x14ac:dyDescent="0.3">
      <c r="A13652" s="66">
        <v>41975</v>
      </c>
      <c r="B13652" s="68">
        <v>0.30208333333333331</v>
      </c>
      <c r="C13652" t="s">
        <v>120</v>
      </c>
      <c r="D13652">
        <v>20.81</v>
      </c>
      <c r="E13652">
        <v>7619</v>
      </c>
      <c r="F13652" s="66"/>
    </row>
    <row r="13653" spans="1:6" x14ac:dyDescent="0.3">
      <c r="A13653" s="66">
        <v>41975</v>
      </c>
      <c r="B13653" s="68">
        <v>0.3125</v>
      </c>
      <c r="C13653" t="s">
        <v>120</v>
      </c>
      <c r="D13653">
        <v>20.6</v>
      </c>
      <c r="E13653">
        <v>8182</v>
      </c>
      <c r="F13653" s="66"/>
    </row>
    <row r="13654" spans="1:6" x14ac:dyDescent="0.3">
      <c r="A13654" s="66">
        <v>41975</v>
      </c>
      <c r="B13654" s="68">
        <v>0.32291666666666669</v>
      </c>
      <c r="C13654" t="s">
        <v>120</v>
      </c>
      <c r="D13654">
        <v>20.21</v>
      </c>
      <c r="E13654">
        <v>11096</v>
      </c>
      <c r="F13654" s="66"/>
    </row>
    <row r="13655" spans="1:6" x14ac:dyDescent="0.3">
      <c r="A13655" s="66">
        <v>41975</v>
      </c>
      <c r="B13655" s="68">
        <v>0.33333333333333331</v>
      </c>
      <c r="C13655" t="s">
        <v>120</v>
      </c>
      <c r="D13655">
        <v>20.14</v>
      </c>
      <c r="E13655">
        <v>11652</v>
      </c>
      <c r="F13655" s="66"/>
    </row>
    <row r="13656" spans="1:6" x14ac:dyDescent="0.3">
      <c r="A13656" s="66">
        <v>41975</v>
      </c>
      <c r="B13656" s="68">
        <v>0.34375</v>
      </c>
      <c r="C13656" t="s">
        <v>120</v>
      </c>
      <c r="D13656">
        <v>20.079999999999998</v>
      </c>
      <c r="E13656">
        <v>12079</v>
      </c>
      <c r="F13656" s="66"/>
    </row>
    <row r="13657" spans="1:6" x14ac:dyDescent="0.3">
      <c r="A13657" s="66">
        <v>41975</v>
      </c>
      <c r="B13657" s="68">
        <v>0.35416666666666669</v>
      </c>
      <c r="C13657" t="s">
        <v>120</v>
      </c>
      <c r="D13657">
        <v>20.11</v>
      </c>
      <c r="E13657">
        <v>12025</v>
      </c>
      <c r="F13657" s="66"/>
    </row>
    <row r="13658" spans="1:6" x14ac:dyDescent="0.3">
      <c r="A13658" s="66">
        <v>41975</v>
      </c>
      <c r="B13658" s="68">
        <v>0.36458333333333331</v>
      </c>
      <c r="C13658" t="s">
        <v>120</v>
      </c>
      <c r="D13658">
        <v>20.11</v>
      </c>
      <c r="E13658">
        <v>11904</v>
      </c>
      <c r="F13658" s="66"/>
    </row>
    <row r="13659" spans="1:6" x14ac:dyDescent="0.3">
      <c r="A13659" s="66">
        <v>41975</v>
      </c>
      <c r="B13659" s="68">
        <v>0.375</v>
      </c>
      <c r="C13659" t="s">
        <v>120</v>
      </c>
      <c r="D13659">
        <v>19.989999999999998</v>
      </c>
      <c r="E13659">
        <v>12347</v>
      </c>
      <c r="F13659" s="66"/>
    </row>
    <row r="13660" spans="1:6" x14ac:dyDescent="0.3">
      <c r="A13660" s="66">
        <v>41975</v>
      </c>
      <c r="B13660" s="68">
        <v>0.38541666666666669</v>
      </c>
      <c r="C13660" t="s">
        <v>120</v>
      </c>
      <c r="D13660">
        <v>19.989999999999998</v>
      </c>
      <c r="E13660">
        <v>12733</v>
      </c>
      <c r="F13660" s="66"/>
    </row>
    <row r="13661" spans="1:6" x14ac:dyDescent="0.3">
      <c r="A13661" s="66">
        <v>41975</v>
      </c>
      <c r="B13661" s="68">
        <v>0.39583333333333331</v>
      </c>
      <c r="C13661" t="s">
        <v>120</v>
      </c>
      <c r="D13661">
        <v>19.93</v>
      </c>
      <c r="E13661">
        <v>12976</v>
      </c>
      <c r="F13661" s="66"/>
    </row>
    <row r="13662" spans="1:6" x14ac:dyDescent="0.3">
      <c r="A13662" s="66">
        <v>41975</v>
      </c>
      <c r="B13662" s="68">
        <v>0.40625</v>
      </c>
      <c r="C13662" t="s">
        <v>120</v>
      </c>
      <c r="D13662">
        <v>19.97</v>
      </c>
      <c r="E13662">
        <v>12938</v>
      </c>
      <c r="F13662" s="66"/>
    </row>
    <row r="13663" spans="1:6" x14ac:dyDescent="0.3">
      <c r="A13663" s="66">
        <v>41975</v>
      </c>
      <c r="B13663" s="68">
        <v>0.41666666666666669</v>
      </c>
      <c r="C13663" t="s">
        <v>120</v>
      </c>
      <c r="D13663">
        <v>20.11</v>
      </c>
      <c r="E13663">
        <v>12223</v>
      </c>
      <c r="F13663" s="66"/>
    </row>
    <row r="13664" spans="1:6" x14ac:dyDescent="0.3">
      <c r="A13664" s="66">
        <v>41975</v>
      </c>
      <c r="B13664" s="68">
        <v>0.42708333333333331</v>
      </c>
      <c r="C13664" t="s">
        <v>120</v>
      </c>
      <c r="D13664">
        <v>20.149999999999999</v>
      </c>
      <c r="E13664">
        <v>11454</v>
      </c>
      <c r="F13664" s="66"/>
    </row>
    <row r="13665" spans="1:6" x14ac:dyDescent="0.3">
      <c r="A13665" s="66">
        <v>41975</v>
      </c>
      <c r="B13665" s="68">
        <v>0.4375</v>
      </c>
      <c r="C13665" t="s">
        <v>120</v>
      </c>
      <c r="D13665">
        <v>20.27</v>
      </c>
      <c r="E13665">
        <v>10688</v>
      </c>
      <c r="F13665" s="66"/>
    </row>
    <row r="13666" spans="1:6" x14ac:dyDescent="0.3">
      <c r="A13666" s="66">
        <v>41975</v>
      </c>
      <c r="B13666" s="68">
        <v>0.44791666666666669</v>
      </c>
      <c r="C13666" t="s">
        <v>120</v>
      </c>
      <c r="D13666">
        <v>20.29</v>
      </c>
      <c r="E13666">
        <v>10234</v>
      </c>
      <c r="F13666" s="66"/>
    </row>
    <row r="13667" spans="1:6" x14ac:dyDescent="0.3">
      <c r="A13667" s="66">
        <v>41975</v>
      </c>
      <c r="B13667" s="68">
        <v>0.45833333333333331</v>
      </c>
      <c r="C13667" t="s">
        <v>120</v>
      </c>
      <c r="D13667">
        <v>20.32</v>
      </c>
      <c r="E13667">
        <v>9893</v>
      </c>
      <c r="F13667" s="66"/>
    </row>
    <row r="13668" spans="1:6" x14ac:dyDescent="0.3">
      <c r="A13668" s="66">
        <v>41975</v>
      </c>
      <c r="B13668" s="68">
        <v>0.46875</v>
      </c>
      <c r="C13668" t="s">
        <v>120</v>
      </c>
      <c r="D13668">
        <v>20.329999999999998</v>
      </c>
      <c r="E13668">
        <v>9476</v>
      </c>
      <c r="F13668" s="66"/>
    </row>
    <row r="13669" spans="1:6" x14ac:dyDescent="0.3">
      <c r="A13669" s="66">
        <v>41975</v>
      </c>
      <c r="B13669" s="68">
        <v>0.47916666666666669</v>
      </c>
      <c r="C13669" t="s">
        <v>120</v>
      </c>
      <c r="D13669">
        <v>20.309999999999999</v>
      </c>
      <c r="E13669">
        <v>9274</v>
      </c>
      <c r="F13669" s="66"/>
    </row>
    <row r="13670" spans="1:6" x14ac:dyDescent="0.3">
      <c r="A13670" s="66">
        <v>41975</v>
      </c>
      <c r="B13670" s="68">
        <v>0.47916666666666669</v>
      </c>
      <c r="C13670" t="s">
        <v>120</v>
      </c>
      <c r="D13670">
        <v>20.309999999999999</v>
      </c>
      <c r="E13670">
        <v>9274</v>
      </c>
      <c r="F13670" s="66"/>
    </row>
    <row r="13671" spans="1:6" x14ac:dyDescent="0.3">
      <c r="A13671" s="66">
        <v>41975</v>
      </c>
      <c r="B13671" s="68">
        <v>0.48958333333333331</v>
      </c>
      <c r="C13671" t="s">
        <v>120</v>
      </c>
      <c r="D13671">
        <v>20.28</v>
      </c>
      <c r="E13671">
        <v>9268</v>
      </c>
      <c r="F13671" s="66"/>
    </row>
    <row r="13672" spans="1:6" x14ac:dyDescent="0.3">
      <c r="A13672" s="66">
        <v>41976</v>
      </c>
      <c r="B13672" s="68">
        <v>0.5</v>
      </c>
      <c r="C13672" t="s">
        <v>119</v>
      </c>
      <c r="D13672">
        <v>20.27</v>
      </c>
      <c r="E13672">
        <v>9334</v>
      </c>
      <c r="F13672" s="66"/>
    </row>
    <row r="13673" spans="1:6" x14ac:dyDescent="0.3">
      <c r="A13673" s="66">
        <v>41976</v>
      </c>
      <c r="B13673" s="68">
        <v>0.51041666666666663</v>
      </c>
      <c r="C13673" t="s">
        <v>119</v>
      </c>
      <c r="D13673">
        <v>20.25</v>
      </c>
      <c r="E13673">
        <v>9364</v>
      </c>
      <c r="F13673" s="66"/>
    </row>
    <row r="13674" spans="1:6" x14ac:dyDescent="0.3">
      <c r="A13674" s="66">
        <v>41976</v>
      </c>
      <c r="B13674" s="68">
        <v>0.52083333333333337</v>
      </c>
      <c r="C13674" t="s">
        <v>119</v>
      </c>
      <c r="D13674">
        <v>20.239999999999998</v>
      </c>
      <c r="E13674">
        <v>9325</v>
      </c>
      <c r="F13674" s="66"/>
    </row>
    <row r="13675" spans="1:6" x14ac:dyDescent="0.3">
      <c r="A13675" s="66">
        <v>41976</v>
      </c>
      <c r="B13675" s="68">
        <v>0.53125</v>
      </c>
      <c r="C13675" t="s">
        <v>119</v>
      </c>
      <c r="D13675">
        <v>20.239999999999998</v>
      </c>
      <c r="E13675">
        <v>9356</v>
      </c>
      <c r="F13675" s="66"/>
    </row>
    <row r="13676" spans="1:6" x14ac:dyDescent="0.3">
      <c r="A13676" s="66">
        <v>41976</v>
      </c>
      <c r="B13676" s="68">
        <v>4.1666666666666664E-2</v>
      </c>
      <c r="C13676" t="s">
        <v>119</v>
      </c>
      <c r="D13676">
        <v>20.21</v>
      </c>
      <c r="E13676">
        <v>9512</v>
      </c>
      <c r="F13676" s="66"/>
    </row>
    <row r="13677" spans="1:6" x14ac:dyDescent="0.3">
      <c r="A13677" s="66">
        <v>41976</v>
      </c>
      <c r="B13677" s="68">
        <v>5.2083333333333336E-2</v>
      </c>
      <c r="C13677" t="s">
        <v>119</v>
      </c>
      <c r="D13677">
        <v>20.2</v>
      </c>
      <c r="E13677">
        <v>9380</v>
      </c>
      <c r="F13677" s="66"/>
    </row>
    <row r="13678" spans="1:6" x14ac:dyDescent="0.3">
      <c r="A13678" s="66">
        <v>41976</v>
      </c>
      <c r="B13678" s="68">
        <v>6.25E-2</v>
      </c>
      <c r="C13678" t="s">
        <v>119</v>
      </c>
      <c r="D13678">
        <v>20.2</v>
      </c>
      <c r="E13678">
        <v>9182</v>
      </c>
      <c r="F13678" s="66"/>
    </row>
    <row r="13679" spans="1:6" x14ac:dyDescent="0.3">
      <c r="A13679" s="66">
        <v>41976</v>
      </c>
      <c r="B13679" s="68">
        <v>7.2916666666666671E-2</v>
      </c>
      <c r="C13679" t="s">
        <v>119</v>
      </c>
      <c r="D13679">
        <v>20.18</v>
      </c>
      <c r="E13679">
        <v>9079</v>
      </c>
      <c r="F13679" s="66"/>
    </row>
    <row r="13680" spans="1:6" x14ac:dyDescent="0.3">
      <c r="A13680" s="66">
        <v>41976</v>
      </c>
      <c r="B13680" s="68">
        <v>8.3333333333333329E-2</v>
      </c>
      <c r="C13680" t="s">
        <v>119</v>
      </c>
      <c r="D13680">
        <v>20.16</v>
      </c>
      <c r="E13680">
        <v>9124</v>
      </c>
      <c r="F13680" s="66"/>
    </row>
    <row r="13681" spans="1:6" x14ac:dyDescent="0.3">
      <c r="A13681" s="66">
        <v>41976</v>
      </c>
      <c r="B13681" s="68">
        <v>9.375E-2</v>
      </c>
      <c r="C13681" t="s">
        <v>119</v>
      </c>
      <c r="D13681">
        <v>20.149999999999999</v>
      </c>
      <c r="E13681">
        <v>9075</v>
      </c>
      <c r="F13681" s="66"/>
    </row>
    <row r="13682" spans="1:6" x14ac:dyDescent="0.3">
      <c r="A13682" s="66">
        <v>41976</v>
      </c>
      <c r="B13682" s="68">
        <v>0.10416666666666667</v>
      </c>
      <c r="C13682" t="s">
        <v>119</v>
      </c>
      <c r="D13682">
        <v>20.13</v>
      </c>
      <c r="E13682">
        <v>9037</v>
      </c>
      <c r="F13682" s="66"/>
    </row>
    <row r="13683" spans="1:6" x14ac:dyDescent="0.3">
      <c r="A13683" s="66">
        <v>41976</v>
      </c>
      <c r="B13683" s="68">
        <v>0.11458333333333333</v>
      </c>
      <c r="C13683" t="s">
        <v>119</v>
      </c>
      <c r="D13683">
        <v>20.13</v>
      </c>
      <c r="E13683">
        <v>9047</v>
      </c>
      <c r="F13683" s="66"/>
    </row>
    <row r="13684" spans="1:6" x14ac:dyDescent="0.3">
      <c r="A13684" s="66">
        <v>41976</v>
      </c>
      <c r="B13684" s="68">
        <v>0.125</v>
      </c>
      <c r="C13684" t="s">
        <v>119</v>
      </c>
      <c r="D13684">
        <v>20.11</v>
      </c>
      <c r="E13684">
        <v>9117</v>
      </c>
      <c r="F13684" s="66"/>
    </row>
    <row r="13685" spans="1:6" x14ac:dyDescent="0.3">
      <c r="A13685" s="66">
        <v>41976</v>
      </c>
      <c r="B13685" s="68">
        <v>0.13541666666666666</v>
      </c>
      <c r="C13685" t="s">
        <v>119</v>
      </c>
      <c r="D13685">
        <v>20.079999999999998</v>
      </c>
      <c r="E13685">
        <v>9102</v>
      </c>
      <c r="F13685" s="66"/>
    </row>
    <row r="13686" spans="1:6" x14ac:dyDescent="0.3">
      <c r="A13686" s="66">
        <v>41976</v>
      </c>
      <c r="B13686" s="68">
        <v>0.14583333333333334</v>
      </c>
      <c r="C13686" t="s">
        <v>119</v>
      </c>
      <c r="D13686">
        <v>20.05</v>
      </c>
      <c r="E13686">
        <v>9213</v>
      </c>
      <c r="F13686" s="66"/>
    </row>
    <row r="13687" spans="1:6" x14ac:dyDescent="0.3">
      <c r="A13687" s="66">
        <v>41976</v>
      </c>
      <c r="B13687" s="68">
        <v>0.15625</v>
      </c>
      <c r="C13687" t="s">
        <v>119</v>
      </c>
      <c r="D13687">
        <v>20.04</v>
      </c>
      <c r="E13687">
        <v>9252</v>
      </c>
      <c r="F13687" s="66"/>
    </row>
    <row r="13688" spans="1:6" x14ac:dyDescent="0.3">
      <c r="A13688" s="66">
        <v>41976</v>
      </c>
      <c r="B13688" s="68">
        <v>0.16666666666666666</v>
      </c>
      <c r="C13688" t="s">
        <v>119</v>
      </c>
      <c r="D13688">
        <v>20.05</v>
      </c>
      <c r="E13688">
        <v>9211</v>
      </c>
      <c r="F13688" s="66"/>
    </row>
    <row r="13689" spans="1:6" x14ac:dyDescent="0.3">
      <c r="A13689" s="66">
        <v>41976</v>
      </c>
      <c r="B13689" s="68">
        <v>0.17708333333333334</v>
      </c>
      <c r="C13689" t="s">
        <v>119</v>
      </c>
      <c r="D13689">
        <v>20.07</v>
      </c>
      <c r="E13689">
        <v>9066</v>
      </c>
      <c r="F13689" s="66"/>
    </row>
    <row r="13690" spans="1:6" x14ac:dyDescent="0.3">
      <c r="A13690" s="66">
        <v>41976</v>
      </c>
      <c r="B13690" s="68">
        <v>0.1875</v>
      </c>
      <c r="C13690" t="s">
        <v>119</v>
      </c>
      <c r="D13690">
        <v>20.079999999999998</v>
      </c>
      <c r="E13690">
        <v>8867</v>
      </c>
      <c r="F13690" s="66"/>
    </row>
    <row r="13691" spans="1:6" x14ac:dyDescent="0.3">
      <c r="A13691" s="66">
        <v>41976</v>
      </c>
      <c r="B13691" s="68">
        <v>0.19791666666666666</v>
      </c>
      <c r="C13691" t="s">
        <v>119</v>
      </c>
      <c r="D13691">
        <v>20.079999999999998</v>
      </c>
      <c r="E13691">
        <v>8728</v>
      </c>
      <c r="F13691" s="66"/>
    </row>
    <row r="13692" spans="1:6" x14ac:dyDescent="0.3">
      <c r="A13692" s="66">
        <v>41976</v>
      </c>
      <c r="B13692" s="68">
        <v>0.20833333333333334</v>
      </c>
      <c r="C13692" t="s">
        <v>119</v>
      </c>
      <c r="D13692">
        <v>20.09</v>
      </c>
      <c r="E13692">
        <v>8588</v>
      </c>
      <c r="F13692" s="66"/>
    </row>
    <row r="13693" spans="1:6" x14ac:dyDescent="0.3">
      <c r="A13693" s="66">
        <v>41976</v>
      </c>
      <c r="B13693" s="68">
        <v>0.21875</v>
      </c>
      <c r="C13693" t="s">
        <v>119</v>
      </c>
      <c r="D13693">
        <v>20.09</v>
      </c>
      <c r="E13693">
        <v>8489</v>
      </c>
      <c r="F13693" s="66"/>
    </row>
    <row r="13694" spans="1:6" x14ac:dyDescent="0.3">
      <c r="A13694" s="66">
        <v>41976</v>
      </c>
      <c r="B13694" s="68">
        <v>0.22916666666666666</v>
      </c>
      <c r="C13694" t="s">
        <v>119</v>
      </c>
      <c r="D13694">
        <v>20.079999999999998</v>
      </c>
      <c r="E13694">
        <v>8387</v>
      </c>
      <c r="F13694" s="66"/>
    </row>
    <row r="13695" spans="1:6" x14ac:dyDescent="0.3">
      <c r="A13695" s="66">
        <v>41976</v>
      </c>
      <c r="B13695" s="68">
        <v>0.23958333333333334</v>
      </c>
      <c r="C13695" t="s">
        <v>119</v>
      </c>
      <c r="D13695">
        <v>20.09</v>
      </c>
      <c r="E13695">
        <v>8289</v>
      </c>
      <c r="F13695" s="66"/>
    </row>
    <row r="13696" spans="1:6" x14ac:dyDescent="0.3">
      <c r="A13696" s="66">
        <v>41976</v>
      </c>
      <c r="B13696" s="68">
        <v>0.25</v>
      </c>
      <c r="C13696" t="s">
        <v>119</v>
      </c>
      <c r="D13696">
        <v>20.09</v>
      </c>
      <c r="E13696">
        <v>8200</v>
      </c>
      <c r="F13696" s="66"/>
    </row>
    <row r="13697" spans="1:6" x14ac:dyDescent="0.3">
      <c r="A13697" s="66">
        <v>41976</v>
      </c>
      <c r="B13697" s="68">
        <v>0.26041666666666669</v>
      </c>
      <c r="C13697" t="s">
        <v>119</v>
      </c>
      <c r="D13697">
        <v>20.100000000000001</v>
      </c>
      <c r="E13697">
        <v>8128</v>
      </c>
      <c r="F13697" s="66"/>
    </row>
    <row r="13698" spans="1:6" x14ac:dyDescent="0.3">
      <c r="A13698" s="66">
        <v>41976</v>
      </c>
      <c r="B13698" s="68">
        <v>0.27083333333333331</v>
      </c>
      <c r="C13698" t="s">
        <v>119</v>
      </c>
      <c r="D13698">
        <v>20.100000000000001</v>
      </c>
      <c r="E13698">
        <v>8155</v>
      </c>
      <c r="F13698" s="66"/>
    </row>
    <row r="13699" spans="1:6" x14ac:dyDescent="0.3">
      <c r="A13699" s="66">
        <v>41976</v>
      </c>
      <c r="B13699" s="68">
        <v>0.28125</v>
      </c>
      <c r="C13699" t="s">
        <v>119</v>
      </c>
      <c r="D13699">
        <v>20.079999999999998</v>
      </c>
      <c r="E13699">
        <v>8268</v>
      </c>
      <c r="F13699" s="66"/>
    </row>
    <row r="13700" spans="1:6" x14ac:dyDescent="0.3">
      <c r="A13700" s="66">
        <v>41976</v>
      </c>
      <c r="B13700" s="68">
        <v>0.29166666666666669</v>
      </c>
      <c r="C13700" t="s">
        <v>119</v>
      </c>
      <c r="D13700">
        <v>20.04</v>
      </c>
      <c r="E13700">
        <v>8367</v>
      </c>
      <c r="F13700" s="66"/>
    </row>
    <row r="13701" spans="1:6" x14ac:dyDescent="0.3">
      <c r="A13701" s="66">
        <v>41976</v>
      </c>
      <c r="B13701" s="68">
        <v>0.30208333333333331</v>
      </c>
      <c r="C13701" t="s">
        <v>119</v>
      </c>
      <c r="D13701">
        <v>20</v>
      </c>
      <c r="E13701">
        <v>8502</v>
      </c>
      <c r="F13701" s="66"/>
    </row>
    <row r="13702" spans="1:6" x14ac:dyDescent="0.3">
      <c r="A13702" s="66">
        <v>41976</v>
      </c>
      <c r="B13702" s="68">
        <v>0.3125</v>
      </c>
      <c r="C13702" t="s">
        <v>119</v>
      </c>
      <c r="D13702">
        <v>19.97</v>
      </c>
      <c r="E13702">
        <v>8500</v>
      </c>
      <c r="F13702" s="66"/>
    </row>
    <row r="13703" spans="1:6" x14ac:dyDescent="0.3">
      <c r="A13703" s="66">
        <v>41976</v>
      </c>
      <c r="B13703" s="68">
        <v>0.32291666666666669</v>
      </c>
      <c r="C13703" t="s">
        <v>119</v>
      </c>
      <c r="D13703">
        <v>19.920000000000002</v>
      </c>
      <c r="E13703">
        <v>8482</v>
      </c>
      <c r="F13703" s="66"/>
    </row>
    <row r="13704" spans="1:6" x14ac:dyDescent="0.3">
      <c r="A13704" s="66">
        <v>41976</v>
      </c>
      <c r="B13704" s="68">
        <v>0.33333333333333331</v>
      </c>
      <c r="C13704" t="s">
        <v>119</v>
      </c>
      <c r="D13704">
        <v>19.97</v>
      </c>
      <c r="E13704">
        <v>8272</v>
      </c>
      <c r="F13704" s="66"/>
    </row>
    <row r="13705" spans="1:6" x14ac:dyDescent="0.3">
      <c r="A13705" s="66">
        <v>41976</v>
      </c>
      <c r="B13705" s="68">
        <v>0.34375</v>
      </c>
      <c r="C13705" t="s">
        <v>119</v>
      </c>
      <c r="D13705">
        <v>19.98</v>
      </c>
      <c r="E13705">
        <v>8150</v>
      </c>
      <c r="F13705" s="66"/>
    </row>
    <row r="13706" spans="1:6" x14ac:dyDescent="0.3">
      <c r="A13706" s="66">
        <v>41976</v>
      </c>
      <c r="B13706" s="68">
        <v>0.35416666666666669</v>
      </c>
      <c r="C13706" t="s">
        <v>119</v>
      </c>
      <c r="D13706">
        <v>20</v>
      </c>
      <c r="E13706">
        <v>8103</v>
      </c>
      <c r="F13706" s="66"/>
    </row>
    <row r="13707" spans="1:6" x14ac:dyDescent="0.3">
      <c r="A13707" s="66">
        <v>41976</v>
      </c>
      <c r="B13707" s="68">
        <v>0.36458333333333331</v>
      </c>
      <c r="C13707" t="s">
        <v>119</v>
      </c>
      <c r="D13707">
        <v>20.02</v>
      </c>
      <c r="E13707">
        <v>8058</v>
      </c>
      <c r="F13707" s="66"/>
    </row>
    <row r="13708" spans="1:6" x14ac:dyDescent="0.3">
      <c r="A13708" s="66">
        <v>41976</v>
      </c>
      <c r="B13708" s="68">
        <v>0.375</v>
      </c>
      <c r="C13708" t="s">
        <v>119</v>
      </c>
      <c r="D13708">
        <v>20.079999999999998</v>
      </c>
      <c r="E13708">
        <v>7936</v>
      </c>
      <c r="F13708" s="66"/>
    </row>
    <row r="13709" spans="1:6" x14ac:dyDescent="0.3">
      <c r="A13709" s="66">
        <v>41976</v>
      </c>
      <c r="B13709" s="68">
        <v>0.38541666666666669</v>
      </c>
      <c r="C13709" t="s">
        <v>119</v>
      </c>
      <c r="D13709">
        <v>20.14</v>
      </c>
      <c r="E13709">
        <v>7794</v>
      </c>
      <c r="F13709" s="66"/>
    </row>
    <row r="13710" spans="1:6" x14ac:dyDescent="0.3">
      <c r="A13710" s="66">
        <v>41976</v>
      </c>
      <c r="B13710" s="68">
        <v>0.39583333333333331</v>
      </c>
      <c r="C13710" t="s">
        <v>119</v>
      </c>
      <c r="D13710">
        <v>20.27</v>
      </c>
      <c r="E13710">
        <v>7567</v>
      </c>
      <c r="F13710" s="66"/>
    </row>
    <row r="13711" spans="1:6" x14ac:dyDescent="0.3">
      <c r="A13711" s="66">
        <v>41976</v>
      </c>
      <c r="B13711" s="68">
        <v>0.40625</v>
      </c>
      <c r="C13711" t="s">
        <v>119</v>
      </c>
      <c r="D13711">
        <v>20.329999999999998</v>
      </c>
      <c r="E13711">
        <v>7425</v>
      </c>
      <c r="F13711" s="66"/>
    </row>
    <row r="13712" spans="1:6" x14ac:dyDescent="0.3">
      <c r="A13712" s="66">
        <v>41976</v>
      </c>
      <c r="B13712" s="68">
        <v>0.41666666666666669</v>
      </c>
      <c r="C13712" t="s">
        <v>119</v>
      </c>
      <c r="D13712">
        <v>20.38</v>
      </c>
      <c r="E13712">
        <v>7690</v>
      </c>
      <c r="F13712" s="66"/>
    </row>
    <row r="13713" spans="1:6" x14ac:dyDescent="0.3">
      <c r="A13713" s="66">
        <v>41976</v>
      </c>
      <c r="B13713" s="68">
        <v>0.42708333333333331</v>
      </c>
      <c r="C13713" t="s">
        <v>119</v>
      </c>
      <c r="D13713">
        <v>20.32</v>
      </c>
      <c r="E13713">
        <v>8712</v>
      </c>
      <c r="F13713" s="66"/>
    </row>
    <row r="13714" spans="1:6" x14ac:dyDescent="0.3">
      <c r="A13714" s="66">
        <v>41976</v>
      </c>
      <c r="B13714" s="68">
        <v>0.4375</v>
      </c>
      <c r="C13714" t="s">
        <v>119</v>
      </c>
      <c r="D13714">
        <v>20.58</v>
      </c>
      <c r="E13714">
        <v>7950</v>
      </c>
      <c r="F13714" s="66"/>
    </row>
    <row r="13715" spans="1:6" x14ac:dyDescent="0.3">
      <c r="A13715" s="66">
        <v>41976</v>
      </c>
      <c r="B13715" s="68">
        <v>0.44791666666666669</v>
      </c>
      <c r="C13715" t="s">
        <v>119</v>
      </c>
      <c r="D13715">
        <v>20.78</v>
      </c>
      <c r="E13715">
        <v>7646</v>
      </c>
      <c r="F13715" s="66"/>
    </row>
    <row r="13716" spans="1:6" x14ac:dyDescent="0.3">
      <c r="A13716" s="66">
        <v>41976</v>
      </c>
      <c r="B13716" s="68">
        <v>0.45833333333333331</v>
      </c>
      <c r="C13716" t="s">
        <v>119</v>
      </c>
      <c r="D13716">
        <v>20.89</v>
      </c>
      <c r="E13716">
        <v>7408</v>
      </c>
      <c r="F13716" s="66"/>
    </row>
    <row r="13717" spans="1:6" x14ac:dyDescent="0.3">
      <c r="A13717" s="66">
        <v>41976</v>
      </c>
      <c r="B13717" s="68">
        <v>0.46875</v>
      </c>
      <c r="C13717" t="s">
        <v>119</v>
      </c>
      <c r="D13717">
        <v>20.98</v>
      </c>
      <c r="E13717">
        <v>7343</v>
      </c>
      <c r="F13717" s="66"/>
    </row>
    <row r="13718" spans="1:6" x14ac:dyDescent="0.3">
      <c r="A13718" s="66">
        <v>41976</v>
      </c>
      <c r="B13718" s="68">
        <v>0.47916666666666669</v>
      </c>
      <c r="C13718" t="s">
        <v>119</v>
      </c>
      <c r="D13718">
        <v>20.8</v>
      </c>
      <c r="E13718">
        <v>8542</v>
      </c>
      <c r="F13718" s="66"/>
    </row>
    <row r="13719" spans="1:6" x14ac:dyDescent="0.3">
      <c r="A13719" s="66">
        <v>41976</v>
      </c>
      <c r="B13719" s="68">
        <v>0.48958333333333331</v>
      </c>
      <c r="C13719" t="s">
        <v>119</v>
      </c>
      <c r="D13719">
        <v>20.68</v>
      </c>
      <c r="E13719">
        <v>9307</v>
      </c>
      <c r="F13719" s="66"/>
    </row>
    <row r="13720" spans="1:6" x14ac:dyDescent="0.3">
      <c r="A13720" s="66">
        <v>41976</v>
      </c>
      <c r="B13720" s="68">
        <v>0.5</v>
      </c>
      <c r="C13720" t="s">
        <v>120</v>
      </c>
      <c r="D13720">
        <v>20.71</v>
      </c>
      <c r="E13720">
        <v>9520</v>
      </c>
      <c r="F13720" s="66"/>
    </row>
    <row r="13721" spans="1:6" x14ac:dyDescent="0.3">
      <c r="A13721" s="66">
        <v>41976</v>
      </c>
      <c r="B13721" s="68">
        <v>0.51041666666666663</v>
      </c>
      <c r="C13721" t="s">
        <v>120</v>
      </c>
      <c r="D13721">
        <v>20.56</v>
      </c>
      <c r="E13721">
        <v>10487</v>
      </c>
      <c r="F13721" s="66"/>
    </row>
    <row r="13722" spans="1:6" x14ac:dyDescent="0.3">
      <c r="A13722" s="66">
        <v>41976</v>
      </c>
      <c r="B13722" s="68">
        <v>0.52083333333333337</v>
      </c>
      <c r="C13722" t="s">
        <v>120</v>
      </c>
      <c r="D13722">
        <v>20.66</v>
      </c>
      <c r="E13722">
        <v>10885</v>
      </c>
      <c r="F13722" s="66"/>
    </row>
    <row r="13723" spans="1:6" x14ac:dyDescent="0.3">
      <c r="A13723" s="66">
        <v>41976</v>
      </c>
      <c r="B13723" s="68">
        <v>0.53125</v>
      </c>
      <c r="C13723" t="s">
        <v>120</v>
      </c>
      <c r="D13723">
        <v>20.77</v>
      </c>
      <c r="E13723">
        <v>10446</v>
      </c>
      <c r="F13723" s="66"/>
    </row>
    <row r="13724" spans="1:6" x14ac:dyDescent="0.3">
      <c r="A13724" s="66">
        <v>41976</v>
      </c>
      <c r="B13724" s="68">
        <v>4.1666666666666664E-2</v>
      </c>
      <c r="C13724" t="s">
        <v>120</v>
      </c>
      <c r="D13724">
        <v>20.89</v>
      </c>
      <c r="E13724">
        <v>10335</v>
      </c>
      <c r="F13724" s="66"/>
    </row>
    <row r="13725" spans="1:6" x14ac:dyDescent="0.3">
      <c r="A13725" s="66">
        <v>41976</v>
      </c>
      <c r="B13725" s="68">
        <v>5.2083333333333336E-2</v>
      </c>
      <c r="C13725" t="s">
        <v>120</v>
      </c>
      <c r="D13725">
        <v>20.96</v>
      </c>
      <c r="E13725">
        <v>10406</v>
      </c>
      <c r="F13725" s="66"/>
    </row>
    <row r="13726" spans="1:6" x14ac:dyDescent="0.3">
      <c r="A13726" s="66">
        <v>41976</v>
      </c>
      <c r="B13726" s="68">
        <v>5.7638888888888885E-2</v>
      </c>
      <c r="C13726" t="s">
        <v>120</v>
      </c>
      <c r="F13726" s="66"/>
    </row>
    <row r="13727" spans="1:6" x14ac:dyDescent="0.3">
      <c r="A13727" s="66">
        <v>41976</v>
      </c>
      <c r="B13727" s="68">
        <v>6.25E-2</v>
      </c>
      <c r="C13727" t="s">
        <v>120</v>
      </c>
      <c r="D13727">
        <v>21.06</v>
      </c>
      <c r="E13727">
        <v>10217</v>
      </c>
      <c r="F13727" s="66"/>
    </row>
    <row r="13728" spans="1:6" x14ac:dyDescent="0.3">
      <c r="A13728" s="66">
        <v>41976</v>
      </c>
      <c r="B13728" s="68">
        <v>7.2916666666666671E-2</v>
      </c>
      <c r="C13728" t="s">
        <v>120</v>
      </c>
      <c r="D13728">
        <v>21.32</v>
      </c>
      <c r="E13728">
        <v>9733</v>
      </c>
      <c r="F13728" s="66"/>
    </row>
    <row r="13729" spans="1:6" x14ac:dyDescent="0.3">
      <c r="A13729" s="66">
        <v>41976</v>
      </c>
      <c r="B13729" s="68">
        <v>8.3333333333333329E-2</v>
      </c>
      <c r="C13729" t="s">
        <v>120</v>
      </c>
      <c r="D13729">
        <v>21.32</v>
      </c>
      <c r="E13729">
        <v>9780</v>
      </c>
      <c r="F13729" s="66"/>
    </row>
    <row r="13730" spans="1:6" x14ac:dyDescent="0.3">
      <c r="A13730" s="66">
        <v>41976</v>
      </c>
      <c r="B13730" s="68">
        <v>9.375E-2</v>
      </c>
      <c r="C13730" t="s">
        <v>120</v>
      </c>
      <c r="D13730">
        <v>21.39</v>
      </c>
      <c r="E13730">
        <v>9374</v>
      </c>
      <c r="F13730" s="66"/>
    </row>
    <row r="13731" spans="1:6" x14ac:dyDescent="0.3">
      <c r="A13731" s="66">
        <v>41976</v>
      </c>
      <c r="B13731" s="68">
        <v>0.10416666666666667</v>
      </c>
      <c r="C13731" t="s">
        <v>120</v>
      </c>
      <c r="D13731">
        <v>21.38</v>
      </c>
      <c r="E13731">
        <v>10148</v>
      </c>
      <c r="F13731" s="66"/>
    </row>
    <row r="13732" spans="1:6" x14ac:dyDescent="0.3">
      <c r="A13732" s="66">
        <v>41976</v>
      </c>
      <c r="B13732" s="68">
        <v>0.11458333333333333</v>
      </c>
      <c r="C13732" t="s">
        <v>120</v>
      </c>
      <c r="D13732">
        <v>21.57</v>
      </c>
      <c r="E13732">
        <v>9198</v>
      </c>
      <c r="F13732" s="66"/>
    </row>
    <row r="13733" spans="1:6" x14ac:dyDescent="0.3">
      <c r="A13733" s="66">
        <v>41976</v>
      </c>
      <c r="B13733" s="68">
        <v>0.125</v>
      </c>
      <c r="C13733" t="s">
        <v>120</v>
      </c>
      <c r="D13733">
        <v>21.65</v>
      </c>
      <c r="E13733">
        <v>9084</v>
      </c>
      <c r="F13733" s="66"/>
    </row>
    <row r="13734" spans="1:6" x14ac:dyDescent="0.3">
      <c r="A13734" s="66">
        <v>41976</v>
      </c>
      <c r="B13734" s="68">
        <v>0.13541666666666666</v>
      </c>
      <c r="C13734" t="s">
        <v>120</v>
      </c>
      <c r="D13734">
        <v>21.79</v>
      </c>
      <c r="E13734">
        <v>8628</v>
      </c>
      <c r="F13734" s="66"/>
    </row>
    <row r="13735" spans="1:6" x14ac:dyDescent="0.3">
      <c r="A13735" s="66">
        <v>41976</v>
      </c>
      <c r="B13735" s="68">
        <v>0.14583333333333334</v>
      </c>
      <c r="C13735" t="s">
        <v>120</v>
      </c>
      <c r="D13735">
        <v>21.9</v>
      </c>
      <c r="E13735">
        <v>8748</v>
      </c>
      <c r="F13735" s="66"/>
    </row>
    <row r="13736" spans="1:6" x14ac:dyDescent="0.3">
      <c r="A13736" s="66">
        <v>41976</v>
      </c>
      <c r="B13736" s="68">
        <v>0.15625</v>
      </c>
      <c r="C13736" t="s">
        <v>120</v>
      </c>
      <c r="D13736">
        <v>21.9</v>
      </c>
      <c r="E13736">
        <v>8909</v>
      </c>
      <c r="F13736" s="66"/>
    </row>
    <row r="13737" spans="1:6" x14ac:dyDescent="0.3">
      <c r="A13737" s="66">
        <v>41976</v>
      </c>
      <c r="B13737" s="68">
        <v>0.16666666666666666</v>
      </c>
      <c r="C13737" t="s">
        <v>120</v>
      </c>
      <c r="D13737">
        <v>21.88</v>
      </c>
      <c r="E13737">
        <v>8931</v>
      </c>
      <c r="F13737" s="66"/>
    </row>
    <row r="13738" spans="1:6" x14ac:dyDescent="0.3">
      <c r="A13738" s="66">
        <v>41976</v>
      </c>
      <c r="B13738" s="68">
        <v>0.17708333333333334</v>
      </c>
      <c r="C13738" t="s">
        <v>120</v>
      </c>
      <c r="D13738">
        <v>21.89</v>
      </c>
      <c r="E13738">
        <v>8835</v>
      </c>
      <c r="F13738" s="66"/>
    </row>
    <row r="13739" spans="1:6" x14ac:dyDescent="0.3">
      <c r="A13739" s="66">
        <v>41976</v>
      </c>
      <c r="B13739" s="68">
        <v>0.1875</v>
      </c>
      <c r="C13739" t="s">
        <v>120</v>
      </c>
      <c r="D13739">
        <v>21.91</v>
      </c>
      <c r="E13739">
        <v>8731</v>
      </c>
      <c r="F13739" s="66"/>
    </row>
    <row r="13740" spans="1:6" x14ac:dyDescent="0.3">
      <c r="A13740" s="66">
        <v>41976</v>
      </c>
      <c r="B13740" s="68">
        <v>0.19791666666666666</v>
      </c>
      <c r="C13740" t="s">
        <v>120</v>
      </c>
      <c r="D13740">
        <v>21.91</v>
      </c>
      <c r="E13740">
        <v>8617</v>
      </c>
      <c r="F13740" s="66"/>
    </row>
    <row r="13741" spans="1:6" x14ac:dyDescent="0.3">
      <c r="A13741" s="66">
        <v>41976</v>
      </c>
      <c r="B13741" s="68">
        <v>0.20833333333333334</v>
      </c>
      <c r="C13741" t="s">
        <v>120</v>
      </c>
      <c r="D13741">
        <v>21.93</v>
      </c>
      <c r="E13741">
        <v>8525</v>
      </c>
      <c r="F13741" s="66"/>
    </row>
    <row r="13742" spans="1:6" x14ac:dyDescent="0.3">
      <c r="A13742" s="66">
        <v>41976</v>
      </c>
      <c r="B13742" s="68">
        <v>0.21875</v>
      </c>
      <c r="C13742" t="s">
        <v>120</v>
      </c>
      <c r="D13742">
        <v>21.94</v>
      </c>
      <c r="E13742">
        <v>8449</v>
      </c>
      <c r="F13742" s="66"/>
    </row>
    <row r="13743" spans="1:6" x14ac:dyDescent="0.3">
      <c r="A13743" s="66">
        <v>41976</v>
      </c>
      <c r="B13743" s="68">
        <v>0.22916666666666666</v>
      </c>
      <c r="C13743" t="s">
        <v>120</v>
      </c>
      <c r="D13743">
        <v>21.91</v>
      </c>
      <c r="E13743">
        <v>8393</v>
      </c>
      <c r="F13743" s="66"/>
    </row>
    <row r="13744" spans="1:6" x14ac:dyDescent="0.3">
      <c r="A13744" s="66">
        <v>41976</v>
      </c>
      <c r="B13744" s="68">
        <v>0.23958333333333334</v>
      </c>
      <c r="C13744" t="s">
        <v>120</v>
      </c>
      <c r="D13744">
        <v>21.82</v>
      </c>
      <c r="E13744">
        <v>8247</v>
      </c>
      <c r="F13744" s="66"/>
    </row>
    <row r="13745" spans="1:6" x14ac:dyDescent="0.3">
      <c r="A13745" s="66">
        <v>41976</v>
      </c>
      <c r="B13745" s="68">
        <v>0.25</v>
      </c>
      <c r="C13745" t="s">
        <v>120</v>
      </c>
      <c r="D13745">
        <v>21.79</v>
      </c>
      <c r="E13745">
        <v>8205</v>
      </c>
      <c r="F13745" s="66"/>
    </row>
    <row r="13746" spans="1:6" x14ac:dyDescent="0.3">
      <c r="A13746" s="66">
        <v>41976</v>
      </c>
      <c r="B13746" s="68">
        <v>0.26041666666666669</v>
      </c>
      <c r="C13746" t="s">
        <v>120</v>
      </c>
      <c r="D13746">
        <v>21.78</v>
      </c>
      <c r="E13746">
        <v>8087</v>
      </c>
      <c r="F13746" s="66"/>
    </row>
    <row r="13747" spans="1:6" x14ac:dyDescent="0.3">
      <c r="A13747" s="66">
        <v>41976</v>
      </c>
      <c r="B13747" s="68">
        <v>0.27083333333333331</v>
      </c>
      <c r="C13747" t="s">
        <v>120</v>
      </c>
      <c r="D13747">
        <v>21.78</v>
      </c>
      <c r="E13747">
        <v>8038</v>
      </c>
      <c r="F13747" s="66"/>
    </row>
    <row r="13748" spans="1:6" x14ac:dyDescent="0.3">
      <c r="A13748" s="66">
        <v>41976</v>
      </c>
      <c r="B13748" s="68">
        <v>0.28125</v>
      </c>
      <c r="C13748" t="s">
        <v>120</v>
      </c>
      <c r="D13748">
        <v>21.76</v>
      </c>
      <c r="E13748">
        <v>8014</v>
      </c>
      <c r="F13748" s="66"/>
    </row>
    <row r="13749" spans="1:6" x14ac:dyDescent="0.3">
      <c r="A13749" s="66">
        <v>41976</v>
      </c>
      <c r="B13749" s="68">
        <v>0.29166666666666669</v>
      </c>
      <c r="C13749" t="s">
        <v>120</v>
      </c>
      <c r="D13749">
        <v>21.75</v>
      </c>
      <c r="E13749">
        <v>7960</v>
      </c>
      <c r="F13749" s="66"/>
    </row>
    <row r="13750" spans="1:6" x14ac:dyDescent="0.3">
      <c r="A13750" s="66">
        <v>41976</v>
      </c>
      <c r="B13750" s="68">
        <v>0.30208333333333331</v>
      </c>
      <c r="C13750" t="s">
        <v>120</v>
      </c>
      <c r="D13750">
        <v>21.73</v>
      </c>
      <c r="E13750">
        <v>7957</v>
      </c>
      <c r="F13750" s="66"/>
    </row>
    <row r="13751" spans="1:6" x14ac:dyDescent="0.3">
      <c r="A13751" s="66">
        <v>41976</v>
      </c>
      <c r="B13751" s="68">
        <v>0.3125</v>
      </c>
      <c r="C13751" t="s">
        <v>120</v>
      </c>
      <c r="D13751">
        <v>21.7</v>
      </c>
      <c r="E13751">
        <v>7950</v>
      </c>
      <c r="F13751" s="66"/>
    </row>
    <row r="13752" spans="1:6" x14ac:dyDescent="0.3">
      <c r="A13752" s="66">
        <v>41976</v>
      </c>
      <c r="B13752" s="68">
        <v>0.32291666666666669</v>
      </c>
      <c r="C13752" t="s">
        <v>120</v>
      </c>
      <c r="D13752">
        <v>21.68</v>
      </c>
      <c r="E13752">
        <v>7949</v>
      </c>
      <c r="F13752" s="66"/>
    </row>
    <row r="13753" spans="1:6" x14ac:dyDescent="0.3">
      <c r="A13753" s="66">
        <v>41976</v>
      </c>
      <c r="B13753" s="68">
        <v>0.33333333333333331</v>
      </c>
      <c r="C13753" t="s">
        <v>120</v>
      </c>
      <c r="D13753">
        <v>21.65</v>
      </c>
      <c r="E13753">
        <v>7931</v>
      </c>
      <c r="F13753" s="66"/>
    </row>
    <row r="13754" spans="1:6" x14ac:dyDescent="0.3">
      <c r="A13754" s="66">
        <v>41976</v>
      </c>
      <c r="B13754" s="68">
        <v>0.34375</v>
      </c>
      <c r="C13754" t="s">
        <v>120</v>
      </c>
      <c r="D13754">
        <v>21.54</v>
      </c>
      <c r="E13754">
        <v>8210</v>
      </c>
      <c r="F13754" s="66"/>
    </row>
    <row r="13755" spans="1:6" x14ac:dyDescent="0.3">
      <c r="A13755" s="66">
        <v>41976</v>
      </c>
      <c r="B13755" s="68">
        <v>0.35416666666666669</v>
      </c>
      <c r="C13755" t="s">
        <v>120</v>
      </c>
      <c r="D13755">
        <v>21.19</v>
      </c>
      <c r="E13755">
        <v>10080</v>
      </c>
      <c r="F13755" s="66"/>
    </row>
    <row r="13756" spans="1:6" x14ac:dyDescent="0.3">
      <c r="A13756" s="66">
        <v>41976</v>
      </c>
      <c r="B13756" s="68">
        <v>0.36458333333333331</v>
      </c>
      <c r="C13756" t="s">
        <v>120</v>
      </c>
      <c r="D13756">
        <v>20.93</v>
      </c>
      <c r="E13756">
        <v>11804</v>
      </c>
      <c r="F13756" s="66"/>
    </row>
    <row r="13757" spans="1:6" x14ac:dyDescent="0.3">
      <c r="A13757" s="66">
        <v>41976</v>
      </c>
      <c r="B13757" s="68">
        <v>0.375</v>
      </c>
      <c r="C13757" t="s">
        <v>120</v>
      </c>
      <c r="D13757">
        <v>20.85</v>
      </c>
      <c r="E13757">
        <v>12266</v>
      </c>
      <c r="F13757" s="66"/>
    </row>
    <row r="13758" spans="1:6" x14ac:dyDescent="0.3">
      <c r="A13758" s="66">
        <v>41976</v>
      </c>
      <c r="B13758" s="68">
        <v>0.38541666666666669</v>
      </c>
      <c r="C13758" t="s">
        <v>120</v>
      </c>
      <c r="D13758">
        <v>20.82</v>
      </c>
      <c r="E13758">
        <v>12523</v>
      </c>
      <c r="F13758" s="66"/>
    </row>
    <row r="13759" spans="1:6" x14ac:dyDescent="0.3">
      <c r="A13759" s="66">
        <v>41976</v>
      </c>
      <c r="B13759" s="68">
        <v>0.39583333333333331</v>
      </c>
      <c r="C13759" t="s">
        <v>120</v>
      </c>
      <c r="D13759">
        <v>20.89</v>
      </c>
      <c r="E13759">
        <v>11824</v>
      </c>
      <c r="F13759" s="66"/>
    </row>
    <row r="13760" spans="1:6" x14ac:dyDescent="0.3">
      <c r="A13760" s="66">
        <v>41976</v>
      </c>
      <c r="B13760" s="68">
        <v>0.40625</v>
      </c>
      <c r="C13760" t="s">
        <v>120</v>
      </c>
      <c r="D13760">
        <v>20.69</v>
      </c>
      <c r="E13760">
        <v>12637</v>
      </c>
      <c r="F13760" s="66"/>
    </row>
    <row r="13761" spans="1:6" x14ac:dyDescent="0.3">
      <c r="A13761" s="66">
        <v>41976</v>
      </c>
      <c r="B13761" s="68">
        <v>0.41666666666666669</v>
      </c>
      <c r="C13761" t="s">
        <v>120</v>
      </c>
      <c r="D13761">
        <v>20.67</v>
      </c>
      <c r="E13761">
        <v>13286</v>
      </c>
      <c r="F13761" s="66"/>
    </row>
    <row r="13762" spans="1:6" x14ac:dyDescent="0.3">
      <c r="A13762" s="66">
        <v>41976</v>
      </c>
      <c r="B13762" s="68">
        <v>0.42708333333333331</v>
      </c>
      <c r="C13762" t="s">
        <v>120</v>
      </c>
      <c r="D13762">
        <v>20.68</v>
      </c>
      <c r="E13762">
        <v>13064</v>
      </c>
      <c r="F13762" s="66"/>
    </row>
    <row r="13763" spans="1:6" x14ac:dyDescent="0.3">
      <c r="A13763" s="66">
        <v>41976</v>
      </c>
      <c r="B13763" s="68">
        <v>0.4375</v>
      </c>
      <c r="C13763" t="s">
        <v>120</v>
      </c>
      <c r="D13763">
        <v>20.66</v>
      </c>
      <c r="E13763">
        <v>12988</v>
      </c>
      <c r="F13763" s="66"/>
    </row>
    <row r="13764" spans="1:6" x14ac:dyDescent="0.3">
      <c r="A13764" s="66">
        <v>41976</v>
      </c>
      <c r="B13764" s="68">
        <v>0.44791666666666669</v>
      </c>
      <c r="C13764" t="s">
        <v>120</v>
      </c>
      <c r="D13764">
        <v>20.74</v>
      </c>
      <c r="E13764">
        <v>12318</v>
      </c>
      <c r="F13764" s="66"/>
    </row>
    <row r="13765" spans="1:6" x14ac:dyDescent="0.3">
      <c r="A13765" s="66">
        <v>41976</v>
      </c>
      <c r="B13765" s="68">
        <v>0.45833333333333331</v>
      </c>
      <c r="C13765" t="s">
        <v>120</v>
      </c>
      <c r="D13765">
        <v>20.73</v>
      </c>
      <c r="E13765">
        <v>11975</v>
      </c>
      <c r="F13765" s="66"/>
    </row>
    <row r="13766" spans="1:6" x14ac:dyDescent="0.3">
      <c r="A13766" s="66">
        <v>41976</v>
      </c>
      <c r="B13766" s="68">
        <v>0.46875</v>
      </c>
      <c r="C13766" t="s">
        <v>120</v>
      </c>
      <c r="D13766">
        <v>20.74</v>
      </c>
      <c r="E13766">
        <v>11660</v>
      </c>
      <c r="F13766" s="66"/>
    </row>
    <row r="13767" spans="1:6" x14ac:dyDescent="0.3">
      <c r="A13767" s="66">
        <v>41976</v>
      </c>
      <c r="B13767" s="68">
        <v>0.47916666666666669</v>
      </c>
      <c r="C13767" t="s">
        <v>120</v>
      </c>
      <c r="D13767">
        <v>20.78</v>
      </c>
      <c r="E13767">
        <v>11178</v>
      </c>
      <c r="F13767" s="66"/>
    </row>
    <row r="13768" spans="1:6" x14ac:dyDescent="0.3">
      <c r="A13768" s="66">
        <v>41976</v>
      </c>
      <c r="B13768" s="68">
        <v>0.47916666666666669</v>
      </c>
      <c r="C13768" t="s">
        <v>120</v>
      </c>
      <c r="D13768">
        <v>20.78</v>
      </c>
      <c r="E13768">
        <v>11178</v>
      </c>
      <c r="F13768" s="66"/>
    </row>
    <row r="13769" spans="1:6" x14ac:dyDescent="0.3">
      <c r="A13769" s="66">
        <v>41976</v>
      </c>
      <c r="B13769" s="68">
        <v>0.48958333333333331</v>
      </c>
      <c r="C13769" t="s">
        <v>120</v>
      </c>
      <c r="D13769">
        <v>20.8</v>
      </c>
      <c r="E13769">
        <v>10487</v>
      </c>
      <c r="F13769" s="66"/>
    </row>
    <row r="13770" spans="1:6" x14ac:dyDescent="0.3">
      <c r="A13770" s="66">
        <v>41977</v>
      </c>
      <c r="B13770" s="68">
        <v>0.5</v>
      </c>
      <c r="C13770" t="s">
        <v>119</v>
      </c>
      <c r="D13770">
        <v>20.81</v>
      </c>
      <c r="E13770">
        <v>10041</v>
      </c>
      <c r="F13770" s="66"/>
    </row>
    <row r="13771" spans="1:6" x14ac:dyDescent="0.3">
      <c r="A13771" s="66">
        <v>41977</v>
      </c>
      <c r="B13771" s="68">
        <v>0.51041666666666663</v>
      </c>
      <c r="C13771" t="s">
        <v>119</v>
      </c>
      <c r="D13771">
        <v>20.8</v>
      </c>
      <c r="E13771">
        <v>9993</v>
      </c>
      <c r="F13771" s="66"/>
    </row>
    <row r="13772" spans="1:6" x14ac:dyDescent="0.3">
      <c r="A13772" s="66">
        <v>41977</v>
      </c>
      <c r="B13772" s="68">
        <v>0.52083333333333337</v>
      </c>
      <c r="C13772" t="s">
        <v>119</v>
      </c>
      <c r="D13772">
        <v>20.79</v>
      </c>
      <c r="E13772">
        <v>9786</v>
      </c>
      <c r="F13772" s="66"/>
    </row>
    <row r="13773" spans="1:6" x14ac:dyDescent="0.3">
      <c r="A13773" s="66">
        <v>41977</v>
      </c>
      <c r="B13773" s="68">
        <v>0.53125</v>
      </c>
      <c r="C13773" t="s">
        <v>119</v>
      </c>
      <c r="D13773">
        <v>20.82</v>
      </c>
      <c r="E13773">
        <v>9604</v>
      </c>
      <c r="F13773" s="66"/>
    </row>
    <row r="13774" spans="1:6" x14ac:dyDescent="0.3">
      <c r="A13774" s="66">
        <v>41977</v>
      </c>
      <c r="B13774" s="68">
        <v>4.1666666666666664E-2</v>
      </c>
      <c r="C13774" t="s">
        <v>119</v>
      </c>
      <c r="D13774">
        <v>20.82</v>
      </c>
      <c r="E13774">
        <v>9602</v>
      </c>
      <c r="F13774" s="66"/>
    </row>
    <row r="13775" spans="1:6" x14ac:dyDescent="0.3">
      <c r="A13775" s="66">
        <v>41977</v>
      </c>
      <c r="B13775" s="68">
        <v>5.2083333333333336E-2</v>
      </c>
      <c r="C13775" t="s">
        <v>119</v>
      </c>
      <c r="D13775">
        <v>20.81</v>
      </c>
      <c r="E13775">
        <v>9645</v>
      </c>
      <c r="F13775" s="66"/>
    </row>
    <row r="13776" spans="1:6" x14ac:dyDescent="0.3">
      <c r="A13776" s="66">
        <v>41977</v>
      </c>
      <c r="B13776" s="68">
        <v>6.25E-2</v>
      </c>
      <c r="C13776" t="s">
        <v>119</v>
      </c>
      <c r="D13776">
        <v>20.79</v>
      </c>
      <c r="E13776">
        <v>9623</v>
      </c>
      <c r="F13776" s="66"/>
    </row>
    <row r="13777" spans="1:6" x14ac:dyDescent="0.3">
      <c r="A13777" s="66">
        <v>41977</v>
      </c>
      <c r="B13777" s="68">
        <v>7.2916666666666671E-2</v>
      </c>
      <c r="C13777" t="s">
        <v>119</v>
      </c>
      <c r="D13777">
        <v>20.77</v>
      </c>
      <c r="E13777">
        <v>9670</v>
      </c>
      <c r="F13777" s="66"/>
    </row>
    <row r="13778" spans="1:6" x14ac:dyDescent="0.3">
      <c r="A13778" s="66">
        <v>41977</v>
      </c>
      <c r="B13778" s="68">
        <v>8.3333333333333329E-2</v>
      </c>
      <c r="C13778" t="s">
        <v>119</v>
      </c>
      <c r="D13778">
        <v>20.72</v>
      </c>
      <c r="E13778">
        <v>9820</v>
      </c>
      <c r="F13778" s="66"/>
    </row>
    <row r="13779" spans="1:6" x14ac:dyDescent="0.3">
      <c r="A13779" s="66">
        <v>41977</v>
      </c>
      <c r="B13779" s="68">
        <v>9.375E-2</v>
      </c>
      <c r="C13779" t="s">
        <v>119</v>
      </c>
      <c r="D13779">
        <v>20.73</v>
      </c>
      <c r="E13779">
        <v>9674</v>
      </c>
      <c r="F13779" s="66"/>
    </row>
    <row r="13780" spans="1:6" x14ac:dyDescent="0.3">
      <c r="A13780" s="66">
        <v>41977</v>
      </c>
      <c r="B13780" s="68">
        <v>0.10416666666666667</v>
      </c>
      <c r="C13780" t="s">
        <v>119</v>
      </c>
      <c r="D13780">
        <v>20.71</v>
      </c>
      <c r="E13780">
        <v>9629</v>
      </c>
      <c r="F13780" s="66"/>
    </row>
    <row r="13781" spans="1:6" x14ac:dyDescent="0.3">
      <c r="A13781" s="66">
        <v>41977</v>
      </c>
      <c r="B13781" s="68">
        <v>0.11458333333333333</v>
      </c>
      <c r="C13781" t="s">
        <v>119</v>
      </c>
      <c r="D13781">
        <v>20.63</v>
      </c>
      <c r="E13781">
        <v>9486</v>
      </c>
      <c r="F13781" s="66"/>
    </row>
    <row r="13782" spans="1:6" x14ac:dyDescent="0.3">
      <c r="A13782" s="66">
        <v>41977</v>
      </c>
      <c r="B13782" s="68">
        <v>0.125</v>
      </c>
      <c r="C13782" t="s">
        <v>119</v>
      </c>
      <c r="D13782">
        <v>20.62</v>
      </c>
      <c r="E13782">
        <v>9466</v>
      </c>
      <c r="F13782" s="66"/>
    </row>
    <row r="13783" spans="1:6" x14ac:dyDescent="0.3">
      <c r="A13783" s="66">
        <v>41977</v>
      </c>
      <c r="B13783" s="68">
        <v>0.13541666666666666</v>
      </c>
      <c r="C13783" t="s">
        <v>119</v>
      </c>
      <c r="D13783">
        <v>20.56</v>
      </c>
      <c r="E13783">
        <v>9748</v>
      </c>
      <c r="F13783" s="66"/>
    </row>
    <row r="13784" spans="1:6" x14ac:dyDescent="0.3">
      <c r="A13784" s="66">
        <v>41977</v>
      </c>
      <c r="B13784" s="68">
        <v>0.14583333333333334</v>
      </c>
      <c r="C13784" t="s">
        <v>119</v>
      </c>
      <c r="D13784">
        <v>20.56</v>
      </c>
      <c r="E13784">
        <v>10127</v>
      </c>
      <c r="F13784" s="66"/>
    </row>
    <row r="13785" spans="1:6" x14ac:dyDescent="0.3">
      <c r="A13785" s="66">
        <v>41977</v>
      </c>
      <c r="B13785" s="68">
        <v>0.15625</v>
      </c>
      <c r="C13785" t="s">
        <v>119</v>
      </c>
      <c r="D13785">
        <v>20.53</v>
      </c>
      <c r="E13785">
        <v>10060</v>
      </c>
      <c r="F13785" s="66"/>
    </row>
    <row r="13786" spans="1:6" x14ac:dyDescent="0.3">
      <c r="A13786" s="66">
        <v>41977</v>
      </c>
      <c r="B13786" s="68">
        <v>0.16666666666666666</v>
      </c>
      <c r="C13786" t="s">
        <v>119</v>
      </c>
      <c r="D13786">
        <v>20.56</v>
      </c>
      <c r="E13786">
        <v>9962</v>
      </c>
      <c r="F13786" s="66"/>
    </row>
    <row r="13787" spans="1:6" x14ac:dyDescent="0.3">
      <c r="A13787" s="66">
        <v>41977</v>
      </c>
      <c r="B13787" s="68">
        <v>0.17708333333333334</v>
      </c>
      <c r="C13787" t="s">
        <v>119</v>
      </c>
      <c r="D13787">
        <v>20.6</v>
      </c>
      <c r="E13787">
        <v>9765</v>
      </c>
      <c r="F13787" s="66"/>
    </row>
    <row r="13788" spans="1:6" x14ac:dyDescent="0.3">
      <c r="A13788" s="66">
        <v>41977</v>
      </c>
      <c r="B13788" s="68">
        <v>0.1875</v>
      </c>
      <c r="C13788" t="s">
        <v>119</v>
      </c>
      <c r="D13788">
        <v>20.64</v>
      </c>
      <c r="E13788">
        <v>9586</v>
      </c>
      <c r="F13788" s="66"/>
    </row>
    <row r="13789" spans="1:6" x14ac:dyDescent="0.3">
      <c r="A13789" s="66">
        <v>41977</v>
      </c>
      <c r="B13789" s="68">
        <v>0.19791666666666666</v>
      </c>
      <c r="C13789" t="s">
        <v>119</v>
      </c>
      <c r="D13789">
        <v>20.66</v>
      </c>
      <c r="E13789">
        <v>9439</v>
      </c>
      <c r="F13789" s="66"/>
    </row>
    <row r="13790" spans="1:6" x14ac:dyDescent="0.3">
      <c r="A13790" s="66">
        <v>41977</v>
      </c>
      <c r="B13790" s="68">
        <v>0.20833333333333334</v>
      </c>
      <c r="C13790" t="s">
        <v>119</v>
      </c>
      <c r="D13790">
        <v>20.68</v>
      </c>
      <c r="E13790">
        <v>9279</v>
      </c>
      <c r="F13790" s="66"/>
    </row>
    <row r="13791" spans="1:6" x14ac:dyDescent="0.3">
      <c r="A13791" s="66">
        <v>41977</v>
      </c>
      <c r="B13791" s="68">
        <v>0.21875</v>
      </c>
      <c r="C13791" t="s">
        <v>119</v>
      </c>
      <c r="D13791">
        <v>20.7</v>
      </c>
      <c r="E13791">
        <v>9157</v>
      </c>
      <c r="F13791" s="66"/>
    </row>
    <row r="13792" spans="1:6" x14ac:dyDescent="0.3">
      <c r="A13792" s="66">
        <v>41977</v>
      </c>
      <c r="B13792" s="68">
        <v>0.22916666666666666</v>
      </c>
      <c r="C13792" t="s">
        <v>119</v>
      </c>
      <c r="D13792">
        <v>20.72</v>
      </c>
      <c r="E13792">
        <v>9101</v>
      </c>
      <c r="F13792" s="66"/>
    </row>
    <row r="13793" spans="1:6" x14ac:dyDescent="0.3">
      <c r="A13793" s="66">
        <v>41977</v>
      </c>
      <c r="B13793" s="68">
        <v>0.23958333333333334</v>
      </c>
      <c r="C13793" t="s">
        <v>119</v>
      </c>
      <c r="D13793">
        <v>20.75</v>
      </c>
      <c r="E13793">
        <v>9019</v>
      </c>
      <c r="F13793" s="66"/>
    </row>
    <row r="13794" spans="1:6" x14ac:dyDescent="0.3">
      <c r="A13794" s="66">
        <v>41977</v>
      </c>
      <c r="B13794" s="68">
        <v>0.25</v>
      </c>
      <c r="C13794" t="s">
        <v>119</v>
      </c>
      <c r="D13794">
        <v>20.75</v>
      </c>
      <c r="E13794">
        <v>8892</v>
      </c>
      <c r="F13794" s="66"/>
    </row>
    <row r="13795" spans="1:6" x14ac:dyDescent="0.3">
      <c r="A13795" s="66">
        <v>41977</v>
      </c>
      <c r="B13795" s="68">
        <v>0.26041666666666669</v>
      </c>
      <c r="C13795" t="s">
        <v>119</v>
      </c>
      <c r="D13795">
        <v>20.76</v>
      </c>
      <c r="E13795">
        <v>8816</v>
      </c>
      <c r="F13795" s="66"/>
    </row>
    <row r="13796" spans="1:6" x14ac:dyDescent="0.3">
      <c r="A13796" s="66">
        <v>41977</v>
      </c>
      <c r="B13796" s="68">
        <v>0.27083333333333331</v>
      </c>
      <c r="C13796" t="s">
        <v>119</v>
      </c>
      <c r="D13796">
        <v>20.75</v>
      </c>
      <c r="E13796">
        <v>8811</v>
      </c>
      <c r="F13796" s="66"/>
    </row>
    <row r="13797" spans="1:6" x14ac:dyDescent="0.3">
      <c r="A13797" s="66">
        <v>41977</v>
      </c>
      <c r="B13797" s="68">
        <v>0.28125</v>
      </c>
      <c r="C13797" t="s">
        <v>119</v>
      </c>
      <c r="D13797">
        <v>20.72</v>
      </c>
      <c r="E13797">
        <v>8883</v>
      </c>
      <c r="F13797" s="66"/>
    </row>
    <row r="13798" spans="1:6" x14ac:dyDescent="0.3">
      <c r="A13798" s="66">
        <v>41977</v>
      </c>
      <c r="B13798" s="68">
        <v>0.29166666666666669</v>
      </c>
      <c r="C13798" t="s">
        <v>119</v>
      </c>
      <c r="D13798">
        <v>20.71</v>
      </c>
      <c r="E13798">
        <v>8958</v>
      </c>
      <c r="F13798" s="66"/>
    </row>
    <row r="13799" spans="1:6" x14ac:dyDescent="0.3">
      <c r="A13799" s="66">
        <v>41977</v>
      </c>
      <c r="B13799" s="68">
        <v>0.30208333333333331</v>
      </c>
      <c r="C13799" t="s">
        <v>119</v>
      </c>
      <c r="D13799">
        <v>20.7</v>
      </c>
      <c r="E13799">
        <v>8963</v>
      </c>
      <c r="F13799" s="66"/>
    </row>
    <row r="13800" spans="1:6" x14ac:dyDescent="0.3">
      <c r="A13800" s="66">
        <v>41977</v>
      </c>
      <c r="B13800" s="68">
        <v>0.3125</v>
      </c>
      <c r="C13800" t="s">
        <v>119</v>
      </c>
      <c r="D13800">
        <v>20.68</v>
      </c>
      <c r="E13800">
        <v>8963</v>
      </c>
      <c r="F13800" s="66"/>
    </row>
    <row r="13801" spans="1:6" x14ac:dyDescent="0.3">
      <c r="A13801" s="66">
        <v>41977</v>
      </c>
      <c r="B13801" s="68">
        <v>0.32291666666666669</v>
      </c>
      <c r="C13801" t="s">
        <v>119</v>
      </c>
      <c r="D13801">
        <v>20.59</v>
      </c>
      <c r="E13801">
        <v>9022</v>
      </c>
      <c r="F13801" s="66"/>
    </row>
    <row r="13802" spans="1:6" x14ac:dyDescent="0.3">
      <c r="A13802" s="66">
        <v>41977</v>
      </c>
      <c r="B13802" s="68">
        <v>0.33333333333333331</v>
      </c>
      <c r="C13802" t="s">
        <v>119</v>
      </c>
      <c r="D13802">
        <v>20.51</v>
      </c>
      <c r="E13802">
        <v>9156</v>
      </c>
      <c r="F13802" s="66"/>
    </row>
    <row r="13803" spans="1:6" x14ac:dyDescent="0.3">
      <c r="A13803" s="66">
        <v>41977</v>
      </c>
      <c r="B13803" s="68">
        <v>0.34375</v>
      </c>
      <c r="C13803" t="s">
        <v>119</v>
      </c>
      <c r="D13803">
        <v>20.47</v>
      </c>
      <c r="E13803">
        <v>9204</v>
      </c>
      <c r="F13803" s="66"/>
    </row>
    <row r="13804" spans="1:6" x14ac:dyDescent="0.3">
      <c r="A13804" s="66">
        <v>41977</v>
      </c>
      <c r="B13804" s="68">
        <v>0.35416666666666669</v>
      </c>
      <c r="C13804" t="s">
        <v>119</v>
      </c>
      <c r="D13804">
        <v>20.51</v>
      </c>
      <c r="E13804">
        <v>9212</v>
      </c>
      <c r="F13804" s="66"/>
    </row>
    <row r="13805" spans="1:6" x14ac:dyDescent="0.3">
      <c r="A13805" s="66">
        <v>41977</v>
      </c>
      <c r="B13805" s="68">
        <v>0.36458333333333331</v>
      </c>
      <c r="C13805" t="s">
        <v>119</v>
      </c>
      <c r="D13805">
        <v>20.57</v>
      </c>
      <c r="E13805">
        <v>9181</v>
      </c>
      <c r="F13805" s="66"/>
    </row>
    <row r="13806" spans="1:6" x14ac:dyDescent="0.3">
      <c r="A13806" s="66">
        <v>41977</v>
      </c>
      <c r="B13806" s="68">
        <v>0.375</v>
      </c>
      <c r="C13806" t="s">
        <v>119</v>
      </c>
      <c r="D13806">
        <v>20.54</v>
      </c>
      <c r="E13806">
        <v>9081</v>
      </c>
      <c r="F13806" s="66"/>
    </row>
    <row r="13807" spans="1:6" x14ac:dyDescent="0.3">
      <c r="A13807" s="66">
        <v>41977</v>
      </c>
      <c r="B13807" s="68">
        <v>0.38541666666666669</v>
      </c>
      <c r="C13807" t="s">
        <v>119</v>
      </c>
      <c r="D13807">
        <v>20.6</v>
      </c>
      <c r="E13807">
        <v>8999</v>
      </c>
      <c r="F13807" s="66"/>
    </row>
    <row r="13808" spans="1:6" x14ac:dyDescent="0.3">
      <c r="A13808" s="66">
        <v>41977</v>
      </c>
      <c r="B13808" s="68">
        <v>0.39583333333333331</v>
      </c>
      <c r="C13808" t="s">
        <v>119</v>
      </c>
      <c r="D13808">
        <v>20.75</v>
      </c>
      <c r="E13808">
        <v>8562</v>
      </c>
      <c r="F13808" s="66"/>
    </row>
    <row r="13809" spans="1:6" x14ac:dyDescent="0.3">
      <c r="A13809" s="66">
        <v>41977</v>
      </c>
      <c r="B13809" s="68">
        <v>0.40625</v>
      </c>
      <c r="C13809" t="s">
        <v>119</v>
      </c>
      <c r="D13809">
        <v>20.84</v>
      </c>
      <c r="E13809">
        <v>8389</v>
      </c>
      <c r="F13809" s="66"/>
    </row>
    <row r="13810" spans="1:6" x14ac:dyDescent="0.3">
      <c r="A13810" s="66">
        <v>41977</v>
      </c>
      <c r="B13810" s="68">
        <v>0.41666666666666669</v>
      </c>
      <c r="C13810" t="s">
        <v>119</v>
      </c>
      <c r="D13810">
        <v>20.89</v>
      </c>
      <c r="E13810">
        <v>8227</v>
      </c>
      <c r="F13810" s="66"/>
    </row>
    <row r="13811" spans="1:6" x14ac:dyDescent="0.3">
      <c r="A13811" s="66">
        <v>41977</v>
      </c>
      <c r="B13811" s="68">
        <v>0.42708333333333331</v>
      </c>
      <c r="C13811" t="s">
        <v>119</v>
      </c>
      <c r="D13811">
        <v>20.92</v>
      </c>
      <c r="E13811">
        <v>8202</v>
      </c>
      <c r="F13811" s="66"/>
    </row>
    <row r="13812" spans="1:6" x14ac:dyDescent="0.3">
      <c r="A13812" s="66">
        <v>41977</v>
      </c>
      <c r="B13812" s="68">
        <v>0.4375</v>
      </c>
      <c r="C13812" t="s">
        <v>119</v>
      </c>
      <c r="D13812">
        <v>21.02</v>
      </c>
      <c r="E13812">
        <v>8245</v>
      </c>
      <c r="F13812" s="66"/>
    </row>
    <row r="13813" spans="1:6" x14ac:dyDescent="0.3">
      <c r="A13813" s="66">
        <v>41977</v>
      </c>
      <c r="B13813" s="68">
        <v>0.44791666666666669</v>
      </c>
      <c r="C13813" t="s">
        <v>119</v>
      </c>
      <c r="D13813">
        <v>21.07</v>
      </c>
      <c r="E13813">
        <v>8745</v>
      </c>
      <c r="F13813" s="66"/>
    </row>
    <row r="13814" spans="1:6" x14ac:dyDescent="0.3">
      <c r="A13814" s="66">
        <v>41977</v>
      </c>
      <c r="B13814" s="68">
        <v>0.45833333333333331</v>
      </c>
      <c r="C13814" t="s">
        <v>119</v>
      </c>
      <c r="D13814">
        <v>21.13</v>
      </c>
      <c r="E13814">
        <v>8478</v>
      </c>
      <c r="F13814" s="66"/>
    </row>
    <row r="13815" spans="1:6" x14ac:dyDescent="0.3">
      <c r="A13815" s="66">
        <v>41977</v>
      </c>
      <c r="B13815" s="68">
        <v>0.46875</v>
      </c>
      <c r="C13815" t="s">
        <v>119</v>
      </c>
      <c r="D13815">
        <v>21.12</v>
      </c>
      <c r="E13815">
        <v>9518</v>
      </c>
      <c r="F13815" s="66"/>
    </row>
    <row r="13816" spans="1:6" x14ac:dyDescent="0.3">
      <c r="A13816" s="66">
        <v>41977</v>
      </c>
      <c r="B13816" s="68">
        <v>0.47916666666666669</v>
      </c>
      <c r="C13816" t="s">
        <v>119</v>
      </c>
      <c r="D13816">
        <v>21.14</v>
      </c>
      <c r="E13816">
        <v>10186</v>
      </c>
      <c r="F13816" s="66"/>
    </row>
    <row r="13817" spans="1:6" x14ac:dyDescent="0.3">
      <c r="A13817" s="66">
        <v>41977</v>
      </c>
      <c r="B13817" s="68">
        <v>0.48958333333333331</v>
      </c>
      <c r="C13817" t="s">
        <v>119</v>
      </c>
      <c r="D13817">
        <v>21.09</v>
      </c>
      <c r="E13817">
        <v>10507</v>
      </c>
      <c r="F13817" s="66"/>
    </row>
    <row r="13818" spans="1:6" x14ac:dyDescent="0.3">
      <c r="A13818" s="66">
        <v>41977</v>
      </c>
      <c r="B13818" s="68">
        <v>0.5</v>
      </c>
      <c r="C13818" t="s">
        <v>120</v>
      </c>
      <c r="D13818">
        <v>21.25</v>
      </c>
      <c r="E13818">
        <v>10001</v>
      </c>
      <c r="F13818" s="66"/>
    </row>
    <row r="13819" spans="1:6" x14ac:dyDescent="0.3">
      <c r="A13819" s="66">
        <v>41977</v>
      </c>
      <c r="B13819" s="68">
        <v>0.51041666666666663</v>
      </c>
      <c r="C13819" t="s">
        <v>120</v>
      </c>
      <c r="D13819">
        <v>21.42</v>
      </c>
      <c r="E13819">
        <v>9567</v>
      </c>
      <c r="F13819" s="66"/>
    </row>
    <row r="13820" spans="1:6" x14ac:dyDescent="0.3">
      <c r="A13820" s="66">
        <v>41977</v>
      </c>
      <c r="B13820" s="68">
        <v>0.52083333333333337</v>
      </c>
      <c r="C13820" t="s">
        <v>120</v>
      </c>
      <c r="D13820">
        <v>21.41</v>
      </c>
      <c r="E13820">
        <v>9876</v>
      </c>
      <c r="F13820" s="66"/>
    </row>
    <row r="13821" spans="1:6" x14ac:dyDescent="0.3">
      <c r="A13821" s="66">
        <v>41977</v>
      </c>
      <c r="B13821" s="68">
        <v>0.53125</v>
      </c>
      <c r="C13821" t="s">
        <v>120</v>
      </c>
      <c r="D13821">
        <v>21.51</v>
      </c>
      <c r="E13821">
        <v>9762</v>
      </c>
      <c r="F13821" s="66"/>
    </row>
    <row r="13822" spans="1:6" x14ac:dyDescent="0.3">
      <c r="A13822" s="66">
        <v>41977</v>
      </c>
      <c r="B13822" s="68">
        <v>4.1666666666666664E-2</v>
      </c>
      <c r="C13822" t="s">
        <v>120</v>
      </c>
      <c r="D13822">
        <v>21.54</v>
      </c>
      <c r="E13822">
        <v>9749</v>
      </c>
      <c r="F13822" s="66"/>
    </row>
    <row r="13823" spans="1:6" x14ac:dyDescent="0.3">
      <c r="A13823" s="66">
        <v>41977</v>
      </c>
      <c r="B13823" s="68">
        <v>5.2083333333333336E-2</v>
      </c>
      <c r="C13823" t="s">
        <v>120</v>
      </c>
      <c r="D13823">
        <v>21.62</v>
      </c>
      <c r="E13823">
        <v>9950</v>
      </c>
      <c r="F13823" s="66"/>
    </row>
    <row r="13824" spans="1:6" x14ac:dyDescent="0.3">
      <c r="A13824" s="66">
        <v>41977</v>
      </c>
      <c r="B13824" s="68">
        <v>6.25E-2</v>
      </c>
      <c r="C13824" t="s">
        <v>120</v>
      </c>
      <c r="D13824">
        <v>21.69</v>
      </c>
      <c r="E13824">
        <v>9820</v>
      </c>
      <c r="F13824" s="66"/>
    </row>
    <row r="13825" spans="1:6" x14ac:dyDescent="0.3">
      <c r="A13825" s="66">
        <v>41977</v>
      </c>
      <c r="B13825" s="68">
        <v>7.2916666666666671E-2</v>
      </c>
      <c r="C13825" t="s">
        <v>120</v>
      </c>
      <c r="D13825">
        <v>21.71</v>
      </c>
      <c r="E13825">
        <v>9997</v>
      </c>
      <c r="F13825" s="66"/>
    </row>
    <row r="13826" spans="1:6" x14ac:dyDescent="0.3">
      <c r="A13826" s="66">
        <v>41977</v>
      </c>
      <c r="B13826" s="68">
        <v>8.3333333333333329E-2</v>
      </c>
      <c r="C13826" t="s">
        <v>120</v>
      </c>
      <c r="D13826">
        <v>21.73</v>
      </c>
      <c r="E13826">
        <v>10327</v>
      </c>
      <c r="F13826" s="66"/>
    </row>
    <row r="13827" spans="1:6" x14ac:dyDescent="0.3">
      <c r="A13827" s="66">
        <v>41977</v>
      </c>
      <c r="B13827" s="68">
        <v>9.375E-2</v>
      </c>
      <c r="C13827" t="s">
        <v>120</v>
      </c>
      <c r="D13827">
        <v>21.81</v>
      </c>
      <c r="E13827">
        <v>10097</v>
      </c>
      <c r="F13827" s="66"/>
    </row>
    <row r="13828" spans="1:6" x14ac:dyDescent="0.3">
      <c r="A13828" s="66">
        <v>41977</v>
      </c>
      <c r="B13828" s="68">
        <v>0.10416666666666667</v>
      </c>
      <c r="C13828" t="s">
        <v>120</v>
      </c>
      <c r="D13828">
        <v>21.81</v>
      </c>
      <c r="E13828">
        <v>10340</v>
      </c>
      <c r="F13828" s="66"/>
    </row>
    <row r="13829" spans="1:6" x14ac:dyDescent="0.3">
      <c r="A13829" s="66">
        <v>41977</v>
      </c>
      <c r="B13829" s="68">
        <v>0.11458333333333333</v>
      </c>
      <c r="C13829" t="s">
        <v>120</v>
      </c>
      <c r="D13829">
        <v>21.99</v>
      </c>
      <c r="E13829">
        <v>10026</v>
      </c>
      <c r="F13829" s="66"/>
    </row>
    <row r="13830" spans="1:6" x14ac:dyDescent="0.3">
      <c r="A13830" s="66">
        <v>41977</v>
      </c>
      <c r="B13830" s="68">
        <v>0.125</v>
      </c>
      <c r="C13830" t="s">
        <v>120</v>
      </c>
      <c r="D13830">
        <v>22.05</v>
      </c>
      <c r="E13830">
        <v>9920</v>
      </c>
      <c r="F13830" s="66"/>
    </row>
    <row r="13831" spans="1:6" x14ac:dyDescent="0.3">
      <c r="A13831" s="66">
        <v>41977</v>
      </c>
      <c r="B13831" s="68">
        <v>0.13541666666666666</v>
      </c>
      <c r="C13831" t="s">
        <v>120</v>
      </c>
      <c r="D13831">
        <v>22.14</v>
      </c>
      <c r="E13831">
        <v>9648</v>
      </c>
      <c r="F13831" s="66"/>
    </row>
    <row r="13832" spans="1:6" x14ac:dyDescent="0.3">
      <c r="A13832" s="66">
        <v>41977</v>
      </c>
      <c r="B13832" s="68">
        <v>0.14583333333333334</v>
      </c>
      <c r="C13832" t="s">
        <v>120</v>
      </c>
      <c r="D13832">
        <v>22.07</v>
      </c>
      <c r="E13832">
        <v>9939</v>
      </c>
      <c r="F13832" s="66"/>
    </row>
    <row r="13833" spans="1:6" x14ac:dyDescent="0.3">
      <c r="A13833" s="66">
        <v>41977</v>
      </c>
      <c r="B13833" s="68">
        <v>0.15625</v>
      </c>
      <c r="C13833" t="s">
        <v>120</v>
      </c>
      <c r="D13833">
        <v>22.21</v>
      </c>
      <c r="E13833">
        <v>9941</v>
      </c>
      <c r="F13833" s="66"/>
    </row>
    <row r="13834" spans="1:6" x14ac:dyDescent="0.3">
      <c r="A13834" s="66">
        <v>41977</v>
      </c>
      <c r="B13834" s="68">
        <v>0.16666666666666666</v>
      </c>
      <c r="C13834" t="s">
        <v>120</v>
      </c>
      <c r="D13834">
        <v>22.28</v>
      </c>
      <c r="E13834">
        <v>10180</v>
      </c>
      <c r="F13834" s="66"/>
    </row>
    <row r="13835" spans="1:6" x14ac:dyDescent="0.3">
      <c r="A13835" s="66">
        <v>41977</v>
      </c>
      <c r="B13835" s="68">
        <v>0.17708333333333334</v>
      </c>
      <c r="C13835" t="s">
        <v>120</v>
      </c>
      <c r="D13835">
        <v>22.28</v>
      </c>
      <c r="E13835">
        <v>10372</v>
      </c>
      <c r="F13835" s="66"/>
    </row>
    <row r="13836" spans="1:6" x14ac:dyDescent="0.3">
      <c r="A13836" s="66">
        <v>41977</v>
      </c>
      <c r="B13836" s="68">
        <v>0.1875</v>
      </c>
      <c r="C13836" t="s">
        <v>120</v>
      </c>
      <c r="D13836">
        <v>22.26</v>
      </c>
      <c r="E13836">
        <v>10190</v>
      </c>
      <c r="F13836" s="66"/>
    </row>
    <row r="13837" spans="1:6" x14ac:dyDescent="0.3">
      <c r="A13837" s="66">
        <v>41977</v>
      </c>
      <c r="B13837" s="68">
        <v>0.19791666666666666</v>
      </c>
      <c r="C13837" t="s">
        <v>120</v>
      </c>
      <c r="D13837">
        <v>22.26</v>
      </c>
      <c r="E13837">
        <v>10011</v>
      </c>
      <c r="F13837" s="66"/>
    </row>
    <row r="13838" spans="1:6" x14ac:dyDescent="0.3">
      <c r="A13838" s="66">
        <v>41977</v>
      </c>
      <c r="B13838" s="68">
        <v>0.20833333333333334</v>
      </c>
      <c r="C13838" t="s">
        <v>120</v>
      </c>
      <c r="D13838">
        <v>22.27</v>
      </c>
      <c r="E13838">
        <v>9851</v>
      </c>
      <c r="F13838" s="66"/>
    </row>
    <row r="13839" spans="1:6" x14ac:dyDescent="0.3">
      <c r="A13839" s="66">
        <v>41977</v>
      </c>
      <c r="B13839" s="68">
        <v>0.21875</v>
      </c>
      <c r="C13839" t="s">
        <v>120</v>
      </c>
      <c r="D13839">
        <v>22.27</v>
      </c>
      <c r="E13839">
        <v>9800</v>
      </c>
      <c r="F13839" s="66"/>
    </row>
    <row r="13840" spans="1:6" x14ac:dyDescent="0.3">
      <c r="A13840" s="66">
        <v>41977</v>
      </c>
      <c r="B13840" s="68">
        <v>0.22916666666666666</v>
      </c>
      <c r="C13840" t="s">
        <v>120</v>
      </c>
      <c r="D13840">
        <v>22.21</v>
      </c>
      <c r="E13840">
        <v>9878</v>
      </c>
      <c r="F13840" s="66"/>
    </row>
    <row r="13841" spans="1:6" x14ac:dyDescent="0.3">
      <c r="A13841" s="66">
        <v>41977</v>
      </c>
      <c r="B13841" s="68">
        <v>0.23958333333333334</v>
      </c>
      <c r="C13841" t="s">
        <v>120</v>
      </c>
      <c r="D13841">
        <v>22.22</v>
      </c>
      <c r="E13841">
        <v>9800</v>
      </c>
      <c r="F13841" s="66"/>
    </row>
    <row r="13842" spans="1:6" x14ac:dyDescent="0.3">
      <c r="A13842" s="66">
        <v>41977</v>
      </c>
      <c r="B13842" s="68">
        <v>0.25</v>
      </c>
      <c r="C13842" t="s">
        <v>120</v>
      </c>
      <c r="D13842">
        <v>22.19</v>
      </c>
      <c r="E13842">
        <v>9863</v>
      </c>
      <c r="F13842" s="66"/>
    </row>
    <row r="13843" spans="1:6" x14ac:dyDescent="0.3">
      <c r="A13843" s="66">
        <v>41977</v>
      </c>
      <c r="B13843" s="68">
        <v>0.26041666666666669</v>
      </c>
      <c r="C13843" t="s">
        <v>120</v>
      </c>
      <c r="D13843">
        <v>22.11</v>
      </c>
      <c r="E13843">
        <v>10007</v>
      </c>
      <c r="F13843" s="66"/>
    </row>
    <row r="13844" spans="1:6" x14ac:dyDescent="0.3">
      <c r="A13844" s="66">
        <v>41977</v>
      </c>
      <c r="B13844" s="68">
        <v>0.27083333333333331</v>
      </c>
      <c r="C13844" t="s">
        <v>120</v>
      </c>
      <c r="D13844">
        <v>22.09</v>
      </c>
      <c r="E13844">
        <v>10099</v>
      </c>
      <c r="F13844" s="66"/>
    </row>
    <row r="13845" spans="1:6" x14ac:dyDescent="0.3">
      <c r="A13845" s="66">
        <v>41977</v>
      </c>
      <c r="B13845" s="68">
        <v>0.28125</v>
      </c>
      <c r="C13845" t="s">
        <v>120</v>
      </c>
      <c r="D13845">
        <v>22.08</v>
      </c>
      <c r="E13845">
        <v>10098</v>
      </c>
      <c r="F13845" s="66"/>
    </row>
    <row r="13846" spans="1:6" x14ac:dyDescent="0.3">
      <c r="A13846" s="66">
        <v>41977</v>
      </c>
      <c r="B13846" s="68">
        <v>0.29166666666666669</v>
      </c>
      <c r="C13846" t="s">
        <v>120</v>
      </c>
      <c r="D13846">
        <v>22.05</v>
      </c>
      <c r="E13846">
        <v>10068</v>
      </c>
      <c r="F13846" s="66"/>
    </row>
    <row r="13847" spans="1:6" x14ac:dyDescent="0.3">
      <c r="A13847" s="66">
        <v>41977</v>
      </c>
      <c r="B13847" s="68">
        <v>0.30208333333333331</v>
      </c>
      <c r="C13847" t="s">
        <v>120</v>
      </c>
      <c r="D13847">
        <v>22.03</v>
      </c>
      <c r="E13847">
        <v>10043</v>
      </c>
      <c r="F13847" s="66"/>
    </row>
    <row r="13848" spans="1:6" x14ac:dyDescent="0.3">
      <c r="A13848" s="66">
        <v>41977</v>
      </c>
      <c r="B13848" s="68">
        <v>0.3125</v>
      </c>
      <c r="C13848" t="s">
        <v>120</v>
      </c>
      <c r="D13848">
        <v>22</v>
      </c>
      <c r="E13848">
        <v>9987</v>
      </c>
      <c r="F13848" s="66"/>
    </row>
    <row r="13849" spans="1:6" x14ac:dyDescent="0.3">
      <c r="A13849" s="66">
        <v>41977</v>
      </c>
      <c r="B13849" s="68">
        <v>0.32291666666666669</v>
      </c>
      <c r="C13849" t="s">
        <v>120</v>
      </c>
      <c r="D13849">
        <v>21.97</v>
      </c>
      <c r="E13849">
        <v>9963</v>
      </c>
      <c r="F13849" s="66"/>
    </row>
    <row r="13850" spans="1:6" x14ac:dyDescent="0.3">
      <c r="A13850" s="66">
        <v>41977</v>
      </c>
      <c r="B13850" s="68">
        <v>0.33333333333333331</v>
      </c>
      <c r="C13850" t="s">
        <v>120</v>
      </c>
      <c r="D13850">
        <v>21.96</v>
      </c>
      <c r="E13850">
        <v>9947</v>
      </c>
      <c r="F13850" s="66"/>
    </row>
    <row r="13851" spans="1:6" x14ac:dyDescent="0.3">
      <c r="A13851" s="66">
        <v>41977</v>
      </c>
      <c r="B13851" s="68">
        <v>0.34375</v>
      </c>
      <c r="C13851" t="s">
        <v>120</v>
      </c>
      <c r="D13851">
        <v>21.95</v>
      </c>
      <c r="E13851">
        <v>9942</v>
      </c>
      <c r="F13851" s="66"/>
    </row>
    <row r="13852" spans="1:6" x14ac:dyDescent="0.3">
      <c r="A13852" s="66">
        <v>41977</v>
      </c>
      <c r="B13852" s="68">
        <v>0.35416666666666669</v>
      </c>
      <c r="C13852" t="s">
        <v>120</v>
      </c>
      <c r="D13852">
        <v>21.95</v>
      </c>
      <c r="E13852">
        <v>9926</v>
      </c>
      <c r="F13852" s="66"/>
    </row>
    <row r="13853" spans="1:6" x14ac:dyDescent="0.3">
      <c r="A13853" s="66">
        <v>41977</v>
      </c>
      <c r="B13853" s="68">
        <v>0.36458333333333331</v>
      </c>
      <c r="C13853" t="s">
        <v>120</v>
      </c>
      <c r="D13853">
        <v>21.88</v>
      </c>
      <c r="E13853">
        <v>10069</v>
      </c>
      <c r="F13853" s="66"/>
    </row>
    <row r="13854" spans="1:6" x14ac:dyDescent="0.3">
      <c r="A13854" s="66">
        <v>41977</v>
      </c>
      <c r="B13854" s="68">
        <v>0.375</v>
      </c>
      <c r="C13854" t="s">
        <v>120</v>
      </c>
      <c r="D13854">
        <v>21.86</v>
      </c>
      <c r="E13854">
        <v>10306</v>
      </c>
      <c r="F13854" s="66"/>
    </row>
    <row r="13855" spans="1:6" x14ac:dyDescent="0.3">
      <c r="A13855" s="66">
        <v>41977</v>
      </c>
      <c r="B13855" s="68">
        <v>0.38541666666666669</v>
      </c>
      <c r="C13855" t="s">
        <v>120</v>
      </c>
      <c r="D13855">
        <v>21.67</v>
      </c>
      <c r="E13855">
        <v>11351</v>
      </c>
      <c r="F13855" s="66"/>
    </row>
    <row r="13856" spans="1:6" x14ac:dyDescent="0.3">
      <c r="A13856" s="66">
        <v>41977</v>
      </c>
      <c r="B13856" s="68">
        <v>0.39583333333333331</v>
      </c>
      <c r="C13856" t="s">
        <v>120</v>
      </c>
      <c r="D13856">
        <v>21.62</v>
      </c>
      <c r="E13856">
        <v>11569</v>
      </c>
      <c r="F13856" s="66"/>
    </row>
    <row r="13857" spans="1:6" x14ac:dyDescent="0.3">
      <c r="A13857" s="66">
        <v>41977</v>
      </c>
      <c r="B13857" s="68">
        <v>0.40625</v>
      </c>
      <c r="C13857" t="s">
        <v>120</v>
      </c>
      <c r="D13857">
        <v>21.59</v>
      </c>
      <c r="E13857">
        <v>11705</v>
      </c>
      <c r="F13857" s="66"/>
    </row>
    <row r="13858" spans="1:6" x14ac:dyDescent="0.3">
      <c r="A13858" s="66">
        <v>41977</v>
      </c>
      <c r="B13858" s="68">
        <v>0.41666666666666669</v>
      </c>
      <c r="C13858" t="s">
        <v>120</v>
      </c>
      <c r="D13858">
        <v>21.57</v>
      </c>
      <c r="E13858">
        <v>11775</v>
      </c>
      <c r="F13858" s="66"/>
    </row>
    <row r="13859" spans="1:6" x14ac:dyDescent="0.3">
      <c r="A13859" s="66">
        <v>41977</v>
      </c>
      <c r="B13859" s="68">
        <v>0.42708333333333331</v>
      </c>
      <c r="C13859" t="s">
        <v>120</v>
      </c>
      <c r="D13859">
        <v>21.48</v>
      </c>
      <c r="E13859">
        <v>12525</v>
      </c>
      <c r="F13859" s="66"/>
    </row>
    <row r="13860" spans="1:6" x14ac:dyDescent="0.3">
      <c r="A13860" s="66">
        <v>41977</v>
      </c>
      <c r="B13860" s="68">
        <v>0.4375</v>
      </c>
      <c r="C13860" t="s">
        <v>120</v>
      </c>
      <c r="D13860">
        <v>21.43</v>
      </c>
      <c r="E13860">
        <v>13206</v>
      </c>
      <c r="F13860" s="66"/>
    </row>
    <row r="13861" spans="1:6" x14ac:dyDescent="0.3">
      <c r="A13861" s="66">
        <v>41977</v>
      </c>
      <c r="B13861" s="68">
        <v>0.44791666666666669</v>
      </c>
      <c r="C13861" t="s">
        <v>120</v>
      </c>
      <c r="D13861">
        <v>21.42</v>
      </c>
      <c r="E13861">
        <v>13363</v>
      </c>
      <c r="F13861" s="66"/>
    </row>
    <row r="13862" spans="1:6" x14ac:dyDescent="0.3">
      <c r="A13862" s="66">
        <v>41977</v>
      </c>
      <c r="B13862" s="68">
        <v>0.45833333333333331</v>
      </c>
      <c r="C13862" t="s">
        <v>120</v>
      </c>
      <c r="D13862">
        <v>21.43</v>
      </c>
      <c r="E13862">
        <v>13098</v>
      </c>
      <c r="F13862" s="66"/>
    </row>
    <row r="13863" spans="1:6" x14ac:dyDescent="0.3">
      <c r="A13863" s="66">
        <v>41977</v>
      </c>
      <c r="B13863" s="68">
        <v>0.46875</v>
      </c>
      <c r="C13863" t="s">
        <v>120</v>
      </c>
      <c r="D13863">
        <v>21.38</v>
      </c>
      <c r="E13863">
        <v>13251</v>
      </c>
      <c r="F13863" s="66"/>
    </row>
    <row r="13864" spans="1:6" x14ac:dyDescent="0.3">
      <c r="A13864" s="66">
        <v>41977</v>
      </c>
      <c r="B13864" s="68">
        <v>0.47916666666666669</v>
      </c>
      <c r="C13864" t="s">
        <v>120</v>
      </c>
      <c r="D13864">
        <v>21.37</v>
      </c>
      <c r="E13864">
        <v>13236</v>
      </c>
      <c r="F13864" s="66"/>
    </row>
    <row r="13865" spans="1:6" x14ac:dyDescent="0.3">
      <c r="A13865" s="66">
        <v>41977</v>
      </c>
      <c r="B13865" s="68">
        <v>0.47916666666666669</v>
      </c>
      <c r="C13865" t="s">
        <v>120</v>
      </c>
      <c r="D13865">
        <v>21.37</v>
      </c>
      <c r="E13865">
        <v>13236</v>
      </c>
      <c r="F13865" s="66"/>
    </row>
    <row r="13866" spans="1:6" x14ac:dyDescent="0.3">
      <c r="A13866" s="66">
        <v>41977</v>
      </c>
      <c r="B13866" s="68">
        <v>0.48958333333333331</v>
      </c>
      <c r="C13866" t="s">
        <v>120</v>
      </c>
      <c r="D13866">
        <v>21.38</v>
      </c>
      <c r="E13866">
        <v>13138</v>
      </c>
      <c r="F13866" s="66"/>
    </row>
    <row r="13867" spans="1:6" x14ac:dyDescent="0.3">
      <c r="A13867" s="66">
        <v>41978</v>
      </c>
      <c r="B13867" s="68">
        <v>0.5</v>
      </c>
      <c r="C13867" t="s">
        <v>119</v>
      </c>
      <c r="D13867">
        <v>21.4</v>
      </c>
      <c r="E13867">
        <v>12949</v>
      </c>
      <c r="F13867" s="66"/>
    </row>
    <row r="13868" spans="1:6" x14ac:dyDescent="0.3">
      <c r="A13868" s="66">
        <v>41978</v>
      </c>
      <c r="B13868" s="68">
        <v>0.51041666666666663</v>
      </c>
      <c r="C13868" t="s">
        <v>119</v>
      </c>
      <c r="D13868">
        <v>21.4</v>
      </c>
      <c r="E13868">
        <v>12880</v>
      </c>
      <c r="F13868" s="66"/>
    </row>
    <row r="13869" spans="1:6" x14ac:dyDescent="0.3">
      <c r="A13869" s="66">
        <v>41978</v>
      </c>
      <c r="B13869" s="68">
        <v>0.52083333333333337</v>
      </c>
      <c r="C13869" t="s">
        <v>119</v>
      </c>
      <c r="D13869">
        <v>21.4</v>
      </c>
      <c r="E13869">
        <v>12237</v>
      </c>
      <c r="F13869" s="66"/>
    </row>
    <row r="13870" spans="1:6" x14ac:dyDescent="0.3">
      <c r="A13870" s="66">
        <v>41978</v>
      </c>
      <c r="B13870" s="68">
        <v>0.53125</v>
      </c>
      <c r="C13870" t="s">
        <v>119</v>
      </c>
      <c r="D13870">
        <v>21.41</v>
      </c>
      <c r="E13870">
        <v>11974</v>
      </c>
      <c r="F13870" s="66"/>
    </row>
    <row r="13871" spans="1:6" x14ac:dyDescent="0.3">
      <c r="A13871" s="66">
        <v>41978</v>
      </c>
      <c r="B13871" s="68">
        <v>4.1666666666666664E-2</v>
      </c>
      <c r="C13871" t="s">
        <v>119</v>
      </c>
      <c r="D13871">
        <v>21.39</v>
      </c>
      <c r="E13871">
        <v>11834</v>
      </c>
      <c r="F13871" s="66"/>
    </row>
    <row r="13872" spans="1:6" x14ac:dyDescent="0.3">
      <c r="A13872" s="66">
        <v>41978</v>
      </c>
      <c r="B13872" s="68">
        <v>5.2083333333333336E-2</v>
      </c>
      <c r="C13872" t="s">
        <v>119</v>
      </c>
      <c r="D13872">
        <v>21.37</v>
      </c>
      <c r="E13872">
        <v>11711</v>
      </c>
      <c r="F13872" s="66"/>
    </row>
    <row r="13873" spans="1:6" x14ac:dyDescent="0.3">
      <c r="A13873" s="66">
        <v>41978</v>
      </c>
      <c r="B13873" s="68">
        <v>6.25E-2</v>
      </c>
      <c r="C13873" t="s">
        <v>119</v>
      </c>
      <c r="D13873">
        <v>21.36</v>
      </c>
      <c r="E13873">
        <v>11601</v>
      </c>
      <c r="F13873" s="66"/>
    </row>
    <row r="13874" spans="1:6" x14ac:dyDescent="0.3">
      <c r="A13874" s="66">
        <v>41978</v>
      </c>
      <c r="B13874" s="68">
        <v>7.2916666666666671E-2</v>
      </c>
      <c r="C13874" t="s">
        <v>119</v>
      </c>
      <c r="D13874">
        <v>21.35</v>
      </c>
      <c r="E13874">
        <v>11633</v>
      </c>
      <c r="F13874" s="66"/>
    </row>
    <row r="13875" spans="1:6" x14ac:dyDescent="0.3">
      <c r="A13875" s="66">
        <v>41978</v>
      </c>
      <c r="B13875" s="68">
        <v>8.3333333333333329E-2</v>
      </c>
      <c r="C13875" t="s">
        <v>119</v>
      </c>
      <c r="D13875">
        <v>21.33</v>
      </c>
      <c r="E13875">
        <v>11588</v>
      </c>
      <c r="F13875" s="66"/>
    </row>
    <row r="13876" spans="1:6" x14ac:dyDescent="0.3">
      <c r="A13876" s="66">
        <v>41978</v>
      </c>
      <c r="B13876" s="68">
        <v>9.375E-2</v>
      </c>
      <c r="C13876" t="s">
        <v>119</v>
      </c>
      <c r="D13876">
        <v>21.35</v>
      </c>
      <c r="E13876">
        <v>11544</v>
      </c>
      <c r="F13876" s="66"/>
    </row>
    <row r="13877" spans="1:6" x14ac:dyDescent="0.3">
      <c r="A13877" s="66">
        <v>41978</v>
      </c>
      <c r="B13877" s="68">
        <v>0.10416666666666667</v>
      </c>
      <c r="C13877" t="s">
        <v>119</v>
      </c>
      <c r="D13877">
        <v>21.32</v>
      </c>
      <c r="E13877">
        <v>11601</v>
      </c>
      <c r="F13877" s="66"/>
    </row>
    <row r="13878" spans="1:6" x14ac:dyDescent="0.3">
      <c r="A13878" s="66">
        <v>41978</v>
      </c>
      <c r="B13878" s="68">
        <v>0.11458333333333333</v>
      </c>
      <c r="C13878" t="s">
        <v>119</v>
      </c>
      <c r="D13878">
        <v>21.29</v>
      </c>
      <c r="E13878">
        <v>11740</v>
      </c>
      <c r="F13878" s="66"/>
    </row>
    <row r="13879" spans="1:6" x14ac:dyDescent="0.3">
      <c r="A13879" s="66">
        <v>41978</v>
      </c>
      <c r="B13879" s="68">
        <v>0.125</v>
      </c>
      <c r="C13879" t="s">
        <v>119</v>
      </c>
      <c r="D13879">
        <v>21.28</v>
      </c>
      <c r="E13879">
        <v>11599</v>
      </c>
      <c r="F13879" s="66"/>
    </row>
    <row r="13880" spans="1:6" x14ac:dyDescent="0.3">
      <c r="A13880" s="66">
        <v>41978</v>
      </c>
      <c r="B13880" s="68">
        <v>0.13541666666666666</v>
      </c>
      <c r="C13880" t="s">
        <v>119</v>
      </c>
      <c r="D13880">
        <v>21.26</v>
      </c>
      <c r="E13880">
        <v>11518</v>
      </c>
      <c r="F13880" s="66"/>
    </row>
    <row r="13881" spans="1:6" x14ac:dyDescent="0.3">
      <c r="A13881" s="66">
        <v>41978</v>
      </c>
      <c r="B13881" s="68">
        <v>0.14583333333333334</v>
      </c>
      <c r="C13881" t="s">
        <v>119</v>
      </c>
      <c r="D13881">
        <v>21.2</v>
      </c>
      <c r="E13881">
        <v>11524</v>
      </c>
      <c r="F13881" s="66"/>
    </row>
    <row r="13882" spans="1:6" x14ac:dyDescent="0.3">
      <c r="A13882" s="66">
        <v>41978</v>
      </c>
      <c r="B13882" s="68">
        <v>0.15625</v>
      </c>
      <c r="C13882" t="s">
        <v>119</v>
      </c>
      <c r="D13882">
        <v>21.17</v>
      </c>
      <c r="E13882">
        <v>11568</v>
      </c>
      <c r="F13882" s="66"/>
    </row>
    <row r="13883" spans="1:6" x14ac:dyDescent="0.3">
      <c r="A13883" s="66">
        <v>41978</v>
      </c>
      <c r="B13883" s="68">
        <v>0.16666666666666666</v>
      </c>
      <c r="C13883" t="s">
        <v>119</v>
      </c>
      <c r="D13883">
        <v>21.15</v>
      </c>
      <c r="E13883">
        <v>11846</v>
      </c>
      <c r="F13883" s="66"/>
    </row>
    <row r="13884" spans="1:6" x14ac:dyDescent="0.3">
      <c r="A13884" s="66">
        <v>41978</v>
      </c>
      <c r="B13884" s="68">
        <v>0.17708333333333334</v>
      </c>
      <c r="C13884" t="s">
        <v>119</v>
      </c>
      <c r="D13884">
        <v>21.11</v>
      </c>
      <c r="E13884">
        <v>12098</v>
      </c>
      <c r="F13884" s="66"/>
    </row>
    <row r="13885" spans="1:6" x14ac:dyDescent="0.3">
      <c r="A13885" s="66">
        <v>41978</v>
      </c>
      <c r="B13885" s="68">
        <v>0.1875</v>
      </c>
      <c r="C13885" t="s">
        <v>119</v>
      </c>
      <c r="D13885">
        <v>21.06</v>
      </c>
      <c r="E13885">
        <v>12276</v>
      </c>
      <c r="F13885" s="66"/>
    </row>
    <row r="13886" spans="1:6" x14ac:dyDescent="0.3">
      <c r="A13886" s="66">
        <v>41978</v>
      </c>
      <c r="B13886" s="68">
        <v>0.19791666666666666</v>
      </c>
      <c r="C13886" t="s">
        <v>119</v>
      </c>
      <c r="D13886">
        <v>21.16</v>
      </c>
      <c r="E13886">
        <v>11959</v>
      </c>
      <c r="F13886" s="66"/>
    </row>
    <row r="13887" spans="1:6" x14ac:dyDescent="0.3">
      <c r="A13887" s="66">
        <v>41978</v>
      </c>
      <c r="B13887" s="68">
        <v>0.20833333333333334</v>
      </c>
      <c r="C13887" t="s">
        <v>119</v>
      </c>
      <c r="D13887">
        <v>21.22</v>
      </c>
      <c r="E13887">
        <v>11343</v>
      </c>
      <c r="F13887" s="66"/>
    </row>
    <row r="13888" spans="1:6" x14ac:dyDescent="0.3">
      <c r="A13888" s="66">
        <v>41978</v>
      </c>
      <c r="B13888" s="68">
        <v>0.21875</v>
      </c>
      <c r="C13888" t="s">
        <v>119</v>
      </c>
      <c r="D13888">
        <v>21.24</v>
      </c>
      <c r="E13888">
        <v>11004</v>
      </c>
      <c r="F13888" s="66"/>
    </row>
    <row r="13889" spans="1:6" x14ac:dyDescent="0.3">
      <c r="A13889" s="66">
        <v>41978</v>
      </c>
      <c r="B13889" s="68">
        <v>0.22916666666666666</v>
      </c>
      <c r="C13889" t="s">
        <v>119</v>
      </c>
      <c r="D13889">
        <v>21.25</v>
      </c>
      <c r="E13889">
        <v>10835</v>
      </c>
      <c r="F13889" s="66"/>
    </row>
    <row r="13890" spans="1:6" x14ac:dyDescent="0.3">
      <c r="A13890" s="66">
        <v>41978</v>
      </c>
      <c r="B13890" s="68">
        <v>0.23958333333333334</v>
      </c>
      <c r="C13890" t="s">
        <v>119</v>
      </c>
      <c r="D13890">
        <v>21.26</v>
      </c>
      <c r="E13890">
        <v>10755</v>
      </c>
      <c r="F13890" s="66"/>
    </row>
    <row r="13891" spans="1:6" x14ac:dyDescent="0.3">
      <c r="A13891" s="66">
        <v>41978</v>
      </c>
      <c r="B13891" s="68">
        <v>0.25</v>
      </c>
      <c r="C13891" t="s">
        <v>119</v>
      </c>
      <c r="D13891">
        <v>21.25</v>
      </c>
      <c r="E13891">
        <v>10702</v>
      </c>
      <c r="F13891" s="66"/>
    </row>
    <row r="13892" spans="1:6" x14ac:dyDescent="0.3">
      <c r="A13892" s="66">
        <v>41978</v>
      </c>
      <c r="B13892" s="68">
        <v>0.26041666666666669</v>
      </c>
      <c r="C13892" t="s">
        <v>119</v>
      </c>
      <c r="D13892">
        <v>21.26</v>
      </c>
      <c r="E13892">
        <v>10589</v>
      </c>
      <c r="F13892" s="66"/>
    </row>
    <row r="13893" spans="1:6" x14ac:dyDescent="0.3">
      <c r="A13893" s="66">
        <v>41978</v>
      </c>
      <c r="B13893" s="68">
        <v>0.27083333333333331</v>
      </c>
      <c r="C13893" t="s">
        <v>119</v>
      </c>
      <c r="D13893">
        <v>21.25</v>
      </c>
      <c r="E13893">
        <v>10507</v>
      </c>
      <c r="F13893" s="66"/>
    </row>
    <row r="13894" spans="1:6" x14ac:dyDescent="0.3">
      <c r="A13894" s="66">
        <v>41978</v>
      </c>
      <c r="B13894" s="68">
        <v>0.28125</v>
      </c>
      <c r="C13894" t="s">
        <v>119</v>
      </c>
      <c r="D13894">
        <v>21.24</v>
      </c>
      <c r="E13894">
        <v>10468</v>
      </c>
      <c r="F13894" s="66"/>
    </row>
    <row r="13895" spans="1:6" x14ac:dyDescent="0.3">
      <c r="A13895" s="66">
        <v>41978</v>
      </c>
      <c r="B13895" s="68">
        <v>0.29166666666666669</v>
      </c>
      <c r="C13895" t="s">
        <v>119</v>
      </c>
      <c r="D13895">
        <v>21.26</v>
      </c>
      <c r="E13895">
        <v>10441</v>
      </c>
      <c r="F13895" s="66"/>
    </row>
    <row r="13896" spans="1:6" x14ac:dyDescent="0.3">
      <c r="A13896" s="66">
        <v>41978</v>
      </c>
      <c r="B13896" s="68">
        <v>0.30208333333333331</v>
      </c>
      <c r="C13896" t="s">
        <v>119</v>
      </c>
      <c r="D13896">
        <v>21.26</v>
      </c>
      <c r="E13896">
        <v>10467</v>
      </c>
      <c r="F13896" s="66"/>
    </row>
    <row r="13897" spans="1:6" x14ac:dyDescent="0.3">
      <c r="A13897" s="66">
        <v>41978</v>
      </c>
      <c r="B13897" s="68">
        <v>0.3125</v>
      </c>
      <c r="C13897" t="s">
        <v>119</v>
      </c>
      <c r="D13897">
        <v>21.26</v>
      </c>
      <c r="E13897">
        <v>10515</v>
      </c>
      <c r="F13897" s="66"/>
    </row>
    <row r="13898" spans="1:6" x14ac:dyDescent="0.3">
      <c r="A13898" s="66">
        <v>41978</v>
      </c>
      <c r="B13898" s="68">
        <v>0.32291666666666669</v>
      </c>
      <c r="C13898" t="s">
        <v>119</v>
      </c>
      <c r="D13898">
        <v>21.26</v>
      </c>
      <c r="E13898">
        <v>10525</v>
      </c>
      <c r="F13898" s="66"/>
    </row>
    <row r="13899" spans="1:6" x14ac:dyDescent="0.3">
      <c r="A13899" s="66">
        <v>41978</v>
      </c>
      <c r="B13899" s="68">
        <v>0.33333333333333331</v>
      </c>
      <c r="C13899" t="s">
        <v>119</v>
      </c>
      <c r="D13899">
        <v>21.27</v>
      </c>
      <c r="E13899">
        <v>10518</v>
      </c>
      <c r="F13899" s="66"/>
    </row>
    <row r="13900" spans="1:6" x14ac:dyDescent="0.3">
      <c r="A13900" s="66">
        <v>41978</v>
      </c>
      <c r="B13900" s="68">
        <v>0.34375</v>
      </c>
      <c r="C13900" t="s">
        <v>119</v>
      </c>
      <c r="D13900">
        <v>21.27</v>
      </c>
      <c r="E13900">
        <v>10506</v>
      </c>
      <c r="F13900" s="66"/>
    </row>
    <row r="13901" spans="1:6" x14ac:dyDescent="0.3">
      <c r="A13901" s="66">
        <v>41978</v>
      </c>
      <c r="B13901" s="68">
        <v>0.35416666666666669</v>
      </c>
      <c r="C13901" t="s">
        <v>119</v>
      </c>
      <c r="D13901">
        <v>21.28</v>
      </c>
      <c r="E13901">
        <v>10496</v>
      </c>
      <c r="F13901" s="66"/>
    </row>
    <row r="13902" spans="1:6" x14ac:dyDescent="0.3">
      <c r="A13902" s="66">
        <v>41978</v>
      </c>
      <c r="B13902" s="68">
        <v>0.36458333333333331</v>
      </c>
      <c r="C13902" t="s">
        <v>119</v>
      </c>
      <c r="D13902">
        <v>21.29</v>
      </c>
      <c r="E13902">
        <v>10489</v>
      </c>
      <c r="F13902" s="66"/>
    </row>
    <row r="13903" spans="1:6" x14ac:dyDescent="0.3">
      <c r="A13903" s="66">
        <v>41978</v>
      </c>
      <c r="B13903" s="68">
        <v>0.375</v>
      </c>
      <c r="C13903" t="s">
        <v>119</v>
      </c>
      <c r="D13903">
        <v>21.32</v>
      </c>
      <c r="E13903">
        <v>10525</v>
      </c>
      <c r="F13903" s="66"/>
    </row>
    <row r="13904" spans="1:6" x14ac:dyDescent="0.3">
      <c r="A13904" s="66">
        <v>41978</v>
      </c>
      <c r="B13904" s="68">
        <v>0.38541666666666669</v>
      </c>
      <c r="C13904" t="s">
        <v>119</v>
      </c>
      <c r="D13904">
        <v>21.33</v>
      </c>
      <c r="E13904">
        <v>10564</v>
      </c>
      <c r="F13904" s="66"/>
    </row>
    <row r="13905" spans="1:6" x14ac:dyDescent="0.3">
      <c r="A13905" s="66">
        <v>41978</v>
      </c>
      <c r="B13905" s="68">
        <v>0.39583333333333331</v>
      </c>
      <c r="C13905" t="s">
        <v>119</v>
      </c>
      <c r="D13905">
        <v>21.34</v>
      </c>
      <c r="E13905">
        <v>10602</v>
      </c>
      <c r="F13905" s="66"/>
    </row>
    <row r="13906" spans="1:6" x14ac:dyDescent="0.3">
      <c r="A13906" s="66">
        <v>41978</v>
      </c>
      <c r="B13906" s="68">
        <v>0.40625</v>
      </c>
      <c r="C13906" t="s">
        <v>119</v>
      </c>
      <c r="D13906">
        <v>21.34</v>
      </c>
      <c r="E13906">
        <v>10633</v>
      </c>
      <c r="F13906" s="66"/>
    </row>
    <row r="13907" spans="1:6" x14ac:dyDescent="0.3">
      <c r="A13907" s="66">
        <v>41978</v>
      </c>
      <c r="B13907" s="68">
        <v>0.41666666666666669</v>
      </c>
      <c r="C13907" t="s">
        <v>119</v>
      </c>
      <c r="D13907">
        <v>21.41</v>
      </c>
      <c r="E13907">
        <v>10593</v>
      </c>
      <c r="F13907" s="66"/>
    </row>
    <row r="13908" spans="1:6" x14ac:dyDescent="0.3">
      <c r="A13908" s="66">
        <v>41978</v>
      </c>
      <c r="B13908" s="68">
        <v>0.42708333333333331</v>
      </c>
      <c r="C13908" t="s">
        <v>119</v>
      </c>
      <c r="D13908">
        <v>21.55</v>
      </c>
      <c r="E13908">
        <v>10470</v>
      </c>
      <c r="F13908" s="66"/>
    </row>
    <row r="13909" spans="1:6" x14ac:dyDescent="0.3">
      <c r="A13909" s="66">
        <v>41978</v>
      </c>
      <c r="B13909" s="68">
        <v>0.4375</v>
      </c>
      <c r="C13909" t="s">
        <v>119</v>
      </c>
      <c r="D13909">
        <v>21.62</v>
      </c>
      <c r="E13909">
        <v>10353</v>
      </c>
      <c r="F13909" s="66"/>
    </row>
    <row r="13910" spans="1:6" x14ac:dyDescent="0.3">
      <c r="A13910" s="66">
        <v>41978</v>
      </c>
      <c r="B13910" s="68">
        <v>0.44791666666666669</v>
      </c>
      <c r="C13910" t="s">
        <v>119</v>
      </c>
      <c r="D13910">
        <v>21.66</v>
      </c>
      <c r="E13910">
        <v>10405</v>
      </c>
      <c r="F13910" s="66"/>
    </row>
    <row r="13911" spans="1:6" x14ac:dyDescent="0.3">
      <c r="A13911" s="66">
        <v>41978</v>
      </c>
      <c r="B13911" s="68">
        <v>0.45833333333333331</v>
      </c>
      <c r="C13911" t="s">
        <v>119</v>
      </c>
      <c r="D13911">
        <v>21.66</v>
      </c>
      <c r="E13911">
        <v>10543</v>
      </c>
      <c r="F13911" s="66"/>
    </row>
    <row r="13912" spans="1:6" x14ac:dyDescent="0.3">
      <c r="A13912" s="66">
        <v>41978</v>
      </c>
      <c r="B13912" s="68">
        <v>0.46875</v>
      </c>
      <c r="C13912" t="s">
        <v>119</v>
      </c>
      <c r="D13912">
        <v>21.74</v>
      </c>
      <c r="E13912">
        <v>10558</v>
      </c>
      <c r="F13912" s="66"/>
    </row>
    <row r="13913" spans="1:6" x14ac:dyDescent="0.3">
      <c r="A13913" s="66">
        <v>41978</v>
      </c>
      <c r="B13913" s="68">
        <v>0.47916666666666669</v>
      </c>
      <c r="C13913" t="s">
        <v>119</v>
      </c>
      <c r="D13913">
        <v>21.62</v>
      </c>
      <c r="E13913">
        <v>11267</v>
      </c>
      <c r="F13913" s="66"/>
    </row>
    <row r="13914" spans="1:6" x14ac:dyDescent="0.3">
      <c r="A13914" s="66">
        <v>41978</v>
      </c>
      <c r="B13914" s="68">
        <v>0.48958333333333331</v>
      </c>
      <c r="C13914" t="s">
        <v>119</v>
      </c>
      <c r="D13914">
        <v>21.63</v>
      </c>
      <c r="E13914">
        <v>11807</v>
      </c>
      <c r="F13914" s="66"/>
    </row>
    <row r="13915" spans="1:6" x14ac:dyDescent="0.3">
      <c r="A13915" s="66">
        <v>41978</v>
      </c>
      <c r="B13915" s="68">
        <v>0.5</v>
      </c>
      <c r="C13915" t="s">
        <v>120</v>
      </c>
      <c r="D13915">
        <v>21.74</v>
      </c>
      <c r="E13915">
        <v>11924</v>
      </c>
      <c r="F13915" s="66"/>
    </row>
    <row r="13916" spans="1:6" x14ac:dyDescent="0.3">
      <c r="A13916" s="66">
        <v>41978</v>
      </c>
      <c r="B13916" s="68">
        <v>0.51041666666666663</v>
      </c>
      <c r="C13916" t="s">
        <v>120</v>
      </c>
      <c r="D13916">
        <v>21.87</v>
      </c>
      <c r="E13916">
        <v>11992</v>
      </c>
      <c r="F13916" s="66"/>
    </row>
    <row r="13917" spans="1:6" x14ac:dyDescent="0.3">
      <c r="A13917" s="66">
        <v>41978</v>
      </c>
      <c r="B13917" s="68">
        <v>0.52083333333333337</v>
      </c>
      <c r="C13917" t="s">
        <v>120</v>
      </c>
      <c r="D13917">
        <v>21.91</v>
      </c>
      <c r="E13917">
        <v>12060</v>
      </c>
      <c r="F13917" s="66"/>
    </row>
    <row r="13918" spans="1:6" x14ac:dyDescent="0.3">
      <c r="A13918" s="66">
        <v>41978</v>
      </c>
      <c r="B13918" s="68">
        <v>0.53125</v>
      </c>
      <c r="C13918" t="s">
        <v>120</v>
      </c>
      <c r="D13918">
        <v>21.91</v>
      </c>
      <c r="E13918">
        <v>12140</v>
      </c>
      <c r="F13918" s="66"/>
    </row>
    <row r="13919" spans="1:6" x14ac:dyDescent="0.3">
      <c r="A13919" s="66">
        <v>41978</v>
      </c>
      <c r="B13919" s="68">
        <v>4.1666666666666664E-2</v>
      </c>
      <c r="C13919" t="s">
        <v>120</v>
      </c>
      <c r="D13919">
        <v>21.94</v>
      </c>
      <c r="E13919">
        <v>12508</v>
      </c>
      <c r="F13919" s="66"/>
    </row>
    <row r="13920" spans="1:6" x14ac:dyDescent="0.3">
      <c r="A13920" s="66">
        <v>41978</v>
      </c>
      <c r="B13920" s="68">
        <v>5.2083333333333336E-2</v>
      </c>
      <c r="C13920" t="s">
        <v>120</v>
      </c>
      <c r="D13920">
        <v>21.94</v>
      </c>
      <c r="E13920">
        <v>12598</v>
      </c>
      <c r="F13920" s="66"/>
    </row>
    <row r="13921" spans="1:6" x14ac:dyDescent="0.3">
      <c r="A13921" s="66">
        <v>41978</v>
      </c>
      <c r="B13921" s="68">
        <v>6.25E-2</v>
      </c>
      <c r="C13921" t="s">
        <v>120</v>
      </c>
      <c r="D13921">
        <v>21.94</v>
      </c>
      <c r="E13921">
        <v>13005</v>
      </c>
      <c r="F13921" s="66"/>
    </row>
    <row r="13922" spans="1:6" x14ac:dyDescent="0.3">
      <c r="A13922" s="66">
        <v>41978</v>
      </c>
      <c r="B13922" s="68">
        <v>7.2916666666666671E-2</v>
      </c>
      <c r="C13922" t="s">
        <v>120</v>
      </c>
      <c r="D13922">
        <v>22.01</v>
      </c>
      <c r="E13922">
        <v>13051</v>
      </c>
      <c r="F13922" s="66"/>
    </row>
    <row r="13923" spans="1:6" x14ac:dyDescent="0.3">
      <c r="A13923" s="66">
        <v>41978</v>
      </c>
      <c r="B13923" s="68">
        <v>8.3333333333333329E-2</v>
      </c>
      <c r="C13923" t="s">
        <v>120</v>
      </c>
      <c r="D13923">
        <v>22.08</v>
      </c>
      <c r="E13923">
        <v>12909</v>
      </c>
      <c r="F13923" s="66"/>
    </row>
    <row r="13924" spans="1:6" x14ac:dyDescent="0.3">
      <c r="A13924" s="66">
        <v>41978</v>
      </c>
      <c r="B13924" s="68">
        <v>9.375E-2</v>
      </c>
      <c r="C13924" t="s">
        <v>120</v>
      </c>
      <c r="D13924">
        <v>22.23</v>
      </c>
      <c r="E13924">
        <v>12540</v>
      </c>
      <c r="F13924" s="66"/>
    </row>
    <row r="13925" spans="1:6" x14ac:dyDescent="0.3">
      <c r="A13925" s="66">
        <v>41978</v>
      </c>
      <c r="B13925" s="68">
        <v>0.10416666666666667</v>
      </c>
      <c r="C13925" t="s">
        <v>120</v>
      </c>
      <c r="D13925">
        <v>22.33</v>
      </c>
      <c r="E13925">
        <v>12285</v>
      </c>
      <c r="F13925" s="66"/>
    </row>
    <row r="13926" spans="1:6" x14ac:dyDescent="0.3">
      <c r="A13926" s="66">
        <v>41978</v>
      </c>
      <c r="B13926" s="68">
        <v>0.11458333333333333</v>
      </c>
      <c r="C13926" t="s">
        <v>120</v>
      </c>
      <c r="D13926">
        <v>22.39</v>
      </c>
      <c r="E13926">
        <v>12184</v>
      </c>
      <c r="F13926" s="66"/>
    </row>
    <row r="13927" spans="1:6" x14ac:dyDescent="0.3">
      <c r="A13927" s="66">
        <v>41978</v>
      </c>
      <c r="B13927" s="68">
        <v>0.125</v>
      </c>
      <c r="C13927" t="s">
        <v>120</v>
      </c>
      <c r="D13927">
        <v>22.35</v>
      </c>
      <c r="E13927">
        <v>12315</v>
      </c>
      <c r="F13927" s="66"/>
    </row>
    <row r="13928" spans="1:6" x14ac:dyDescent="0.3">
      <c r="A13928" s="66">
        <v>41978</v>
      </c>
      <c r="B13928" s="68">
        <v>0.13541666666666666</v>
      </c>
      <c r="C13928" t="s">
        <v>120</v>
      </c>
      <c r="D13928">
        <v>22.44</v>
      </c>
      <c r="E13928">
        <v>12191</v>
      </c>
      <c r="F13928" s="66"/>
    </row>
    <row r="13929" spans="1:6" x14ac:dyDescent="0.3">
      <c r="A13929" s="66">
        <v>41978</v>
      </c>
      <c r="B13929" s="68">
        <v>0.14583333333333334</v>
      </c>
      <c r="C13929" t="s">
        <v>120</v>
      </c>
      <c r="D13929">
        <v>22.42</v>
      </c>
      <c r="E13929">
        <v>12152</v>
      </c>
      <c r="F13929" s="66"/>
    </row>
    <row r="13930" spans="1:6" x14ac:dyDescent="0.3">
      <c r="A13930" s="66">
        <v>41978</v>
      </c>
      <c r="B13930" s="68">
        <v>0.15625</v>
      </c>
      <c r="C13930" t="s">
        <v>120</v>
      </c>
      <c r="D13930">
        <v>22.44</v>
      </c>
      <c r="E13930">
        <v>12373</v>
      </c>
      <c r="F13930" s="66"/>
    </row>
    <row r="13931" spans="1:6" x14ac:dyDescent="0.3">
      <c r="A13931" s="66">
        <v>41978</v>
      </c>
      <c r="B13931" s="68">
        <v>0.16666666666666666</v>
      </c>
      <c r="C13931" t="s">
        <v>120</v>
      </c>
      <c r="D13931">
        <v>22.48</v>
      </c>
      <c r="E13931">
        <v>12591</v>
      </c>
      <c r="F13931" s="66"/>
    </row>
    <row r="13932" spans="1:6" x14ac:dyDescent="0.3">
      <c r="A13932" s="66">
        <v>41978</v>
      </c>
      <c r="B13932" s="68">
        <v>0.17708333333333334</v>
      </c>
      <c r="C13932" t="s">
        <v>120</v>
      </c>
      <c r="D13932">
        <v>22.55</v>
      </c>
      <c r="E13932">
        <v>12490</v>
      </c>
      <c r="F13932" s="66"/>
    </row>
    <row r="13933" spans="1:6" x14ac:dyDescent="0.3">
      <c r="A13933" s="66">
        <v>41978</v>
      </c>
      <c r="B13933" s="68">
        <v>0.1875</v>
      </c>
      <c r="C13933" t="s">
        <v>120</v>
      </c>
      <c r="D13933">
        <v>22.5</v>
      </c>
      <c r="E13933">
        <v>12588</v>
      </c>
      <c r="F13933" s="66"/>
    </row>
    <row r="13934" spans="1:6" x14ac:dyDescent="0.3">
      <c r="A13934" s="66">
        <v>41978</v>
      </c>
      <c r="B13934" s="68">
        <v>0.19791666666666666</v>
      </c>
      <c r="C13934" t="s">
        <v>120</v>
      </c>
      <c r="D13934">
        <v>22.61</v>
      </c>
      <c r="E13934">
        <v>12448</v>
      </c>
      <c r="F13934" s="66"/>
    </row>
    <row r="13935" spans="1:6" x14ac:dyDescent="0.3">
      <c r="A13935" s="66">
        <v>41978</v>
      </c>
      <c r="B13935" s="68">
        <v>0.20833333333333334</v>
      </c>
      <c r="C13935" t="s">
        <v>120</v>
      </c>
      <c r="D13935">
        <v>22.62</v>
      </c>
      <c r="E13935">
        <v>12114</v>
      </c>
      <c r="F13935" s="66"/>
    </row>
    <row r="13936" spans="1:6" x14ac:dyDescent="0.3">
      <c r="A13936" s="66">
        <v>41978</v>
      </c>
      <c r="B13936" s="68">
        <v>0.21875</v>
      </c>
      <c r="C13936" t="s">
        <v>120</v>
      </c>
      <c r="D13936">
        <v>22.62</v>
      </c>
      <c r="E13936">
        <v>12028</v>
      </c>
      <c r="F13936" s="66"/>
    </row>
    <row r="13937" spans="1:6" x14ac:dyDescent="0.3">
      <c r="A13937" s="66">
        <v>41978</v>
      </c>
      <c r="B13937" s="68">
        <v>0.22916666666666666</v>
      </c>
      <c r="C13937" t="s">
        <v>120</v>
      </c>
      <c r="D13937">
        <v>22.63</v>
      </c>
      <c r="E13937">
        <v>11876</v>
      </c>
      <c r="F13937" s="66"/>
    </row>
    <row r="13938" spans="1:6" x14ac:dyDescent="0.3">
      <c r="A13938" s="66">
        <v>41978</v>
      </c>
      <c r="B13938" s="68">
        <v>0.23958333333333334</v>
      </c>
      <c r="C13938" t="s">
        <v>120</v>
      </c>
      <c r="D13938">
        <v>22.61</v>
      </c>
      <c r="E13938">
        <v>11764</v>
      </c>
      <c r="F13938" s="66"/>
    </row>
    <row r="13939" spans="1:6" x14ac:dyDescent="0.3">
      <c r="A13939" s="66">
        <v>41978</v>
      </c>
      <c r="B13939" s="68">
        <v>0.25</v>
      </c>
      <c r="C13939" t="s">
        <v>120</v>
      </c>
      <c r="D13939">
        <v>22.59</v>
      </c>
      <c r="E13939">
        <v>11709</v>
      </c>
      <c r="F13939" s="66"/>
    </row>
    <row r="13940" spans="1:6" x14ac:dyDescent="0.3">
      <c r="A13940" s="66">
        <v>41978</v>
      </c>
      <c r="B13940" s="68">
        <v>0.26041666666666669</v>
      </c>
      <c r="C13940" t="s">
        <v>120</v>
      </c>
      <c r="D13940">
        <v>22.56</v>
      </c>
      <c r="E13940">
        <v>11690</v>
      </c>
      <c r="F13940" s="66"/>
    </row>
    <row r="13941" spans="1:6" x14ac:dyDescent="0.3">
      <c r="A13941" s="66">
        <v>41978</v>
      </c>
      <c r="B13941" s="68">
        <v>0.27083333333333331</v>
      </c>
      <c r="C13941" t="s">
        <v>120</v>
      </c>
      <c r="D13941">
        <v>22.51</v>
      </c>
      <c r="E13941">
        <v>11694</v>
      </c>
      <c r="F13941" s="66"/>
    </row>
    <row r="13942" spans="1:6" x14ac:dyDescent="0.3">
      <c r="A13942" s="66">
        <v>41978</v>
      </c>
      <c r="B13942" s="68">
        <v>0.28125</v>
      </c>
      <c r="C13942" t="s">
        <v>120</v>
      </c>
      <c r="D13942">
        <v>22.46</v>
      </c>
      <c r="E13942">
        <v>11709</v>
      </c>
      <c r="F13942" s="66"/>
    </row>
    <row r="13943" spans="1:6" x14ac:dyDescent="0.3">
      <c r="A13943" s="66">
        <v>41978</v>
      </c>
      <c r="B13943" s="68">
        <v>0.29166666666666669</v>
      </c>
      <c r="C13943" t="s">
        <v>120</v>
      </c>
      <c r="D13943">
        <v>22.41</v>
      </c>
      <c r="E13943">
        <v>11747</v>
      </c>
      <c r="F13943" s="66"/>
    </row>
    <row r="13944" spans="1:6" x14ac:dyDescent="0.3">
      <c r="A13944" s="66">
        <v>41978</v>
      </c>
      <c r="B13944" s="68">
        <v>0.30208333333333331</v>
      </c>
      <c r="C13944" t="s">
        <v>120</v>
      </c>
      <c r="D13944">
        <v>22.36</v>
      </c>
      <c r="E13944">
        <v>11759</v>
      </c>
      <c r="F13944" s="66"/>
    </row>
    <row r="13945" spans="1:6" x14ac:dyDescent="0.3">
      <c r="A13945" s="66">
        <v>41978</v>
      </c>
      <c r="B13945" s="68">
        <v>0.3125</v>
      </c>
      <c r="C13945" t="s">
        <v>120</v>
      </c>
      <c r="D13945">
        <v>22.35</v>
      </c>
      <c r="E13945">
        <v>11748</v>
      </c>
      <c r="F13945" s="66"/>
    </row>
    <row r="13946" spans="1:6" x14ac:dyDescent="0.3">
      <c r="A13946" s="66">
        <v>41978</v>
      </c>
      <c r="B13946" s="68">
        <v>0.32291666666666669</v>
      </c>
      <c r="C13946" t="s">
        <v>120</v>
      </c>
      <c r="D13946">
        <v>22.37</v>
      </c>
      <c r="E13946">
        <v>11675</v>
      </c>
      <c r="F13946" s="66"/>
    </row>
    <row r="13947" spans="1:6" x14ac:dyDescent="0.3">
      <c r="A13947" s="66">
        <v>41978</v>
      </c>
      <c r="B13947" s="68">
        <v>0.33333333333333331</v>
      </c>
      <c r="C13947" t="s">
        <v>120</v>
      </c>
      <c r="D13947">
        <v>22.37</v>
      </c>
      <c r="E13947">
        <v>11526</v>
      </c>
      <c r="F13947" s="66"/>
    </row>
    <row r="13948" spans="1:6" x14ac:dyDescent="0.3">
      <c r="A13948" s="66">
        <v>41978</v>
      </c>
      <c r="B13948" s="68">
        <v>0.34375</v>
      </c>
      <c r="C13948" t="s">
        <v>120</v>
      </c>
      <c r="D13948">
        <v>22.38</v>
      </c>
      <c r="E13948">
        <v>11393</v>
      </c>
      <c r="F13948" s="66"/>
    </row>
    <row r="13949" spans="1:6" x14ac:dyDescent="0.3">
      <c r="A13949" s="66">
        <v>41978</v>
      </c>
      <c r="B13949" s="68">
        <v>0.35416666666666669</v>
      </c>
      <c r="C13949" t="s">
        <v>120</v>
      </c>
      <c r="D13949">
        <v>22.35</v>
      </c>
      <c r="E13949">
        <v>11301</v>
      </c>
      <c r="F13949" s="66"/>
    </row>
    <row r="13950" spans="1:6" x14ac:dyDescent="0.3">
      <c r="A13950" s="66">
        <v>41978</v>
      </c>
      <c r="B13950" s="68">
        <v>0.36458333333333331</v>
      </c>
      <c r="C13950" t="s">
        <v>120</v>
      </c>
      <c r="D13950">
        <v>22.33</v>
      </c>
      <c r="E13950">
        <v>11324</v>
      </c>
      <c r="F13950" s="66"/>
    </row>
    <row r="13951" spans="1:6" x14ac:dyDescent="0.3">
      <c r="A13951" s="66">
        <v>41978</v>
      </c>
      <c r="B13951" s="68">
        <v>0.375</v>
      </c>
      <c r="C13951" t="s">
        <v>120</v>
      </c>
      <c r="D13951">
        <v>22.31</v>
      </c>
      <c r="E13951">
        <v>11288</v>
      </c>
      <c r="F13951" s="66"/>
    </row>
    <row r="13952" spans="1:6" x14ac:dyDescent="0.3">
      <c r="A13952" s="66">
        <v>41978</v>
      </c>
      <c r="B13952" s="68">
        <v>0.38541666666666669</v>
      </c>
      <c r="C13952" t="s">
        <v>120</v>
      </c>
      <c r="D13952">
        <v>22.2</v>
      </c>
      <c r="E13952">
        <v>11618</v>
      </c>
      <c r="F13952" s="66"/>
    </row>
    <row r="13953" spans="1:6" x14ac:dyDescent="0.3">
      <c r="A13953" s="66">
        <v>41978</v>
      </c>
      <c r="B13953" s="68">
        <v>0.39583333333333331</v>
      </c>
      <c r="C13953" t="s">
        <v>120</v>
      </c>
      <c r="D13953">
        <v>22.16</v>
      </c>
      <c r="E13953">
        <v>11863</v>
      </c>
      <c r="F13953" s="66"/>
    </row>
    <row r="13954" spans="1:6" x14ac:dyDescent="0.3">
      <c r="A13954" s="66">
        <v>41978</v>
      </c>
      <c r="B13954" s="68">
        <v>0.40625</v>
      </c>
      <c r="C13954" t="s">
        <v>120</v>
      </c>
      <c r="D13954">
        <v>22.15</v>
      </c>
      <c r="E13954">
        <v>11931</v>
      </c>
      <c r="F13954" s="66"/>
    </row>
    <row r="13955" spans="1:6" x14ac:dyDescent="0.3">
      <c r="A13955" s="66">
        <v>41978</v>
      </c>
      <c r="B13955" s="68">
        <v>0.41666666666666669</v>
      </c>
      <c r="C13955" t="s">
        <v>120</v>
      </c>
      <c r="D13955">
        <v>21.99</v>
      </c>
      <c r="E13955">
        <v>12582</v>
      </c>
      <c r="F13955" s="66"/>
    </row>
    <row r="13956" spans="1:6" x14ac:dyDescent="0.3">
      <c r="A13956" s="66">
        <v>41978</v>
      </c>
      <c r="B13956" s="68">
        <v>0.42708333333333331</v>
      </c>
      <c r="C13956" t="s">
        <v>120</v>
      </c>
      <c r="D13956">
        <v>21.94</v>
      </c>
      <c r="E13956">
        <v>12921</v>
      </c>
      <c r="F13956" s="66"/>
    </row>
    <row r="13957" spans="1:6" x14ac:dyDescent="0.3">
      <c r="A13957" s="66">
        <v>41978</v>
      </c>
      <c r="B13957" s="68">
        <v>0.4375</v>
      </c>
      <c r="C13957" t="s">
        <v>120</v>
      </c>
      <c r="D13957">
        <v>21.93</v>
      </c>
      <c r="E13957">
        <v>13079</v>
      </c>
      <c r="F13957" s="66"/>
    </row>
    <row r="13958" spans="1:6" x14ac:dyDescent="0.3">
      <c r="A13958" s="66">
        <v>41978</v>
      </c>
      <c r="B13958" s="68">
        <v>0.44791666666666669</v>
      </c>
      <c r="C13958" t="s">
        <v>120</v>
      </c>
      <c r="D13958">
        <v>21.92</v>
      </c>
      <c r="E13958">
        <v>13201</v>
      </c>
      <c r="F13958" s="66"/>
    </row>
    <row r="13959" spans="1:6" x14ac:dyDescent="0.3">
      <c r="A13959" s="66">
        <v>41978</v>
      </c>
      <c r="B13959" s="68">
        <v>0.45833333333333331</v>
      </c>
      <c r="C13959" t="s">
        <v>120</v>
      </c>
      <c r="D13959">
        <v>21.87</v>
      </c>
      <c r="E13959">
        <v>13372</v>
      </c>
      <c r="F13959" s="66"/>
    </row>
    <row r="13960" spans="1:6" x14ac:dyDescent="0.3">
      <c r="A13960" s="66">
        <v>41978</v>
      </c>
      <c r="B13960" s="68">
        <v>0.46875</v>
      </c>
      <c r="C13960" t="s">
        <v>120</v>
      </c>
      <c r="D13960">
        <v>21.81</v>
      </c>
      <c r="E13960">
        <v>13681</v>
      </c>
      <c r="F13960" s="66"/>
    </row>
    <row r="13961" spans="1:6" x14ac:dyDescent="0.3">
      <c r="A13961" s="66">
        <v>41978</v>
      </c>
      <c r="B13961" s="68">
        <v>0.47916666666666669</v>
      </c>
      <c r="C13961" t="s">
        <v>120</v>
      </c>
      <c r="D13961">
        <v>21.78</v>
      </c>
      <c r="E13961">
        <v>14006</v>
      </c>
      <c r="F13961" s="66"/>
    </row>
    <row r="13962" spans="1:6" x14ac:dyDescent="0.3">
      <c r="A13962" s="66">
        <v>41978</v>
      </c>
      <c r="B13962" s="68">
        <v>0.47916666666666669</v>
      </c>
      <c r="C13962" t="s">
        <v>120</v>
      </c>
      <c r="D13962">
        <v>21.78</v>
      </c>
      <c r="E13962">
        <v>14006</v>
      </c>
      <c r="F13962" s="66"/>
    </row>
    <row r="13963" spans="1:6" x14ac:dyDescent="0.3">
      <c r="A13963" s="66">
        <v>41978</v>
      </c>
      <c r="B13963" s="68">
        <v>0.48958333333333331</v>
      </c>
      <c r="C13963" t="s">
        <v>120</v>
      </c>
      <c r="D13963">
        <v>21.72</v>
      </c>
      <c r="E13963">
        <v>14242</v>
      </c>
      <c r="F13963" s="66"/>
    </row>
    <row r="13964" spans="1:6" x14ac:dyDescent="0.3">
      <c r="A13964" s="66">
        <v>41979</v>
      </c>
      <c r="B13964" s="68">
        <v>0.5</v>
      </c>
      <c r="C13964" t="s">
        <v>119</v>
      </c>
      <c r="D13964">
        <v>21.71</v>
      </c>
      <c r="E13964">
        <v>14524</v>
      </c>
      <c r="F13964" s="66"/>
    </row>
    <row r="13965" spans="1:6" x14ac:dyDescent="0.3">
      <c r="A13965" s="66">
        <v>41979</v>
      </c>
      <c r="B13965" s="68">
        <v>0.51041666666666663</v>
      </c>
      <c r="C13965" t="s">
        <v>119</v>
      </c>
      <c r="D13965">
        <v>21.75</v>
      </c>
      <c r="E13965">
        <v>14563</v>
      </c>
      <c r="F13965" s="66"/>
    </row>
    <row r="13966" spans="1:6" x14ac:dyDescent="0.3">
      <c r="A13966" s="66">
        <v>41979</v>
      </c>
      <c r="B13966" s="68">
        <v>0.52083333333333337</v>
      </c>
      <c r="C13966" t="s">
        <v>119</v>
      </c>
      <c r="D13966">
        <v>21.73</v>
      </c>
      <c r="E13966">
        <v>14484</v>
      </c>
      <c r="F13966" s="66"/>
    </row>
    <row r="13967" spans="1:6" x14ac:dyDescent="0.3">
      <c r="A13967" s="66">
        <v>41979</v>
      </c>
      <c r="B13967" s="68">
        <v>0.53125</v>
      </c>
      <c r="C13967" t="s">
        <v>119</v>
      </c>
      <c r="D13967">
        <v>21.7</v>
      </c>
      <c r="E13967">
        <v>14546</v>
      </c>
      <c r="F13967" s="66"/>
    </row>
    <row r="13968" spans="1:6" x14ac:dyDescent="0.3">
      <c r="A13968" s="66">
        <v>41979</v>
      </c>
      <c r="B13968" s="68">
        <v>4.1666666666666664E-2</v>
      </c>
      <c r="C13968" t="s">
        <v>119</v>
      </c>
      <c r="D13968">
        <v>21.69</v>
      </c>
      <c r="E13968">
        <v>14582</v>
      </c>
      <c r="F13968" s="66"/>
    </row>
    <row r="13969" spans="1:6" x14ac:dyDescent="0.3">
      <c r="A13969" s="66">
        <v>41979</v>
      </c>
      <c r="B13969" s="68">
        <v>5.2083333333333336E-2</v>
      </c>
      <c r="C13969" t="s">
        <v>119</v>
      </c>
      <c r="D13969">
        <v>21.7</v>
      </c>
      <c r="E13969">
        <v>14531</v>
      </c>
      <c r="F13969" s="66"/>
    </row>
    <row r="13970" spans="1:6" x14ac:dyDescent="0.3">
      <c r="A13970" s="66">
        <v>41979</v>
      </c>
      <c r="B13970" s="68">
        <v>6.25E-2</v>
      </c>
      <c r="C13970" t="s">
        <v>119</v>
      </c>
      <c r="D13970">
        <v>21.71</v>
      </c>
      <c r="E13970">
        <v>14396</v>
      </c>
      <c r="F13970" s="66"/>
    </row>
    <row r="13971" spans="1:6" x14ac:dyDescent="0.3">
      <c r="A13971" s="66">
        <v>41979</v>
      </c>
      <c r="B13971" s="68">
        <v>7.2916666666666671E-2</v>
      </c>
      <c r="C13971" t="s">
        <v>119</v>
      </c>
      <c r="D13971">
        <v>21.71</v>
      </c>
      <c r="E13971">
        <v>14395</v>
      </c>
      <c r="F13971" s="66"/>
    </row>
    <row r="13972" spans="1:6" x14ac:dyDescent="0.3">
      <c r="A13972" s="66">
        <v>41979</v>
      </c>
      <c r="B13972" s="68">
        <v>8.3333333333333329E-2</v>
      </c>
      <c r="C13972" t="s">
        <v>119</v>
      </c>
      <c r="D13972">
        <v>21.72</v>
      </c>
      <c r="E13972">
        <v>14393</v>
      </c>
      <c r="F13972" s="66"/>
    </row>
    <row r="13973" spans="1:6" x14ac:dyDescent="0.3">
      <c r="A13973" s="66">
        <v>41979</v>
      </c>
      <c r="B13973" s="68">
        <v>9.375E-2</v>
      </c>
      <c r="C13973" t="s">
        <v>119</v>
      </c>
      <c r="D13973">
        <v>21.7</v>
      </c>
      <c r="E13973">
        <v>14493</v>
      </c>
      <c r="F13973" s="66"/>
    </row>
    <row r="13974" spans="1:6" x14ac:dyDescent="0.3">
      <c r="A13974" s="66">
        <v>41979</v>
      </c>
      <c r="B13974" s="68">
        <v>0.10416666666666667</v>
      </c>
      <c r="C13974" t="s">
        <v>119</v>
      </c>
      <c r="D13974">
        <v>21.7</v>
      </c>
      <c r="E13974">
        <v>14611</v>
      </c>
      <c r="F13974" s="66"/>
    </row>
    <row r="13975" spans="1:6" x14ac:dyDescent="0.3">
      <c r="A13975" s="66">
        <v>41979</v>
      </c>
      <c r="B13975" s="68">
        <v>0.11458333333333333</v>
      </c>
      <c r="C13975" t="s">
        <v>119</v>
      </c>
      <c r="D13975">
        <v>21.67</v>
      </c>
      <c r="E13975">
        <v>14775</v>
      </c>
      <c r="F13975" s="66"/>
    </row>
    <row r="13976" spans="1:6" x14ac:dyDescent="0.3">
      <c r="A13976" s="66">
        <v>41979</v>
      </c>
      <c r="B13976" s="68">
        <v>0.125</v>
      </c>
      <c r="C13976" t="s">
        <v>119</v>
      </c>
      <c r="D13976">
        <v>21.69</v>
      </c>
      <c r="E13976">
        <v>14811</v>
      </c>
      <c r="F13976" s="66"/>
    </row>
    <row r="13977" spans="1:6" x14ac:dyDescent="0.3">
      <c r="A13977" s="66">
        <v>41979</v>
      </c>
      <c r="B13977" s="68">
        <v>0.13541666666666666</v>
      </c>
      <c r="C13977" t="s">
        <v>119</v>
      </c>
      <c r="D13977">
        <v>21.71</v>
      </c>
      <c r="E13977">
        <v>14716</v>
      </c>
      <c r="F13977" s="66"/>
    </row>
    <row r="13978" spans="1:6" x14ac:dyDescent="0.3">
      <c r="A13978" s="66">
        <v>41979</v>
      </c>
      <c r="B13978" s="68">
        <v>0.14583333333333334</v>
      </c>
      <c r="C13978" t="s">
        <v>119</v>
      </c>
      <c r="D13978">
        <v>21.78</v>
      </c>
      <c r="E13978">
        <v>13999</v>
      </c>
      <c r="F13978" s="66"/>
    </row>
    <row r="13979" spans="1:6" x14ac:dyDescent="0.3">
      <c r="A13979" s="66">
        <v>41979</v>
      </c>
      <c r="B13979" s="68">
        <v>0.15625</v>
      </c>
      <c r="C13979" t="s">
        <v>119</v>
      </c>
      <c r="D13979">
        <v>21.73</v>
      </c>
      <c r="E13979">
        <v>13139</v>
      </c>
      <c r="F13979" s="66"/>
    </row>
    <row r="13980" spans="1:6" x14ac:dyDescent="0.3">
      <c r="A13980" s="66">
        <v>41979</v>
      </c>
      <c r="B13980" s="68">
        <v>0.16666666666666666</v>
      </c>
      <c r="C13980" t="s">
        <v>119</v>
      </c>
      <c r="D13980">
        <v>21.7</v>
      </c>
      <c r="E13980">
        <v>13038</v>
      </c>
      <c r="F13980" s="66"/>
    </row>
    <row r="13981" spans="1:6" x14ac:dyDescent="0.3">
      <c r="A13981" s="66">
        <v>41979</v>
      </c>
      <c r="B13981" s="68">
        <v>0.17708333333333334</v>
      </c>
      <c r="C13981" t="s">
        <v>119</v>
      </c>
      <c r="D13981">
        <v>21.71</v>
      </c>
      <c r="E13981">
        <v>13110</v>
      </c>
      <c r="F13981" s="66"/>
    </row>
    <row r="13982" spans="1:6" x14ac:dyDescent="0.3">
      <c r="A13982" s="66">
        <v>41979</v>
      </c>
      <c r="B13982" s="68">
        <v>0.1875</v>
      </c>
      <c r="C13982" t="s">
        <v>119</v>
      </c>
      <c r="D13982">
        <v>21.71</v>
      </c>
      <c r="E13982">
        <v>13093</v>
      </c>
      <c r="F13982" s="66"/>
    </row>
    <row r="13983" spans="1:6" x14ac:dyDescent="0.3">
      <c r="A13983" s="66">
        <v>41979</v>
      </c>
      <c r="B13983" s="68">
        <v>0.19791666666666666</v>
      </c>
      <c r="C13983" t="s">
        <v>119</v>
      </c>
      <c r="D13983">
        <v>21.68</v>
      </c>
      <c r="E13983">
        <v>13208</v>
      </c>
      <c r="F13983" s="66"/>
    </row>
    <row r="13984" spans="1:6" x14ac:dyDescent="0.3">
      <c r="A13984" s="66">
        <v>41979</v>
      </c>
      <c r="B13984" s="68">
        <v>0.20833333333333334</v>
      </c>
      <c r="C13984" t="s">
        <v>119</v>
      </c>
      <c r="D13984">
        <v>21.67</v>
      </c>
      <c r="E13984">
        <v>13219</v>
      </c>
      <c r="F13984" s="66"/>
    </row>
    <row r="13985" spans="1:6" x14ac:dyDescent="0.3">
      <c r="A13985" s="66">
        <v>41979</v>
      </c>
      <c r="B13985" s="68">
        <v>0.21875</v>
      </c>
      <c r="C13985" t="s">
        <v>119</v>
      </c>
      <c r="D13985">
        <v>21.68</v>
      </c>
      <c r="E13985">
        <v>13054</v>
      </c>
      <c r="F13985" s="66"/>
    </row>
    <row r="13986" spans="1:6" x14ac:dyDescent="0.3">
      <c r="A13986" s="66">
        <v>41979</v>
      </c>
      <c r="B13986" s="68">
        <v>0.22916666666666666</v>
      </c>
      <c r="C13986" t="s">
        <v>119</v>
      </c>
      <c r="D13986">
        <v>21.69</v>
      </c>
      <c r="E13986">
        <v>12820</v>
      </c>
      <c r="F13986" s="66"/>
    </row>
    <row r="13987" spans="1:6" x14ac:dyDescent="0.3">
      <c r="A13987" s="66">
        <v>41979</v>
      </c>
      <c r="B13987" s="68">
        <v>0.23958333333333334</v>
      </c>
      <c r="C13987" t="s">
        <v>119</v>
      </c>
      <c r="D13987">
        <v>21.7</v>
      </c>
      <c r="E13987">
        <v>12626</v>
      </c>
      <c r="F13987" s="66"/>
    </row>
    <row r="13988" spans="1:6" x14ac:dyDescent="0.3">
      <c r="A13988" s="66">
        <v>41979</v>
      </c>
      <c r="B13988" s="68">
        <v>0.25</v>
      </c>
      <c r="C13988" t="s">
        <v>119</v>
      </c>
      <c r="D13988">
        <v>21.71</v>
      </c>
      <c r="E13988">
        <v>12360</v>
      </c>
      <c r="F13988" s="66"/>
    </row>
    <row r="13989" spans="1:6" x14ac:dyDescent="0.3">
      <c r="A13989" s="66">
        <v>41979</v>
      </c>
      <c r="B13989" s="68">
        <v>0.26041666666666669</v>
      </c>
      <c r="C13989" t="s">
        <v>119</v>
      </c>
      <c r="D13989">
        <v>21.72</v>
      </c>
      <c r="E13989">
        <v>12153</v>
      </c>
      <c r="F13989" s="66"/>
    </row>
    <row r="13990" spans="1:6" x14ac:dyDescent="0.3">
      <c r="A13990" s="66">
        <v>41979</v>
      </c>
      <c r="B13990" s="68">
        <v>0.27083333333333331</v>
      </c>
      <c r="C13990" t="s">
        <v>119</v>
      </c>
      <c r="D13990">
        <v>21.72</v>
      </c>
      <c r="E13990">
        <v>12067</v>
      </c>
      <c r="F13990" s="66"/>
    </row>
    <row r="13991" spans="1:6" x14ac:dyDescent="0.3">
      <c r="A13991" s="66">
        <v>41979</v>
      </c>
      <c r="B13991" s="68">
        <v>0.28125</v>
      </c>
      <c r="C13991" t="s">
        <v>119</v>
      </c>
      <c r="D13991">
        <v>21.73</v>
      </c>
      <c r="E13991">
        <v>11999</v>
      </c>
      <c r="F13991" s="66"/>
    </row>
    <row r="13992" spans="1:6" x14ac:dyDescent="0.3">
      <c r="A13992" s="66">
        <v>41979</v>
      </c>
      <c r="B13992" s="68">
        <v>0.29166666666666669</v>
      </c>
      <c r="C13992" t="s">
        <v>119</v>
      </c>
      <c r="D13992">
        <v>21.75</v>
      </c>
      <c r="E13992">
        <v>11750</v>
      </c>
      <c r="F13992" s="66"/>
    </row>
    <row r="13993" spans="1:6" x14ac:dyDescent="0.3">
      <c r="A13993" s="66">
        <v>41979</v>
      </c>
      <c r="B13993" s="68">
        <v>0.30208333333333331</v>
      </c>
      <c r="C13993" t="s">
        <v>119</v>
      </c>
      <c r="D13993">
        <v>21.76</v>
      </c>
      <c r="E13993">
        <v>11490</v>
      </c>
      <c r="F13993" s="66"/>
    </row>
    <row r="13994" spans="1:6" x14ac:dyDescent="0.3">
      <c r="A13994" s="66">
        <v>41979</v>
      </c>
      <c r="B13994" s="68">
        <v>0.3125</v>
      </c>
      <c r="C13994" t="s">
        <v>119</v>
      </c>
      <c r="D13994">
        <v>21.75</v>
      </c>
      <c r="E13994">
        <v>11408</v>
      </c>
      <c r="F13994" s="66"/>
    </row>
    <row r="13995" spans="1:6" x14ac:dyDescent="0.3">
      <c r="A13995" s="66">
        <v>41979</v>
      </c>
      <c r="B13995" s="68">
        <v>0.32291666666666669</v>
      </c>
      <c r="C13995" t="s">
        <v>119</v>
      </c>
      <c r="D13995">
        <v>21.76</v>
      </c>
      <c r="E13995">
        <v>11379</v>
      </c>
      <c r="F13995" s="66"/>
    </row>
    <row r="13996" spans="1:6" x14ac:dyDescent="0.3">
      <c r="A13996" s="66">
        <v>41979</v>
      </c>
      <c r="B13996" s="68">
        <v>0.33333333333333331</v>
      </c>
      <c r="C13996" t="s">
        <v>119</v>
      </c>
      <c r="D13996">
        <v>21.76</v>
      </c>
      <c r="E13996">
        <v>11345</v>
      </c>
      <c r="F13996" s="66"/>
    </row>
    <row r="13997" spans="1:6" x14ac:dyDescent="0.3">
      <c r="A13997" s="66">
        <v>41979</v>
      </c>
      <c r="B13997" s="68">
        <v>0.34375</v>
      </c>
      <c r="C13997" t="s">
        <v>119</v>
      </c>
      <c r="D13997">
        <v>21.77</v>
      </c>
      <c r="E13997">
        <v>11229</v>
      </c>
      <c r="F13997" s="66"/>
    </row>
    <row r="13998" spans="1:6" x14ac:dyDescent="0.3">
      <c r="A13998" s="66">
        <v>41979</v>
      </c>
      <c r="B13998" s="68">
        <v>0.35416666666666669</v>
      </c>
      <c r="C13998" t="s">
        <v>119</v>
      </c>
      <c r="D13998">
        <v>21.79</v>
      </c>
      <c r="E13998">
        <v>11081</v>
      </c>
      <c r="F13998" s="66"/>
    </row>
    <row r="13999" spans="1:6" x14ac:dyDescent="0.3">
      <c r="A13999" s="66">
        <v>41979</v>
      </c>
      <c r="B13999" s="68">
        <v>0.36458333333333331</v>
      </c>
      <c r="C13999" t="s">
        <v>119</v>
      </c>
      <c r="D13999">
        <v>21.8</v>
      </c>
      <c r="E13999">
        <v>11061</v>
      </c>
      <c r="F13999" s="66"/>
    </row>
    <row r="14000" spans="1:6" x14ac:dyDescent="0.3">
      <c r="A14000" s="66">
        <v>41979</v>
      </c>
      <c r="B14000" s="68">
        <v>0.375</v>
      </c>
      <c r="C14000" t="s">
        <v>119</v>
      </c>
      <c r="D14000">
        <v>21.82</v>
      </c>
      <c r="E14000">
        <v>11084</v>
      </c>
      <c r="F14000" s="66"/>
    </row>
    <row r="14001" spans="1:6" x14ac:dyDescent="0.3">
      <c r="A14001" s="66">
        <v>41979</v>
      </c>
      <c r="B14001" s="68">
        <v>0.38541666666666669</v>
      </c>
      <c r="C14001" t="s">
        <v>119</v>
      </c>
      <c r="D14001">
        <v>21.84</v>
      </c>
      <c r="E14001">
        <v>11148</v>
      </c>
      <c r="F14001" s="66"/>
    </row>
    <row r="14002" spans="1:6" x14ac:dyDescent="0.3">
      <c r="A14002" s="66">
        <v>41979</v>
      </c>
      <c r="B14002" s="68">
        <v>0.39583333333333331</v>
      </c>
      <c r="C14002" t="s">
        <v>119</v>
      </c>
      <c r="D14002">
        <v>21.86</v>
      </c>
      <c r="E14002">
        <v>11260</v>
      </c>
      <c r="F14002" s="66"/>
    </row>
    <row r="14003" spans="1:6" x14ac:dyDescent="0.3">
      <c r="A14003" s="66">
        <v>41979</v>
      </c>
      <c r="B14003" s="68">
        <v>0.40625</v>
      </c>
      <c r="C14003" t="s">
        <v>119</v>
      </c>
      <c r="D14003">
        <v>21.9</v>
      </c>
      <c r="E14003">
        <v>11213</v>
      </c>
      <c r="F14003" s="66"/>
    </row>
    <row r="14004" spans="1:6" x14ac:dyDescent="0.3">
      <c r="A14004" s="66">
        <v>41979</v>
      </c>
      <c r="B14004" s="68">
        <v>0.41666666666666669</v>
      </c>
      <c r="C14004" t="s">
        <v>119</v>
      </c>
      <c r="D14004">
        <v>21.93</v>
      </c>
      <c r="E14004">
        <v>11109</v>
      </c>
      <c r="F14004" s="66"/>
    </row>
    <row r="14005" spans="1:6" x14ac:dyDescent="0.3">
      <c r="A14005" s="66">
        <v>41979</v>
      </c>
      <c r="B14005" s="68">
        <v>0.42708333333333331</v>
      </c>
      <c r="C14005" t="s">
        <v>119</v>
      </c>
      <c r="D14005">
        <v>22.01</v>
      </c>
      <c r="E14005">
        <v>10979</v>
      </c>
      <c r="F14005" s="66"/>
    </row>
    <row r="14006" spans="1:6" x14ac:dyDescent="0.3">
      <c r="A14006" s="66">
        <v>41979</v>
      </c>
      <c r="B14006" s="68">
        <v>0.4375</v>
      </c>
      <c r="C14006" t="s">
        <v>119</v>
      </c>
      <c r="D14006">
        <v>22.14</v>
      </c>
      <c r="E14006">
        <v>10700</v>
      </c>
      <c r="F14006" s="66"/>
    </row>
    <row r="14007" spans="1:6" x14ac:dyDescent="0.3">
      <c r="A14007" s="66">
        <v>41979</v>
      </c>
      <c r="B14007" s="68">
        <v>0.44791666666666669</v>
      </c>
      <c r="C14007" t="s">
        <v>119</v>
      </c>
      <c r="D14007">
        <v>22.22</v>
      </c>
      <c r="E14007">
        <v>10409</v>
      </c>
      <c r="F14007" s="66"/>
    </row>
    <row r="14008" spans="1:6" x14ac:dyDescent="0.3">
      <c r="A14008" s="66">
        <v>41979</v>
      </c>
      <c r="B14008" s="68">
        <v>0.45833333333333331</v>
      </c>
      <c r="C14008" t="s">
        <v>119</v>
      </c>
      <c r="D14008">
        <v>22.32</v>
      </c>
      <c r="E14008">
        <v>10199</v>
      </c>
      <c r="F14008" s="66"/>
    </row>
    <row r="14009" spans="1:6" x14ac:dyDescent="0.3">
      <c r="A14009" s="66">
        <v>41979</v>
      </c>
      <c r="B14009" s="68">
        <v>0.46875</v>
      </c>
      <c r="C14009" t="s">
        <v>119</v>
      </c>
      <c r="D14009">
        <v>22.37</v>
      </c>
      <c r="E14009">
        <v>10076</v>
      </c>
      <c r="F14009" s="66"/>
    </row>
    <row r="14010" spans="1:6" x14ac:dyDescent="0.3">
      <c r="A14010" s="66">
        <v>41979</v>
      </c>
      <c r="B14010" s="68">
        <v>0.47916666666666669</v>
      </c>
      <c r="C14010" t="s">
        <v>119</v>
      </c>
      <c r="D14010">
        <v>22.54</v>
      </c>
      <c r="E14010">
        <v>10004</v>
      </c>
      <c r="F14010" s="66"/>
    </row>
    <row r="14011" spans="1:6" x14ac:dyDescent="0.3">
      <c r="A14011" s="66">
        <v>41979</v>
      </c>
      <c r="B14011" s="68">
        <v>0.48958333333333331</v>
      </c>
      <c r="C14011" t="s">
        <v>119</v>
      </c>
      <c r="D14011">
        <v>22.66</v>
      </c>
      <c r="E14011">
        <v>9830</v>
      </c>
      <c r="F14011" s="66"/>
    </row>
    <row r="14012" spans="1:6" x14ac:dyDescent="0.3">
      <c r="A14012" s="66">
        <v>41979</v>
      </c>
      <c r="B14012" s="68">
        <v>0.5</v>
      </c>
      <c r="C14012" t="s">
        <v>120</v>
      </c>
      <c r="D14012">
        <v>22.73</v>
      </c>
      <c r="E14012">
        <v>9745</v>
      </c>
      <c r="F14012" s="66"/>
    </row>
    <row r="14013" spans="1:6" x14ac:dyDescent="0.3">
      <c r="A14013" s="66">
        <v>41979</v>
      </c>
      <c r="B14013" s="68">
        <v>0.51041666666666663</v>
      </c>
      <c r="C14013" t="s">
        <v>120</v>
      </c>
      <c r="D14013">
        <v>22.64</v>
      </c>
      <c r="E14013">
        <v>9955</v>
      </c>
      <c r="F14013" s="66"/>
    </row>
    <row r="14014" spans="1:6" x14ac:dyDescent="0.3">
      <c r="A14014" s="66">
        <v>41979</v>
      </c>
      <c r="B14014" s="68">
        <v>0.52083333333333337</v>
      </c>
      <c r="C14014" t="s">
        <v>120</v>
      </c>
      <c r="D14014">
        <v>22.86</v>
      </c>
      <c r="E14014">
        <v>10157</v>
      </c>
      <c r="F14014" s="66"/>
    </row>
    <row r="14015" spans="1:6" x14ac:dyDescent="0.3">
      <c r="A14015" s="66">
        <v>41979</v>
      </c>
      <c r="B14015" s="68">
        <v>0.53125</v>
      </c>
      <c r="C14015" t="s">
        <v>120</v>
      </c>
      <c r="D14015">
        <v>22.83</v>
      </c>
      <c r="E14015">
        <v>10240</v>
      </c>
      <c r="F14015" s="66"/>
    </row>
    <row r="14016" spans="1:6" x14ac:dyDescent="0.3">
      <c r="A14016" s="66">
        <v>41979</v>
      </c>
      <c r="B14016" s="68">
        <v>4.1666666666666664E-2</v>
      </c>
      <c r="C14016" t="s">
        <v>120</v>
      </c>
      <c r="D14016">
        <v>22.52</v>
      </c>
      <c r="E14016">
        <v>10973</v>
      </c>
      <c r="F14016" s="66"/>
    </row>
    <row r="14017" spans="1:6" x14ac:dyDescent="0.3">
      <c r="A14017" s="66">
        <v>41979</v>
      </c>
      <c r="B14017" s="68">
        <v>5.2083333333333336E-2</v>
      </c>
      <c r="C14017" t="s">
        <v>120</v>
      </c>
      <c r="D14017">
        <v>22.82</v>
      </c>
      <c r="E14017">
        <v>11134</v>
      </c>
      <c r="F14017" s="66"/>
    </row>
    <row r="14018" spans="1:6" x14ac:dyDescent="0.3">
      <c r="A14018" s="66">
        <v>41979</v>
      </c>
      <c r="B14018" s="68">
        <v>6.25E-2</v>
      </c>
      <c r="C14018" t="s">
        <v>120</v>
      </c>
      <c r="D14018">
        <v>23.01</v>
      </c>
      <c r="E14018">
        <v>10633</v>
      </c>
      <c r="F14018" s="66"/>
    </row>
    <row r="14019" spans="1:6" x14ac:dyDescent="0.3">
      <c r="A14019" s="66">
        <v>41979</v>
      </c>
      <c r="B14019" s="68">
        <v>7.2916666666666671E-2</v>
      </c>
      <c r="C14019" t="s">
        <v>120</v>
      </c>
      <c r="D14019">
        <v>23.05</v>
      </c>
      <c r="E14019">
        <v>10973</v>
      </c>
      <c r="F14019" s="66"/>
    </row>
    <row r="14020" spans="1:6" x14ac:dyDescent="0.3">
      <c r="A14020" s="66">
        <v>41979</v>
      </c>
      <c r="B14020" s="68">
        <v>8.3333333333333329E-2</v>
      </c>
      <c r="C14020" t="s">
        <v>120</v>
      </c>
      <c r="D14020">
        <v>23.28</v>
      </c>
      <c r="E14020">
        <v>11187</v>
      </c>
      <c r="F14020" s="66"/>
    </row>
    <row r="14021" spans="1:6" x14ac:dyDescent="0.3">
      <c r="A14021" s="66">
        <v>41979</v>
      </c>
      <c r="B14021" s="68">
        <v>9.375E-2</v>
      </c>
      <c r="C14021" t="s">
        <v>120</v>
      </c>
      <c r="D14021">
        <v>22.92</v>
      </c>
      <c r="E14021">
        <v>11696</v>
      </c>
      <c r="F14021" s="66"/>
    </row>
    <row r="14022" spans="1:6" x14ac:dyDescent="0.3">
      <c r="A14022" s="66">
        <v>41979</v>
      </c>
      <c r="B14022" s="68">
        <v>0.10416666666666667</v>
      </c>
      <c r="C14022" t="s">
        <v>120</v>
      </c>
      <c r="D14022">
        <v>23.22</v>
      </c>
      <c r="E14022">
        <v>11952</v>
      </c>
      <c r="F14022" s="66"/>
    </row>
    <row r="14023" spans="1:6" x14ac:dyDescent="0.3">
      <c r="A14023" s="66">
        <v>41979</v>
      </c>
      <c r="B14023" s="68">
        <v>0.11458333333333333</v>
      </c>
      <c r="C14023" t="s">
        <v>120</v>
      </c>
      <c r="D14023">
        <v>22.9</v>
      </c>
      <c r="E14023">
        <v>12177</v>
      </c>
      <c r="F14023" s="66"/>
    </row>
    <row r="14024" spans="1:6" x14ac:dyDescent="0.3">
      <c r="A14024" s="66">
        <v>41979</v>
      </c>
      <c r="B14024" s="68">
        <v>0.125</v>
      </c>
      <c r="C14024" t="s">
        <v>120</v>
      </c>
      <c r="D14024">
        <v>23.03</v>
      </c>
      <c r="E14024">
        <v>12260</v>
      </c>
      <c r="F14024" s="66"/>
    </row>
    <row r="14025" spans="1:6" x14ac:dyDescent="0.3">
      <c r="A14025" s="66">
        <v>41979</v>
      </c>
      <c r="B14025" s="68">
        <v>0.13541666666666666</v>
      </c>
      <c r="C14025" t="s">
        <v>120</v>
      </c>
      <c r="D14025">
        <v>22.76</v>
      </c>
      <c r="E14025">
        <v>12452</v>
      </c>
      <c r="F14025" s="66"/>
    </row>
    <row r="14026" spans="1:6" x14ac:dyDescent="0.3">
      <c r="A14026" s="66">
        <v>41979</v>
      </c>
      <c r="B14026" s="68">
        <v>0.14583333333333334</v>
      </c>
      <c r="C14026" t="s">
        <v>120</v>
      </c>
      <c r="D14026">
        <v>23.3</v>
      </c>
      <c r="E14026">
        <v>12382</v>
      </c>
      <c r="F14026" s="66"/>
    </row>
    <row r="14027" spans="1:6" x14ac:dyDescent="0.3">
      <c r="A14027" s="66">
        <v>41979</v>
      </c>
      <c r="B14027" s="68">
        <v>0.15625</v>
      </c>
      <c r="C14027" t="s">
        <v>120</v>
      </c>
      <c r="D14027">
        <v>23.81</v>
      </c>
      <c r="E14027">
        <v>11571</v>
      </c>
      <c r="F14027" s="66"/>
    </row>
    <row r="14028" spans="1:6" x14ac:dyDescent="0.3">
      <c r="A14028" s="66">
        <v>41979</v>
      </c>
      <c r="B14028" s="68">
        <v>0.16666666666666666</v>
      </c>
      <c r="C14028" t="s">
        <v>120</v>
      </c>
      <c r="D14028">
        <v>23.5</v>
      </c>
      <c r="E14028">
        <v>11510</v>
      </c>
      <c r="F14028" s="66"/>
    </row>
    <row r="14029" spans="1:6" x14ac:dyDescent="0.3">
      <c r="A14029" s="66">
        <v>41979</v>
      </c>
      <c r="B14029" s="68">
        <v>0.17708333333333334</v>
      </c>
      <c r="C14029" t="s">
        <v>120</v>
      </c>
      <c r="D14029">
        <v>23.62</v>
      </c>
      <c r="E14029">
        <v>11526</v>
      </c>
      <c r="F14029" s="66"/>
    </row>
    <row r="14030" spans="1:6" x14ac:dyDescent="0.3">
      <c r="A14030" s="66">
        <v>41979</v>
      </c>
      <c r="B14030" s="68">
        <v>0.1875</v>
      </c>
      <c r="C14030" t="s">
        <v>120</v>
      </c>
      <c r="D14030">
        <v>23.63</v>
      </c>
      <c r="E14030">
        <v>11485</v>
      </c>
      <c r="F14030" s="66"/>
    </row>
    <row r="14031" spans="1:6" x14ac:dyDescent="0.3">
      <c r="A14031" s="66">
        <v>41979</v>
      </c>
      <c r="B14031" s="68">
        <v>0.19791666666666666</v>
      </c>
      <c r="C14031" t="s">
        <v>120</v>
      </c>
      <c r="D14031">
        <v>23.91</v>
      </c>
      <c r="E14031">
        <v>11469</v>
      </c>
      <c r="F14031" s="66"/>
    </row>
    <row r="14032" spans="1:6" x14ac:dyDescent="0.3">
      <c r="A14032" s="66">
        <v>41979</v>
      </c>
      <c r="B14032" s="68">
        <v>0.20833333333333334</v>
      </c>
      <c r="C14032" t="s">
        <v>120</v>
      </c>
      <c r="D14032">
        <v>24.04</v>
      </c>
      <c r="E14032">
        <v>11187</v>
      </c>
      <c r="F14032" s="66"/>
    </row>
    <row r="14033" spans="1:6" x14ac:dyDescent="0.3">
      <c r="A14033" s="66">
        <v>41979</v>
      </c>
      <c r="B14033" s="68">
        <v>0.21875</v>
      </c>
      <c r="C14033" t="s">
        <v>120</v>
      </c>
      <c r="D14033">
        <v>24.43</v>
      </c>
      <c r="E14033">
        <v>10712</v>
      </c>
      <c r="F14033" s="66"/>
    </row>
    <row r="14034" spans="1:6" x14ac:dyDescent="0.3">
      <c r="A14034" s="66">
        <v>41979</v>
      </c>
      <c r="B14034" s="68">
        <v>0.22916666666666666</v>
      </c>
      <c r="C14034" t="s">
        <v>120</v>
      </c>
      <c r="D14034">
        <v>24.53</v>
      </c>
      <c r="E14034">
        <v>10208</v>
      </c>
      <c r="F14034" s="66"/>
    </row>
    <row r="14035" spans="1:6" x14ac:dyDescent="0.3">
      <c r="A14035" s="66">
        <v>41979</v>
      </c>
      <c r="B14035" s="68">
        <v>0.23958333333333334</v>
      </c>
      <c r="C14035" t="s">
        <v>120</v>
      </c>
      <c r="D14035">
        <v>24.58</v>
      </c>
      <c r="E14035">
        <v>9838</v>
      </c>
      <c r="F14035" s="66"/>
    </row>
    <row r="14036" spans="1:6" x14ac:dyDescent="0.3">
      <c r="A14036" s="66">
        <v>41979</v>
      </c>
      <c r="B14036" s="68">
        <v>0.25</v>
      </c>
      <c r="C14036" t="s">
        <v>120</v>
      </c>
      <c r="D14036">
        <v>24.47</v>
      </c>
      <c r="E14036">
        <v>9635</v>
      </c>
      <c r="F14036" s="66"/>
    </row>
    <row r="14037" spans="1:6" x14ac:dyDescent="0.3">
      <c r="A14037" s="66">
        <v>41979</v>
      </c>
      <c r="B14037" s="68">
        <v>0.26041666666666669</v>
      </c>
      <c r="C14037" t="s">
        <v>120</v>
      </c>
      <c r="D14037">
        <v>24.35</v>
      </c>
      <c r="E14037">
        <v>9538</v>
      </c>
      <c r="F14037" s="66"/>
    </row>
    <row r="14038" spans="1:6" x14ac:dyDescent="0.3">
      <c r="A14038" s="66">
        <v>41979</v>
      </c>
      <c r="B14038" s="68">
        <v>0.27083333333333331</v>
      </c>
      <c r="C14038" t="s">
        <v>120</v>
      </c>
      <c r="D14038">
        <v>24.23</v>
      </c>
      <c r="E14038">
        <v>9500</v>
      </c>
      <c r="F14038" s="66"/>
    </row>
    <row r="14039" spans="1:6" x14ac:dyDescent="0.3">
      <c r="A14039" s="66">
        <v>41979</v>
      </c>
      <c r="B14039" s="68">
        <v>0.28125</v>
      </c>
      <c r="C14039" t="s">
        <v>120</v>
      </c>
      <c r="D14039">
        <v>24.2</v>
      </c>
      <c r="E14039">
        <v>9449</v>
      </c>
      <c r="F14039" s="66"/>
    </row>
    <row r="14040" spans="1:6" x14ac:dyDescent="0.3">
      <c r="A14040" s="66">
        <v>41979</v>
      </c>
      <c r="B14040" s="68">
        <v>0.29166666666666669</v>
      </c>
      <c r="C14040" t="s">
        <v>120</v>
      </c>
      <c r="D14040">
        <v>24.12</v>
      </c>
      <c r="E14040">
        <v>9429</v>
      </c>
      <c r="F14040" s="66"/>
    </row>
    <row r="14041" spans="1:6" x14ac:dyDescent="0.3">
      <c r="A14041" s="66">
        <v>41979</v>
      </c>
      <c r="B14041" s="68">
        <v>0.30208333333333331</v>
      </c>
      <c r="C14041" t="s">
        <v>120</v>
      </c>
      <c r="D14041">
        <v>24.14</v>
      </c>
      <c r="E14041">
        <v>9431</v>
      </c>
      <c r="F14041" s="66"/>
    </row>
    <row r="14042" spans="1:6" x14ac:dyDescent="0.3">
      <c r="A14042" s="66">
        <v>41979</v>
      </c>
      <c r="B14042" s="68">
        <v>0.3125</v>
      </c>
      <c r="C14042" t="s">
        <v>120</v>
      </c>
      <c r="D14042">
        <v>24.11</v>
      </c>
      <c r="E14042">
        <v>9384</v>
      </c>
      <c r="F14042" s="66"/>
    </row>
    <row r="14043" spans="1:6" x14ac:dyDescent="0.3">
      <c r="A14043" s="66">
        <v>41979</v>
      </c>
      <c r="B14043" s="68">
        <v>0.32291666666666669</v>
      </c>
      <c r="C14043" t="s">
        <v>120</v>
      </c>
      <c r="D14043">
        <v>24.13</v>
      </c>
      <c r="E14043">
        <v>9296</v>
      </c>
      <c r="F14043" s="66"/>
    </row>
    <row r="14044" spans="1:6" x14ac:dyDescent="0.3">
      <c r="A14044" s="66">
        <v>41979</v>
      </c>
      <c r="B14044" s="68">
        <v>0.33333333333333331</v>
      </c>
      <c r="C14044" t="s">
        <v>120</v>
      </c>
      <c r="D14044">
        <v>24.14</v>
      </c>
      <c r="E14044">
        <v>9208</v>
      </c>
      <c r="F14044" s="66"/>
    </row>
    <row r="14045" spans="1:6" x14ac:dyDescent="0.3">
      <c r="A14045" s="66">
        <v>41979</v>
      </c>
      <c r="B14045" s="68">
        <v>0.34375</v>
      </c>
      <c r="C14045" t="s">
        <v>120</v>
      </c>
      <c r="D14045">
        <v>24.11</v>
      </c>
      <c r="E14045">
        <v>9072</v>
      </c>
      <c r="F14045" s="66"/>
    </row>
    <row r="14046" spans="1:6" x14ac:dyDescent="0.3">
      <c r="A14046" s="66">
        <v>41979</v>
      </c>
      <c r="B14046" s="68">
        <v>0.35416666666666669</v>
      </c>
      <c r="C14046" t="s">
        <v>120</v>
      </c>
      <c r="D14046">
        <v>24.09</v>
      </c>
      <c r="E14046">
        <v>8946</v>
      </c>
      <c r="F14046" s="66"/>
    </row>
    <row r="14047" spans="1:6" x14ac:dyDescent="0.3">
      <c r="A14047" s="66">
        <v>41979</v>
      </c>
      <c r="B14047" s="68">
        <v>0.36458333333333331</v>
      </c>
      <c r="C14047" t="s">
        <v>120</v>
      </c>
      <c r="D14047">
        <v>24.06</v>
      </c>
      <c r="E14047">
        <v>8828</v>
      </c>
      <c r="F14047" s="66"/>
    </row>
    <row r="14048" spans="1:6" x14ac:dyDescent="0.3">
      <c r="A14048" s="66">
        <v>41979</v>
      </c>
      <c r="B14048" s="68">
        <v>0.375</v>
      </c>
      <c r="C14048" t="s">
        <v>120</v>
      </c>
      <c r="D14048">
        <v>24.04</v>
      </c>
      <c r="E14048">
        <v>8710</v>
      </c>
      <c r="F14048" s="66"/>
    </row>
    <row r="14049" spans="1:6" x14ac:dyDescent="0.3">
      <c r="A14049" s="66">
        <v>41979</v>
      </c>
      <c r="B14049" s="68">
        <v>0.38541666666666669</v>
      </c>
      <c r="C14049" t="s">
        <v>120</v>
      </c>
      <c r="D14049">
        <v>24.02</v>
      </c>
      <c r="E14049">
        <v>8594</v>
      </c>
      <c r="F14049" s="66"/>
    </row>
    <row r="14050" spans="1:6" x14ac:dyDescent="0.3">
      <c r="A14050" s="66">
        <v>41979</v>
      </c>
      <c r="B14050" s="68">
        <v>0.39583333333333331</v>
      </c>
      <c r="C14050" t="s">
        <v>120</v>
      </c>
      <c r="D14050">
        <v>24</v>
      </c>
      <c r="E14050">
        <v>8521</v>
      </c>
      <c r="F14050" s="66"/>
    </row>
    <row r="14051" spans="1:6" x14ac:dyDescent="0.3">
      <c r="A14051" s="66">
        <v>41979</v>
      </c>
      <c r="B14051" s="68">
        <v>0.40625</v>
      </c>
      <c r="C14051" t="s">
        <v>120</v>
      </c>
      <c r="D14051">
        <v>23.98</v>
      </c>
      <c r="E14051">
        <v>8487</v>
      </c>
      <c r="F14051" s="66"/>
    </row>
    <row r="14052" spans="1:6" x14ac:dyDescent="0.3">
      <c r="A14052" s="66">
        <v>41979</v>
      </c>
      <c r="B14052" s="68">
        <v>0.41666666666666669</v>
      </c>
      <c r="C14052" t="s">
        <v>120</v>
      </c>
      <c r="D14052">
        <v>23.94</v>
      </c>
      <c r="E14052">
        <v>8464</v>
      </c>
      <c r="F14052" s="66"/>
    </row>
    <row r="14053" spans="1:6" x14ac:dyDescent="0.3">
      <c r="A14053" s="66">
        <v>41979</v>
      </c>
      <c r="B14053" s="68">
        <v>0.42708333333333331</v>
      </c>
      <c r="C14053" t="s">
        <v>120</v>
      </c>
      <c r="D14053">
        <v>23.88</v>
      </c>
      <c r="E14053">
        <v>8432</v>
      </c>
      <c r="F14053" s="66"/>
    </row>
    <row r="14054" spans="1:6" x14ac:dyDescent="0.3">
      <c r="A14054" s="66">
        <v>41979</v>
      </c>
      <c r="B14054" s="68">
        <v>0.4375</v>
      </c>
      <c r="C14054" t="s">
        <v>120</v>
      </c>
      <c r="D14054">
        <v>23.7</v>
      </c>
      <c r="E14054">
        <v>8538</v>
      </c>
      <c r="F14054" s="66"/>
    </row>
    <row r="14055" spans="1:6" x14ac:dyDescent="0.3">
      <c r="A14055" s="66">
        <v>41979</v>
      </c>
      <c r="B14055" s="68">
        <v>0.44791666666666669</v>
      </c>
      <c r="C14055" t="s">
        <v>120</v>
      </c>
      <c r="D14055">
        <v>23.6</v>
      </c>
      <c r="E14055">
        <v>8858</v>
      </c>
      <c r="F14055" s="66"/>
    </row>
    <row r="14056" spans="1:6" x14ac:dyDescent="0.3">
      <c r="A14056" s="66">
        <v>41979</v>
      </c>
      <c r="B14056" s="68">
        <v>0.45833333333333331</v>
      </c>
      <c r="C14056" t="s">
        <v>120</v>
      </c>
      <c r="D14056">
        <v>23.25</v>
      </c>
      <c r="E14056">
        <v>10272</v>
      </c>
      <c r="F14056" s="66"/>
    </row>
    <row r="14057" spans="1:6" x14ac:dyDescent="0.3">
      <c r="A14057" s="66">
        <v>41979</v>
      </c>
      <c r="B14057" s="68">
        <v>0.46875</v>
      </c>
      <c r="C14057" t="s">
        <v>120</v>
      </c>
      <c r="D14057">
        <v>23.19</v>
      </c>
      <c r="E14057">
        <v>10817</v>
      </c>
      <c r="F14057" s="66"/>
    </row>
    <row r="14058" spans="1:6" x14ac:dyDescent="0.3">
      <c r="A14058" s="66">
        <v>41979</v>
      </c>
      <c r="B14058" s="68">
        <v>0.47916666666666669</v>
      </c>
      <c r="C14058" t="s">
        <v>120</v>
      </c>
      <c r="D14058">
        <v>23.36</v>
      </c>
      <c r="E14058">
        <v>10733</v>
      </c>
      <c r="F14058" s="66"/>
    </row>
    <row r="14059" spans="1:6" x14ac:dyDescent="0.3">
      <c r="A14059" s="66">
        <v>41979</v>
      </c>
      <c r="B14059" s="68">
        <v>0.47916666666666669</v>
      </c>
      <c r="C14059" t="s">
        <v>120</v>
      </c>
      <c r="D14059">
        <v>23.36</v>
      </c>
      <c r="E14059">
        <v>10733</v>
      </c>
      <c r="F14059" s="66"/>
    </row>
    <row r="14060" spans="1:6" x14ac:dyDescent="0.3">
      <c r="A14060" s="66">
        <v>41979</v>
      </c>
      <c r="B14060" s="68">
        <v>0.48958333333333331</v>
      </c>
      <c r="C14060" t="s">
        <v>120</v>
      </c>
      <c r="D14060">
        <v>23.19</v>
      </c>
      <c r="E14060">
        <v>10723</v>
      </c>
      <c r="F14060" s="66"/>
    </row>
    <row r="14061" spans="1:6" x14ac:dyDescent="0.3">
      <c r="A14061" s="66">
        <v>41980</v>
      </c>
      <c r="B14061" s="68">
        <v>0.5</v>
      </c>
      <c r="C14061" t="s">
        <v>119</v>
      </c>
      <c r="D14061">
        <v>23.03</v>
      </c>
      <c r="E14061">
        <v>11170</v>
      </c>
      <c r="F14061" s="66"/>
    </row>
    <row r="14062" spans="1:6" x14ac:dyDescent="0.3">
      <c r="A14062" s="66">
        <v>41980</v>
      </c>
      <c r="B14062" s="68">
        <v>0.51041666666666663</v>
      </c>
      <c r="C14062" t="s">
        <v>119</v>
      </c>
      <c r="D14062">
        <v>22.98</v>
      </c>
      <c r="E14062">
        <v>11569</v>
      </c>
      <c r="F14062" s="66"/>
    </row>
    <row r="14063" spans="1:6" x14ac:dyDescent="0.3">
      <c r="A14063" s="66">
        <v>41980</v>
      </c>
      <c r="B14063" s="68">
        <v>0.52083333333333337</v>
      </c>
      <c r="C14063" t="s">
        <v>119</v>
      </c>
      <c r="D14063">
        <v>22.78</v>
      </c>
      <c r="E14063">
        <v>12611</v>
      </c>
      <c r="F14063" s="66"/>
    </row>
    <row r="14064" spans="1:6" x14ac:dyDescent="0.3">
      <c r="A14064" s="66">
        <v>41980</v>
      </c>
      <c r="B14064" s="68">
        <v>0.53125</v>
      </c>
      <c r="C14064" t="s">
        <v>119</v>
      </c>
      <c r="D14064">
        <v>22.6</v>
      </c>
      <c r="E14064">
        <v>13081</v>
      </c>
      <c r="F14064" s="66"/>
    </row>
    <row r="14065" spans="1:6" x14ac:dyDescent="0.3">
      <c r="A14065" s="66">
        <v>41980</v>
      </c>
      <c r="B14065" s="68">
        <v>4.1666666666666664E-2</v>
      </c>
      <c r="C14065" t="s">
        <v>119</v>
      </c>
      <c r="D14065">
        <v>22.45</v>
      </c>
      <c r="E14065">
        <v>13828</v>
      </c>
      <c r="F14065" s="66"/>
    </row>
    <row r="14066" spans="1:6" x14ac:dyDescent="0.3">
      <c r="A14066" s="66">
        <v>41980</v>
      </c>
      <c r="B14066" s="68">
        <v>5.2083333333333336E-2</v>
      </c>
      <c r="C14066" t="s">
        <v>119</v>
      </c>
      <c r="D14066">
        <v>22.46</v>
      </c>
      <c r="E14066">
        <v>14225</v>
      </c>
      <c r="F14066" s="66"/>
    </row>
    <row r="14067" spans="1:6" x14ac:dyDescent="0.3">
      <c r="A14067" s="66">
        <v>41980</v>
      </c>
      <c r="B14067" s="68">
        <v>6.25E-2</v>
      </c>
      <c r="C14067" t="s">
        <v>119</v>
      </c>
      <c r="D14067">
        <v>22.63</v>
      </c>
      <c r="E14067">
        <v>14167</v>
      </c>
      <c r="F14067" s="66"/>
    </row>
    <row r="14068" spans="1:6" x14ac:dyDescent="0.3">
      <c r="A14068" s="66">
        <v>41980</v>
      </c>
      <c r="B14068" s="68">
        <v>7.2916666666666671E-2</v>
      </c>
      <c r="C14068" t="s">
        <v>119</v>
      </c>
      <c r="D14068">
        <v>23</v>
      </c>
      <c r="E14068">
        <v>12510</v>
      </c>
      <c r="F14068" s="66"/>
    </row>
    <row r="14069" spans="1:6" x14ac:dyDescent="0.3">
      <c r="A14069" s="66">
        <v>41980</v>
      </c>
      <c r="B14069" s="68">
        <v>8.3333333333333329E-2</v>
      </c>
      <c r="C14069" t="s">
        <v>119</v>
      </c>
      <c r="D14069">
        <v>22.99</v>
      </c>
      <c r="E14069">
        <v>11873</v>
      </c>
      <c r="F14069" s="66"/>
    </row>
    <row r="14070" spans="1:6" x14ac:dyDescent="0.3">
      <c r="A14070" s="66">
        <v>41980</v>
      </c>
      <c r="B14070" s="68">
        <v>9.375E-2</v>
      </c>
      <c r="C14070" t="s">
        <v>119</v>
      </c>
      <c r="D14070">
        <v>22.96</v>
      </c>
      <c r="E14070">
        <v>11825</v>
      </c>
      <c r="F14070" s="66"/>
    </row>
    <row r="14071" spans="1:6" x14ac:dyDescent="0.3">
      <c r="A14071" s="66">
        <v>41980</v>
      </c>
      <c r="B14071" s="68">
        <v>0.10416666666666667</v>
      </c>
      <c r="C14071" t="s">
        <v>119</v>
      </c>
      <c r="D14071">
        <v>22.92</v>
      </c>
      <c r="E14071">
        <v>11764</v>
      </c>
      <c r="F14071" s="66"/>
    </row>
    <row r="14072" spans="1:6" x14ac:dyDescent="0.3">
      <c r="A14072" s="66">
        <v>41980</v>
      </c>
      <c r="B14072" s="68">
        <v>0.11458333333333333</v>
      </c>
      <c r="C14072" t="s">
        <v>119</v>
      </c>
      <c r="D14072">
        <v>22.94</v>
      </c>
      <c r="E14072">
        <v>11711</v>
      </c>
      <c r="F14072" s="66"/>
    </row>
    <row r="14073" spans="1:6" x14ac:dyDescent="0.3">
      <c r="A14073" s="66">
        <v>41980</v>
      </c>
      <c r="B14073" s="68">
        <v>0.125</v>
      </c>
      <c r="C14073" t="s">
        <v>119</v>
      </c>
      <c r="D14073">
        <v>22.88</v>
      </c>
      <c r="E14073">
        <v>11488</v>
      </c>
      <c r="F14073" s="66"/>
    </row>
    <row r="14074" spans="1:6" x14ac:dyDescent="0.3">
      <c r="A14074" s="66">
        <v>41980</v>
      </c>
      <c r="B14074" s="68">
        <v>0.13541666666666666</v>
      </c>
      <c r="C14074" t="s">
        <v>119</v>
      </c>
      <c r="D14074">
        <v>22.87</v>
      </c>
      <c r="E14074">
        <v>11011</v>
      </c>
      <c r="F14074" s="66"/>
    </row>
    <row r="14075" spans="1:6" x14ac:dyDescent="0.3">
      <c r="A14075" s="66">
        <v>41980</v>
      </c>
      <c r="B14075" s="68">
        <v>0.14583333333333334</v>
      </c>
      <c r="C14075" t="s">
        <v>119</v>
      </c>
      <c r="D14075">
        <v>22.86</v>
      </c>
      <c r="E14075">
        <v>10795</v>
      </c>
      <c r="F14075" s="66"/>
    </row>
    <row r="14076" spans="1:6" x14ac:dyDescent="0.3">
      <c r="A14076" s="66">
        <v>41980</v>
      </c>
      <c r="B14076" s="68">
        <v>0.15625</v>
      </c>
      <c r="C14076" t="s">
        <v>119</v>
      </c>
      <c r="D14076">
        <v>22.88</v>
      </c>
      <c r="E14076">
        <v>10567</v>
      </c>
      <c r="F14076" s="66"/>
    </row>
    <row r="14077" spans="1:6" x14ac:dyDescent="0.3">
      <c r="A14077" s="66">
        <v>41980</v>
      </c>
      <c r="B14077" s="68">
        <v>0.16666666666666666</v>
      </c>
      <c r="C14077" t="s">
        <v>119</v>
      </c>
      <c r="D14077">
        <v>23.01</v>
      </c>
      <c r="E14077">
        <v>10469</v>
      </c>
      <c r="F14077" s="66"/>
    </row>
    <row r="14078" spans="1:6" x14ac:dyDescent="0.3">
      <c r="A14078" s="66">
        <v>41980</v>
      </c>
      <c r="B14078" s="68">
        <v>0.17708333333333334</v>
      </c>
      <c r="C14078" t="s">
        <v>119</v>
      </c>
      <c r="D14078">
        <v>22.95</v>
      </c>
      <c r="E14078">
        <v>9928</v>
      </c>
      <c r="F14078" s="66"/>
    </row>
    <row r="14079" spans="1:6" x14ac:dyDescent="0.3">
      <c r="A14079" s="66">
        <v>41980</v>
      </c>
      <c r="B14079" s="68">
        <v>0.1875</v>
      </c>
      <c r="C14079" t="s">
        <v>119</v>
      </c>
      <c r="D14079">
        <v>22.94</v>
      </c>
      <c r="E14079">
        <v>9577</v>
      </c>
      <c r="F14079" s="66"/>
    </row>
    <row r="14080" spans="1:6" x14ac:dyDescent="0.3">
      <c r="A14080" s="66">
        <v>41980</v>
      </c>
      <c r="B14080" s="68">
        <v>0.19791666666666666</v>
      </c>
      <c r="C14080" t="s">
        <v>119</v>
      </c>
      <c r="D14080">
        <v>22.91</v>
      </c>
      <c r="E14080">
        <v>9362</v>
      </c>
      <c r="F14080" s="66"/>
    </row>
    <row r="14081" spans="1:6" x14ac:dyDescent="0.3">
      <c r="A14081" s="66">
        <v>41980</v>
      </c>
      <c r="B14081" s="68">
        <v>0.20833333333333334</v>
      </c>
      <c r="C14081" t="s">
        <v>119</v>
      </c>
      <c r="D14081">
        <v>22.84</v>
      </c>
      <c r="E14081">
        <v>9318</v>
      </c>
      <c r="F14081" s="66"/>
    </row>
    <row r="14082" spans="1:6" x14ac:dyDescent="0.3">
      <c r="A14082" s="66">
        <v>41980</v>
      </c>
      <c r="B14082" s="68">
        <v>0.21875</v>
      </c>
      <c r="C14082" t="s">
        <v>119</v>
      </c>
      <c r="D14082">
        <v>22.81</v>
      </c>
      <c r="E14082">
        <v>9582</v>
      </c>
      <c r="F14082" s="66"/>
    </row>
    <row r="14083" spans="1:6" x14ac:dyDescent="0.3">
      <c r="A14083" s="66">
        <v>41980</v>
      </c>
      <c r="B14083" s="68">
        <v>0.22916666666666666</v>
      </c>
      <c r="C14083" t="s">
        <v>119</v>
      </c>
      <c r="D14083">
        <v>22.74</v>
      </c>
      <c r="E14083">
        <v>9527</v>
      </c>
      <c r="F14083" s="66"/>
    </row>
    <row r="14084" spans="1:6" x14ac:dyDescent="0.3">
      <c r="A14084" s="66">
        <v>41980</v>
      </c>
      <c r="B14084" s="68">
        <v>0.23958333333333334</v>
      </c>
      <c r="C14084" t="s">
        <v>119</v>
      </c>
      <c r="D14084">
        <v>22.8</v>
      </c>
      <c r="E14084">
        <v>9466</v>
      </c>
      <c r="F14084" s="66"/>
    </row>
    <row r="14085" spans="1:6" x14ac:dyDescent="0.3">
      <c r="A14085" s="66">
        <v>41980</v>
      </c>
      <c r="B14085" s="68">
        <v>0.25</v>
      </c>
      <c r="C14085" t="s">
        <v>119</v>
      </c>
      <c r="D14085">
        <v>22.83</v>
      </c>
      <c r="E14085">
        <v>9467</v>
      </c>
      <c r="F14085" s="66"/>
    </row>
    <row r="14086" spans="1:6" x14ac:dyDescent="0.3">
      <c r="A14086" s="66">
        <v>41980</v>
      </c>
      <c r="B14086" s="68">
        <v>0.26041666666666669</v>
      </c>
      <c r="C14086" t="s">
        <v>119</v>
      </c>
      <c r="D14086">
        <v>22.83</v>
      </c>
      <c r="E14086">
        <v>9479</v>
      </c>
      <c r="F14086" s="66"/>
    </row>
    <row r="14087" spans="1:6" x14ac:dyDescent="0.3">
      <c r="A14087" s="66">
        <v>41980</v>
      </c>
      <c r="B14087" s="68">
        <v>0.27083333333333331</v>
      </c>
      <c r="C14087" t="s">
        <v>119</v>
      </c>
      <c r="D14087">
        <v>22.86</v>
      </c>
      <c r="E14087">
        <v>9476</v>
      </c>
      <c r="F14087" s="66"/>
    </row>
    <row r="14088" spans="1:6" x14ac:dyDescent="0.3">
      <c r="A14088" s="66">
        <v>41980</v>
      </c>
      <c r="B14088" s="68">
        <v>0.28125</v>
      </c>
      <c r="C14088" t="s">
        <v>119</v>
      </c>
      <c r="D14088">
        <v>22.85</v>
      </c>
      <c r="E14088">
        <v>9378</v>
      </c>
      <c r="F14088" s="66"/>
    </row>
    <row r="14089" spans="1:6" x14ac:dyDescent="0.3">
      <c r="A14089" s="66">
        <v>41980</v>
      </c>
      <c r="B14089" s="68">
        <v>0.29166666666666669</v>
      </c>
      <c r="C14089" t="s">
        <v>119</v>
      </c>
      <c r="D14089">
        <v>22.85</v>
      </c>
      <c r="E14089">
        <v>9252</v>
      </c>
      <c r="F14089" s="66"/>
    </row>
    <row r="14090" spans="1:6" x14ac:dyDescent="0.3">
      <c r="A14090" s="66">
        <v>41980</v>
      </c>
      <c r="B14090" s="68">
        <v>0.30208333333333331</v>
      </c>
      <c r="C14090" t="s">
        <v>119</v>
      </c>
      <c r="D14090">
        <v>22.83</v>
      </c>
      <c r="E14090">
        <v>9126</v>
      </c>
      <c r="F14090" s="66"/>
    </row>
    <row r="14091" spans="1:6" x14ac:dyDescent="0.3">
      <c r="A14091" s="66">
        <v>41980</v>
      </c>
      <c r="B14091" s="68">
        <v>0.3125</v>
      </c>
      <c r="C14091" t="s">
        <v>119</v>
      </c>
      <c r="D14091">
        <v>22.81</v>
      </c>
      <c r="E14091">
        <v>8942</v>
      </c>
      <c r="F14091" s="66"/>
    </row>
    <row r="14092" spans="1:6" x14ac:dyDescent="0.3">
      <c r="A14092" s="66">
        <v>41980</v>
      </c>
      <c r="B14092" s="68">
        <v>0.32291666666666669</v>
      </c>
      <c r="C14092" t="s">
        <v>119</v>
      </c>
      <c r="D14092">
        <v>22.8</v>
      </c>
      <c r="E14092">
        <v>8769</v>
      </c>
      <c r="F14092" s="66"/>
    </row>
    <row r="14093" spans="1:6" x14ac:dyDescent="0.3">
      <c r="A14093" s="66">
        <v>41980</v>
      </c>
      <c r="B14093" s="68">
        <v>0.33333333333333331</v>
      </c>
      <c r="C14093" t="s">
        <v>119</v>
      </c>
      <c r="D14093">
        <v>22.77</v>
      </c>
      <c r="E14093">
        <v>8581</v>
      </c>
      <c r="F14093" s="66"/>
    </row>
    <row r="14094" spans="1:6" x14ac:dyDescent="0.3">
      <c r="A14094" s="66">
        <v>41980</v>
      </c>
      <c r="B14094" s="68">
        <v>0.34375</v>
      </c>
      <c r="C14094" t="s">
        <v>119</v>
      </c>
      <c r="D14094">
        <v>22.77</v>
      </c>
      <c r="E14094">
        <v>8325</v>
      </c>
      <c r="F14094" s="66"/>
    </row>
    <row r="14095" spans="1:6" x14ac:dyDescent="0.3">
      <c r="A14095" s="66">
        <v>41980</v>
      </c>
      <c r="B14095" s="68">
        <v>0.35416666666666669</v>
      </c>
      <c r="C14095" t="s">
        <v>119</v>
      </c>
      <c r="D14095">
        <v>22.76</v>
      </c>
      <c r="E14095">
        <v>8116</v>
      </c>
      <c r="F14095" s="66"/>
    </row>
    <row r="14096" spans="1:6" x14ac:dyDescent="0.3">
      <c r="A14096" s="66">
        <v>41980</v>
      </c>
      <c r="B14096" s="68">
        <v>0.36458333333333331</v>
      </c>
      <c r="C14096" t="s">
        <v>119</v>
      </c>
      <c r="D14096">
        <v>22.75</v>
      </c>
      <c r="E14096">
        <v>8067</v>
      </c>
      <c r="F14096" s="66"/>
    </row>
    <row r="14097" spans="1:6" x14ac:dyDescent="0.3">
      <c r="A14097" s="66">
        <v>41980</v>
      </c>
      <c r="B14097" s="68">
        <v>0.375</v>
      </c>
      <c r="C14097" t="s">
        <v>119</v>
      </c>
      <c r="D14097">
        <v>22.72</v>
      </c>
      <c r="E14097">
        <v>8112</v>
      </c>
      <c r="F14097" s="66"/>
    </row>
    <row r="14098" spans="1:6" x14ac:dyDescent="0.3">
      <c r="A14098" s="66">
        <v>41980</v>
      </c>
      <c r="B14098" s="68">
        <v>0.38541666666666669</v>
      </c>
      <c r="C14098" t="s">
        <v>119</v>
      </c>
      <c r="D14098">
        <v>22.72</v>
      </c>
      <c r="E14098">
        <v>8139</v>
      </c>
      <c r="F14098" s="66"/>
    </row>
    <row r="14099" spans="1:6" x14ac:dyDescent="0.3">
      <c r="A14099" s="66">
        <v>41980</v>
      </c>
      <c r="B14099" s="68">
        <v>0.39583333333333331</v>
      </c>
      <c r="C14099" t="s">
        <v>119</v>
      </c>
      <c r="D14099">
        <v>22.69</v>
      </c>
      <c r="E14099">
        <v>8128</v>
      </c>
      <c r="F14099" s="66"/>
    </row>
    <row r="14100" spans="1:6" x14ac:dyDescent="0.3">
      <c r="A14100" s="66">
        <v>41980</v>
      </c>
      <c r="B14100" s="68">
        <v>0.40625</v>
      </c>
      <c r="C14100" t="s">
        <v>119</v>
      </c>
      <c r="D14100">
        <v>22.66</v>
      </c>
      <c r="E14100">
        <v>8325</v>
      </c>
      <c r="F14100" s="66"/>
    </row>
    <row r="14101" spans="1:6" x14ac:dyDescent="0.3">
      <c r="A14101" s="66">
        <v>41980</v>
      </c>
      <c r="B14101" s="68">
        <v>0.41666666666666669</v>
      </c>
      <c r="C14101" t="s">
        <v>119</v>
      </c>
      <c r="D14101">
        <v>22.65</v>
      </c>
      <c r="E14101">
        <v>8438</v>
      </c>
      <c r="F14101" s="66"/>
    </row>
    <row r="14102" spans="1:6" x14ac:dyDescent="0.3">
      <c r="A14102" s="66">
        <v>41980</v>
      </c>
      <c r="B14102" s="68">
        <v>0.42708333333333331</v>
      </c>
      <c r="C14102" t="s">
        <v>119</v>
      </c>
      <c r="D14102">
        <v>22.65</v>
      </c>
      <c r="E14102">
        <v>8453</v>
      </c>
      <c r="F14102" s="66"/>
    </row>
    <row r="14103" spans="1:6" x14ac:dyDescent="0.3">
      <c r="A14103" s="66">
        <v>41980</v>
      </c>
      <c r="B14103" s="68">
        <v>0.4375</v>
      </c>
      <c r="C14103" t="s">
        <v>119</v>
      </c>
      <c r="D14103">
        <v>22.69</v>
      </c>
      <c r="E14103">
        <v>8344</v>
      </c>
      <c r="F14103" s="66"/>
    </row>
    <row r="14104" spans="1:6" x14ac:dyDescent="0.3">
      <c r="A14104" s="66">
        <v>41980</v>
      </c>
      <c r="B14104" s="68">
        <v>0.44791666666666669</v>
      </c>
      <c r="C14104" t="s">
        <v>119</v>
      </c>
      <c r="D14104">
        <v>22.72</v>
      </c>
      <c r="E14104">
        <v>8208</v>
      </c>
      <c r="F14104" s="66"/>
    </row>
    <row r="14105" spans="1:6" x14ac:dyDescent="0.3">
      <c r="A14105" s="66">
        <v>41980</v>
      </c>
      <c r="B14105" s="68">
        <v>0.45833333333333331</v>
      </c>
      <c r="C14105" t="s">
        <v>119</v>
      </c>
      <c r="D14105">
        <v>22.75</v>
      </c>
      <c r="E14105">
        <v>8047</v>
      </c>
      <c r="F14105" s="66"/>
    </row>
    <row r="14106" spans="1:6" x14ac:dyDescent="0.3">
      <c r="A14106" s="66">
        <v>41980</v>
      </c>
      <c r="B14106" s="68">
        <v>0.46875</v>
      </c>
      <c r="C14106" t="s">
        <v>119</v>
      </c>
      <c r="D14106">
        <v>22.79</v>
      </c>
      <c r="E14106">
        <v>7989</v>
      </c>
      <c r="F14106" s="66"/>
    </row>
    <row r="14107" spans="1:6" x14ac:dyDescent="0.3">
      <c r="A14107" s="66">
        <v>41980</v>
      </c>
      <c r="B14107" s="68">
        <v>0.47916666666666669</v>
      </c>
      <c r="C14107" t="s">
        <v>119</v>
      </c>
      <c r="D14107">
        <v>22.83</v>
      </c>
      <c r="E14107">
        <v>7897</v>
      </c>
      <c r="F14107" s="66"/>
    </row>
    <row r="14108" spans="1:6" x14ac:dyDescent="0.3">
      <c r="A14108" s="66">
        <v>41980</v>
      </c>
      <c r="B14108" s="68">
        <v>0.48958333333333331</v>
      </c>
      <c r="C14108" t="s">
        <v>119</v>
      </c>
      <c r="D14108">
        <v>22.86</v>
      </c>
      <c r="E14108">
        <v>7824</v>
      </c>
      <c r="F14108" s="66"/>
    </row>
    <row r="14109" spans="1:6" x14ac:dyDescent="0.3">
      <c r="A14109" s="66">
        <v>41980</v>
      </c>
      <c r="B14109" s="68">
        <v>0.5</v>
      </c>
      <c r="C14109" t="s">
        <v>120</v>
      </c>
      <c r="D14109">
        <v>22.89</v>
      </c>
      <c r="E14109">
        <v>7773</v>
      </c>
      <c r="F14109" s="66"/>
    </row>
    <row r="14110" spans="1:6" x14ac:dyDescent="0.3">
      <c r="A14110" s="66">
        <v>41980</v>
      </c>
      <c r="B14110" s="68">
        <v>0.51041666666666663</v>
      </c>
      <c r="C14110" t="s">
        <v>120</v>
      </c>
      <c r="D14110">
        <v>22.93</v>
      </c>
      <c r="E14110">
        <v>7730</v>
      </c>
      <c r="F14110" s="66"/>
    </row>
    <row r="14111" spans="1:6" x14ac:dyDescent="0.3">
      <c r="A14111" s="66">
        <v>41980</v>
      </c>
      <c r="B14111" s="68">
        <v>0.52083333333333337</v>
      </c>
      <c r="C14111" t="s">
        <v>120</v>
      </c>
      <c r="D14111">
        <v>22.96</v>
      </c>
      <c r="E14111">
        <v>7681</v>
      </c>
      <c r="F14111" s="66"/>
    </row>
    <row r="14112" spans="1:6" x14ac:dyDescent="0.3">
      <c r="A14112" s="66">
        <v>41980</v>
      </c>
      <c r="B14112" s="68">
        <v>0.53125</v>
      </c>
      <c r="C14112" t="s">
        <v>120</v>
      </c>
      <c r="D14112">
        <v>22.99</v>
      </c>
      <c r="E14112">
        <v>7809</v>
      </c>
      <c r="F14112" s="66"/>
    </row>
    <row r="14113" spans="1:6" x14ac:dyDescent="0.3">
      <c r="A14113" s="66">
        <v>41980</v>
      </c>
      <c r="B14113" s="68">
        <v>4.1666666666666664E-2</v>
      </c>
      <c r="C14113" t="s">
        <v>120</v>
      </c>
      <c r="D14113">
        <v>22.97</v>
      </c>
      <c r="E14113">
        <v>7935</v>
      </c>
      <c r="F14113" s="66"/>
    </row>
    <row r="14114" spans="1:6" x14ac:dyDescent="0.3">
      <c r="A14114" s="66">
        <v>41980</v>
      </c>
      <c r="B14114" s="68">
        <v>5.2083333333333336E-2</v>
      </c>
      <c r="C14114" t="s">
        <v>120</v>
      </c>
      <c r="D14114">
        <v>22.94</v>
      </c>
      <c r="E14114">
        <v>8107</v>
      </c>
      <c r="F14114" s="66"/>
    </row>
    <row r="14115" spans="1:6" x14ac:dyDescent="0.3">
      <c r="A14115" s="66">
        <v>41980</v>
      </c>
      <c r="B14115" s="68">
        <v>6.25E-2</v>
      </c>
      <c r="C14115" t="s">
        <v>120</v>
      </c>
      <c r="D14115">
        <v>22.75</v>
      </c>
      <c r="E14115">
        <v>9865</v>
      </c>
      <c r="F14115" s="66"/>
    </row>
    <row r="14116" spans="1:6" x14ac:dyDescent="0.3">
      <c r="A14116" s="66">
        <v>41980</v>
      </c>
      <c r="B14116" s="68">
        <v>7.2916666666666671E-2</v>
      </c>
      <c r="C14116" t="s">
        <v>120</v>
      </c>
      <c r="D14116">
        <v>22.78</v>
      </c>
      <c r="E14116">
        <v>10372</v>
      </c>
      <c r="F14116" s="66"/>
    </row>
    <row r="14117" spans="1:6" x14ac:dyDescent="0.3">
      <c r="A14117" s="66">
        <v>41980</v>
      </c>
      <c r="B14117" s="68">
        <v>8.3333333333333329E-2</v>
      </c>
      <c r="C14117" t="s">
        <v>120</v>
      </c>
      <c r="D14117">
        <v>22.88</v>
      </c>
      <c r="E14117">
        <v>9740</v>
      </c>
      <c r="F14117" s="66"/>
    </row>
    <row r="14118" spans="1:6" x14ac:dyDescent="0.3">
      <c r="A14118" s="66">
        <v>41980</v>
      </c>
      <c r="B14118" s="68">
        <v>9.375E-2</v>
      </c>
      <c r="C14118" t="s">
        <v>120</v>
      </c>
      <c r="D14118">
        <v>22.86</v>
      </c>
      <c r="E14118">
        <v>9743</v>
      </c>
      <c r="F14118" s="66"/>
    </row>
    <row r="14119" spans="1:6" x14ac:dyDescent="0.3">
      <c r="A14119" s="66">
        <v>41980</v>
      </c>
      <c r="B14119" s="68">
        <v>0.10416666666666667</v>
      </c>
      <c r="C14119" t="s">
        <v>120</v>
      </c>
      <c r="D14119">
        <v>22.91</v>
      </c>
      <c r="E14119">
        <v>10019</v>
      </c>
      <c r="F14119" s="66"/>
    </row>
    <row r="14120" spans="1:6" x14ac:dyDescent="0.3">
      <c r="A14120" s="66">
        <v>41980</v>
      </c>
      <c r="B14120" s="68">
        <v>0.11458333333333333</v>
      </c>
      <c r="C14120" t="s">
        <v>120</v>
      </c>
      <c r="D14120">
        <v>22.92</v>
      </c>
      <c r="E14120">
        <v>10089</v>
      </c>
      <c r="F14120" s="66"/>
    </row>
    <row r="14121" spans="1:6" x14ac:dyDescent="0.3">
      <c r="A14121" s="66">
        <v>41980</v>
      </c>
      <c r="B14121" s="68">
        <v>0.125</v>
      </c>
      <c r="C14121" t="s">
        <v>120</v>
      </c>
      <c r="D14121">
        <v>23.06</v>
      </c>
      <c r="E14121">
        <v>8914</v>
      </c>
      <c r="F14121" s="66"/>
    </row>
    <row r="14122" spans="1:6" x14ac:dyDescent="0.3">
      <c r="A14122" s="66">
        <v>41980</v>
      </c>
      <c r="B14122" s="68">
        <v>0.13541666666666666</v>
      </c>
      <c r="C14122" t="s">
        <v>120</v>
      </c>
      <c r="D14122">
        <v>23.06</v>
      </c>
      <c r="E14122">
        <v>8714</v>
      </c>
      <c r="F14122" s="66"/>
    </row>
    <row r="14123" spans="1:6" x14ac:dyDescent="0.3">
      <c r="A14123" s="66">
        <v>41980</v>
      </c>
      <c r="B14123" s="68">
        <v>0.14583333333333334</v>
      </c>
      <c r="C14123" t="s">
        <v>120</v>
      </c>
      <c r="D14123">
        <v>23.07</v>
      </c>
      <c r="E14123">
        <v>8708</v>
      </c>
      <c r="F14123" s="66"/>
    </row>
    <row r="14124" spans="1:6" x14ac:dyDescent="0.3">
      <c r="A14124" s="66">
        <v>41980</v>
      </c>
      <c r="B14124" s="68">
        <v>0.15625</v>
      </c>
      <c r="C14124" t="s">
        <v>120</v>
      </c>
      <c r="D14124">
        <v>23.02</v>
      </c>
      <c r="E14124">
        <v>9037</v>
      </c>
      <c r="F14124" s="66"/>
    </row>
    <row r="14125" spans="1:6" x14ac:dyDescent="0.3">
      <c r="A14125" s="66">
        <v>41980</v>
      </c>
      <c r="B14125" s="68">
        <v>0.16666666666666666</v>
      </c>
      <c r="C14125" t="s">
        <v>120</v>
      </c>
      <c r="D14125">
        <v>23</v>
      </c>
      <c r="E14125">
        <v>9507</v>
      </c>
      <c r="F14125" s="66"/>
    </row>
    <row r="14126" spans="1:6" x14ac:dyDescent="0.3">
      <c r="A14126" s="66">
        <v>41980</v>
      </c>
      <c r="B14126" s="68">
        <v>0.17708333333333334</v>
      </c>
      <c r="C14126" t="s">
        <v>120</v>
      </c>
      <c r="D14126">
        <v>23.06</v>
      </c>
      <c r="E14126">
        <v>9299</v>
      </c>
      <c r="F14126" s="66"/>
    </row>
    <row r="14127" spans="1:6" x14ac:dyDescent="0.3">
      <c r="A14127" s="66">
        <v>41980</v>
      </c>
      <c r="B14127" s="68">
        <v>0.1875</v>
      </c>
      <c r="C14127" t="s">
        <v>120</v>
      </c>
      <c r="D14127">
        <v>23.02</v>
      </c>
      <c r="E14127">
        <v>9424</v>
      </c>
      <c r="F14127" s="66"/>
    </row>
    <row r="14128" spans="1:6" x14ac:dyDescent="0.3">
      <c r="A14128" s="66">
        <v>41980</v>
      </c>
      <c r="B14128" s="68">
        <v>0.19791666666666666</v>
      </c>
      <c r="C14128" t="s">
        <v>120</v>
      </c>
      <c r="D14128">
        <v>23.02</v>
      </c>
      <c r="E14128">
        <v>9222</v>
      </c>
      <c r="F14128" s="66"/>
    </row>
    <row r="14129" spans="1:6" x14ac:dyDescent="0.3">
      <c r="A14129" s="66">
        <v>41980</v>
      </c>
      <c r="B14129" s="68">
        <v>0.20833333333333334</v>
      </c>
      <c r="C14129" t="s">
        <v>120</v>
      </c>
      <c r="D14129">
        <v>23.02</v>
      </c>
      <c r="E14129">
        <v>9054</v>
      </c>
      <c r="F14129" s="66"/>
    </row>
    <row r="14130" spans="1:6" x14ac:dyDescent="0.3">
      <c r="A14130" s="66">
        <v>41980</v>
      </c>
      <c r="B14130" s="68">
        <v>0.21875</v>
      </c>
      <c r="C14130" t="s">
        <v>120</v>
      </c>
      <c r="D14130">
        <v>22.99</v>
      </c>
      <c r="E14130">
        <v>8905</v>
      </c>
      <c r="F14130" s="66"/>
    </row>
    <row r="14131" spans="1:6" x14ac:dyDescent="0.3">
      <c r="A14131" s="66">
        <v>41980</v>
      </c>
      <c r="B14131" s="68">
        <v>0.22916666666666666</v>
      </c>
      <c r="C14131" t="s">
        <v>120</v>
      </c>
      <c r="D14131">
        <v>22.97</v>
      </c>
      <c r="E14131">
        <v>8839</v>
      </c>
      <c r="F14131" s="66"/>
    </row>
    <row r="14132" spans="1:6" x14ac:dyDescent="0.3">
      <c r="A14132" s="66">
        <v>41980</v>
      </c>
      <c r="B14132" s="68">
        <v>0.23958333333333334</v>
      </c>
      <c r="C14132" t="s">
        <v>120</v>
      </c>
      <c r="D14132">
        <v>22.96</v>
      </c>
      <c r="E14132">
        <v>8810</v>
      </c>
      <c r="F14132" s="66"/>
    </row>
    <row r="14133" spans="1:6" x14ac:dyDescent="0.3">
      <c r="A14133" s="66">
        <v>41980</v>
      </c>
      <c r="B14133" s="68">
        <v>0.25</v>
      </c>
      <c r="C14133" t="s">
        <v>120</v>
      </c>
      <c r="D14133">
        <v>22.94</v>
      </c>
      <c r="E14133">
        <v>8768</v>
      </c>
      <c r="F14133" s="66"/>
    </row>
    <row r="14134" spans="1:6" x14ac:dyDescent="0.3">
      <c r="A14134" s="66">
        <v>41980</v>
      </c>
      <c r="B14134" s="68">
        <v>0.26041666666666669</v>
      </c>
      <c r="C14134" t="s">
        <v>120</v>
      </c>
      <c r="D14134">
        <v>22.93</v>
      </c>
      <c r="E14134">
        <v>8646</v>
      </c>
      <c r="F14134" s="66"/>
    </row>
    <row r="14135" spans="1:6" x14ac:dyDescent="0.3">
      <c r="A14135" s="66">
        <v>41980</v>
      </c>
      <c r="B14135" s="68">
        <v>0.27083333333333331</v>
      </c>
      <c r="C14135" t="s">
        <v>120</v>
      </c>
      <c r="D14135">
        <v>22.92</v>
      </c>
      <c r="E14135">
        <v>8782</v>
      </c>
      <c r="F14135" s="66"/>
    </row>
    <row r="14136" spans="1:6" x14ac:dyDescent="0.3">
      <c r="A14136" s="66">
        <v>41980</v>
      </c>
      <c r="B14136" s="68">
        <v>0.28125</v>
      </c>
      <c r="C14136" t="s">
        <v>120</v>
      </c>
      <c r="D14136">
        <v>22.92</v>
      </c>
      <c r="E14136">
        <v>9040</v>
      </c>
      <c r="F14136" s="66"/>
    </row>
    <row r="14137" spans="1:6" x14ac:dyDescent="0.3">
      <c r="A14137" s="66">
        <v>41980</v>
      </c>
      <c r="B14137" s="68">
        <v>0.29166666666666669</v>
      </c>
      <c r="C14137" t="s">
        <v>120</v>
      </c>
      <c r="D14137">
        <v>22.9</v>
      </c>
      <c r="E14137">
        <v>9150</v>
      </c>
      <c r="F14137" s="66"/>
    </row>
    <row r="14138" spans="1:6" x14ac:dyDescent="0.3">
      <c r="A14138" s="66">
        <v>41980</v>
      </c>
      <c r="B14138" s="68">
        <v>0.30208333333333331</v>
      </c>
      <c r="C14138" t="s">
        <v>120</v>
      </c>
      <c r="D14138">
        <v>22.88</v>
      </c>
      <c r="E14138">
        <v>9145</v>
      </c>
      <c r="F14138" s="66"/>
    </row>
    <row r="14139" spans="1:6" x14ac:dyDescent="0.3">
      <c r="A14139" s="66">
        <v>41980</v>
      </c>
      <c r="B14139" s="68">
        <v>0.3125</v>
      </c>
      <c r="C14139" t="s">
        <v>120</v>
      </c>
      <c r="D14139">
        <v>22.75</v>
      </c>
      <c r="E14139">
        <v>8936</v>
      </c>
      <c r="F14139" s="66"/>
    </row>
    <row r="14140" spans="1:6" x14ac:dyDescent="0.3">
      <c r="A14140" s="66">
        <v>41980</v>
      </c>
      <c r="B14140" s="68">
        <v>0.32291666666666669</v>
      </c>
      <c r="C14140" t="s">
        <v>120</v>
      </c>
      <c r="D14140">
        <v>22.66</v>
      </c>
      <c r="E14140">
        <v>8599</v>
      </c>
      <c r="F14140" s="66"/>
    </row>
    <row r="14141" spans="1:6" x14ac:dyDescent="0.3">
      <c r="A14141" s="66">
        <v>41980</v>
      </c>
      <c r="B14141" s="68">
        <v>0.33333333333333331</v>
      </c>
      <c r="C14141" t="s">
        <v>120</v>
      </c>
      <c r="D14141">
        <v>22.6</v>
      </c>
      <c r="E14141">
        <v>8391</v>
      </c>
      <c r="F14141" s="66"/>
    </row>
    <row r="14142" spans="1:6" x14ac:dyDescent="0.3">
      <c r="A14142" s="66">
        <v>41980</v>
      </c>
      <c r="B14142" s="68">
        <v>0.34375</v>
      </c>
      <c r="C14142" t="s">
        <v>120</v>
      </c>
      <c r="D14142">
        <v>22.58</v>
      </c>
      <c r="E14142">
        <v>8339</v>
      </c>
      <c r="F14142" s="66"/>
    </row>
    <row r="14143" spans="1:6" x14ac:dyDescent="0.3">
      <c r="A14143" s="66">
        <v>41980</v>
      </c>
      <c r="B14143" s="68">
        <v>0.35416666666666669</v>
      </c>
      <c r="C14143" t="s">
        <v>120</v>
      </c>
      <c r="D14143">
        <v>22.54</v>
      </c>
      <c r="E14143">
        <v>8306</v>
      </c>
      <c r="F14143" s="66"/>
    </row>
    <row r="14144" spans="1:6" x14ac:dyDescent="0.3">
      <c r="A14144" s="66">
        <v>41980</v>
      </c>
      <c r="B14144" s="68">
        <v>0.36458333333333331</v>
      </c>
      <c r="C14144" t="s">
        <v>120</v>
      </c>
      <c r="D14144">
        <v>22.53</v>
      </c>
      <c r="E14144">
        <v>8225</v>
      </c>
      <c r="F14144" s="66"/>
    </row>
    <row r="14145" spans="1:6" x14ac:dyDescent="0.3">
      <c r="A14145" s="66">
        <v>41980</v>
      </c>
      <c r="B14145" s="68">
        <v>0.375</v>
      </c>
      <c r="C14145" t="s">
        <v>120</v>
      </c>
      <c r="D14145">
        <v>22.52</v>
      </c>
      <c r="E14145">
        <v>8102</v>
      </c>
      <c r="F14145" s="66"/>
    </row>
    <row r="14146" spans="1:6" x14ac:dyDescent="0.3">
      <c r="A14146" s="66">
        <v>41980</v>
      </c>
      <c r="B14146" s="68">
        <v>0.38541666666666669</v>
      </c>
      <c r="C14146" t="s">
        <v>120</v>
      </c>
      <c r="D14146">
        <v>22.5</v>
      </c>
      <c r="E14146">
        <v>7925</v>
      </c>
      <c r="F14146" s="66"/>
    </row>
    <row r="14147" spans="1:6" x14ac:dyDescent="0.3">
      <c r="A14147" s="66">
        <v>41980</v>
      </c>
      <c r="B14147" s="68">
        <v>0.39583333333333331</v>
      </c>
      <c r="C14147" t="s">
        <v>120</v>
      </c>
      <c r="D14147">
        <v>22.48</v>
      </c>
      <c r="E14147">
        <v>7817</v>
      </c>
      <c r="F14147" s="66"/>
    </row>
    <row r="14148" spans="1:6" x14ac:dyDescent="0.3">
      <c r="A14148" s="66">
        <v>41980</v>
      </c>
      <c r="B14148" s="68">
        <v>0.40625</v>
      </c>
      <c r="C14148" t="s">
        <v>120</v>
      </c>
      <c r="D14148">
        <v>22.46</v>
      </c>
      <c r="E14148">
        <v>7760</v>
      </c>
      <c r="F14148" s="66"/>
    </row>
    <row r="14149" spans="1:6" x14ac:dyDescent="0.3">
      <c r="A14149" s="66">
        <v>41980</v>
      </c>
      <c r="B14149" s="68">
        <v>0.41666666666666669</v>
      </c>
      <c r="C14149" t="s">
        <v>120</v>
      </c>
      <c r="D14149">
        <v>22.46</v>
      </c>
      <c r="E14149">
        <v>7738</v>
      </c>
      <c r="F14149" s="66"/>
    </row>
    <row r="14150" spans="1:6" x14ac:dyDescent="0.3">
      <c r="A14150" s="66">
        <v>41980</v>
      </c>
      <c r="B14150" s="68">
        <v>0.42708333333333331</v>
      </c>
      <c r="C14150" t="s">
        <v>120</v>
      </c>
      <c r="D14150">
        <v>22.45</v>
      </c>
      <c r="E14150">
        <v>7721</v>
      </c>
      <c r="F14150" s="66"/>
    </row>
    <row r="14151" spans="1:6" x14ac:dyDescent="0.3">
      <c r="A14151" s="66">
        <v>41980</v>
      </c>
      <c r="B14151" s="68">
        <v>0.4375</v>
      </c>
      <c r="C14151" t="s">
        <v>120</v>
      </c>
      <c r="D14151">
        <v>22.42</v>
      </c>
      <c r="E14151">
        <v>7738</v>
      </c>
      <c r="F14151" s="66"/>
    </row>
    <row r="14152" spans="1:6" x14ac:dyDescent="0.3">
      <c r="A14152" s="66">
        <v>41980</v>
      </c>
      <c r="B14152" s="68">
        <v>0.44791666666666669</v>
      </c>
      <c r="C14152" t="s">
        <v>120</v>
      </c>
      <c r="D14152">
        <v>22.39</v>
      </c>
      <c r="E14152">
        <v>7725</v>
      </c>
      <c r="F14152" s="66"/>
    </row>
    <row r="14153" spans="1:6" x14ac:dyDescent="0.3">
      <c r="A14153" s="66">
        <v>41980</v>
      </c>
      <c r="B14153" s="68">
        <v>0.45833333333333331</v>
      </c>
      <c r="C14153" t="s">
        <v>120</v>
      </c>
      <c r="D14153">
        <v>22.37</v>
      </c>
      <c r="E14153">
        <v>7914</v>
      </c>
      <c r="F14153" s="66"/>
    </row>
    <row r="14154" spans="1:6" x14ac:dyDescent="0.3">
      <c r="A14154" s="66">
        <v>41980</v>
      </c>
      <c r="B14154" s="68">
        <v>0.46875</v>
      </c>
      <c r="C14154" t="s">
        <v>120</v>
      </c>
      <c r="D14154">
        <v>22.34</v>
      </c>
      <c r="E14154">
        <v>8094</v>
      </c>
      <c r="F14154" s="66"/>
    </row>
    <row r="14155" spans="1:6" x14ac:dyDescent="0.3">
      <c r="A14155" s="66">
        <v>41980</v>
      </c>
      <c r="B14155" s="68">
        <v>0.47916666666666669</v>
      </c>
      <c r="C14155" t="s">
        <v>120</v>
      </c>
      <c r="D14155">
        <v>22.32</v>
      </c>
      <c r="E14155">
        <v>9856</v>
      </c>
      <c r="F14155" s="66"/>
    </row>
    <row r="14156" spans="1:6" x14ac:dyDescent="0.3">
      <c r="A14156" s="66">
        <v>41980</v>
      </c>
      <c r="B14156" s="68">
        <v>0.47916666666666669</v>
      </c>
      <c r="C14156" t="s">
        <v>120</v>
      </c>
      <c r="D14156">
        <v>22.32</v>
      </c>
      <c r="E14156">
        <v>9856</v>
      </c>
      <c r="F14156" s="66"/>
    </row>
    <row r="14157" spans="1:6" x14ac:dyDescent="0.3">
      <c r="A14157" s="66">
        <v>41980</v>
      </c>
      <c r="B14157" s="68">
        <v>0.48958333333333331</v>
      </c>
      <c r="C14157" t="s">
        <v>120</v>
      </c>
      <c r="D14157">
        <v>22.32</v>
      </c>
      <c r="E14157">
        <v>11514</v>
      </c>
      <c r="F14157" s="66"/>
    </row>
    <row r="14158" spans="1:6" x14ac:dyDescent="0.3">
      <c r="A14158" s="66">
        <v>41981</v>
      </c>
      <c r="B14158" s="68">
        <v>0.5</v>
      </c>
      <c r="C14158" t="s">
        <v>119</v>
      </c>
      <c r="D14158">
        <v>22.28</v>
      </c>
      <c r="E14158">
        <v>11222</v>
      </c>
    </row>
    <row r="14159" spans="1:6" x14ac:dyDescent="0.3">
      <c r="A14159" s="66">
        <v>41981</v>
      </c>
      <c r="B14159" s="68">
        <v>0.51041666666666663</v>
      </c>
      <c r="C14159" t="s">
        <v>119</v>
      </c>
      <c r="D14159">
        <v>22.25</v>
      </c>
      <c r="E14159">
        <v>10934</v>
      </c>
    </row>
    <row r="14160" spans="1:6" x14ac:dyDescent="0.3">
      <c r="A14160" s="66">
        <v>41981</v>
      </c>
      <c r="B14160" s="68">
        <v>0.52083333333333337</v>
      </c>
      <c r="C14160" t="s">
        <v>119</v>
      </c>
      <c r="D14160">
        <v>22.2</v>
      </c>
      <c r="E14160">
        <v>10734</v>
      </c>
    </row>
    <row r="14161" spans="1:5" x14ac:dyDescent="0.3">
      <c r="A14161" s="66">
        <v>41981</v>
      </c>
      <c r="B14161" s="68">
        <v>0.53125</v>
      </c>
      <c r="C14161" t="s">
        <v>119</v>
      </c>
      <c r="D14161">
        <v>22.09</v>
      </c>
      <c r="E14161">
        <v>10513</v>
      </c>
    </row>
    <row r="14162" spans="1:5" x14ac:dyDescent="0.3">
      <c r="A14162" s="66">
        <v>41981</v>
      </c>
      <c r="B14162" s="68">
        <v>4.1666666666666664E-2</v>
      </c>
      <c r="C14162" t="s">
        <v>119</v>
      </c>
      <c r="D14162">
        <v>22.08</v>
      </c>
      <c r="E14162">
        <v>10526</v>
      </c>
    </row>
    <row r="14163" spans="1:5" x14ac:dyDescent="0.3">
      <c r="A14163" s="66">
        <v>41981</v>
      </c>
      <c r="B14163" s="68">
        <v>5.2083333333333336E-2</v>
      </c>
      <c r="C14163" t="s">
        <v>119</v>
      </c>
      <c r="D14163">
        <v>22.06</v>
      </c>
      <c r="E14163">
        <v>10837</v>
      </c>
    </row>
    <row r="14164" spans="1:5" x14ac:dyDescent="0.3">
      <c r="A14164" s="66">
        <v>41981</v>
      </c>
      <c r="B14164" s="68">
        <v>6.25E-2</v>
      </c>
      <c r="C14164" t="s">
        <v>119</v>
      </c>
      <c r="D14164">
        <v>22</v>
      </c>
      <c r="E14164">
        <v>10890</v>
      </c>
    </row>
    <row r="14165" spans="1:5" x14ac:dyDescent="0.3">
      <c r="A14165" s="66">
        <v>41981</v>
      </c>
      <c r="B14165" s="68">
        <v>7.2916666666666671E-2</v>
      </c>
      <c r="C14165" t="s">
        <v>119</v>
      </c>
      <c r="D14165">
        <v>21.98</v>
      </c>
      <c r="E14165">
        <v>10885</v>
      </c>
    </row>
    <row r="14166" spans="1:5" x14ac:dyDescent="0.3">
      <c r="A14166" s="66">
        <v>41981</v>
      </c>
      <c r="B14166" s="68">
        <v>8.3333333333333329E-2</v>
      </c>
      <c r="C14166" t="s">
        <v>119</v>
      </c>
      <c r="D14166">
        <v>21.92</v>
      </c>
      <c r="E14166">
        <v>10906</v>
      </c>
    </row>
    <row r="14167" spans="1:5" x14ac:dyDescent="0.3">
      <c r="A14167" s="66">
        <v>41981</v>
      </c>
      <c r="B14167" s="68">
        <v>9.375E-2</v>
      </c>
      <c r="C14167" t="s">
        <v>119</v>
      </c>
      <c r="D14167">
        <v>21.88</v>
      </c>
      <c r="E14167">
        <v>11125</v>
      </c>
    </row>
    <row r="14168" spans="1:5" x14ac:dyDescent="0.3">
      <c r="A14168" s="66">
        <v>41981</v>
      </c>
      <c r="B14168" s="68">
        <v>0.10416666666666667</v>
      </c>
      <c r="C14168" t="s">
        <v>119</v>
      </c>
      <c r="D14168">
        <v>21.86</v>
      </c>
      <c r="E14168">
        <v>10873</v>
      </c>
    </row>
    <row r="14169" spans="1:5" x14ac:dyDescent="0.3">
      <c r="A14169" s="66">
        <v>41981</v>
      </c>
      <c r="B14169" s="68">
        <v>0.11458333333333333</v>
      </c>
      <c r="C14169" t="s">
        <v>119</v>
      </c>
      <c r="D14169">
        <v>21.8</v>
      </c>
      <c r="E14169">
        <v>10388</v>
      </c>
    </row>
    <row r="14170" spans="1:5" x14ac:dyDescent="0.3">
      <c r="A14170" s="66">
        <v>41981</v>
      </c>
      <c r="B14170" s="68">
        <v>0.125</v>
      </c>
      <c r="C14170" t="s">
        <v>119</v>
      </c>
      <c r="D14170">
        <v>21.72</v>
      </c>
      <c r="E14170">
        <v>9866</v>
      </c>
    </row>
    <row r="14171" spans="1:5" x14ac:dyDescent="0.3">
      <c r="A14171" s="66">
        <v>41981</v>
      </c>
      <c r="B14171" s="68">
        <v>0.13541666666666666</v>
      </c>
      <c r="C14171" t="s">
        <v>119</v>
      </c>
      <c r="D14171">
        <v>21.61</v>
      </c>
      <c r="E14171">
        <v>9681</v>
      </c>
    </row>
    <row r="14172" spans="1:5" x14ac:dyDescent="0.3">
      <c r="A14172" s="66">
        <v>41981</v>
      </c>
      <c r="B14172" s="68">
        <v>0.14583333333333334</v>
      </c>
      <c r="C14172" t="s">
        <v>119</v>
      </c>
      <c r="D14172">
        <v>21.65</v>
      </c>
      <c r="E14172">
        <v>9646</v>
      </c>
    </row>
    <row r="14173" spans="1:5" x14ac:dyDescent="0.3">
      <c r="A14173" s="66">
        <v>41981</v>
      </c>
      <c r="B14173" s="68">
        <v>0.15625</v>
      </c>
      <c r="C14173" t="s">
        <v>119</v>
      </c>
      <c r="D14173">
        <v>21.59</v>
      </c>
      <c r="E14173">
        <v>9513</v>
      </c>
    </row>
    <row r="14174" spans="1:5" x14ac:dyDescent="0.3">
      <c r="A14174" s="66">
        <v>41981</v>
      </c>
      <c r="B14174" s="68">
        <v>0.16666666666666666</v>
      </c>
      <c r="C14174" t="s">
        <v>119</v>
      </c>
      <c r="D14174">
        <v>21.55</v>
      </c>
      <c r="E14174">
        <v>9411</v>
      </c>
    </row>
    <row r="14175" spans="1:5" x14ac:dyDescent="0.3">
      <c r="A14175" s="66">
        <v>41981</v>
      </c>
      <c r="B14175" s="68">
        <v>0.17708333333333334</v>
      </c>
      <c r="C14175" t="s">
        <v>119</v>
      </c>
      <c r="D14175">
        <v>21.55</v>
      </c>
      <c r="E14175">
        <v>9303</v>
      </c>
    </row>
    <row r="14176" spans="1:5" x14ac:dyDescent="0.3">
      <c r="A14176" s="66">
        <v>41981</v>
      </c>
      <c r="B14176" s="68">
        <v>0.1875</v>
      </c>
      <c r="C14176" t="s">
        <v>119</v>
      </c>
      <c r="D14176">
        <v>21.56</v>
      </c>
      <c r="E14176">
        <v>9140</v>
      </c>
    </row>
    <row r="14177" spans="1:5" x14ac:dyDescent="0.3">
      <c r="A14177" s="66">
        <v>41981</v>
      </c>
      <c r="B14177" s="68">
        <v>0.19791666666666666</v>
      </c>
      <c r="C14177" t="s">
        <v>119</v>
      </c>
      <c r="D14177">
        <v>21.57</v>
      </c>
      <c r="E14177">
        <v>9146</v>
      </c>
    </row>
    <row r="14178" spans="1:5" x14ac:dyDescent="0.3">
      <c r="A14178" s="66">
        <v>41981</v>
      </c>
      <c r="B14178" s="68">
        <v>0.20833333333333334</v>
      </c>
      <c r="C14178" t="s">
        <v>119</v>
      </c>
      <c r="D14178">
        <v>21.48</v>
      </c>
      <c r="E14178">
        <v>9164</v>
      </c>
    </row>
    <row r="14179" spans="1:5" x14ac:dyDescent="0.3">
      <c r="A14179" s="66">
        <v>41981</v>
      </c>
      <c r="B14179" s="68">
        <v>0.21875</v>
      </c>
      <c r="C14179" t="s">
        <v>119</v>
      </c>
      <c r="D14179">
        <v>21.48</v>
      </c>
      <c r="E14179">
        <v>9078</v>
      </c>
    </row>
    <row r="14180" spans="1:5" x14ac:dyDescent="0.3">
      <c r="A14180" s="66">
        <v>41981</v>
      </c>
      <c r="B14180" s="68">
        <v>0.22916666666666666</v>
      </c>
      <c r="C14180" t="s">
        <v>119</v>
      </c>
      <c r="D14180">
        <v>21.41</v>
      </c>
      <c r="E14180">
        <v>9043</v>
      </c>
    </row>
    <row r="14181" spans="1:5" x14ac:dyDescent="0.3">
      <c r="A14181" s="66">
        <v>41981</v>
      </c>
      <c r="B14181" s="68">
        <v>0.23958333333333334</v>
      </c>
      <c r="C14181" t="s">
        <v>119</v>
      </c>
      <c r="D14181">
        <v>21.39</v>
      </c>
      <c r="E14181">
        <v>9021</v>
      </c>
    </row>
    <row r="14182" spans="1:5" x14ac:dyDescent="0.3">
      <c r="A14182" s="66">
        <v>41981</v>
      </c>
      <c r="B14182" s="68">
        <v>0.25</v>
      </c>
      <c r="C14182" t="s">
        <v>119</v>
      </c>
      <c r="D14182">
        <v>21.3</v>
      </c>
      <c r="E14182">
        <v>8966</v>
      </c>
    </row>
    <row r="14183" spans="1:5" x14ac:dyDescent="0.3">
      <c r="A14183" s="66">
        <v>41981</v>
      </c>
      <c r="B14183" s="68">
        <v>0.26041666666666669</v>
      </c>
      <c r="C14183" t="s">
        <v>119</v>
      </c>
      <c r="D14183">
        <v>21.43</v>
      </c>
      <c r="E14183">
        <v>9070</v>
      </c>
    </row>
    <row r="14184" spans="1:5" x14ac:dyDescent="0.3">
      <c r="A14184" s="66">
        <v>41981</v>
      </c>
      <c r="B14184" s="68">
        <v>0.27083333333333331</v>
      </c>
      <c r="C14184" t="s">
        <v>119</v>
      </c>
      <c r="D14184">
        <v>21.42</v>
      </c>
      <c r="E14184">
        <v>9182</v>
      </c>
    </row>
    <row r="14185" spans="1:5" x14ac:dyDescent="0.3">
      <c r="A14185" s="66">
        <v>41981</v>
      </c>
      <c r="B14185" s="68">
        <v>0.28125</v>
      </c>
      <c r="C14185" t="s">
        <v>119</v>
      </c>
      <c r="D14185">
        <v>21.41</v>
      </c>
      <c r="E14185">
        <v>9122</v>
      </c>
    </row>
    <row r="14186" spans="1:5" x14ac:dyDescent="0.3">
      <c r="A14186" s="66">
        <v>41981</v>
      </c>
      <c r="B14186" s="68">
        <v>0.29166666666666669</v>
      </c>
      <c r="C14186" t="s">
        <v>119</v>
      </c>
      <c r="D14186">
        <v>21.39</v>
      </c>
      <c r="E14186">
        <v>9058</v>
      </c>
    </row>
    <row r="14187" spans="1:5" x14ac:dyDescent="0.3">
      <c r="A14187" s="66">
        <v>41981</v>
      </c>
      <c r="B14187" s="68">
        <v>0.30208333333333331</v>
      </c>
      <c r="C14187" t="s">
        <v>119</v>
      </c>
      <c r="D14187">
        <v>21.35</v>
      </c>
      <c r="E14187">
        <v>8992</v>
      </c>
    </row>
    <row r="14188" spans="1:5" x14ac:dyDescent="0.3">
      <c r="A14188" s="66">
        <v>41981</v>
      </c>
      <c r="B14188" s="68">
        <v>0.3125</v>
      </c>
      <c r="C14188" t="s">
        <v>119</v>
      </c>
      <c r="D14188">
        <v>21.35</v>
      </c>
      <c r="E14188">
        <v>8911</v>
      </c>
    </row>
    <row r="14189" spans="1:5" x14ac:dyDescent="0.3">
      <c r="A14189" s="66">
        <v>41981</v>
      </c>
      <c r="B14189" s="68">
        <v>0.32291666666666669</v>
      </c>
      <c r="C14189" t="s">
        <v>119</v>
      </c>
      <c r="D14189">
        <v>21.32</v>
      </c>
      <c r="E14189">
        <v>8885</v>
      </c>
    </row>
    <row r="14190" spans="1:5" x14ac:dyDescent="0.3">
      <c r="A14190" s="66">
        <v>41981</v>
      </c>
      <c r="B14190" s="68">
        <v>0.33333333333333331</v>
      </c>
      <c r="C14190" t="s">
        <v>119</v>
      </c>
      <c r="D14190">
        <v>21.33</v>
      </c>
      <c r="E14190">
        <v>8864</v>
      </c>
    </row>
    <row r="14191" spans="1:5" x14ac:dyDescent="0.3">
      <c r="A14191" s="66">
        <v>41981</v>
      </c>
      <c r="B14191" s="68">
        <v>0.34375</v>
      </c>
      <c r="C14191" t="s">
        <v>119</v>
      </c>
      <c r="D14191">
        <v>21.34</v>
      </c>
      <c r="E14191">
        <v>8830</v>
      </c>
    </row>
    <row r="14192" spans="1:5" x14ac:dyDescent="0.3">
      <c r="A14192" s="66">
        <v>41981</v>
      </c>
      <c r="B14192" s="68">
        <v>0.35416666666666669</v>
      </c>
      <c r="C14192" t="s">
        <v>119</v>
      </c>
      <c r="D14192">
        <v>21.33</v>
      </c>
      <c r="E14192">
        <v>8794</v>
      </c>
    </row>
    <row r="14193" spans="1:5" x14ac:dyDescent="0.3">
      <c r="A14193" s="66">
        <v>41981</v>
      </c>
      <c r="B14193" s="68">
        <v>0.36458333333333331</v>
      </c>
      <c r="C14193" t="s">
        <v>119</v>
      </c>
      <c r="D14193">
        <v>21.31</v>
      </c>
      <c r="E14193">
        <v>8780</v>
      </c>
    </row>
    <row r="14194" spans="1:5" x14ac:dyDescent="0.3">
      <c r="A14194" s="66">
        <v>41981</v>
      </c>
      <c r="B14194" s="68">
        <v>0.375</v>
      </c>
      <c r="C14194" t="s">
        <v>119</v>
      </c>
      <c r="D14194">
        <v>21.32</v>
      </c>
      <c r="E14194">
        <v>8768</v>
      </c>
    </row>
    <row r="14195" spans="1:5" x14ac:dyDescent="0.3">
      <c r="A14195" s="66">
        <v>41981</v>
      </c>
      <c r="B14195" s="68">
        <v>0.38541666666666669</v>
      </c>
      <c r="C14195" t="s">
        <v>119</v>
      </c>
      <c r="D14195">
        <v>21.32</v>
      </c>
      <c r="E14195">
        <v>8752</v>
      </c>
    </row>
    <row r="14196" spans="1:5" x14ac:dyDescent="0.3">
      <c r="A14196" s="66">
        <v>41981</v>
      </c>
      <c r="B14196" s="68">
        <v>0.39583333333333331</v>
      </c>
      <c r="C14196" t="s">
        <v>119</v>
      </c>
      <c r="D14196">
        <v>21.33</v>
      </c>
      <c r="E14196">
        <v>8726</v>
      </c>
    </row>
    <row r="14197" spans="1:5" x14ac:dyDescent="0.3">
      <c r="A14197" s="66">
        <v>41981</v>
      </c>
      <c r="B14197" s="68">
        <v>0.40625</v>
      </c>
      <c r="C14197" t="s">
        <v>119</v>
      </c>
      <c r="D14197">
        <v>21.35</v>
      </c>
      <c r="E14197">
        <v>8689</v>
      </c>
    </row>
    <row r="14198" spans="1:5" x14ac:dyDescent="0.3">
      <c r="A14198" s="66">
        <v>41981</v>
      </c>
      <c r="B14198" s="68">
        <v>0.41666666666666669</v>
      </c>
      <c r="C14198" t="s">
        <v>119</v>
      </c>
      <c r="D14198">
        <v>21.35</v>
      </c>
      <c r="E14198">
        <v>8657</v>
      </c>
    </row>
    <row r="14199" spans="1:5" x14ac:dyDescent="0.3">
      <c r="A14199" s="66">
        <v>41981</v>
      </c>
      <c r="B14199" s="68">
        <v>0.42708333333333331</v>
      </c>
      <c r="C14199" t="s">
        <v>119</v>
      </c>
      <c r="D14199">
        <v>21.36</v>
      </c>
      <c r="E14199">
        <v>8609</v>
      </c>
    </row>
    <row r="14200" spans="1:5" x14ac:dyDescent="0.3">
      <c r="A14200" s="66">
        <v>41981</v>
      </c>
      <c r="B14200" s="68">
        <v>0.4375</v>
      </c>
      <c r="C14200" t="s">
        <v>119</v>
      </c>
      <c r="D14200">
        <v>21.36</v>
      </c>
      <c r="E14200">
        <v>8588</v>
      </c>
    </row>
    <row r="14201" spans="1:5" x14ac:dyDescent="0.3">
      <c r="A14201" s="66">
        <v>41981</v>
      </c>
      <c r="B14201" s="68">
        <v>0.44791666666666669</v>
      </c>
      <c r="C14201" t="s">
        <v>119</v>
      </c>
      <c r="D14201">
        <v>21.39</v>
      </c>
      <c r="E14201">
        <v>8581</v>
      </c>
    </row>
    <row r="14202" spans="1:5" x14ac:dyDescent="0.3">
      <c r="A14202" s="66">
        <v>41981</v>
      </c>
      <c r="B14202" s="68">
        <v>0.45833333333333331</v>
      </c>
      <c r="C14202" t="s">
        <v>119</v>
      </c>
      <c r="D14202">
        <v>21.45</v>
      </c>
      <c r="E14202">
        <v>8554</v>
      </c>
    </row>
    <row r="14203" spans="1:5" x14ac:dyDescent="0.3">
      <c r="A14203" s="66">
        <v>41981</v>
      </c>
      <c r="B14203" s="68">
        <v>0.46875</v>
      </c>
      <c r="C14203" t="s">
        <v>119</v>
      </c>
      <c r="D14203">
        <v>21.5</v>
      </c>
      <c r="E14203">
        <v>8456</v>
      </c>
    </row>
    <row r="14204" spans="1:5" x14ac:dyDescent="0.3">
      <c r="A14204" s="66">
        <v>41981</v>
      </c>
      <c r="B14204" s="68">
        <v>0.47916666666666669</v>
      </c>
      <c r="C14204" t="s">
        <v>119</v>
      </c>
      <c r="D14204">
        <v>21.58</v>
      </c>
      <c r="E14204">
        <v>8361</v>
      </c>
    </row>
    <row r="14205" spans="1:5" x14ac:dyDescent="0.3">
      <c r="A14205" s="66">
        <v>41981</v>
      </c>
      <c r="B14205" s="68">
        <v>0.48958333333333331</v>
      </c>
      <c r="C14205" t="s">
        <v>119</v>
      </c>
      <c r="D14205">
        <v>21.66</v>
      </c>
      <c r="E14205">
        <v>8285</v>
      </c>
    </row>
    <row r="14206" spans="1:5" x14ac:dyDescent="0.3">
      <c r="A14206" s="66">
        <v>41981</v>
      </c>
      <c r="B14206" s="68">
        <v>0.5</v>
      </c>
      <c r="C14206" t="s">
        <v>120</v>
      </c>
      <c r="D14206">
        <v>21.76</v>
      </c>
      <c r="E14206">
        <v>8239</v>
      </c>
    </row>
    <row r="14207" spans="1:5" x14ac:dyDescent="0.3">
      <c r="A14207" s="66">
        <v>41981</v>
      </c>
      <c r="B14207" s="68">
        <v>0.51041666666666663</v>
      </c>
      <c r="C14207" t="s">
        <v>120</v>
      </c>
      <c r="D14207">
        <v>22.03</v>
      </c>
      <c r="E14207">
        <v>8174</v>
      </c>
    </row>
    <row r="14208" spans="1:5" x14ac:dyDescent="0.3">
      <c r="A14208" s="66">
        <v>41981</v>
      </c>
      <c r="B14208" s="68">
        <v>0.52083333333333337</v>
      </c>
      <c r="C14208" t="s">
        <v>120</v>
      </c>
      <c r="D14208">
        <v>22.23</v>
      </c>
      <c r="E14208">
        <v>7991</v>
      </c>
    </row>
    <row r="14209" spans="1:5" x14ac:dyDescent="0.3">
      <c r="A14209" s="66">
        <v>41981</v>
      </c>
      <c r="B14209" s="68">
        <v>0.53125</v>
      </c>
      <c r="C14209" t="s">
        <v>120</v>
      </c>
      <c r="D14209">
        <v>22.37</v>
      </c>
      <c r="E14209">
        <v>7750</v>
      </c>
    </row>
    <row r="14210" spans="1:5" x14ac:dyDescent="0.3">
      <c r="A14210" s="66">
        <v>41981</v>
      </c>
      <c r="B14210" s="68">
        <v>4.1666666666666664E-2</v>
      </c>
      <c r="C14210" t="s">
        <v>120</v>
      </c>
      <c r="D14210">
        <v>22.4</v>
      </c>
      <c r="E14210">
        <v>7893</v>
      </c>
    </row>
    <row r="14211" spans="1:5" x14ac:dyDescent="0.3">
      <c r="A14211" s="66">
        <v>41981</v>
      </c>
      <c r="B14211" s="68">
        <v>5.2083333333333336E-2</v>
      </c>
      <c r="C14211" t="s">
        <v>120</v>
      </c>
      <c r="D14211">
        <v>22.51</v>
      </c>
      <c r="E14211">
        <v>7909</v>
      </c>
    </row>
    <row r="14212" spans="1:5" x14ac:dyDescent="0.3">
      <c r="A14212" s="66">
        <v>41981</v>
      </c>
      <c r="B14212" s="68">
        <v>6.25E-2</v>
      </c>
      <c r="C14212" t="s">
        <v>120</v>
      </c>
      <c r="D14212">
        <v>22.34</v>
      </c>
      <c r="E14212">
        <v>9057</v>
      </c>
    </row>
    <row r="14213" spans="1:5" x14ac:dyDescent="0.3">
      <c r="A14213" s="66">
        <v>41981</v>
      </c>
      <c r="B14213" s="68">
        <v>7.2916666666666671E-2</v>
      </c>
      <c r="C14213" t="s">
        <v>120</v>
      </c>
      <c r="D14213">
        <v>22.3</v>
      </c>
      <c r="E14213">
        <v>10458</v>
      </c>
    </row>
    <row r="14214" spans="1:5" x14ac:dyDescent="0.3">
      <c r="A14214" s="66">
        <v>41981</v>
      </c>
      <c r="B14214" s="68">
        <v>8.3333333333333329E-2</v>
      </c>
      <c r="C14214" t="s">
        <v>120</v>
      </c>
      <c r="D14214">
        <v>22.43</v>
      </c>
      <c r="E14214">
        <v>10466</v>
      </c>
    </row>
    <row r="14215" spans="1:5" x14ac:dyDescent="0.3">
      <c r="A14215" s="66">
        <v>41981</v>
      </c>
      <c r="B14215" s="68">
        <v>9.375E-2</v>
      </c>
      <c r="C14215" t="s">
        <v>120</v>
      </c>
      <c r="D14215">
        <v>22.51</v>
      </c>
      <c r="E14215">
        <v>10082</v>
      </c>
    </row>
    <row r="14216" spans="1:5" x14ac:dyDescent="0.3">
      <c r="A14216" s="66">
        <v>41981</v>
      </c>
      <c r="B14216" s="68">
        <v>0.10416666666666667</v>
      </c>
      <c r="C14216" t="s">
        <v>120</v>
      </c>
      <c r="D14216">
        <v>22.63</v>
      </c>
      <c r="E14216">
        <v>10584</v>
      </c>
    </row>
    <row r="14217" spans="1:5" x14ac:dyDescent="0.3">
      <c r="A14217" s="66">
        <v>41981</v>
      </c>
      <c r="B14217" s="68">
        <v>0.11458333333333333</v>
      </c>
      <c r="C14217" t="s">
        <v>120</v>
      </c>
      <c r="D14217">
        <v>22.59</v>
      </c>
      <c r="E14217">
        <v>11063</v>
      </c>
    </row>
    <row r="14218" spans="1:5" x14ac:dyDescent="0.3">
      <c r="A14218" s="66">
        <v>41981</v>
      </c>
      <c r="B14218" s="68">
        <v>0.125</v>
      </c>
      <c r="C14218" t="s">
        <v>120</v>
      </c>
      <c r="D14218">
        <v>22.61</v>
      </c>
      <c r="E14218">
        <v>11860</v>
      </c>
    </row>
    <row r="14219" spans="1:5" x14ac:dyDescent="0.3">
      <c r="A14219" s="66">
        <v>41981</v>
      </c>
      <c r="B14219" s="68">
        <v>0.13541666666666666</v>
      </c>
      <c r="C14219" t="s">
        <v>120</v>
      </c>
      <c r="D14219">
        <v>22.66</v>
      </c>
      <c r="E14219">
        <v>12104</v>
      </c>
    </row>
    <row r="14220" spans="1:5" x14ac:dyDescent="0.3">
      <c r="A14220" s="66">
        <v>41981</v>
      </c>
      <c r="B14220" s="68">
        <v>0.14583333333333334</v>
      </c>
      <c r="C14220" t="s">
        <v>120</v>
      </c>
      <c r="D14220">
        <v>22.74</v>
      </c>
      <c r="E14220">
        <v>11243</v>
      </c>
    </row>
    <row r="14221" spans="1:5" x14ac:dyDescent="0.3">
      <c r="A14221" s="66">
        <v>41981</v>
      </c>
      <c r="B14221" s="68">
        <v>0.15625</v>
      </c>
      <c r="C14221" t="s">
        <v>120</v>
      </c>
      <c r="D14221">
        <v>22.64</v>
      </c>
      <c r="E14221">
        <v>11314</v>
      </c>
    </row>
    <row r="14222" spans="1:5" x14ac:dyDescent="0.3">
      <c r="A14222" s="66">
        <v>41981</v>
      </c>
      <c r="B14222" s="68">
        <v>0.16666666666666666</v>
      </c>
      <c r="C14222" t="s">
        <v>120</v>
      </c>
      <c r="D14222">
        <v>22.66</v>
      </c>
      <c r="E14222">
        <v>11548</v>
      </c>
    </row>
    <row r="14223" spans="1:5" x14ac:dyDescent="0.3">
      <c r="A14223" s="66">
        <v>41981</v>
      </c>
      <c r="B14223" s="68">
        <v>0.17708333333333334</v>
      </c>
      <c r="C14223" t="s">
        <v>120</v>
      </c>
      <c r="D14223">
        <v>22.69</v>
      </c>
      <c r="E14223">
        <v>11483</v>
      </c>
    </row>
    <row r="14224" spans="1:5" x14ac:dyDescent="0.3">
      <c r="A14224" s="66">
        <v>41981</v>
      </c>
      <c r="B14224" s="68">
        <v>0.1875</v>
      </c>
      <c r="C14224" t="s">
        <v>120</v>
      </c>
      <c r="D14224">
        <v>22.72</v>
      </c>
      <c r="E14224">
        <v>11435</v>
      </c>
    </row>
    <row r="14225" spans="1:5" x14ac:dyDescent="0.3">
      <c r="A14225" s="66">
        <v>41981</v>
      </c>
      <c r="B14225" s="68">
        <v>0.19791666666666666</v>
      </c>
      <c r="C14225" t="s">
        <v>120</v>
      </c>
      <c r="D14225">
        <v>22.71</v>
      </c>
      <c r="E14225">
        <v>11432</v>
      </c>
    </row>
    <row r="14226" spans="1:5" x14ac:dyDescent="0.3">
      <c r="A14226" s="66">
        <v>41981</v>
      </c>
      <c r="B14226" s="68">
        <v>0.20833333333333334</v>
      </c>
      <c r="C14226" t="s">
        <v>120</v>
      </c>
      <c r="D14226">
        <v>22.73</v>
      </c>
      <c r="E14226">
        <v>11397</v>
      </c>
    </row>
    <row r="14227" spans="1:5" x14ac:dyDescent="0.3">
      <c r="A14227" s="66">
        <v>41981</v>
      </c>
      <c r="B14227" s="68">
        <v>0.21875</v>
      </c>
      <c r="C14227" t="s">
        <v>120</v>
      </c>
      <c r="D14227">
        <v>22.68</v>
      </c>
      <c r="E14227">
        <v>11345</v>
      </c>
    </row>
    <row r="14228" spans="1:5" x14ac:dyDescent="0.3">
      <c r="A14228" s="66">
        <v>41981</v>
      </c>
      <c r="B14228" s="68">
        <v>0.22916666666666666</v>
      </c>
      <c r="C14228" t="s">
        <v>120</v>
      </c>
      <c r="D14228">
        <v>22.67</v>
      </c>
      <c r="E14228">
        <v>11296</v>
      </c>
    </row>
    <row r="14229" spans="1:5" x14ac:dyDescent="0.3">
      <c r="A14229" s="66">
        <v>41981</v>
      </c>
      <c r="B14229" s="68">
        <v>0.23958333333333334</v>
      </c>
      <c r="C14229" t="s">
        <v>120</v>
      </c>
      <c r="D14229">
        <v>22.66</v>
      </c>
      <c r="E14229">
        <v>11216</v>
      </c>
    </row>
    <row r="14230" spans="1:5" x14ac:dyDescent="0.3">
      <c r="A14230" s="66">
        <v>41981</v>
      </c>
      <c r="B14230" s="68">
        <v>0.25</v>
      </c>
      <c r="C14230" t="s">
        <v>120</v>
      </c>
      <c r="D14230">
        <v>22.61</v>
      </c>
      <c r="E14230">
        <v>11133</v>
      </c>
    </row>
    <row r="14231" spans="1:5" x14ac:dyDescent="0.3">
      <c r="A14231" s="66">
        <v>41981</v>
      </c>
      <c r="B14231" s="68">
        <v>0.26041666666666669</v>
      </c>
      <c r="C14231" t="s">
        <v>120</v>
      </c>
      <c r="D14231">
        <v>22.57</v>
      </c>
      <c r="E14231">
        <v>11064</v>
      </c>
    </row>
    <row r="14232" spans="1:5" x14ac:dyDescent="0.3">
      <c r="A14232" s="66">
        <v>41981</v>
      </c>
      <c r="B14232" s="68">
        <v>0.27083333333333331</v>
      </c>
      <c r="C14232" t="s">
        <v>120</v>
      </c>
      <c r="D14232">
        <v>22.53</v>
      </c>
      <c r="E14232">
        <v>11013</v>
      </c>
    </row>
    <row r="14233" spans="1:5" x14ac:dyDescent="0.3">
      <c r="A14233" s="66">
        <v>41981</v>
      </c>
      <c r="B14233" s="68">
        <v>0.28125</v>
      </c>
      <c r="C14233" t="s">
        <v>120</v>
      </c>
      <c r="D14233">
        <v>22.47</v>
      </c>
      <c r="E14233">
        <v>11022</v>
      </c>
    </row>
    <row r="14234" spans="1:5" x14ac:dyDescent="0.3">
      <c r="A14234" s="66">
        <v>41981</v>
      </c>
      <c r="B14234" s="68">
        <v>0.29166666666666669</v>
      </c>
      <c r="C14234" t="s">
        <v>120</v>
      </c>
      <c r="D14234">
        <v>22.45</v>
      </c>
      <c r="E14234">
        <v>11017</v>
      </c>
    </row>
    <row r="14235" spans="1:5" x14ac:dyDescent="0.3">
      <c r="A14235" s="66">
        <v>41981</v>
      </c>
      <c r="B14235" s="68">
        <v>0.30208333333333331</v>
      </c>
      <c r="C14235" t="s">
        <v>120</v>
      </c>
      <c r="D14235">
        <v>22.34</v>
      </c>
      <c r="E14235">
        <v>10983</v>
      </c>
    </row>
    <row r="14236" spans="1:5" x14ac:dyDescent="0.3">
      <c r="A14236" s="66">
        <v>41981</v>
      </c>
      <c r="B14236" s="68">
        <v>0.3125</v>
      </c>
      <c r="C14236" t="s">
        <v>120</v>
      </c>
      <c r="D14236">
        <v>22.39</v>
      </c>
      <c r="E14236">
        <v>10593</v>
      </c>
    </row>
    <row r="14237" spans="1:5" x14ac:dyDescent="0.3">
      <c r="A14237" s="66">
        <v>41981</v>
      </c>
      <c r="B14237" s="68">
        <v>0.32291666666666669</v>
      </c>
      <c r="C14237" t="s">
        <v>120</v>
      </c>
      <c r="D14237">
        <v>22.23</v>
      </c>
      <c r="E14237">
        <v>10095</v>
      </c>
    </row>
    <row r="14238" spans="1:5" x14ac:dyDescent="0.3">
      <c r="A14238" s="66">
        <v>41981</v>
      </c>
      <c r="B14238" s="68">
        <v>0.33333333333333331</v>
      </c>
      <c r="C14238" t="s">
        <v>120</v>
      </c>
      <c r="D14238">
        <v>22.21</v>
      </c>
      <c r="E14238">
        <v>9306</v>
      </c>
    </row>
    <row r="14239" spans="1:5" x14ac:dyDescent="0.3">
      <c r="A14239" s="66">
        <v>41981</v>
      </c>
      <c r="B14239" s="68">
        <v>0.34375</v>
      </c>
      <c r="C14239" t="s">
        <v>120</v>
      </c>
      <c r="D14239">
        <v>22.18</v>
      </c>
      <c r="E14239">
        <v>8940</v>
      </c>
    </row>
    <row r="14240" spans="1:5" x14ac:dyDescent="0.3">
      <c r="A14240" s="66">
        <v>41981</v>
      </c>
      <c r="B14240" s="68">
        <v>0.35416666666666669</v>
      </c>
      <c r="C14240" t="s">
        <v>120</v>
      </c>
      <c r="D14240">
        <v>22.23</v>
      </c>
      <c r="E14240">
        <v>8855</v>
      </c>
    </row>
    <row r="14241" spans="1:5" x14ac:dyDescent="0.3">
      <c r="A14241" s="66">
        <v>41981</v>
      </c>
      <c r="B14241" s="68">
        <v>0.36458333333333331</v>
      </c>
      <c r="C14241" t="s">
        <v>120</v>
      </c>
      <c r="D14241">
        <v>22.28</v>
      </c>
      <c r="E14241">
        <v>9154</v>
      </c>
    </row>
    <row r="14242" spans="1:5" x14ac:dyDescent="0.3">
      <c r="A14242" s="66">
        <v>41981</v>
      </c>
      <c r="B14242" s="68">
        <v>0.375</v>
      </c>
      <c r="C14242" t="s">
        <v>120</v>
      </c>
      <c r="D14242">
        <v>22.43</v>
      </c>
      <c r="E14242">
        <v>9718</v>
      </c>
    </row>
    <row r="14243" spans="1:5" x14ac:dyDescent="0.3">
      <c r="A14243" s="66">
        <v>41981</v>
      </c>
      <c r="B14243" s="68">
        <v>0.38541666666666669</v>
      </c>
      <c r="C14243" t="s">
        <v>120</v>
      </c>
      <c r="D14243">
        <v>22.47</v>
      </c>
      <c r="E14243">
        <v>10247</v>
      </c>
    </row>
    <row r="14244" spans="1:5" x14ac:dyDescent="0.3">
      <c r="A14244" s="66">
        <v>41981</v>
      </c>
      <c r="B14244" s="68">
        <v>0.39583333333333331</v>
      </c>
      <c r="C14244" t="s">
        <v>120</v>
      </c>
      <c r="D14244">
        <v>22.47</v>
      </c>
      <c r="E14244">
        <v>10508</v>
      </c>
    </row>
    <row r="14245" spans="1:5" x14ac:dyDescent="0.3">
      <c r="A14245" s="66">
        <v>41981</v>
      </c>
      <c r="B14245" s="68">
        <v>0.40625</v>
      </c>
      <c r="C14245" t="s">
        <v>120</v>
      </c>
      <c r="D14245">
        <v>22.32</v>
      </c>
      <c r="E14245">
        <v>10524</v>
      </c>
    </row>
    <row r="14246" spans="1:5" x14ac:dyDescent="0.3">
      <c r="A14246" s="66">
        <v>41981</v>
      </c>
      <c r="B14246" s="68">
        <v>0.41666666666666669</v>
      </c>
      <c r="C14246" t="s">
        <v>120</v>
      </c>
      <c r="D14246">
        <v>22.09</v>
      </c>
      <c r="E14246">
        <v>10267</v>
      </c>
    </row>
    <row r="14247" spans="1:5" x14ac:dyDescent="0.3">
      <c r="A14247" s="66">
        <v>41981</v>
      </c>
      <c r="B14247" s="68">
        <v>0.42708333333333331</v>
      </c>
      <c r="C14247" t="s">
        <v>120</v>
      </c>
      <c r="D14247">
        <v>22.09</v>
      </c>
      <c r="E14247">
        <v>9821</v>
      </c>
    </row>
    <row r="14248" spans="1:5" x14ac:dyDescent="0.3">
      <c r="A14248" s="66">
        <v>41981</v>
      </c>
      <c r="B14248" s="68">
        <v>0.4375</v>
      </c>
      <c r="C14248" t="s">
        <v>120</v>
      </c>
      <c r="D14248">
        <v>21.98</v>
      </c>
      <c r="E14248">
        <v>9904</v>
      </c>
    </row>
    <row r="14249" spans="1:5" x14ac:dyDescent="0.3">
      <c r="A14249" s="66">
        <v>41981</v>
      </c>
      <c r="B14249" s="68">
        <v>0.44791666666666669</v>
      </c>
      <c r="C14249" t="s">
        <v>120</v>
      </c>
      <c r="D14249">
        <v>21.98</v>
      </c>
      <c r="E14249">
        <v>10022</v>
      </c>
    </row>
    <row r="14250" spans="1:5" x14ac:dyDescent="0.3">
      <c r="A14250" s="66">
        <v>41981</v>
      </c>
      <c r="B14250" s="68">
        <v>0.45833333333333331</v>
      </c>
      <c r="C14250" t="s">
        <v>120</v>
      </c>
      <c r="D14250">
        <v>22.03</v>
      </c>
      <c r="E14250">
        <v>10096</v>
      </c>
    </row>
    <row r="14251" spans="1:5" x14ac:dyDescent="0.3">
      <c r="A14251" s="66">
        <v>41981</v>
      </c>
      <c r="B14251" s="68">
        <v>0.46875</v>
      </c>
      <c r="C14251" t="s">
        <v>120</v>
      </c>
      <c r="D14251">
        <v>21.96</v>
      </c>
      <c r="E14251">
        <v>10117</v>
      </c>
    </row>
    <row r="14252" spans="1:5" x14ac:dyDescent="0.3">
      <c r="A14252" s="66">
        <v>41981</v>
      </c>
      <c r="B14252" s="68">
        <v>0.47916666666666669</v>
      </c>
      <c r="C14252" t="s">
        <v>120</v>
      </c>
      <c r="D14252">
        <v>21.81</v>
      </c>
      <c r="E14252">
        <v>9972</v>
      </c>
    </row>
    <row r="14253" spans="1:5" x14ac:dyDescent="0.3">
      <c r="A14253" s="66">
        <v>41981</v>
      </c>
      <c r="B14253" s="68">
        <v>0.48958333333333331</v>
      </c>
      <c r="C14253" t="s">
        <v>120</v>
      </c>
      <c r="D14253">
        <v>21.92</v>
      </c>
      <c r="E14253">
        <v>9941</v>
      </c>
    </row>
    <row r="14254" spans="1:5" x14ac:dyDescent="0.3">
      <c r="A14254" s="66">
        <v>41982</v>
      </c>
      <c r="B14254" s="68">
        <v>0.5</v>
      </c>
      <c r="C14254" t="s">
        <v>119</v>
      </c>
      <c r="D14254">
        <v>21.99</v>
      </c>
      <c r="E14254">
        <v>10291</v>
      </c>
    </row>
    <row r="14255" spans="1:5" x14ac:dyDescent="0.3">
      <c r="A14255" s="66">
        <v>41982</v>
      </c>
      <c r="B14255" s="68">
        <v>0.51041666666666663</v>
      </c>
      <c r="C14255" t="s">
        <v>119</v>
      </c>
      <c r="D14255">
        <v>21.98</v>
      </c>
      <c r="E14255">
        <v>10669</v>
      </c>
    </row>
    <row r="14256" spans="1:5" x14ac:dyDescent="0.3">
      <c r="A14256" s="66">
        <v>41982</v>
      </c>
      <c r="B14256" s="68">
        <v>0.52083333333333337</v>
      </c>
      <c r="C14256" t="s">
        <v>119</v>
      </c>
      <c r="D14256">
        <v>21.96</v>
      </c>
      <c r="E14256">
        <v>11046</v>
      </c>
    </row>
    <row r="14257" spans="1:5" x14ac:dyDescent="0.3">
      <c r="A14257" s="66">
        <v>41982</v>
      </c>
      <c r="B14257" s="68">
        <v>0.53125</v>
      </c>
      <c r="C14257" t="s">
        <v>119</v>
      </c>
      <c r="D14257">
        <v>21.93</v>
      </c>
      <c r="E14257">
        <v>11129</v>
      </c>
    </row>
    <row r="14258" spans="1:5" x14ac:dyDescent="0.3">
      <c r="A14258" s="66">
        <v>41982</v>
      </c>
      <c r="B14258" s="68">
        <v>4.1666666666666664E-2</v>
      </c>
      <c r="C14258" t="s">
        <v>119</v>
      </c>
      <c r="D14258">
        <v>21.88</v>
      </c>
      <c r="E14258">
        <v>11268</v>
      </c>
    </row>
    <row r="14259" spans="1:5" x14ac:dyDescent="0.3">
      <c r="A14259" s="66">
        <v>41982</v>
      </c>
      <c r="B14259" s="68">
        <v>5.2083333333333336E-2</v>
      </c>
      <c r="C14259" t="s">
        <v>119</v>
      </c>
      <c r="D14259">
        <v>21.87</v>
      </c>
      <c r="E14259">
        <v>11471</v>
      </c>
    </row>
    <row r="14260" spans="1:5" x14ac:dyDescent="0.3">
      <c r="A14260" s="66">
        <v>41982</v>
      </c>
      <c r="B14260" s="68">
        <v>6.25E-2</v>
      </c>
      <c r="C14260" t="s">
        <v>119</v>
      </c>
      <c r="D14260">
        <v>21.87</v>
      </c>
      <c r="E14260">
        <v>11449</v>
      </c>
    </row>
    <row r="14261" spans="1:5" x14ac:dyDescent="0.3">
      <c r="A14261" s="66">
        <v>41982</v>
      </c>
      <c r="B14261" s="68">
        <v>7.2916666666666671E-2</v>
      </c>
      <c r="C14261" t="s">
        <v>119</v>
      </c>
      <c r="D14261">
        <v>21.84</v>
      </c>
      <c r="E14261">
        <v>11583</v>
      </c>
    </row>
    <row r="14262" spans="1:5" x14ac:dyDescent="0.3">
      <c r="A14262" s="66">
        <v>41982</v>
      </c>
      <c r="B14262" s="68">
        <v>8.3333333333333329E-2</v>
      </c>
      <c r="C14262" t="s">
        <v>119</v>
      </c>
      <c r="D14262">
        <v>21.79</v>
      </c>
      <c r="E14262">
        <v>11506</v>
      </c>
    </row>
    <row r="14263" spans="1:5" x14ac:dyDescent="0.3">
      <c r="A14263" s="66">
        <v>41982</v>
      </c>
      <c r="B14263" s="68">
        <v>9.375E-2</v>
      </c>
      <c r="C14263" t="s">
        <v>119</v>
      </c>
      <c r="D14263">
        <v>21.73</v>
      </c>
      <c r="E14263">
        <v>11455</v>
      </c>
    </row>
    <row r="14264" spans="1:5" x14ac:dyDescent="0.3">
      <c r="A14264" s="66">
        <v>41982</v>
      </c>
      <c r="B14264" s="68">
        <v>0.10416666666666667</v>
      </c>
      <c r="C14264" t="s">
        <v>119</v>
      </c>
      <c r="D14264">
        <v>21.77</v>
      </c>
      <c r="E14264">
        <v>11498</v>
      </c>
    </row>
    <row r="14265" spans="1:5" x14ac:dyDescent="0.3">
      <c r="A14265" s="66">
        <v>41982</v>
      </c>
      <c r="B14265" s="68">
        <v>0.11458333333333333</v>
      </c>
      <c r="C14265" t="s">
        <v>119</v>
      </c>
      <c r="D14265">
        <v>21.74</v>
      </c>
      <c r="E14265">
        <v>11550</v>
      </c>
    </row>
    <row r="14266" spans="1:5" x14ac:dyDescent="0.3">
      <c r="A14266" s="66">
        <v>41982</v>
      </c>
      <c r="B14266" s="68">
        <v>0.125</v>
      </c>
      <c r="C14266" t="s">
        <v>119</v>
      </c>
      <c r="D14266">
        <v>21.66</v>
      </c>
      <c r="E14266">
        <v>11366</v>
      </c>
    </row>
    <row r="14267" spans="1:5" x14ac:dyDescent="0.3">
      <c r="A14267" s="66">
        <v>41982</v>
      </c>
      <c r="B14267" s="68">
        <v>0.13541666666666666</v>
      </c>
      <c r="C14267" t="s">
        <v>119</v>
      </c>
      <c r="D14267">
        <v>21.64</v>
      </c>
      <c r="E14267">
        <v>11289</v>
      </c>
    </row>
    <row r="14268" spans="1:5" x14ac:dyDescent="0.3">
      <c r="A14268" s="66">
        <v>41982</v>
      </c>
      <c r="B14268" s="68">
        <v>0.14583333333333334</v>
      </c>
      <c r="C14268" t="s">
        <v>119</v>
      </c>
      <c r="D14268">
        <v>21.6</v>
      </c>
      <c r="E14268">
        <v>11116</v>
      </c>
    </row>
    <row r="14269" spans="1:5" x14ac:dyDescent="0.3">
      <c r="A14269" s="66">
        <v>41982</v>
      </c>
      <c r="B14269" s="68">
        <v>0.15625</v>
      </c>
      <c r="C14269" t="s">
        <v>119</v>
      </c>
      <c r="D14269">
        <v>21.52</v>
      </c>
      <c r="E14269">
        <v>10976</v>
      </c>
    </row>
    <row r="14270" spans="1:5" x14ac:dyDescent="0.3">
      <c r="A14270" s="66">
        <v>41982</v>
      </c>
      <c r="B14270" s="68">
        <v>0.16666666666666666</v>
      </c>
      <c r="C14270" t="s">
        <v>119</v>
      </c>
      <c r="D14270">
        <v>21.46</v>
      </c>
      <c r="E14270">
        <v>10927</v>
      </c>
    </row>
    <row r="14271" spans="1:5" x14ac:dyDescent="0.3">
      <c r="A14271" s="66">
        <v>41982</v>
      </c>
      <c r="B14271" s="68">
        <v>0.17708333333333334</v>
      </c>
      <c r="C14271" t="s">
        <v>119</v>
      </c>
      <c r="D14271">
        <v>21.36</v>
      </c>
      <c r="E14271">
        <v>10821</v>
      </c>
    </row>
    <row r="14272" spans="1:5" x14ac:dyDescent="0.3">
      <c r="A14272" s="66">
        <v>41982</v>
      </c>
      <c r="B14272" s="68">
        <v>0.1875</v>
      </c>
      <c r="C14272" t="s">
        <v>119</v>
      </c>
      <c r="D14272">
        <v>21.33</v>
      </c>
      <c r="E14272">
        <v>10702</v>
      </c>
    </row>
    <row r="14273" spans="1:5" x14ac:dyDescent="0.3">
      <c r="A14273" s="66">
        <v>41982</v>
      </c>
      <c r="B14273" s="68">
        <v>0.19791666666666666</v>
      </c>
      <c r="C14273" t="s">
        <v>119</v>
      </c>
      <c r="D14273">
        <v>21.31</v>
      </c>
      <c r="E14273">
        <v>10766</v>
      </c>
    </row>
    <row r="14274" spans="1:5" x14ac:dyDescent="0.3">
      <c r="A14274" s="66">
        <v>41982</v>
      </c>
      <c r="B14274" s="68">
        <v>0.20833333333333334</v>
      </c>
      <c r="C14274" t="s">
        <v>119</v>
      </c>
      <c r="D14274">
        <v>21.39</v>
      </c>
      <c r="E14274">
        <v>10727</v>
      </c>
    </row>
    <row r="14275" spans="1:5" x14ac:dyDescent="0.3">
      <c r="A14275" s="66">
        <v>41982</v>
      </c>
      <c r="B14275" s="68">
        <v>0.21875</v>
      </c>
      <c r="C14275" t="s">
        <v>119</v>
      </c>
      <c r="D14275">
        <v>21.13</v>
      </c>
      <c r="E14275">
        <v>10613</v>
      </c>
    </row>
    <row r="14276" spans="1:5" x14ac:dyDescent="0.3">
      <c r="A14276" s="66">
        <v>41982</v>
      </c>
      <c r="B14276" s="68">
        <v>0.22916666666666666</v>
      </c>
      <c r="C14276" t="s">
        <v>119</v>
      </c>
      <c r="D14276">
        <v>21.04</v>
      </c>
      <c r="E14276">
        <v>10400</v>
      </c>
    </row>
    <row r="14277" spans="1:5" x14ac:dyDescent="0.3">
      <c r="A14277" s="66">
        <v>41982</v>
      </c>
      <c r="B14277" s="68">
        <v>0.23958333333333334</v>
      </c>
      <c r="C14277" t="s">
        <v>119</v>
      </c>
      <c r="D14277">
        <v>21.02</v>
      </c>
      <c r="E14277">
        <v>10263</v>
      </c>
    </row>
    <row r="14278" spans="1:5" x14ac:dyDescent="0.3">
      <c r="A14278" s="66">
        <v>41982</v>
      </c>
      <c r="B14278" s="68">
        <v>0.25</v>
      </c>
      <c r="C14278" t="s">
        <v>119</v>
      </c>
      <c r="D14278">
        <v>21.02</v>
      </c>
      <c r="E14278">
        <v>10183</v>
      </c>
    </row>
    <row r="14279" spans="1:5" x14ac:dyDescent="0.3">
      <c r="A14279" s="66">
        <v>41982</v>
      </c>
      <c r="B14279" s="68">
        <v>0.26041666666666669</v>
      </c>
      <c r="C14279" t="s">
        <v>119</v>
      </c>
      <c r="D14279">
        <v>20.96</v>
      </c>
      <c r="E14279">
        <v>10165</v>
      </c>
    </row>
    <row r="14280" spans="1:5" x14ac:dyDescent="0.3">
      <c r="A14280" s="66">
        <v>41982</v>
      </c>
      <c r="B14280" s="68">
        <v>0.27083333333333331</v>
      </c>
      <c r="C14280" t="s">
        <v>119</v>
      </c>
      <c r="D14280">
        <v>20.95</v>
      </c>
      <c r="E14280">
        <v>10083</v>
      </c>
    </row>
    <row r="14281" spans="1:5" x14ac:dyDescent="0.3">
      <c r="A14281" s="66">
        <v>41982</v>
      </c>
      <c r="B14281" s="68">
        <v>0.28125</v>
      </c>
      <c r="C14281" t="s">
        <v>119</v>
      </c>
      <c r="D14281">
        <v>20.95</v>
      </c>
      <c r="E14281">
        <v>10081</v>
      </c>
    </row>
    <row r="14282" spans="1:5" x14ac:dyDescent="0.3">
      <c r="A14282" s="66">
        <v>41982</v>
      </c>
      <c r="B14282" s="68">
        <v>0.29166666666666669</v>
      </c>
      <c r="C14282" t="s">
        <v>119</v>
      </c>
      <c r="D14282">
        <v>20.94</v>
      </c>
      <c r="E14282">
        <v>10092</v>
      </c>
    </row>
    <row r="14283" spans="1:5" x14ac:dyDescent="0.3">
      <c r="A14283" s="66">
        <v>41982</v>
      </c>
      <c r="B14283" s="68">
        <v>0.30208333333333331</v>
      </c>
      <c r="C14283" t="s">
        <v>119</v>
      </c>
      <c r="D14283">
        <v>20.92</v>
      </c>
      <c r="E14283">
        <v>9983</v>
      </c>
    </row>
    <row r="14284" spans="1:5" x14ac:dyDescent="0.3">
      <c r="A14284" s="66">
        <v>41982</v>
      </c>
      <c r="B14284" s="68">
        <v>0.3125</v>
      </c>
      <c r="C14284" t="s">
        <v>119</v>
      </c>
      <c r="D14284">
        <v>20.9</v>
      </c>
      <c r="E14284">
        <v>9775</v>
      </c>
    </row>
    <row r="14285" spans="1:5" x14ac:dyDescent="0.3">
      <c r="A14285" s="66">
        <v>41982</v>
      </c>
      <c r="B14285" s="68">
        <v>0.32291666666666669</v>
      </c>
      <c r="C14285" t="s">
        <v>119</v>
      </c>
      <c r="D14285">
        <v>20.92</v>
      </c>
      <c r="E14285">
        <v>9575</v>
      </c>
    </row>
    <row r="14286" spans="1:5" x14ac:dyDescent="0.3">
      <c r="A14286" s="66">
        <v>41982</v>
      </c>
      <c r="B14286" s="68">
        <v>0.33333333333333331</v>
      </c>
      <c r="C14286" t="s">
        <v>119</v>
      </c>
      <c r="D14286">
        <v>20.94</v>
      </c>
      <c r="E14286">
        <v>9409</v>
      </c>
    </row>
    <row r="14287" spans="1:5" x14ac:dyDescent="0.3">
      <c r="A14287" s="66">
        <v>41982</v>
      </c>
      <c r="B14287" s="68">
        <v>0.34375</v>
      </c>
      <c r="C14287" t="s">
        <v>119</v>
      </c>
      <c r="D14287">
        <v>20.92</v>
      </c>
      <c r="E14287">
        <v>9246</v>
      </c>
    </row>
    <row r="14288" spans="1:5" x14ac:dyDescent="0.3">
      <c r="A14288" s="66">
        <v>41982</v>
      </c>
      <c r="B14288" s="68">
        <v>0.35416666666666669</v>
      </c>
      <c r="C14288" t="s">
        <v>119</v>
      </c>
      <c r="D14288">
        <v>20.96</v>
      </c>
      <c r="E14288">
        <v>9087</v>
      </c>
    </row>
    <row r="14289" spans="1:5" x14ac:dyDescent="0.3">
      <c r="A14289" s="66">
        <v>41982</v>
      </c>
      <c r="B14289" s="68">
        <v>0.36458333333333331</v>
      </c>
      <c r="C14289" t="s">
        <v>119</v>
      </c>
      <c r="D14289">
        <v>20.93</v>
      </c>
      <c r="E14289">
        <v>8872</v>
      </c>
    </row>
    <row r="14290" spans="1:5" x14ac:dyDescent="0.3">
      <c r="A14290" s="66">
        <v>41982</v>
      </c>
      <c r="B14290" s="68">
        <v>0.375</v>
      </c>
      <c r="C14290" t="s">
        <v>119</v>
      </c>
      <c r="D14290">
        <v>20.89</v>
      </c>
      <c r="E14290">
        <v>8831</v>
      </c>
    </row>
    <row r="14291" spans="1:5" x14ac:dyDescent="0.3">
      <c r="A14291" s="66">
        <v>41982</v>
      </c>
      <c r="B14291" s="68">
        <v>0.38541666666666669</v>
      </c>
      <c r="C14291" t="s">
        <v>119</v>
      </c>
      <c r="D14291">
        <v>20.88</v>
      </c>
      <c r="E14291">
        <v>8848</v>
      </c>
    </row>
    <row r="14292" spans="1:5" x14ac:dyDescent="0.3">
      <c r="A14292" s="66">
        <v>41982</v>
      </c>
      <c r="B14292" s="68">
        <v>0.39583333333333331</v>
      </c>
      <c r="C14292" t="s">
        <v>119</v>
      </c>
      <c r="D14292">
        <v>20.9</v>
      </c>
      <c r="E14292">
        <v>8859</v>
      </c>
    </row>
    <row r="14293" spans="1:5" x14ac:dyDescent="0.3">
      <c r="A14293" s="66">
        <v>41982</v>
      </c>
      <c r="B14293" s="68">
        <v>0.40625</v>
      </c>
      <c r="C14293" t="s">
        <v>119</v>
      </c>
      <c r="D14293">
        <v>20.94</v>
      </c>
      <c r="E14293">
        <v>8864</v>
      </c>
    </row>
    <row r="14294" spans="1:5" x14ac:dyDescent="0.3">
      <c r="A14294" s="66">
        <v>41982</v>
      </c>
      <c r="B14294" s="68">
        <v>0.41666666666666669</v>
      </c>
      <c r="C14294" t="s">
        <v>119</v>
      </c>
      <c r="D14294">
        <v>20.97</v>
      </c>
      <c r="E14294">
        <v>8857</v>
      </c>
    </row>
    <row r="14295" spans="1:5" x14ac:dyDescent="0.3">
      <c r="A14295" s="66">
        <v>41982</v>
      </c>
      <c r="B14295" s="68">
        <v>0.42708333333333331</v>
      </c>
      <c r="C14295" t="s">
        <v>119</v>
      </c>
      <c r="D14295">
        <v>20.98</v>
      </c>
      <c r="E14295">
        <v>8839</v>
      </c>
    </row>
    <row r="14296" spans="1:5" x14ac:dyDescent="0.3">
      <c r="A14296" s="66">
        <v>41982</v>
      </c>
      <c r="B14296" s="68">
        <v>0.4375</v>
      </c>
      <c r="C14296" t="s">
        <v>119</v>
      </c>
      <c r="D14296">
        <v>20.99</v>
      </c>
      <c r="E14296">
        <v>8824</v>
      </c>
    </row>
    <row r="14297" spans="1:5" x14ac:dyDescent="0.3">
      <c r="A14297" s="66">
        <v>41982</v>
      </c>
      <c r="B14297" s="68">
        <v>0.44791666666666669</v>
      </c>
      <c r="C14297" t="s">
        <v>119</v>
      </c>
      <c r="D14297">
        <v>20.98</v>
      </c>
      <c r="E14297">
        <v>8809</v>
      </c>
    </row>
    <row r="14298" spans="1:5" x14ac:dyDescent="0.3">
      <c r="A14298" s="66">
        <v>41982</v>
      </c>
      <c r="B14298" s="68">
        <v>0.45833333333333331</v>
      </c>
      <c r="C14298" t="s">
        <v>119</v>
      </c>
      <c r="D14298">
        <v>21.02</v>
      </c>
      <c r="E14298">
        <v>8759</v>
      </c>
    </row>
    <row r="14299" spans="1:5" x14ac:dyDescent="0.3">
      <c r="A14299" s="66">
        <v>41982</v>
      </c>
      <c r="B14299" s="68">
        <v>0.46875</v>
      </c>
      <c r="C14299" t="s">
        <v>119</v>
      </c>
      <c r="D14299">
        <v>21.05</v>
      </c>
      <c r="E14299">
        <v>8662</v>
      </c>
    </row>
    <row r="14300" spans="1:5" x14ac:dyDescent="0.3">
      <c r="A14300" s="66">
        <v>41982</v>
      </c>
      <c r="B14300" s="68">
        <v>0.47916666666666669</v>
      </c>
      <c r="C14300" t="s">
        <v>119</v>
      </c>
      <c r="D14300">
        <v>21.04</v>
      </c>
      <c r="E14300">
        <v>8577</v>
      </c>
    </row>
    <row r="14301" spans="1:5" x14ac:dyDescent="0.3">
      <c r="A14301" s="66">
        <v>41982</v>
      </c>
      <c r="B14301" s="68">
        <v>0.48958333333333331</v>
      </c>
      <c r="C14301" t="s">
        <v>119</v>
      </c>
      <c r="D14301">
        <v>21.03</v>
      </c>
      <c r="E14301">
        <v>8478</v>
      </c>
    </row>
    <row r="14302" spans="1:5" x14ac:dyDescent="0.3">
      <c r="A14302" s="66">
        <v>41982</v>
      </c>
      <c r="B14302" s="68">
        <v>0.5</v>
      </c>
      <c r="C14302" t="s">
        <v>120</v>
      </c>
      <c r="D14302">
        <v>21.03</v>
      </c>
      <c r="E14302">
        <v>8401</v>
      </c>
    </row>
    <row r="14303" spans="1:5" x14ac:dyDescent="0.3">
      <c r="A14303" s="66">
        <v>41982</v>
      </c>
      <c r="B14303" s="68">
        <v>0.51041666666666663</v>
      </c>
      <c r="C14303" t="s">
        <v>120</v>
      </c>
      <c r="D14303">
        <v>21.02</v>
      </c>
      <c r="E14303">
        <v>8338</v>
      </c>
    </row>
    <row r="14304" spans="1:5" x14ac:dyDescent="0.3">
      <c r="A14304" s="66">
        <v>41982</v>
      </c>
      <c r="B14304" s="68">
        <v>0.52083333333333337</v>
      </c>
      <c r="C14304" t="s">
        <v>120</v>
      </c>
      <c r="D14304">
        <v>21.02</v>
      </c>
      <c r="E14304">
        <v>8298</v>
      </c>
    </row>
    <row r="14305" spans="1:5" x14ac:dyDescent="0.3">
      <c r="A14305" s="66">
        <v>41982</v>
      </c>
      <c r="B14305" s="68">
        <v>0.53125</v>
      </c>
      <c r="C14305" t="s">
        <v>120</v>
      </c>
      <c r="D14305">
        <v>21</v>
      </c>
      <c r="E14305">
        <v>8236</v>
      </c>
    </row>
    <row r="14306" spans="1:5" x14ac:dyDescent="0.3">
      <c r="A14306" s="66">
        <v>41982</v>
      </c>
      <c r="B14306" s="68">
        <v>4.1666666666666664E-2</v>
      </c>
      <c r="C14306" t="s">
        <v>120</v>
      </c>
      <c r="D14306">
        <v>20.99</v>
      </c>
      <c r="E14306">
        <v>8210</v>
      </c>
    </row>
    <row r="14307" spans="1:5" x14ac:dyDescent="0.3">
      <c r="A14307" s="66">
        <v>41982</v>
      </c>
      <c r="B14307" s="68">
        <v>5.2083333333333336E-2</v>
      </c>
      <c r="C14307" t="s">
        <v>120</v>
      </c>
      <c r="D14307">
        <v>20.98</v>
      </c>
      <c r="E14307">
        <v>8228</v>
      </c>
    </row>
    <row r="14308" spans="1:5" x14ac:dyDescent="0.3">
      <c r="A14308" s="66">
        <v>41982</v>
      </c>
      <c r="B14308" s="68">
        <v>6.25E-2</v>
      </c>
      <c r="C14308" t="s">
        <v>120</v>
      </c>
      <c r="D14308">
        <v>20.95</v>
      </c>
      <c r="E14308">
        <v>8219</v>
      </c>
    </row>
    <row r="14309" spans="1:5" x14ac:dyDescent="0.3">
      <c r="A14309" s="66">
        <v>41982</v>
      </c>
      <c r="B14309" s="68">
        <v>7.2916666666666671E-2</v>
      </c>
      <c r="C14309" t="s">
        <v>120</v>
      </c>
      <c r="D14309">
        <v>20.94</v>
      </c>
      <c r="E14309">
        <v>8296</v>
      </c>
    </row>
    <row r="14310" spans="1:5" x14ac:dyDescent="0.3">
      <c r="A14310" s="66">
        <v>41982</v>
      </c>
      <c r="B14310" s="68">
        <v>8.3333333333333329E-2</v>
      </c>
      <c r="C14310" t="s">
        <v>120</v>
      </c>
      <c r="D14310">
        <v>20.96</v>
      </c>
      <c r="E14310">
        <v>8579</v>
      </c>
    </row>
    <row r="14311" spans="1:5" x14ac:dyDescent="0.3">
      <c r="A14311" s="66">
        <v>41982</v>
      </c>
      <c r="B14311" s="68">
        <v>9.375E-2</v>
      </c>
      <c r="C14311" t="s">
        <v>120</v>
      </c>
      <c r="D14311">
        <v>20.99</v>
      </c>
      <c r="E14311">
        <v>8878</v>
      </c>
    </row>
    <row r="14312" spans="1:5" x14ac:dyDescent="0.3">
      <c r="A14312" s="66">
        <v>41982</v>
      </c>
      <c r="B14312" s="68">
        <v>0.10416666666666667</v>
      </c>
      <c r="C14312" t="s">
        <v>120</v>
      </c>
      <c r="D14312">
        <v>20.98</v>
      </c>
      <c r="E14312">
        <v>9110</v>
      </c>
    </row>
    <row r="14313" spans="1:5" x14ac:dyDescent="0.3">
      <c r="A14313" s="66">
        <v>41982</v>
      </c>
      <c r="B14313" s="68">
        <v>0.11458333333333333</v>
      </c>
      <c r="C14313" t="s">
        <v>120</v>
      </c>
      <c r="D14313">
        <v>21.01</v>
      </c>
      <c r="E14313">
        <v>9305</v>
      </c>
    </row>
    <row r="14314" spans="1:5" x14ac:dyDescent="0.3">
      <c r="A14314" s="66">
        <v>41982</v>
      </c>
      <c r="B14314" s="68">
        <v>0.125</v>
      </c>
      <c r="C14314" t="s">
        <v>120</v>
      </c>
      <c r="D14314">
        <v>21.03</v>
      </c>
      <c r="E14314">
        <v>9396</v>
      </c>
    </row>
    <row r="14315" spans="1:5" x14ac:dyDescent="0.3">
      <c r="A14315" s="66">
        <v>41982</v>
      </c>
      <c r="B14315" s="68">
        <v>0.13541666666666666</v>
      </c>
      <c r="C14315" t="s">
        <v>120</v>
      </c>
      <c r="D14315">
        <v>21.04</v>
      </c>
      <c r="E14315">
        <v>9400</v>
      </c>
    </row>
    <row r="14316" spans="1:5" x14ac:dyDescent="0.3">
      <c r="A14316" s="66">
        <v>41982</v>
      </c>
      <c r="B14316" s="68">
        <v>0.14583333333333334</v>
      </c>
      <c r="C14316" t="s">
        <v>120</v>
      </c>
      <c r="D14316">
        <v>21.06</v>
      </c>
      <c r="E14316">
        <v>9392</v>
      </c>
    </row>
    <row r="14317" spans="1:5" x14ac:dyDescent="0.3">
      <c r="A14317" s="66">
        <v>41982</v>
      </c>
      <c r="B14317" s="68">
        <v>0.15625</v>
      </c>
      <c r="C14317" t="s">
        <v>120</v>
      </c>
      <c r="D14317">
        <v>21.09</v>
      </c>
      <c r="E14317">
        <v>9495</v>
      </c>
    </row>
    <row r="14318" spans="1:5" x14ac:dyDescent="0.3">
      <c r="A14318" s="66">
        <v>41982</v>
      </c>
      <c r="B14318" s="68">
        <v>0.16666666666666666</v>
      </c>
      <c r="C14318" t="s">
        <v>120</v>
      </c>
      <c r="D14318">
        <v>21.1</v>
      </c>
      <c r="E14318">
        <v>9910</v>
      </c>
    </row>
    <row r="14319" spans="1:5" x14ac:dyDescent="0.3">
      <c r="A14319" s="66">
        <v>41982</v>
      </c>
      <c r="B14319" s="68">
        <v>0.17708333333333334</v>
      </c>
      <c r="C14319" t="s">
        <v>120</v>
      </c>
      <c r="D14319">
        <v>21.05</v>
      </c>
      <c r="E14319">
        <v>9947</v>
      </c>
    </row>
    <row r="14320" spans="1:5" x14ac:dyDescent="0.3">
      <c r="A14320" s="66">
        <v>41982</v>
      </c>
      <c r="B14320" s="68">
        <v>0.1875</v>
      </c>
      <c r="C14320" t="s">
        <v>120</v>
      </c>
      <c r="D14320">
        <v>21.03</v>
      </c>
      <c r="E14320">
        <v>9834</v>
      </c>
    </row>
    <row r="14321" spans="1:5" x14ac:dyDescent="0.3">
      <c r="A14321" s="66">
        <v>41982</v>
      </c>
      <c r="B14321" s="68">
        <v>0.19791666666666666</v>
      </c>
      <c r="C14321" t="s">
        <v>120</v>
      </c>
      <c r="D14321">
        <v>21</v>
      </c>
      <c r="E14321">
        <v>9759</v>
      </c>
    </row>
    <row r="14322" spans="1:5" x14ac:dyDescent="0.3">
      <c r="A14322" s="66">
        <v>41982</v>
      </c>
      <c r="B14322" s="68">
        <v>0.20833333333333334</v>
      </c>
      <c r="C14322" t="s">
        <v>120</v>
      </c>
      <c r="D14322">
        <v>20.97</v>
      </c>
      <c r="E14322">
        <v>9753</v>
      </c>
    </row>
    <row r="14323" spans="1:5" x14ac:dyDescent="0.3">
      <c r="A14323" s="66">
        <v>41982</v>
      </c>
      <c r="B14323" s="68">
        <v>0.21875</v>
      </c>
      <c r="C14323" t="s">
        <v>120</v>
      </c>
      <c r="D14323">
        <v>20.94</v>
      </c>
      <c r="E14323">
        <v>9563</v>
      </c>
    </row>
    <row r="14324" spans="1:5" x14ac:dyDescent="0.3">
      <c r="A14324" s="66">
        <v>41982</v>
      </c>
      <c r="B14324" s="68">
        <v>0.22916666666666666</v>
      </c>
      <c r="C14324" t="s">
        <v>120</v>
      </c>
      <c r="D14324">
        <v>20.85</v>
      </c>
      <c r="E14324">
        <v>9431</v>
      </c>
    </row>
    <row r="14325" spans="1:5" x14ac:dyDescent="0.3">
      <c r="A14325" s="66">
        <v>41982</v>
      </c>
      <c r="B14325" s="68">
        <v>0.23958333333333334</v>
      </c>
      <c r="C14325" t="s">
        <v>120</v>
      </c>
      <c r="D14325">
        <v>20.77</v>
      </c>
      <c r="E14325">
        <v>9374</v>
      </c>
    </row>
    <row r="14326" spans="1:5" x14ac:dyDescent="0.3">
      <c r="A14326" s="66">
        <v>41982</v>
      </c>
      <c r="B14326" s="68">
        <v>0.25</v>
      </c>
      <c r="C14326" t="s">
        <v>120</v>
      </c>
      <c r="D14326">
        <v>20.66</v>
      </c>
      <c r="E14326">
        <v>9210</v>
      </c>
    </row>
    <row r="14327" spans="1:5" x14ac:dyDescent="0.3">
      <c r="A14327" s="66">
        <v>41982</v>
      </c>
      <c r="B14327" s="68">
        <v>0.26041666666666669</v>
      </c>
      <c r="C14327" t="s">
        <v>120</v>
      </c>
      <c r="D14327">
        <v>20.63</v>
      </c>
      <c r="E14327">
        <v>9063</v>
      </c>
    </row>
    <row r="14328" spans="1:5" x14ac:dyDescent="0.3">
      <c r="A14328" s="66">
        <v>41982</v>
      </c>
      <c r="B14328" s="68">
        <v>0.27083333333333331</v>
      </c>
      <c r="C14328" t="s">
        <v>120</v>
      </c>
      <c r="D14328">
        <v>20.58</v>
      </c>
      <c r="E14328">
        <v>9008</v>
      </c>
    </row>
    <row r="14329" spans="1:5" x14ac:dyDescent="0.3">
      <c r="A14329" s="66">
        <v>41982</v>
      </c>
      <c r="B14329" s="68">
        <v>0.28125</v>
      </c>
      <c r="C14329" t="s">
        <v>120</v>
      </c>
      <c r="D14329">
        <v>20.57</v>
      </c>
      <c r="E14329">
        <v>8985</v>
      </c>
    </row>
    <row r="14330" spans="1:5" x14ac:dyDescent="0.3">
      <c r="A14330" s="66">
        <v>41982</v>
      </c>
      <c r="B14330" s="68">
        <v>0.29166666666666669</v>
      </c>
      <c r="C14330" t="s">
        <v>120</v>
      </c>
      <c r="D14330">
        <v>20.51</v>
      </c>
      <c r="E14330">
        <v>8988</v>
      </c>
    </row>
    <row r="14331" spans="1:5" x14ac:dyDescent="0.3">
      <c r="A14331" s="66">
        <v>41982</v>
      </c>
      <c r="B14331" s="68">
        <v>0.30208333333333331</v>
      </c>
      <c r="C14331" t="s">
        <v>120</v>
      </c>
      <c r="D14331">
        <v>20.58</v>
      </c>
      <c r="E14331">
        <v>9064</v>
      </c>
    </row>
    <row r="14332" spans="1:5" x14ac:dyDescent="0.3">
      <c r="A14332" s="66">
        <v>41982</v>
      </c>
      <c r="B14332" s="68">
        <v>0.3125</v>
      </c>
      <c r="C14332" t="s">
        <v>120</v>
      </c>
      <c r="D14332">
        <v>20.46</v>
      </c>
      <c r="E14332">
        <v>9068</v>
      </c>
    </row>
    <row r="14333" spans="1:5" x14ac:dyDescent="0.3">
      <c r="A14333" s="66">
        <v>41982</v>
      </c>
      <c r="B14333" s="68">
        <v>0.32291666666666669</v>
      </c>
      <c r="C14333" t="s">
        <v>120</v>
      </c>
      <c r="D14333">
        <v>20.38</v>
      </c>
      <c r="E14333">
        <v>8902</v>
      </c>
    </row>
    <row r="14334" spans="1:5" x14ac:dyDescent="0.3">
      <c r="A14334" s="66">
        <v>41982</v>
      </c>
      <c r="B14334" s="68">
        <v>0.33333333333333331</v>
      </c>
      <c r="C14334" t="s">
        <v>120</v>
      </c>
      <c r="D14334">
        <v>20.34</v>
      </c>
      <c r="E14334">
        <v>8804</v>
      </c>
    </row>
    <row r="14335" spans="1:5" x14ac:dyDescent="0.3">
      <c r="A14335" s="66">
        <v>41982</v>
      </c>
      <c r="B14335" s="68">
        <v>0.34375</v>
      </c>
      <c r="C14335" t="s">
        <v>120</v>
      </c>
      <c r="D14335">
        <v>20.309999999999999</v>
      </c>
      <c r="E14335">
        <v>8735</v>
      </c>
    </row>
    <row r="14336" spans="1:5" x14ac:dyDescent="0.3">
      <c r="A14336" s="66">
        <v>41982</v>
      </c>
      <c r="B14336" s="68">
        <v>0.35416666666666669</v>
      </c>
      <c r="C14336" t="s">
        <v>120</v>
      </c>
      <c r="D14336">
        <v>20.25</v>
      </c>
      <c r="E14336">
        <v>8679</v>
      </c>
    </row>
    <row r="14337" spans="1:5" x14ac:dyDescent="0.3">
      <c r="A14337" s="66">
        <v>41982</v>
      </c>
      <c r="B14337" s="68">
        <v>0.36458333333333331</v>
      </c>
      <c r="C14337" t="s">
        <v>120</v>
      </c>
      <c r="D14337">
        <v>20.190000000000001</v>
      </c>
      <c r="E14337">
        <v>8597</v>
      </c>
    </row>
    <row r="14338" spans="1:5" x14ac:dyDescent="0.3">
      <c r="A14338" s="66">
        <v>41982</v>
      </c>
      <c r="B14338" s="68">
        <v>0.375</v>
      </c>
      <c r="C14338" t="s">
        <v>120</v>
      </c>
      <c r="D14338">
        <v>20.14</v>
      </c>
      <c r="E14338">
        <v>8535</v>
      </c>
    </row>
    <row r="14339" spans="1:5" x14ac:dyDescent="0.3">
      <c r="A14339" s="66">
        <v>41982</v>
      </c>
      <c r="B14339" s="68">
        <v>0.38541666666666669</v>
      </c>
      <c r="C14339" t="s">
        <v>120</v>
      </c>
      <c r="D14339">
        <v>20.07</v>
      </c>
      <c r="E14339">
        <v>8499</v>
      </c>
    </row>
    <row r="14340" spans="1:5" x14ac:dyDescent="0.3">
      <c r="A14340" s="66">
        <v>41982</v>
      </c>
      <c r="B14340" s="68">
        <v>0.39583333333333331</v>
      </c>
      <c r="C14340" t="s">
        <v>120</v>
      </c>
      <c r="D14340">
        <v>20.05</v>
      </c>
      <c r="E14340">
        <v>8472</v>
      </c>
    </row>
    <row r="14341" spans="1:5" x14ac:dyDescent="0.3">
      <c r="A14341" s="66">
        <v>41982</v>
      </c>
      <c r="B14341" s="68">
        <v>0.40625</v>
      </c>
      <c r="C14341" t="s">
        <v>120</v>
      </c>
      <c r="D14341">
        <v>20.03</v>
      </c>
      <c r="E14341">
        <v>8518</v>
      </c>
    </row>
    <row r="14342" spans="1:5" x14ac:dyDescent="0.3">
      <c r="A14342" s="66">
        <v>41982</v>
      </c>
      <c r="B14342" s="68">
        <v>0.41666666666666669</v>
      </c>
      <c r="C14342" t="s">
        <v>120</v>
      </c>
      <c r="D14342">
        <v>19.98</v>
      </c>
      <c r="E14342">
        <v>8532</v>
      </c>
    </row>
    <row r="14343" spans="1:5" x14ac:dyDescent="0.3">
      <c r="A14343" s="66">
        <v>41982</v>
      </c>
      <c r="B14343" s="68">
        <v>0.42708333333333331</v>
      </c>
      <c r="C14343" t="s">
        <v>120</v>
      </c>
      <c r="D14343">
        <v>19.96</v>
      </c>
      <c r="E14343">
        <v>8566</v>
      </c>
    </row>
    <row r="14344" spans="1:5" x14ac:dyDescent="0.3">
      <c r="A14344" s="66">
        <v>41982</v>
      </c>
      <c r="B14344" s="68">
        <v>0.4375</v>
      </c>
      <c r="C14344" t="s">
        <v>120</v>
      </c>
      <c r="D14344">
        <v>19.89</v>
      </c>
      <c r="E14344">
        <v>8605</v>
      </c>
    </row>
    <row r="14345" spans="1:5" x14ac:dyDescent="0.3">
      <c r="A14345" s="66">
        <v>41982</v>
      </c>
      <c r="B14345" s="68">
        <v>0.44791666666666669</v>
      </c>
      <c r="C14345" t="s">
        <v>120</v>
      </c>
      <c r="D14345">
        <v>19.82</v>
      </c>
      <c r="E14345">
        <v>8606</v>
      </c>
    </row>
    <row r="14346" spans="1:5" x14ac:dyDescent="0.3">
      <c r="A14346" s="66">
        <v>41982</v>
      </c>
      <c r="B14346" s="68">
        <v>0.45833333333333331</v>
      </c>
      <c r="C14346" t="s">
        <v>120</v>
      </c>
      <c r="D14346">
        <v>19.760000000000002</v>
      </c>
      <c r="E14346">
        <v>8610</v>
      </c>
    </row>
    <row r="14347" spans="1:5" x14ac:dyDescent="0.3">
      <c r="A14347" s="66">
        <v>41982</v>
      </c>
      <c r="B14347" s="68">
        <v>0.46875</v>
      </c>
      <c r="C14347" t="s">
        <v>120</v>
      </c>
      <c r="D14347">
        <v>19.7</v>
      </c>
      <c r="E14347">
        <v>8561</v>
      </c>
    </row>
    <row r="14348" spans="1:5" x14ac:dyDescent="0.3">
      <c r="A14348" s="66">
        <v>41982</v>
      </c>
      <c r="B14348" s="68">
        <v>0.47916666666666669</v>
      </c>
      <c r="C14348" t="s">
        <v>120</v>
      </c>
      <c r="D14348">
        <v>19.64</v>
      </c>
      <c r="E14348">
        <v>8476</v>
      </c>
    </row>
    <row r="14349" spans="1:5" x14ac:dyDescent="0.3">
      <c r="A14349" s="66">
        <v>41982</v>
      </c>
      <c r="B14349" s="68">
        <v>0.48958333333333331</v>
      </c>
      <c r="C14349" t="s">
        <v>120</v>
      </c>
      <c r="D14349">
        <v>19.64</v>
      </c>
      <c r="E14349">
        <v>8418</v>
      </c>
    </row>
    <row r="14350" spans="1:5" x14ac:dyDescent="0.3">
      <c r="A14350" s="66">
        <v>41983</v>
      </c>
      <c r="B14350" s="68">
        <v>0.5</v>
      </c>
      <c r="C14350" t="s">
        <v>119</v>
      </c>
      <c r="D14350">
        <v>19.61</v>
      </c>
      <c r="E14350">
        <v>8362</v>
      </c>
    </row>
    <row r="14351" spans="1:5" x14ac:dyDescent="0.3">
      <c r="A14351" s="66">
        <v>41983</v>
      </c>
      <c r="B14351" s="68">
        <v>0.51041666666666663</v>
      </c>
      <c r="C14351" t="s">
        <v>119</v>
      </c>
      <c r="D14351">
        <v>19.57</v>
      </c>
      <c r="E14351">
        <v>8315</v>
      </c>
    </row>
    <row r="14352" spans="1:5" x14ac:dyDescent="0.3">
      <c r="A14352" s="66">
        <v>41983</v>
      </c>
      <c r="B14352" s="68">
        <v>0.52083333333333337</v>
      </c>
      <c r="C14352" t="s">
        <v>119</v>
      </c>
      <c r="D14352">
        <v>19.510000000000002</v>
      </c>
      <c r="E14352">
        <v>8289</v>
      </c>
    </row>
    <row r="14353" spans="1:5" x14ac:dyDescent="0.3">
      <c r="A14353" s="66">
        <v>41983</v>
      </c>
      <c r="B14353" s="68">
        <v>0.53125</v>
      </c>
      <c r="C14353" t="s">
        <v>119</v>
      </c>
      <c r="D14353">
        <v>19.46</v>
      </c>
      <c r="E14353">
        <v>8276</v>
      </c>
    </row>
    <row r="14354" spans="1:5" x14ac:dyDescent="0.3">
      <c r="A14354" s="66">
        <v>41983</v>
      </c>
      <c r="B14354" s="68">
        <v>4.1666666666666664E-2</v>
      </c>
      <c r="C14354" t="s">
        <v>119</v>
      </c>
      <c r="D14354">
        <v>19.39</v>
      </c>
      <c r="E14354">
        <v>8273</v>
      </c>
    </row>
    <row r="14355" spans="1:5" x14ac:dyDescent="0.3">
      <c r="A14355" s="66">
        <v>41983</v>
      </c>
      <c r="B14355" s="68">
        <v>5.2083333333333336E-2</v>
      </c>
      <c r="C14355" t="s">
        <v>119</v>
      </c>
      <c r="D14355">
        <v>19.36</v>
      </c>
      <c r="E14355">
        <v>8352</v>
      </c>
    </row>
    <row r="14356" spans="1:5" x14ac:dyDescent="0.3">
      <c r="A14356" s="66">
        <v>41983</v>
      </c>
      <c r="B14356" s="68">
        <v>6.25E-2</v>
      </c>
      <c r="C14356" t="s">
        <v>119</v>
      </c>
      <c r="D14356">
        <v>19.34</v>
      </c>
      <c r="E14356">
        <v>8429</v>
      </c>
    </row>
    <row r="14357" spans="1:5" x14ac:dyDescent="0.3">
      <c r="A14357" s="66">
        <v>41983</v>
      </c>
      <c r="B14357" s="68">
        <v>7.2916666666666671E-2</v>
      </c>
      <c r="C14357" t="s">
        <v>119</v>
      </c>
      <c r="D14357">
        <v>19.29</v>
      </c>
      <c r="E14357">
        <v>8405</v>
      </c>
    </row>
    <row r="14358" spans="1:5" x14ac:dyDescent="0.3">
      <c r="A14358" s="66">
        <v>41983</v>
      </c>
      <c r="B14358" s="68">
        <v>8.3333333333333329E-2</v>
      </c>
      <c r="C14358" t="s">
        <v>119</v>
      </c>
      <c r="D14358">
        <v>19.36</v>
      </c>
      <c r="E14358">
        <v>8575</v>
      </c>
    </row>
    <row r="14359" spans="1:5" x14ac:dyDescent="0.3">
      <c r="A14359" s="66">
        <v>41983</v>
      </c>
      <c r="B14359" s="68">
        <v>9.375E-2</v>
      </c>
      <c r="C14359" t="s">
        <v>119</v>
      </c>
      <c r="D14359">
        <v>19.329999999999998</v>
      </c>
      <c r="E14359">
        <v>8776</v>
      </c>
    </row>
    <row r="14360" spans="1:5" x14ac:dyDescent="0.3">
      <c r="A14360" s="66">
        <v>41983</v>
      </c>
      <c r="B14360" s="68">
        <v>0.10416666666666667</v>
      </c>
      <c r="C14360" t="s">
        <v>119</v>
      </c>
      <c r="D14360">
        <v>19.3</v>
      </c>
      <c r="E14360">
        <v>8835</v>
      </c>
    </row>
    <row r="14361" spans="1:5" x14ac:dyDescent="0.3">
      <c r="A14361" s="66">
        <v>41983</v>
      </c>
      <c r="B14361" s="68">
        <v>0.11458333333333333</v>
      </c>
      <c r="C14361" t="s">
        <v>119</v>
      </c>
      <c r="D14361">
        <v>19.37</v>
      </c>
      <c r="E14361">
        <v>8991</v>
      </c>
    </row>
    <row r="14362" spans="1:5" x14ac:dyDescent="0.3">
      <c r="A14362" s="66">
        <v>41983</v>
      </c>
      <c r="B14362" s="68">
        <v>0.125</v>
      </c>
      <c r="C14362" t="s">
        <v>119</v>
      </c>
      <c r="D14362">
        <v>19.36</v>
      </c>
      <c r="E14362">
        <v>9181</v>
      </c>
    </row>
    <row r="14363" spans="1:5" x14ac:dyDescent="0.3">
      <c r="A14363" s="66">
        <v>41983</v>
      </c>
      <c r="B14363" s="68">
        <v>0.13541666666666666</v>
      </c>
      <c r="C14363" t="s">
        <v>119</v>
      </c>
      <c r="D14363">
        <v>19.22</v>
      </c>
      <c r="E14363">
        <v>9081</v>
      </c>
    </row>
    <row r="14364" spans="1:5" x14ac:dyDescent="0.3">
      <c r="A14364" s="66">
        <v>41983</v>
      </c>
      <c r="B14364" s="68">
        <v>0.14583333333333334</v>
      </c>
      <c r="C14364" t="s">
        <v>119</v>
      </c>
      <c r="D14364">
        <v>19.09</v>
      </c>
      <c r="E14364">
        <v>8957</v>
      </c>
    </row>
    <row r="14365" spans="1:5" x14ac:dyDescent="0.3">
      <c r="A14365" s="66">
        <v>41983</v>
      </c>
      <c r="B14365" s="68">
        <v>0.15625</v>
      </c>
      <c r="C14365" t="s">
        <v>119</v>
      </c>
      <c r="D14365">
        <v>18.88</v>
      </c>
      <c r="E14365">
        <v>8746</v>
      </c>
    </row>
    <row r="14366" spans="1:5" x14ac:dyDescent="0.3">
      <c r="A14366" s="66">
        <v>41983</v>
      </c>
      <c r="B14366" s="68">
        <v>0.16666666666666666</v>
      </c>
      <c r="C14366" t="s">
        <v>119</v>
      </c>
      <c r="D14366">
        <v>18.829999999999998</v>
      </c>
      <c r="E14366">
        <v>8613</v>
      </c>
    </row>
    <row r="14367" spans="1:5" x14ac:dyDescent="0.3">
      <c r="A14367" s="66">
        <v>41983</v>
      </c>
      <c r="B14367" s="68">
        <v>0.17708333333333334</v>
      </c>
      <c r="C14367" t="s">
        <v>119</v>
      </c>
      <c r="D14367">
        <v>18.84</v>
      </c>
      <c r="E14367">
        <v>8561</v>
      </c>
    </row>
    <row r="14368" spans="1:5" x14ac:dyDescent="0.3">
      <c r="A14368" s="66">
        <v>41983</v>
      </c>
      <c r="B14368" s="68">
        <v>0.1875</v>
      </c>
      <c r="C14368" t="s">
        <v>119</v>
      </c>
      <c r="D14368">
        <v>18.829999999999998</v>
      </c>
      <c r="E14368">
        <v>8583</v>
      </c>
    </row>
    <row r="14369" spans="1:5" x14ac:dyDescent="0.3">
      <c r="A14369" s="66">
        <v>41983</v>
      </c>
      <c r="B14369" s="68">
        <v>0.19791666666666666</v>
      </c>
      <c r="C14369" t="s">
        <v>119</v>
      </c>
      <c r="D14369">
        <v>19.059999999999999</v>
      </c>
      <c r="E14369">
        <v>8772</v>
      </c>
    </row>
    <row r="14370" spans="1:5" x14ac:dyDescent="0.3">
      <c r="A14370" s="66">
        <v>41983</v>
      </c>
      <c r="B14370" s="68">
        <v>0.20833333333333334</v>
      </c>
      <c r="C14370" t="s">
        <v>119</v>
      </c>
      <c r="D14370">
        <v>19.11</v>
      </c>
      <c r="E14370">
        <v>9124</v>
      </c>
    </row>
    <row r="14371" spans="1:5" x14ac:dyDescent="0.3">
      <c r="A14371" s="66">
        <v>41983</v>
      </c>
      <c r="B14371" s="68">
        <v>0.21875</v>
      </c>
      <c r="C14371" t="s">
        <v>119</v>
      </c>
      <c r="D14371">
        <v>18.93</v>
      </c>
      <c r="E14371">
        <v>9279</v>
      </c>
    </row>
    <row r="14372" spans="1:5" x14ac:dyDescent="0.3">
      <c r="A14372" s="66">
        <v>41983</v>
      </c>
      <c r="B14372" s="68">
        <v>0.22916666666666666</v>
      </c>
      <c r="C14372" t="s">
        <v>119</v>
      </c>
      <c r="D14372">
        <v>18.47</v>
      </c>
      <c r="E14372">
        <v>9096</v>
      </c>
    </row>
    <row r="14373" spans="1:5" x14ac:dyDescent="0.3">
      <c r="A14373" s="66">
        <v>41983</v>
      </c>
      <c r="B14373" s="68">
        <v>0.23958333333333334</v>
      </c>
      <c r="C14373" t="s">
        <v>119</v>
      </c>
      <c r="D14373">
        <v>18.25</v>
      </c>
      <c r="E14373">
        <v>8791</v>
      </c>
    </row>
    <row r="14374" spans="1:5" x14ac:dyDescent="0.3">
      <c r="A14374" s="66">
        <v>41983</v>
      </c>
      <c r="B14374" s="68">
        <v>0.25</v>
      </c>
      <c r="C14374" t="s">
        <v>119</v>
      </c>
      <c r="D14374">
        <v>18.13</v>
      </c>
      <c r="E14374">
        <v>8508</v>
      </c>
    </row>
    <row r="14375" spans="1:5" x14ac:dyDescent="0.3">
      <c r="A14375" s="66">
        <v>41983</v>
      </c>
      <c r="B14375" s="68">
        <v>0.26041666666666669</v>
      </c>
      <c r="C14375" t="s">
        <v>119</v>
      </c>
      <c r="D14375">
        <v>18.21</v>
      </c>
      <c r="E14375">
        <v>8352</v>
      </c>
    </row>
    <row r="14376" spans="1:5" x14ac:dyDescent="0.3">
      <c r="A14376" s="66">
        <v>41983</v>
      </c>
      <c r="B14376" s="68">
        <v>0.27083333333333331</v>
      </c>
      <c r="C14376" t="s">
        <v>119</v>
      </c>
      <c r="D14376">
        <v>18.32</v>
      </c>
      <c r="E14376">
        <v>8280</v>
      </c>
    </row>
    <row r="14377" spans="1:5" x14ac:dyDescent="0.3">
      <c r="A14377" s="66">
        <v>41983</v>
      </c>
      <c r="B14377" s="68">
        <v>0.28125</v>
      </c>
      <c r="C14377" t="s">
        <v>119</v>
      </c>
      <c r="D14377">
        <v>18.22</v>
      </c>
      <c r="E14377">
        <v>8242</v>
      </c>
    </row>
    <row r="14378" spans="1:5" x14ac:dyDescent="0.3">
      <c r="A14378" s="66">
        <v>41983</v>
      </c>
      <c r="B14378" s="68">
        <v>0.29166666666666669</v>
      </c>
      <c r="C14378" t="s">
        <v>119</v>
      </c>
      <c r="D14378">
        <v>18.22</v>
      </c>
      <c r="E14378">
        <v>8179</v>
      </c>
    </row>
    <row r="14379" spans="1:5" x14ac:dyDescent="0.3">
      <c r="A14379" s="66">
        <v>41983</v>
      </c>
      <c r="B14379" s="68">
        <v>0.30208333333333331</v>
      </c>
      <c r="C14379" t="s">
        <v>119</v>
      </c>
      <c r="D14379">
        <v>18.25</v>
      </c>
      <c r="E14379">
        <v>8110</v>
      </c>
    </row>
    <row r="14380" spans="1:5" x14ac:dyDescent="0.3">
      <c r="A14380" s="66">
        <v>41983</v>
      </c>
      <c r="B14380" s="68">
        <v>0.3125</v>
      </c>
      <c r="C14380" t="s">
        <v>119</v>
      </c>
      <c r="D14380">
        <v>18.350000000000001</v>
      </c>
      <c r="E14380">
        <v>8051</v>
      </c>
    </row>
    <row r="14381" spans="1:5" x14ac:dyDescent="0.3">
      <c r="A14381" s="66">
        <v>41983</v>
      </c>
      <c r="B14381" s="68">
        <v>0.32291666666666669</v>
      </c>
      <c r="C14381" t="s">
        <v>119</v>
      </c>
      <c r="D14381">
        <v>18.350000000000001</v>
      </c>
      <c r="E14381">
        <v>8006</v>
      </c>
    </row>
    <row r="14382" spans="1:5" x14ac:dyDescent="0.3">
      <c r="A14382" s="66">
        <v>41983</v>
      </c>
      <c r="B14382" s="68">
        <v>0.33333333333333331</v>
      </c>
      <c r="C14382" t="s">
        <v>119</v>
      </c>
      <c r="D14382">
        <v>18.309999999999999</v>
      </c>
      <c r="E14382">
        <v>7947</v>
      </c>
    </row>
    <row r="14383" spans="1:5" x14ac:dyDescent="0.3">
      <c r="A14383" s="66">
        <v>41983</v>
      </c>
      <c r="B14383" s="68">
        <v>0.34375</v>
      </c>
      <c r="C14383" t="s">
        <v>119</v>
      </c>
      <c r="D14383">
        <v>18.3</v>
      </c>
      <c r="E14383">
        <v>7875</v>
      </c>
    </row>
    <row r="14384" spans="1:5" x14ac:dyDescent="0.3">
      <c r="A14384" s="66">
        <v>41983</v>
      </c>
      <c r="B14384" s="68">
        <v>0.35416666666666669</v>
      </c>
      <c r="C14384" t="s">
        <v>119</v>
      </c>
      <c r="D14384">
        <v>18.23</v>
      </c>
      <c r="E14384">
        <v>7814</v>
      </c>
    </row>
    <row r="14385" spans="1:5" x14ac:dyDescent="0.3">
      <c r="A14385" s="66">
        <v>41983</v>
      </c>
      <c r="B14385" s="68">
        <v>0.36458333333333331</v>
      </c>
      <c r="C14385" t="s">
        <v>119</v>
      </c>
      <c r="D14385">
        <v>18.2</v>
      </c>
      <c r="E14385">
        <v>7731</v>
      </c>
    </row>
    <row r="14386" spans="1:5" x14ac:dyDescent="0.3">
      <c r="A14386" s="66">
        <v>41983</v>
      </c>
      <c r="B14386" s="68">
        <v>0.375</v>
      </c>
      <c r="C14386" t="s">
        <v>119</v>
      </c>
      <c r="D14386">
        <v>18.23</v>
      </c>
      <c r="E14386">
        <v>7633</v>
      </c>
    </row>
    <row r="14387" spans="1:5" x14ac:dyDescent="0.3">
      <c r="A14387" s="66">
        <v>41983</v>
      </c>
      <c r="B14387" s="68">
        <v>0.38541666666666669</v>
      </c>
      <c r="C14387" t="s">
        <v>119</v>
      </c>
      <c r="D14387">
        <v>18.170000000000002</v>
      </c>
      <c r="E14387">
        <v>7560</v>
      </c>
    </row>
    <row r="14388" spans="1:5" x14ac:dyDescent="0.3">
      <c r="A14388" s="66">
        <v>41983</v>
      </c>
      <c r="B14388" s="68">
        <v>0.39583333333333331</v>
      </c>
      <c r="C14388" t="s">
        <v>119</v>
      </c>
      <c r="D14388">
        <v>18.14</v>
      </c>
      <c r="E14388">
        <v>7526</v>
      </c>
    </row>
    <row r="14389" spans="1:5" x14ac:dyDescent="0.3">
      <c r="A14389" s="66">
        <v>41983</v>
      </c>
      <c r="B14389" s="68">
        <v>0.40625</v>
      </c>
      <c r="C14389" t="s">
        <v>119</v>
      </c>
      <c r="D14389">
        <v>18.21</v>
      </c>
      <c r="E14389">
        <v>7518</v>
      </c>
    </row>
    <row r="14390" spans="1:5" x14ac:dyDescent="0.3">
      <c r="A14390" s="66">
        <v>41983</v>
      </c>
      <c r="B14390" s="68">
        <v>0.41666666666666669</v>
      </c>
      <c r="C14390" t="s">
        <v>119</v>
      </c>
      <c r="D14390">
        <v>18.170000000000002</v>
      </c>
      <c r="E14390">
        <v>7487</v>
      </c>
    </row>
    <row r="14391" spans="1:5" x14ac:dyDescent="0.3">
      <c r="A14391" s="66">
        <v>41983</v>
      </c>
      <c r="B14391" s="68">
        <v>0.42708333333333331</v>
      </c>
      <c r="C14391" t="s">
        <v>119</v>
      </c>
      <c r="D14391">
        <v>18.190000000000001</v>
      </c>
      <c r="E14391">
        <v>7469</v>
      </c>
    </row>
    <row r="14392" spans="1:5" x14ac:dyDescent="0.3">
      <c r="A14392" s="66">
        <v>41983</v>
      </c>
      <c r="B14392" s="68">
        <v>0.4375</v>
      </c>
      <c r="C14392" t="s">
        <v>119</v>
      </c>
      <c r="D14392">
        <v>18.440000000000001</v>
      </c>
      <c r="E14392">
        <v>7502</v>
      </c>
    </row>
    <row r="14393" spans="1:5" x14ac:dyDescent="0.3">
      <c r="A14393" s="66">
        <v>41983</v>
      </c>
      <c r="B14393" s="68">
        <v>0.44791666666666669</v>
      </c>
      <c r="C14393" t="s">
        <v>119</v>
      </c>
      <c r="D14393">
        <v>18.45</v>
      </c>
      <c r="E14393">
        <v>7585</v>
      </c>
    </row>
    <row r="14394" spans="1:5" x14ac:dyDescent="0.3">
      <c r="A14394" s="66">
        <v>41983</v>
      </c>
      <c r="B14394" s="68">
        <v>0.45833333333333331</v>
      </c>
      <c r="C14394" t="s">
        <v>119</v>
      </c>
      <c r="D14394">
        <v>18.45</v>
      </c>
      <c r="E14394">
        <v>7565</v>
      </c>
    </row>
    <row r="14395" spans="1:5" x14ac:dyDescent="0.3">
      <c r="A14395" s="66">
        <v>41983</v>
      </c>
      <c r="B14395" s="68">
        <v>0.46875</v>
      </c>
      <c r="C14395" t="s">
        <v>119</v>
      </c>
      <c r="D14395">
        <v>18.760000000000002</v>
      </c>
      <c r="E14395">
        <v>7596</v>
      </c>
    </row>
    <row r="14396" spans="1:5" x14ac:dyDescent="0.3">
      <c r="A14396" s="66">
        <v>41983</v>
      </c>
      <c r="B14396" s="68">
        <v>0.47916666666666669</v>
      </c>
      <c r="C14396" t="s">
        <v>119</v>
      </c>
      <c r="D14396">
        <v>18.78</v>
      </c>
      <c r="E14396">
        <v>7582</v>
      </c>
    </row>
    <row r="14397" spans="1:5" x14ac:dyDescent="0.3">
      <c r="A14397" s="66">
        <v>41983</v>
      </c>
      <c r="B14397" s="68">
        <v>0.48958333333333331</v>
      </c>
      <c r="C14397" t="s">
        <v>119</v>
      </c>
      <c r="D14397">
        <v>18.7</v>
      </c>
      <c r="E14397">
        <v>7528</v>
      </c>
    </row>
    <row r="14398" spans="1:5" x14ac:dyDescent="0.3">
      <c r="A14398" s="66">
        <v>41983</v>
      </c>
      <c r="B14398" s="68">
        <v>0.5</v>
      </c>
      <c r="C14398" t="s">
        <v>120</v>
      </c>
      <c r="D14398">
        <v>18.64</v>
      </c>
      <c r="E14398">
        <v>7473</v>
      </c>
    </row>
    <row r="14399" spans="1:5" x14ac:dyDescent="0.3">
      <c r="A14399" s="66">
        <v>41983</v>
      </c>
      <c r="B14399" s="68">
        <v>0.51041666666666663</v>
      </c>
      <c r="C14399" t="s">
        <v>120</v>
      </c>
      <c r="D14399">
        <v>18.600000000000001</v>
      </c>
      <c r="E14399">
        <v>7397</v>
      </c>
    </row>
    <row r="14400" spans="1:5" x14ac:dyDescent="0.3">
      <c r="A14400" s="66">
        <v>41983</v>
      </c>
      <c r="B14400" s="68">
        <v>0.52083333333333337</v>
      </c>
      <c r="C14400" t="s">
        <v>120</v>
      </c>
      <c r="D14400">
        <v>18.59</v>
      </c>
      <c r="E14400">
        <v>7310</v>
      </c>
    </row>
    <row r="14401" spans="1:5" x14ac:dyDescent="0.3">
      <c r="A14401" s="66">
        <v>41983</v>
      </c>
      <c r="B14401" s="68">
        <v>0.53125</v>
      </c>
      <c r="C14401" t="s">
        <v>120</v>
      </c>
      <c r="D14401">
        <v>18.559999999999999</v>
      </c>
      <c r="E14401">
        <v>7252</v>
      </c>
    </row>
    <row r="14402" spans="1:5" x14ac:dyDescent="0.3">
      <c r="A14402" s="66">
        <v>41983</v>
      </c>
      <c r="B14402" s="68">
        <v>4.1666666666666664E-2</v>
      </c>
      <c r="C14402" t="s">
        <v>120</v>
      </c>
      <c r="D14402">
        <v>18.61</v>
      </c>
      <c r="E14402">
        <v>7217</v>
      </c>
    </row>
    <row r="14403" spans="1:5" x14ac:dyDescent="0.3">
      <c r="A14403" s="66">
        <v>41983</v>
      </c>
      <c r="B14403" s="68">
        <v>5.2083333333333336E-2</v>
      </c>
      <c r="C14403" t="s">
        <v>120</v>
      </c>
      <c r="D14403">
        <v>18.670000000000002</v>
      </c>
      <c r="E14403">
        <v>7207</v>
      </c>
    </row>
    <row r="14404" spans="1:5" x14ac:dyDescent="0.3">
      <c r="A14404" s="66">
        <v>41983</v>
      </c>
      <c r="B14404" s="68">
        <v>6.25E-2</v>
      </c>
      <c r="C14404" t="s">
        <v>120</v>
      </c>
      <c r="D14404">
        <v>18.78</v>
      </c>
      <c r="E14404">
        <v>7169</v>
      </c>
    </row>
    <row r="14405" spans="1:5" x14ac:dyDescent="0.3">
      <c r="A14405" s="66">
        <v>41983</v>
      </c>
      <c r="B14405" s="68">
        <v>7.2916666666666671E-2</v>
      </c>
      <c r="C14405" t="s">
        <v>120</v>
      </c>
      <c r="D14405">
        <v>18.87</v>
      </c>
      <c r="E14405">
        <v>7219</v>
      </c>
    </row>
    <row r="14406" spans="1:5" x14ac:dyDescent="0.3">
      <c r="A14406" s="66">
        <v>41983</v>
      </c>
      <c r="B14406" s="68">
        <v>8.3333333333333329E-2</v>
      </c>
      <c r="C14406" t="s">
        <v>120</v>
      </c>
      <c r="D14406">
        <v>19.100000000000001</v>
      </c>
      <c r="E14406">
        <v>7485</v>
      </c>
    </row>
    <row r="14407" spans="1:5" x14ac:dyDescent="0.3">
      <c r="A14407" s="66">
        <v>41983</v>
      </c>
      <c r="B14407" s="68">
        <v>9.375E-2</v>
      </c>
      <c r="C14407" t="s">
        <v>120</v>
      </c>
      <c r="D14407">
        <v>19.18</v>
      </c>
      <c r="E14407">
        <v>7855</v>
      </c>
    </row>
    <row r="14408" spans="1:5" x14ac:dyDescent="0.3">
      <c r="A14408" s="66">
        <v>41983</v>
      </c>
      <c r="B14408" s="68">
        <v>0.10416666666666667</v>
      </c>
      <c r="C14408" t="s">
        <v>120</v>
      </c>
      <c r="D14408">
        <v>19.29</v>
      </c>
      <c r="E14408">
        <v>7926</v>
      </c>
    </row>
    <row r="14409" spans="1:5" x14ac:dyDescent="0.3">
      <c r="A14409" s="66">
        <v>41983</v>
      </c>
      <c r="B14409" s="68">
        <v>0.11458333333333333</v>
      </c>
      <c r="C14409" t="s">
        <v>120</v>
      </c>
      <c r="D14409">
        <v>19.38</v>
      </c>
      <c r="E14409">
        <v>8020</v>
      </c>
    </row>
    <row r="14410" spans="1:5" x14ac:dyDescent="0.3">
      <c r="A14410" s="66">
        <v>41983</v>
      </c>
      <c r="B14410" s="68">
        <v>0.125</v>
      </c>
      <c r="C14410" t="s">
        <v>120</v>
      </c>
      <c r="D14410">
        <v>19.559999999999999</v>
      </c>
      <c r="E14410">
        <v>8117</v>
      </c>
    </row>
    <row r="14411" spans="1:5" x14ac:dyDescent="0.3">
      <c r="A14411" s="66">
        <v>41983</v>
      </c>
      <c r="B14411" s="68">
        <v>0.13541666666666666</v>
      </c>
      <c r="C14411" t="s">
        <v>120</v>
      </c>
      <c r="D14411">
        <v>19.5</v>
      </c>
      <c r="E14411">
        <v>8227</v>
      </c>
    </row>
    <row r="14412" spans="1:5" x14ac:dyDescent="0.3">
      <c r="A14412" s="66">
        <v>41983</v>
      </c>
      <c r="B14412" s="68">
        <v>0.14583333333333334</v>
      </c>
      <c r="C14412" t="s">
        <v>120</v>
      </c>
      <c r="D14412">
        <v>19.510000000000002</v>
      </c>
      <c r="E14412">
        <v>8365</v>
      </c>
    </row>
    <row r="14413" spans="1:5" x14ac:dyDescent="0.3">
      <c r="A14413" s="66">
        <v>41983</v>
      </c>
      <c r="B14413" s="68">
        <v>0.15625</v>
      </c>
      <c r="C14413" t="s">
        <v>120</v>
      </c>
      <c r="D14413">
        <v>19.5</v>
      </c>
      <c r="E14413">
        <v>8402</v>
      </c>
    </row>
    <row r="14414" spans="1:5" x14ac:dyDescent="0.3">
      <c r="A14414" s="66">
        <v>41983</v>
      </c>
      <c r="B14414" s="68">
        <v>0.16666666666666666</v>
      </c>
      <c r="C14414" t="s">
        <v>120</v>
      </c>
      <c r="D14414">
        <v>19.5</v>
      </c>
      <c r="E14414">
        <v>8437</v>
      </c>
    </row>
    <row r="14415" spans="1:5" x14ac:dyDescent="0.3">
      <c r="A14415" s="66">
        <v>41983</v>
      </c>
      <c r="B14415" s="68">
        <v>0.17708333333333334</v>
      </c>
      <c r="C14415" t="s">
        <v>120</v>
      </c>
      <c r="D14415">
        <v>19.559999999999999</v>
      </c>
      <c r="E14415">
        <v>8565</v>
      </c>
    </row>
    <row r="14416" spans="1:5" x14ac:dyDescent="0.3">
      <c r="A14416" s="66">
        <v>41983</v>
      </c>
      <c r="B14416" s="68">
        <v>0.1875</v>
      </c>
      <c r="C14416" t="s">
        <v>120</v>
      </c>
      <c r="D14416">
        <v>19.559999999999999</v>
      </c>
      <c r="E14416">
        <v>8861</v>
      </c>
    </row>
    <row r="14417" spans="1:5" x14ac:dyDescent="0.3">
      <c r="A14417" s="66">
        <v>41983</v>
      </c>
      <c r="B14417" s="68">
        <v>0.19791666666666666</v>
      </c>
      <c r="C14417" t="s">
        <v>120</v>
      </c>
      <c r="D14417">
        <v>19.5</v>
      </c>
      <c r="E14417">
        <v>9070</v>
      </c>
    </row>
    <row r="14418" spans="1:5" x14ac:dyDescent="0.3">
      <c r="A14418" s="66">
        <v>41983</v>
      </c>
      <c r="B14418" s="68">
        <v>0.20833333333333334</v>
      </c>
      <c r="C14418" t="s">
        <v>120</v>
      </c>
      <c r="D14418">
        <v>19.52</v>
      </c>
      <c r="E14418">
        <v>9429</v>
      </c>
    </row>
    <row r="14419" spans="1:5" x14ac:dyDescent="0.3">
      <c r="A14419" s="66">
        <v>41983</v>
      </c>
      <c r="B14419" s="68">
        <v>0.21875</v>
      </c>
      <c r="C14419" t="s">
        <v>120</v>
      </c>
      <c r="D14419">
        <v>19.489999999999998</v>
      </c>
      <c r="E14419">
        <v>9591</v>
      </c>
    </row>
    <row r="14420" spans="1:5" x14ac:dyDescent="0.3">
      <c r="A14420" s="66">
        <v>41983</v>
      </c>
      <c r="B14420" s="68">
        <v>0.22916666666666666</v>
      </c>
      <c r="C14420" t="s">
        <v>120</v>
      </c>
      <c r="D14420">
        <v>19.52</v>
      </c>
      <c r="E14420">
        <v>9730</v>
      </c>
    </row>
    <row r="14421" spans="1:5" x14ac:dyDescent="0.3">
      <c r="A14421" s="66">
        <v>41983</v>
      </c>
      <c r="B14421" s="68">
        <v>0.23958333333333334</v>
      </c>
      <c r="C14421" t="s">
        <v>120</v>
      </c>
      <c r="D14421">
        <v>19.53</v>
      </c>
      <c r="E14421">
        <v>9786</v>
      </c>
    </row>
    <row r="14422" spans="1:5" x14ac:dyDescent="0.3">
      <c r="A14422" s="66">
        <v>41983</v>
      </c>
      <c r="B14422" s="68">
        <v>0.25</v>
      </c>
      <c r="C14422" t="s">
        <v>120</v>
      </c>
      <c r="D14422">
        <v>19.5</v>
      </c>
      <c r="E14422">
        <v>9799</v>
      </c>
    </row>
    <row r="14423" spans="1:5" x14ac:dyDescent="0.3">
      <c r="A14423" s="66">
        <v>41983</v>
      </c>
      <c r="B14423" s="68">
        <v>0.26041666666666669</v>
      </c>
      <c r="C14423" t="s">
        <v>120</v>
      </c>
      <c r="D14423">
        <v>19.43</v>
      </c>
      <c r="E14423">
        <v>9819</v>
      </c>
    </row>
    <row r="14424" spans="1:5" x14ac:dyDescent="0.3">
      <c r="A14424" s="66">
        <v>41983</v>
      </c>
      <c r="B14424" s="68">
        <v>0.27083333333333331</v>
      </c>
      <c r="C14424" t="s">
        <v>120</v>
      </c>
      <c r="D14424">
        <v>19.45</v>
      </c>
      <c r="E14424">
        <v>9798</v>
      </c>
    </row>
    <row r="14425" spans="1:5" x14ac:dyDescent="0.3">
      <c r="A14425" s="66">
        <v>41983</v>
      </c>
      <c r="B14425" s="68">
        <v>0.28125</v>
      </c>
      <c r="C14425" t="s">
        <v>120</v>
      </c>
      <c r="D14425">
        <v>19.41</v>
      </c>
      <c r="E14425">
        <v>9828</v>
      </c>
    </row>
    <row r="14426" spans="1:5" x14ac:dyDescent="0.3">
      <c r="A14426" s="66">
        <v>41983</v>
      </c>
      <c r="B14426" s="68">
        <v>0.29166666666666669</v>
      </c>
      <c r="C14426" t="s">
        <v>120</v>
      </c>
      <c r="D14426">
        <v>19.48</v>
      </c>
      <c r="E14426">
        <v>9902</v>
      </c>
    </row>
    <row r="14427" spans="1:5" x14ac:dyDescent="0.3">
      <c r="A14427" s="66">
        <v>41983</v>
      </c>
      <c r="B14427" s="68">
        <v>0.30208333333333331</v>
      </c>
      <c r="C14427" t="s">
        <v>120</v>
      </c>
      <c r="D14427">
        <v>19.52</v>
      </c>
      <c r="E14427">
        <v>10117</v>
      </c>
    </row>
    <row r="14428" spans="1:5" x14ac:dyDescent="0.3">
      <c r="A14428" s="66">
        <v>41983</v>
      </c>
      <c r="B14428" s="68">
        <v>0.3125</v>
      </c>
      <c r="C14428" t="s">
        <v>120</v>
      </c>
      <c r="D14428">
        <v>19.45</v>
      </c>
      <c r="E14428">
        <v>10187</v>
      </c>
    </row>
    <row r="14429" spans="1:5" x14ac:dyDescent="0.3">
      <c r="A14429" s="66">
        <v>41983</v>
      </c>
      <c r="B14429" s="68">
        <v>0.32291666666666669</v>
      </c>
      <c r="C14429" t="s">
        <v>120</v>
      </c>
      <c r="D14429">
        <v>19.489999999999998</v>
      </c>
      <c r="E14429">
        <v>10170</v>
      </c>
    </row>
    <row r="14430" spans="1:5" x14ac:dyDescent="0.3">
      <c r="A14430" s="66">
        <v>41983</v>
      </c>
      <c r="B14430" s="68">
        <v>0.33333333333333331</v>
      </c>
      <c r="C14430" t="s">
        <v>120</v>
      </c>
      <c r="D14430">
        <v>19.559999999999999</v>
      </c>
      <c r="E14430">
        <v>10183</v>
      </c>
    </row>
    <row r="14431" spans="1:5" x14ac:dyDescent="0.3">
      <c r="A14431" s="66">
        <v>41983</v>
      </c>
      <c r="B14431" s="68">
        <v>0.34375</v>
      </c>
      <c r="C14431" t="s">
        <v>120</v>
      </c>
      <c r="D14431">
        <v>19.57</v>
      </c>
      <c r="E14431">
        <v>10238</v>
      </c>
    </row>
    <row r="14432" spans="1:5" x14ac:dyDescent="0.3">
      <c r="A14432" s="66">
        <v>41983</v>
      </c>
      <c r="B14432" s="68">
        <v>0.35416666666666669</v>
      </c>
      <c r="C14432" t="s">
        <v>120</v>
      </c>
      <c r="D14432">
        <v>19.559999999999999</v>
      </c>
      <c r="E14432">
        <v>10261</v>
      </c>
    </row>
    <row r="14433" spans="1:5" x14ac:dyDescent="0.3">
      <c r="A14433" s="66">
        <v>41983</v>
      </c>
      <c r="B14433" s="68">
        <v>0.36458333333333331</v>
      </c>
      <c r="C14433" t="s">
        <v>120</v>
      </c>
      <c r="D14433">
        <v>19.55</v>
      </c>
      <c r="E14433">
        <v>10260</v>
      </c>
    </row>
    <row r="14434" spans="1:5" x14ac:dyDescent="0.3">
      <c r="A14434" s="66">
        <v>41983</v>
      </c>
      <c r="B14434" s="68">
        <v>0.375</v>
      </c>
      <c r="C14434" t="s">
        <v>120</v>
      </c>
      <c r="D14434">
        <v>19.420000000000002</v>
      </c>
      <c r="E14434">
        <v>10242</v>
      </c>
    </row>
    <row r="14435" spans="1:5" x14ac:dyDescent="0.3">
      <c r="A14435" s="66">
        <v>41983</v>
      </c>
      <c r="B14435" s="68">
        <v>0.38541666666666669</v>
      </c>
      <c r="C14435" t="s">
        <v>120</v>
      </c>
      <c r="D14435">
        <v>19.350000000000001</v>
      </c>
      <c r="E14435">
        <v>10077</v>
      </c>
    </row>
    <row r="14436" spans="1:5" x14ac:dyDescent="0.3">
      <c r="A14436" s="66">
        <v>41983</v>
      </c>
      <c r="B14436" s="68">
        <v>0.39583333333333331</v>
      </c>
      <c r="C14436" t="s">
        <v>120</v>
      </c>
      <c r="D14436">
        <v>19.28</v>
      </c>
      <c r="E14436">
        <v>9866</v>
      </c>
    </row>
    <row r="14437" spans="1:5" x14ac:dyDescent="0.3">
      <c r="A14437" s="66">
        <v>41983</v>
      </c>
      <c r="B14437" s="68">
        <v>0.40625</v>
      </c>
      <c r="C14437" t="s">
        <v>120</v>
      </c>
      <c r="D14437">
        <v>19.27</v>
      </c>
      <c r="E14437">
        <v>9712</v>
      </c>
    </row>
    <row r="14438" spans="1:5" x14ac:dyDescent="0.3">
      <c r="A14438" s="66">
        <v>41983</v>
      </c>
      <c r="B14438" s="68">
        <v>0.41666666666666669</v>
      </c>
      <c r="C14438" t="s">
        <v>120</v>
      </c>
      <c r="D14438">
        <v>19.43</v>
      </c>
      <c r="E14438">
        <v>9680</v>
      </c>
    </row>
    <row r="14439" spans="1:5" x14ac:dyDescent="0.3">
      <c r="A14439" s="66">
        <v>41983</v>
      </c>
      <c r="B14439" s="68">
        <v>0.42708333333333331</v>
      </c>
      <c r="C14439" t="s">
        <v>120</v>
      </c>
      <c r="D14439">
        <v>19.36</v>
      </c>
      <c r="E14439">
        <v>9714</v>
      </c>
    </row>
    <row r="14440" spans="1:5" x14ac:dyDescent="0.3">
      <c r="A14440" s="66">
        <v>41983</v>
      </c>
      <c r="B14440" s="68">
        <v>0.4375</v>
      </c>
      <c r="C14440" t="s">
        <v>120</v>
      </c>
      <c r="D14440">
        <v>19.38</v>
      </c>
      <c r="E14440">
        <v>9665</v>
      </c>
    </row>
    <row r="14441" spans="1:5" x14ac:dyDescent="0.3">
      <c r="A14441" s="66">
        <v>41983</v>
      </c>
      <c r="B14441" s="68">
        <v>0.44791666666666669</v>
      </c>
      <c r="C14441" t="s">
        <v>120</v>
      </c>
      <c r="D14441">
        <v>19.37</v>
      </c>
      <c r="E14441">
        <v>9658</v>
      </c>
    </row>
    <row r="14442" spans="1:5" x14ac:dyDescent="0.3">
      <c r="A14442" s="66">
        <v>41983</v>
      </c>
      <c r="B14442" s="68">
        <v>0.45833333333333331</v>
      </c>
      <c r="C14442" t="s">
        <v>120</v>
      </c>
      <c r="D14442">
        <v>18.68</v>
      </c>
      <c r="E14442">
        <v>9482</v>
      </c>
    </row>
    <row r="14443" spans="1:5" x14ac:dyDescent="0.3">
      <c r="A14443" s="66">
        <v>41983</v>
      </c>
      <c r="B14443" s="68">
        <v>0.46875</v>
      </c>
      <c r="C14443" t="s">
        <v>120</v>
      </c>
      <c r="D14443">
        <v>18.399999999999999</v>
      </c>
      <c r="E14443">
        <v>8947</v>
      </c>
    </row>
    <row r="14444" spans="1:5" x14ac:dyDescent="0.3">
      <c r="A14444" s="66">
        <v>41983</v>
      </c>
      <c r="B14444" s="68">
        <v>0.47916666666666669</v>
      </c>
      <c r="C14444" t="s">
        <v>120</v>
      </c>
      <c r="D14444">
        <v>18.420000000000002</v>
      </c>
      <c r="E14444">
        <v>8659</v>
      </c>
    </row>
    <row r="14445" spans="1:5" x14ac:dyDescent="0.3">
      <c r="A14445" s="66">
        <v>41983</v>
      </c>
      <c r="B14445" s="68">
        <v>0.48958333333333331</v>
      </c>
      <c r="C14445" t="s">
        <v>120</v>
      </c>
      <c r="D14445">
        <v>18.38</v>
      </c>
      <c r="E14445">
        <v>8480</v>
      </c>
    </row>
    <row r="14446" spans="1:5" x14ac:dyDescent="0.3">
      <c r="A14446" s="66">
        <v>41984</v>
      </c>
      <c r="B14446" s="68">
        <v>0.5</v>
      </c>
      <c r="C14446" t="s">
        <v>119</v>
      </c>
      <c r="D14446">
        <v>18.29</v>
      </c>
      <c r="E14446">
        <v>8360</v>
      </c>
    </row>
    <row r="14447" spans="1:5" x14ac:dyDescent="0.3">
      <c r="A14447" s="66">
        <v>41984</v>
      </c>
      <c r="B14447" s="68">
        <v>0.51041666666666663</v>
      </c>
      <c r="C14447" t="s">
        <v>119</v>
      </c>
      <c r="D14447">
        <v>18.11</v>
      </c>
      <c r="E14447">
        <v>8239</v>
      </c>
    </row>
    <row r="14448" spans="1:5" x14ac:dyDescent="0.3">
      <c r="A14448" s="66">
        <v>41984</v>
      </c>
      <c r="B14448" s="68">
        <v>0.52083333333333337</v>
      </c>
      <c r="C14448" t="s">
        <v>119</v>
      </c>
      <c r="D14448">
        <v>18.29</v>
      </c>
      <c r="E14448">
        <v>8155</v>
      </c>
    </row>
    <row r="14449" spans="1:5" x14ac:dyDescent="0.3">
      <c r="A14449" s="66">
        <v>41984</v>
      </c>
      <c r="B14449" s="68">
        <v>0.53125</v>
      </c>
      <c r="C14449" t="s">
        <v>119</v>
      </c>
      <c r="D14449">
        <v>18.809999999999999</v>
      </c>
      <c r="E14449">
        <v>8940</v>
      </c>
    </row>
    <row r="14450" spans="1:5" x14ac:dyDescent="0.3">
      <c r="A14450" s="66">
        <v>41984</v>
      </c>
      <c r="B14450" s="68">
        <v>4.1666666666666664E-2</v>
      </c>
      <c r="C14450" t="s">
        <v>119</v>
      </c>
      <c r="D14450">
        <v>18.97</v>
      </c>
      <c r="E14450">
        <v>9497</v>
      </c>
    </row>
    <row r="14451" spans="1:5" x14ac:dyDescent="0.3">
      <c r="A14451" s="66">
        <v>41984</v>
      </c>
      <c r="B14451" s="68">
        <v>5.2083333333333336E-2</v>
      </c>
      <c r="C14451" t="s">
        <v>119</v>
      </c>
      <c r="D14451">
        <v>18.920000000000002</v>
      </c>
      <c r="E14451">
        <v>9689</v>
      </c>
    </row>
    <row r="14452" spans="1:5" x14ac:dyDescent="0.3">
      <c r="A14452" s="66">
        <v>41984</v>
      </c>
      <c r="B14452" s="68">
        <v>6.25E-2</v>
      </c>
      <c r="C14452" t="s">
        <v>119</v>
      </c>
      <c r="D14452">
        <v>18.96</v>
      </c>
      <c r="E14452">
        <v>9934</v>
      </c>
    </row>
    <row r="14453" spans="1:5" x14ac:dyDescent="0.3">
      <c r="A14453" s="66">
        <v>41984</v>
      </c>
      <c r="B14453" s="68">
        <v>7.2916666666666671E-2</v>
      </c>
      <c r="C14453" t="s">
        <v>119</v>
      </c>
      <c r="D14453">
        <v>18.920000000000002</v>
      </c>
      <c r="E14453">
        <v>10099</v>
      </c>
    </row>
    <row r="14454" spans="1:5" x14ac:dyDescent="0.3">
      <c r="A14454" s="66">
        <v>41984</v>
      </c>
      <c r="B14454" s="68">
        <v>8.3333333333333329E-2</v>
      </c>
      <c r="C14454" t="s">
        <v>119</v>
      </c>
      <c r="D14454">
        <v>18.75</v>
      </c>
      <c r="E14454">
        <v>10062</v>
      </c>
    </row>
    <row r="14455" spans="1:5" x14ac:dyDescent="0.3">
      <c r="A14455" s="66">
        <v>41984</v>
      </c>
      <c r="B14455" s="68">
        <v>9.375E-2</v>
      </c>
      <c r="C14455" t="s">
        <v>119</v>
      </c>
      <c r="D14455">
        <v>18.7</v>
      </c>
      <c r="E14455">
        <v>9971</v>
      </c>
    </row>
    <row r="14456" spans="1:5" x14ac:dyDescent="0.3">
      <c r="A14456" s="66">
        <v>41984</v>
      </c>
      <c r="B14456" s="68">
        <v>0.10416666666666667</v>
      </c>
      <c r="C14456" t="s">
        <v>119</v>
      </c>
      <c r="D14456">
        <v>18.489999999999998</v>
      </c>
      <c r="E14456">
        <v>9922</v>
      </c>
    </row>
    <row r="14457" spans="1:5" x14ac:dyDescent="0.3">
      <c r="A14457" s="66">
        <v>41984</v>
      </c>
      <c r="B14457" s="68">
        <v>0.11458333333333333</v>
      </c>
      <c r="C14457" t="s">
        <v>119</v>
      </c>
      <c r="D14457">
        <v>18.64</v>
      </c>
      <c r="E14457">
        <v>10037</v>
      </c>
    </row>
    <row r="14458" spans="1:5" x14ac:dyDescent="0.3">
      <c r="A14458" s="66">
        <v>41984</v>
      </c>
      <c r="B14458" s="68">
        <v>0.125</v>
      </c>
      <c r="C14458" t="s">
        <v>119</v>
      </c>
      <c r="D14458">
        <v>18.88</v>
      </c>
      <c r="E14458">
        <v>10541</v>
      </c>
    </row>
    <row r="14459" spans="1:5" x14ac:dyDescent="0.3">
      <c r="A14459" s="66">
        <v>41984</v>
      </c>
      <c r="B14459" s="68">
        <v>0.13541666666666666</v>
      </c>
      <c r="C14459" t="s">
        <v>119</v>
      </c>
      <c r="D14459">
        <v>18.91</v>
      </c>
      <c r="E14459">
        <v>10723</v>
      </c>
    </row>
    <row r="14460" spans="1:5" x14ac:dyDescent="0.3">
      <c r="A14460" s="66">
        <v>41984</v>
      </c>
      <c r="B14460" s="68">
        <v>0.14583333333333334</v>
      </c>
      <c r="C14460" t="s">
        <v>119</v>
      </c>
      <c r="D14460">
        <v>19.010000000000002</v>
      </c>
      <c r="E14460">
        <v>11043</v>
      </c>
    </row>
    <row r="14461" spans="1:5" x14ac:dyDescent="0.3">
      <c r="A14461" s="66">
        <v>41984</v>
      </c>
      <c r="B14461" s="68">
        <v>0.15625</v>
      </c>
      <c r="C14461" t="s">
        <v>119</v>
      </c>
      <c r="D14461">
        <v>18.96</v>
      </c>
      <c r="E14461">
        <v>11258</v>
      </c>
    </row>
    <row r="14462" spans="1:5" x14ac:dyDescent="0.3">
      <c r="A14462" s="66">
        <v>41984</v>
      </c>
      <c r="B14462" s="68">
        <v>0.16666666666666666</v>
      </c>
      <c r="C14462" t="s">
        <v>119</v>
      </c>
      <c r="D14462">
        <v>18.98</v>
      </c>
      <c r="E14462">
        <v>11320</v>
      </c>
    </row>
    <row r="14463" spans="1:5" x14ac:dyDescent="0.3">
      <c r="A14463" s="66">
        <v>41984</v>
      </c>
      <c r="B14463" s="68">
        <v>0.17708333333333334</v>
      </c>
      <c r="C14463" t="s">
        <v>119</v>
      </c>
      <c r="D14463">
        <v>19.05</v>
      </c>
      <c r="E14463">
        <v>11480</v>
      </c>
    </row>
    <row r="14464" spans="1:5" x14ac:dyDescent="0.3">
      <c r="A14464" s="66">
        <v>41984</v>
      </c>
      <c r="B14464" s="68">
        <v>0.1875</v>
      </c>
      <c r="C14464" t="s">
        <v>119</v>
      </c>
      <c r="D14464">
        <v>19.03</v>
      </c>
      <c r="E14464">
        <v>11605</v>
      </c>
    </row>
    <row r="14465" spans="1:5" x14ac:dyDescent="0.3">
      <c r="A14465" s="66">
        <v>41984</v>
      </c>
      <c r="B14465" s="68">
        <v>0.19791666666666666</v>
      </c>
      <c r="C14465" t="s">
        <v>119</v>
      </c>
      <c r="D14465">
        <v>19.079999999999998</v>
      </c>
      <c r="E14465">
        <v>11700</v>
      </c>
    </row>
    <row r="14466" spans="1:5" x14ac:dyDescent="0.3">
      <c r="A14466" s="66">
        <v>41984</v>
      </c>
      <c r="B14466" s="68">
        <v>0.20833333333333334</v>
      </c>
      <c r="C14466" t="s">
        <v>119</v>
      </c>
      <c r="D14466">
        <v>19.170000000000002</v>
      </c>
      <c r="E14466">
        <v>11881</v>
      </c>
    </row>
    <row r="14467" spans="1:5" x14ac:dyDescent="0.3">
      <c r="A14467" s="66">
        <v>41984</v>
      </c>
      <c r="B14467" s="68">
        <v>0.21875</v>
      </c>
      <c r="C14467" t="s">
        <v>119</v>
      </c>
      <c r="D14467">
        <v>19.190000000000001</v>
      </c>
      <c r="E14467">
        <v>12001</v>
      </c>
    </row>
    <row r="14468" spans="1:5" x14ac:dyDescent="0.3">
      <c r="A14468" s="66">
        <v>41984</v>
      </c>
      <c r="B14468" s="68">
        <v>0.22916666666666666</v>
      </c>
      <c r="C14468" t="s">
        <v>119</v>
      </c>
      <c r="D14468">
        <v>19.21</v>
      </c>
      <c r="E14468">
        <v>12103</v>
      </c>
    </row>
    <row r="14469" spans="1:5" x14ac:dyDescent="0.3">
      <c r="A14469" s="66">
        <v>41984</v>
      </c>
      <c r="B14469" s="68">
        <v>0.23958333333333334</v>
      </c>
      <c r="C14469" t="s">
        <v>119</v>
      </c>
      <c r="D14469">
        <v>19.13</v>
      </c>
      <c r="E14469">
        <v>12191</v>
      </c>
    </row>
    <row r="14470" spans="1:5" x14ac:dyDescent="0.3">
      <c r="A14470" s="66">
        <v>41984</v>
      </c>
      <c r="B14470" s="68">
        <v>0.25</v>
      </c>
      <c r="C14470" t="s">
        <v>119</v>
      </c>
      <c r="D14470">
        <v>19.149999999999999</v>
      </c>
      <c r="E14470">
        <v>12282</v>
      </c>
    </row>
    <row r="14471" spans="1:5" x14ac:dyDescent="0.3">
      <c r="A14471" s="66">
        <v>41984</v>
      </c>
      <c r="B14471" s="68">
        <v>0.26041666666666669</v>
      </c>
      <c r="C14471" t="s">
        <v>119</v>
      </c>
      <c r="D14471">
        <v>19.25</v>
      </c>
      <c r="E14471">
        <v>12320</v>
      </c>
    </row>
    <row r="14472" spans="1:5" x14ac:dyDescent="0.3">
      <c r="A14472" s="66">
        <v>41984</v>
      </c>
      <c r="B14472" s="68">
        <v>0.27083333333333331</v>
      </c>
      <c r="C14472" t="s">
        <v>119</v>
      </c>
      <c r="D14472">
        <v>19.36</v>
      </c>
      <c r="E14472">
        <v>12336</v>
      </c>
    </row>
    <row r="14473" spans="1:5" x14ac:dyDescent="0.3">
      <c r="A14473" s="66">
        <v>41984</v>
      </c>
      <c r="B14473" s="68">
        <v>0.28125</v>
      </c>
      <c r="C14473" t="s">
        <v>119</v>
      </c>
      <c r="D14473">
        <v>19.329999999999998</v>
      </c>
      <c r="E14473">
        <v>12217</v>
      </c>
    </row>
    <row r="14474" spans="1:5" x14ac:dyDescent="0.3">
      <c r="A14474" s="66">
        <v>41984</v>
      </c>
      <c r="B14474" s="68">
        <v>0.29166666666666669</v>
      </c>
      <c r="C14474" t="s">
        <v>119</v>
      </c>
      <c r="D14474">
        <v>18.989999999999998</v>
      </c>
      <c r="E14474">
        <v>11932</v>
      </c>
    </row>
    <row r="14475" spans="1:5" x14ac:dyDescent="0.3">
      <c r="A14475" s="66">
        <v>41984</v>
      </c>
      <c r="B14475" s="68">
        <v>0.30208333333333331</v>
      </c>
      <c r="C14475" t="s">
        <v>119</v>
      </c>
      <c r="D14475">
        <v>18.399999999999999</v>
      </c>
      <c r="E14475">
        <v>11583</v>
      </c>
    </row>
    <row r="14476" spans="1:5" x14ac:dyDescent="0.3">
      <c r="A14476" s="66">
        <v>41984</v>
      </c>
      <c r="B14476" s="68">
        <v>0.3125</v>
      </c>
      <c r="C14476" t="s">
        <v>119</v>
      </c>
      <c r="D14476">
        <v>18.5</v>
      </c>
      <c r="E14476">
        <v>11540</v>
      </c>
    </row>
    <row r="14477" spans="1:5" x14ac:dyDescent="0.3">
      <c r="A14477" s="66">
        <v>41984</v>
      </c>
      <c r="B14477" s="68">
        <v>0.32291666666666669</v>
      </c>
      <c r="C14477" t="s">
        <v>119</v>
      </c>
      <c r="D14477">
        <v>18.82</v>
      </c>
      <c r="E14477">
        <v>11584</v>
      </c>
    </row>
    <row r="14478" spans="1:5" x14ac:dyDescent="0.3">
      <c r="A14478" s="66">
        <v>41984</v>
      </c>
      <c r="B14478" s="68">
        <v>0.33333333333333331</v>
      </c>
      <c r="C14478" t="s">
        <v>119</v>
      </c>
      <c r="D14478">
        <v>18.96</v>
      </c>
      <c r="E14478">
        <v>11717</v>
      </c>
    </row>
    <row r="14479" spans="1:5" x14ac:dyDescent="0.3">
      <c r="A14479" s="66">
        <v>41984</v>
      </c>
      <c r="B14479" s="68">
        <v>0.34375</v>
      </c>
      <c r="C14479" t="s">
        <v>119</v>
      </c>
      <c r="D14479">
        <v>18.91</v>
      </c>
      <c r="E14479">
        <v>11809</v>
      </c>
    </row>
    <row r="14480" spans="1:5" x14ac:dyDescent="0.3">
      <c r="A14480" s="66">
        <v>41984</v>
      </c>
      <c r="B14480" s="68">
        <v>0.35416666666666669</v>
      </c>
      <c r="C14480" t="s">
        <v>119</v>
      </c>
      <c r="D14480">
        <v>18.95</v>
      </c>
      <c r="E14480">
        <v>11852</v>
      </c>
    </row>
    <row r="14481" spans="1:5" x14ac:dyDescent="0.3">
      <c r="A14481" s="66">
        <v>41984</v>
      </c>
      <c r="B14481" s="68">
        <v>0.36458333333333331</v>
      </c>
      <c r="C14481" t="s">
        <v>119</v>
      </c>
      <c r="D14481">
        <v>18.97</v>
      </c>
      <c r="E14481">
        <v>11905</v>
      </c>
    </row>
    <row r="14482" spans="1:5" x14ac:dyDescent="0.3">
      <c r="A14482" s="66">
        <v>41984</v>
      </c>
      <c r="B14482" s="68">
        <v>0.375</v>
      </c>
      <c r="C14482" t="s">
        <v>119</v>
      </c>
      <c r="D14482">
        <v>18.96</v>
      </c>
      <c r="E14482">
        <v>11933</v>
      </c>
    </row>
    <row r="14483" spans="1:5" x14ac:dyDescent="0.3">
      <c r="A14483" s="66">
        <v>41984</v>
      </c>
      <c r="B14483" s="68">
        <v>0.38541666666666669</v>
      </c>
      <c r="C14483" t="s">
        <v>119</v>
      </c>
      <c r="D14483">
        <v>18.86</v>
      </c>
      <c r="E14483">
        <v>11947</v>
      </c>
    </row>
    <row r="14484" spans="1:5" x14ac:dyDescent="0.3">
      <c r="A14484" s="66">
        <v>41984</v>
      </c>
      <c r="B14484" s="68">
        <v>0.39583333333333331</v>
      </c>
      <c r="C14484" t="s">
        <v>119</v>
      </c>
      <c r="D14484">
        <v>18.71</v>
      </c>
      <c r="E14484">
        <v>11828</v>
      </c>
    </row>
    <row r="14485" spans="1:5" x14ac:dyDescent="0.3">
      <c r="A14485" s="66">
        <v>41984</v>
      </c>
      <c r="B14485" s="68">
        <v>0.40625</v>
      </c>
      <c r="C14485" t="s">
        <v>119</v>
      </c>
      <c r="D14485">
        <v>18.73</v>
      </c>
      <c r="E14485">
        <v>11537</v>
      </c>
    </row>
    <row r="14486" spans="1:5" x14ac:dyDescent="0.3">
      <c r="A14486" s="66">
        <v>41984</v>
      </c>
      <c r="B14486" s="68">
        <v>0.41666666666666669</v>
      </c>
      <c r="C14486" t="s">
        <v>119</v>
      </c>
      <c r="D14486">
        <v>18.760000000000002</v>
      </c>
      <c r="E14486">
        <v>11345</v>
      </c>
    </row>
    <row r="14487" spans="1:5" x14ac:dyDescent="0.3">
      <c r="A14487" s="66">
        <v>41984</v>
      </c>
      <c r="B14487" s="68">
        <v>0.42708333333333331</v>
      </c>
      <c r="C14487" t="s">
        <v>119</v>
      </c>
      <c r="D14487">
        <v>18.82</v>
      </c>
      <c r="E14487">
        <v>11274</v>
      </c>
    </row>
    <row r="14488" spans="1:5" x14ac:dyDescent="0.3">
      <c r="A14488" s="66">
        <v>41984</v>
      </c>
      <c r="B14488" s="68">
        <v>0.4375</v>
      </c>
      <c r="C14488" t="s">
        <v>119</v>
      </c>
      <c r="D14488">
        <v>18.91</v>
      </c>
      <c r="E14488">
        <v>11206</v>
      </c>
    </row>
    <row r="14489" spans="1:5" x14ac:dyDescent="0.3">
      <c r="A14489" s="66">
        <v>41984</v>
      </c>
      <c r="B14489" s="68">
        <v>0.44791666666666669</v>
      </c>
      <c r="C14489" t="s">
        <v>119</v>
      </c>
      <c r="D14489">
        <v>18.989999999999998</v>
      </c>
      <c r="E14489">
        <v>11132</v>
      </c>
    </row>
    <row r="14490" spans="1:5" x14ac:dyDescent="0.3">
      <c r="A14490" s="66">
        <v>41984</v>
      </c>
      <c r="B14490" s="68">
        <v>0.45833333333333331</v>
      </c>
      <c r="C14490" t="s">
        <v>119</v>
      </c>
      <c r="D14490">
        <v>19.079999999999998</v>
      </c>
      <c r="E14490">
        <v>11064</v>
      </c>
    </row>
    <row r="14491" spans="1:5" x14ac:dyDescent="0.3">
      <c r="A14491" s="66">
        <v>41984</v>
      </c>
      <c r="B14491" s="68">
        <v>0.46875</v>
      </c>
      <c r="C14491" t="s">
        <v>119</v>
      </c>
      <c r="D14491">
        <v>19.22</v>
      </c>
      <c r="E14491">
        <v>11018</v>
      </c>
    </row>
    <row r="14492" spans="1:5" x14ac:dyDescent="0.3">
      <c r="A14492" s="66">
        <v>41984</v>
      </c>
      <c r="B14492" s="68">
        <v>0.47916666666666669</v>
      </c>
      <c r="C14492" t="s">
        <v>119</v>
      </c>
      <c r="D14492">
        <v>19.38</v>
      </c>
      <c r="E14492">
        <v>10986</v>
      </c>
    </row>
    <row r="14493" spans="1:5" x14ac:dyDescent="0.3">
      <c r="A14493" s="66">
        <v>41984</v>
      </c>
      <c r="B14493" s="68">
        <v>0.48958333333333331</v>
      </c>
      <c r="C14493" t="s">
        <v>119</v>
      </c>
      <c r="D14493">
        <v>19.52</v>
      </c>
      <c r="E14493">
        <v>10928</v>
      </c>
    </row>
    <row r="14494" spans="1:5" x14ac:dyDescent="0.3">
      <c r="A14494" s="66">
        <v>41984</v>
      </c>
      <c r="B14494" s="68">
        <v>0.5</v>
      </c>
      <c r="C14494" t="s">
        <v>120</v>
      </c>
      <c r="D14494">
        <v>19.670000000000002</v>
      </c>
      <c r="E14494">
        <v>10836</v>
      </c>
    </row>
    <row r="14495" spans="1:5" x14ac:dyDescent="0.3">
      <c r="A14495" s="66">
        <v>41984</v>
      </c>
      <c r="B14495" s="68">
        <v>0.51041666666666663</v>
      </c>
      <c r="C14495" t="s">
        <v>120</v>
      </c>
      <c r="D14495">
        <v>19.77</v>
      </c>
      <c r="E14495">
        <v>10686</v>
      </c>
    </row>
    <row r="14496" spans="1:5" x14ac:dyDescent="0.3">
      <c r="A14496" s="66">
        <v>41984</v>
      </c>
      <c r="B14496" s="68">
        <v>0.52083333333333337</v>
      </c>
      <c r="C14496" t="s">
        <v>120</v>
      </c>
      <c r="D14496">
        <v>19.86</v>
      </c>
      <c r="E14496">
        <v>10410</v>
      </c>
    </row>
    <row r="14497" spans="1:5" x14ac:dyDescent="0.3">
      <c r="A14497" s="66">
        <v>41984</v>
      </c>
      <c r="B14497" s="68">
        <v>0.53125</v>
      </c>
      <c r="C14497" t="s">
        <v>120</v>
      </c>
      <c r="D14497">
        <v>19.899999999999999</v>
      </c>
      <c r="E14497">
        <v>9998</v>
      </c>
    </row>
    <row r="14498" spans="1:5" x14ac:dyDescent="0.3">
      <c r="A14498" s="66">
        <v>41984</v>
      </c>
      <c r="B14498" s="68">
        <v>4.1666666666666664E-2</v>
      </c>
      <c r="C14498" t="s">
        <v>120</v>
      </c>
      <c r="D14498">
        <v>19.96</v>
      </c>
      <c r="E14498">
        <v>9698</v>
      </c>
    </row>
    <row r="14499" spans="1:5" x14ac:dyDescent="0.3">
      <c r="A14499" s="66">
        <v>41984</v>
      </c>
      <c r="B14499" s="68">
        <v>5.2083333333333336E-2</v>
      </c>
      <c r="C14499" t="s">
        <v>120</v>
      </c>
      <c r="D14499">
        <v>19.98</v>
      </c>
      <c r="E14499">
        <v>9420</v>
      </c>
    </row>
    <row r="14500" spans="1:5" x14ac:dyDescent="0.3">
      <c r="A14500" s="66">
        <v>41984</v>
      </c>
      <c r="B14500" s="68">
        <v>6.25E-2</v>
      </c>
      <c r="C14500" t="s">
        <v>120</v>
      </c>
      <c r="D14500">
        <v>20.03</v>
      </c>
      <c r="E14500">
        <v>9242</v>
      </c>
    </row>
    <row r="14501" spans="1:5" x14ac:dyDescent="0.3">
      <c r="A14501" s="66">
        <v>41984</v>
      </c>
      <c r="B14501" s="68">
        <v>7.2916666666666671E-2</v>
      </c>
      <c r="C14501" t="s">
        <v>120</v>
      </c>
      <c r="D14501">
        <v>19.899999999999999</v>
      </c>
      <c r="E14501">
        <v>9149</v>
      </c>
    </row>
    <row r="14502" spans="1:5" x14ac:dyDescent="0.3">
      <c r="A14502" s="66">
        <v>41984</v>
      </c>
      <c r="B14502" s="68">
        <v>8.3333333333333329E-2</v>
      </c>
      <c r="C14502" t="s">
        <v>120</v>
      </c>
      <c r="D14502">
        <v>19.96</v>
      </c>
      <c r="E14502">
        <v>9065</v>
      </c>
    </row>
    <row r="14503" spans="1:5" x14ac:dyDescent="0.3">
      <c r="A14503" s="66">
        <v>41984</v>
      </c>
      <c r="B14503" s="68">
        <v>9.375E-2</v>
      </c>
      <c r="C14503" t="s">
        <v>120</v>
      </c>
      <c r="D14503">
        <v>20.11</v>
      </c>
      <c r="E14503">
        <v>8934</v>
      </c>
    </row>
    <row r="14504" spans="1:5" x14ac:dyDescent="0.3">
      <c r="A14504" s="66">
        <v>41984</v>
      </c>
      <c r="B14504" s="68">
        <v>0.10416666666666667</v>
      </c>
      <c r="C14504" t="s">
        <v>120</v>
      </c>
      <c r="D14504">
        <v>20.059999999999999</v>
      </c>
      <c r="E14504">
        <v>9204</v>
      </c>
    </row>
    <row r="14505" spans="1:5" x14ac:dyDescent="0.3">
      <c r="A14505" s="66">
        <v>41984</v>
      </c>
      <c r="B14505" s="68">
        <v>0.11458333333333333</v>
      </c>
      <c r="C14505" t="s">
        <v>120</v>
      </c>
      <c r="D14505">
        <v>20.03</v>
      </c>
      <c r="E14505">
        <v>9585</v>
      </c>
    </row>
    <row r="14506" spans="1:5" x14ac:dyDescent="0.3">
      <c r="A14506" s="66">
        <v>41984</v>
      </c>
      <c r="B14506" s="68">
        <v>0.125</v>
      </c>
      <c r="C14506" t="s">
        <v>120</v>
      </c>
      <c r="D14506">
        <v>19.91</v>
      </c>
      <c r="E14506">
        <v>9794</v>
      </c>
    </row>
    <row r="14507" spans="1:5" x14ac:dyDescent="0.3">
      <c r="A14507" s="66">
        <v>41984</v>
      </c>
      <c r="B14507" s="68">
        <v>0.13541666666666666</v>
      </c>
      <c r="C14507" t="s">
        <v>120</v>
      </c>
      <c r="D14507">
        <v>19.82</v>
      </c>
      <c r="E14507">
        <v>9847</v>
      </c>
    </row>
    <row r="14508" spans="1:5" x14ac:dyDescent="0.3">
      <c r="A14508" s="66">
        <v>41984</v>
      </c>
      <c r="B14508" s="68">
        <v>0.14583333333333334</v>
      </c>
      <c r="C14508" t="s">
        <v>120</v>
      </c>
      <c r="D14508">
        <v>19.91</v>
      </c>
      <c r="E14508">
        <v>9938</v>
      </c>
    </row>
    <row r="14509" spans="1:5" x14ac:dyDescent="0.3">
      <c r="A14509" s="66">
        <v>41984</v>
      </c>
      <c r="B14509" s="68">
        <v>0.15625</v>
      </c>
      <c r="C14509" t="s">
        <v>120</v>
      </c>
      <c r="D14509">
        <v>19.899999999999999</v>
      </c>
      <c r="E14509">
        <v>10034</v>
      </c>
    </row>
    <row r="14510" spans="1:5" x14ac:dyDescent="0.3">
      <c r="A14510" s="66">
        <v>41984</v>
      </c>
      <c r="B14510" s="68">
        <v>0.16666666666666666</v>
      </c>
      <c r="C14510" t="s">
        <v>120</v>
      </c>
      <c r="D14510">
        <v>19.850000000000001</v>
      </c>
      <c r="E14510">
        <v>10168</v>
      </c>
    </row>
    <row r="14511" spans="1:5" x14ac:dyDescent="0.3">
      <c r="A14511" s="66">
        <v>41984</v>
      </c>
      <c r="B14511" s="68">
        <v>0.17708333333333334</v>
      </c>
      <c r="C14511" t="s">
        <v>120</v>
      </c>
      <c r="D14511">
        <v>19.829999999999998</v>
      </c>
      <c r="E14511">
        <v>10279</v>
      </c>
    </row>
    <row r="14512" spans="1:5" x14ac:dyDescent="0.3">
      <c r="A14512" s="66">
        <v>41984</v>
      </c>
      <c r="B14512" s="68">
        <v>0.1875</v>
      </c>
      <c r="C14512" t="s">
        <v>120</v>
      </c>
      <c r="D14512">
        <v>19.8</v>
      </c>
      <c r="E14512">
        <v>10371</v>
      </c>
    </row>
    <row r="14513" spans="1:5" x14ac:dyDescent="0.3">
      <c r="A14513" s="66">
        <v>41984</v>
      </c>
      <c r="B14513" s="68">
        <v>0.19791666666666666</v>
      </c>
      <c r="C14513" t="s">
        <v>120</v>
      </c>
      <c r="D14513">
        <v>19.75</v>
      </c>
      <c r="E14513">
        <v>10458</v>
      </c>
    </row>
    <row r="14514" spans="1:5" x14ac:dyDescent="0.3">
      <c r="A14514" s="66">
        <v>41984</v>
      </c>
      <c r="B14514" s="68">
        <v>0.20833333333333334</v>
      </c>
      <c r="C14514" t="s">
        <v>120</v>
      </c>
      <c r="D14514">
        <v>19.71</v>
      </c>
      <c r="E14514">
        <v>10562</v>
      </c>
    </row>
    <row r="14515" spans="1:5" x14ac:dyDescent="0.3">
      <c r="A14515" s="66">
        <v>41984</v>
      </c>
      <c r="B14515" s="68">
        <v>0.21875</v>
      </c>
      <c r="C14515" t="s">
        <v>120</v>
      </c>
      <c r="D14515">
        <v>19.66</v>
      </c>
      <c r="E14515">
        <v>10669</v>
      </c>
    </row>
    <row r="14516" spans="1:5" x14ac:dyDescent="0.3">
      <c r="A14516" s="66">
        <v>41984</v>
      </c>
      <c r="B14516" s="68">
        <v>0.22916666666666666</v>
      </c>
      <c r="C14516" t="s">
        <v>120</v>
      </c>
      <c r="D14516">
        <v>19.600000000000001</v>
      </c>
      <c r="E14516">
        <v>10807</v>
      </c>
    </row>
    <row r="14517" spans="1:5" x14ac:dyDescent="0.3">
      <c r="A14517" s="66">
        <v>41984</v>
      </c>
      <c r="B14517" s="68">
        <v>0.23958333333333334</v>
      </c>
      <c r="C14517" t="s">
        <v>120</v>
      </c>
      <c r="D14517">
        <v>19.600000000000001</v>
      </c>
      <c r="E14517">
        <v>10909</v>
      </c>
    </row>
    <row r="14518" spans="1:5" x14ac:dyDescent="0.3">
      <c r="A14518" s="66">
        <v>41984</v>
      </c>
      <c r="B14518" s="68">
        <v>0.25</v>
      </c>
      <c r="C14518" t="s">
        <v>120</v>
      </c>
      <c r="D14518">
        <v>19.579999999999998</v>
      </c>
      <c r="E14518">
        <v>11003</v>
      </c>
    </row>
    <row r="14519" spans="1:5" x14ac:dyDescent="0.3">
      <c r="A14519" s="66">
        <v>41984</v>
      </c>
      <c r="B14519" s="68">
        <v>0.26041666666666669</v>
      </c>
      <c r="C14519" t="s">
        <v>120</v>
      </c>
      <c r="D14519">
        <v>19.559999999999999</v>
      </c>
      <c r="E14519">
        <v>11081</v>
      </c>
    </row>
    <row r="14520" spans="1:5" x14ac:dyDescent="0.3">
      <c r="A14520" s="66">
        <v>41984</v>
      </c>
      <c r="B14520" s="68">
        <v>0.27083333333333331</v>
      </c>
      <c r="C14520" t="s">
        <v>120</v>
      </c>
      <c r="D14520">
        <v>19.54</v>
      </c>
      <c r="E14520">
        <v>11125</v>
      </c>
    </row>
    <row r="14521" spans="1:5" x14ac:dyDescent="0.3">
      <c r="A14521" s="66">
        <v>41984</v>
      </c>
      <c r="B14521" s="68">
        <v>0.28125</v>
      </c>
      <c r="C14521" t="s">
        <v>120</v>
      </c>
      <c r="D14521">
        <v>19.52</v>
      </c>
      <c r="E14521">
        <v>11176</v>
      </c>
    </row>
    <row r="14522" spans="1:5" x14ac:dyDescent="0.3">
      <c r="A14522" s="66">
        <v>41984</v>
      </c>
      <c r="B14522" s="68">
        <v>0.29166666666666669</v>
      </c>
      <c r="C14522" t="s">
        <v>120</v>
      </c>
      <c r="D14522">
        <v>19.5</v>
      </c>
      <c r="E14522">
        <v>11220</v>
      </c>
    </row>
    <row r="14523" spans="1:5" x14ac:dyDescent="0.3">
      <c r="A14523" s="66">
        <v>41984</v>
      </c>
      <c r="B14523" s="68">
        <v>0.30208333333333331</v>
      </c>
      <c r="C14523" t="s">
        <v>120</v>
      </c>
      <c r="D14523">
        <v>19.48</v>
      </c>
      <c r="E14523">
        <v>11258</v>
      </c>
    </row>
    <row r="14524" spans="1:5" x14ac:dyDescent="0.3">
      <c r="A14524" s="66">
        <v>41984</v>
      </c>
      <c r="B14524" s="68">
        <v>0.3125</v>
      </c>
      <c r="C14524" t="s">
        <v>120</v>
      </c>
      <c r="D14524">
        <v>19.489999999999998</v>
      </c>
      <c r="E14524">
        <v>11272</v>
      </c>
    </row>
    <row r="14525" spans="1:5" x14ac:dyDescent="0.3">
      <c r="A14525" s="66">
        <v>41984</v>
      </c>
      <c r="B14525" s="68">
        <v>0.32291666666666669</v>
      </c>
      <c r="C14525" t="s">
        <v>120</v>
      </c>
      <c r="D14525">
        <v>19.5</v>
      </c>
      <c r="E14525">
        <v>11268</v>
      </c>
    </row>
    <row r="14526" spans="1:5" x14ac:dyDescent="0.3">
      <c r="A14526" s="66">
        <v>41984</v>
      </c>
      <c r="B14526" s="68">
        <v>0.33333333333333331</v>
      </c>
      <c r="C14526" t="s">
        <v>120</v>
      </c>
      <c r="D14526">
        <v>19.48</v>
      </c>
      <c r="E14526">
        <v>11275</v>
      </c>
    </row>
    <row r="14527" spans="1:5" x14ac:dyDescent="0.3">
      <c r="A14527" s="66">
        <v>41984</v>
      </c>
      <c r="B14527" s="68">
        <v>0.34375</v>
      </c>
      <c r="C14527" t="s">
        <v>120</v>
      </c>
      <c r="D14527">
        <v>19.489999999999998</v>
      </c>
      <c r="E14527">
        <v>11293</v>
      </c>
    </row>
    <row r="14528" spans="1:5" x14ac:dyDescent="0.3">
      <c r="A14528" s="66">
        <v>41984</v>
      </c>
      <c r="B14528" s="68">
        <v>0.35416666666666669</v>
      </c>
      <c r="C14528" t="s">
        <v>120</v>
      </c>
      <c r="D14528">
        <v>19.48</v>
      </c>
      <c r="E14528">
        <v>11333</v>
      </c>
    </row>
    <row r="14529" spans="1:5" x14ac:dyDescent="0.3">
      <c r="A14529" s="66">
        <v>41984</v>
      </c>
      <c r="B14529" s="68">
        <v>0.36458333333333331</v>
      </c>
      <c r="C14529" t="s">
        <v>120</v>
      </c>
      <c r="D14529">
        <v>19.5</v>
      </c>
      <c r="E14529">
        <v>11392</v>
      </c>
    </row>
    <row r="14530" spans="1:5" x14ac:dyDescent="0.3">
      <c r="A14530" s="66">
        <v>41984</v>
      </c>
      <c r="B14530" s="68">
        <v>0.375</v>
      </c>
      <c r="C14530" t="s">
        <v>120</v>
      </c>
      <c r="D14530">
        <v>19.5</v>
      </c>
      <c r="E14530">
        <v>11408</v>
      </c>
    </row>
    <row r="14531" spans="1:5" x14ac:dyDescent="0.3">
      <c r="A14531" s="66">
        <v>41984</v>
      </c>
      <c r="B14531" s="68">
        <v>0.38541666666666669</v>
      </c>
      <c r="C14531" t="s">
        <v>120</v>
      </c>
      <c r="D14531">
        <v>19.5</v>
      </c>
      <c r="E14531">
        <v>11410</v>
      </c>
    </row>
    <row r="14532" spans="1:5" x14ac:dyDescent="0.3">
      <c r="A14532" s="66">
        <v>41984</v>
      </c>
      <c r="B14532" s="68">
        <v>0.39583333333333331</v>
      </c>
      <c r="C14532" t="s">
        <v>120</v>
      </c>
      <c r="D14532">
        <v>19.510000000000002</v>
      </c>
      <c r="E14532">
        <v>11382</v>
      </c>
    </row>
    <row r="14533" spans="1:5" x14ac:dyDescent="0.3">
      <c r="A14533" s="66">
        <v>41984</v>
      </c>
      <c r="B14533" s="68">
        <v>0.40625</v>
      </c>
      <c r="C14533" t="s">
        <v>120</v>
      </c>
      <c r="D14533">
        <v>19.47</v>
      </c>
      <c r="E14533">
        <v>11258</v>
      </c>
    </row>
    <row r="14534" spans="1:5" x14ac:dyDescent="0.3">
      <c r="A14534" s="66">
        <v>41984</v>
      </c>
      <c r="B14534" s="68">
        <v>0.41666666666666669</v>
      </c>
      <c r="C14534" t="s">
        <v>120</v>
      </c>
      <c r="D14534">
        <v>19.28</v>
      </c>
      <c r="E14534">
        <v>10984</v>
      </c>
    </row>
    <row r="14535" spans="1:5" x14ac:dyDescent="0.3">
      <c r="A14535" s="66">
        <v>41984</v>
      </c>
      <c r="B14535" s="68">
        <v>0.42708333333333331</v>
      </c>
      <c r="C14535" t="s">
        <v>120</v>
      </c>
      <c r="D14535">
        <v>19.29</v>
      </c>
      <c r="E14535">
        <v>10737</v>
      </c>
    </row>
    <row r="14536" spans="1:5" x14ac:dyDescent="0.3">
      <c r="A14536" s="66">
        <v>41984</v>
      </c>
      <c r="B14536" s="68">
        <v>0.4375</v>
      </c>
      <c r="C14536" t="s">
        <v>120</v>
      </c>
      <c r="D14536">
        <v>19.309999999999999</v>
      </c>
      <c r="E14536">
        <v>10549</v>
      </c>
    </row>
    <row r="14537" spans="1:5" x14ac:dyDescent="0.3">
      <c r="A14537" s="66">
        <v>41984</v>
      </c>
      <c r="B14537" s="68">
        <v>0.44791666666666669</v>
      </c>
      <c r="C14537" t="s">
        <v>120</v>
      </c>
      <c r="D14537">
        <v>19.329999999999998</v>
      </c>
      <c r="E14537">
        <v>10460</v>
      </c>
    </row>
    <row r="14538" spans="1:5" x14ac:dyDescent="0.3">
      <c r="A14538" s="66">
        <v>41984</v>
      </c>
      <c r="B14538" s="68">
        <v>0.45833333333333331</v>
      </c>
      <c r="C14538" t="s">
        <v>120</v>
      </c>
      <c r="D14538">
        <v>19.29</v>
      </c>
      <c r="E14538">
        <v>10380</v>
      </c>
    </row>
    <row r="14539" spans="1:5" x14ac:dyDescent="0.3">
      <c r="A14539" s="66">
        <v>41984</v>
      </c>
      <c r="B14539" s="68">
        <v>0.46875</v>
      </c>
      <c r="C14539" t="s">
        <v>120</v>
      </c>
      <c r="D14539">
        <v>19.25</v>
      </c>
      <c r="E14539">
        <v>10288</v>
      </c>
    </row>
    <row r="14540" spans="1:5" x14ac:dyDescent="0.3">
      <c r="A14540" s="66">
        <v>41984</v>
      </c>
      <c r="B14540" s="68">
        <v>0.47916666666666669</v>
      </c>
      <c r="C14540" t="s">
        <v>120</v>
      </c>
      <c r="D14540">
        <v>19.16</v>
      </c>
      <c r="E14540">
        <v>10175</v>
      </c>
    </row>
    <row r="14541" spans="1:5" x14ac:dyDescent="0.3">
      <c r="A14541" s="66">
        <v>41984</v>
      </c>
      <c r="B14541" s="68">
        <v>0.48958333333333331</v>
      </c>
      <c r="C14541" t="s">
        <v>120</v>
      </c>
      <c r="D14541">
        <v>19.149999999999999</v>
      </c>
      <c r="E14541">
        <v>10058</v>
      </c>
    </row>
    <row r="14542" spans="1:5" x14ac:dyDescent="0.3">
      <c r="A14542" s="66">
        <v>41985</v>
      </c>
      <c r="B14542" s="68">
        <v>0.5</v>
      </c>
      <c r="C14542" t="s">
        <v>119</v>
      </c>
      <c r="D14542">
        <v>19.18</v>
      </c>
      <c r="E14542">
        <v>9954</v>
      </c>
    </row>
    <row r="14543" spans="1:5" x14ac:dyDescent="0.3">
      <c r="A14543" s="66">
        <v>41985</v>
      </c>
      <c r="B14543" s="68">
        <v>0.51041666666666663</v>
      </c>
      <c r="C14543" t="s">
        <v>119</v>
      </c>
      <c r="D14543">
        <v>19.100000000000001</v>
      </c>
      <c r="E14543">
        <v>9896</v>
      </c>
    </row>
    <row r="14544" spans="1:5" x14ac:dyDescent="0.3">
      <c r="A14544" s="66">
        <v>41985</v>
      </c>
      <c r="B14544" s="68">
        <v>0.52083333333333337</v>
      </c>
      <c r="C14544" t="s">
        <v>119</v>
      </c>
      <c r="D14544">
        <v>19.03</v>
      </c>
      <c r="E14544">
        <v>9828</v>
      </c>
    </row>
    <row r="14545" spans="1:5" x14ac:dyDescent="0.3">
      <c r="A14545" s="66">
        <v>41985</v>
      </c>
      <c r="B14545" s="68">
        <v>0.53125</v>
      </c>
      <c r="C14545" t="s">
        <v>119</v>
      </c>
      <c r="D14545">
        <v>18.98</v>
      </c>
      <c r="E14545">
        <v>9760</v>
      </c>
    </row>
    <row r="14546" spans="1:5" x14ac:dyDescent="0.3">
      <c r="A14546" s="66">
        <v>41985</v>
      </c>
      <c r="B14546" s="68">
        <v>4.1666666666666664E-2</v>
      </c>
      <c r="C14546" t="s">
        <v>119</v>
      </c>
      <c r="D14546">
        <v>18.940000000000001</v>
      </c>
      <c r="E14546">
        <v>9738</v>
      </c>
    </row>
    <row r="14547" spans="1:5" x14ac:dyDescent="0.3">
      <c r="A14547" s="66">
        <v>41985</v>
      </c>
      <c r="B14547" s="68">
        <v>5.2083333333333336E-2</v>
      </c>
      <c r="C14547" t="s">
        <v>119</v>
      </c>
      <c r="D14547">
        <v>18.920000000000002</v>
      </c>
      <c r="E14547">
        <v>9705</v>
      </c>
    </row>
    <row r="14548" spans="1:5" x14ac:dyDescent="0.3">
      <c r="A14548" s="66">
        <v>41985</v>
      </c>
      <c r="B14548" s="68">
        <v>6.25E-2</v>
      </c>
      <c r="C14548" t="s">
        <v>119</v>
      </c>
      <c r="D14548">
        <v>18.920000000000002</v>
      </c>
      <c r="E14548">
        <v>9750</v>
      </c>
    </row>
    <row r="14549" spans="1:5" x14ac:dyDescent="0.3">
      <c r="A14549" s="66">
        <v>41985</v>
      </c>
      <c r="B14549" s="68">
        <v>7.2916666666666671E-2</v>
      </c>
      <c r="C14549" t="s">
        <v>119</v>
      </c>
      <c r="D14549">
        <v>19.059999999999999</v>
      </c>
      <c r="E14549">
        <v>10143</v>
      </c>
    </row>
    <row r="14550" spans="1:5" x14ac:dyDescent="0.3">
      <c r="A14550" s="66">
        <v>41985</v>
      </c>
      <c r="B14550" s="68">
        <v>8.3333333333333329E-2</v>
      </c>
      <c r="C14550" t="s">
        <v>119</v>
      </c>
      <c r="D14550">
        <v>19</v>
      </c>
      <c r="E14550">
        <v>10493</v>
      </c>
    </row>
    <row r="14551" spans="1:5" x14ac:dyDescent="0.3">
      <c r="A14551" s="66">
        <v>41985</v>
      </c>
      <c r="B14551" s="68">
        <v>9.375E-2</v>
      </c>
      <c r="C14551" t="s">
        <v>119</v>
      </c>
      <c r="D14551">
        <v>19.04</v>
      </c>
      <c r="E14551">
        <v>10479</v>
      </c>
    </row>
    <row r="14552" spans="1:5" x14ac:dyDescent="0.3">
      <c r="A14552" s="66">
        <v>41985</v>
      </c>
      <c r="B14552" s="68">
        <v>0.10416666666666667</v>
      </c>
      <c r="C14552" t="s">
        <v>119</v>
      </c>
      <c r="D14552">
        <v>19.03</v>
      </c>
      <c r="E14552">
        <v>10579</v>
      </c>
    </row>
    <row r="14553" spans="1:5" x14ac:dyDescent="0.3">
      <c r="A14553" s="66">
        <v>41985</v>
      </c>
      <c r="B14553" s="68">
        <v>0.11458333333333333</v>
      </c>
      <c r="C14553" t="s">
        <v>119</v>
      </c>
      <c r="D14553">
        <v>19</v>
      </c>
      <c r="E14553">
        <v>10655</v>
      </c>
    </row>
    <row r="14554" spans="1:5" x14ac:dyDescent="0.3">
      <c r="A14554" s="66">
        <v>41985</v>
      </c>
      <c r="B14554" s="68">
        <v>0.125</v>
      </c>
      <c r="C14554" t="s">
        <v>119</v>
      </c>
      <c r="D14554">
        <v>18.989999999999998</v>
      </c>
      <c r="E14554">
        <v>10711</v>
      </c>
    </row>
    <row r="14555" spans="1:5" x14ac:dyDescent="0.3">
      <c r="A14555" s="66">
        <v>41985</v>
      </c>
      <c r="B14555" s="68">
        <v>0.13541666666666666</v>
      </c>
      <c r="C14555" t="s">
        <v>119</v>
      </c>
      <c r="D14555">
        <v>18.95</v>
      </c>
      <c r="E14555">
        <v>10742</v>
      </c>
    </row>
    <row r="14556" spans="1:5" x14ac:dyDescent="0.3">
      <c r="A14556" s="66">
        <v>41985</v>
      </c>
      <c r="B14556" s="68">
        <v>0.14583333333333334</v>
      </c>
      <c r="C14556" t="s">
        <v>119</v>
      </c>
      <c r="D14556">
        <v>18.920000000000002</v>
      </c>
      <c r="E14556">
        <v>10767</v>
      </c>
    </row>
    <row r="14557" spans="1:5" x14ac:dyDescent="0.3">
      <c r="A14557" s="66">
        <v>41985</v>
      </c>
      <c r="B14557" s="68">
        <v>0.15625</v>
      </c>
      <c r="C14557" t="s">
        <v>119</v>
      </c>
      <c r="D14557">
        <v>18.91</v>
      </c>
      <c r="E14557">
        <v>10801</v>
      </c>
    </row>
    <row r="14558" spans="1:5" x14ac:dyDescent="0.3">
      <c r="A14558" s="66">
        <v>41985</v>
      </c>
      <c r="B14558" s="68">
        <v>0.16666666666666666</v>
      </c>
      <c r="C14558" t="s">
        <v>119</v>
      </c>
      <c r="D14558">
        <v>18.89</v>
      </c>
      <c r="E14558">
        <v>10842</v>
      </c>
    </row>
    <row r="14559" spans="1:5" x14ac:dyDescent="0.3">
      <c r="A14559" s="66">
        <v>41985</v>
      </c>
      <c r="B14559" s="68">
        <v>0.17708333333333334</v>
      </c>
      <c r="C14559" t="s">
        <v>119</v>
      </c>
      <c r="D14559">
        <v>18.89</v>
      </c>
      <c r="E14559">
        <v>10931</v>
      </c>
    </row>
    <row r="14560" spans="1:5" x14ac:dyDescent="0.3">
      <c r="A14560" s="66">
        <v>41985</v>
      </c>
      <c r="B14560" s="68">
        <v>0.1875</v>
      </c>
      <c r="C14560" t="s">
        <v>119</v>
      </c>
      <c r="D14560">
        <v>18.89</v>
      </c>
      <c r="E14560">
        <v>11093</v>
      </c>
    </row>
    <row r="14561" spans="1:5" x14ac:dyDescent="0.3">
      <c r="A14561" s="66">
        <v>41985</v>
      </c>
      <c r="B14561" s="68">
        <v>0.19791666666666666</v>
      </c>
      <c r="C14561" t="s">
        <v>119</v>
      </c>
      <c r="D14561">
        <v>18.920000000000002</v>
      </c>
      <c r="E14561">
        <v>11308</v>
      </c>
    </row>
    <row r="14562" spans="1:5" x14ac:dyDescent="0.3">
      <c r="A14562" s="66">
        <v>41985</v>
      </c>
      <c r="B14562" s="68">
        <v>0.20833333333333334</v>
      </c>
      <c r="C14562" t="s">
        <v>119</v>
      </c>
      <c r="D14562">
        <v>18.93</v>
      </c>
      <c r="E14562">
        <v>11546</v>
      </c>
    </row>
    <row r="14563" spans="1:5" x14ac:dyDescent="0.3">
      <c r="A14563" s="66">
        <v>41985</v>
      </c>
      <c r="B14563" s="68">
        <v>0.21875</v>
      </c>
      <c r="C14563" t="s">
        <v>119</v>
      </c>
      <c r="D14563">
        <v>18.96</v>
      </c>
      <c r="E14563">
        <v>11702</v>
      </c>
    </row>
    <row r="14564" spans="1:5" x14ac:dyDescent="0.3">
      <c r="A14564" s="66">
        <v>41985</v>
      </c>
      <c r="B14564" s="68">
        <v>0.22916666666666666</v>
      </c>
      <c r="C14564" t="s">
        <v>119</v>
      </c>
      <c r="D14564">
        <v>18.850000000000001</v>
      </c>
      <c r="E14564">
        <v>11721</v>
      </c>
    </row>
    <row r="14565" spans="1:5" x14ac:dyDescent="0.3">
      <c r="A14565" s="66">
        <v>41985</v>
      </c>
      <c r="B14565" s="68">
        <v>0.23958333333333334</v>
      </c>
      <c r="C14565" t="s">
        <v>119</v>
      </c>
      <c r="D14565">
        <v>18.690000000000001</v>
      </c>
      <c r="E14565">
        <v>11459</v>
      </c>
    </row>
    <row r="14566" spans="1:5" x14ac:dyDescent="0.3">
      <c r="A14566" s="66">
        <v>41985</v>
      </c>
      <c r="B14566" s="68">
        <v>0.25</v>
      </c>
      <c r="C14566" t="s">
        <v>119</v>
      </c>
      <c r="D14566">
        <v>18.38</v>
      </c>
      <c r="E14566">
        <v>11088</v>
      </c>
    </row>
    <row r="14567" spans="1:5" x14ac:dyDescent="0.3">
      <c r="A14567" s="66">
        <v>41985</v>
      </c>
      <c r="B14567" s="68">
        <v>0.26041666666666669</v>
      </c>
      <c r="C14567" t="s">
        <v>119</v>
      </c>
      <c r="D14567">
        <v>18.350000000000001</v>
      </c>
      <c r="E14567">
        <v>10795</v>
      </c>
    </row>
    <row r="14568" spans="1:5" x14ac:dyDescent="0.3">
      <c r="A14568" s="66">
        <v>41985</v>
      </c>
      <c r="B14568" s="68">
        <v>0.27083333333333331</v>
      </c>
      <c r="C14568" t="s">
        <v>119</v>
      </c>
      <c r="D14568">
        <v>18.309999999999999</v>
      </c>
      <c r="E14568">
        <v>10607</v>
      </c>
    </row>
    <row r="14569" spans="1:5" x14ac:dyDescent="0.3">
      <c r="A14569" s="66">
        <v>41985</v>
      </c>
      <c r="B14569" s="68">
        <v>0.28125</v>
      </c>
      <c r="C14569" t="s">
        <v>119</v>
      </c>
      <c r="D14569">
        <v>18.309999999999999</v>
      </c>
      <c r="E14569">
        <v>10472</v>
      </c>
    </row>
    <row r="14570" spans="1:5" x14ac:dyDescent="0.3">
      <c r="A14570" s="66">
        <v>41985</v>
      </c>
      <c r="B14570" s="68">
        <v>0.29166666666666669</v>
      </c>
      <c r="C14570" t="s">
        <v>119</v>
      </c>
      <c r="D14570">
        <v>18.32</v>
      </c>
      <c r="E14570">
        <v>10411</v>
      </c>
    </row>
    <row r="14571" spans="1:5" x14ac:dyDescent="0.3">
      <c r="A14571" s="66">
        <v>41985</v>
      </c>
      <c r="B14571" s="68">
        <v>0.30208333333333331</v>
      </c>
      <c r="C14571" t="s">
        <v>119</v>
      </c>
      <c r="D14571">
        <v>18.37</v>
      </c>
      <c r="E14571">
        <v>10371</v>
      </c>
    </row>
    <row r="14572" spans="1:5" x14ac:dyDescent="0.3">
      <c r="A14572" s="66">
        <v>41985</v>
      </c>
      <c r="B14572" s="68">
        <v>0.3125</v>
      </c>
      <c r="C14572" t="s">
        <v>119</v>
      </c>
      <c r="D14572">
        <v>18.36</v>
      </c>
      <c r="E14572">
        <v>10346</v>
      </c>
    </row>
    <row r="14573" spans="1:5" x14ac:dyDescent="0.3">
      <c r="A14573" s="66">
        <v>41985</v>
      </c>
      <c r="B14573" s="68">
        <v>0.32291666666666669</v>
      </c>
      <c r="C14573" t="s">
        <v>119</v>
      </c>
      <c r="D14573">
        <v>18.350000000000001</v>
      </c>
      <c r="E14573">
        <v>10272</v>
      </c>
    </row>
    <row r="14574" spans="1:5" x14ac:dyDescent="0.3">
      <c r="A14574" s="66">
        <v>41985</v>
      </c>
      <c r="B14574" s="68">
        <v>0.33333333333333331</v>
      </c>
      <c r="C14574" t="s">
        <v>119</v>
      </c>
      <c r="D14574">
        <v>18.32</v>
      </c>
      <c r="E14574">
        <v>10216</v>
      </c>
    </row>
    <row r="14575" spans="1:5" x14ac:dyDescent="0.3">
      <c r="A14575" s="66">
        <v>41985</v>
      </c>
      <c r="B14575" s="68">
        <v>0.34375</v>
      </c>
      <c r="C14575" t="s">
        <v>119</v>
      </c>
      <c r="D14575">
        <v>18.190000000000001</v>
      </c>
      <c r="E14575">
        <v>10192</v>
      </c>
    </row>
    <row r="14576" spans="1:5" x14ac:dyDescent="0.3">
      <c r="A14576" s="66">
        <v>41985</v>
      </c>
      <c r="B14576" s="68">
        <v>0.35416666666666669</v>
      </c>
      <c r="C14576" t="s">
        <v>119</v>
      </c>
      <c r="D14576">
        <v>18.25</v>
      </c>
      <c r="E14576">
        <v>10174</v>
      </c>
    </row>
    <row r="14577" spans="1:5" x14ac:dyDescent="0.3">
      <c r="A14577" s="66">
        <v>41985</v>
      </c>
      <c r="B14577" s="68">
        <v>0.36458333333333331</v>
      </c>
      <c r="C14577" t="s">
        <v>119</v>
      </c>
      <c r="D14577">
        <v>18.190000000000001</v>
      </c>
      <c r="E14577">
        <v>10190</v>
      </c>
    </row>
    <row r="14578" spans="1:5" x14ac:dyDescent="0.3">
      <c r="A14578" s="66">
        <v>41985</v>
      </c>
      <c r="B14578" s="68">
        <v>0.375</v>
      </c>
      <c r="C14578" t="s">
        <v>119</v>
      </c>
      <c r="D14578">
        <v>18.149999999999999</v>
      </c>
      <c r="E14578">
        <v>10128</v>
      </c>
    </row>
    <row r="14579" spans="1:5" x14ac:dyDescent="0.3">
      <c r="A14579" s="66">
        <v>41985</v>
      </c>
      <c r="B14579" s="68">
        <v>0.38541666666666669</v>
      </c>
      <c r="C14579" t="s">
        <v>119</v>
      </c>
      <c r="D14579">
        <v>18.16</v>
      </c>
      <c r="E14579">
        <v>10044</v>
      </c>
    </row>
    <row r="14580" spans="1:5" x14ac:dyDescent="0.3">
      <c r="A14580" s="66">
        <v>41985</v>
      </c>
      <c r="B14580" s="68">
        <v>0.39583333333333331</v>
      </c>
      <c r="C14580" t="s">
        <v>119</v>
      </c>
      <c r="D14580">
        <v>18.18</v>
      </c>
      <c r="E14580">
        <v>9920</v>
      </c>
    </row>
    <row r="14581" spans="1:5" x14ac:dyDescent="0.3">
      <c r="A14581" s="66">
        <v>41985</v>
      </c>
      <c r="B14581" s="68">
        <v>0.40625</v>
      </c>
      <c r="C14581" t="s">
        <v>119</v>
      </c>
      <c r="D14581">
        <v>18.170000000000002</v>
      </c>
      <c r="E14581">
        <v>9774</v>
      </c>
    </row>
    <row r="14582" spans="1:5" x14ac:dyDescent="0.3">
      <c r="A14582" s="66">
        <v>41985</v>
      </c>
      <c r="B14582" s="68">
        <v>0.41666666666666669</v>
      </c>
      <c r="C14582" t="s">
        <v>119</v>
      </c>
      <c r="D14582">
        <v>18.13</v>
      </c>
      <c r="E14582">
        <v>9631</v>
      </c>
    </row>
    <row r="14583" spans="1:5" x14ac:dyDescent="0.3">
      <c r="A14583" s="66">
        <v>41985</v>
      </c>
      <c r="B14583" s="68">
        <v>0.42708333333333331</v>
      </c>
      <c r="C14583" t="s">
        <v>119</v>
      </c>
      <c r="D14583">
        <v>18.100000000000001</v>
      </c>
      <c r="E14583">
        <v>9493</v>
      </c>
    </row>
    <row r="14584" spans="1:5" x14ac:dyDescent="0.3">
      <c r="A14584" s="66">
        <v>41985</v>
      </c>
      <c r="B14584" s="68">
        <v>0.4375</v>
      </c>
      <c r="C14584" t="s">
        <v>119</v>
      </c>
      <c r="D14584">
        <v>18.12</v>
      </c>
      <c r="E14584">
        <v>9371</v>
      </c>
    </row>
    <row r="14585" spans="1:5" x14ac:dyDescent="0.3">
      <c r="A14585" s="66">
        <v>41985</v>
      </c>
      <c r="B14585" s="68">
        <v>0.44791666666666669</v>
      </c>
      <c r="C14585" t="s">
        <v>119</v>
      </c>
      <c r="D14585">
        <v>18.14</v>
      </c>
      <c r="E14585">
        <v>9239</v>
      </c>
    </row>
    <row r="14586" spans="1:5" x14ac:dyDescent="0.3">
      <c r="A14586" s="66">
        <v>41985</v>
      </c>
      <c r="B14586" s="68">
        <v>0.45833333333333331</v>
      </c>
      <c r="C14586" t="s">
        <v>119</v>
      </c>
      <c r="D14586">
        <v>18.149999999999999</v>
      </c>
      <c r="E14586">
        <v>9106</v>
      </c>
    </row>
    <row r="14587" spans="1:5" x14ac:dyDescent="0.3">
      <c r="A14587" s="66">
        <v>41985</v>
      </c>
      <c r="B14587" s="68">
        <v>0.46875</v>
      </c>
      <c r="C14587" t="s">
        <v>119</v>
      </c>
      <c r="D14587">
        <v>18.12</v>
      </c>
      <c r="E14587">
        <v>9006</v>
      </c>
    </row>
    <row r="14588" spans="1:5" x14ac:dyDescent="0.3">
      <c r="A14588" s="66">
        <v>41985</v>
      </c>
      <c r="B14588" s="68">
        <v>0.47916666666666669</v>
      </c>
      <c r="C14588" t="s">
        <v>119</v>
      </c>
      <c r="D14588">
        <v>18.149999999999999</v>
      </c>
      <c r="E14588">
        <v>8883</v>
      </c>
    </row>
    <row r="14589" spans="1:5" x14ac:dyDescent="0.3">
      <c r="A14589" s="66">
        <v>41985</v>
      </c>
      <c r="B14589" s="68">
        <v>0.48958333333333331</v>
      </c>
      <c r="C14589" t="s">
        <v>119</v>
      </c>
      <c r="D14589">
        <v>18.2</v>
      </c>
      <c r="E14589">
        <v>8796</v>
      </c>
    </row>
    <row r="14590" spans="1:5" x14ac:dyDescent="0.3">
      <c r="A14590" s="66">
        <v>41985</v>
      </c>
      <c r="B14590" s="68">
        <v>0.5</v>
      </c>
      <c r="C14590" t="s">
        <v>120</v>
      </c>
      <c r="D14590">
        <v>18.27</v>
      </c>
      <c r="E14590">
        <v>8827</v>
      </c>
    </row>
    <row r="14591" spans="1:5" x14ac:dyDescent="0.3">
      <c r="A14591" s="66">
        <v>41985</v>
      </c>
      <c r="B14591" s="68">
        <v>0.51041666666666663</v>
      </c>
      <c r="C14591" t="s">
        <v>120</v>
      </c>
      <c r="D14591">
        <v>18.32</v>
      </c>
      <c r="E14591">
        <v>8826</v>
      </c>
    </row>
    <row r="14592" spans="1:5" x14ac:dyDescent="0.3">
      <c r="A14592" s="66">
        <v>41985</v>
      </c>
      <c r="B14592" s="68">
        <v>0.52083333333333337</v>
      </c>
      <c r="C14592" t="s">
        <v>120</v>
      </c>
      <c r="D14592">
        <v>18.350000000000001</v>
      </c>
      <c r="E14592">
        <v>8795</v>
      </c>
    </row>
    <row r="14593" spans="1:5" x14ac:dyDescent="0.3">
      <c r="A14593" s="66">
        <v>41985</v>
      </c>
      <c r="B14593" s="68">
        <v>0.53125</v>
      </c>
      <c r="C14593" t="s">
        <v>120</v>
      </c>
      <c r="D14593">
        <v>18.38</v>
      </c>
      <c r="E14593">
        <v>8720</v>
      </c>
    </row>
    <row r="14594" spans="1:5" x14ac:dyDescent="0.3">
      <c r="A14594" s="66">
        <v>41985</v>
      </c>
      <c r="B14594" s="68">
        <v>4.1666666666666664E-2</v>
      </c>
      <c r="C14594" t="s">
        <v>120</v>
      </c>
      <c r="D14594">
        <v>18.420000000000002</v>
      </c>
      <c r="E14594">
        <v>8641</v>
      </c>
    </row>
    <row r="14595" spans="1:5" x14ac:dyDescent="0.3">
      <c r="A14595" s="66">
        <v>41985</v>
      </c>
      <c r="B14595" s="68">
        <v>5.2083333333333336E-2</v>
      </c>
      <c r="C14595" t="s">
        <v>120</v>
      </c>
      <c r="D14595">
        <v>18.45</v>
      </c>
      <c r="E14595">
        <v>8623</v>
      </c>
    </row>
    <row r="14596" spans="1:5" x14ac:dyDescent="0.3">
      <c r="A14596" s="66">
        <v>41985</v>
      </c>
      <c r="B14596" s="68">
        <v>6.25E-2</v>
      </c>
      <c r="C14596" t="s">
        <v>120</v>
      </c>
      <c r="D14596">
        <v>18.47</v>
      </c>
      <c r="E14596">
        <v>8604</v>
      </c>
    </row>
    <row r="14597" spans="1:5" x14ac:dyDescent="0.3">
      <c r="A14597" s="66">
        <v>41985</v>
      </c>
      <c r="B14597" s="68">
        <v>7.2916666666666671E-2</v>
      </c>
      <c r="C14597" t="s">
        <v>120</v>
      </c>
      <c r="D14597">
        <v>18.48</v>
      </c>
      <c r="E14597">
        <v>8640</v>
      </c>
    </row>
    <row r="14598" spans="1:5" x14ac:dyDescent="0.3">
      <c r="A14598" s="66">
        <v>41985</v>
      </c>
      <c r="B14598" s="68">
        <v>8.3333333333333329E-2</v>
      </c>
      <c r="C14598" t="s">
        <v>120</v>
      </c>
      <c r="D14598">
        <v>18.489999999999998</v>
      </c>
      <c r="E14598">
        <v>8673</v>
      </c>
    </row>
    <row r="14599" spans="1:5" x14ac:dyDescent="0.3">
      <c r="A14599" s="66">
        <v>41985</v>
      </c>
      <c r="B14599" s="68">
        <v>9.375E-2</v>
      </c>
      <c r="C14599" t="s">
        <v>120</v>
      </c>
      <c r="D14599">
        <v>18.489999999999998</v>
      </c>
      <c r="E14599">
        <v>8670</v>
      </c>
    </row>
    <row r="14600" spans="1:5" x14ac:dyDescent="0.3">
      <c r="A14600" s="66">
        <v>41985</v>
      </c>
      <c r="B14600" s="68">
        <v>0.10416666666666667</v>
      </c>
      <c r="C14600" t="s">
        <v>120</v>
      </c>
      <c r="D14600">
        <v>18.489999999999998</v>
      </c>
      <c r="E14600">
        <v>8685</v>
      </c>
    </row>
    <row r="14601" spans="1:5" x14ac:dyDescent="0.3">
      <c r="A14601" s="66">
        <v>41985</v>
      </c>
      <c r="B14601" s="68">
        <v>0.11458333333333333</v>
      </c>
      <c r="C14601" t="s">
        <v>120</v>
      </c>
      <c r="D14601">
        <v>18.47</v>
      </c>
      <c r="E14601">
        <v>8535</v>
      </c>
    </row>
    <row r="14602" spans="1:5" x14ac:dyDescent="0.3">
      <c r="A14602" s="66">
        <v>41985</v>
      </c>
      <c r="B14602" s="68">
        <v>0.125</v>
      </c>
      <c r="C14602" t="s">
        <v>120</v>
      </c>
      <c r="D14602">
        <v>18.46</v>
      </c>
      <c r="E14602">
        <v>8492</v>
      </c>
    </row>
    <row r="14603" spans="1:5" x14ac:dyDescent="0.3">
      <c r="A14603" s="66">
        <v>41985</v>
      </c>
      <c r="B14603" s="68">
        <v>0.13541666666666666</v>
      </c>
      <c r="C14603" t="s">
        <v>120</v>
      </c>
      <c r="D14603">
        <v>18.45</v>
      </c>
      <c r="E14603">
        <v>8276</v>
      </c>
    </row>
    <row r="14604" spans="1:5" x14ac:dyDescent="0.3">
      <c r="A14604" s="66">
        <v>41985</v>
      </c>
      <c r="B14604" s="68">
        <v>0.14583333333333334</v>
      </c>
      <c r="C14604" t="s">
        <v>120</v>
      </c>
      <c r="D14604">
        <v>18.45</v>
      </c>
      <c r="E14604">
        <v>8212</v>
      </c>
    </row>
    <row r="14605" spans="1:5" x14ac:dyDescent="0.3">
      <c r="A14605" s="66">
        <v>41985</v>
      </c>
      <c r="B14605" s="68">
        <v>0.15625</v>
      </c>
      <c r="C14605" t="s">
        <v>120</v>
      </c>
      <c r="D14605">
        <v>18.440000000000001</v>
      </c>
      <c r="E14605">
        <v>8419</v>
      </c>
    </row>
    <row r="14606" spans="1:5" x14ac:dyDescent="0.3">
      <c r="A14606" s="66">
        <v>41985</v>
      </c>
      <c r="B14606" s="68">
        <v>0.16666666666666666</v>
      </c>
      <c r="C14606" t="s">
        <v>120</v>
      </c>
      <c r="D14606">
        <v>18.440000000000001</v>
      </c>
      <c r="E14606">
        <v>8581</v>
      </c>
    </row>
    <row r="14607" spans="1:5" x14ac:dyDescent="0.3">
      <c r="A14607" s="66">
        <v>41985</v>
      </c>
      <c r="B14607" s="68">
        <v>0.17708333333333334</v>
      </c>
      <c r="C14607" t="s">
        <v>120</v>
      </c>
      <c r="D14607">
        <v>18.399999999999999</v>
      </c>
      <c r="E14607">
        <v>8693</v>
      </c>
    </row>
    <row r="14608" spans="1:5" x14ac:dyDescent="0.3">
      <c r="A14608" s="66">
        <v>41985</v>
      </c>
      <c r="B14608" s="68">
        <v>0.1875</v>
      </c>
      <c r="C14608" t="s">
        <v>120</v>
      </c>
      <c r="D14608">
        <v>18.39</v>
      </c>
      <c r="E14608">
        <v>8713</v>
      </c>
    </row>
    <row r="14609" spans="1:5" x14ac:dyDescent="0.3">
      <c r="A14609" s="66">
        <v>41985</v>
      </c>
      <c r="B14609" s="68">
        <v>0.19791666666666666</v>
      </c>
      <c r="C14609" t="s">
        <v>120</v>
      </c>
      <c r="D14609">
        <v>18.399999999999999</v>
      </c>
      <c r="E14609">
        <v>8956</v>
      </c>
    </row>
    <row r="14610" spans="1:5" x14ac:dyDescent="0.3">
      <c r="A14610" s="66">
        <v>41985</v>
      </c>
      <c r="B14610" s="68">
        <v>0.20833333333333334</v>
      </c>
      <c r="C14610" t="s">
        <v>120</v>
      </c>
      <c r="D14610">
        <v>18.329999999999998</v>
      </c>
      <c r="E14610">
        <v>9053</v>
      </c>
    </row>
    <row r="14611" spans="1:5" x14ac:dyDescent="0.3">
      <c r="A14611" s="66">
        <v>41985</v>
      </c>
      <c r="B14611" s="68">
        <v>0.21875</v>
      </c>
      <c r="C14611" t="s">
        <v>120</v>
      </c>
      <c r="D14611">
        <v>18.29</v>
      </c>
      <c r="E14611">
        <v>9065</v>
      </c>
    </row>
    <row r="14612" spans="1:5" x14ac:dyDescent="0.3">
      <c r="A14612" s="66">
        <v>41985</v>
      </c>
      <c r="B14612" s="68">
        <v>0.22916666666666666</v>
      </c>
      <c r="C14612" t="s">
        <v>120</v>
      </c>
      <c r="D14612">
        <v>18.25</v>
      </c>
      <c r="E14612">
        <v>8987</v>
      </c>
    </row>
    <row r="14613" spans="1:5" x14ac:dyDescent="0.3">
      <c r="A14613" s="66">
        <v>41985</v>
      </c>
      <c r="B14613" s="68">
        <v>0.23958333333333334</v>
      </c>
      <c r="C14613" t="s">
        <v>120</v>
      </c>
      <c r="D14613">
        <v>18.23</v>
      </c>
      <c r="E14613">
        <v>8860</v>
      </c>
    </row>
    <row r="14614" spans="1:5" x14ac:dyDescent="0.3">
      <c r="A14614" s="66">
        <v>41985</v>
      </c>
      <c r="B14614" s="68">
        <v>0.25</v>
      </c>
      <c r="C14614" t="s">
        <v>120</v>
      </c>
      <c r="D14614">
        <v>18.23</v>
      </c>
      <c r="E14614">
        <v>8835</v>
      </c>
    </row>
    <row r="14615" spans="1:5" x14ac:dyDescent="0.3">
      <c r="A14615" s="66">
        <v>41985</v>
      </c>
      <c r="B14615" s="68">
        <v>0.26041666666666669</v>
      </c>
      <c r="C14615" t="s">
        <v>120</v>
      </c>
      <c r="D14615">
        <v>18.2</v>
      </c>
      <c r="E14615">
        <v>9008</v>
      </c>
    </row>
    <row r="14616" spans="1:5" x14ac:dyDescent="0.3">
      <c r="A14616" s="66">
        <v>41985</v>
      </c>
      <c r="B14616" s="68">
        <v>0.27083333333333331</v>
      </c>
      <c r="C14616" t="s">
        <v>120</v>
      </c>
      <c r="D14616">
        <v>18.23</v>
      </c>
      <c r="E14616">
        <v>9099</v>
      </c>
    </row>
    <row r="14617" spans="1:5" x14ac:dyDescent="0.3">
      <c r="A14617" s="66">
        <v>41985</v>
      </c>
      <c r="B14617" s="68">
        <v>0.28125</v>
      </c>
      <c r="C14617" t="s">
        <v>120</v>
      </c>
      <c r="D14617">
        <v>18.239999999999998</v>
      </c>
      <c r="E14617">
        <v>9210</v>
      </c>
    </row>
    <row r="14618" spans="1:5" x14ac:dyDescent="0.3">
      <c r="A14618" s="66">
        <v>41985</v>
      </c>
      <c r="B14618" s="68">
        <v>0.29166666666666669</v>
      </c>
      <c r="C14618" t="s">
        <v>120</v>
      </c>
      <c r="D14618">
        <v>18.190000000000001</v>
      </c>
      <c r="E14618">
        <v>9269</v>
      </c>
    </row>
    <row r="14619" spans="1:5" x14ac:dyDescent="0.3">
      <c r="A14619" s="66">
        <v>41985</v>
      </c>
      <c r="B14619" s="68">
        <v>0.30208333333333331</v>
      </c>
      <c r="C14619" t="s">
        <v>120</v>
      </c>
      <c r="D14619">
        <v>18.09</v>
      </c>
      <c r="E14619">
        <v>9256</v>
      </c>
    </row>
    <row r="14620" spans="1:5" x14ac:dyDescent="0.3">
      <c r="A14620" s="66">
        <v>41985</v>
      </c>
      <c r="B14620" s="68">
        <v>0.3125</v>
      </c>
      <c r="C14620" t="s">
        <v>120</v>
      </c>
      <c r="D14620">
        <v>18.05</v>
      </c>
      <c r="E14620">
        <v>9246</v>
      </c>
    </row>
    <row r="14621" spans="1:5" x14ac:dyDescent="0.3">
      <c r="A14621" s="66">
        <v>41985</v>
      </c>
      <c r="B14621" s="68">
        <v>0.32291666666666669</v>
      </c>
      <c r="C14621" t="s">
        <v>120</v>
      </c>
      <c r="D14621">
        <v>18.04</v>
      </c>
      <c r="E14621">
        <v>9226</v>
      </c>
    </row>
    <row r="14622" spans="1:5" x14ac:dyDescent="0.3">
      <c r="A14622" s="66">
        <v>41985</v>
      </c>
      <c r="B14622" s="68">
        <v>0.33333333333333331</v>
      </c>
      <c r="C14622" t="s">
        <v>120</v>
      </c>
      <c r="D14622">
        <v>18</v>
      </c>
      <c r="E14622">
        <v>9146</v>
      </c>
    </row>
    <row r="14623" spans="1:5" x14ac:dyDescent="0.3">
      <c r="A14623" s="66">
        <v>41985</v>
      </c>
      <c r="B14623" s="68">
        <v>0.34375</v>
      </c>
      <c r="C14623" t="s">
        <v>120</v>
      </c>
      <c r="D14623">
        <v>17.989999999999998</v>
      </c>
      <c r="E14623">
        <v>9074</v>
      </c>
    </row>
    <row r="14624" spans="1:5" x14ac:dyDescent="0.3">
      <c r="A14624" s="66">
        <v>41985</v>
      </c>
      <c r="B14624" s="68">
        <v>0.35416666666666669</v>
      </c>
      <c r="C14624" t="s">
        <v>120</v>
      </c>
      <c r="D14624">
        <v>17.98</v>
      </c>
      <c r="E14624">
        <v>9144</v>
      </c>
    </row>
    <row r="14625" spans="1:5" x14ac:dyDescent="0.3">
      <c r="A14625" s="66">
        <v>41985</v>
      </c>
      <c r="B14625" s="68">
        <v>0.36458333333333331</v>
      </c>
      <c r="C14625" t="s">
        <v>120</v>
      </c>
      <c r="D14625">
        <v>17.87</v>
      </c>
      <c r="E14625">
        <v>9175</v>
      </c>
    </row>
    <row r="14626" spans="1:5" x14ac:dyDescent="0.3">
      <c r="A14626" s="66">
        <v>41985</v>
      </c>
      <c r="B14626" s="68">
        <v>0.375</v>
      </c>
      <c r="C14626" t="s">
        <v>120</v>
      </c>
      <c r="D14626">
        <v>17.79</v>
      </c>
      <c r="E14626">
        <v>9152</v>
      </c>
    </row>
    <row r="14627" spans="1:5" x14ac:dyDescent="0.3">
      <c r="A14627" s="66">
        <v>41985</v>
      </c>
      <c r="B14627" s="68">
        <v>0.38541666666666669</v>
      </c>
      <c r="C14627" t="s">
        <v>120</v>
      </c>
      <c r="D14627">
        <v>17.73</v>
      </c>
      <c r="E14627">
        <v>9101</v>
      </c>
    </row>
    <row r="14628" spans="1:5" x14ac:dyDescent="0.3">
      <c r="A14628" s="66">
        <v>41985</v>
      </c>
      <c r="B14628" s="68">
        <v>0.39583333333333331</v>
      </c>
      <c r="C14628" t="s">
        <v>120</v>
      </c>
      <c r="D14628">
        <v>17.75</v>
      </c>
      <c r="E14628">
        <v>9037</v>
      </c>
    </row>
    <row r="14629" spans="1:5" x14ac:dyDescent="0.3">
      <c r="A14629" s="66">
        <v>41985</v>
      </c>
      <c r="B14629" s="68">
        <v>0.40625</v>
      </c>
      <c r="C14629" t="s">
        <v>120</v>
      </c>
      <c r="D14629">
        <v>17.7</v>
      </c>
      <c r="E14629">
        <v>8913</v>
      </c>
    </row>
    <row r="14630" spans="1:5" x14ac:dyDescent="0.3">
      <c r="A14630" s="66">
        <v>41985</v>
      </c>
      <c r="B14630" s="68">
        <v>0.41666666666666669</v>
      </c>
      <c r="C14630" t="s">
        <v>120</v>
      </c>
      <c r="D14630">
        <v>17.7</v>
      </c>
      <c r="E14630">
        <v>8758</v>
      </c>
    </row>
    <row r="14631" spans="1:5" x14ac:dyDescent="0.3">
      <c r="A14631" s="66">
        <v>41985</v>
      </c>
      <c r="B14631" s="68">
        <v>0.42708333333333331</v>
      </c>
      <c r="C14631" t="s">
        <v>120</v>
      </c>
      <c r="D14631">
        <v>17.66</v>
      </c>
      <c r="E14631">
        <v>8659</v>
      </c>
    </row>
    <row r="14632" spans="1:5" x14ac:dyDescent="0.3">
      <c r="A14632" s="66">
        <v>41985</v>
      </c>
      <c r="B14632" s="68">
        <v>0.4375</v>
      </c>
      <c r="C14632" t="s">
        <v>120</v>
      </c>
      <c r="D14632">
        <v>17.64</v>
      </c>
      <c r="E14632">
        <v>8568</v>
      </c>
    </row>
    <row r="14633" spans="1:5" x14ac:dyDescent="0.3">
      <c r="A14633" s="66">
        <v>41985</v>
      </c>
      <c r="B14633" s="68">
        <v>0.44791666666666669</v>
      </c>
      <c r="C14633" t="s">
        <v>120</v>
      </c>
      <c r="D14633">
        <v>17.59</v>
      </c>
      <c r="E14633">
        <v>8539</v>
      </c>
    </row>
    <row r="14634" spans="1:5" x14ac:dyDescent="0.3">
      <c r="A14634" s="66">
        <v>41985</v>
      </c>
      <c r="B14634" s="68">
        <v>0.45833333333333331</v>
      </c>
      <c r="C14634" t="s">
        <v>120</v>
      </c>
      <c r="D14634">
        <v>17.47</v>
      </c>
      <c r="E14634">
        <v>8508</v>
      </c>
    </row>
    <row r="14635" spans="1:5" x14ac:dyDescent="0.3">
      <c r="A14635" s="66">
        <v>41985</v>
      </c>
      <c r="B14635" s="68">
        <v>0.46875</v>
      </c>
      <c r="C14635" t="s">
        <v>120</v>
      </c>
      <c r="D14635">
        <v>17.420000000000002</v>
      </c>
      <c r="E14635">
        <v>8464</v>
      </c>
    </row>
    <row r="14636" spans="1:5" x14ac:dyDescent="0.3">
      <c r="A14636" s="66">
        <v>41985</v>
      </c>
      <c r="B14636" s="68">
        <v>0.47916666666666669</v>
      </c>
      <c r="C14636" t="s">
        <v>120</v>
      </c>
      <c r="D14636">
        <v>17.36</v>
      </c>
      <c r="E14636">
        <v>8348</v>
      </c>
    </row>
    <row r="14637" spans="1:5" x14ac:dyDescent="0.3">
      <c r="A14637" s="66">
        <v>41985</v>
      </c>
      <c r="B14637" s="68">
        <v>0.48958333333333331</v>
      </c>
      <c r="C14637" t="s">
        <v>120</v>
      </c>
      <c r="D14637">
        <v>17.37</v>
      </c>
      <c r="E14637">
        <v>8207</v>
      </c>
    </row>
    <row r="14638" spans="1:5" x14ac:dyDescent="0.3">
      <c r="A14638" s="66">
        <v>41986</v>
      </c>
      <c r="B14638" s="68">
        <v>0.5</v>
      </c>
      <c r="C14638" t="s">
        <v>119</v>
      </c>
      <c r="D14638">
        <v>17.39</v>
      </c>
      <c r="E14638">
        <v>8069</v>
      </c>
    </row>
    <row r="14639" spans="1:5" x14ac:dyDescent="0.3">
      <c r="A14639" s="66">
        <v>41986</v>
      </c>
      <c r="B14639" s="68">
        <v>0.51041666666666663</v>
      </c>
      <c r="C14639" t="s">
        <v>119</v>
      </c>
      <c r="D14639">
        <v>17.399999999999999</v>
      </c>
      <c r="E14639">
        <v>7968</v>
      </c>
    </row>
    <row r="14640" spans="1:5" x14ac:dyDescent="0.3">
      <c r="A14640" s="66">
        <v>41986</v>
      </c>
      <c r="B14640" s="68">
        <v>0.52083333333333337</v>
      </c>
      <c r="C14640" t="s">
        <v>119</v>
      </c>
      <c r="D14640">
        <v>17.399999999999999</v>
      </c>
      <c r="E14640">
        <v>7876</v>
      </c>
    </row>
    <row r="14641" spans="1:5" x14ac:dyDescent="0.3">
      <c r="A14641" s="66">
        <v>41986</v>
      </c>
      <c r="B14641" s="68">
        <v>0.53125</v>
      </c>
      <c r="C14641" t="s">
        <v>119</v>
      </c>
      <c r="D14641">
        <v>17.39</v>
      </c>
      <c r="E14641">
        <v>7803</v>
      </c>
    </row>
    <row r="14642" spans="1:5" x14ac:dyDescent="0.3">
      <c r="A14642" s="66">
        <v>41986</v>
      </c>
      <c r="B14642" s="68">
        <v>4.1666666666666664E-2</v>
      </c>
      <c r="C14642" t="s">
        <v>119</v>
      </c>
      <c r="D14642">
        <v>17.37</v>
      </c>
      <c r="E14642">
        <v>7751</v>
      </c>
    </row>
    <row r="14643" spans="1:5" x14ac:dyDescent="0.3">
      <c r="A14643" s="66">
        <v>41986</v>
      </c>
      <c r="B14643" s="68">
        <v>5.2083333333333336E-2</v>
      </c>
      <c r="C14643" t="s">
        <v>119</v>
      </c>
      <c r="D14643">
        <v>17.350000000000001</v>
      </c>
      <c r="E14643">
        <v>7729</v>
      </c>
    </row>
    <row r="14644" spans="1:5" x14ac:dyDescent="0.3">
      <c r="A14644" s="66">
        <v>41986</v>
      </c>
      <c r="B14644" s="68">
        <v>6.25E-2</v>
      </c>
      <c r="C14644" t="s">
        <v>119</v>
      </c>
      <c r="D14644">
        <v>17.329999999999998</v>
      </c>
      <c r="E14644">
        <v>7723</v>
      </c>
    </row>
    <row r="14645" spans="1:5" x14ac:dyDescent="0.3">
      <c r="A14645" s="66">
        <v>41986</v>
      </c>
      <c r="B14645" s="68">
        <v>7.2916666666666671E-2</v>
      </c>
      <c r="C14645" t="s">
        <v>119</v>
      </c>
      <c r="D14645">
        <v>17.309999999999999</v>
      </c>
      <c r="E14645">
        <v>7731</v>
      </c>
    </row>
    <row r="14646" spans="1:5" x14ac:dyDescent="0.3">
      <c r="A14646" s="66">
        <v>41986</v>
      </c>
      <c r="B14646" s="68">
        <v>8.3333333333333329E-2</v>
      </c>
      <c r="C14646" t="s">
        <v>119</v>
      </c>
      <c r="D14646">
        <v>17.28</v>
      </c>
      <c r="E14646">
        <v>7759</v>
      </c>
    </row>
    <row r="14647" spans="1:5" x14ac:dyDescent="0.3">
      <c r="A14647" s="66">
        <v>41986</v>
      </c>
      <c r="B14647" s="68">
        <v>9.375E-2</v>
      </c>
      <c r="C14647" t="s">
        <v>119</v>
      </c>
      <c r="D14647">
        <v>17.260000000000002</v>
      </c>
      <c r="E14647">
        <v>7801</v>
      </c>
    </row>
    <row r="14648" spans="1:5" x14ac:dyDescent="0.3">
      <c r="A14648" s="66">
        <v>41986</v>
      </c>
      <c r="B14648" s="68">
        <v>0.10416666666666667</v>
      </c>
      <c r="C14648" t="s">
        <v>119</v>
      </c>
      <c r="D14648">
        <v>17.23</v>
      </c>
      <c r="E14648">
        <v>7816</v>
      </c>
    </row>
    <row r="14649" spans="1:5" x14ac:dyDescent="0.3">
      <c r="A14649" s="66">
        <v>41986</v>
      </c>
      <c r="B14649" s="68">
        <v>0.11458333333333333</v>
      </c>
      <c r="C14649" t="s">
        <v>119</v>
      </c>
      <c r="D14649">
        <v>17.18</v>
      </c>
      <c r="E14649">
        <v>7802</v>
      </c>
    </row>
    <row r="14650" spans="1:5" x14ac:dyDescent="0.3">
      <c r="A14650" s="66">
        <v>41986</v>
      </c>
      <c r="B14650" s="68">
        <v>0.125</v>
      </c>
      <c r="C14650" t="s">
        <v>119</v>
      </c>
      <c r="D14650">
        <v>17.14</v>
      </c>
      <c r="E14650">
        <v>7763</v>
      </c>
    </row>
    <row r="14651" spans="1:5" x14ac:dyDescent="0.3">
      <c r="A14651" s="66">
        <v>41986</v>
      </c>
      <c r="B14651" s="68">
        <v>0.13541666666666666</v>
      </c>
      <c r="C14651" t="s">
        <v>119</v>
      </c>
      <c r="D14651">
        <v>17.11</v>
      </c>
      <c r="E14651">
        <v>7703</v>
      </c>
    </row>
    <row r="14652" spans="1:5" x14ac:dyDescent="0.3">
      <c r="A14652" s="66">
        <v>41986</v>
      </c>
      <c r="B14652" s="68">
        <v>0.14583333333333334</v>
      </c>
      <c r="C14652" t="s">
        <v>119</v>
      </c>
      <c r="D14652">
        <v>17.11</v>
      </c>
      <c r="E14652">
        <v>7641</v>
      </c>
    </row>
    <row r="14653" spans="1:5" x14ac:dyDescent="0.3">
      <c r="A14653" s="66">
        <v>41986</v>
      </c>
      <c r="B14653" s="68">
        <v>0.15625</v>
      </c>
      <c r="C14653" t="s">
        <v>119</v>
      </c>
      <c r="D14653">
        <v>17.059999999999999</v>
      </c>
      <c r="E14653">
        <v>7599</v>
      </c>
    </row>
    <row r="14654" spans="1:5" x14ac:dyDescent="0.3">
      <c r="A14654" s="66">
        <v>41986</v>
      </c>
      <c r="B14654" s="68">
        <v>0.16666666666666666</v>
      </c>
      <c r="C14654" t="s">
        <v>119</v>
      </c>
      <c r="D14654">
        <v>17.02</v>
      </c>
      <c r="E14654">
        <v>7594</v>
      </c>
    </row>
    <row r="14655" spans="1:5" x14ac:dyDescent="0.3">
      <c r="A14655" s="66">
        <v>41986</v>
      </c>
      <c r="B14655" s="68">
        <v>0.17708333333333334</v>
      </c>
      <c r="C14655" t="s">
        <v>119</v>
      </c>
      <c r="D14655">
        <v>16.96</v>
      </c>
      <c r="E14655">
        <v>7627</v>
      </c>
    </row>
    <row r="14656" spans="1:5" x14ac:dyDescent="0.3">
      <c r="A14656" s="66">
        <v>41986</v>
      </c>
      <c r="B14656" s="68">
        <v>0.1875</v>
      </c>
      <c r="C14656" t="s">
        <v>119</v>
      </c>
      <c r="D14656">
        <v>16.899999999999999</v>
      </c>
      <c r="E14656">
        <v>7663</v>
      </c>
    </row>
    <row r="14657" spans="1:5" x14ac:dyDescent="0.3">
      <c r="A14657" s="66">
        <v>41986</v>
      </c>
      <c r="B14657" s="68">
        <v>0.19791666666666666</v>
      </c>
      <c r="C14657" t="s">
        <v>119</v>
      </c>
      <c r="D14657">
        <v>16.809999999999999</v>
      </c>
      <c r="E14657">
        <v>7679</v>
      </c>
    </row>
    <row r="14658" spans="1:5" x14ac:dyDescent="0.3">
      <c r="A14658" s="66">
        <v>41986</v>
      </c>
      <c r="B14658" s="68">
        <v>0.20833333333333334</v>
      </c>
      <c r="C14658" t="s">
        <v>119</v>
      </c>
      <c r="D14658">
        <v>16.72</v>
      </c>
      <c r="E14658">
        <v>7694</v>
      </c>
    </row>
    <row r="14659" spans="1:5" x14ac:dyDescent="0.3">
      <c r="A14659" s="66">
        <v>41986</v>
      </c>
      <c r="B14659" s="68">
        <v>0.21875</v>
      </c>
      <c r="C14659" t="s">
        <v>119</v>
      </c>
      <c r="D14659">
        <v>16.670000000000002</v>
      </c>
      <c r="E14659">
        <v>7690</v>
      </c>
    </row>
    <row r="14660" spans="1:5" x14ac:dyDescent="0.3">
      <c r="A14660" s="66">
        <v>41986</v>
      </c>
      <c r="B14660" s="68">
        <v>0.22916666666666666</v>
      </c>
      <c r="C14660" t="s">
        <v>119</v>
      </c>
      <c r="D14660">
        <v>16.649999999999999</v>
      </c>
      <c r="E14660">
        <v>7725</v>
      </c>
    </row>
    <row r="14661" spans="1:5" x14ac:dyDescent="0.3">
      <c r="A14661" s="66">
        <v>41986</v>
      </c>
      <c r="B14661" s="68">
        <v>0.23958333333333334</v>
      </c>
      <c r="C14661" t="s">
        <v>119</v>
      </c>
      <c r="D14661">
        <v>16.61</v>
      </c>
      <c r="E14661">
        <v>7751</v>
      </c>
    </row>
    <row r="14662" spans="1:5" x14ac:dyDescent="0.3">
      <c r="A14662" s="66">
        <v>41986</v>
      </c>
      <c r="B14662" s="68">
        <v>0.25</v>
      </c>
      <c r="C14662" t="s">
        <v>119</v>
      </c>
      <c r="D14662">
        <v>16.73</v>
      </c>
      <c r="E14662">
        <v>7902</v>
      </c>
    </row>
    <row r="14663" spans="1:5" x14ac:dyDescent="0.3">
      <c r="A14663" s="66">
        <v>41986</v>
      </c>
      <c r="B14663" s="68">
        <v>0.26041666666666669</v>
      </c>
      <c r="C14663" t="s">
        <v>119</v>
      </c>
      <c r="D14663">
        <v>17.05</v>
      </c>
      <c r="E14663">
        <v>8790</v>
      </c>
    </row>
    <row r="14664" spans="1:5" x14ac:dyDescent="0.3">
      <c r="A14664" s="66">
        <v>41986</v>
      </c>
      <c r="B14664" s="68">
        <v>0.27083333333333331</v>
      </c>
      <c r="C14664" t="s">
        <v>119</v>
      </c>
      <c r="D14664">
        <v>17.079999999999998</v>
      </c>
      <c r="E14664">
        <v>9404</v>
      </c>
    </row>
    <row r="14665" spans="1:5" x14ac:dyDescent="0.3">
      <c r="A14665" s="66">
        <v>41986</v>
      </c>
      <c r="B14665" s="68">
        <v>0.28125</v>
      </c>
      <c r="C14665" t="s">
        <v>119</v>
      </c>
      <c r="D14665">
        <v>16.98</v>
      </c>
      <c r="E14665">
        <v>9682</v>
      </c>
    </row>
    <row r="14666" spans="1:5" x14ac:dyDescent="0.3">
      <c r="A14666" s="66">
        <v>41986</v>
      </c>
      <c r="B14666" s="68">
        <v>0.29166666666666669</v>
      </c>
      <c r="C14666" t="s">
        <v>119</v>
      </c>
      <c r="D14666">
        <v>16.88</v>
      </c>
      <c r="E14666">
        <v>9595</v>
      </c>
    </row>
    <row r="14667" spans="1:5" x14ac:dyDescent="0.3">
      <c r="A14667" s="66">
        <v>41986</v>
      </c>
      <c r="B14667" s="68">
        <v>0.30208333333333331</v>
      </c>
      <c r="C14667" t="s">
        <v>119</v>
      </c>
      <c r="D14667">
        <v>16.739999999999998</v>
      </c>
      <c r="E14667">
        <v>9505</v>
      </c>
    </row>
    <row r="14668" spans="1:5" x14ac:dyDescent="0.3">
      <c r="A14668" s="66">
        <v>41986</v>
      </c>
      <c r="B14668" s="68">
        <v>0.3125</v>
      </c>
      <c r="C14668" t="s">
        <v>119</v>
      </c>
      <c r="D14668">
        <v>16.670000000000002</v>
      </c>
      <c r="E14668">
        <v>9250</v>
      </c>
    </row>
    <row r="14669" spans="1:5" x14ac:dyDescent="0.3">
      <c r="A14669" s="66">
        <v>41986</v>
      </c>
      <c r="B14669" s="68">
        <v>0.32291666666666669</v>
      </c>
      <c r="C14669" t="s">
        <v>119</v>
      </c>
      <c r="D14669">
        <v>16.46</v>
      </c>
      <c r="E14669">
        <v>8972</v>
      </c>
    </row>
    <row r="14670" spans="1:5" x14ac:dyDescent="0.3">
      <c r="A14670" s="66">
        <v>41986</v>
      </c>
      <c r="B14670" s="68">
        <v>0.33333333333333331</v>
      </c>
      <c r="C14670" t="s">
        <v>119</v>
      </c>
      <c r="D14670">
        <v>16.399999999999999</v>
      </c>
      <c r="E14670">
        <v>8717</v>
      </c>
    </row>
    <row r="14671" spans="1:5" x14ac:dyDescent="0.3">
      <c r="A14671" s="66">
        <v>41986</v>
      </c>
      <c r="B14671" s="68">
        <v>0.36458333333333331</v>
      </c>
      <c r="C14671" t="s">
        <v>119</v>
      </c>
      <c r="D14671">
        <v>16.39</v>
      </c>
      <c r="E14671">
        <v>8213</v>
      </c>
    </row>
    <row r="14672" spans="1:5" x14ac:dyDescent="0.3">
      <c r="A14672" s="66">
        <v>41986</v>
      </c>
      <c r="B14672" s="68">
        <v>0.375</v>
      </c>
      <c r="C14672" t="s">
        <v>119</v>
      </c>
      <c r="D14672">
        <v>16.41</v>
      </c>
      <c r="E14672">
        <v>8107</v>
      </c>
    </row>
    <row r="14673" spans="1:5" x14ac:dyDescent="0.3">
      <c r="A14673" s="66">
        <v>41986</v>
      </c>
      <c r="B14673" s="68">
        <v>0.38541666666666669</v>
      </c>
      <c r="C14673" t="s">
        <v>119</v>
      </c>
      <c r="D14673">
        <v>16.43</v>
      </c>
      <c r="E14673">
        <v>7931</v>
      </c>
    </row>
    <row r="14674" spans="1:5" x14ac:dyDescent="0.3">
      <c r="A14674" s="66">
        <v>41986</v>
      </c>
      <c r="B14674" s="68">
        <v>0.39583333333333331</v>
      </c>
      <c r="C14674" t="s">
        <v>119</v>
      </c>
      <c r="D14674">
        <v>16.36</v>
      </c>
      <c r="E14674">
        <v>7764</v>
      </c>
    </row>
    <row r="14675" spans="1:5" x14ac:dyDescent="0.3">
      <c r="A14675" s="66">
        <v>41986</v>
      </c>
      <c r="B14675" s="68">
        <v>0.40625</v>
      </c>
      <c r="C14675" t="s">
        <v>119</v>
      </c>
      <c r="D14675">
        <v>16.36</v>
      </c>
      <c r="E14675">
        <v>7585</v>
      </c>
    </row>
    <row r="14676" spans="1:5" x14ac:dyDescent="0.3">
      <c r="A14676" s="66">
        <v>41986</v>
      </c>
      <c r="B14676" s="68">
        <v>0.41666666666666669</v>
      </c>
      <c r="C14676" t="s">
        <v>119</v>
      </c>
      <c r="D14676">
        <v>16.36</v>
      </c>
      <c r="E14676">
        <v>7425</v>
      </c>
    </row>
    <row r="14677" spans="1:5" x14ac:dyDescent="0.3">
      <c r="A14677" s="66">
        <v>41986</v>
      </c>
      <c r="B14677" s="68">
        <v>0.42708333333333331</v>
      </c>
      <c r="C14677" t="s">
        <v>119</v>
      </c>
      <c r="D14677">
        <v>16.46</v>
      </c>
      <c r="E14677">
        <v>7265</v>
      </c>
    </row>
    <row r="14678" spans="1:5" x14ac:dyDescent="0.3">
      <c r="A14678" s="66">
        <v>41986</v>
      </c>
      <c r="B14678" s="68">
        <v>0.4375</v>
      </c>
      <c r="C14678" t="s">
        <v>119</v>
      </c>
      <c r="D14678">
        <v>16.649999999999999</v>
      </c>
      <c r="E14678">
        <v>7092</v>
      </c>
    </row>
    <row r="14679" spans="1:5" x14ac:dyDescent="0.3">
      <c r="A14679" s="66">
        <v>41986</v>
      </c>
      <c r="B14679" s="68">
        <v>0.44791666666666669</v>
      </c>
      <c r="C14679" t="s">
        <v>119</v>
      </c>
      <c r="D14679">
        <v>16.84</v>
      </c>
      <c r="E14679">
        <v>6934</v>
      </c>
    </row>
    <row r="14680" spans="1:5" x14ac:dyDescent="0.3">
      <c r="A14680" s="66">
        <v>41986</v>
      </c>
      <c r="B14680" s="68">
        <v>0.45833333333333331</v>
      </c>
      <c r="C14680" t="s">
        <v>119</v>
      </c>
      <c r="D14680">
        <v>17.010000000000002</v>
      </c>
      <c r="E14680">
        <v>6805</v>
      </c>
    </row>
    <row r="14681" spans="1:5" x14ac:dyDescent="0.3">
      <c r="A14681" s="66">
        <v>41986</v>
      </c>
      <c r="B14681" s="68">
        <v>0.46875</v>
      </c>
      <c r="C14681" t="s">
        <v>119</v>
      </c>
      <c r="D14681">
        <v>17.079999999999998</v>
      </c>
      <c r="E14681">
        <v>6708</v>
      </c>
    </row>
    <row r="14682" spans="1:5" x14ac:dyDescent="0.3">
      <c r="A14682" s="66">
        <v>41986</v>
      </c>
      <c r="B14682" s="68">
        <v>0.47916666666666669</v>
      </c>
      <c r="C14682" t="s">
        <v>119</v>
      </c>
      <c r="D14682">
        <v>17.29</v>
      </c>
      <c r="E14682">
        <v>6640</v>
      </c>
    </row>
    <row r="14683" spans="1:5" x14ac:dyDescent="0.3">
      <c r="A14683" s="66">
        <v>41986</v>
      </c>
      <c r="B14683" s="68">
        <v>0.48958333333333331</v>
      </c>
      <c r="C14683" t="s">
        <v>119</v>
      </c>
      <c r="D14683">
        <v>17.62</v>
      </c>
      <c r="E14683">
        <v>6605</v>
      </c>
    </row>
    <row r="14684" spans="1:5" x14ac:dyDescent="0.3">
      <c r="A14684" s="66">
        <v>41986</v>
      </c>
      <c r="B14684" s="68">
        <v>0.5</v>
      </c>
      <c r="C14684" t="s">
        <v>120</v>
      </c>
      <c r="D14684">
        <v>17.77</v>
      </c>
      <c r="E14684">
        <v>6583</v>
      </c>
    </row>
    <row r="14685" spans="1:5" x14ac:dyDescent="0.3">
      <c r="A14685" s="66">
        <v>41986</v>
      </c>
      <c r="B14685" s="68">
        <v>0.51041666666666663</v>
      </c>
      <c r="C14685" t="s">
        <v>120</v>
      </c>
      <c r="D14685">
        <v>17.920000000000002</v>
      </c>
      <c r="E14685">
        <v>6554</v>
      </c>
    </row>
    <row r="14686" spans="1:5" x14ac:dyDescent="0.3">
      <c r="A14686" s="66">
        <v>41986</v>
      </c>
      <c r="B14686" s="68">
        <v>0.52083333333333337</v>
      </c>
      <c r="C14686" t="s">
        <v>120</v>
      </c>
      <c r="D14686">
        <v>18.03</v>
      </c>
      <c r="E14686">
        <v>6524</v>
      </c>
    </row>
    <row r="14687" spans="1:5" x14ac:dyDescent="0.3">
      <c r="A14687" s="66">
        <v>41986</v>
      </c>
      <c r="B14687" s="68">
        <v>0.53125</v>
      </c>
      <c r="C14687" t="s">
        <v>120</v>
      </c>
      <c r="D14687">
        <v>18.09</v>
      </c>
      <c r="E14687">
        <v>6511</v>
      </c>
    </row>
    <row r="14688" spans="1:5" x14ac:dyDescent="0.3">
      <c r="A14688" s="66">
        <v>41986</v>
      </c>
      <c r="B14688" s="68">
        <v>4.1666666666666664E-2</v>
      </c>
      <c r="C14688" t="s">
        <v>120</v>
      </c>
      <c r="D14688">
        <v>18.100000000000001</v>
      </c>
      <c r="E14688">
        <v>6471</v>
      </c>
    </row>
    <row r="14689" spans="1:5" x14ac:dyDescent="0.3">
      <c r="A14689" s="66">
        <v>41986</v>
      </c>
      <c r="B14689" s="68">
        <v>5.2083333333333336E-2</v>
      </c>
      <c r="C14689" t="s">
        <v>120</v>
      </c>
      <c r="D14689">
        <v>18.2</v>
      </c>
      <c r="E14689">
        <v>6426</v>
      </c>
    </row>
    <row r="14690" spans="1:5" x14ac:dyDescent="0.3">
      <c r="A14690" s="66">
        <v>41986</v>
      </c>
      <c r="B14690" s="68">
        <v>6.25E-2</v>
      </c>
      <c r="C14690" t="s">
        <v>120</v>
      </c>
      <c r="D14690">
        <v>18.18</v>
      </c>
      <c r="E14690">
        <v>6404</v>
      </c>
    </row>
    <row r="14691" spans="1:5" x14ac:dyDescent="0.3">
      <c r="A14691" s="66">
        <v>41986</v>
      </c>
      <c r="B14691" s="68">
        <v>7.2916666666666671E-2</v>
      </c>
      <c r="C14691" t="s">
        <v>120</v>
      </c>
      <c r="D14691">
        <v>18.260000000000002</v>
      </c>
      <c r="E14691">
        <v>6376</v>
      </c>
    </row>
    <row r="14692" spans="1:5" x14ac:dyDescent="0.3">
      <c r="A14692" s="66">
        <v>41986</v>
      </c>
      <c r="B14692" s="68">
        <v>8.3333333333333329E-2</v>
      </c>
      <c r="C14692" t="s">
        <v>120</v>
      </c>
      <c r="D14692">
        <v>18.420000000000002</v>
      </c>
      <c r="E14692">
        <v>6356</v>
      </c>
    </row>
    <row r="14693" spans="1:5" x14ac:dyDescent="0.3">
      <c r="A14693" s="66">
        <v>41986</v>
      </c>
      <c r="B14693" s="68">
        <v>9.375E-2</v>
      </c>
      <c r="C14693" t="s">
        <v>120</v>
      </c>
      <c r="D14693">
        <v>18.559999999999999</v>
      </c>
      <c r="E14693">
        <v>6354</v>
      </c>
    </row>
    <row r="14694" spans="1:5" x14ac:dyDescent="0.3">
      <c r="A14694" s="66">
        <v>41986</v>
      </c>
      <c r="B14694" s="68">
        <v>0.10416666666666667</v>
      </c>
      <c r="C14694" t="s">
        <v>120</v>
      </c>
      <c r="D14694">
        <v>18.670000000000002</v>
      </c>
      <c r="E14694">
        <v>6354</v>
      </c>
    </row>
    <row r="14695" spans="1:5" x14ac:dyDescent="0.3">
      <c r="A14695" s="66">
        <v>41986</v>
      </c>
      <c r="B14695" s="68">
        <v>0.11458333333333333</v>
      </c>
      <c r="C14695" t="s">
        <v>120</v>
      </c>
      <c r="D14695">
        <v>19.04</v>
      </c>
      <c r="E14695">
        <v>6329</v>
      </c>
    </row>
    <row r="14696" spans="1:5" x14ac:dyDescent="0.3">
      <c r="A14696" s="66">
        <v>41986</v>
      </c>
      <c r="B14696" s="68">
        <v>0.125</v>
      </c>
      <c r="C14696" t="s">
        <v>120</v>
      </c>
      <c r="D14696">
        <v>19.12</v>
      </c>
      <c r="E14696">
        <v>6254</v>
      </c>
    </row>
    <row r="14697" spans="1:5" x14ac:dyDescent="0.3">
      <c r="A14697" s="66">
        <v>41986</v>
      </c>
      <c r="B14697" s="68">
        <v>0.13541666666666666</v>
      </c>
      <c r="C14697" t="s">
        <v>120</v>
      </c>
      <c r="D14697">
        <v>19.239999999999998</v>
      </c>
      <c r="E14697">
        <v>6197</v>
      </c>
    </row>
    <row r="14698" spans="1:5" x14ac:dyDescent="0.3">
      <c r="A14698" s="66">
        <v>41986</v>
      </c>
      <c r="B14698" s="68">
        <v>0.14583333333333334</v>
      </c>
      <c r="C14698" t="s">
        <v>120</v>
      </c>
      <c r="D14698">
        <v>19.170000000000002</v>
      </c>
      <c r="E14698">
        <v>6262</v>
      </c>
    </row>
    <row r="14699" spans="1:5" x14ac:dyDescent="0.3">
      <c r="A14699" s="66">
        <v>41986</v>
      </c>
      <c r="B14699" s="68">
        <v>0.15625</v>
      </c>
      <c r="C14699" t="s">
        <v>120</v>
      </c>
      <c r="D14699">
        <v>19.100000000000001</v>
      </c>
      <c r="E14699">
        <v>6482</v>
      </c>
    </row>
    <row r="14700" spans="1:5" x14ac:dyDescent="0.3">
      <c r="A14700" s="66">
        <v>41986</v>
      </c>
      <c r="B14700" s="68">
        <v>0.16666666666666666</v>
      </c>
      <c r="C14700" t="s">
        <v>120</v>
      </c>
      <c r="D14700">
        <v>19.09</v>
      </c>
      <c r="E14700">
        <v>6841</v>
      </c>
    </row>
    <row r="14701" spans="1:5" x14ac:dyDescent="0.3">
      <c r="A14701" s="66">
        <v>41986</v>
      </c>
      <c r="B14701" s="68">
        <v>0.17708333333333334</v>
      </c>
      <c r="C14701" t="s">
        <v>120</v>
      </c>
      <c r="D14701">
        <v>18.850000000000001</v>
      </c>
      <c r="E14701">
        <v>7337</v>
      </c>
    </row>
    <row r="14702" spans="1:5" x14ac:dyDescent="0.3">
      <c r="A14702" s="66">
        <v>41986</v>
      </c>
      <c r="B14702" s="68">
        <v>0.1875</v>
      </c>
      <c r="C14702" t="s">
        <v>120</v>
      </c>
      <c r="D14702">
        <v>18.91</v>
      </c>
      <c r="E14702">
        <v>7587</v>
      </c>
    </row>
    <row r="14703" spans="1:5" x14ac:dyDescent="0.3">
      <c r="A14703" s="66">
        <v>41986</v>
      </c>
      <c r="B14703" s="68">
        <v>0.19791666666666666</v>
      </c>
      <c r="C14703" t="s">
        <v>120</v>
      </c>
      <c r="D14703">
        <v>18.84</v>
      </c>
      <c r="E14703">
        <v>7941</v>
      </c>
    </row>
    <row r="14704" spans="1:5" x14ac:dyDescent="0.3">
      <c r="A14704" s="66">
        <v>41986</v>
      </c>
      <c r="B14704" s="68">
        <v>0.20833333333333334</v>
      </c>
      <c r="C14704" t="s">
        <v>120</v>
      </c>
      <c r="D14704">
        <v>18.87</v>
      </c>
      <c r="E14704">
        <v>8144</v>
      </c>
    </row>
    <row r="14705" spans="1:5" x14ac:dyDescent="0.3">
      <c r="A14705" s="66">
        <v>41986</v>
      </c>
      <c r="B14705" s="68">
        <v>0.21875</v>
      </c>
      <c r="C14705" t="s">
        <v>120</v>
      </c>
      <c r="D14705">
        <v>18.88</v>
      </c>
      <c r="E14705">
        <v>7967</v>
      </c>
    </row>
    <row r="14706" spans="1:5" x14ac:dyDescent="0.3">
      <c r="A14706" s="66">
        <v>41986</v>
      </c>
      <c r="B14706" s="68">
        <v>0.22916666666666666</v>
      </c>
      <c r="C14706" t="s">
        <v>120</v>
      </c>
      <c r="D14706">
        <v>18.88</v>
      </c>
      <c r="E14706">
        <v>7609</v>
      </c>
    </row>
    <row r="14707" spans="1:5" x14ac:dyDescent="0.3">
      <c r="A14707" s="66">
        <v>41986</v>
      </c>
      <c r="B14707" s="68">
        <v>0.23958333333333334</v>
      </c>
      <c r="C14707" t="s">
        <v>120</v>
      </c>
      <c r="D14707">
        <v>18.809999999999999</v>
      </c>
      <c r="E14707">
        <v>7068</v>
      </c>
    </row>
    <row r="14708" spans="1:5" x14ac:dyDescent="0.3">
      <c r="A14708" s="66">
        <v>41986</v>
      </c>
      <c r="B14708" s="68">
        <v>0.25</v>
      </c>
      <c r="C14708" t="s">
        <v>120</v>
      </c>
      <c r="D14708">
        <v>18.690000000000001</v>
      </c>
      <c r="E14708">
        <v>7896</v>
      </c>
    </row>
    <row r="14709" spans="1:5" x14ac:dyDescent="0.3">
      <c r="A14709" s="66">
        <v>41986</v>
      </c>
      <c r="B14709" s="68">
        <v>0.26041666666666669</v>
      </c>
      <c r="C14709" t="s">
        <v>120</v>
      </c>
      <c r="D14709">
        <v>18.61</v>
      </c>
      <c r="E14709">
        <v>8846</v>
      </c>
    </row>
    <row r="14710" spans="1:5" x14ac:dyDescent="0.3">
      <c r="A14710" s="66">
        <v>41986</v>
      </c>
      <c r="B14710" s="68">
        <v>0.27083333333333331</v>
      </c>
      <c r="C14710" t="s">
        <v>120</v>
      </c>
      <c r="D14710">
        <v>18.559999999999999</v>
      </c>
      <c r="E14710">
        <v>9069</v>
      </c>
    </row>
    <row r="14711" spans="1:5" x14ac:dyDescent="0.3">
      <c r="A14711" s="66">
        <v>41986</v>
      </c>
      <c r="B14711" s="68">
        <v>0.28125</v>
      </c>
      <c r="C14711" t="s">
        <v>120</v>
      </c>
      <c r="D14711">
        <v>18.55</v>
      </c>
      <c r="E14711">
        <v>9222</v>
      </c>
    </row>
    <row r="14712" spans="1:5" x14ac:dyDescent="0.3">
      <c r="A14712" s="66">
        <v>41986</v>
      </c>
      <c r="B14712" s="68">
        <v>0.29166666666666669</v>
      </c>
      <c r="C14712" t="s">
        <v>120</v>
      </c>
      <c r="D14712">
        <v>18.53</v>
      </c>
      <c r="E14712">
        <v>9140</v>
      </c>
    </row>
    <row r="14713" spans="1:5" x14ac:dyDescent="0.3">
      <c r="A14713" s="66">
        <v>41986</v>
      </c>
      <c r="B14713" s="68">
        <v>0.30208333333333331</v>
      </c>
      <c r="C14713" t="s">
        <v>120</v>
      </c>
      <c r="D14713">
        <v>18.53</v>
      </c>
      <c r="E14713">
        <v>9056</v>
      </c>
    </row>
    <row r="14714" spans="1:5" x14ac:dyDescent="0.3">
      <c r="A14714" s="66">
        <v>41986</v>
      </c>
      <c r="B14714" s="68">
        <v>0.3125</v>
      </c>
      <c r="C14714" t="s">
        <v>120</v>
      </c>
      <c r="D14714">
        <v>18.52</v>
      </c>
      <c r="E14714">
        <v>8938</v>
      </c>
    </row>
    <row r="14715" spans="1:5" x14ac:dyDescent="0.3">
      <c r="A14715" s="66">
        <v>41986</v>
      </c>
      <c r="B14715" s="68">
        <v>0.32291666666666669</v>
      </c>
      <c r="C14715" t="s">
        <v>120</v>
      </c>
      <c r="D14715">
        <v>18.5</v>
      </c>
      <c r="E14715">
        <v>8794</v>
      </c>
    </row>
    <row r="14716" spans="1:5" x14ac:dyDescent="0.3">
      <c r="A14716" s="66">
        <v>41986</v>
      </c>
      <c r="B14716" s="68">
        <v>0.33333333333333331</v>
      </c>
      <c r="C14716" t="s">
        <v>120</v>
      </c>
      <c r="D14716">
        <v>18.45</v>
      </c>
      <c r="E14716">
        <v>8625</v>
      </c>
    </row>
    <row r="14717" spans="1:5" x14ac:dyDescent="0.3">
      <c r="A14717" s="66">
        <v>41986</v>
      </c>
      <c r="B14717" s="68">
        <v>0.34375</v>
      </c>
      <c r="C14717" t="s">
        <v>120</v>
      </c>
      <c r="D14717">
        <v>18.41</v>
      </c>
      <c r="E14717">
        <v>8487</v>
      </c>
    </row>
    <row r="14718" spans="1:5" x14ac:dyDescent="0.3">
      <c r="A14718" s="66">
        <v>41986</v>
      </c>
      <c r="B14718" s="68">
        <v>0.35416666666666669</v>
      </c>
      <c r="C14718" t="s">
        <v>120</v>
      </c>
      <c r="D14718">
        <v>18.37</v>
      </c>
      <c r="E14718">
        <v>8429</v>
      </c>
    </row>
    <row r="14719" spans="1:5" x14ac:dyDescent="0.3">
      <c r="A14719" s="66">
        <v>41986</v>
      </c>
      <c r="B14719" s="68">
        <v>0.36458333333333331</v>
      </c>
      <c r="C14719" t="s">
        <v>120</v>
      </c>
      <c r="D14719">
        <v>18.309999999999999</v>
      </c>
      <c r="E14719">
        <v>8407</v>
      </c>
    </row>
    <row r="14720" spans="1:5" x14ac:dyDescent="0.3">
      <c r="A14720" s="66">
        <v>41986</v>
      </c>
      <c r="B14720" s="68">
        <v>0.375</v>
      </c>
      <c r="C14720" t="s">
        <v>120</v>
      </c>
      <c r="D14720">
        <v>18.23</v>
      </c>
      <c r="E14720">
        <v>8552</v>
      </c>
    </row>
    <row r="14721" spans="1:5" x14ac:dyDescent="0.3">
      <c r="A14721" s="66">
        <v>41986</v>
      </c>
      <c r="B14721" s="68">
        <v>0.38541666666666669</v>
      </c>
      <c r="C14721" t="s">
        <v>120</v>
      </c>
      <c r="D14721">
        <v>18.260000000000002</v>
      </c>
      <c r="E14721">
        <v>8718</v>
      </c>
    </row>
    <row r="14722" spans="1:5" x14ac:dyDescent="0.3">
      <c r="A14722" s="66">
        <v>41986</v>
      </c>
      <c r="B14722" s="68">
        <v>0.39583333333333331</v>
      </c>
      <c r="C14722" t="s">
        <v>120</v>
      </c>
      <c r="D14722">
        <v>18.25</v>
      </c>
      <c r="E14722">
        <v>8820</v>
      </c>
    </row>
    <row r="14723" spans="1:5" x14ac:dyDescent="0.3">
      <c r="A14723" s="66">
        <v>41986</v>
      </c>
      <c r="B14723" s="68">
        <v>0.40625</v>
      </c>
      <c r="C14723" t="s">
        <v>120</v>
      </c>
      <c r="D14723">
        <v>18.32</v>
      </c>
      <c r="E14723">
        <v>8805</v>
      </c>
    </row>
    <row r="14724" spans="1:5" x14ac:dyDescent="0.3">
      <c r="A14724" s="66">
        <v>41986</v>
      </c>
      <c r="B14724" s="68">
        <v>0.41666666666666669</v>
      </c>
      <c r="C14724" t="s">
        <v>120</v>
      </c>
      <c r="D14724">
        <v>18.29</v>
      </c>
      <c r="E14724">
        <v>8532</v>
      </c>
    </row>
    <row r="14725" spans="1:5" x14ac:dyDescent="0.3">
      <c r="A14725" s="66">
        <v>41986</v>
      </c>
      <c r="B14725" s="68">
        <v>0.42708333333333331</v>
      </c>
      <c r="C14725" t="s">
        <v>120</v>
      </c>
      <c r="D14725">
        <v>18.239999999999998</v>
      </c>
      <c r="E14725">
        <v>8090</v>
      </c>
    </row>
    <row r="14726" spans="1:5" x14ac:dyDescent="0.3">
      <c r="A14726" s="66">
        <v>41986</v>
      </c>
      <c r="B14726" s="68">
        <v>0.4375</v>
      </c>
      <c r="C14726" t="s">
        <v>120</v>
      </c>
      <c r="D14726">
        <v>17.96</v>
      </c>
      <c r="E14726">
        <v>7701</v>
      </c>
    </row>
    <row r="14727" spans="1:5" x14ac:dyDescent="0.3">
      <c r="A14727" s="66">
        <v>41986</v>
      </c>
      <c r="B14727" s="68">
        <v>0.44791666666666669</v>
      </c>
      <c r="C14727" t="s">
        <v>120</v>
      </c>
      <c r="D14727">
        <v>17.91</v>
      </c>
      <c r="E14727">
        <v>7421</v>
      </c>
    </row>
    <row r="14728" spans="1:5" x14ac:dyDescent="0.3">
      <c r="A14728" s="66">
        <v>41986</v>
      </c>
      <c r="B14728" s="68">
        <v>0.45833333333333331</v>
      </c>
      <c r="C14728" t="s">
        <v>120</v>
      </c>
      <c r="D14728">
        <v>17.760000000000002</v>
      </c>
      <c r="E14728">
        <v>7274</v>
      </c>
    </row>
    <row r="14729" spans="1:5" x14ac:dyDescent="0.3">
      <c r="A14729" s="66">
        <v>41986</v>
      </c>
      <c r="B14729" s="68">
        <v>0.46875</v>
      </c>
      <c r="C14729" t="s">
        <v>120</v>
      </c>
      <c r="D14729">
        <v>17.71</v>
      </c>
      <c r="E14729">
        <v>7228</v>
      </c>
    </row>
    <row r="14730" spans="1:5" x14ac:dyDescent="0.3">
      <c r="A14730" s="66">
        <v>41986</v>
      </c>
      <c r="B14730" s="68">
        <v>0.47916666666666669</v>
      </c>
      <c r="C14730" t="s">
        <v>120</v>
      </c>
      <c r="D14730">
        <v>17.739999999999998</v>
      </c>
      <c r="E14730">
        <v>7164</v>
      </c>
    </row>
    <row r="14731" spans="1:5" x14ac:dyDescent="0.3">
      <c r="A14731" s="66">
        <v>41986</v>
      </c>
      <c r="B14731" s="68">
        <v>0.48958333333333331</v>
      </c>
      <c r="C14731" t="s">
        <v>120</v>
      </c>
      <c r="D14731">
        <v>17.649999999999999</v>
      </c>
      <c r="E14731">
        <v>7119</v>
      </c>
    </row>
    <row r="14732" spans="1:5" x14ac:dyDescent="0.3">
      <c r="A14732" s="66">
        <v>41987</v>
      </c>
      <c r="B14732" s="68">
        <v>0.5</v>
      </c>
      <c r="C14732" t="s">
        <v>119</v>
      </c>
      <c r="D14732">
        <v>17.64</v>
      </c>
      <c r="E14732">
        <v>7124</v>
      </c>
    </row>
    <row r="14733" spans="1:5" x14ac:dyDescent="0.3">
      <c r="A14733" s="66">
        <v>41987</v>
      </c>
      <c r="B14733" s="68">
        <v>0.51041666666666663</v>
      </c>
      <c r="C14733" t="s">
        <v>119</v>
      </c>
      <c r="D14733">
        <v>17.61</v>
      </c>
      <c r="E14733">
        <v>7083</v>
      </c>
    </row>
    <row r="14734" spans="1:5" x14ac:dyDescent="0.3">
      <c r="A14734" s="66">
        <v>41987</v>
      </c>
      <c r="B14734" s="68">
        <v>0.52083333333333337</v>
      </c>
      <c r="C14734" t="s">
        <v>119</v>
      </c>
      <c r="D14734">
        <v>17.579999999999998</v>
      </c>
      <c r="E14734">
        <v>6935</v>
      </c>
    </row>
    <row r="14735" spans="1:5" x14ac:dyDescent="0.3">
      <c r="A14735" s="66">
        <v>41987</v>
      </c>
      <c r="B14735" s="68">
        <v>0.53125</v>
      </c>
      <c r="C14735" t="s">
        <v>119</v>
      </c>
      <c r="D14735">
        <v>17.600000000000001</v>
      </c>
      <c r="E14735">
        <v>6678</v>
      </c>
    </row>
    <row r="14736" spans="1:5" x14ac:dyDescent="0.3">
      <c r="A14736" s="66">
        <v>41987</v>
      </c>
      <c r="B14736" s="68">
        <v>4.1666666666666664E-2</v>
      </c>
      <c r="C14736" t="s">
        <v>119</v>
      </c>
      <c r="D14736">
        <v>17.61</v>
      </c>
      <c r="E14736">
        <v>6440</v>
      </c>
    </row>
    <row r="14737" spans="1:5" x14ac:dyDescent="0.3">
      <c r="A14737" s="66">
        <v>41987</v>
      </c>
      <c r="B14737" s="68">
        <v>5.2083333333333336E-2</v>
      </c>
      <c r="C14737" t="s">
        <v>119</v>
      </c>
      <c r="D14737">
        <v>17.66</v>
      </c>
      <c r="E14737">
        <v>6306</v>
      </c>
    </row>
    <row r="14738" spans="1:5" x14ac:dyDescent="0.3">
      <c r="A14738" s="66">
        <v>41987</v>
      </c>
      <c r="B14738" s="68">
        <v>6.25E-2</v>
      </c>
      <c r="C14738" t="s">
        <v>119</v>
      </c>
      <c r="D14738">
        <v>17.7</v>
      </c>
      <c r="E14738">
        <v>6233</v>
      </c>
    </row>
    <row r="14739" spans="1:5" x14ac:dyDescent="0.3">
      <c r="A14739" s="66">
        <v>41987</v>
      </c>
      <c r="B14739" s="68">
        <v>7.2916666666666671E-2</v>
      </c>
      <c r="C14739" t="s">
        <v>119</v>
      </c>
      <c r="D14739">
        <v>17.7</v>
      </c>
      <c r="E14739">
        <v>6202</v>
      </c>
    </row>
    <row r="14740" spans="1:5" x14ac:dyDescent="0.3">
      <c r="A14740" s="66">
        <v>41987</v>
      </c>
      <c r="B14740" s="68">
        <v>8.3333333333333329E-2</v>
      </c>
      <c r="C14740" t="s">
        <v>119</v>
      </c>
      <c r="D14740">
        <v>17.73</v>
      </c>
      <c r="E14740">
        <v>6171</v>
      </c>
    </row>
    <row r="14741" spans="1:5" x14ac:dyDescent="0.3">
      <c r="A14741" s="66">
        <v>41987</v>
      </c>
      <c r="B14741" s="68">
        <v>9.375E-2</v>
      </c>
      <c r="C14741" t="s">
        <v>119</v>
      </c>
      <c r="D14741">
        <v>17.73</v>
      </c>
      <c r="E14741">
        <v>6117</v>
      </c>
    </row>
    <row r="14742" spans="1:5" x14ac:dyDescent="0.3">
      <c r="A14742" s="66">
        <v>41987</v>
      </c>
      <c r="B14742" s="68">
        <v>0.10416666666666667</v>
      </c>
      <c r="C14742" t="s">
        <v>119</v>
      </c>
      <c r="D14742">
        <v>17.73</v>
      </c>
      <c r="E14742">
        <v>6083</v>
      </c>
    </row>
    <row r="14743" spans="1:5" x14ac:dyDescent="0.3">
      <c r="A14743" s="66">
        <v>41987</v>
      </c>
      <c r="B14743" s="68">
        <v>0.11458333333333333</v>
      </c>
      <c r="C14743" t="s">
        <v>119</v>
      </c>
      <c r="D14743">
        <v>17.7</v>
      </c>
      <c r="E14743">
        <v>6072</v>
      </c>
    </row>
    <row r="14744" spans="1:5" x14ac:dyDescent="0.3">
      <c r="A14744" s="66">
        <v>41987</v>
      </c>
      <c r="B14744" s="68">
        <v>0.125</v>
      </c>
      <c r="C14744" t="s">
        <v>119</v>
      </c>
      <c r="D14744">
        <v>17.63</v>
      </c>
      <c r="E14744">
        <v>6102</v>
      </c>
    </row>
    <row r="14745" spans="1:5" x14ac:dyDescent="0.3">
      <c r="A14745" s="66">
        <v>41987</v>
      </c>
      <c r="B14745" s="68">
        <v>0.13541666666666666</v>
      </c>
      <c r="C14745" t="s">
        <v>119</v>
      </c>
      <c r="D14745">
        <v>17.59</v>
      </c>
      <c r="E14745">
        <v>6150</v>
      </c>
    </row>
    <row r="14746" spans="1:5" x14ac:dyDescent="0.3">
      <c r="A14746" s="66">
        <v>41987</v>
      </c>
      <c r="B14746" s="68">
        <v>0.14583333333333334</v>
      </c>
      <c r="C14746" t="s">
        <v>119</v>
      </c>
      <c r="D14746">
        <v>17.61</v>
      </c>
      <c r="E14746">
        <v>6164</v>
      </c>
    </row>
    <row r="14747" spans="1:5" x14ac:dyDescent="0.3">
      <c r="A14747" s="66">
        <v>41987</v>
      </c>
      <c r="B14747" s="68">
        <v>0.15625</v>
      </c>
      <c r="C14747" t="s">
        <v>119</v>
      </c>
      <c r="D14747">
        <v>17.59</v>
      </c>
      <c r="E14747">
        <v>6258</v>
      </c>
    </row>
    <row r="14748" spans="1:5" x14ac:dyDescent="0.3">
      <c r="A14748" s="66">
        <v>41987</v>
      </c>
      <c r="B14748" s="68">
        <v>0.16666666666666666</v>
      </c>
      <c r="C14748" t="s">
        <v>119</v>
      </c>
      <c r="D14748">
        <v>17.579999999999998</v>
      </c>
      <c r="E14748">
        <v>6272</v>
      </c>
    </row>
    <row r="14749" spans="1:5" x14ac:dyDescent="0.3">
      <c r="A14749" s="66">
        <v>41987</v>
      </c>
      <c r="B14749" s="68">
        <v>0.17708333333333334</v>
      </c>
      <c r="C14749" t="s">
        <v>119</v>
      </c>
      <c r="D14749">
        <v>17.489999999999998</v>
      </c>
      <c r="E14749">
        <v>6254</v>
      </c>
    </row>
    <row r="14750" spans="1:5" x14ac:dyDescent="0.3">
      <c r="A14750" s="66">
        <v>41987</v>
      </c>
      <c r="B14750" s="68">
        <v>0.1875</v>
      </c>
      <c r="C14750" t="s">
        <v>119</v>
      </c>
      <c r="D14750">
        <v>17.45</v>
      </c>
      <c r="E14750">
        <v>6230</v>
      </c>
    </row>
    <row r="14751" spans="1:5" x14ac:dyDescent="0.3">
      <c r="A14751" s="66">
        <v>41987</v>
      </c>
      <c r="B14751" s="68">
        <v>0.19791666666666666</v>
      </c>
      <c r="C14751" t="s">
        <v>119</v>
      </c>
      <c r="D14751">
        <v>17.45</v>
      </c>
      <c r="E14751">
        <v>6239</v>
      </c>
    </row>
    <row r="14752" spans="1:5" x14ac:dyDescent="0.3">
      <c r="A14752" s="66">
        <v>41987</v>
      </c>
      <c r="B14752" s="68">
        <v>0.20833333333333334</v>
      </c>
      <c r="C14752" t="s">
        <v>119</v>
      </c>
      <c r="D14752">
        <v>17.45</v>
      </c>
      <c r="E14752">
        <v>6254</v>
      </c>
    </row>
    <row r="14753" spans="1:5" x14ac:dyDescent="0.3">
      <c r="A14753" s="66">
        <v>41987</v>
      </c>
      <c r="B14753" s="68">
        <v>0.21875</v>
      </c>
      <c r="C14753" t="s">
        <v>119</v>
      </c>
      <c r="D14753">
        <v>17.37</v>
      </c>
      <c r="E14753">
        <v>6265</v>
      </c>
    </row>
    <row r="14754" spans="1:5" x14ac:dyDescent="0.3">
      <c r="A14754" s="66">
        <v>41987</v>
      </c>
      <c r="B14754" s="68">
        <v>0.22916666666666666</v>
      </c>
      <c r="C14754" t="s">
        <v>119</v>
      </c>
      <c r="D14754">
        <v>17.309999999999999</v>
      </c>
      <c r="E14754">
        <v>6243</v>
      </c>
    </row>
    <row r="14755" spans="1:5" x14ac:dyDescent="0.3">
      <c r="A14755" s="66">
        <v>41987</v>
      </c>
      <c r="B14755" s="68">
        <v>0.23958333333333334</v>
      </c>
      <c r="C14755" t="s">
        <v>119</v>
      </c>
      <c r="D14755">
        <v>17.22</v>
      </c>
      <c r="E14755">
        <v>6225</v>
      </c>
    </row>
    <row r="14756" spans="1:5" x14ac:dyDescent="0.3">
      <c r="A14756" s="66">
        <v>41987</v>
      </c>
      <c r="B14756" s="68">
        <v>0.25</v>
      </c>
      <c r="C14756" t="s">
        <v>119</v>
      </c>
      <c r="D14756">
        <v>17.23</v>
      </c>
      <c r="E14756">
        <v>6354</v>
      </c>
    </row>
    <row r="14757" spans="1:5" x14ac:dyDescent="0.3">
      <c r="A14757" s="66">
        <v>41987</v>
      </c>
      <c r="B14757" s="68">
        <v>0.26041666666666669</v>
      </c>
      <c r="C14757" t="s">
        <v>119</v>
      </c>
      <c r="D14757">
        <v>17.23</v>
      </c>
      <c r="E14757">
        <v>6487</v>
      </c>
    </row>
    <row r="14758" spans="1:5" x14ac:dyDescent="0.3">
      <c r="A14758" s="66">
        <v>41987</v>
      </c>
      <c r="B14758" s="68">
        <v>0.27083333333333331</v>
      </c>
      <c r="C14758" t="s">
        <v>119</v>
      </c>
      <c r="D14758">
        <v>17.23</v>
      </c>
      <c r="E14758">
        <v>6685</v>
      </c>
    </row>
    <row r="14759" spans="1:5" x14ac:dyDescent="0.3">
      <c r="A14759" s="66">
        <v>41987</v>
      </c>
      <c r="B14759" s="68">
        <v>0.28125</v>
      </c>
      <c r="C14759" t="s">
        <v>119</v>
      </c>
      <c r="D14759">
        <v>17.16</v>
      </c>
      <c r="E14759">
        <v>6857</v>
      </c>
    </row>
    <row r="14760" spans="1:5" x14ac:dyDescent="0.3">
      <c r="A14760" s="66">
        <v>41987</v>
      </c>
      <c r="B14760" s="68">
        <v>0.29166666666666669</v>
      </c>
      <c r="C14760" t="s">
        <v>119</v>
      </c>
      <c r="D14760">
        <v>17.079999999999998</v>
      </c>
      <c r="E14760">
        <v>6853</v>
      </c>
    </row>
    <row r="14761" spans="1:5" x14ac:dyDescent="0.3">
      <c r="A14761" s="66">
        <v>41987</v>
      </c>
      <c r="B14761" s="68">
        <v>0.30208333333333331</v>
      </c>
      <c r="C14761" t="s">
        <v>119</v>
      </c>
      <c r="D14761">
        <v>17.04</v>
      </c>
      <c r="E14761">
        <v>6957</v>
      </c>
    </row>
    <row r="14762" spans="1:5" x14ac:dyDescent="0.3">
      <c r="A14762" s="66">
        <v>41987</v>
      </c>
      <c r="B14762" s="68">
        <v>0.3125</v>
      </c>
      <c r="C14762" t="s">
        <v>119</v>
      </c>
      <c r="D14762">
        <v>16.86</v>
      </c>
      <c r="E14762">
        <v>6665</v>
      </c>
    </row>
    <row r="14763" spans="1:5" x14ac:dyDescent="0.3">
      <c r="A14763" s="66">
        <v>41987</v>
      </c>
      <c r="B14763" s="68">
        <v>0.32291666666666669</v>
      </c>
      <c r="C14763" t="s">
        <v>119</v>
      </c>
      <c r="D14763">
        <v>16.8</v>
      </c>
      <c r="E14763">
        <v>6567</v>
      </c>
    </row>
    <row r="14764" spans="1:5" x14ac:dyDescent="0.3">
      <c r="A14764" s="66">
        <v>41987</v>
      </c>
      <c r="B14764" s="68">
        <v>0.33333333333333331</v>
      </c>
      <c r="C14764" t="s">
        <v>119</v>
      </c>
      <c r="D14764">
        <v>16.77</v>
      </c>
      <c r="E14764">
        <v>6611</v>
      </c>
    </row>
    <row r="14765" spans="1:5" x14ac:dyDescent="0.3">
      <c r="A14765" s="66">
        <v>41987</v>
      </c>
      <c r="B14765" s="68">
        <v>0.34375</v>
      </c>
      <c r="C14765" t="s">
        <v>119</v>
      </c>
      <c r="D14765">
        <v>16.78</v>
      </c>
      <c r="E14765">
        <v>6588</v>
      </c>
    </row>
    <row r="14766" spans="1:5" x14ac:dyDescent="0.3">
      <c r="A14766" s="66">
        <v>41987</v>
      </c>
      <c r="B14766" s="68">
        <v>0.35416666666666669</v>
      </c>
      <c r="C14766" t="s">
        <v>119</v>
      </c>
      <c r="D14766">
        <v>16.88</v>
      </c>
      <c r="E14766">
        <v>6875</v>
      </c>
    </row>
    <row r="14767" spans="1:5" x14ac:dyDescent="0.3">
      <c r="A14767" s="66">
        <v>41987</v>
      </c>
      <c r="B14767" s="68">
        <v>0.36458333333333331</v>
      </c>
      <c r="C14767" t="s">
        <v>119</v>
      </c>
      <c r="D14767">
        <v>16.89</v>
      </c>
      <c r="E14767">
        <v>7584</v>
      </c>
    </row>
    <row r="14768" spans="1:5" x14ac:dyDescent="0.3">
      <c r="A14768" s="66">
        <v>41987</v>
      </c>
      <c r="B14768" s="68">
        <v>0.375</v>
      </c>
      <c r="C14768" t="s">
        <v>119</v>
      </c>
      <c r="D14768">
        <v>16.82</v>
      </c>
      <c r="E14768">
        <v>7396</v>
      </c>
    </row>
    <row r="14769" spans="1:5" x14ac:dyDescent="0.3">
      <c r="A14769" s="66">
        <v>41987</v>
      </c>
      <c r="B14769" s="68">
        <v>0.38541666666666669</v>
      </c>
      <c r="C14769" t="s">
        <v>119</v>
      </c>
      <c r="D14769">
        <v>16.809999999999999</v>
      </c>
      <c r="E14769">
        <v>7107</v>
      </c>
    </row>
    <row r="14770" spans="1:5" x14ac:dyDescent="0.3">
      <c r="A14770" s="66">
        <v>41987</v>
      </c>
      <c r="B14770" s="68">
        <v>0.39583333333333331</v>
      </c>
      <c r="C14770" t="s">
        <v>119</v>
      </c>
      <c r="D14770">
        <v>16.82</v>
      </c>
      <c r="E14770">
        <v>6919</v>
      </c>
    </row>
    <row r="14771" spans="1:5" x14ac:dyDescent="0.3">
      <c r="A14771" s="66">
        <v>41987</v>
      </c>
      <c r="B14771" s="68">
        <v>0.40625</v>
      </c>
      <c r="C14771" t="s">
        <v>119</v>
      </c>
      <c r="D14771">
        <v>16.8</v>
      </c>
      <c r="E14771">
        <v>6747</v>
      </c>
    </row>
    <row r="14772" spans="1:5" x14ac:dyDescent="0.3">
      <c r="A14772" s="66">
        <v>41987</v>
      </c>
      <c r="B14772" s="68">
        <v>0.41666666666666669</v>
      </c>
      <c r="C14772" t="s">
        <v>119</v>
      </c>
      <c r="D14772">
        <v>16.850000000000001</v>
      </c>
      <c r="E14772">
        <v>6601</v>
      </c>
    </row>
    <row r="14773" spans="1:5" x14ac:dyDescent="0.3">
      <c r="A14773" s="66">
        <v>41987</v>
      </c>
      <c r="B14773" s="68">
        <v>0.42708333333333331</v>
      </c>
      <c r="C14773" t="s">
        <v>119</v>
      </c>
      <c r="D14773">
        <v>16.93</v>
      </c>
      <c r="E14773">
        <v>6523</v>
      </c>
    </row>
    <row r="14774" spans="1:5" x14ac:dyDescent="0.3">
      <c r="A14774" s="66">
        <v>41987</v>
      </c>
      <c r="B14774" s="68">
        <v>0.4375</v>
      </c>
      <c r="C14774" t="s">
        <v>119</v>
      </c>
      <c r="D14774">
        <v>16.96</v>
      </c>
      <c r="E14774">
        <v>6516</v>
      </c>
    </row>
    <row r="14775" spans="1:5" x14ac:dyDescent="0.3">
      <c r="A14775" s="66">
        <v>41987</v>
      </c>
      <c r="B14775" s="68">
        <v>0.44791666666666669</v>
      </c>
      <c r="C14775" t="s">
        <v>119</v>
      </c>
      <c r="D14775">
        <v>16.93</v>
      </c>
      <c r="E14775">
        <v>6534</v>
      </c>
    </row>
    <row r="14776" spans="1:5" x14ac:dyDescent="0.3">
      <c r="A14776" s="66">
        <v>41987</v>
      </c>
      <c r="B14776" s="68">
        <v>0.45833333333333331</v>
      </c>
      <c r="C14776" t="s">
        <v>119</v>
      </c>
      <c r="D14776">
        <v>16.989999999999998</v>
      </c>
      <c r="E14776">
        <v>6522</v>
      </c>
    </row>
    <row r="14777" spans="1:5" x14ac:dyDescent="0.3">
      <c r="A14777" s="66">
        <v>41987</v>
      </c>
      <c r="B14777" s="68">
        <v>0.46875</v>
      </c>
      <c r="C14777" t="s">
        <v>119</v>
      </c>
      <c r="D14777">
        <v>17.14</v>
      </c>
      <c r="E14777">
        <v>6509</v>
      </c>
    </row>
    <row r="14778" spans="1:5" x14ac:dyDescent="0.3">
      <c r="A14778" s="66">
        <v>41987</v>
      </c>
      <c r="B14778" s="68">
        <v>0.47916666666666669</v>
      </c>
      <c r="C14778" t="s">
        <v>119</v>
      </c>
      <c r="D14778">
        <v>17.18</v>
      </c>
      <c r="E14778">
        <v>6556</v>
      </c>
    </row>
    <row r="14779" spans="1:5" x14ac:dyDescent="0.3">
      <c r="A14779" s="66">
        <v>41987</v>
      </c>
      <c r="B14779" s="68">
        <v>0.48958333333333331</v>
      </c>
      <c r="C14779" t="s">
        <v>119</v>
      </c>
      <c r="D14779">
        <v>17.34</v>
      </c>
      <c r="E14779">
        <v>6553</v>
      </c>
    </row>
    <row r="14780" spans="1:5" x14ac:dyDescent="0.3">
      <c r="A14780" s="66">
        <v>41987</v>
      </c>
      <c r="B14780" s="68">
        <v>0.5</v>
      </c>
      <c r="C14780" t="s">
        <v>120</v>
      </c>
      <c r="D14780">
        <v>17.59</v>
      </c>
      <c r="E14780">
        <v>6461</v>
      </c>
    </row>
    <row r="14781" spans="1:5" x14ac:dyDescent="0.3">
      <c r="A14781" s="66">
        <v>41987</v>
      </c>
      <c r="B14781" s="68">
        <v>0.51041666666666663</v>
      </c>
      <c r="C14781" t="s">
        <v>120</v>
      </c>
      <c r="D14781">
        <v>17.77</v>
      </c>
      <c r="E14781">
        <v>6259</v>
      </c>
    </row>
    <row r="14782" spans="1:5" x14ac:dyDescent="0.3">
      <c r="A14782" s="66">
        <v>41987</v>
      </c>
      <c r="B14782" s="68">
        <v>0.52083333333333337</v>
      </c>
      <c r="C14782" t="s">
        <v>120</v>
      </c>
      <c r="D14782">
        <v>17.95</v>
      </c>
      <c r="E14782">
        <v>6125</v>
      </c>
    </row>
    <row r="14783" spans="1:5" x14ac:dyDescent="0.3">
      <c r="A14783" s="66">
        <v>41987</v>
      </c>
      <c r="B14783" s="68">
        <v>0.53125</v>
      </c>
      <c r="C14783" t="s">
        <v>120</v>
      </c>
      <c r="D14783">
        <v>18.18</v>
      </c>
      <c r="E14783">
        <v>6004</v>
      </c>
    </row>
    <row r="14784" spans="1:5" x14ac:dyDescent="0.3">
      <c r="A14784" s="66">
        <v>41987</v>
      </c>
      <c r="B14784" s="68">
        <v>4.1666666666666664E-2</v>
      </c>
      <c r="C14784" t="s">
        <v>120</v>
      </c>
      <c r="D14784">
        <v>18.3</v>
      </c>
      <c r="E14784">
        <v>5904</v>
      </c>
    </row>
    <row r="14785" spans="1:5" x14ac:dyDescent="0.3">
      <c r="A14785" s="66">
        <v>41987</v>
      </c>
      <c r="B14785" s="68">
        <v>5.2083333333333336E-2</v>
      </c>
      <c r="C14785" t="s">
        <v>120</v>
      </c>
      <c r="D14785">
        <v>18.47</v>
      </c>
      <c r="E14785">
        <v>5830</v>
      </c>
    </row>
    <row r="14786" spans="1:5" x14ac:dyDescent="0.3">
      <c r="A14786" s="66">
        <v>41987</v>
      </c>
      <c r="B14786" s="68">
        <v>6.25E-2</v>
      </c>
      <c r="C14786" t="s">
        <v>120</v>
      </c>
      <c r="D14786">
        <v>18.489999999999998</v>
      </c>
      <c r="E14786">
        <v>5802</v>
      </c>
    </row>
    <row r="14787" spans="1:5" x14ac:dyDescent="0.3">
      <c r="A14787" s="66">
        <v>41987</v>
      </c>
      <c r="B14787" s="68">
        <v>7.2916666666666671E-2</v>
      </c>
      <c r="C14787" t="s">
        <v>120</v>
      </c>
      <c r="D14787">
        <v>18.55</v>
      </c>
      <c r="E14787">
        <v>5787</v>
      </c>
    </row>
    <row r="14788" spans="1:5" x14ac:dyDescent="0.3">
      <c r="A14788" s="66">
        <v>41987</v>
      </c>
      <c r="B14788" s="68">
        <v>8.3333333333333329E-2</v>
      </c>
      <c r="C14788" t="s">
        <v>120</v>
      </c>
      <c r="D14788">
        <v>18.440000000000001</v>
      </c>
      <c r="E14788">
        <v>5794</v>
      </c>
    </row>
    <row r="14789" spans="1:5" x14ac:dyDescent="0.3">
      <c r="A14789" s="66">
        <v>41987</v>
      </c>
      <c r="B14789" s="68">
        <v>9.375E-2</v>
      </c>
      <c r="C14789" t="s">
        <v>120</v>
      </c>
      <c r="D14789">
        <v>18.010000000000002</v>
      </c>
      <c r="E14789">
        <v>5847</v>
      </c>
    </row>
    <row r="14790" spans="1:5" x14ac:dyDescent="0.3">
      <c r="A14790" s="66">
        <v>41987</v>
      </c>
      <c r="B14790" s="68">
        <v>0.10416666666666667</v>
      </c>
      <c r="C14790" t="s">
        <v>120</v>
      </c>
      <c r="D14790">
        <v>17.600000000000001</v>
      </c>
      <c r="E14790">
        <v>6167</v>
      </c>
    </row>
    <row r="14791" spans="1:5" x14ac:dyDescent="0.3">
      <c r="A14791" s="66">
        <v>41987</v>
      </c>
      <c r="B14791" s="68">
        <v>0.11458333333333333</v>
      </c>
      <c r="C14791" t="s">
        <v>120</v>
      </c>
      <c r="D14791">
        <v>17.670000000000002</v>
      </c>
      <c r="E14791">
        <v>6698</v>
      </c>
    </row>
    <row r="14792" spans="1:5" x14ac:dyDescent="0.3">
      <c r="A14792" s="66">
        <v>41987</v>
      </c>
      <c r="B14792" s="68">
        <v>0.125</v>
      </c>
      <c r="C14792" t="s">
        <v>120</v>
      </c>
      <c r="D14792">
        <v>17.739999999999998</v>
      </c>
      <c r="E14792">
        <v>6977</v>
      </c>
    </row>
    <row r="14793" spans="1:5" x14ac:dyDescent="0.3">
      <c r="A14793" s="66">
        <v>41987</v>
      </c>
      <c r="B14793" s="68">
        <v>0.13541666666666666</v>
      </c>
      <c r="C14793" t="s">
        <v>120</v>
      </c>
      <c r="D14793">
        <v>17.66</v>
      </c>
      <c r="E14793">
        <v>7154</v>
      </c>
    </row>
    <row r="14794" spans="1:5" x14ac:dyDescent="0.3">
      <c r="A14794" s="66">
        <v>41987</v>
      </c>
      <c r="B14794" s="68">
        <v>0.14583333333333334</v>
      </c>
      <c r="C14794" t="s">
        <v>120</v>
      </c>
      <c r="D14794">
        <v>17.7</v>
      </c>
      <c r="E14794">
        <v>7303</v>
      </c>
    </row>
    <row r="14795" spans="1:5" x14ac:dyDescent="0.3">
      <c r="A14795" s="66">
        <v>41987</v>
      </c>
      <c r="B14795" s="68">
        <v>0.15625</v>
      </c>
      <c r="C14795" t="s">
        <v>120</v>
      </c>
      <c r="D14795">
        <v>17.61</v>
      </c>
      <c r="E14795">
        <v>7458</v>
      </c>
    </row>
    <row r="14796" spans="1:5" x14ac:dyDescent="0.3">
      <c r="A14796" s="66">
        <v>41987</v>
      </c>
      <c r="B14796" s="68">
        <v>0.16666666666666666</v>
      </c>
      <c r="C14796" t="s">
        <v>120</v>
      </c>
      <c r="D14796">
        <v>17.850000000000001</v>
      </c>
      <c r="E14796">
        <v>7573</v>
      </c>
    </row>
    <row r="14797" spans="1:5" x14ac:dyDescent="0.3">
      <c r="A14797" s="66">
        <v>41987</v>
      </c>
      <c r="B14797" s="68">
        <v>0.17708333333333334</v>
      </c>
      <c r="C14797" t="s">
        <v>120</v>
      </c>
      <c r="D14797">
        <v>17.66</v>
      </c>
      <c r="E14797">
        <v>7718</v>
      </c>
    </row>
    <row r="14798" spans="1:5" x14ac:dyDescent="0.3">
      <c r="A14798" s="66">
        <v>41987</v>
      </c>
      <c r="B14798" s="68">
        <v>0.1875</v>
      </c>
      <c r="C14798" t="s">
        <v>120</v>
      </c>
      <c r="D14798">
        <v>17.670000000000002</v>
      </c>
      <c r="E14798">
        <v>7984</v>
      </c>
    </row>
    <row r="14799" spans="1:5" x14ac:dyDescent="0.3">
      <c r="A14799" s="66">
        <v>41987</v>
      </c>
      <c r="B14799" s="68">
        <v>0.19791666666666666</v>
      </c>
      <c r="C14799" t="s">
        <v>120</v>
      </c>
      <c r="D14799">
        <v>17.91</v>
      </c>
      <c r="E14799">
        <v>9199</v>
      </c>
    </row>
    <row r="14800" spans="1:5" x14ac:dyDescent="0.3">
      <c r="A14800" s="66">
        <v>41987</v>
      </c>
      <c r="B14800" s="68">
        <v>0.20833333333333334</v>
      </c>
      <c r="C14800" t="s">
        <v>120</v>
      </c>
      <c r="D14800">
        <v>17.96</v>
      </c>
      <c r="E14800">
        <v>9641</v>
      </c>
    </row>
    <row r="14801" spans="1:5" x14ac:dyDescent="0.3">
      <c r="A14801" s="66">
        <v>41987</v>
      </c>
      <c r="B14801" s="68">
        <v>0.21875</v>
      </c>
      <c r="C14801" t="s">
        <v>120</v>
      </c>
      <c r="D14801">
        <v>18.170000000000002</v>
      </c>
      <c r="E14801">
        <v>9688</v>
      </c>
    </row>
    <row r="14802" spans="1:5" x14ac:dyDescent="0.3">
      <c r="A14802" s="66">
        <v>41987</v>
      </c>
      <c r="B14802" s="68">
        <v>0.22916666666666666</v>
      </c>
      <c r="C14802" t="s">
        <v>120</v>
      </c>
      <c r="D14802">
        <v>18.11</v>
      </c>
      <c r="E14802">
        <v>9724</v>
      </c>
    </row>
    <row r="14803" spans="1:5" x14ac:dyDescent="0.3">
      <c r="A14803" s="66">
        <v>41987</v>
      </c>
      <c r="B14803" s="68">
        <v>0.23958333333333334</v>
      </c>
      <c r="C14803" t="s">
        <v>120</v>
      </c>
      <c r="D14803">
        <v>18.059999999999999</v>
      </c>
      <c r="E14803">
        <v>9503</v>
      </c>
    </row>
    <row r="14804" spans="1:5" x14ac:dyDescent="0.3">
      <c r="A14804" s="66">
        <v>41987</v>
      </c>
      <c r="B14804" s="68">
        <v>0.25</v>
      </c>
      <c r="C14804" t="s">
        <v>120</v>
      </c>
      <c r="D14804">
        <v>18.11</v>
      </c>
      <c r="E14804">
        <v>9488</v>
      </c>
    </row>
    <row r="14805" spans="1:5" x14ac:dyDescent="0.3">
      <c r="A14805" s="66">
        <v>41987</v>
      </c>
      <c r="B14805" s="68">
        <v>0.26041666666666669</v>
      </c>
      <c r="C14805" t="s">
        <v>120</v>
      </c>
      <c r="D14805">
        <v>18.190000000000001</v>
      </c>
      <c r="E14805">
        <v>10187</v>
      </c>
    </row>
    <row r="14806" spans="1:5" x14ac:dyDescent="0.3">
      <c r="A14806" s="66">
        <v>41987</v>
      </c>
      <c r="B14806" s="68">
        <v>0.27083333333333331</v>
      </c>
      <c r="C14806" t="s">
        <v>120</v>
      </c>
      <c r="D14806">
        <v>18.149999999999999</v>
      </c>
      <c r="E14806">
        <v>10731</v>
      </c>
    </row>
    <row r="14807" spans="1:5" x14ac:dyDescent="0.3">
      <c r="A14807" s="66">
        <v>41987</v>
      </c>
      <c r="B14807" s="68">
        <v>0.28125</v>
      </c>
      <c r="C14807" t="s">
        <v>120</v>
      </c>
      <c r="D14807">
        <v>18.14</v>
      </c>
      <c r="E14807">
        <v>10822</v>
      </c>
    </row>
    <row r="14808" spans="1:5" x14ac:dyDescent="0.3">
      <c r="A14808" s="66">
        <v>41987</v>
      </c>
      <c r="B14808" s="68">
        <v>0.29166666666666669</v>
      </c>
      <c r="C14808" t="s">
        <v>120</v>
      </c>
      <c r="D14808">
        <v>18.16</v>
      </c>
      <c r="E14808">
        <v>10738</v>
      </c>
    </row>
    <row r="14809" spans="1:5" x14ac:dyDescent="0.3">
      <c r="A14809" s="66">
        <v>41987</v>
      </c>
      <c r="B14809" s="68">
        <v>0.30208333333333331</v>
      </c>
      <c r="C14809" t="s">
        <v>120</v>
      </c>
      <c r="D14809">
        <v>18.09</v>
      </c>
      <c r="E14809">
        <v>10566</v>
      </c>
    </row>
    <row r="14810" spans="1:5" x14ac:dyDescent="0.3">
      <c r="A14810" s="66">
        <v>41987</v>
      </c>
      <c r="B14810" s="68">
        <v>0.3125</v>
      </c>
      <c r="C14810" t="s">
        <v>120</v>
      </c>
      <c r="D14810">
        <v>18.04</v>
      </c>
      <c r="E14810">
        <v>10420</v>
      </c>
    </row>
    <row r="14811" spans="1:5" x14ac:dyDescent="0.3">
      <c r="A14811" s="66">
        <v>41987</v>
      </c>
      <c r="B14811" s="68">
        <v>0.32291666666666669</v>
      </c>
      <c r="C14811" t="s">
        <v>120</v>
      </c>
      <c r="D14811">
        <v>17.989999999999998</v>
      </c>
      <c r="E14811">
        <v>10291</v>
      </c>
    </row>
    <row r="14812" spans="1:5" x14ac:dyDescent="0.3">
      <c r="A14812" s="66">
        <v>41987</v>
      </c>
      <c r="B14812" s="68">
        <v>0.33333333333333331</v>
      </c>
      <c r="C14812" t="s">
        <v>120</v>
      </c>
      <c r="D14812">
        <v>17.95</v>
      </c>
      <c r="E14812">
        <v>10062</v>
      </c>
    </row>
    <row r="14813" spans="1:5" x14ac:dyDescent="0.3">
      <c r="A14813" s="66">
        <v>41987</v>
      </c>
      <c r="B14813" s="68">
        <v>0.34375</v>
      </c>
      <c r="C14813" t="s">
        <v>120</v>
      </c>
      <c r="D14813">
        <v>17.899999999999999</v>
      </c>
      <c r="E14813">
        <v>9847</v>
      </c>
    </row>
    <row r="14814" spans="1:5" x14ac:dyDescent="0.3">
      <c r="A14814" s="66">
        <v>41987</v>
      </c>
      <c r="B14814" s="68">
        <v>0.35416666666666669</v>
      </c>
      <c r="C14814" t="s">
        <v>120</v>
      </c>
      <c r="D14814">
        <v>17.850000000000001</v>
      </c>
      <c r="E14814">
        <v>9649</v>
      </c>
    </row>
    <row r="14815" spans="1:5" x14ac:dyDescent="0.3">
      <c r="A14815" s="66">
        <v>41987</v>
      </c>
      <c r="B14815" s="68">
        <v>0.36458333333333331</v>
      </c>
      <c r="C14815" t="s">
        <v>120</v>
      </c>
      <c r="D14815">
        <v>17.809999999999999</v>
      </c>
      <c r="E14815">
        <v>9514</v>
      </c>
    </row>
    <row r="14816" spans="1:5" x14ac:dyDescent="0.3">
      <c r="A14816" s="66">
        <v>41987</v>
      </c>
      <c r="B14816" s="68">
        <v>0.375</v>
      </c>
      <c r="C14816" t="s">
        <v>120</v>
      </c>
      <c r="D14816">
        <v>17.78</v>
      </c>
      <c r="E14816">
        <v>9445</v>
      </c>
    </row>
    <row r="14817" spans="1:5" x14ac:dyDescent="0.3">
      <c r="A14817" s="66">
        <v>41987</v>
      </c>
      <c r="B14817" s="68">
        <v>0.38541666666666669</v>
      </c>
      <c r="C14817" t="s">
        <v>120</v>
      </c>
      <c r="D14817">
        <v>17.7</v>
      </c>
      <c r="E14817">
        <v>9390</v>
      </c>
    </row>
    <row r="14818" spans="1:5" x14ac:dyDescent="0.3">
      <c r="A14818" s="66">
        <v>41987</v>
      </c>
      <c r="B14818" s="68">
        <v>0.39583333333333331</v>
      </c>
      <c r="C14818" t="s">
        <v>120</v>
      </c>
      <c r="D14818">
        <v>17.72</v>
      </c>
      <c r="E14818">
        <v>9339</v>
      </c>
    </row>
    <row r="14819" spans="1:5" x14ac:dyDescent="0.3">
      <c r="A14819" s="66">
        <v>41987</v>
      </c>
      <c r="B14819" s="68">
        <v>0.40625</v>
      </c>
      <c r="C14819" t="s">
        <v>120</v>
      </c>
      <c r="D14819">
        <v>17.71</v>
      </c>
      <c r="E14819">
        <v>9284</v>
      </c>
    </row>
    <row r="14820" spans="1:5" x14ac:dyDescent="0.3">
      <c r="A14820" s="66">
        <v>41987</v>
      </c>
      <c r="B14820" s="68">
        <v>0.41666666666666669</v>
      </c>
      <c r="C14820" t="s">
        <v>120</v>
      </c>
      <c r="D14820">
        <v>17.7</v>
      </c>
      <c r="E14820">
        <v>9211</v>
      </c>
    </row>
    <row r="14821" spans="1:5" x14ac:dyDescent="0.3">
      <c r="A14821" s="66">
        <v>41987</v>
      </c>
      <c r="B14821" s="68">
        <v>0.42708333333333331</v>
      </c>
      <c r="C14821" t="s">
        <v>120</v>
      </c>
      <c r="D14821">
        <v>17.739999999999998</v>
      </c>
      <c r="E14821">
        <v>9146</v>
      </c>
    </row>
    <row r="14822" spans="1:5" x14ac:dyDescent="0.3">
      <c r="A14822" s="66">
        <v>41987</v>
      </c>
      <c r="B14822" s="68">
        <v>0.4375</v>
      </c>
      <c r="C14822" t="s">
        <v>120</v>
      </c>
      <c r="D14822">
        <v>17.75</v>
      </c>
      <c r="E14822">
        <v>9096</v>
      </c>
    </row>
    <row r="14823" spans="1:5" x14ac:dyDescent="0.3">
      <c r="A14823" s="66">
        <v>41987</v>
      </c>
      <c r="B14823" s="68">
        <v>0.44791666666666669</v>
      </c>
      <c r="C14823" t="s">
        <v>120</v>
      </c>
      <c r="D14823">
        <v>17.559999999999999</v>
      </c>
      <c r="E14823">
        <v>9060</v>
      </c>
    </row>
    <row r="14824" spans="1:5" x14ac:dyDescent="0.3">
      <c r="A14824" s="66">
        <v>41987</v>
      </c>
      <c r="B14824" s="68">
        <v>0.45833333333333331</v>
      </c>
      <c r="C14824" t="s">
        <v>120</v>
      </c>
      <c r="D14824">
        <v>17.07</v>
      </c>
      <c r="E14824">
        <v>8916</v>
      </c>
    </row>
    <row r="14825" spans="1:5" x14ac:dyDescent="0.3">
      <c r="A14825" s="66">
        <v>41987</v>
      </c>
      <c r="B14825" s="68">
        <v>0.46875</v>
      </c>
      <c r="C14825" t="s">
        <v>120</v>
      </c>
      <c r="D14825">
        <v>17</v>
      </c>
      <c r="E14825">
        <v>8531</v>
      </c>
    </row>
    <row r="14826" spans="1:5" x14ac:dyDescent="0.3">
      <c r="A14826" s="66">
        <v>41987</v>
      </c>
      <c r="B14826" s="68">
        <v>0.47916666666666669</v>
      </c>
      <c r="C14826" t="s">
        <v>120</v>
      </c>
      <c r="D14826">
        <v>17.04</v>
      </c>
      <c r="E14826">
        <v>8280</v>
      </c>
    </row>
    <row r="14827" spans="1:5" x14ac:dyDescent="0.3">
      <c r="A14827" s="66">
        <v>41987</v>
      </c>
      <c r="B14827" s="68">
        <v>0.48958333333333331</v>
      </c>
      <c r="C14827" t="s">
        <v>120</v>
      </c>
      <c r="D14827">
        <v>17.07</v>
      </c>
      <c r="E14827">
        <v>8179</v>
      </c>
    </row>
    <row r="14828" spans="1:5" x14ac:dyDescent="0.3">
      <c r="A14828" s="66">
        <v>41988</v>
      </c>
      <c r="B14828" s="68">
        <v>0.5</v>
      </c>
      <c r="C14828" t="s">
        <v>119</v>
      </c>
      <c r="D14828">
        <v>17.05</v>
      </c>
      <c r="E14828">
        <v>8113</v>
      </c>
    </row>
    <row r="14829" spans="1:5" x14ac:dyDescent="0.3">
      <c r="A14829" s="66">
        <v>41988</v>
      </c>
      <c r="B14829" s="68">
        <v>0.51041666666666663</v>
      </c>
      <c r="C14829" t="s">
        <v>119</v>
      </c>
      <c r="D14829">
        <v>17.14</v>
      </c>
      <c r="E14829">
        <v>8208</v>
      </c>
    </row>
    <row r="14830" spans="1:5" x14ac:dyDescent="0.3">
      <c r="A14830" s="66">
        <v>41988</v>
      </c>
      <c r="B14830" s="68">
        <v>0.52083333333333337</v>
      </c>
      <c r="C14830" t="s">
        <v>119</v>
      </c>
      <c r="D14830">
        <v>17.190000000000001</v>
      </c>
      <c r="E14830">
        <v>8342</v>
      </c>
    </row>
    <row r="14831" spans="1:5" x14ac:dyDescent="0.3">
      <c r="A14831" s="66">
        <v>41988</v>
      </c>
      <c r="B14831" s="68">
        <v>0.53125</v>
      </c>
      <c r="C14831" t="s">
        <v>119</v>
      </c>
      <c r="D14831">
        <v>17.09</v>
      </c>
      <c r="E14831">
        <v>8427</v>
      </c>
    </row>
    <row r="14832" spans="1:5" x14ac:dyDescent="0.3">
      <c r="A14832" s="66">
        <v>41988</v>
      </c>
      <c r="B14832" s="68">
        <v>4.1666666666666664E-2</v>
      </c>
      <c r="C14832" t="s">
        <v>119</v>
      </c>
      <c r="D14832">
        <v>17</v>
      </c>
      <c r="E14832">
        <v>8457</v>
      </c>
    </row>
    <row r="14833" spans="1:5" x14ac:dyDescent="0.3">
      <c r="A14833" s="66">
        <v>41988</v>
      </c>
      <c r="B14833" s="68">
        <v>5.2083333333333336E-2</v>
      </c>
      <c r="C14833" t="s">
        <v>119</v>
      </c>
      <c r="D14833">
        <v>16.84</v>
      </c>
      <c r="E14833">
        <v>8519</v>
      </c>
    </row>
    <row r="14834" spans="1:5" x14ac:dyDescent="0.3">
      <c r="A14834" s="66">
        <v>41988</v>
      </c>
      <c r="B14834" s="68">
        <v>6.25E-2</v>
      </c>
      <c r="C14834" t="s">
        <v>119</v>
      </c>
      <c r="D14834">
        <v>16.86</v>
      </c>
      <c r="E14834">
        <v>8542</v>
      </c>
    </row>
    <row r="14835" spans="1:5" x14ac:dyDescent="0.3">
      <c r="A14835" s="66">
        <v>41988</v>
      </c>
      <c r="B14835" s="68">
        <v>7.2916666666666671E-2</v>
      </c>
      <c r="C14835" t="s">
        <v>119</v>
      </c>
      <c r="D14835">
        <v>16.850000000000001</v>
      </c>
      <c r="E14835">
        <v>8513</v>
      </c>
    </row>
    <row r="14836" spans="1:5" x14ac:dyDescent="0.3">
      <c r="A14836" s="66">
        <v>41988</v>
      </c>
      <c r="B14836" s="68">
        <v>8.3333333333333329E-2</v>
      </c>
      <c r="C14836" t="s">
        <v>119</v>
      </c>
      <c r="D14836">
        <v>16.87</v>
      </c>
      <c r="E14836">
        <v>8467</v>
      </c>
    </row>
    <row r="14837" spans="1:5" x14ac:dyDescent="0.3">
      <c r="A14837" s="66">
        <v>41988</v>
      </c>
      <c r="B14837" s="68">
        <v>9.375E-2</v>
      </c>
      <c r="C14837" t="s">
        <v>119</v>
      </c>
      <c r="D14837">
        <v>16.87</v>
      </c>
      <c r="E14837">
        <v>8440</v>
      </c>
    </row>
    <row r="14838" spans="1:5" x14ac:dyDescent="0.3">
      <c r="A14838" s="66">
        <v>41988</v>
      </c>
      <c r="B14838" s="68">
        <v>0.10416666666666667</v>
      </c>
      <c r="C14838" t="s">
        <v>119</v>
      </c>
      <c r="D14838">
        <v>16.91</v>
      </c>
      <c r="E14838">
        <v>8426</v>
      </c>
    </row>
    <row r="14839" spans="1:5" x14ac:dyDescent="0.3">
      <c r="A14839" s="66">
        <v>41988</v>
      </c>
      <c r="B14839" s="68">
        <v>0.11458333333333333</v>
      </c>
      <c r="C14839" t="s">
        <v>119</v>
      </c>
      <c r="D14839">
        <v>16.91</v>
      </c>
      <c r="E14839">
        <v>8427</v>
      </c>
    </row>
    <row r="14840" spans="1:5" x14ac:dyDescent="0.3">
      <c r="A14840" s="66">
        <v>41988</v>
      </c>
      <c r="B14840" s="68">
        <v>0.125</v>
      </c>
      <c r="C14840" t="s">
        <v>119</v>
      </c>
      <c r="D14840">
        <v>16.93</v>
      </c>
      <c r="E14840">
        <v>8368</v>
      </c>
    </row>
    <row r="14841" spans="1:5" x14ac:dyDescent="0.3">
      <c r="A14841" s="66">
        <v>41988</v>
      </c>
      <c r="B14841" s="68">
        <v>0.13541666666666666</v>
      </c>
      <c r="C14841" t="s">
        <v>119</v>
      </c>
      <c r="D14841">
        <v>16.920000000000002</v>
      </c>
      <c r="E14841">
        <v>8309</v>
      </c>
    </row>
    <row r="14842" spans="1:5" x14ac:dyDescent="0.3">
      <c r="A14842" s="66">
        <v>41988</v>
      </c>
      <c r="B14842" s="68">
        <v>0.14583333333333334</v>
      </c>
      <c r="C14842" t="s">
        <v>119</v>
      </c>
      <c r="D14842">
        <v>17</v>
      </c>
      <c r="E14842">
        <v>8236</v>
      </c>
    </row>
    <row r="14843" spans="1:5" x14ac:dyDescent="0.3">
      <c r="A14843" s="66">
        <v>41988</v>
      </c>
      <c r="B14843" s="68">
        <v>0.15625</v>
      </c>
      <c r="C14843" t="s">
        <v>119</v>
      </c>
      <c r="D14843">
        <v>17.04</v>
      </c>
      <c r="E14843">
        <v>8110</v>
      </c>
    </row>
    <row r="14844" spans="1:5" x14ac:dyDescent="0.3">
      <c r="A14844" s="66">
        <v>41988</v>
      </c>
      <c r="B14844" s="68">
        <v>0.16666666666666666</v>
      </c>
      <c r="C14844" t="s">
        <v>119</v>
      </c>
      <c r="D14844">
        <v>17.079999999999998</v>
      </c>
      <c r="E14844">
        <v>8037</v>
      </c>
    </row>
    <row r="14845" spans="1:5" x14ac:dyDescent="0.3">
      <c r="A14845" s="66">
        <v>41988</v>
      </c>
      <c r="B14845" s="68">
        <v>0.17708333333333334</v>
      </c>
      <c r="C14845" t="s">
        <v>119</v>
      </c>
      <c r="D14845">
        <v>17.09</v>
      </c>
      <c r="E14845">
        <v>7957</v>
      </c>
    </row>
    <row r="14846" spans="1:5" x14ac:dyDescent="0.3">
      <c r="A14846" s="66">
        <v>41988</v>
      </c>
      <c r="B14846" s="68">
        <v>0.1875</v>
      </c>
      <c r="C14846" t="s">
        <v>119</v>
      </c>
      <c r="D14846">
        <v>17.09</v>
      </c>
      <c r="E14846">
        <v>7905</v>
      </c>
    </row>
    <row r="14847" spans="1:5" x14ac:dyDescent="0.3">
      <c r="A14847" s="66">
        <v>41988</v>
      </c>
      <c r="B14847" s="68">
        <v>0.19791666666666666</v>
      </c>
      <c r="C14847" t="s">
        <v>119</v>
      </c>
      <c r="D14847">
        <v>17.100000000000001</v>
      </c>
      <c r="E14847">
        <v>7884</v>
      </c>
    </row>
    <row r="14848" spans="1:5" x14ac:dyDescent="0.3">
      <c r="A14848" s="66">
        <v>41988</v>
      </c>
      <c r="B14848" s="68">
        <v>0.20833333333333334</v>
      </c>
      <c r="C14848" t="s">
        <v>119</v>
      </c>
      <c r="D14848">
        <v>17.11</v>
      </c>
      <c r="E14848">
        <v>7898</v>
      </c>
    </row>
    <row r="14849" spans="1:5" x14ac:dyDescent="0.3">
      <c r="A14849" s="66">
        <v>41988</v>
      </c>
      <c r="B14849" s="68">
        <v>0.21875</v>
      </c>
      <c r="C14849" t="s">
        <v>119</v>
      </c>
      <c r="D14849">
        <v>17.09</v>
      </c>
      <c r="E14849">
        <v>7940</v>
      </c>
    </row>
    <row r="14850" spans="1:5" x14ac:dyDescent="0.3">
      <c r="A14850" s="66">
        <v>41988</v>
      </c>
      <c r="B14850" s="68">
        <v>0.22916666666666666</v>
      </c>
      <c r="C14850" t="s">
        <v>119</v>
      </c>
      <c r="D14850">
        <v>17.07</v>
      </c>
      <c r="E14850">
        <v>7984</v>
      </c>
    </row>
    <row r="14851" spans="1:5" x14ac:dyDescent="0.3">
      <c r="A14851" s="66">
        <v>41988</v>
      </c>
      <c r="B14851" s="68">
        <v>0.23958333333333334</v>
      </c>
      <c r="C14851" t="s">
        <v>119</v>
      </c>
      <c r="D14851">
        <v>17.04</v>
      </c>
      <c r="E14851">
        <v>7991</v>
      </c>
    </row>
    <row r="14852" spans="1:5" x14ac:dyDescent="0.3">
      <c r="A14852" s="66">
        <v>41988</v>
      </c>
      <c r="B14852" s="68">
        <v>0.25</v>
      </c>
      <c r="C14852" t="s">
        <v>119</v>
      </c>
      <c r="D14852">
        <v>16.98</v>
      </c>
      <c r="E14852">
        <v>7979</v>
      </c>
    </row>
    <row r="14853" spans="1:5" x14ac:dyDescent="0.3">
      <c r="A14853" s="66">
        <v>41988</v>
      </c>
      <c r="B14853" s="68">
        <v>0.26041666666666669</v>
      </c>
      <c r="C14853" t="s">
        <v>119</v>
      </c>
      <c r="D14853">
        <v>16.899999999999999</v>
      </c>
      <c r="E14853">
        <v>7920</v>
      </c>
    </row>
    <row r="14854" spans="1:5" x14ac:dyDescent="0.3">
      <c r="A14854" s="66">
        <v>41988</v>
      </c>
      <c r="B14854" s="68">
        <v>0.27083333333333331</v>
      </c>
      <c r="C14854" t="s">
        <v>119</v>
      </c>
      <c r="D14854">
        <v>16.809999999999999</v>
      </c>
      <c r="E14854">
        <v>7748</v>
      </c>
    </row>
    <row r="14855" spans="1:5" x14ac:dyDescent="0.3">
      <c r="A14855" s="66">
        <v>41988</v>
      </c>
      <c r="B14855" s="68">
        <v>0.28125</v>
      </c>
      <c r="C14855" t="s">
        <v>119</v>
      </c>
      <c r="D14855">
        <v>16.760000000000002</v>
      </c>
      <c r="E14855">
        <v>7602</v>
      </c>
    </row>
    <row r="14856" spans="1:5" x14ac:dyDescent="0.3">
      <c r="A14856" s="66">
        <v>41988</v>
      </c>
      <c r="B14856" s="68">
        <v>0.29166666666666669</v>
      </c>
      <c r="C14856" t="s">
        <v>119</v>
      </c>
      <c r="D14856">
        <v>16.829999999999998</v>
      </c>
      <c r="E14856">
        <v>7921</v>
      </c>
    </row>
    <row r="14857" spans="1:5" x14ac:dyDescent="0.3">
      <c r="A14857" s="66">
        <v>41988</v>
      </c>
      <c r="B14857" s="68">
        <v>0.30208333333333331</v>
      </c>
      <c r="C14857" t="s">
        <v>119</v>
      </c>
      <c r="D14857">
        <v>16.75</v>
      </c>
      <c r="E14857">
        <v>8024</v>
      </c>
    </row>
    <row r="14858" spans="1:5" x14ac:dyDescent="0.3">
      <c r="A14858" s="66">
        <v>41988</v>
      </c>
      <c r="B14858" s="68">
        <v>0.3125</v>
      </c>
      <c r="C14858" t="s">
        <v>119</v>
      </c>
      <c r="D14858">
        <v>16.670000000000002</v>
      </c>
      <c r="E14858">
        <v>7809</v>
      </c>
    </row>
    <row r="14859" spans="1:5" x14ac:dyDescent="0.3">
      <c r="A14859" s="66">
        <v>41988</v>
      </c>
      <c r="B14859" s="68">
        <v>0.32291666666666669</v>
      </c>
      <c r="C14859" t="s">
        <v>119</v>
      </c>
      <c r="D14859">
        <v>16.649999999999999</v>
      </c>
      <c r="E14859">
        <v>7675</v>
      </c>
    </row>
    <row r="14860" spans="1:5" x14ac:dyDescent="0.3">
      <c r="A14860" s="66">
        <v>41988</v>
      </c>
      <c r="B14860" s="68">
        <v>0.33333333333333331</v>
      </c>
      <c r="C14860" t="s">
        <v>119</v>
      </c>
      <c r="D14860">
        <v>16.739999999999998</v>
      </c>
      <c r="E14860">
        <v>7954</v>
      </c>
    </row>
    <row r="14861" spans="1:5" x14ac:dyDescent="0.3">
      <c r="A14861" s="66">
        <v>41988</v>
      </c>
      <c r="B14861" s="68">
        <v>0.34375</v>
      </c>
      <c r="C14861" t="s">
        <v>119</v>
      </c>
      <c r="D14861">
        <v>17.02</v>
      </c>
      <c r="E14861">
        <v>10166</v>
      </c>
    </row>
    <row r="14862" spans="1:5" x14ac:dyDescent="0.3">
      <c r="A14862" s="66">
        <v>41988</v>
      </c>
      <c r="B14862" s="68">
        <v>0.35416666666666669</v>
      </c>
      <c r="C14862" t="s">
        <v>119</v>
      </c>
      <c r="D14862">
        <v>16.96</v>
      </c>
      <c r="E14862">
        <v>10537</v>
      </c>
    </row>
    <row r="14863" spans="1:5" x14ac:dyDescent="0.3">
      <c r="A14863" s="66">
        <v>41988</v>
      </c>
      <c r="B14863" s="68">
        <v>0.36458333333333331</v>
      </c>
      <c r="C14863" t="s">
        <v>119</v>
      </c>
      <c r="D14863">
        <v>16.940000000000001</v>
      </c>
      <c r="E14863">
        <v>10619</v>
      </c>
    </row>
    <row r="14864" spans="1:5" x14ac:dyDescent="0.3">
      <c r="A14864" s="66">
        <v>41988</v>
      </c>
      <c r="B14864" s="68">
        <v>0.375</v>
      </c>
      <c r="C14864" t="s">
        <v>119</v>
      </c>
      <c r="D14864">
        <v>16.940000000000001</v>
      </c>
      <c r="E14864">
        <v>10382</v>
      </c>
    </row>
    <row r="14865" spans="1:5" x14ac:dyDescent="0.3">
      <c r="A14865" s="66">
        <v>41988</v>
      </c>
      <c r="B14865" s="68">
        <v>0.38541666666666669</v>
      </c>
      <c r="C14865" t="s">
        <v>119</v>
      </c>
      <c r="D14865">
        <v>16.899999999999999</v>
      </c>
      <c r="E14865">
        <v>10550</v>
      </c>
    </row>
    <row r="14866" spans="1:5" x14ac:dyDescent="0.3">
      <c r="A14866" s="66">
        <v>41988</v>
      </c>
      <c r="B14866" s="68">
        <v>0.39583333333333331</v>
      </c>
      <c r="C14866" t="s">
        <v>119</v>
      </c>
      <c r="D14866">
        <v>17</v>
      </c>
      <c r="E14866">
        <v>10652</v>
      </c>
    </row>
    <row r="14867" spans="1:5" x14ac:dyDescent="0.3">
      <c r="A14867" s="66">
        <v>41988</v>
      </c>
      <c r="B14867" s="68">
        <v>0.40625</v>
      </c>
      <c r="C14867" t="s">
        <v>119</v>
      </c>
      <c r="D14867">
        <v>16.920000000000002</v>
      </c>
      <c r="E14867">
        <v>10965</v>
      </c>
    </row>
    <row r="14868" spans="1:5" x14ac:dyDescent="0.3">
      <c r="A14868" s="66">
        <v>41988</v>
      </c>
      <c r="B14868" s="68">
        <v>0.41666666666666669</v>
      </c>
      <c r="C14868" t="s">
        <v>119</v>
      </c>
      <c r="D14868">
        <v>16.77</v>
      </c>
      <c r="E14868">
        <v>10746</v>
      </c>
    </row>
    <row r="14869" spans="1:5" x14ac:dyDescent="0.3">
      <c r="A14869" s="66">
        <v>41988</v>
      </c>
      <c r="B14869" s="68">
        <v>0.42708333333333331</v>
      </c>
      <c r="C14869" t="s">
        <v>119</v>
      </c>
      <c r="D14869">
        <v>16.760000000000002</v>
      </c>
      <c r="E14869">
        <v>9812</v>
      </c>
    </row>
    <row r="14870" spans="1:5" x14ac:dyDescent="0.3">
      <c r="A14870" s="66">
        <v>41988</v>
      </c>
      <c r="B14870" s="68">
        <v>0.4375</v>
      </c>
      <c r="C14870" t="s">
        <v>119</v>
      </c>
      <c r="D14870">
        <v>16.75</v>
      </c>
      <c r="E14870">
        <v>9268</v>
      </c>
    </row>
    <row r="14871" spans="1:5" x14ac:dyDescent="0.3">
      <c r="A14871" s="66">
        <v>41988</v>
      </c>
      <c r="B14871" s="68">
        <v>0.44791666666666669</v>
      </c>
      <c r="C14871" t="s">
        <v>119</v>
      </c>
      <c r="D14871">
        <v>16.8</v>
      </c>
      <c r="E14871">
        <v>9034</v>
      </c>
    </row>
    <row r="14872" spans="1:5" x14ac:dyDescent="0.3">
      <c r="A14872" s="66">
        <v>41988</v>
      </c>
      <c r="B14872" s="68">
        <v>0.45833333333333331</v>
      </c>
      <c r="C14872" t="s">
        <v>119</v>
      </c>
      <c r="D14872">
        <v>16.93</v>
      </c>
      <c r="E14872">
        <v>8962</v>
      </c>
    </row>
    <row r="14873" spans="1:5" x14ac:dyDescent="0.3">
      <c r="A14873" s="66">
        <v>41988</v>
      </c>
      <c r="B14873" s="68">
        <v>0.46875</v>
      </c>
      <c r="C14873" t="s">
        <v>119</v>
      </c>
      <c r="D14873">
        <v>17.07</v>
      </c>
      <c r="E14873">
        <v>8905</v>
      </c>
    </row>
    <row r="14874" spans="1:5" x14ac:dyDescent="0.3">
      <c r="A14874" s="66">
        <v>41988</v>
      </c>
      <c r="B14874" s="68">
        <v>0.47916666666666669</v>
      </c>
      <c r="C14874" t="s">
        <v>119</v>
      </c>
      <c r="D14874">
        <v>17.29</v>
      </c>
      <c r="E14874">
        <v>8807</v>
      </c>
    </row>
    <row r="14875" spans="1:5" x14ac:dyDescent="0.3">
      <c r="A14875" s="66">
        <v>41988</v>
      </c>
      <c r="B14875" s="68">
        <v>0.48958333333333331</v>
      </c>
      <c r="C14875" t="s">
        <v>119</v>
      </c>
      <c r="D14875">
        <v>17.52</v>
      </c>
      <c r="E14875">
        <v>8550</v>
      </c>
    </row>
    <row r="14876" spans="1:5" x14ac:dyDescent="0.3">
      <c r="A14876" s="66">
        <v>41988</v>
      </c>
      <c r="B14876" s="68">
        <v>0.5</v>
      </c>
      <c r="C14876" t="s">
        <v>120</v>
      </c>
      <c r="D14876">
        <v>17.55</v>
      </c>
      <c r="E14876">
        <v>8237</v>
      </c>
    </row>
    <row r="14877" spans="1:5" x14ac:dyDescent="0.3">
      <c r="A14877" s="66">
        <v>41988</v>
      </c>
      <c r="B14877" s="68">
        <v>0.51041666666666663</v>
      </c>
      <c r="C14877" t="s">
        <v>120</v>
      </c>
      <c r="D14877">
        <v>17.66</v>
      </c>
      <c r="E14877">
        <v>8028</v>
      </c>
    </row>
    <row r="14878" spans="1:5" x14ac:dyDescent="0.3">
      <c r="A14878" s="66">
        <v>41988</v>
      </c>
      <c r="B14878" s="68">
        <v>0.52083333333333337</v>
      </c>
      <c r="C14878" t="s">
        <v>120</v>
      </c>
      <c r="D14878">
        <v>17.78</v>
      </c>
      <c r="E14878">
        <v>7895</v>
      </c>
    </row>
    <row r="14879" spans="1:5" x14ac:dyDescent="0.3">
      <c r="A14879" s="66">
        <v>41988</v>
      </c>
      <c r="B14879" s="68">
        <v>0.53125</v>
      </c>
      <c r="C14879" t="s">
        <v>120</v>
      </c>
      <c r="D14879">
        <v>18.059999999999999</v>
      </c>
      <c r="E14879">
        <v>7838</v>
      </c>
    </row>
    <row r="14880" spans="1:5" x14ac:dyDescent="0.3">
      <c r="A14880" s="66">
        <v>41988</v>
      </c>
      <c r="B14880" s="68">
        <v>4.1666666666666664E-2</v>
      </c>
      <c r="C14880" t="s">
        <v>120</v>
      </c>
      <c r="D14880">
        <v>18.690000000000001</v>
      </c>
      <c r="E14880">
        <v>7816</v>
      </c>
    </row>
    <row r="14881" spans="1:5" x14ac:dyDescent="0.3">
      <c r="A14881" s="66">
        <v>41988</v>
      </c>
      <c r="B14881" s="68">
        <v>5.2083333333333336E-2</v>
      </c>
      <c r="C14881" t="s">
        <v>120</v>
      </c>
      <c r="D14881">
        <v>18.86</v>
      </c>
      <c r="E14881">
        <v>7710</v>
      </c>
    </row>
    <row r="14882" spans="1:5" x14ac:dyDescent="0.3">
      <c r="A14882" s="66">
        <v>41988</v>
      </c>
      <c r="B14882" s="68">
        <v>6.25E-2</v>
      </c>
      <c r="C14882" t="s">
        <v>120</v>
      </c>
      <c r="D14882">
        <v>18.82</v>
      </c>
      <c r="E14882">
        <v>7460</v>
      </c>
    </row>
    <row r="14883" spans="1:5" x14ac:dyDescent="0.3">
      <c r="A14883" s="66">
        <v>41988</v>
      </c>
      <c r="B14883" s="68">
        <v>7.2916666666666671E-2</v>
      </c>
      <c r="C14883" t="s">
        <v>120</v>
      </c>
      <c r="D14883">
        <v>18.87</v>
      </c>
      <c r="E14883">
        <v>7277</v>
      </c>
    </row>
    <row r="14884" spans="1:5" x14ac:dyDescent="0.3">
      <c r="A14884" s="66">
        <v>41988</v>
      </c>
      <c r="B14884" s="68">
        <v>8.3333333333333329E-2</v>
      </c>
      <c r="C14884" t="s">
        <v>120</v>
      </c>
      <c r="D14884">
        <v>18.91</v>
      </c>
      <c r="E14884">
        <v>7121</v>
      </c>
    </row>
    <row r="14885" spans="1:5" x14ac:dyDescent="0.3">
      <c r="A14885" s="66">
        <v>41988</v>
      </c>
      <c r="B14885" s="68">
        <v>9.375E-2</v>
      </c>
      <c r="C14885" t="s">
        <v>120</v>
      </c>
      <c r="D14885">
        <v>19.149999999999999</v>
      </c>
      <c r="E14885">
        <v>7007</v>
      </c>
    </row>
    <row r="14886" spans="1:5" x14ac:dyDescent="0.3">
      <c r="A14886" s="66">
        <v>41988</v>
      </c>
      <c r="B14886" s="68">
        <v>0.10416666666666667</v>
      </c>
      <c r="C14886" t="s">
        <v>120</v>
      </c>
      <c r="D14886">
        <v>19.12</v>
      </c>
      <c r="E14886">
        <v>6931</v>
      </c>
    </row>
    <row r="14887" spans="1:5" x14ac:dyDescent="0.3">
      <c r="A14887" s="66">
        <v>41988</v>
      </c>
      <c r="B14887" s="68">
        <v>0.11458333333333333</v>
      </c>
      <c r="C14887" t="s">
        <v>120</v>
      </c>
      <c r="D14887">
        <v>19.13</v>
      </c>
      <c r="E14887">
        <v>6865</v>
      </c>
    </row>
    <row r="14888" spans="1:5" x14ac:dyDescent="0.3">
      <c r="A14888" s="66">
        <v>41988</v>
      </c>
      <c r="B14888" s="68">
        <v>0.125</v>
      </c>
      <c r="C14888" t="s">
        <v>120</v>
      </c>
      <c r="D14888">
        <v>19.579999999999998</v>
      </c>
      <c r="E14888">
        <v>6824</v>
      </c>
    </row>
    <row r="14889" spans="1:5" x14ac:dyDescent="0.3">
      <c r="A14889" s="66">
        <v>41988</v>
      </c>
      <c r="B14889" s="68">
        <v>0.13541666666666666</v>
      </c>
      <c r="C14889" t="s">
        <v>120</v>
      </c>
      <c r="D14889">
        <v>19.36</v>
      </c>
      <c r="E14889">
        <v>6818</v>
      </c>
    </row>
    <row r="14890" spans="1:5" x14ac:dyDescent="0.3">
      <c r="A14890" s="66">
        <v>41988</v>
      </c>
      <c r="B14890" s="68">
        <v>0.14583333333333334</v>
      </c>
      <c r="C14890" t="s">
        <v>120</v>
      </c>
      <c r="D14890">
        <v>19</v>
      </c>
      <c r="E14890">
        <v>6893</v>
      </c>
    </row>
    <row r="14891" spans="1:5" x14ac:dyDescent="0.3">
      <c r="A14891" s="66">
        <v>41988</v>
      </c>
      <c r="B14891" s="68">
        <v>0.15625</v>
      </c>
      <c r="C14891" t="s">
        <v>120</v>
      </c>
      <c r="D14891">
        <v>18.62</v>
      </c>
      <c r="E14891">
        <v>7050</v>
      </c>
    </row>
    <row r="14892" spans="1:5" x14ac:dyDescent="0.3">
      <c r="A14892" s="66">
        <v>41988</v>
      </c>
      <c r="B14892" s="68">
        <v>0.16666666666666666</v>
      </c>
      <c r="C14892" t="s">
        <v>120</v>
      </c>
      <c r="D14892">
        <v>18.32</v>
      </c>
      <c r="E14892">
        <v>7332</v>
      </c>
    </row>
    <row r="14893" spans="1:5" x14ac:dyDescent="0.3">
      <c r="A14893" s="66">
        <v>41988</v>
      </c>
      <c r="B14893" s="68">
        <v>0.17708333333333334</v>
      </c>
      <c r="C14893" t="s">
        <v>120</v>
      </c>
      <c r="D14893">
        <v>17.8</v>
      </c>
      <c r="E14893">
        <v>7552</v>
      </c>
    </row>
    <row r="14894" spans="1:5" x14ac:dyDescent="0.3">
      <c r="A14894" s="66">
        <v>41988</v>
      </c>
      <c r="B14894" s="68">
        <v>0.1875</v>
      </c>
      <c r="C14894" t="s">
        <v>120</v>
      </c>
      <c r="D14894">
        <v>17.440000000000001</v>
      </c>
      <c r="E14894">
        <v>7811</v>
      </c>
    </row>
    <row r="14895" spans="1:5" x14ac:dyDescent="0.3">
      <c r="A14895" s="66">
        <v>41988</v>
      </c>
      <c r="B14895" s="68">
        <v>0.19791666666666666</v>
      </c>
      <c r="C14895" t="s">
        <v>120</v>
      </c>
      <c r="D14895">
        <v>17.45</v>
      </c>
      <c r="E14895">
        <v>7968</v>
      </c>
    </row>
    <row r="14896" spans="1:5" x14ac:dyDescent="0.3">
      <c r="A14896" s="66">
        <v>41988</v>
      </c>
      <c r="B14896" s="68">
        <v>0.20833333333333334</v>
      </c>
      <c r="C14896" t="s">
        <v>120</v>
      </c>
      <c r="D14896">
        <v>18.02</v>
      </c>
      <c r="E14896">
        <v>7963</v>
      </c>
    </row>
    <row r="14897" spans="1:5" x14ac:dyDescent="0.3">
      <c r="A14897" s="66">
        <v>41988</v>
      </c>
      <c r="B14897" s="68">
        <v>0.21875</v>
      </c>
      <c r="C14897" t="s">
        <v>120</v>
      </c>
      <c r="D14897">
        <v>17.68</v>
      </c>
      <c r="E14897">
        <v>8082</v>
      </c>
    </row>
    <row r="14898" spans="1:5" x14ac:dyDescent="0.3">
      <c r="A14898" s="66">
        <v>41988</v>
      </c>
      <c r="B14898" s="68">
        <v>0.22916666666666666</v>
      </c>
      <c r="C14898" t="s">
        <v>120</v>
      </c>
      <c r="D14898">
        <v>17.89</v>
      </c>
      <c r="E14898">
        <v>8141</v>
      </c>
    </row>
    <row r="14899" spans="1:5" x14ac:dyDescent="0.3">
      <c r="A14899" s="66">
        <v>41988</v>
      </c>
      <c r="B14899" s="68">
        <v>0.23958333333333334</v>
      </c>
      <c r="C14899" t="s">
        <v>120</v>
      </c>
      <c r="D14899">
        <v>17.93</v>
      </c>
      <c r="E14899">
        <v>8083</v>
      </c>
    </row>
    <row r="14900" spans="1:5" x14ac:dyDescent="0.3">
      <c r="A14900" s="66">
        <v>41988</v>
      </c>
      <c r="B14900" s="68">
        <v>0.25</v>
      </c>
      <c r="C14900" t="s">
        <v>120</v>
      </c>
      <c r="D14900">
        <v>18.079999999999998</v>
      </c>
      <c r="E14900">
        <v>8893</v>
      </c>
    </row>
    <row r="14901" spans="1:5" x14ac:dyDescent="0.3">
      <c r="A14901" s="66">
        <v>41988</v>
      </c>
      <c r="B14901" s="68">
        <v>0.26041666666666669</v>
      </c>
      <c r="C14901" t="s">
        <v>120</v>
      </c>
      <c r="D14901">
        <v>18.11</v>
      </c>
      <c r="E14901">
        <v>9327</v>
      </c>
    </row>
    <row r="14902" spans="1:5" x14ac:dyDescent="0.3">
      <c r="A14902" s="66">
        <v>41988</v>
      </c>
      <c r="B14902" s="68">
        <v>0.27083333333333331</v>
      </c>
      <c r="C14902" t="s">
        <v>120</v>
      </c>
      <c r="D14902">
        <v>18.12</v>
      </c>
      <c r="E14902">
        <v>9540</v>
      </c>
    </row>
    <row r="14903" spans="1:5" x14ac:dyDescent="0.3">
      <c r="A14903" s="66">
        <v>41988</v>
      </c>
      <c r="B14903" s="68">
        <v>0.28125</v>
      </c>
      <c r="C14903" t="s">
        <v>120</v>
      </c>
      <c r="D14903">
        <v>18.07</v>
      </c>
      <c r="E14903">
        <v>9649</v>
      </c>
    </row>
    <row r="14904" spans="1:5" x14ac:dyDescent="0.3">
      <c r="A14904" s="66">
        <v>41988</v>
      </c>
      <c r="B14904" s="68">
        <v>0.29166666666666669</v>
      </c>
      <c r="C14904" t="s">
        <v>120</v>
      </c>
      <c r="D14904">
        <v>18.09</v>
      </c>
      <c r="E14904">
        <v>9706</v>
      </c>
    </row>
    <row r="14905" spans="1:5" x14ac:dyDescent="0.3">
      <c r="A14905" s="66">
        <v>41988</v>
      </c>
      <c r="B14905" s="68">
        <v>0.30208333333333331</v>
      </c>
      <c r="C14905" t="s">
        <v>120</v>
      </c>
      <c r="D14905">
        <v>18.07</v>
      </c>
      <c r="E14905">
        <v>9880</v>
      </c>
    </row>
    <row r="14906" spans="1:5" x14ac:dyDescent="0.3">
      <c r="A14906" s="66">
        <v>41988</v>
      </c>
      <c r="B14906" s="68">
        <v>0.3125</v>
      </c>
      <c r="C14906" t="s">
        <v>120</v>
      </c>
      <c r="D14906">
        <v>17.989999999999998</v>
      </c>
      <c r="E14906">
        <v>9941</v>
      </c>
    </row>
    <row r="14907" spans="1:5" x14ac:dyDescent="0.3">
      <c r="A14907" s="66">
        <v>41988</v>
      </c>
      <c r="B14907" s="68">
        <v>0.32291666666666669</v>
      </c>
      <c r="C14907" t="s">
        <v>120</v>
      </c>
      <c r="D14907">
        <v>17.93</v>
      </c>
      <c r="E14907">
        <v>10018</v>
      </c>
    </row>
    <row r="14908" spans="1:5" x14ac:dyDescent="0.3">
      <c r="A14908" s="66">
        <v>41988</v>
      </c>
      <c r="B14908" s="68">
        <v>0.33333333333333331</v>
      </c>
      <c r="C14908" t="s">
        <v>120</v>
      </c>
      <c r="D14908">
        <v>17.899999999999999</v>
      </c>
      <c r="E14908">
        <v>10035</v>
      </c>
    </row>
    <row r="14909" spans="1:5" x14ac:dyDescent="0.3">
      <c r="A14909" s="66">
        <v>41988</v>
      </c>
      <c r="B14909" s="68">
        <v>0.34375</v>
      </c>
      <c r="C14909" t="s">
        <v>120</v>
      </c>
      <c r="D14909">
        <v>17.829999999999998</v>
      </c>
      <c r="E14909">
        <v>10017</v>
      </c>
    </row>
    <row r="14910" spans="1:5" x14ac:dyDescent="0.3">
      <c r="A14910" s="66">
        <v>41988</v>
      </c>
      <c r="B14910" s="68">
        <v>0.35416666666666669</v>
      </c>
      <c r="C14910" t="s">
        <v>120</v>
      </c>
      <c r="D14910">
        <v>17.82</v>
      </c>
      <c r="E14910">
        <v>9946</v>
      </c>
    </row>
    <row r="14911" spans="1:5" x14ac:dyDescent="0.3">
      <c r="A14911" s="66">
        <v>41988</v>
      </c>
      <c r="B14911" s="68">
        <v>0.36458333333333331</v>
      </c>
      <c r="C14911" t="s">
        <v>120</v>
      </c>
      <c r="D14911">
        <v>17.84</v>
      </c>
      <c r="E14911">
        <v>9909</v>
      </c>
    </row>
    <row r="14912" spans="1:5" x14ac:dyDescent="0.3">
      <c r="A14912" s="66">
        <v>41988</v>
      </c>
      <c r="B14912" s="68">
        <v>0.375</v>
      </c>
      <c r="C14912" t="s">
        <v>120</v>
      </c>
      <c r="D14912">
        <v>17.84</v>
      </c>
      <c r="E14912">
        <v>9808</v>
      </c>
    </row>
    <row r="14913" spans="1:5" x14ac:dyDescent="0.3">
      <c r="A14913" s="66">
        <v>41988</v>
      </c>
      <c r="B14913" s="68">
        <v>0.38541666666666669</v>
      </c>
      <c r="C14913" t="s">
        <v>120</v>
      </c>
      <c r="D14913">
        <v>17.86</v>
      </c>
      <c r="E14913">
        <v>9645</v>
      </c>
    </row>
    <row r="14914" spans="1:5" x14ac:dyDescent="0.3">
      <c r="A14914" s="66">
        <v>41988</v>
      </c>
      <c r="B14914" s="68">
        <v>0.39583333333333331</v>
      </c>
      <c r="C14914" t="s">
        <v>120</v>
      </c>
      <c r="D14914">
        <v>17.87</v>
      </c>
      <c r="E14914">
        <v>9508</v>
      </c>
    </row>
    <row r="14915" spans="1:5" x14ac:dyDescent="0.3">
      <c r="A14915" s="66">
        <v>41988</v>
      </c>
      <c r="B14915" s="68">
        <v>0.40625</v>
      </c>
      <c r="C14915" t="s">
        <v>120</v>
      </c>
      <c r="D14915">
        <v>17.850000000000001</v>
      </c>
      <c r="E14915">
        <v>9421</v>
      </c>
    </row>
    <row r="14916" spans="1:5" x14ac:dyDescent="0.3">
      <c r="A14916" s="66">
        <v>41988</v>
      </c>
      <c r="B14916" s="68">
        <v>0.41666666666666669</v>
      </c>
      <c r="C14916" t="s">
        <v>120</v>
      </c>
      <c r="D14916">
        <v>17.82</v>
      </c>
      <c r="E14916">
        <v>9343</v>
      </c>
    </row>
    <row r="14917" spans="1:5" x14ac:dyDescent="0.3">
      <c r="A14917" s="66">
        <v>41988</v>
      </c>
      <c r="B14917" s="68">
        <v>0.42708333333333331</v>
      </c>
      <c r="C14917" t="s">
        <v>120</v>
      </c>
      <c r="D14917">
        <v>17.8</v>
      </c>
      <c r="E14917">
        <v>9307</v>
      </c>
    </row>
    <row r="14918" spans="1:5" x14ac:dyDescent="0.3">
      <c r="A14918" s="66">
        <v>41988</v>
      </c>
      <c r="B14918" s="68">
        <v>0.4375</v>
      </c>
      <c r="C14918" t="s">
        <v>120</v>
      </c>
      <c r="D14918">
        <v>17.75</v>
      </c>
      <c r="E14918">
        <v>9266</v>
      </c>
    </row>
    <row r="14919" spans="1:5" x14ac:dyDescent="0.3">
      <c r="A14919" s="66">
        <v>41988</v>
      </c>
      <c r="B14919" s="68">
        <v>0.44791666666666669</v>
      </c>
      <c r="C14919" t="s">
        <v>120</v>
      </c>
      <c r="D14919">
        <v>17.72</v>
      </c>
      <c r="E14919">
        <v>9243</v>
      </c>
    </row>
    <row r="14920" spans="1:5" x14ac:dyDescent="0.3">
      <c r="A14920" s="66">
        <v>41988</v>
      </c>
      <c r="B14920" s="68">
        <v>0.45833333333333331</v>
      </c>
      <c r="C14920" t="s">
        <v>120</v>
      </c>
      <c r="D14920">
        <v>17.68</v>
      </c>
      <c r="E14920">
        <v>9252</v>
      </c>
    </row>
    <row r="14921" spans="1:5" x14ac:dyDescent="0.3">
      <c r="A14921" s="66">
        <v>41988</v>
      </c>
      <c r="B14921" s="68">
        <v>0.46875</v>
      </c>
      <c r="C14921" t="s">
        <v>120</v>
      </c>
      <c r="D14921">
        <v>17.8</v>
      </c>
      <c r="E14921">
        <v>9338</v>
      </c>
    </row>
    <row r="14922" spans="1:5" x14ac:dyDescent="0.3">
      <c r="A14922" s="66">
        <v>41988</v>
      </c>
      <c r="B14922" s="68">
        <v>0.47916666666666669</v>
      </c>
      <c r="C14922" t="s">
        <v>120</v>
      </c>
      <c r="D14922">
        <v>17.86</v>
      </c>
      <c r="E14922">
        <v>9502</v>
      </c>
    </row>
    <row r="14923" spans="1:5" x14ac:dyDescent="0.3">
      <c r="A14923" s="66">
        <v>41988</v>
      </c>
      <c r="B14923" s="68">
        <v>0.48958333333333331</v>
      </c>
      <c r="C14923" t="s">
        <v>120</v>
      </c>
      <c r="D14923">
        <v>17.77</v>
      </c>
      <c r="E14923">
        <v>9489</v>
      </c>
    </row>
    <row r="14924" spans="1:5" x14ac:dyDescent="0.3">
      <c r="A14924" s="66">
        <v>41989</v>
      </c>
      <c r="B14924" s="68">
        <v>0.5</v>
      </c>
      <c r="C14924" t="s">
        <v>119</v>
      </c>
      <c r="D14924">
        <v>17.47</v>
      </c>
      <c r="E14924">
        <v>9309</v>
      </c>
    </row>
    <row r="14925" spans="1:5" x14ac:dyDescent="0.3">
      <c r="A14925" s="66">
        <v>41989</v>
      </c>
      <c r="B14925" s="68">
        <v>0.51041666666666663</v>
      </c>
      <c r="C14925" t="s">
        <v>119</v>
      </c>
      <c r="D14925">
        <v>17.309999999999999</v>
      </c>
      <c r="E14925">
        <v>8874</v>
      </c>
    </row>
    <row r="14926" spans="1:5" x14ac:dyDescent="0.3">
      <c r="A14926" s="66">
        <v>41989</v>
      </c>
      <c r="B14926" s="68">
        <v>0.52083333333333337</v>
      </c>
      <c r="C14926" t="s">
        <v>119</v>
      </c>
      <c r="D14926">
        <v>17.25</v>
      </c>
      <c r="E14926">
        <v>8488</v>
      </c>
    </row>
    <row r="14927" spans="1:5" x14ac:dyDescent="0.3">
      <c r="A14927" s="66">
        <v>41989</v>
      </c>
      <c r="B14927" s="68">
        <v>0.53125</v>
      </c>
      <c r="C14927" t="s">
        <v>119</v>
      </c>
      <c r="D14927">
        <v>17.52</v>
      </c>
      <c r="E14927">
        <v>8571</v>
      </c>
    </row>
    <row r="14928" spans="1:5" x14ac:dyDescent="0.3">
      <c r="A14928" s="66">
        <v>41989</v>
      </c>
      <c r="B14928" s="68">
        <v>4.1666666666666664E-2</v>
      </c>
      <c r="C14928" t="s">
        <v>119</v>
      </c>
      <c r="D14928">
        <v>17.600000000000001</v>
      </c>
      <c r="E14928">
        <v>8621</v>
      </c>
    </row>
    <row r="14929" spans="1:5" x14ac:dyDescent="0.3">
      <c r="A14929" s="66">
        <v>41989</v>
      </c>
      <c r="B14929" s="68">
        <v>5.2083333333333336E-2</v>
      </c>
      <c r="C14929" t="s">
        <v>119</v>
      </c>
      <c r="D14929">
        <v>17.38</v>
      </c>
      <c r="E14929">
        <v>8764</v>
      </c>
    </row>
    <row r="14930" spans="1:5" x14ac:dyDescent="0.3">
      <c r="A14930" s="66">
        <v>41989</v>
      </c>
      <c r="B14930" s="68">
        <v>6.25E-2</v>
      </c>
      <c r="C14930" t="s">
        <v>119</v>
      </c>
      <c r="D14930">
        <v>17.32</v>
      </c>
      <c r="E14930">
        <v>8735</v>
      </c>
    </row>
    <row r="14931" spans="1:5" x14ac:dyDescent="0.3">
      <c r="A14931" s="66">
        <v>41989</v>
      </c>
      <c r="B14931" s="68">
        <v>7.2916666666666671E-2</v>
      </c>
      <c r="C14931" t="s">
        <v>119</v>
      </c>
      <c r="D14931">
        <v>17.11</v>
      </c>
      <c r="E14931">
        <v>8716</v>
      </c>
    </row>
    <row r="14932" spans="1:5" x14ac:dyDescent="0.3">
      <c r="A14932" s="66">
        <v>41989</v>
      </c>
      <c r="B14932" s="68">
        <v>8.3333333333333329E-2</v>
      </c>
      <c r="C14932" t="s">
        <v>119</v>
      </c>
      <c r="D14932">
        <v>17.41</v>
      </c>
      <c r="E14932">
        <v>8744</v>
      </c>
    </row>
    <row r="14933" spans="1:5" x14ac:dyDescent="0.3">
      <c r="A14933" s="66">
        <v>41989</v>
      </c>
      <c r="B14933" s="68">
        <v>9.375E-2</v>
      </c>
      <c r="C14933" t="s">
        <v>119</v>
      </c>
      <c r="D14933">
        <v>17.28</v>
      </c>
      <c r="E14933">
        <v>8794</v>
      </c>
    </row>
    <row r="14934" spans="1:5" x14ac:dyDescent="0.3">
      <c r="A14934" s="66">
        <v>41989</v>
      </c>
      <c r="B14934" s="68">
        <v>0.10416666666666667</v>
      </c>
      <c r="C14934" t="s">
        <v>119</v>
      </c>
      <c r="D14934">
        <v>17.079999999999998</v>
      </c>
      <c r="E14934">
        <v>8814</v>
      </c>
    </row>
    <row r="14935" spans="1:5" x14ac:dyDescent="0.3">
      <c r="A14935" s="66">
        <v>41989</v>
      </c>
      <c r="B14935" s="68">
        <v>0.11458333333333333</v>
      </c>
      <c r="C14935" t="s">
        <v>119</v>
      </c>
      <c r="D14935">
        <v>17.05</v>
      </c>
      <c r="E14935">
        <v>8652</v>
      </c>
    </row>
    <row r="14936" spans="1:5" x14ac:dyDescent="0.3">
      <c r="A14936" s="66">
        <v>41989</v>
      </c>
      <c r="B14936" s="68">
        <v>0.125</v>
      </c>
      <c r="C14936" t="s">
        <v>119</v>
      </c>
      <c r="D14936">
        <v>17.13</v>
      </c>
      <c r="E14936">
        <v>8427</v>
      </c>
    </row>
    <row r="14937" spans="1:5" x14ac:dyDescent="0.3">
      <c r="A14937" s="66">
        <v>41989</v>
      </c>
      <c r="B14937" s="68">
        <v>0.13541666666666666</v>
      </c>
      <c r="C14937" t="s">
        <v>119</v>
      </c>
      <c r="D14937">
        <v>17.149999999999999</v>
      </c>
      <c r="E14937">
        <v>8295</v>
      </c>
    </row>
    <row r="14938" spans="1:5" x14ac:dyDescent="0.3">
      <c r="A14938" s="66">
        <v>41989</v>
      </c>
      <c r="B14938" s="68">
        <v>0.14583333333333334</v>
      </c>
      <c r="C14938" t="s">
        <v>119</v>
      </c>
      <c r="D14938">
        <v>17.12</v>
      </c>
      <c r="E14938">
        <v>8217</v>
      </c>
    </row>
    <row r="14939" spans="1:5" x14ac:dyDescent="0.3">
      <c r="A14939" s="66">
        <v>41989</v>
      </c>
      <c r="B14939" s="68">
        <v>0.15625</v>
      </c>
      <c r="C14939" t="s">
        <v>119</v>
      </c>
      <c r="D14939">
        <v>17.170000000000002</v>
      </c>
      <c r="E14939">
        <v>8135</v>
      </c>
    </row>
    <row r="14940" spans="1:5" x14ac:dyDescent="0.3">
      <c r="A14940" s="66">
        <v>41989</v>
      </c>
      <c r="B14940" s="68">
        <v>0.16666666666666666</v>
      </c>
      <c r="C14940" t="s">
        <v>119</v>
      </c>
      <c r="D14940">
        <v>17.23</v>
      </c>
      <c r="E14940">
        <v>8107</v>
      </c>
    </row>
    <row r="14941" spans="1:5" x14ac:dyDescent="0.3">
      <c r="A14941" s="66">
        <v>41989</v>
      </c>
      <c r="B14941" s="68">
        <v>0.17708333333333334</v>
      </c>
      <c r="C14941" t="s">
        <v>119</v>
      </c>
      <c r="D14941">
        <v>17.260000000000002</v>
      </c>
      <c r="E14941">
        <v>8064</v>
      </c>
    </row>
    <row r="14942" spans="1:5" x14ac:dyDescent="0.3">
      <c r="A14942" s="66">
        <v>41989</v>
      </c>
      <c r="B14942" s="68">
        <v>0.1875</v>
      </c>
      <c r="C14942" t="s">
        <v>119</v>
      </c>
      <c r="D14942">
        <v>17.29</v>
      </c>
      <c r="E14942">
        <v>8036</v>
      </c>
    </row>
    <row r="14943" spans="1:5" x14ac:dyDescent="0.3">
      <c r="A14943" s="66">
        <v>41989</v>
      </c>
      <c r="B14943" s="68">
        <v>0.19791666666666666</v>
      </c>
      <c r="C14943" t="s">
        <v>119</v>
      </c>
      <c r="D14943">
        <v>17.3</v>
      </c>
      <c r="E14943">
        <v>8133</v>
      </c>
    </row>
    <row r="14944" spans="1:5" x14ac:dyDescent="0.3">
      <c r="A14944" s="66">
        <v>41989</v>
      </c>
      <c r="B14944" s="68">
        <v>0.20833333333333334</v>
      </c>
      <c r="C14944" t="s">
        <v>119</v>
      </c>
      <c r="D14944">
        <v>17.23</v>
      </c>
      <c r="E14944">
        <v>8234</v>
      </c>
    </row>
    <row r="14945" spans="1:5" x14ac:dyDescent="0.3">
      <c r="A14945" s="66">
        <v>41989</v>
      </c>
      <c r="B14945" s="68">
        <v>0.21875</v>
      </c>
      <c r="C14945" t="s">
        <v>119</v>
      </c>
      <c r="D14945">
        <v>17.2</v>
      </c>
      <c r="E14945">
        <v>8255</v>
      </c>
    </row>
    <row r="14946" spans="1:5" x14ac:dyDescent="0.3">
      <c r="A14946" s="66">
        <v>41989</v>
      </c>
      <c r="B14946" s="68">
        <v>0.22916666666666666</v>
      </c>
      <c r="C14946" t="s">
        <v>119</v>
      </c>
      <c r="D14946">
        <v>17.23</v>
      </c>
      <c r="E14946">
        <v>8212</v>
      </c>
    </row>
    <row r="14947" spans="1:5" x14ac:dyDescent="0.3">
      <c r="A14947" s="66">
        <v>41989</v>
      </c>
      <c r="B14947" s="68">
        <v>0.23958333333333334</v>
      </c>
      <c r="C14947" t="s">
        <v>119</v>
      </c>
      <c r="D14947">
        <v>17.21</v>
      </c>
      <c r="E14947">
        <v>8133</v>
      </c>
    </row>
    <row r="14948" spans="1:5" x14ac:dyDescent="0.3">
      <c r="A14948" s="66">
        <v>41989</v>
      </c>
      <c r="B14948" s="68">
        <v>0.25</v>
      </c>
      <c r="C14948" t="s">
        <v>119</v>
      </c>
      <c r="D14948">
        <v>17.22</v>
      </c>
      <c r="E14948">
        <v>8037</v>
      </c>
    </row>
    <row r="14949" spans="1:5" x14ac:dyDescent="0.3">
      <c r="A14949" s="66">
        <v>41989</v>
      </c>
      <c r="B14949" s="68">
        <v>0.26041666666666669</v>
      </c>
      <c r="C14949" t="s">
        <v>119</v>
      </c>
      <c r="D14949">
        <v>17.2</v>
      </c>
      <c r="E14949">
        <v>7948</v>
      </c>
    </row>
    <row r="14950" spans="1:5" x14ac:dyDescent="0.3">
      <c r="A14950" s="66">
        <v>41989</v>
      </c>
      <c r="B14950" s="68">
        <v>0.27083333333333331</v>
      </c>
      <c r="C14950" t="s">
        <v>119</v>
      </c>
      <c r="D14950">
        <v>17.170000000000002</v>
      </c>
      <c r="E14950">
        <v>7847</v>
      </c>
    </row>
    <row r="14951" spans="1:5" x14ac:dyDescent="0.3">
      <c r="A14951" s="66">
        <v>41989</v>
      </c>
      <c r="B14951" s="68">
        <v>0.28125</v>
      </c>
      <c r="C14951" t="s">
        <v>119</v>
      </c>
      <c r="D14951">
        <v>17.149999999999999</v>
      </c>
      <c r="E14951">
        <v>7765</v>
      </c>
    </row>
    <row r="14952" spans="1:5" x14ac:dyDescent="0.3">
      <c r="A14952" s="66">
        <v>41989</v>
      </c>
      <c r="B14952" s="68">
        <v>0.29166666666666669</v>
      </c>
      <c r="C14952" t="s">
        <v>119</v>
      </c>
      <c r="D14952">
        <v>17.12</v>
      </c>
      <c r="E14952">
        <v>7676</v>
      </c>
    </row>
    <row r="14953" spans="1:5" x14ac:dyDescent="0.3">
      <c r="A14953" s="66">
        <v>41989</v>
      </c>
      <c r="B14953" s="68">
        <v>0.30208333333333331</v>
      </c>
      <c r="C14953" t="s">
        <v>119</v>
      </c>
      <c r="D14953">
        <v>17.11</v>
      </c>
      <c r="E14953">
        <v>7551</v>
      </c>
    </row>
    <row r="14954" spans="1:5" x14ac:dyDescent="0.3">
      <c r="A14954" s="66">
        <v>41989</v>
      </c>
      <c r="B14954" s="68">
        <v>0.3125</v>
      </c>
      <c r="C14954" t="s">
        <v>119</v>
      </c>
      <c r="D14954">
        <v>17.100000000000001</v>
      </c>
      <c r="E14954">
        <v>7394</v>
      </c>
    </row>
    <row r="14955" spans="1:5" x14ac:dyDescent="0.3">
      <c r="A14955" s="66">
        <v>41989</v>
      </c>
      <c r="B14955" s="68">
        <v>0.32291666666666669</v>
      </c>
      <c r="C14955" t="s">
        <v>119</v>
      </c>
      <c r="D14955">
        <v>17.09</v>
      </c>
      <c r="E14955">
        <v>7215</v>
      </c>
    </row>
    <row r="14956" spans="1:5" x14ac:dyDescent="0.3">
      <c r="A14956" s="66">
        <v>41989</v>
      </c>
      <c r="B14956" s="68">
        <v>0.33333333333333331</v>
      </c>
      <c r="C14956" t="s">
        <v>119</v>
      </c>
      <c r="D14956">
        <v>17.100000000000001</v>
      </c>
      <c r="E14956">
        <v>7075</v>
      </c>
    </row>
    <row r="14957" spans="1:5" x14ac:dyDescent="0.3">
      <c r="A14957" s="66">
        <v>41989</v>
      </c>
      <c r="B14957" s="68">
        <v>0.34375</v>
      </c>
      <c r="C14957" t="s">
        <v>119</v>
      </c>
      <c r="D14957">
        <v>17.079999999999998</v>
      </c>
      <c r="E14957">
        <v>7038</v>
      </c>
    </row>
    <row r="14958" spans="1:5" x14ac:dyDescent="0.3">
      <c r="A14958" s="66">
        <v>41989</v>
      </c>
      <c r="B14958" s="68">
        <v>0.35416666666666669</v>
      </c>
      <c r="C14958" t="s">
        <v>119</v>
      </c>
      <c r="D14958">
        <v>17.149999999999999</v>
      </c>
      <c r="E14958">
        <v>7453</v>
      </c>
    </row>
    <row r="14959" spans="1:5" x14ac:dyDescent="0.3">
      <c r="A14959" s="66">
        <v>41989</v>
      </c>
      <c r="B14959" s="68">
        <v>0.36458333333333331</v>
      </c>
      <c r="C14959" t="s">
        <v>119</v>
      </c>
      <c r="D14959">
        <v>17.079999999999998</v>
      </c>
      <c r="E14959">
        <v>7701</v>
      </c>
    </row>
    <row r="14960" spans="1:5" x14ac:dyDescent="0.3">
      <c r="A14960" s="66">
        <v>41989</v>
      </c>
      <c r="B14960" s="68">
        <v>0.375</v>
      </c>
      <c r="C14960" t="s">
        <v>119</v>
      </c>
      <c r="D14960">
        <v>17.05</v>
      </c>
      <c r="E14960">
        <v>7476</v>
      </c>
    </row>
    <row r="14961" spans="1:5" x14ac:dyDescent="0.3">
      <c r="A14961" s="66">
        <v>41989</v>
      </c>
      <c r="B14961" s="68">
        <v>0.38541666666666669</v>
      </c>
      <c r="C14961" t="s">
        <v>119</v>
      </c>
      <c r="D14961">
        <v>17.12</v>
      </c>
      <c r="E14961">
        <v>7254</v>
      </c>
    </row>
    <row r="14962" spans="1:5" x14ac:dyDescent="0.3">
      <c r="A14962" s="66">
        <v>41989</v>
      </c>
      <c r="B14962" s="68">
        <v>0.39583333333333331</v>
      </c>
      <c r="C14962" t="s">
        <v>119</v>
      </c>
      <c r="D14962">
        <v>17.3</v>
      </c>
      <c r="E14962">
        <v>8656</v>
      </c>
    </row>
    <row r="14963" spans="1:5" x14ac:dyDescent="0.3">
      <c r="A14963" s="66">
        <v>41989</v>
      </c>
      <c r="B14963" s="68">
        <v>0.40625</v>
      </c>
      <c r="C14963" t="s">
        <v>119</v>
      </c>
      <c r="D14963">
        <v>17.97</v>
      </c>
      <c r="E14963">
        <v>9483</v>
      </c>
    </row>
    <row r="14964" spans="1:5" x14ac:dyDescent="0.3">
      <c r="A14964" s="66">
        <v>41989</v>
      </c>
      <c r="B14964" s="68">
        <v>0.41666666666666669</v>
      </c>
      <c r="C14964" t="s">
        <v>119</v>
      </c>
      <c r="D14964">
        <v>17.440000000000001</v>
      </c>
      <c r="E14964">
        <v>8110</v>
      </c>
    </row>
    <row r="14965" spans="1:5" x14ac:dyDescent="0.3">
      <c r="A14965" s="66">
        <v>41989</v>
      </c>
      <c r="B14965" s="68">
        <v>0.42708333333333331</v>
      </c>
      <c r="C14965" t="s">
        <v>119</v>
      </c>
      <c r="D14965">
        <v>17.5</v>
      </c>
      <c r="E14965">
        <v>8867</v>
      </c>
    </row>
    <row r="14966" spans="1:5" x14ac:dyDescent="0.3">
      <c r="A14966" s="66">
        <v>41989</v>
      </c>
      <c r="B14966" s="68">
        <v>0.4375</v>
      </c>
      <c r="C14966" t="s">
        <v>119</v>
      </c>
      <c r="D14966">
        <v>17.489999999999998</v>
      </c>
      <c r="E14966">
        <v>9201</v>
      </c>
    </row>
    <row r="14967" spans="1:5" x14ac:dyDescent="0.3">
      <c r="A14967" s="66">
        <v>41989</v>
      </c>
      <c r="B14967" s="68">
        <v>0.44791666666666669</v>
      </c>
      <c r="C14967" t="s">
        <v>119</v>
      </c>
      <c r="D14967">
        <v>17.59</v>
      </c>
      <c r="E14967">
        <v>8758</v>
      </c>
    </row>
    <row r="14968" spans="1:5" x14ac:dyDescent="0.3">
      <c r="A14968" s="66">
        <v>41989</v>
      </c>
      <c r="B14968" s="68">
        <v>0.45833333333333331</v>
      </c>
      <c r="C14968" t="s">
        <v>119</v>
      </c>
      <c r="D14968">
        <v>17.559999999999999</v>
      </c>
      <c r="E14968">
        <v>9688</v>
      </c>
    </row>
    <row r="14969" spans="1:5" x14ac:dyDescent="0.3">
      <c r="A14969" s="66">
        <v>41989</v>
      </c>
      <c r="B14969" s="68">
        <v>0.46875</v>
      </c>
      <c r="C14969" t="s">
        <v>119</v>
      </c>
      <c r="D14969">
        <v>17.63</v>
      </c>
      <c r="E14969">
        <v>8738</v>
      </c>
    </row>
    <row r="14970" spans="1:5" x14ac:dyDescent="0.3">
      <c r="A14970" s="66">
        <v>41989</v>
      </c>
      <c r="B14970" s="68">
        <v>0.47916666666666669</v>
      </c>
      <c r="C14970" t="s">
        <v>119</v>
      </c>
      <c r="D14970">
        <v>17.7</v>
      </c>
      <c r="E14970">
        <v>9590</v>
      </c>
    </row>
    <row r="14971" spans="1:5" x14ac:dyDescent="0.3">
      <c r="A14971" s="66">
        <v>41989</v>
      </c>
      <c r="B14971" s="68">
        <v>0.48958333333333331</v>
      </c>
      <c r="C14971" t="s">
        <v>119</v>
      </c>
      <c r="D14971">
        <v>17.850000000000001</v>
      </c>
      <c r="E14971">
        <v>9733</v>
      </c>
    </row>
    <row r="14972" spans="1:5" x14ac:dyDescent="0.3">
      <c r="A14972" s="66">
        <v>41989</v>
      </c>
      <c r="B14972" s="68">
        <v>0.5</v>
      </c>
      <c r="C14972" t="s">
        <v>120</v>
      </c>
      <c r="D14972">
        <v>17.91</v>
      </c>
      <c r="E14972">
        <v>9839</v>
      </c>
    </row>
    <row r="14973" spans="1:5" x14ac:dyDescent="0.3">
      <c r="A14973" s="66">
        <v>41989</v>
      </c>
      <c r="B14973" s="68">
        <v>0.51041666666666663</v>
      </c>
      <c r="C14973" t="s">
        <v>120</v>
      </c>
      <c r="D14973">
        <v>17.98</v>
      </c>
      <c r="E14973">
        <v>9606</v>
      </c>
    </row>
    <row r="14974" spans="1:5" x14ac:dyDescent="0.3">
      <c r="A14974" s="66">
        <v>41989</v>
      </c>
      <c r="B14974" s="68">
        <v>0.52083333333333337</v>
      </c>
      <c r="C14974" t="s">
        <v>120</v>
      </c>
      <c r="D14974">
        <v>17.940000000000001</v>
      </c>
      <c r="E14974">
        <v>10108</v>
      </c>
    </row>
    <row r="14975" spans="1:5" x14ac:dyDescent="0.3">
      <c r="A14975" s="66">
        <v>41989</v>
      </c>
      <c r="B14975" s="68">
        <v>0.53125</v>
      </c>
      <c r="C14975" t="s">
        <v>120</v>
      </c>
      <c r="D14975">
        <v>18.010000000000002</v>
      </c>
      <c r="E14975">
        <v>9867</v>
      </c>
    </row>
    <row r="14976" spans="1:5" x14ac:dyDescent="0.3">
      <c r="A14976" s="66">
        <v>41989</v>
      </c>
      <c r="B14976" s="68">
        <v>4.1666666666666664E-2</v>
      </c>
      <c r="C14976" t="s">
        <v>120</v>
      </c>
      <c r="D14976">
        <v>17.86</v>
      </c>
      <c r="E14976">
        <v>9485</v>
      </c>
    </row>
    <row r="14977" spans="1:5" x14ac:dyDescent="0.3">
      <c r="A14977" s="66">
        <v>41989</v>
      </c>
      <c r="B14977" s="68">
        <v>5.2083333333333336E-2</v>
      </c>
      <c r="C14977" t="s">
        <v>120</v>
      </c>
      <c r="D14977">
        <v>17.72</v>
      </c>
      <c r="E14977">
        <v>7637</v>
      </c>
    </row>
    <row r="14978" spans="1:5" x14ac:dyDescent="0.3">
      <c r="A14978" s="66">
        <v>41989</v>
      </c>
      <c r="B14978" s="68">
        <v>6.25E-2</v>
      </c>
      <c r="C14978" t="s">
        <v>120</v>
      </c>
      <c r="D14978">
        <v>17.489999999999998</v>
      </c>
      <c r="E14978">
        <v>7596</v>
      </c>
    </row>
    <row r="14979" spans="1:5" x14ac:dyDescent="0.3">
      <c r="A14979" s="66">
        <v>41989</v>
      </c>
      <c r="B14979" s="68">
        <v>7.2916666666666671E-2</v>
      </c>
      <c r="C14979" t="s">
        <v>120</v>
      </c>
      <c r="D14979">
        <v>17.63</v>
      </c>
      <c r="E14979">
        <v>7921</v>
      </c>
    </row>
    <row r="14980" spans="1:5" x14ac:dyDescent="0.3">
      <c r="A14980" s="66">
        <v>41989</v>
      </c>
      <c r="B14980" s="68">
        <v>8.3333333333333329E-2</v>
      </c>
      <c r="C14980" t="s">
        <v>120</v>
      </c>
      <c r="D14980">
        <v>17.670000000000002</v>
      </c>
      <c r="E14980">
        <v>7705</v>
      </c>
    </row>
    <row r="14981" spans="1:5" x14ac:dyDescent="0.3">
      <c r="A14981" s="66">
        <v>41989</v>
      </c>
      <c r="B14981" s="68">
        <v>9.375E-2</v>
      </c>
      <c r="C14981" t="s">
        <v>120</v>
      </c>
      <c r="D14981">
        <v>17.64</v>
      </c>
      <c r="E14981">
        <v>7609</v>
      </c>
    </row>
    <row r="14982" spans="1:5" x14ac:dyDescent="0.3">
      <c r="A14982" s="66">
        <v>41989</v>
      </c>
      <c r="B14982" s="68">
        <v>0.10416666666666667</v>
      </c>
      <c r="C14982" t="s">
        <v>120</v>
      </c>
      <c r="D14982">
        <v>17.600000000000001</v>
      </c>
      <c r="E14982">
        <v>7770</v>
      </c>
    </row>
    <row r="14983" spans="1:5" x14ac:dyDescent="0.3">
      <c r="A14983" s="66">
        <v>41989</v>
      </c>
      <c r="B14983" s="68">
        <v>0.11458333333333333</v>
      </c>
      <c r="C14983" t="s">
        <v>120</v>
      </c>
      <c r="D14983">
        <v>17.91</v>
      </c>
      <c r="E14983">
        <v>7415</v>
      </c>
    </row>
    <row r="14984" spans="1:5" x14ac:dyDescent="0.3">
      <c r="A14984" s="66">
        <v>41989</v>
      </c>
      <c r="B14984" s="68">
        <v>0.125</v>
      </c>
      <c r="C14984" t="s">
        <v>120</v>
      </c>
      <c r="D14984">
        <v>17.98</v>
      </c>
      <c r="E14984">
        <v>7183</v>
      </c>
    </row>
    <row r="14985" spans="1:5" x14ac:dyDescent="0.3">
      <c r="A14985" s="66">
        <v>41989</v>
      </c>
      <c r="B14985" s="68">
        <v>0.13541666666666666</v>
      </c>
      <c r="C14985" t="s">
        <v>120</v>
      </c>
      <c r="D14985">
        <v>18.16</v>
      </c>
      <c r="E14985">
        <v>7216</v>
      </c>
    </row>
    <row r="14986" spans="1:5" x14ac:dyDescent="0.3">
      <c r="A14986" s="66">
        <v>41989</v>
      </c>
      <c r="B14986" s="68">
        <v>0.14583333333333334</v>
      </c>
      <c r="C14986" t="s">
        <v>120</v>
      </c>
      <c r="D14986">
        <v>18</v>
      </c>
      <c r="E14986">
        <v>8091</v>
      </c>
    </row>
    <row r="14987" spans="1:5" x14ac:dyDescent="0.3">
      <c r="A14987" s="66">
        <v>41989</v>
      </c>
      <c r="B14987" s="68">
        <v>0.15625</v>
      </c>
      <c r="C14987" t="s">
        <v>120</v>
      </c>
      <c r="D14987">
        <v>18.46</v>
      </c>
      <c r="E14987">
        <v>7205</v>
      </c>
    </row>
    <row r="14988" spans="1:5" x14ac:dyDescent="0.3">
      <c r="A14988" s="66">
        <v>41989</v>
      </c>
      <c r="B14988" s="68">
        <v>0.16666666666666666</v>
      </c>
      <c r="C14988" t="s">
        <v>120</v>
      </c>
      <c r="D14988">
        <v>18.510000000000002</v>
      </c>
      <c r="E14988">
        <v>7260</v>
      </c>
    </row>
    <row r="14989" spans="1:5" x14ac:dyDescent="0.3">
      <c r="A14989" s="66">
        <v>41989</v>
      </c>
      <c r="B14989" s="68">
        <v>0.17708333333333334</v>
      </c>
      <c r="C14989" t="s">
        <v>120</v>
      </c>
      <c r="D14989">
        <v>18.8</v>
      </c>
      <c r="E14989">
        <v>7056</v>
      </c>
    </row>
    <row r="14990" spans="1:5" x14ac:dyDescent="0.3">
      <c r="A14990" s="66">
        <v>41989</v>
      </c>
      <c r="B14990" s="68">
        <v>0.1875</v>
      </c>
      <c r="C14990" t="s">
        <v>120</v>
      </c>
      <c r="D14990">
        <v>18.68</v>
      </c>
      <c r="E14990">
        <v>7193</v>
      </c>
    </row>
    <row r="14991" spans="1:5" x14ac:dyDescent="0.3">
      <c r="A14991" s="66">
        <v>41989</v>
      </c>
      <c r="B14991" s="68">
        <v>0.19791666666666666</v>
      </c>
      <c r="C14991" t="s">
        <v>120</v>
      </c>
      <c r="D14991">
        <v>18.41</v>
      </c>
      <c r="E14991">
        <v>7487</v>
      </c>
    </row>
    <row r="14992" spans="1:5" x14ac:dyDescent="0.3">
      <c r="A14992" s="66">
        <v>41989</v>
      </c>
      <c r="B14992" s="68">
        <v>0.20833333333333334</v>
      </c>
      <c r="C14992" t="s">
        <v>120</v>
      </c>
      <c r="D14992">
        <v>18.52</v>
      </c>
      <c r="E14992">
        <v>7358</v>
      </c>
    </row>
    <row r="14993" spans="1:5" x14ac:dyDescent="0.3">
      <c r="A14993" s="66">
        <v>41989</v>
      </c>
      <c r="B14993" s="68">
        <v>0.21875</v>
      </c>
      <c r="C14993" t="s">
        <v>120</v>
      </c>
      <c r="D14993">
        <v>18.8</v>
      </c>
      <c r="E14993">
        <v>6961</v>
      </c>
    </row>
    <row r="14994" spans="1:5" x14ac:dyDescent="0.3">
      <c r="A14994" s="66">
        <v>41989</v>
      </c>
      <c r="B14994" s="68">
        <v>0.22916666666666666</v>
      </c>
      <c r="C14994" t="s">
        <v>120</v>
      </c>
      <c r="D14994">
        <v>19.05</v>
      </c>
      <c r="E14994">
        <v>6638</v>
      </c>
    </row>
    <row r="14995" spans="1:5" x14ac:dyDescent="0.3">
      <c r="A14995" s="66">
        <v>41989</v>
      </c>
      <c r="B14995" s="68">
        <v>0.23958333333333334</v>
      </c>
      <c r="C14995" t="s">
        <v>120</v>
      </c>
      <c r="D14995">
        <v>19.57</v>
      </c>
      <c r="E14995">
        <v>6153</v>
      </c>
    </row>
    <row r="14996" spans="1:5" x14ac:dyDescent="0.3">
      <c r="A14996" s="66">
        <v>41989</v>
      </c>
      <c r="B14996" s="68">
        <v>0.25</v>
      </c>
      <c r="C14996" t="s">
        <v>120</v>
      </c>
      <c r="D14996">
        <v>19.62</v>
      </c>
      <c r="E14996">
        <v>5925</v>
      </c>
    </row>
    <row r="14997" spans="1:5" x14ac:dyDescent="0.3">
      <c r="A14997" s="66">
        <v>41989</v>
      </c>
      <c r="B14997" s="68">
        <v>0.26041666666666669</v>
      </c>
      <c r="C14997" t="s">
        <v>120</v>
      </c>
      <c r="D14997">
        <v>19.57</v>
      </c>
      <c r="E14997">
        <v>5669</v>
      </c>
    </row>
    <row r="14998" spans="1:5" x14ac:dyDescent="0.3">
      <c r="A14998" s="66">
        <v>41989</v>
      </c>
      <c r="B14998" s="68">
        <v>0.27083333333333331</v>
      </c>
      <c r="C14998" t="s">
        <v>120</v>
      </c>
      <c r="D14998">
        <v>19.21</v>
      </c>
      <c r="E14998">
        <v>6611</v>
      </c>
    </row>
    <row r="14999" spans="1:5" x14ac:dyDescent="0.3">
      <c r="A14999" s="66">
        <v>41989</v>
      </c>
      <c r="B14999" s="68">
        <v>0.28125</v>
      </c>
      <c r="C14999" t="s">
        <v>120</v>
      </c>
      <c r="D14999">
        <v>19.13</v>
      </c>
      <c r="E14999">
        <v>6803</v>
      </c>
    </row>
    <row r="15000" spans="1:5" x14ac:dyDescent="0.3">
      <c r="A15000" s="66">
        <v>41989</v>
      </c>
      <c r="B15000" s="68">
        <v>0.29166666666666669</v>
      </c>
      <c r="C15000" t="s">
        <v>120</v>
      </c>
      <c r="D15000">
        <v>19.12</v>
      </c>
      <c r="E15000">
        <v>7128</v>
      </c>
    </row>
    <row r="15001" spans="1:5" x14ac:dyDescent="0.3">
      <c r="A15001" s="66">
        <v>41989</v>
      </c>
      <c r="B15001" s="68">
        <v>0.30208333333333331</v>
      </c>
      <c r="C15001" t="s">
        <v>120</v>
      </c>
      <c r="D15001">
        <v>19.190000000000001</v>
      </c>
      <c r="E15001">
        <v>6434</v>
      </c>
    </row>
    <row r="15002" spans="1:5" x14ac:dyDescent="0.3">
      <c r="A15002" s="66">
        <v>41989</v>
      </c>
      <c r="B15002" s="68">
        <v>0.3125</v>
      </c>
      <c r="C15002" t="s">
        <v>120</v>
      </c>
      <c r="D15002">
        <v>18.920000000000002</v>
      </c>
      <c r="E15002">
        <v>7874</v>
      </c>
    </row>
    <row r="15003" spans="1:5" x14ac:dyDescent="0.3">
      <c r="A15003" s="66">
        <v>41989</v>
      </c>
      <c r="B15003" s="68">
        <v>0.32291666666666669</v>
      </c>
      <c r="C15003" t="s">
        <v>120</v>
      </c>
      <c r="D15003">
        <v>18.73</v>
      </c>
      <c r="E15003">
        <v>8366</v>
      </c>
    </row>
    <row r="15004" spans="1:5" x14ac:dyDescent="0.3">
      <c r="A15004" s="66">
        <v>41989</v>
      </c>
      <c r="B15004" s="68">
        <v>0.33333333333333331</v>
      </c>
      <c r="C15004" t="s">
        <v>120</v>
      </c>
      <c r="D15004">
        <v>18.73</v>
      </c>
      <c r="E15004">
        <v>8273</v>
      </c>
    </row>
    <row r="15005" spans="1:5" x14ac:dyDescent="0.3">
      <c r="A15005" s="66">
        <v>41989</v>
      </c>
      <c r="B15005" s="68">
        <v>0.34375</v>
      </c>
      <c r="C15005" t="s">
        <v>120</v>
      </c>
      <c r="D15005">
        <v>18.68</v>
      </c>
      <c r="E15005">
        <v>8551</v>
      </c>
    </row>
    <row r="15006" spans="1:5" x14ac:dyDescent="0.3">
      <c r="A15006" s="66">
        <v>41989</v>
      </c>
      <c r="B15006" s="68">
        <v>0.35416666666666669</v>
      </c>
      <c r="C15006" t="s">
        <v>120</v>
      </c>
      <c r="D15006">
        <v>18.64</v>
      </c>
      <c r="E15006">
        <v>8891</v>
      </c>
    </row>
    <row r="15007" spans="1:5" x14ac:dyDescent="0.3">
      <c r="A15007" s="66">
        <v>41989</v>
      </c>
      <c r="B15007" s="68">
        <v>0.36458333333333331</v>
      </c>
      <c r="C15007" t="s">
        <v>120</v>
      </c>
      <c r="D15007">
        <v>18.66</v>
      </c>
      <c r="E15007">
        <v>8991</v>
      </c>
    </row>
    <row r="15008" spans="1:5" x14ac:dyDescent="0.3">
      <c r="A15008" s="66">
        <v>41989</v>
      </c>
      <c r="B15008" s="68">
        <v>0.375</v>
      </c>
      <c r="C15008" t="s">
        <v>120</v>
      </c>
      <c r="D15008">
        <v>18.57</v>
      </c>
      <c r="E15008">
        <v>9249</v>
      </c>
    </row>
    <row r="15009" spans="1:5" x14ac:dyDescent="0.3">
      <c r="A15009" s="66">
        <v>41989</v>
      </c>
      <c r="B15009" s="68">
        <v>0.38541666666666669</v>
      </c>
      <c r="C15009" t="s">
        <v>120</v>
      </c>
      <c r="D15009">
        <v>18.54</v>
      </c>
      <c r="E15009">
        <v>9149</v>
      </c>
    </row>
    <row r="15010" spans="1:5" x14ac:dyDescent="0.3">
      <c r="A15010" s="66">
        <v>41989</v>
      </c>
      <c r="B15010" s="68">
        <v>0.39583333333333331</v>
      </c>
      <c r="C15010" t="s">
        <v>120</v>
      </c>
      <c r="D15010">
        <v>18.600000000000001</v>
      </c>
      <c r="E15010">
        <v>8440</v>
      </c>
    </row>
    <row r="15011" spans="1:5" x14ac:dyDescent="0.3">
      <c r="A15011" s="66">
        <v>41989</v>
      </c>
      <c r="B15011" s="68">
        <v>0.40625</v>
      </c>
      <c r="C15011" t="s">
        <v>120</v>
      </c>
      <c r="D15011">
        <v>18.57</v>
      </c>
      <c r="E15011">
        <v>8175</v>
      </c>
    </row>
    <row r="15012" spans="1:5" x14ac:dyDescent="0.3">
      <c r="A15012" s="66">
        <v>41989</v>
      </c>
      <c r="B15012" s="68">
        <v>0.41666666666666669</v>
      </c>
      <c r="C15012" t="s">
        <v>120</v>
      </c>
      <c r="D15012">
        <v>18.55</v>
      </c>
      <c r="E15012">
        <v>8099</v>
      </c>
    </row>
    <row r="15013" spans="1:5" x14ac:dyDescent="0.3">
      <c r="A15013" s="66">
        <v>41989</v>
      </c>
      <c r="B15013" s="68">
        <v>0.42708333333333331</v>
      </c>
      <c r="C15013" t="s">
        <v>120</v>
      </c>
      <c r="D15013">
        <v>18.64</v>
      </c>
      <c r="E15013">
        <v>7797</v>
      </c>
    </row>
    <row r="15014" spans="1:5" x14ac:dyDescent="0.3">
      <c r="A15014" s="66">
        <v>41989</v>
      </c>
      <c r="B15014" s="68">
        <v>0.4375</v>
      </c>
      <c r="C15014" t="s">
        <v>120</v>
      </c>
      <c r="D15014">
        <v>18.670000000000002</v>
      </c>
      <c r="E15014">
        <v>7559</v>
      </c>
    </row>
    <row r="15015" spans="1:5" x14ac:dyDescent="0.3">
      <c r="A15015" s="66">
        <v>41989</v>
      </c>
      <c r="B15015" s="68">
        <v>0.44791666666666669</v>
      </c>
      <c r="C15015" t="s">
        <v>120</v>
      </c>
      <c r="D15015">
        <v>18.670000000000002</v>
      </c>
      <c r="E15015">
        <v>7489</v>
      </c>
    </row>
    <row r="15016" spans="1:5" x14ac:dyDescent="0.3">
      <c r="A15016" s="66">
        <v>41989</v>
      </c>
      <c r="B15016" s="68">
        <v>0.45833333333333331</v>
      </c>
      <c r="C15016" t="s">
        <v>120</v>
      </c>
      <c r="D15016">
        <v>18.63</v>
      </c>
      <c r="E15016">
        <v>7775</v>
      </c>
    </row>
    <row r="15017" spans="1:5" x14ac:dyDescent="0.3">
      <c r="A15017" s="66">
        <v>41989</v>
      </c>
      <c r="B15017" s="68">
        <v>0.46875</v>
      </c>
      <c r="C15017" t="s">
        <v>120</v>
      </c>
      <c r="D15017">
        <v>18.579999999999998</v>
      </c>
      <c r="E15017">
        <v>7854</v>
      </c>
    </row>
    <row r="15018" spans="1:5" x14ac:dyDescent="0.3">
      <c r="A15018" s="66">
        <v>41989</v>
      </c>
      <c r="B15018" s="68">
        <v>0.47916666666666669</v>
      </c>
      <c r="C15018" t="s">
        <v>120</v>
      </c>
      <c r="D15018">
        <v>18.559999999999999</v>
      </c>
      <c r="E15018">
        <v>8087</v>
      </c>
    </row>
    <row r="15019" spans="1:5" x14ac:dyDescent="0.3">
      <c r="A15019" s="66">
        <v>41989</v>
      </c>
      <c r="B15019" s="68">
        <v>0.48958333333333331</v>
      </c>
      <c r="C15019" t="s">
        <v>120</v>
      </c>
      <c r="D15019">
        <v>18.579999999999998</v>
      </c>
      <c r="E15019">
        <v>9199</v>
      </c>
    </row>
    <row r="15020" spans="1:5" x14ac:dyDescent="0.3">
      <c r="A15020" s="66">
        <v>41990</v>
      </c>
      <c r="B15020" s="68">
        <v>0.5</v>
      </c>
      <c r="C15020" t="s">
        <v>119</v>
      </c>
      <c r="D15020">
        <v>18.59</v>
      </c>
      <c r="E15020">
        <v>9143</v>
      </c>
    </row>
    <row r="15021" spans="1:5" x14ac:dyDescent="0.3">
      <c r="A15021" s="66">
        <v>41990</v>
      </c>
      <c r="B15021" s="68">
        <v>0.51041666666666663</v>
      </c>
      <c r="C15021" t="s">
        <v>119</v>
      </c>
      <c r="D15021">
        <v>18.48</v>
      </c>
      <c r="E15021">
        <v>9054</v>
      </c>
    </row>
    <row r="15022" spans="1:5" x14ac:dyDescent="0.3">
      <c r="A15022" s="66">
        <v>41990</v>
      </c>
      <c r="B15022" s="68">
        <v>0.52083333333333337</v>
      </c>
      <c r="C15022" t="s">
        <v>119</v>
      </c>
      <c r="D15022">
        <v>18.52</v>
      </c>
      <c r="E15022">
        <v>8552</v>
      </c>
    </row>
    <row r="15023" spans="1:5" x14ac:dyDescent="0.3">
      <c r="A15023" s="66">
        <v>41990</v>
      </c>
      <c r="B15023" s="68">
        <v>0.53125</v>
      </c>
      <c r="C15023" t="s">
        <v>119</v>
      </c>
      <c r="D15023">
        <v>18.54</v>
      </c>
      <c r="E15023">
        <v>8706</v>
      </c>
    </row>
    <row r="15024" spans="1:5" x14ac:dyDescent="0.3">
      <c r="A15024" s="66">
        <v>41990</v>
      </c>
      <c r="B15024" s="68">
        <v>4.1666666666666664E-2</v>
      </c>
      <c r="C15024" t="s">
        <v>119</v>
      </c>
      <c r="D15024">
        <v>18.59</v>
      </c>
      <c r="E15024">
        <v>8490</v>
      </c>
    </row>
    <row r="15025" spans="1:5" x14ac:dyDescent="0.3">
      <c r="A15025" s="66">
        <v>41990</v>
      </c>
      <c r="B15025" s="68">
        <v>5.2083333333333336E-2</v>
      </c>
      <c r="C15025" t="s">
        <v>119</v>
      </c>
      <c r="D15025">
        <v>18.559999999999999</v>
      </c>
      <c r="E15025">
        <v>8995</v>
      </c>
    </row>
    <row r="15026" spans="1:5" x14ac:dyDescent="0.3">
      <c r="A15026" s="66">
        <v>41990</v>
      </c>
      <c r="B15026" s="68">
        <v>6.25E-2</v>
      </c>
      <c r="C15026" t="s">
        <v>119</v>
      </c>
      <c r="D15026">
        <v>18.43</v>
      </c>
      <c r="E15026">
        <v>8260</v>
      </c>
    </row>
    <row r="15027" spans="1:5" x14ac:dyDescent="0.3">
      <c r="A15027" s="66">
        <v>41990</v>
      </c>
      <c r="B15027" s="68">
        <v>7.2916666666666671E-2</v>
      </c>
      <c r="C15027" t="s">
        <v>119</v>
      </c>
      <c r="D15027">
        <v>18.309999999999999</v>
      </c>
      <c r="E15027">
        <v>8835</v>
      </c>
    </row>
    <row r="15028" spans="1:5" x14ac:dyDescent="0.3">
      <c r="A15028" s="66">
        <v>41990</v>
      </c>
      <c r="B15028" s="68">
        <v>8.3333333333333329E-2</v>
      </c>
      <c r="C15028" t="s">
        <v>119</v>
      </c>
      <c r="D15028">
        <v>18.12</v>
      </c>
      <c r="E15028">
        <v>8024</v>
      </c>
    </row>
    <row r="15029" spans="1:5" x14ac:dyDescent="0.3">
      <c r="A15029" s="66">
        <v>41990</v>
      </c>
      <c r="B15029" s="68">
        <v>9.375E-2</v>
      </c>
      <c r="C15029" t="s">
        <v>119</v>
      </c>
      <c r="D15029">
        <v>18.11</v>
      </c>
      <c r="E15029">
        <v>8146</v>
      </c>
    </row>
    <row r="15030" spans="1:5" x14ac:dyDescent="0.3">
      <c r="A15030" s="66">
        <v>41990</v>
      </c>
      <c r="B15030" s="68">
        <v>0.10416666666666667</v>
      </c>
      <c r="C15030" t="s">
        <v>119</v>
      </c>
      <c r="D15030">
        <v>18.149999999999999</v>
      </c>
      <c r="E15030">
        <v>8521</v>
      </c>
    </row>
    <row r="15031" spans="1:5" x14ac:dyDescent="0.3">
      <c r="A15031" s="66">
        <v>41990</v>
      </c>
      <c r="B15031" s="68">
        <v>0.11458333333333333</v>
      </c>
      <c r="C15031" t="s">
        <v>119</v>
      </c>
      <c r="D15031">
        <v>18.16</v>
      </c>
      <c r="E15031">
        <v>8689</v>
      </c>
    </row>
    <row r="15032" spans="1:5" x14ac:dyDescent="0.3">
      <c r="A15032" s="66">
        <v>41990</v>
      </c>
      <c r="B15032" s="68">
        <v>0.125</v>
      </c>
      <c r="C15032" t="s">
        <v>119</v>
      </c>
      <c r="D15032">
        <v>18.18</v>
      </c>
      <c r="E15032">
        <v>8859</v>
      </c>
    </row>
    <row r="15033" spans="1:5" x14ac:dyDescent="0.3">
      <c r="A15033" s="66">
        <v>41990</v>
      </c>
      <c r="B15033" s="68">
        <v>0.13541666666666666</v>
      </c>
      <c r="C15033" t="s">
        <v>119</v>
      </c>
      <c r="D15033">
        <v>18.23</v>
      </c>
      <c r="E15033">
        <v>8861</v>
      </c>
    </row>
    <row r="15034" spans="1:5" x14ac:dyDescent="0.3">
      <c r="A15034" s="66">
        <v>41990</v>
      </c>
      <c r="B15034" s="68">
        <v>0.14583333333333334</v>
      </c>
      <c r="C15034" t="s">
        <v>119</v>
      </c>
      <c r="D15034">
        <v>18.190000000000001</v>
      </c>
      <c r="E15034">
        <v>8935</v>
      </c>
    </row>
    <row r="15035" spans="1:5" x14ac:dyDescent="0.3">
      <c r="A15035" s="66">
        <v>41990</v>
      </c>
      <c r="B15035" s="68">
        <v>0.15625</v>
      </c>
      <c r="C15035" t="s">
        <v>119</v>
      </c>
      <c r="D15035">
        <v>18.07</v>
      </c>
      <c r="E15035">
        <v>8707</v>
      </c>
    </row>
    <row r="15036" spans="1:5" x14ac:dyDescent="0.3">
      <c r="A15036" s="66">
        <v>41990</v>
      </c>
      <c r="B15036" s="68">
        <v>0.16666666666666666</v>
      </c>
      <c r="C15036" t="s">
        <v>119</v>
      </c>
      <c r="D15036">
        <v>18.010000000000002</v>
      </c>
      <c r="E15036">
        <v>8124</v>
      </c>
    </row>
    <row r="15037" spans="1:5" x14ac:dyDescent="0.3">
      <c r="A15037" s="66">
        <v>41990</v>
      </c>
      <c r="B15037" s="68">
        <v>0.17708333333333334</v>
      </c>
      <c r="C15037" t="s">
        <v>119</v>
      </c>
      <c r="D15037">
        <v>18.03</v>
      </c>
      <c r="E15037">
        <v>7642</v>
      </c>
    </row>
    <row r="15038" spans="1:5" x14ac:dyDescent="0.3">
      <c r="A15038" s="66">
        <v>41990</v>
      </c>
      <c r="B15038" s="68">
        <v>0.1875</v>
      </c>
      <c r="C15038" t="s">
        <v>119</v>
      </c>
      <c r="D15038">
        <v>18.350000000000001</v>
      </c>
      <c r="E15038">
        <v>7281</v>
      </c>
    </row>
    <row r="15039" spans="1:5" x14ac:dyDescent="0.3">
      <c r="A15039" s="66">
        <v>41990</v>
      </c>
      <c r="B15039" s="68">
        <v>0.19791666666666666</v>
      </c>
      <c r="C15039" t="s">
        <v>119</v>
      </c>
      <c r="D15039">
        <v>17.98</v>
      </c>
      <c r="E15039">
        <v>6830</v>
      </c>
    </row>
    <row r="15040" spans="1:5" x14ac:dyDescent="0.3">
      <c r="A15040" s="66">
        <v>41990</v>
      </c>
      <c r="B15040" s="68">
        <v>0.20833333333333334</v>
      </c>
      <c r="C15040" t="s">
        <v>119</v>
      </c>
      <c r="D15040">
        <v>18.27</v>
      </c>
      <c r="E15040">
        <v>6711</v>
      </c>
    </row>
    <row r="15041" spans="1:5" x14ac:dyDescent="0.3">
      <c r="A15041" s="66">
        <v>41990</v>
      </c>
      <c r="B15041" s="68">
        <v>0.21875</v>
      </c>
      <c r="C15041" t="s">
        <v>119</v>
      </c>
      <c r="D15041">
        <v>18.190000000000001</v>
      </c>
      <c r="E15041">
        <v>6526</v>
      </c>
    </row>
    <row r="15042" spans="1:5" x14ac:dyDescent="0.3">
      <c r="A15042" s="66">
        <v>41990</v>
      </c>
      <c r="B15042" s="68">
        <v>0.22916666666666666</v>
      </c>
      <c r="C15042" t="s">
        <v>119</v>
      </c>
      <c r="D15042">
        <v>18.37</v>
      </c>
      <c r="E15042">
        <v>6494</v>
      </c>
    </row>
    <row r="15043" spans="1:5" x14ac:dyDescent="0.3">
      <c r="A15043" s="66">
        <v>41990</v>
      </c>
      <c r="B15043" s="68">
        <v>0.23958333333333334</v>
      </c>
      <c r="C15043" t="s">
        <v>119</v>
      </c>
      <c r="D15043">
        <v>18.25</v>
      </c>
      <c r="E15043">
        <v>6198</v>
      </c>
    </row>
    <row r="15044" spans="1:5" x14ac:dyDescent="0.3">
      <c r="A15044" s="66">
        <v>41990</v>
      </c>
      <c r="B15044" s="68">
        <v>0.25</v>
      </c>
      <c r="C15044" t="s">
        <v>119</v>
      </c>
      <c r="D15044">
        <v>18.16</v>
      </c>
      <c r="E15044">
        <v>6015</v>
      </c>
    </row>
    <row r="15045" spans="1:5" x14ac:dyDescent="0.3">
      <c r="A15045" s="66">
        <v>41990</v>
      </c>
      <c r="B15045" s="68">
        <v>0.26041666666666669</v>
      </c>
      <c r="C15045" t="s">
        <v>119</v>
      </c>
      <c r="D15045">
        <v>18.18</v>
      </c>
      <c r="E15045">
        <v>5854</v>
      </c>
    </row>
    <row r="15046" spans="1:5" x14ac:dyDescent="0.3">
      <c r="A15046" s="66">
        <v>41990</v>
      </c>
      <c r="B15046" s="68">
        <v>0.27083333333333331</v>
      </c>
      <c r="C15046" t="s">
        <v>119</v>
      </c>
      <c r="D15046">
        <v>18.2</v>
      </c>
      <c r="E15046">
        <v>5757</v>
      </c>
    </row>
    <row r="15047" spans="1:5" x14ac:dyDescent="0.3">
      <c r="A15047" s="66">
        <v>41990</v>
      </c>
      <c r="B15047" s="68">
        <v>0.28125</v>
      </c>
      <c r="C15047" t="s">
        <v>119</v>
      </c>
      <c r="D15047">
        <v>18.260000000000002</v>
      </c>
      <c r="E15047">
        <v>5736</v>
      </c>
    </row>
    <row r="15048" spans="1:5" x14ac:dyDescent="0.3">
      <c r="A15048" s="66">
        <v>41990</v>
      </c>
      <c r="B15048" s="68">
        <v>0.29166666666666669</v>
      </c>
      <c r="C15048" t="s">
        <v>119</v>
      </c>
      <c r="D15048">
        <v>18.18</v>
      </c>
      <c r="E15048">
        <v>5606</v>
      </c>
    </row>
    <row r="15049" spans="1:5" x14ac:dyDescent="0.3">
      <c r="A15049" s="66">
        <v>41990</v>
      </c>
      <c r="B15049" s="68">
        <v>0.30208333333333331</v>
      </c>
      <c r="C15049" t="s">
        <v>119</v>
      </c>
      <c r="D15049">
        <v>18.14</v>
      </c>
      <c r="E15049">
        <v>5591</v>
      </c>
    </row>
    <row r="15050" spans="1:5" x14ac:dyDescent="0.3">
      <c r="A15050" s="66">
        <v>41990</v>
      </c>
      <c r="B15050" s="68">
        <v>0.3125</v>
      </c>
      <c r="C15050" t="s">
        <v>119</v>
      </c>
      <c r="D15050">
        <v>18.16</v>
      </c>
      <c r="E15050">
        <v>5575</v>
      </c>
    </row>
    <row r="15051" spans="1:5" x14ac:dyDescent="0.3">
      <c r="A15051" s="66">
        <v>41990</v>
      </c>
      <c r="B15051" s="68">
        <v>0.32291666666666669</v>
      </c>
      <c r="C15051" t="s">
        <v>119</v>
      </c>
      <c r="D15051">
        <v>18.190000000000001</v>
      </c>
      <c r="E15051">
        <v>5441</v>
      </c>
    </row>
    <row r="15052" spans="1:5" x14ac:dyDescent="0.3">
      <c r="A15052" s="66">
        <v>41990</v>
      </c>
      <c r="B15052" s="68">
        <v>0.33333333333333331</v>
      </c>
      <c r="C15052" t="s">
        <v>119</v>
      </c>
      <c r="D15052">
        <v>18.22</v>
      </c>
      <c r="E15052">
        <v>5518</v>
      </c>
    </row>
    <row r="15053" spans="1:5" x14ac:dyDescent="0.3">
      <c r="A15053" s="66">
        <v>41990</v>
      </c>
      <c r="B15053" s="68">
        <v>0.34375</v>
      </c>
      <c r="C15053" t="s">
        <v>119</v>
      </c>
      <c r="D15053">
        <v>18.239999999999998</v>
      </c>
      <c r="E15053">
        <v>5514</v>
      </c>
    </row>
    <row r="15054" spans="1:5" x14ac:dyDescent="0.3">
      <c r="A15054" s="66">
        <v>41990</v>
      </c>
      <c r="B15054" s="68">
        <v>0.35416666666666669</v>
      </c>
      <c r="C15054" t="s">
        <v>119</v>
      </c>
      <c r="D15054">
        <v>18.29</v>
      </c>
      <c r="E15054">
        <v>5548</v>
      </c>
    </row>
    <row r="15055" spans="1:5" x14ac:dyDescent="0.3">
      <c r="A15055" s="66">
        <v>41990</v>
      </c>
      <c r="B15055" s="68">
        <v>0.36458333333333331</v>
      </c>
      <c r="C15055" t="s">
        <v>119</v>
      </c>
      <c r="D15055">
        <v>18.190000000000001</v>
      </c>
      <c r="E15055">
        <v>6109</v>
      </c>
    </row>
    <row r="15056" spans="1:5" x14ac:dyDescent="0.3">
      <c r="A15056" s="66">
        <v>41990</v>
      </c>
      <c r="B15056" s="68">
        <v>0.375</v>
      </c>
      <c r="C15056" t="s">
        <v>119</v>
      </c>
      <c r="D15056">
        <v>18.170000000000002</v>
      </c>
      <c r="E15056">
        <v>6523</v>
      </c>
    </row>
    <row r="15057" spans="1:5" x14ac:dyDescent="0.3">
      <c r="A15057" s="66">
        <v>41990</v>
      </c>
      <c r="B15057" s="68">
        <v>0.38541666666666669</v>
      </c>
      <c r="C15057" t="s">
        <v>119</v>
      </c>
      <c r="D15057">
        <v>18.260000000000002</v>
      </c>
      <c r="E15057">
        <v>6289</v>
      </c>
    </row>
    <row r="15058" spans="1:5" x14ac:dyDescent="0.3">
      <c r="A15058" s="66">
        <v>41990</v>
      </c>
      <c r="B15058" s="68">
        <v>0.39583333333333331</v>
      </c>
      <c r="C15058" t="s">
        <v>119</v>
      </c>
      <c r="D15058">
        <v>18.260000000000002</v>
      </c>
      <c r="E15058">
        <v>7598</v>
      </c>
    </row>
    <row r="15059" spans="1:5" x14ac:dyDescent="0.3">
      <c r="A15059" s="66">
        <v>41990</v>
      </c>
      <c r="B15059" s="68">
        <v>0.40625</v>
      </c>
      <c r="C15059" t="s">
        <v>119</v>
      </c>
      <c r="D15059">
        <v>18.260000000000002</v>
      </c>
      <c r="E15059">
        <v>8727</v>
      </c>
    </row>
    <row r="15060" spans="1:5" x14ac:dyDescent="0.3">
      <c r="A15060" s="66">
        <v>41990</v>
      </c>
      <c r="B15060" s="68">
        <v>0.41666666666666669</v>
      </c>
      <c r="C15060" t="s">
        <v>119</v>
      </c>
      <c r="D15060">
        <v>18.260000000000002</v>
      </c>
      <c r="E15060">
        <v>9608</v>
      </c>
    </row>
    <row r="15061" spans="1:5" x14ac:dyDescent="0.3">
      <c r="A15061" s="66">
        <v>41990</v>
      </c>
      <c r="B15061" s="68">
        <v>0.42708333333333331</v>
      </c>
      <c r="C15061" t="s">
        <v>119</v>
      </c>
      <c r="D15061">
        <v>18.329999999999998</v>
      </c>
      <c r="E15061">
        <v>9330</v>
      </c>
    </row>
    <row r="15062" spans="1:5" x14ac:dyDescent="0.3">
      <c r="A15062" s="66">
        <v>41990</v>
      </c>
      <c r="B15062" s="68">
        <v>0.4375</v>
      </c>
      <c r="C15062" t="s">
        <v>119</v>
      </c>
      <c r="D15062">
        <v>18.38</v>
      </c>
      <c r="E15062">
        <v>9280</v>
      </c>
    </row>
    <row r="15063" spans="1:5" x14ac:dyDescent="0.3">
      <c r="A15063" s="66">
        <v>41990</v>
      </c>
      <c r="B15063" s="68">
        <v>0.44791666666666669</v>
      </c>
      <c r="C15063" t="s">
        <v>119</v>
      </c>
      <c r="D15063">
        <v>18.61</v>
      </c>
      <c r="E15063">
        <v>8628</v>
      </c>
    </row>
    <row r="15064" spans="1:5" x14ac:dyDescent="0.3">
      <c r="A15064" s="66">
        <v>41990</v>
      </c>
      <c r="B15064" s="68">
        <v>0.45833333333333331</v>
      </c>
      <c r="C15064" t="s">
        <v>119</v>
      </c>
      <c r="D15064">
        <v>18.68</v>
      </c>
      <c r="E15064">
        <v>8796</v>
      </c>
    </row>
    <row r="15065" spans="1:5" x14ac:dyDescent="0.3">
      <c r="A15065" s="66">
        <v>41990</v>
      </c>
      <c r="B15065" s="68">
        <v>0.46875</v>
      </c>
      <c r="C15065" t="s">
        <v>119</v>
      </c>
      <c r="D15065">
        <v>18.690000000000001</v>
      </c>
      <c r="E15065">
        <v>8785</v>
      </c>
    </row>
    <row r="15066" spans="1:5" x14ac:dyDescent="0.3">
      <c r="A15066" s="66">
        <v>41990</v>
      </c>
      <c r="B15066" s="68">
        <v>0.47916666666666669</v>
      </c>
      <c r="C15066" t="s">
        <v>119</v>
      </c>
      <c r="D15066">
        <v>18.670000000000002</v>
      </c>
      <c r="E15066">
        <v>9747</v>
      </c>
    </row>
    <row r="15067" spans="1:5" x14ac:dyDescent="0.3">
      <c r="A15067" s="66">
        <v>41990</v>
      </c>
      <c r="B15067" s="68">
        <v>0.48958333333333331</v>
      </c>
      <c r="C15067" t="s">
        <v>119</v>
      </c>
      <c r="D15067">
        <v>18.57</v>
      </c>
      <c r="E15067">
        <v>10876</v>
      </c>
    </row>
    <row r="15068" spans="1:5" x14ac:dyDescent="0.3">
      <c r="A15068" s="66">
        <v>41990</v>
      </c>
      <c r="B15068" s="68">
        <v>0.5</v>
      </c>
      <c r="C15068" t="s">
        <v>120</v>
      </c>
      <c r="D15068">
        <v>18.57</v>
      </c>
      <c r="E15068">
        <v>10762</v>
      </c>
    </row>
    <row r="15069" spans="1:5" x14ac:dyDescent="0.3">
      <c r="A15069" s="66">
        <v>41990</v>
      </c>
      <c r="B15069" s="68">
        <v>0.51041666666666663</v>
      </c>
      <c r="C15069" t="s">
        <v>120</v>
      </c>
      <c r="D15069">
        <v>18.71</v>
      </c>
      <c r="E15069">
        <v>10553</v>
      </c>
    </row>
    <row r="15070" spans="1:5" x14ac:dyDescent="0.3">
      <c r="A15070" s="66">
        <v>41990</v>
      </c>
      <c r="B15070" s="68">
        <v>0.52083333333333337</v>
      </c>
      <c r="C15070" t="s">
        <v>120</v>
      </c>
      <c r="D15070">
        <v>18.75</v>
      </c>
      <c r="E15070">
        <v>10358</v>
      </c>
    </row>
    <row r="15071" spans="1:5" x14ac:dyDescent="0.3">
      <c r="A15071" s="66">
        <v>41990</v>
      </c>
      <c r="B15071" s="68">
        <v>0.53125</v>
      </c>
      <c r="C15071" t="s">
        <v>120</v>
      </c>
      <c r="D15071">
        <v>18.96</v>
      </c>
      <c r="E15071">
        <v>9677</v>
      </c>
    </row>
    <row r="15072" spans="1:5" x14ac:dyDescent="0.3">
      <c r="A15072" s="66">
        <v>41990</v>
      </c>
      <c r="B15072" s="68">
        <v>4.1666666666666664E-2</v>
      </c>
      <c r="C15072" t="s">
        <v>120</v>
      </c>
      <c r="D15072">
        <v>19.100000000000001</v>
      </c>
      <c r="E15072">
        <v>9709</v>
      </c>
    </row>
    <row r="15073" spans="1:5" x14ac:dyDescent="0.3">
      <c r="A15073" s="66">
        <v>41990</v>
      </c>
      <c r="B15073" s="68">
        <v>5.2083333333333336E-2</v>
      </c>
      <c r="C15073" t="s">
        <v>120</v>
      </c>
      <c r="D15073">
        <v>19.079999999999998</v>
      </c>
      <c r="E15073">
        <v>9915</v>
      </c>
    </row>
    <row r="15074" spans="1:5" x14ac:dyDescent="0.3">
      <c r="A15074" s="66">
        <v>41990</v>
      </c>
      <c r="B15074" s="68">
        <v>6.25E-2</v>
      </c>
      <c r="C15074" t="s">
        <v>120</v>
      </c>
      <c r="D15074">
        <v>19.18</v>
      </c>
      <c r="E15074">
        <v>9891</v>
      </c>
    </row>
    <row r="15075" spans="1:5" x14ac:dyDescent="0.3">
      <c r="A15075" s="66">
        <v>41990</v>
      </c>
      <c r="B15075" s="68">
        <v>7.2916666666666671E-2</v>
      </c>
      <c r="C15075" t="s">
        <v>120</v>
      </c>
      <c r="D15075">
        <v>19.22</v>
      </c>
      <c r="E15075">
        <v>9554</v>
      </c>
    </row>
    <row r="15076" spans="1:5" x14ac:dyDescent="0.3">
      <c r="A15076" s="66">
        <v>41990</v>
      </c>
      <c r="B15076" s="68">
        <v>8.3333333333333329E-2</v>
      </c>
      <c r="C15076" t="s">
        <v>120</v>
      </c>
      <c r="D15076">
        <v>19.25</v>
      </c>
      <c r="E15076">
        <v>9506</v>
      </c>
    </row>
    <row r="15077" spans="1:5" x14ac:dyDescent="0.3">
      <c r="A15077" s="66">
        <v>41990</v>
      </c>
      <c r="B15077" s="68">
        <v>9.375E-2</v>
      </c>
      <c r="C15077" t="s">
        <v>120</v>
      </c>
      <c r="D15077">
        <v>18.91</v>
      </c>
      <c r="E15077">
        <v>9453</v>
      </c>
    </row>
    <row r="15078" spans="1:5" x14ac:dyDescent="0.3">
      <c r="A15078" s="66">
        <v>41990</v>
      </c>
      <c r="B15078" s="68">
        <v>0.10416666666666667</v>
      </c>
      <c r="C15078" t="s">
        <v>120</v>
      </c>
      <c r="D15078">
        <v>18.91</v>
      </c>
      <c r="E15078">
        <v>9435</v>
      </c>
    </row>
    <row r="15079" spans="1:5" x14ac:dyDescent="0.3">
      <c r="A15079" s="66">
        <v>41990</v>
      </c>
      <c r="B15079" s="68">
        <v>0.11458333333333333</v>
      </c>
      <c r="C15079" t="s">
        <v>120</v>
      </c>
      <c r="D15079">
        <v>19.04</v>
      </c>
      <c r="E15079">
        <v>9222</v>
      </c>
    </row>
    <row r="15080" spans="1:5" x14ac:dyDescent="0.3">
      <c r="A15080" s="66">
        <v>41990</v>
      </c>
      <c r="B15080" s="68">
        <v>0.125</v>
      </c>
      <c r="C15080" t="s">
        <v>120</v>
      </c>
      <c r="D15080">
        <v>19.239999999999998</v>
      </c>
      <c r="E15080">
        <v>9124</v>
      </c>
    </row>
    <row r="15081" spans="1:5" x14ac:dyDescent="0.3">
      <c r="A15081" s="66">
        <v>41990</v>
      </c>
      <c r="B15081" s="68">
        <v>0.13541666666666666</v>
      </c>
      <c r="C15081" t="s">
        <v>120</v>
      </c>
      <c r="D15081">
        <v>19.239999999999998</v>
      </c>
      <c r="E15081">
        <v>9462</v>
      </c>
    </row>
    <row r="15082" spans="1:5" x14ac:dyDescent="0.3">
      <c r="A15082" s="66">
        <v>41990</v>
      </c>
      <c r="B15082" s="68">
        <v>0.14583333333333334</v>
      </c>
      <c r="C15082" t="s">
        <v>120</v>
      </c>
      <c r="D15082">
        <v>19.3</v>
      </c>
      <c r="E15082">
        <v>9379</v>
      </c>
    </row>
    <row r="15083" spans="1:5" x14ac:dyDescent="0.3">
      <c r="A15083" s="66">
        <v>41990</v>
      </c>
      <c r="B15083" s="68">
        <v>0.15625</v>
      </c>
      <c r="C15083" t="s">
        <v>120</v>
      </c>
      <c r="D15083">
        <v>19.53</v>
      </c>
      <c r="E15083">
        <v>8887</v>
      </c>
    </row>
    <row r="15084" spans="1:5" x14ac:dyDescent="0.3">
      <c r="A15084" s="66">
        <v>41990</v>
      </c>
      <c r="B15084" s="68">
        <v>0.16666666666666666</v>
      </c>
      <c r="C15084" t="s">
        <v>120</v>
      </c>
      <c r="D15084">
        <v>19.84</v>
      </c>
      <c r="E15084">
        <v>8695</v>
      </c>
    </row>
    <row r="15085" spans="1:5" x14ac:dyDescent="0.3">
      <c r="A15085" s="66">
        <v>41990</v>
      </c>
      <c r="B15085" s="68">
        <v>0.17708333333333334</v>
      </c>
      <c r="C15085" t="s">
        <v>120</v>
      </c>
      <c r="D15085">
        <v>20</v>
      </c>
      <c r="E15085">
        <v>8843</v>
      </c>
    </row>
    <row r="15086" spans="1:5" x14ac:dyDescent="0.3">
      <c r="A15086" s="66">
        <v>41990</v>
      </c>
      <c r="B15086" s="68">
        <v>0.1875</v>
      </c>
      <c r="C15086" t="s">
        <v>120</v>
      </c>
      <c r="D15086">
        <v>20.03</v>
      </c>
      <c r="E15086">
        <v>9055</v>
      </c>
    </row>
    <row r="15087" spans="1:5" x14ac:dyDescent="0.3">
      <c r="A15087" s="66">
        <v>41990</v>
      </c>
      <c r="B15087" s="68">
        <v>0.19791666666666666</v>
      </c>
      <c r="C15087" t="s">
        <v>120</v>
      </c>
      <c r="D15087">
        <v>20.04</v>
      </c>
      <c r="E15087">
        <v>9595</v>
      </c>
    </row>
    <row r="15088" spans="1:5" x14ac:dyDescent="0.3">
      <c r="A15088" s="66">
        <v>41990</v>
      </c>
      <c r="B15088" s="68">
        <v>0.20833333333333334</v>
      </c>
      <c r="C15088" t="s">
        <v>120</v>
      </c>
      <c r="D15088">
        <v>20.38</v>
      </c>
      <c r="E15088">
        <v>9117</v>
      </c>
    </row>
    <row r="15089" spans="1:5" x14ac:dyDescent="0.3">
      <c r="A15089" s="66">
        <v>41990</v>
      </c>
      <c r="B15089" s="68">
        <v>0.21875</v>
      </c>
      <c r="C15089" t="s">
        <v>120</v>
      </c>
      <c r="D15089">
        <v>19.66</v>
      </c>
      <c r="E15089">
        <v>9178</v>
      </c>
    </row>
    <row r="15090" spans="1:5" x14ac:dyDescent="0.3">
      <c r="A15090" s="66">
        <v>41990</v>
      </c>
      <c r="B15090" s="68">
        <v>0.22916666666666666</v>
      </c>
      <c r="C15090" t="s">
        <v>120</v>
      </c>
      <c r="D15090">
        <v>19.66</v>
      </c>
      <c r="E15090">
        <v>8891</v>
      </c>
    </row>
    <row r="15091" spans="1:5" x14ac:dyDescent="0.3">
      <c r="A15091" s="66">
        <v>41990</v>
      </c>
      <c r="B15091" s="68">
        <v>0.23958333333333334</v>
      </c>
      <c r="C15091" t="s">
        <v>120</v>
      </c>
      <c r="D15091">
        <v>19.93</v>
      </c>
      <c r="E15091">
        <v>8684</v>
      </c>
    </row>
    <row r="15092" spans="1:5" x14ac:dyDescent="0.3">
      <c r="A15092" s="66">
        <v>41990</v>
      </c>
      <c r="B15092" s="68">
        <v>0.25</v>
      </c>
      <c r="C15092" t="s">
        <v>120</v>
      </c>
      <c r="D15092">
        <v>20.12</v>
      </c>
      <c r="E15092">
        <v>8358</v>
      </c>
    </row>
    <row r="15093" spans="1:5" x14ac:dyDescent="0.3">
      <c r="A15093" s="66">
        <v>41990</v>
      </c>
      <c r="B15093" s="68">
        <v>0.26041666666666669</v>
      </c>
      <c r="C15093" t="s">
        <v>120</v>
      </c>
      <c r="D15093">
        <v>20.170000000000002</v>
      </c>
      <c r="E15093">
        <v>8157</v>
      </c>
    </row>
    <row r="15094" spans="1:5" x14ac:dyDescent="0.3">
      <c r="A15094" s="66">
        <v>41990</v>
      </c>
      <c r="B15094" s="68">
        <v>0.27083333333333331</v>
      </c>
      <c r="C15094" t="s">
        <v>120</v>
      </c>
      <c r="D15094">
        <v>20.16</v>
      </c>
      <c r="E15094">
        <v>8085</v>
      </c>
    </row>
    <row r="15095" spans="1:5" x14ac:dyDescent="0.3">
      <c r="A15095" s="66">
        <v>41990</v>
      </c>
      <c r="B15095" s="68">
        <v>0.28125</v>
      </c>
      <c r="C15095" t="s">
        <v>120</v>
      </c>
      <c r="D15095">
        <v>20.09</v>
      </c>
      <c r="E15095">
        <v>8194</v>
      </c>
    </row>
    <row r="15096" spans="1:5" x14ac:dyDescent="0.3">
      <c r="A15096" s="66">
        <v>41990</v>
      </c>
      <c r="B15096" s="68">
        <v>0.29166666666666669</v>
      </c>
      <c r="C15096" t="s">
        <v>120</v>
      </c>
      <c r="D15096">
        <v>19.79</v>
      </c>
      <c r="E15096">
        <v>9002</v>
      </c>
    </row>
    <row r="15097" spans="1:5" x14ac:dyDescent="0.3">
      <c r="A15097" s="66">
        <v>41990</v>
      </c>
      <c r="B15097" s="68">
        <v>0.30208333333333331</v>
      </c>
      <c r="C15097" t="s">
        <v>120</v>
      </c>
      <c r="D15097">
        <v>19.739999999999998</v>
      </c>
      <c r="E15097">
        <v>9195</v>
      </c>
    </row>
    <row r="15098" spans="1:5" x14ac:dyDescent="0.3">
      <c r="A15098" s="66">
        <v>41990</v>
      </c>
      <c r="B15098" s="68">
        <v>0.3125</v>
      </c>
      <c r="C15098" t="s">
        <v>120</v>
      </c>
      <c r="D15098">
        <v>19.66</v>
      </c>
      <c r="E15098">
        <v>9339</v>
      </c>
    </row>
    <row r="15099" spans="1:5" x14ac:dyDescent="0.3">
      <c r="A15099" s="66">
        <v>41990</v>
      </c>
      <c r="B15099" s="68">
        <v>0.32291666666666669</v>
      </c>
      <c r="C15099" t="s">
        <v>120</v>
      </c>
      <c r="D15099">
        <v>19.43</v>
      </c>
      <c r="E15099">
        <v>9415</v>
      </c>
    </row>
    <row r="15100" spans="1:5" x14ac:dyDescent="0.3">
      <c r="A15100" s="66">
        <v>41990</v>
      </c>
      <c r="B15100" s="68">
        <v>0.33333333333333331</v>
      </c>
      <c r="C15100" t="s">
        <v>120</v>
      </c>
      <c r="D15100">
        <v>19.329999999999998</v>
      </c>
      <c r="E15100">
        <v>9540</v>
      </c>
    </row>
    <row r="15101" spans="1:5" x14ac:dyDescent="0.3">
      <c r="A15101" s="66">
        <v>41990</v>
      </c>
      <c r="B15101" s="68">
        <v>0.34375</v>
      </c>
      <c r="C15101" t="s">
        <v>120</v>
      </c>
      <c r="D15101">
        <v>19.27</v>
      </c>
      <c r="E15101">
        <v>9730</v>
      </c>
    </row>
    <row r="15102" spans="1:5" x14ac:dyDescent="0.3">
      <c r="A15102" s="66">
        <v>41990</v>
      </c>
      <c r="B15102" s="68">
        <v>0.35416666666666669</v>
      </c>
      <c r="C15102" t="s">
        <v>120</v>
      </c>
      <c r="D15102">
        <v>19.37</v>
      </c>
      <c r="E15102">
        <v>9433</v>
      </c>
    </row>
    <row r="15103" spans="1:5" x14ac:dyDescent="0.3">
      <c r="A15103" s="66">
        <v>41990</v>
      </c>
      <c r="B15103" s="68">
        <v>0.36458333333333331</v>
      </c>
      <c r="C15103" t="s">
        <v>120</v>
      </c>
      <c r="D15103">
        <v>19.559999999999999</v>
      </c>
      <c r="E15103">
        <v>9271</v>
      </c>
    </row>
    <row r="15104" spans="1:5" x14ac:dyDescent="0.3">
      <c r="A15104" s="66">
        <v>41990</v>
      </c>
      <c r="B15104" s="68">
        <v>0.375</v>
      </c>
      <c r="C15104" t="s">
        <v>120</v>
      </c>
      <c r="D15104">
        <v>19.309999999999999</v>
      </c>
      <c r="E15104">
        <v>10469</v>
      </c>
    </row>
    <row r="15105" spans="1:5" x14ac:dyDescent="0.3">
      <c r="A15105" s="66">
        <v>41990</v>
      </c>
      <c r="B15105" s="68">
        <v>0.38541666666666669</v>
      </c>
      <c r="C15105" t="s">
        <v>120</v>
      </c>
      <c r="D15105">
        <v>19.36</v>
      </c>
      <c r="E15105">
        <v>10145</v>
      </c>
    </row>
    <row r="15106" spans="1:5" x14ac:dyDescent="0.3">
      <c r="A15106" s="66">
        <v>41990</v>
      </c>
      <c r="B15106" s="68">
        <v>0.39583333333333331</v>
      </c>
      <c r="C15106" t="s">
        <v>120</v>
      </c>
      <c r="D15106">
        <v>19.309999999999999</v>
      </c>
      <c r="E15106">
        <v>9372</v>
      </c>
    </row>
    <row r="15107" spans="1:5" x14ac:dyDescent="0.3">
      <c r="A15107" s="66">
        <v>41990</v>
      </c>
      <c r="B15107" s="68">
        <v>0.40625</v>
      </c>
      <c r="C15107" t="s">
        <v>120</v>
      </c>
      <c r="D15107">
        <v>19.34</v>
      </c>
      <c r="E15107">
        <v>8909</v>
      </c>
    </row>
    <row r="15108" spans="1:5" x14ac:dyDescent="0.3">
      <c r="A15108" s="66">
        <v>41990</v>
      </c>
      <c r="B15108" s="68">
        <v>0.41666666666666669</v>
      </c>
      <c r="C15108" t="s">
        <v>120</v>
      </c>
      <c r="D15108">
        <v>19.309999999999999</v>
      </c>
      <c r="E15108">
        <v>8821</v>
      </c>
    </row>
    <row r="15109" spans="1:5" x14ac:dyDescent="0.3">
      <c r="A15109" s="66">
        <v>41990</v>
      </c>
      <c r="B15109" s="68">
        <v>0.42708333333333331</v>
      </c>
      <c r="C15109" t="s">
        <v>120</v>
      </c>
      <c r="D15109">
        <v>19.29</v>
      </c>
      <c r="E15109">
        <v>8817</v>
      </c>
    </row>
    <row r="15110" spans="1:5" x14ac:dyDescent="0.3">
      <c r="A15110" s="66">
        <v>41990</v>
      </c>
      <c r="B15110" s="68">
        <v>0.4375</v>
      </c>
      <c r="C15110" t="s">
        <v>120</v>
      </c>
      <c r="D15110">
        <v>19.3</v>
      </c>
      <c r="E15110">
        <v>8845</v>
      </c>
    </row>
    <row r="15111" spans="1:5" x14ac:dyDescent="0.3">
      <c r="A15111" s="66">
        <v>41990</v>
      </c>
      <c r="B15111" s="68">
        <v>0.44791666666666669</v>
      </c>
      <c r="C15111" t="s">
        <v>120</v>
      </c>
      <c r="D15111">
        <v>19.309999999999999</v>
      </c>
      <c r="E15111">
        <v>8698</v>
      </c>
    </row>
    <row r="15112" spans="1:5" x14ac:dyDescent="0.3">
      <c r="A15112" s="66">
        <v>41990</v>
      </c>
      <c r="B15112" s="68">
        <v>0.45833333333333331</v>
      </c>
      <c r="C15112" t="s">
        <v>120</v>
      </c>
      <c r="D15112">
        <v>19.32</v>
      </c>
      <c r="E15112">
        <v>8620</v>
      </c>
    </row>
    <row r="15113" spans="1:5" x14ac:dyDescent="0.3">
      <c r="A15113" s="66">
        <v>41990</v>
      </c>
      <c r="B15113" s="68">
        <v>0.46875</v>
      </c>
      <c r="C15113" t="s">
        <v>120</v>
      </c>
      <c r="D15113">
        <v>19.260000000000002</v>
      </c>
      <c r="E15113">
        <v>9120</v>
      </c>
    </row>
    <row r="15114" spans="1:5" x14ac:dyDescent="0.3">
      <c r="A15114" s="66">
        <v>41990</v>
      </c>
      <c r="B15114" s="68">
        <v>0.47916666666666669</v>
      </c>
      <c r="C15114" t="s">
        <v>120</v>
      </c>
      <c r="D15114">
        <v>19.23</v>
      </c>
      <c r="E15114">
        <v>9601</v>
      </c>
    </row>
    <row r="15115" spans="1:5" x14ac:dyDescent="0.3">
      <c r="A15115" s="66">
        <v>41990</v>
      </c>
      <c r="B15115" s="68">
        <v>0.48958333333333331</v>
      </c>
      <c r="C15115" t="s">
        <v>120</v>
      </c>
      <c r="D15115">
        <v>19.21</v>
      </c>
      <c r="E15115">
        <v>9749</v>
      </c>
    </row>
    <row r="15116" spans="1:5" x14ac:dyDescent="0.3">
      <c r="A15116" s="66">
        <v>41991</v>
      </c>
      <c r="B15116" s="68">
        <v>0.5</v>
      </c>
      <c r="C15116" t="s">
        <v>119</v>
      </c>
      <c r="D15116">
        <v>19.23</v>
      </c>
      <c r="E15116">
        <v>9728</v>
      </c>
    </row>
    <row r="15117" spans="1:5" x14ac:dyDescent="0.3">
      <c r="A15117" s="66">
        <v>41991</v>
      </c>
      <c r="B15117" s="68">
        <v>0.51041666666666663</v>
      </c>
      <c r="C15117" t="s">
        <v>119</v>
      </c>
      <c r="D15117">
        <v>19.2</v>
      </c>
      <c r="E15117">
        <v>9835</v>
      </c>
    </row>
    <row r="15118" spans="1:5" x14ac:dyDescent="0.3">
      <c r="A15118" s="66">
        <v>41991</v>
      </c>
      <c r="B15118" s="68">
        <v>0.52083333333333337</v>
      </c>
      <c r="C15118" t="s">
        <v>119</v>
      </c>
      <c r="D15118">
        <v>19.260000000000002</v>
      </c>
      <c r="E15118">
        <v>9427</v>
      </c>
    </row>
    <row r="15119" spans="1:5" x14ac:dyDescent="0.3">
      <c r="A15119" s="66">
        <v>41991</v>
      </c>
      <c r="B15119" s="68">
        <v>0.53125</v>
      </c>
      <c r="C15119" t="s">
        <v>119</v>
      </c>
      <c r="D15119">
        <v>19.3</v>
      </c>
      <c r="E15119">
        <v>9389</v>
      </c>
    </row>
    <row r="15120" spans="1:5" x14ac:dyDescent="0.3">
      <c r="A15120" s="66">
        <v>41991</v>
      </c>
      <c r="B15120" s="68">
        <v>4.1666666666666664E-2</v>
      </c>
      <c r="C15120" t="s">
        <v>119</v>
      </c>
      <c r="D15120">
        <v>19.309999999999999</v>
      </c>
      <c r="E15120">
        <v>9305</v>
      </c>
    </row>
    <row r="15121" spans="1:5" x14ac:dyDescent="0.3">
      <c r="A15121" s="66">
        <v>41991</v>
      </c>
      <c r="B15121" s="68">
        <v>5.2083333333333336E-2</v>
      </c>
      <c r="C15121" t="s">
        <v>119</v>
      </c>
      <c r="D15121">
        <v>19.27</v>
      </c>
      <c r="E15121">
        <v>9080</v>
      </c>
    </row>
    <row r="15122" spans="1:5" x14ac:dyDescent="0.3">
      <c r="A15122" s="66">
        <v>41991</v>
      </c>
      <c r="B15122" s="68">
        <v>6.25E-2</v>
      </c>
      <c r="C15122" t="s">
        <v>119</v>
      </c>
      <c r="D15122">
        <v>19.260000000000002</v>
      </c>
      <c r="E15122">
        <v>8642</v>
      </c>
    </row>
    <row r="15123" spans="1:5" x14ac:dyDescent="0.3">
      <c r="A15123" s="66">
        <v>41991</v>
      </c>
      <c r="B15123" s="68">
        <v>7.2916666666666671E-2</v>
      </c>
      <c r="C15123" t="s">
        <v>119</v>
      </c>
      <c r="D15123">
        <v>19.21</v>
      </c>
      <c r="E15123">
        <v>8123</v>
      </c>
    </row>
    <row r="15124" spans="1:5" x14ac:dyDescent="0.3">
      <c r="A15124" s="66">
        <v>41991</v>
      </c>
      <c r="B15124" s="68">
        <v>8.3333333333333329E-2</v>
      </c>
      <c r="C15124" t="s">
        <v>119</v>
      </c>
      <c r="D15124">
        <v>19.239999999999998</v>
      </c>
      <c r="E15124">
        <v>7963</v>
      </c>
    </row>
    <row r="15125" spans="1:5" x14ac:dyDescent="0.3">
      <c r="A15125" s="66">
        <v>41991</v>
      </c>
      <c r="B15125" s="68">
        <v>9.375E-2</v>
      </c>
      <c r="C15125" t="s">
        <v>119</v>
      </c>
      <c r="D15125">
        <v>19.29</v>
      </c>
      <c r="E15125">
        <v>7998</v>
      </c>
    </row>
    <row r="15126" spans="1:5" x14ac:dyDescent="0.3">
      <c r="A15126" s="66">
        <v>41991</v>
      </c>
      <c r="B15126" s="68">
        <v>0.10416666666666667</v>
      </c>
      <c r="C15126" t="s">
        <v>119</v>
      </c>
      <c r="D15126">
        <v>19.28</v>
      </c>
      <c r="E15126">
        <v>8209</v>
      </c>
    </row>
    <row r="15127" spans="1:5" x14ac:dyDescent="0.3">
      <c r="A15127" s="66">
        <v>41991</v>
      </c>
      <c r="B15127" s="68">
        <v>0.11458333333333333</v>
      </c>
      <c r="C15127" t="s">
        <v>119</v>
      </c>
      <c r="D15127">
        <v>19.09</v>
      </c>
      <c r="E15127">
        <v>8419</v>
      </c>
    </row>
    <row r="15128" spans="1:5" x14ac:dyDescent="0.3">
      <c r="A15128" s="66">
        <v>41991</v>
      </c>
      <c r="B15128" s="68">
        <v>0.125</v>
      </c>
      <c r="C15128" t="s">
        <v>119</v>
      </c>
      <c r="D15128">
        <v>19.04</v>
      </c>
      <c r="E15128">
        <v>8008</v>
      </c>
    </row>
    <row r="15129" spans="1:5" x14ac:dyDescent="0.3">
      <c r="A15129" s="66">
        <v>41991</v>
      </c>
      <c r="B15129" s="68">
        <v>0.13541666666666666</v>
      </c>
      <c r="C15129" t="s">
        <v>119</v>
      </c>
      <c r="D15129">
        <v>19.09</v>
      </c>
      <c r="E15129">
        <v>7319</v>
      </c>
    </row>
    <row r="15130" spans="1:5" x14ac:dyDescent="0.3">
      <c r="A15130" s="66">
        <v>41991</v>
      </c>
      <c r="B15130" s="68">
        <v>0.14583333333333334</v>
      </c>
      <c r="C15130" t="s">
        <v>119</v>
      </c>
      <c r="D15130">
        <v>19.170000000000002</v>
      </c>
      <c r="E15130">
        <v>7179</v>
      </c>
    </row>
    <row r="15131" spans="1:5" x14ac:dyDescent="0.3">
      <c r="A15131" s="66">
        <v>41991</v>
      </c>
      <c r="B15131" s="68">
        <v>0.15625</v>
      </c>
      <c r="C15131" t="s">
        <v>119</v>
      </c>
      <c r="D15131">
        <v>19.18</v>
      </c>
      <c r="E15131">
        <v>7205</v>
      </c>
    </row>
    <row r="15132" spans="1:5" x14ac:dyDescent="0.3">
      <c r="A15132" s="66">
        <v>41991</v>
      </c>
      <c r="B15132" s="68">
        <v>0.16666666666666666</v>
      </c>
      <c r="C15132" t="s">
        <v>119</v>
      </c>
      <c r="D15132">
        <v>19.18</v>
      </c>
      <c r="E15132">
        <v>7230</v>
      </c>
    </row>
    <row r="15133" spans="1:5" x14ac:dyDescent="0.3">
      <c r="A15133" s="66">
        <v>41991</v>
      </c>
      <c r="B15133" s="68">
        <v>0.17708333333333334</v>
      </c>
      <c r="C15133" t="s">
        <v>119</v>
      </c>
      <c r="D15133">
        <v>19.21</v>
      </c>
      <c r="E15133">
        <v>7221</v>
      </c>
    </row>
    <row r="15134" spans="1:5" x14ac:dyDescent="0.3">
      <c r="A15134" s="66">
        <v>41991</v>
      </c>
      <c r="B15134" s="68">
        <v>0.1875</v>
      </c>
      <c r="C15134" t="s">
        <v>119</v>
      </c>
      <c r="D15134">
        <v>19.28</v>
      </c>
      <c r="E15134">
        <v>7138</v>
      </c>
    </row>
    <row r="15135" spans="1:5" x14ac:dyDescent="0.3">
      <c r="A15135" s="66">
        <v>41991</v>
      </c>
      <c r="B15135" s="68">
        <v>0.19791666666666666</v>
      </c>
      <c r="C15135" t="s">
        <v>119</v>
      </c>
      <c r="D15135">
        <v>19.38</v>
      </c>
      <c r="E15135">
        <v>6881</v>
      </c>
    </row>
    <row r="15136" spans="1:5" x14ac:dyDescent="0.3">
      <c r="A15136" s="66">
        <v>41991</v>
      </c>
      <c r="B15136" s="68">
        <v>0.20833333333333334</v>
      </c>
      <c r="C15136" t="s">
        <v>119</v>
      </c>
      <c r="D15136">
        <v>19.37</v>
      </c>
      <c r="E15136">
        <v>6951</v>
      </c>
    </row>
    <row r="15137" spans="1:5" x14ac:dyDescent="0.3">
      <c r="A15137" s="66">
        <v>41991</v>
      </c>
      <c r="B15137" s="68">
        <v>0.21875</v>
      </c>
      <c r="C15137" t="s">
        <v>119</v>
      </c>
      <c r="D15137">
        <v>19.329999999999998</v>
      </c>
      <c r="E15137">
        <v>7052</v>
      </c>
    </row>
    <row r="15138" spans="1:5" x14ac:dyDescent="0.3">
      <c r="A15138" s="66">
        <v>41991</v>
      </c>
      <c r="B15138" s="68">
        <v>0.22916666666666666</v>
      </c>
      <c r="C15138" t="s">
        <v>119</v>
      </c>
      <c r="D15138">
        <v>19.27</v>
      </c>
      <c r="E15138">
        <v>7071</v>
      </c>
    </row>
    <row r="15139" spans="1:5" x14ac:dyDescent="0.3">
      <c r="A15139" s="66">
        <v>41991</v>
      </c>
      <c r="B15139" s="68">
        <v>0.23958333333333334</v>
      </c>
      <c r="C15139" t="s">
        <v>119</v>
      </c>
      <c r="D15139">
        <v>19.21</v>
      </c>
      <c r="E15139">
        <v>7125</v>
      </c>
    </row>
    <row r="15140" spans="1:5" x14ac:dyDescent="0.3">
      <c r="A15140" s="66">
        <v>41991</v>
      </c>
      <c r="B15140" s="68">
        <v>0.25</v>
      </c>
      <c r="C15140" t="s">
        <v>119</v>
      </c>
      <c r="D15140">
        <v>19.16</v>
      </c>
      <c r="E15140">
        <v>7197</v>
      </c>
    </row>
    <row r="15141" spans="1:5" x14ac:dyDescent="0.3">
      <c r="A15141" s="66">
        <v>41991</v>
      </c>
      <c r="B15141" s="68">
        <v>0.26041666666666669</v>
      </c>
      <c r="C15141" t="s">
        <v>119</v>
      </c>
      <c r="D15141">
        <v>19.079999999999998</v>
      </c>
      <c r="E15141">
        <v>7252</v>
      </c>
    </row>
    <row r="15142" spans="1:5" x14ac:dyDescent="0.3">
      <c r="A15142" s="66">
        <v>41991</v>
      </c>
      <c r="B15142" s="68">
        <v>0.27083333333333331</v>
      </c>
      <c r="C15142" t="s">
        <v>119</v>
      </c>
      <c r="D15142">
        <v>18.940000000000001</v>
      </c>
      <c r="E15142">
        <v>7359</v>
      </c>
    </row>
    <row r="15143" spans="1:5" x14ac:dyDescent="0.3">
      <c r="A15143" s="66">
        <v>41991</v>
      </c>
      <c r="B15143" s="68">
        <v>0.28125</v>
      </c>
      <c r="C15143" t="s">
        <v>119</v>
      </c>
      <c r="D15143">
        <v>18.89</v>
      </c>
      <c r="E15143">
        <v>7359</v>
      </c>
    </row>
    <row r="15144" spans="1:5" x14ac:dyDescent="0.3">
      <c r="A15144" s="66">
        <v>41991</v>
      </c>
      <c r="B15144" s="68">
        <v>0.29166666666666669</v>
      </c>
      <c r="C15144" t="s">
        <v>119</v>
      </c>
      <c r="D15144">
        <v>18.940000000000001</v>
      </c>
      <c r="E15144">
        <v>7222</v>
      </c>
    </row>
    <row r="15145" spans="1:5" x14ac:dyDescent="0.3">
      <c r="A15145" s="66">
        <v>41991</v>
      </c>
      <c r="B15145" s="68">
        <v>0.30208333333333331</v>
      </c>
      <c r="C15145" t="s">
        <v>119</v>
      </c>
      <c r="D15145">
        <v>18.899999999999999</v>
      </c>
      <c r="E15145">
        <v>7232</v>
      </c>
    </row>
    <row r="15146" spans="1:5" x14ac:dyDescent="0.3">
      <c r="A15146" s="66">
        <v>41991</v>
      </c>
      <c r="B15146" s="68">
        <v>0.3125</v>
      </c>
      <c r="C15146" t="s">
        <v>119</v>
      </c>
      <c r="D15146">
        <v>19.170000000000002</v>
      </c>
      <c r="E15146">
        <v>0</v>
      </c>
    </row>
    <row r="15147" spans="1:5" x14ac:dyDescent="0.3">
      <c r="A15147" s="66">
        <v>41991</v>
      </c>
      <c r="B15147" s="68">
        <v>0.32291666666666669</v>
      </c>
      <c r="C15147" t="s">
        <v>119</v>
      </c>
      <c r="D15147">
        <v>18.72</v>
      </c>
      <c r="E15147">
        <v>7304</v>
      </c>
    </row>
    <row r="15148" spans="1:5" x14ac:dyDescent="0.3">
      <c r="A15148" s="66">
        <v>41991</v>
      </c>
      <c r="B15148" s="68">
        <v>0.33333333333333331</v>
      </c>
      <c r="C15148" t="s">
        <v>119</v>
      </c>
      <c r="D15148">
        <v>18.75</v>
      </c>
      <c r="E15148">
        <v>7238</v>
      </c>
    </row>
    <row r="15149" spans="1:5" x14ac:dyDescent="0.3">
      <c r="A15149" s="66">
        <v>41991</v>
      </c>
      <c r="B15149" s="68">
        <v>0.34375</v>
      </c>
      <c r="C15149" t="s">
        <v>119</v>
      </c>
      <c r="D15149">
        <v>18.78</v>
      </c>
      <c r="E15149">
        <v>7191</v>
      </c>
    </row>
    <row r="15150" spans="1:5" x14ac:dyDescent="0.3">
      <c r="A15150" s="66">
        <v>41991</v>
      </c>
      <c r="B15150" s="68">
        <v>0.35416666666666669</v>
      </c>
      <c r="C15150" t="s">
        <v>119</v>
      </c>
      <c r="D15150">
        <v>18.829999999999998</v>
      </c>
      <c r="E15150">
        <v>7126</v>
      </c>
    </row>
    <row r="15151" spans="1:5" x14ac:dyDescent="0.3">
      <c r="A15151" s="66">
        <v>41991</v>
      </c>
      <c r="B15151" s="68">
        <v>0.36458333333333331</v>
      </c>
      <c r="C15151" t="s">
        <v>119</v>
      </c>
      <c r="D15151">
        <v>18.899999999999999</v>
      </c>
      <c r="E15151">
        <v>7035</v>
      </c>
    </row>
    <row r="15152" spans="1:5" x14ac:dyDescent="0.3">
      <c r="A15152" s="66">
        <v>41991</v>
      </c>
      <c r="B15152" s="68">
        <v>0.375</v>
      </c>
      <c r="C15152" t="s">
        <v>119</v>
      </c>
      <c r="D15152">
        <v>18.95</v>
      </c>
      <c r="E15152">
        <v>6941</v>
      </c>
    </row>
    <row r="15153" spans="1:5" x14ac:dyDescent="0.3">
      <c r="A15153" s="66">
        <v>41991</v>
      </c>
      <c r="B15153" s="68">
        <v>0.38541666666666669</v>
      </c>
      <c r="C15153" t="s">
        <v>119</v>
      </c>
      <c r="D15153">
        <v>19.03</v>
      </c>
      <c r="E15153">
        <v>6801</v>
      </c>
    </row>
    <row r="15154" spans="1:5" x14ac:dyDescent="0.3">
      <c r="A15154" s="66">
        <v>41991</v>
      </c>
      <c r="B15154" s="68">
        <v>0.39583333333333331</v>
      </c>
      <c r="C15154" t="s">
        <v>119</v>
      </c>
      <c r="D15154">
        <v>19.12</v>
      </c>
      <c r="E15154">
        <v>6530</v>
      </c>
    </row>
    <row r="15155" spans="1:5" x14ac:dyDescent="0.3">
      <c r="A15155" s="66">
        <v>41991</v>
      </c>
      <c r="B15155" s="68">
        <v>0.40625</v>
      </c>
      <c r="C15155" t="s">
        <v>119</v>
      </c>
      <c r="D15155">
        <v>19.14</v>
      </c>
      <c r="E15155">
        <v>6383</v>
      </c>
    </row>
    <row r="15156" spans="1:5" x14ac:dyDescent="0.3">
      <c r="A15156" s="66">
        <v>41991</v>
      </c>
      <c r="B15156" s="68">
        <v>0.41666666666666669</v>
      </c>
      <c r="C15156" t="s">
        <v>119</v>
      </c>
      <c r="D15156">
        <v>19.16</v>
      </c>
      <c r="E15156">
        <v>6406</v>
      </c>
    </row>
    <row r="15157" spans="1:5" x14ac:dyDescent="0.3">
      <c r="A15157" s="66">
        <v>41991</v>
      </c>
      <c r="B15157" s="68">
        <v>0.42708333333333331</v>
      </c>
      <c r="C15157" t="s">
        <v>119</v>
      </c>
      <c r="D15157">
        <v>19.12</v>
      </c>
      <c r="E15157">
        <v>6952</v>
      </c>
    </row>
    <row r="15158" spans="1:5" x14ac:dyDescent="0.3">
      <c r="A15158" s="66">
        <v>41991</v>
      </c>
      <c r="B15158" s="68">
        <v>0.4375</v>
      </c>
      <c r="C15158" t="s">
        <v>119</v>
      </c>
      <c r="D15158">
        <v>19.18</v>
      </c>
      <c r="E15158">
        <v>6782</v>
      </c>
    </row>
    <row r="15159" spans="1:5" x14ac:dyDescent="0.3">
      <c r="A15159" s="66">
        <v>41991</v>
      </c>
      <c r="B15159" s="68">
        <v>0.44791666666666669</v>
      </c>
      <c r="C15159" t="s">
        <v>119</v>
      </c>
      <c r="D15159">
        <v>19.14</v>
      </c>
      <c r="E15159">
        <v>8241</v>
      </c>
    </row>
    <row r="15160" spans="1:5" x14ac:dyDescent="0.3">
      <c r="A15160" s="66">
        <v>41991</v>
      </c>
      <c r="B15160" s="68">
        <v>0.45833333333333331</v>
      </c>
      <c r="C15160" t="s">
        <v>119</v>
      </c>
      <c r="D15160">
        <v>19.170000000000002</v>
      </c>
      <c r="E15160">
        <v>8586</v>
      </c>
    </row>
    <row r="15161" spans="1:5" x14ac:dyDescent="0.3">
      <c r="A15161" s="66">
        <v>41991</v>
      </c>
      <c r="B15161" s="68">
        <v>0.46875</v>
      </c>
      <c r="C15161" t="s">
        <v>119</v>
      </c>
      <c r="D15161">
        <v>19.25</v>
      </c>
      <c r="E15161">
        <v>9010</v>
      </c>
    </row>
    <row r="15162" spans="1:5" x14ac:dyDescent="0.3">
      <c r="A15162" s="66">
        <v>41991</v>
      </c>
      <c r="B15162" s="68">
        <v>0.47916666666666669</v>
      </c>
      <c r="C15162" t="s">
        <v>119</v>
      </c>
      <c r="D15162">
        <v>19.309999999999999</v>
      </c>
      <c r="E15162">
        <v>9237</v>
      </c>
    </row>
    <row r="15163" spans="1:5" x14ac:dyDescent="0.3">
      <c r="A15163" s="66">
        <v>41991</v>
      </c>
      <c r="B15163" s="68">
        <v>0.48958333333333331</v>
      </c>
      <c r="C15163" t="s">
        <v>119</v>
      </c>
      <c r="D15163">
        <v>19.47</v>
      </c>
      <c r="E15163">
        <v>8352</v>
      </c>
    </row>
    <row r="15164" spans="1:5" x14ac:dyDescent="0.3">
      <c r="A15164" s="66">
        <v>41991</v>
      </c>
      <c r="B15164" s="68">
        <v>0.5</v>
      </c>
      <c r="C15164" t="s">
        <v>120</v>
      </c>
      <c r="D15164">
        <v>19.48</v>
      </c>
      <c r="E15164">
        <v>8134</v>
      </c>
    </row>
    <row r="15165" spans="1:5" x14ac:dyDescent="0.3">
      <c r="A15165" s="66">
        <v>41991</v>
      </c>
      <c r="B15165" s="68">
        <v>0.51041666666666663</v>
      </c>
      <c r="C15165" t="s">
        <v>120</v>
      </c>
      <c r="D15165">
        <v>19.55</v>
      </c>
      <c r="E15165">
        <v>7939</v>
      </c>
    </row>
    <row r="15166" spans="1:5" x14ac:dyDescent="0.3">
      <c r="A15166" s="66">
        <v>41991</v>
      </c>
      <c r="B15166" s="68">
        <v>0.52083333333333337</v>
      </c>
      <c r="C15166" t="s">
        <v>120</v>
      </c>
      <c r="D15166">
        <v>19.63</v>
      </c>
      <c r="E15166">
        <v>8363</v>
      </c>
    </row>
    <row r="15167" spans="1:5" x14ac:dyDescent="0.3">
      <c r="A15167" s="66">
        <v>41991</v>
      </c>
      <c r="B15167" s="68">
        <v>0.53125</v>
      </c>
      <c r="C15167" t="s">
        <v>120</v>
      </c>
      <c r="D15167">
        <v>19.690000000000001</v>
      </c>
      <c r="E15167">
        <v>8252</v>
      </c>
    </row>
    <row r="15168" spans="1:5" x14ac:dyDescent="0.3">
      <c r="A15168" s="66">
        <v>41991</v>
      </c>
      <c r="B15168" s="68">
        <v>4.1666666666666664E-2</v>
      </c>
      <c r="C15168" t="s">
        <v>120</v>
      </c>
      <c r="D15168">
        <v>19.77</v>
      </c>
      <c r="E15168">
        <v>7888</v>
      </c>
    </row>
    <row r="15169" spans="1:5" x14ac:dyDescent="0.3">
      <c r="A15169" s="66">
        <v>41991</v>
      </c>
      <c r="B15169" s="68">
        <v>5.2083333333333336E-2</v>
      </c>
      <c r="C15169" t="s">
        <v>120</v>
      </c>
      <c r="D15169">
        <v>20.11</v>
      </c>
      <c r="E15169">
        <v>7053</v>
      </c>
    </row>
    <row r="15170" spans="1:5" x14ac:dyDescent="0.3">
      <c r="A15170" s="66">
        <v>41991</v>
      </c>
      <c r="B15170" s="68">
        <v>6.25E-2</v>
      </c>
      <c r="C15170" t="s">
        <v>120</v>
      </c>
      <c r="D15170">
        <v>20.22</v>
      </c>
      <c r="E15170">
        <v>7144</v>
      </c>
    </row>
    <row r="15171" spans="1:5" x14ac:dyDescent="0.3">
      <c r="A15171" s="66">
        <v>41991</v>
      </c>
      <c r="B15171" s="68">
        <v>7.2916666666666671E-2</v>
      </c>
      <c r="C15171" t="s">
        <v>120</v>
      </c>
      <c r="D15171">
        <v>20.38</v>
      </c>
      <c r="E15171">
        <v>7120</v>
      </c>
    </row>
    <row r="15172" spans="1:5" x14ac:dyDescent="0.3">
      <c r="A15172" s="66">
        <v>41991</v>
      </c>
      <c r="B15172" s="68">
        <v>8.3333333333333329E-2</v>
      </c>
      <c r="C15172" t="s">
        <v>120</v>
      </c>
      <c r="D15172">
        <v>20.440000000000001</v>
      </c>
      <c r="E15172">
        <v>7404</v>
      </c>
    </row>
    <row r="15173" spans="1:5" x14ac:dyDescent="0.3">
      <c r="A15173" s="66">
        <v>41991</v>
      </c>
      <c r="B15173" s="68">
        <v>9.375E-2</v>
      </c>
      <c r="C15173" t="s">
        <v>120</v>
      </c>
      <c r="D15173">
        <v>20.37</v>
      </c>
      <c r="E15173">
        <v>7737</v>
      </c>
    </row>
    <row r="15174" spans="1:5" x14ac:dyDescent="0.3">
      <c r="A15174" s="66">
        <v>41991</v>
      </c>
      <c r="B15174" s="68">
        <v>0.10416666666666667</v>
      </c>
      <c r="C15174" t="s">
        <v>120</v>
      </c>
      <c r="D15174">
        <v>19.940000000000001</v>
      </c>
      <c r="E15174">
        <v>7901</v>
      </c>
    </row>
    <row r="15175" spans="1:5" x14ac:dyDescent="0.3">
      <c r="A15175" s="66">
        <v>41991</v>
      </c>
      <c r="B15175" s="68">
        <v>0.11458333333333333</v>
      </c>
      <c r="C15175" t="s">
        <v>120</v>
      </c>
      <c r="D15175">
        <v>19.739999999999998</v>
      </c>
      <c r="E15175">
        <v>7498</v>
      </c>
    </row>
    <row r="15176" spans="1:5" x14ac:dyDescent="0.3">
      <c r="A15176" s="66">
        <v>41991</v>
      </c>
      <c r="B15176" s="68">
        <v>0.125</v>
      </c>
      <c r="C15176" t="s">
        <v>120</v>
      </c>
      <c r="D15176">
        <v>20.399999999999999</v>
      </c>
      <c r="E15176">
        <v>7040</v>
      </c>
    </row>
    <row r="15177" spans="1:5" x14ac:dyDescent="0.3">
      <c r="A15177" s="66">
        <v>41991</v>
      </c>
      <c r="B15177" s="68">
        <v>0.15625</v>
      </c>
      <c r="C15177" t="s">
        <v>120</v>
      </c>
      <c r="D15177">
        <v>20.13</v>
      </c>
      <c r="E15177">
        <v>7154</v>
      </c>
    </row>
    <row r="15178" spans="1:5" x14ac:dyDescent="0.3">
      <c r="A15178" s="66">
        <v>41991</v>
      </c>
      <c r="B15178" s="68">
        <v>0.16666666666666666</v>
      </c>
      <c r="C15178" t="s">
        <v>120</v>
      </c>
      <c r="D15178">
        <v>20.97</v>
      </c>
      <c r="E15178">
        <v>6428</v>
      </c>
    </row>
    <row r="15179" spans="1:5" x14ac:dyDescent="0.3">
      <c r="A15179" s="66">
        <v>41991</v>
      </c>
      <c r="B15179" s="68">
        <v>0.17708333333333334</v>
      </c>
      <c r="C15179" t="s">
        <v>120</v>
      </c>
      <c r="D15179">
        <v>21.19</v>
      </c>
      <c r="E15179">
        <v>6248</v>
      </c>
    </row>
    <row r="15180" spans="1:5" x14ac:dyDescent="0.3">
      <c r="A15180" s="66">
        <v>41991</v>
      </c>
      <c r="B15180" s="68">
        <v>0.1875</v>
      </c>
      <c r="C15180" t="s">
        <v>120</v>
      </c>
      <c r="D15180">
        <v>21.28</v>
      </c>
      <c r="E15180">
        <v>6295</v>
      </c>
    </row>
    <row r="15181" spans="1:5" x14ac:dyDescent="0.3">
      <c r="A15181" s="66">
        <v>41991</v>
      </c>
      <c r="B15181" s="68">
        <v>0.19791666666666666</v>
      </c>
      <c r="C15181" t="s">
        <v>120</v>
      </c>
      <c r="D15181">
        <v>21.24</v>
      </c>
      <c r="E15181">
        <v>6304</v>
      </c>
    </row>
    <row r="15182" spans="1:5" x14ac:dyDescent="0.3">
      <c r="A15182" s="66">
        <v>41991</v>
      </c>
      <c r="B15182" s="68">
        <v>0.20833333333333334</v>
      </c>
      <c r="C15182" t="s">
        <v>120</v>
      </c>
      <c r="D15182">
        <v>21.19</v>
      </c>
      <c r="E15182">
        <v>6355</v>
      </c>
    </row>
    <row r="15183" spans="1:5" x14ac:dyDescent="0.3">
      <c r="A15183" s="66">
        <v>41991</v>
      </c>
      <c r="B15183" s="68">
        <v>0.21875</v>
      </c>
      <c r="C15183" t="s">
        <v>120</v>
      </c>
      <c r="D15183">
        <v>21.21</v>
      </c>
      <c r="E15183">
        <v>6454</v>
      </c>
    </row>
    <row r="15184" spans="1:5" x14ac:dyDescent="0.3">
      <c r="A15184" s="66">
        <v>41991</v>
      </c>
      <c r="B15184" s="68">
        <v>0.22916666666666666</v>
      </c>
      <c r="C15184" t="s">
        <v>120</v>
      </c>
      <c r="D15184">
        <v>21.18</v>
      </c>
      <c r="E15184">
        <v>6459</v>
      </c>
    </row>
    <row r="15185" spans="1:5" x14ac:dyDescent="0.3">
      <c r="A15185" s="66">
        <v>41991</v>
      </c>
      <c r="B15185" s="68">
        <v>0.23958333333333334</v>
      </c>
      <c r="C15185" t="s">
        <v>120</v>
      </c>
      <c r="D15185">
        <v>21.2</v>
      </c>
      <c r="E15185">
        <v>6476</v>
      </c>
    </row>
    <row r="15186" spans="1:5" x14ac:dyDescent="0.3">
      <c r="A15186" s="66">
        <v>41991</v>
      </c>
      <c r="B15186" s="68">
        <v>0.25</v>
      </c>
      <c r="C15186" t="s">
        <v>120</v>
      </c>
      <c r="D15186">
        <v>21.17</v>
      </c>
      <c r="E15186">
        <v>6451</v>
      </c>
    </row>
    <row r="15187" spans="1:5" x14ac:dyDescent="0.3">
      <c r="A15187" s="66">
        <v>41991</v>
      </c>
      <c r="B15187" s="68">
        <v>0.26041666666666669</v>
      </c>
      <c r="C15187" t="s">
        <v>120</v>
      </c>
      <c r="D15187">
        <v>21.13</v>
      </c>
      <c r="E15187">
        <v>6432</v>
      </c>
    </row>
    <row r="15188" spans="1:5" x14ac:dyDescent="0.3">
      <c r="A15188" s="66">
        <v>41991</v>
      </c>
      <c r="B15188" s="68">
        <v>0.27083333333333331</v>
      </c>
      <c r="C15188" t="s">
        <v>120</v>
      </c>
      <c r="D15188">
        <v>21.07</v>
      </c>
      <c r="E15188">
        <v>6441</v>
      </c>
    </row>
    <row r="15189" spans="1:5" x14ac:dyDescent="0.3">
      <c r="A15189" s="66">
        <v>41991</v>
      </c>
      <c r="B15189" s="68">
        <v>0.28125</v>
      </c>
      <c r="C15189" t="s">
        <v>120</v>
      </c>
      <c r="D15189">
        <v>21.07</v>
      </c>
      <c r="E15189">
        <v>6434</v>
      </c>
    </row>
    <row r="15190" spans="1:5" x14ac:dyDescent="0.3">
      <c r="A15190" s="66">
        <v>41991</v>
      </c>
      <c r="B15190" s="68">
        <v>0.29166666666666669</v>
      </c>
      <c r="C15190" t="s">
        <v>120</v>
      </c>
      <c r="D15190">
        <v>21.04</v>
      </c>
      <c r="E15190">
        <v>6392</v>
      </c>
    </row>
    <row r="15191" spans="1:5" x14ac:dyDescent="0.3">
      <c r="A15191" s="66">
        <v>41991</v>
      </c>
      <c r="B15191" s="68">
        <v>0.30208333333333331</v>
      </c>
      <c r="C15191" t="s">
        <v>120</v>
      </c>
      <c r="D15191">
        <v>20.96</v>
      </c>
      <c r="E15191">
        <v>6186</v>
      </c>
    </row>
    <row r="15192" spans="1:5" x14ac:dyDescent="0.3">
      <c r="A15192" s="66">
        <v>41991</v>
      </c>
      <c r="B15192" s="68">
        <v>0.3125</v>
      </c>
      <c r="C15192" t="s">
        <v>120</v>
      </c>
      <c r="D15192">
        <v>20.89</v>
      </c>
      <c r="E15192">
        <v>5874</v>
      </c>
    </row>
    <row r="15193" spans="1:5" x14ac:dyDescent="0.3">
      <c r="A15193" s="66">
        <v>41991</v>
      </c>
      <c r="B15193" s="68">
        <v>0.32291666666666669</v>
      </c>
      <c r="C15193" t="s">
        <v>120</v>
      </c>
      <c r="D15193">
        <v>20.75</v>
      </c>
      <c r="E15193">
        <v>6077</v>
      </c>
    </row>
    <row r="15194" spans="1:5" x14ac:dyDescent="0.3">
      <c r="A15194" s="66">
        <v>41991</v>
      </c>
      <c r="B15194" s="68">
        <v>0.33333333333333331</v>
      </c>
      <c r="C15194" t="s">
        <v>120</v>
      </c>
      <c r="D15194">
        <v>20.61</v>
      </c>
      <c r="E15194">
        <v>6587</v>
      </c>
    </row>
    <row r="15195" spans="1:5" x14ac:dyDescent="0.3">
      <c r="A15195" s="66">
        <v>41991</v>
      </c>
      <c r="B15195" s="68">
        <v>0.34375</v>
      </c>
      <c r="C15195" t="s">
        <v>120</v>
      </c>
      <c r="D15195">
        <v>20.56</v>
      </c>
      <c r="E15195">
        <v>6819</v>
      </c>
    </row>
    <row r="15196" spans="1:5" x14ac:dyDescent="0.3">
      <c r="A15196" s="66">
        <v>41991</v>
      </c>
      <c r="B15196" s="68">
        <v>0.35416666666666669</v>
      </c>
      <c r="C15196" t="s">
        <v>120</v>
      </c>
      <c r="D15196">
        <v>20.52</v>
      </c>
      <c r="E15196">
        <v>6925</v>
      </c>
    </row>
    <row r="15197" spans="1:5" x14ac:dyDescent="0.3">
      <c r="A15197" s="66">
        <v>41991</v>
      </c>
      <c r="B15197" s="68">
        <v>0.36458333333333331</v>
      </c>
      <c r="C15197" t="s">
        <v>120</v>
      </c>
      <c r="D15197">
        <v>20.36</v>
      </c>
      <c r="E15197">
        <v>7683</v>
      </c>
    </row>
    <row r="15198" spans="1:5" x14ac:dyDescent="0.3">
      <c r="A15198" s="66">
        <v>41991</v>
      </c>
      <c r="B15198" s="68">
        <v>0.375</v>
      </c>
      <c r="C15198" t="s">
        <v>120</v>
      </c>
      <c r="D15198">
        <v>20.190000000000001</v>
      </c>
      <c r="E15198">
        <v>8220</v>
      </c>
    </row>
    <row r="15199" spans="1:5" x14ac:dyDescent="0.3">
      <c r="A15199" s="66">
        <v>41991</v>
      </c>
      <c r="B15199" s="68">
        <v>0.38541666666666669</v>
      </c>
      <c r="C15199" t="s">
        <v>120</v>
      </c>
      <c r="D15199">
        <v>20.2</v>
      </c>
      <c r="E15199">
        <v>8158</v>
      </c>
    </row>
    <row r="15200" spans="1:5" x14ac:dyDescent="0.3">
      <c r="A15200" s="66">
        <v>41991</v>
      </c>
      <c r="B15200" s="68">
        <v>0.39583333333333331</v>
      </c>
      <c r="C15200" t="s">
        <v>120</v>
      </c>
      <c r="D15200">
        <v>20.260000000000002</v>
      </c>
      <c r="E15200">
        <v>7510</v>
      </c>
    </row>
    <row r="15201" spans="1:5" x14ac:dyDescent="0.3">
      <c r="A15201" s="66">
        <v>41991</v>
      </c>
      <c r="B15201" s="68">
        <v>0.40625</v>
      </c>
      <c r="C15201" t="s">
        <v>120</v>
      </c>
      <c r="D15201">
        <v>19.89</v>
      </c>
      <c r="E15201">
        <v>9160</v>
      </c>
    </row>
    <row r="15202" spans="1:5" x14ac:dyDescent="0.3">
      <c r="A15202" s="66">
        <v>41991</v>
      </c>
      <c r="B15202" s="68">
        <v>0.41666666666666669</v>
      </c>
      <c r="C15202" t="s">
        <v>120</v>
      </c>
      <c r="D15202">
        <v>19.97</v>
      </c>
      <c r="E15202">
        <v>8795</v>
      </c>
    </row>
    <row r="15203" spans="1:5" x14ac:dyDescent="0.3">
      <c r="A15203" s="66">
        <v>41991</v>
      </c>
      <c r="B15203" s="68">
        <v>0.42708333333333331</v>
      </c>
      <c r="C15203" t="s">
        <v>120</v>
      </c>
      <c r="D15203">
        <v>20.04</v>
      </c>
      <c r="E15203">
        <v>8399</v>
      </c>
    </row>
    <row r="15204" spans="1:5" x14ac:dyDescent="0.3">
      <c r="A15204" s="66">
        <v>41991</v>
      </c>
      <c r="B15204" s="68">
        <v>0.4375</v>
      </c>
      <c r="C15204" t="s">
        <v>120</v>
      </c>
      <c r="D15204">
        <v>20</v>
      </c>
      <c r="E15204">
        <v>8532</v>
      </c>
    </row>
    <row r="15205" spans="1:5" x14ac:dyDescent="0.3">
      <c r="A15205" s="66">
        <v>41991</v>
      </c>
      <c r="B15205" s="68">
        <v>0.44791666666666669</v>
      </c>
      <c r="C15205" t="s">
        <v>120</v>
      </c>
      <c r="D15205">
        <v>20.02</v>
      </c>
      <c r="E15205">
        <v>8268</v>
      </c>
    </row>
    <row r="15206" spans="1:5" x14ac:dyDescent="0.3">
      <c r="A15206" s="66">
        <v>41991</v>
      </c>
      <c r="B15206" s="68">
        <v>0.45833333333333331</v>
      </c>
      <c r="C15206" t="s">
        <v>120</v>
      </c>
      <c r="D15206">
        <v>19.989999999999998</v>
      </c>
      <c r="E15206">
        <v>8342</v>
      </c>
    </row>
    <row r="15207" spans="1:5" x14ac:dyDescent="0.3">
      <c r="A15207" s="66">
        <v>41991</v>
      </c>
      <c r="B15207" s="68">
        <v>0.46875</v>
      </c>
      <c r="C15207" t="s">
        <v>120</v>
      </c>
      <c r="D15207">
        <v>20.010000000000002</v>
      </c>
      <c r="E15207">
        <v>7726</v>
      </c>
    </row>
    <row r="15208" spans="1:5" x14ac:dyDescent="0.3">
      <c r="A15208" s="66">
        <v>41991</v>
      </c>
      <c r="B15208" s="68">
        <v>0.47916666666666669</v>
      </c>
      <c r="C15208" t="s">
        <v>120</v>
      </c>
      <c r="D15208">
        <v>19.98</v>
      </c>
      <c r="E15208">
        <v>7393</v>
      </c>
    </row>
    <row r="15209" spans="1:5" x14ac:dyDescent="0.3">
      <c r="A15209" s="66">
        <v>41991</v>
      </c>
      <c r="B15209" s="68">
        <v>0.48958333333333331</v>
      </c>
      <c r="C15209" t="s">
        <v>120</v>
      </c>
      <c r="D15209">
        <v>19.920000000000002</v>
      </c>
      <c r="E15209">
        <v>7577</v>
      </c>
    </row>
    <row r="15210" spans="1:5" x14ac:dyDescent="0.3">
      <c r="A15210" s="66">
        <v>41992</v>
      </c>
      <c r="B15210" s="68">
        <v>0.5</v>
      </c>
      <c r="C15210" t="s">
        <v>119</v>
      </c>
      <c r="D15210">
        <v>19.91</v>
      </c>
      <c r="E15210">
        <v>7407</v>
      </c>
    </row>
    <row r="15211" spans="1:5" x14ac:dyDescent="0.3">
      <c r="A15211" s="66">
        <v>41992</v>
      </c>
      <c r="B15211" s="68">
        <v>0.51041666666666663</v>
      </c>
      <c r="C15211" t="s">
        <v>119</v>
      </c>
      <c r="D15211">
        <v>19.93</v>
      </c>
      <c r="E15211">
        <v>7276</v>
      </c>
    </row>
    <row r="15212" spans="1:5" x14ac:dyDescent="0.3">
      <c r="A15212" s="66">
        <v>41992</v>
      </c>
      <c r="B15212" s="68">
        <v>0.52083333333333337</v>
      </c>
      <c r="C15212" t="s">
        <v>119</v>
      </c>
      <c r="D15212">
        <v>19.91</v>
      </c>
      <c r="E15212">
        <v>7524</v>
      </c>
    </row>
    <row r="15213" spans="1:5" x14ac:dyDescent="0.3">
      <c r="A15213" s="66">
        <v>41992</v>
      </c>
      <c r="B15213" s="68">
        <v>0.53125</v>
      </c>
      <c r="C15213" t="s">
        <v>119</v>
      </c>
      <c r="D15213">
        <v>19.899999999999999</v>
      </c>
      <c r="E15213">
        <v>7872</v>
      </c>
    </row>
    <row r="15214" spans="1:5" x14ac:dyDescent="0.3">
      <c r="A15214" s="66">
        <v>41992</v>
      </c>
      <c r="B15214" s="68">
        <v>4.1666666666666664E-2</v>
      </c>
      <c r="C15214" t="s">
        <v>119</v>
      </c>
      <c r="D15214">
        <v>19.88</v>
      </c>
      <c r="E15214">
        <v>8058</v>
      </c>
    </row>
    <row r="15215" spans="1:5" x14ac:dyDescent="0.3">
      <c r="A15215" s="66">
        <v>41992</v>
      </c>
      <c r="B15215" s="68">
        <v>5.2083333333333336E-2</v>
      </c>
      <c r="C15215" t="s">
        <v>119</v>
      </c>
      <c r="D15215">
        <v>19.809999999999999</v>
      </c>
      <c r="E15215">
        <v>8387</v>
      </c>
    </row>
    <row r="15216" spans="1:5" x14ac:dyDescent="0.3">
      <c r="A15216" s="66">
        <v>41992</v>
      </c>
      <c r="B15216" s="68">
        <v>6.25E-2</v>
      </c>
      <c r="C15216" t="s">
        <v>119</v>
      </c>
      <c r="D15216">
        <v>19.73</v>
      </c>
      <c r="E15216">
        <v>8579</v>
      </c>
    </row>
    <row r="15217" spans="1:5" x14ac:dyDescent="0.3">
      <c r="A15217" s="66">
        <v>41992</v>
      </c>
      <c r="B15217" s="68">
        <v>7.2916666666666671E-2</v>
      </c>
      <c r="C15217" t="s">
        <v>119</v>
      </c>
      <c r="D15217">
        <v>19.66</v>
      </c>
      <c r="E15217">
        <v>7369</v>
      </c>
    </row>
    <row r="15218" spans="1:5" x14ac:dyDescent="0.3">
      <c r="A15218" s="66">
        <v>41992</v>
      </c>
      <c r="B15218" s="68">
        <v>8.3333333333333329E-2</v>
      </c>
      <c r="C15218" t="s">
        <v>119</v>
      </c>
      <c r="D15218">
        <v>19.690000000000001</v>
      </c>
      <c r="E15218">
        <v>6367</v>
      </c>
    </row>
    <row r="15219" spans="1:5" x14ac:dyDescent="0.3">
      <c r="A15219" s="66">
        <v>41992</v>
      </c>
      <c r="B15219" s="68">
        <v>9.375E-2</v>
      </c>
      <c r="C15219" t="s">
        <v>119</v>
      </c>
      <c r="D15219">
        <v>19.649999999999999</v>
      </c>
      <c r="E15219">
        <v>6352</v>
      </c>
    </row>
    <row r="15220" spans="1:5" x14ac:dyDescent="0.3">
      <c r="A15220" s="66">
        <v>41992</v>
      </c>
      <c r="B15220" s="68">
        <v>0.10416666666666667</v>
      </c>
      <c r="C15220" t="s">
        <v>119</v>
      </c>
      <c r="D15220">
        <v>19.55</v>
      </c>
      <c r="E15220">
        <v>6325</v>
      </c>
    </row>
    <row r="15221" spans="1:5" x14ac:dyDescent="0.3">
      <c r="A15221" s="66">
        <v>41992</v>
      </c>
      <c r="B15221" s="68">
        <v>0.11458333333333333</v>
      </c>
      <c r="C15221" t="s">
        <v>119</v>
      </c>
      <c r="D15221">
        <v>19.489999999999998</v>
      </c>
      <c r="E15221">
        <v>6866</v>
      </c>
    </row>
    <row r="15222" spans="1:5" x14ac:dyDescent="0.3">
      <c r="A15222" s="66">
        <v>41992</v>
      </c>
      <c r="B15222" s="68">
        <v>0.125</v>
      </c>
      <c r="C15222" t="s">
        <v>119</v>
      </c>
      <c r="D15222">
        <v>19.36</v>
      </c>
      <c r="E15222">
        <v>6790</v>
      </c>
    </row>
    <row r="15223" spans="1:5" x14ac:dyDescent="0.3">
      <c r="A15223" s="66">
        <v>41992</v>
      </c>
      <c r="B15223" s="68">
        <v>0.13541666666666666</v>
      </c>
      <c r="C15223" t="s">
        <v>119</v>
      </c>
      <c r="D15223">
        <v>19.28</v>
      </c>
      <c r="E15223">
        <v>6890</v>
      </c>
    </row>
    <row r="15224" spans="1:5" x14ac:dyDescent="0.3">
      <c r="A15224" s="66">
        <v>41992</v>
      </c>
      <c r="B15224" s="68">
        <v>0.14583333333333334</v>
      </c>
      <c r="C15224" t="s">
        <v>119</v>
      </c>
      <c r="D15224">
        <v>19.29</v>
      </c>
      <c r="E15224">
        <v>6748</v>
      </c>
    </row>
    <row r="15225" spans="1:5" x14ac:dyDescent="0.3">
      <c r="A15225" s="66">
        <v>41992</v>
      </c>
      <c r="B15225" s="68">
        <v>0.15625</v>
      </c>
      <c r="C15225" t="s">
        <v>119</v>
      </c>
      <c r="D15225">
        <v>19.329999999999998</v>
      </c>
      <c r="E15225">
        <v>7033</v>
      </c>
    </row>
    <row r="15226" spans="1:5" x14ac:dyDescent="0.3">
      <c r="A15226" s="66">
        <v>41992</v>
      </c>
      <c r="B15226" s="68">
        <v>0.16666666666666666</v>
      </c>
      <c r="C15226" t="s">
        <v>119</v>
      </c>
      <c r="D15226">
        <v>19.21</v>
      </c>
      <c r="E15226">
        <v>6849</v>
      </c>
    </row>
    <row r="15227" spans="1:5" x14ac:dyDescent="0.3">
      <c r="A15227" s="66">
        <v>41992</v>
      </c>
      <c r="B15227" s="68">
        <v>0.17708333333333334</v>
      </c>
      <c r="C15227" t="s">
        <v>119</v>
      </c>
      <c r="D15227">
        <v>19.21</v>
      </c>
      <c r="E15227">
        <v>6787</v>
      </c>
    </row>
    <row r="15228" spans="1:5" x14ac:dyDescent="0.3">
      <c r="A15228" s="66">
        <v>41992</v>
      </c>
      <c r="B15228" s="68">
        <v>0.1875</v>
      </c>
      <c r="C15228" t="s">
        <v>119</v>
      </c>
      <c r="D15228">
        <v>19.34</v>
      </c>
      <c r="E15228">
        <v>7229</v>
      </c>
    </row>
    <row r="15229" spans="1:5" x14ac:dyDescent="0.3">
      <c r="A15229" s="66">
        <v>41992</v>
      </c>
      <c r="B15229" s="68">
        <v>0.19791666666666666</v>
      </c>
      <c r="C15229" t="s">
        <v>119</v>
      </c>
      <c r="D15229">
        <v>19.23</v>
      </c>
      <c r="E15229">
        <v>7208</v>
      </c>
    </row>
    <row r="15230" spans="1:5" x14ac:dyDescent="0.3">
      <c r="A15230" s="66">
        <v>41992</v>
      </c>
      <c r="B15230" s="68">
        <v>0.20833333333333334</v>
      </c>
      <c r="C15230" t="s">
        <v>119</v>
      </c>
      <c r="D15230">
        <v>19.27</v>
      </c>
      <c r="E15230">
        <v>7309</v>
      </c>
    </row>
    <row r="15231" spans="1:5" x14ac:dyDescent="0.3">
      <c r="A15231" s="66">
        <v>41992</v>
      </c>
      <c r="B15231" s="68">
        <v>0.21875</v>
      </c>
      <c r="C15231" t="s">
        <v>119</v>
      </c>
      <c r="D15231">
        <v>19.27</v>
      </c>
      <c r="E15231">
        <v>7391</v>
      </c>
    </row>
    <row r="15232" spans="1:5" x14ac:dyDescent="0.3">
      <c r="A15232" s="66">
        <v>41992</v>
      </c>
      <c r="B15232" s="68">
        <v>0.22916666666666666</v>
      </c>
      <c r="C15232" t="s">
        <v>119</v>
      </c>
      <c r="D15232">
        <v>19.2</v>
      </c>
      <c r="E15232">
        <v>7383</v>
      </c>
    </row>
    <row r="15233" spans="1:5" x14ac:dyDescent="0.3">
      <c r="A15233" s="66">
        <v>41992</v>
      </c>
      <c r="B15233" s="68">
        <v>0.23958333333333334</v>
      </c>
      <c r="C15233" t="s">
        <v>119</v>
      </c>
      <c r="D15233">
        <v>19.190000000000001</v>
      </c>
      <c r="E15233">
        <v>7440</v>
      </c>
    </row>
    <row r="15234" spans="1:5" x14ac:dyDescent="0.3">
      <c r="A15234" s="66">
        <v>41992</v>
      </c>
      <c r="B15234" s="68">
        <v>0.25</v>
      </c>
      <c r="C15234" t="s">
        <v>119</v>
      </c>
      <c r="D15234">
        <v>19.16</v>
      </c>
      <c r="E15234">
        <v>7471</v>
      </c>
    </row>
    <row r="15235" spans="1:5" x14ac:dyDescent="0.3">
      <c r="A15235" s="66">
        <v>41992</v>
      </c>
      <c r="B15235" s="68">
        <v>0.26041666666666669</v>
      </c>
      <c r="C15235" t="s">
        <v>119</v>
      </c>
      <c r="D15235">
        <v>19.100000000000001</v>
      </c>
      <c r="E15235">
        <v>7455</v>
      </c>
    </row>
    <row r="15236" spans="1:5" x14ac:dyDescent="0.3">
      <c r="A15236" s="66">
        <v>41992</v>
      </c>
      <c r="B15236" s="68">
        <v>0.27083333333333331</v>
      </c>
      <c r="C15236" t="s">
        <v>119</v>
      </c>
      <c r="D15236">
        <v>18.89</v>
      </c>
      <c r="E15236">
        <v>7406</v>
      </c>
    </row>
    <row r="15237" spans="1:5" x14ac:dyDescent="0.3">
      <c r="A15237" s="66">
        <v>41992</v>
      </c>
      <c r="B15237" s="68">
        <v>0.28125</v>
      </c>
      <c r="C15237" t="s">
        <v>119</v>
      </c>
      <c r="D15237">
        <v>18.8</v>
      </c>
      <c r="E15237">
        <v>7108</v>
      </c>
    </row>
    <row r="15238" spans="1:5" x14ac:dyDescent="0.3">
      <c r="A15238" s="66">
        <v>41992</v>
      </c>
      <c r="B15238" s="68">
        <v>0.29166666666666669</v>
      </c>
      <c r="C15238" t="s">
        <v>119</v>
      </c>
      <c r="D15238">
        <v>18.87</v>
      </c>
      <c r="E15238">
        <v>7341</v>
      </c>
    </row>
    <row r="15239" spans="1:5" x14ac:dyDescent="0.3">
      <c r="A15239" s="66">
        <v>41992</v>
      </c>
      <c r="B15239" s="68">
        <v>0.30208333333333331</v>
      </c>
      <c r="C15239" t="s">
        <v>119</v>
      </c>
      <c r="D15239">
        <v>18.87</v>
      </c>
      <c r="E15239">
        <v>7525</v>
      </c>
    </row>
    <row r="15240" spans="1:5" x14ac:dyDescent="0.3">
      <c r="A15240" s="66">
        <v>41992</v>
      </c>
      <c r="B15240" s="68">
        <v>0.3125</v>
      </c>
      <c r="C15240" t="s">
        <v>119</v>
      </c>
      <c r="D15240">
        <v>18.89</v>
      </c>
      <c r="E15240">
        <v>7591</v>
      </c>
    </row>
    <row r="15241" spans="1:5" x14ac:dyDescent="0.3">
      <c r="A15241" s="66">
        <v>41992</v>
      </c>
      <c r="B15241" s="68">
        <v>0.32291666666666669</v>
      </c>
      <c r="C15241" t="s">
        <v>119</v>
      </c>
      <c r="D15241">
        <v>18.84</v>
      </c>
      <c r="E15241">
        <v>7510</v>
      </c>
    </row>
    <row r="15242" spans="1:5" x14ac:dyDescent="0.3">
      <c r="A15242" s="66">
        <v>41992</v>
      </c>
      <c r="B15242" s="68">
        <v>0.33333333333333331</v>
      </c>
      <c r="C15242" t="s">
        <v>119</v>
      </c>
      <c r="D15242">
        <v>18.760000000000002</v>
      </c>
      <c r="E15242">
        <v>7545</v>
      </c>
    </row>
    <row r="15243" spans="1:5" x14ac:dyDescent="0.3">
      <c r="A15243" s="66">
        <v>41992</v>
      </c>
      <c r="B15243" s="68">
        <v>0.34375</v>
      </c>
      <c r="C15243" t="s">
        <v>119</v>
      </c>
      <c r="D15243">
        <v>18.739999999999998</v>
      </c>
      <c r="E15243">
        <v>7366</v>
      </c>
    </row>
    <row r="15244" spans="1:5" x14ac:dyDescent="0.3">
      <c r="A15244" s="66">
        <v>41992</v>
      </c>
      <c r="B15244" s="68">
        <v>0.35416666666666669</v>
      </c>
      <c r="C15244" t="s">
        <v>119</v>
      </c>
      <c r="D15244">
        <v>18.75</v>
      </c>
      <c r="E15244">
        <v>7211</v>
      </c>
    </row>
    <row r="15245" spans="1:5" x14ac:dyDescent="0.3">
      <c r="A15245" s="66">
        <v>41992</v>
      </c>
      <c r="B15245" s="68">
        <v>0.36458333333333331</v>
      </c>
      <c r="C15245" t="s">
        <v>119</v>
      </c>
      <c r="D15245">
        <v>18.78</v>
      </c>
      <c r="E15245">
        <v>7119</v>
      </c>
    </row>
    <row r="15246" spans="1:5" x14ac:dyDescent="0.3">
      <c r="A15246" s="66">
        <v>41992</v>
      </c>
      <c r="B15246" s="68">
        <v>0.375</v>
      </c>
      <c r="C15246" t="s">
        <v>119</v>
      </c>
      <c r="D15246">
        <v>18.78</v>
      </c>
      <c r="E15246">
        <v>7068</v>
      </c>
    </row>
    <row r="15247" spans="1:5" x14ac:dyDescent="0.3">
      <c r="A15247" s="66">
        <v>41992</v>
      </c>
      <c r="B15247" s="68">
        <v>0.38541666666666669</v>
      </c>
      <c r="C15247" t="s">
        <v>119</v>
      </c>
      <c r="D15247">
        <v>18.77</v>
      </c>
      <c r="E15247">
        <v>7005</v>
      </c>
    </row>
    <row r="15248" spans="1:5" x14ac:dyDescent="0.3">
      <c r="A15248" s="66">
        <v>41992</v>
      </c>
      <c r="B15248" s="68">
        <v>0.39583333333333331</v>
      </c>
      <c r="C15248" t="s">
        <v>119</v>
      </c>
      <c r="D15248">
        <v>18.79</v>
      </c>
      <c r="E15248">
        <v>6915</v>
      </c>
    </row>
    <row r="15249" spans="1:5" x14ac:dyDescent="0.3">
      <c r="A15249" s="66">
        <v>41992</v>
      </c>
      <c r="B15249" s="68">
        <v>0.40625</v>
      </c>
      <c r="C15249" t="s">
        <v>119</v>
      </c>
      <c r="D15249">
        <v>18.899999999999999</v>
      </c>
      <c r="E15249">
        <v>6716</v>
      </c>
    </row>
    <row r="15250" spans="1:5" x14ac:dyDescent="0.3">
      <c r="A15250" s="66">
        <v>41992</v>
      </c>
      <c r="B15250" s="68">
        <v>0.41666666666666669</v>
      </c>
      <c r="C15250" t="s">
        <v>119</v>
      </c>
      <c r="D15250">
        <v>19.010000000000002</v>
      </c>
      <c r="E15250">
        <v>6602</v>
      </c>
    </row>
    <row r="15251" spans="1:5" x14ac:dyDescent="0.3">
      <c r="A15251" s="66">
        <v>41992</v>
      </c>
      <c r="B15251" s="68">
        <v>0.42708333333333331</v>
      </c>
      <c r="C15251" t="s">
        <v>119</v>
      </c>
      <c r="D15251">
        <v>19.04</v>
      </c>
      <c r="E15251">
        <v>6852</v>
      </c>
    </row>
    <row r="15252" spans="1:5" x14ac:dyDescent="0.3">
      <c r="A15252" s="66">
        <v>41992</v>
      </c>
      <c r="B15252" s="68">
        <v>0.4375</v>
      </c>
      <c r="C15252" t="s">
        <v>119</v>
      </c>
      <c r="D15252">
        <v>19.079999999999998</v>
      </c>
      <c r="E15252">
        <v>6972</v>
      </c>
    </row>
    <row r="15253" spans="1:5" x14ac:dyDescent="0.3">
      <c r="A15253" s="66">
        <v>41992</v>
      </c>
      <c r="B15253" s="68">
        <v>0.44791666666666669</v>
      </c>
      <c r="C15253" t="s">
        <v>119</v>
      </c>
      <c r="D15253">
        <v>19.12</v>
      </c>
      <c r="E15253">
        <v>7102</v>
      </c>
    </row>
    <row r="15254" spans="1:5" x14ac:dyDescent="0.3">
      <c r="A15254" s="66">
        <v>41992</v>
      </c>
      <c r="B15254" s="68">
        <v>0.45833333333333331</v>
      </c>
      <c r="C15254" t="s">
        <v>119</v>
      </c>
      <c r="D15254">
        <v>19.16</v>
      </c>
      <c r="E15254">
        <v>8165</v>
      </c>
    </row>
    <row r="15255" spans="1:5" x14ac:dyDescent="0.3">
      <c r="A15255" s="66">
        <v>41992</v>
      </c>
      <c r="B15255" s="68">
        <v>0.46875</v>
      </c>
      <c r="C15255" t="s">
        <v>119</v>
      </c>
      <c r="D15255">
        <v>19.149999999999999</v>
      </c>
      <c r="E15255">
        <v>8678</v>
      </c>
    </row>
    <row r="15256" spans="1:5" x14ac:dyDescent="0.3">
      <c r="A15256" s="66">
        <v>41992</v>
      </c>
      <c r="B15256" s="68">
        <v>0.47916666666666669</v>
      </c>
      <c r="C15256" t="s">
        <v>119</v>
      </c>
      <c r="D15256">
        <v>19.22</v>
      </c>
      <c r="E15256">
        <v>9447</v>
      </c>
    </row>
    <row r="15257" spans="1:5" x14ac:dyDescent="0.3">
      <c r="A15257" s="66">
        <v>41992</v>
      </c>
      <c r="B15257" s="68">
        <v>0.48958333333333331</v>
      </c>
      <c r="C15257" t="s">
        <v>119</v>
      </c>
      <c r="D15257">
        <v>19.420000000000002</v>
      </c>
      <c r="E15257">
        <v>8093</v>
      </c>
    </row>
    <row r="15258" spans="1:5" x14ac:dyDescent="0.3">
      <c r="A15258" s="66">
        <v>41992</v>
      </c>
      <c r="B15258" s="68">
        <v>0.5</v>
      </c>
      <c r="C15258" t="s">
        <v>120</v>
      </c>
      <c r="D15258">
        <v>19.62</v>
      </c>
      <c r="E15258">
        <v>7413</v>
      </c>
    </row>
    <row r="15259" spans="1:5" x14ac:dyDescent="0.3">
      <c r="A15259" s="66">
        <v>41992</v>
      </c>
      <c r="B15259" s="68">
        <v>0.51041666666666663</v>
      </c>
      <c r="C15259" t="s">
        <v>120</v>
      </c>
      <c r="D15259">
        <v>19.89</v>
      </c>
      <c r="E15259">
        <v>6826</v>
      </c>
    </row>
    <row r="15260" spans="1:5" x14ac:dyDescent="0.3">
      <c r="A15260" s="66">
        <v>41992</v>
      </c>
      <c r="B15260" s="68">
        <v>0.52083333333333337</v>
      </c>
      <c r="C15260" t="s">
        <v>120</v>
      </c>
      <c r="D15260">
        <v>19.670000000000002</v>
      </c>
      <c r="E15260">
        <v>9769</v>
      </c>
    </row>
    <row r="15261" spans="1:5" x14ac:dyDescent="0.3">
      <c r="A15261" s="66">
        <v>41992</v>
      </c>
      <c r="B15261" s="68">
        <v>0.53125</v>
      </c>
      <c r="C15261" t="s">
        <v>120</v>
      </c>
      <c r="D15261">
        <v>19.82</v>
      </c>
      <c r="E15261">
        <v>9363</v>
      </c>
    </row>
    <row r="15262" spans="1:5" x14ac:dyDescent="0.3">
      <c r="A15262" s="66">
        <v>41992</v>
      </c>
      <c r="B15262" s="68">
        <v>4.1666666666666664E-2</v>
      </c>
      <c r="C15262" t="s">
        <v>120</v>
      </c>
      <c r="D15262">
        <v>19.739999999999998</v>
      </c>
      <c r="E15262">
        <v>9831</v>
      </c>
    </row>
    <row r="15263" spans="1:5" x14ac:dyDescent="0.3">
      <c r="A15263" s="66">
        <v>41992</v>
      </c>
      <c r="B15263" s="68">
        <v>5.2083333333333336E-2</v>
      </c>
      <c r="C15263" t="s">
        <v>120</v>
      </c>
      <c r="D15263">
        <v>19.850000000000001</v>
      </c>
      <c r="E15263">
        <v>9951</v>
      </c>
    </row>
    <row r="15264" spans="1:5" x14ac:dyDescent="0.3">
      <c r="A15264" s="66">
        <v>41992</v>
      </c>
      <c r="B15264" s="68">
        <v>6.25E-2</v>
      </c>
      <c r="C15264" t="s">
        <v>120</v>
      </c>
      <c r="D15264">
        <v>20.149999999999999</v>
      </c>
      <c r="E15264">
        <v>9039</v>
      </c>
    </row>
    <row r="15265" spans="1:5" x14ac:dyDescent="0.3">
      <c r="A15265" s="66">
        <v>41992</v>
      </c>
      <c r="B15265" s="68">
        <v>7.2916666666666671E-2</v>
      </c>
      <c r="C15265" t="s">
        <v>120</v>
      </c>
      <c r="D15265">
        <v>20.45</v>
      </c>
      <c r="E15265">
        <v>8439</v>
      </c>
    </row>
    <row r="15266" spans="1:5" x14ac:dyDescent="0.3">
      <c r="A15266" s="66">
        <v>41992</v>
      </c>
      <c r="B15266" s="68">
        <v>8.3333333333333329E-2</v>
      </c>
      <c r="C15266" t="s">
        <v>120</v>
      </c>
      <c r="D15266">
        <v>20.66</v>
      </c>
      <c r="E15266">
        <v>7924</v>
      </c>
    </row>
    <row r="15267" spans="1:5" x14ac:dyDescent="0.3">
      <c r="A15267" s="66">
        <v>41992</v>
      </c>
      <c r="B15267" s="68">
        <v>9.375E-2</v>
      </c>
      <c r="C15267" t="s">
        <v>120</v>
      </c>
      <c r="D15267">
        <v>20.76</v>
      </c>
      <c r="E15267">
        <v>7868</v>
      </c>
    </row>
    <row r="15268" spans="1:5" x14ac:dyDescent="0.3">
      <c r="A15268" s="66">
        <v>41992</v>
      </c>
      <c r="B15268" s="68">
        <v>0.10416666666666667</v>
      </c>
      <c r="C15268" t="s">
        <v>120</v>
      </c>
      <c r="D15268">
        <v>20.68</v>
      </c>
      <c r="E15268">
        <v>7717</v>
      </c>
    </row>
    <row r="15269" spans="1:5" x14ac:dyDescent="0.3">
      <c r="A15269" s="66">
        <v>41992</v>
      </c>
      <c r="B15269" s="68">
        <v>0.11458333333333333</v>
      </c>
      <c r="C15269" t="s">
        <v>120</v>
      </c>
      <c r="D15269">
        <v>20.76</v>
      </c>
      <c r="E15269">
        <v>7679</v>
      </c>
    </row>
    <row r="15270" spans="1:5" x14ac:dyDescent="0.3">
      <c r="A15270" s="66">
        <v>41992</v>
      </c>
      <c r="B15270" s="68">
        <v>0.125</v>
      </c>
      <c r="C15270" t="s">
        <v>120</v>
      </c>
      <c r="D15270">
        <v>20.83</v>
      </c>
      <c r="E15270">
        <v>7610</v>
      </c>
    </row>
    <row r="15271" spans="1:5" x14ac:dyDescent="0.3">
      <c r="A15271" s="66">
        <v>41992</v>
      </c>
      <c r="B15271" s="68">
        <v>0.13541666666666666</v>
      </c>
      <c r="C15271" t="s">
        <v>120</v>
      </c>
      <c r="D15271">
        <v>21.02</v>
      </c>
      <c r="E15271">
        <v>7858</v>
      </c>
    </row>
    <row r="15272" spans="1:5" x14ac:dyDescent="0.3">
      <c r="A15272" s="66">
        <v>41992</v>
      </c>
      <c r="B15272" s="68">
        <v>0.14583333333333334</v>
      </c>
      <c r="C15272" t="s">
        <v>120</v>
      </c>
      <c r="D15272">
        <v>21.08</v>
      </c>
      <c r="E15272">
        <v>7846</v>
      </c>
    </row>
    <row r="15273" spans="1:5" x14ac:dyDescent="0.3">
      <c r="A15273" s="66">
        <v>41992</v>
      </c>
      <c r="B15273" s="68">
        <v>0.15625</v>
      </c>
      <c r="C15273" t="s">
        <v>120</v>
      </c>
      <c r="D15273">
        <v>21.14</v>
      </c>
      <c r="E15273">
        <v>7796</v>
      </c>
    </row>
    <row r="15274" spans="1:5" x14ac:dyDescent="0.3">
      <c r="A15274" s="66">
        <v>41992</v>
      </c>
      <c r="B15274" s="68">
        <v>0.16666666666666666</v>
      </c>
      <c r="C15274" t="s">
        <v>120</v>
      </c>
      <c r="D15274">
        <v>21.33</v>
      </c>
      <c r="E15274">
        <v>6956</v>
      </c>
    </row>
    <row r="15275" spans="1:5" x14ac:dyDescent="0.3">
      <c r="A15275" s="66">
        <v>41992</v>
      </c>
      <c r="B15275" s="68">
        <v>0.17708333333333334</v>
      </c>
      <c r="C15275" t="s">
        <v>120</v>
      </c>
      <c r="D15275">
        <v>21.41</v>
      </c>
      <c r="E15275">
        <v>6625</v>
      </c>
    </row>
    <row r="15276" spans="1:5" x14ac:dyDescent="0.3">
      <c r="A15276" s="66">
        <v>41992</v>
      </c>
      <c r="B15276" s="68">
        <v>0.1875</v>
      </c>
      <c r="C15276" t="s">
        <v>120</v>
      </c>
      <c r="D15276">
        <v>21.4</v>
      </c>
      <c r="E15276">
        <v>6630</v>
      </c>
    </row>
    <row r="15277" spans="1:5" x14ac:dyDescent="0.3">
      <c r="A15277" s="66">
        <v>41992</v>
      </c>
      <c r="B15277" s="68">
        <v>0.19791666666666666</v>
      </c>
      <c r="C15277" t="s">
        <v>120</v>
      </c>
      <c r="D15277">
        <v>21.38</v>
      </c>
      <c r="E15277">
        <v>6588</v>
      </c>
    </row>
    <row r="15278" spans="1:5" x14ac:dyDescent="0.3">
      <c r="A15278" s="66">
        <v>41992</v>
      </c>
      <c r="B15278" s="68">
        <v>0.20833333333333334</v>
      </c>
      <c r="C15278" t="s">
        <v>120</v>
      </c>
      <c r="D15278">
        <v>21.33</v>
      </c>
      <c r="E15278">
        <v>6602</v>
      </c>
    </row>
    <row r="15279" spans="1:5" x14ac:dyDescent="0.3">
      <c r="A15279" s="66">
        <v>41992</v>
      </c>
      <c r="B15279" s="68">
        <v>0.21875</v>
      </c>
      <c r="C15279" t="s">
        <v>120</v>
      </c>
      <c r="D15279">
        <v>21.33</v>
      </c>
      <c r="E15279">
        <v>6649</v>
      </c>
    </row>
    <row r="15280" spans="1:5" x14ac:dyDescent="0.3">
      <c r="A15280" s="66">
        <v>41992</v>
      </c>
      <c r="B15280" s="68">
        <v>0.22916666666666666</v>
      </c>
      <c r="C15280" t="s">
        <v>120</v>
      </c>
      <c r="D15280">
        <v>21.38</v>
      </c>
      <c r="E15280">
        <v>6554</v>
      </c>
    </row>
    <row r="15281" spans="1:5" x14ac:dyDescent="0.3">
      <c r="A15281" s="66">
        <v>41992</v>
      </c>
      <c r="B15281" s="68">
        <v>0.23958333333333334</v>
      </c>
      <c r="C15281" t="s">
        <v>120</v>
      </c>
      <c r="D15281">
        <v>21.35</v>
      </c>
      <c r="E15281">
        <v>6490</v>
      </c>
    </row>
    <row r="15282" spans="1:5" x14ac:dyDescent="0.3">
      <c r="A15282" s="66">
        <v>41992</v>
      </c>
      <c r="B15282" s="68">
        <v>0.25</v>
      </c>
      <c r="C15282" t="s">
        <v>120</v>
      </c>
      <c r="D15282">
        <v>21.21</v>
      </c>
      <c r="E15282">
        <v>6575</v>
      </c>
    </row>
    <row r="15283" spans="1:5" x14ac:dyDescent="0.3">
      <c r="A15283" s="66">
        <v>41992</v>
      </c>
      <c r="B15283" s="68">
        <v>0.26041666666666669</v>
      </c>
      <c r="C15283" t="s">
        <v>120</v>
      </c>
      <c r="D15283">
        <v>21.15</v>
      </c>
      <c r="E15283">
        <v>6800</v>
      </c>
    </row>
    <row r="15284" spans="1:5" x14ac:dyDescent="0.3">
      <c r="A15284" s="66">
        <v>41992</v>
      </c>
      <c r="B15284" s="68">
        <v>0.27083333333333331</v>
      </c>
      <c r="C15284" t="s">
        <v>120</v>
      </c>
      <c r="D15284">
        <v>21.09</v>
      </c>
      <c r="E15284">
        <v>6640</v>
      </c>
    </row>
    <row r="15285" spans="1:5" x14ac:dyDescent="0.3">
      <c r="A15285" s="66">
        <v>41992</v>
      </c>
      <c r="B15285" s="68">
        <v>0.28125</v>
      </c>
      <c r="C15285" t="s">
        <v>120</v>
      </c>
      <c r="D15285">
        <v>21.05</v>
      </c>
      <c r="E15285">
        <v>6693</v>
      </c>
    </row>
    <row r="15286" spans="1:5" x14ac:dyDescent="0.3">
      <c r="A15286" s="66">
        <v>41992</v>
      </c>
      <c r="B15286" s="68">
        <v>0.29166666666666669</v>
      </c>
      <c r="C15286" t="s">
        <v>120</v>
      </c>
      <c r="D15286">
        <v>21.03</v>
      </c>
      <c r="E15286">
        <v>6701</v>
      </c>
    </row>
    <row r="15287" spans="1:5" x14ac:dyDescent="0.3">
      <c r="A15287" s="66">
        <v>41992</v>
      </c>
      <c r="B15287" s="68">
        <v>0.30208333333333331</v>
      </c>
      <c r="C15287" t="s">
        <v>120</v>
      </c>
      <c r="D15287">
        <v>21.08</v>
      </c>
      <c r="E15287">
        <v>6611</v>
      </c>
    </row>
    <row r="15288" spans="1:5" x14ac:dyDescent="0.3">
      <c r="A15288" s="66">
        <v>41992</v>
      </c>
      <c r="B15288" s="68">
        <v>0.3125</v>
      </c>
      <c r="C15288" t="s">
        <v>120</v>
      </c>
      <c r="D15288">
        <v>21.09</v>
      </c>
      <c r="E15288">
        <v>6559</v>
      </c>
    </row>
    <row r="15289" spans="1:5" x14ac:dyDescent="0.3">
      <c r="A15289" s="66">
        <v>41992</v>
      </c>
      <c r="B15289" s="68">
        <v>0.32291666666666669</v>
      </c>
      <c r="C15289" t="s">
        <v>120</v>
      </c>
      <c r="D15289">
        <v>21.01</v>
      </c>
      <c r="E15289">
        <v>6444</v>
      </c>
    </row>
    <row r="15290" spans="1:5" x14ac:dyDescent="0.3">
      <c r="A15290" s="66">
        <v>41992</v>
      </c>
      <c r="B15290" s="68">
        <v>0.33333333333333331</v>
      </c>
      <c r="C15290" t="s">
        <v>120</v>
      </c>
      <c r="D15290">
        <v>20.87</v>
      </c>
      <c r="E15290">
        <v>6241</v>
      </c>
    </row>
    <row r="15291" spans="1:5" x14ac:dyDescent="0.3">
      <c r="A15291" s="66">
        <v>41992</v>
      </c>
      <c r="B15291" s="68">
        <v>0.34375</v>
      </c>
      <c r="C15291" t="s">
        <v>120</v>
      </c>
      <c r="D15291">
        <v>20.66</v>
      </c>
      <c r="E15291">
        <v>6259</v>
      </c>
    </row>
    <row r="15292" spans="1:5" x14ac:dyDescent="0.3">
      <c r="A15292" s="66">
        <v>41992</v>
      </c>
      <c r="B15292" s="68">
        <v>0.35416666666666669</v>
      </c>
      <c r="C15292" t="s">
        <v>120</v>
      </c>
      <c r="D15292">
        <v>20.55</v>
      </c>
      <c r="E15292">
        <v>6871</v>
      </c>
    </row>
    <row r="15293" spans="1:5" x14ac:dyDescent="0.3">
      <c r="A15293" s="66">
        <v>41992</v>
      </c>
      <c r="B15293" s="68">
        <v>0.36458333333333331</v>
      </c>
      <c r="C15293" t="s">
        <v>120</v>
      </c>
      <c r="D15293">
        <v>20.239999999999998</v>
      </c>
      <c r="E15293">
        <v>8705</v>
      </c>
    </row>
    <row r="15294" spans="1:5" x14ac:dyDescent="0.3">
      <c r="A15294" s="66">
        <v>41992</v>
      </c>
      <c r="B15294" s="68">
        <v>0.375</v>
      </c>
      <c r="C15294" t="s">
        <v>120</v>
      </c>
      <c r="D15294">
        <v>20.12</v>
      </c>
      <c r="E15294">
        <v>9065</v>
      </c>
    </row>
    <row r="15295" spans="1:5" x14ac:dyDescent="0.3">
      <c r="A15295" s="66">
        <v>41992</v>
      </c>
      <c r="B15295" s="68">
        <v>0.38541666666666669</v>
      </c>
      <c r="C15295" t="s">
        <v>120</v>
      </c>
      <c r="D15295">
        <v>19.91</v>
      </c>
      <c r="E15295">
        <v>10558</v>
      </c>
    </row>
    <row r="15296" spans="1:5" x14ac:dyDescent="0.3">
      <c r="A15296" s="66">
        <v>41992</v>
      </c>
      <c r="B15296" s="68">
        <v>0.39583333333333331</v>
      </c>
      <c r="C15296" t="s">
        <v>120</v>
      </c>
      <c r="D15296">
        <v>19.97</v>
      </c>
      <c r="E15296">
        <v>10035</v>
      </c>
    </row>
    <row r="15297" spans="1:5" x14ac:dyDescent="0.3">
      <c r="A15297" s="66">
        <v>41992</v>
      </c>
      <c r="B15297" s="68">
        <v>0.40625</v>
      </c>
      <c r="C15297" t="s">
        <v>120</v>
      </c>
      <c r="D15297">
        <v>19.95</v>
      </c>
      <c r="E15297">
        <v>10060</v>
      </c>
    </row>
    <row r="15298" spans="1:5" x14ac:dyDescent="0.3">
      <c r="A15298" s="66">
        <v>41992</v>
      </c>
      <c r="B15298" s="68">
        <v>0.41666666666666669</v>
      </c>
      <c r="C15298" t="s">
        <v>120</v>
      </c>
      <c r="D15298">
        <v>19.86</v>
      </c>
      <c r="E15298">
        <v>11042</v>
      </c>
    </row>
    <row r="15299" spans="1:5" x14ac:dyDescent="0.3">
      <c r="A15299" s="66">
        <v>41992</v>
      </c>
      <c r="B15299" s="68">
        <v>0.42708333333333331</v>
      </c>
      <c r="C15299" t="s">
        <v>120</v>
      </c>
      <c r="D15299">
        <v>19.71</v>
      </c>
      <c r="E15299">
        <v>12428</v>
      </c>
    </row>
    <row r="15300" spans="1:5" x14ac:dyDescent="0.3">
      <c r="A15300" s="66">
        <v>41992</v>
      </c>
      <c r="B15300" s="68">
        <v>0.4375</v>
      </c>
      <c r="C15300" t="s">
        <v>120</v>
      </c>
      <c r="D15300">
        <v>19.62</v>
      </c>
      <c r="E15300">
        <v>12790</v>
      </c>
    </row>
    <row r="15301" spans="1:5" x14ac:dyDescent="0.3">
      <c r="A15301" s="66">
        <v>41992</v>
      </c>
      <c r="B15301" s="68">
        <v>0.44791666666666669</v>
      </c>
      <c r="C15301" t="s">
        <v>120</v>
      </c>
      <c r="D15301">
        <v>19.5</v>
      </c>
      <c r="E15301">
        <v>13658</v>
      </c>
    </row>
    <row r="15302" spans="1:5" x14ac:dyDescent="0.3">
      <c r="A15302" s="66">
        <v>41992</v>
      </c>
      <c r="B15302" s="68">
        <v>0.45833333333333331</v>
      </c>
      <c r="C15302" t="s">
        <v>120</v>
      </c>
      <c r="D15302">
        <v>19.420000000000002</v>
      </c>
      <c r="E15302">
        <v>13914</v>
      </c>
    </row>
    <row r="15303" spans="1:5" x14ac:dyDescent="0.3">
      <c r="A15303" s="66">
        <v>41992</v>
      </c>
      <c r="B15303" s="68">
        <v>0.46875</v>
      </c>
      <c r="C15303" t="s">
        <v>120</v>
      </c>
      <c r="D15303">
        <v>19.39</v>
      </c>
      <c r="E15303">
        <v>13943</v>
      </c>
    </row>
    <row r="15304" spans="1:5" x14ac:dyDescent="0.3">
      <c r="A15304" s="66">
        <v>41992</v>
      </c>
      <c r="B15304" s="68">
        <v>0.47916666666666669</v>
      </c>
      <c r="C15304" t="s">
        <v>120</v>
      </c>
      <c r="D15304">
        <v>19.420000000000002</v>
      </c>
      <c r="E15304">
        <v>13880</v>
      </c>
    </row>
    <row r="15305" spans="1:5" x14ac:dyDescent="0.3">
      <c r="A15305" s="66">
        <v>41992</v>
      </c>
      <c r="B15305" s="68">
        <v>0.48958333333333331</v>
      </c>
      <c r="C15305" t="s">
        <v>120</v>
      </c>
      <c r="D15305">
        <v>19.45</v>
      </c>
      <c r="E15305">
        <v>13822</v>
      </c>
    </row>
    <row r="15306" spans="1:5" x14ac:dyDescent="0.3">
      <c r="A15306" s="66">
        <v>41993</v>
      </c>
      <c r="B15306" s="68">
        <v>0.5</v>
      </c>
      <c r="C15306" t="s">
        <v>119</v>
      </c>
      <c r="D15306">
        <v>19.55</v>
      </c>
      <c r="E15306">
        <v>13441</v>
      </c>
    </row>
    <row r="15307" spans="1:5" x14ac:dyDescent="0.3">
      <c r="A15307" s="66">
        <v>41993</v>
      </c>
      <c r="B15307" s="68">
        <v>0.51041666666666663</v>
      </c>
      <c r="C15307" t="s">
        <v>119</v>
      </c>
      <c r="D15307">
        <v>19.64</v>
      </c>
      <c r="E15307">
        <v>12468</v>
      </c>
    </row>
    <row r="15308" spans="1:5" x14ac:dyDescent="0.3">
      <c r="A15308" s="66">
        <v>41993</v>
      </c>
      <c r="B15308" s="68">
        <v>0.52083333333333337</v>
      </c>
      <c r="C15308" t="s">
        <v>119</v>
      </c>
      <c r="D15308">
        <v>19.48</v>
      </c>
      <c r="E15308">
        <v>13595</v>
      </c>
    </row>
    <row r="15309" spans="1:5" x14ac:dyDescent="0.3">
      <c r="A15309" s="66">
        <v>41993</v>
      </c>
      <c r="B15309" s="68">
        <v>0.53125</v>
      </c>
      <c r="C15309" t="s">
        <v>119</v>
      </c>
      <c r="D15309">
        <v>19.48</v>
      </c>
      <c r="E15309">
        <v>13451</v>
      </c>
    </row>
    <row r="15310" spans="1:5" x14ac:dyDescent="0.3">
      <c r="A15310" s="66">
        <v>41993</v>
      </c>
      <c r="B15310" s="68">
        <v>4.1666666666666664E-2</v>
      </c>
      <c r="C15310" t="s">
        <v>119</v>
      </c>
      <c r="D15310">
        <v>19.54</v>
      </c>
      <c r="E15310">
        <v>12904</v>
      </c>
    </row>
    <row r="15311" spans="1:5" x14ac:dyDescent="0.3">
      <c r="A15311" s="66">
        <v>41993</v>
      </c>
      <c r="B15311" s="68">
        <v>5.2083333333333336E-2</v>
      </c>
      <c r="C15311" t="s">
        <v>119</v>
      </c>
      <c r="D15311">
        <v>19.52</v>
      </c>
      <c r="E15311">
        <v>13053</v>
      </c>
    </row>
    <row r="15312" spans="1:5" x14ac:dyDescent="0.3">
      <c r="A15312" s="66">
        <v>41993</v>
      </c>
      <c r="B15312" s="68">
        <v>6.25E-2</v>
      </c>
      <c r="C15312" t="s">
        <v>119</v>
      </c>
      <c r="D15312">
        <v>19.54</v>
      </c>
      <c r="E15312">
        <v>13122</v>
      </c>
    </row>
    <row r="15313" spans="1:5" x14ac:dyDescent="0.3">
      <c r="A15313" s="66">
        <v>41993</v>
      </c>
      <c r="B15313" s="68">
        <v>7.2916666666666671E-2</v>
      </c>
      <c r="C15313" t="s">
        <v>119</v>
      </c>
      <c r="D15313">
        <v>19.57</v>
      </c>
      <c r="E15313">
        <v>12938</v>
      </c>
    </row>
    <row r="15314" spans="1:5" x14ac:dyDescent="0.3">
      <c r="A15314" s="66">
        <v>41993</v>
      </c>
      <c r="B15314" s="68">
        <v>8.3333333333333329E-2</v>
      </c>
      <c r="C15314" t="s">
        <v>119</v>
      </c>
      <c r="D15314">
        <v>19.59</v>
      </c>
      <c r="E15314">
        <v>12708</v>
      </c>
    </row>
    <row r="15315" spans="1:5" x14ac:dyDescent="0.3">
      <c r="A15315" s="66">
        <v>41993</v>
      </c>
      <c r="B15315" s="68">
        <v>9.375E-2</v>
      </c>
      <c r="C15315" t="s">
        <v>119</v>
      </c>
      <c r="D15315">
        <v>19.579999999999998</v>
      </c>
      <c r="E15315">
        <v>12599</v>
      </c>
    </row>
    <row r="15316" spans="1:5" x14ac:dyDescent="0.3">
      <c r="A15316" s="66">
        <v>41993</v>
      </c>
      <c r="B15316" s="68">
        <v>0.10416666666666667</v>
      </c>
      <c r="C15316" t="s">
        <v>119</v>
      </c>
      <c r="D15316">
        <v>19.649999999999999</v>
      </c>
      <c r="E15316">
        <v>12417</v>
      </c>
    </row>
    <row r="15317" spans="1:5" x14ac:dyDescent="0.3">
      <c r="A15317" s="66">
        <v>41993</v>
      </c>
      <c r="B15317" s="68">
        <v>0.11458333333333333</v>
      </c>
      <c r="C15317" t="s">
        <v>119</v>
      </c>
      <c r="D15317">
        <v>19.77</v>
      </c>
      <c r="E15317">
        <v>11384</v>
      </c>
    </row>
    <row r="15318" spans="1:5" x14ac:dyDescent="0.3">
      <c r="A15318" s="66">
        <v>41993</v>
      </c>
      <c r="B15318" s="68">
        <v>0.125</v>
      </c>
      <c r="C15318" t="s">
        <v>119</v>
      </c>
      <c r="D15318">
        <v>19.21</v>
      </c>
      <c r="E15318">
        <v>9747</v>
      </c>
    </row>
    <row r="15319" spans="1:5" x14ac:dyDescent="0.3">
      <c r="A15319" s="66">
        <v>41993</v>
      </c>
      <c r="B15319" s="68">
        <v>0.13541666666666666</v>
      </c>
      <c r="C15319" t="s">
        <v>119</v>
      </c>
      <c r="D15319">
        <v>19.27</v>
      </c>
      <c r="E15319">
        <v>9600</v>
      </c>
    </row>
    <row r="15320" spans="1:5" x14ac:dyDescent="0.3">
      <c r="A15320" s="66">
        <v>41993</v>
      </c>
      <c r="B15320" s="68">
        <v>0.14583333333333334</v>
      </c>
      <c r="C15320" t="s">
        <v>119</v>
      </c>
      <c r="D15320">
        <v>19.559999999999999</v>
      </c>
      <c r="E15320">
        <v>9605</v>
      </c>
    </row>
    <row r="15321" spans="1:5" x14ac:dyDescent="0.3">
      <c r="A15321" s="66">
        <v>41993</v>
      </c>
      <c r="B15321" s="68">
        <v>0.15625</v>
      </c>
      <c r="C15321" t="s">
        <v>119</v>
      </c>
      <c r="D15321">
        <v>19.46</v>
      </c>
      <c r="E15321">
        <v>9932</v>
      </c>
    </row>
    <row r="15322" spans="1:5" x14ac:dyDescent="0.3">
      <c r="A15322" s="66">
        <v>41993</v>
      </c>
      <c r="B15322" s="68">
        <v>0.16666666666666666</v>
      </c>
      <c r="C15322" t="s">
        <v>119</v>
      </c>
      <c r="D15322">
        <v>19.260000000000002</v>
      </c>
      <c r="E15322">
        <v>10215</v>
      </c>
    </row>
    <row r="15323" spans="1:5" x14ac:dyDescent="0.3">
      <c r="A15323" s="66">
        <v>41993</v>
      </c>
      <c r="B15323" s="68">
        <v>0.17708333333333334</v>
      </c>
      <c r="C15323" t="s">
        <v>119</v>
      </c>
      <c r="D15323">
        <v>19.12</v>
      </c>
      <c r="E15323">
        <v>10036</v>
      </c>
    </row>
    <row r="15324" spans="1:5" x14ac:dyDescent="0.3">
      <c r="A15324" s="66">
        <v>41993</v>
      </c>
      <c r="B15324" s="68">
        <v>0.1875</v>
      </c>
      <c r="C15324" t="s">
        <v>119</v>
      </c>
      <c r="D15324">
        <v>19.149999999999999</v>
      </c>
      <c r="E15324">
        <v>9718</v>
      </c>
    </row>
    <row r="15325" spans="1:5" x14ac:dyDescent="0.3">
      <c r="A15325" s="66">
        <v>41993</v>
      </c>
      <c r="B15325" s="68">
        <v>0.19791666666666666</v>
      </c>
      <c r="C15325" t="s">
        <v>119</v>
      </c>
      <c r="D15325">
        <v>19.12</v>
      </c>
      <c r="E15325">
        <v>9519</v>
      </c>
    </row>
    <row r="15326" spans="1:5" x14ac:dyDescent="0.3">
      <c r="A15326" s="66">
        <v>41993</v>
      </c>
      <c r="B15326" s="68">
        <v>0.20833333333333334</v>
      </c>
      <c r="C15326" t="s">
        <v>119</v>
      </c>
      <c r="D15326">
        <v>19.149999999999999</v>
      </c>
      <c r="E15326">
        <v>9355</v>
      </c>
    </row>
    <row r="15327" spans="1:5" x14ac:dyDescent="0.3">
      <c r="A15327" s="66">
        <v>41993</v>
      </c>
      <c r="B15327" s="68">
        <v>0.21875</v>
      </c>
      <c r="C15327" t="s">
        <v>119</v>
      </c>
      <c r="D15327">
        <v>19.13</v>
      </c>
      <c r="E15327">
        <v>8863</v>
      </c>
    </row>
    <row r="15328" spans="1:5" x14ac:dyDescent="0.3">
      <c r="A15328" s="66">
        <v>41993</v>
      </c>
      <c r="B15328" s="68">
        <v>0.22916666666666666</v>
      </c>
      <c r="C15328" t="s">
        <v>119</v>
      </c>
      <c r="D15328">
        <v>19.18</v>
      </c>
      <c r="E15328">
        <v>8624</v>
      </c>
    </row>
    <row r="15329" spans="1:5" x14ac:dyDescent="0.3">
      <c r="A15329" s="66">
        <v>41993</v>
      </c>
      <c r="B15329" s="68">
        <v>0.23958333333333334</v>
      </c>
      <c r="C15329" t="s">
        <v>119</v>
      </c>
      <c r="D15329">
        <v>19.22</v>
      </c>
      <c r="E15329">
        <v>8727</v>
      </c>
    </row>
    <row r="15330" spans="1:5" x14ac:dyDescent="0.3">
      <c r="A15330" s="66">
        <v>41993</v>
      </c>
      <c r="B15330" s="68">
        <v>0.25</v>
      </c>
      <c r="C15330" t="s">
        <v>119</v>
      </c>
      <c r="D15330">
        <v>19.18</v>
      </c>
      <c r="E15330">
        <v>8699</v>
      </c>
    </row>
    <row r="15331" spans="1:5" x14ac:dyDescent="0.3">
      <c r="A15331" s="66">
        <v>41993</v>
      </c>
      <c r="B15331" s="68">
        <v>0.26041666666666669</v>
      </c>
      <c r="C15331" t="s">
        <v>119</v>
      </c>
      <c r="D15331">
        <v>19.190000000000001</v>
      </c>
      <c r="E15331">
        <v>8743</v>
      </c>
    </row>
    <row r="15332" spans="1:5" x14ac:dyDescent="0.3">
      <c r="A15332" s="66">
        <v>41993</v>
      </c>
      <c r="B15332" s="68">
        <v>0.27083333333333331</v>
      </c>
      <c r="C15332" t="s">
        <v>119</v>
      </c>
      <c r="D15332">
        <v>19.16</v>
      </c>
      <c r="E15332">
        <v>8752</v>
      </c>
    </row>
    <row r="15333" spans="1:5" x14ac:dyDescent="0.3">
      <c r="A15333" s="66">
        <v>41993</v>
      </c>
      <c r="B15333" s="68">
        <v>0.28125</v>
      </c>
      <c r="C15333" t="s">
        <v>119</v>
      </c>
      <c r="D15333">
        <v>19.190000000000001</v>
      </c>
      <c r="E15333">
        <v>8869</v>
      </c>
    </row>
    <row r="15334" spans="1:5" x14ac:dyDescent="0.3">
      <c r="A15334" s="66">
        <v>41993</v>
      </c>
      <c r="B15334" s="68">
        <v>0.29166666666666669</v>
      </c>
      <c r="C15334" t="s">
        <v>119</v>
      </c>
      <c r="D15334">
        <v>19.18</v>
      </c>
      <c r="E15334">
        <v>9029</v>
      </c>
    </row>
    <row r="15335" spans="1:5" x14ac:dyDescent="0.3">
      <c r="A15335" s="66">
        <v>41993</v>
      </c>
      <c r="B15335" s="68">
        <v>0.30208333333333331</v>
      </c>
      <c r="C15335" t="s">
        <v>119</v>
      </c>
      <c r="D15335">
        <v>19.2</v>
      </c>
      <c r="E15335">
        <v>9185</v>
      </c>
    </row>
    <row r="15336" spans="1:5" x14ac:dyDescent="0.3">
      <c r="A15336" s="66">
        <v>41993</v>
      </c>
      <c r="B15336" s="68">
        <v>0.3125</v>
      </c>
      <c r="C15336" t="s">
        <v>119</v>
      </c>
      <c r="D15336">
        <v>19.2</v>
      </c>
      <c r="E15336">
        <v>9257</v>
      </c>
    </row>
    <row r="15337" spans="1:5" x14ac:dyDescent="0.3">
      <c r="A15337" s="66">
        <v>41993</v>
      </c>
      <c r="B15337" s="68">
        <v>0.32291666666666669</v>
      </c>
      <c r="C15337" t="s">
        <v>119</v>
      </c>
      <c r="D15337">
        <v>19.14</v>
      </c>
      <c r="E15337">
        <v>9281</v>
      </c>
    </row>
    <row r="15338" spans="1:5" x14ac:dyDescent="0.3">
      <c r="A15338" s="66">
        <v>41993</v>
      </c>
      <c r="B15338" s="68">
        <v>0.33333333333333331</v>
      </c>
      <c r="C15338" t="s">
        <v>119</v>
      </c>
      <c r="D15338">
        <v>19.079999999999998</v>
      </c>
      <c r="E15338">
        <v>9208</v>
      </c>
    </row>
    <row r="15339" spans="1:5" x14ac:dyDescent="0.3">
      <c r="A15339" s="66">
        <v>41993</v>
      </c>
      <c r="B15339" s="68">
        <v>0.34375</v>
      </c>
      <c r="C15339" t="s">
        <v>119</v>
      </c>
      <c r="D15339">
        <v>19.079999999999998</v>
      </c>
      <c r="E15339">
        <v>9224</v>
      </c>
    </row>
    <row r="15340" spans="1:5" x14ac:dyDescent="0.3">
      <c r="A15340" s="66">
        <v>41993</v>
      </c>
      <c r="B15340" s="68">
        <v>0.35416666666666669</v>
      </c>
      <c r="C15340" t="s">
        <v>119</v>
      </c>
      <c r="D15340">
        <v>19.03</v>
      </c>
      <c r="E15340">
        <v>9253</v>
      </c>
    </row>
    <row r="15341" spans="1:5" x14ac:dyDescent="0.3">
      <c r="A15341" s="66">
        <v>41993</v>
      </c>
      <c r="B15341" s="68">
        <v>0.36458333333333331</v>
      </c>
      <c r="C15341" t="s">
        <v>119</v>
      </c>
      <c r="D15341">
        <v>18.96</v>
      </c>
      <c r="E15341">
        <v>9320</v>
      </c>
    </row>
    <row r="15342" spans="1:5" x14ac:dyDescent="0.3">
      <c r="A15342" s="66">
        <v>41993</v>
      </c>
      <c r="B15342" s="68">
        <v>0.375</v>
      </c>
      <c r="C15342" t="s">
        <v>119</v>
      </c>
      <c r="D15342">
        <v>18.920000000000002</v>
      </c>
      <c r="E15342">
        <v>9383</v>
      </c>
    </row>
    <row r="15343" spans="1:5" x14ac:dyDescent="0.3">
      <c r="A15343" s="66">
        <v>41993</v>
      </c>
      <c r="B15343" s="68">
        <v>0.38541666666666669</v>
      </c>
      <c r="C15343" t="s">
        <v>119</v>
      </c>
      <c r="D15343">
        <v>18.940000000000001</v>
      </c>
      <c r="E15343">
        <v>9391</v>
      </c>
    </row>
    <row r="15344" spans="1:5" x14ac:dyDescent="0.3">
      <c r="A15344" s="66">
        <v>41993</v>
      </c>
      <c r="B15344" s="68">
        <v>0.39583333333333331</v>
      </c>
      <c r="C15344" t="s">
        <v>119</v>
      </c>
      <c r="D15344">
        <v>18.93</v>
      </c>
      <c r="E15344">
        <v>9385</v>
      </c>
    </row>
    <row r="15345" spans="1:5" x14ac:dyDescent="0.3">
      <c r="A15345" s="66">
        <v>41993</v>
      </c>
      <c r="B15345" s="68">
        <v>0.40625</v>
      </c>
      <c r="C15345" t="s">
        <v>119</v>
      </c>
      <c r="D15345">
        <v>19.02</v>
      </c>
      <c r="E15345">
        <v>9313</v>
      </c>
    </row>
    <row r="15346" spans="1:5" x14ac:dyDescent="0.3">
      <c r="A15346" s="66">
        <v>41993</v>
      </c>
      <c r="B15346" s="68">
        <v>0.41666666666666669</v>
      </c>
      <c r="C15346" t="s">
        <v>119</v>
      </c>
      <c r="D15346">
        <v>19.07</v>
      </c>
      <c r="E15346">
        <v>9096</v>
      </c>
    </row>
    <row r="15347" spans="1:5" x14ac:dyDescent="0.3">
      <c r="A15347" s="66">
        <v>41993</v>
      </c>
      <c r="B15347" s="68">
        <v>0.42708333333333331</v>
      </c>
      <c r="C15347" t="s">
        <v>119</v>
      </c>
      <c r="D15347">
        <v>19.22</v>
      </c>
      <c r="E15347">
        <v>8695</v>
      </c>
    </row>
    <row r="15348" spans="1:5" x14ac:dyDescent="0.3">
      <c r="A15348" s="66">
        <v>41993</v>
      </c>
      <c r="B15348" s="68">
        <v>0.4375</v>
      </c>
      <c r="C15348" t="s">
        <v>119</v>
      </c>
      <c r="D15348">
        <v>19.43</v>
      </c>
      <c r="E15348">
        <v>8172</v>
      </c>
    </row>
    <row r="15349" spans="1:5" x14ac:dyDescent="0.3">
      <c r="A15349" s="66">
        <v>41993</v>
      </c>
      <c r="B15349" s="68">
        <v>0.44791666666666669</v>
      </c>
      <c r="C15349" t="s">
        <v>119</v>
      </c>
      <c r="D15349">
        <v>19.46</v>
      </c>
      <c r="E15349">
        <v>7592</v>
      </c>
    </row>
    <row r="15350" spans="1:5" x14ac:dyDescent="0.3">
      <c r="A15350" s="66">
        <v>41993</v>
      </c>
      <c r="B15350" s="68">
        <v>0.45833333333333331</v>
      </c>
      <c r="C15350" t="s">
        <v>119</v>
      </c>
      <c r="D15350">
        <v>19.59</v>
      </c>
      <c r="E15350">
        <v>7348</v>
      </c>
    </row>
    <row r="15351" spans="1:5" x14ac:dyDescent="0.3">
      <c r="A15351" s="66">
        <v>41993</v>
      </c>
      <c r="B15351" s="68">
        <v>0.46875</v>
      </c>
      <c r="C15351" t="s">
        <v>119</v>
      </c>
      <c r="D15351">
        <v>19.690000000000001</v>
      </c>
      <c r="E15351">
        <v>7306</v>
      </c>
    </row>
    <row r="15352" spans="1:5" x14ac:dyDescent="0.3">
      <c r="A15352" s="66">
        <v>41993</v>
      </c>
      <c r="B15352" s="68">
        <v>0.47916666666666669</v>
      </c>
      <c r="C15352" t="s">
        <v>119</v>
      </c>
      <c r="D15352">
        <v>19.71</v>
      </c>
      <c r="E15352">
        <v>7817</v>
      </c>
    </row>
    <row r="15353" spans="1:5" x14ac:dyDescent="0.3">
      <c r="A15353" s="66">
        <v>41993</v>
      </c>
      <c r="B15353" s="68">
        <v>0.48958333333333331</v>
      </c>
      <c r="C15353" t="s">
        <v>119</v>
      </c>
      <c r="D15353">
        <v>19.739999999999998</v>
      </c>
      <c r="E15353">
        <v>8886</v>
      </c>
    </row>
    <row r="15354" spans="1:5" x14ac:dyDescent="0.3">
      <c r="A15354" s="66">
        <v>41993</v>
      </c>
      <c r="B15354" s="68">
        <v>0.5</v>
      </c>
      <c r="C15354" t="s">
        <v>120</v>
      </c>
      <c r="D15354">
        <v>19.79</v>
      </c>
      <c r="E15354">
        <v>9263</v>
      </c>
    </row>
    <row r="15355" spans="1:5" x14ac:dyDescent="0.3">
      <c r="A15355" s="66">
        <v>41993</v>
      </c>
      <c r="B15355" s="68">
        <v>0.51041666666666663</v>
      </c>
      <c r="C15355" t="s">
        <v>120</v>
      </c>
      <c r="D15355">
        <v>19.72</v>
      </c>
      <c r="E15355">
        <v>10682</v>
      </c>
    </row>
    <row r="15356" spans="1:5" x14ac:dyDescent="0.3">
      <c r="A15356" s="66">
        <v>41993</v>
      </c>
      <c r="B15356" s="68">
        <v>0.52083333333333337</v>
      </c>
      <c r="C15356" t="s">
        <v>120</v>
      </c>
      <c r="D15356">
        <v>19.829999999999998</v>
      </c>
      <c r="E15356">
        <v>10972</v>
      </c>
    </row>
    <row r="15357" spans="1:5" x14ac:dyDescent="0.3">
      <c r="A15357" s="66">
        <v>41993</v>
      </c>
      <c r="B15357" s="68">
        <v>0.53125</v>
      </c>
      <c r="C15357" t="s">
        <v>120</v>
      </c>
      <c r="D15357">
        <v>19.850000000000001</v>
      </c>
      <c r="E15357">
        <v>11814</v>
      </c>
    </row>
    <row r="15358" spans="1:5" x14ac:dyDescent="0.3">
      <c r="A15358" s="66">
        <v>41993</v>
      </c>
      <c r="B15358" s="68">
        <v>4.1666666666666664E-2</v>
      </c>
      <c r="C15358" t="s">
        <v>120</v>
      </c>
      <c r="D15358">
        <v>19.78</v>
      </c>
      <c r="E15358">
        <v>12129</v>
      </c>
    </row>
    <row r="15359" spans="1:5" x14ac:dyDescent="0.3">
      <c r="A15359" s="66">
        <v>41993</v>
      </c>
      <c r="B15359" s="68">
        <v>5.2083333333333336E-2</v>
      </c>
      <c r="C15359" t="s">
        <v>120</v>
      </c>
      <c r="D15359">
        <v>19.68</v>
      </c>
      <c r="E15359">
        <v>12648</v>
      </c>
    </row>
    <row r="15360" spans="1:5" x14ac:dyDescent="0.3">
      <c r="A15360" s="66">
        <v>41993</v>
      </c>
      <c r="B15360" s="68">
        <v>6.25E-2</v>
      </c>
      <c r="C15360" t="s">
        <v>120</v>
      </c>
      <c r="D15360">
        <v>19.579999999999998</v>
      </c>
      <c r="E15360">
        <v>13352</v>
      </c>
    </row>
    <row r="15361" spans="1:5" x14ac:dyDescent="0.3">
      <c r="A15361" s="66">
        <v>41993</v>
      </c>
      <c r="B15361" s="68">
        <v>7.2916666666666671E-2</v>
      </c>
      <c r="C15361" t="s">
        <v>120</v>
      </c>
      <c r="D15361">
        <v>19.55</v>
      </c>
      <c r="E15361">
        <v>13717</v>
      </c>
    </row>
    <row r="15362" spans="1:5" x14ac:dyDescent="0.3">
      <c r="A15362" s="66">
        <v>41993</v>
      </c>
      <c r="B15362" s="68">
        <v>8.3333333333333329E-2</v>
      </c>
      <c r="C15362" t="s">
        <v>120</v>
      </c>
      <c r="D15362">
        <v>19.600000000000001</v>
      </c>
      <c r="E15362">
        <v>13745</v>
      </c>
    </row>
    <row r="15363" spans="1:5" x14ac:dyDescent="0.3">
      <c r="A15363" s="66">
        <v>41993</v>
      </c>
      <c r="B15363" s="68">
        <v>9.375E-2</v>
      </c>
      <c r="C15363" t="s">
        <v>120</v>
      </c>
      <c r="D15363">
        <v>19.899999999999999</v>
      </c>
      <c r="E15363">
        <v>12356</v>
      </c>
    </row>
    <row r="15364" spans="1:5" x14ac:dyDescent="0.3">
      <c r="A15364" s="66">
        <v>41993</v>
      </c>
      <c r="B15364" s="68">
        <v>0.10416666666666667</v>
      </c>
      <c r="C15364" t="s">
        <v>120</v>
      </c>
      <c r="D15364">
        <v>20.03</v>
      </c>
      <c r="E15364">
        <v>12291</v>
      </c>
    </row>
    <row r="15365" spans="1:5" x14ac:dyDescent="0.3">
      <c r="A15365" s="66">
        <v>41993</v>
      </c>
      <c r="B15365" s="68">
        <v>0.11458333333333333</v>
      </c>
      <c r="C15365" t="s">
        <v>120</v>
      </c>
      <c r="D15365">
        <v>20.47</v>
      </c>
      <c r="E15365">
        <v>11921</v>
      </c>
    </row>
    <row r="15366" spans="1:5" x14ac:dyDescent="0.3">
      <c r="A15366" s="66">
        <v>41993</v>
      </c>
      <c r="B15366" s="68">
        <v>0.125</v>
      </c>
      <c r="C15366" t="s">
        <v>120</v>
      </c>
      <c r="D15366">
        <v>21.04</v>
      </c>
      <c r="E15366">
        <v>11040</v>
      </c>
    </row>
    <row r="15367" spans="1:5" x14ac:dyDescent="0.3">
      <c r="A15367" s="66">
        <v>41993</v>
      </c>
      <c r="B15367" s="68">
        <v>0.13541666666666666</v>
      </c>
      <c r="C15367" t="s">
        <v>120</v>
      </c>
      <c r="D15367">
        <v>21.05</v>
      </c>
      <c r="E15367">
        <v>11120</v>
      </c>
    </row>
    <row r="15368" spans="1:5" x14ac:dyDescent="0.3">
      <c r="A15368" s="66">
        <v>41993</v>
      </c>
      <c r="B15368" s="68">
        <v>0.14583333333333334</v>
      </c>
      <c r="C15368" t="s">
        <v>120</v>
      </c>
      <c r="D15368">
        <v>21.07</v>
      </c>
      <c r="E15368">
        <v>11229</v>
      </c>
    </row>
    <row r="15369" spans="1:5" x14ac:dyDescent="0.3">
      <c r="A15369" s="66">
        <v>41993</v>
      </c>
      <c r="B15369" s="68">
        <v>0.15625</v>
      </c>
      <c r="C15369" t="s">
        <v>120</v>
      </c>
      <c r="D15369">
        <v>20.97</v>
      </c>
      <c r="E15369">
        <v>11261</v>
      </c>
    </row>
    <row r="15370" spans="1:5" x14ac:dyDescent="0.3">
      <c r="A15370" s="66">
        <v>41993</v>
      </c>
      <c r="B15370" s="68">
        <v>0.16666666666666666</v>
      </c>
      <c r="C15370" t="s">
        <v>120</v>
      </c>
      <c r="D15370">
        <v>20.91</v>
      </c>
      <c r="E15370">
        <v>11416</v>
      </c>
    </row>
    <row r="15371" spans="1:5" x14ac:dyDescent="0.3">
      <c r="A15371" s="66">
        <v>41993</v>
      </c>
      <c r="B15371" s="68">
        <v>0.17708333333333334</v>
      </c>
      <c r="C15371" t="s">
        <v>120</v>
      </c>
      <c r="D15371">
        <v>20.97</v>
      </c>
      <c r="E15371">
        <v>11076</v>
      </c>
    </row>
    <row r="15372" spans="1:5" x14ac:dyDescent="0.3">
      <c r="A15372" s="66">
        <v>41993</v>
      </c>
      <c r="B15372" s="68">
        <v>0.1875</v>
      </c>
      <c r="C15372" t="s">
        <v>120</v>
      </c>
      <c r="D15372">
        <v>20.8</v>
      </c>
      <c r="E15372">
        <v>11057</v>
      </c>
    </row>
    <row r="15373" spans="1:5" x14ac:dyDescent="0.3">
      <c r="A15373" s="66">
        <v>41993</v>
      </c>
      <c r="B15373" s="68">
        <v>0.19791666666666666</v>
      </c>
      <c r="C15373" t="s">
        <v>120</v>
      </c>
      <c r="D15373">
        <v>20.61</v>
      </c>
      <c r="E15373">
        <v>11257</v>
      </c>
    </row>
    <row r="15374" spans="1:5" x14ac:dyDescent="0.3">
      <c r="A15374" s="66">
        <v>41993</v>
      </c>
      <c r="B15374" s="68">
        <v>0.20833333333333334</v>
      </c>
      <c r="C15374" t="s">
        <v>120</v>
      </c>
      <c r="D15374">
        <v>20.69</v>
      </c>
      <c r="E15374">
        <v>10936</v>
      </c>
    </row>
    <row r="15375" spans="1:5" x14ac:dyDescent="0.3">
      <c r="A15375" s="66">
        <v>41993</v>
      </c>
      <c r="B15375" s="68">
        <v>0.21875</v>
      </c>
      <c r="C15375" t="s">
        <v>120</v>
      </c>
      <c r="D15375">
        <v>20.34</v>
      </c>
      <c r="E15375">
        <v>11056</v>
      </c>
    </row>
    <row r="15376" spans="1:5" x14ac:dyDescent="0.3">
      <c r="A15376" s="66">
        <v>41993</v>
      </c>
      <c r="B15376" s="68">
        <v>0.22916666666666666</v>
      </c>
      <c r="C15376" t="s">
        <v>120</v>
      </c>
      <c r="D15376">
        <v>20.5</v>
      </c>
      <c r="E15376">
        <v>11349</v>
      </c>
    </row>
    <row r="15377" spans="1:5" x14ac:dyDescent="0.3">
      <c r="A15377" s="66">
        <v>41993</v>
      </c>
      <c r="B15377" s="68">
        <v>0.23958333333333334</v>
      </c>
      <c r="C15377" t="s">
        <v>120</v>
      </c>
      <c r="D15377">
        <v>20.64</v>
      </c>
      <c r="E15377">
        <v>11308</v>
      </c>
    </row>
    <row r="15378" spans="1:5" x14ac:dyDescent="0.3">
      <c r="A15378" s="66">
        <v>41993</v>
      </c>
      <c r="B15378" s="68">
        <v>0.25</v>
      </c>
      <c r="C15378" t="s">
        <v>120</v>
      </c>
      <c r="D15378">
        <v>20.65</v>
      </c>
      <c r="E15378">
        <v>11070</v>
      </c>
    </row>
    <row r="15379" spans="1:5" x14ac:dyDescent="0.3">
      <c r="A15379" s="66">
        <v>41993</v>
      </c>
      <c r="B15379" s="68">
        <v>0.26041666666666669</v>
      </c>
      <c r="C15379" t="s">
        <v>120</v>
      </c>
      <c r="D15379">
        <v>20.72</v>
      </c>
      <c r="E15379">
        <v>10330</v>
      </c>
    </row>
    <row r="15380" spans="1:5" x14ac:dyDescent="0.3">
      <c r="A15380" s="66">
        <v>41993</v>
      </c>
      <c r="B15380" s="68">
        <v>0.27083333333333331</v>
      </c>
      <c r="C15380" t="s">
        <v>120</v>
      </c>
      <c r="D15380">
        <v>20.78</v>
      </c>
      <c r="E15380">
        <v>10044</v>
      </c>
    </row>
    <row r="15381" spans="1:5" x14ac:dyDescent="0.3">
      <c r="A15381" s="66">
        <v>41993</v>
      </c>
      <c r="B15381" s="68">
        <v>0.28125</v>
      </c>
      <c r="C15381" t="s">
        <v>120</v>
      </c>
      <c r="D15381">
        <v>20.86</v>
      </c>
      <c r="E15381">
        <v>10267</v>
      </c>
    </row>
    <row r="15382" spans="1:5" x14ac:dyDescent="0.3">
      <c r="A15382" s="66">
        <v>41993</v>
      </c>
      <c r="B15382" s="68">
        <v>0.29166666666666669</v>
      </c>
      <c r="C15382" t="s">
        <v>120</v>
      </c>
      <c r="D15382">
        <v>20.9</v>
      </c>
      <c r="E15382">
        <v>10310</v>
      </c>
    </row>
    <row r="15383" spans="1:5" x14ac:dyDescent="0.3">
      <c r="A15383" s="66">
        <v>41993</v>
      </c>
      <c r="B15383" s="68">
        <v>0.30208333333333331</v>
      </c>
      <c r="C15383" t="s">
        <v>120</v>
      </c>
      <c r="D15383">
        <v>21.05</v>
      </c>
      <c r="E15383">
        <v>10233</v>
      </c>
    </row>
    <row r="15384" spans="1:5" x14ac:dyDescent="0.3">
      <c r="A15384" s="66">
        <v>41993</v>
      </c>
      <c r="B15384" s="68">
        <v>0.3125</v>
      </c>
      <c r="C15384" t="s">
        <v>120</v>
      </c>
      <c r="D15384">
        <v>20.96</v>
      </c>
      <c r="E15384">
        <v>10161</v>
      </c>
    </row>
    <row r="15385" spans="1:5" x14ac:dyDescent="0.3">
      <c r="A15385" s="66">
        <v>41993</v>
      </c>
      <c r="B15385" s="68">
        <v>0.32291666666666669</v>
      </c>
      <c r="C15385" t="s">
        <v>120</v>
      </c>
      <c r="D15385">
        <v>20.99</v>
      </c>
      <c r="E15385">
        <v>10612</v>
      </c>
    </row>
    <row r="15386" spans="1:5" x14ac:dyDescent="0.3">
      <c r="A15386" s="66">
        <v>41993</v>
      </c>
      <c r="B15386" s="68">
        <v>0.33333333333333331</v>
      </c>
      <c r="C15386" t="s">
        <v>120</v>
      </c>
      <c r="D15386">
        <v>21.08</v>
      </c>
      <c r="E15386">
        <v>10447</v>
      </c>
    </row>
    <row r="15387" spans="1:5" x14ac:dyDescent="0.3">
      <c r="A15387" s="66">
        <v>41993</v>
      </c>
      <c r="B15387" s="68">
        <v>0.34375</v>
      </c>
      <c r="C15387" t="s">
        <v>120</v>
      </c>
      <c r="D15387">
        <v>21.05</v>
      </c>
      <c r="E15387">
        <v>10460</v>
      </c>
    </row>
    <row r="15388" spans="1:5" x14ac:dyDescent="0.3">
      <c r="A15388" s="66">
        <v>41993</v>
      </c>
      <c r="B15388" s="68">
        <v>0.35416666666666669</v>
      </c>
      <c r="C15388" t="s">
        <v>120</v>
      </c>
      <c r="D15388">
        <v>20.98</v>
      </c>
      <c r="E15388">
        <v>10464</v>
      </c>
    </row>
    <row r="15389" spans="1:5" x14ac:dyDescent="0.3">
      <c r="A15389" s="66">
        <v>41993</v>
      </c>
      <c r="B15389" s="68">
        <v>0.36458333333333331</v>
      </c>
      <c r="C15389" t="s">
        <v>120</v>
      </c>
      <c r="D15389">
        <v>20.85</v>
      </c>
      <c r="E15389">
        <v>10651</v>
      </c>
    </row>
    <row r="15390" spans="1:5" x14ac:dyDescent="0.3">
      <c r="A15390" s="66">
        <v>41993</v>
      </c>
      <c r="B15390" s="68">
        <v>0.375</v>
      </c>
      <c r="C15390" t="s">
        <v>120</v>
      </c>
      <c r="D15390">
        <v>20.66</v>
      </c>
      <c r="E15390">
        <v>10694</v>
      </c>
    </row>
    <row r="15391" spans="1:5" x14ac:dyDescent="0.3">
      <c r="A15391" s="66">
        <v>41993</v>
      </c>
      <c r="B15391" s="68">
        <v>0.38541666666666669</v>
      </c>
      <c r="C15391" t="s">
        <v>120</v>
      </c>
      <c r="D15391">
        <v>20.38</v>
      </c>
      <c r="E15391">
        <v>11663</v>
      </c>
    </row>
    <row r="15392" spans="1:5" x14ac:dyDescent="0.3">
      <c r="A15392" s="66">
        <v>41993</v>
      </c>
      <c r="B15392" s="68">
        <v>0.39583333333333331</v>
      </c>
      <c r="C15392" t="s">
        <v>120</v>
      </c>
      <c r="D15392">
        <v>20.34</v>
      </c>
      <c r="E15392">
        <v>11787</v>
      </c>
    </row>
    <row r="15393" spans="1:5" x14ac:dyDescent="0.3">
      <c r="A15393" s="66">
        <v>41993</v>
      </c>
      <c r="B15393" s="68">
        <v>0.40625</v>
      </c>
      <c r="C15393" t="s">
        <v>120</v>
      </c>
      <c r="D15393">
        <v>20.38</v>
      </c>
      <c r="E15393">
        <v>11471</v>
      </c>
    </row>
    <row r="15394" spans="1:5" x14ac:dyDescent="0.3">
      <c r="A15394" s="66">
        <v>41993</v>
      </c>
      <c r="B15394" s="68">
        <v>0.41666666666666669</v>
      </c>
      <c r="C15394" t="s">
        <v>120</v>
      </c>
      <c r="D15394">
        <v>20.39</v>
      </c>
      <c r="E15394">
        <v>11177</v>
      </c>
    </row>
    <row r="15395" spans="1:5" x14ac:dyDescent="0.3">
      <c r="A15395" s="66">
        <v>41993</v>
      </c>
      <c r="B15395" s="68">
        <v>0.42708333333333331</v>
      </c>
      <c r="C15395" t="s">
        <v>120</v>
      </c>
      <c r="D15395">
        <v>20.37</v>
      </c>
      <c r="E15395">
        <v>11186</v>
      </c>
    </row>
    <row r="15396" spans="1:5" x14ac:dyDescent="0.3">
      <c r="A15396" s="66">
        <v>41993</v>
      </c>
      <c r="B15396" s="68">
        <v>0.4375</v>
      </c>
      <c r="C15396" t="s">
        <v>120</v>
      </c>
      <c r="D15396">
        <v>20.38</v>
      </c>
      <c r="E15396">
        <v>11213</v>
      </c>
    </row>
    <row r="15397" spans="1:5" x14ac:dyDescent="0.3">
      <c r="A15397" s="66">
        <v>41993</v>
      </c>
      <c r="B15397" s="68">
        <v>0.44791666666666669</v>
      </c>
      <c r="C15397" t="s">
        <v>120</v>
      </c>
      <c r="D15397">
        <v>20.25</v>
      </c>
      <c r="E15397">
        <v>11292</v>
      </c>
    </row>
    <row r="15398" spans="1:5" x14ac:dyDescent="0.3">
      <c r="A15398" s="66">
        <v>41993</v>
      </c>
      <c r="B15398" s="68">
        <v>0.45833333333333331</v>
      </c>
      <c r="C15398" t="s">
        <v>120</v>
      </c>
      <c r="D15398">
        <v>20.22</v>
      </c>
      <c r="E15398">
        <v>11153</v>
      </c>
    </row>
    <row r="15399" spans="1:5" x14ac:dyDescent="0.3">
      <c r="A15399" s="66">
        <v>41993</v>
      </c>
      <c r="B15399" s="68">
        <v>0.46875</v>
      </c>
      <c r="C15399" t="s">
        <v>120</v>
      </c>
      <c r="D15399">
        <v>20.22</v>
      </c>
      <c r="E15399">
        <v>10910</v>
      </c>
    </row>
    <row r="15400" spans="1:5" x14ac:dyDescent="0.3">
      <c r="A15400" s="66">
        <v>41993</v>
      </c>
      <c r="B15400" s="68">
        <v>0.47916666666666669</v>
      </c>
      <c r="C15400" t="s">
        <v>120</v>
      </c>
      <c r="D15400">
        <v>20.23</v>
      </c>
      <c r="E15400">
        <v>10701</v>
      </c>
    </row>
    <row r="15401" spans="1:5" x14ac:dyDescent="0.3">
      <c r="A15401" s="66">
        <v>41993</v>
      </c>
      <c r="B15401" s="68">
        <v>0.48958333333333331</v>
      </c>
      <c r="C15401" t="s">
        <v>120</v>
      </c>
      <c r="D15401">
        <v>20.2</v>
      </c>
      <c r="E15401">
        <v>10612</v>
      </c>
    </row>
    <row r="15402" spans="1:5" x14ac:dyDescent="0.3">
      <c r="A15402" s="66">
        <v>41994</v>
      </c>
      <c r="B15402" s="68">
        <v>0.5</v>
      </c>
      <c r="C15402" t="s">
        <v>119</v>
      </c>
      <c r="D15402">
        <v>20.190000000000001</v>
      </c>
      <c r="E15402">
        <v>10708</v>
      </c>
    </row>
    <row r="15403" spans="1:5" x14ac:dyDescent="0.3">
      <c r="A15403" s="66">
        <v>41994</v>
      </c>
      <c r="B15403" s="68">
        <v>0.51041666666666663</v>
      </c>
      <c r="C15403" t="s">
        <v>119</v>
      </c>
      <c r="D15403">
        <v>20.190000000000001</v>
      </c>
      <c r="E15403">
        <v>10908</v>
      </c>
    </row>
    <row r="15404" spans="1:5" x14ac:dyDescent="0.3">
      <c r="A15404" s="66">
        <v>41994</v>
      </c>
      <c r="B15404" s="68">
        <v>0.52083333333333337</v>
      </c>
      <c r="C15404" t="s">
        <v>119</v>
      </c>
      <c r="D15404">
        <v>20.18</v>
      </c>
      <c r="E15404">
        <v>11098</v>
      </c>
    </row>
    <row r="15405" spans="1:5" x14ac:dyDescent="0.3">
      <c r="A15405" s="66">
        <v>41994</v>
      </c>
      <c r="B15405" s="68">
        <v>0.53125</v>
      </c>
      <c r="C15405" t="s">
        <v>119</v>
      </c>
      <c r="D15405">
        <v>20.16</v>
      </c>
      <c r="E15405">
        <v>11551</v>
      </c>
    </row>
    <row r="15406" spans="1:5" x14ac:dyDescent="0.3">
      <c r="A15406" s="66">
        <v>41994</v>
      </c>
      <c r="B15406" s="68">
        <v>4.1666666666666664E-2</v>
      </c>
      <c r="C15406" t="s">
        <v>119</v>
      </c>
      <c r="D15406">
        <v>20.149999999999999</v>
      </c>
      <c r="E15406">
        <v>11774</v>
      </c>
    </row>
    <row r="15407" spans="1:5" x14ac:dyDescent="0.3">
      <c r="A15407" s="66">
        <v>41994</v>
      </c>
      <c r="B15407" s="68">
        <v>5.2083333333333336E-2</v>
      </c>
      <c r="C15407" t="s">
        <v>119</v>
      </c>
      <c r="D15407">
        <v>20.14</v>
      </c>
      <c r="E15407">
        <v>12430</v>
      </c>
    </row>
    <row r="15408" spans="1:5" x14ac:dyDescent="0.3">
      <c r="A15408" s="66">
        <v>41994</v>
      </c>
      <c r="B15408" s="68">
        <v>6.25E-2</v>
      </c>
      <c r="C15408" t="s">
        <v>119</v>
      </c>
      <c r="D15408">
        <v>20.12</v>
      </c>
      <c r="E15408">
        <v>12811</v>
      </c>
    </row>
    <row r="15409" spans="1:5" x14ac:dyDescent="0.3">
      <c r="A15409" s="66">
        <v>41994</v>
      </c>
      <c r="B15409" s="68">
        <v>7.2916666666666671E-2</v>
      </c>
      <c r="C15409" t="s">
        <v>119</v>
      </c>
      <c r="D15409">
        <v>20.12</v>
      </c>
      <c r="E15409">
        <v>13068</v>
      </c>
    </row>
    <row r="15410" spans="1:5" x14ac:dyDescent="0.3">
      <c r="A15410" s="66">
        <v>41994</v>
      </c>
      <c r="B15410" s="68">
        <v>8.3333333333333329E-2</v>
      </c>
      <c r="C15410" t="s">
        <v>119</v>
      </c>
      <c r="D15410">
        <v>20.13</v>
      </c>
      <c r="E15410">
        <v>13174</v>
      </c>
    </row>
    <row r="15411" spans="1:5" x14ac:dyDescent="0.3">
      <c r="A15411" s="66">
        <v>41994</v>
      </c>
      <c r="B15411" s="68">
        <v>9.375E-2</v>
      </c>
      <c r="C15411" t="s">
        <v>119</v>
      </c>
      <c r="D15411">
        <v>20.170000000000002</v>
      </c>
      <c r="E15411">
        <v>13202</v>
      </c>
    </row>
    <row r="15412" spans="1:5" x14ac:dyDescent="0.3">
      <c r="A15412" s="66">
        <v>41994</v>
      </c>
      <c r="B15412" s="68">
        <v>0.10416666666666667</v>
      </c>
      <c r="C15412" t="s">
        <v>119</v>
      </c>
      <c r="D15412">
        <v>20.18</v>
      </c>
      <c r="E15412">
        <v>13273</v>
      </c>
    </row>
    <row r="15413" spans="1:5" x14ac:dyDescent="0.3">
      <c r="A15413" s="66">
        <v>41994</v>
      </c>
      <c r="B15413" s="68">
        <v>0.11458333333333333</v>
      </c>
      <c r="C15413" t="s">
        <v>119</v>
      </c>
      <c r="D15413">
        <v>20.09</v>
      </c>
      <c r="E15413">
        <v>13339</v>
      </c>
    </row>
    <row r="15414" spans="1:5" x14ac:dyDescent="0.3">
      <c r="A15414" s="66">
        <v>41994</v>
      </c>
      <c r="B15414" s="68">
        <v>0.125</v>
      </c>
      <c r="C15414" t="s">
        <v>119</v>
      </c>
      <c r="D15414">
        <v>20.149999999999999</v>
      </c>
      <c r="E15414">
        <v>12424</v>
      </c>
    </row>
    <row r="15415" spans="1:5" x14ac:dyDescent="0.3">
      <c r="A15415" s="66">
        <v>41994</v>
      </c>
      <c r="B15415" s="68">
        <v>0.13541666666666666</v>
      </c>
      <c r="C15415" t="s">
        <v>119</v>
      </c>
      <c r="D15415">
        <v>20.100000000000001</v>
      </c>
      <c r="E15415">
        <v>11654</v>
      </c>
    </row>
    <row r="15416" spans="1:5" x14ac:dyDescent="0.3">
      <c r="A15416" s="66">
        <v>41994</v>
      </c>
      <c r="B15416" s="68">
        <v>0.14583333333333334</v>
      </c>
      <c r="C15416" t="s">
        <v>119</v>
      </c>
      <c r="D15416">
        <v>20.22</v>
      </c>
      <c r="E15416">
        <v>11449</v>
      </c>
    </row>
    <row r="15417" spans="1:5" x14ac:dyDescent="0.3">
      <c r="A15417" s="66">
        <v>41994</v>
      </c>
      <c r="B15417" s="68">
        <v>0.15625</v>
      </c>
      <c r="C15417" t="s">
        <v>119</v>
      </c>
      <c r="D15417">
        <v>20.010000000000002</v>
      </c>
      <c r="E15417">
        <v>11097</v>
      </c>
    </row>
    <row r="15418" spans="1:5" x14ac:dyDescent="0.3">
      <c r="A15418" s="66">
        <v>41994</v>
      </c>
      <c r="B15418" s="68">
        <v>0.16666666666666666</v>
      </c>
      <c r="C15418" t="s">
        <v>119</v>
      </c>
      <c r="D15418">
        <v>20.04</v>
      </c>
      <c r="E15418">
        <v>11078</v>
      </c>
    </row>
    <row r="15419" spans="1:5" x14ac:dyDescent="0.3">
      <c r="A15419" s="66">
        <v>41994</v>
      </c>
      <c r="B15419" s="68">
        <v>0.17708333333333334</v>
      </c>
      <c r="C15419" t="s">
        <v>119</v>
      </c>
      <c r="D15419">
        <v>20.03</v>
      </c>
      <c r="E15419">
        <v>11356</v>
      </c>
    </row>
    <row r="15420" spans="1:5" x14ac:dyDescent="0.3">
      <c r="A15420" s="66">
        <v>41994</v>
      </c>
      <c r="B15420" s="68">
        <v>0.1875</v>
      </c>
      <c r="C15420" t="s">
        <v>119</v>
      </c>
      <c r="D15420">
        <v>20.04</v>
      </c>
      <c r="E15420">
        <v>11389</v>
      </c>
    </row>
    <row r="15421" spans="1:5" x14ac:dyDescent="0.3">
      <c r="A15421" s="66">
        <v>41994</v>
      </c>
      <c r="B15421" s="68">
        <v>0.19791666666666666</v>
      </c>
      <c r="C15421" t="s">
        <v>119</v>
      </c>
      <c r="D15421">
        <v>19.97</v>
      </c>
      <c r="E15421">
        <v>11494</v>
      </c>
    </row>
    <row r="15422" spans="1:5" x14ac:dyDescent="0.3">
      <c r="A15422" s="66">
        <v>41994</v>
      </c>
      <c r="B15422" s="68">
        <v>0.20833333333333334</v>
      </c>
      <c r="C15422" t="s">
        <v>119</v>
      </c>
      <c r="D15422">
        <v>19.96</v>
      </c>
      <c r="E15422">
        <v>11411</v>
      </c>
    </row>
    <row r="15423" spans="1:5" x14ac:dyDescent="0.3">
      <c r="A15423" s="66">
        <v>41994</v>
      </c>
      <c r="B15423" s="68">
        <v>0.21875</v>
      </c>
      <c r="C15423" t="s">
        <v>119</v>
      </c>
      <c r="D15423">
        <v>20.02</v>
      </c>
      <c r="E15423">
        <v>11620</v>
      </c>
    </row>
    <row r="15424" spans="1:5" x14ac:dyDescent="0.3">
      <c r="A15424" s="66">
        <v>41994</v>
      </c>
      <c r="B15424" s="68">
        <v>0.22916666666666666</v>
      </c>
      <c r="C15424" t="s">
        <v>119</v>
      </c>
      <c r="D15424">
        <v>20.11</v>
      </c>
      <c r="E15424">
        <v>11441</v>
      </c>
    </row>
    <row r="15425" spans="1:5" x14ac:dyDescent="0.3">
      <c r="A15425" s="66">
        <v>41994</v>
      </c>
      <c r="B15425" s="68">
        <v>0.23958333333333334</v>
      </c>
      <c r="C15425" t="s">
        <v>119</v>
      </c>
      <c r="D15425">
        <v>20.12</v>
      </c>
      <c r="E15425">
        <v>11089</v>
      </c>
    </row>
    <row r="15426" spans="1:5" x14ac:dyDescent="0.3">
      <c r="A15426" s="66">
        <v>41994</v>
      </c>
      <c r="B15426" s="68">
        <v>0.25</v>
      </c>
      <c r="C15426" t="s">
        <v>119</v>
      </c>
      <c r="D15426">
        <v>20.18</v>
      </c>
      <c r="E15426">
        <v>10775</v>
      </c>
    </row>
    <row r="15427" spans="1:5" x14ac:dyDescent="0.3">
      <c r="A15427" s="66">
        <v>41994</v>
      </c>
      <c r="B15427" s="68">
        <v>0.26041666666666669</v>
      </c>
      <c r="C15427" t="s">
        <v>119</v>
      </c>
      <c r="D15427">
        <v>20.16</v>
      </c>
      <c r="E15427">
        <v>10483</v>
      </c>
    </row>
    <row r="15428" spans="1:5" x14ac:dyDescent="0.3">
      <c r="A15428" s="66">
        <v>41994</v>
      </c>
      <c r="B15428" s="68">
        <v>0.27083333333333331</v>
      </c>
      <c r="C15428" t="s">
        <v>119</v>
      </c>
      <c r="D15428">
        <v>20.14</v>
      </c>
      <c r="E15428">
        <v>10274</v>
      </c>
    </row>
    <row r="15429" spans="1:5" x14ac:dyDescent="0.3">
      <c r="A15429" s="66">
        <v>41994</v>
      </c>
      <c r="B15429" s="68">
        <v>0.28125</v>
      </c>
      <c r="C15429" t="s">
        <v>119</v>
      </c>
      <c r="D15429">
        <v>20.12</v>
      </c>
      <c r="E15429">
        <v>10099</v>
      </c>
    </row>
    <row r="15430" spans="1:5" x14ac:dyDescent="0.3">
      <c r="A15430" s="66">
        <v>41994</v>
      </c>
      <c r="B15430" s="68">
        <v>0.29166666666666669</v>
      </c>
      <c r="C15430" t="s">
        <v>119</v>
      </c>
      <c r="D15430">
        <v>20.14</v>
      </c>
      <c r="E15430">
        <v>9978</v>
      </c>
    </row>
    <row r="15431" spans="1:5" x14ac:dyDescent="0.3">
      <c r="A15431" s="66">
        <v>41994</v>
      </c>
      <c r="B15431" s="68">
        <v>0.30208333333333331</v>
      </c>
      <c r="C15431" t="s">
        <v>119</v>
      </c>
      <c r="D15431">
        <v>20.16</v>
      </c>
      <c r="E15431">
        <v>10019</v>
      </c>
    </row>
    <row r="15432" spans="1:5" x14ac:dyDescent="0.3">
      <c r="A15432" s="66">
        <v>41994</v>
      </c>
      <c r="B15432" s="68">
        <v>0.3125</v>
      </c>
      <c r="C15432" t="s">
        <v>119</v>
      </c>
      <c r="D15432">
        <v>20.149999999999999</v>
      </c>
      <c r="E15432">
        <v>10164</v>
      </c>
    </row>
    <row r="15433" spans="1:5" x14ac:dyDescent="0.3">
      <c r="A15433" s="66">
        <v>41994</v>
      </c>
      <c r="B15433" s="68">
        <v>0.32291666666666669</v>
      </c>
      <c r="C15433" t="s">
        <v>119</v>
      </c>
      <c r="D15433">
        <v>20.14</v>
      </c>
      <c r="E15433">
        <v>10115</v>
      </c>
    </row>
    <row r="15434" spans="1:5" x14ac:dyDescent="0.3">
      <c r="A15434" s="66">
        <v>41994</v>
      </c>
      <c r="B15434" s="68">
        <v>0.33333333333333331</v>
      </c>
      <c r="C15434" t="s">
        <v>119</v>
      </c>
      <c r="D15434">
        <v>20.14</v>
      </c>
      <c r="E15434">
        <v>10138</v>
      </c>
    </row>
    <row r="15435" spans="1:5" x14ac:dyDescent="0.3">
      <c r="A15435" s="66">
        <v>41994</v>
      </c>
      <c r="B15435" s="68">
        <v>0.34375</v>
      </c>
      <c r="C15435" t="s">
        <v>119</v>
      </c>
      <c r="D15435">
        <v>20.149999999999999</v>
      </c>
      <c r="E15435">
        <v>10401</v>
      </c>
    </row>
    <row r="15436" spans="1:5" x14ac:dyDescent="0.3">
      <c r="A15436" s="66">
        <v>41994</v>
      </c>
      <c r="B15436" s="68">
        <v>0.35416666666666669</v>
      </c>
      <c r="C15436" t="s">
        <v>119</v>
      </c>
      <c r="D15436">
        <v>20.05</v>
      </c>
      <c r="E15436">
        <v>10372</v>
      </c>
    </row>
    <row r="15437" spans="1:5" x14ac:dyDescent="0.3">
      <c r="A15437" s="66">
        <v>41994</v>
      </c>
      <c r="B15437" s="68">
        <v>0.36458333333333331</v>
      </c>
      <c r="C15437" t="s">
        <v>119</v>
      </c>
      <c r="D15437">
        <v>20.03</v>
      </c>
      <c r="E15437">
        <v>10199</v>
      </c>
    </row>
    <row r="15438" spans="1:5" x14ac:dyDescent="0.3">
      <c r="A15438" s="66">
        <v>41994</v>
      </c>
      <c r="B15438" s="68">
        <v>0.375</v>
      </c>
      <c r="C15438" t="s">
        <v>119</v>
      </c>
      <c r="D15438">
        <v>20.05</v>
      </c>
      <c r="E15438">
        <v>10128</v>
      </c>
    </row>
    <row r="15439" spans="1:5" x14ac:dyDescent="0.3">
      <c r="A15439" s="66">
        <v>41994</v>
      </c>
      <c r="B15439" s="68">
        <v>0.38541666666666669</v>
      </c>
      <c r="C15439" t="s">
        <v>119</v>
      </c>
      <c r="D15439">
        <v>19.97</v>
      </c>
      <c r="E15439">
        <v>10167</v>
      </c>
    </row>
    <row r="15440" spans="1:5" x14ac:dyDescent="0.3">
      <c r="A15440" s="66">
        <v>41994</v>
      </c>
      <c r="B15440" s="68">
        <v>0.39583333333333331</v>
      </c>
      <c r="C15440" t="s">
        <v>119</v>
      </c>
      <c r="D15440">
        <v>19.989999999999998</v>
      </c>
      <c r="E15440">
        <v>10253</v>
      </c>
    </row>
    <row r="15441" spans="1:5" x14ac:dyDescent="0.3">
      <c r="A15441" s="66">
        <v>41994</v>
      </c>
      <c r="B15441" s="68">
        <v>0.40625</v>
      </c>
      <c r="C15441" t="s">
        <v>119</v>
      </c>
      <c r="D15441">
        <v>20.32</v>
      </c>
      <c r="E15441">
        <v>10208</v>
      </c>
    </row>
    <row r="15442" spans="1:5" x14ac:dyDescent="0.3">
      <c r="A15442" s="66">
        <v>41994</v>
      </c>
      <c r="B15442" s="68">
        <v>0.41666666666666669</v>
      </c>
      <c r="C15442" t="s">
        <v>119</v>
      </c>
      <c r="D15442">
        <v>20.41</v>
      </c>
      <c r="E15442">
        <v>10145</v>
      </c>
    </row>
    <row r="15443" spans="1:5" x14ac:dyDescent="0.3">
      <c r="A15443" s="66">
        <v>41994</v>
      </c>
      <c r="B15443" s="68">
        <v>0.42708333333333331</v>
      </c>
      <c r="C15443" t="s">
        <v>119</v>
      </c>
      <c r="D15443">
        <v>20.440000000000001</v>
      </c>
      <c r="E15443">
        <v>10276</v>
      </c>
    </row>
    <row r="15444" spans="1:5" x14ac:dyDescent="0.3">
      <c r="A15444" s="66">
        <v>41994</v>
      </c>
      <c r="B15444" s="68">
        <v>0.4375</v>
      </c>
      <c r="C15444" t="s">
        <v>119</v>
      </c>
      <c r="D15444">
        <v>20.46</v>
      </c>
      <c r="E15444">
        <v>10348</v>
      </c>
    </row>
    <row r="15445" spans="1:5" x14ac:dyDescent="0.3">
      <c r="A15445" s="66">
        <v>41994</v>
      </c>
      <c r="B15445" s="68">
        <v>0.44791666666666669</v>
      </c>
      <c r="C15445" t="s">
        <v>119</v>
      </c>
      <c r="D15445">
        <v>20.58</v>
      </c>
      <c r="E15445">
        <v>10375</v>
      </c>
    </row>
    <row r="15446" spans="1:5" x14ac:dyDescent="0.3">
      <c r="A15446" s="66">
        <v>41994</v>
      </c>
      <c r="B15446" s="68">
        <v>0.45833333333333331</v>
      </c>
      <c r="C15446" t="s">
        <v>119</v>
      </c>
      <c r="D15446">
        <v>20.86</v>
      </c>
      <c r="E15446">
        <v>9563</v>
      </c>
    </row>
    <row r="15447" spans="1:5" x14ac:dyDescent="0.3">
      <c r="A15447" s="66">
        <v>41994</v>
      </c>
      <c r="B15447" s="68">
        <v>0.46875</v>
      </c>
      <c r="C15447" t="s">
        <v>119</v>
      </c>
      <c r="D15447">
        <v>20.98</v>
      </c>
      <c r="E15447">
        <v>9074</v>
      </c>
    </row>
    <row r="15448" spans="1:5" x14ac:dyDescent="0.3">
      <c r="A15448" s="66">
        <v>41994</v>
      </c>
      <c r="B15448" s="68">
        <v>0.47916666666666669</v>
      </c>
      <c r="C15448" t="s">
        <v>119</v>
      </c>
      <c r="D15448">
        <v>20.85</v>
      </c>
      <c r="E15448">
        <v>8830</v>
      </c>
    </row>
    <row r="15449" spans="1:5" x14ac:dyDescent="0.3">
      <c r="A15449" s="66">
        <v>41994</v>
      </c>
      <c r="B15449" s="68">
        <v>0.48958333333333331</v>
      </c>
      <c r="C15449" t="s">
        <v>119</v>
      </c>
      <c r="D15449">
        <v>21.02</v>
      </c>
      <c r="E15449">
        <v>8775</v>
      </c>
    </row>
    <row r="15450" spans="1:5" x14ac:dyDescent="0.3">
      <c r="A15450" s="66">
        <v>41994</v>
      </c>
      <c r="B15450" s="68">
        <v>0.5</v>
      </c>
      <c r="C15450" t="s">
        <v>120</v>
      </c>
      <c r="D15450">
        <v>21.13</v>
      </c>
      <c r="E15450">
        <v>8598</v>
      </c>
    </row>
    <row r="15451" spans="1:5" x14ac:dyDescent="0.3">
      <c r="A15451" s="66">
        <v>41994</v>
      </c>
      <c r="B15451" s="68">
        <v>0.51041666666666663</v>
      </c>
      <c r="C15451" t="s">
        <v>120</v>
      </c>
      <c r="D15451">
        <v>21.04</v>
      </c>
      <c r="E15451">
        <v>9048</v>
      </c>
    </row>
    <row r="15452" spans="1:5" x14ac:dyDescent="0.3">
      <c r="A15452" s="66">
        <v>41994</v>
      </c>
      <c r="B15452" s="68">
        <v>0.52083333333333337</v>
      </c>
      <c r="C15452" t="s">
        <v>120</v>
      </c>
      <c r="D15452">
        <v>20.84</v>
      </c>
      <c r="E15452">
        <v>9938</v>
      </c>
    </row>
    <row r="15453" spans="1:5" x14ac:dyDescent="0.3">
      <c r="A15453" s="66">
        <v>41994</v>
      </c>
      <c r="B15453" s="68">
        <v>0.53125</v>
      </c>
      <c r="C15453" t="s">
        <v>120</v>
      </c>
      <c r="D15453">
        <v>20.440000000000001</v>
      </c>
      <c r="E15453">
        <v>11363</v>
      </c>
    </row>
    <row r="15454" spans="1:5" x14ac:dyDescent="0.3">
      <c r="A15454" s="66">
        <v>41994</v>
      </c>
      <c r="B15454" s="68">
        <v>4.1666666666666664E-2</v>
      </c>
      <c r="C15454" t="s">
        <v>120</v>
      </c>
      <c r="D15454">
        <v>20.32</v>
      </c>
      <c r="E15454">
        <v>11834</v>
      </c>
    </row>
    <row r="15455" spans="1:5" x14ac:dyDescent="0.3">
      <c r="A15455" s="66">
        <v>41994</v>
      </c>
      <c r="B15455" s="68">
        <v>5.2083333333333336E-2</v>
      </c>
      <c r="C15455" t="s">
        <v>120</v>
      </c>
      <c r="D15455">
        <v>20.440000000000001</v>
      </c>
      <c r="E15455">
        <v>11842</v>
      </c>
    </row>
    <row r="15456" spans="1:5" x14ac:dyDescent="0.3">
      <c r="A15456" s="66">
        <v>41994</v>
      </c>
      <c r="B15456" s="68">
        <v>6.25E-2</v>
      </c>
      <c r="C15456" t="s">
        <v>120</v>
      </c>
      <c r="D15456">
        <v>20.399999999999999</v>
      </c>
      <c r="E15456">
        <v>12088</v>
      </c>
    </row>
    <row r="15457" spans="1:5" x14ac:dyDescent="0.3">
      <c r="A15457" s="66">
        <v>41994</v>
      </c>
      <c r="B15457" s="68">
        <v>7.2916666666666671E-2</v>
      </c>
      <c r="C15457" t="s">
        <v>120</v>
      </c>
      <c r="D15457">
        <v>20.3</v>
      </c>
      <c r="E15457">
        <v>12642</v>
      </c>
    </row>
    <row r="15458" spans="1:5" x14ac:dyDescent="0.3">
      <c r="A15458" s="66">
        <v>41994</v>
      </c>
      <c r="B15458" s="68">
        <v>8.3333333333333329E-2</v>
      </c>
      <c r="C15458" t="s">
        <v>120</v>
      </c>
      <c r="D15458">
        <v>20.3</v>
      </c>
      <c r="E15458">
        <v>12816</v>
      </c>
    </row>
    <row r="15459" spans="1:5" x14ac:dyDescent="0.3">
      <c r="A15459" s="66">
        <v>41994</v>
      </c>
      <c r="B15459" s="68">
        <v>9.375E-2</v>
      </c>
      <c r="C15459" t="s">
        <v>120</v>
      </c>
      <c r="D15459">
        <v>20.53</v>
      </c>
      <c r="E15459">
        <v>12445</v>
      </c>
    </row>
    <row r="15460" spans="1:5" x14ac:dyDescent="0.3">
      <c r="A15460" s="66">
        <v>41994</v>
      </c>
      <c r="B15460" s="68">
        <v>0.10416666666666667</v>
      </c>
      <c r="C15460" t="s">
        <v>120</v>
      </c>
      <c r="D15460">
        <v>20.43</v>
      </c>
      <c r="E15460">
        <v>12977</v>
      </c>
    </row>
    <row r="15461" spans="1:5" x14ac:dyDescent="0.3">
      <c r="A15461" s="66">
        <v>41994</v>
      </c>
      <c r="B15461" s="68">
        <v>0.11458333333333333</v>
      </c>
      <c r="C15461" t="s">
        <v>120</v>
      </c>
      <c r="D15461">
        <v>20.56</v>
      </c>
      <c r="E15461">
        <v>12979</v>
      </c>
    </row>
    <row r="15462" spans="1:5" x14ac:dyDescent="0.3">
      <c r="A15462" s="66">
        <v>41994</v>
      </c>
      <c r="B15462" s="68">
        <v>0.125</v>
      </c>
      <c r="C15462" t="s">
        <v>120</v>
      </c>
      <c r="D15462">
        <v>20.58</v>
      </c>
      <c r="E15462">
        <v>12966</v>
      </c>
    </row>
    <row r="15463" spans="1:5" x14ac:dyDescent="0.3">
      <c r="A15463" s="66">
        <v>41994</v>
      </c>
      <c r="B15463" s="68">
        <v>0.13541666666666666</v>
      </c>
      <c r="C15463" t="s">
        <v>120</v>
      </c>
      <c r="D15463">
        <v>20.52</v>
      </c>
      <c r="E15463">
        <v>12945</v>
      </c>
    </row>
    <row r="15464" spans="1:5" x14ac:dyDescent="0.3">
      <c r="A15464" s="66">
        <v>41994</v>
      </c>
      <c r="B15464" s="68">
        <v>0.14583333333333334</v>
      </c>
      <c r="C15464" t="s">
        <v>120</v>
      </c>
      <c r="D15464">
        <v>20.71</v>
      </c>
      <c r="E15464">
        <v>12609</v>
      </c>
    </row>
    <row r="15465" spans="1:5" x14ac:dyDescent="0.3">
      <c r="A15465" s="66">
        <v>41994</v>
      </c>
      <c r="B15465" s="68">
        <v>0.15625</v>
      </c>
      <c r="C15465" t="s">
        <v>120</v>
      </c>
      <c r="D15465">
        <v>20.82</v>
      </c>
      <c r="E15465">
        <v>12421</v>
      </c>
    </row>
    <row r="15466" spans="1:5" x14ac:dyDescent="0.3">
      <c r="A15466" s="66">
        <v>41994</v>
      </c>
      <c r="B15466" s="68">
        <v>0.16666666666666666</v>
      </c>
      <c r="C15466" t="s">
        <v>120</v>
      </c>
      <c r="D15466">
        <v>20.87</v>
      </c>
      <c r="E15466">
        <v>12215</v>
      </c>
    </row>
    <row r="15467" spans="1:5" x14ac:dyDescent="0.3">
      <c r="A15467" s="66">
        <v>41994</v>
      </c>
      <c r="B15467" s="68">
        <v>0.17708333333333334</v>
      </c>
      <c r="C15467" t="s">
        <v>120</v>
      </c>
      <c r="D15467">
        <v>20.66</v>
      </c>
      <c r="E15467">
        <v>12461</v>
      </c>
    </row>
    <row r="15468" spans="1:5" x14ac:dyDescent="0.3">
      <c r="A15468" s="66">
        <v>41994</v>
      </c>
      <c r="B15468" s="68">
        <v>0.1875</v>
      </c>
      <c r="C15468" t="s">
        <v>120</v>
      </c>
      <c r="D15468">
        <v>20.73</v>
      </c>
      <c r="E15468">
        <v>12454</v>
      </c>
    </row>
    <row r="15469" spans="1:5" x14ac:dyDescent="0.3">
      <c r="A15469" s="66">
        <v>41994</v>
      </c>
      <c r="B15469" s="68">
        <v>0.19791666666666666</v>
      </c>
      <c r="C15469" t="s">
        <v>120</v>
      </c>
      <c r="D15469">
        <v>20.84</v>
      </c>
      <c r="E15469">
        <v>12054</v>
      </c>
    </row>
    <row r="15470" spans="1:5" x14ac:dyDescent="0.3">
      <c r="A15470" s="66">
        <v>41994</v>
      </c>
      <c r="B15470" s="68">
        <v>0.20833333333333334</v>
      </c>
      <c r="C15470" t="s">
        <v>120</v>
      </c>
      <c r="D15470">
        <v>20.86</v>
      </c>
      <c r="E15470">
        <v>11991</v>
      </c>
    </row>
    <row r="15471" spans="1:5" x14ac:dyDescent="0.3">
      <c r="A15471" s="66">
        <v>41994</v>
      </c>
      <c r="B15471" s="68">
        <v>0.21875</v>
      </c>
      <c r="C15471" t="s">
        <v>120</v>
      </c>
      <c r="D15471">
        <v>20.87</v>
      </c>
      <c r="E15471">
        <v>12088</v>
      </c>
    </row>
    <row r="15472" spans="1:5" x14ac:dyDescent="0.3">
      <c r="A15472" s="66">
        <v>41994</v>
      </c>
      <c r="B15472" s="68">
        <v>0.22916666666666666</v>
      </c>
      <c r="C15472" t="s">
        <v>120</v>
      </c>
      <c r="D15472">
        <v>20.8</v>
      </c>
      <c r="E15472">
        <v>12056</v>
      </c>
    </row>
    <row r="15473" spans="1:5" x14ac:dyDescent="0.3">
      <c r="A15473" s="66">
        <v>41994</v>
      </c>
      <c r="B15473" s="68">
        <v>0.23958333333333334</v>
      </c>
      <c r="C15473" t="s">
        <v>120</v>
      </c>
      <c r="D15473">
        <v>20.85</v>
      </c>
      <c r="E15473">
        <v>12043</v>
      </c>
    </row>
    <row r="15474" spans="1:5" x14ac:dyDescent="0.3">
      <c r="A15474" s="66">
        <v>41994</v>
      </c>
      <c r="B15474" s="68">
        <v>0.25</v>
      </c>
      <c r="C15474" t="s">
        <v>120</v>
      </c>
      <c r="D15474">
        <v>20.79</v>
      </c>
      <c r="E15474">
        <v>12128</v>
      </c>
    </row>
    <row r="15475" spans="1:5" x14ac:dyDescent="0.3">
      <c r="A15475" s="66">
        <v>41994</v>
      </c>
      <c r="B15475" s="68">
        <v>0.26041666666666669</v>
      </c>
      <c r="C15475" t="s">
        <v>120</v>
      </c>
      <c r="D15475">
        <v>20.86</v>
      </c>
      <c r="E15475">
        <v>12076</v>
      </c>
    </row>
    <row r="15476" spans="1:5" x14ac:dyDescent="0.3">
      <c r="A15476" s="66">
        <v>41994</v>
      </c>
      <c r="B15476" s="68">
        <v>0.27083333333333331</v>
      </c>
      <c r="C15476" t="s">
        <v>120</v>
      </c>
      <c r="D15476">
        <v>20.9</v>
      </c>
      <c r="E15476">
        <v>11955</v>
      </c>
    </row>
    <row r="15477" spans="1:5" x14ac:dyDescent="0.3">
      <c r="A15477" s="66">
        <v>41994</v>
      </c>
      <c r="B15477" s="68">
        <v>0.28125</v>
      </c>
      <c r="C15477" t="s">
        <v>120</v>
      </c>
      <c r="D15477">
        <v>20.91</v>
      </c>
      <c r="E15477">
        <v>11868</v>
      </c>
    </row>
    <row r="15478" spans="1:5" x14ac:dyDescent="0.3">
      <c r="A15478" s="66">
        <v>41994</v>
      </c>
      <c r="B15478" s="68">
        <v>0.29166666666666669</v>
      </c>
      <c r="C15478" t="s">
        <v>120</v>
      </c>
      <c r="D15478">
        <v>20.93</v>
      </c>
      <c r="E15478">
        <v>11786</v>
      </c>
    </row>
    <row r="15479" spans="1:5" x14ac:dyDescent="0.3">
      <c r="A15479" s="66">
        <v>41994</v>
      </c>
      <c r="B15479" s="68">
        <v>0.30208333333333331</v>
      </c>
      <c r="C15479" t="s">
        <v>120</v>
      </c>
      <c r="D15479">
        <v>20.97</v>
      </c>
      <c r="E15479">
        <v>11661</v>
      </c>
    </row>
    <row r="15480" spans="1:5" x14ac:dyDescent="0.3">
      <c r="A15480" s="66">
        <v>41994</v>
      </c>
      <c r="B15480" s="68">
        <v>0.3125</v>
      </c>
      <c r="C15480" t="s">
        <v>120</v>
      </c>
      <c r="D15480">
        <v>21.03</v>
      </c>
      <c r="E15480">
        <v>11282</v>
      </c>
    </row>
    <row r="15481" spans="1:5" x14ac:dyDescent="0.3">
      <c r="A15481" s="66">
        <v>41994</v>
      </c>
      <c r="B15481" s="68">
        <v>0.32291666666666669</v>
      </c>
      <c r="C15481" t="s">
        <v>120</v>
      </c>
      <c r="D15481">
        <v>21.05</v>
      </c>
      <c r="E15481">
        <v>10619</v>
      </c>
    </row>
    <row r="15482" spans="1:5" x14ac:dyDescent="0.3">
      <c r="A15482" s="66">
        <v>41994</v>
      </c>
      <c r="B15482" s="68">
        <v>0.33333333333333331</v>
      </c>
      <c r="C15482" t="s">
        <v>120</v>
      </c>
      <c r="D15482">
        <v>21.08</v>
      </c>
      <c r="E15482">
        <v>10095</v>
      </c>
    </row>
    <row r="15483" spans="1:5" x14ac:dyDescent="0.3">
      <c r="A15483" s="66">
        <v>41994</v>
      </c>
      <c r="B15483" s="68">
        <v>0.34375</v>
      </c>
      <c r="C15483" t="s">
        <v>120</v>
      </c>
      <c r="D15483">
        <v>21.18</v>
      </c>
      <c r="E15483">
        <v>9526</v>
      </c>
    </row>
    <row r="15484" spans="1:5" x14ac:dyDescent="0.3">
      <c r="A15484" s="66">
        <v>41994</v>
      </c>
      <c r="B15484" s="68">
        <v>0.35416666666666669</v>
      </c>
      <c r="C15484" t="s">
        <v>120</v>
      </c>
      <c r="D15484">
        <v>21.25</v>
      </c>
      <c r="E15484">
        <v>8946</v>
      </c>
    </row>
    <row r="15485" spans="1:5" x14ac:dyDescent="0.3">
      <c r="A15485" s="66">
        <v>41994</v>
      </c>
      <c r="B15485" s="68">
        <v>0.36458333333333331</v>
      </c>
      <c r="C15485" t="s">
        <v>120</v>
      </c>
      <c r="D15485">
        <v>21.35</v>
      </c>
      <c r="E15485">
        <v>8372</v>
      </c>
    </row>
    <row r="15486" spans="1:5" x14ac:dyDescent="0.3">
      <c r="A15486" s="66">
        <v>41994</v>
      </c>
      <c r="B15486" s="68">
        <v>0.375</v>
      </c>
      <c r="C15486" t="s">
        <v>120</v>
      </c>
      <c r="D15486">
        <v>21.37</v>
      </c>
      <c r="E15486">
        <v>8041</v>
      </c>
    </row>
    <row r="15487" spans="1:5" x14ac:dyDescent="0.3">
      <c r="A15487" s="66">
        <v>41994</v>
      </c>
      <c r="B15487" s="68">
        <v>0.38541666666666669</v>
      </c>
      <c r="C15487" t="s">
        <v>120</v>
      </c>
      <c r="D15487">
        <v>21.37</v>
      </c>
      <c r="E15487">
        <v>7896</v>
      </c>
    </row>
    <row r="15488" spans="1:5" x14ac:dyDescent="0.3">
      <c r="A15488" s="66">
        <v>41994</v>
      </c>
      <c r="B15488" s="68">
        <v>0.39583333333333331</v>
      </c>
      <c r="C15488" t="s">
        <v>120</v>
      </c>
      <c r="D15488">
        <v>21.35</v>
      </c>
      <c r="E15488">
        <v>7886</v>
      </c>
    </row>
    <row r="15489" spans="1:5" x14ac:dyDescent="0.3">
      <c r="A15489" s="66">
        <v>41994</v>
      </c>
      <c r="B15489" s="68">
        <v>0.40625</v>
      </c>
      <c r="C15489" t="s">
        <v>120</v>
      </c>
      <c r="D15489">
        <v>21.14</v>
      </c>
      <c r="E15489">
        <v>9533</v>
      </c>
    </row>
    <row r="15490" spans="1:5" x14ac:dyDescent="0.3">
      <c r="A15490" s="66">
        <v>41994</v>
      </c>
      <c r="B15490" s="68">
        <v>0.41666666666666669</v>
      </c>
      <c r="C15490" t="s">
        <v>120</v>
      </c>
      <c r="D15490">
        <v>21.06</v>
      </c>
      <c r="E15490">
        <v>9837</v>
      </c>
    </row>
    <row r="15491" spans="1:5" x14ac:dyDescent="0.3">
      <c r="A15491" s="66">
        <v>41994</v>
      </c>
      <c r="B15491" s="68">
        <v>0.42708333333333331</v>
      </c>
      <c r="C15491" t="s">
        <v>120</v>
      </c>
      <c r="D15491">
        <v>20.95</v>
      </c>
      <c r="E15491">
        <v>10184</v>
      </c>
    </row>
    <row r="15492" spans="1:5" x14ac:dyDescent="0.3">
      <c r="A15492" s="66">
        <v>41994</v>
      </c>
      <c r="B15492" s="68">
        <v>0.4375</v>
      </c>
      <c r="C15492" t="s">
        <v>120</v>
      </c>
      <c r="D15492">
        <v>20.86</v>
      </c>
      <c r="E15492">
        <v>10921</v>
      </c>
    </row>
    <row r="15493" spans="1:5" x14ac:dyDescent="0.3">
      <c r="A15493" s="66">
        <v>41994</v>
      </c>
      <c r="B15493" s="68">
        <v>0.44791666666666669</v>
      </c>
      <c r="C15493" t="s">
        <v>120</v>
      </c>
      <c r="D15493">
        <v>20.88</v>
      </c>
      <c r="E15493">
        <v>10818</v>
      </c>
    </row>
    <row r="15494" spans="1:5" x14ac:dyDescent="0.3">
      <c r="A15494" s="66">
        <v>41994</v>
      </c>
      <c r="B15494" s="68">
        <v>0.45833333333333331</v>
      </c>
      <c r="C15494" t="s">
        <v>120</v>
      </c>
      <c r="D15494">
        <v>20.89</v>
      </c>
      <c r="E15494">
        <v>10774</v>
      </c>
    </row>
    <row r="15495" spans="1:5" x14ac:dyDescent="0.3">
      <c r="A15495" s="66">
        <v>41994</v>
      </c>
      <c r="B15495" s="68">
        <v>0.46875</v>
      </c>
      <c r="C15495" t="s">
        <v>120</v>
      </c>
      <c r="D15495">
        <v>20.82</v>
      </c>
      <c r="E15495">
        <v>11001</v>
      </c>
    </row>
    <row r="15496" spans="1:5" x14ac:dyDescent="0.3">
      <c r="A15496" s="66">
        <v>41994</v>
      </c>
      <c r="B15496" s="68">
        <v>0.47916666666666669</v>
      </c>
      <c r="C15496" t="s">
        <v>120</v>
      </c>
      <c r="D15496">
        <v>20.69</v>
      </c>
      <c r="E15496">
        <v>11692</v>
      </c>
    </row>
    <row r="15497" spans="1:5" x14ac:dyDescent="0.3">
      <c r="A15497" s="66">
        <v>41994</v>
      </c>
      <c r="B15497" s="68">
        <v>0.48958333333333331</v>
      </c>
      <c r="C15497" t="s">
        <v>120</v>
      </c>
      <c r="D15497">
        <v>20.72</v>
      </c>
      <c r="E15497">
        <v>11840</v>
      </c>
    </row>
    <row r="15498" spans="1:5" x14ac:dyDescent="0.3">
      <c r="A15498" s="66">
        <v>41995</v>
      </c>
      <c r="B15498" s="68">
        <v>0.5</v>
      </c>
      <c r="C15498" t="s">
        <v>119</v>
      </c>
      <c r="D15498">
        <v>20.74</v>
      </c>
      <c r="E15498">
        <v>11829</v>
      </c>
    </row>
    <row r="15499" spans="1:5" x14ac:dyDescent="0.3">
      <c r="A15499" s="66">
        <v>41995</v>
      </c>
      <c r="B15499" s="68">
        <v>0.51041666666666663</v>
      </c>
      <c r="C15499" t="s">
        <v>119</v>
      </c>
      <c r="D15499">
        <v>20.72</v>
      </c>
      <c r="E15499">
        <v>11929</v>
      </c>
    </row>
    <row r="15500" spans="1:5" x14ac:dyDescent="0.3">
      <c r="A15500" s="66">
        <v>41995</v>
      </c>
      <c r="B15500" s="68">
        <v>0.52083333333333337</v>
      </c>
      <c r="C15500" t="s">
        <v>119</v>
      </c>
      <c r="D15500">
        <v>20.75</v>
      </c>
      <c r="E15500">
        <v>11999</v>
      </c>
    </row>
    <row r="15501" spans="1:5" x14ac:dyDescent="0.3">
      <c r="A15501" s="66">
        <v>41995</v>
      </c>
      <c r="B15501" s="68">
        <v>0.53125</v>
      </c>
      <c r="C15501" t="s">
        <v>119</v>
      </c>
      <c r="D15501">
        <v>20.76</v>
      </c>
      <c r="E15501">
        <v>11996</v>
      </c>
    </row>
    <row r="15502" spans="1:5" x14ac:dyDescent="0.3">
      <c r="A15502" s="66">
        <v>41995</v>
      </c>
      <c r="B15502" s="68">
        <v>4.1666666666666664E-2</v>
      </c>
      <c r="C15502" t="s">
        <v>119</v>
      </c>
      <c r="D15502">
        <v>20.77</v>
      </c>
      <c r="E15502">
        <v>12104</v>
      </c>
    </row>
    <row r="15503" spans="1:5" x14ac:dyDescent="0.3">
      <c r="A15503" s="66">
        <v>41995</v>
      </c>
      <c r="B15503" s="68">
        <v>5.2083333333333336E-2</v>
      </c>
      <c r="C15503" t="s">
        <v>119</v>
      </c>
      <c r="D15503">
        <v>20.83</v>
      </c>
      <c r="E15503">
        <v>12134</v>
      </c>
    </row>
    <row r="15504" spans="1:5" x14ac:dyDescent="0.3">
      <c r="A15504" s="66">
        <v>41995</v>
      </c>
      <c r="B15504" s="68">
        <v>6.25E-2</v>
      </c>
      <c r="C15504" t="s">
        <v>119</v>
      </c>
      <c r="D15504">
        <v>20.8</v>
      </c>
      <c r="E15504">
        <v>12368</v>
      </c>
    </row>
    <row r="15505" spans="1:5" x14ac:dyDescent="0.3">
      <c r="A15505" s="66">
        <v>41995</v>
      </c>
      <c r="B15505" s="68">
        <v>7.2916666666666671E-2</v>
      </c>
      <c r="C15505" t="s">
        <v>119</v>
      </c>
      <c r="D15505">
        <v>20.81</v>
      </c>
      <c r="E15505">
        <v>12440</v>
      </c>
    </row>
    <row r="15506" spans="1:5" x14ac:dyDescent="0.3">
      <c r="A15506" s="66">
        <v>41995</v>
      </c>
      <c r="B15506" s="68">
        <v>8.3333333333333329E-2</v>
      </c>
      <c r="C15506" t="s">
        <v>119</v>
      </c>
      <c r="D15506">
        <v>20.79</v>
      </c>
      <c r="E15506">
        <v>12577</v>
      </c>
    </row>
    <row r="15507" spans="1:5" x14ac:dyDescent="0.3">
      <c r="A15507" s="66">
        <v>41995</v>
      </c>
      <c r="B15507" s="68">
        <v>9.375E-2</v>
      </c>
      <c r="C15507" t="s">
        <v>119</v>
      </c>
      <c r="D15507">
        <v>20.79</v>
      </c>
      <c r="E15507">
        <v>12646</v>
      </c>
    </row>
    <row r="15508" spans="1:5" x14ac:dyDescent="0.3">
      <c r="A15508" s="66">
        <v>41995</v>
      </c>
      <c r="B15508" s="68">
        <v>0.10416666666666667</v>
      </c>
      <c r="C15508" t="s">
        <v>119</v>
      </c>
      <c r="D15508">
        <v>20.79</v>
      </c>
      <c r="E15508">
        <v>12782</v>
      </c>
    </row>
    <row r="15509" spans="1:5" x14ac:dyDescent="0.3">
      <c r="A15509" s="66">
        <v>41995</v>
      </c>
      <c r="B15509" s="68">
        <v>0.11458333333333333</v>
      </c>
      <c r="C15509" t="s">
        <v>119</v>
      </c>
      <c r="D15509">
        <v>20.79</v>
      </c>
      <c r="E15509">
        <v>12855</v>
      </c>
    </row>
    <row r="15510" spans="1:5" x14ac:dyDescent="0.3">
      <c r="A15510" s="66">
        <v>41995</v>
      </c>
      <c r="B15510" s="68">
        <v>0.125</v>
      </c>
      <c r="C15510" t="s">
        <v>119</v>
      </c>
      <c r="D15510">
        <v>20.8</v>
      </c>
      <c r="E15510">
        <v>12988</v>
      </c>
    </row>
    <row r="15511" spans="1:5" x14ac:dyDescent="0.3">
      <c r="A15511" s="66">
        <v>41995</v>
      </c>
      <c r="B15511" s="68">
        <v>0.13541666666666666</v>
      </c>
      <c r="C15511" t="s">
        <v>119</v>
      </c>
      <c r="D15511">
        <v>20.79</v>
      </c>
      <c r="E15511">
        <v>13155</v>
      </c>
    </row>
    <row r="15512" spans="1:5" x14ac:dyDescent="0.3">
      <c r="A15512" s="66">
        <v>41995</v>
      </c>
      <c r="B15512" s="68">
        <v>0.14583333333333334</v>
      </c>
      <c r="C15512" t="s">
        <v>119</v>
      </c>
      <c r="D15512">
        <v>20.73</v>
      </c>
      <c r="E15512">
        <v>13211</v>
      </c>
    </row>
    <row r="15513" spans="1:5" x14ac:dyDescent="0.3">
      <c r="A15513" s="66">
        <v>41995</v>
      </c>
      <c r="B15513" s="68">
        <v>0.15625</v>
      </c>
      <c r="C15513" t="s">
        <v>119</v>
      </c>
      <c r="D15513">
        <v>20.76</v>
      </c>
      <c r="E15513">
        <v>12836</v>
      </c>
    </row>
    <row r="15514" spans="1:5" x14ac:dyDescent="0.3">
      <c r="A15514" s="66">
        <v>41995</v>
      </c>
      <c r="B15514" s="68">
        <v>0.16666666666666666</v>
      </c>
      <c r="C15514" t="s">
        <v>119</v>
      </c>
      <c r="D15514">
        <v>20.75</v>
      </c>
      <c r="E15514">
        <v>11930</v>
      </c>
    </row>
    <row r="15515" spans="1:5" x14ac:dyDescent="0.3">
      <c r="A15515" s="66">
        <v>41995</v>
      </c>
      <c r="B15515" s="68">
        <v>0.17708333333333334</v>
      </c>
      <c r="C15515" t="s">
        <v>119</v>
      </c>
      <c r="D15515">
        <v>20.73</v>
      </c>
      <c r="E15515">
        <v>11344</v>
      </c>
    </row>
    <row r="15516" spans="1:5" x14ac:dyDescent="0.3">
      <c r="A15516" s="66">
        <v>41995</v>
      </c>
      <c r="B15516" s="68">
        <v>0.1875</v>
      </c>
      <c r="C15516" t="s">
        <v>119</v>
      </c>
      <c r="D15516">
        <v>20.67</v>
      </c>
      <c r="E15516">
        <v>11716</v>
      </c>
    </row>
    <row r="15517" spans="1:5" x14ac:dyDescent="0.3">
      <c r="A15517" s="66">
        <v>41995</v>
      </c>
      <c r="B15517" s="68">
        <v>0.19791666666666666</v>
      </c>
      <c r="C15517" t="s">
        <v>119</v>
      </c>
      <c r="D15517">
        <v>20.62</v>
      </c>
      <c r="E15517">
        <v>12019</v>
      </c>
    </row>
    <row r="15518" spans="1:5" x14ac:dyDescent="0.3">
      <c r="A15518" s="66">
        <v>41995</v>
      </c>
      <c r="B15518" s="68">
        <v>0.20833333333333334</v>
      </c>
      <c r="C15518" t="s">
        <v>119</v>
      </c>
      <c r="D15518">
        <v>20.6</v>
      </c>
      <c r="E15518">
        <v>12148</v>
      </c>
    </row>
    <row r="15519" spans="1:5" x14ac:dyDescent="0.3">
      <c r="A15519" s="66">
        <v>41995</v>
      </c>
      <c r="B15519" s="68">
        <v>0.21875</v>
      </c>
      <c r="C15519" t="s">
        <v>119</v>
      </c>
      <c r="D15519">
        <v>20.64</v>
      </c>
      <c r="E15519">
        <v>12499</v>
      </c>
    </row>
    <row r="15520" spans="1:5" x14ac:dyDescent="0.3">
      <c r="A15520" s="66">
        <v>41995</v>
      </c>
      <c r="B15520" s="68">
        <v>0.22916666666666666</v>
      </c>
      <c r="C15520" t="s">
        <v>119</v>
      </c>
      <c r="D15520">
        <v>20.65</v>
      </c>
      <c r="E15520">
        <v>12673</v>
      </c>
    </row>
    <row r="15521" spans="1:5" x14ac:dyDescent="0.3">
      <c r="A15521" s="66">
        <v>41995</v>
      </c>
      <c r="B15521" s="68">
        <v>0.23958333333333334</v>
      </c>
      <c r="C15521" t="s">
        <v>119</v>
      </c>
      <c r="D15521">
        <v>20.6</v>
      </c>
      <c r="E15521">
        <v>12486</v>
      </c>
    </row>
    <row r="15522" spans="1:5" x14ac:dyDescent="0.3">
      <c r="A15522" s="66">
        <v>41995</v>
      </c>
      <c r="B15522" s="68">
        <v>0.25</v>
      </c>
      <c r="C15522" t="s">
        <v>119</v>
      </c>
      <c r="D15522">
        <v>20.59</v>
      </c>
      <c r="E15522">
        <v>12438</v>
      </c>
    </row>
    <row r="15523" spans="1:5" x14ac:dyDescent="0.3">
      <c r="A15523" s="66">
        <v>41995</v>
      </c>
      <c r="B15523" s="68">
        <v>0.26041666666666669</v>
      </c>
      <c r="C15523" t="s">
        <v>119</v>
      </c>
      <c r="D15523">
        <v>20.62</v>
      </c>
      <c r="E15523">
        <v>12346</v>
      </c>
    </row>
    <row r="15524" spans="1:5" x14ac:dyDescent="0.3">
      <c r="A15524" s="66">
        <v>41995</v>
      </c>
      <c r="B15524" s="68">
        <v>0.27083333333333331</v>
      </c>
      <c r="C15524" t="s">
        <v>119</v>
      </c>
      <c r="D15524">
        <v>20.67</v>
      </c>
      <c r="E15524">
        <v>12137</v>
      </c>
    </row>
    <row r="15525" spans="1:5" x14ac:dyDescent="0.3">
      <c r="A15525" s="66">
        <v>41995</v>
      </c>
      <c r="B15525" s="68">
        <v>0.28125</v>
      </c>
      <c r="C15525" t="s">
        <v>119</v>
      </c>
      <c r="D15525">
        <v>20.71</v>
      </c>
      <c r="E15525">
        <v>11916</v>
      </c>
    </row>
    <row r="15526" spans="1:5" x14ac:dyDescent="0.3">
      <c r="A15526" s="66">
        <v>41995</v>
      </c>
      <c r="B15526" s="68">
        <v>0.29166666666666669</v>
      </c>
      <c r="C15526" t="s">
        <v>119</v>
      </c>
      <c r="D15526">
        <v>20.69</v>
      </c>
      <c r="E15526">
        <v>11736</v>
      </c>
    </row>
    <row r="15527" spans="1:5" x14ac:dyDescent="0.3">
      <c r="A15527" s="66">
        <v>41995</v>
      </c>
      <c r="B15527" s="68">
        <v>0.30208333333333331</v>
      </c>
      <c r="C15527" t="s">
        <v>119</v>
      </c>
      <c r="D15527">
        <v>20.63</v>
      </c>
      <c r="E15527">
        <v>11771</v>
      </c>
    </row>
    <row r="15528" spans="1:5" x14ac:dyDescent="0.3">
      <c r="A15528" s="66">
        <v>41995</v>
      </c>
      <c r="B15528" s="68">
        <v>0.3125</v>
      </c>
      <c r="C15528" t="s">
        <v>119</v>
      </c>
      <c r="D15528">
        <v>20.61</v>
      </c>
      <c r="E15528">
        <v>11996</v>
      </c>
    </row>
    <row r="15529" spans="1:5" x14ac:dyDescent="0.3">
      <c r="A15529" s="66">
        <v>41995</v>
      </c>
      <c r="B15529" s="68">
        <v>0.32291666666666669</v>
      </c>
      <c r="C15529" t="s">
        <v>119</v>
      </c>
      <c r="D15529">
        <v>20.55</v>
      </c>
      <c r="E15529">
        <v>12189</v>
      </c>
    </row>
    <row r="15530" spans="1:5" x14ac:dyDescent="0.3">
      <c r="A15530" s="66">
        <v>41995</v>
      </c>
      <c r="B15530" s="68">
        <v>0.33333333333333331</v>
      </c>
      <c r="C15530" t="s">
        <v>119</v>
      </c>
      <c r="D15530">
        <v>20.54</v>
      </c>
      <c r="E15530">
        <v>12288</v>
      </c>
    </row>
    <row r="15531" spans="1:5" x14ac:dyDescent="0.3">
      <c r="A15531" s="66">
        <v>41995</v>
      </c>
      <c r="B15531" s="68">
        <v>0.34375</v>
      </c>
      <c r="C15531" t="s">
        <v>119</v>
      </c>
      <c r="D15531">
        <v>20.53</v>
      </c>
      <c r="E15531">
        <v>12346</v>
      </c>
    </row>
    <row r="15532" spans="1:5" x14ac:dyDescent="0.3">
      <c r="A15532" s="66">
        <v>41995</v>
      </c>
      <c r="B15532" s="68">
        <v>0.35416666666666669</v>
      </c>
      <c r="C15532" t="s">
        <v>119</v>
      </c>
      <c r="D15532">
        <v>20.53</v>
      </c>
      <c r="E15532">
        <v>12353</v>
      </c>
    </row>
    <row r="15533" spans="1:5" x14ac:dyDescent="0.3">
      <c r="A15533" s="66">
        <v>41995</v>
      </c>
      <c r="B15533" s="68">
        <v>0.36458333333333331</v>
      </c>
      <c r="C15533" t="s">
        <v>119</v>
      </c>
      <c r="D15533">
        <v>20.55</v>
      </c>
      <c r="E15533">
        <v>12386</v>
      </c>
    </row>
    <row r="15534" spans="1:5" x14ac:dyDescent="0.3">
      <c r="A15534" s="66">
        <v>41995</v>
      </c>
      <c r="B15534" s="68">
        <v>0.375</v>
      </c>
      <c r="C15534" t="s">
        <v>119</v>
      </c>
      <c r="D15534">
        <v>20.6</v>
      </c>
      <c r="E15534">
        <v>12438</v>
      </c>
    </row>
    <row r="15535" spans="1:5" x14ac:dyDescent="0.3">
      <c r="A15535" s="66">
        <v>41995</v>
      </c>
      <c r="B15535" s="68">
        <v>0.38541666666666669</v>
      </c>
      <c r="C15535" t="s">
        <v>119</v>
      </c>
      <c r="D15535">
        <v>20.64</v>
      </c>
      <c r="E15535">
        <v>12492</v>
      </c>
    </row>
    <row r="15536" spans="1:5" x14ac:dyDescent="0.3">
      <c r="A15536" s="66">
        <v>41995</v>
      </c>
      <c r="B15536" s="68">
        <v>0.39583333333333331</v>
      </c>
      <c r="C15536" t="s">
        <v>119</v>
      </c>
      <c r="D15536">
        <v>20.68</v>
      </c>
      <c r="E15536">
        <v>12530</v>
      </c>
    </row>
    <row r="15537" spans="1:5" x14ac:dyDescent="0.3">
      <c r="A15537" s="66">
        <v>41995</v>
      </c>
      <c r="B15537" s="68">
        <v>0.40625</v>
      </c>
      <c r="C15537" t="s">
        <v>119</v>
      </c>
      <c r="D15537">
        <v>20.69</v>
      </c>
      <c r="E15537">
        <v>12552</v>
      </c>
    </row>
    <row r="15538" spans="1:5" x14ac:dyDescent="0.3">
      <c r="A15538" s="66">
        <v>41995</v>
      </c>
      <c r="B15538" s="68">
        <v>0.41666666666666669</v>
      </c>
      <c r="C15538" t="s">
        <v>119</v>
      </c>
      <c r="D15538">
        <v>20.74</v>
      </c>
      <c r="E15538">
        <v>12562</v>
      </c>
    </row>
    <row r="15539" spans="1:5" x14ac:dyDescent="0.3">
      <c r="A15539" s="66">
        <v>41995</v>
      </c>
      <c r="B15539" s="68">
        <v>0.42708333333333331</v>
      </c>
      <c r="C15539" t="s">
        <v>119</v>
      </c>
      <c r="D15539">
        <v>20.77</v>
      </c>
      <c r="E15539">
        <v>12552</v>
      </c>
    </row>
    <row r="15540" spans="1:5" x14ac:dyDescent="0.3">
      <c r="A15540" s="66">
        <v>41995</v>
      </c>
      <c r="B15540" s="68">
        <v>0.4375</v>
      </c>
      <c r="C15540" t="s">
        <v>119</v>
      </c>
      <c r="D15540">
        <v>20.87</v>
      </c>
      <c r="E15540">
        <v>12542</v>
      </c>
    </row>
    <row r="15541" spans="1:5" x14ac:dyDescent="0.3">
      <c r="A15541" s="66">
        <v>41995</v>
      </c>
      <c r="B15541" s="68">
        <v>0.44791666666666669</v>
      </c>
      <c r="C15541" t="s">
        <v>119</v>
      </c>
      <c r="D15541">
        <v>21</v>
      </c>
      <c r="E15541">
        <v>11597</v>
      </c>
    </row>
    <row r="15542" spans="1:5" x14ac:dyDescent="0.3">
      <c r="A15542" s="66">
        <v>41995</v>
      </c>
      <c r="B15542" s="68">
        <v>0.45833333333333331</v>
      </c>
      <c r="C15542" t="s">
        <v>119</v>
      </c>
      <c r="D15542">
        <v>21.08</v>
      </c>
      <c r="E15542">
        <v>11228</v>
      </c>
    </row>
    <row r="15543" spans="1:5" x14ac:dyDescent="0.3">
      <c r="A15543" s="66">
        <v>41995</v>
      </c>
      <c r="B15543" s="68">
        <v>0.46875</v>
      </c>
      <c r="C15543" t="s">
        <v>119</v>
      </c>
      <c r="D15543">
        <v>21.35</v>
      </c>
      <c r="E15543">
        <v>10375</v>
      </c>
    </row>
    <row r="15544" spans="1:5" x14ac:dyDescent="0.3">
      <c r="A15544" s="66">
        <v>41995</v>
      </c>
      <c r="B15544" s="68">
        <v>0.47916666666666669</v>
      </c>
      <c r="C15544" t="s">
        <v>119</v>
      </c>
      <c r="D15544">
        <v>21.36</v>
      </c>
      <c r="E15544">
        <v>9862</v>
      </c>
    </row>
    <row r="15545" spans="1:5" x14ac:dyDescent="0.3">
      <c r="A15545" s="66">
        <v>41995</v>
      </c>
      <c r="B15545" s="68">
        <v>0.48958333333333331</v>
      </c>
      <c r="C15545" t="s">
        <v>119</v>
      </c>
      <c r="D15545">
        <v>21.12</v>
      </c>
      <c r="E15545">
        <v>10347</v>
      </c>
    </row>
    <row r="15546" spans="1:5" x14ac:dyDescent="0.3">
      <c r="A15546" s="66">
        <v>41995</v>
      </c>
      <c r="B15546" s="68">
        <v>0.5</v>
      </c>
      <c r="C15546" t="s">
        <v>120</v>
      </c>
      <c r="D15546">
        <v>21.44</v>
      </c>
      <c r="E15546">
        <v>10054</v>
      </c>
    </row>
    <row r="15547" spans="1:5" x14ac:dyDescent="0.3">
      <c r="A15547" s="66">
        <v>41995</v>
      </c>
      <c r="B15547" s="68">
        <v>0.51041666666666663</v>
      </c>
      <c r="C15547" t="s">
        <v>120</v>
      </c>
      <c r="D15547">
        <v>21.38</v>
      </c>
      <c r="E15547">
        <v>10389</v>
      </c>
    </row>
    <row r="15548" spans="1:5" x14ac:dyDescent="0.3">
      <c r="A15548" s="66">
        <v>41995</v>
      </c>
      <c r="B15548" s="68">
        <v>0.52083333333333337</v>
      </c>
      <c r="C15548" t="s">
        <v>120</v>
      </c>
      <c r="D15548">
        <v>21.36</v>
      </c>
      <c r="E15548">
        <v>10741</v>
      </c>
    </row>
    <row r="15549" spans="1:5" x14ac:dyDescent="0.3">
      <c r="A15549" s="66">
        <v>41995</v>
      </c>
      <c r="B15549" s="68">
        <v>0.53125</v>
      </c>
      <c r="C15549" t="s">
        <v>120</v>
      </c>
      <c r="D15549">
        <v>21.25</v>
      </c>
      <c r="E15549">
        <v>11081</v>
      </c>
    </row>
    <row r="15550" spans="1:5" x14ac:dyDescent="0.3">
      <c r="A15550" s="66">
        <v>41995</v>
      </c>
      <c r="B15550" s="68">
        <v>4.1666666666666664E-2</v>
      </c>
      <c r="C15550" t="s">
        <v>120</v>
      </c>
      <c r="D15550">
        <v>21.24</v>
      </c>
      <c r="E15550">
        <v>11204</v>
      </c>
    </row>
    <row r="15551" spans="1:5" x14ac:dyDescent="0.3">
      <c r="A15551" s="66">
        <v>41995</v>
      </c>
      <c r="B15551" s="68">
        <v>5.2083333333333336E-2</v>
      </c>
      <c r="C15551" t="s">
        <v>120</v>
      </c>
      <c r="D15551">
        <v>21.53</v>
      </c>
      <c r="E15551">
        <v>10830</v>
      </c>
    </row>
    <row r="15552" spans="1:5" x14ac:dyDescent="0.3">
      <c r="A15552" s="66">
        <v>41995</v>
      </c>
      <c r="B15552" s="68">
        <v>6.25E-2</v>
      </c>
      <c r="C15552" t="s">
        <v>120</v>
      </c>
      <c r="D15552">
        <v>21.43</v>
      </c>
      <c r="E15552">
        <v>10881</v>
      </c>
    </row>
    <row r="15553" spans="1:5" x14ac:dyDescent="0.3">
      <c r="A15553" s="66">
        <v>41995</v>
      </c>
      <c r="B15553" s="68">
        <v>7.2916666666666671E-2</v>
      </c>
      <c r="C15553" t="s">
        <v>120</v>
      </c>
      <c r="D15553">
        <v>21.41</v>
      </c>
      <c r="E15553">
        <v>11099</v>
      </c>
    </row>
    <row r="15554" spans="1:5" x14ac:dyDescent="0.3">
      <c r="A15554" s="66">
        <v>41995</v>
      </c>
      <c r="B15554" s="68">
        <v>8.3333333333333329E-2</v>
      </c>
      <c r="C15554" t="s">
        <v>120</v>
      </c>
      <c r="D15554">
        <v>21.57</v>
      </c>
      <c r="E15554">
        <v>10924</v>
      </c>
    </row>
    <row r="15555" spans="1:5" x14ac:dyDescent="0.3">
      <c r="A15555" s="66">
        <v>41995</v>
      </c>
      <c r="B15555" s="68">
        <v>9.375E-2</v>
      </c>
      <c r="C15555" t="s">
        <v>120</v>
      </c>
      <c r="D15555">
        <v>21.59</v>
      </c>
      <c r="E15555">
        <v>11036</v>
      </c>
    </row>
    <row r="15556" spans="1:5" x14ac:dyDescent="0.3">
      <c r="A15556" s="66">
        <v>41995</v>
      </c>
      <c r="B15556" s="68">
        <v>0.10416666666666667</v>
      </c>
      <c r="C15556" t="s">
        <v>120</v>
      </c>
      <c r="D15556">
        <v>21.5</v>
      </c>
      <c r="E15556">
        <v>11234</v>
      </c>
    </row>
    <row r="15557" spans="1:5" x14ac:dyDescent="0.3">
      <c r="A15557" s="66">
        <v>41995</v>
      </c>
      <c r="B15557" s="68">
        <v>0.11458333333333333</v>
      </c>
      <c r="C15557" t="s">
        <v>120</v>
      </c>
      <c r="D15557">
        <v>21.48</v>
      </c>
      <c r="E15557">
        <v>11374</v>
      </c>
    </row>
    <row r="15558" spans="1:5" x14ac:dyDescent="0.3">
      <c r="A15558" s="66">
        <v>41995</v>
      </c>
      <c r="B15558" s="68">
        <v>0.125</v>
      </c>
      <c r="C15558" t="s">
        <v>120</v>
      </c>
      <c r="D15558">
        <v>21.39</v>
      </c>
      <c r="E15558">
        <v>11527</v>
      </c>
    </row>
    <row r="15559" spans="1:5" x14ac:dyDescent="0.3">
      <c r="A15559" s="66">
        <v>41995</v>
      </c>
      <c r="B15559" s="68">
        <v>0.13541666666666666</v>
      </c>
      <c r="C15559" t="s">
        <v>120</v>
      </c>
      <c r="D15559">
        <v>21.24</v>
      </c>
      <c r="E15559">
        <v>11746</v>
      </c>
    </row>
    <row r="15560" spans="1:5" x14ac:dyDescent="0.3">
      <c r="A15560" s="66">
        <v>41995</v>
      </c>
      <c r="B15560" s="68">
        <v>0.14583333333333334</v>
      </c>
      <c r="C15560" t="s">
        <v>120</v>
      </c>
      <c r="D15560">
        <v>21.23</v>
      </c>
      <c r="E15560">
        <v>11826</v>
      </c>
    </row>
    <row r="15561" spans="1:5" x14ac:dyDescent="0.3">
      <c r="A15561" s="66">
        <v>41995</v>
      </c>
      <c r="B15561" s="68">
        <v>0.15625</v>
      </c>
      <c r="C15561" t="s">
        <v>120</v>
      </c>
      <c r="D15561">
        <v>21.06</v>
      </c>
      <c r="E15561">
        <v>11966</v>
      </c>
    </row>
    <row r="15562" spans="1:5" x14ac:dyDescent="0.3">
      <c r="A15562" s="66">
        <v>41995</v>
      </c>
      <c r="B15562" s="68">
        <v>0.16666666666666666</v>
      </c>
      <c r="C15562" t="s">
        <v>120</v>
      </c>
      <c r="D15562">
        <v>21.15</v>
      </c>
      <c r="E15562">
        <v>12025</v>
      </c>
    </row>
    <row r="15563" spans="1:5" x14ac:dyDescent="0.3">
      <c r="A15563" s="66">
        <v>41995</v>
      </c>
      <c r="B15563" s="68">
        <v>0.17708333333333334</v>
      </c>
      <c r="C15563" t="s">
        <v>120</v>
      </c>
      <c r="D15563">
        <v>21.27</v>
      </c>
      <c r="E15563">
        <v>12037</v>
      </c>
    </row>
    <row r="15564" spans="1:5" x14ac:dyDescent="0.3">
      <c r="A15564" s="66">
        <v>41995</v>
      </c>
      <c r="B15564" s="68">
        <v>0.1875</v>
      </c>
      <c r="C15564" t="s">
        <v>120</v>
      </c>
      <c r="D15564">
        <v>21.29</v>
      </c>
      <c r="E15564">
        <v>12090</v>
      </c>
    </row>
    <row r="15565" spans="1:5" x14ac:dyDescent="0.3">
      <c r="A15565" s="66">
        <v>41995</v>
      </c>
      <c r="B15565" s="68">
        <v>0.19791666666666666</v>
      </c>
      <c r="C15565" t="s">
        <v>120</v>
      </c>
      <c r="D15565">
        <v>21.35</v>
      </c>
      <c r="E15565">
        <v>12204</v>
      </c>
    </row>
    <row r="15566" spans="1:5" x14ac:dyDescent="0.3">
      <c r="A15566" s="66">
        <v>41995</v>
      </c>
      <c r="B15566" s="68">
        <v>0.20833333333333334</v>
      </c>
      <c r="C15566" t="s">
        <v>120</v>
      </c>
      <c r="D15566">
        <v>21.32</v>
      </c>
      <c r="E15566">
        <v>12222</v>
      </c>
    </row>
    <row r="15567" spans="1:5" x14ac:dyDescent="0.3">
      <c r="A15567" s="66">
        <v>41995</v>
      </c>
      <c r="B15567" s="68">
        <v>0.21875</v>
      </c>
      <c r="C15567" t="s">
        <v>120</v>
      </c>
      <c r="D15567">
        <v>21.31</v>
      </c>
      <c r="E15567">
        <v>12324</v>
      </c>
    </row>
    <row r="15568" spans="1:5" x14ac:dyDescent="0.3">
      <c r="A15568" s="66">
        <v>41995</v>
      </c>
      <c r="B15568" s="68">
        <v>0.22916666666666666</v>
      </c>
      <c r="C15568" t="s">
        <v>120</v>
      </c>
      <c r="D15568">
        <v>21.25</v>
      </c>
      <c r="E15568">
        <v>12296</v>
      </c>
    </row>
    <row r="15569" spans="1:5" x14ac:dyDescent="0.3">
      <c r="A15569" s="66">
        <v>41995</v>
      </c>
      <c r="B15569" s="68">
        <v>0.23958333333333334</v>
      </c>
      <c r="C15569" t="s">
        <v>120</v>
      </c>
      <c r="D15569">
        <v>21.16</v>
      </c>
      <c r="E15569">
        <v>12270</v>
      </c>
    </row>
    <row r="15570" spans="1:5" x14ac:dyDescent="0.3">
      <c r="A15570" s="66">
        <v>41995</v>
      </c>
      <c r="B15570" s="68">
        <v>0.25</v>
      </c>
      <c r="C15570" t="s">
        <v>120</v>
      </c>
      <c r="D15570">
        <v>21.18</v>
      </c>
      <c r="E15570">
        <v>12222</v>
      </c>
    </row>
    <row r="15571" spans="1:5" x14ac:dyDescent="0.3">
      <c r="A15571" s="66">
        <v>41995</v>
      </c>
      <c r="B15571" s="68">
        <v>0.26041666666666669</v>
      </c>
      <c r="C15571" t="s">
        <v>120</v>
      </c>
      <c r="D15571">
        <v>21.27</v>
      </c>
      <c r="E15571">
        <v>12340</v>
      </c>
    </row>
    <row r="15572" spans="1:5" x14ac:dyDescent="0.3">
      <c r="A15572" s="66">
        <v>41995</v>
      </c>
      <c r="B15572" s="68">
        <v>0.27083333333333331</v>
      </c>
      <c r="C15572" t="s">
        <v>120</v>
      </c>
      <c r="D15572">
        <v>21.23</v>
      </c>
      <c r="E15572">
        <v>12411</v>
      </c>
    </row>
    <row r="15573" spans="1:5" x14ac:dyDescent="0.3">
      <c r="A15573" s="66">
        <v>41995</v>
      </c>
      <c r="B15573" s="68">
        <v>0.28125</v>
      </c>
      <c r="C15573" t="s">
        <v>120</v>
      </c>
      <c r="D15573">
        <v>21.21</v>
      </c>
      <c r="E15573">
        <v>12255</v>
      </c>
    </row>
    <row r="15574" spans="1:5" x14ac:dyDescent="0.3">
      <c r="A15574" s="66">
        <v>41995</v>
      </c>
      <c r="B15574" s="68">
        <v>0.29166666666666669</v>
      </c>
      <c r="C15574" t="s">
        <v>120</v>
      </c>
      <c r="D15574">
        <v>21.27</v>
      </c>
      <c r="E15574">
        <v>12095</v>
      </c>
    </row>
    <row r="15575" spans="1:5" x14ac:dyDescent="0.3">
      <c r="A15575" s="66">
        <v>41995</v>
      </c>
      <c r="B15575" s="68">
        <v>0.30208333333333331</v>
      </c>
      <c r="C15575" t="s">
        <v>120</v>
      </c>
      <c r="D15575">
        <v>21.3</v>
      </c>
      <c r="E15575">
        <v>12045</v>
      </c>
    </row>
    <row r="15576" spans="1:5" x14ac:dyDescent="0.3">
      <c r="A15576" s="66">
        <v>41995</v>
      </c>
      <c r="B15576" s="68">
        <v>0.3125</v>
      </c>
      <c r="C15576" t="s">
        <v>120</v>
      </c>
      <c r="D15576">
        <v>21.41</v>
      </c>
      <c r="E15576">
        <v>11930</v>
      </c>
    </row>
    <row r="15577" spans="1:5" x14ac:dyDescent="0.3">
      <c r="A15577" s="66">
        <v>41995</v>
      </c>
      <c r="B15577" s="68">
        <v>0.32291666666666669</v>
      </c>
      <c r="C15577" t="s">
        <v>120</v>
      </c>
      <c r="D15577">
        <v>21.49</v>
      </c>
      <c r="E15577">
        <v>11757</v>
      </c>
    </row>
    <row r="15578" spans="1:5" x14ac:dyDescent="0.3">
      <c r="A15578" s="66">
        <v>41995</v>
      </c>
      <c r="B15578" s="68">
        <v>0.33333333333333331</v>
      </c>
      <c r="C15578" t="s">
        <v>120</v>
      </c>
      <c r="D15578">
        <v>21.58</v>
      </c>
      <c r="E15578">
        <v>11590</v>
      </c>
    </row>
    <row r="15579" spans="1:5" x14ac:dyDescent="0.3">
      <c r="A15579" s="66">
        <v>41995</v>
      </c>
      <c r="B15579" s="68">
        <v>0.34375</v>
      </c>
      <c r="C15579" t="s">
        <v>120</v>
      </c>
      <c r="D15579">
        <v>21.59</v>
      </c>
      <c r="E15579">
        <v>11506</v>
      </c>
    </row>
    <row r="15580" spans="1:5" x14ac:dyDescent="0.3">
      <c r="A15580" s="66">
        <v>41995</v>
      </c>
      <c r="B15580" s="68">
        <v>0.35416666666666669</v>
      </c>
      <c r="C15580" t="s">
        <v>120</v>
      </c>
      <c r="D15580">
        <v>21.62</v>
      </c>
      <c r="E15580">
        <v>11409</v>
      </c>
    </row>
    <row r="15581" spans="1:5" x14ac:dyDescent="0.3">
      <c r="A15581" s="66">
        <v>41995</v>
      </c>
      <c r="B15581" s="68">
        <v>0.36458333333333331</v>
      </c>
      <c r="C15581" t="s">
        <v>120</v>
      </c>
      <c r="D15581">
        <v>21.6</v>
      </c>
      <c r="E15581">
        <v>11431</v>
      </c>
    </row>
    <row r="15582" spans="1:5" x14ac:dyDescent="0.3">
      <c r="A15582" s="66">
        <v>41995</v>
      </c>
      <c r="B15582" s="68">
        <v>0.375</v>
      </c>
      <c r="C15582" t="s">
        <v>120</v>
      </c>
      <c r="D15582">
        <v>21.63</v>
      </c>
      <c r="E15582">
        <v>11369</v>
      </c>
    </row>
    <row r="15583" spans="1:5" x14ac:dyDescent="0.3">
      <c r="A15583" s="66">
        <v>41995</v>
      </c>
      <c r="B15583" s="68">
        <v>0.38541666666666669</v>
      </c>
      <c r="C15583" t="s">
        <v>120</v>
      </c>
      <c r="D15583">
        <v>21.62</v>
      </c>
      <c r="E15583">
        <v>11253</v>
      </c>
    </row>
    <row r="15584" spans="1:5" x14ac:dyDescent="0.3">
      <c r="A15584" s="66">
        <v>41995</v>
      </c>
      <c r="B15584" s="68">
        <v>0.39583333333333331</v>
      </c>
      <c r="C15584" t="s">
        <v>120</v>
      </c>
      <c r="D15584">
        <v>21.47</v>
      </c>
      <c r="E15584">
        <v>10815</v>
      </c>
    </row>
    <row r="15585" spans="1:5" x14ac:dyDescent="0.3">
      <c r="A15585" s="66">
        <v>41995</v>
      </c>
      <c r="B15585" s="68">
        <v>0.40625</v>
      </c>
      <c r="C15585" t="s">
        <v>120</v>
      </c>
      <c r="D15585">
        <v>21.54</v>
      </c>
      <c r="E15585">
        <v>9826</v>
      </c>
    </row>
    <row r="15586" spans="1:5" x14ac:dyDescent="0.3">
      <c r="A15586" s="66">
        <v>41995</v>
      </c>
      <c r="B15586" s="68">
        <v>0.41666666666666669</v>
      </c>
      <c r="C15586" t="s">
        <v>120</v>
      </c>
      <c r="D15586">
        <v>21.61</v>
      </c>
      <c r="E15586">
        <v>9347</v>
      </c>
    </row>
    <row r="15587" spans="1:5" x14ac:dyDescent="0.3">
      <c r="A15587" s="66">
        <v>41995</v>
      </c>
      <c r="B15587" s="68">
        <v>0.42708333333333331</v>
      </c>
      <c r="C15587" t="s">
        <v>120</v>
      </c>
      <c r="D15587">
        <v>21.66</v>
      </c>
      <c r="E15587">
        <v>9127</v>
      </c>
    </row>
    <row r="15588" spans="1:5" x14ac:dyDescent="0.3">
      <c r="A15588" s="66">
        <v>41995</v>
      </c>
      <c r="B15588" s="68">
        <v>0.4375</v>
      </c>
      <c r="C15588" t="s">
        <v>120</v>
      </c>
      <c r="D15588">
        <v>21.7</v>
      </c>
      <c r="E15588">
        <v>9049</v>
      </c>
    </row>
    <row r="15589" spans="1:5" x14ac:dyDescent="0.3">
      <c r="A15589" s="66">
        <v>41995</v>
      </c>
      <c r="B15589" s="68">
        <v>0.44791666666666669</v>
      </c>
      <c r="C15589" t="s">
        <v>120</v>
      </c>
      <c r="D15589">
        <v>21.58</v>
      </c>
      <c r="E15589">
        <v>9537</v>
      </c>
    </row>
    <row r="15590" spans="1:5" x14ac:dyDescent="0.3">
      <c r="A15590" s="66">
        <v>41995</v>
      </c>
      <c r="B15590" s="68">
        <v>0.45833333333333331</v>
      </c>
      <c r="C15590" t="s">
        <v>120</v>
      </c>
      <c r="D15590">
        <v>21.52</v>
      </c>
      <c r="E15590">
        <v>10093</v>
      </c>
    </row>
    <row r="15591" spans="1:5" x14ac:dyDescent="0.3">
      <c r="A15591" s="66">
        <v>41995</v>
      </c>
      <c r="B15591" s="68">
        <v>0.46875</v>
      </c>
      <c r="C15591" t="s">
        <v>120</v>
      </c>
      <c r="D15591">
        <v>21.52</v>
      </c>
      <c r="E15591">
        <v>10190</v>
      </c>
    </row>
    <row r="15592" spans="1:5" x14ac:dyDescent="0.3">
      <c r="A15592" s="66">
        <v>41995</v>
      </c>
      <c r="B15592" s="68">
        <v>0.47916666666666669</v>
      </c>
      <c r="C15592" t="s">
        <v>120</v>
      </c>
      <c r="D15592">
        <v>21.45</v>
      </c>
      <c r="E15592">
        <v>10584</v>
      </c>
    </row>
    <row r="15593" spans="1:5" x14ac:dyDescent="0.3">
      <c r="A15593" s="66">
        <v>41995</v>
      </c>
      <c r="B15593" s="68">
        <v>0.48958333333333331</v>
      </c>
      <c r="C15593" t="s">
        <v>120</v>
      </c>
      <c r="D15593">
        <v>21.44</v>
      </c>
      <c r="E15593">
        <v>10724</v>
      </c>
    </row>
    <row r="15594" spans="1:5" x14ac:dyDescent="0.3">
      <c r="A15594" s="66">
        <v>41996</v>
      </c>
      <c r="B15594" s="68">
        <v>0.5</v>
      </c>
      <c r="C15594" t="s">
        <v>119</v>
      </c>
      <c r="D15594">
        <v>21.4</v>
      </c>
      <c r="E15594">
        <v>10706</v>
      </c>
    </row>
    <row r="15595" spans="1:5" x14ac:dyDescent="0.3">
      <c r="A15595" s="66">
        <v>41996</v>
      </c>
      <c r="B15595" s="68">
        <v>0.51041666666666663</v>
      </c>
      <c r="C15595" t="s">
        <v>119</v>
      </c>
      <c r="D15595">
        <v>21.39</v>
      </c>
      <c r="E15595">
        <v>10737</v>
      </c>
    </row>
    <row r="15596" spans="1:5" x14ac:dyDescent="0.3">
      <c r="A15596" s="66">
        <v>41996</v>
      </c>
      <c r="B15596" s="68">
        <v>0.52083333333333337</v>
      </c>
      <c r="C15596" t="s">
        <v>119</v>
      </c>
      <c r="D15596">
        <v>21.38</v>
      </c>
      <c r="E15596">
        <v>10826</v>
      </c>
    </row>
    <row r="15597" spans="1:5" x14ac:dyDescent="0.3">
      <c r="A15597" s="66">
        <v>41996</v>
      </c>
      <c r="B15597" s="68">
        <v>0.53125</v>
      </c>
      <c r="C15597" t="s">
        <v>119</v>
      </c>
      <c r="D15597">
        <v>21.36</v>
      </c>
      <c r="E15597">
        <v>10989</v>
      </c>
    </row>
    <row r="15598" spans="1:5" x14ac:dyDescent="0.3">
      <c r="A15598" s="66">
        <v>41996</v>
      </c>
      <c r="B15598" s="68">
        <v>4.1666666666666664E-2</v>
      </c>
      <c r="C15598" t="s">
        <v>119</v>
      </c>
      <c r="D15598">
        <v>21.35</v>
      </c>
      <c r="E15598">
        <v>11167</v>
      </c>
    </row>
    <row r="15599" spans="1:5" x14ac:dyDescent="0.3">
      <c r="A15599" s="66">
        <v>41996</v>
      </c>
      <c r="B15599" s="68">
        <v>5.2083333333333336E-2</v>
      </c>
      <c r="C15599" t="s">
        <v>119</v>
      </c>
      <c r="D15599">
        <v>21.34</v>
      </c>
      <c r="E15599">
        <v>11399</v>
      </c>
    </row>
    <row r="15600" spans="1:5" x14ac:dyDescent="0.3">
      <c r="A15600" s="66">
        <v>41996</v>
      </c>
      <c r="B15600" s="68">
        <v>6.25E-2</v>
      </c>
      <c r="C15600" t="s">
        <v>119</v>
      </c>
      <c r="D15600">
        <v>21.34</v>
      </c>
      <c r="E15600">
        <v>11586</v>
      </c>
    </row>
    <row r="15601" spans="1:5" x14ac:dyDescent="0.3">
      <c r="A15601" s="66">
        <v>41996</v>
      </c>
      <c r="B15601" s="68">
        <v>7.2916666666666671E-2</v>
      </c>
      <c r="C15601" t="s">
        <v>119</v>
      </c>
      <c r="D15601">
        <v>21.35</v>
      </c>
      <c r="E15601">
        <v>11727</v>
      </c>
    </row>
    <row r="15602" spans="1:5" x14ac:dyDescent="0.3">
      <c r="A15602" s="66">
        <v>41996</v>
      </c>
      <c r="B15602" s="68">
        <v>8.3333333333333329E-2</v>
      </c>
      <c r="C15602" t="s">
        <v>119</v>
      </c>
      <c r="D15602">
        <v>21.36</v>
      </c>
      <c r="E15602">
        <v>11894</v>
      </c>
    </row>
    <row r="15603" spans="1:5" x14ac:dyDescent="0.3">
      <c r="A15603" s="66">
        <v>41996</v>
      </c>
      <c r="B15603" s="68">
        <v>9.375E-2</v>
      </c>
      <c r="C15603" t="s">
        <v>119</v>
      </c>
      <c r="D15603">
        <v>21.36</v>
      </c>
      <c r="E15603">
        <v>12011</v>
      </c>
    </row>
    <row r="15604" spans="1:5" x14ac:dyDescent="0.3">
      <c r="A15604" s="66">
        <v>41996</v>
      </c>
      <c r="B15604" s="68">
        <v>0.10416666666666667</v>
      </c>
      <c r="C15604" t="s">
        <v>119</v>
      </c>
      <c r="D15604">
        <v>21.36</v>
      </c>
      <c r="E15604">
        <v>12052</v>
      </c>
    </row>
    <row r="15605" spans="1:5" x14ac:dyDescent="0.3">
      <c r="A15605" s="66">
        <v>41996</v>
      </c>
      <c r="B15605" s="68">
        <v>0.11458333333333333</v>
      </c>
      <c r="C15605" t="s">
        <v>119</v>
      </c>
      <c r="D15605">
        <v>21.34</v>
      </c>
      <c r="E15605">
        <v>12023</v>
      </c>
    </row>
    <row r="15606" spans="1:5" x14ac:dyDescent="0.3">
      <c r="A15606" s="66">
        <v>41996</v>
      </c>
      <c r="B15606" s="68">
        <v>0.125</v>
      </c>
      <c r="C15606" t="s">
        <v>119</v>
      </c>
      <c r="D15606">
        <v>21.31</v>
      </c>
      <c r="E15606">
        <v>11956</v>
      </c>
    </row>
    <row r="15607" spans="1:5" x14ac:dyDescent="0.3">
      <c r="A15607" s="66">
        <v>41996</v>
      </c>
      <c r="B15607" s="68">
        <v>0.13541666666666666</v>
      </c>
      <c r="C15607" t="s">
        <v>119</v>
      </c>
      <c r="D15607">
        <v>21.3</v>
      </c>
      <c r="E15607">
        <v>11890</v>
      </c>
    </row>
    <row r="15608" spans="1:5" x14ac:dyDescent="0.3">
      <c r="A15608" s="66">
        <v>41996</v>
      </c>
      <c r="B15608" s="68">
        <v>0.14583333333333334</v>
      </c>
      <c r="C15608" t="s">
        <v>119</v>
      </c>
      <c r="D15608">
        <v>21.3</v>
      </c>
      <c r="E15608">
        <v>11834</v>
      </c>
    </row>
    <row r="15609" spans="1:5" x14ac:dyDescent="0.3">
      <c r="A15609" s="66">
        <v>41996</v>
      </c>
      <c r="B15609" s="68">
        <v>0.15625</v>
      </c>
      <c r="C15609" t="s">
        <v>119</v>
      </c>
      <c r="D15609">
        <v>21.34</v>
      </c>
      <c r="E15609">
        <v>12044</v>
      </c>
    </row>
    <row r="15610" spans="1:5" x14ac:dyDescent="0.3">
      <c r="A15610" s="66">
        <v>41996</v>
      </c>
      <c r="B15610" s="68">
        <v>0.16666666666666666</v>
      </c>
      <c r="C15610" t="s">
        <v>119</v>
      </c>
      <c r="D15610">
        <v>21.35</v>
      </c>
      <c r="E15610">
        <v>12263</v>
      </c>
    </row>
    <row r="15611" spans="1:5" x14ac:dyDescent="0.3">
      <c r="A15611" s="66">
        <v>41996</v>
      </c>
      <c r="B15611" s="68">
        <v>0.17708333333333334</v>
      </c>
      <c r="C15611" t="s">
        <v>119</v>
      </c>
      <c r="D15611">
        <v>21.34</v>
      </c>
      <c r="E15611">
        <v>12236</v>
      </c>
    </row>
    <row r="15612" spans="1:5" x14ac:dyDescent="0.3">
      <c r="A15612" s="66">
        <v>41996</v>
      </c>
      <c r="B15612" s="68">
        <v>0.1875</v>
      </c>
      <c r="C15612" t="s">
        <v>119</v>
      </c>
      <c r="D15612">
        <v>21.29</v>
      </c>
      <c r="E15612">
        <v>12065</v>
      </c>
    </row>
    <row r="15613" spans="1:5" x14ac:dyDescent="0.3">
      <c r="A15613" s="66">
        <v>41996</v>
      </c>
      <c r="B15613" s="68">
        <v>0.19791666666666666</v>
      </c>
      <c r="C15613" t="s">
        <v>119</v>
      </c>
      <c r="D15613">
        <v>21.27</v>
      </c>
      <c r="E15613">
        <v>11796</v>
      </c>
    </row>
    <row r="15614" spans="1:5" x14ac:dyDescent="0.3">
      <c r="A15614" s="66">
        <v>41996</v>
      </c>
      <c r="B15614" s="68">
        <v>0.20833333333333334</v>
      </c>
      <c r="C15614" t="s">
        <v>119</v>
      </c>
      <c r="D15614">
        <v>21.27</v>
      </c>
      <c r="E15614">
        <v>11569</v>
      </c>
    </row>
    <row r="15615" spans="1:5" x14ac:dyDescent="0.3">
      <c r="A15615" s="66">
        <v>41996</v>
      </c>
      <c r="B15615" s="68">
        <v>0.21875</v>
      </c>
      <c r="C15615" t="s">
        <v>119</v>
      </c>
      <c r="D15615">
        <v>21.31</v>
      </c>
      <c r="E15615">
        <v>11647</v>
      </c>
    </row>
    <row r="15616" spans="1:5" x14ac:dyDescent="0.3">
      <c r="A15616" s="66">
        <v>41996</v>
      </c>
      <c r="B15616" s="68">
        <v>0.22916666666666666</v>
      </c>
      <c r="C15616" t="s">
        <v>119</v>
      </c>
      <c r="D15616">
        <v>21.32</v>
      </c>
      <c r="E15616">
        <v>11838</v>
      </c>
    </row>
    <row r="15617" spans="1:5" x14ac:dyDescent="0.3">
      <c r="A15617" s="66">
        <v>41996</v>
      </c>
      <c r="B15617" s="68">
        <v>0.23958333333333334</v>
      </c>
      <c r="C15617" t="s">
        <v>119</v>
      </c>
      <c r="D15617">
        <v>21.33</v>
      </c>
      <c r="E15617">
        <v>12038</v>
      </c>
    </row>
    <row r="15618" spans="1:5" x14ac:dyDescent="0.3">
      <c r="A15618" s="66">
        <v>41996</v>
      </c>
      <c r="B15618" s="68">
        <v>0.25</v>
      </c>
      <c r="C15618" t="s">
        <v>119</v>
      </c>
      <c r="D15618">
        <v>21.33</v>
      </c>
      <c r="E15618">
        <v>12030</v>
      </c>
    </row>
    <row r="15619" spans="1:5" x14ac:dyDescent="0.3">
      <c r="A15619" s="66">
        <v>41996</v>
      </c>
      <c r="B15619" s="68">
        <v>0.26041666666666669</v>
      </c>
      <c r="C15619" t="s">
        <v>119</v>
      </c>
      <c r="D15619">
        <v>21.33</v>
      </c>
      <c r="E15619">
        <v>11982</v>
      </c>
    </row>
    <row r="15620" spans="1:5" x14ac:dyDescent="0.3">
      <c r="A15620" s="66">
        <v>41996</v>
      </c>
      <c r="B15620" s="68">
        <v>0.27083333333333331</v>
      </c>
      <c r="C15620" t="s">
        <v>119</v>
      </c>
      <c r="D15620">
        <v>21.33</v>
      </c>
      <c r="E15620">
        <v>11938</v>
      </c>
    </row>
    <row r="15621" spans="1:5" x14ac:dyDescent="0.3">
      <c r="A15621" s="66">
        <v>41996</v>
      </c>
      <c r="B15621" s="68">
        <v>0.28125</v>
      </c>
      <c r="C15621" t="s">
        <v>119</v>
      </c>
      <c r="D15621">
        <v>21.34</v>
      </c>
      <c r="E15621">
        <v>11881</v>
      </c>
    </row>
    <row r="15622" spans="1:5" x14ac:dyDescent="0.3">
      <c r="A15622" s="66">
        <v>41996</v>
      </c>
      <c r="B15622" s="68">
        <v>0.29166666666666669</v>
      </c>
      <c r="C15622" t="s">
        <v>119</v>
      </c>
      <c r="D15622">
        <v>21.4</v>
      </c>
      <c r="E15622">
        <v>11779</v>
      </c>
    </row>
    <row r="15623" spans="1:5" x14ac:dyDescent="0.3">
      <c r="A15623" s="66">
        <v>41996</v>
      </c>
      <c r="B15623" s="68">
        <v>0.30208333333333331</v>
      </c>
      <c r="C15623" t="s">
        <v>119</v>
      </c>
      <c r="D15623">
        <v>21.42</v>
      </c>
      <c r="E15623">
        <v>11581</v>
      </c>
    </row>
    <row r="15624" spans="1:5" x14ac:dyDescent="0.3">
      <c r="A15624" s="66">
        <v>41996</v>
      </c>
      <c r="B15624" s="68">
        <v>0.3125</v>
      </c>
      <c r="C15624" t="s">
        <v>119</v>
      </c>
      <c r="D15624">
        <v>21.44</v>
      </c>
      <c r="E15624">
        <v>11377</v>
      </c>
    </row>
    <row r="15625" spans="1:5" x14ac:dyDescent="0.3">
      <c r="A15625" s="66">
        <v>41996</v>
      </c>
      <c r="B15625" s="68">
        <v>0.32291666666666669</v>
      </c>
      <c r="C15625" t="s">
        <v>119</v>
      </c>
      <c r="D15625">
        <v>21.44</v>
      </c>
      <c r="E15625">
        <v>11202</v>
      </c>
    </row>
    <row r="15626" spans="1:5" x14ac:dyDescent="0.3">
      <c r="A15626" s="66">
        <v>41996</v>
      </c>
      <c r="B15626" s="68">
        <v>0.33333333333333331</v>
      </c>
      <c r="C15626" t="s">
        <v>119</v>
      </c>
      <c r="D15626">
        <v>21.44</v>
      </c>
      <c r="E15626">
        <v>11151</v>
      </c>
    </row>
    <row r="15627" spans="1:5" x14ac:dyDescent="0.3">
      <c r="A15627" s="66">
        <v>41996</v>
      </c>
      <c r="B15627" s="68">
        <v>0.34375</v>
      </c>
      <c r="C15627" t="s">
        <v>119</v>
      </c>
      <c r="D15627">
        <v>21.43</v>
      </c>
      <c r="E15627">
        <v>11149</v>
      </c>
    </row>
    <row r="15628" spans="1:5" x14ac:dyDescent="0.3">
      <c r="A15628" s="66">
        <v>41996</v>
      </c>
      <c r="B15628" s="68">
        <v>0.35416666666666669</v>
      </c>
      <c r="C15628" t="s">
        <v>119</v>
      </c>
      <c r="D15628">
        <v>21.43</v>
      </c>
      <c r="E15628">
        <v>11201</v>
      </c>
    </row>
    <row r="15629" spans="1:5" x14ac:dyDescent="0.3">
      <c r="A15629" s="66">
        <v>41996</v>
      </c>
      <c r="B15629" s="68">
        <v>0.36458333333333331</v>
      </c>
      <c r="C15629" t="s">
        <v>119</v>
      </c>
      <c r="D15629">
        <v>21.42</v>
      </c>
      <c r="E15629">
        <v>11276</v>
      </c>
    </row>
    <row r="15630" spans="1:5" x14ac:dyDescent="0.3">
      <c r="A15630" s="66">
        <v>41996</v>
      </c>
      <c r="B15630" s="68">
        <v>0.375</v>
      </c>
      <c r="C15630" t="s">
        <v>119</v>
      </c>
      <c r="D15630">
        <v>21.44</v>
      </c>
      <c r="E15630">
        <v>11306</v>
      </c>
    </row>
    <row r="15631" spans="1:5" x14ac:dyDescent="0.3">
      <c r="A15631" s="66">
        <v>41996</v>
      </c>
      <c r="B15631" s="68">
        <v>0.38541666666666669</v>
      </c>
      <c r="C15631" t="s">
        <v>119</v>
      </c>
      <c r="D15631">
        <v>21.48</v>
      </c>
      <c r="E15631">
        <v>11325</v>
      </c>
    </row>
    <row r="15632" spans="1:5" x14ac:dyDescent="0.3">
      <c r="A15632" s="66">
        <v>41996</v>
      </c>
      <c r="B15632" s="68">
        <v>0.39583333333333331</v>
      </c>
      <c r="C15632" t="s">
        <v>119</v>
      </c>
      <c r="D15632">
        <v>21.46</v>
      </c>
      <c r="E15632">
        <v>11372</v>
      </c>
    </row>
    <row r="15633" spans="1:5" x14ac:dyDescent="0.3">
      <c r="A15633" s="66">
        <v>41996</v>
      </c>
      <c r="B15633" s="68">
        <v>0.40625</v>
      </c>
      <c r="C15633" t="s">
        <v>119</v>
      </c>
      <c r="D15633">
        <v>21.5</v>
      </c>
      <c r="E15633">
        <v>11392</v>
      </c>
    </row>
    <row r="15634" spans="1:5" x14ac:dyDescent="0.3">
      <c r="A15634" s="66">
        <v>41996</v>
      </c>
      <c r="B15634" s="68">
        <v>0.41666666666666669</v>
      </c>
      <c r="C15634" t="s">
        <v>119</v>
      </c>
      <c r="D15634">
        <v>21.53</v>
      </c>
      <c r="E15634">
        <v>11419</v>
      </c>
    </row>
    <row r="15635" spans="1:5" x14ac:dyDescent="0.3">
      <c r="A15635" s="66">
        <v>41996</v>
      </c>
      <c r="B15635" s="68">
        <v>0.42708333333333331</v>
      </c>
      <c r="C15635" t="s">
        <v>119</v>
      </c>
      <c r="D15635">
        <v>21.61</v>
      </c>
      <c r="E15635">
        <v>11454</v>
      </c>
    </row>
    <row r="15636" spans="1:5" x14ac:dyDescent="0.3">
      <c r="A15636" s="66">
        <v>41996</v>
      </c>
      <c r="B15636" s="68">
        <v>0.4375</v>
      </c>
      <c r="C15636" t="s">
        <v>119</v>
      </c>
      <c r="D15636">
        <v>21.6</v>
      </c>
      <c r="E15636">
        <v>11474</v>
      </c>
    </row>
    <row r="15637" spans="1:5" x14ac:dyDescent="0.3">
      <c r="A15637" s="66">
        <v>41996</v>
      </c>
      <c r="B15637" s="68">
        <v>0.44791666666666669</v>
      </c>
      <c r="C15637" t="s">
        <v>119</v>
      </c>
      <c r="D15637">
        <v>21.67</v>
      </c>
      <c r="E15637">
        <v>11507</v>
      </c>
    </row>
    <row r="15638" spans="1:5" x14ac:dyDescent="0.3">
      <c r="A15638" s="66">
        <v>41996</v>
      </c>
      <c r="B15638" s="68">
        <v>0.45833333333333331</v>
      </c>
      <c r="C15638" t="s">
        <v>119</v>
      </c>
      <c r="D15638">
        <v>21.75</v>
      </c>
      <c r="E15638">
        <v>11529</v>
      </c>
    </row>
    <row r="15639" spans="1:5" x14ac:dyDescent="0.3">
      <c r="A15639" s="66">
        <v>41996</v>
      </c>
      <c r="B15639" s="68">
        <v>0.46875</v>
      </c>
      <c r="C15639" t="s">
        <v>119</v>
      </c>
      <c r="D15639">
        <v>21.85</v>
      </c>
      <c r="E15639">
        <v>11528</v>
      </c>
    </row>
    <row r="15640" spans="1:5" x14ac:dyDescent="0.3">
      <c r="A15640" s="66">
        <v>41996</v>
      </c>
      <c r="B15640" s="68">
        <v>0.47916666666666669</v>
      </c>
      <c r="C15640" t="s">
        <v>119</v>
      </c>
      <c r="D15640">
        <v>21.85</v>
      </c>
      <c r="E15640">
        <v>11509</v>
      </c>
    </row>
    <row r="15641" spans="1:5" x14ac:dyDescent="0.3">
      <c r="A15641" s="66">
        <v>41996</v>
      </c>
      <c r="B15641" s="68">
        <v>0.48958333333333331</v>
      </c>
      <c r="C15641" t="s">
        <v>119</v>
      </c>
      <c r="D15641">
        <v>21.99</v>
      </c>
      <c r="E15641">
        <v>11528</v>
      </c>
    </row>
    <row r="15642" spans="1:5" x14ac:dyDescent="0.3">
      <c r="A15642" s="66">
        <v>41996</v>
      </c>
      <c r="B15642" s="68">
        <v>0.5</v>
      </c>
      <c r="C15642" t="s">
        <v>120</v>
      </c>
      <c r="D15642">
        <v>22.23</v>
      </c>
      <c r="E15642">
        <v>10940</v>
      </c>
    </row>
    <row r="15643" spans="1:5" x14ac:dyDescent="0.3">
      <c r="A15643" s="66">
        <v>41996</v>
      </c>
      <c r="B15643" s="68">
        <v>0.51041666666666663</v>
      </c>
      <c r="C15643" t="s">
        <v>120</v>
      </c>
      <c r="D15643">
        <v>22.35</v>
      </c>
      <c r="E15643">
        <v>9945</v>
      </c>
    </row>
    <row r="15644" spans="1:5" x14ac:dyDescent="0.3">
      <c r="A15644" s="66">
        <v>41996</v>
      </c>
      <c r="B15644" s="68">
        <v>0.52083333333333337</v>
      </c>
      <c r="C15644" t="s">
        <v>120</v>
      </c>
      <c r="D15644">
        <v>22.32</v>
      </c>
      <c r="E15644">
        <v>9641</v>
      </c>
    </row>
    <row r="15645" spans="1:5" x14ac:dyDescent="0.3">
      <c r="A15645" s="66">
        <v>41996</v>
      </c>
      <c r="B15645" s="68">
        <v>0.53125</v>
      </c>
      <c r="C15645" t="s">
        <v>120</v>
      </c>
      <c r="D15645">
        <v>22.5</v>
      </c>
      <c r="E15645">
        <v>9412</v>
      </c>
    </row>
    <row r="15646" spans="1:5" x14ac:dyDescent="0.3">
      <c r="A15646" s="66">
        <v>41996</v>
      </c>
      <c r="B15646" s="68">
        <v>4.1666666666666664E-2</v>
      </c>
      <c r="C15646" t="s">
        <v>120</v>
      </c>
      <c r="D15646">
        <v>22.62</v>
      </c>
      <c r="E15646">
        <v>9364</v>
      </c>
    </row>
    <row r="15647" spans="1:5" x14ac:dyDescent="0.3">
      <c r="A15647" s="66">
        <v>41996</v>
      </c>
      <c r="B15647" s="68">
        <v>5.2083333333333336E-2</v>
      </c>
      <c r="C15647" t="s">
        <v>120</v>
      </c>
      <c r="D15647">
        <v>22.5</v>
      </c>
      <c r="E15647">
        <v>9623</v>
      </c>
    </row>
    <row r="15648" spans="1:5" x14ac:dyDescent="0.3">
      <c r="A15648" s="66">
        <v>41996</v>
      </c>
      <c r="B15648" s="68">
        <v>6.25E-2</v>
      </c>
      <c r="C15648" t="s">
        <v>120</v>
      </c>
      <c r="D15648">
        <v>22.42</v>
      </c>
      <c r="E15648">
        <v>9964</v>
      </c>
    </row>
    <row r="15649" spans="1:5" x14ac:dyDescent="0.3">
      <c r="A15649" s="66">
        <v>41996</v>
      </c>
      <c r="B15649" s="68">
        <v>7.2916666666666671E-2</v>
      </c>
      <c r="C15649" t="s">
        <v>120</v>
      </c>
      <c r="D15649">
        <v>22.26</v>
      </c>
      <c r="E15649">
        <v>10356</v>
      </c>
    </row>
    <row r="15650" spans="1:5" x14ac:dyDescent="0.3">
      <c r="A15650" s="66">
        <v>41996</v>
      </c>
      <c r="B15650" s="68">
        <v>8.3333333333333329E-2</v>
      </c>
      <c r="C15650" t="s">
        <v>120</v>
      </c>
      <c r="D15650">
        <v>22.21</v>
      </c>
      <c r="E15650">
        <v>10506</v>
      </c>
    </row>
    <row r="15651" spans="1:5" x14ac:dyDescent="0.3">
      <c r="A15651" s="66">
        <v>41996</v>
      </c>
      <c r="B15651" s="68">
        <v>9.375E-2</v>
      </c>
      <c r="C15651" t="s">
        <v>120</v>
      </c>
      <c r="D15651">
        <v>22.36</v>
      </c>
      <c r="E15651">
        <v>10478</v>
      </c>
    </row>
    <row r="15652" spans="1:5" x14ac:dyDescent="0.3">
      <c r="A15652" s="66">
        <v>41996</v>
      </c>
      <c r="B15652" s="68">
        <v>0.10416666666666667</v>
      </c>
      <c r="C15652" t="s">
        <v>120</v>
      </c>
      <c r="D15652">
        <v>22.36</v>
      </c>
      <c r="E15652">
        <v>10432</v>
      </c>
    </row>
    <row r="15653" spans="1:5" x14ac:dyDescent="0.3">
      <c r="A15653" s="66">
        <v>41996</v>
      </c>
      <c r="B15653" s="68">
        <v>0.11458333333333333</v>
      </c>
      <c r="C15653" t="s">
        <v>120</v>
      </c>
      <c r="D15653">
        <v>22.21</v>
      </c>
      <c r="E15653">
        <v>10675</v>
      </c>
    </row>
    <row r="15654" spans="1:5" x14ac:dyDescent="0.3">
      <c r="A15654" s="66">
        <v>41996</v>
      </c>
      <c r="B15654" s="68">
        <v>0.125</v>
      </c>
      <c r="C15654" t="s">
        <v>120</v>
      </c>
      <c r="D15654">
        <v>22.24</v>
      </c>
      <c r="E15654">
        <v>10798</v>
      </c>
    </row>
    <row r="15655" spans="1:5" x14ac:dyDescent="0.3">
      <c r="A15655" s="66">
        <v>41996</v>
      </c>
      <c r="B15655" s="68">
        <v>0.13541666666666666</v>
      </c>
      <c r="C15655" t="s">
        <v>120</v>
      </c>
      <c r="D15655">
        <v>22.24</v>
      </c>
      <c r="E15655">
        <v>10825</v>
      </c>
    </row>
    <row r="15656" spans="1:5" x14ac:dyDescent="0.3">
      <c r="A15656" s="66">
        <v>41996</v>
      </c>
      <c r="B15656" s="68">
        <v>0.14583333333333334</v>
      </c>
      <c r="C15656" t="s">
        <v>120</v>
      </c>
      <c r="D15656">
        <v>22.33</v>
      </c>
      <c r="E15656">
        <v>10899</v>
      </c>
    </row>
    <row r="15657" spans="1:5" x14ac:dyDescent="0.3">
      <c r="A15657" s="66">
        <v>41996</v>
      </c>
      <c r="B15657" s="68">
        <v>0.15625</v>
      </c>
      <c r="C15657" t="s">
        <v>120</v>
      </c>
      <c r="D15657">
        <v>22.39</v>
      </c>
      <c r="E15657">
        <v>10963</v>
      </c>
    </row>
    <row r="15658" spans="1:5" x14ac:dyDescent="0.3">
      <c r="A15658" s="66">
        <v>41996</v>
      </c>
      <c r="B15658" s="68">
        <v>0.16666666666666666</v>
      </c>
      <c r="C15658" t="s">
        <v>120</v>
      </c>
      <c r="D15658">
        <v>22.34</v>
      </c>
      <c r="E15658">
        <v>11036</v>
      </c>
    </row>
    <row r="15659" spans="1:5" x14ac:dyDescent="0.3">
      <c r="A15659" s="66">
        <v>41996</v>
      </c>
      <c r="B15659" s="68">
        <v>0.17708333333333334</v>
      </c>
      <c r="C15659" t="s">
        <v>120</v>
      </c>
      <c r="D15659">
        <v>22.31</v>
      </c>
      <c r="E15659">
        <v>11055</v>
      </c>
    </row>
    <row r="15660" spans="1:5" x14ac:dyDescent="0.3">
      <c r="A15660" s="66">
        <v>41996</v>
      </c>
      <c r="B15660" s="68">
        <v>0.1875</v>
      </c>
      <c r="C15660" t="s">
        <v>120</v>
      </c>
      <c r="D15660">
        <v>22.28</v>
      </c>
      <c r="E15660">
        <v>11122</v>
      </c>
    </row>
    <row r="15661" spans="1:5" x14ac:dyDescent="0.3">
      <c r="A15661" s="66">
        <v>41996</v>
      </c>
      <c r="B15661" s="68">
        <v>0.19791666666666666</v>
      </c>
      <c r="C15661" t="s">
        <v>120</v>
      </c>
      <c r="D15661">
        <v>22.29</v>
      </c>
      <c r="E15661">
        <v>11143</v>
      </c>
    </row>
    <row r="15662" spans="1:5" x14ac:dyDescent="0.3">
      <c r="A15662" s="66">
        <v>41996</v>
      </c>
      <c r="B15662" s="68">
        <v>0.20833333333333334</v>
      </c>
      <c r="C15662" t="s">
        <v>120</v>
      </c>
      <c r="D15662">
        <v>22.25</v>
      </c>
      <c r="E15662">
        <v>11207</v>
      </c>
    </row>
    <row r="15663" spans="1:5" x14ac:dyDescent="0.3">
      <c r="A15663" s="66">
        <v>41996</v>
      </c>
      <c r="B15663" s="68">
        <v>0.21875</v>
      </c>
      <c r="C15663" t="s">
        <v>120</v>
      </c>
      <c r="D15663">
        <v>22.27</v>
      </c>
      <c r="E15663">
        <v>11268</v>
      </c>
    </row>
    <row r="15664" spans="1:5" x14ac:dyDescent="0.3">
      <c r="A15664" s="66">
        <v>41996</v>
      </c>
      <c r="B15664" s="68">
        <v>0.22916666666666666</v>
      </c>
      <c r="C15664" t="s">
        <v>120</v>
      </c>
      <c r="D15664">
        <v>22.28</v>
      </c>
      <c r="E15664">
        <v>11265</v>
      </c>
    </row>
    <row r="15665" spans="1:5" x14ac:dyDescent="0.3">
      <c r="A15665" s="66">
        <v>41996</v>
      </c>
      <c r="B15665" s="68">
        <v>0.23958333333333334</v>
      </c>
      <c r="C15665" t="s">
        <v>120</v>
      </c>
      <c r="D15665">
        <v>22.3</v>
      </c>
      <c r="E15665">
        <v>11335</v>
      </c>
    </row>
    <row r="15666" spans="1:5" x14ac:dyDescent="0.3">
      <c r="A15666" s="66">
        <v>41996</v>
      </c>
      <c r="B15666" s="68">
        <v>0.25</v>
      </c>
      <c r="C15666" t="s">
        <v>120</v>
      </c>
      <c r="D15666">
        <v>22.32</v>
      </c>
      <c r="E15666">
        <v>11343</v>
      </c>
    </row>
    <row r="15667" spans="1:5" x14ac:dyDescent="0.3">
      <c r="A15667" s="66">
        <v>41996</v>
      </c>
      <c r="B15667" s="68">
        <v>0.26041666666666669</v>
      </c>
      <c r="C15667" t="s">
        <v>120</v>
      </c>
      <c r="D15667">
        <v>22.36</v>
      </c>
      <c r="E15667">
        <v>11340</v>
      </c>
    </row>
    <row r="15668" spans="1:5" x14ac:dyDescent="0.3">
      <c r="A15668" s="66">
        <v>41996</v>
      </c>
      <c r="B15668" s="68">
        <v>0.27083333333333331</v>
      </c>
      <c r="C15668" t="s">
        <v>120</v>
      </c>
      <c r="D15668">
        <v>22.39</v>
      </c>
      <c r="E15668">
        <v>11365</v>
      </c>
    </row>
    <row r="15669" spans="1:5" x14ac:dyDescent="0.3">
      <c r="A15669" s="66">
        <v>41996</v>
      </c>
      <c r="B15669" s="68">
        <v>0.28125</v>
      </c>
      <c r="C15669" t="s">
        <v>120</v>
      </c>
      <c r="D15669">
        <v>22.33</v>
      </c>
      <c r="E15669">
        <v>11363</v>
      </c>
    </row>
    <row r="15670" spans="1:5" x14ac:dyDescent="0.3">
      <c r="A15670" s="66">
        <v>41996</v>
      </c>
      <c r="B15670" s="68">
        <v>0.29166666666666669</v>
      </c>
      <c r="C15670" t="s">
        <v>120</v>
      </c>
      <c r="D15670">
        <v>22.28</v>
      </c>
      <c r="E15670">
        <v>11325</v>
      </c>
    </row>
    <row r="15671" spans="1:5" x14ac:dyDescent="0.3">
      <c r="A15671" s="66">
        <v>41996</v>
      </c>
      <c r="B15671" s="68">
        <v>0.30208333333333331</v>
      </c>
      <c r="C15671" t="s">
        <v>120</v>
      </c>
      <c r="D15671">
        <v>22.22</v>
      </c>
      <c r="E15671">
        <v>11200</v>
      </c>
    </row>
    <row r="15672" spans="1:5" x14ac:dyDescent="0.3">
      <c r="A15672" s="66">
        <v>41996</v>
      </c>
      <c r="B15672" s="68">
        <v>0.3125</v>
      </c>
      <c r="C15672" t="s">
        <v>120</v>
      </c>
      <c r="D15672">
        <v>22.28</v>
      </c>
      <c r="E15672">
        <v>11114</v>
      </c>
    </row>
    <row r="15673" spans="1:5" x14ac:dyDescent="0.3">
      <c r="A15673" s="66">
        <v>41996</v>
      </c>
      <c r="B15673" s="68">
        <v>0.32291666666666669</v>
      </c>
      <c r="C15673" t="s">
        <v>120</v>
      </c>
      <c r="D15673">
        <v>22.35</v>
      </c>
      <c r="E15673">
        <v>11161</v>
      </c>
    </row>
    <row r="15674" spans="1:5" x14ac:dyDescent="0.3">
      <c r="A15674" s="66">
        <v>41996</v>
      </c>
      <c r="B15674" s="68">
        <v>0.33333333333333331</v>
      </c>
      <c r="C15674" t="s">
        <v>120</v>
      </c>
      <c r="D15674">
        <v>22.36</v>
      </c>
      <c r="E15674">
        <v>11125</v>
      </c>
    </row>
    <row r="15675" spans="1:5" x14ac:dyDescent="0.3">
      <c r="A15675" s="66">
        <v>41996</v>
      </c>
      <c r="B15675" s="68">
        <v>0.34375</v>
      </c>
      <c r="C15675" t="s">
        <v>120</v>
      </c>
      <c r="D15675">
        <v>22.35</v>
      </c>
      <c r="E15675">
        <v>11127</v>
      </c>
    </row>
    <row r="15676" spans="1:5" x14ac:dyDescent="0.3">
      <c r="A15676" s="66">
        <v>41996</v>
      </c>
      <c r="B15676" s="68">
        <v>0.35416666666666669</v>
      </c>
      <c r="C15676" t="s">
        <v>120</v>
      </c>
      <c r="D15676">
        <v>22.35</v>
      </c>
      <c r="E15676">
        <v>11121</v>
      </c>
    </row>
    <row r="15677" spans="1:5" x14ac:dyDescent="0.3">
      <c r="A15677" s="66">
        <v>41996</v>
      </c>
      <c r="B15677" s="68">
        <v>0.36458333333333331</v>
      </c>
      <c r="C15677" t="s">
        <v>120</v>
      </c>
      <c r="D15677">
        <v>22.34</v>
      </c>
      <c r="E15677">
        <v>11108</v>
      </c>
    </row>
    <row r="15678" spans="1:5" x14ac:dyDescent="0.3">
      <c r="A15678" s="66">
        <v>41996</v>
      </c>
      <c r="B15678" s="68">
        <v>0.375</v>
      </c>
      <c r="C15678" t="s">
        <v>120</v>
      </c>
      <c r="D15678">
        <v>22.33</v>
      </c>
      <c r="E15678">
        <v>11098</v>
      </c>
    </row>
    <row r="15679" spans="1:5" x14ac:dyDescent="0.3">
      <c r="A15679" s="66">
        <v>41996</v>
      </c>
      <c r="B15679" s="68">
        <v>0.38541666666666669</v>
      </c>
      <c r="C15679" t="s">
        <v>120</v>
      </c>
      <c r="D15679">
        <v>22.31</v>
      </c>
      <c r="E15679">
        <v>11087</v>
      </c>
    </row>
    <row r="15680" spans="1:5" x14ac:dyDescent="0.3">
      <c r="A15680" s="66">
        <v>41996</v>
      </c>
      <c r="B15680" s="68">
        <v>0.39583333333333331</v>
      </c>
      <c r="C15680" t="s">
        <v>120</v>
      </c>
      <c r="D15680">
        <v>22.31</v>
      </c>
      <c r="E15680">
        <v>11065</v>
      </c>
    </row>
    <row r="15681" spans="1:5" x14ac:dyDescent="0.3">
      <c r="A15681" s="66">
        <v>41996</v>
      </c>
      <c r="B15681" s="68">
        <v>0.40625</v>
      </c>
      <c r="C15681" t="s">
        <v>120</v>
      </c>
      <c r="D15681">
        <v>22.31</v>
      </c>
      <c r="E15681">
        <v>11081</v>
      </c>
    </row>
    <row r="15682" spans="1:5" x14ac:dyDescent="0.3">
      <c r="A15682" s="66">
        <v>41996</v>
      </c>
      <c r="B15682" s="68">
        <v>0.41666666666666669</v>
      </c>
      <c r="C15682" t="s">
        <v>120</v>
      </c>
      <c r="D15682">
        <v>22.34</v>
      </c>
      <c r="E15682">
        <v>11033</v>
      </c>
    </row>
    <row r="15683" spans="1:5" x14ac:dyDescent="0.3">
      <c r="A15683" s="66">
        <v>41996</v>
      </c>
      <c r="B15683" s="68">
        <v>0.42708333333333331</v>
      </c>
      <c r="C15683" t="s">
        <v>120</v>
      </c>
      <c r="D15683">
        <v>22.35</v>
      </c>
      <c r="E15683">
        <v>10954</v>
      </c>
    </row>
    <row r="15684" spans="1:5" x14ac:dyDescent="0.3">
      <c r="A15684" s="66">
        <v>41996</v>
      </c>
      <c r="B15684" s="68">
        <v>0.4375</v>
      </c>
      <c r="C15684" t="s">
        <v>120</v>
      </c>
      <c r="D15684">
        <v>22.36</v>
      </c>
      <c r="E15684">
        <v>10870</v>
      </c>
    </row>
    <row r="15685" spans="1:5" x14ac:dyDescent="0.3">
      <c r="A15685" s="66">
        <v>41996</v>
      </c>
      <c r="B15685" s="68">
        <v>0.44791666666666669</v>
      </c>
      <c r="C15685" t="s">
        <v>120</v>
      </c>
      <c r="D15685">
        <v>22.35</v>
      </c>
      <c r="E15685">
        <v>10882</v>
      </c>
    </row>
    <row r="15686" spans="1:5" x14ac:dyDescent="0.3">
      <c r="A15686" s="66">
        <v>41996</v>
      </c>
      <c r="B15686" s="68">
        <v>0.45833333333333331</v>
      </c>
      <c r="C15686" t="s">
        <v>120</v>
      </c>
      <c r="D15686">
        <v>22.38</v>
      </c>
      <c r="E15686">
        <v>10689</v>
      </c>
    </row>
    <row r="15687" spans="1:5" x14ac:dyDescent="0.3">
      <c r="A15687" s="66">
        <v>41996</v>
      </c>
      <c r="B15687" s="68">
        <v>0.46875</v>
      </c>
      <c r="C15687" t="s">
        <v>120</v>
      </c>
      <c r="D15687">
        <v>22.35</v>
      </c>
      <c r="E15687">
        <v>10566</v>
      </c>
    </row>
    <row r="15688" spans="1:5" x14ac:dyDescent="0.3">
      <c r="A15688" s="66">
        <v>41996</v>
      </c>
      <c r="B15688" s="68">
        <v>0.47916666666666669</v>
      </c>
      <c r="C15688" t="s">
        <v>120</v>
      </c>
      <c r="D15688">
        <v>22.35</v>
      </c>
      <c r="E15688">
        <v>10638</v>
      </c>
    </row>
    <row r="15689" spans="1:5" x14ac:dyDescent="0.3">
      <c r="A15689" s="66">
        <v>41996</v>
      </c>
      <c r="B15689" s="68">
        <v>0.48958333333333331</v>
      </c>
      <c r="C15689" t="s">
        <v>120</v>
      </c>
      <c r="D15689">
        <v>22.34</v>
      </c>
      <c r="E15689">
        <v>10709</v>
      </c>
    </row>
    <row r="15690" spans="1:5" x14ac:dyDescent="0.3">
      <c r="A15690" s="66">
        <v>41997</v>
      </c>
      <c r="B15690" s="68">
        <v>0.5</v>
      </c>
      <c r="C15690" t="s">
        <v>119</v>
      </c>
      <c r="D15690">
        <v>22.33</v>
      </c>
      <c r="E15690">
        <v>10766</v>
      </c>
    </row>
    <row r="15691" spans="1:5" x14ac:dyDescent="0.3">
      <c r="A15691" s="66">
        <v>41997</v>
      </c>
      <c r="B15691" s="68">
        <v>0.51041666666666663</v>
      </c>
      <c r="C15691" t="s">
        <v>119</v>
      </c>
      <c r="D15691">
        <v>22.32</v>
      </c>
      <c r="E15691">
        <v>10848</v>
      </c>
    </row>
    <row r="15692" spans="1:5" x14ac:dyDescent="0.3">
      <c r="A15692" s="66">
        <v>41997</v>
      </c>
      <c r="B15692" s="68">
        <v>0.52083333333333337</v>
      </c>
      <c r="C15692" t="s">
        <v>119</v>
      </c>
      <c r="D15692">
        <v>22.32</v>
      </c>
      <c r="E15692">
        <v>10928</v>
      </c>
    </row>
    <row r="15693" spans="1:5" x14ac:dyDescent="0.3">
      <c r="A15693" s="66">
        <v>41997</v>
      </c>
      <c r="B15693" s="68">
        <v>0.53125</v>
      </c>
      <c r="C15693" t="s">
        <v>119</v>
      </c>
      <c r="D15693">
        <v>22.31</v>
      </c>
      <c r="E15693">
        <v>11012</v>
      </c>
    </row>
    <row r="15694" spans="1:5" x14ac:dyDescent="0.3">
      <c r="A15694" s="66">
        <v>41997</v>
      </c>
      <c r="B15694" s="68">
        <v>4.1666666666666664E-2</v>
      </c>
      <c r="C15694" t="s">
        <v>119</v>
      </c>
      <c r="D15694">
        <v>22.3</v>
      </c>
      <c r="E15694">
        <v>11233</v>
      </c>
    </row>
    <row r="15695" spans="1:5" x14ac:dyDescent="0.3">
      <c r="A15695" s="66">
        <v>41997</v>
      </c>
      <c r="B15695" s="68">
        <v>5.2083333333333336E-2</v>
      </c>
      <c r="C15695" t="s">
        <v>119</v>
      </c>
      <c r="D15695">
        <v>22.29</v>
      </c>
      <c r="E15695">
        <v>11552</v>
      </c>
    </row>
    <row r="15696" spans="1:5" x14ac:dyDescent="0.3">
      <c r="A15696" s="66">
        <v>41997</v>
      </c>
      <c r="B15696" s="68">
        <v>6.25E-2</v>
      </c>
      <c r="C15696" t="s">
        <v>119</v>
      </c>
      <c r="D15696">
        <v>22.28</v>
      </c>
      <c r="E15696">
        <v>11693</v>
      </c>
    </row>
    <row r="15697" spans="1:5" x14ac:dyDescent="0.3">
      <c r="A15697" s="66">
        <v>41997</v>
      </c>
      <c r="B15697" s="68">
        <v>7.2916666666666671E-2</v>
      </c>
      <c r="C15697" t="s">
        <v>119</v>
      </c>
      <c r="D15697">
        <v>22.28</v>
      </c>
      <c r="E15697">
        <v>11768</v>
      </c>
    </row>
    <row r="15698" spans="1:5" x14ac:dyDescent="0.3">
      <c r="A15698" s="66">
        <v>41997</v>
      </c>
      <c r="B15698" s="68">
        <v>8.3333333333333329E-2</v>
      </c>
      <c r="C15698" t="s">
        <v>119</v>
      </c>
      <c r="D15698">
        <v>22.28</v>
      </c>
      <c r="E15698">
        <v>11856</v>
      </c>
    </row>
    <row r="15699" spans="1:5" x14ac:dyDescent="0.3">
      <c r="A15699" s="66">
        <v>41997</v>
      </c>
      <c r="B15699" s="68">
        <v>9.375E-2</v>
      </c>
      <c r="C15699" t="s">
        <v>119</v>
      </c>
      <c r="D15699">
        <v>22.27</v>
      </c>
      <c r="E15699">
        <v>11976</v>
      </c>
    </row>
    <row r="15700" spans="1:5" x14ac:dyDescent="0.3">
      <c r="A15700" s="66">
        <v>41997</v>
      </c>
      <c r="B15700" s="68">
        <v>0.10416666666666667</v>
      </c>
      <c r="C15700" t="s">
        <v>119</v>
      </c>
      <c r="D15700">
        <v>22.27</v>
      </c>
      <c r="E15700">
        <v>12135</v>
      </c>
    </row>
    <row r="15701" spans="1:5" x14ac:dyDescent="0.3">
      <c r="A15701" s="66">
        <v>41997</v>
      </c>
      <c r="B15701" s="68">
        <v>0.11458333333333333</v>
      </c>
      <c r="C15701" t="s">
        <v>119</v>
      </c>
      <c r="D15701">
        <v>22.26</v>
      </c>
      <c r="E15701">
        <v>12337</v>
      </c>
    </row>
    <row r="15702" spans="1:5" x14ac:dyDescent="0.3">
      <c r="A15702" s="66">
        <v>41997</v>
      </c>
      <c r="B15702" s="68">
        <v>0.125</v>
      </c>
      <c r="C15702" t="s">
        <v>119</v>
      </c>
      <c r="D15702">
        <v>22.26</v>
      </c>
      <c r="E15702">
        <v>12388</v>
      </c>
    </row>
    <row r="15703" spans="1:5" x14ac:dyDescent="0.3">
      <c r="A15703" s="66">
        <v>41997</v>
      </c>
      <c r="B15703" s="68">
        <v>0.13541666666666666</v>
      </c>
      <c r="C15703" t="s">
        <v>119</v>
      </c>
      <c r="D15703">
        <v>22.25</v>
      </c>
      <c r="E15703">
        <v>12437</v>
      </c>
    </row>
    <row r="15704" spans="1:5" x14ac:dyDescent="0.3">
      <c r="A15704" s="66">
        <v>41997</v>
      </c>
      <c r="B15704" s="68">
        <v>0.14583333333333334</v>
      </c>
      <c r="C15704" t="s">
        <v>119</v>
      </c>
      <c r="D15704">
        <v>22.24</v>
      </c>
      <c r="E15704">
        <v>12609</v>
      </c>
    </row>
    <row r="15705" spans="1:5" x14ac:dyDescent="0.3">
      <c r="A15705" s="66">
        <v>41997</v>
      </c>
      <c r="B15705" s="68">
        <v>0.15625</v>
      </c>
      <c r="C15705" t="s">
        <v>119</v>
      </c>
      <c r="D15705">
        <v>22.22</v>
      </c>
      <c r="E15705">
        <v>12792</v>
      </c>
    </row>
    <row r="15706" spans="1:5" x14ac:dyDescent="0.3">
      <c r="A15706" s="66">
        <v>41997</v>
      </c>
      <c r="B15706" s="68">
        <v>0.16666666666666666</v>
      </c>
      <c r="C15706" t="s">
        <v>119</v>
      </c>
      <c r="D15706">
        <v>22.21</v>
      </c>
      <c r="E15706">
        <v>12820</v>
      </c>
    </row>
    <row r="15707" spans="1:5" x14ac:dyDescent="0.3">
      <c r="A15707" s="66">
        <v>41997</v>
      </c>
      <c r="B15707" s="68">
        <v>0.17708333333333334</v>
      </c>
      <c r="C15707" t="s">
        <v>119</v>
      </c>
      <c r="D15707">
        <v>22.21</v>
      </c>
      <c r="E15707">
        <v>12816</v>
      </c>
    </row>
    <row r="15708" spans="1:5" x14ac:dyDescent="0.3">
      <c r="A15708" s="66">
        <v>41997</v>
      </c>
      <c r="B15708" s="68">
        <v>0.1875</v>
      </c>
      <c r="C15708" t="s">
        <v>119</v>
      </c>
      <c r="D15708">
        <v>22.2</v>
      </c>
      <c r="E15708">
        <v>12843</v>
      </c>
    </row>
    <row r="15709" spans="1:5" x14ac:dyDescent="0.3">
      <c r="A15709" s="66">
        <v>41997</v>
      </c>
      <c r="B15709" s="68">
        <v>0.19791666666666666</v>
      </c>
      <c r="C15709" t="s">
        <v>119</v>
      </c>
      <c r="D15709">
        <v>22.19</v>
      </c>
      <c r="E15709">
        <v>12823</v>
      </c>
    </row>
    <row r="15710" spans="1:5" x14ac:dyDescent="0.3">
      <c r="A15710" s="66">
        <v>41997</v>
      </c>
      <c r="B15710" s="68">
        <v>0.20833333333333334</v>
      </c>
      <c r="C15710" t="s">
        <v>119</v>
      </c>
      <c r="D15710">
        <v>22.19</v>
      </c>
      <c r="E15710">
        <v>12939</v>
      </c>
    </row>
    <row r="15711" spans="1:5" x14ac:dyDescent="0.3">
      <c r="A15711" s="66">
        <v>41997</v>
      </c>
      <c r="B15711" s="68">
        <v>0.21875</v>
      </c>
      <c r="C15711" t="s">
        <v>119</v>
      </c>
      <c r="D15711">
        <v>22.19</v>
      </c>
      <c r="E15711">
        <v>12942</v>
      </c>
    </row>
    <row r="15712" spans="1:5" x14ac:dyDescent="0.3">
      <c r="A15712" s="66">
        <v>41997</v>
      </c>
      <c r="B15712" s="68">
        <v>0.22916666666666666</v>
      </c>
      <c r="C15712" t="s">
        <v>119</v>
      </c>
      <c r="D15712">
        <v>22.2</v>
      </c>
      <c r="E15712">
        <v>12884</v>
      </c>
    </row>
    <row r="15713" spans="1:5" x14ac:dyDescent="0.3">
      <c r="A15713" s="66">
        <v>41997</v>
      </c>
      <c r="B15713" s="68">
        <v>0.23958333333333334</v>
      </c>
      <c r="C15713" t="s">
        <v>119</v>
      </c>
      <c r="D15713">
        <v>22.18</v>
      </c>
      <c r="E15713">
        <v>13004</v>
      </c>
    </row>
    <row r="15714" spans="1:5" x14ac:dyDescent="0.3">
      <c r="A15714" s="66">
        <v>41997</v>
      </c>
      <c r="B15714" s="68">
        <v>0.25</v>
      </c>
      <c r="C15714" t="s">
        <v>119</v>
      </c>
      <c r="D15714">
        <v>22.17</v>
      </c>
      <c r="E15714">
        <v>12841</v>
      </c>
    </row>
    <row r="15715" spans="1:5" x14ac:dyDescent="0.3">
      <c r="A15715" s="66">
        <v>41997</v>
      </c>
      <c r="B15715" s="68">
        <v>0.26041666666666669</v>
      </c>
      <c r="C15715" t="s">
        <v>119</v>
      </c>
      <c r="D15715">
        <v>22.18</v>
      </c>
      <c r="E15715">
        <v>12613</v>
      </c>
    </row>
    <row r="15716" spans="1:5" x14ac:dyDescent="0.3">
      <c r="A15716" s="66">
        <v>41997</v>
      </c>
      <c r="B15716" s="68">
        <v>0.27083333333333331</v>
      </c>
      <c r="C15716" t="s">
        <v>119</v>
      </c>
      <c r="D15716">
        <v>22.18</v>
      </c>
      <c r="E15716">
        <v>12704</v>
      </c>
    </row>
    <row r="15717" spans="1:5" x14ac:dyDescent="0.3">
      <c r="A15717" s="66">
        <v>41997</v>
      </c>
      <c r="B15717" s="68">
        <v>0.28125</v>
      </c>
      <c r="C15717" t="s">
        <v>119</v>
      </c>
      <c r="D15717">
        <v>22.18</v>
      </c>
      <c r="E15717">
        <v>12943</v>
      </c>
    </row>
    <row r="15718" spans="1:5" x14ac:dyDescent="0.3">
      <c r="A15718" s="66">
        <v>41997</v>
      </c>
      <c r="B15718" s="68">
        <v>0.29166666666666669</v>
      </c>
      <c r="C15718" t="s">
        <v>119</v>
      </c>
      <c r="D15718">
        <v>22.18</v>
      </c>
      <c r="E15718">
        <v>12754</v>
      </c>
    </row>
    <row r="15719" spans="1:5" x14ac:dyDescent="0.3">
      <c r="A15719" s="66">
        <v>41997</v>
      </c>
      <c r="B15719" s="68">
        <v>0.30208333333333331</v>
      </c>
      <c r="C15719" t="s">
        <v>119</v>
      </c>
      <c r="D15719">
        <v>22.17</v>
      </c>
      <c r="E15719">
        <v>12669</v>
      </c>
    </row>
    <row r="15720" spans="1:5" x14ac:dyDescent="0.3">
      <c r="A15720" s="66">
        <v>41997</v>
      </c>
      <c r="B15720" s="68">
        <v>0.3125</v>
      </c>
      <c r="C15720" t="s">
        <v>119</v>
      </c>
      <c r="D15720">
        <v>22.15</v>
      </c>
      <c r="E15720">
        <v>12530</v>
      </c>
    </row>
    <row r="15721" spans="1:5" x14ac:dyDescent="0.3">
      <c r="A15721" s="66">
        <v>41997</v>
      </c>
      <c r="B15721" s="68">
        <v>0.32291666666666669</v>
      </c>
      <c r="C15721" t="s">
        <v>119</v>
      </c>
      <c r="D15721">
        <v>22.13</v>
      </c>
      <c r="E15721">
        <v>12427</v>
      </c>
    </row>
    <row r="15722" spans="1:5" x14ac:dyDescent="0.3">
      <c r="A15722" s="66">
        <v>41997</v>
      </c>
      <c r="B15722" s="68">
        <v>0.33333333333333331</v>
      </c>
      <c r="C15722" t="s">
        <v>119</v>
      </c>
      <c r="D15722">
        <v>22.11</v>
      </c>
      <c r="E15722">
        <v>12202</v>
      </c>
    </row>
    <row r="15723" spans="1:5" x14ac:dyDescent="0.3">
      <c r="A15723" s="66">
        <v>41997</v>
      </c>
      <c r="B15723" s="68">
        <v>0.34375</v>
      </c>
      <c r="C15723" t="s">
        <v>119</v>
      </c>
      <c r="D15723">
        <v>22.12</v>
      </c>
      <c r="E15723">
        <v>11941</v>
      </c>
    </row>
    <row r="15724" spans="1:5" x14ac:dyDescent="0.3">
      <c r="A15724" s="66">
        <v>41997</v>
      </c>
      <c r="B15724" s="68">
        <v>0.35416666666666669</v>
      </c>
      <c r="C15724" t="s">
        <v>119</v>
      </c>
      <c r="D15724">
        <v>22.13</v>
      </c>
      <c r="E15724">
        <v>11787</v>
      </c>
    </row>
    <row r="15725" spans="1:5" x14ac:dyDescent="0.3">
      <c r="A15725" s="66">
        <v>41997</v>
      </c>
      <c r="B15725" s="68">
        <v>0.36458333333333331</v>
      </c>
      <c r="C15725" t="s">
        <v>119</v>
      </c>
      <c r="D15725">
        <v>22.14</v>
      </c>
      <c r="E15725">
        <v>11688</v>
      </c>
    </row>
    <row r="15726" spans="1:5" x14ac:dyDescent="0.3">
      <c r="A15726" s="66">
        <v>41997</v>
      </c>
      <c r="B15726" s="68">
        <v>0.375</v>
      </c>
      <c r="C15726" t="s">
        <v>119</v>
      </c>
      <c r="D15726">
        <v>22.17</v>
      </c>
      <c r="E15726">
        <v>11623</v>
      </c>
    </row>
    <row r="15727" spans="1:5" x14ac:dyDescent="0.3">
      <c r="A15727" s="66">
        <v>41997</v>
      </c>
      <c r="B15727" s="68">
        <v>0.38541666666666669</v>
      </c>
      <c r="C15727" t="s">
        <v>119</v>
      </c>
      <c r="D15727">
        <v>22.2</v>
      </c>
      <c r="E15727">
        <v>11595</v>
      </c>
    </row>
    <row r="15728" spans="1:5" x14ac:dyDescent="0.3">
      <c r="A15728" s="66">
        <v>41997</v>
      </c>
      <c r="B15728" s="68">
        <v>0.39583333333333331</v>
      </c>
      <c r="C15728" t="s">
        <v>119</v>
      </c>
      <c r="D15728">
        <v>22.22</v>
      </c>
      <c r="E15728">
        <v>11584</v>
      </c>
    </row>
    <row r="15729" spans="1:5" x14ac:dyDescent="0.3">
      <c r="A15729" s="66">
        <v>41997</v>
      </c>
      <c r="B15729" s="68">
        <v>0.40625</v>
      </c>
      <c r="C15729" t="s">
        <v>119</v>
      </c>
      <c r="D15729">
        <v>22.26</v>
      </c>
      <c r="E15729">
        <v>11605</v>
      </c>
    </row>
    <row r="15730" spans="1:5" x14ac:dyDescent="0.3">
      <c r="A15730" s="66">
        <v>41997</v>
      </c>
      <c r="B15730" s="68">
        <v>0.41666666666666669</v>
      </c>
      <c r="C15730" t="s">
        <v>119</v>
      </c>
      <c r="D15730">
        <v>22.32</v>
      </c>
      <c r="E15730">
        <v>11591</v>
      </c>
    </row>
    <row r="15731" spans="1:5" x14ac:dyDescent="0.3">
      <c r="A15731" s="66">
        <v>41997</v>
      </c>
      <c r="B15731" s="68">
        <v>0.42708333333333331</v>
      </c>
      <c r="C15731" t="s">
        <v>119</v>
      </c>
      <c r="D15731">
        <v>22.39</v>
      </c>
      <c r="E15731">
        <v>11515</v>
      </c>
    </row>
    <row r="15732" spans="1:5" x14ac:dyDescent="0.3">
      <c r="A15732" s="66">
        <v>41997</v>
      </c>
      <c r="B15732" s="68">
        <v>0.4375</v>
      </c>
      <c r="C15732" t="s">
        <v>119</v>
      </c>
      <c r="D15732">
        <v>22.4</v>
      </c>
      <c r="E15732">
        <v>11528</v>
      </c>
    </row>
    <row r="15733" spans="1:5" x14ac:dyDescent="0.3">
      <c r="A15733" s="66">
        <v>41997</v>
      </c>
      <c r="B15733" s="68">
        <v>0.44791666666666669</v>
      </c>
      <c r="C15733" t="s">
        <v>119</v>
      </c>
      <c r="D15733">
        <v>22.46</v>
      </c>
      <c r="E15733">
        <v>11539</v>
      </c>
    </row>
    <row r="15734" spans="1:5" x14ac:dyDescent="0.3">
      <c r="A15734" s="66">
        <v>41997</v>
      </c>
      <c r="B15734" s="68">
        <v>0.45833333333333331</v>
      </c>
      <c r="C15734" t="s">
        <v>119</v>
      </c>
      <c r="D15734">
        <v>22.53</v>
      </c>
      <c r="E15734">
        <v>11472</v>
      </c>
    </row>
    <row r="15735" spans="1:5" x14ac:dyDescent="0.3">
      <c r="A15735" s="66">
        <v>41997</v>
      </c>
      <c r="B15735" s="68">
        <v>0.46875</v>
      </c>
      <c r="C15735" t="s">
        <v>119</v>
      </c>
      <c r="D15735">
        <v>22.64</v>
      </c>
      <c r="E15735">
        <v>11389</v>
      </c>
    </row>
    <row r="15736" spans="1:5" x14ac:dyDescent="0.3">
      <c r="A15736" s="66">
        <v>41997</v>
      </c>
      <c r="B15736" s="68">
        <v>0.47916666666666669</v>
      </c>
      <c r="C15736" t="s">
        <v>119</v>
      </c>
      <c r="D15736">
        <v>22.64</v>
      </c>
      <c r="E15736">
        <v>11276</v>
      </c>
    </row>
    <row r="15737" spans="1:5" x14ac:dyDescent="0.3">
      <c r="A15737" s="66">
        <v>41997</v>
      </c>
      <c r="B15737" s="68">
        <v>0.48958333333333331</v>
      </c>
      <c r="C15737" t="s">
        <v>119</v>
      </c>
      <c r="D15737">
        <v>22.64</v>
      </c>
      <c r="E15737">
        <v>11144</v>
      </c>
    </row>
    <row r="15738" spans="1:5" x14ac:dyDescent="0.3">
      <c r="A15738" s="66">
        <v>41997</v>
      </c>
      <c r="B15738" s="68">
        <v>0.5</v>
      </c>
      <c r="C15738" t="s">
        <v>120</v>
      </c>
      <c r="D15738">
        <v>22.72</v>
      </c>
      <c r="E15738">
        <v>11153</v>
      </c>
    </row>
    <row r="15739" spans="1:5" x14ac:dyDescent="0.3">
      <c r="A15739" s="66">
        <v>41997</v>
      </c>
      <c r="B15739" s="68">
        <v>0.51041666666666663</v>
      </c>
      <c r="C15739" t="s">
        <v>120</v>
      </c>
      <c r="D15739">
        <v>22.76</v>
      </c>
      <c r="E15739">
        <v>11132</v>
      </c>
    </row>
    <row r="15740" spans="1:5" x14ac:dyDescent="0.3">
      <c r="A15740" s="66">
        <v>41997</v>
      </c>
      <c r="B15740" s="68">
        <v>0.52083333333333337</v>
      </c>
      <c r="C15740" t="s">
        <v>120</v>
      </c>
      <c r="D15740">
        <v>22.76</v>
      </c>
      <c r="E15740">
        <v>11029</v>
      </c>
    </row>
    <row r="15741" spans="1:5" x14ac:dyDescent="0.3">
      <c r="A15741" s="66">
        <v>41997</v>
      </c>
      <c r="B15741" s="68">
        <v>0.53125</v>
      </c>
      <c r="C15741" t="s">
        <v>120</v>
      </c>
      <c r="D15741">
        <v>22.77</v>
      </c>
      <c r="E15741">
        <v>10784</v>
      </c>
    </row>
    <row r="15742" spans="1:5" x14ac:dyDescent="0.3">
      <c r="A15742" s="66">
        <v>41997</v>
      </c>
      <c r="B15742" s="68">
        <v>4.1666666666666664E-2</v>
      </c>
      <c r="C15742" t="s">
        <v>120</v>
      </c>
      <c r="D15742">
        <v>22.7</v>
      </c>
      <c r="E15742">
        <v>10463</v>
      </c>
    </row>
    <row r="15743" spans="1:5" x14ac:dyDescent="0.3">
      <c r="A15743" s="66">
        <v>41997</v>
      </c>
      <c r="B15743" s="68">
        <v>5.2083333333333336E-2</v>
      </c>
      <c r="C15743" t="s">
        <v>120</v>
      </c>
      <c r="D15743">
        <v>22.57</v>
      </c>
      <c r="E15743">
        <v>10310</v>
      </c>
    </row>
    <row r="15744" spans="1:5" x14ac:dyDescent="0.3">
      <c r="A15744" s="66">
        <v>41997</v>
      </c>
      <c r="B15744" s="68">
        <v>6.25E-2</v>
      </c>
      <c r="C15744" t="s">
        <v>120</v>
      </c>
      <c r="D15744">
        <v>22.6</v>
      </c>
      <c r="E15744">
        <v>10452</v>
      </c>
    </row>
    <row r="15745" spans="1:5" x14ac:dyDescent="0.3">
      <c r="A15745" s="66">
        <v>41997</v>
      </c>
      <c r="B15745" s="68">
        <v>7.2916666666666671E-2</v>
      </c>
      <c r="C15745" t="s">
        <v>120</v>
      </c>
      <c r="D15745">
        <v>22.72</v>
      </c>
      <c r="E15745">
        <v>10540</v>
      </c>
    </row>
    <row r="15746" spans="1:5" x14ac:dyDescent="0.3">
      <c r="A15746" s="66">
        <v>41997</v>
      </c>
      <c r="B15746" s="68">
        <v>8.3333333333333329E-2</v>
      </c>
      <c r="C15746" t="s">
        <v>120</v>
      </c>
      <c r="D15746">
        <v>22.72</v>
      </c>
      <c r="E15746">
        <v>10590</v>
      </c>
    </row>
    <row r="15747" spans="1:5" x14ac:dyDescent="0.3">
      <c r="A15747" s="66">
        <v>41997</v>
      </c>
      <c r="B15747" s="68">
        <v>9.375E-2</v>
      </c>
      <c r="C15747" t="s">
        <v>120</v>
      </c>
      <c r="D15747">
        <v>22.76</v>
      </c>
      <c r="E15747">
        <v>10851</v>
      </c>
    </row>
    <row r="15748" spans="1:5" x14ac:dyDescent="0.3">
      <c r="A15748" s="66">
        <v>41997</v>
      </c>
      <c r="B15748" s="68">
        <v>0.10416666666666667</v>
      </c>
      <c r="C15748" t="s">
        <v>120</v>
      </c>
      <c r="D15748">
        <v>22.79</v>
      </c>
      <c r="E15748">
        <v>10886</v>
      </c>
    </row>
    <row r="15749" spans="1:5" x14ac:dyDescent="0.3">
      <c r="A15749" s="66">
        <v>41997</v>
      </c>
      <c r="B15749" s="68">
        <v>0.11458333333333333</v>
      </c>
      <c r="C15749" t="s">
        <v>120</v>
      </c>
      <c r="D15749">
        <v>22.86</v>
      </c>
      <c r="E15749">
        <v>10851</v>
      </c>
    </row>
    <row r="15750" spans="1:5" x14ac:dyDescent="0.3">
      <c r="A15750" s="66">
        <v>41997</v>
      </c>
      <c r="B15750" s="68">
        <v>0.125</v>
      </c>
      <c r="C15750" t="s">
        <v>120</v>
      </c>
      <c r="D15750">
        <v>22.86</v>
      </c>
      <c r="E15750">
        <v>10867</v>
      </c>
    </row>
    <row r="15751" spans="1:5" x14ac:dyDescent="0.3">
      <c r="A15751" s="66">
        <v>41997</v>
      </c>
      <c r="B15751" s="68">
        <v>0.13541666666666666</v>
      </c>
      <c r="C15751" t="s">
        <v>120</v>
      </c>
      <c r="D15751">
        <v>22.82</v>
      </c>
      <c r="E15751">
        <v>10915</v>
      </c>
    </row>
    <row r="15752" spans="1:5" x14ac:dyDescent="0.3">
      <c r="A15752" s="66">
        <v>41997</v>
      </c>
      <c r="B15752" s="68">
        <v>0.14583333333333334</v>
      </c>
      <c r="C15752" t="s">
        <v>120</v>
      </c>
      <c r="D15752">
        <v>22.82</v>
      </c>
      <c r="E15752">
        <v>10956</v>
      </c>
    </row>
    <row r="15753" spans="1:5" x14ac:dyDescent="0.3">
      <c r="A15753" s="66">
        <v>41997</v>
      </c>
      <c r="B15753" s="68">
        <v>0.15625</v>
      </c>
      <c r="C15753" t="s">
        <v>120</v>
      </c>
      <c r="D15753">
        <v>22.86</v>
      </c>
      <c r="E15753">
        <v>10778</v>
      </c>
    </row>
    <row r="15754" spans="1:5" x14ac:dyDescent="0.3">
      <c r="A15754" s="66">
        <v>41997</v>
      </c>
      <c r="B15754" s="68">
        <v>0.16666666666666666</v>
      </c>
      <c r="C15754" t="s">
        <v>120</v>
      </c>
      <c r="D15754">
        <v>22.88</v>
      </c>
      <c r="E15754">
        <v>10709</v>
      </c>
    </row>
    <row r="15755" spans="1:5" x14ac:dyDescent="0.3">
      <c r="A15755" s="66">
        <v>41997</v>
      </c>
      <c r="B15755" s="68">
        <v>0.17708333333333334</v>
      </c>
      <c r="C15755" t="s">
        <v>120</v>
      </c>
      <c r="D15755">
        <v>22.88</v>
      </c>
      <c r="E15755">
        <v>10855</v>
      </c>
    </row>
    <row r="15756" spans="1:5" x14ac:dyDescent="0.3">
      <c r="A15756" s="66">
        <v>41997</v>
      </c>
      <c r="B15756" s="68">
        <v>0.1875</v>
      </c>
      <c r="C15756" t="s">
        <v>120</v>
      </c>
      <c r="D15756">
        <v>22.88</v>
      </c>
      <c r="E15756">
        <v>10980</v>
      </c>
    </row>
    <row r="15757" spans="1:5" x14ac:dyDescent="0.3">
      <c r="A15757" s="66">
        <v>41997</v>
      </c>
      <c r="B15757" s="68">
        <v>0.19791666666666666</v>
      </c>
      <c r="C15757" t="s">
        <v>120</v>
      </c>
      <c r="D15757">
        <v>22.87</v>
      </c>
      <c r="E15757">
        <v>11023</v>
      </c>
    </row>
    <row r="15758" spans="1:5" x14ac:dyDescent="0.3">
      <c r="A15758" s="66">
        <v>41997</v>
      </c>
      <c r="B15758" s="68">
        <v>0.20833333333333334</v>
      </c>
      <c r="C15758" t="s">
        <v>120</v>
      </c>
      <c r="D15758">
        <v>22.88</v>
      </c>
      <c r="E15758">
        <v>11046</v>
      </c>
    </row>
    <row r="15759" spans="1:5" x14ac:dyDescent="0.3">
      <c r="A15759" s="66">
        <v>41997</v>
      </c>
      <c r="B15759" s="68">
        <v>0.21875</v>
      </c>
      <c r="C15759" t="s">
        <v>120</v>
      </c>
      <c r="D15759">
        <v>22.89</v>
      </c>
      <c r="E15759">
        <v>11059</v>
      </c>
    </row>
    <row r="15760" spans="1:5" x14ac:dyDescent="0.3">
      <c r="A15760" s="66">
        <v>41997</v>
      </c>
      <c r="B15760" s="68">
        <v>0.22916666666666666</v>
      </c>
      <c r="C15760" t="s">
        <v>120</v>
      </c>
      <c r="D15760">
        <v>22.89</v>
      </c>
      <c r="E15760">
        <v>11070</v>
      </c>
    </row>
    <row r="15761" spans="1:5" x14ac:dyDescent="0.3">
      <c r="A15761" s="66">
        <v>41997</v>
      </c>
      <c r="B15761" s="68">
        <v>0.23958333333333334</v>
      </c>
      <c r="C15761" t="s">
        <v>120</v>
      </c>
      <c r="D15761">
        <v>22.89</v>
      </c>
      <c r="E15761">
        <v>11087</v>
      </c>
    </row>
    <row r="15762" spans="1:5" x14ac:dyDescent="0.3">
      <c r="A15762" s="66">
        <v>41997</v>
      </c>
      <c r="B15762" s="68">
        <v>0.25</v>
      </c>
      <c r="C15762" t="s">
        <v>120</v>
      </c>
      <c r="D15762">
        <v>22.89</v>
      </c>
      <c r="E15762">
        <v>11087</v>
      </c>
    </row>
    <row r="15763" spans="1:5" x14ac:dyDescent="0.3">
      <c r="A15763" s="66">
        <v>41997</v>
      </c>
      <c r="B15763" s="68">
        <v>0.26041666666666669</v>
      </c>
      <c r="C15763" t="s">
        <v>120</v>
      </c>
      <c r="D15763">
        <v>22.89</v>
      </c>
      <c r="E15763">
        <v>11099</v>
      </c>
    </row>
    <row r="15764" spans="1:5" x14ac:dyDescent="0.3">
      <c r="A15764" s="66">
        <v>41997</v>
      </c>
      <c r="B15764" s="68">
        <v>0.27083333333333331</v>
      </c>
      <c r="C15764" t="s">
        <v>120</v>
      </c>
      <c r="D15764">
        <v>22.89</v>
      </c>
      <c r="E15764">
        <v>11113</v>
      </c>
    </row>
    <row r="15765" spans="1:5" x14ac:dyDescent="0.3">
      <c r="A15765" s="66">
        <v>41997</v>
      </c>
      <c r="B15765" s="68">
        <v>0.28125</v>
      </c>
      <c r="C15765" t="s">
        <v>120</v>
      </c>
      <c r="D15765">
        <v>22.89</v>
      </c>
      <c r="E15765">
        <v>11129</v>
      </c>
    </row>
    <row r="15766" spans="1:5" x14ac:dyDescent="0.3">
      <c r="A15766" s="66">
        <v>41997</v>
      </c>
      <c r="B15766" s="68">
        <v>0.29166666666666669</v>
      </c>
      <c r="C15766" t="s">
        <v>120</v>
      </c>
      <c r="D15766">
        <v>22.91</v>
      </c>
      <c r="E15766">
        <v>11147</v>
      </c>
    </row>
    <row r="15767" spans="1:5" x14ac:dyDescent="0.3">
      <c r="A15767" s="66">
        <v>41997</v>
      </c>
      <c r="B15767" s="68">
        <v>0.30208333333333331</v>
      </c>
      <c r="C15767" t="s">
        <v>120</v>
      </c>
      <c r="D15767">
        <v>22.91</v>
      </c>
      <c r="E15767">
        <v>11111</v>
      </c>
    </row>
    <row r="15768" spans="1:5" x14ac:dyDescent="0.3">
      <c r="A15768" s="66">
        <v>41997</v>
      </c>
      <c r="B15768" s="68">
        <v>0.3125</v>
      </c>
      <c r="C15768" t="s">
        <v>120</v>
      </c>
      <c r="D15768">
        <v>22.89</v>
      </c>
      <c r="E15768">
        <v>11091</v>
      </c>
    </row>
    <row r="15769" spans="1:5" x14ac:dyDescent="0.3">
      <c r="A15769" s="66">
        <v>41997</v>
      </c>
      <c r="B15769" s="68">
        <v>0.32291666666666669</v>
      </c>
      <c r="C15769" t="s">
        <v>120</v>
      </c>
      <c r="D15769">
        <v>22.91</v>
      </c>
      <c r="E15769">
        <v>11084</v>
      </c>
    </row>
    <row r="15770" spans="1:5" x14ac:dyDescent="0.3">
      <c r="A15770" s="66">
        <v>41997</v>
      </c>
      <c r="B15770" s="68">
        <v>0.33333333333333331</v>
      </c>
      <c r="C15770" t="s">
        <v>120</v>
      </c>
      <c r="D15770">
        <v>22.92</v>
      </c>
      <c r="E15770">
        <v>11064</v>
      </c>
    </row>
    <row r="15771" spans="1:5" x14ac:dyDescent="0.3">
      <c r="A15771" s="66">
        <v>41997</v>
      </c>
      <c r="B15771" s="68">
        <v>0.34375</v>
      </c>
      <c r="C15771" t="s">
        <v>120</v>
      </c>
      <c r="D15771">
        <v>22.9</v>
      </c>
      <c r="E15771">
        <v>10996</v>
      </c>
    </row>
    <row r="15772" spans="1:5" x14ac:dyDescent="0.3">
      <c r="A15772" s="66">
        <v>41997</v>
      </c>
      <c r="B15772" s="68">
        <v>0.35416666666666669</v>
      </c>
      <c r="C15772" t="s">
        <v>120</v>
      </c>
      <c r="D15772">
        <v>22.91</v>
      </c>
      <c r="E15772">
        <v>10986</v>
      </c>
    </row>
    <row r="15773" spans="1:5" x14ac:dyDescent="0.3">
      <c r="A15773" s="66">
        <v>41997</v>
      </c>
      <c r="B15773" s="68">
        <v>0.36458333333333331</v>
      </c>
      <c r="C15773" t="s">
        <v>120</v>
      </c>
      <c r="D15773">
        <v>22.86</v>
      </c>
      <c r="E15773">
        <v>10834</v>
      </c>
    </row>
    <row r="15774" spans="1:5" x14ac:dyDescent="0.3">
      <c r="A15774" s="66">
        <v>41997</v>
      </c>
      <c r="B15774" s="68">
        <v>0.375</v>
      </c>
      <c r="C15774" t="s">
        <v>120</v>
      </c>
      <c r="D15774">
        <v>22.86</v>
      </c>
      <c r="E15774">
        <v>10788</v>
      </c>
    </row>
    <row r="15775" spans="1:5" x14ac:dyDescent="0.3">
      <c r="A15775" s="66">
        <v>41997</v>
      </c>
      <c r="B15775" s="68">
        <v>0.38541666666666669</v>
      </c>
      <c r="C15775" t="s">
        <v>120</v>
      </c>
      <c r="D15775">
        <v>22.86</v>
      </c>
      <c r="E15775">
        <v>10806</v>
      </c>
    </row>
    <row r="15776" spans="1:5" x14ac:dyDescent="0.3">
      <c r="A15776" s="66">
        <v>41997</v>
      </c>
      <c r="B15776" s="68">
        <v>0.39583333333333331</v>
      </c>
      <c r="C15776" t="s">
        <v>120</v>
      </c>
      <c r="D15776">
        <v>22.94</v>
      </c>
      <c r="E15776">
        <v>10961</v>
      </c>
    </row>
    <row r="15777" spans="1:5" x14ac:dyDescent="0.3">
      <c r="A15777" s="66">
        <v>41997</v>
      </c>
      <c r="B15777" s="68">
        <v>0.40625</v>
      </c>
      <c r="C15777" t="s">
        <v>120</v>
      </c>
      <c r="D15777">
        <v>23</v>
      </c>
      <c r="E15777">
        <v>11068</v>
      </c>
    </row>
    <row r="15778" spans="1:5" x14ac:dyDescent="0.3">
      <c r="A15778" s="66">
        <v>41997</v>
      </c>
      <c r="B15778" s="68">
        <v>0.41666666666666669</v>
      </c>
      <c r="C15778" t="s">
        <v>120</v>
      </c>
      <c r="D15778">
        <v>23</v>
      </c>
      <c r="E15778">
        <v>11083</v>
      </c>
    </row>
    <row r="15779" spans="1:5" x14ac:dyDescent="0.3">
      <c r="A15779" s="66">
        <v>41997</v>
      </c>
      <c r="B15779" s="68">
        <v>0.42708333333333331</v>
      </c>
      <c r="C15779" t="s">
        <v>120</v>
      </c>
      <c r="D15779">
        <v>22.92</v>
      </c>
      <c r="E15779">
        <v>11011</v>
      </c>
    </row>
    <row r="15780" spans="1:5" x14ac:dyDescent="0.3">
      <c r="A15780" s="66">
        <v>41997</v>
      </c>
      <c r="B15780" s="68">
        <v>0.4375</v>
      </c>
      <c r="C15780" t="s">
        <v>120</v>
      </c>
      <c r="D15780">
        <v>22.92</v>
      </c>
      <c r="E15780">
        <v>10978</v>
      </c>
    </row>
    <row r="15781" spans="1:5" x14ac:dyDescent="0.3">
      <c r="A15781" s="66">
        <v>41997</v>
      </c>
      <c r="B15781" s="68">
        <v>0.44791666666666669</v>
      </c>
      <c r="C15781" t="s">
        <v>120</v>
      </c>
      <c r="D15781">
        <v>22.93</v>
      </c>
      <c r="E15781">
        <v>10983</v>
      </c>
    </row>
    <row r="15782" spans="1:5" x14ac:dyDescent="0.3">
      <c r="A15782" s="66">
        <v>41997</v>
      </c>
      <c r="B15782" s="68">
        <v>0.45833333333333331</v>
      </c>
      <c r="C15782" t="s">
        <v>120</v>
      </c>
      <c r="D15782">
        <v>22.96</v>
      </c>
      <c r="E15782">
        <v>11023</v>
      </c>
    </row>
    <row r="15783" spans="1:5" x14ac:dyDescent="0.3">
      <c r="A15783" s="66">
        <v>41997</v>
      </c>
      <c r="B15783" s="68">
        <v>0.46875</v>
      </c>
      <c r="C15783" t="s">
        <v>120</v>
      </c>
      <c r="D15783">
        <v>22.95</v>
      </c>
      <c r="E15783">
        <v>11039</v>
      </c>
    </row>
    <row r="15784" spans="1:5" x14ac:dyDescent="0.3">
      <c r="A15784" s="66">
        <v>41997</v>
      </c>
      <c r="B15784" s="68">
        <v>0.47916666666666669</v>
      </c>
      <c r="C15784" t="s">
        <v>120</v>
      </c>
      <c r="D15784">
        <v>22.93</v>
      </c>
      <c r="E15784">
        <v>11127</v>
      </c>
    </row>
    <row r="15785" spans="1:5" x14ac:dyDescent="0.3">
      <c r="A15785" s="66">
        <v>41997</v>
      </c>
      <c r="B15785" s="68">
        <v>0.48958333333333331</v>
      </c>
      <c r="C15785" t="s">
        <v>120</v>
      </c>
      <c r="D15785">
        <v>22.91</v>
      </c>
      <c r="E15785">
        <v>11101</v>
      </c>
    </row>
    <row r="15786" spans="1:5" x14ac:dyDescent="0.3">
      <c r="A15786" s="66">
        <v>41998</v>
      </c>
      <c r="B15786" s="68">
        <v>0.5</v>
      </c>
      <c r="C15786" t="s">
        <v>119</v>
      </c>
      <c r="D15786">
        <v>22.84</v>
      </c>
      <c r="E15786">
        <v>10755</v>
      </c>
    </row>
    <row r="15787" spans="1:5" x14ac:dyDescent="0.3">
      <c r="A15787" s="66">
        <v>41998</v>
      </c>
      <c r="B15787" s="68">
        <v>0.51041666666666663</v>
      </c>
      <c r="C15787" t="s">
        <v>119</v>
      </c>
      <c r="D15787">
        <v>22.84</v>
      </c>
      <c r="E15787">
        <v>10839</v>
      </c>
    </row>
    <row r="15788" spans="1:5" x14ac:dyDescent="0.3">
      <c r="A15788" s="66">
        <v>41998</v>
      </c>
      <c r="B15788" s="68">
        <v>0.52083333333333337</v>
      </c>
      <c r="C15788" t="s">
        <v>119</v>
      </c>
      <c r="D15788">
        <v>22.82</v>
      </c>
      <c r="E15788">
        <v>10816</v>
      </c>
    </row>
    <row r="15789" spans="1:5" x14ac:dyDescent="0.3">
      <c r="A15789" s="66">
        <v>41998</v>
      </c>
      <c r="B15789" s="68">
        <v>0.53125</v>
      </c>
      <c r="C15789" t="s">
        <v>119</v>
      </c>
      <c r="D15789">
        <v>22.79</v>
      </c>
      <c r="E15789">
        <v>10720</v>
      </c>
    </row>
    <row r="15790" spans="1:5" x14ac:dyDescent="0.3">
      <c r="A15790" s="66">
        <v>41998</v>
      </c>
      <c r="B15790" s="68">
        <v>4.1666666666666664E-2</v>
      </c>
      <c r="C15790" t="s">
        <v>119</v>
      </c>
      <c r="D15790">
        <v>22.79</v>
      </c>
      <c r="E15790">
        <v>10696</v>
      </c>
    </row>
    <row r="15791" spans="1:5" x14ac:dyDescent="0.3">
      <c r="A15791" s="66">
        <v>41998</v>
      </c>
      <c r="B15791" s="68">
        <v>5.2083333333333336E-2</v>
      </c>
      <c r="C15791" t="s">
        <v>119</v>
      </c>
      <c r="D15791">
        <v>22.78</v>
      </c>
      <c r="E15791">
        <v>10693</v>
      </c>
    </row>
    <row r="15792" spans="1:5" x14ac:dyDescent="0.3">
      <c r="A15792" s="66">
        <v>41998</v>
      </c>
      <c r="B15792" s="68">
        <v>6.25E-2</v>
      </c>
      <c r="C15792" t="s">
        <v>119</v>
      </c>
      <c r="D15792">
        <v>22.77</v>
      </c>
      <c r="E15792">
        <v>10687</v>
      </c>
    </row>
    <row r="15793" spans="1:5" x14ac:dyDescent="0.3">
      <c r="A15793" s="66">
        <v>41998</v>
      </c>
      <c r="B15793" s="68">
        <v>7.2916666666666671E-2</v>
      </c>
      <c r="C15793" t="s">
        <v>119</v>
      </c>
      <c r="D15793">
        <v>22.77</v>
      </c>
      <c r="E15793">
        <v>10684</v>
      </c>
    </row>
    <row r="15794" spans="1:5" x14ac:dyDescent="0.3">
      <c r="A15794" s="66">
        <v>41998</v>
      </c>
      <c r="B15794" s="68">
        <v>8.3333333333333329E-2</v>
      </c>
      <c r="C15794" t="s">
        <v>119</v>
      </c>
      <c r="D15794">
        <v>22.76</v>
      </c>
      <c r="E15794">
        <v>10676</v>
      </c>
    </row>
    <row r="15795" spans="1:5" x14ac:dyDescent="0.3">
      <c r="A15795" s="66">
        <v>41998</v>
      </c>
      <c r="B15795" s="68">
        <v>9.375E-2</v>
      </c>
      <c r="C15795" t="s">
        <v>119</v>
      </c>
      <c r="D15795">
        <v>22.75</v>
      </c>
      <c r="E15795">
        <v>10675</v>
      </c>
    </row>
    <row r="15796" spans="1:5" x14ac:dyDescent="0.3">
      <c r="A15796" s="66">
        <v>41998</v>
      </c>
      <c r="B15796" s="68">
        <v>0.10416666666666667</v>
      </c>
      <c r="C15796" t="s">
        <v>119</v>
      </c>
      <c r="D15796">
        <v>22.74</v>
      </c>
      <c r="E15796">
        <v>10665</v>
      </c>
    </row>
    <row r="15797" spans="1:5" x14ac:dyDescent="0.3">
      <c r="A15797" s="66">
        <v>41998</v>
      </c>
      <c r="B15797" s="68">
        <v>0.11458333333333333</v>
      </c>
      <c r="C15797" t="s">
        <v>119</v>
      </c>
      <c r="D15797">
        <v>22.72</v>
      </c>
      <c r="E15797">
        <v>10648</v>
      </c>
    </row>
    <row r="15798" spans="1:5" x14ac:dyDescent="0.3">
      <c r="A15798" s="66">
        <v>41998</v>
      </c>
      <c r="B15798" s="68">
        <v>0.125</v>
      </c>
      <c r="C15798" t="s">
        <v>119</v>
      </c>
      <c r="D15798">
        <v>22.72</v>
      </c>
      <c r="E15798">
        <v>10647</v>
      </c>
    </row>
    <row r="15799" spans="1:5" x14ac:dyDescent="0.3">
      <c r="A15799" s="66">
        <v>41998</v>
      </c>
      <c r="B15799" s="68">
        <v>0.13541666666666666</v>
      </c>
      <c r="C15799" t="s">
        <v>119</v>
      </c>
      <c r="D15799">
        <v>22.71</v>
      </c>
      <c r="E15799">
        <v>10648</v>
      </c>
    </row>
    <row r="15800" spans="1:5" x14ac:dyDescent="0.3">
      <c r="A15800" s="66">
        <v>41998</v>
      </c>
      <c r="B15800" s="68">
        <v>0.14583333333333334</v>
      </c>
      <c r="C15800" t="s">
        <v>119</v>
      </c>
      <c r="D15800">
        <v>22.69</v>
      </c>
      <c r="E15800">
        <v>10653</v>
      </c>
    </row>
    <row r="15801" spans="1:5" x14ac:dyDescent="0.3">
      <c r="A15801" s="66">
        <v>41998</v>
      </c>
      <c r="B15801" s="68">
        <v>0.15625</v>
      </c>
      <c r="C15801" t="s">
        <v>119</v>
      </c>
      <c r="D15801">
        <v>22.66</v>
      </c>
      <c r="E15801">
        <v>10670</v>
      </c>
    </row>
    <row r="15802" spans="1:5" x14ac:dyDescent="0.3">
      <c r="A15802" s="66">
        <v>41998</v>
      </c>
      <c r="B15802" s="68">
        <v>0.16666666666666666</v>
      </c>
      <c r="C15802" t="s">
        <v>119</v>
      </c>
      <c r="D15802">
        <v>22.64</v>
      </c>
      <c r="E15802">
        <v>10663</v>
      </c>
    </row>
    <row r="15803" spans="1:5" x14ac:dyDescent="0.3">
      <c r="A15803" s="66">
        <v>41998</v>
      </c>
      <c r="B15803" s="68">
        <v>0.17708333333333334</v>
      </c>
      <c r="C15803" t="s">
        <v>119</v>
      </c>
      <c r="D15803">
        <v>22.62</v>
      </c>
      <c r="E15803">
        <v>10650</v>
      </c>
    </row>
    <row r="15804" spans="1:5" x14ac:dyDescent="0.3">
      <c r="A15804" s="66">
        <v>41998</v>
      </c>
      <c r="B15804" s="68">
        <v>0.1875</v>
      </c>
      <c r="C15804" t="s">
        <v>119</v>
      </c>
      <c r="D15804">
        <v>22.61</v>
      </c>
      <c r="E15804">
        <v>10637</v>
      </c>
    </row>
    <row r="15805" spans="1:5" x14ac:dyDescent="0.3">
      <c r="A15805" s="66">
        <v>41998</v>
      </c>
      <c r="B15805" s="68">
        <v>0.19791666666666666</v>
      </c>
      <c r="C15805" t="s">
        <v>119</v>
      </c>
      <c r="D15805">
        <v>22.61</v>
      </c>
      <c r="E15805">
        <v>10621</v>
      </c>
    </row>
    <row r="15806" spans="1:5" x14ac:dyDescent="0.3">
      <c r="A15806" s="66">
        <v>41998</v>
      </c>
      <c r="B15806" s="68">
        <v>0.20833333333333334</v>
      </c>
      <c r="C15806" t="s">
        <v>119</v>
      </c>
      <c r="D15806">
        <v>22.62</v>
      </c>
      <c r="E15806">
        <v>10609</v>
      </c>
    </row>
    <row r="15807" spans="1:5" x14ac:dyDescent="0.3">
      <c r="A15807" s="66">
        <v>41998</v>
      </c>
      <c r="B15807" s="68">
        <v>0.21875</v>
      </c>
      <c r="C15807" t="s">
        <v>119</v>
      </c>
      <c r="D15807">
        <v>22.61</v>
      </c>
      <c r="E15807">
        <v>10599</v>
      </c>
    </row>
    <row r="15808" spans="1:5" x14ac:dyDescent="0.3">
      <c r="A15808" s="66">
        <v>41998</v>
      </c>
      <c r="B15808" s="68">
        <v>0.22916666666666666</v>
      </c>
      <c r="C15808" t="s">
        <v>119</v>
      </c>
      <c r="D15808">
        <v>22.59</v>
      </c>
      <c r="E15808">
        <v>10587</v>
      </c>
    </row>
    <row r="15809" spans="1:5" x14ac:dyDescent="0.3">
      <c r="A15809" s="66">
        <v>41998</v>
      </c>
      <c r="B15809" s="68">
        <v>0.23958333333333334</v>
      </c>
      <c r="C15809" t="s">
        <v>119</v>
      </c>
      <c r="D15809">
        <v>22.57</v>
      </c>
      <c r="E15809">
        <v>10580</v>
      </c>
    </row>
    <row r="15810" spans="1:5" x14ac:dyDescent="0.3">
      <c r="A15810" s="66">
        <v>41998</v>
      </c>
      <c r="B15810" s="68">
        <v>0.25</v>
      </c>
      <c r="C15810" t="s">
        <v>119</v>
      </c>
      <c r="D15810">
        <v>22.53</v>
      </c>
      <c r="E15810">
        <v>10572</v>
      </c>
    </row>
    <row r="15811" spans="1:5" x14ac:dyDescent="0.3">
      <c r="A15811" s="66">
        <v>41998</v>
      </c>
      <c r="B15811" s="68">
        <v>0.26041666666666669</v>
      </c>
      <c r="C15811" t="s">
        <v>119</v>
      </c>
      <c r="D15811">
        <v>22.49</v>
      </c>
      <c r="E15811">
        <v>10565</v>
      </c>
    </row>
    <row r="15812" spans="1:5" x14ac:dyDescent="0.3">
      <c r="A15812" s="66">
        <v>41998</v>
      </c>
      <c r="B15812" s="68">
        <v>0.27083333333333331</v>
      </c>
      <c r="C15812" t="s">
        <v>119</v>
      </c>
      <c r="D15812">
        <v>22.45</v>
      </c>
      <c r="E15812">
        <v>10583</v>
      </c>
    </row>
    <row r="15813" spans="1:5" x14ac:dyDescent="0.3">
      <c r="A15813" s="66">
        <v>41998</v>
      </c>
      <c r="B15813" s="68">
        <v>0.28125</v>
      </c>
      <c r="C15813" t="s">
        <v>119</v>
      </c>
      <c r="D15813">
        <v>22.43</v>
      </c>
      <c r="E15813">
        <v>10608</v>
      </c>
    </row>
    <row r="15814" spans="1:5" x14ac:dyDescent="0.3">
      <c r="A15814" s="66">
        <v>41998</v>
      </c>
      <c r="B15814" s="68">
        <v>0.29166666666666669</v>
      </c>
      <c r="C15814" t="s">
        <v>119</v>
      </c>
      <c r="D15814">
        <v>22.41</v>
      </c>
      <c r="E15814">
        <v>10640</v>
      </c>
    </row>
    <row r="15815" spans="1:5" x14ac:dyDescent="0.3">
      <c r="A15815" s="66">
        <v>41998</v>
      </c>
      <c r="B15815" s="68">
        <v>0.30208333333333331</v>
      </c>
      <c r="C15815" t="s">
        <v>119</v>
      </c>
      <c r="D15815">
        <v>22.41</v>
      </c>
      <c r="E15815">
        <v>10672</v>
      </c>
    </row>
    <row r="15816" spans="1:5" x14ac:dyDescent="0.3">
      <c r="A15816" s="66">
        <v>41998</v>
      </c>
      <c r="B15816" s="68">
        <v>0.3125</v>
      </c>
      <c r="C15816" t="s">
        <v>119</v>
      </c>
      <c r="D15816">
        <v>22.38</v>
      </c>
      <c r="E15816">
        <v>10690</v>
      </c>
    </row>
    <row r="15817" spans="1:5" x14ac:dyDescent="0.3">
      <c r="A15817" s="66">
        <v>41998</v>
      </c>
      <c r="B15817" s="68">
        <v>0.32291666666666669</v>
      </c>
      <c r="C15817" t="s">
        <v>119</v>
      </c>
      <c r="D15817">
        <v>22.35</v>
      </c>
      <c r="E15817">
        <v>10694</v>
      </c>
    </row>
    <row r="15818" spans="1:5" x14ac:dyDescent="0.3">
      <c r="A15818" s="66">
        <v>41998</v>
      </c>
      <c r="B15818" s="68">
        <v>0.33333333333333331</v>
      </c>
      <c r="C15818" t="s">
        <v>119</v>
      </c>
      <c r="D15818">
        <v>22.32</v>
      </c>
      <c r="E15818">
        <v>10615</v>
      </c>
    </row>
    <row r="15819" spans="1:5" x14ac:dyDescent="0.3">
      <c r="A15819" s="66">
        <v>41998</v>
      </c>
      <c r="B15819" s="68">
        <v>0.34375</v>
      </c>
      <c r="C15819" t="s">
        <v>119</v>
      </c>
      <c r="D15819">
        <v>22.29</v>
      </c>
      <c r="E15819">
        <v>10183</v>
      </c>
    </row>
    <row r="15820" spans="1:5" x14ac:dyDescent="0.3">
      <c r="A15820" s="66">
        <v>41998</v>
      </c>
      <c r="B15820" s="68">
        <v>0.35416666666666669</v>
      </c>
      <c r="C15820" t="s">
        <v>119</v>
      </c>
      <c r="D15820">
        <v>22.27</v>
      </c>
      <c r="E15820">
        <v>9692</v>
      </c>
    </row>
    <row r="15821" spans="1:5" x14ac:dyDescent="0.3">
      <c r="A15821" s="66">
        <v>41998</v>
      </c>
      <c r="B15821" s="68">
        <v>0.36458333333333331</v>
      </c>
      <c r="C15821" t="s">
        <v>119</v>
      </c>
      <c r="D15821">
        <v>22.28</v>
      </c>
      <c r="E15821">
        <v>9322</v>
      </c>
    </row>
    <row r="15822" spans="1:5" x14ac:dyDescent="0.3">
      <c r="A15822" s="66">
        <v>41998</v>
      </c>
      <c r="B15822" s="68">
        <v>0.375</v>
      </c>
      <c r="C15822" t="s">
        <v>119</v>
      </c>
      <c r="D15822">
        <v>22.28</v>
      </c>
      <c r="E15822">
        <v>9076</v>
      </c>
    </row>
    <row r="15823" spans="1:5" x14ac:dyDescent="0.3">
      <c r="A15823" s="66">
        <v>41998</v>
      </c>
      <c r="B15823" s="68">
        <v>0.38541666666666669</v>
      </c>
      <c r="C15823" t="s">
        <v>119</v>
      </c>
      <c r="D15823">
        <v>22.31</v>
      </c>
      <c r="E15823">
        <v>8928</v>
      </c>
    </row>
    <row r="15824" spans="1:5" x14ac:dyDescent="0.3">
      <c r="A15824" s="66">
        <v>41998</v>
      </c>
      <c r="B15824" s="68">
        <v>0.39583333333333331</v>
      </c>
      <c r="C15824" t="s">
        <v>119</v>
      </c>
      <c r="D15824">
        <v>22.33</v>
      </c>
      <c r="E15824">
        <v>8820</v>
      </c>
    </row>
    <row r="15825" spans="1:5" x14ac:dyDescent="0.3">
      <c r="A15825" s="66">
        <v>41998</v>
      </c>
      <c r="B15825" s="68">
        <v>0.40625</v>
      </c>
      <c r="C15825" t="s">
        <v>119</v>
      </c>
      <c r="D15825">
        <v>22.33</v>
      </c>
      <c r="E15825">
        <v>8764</v>
      </c>
    </row>
    <row r="15826" spans="1:5" x14ac:dyDescent="0.3">
      <c r="A15826" s="66">
        <v>41998</v>
      </c>
      <c r="B15826" s="68">
        <v>0.41666666666666669</v>
      </c>
      <c r="C15826" t="s">
        <v>119</v>
      </c>
      <c r="D15826">
        <v>22.3</v>
      </c>
      <c r="E15826">
        <v>8690</v>
      </c>
    </row>
    <row r="15827" spans="1:5" x14ac:dyDescent="0.3">
      <c r="A15827" s="66">
        <v>41998</v>
      </c>
      <c r="B15827" s="68">
        <v>0.42708333333333331</v>
      </c>
      <c r="C15827" t="s">
        <v>119</v>
      </c>
      <c r="D15827">
        <v>22.36</v>
      </c>
      <c r="E15827">
        <v>8664</v>
      </c>
    </row>
    <row r="15828" spans="1:5" x14ac:dyDescent="0.3">
      <c r="A15828" s="66">
        <v>41998</v>
      </c>
      <c r="B15828" s="68">
        <v>0.4375</v>
      </c>
      <c r="C15828" t="s">
        <v>119</v>
      </c>
      <c r="D15828">
        <v>22.38</v>
      </c>
      <c r="E15828">
        <v>8617</v>
      </c>
    </row>
    <row r="15829" spans="1:5" x14ac:dyDescent="0.3">
      <c r="A15829" s="66">
        <v>41998</v>
      </c>
      <c r="B15829" s="68">
        <v>0.44791666666666669</v>
      </c>
      <c r="C15829" t="s">
        <v>119</v>
      </c>
      <c r="D15829">
        <v>22.4</v>
      </c>
      <c r="E15829">
        <v>8637</v>
      </c>
    </row>
    <row r="15830" spans="1:5" x14ac:dyDescent="0.3">
      <c r="A15830" s="66">
        <v>41998</v>
      </c>
      <c r="B15830" s="68">
        <v>0.45833333333333331</v>
      </c>
      <c r="C15830" t="s">
        <v>119</v>
      </c>
      <c r="D15830">
        <v>22.43</v>
      </c>
      <c r="E15830">
        <v>8675</v>
      </c>
    </row>
    <row r="15831" spans="1:5" x14ac:dyDescent="0.3">
      <c r="A15831" s="66">
        <v>41998</v>
      </c>
      <c r="B15831" s="68">
        <v>0.46875</v>
      </c>
      <c r="C15831" t="s">
        <v>119</v>
      </c>
      <c r="D15831">
        <v>22.51</v>
      </c>
      <c r="E15831">
        <v>8593</v>
      </c>
    </row>
    <row r="15832" spans="1:5" x14ac:dyDescent="0.3">
      <c r="A15832" s="66">
        <v>41998</v>
      </c>
      <c r="B15832" s="68">
        <v>0.47916666666666669</v>
      </c>
      <c r="C15832" t="s">
        <v>119</v>
      </c>
      <c r="D15832">
        <v>22.61</v>
      </c>
      <c r="E15832">
        <v>8282</v>
      </c>
    </row>
    <row r="15833" spans="1:5" x14ac:dyDescent="0.3">
      <c r="A15833" s="66">
        <v>41998</v>
      </c>
      <c r="B15833" s="68">
        <v>0.48958333333333331</v>
      </c>
      <c r="C15833" t="s">
        <v>119</v>
      </c>
      <c r="D15833">
        <v>22.68</v>
      </c>
      <c r="E15833">
        <v>8019</v>
      </c>
    </row>
    <row r="15834" spans="1:5" x14ac:dyDescent="0.3">
      <c r="A15834" s="66">
        <v>41998</v>
      </c>
      <c r="B15834" s="68">
        <v>0.5</v>
      </c>
      <c r="C15834" t="s">
        <v>120</v>
      </c>
      <c r="D15834">
        <v>22.73</v>
      </c>
      <c r="E15834">
        <v>7840</v>
      </c>
    </row>
    <row r="15835" spans="1:5" x14ac:dyDescent="0.3">
      <c r="A15835" s="66">
        <v>41998</v>
      </c>
      <c r="B15835" s="68">
        <v>0.51041666666666663</v>
      </c>
      <c r="C15835" t="s">
        <v>120</v>
      </c>
      <c r="D15835">
        <v>22.76</v>
      </c>
      <c r="E15835">
        <v>7754</v>
      </c>
    </row>
    <row r="15836" spans="1:5" x14ac:dyDescent="0.3">
      <c r="A15836" s="66">
        <v>41998</v>
      </c>
      <c r="B15836" s="68">
        <v>0.52083333333333337</v>
      </c>
      <c r="C15836" t="s">
        <v>120</v>
      </c>
      <c r="D15836">
        <v>22.75</v>
      </c>
      <c r="E15836">
        <v>7731</v>
      </c>
    </row>
    <row r="15837" spans="1:5" x14ac:dyDescent="0.3">
      <c r="A15837" s="66">
        <v>41998</v>
      </c>
      <c r="B15837" s="68">
        <v>0.53125</v>
      </c>
      <c r="C15837" t="s">
        <v>120</v>
      </c>
      <c r="D15837">
        <v>22.78</v>
      </c>
      <c r="E15837">
        <v>7723</v>
      </c>
    </row>
    <row r="15838" spans="1:5" x14ac:dyDescent="0.3">
      <c r="A15838" s="66">
        <v>41998</v>
      </c>
      <c r="B15838" s="68">
        <v>4.1666666666666664E-2</v>
      </c>
      <c r="C15838" t="s">
        <v>120</v>
      </c>
      <c r="D15838">
        <v>22.8</v>
      </c>
      <c r="E15838">
        <v>7800</v>
      </c>
    </row>
    <row r="15839" spans="1:5" x14ac:dyDescent="0.3">
      <c r="A15839" s="66">
        <v>41998</v>
      </c>
      <c r="B15839" s="68">
        <v>5.2083333333333336E-2</v>
      </c>
      <c r="C15839" t="s">
        <v>120</v>
      </c>
      <c r="D15839">
        <v>22.82</v>
      </c>
      <c r="E15839">
        <v>7951</v>
      </c>
    </row>
    <row r="15840" spans="1:5" x14ac:dyDescent="0.3">
      <c r="A15840" s="66">
        <v>41998</v>
      </c>
      <c r="B15840" s="68">
        <v>6.25E-2</v>
      </c>
      <c r="C15840" t="s">
        <v>120</v>
      </c>
      <c r="D15840">
        <v>22.82</v>
      </c>
      <c r="E15840">
        <v>8110</v>
      </c>
    </row>
    <row r="15841" spans="1:5" x14ac:dyDescent="0.3">
      <c r="A15841" s="66">
        <v>41998</v>
      </c>
      <c r="B15841" s="68">
        <v>7.2916666666666671E-2</v>
      </c>
      <c r="C15841" t="s">
        <v>120</v>
      </c>
      <c r="D15841">
        <v>22.86</v>
      </c>
      <c r="E15841">
        <v>7974</v>
      </c>
    </row>
    <row r="15842" spans="1:5" x14ac:dyDescent="0.3">
      <c r="A15842" s="66">
        <v>41998</v>
      </c>
      <c r="B15842" s="68">
        <v>8.3333333333333329E-2</v>
      </c>
      <c r="C15842" t="s">
        <v>120</v>
      </c>
      <c r="D15842">
        <v>22.92</v>
      </c>
      <c r="E15842">
        <v>7720</v>
      </c>
    </row>
    <row r="15843" spans="1:5" x14ac:dyDescent="0.3">
      <c r="A15843" s="66">
        <v>41998</v>
      </c>
      <c r="B15843" s="68">
        <v>9.375E-2</v>
      </c>
      <c r="C15843" t="s">
        <v>120</v>
      </c>
      <c r="D15843">
        <v>22.97</v>
      </c>
      <c r="E15843">
        <v>7560</v>
      </c>
    </row>
    <row r="15844" spans="1:5" x14ac:dyDescent="0.3">
      <c r="A15844" s="66">
        <v>41998</v>
      </c>
      <c r="B15844" s="68">
        <v>0.10416666666666667</v>
      </c>
      <c r="C15844" t="s">
        <v>120</v>
      </c>
      <c r="D15844">
        <v>23.01</v>
      </c>
      <c r="E15844">
        <v>7447</v>
      </c>
    </row>
    <row r="15845" spans="1:5" x14ac:dyDescent="0.3">
      <c r="A15845" s="66">
        <v>41998</v>
      </c>
      <c r="B15845" s="68">
        <v>0.11458333333333333</v>
      </c>
      <c r="C15845" t="s">
        <v>120</v>
      </c>
      <c r="D15845">
        <v>23.06</v>
      </c>
      <c r="E15845">
        <v>7201</v>
      </c>
    </row>
    <row r="15846" spans="1:5" x14ac:dyDescent="0.3">
      <c r="A15846" s="66">
        <v>41998</v>
      </c>
      <c r="B15846" s="68">
        <v>0.125</v>
      </c>
      <c r="C15846" t="s">
        <v>120</v>
      </c>
      <c r="D15846">
        <v>23.13</v>
      </c>
      <c r="E15846">
        <v>6946</v>
      </c>
    </row>
    <row r="15847" spans="1:5" x14ac:dyDescent="0.3">
      <c r="A15847" s="66">
        <v>41998</v>
      </c>
      <c r="B15847" s="68">
        <v>0.13541666666666666</v>
      </c>
      <c r="C15847" t="s">
        <v>120</v>
      </c>
      <c r="D15847">
        <v>23.09</v>
      </c>
      <c r="E15847">
        <v>7169</v>
      </c>
    </row>
    <row r="15848" spans="1:5" x14ac:dyDescent="0.3">
      <c r="A15848" s="66">
        <v>41998</v>
      </c>
      <c r="B15848" s="68">
        <v>0.14583333333333334</v>
      </c>
      <c r="C15848" t="s">
        <v>120</v>
      </c>
      <c r="D15848">
        <v>23.08</v>
      </c>
      <c r="E15848">
        <v>7228</v>
      </c>
    </row>
    <row r="15849" spans="1:5" x14ac:dyDescent="0.3">
      <c r="A15849" s="66">
        <v>41998</v>
      </c>
      <c r="B15849" s="68">
        <v>0.15625</v>
      </c>
      <c r="C15849" t="s">
        <v>120</v>
      </c>
      <c r="D15849">
        <v>23.12</v>
      </c>
      <c r="E15849">
        <v>7149</v>
      </c>
    </row>
    <row r="15850" spans="1:5" x14ac:dyDescent="0.3">
      <c r="A15850" s="66">
        <v>41998</v>
      </c>
      <c r="B15850" s="68">
        <v>0.16666666666666666</v>
      </c>
      <c r="C15850" t="s">
        <v>120</v>
      </c>
      <c r="D15850">
        <v>23.11</v>
      </c>
      <c r="E15850">
        <v>7187</v>
      </c>
    </row>
    <row r="15851" spans="1:5" x14ac:dyDescent="0.3">
      <c r="A15851" s="66">
        <v>41998</v>
      </c>
      <c r="B15851" s="68">
        <v>0.17708333333333334</v>
      </c>
      <c r="C15851" t="s">
        <v>120</v>
      </c>
      <c r="D15851">
        <v>23.1</v>
      </c>
      <c r="E15851">
        <v>7219</v>
      </c>
    </row>
    <row r="15852" spans="1:5" x14ac:dyDescent="0.3">
      <c r="A15852" s="66">
        <v>41998</v>
      </c>
      <c r="B15852" s="68">
        <v>0.1875</v>
      </c>
      <c r="C15852" t="s">
        <v>120</v>
      </c>
      <c r="D15852">
        <v>23.09</v>
      </c>
      <c r="E15852">
        <v>7314</v>
      </c>
    </row>
    <row r="15853" spans="1:5" x14ac:dyDescent="0.3">
      <c r="A15853" s="66">
        <v>41998</v>
      </c>
      <c r="B15853" s="68">
        <v>0.19791666666666666</v>
      </c>
      <c r="C15853" t="s">
        <v>120</v>
      </c>
      <c r="D15853">
        <v>23.06</v>
      </c>
      <c r="E15853">
        <v>7376</v>
      </c>
    </row>
    <row r="15854" spans="1:5" x14ac:dyDescent="0.3">
      <c r="A15854" s="66">
        <v>41998</v>
      </c>
      <c r="B15854" s="68">
        <v>0.20833333333333334</v>
      </c>
      <c r="C15854" t="s">
        <v>120</v>
      </c>
      <c r="D15854">
        <v>23.04</v>
      </c>
      <c r="E15854">
        <v>7544</v>
      </c>
    </row>
    <row r="15855" spans="1:5" x14ac:dyDescent="0.3">
      <c r="A15855" s="66">
        <v>41998</v>
      </c>
      <c r="B15855" s="68">
        <v>0.21875</v>
      </c>
      <c r="C15855" t="s">
        <v>120</v>
      </c>
      <c r="D15855">
        <v>23</v>
      </c>
      <c r="E15855">
        <v>7505</v>
      </c>
    </row>
    <row r="15856" spans="1:5" x14ac:dyDescent="0.3">
      <c r="A15856" s="66">
        <v>41998</v>
      </c>
      <c r="B15856" s="68">
        <v>0.22916666666666666</v>
      </c>
      <c r="C15856" t="s">
        <v>120</v>
      </c>
      <c r="D15856">
        <v>22.94</v>
      </c>
      <c r="E15856">
        <v>7442</v>
      </c>
    </row>
    <row r="15857" spans="1:5" x14ac:dyDescent="0.3">
      <c r="A15857" s="66">
        <v>41998</v>
      </c>
      <c r="B15857" s="68">
        <v>0.23958333333333334</v>
      </c>
      <c r="C15857" t="s">
        <v>120</v>
      </c>
      <c r="D15857">
        <v>22.91</v>
      </c>
      <c r="E15857">
        <v>7456</v>
      </c>
    </row>
    <row r="15858" spans="1:5" x14ac:dyDescent="0.3">
      <c r="A15858" s="66">
        <v>41998</v>
      </c>
      <c r="B15858" s="68">
        <v>0.25</v>
      </c>
      <c r="C15858" t="s">
        <v>120</v>
      </c>
      <c r="D15858">
        <v>22.89</v>
      </c>
      <c r="E15858">
        <v>7461</v>
      </c>
    </row>
    <row r="15859" spans="1:5" x14ac:dyDescent="0.3">
      <c r="A15859" s="66">
        <v>41998</v>
      </c>
      <c r="B15859" s="68">
        <v>0.26041666666666669</v>
      </c>
      <c r="C15859" t="s">
        <v>120</v>
      </c>
      <c r="D15859">
        <v>22.84</v>
      </c>
      <c r="E15859">
        <v>7435</v>
      </c>
    </row>
    <row r="15860" spans="1:5" x14ac:dyDescent="0.3">
      <c r="A15860" s="66">
        <v>41998</v>
      </c>
      <c r="B15860" s="68">
        <v>0.27083333333333331</v>
      </c>
      <c r="C15860" t="s">
        <v>120</v>
      </c>
      <c r="D15860">
        <v>22.8</v>
      </c>
      <c r="E15860">
        <v>7356</v>
      </c>
    </row>
    <row r="15861" spans="1:5" x14ac:dyDescent="0.3">
      <c r="A15861" s="66">
        <v>41998</v>
      </c>
      <c r="B15861" s="68">
        <v>0.28125</v>
      </c>
      <c r="C15861" t="s">
        <v>120</v>
      </c>
      <c r="D15861">
        <v>22.8</v>
      </c>
      <c r="E15861">
        <v>7367</v>
      </c>
    </row>
    <row r="15862" spans="1:5" x14ac:dyDescent="0.3">
      <c r="A15862" s="66">
        <v>41998</v>
      </c>
      <c r="B15862" s="68">
        <v>0.29166666666666669</v>
      </c>
      <c r="C15862" t="s">
        <v>120</v>
      </c>
      <c r="D15862">
        <v>22.8</v>
      </c>
      <c r="E15862">
        <v>7417</v>
      </c>
    </row>
    <row r="15863" spans="1:5" x14ac:dyDescent="0.3">
      <c r="A15863" s="66">
        <v>41998</v>
      </c>
      <c r="B15863" s="68">
        <v>0.30208333333333331</v>
      </c>
      <c r="C15863" t="s">
        <v>120</v>
      </c>
      <c r="D15863">
        <v>22.71</v>
      </c>
      <c r="E15863">
        <v>7553</v>
      </c>
    </row>
    <row r="15864" spans="1:5" x14ac:dyDescent="0.3">
      <c r="A15864" s="66">
        <v>41998</v>
      </c>
      <c r="B15864" s="68">
        <v>0.3125</v>
      </c>
      <c r="C15864" t="s">
        <v>120</v>
      </c>
      <c r="D15864">
        <v>22.69</v>
      </c>
      <c r="E15864">
        <v>7569</v>
      </c>
    </row>
    <row r="15865" spans="1:5" x14ac:dyDescent="0.3">
      <c r="A15865" s="66">
        <v>41998</v>
      </c>
      <c r="B15865" s="68">
        <v>0.32291666666666669</v>
      </c>
      <c r="C15865" t="s">
        <v>120</v>
      </c>
      <c r="D15865">
        <v>22.61</v>
      </c>
      <c r="E15865">
        <v>7599</v>
      </c>
    </row>
    <row r="15866" spans="1:5" x14ac:dyDescent="0.3">
      <c r="A15866" s="66">
        <v>41998</v>
      </c>
      <c r="B15866" s="68">
        <v>0.33333333333333331</v>
      </c>
      <c r="C15866" t="s">
        <v>120</v>
      </c>
      <c r="D15866">
        <v>22.61</v>
      </c>
      <c r="E15866">
        <v>7528</v>
      </c>
    </row>
    <row r="15867" spans="1:5" x14ac:dyDescent="0.3">
      <c r="A15867" s="66">
        <v>41998</v>
      </c>
      <c r="B15867" s="68">
        <v>0.34375</v>
      </c>
      <c r="C15867" t="s">
        <v>120</v>
      </c>
      <c r="D15867">
        <v>22.62</v>
      </c>
      <c r="E15867">
        <v>7565</v>
      </c>
    </row>
    <row r="15868" spans="1:5" x14ac:dyDescent="0.3">
      <c r="A15868" s="66">
        <v>41998</v>
      </c>
      <c r="B15868" s="68">
        <v>0.35416666666666669</v>
      </c>
      <c r="C15868" t="s">
        <v>120</v>
      </c>
      <c r="D15868">
        <v>22.57</v>
      </c>
      <c r="E15868">
        <v>7463</v>
      </c>
    </row>
    <row r="15869" spans="1:5" x14ac:dyDescent="0.3">
      <c r="A15869" s="66">
        <v>41998</v>
      </c>
      <c r="B15869" s="68">
        <v>0.36458333333333331</v>
      </c>
      <c r="C15869" t="s">
        <v>120</v>
      </c>
      <c r="D15869">
        <v>22.56</v>
      </c>
      <c r="E15869">
        <v>7444</v>
      </c>
    </row>
    <row r="15870" spans="1:5" x14ac:dyDescent="0.3">
      <c r="A15870" s="66">
        <v>41998</v>
      </c>
      <c r="B15870" s="68">
        <v>0.375</v>
      </c>
      <c r="C15870" t="s">
        <v>120</v>
      </c>
      <c r="D15870">
        <v>22.56</v>
      </c>
      <c r="E15870">
        <v>7432</v>
      </c>
    </row>
    <row r="15871" spans="1:5" x14ac:dyDescent="0.3">
      <c r="A15871" s="66">
        <v>41998</v>
      </c>
      <c r="B15871" s="68">
        <v>0.38541666666666669</v>
      </c>
      <c r="C15871" t="s">
        <v>120</v>
      </c>
      <c r="D15871">
        <v>22.53</v>
      </c>
      <c r="E15871">
        <v>7428</v>
      </c>
    </row>
    <row r="15872" spans="1:5" x14ac:dyDescent="0.3">
      <c r="A15872" s="66">
        <v>41998</v>
      </c>
      <c r="B15872" s="68">
        <v>0.39583333333333331</v>
      </c>
      <c r="C15872" t="s">
        <v>120</v>
      </c>
      <c r="D15872">
        <v>22.49</v>
      </c>
      <c r="E15872">
        <v>7419</v>
      </c>
    </row>
    <row r="15873" spans="1:5" x14ac:dyDescent="0.3">
      <c r="A15873" s="66">
        <v>41998</v>
      </c>
      <c r="B15873" s="68">
        <v>0.40625</v>
      </c>
      <c r="C15873" t="s">
        <v>120</v>
      </c>
      <c r="D15873">
        <v>22.5</v>
      </c>
      <c r="E15873">
        <v>7448</v>
      </c>
    </row>
    <row r="15874" spans="1:5" x14ac:dyDescent="0.3">
      <c r="A15874" s="66">
        <v>41998</v>
      </c>
      <c r="B15874" s="68">
        <v>0.41666666666666669</v>
      </c>
      <c r="C15874" t="s">
        <v>120</v>
      </c>
      <c r="D15874">
        <v>22.5</v>
      </c>
      <c r="E15874">
        <v>7496</v>
      </c>
    </row>
    <row r="15875" spans="1:5" x14ac:dyDescent="0.3">
      <c r="A15875" s="66">
        <v>41998</v>
      </c>
      <c r="B15875" s="68">
        <v>0.42708333333333331</v>
      </c>
      <c r="C15875" t="s">
        <v>120</v>
      </c>
      <c r="D15875">
        <v>22.48</v>
      </c>
      <c r="E15875">
        <v>7516</v>
      </c>
    </row>
    <row r="15876" spans="1:5" x14ac:dyDescent="0.3">
      <c r="A15876" s="66">
        <v>41998</v>
      </c>
      <c r="B15876" s="68">
        <v>0.4375</v>
      </c>
      <c r="C15876" t="s">
        <v>120</v>
      </c>
      <c r="D15876">
        <v>22.43</v>
      </c>
      <c r="E15876">
        <v>7557</v>
      </c>
    </row>
    <row r="15877" spans="1:5" x14ac:dyDescent="0.3">
      <c r="A15877" s="66">
        <v>41998</v>
      </c>
      <c r="B15877" s="68">
        <v>0.44791666666666669</v>
      </c>
      <c r="C15877" t="s">
        <v>120</v>
      </c>
      <c r="D15877">
        <v>22.39</v>
      </c>
      <c r="E15877">
        <v>7548</v>
      </c>
    </row>
    <row r="15878" spans="1:5" x14ac:dyDescent="0.3">
      <c r="A15878" s="66">
        <v>41998</v>
      </c>
      <c r="B15878" s="68">
        <v>0.45833333333333331</v>
      </c>
      <c r="C15878" t="s">
        <v>120</v>
      </c>
      <c r="D15878">
        <v>22.33</v>
      </c>
      <c r="E15878">
        <v>7445</v>
      </c>
    </row>
    <row r="15879" spans="1:5" x14ac:dyDescent="0.3">
      <c r="A15879" s="66">
        <v>41998</v>
      </c>
      <c r="B15879" s="68">
        <v>0.46875</v>
      </c>
      <c r="C15879" t="s">
        <v>120</v>
      </c>
      <c r="D15879">
        <v>22.28</v>
      </c>
      <c r="E15879">
        <v>7313</v>
      </c>
    </row>
    <row r="15880" spans="1:5" x14ac:dyDescent="0.3">
      <c r="A15880" s="66">
        <v>41998</v>
      </c>
      <c r="B15880" s="68">
        <v>0.47916666666666669</v>
      </c>
      <c r="C15880" t="s">
        <v>120</v>
      </c>
      <c r="D15880">
        <v>22.23</v>
      </c>
      <c r="E15880">
        <v>7229</v>
      </c>
    </row>
    <row r="15881" spans="1:5" x14ac:dyDescent="0.3">
      <c r="A15881" s="66">
        <v>41998</v>
      </c>
      <c r="B15881" s="68">
        <v>0.48958333333333331</v>
      </c>
      <c r="C15881" t="s">
        <v>120</v>
      </c>
      <c r="D15881">
        <v>22.21</v>
      </c>
      <c r="E15881">
        <v>7295</v>
      </c>
    </row>
    <row r="15882" spans="1:5" x14ac:dyDescent="0.3">
      <c r="A15882" s="66">
        <v>41999</v>
      </c>
      <c r="B15882" s="68">
        <v>0.5</v>
      </c>
      <c r="C15882" t="s">
        <v>119</v>
      </c>
      <c r="D15882">
        <v>22.17</v>
      </c>
      <c r="E15882">
        <v>7206</v>
      </c>
    </row>
    <row r="15883" spans="1:5" x14ac:dyDescent="0.3">
      <c r="A15883" s="66">
        <v>41999</v>
      </c>
      <c r="B15883" s="68">
        <v>0.51041666666666663</v>
      </c>
      <c r="C15883" t="s">
        <v>119</v>
      </c>
      <c r="D15883">
        <v>22.12</v>
      </c>
      <c r="E15883">
        <v>7158</v>
      </c>
    </row>
    <row r="15884" spans="1:5" x14ac:dyDescent="0.3">
      <c r="A15884" s="66">
        <v>41999</v>
      </c>
      <c r="B15884" s="68">
        <v>0.52083333333333337</v>
      </c>
      <c r="C15884" t="s">
        <v>119</v>
      </c>
      <c r="D15884">
        <v>22.07</v>
      </c>
      <c r="E15884">
        <v>7084</v>
      </c>
    </row>
    <row r="15885" spans="1:5" x14ac:dyDescent="0.3">
      <c r="A15885" s="66">
        <v>41999</v>
      </c>
      <c r="B15885" s="68">
        <v>0.53125</v>
      </c>
      <c r="C15885" t="s">
        <v>119</v>
      </c>
      <c r="D15885">
        <v>22.01</v>
      </c>
      <c r="E15885">
        <v>7093</v>
      </c>
    </row>
    <row r="15886" spans="1:5" x14ac:dyDescent="0.3">
      <c r="A15886" s="66">
        <v>41999</v>
      </c>
      <c r="B15886" s="68">
        <v>4.1666666666666664E-2</v>
      </c>
      <c r="C15886" t="s">
        <v>119</v>
      </c>
      <c r="D15886">
        <v>21.98</v>
      </c>
      <c r="E15886">
        <v>7115</v>
      </c>
    </row>
    <row r="15887" spans="1:5" x14ac:dyDescent="0.3">
      <c r="A15887" s="66">
        <v>41999</v>
      </c>
      <c r="B15887" s="68">
        <v>5.2083333333333336E-2</v>
      </c>
      <c r="C15887" t="s">
        <v>119</v>
      </c>
      <c r="D15887">
        <v>21.93</v>
      </c>
      <c r="E15887">
        <v>7133</v>
      </c>
    </row>
    <row r="15888" spans="1:5" x14ac:dyDescent="0.3">
      <c r="A15888" s="66">
        <v>41999</v>
      </c>
      <c r="B15888" s="68">
        <v>6.25E-2</v>
      </c>
      <c r="C15888" t="s">
        <v>119</v>
      </c>
      <c r="D15888">
        <v>21.93</v>
      </c>
      <c r="E15888">
        <v>7207</v>
      </c>
    </row>
    <row r="15889" spans="1:5" x14ac:dyDescent="0.3">
      <c r="A15889" s="66">
        <v>41999</v>
      </c>
      <c r="B15889" s="68">
        <v>7.2916666666666671E-2</v>
      </c>
      <c r="C15889" t="s">
        <v>119</v>
      </c>
      <c r="D15889">
        <v>21.88</v>
      </c>
      <c r="E15889">
        <v>7227</v>
      </c>
    </row>
    <row r="15890" spans="1:5" x14ac:dyDescent="0.3">
      <c r="A15890" s="66">
        <v>41999</v>
      </c>
      <c r="B15890" s="68">
        <v>8.3333333333333329E-2</v>
      </c>
      <c r="C15890" t="s">
        <v>119</v>
      </c>
      <c r="D15890">
        <v>21.85</v>
      </c>
      <c r="E15890">
        <v>7196</v>
      </c>
    </row>
    <row r="15891" spans="1:5" x14ac:dyDescent="0.3">
      <c r="A15891" s="66">
        <v>41999</v>
      </c>
      <c r="B15891" s="68">
        <v>9.375E-2</v>
      </c>
      <c r="C15891" t="s">
        <v>119</v>
      </c>
      <c r="D15891">
        <v>21.78</v>
      </c>
      <c r="E15891">
        <v>7252</v>
      </c>
    </row>
    <row r="15892" spans="1:5" x14ac:dyDescent="0.3">
      <c r="A15892" s="66">
        <v>41999</v>
      </c>
      <c r="B15892" s="68">
        <v>0.10416666666666667</v>
      </c>
      <c r="C15892" t="s">
        <v>119</v>
      </c>
      <c r="D15892">
        <v>21.74</v>
      </c>
      <c r="E15892">
        <v>7394</v>
      </c>
    </row>
    <row r="15893" spans="1:5" x14ac:dyDescent="0.3">
      <c r="A15893" s="66">
        <v>41999</v>
      </c>
      <c r="B15893" s="68">
        <v>0.11458333333333333</v>
      </c>
      <c r="C15893" t="s">
        <v>119</v>
      </c>
      <c r="D15893">
        <v>21.72</v>
      </c>
      <c r="E15893">
        <v>7635</v>
      </c>
    </row>
    <row r="15894" spans="1:5" x14ac:dyDescent="0.3">
      <c r="A15894" s="66">
        <v>41999</v>
      </c>
      <c r="B15894" s="68">
        <v>0.125</v>
      </c>
      <c r="C15894" t="s">
        <v>119</v>
      </c>
      <c r="D15894">
        <v>21.65</v>
      </c>
      <c r="E15894">
        <v>7573</v>
      </c>
    </row>
    <row r="15895" spans="1:5" x14ac:dyDescent="0.3">
      <c r="A15895" s="66">
        <v>41999</v>
      </c>
      <c r="B15895" s="68">
        <v>0.13541666666666666</v>
      </c>
      <c r="C15895" t="s">
        <v>119</v>
      </c>
      <c r="D15895">
        <v>21.59</v>
      </c>
      <c r="E15895">
        <v>7569</v>
      </c>
    </row>
    <row r="15896" spans="1:5" x14ac:dyDescent="0.3">
      <c r="A15896" s="66">
        <v>41999</v>
      </c>
      <c r="B15896" s="68">
        <v>0.14583333333333334</v>
      </c>
      <c r="C15896" t="s">
        <v>119</v>
      </c>
      <c r="D15896">
        <v>21.53</v>
      </c>
      <c r="E15896">
        <v>7531</v>
      </c>
    </row>
    <row r="15897" spans="1:5" x14ac:dyDescent="0.3">
      <c r="A15897" s="66">
        <v>41999</v>
      </c>
      <c r="B15897" s="68">
        <v>0.15625</v>
      </c>
      <c r="C15897" t="s">
        <v>119</v>
      </c>
      <c r="D15897">
        <v>21.5</v>
      </c>
      <c r="E15897">
        <v>7701</v>
      </c>
    </row>
    <row r="15898" spans="1:5" x14ac:dyDescent="0.3">
      <c r="A15898" s="66">
        <v>41999</v>
      </c>
      <c r="B15898" s="68">
        <v>0.16666666666666666</v>
      </c>
      <c r="C15898" t="s">
        <v>119</v>
      </c>
      <c r="D15898">
        <v>21.43</v>
      </c>
      <c r="E15898">
        <v>7661</v>
      </c>
    </row>
    <row r="15899" spans="1:5" x14ac:dyDescent="0.3">
      <c r="A15899" s="66">
        <v>41999</v>
      </c>
      <c r="B15899" s="68">
        <v>0.17708333333333334</v>
      </c>
      <c r="C15899" t="s">
        <v>119</v>
      </c>
      <c r="D15899">
        <v>21.36</v>
      </c>
      <c r="E15899">
        <v>7714</v>
      </c>
    </row>
    <row r="15900" spans="1:5" x14ac:dyDescent="0.3">
      <c r="A15900" s="66">
        <v>41999</v>
      </c>
      <c r="B15900" s="68">
        <v>0.1875</v>
      </c>
      <c r="C15900" t="s">
        <v>119</v>
      </c>
      <c r="D15900">
        <v>21.26</v>
      </c>
      <c r="E15900">
        <v>7629</v>
      </c>
    </row>
    <row r="15901" spans="1:5" x14ac:dyDescent="0.3">
      <c r="A15901" s="66">
        <v>41999</v>
      </c>
      <c r="B15901" s="68">
        <v>0.19791666666666666</v>
      </c>
      <c r="C15901" t="s">
        <v>119</v>
      </c>
      <c r="D15901">
        <v>21.23</v>
      </c>
      <c r="E15901">
        <v>7659</v>
      </c>
    </row>
    <row r="15902" spans="1:5" x14ac:dyDescent="0.3">
      <c r="A15902" s="66">
        <v>41999</v>
      </c>
      <c r="B15902" s="68">
        <v>0.20833333333333334</v>
      </c>
      <c r="C15902" t="s">
        <v>119</v>
      </c>
      <c r="D15902">
        <v>21.17</v>
      </c>
      <c r="E15902">
        <v>7736</v>
      </c>
    </row>
    <row r="15903" spans="1:5" x14ac:dyDescent="0.3">
      <c r="A15903" s="66">
        <v>41999</v>
      </c>
      <c r="B15903" s="68">
        <v>0.21875</v>
      </c>
      <c r="C15903" t="s">
        <v>119</v>
      </c>
      <c r="D15903">
        <v>21.16</v>
      </c>
      <c r="E15903">
        <v>7819</v>
      </c>
    </row>
    <row r="15904" spans="1:5" x14ac:dyDescent="0.3">
      <c r="A15904" s="66">
        <v>41999</v>
      </c>
      <c r="B15904" s="68">
        <v>0.22916666666666666</v>
      </c>
      <c r="C15904" t="s">
        <v>119</v>
      </c>
      <c r="D15904">
        <v>21.14</v>
      </c>
      <c r="E15904">
        <v>7818</v>
      </c>
    </row>
    <row r="15905" spans="1:5" x14ac:dyDescent="0.3">
      <c r="A15905" s="66">
        <v>41999</v>
      </c>
      <c r="B15905" s="68">
        <v>0.23958333333333334</v>
      </c>
      <c r="C15905" t="s">
        <v>119</v>
      </c>
      <c r="D15905">
        <v>21.09</v>
      </c>
      <c r="E15905">
        <v>7803</v>
      </c>
    </row>
    <row r="15906" spans="1:5" x14ac:dyDescent="0.3">
      <c r="A15906" s="66">
        <v>41999</v>
      </c>
      <c r="B15906" s="68">
        <v>0.25</v>
      </c>
      <c r="C15906" t="s">
        <v>119</v>
      </c>
      <c r="D15906">
        <v>21.04</v>
      </c>
      <c r="E15906">
        <v>7794</v>
      </c>
    </row>
    <row r="15907" spans="1:5" x14ac:dyDescent="0.3">
      <c r="A15907" s="66">
        <v>41999</v>
      </c>
      <c r="B15907" s="68">
        <v>0.26041666666666669</v>
      </c>
      <c r="C15907" t="s">
        <v>119</v>
      </c>
      <c r="D15907">
        <v>20.95</v>
      </c>
      <c r="E15907">
        <v>7746</v>
      </c>
    </row>
    <row r="15908" spans="1:5" x14ac:dyDescent="0.3">
      <c r="A15908" s="66">
        <v>41999</v>
      </c>
      <c r="B15908" s="68">
        <v>0.27083333333333331</v>
      </c>
      <c r="C15908" t="s">
        <v>119</v>
      </c>
      <c r="D15908">
        <v>20.93</v>
      </c>
      <c r="E15908">
        <v>7767</v>
      </c>
    </row>
    <row r="15909" spans="1:5" x14ac:dyDescent="0.3">
      <c r="A15909" s="66">
        <v>41999</v>
      </c>
      <c r="B15909" s="68">
        <v>0.28125</v>
      </c>
      <c r="C15909" t="s">
        <v>119</v>
      </c>
      <c r="D15909">
        <v>20.84</v>
      </c>
      <c r="E15909">
        <v>7733</v>
      </c>
    </row>
    <row r="15910" spans="1:5" x14ac:dyDescent="0.3">
      <c r="A15910" s="66">
        <v>41999</v>
      </c>
      <c r="B15910" s="68">
        <v>0.29166666666666669</v>
      </c>
      <c r="C15910" t="s">
        <v>119</v>
      </c>
      <c r="D15910">
        <v>20.66</v>
      </c>
      <c r="E15910">
        <v>7580</v>
      </c>
    </row>
    <row r="15911" spans="1:5" x14ac:dyDescent="0.3">
      <c r="A15911" s="66">
        <v>41999</v>
      </c>
      <c r="B15911" s="68">
        <v>0.30208333333333331</v>
      </c>
      <c r="C15911" t="s">
        <v>119</v>
      </c>
      <c r="D15911">
        <v>20.7</v>
      </c>
      <c r="E15911">
        <v>7347</v>
      </c>
    </row>
    <row r="15912" spans="1:5" x14ac:dyDescent="0.3">
      <c r="A15912" s="66">
        <v>41999</v>
      </c>
      <c r="B15912" s="68">
        <v>0.3125</v>
      </c>
      <c r="C15912" t="s">
        <v>119</v>
      </c>
      <c r="D15912">
        <v>20.8</v>
      </c>
      <c r="E15912">
        <v>7191</v>
      </c>
    </row>
    <row r="15913" spans="1:5" x14ac:dyDescent="0.3">
      <c r="A15913" s="66">
        <v>41999</v>
      </c>
      <c r="B15913" s="68">
        <v>0.32291666666666669</v>
      </c>
      <c r="C15913" t="s">
        <v>119</v>
      </c>
      <c r="D15913">
        <v>20.79</v>
      </c>
      <c r="E15913">
        <v>7085</v>
      </c>
    </row>
    <row r="15914" spans="1:5" x14ac:dyDescent="0.3">
      <c r="A15914" s="66">
        <v>41999</v>
      </c>
      <c r="B15914" s="68">
        <v>0.33333333333333331</v>
      </c>
      <c r="C15914" t="s">
        <v>119</v>
      </c>
      <c r="D15914">
        <v>20.82</v>
      </c>
      <c r="E15914">
        <v>7057</v>
      </c>
    </row>
    <row r="15915" spans="1:5" x14ac:dyDescent="0.3">
      <c r="A15915" s="66">
        <v>41999</v>
      </c>
      <c r="B15915" s="68">
        <v>0.34375</v>
      </c>
      <c r="C15915" t="s">
        <v>119</v>
      </c>
      <c r="D15915">
        <v>20.84</v>
      </c>
      <c r="E15915">
        <v>7009</v>
      </c>
    </row>
    <row r="15916" spans="1:5" x14ac:dyDescent="0.3">
      <c r="A15916" s="66">
        <v>41999</v>
      </c>
      <c r="B15916" s="68">
        <v>0.35416666666666669</v>
      </c>
      <c r="C15916" t="s">
        <v>119</v>
      </c>
      <c r="D15916">
        <v>20.8</v>
      </c>
      <c r="E15916">
        <v>6939</v>
      </c>
    </row>
    <row r="15917" spans="1:5" x14ac:dyDescent="0.3">
      <c r="A15917" s="66">
        <v>41999</v>
      </c>
      <c r="B15917" s="68">
        <v>0.36458333333333331</v>
      </c>
      <c r="C15917" t="s">
        <v>119</v>
      </c>
      <c r="D15917">
        <v>20.69</v>
      </c>
      <c r="E15917">
        <v>6890</v>
      </c>
    </row>
    <row r="15918" spans="1:5" x14ac:dyDescent="0.3">
      <c r="A15918" s="66">
        <v>41999</v>
      </c>
      <c r="B15918" s="68">
        <v>0.375</v>
      </c>
      <c r="C15918" t="s">
        <v>119</v>
      </c>
      <c r="D15918">
        <v>20.63</v>
      </c>
      <c r="E15918">
        <v>6819</v>
      </c>
    </row>
    <row r="15919" spans="1:5" x14ac:dyDescent="0.3">
      <c r="A15919" s="66">
        <v>41999</v>
      </c>
      <c r="B15919" s="68">
        <v>0.38541666666666669</v>
      </c>
      <c r="C15919" t="s">
        <v>119</v>
      </c>
      <c r="D15919">
        <v>20.61</v>
      </c>
      <c r="E15919">
        <v>6745</v>
      </c>
    </row>
    <row r="15920" spans="1:5" x14ac:dyDescent="0.3">
      <c r="A15920" s="66">
        <v>41999</v>
      </c>
      <c r="B15920" s="68">
        <v>0.39583333333333331</v>
      </c>
      <c r="C15920" t="s">
        <v>119</v>
      </c>
      <c r="D15920">
        <v>20.6</v>
      </c>
      <c r="E15920">
        <v>6614</v>
      </c>
    </row>
    <row r="15921" spans="1:5" x14ac:dyDescent="0.3">
      <c r="A15921" s="66">
        <v>41999</v>
      </c>
      <c r="B15921" s="68">
        <v>0.40625</v>
      </c>
      <c r="C15921" t="s">
        <v>119</v>
      </c>
      <c r="D15921">
        <v>20.61</v>
      </c>
      <c r="E15921">
        <v>6479</v>
      </c>
    </row>
    <row r="15922" spans="1:5" x14ac:dyDescent="0.3">
      <c r="A15922" s="66">
        <v>41999</v>
      </c>
      <c r="B15922" s="68">
        <v>0.41666666666666669</v>
      </c>
      <c r="C15922" t="s">
        <v>119</v>
      </c>
      <c r="D15922">
        <v>20.7</v>
      </c>
      <c r="E15922">
        <v>6376</v>
      </c>
    </row>
    <row r="15923" spans="1:5" x14ac:dyDescent="0.3">
      <c r="A15923" s="66">
        <v>41999</v>
      </c>
      <c r="B15923" s="68">
        <v>0.42708333333333331</v>
      </c>
      <c r="C15923" t="s">
        <v>119</v>
      </c>
      <c r="D15923">
        <v>20.74</v>
      </c>
      <c r="E15923">
        <v>6389</v>
      </c>
    </row>
    <row r="15924" spans="1:5" x14ac:dyDescent="0.3">
      <c r="A15924" s="66">
        <v>41999</v>
      </c>
      <c r="B15924" s="68">
        <v>0.4375</v>
      </c>
      <c r="C15924" t="s">
        <v>119</v>
      </c>
      <c r="D15924">
        <v>20.75</v>
      </c>
      <c r="E15924">
        <v>6446</v>
      </c>
    </row>
    <row r="15925" spans="1:5" x14ac:dyDescent="0.3">
      <c r="A15925" s="66">
        <v>41999</v>
      </c>
      <c r="B15925" s="68">
        <v>0.44791666666666669</v>
      </c>
      <c r="C15925" t="s">
        <v>119</v>
      </c>
      <c r="D15925">
        <v>20.78</v>
      </c>
      <c r="E15925">
        <v>6466</v>
      </c>
    </row>
    <row r="15926" spans="1:5" x14ac:dyDescent="0.3">
      <c r="A15926" s="66">
        <v>41999</v>
      </c>
      <c r="B15926" s="68">
        <v>0.45833333333333331</v>
      </c>
      <c r="C15926" t="s">
        <v>119</v>
      </c>
      <c r="D15926">
        <v>20.89</v>
      </c>
      <c r="E15926">
        <v>6515</v>
      </c>
    </row>
    <row r="15927" spans="1:5" x14ac:dyDescent="0.3">
      <c r="A15927" s="66">
        <v>41999</v>
      </c>
      <c r="B15927" s="68">
        <v>0.46875</v>
      </c>
      <c r="C15927" t="s">
        <v>119</v>
      </c>
      <c r="D15927">
        <v>20.97</v>
      </c>
      <c r="E15927">
        <v>6553</v>
      </c>
    </row>
    <row r="15928" spans="1:5" x14ac:dyDescent="0.3">
      <c r="A15928" s="66">
        <v>41999</v>
      </c>
      <c r="B15928" s="68">
        <v>0.47916666666666669</v>
      </c>
      <c r="C15928" t="s">
        <v>119</v>
      </c>
      <c r="D15928">
        <v>21.04</v>
      </c>
      <c r="E15928">
        <v>6516</v>
      </c>
    </row>
    <row r="15929" spans="1:5" x14ac:dyDescent="0.3">
      <c r="A15929" s="66">
        <v>41999</v>
      </c>
      <c r="B15929" s="68">
        <v>0.48958333333333331</v>
      </c>
      <c r="C15929" t="s">
        <v>119</v>
      </c>
      <c r="D15929">
        <v>21.05</v>
      </c>
      <c r="E15929">
        <v>6482</v>
      </c>
    </row>
    <row r="15930" spans="1:5" x14ac:dyDescent="0.3">
      <c r="A15930" s="66">
        <v>41999</v>
      </c>
      <c r="B15930" s="68">
        <v>0.5</v>
      </c>
      <c r="C15930" t="s">
        <v>120</v>
      </c>
      <c r="D15930">
        <v>21.1</v>
      </c>
      <c r="E15930">
        <v>6475</v>
      </c>
    </row>
    <row r="15931" spans="1:5" x14ac:dyDescent="0.3">
      <c r="A15931" s="66">
        <v>41999</v>
      </c>
      <c r="B15931" s="68">
        <v>0.51041666666666663</v>
      </c>
      <c r="C15931" t="s">
        <v>120</v>
      </c>
      <c r="D15931">
        <v>21.12</v>
      </c>
      <c r="E15931">
        <v>6418</v>
      </c>
    </row>
    <row r="15932" spans="1:5" x14ac:dyDescent="0.3">
      <c r="A15932" s="66">
        <v>41999</v>
      </c>
      <c r="B15932" s="68">
        <v>0.52083333333333337</v>
      </c>
      <c r="C15932" t="s">
        <v>120</v>
      </c>
      <c r="D15932">
        <v>21.16</v>
      </c>
      <c r="E15932">
        <v>6351</v>
      </c>
    </row>
    <row r="15933" spans="1:5" x14ac:dyDescent="0.3">
      <c r="A15933" s="66">
        <v>41999</v>
      </c>
      <c r="B15933" s="68">
        <v>0.53125</v>
      </c>
      <c r="C15933" t="s">
        <v>120</v>
      </c>
      <c r="D15933">
        <v>21.16</v>
      </c>
      <c r="E15933">
        <v>6325</v>
      </c>
    </row>
    <row r="15934" spans="1:5" x14ac:dyDescent="0.3">
      <c r="A15934" s="66">
        <v>41999</v>
      </c>
      <c r="B15934" s="68">
        <v>4.1666666666666664E-2</v>
      </c>
      <c r="C15934" t="s">
        <v>120</v>
      </c>
      <c r="D15934">
        <v>21.19</v>
      </c>
      <c r="E15934">
        <v>6304</v>
      </c>
    </row>
    <row r="15935" spans="1:5" x14ac:dyDescent="0.3">
      <c r="A15935" s="66">
        <v>41999</v>
      </c>
      <c r="B15935" s="68">
        <v>5.2083333333333336E-2</v>
      </c>
      <c r="C15935" t="s">
        <v>120</v>
      </c>
      <c r="D15935">
        <v>21.21</v>
      </c>
      <c r="E15935">
        <v>6284</v>
      </c>
    </row>
    <row r="15936" spans="1:5" x14ac:dyDescent="0.3">
      <c r="A15936" s="66">
        <v>41999</v>
      </c>
      <c r="B15936" s="68">
        <v>6.25E-2</v>
      </c>
      <c r="C15936" t="s">
        <v>120</v>
      </c>
      <c r="D15936">
        <v>21.2</v>
      </c>
      <c r="E15936">
        <v>6278</v>
      </c>
    </row>
    <row r="15937" spans="1:5" x14ac:dyDescent="0.3">
      <c r="A15937" s="66">
        <v>41999</v>
      </c>
      <c r="B15937" s="68">
        <v>7.2916666666666671E-2</v>
      </c>
      <c r="C15937" t="s">
        <v>120</v>
      </c>
      <c r="D15937">
        <v>21.23</v>
      </c>
      <c r="E15937">
        <v>6242</v>
      </c>
    </row>
    <row r="15938" spans="1:5" x14ac:dyDescent="0.3">
      <c r="A15938" s="66">
        <v>41999</v>
      </c>
      <c r="B15938" s="68">
        <v>8.3333333333333329E-2</v>
      </c>
      <c r="C15938" t="s">
        <v>120</v>
      </c>
      <c r="D15938">
        <v>21.23</v>
      </c>
      <c r="E15938">
        <v>6271</v>
      </c>
    </row>
    <row r="15939" spans="1:5" x14ac:dyDescent="0.3">
      <c r="A15939" s="66">
        <v>41999</v>
      </c>
      <c r="B15939" s="68">
        <v>9.375E-2</v>
      </c>
      <c r="C15939" t="s">
        <v>120</v>
      </c>
      <c r="D15939">
        <v>21.24</v>
      </c>
      <c r="E15939">
        <v>6279</v>
      </c>
    </row>
    <row r="15940" spans="1:5" x14ac:dyDescent="0.3">
      <c r="A15940" s="66">
        <v>41999</v>
      </c>
      <c r="B15940" s="68">
        <v>0.10416666666666667</v>
      </c>
      <c r="C15940" t="s">
        <v>120</v>
      </c>
      <c r="D15940">
        <v>21.26</v>
      </c>
      <c r="E15940">
        <v>6266</v>
      </c>
    </row>
    <row r="15941" spans="1:5" x14ac:dyDescent="0.3">
      <c r="A15941" s="66">
        <v>41999</v>
      </c>
      <c r="B15941" s="68">
        <v>0.11458333333333333</v>
      </c>
      <c r="C15941" t="s">
        <v>120</v>
      </c>
      <c r="D15941">
        <v>21.34</v>
      </c>
      <c r="E15941">
        <v>6346</v>
      </c>
    </row>
    <row r="15942" spans="1:5" x14ac:dyDescent="0.3">
      <c r="A15942" s="66">
        <v>41999</v>
      </c>
      <c r="B15942" s="68">
        <v>0.125</v>
      </c>
      <c r="C15942" t="s">
        <v>120</v>
      </c>
      <c r="D15942">
        <v>21.33</v>
      </c>
      <c r="E15942">
        <v>6333</v>
      </c>
    </row>
    <row r="15943" spans="1:5" x14ac:dyDescent="0.3">
      <c r="A15943" s="66">
        <v>41999</v>
      </c>
      <c r="B15943" s="68">
        <v>0.13541666666666666</v>
      </c>
      <c r="C15943" t="s">
        <v>120</v>
      </c>
      <c r="D15943">
        <v>21.36</v>
      </c>
      <c r="E15943">
        <v>6335</v>
      </c>
    </row>
    <row r="15944" spans="1:5" x14ac:dyDescent="0.3">
      <c r="A15944" s="66">
        <v>41999</v>
      </c>
      <c r="B15944" s="68">
        <v>0.14583333333333334</v>
      </c>
      <c r="C15944" t="s">
        <v>120</v>
      </c>
      <c r="D15944">
        <v>21.35</v>
      </c>
      <c r="E15944">
        <v>6357</v>
      </c>
    </row>
    <row r="15945" spans="1:5" x14ac:dyDescent="0.3">
      <c r="A15945" s="66">
        <v>41999</v>
      </c>
      <c r="B15945" s="68">
        <v>0.15625</v>
      </c>
      <c r="C15945" t="s">
        <v>120</v>
      </c>
      <c r="D15945">
        <v>21.37</v>
      </c>
      <c r="E15945">
        <v>6693</v>
      </c>
    </row>
    <row r="15946" spans="1:5" x14ac:dyDescent="0.3">
      <c r="A15946" s="66">
        <v>41999</v>
      </c>
      <c r="B15946" s="68">
        <v>0.16666666666666666</v>
      </c>
      <c r="C15946" t="s">
        <v>120</v>
      </c>
      <c r="D15946">
        <v>21.41</v>
      </c>
      <c r="E15946">
        <v>7080</v>
      </c>
    </row>
    <row r="15947" spans="1:5" x14ac:dyDescent="0.3">
      <c r="A15947" s="66">
        <v>41999</v>
      </c>
      <c r="B15947" s="68">
        <v>0.17708333333333334</v>
      </c>
      <c r="C15947" t="s">
        <v>120</v>
      </c>
      <c r="D15947">
        <v>21.38</v>
      </c>
      <c r="E15947">
        <v>7022</v>
      </c>
    </row>
    <row r="15948" spans="1:5" x14ac:dyDescent="0.3">
      <c r="A15948" s="66">
        <v>41999</v>
      </c>
      <c r="B15948" s="68">
        <v>0.1875</v>
      </c>
      <c r="C15948" t="s">
        <v>120</v>
      </c>
      <c r="D15948">
        <v>21.36</v>
      </c>
      <c r="E15948">
        <v>6877</v>
      </c>
    </row>
    <row r="15949" spans="1:5" x14ac:dyDescent="0.3">
      <c r="A15949" s="66">
        <v>41999</v>
      </c>
      <c r="B15949" s="68">
        <v>0.19791666666666666</v>
      </c>
      <c r="C15949" t="s">
        <v>120</v>
      </c>
      <c r="D15949">
        <v>21.37</v>
      </c>
      <c r="E15949">
        <v>7139</v>
      </c>
    </row>
    <row r="15950" spans="1:5" x14ac:dyDescent="0.3">
      <c r="A15950" s="66">
        <v>41999</v>
      </c>
      <c r="B15950" s="68">
        <v>0.20833333333333334</v>
      </c>
      <c r="C15950" t="s">
        <v>120</v>
      </c>
      <c r="D15950">
        <v>21.35</v>
      </c>
      <c r="E15950">
        <v>7045</v>
      </c>
    </row>
    <row r="15951" spans="1:5" x14ac:dyDescent="0.3">
      <c r="A15951" s="66">
        <v>41999</v>
      </c>
      <c r="B15951" s="68">
        <v>0.21875</v>
      </c>
      <c r="C15951" t="s">
        <v>120</v>
      </c>
      <c r="D15951">
        <v>21.37</v>
      </c>
      <c r="E15951">
        <v>7050</v>
      </c>
    </row>
    <row r="15952" spans="1:5" x14ac:dyDescent="0.3">
      <c r="A15952" s="66">
        <v>41999</v>
      </c>
      <c r="B15952" s="68">
        <v>0.22916666666666666</v>
      </c>
      <c r="C15952" t="s">
        <v>120</v>
      </c>
      <c r="D15952">
        <v>21.35</v>
      </c>
      <c r="E15952">
        <v>6924</v>
      </c>
    </row>
    <row r="15953" spans="1:5" x14ac:dyDescent="0.3">
      <c r="A15953" s="66">
        <v>41999</v>
      </c>
      <c r="B15953" s="68">
        <v>0.23958333333333334</v>
      </c>
      <c r="C15953" t="s">
        <v>120</v>
      </c>
      <c r="D15953">
        <v>21.33</v>
      </c>
      <c r="E15953">
        <v>6890</v>
      </c>
    </row>
    <row r="15954" spans="1:5" x14ac:dyDescent="0.3">
      <c r="A15954" s="66">
        <v>41999</v>
      </c>
      <c r="B15954" s="68">
        <v>0.25</v>
      </c>
      <c r="C15954" t="s">
        <v>120</v>
      </c>
      <c r="D15954">
        <v>21.34</v>
      </c>
      <c r="E15954">
        <v>7081</v>
      </c>
    </row>
    <row r="15955" spans="1:5" x14ac:dyDescent="0.3">
      <c r="A15955" s="66">
        <v>41999</v>
      </c>
      <c r="B15955" s="68">
        <v>0.26041666666666669</v>
      </c>
      <c r="C15955" t="s">
        <v>120</v>
      </c>
      <c r="D15955">
        <v>21.33</v>
      </c>
      <c r="E15955">
        <v>7208</v>
      </c>
    </row>
    <row r="15956" spans="1:5" x14ac:dyDescent="0.3">
      <c r="A15956" s="66">
        <v>41999</v>
      </c>
      <c r="B15956" s="68">
        <v>0.27083333333333331</v>
      </c>
      <c r="C15956" t="s">
        <v>120</v>
      </c>
      <c r="D15956">
        <v>21.33</v>
      </c>
      <c r="E15956">
        <v>7253</v>
      </c>
    </row>
    <row r="15957" spans="1:5" x14ac:dyDescent="0.3">
      <c r="A15957" s="66">
        <v>41999</v>
      </c>
      <c r="B15957" s="68">
        <v>0.28125</v>
      </c>
      <c r="C15957" t="s">
        <v>120</v>
      </c>
      <c r="D15957">
        <v>21.31</v>
      </c>
      <c r="E15957">
        <v>7135</v>
      </c>
    </row>
    <row r="15958" spans="1:5" x14ac:dyDescent="0.3">
      <c r="A15958" s="66">
        <v>41999</v>
      </c>
      <c r="B15958" s="68">
        <v>0.29166666666666669</v>
      </c>
      <c r="C15958" t="s">
        <v>120</v>
      </c>
      <c r="D15958">
        <v>21.3</v>
      </c>
      <c r="E15958">
        <v>7152</v>
      </c>
    </row>
    <row r="15959" spans="1:5" x14ac:dyDescent="0.3">
      <c r="A15959" s="66">
        <v>41999</v>
      </c>
      <c r="B15959" s="68">
        <v>0.30208333333333331</v>
      </c>
      <c r="C15959" t="s">
        <v>120</v>
      </c>
      <c r="D15959">
        <v>21.3</v>
      </c>
      <c r="E15959">
        <v>7229</v>
      </c>
    </row>
    <row r="15960" spans="1:5" x14ac:dyDescent="0.3">
      <c r="A15960" s="66">
        <v>41999</v>
      </c>
      <c r="B15960" s="68">
        <v>0.3125</v>
      </c>
      <c r="C15960" t="s">
        <v>120</v>
      </c>
      <c r="D15960">
        <v>21.29</v>
      </c>
      <c r="E15960">
        <v>7339</v>
      </c>
    </row>
    <row r="15961" spans="1:5" x14ac:dyDescent="0.3">
      <c r="A15961" s="66">
        <v>41999</v>
      </c>
      <c r="B15961" s="68">
        <v>0.32291666666666669</v>
      </c>
      <c r="C15961" t="s">
        <v>120</v>
      </c>
      <c r="D15961">
        <v>21.27</v>
      </c>
      <c r="E15961">
        <v>7220</v>
      </c>
    </row>
    <row r="15962" spans="1:5" x14ac:dyDescent="0.3">
      <c r="A15962" s="66">
        <v>41999</v>
      </c>
      <c r="B15962" s="68">
        <v>0.33333333333333331</v>
      </c>
      <c r="C15962" t="s">
        <v>120</v>
      </c>
      <c r="D15962">
        <v>21.26</v>
      </c>
      <c r="E15962">
        <v>7206</v>
      </c>
    </row>
    <row r="15963" spans="1:5" x14ac:dyDescent="0.3">
      <c r="A15963" s="66">
        <v>41999</v>
      </c>
      <c r="B15963" s="68">
        <v>0.34375</v>
      </c>
      <c r="C15963" t="s">
        <v>120</v>
      </c>
      <c r="D15963">
        <v>21.27</v>
      </c>
      <c r="E15963">
        <v>7218</v>
      </c>
    </row>
    <row r="15964" spans="1:5" x14ac:dyDescent="0.3">
      <c r="A15964" s="66">
        <v>41999</v>
      </c>
      <c r="B15964" s="68">
        <v>0.35416666666666669</v>
      </c>
      <c r="C15964" t="s">
        <v>120</v>
      </c>
      <c r="D15964">
        <v>21.25</v>
      </c>
      <c r="E15964">
        <v>7172</v>
      </c>
    </row>
    <row r="15965" spans="1:5" x14ac:dyDescent="0.3">
      <c r="A15965" s="66">
        <v>41999</v>
      </c>
      <c r="B15965" s="68">
        <v>0.36458333333333331</v>
      </c>
      <c r="C15965" t="s">
        <v>120</v>
      </c>
      <c r="D15965">
        <v>21.24</v>
      </c>
      <c r="E15965">
        <v>7156</v>
      </c>
    </row>
    <row r="15966" spans="1:5" x14ac:dyDescent="0.3">
      <c r="A15966" s="66">
        <v>41999</v>
      </c>
      <c r="B15966" s="68">
        <v>0.375</v>
      </c>
      <c r="C15966" t="s">
        <v>120</v>
      </c>
      <c r="D15966">
        <v>21.22</v>
      </c>
      <c r="E15966">
        <v>7069</v>
      </c>
    </row>
    <row r="15967" spans="1:5" x14ac:dyDescent="0.3">
      <c r="A15967" s="66">
        <v>41999</v>
      </c>
      <c r="B15967" s="68">
        <v>0.38541666666666669</v>
      </c>
      <c r="C15967" t="s">
        <v>120</v>
      </c>
      <c r="D15967">
        <v>21.26</v>
      </c>
      <c r="E15967">
        <v>7112</v>
      </c>
    </row>
    <row r="15968" spans="1:5" x14ac:dyDescent="0.3">
      <c r="A15968" s="66">
        <v>41999</v>
      </c>
      <c r="B15968" s="68">
        <v>0.39583333333333331</v>
      </c>
      <c r="C15968" t="s">
        <v>120</v>
      </c>
      <c r="D15968">
        <v>21.25</v>
      </c>
      <c r="E15968">
        <v>7061</v>
      </c>
    </row>
    <row r="15969" spans="1:5" x14ac:dyDescent="0.3">
      <c r="A15969" s="66">
        <v>41999</v>
      </c>
      <c r="B15969" s="68">
        <v>0.40625</v>
      </c>
      <c r="C15969" t="s">
        <v>120</v>
      </c>
      <c r="D15969">
        <v>21.21</v>
      </c>
      <c r="E15969">
        <v>6984</v>
      </c>
    </row>
    <row r="15970" spans="1:5" x14ac:dyDescent="0.3">
      <c r="A15970" s="66">
        <v>41999</v>
      </c>
      <c r="B15970" s="68">
        <v>0.41666666666666669</v>
      </c>
      <c r="C15970" t="s">
        <v>120</v>
      </c>
      <c r="D15970">
        <v>21.18</v>
      </c>
      <c r="E15970">
        <v>6938</v>
      </c>
    </row>
    <row r="15971" spans="1:5" x14ac:dyDescent="0.3">
      <c r="A15971" s="66">
        <v>41999</v>
      </c>
      <c r="B15971" s="68">
        <v>0.42708333333333331</v>
      </c>
      <c r="C15971" t="s">
        <v>120</v>
      </c>
      <c r="D15971">
        <v>21.14</v>
      </c>
      <c r="E15971">
        <v>6877</v>
      </c>
    </row>
    <row r="15972" spans="1:5" x14ac:dyDescent="0.3">
      <c r="A15972" s="66">
        <v>41999</v>
      </c>
      <c r="B15972" s="68">
        <v>0.4375</v>
      </c>
      <c r="C15972" t="s">
        <v>120</v>
      </c>
      <c r="D15972">
        <v>21.08</v>
      </c>
      <c r="E15972">
        <v>6797</v>
      </c>
    </row>
    <row r="15973" spans="1:5" x14ac:dyDescent="0.3">
      <c r="A15973" s="66">
        <v>41999</v>
      </c>
      <c r="B15973" s="68">
        <v>0.44791666666666669</v>
      </c>
      <c r="C15973" t="s">
        <v>120</v>
      </c>
      <c r="D15973">
        <v>21.11</v>
      </c>
      <c r="E15973">
        <v>6937</v>
      </c>
    </row>
    <row r="15974" spans="1:5" x14ac:dyDescent="0.3">
      <c r="A15974" s="66">
        <v>41999</v>
      </c>
      <c r="B15974" s="68">
        <v>0.45833333333333331</v>
      </c>
      <c r="C15974" t="s">
        <v>120</v>
      </c>
      <c r="D15974">
        <v>21.1</v>
      </c>
      <c r="E15974">
        <v>6880</v>
      </c>
    </row>
    <row r="15975" spans="1:5" x14ac:dyDescent="0.3">
      <c r="A15975" s="66">
        <v>41999</v>
      </c>
      <c r="B15975" s="68">
        <v>0.46875</v>
      </c>
      <c r="C15975" t="s">
        <v>120</v>
      </c>
      <c r="D15975">
        <v>21.09</v>
      </c>
      <c r="E15975">
        <v>6756</v>
      </c>
    </row>
    <row r="15976" spans="1:5" x14ac:dyDescent="0.3">
      <c r="A15976" s="66">
        <v>41999</v>
      </c>
      <c r="B15976" s="68">
        <v>0.47916666666666669</v>
      </c>
      <c r="C15976" t="s">
        <v>120</v>
      </c>
      <c r="D15976">
        <v>21.08</v>
      </c>
      <c r="E15976">
        <v>6729</v>
      </c>
    </row>
    <row r="15977" spans="1:5" x14ac:dyDescent="0.3">
      <c r="A15977" s="66">
        <v>41999</v>
      </c>
      <c r="B15977" s="68">
        <v>0.48958333333333331</v>
      </c>
      <c r="C15977" t="s">
        <v>120</v>
      </c>
      <c r="D15977">
        <v>21.09</v>
      </c>
      <c r="E15977">
        <v>6691</v>
      </c>
    </row>
    <row r="15978" spans="1:5" x14ac:dyDescent="0.3">
      <c r="A15978" s="66">
        <v>42000</v>
      </c>
      <c r="B15978" s="68">
        <v>0.5</v>
      </c>
      <c r="C15978" t="s">
        <v>119</v>
      </c>
      <c r="D15978">
        <v>21.11</v>
      </c>
      <c r="E15978">
        <v>6671</v>
      </c>
    </row>
    <row r="15979" spans="1:5" x14ac:dyDescent="0.3">
      <c r="A15979" s="66">
        <v>42000</v>
      </c>
      <c r="B15979" s="68">
        <v>0.51041666666666663</v>
      </c>
      <c r="C15979" t="s">
        <v>119</v>
      </c>
      <c r="D15979">
        <v>21.12</v>
      </c>
      <c r="E15979">
        <v>6637</v>
      </c>
    </row>
    <row r="15980" spans="1:5" x14ac:dyDescent="0.3">
      <c r="A15980" s="66">
        <v>42000</v>
      </c>
      <c r="B15980" s="68">
        <v>0.52083333333333337</v>
      </c>
      <c r="C15980" t="s">
        <v>119</v>
      </c>
      <c r="D15980">
        <v>21.11</v>
      </c>
      <c r="E15980">
        <v>6613</v>
      </c>
    </row>
    <row r="15981" spans="1:5" x14ac:dyDescent="0.3">
      <c r="A15981" s="66">
        <v>42000</v>
      </c>
      <c r="B15981" s="68">
        <v>0.53125</v>
      </c>
      <c r="C15981" t="s">
        <v>119</v>
      </c>
      <c r="D15981">
        <v>21.13</v>
      </c>
      <c r="E15981">
        <v>6586</v>
      </c>
    </row>
    <row r="15982" spans="1:5" x14ac:dyDescent="0.3">
      <c r="A15982" s="66">
        <v>42000</v>
      </c>
      <c r="B15982" s="68">
        <v>4.1666666666666664E-2</v>
      </c>
      <c r="C15982" t="s">
        <v>119</v>
      </c>
      <c r="D15982">
        <v>21.13</v>
      </c>
      <c r="E15982">
        <v>6569</v>
      </c>
    </row>
    <row r="15983" spans="1:5" x14ac:dyDescent="0.3">
      <c r="A15983" s="66">
        <v>42000</v>
      </c>
      <c r="B15983" s="68">
        <v>5.2083333333333336E-2</v>
      </c>
      <c r="C15983" t="s">
        <v>119</v>
      </c>
      <c r="D15983">
        <v>21.13</v>
      </c>
      <c r="E15983">
        <v>6566</v>
      </c>
    </row>
    <row r="15984" spans="1:5" x14ac:dyDescent="0.3">
      <c r="A15984" s="66">
        <v>42000</v>
      </c>
      <c r="B15984" s="68">
        <v>6.25E-2</v>
      </c>
      <c r="C15984" t="s">
        <v>119</v>
      </c>
      <c r="D15984">
        <v>21.12</v>
      </c>
      <c r="E15984">
        <v>6550</v>
      </c>
    </row>
    <row r="15985" spans="1:5" x14ac:dyDescent="0.3">
      <c r="A15985" s="66">
        <v>42000</v>
      </c>
      <c r="B15985" s="68">
        <v>7.2916666666666671E-2</v>
      </c>
      <c r="C15985" t="s">
        <v>119</v>
      </c>
      <c r="D15985">
        <v>21.13</v>
      </c>
      <c r="E15985">
        <v>6545</v>
      </c>
    </row>
    <row r="15986" spans="1:5" x14ac:dyDescent="0.3">
      <c r="A15986" s="66">
        <v>42000</v>
      </c>
      <c r="B15986" s="68">
        <v>8.3333333333333329E-2</v>
      </c>
      <c r="C15986" t="s">
        <v>119</v>
      </c>
      <c r="D15986">
        <v>21.13</v>
      </c>
      <c r="E15986">
        <v>6546</v>
      </c>
    </row>
    <row r="15987" spans="1:5" x14ac:dyDescent="0.3">
      <c r="A15987" s="66">
        <v>42000</v>
      </c>
      <c r="B15987" s="68">
        <v>9.375E-2</v>
      </c>
      <c r="C15987" t="s">
        <v>119</v>
      </c>
      <c r="D15987">
        <v>21.14</v>
      </c>
      <c r="E15987">
        <v>6547</v>
      </c>
    </row>
    <row r="15988" spans="1:5" x14ac:dyDescent="0.3">
      <c r="A15988" s="66">
        <v>42000</v>
      </c>
      <c r="B15988" s="68">
        <v>0.10416666666666667</v>
      </c>
      <c r="C15988" t="s">
        <v>119</v>
      </c>
      <c r="D15988">
        <v>21.17</v>
      </c>
      <c r="E15988">
        <v>6662</v>
      </c>
    </row>
    <row r="15989" spans="1:5" x14ac:dyDescent="0.3">
      <c r="A15989" s="66">
        <v>42000</v>
      </c>
      <c r="B15989" s="68">
        <v>0.11458333333333333</v>
      </c>
      <c r="C15989" t="s">
        <v>119</v>
      </c>
      <c r="D15989">
        <v>21.15</v>
      </c>
      <c r="E15989">
        <v>6724</v>
      </c>
    </row>
    <row r="15990" spans="1:5" x14ac:dyDescent="0.3">
      <c r="A15990" s="66">
        <v>42000</v>
      </c>
      <c r="B15990" s="68">
        <v>0.125</v>
      </c>
      <c r="C15990" t="s">
        <v>119</v>
      </c>
      <c r="D15990">
        <v>21.17</v>
      </c>
      <c r="E15990">
        <v>6760</v>
      </c>
    </row>
    <row r="15991" spans="1:5" x14ac:dyDescent="0.3">
      <c r="A15991" s="66">
        <v>42000</v>
      </c>
      <c r="B15991" s="68">
        <v>0.13541666666666666</v>
      </c>
      <c r="C15991" t="s">
        <v>119</v>
      </c>
      <c r="D15991">
        <v>21.2</v>
      </c>
      <c r="E15991">
        <v>7550</v>
      </c>
    </row>
    <row r="15992" spans="1:5" x14ac:dyDescent="0.3">
      <c r="A15992" s="66">
        <v>42000</v>
      </c>
      <c r="B15992" s="68">
        <v>0.14583333333333334</v>
      </c>
      <c r="C15992" t="s">
        <v>119</v>
      </c>
      <c r="D15992">
        <v>21.25</v>
      </c>
      <c r="E15992">
        <v>8618</v>
      </c>
    </row>
    <row r="15993" spans="1:5" x14ac:dyDescent="0.3">
      <c r="A15993" s="66">
        <v>42000</v>
      </c>
      <c r="B15993" s="68">
        <v>0.15625</v>
      </c>
      <c r="C15993" t="s">
        <v>119</v>
      </c>
      <c r="D15993">
        <v>21.2</v>
      </c>
      <c r="E15993">
        <v>8612</v>
      </c>
    </row>
    <row r="15994" spans="1:5" x14ac:dyDescent="0.3">
      <c r="A15994" s="66">
        <v>42000</v>
      </c>
      <c r="B15994" s="68">
        <v>0.16666666666666666</v>
      </c>
      <c r="C15994" t="s">
        <v>119</v>
      </c>
      <c r="D15994">
        <v>21.2</v>
      </c>
      <c r="E15994">
        <v>8606</v>
      </c>
    </row>
    <row r="15995" spans="1:5" x14ac:dyDescent="0.3">
      <c r="A15995" s="66">
        <v>42000</v>
      </c>
      <c r="B15995" s="68">
        <v>0.17708333333333334</v>
      </c>
      <c r="C15995" t="s">
        <v>119</v>
      </c>
      <c r="D15995">
        <v>21.23</v>
      </c>
      <c r="E15995">
        <v>9284</v>
      </c>
    </row>
    <row r="15996" spans="1:5" x14ac:dyDescent="0.3">
      <c r="A15996" s="66">
        <v>42000</v>
      </c>
      <c r="B15996" s="68">
        <v>0.1875</v>
      </c>
      <c r="C15996" t="s">
        <v>119</v>
      </c>
      <c r="D15996">
        <v>21.27</v>
      </c>
      <c r="E15996">
        <v>9981</v>
      </c>
    </row>
    <row r="15997" spans="1:5" x14ac:dyDescent="0.3">
      <c r="A15997" s="66">
        <v>42000</v>
      </c>
      <c r="B15997" s="68">
        <v>0.19791666666666666</v>
      </c>
      <c r="C15997" t="s">
        <v>119</v>
      </c>
      <c r="D15997">
        <v>21.24</v>
      </c>
      <c r="E15997">
        <v>10076</v>
      </c>
    </row>
    <row r="15998" spans="1:5" x14ac:dyDescent="0.3">
      <c r="A15998" s="66">
        <v>42000</v>
      </c>
      <c r="B15998" s="68">
        <v>0.20833333333333334</v>
      </c>
      <c r="C15998" t="s">
        <v>119</v>
      </c>
      <c r="D15998">
        <v>21.21</v>
      </c>
      <c r="E15998">
        <v>10061</v>
      </c>
    </row>
    <row r="15999" spans="1:5" x14ac:dyDescent="0.3">
      <c r="A15999" s="66">
        <v>42000</v>
      </c>
      <c r="B15999" s="68">
        <v>0.21875</v>
      </c>
      <c r="C15999" t="s">
        <v>119</v>
      </c>
      <c r="D15999">
        <v>21.15</v>
      </c>
      <c r="E15999">
        <v>9616</v>
      </c>
    </row>
    <row r="16000" spans="1:5" x14ac:dyDescent="0.3">
      <c r="A16000" s="66">
        <v>42000</v>
      </c>
      <c r="B16000" s="68">
        <v>0.22916666666666666</v>
      </c>
      <c r="C16000" t="s">
        <v>119</v>
      </c>
      <c r="D16000">
        <v>21.13</v>
      </c>
      <c r="E16000">
        <v>9270</v>
      </c>
    </row>
    <row r="16001" spans="1:5" x14ac:dyDescent="0.3">
      <c r="A16001" s="66">
        <v>42000</v>
      </c>
      <c r="B16001" s="68">
        <v>0.23958333333333334</v>
      </c>
      <c r="C16001" t="s">
        <v>119</v>
      </c>
      <c r="D16001">
        <v>21.11</v>
      </c>
      <c r="E16001">
        <v>9234</v>
      </c>
    </row>
    <row r="16002" spans="1:5" x14ac:dyDescent="0.3">
      <c r="A16002" s="66">
        <v>42000</v>
      </c>
      <c r="B16002" s="68">
        <v>0.25</v>
      </c>
      <c r="C16002" t="s">
        <v>119</v>
      </c>
      <c r="D16002">
        <v>21</v>
      </c>
      <c r="E16002">
        <v>8654</v>
      </c>
    </row>
    <row r="16003" spans="1:5" x14ac:dyDescent="0.3">
      <c r="A16003" s="66">
        <v>42000</v>
      </c>
      <c r="B16003" s="68">
        <v>0.26041666666666669</v>
      </c>
      <c r="C16003" t="s">
        <v>119</v>
      </c>
      <c r="D16003">
        <v>20.9</v>
      </c>
      <c r="E16003">
        <v>7256</v>
      </c>
    </row>
    <row r="16004" spans="1:5" x14ac:dyDescent="0.3">
      <c r="A16004" s="66">
        <v>42000</v>
      </c>
      <c r="B16004" s="68">
        <v>0.27083333333333331</v>
      </c>
      <c r="C16004" t="s">
        <v>119</v>
      </c>
      <c r="D16004">
        <v>20.92</v>
      </c>
      <c r="E16004">
        <v>7088</v>
      </c>
    </row>
    <row r="16005" spans="1:5" x14ac:dyDescent="0.3">
      <c r="A16005" s="66">
        <v>42000</v>
      </c>
      <c r="B16005" s="68">
        <v>0.28125</v>
      </c>
      <c r="C16005" t="s">
        <v>119</v>
      </c>
      <c r="D16005">
        <v>20.95</v>
      </c>
      <c r="E16005">
        <v>7276</v>
      </c>
    </row>
    <row r="16006" spans="1:5" x14ac:dyDescent="0.3">
      <c r="A16006" s="66">
        <v>42000</v>
      </c>
      <c r="B16006" s="68">
        <v>0.29166666666666669</v>
      </c>
      <c r="C16006" t="s">
        <v>119</v>
      </c>
      <c r="D16006">
        <v>20.98</v>
      </c>
      <c r="E16006">
        <v>7652</v>
      </c>
    </row>
    <row r="16007" spans="1:5" x14ac:dyDescent="0.3">
      <c r="A16007" s="66">
        <v>42000</v>
      </c>
      <c r="B16007" s="68">
        <v>0.30208333333333331</v>
      </c>
      <c r="C16007" t="s">
        <v>119</v>
      </c>
      <c r="D16007">
        <v>21.01</v>
      </c>
      <c r="E16007">
        <v>7978</v>
      </c>
    </row>
    <row r="16008" spans="1:5" x14ac:dyDescent="0.3">
      <c r="A16008" s="66">
        <v>42000</v>
      </c>
      <c r="B16008" s="68">
        <v>0.3125</v>
      </c>
      <c r="C16008" t="s">
        <v>119</v>
      </c>
      <c r="D16008">
        <v>21.01</v>
      </c>
      <c r="E16008">
        <v>8063</v>
      </c>
    </row>
    <row r="16009" spans="1:5" x14ac:dyDescent="0.3">
      <c r="A16009" s="66">
        <v>42000</v>
      </c>
      <c r="B16009" s="68">
        <v>0.32291666666666669</v>
      </c>
      <c r="C16009" t="s">
        <v>119</v>
      </c>
      <c r="D16009">
        <v>21.02</v>
      </c>
      <c r="E16009">
        <v>8208</v>
      </c>
    </row>
    <row r="16010" spans="1:5" x14ac:dyDescent="0.3">
      <c r="A16010" s="66">
        <v>42000</v>
      </c>
      <c r="B16010" s="68">
        <v>0.33333333333333331</v>
      </c>
      <c r="C16010" t="s">
        <v>119</v>
      </c>
      <c r="D16010">
        <v>21.03</v>
      </c>
      <c r="E16010">
        <v>8300</v>
      </c>
    </row>
    <row r="16011" spans="1:5" x14ac:dyDescent="0.3">
      <c r="A16011" s="66">
        <v>42000</v>
      </c>
      <c r="B16011" s="68">
        <v>0.34375</v>
      </c>
      <c r="C16011" t="s">
        <v>119</v>
      </c>
      <c r="D16011">
        <v>21</v>
      </c>
      <c r="E16011">
        <v>8203</v>
      </c>
    </row>
    <row r="16012" spans="1:5" x14ac:dyDescent="0.3">
      <c r="A16012" s="66">
        <v>42000</v>
      </c>
      <c r="B16012" s="68">
        <v>0.35416666666666669</v>
      </c>
      <c r="C16012" t="s">
        <v>119</v>
      </c>
      <c r="D16012">
        <v>20.98</v>
      </c>
      <c r="E16012">
        <v>8004</v>
      </c>
    </row>
    <row r="16013" spans="1:5" x14ac:dyDescent="0.3">
      <c r="A16013" s="66">
        <v>42000</v>
      </c>
      <c r="B16013" s="68">
        <v>0.36458333333333331</v>
      </c>
      <c r="C16013" t="s">
        <v>119</v>
      </c>
      <c r="D16013">
        <v>20.98</v>
      </c>
      <c r="E16013">
        <v>7658</v>
      </c>
    </row>
    <row r="16014" spans="1:5" x14ac:dyDescent="0.3">
      <c r="A16014" s="66">
        <v>42000</v>
      </c>
      <c r="B16014" s="68">
        <v>0.375</v>
      </c>
      <c r="C16014" t="s">
        <v>119</v>
      </c>
      <c r="D16014">
        <v>21.01</v>
      </c>
      <c r="E16014">
        <v>7590</v>
      </c>
    </row>
    <row r="16015" spans="1:5" x14ac:dyDescent="0.3">
      <c r="A16015" s="66">
        <v>42000</v>
      </c>
      <c r="B16015" s="68">
        <v>0.38541666666666669</v>
      </c>
      <c r="C16015" t="s">
        <v>119</v>
      </c>
      <c r="D16015">
        <v>21.03</v>
      </c>
      <c r="E16015">
        <v>7653</v>
      </c>
    </row>
    <row r="16016" spans="1:5" x14ac:dyDescent="0.3">
      <c r="A16016" s="66">
        <v>42000</v>
      </c>
      <c r="B16016" s="68">
        <v>0.39583333333333331</v>
      </c>
      <c r="C16016" t="s">
        <v>119</v>
      </c>
      <c r="D16016">
        <v>21.07</v>
      </c>
      <c r="E16016">
        <v>7809</v>
      </c>
    </row>
    <row r="16017" spans="1:5" x14ac:dyDescent="0.3">
      <c r="A16017" s="66">
        <v>42000</v>
      </c>
      <c r="B16017" s="68">
        <v>0.40625</v>
      </c>
      <c r="C16017" t="s">
        <v>119</v>
      </c>
      <c r="D16017">
        <v>21.14</v>
      </c>
      <c r="E16017">
        <v>7896</v>
      </c>
    </row>
    <row r="16018" spans="1:5" x14ac:dyDescent="0.3">
      <c r="A16018" s="66">
        <v>42000</v>
      </c>
      <c r="B16018" s="68">
        <v>0.41666666666666669</v>
      </c>
      <c r="C16018" t="s">
        <v>119</v>
      </c>
      <c r="D16018">
        <v>21.19</v>
      </c>
      <c r="E16018">
        <v>7925</v>
      </c>
    </row>
    <row r="16019" spans="1:5" x14ac:dyDescent="0.3">
      <c r="A16019" s="66">
        <v>42000</v>
      </c>
      <c r="B16019" s="68">
        <v>0.42708333333333331</v>
      </c>
      <c r="C16019" t="s">
        <v>119</v>
      </c>
      <c r="D16019">
        <v>21.21</v>
      </c>
      <c r="E16019">
        <v>7819</v>
      </c>
    </row>
    <row r="16020" spans="1:5" x14ac:dyDescent="0.3">
      <c r="A16020" s="66">
        <v>42000</v>
      </c>
      <c r="B16020" s="68">
        <v>0.4375</v>
      </c>
      <c r="C16020" t="s">
        <v>119</v>
      </c>
      <c r="D16020">
        <v>21.21</v>
      </c>
      <c r="E16020">
        <v>7592</v>
      </c>
    </row>
    <row r="16021" spans="1:5" x14ac:dyDescent="0.3">
      <c r="A16021" s="66">
        <v>42000</v>
      </c>
      <c r="B16021" s="68">
        <v>0.44791666666666669</v>
      </c>
      <c r="C16021" t="s">
        <v>119</v>
      </c>
      <c r="D16021">
        <v>21.26</v>
      </c>
      <c r="E16021">
        <v>7239</v>
      </c>
    </row>
    <row r="16022" spans="1:5" x14ac:dyDescent="0.3">
      <c r="A16022" s="66">
        <v>42000</v>
      </c>
      <c r="B16022" s="68">
        <v>0.45833333333333331</v>
      </c>
      <c r="C16022" t="s">
        <v>119</v>
      </c>
      <c r="D16022">
        <v>21.31</v>
      </c>
      <c r="E16022">
        <v>6926</v>
      </c>
    </row>
    <row r="16023" spans="1:5" x14ac:dyDescent="0.3">
      <c r="A16023" s="66">
        <v>42000</v>
      </c>
      <c r="B16023" s="68">
        <v>0.46875</v>
      </c>
      <c r="C16023" t="s">
        <v>119</v>
      </c>
      <c r="D16023">
        <v>21.37</v>
      </c>
      <c r="E16023">
        <v>6779</v>
      </c>
    </row>
    <row r="16024" spans="1:5" x14ac:dyDescent="0.3">
      <c r="A16024" s="66">
        <v>42000</v>
      </c>
      <c r="B16024" s="68">
        <v>0.47916666666666669</v>
      </c>
      <c r="C16024" t="s">
        <v>119</v>
      </c>
      <c r="D16024">
        <v>21.5</v>
      </c>
      <c r="E16024">
        <v>6724</v>
      </c>
    </row>
    <row r="16025" spans="1:5" x14ac:dyDescent="0.3">
      <c r="A16025" s="66">
        <v>42000</v>
      </c>
      <c r="B16025" s="68">
        <v>0.48958333333333331</v>
      </c>
      <c r="C16025" t="s">
        <v>119</v>
      </c>
      <c r="D16025">
        <v>21.64</v>
      </c>
      <c r="E16025">
        <v>6662</v>
      </c>
    </row>
    <row r="16026" spans="1:5" x14ac:dyDescent="0.3">
      <c r="A16026" s="66">
        <v>42000</v>
      </c>
      <c r="B16026" s="68">
        <v>0.5</v>
      </c>
      <c r="C16026" t="s">
        <v>120</v>
      </c>
      <c r="D16026">
        <v>21.76</v>
      </c>
      <c r="E16026">
        <v>6611</v>
      </c>
    </row>
    <row r="16027" spans="1:5" x14ac:dyDescent="0.3">
      <c r="A16027" s="66">
        <v>42000</v>
      </c>
      <c r="B16027" s="68">
        <v>0.51041666666666663</v>
      </c>
      <c r="C16027" t="s">
        <v>120</v>
      </c>
      <c r="D16027">
        <v>21.97</v>
      </c>
      <c r="E16027">
        <v>6598</v>
      </c>
    </row>
    <row r="16028" spans="1:5" x14ac:dyDescent="0.3">
      <c r="A16028" s="66">
        <v>42000</v>
      </c>
      <c r="B16028" s="68">
        <v>0.52083333333333337</v>
      </c>
      <c r="C16028" t="s">
        <v>120</v>
      </c>
      <c r="D16028">
        <v>22.27</v>
      </c>
      <c r="E16028">
        <v>6564</v>
      </c>
    </row>
    <row r="16029" spans="1:5" x14ac:dyDescent="0.3">
      <c r="A16029" s="66">
        <v>42000</v>
      </c>
      <c r="B16029" s="68">
        <v>0.53125</v>
      </c>
      <c r="C16029" t="s">
        <v>120</v>
      </c>
      <c r="D16029">
        <v>22.43</v>
      </c>
      <c r="E16029">
        <v>6478</v>
      </c>
    </row>
    <row r="16030" spans="1:5" x14ac:dyDescent="0.3">
      <c r="A16030" s="66">
        <v>42000</v>
      </c>
      <c r="B16030" s="68">
        <v>4.1666666666666664E-2</v>
      </c>
      <c r="C16030" t="s">
        <v>120</v>
      </c>
      <c r="D16030">
        <v>22.56</v>
      </c>
      <c r="E16030">
        <v>6398</v>
      </c>
    </row>
    <row r="16031" spans="1:5" x14ac:dyDescent="0.3">
      <c r="A16031" s="66">
        <v>42000</v>
      </c>
      <c r="B16031" s="68">
        <v>5.2083333333333336E-2</v>
      </c>
      <c r="C16031" t="s">
        <v>120</v>
      </c>
      <c r="D16031">
        <v>22.64</v>
      </c>
      <c r="E16031">
        <v>6287</v>
      </c>
    </row>
    <row r="16032" spans="1:5" x14ac:dyDescent="0.3">
      <c r="A16032" s="66">
        <v>42000</v>
      </c>
      <c r="B16032" s="68">
        <v>6.25E-2</v>
      </c>
      <c r="C16032" t="s">
        <v>120</v>
      </c>
      <c r="D16032">
        <v>22.73</v>
      </c>
      <c r="E16032">
        <v>6185</v>
      </c>
    </row>
    <row r="16033" spans="1:5" x14ac:dyDescent="0.3">
      <c r="A16033" s="66">
        <v>42000</v>
      </c>
      <c r="B16033" s="68">
        <v>7.2916666666666671E-2</v>
      </c>
      <c r="C16033" t="s">
        <v>120</v>
      </c>
      <c r="D16033">
        <v>22.87</v>
      </c>
      <c r="E16033">
        <v>6112</v>
      </c>
    </row>
    <row r="16034" spans="1:5" x14ac:dyDescent="0.3">
      <c r="A16034" s="66">
        <v>42000</v>
      </c>
      <c r="B16034" s="68">
        <v>8.3333333333333329E-2</v>
      </c>
      <c r="C16034" t="s">
        <v>120</v>
      </c>
      <c r="D16034">
        <v>23.01</v>
      </c>
      <c r="E16034">
        <v>6017</v>
      </c>
    </row>
    <row r="16035" spans="1:5" x14ac:dyDescent="0.3">
      <c r="A16035" s="66">
        <v>42000</v>
      </c>
      <c r="B16035" s="68">
        <v>9.375E-2</v>
      </c>
      <c r="C16035" t="s">
        <v>120</v>
      </c>
      <c r="D16035">
        <v>23.11</v>
      </c>
      <c r="E16035">
        <v>5946</v>
      </c>
    </row>
    <row r="16036" spans="1:5" x14ac:dyDescent="0.3">
      <c r="A16036" s="66">
        <v>42000</v>
      </c>
      <c r="B16036" s="68">
        <v>0.10416666666666667</v>
      </c>
      <c r="C16036" t="s">
        <v>120</v>
      </c>
      <c r="D16036">
        <v>23.29</v>
      </c>
      <c r="E16036">
        <v>5860</v>
      </c>
    </row>
    <row r="16037" spans="1:5" x14ac:dyDescent="0.3">
      <c r="A16037" s="66">
        <v>42000</v>
      </c>
      <c r="B16037" s="68">
        <v>0.11458333333333333</v>
      </c>
      <c r="C16037" t="s">
        <v>120</v>
      </c>
      <c r="D16037">
        <v>23.44</v>
      </c>
      <c r="E16037">
        <v>5747</v>
      </c>
    </row>
    <row r="16038" spans="1:5" x14ac:dyDescent="0.3">
      <c r="A16038" s="66">
        <v>42000</v>
      </c>
      <c r="B16038" s="68">
        <v>0.125</v>
      </c>
      <c r="C16038" t="s">
        <v>120</v>
      </c>
      <c r="D16038">
        <v>23.65</v>
      </c>
      <c r="E16038">
        <v>5577</v>
      </c>
    </row>
    <row r="16039" spans="1:5" x14ac:dyDescent="0.3">
      <c r="A16039" s="66">
        <v>42000</v>
      </c>
      <c r="B16039" s="68">
        <v>0.13541666666666666</v>
      </c>
      <c r="C16039" t="s">
        <v>120</v>
      </c>
      <c r="D16039">
        <v>23.82</v>
      </c>
      <c r="E16039">
        <v>5378</v>
      </c>
    </row>
    <row r="16040" spans="1:5" x14ac:dyDescent="0.3">
      <c r="A16040" s="66">
        <v>42000</v>
      </c>
      <c r="B16040" s="68">
        <v>0.14583333333333334</v>
      </c>
      <c r="C16040" t="s">
        <v>120</v>
      </c>
      <c r="D16040">
        <v>23.55</v>
      </c>
      <c r="E16040">
        <v>5752</v>
      </c>
    </row>
    <row r="16041" spans="1:5" x14ac:dyDescent="0.3">
      <c r="A16041" s="66">
        <v>42000</v>
      </c>
      <c r="B16041" s="68">
        <v>0.15625</v>
      </c>
      <c r="C16041" t="s">
        <v>120</v>
      </c>
      <c r="D16041">
        <v>23.35</v>
      </c>
      <c r="E16041">
        <v>6150</v>
      </c>
    </row>
    <row r="16042" spans="1:5" x14ac:dyDescent="0.3">
      <c r="A16042" s="66">
        <v>42000</v>
      </c>
      <c r="B16042" s="68">
        <v>0.16666666666666666</v>
      </c>
      <c r="C16042" t="s">
        <v>120</v>
      </c>
      <c r="D16042">
        <v>23.17</v>
      </c>
      <c r="E16042">
        <v>6961</v>
      </c>
    </row>
    <row r="16043" spans="1:5" x14ac:dyDescent="0.3">
      <c r="A16043" s="66">
        <v>42000</v>
      </c>
      <c r="B16043" s="68">
        <v>0.17708333333333334</v>
      </c>
      <c r="C16043" t="s">
        <v>120</v>
      </c>
      <c r="D16043">
        <v>22.71</v>
      </c>
      <c r="E16043">
        <v>8189</v>
      </c>
    </row>
    <row r="16044" spans="1:5" x14ac:dyDescent="0.3">
      <c r="A16044" s="66">
        <v>42000</v>
      </c>
      <c r="B16044" s="68">
        <v>0.1875</v>
      </c>
      <c r="C16044" t="s">
        <v>120</v>
      </c>
      <c r="D16044">
        <v>22.77</v>
      </c>
      <c r="E16044">
        <v>8386</v>
      </c>
    </row>
    <row r="16045" spans="1:5" x14ac:dyDescent="0.3">
      <c r="A16045" s="66">
        <v>42000</v>
      </c>
      <c r="B16045" s="68">
        <v>0.19791666666666666</v>
      </c>
      <c r="C16045" t="s">
        <v>120</v>
      </c>
      <c r="D16045">
        <v>22.63</v>
      </c>
      <c r="E16045">
        <v>9021</v>
      </c>
    </row>
    <row r="16046" spans="1:5" x14ac:dyDescent="0.3">
      <c r="A16046" s="66">
        <v>42000</v>
      </c>
      <c r="B16046" s="68">
        <v>0.20833333333333334</v>
      </c>
      <c r="C16046" t="s">
        <v>120</v>
      </c>
      <c r="D16046">
        <v>22.68</v>
      </c>
      <c r="E16046">
        <v>9065</v>
      </c>
    </row>
    <row r="16047" spans="1:5" x14ac:dyDescent="0.3">
      <c r="A16047" s="66">
        <v>42000</v>
      </c>
      <c r="B16047" s="68">
        <v>0.21875</v>
      </c>
      <c r="C16047" t="s">
        <v>120</v>
      </c>
      <c r="D16047">
        <v>22.47</v>
      </c>
      <c r="E16047">
        <v>9678</v>
      </c>
    </row>
    <row r="16048" spans="1:5" x14ac:dyDescent="0.3">
      <c r="A16048" s="66">
        <v>42000</v>
      </c>
      <c r="B16048" s="68">
        <v>0.22916666666666666</v>
      </c>
      <c r="C16048" t="s">
        <v>120</v>
      </c>
      <c r="D16048">
        <v>22.53</v>
      </c>
      <c r="E16048">
        <v>9576</v>
      </c>
    </row>
    <row r="16049" spans="1:5" x14ac:dyDescent="0.3">
      <c r="A16049" s="66">
        <v>42000</v>
      </c>
      <c r="B16049" s="68">
        <v>0.23958333333333334</v>
      </c>
      <c r="C16049" t="s">
        <v>120</v>
      </c>
      <c r="D16049">
        <v>22.43</v>
      </c>
      <c r="E16049">
        <v>10052</v>
      </c>
    </row>
    <row r="16050" spans="1:5" x14ac:dyDescent="0.3">
      <c r="A16050" s="66">
        <v>42000</v>
      </c>
      <c r="B16050" s="68">
        <v>0.25</v>
      </c>
      <c r="C16050" t="s">
        <v>120</v>
      </c>
      <c r="D16050">
        <v>22.42</v>
      </c>
      <c r="E16050">
        <v>10011</v>
      </c>
    </row>
    <row r="16051" spans="1:5" x14ac:dyDescent="0.3">
      <c r="A16051" s="66">
        <v>42000</v>
      </c>
      <c r="B16051" s="68">
        <v>0.26041666666666669</v>
      </c>
      <c r="C16051" t="s">
        <v>120</v>
      </c>
      <c r="D16051">
        <v>22.59</v>
      </c>
      <c r="E16051">
        <v>9299</v>
      </c>
    </row>
    <row r="16052" spans="1:5" x14ac:dyDescent="0.3">
      <c r="A16052" s="66">
        <v>42000</v>
      </c>
      <c r="B16052" s="68">
        <v>0.27083333333333331</v>
      </c>
      <c r="C16052" t="s">
        <v>120</v>
      </c>
      <c r="D16052">
        <v>22.73</v>
      </c>
      <c r="E16052">
        <v>8641</v>
      </c>
    </row>
    <row r="16053" spans="1:5" x14ac:dyDescent="0.3">
      <c r="A16053" s="66">
        <v>42000</v>
      </c>
      <c r="B16053" s="68">
        <v>0.28125</v>
      </c>
      <c r="C16053" t="s">
        <v>120</v>
      </c>
      <c r="D16053">
        <v>22.6</v>
      </c>
      <c r="E16053">
        <v>9516</v>
      </c>
    </row>
    <row r="16054" spans="1:5" x14ac:dyDescent="0.3">
      <c r="A16054" s="66">
        <v>42000</v>
      </c>
      <c r="B16054" s="68">
        <v>0.29166666666666669</v>
      </c>
      <c r="C16054" t="s">
        <v>120</v>
      </c>
      <c r="D16054">
        <v>22.68</v>
      </c>
      <c r="E16054">
        <v>9083</v>
      </c>
    </row>
    <row r="16055" spans="1:5" x14ac:dyDescent="0.3">
      <c r="A16055" s="66">
        <v>42000</v>
      </c>
      <c r="B16055" s="68">
        <v>0.30208333333333331</v>
      </c>
      <c r="C16055" t="s">
        <v>120</v>
      </c>
      <c r="D16055">
        <v>22.65</v>
      </c>
      <c r="E16055">
        <v>8916</v>
      </c>
    </row>
    <row r="16056" spans="1:5" x14ac:dyDescent="0.3">
      <c r="A16056" s="66">
        <v>42000</v>
      </c>
      <c r="B16056" s="68">
        <v>0.3125</v>
      </c>
      <c r="C16056" t="s">
        <v>120</v>
      </c>
      <c r="D16056">
        <v>22.5</v>
      </c>
      <c r="E16056">
        <v>9708</v>
      </c>
    </row>
    <row r="16057" spans="1:5" x14ac:dyDescent="0.3">
      <c r="A16057" s="66">
        <v>42000</v>
      </c>
      <c r="B16057" s="68">
        <v>0.32291666666666669</v>
      </c>
      <c r="C16057" t="s">
        <v>120</v>
      </c>
      <c r="D16057">
        <v>22.45</v>
      </c>
      <c r="E16057">
        <v>9801</v>
      </c>
    </row>
    <row r="16058" spans="1:5" x14ac:dyDescent="0.3">
      <c r="A16058" s="66">
        <v>42000</v>
      </c>
      <c r="B16058" s="68">
        <v>0.33333333333333331</v>
      </c>
      <c r="C16058" t="s">
        <v>120</v>
      </c>
      <c r="D16058">
        <v>22.47</v>
      </c>
      <c r="E16058">
        <v>9811</v>
      </c>
    </row>
    <row r="16059" spans="1:5" x14ac:dyDescent="0.3">
      <c r="A16059" s="66">
        <v>42000</v>
      </c>
      <c r="B16059" s="68">
        <v>0.34375</v>
      </c>
      <c r="C16059" t="s">
        <v>120</v>
      </c>
      <c r="D16059">
        <v>22.47</v>
      </c>
      <c r="E16059">
        <v>9863</v>
      </c>
    </row>
    <row r="16060" spans="1:5" x14ac:dyDescent="0.3">
      <c r="A16060" s="66">
        <v>42000</v>
      </c>
      <c r="B16060" s="68">
        <v>0.35416666666666669</v>
      </c>
      <c r="C16060" t="s">
        <v>120</v>
      </c>
      <c r="D16060">
        <v>22.56</v>
      </c>
      <c r="E16060">
        <v>9672</v>
      </c>
    </row>
    <row r="16061" spans="1:5" x14ac:dyDescent="0.3">
      <c r="A16061" s="66">
        <v>42000</v>
      </c>
      <c r="B16061" s="68">
        <v>0.36458333333333331</v>
      </c>
      <c r="C16061" t="s">
        <v>120</v>
      </c>
      <c r="D16061">
        <v>22.56</v>
      </c>
      <c r="E16061">
        <v>9488</v>
      </c>
    </row>
    <row r="16062" spans="1:5" x14ac:dyDescent="0.3">
      <c r="A16062" s="66">
        <v>42000</v>
      </c>
      <c r="B16062" s="68">
        <v>0.375</v>
      </c>
      <c r="C16062" t="s">
        <v>120</v>
      </c>
      <c r="D16062">
        <v>22.49</v>
      </c>
      <c r="E16062">
        <v>9508</v>
      </c>
    </row>
    <row r="16063" spans="1:5" x14ac:dyDescent="0.3">
      <c r="A16063" s="66">
        <v>42000</v>
      </c>
      <c r="B16063" s="68">
        <v>0.38541666666666669</v>
      </c>
      <c r="C16063" t="s">
        <v>120</v>
      </c>
      <c r="D16063">
        <v>22.45</v>
      </c>
      <c r="E16063">
        <v>9723</v>
      </c>
    </row>
    <row r="16064" spans="1:5" x14ac:dyDescent="0.3">
      <c r="A16064" s="66">
        <v>42000</v>
      </c>
      <c r="B16064" s="68">
        <v>0.39583333333333331</v>
      </c>
      <c r="C16064" t="s">
        <v>120</v>
      </c>
      <c r="D16064">
        <v>22.48</v>
      </c>
      <c r="E16064">
        <v>9650</v>
      </c>
    </row>
    <row r="16065" spans="1:5" x14ac:dyDescent="0.3">
      <c r="A16065" s="66">
        <v>42000</v>
      </c>
      <c r="B16065" s="68">
        <v>0.40625</v>
      </c>
      <c r="C16065" t="s">
        <v>120</v>
      </c>
      <c r="D16065">
        <v>22.49</v>
      </c>
      <c r="E16065">
        <v>9375</v>
      </c>
    </row>
    <row r="16066" spans="1:5" x14ac:dyDescent="0.3">
      <c r="A16066" s="66">
        <v>42000</v>
      </c>
      <c r="B16066" s="68">
        <v>0.41666666666666669</v>
      </c>
      <c r="C16066" t="s">
        <v>120</v>
      </c>
      <c r="D16066">
        <v>22.55</v>
      </c>
      <c r="E16066">
        <v>8845</v>
      </c>
    </row>
    <row r="16067" spans="1:5" x14ac:dyDescent="0.3">
      <c r="A16067" s="66">
        <v>42000</v>
      </c>
      <c r="B16067" s="68">
        <v>0.42708333333333331</v>
      </c>
      <c r="C16067" t="s">
        <v>120</v>
      </c>
      <c r="D16067">
        <v>22.34</v>
      </c>
      <c r="E16067">
        <v>8404</v>
      </c>
    </row>
    <row r="16068" spans="1:5" x14ac:dyDescent="0.3">
      <c r="A16068" s="66">
        <v>42000</v>
      </c>
      <c r="B16068" s="68">
        <v>0.4375</v>
      </c>
      <c r="C16068" t="s">
        <v>120</v>
      </c>
      <c r="D16068">
        <v>22.36</v>
      </c>
      <c r="E16068">
        <v>8225</v>
      </c>
    </row>
    <row r="16069" spans="1:5" x14ac:dyDescent="0.3">
      <c r="A16069" s="66">
        <v>42000</v>
      </c>
      <c r="B16069" s="68">
        <v>0.44791666666666669</v>
      </c>
      <c r="C16069" t="s">
        <v>120</v>
      </c>
      <c r="D16069">
        <v>22.34</v>
      </c>
      <c r="E16069">
        <v>8069</v>
      </c>
    </row>
    <row r="16070" spans="1:5" x14ac:dyDescent="0.3">
      <c r="A16070" s="66">
        <v>42000</v>
      </c>
      <c r="B16070" s="68">
        <v>0.45833333333333331</v>
      </c>
      <c r="C16070" t="s">
        <v>120</v>
      </c>
      <c r="D16070">
        <v>22.12</v>
      </c>
      <c r="E16070">
        <v>7982</v>
      </c>
    </row>
    <row r="16071" spans="1:5" x14ac:dyDescent="0.3">
      <c r="A16071" s="66">
        <v>42000</v>
      </c>
      <c r="B16071" s="68">
        <v>0.46875</v>
      </c>
      <c r="C16071" t="s">
        <v>120</v>
      </c>
      <c r="D16071">
        <v>22.1</v>
      </c>
      <c r="E16071">
        <v>7945</v>
      </c>
    </row>
    <row r="16072" spans="1:5" x14ac:dyDescent="0.3">
      <c r="A16072" s="66">
        <v>42000</v>
      </c>
      <c r="B16072" s="68">
        <v>0.47916666666666669</v>
      </c>
      <c r="C16072" t="s">
        <v>120</v>
      </c>
      <c r="D16072">
        <v>22.09</v>
      </c>
      <c r="E16072">
        <v>8157</v>
      </c>
    </row>
    <row r="16073" spans="1:5" x14ac:dyDescent="0.3">
      <c r="A16073" s="66">
        <v>42000</v>
      </c>
      <c r="B16073" s="68">
        <v>0.48958333333333331</v>
      </c>
      <c r="C16073" t="s">
        <v>120</v>
      </c>
      <c r="D16073">
        <v>22.12</v>
      </c>
      <c r="E16073">
        <v>8138</v>
      </c>
    </row>
    <row r="16074" spans="1:5" x14ac:dyDescent="0.3">
      <c r="A16074" s="66">
        <v>42001</v>
      </c>
      <c r="B16074" s="68">
        <v>0.5</v>
      </c>
      <c r="C16074" t="s">
        <v>119</v>
      </c>
      <c r="D16074">
        <v>22.19</v>
      </c>
      <c r="E16074">
        <v>8170</v>
      </c>
    </row>
    <row r="16075" spans="1:5" x14ac:dyDescent="0.3">
      <c r="A16075" s="66">
        <v>42001</v>
      </c>
      <c r="B16075" s="68">
        <v>0.51041666666666663</v>
      </c>
      <c r="C16075" t="s">
        <v>119</v>
      </c>
      <c r="D16075">
        <v>22.33</v>
      </c>
      <c r="E16075">
        <v>8251</v>
      </c>
    </row>
    <row r="16076" spans="1:5" x14ac:dyDescent="0.3">
      <c r="A16076" s="66">
        <v>42001</v>
      </c>
      <c r="B16076" s="68">
        <v>0.52083333333333337</v>
      </c>
      <c r="C16076" t="s">
        <v>119</v>
      </c>
      <c r="D16076">
        <v>22.33</v>
      </c>
      <c r="E16076">
        <v>8308</v>
      </c>
    </row>
    <row r="16077" spans="1:5" x14ac:dyDescent="0.3">
      <c r="A16077" s="66">
        <v>42001</v>
      </c>
      <c r="B16077" s="68">
        <v>0.53125</v>
      </c>
      <c r="C16077" t="s">
        <v>119</v>
      </c>
      <c r="D16077">
        <v>22.38</v>
      </c>
      <c r="E16077">
        <v>8127</v>
      </c>
    </row>
    <row r="16078" spans="1:5" x14ac:dyDescent="0.3">
      <c r="A16078" s="66">
        <v>42001</v>
      </c>
      <c r="B16078" s="68">
        <v>4.1666666666666664E-2</v>
      </c>
      <c r="C16078" t="s">
        <v>119</v>
      </c>
      <c r="D16078">
        <v>22.34</v>
      </c>
      <c r="E16078">
        <v>7955</v>
      </c>
    </row>
    <row r="16079" spans="1:5" x14ac:dyDescent="0.3">
      <c r="A16079" s="66">
        <v>42001</v>
      </c>
      <c r="B16079" s="68">
        <v>5.2083333333333336E-2</v>
      </c>
      <c r="C16079" t="s">
        <v>119</v>
      </c>
      <c r="D16079">
        <v>22.27</v>
      </c>
      <c r="E16079">
        <v>7754</v>
      </c>
    </row>
    <row r="16080" spans="1:5" x14ac:dyDescent="0.3">
      <c r="A16080" s="66">
        <v>42001</v>
      </c>
      <c r="B16080" s="68">
        <v>6.25E-2</v>
      </c>
      <c r="C16080" t="s">
        <v>119</v>
      </c>
      <c r="D16080">
        <v>22.16</v>
      </c>
      <c r="E16080">
        <v>7544</v>
      </c>
    </row>
    <row r="16081" spans="1:5" x14ac:dyDescent="0.3">
      <c r="A16081" s="66">
        <v>42001</v>
      </c>
      <c r="B16081" s="68">
        <v>7.2916666666666671E-2</v>
      </c>
      <c r="C16081" t="s">
        <v>119</v>
      </c>
      <c r="D16081">
        <v>22.07</v>
      </c>
      <c r="E16081">
        <v>7294</v>
      </c>
    </row>
    <row r="16082" spans="1:5" x14ac:dyDescent="0.3">
      <c r="A16082" s="66">
        <v>42001</v>
      </c>
      <c r="B16082" s="68">
        <v>8.3333333333333329E-2</v>
      </c>
      <c r="C16082" t="s">
        <v>119</v>
      </c>
      <c r="D16082">
        <v>22.01</v>
      </c>
      <c r="E16082">
        <v>7064</v>
      </c>
    </row>
    <row r="16083" spans="1:5" x14ac:dyDescent="0.3">
      <c r="A16083" s="66">
        <v>42001</v>
      </c>
      <c r="B16083" s="68">
        <v>9.375E-2</v>
      </c>
      <c r="C16083" t="s">
        <v>119</v>
      </c>
      <c r="D16083">
        <v>21.95</v>
      </c>
      <c r="E16083">
        <v>6890</v>
      </c>
    </row>
    <row r="16084" spans="1:5" x14ac:dyDescent="0.3">
      <c r="A16084" s="66">
        <v>42001</v>
      </c>
      <c r="B16084" s="68">
        <v>0.10416666666666667</v>
      </c>
      <c r="C16084" t="s">
        <v>119</v>
      </c>
      <c r="D16084">
        <v>21.91</v>
      </c>
      <c r="E16084">
        <v>6720</v>
      </c>
    </row>
    <row r="16085" spans="1:5" x14ac:dyDescent="0.3">
      <c r="A16085" s="66">
        <v>42001</v>
      </c>
      <c r="B16085" s="68">
        <v>0.11458333333333333</v>
      </c>
      <c r="C16085" t="s">
        <v>119</v>
      </c>
      <c r="D16085">
        <v>21.9</v>
      </c>
      <c r="E16085">
        <v>6541</v>
      </c>
    </row>
    <row r="16086" spans="1:5" x14ac:dyDescent="0.3">
      <c r="A16086" s="66">
        <v>42001</v>
      </c>
      <c r="B16086" s="68">
        <v>0.125</v>
      </c>
      <c r="C16086" t="s">
        <v>119</v>
      </c>
      <c r="D16086">
        <v>21.95</v>
      </c>
      <c r="E16086">
        <v>6274</v>
      </c>
    </row>
    <row r="16087" spans="1:5" x14ac:dyDescent="0.3">
      <c r="A16087" s="66">
        <v>42001</v>
      </c>
      <c r="B16087" s="68">
        <v>0.13541666666666666</v>
      </c>
      <c r="C16087" t="s">
        <v>119</v>
      </c>
      <c r="D16087">
        <v>21.96</v>
      </c>
      <c r="E16087">
        <v>5977</v>
      </c>
    </row>
    <row r="16088" spans="1:5" x14ac:dyDescent="0.3">
      <c r="A16088" s="66">
        <v>42001</v>
      </c>
      <c r="B16088" s="68">
        <v>0.14583333333333334</v>
      </c>
      <c r="C16088" t="s">
        <v>119</v>
      </c>
      <c r="D16088">
        <v>21.94</v>
      </c>
      <c r="E16088">
        <v>5672</v>
      </c>
    </row>
    <row r="16089" spans="1:5" x14ac:dyDescent="0.3">
      <c r="A16089" s="66">
        <v>42001</v>
      </c>
      <c r="B16089" s="68">
        <v>0.15625</v>
      </c>
      <c r="C16089" t="s">
        <v>119</v>
      </c>
      <c r="D16089">
        <v>21.93</v>
      </c>
      <c r="E16089">
        <v>5515</v>
      </c>
    </row>
    <row r="16090" spans="1:5" x14ac:dyDescent="0.3">
      <c r="A16090" s="66">
        <v>42001</v>
      </c>
      <c r="B16090" s="68">
        <v>0.16666666666666666</v>
      </c>
      <c r="C16090" t="s">
        <v>119</v>
      </c>
      <c r="D16090">
        <v>21.91</v>
      </c>
      <c r="E16090">
        <v>5433</v>
      </c>
    </row>
    <row r="16091" spans="1:5" x14ac:dyDescent="0.3">
      <c r="A16091" s="66">
        <v>42001</v>
      </c>
      <c r="B16091" s="68">
        <v>0.17708333333333334</v>
      </c>
      <c r="C16091" t="s">
        <v>119</v>
      </c>
      <c r="D16091">
        <v>21.9</v>
      </c>
      <c r="E16091">
        <v>5371</v>
      </c>
    </row>
    <row r="16092" spans="1:5" x14ac:dyDescent="0.3">
      <c r="A16092" s="66">
        <v>42001</v>
      </c>
      <c r="B16092" s="68">
        <v>0.1875</v>
      </c>
      <c r="C16092" t="s">
        <v>119</v>
      </c>
      <c r="D16092">
        <v>21.85</v>
      </c>
      <c r="E16092">
        <v>5363</v>
      </c>
    </row>
    <row r="16093" spans="1:5" x14ac:dyDescent="0.3">
      <c r="A16093" s="66">
        <v>42001</v>
      </c>
      <c r="B16093" s="68">
        <v>0.19791666666666666</v>
      </c>
      <c r="C16093" t="s">
        <v>119</v>
      </c>
      <c r="D16093">
        <v>21.82</v>
      </c>
      <c r="E16093">
        <v>6350</v>
      </c>
    </row>
    <row r="16094" spans="1:5" x14ac:dyDescent="0.3">
      <c r="A16094" s="66">
        <v>42001</v>
      </c>
      <c r="B16094" s="68">
        <v>0.20833333333333334</v>
      </c>
      <c r="C16094" t="s">
        <v>119</v>
      </c>
      <c r="D16094">
        <v>21.8</v>
      </c>
      <c r="E16094">
        <v>6900</v>
      </c>
    </row>
    <row r="16095" spans="1:5" x14ac:dyDescent="0.3">
      <c r="A16095" s="66">
        <v>42001</v>
      </c>
      <c r="B16095" s="68">
        <v>0.21875</v>
      </c>
      <c r="C16095" t="s">
        <v>119</v>
      </c>
      <c r="D16095">
        <v>21.79</v>
      </c>
      <c r="E16095">
        <v>8582</v>
      </c>
    </row>
    <row r="16096" spans="1:5" x14ac:dyDescent="0.3">
      <c r="A16096" s="66">
        <v>42001</v>
      </c>
      <c r="B16096" s="68">
        <v>0.22916666666666666</v>
      </c>
      <c r="C16096" t="s">
        <v>119</v>
      </c>
      <c r="D16096">
        <v>21.78</v>
      </c>
      <c r="E16096">
        <v>9476</v>
      </c>
    </row>
    <row r="16097" spans="1:5" x14ac:dyDescent="0.3">
      <c r="A16097" s="66">
        <v>42001</v>
      </c>
      <c r="B16097" s="68">
        <v>0.23958333333333334</v>
      </c>
      <c r="C16097" t="s">
        <v>119</v>
      </c>
      <c r="D16097">
        <v>21.77</v>
      </c>
      <c r="E16097">
        <v>9986</v>
      </c>
    </row>
    <row r="16098" spans="1:5" x14ac:dyDescent="0.3">
      <c r="A16098" s="66">
        <v>42001</v>
      </c>
      <c r="B16098" s="68">
        <v>0.25</v>
      </c>
      <c r="C16098" t="s">
        <v>119</v>
      </c>
      <c r="D16098">
        <v>21.75</v>
      </c>
      <c r="E16098">
        <v>9535</v>
      </c>
    </row>
    <row r="16099" spans="1:5" x14ac:dyDescent="0.3">
      <c r="A16099" s="66">
        <v>42001</v>
      </c>
      <c r="B16099" s="68">
        <v>0.26041666666666669</v>
      </c>
      <c r="C16099" t="s">
        <v>119</v>
      </c>
      <c r="D16099">
        <v>21.75</v>
      </c>
      <c r="E16099">
        <v>9382</v>
      </c>
    </row>
    <row r="16100" spans="1:5" x14ac:dyDescent="0.3">
      <c r="A16100" s="66">
        <v>42001</v>
      </c>
      <c r="B16100" s="68">
        <v>0.27083333333333331</v>
      </c>
      <c r="C16100" t="s">
        <v>119</v>
      </c>
      <c r="D16100">
        <v>21.76</v>
      </c>
      <c r="E16100">
        <v>9405</v>
      </c>
    </row>
    <row r="16101" spans="1:5" x14ac:dyDescent="0.3">
      <c r="A16101" s="66">
        <v>42001</v>
      </c>
      <c r="B16101" s="68">
        <v>0.28125</v>
      </c>
      <c r="C16101" t="s">
        <v>119</v>
      </c>
      <c r="D16101">
        <v>21.77</v>
      </c>
      <c r="E16101">
        <v>9297</v>
      </c>
    </row>
    <row r="16102" spans="1:5" x14ac:dyDescent="0.3">
      <c r="A16102" s="66">
        <v>42001</v>
      </c>
      <c r="B16102" s="68">
        <v>0.29166666666666669</v>
      </c>
      <c r="C16102" t="s">
        <v>119</v>
      </c>
      <c r="D16102">
        <v>21.77</v>
      </c>
      <c r="E16102">
        <v>9433</v>
      </c>
    </row>
    <row r="16103" spans="1:5" x14ac:dyDescent="0.3">
      <c r="A16103" s="66">
        <v>42001</v>
      </c>
      <c r="B16103" s="68">
        <v>0.30208333333333331</v>
      </c>
      <c r="C16103" t="s">
        <v>119</v>
      </c>
      <c r="D16103">
        <v>21.77</v>
      </c>
      <c r="E16103">
        <v>9141</v>
      </c>
    </row>
    <row r="16104" spans="1:5" x14ac:dyDescent="0.3">
      <c r="A16104" s="66">
        <v>42001</v>
      </c>
      <c r="B16104" s="68">
        <v>0.3125</v>
      </c>
      <c r="C16104" t="s">
        <v>119</v>
      </c>
      <c r="D16104">
        <v>21.77</v>
      </c>
      <c r="E16104">
        <v>9422</v>
      </c>
    </row>
    <row r="16105" spans="1:5" x14ac:dyDescent="0.3">
      <c r="A16105" s="66">
        <v>42001</v>
      </c>
      <c r="B16105" s="68">
        <v>0.32291666666666669</v>
      </c>
      <c r="C16105" t="s">
        <v>119</v>
      </c>
      <c r="D16105">
        <v>21.79</v>
      </c>
      <c r="E16105">
        <v>11744</v>
      </c>
    </row>
    <row r="16106" spans="1:5" x14ac:dyDescent="0.3">
      <c r="A16106" s="66">
        <v>42001</v>
      </c>
      <c r="B16106" s="68">
        <v>0.33333333333333331</v>
      </c>
      <c r="C16106" t="s">
        <v>119</v>
      </c>
      <c r="D16106">
        <v>21.78</v>
      </c>
      <c r="E16106">
        <v>11250</v>
      </c>
    </row>
    <row r="16107" spans="1:5" x14ac:dyDescent="0.3">
      <c r="A16107" s="66">
        <v>42001</v>
      </c>
      <c r="B16107" s="68">
        <v>0.34375</v>
      </c>
      <c r="C16107" t="s">
        <v>119</v>
      </c>
      <c r="D16107">
        <v>21.77</v>
      </c>
      <c r="E16107">
        <v>11315</v>
      </c>
    </row>
    <row r="16108" spans="1:5" x14ac:dyDescent="0.3">
      <c r="A16108" s="66">
        <v>42001</v>
      </c>
      <c r="B16108" s="68">
        <v>0.35416666666666669</v>
      </c>
      <c r="C16108" t="s">
        <v>119</v>
      </c>
      <c r="D16108">
        <v>21.78</v>
      </c>
      <c r="E16108">
        <v>11210</v>
      </c>
    </row>
    <row r="16109" spans="1:5" x14ac:dyDescent="0.3">
      <c r="A16109" s="66">
        <v>42001</v>
      </c>
      <c r="B16109" s="68">
        <v>0.36458333333333331</v>
      </c>
      <c r="C16109" t="s">
        <v>119</v>
      </c>
      <c r="D16109">
        <v>21.81</v>
      </c>
      <c r="E16109">
        <v>10936</v>
      </c>
    </row>
    <row r="16110" spans="1:5" x14ac:dyDescent="0.3">
      <c r="A16110" s="66">
        <v>42001</v>
      </c>
      <c r="B16110" s="68">
        <v>0.375</v>
      </c>
      <c r="C16110" t="s">
        <v>119</v>
      </c>
      <c r="D16110">
        <v>21.83</v>
      </c>
      <c r="E16110">
        <v>10919</v>
      </c>
    </row>
    <row r="16111" spans="1:5" x14ac:dyDescent="0.3">
      <c r="A16111" s="66">
        <v>42001</v>
      </c>
      <c r="B16111" s="68">
        <v>0.38541666666666669</v>
      </c>
      <c r="C16111" t="s">
        <v>119</v>
      </c>
      <c r="D16111">
        <v>21.82</v>
      </c>
      <c r="E16111">
        <v>10602</v>
      </c>
    </row>
    <row r="16112" spans="1:5" x14ac:dyDescent="0.3">
      <c r="A16112" s="66">
        <v>42001</v>
      </c>
      <c r="B16112" s="68">
        <v>0.39583333333333331</v>
      </c>
      <c r="C16112" t="s">
        <v>119</v>
      </c>
      <c r="D16112">
        <v>21.82</v>
      </c>
      <c r="E16112">
        <v>9429</v>
      </c>
    </row>
    <row r="16113" spans="1:5" x14ac:dyDescent="0.3">
      <c r="A16113" s="66">
        <v>42001</v>
      </c>
      <c r="B16113" s="68">
        <v>0.40625</v>
      </c>
      <c r="C16113" t="s">
        <v>119</v>
      </c>
      <c r="D16113">
        <v>21.68</v>
      </c>
      <c r="E16113">
        <v>7927</v>
      </c>
    </row>
    <row r="16114" spans="1:5" x14ac:dyDescent="0.3">
      <c r="A16114" s="66">
        <v>42001</v>
      </c>
      <c r="B16114" s="68">
        <v>0.41666666666666669</v>
      </c>
      <c r="C16114" t="s">
        <v>119</v>
      </c>
      <c r="D16114">
        <v>21.64</v>
      </c>
      <c r="E16114">
        <v>7235</v>
      </c>
    </row>
    <row r="16115" spans="1:5" x14ac:dyDescent="0.3">
      <c r="A16115" s="66">
        <v>42001</v>
      </c>
      <c r="B16115" s="68">
        <v>0.42708333333333331</v>
      </c>
      <c r="C16115" t="s">
        <v>119</v>
      </c>
      <c r="D16115">
        <v>21.8</v>
      </c>
      <c r="E16115">
        <v>6833</v>
      </c>
    </row>
    <row r="16116" spans="1:5" x14ac:dyDescent="0.3">
      <c r="A16116" s="66">
        <v>42001</v>
      </c>
      <c r="B16116" s="68">
        <v>0.4375</v>
      </c>
      <c r="C16116" t="s">
        <v>119</v>
      </c>
      <c r="D16116">
        <v>22.12</v>
      </c>
      <c r="E16116">
        <v>6632</v>
      </c>
    </row>
    <row r="16117" spans="1:5" x14ac:dyDescent="0.3">
      <c r="A16117" s="66">
        <v>42001</v>
      </c>
      <c r="B16117" s="68">
        <v>0.44791666666666669</v>
      </c>
      <c r="C16117" t="s">
        <v>119</v>
      </c>
      <c r="D16117">
        <v>22.48</v>
      </c>
      <c r="E16117">
        <v>6765</v>
      </c>
    </row>
    <row r="16118" spans="1:5" x14ac:dyDescent="0.3">
      <c r="A16118" s="66">
        <v>42001</v>
      </c>
      <c r="B16118" s="68">
        <v>0.45833333333333331</v>
      </c>
      <c r="C16118" t="s">
        <v>119</v>
      </c>
      <c r="D16118">
        <v>22.59</v>
      </c>
      <c r="E16118">
        <v>6930</v>
      </c>
    </row>
    <row r="16119" spans="1:5" x14ac:dyDescent="0.3">
      <c r="A16119" s="66">
        <v>42001</v>
      </c>
      <c r="B16119" s="68">
        <v>0.46875</v>
      </c>
      <c r="C16119" t="s">
        <v>119</v>
      </c>
      <c r="D16119">
        <v>22.59</v>
      </c>
      <c r="E16119">
        <v>7098</v>
      </c>
    </row>
    <row r="16120" spans="1:5" x14ac:dyDescent="0.3">
      <c r="A16120" s="66">
        <v>42001</v>
      </c>
      <c r="B16120" s="68">
        <v>0.47916666666666669</v>
      </c>
      <c r="C16120" t="s">
        <v>119</v>
      </c>
      <c r="D16120">
        <v>22.55</v>
      </c>
      <c r="E16120">
        <v>7389</v>
      </c>
    </row>
    <row r="16121" spans="1:5" x14ac:dyDescent="0.3">
      <c r="A16121" s="66">
        <v>42001</v>
      </c>
      <c r="B16121" s="68">
        <v>0.48958333333333331</v>
      </c>
      <c r="C16121" t="s">
        <v>119</v>
      </c>
      <c r="D16121">
        <v>22.64</v>
      </c>
      <c r="E16121">
        <v>7540</v>
      </c>
    </row>
    <row r="16122" spans="1:5" x14ac:dyDescent="0.3">
      <c r="A16122" s="66">
        <v>42001</v>
      </c>
      <c r="B16122" s="68">
        <v>0.5</v>
      </c>
      <c r="C16122" t="s">
        <v>120</v>
      </c>
      <c r="D16122">
        <v>22.51</v>
      </c>
      <c r="E16122">
        <v>7745</v>
      </c>
    </row>
    <row r="16123" spans="1:5" x14ac:dyDescent="0.3">
      <c r="A16123" s="66">
        <v>42001</v>
      </c>
      <c r="B16123" s="68">
        <v>0.51041666666666663</v>
      </c>
      <c r="C16123" t="s">
        <v>120</v>
      </c>
      <c r="D16123">
        <v>22.37</v>
      </c>
      <c r="E16123">
        <v>8141</v>
      </c>
    </row>
    <row r="16124" spans="1:5" x14ac:dyDescent="0.3">
      <c r="A16124" s="66">
        <v>42001</v>
      </c>
      <c r="B16124" s="68">
        <v>0.52083333333333337</v>
      </c>
      <c r="C16124" t="s">
        <v>120</v>
      </c>
      <c r="D16124">
        <v>22.32</v>
      </c>
      <c r="E16124">
        <v>8258</v>
      </c>
    </row>
    <row r="16125" spans="1:5" x14ac:dyDescent="0.3">
      <c r="A16125" s="66">
        <v>42001</v>
      </c>
      <c r="B16125" s="68">
        <v>0.53125</v>
      </c>
      <c r="C16125" t="s">
        <v>120</v>
      </c>
      <c r="D16125">
        <v>22.25</v>
      </c>
      <c r="E16125">
        <v>8357</v>
      </c>
    </row>
    <row r="16126" spans="1:5" x14ac:dyDescent="0.3">
      <c r="A16126" s="66">
        <v>42001</v>
      </c>
      <c r="B16126" s="68">
        <v>4.1666666666666664E-2</v>
      </c>
      <c r="C16126" t="s">
        <v>120</v>
      </c>
      <c r="D16126">
        <v>22.27</v>
      </c>
      <c r="E16126">
        <v>8543</v>
      </c>
    </row>
    <row r="16127" spans="1:5" x14ac:dyDescent="0.3">
      <c r="A16127" s="66">
        <v>42001</v>
      </c>
      <c r="B16127" s="68">
        <v>5.2083333333333336E-2</v>
      </c>
      <c r="C16127" t="s">
        <v>120</v>
      </c>
      <c r="D16127">
        <v>22.28</v>
      </c>
      <c r="E16127">
        <v>8758</v>
      </c>
    </row>
    <row r="16128" spans="1:5" x14ac:dyDescent="0.3">
      <c r="A16128" s="66">
        <v>42001</v>
      </c>
      <c r="B16128" s="68">
        <v>6.25E-2</v>
      </c>
      <c r="C16128" t="s">
        <v>120</v>
      </c>
      <c r="D16128">
        <v>22.21</v>
      </c>
      <c r="E16128">
        <v>9047</v>
      </c>
    </row>
    <row r="16129" spans="1:5" x14ac:dyDescent="0.3">
      <c r="A16129" s="66">
        <v>42001</v>
      </c>
      <c r="B16129" s="68">
        <v>7.2916666666666671E-2</v>
      </c>
      <c r="C16129" t="s">
        <v>120</v>
      </c>
      <c r="D16129">
        <v>22.43</v>
      </c>
      <c r="E16129">
        <v>8965</v>
      </c>
    </row>
    <row r="16130" spans="1:5" x14ac:dyDescent="0.3">
      <c r="A16130" s="66">
        <v>42001</v>
      </c>
      <c r="B16130" s="68">
        <v>8.3333333333333329E-2</v>
      </c>
      <c r="C16130" t="s">
        <v>120</v>
      </c>
      <c r="D16130">
        <v>22.36</v>
      </c>
      <c r="E16130">
        <v>9111</v>
      </c>
    </row>
    <row r="16131" spans="1:5" x14ac:dyDescent="0.3">
      <c r="A16131" s="66">
        <v>42001</v>
      </c>
      <c r="B16131" s="68">
        <v>9.375E-2</v>
      </c>
      <c r="C16131" t="s">
        <v>120</v>
      </c>
      <c r="D16131">
        <v>22.69</v>
      </c>
      <c r="E16131">
        <v>8650</v>
      </c>
    </row>
    <row r="16132" spans="1:5" x14ac:dyDescent="0.3">
      <c r="A16132" s="66">
        <v>42001</v>
      </c>
      <c r="B16132" s="68">
        <v>0.10416666666666667</v>
      </c>
      <c r="C16132" t="s">
        <v>120</v>
      </c>
      <c r="D16132">
        <v>22.93</v>
      </c>
      <c r="E16132">
        <v>8401</v>
      </c>
    </row>
    <row r="16133" spans="1:5" x14ac:dyDescent="0.3">
      <c r="A16133" s="66">
        <v>42001</v>
      </c>
      <c r="B16133" s="68">
        <v>0.11458333333333333</v>
      </c>
      <c r="C16133" t="s">
        <v>120</v>
      </c>
      <c r="D16133">
        <v>22.96</v>
      </c>
      <c r="E16133">
        <v>8269</v>
      </c>
    </row>
    <row r="16134" spans="1:5" x14ac:dyDescent="0.3">
      <c r="A16134" s="66">
        <v>42001</v>
      </c>
      <c r="B16134" s="68">
        <v>0.125</v>
      </c>
      <c r="C16134" t="s">
        <v>120</v>
      </c>
      <c r="D16134">
        <v>23.02</v>
      </c>
      <c r="E16134">
        <v>8161</v>
      </c>
    </row>
    <row r="16135" spans="1:5" x14ac:dyDescent="0.3">
      <c r="A16135" s="66">
        <v>42001</v>
      </c>
      <c r="B16135" s="68">
        <v>0.13541666666666666</v>
      </c>
      <c r="C16135" t="s">
        <v>120</v>
      </c>
      <c r="D16135">
        <v>23.16</v>
      </c>
      <c r="E16135">
        <v>7938</v>
      </c>
    </row>
    <row r="16136" spans="1:5" x14ac:dyDescent="0.3">
      <c r="A16136" s="66">
        <v>42001</v>
      </c>
      <c r="B16136" s="68">
        <v>0.14583333333333334</v>
      </c>
      <c r="C16136" t="s">
        <v>120</v>
      </c>
      <c r="D16136">
        <v>23.31</v>
      </c>
      <c r="E16136">
        <v>7728</v>
      </c>
    </row>
    <row r="16137" spans="1:5" x14ac:dyDescent="0.3">
      <c r="A16137" s="66">
        <v>42001</v>
      </c>
      <c r="B16137" s="68">
        <v>0.15625</v>
      </c>
      <c r="C16137" t="s">
        <v>120</v>
      </c>
      <c r="D16137">
        <v>23.39</v>
      </c>
      <c r="E16137">
        <v>7616</v>
      </c>
    </row>
    <row r="16138" spans="1:5" x14ac:dyDescent="0.3">
      <c r="A16138" s="66">
        <v>42001</v>
      </c>
      <c r="B16138" s="68">
        <v>0.16666666666666666</v>
      </c>
      <c r="C16138" t="s">
        <v>120</v>
      </c>
      <c r="D16138">
        <v>23.35</v>
      </c>
      <c r="E16138">
        <v>7838</v>
      </c>
    </row>
    <row r="16139" spans="1:5" x14ac:dyDescent="0.3">
      <c r="A16139" s="66">
        <v>42001</v>
      </c>
      <c r="B16139" s="68">
        <v>0.17708333333333334</v>
      </c>
      <c r="C16139" t="s">
        <v>120</v>
      </c>
      <c r="D16139">
        <v>23.34</v>
      </c>
      <c r="E16139">
        <v>7866</v>
      </c>
    </row>
    <row r="16140" spans="1:5" x14ac:dyDescent="0.3">
      <c r="A16140" s="66">
        <v>42001</v>
      </c>
      <c r="B16140" s="68">
        <v>0.1875</v>
      </c>
      <c r="C16140" t="s">
        <v>120</v>
      </c>
      <c r="D16140">
        <v>23.31</v>
      </c>
      <c r="E16140">
        <v>7859</v>
      </c>
    </row>
    <row r="16141" spans="1:5" x14ac:dyDescent="0.3">
      <c r="A16141" s="66">
        <v>42001</v>
      </c>
      <c r="B16141" s="68">
        <v>0.19791666666666666</v>
      </c>
      <c r="C16141" t="s">
        <v>120</v>
      </c>
      <c r="D16141">
        <v>23.1</v>
      </c>
      <c r="E16141">
        <v>8413</v>
      </c>
    </row>
    <row r="16142" spans="1:5" x14ac:dyDescent="0.3">
      <c r="A16142" s="66">
        <v>42001</v>
      </c>
      <c r="B16142" s="68">
        <v>0.20833333333333334</v>
      </c>
      <c r="C16142" t="s">
        <v>120</v>
      </c>
      <c r="D16142">
        <v>23.05</v>
      </c>
      <c r="E16142">
        <v>8799</v>
      </c>
    </row>
    <row r="16143" spans="1:5" x14ac:dyDescent="0.3">
      <c r="A16143" s="66">
        <v>42001</v>
      </c>
      <c r="B16143" s="68">
        <v>0.21875</v>
      </c>
      <c r="C16143" t="s">
        <v>120</v>
      </c>
      <c r="D16143">
        <v>23.19</v>
      </c>
      <c r="E16143">
        <v>8729</v>
      </c>
    </row>
    <row r="16144" spans="1:5" x14ac:dyDescent="0.3">
      <c r="A16144" s="66">
        <v>42001</v>
      </c>
      <c r="B16144" s="68">
        <v>0.22916666666666666</v>
      </c>
      <c r="C16144" t="s">
        <v>120</v>
      </c>
      <c r="D16144">
        <v>23.17</v>
      </c>
      <c r="E16144">
        <v>8546</v>
      </c>
    </row>
    <row r="16145" spans="1:5" x14ac:dyDescent="0.3">
      <c r="A16145" s="66">
        <v>42001</v>
      </c>
      <c r="B16145" s="68">
        <v>0.23958333333333334</v>
      </c>
      <c r="C16145" t="s">
        <v>120</v>
      </c>
      <c r="D16145">
        <v>23.15</v>
      </c>
      <c r="E16145">
        <v>8696</v>
      </c>
    </row>
    <row r="16146" spans="1:5" x14ac:dyDescent="0.3">
      <c r="A16146" s="66">
        <v>42001</v>
      </c>
      <c r="B16146" s="68">
        <v>0.25</v>
      </c>
      <c r="C16146" t="s">
        <v>120</v>
      </c>
      <c r="D16146">
        <v>23.11</v>
      </c>
      <c r="E16146">
        <v>8957</v>
      </c>
    </row>
    <row r="16147" spans="1:5" x14ac:dyDescent="0.3">
      <c r="A16147" s="66">
        <v>42001</v>
      </c>
      <c r="B16147" s="68">
        <v>0.26041666666666669</v>
      </c>
      <c r="C16147" t="s">
        <v>120</v>
      </c>
      <c r="D16147">
        <v>23.08</v>
      </c>
      <c r="E16147">
        <v>9072</v>
      </c>
    </row>
    <row r="16148" spans="1:5" x14ac:dyDescent="0.3">
      <c r="A16148" s="66">
        <v>42001</v>
      </c>
      <c r="B16148" s="68">
        <v>0.27083333333333331</v>
      </c>
      <c r="C16148" t="s">
        <v>120</v>
      </c>
      <c r="D16148">
        <v>23.05</v>
      </c>
      <c r="E16148">
        <v>9087</v>
      </c>
    </row>
    <row r="16149" spans="1:5" x14ac:dyDescent="0.3">
      <c r="A16149" s="66">
        <v>42001</v>
      </c>
      <c r="B16149" s="68">
        <v>0.28125</v>
      </c>
      <c r="C16149" t="s">
        <v>120</v>
      </c>
      <c r="D16149">
        <v>23.06</v>
      </c>
      <c r="E16149">
        <v>8980</v>
      </c>
    </row>
    <row r="16150" spans="1:5" x14ac:dyDescent="0.3">
      <c r="A16150" s="66">
        <v>42001</v>
      </c>
      <c r="B16150" s="68">
        <v>0.29166666666666669</v>
      </c>
      <c r="C16150" t="s">
        <v>120</v>
      </c>
      <c r="D16150">
        <v>23.01</v>
      </c>
      <c r="E16150">
        <v>8815</v>
      </c>
    </row>
    <row r="16151" spans="1:5" x14ac:dyDescent="0.3">
      <c r="A16151" s="66">
        <v>42001</v>
      </c>
      <c r="B16151" s="68">
        <v>0.30208333333333331</v>
      </c>
      <c r="C16151" t="s">
        <v>120</v>
      </c>
      <c r="D16151">
        <v>23.02</v>
      </c>
      <c r="E16151">
        <v>9291</v>
      </c>
    </row>
    <row r="16152" spans="1:5" x14ac:dyDescent="0.3">
      <c r="A16152" s="66">
        <v>42001</v>
      </c>
      <c r="B16152" s="68">
        <v>0.3125</v>
      </c>
      <c r="C16152" t="s">
        <v>120</v>
      </c>
      <c r="D16152">
        <v>22.98</v>
      </c>
      <c r="E16152">
        <v>9337</v>
      </c>
    </row>
    <row r="16153" spans="1:5" x14ac:dyDescent="0.3">
      <c r="A16153" s="66">
        <v>42001</v>
      </c>
      <c r="B16153" s="68">
        <v>0.32291666666666669</v>
      </c>
      <c r="C16153" t="s">
        <v>120</v>
      </c>
      <c r="D16153">
        <v>22.99</v>
      </c>
      <c r="E16153">
        <v>9346</v>
      </c>
    </row>
    <row r="16154" spans="1:5" x14ac:dyDescent="0.3">
      <c r="A16154" s="66">
        <v>42001</v>
      </c>
      <c r="B16154" s="68">
        <v>0.33333333333333331</v>
      </c>
      <c r="C16154" t="s">
        <v>120</v>
      </c>
      <c r="D16154">
        <v>23.01</v>
      </c>
      <c r="E16154">
        <v>9246</v>
      </c>
    </row>
    <row r="16155" spans="1:5" x14ac:dyDescent="0.3">
      <c r="A16155" s="66">
        <v>42001</v>
      </c>
      <c r="B16155" s="68">
        <v>0.34375</v>
      </c>
      <c r="C16155" t="s">
        <v>120</v>
      </c>
      <c r="D16155">
        <v>22.99</v>
      </c>
      <c r="E16155">
        <v>9187</v>
      </c>
    </row>
    <row r="16156" spans="1:5" x14ac:dyDescent="0.3">
      <c r="A16156" s="66">
        <v>42001</v>
      </c>
      <c r="B16156" s="68">
        <v>0.35416666666666669</v>
      </c>
      <c r="C16156" t="s">
        <v>120</v>
      </c>
      <c r="D16156">
        <v>22.97</v>
      </c>
      <c r="E16156">
        <v>9072</v>
      </c>
    </row>
    <row r="16157" spans="1:5" x14ac:dyDescent="0.3">
      <c r="A16157" s="66">
        <v>42001</v>
      </c>
      <c r="B16157" s="68">
        <v>0.36458333333333331</v>
      </c>
      <c r="C16157" t="s">
        <v>120</v>
      </c>
      <c r="D16157">
        <v>22.95</v>
      </c>
      <c r="E16157">
        <v>8944</v>
      </c>
    </row>
    <row r="16158" spans="1:5" x14ac:dyDescent="0.3">
      <c r="A16158" s="66">
        <v>42001</v>
      </c>
      <c r="B16158" s="68">
        <v>0.375</v>
      </c>
      <c r="C16158" t="s">
        <v>120</v>
      </c>
      <c r="D16158">
        <v>22.92</v>
      </c>
      <c r="E16158">
        <v>8831</v>
      </c>
    </row>
    <row r="16159" spans="1:5" x14ac:dyDescent="0.3">
      <c r="A16159" s="66">
        <v>42001</v>
      </c>
      <c r="B16159" s="68">
        <v>0.38541666666666669</v>
      </c>
      <c r="C16159" t="s">
        <v>120</v>
      </c>
      <c r="D16159">
        <v>22.88</v>
      </c>
      <c r="E16159">
        <v>8779</v>
      </c>
    </row>
    <row r="16160" spans="1:5" x14ac:dyDescent="0.3">
      <c r="A16160" s="66">
        <v>42001</v>
      </c>
      <c r="B16160" s="68">
        <v>0.39583333333333331</v>
      </c>
      <c r="C16160" t="s">
        <v>120</v>
      </c>
      <c r="D16160">
        <v>22.87</v>
      </c>
      <c r="E16160">
        <v>8673</v>
      </c>
    </row>
    <row r="16161" spans="1:5" x14ac:dyDescent="0.3">
      <c r="A16161" s="66">
        <v>42001</v>
      </c>
      <c r="B16161" s="68">
        <v>0.40625</v>
      </c>
      <c r="C16161" t="s">
        <v>120</v>
      </c>
      <c r="D16161">
        <v>22.86</v>
      </c>
      <c r="E16161">
        <v>8716</v>
      </c>
    </row>
    <row r="16162" spans="1:5" x14ac:dyDescent="0.3">
      <c r="A16162" s="66">
        <v>42001</v>
      </c>
      <c r="B16162" s="68">
        <v>0.41666666666666669</v>
      </c>
      <c r="C16162" t="s">
        <v>120</v>
      </c>
      <c r="D16162">
        <v>22.87</v>
      </c>
      <c r="E16162">
        <v>8601</v>
      </c>
    </row>
    <row r="16163" spans="1:5" x14ac:dyDescent="0.3">
      <c r="A16163" s="66">
        <v>42001</v>
      </c>
      <c r="B16163" s="68">
        <v>0.42708333333333331</v>
      </c>
      <c r="C16163" t="s">
        <v>120</v>
      </c>
      <c r="D16163">
        <v>22.92</v>
      </c>
      <c r="E16163">
        <v>8504</v>
      </c>
    </row>
    <row r="16164" spans="1:5" x14ac:dyDescent="0.3">
      <c r="A16164" s="66">
        <v>42001</v>
      </c>
      <c r="B16164" s="68">
        <v>0.4375</v>
      </c>
      <c r="C16164" t="s">
        <v>120</v>
      </c>
      <c r="D16164">
        <v>22.82</v>
      </c>
      <c r="E16164">
        <v>8475</v>
      </c>
    </row>
    <row r="16165" spans="1:5" x14ac:dyDescent="0.3">
      <c r="A16165" s="66">
        <v>42001</v>
      </c>
      <c r="B16165" s="68">
        <v>0.44791666666666669</v>
      </c>
      <c r="C16165" t="s">
        <v>120</v>
      </c>
      <c r="D16165">
        <v>22.87</v>
      </c>
      <c r="E16165">
        <v>8408</v>
      </c>
    </row>
    <row r="16166" spans="1:5" x14ac:dyDescent="0.3">
      <c r="A16166" s="66">
        <v>42001</v>
      </c>
      <c r="B16166" s="68">
        <v>0.45833333333333331</v>
      </c>
      <c r="C16166" t="s">
        <v>120</v>
      </c>
      <c r="D16166">
        <v>22.83</v>
      </c>
      <c r="E16166">
        <v>8333</v>
      </c>
    </row>
    <row r="16167" spans="1:5" x14ac:dyDescent="0.3">
      <c r="A16167" s="66">
        <v>42001</v>
      </c>
      <c r="B16167" s="68">
        <v>0.46875</v>
      </c>
      <c r="C16167" t="s">
        <v>120</v>
      </c>
      <c r="D16167">
        <v>22.94</v>
      </c>
      <c r="E16167">
        <v>8362</v>
      </c>
    </row>
    <row r="16168" spans="1:5" x14ac:dyDescent="0.3">
      <c r="A16168" s="66">
        <v>42001</v>
      </c>
      <c r="B16168" s="68">
        <v>0.47916666666666669</v>
      </c>
      <c r="C16168" t="s">
        <v>120</v>
      </c>
      <c r="D16168">
        <v>22.94</v>
      </c>
      <c r="E16168">
        <v>8316</v>
      </c>
    </row>
    <row r="16169" spans="1:5" x14ac:dyDescent="0.3">
      <c r="A16169" s="66">
        <v>42001</v>
      </c>
      <c r="B16169" s="68">
        <v>0.48958333333333331</v>
      </c>
      <c r="C16169" t="s">
        <v>120</v>
      </c>
      <c r="D16169">
        <v>22.92</v>
      </c>
      <c r="E16169">
        <v>8479</v>
      </c>
    </row>
    <row r="16170" spans="1:5" x14ac:dyDescent="0.3">
      <c r="A16170" s="66">
        <v>42002</v>
      </c>
      <c r="B16170" s="68">
        <v>0.5</v>
      </c>
      <c r="C16170" t="s">
        <v>119</v>
      </c>
      <c r="D16170">
        <v>22.87</v>
      </c>
      <c r="E16170">
        <v>8574</v>
      </c>
    </row>
    <row r="16171" spans="1:5" x14ac:dyDescent="0.3">
      <c r="A16171" s="66">
        <v>42002</v>
      </c>
      <c r="B16171" s="68">
        <v>0.51041666666666663</v>
      </c>
      <c r="C16171" t="s">
        <v>119</v>
      </c>
      <c r="D16171">
        <v>22.86</v>
      </c>
      <c r="E16171">
        <v>8530</v>
      </c>
    </row>
    <row r="16172" spans="1:5" x14ac:dyDescent="0.3">
      <c r="A16172" s="66">
        <v>42002</v>
      </c>
      <c r="B16172" s="68">
        <v>0.52083333333333337</v>
      </c>
      <c r="C16172" t="s">
        <v>119</v>
      </c>
      <c r="D16172">
        <v>22.78</v>
      </c>
      <c r="E16172">
        <v>8362</v>
      </c>
    </row>
    <row r="16173" spans="1:5" x14ac:dyDescent="0.3">
      <c r="A16173" s="66">
        <v>42002</v>
      </c>
      <c r="B16173" s="68">
        <v>0.53125</v>
      </c>
      <c r="C16173" t="s">
        <v>119</v>
      </c>
      <c r="D16173">
        <v>22.79</v>
      </c>
      <c r="E16173">
        <v>8102</v>
      </c>
    </row>
    <row r="16174" spans="1:5" x14ac:dyDescent="0.3">
      <c r="A16174" s="66">
        <v>42002</v>
      </c>
      <c r="B16174" s="68">
        <v>4.1666666666666664E-2</v>
      </c>
      <c r="C16174" t="s">
        <v>119</v>
      </c>
      <c r="D16174">
        <v>22.69</v>
      </c>
      <c r="E16174">
        <v>7723</v>
      </c>
    </row>
    <row r="16175" spans="1:5" x14ac:dyDescent="0.3">
      <c r="A16175" s="66">
        <v>42002</v>
      </c>
      <c r="B16175" s="68">
        <v>5.2083333333333336E-2</v>
      </c>
      <c r="C16175" t="s">
        <v>119</v>
      </c>
      <c r="D16175">
        <v>22.59</v>
      </c>
      <c r="E16175">
        <v>7341</v>
      </c>
    </row>
    <row r="16176" spans="1:5" x14ac:dyDescent="0.3">
      <c r="A16176" s="66">
        <v>42002</v>
      </c>
      <c r="B16176" s="68">
        <v>6.25E-2</v>
      </c>
      <c r="C16176" t="s">
        <v>119</v>
      </c>
      <c r="D16176">
        <v>22.64</v>
      </c>
      <c r="E16176">
        <v>7243</v>
      </c>
    </row>
    <row r="16177" spans="1:5" x14ac:dyDescent="0.3">
      <c r="A16177" s="66">
        <v>42002</v>
      </c>
      <c r="B16177" s="68">
        <v>7.2916666666666671E-2</v>
      </c>
      <c r="C16177" t="s">
        <v>119</v>
      </c>
      <c r="D16177">
        <v>22.58</v>
      </c>
      <c r="E16177">
        <v>7183</v>
      </c>
    </row>
    <row r="16178" spans="1:5" x14ac:dyDescent="0.3">
      <c r="A16178" s="66">
        <v>42002</v>
      </c>
      <c r="B16178" s="68">
        <v>8.3333333333333329E-2</v>
      </c>
      <c r="C16178" t="s">
        <v>119</v>
      </c>
      <c r="D16178">
        <v>22.56</v>
      </c>
      <c r="E16178">
        <v>7120</v>
      </c>
    </row>
    <row r="16179" spans="1:5" x14ac:dyDescent="0.3">
      <c r="A16179" s="66">
        <v>42002</v>
      </c>
      <c r="B16179" s="68">
        <v>9.375E-2</v>
      </c>
      <c r="C16179" t="s">
        <v>119</v>
      </c>
      <c r="D16179">
        <v>22.59</v>
      </c>
      <c r="E16179">
        <v>7134</v>
      </c>
    </row>
    <row r="16180" spans="1:5" x14ac:dyDescent="0.3">
      <c r="A16180" s="66">
        <v>42002</v>
      </c>
      <c r="B16180" s="68">
        <v>0.10416666666666667</v>
      </c>
      <c r="C16180" t="s">
        <v>119</v>
      </c>
      <c r="D16180">
        <v>22.61</v>
      </c>
      <c r="E16180">
        <v>7141</v>
      </c>
    </row>
    <row r="16181" spans="1:5" x14ac:dyDescent="0.3">
      <c r="A16181" s="66">
        <v>42002</v>
      </c>
      <c r="B16181" s="68">
        <v>0.11458333333333333</v>
      </c>
      <c r="C16181" t="s">
        <v>119</v>
      </c>
      <c r="D16181">
        <v>22.61</v>
      </c>
      <c r="E16181">
        <v>7220</v>
      </c>
    </row>
    <row r="16182" spans="1:5" x14ac:dyDescent="0.3">
      <c r="A16182" s="66">
        <v>42002</v>
      </c>
      <c r="B16182" s="68">
        <v>0.125</v>
      </c>
      <c r="C16182" t="s">
        <v>119</v>
      </c>
      <c r="D16182">
        <v>22.58</v>
      </c>
      <c r="E16182">
        <v>7248</v>
      </c>
    </row>
    <row r="16183" spans="1:5" x14ac:dyDescent="0.3">
      <c r="A16183" s="66">
        <v>42002</v>
      </c>
      <c r="B16183" s="68">
        <v>0.13541666666666666</v>
      </c>
      <c r="C16183" t="s">
        <v>119</v>
      </c>
      <c r="D16183">
        <v>22.53</v>
      </c>
      <c r="E16183">
        <v>7323</v>
      </c>
    </row>
    <row r="16184" spans="1:5" x14ac:dyDescent="0.3">
      <c r="A16184" s="66">
        <v>42002</v>
      </c>
      <c r="B16184" s="68">
        <v>0.14583333333333334</v>
      </c>
      <c r="C16184" t="s">
        <v>119</v>
      </c>
      <c r="D16184">
        <v>22.55</v>
      </c>
      <c r="E16184">
        <v>7320</v>
      </c>
    </row>
    <row r="16185" spans="1:5" x14ac:dyDescent="0.3">
      <c r="A16185" s="66">
        <v>42002</v>
      </c>
      <c r="B16185" s="68">
        <v>0.15625</v>
      </c>
      <c r="C16185" t="s">
        <v>119</v>
      </c>
      <c r="D16185">
        <v>22.62</v>
      </c>
      <c r="E16185">
        <v>7483</v>
      </c>
    </row>
    <row r="16186" spans="1:5" x14ac:dyDescent="0.3">
      <c r="A16186" s="66">
        <v>42002</v>
      </c>
      <c r="B16186" s="68">
        <v>0.16666666666666666</v>
      </c>
      <c r="C16186" t="s">
        <v>119</v>
      </c>
      <c r="D16186">
        <v>22.64</v>
      </c>
      <c r="E16186">
        <v>7632</v>
      </c>
    </row>
    <row r="16187" spans="1:5" x14ac:dyDescent="0.3">
      <c r="A16187" s="66">
        <v>42002</v>
      </c>
      <c r="B16187" s="68">
        <v>0.17708333333333334</v>
      </c>
      <c r="C16187" t="s">
        <v>119</v>
      </c>
      <c r="D16187">
        <v>22.61</v>
      </c>
      <c r="E16187">
        <v>7671</v>
      </c>
    </row>
    <row r="16188" spans="1:5" x14ac:dyDescent="0.3">
      <c r="A16188" s="66">
        <v>42002</v>
      </c>
      <c r="B16188" s="68">
        <v>0.1875</v>
      </c>
      <c r="C16188" t="s">
        <v>119</v>
      </c>
      <c r="D16188">
        <v>22.58</v>
      </c>
      <c r="E16188">
        <v>7681</v>
      </c>
    </row>
    <row r="16189" spans="1:5" x14ac:dyDescent="0.3">
      <c r="A16189" s="66">
        <v>42002</v>
      </c>
      <c r="B16189" s="68">
        <v>0.19791666666666666</v>
      </c>
      <c r="C16189" t="s">
        <v>119</v>
      </c>
      <c r="D16189">
        <v>22.65</v>
      </c>
      <c r="E16189">
        <v>7929</v>
      </c>
    </row>
    <row r="16190" spans="1:5" x14ac:dyDescent="0.3">
      <c r="A16190" s="66">
        <v>42002</v>
      </c>
      <c r="B16190" s="68">
        <v>0.20833333333333334</v>
      </c>
      <c r="C16190" t="s">
        <v>119</v>
      </c>
      <c r="D16190">
        <v>22.61</v>
      </c>
      <c r="E16190">
        <v>8079</v>
      </c>
    </row>
    <row r="16191" spans="1:5" x14ac:dyDescent="0.3">
      <c r="A16191" s="66">
        <v>42002</v>
      </c>
      <c r="B16191" s="68">
        <v>0.21875</v>
      </c>
      <c r="C16191" t="s">
        <v>119</v>
      </c>
      <c r="D16191">
        <v>22.63</v>
      </c>
      <c r="E16191">
        <v>8074</v>
      </c>
    </row>
    <row r="16192" spans="1:5" x14ac:dyDescent="0.3">
      <c r="A16192" s="66">
        <v>42002</v>
      </c>
      <c r="B16192" s="68">
        <v>0.22916666666666666</v>
      </c>
      <c r="C16192" t="s">
        <v>119</v>
      </c>
      <c r="D16192">
        <v>22.5</v>
      </c>
      <c r="E16192">
        <v>8086</v>
      </c>
    </row>
    <row r="16193" spans="1:5" x14ac:dyDescent="0.3">
      <c r="A16193" s="66">
        <v>42002</v>
      </c>
      <c r="B16193" s="68">
        <v>0.23958333333333334</v>
      </c>
      <c r="C16193" t="s">
        <v>119</v>
      </c>
      <c r="D16193">
        <v>22.45</v>
      </c>
      <c r="E16193">
        <v>8132</v>
      </c>
    </row>
    <row r="16194" spans="1:5" x14ac:dyDescent="0.3">
      <c r="A16194" s="66">
        <v>42002</v>
      </c>
      <c r="B16194" s="68">
        <v>0.25</v>
      </c>
      <c r="C16194" t="s">
        <v>119</v>
      </c>
      <c r="D16194">
        <v>22.42</v>
      </c>
      <c r="E16194">
        <v>8239</v>
      </c>
    </row>
    <row r="16195" spans="1:5" x14ac:dyDescent="0.3">
      <c r="A16195" s="66">
        <v>42002</v>
      </c>
      <c r="B16195" s="68">
        <v>0.26041666666666669</v>
      </c>
      <c r="C16195" t="s">
        <v>119</v>
      </c>
      <c r="D16195">
        <v>22.37</v>
      </c>
      <c r="E16195">
        <v>8493</v>
      </c>
    </row>
    <row r="16196" spans="1:5" x14ac:dyDescent="0.3">
      <c r="A16196" s="66">
        <v>42002</v>
      </c>
      <c r="B16196" s="68">
        <v>0.27083333333333331</v>
      </c>
      <c r="C16196" t="s">
        <v>119</v>
      </c>
      <c r="D16196">
        <v>22.34</v>
      </c>
      <c r="E16196">
        <v>8465</v>
      </c>
    </row>
    <row r="16197" spans="1:5" x14ac:dyDescent="0.3">
      <c r="A16197" s="66">
        <v>42002</v>
      </c>
      <c r="B16197" s="68">
        <v>0.28125</v>
      </c>
      <c r="C16197" t="s">
        <v>119</v>
      </c>
      <c r="D16197">
        <v>22.3</v>
      </c>
      <c r="E16197">
        <v>9415</v>
      </c>
    </row>
    <row r="16198" spans="1:5" x14ac:dyDescent="0.3">
      <c r="A16198" s="66">
        <v>42002</v>
      </c>
      <c r="B16198" s="68">
        <v>0.29166666666666669</v>
      </c>
      <c r="C16198" t="s">
        <v>119</v>
      </c>
      <c r="D16198">
        <v>22.29</v>
      </c>
      <c r="E16198">
        <v>9506</v>
      </c>
    </row>
    <row r="16199" spans="1:5" x14ac:dyDescent="0.3">
      <c r="A16199" s="66">
        <v>42002</v>
      </c>
      <c r="B16199" s="68">
        <v>0.30208333333333331</v>
      </c>
      <c r="C16199" t="s">
        <v>119</v>
      </c>
      <c r="D16199">
        <v>22.25</v>
      </c>
      <c r="E16199">
        <v>9560</v>
      </c>
    </row>
    <row r="16200" spans="1:5" x14ac:dyDescent="0.3">
      <c r="A16200" s="66">
        <v>42002</v>
      </c>
      <c r="B16200" s="68">
        <v>0.3125</v>
      </c>
      <c r="C16200" t="s">
        <v>119</v>
      </c>
      <c r="D16200">
        <v>22.23</v>
      </c>
      <c r="E16200">
        <v>9694</v>
      </c>
    </row>
    <row r="16201" spans="1:5" x14ac:dyDescent="0.3">
      <c r="A16201" s="66">
        <v>42002</v>
      </c>
      <c r="B16201" s="68">
        <v>0.32291666666666669</v>
      </c>
      <c r="C16201" t="s">
        <v>119</v>
      </c>
      <c r="D16201">
        <v>22.23</v>
      </c>
      <c r="E16201">
        <v>10028</v>
      </c>
    </row>
    <row r="16202" spans="1:5" x14ac:dyDescent="0.3">
      <c r="A16202" s="66">
        <v>42002</v>
      </c>
      <c r="B16202" s="68">
        <v>0.33333333333333331</v>
      </c>
      <c r="C16202" t="s">
        <v>119</v>
      </c>
      <c r="D16202">
        <v>22.25</v>
      </c>
      <c r="E16202">
        <v>10486</v>
      </c>
    </row>
    <row r="16203" spans="1:5" x14ac:dyDescent="0.3">
      <c r="A16203" s="66">
        <v>42002</v>
      </c>
      <c r="B16203" s="68">
        <v>0.34375</v>
      </c>
      <c r="C16203" t="s">
        <v>119</v>
      </c>
      <c r="D16203">
        <v>22.27</v>
      </c>
      <c r="E16203">
        <v>10735</v>
      </c>
    </row>
    <row r="16204" spans="1:5" x14ac:dyDescent="0.3">
      <c r="A16204" s="66">
        <v>42002</v>
      </c>
      <c r="B16204" s="68">
        <v>0.35416666666666669</v>
      </c>
      <c r="C16204" t="s">
        <v>119</v>
      </c>
      <c r="D16204">
        <v>22.29</v>
      </c>
      <c r="E16204">
        <v>10802</v>
      </c>
    </row>
    <row r="16205" spans="1:5" x14ac:dyDescent="0.3">
      <c r="A16205" s="66">
        <v>42002</v>
      </c>
      <c r="B16205" s="68">
        <v>0.36458333333333331</v>
      </c>
      <c r="C16205" t="s">
        <v>119</v>
      </c>
      <c r="D16205">
        <v>22.31</v>
      </c>
      <c r="E16205">
        <v>10819</v>
      </c>
    </row>
    <row r="16206" spans="1:5" x14ac:dyDescent="0.3">
      <c r="A16206" s="66">
        <v>42002</v>
      </c>
      <c r="B16206" s="68">
        <v>0.375</v>
      </c>
      <c r="C16206" t="s">
        <v>119</v>
      </c>
      <c r="D16206">
        <v>22.33</v>
      </c>
      <c r="E16206">
        <v>10961</v>
      </c>
    </row>
    <row r="16207" spans="1:5" x14ac:dyDescent="0.3">
      <c r="A16207" s="66">
        <v>42002</v>
      </c>
      <c r="B16207" s="68">
        <v>0.38541666666666669</v>
      </c>
      <c r="C16207" t="s">
        <v>119</v>
      </c>
      <c r="D16207">
        <v>22.31</v>
      </c>
      <c r="E16207">
        <v>10794</v>
      </c>
    </row>
    <row r="16208" spans="1:5" x14ac:dyDescent="0.3">
      <c r="A16208" s="66">
        <v>42002</v>
      </c>
      <c r="B16208" s="68">
        <v>0.39583333333333331</v>
      </c>
      <c r="C16208" t="s">
        <v>119</v>
      </c>
      <c r="D16208">
        <v>22.31</v>
      </c>
      <c r="E16208">
        <v>10573</v>
      </c>
    </row>
    <row r="16209" spans="1:5" x14ac:dyDescent="0.3">
      <c r="A16209" s="66">
        <v>42002</v>
      </c>
      <c r="B16209" s="68">
        <v>0.40625</v>
      </c>
      <c r="C16209" t="s">
        <v>119</v>
      </c>
      <c r="D16209">
        <v>22.32</v>
      </c>
      <c r="E16209">
        <v>10656</v>
      </c>
    </row>
    <row r="16210" spans="1:5" x14ac:dyDescent="0.3">
      <c r="A16210" s="66">
        <v>42002</v>
      </c>
      <c r="B16210" s="68">
        <v>0.41666666666666669</v>
      </c>
      <c r="C16210" t="s">
        <v>119</v>
      </c>
      <c r="D16210">
        <v>22.33</v>
      </c>
      <c r="E16210">
        <v>10669</v>
      </c>
    </row>
    <row r="16211" spans="1:5" x14ac:dyDescent="0.3">
      <c r="A16211" s="66">
        <v>42002</v>
      </c>
      <c r="B16211" s="68">
        <v>0.42708333333333331</v>
      </c>
      <c r="C16211" t="s">
        <v>119</v>
      </c>
      <c r="D16211">
        <v>22.34</v>
      </c>
      <c r="E16211">
        <v>10544</v>
      </c>
    </row>
    <row r="16212" spans="1:5" x14ac:dyDescent="0.3">
      <c r="A16212" s="66">
        <v>42002</v>
      </c>
      <c r="B16212" s="68">
        <v>0.4375</v>
      </c>
      <c r="C16212" t="s">
        <v>119</v>
      </c>
      <c r="D16212">
        <v>22.35</v>
      </c>
      <c r="E16212">
        <v>10325</v>
      </c>
    </row>
    <row r="16213" spans="1:5" x14ac:dyDescent="0.3">
      <c r="A16213" s="66">
        <v>42002</v>
      </c>
      <c r="B16213" s="68">
        <v>0.44791666666666669</v>
      </c>
      <c r="C16213" t="s">
        <v>119</v>
      </c>
      <c r="D16213">
        <v>22.36</v>
      </c>
      <c r="E16213">
        <v>10183</v>
      </c>
    </row>
    <row r="16214" spans="1:5" x14ac:dyDescent="0.3">
      <c r="A16214" s="66">
        <v>42002</v>
      </c>
      <c r="B16214" s="68">
        <v>0.45833333333333331</v>
      </c>
      <c r="C16214" t="s">
        <v>119</v>
      </c>
      <c r="D16214">
        <v>22.39</v>
      </c>
      <c r="E16214">
        <v>10319</v>
      </c>
    </row>
    <row r="16215" spans="1:5" x14ac:dyDescent="0.3">
      <c r="A16215" s="66">
        <v>42002</v>
      </c>
      <c r="B16215" s="68">
        <v>0.46875</v>
      </c>
      <c r="C16215" t="s">
        <v>119</v>
      </c>
      <c r="D16215">
        <v>22.45</v>
      </c>
      <c r="E16215">
        <v>10179</v>
      </c>
    </row>
    <row r="16216" spans="1:5" x14ac:dyDescent="0.3">
      <c r="A16216" s="66">
        <v>42002</v>
      </c>
      <c r="B16216" s="68">
        <v>0.47916666666666669</v>
      </c>
      <c r="C16216" t="s">
        <v>119</v>
      </c>
      <c r="D16216">
        <v>22.5</v>
      </c>
      <c r="E16216">
        <v>9820</v>
      </c>
    </row>
    <row r="16217" spans="1:5" x14ac:dyDescent="0.3">
      <c r="A16217" s="66">
        <v>42002</v>
      </c>
      <c r="B16217" s="68">
        <v>0.48958333333333331</v>
      </c>
      <c r="C16217" t="s">
        <v>119</v>
      </c>
      <c r="D16217">
        <v>22.66</v>
      </c>
      <c r="E16217">
        <v>9289</v>
      </c>
    </row>
    <row r="16218" spans="1:5" x14ac:dyDescent="0.3">
      <c r="A16218" s="66">
        <v>42002</v>
      </c>
      <c r="B16218" s="68">
        <v>0.5</v>
      </c>
      <c r="C16218" t="s">
        <v>120</v>
      </c>
      <c r="D16218">
        <v>22.69</v>
      </c>
      <c r="E16218">
        <v>9100</v>
      </c>
    </row>
    <row r="16219" spans="1:5" x14ac:dyDescent="0.3">
      <c r="A16219" s="66">
        <v>42002</v>
      </c>
      <c r="B16219" s="68">
        <v>0.51041666666666663</v>
      </c>
      <c r="C16219" t="s">
        <v>120</v>
      </c>
      <c r="D16219">
        <v>22.76</v>
      </c>
      <c r="E16219">
        <v>9221</v>
      </c>
    </row>
    <row r="16220" spans="1:5" x14ac:dyDescent="0.3">
      <c r="A16220" s="66">
        <v>42002</v>
      </c>
      <c r="B16220" s="68">
        <v>0.52083333333333337</v>
      </c>
      <c r="C16220" t="s">
        <v>120</v>
      </c>
      <c r="D16220">
        <v>22.86</v>
      </c>
      <c r="E16220">
        <v>9285</v>
      </c>
    </row>
    <row r="16221" spans="1:5" x14ac:dyDescent="0.3">
      <c r="A16221" s="66">
        <v>42002</v>
      </c>
      <c r="B16221" s="68">
        <v>0.53125</v>
      </c>
      <c r="C16221" t="s">
        <v>120</v>
      </c>
      <c r="D16221">
        <v>23.07</v>
      </c>
      <c r="E16221">
        <v>9077</v>
      </c>
    </row>
    <row r="16222" spans="1:5" x14ac:dyDescent="0.3">
      <c r="A16222" s="66">
        <v>42002</v>
      </c>
      <c r="B16222" s="68">
        <v>4.1666666666666664E-2</v>
      </c>
      <c r="C16222" t="s">
        <v>120</v>
      </c>
      <c r="D16222">
        <v>23.14</v>
      </c>
      <c r="E16222">
        <v>9016</v>
      </c>
    </row>
    <row r="16223" spans="1:5" x14ac:dyDescent="0.3">
      <c r="A16223" s="66">
        <v>42002</v>
      </c>
      <c r="B16223" s="68">
        <v>5.2083333333333336E-2</v>
      </c>
      <c r="C16223" t="s">
        <v>120</v>
      </c>
      <c r="D16223">
        <v>23.26</v>
      </c>
      <c r="E16223">
        <v>8994</v>
      </c>
    </row>
    <row r="16224" spans="1:5" x14ac:dyDescent="0.3">
      <c r="A16224" s="66">
        <v>42002</v>
      </c>
      <c r="B16224" s="68">
        <v>6.25E-2</v>
      </c>
      <c r="C16224" t="s">
        <v>120</v>
      </c>
      <c r="D16224">
        <v>23.33</v>
      </c>
      <c r="E16224">
        <v>8912</v>
      </c>
    </row>
    <row r="16225" spans="1:5" x14ac:dyDescent="0.3">
      <c r="A16225" s="66">
        <v>42002</v>
      </c>
      <c r="B16225" s="68">
        <v>7.2916666666666671E-2</v>
      </c>
      <c r="C16225" t="s">
        <v>120</v>
      </c>
      <c r="D16225">
        <v>23.43</v>
      </c>
      <c r="E16225">
        <v>8772</v>
      </c>
    </row>
    <row r="16226" spans="1:5" x14ac:dyDescent="0.3">
      <c r="A16226" s="66">
        <v>42002</v>
      </c>
      <c r="B16226" s="68">
        <v>8.3333333333333329E-2</v>
      </c>
      <c r="C16226" t="s">
        <v>120</v>
      </c>
      <c r="D16226">
        <v>23.54</v>
      </c>
      <c r="E16226">
        <v>8684</v>
      </c>
    </row>
    <row r="16227" spans="1:5" x14ac:dyDescent="0.3">
      <c r="A16227" s="66">
        <v>42002</v>
      </c>
      <c r="B16227" s="68">
        <v>9.375E-2</v>
      </c>
      <c r="C16227" t="s">
        <v>120</v>
      </c>
      <c r="D16227">
        <v>23.6</v>
      </c>
      <c r="E16227">
        <v>8509</v>
      </c>
    </row>
    <row r="16228" spans="1:5" x14ac:dyDescent="0.3">
      <c r="A16228" s="66">
        <v>42002</v>
      </c>
      <c r="B16228" s="68">
        <v>0.10416666666666667</v>
      </c>
      <c r="C16228" t="s">
        <v>120</v>
      </c>
      <c r="D16228">
        <v>23.64</v>
      </c>
      <c r="E16228">
        <v>8381</v>
      </c>
    </row>
    <row r="16229" spans="1:5" x14ac:dyDescent="0.3">
      <c r="A16229" s="66">
        <v>42002</v>
      </c>
      <c r="B16229" s="68">
        <v>0.11458333333333333</v>
      </c>
      <c r="C16229" t="s">
        <v>120</v>
      </c>
      <c r="D16229">
        <v>23.69</v>
      </c>
      <c r="E16229">
        <v>8408</v>
      </c>
    </row>
    <row r="16230" spans="1:5" x14ac:dyDescent="0.3">
      <c r="A16230" s="66">
        <v>42002</v>
      </c>
      <c r="B16230" s="68">
        <v>0.125</v>
      </c>
      <c r="C16230" t="s">
        <v>120</v>
      </c>
      <c r="D16230">
        <v>23.76</v>
      </c>
      <c r="E16230">
        <v>8397</v>
      </c>
    </row>
    <row r="16231" spans="1:5" x14ac:dyDescent="0.3">
      <c r="A16231" s="66">
        <v>42002</v>
      </c>
      <c r="B16231" s="68">
        <v>0.13541666666666666</v>
      </c>
      <c r="C16231" t="s">
        <v>120</v>
      </c>
      <c r="D16231">
        <v>23.86</v>
      </c>
      <c r="E16231">
        <v>8123</v>
      </c>
    </row>
    <row r="16232" spans="1:5" x14ac:dyDescent="0.3">
      <c r="A16232" s="66">
        <v>42002</v>
      </c>
      <c r="B16232" s="68">
        <v>0.14583333333333334</v>
      </c>
      <c r="C16232" t="s">
        <v>120</v>
      </c>
      <c r="D16232">
        <v>23.94</v>
      </c>
      <c r="E16232">
        <v>8015</v>
      </c>
    </row>
    <row r="16233" spans="1:5" x14ac:dyDescent="0.3">
      <c r="A16233" s="66">
        <v>42002</v>
      </c>
      <c r="B16233" s="68">
        <v>0.15625</v>
      </c>
      <c r="C16233" t="s">
        <v>120</v>
      </c>
      <c r="D16233">
        <v>24</v>
      </c>
      <c r="E16233">
        <v>7936</v>
      </c>
    </row>
    <row r="16234" spans="1:5" x14ac:dyDescent="0.3">
      <c r="A16234" s="66">
        <v>42002</v>
      </c>
      <c r="B16234" s="68">
        <v>0.16666666666666666</v>
      </c>
      <c r="C16234" t="s">
        <v>120</v>
      </c>
      <c r="D16234">
        <v>24.04</v>
      </c>
      <c r="E16234">
        <v>7768</v>
      </c>
    </row>
    <row r="16235" spans="1:5" x14ac:dyDescent="0.3">
      <c r="A16235" s="66">
        <v>42002</v>
      </c>
      <c r="B16235" s="68">
        <v>0.17708333333333334</v>
      </c>
      <c r="C16235" t="s">
        <v>120</v>
      </c>
      <c r="D16235">
        <v>24.07</v>
      </c>
      <c r="E16235">
        <v>7656</v>
      </c>
    </row>
    <row r="16236" spans="1:5" x14ac:dyDescent="0.3">
      <c r="A16236" s="66">
        <v>42002</v>
      </c>
      <c r="B16236" s="68">
        <v>0.1875</v>
      </c>
      <c r="C16236" t="s">
        <v>120</v>
      </c>
      <c r="D16236">
        <v>24.09</v>
      </c>
      <c r="E16236">
        <v>7647</v>
      </c>
    </row>
    <row r="16237" spans="1:5" x14ac:dyDescent="0.3">
      <c r="A16237" s="66">
        <v>42002</v>
      </c>
      <c r="B16237" s="68">
        <v>0.19791666666666666</v>
      </c>
      <c r="C16237" t="s">
        <v>120</v>
      </c>
      <c r="D16237">
        <v>23.96</v>
      </c>
      <c r="E16237">
        <v>8216</v>
      </c>
    </row>
    <row r="16238" spans="1:5" x14ac:dyDescent="0.3">
      <c r="A16238" s="66">
        <v>42002</v>
      </c>
      <c r="B16238" s="68">
        <v>0.20833333333333334</v>
      </c>
      <c r="C16238" t="s">
        <v>120</v>
      </c>
      <c r="D16238">
        <v>23.93</v>
      </c>
      <c r="E16238">
        <v>8256</v>
      </c>
    </row>
    <row r="16239" spans="1:5" x14ac:dyDescent="0.3">
      <c r="A16239" s="66">
        <v>42002</v>
      </c>
      <c r="B16239" s="68">
        <v>0.21875</v>
      </c>
      <c r="C16239" t="s">
        <v>120</v>
      </c>
      <c r="D16239">
        <v>23.58</v>
      </c>
      <c r="E16239">
        <v>8879</v>
      </c>
    </row>
    <row r="16240" spans="1:5" x14ac:dyDescent="0.3">
      <c r="A16240" s="66">
        <v>42002</v>
      </c>
      <c r="B16240" s="68">
        <v>0.22916666666666666</v>
      </c>
      <c r="C16240" t="s">
        <v>120</v>
      </c>
      <c r="D16240">
        <v>23.59</v>
      </c>
      <c r="E16240">
        <v>8821</v>
      </c>
    </row>
    <row r="16241" spans="1:5" x14ac:dyDescent="0.3">
      <c r="A16241" s="66">
        <v>42002</v>
      </c>
      <c r="B16241" s="68">
        <v>0.23958333333333334</v>
      </c>
      <c r="C16241" t="s">
        <v>120</v>
      </c>
      <c r="D16241">
        <v>23.47</v>
      </c>
      <c r="E16241">
        <v>9242</v>
      </c>
    </row>
    <row r="16242" spans="1:5" x14ac:dyDescent="0.3">
      <c r="A16242" s="66">
        <v>42002</v>
      </c>
      <c r="B16242" s="68">
        <v>0.25</v>
      </c>
      <c r="C16242" t="s">
        <v>120</v>
      </c>
      <c r="D16242">
        <v>23.52</v>
      </c>
      <c r="E16242">
        <v>9182</v>
      </c>
    </row>
    <row r="16243" spans="1:5" x14ac:dyDescent="0.3">
      <c r="A16243" s="66">
        <v>42002</v>
      </c>
      <c r="B16243" s="68">
        <v>0.26041666666666669</v>
      </c>
      <c r="C16243" t="s">
        <v>120</v>
      </c>
      <c r="D16243">
        <v>23.58</v>
      </c>
      <c r="E16243">
        <v>9135</v>
      </c>
    </row>
    <row r="16244" spans="1:5" x14ac:dyDescent="0.3">
      <c r="A16244" s="66">
        <v>42002</v>
      </c>
      <c r="B16244" s="68">
        <v>0.27083333333333331</v>
      </c>
      <c r="C16244" t="s">
        <v>120</v>
      </c>
      <c r="D16244">
        <v>23.55</v>
      </c>
      <c r="E16244">
        <v>9169</v>
      </c>
    </row>
    <row r="16245" spans="1:5" x14ac:dyDescent="0.3">
      <c r="A16245" s="66">
        <v>42002</v>
      </c>
      <c r="B16245" s="68">
        <v>0.28125</v>
      </c>
      <c r="C16245" t="s">
        <v>120</v>
      </c>
      <c r="D16245">
        <v>23.44</v>
      </c>
      <c r="E16245">
        <v>9429</v>
      </c>
    </row>
    <row r="16246" spans="1:5" x14ac:dyDescent="0.3">
      <c r="A16246" s="66">
        <v>42002</v>
      </c>
      <c r="B16246" s="68">
        <v>0.29166666666666669</v>
      </c>
      <c r="C16246" t="s">
        <v>120</v>
      </c>
      <c r="D16246">
        <v>23.45</v>
      </c>
      <c r="E16246">
        <v>9535</v>
      </c>
    </row>
    <row r="16247" spans="1:5" x14ac:dyDescent="0.3">
      <c r="A16247" s="66">
        <v>42002</v>
      </c>
      <c r="B16247" s="68">
        <v>0.30208333333333331</v>
      </c>
      <c r="C16247" t="s">
        <v>120</v>
      </c>
      <c r="D16247">
        <v>23.44</v>
      </c>
      <c r="E16247">
        <v>9599</v>
      </c>
    </row>
    <row r="16248" spans="1:5" x14ac:dyDescent="0.3">
      <c r="A16248" s="66">
        <v>42002</v>
      </c>
      <c r="B16248" s="68">
        <v>0.3125</v>
      </c>
      <c r="C16248" t="s">
        <v>120</v>
      </c>
      <c r="D16248">
        <v>23.4</v>
      </c>
      <c r="E16248">
        <v>9835</v>
      </c>
    </row>
    <row r="16249" spans="1:5" x14ac:dyDescent="0.3">
      <c r="A16249" s="66">
        <v>42002</v>
      </c>
      <c r="B16249" s="68">
        <v>0.32291666666666669</v>
      </c>
      <c r="C16249" t="s">
        <v>120</v>
      </c>
      <c r="D16249">
        <v>23.4</v>
      </c>
      <c r="E16249">
        <v>9995</v>
      </c>
    </row>
    <row r="16250" spans="1:5" x14ac:dyDescent="0.3">
      <c r="A16250" s="66">
        <v>42002</v>
      </c>
      <c r="B16250" s="68">
        <v>0.33333333333333331</v>
      </c>
      <c r="C16250" t="s">
        <v>120</v>
      </c>
      <c r="D16250">
        <v>23.4</v>
      </c>
      <c r="E16250">
        <v>10135</v>
      </c>
    </row>
    <row r="16251" spans="1:5" x14ac:dyDescent="0.3">
      <c r="A16251" s="66">
        <v>42002</v>
      </c>
      <c r="B16251" s="68">
        <v>0.34375</v>
      </c>
      <c r="C16251" t="s">
        <v>120</v>
      </c>
      <c r="D16251">
        <v>23.41</v>
      </c>
      <c r="E16251">
        <v>10200</v>
      </c>
    </row>
    <row r="16252" spans="1:5" x14ac:dyDescent="0.3">
      <c r="A16252" s="66">
        <v>42002</v>
      </c>
      <c r="B16252" s="68">
        <v>0.35416666666666669</v>
      </c>
      <c r="C16252" t="s">
        <v>120</v>
      </c>
      <c r="D16252">
        <v>23.43</v>
      </c>
      <c r="E16252">
        <v>10204</v>
      </c>
    </row>
    <row r="16253" spans="1:5" x14ac:dyDescent="0.3">
      <c r="A16253" s="66">
        <v>42002</v>
      </c>
      <c r="B16253" s="68">
        <v>0.36458333333333331</v>
      </c>
      <c r="C16253" t="s">
        <v>120</v>
      </c>
      <c r="D16253">
        <v>23.45</v>
      </c>
      <c r="E16253">
        <v>10193</v>
      </c>
    </row>
    <row r="16254" spans="1:5" x14ac:dyDescent="0.3">
      <c r="A16254" s="66">
        <v>42002</v>
      </c>
      <c r="B16254" s="68">
        <v>0.375</v>
      </c>
      <c r="C16254" t="s">
        <v>120</v>
      </c>
      <c r="D16254">
        <v>23.48</v>
      </c>
      <c r="E16254">
        <v>10151</v>
      </c>
    </row>
    <row r="16255" spans="1:5" x14ac:dyDescent="0.3">
      <c r="A16255" s="66">
        <v>42002</v>
      </c>
      <c r="B16255" s="68">
        <v>0.38541666666666669</v>
      </c>
      <c r="C16255" t="s">
        <v>120</v>
      </c>
      <c r="D16255">
        <v>23.47</v>
      </c>
      <c r="E16255">
        <v>10161</v>
      </c>
    </row>
    <row r="16256" spans="1:5" x14ac:dyDescent="0.3">
      <c r="A16256" s="66">
        <v>42002</v>
      </c>
      <c r="B16256" s="68">
        <v>0.39583333333333331</v>
      </c>
      <c r="C16256" t="s">
        <v>120</v>
      </c>
      <c r="D16256">
        <v>23.45</v>
      </c>
      <c r="E16256">
        <v>10151</v>
      </c>
    </row>
    <row r="16257" spans="1:5" x14ac:dyDescent="0.3">
      <c r="A16257" s="66">
        <v>42002</v>
      </c>
      <c r="B16257" s="68">
        <v>0.40625</v>
      </c>
      <c r="C16257" t="s">
        <v>120</v>
      </c>
      <c r="D16257">
        <v>23.42</v>
      </c>
      <c r="E16257">
        <v>10129</v>
      </c>
    </row>
    <row r="16258" spans="1:5" x14ac:dyDescent="0.3">
      <c r="A16258" s="66">
        <v>42002</v>
      </c>
      <c r="B16258" s="68">
        <v>0.41666666666666669</v>
      </c>
      <c r="C16258" t="s">
        <v>120</v>
      </c>
      <c r="D16258">
        <v>23.39</v>
      </c>
      <c r="E16258">
        <v>10089</v>
      </c>
    </row>
    <row r="16259" spans="1:5" x14ac:dyDescent="0.3">
      <c r="A16259" s="66">
        <v>42002</v>
      </c>
      <c r="B16259" s="68">
        <v>0.42708333333333331</v>
      </c>
      <c r="C16259" t="s">
        <v>120</v>
      </c>
      <c r="D16259">
        <v>23.36</v>
      </c>
      <c r="E16259">
        <v>10027</v>
      </c>
    </row>
    <row r="16260" spans="1:5" x14ac:dyDescent="0.3">
      <c r="A16260" s="66">
        <v>42002</v>
      </c>
      <c r="B16260" s="68">
        <v>0.4375</v>
      </c>
      <c r="C16260" t="s">
        <v>120</v>
      </c>
      <c r="D16260">
        <v>23.31</v>
      </c>
      <c r="E16260">
        <v>9894</v>
      </c>
    </row>
    <row r="16261" spans="1:5" x14ac:dyDescent="0.3">
      <c r="A16261" s="66">
        <v>42002</v>
      </c>
      <c r="B16261" s="68">
        <v>0.44791666666666669</v>
      </c>
      <c r="C16261" t="s">
        <v>120</v>
      </c>
      <c r="D16261">
        <v>23.3</v>
      </c>
      <c r="E16261">
        <v>9776</v>
      </c>
    </row>
    <row r="16262" spans="1:5" x14ac:dyDescent="0.3">
      <c r="A16262" s="66">
        <v>42002</v>
      </c>
      <c r="B16262" s="68">
        <v>0.45833333333333331</v>
      </c>
      <c r="C16262" t="s">
        <v>120</v>
      </c>
      <c r="D16262">
        <v>23.36</v>
      </c>
      <c r="E16262">
        <v>9625</v>
      </c>
    </row>
    <row r="16263" spans="1:5" x14ac:dyDescent="0.3">
      <c r="A16263" s="66">
        <v>42002</v>
      </c>
      <c r="B16263" s="68">
        <v>0.46875</v>
      </c>
      <c r="C16263" t="s">
        <v>120</v>
      </c>
      <c r="D16263">
        <v>23.35</v>
      </c>
      <c r="E16263">
        <v>9408</v>
      </c>
    </row>
    <row r="16264" spans="1:5" x14ac:dyDescent="0.3">
      <c r="A16264" s="66">
        <v>42002</v>
      </c>
      <c r="B16264" s="68">
        <v>0.47916666666666669</v>
      </c>
      <c r="C16264" t="s">
        <v>120</v>
      </c>
      <c r="D16264">
        <v>23.36</v>
      </c>
      <c r="E16264">
        <v>9225</v>
      </c>
    </row>
    <row r="16265" spans="1:5" x14ac:dyDescent="0.3">
      <c r="A16265" s="66">
        <v>42002</v>
      </c>
      <c r="B16265" s="68">
        <v>0.48958333333333331</v>
      </c>
      <c r="C16265" t="s">
        <v>120</v>
      </c>
      <c r="D16265">
        <v>23.32</v>
      </c>
      <c r="E16265">
        <v>9086</v>
      </c>
    </row>
    <row r="16266" spans="1:5" x14ac:dyDescent="0.3">
      <c r="A16266" s="66">
        <v>42003</v>
      </c>
      <c r="B16266" s="68">
        <v>0.5</v>
      </c>
      <c r="C16266" t="s">
        <v>119</v>
      </c>
      <c r="D16266">
        <v>23.25</v>
      </c>
      <c r="E16266">
        <v>9141</v>
      </c>
    </row>
    <row r="16267" spans="1:5" x14ac:dyDescent="0.3">
      <c r="A16267" s="66">
        <v>42003</v>
      </c>
      <c r="B16267" s="68">
        <v>0.51041666666666663</v>
      </c>
      <c r="C16267" t="s">
        <v>119</v>
      </c>
      <c r="D16267">
        <v>23.15</v>
      </c>
      <c r="E16267">
        <v>9039</v>
      </c>
    </row>
    <row r="16268" spans="1:5" x14ac:dyDescent="0.3">
      <c r="A16268" s="66">
        <v>42003</v>
      </c>
      <c r="B16268" s="68">
        <v>0.52083333333333337</v>
      </c>
      <c r="C16268" t="s">
        <v>119</v>
      </c>
      <c r="D16268">
        <v>23.2</v>
      </c>
      <c r="E16268">
        <v>8953</v>
      </c>
    </row>
    <row r="16269" spans="1:5" x14ac:dyDescent="0.3">
      <c r="A16269" s="66">
        <v>42003</v>
      </c>
      <c r="B16269" s="68">
        <v>0.53125</v>
      </c>
      <c r="C16269" t="s">
        <v>119</v>
      </c>
      <c r="D16269">
        <v>23.27</v>
      </c>
      <c r="E16269">
        <v>8867</v>
      </c>
    </row>
    <row r="16270" spans="1:5" x14ac:dyDescent="0.3">
      <c r="A16270" s="66">
        <v>42003</v>
      </c>
      <c r="B16270" s="68">
        <v>4.1666666666666664E-2</v>
      </c>
      <c r="C16270" t="s">
        <v>119</v>
      </c>
      <c r="D16270">
        <v>23.2</v>
      </c>
      <c r="E16270">
        <v>8721</v>
      </c>
    </row>
    <row r="16271" spans="1:5" x14ac:dyDescent="0.3">
      <c r="A16271" s="66">
        <v>42003</v>
      </c>
      <c r="B16271" s="68">
        <v>5.2083333333333336E-2</v>
      </c>
      <c r="C16271" t="s">
        <v>119</v>
      </c>
      <c r="D16271">
        <v>23.16</v>
      </c>
      <c r="E16271">
        <v>8397</v>
      </c>
    </row>
    <row r="16272" spans="1:5" x14ac:dyDescent="0.3">
      <c r="A16272" s="66">
        <v>42003</v>
      </c>
      <c r="B16272" s="68">
        <v>6.25E-2</v>
      </c>
      <c r="C16272" t="s">
        <v>119</v>
      </c>
      <c r="D16272">
        <v>23.1</v>
      </c>
      <c r="E16272">
        <v>7961</v>
      </c>
    </row>
    <row r="16273" spans="1:5" x14ac:dyDescent="0.3">
      <c r="A16273" s="66">
        <v>42003</v>
      </c>
      <c r="B16273" s="68">
        <v>7.2916666666666671E-2</v>
      </c>
      <c r="C16273" t="s">
        <v>119</v>
      </c>
      <c r="D16273">
        <v>23.13</v>
      </c>
      <c r="E16273">
        <v>7457</v>
      </c>
    </row>
    <row r="16274" spans="1:5" x14ac:dyDescent="0.3">
      <c r="A16274" s="66">
        <v>42003</v>
      </c>
      <c r="B16274" s="68">
        <v>8.3333333333333329E-2</v>
      </c>
      <c r="C16274" t="s">
        <v>119</v>
      </c>
      <c r="D16274">
        <v>23.12</v>
      </c>
      <c r="E16274">
        <v>7283</v>
      </c>
    </row>
    <row r="16275" spans="1:5" x14ac:dyDescent="0.3">
      <c r="A16275" s="66">
        <v>42003</v>
      </c>
      <c r="B16275" s="68">
        <v>9.375E-2</v>
      </c>
      <c r="C16275" t="s">
        <v>119</v>
      </c>
      <c r="D16275">
        <v>23.17</v>
      </c>
      <c r="E16275">
        <v>7158</v>
      </c>
    </row>
    <row r="16276" spans="1:5" x14ac:dyDescent="0.3">
      <c r="A16276" s="66">
        <v>42003</v>
      </c>
      <c r="B16276" s="68">
        <v>0.10416666666666667</v>
      </c>
      <c r="C16276" t="s">
        <v>119</v>
      </c>
      <c r="D16276">
        <v>23.14</v>
      </c>
      <c r="E16276">
        <v>7100</v>
      </c>
    </row>
    <row r="16277" spans="1:5" x14ac:dyDescent="0.3">
      <c r="A16277" s="66">
        <v>42003</v>
      </c>
      <c r="B16277" s="68">
        <v>0.11458333333333333</v>
      </c>
      <c r="C16277" t="s">
        <v>119</v>
      </c>
      <c r="D16277">
        <v>23.15</v>
      </c>
      <c r="E16277">
        <v>7056</v>
      </c>
    </row>
    <row r="16278" spans="1:5" x14ac:dyDescent="0.3">
      <c r="A16278" s="66">
        <v>42003</v>
      </c>
      <c r="B16278" s="68">
        <v>0.125</v>
      </c>
      <c r="C16278" t="s">
        <v>119</v>
      </c>
      <c r="D16278">
        <v>23.07</v>
      </c>
      <c r="E16278">
        <v>7010</v>
      </c>
    </row>
    <row r="16279" spans="1:5" x14ac:dyDescent="0.3">
      <c r="A16279" s="66">
        <v>42003</v>
      </c>
      <c r="B16279" s="68">
        <v>0.13541666666666666</v>
      </c>
      <c r="C16279" t="s">
        <v>119</v>
      </c>
      <c r="D16279">
        <v>23.06</v>
      </c>
      <c r="E16279">
        <v>6961</v>
      </c>
    </row>
    <row r="16280" spans="1:5" x14ac:dyDescent="0.3">
      <c r="A16280" s="66">
        <v>42003</v>
      </c>
      <c r="B16280" s="68">
        <v>0.14583333333333334</v>
      </c>
      <c r="C16280" t="s">
        <v>119</v>
      </c>
      <c r="D16280">
        <v>23.06</v>
      </c>
      <c r="E16280">
        <v>7000</v>
      </c>
    </row>
    <row r="16281" spans="1:5" x14ac:dyDescent="0.3">
      <c r="A16281" s="66">
        <v>42003</v>
      </c>
      <c r="B16281" s="68">
        <v>0.15625</v>
      </c>
      <c r="C16281" t="s">
        <v>119</v>
      </c>
      <c r="D16281">
        <v>23.07</v>
      </c>
      <c r="E16281">
        <v>7044</v>
      </c>
    </row>
    <row r="16282" spans="1:5" x14ac:dyDescent="0.3">
      <c r="A16282" s="66">
        <v>42003</v>
      </c>
      <c r="B16282" s="68">
        <v>0.16666666666666666</v>
      </c>
      <c r="C16282" t="s">
        <v>119</v>
      </c>
      <c r="D16282">
        <v>23.21</v>
      </c>
      <c r="E16282">
        <v>7278</v>
      </c>
    </row>
    <row r="16283" spans="1:5" x14ac:dyDescent="0.3">
      <c r="A16283" s="66">
        <v>42003</v>
      </c>
      <c r="B16283" s="68">
        <v>0.17708333333333334</v>
      </c>
      <c r="C16283" t="s">
        <v>119</v>
      </c>
      <c r="D16283">
        <v>23.21</v>
      </c>
      <c r="E16283">
        <v>7409</v>
      </c>
    </row>
    <row r="16284" spans="1:5" x14ac:dyDescent="0.3">
      <c r="A16284" s="66">
        <v>42003</v>
      </c>
      <c r="B16284" s="68">
        <v>0.1875</v>
      </c>
      <c r="C16284" t="s">
        <v>119</v>
      </c>
      <c r="D16284">
        <v>23.06</v>
      </c>
      <c r="E16284">
        <v>7423</v>
      </c>
    </row>
    <row r="16285" spans="1:5" x14ac:dyDescent="0.3">
      <c r="A16285" s="66">
        <v>42003</v>
      </c>
      <c r="B16285" s="68">
        <v>0.19791666666666666</v>
      </c>
      <c r="C16285" t="s">
        <v>119</v>
      </c>
      <c r="D16285">
        <v>23.09</v>
      </c>
      <c r="E16285">
        <v>7386</v>
      </c>
    </row>
    <row r="16286" spans="1:5" x14ac:dyDescent="0.3">
      <c r="A16286" s="66">
        <v>42003</v>
      </c>
      <c r="B16286" s="68">
        <v>0.20833333333333334</v>
      </c>
      <c r="C16286" t="s">
        <v>119</v>
      </c>
      <c r="D16286">
        <v>23.05</v>
      </c>
      <c r="E16286">
        <v>7509</v>
      </c>
    </row>
    <row r="16287" spans="1:5" x14ac:dyDescent="0.3">
      <c r="A16287" s="66">
        <v>42003</v>
      </c>
      <c r="B16287" s="68">
        <v>0.21875</v>
      </c>
      <c r="C16287" t="s">
        <v>119</v>
      </c>
      <c r="D16287">
        <v>22.94</v>
      </c>
      <c r="E16287">
        <v>7354</v>
      </c>
    </row>
    <row r="16288" spans="1:5" x14ac:dyDescent="0.3">
      <c r="A16288" s="66">
        <v>42003</v>
      </c>
      <c r="B16288" s="68">
        <v>0.22916666666666666</v>
      </c>
      <c r="C16288" t="s">
        <v>119</v>
      </c>
      <c r="D16288">
        <v>22.97</v>
      </c>
      <c r="E16288">
        <v>7237</v>
      </c>
    </row>
    <row r="16289" spans="1:5" x14ac:dyDescent="0.3">
      <c r="A16289" s="66">
        <v>42003</v>
      </c>
      <c r="B16289" s="68">
        <v>0.23958333333333334</v>
      </c>
      <c r="C16289" t="s">
        <v>119</v>
      </c>
      <c r="D16289">
        <v>23.01</v>
      </c>
      <c r="E16289">
        <v>7041</v>
      </c>
    </row>
    <row r="16290" spans="1:5" x14ac:dyDescent="0.3">
      <c r="A16290" s="66">
        <v>42003</v>
      </c>
      <c r="B16290" s="68">
        <v>0.25</v>
      </c>
      <c r="C16290" t="s">
        <v>119</v>
      </c>
      <c r="D16290">
        <v>23</v>
      </c>
      <c r="E16290">
        <v>6841</v>
      </c>
    </row>
    <row r="16291" spans="1:5" x14ac:dyDescent="0.3">
      <c r="A16291" s="66">
        <v>42003</v>
      </c>
      <c r="B16291" s="68">
        <v>0.26041666666666669</v>
      </c>
      <c r="C16291" t="s">
        <v>119</v>
      </c>
      <c r="D16291">
        <v>23.01</v>
      </c>
      <c r="E16291">
        <v>6647</v>
      </c>
    </row>
    <row r="16292" spans="1:5" x14ac:dyDescent="0.3">
      <c r="A16292" s="66">
        <v>42003</v>
      </c>
      <c r="B16292" s="68">
        <v>0.27083333333333331</v>
      </c>
      <c r="C16292" t="s">
        <v>119</v>
      </c>
      <c r="D16292">
        <v>23.01</v>
      </c>
      <c r="E16292">
        <v>6486</v>
      </c>
    </row>
    <row r="16293" spans="1:5" x14ac:dyDescent="0.3">
      <c r="A16293" s="66">
        <v>42003</v>
      </c>
      <c r="B16293" s="68">
        <v>0.28125</v>
      </c>
      <c r="C16293" t="s">
        <v>119</v>
      </c>
      <c r="D16293">
        <v>23</v>
      </c>
      <c r="E16293">
        <v>6370</v>
      </c>
    </row>
    <row r="16294" spans="1:5" x14ac:dyDescent="0.3">
      <c r="A16294" s="66">
        <v>42003</v>
      </c>
      <c r="B16294" s="68">
        <v>0.29166666666666669</v>
      </c>
      <c r="C16294" t="s">
        <v>119</v>
      </c>
      <c r="D16294">
        <v>22.98</v>
      </c>
      <c r="E16294">
        <v>6295</v>
      </c>
    </row>
    <row r="16295" spans="1:5" x14ac:dyDescent="0.3">
      <c r="A16295" s="66">
        <v>42003</v>
      </c>
      <c r="B16295" s="68">
        <v>0.30208333333333331</v>
      </c>
      <c r="C16295" t="s">
        <v>119</v>
      </c>
      <c r="D16295">
        <v>22.95</v>
      </c>
      <c r="E16295">
        <v>6246</v>
      </c>
    </row>
    <row r="16296" spans="1:5" x14ac:dyDescent="0.3">
      <c r="A16296" s="66">
        <v>42003</v>
      </c>
      <c r="B16296" s="68">
        <v>0.3125</v>
      </c>
      <c r="C16296" t="s">
        <v>119</v>
      </c>
      <c r="D16296">
        <v>22.92</v>
      </c>
      <c r="E16296">
        <v>6249</v>
      </c>
    </row>
    <row r="16297" spans="1:5" x14ac:dyDescent="0.3">
      <c r="A16297" s="66">
        <v>42003</v>
      </c>
      <c r="B16297" s="68">
        <v>0.32291666666666669</v>
      </c>
      <c r="C16297" t="s">
        <v>119</v>
      </c>
      <c r="D16297">
        <v>22.9</v>
      </c>
      <c r="E16297">
        <v>6275</v>
      </c>
    </row>
    <row r="16298" spans="1:5" x14ac:dyDescent="0.3">
      <c r="A16298" s="66">
        <v>42003</v>
      </c>
      <c r="B16298" s="68">
        <v>0.33333333333333331</v>
      </c>
      <c r="C16298" t="s">
        <v>119</v>
      </c>
      <c r="D16298">
        <v>22.88</v>
      </c>
      <c r="E16298">
        <v>6287</v>
      </c>
    </row>
    <row r="16299" spans="1:5" x14ac:dyDescent="0.3">
      <c r="A16299" s="66">
        <v>42003</v>
      </c>
      <c r="B16299" s="68">
        <v>0.34375</v>
      </c>
      <c r="C16299" t="s">
        <v>119</v>
      </c>
      <c r="D16299">
        <v>22.9</v>
      </c>
      <c r="E16299">
        <v>6403</v>
      </c>
    </row>
    <row r="16300" spans="1:5" x14ac:dyDescent="0.3">
      <c r="A16300" s="66">
        <v>42003</v>
      </c>
      <c r="B16300" s="68">
        <v>0.35416666666666669</v>
      </c>
      <c r="C16300" t="s">
        <v>119</v>
      </c>
      <c r="D16300">
        <v>22.89</v>
      </c>
      <c r="E16300">
        <v>6670</v>
      </c>
    </row>
    <row r="16301" spans="1:5" x14ac:dyDescent="0.3">
      <c r="A16301" s="66">
        <v>42003</v>
      </c>
      <c r="B16301" s="68">
        <v>0.36458333333333331</v>
      </c>
      <c r="C16301" t="s">
        <v>119</v>
      </c>
      <c r="D16301">
        <v>22.89</v>
      </c>
      <c r="E16301">
        <v>6728</v>
      </c>
    </row>
    <row r="16302" spans="1:5" x14ac:dyDescent="0.3">
      <c r="A16302" s="66">
        <v>42003</v>
      </c>
      <c r="B16302" s="68">
        <v>0.375</v>
      </c>
      <c r="C16302" t="s">
        <v>119</v>
      </c>
      <c r="D16302">
        <v>22.9</v>
      </c>
      <c r="E16302">
        <v>7422</v>
      </c>
    </row>
    <row r="16303" spans="1:5" x14ac:dyDescent="0.3">
      <c r="A16303" s="66">
        <v>42003</v>
      </c>
      <c r="B16303" s="68">
        <v>0.38541666666666669</v>
      </c>
      <c r="C16303" t="s">
        <v>119</v>
      </c>
      <c r="D16303">
        <v>22.91</v>
      </c>
      <c r="E16303">
        <v>7626</v>
      </c>
    </row>
    <row r="16304" spans="1:5" x14ac:dyDescent="0.3">
      <c r="A16304" s="66">
        <v>42003</v>
      </c>
      <c r="B16304" s="68">
        <v>0.39583333333333331</v>
      </c>
      <c r="C16304" t="s">
        <v>119</v>
      </c>
      <c r="D16304">
        <v>22.96</v>
      </c>
      <c r="E16304">
        <v>7896</v>
      </c>
    </row>
    <row r="16305" spans="1:5" x14ac:dyDescent="0.3">
      <c r="A16305" s="66">
        <v>42003</v>
      </c>
      <c r="B16305" s="68">
        <v>0.40625</v>
      </c>
      <c r="C16305" t="s">
        <v>119</v>
      </c>
      <c r="D16305">
        <v>22.96</v>
      </c>
      <c r="E16305">
        <v>7685</v>
      </c>
    </row>
    <row r="16306" spans="1:5" x14ac:dyDescent="0.3">
      <c r="A16306" s="66">
        <v>42003</v>
      </c>
      <c r="B16306" s="68">
        <v>0.41666666666666669</v>
      </c>
      <c r="C16306" t="s">
        <v>119</v>
      </c>
      <c r="D16306">
        <v>22.96</v>
      </c>
      <c r="E16306">
        <v>7659</v>
      </c>
    </row>
    <row r="16307" spans="1:5" x14ac:dyDescent="0.3">
      <c r="A16307" s="66">
        <v>42003</v>
      </c>
      <c r="B16307" s="68">
        <v>0.42708333333333331</v>
      </c>
      <c r="C16307" t="s">
        <v>119</v>
      </c>
      <c r="D16307">
        <v>23</v>
      </c>
      <c r="E16307">
        <v>7803</v>
      </c>
    </row>
    <row r="16308" spans="1:5" x14ac:dyDescent="0.3">
      <c r="A16308" s="66">
        <v>42003</v>
      </c>
      <c r="B16308" s="68">
        <v>0.4375</v>
      </c>
      <c r="C16308" t="s">
        <v>119</v>
      </c>
      <c r="D16308">
        <v>23.02</v>
      </c>
      <c r="E16308">
        <v>7757</v>
      </c>
    </row>
    <row r="16309" spans="1:5" x14ac:dyDescent="0.3">
      <c r="A16309" s="66">
        <v>42003</v>
      </c>
      <c r="B16309" s="68">
        <v>0.44791666666666669</v>
      </c>
      <c r="C16309" t="s">
        <v>119</v>
      </c>
      <c r="D16309">
        <v>23.09</v>
      </c>
      <c r="E16309">
        <v>7720</v>
      </c>
    </row>
    <row r="16310" spans="1:5" x14ac:dyDescent="0.3">
      <c r="A16310" s="66">
        <v>42003</v>
      </c>
      <c r="B16310" s="68">
        <v>0.45833333333333331</v>
      </c>
      <c r="C16310" t="s">
        <v>119</v>
      </c>
      <c r="D16310">
        <v>23.13</v>
      </c>
      <c r="E16310">
        <v>8067</v>
      </c>
    </row>
    <row r="16311" spans="1:5" x14ac:dyDescent="0.3">
      <c r="A16311" s="66">
        <v>42003</v>
      </c>
      <c r="B16311" s="68">
        <v>0.46875</v>
      </c>
      <c r="C16311" t="s">
        <v>119</v>
      </c>
      <c r="D16311">
        <v>23.1</v>
      </c>
      <c r="E16311">
        <v>8253</v>
      </c>
    </row>
    <row r="16312" spans="1:5" x14ac:dyDescent="0.3">
      <c r="A16312" s="66">
        <v>42003</v>
      </c>
      <c r="B16312" s="68">
        <v>0.47916666666666669</v>
      </c>
      <c r="C16312" t="s">
        <v>119</v>
      </c>
      <c r="D16312">
        <v>23.1</v>
      </c>
      <c r="E16312">
        <v>8336</v>
      </c>
    </row>
    <row r="16313" spans="1:5" x14ac:dyDescent="0.3">
      <c r="A16313" s="66">
        <v>42003</v>
      </c>
      <c r="B16313" s="68">
        <v>0.48958333333333331</v>
      </c>
      <c r="C16313" t="s">
        <v>119</v>
      </c>
      <c r="D16313">
        <v>23.11</v>
      </c>
      <c r="E16313">
        <v>8819</v>
      </c>
    </row>
    <row r="16314" spans="1:5" x14ac:dyDescent="0.3">
      <c r="A16314" s="66">
        <v>42003</v>
      </c>
      <c r="B16314" s="68">
        <v>0.5</v>
      </c>
      <c r="C16314" t="s">
        <v>120</v>
      </c>
      <c r="D16314">
        <v>23.12</v>
      </c>
      <c r="E16314">
        <v>8670</v>
      </c>
    </row>
    <row r="16315" spans="1:5" x14ac:dyDescent="0.3">
      <c r="A16315" s="66">
        <v>42003</v>
      </c>
      <c r="B16315" s="68">
        <v>0.51041666666666663</v>
      </c>
      <c r="C16315" t="s">
        <v>120</v>
      </c>
      <c r="D16315">
        <v>23.24</v>
      </c>
      <c r="E16315">
        <v>8057</v>
      </c>
    </row>
    <row r="16316" spans="1:5" x14ac:dyDescent="0.3">
      <c r="A16316" s="66">
        <v>42003</v>
      </c>
      <c r="B16316" s="68">
        <v>0.52083333333333337</v>
      </c>
      <c r="C16316" t="s">
        <v>120</v>
      </c>
      <c r="D16316">
        <v>23.42</v>
      </c>
      <c r="E16316">
        <v>7712</v>
      </c>
    </row>
    <row r="16317" spans="1:5" x14ac:dyDescent="0.3">
      <c r="A16317" s="66">
        <v>42003</v>
      </c>
      <c r="B16317" s="68">
        <v>0.53125</v>
      </c>
      <c r="C16317" t="s">
        <v>120</v>
      </c>
      <c r="D16317">
        <v>23.58</v>
      </c>
      <c r="E16317">
        <v>7560</v>
      </c>
    </row>
    <row r="16318" spans="1:5" x14ac:dyDescent="0.3">
      <c r="A16318" s="66">
        <v>42003</v>
      </c>
      <c r="B16318" s="68">
        <v>4.1666666666666664E-2</v>
      </c>
      <c r="C16318" t="s">
        <v>120</v>
      </c>
      <c r="D16318">
        <v>23.78</v>
      </c>
      <c r="E16318">
        <v>7228</v>
      </c>
    </row>
    <row r="16319" spans="1:5" x14ac:dyDescent="0.3">
      <c r="A16319" s="66">
        <v>42003</v>
      </c>
      <c r="B16319" s="68">
        <v>5.2083333333333336E-2</v>
      </c>
      <c r="C16319" t="s">
        <v>120</v>
      </c>
      <c r="D16319">
        <v>23.78</v>
      </c>
      <c r="E16319">
        <v>7189</v>
      </c>
    </row>
    <row r="16320" spans="1:5" x14ac:dyDescent="0.3">
      <c r="A16320" s="66">
        <v>42003</v>
      </c>
      <c r="B16320" s="68">
        <v>6.25E-2</v>
      </c>
      <c r="C16320" t="s">
        <v>120</v>
      </c>
      <c r="D16320">
        <v>23.79</v>
      </c>
      <c r="E16320">
        <v>7135</v>
      </c>
    </row>
    <row r="16321" spans="1:5" x14ac:dyDescent="0.3">
      <c r="A16321" s="66">
        <v>42003</v>
      </c>
      <c r="B16321" s="68">
        <v>7.2916666666666671E-2</v>
      </c>
      <c r="C16321" t="s">
        <v>120</v>
      </c>
      <c r="D16321">
        <v>23.58</v>
      </c>
      <c r="E16321">
        <v>7293</v>
      </c>
    </row>
    <row r="16322" spans="1:5" x14ac:dyDescent="0.3">
      <c r="A16322" s="66">
        <v>42003</v>
      </c>
      <c r="B16322" s="68">
        <v>8.3333333333333329E-2</v>
      </c>
      <c r="C16322" t="s">
        <v>120</v>
      </c>
      <c r="D16322">
        <v>23.55</v>
      </c>
      <c r="E16322">
        <v>7341</v>
      </c>
    </row>
    <row r="16323" spans="1:5" x14ac:dyDescent="0.3">
      <c r="A16323" s="66">
        <v>42003</v>
      </c>
      <c r="B16323" s="68">
        <v>9.375E-2</v>
      </c>
      <c r="C16323" t="s">
        <v>120</v>
      </c>
      <c r="D16323">
        <v>23.85</v>
      </c>
      <c r="E16323">
        <v>7157</v>
      </c>
    </row>
    <row r="16324" spans="1:5" x14ac:dyDescent="0.3">
      <c r="A16324" s="66">
        <v>42003</v>
      </c>
      <c r="B16324" s="68">
        <v>0.10416666666666667</v>
      </c>
      <c r="C16324" t="s">
        <v>120</v>
      </c>
      <c r="D16324">
        <v>24.67</v>
      </c>
      <c r="E16324">
        <v>6510</v>
      </c>
    </row>
    <row r="16325" spans="1:5" x14ac:dyDescent="0.3">
      <c r="A16325" s="66">
        <v>42003</v>
      </c>
      <c r="B16325" s="68">
        <v>0.11458333333333333</v>
      </c>
      <c r="C16325" t="s">
        <v>120</v>
      </c>
      <c r="D16325">
        <v>25.26</v>
      </c>
      <c r="E16325">
        <v>6050</v>
      </c>
    </row>
    <row r="16326" spans="1:5" x14ac:dyDescent="0.3">
      <c r="A16326" s="66">
        <v>42003</v>
      </c>
      <c r="B16326" s="68">
        <v>0.125</v>
      </c>
      <c r="C16326" t="s">
        <v>120</v>
      </c>
      <c r="D16326">
        <v>25.51</v>
      </c>
      <c r="E16326">
        <v>5885</v>
      </c>
    </row>
    <row r="16327" spans="1:5" x14ac:dyDescent="0.3">
      <c r="A16327" s="66">
        <v>42003</v>
      </c>
      <c r="B16327" s="68">
        <v>0.13541666666666666</v>
      </c>
      <c r="C16327" t="s">
        <v>120</v>
      </c>
      <c r="D16327">
        <v>25.44</v>
      </c>
      <c r="E16327">
        <v>5782</v>
      </c>
    </row>
    <row r="16328" spans="1:5" x14ac:dyDescent="0.3">
      <c r="A16328" s="66">
        <v>42003</v>
      </c>
      <c r="B16328" s="68">
        <v>0.14583333333333334</v>
      </c>
      <c r="C16328" t="s">
        <v>120</v>
      </c>
      <c r="D16328">
        <v>25.45</v>
      </c>
      <c r="E16328">
        <v>5778</v>
      </c>
    </row>
    <row r="16329" spans="1:5" x14ac:dyDescent="0.3">
      <c r="A16329" s="66">
        <v>42003</v>
      </c>
      <c r="B16329" s="68">
        <v>0.15625</v>
      </c>
      <c r="C16329" t="s">
        <v>120</v>
      </c>
      <c r="D16329">
        <v>25.42</v>
      </c>
      <c r="E16329">
        <v>5787</v>
      </c>
    </row>
    <row r="16330" spans="1:5" x14ac:dyDescent="0.3">
      <c r="A16330" s="66">
        <v>42003</v>
      </c>
      <c r="B16330" s="68">
        <v>0.16666666666666666</v>
      </c>
      <c r="C16330" t="s">
        <v>120</v>
      </c>
      <c r="D16330">
        <v>25.38</v>
      </c>
      <c r="E16330">
        <v>5869</v>
      </c>
    </row>
    <row r="16331" spans="1:5" x14ac:dyDescent="0.3">
      <c r="A16331" s="66">
        <v>42003</v>
      </c>
      <c r="B16331" s="68">
        <v>0.17708333333333334</v>
      </c>
      <c r="C16331" t="s">
        <v>120</v>
      </c>
      <c r="D16331">
        <v>25.35</v>
      </c>
      <c r="E16331">
        <v>5917</v>
      </c>
    </row>
    <row r="16332" spans="1:5" x14ac:dyDescent="0.3">
      <c r="A16332" s="66">
        <v>42003</v>
      </c>
      <c r="B16332" s="68">
        <v>0.1875</v>
      </c>
      <c r="C16332" t="s">
        <v>120</v>
      </c>
      <c r="D16332">
        <v>25.29</v>
      </c>
      <c r="E16332">
        <v>5997</v>
      </c>
    </row>
    <row r="16333" spans="1:5" x14ac:dyDescent="0.3">
      <c r="A16333" s="66">
        <v>42003</v>
      </c>
      <c r="B16333" s="68">
        <v>0.19791666666666666</v>
      </c>
      <c r="C16333" t="s">
        <v>120</v>
      </c>
      <c r="D16333">
        <v>25.03</v>
      </c>
      <c r="E16333">
        <v>6115</v>
      </c>
    </row>
    <row r="16334" spans="1:5" x14ac:dyDescent="0.3">
      <c r="A16334" s="66">
        <v>42003</v>
      </c>
      <c r="B16334" s="68">
        <v>0.20833333333333334</v>
      </c>
      <c r="C16334" t="s">
        <v>120</v>
      </c>
      <c r="D16334">
        <v>25.24</v>
      </c>
      <c r="E16334">
        <v>6033</v>
      </c>
    </row>
    <row r="16335" spans="1:5" x14ac:dyDescent="0.3">
      <c r="A16335" s="66">
        <v>42003</v>
      </c>
      <c r="B16335" s="68">
        <v>0.21875</v>
      </c>
      <c r="C16335" t="s">
        <v>120</v>
      </c>
      <c r="D16335">
        <v>25.54</v>
      </c>
      <c r="E16335">
        <v>5846</v>
      </c>
    </row>
    <row r="16336" spans="1:5" x14ac:dyDescent="0.3">
      <c r="A16336" s="66">
        <v>42003</v>
      </c>
      <c r="B16336" s="68">
        <v>0.22916666666666666</v>
      </c>
      <c r="C16336" t="s">
        <v>120</v>
      </c>
      <c r="D16336">
        <v>25.64</v>
      </c>
      <c r="E16336">
        <v>5729</v>
      </c>
    </row>
    <row r="16337" spans="1:5" x14ac:dyDescent="0.3">
      <c r="A16337" s="66">
        <v>42003</v>
      </c>
      <c r="B16337" s="68">
        <v>0.23958333333333334</v>
      </c>
      <c r="C16337" t="s">
        <v>120</v>
      </c>
      <c r="D16337">
        <v>25.59</v>
      </c>
      <c r="E16337">
        <v>5598</v>
      </c>
    </row>
    <row r="16338" spans="1:5" x14ac:dyDescent="0.3">
      <c r="A16338" s="66">
        <v>42003</v>
      </c>
      <c r="B16338" s="68">
        <v>0.25</v>
      </c>
      <c r="C16338" t="s">
        <v>120</v>
      </c>
      <c r="D16338">
        <v>25.48</v>
      </c>
      <c r="E16338">
        <v>5516</v>
      </c>
    </row>
    <row r="16339" spans="1:5" x14ac:dyDescent="0.3">
      <c r="A16339" s="66">
        <v>42003</v>
      </c>
      <c r="B16339" s="68">
        <v>0.26041666666666669</v>
      </c>
      <c r="C16339" t="s">
        <v>120</v>
      </c>
      <c r="D16339">
        <v>25.33</v>
      </c>
      <c r="E16339">
        <v>5547</v>
      </c>
    </row>
    <row r="16340" spans="1:5" x14ac:dyDescent="0.3">
      <c r="A16340" s="66">
        <v>42003</v>
      </c>
      <c r="B16340" s="68">
        <v>0.27083333333333331</v>
      </c>
      <c r="C16340" t="s">
        <v>120</v>
      </c>
      <c r="D16340">
        <v>25.32</v>
      </c>
      <c r="E16340">
        <v>5709</v>
      </c>
    </row>
    <row r="16341" spans="1:5" x14ac:dyDescent="0.3">
      <c r="A16341" s="66">
        <v>42003</v>
      </c>
      <c r="B16341" s="68">
        <v>0.28125</v>
      </c>
      <c r="C16341" t="s">
        <v>120</v>
      </c>
      <c r="D16341">
        <v>25.29</v>
      </c>
      <c r="E16341">
        <v>5760</v>
      </c>
    </row>
    <row r="16342" spans="1:5" x14ac:dyDescent="0.3">
      <c r="A16342" s="66">
        <v>42003</v>
      </c>
      <c r="B16342" s="68">
        <v>0.29166666666666669</v>
      </c>
      <c r="C16342" t="s">
        <v>120</v>
      </c>
      <c r="D16342">
        <v>25.26</v>
      </c>
      <c r="E16342">
        <v>5801</v>
      </c>
    </row>
    <row r="16343" spans="1:5" x14ac:dyDescent="0.3">
      <c r="A16343" s="66">
        <v>42003</v>
      </c>
      <c r="B16343" s="68">
        <v>0.30208333333333331</v>
      </c>
      <c r="C16343" t="s">
        <v>120</v>
      </c>
      <c r="D16343">
        <v>25.16</v>
      </c>
      <c r="E16343">
        <v>5979</v>
      </c>
    </row>
    <row r="16344" spans="1:5" x14ac:dyDescent="0.3">
      <c r="A16344" s="66">
        <v>42003</v>
      </c>
      <c r="B16344" s="68">
        <v>0.3125</v>
      </c>
      <c r="C16344" t="s">
        <v>120</v>
      </c>
      <c r="D16344">
        <v>25.08</v>
      </c>
      <c r="E16344">
        <v>6226</v>
      </c>
    </row>
    <row r="16345" spans="1:5" x14ac:dyDescent="0.3">
      <c r="A16345" s="66">
        <v>42003</v>
      </c>
      <c r="B16345" s="68">
        <v>0.32291666666666669</v>
      </c>
      <c r="C16345" t="s">
        <v>120</v>
      </c>
      <c r="D16345">
        <v>24.94</v>
      </c>
      <c r="E16345">
        <v>6587</v>
      </c>
    </row>
    <row r="16346" spans="1:5" x14ac:dyDescent="0.3">
      <c r="A16346" s="66">
        <v>42003</v>
      </c>
      <c r="B16346" s="68">
        <v>0.33333333333333331</v>
      </c>
      <c r="C16346" t="s">
        <v>120</v>
      </c>
      <c r="D16346">
        <v>24.98</v>
      </c>
      <c r="E16346">
        <v>6598</v>
      </c>
    </row>
    <row r="16347" spans="1:5" x14ac:dyDescent="0.3">
      <c r="A16347" s="66">
        <v>42003</v>
      </c>
      <c r="B16347" s="68">
        <v>0.34375</v>
      </c>
      <c r="C16347" t="s">
        <v>120</v>
      </c>
      <c r="D16347">
        <v>25.1</v>
      </c>
      <c r="E16347">
        <v>6295</v>
      </c>
    </row>
    <row r="16348" spans="1:5" x14ac:dyDescent="0.3">
      <c r="A16348" s="66">
        <v>42003</v>
      </c>
      <c r="B16348" s="68">
        <v>0.35416666666666669</v>
      </c>
      <c r="C16348" t="s">
        <v>120</v>
      </c>
      <c r="D16348">
        <v>25.22</v>
      </c>
      <c r="E16348">
        <v>5893</v>
      </c>
    </row>
    <row r="16349" spans="1:5" x14ac:dyDescent="0.3">
      <c r="A16349" s="66">
        <v>42003</v>
      </c>
      <c r="B16349" s="68">
        <v>0.36458333333333331</v>
      </c>
      <c r="C16349" t="s">
        <v>120</v>
      </c>
      <c r="D16349">
        <v>25.24</v>
      </c>
      <c r="E16349">
        <v>5777</v>
      </c>
    </row>
    <row r="16350" spans="1:5" x14ac:dyDescent="0.3">
      <c r="A16350" s="66">
        <v>42003</v>
      </c>
      <c r="B16350" s="68">
        <v>0.375</v>
      </c>
      <c r="C16350" t="s">
        <v>120</v>
      </c>
      <c r="D16350">
        <v>25.16</v>
      </c>
      <c r="E16350">
        <v>5816</v>
      </c>
    </row>
    <row r="16351" spans="1:5" x14ac:dyDescent="0.3">
      <c r="A16351" s="66">
        <v>42003</v>
      </c>
      <c r="B16351" s="68">
        <v>0.38541666666666669</v>
      </c>
      <c r="C16351" t="s">
        <v>120</v>
      </c>
      <c r="D16351">
        <v>25.21</v>
      </c>
      <c r="E16351">
        <v>5762</v>
      </c>
    </row>
    <row r="16352" spans="1:5" x14ac:dyDescent="0.3">
      <c r="A16352" s="66">
        <v>42003</v>
      </c>
      <c r="B16352" s="68">
        <v>0.39583333333333331</v>
      </c>
      <c r="C16352" t="s">
        <v>120</v>
      </c>
      <c r="D16352">
        <v>25.14</v>
      </c>
      <c r="E16352">
        <v>5854</v>
      </c>
    </row>
    <row r="16353" spans="1:5" x14ac:dyDescent="0.3">
      <c r="A16353" s="66">
        <v>42003</v>
      </c>
      <c r="B16353" s="68">
        <v>0.40625</v>
      </c>
      <c r="C16353" t="s">
        <v>120</v>
      </c>
      <c r="D16353">
        <v>25.05</v>
      </c>
      <c r="E16353">
        <v>6041</v>
      </c>
    </row>
    <row r="16354" spans="1:5" x14ac:dyDescent="0.3">
      <c r="A16354" s="66">
        <v>42003</v>
      </c>
      <c r="B16354" s="68">
        <v>0.41666666666666669</v>
      </c>
      <c r="C16354" t="s">
        <v>120</v>
      </c>
      <c r="D16354">
        <v>24.99</v>
      </c>
      <c r="E16354">
        <v>6105</v>
      </c>
    </row>
    <row r="16355" spans="1:5" x14ac:dyDescent="0.3">
      <c r="A16355" s="66">
        <v>42003</v>
      </c>
      <c r="B16355" s="68">
        <v>0.42708333333333331</v>
      </c>
      <c r="C16355" t="s">
        <v>120</v>
      </c>
      <c r="D16355">
        <v>24.92</v>
      </c>
      <c r="E16355">
        <v>6241</v>
      </c>
    </row>
    <row r="16356" spans="1:5" x14ac:dyDescent="0.3">
      <c r="A16356" s="66">
        <v>42003</v>
      </c>
      <c r="B16356" s="68">
        <v>0.4375</v>
      </c>
      <c r="C16356" t="s">
        <v>120</v>
      </c>
      <c r="D16356">
        <v>24.95</v>
      </c>
      <c r="E16356">
        <v>6247</v>
      </c>
    </row>
    <row r="16357" spans="1:5" x14ac:dyDescent="0.3">
      <c r="A16357" s="66">
        <v>42003</v>
      </c>
      <c r="B16357" s="68">
        <v>0.44791666666666669</v>
      </c>
      <c r="C16357" t="s">
        <v>120</v>
      </c>
      <c r="D16357">
        <v>24.97</v>
      </c>
      <c r="E16357">
        <v>6174</v>
      </c>
    </row>
    <row r="16358" spans="1:5" x14ac:dyDescent="0.3">
      <c r="A16358" s="66">
        <v>42003</v>
      </c>
      <c r="B16358" s="68">
        <v>0.45833333333333331</v>
      </c>
      <c r="C16358" t="s">
        <v>120</v>
      </c>
      <c r="D16358">
        <v>24.9</v>
      </c>
      <c r="E16358">
        <v>6343</v>
      </c>
    </row>
    <row r="16359" spans="1:5" x14ac:dyDescent="0.3">
      <c r="A16359" s="66">
        <v>42003</v>
      </c>
      <c r="B16359" s="68">
        <v>0.46875</v>
      </c>
      <c r="C16359" t="s">
        <v>120</v>
      </c>
      <c r="D16359">
        <v>24.83</v>
      </c>
      <c r="E16359">
        <v>6444</v>
      </c>
    </row>
    <row r="16360" spans="1:5" x14ac:dyDescent="0.3">
      <c r="A16360" s="66">
        <v>42003</v>
      </c>
      <c r="B16360" s="68">
        <v>0.47916666666666669</v>
      </c>
      <c r="C16360" t="s">
        <v>120</v>
      </c>
      <c r="D16360">
        <v>24.82</v>
      </c>
      <c r="E16360">
        <v>6412</v>
      </c>
    </row>
    <row r="16361" spans="1:5" x14ac:dyDescent="0.3">
      <c r="A16361" s="66">
        <v>42003</v>
      </c>
      <c r="B16361" s="68">
        <v>0.47916666666666669</v>
      </c>
      <c r="C16361" t="s">
        <v>120</v>
      </c>
      <c r="D16361">
        <v>24.82</v>
      </c>
      <c r="E16361">
        <v>6412</v>
      </c>
    </row>
    <row r="16362" spans="1:5" x14ac:dyDescent="0.3">
      <c r="A16362" s="66">
        <v>42003</v>
      </c>
      <c r="B16362" s="68">
        <v>0.48958333333333331</v>
      </c>
      <c r="C16362" t="s">
        <v>120</v>
      </c>
      <c r="D16362">
        <v>24.89</v>
      </c>
      <c r="E16362">
        <v>6213</v>
      </c>
    </row>
    <row r="16363" spans="1:5" x14ac:dyDescent="0.3">
      <c r="A16363" s="66">
        <v>42004</v>
      </c>
      <c r="B16363" s="68">
        <v>0.5</v>
      </c>
      <c r="C16363" t="s">
        <v>119</v>
      </c>
      <c r="D16363">
        <v>24.92</v>
      </c>
      <c r="E16363">
        <v>6104</v>
      </c>
    </row>
    <row r="16364" spans="1:5" x14ac:dyDescent="0.3">
      <c r="A16364" s="66">
        <v>42004</v>
      </c>
      <c r="B16364" s="68">
        <v>0.51041666666666663</v>
      </c>
      <c r="C16364" t="s">
        <v>119</v>
      </c>
      <c r="D16364">
        <v>24.78</v>
      </c>
      <c r="E16364">
        <v>5827</v>
      </c>
    </row>
    <row r="16365" spans="1:5" x14ac:dyDescent="0.3">
      <c r="A16365" s="66">
        <v>42004</v>
      </c>
      <c r="B16365" s="68">
        <v>0.52083333333333337</v>
      </c>
      <c r="C16365" t="s">
        <v>119</v>
      </c>
      <c r="D16365">
        <v>24.74</v>
      </c>
      <c r="E16365">
        <v>5629</v>
      </c>
    </row>
    <row r="16366" spans="1:5" x14ac:dyDescent="0.3">
      <c r="A16366" s="66">
        <v>42004</v>
      </c>
      <c r="B16366" s="68">
        <v>0.53125</v>
      </c>
      <c r="C16366" t="s">
        <v>119</v>
      </c>
      <c r="D16366">
        <v>24.52</v>
      </c>
      <c r="E16366">
        <v>5586</v>
      </c>
    </row>
    <row r="16367" spans="1:5" x14ac:dyDescent="0.3">
      <c r="A16367" s="66">
        <v>42004</v>
      </c>
      <c r="B16367" s="68">
        <v>4.1666666666666664E-2</v>
      </c>
      <c r="C16367" t="s">
        <v>119</v>
      </c>
      <c r="D16367">
        <v>24.36</v>
      </c>
      <c r="E16367">
        <v>5611</v>
      </c>
    </row>
    <row r="16368" spans="1:5" x14ac:dyDescent="0.3">
      <c r="A16368" s="66">
        <v>42004</v>
      </c>
      <c r="B16368" s="68">
        <v>5.2083333333333336E-2</v>
      </c>
      <c r="C16368" t="s">
        <v>119</v>
      </c>
      <c r="D16368">
        <v>24.42</v>
      </c>
      <c r="E16368">
        <v>5621</v>
      </c>
    </row>
    <row r="16369" spans="1:5" x14ac:dyDescent="0.3">
      <c r="A16369" s="66">
        <v>42004</v>
      </c>
      <c r="B16369" s="68">
        <v>6.25E-2</v>
      </c>
      <c r="C16369" t="s">
        <v>119</v>
      </c>
      <c r="D16369">
        <v>24.18</v>
      </c>
      <c r="E16369">
        <v>5627</v>
      </c>
    </row>
    <row r="16370" spans="1:5" x14ac:dyDescent="0.3">
      <c r="A16370" s="66">
        <v>42004</v>
      </c>
      <c r="B16370" s="68">
        <v>7.2916666666666671E-2</v>
      </c>
      <c r="C16370" t="s">
        <v>119</v>
      </c>
      <c r="D16370">
        <v>24.29</v>
      </c>
      <c r="E16370">
        <v>5622</v>
      </c>
    </row>
    <row r="16371" spans="1:5" x14ac:dyDescent="0.3">
      <c r="A16371" s="66">
        <v>42004</v>
      </c>
      <c r="B16371" s="68">
        <v>8.3333333333333329E-2</v>
      </c>
      <c r="C16371" t="s">
        <v>119</v>
      </c>
      <c r="D16371">
        <v>24.39</v>
      </c>
      <c r="E16371">
        <v>5673</v>
      </c>
    </row>
    <row r="16372" spans="1:5" x14ac:dyDescent="0.3">
      <c r="A16372" s="66">
        <v>42004</v>
      </c>
      <c r="B16372" s="68">
        <v>9.375E-2</v>
      </c>
      <c r="C16372" t="s">
        <v>119</v>
      </c>
      <c r="D16372">
        <v>24.37</v>
      </c>
      <c r="E16372">
        <v>5658</v>
      </c>
    </row>
    <row r="16373" spans="1:5" x14ac:dyDescent="0.3">
      <c r="A16373" s="66">
        <v>42004</v>
      </c>
      <c r="B16373" s="68">
        <v>0.10416666666666667</v>
      </c>
      <c r="C16373" t="s">
        <v>119</v>
      </c>
      <c r="D16373">
        <v>24.45</v>
      </c>
      <c r="E16373">
        <v>5710</v>
      </c>
    </row>
    <row r="16374" spans="1:5" x14ac:dyDescent="0.3">
      <c r="A16374" s="66">
        <v>42004</v>
      </c>
      <c r="B16374" s="68">
        <v>0.11458333333333333</v>
      </c>
      <c r="C16374" t="s">
        <v>119</v>
      </c>
      <c r="D16374">
        <v>24.36</v>
      </c>
      <c r="E16374">
        <v>5651</v>
      </c>
    </row>
    <row r="16375" spans="1:5" x14ac:dyDescent="0.3">
      <c r="A16375" s="66">
        <v>42004</v>
      </c>
      <c r="B16375" s="68">
        <v>0.125</v>
      </c>
      <c r="C16375" t="s">
        <v>119</v>
      </c>
      <c r="D16375">
        <v>24.28</v>
      </c>
      <c r="E16375">
        <v>5605</v>
      </c>
    </row>
    <row r="16376" spans="1:5" x14ac:dyDescent="0.3">
      <c r="A16376" s="66">
        <v>42004</v>
      </c>
      <c r="B16376" s="68">
        <v>0.13541666666666666</v>
      </c>
      <c r="C16376" t="s">
        <v>119</v>
      </c>
      <c r="D16376">
        <v>24.24</v>
      </c>
      <c r="E16376">
        <v>5602</v>
      </c>
    </row>
    <row r="16377" spans="1:5" x14ac:dyDescent="0.3">
      <c r="A16377" s="66">
        <v>42004</v>
      </c>
      <c r="B16377" s="68">
        <v>0.14583333333333334</v>
      </c>
      <c r="C16377" t="s">
        <v>119</v>
      </c>
      <c r="D16377">
        <v>24.01</v>
      </c>
      <c r="E16377">
        <v>5474</v>
      </c>
    </row>
    <row r="16378" spans="1:5" x14ac:dyDescent="0.3">
      <c r="A16378" s="66">
        <v>42004</v>
      </c>
      <c r="B16378" s="68">
        <v>0.15625</v>
      </c>
      <c r="C16378" t="s">
        <v>119</v>
      </c>
      <c r="D16378">
        <v>23.94</v>
      </c>
      <c r="E16378">
        <v>5410</v>
      </c>
    </row>
    <row r="16379" spans="1:5" x14ac:dyDescent="0.3">
      <c r="A16379" s="66">
        <v>42004</v>
      </c>
      <c r="B16379" s="68">
        <v>0.16666666666666666</v>
      </c>
      <c r="C16379" t="s">
        <v>119</v>
      </c>
      <c r="D16379">
        <v>23.93</v>
      </c>
      <c r="E16379">
        <v>5408</v>
      </c>
    </row>
    <row r="16380" spans="1:5" x14ac:dyDescent="0.3">
      <c r="A16380" s="66">
        <v>42004</v>
      </c>
      <c r="B16380" s="68">
        <v>0.17708333333333334</v>
      </c>
      <c r="C16380" t="s">
        <v>119</v>
      </c>
      <c r="D16380">
        <v>23.88</v>
      </c>
      <c r="E16380">
        <v>5405</v>
      </c>
    </row>
    <row r="16381" spans="1:5" x14ac:dyDescent="0.3">
      <c r="A16381" s="66">
        <v>42004</v>
      </c>
      <c r="B16381" s="68">
        <v>0.1875</v>
      </c>
      <c r="C16381" t="s">
        <v>119</v>
      </c>
      <c r="D16381">
        <v>23.82</v>
      </c>
      <c r="E16381">
        <v>5347</v>
      </c>
    </row>
    <row r="16382" spans="1:5" x14ac:dyDescent="0.3">
      <c r="A16382" s="66">
        <v>42004</v>
      </c>
      <c r="B16382" s="68">
        <v>0.19791666666666666</v>
      </c>
      <c r="C16382" t="s">
        <v>119</v>
      </c>
      <c r="D16382">
        <v>23.9</v>
      </c>
      <c r="E16382">
        <v>5437</v>
      </c>
    </row>
    <row r="16383" spans="1:5" x14ac:dyDescent="0.3">
      <c r="A16383" s="66">
        <v>42004</v>
      </c>
      <c r="B16383" s="68">
        <v>0.20833333333333334</v>
      </c>
      <c r="C16383" t="s">
        <v>119</v>
      </c>
      <c r="D16383">
        <v>23.89</v>
      </c>
      <c r="E16383">
        <v>5475</v>
      </c>
    </row>
    <row r="16384" spans="1:5" x14ac:dyDescent="0.3">
      <c r="A16384" s="66">
        <v>42004</v>
      </c>
      <c r="B16384" s="68">
        <v>0.21875</v>
      </c>
      <c r="C16384" t="s">
        <v>119</v>
      </c>
      <c r="D16384">
        <v>23.89</v>
      </c>
      <c r="E16384">
        <v>5479</v>
      </c>
    </row>
    <row r="16385" spans="1:5" x14ac:dyDescent="0.3">
      <c r="A16385" s="66">
        <v>42004</v>
      </c>
      <c r="B16385" s="68">
        <v>0.22916666666666666</v>
      </c>
      <c r="C16385" t="s">
        <v>119</v>
      </c>
      <c r="D16385">
        <v>23.8</v>
      </c>
      <c r="E16385">
        <v>5416</v>
      </c>
    </row>
    <row r="16386" spans="1:5" x14ac:dyDescent="0.3">
      <c r="A16386" s="66">
        <v>42004</v>
      </c>
      <c r="B16386" s="68">
        <v>0.23958333333333334</v>
      </c>
      <c r="C16386" t="s">
        <v>119</v>
      </c>
      <c r="D16386">
        <v>23.76</v>
      </c>
      <c r="E16386">
        <v>5452</v>
      </c>
    </row>
    <row r="16387" spans="1:5" x14ac:dyDescent="0.3">
      <c r="A16387" s="66">
        <v>42004</v>
      </c>
      <c r="B16387" s="68">
        <v>0.25</v>
      </c>
      <c r="C16387" t="s">
        <v>119</v>
      </c>
      <c r="D16387">
        <v>23.64</v>
      </c>
      <c r="E16387">
        <v>5387</v>
      </c>
    </row>
    <row r="16388" spans="1:5" x14ac:dyDescent="0.3">
      <c r="A16388" s="66">
        <v>42004</v>
      </c>
      <c r="B16388" s="68">
        <v>0.26041666666666669</v>
      </c>
      <c r="C16388" t="s">
        <v>119</v>
      </c>
      <c r="D16388">
        <v>23.59</v>
      </c>
      <c r="E16388">
        <v>5354</v>
      </c>
    </row>
    <row r="16389" spans="1:5" x14ac:dyDescent="0.3">
      <c r="A16389" s="66">
        <v>42004</v>
      </c>
      <c r="B16389" s="68">
        <v>0.27083333333333331</v>
      </c>
      <c r="C16389" t="s">
        <v>119</v>
      </c>
      <c r="D16389">
        <v>23.62</v>
      </c>
      <c r="E16389">
        <v>5348</v>
      </c>
    </row>
    <row r="16390" spans="1:5" x14ac:dyDescent="0.3">
      <c r="A16390" s="66">
        <v>42004</v>
      </c>
      <c r="B16390" s="68">
        <v>0.28125</v>
      </c>
      <c r="C16390" t="s">
        <v>119</v>
      </c>
      <c r="D16390">
        <v>23.63</v>
      </c>
      <c r="E16390">
        <v>5344</v>
      </c>
    </row>
    <row r="16391" spans="1:5" x14ac:dyDescent="0.3">
      <c r="A16391" s="66">
        <v>42004</v>
      </c>
      <c r="B16391" s="68">
        <v>0.29166666666666669</v>
      </c>
      <c r="C16391" t="s">
        <v>119</v>
      </c>
      <c r="D16391">
        <v>23.62</v>
      </c>
      <c r="E16391">
        <v>5363</v>
      </c>
    </row>
    <row r="16392" spans="1:5" x14ac:dyDescent="0.3">
      <c r="A16392" s="66">
        <v>42004</v>
      </c>
      <c r="B16392" s="68">
        <v>0.30208333333333331</v>
      </c>
      <c r="C16392" t="s">
        <v>119</v>
      </c>
      <c r="D16392">
        <v>23.6</v>
      </c>
      <c r="E16392">
        <v>5339</v>
      </c>
    </row>
    <row r="16393" spans="1:5" x14ac:dyDescent="0.3">
      <c r="A16393" s="66">
        <v>42004</v>
      </c>
      <c r="B16393" s="68">
        <v>0.3125</v>
      </c>
      <c r="C16393" t="s">
        <v>119</v>
      </c>
      <c r="D16393">
        <v>23.58</v>
      </c>
      <c r="E16393">
        <v>5332</v>
      </c>
    </row>
    <row r="16394" spans="1:5" x14ac:dyDescent="0.3">
      <c r="A16394" s="66">
        <v>42004</v>
      </c>
      <c r="B16394" s="68">
        <v>0.32291666666666669</v>
      </c>
      <c r="C16394" t="s">
        <v>119</v>
      </c>
      <c r="D16394">
        <v>23.55</v>
      </c>
      <c r="E16394">
        <v>5373</v>
      </c>
    </row>
    <row r="16395" spans="1:5" x14ac:dyDescent="0.3">
      <c r="A16395" s="66">
        <v>42004</v>
      </c>
      <c r="B16395" s="68">
        <v>0.33333333333333331</v>
      </c>
      <c r="C16395" t="s">
        <v>119</v>
      </c>
      <c r="D16395">
        <v>23.53</v>
      </c>
      <c r="E16395">
        <v>5408</v>
      </c>
    </row>
    <row r="16396" spans="1:5" x14ac:dyDescent="0.3">
      <c r="A16396" s="66">
        <v>42004</v>
      </c>
      <c r="B16396" s="68">
        <v>0.34375</v>
      </c>
      <c r="C16396" t="s">
        <v>119</v>
      </c>
      <c r="D16396">
        <v>23.49</v>
      </c>
      <c r="E16396">
        <v>5421</v>
      </c>
    </row>
    <row r="16397" spans="1:5" x14ac:dyDescent="0.3">
      <c r="A16397" s="66">
        <v>42004</v>
      </c>
      <c r="B16397" s="68">
        <v>0.35416666666666669</v>
      </c>
      <c r="C16397" t="s">
        <v>119</v>
      </c>
      <c r="D16397">
        <v>23.46</v>
      </c>
      <c r="E16397">
        <v>5433</v>
      </c>
    </row>
    <row r="16398" spans="1:5" x14ac:dyDescent="0.3">
      <c r="A16398" s="66">
        <v>42004</v>
      </c>
      <c r="B16398" s="68">
        <v>0.36458333333333331</v>
      </c>
      <c r="C16398" t="s">
        <v>119</v>
      </c>
      <c r="D16398">
        <v>23.46</v>
      </c>
      <c r="E16398">
        <v>5445</v>
      </c>
    </row>
    <row r="16399" spans="1:5" x14ac:dyDescent="0.3">
      <c r="A16399" s="66">
        <v>42004</v>
      </c>
      <c r="B16399" s="68">
        <v>0.375</v>
      </c>
      <c r="C16399" t="s">
        <v>119</v>
      </c>
      <c r="D16399">
        <v>23.47</v>
      </c>
      <c r="E16399">
        <v>5568</v>
      </c>
    </row>
    <row r="16400" spans="1:5" x14ac:dyDescent="0.3">
      <c r="A16400" s="66">
        <v>42004</v>
      </c>
      <c r="B16400" s="68">
        <v>0.38541666666666669</v>
      </c>
      <c r="C16400" t="s">
        <v>119</v>
      </c>
      <c r="D16400">
        <v>23.39</v>
      </c>
      <c r="E16400">
        <v>5590</v>
      </c>
    </row>
    <row r="16401" spans="1:5" x14ac:dyDescent="0.3">
      <c r="A16401" s="66">
        <v>42004</v>
      </c>
      <c r="B16401" s="68">
        <v>0.39583333333333331</v>
      </c>
      <c r="C16401" t="s">
        <v>119</v>
      </c>
      <c r="D16401">
        <v>23.4</v>
      </c>
      <c r="E16401">
        <v>5575</v>
      </c>
    </row>
    <row r="16402" spans="1:5" x14ac:dyDescent="0.3">
      <c r="A16402" s="66">
        <v>42004</v>
      </c>
      <c r="B16402" s="68">
        <v>0.40625</v>
      </c>
      <c r="C16402" t="s">
        <v>119</v>
      </c>
      <c r="D16402">
        <v>23.39</v>
      </c>
      <c r="E16402">
        <v>5608</v>
      </c>
    </row>
    <row r="16403" spans="1:5" x14ac:dyDescent="0.3">
      <c r="A16403" s="66">
        <v>42004</v>
      </c>
      <c r="B16403" s="68">
        <v>0.41666666666666669</v>
      </c>
      <c r="C16403" t="s">
        <v>119</v>
      </c>
      <c r="D16403">
        <v>23.37</v>
      </c>
      <c r="E16403">
        <v>5726</v>
      </c>
    </row>
    <row r="16404" spans="1:5" x14ac:dyDescent="0.3">
      <c r="A16404" s="66">
        <v>42004</v>
      </c>
      <c r="B16404" s="68">
        <v>0.42708333333333331</v>
      </c>
      <c r="C16404" t="s">
        <v>119</v>
      </c>
      <c r="D16404">
        <v>23.38</v>
      </c>
      <c r="E16404">
        <v>5825</v>
      </c>
    </row>
    <row r="16405" spans="1:5" x14ac:dyDescent="0.3">
      <c r="A16405" s="66">
        <v>42004</v>
      </c>
      <c r="B16405" s="68">
        <v>0.4375</v>
      </c>
      <c r="C16405" t="s">
        <v>119</v>
      </c>
      <c r="D16405">
        <v>23.35</v>
      </c>
      <c r="E16405">
        <v>6097</v>
      </c>
    </row>
    <row r="16406" spans="1:5" x14ac:dyDescent="0.3">
      <c r="A16406" s="66">
        <v>42004</v>
      </c>
      <c r="B16406" s="68">
        <v>0.44791666666666669</v>
      </c>
      <c r="C16406" t="s">
        <v>119</v>
      </c>
      <c r="D16406">
        <v>23.34</v>
      </c>
      <c r="E16406">
        <v>6292</v>
      </c>
    </row>
    <row r="16407" spans="1:5" x14ac:dyDescent="0.3">
      <c r="A16407" s="66">
        <v>42004</v>
      </c>
      <c r="B16407" s="68">
        <v>0.45833333333333331</v>
      </c>
      <c r="C16407" t="s">
        <v>119</v>
      </c>
      <c r="D16407">
        <v>23.33</v>
      </c>
      <c r="E16407">
        <v>6228</v>
      </c>
    </row>
    <row r="16408" spans="1:5" x14ac:dyDescent="0.3">
      <c r="A16408" s="66">
        <v>42004</v>
      </c>
      <c r="B16408" s="68">
        <v>0.46875</v>
      </c>
      <c r="C16408" t="s">
        <v>119</v>
      </c>
      <c r="D16408">
        <v>23.33</v>
      </c>
      <c r="E16408">
        <v>6238</v>
      </c>
    </row>
    <row r="16409" spans="1:5" x14ac:dyDescent="0.3">
      <c r="A16409" s="66">
        <v>42004</v>
      </c>
      <c r="B16409" s="68">
        <v>0.47916666666666669</v>
      </c>
      <c r="C16409" t="s">
        <v>119</v>
      </c>
      <c r="D16409">
        <v>23.33</v>
      </c>
      <c r="E16409">
        <v>6386</v>
      </c>
    </row>
    <row r="16410" spans="1:5" x14ac:dyDescent="0.3">
      <c r="A16410" s="66">
        <v>42004</v>
      </c>
      <c r="B16410" s="68">
        <v>0.48958333333333331</v>
      </c>
      <c r="C16410" t="s">
        <v>119</v>
      </c>
      <c r="D16410">
        <v>23.35</v>
      </c>
      <c r="E16410">
        <v>6328</v>
      </c>
    </row>
    <row r="16411" spans="1:5" x14ac:dyDescent="0.3">
      <c r="A16411" s="66">
        <v>42004</v>
      </c>
      <c r="B16411" s="68">
        <v>0.5</v>
      </c>
      <c r="C16411" t="s">
        <v>120</v>
      </c>
      <c r="D16411">
        <v>23.35</v>
      </c>
      <c r="E16411">
        <v>6356</v>
      </c>
    </row>
    <row r="16412" spans="1:5" x14ac:dyDescent="0.3">
      <c r="A16412" s="66">
        <v>42004</v>
      </c>
      <c r="B16412" s="68">
        <v>0.51041666666666663</v>
      </c>
      <c r="C16412" t="s">
        <v>120</v>
      </c>
      <c r="D16412">
        <v>23.37</v>
      </c>
      <c r="E16412">
        <v>6478</v>
      </c>
    </row>
    <row r="16413" spans="1:5" x14ac:dyDescent="0.3">
      <c r="A16413" s="66">
        <v>42004</v>
      </c>
      <c r="B16413" s="68">
        <v>0.52083333333333337</v>
      </c>
      <c r="C16413" t="s">
        <v>120</v>
      </c>
      <c r="D16413">
        <v>23.4</v>
      </c>
      <c r="E16413">
        <v>6555</v>
      </c>
    </row>
    <row r="16414" spans="1:5" x14ac:dyDescent="0.3">
      <c r="A16414" s="66">
        <v>42004</v>
      </c>
      <c r="B16414" s="68">
        <v>0.53125</v>
      </c>
      <c r="C16414" t="s">
        <v>120</v>
      </c>
      <c r="D16414">
        <v>23.5</v>
      </c>
      <c r="E16414">
        <v>6148</v>
      </c>
    </row>
    <row r="16415" spans="1:5" x14ac:dyDescent="0.3">
      <c r="A16415" s="66">
        <v>42004</v>
      </c>
      <c r="B16415" s="68">
        <v>4.1666666666666664E-2</v>
      </c>
      <c r="C16415" t="s">
        <v>120</v>
      </c>
      <c r="D16415">
        <v>23.56</v>
      </c>
      <c r="E16415">
        <v>6142</v>
      </c>
    </row>
    <row r="16416" spans="1:5" x14ac:dyDescent="0.3">
      <c r="A16416" s="66">
        <v>42004</v>
      </c>
      <c r="B16416" s="68">
        <v>5.2083333333333336E-2</v>
      </c>
      <c r="C16416" t="s">
        <v>120</v>
      </c>
      <c r="D16416">
        <v>23.57</v>
      </c>
      <c r="E16416">
        <v>6216</v>
      </c>
    </row>
    <row r="16417" spans="1:5" x14ac:dyDescent="0.3">
      <c r="A16417" s="66">
        <v>42004</v>
      </c>
      <c r="B16417" s="68">
        <v>6.25E-2</v>
      </c>
      <c r="C16417" t="s">
        <v>120</v>
      </c>
      <c r="D16417">
        <v>23.6</v>
      </c>
      <c r="E16417">
        <v>6149</v>
      </c>
    </row>
    <row r="16418" spans="1:5" x14ac:dyDescent="0.3">
      <c r="A16418" s="66">
        <v>42004</v>
      </c>
      <c r="B16418" s="68">
        <v>7.2916666666666671E-2</v>
      </c>
      <c r="C16418" t="s">
        <v>120</v>
      </c>
      <c r="D16418">
        <v>23.62</v>
      </c>
      <c r="E16418">
        <v>6142</v>
      </c>
    </row>
    <row r="16419" spans="1:5" x14ac:dyDescent="0.3">
      <c r="A16419" s="66">
        <v>42004</v>
      </c>
      <c r="B16419" s="68">
        <v>8.3333333333333329E-2</v>
      </c>
      <c r="C16419" t="s">
        <v>120</v>
      </c>
      <c r="D16419">
        <v>23.61</v>
      </c>
      <c r="E16419">
        <v>5967</v>
      </c>
    </row>
    <row r="16420" spans="1:5" x14ac:dyDescent="0.3">
      <c r="A16420" s="66">
        <v>42004</v>
      </c>
      <c r="B16420" s="68">
        <v>9.375E-2</v>
      </c>
      <c r="C16420" t="s">
        <v>120</v>
      </c>
      <c r="D16420">
        <v>23.63</v>
      </c>
      <c r="E16420">
        <v>5833</v>
      </c>
    </row>
    <row r="16421" spans="1:5" x14ac:dyDescent="0.3">
      <c r="A16421" s="66">
        <v>42004</v>
      </c>
      <c r="B16421" s="68">
        <v>0.10416666666666667</v>
      </c>
      <c r="C16421" t="s">
        <v>120</v>
      </c>
      <c r="D16421">
        <v>23.69</v>
      </c>
      <c r="E16421">
        <v>5705</v>
      </c>
    </row>
    <row r="16422" spans="1:5" x14ac:dyDescent="0.3">
      <c r="A16422" s="66">
        <v>42004</v>
      </c>
      <c r="B16422" s="68">
        <v>0.11458333333333333</v>
      </c>
      <c r="C16422" t="s">
        <v>120</v>
      </c>
      <c r="D16422">
        <v>23.72</v>
      </c>
      <c r="E16422">
        <v>5652</v>
      </c>
    </row>
    <row r="16423" spans="1:5" x14ac:dyDescent="0.3">
      <c r="A16423" s="66">
        <v>42004</v>
      </c>
      <c r="B16423" s="68">
        <v>0.125</v>
      </c>
      <c r="C16423" t="s">
        <v>120</v>
      </c>
      <c r="D16423">
        <v>23.75</v>
      </c>
      <c r="E16423">
        <v>5687</v>
      </c>
    </row>
    <row r="16424" spans="1:5" x14ac:dyDescent="0.3">
      <c r="A16424" s="66">
        <v>42004</v>
      </c>
      <c r="B16424" s="68">
        <v>0.13541666666666666</v>
      </c>
      <c r="C16424" t="s">
        <v>120</v>
      </c>
      <c r="D16424">
        <v>23.77</v>
      </c>
      <c r="E16424">
        <v>5868</v>
      </c>
    </row>
    <row r="16425" spans="1:5" x14ac:dyDescent="0.3">
      <c r="A16425" s="66">
        <v>42004</v>
      </c>
      <c r="B16425" s="68">
        <v>0.14583333333333334</v>
      </c>
      <c r="C16425" t="s">
        <v>120</v>
      </c>
      <c r="D16425">
        <v>23.8</v>
      </c>
      <c r="E16425">
        <v>6081</v>
      </c>
    </row>
    <row r="16426" spans="1:5" x14ac:dyDescent="0.3">
      <c r="A16426" s="66">
        <v>42004</v>
      </c>
      <c r="B16426" s="68">
        <v>0.15625</v>
      </c>
      <c r="C16426" t="s">
        <v>120</v>
      </c>
      <c r="D16426">
        <v>23.84</v>
      </c>
      <c r="E16426">
        <v>6047</v>
      </c>
    </row>
    <row r="16427" spans="1:5" x14ac:dyDescent="0.3">
      <c r="A16427" s="66">
        <v>42004</v>
      </c>
      <c r="B16427" s="68">
        <v>0.16666666666666666</v>
      </c>
      <c r="C16427" t="s">
        <v>120</v>
      </c>
      <c r="D16427">
        <v>23.86</v>
      </c>
      <c r="E16427">
        <v>5989</v>
      </c>
    </row>
    <row r="16428" spans="1:5" x14ac:dyDescent="0.3">
      <c r="A16428" s="66">
        <v>42004</v>
      </c>
      <c r="B16428" s="68">
        <v>0.17708333333333334</v>
      </c>
      <c r="C16428" t="s">
        <v>120</v>
      </c>
      <c r="D16428">
        <v>23.84</v>
      </c>
      <c r="E16428">
        <v>6296</v>
      </c>
    </row>
    <row r="16429" spans="1:5" x14ac:dyDescent="0.3">
      <c r="A16429" s="66">
        <v>42004</v>
      </c>
      <c r="B16429" s="68">
        <v>0.1875</v>
      </c>
      <c r="C16429" t="s">
        <v>120</v>
      </c>
      <c r="D16429">
        <v>23.87</v>
      </c>
      <c r="E16429">
        <v>6232</v>
      </c>
    </row>
    <row r="16430" spans="1:5" x14ac:dyDescent="0.3">
      <c r="A16430" s="66">
        <v>42004</v>
      </c>
      <c r="B16430" s="68">
        <v>0.19791666666666666</v>
      </c>
      <c r="C16430" t="s">
        <v>120</v>
      </c>
      <c r="D16430">
        <v>23.84</v>
      </c>
      <c r="E16430">
        <v>6265</v>
      </c>
    </row>
    <row r="16431" spans="1:5" x14ac:dyDescent="0.3">
      <c r="A16431" s="66">
        <v>42004</v>
      </c>
      <c r="B16431" s="68">
        <v>0.20833333333333334</v>
      </c>
      <c r="C16431" t="s">
        <v>120</v>
      </c>
      <c r="D16431">
        <v>23.82</v>
      </c>
      <c r="E16431">
        <v>6285</v>
      </c>
    </row>
    <row r="16432" spans="1:5" x14ac:dyDescent="0.3">
      <c r="A16432" s="66">
        <v>42004</v>
      </c>
      <c r="B16432" s="68">
        <v>0.21875</v>
      </c>
      <c r="C16432" t="s">
        <v>120</v>
      </c>
      <c r="D16432">
        <v>23.8</v>
      </c>
      <c r="E16432">
        <v>6263</v>
      </c>
    </row>
    <row r="16433" spans="1:5" x14ac:dyDescent="0.3">
      <c r="A16433" s="66">
        <v>42004</v>
      </c>
      <c r="B16433" s="68">
        <v>0.22916666666666666</v>
      </c>
      <c r="C16433" t="s">
        <v>120</v>
      </c>
      <c r="D16433">
        <v>23.78</v>
      </c>
      <c r="E16433">
        <v>6256</v>
      </c>
    </row>
    <row r="16434" spans="1:5" x14ac:dyDescent="0.3">
      <c r="A16434" s="66">
        <v>42004</v>
      </c>
      <c r="B16434" s="68">
        <v>0.23958333333333334</v>
      </c>
      <c r="C16434" t="s">
        <v>120</v>
      </c>
      <c r="D16434">
        <v>23.75</v>
      </c>
      <c r="E16434">
        <v>6248</v>
      </c>
    </row>
    <row r="16435" spans="1:5" x14ac:dyDescent="0.3">
      <c r="A16435" s="66">
        <v>42004</v>
      </c>
      <c r="B16435" s="68">
        <v>0.25</v>
      </c>
      <c r="C16435" t="s">
        <v>120</v>
      </c>
      <c r="D16435">
        <v>23.73</v>
      </c>
      <c r="E16435">
        <v>6251</v>
      </c>
    </row>
    <row r="16436" spans="1:5" x14ac:dyDescent="0.3">
      <c r="A16436" s="66">
        <v>42004</v>
      </c>
      <c r="B16436" s="68">
        <v>0.26041666666666669</v>
      </c>
      <c r="C16436" t="s">
        <v>120</v>
      </c>
      <c r="D16436">
        <v>23.7</v>
      </c>
      <c r="E16436">
        <v>6350</v>
      </c>
    </row>
    <row r="16437" spans="1:5" x14ac:dyDescent="0.3">
      <c r="A16437" s="66">
        <v>42004</v>
      </c>
      <c r="B16437" s="68">
        <v>0.27083333333333331</v>
      </c>
      <c r="C16437" t="s">
        <v>120</v>
      </c>
      <c r="D16437">
        <v>23.69</v>
      </c>
      <c r="E16437">
        <v>6310</v>
      </c>
    </row>
    <row r="16438" spans="1:5" x14ac:dyDescent="0.3">
      <c r="A16438" s="66">
        <v>42004</v>
      </c>
      <c r="B16438" s="68">
        <v>0.28125</v>
      </c>
      <c r="C16438" t="s">
        <v>120</v>
      </c>
      <c r="D16438">
        <v>23.65</v>
      </c>
      <c r="E16438">
        <v>6303</v>
      </c>
    </row>
    <row r="16439" spans="1:5" x14ac:dyDescent="0.3">
      <c r="A16439" s="66">
        <v>42004</v>
      </c>
      <c r="B16439" s="68">
        <v>0.29166666666666669</v>
      </c>
      <c r="C16439" t="s">
        <v>120</v>
      </c>
      <c r="D16439">
        <v>23.62</v>
      </c>
      <c r="E16439">
        <v>6275</v>
      </c>
    </row>
    <row r="16440" spans="1:5" x14ac:dyDescent="0.3">
      <c r="A16440" s="66">
        <v>42004</v>
      </c>
      <c r="B16440" s="68">
        <v>0.30208333333333331</v>
      </c>
      <c r="C16440" t="s">
        <v>120</v>
      </c>
      <c r="D16440">
        <v>23.6</v>
      </c>
      <c r="E16440">
        <v>6293</v>
      </c>
    </row>
    <row r="16441" spans="1:5" x14ac:dyDescent="0.3">
      <c r="A16441" s="66">
        <v>42004</v>
      </c>
      <c r="B16441" s="68">
        <v>0.3125</v>
      </c>
      <c r="C16441" t="s">
        <v>120</v>
      </c>
      <c r="D16441">
        <v>23.56</v>
      </c>
      <c r="E16441">
        <v>6321</v>
      </c>
    </row>
    <row r="16442" spans="1:5" x14ac:dyDescent="0.3">
      <c r="A16442" s="66">
        <v>42004</v>
      </c>
      <c r="B16442" s="68">
        <v>0.32291666666666669</v>
      </c>
      <c r="C16442" t="s">
        <v>120</v>
      </c>
      <c r="D16442">
        <v>23.54</v>
      </c>
      <c r="E16442">
        <v>6387</v>
      </c>
    </row>
    <row r="16443" spans="1:5" x14ac:dyDescent="0.3">
      <c r="A16443" s="66">
        <v>42004</v>
      </c>
      <c r="B16443" s="68">
        <v>0.33333333333333331</v>
      </c>
      <c r="C16443" t="s">
        <v>120</v>
      </c>
      <c r="D16443">
        <v>23.53</v>
      </c>
      <c r="E16443">
        <v>6606</v>
      </c>
    </row>
    <row r="16444" spans="1:5" x14ac:dyDescent="0.3">
      <c r="A16444" s="66">
        <v>42004</v>
      </c>
      <c r="B16444" s="68">
        <v>0.34375</v>
      </c>
      <c r="C16444" t="s">
        <v>120</v>
      </c>
      <c r="D16444">
        <v>23.51</v>
      </c>
      <c r="E16444">
        <v>6606</v>
      </c>
    </row>
    <row r="16445" spans="1:5" x14ac:dyDescent="0.3">
      <c r="A16445" s="66">
        <v>42004</v>
      </c>
      <c r="B16445" s="68">
        <v>0.35416666666666669</v>
      </c>
      <c r="C16445" t="s">
        <v>120</v>
      </c>
      <c r="D16445">
        <v>23.47</v>
      </c>
      <c r="E16445">
        <v>6768</v>
      </c>
    </row>
    <row r="16446" spans="1:5" x14ac:dyDescent="0.3">
      <c r="A16446" s="66">
        <v>42004</v>
      </c>
      <c r="B16446" s="68">
        <v>0.36458333333333331</v>
      </c>
      <c r="C16446" t="s">
        <v>120</v>
      </c>
      <c r="D16446">
        <v>23.42</v>
      </c>
      <c r="E16446">
        <v>7106</v>
      </c>
    </row>
    <row r="16447" spans="1:5" x14ac:dyDescent="0.3">
      <c r="A16447" s="66">
        <v>42004</v>
      </c>
      <c r="B16447" s="68">
        <v>0.375</v>
      </c>
      <c r="C16447" t="s">
        <v>120</v>
      </c>
      <c r="D16447">
        <v>23.42</v>
      </c>
      <c r="E16447">
        <v>6696</v>
      </c>
    </row>
    <row r="16448" spans="1:5" x14ac:dyDescent="0.3">
      <c r="A16448" s="66">
        <v>42004</v>
      </c>
      <c r="B16448" s="68">
        <v>0.38541666666666669</v>
      </c>
      <c r="C16448" t="s">
        <v>120</v>
      </c>
      <c r="D16448">
        <v>23.38</v>
      </c>
      <c r="E16448">
        <v>6780</v>
      </c>
    </row>
    <row r="16449" spans="1:5" x14ac:dyDescent="0.3">
      <c r="A16449" s="66">
        <v>42004</v>
      </c>
      <c r="B16449" s="68">
        <v>0.39583333333333331</v>
      </c>
      <c r="C16449" t="s">
        <v>120</v>
      </c>
      <c r="D16449">
        <v>23.35</v>
      </c>
      <c r="E16449">
        <v>6649</v>
      </c>
    </row>
    <row r="16450" spans="1:5" x14ac:dyDescent="0.3">
      <c r="A16450" s="66">
        <v>42004</v>
      </c>
      <c r="B16450" s="68">
        <v>0.40625</v>
      </c>
      <c r="C16450" t="s">
        <v>120</v>
      </c>
      <c r="D16450">
        <v>23.34</v>
      </c>
      <c r="E16450">
        <v>6465</v>
      </c>
    </row>
    <row r="16451" spans="1:5" x14ac:dyDescent="0.3">
      <c r="A16451" s="66">
        <v>42004</v>
      </c>
      <c r="B16451" s="68">
        <v>0.41666666666666669</v>
      </c>
      <c r="C16451" t="s">
        <v>120</v>
      </c>
      <c r="D16451">
        <v>23.33</v>
      </c>
      <c r="E16451">
        <v>6403</v>
      </c>
    </row>
    <row r="16452" spans="1:5" x14ac:dyDescent="0.3">
      <c r="A16452" s="66">
        <v>42004</v>
      </c>
      <c r="B16452" s="68">
        <v>0.42708333333333331</v>
      </c>
      <c r="C16452" t="s">
        <v>120</v>
      </c>
      <c r="D16452">
        <v>23.33</v>
      </c>
      <c r="E16452">
        <v>6384</v>
      </c>
    </row>
    <row r="16453" spans="1:5" x14ac:dyDescent="0.3">
      <c r="A16453" s="66">
        <v>42004</v>
      </c>
      <c r="B16453" s="68">
        <v>0.4375</v>
      </c>
      <c r="C16453" t="s">
        <v>120</v>
      </c>
      <c r="D16453">
        <v>23.29</v>
      </c>
      <c r="E16453">
        <v>6387</v>
      </c>
    </row>
    <row r="16454" spans="1:5" x14ac:dyDescent="0.3">
      <c r="A16454" s="66">
        <v>42004</v>
      </c>
      <c r="B16454" s="68">
        <v>0.44791666666666669</v>
      </c>
      <c r="C16454" t="s">
        <v>120</v>
      </c>
      <c r="D16454">
        <v>23.25</v>
      </c>
      <c r="E16454">
        <v>6401</v>
      </c>
    </row>
    <row r="16455" spans="1:5" x14ac:dyDescent="0.3">
      <c r="A16455" s="66">
        <v>42004</v>
      </c>
      <c r="B16455" s="68">
        <v>0.45833333333333331</v>
      </c>
      <c r="C16455" t="s">
        <v>120</v>
      </c>
      <c r="D16455">
        <v>23.19</v>
      </c>
      <c r="E16455">
        <v>6448</v>
      </c>
    </row>
    <row r="16456" spans="1:5" x14ac:dyDescent="0.3">
      <c r="A16456" s="66">
        <v>42004</v>
      </c>
      <c r="B16456" s="68">
        <v>0.46875</v>
      </c>
      <c r="C16456" t="s">
        <v>120</v>
      </c>
      <c r="D16456">
        <v>23.16</v>
      </c>
      <c r="E16456">
        <v>6512</v>
      </c>
    </row>
    <row r="16457" spans="1:5" x14ac:dyDescent="0.3">
      <c r="A16457" s="66">
        <v>42004</v>
      </c>
      <c r="B16457" s="68">
        <v>0.47916666666666669</v>
      </c>
      <c r="C16457" t="s">
        <v>120</v>
      </c>
      <c r="D16457">
        <v>23.07</v>
      </c>
      <c r="E16457">
        <v>6536</v>
      </c>
    </row>
    <row r="16458" spans="1:5" x14ac:dyDescent="0.3">
      <c r="A16458" s="66">
        <v>42004</v>
      </c>
      <c r="B16458" s="68">
        <v>0.47916666666666669</v>
      </c>
      <c r="C16458" t="s">
        <v>120</v>
      </c>
      <c r="D16458">
        <v>23.07</v>
      </c>
      <c r="E16458">
        <v>6536</v>
      </c>
    </row>
    <row r="16459" spans="1:5" x14ac:dyDescent="0.3">
      <c r="A16459" s="66">
        <v>42004</v>
      </c>
      <c r="B16459" s="68">
        <v>0.48958333333333331</v>
      </c>
      <c r="C16459" t="s">
        <v>120</v>
      </c>
      <c r="D16459">
        <v>23.06</v>
      </c>
      <c r="E16459">
        <v>6709</v>
      </c>
    </row>
    <row r="16460" spans="1:5" x14ac:dyDescent="0.3">
      <c r="A16460" s="66">
        <v>42005</v>
      </c>
      <c r="B16460" s="68">
        <v>0.5</v>
      </c>
      <c r="C16460" t="s">
        <v>119</v>
      </c>
      <c r="D16460">
        <v>23.05</v>
      </c>
      <c r="E16460">
        <v>6801</v>
      </c>
    </row>
    <row r="16461" spans="1:5" x14ac:dyDescent="0.3">
      <c r="A16461" s="66">
        <v>42005</v>
      </c>
      <c r="B16461" s="68">
        <v>0.51041666666666663</v>
      </c>
      <c r="C16461" t="s">
        <v>119</v>
      </c>
      <c r="D16461">
        <v>23.03</v>
      </c>
      <c r="E16461">
        <v>7036</v>
      </c>
    </row>
    <row r="16462" spans="1:5" x14ac:dyDescent="0.3">
      <c r="A16462" s="66">
        <v>42005</v>
      </c>
      <c r="B16462" s="68">
        <v>0.52083333333333337</v>
      </c>
      <c r="C16462" t="s">
        <v>119</v>
      </c>
      <c r="D16462">
        <v>23.03</v>
      </c>
      <c r="E16462">
        <v>7038</v>
      </c>
    </row>
    <row r="16463" spans="1:5" x14ac:dyDescent="0.3">
      <c r="A16463" s="66">
        <v>42005</v>
      </c>
      <c r="B16463" s="68">
        <v>0.53125</v>
      </c>
      <c r="C16463" t="s">
        <v>119</v>
      </c>
      <c r="D16463">
        <v>23.02</v>
      </c>
      <c r="E16463">
        <v>6973</v>
      </c>
    </row>
    <row r="16464" spans="1:5" x14ac:dyDescent="0.3">
      <c r="A16464" s="66">
        <v>42005</v>
      </c>
      <c r="B16464" s="68">
        <v>4.1666666666666664E-2</v>
      </c>
      <c r="C16464" t="s">
        <v>119</v>
      </c>
      <c r="D16464">
        <v>22.95</v>
      </c>
      <c r="E16464">
        <v>6890</v>
      </c>
    </row>
    <row r="16465" spans="1:5" x14ac:dyDescent="0.3">
      <c r="A16465" s="66">
        <v>42005</v>
      </c>
      <c r="B16465" s="68">
        <v>5.2083333333333336E-2</v>
      </c>
      <c r="C16465" t="s">
        <v>119</v>
      </c>
      <c r="D16465">
        <v>22.93</v>
      </c>
      <c r="E16465">
        <v>6511</v>
      </c>
    </row>
    <row r="16466" spans="1:5" x14ac:dyDescent="0.3">
      <c r="A16466" s="66">
        <v>42005</v>
      </c>
      <c r="B16466" s="68">
        <v>6.25E-2</v>
      </c>
      <c r="C16466" t="s">
        <v>119</v>
      </c>
      <c r="D16466">
        <v>22.91</v>
      </c>
      <c r="E16466">
        <v>6353</v>
      </c>
    </row>
    <row r="16467" spans="1:5" x14ac:dyDescent="0.3">
      <c r="A16467" s="66">
        <v>42005</v>
      </c>
      <c r="B16467" s="68">
        <v>7.2916666666666671E-2</v>
      </c>
      <c r="C16467" t="s">
        <v>119</v>
      </c>
      <c r="D16467">
        <v>22.91</v>
      </c>
      <c r="E16467">
        <v>6287</v>
      </c>
    </row>
    <row r="16468" spans="1:5" x14ac:dyDescent="0.3">
      <c r="A16468" s="66">
        <v>42005</v>
      </c>
      <c r="B16468" s="68">
        <v>8.3333333333333329E-2</v>
      </c>
      <c r="C16468" t="s">
        <v>119</v>
      </c>
      <c r="D16468">
        <v>22.88</v>
      </c>
      <c r="E16468">
        <v>6251</v>
      </c>
    </row>
    <row r="16469" spans="1:5" x14ac:dyDescent="0.3">
      <c r="A16469" s="66">
        <v>42005</v>
      </c>
      <c r="B16469" s="68">
        <v>9.375E-2</v>
      </c>
      <c r="C16469" t="s">
        <v>119</v>
      </c>
      <c r="D16469">
        <v>22.87</v>
      </c>
      <c r="E16469">
        <v>6251</v>
      </c>
    </row>
    <row r="16470" spans="1:5" x14ac:dyDescent="0.3">
      <c r="A16470" s="66">
        <v>42005</v>
      </c>
      <c r="B16470" s="68">
        <v>0.10416666666666667</v>
      </c>
      <c r="C16470" t="s">
        <v>119</v>
      </c>
      <c r="D16470">
        <v>22.88</v>
      </c>
      <c r="E16470">
        <v>6144</v>
      </c>
    </row>
    <row r="16471" spans="1:5" x14ac:dyDescent="0.3">
      <c r="A16471" s="66">
        <v>42005</v>
      </c>
      <c r="B16471" s="68">
        <v>0.11458333333333333</v>
      </c>
      <c r="C16471" t="s">
        <v>119</v>
      </c>
      <c r="D16471">
        <v>22.87</v>
      </c>
      <c r="E16471">
        <v>5988</v>
      </c>
    </row>
    <row r="16472" spans="1:5" x14ac:dyDescent="0.3">
      <c r="A16472" s="66">
        <v>42005</v>
      </c>
      <c r="B16472" s="68">
        <v>0.125</v>
      </c>
      <c r="C16472" t="s">
        <v>119</v>
      </c>
      <c r="D16472">
        <v>22.85</v>
      </c>
      <c r="E16472">
        <v>5821</v>
      </c>
    </row>
    <row r="16473" spans="1:5" x14ac:dyDescent="0.3">
      <c r="A16473" s="66">
        <v>42005</v>
      </c>
      <c r="B16473" s="68">
        <v>0.13541666666666666</v>
      </c>
      <c r="C16473" t="s">
        <v>119</v>
      </c>
      <c r="D16473">
        <v>22.84</v>
      </c>
      <c r="E16473">
        <v>5737</v>
      </c>
    </row>
    <row r="16474" spans="1:5" x14ac:dyDescent="0.3">
      <c r="A16474" s="66">
        <v>42005</v>
      </c>
      <c r="B16474" s="68">
        <v>0.14583333333333334</v>
      </c>
      <c r="C16474" t="s">
        <v>119</v>
      </c>
      <c r="D16474">
        <v>22.81</v>
      </c>
      <c r="E16474">
        <v>5652</v>
      </c>
    </row>
    <row r="16475" spans="1:5" x14ac:dyDescent="0.3">
      <c r="A16475" s="66">
        <v>42005</v>
      </c>
      <c r="B16475" s="68">
        <v>0.15625</v>
      </c>
      <c r="C16475" t="s">
        <v>119</v>
      </c>
      <c r="D16475">
        <v>22.79</v>
      </c>
      <c r="E16475">
        <v>5536</v>
      </c>
    </row>
    <row r="16476" spans="1:5" x14ac:dyDescent="0.3">
      <c r="A16476" s="66">
        <v>42005</v>
      </c>
      <c r="B16476" s="68">
        <v>0.16666666666666666</v>
      </c>
      <c r="C16476" t="s">
        <v>119</v>
      </c>
      <c r="D16476">
        <v>22.78</v>
      </c>
      <c r="E16476">
        <v>5425</v>
      </c>
    </row>
    <row r="16477" spans="1:5" x14ac:dyDescent="0.3">
      <c r="A16477" s="66">
        <v>42005</v>
      </c>
      <c r="B16477" s="68">
        <v>0.17708333333333334</v>
      </c>
      <c r="C16477" t="s">
        <v>119</v>
      </c>
      <c r="D16477">
        <v>22.76</v>
      </c>
      <c r="E16477">
        <v>5376</v>
      </c>
    </row>
    <row r="16478" spans="1:5" x14ac:dyDescent="0.3">
      <c r="A16478" s="66">
        <v>42005</v>
      </c>
      <c r="B16478" s="68">
        <v>0.1875</v>
      </c>
      <c r="C16478" t="s">
        <v>119</v>
      </c>
      <c r="D16478">
        <v>22.74</v>
      </c>
      <c r="E16478">
        <v>5435</v>
      </c>
    </row>
    <row r="16479" spans="1:5" x14ac:dyDescent="0.3">
      <c r="A16479" s="66">
        <v>42005</v>
      </c>
      <c r="B16479" s="68">
        <v>0.19791666666666666</v>
      </c>
      <c r="C16479" t="s">
        <v>119</v>
      </c>
      <c r="D16479">
        <v>22.72</v>
      </c>
      <c r="E16479">
        <v>5439</v>
      </c>
    </row>
    <row r="16480" spans="1:5" x14ac:dyDescent="0.3">
      <c r="A16480" s="66">
        <v>42005</v>
      </c>
      <c r="B16480" s="68">
        <v>0.20833333333333334</v>
      </c>
      <c r="C16480" t="s">
        <v>119</v>
      </c>
      <c r="D16480">
        <v>22.71</v>
      </c>
      <c r="E16480">
        <v>5491</v>
      </c>
    </row>
    <row r="16481" spans="1:5" x14ac:dyDescent="0.3">
      <c r="A16481" s="66">
        <v>42005</v>
      </c>
      <c r="B16481" s="68">
        <v>0.21875</v>
      </c>
      <c r="C16481" t="s">
        <v>119</v>
      </c>
      <c r="D16481">
        <v>22.7</v>
      </c>
      <c r="E16481">
        <v>5490</v>
      </c>
    </row>
    <row r="16482" spans="1:5" x14ac:dyDescent="0.3">
      <c r="A16482" s="66">
        <v>42005</v>
      </c>
      <c r="B16482" s="68">
        <v>0.22916666666666666</v>
      </c>
      <c r="C16482" t="s">
        <v>119</v>
      </c>
      <c r="D16482">
        <v>22.67</v>
      </c>
      <c r="E16482">
        <v>5502</v>
      </c>
    </row>
    <row r="16483" spans="1:5" x14ac:dyDescent="0.3">
      <c r="A16483" s="66">
        <v>42005</v>
      </c>
      <c r="B16483" s="68">
        <v>0.23958333333333334</v>
      </c>
      <c r="C16483" t="s">
        <v>119</v>
      </c>
      <c r="D16483">
        <v>22.66</v>
      </c>
      <c r="E16483">
        <v>5542</v>
      </c>
    </row>
    <row r="16484" spans="1:5" x14ac:dyDescent="0.3">
      <c r="A16484" s="66">
        <v>42005</v>
      </c>
      <c r="B16484" s="68">
        <v>0.25</v>
      </c>
      <c r="C16484" t="s">
        <v>119</v>
      </c>
      <c r="D16484">
        <v>22.65</v>
      </c>
      <c r="E16484">
        <v>5614</v>
      </c>
    </row>
    <row r="16485" spans="1:5" x14ac:dyDescent="0.3">
      <c r="A16485" s="66">
        <v>42005</v>
      </c>
      <c r="B16485" s="68">
        <v>0.26041666666666669</v>
      </c>
      <c r="C16485" t="s">
        <v>119</v>
      </c>
      <c r="D16485">
        <v>22.63</v>
      </c>
      <c r="E16485">
        <v>5698</v>
      </c>
    </row>
    <row r="16486" spans="1:5" x14ac:dyDescent="0.3">
      <c r="A16486" s="66">
        <v>42005</v>
      </c>
      <c r="B16486" s="68">
        <v>0.27083333333333331</v>
      </c>
      <c r="C16486" t="s">
        <v>119</v>
      </c>
      <c r="D16486">
        <v>22.64</v>
      </c>
      <c r="E16486">
        <v>5851</v>
      </c>
    </row>
    <row r="16487" spans="1:5" x14ac:dyDescent="0.3">
      <c r="A16487" s="66">
        <v>42005</v>
      </c>
      <c r="B16487" s="68">
        <v>0.28125</v>
      </c>
      <c r="C16487" t="s">
        <v>119</v>
      </c>
      <c r="D16487">
        <v>22.65</v>
      </c>
      <c r="E16487">
        <v>5864</v>
      </c>
    </row>
    <row r="16488" spans="1:5" x14ac:dyDescent="0.3">
      <c r="A16488" s="66">
        <v>42005</v>
      </c>
      <c r="B16488" s="68">
        <v>0.29166666666666669</v>
      </c>
      <c r="C16488" t="s">
        <v>119</v>
      </c>
      <c r="D16488">
        <v>22.61</v>
      </c>
      <c r="E16488">
        <v>5865</v>
      </c>
    </row>
    <row r="16489" spans="1:5" x14ac:dyDescent="0.3">
      <c r="A16489" s="66">
        <v>42005</v>
      </c>
      <c r="B16489" s="68">
        <v>0.30208333333333331</v>
      </c>
      <c r="C16489" t="s">
        <v>119</v>
      </c>
      <c r="D16489">
        <v>22.57</v>
      </c>
      <c r="E16489">
        <v>5778</v>
      </c>
    </row>
    <row r="16490" spans="1:5" x14ac:dyDescent="0.3">
      <c r="A16490" s="66">
        <v>42005</v>
      </c>
      <c r="B16490" s="68">
        <v>0.3125</v>
      </c>
      <c r="C16490" t="s">
        <v>119</v>
      </c>
      <c r="D16490">
        <v>22.55</v>
      </c>
      <c r="E16490">
        <v>5775</v>
      </c>
    </row>
    <row r="16491" spans="1:5" x14ac:dyDescent="0.3">
      <c r="A16491" s="66">
        <v>42005</v>
      </c>
      <c r="B16491" s="68">
        <v>0.32291666666666669</v>
      </c>
      <c r="C16491" t="s">
        <v>119</v>
      </c>
      <c r="D16491">
        <v>22.51</v>
      </c>
      <c r="E16491">
        <v>5821</v>
      </c>
    </row>
    <row r="16492" spans="1:5" x14ac:dyDescent="0.3">
      <c r="A16492" s="66">
        <v>42005</v>
      </c>
      <c r="B16492" s="68">
        <v>0.33333333333333331</v>
      </c>
      <c r="C16492" t="s">
        <v>119</v>
      </c>
      <c r="D16492">
        <v>22.48</v>
      </c>
      <c r="E16492">
        <v>5821</v>
      </c>
    </row>
    <row r="16493" spans="1:5" x14ac:dyDescent="0.3">
      <c r="A16493" s="66">
        <v>42005</v>
      </c>
      <c r="B16493" s="68">
        <v>0.34375</v>
      </c>
      <c r="C16493" t="s">
        <v>119</v>
      </c>
      <c r="D16493">
        <v>22.46</v>
      </c>
      <c r="E16493">
        <v>5862</v>
      </c>
    </row>
    <row r="16494" spans="1:5" x14ac:dyDescent="0.3">
      <c r="A16494" s="66">
        <v>42005</v>
      </c>
      <c r="B16494" s="68">
        <v>0.35416666666666669</v>
      </c>
      <c r="C16494" t="s">
        <v>119</v>
      </c>
      <c r="D16494">
        <v>22.45</v>
      </c>
      <c r="E16494">
        <v>5921</v>
      </c>
    </row>
    <row r="16495" spans="1:5" x14ac:dyDescent="0.3">
      <c r="A16495" s="66">
        <v>42005</v>
      </c>
      <c r="B16495" s="68">
        <v>0.36458333333333331</v>
      </c>
      <c r="C16495" t="s">
        <v>119</v>
      </c>
      <c r="D16495">
        <v>22.38</v>
      </c>
      <c r="E16495">
        <v>5801</v>
      </c>
    </row>
    <row r="16496" spans="1:5" x14ac:dyDescent="0.3">
      <c r="A16496" s="66">
        <v>42005</v>
      </c>
      <c r="B16496" s="68">
        <v>0.375</v>
      </c>
      <c r="C16496" t="s">
        <v>119</v>
      </c>
      <c r="D16496">
        <v>22.38</v>
      </c>
      <c r="E16496">
        <v>5884</v>
      </c>
    </row>
    <row r="16497" spans="1:5" x14ac:dyDescent="0.3">
      <c r="A16497" s="66">
        <v>42005</v>
      </c>
      <c r="B16497" s="68">
        <v>0.38541666666666669</v>
      </c>
      <c r="C16497" t="s">
        <v>119</v>
      </c>
      <c r="D16497">
        <v>22.39</v>
      </c>
      <c r="E16497">
        <v>5819</v>
      </c>
    </row>
    <row r="16498" spans="1:5" x14ac:dyDescent="0.3">
      <c r="A16498" s="66">
        <v>42005</v>
      </c>
      <c r="B16498" s="68">
        <v>0.39583333333333331</v>
      </c>
      <c r="C16498" t="s">
        <v>119</v>
      </c>
      <c r="D16498">
        <v>22.39</v>
      </c>
      <c r="E16498">
        <v>5765</v>
      </c>
    </row>
    <row r="16499" spans="1:5" x14ac:dyDescent="0.3">
      <c r="A16499" s="66">
        <v>42005</v>
      </c>
      <c r="B16499" s="68">
        <v>0.40625</v>
      </c>
      <c r="C16499" t="s">
        <v>119</v>
      </c>
      <c r="D16499">
        <v>22.4</v>
      </c>
      <c r="E16499">
        <v>5828</v>
      </c>
    </row>
    <row r="16500" spans="1:5" x14ac:dyDescent="0.3">
      <c r="A16500" s="66">
        <v>42005</v>
      </c>
      <c r="B16500" s="68">
        <v>0.41666666666666669</v>
      </c>
      <c r="C16500" t="s">
        <v>119</v>
      </c>
      <c r="D16500">
        <v>22.37</v>
      </c>
      <c r="E16500">
        <v>5789</v>
      </c>
    </row>
    <row r="16501" spans="1:5" x14ac:dyDescent="0.3">
      <c r="A16501" s="66">
        <v>42005</v>
      </c>
      <c r="B16501" s="68">
        <v>0.42708333333333331</v>
      </c>
      <c r="C16501" t="s">
        <v>119</v>
      </c>
      <c r="D16501">
        <v>22.42</v>
      </c>
      <c r="E16501">
        <v>5869</v>
      </c>
    </row>
    <row r="16502" spans="1:5" x14ac:dyDescent="0.3">
      <c r="A16502" s="66">
        <v>42005</v>
      </c>
      <c r="B16502" s="68">
        <v>0.4375</v>
      </c>
      <c r="C16502" t="s">
        <v>119</v>
      </c>
      <c r="D16502">
        <v>22.44</v>
      </c>
      <c r="E16502">
        <v>6063</v>
      </c>
    </row>
    <row r="16503" spans="1:5" x14ac:dyDescent="0.3">
      <c r="A16503" s="66">
        <v>42005</v>
      </c>
      <c r="B16503" s="68">
        <v>0.44791666666666669</v>
      </c>
      <c r="C16503" t="s">
        <v>119</v>
      </c>
      <c r="D16503">
        <v>22.46</v>
      </c>
      <c r="E16503">
        <v>6174</v>
      </c>
    </row>
    <row r="16504" spans="1:5" x14ac:dyDescent="0.3">
      <c r="A16504" s="66">
        <v>42005</v>
      </c>
      <c r="B16504" s="68">
        <v>0.45833333333333331</v>
      </c>
      <c r="C16504" t="s">
        <v>119</v>
      </c>
      <c r="D16504">
        <v>22.5</v>
      </c>
      <c r="E16504">
        <v>6345</v>
      </c>
    </row>
    <row r="16505" spans="1:5" x14ac:dyDescent="0.3">
      <c r="A16505" s="66">
        <v>42005</v>
      </c>
      <c r="B16505" s="68">
        <v>0.46875</v>
      </c>
      <c r="C16505" t="s">
        <v>119</v>
      </c>
      <c r="D16505">
        <v>22.54</v>
      </c>
      <c r="E16505">
        <v>6369</v>
      </c>
    </row>
    <row r="16506" spans="1:5" x14ac:dyDescent="0.3">
      <c r="A16506" s="66">
        <v>42005</v>
      </c>
      <c r="B16506" s="68">
        <v>0.47916666666666669</v>
      </c>
      <c r="C16506" t="s">
        <v>119</v>
      </c>
      <c r="D16506">
        <v>22.57</v>
      </c>
      <c r="E16506">
        <v>6500</v>
      </c>
    </row>
    <row r="16507" spans="1:5" x14ac:dyDescent="0.3">
      <c r="A16507" s="66">
        <v>42005</v>
      </c>
      <c r="B16507" s="68">
        <v>0.48958333333333331</v>
      </c>
      <c r="C16507" t="s">
        <v>119</v>
      </c>
      <c r="D16507">
        <v>22.62</v>
      </c>
      <c r="E16507">
        <v>6833</v>
      </c>
    </row>
    <row r="16508" spans="1:5" x14ac:dyDescent="0.3">
      <c r="A16508" s="66">
        <v>42005</v>
      </c>
      <c r="B16508" s="68">
        <v>0.5</v>
      </c>
      <c r="C16508" t="s">
        <v>120</v>
      </c>
      <c r="D16508">
        <v>22.67</v>
      </c>
      <c r="E16508">
        <v>6851</v>
      </c>
    </row>
    <row r="16509" spans="1:5" x14ac:dyDescent="0.3">
      <c r="A16509" s="66">
        <v>42005</v>
      </c>
      <c r="B16509" s="68">
        <v>0.51041666666666663</v>
      </c>
      <c r="C16509" t="s">
        <v>120</v>
      </c>
      <c r="D16509">
        <v>22.74</v>
      </c>
      <c r="E16509">
        <v>6796</v>
      </c>
    </row>
    <row r="16510" spans="1:5" x14ac:dyDescent="0.3">
      <c r="A16510" s="66">
        <v>42005</v>
      </c>
      <c r="B16510" s="68">
        <v>0.52083333333333337</v>
      </c>
      <c r="C16510" t="s">
        <v>120</v>
      </c>
      <c r="D16510">
        <v>22.83</v>
      </c>
      <c r="E16510">
        <v>6609</v>
      </c>
    </row>
    <row r="16511" spans="1:5" x14ac:dyDescent="0.3">
      <c r="A16511" s="66">
        <v>42005</v>
      </c>
      <c r="B16511" s="68">
        <v>0.53125</v>
      </c>
      <c r="C16511" t="s">
        <v>120</v>
      </c>
      <c r="D16511">
        <v>22.96</v>
      </c>
      <c r="E16511">
        <v>6769</v>
      </c>
    </row>
    <row r="16512" spans="1:5" x14ac:dyDescent="0.3">
      <c r="A16512" s="66">
        <v>42005</v>
      </c>
      <c r="B16512" s="68">
        <v>4.1666666666666664E-2</v>
      </c>
      <c r="C16512" t="s">
        <v>120</v>
      </c>
      <c r="D16512">
        <v>23.07</v>
      </c>
      <c r="E16512">
        <v>6631</v>
      </c>
    </row>
    <row r="16513" spans="1:5" x14ac:dyDescent="0.3">
      <c r="A16513" s="66">
        <v>42005</v>
      </c>
      <c r="B16513" s="68">
        <v>5.2083333333333336E-2</v>
      </c>
      <c r="C16513" t="s">
        <v>120</v>
      </c>
      <c r="D16513">
        <v>23.2</v>
      </c>
      <c r="E16513">
        <v>6409</v>
      </c>
    </row>
    <row r="16514" spans="1:5" x14ac:dyDescent="0.3">
      <c r="A16514" s="66">
        <v>42005</v>
      </c>
      <c r="B16514" s="68">
        <v>6.25E-2</v>
      </c>
      <c r="C16514" t="s">
        <v>120</v>
      </c>
      <c r="D16514">
        <v>23.31</v>
      </c>
      <c r="E16514">
        <v>6195</v>
      </c>
    </row>
    <row r="16515" spans="1:5" x14ac:dyDescent="0.3">
      <c r="A16515" s="66">
        <v>42005</v>
      </c>
      <c r="B16515" s="68">
        <v>7.2916666666666671E-2</v>
      </c>
      <c r="C16515" t="s">
        <v>120</v>
      </c>
      <c r="D16515">
        <v>23.4</v>
      </c>
      <c r="E16515">
        <v>6232</v>
      </c>
    </row>
    <row r="16516" spans="1:5" x14ac:dyDescent="0.3">
      <c r="A16516" s="66">
        <v>42005</v>
      </c>
      <c r="B16516" s="68">
        <v>8.3333333333333329E-2</v>
      </c>
      <c r="C16516" t="s">
        <v>120</v>
      </c>
      <c r="D16516">
        <v>23.51</v>
      </c>
      <c r="E16516">
        <v>6453</v>
      </c>
    </row>
    <row r="16517" spans="1:5" x14ac:dyDescent="0.3">
      <c r="A16517" s="66">
        <v>42005</v>
      </c>
      <c r="B16517" s="68">
        <v>9.375E-2</v>
      </c>
      <c r="C16517" t="s">
        <v>120</v>
      </c>
      <c r="D16517">
        <v>23.53</v>
      </c>
      <c r="E16517">
        <v>6690</v>
      </c>
    </row>
    <row r="16518" spans="1:5" x14ac:dyDescent="0.3">
      <c r="A16518" s="66">
        <v>42005</v>
      </c>
      <c r="B16518" s="68">
        <v>0.10416666666666667</v>
      </c>
      <c r="C16518" t="s">
        <v>120</v>
      </c>
      <c r="D16518">
        <v>23.59</v>
      </c>
      <c r="E16518">
        <v>6517</v>
      </c>
    </row>
    <row r="16519" spans="1:5" x14ac:dyDescent="0.3">
      <c r="A16519" s="66">
        <v>42005</v>
      </c>
      <c r="B16519" s="68">
        <v>0.11458333333333333</v>
      </c>
      <c r="C16519" t="s">
        <v>120</v>
      </c>
      <c r="D16519">
        <v>23.63</v>
      </c>
      <c r="E16519">
        <v>6460</v>
      </c>
    </row>
    <row r="16520" spans="1:5" x14ac:dyDescent="0.3">
      <c r="A16520" s="66">
        <v>42005</v>
      </c>
      <c r="B16520" s="68">
        <v>0.125</v>
      </c>
      <c r="C16520" t="s">
        <v>120</v>
      </c>
      <c r="D16520">
        <v>23.59</v>
      </c>
      <c r="E16520">
        <v>6640</v>
      </c>
    </row>
    <row r="16521" spans="1:5" x14ac:dyDescent="0.3">
      <c r="A16521" s="66">
        <v>42005</v>
      </c>
      <c r="B16521" s="68">
        <v>0.13541666666666666</v>
      </c>
      <c r="C16521" t="s">
        <v>120</v>
      </c>
      <c r="D16521">
        <v>23.5</v>
      </c>
      <c r="E16521">
        <v>7156</v>
      </c>
    </row>
    <row r="16522" spans="1:5" x14ac:dyDescent="0.3">
      <c r="A16522" s="66">
        <v>42005</v>
      </c>
      <c r="B16522" s="68">
        <v>0.14583333333333334</v>
      </c>
      <c r="C16522" t="s">
        <v>120</v>
      </c>
      <c r="D16522">
        <v>23.56</v>
      </c>
      <c r="E16522">
        <v>6950</v>
      </c>
    </row>
    <row r="16523" spans="1:5" x14ac:dyDescent="0.3">
      <c r="A16523" s="66">
        <v>42005</v>
      </c>
      <c r="B16523" s="68">
        <v>0.15625</v>
      </c>
      <c r="C16523" t="s">
        <v>120</v>
      </c>
      <c r="D16523">
        <v>23.63</v>
      </c>
      <c r="E16523">
        <v>6703</v>
      </c>
    </row>
    <row r="16524" spans="1:5" x14ac:dyDescent="0.3">
      <c r="A16524" s="66">
        <v>42005</v>
      </c>
      <c r="B16524" s="68">
        <v>0.16666666666666666</v>
      </c>
      <c r="C16524" t="s">
        <v>120</v>
      </c>
      <c r="D16524">
        <v>23.68</v>
      </c>
      <c r="E16524">
        <v>6573</v>
      </c>
    </row>
    <row r="16525" spans="1:5" x14ac:dyDescent="0.3">
      <c r="A16525" s="66">
        <v>42005</v>
      </c>
      <c r="B16525" s="68">
        <v>0.17708333333333334</v>
      </c>
      <c r="C16525" t="s">
        <v>120</v>
      </c>
      <c r="D16525">
        <v>23.72</v>
      </c>
      <c r="E16525">
        <v>6461</v>
      </c>
    </row>
    <row r="16526" spans="1:5" x14ac:dyDescent="0.3">
      <c r="A16526" s="66">
        <v>42005</v>
      </c>
      <c r="B16526" s="68">
        <v>0.1875</v>
      </c>
      <c r="C16526" t="s">
        <v>120</v>
      </c>
      <c r="D16526">
        <v>23.78</v>
      </c>
      <c r="E16526">
        <v>6334</v>
      </c>
    </row>
    <row r="16527" spans="1:5" x14ac:dyDescent="0.3">
      <c r="A16527" s="66">
        <v>42005</v>
      </c>
      <c r="B16527" s="68">
        <v>0.19791666666666666</v>
      </c>
      <c r="C16527" t="s">
        <v>120</v>
      </c>
      <c r="D16527">
        <v>23.85</v>
      </c>
      <c r="E16527">
        <v>6227</v>
      </c>
    </row>
    <row r="16528" spans="1:5" x14ac:dyDescent="0.3">
      <c r="A16528" s="66">
        <v>42005</v>
      </c>
      <c r="B16528" s="68">
        <v>0.20833333333333334</v>
      </c>
      <c r="C16528" t="s">
        <v>120</v>
      </c>
      <c r="D16528">
        <v>23.87</v>
      </c>
      <c r="E16528">
        <v>6009</v>
      </c>
    </row>
    <row r="16529" spans="1:5" x14ac:dyDescent="0.3">
      <c r="A16529" s="66">
        <v>42005</v>
      </c>
      <c r="B16529" s="68">
        <v>0.21875</v>
      </c>
      <c r="C16529" t="s">
        <v>120</v>
      </c>
      <c r="D16529">
        <v>23.85</v>
      </c>
      <c r="E16529">
        <v>5947</v>
      </c>
    </row>
    <row r="16530" spans="1:5" x14ac:dyDescent="0.3">
      <c r="A16530" s="66">
        <v>42005</v>
      </c>
      <c r="B16530" s="68">
        <v>0.22916666666666666</v>
      </c>
      <c r="C16530" t="s">
        <v>120</v>
      </c>
      <c r="D16530">
        <v>23.83</v>
      </c>
      <c r="E16530">
        <v>5849</v>
      </c>
    </row>
    <row r="16531" spans="1:5" x14ac:dyDescent="0.3">
      <c r="A16531" s="66">
        <v>42005</v>
      </c>
      <c r="B16531" s="68">
        <v>0.23958333333333334</v>
      </c>
      <c r="C16531" t="s">
        <v>120</v>
      </c>
      <c r="D16531">
        <v>23.76</v>
      </c>
      <c r="E16531">
        <v>5887</v>
      </c>
    </row>
    <row r="16532" spans="1:5" x14ac:dyDescent="0.3">
      <c r="A16532" s="66">
        <v>42005</v>
      </c>
      <c r="B16532" s="68">
        <v>0.25</v>
      </c>
      <c r="C16532" t="s">
        <v>120</v>
      </c>
      <c r="D16532">
        <v>23.69</v>
      </c>
      <c r="E16532">
        <v>6001</v>
      </c>
    </row>
    <row r="16533" spans="1:5" x14ac:dyDescent="0.3">
      <c r="A16533" s="66">
        <v>42005</v>
      </c>
      <c r="B16533" s="68">
        <v>0.26041666666666669</v>
      </c>
      <c r="C16533" t="s">
        <v>120</v>
      </c>
      <c r="D16533">
        <v>23.52</v>
      </c>
      <c r="E16533">
        <v>6334</v>
      </c>
    </row>
    <row r="16534" spans="1:5" x14ac:dyDescent="0.3">
      <c r="A16534" s="66">
        <v>42005</v>
      </c>
      <c r="B16534" s="68">
        <v>0.27083333333333331</v>
      </c>
      <c r="C16534" t="s">
        <v>120</v>
      </c>
      <c r="D16534">
        <v>23.61</v>
      </c>
      <c r="E16534">
        <v>6305</v>
      </c>
    </row>
    <row r="16535" spans="1:5" x14ac:dyDescent="0.3">
      <c r="A16535" s="66">
        <v>42005</v>
      </c>
      <c r="B16535" s="68">
        <v>0.28125</v>
      </c>
      <c r="C16535" t="s">
        <v>120</v>
      </c>
      <c r="D16535">
        <v>23.65</v>
      </c>
      <c r="E16535">
        <v>6235</v>
      </c>
    </row>
    <row r="16536" spans="1:5" x14ac:dyDescent="0.3">
      <c r="A16536" s="66">
        <v>42005</v>
      </c>
      <c r="B16536" s="68">
        <v>0.29166666666666669</v>
      </c>
      <c r="C16536" t="s">
        <v>120</v>
      </c>
      <c r="D16536">
        <v>23.6</v>
      </c>
      <c r="E16536">
        <v>6158</v>
      </c>
    </row>
    <row r="16537" spans="1:5" x14ac:dyDescent="0.3">
      <c r="A16537" s="66">
        <v>42005</v>
      </c>
      <c r="B16537" s="68">
        <v>0.30208333333333331</v>
      </c>
      <c r="C16537" t="s">
        <v>120</v>
      </c>
      <c r="D16537">
        <v>23.61</v>
      </c>
      <c r="E16537">
        <v>6058</v>
      </c>
    </row>
    <row r="16538" spans="1:5" x14ac:dyDescent="0.3">
      <c r="A16538" s="66">
        <v>42005</v>
      </c>
      <c r="B16538" s="68">
        <v>0.3125</v>
      </c>
      <c r="C16538" t="s">
        <v>120</v>
      </c>
      <c r="D16538">
        <v>23.54</v>
      </c>
      <c r="E16538">
        <v>5957</v>
      </c>
    </row>
    <row r="16539" spans="1:5" x14ac:dyDescent="0.3">
      <c r="A16539" s="66">
        <v>42005</v>
      </c>
      <c r="B16539" s="68">
        <v>0.32291666666666669</v>
      </c>
      <c r="C16539" t="s">
        <v>120</v>
      </c>
      <c r="D16539">
        <v>23.53</v>
      </c>
      <c r="E16539">
        <v>5936</v>
      </c>
    </row>
    <row r="16540" spans="1:5" x14ac:dyDescent="0.3">
      <c r="A16540" s="66">
        <v>42005</v>
      </c>
      <c r="B16540" s="68">
        <v>0.33333333333333331</v>
      </c>
      <c r="C16540" t="s">
        <v>120</v>
      </c>
      <c r="D16540">
        <v>23.49</v>
      </c>
      <c r="E16540">
        <v>6115</v>
      </c>
    </row>
    <row r="16541" spans="1:5" x14ac:dyDescent="0.3">
      <c r="A16541" s="66">
        <v>42005</v>
      </c>
      <c r="B16541" s="68">
        <v>0.34375</v>
      </c>
      <c r="C16541" t="s">
        <v>120</v>
      </c>
      <c r="D16541">
        <v>23.37</v>
      </c>
      <c r="E16541">
        <v>7365</v>
      </c>
    </row>
    <row r="16542" spans="1:5" x14ac:dyDescent="0.3">
      <c r="A16542" s="66">
        <v>42005</v>
      </c>
      <c r="B16542" s="68">
        <v>0.35416666666666669</v>
      </c>
      <c r="C16542" t="s">
        <v>120</v>
      </c>
      <c r="D16542">
        <v>23.27</v>
      </c>
      <c r="E16542">
        <v>8426</v>
      </c>
    </row>
    <row r="16543" spans="1:5" x14ac:dyDescent="0.3">
      <c r="A16543" s="66">
        <v>42005</v>
      </c>
      <c r="B16543" s="68">
        <v>0.36458333333333331</v>
      </c>
      <c r="C16543" t="s">
        <v>120</v>
      </c>
      <c r="D16543">
        <v>23.27</v>
      </c>
      <c r="E16543">
        <v>8579</v>
      </c>
    </row>
    <row r="16544" spans="1:5" x14ac:dyDescent="0.3">
      <c r="A16544" s="66">
        <v>42005</v>
      </c>
      <c r="B16544" s="68">
        <v>0.375</v>
      </c>
      <c r="C16544" t="s">
        <v>120</v>
      </c>
      <c r="D16544">
        <v>23.24</v>
      </c>
      <c r="E16544">
        <v>9078</v>
      </c>
    </row>
    <row r="16545" spans="1:5" x14ac:dyDescent="0.3">
      <c r="A16545" s="66">
        <v>42005</v>
      </c>
      <c r="B16545" s="68">
        <v>0.38541666666666669</v>
      </c>
      <c r="C16545" t="s">
        <v>120</v>
      </c>
      <c r="D16545">
        <v>23.24</v>
      </c>
      <c r="E16545">
        <v>9023</v>
      </c>
    </row>
    <row r="16546" spans="1:5" x14ac:dyDescent="0.3">
      <c r="A16546" s="66">
        <v>42005</v>
      </c>
      <c r="B16546" s="68">
        <v>0.39583333333333331</v>
      </c>
      <c r="C16546" t="s">
        <v>120</v>
      </c>
      <c r="D16546">
        <v>23.22</v>
      </c>
      <c r="E16546">
        <v>9304</v>
      </c>
    </row>
    <row r="16547" spans="1:5" x14ac:dyDescent="0.3">
      <c r="A16547" s="66">
        <v>42005</v>
      </c>
      <c r="B16547" s="68">
        <v>0.40625</v>
      </c>
      <c r="C16547" t="s">
        <v>120</v>
      </c>
      <c r="D16547">
        <v>23.21</v>
      </c>
      <c r="E16547">
        <v>9452</v>
      </c>
    </row>
    <row r="16548" spans="1:5" x14ac:dyDescent="0.3">
      <c r="A16548" s="66">
        <v>42005</v>
      </c>
      <c r="B16548" s="68">
        <v>0.41666666666666669</v>
      </c>
      <c r="C16548" t="s">
        <v>120</v>
      </c>
      <c r="D16548">
        <v>23.2</v>
      </c>
      <c r="E16548">
        <v>9382</v>
      </c>
    </row>
    <row r="16549" spans="1:5" x14ac:dyDescent="0.3">
      <c r="A16549" s="66">
        <v>42005</v>
      </c>
      <c r="B16549" s="68">
        <v>0.42708333333333331</v>
      </c>
      <c r="C16549" t="s">
        <v>120</v>
      </c>
      <c r="D16549">
        <v>23.18</v>
      </c>
      <c r="E16549">
        <v>9553</v>
      </c>
    </row>
    <row r="16550" spans="1:5" x14ac:dyDescent="0.3">
      <c r="A16550" s="66">
        <v>42005</v>
      </c>
      <c r="B16550" s="68">
        <v>0.4375</v>
      </c>
      <c r="C16550" t="s">
        <v>120</v>
      </c>
      <c r="D16550">
        <v>23.16</v>
      </c>
      <c r="E16550">
        <v>9775</v>
      </c>
    </row>
    <row r="16551" spans="1:5" x14ac:dyDescent="0.3">
      <c r="A16551" s="66">
        <v>42005</v>
      </c>
      <c r="B16551" s="68">
        <v>0.44791666666666669</v>
      </c>
      <c r="C16551" t="s">
        <v>120</v>
      </c>
      <c r="D16551">
        <v>23.13</v>
      </c>
      <c r="E16551">
        <v>9939</v>
      </c>
    </row>
    <row r="16552" spans="1:5" x14ac:dyDescent="0.3">
      <c r="A16552" s="66">
        <v>42005</v>
      </c>
      <c r="B16552" s="68">
        <v>0.45833333333333331</v>
      </c>
      <c r="C16552" t="s">
        <v>120</v>
      </c>
      <c r="D16552">
        <v>23.09</v>
      </c>
      <c r="E16552">
        <v>9580</v>
      </c>
    </row>
    <row r="16553" spans="1:5" x14ac:dyDescent="0.3">
      <c r="A16553" s="66">
        <v>42005</v>
      </c>
      <c r="B16553" s="68">
        <v>0.46875</v>
      </c>
      <c r="C16553" t="s">
        <v>120</v>
      </c>
      <c r="D16553">
        <v>23.11</v>
      </c>
      <c r="E16553">
        <v>8980</v>
      </c>
    </row>
    <row r="16554" spans="1:5" x14ac:dyDescent="0.3">
      <c r="A16554" s="66">
        <v>42005</v>
      </c>
      <c r="B16554" s="68">
        <v>0.47916666666666669</v>
      </c>
      <c r="C16554" t="s">
        <v>120</v>
      </c>
      <c r="D16554">
        <v>23.09</v>
      </c>
      <c r="E16554">
        <v>8889</v>
      </c>
    </row>
    <row r="16555" spans="1:5" x14ac:dyDescent="0.3">
      <c r="A16555" s="66">
        <v>42005</v>
      </c>
      <c r="B16555" s="68">
        <v>0.47916666666666669</v>
      </c>
      <c r="C16555" t="s">
        <v>120</v>
      </c>
      <c r="D16555">
        <v>23.09</v>
      </c>
      <c r="E16555">
        <v>8889</v>
      </c>
    </row>
    <row r="16556" spans="1:5" x14ac:dyDescent="0.3">
      <c r="A16556" s="66">
        <v>42005</v>
      </c>
      <c r="B16556" s="68">
        <v>0.48958333333333331</v>
      </c>
      <c r="C16556" t="s">
        <v>120</v>
      </c>
      <c r="D16556">
        <v>23.06</v>
      </c>
      <c r="E16556">
        <v>9016</v>
      </c>
    </row>
    <row r="16557" spans="1:5" x14ac:dyDescent="0.3">
      <c r="A16557" s="66">
        <v>42006</v>
      </c>
      <c r="B16557" s="68">
        <v>0.5</v>
      </c>
      <c r="C16557" t="s">
        <v>119</v>
      </c>
      <c r="D16557">
        <v>23.04</v>
      </c>
      <c r="E16557">
        <v>8817</v>
      </c>
    </row>
    <row r="16558" spans="1:5" x14ac:dyDescent="0.3">
      <c r="A16558" s="66">
        <v>42006</v>
      </c>
      <c r="B16558" s="68">
        <v>0.51041666666666663</v>
      </c>
      <c r="C16558" t="s">
        <v>119</v>
      </c>
      <c r="D16558">
        <v>23.01</v>
      </c>
      <c r="E16558">
        <v>8940</v>
      </c>
    </row>
    <row r="16559" spans="1:5" x14ac:dyDescent="0.3">
      <c r="A16559" s="66">
        <v>42006</v>
      </c>
      <c r="B16559" s="68">
        <v>0.52083333333333337</v>
      </c>
      <c r="C16559" t="s">
        <v>119</v>
      </c>
      <c r="D16559">
        <v>22.98</v>
      </c>
      <c r="E16559">
        <v>10554</v>
      </c>
    </row>
    <row r="16560" spans="1:5" x14ac:dyDescent="0.3">
      <c r="A16560" s="66">
        <v>42006</v>
      </c>
      <c r="B16560" s="68">
        <v>0.53125</v>
      </c>
      <c r="C16560" t="s">
        <v>119</v>
      </c>
      <c r="D16560">
        <v>22.98</v>
      </c>
      <c r="E16560">
        <v>11476</v>
      </c>
    </row>
    <row r="16561" spans="1:5" x14ac:dyDescent="0.3">
      <c r="A16561" s="66">
        <v>42006</v>
      </c>
      <c r="B16561" s="68">
        <v>4.1666666666666664E-2</v>
      </c>
      <c r="C16561" t="s">
        <v>119</v>
      </c>
      <c r="D16561">
        <v>22.97</v>
      </c>
      <c r="E16561">
        <v>10568</v>
      </c>
    </row>
    <row r="16562" spans="1:5" x14ac:dyDescent="0.3">
      <c r="A16562" s="66">
        <v>42006</v>
      </c>
      <c r="B16562" s="68">
        <v>5.2083333333333336E-2</v>
      </c>
      <c r="C16562" t="s">
        <v>119</v>
      </c>
      <c r="D16562">
        <v>22.98</v>
      </c>
      <c r="E16562">
        <v>10380</v>
      </c>
    </row>
    <row r="16563" spans="1:5" x14ac:dyDescent="0.3">
      <c r="A16563" s="66">
        <v>42006</v>
      </c>
      <c r="B16563" s="68">
        <v>6.25E-2</v>
      </c>
      <c r="C16563" t="s">
        <v>119</v>
      </c>
      <c r="D16563">
        <v>22.97</v>
      </c>
      <c r="E16563">
        <v>10287</v>
      </c>
    </row>
    <row r="16564" spans="1:5" x14ac:dyDescent="0.3">
      <c r="A16564" s="66">
        <v>42006</v>
      </c>
      <c r="B16564" s="68">
        <v>7.2916666666666671E-2</v>
      </c>
      <c r="C16564" t="s">
        <v>119</v>
      </c>
      <c r="D16564">
        <v>22.91</v>
      </c>
      <c r="E16564">
        <v>9770</v>
      </c>
    </row>
    <row r="16565" spans="1:5" x14ac:dyDescent="0.3">
      <c r="A16565" s="66">
        <v>42006</v>
      </c>
      <c r="B16565" s="68">
        <v>8.3333333333333329E-2</v>
      </c>
      <c r="C16565" t="s">
        <v>119</v>
      </c>
      <c r="D16565">
        <v>22.9</v>
      </c>
      <c r="E16565">
        <v>8261</v>
      </c>
    </row>
    <row r="16566" spans="1:5" x14ac:dyDescent="0.3">
      <c r="A16566" s="66">
        <v>42006</v>
      </c>
      <c r="B16566" s="68">
        <v>9.375E-2</v>
      </c>
      <c r="C16566" t="s">
        <v>119</v>
      </c>
      <c r="D16566">
        <v>22.79</v>
      </c>
      <c r="E16566">
        <v>7171</v>
      </c>
    </row>
    <row r="16567" spans="1:5" x14ac:dyDescent="0.3">
      <c r="A16567" s="66">
        <v>42006</v>
      </c>
      <c r="B16567" s="68">
        <v>0.10416666666666667</v>
      </c>
      <c r="C16567" t="s">
        <v>119</v>
      </c>
      <c r="D16567">
        <v>22.8</v>
      </c>
      <c r="E16567">
        <v>7058</v>
      </c>
    </row>
    <row r="16568" spans="1:5" x14ac:dyDescent="0.3">
      <c r="A16568" s="66">
        <v>42006</v>
      </c>
      <c r="B16568" s="68">
        <v>0.11458333333333333</v>
      </c>
      <c r="C16568" t="s">
        <v>119</v>
      </c>
      <c r="D16568">
        <v>22.79</v>
      </c>
      <c r="E16568">
        <v>7155</v>
      </c>
    </row>
    <row r="16569" spans="1:5" x14ac:dyDescent="0.3">
      <c r="A16569" s="66">
        <v>42006</v>
      </c>
      <c r="B16569" s="68">
        <v>0.125</v>
      </c>
      <c r="C16569" t="s">
        <v>119</v>
      </c>
      <c r="D16569">
        <v>22.76</v>
      </c>
      <c r="E16569">
        <v>7342</v>
      </c>
    </row>
    <row r="16570" spans="1:5" x14ac:dyDescent="0.3">
      <c r="A16570" s="66">
        <v>42006</v>
      </c>
      <c r="B16570" s="68">
        <v>0.13541666666666666</v>
      </c>
      <c r="C16570" t="s">
        <v>119</v>
      </c>
      <c r="D16570">
        <v>22.71</v>
      </c>
      <c r="E16570">
        <v>7639</v>
      </c>
    </row>
    <row r="16571" spans="1:5" x14ac:dyDescent="0.3">
      <c r="A16571" s="66">
        <v>42006</v>
      </c>
      <c r="B16571" s="68">
        <v>0.14583333333333334</v>
      </c>
      <c r="C16571" t="s">
        <v>119</v>
      </c>
      <c r="D16571">
        <v>22.72</v>
      </c>
      <c r="E16571">
        <v>7857</v>
      </c>
    </row>
    <row r="16572" spans="1:5" x14ac:dyDescent="0.3">
      <c r="A16572" s="66">
        <v>42006</v>
      </c>
      <c r="B16572" s="68">
        <v>0.15625</v>
      </c>
      <c r="C16572" t="s">
        <v>119</v>
      </c>
      <c r="D16572">
        <v>22.63</v>
      </c>
      <c r="E16572">
        <v>7601</v>
      </c>
    </row>
    <row r="16573" spans="1:5" x14ac:dyDescent="0.3">
      <c r="A16573" s="66">
        <v>42006</v>
      </c>
      <c r="B16573" s="68">
        <v>0.16666666666666666</v>
      </c>
      <c r="C16573" t="s">
        <v>119</v>
      </c>
      <c r="D16573">
        <v>22.63</v>
      </c>
      <c r="E16573">
        <v>7342</v>
      </c>
    </row>
    <row r="16574" spans="1:5" x14ac:dyDescent="0.3">
      <c r="A16574" s="66">
        <v>42006</v>
      </c>
      <c r="B16574" s="68">
        <v>0.17708333333333334</v>
      </c>
      <c r="C16574" t="s">
        <v>119</v>
      </c>
      <c r="D16574">
        <v>22.67</v>
      </c>
      <c r="E16574">
        <v>7364</v>
      </c>
    </row>
    <row r="16575" spans="1:5" x14ac:dyDescent="0.3">
      <c r="A16575" s="66">
        <v>42006</v>
      </c>
      <c r="B16575" s="68">
        <v>0.1875</v>
      </c>
      <c r="C16575" t="s">
        <v>119</v>
      </c>
      <c r="D16575">
        <v>22.62</v>
      </c>
      <c r="E16575">
        <v>7335</v>
      </c>
    </row>
    <row r="16576" spans="1:5" x14ac:dyDescent="0.3">
      <c r="A16576" s="66">
        <v>42006</v>
      </c>
      <c r="B16576" s="68">
        <v>0.19791666666666666</v>
      </c>
      <c r="C16576" t="s">
        <v>119</v>
      </c>
      <c r="D16576">
        <v>22.63</v>
      </c>
      <c r="E16576">
        <v>7230</v>
      </c>
    </row>
    <row r="16577" spans="1:5" x14ac:dyDescent="0.3">
      <c r="A16577" s="66">
        <v>42006</v>
      </c>
      <c r="B16577" s="68">
        <v>0.20833333333333334</v>
      </c>
      <c r="C16577" t="s">
        <v>119</v>
      </c>
      <c r="D16577">
        <v>22.64</v>
      </c>
      <c r="E16577">
        <v>7251</v>
      </c>
    </row>
    <row r="16578" spans="1:5" x14ac:dyDescent="0.3">
      <c r="A16578" s="66">
        <v>42006</v>
      </c>
      <c r="B16578" s="68">
        <v>0.21875</v>
      </c>
      <c r="C16578" t="s">
        <v>119</v>
      </c>
      <c r="D16578">
        <v>22.65</v>
      </c>
      <c r="E16578">
        <v>7297</v>
      </c>
    </row>
    <row r="16579" spans="1:5" x14ac:dyDescent="0.3">
      <c r="A16579" s="66">
        <v>42006</v>
      </c>
      <c r="B16579" s="68">
        <v>0.22916666666666666</v>
      </c>
      <c r="C16579" t="s">
        <v>119</v>
      </c>
      <c r="D16579">
        <v>22.64</v>
      </c>
      <c r="E16579">
        <v>7342</v>
      </c>
    </row>
    <row r="16580" spans="1:5" x14ac:dyDescent="0.3">
      <c r="A16580" s="66">
        <v>42006</v>
      </c>
      <c r="B16580" s="68">
        <v>0.23958333333333334</v>
      </c>
      <c r="C16580" t="s">
        <v>119</v>
      </c>
      <c r="D16580">
        <v>22.64</v>
      </c>
      <c r="E16580">
        <v>7375</v>
      </c>
    </row>
    <row r="16581" spans="1:5" x14ac:dyDescent="0.3">
      <c r="A16581" s="66">
        <v>42006</v>
      </c>
      <c r="B16581" s="68">
        <v>0.25</v>
      </c>
      <c r="C16581" t="s">
        <v>119</v>
      </c>
      <c r="D16581">
        <v>22.61</v>
      </c>
      <c r="E16581">
        <v>7391</v>
      </c>
    </row>
    <row r="16582" spans="1:5" x14ac:dyDescent="0.3">
      <c r="A16582" s="66">
        <v>42006</v>
      </c>
      <c r="B16582" s="68">
        <v>0.26041666666666669</v>
      </c>
      <c r="C16582" t="s">
        <v>119</v>
      </c>
      <c r="D16582">
        <v>22.54</v>
      </c>
      <c r="E16582">
        <v>7364</v>
      </c>
    </row>
    <row r="16583" spans="1:5" x14ac:dyDescent="0.3">
      <c r="A16583" s="66">
        <v>42006</v>
      </c>
      <c r="B16583" s="68">
        <v>0.27083333333333331</v>
      </c>
      <c r="C16583" t="s">
        <v>119</v>
      </c>
      <c r="D16583">
        <v>22.52</v>
      </c>
      <c r="E16583">
        <v>7346</v>
      </c>
    </row>
    <row r="16584" spans="1:5" x14ac:dyDescent="0.3">
      <c r="A16584" s="66">
        <v>42006</v>
      </c>
      <c r="B16584" s="68">
        <v>0.28125</v>
      </c>
      <c r="C16584" t="s">
        <v>119</v>
      </c>
      <c r="D16584">
        <v>22.52</v>
      </c>
      <c r="E16584">
        <v>7356</v>
      </c>
    </row>
    <row r="16585" spans="1:5" x14ac:dyDescent="0.3">
      <c r="A16585" s="66">
        <v>42006</v>
      </c>
      <c r="B16585" s="68">
        <v>0.29166666666666669</v>
      </c>
      <c r="C16585" t="s">
        <v>119</v>
      </c>
      <c r="D16585">
        <v>22.49</v>
      </c>
      <c r="E16585">
        <v>7374</v>
      </c>
    </row>
    <row r="16586" spans="1:5" x14ac:dyDescent="0.3">
      <c r="A16586" s="66">
        <v>42006</v>
      </c>
      <c r="B16586" s="68">
        <v>0.30208333333333331</v>
      </c>
      <c r="C16586" t="s">
        <v>119</v>
      </c>
      <c r="D16586">
        <v>22.51</v>
      </c>
      <c r="E16586">
        <v>7440</v>
      </c>
    </row>
    <row r="16587" spans="1:5" x14ac:dyDescent="0.3">
      <c r="A16587" s="66">
        <v>42006</v>
      </c>
      <c r="B16587" s="68">
        <v>0.3125</v>
      </c>
      <c r="C16587" t="s">
        <v>119</v>
      </c>
      <c r="D16587">
        <v>22.52</v>
      </c>
      <c r="E16587">
        <v>7620</v>
      </c>
    </row>
    <row r="16588" spans="1:5" x14ac:dyDescent="0.3">
      <c r="A16588" s="66">
        <v>42006</v>
      </c>
      <c r="B16588" s="68">
        <v>0.32291666666666669</v>
      </c>
      <c r="C16588" t="s">
        <v>119</v>
      </c>
      <c r="D16588">
        <v>22.46</v>
      </c>
      <c r="E16588">
        <v>7662</v>
      </c>
    </row>
    <row r="16589" spans="1:5" x14ac:dyDescent="0.3">
      <c r="A16589" s="66">
        <v>42006</v>
      </c>
      <c r="B16589" s="68">
        <v>0.33333333333333331</v>
      </c>
      <c r="C16589" t="s">
        <v>119</v>
      </c>
      <c r="D16589">
        <v>22.44</v>
      </c>
      <c r="E16589">
        <v>7471</v>
      </c>
    </row>
    <row r="16590" spans="1:5" x14ac:dyDescent="0.3">
      <c r="A16590" s="66">
        <v>42006</v>
      </c>
      <c r="B16590" s="68">
        <v>0.34375</v>
      </c>
      <c r="C16590" t="s">
        <v>119</v>
      </c>
      <c r="D16590">
        <v>22.38</v>
      </c>
      <c r="E16590">
        <v>7362</v>
      </c>
    </row>
    <row r="16591" spans="1:5" x14ac:dyDescent="0.3">
      <c r="A16591" s="66">
        <v>42006</v>
      </c>
      <c r="B16591" s="68">
        <v>0.35416666666666669</v>
      </c>
      <c r="C16591" t="s">
        <v>119</v>
      </c>
      <c r="D16591">
        <v>22.39</v>
      </c>
      <c r="E16591">
        <v>7255</v>
      </c>
    </row>
    <row r="16592" spans="1:5" x14ac:dyDescent="0.3">
      <c r="A16592" s="66">
        <v>42006</v>
      </c>
      <c r="B16592" s="68">
        <v>0.36458333333333331</v>
      </c>
      <c r="C16592" t="s">
        <v>119</v>
      </c>
      <c r="D16592">
        <v>22.34</v>
      </c>
      <c r="E16592">
        <v>7166</v>
      </c>
    </row>
    <row r="16593" spans="1:5" x14ac:dyDescent="0.3">
      <c r="A16593" s="66">
        <v>42006</v>
      </c>
      <c r="B16593" s="68">
        <v>0.375</v>
      </c>
      <c r="C16593" t="s">
        <v>119</v>
      </c>
      <c r="D16593">
        <v>22.33</v>
      </c>
      <c r="E16593">
        <v>7105</v>
      </c>
    </row>
    <row r="16594" spans="1:5" x14ac:dyDescent="0.3">
      <c r="A16594" s="66">
        <v>42006</v>
      </c>
      <c r="B16594" s="68">
        <v>0.38541666666666669</v>
      </c>
      <c r="C16594" t="s">
        <v>119</v>
      </c>
      <c r="D16594">
        <v>22.33</v>
      </c>
      <c r="E16594">
        <v>6991</v>
      </c>
    </row>
    <row r="16595" spans="1:5" x14ac:dyDescent="0.3">
      <c r="A16595" s="66">
        <v>42006</v>
      </c>
      <c r="B16595" s="68">
        <v>0.39583333333333331</v>
      </c>
      <c r="C16595" t="s">
        <v>119</v>
      </c>
      <c r="D16595">
        <v>22.34</v>
      </c>
      <c r="E16595">
        <v>6821</v>
      </c>
    </row>
    <row r="16596" spans="1:5" x14ac:dyDescent="0.3">
      <c r="A16596" s="66">
        <v>42006</v>
      </c>
      <c r="B16596" s="68">
        <v>0.40625</v>
      </c>
      <c r="C16596" t="s">
        <v>119</v>
      </c>
      <c r="D16596">
        <v>22.38</v>
      </c>
      <c r="E16596">
        <v>6541</v>
      </c>
    </row>
    <row r="16597" spans="1:5" x14ac:dyDescent="0.3">
      <c r="A16597" s="66">
        <v>42006</v>
      </c>
      <c r="B16597" s="68">
        <v>0.41666666666666669</v>
      </c>
      <c r="C16597" t="s">
        <v>119</v>
      </c>
      <c r="D16597">
        <v>22.43</v>
      </c>
      <c r="E16597">
        <v>6187</v>
      </c>
    </row>
    <row r="16598" spans="1:5" x14ac:dyDescent="0.3">
      <c r="A16598" s="66">
        <v>42006</v>
      </c>
      <c r="B16598" s="68">
        <v>0.42708333333333331</v>
      </c>
      <c r="C16598" t="s">
        <v>119</v>
      </c>
      <c r="D16598">
        <v>22.5</v>
      </c>
      <c r="E16598">
        <v>5940</v>
      </c>
    </row>
    <row r="16599" spans="1:5" x14ac:dyDescent="0.3">
      <c r="A16599" s="66">
        <v>42006</v>
      </c>
      <c r="B16599" s="68">
        <v>0.4375</v>
      </c>
      <c r="C16599" t="s">
        <v>119</v>
      </c>
      <c r="D16599">
        <v>22.61</v>
      </c>
      <c r="E16599">
        <v>5774</v>
      </c>
    </row>
    <row r="16600" spans="1:5" x14ac:dyDescent="0.3">
      <c r="A16600" s="66">
        <v>42006</v>
      </c>
      <c r="B16600" s="68">
        <v>0.44791666666666669</v>
      </c>
      <c r="C16600" t="s">
        <v>119</v>
      </c>
      <c r="D16600">
        <v>22.66</v>
      </c>
      <c r="E16600">
        <v>5967</v>
      </c>
    </row>
    <row r="16601" spans="1:5" x14ac:dyDescent="0.3">
      <c r="A16601" s="66">
        <v>42006</v>
      </c>
      <c r="B16601" s="68">
        <v>0.45833333333333331</v>
      </c>
      <c r="C16601" t="s">
        <v>119</v>
      </c>
      <c r="D16601">
        <v>22.7</v>
      </c>
      <c r="E16601">
        <v>6103</v>
      </c>
    </row>
    <row r="16602" spans="1:5" x14ac:dyDescent="0.3">
      <c r="A16602" s="66">
        <v>42006</v>
      </c>
      <c r="B16602" s="68">
        <v>0.46875</v>
      </c>
      <c r="C16602" t="s">
        <v>119</v>
      </c>
      <c r="D16602">
        <v>22.77</v>
      </c>
      <c r="E16602">
        <v>6250</v>
      </c>
    </row>
    <row r="16603" spans="1:5" x14ac:dyDescent="0.3">
      <c r="A16603" s="66">
        <v>42006</v>
      </c>
      <c r="B16603" s="68">
        <v>0.47916666666666669</v>
      </c>
      <c r="C16603" t="s">
        <v>119</v>
      </c>
      <c r="D16603">
        <v>22.81</v>
      </c>
      <c r="E16603">
        <v>6522</v>
      </c>
    </row>
    <row r="16604" spans="1:5" x14ac:dyDescent="0.3">
      <c r="A16604" s="66">
        <v>42006</v>
      </c>
      <c r="B16604" s="68">
        <v>0.48958333333333331</v>
      </c>
      <c r="C16604" t="s">
        <v>119</v>
      </c>
      <c r="D16604">
        <v>22.97</v>
      </c>
      <c r="E16604">
        <v>7179</v>
      </c>
    </row>
    <row r="16605" spans="1:5" x14ac:dyDescent="0.3">
      <c r="A16605" s="66">
        <v>42006</v>
      </c>
      <c r="B16605" s="68">
        <v>0.5</v>
      </c>
      <c r="C16605" t="s">
        <v>120</v>
      </c>
      <c r="D16605">
        <v>23.08</v>
      </c>
      <c r="E16605">
        <v>6836</v>
      </c>
    </row>
    <row r="16606" spans="1:5" x14ac:dyDescent="0.3">
      <c r="A16606" s="66">
        <v>42006</v>
      </c>
      <c r="B16606" s="68">
        <v>0.51041666666666663</v>
      </c>
      <c r="C16606" t="s">
        <v>120</v>
      </c>
      <c r="D16606">
        <v>23.22</v>
      </c>
      <c r="E16606">
        <v>6366</v>
      </c>
    </row>
    <row r="16607" spans="1:5" x14ac:dyDescent="0.3">
      <c r="A16607" s="66">
        <v>42006</v>
      </c>
      <c r="B16607" s="68">
        <v>0.52083333333333337</v>
      </c>
      <c r="C16607" t="s">
        <v>120</v>
      </c>
      <c r="D16607">
        <v>23.32</v>
      </c>
      <c r="E16607">
        <v>6364</v>
      </c>
    </row>
    <row r="16608" spans="1:5" x14ac:dyDescent="0.3">
      <c r="A16608" s="66">
        <v>42006</v>
      </c>
      <c r="B16608" s="68">
        <v>0.53125</v>
      </c>
      <c r="C16608" t="s">
        <v>120</v>
      </c>
      <c r="D16608">
        <v>23.34</v>
      </c>
      <c r="E16608">
        <v>6996</v>
      </c>
    </row>
    <row r="16609" spans="1:5" x14ac:dyDescent="0.3">
      <c r="A16609" s="66">
        <v>42006</v>
      </c>
      <c r="B16609" s="68">
        <v>4.1666666666666664E-2</v>
      </c>
      <c r="C16609" t="s">
        <v>120</v>
      </c>
      <c r="D16609">
        <v>23.42</v>
      </c>
      <c r="E16609">
        <v>7243</v>
      </c>
    </row>
    <row r="16610" spans="1:5" x14ac:dyDescent="0.3">
      <c r="A16610" s="66">
        <v>42006</v>
      </c>
      <c r="B16610" s="68">
        <v>5.2083333333333336E-2</v>
      </c>
      <c r="C16610" t="s">
        <v>120</v>
      </c>
      <c r="D16610">
        <v>23.45</v>
      </c>
      <c r="E16610">
        <v>7143</v>
      </c>
    </row>
    <row r="16611" spans="1:5" x14ac:dyDescent="0.3">
      <c r="A16611" s="66">
        <v>42006</v>
      </c>
      <c r="B16611" s="68">
        <v>6.25E-2</v>
      </c>
      <c r="C16611" t="s">
        <v>120</v>
      </c>
      <c r="D16611">
        <v>23.59</v>
      </c>
      <c r="E16611">
        <v>6879</v>
      </c>
    </row>
    <row r="16612" spans="1:5" x14ac:dyDescent="0.3">
      <c r="A16612" s="66">
        <v>42006</v>
      </c>
      <c r="B16612" s="68">
        <v>7.2916666666666671E-2</v>
      </c>
      <c r="C16612" t="s">
        <v>120</v>
      </c>
      <c r="D16612">
        <v>23.7</v>
      </c>
      <c r="E16612">
        <v>7591</v>
      </c>
    </row>
    <row r="16613" spans="1:5" x14ac:dyDescent="0.3">
      <c r="A16613" s="66">
        <v>42006</v>
      </c>
      <c r="B16613" s="68">
        <v>8.3333333333333329E-2</v>
      </c>
      <c r="C16613" t="s">
        <v>120</v>
      </c>
      <c r="D16613">
        <v>23.86</v>
      </c>
      <c r="E16613">
        <v>7623</v>
      </c>
    </row>
    <row r="16614" spans="1:5" x14ac:dyDescent="0.3">
      <c r="A16614" s="66">
        <v>42006</v>
      </c>
      <c r="B16614" s="68">
        <v>9.375E-2</v>
      </c>
      <c r="C16614" t="s">
        <v>120</v>
      </c>
      <c r="D16614">
        <v>23.88</v>
      </c>
      <c r="E16614">
        <v>7948</v>
      </c>
    </row>
    <row r="16615" spans="1:5" x14ac:dyDescent="0.3">
      <c r="A16615" s="66">
        <v>42006</v>
      </c>
      <c r="B16615" s="68">
        <v>0.10416666666666667</v>
      </c>
      <c r="C16615" t="s">
        <v>120</v>
      </c>
      <c r="D16615">
        <v>23.94</v>
      </c>
      <c r="E16615">
        <v>8040</v>
      </c>
    </row>
    <row r="16616" spans="1:5" x14ac:dyDescent="0.3">
      <c r="A16616" s="66">
        <v>42006</v>
      </c>
      <c r="B16616" s="68">
        <v>0.11458333333333333</v>
      </c>
      <c r="C16616" t="s">
        <v>120</v>
      </c>
      <c r="D16616">
        <v>23.92</v>
      </c>
      <c r="E16616">
        <v>8443</v>
      </c>
    </row>
    <row r="16617" spans="1:5" x14ac:dyDescent="0.3">
      <c r="A16617" s="66">
        <v>42006</v>
      </c>
      <c r="B16617" s="68">
        <v>0.125</v>
      </c>
      <c r="C16617" t="s">
        <v>120</v>
      </c>
      <c r="D16617">
        <v>23.99</v>
      </c>
      <c r="E16617">
        <v>8077</v>
      </c>
    </row>
    <row r="16618" spans="1:5" x14ac:dyDescent="0.3">
      <c r="A16618" s="66">
        <v>42006</v>
      </c>
      <c r="B16618" s="68">
        <v>0.13541666666666666</v>
      </c>
      <c r="C16618" t="s">
        <v>120</v>
      </c>
      <c r="D16618">
        <v>24.02</v>
      </c>
      <c r="E16618">
        <v>7535</v>
      </c>
    </row>
    <row r="16619" spans="1:5" x14ac:dyDescent="0.3">
      <c r="A16619" s="66">
        <v>42006</v>
      </c>
      <c r="B16619" s="68">
        <v>0.14583333333333334</v>
      </c>
      <c r="C16619" t="s">
        <v>120</v>
      </c>
      <c r="D16619">
        <v>24.13</v>
      </c>
      <c r="E16619">
        <v>6943</v>
      </c>
    </row>
    <row r="16620" spans="1:5" x14ac:dyDescent="0.3">
      <c r="A16620" s="66">
        <v>42006</v>
      </c>
      <c r="B16620" s="68">
        <v>0.15625</v>
      </c>
      <c r="C16620" t="s">
        <v>120</v>
      </c>
      <c r="D16620">
        <v>24.3</v>
      </c>
      <c r="E16620">
        <v>6875</v>
      </c>
    </row>
    <row r="16621" spans="1:5" x14ac:dyDescent="0.3">
      <c r="A16621" s="66">
        <v>42006</v>
      </c>
      <c r="B16621" s="68">
        <v>0.16666666666666666</v>
      </c>
      <c r="C16621" t="s">
        <v>120</v>
      </c>
      <c r="D16621">
        <v>24.29</v>
      </c>
      <c r="E16621">
        <v>6917</v>
      </c>
    </row>
    <row r="16622" spans="1:5" x14ac:dyDescent="0.3">
      <c r="A16622" s="66">
        <v>42006</v>
      </c>
      <c r="B16622" s="68">
        <v>0.17708333333333334</v>
      </c>
      <c r="C16622" t="s">
        <v>120</v>
      </c>
      <c r="D16622">
        <v>24.3</v>
      </c>
      <c r="E16622">
        <v>6994</v>
      </c>
    </row>
    <row r="16623" spans="1:5" x14ac:dyDescent="0.3">
      <c r="A16623" s="66">
        <v>42006</v>
      </c>
      <c r="B16623" s="68">
        <v>0.1875</v>
      </c>
      <c r="C16623" t="s">
        <v>120</v>
      </c>
      <c r="D16623">
        <v>24.2</v>
      </c>
      <c r="E16623">
        <v>7262</v>
      </c>
    </row>
    <row r="16624" spans="1:5" x14ac:dyDescent="0.3">
      <c r="A16624" s="66">
        <v>42006</v>
      </c>
      <c r="B16624" s="68">
        <v>0.19791666666666666</v>
      </c>
      <c r="C16624" t="s">
        <v>120</v>
      </c>
      <c r="D16624">
        <v>24.01</v>
      </c>
      <c r="E16624">
        <v>7131</v>
      </c>
    </row>
    <row r="16625" spans="1:5" x14ac:dyDescent="0.3">
      <c r="A16625" s="66">
        <v>42006</v>
      </c>
      <c r="B16625" s="68">
        <v>0.20833333333333334</v>
      </c>
      <c r="C16625" t="s">
        <v>120</v>
      </c>
      <c r="D16625">
        <v>23.98</v>
      </c>
      <c r="E16625">
        <v>7146</v>
      </c>
    </row>
    <row r="16626" spans="1:5" x14ac:dyDescent="0.3">
      <c r="A16626" s="66">
        <v>42006</v>
      </c>
      <c r="B16626" s="68">
        <v>0.21875</v>
      </c>
      <c r="C16626" t="s">
        <v>120</v>
      </c>
      <c r="D16626">
        <v>23.82</v>
      </c>
      <c r="E16626">
        <v>7739</v>
      </c>
    </row>
    <row r="16627" spans="1:5" x14ac:dyDescent="0.3">
      <c r="A16627" s="66">
        <v>42006</v>
      </c>
      <c r="B16627" s="68">
        <v>0.22916666666666666</v>
      </c>
      <c r="C16627" t="s">
        <v>120</v>
      </c>
      <c r="D16627">
        <v>24.01</v>
      </c>
      <c r="E16627">
        <v>7876</v>
      </c>
    </row>
    <row r="16628" spans="1:5" x14ac:dyDescent="0.3">
      <c r="A16628" s="66">
        <v>42006</v>
      </c>
      <c r="B16628" s="68">
        <v>0.23958333333333334</v>
      </c>
      <c r="C16628" t="s">
        <v>120</v>
      </c>
      <c r="D16628">
        <v>23.99</v>
      </c>
      <c r="E16628">
        <v>8103</v>
      </c>
    </row>
    <row r="16629" spans="1:5" x14ac:dyDescent="0.3">
      <c r="A16629" s="66">
        <v>42006</v>
      </c>
      <c r="B16629" s="68">
        <v>0.25</v>
      </c>
      <c r="C16629" t="s">
        <v>120</v>
      </c>
      <c r="D16629">
        <v>24.02</v>
      </c>
      <c r="E16629">
        <v>8672</v>
      </c>
    </row>
    <row r="16630" spans="1:5" x14ac:dyDescent="0.3">
      <c r="A16630" s="66">
        <v>42006</v>
      </c>
      <c r="B16630" s="68">
        <v>0.26041666666666669</v>
      </c>
      <c r="C16630" t="s">
        <v>120</v>
      </c>
      <c r="D16630">
        <v>23.76</v>
      </c>
      <c r="E16630">
        <v>8795</v>
      </c>
    </row>
    <row r="16631" spans="1:5" x14ac:dyDescent="0.3">
      <c r="A16631" s="66">
        <v>42006</v>
      </c>
      <c r="B16631" s="68">
        <v>0.27083333333333331</v>
      </c>
      <c r="C16631" t="s">
        <v>120</v>
      </c>
      <c r="D16631">
        <v>23.64</v>
      </c>
      <c r="E16631">
        <v>8690</v>
      </c>
    </row>
    <row r="16632" spans="1:5" x14ac:dyDescent="0.3">
      <c r="A16632" s="66">
        <v>42006</v>
      </c>
      <c r="B16632" s="68">
        <v>0.28125</v>
      </c>
      <c r="C16632" t="s">
        <v>120</v>
      </c>
      <c r="D16632">
        <v>23.83</v>
      </c>
      <c r="E16632">
        <v>8740</v>
      </c>
    </row>
    <row r="16633" spans="1:5" x14ac:dyDescent="0.3">
      <c r="A16633" s="66">
        <v>42006</v>
      </c>
      <c r="B16633" s="68">
        <v>0.29166666666666669</v>
      </c>
      <c r="C16633" t="s">
        <v>120</v>
      </c>
      <c r="D16633">
        <v>23.85</v>
      </c>
      <c r="E16633">
        <v>8483</v>
      </c>
    </row>
    <row r="16634" spans="1:5" x14ac:dyDescent="0.3">
      <c r="A16634" s="66">
        <v>42006</v>
      </c>
      <c r="B16634" s="68">
        <v>0.30208333333333331</v>
      </c>
      <c r="C16634" t="s">
        <v>120</v>
      </c>
      <c r="D16634">
        <v>23.87</v>
      </c>
      <c r="E16634">
        <v>8435</v>
      </c>
    </row>
    <row r="16635" spans="1:5" x14ac:dyDescent="0.3">
      <c r="A16635" s="66">
        <v>42006</v>
      </c>
      <c r="B16635" s="68">
        <v>0.3125</v>
      </c>
      <c r="C16635" t="s">
        <v>120</v>
      </c>
      <c r="D16635">
        <v>23.9</v>
      </c>
      <c r="E16635">
        <v>8676</v>
      </c>
    </row>
    <row r="16636" spans="1:5" x14ac:dyDescent="0.3">
      <c r="A16636" s="66">
        <v>42006</v>
      </c>
      <c r="B16636" s="68">
        <v>0.32291666666666669</v>
      </c>
      <c r="C16636" t="s">
        <v>120</v>
      </c>
      <c r="D16636">
        <v>23.91</v>
      </c>
      <c r="E16636">
        <v>8666</v>
      </c>
    </row>
    <row r="16637" spans="1:5" x14ac:dyDescent="0.3">
      <c r="A16637" s="66">
        <v>42006</v>
      </c>
      <c r="B16637" s="68">
        <v>0.33333333333333331</v>
      </c>
      <c r="C16637" t="s">
        <v>120</v>
      </c>
      <c r="D16637">
        <v>23.86</v>
      </c>
      <c r="E16637">
        <v>8575</v>
      </c>
    </row>
    <row r="16638" spans="1:5" x14ac:dyDescent="0.3">
      <c r="A16638" s="66">
        <v>42006</v>
      </c>
      <c r="B16638" s="68">
        <v>0.34375</v>
      </c>
      <c r="C16638" t="s">
        <v>120</v>
      </c>
      <c r="D16638">
        <v>23.84</v>
      </c>
      <c r="E16638">
        <v>8390</v>
      </c>
    </row>
    <row r="16639" spans="1:5" x14ac:dyDescent="0.3">
      <c r="A16639" s="66">
        <v>42006</v>
      </c>
      <c r="B16639" s="68">
        <v>0.35416666666666669</v>
      </c>
      <c r="C16639" t="s">
        <v>120</v>
      </c>
      <c r="D16639">
        <v>23.83</v>
      </c>
      <c r="E16639">
        <v>8235</v>
      </c>
    </row>
    <row r="16640" spans="1:5" x14ac:dyDescent="0.3">
      <c r="A16640" s="66">
        <v>42006</v>
      </c>
      <c r="B16640" s="68">
        <v>0.36458333333333331</v>
      </c>
      <c r="C16640" t="s">
        <v>120</v>
      </c>
      <c r="D16640">
        <v>23.79</v>
      </c>
      <c r="E16640">
        <v>8223</v>
      </c>
    </row>
    <row r="16641" spans="1:5" x14ac:dyDescent="0.3">
      <c r="A16641" s="66">
        <v>42006</v>
      </c>
      <c r="B16641" s="68">
        <v>0.375</v>
      </c>
      <c r="C16641" t="s">
        <v>120</v>
      </c>
      <c r="D16641">
        <v>23.77</v>
      </c>
      <c r="E16641">
        <v>8359</v>
      </c>
    </row>
    <row r="16642" spans="1:5" x14ac:dyDescent="0.3">
      <c r="A16642" s="66">
        <v>42006</v>
      </c>
      <c r="B16642" s="68">
        <v>0.38541666666666669</v>
      </c>
      <c r="C16642" t="s">
        <v>120</v>
      </c>
      <c r="D16642">
        <v>23.65</v>
      </c>
      <c r="E16642">
        <v>9365</v>
      </c>
    </row>
    <row r="16643" spans="1:5" x14ac:dyDescent="0.3">
      <c r="A16643" s="66">
        <v>42006</v>
      </c>
      <c r="B16643" s="68">
        <v>0.39583333333333331</v>
      </c>
      <c r="C16643" t="s">
        <v>120</v>
      </c>
      <c r="D16643">
        <v>23.61</v>
      </c>
      <c r="E16643">
        <v>9583</v>
      </c>
    </row>
    <row r="16644" spans="1:5" x14ac:dyDescent="0.3">
      <c r="A16644" s="66">
        <v>42006</v>
      </c>
      <c r="B16644" s="68">
        <v>0.40625</v>
      </c>
      <c r="C16644" t="s">
        <v>120</v>
      </c>
      <c r="D16644">
        <v>23.6</v>
      </c>
      <c r="E16644">
        <v>9529</v>
      </c>
    </row>
    <row r="16645" spans="1:5" x14ac:dyDescent="0.3">
      <c r="A16645" s="66">
        <v>42006</v>
      </c>
      <c r="B16645" s="68">
        <v>0.41666666666666669</v>
      </c>
      <c r="C16645" t="s">
        <v>120</v>
      </c>
      <c r="D16645">
        <v>23.6</v>
      </c>
      <c r="E16645">
        <v>9329</v>
      </c>
    </row>
    <row r="16646" spans="1:5" x14ac:dyDescent="0.3">
      <c r="A16646" s="66">
        <v>42006</v>
      </c>
      <c r="B16646" s="68">
        <v>0.42708333333333331</v>
      </c>
      <c r="C16646" t="s">
        <v>120</v>
      </c>
      <c r="D16646">
        <v>23.53</v>
      </c>
      <c r="E16646">
        <v>9243</v>
      </c>
    </row>
    <row r="16647" spans="1:5" x14ac:dyDescent="0.3">
      <c r="A16647" s="66">
        <v>42006</v>
      </c>
      <c r="B16647" s="68">
        <v>0.4375</v>
      </c>
      <c r="C16647" t="s">
        <v>120</v>
      </c>
      <c r="D16647">
        <v>23.53</v>
      </c>
      <c r="E16647">
        <v>9373</v>
      </c>
    </row>
    <row r="16648" spans="1:5" x14ac:dyDescent="0.3">
      <c r="A16648" s="66">
        <v>42006</v>
      </c>
      <c r="B16648" s="68">
        <v>0.44791666666666669</v>
      </c>
      <c r="C16648" t="s">
        <v>120</v>
      </c>
      <c r="D16648">
        <v>23.51</v>
      </c>
      <c r="E16648">
        <v>9488</v>
      </c>
    </row>
    <row r="16649" spans="1:5" x14ac:dyDescent="0.3">
      <c r="A16649" s="66">
        <v>42006</v>
      </c>
      <c r="B16649" s="68">
        <v>0.45833333333333331</v>
      </c>
      <c r="C16649" t="s">
        <v>120</v>
      </c>
      <c r="D16649">
        <v>23.5</v>
      </c>
      <c r="E16649">
        <v>10230</v>
      </c>
    </row>
    <row r="16650" spans="1:5" x14ac:dyDescent="0.3">
      <c r="A16650" s="66">
        <v>42006</v>
      </c>
      <c r="B16650" s="68">
        <v>0.46875</v>
      </c>
      <c r="C16650" t="s">
        <v>120</v>
      </c>
      <c r="D16650">
        <v>23.48</v>
      </c>
      <c r="E16650">
        <v>10299</v>
      </c>
    </row>
    <row r="16651" spans="1:5" x14ac:dyDescent="0.3">
      <c r="A16651" s="66">
        <v>42006</v>
      </c>
      <c r="B16651" s="68">
        <v>0.47916666666666669</v>
      </c>
      <c r="C16651" t="s">
        <v>120</v>
      </c>
      <c r="D16651">
        <v>23.5</v>
      </c>
      <c r="E16651">
        <v>10067</v>
      </c>
    </row>
    <row r="16652" spans="1:5" x14ac:dyDescent="0.3">
      <c r="A16652" s="66">
        <v>42006</v>
      </c>
      <c r="B16652" s="68">
        <v>0.47916666666666669</v>
      </c>
      <c r="C16652" t="s">
        <v>120</v>
      </c>
      <c r="D16652">
        <v>23.5</v>
      </c>
      <c r="E16652">
        <v>10067</v>
      </c>
    </row>
    <row r="16653" spans="1:5" x14ac:dyDescent="0.3">
      <c r="A16653" s="66">
        <v>42006</v>
      </c>
      <c r="B16653" s="68">
        <v>0.48958333333333331</v>
      </c>
      <c r="C16653" t="s">
        <v>120</v>
      </c>
      <c r="D16653">
        <v>23.5</v>
      </c>
      <c r="E16653">
        <v>9876</v>
      </c>
    </row>
    <row r="16654" spans="1:5" x14ac:dyDescent="0.3">
      <c r="A16654" s="66">
        <v>42007</v>
      </c>
      <c r="B16654" s="68">
        <v>0.5</v>
      </c>
      <c r="C16654" t="s">
        <v>119</v>
      </c>
      <c r="D16654">
        <v>23.48</v>
      </c>
      <c r="E16654">
        <v>9829</v>
      </c>
    </row>
    <row r="16655" spans="1:5" x14ac:dyDescent="0.3">
      <c r="A16655" s="66">
        <v>42007</v>
      </c>
      <c r="B16655" s="68">
        <v>0.51041666666666663</v>
      </c>
      <c r="C16655" t="s">
        <v>119</v>
      </c>
      <c r="D16655">
        <v>23.42</v>
      </c>
      <c r="E16655">
        <v>9797</v>
      </c>
    </row>
    <row r="16656" spans="1:5" x14ac:dyDescent="0.3">
      <c r="A16656" s="66">
        <v>42007</v>
      </c>
      <c r="B16656" s="68">
        <v>0.52083333333333337</v>
      </c>
      <c r="C16656" t="s">
        <v>119</v>
      </c>
      <c r="D16656">
        <v>23.39</v>
      </c>
      <c r="E16656">
        <v>10035</v>
      </c>
    </row>
    <row r="16657" spans="1:5" x14ac:dyDescent="0.3">
      <c r="A16657" s="66">
        <v>42007</v>
      </c>
      <c r="B16657" s="68">
        <v>0.53125</v>
      </c>
      <c r="C16657" t="s">
        <v>119</v>
      </c>
      <c r="D16657">
        <v>23.36</v>
      </c>
      <c r="E16657">
        <v>10134</v>
      </c>
    </row>
    <row r="16658" spans="1:5" x14ac:dyDescent="0.3">
      <c r="A16658" s="66">
        <v>42007</v>
      </c>
      <c r="B16658" s="68">
        <v>4.1666666666666664E-2</v>
      </c>
      <c r="C16658" t="s">
        <v>119</v>
      </c>
      <c r="D16658">
        <v>23.36</v>
      </c>
      <c r="E16658">
        <v>10043</v>
      </c>
    </row>
    <row r="16659" spans="1:5" x14ac:dyDescent="0.3">
      <c r="A16659" s="66">
        <v>42007</v>
      </c>
      <c r="B16659" s="68">
        <v>5.2083333333333336E-2</v>
      </c>
      <c r="C16659" t="s">
        <v>119</v>
      </c>
      <c r="D16659">
        <v>23.27</v>
      </c>
      <c r="E16659">
        <v>10007</v>
      </c>
    </row>
    <row r="16660" spans="1:5" x14ac:dyDescent="0.3">
      <c r="A16660" s="66">
        <v>42007</v>
      </c>
      <c r="B16660" s="68">
        <v>6.25E-2</v>
      </c>
      <c r="C16660" t="s">
        <v>119</v>
      </c>
      <c r="D16660">
        <v>23.25</v>
      </c>
      <c r="E16660">
        <v>10055</v>
      </c>
    </row>
    <row r="16661" spans="1:5" x14ac:dyDescent="0.3">
      <c r="A16661" s="66">
        <v>42007</v>
      </c>
      <c r="B16661" s="68">
        <v>7.2916666666666671E-2</v>
      </c>
      <c r="C16661" t="s">
        <v>119</v>
      </c>
      <c r="D16661">
        <v>23.32</v>
      </c>
      <c r="E16661">
        <v>11029</v>
      </c>
    </row>
    <row r="16662" spans="1:5" x14ac:dyDescent="0.3">
      <c r="A16662" s="66">
        <v>42007</v>
      </c>
      <c r="B16662" s="68">
        <v>8.3333333333333329E-2</v>
      </c>
      <c r="C16662" t="s">
        <v>119</v>
      </c>
      <c r="D16662">
        <v>23.34</v>
      </c>
      <c r="E16662">
        <v>11541</v>
      </c>
    </row>
    <row r="16663" spans="1:5" x14ac:dyDescent="0.3">
      <c r="A16663" s="66">
        <v>42007</v>
      </c>
      <c r="B16663" s="68">
        <v>9.375E-2</v>
      </c>
      <c r="C16663" t="s">
        <v>119</v>
      </c>
      <c r="D16663">
        <v>23.31</v>
      </c>
      <c r="E16663">
        <v>11665</v>
      </c>
    </row>
    <row r="16664" spans="1:5" x14ac:dyDescent="0.3">
      <c r="A16664" s="66">
        <v>42007</v>
      </c>
      <c r="B16664" s="68">
        <v>0.10416666666666667</v>
      </c>
      <c r="C16664" t="s">
        <v>119</v>
      </c>
      <c r="D16664">
        <v>23.27</v>
      </c>
      <c r="E16664">
        <v>11311</v>
      </c>
    </row>
    <row r="16665" spans="1:5" x14ac:dyDescent="0.3">
      <c r="A16665" s="66">
        <v>42007</v>
      </c>
      <c r="B16665" s="68">
        <v>0.11458333333333333</v>
      </c>
      <c r="C16665" t="s">
        <v>119</v>
      </c>
      <c r="D16665">
        <v>23.18</v>
      </c>
      <c r="E16665">
        <v>10705</v>
      </c>
    </row>
    <row r="16666" spans="1:5" x14ac:dyDescent="0.3">
      <c r="A16666" s="66">
        <v>42007</v>
      </c>
      <c r="B16666" s="68">
        <v>0.125</v>
      </c>
      <c r="C16666" t="s">
        <v>119</v>
      </c>
      <c r="D16666">
        <v>23.08</v>
      </c>
      <c r="E16666">
        <v>9727</v>
      </c>
    </row>
    <row r="16667" spans="1:5" x14ac:dyDescent="0.3">
      <c r="A16667" s="66">
        <v>42007</v>
      </c>
      <c r="B16667" s="68">
        <v>0.13541666666666666</v>
      </c>
      <c r="C16667" t="s">
        <v>119</v>
      </c>
      <c r="D16667">
        <v>23.13</v>
      </c>
      <c r="E16667">
        <v>9472</v>
      </c>
    </row>
    <row r="16668" spans="1:5" x14ac:dyDescent="0.3">
      <c r="A16668" s="66">
        <v>42007</v>
      </c>
      <c r="B16668" s="68">
        <v>0.14583333333333334</v>
      </c>
      <c r="C16668" t="s">
        <v>119</v>
      </c>
      <c r="D16668">
        <v>22.99</v>
      </c>
      <c r="E16668">
        <v>9394</v>
      </c>
    </row>
    <row r="16669" spans="1:5" x14ac:dyDescent="0.3">
      <c r="A16669" s="66">
        <v>42007</v>
      </c>
      <c r="B16669" s="68">
        <v>0.15625</v>
      </c>
      <c r="C16669" t="s">
        <v>119</v>
      </c>
      <c r="D16669">
        <v>23.04</v>
      </c>
      <c r="E16669">
        <v>9350</v>
      </c>
    </row>
    <row r="16670" spans="1:5" x14ac:dyDescent="0.3">
      <c r="A16670" s="66">
        <v>42007</v>
      </c>
      <c r="B16670" s="68">
        <v>0.16666666666666666</v>
      </c>
      <c r="C16670" t="s">
        <v>119</v>
      </c>
      <c r="D16670">
        <v>23.18</v>
      </c>
      <c r="E16670">
        <v>9813</v>
      </c>
    </row>
    <row r="16671" spans="1:5" x14ac:dyDescent="0.3">
      <c r="A16671" s="66">
        <v>42007</v>
      </c>
      <c r="B16671" s="68">
        <v>0.17708333333333334</v>
      </c>
      <c r="C16671" t="s">
        <v>119</v>
      </c>
      <c r="D16671">
        <v>23.16</v>
      </c>
      <c r="E16671">
        <v>10167</v>
      </c>
    </row>
    <row r="16672" spans="1:5" x14ac:dyDescent="0.3">
      <c r="A16672" s="66">
        <v>42007</v>
      </c>
      <c r="B16672" s="68">
        <v>0.1875</v>
      </c>
      <c r="C16672" t="s">
        <v>119</v>
      </c>
      <c r="D16672">
        <v>23.08</v>
      </c>
      <c r="E16672">
        <v>10124</v>
      </c>
    </row>
    <row r="16673" spans="1:5" x14ac:dyDescent="0.3">
      <c r="A16673" s="66">
        <v>42007</v>
      </c>
      <c r="B16673" s="68">
        <v>0.19791666666666666</v>
      </c>
      <c r="C16673" t="s">
        <v>119</v>
      </c>
      <c r="D16673">
        <v>23.04</v>
      </c>
      <c r="E16673">
        <v>10002</v>
      </c>
    </row>
    <row r="16674" spans="1:5" x14ac:dyDescent="0.3">
      <c r="A16674" s="66">
        <v>42007</v>
      </c>
      <c r="B16674" s="68">
        <v>0.20833333333333334</v>
      </c>
      <c r="C16674" t="s">
        <v>119</v>
      </c>
      <c r="D16674">
        <v>23.03</v>
      </c>
      <c r="E16674">
        <v>9713</v>
      </c>
    </row>
    <row r="16675" spans="1:5" x14ac:dyDescent="0.3">
      <c r="A16675" s="66">
        <v>42007</v>
      </c>
      <c r="B16675" s="68">
        <v>0.21875</v>
      </c>
      <c r="C16675" t="s">
        <v>119</v>
      </c>
      <c r="D16675">
        <v>23.02</v>
      </c>
      <c r="E16675">
        <v>9247</v>
      </c>
    </row>
    <row r="16676" spans="1:5" x14ac:dyDescent="0.3">
      <c r="A16676" s="66">
        <v>42007</v>
      </c>
      <c r="B16676" s="68">
        <v>0.22916666666666666</v>
      </c>
      <c r="C16676" t="s">
        <v>119</v>
      </c>
      <c r="D16676">
        <v>22.99</v>
      </c>
      <c r="E16676">
        <v>8825</v>
      </c>
    </row>
    <row r="16677" spans="1:5" x14ac:dyDescent="0.3">
      <c r="A16677" s="66">
        <v>42007</v>
      </c>
      <c r="B16677" s="68">
        <v>0.23958333333333334</v>
      </c>
      <c r="C16677" t="s">
        <v>119</v>
      </c>
      <c r="D16677">
        <v>22.96</v>
      </c>
      <c r="E16677">
        <v>8513</v>
      </c>
    </row>
    <row r="16678" spans="1:5" x14ac:dyDescent="0.3">
      <c r="A16678" s="66">
        <v>42007</v>
      </c>
      <c r="B16678" s="68">
        <v>0.25</v>
      </c>
      <c r="C16678" t="s">
        <v>119</v>
      </c>
      <c r="D16678">
        <v>22.92</v>
      </c>
      <c r="E16678">
        <v>8285</v>
      </c>
    </row>
    <row r="16679" spans="1:5" x14ac:dyDescent="0.3">
      <c r="A16679" s="66">
        <v>42007</v>
      </c>
      <c r="B16679" s="68">
        <v>0.26041666666666669</v>
      </c>
      <c r="C16679" t="s">
        <v>119</v>
      </c>
      <c r="D16679">
        <v>22.92</v>
      </c>
      <c r="E16679">
        <v>8220</v>
      </c>
    </row>
    <row r="16680" spans="1:5" x14ac:dyDescent="0.3">
      <c r="A16680" s="66">
        <v>42007</v>
      </c>
      <c r="B16680" s="68">
        <v>0.27083333333333331</v>
      </c>
      <c r="C16680" t="s">
        <v>119</v>
      </c>
      <c r="D16680">
        <v>22.92</v>
      </c>
      <c r="E16680">
        <v>8151</v>
      </c>
    </row>
    <row r="16681" spans="1:5" x14ac:dyDescent="0.3">
      <c r="A16681" s="66">
        <v>42007</v>
      </c>
      <c r="B16681" s="68">
        <v>0.28125</v>
      </c>
      <c r="C16681" t="s">
        <v>119</v>
      </c>
      <c r="D16681">
        <v>22.92</v>
      </c>
      <c r="E16681">
        <v>8110</v>
      </c>
    </row>
    <row r="16682" spans="1:5" x14ac:dyDescent="0.3">
      <c r="A16682" s="66">
        <v>42007</v>
      </c>
      <c r="B16682" s="68">
        <v>0.29166666666666669</v>
      </c>
      <c r="C16682" t="s">
        <v>119</v>
      </c>
      <c r="D16682">
        <v>22.92</v>
      </c>
      <c r="E16682">
        <v>8078</v>
      </c>
    </row>
    <row r="16683" spans="1:5" x14ac:dyDescent="0.3">
      <c r="A16683" s="66">
        <v>42007</v>
      </c>
      <c r="B16683" s="68">
        <v>0.30208333333333331</v>
      </c>
      <c r="C16683" t="s">
        <v>119</v>
      </c>
      <c r="D16683">
        <v>22.94</v>
      </c>
      <c r="E16683">
        <v>8050</v>
      </c>
    </row>
    <row r="16684" spans="1:5" x14ac:dyDescent="0.3">
      <c r="A16684" s="66">
        <v>42007</v>
      </c>
      <c r="B16684" s="68">
        <v>0.3125</v>
      </c>
      <c r="C16684" t="s">
        <v>119</v>
      </c>
      <c r="D16684">
        <v>22.93</v>
      </c>
      <c r="E16684">
        <v>8043</v>
      </c>
    </row>
    <row r="16685" spans="1:5" x14ac:dyDescent="0.3">
      <c r="A16685" s="66">
        <v>42007</v>
      </c>
      <c r="B16685" s="68">
        <v>0.32291666666666669</v>
      </c>
      <c r="C16685" t="s">
        <v>119</v>
      </c>
      <c r="D16685">
        <v>22.91</v>
      </c>
      <c r="E16685">
        <v>8023</v>
      </c>
    </row>
    <row r="16686" spans="1:5" x14ac:dyDescent="0.3">
      <c r="A16686" s="66">
        <v>42007</v>
      </c>
      <c r="B16686" s="68">
        <v>0.33333333333333331</v>
      </c>
      <c r="C16686" t="s">
        <v>119</v>
      </c>
      <c r="D16686">
        <v>22.86</v>
      </c>
      <c r="E16686">
        <v>8023</v>
      </c>
    </row>
    <row r="16687" spans="1:5" x14ac:dyDescent="0.3">
      <c r="A16687" s="66">
        <v>42007</v>
      </c>
      <c r="B16687" s="68">
        <v>0.34375</v>
      </c>
      <c r="C16687" t="s">
        <v>119</v>
      </c>
      <c r="D16687">
        <v>22.85</v>
      </c>
      <c r="E16687">
        <v>8117</v>
      </c>
    </row>
    <row r="16688" spans="1:5" x14ac:dyDescent="0.3">
      <c r="A16688" s="66">
        <v>42007</v>
      </c>
      <c r="B16688" s="68">
        <v>0.35416666666666669</v>
      </c>
      <c r="C16688" t="s">
        <v>119</v>
      </c>
      <c r="D16688">
        <v>22.83</v>
      </c>
      <c r="E16688">
        <v>8223</v>
      </c>
    </row>
    <row r="16689" spans="1:5" x14ac:dyDescent="0.3">
      <c r="A16689" s="66">
        <v>42007</v>
      </c>
      <c r="B16689" s="68">
        <v>0.36458333333333331</v>
      </c>
      <c r="C16689" t="s">
        <v>119</v>
      </c>
      <c r="D16689">
        <v>22.81</v>
      </c>
      <c r="E16689">
        <v>8235</v>
      </c>
    </row>
    <row r="16690" spans="1:5" x14ac:dyDescent="0.3">
      <c r="A16690" s="66">
        <v>42007</v>
      </c>
      <c r="B16690" s="68">
        <v>0.375</v>
      </c>
      <c r="C16690" t="s">
        <v>119</v>
      </c>
      <c r="D16690">
        <v>22.8</v>
      </c>
      <c r="E16690">
        <v>8123</v>
      </c>
    </row>
    <row r="16691" spans="1:5" x14ac:dyDescent="0.3">
      <c r="A16691" s="66">
        <v>42007</v>
      </c>
      <c r="B16691" s="68">
        <v>0.38541666666666669</v>
      </c>
      <c r="C16691" t="s">
        <v>119</v>
      </c>
      <c r="D16691">
        <v>22.82</v>
      </c>
      <c r="E16691">
        <v>7967</v>
      </c>
    </row>
    <row r="16692" spans="1:5" x14ac:dyDescent="0.3">
      <c r="A16692" s="66">
        <v>42007</v>
      </c>
      <c r="B16692" s="68">
        <v>0.39583333333333331</v>
      </c>
      <c r="C16692" t="s">
        <v>119</v>
      </c>
      <c r="D16692">
        <v>22.84</v>
      </c>
      <c r="E16692">
        <v>7824</v>
      </c>
    </row>
    <row r="16693" spans="1:5" x14ac:dyDescent="0.3">
      <c r="A16693" s="66">
        <v>42007</v>
      </c>
      <c r="B16693" s="68">
        <v>0.40625</v>
      </c>
      <c r="C16693" t="s">
        <v>119</v>
      </c>
      <c r="D16693">
        <v>22.87</v>
      </c>
      <c r="E16693">
        <v>7798</v>
      </c>
    </row>
    <row r="16694" spans="1:5" x14ac:dyDescent="0.3">
      <c r="A16694" s="66">
        <v>42007</v>
      </c>
      <c r="B16694" s="68">
        <v>0.41666666666666669</v>
      </c>
      <c r="C16694" t="s">
        <v>119</v>
      </c>
      <c r="D16694">
        <v>22.99</v>
      </c>
      <c r="E16694">
        <v>7774</v>
      </c>
    </row>
    <row r="16695" spans="1:5" x14ac:dyDescent="0.3">
      <c r="A16695" s="66">
        <v>42007</v>
      </c>
      <c r="B16695" s="68">
        <v>0.42708333333333331</v>
      </c>
      <c r="C16695" t="s">
        <v>119</v>
      </c>
      <c r="D16695">
        <v>23.04</v>
      </c>
      <c r="E16695">
        <v>7772</v>
      </c>
    </row>
    <row r="16696" spans="1:5" x14ac:dyDescent="0.3">
      <c r="A16696" s="66">
        <v>42007</v>
      </c>
      <c r="B16696" s="68">
        <v>0.4375</v>
      </c>
      <c r="C16696" t="s">
        <v>119</v>
      </c>
      <c r="D16696">
        <v>23.08</v>
      </c>
      <c r="E16696">
        <v>7683</v>
      </c>
    </row>
    <row r="16697" spans="1:5" x14ac:dyDescent="0.3">
      <c r="A16697" s="66">
        <v>42007</v>
      </c>
      <c r="B16697" s="68">
        <v>0.44791666666666669</v>
      </c>
      <c r="C16697" t="s">
        <v>119</v>
      </c>
      <c r="D16697">
        <v>23.16</v>
      </c>
      <c r="E16697">
        <v>8045</v>
      </c>
    </row>
    <row r="16698" spans="1:5" x14ac:dyDescent="0.3">
      <c r="A16698" s="66">
        <v>42007</v>
      </c>
      <c r="B16698" s="68">
        <v>0.45833333333333331</v>
      </c>
      <c r="C16698" t="s">
        <v>119</v>
      </c>
      <c r="D16698">
        <v>23.24</v>
      </c>
      <c r="E16698">
        <v>8176</v>
      </c>
    </row>
    <row r="16699" spans="1:5" x14ac:dyDescent="0.3">
      <c r="A16699" s="66">
        <v>42007</v>
      </c>
      <c r="B16699" s="68">
        <v>0.46875</v>
      </c>
      <c r="C16699" t="s">
        <v>119</v>
      </c>
      <c r="D16699">
        <v>23.3</v>
      </c>
      <c r="E16699">
        <v>7884</v>
      </c>
    </row>
    <row r="16700" spans="1:5" x14ac:dyDescent="0.3">
      <c r="A16700" s="66">
        <v>42007</v>
      </c>
      <c r="B16700" s="68">
        <v>0.47916666666666669</v>
      </c>
      <c r="C16700" t="s">
        <v>119</v>
      </c>
      <c r="D16700">
        <v>23.37</v>
      </c>
      <c r="E16700">
        <v>7889</v>
      </c>
    </row>
    <row r="16701" spans="1:5" x14ac:dyDescent="0.3">
      <c r="A16701" s="66">
        <v>42007</v>
      </c>
      <c r="B16701" s="68">
        <v>0.48958333333333331</v>
      </c>
      <c r="C16701" t="s">
        <v>119</v>
      </c>
      <c r="D16701">
        <v>23.34</v>
      </c>
      <c r="E16701">
        <v>8256</v>
      </c>
    </row>
    <row r="16702" spans="1:5" x14ac:dyDescent="0.3">
      <c r="A16702" s="66">
        <v>42007</v>
      </c>
      <c r="B16702" s="68">
        <v>0.5</v>
      </c>
      <c r="C16702" t="s">
        <v>120</v>
      </c>
      <c r="D16702">
        <v>23.36</v>
      </c>
      <c r="E16702">
        <v>9012</v>
      </c>
    </row>
    <row r="16703" spans="1:5" x14ac:dyDescent="0.3">
      <c r="A16703" s="66">
        <v>42007</v>
      </c>
      <c r="B16703" s="68">
        <v>0.51041666666666663</v>
      </c>
      <c r="C16703" t="s">
        <v>120</v>
      </c>
      <c r="D16703">
        <v>23.32</v>
      </c>
      <c r="E16703">
        <v>10374</v>
      </c>
    </row>
    <row r="16704" spans="1:5" x14ac:dyDescent="0.3">
      <c r="A16704" s="66">
        <v>42007</v>
      </c>
      <c r="B16704" s="68">
        <v>0.52083333333333337</v>
      </c>
      <c r="C16704" t="s">
        <v>120</v>
      </c>
      <c r="D16704">
        <v>23.35</v>
      </c>
      <c r="E16704">
        <v>11017</v>
      </c>
    </row>
    <row r="16705" spans="1:5" x14ac:dyDescent="0.3">
      <c r="A16705" s="66">
        <v>42007</v>
      </c>
      <c r="B16705" s="68">
        <v>0.53125</v>
      </c>
      <c r="C16705" t="s">
        <v>120</v>
      </c>
      <c r="D16705">
        <v>23.42</v>
      </c>
      <c r="E16705">
        <v>11504</v>
      </c>
    </row>
    <row r="16706" spans="1:5" x14ac:dyDescent="0.3">
      <c r="A16706" s="66">
        <v>42007</v>
      </c>
      <c r="B16706" s="68">
        <v>4.1666666666666664E-2</v>
      </c>
      <c r="C16706" t="s">
        <v>120</v>
      </c>
      <c r="D16706">
        <v>23.45</v>
      </c>
      <c r="E16706">
        <v>12098</v>
      </c>
    </row>
    <row r="16707" spans="1:5" x14ac:dyDescent="0.3">
      <c r="A16707" s="66">
        <v>42007</v>
      </c>
      <c r="B16707" s="68">
        <v>5.2083333333333336E-2</v>
      </c>
      <c r="C16707" t="s">
        <v>120</v>
      </c>
      <c r="D16707">
        <v>23.51</v>
      </c>
      <c r="E16707">
        <v>12270</v>
      </c>
    </row>
    <row r="16708" spans="1:5" x14ac:dyDescent="0.3">
      <c r="A16708" s="66">
        <v>42007</v>
      </c>
      <c r="B16708" s="68">
        <v>6.25E-2</v>
      </c>
      <c r="C16708" t="s">
        <v>120</v>
      </c>
      <c r="D16708">
        <v>23.7</v>
      </c>
      <c r="E16708">
        <v>11889</v>
      </c>
    </row>
    <row r="16709" spans="1:5" x14ac:dyDescent="0.3">
      <c r="A16709" s="66">
        <v>42007</v>
      </c>
      <c r="B16709" s="68">
        <v>7.2916666666666671E-2</v>
      </c>
      <c r="C16709" t="s">
        <v>120</v>
      </c>
      <c r="D16709">
        <v>23.87</v>
      </c>
      <c r="E16709">
        <v>11285</v>
      </c>
    </row>
    <row r="16710" spans="1:5" x14ac:dyDescent="0.3">
      <c r="A16710" s="66">
        <v>42007</v>
      </c>
      <c r="B16710" s="68">
        <v>8.3333333333333329E-2</v>
      </c>
      <c r="C16710" t="s">
        <v>120</v>
      </c>
      <c r="D16710">
        <v>24.01</v>
      </c>
      <c r="E16710">
        <v>10940</v>
      </c>
    </row>
    <row r="16711" spans="1:5" x14ac:dyDescent="0.3">
      <c r="A16711" s="66">
        <v>42007</v>
      </c>
      <c r="B16711" s="68">
        <v>9.375E-2</v>
      </c>
      <c r="C16711" t="s">
        <v>120</v>
      </c>
      <c r="D16711">
        <v>24.03</v>
      </c>
      <c r="E16711">
        <v>11501</v>
      </c>
    </row>
    <row r="16712" spans="1:5" x14ac:dyDescent="0.3">
      <c r="A16712" s="66">
        <v>42007</v>
      </c>
      <c r="B16712" s="68">
        <v>0.10416666666666667</v>
      </c>
      <c r="C16712" t="s">
        <v>120</v>
      </c>
      <c r="D16712">
        <v>24</v>
      </c>
      <c r="E16712">
        <v>11645</v>
      </c>
    </row>
    <row r="16713" spans="1:5" x14ac:dyDescent="0.3">
      <c r="A16713" s="66">
        <v>42007</v>
      </c>
      <c r="B16713" s="68">
        <v>0.11458333333333333</v>
      </c>
      <c r="C16713" t="s">
        <v>120</v>
      </c>
      <c r="D16713">
        <v>24.1</v>
      </c>
      <c r="E16713">
        <v>11566</v>
      </c>
    </row>
    <row r="16714" spans="1:5" x14ac:dyDescent="0.3">
      <c r="A16714" s="66">
        <v>42007</v>
      </c>
      <c r="B16714" s="68">
        <v>0.125</v>
      </c>
      <c r="C16714" t="s">
        <v>120</v>
      </c>
      <c r="D16714">
        <v>24.11</v>
      </c>
      <c r="E16714">
        <v>11096</v>
      </c>
    </row>
    <row r="16715" spans="1:5" x14ac:dyDescent="0.3">
      <c r="A16715" s="66">
        <v>42007</v>
      </c>
      <c r="B16715" s="68">
        <v>0.13541666666666666</v>
      </c>
      <c r="C16715" t="s">
        <v>120</v>
      </c>
      <c r="D16715">
        <v>24.16</v>
      </c>
      <c r="E16715">
        <v>11218</v>
      </c>
    </row>
    <row r="16716" spans="1:5" x14ac:dyDescent="0.3">
      <c r="A16716" s="66">
        <v>42007</v>
      </c>
      <c r="B16716" s="68">
        <v>0.14583333333333334</v>
      </c>
      <c r="C16716" t="s">
        <v>120</v>
      </c>
      <c r="D16716">
        <v>24.13</v>
      </c>
      <c r="E16716">
        <v>11613</v>
      </c>
    </row>
    <row r="16717" spans="1:5" x14ac:dyDescent="0.3">
      <c r="A16717" s="66">
        <v>42007</v>
      </c>
      <c r="B16717" s="68">
        <v>0.15625</v>
      </c>
      <c r="C16717" t="s">
        <v>120</v>
      </c>
      <c r="D16717">
        <v>24.11</v>
      </c>
      <c r="E16717">
        <v>11966</v>
      </c>
    </row>
    <row r="16718" spans="1:5" x14ac:dyDescent="0.3">
      <c r="A16718" s="66">
        <v>42007</v>
      </c>
      <c r="B16718" s="68">
        <v>0.16666666666666666</v>
      </c>
      <c r="C16718" t="s">
        <v>120</v>
      </c>
      <c r="D16718">
        <v>24.25</v>
      </c>
      <c r="E16718">
        <v>11935</v>
      </c>
    </row>
    <row r="16719" spans="1:5" x14ac:dyDescent="0.3">
      <c r="A16719" s="66">
        <v>42007</v>
      </c>
      <c r="B16719" s="68">
        <v>0.17708333333333334</v>
      </c>
      <c r="C16719" t="s">
        <v>120</v>
      </c>
      <c r="D16719">
        <v>24.26</v>
      </c>
      <c r="E16719">
        <v>11257</v>
      </c>
    </row>
    <row r="16720" spans="1:5" x14ac:dyDescent="0.3">
      <c r="A16720" s="66">
        <v>42007</v>
      </c>
      <c r="B16720" s="68">
        <v>0.1875</v>
      </c>
      <c r="C16720" t="s">
        <v>120</v>
      </c>
      <c r="D16720">
        <v>24.27</v>
      </c>
      <c r="E16720">
        <v>10998</v>
      </c>
    </row>
    <row r="16721" spans="1:5" x14ac:dyDescent="0.3">
      <c r="A16721" s="66">
        <v>42007</v>
      </c>
      <c r="B16721" s="68">
        <v>0.19791666666666666</v>
      </c>
      <c r="C16721" t="s">
        <v>120</v>
      </c>
      <c r="D16721">
        <v>24.24</v>
      </c>
      <c r="E16721">
        <v>10668</v>
      </c>
    </row>
    <row r="16722" spans="1:5" x14ac:dyDescent="0.3">
      <c r="A16722" s="66">
        <v>42007</v>
      </c>
      <c r="B16722" s="68">
        <v>0.20833333333333334</v>
      </c>
      <c r="C16722" t="s">
        <v>120</v>
      </c>
      <c r="D16722">
        <v>24.2</v>
      </c>
      <c r="E16722">
        <v>10808</v>
      </c>
    </row>
    <row r="16723" spans="1:5" x14ac:dyDescent="0.3">
      <c r="A16723" s="66">
        <v>42007</v>
      </c>
      <c r="B16723" s="68">
        <v>0.21875</v>
      </c>
      <c r="C16723" t="s">
        <v>120</v>
      </c>
      <c r="D16723">
        <v>24.28</v>
      </c>
      <c r="E16723">
        <v>10841</v>
      </c>
    </row>
    <row r="16724" spans="1:5" x14ac:dyDescent="0.3">
      <c r="A16724" s="66">
        <v>42007</v>
      </c>
      <c r="B16724" s="68">
        <v>0.22916666666666666</v>
      </c>
      <c r="C16724" t="s">
        <v>120</v>
      </c>
      <c r="D16724">
        <v>24.36</v>
      </c>
      <c r="E16724">
        <v>10796</v>
      </c>
    </row>
    <row r="16725" spans="1:5" x14ac:dyDescent="0.3">
      <c r="A16725" s="66">
        <v>42007</v>
      </c>
      <c r="B16725" s="68">
        <v>0.23958333333333334</v>
      </c>
      <c r="C16725" t="s">
        <v>120</v>
      </c>
      <c r="D16725">
        <v>24.44</v>
      </c>
      <c r="E16725">
        <v>11215</v>
      </c>
    </row>
    <row r="16726" spans="1:5" x14ac:dyDescent="0.3">
      <c r="A16726" s="66">
        <v>42007</v>
      </c>
      <c r="B16726" s="68">
        <v>0.25</v>
      </c>
      <c r="C16726" t="s">
        <v>120</v>
      </c>
      <c r="D16726">
        <v>24.41</v>
      </c>
      <c r="E16726">
        <v>11181</v>
      </c>
    </row>
    <row r="16727" spans="1:5" x14ac:dyDescent="0.3">
      <c r="A16727" s="66">
        <v>42007</v>
      </c>
      <c r="B16727" s="68">
        <v>0.26041666666666669</v>
      </c>
      <c r="C16727" t="s">
        <v>120</v>
      </c>
      <c r="D16727">
        <v>24.37</v>
      </c>
      <c r="E16727">
        <v>11080</v>
      </c>
    </row>
    <row r="16728" spans="1:5" x14ac:dyDescent="0.3">
      <c r="A16728" s="66">
        <v>42007</v>
      </c>
      <c r="B16728" s="68">
        <v>0.27083333333333331</v>
      </c>
      <c r="C16728" t="s">
        <v>120</v>
      </c>
      <c r="D16728">
        <v>24.25</v>
      </c>
      <c r="E16728">
        <v>10990</v>
      </c>
    </row>
    <row r="16729" spans="1:5" x14ac:dyDescent="0.3">
      <c r="A16729" s="66">
        <v>42007</v>
      </c>
      <c r="B16729" s="68">
        <v>0.28125</v>
      </c>
      <c r="C16729" t="s">
        <v>120</v>
      </c>
      <c r="D16729">
        <v>24.22</v>
      </c>
      <c r="E16729">
        <v>10894</v>
      </c>
    </row>
    <row r="16730" spans="1:5" x14ac:dyDescent="0.3">
      <c r="A16730" s="66">
        <v>42007</v>
      </c>
      <c r="B16730" s="68">
        <v>0.29166666666666669</v>
      </c>
      <c r="C16730" t="s">
        <v>120</v>
      </c>
      <c r="D16730">
        <v>24.24</v>
      </c>
      <c r="E16730">
        <v>10792</v>
      </c>
    </row>
    <row r="16731" spans="1:5" x14ac:dyDescent="0.3">
      <c r="A16731" s="66">
        <v>42007</v>
      </c>
      <c r="B16731" s="68">
        <v>0.30208333333333331</v>
      </c>
      <c r="C16731" t="s">
        <v>120</v>
      </c>
      <c r="D16731">
        <v>24.22</v>
      </c>
      <c r="E16731">
        <v>10629</v>
      </c>
    </row>
    <row r="16732" spans="1:5" x14ac:dyDescent="0.3">
      <c r="A16732" s="66">
        <v>42007</v>
      </c>
      <c r="B16732" s="68">
        <v>0.3125</v>
      </c>
      <c r="C16732" t="s">
        <v>120</v>
      </c>
      <c r="D16732">
        <v>24.2</v>
      </c>
      <c r="E16732">
        <v>10351</v>
      </c>
    </row>
    <row r="16733" spans="1:5" x14ac:dyDescent="0.3">
      <c r="A16733" s="66">
        <v>42007</v>
      </c>
      <c r="B16733" s="68">
        <v>0.32291666666666669</v>
      </c>
      <c r="C16733" t="s">
        <v>120</v>
      </c>
      <c r="D16733">
        <v>24.12</v>
      </c>
      <c r="E16733">
        <v>10035</v>
      </c>
    </row>
    <row r="16734" spans="1:5" x14ac:dyDescent="0.3">
      <c r="A16734" s="66">
        <v>42007</v>
      </c>
      <c r="B16734" s="68">
        <v>0.33333333333333331</v>
      </c>
      <c r="C16734" t="s">
        <v>120</v>
      </c>
      <c r="D16734">
        <v>24.07</v>
      </c>
      <c r="E16734">
        <v>8843</v>
      </c>
    </row>
    <row r="16735" spans="1:5" x14ac:dyDescent="0.3">
      <c r="A16735" s="66">
        <v>42007</v>
      </c>
      <c r="B16735" s="68">
        <v>0.34375</v>
      </c>
      <c r="C16735" t="s">
        <v>120</v>
      </c>
      <c r="D16735">
        <v>24.04</v>
      </c>
      <c r="E16735">
        <v>7907</v>
      </c>
    </row>
    <row r="16736" spans="1:5" x14ac:dyDescent="0.3">
      <c r="A16736" s="66">
        <v>42007</v>
      </c>
      <c r="B16736" s="68">
        <v>0.35416666666666669</v>
      </c>
      <c r="C16736" t="s">
        <v>120</v>
      </c>
      <c r="D16736">
        <v>24.01</v>
      </c>
      <c r="E16736">
        <v>7150</v>
      </c>
    </row>
    <row r="16737" spans="1:5" x14ac:dyDescent="0.3">
      <c r="A16737" s="66">
        <v>42007</v>
      </c>
      <c r="B16737" s="68">
        <v>0.36458333333333331</v>
      </c>
      <c r="C16737" t="s">
        <v>120</v>
      </c>
      <c r="D16737">
        <v>23.98</v>
      </c>
      <c r="E16737">
        <v>6953</v>
      </c>
    </row>
    <row r="16738" spans="1:5" x14ac:dyDescent="0.3">
      <c r="A16738" s="66">
        <v>42007</v>
      </c>
      <c r="B16738" s="68">
        <v>0.375</v>
      </c>
      <c r="C16738" t="s">
        <v>120</v>
      </c>
      <c r="D16738">
        <v>23.95</v>
      </c>
      <c r="E16738">
        <v>6768</v>
      </c>
    </row>
    <row r="16739" spans="1:5" x14ac:dyDescent="0.3">
      <c r="A16739" s="66">
        <v>42007</v>
      </c>
      <c r="B16739" s="68">
        <v>0.38541666666666669</v>
      </c>
      <c r="C16739" t="s">
        <v>120</v>
      </c>
      <c r="D16739">
        <v>23.9</v>
      </c>
      <c r="E16739">
        <v>6649</v>
      </c>
    </row>
    <row r="16740" spans="1:5" x14ac:dyDescent="0.3">
      <c r="A16740" s="66">
        <v>42007</v>
      </c>
      <c r="B16740" s="68">
        <v>0.39583333333333331</v>
      </c>
      <c r="C16740" t="s">
        <v>120</v>
      </c>
      <c r="D16740">
        <v>23.91</v>
      </c>
      <c r="E16740">
        <v>7070</v>
      </c>
    </row>
    <row r="16741" spans="1:5" x14ac:dyDescent="0.3">
      <c r="A16741" s="66">
        <v>42007</v>
      </c>
      <c r="B16741" s="68">
        <v>0.40625</v>
      </c>
      <c r="C16741" t="s">
        <v>120</v>
      </c>
      <c r="D16741">
        <v>23.88</v>
      </c>
      <c r="E16741">
        <v>7885</v>
      </c>
    </row>
    <row r="16742" spans="1:5" x14ac:dyDescent="0.3">
      <c r="A16742" s="66">
        <v>42007</v>
      </c>
      <c r="B16742" s="68">
        <v>0.41666666666666669</v>
      </c>
      <c r="C16742" t="s">
        <v>120</v>
      </c>
      <c r="D16742">
        <v>23.86</v>
      </c>
      <c r="E16742">
        <v>7872</v>
      </c>
    </row>
    <row r="16743" spans="1:5" x14ac:dyDescent="0.3">
      <c r="A16743" s="66">
        <v>42007</v>
      </c>
      <c r="B16743" s="68">
        <v>0.42708333333333331</v>
      </c>
      <c r="C16743" t="s">
        <v>120</v>
      </c>
      <c r="D16743">
        <v>23.86</v>
      </c>
      <c r="E16743">
        <v>8804</v>
      </c>
    </row>
    <row r="16744" spans="1:5" x14ac:dyDescent="0.3">
      <c r="A16744" s="66">
        <v>42007</v>
      </c>
      <c r="B16744" s="68">
        <v>0.4375</v>
      </c>
      <c r="C16744" t="s">
        <v>120</v>
      </c>
      <c r="D16744">
        <v>23.87</v>
      </c>
      <c r="E16744">
        <v>9234</v>
      </c>
    </row>
    <row r="16745" spans="1:5" x14ac:dyDescent="0.3">
      <c r="A16745" s="66">
        <v>42007</v>
      </c>
      <c r="B16745" s="68">
        <v>0.44791666666666669</v>
      </c>
      <c r="C16745" t="s">
        <v>120</v>
      </c>
      <c r="D16745">
        <v>23.84</v>
      </c>
      <c r="E16745">
        <v>9307</v>
      </c>
    </row>
    <row r="16746" spans="1:5" x14ac:dyDescent="0.3">
      <c r="A16746" s="66">
        <v>42007</v>
      </c>
      <c r="B16746" s="68">
        <v>0.45833333333333331</v>
      </c>
      <c r="C16746" t="s">
        <v>120</v>
      </c>
      <c r="D16746">
        <v>23.81</v>
      </c>
      <c r="E16746">
        <v>9488</v>
      </c>
    </row>
    <row r="16747" spans="1:5" x14ac:dyDescent="0.3">
      <c r="A16747" s="66">
        <v>42007</v>
      </c>
      <c r="B16747" s="68">
        <v>0.46875</v>
      </c>
      <c r="C16747" t="s">
        <v>120</v>
      </c>
      <c r="D16747">
        <v>23.78</v>
      </c>
      <c r="E16747">
        <v>9733</v>
      </c>
    </row>
    <row r="16748" spans="1:5" x14ac:dyDescent="0.3">
      <c r="A16748" s="66">
        <v>42007</v>
      </c>
      <c r="B16748" s="68">
        <v>0.47916666666666669</v>
      </c>
      <c r="C16748" t="s">
        <v>120</v>
      </c>
      <c r="D16748">
        <v>23.79</v>
      </c>
      <c r="E16748">
        <v>10400</v>
      </c>
    </row>
    <row r="16749" spans="1:5" x14ac:dyDescent="0.3">
      <c r="A16749" s="66">
        <v>42007</v>
      </c>
      <c r="B16749" s="68">
        <v>0.47916666666666669</v>
      </c>
      <c r="C16749" t="s">
        <v>120</v>
      </c>
      <c r="D16749">
        <v>23.79</v>
      </c>
      <c r="E16749">
        <v>10400</v>
      </c>
    </row>
    <row r="16750" spans="1:5" x14ac:dyDescent="0.3">
      <c r="A16750" s="66">
        <v>42007</v>
      </c>
      <c r="B16750" s="68">
        <v>0.48958333333333331</v>
      </c>
      <c r="C16750" t="s">
        <v>120</v>
      </c>
      <c r="D16750">
        <v>23.79</v>
      </c>
      <c r="E16750">
        <v>10726</v>
      </c>
    </row>
    <row r="16751" spans="1:5" x14ac:dyDescent="0.3">
      <c r="A16751" s="66">
        <v>42008</v>
      </c>
      <c r="B16751" s="68">
        <v>0.5</v>
      </c>
      <c r="C16751" t="s">
        <v>119</v>
      </c>
      <c r="D16751">
        <v>23.8</v>
      </c>
      <c r="E16751">
        <v>11469</v>
      </c>
    </row>
    <row r="16752" spans="1:5" x14ac:dyDescent="0.3">
      <c r="A16752" s="66">
        <v>42008</v>
      </c>
      <c r="B16752" s="68">
        <v>0.51041666666666663</v>
      </c>
      <c r="C16752" t="s">
        <v>119</v>
      </c>
      <c r="D16752">
        <v>23.83</v>
      </c>
      <c r="E16752">
        <v>11854</v>
      </c>
    </row>
    <row r="16753" spans="1:5" x14ac:dyDescent="0.3">
      <c r="A16753" s="66">
        <v>42008</v>
      </c>
      <c r="B16753" s="68">
        <v>0.52083333333333337</v>
      </c>
      <c r="C16753" t="s">
        <v>119</v>
      </c>
      <c r="D16753">
        <v>23.85</v>
      </c>
      <c r="E16753">
        <v>11958</v>
      </c>
    </row>
    <row r="16754" spans="1:5" x14ac:dyDescent="0.3">
      <c r="A16754" s="66">
        <v>42008</v>
      </c>
      <c r="B16754" s="68">
        <v>0.53125</v>
      </c>
      <c r="C16754" t="s">
        <v>119</v>
      </c>
      <c r="D16754">
        <v>23.84</v>
      </c>
      <c r="E16754">
        <v>11991</v>
      </c>
    </row>
    <row r="16755" spans="1:5" x14ac:dyDescent="0.3">
      <c r="A16755" s="66">
        <v>42008</v>
      </c>
      <c r="B16755" s="68">
        <v>4.1666666666666664E-2</v>
      </c>
      <c r="C16755" t="s">
        <v>119</v>
      </c>
      <c r="D16755">
        <v>23.83</v>
      </c>
      <c r="E16755">
        <v>12048</v>
      </c>
    </row>
    <row r="16756" spans="1:5" x14ac:dyDescent="0.3">
      <c r="A16756" s="66">
        <v>42008</v>
      </c>
      <c r="B16756" s="68">
        <v>5.2083333333333336E-2</v>
      </c>
      <c r="C16756" t="s">
        <v>119</v>
      </c>
      <c r="D16756">
        <v>23.84</v>
      </c>
      <c r="E16756">
        <v>12077</v>
      </c>
    </row>
    <row r="16757" spans="1:5" x14ac:dyDescent="0.3">
      <c r="A16757" s="66">
        <v>42008</v>
      </c>
      <c r="B16757" s="68">
        <v>6.25E-2</v>
      </c>
      <c r="C16757" t="s">
        <v>119</v>
      </c>
      <c r="D16757">
        <v>23.84</v>
      </c>
      <c r="E16757">
        <v>12098</v>
      </c>
    </row>
    <row r="16758" spans="1:5" x14ac:dyDescent="0.3">
      <c r="A16758" s="66">
        <v>42008</v>
      </c>
      <c r="B16758" s="68">
        <v>7.2916666666666671E-2</v>
      </c>
      <c r="C16758" t="s">
        <v>119</v>
      </c>
      <c r="D16758">
        <v>23.82</v>
      </c>
      <c r="E16758">
        <v>12101</v>
      </c>
    </row>
    <row r="16759" spans="1:5" x14ac:dyDescent="0.3">
      <c r="A16759" s="66">
        <v>42008</v>
      </c>
      <c r="B16759" s="68">
        <v>8.3333333333333329E-2</v>
      </c>
      <c r="C16759" t="s">
        <v>119</v>
      </c>
      <c r="D16759">
        <v>23.83</v>
      </c>
      <c r="E16759">
        <v>12054</v>
      </c>
    </row>
    <row r="16760" spans="1:5" x14ac:dyDescent="0.3">
      <c r="A16760" s="66">
        <v>42008</v>
      </c>
      <c r="B16760" s="68">
        <v>9.375E-2</v>
      </c>
      <c r="C16760" t="s">
        <v>119</v>
      </c>
      <c r="D16760">
        <v>23.85</v>
      </c>
      <c r="E16760">
        <v>12164</v>
      </c>
    </row>
    <row r="16761" spans="1:5" x14ac:dyDescent="0.3">
      <c r="A16761" s="66">
        <v>42008</v>
      </c>
      <c r="B16761" s="68">
        <v>0.10416666666666667</v>
      </c>
      <c r="C16761" t="s">
        <v>119</v>
      </c>
      <c r="D16761">
        <v>23.85</v>
      </c>
      <c r="E16761">
        <v>12217</v>
      </c>
    </row>
    <row r="16762" spans="1:5" x14ac:dyDescent="0.3">
      <c r="A16762" s="66">
        <v>42008</v>
      </c>
      <c r="B16762" s="68">
        <v>0.11458333333333333</v>
      </c>
      <c r="C16762" t="s">
        <v>119</v>
      </c>
      <c r="D16762">
        <v>23.83</v>
      </c>
      <c r="E16762">
        <v>12204</v>
      </c>
    </row>
    <row r="16763" spans="1:5" x14ac:dyDescent="0.3">
      <c r="A16763" s="66">
        <v>42008</v>
      </c>
      <c r="B16763" s="68">
        <v>0.125</v>
      </c>
      <c r="C16763" t="s">
        <v>119</v>
      </c>
      <c r="D16763">
        <v>23.82</v>
      </c>
      <c r="E16763">
        <v>12124</v>
      </c>
    </row>
    <row r="16764" spans="1:5" x14ac:dyDescent="0.3">
      <c r="A16764" s="66">
        <v>42008</v>
      </c>
      <c r="B16764" s="68">
        <v>0.13541666666666666</v>
      </c>
      <c r="C16764" t="s">
        <v>119</v>
      </c>
      <c r="D16764">
        <v>23.67</v>
      </c>
      <c r="E16764">
        <v>11792</v>
      </c>
    </row>
    <row r="16765" spans="1:5" x14ac:dyDescent="0.3">
      <c r="A16765" s="66">
        <v>42008</v>
      </c>
      <c r="B16765" s="68">
        <v>0.14583333333333334</v>
      </c>
      <c r="C16765" t="s">
        <v>119</v>
      </c>
      <c r="D16765">
        <v>23.52</v>
      </c>
      <c r="E16765">
        <v>10993</v>
      </c>
    </row>
    <row r="16766" spans="1:5" x14ac:dyDescent="0.3">
      <c r="A16766" s="66">
        <v>42008</v>
      </c>
      <c r="B16766" s="68">
        <v>0.15625</v>
      </c>
      <c r="C16766" t="s">
        <v>119</v>
      </c>
      <c r="D16766">
        <v>23.28</v>
      </c>
      <c r="E16766">
        <v>10169</v>
      </c>
    </row>
    <row r="16767" spans="1:5" x14ac:dyDescent="0.3">
      <c r="A16767" s="66">
        <v>42008</v>
      </c>
      <c r="B16767" s="68">
        <v>0.16666666666666666</v>
      </c>
      <c r="C16767" t="s">
        <v>119</v>
      </c>
      <c r="D16767">
        <v>23.38</v>
      </c>
      <c r="E16767">
        <v>9860</v>
      </c>
    </row>
    <row r="16768" spans="1:5" x14ac:dyDescent="0.3">
      <c r="A16768" s="66">
        <v>42008</v>
      </c>
      <c r="B16768" s="68">
        <v>0.17708333333333334</v>
      </c>
      <c r="C16768" t="s">
        <v>119</v>
      </c>
      <c r="D16768">
        <v>23.34</v>
      </c>
      <c r="E16768">
        <v>9909</v>
      </c>
    </row>
    <row r="16769" spans="1:5" x14ac:dyDescent="0.3">
      <c r="A16769" s="66">
        <v>42008</v>
      </c>
      <c r="B16769" s="68">
        <v>0.1875</v>
      </c>
      <c r="C16769" t="s">
        <v>119</v>
      </c>
      <c r="D16769">
        <v>23.6</v>
      </c>
      <c r="E16769">
        <v>10727</v>
      </c>
    </row>
    <row r="16770" spans="1:5" x14ac:dyDescent="0.3">
      <c r="A16770" s="66">
        <v>42008</v>
      </c>
      <c r="B16770" s="68">
        <v>0.19791666666666666</v>
      </c>
      <c r="C16770" t="s">
        <v>119</v>
      </c>
      <c r="D16770">
        <v>23.56</v>
      </c>
      <c r="E16770">
        <v>10881</v>
      </c>
    </row>
    <row r="16771" spans="1:5" x14ac:dyDescent="0.3">
      <c r="A16771" s="66">
        <v>42008</v>
      </c>
      <c r="B16771" s="68">
        <v>0.20833333333333334</v>
      </c>
      <c r="C16771" t="s">
        <v>119</v>
      </c>
      <c r="D16771">
        <v>23.51</v>
      </c>
      <c r="E16771">
        <v>10662</v>
      </c>
    </row>
    <row r="16772" spans="1:5" x14ac:dyDescent="0.3">
      <c r="A16772" s="66">
        <v>42008</v>
      </c>
      <c r="B16772" s="68">
        <v>0.21875</v>
      </c>
      <c r="C16772" t="s">
        <v>119</v>
      </c>
      <c r="D16772">
        <v>23.47</v>
      </c>
      <c r="E16772">
        <v>10536</v>
      </c>
    </row>
    <row r="16773" spans="1:5" x14ac:dyDescent="0.3">
      <c r="A16773" s="66">
        <v>42008</v>
      </c>
      <c r="B16773" s="68">
        <v>0.22916666666666666</v>
      </c>
      <c r="C16773" t="s">
        <v>119</v>
      </c>
      <c r="D16773">
        <v>23.41</v>
      </c>
      <c r="E16773">
        <v>10308</v>
      </c>
    </row>
    <row r="16774" spans="1:5" x14ac:dyDescent="0.3">
      <c r="A16774" s="66">
        <v>42008</v>
      </c>
      <c r="B16774" s="68">
        <v>0.23958333333333334</v>
      </c>
      <c r="C16774" t="s">
        <v>119</v>
      </c>
      <c r="D16774">
        <v>23.38</v>
      </c>
      <c r="E16774">
        <v>9872</v>
      </c>
    </row>
    <row r="16775" spans="1:5" x14ac:dyDescent="0.3">
      <c r="A16775" s="66">
        <v>42008</v>
      </c>
      <c r="B16775" s="68">
        <v>0.25</v>
      </c>
      <c r="C16775" t="s">
        <v>119</v>
      </c>
      <c r="D16775">
        <v>23.37</v>
      </c>
      <c r="E16775">
        <v>9577</v>
      </c>
    </row>
    <row r="16776" spans="1:5" x14ac:dyDescent="0.3">
      <c r="A16776" s="66">
        <v>42008</v>
      </c>
      <c r="B16776" s="68">
        <v>0.26041666666666669</v>
      </c>
      <c r="C16776" t="s">
        <v>119</v>
      </c>
      <c r="D16776">
        <v>23.36</v>
      </c>
      <c r="E16776">
        <v>9404</v>
      </c>
    </row>
    <row r="16777" spans="1:5" x14ac:dyDescent="0.3">
      <c r="A16777" s="66">
        <v>42008</v>
      </c>
      <c r="B16777" s="68">
        <v>0.27083333333333331</v>
      </c>
      <c r="C16777" t="s">
        <v>119</v>
      </c>
      <c r="D16777">
        <v>23.31</v>
      </c>
      <c r="E16777">
        <v>9275</v>
      </c>
    </row>
    <row r="16778" spans="1:5" x14ac:dyDescent="0.3">
      <c r="A16778" s="66">
        <v>42008</v>
      </c>
      <c r="B16778" s="68">
        <v>0.28125</v>
      </c>
      <c r="C16778" t="s">
        <v>119</v>
      </c>
      <c r="D16778">
        <v>23.3</v>
      </c>
      <c r="E16778">
        <v>9121</v>
      </c>
    </row>
    <row r="16779" spans="1:5" x14ac:dyDescent="0.3">
      <c r="A16779" s="66">
        <v>42008</v>
      </c>
      <c r="B16779" s="68">
        <v>0.29166666666666669</v>
      </c>
      <c r="C16779" t="s">
        <v>119</v>
      </c>
      <c r="D16779">
        <v>23.3</v>
      </c>
      <c r="E16779">
        <v>9023</v>
      </c>
    </row>
    <row r="16780" spans="1:5" x14ac:dyDescent="0.3">
      <c r="A16780" s="66">
        <v>42008</v>
      </c>
      <c r="B16780" s="68">
        <v>0.30208333333333331</v>
      </c>
      <c r="C16780" t="s">
        <v>119</v>
      </c>
      <c r="D16780">
        <v>23.3</v>
      </c>
      <c r="E16780">
        <v>8918</v>
      </c>
    </row>
    <row r="16781" spans="1:5" x14ac:dyDescent="0.3">
      <c r="A16781" s="66">
        <v>42008</v>
      </c>
      <c r="B16781" s="68">
        <v>0.3125</v>
      </c>
      <c r="C16781" t="s">
        <v>119</v>
      </c>
      <c r="D16781">
        <v>23.28</v>
      </c>
      <c r="E16781">
        <v>8736</v>
      </c>
    </row>
    <row r="16782" spans="1:5" x14ac:dyDescent="0.3">
      <c r="A16782" s="66">
        <v>42008</v>
      </c>
      <c r="B16782" s="68">
        <v>0.32291666666666669</v>
      </c>
      <c r="C16782" t="s">
        <v>119</v>
      </c>
      <c r="D16782">
        <v>23.27</v>
      </c>
      <c r="E16782">
        <v>8616</v>
      </c>
    </row>
    <row r="16783" spans="1:5" x14ac:dyDescent="0.3">
      <c r="A16783" s="66">
        <v>42008</v>
      </c>
      <c r="B16783" s="68">
        <v>0.33333333333333331</v>
      </c>
      <c r="C16783" t="s">
        <v>119</v>
      </c>
      <c r="D16783">
        <v>23.27</v>
      </c>
      <c r="E16783">
        <v>8462</v>
      </c>
    </row>
    <row r="16784" spans="1:5" x14ac:dyDescent="0.3">
      <c r="A16784" s="66">
        <v>42008</v>
      </c>
      <c r="B16784" s="68">
        <v>0.34375</v>
      </c>
      <c r="C16784" t="s">
        <v>119</v>
      </c>
      <c r="D16784">
        <v>23.28</v>
      </c>
      <c r="E16784">
        <v>8361</v>
      </c>
    </row>
    <row r="16785" spans="1:5" x14ac:dyDescent="0.3">
      <c r="A16785" s="66">
        <v>42008</v>
      </c>
      <c r="B16785" s="68">
        <v>0.35416666666666669</v>
      </c>
      <c r="C16785" t="s">
        <v>119</v>
      </c>
      <c r="D16785">
        <v>23.29</v>
      </c>
      <c r="E16785">
        <v>8307</v>
      </c>
    </row>
    <row r="16786" spans="1:5" x14ac:dyDescent="0.3">
      <c r="A16786" s="66">
        <v>42008</v>
      </c>
      <c r="B16786" s="68">
        <v>0.36458333333333331</v>
      </c>
      <c r="C16786" t="s">
        <v>119</v>
      </c>
      <c r="D16786">
        <v>23.32</v>
      </c>
      <c r="E16786">
        <v>8254</v>
      </c>
    </row>
    <row r="16787" spans="1:5" x14ac:dyDescent="0.3">
      <c r="A16787" s="66">
        <v>42008</v>
      </c>
      <c r="B16787" s="68">
        <v>0.375</v>
      </c>
      <c r="C16787" t="s">
        <v>119</v>
      </c>
      <c r="D16787">
        <v>23.38</v>
      </c>
      <c r="E16787">
        <v>8219</v>
      </c>
    </row>
    <row r="16788" spans="1:5" x14ac:dyDescent="0.3">
      <c r="A16788" s="66">
        <v>42008</v>
      </c>
      <c r="B16788" s="68">
        <v>0.38541666666666669</v>
      </c>
      <c r="C16788" t="s">
        <v>119</v>
      </c>
      <c r="D16788">
        <v>23.47</v>
      </c>
      <c r="E16788">
        <v>8298</v>
      </c>
    </row>
    <row r="16789" spans="1:5" x14ac:dyDescent="0.3">
      <c r="A16789" s="66">
        <v>42008</v>
      </c>
      <c r="B16789" s="68">
        <v>0.39583333333333331</v>
      </c>
      <c r="C16789" t="s">
        <v>119</v>
      </c>
      <c r="D16789">
        <v>23.44</v>
      </c>
      <c r="E16789">
        <v>8338</v>
      </c>
    </row>
    <row r="16790" spans="1:5" x14ac:dyDescent="0.3">
      <c r="A16790" s="66">
        <v>42008</v>
      </c>
      <c r="B16790" s="68">
        <v>0.40625</v>
      </c>
      <c r="C16790" t="s">
        <v>119</v>
      </c>
      <c r="D16790">
        <v>23.46</v>
      </c>
      <c r="E16790">
        <v>8471</v>
      </c>
    </row>
    <row r="16791" spans="1:5" x14ac:dyDescent="0.3">
      <c r="A16791" s="66">
        <v>42008</v>
      </c>
      <c r="B16791" s="68">
        <v>0.41666666666666669</v>
      </c>
      <c r="C16791" t="s">
        <v>119</v>
      </c>
      <c r="D16791">
        <v>23.51</v>
      </c>
      <c r="E16791">
        <v>8636</v>
      </c>
    </row>
    <row r="16792" spans="1:5" x14ac:dyDescent="0.3">
      <c r="A16792" s="66">
        <v>42008</v>
      </c>
      <c r="B16792" s="68">
        <v>0.42708333333333331</v>
      </c>
      <c r="C16792" t="s">
        <v>119</v>
      </c>
      <c r="D16792">
        <v>23.62</v>
      </c>
      <c r="E16792">
        <v>9121</v>
      </c>
    </row>
    <row r="16793" spans="1:5" x14ac:dyDescent="0.3">
      <c r="A16793" s="66">
        <v>42008</v>
      </c>
      <c r="B16793" s="68">
        <v>0.4375</v>
      </c>
      <c r="C16793" t="s">
        <v>119</v>
      </c>
      <c r="D16793">
        <v>23.68</v>
      </c>
      <c r="E16793">
        <v>9827</v>
      </c>
    </row>
    <row r="16794" spans="1:5" x14ac:dyDescent="0.3">
      <c r="A16794" s="66">
        <v>42008</v>
      </c>
      <c r="B16794" s="68">
        <v>0.44791666666666669</v>
      </c>
      <c r="C16794" t="s">
        <v>119</v>
      </c>
      <c r="D16794">
        <v>23.74</v>
      </c>
      <c r="E16794">
        <v>10067</v>
      </c>
    </row>
    <row r="16795" spans="1:5" x14ac:dyDescent="0.3">
      <c r="A16795" s="66">
        <v>42008</v>
      </c>
      <c r="B16795" s="68">
        <v>0.45833333333333331</v>
      </c>
      <c r="C16795" t="s">
        <v>119</v>
      </c>
      <c r="D16795">
        <v>23.72</v>
      </c>
      <c r="E16795">
        <v>10025</v>
      </c>
    </row>
    <row r="16796" spans="1:5" x14ac:dyDescent="0.3">
      <c r="A16796" s="66">
        <v>42008</v>
      </c>
      <c r="B16796" s="68">
        <v>0.46875</v>
      </c>
      <c r="C16796" t="s">
        <v>119</v>
      </c>
      <c r="D16796">
        <v>23.84</v>
      </c>
      <c r="E16796">
        <v>9946</v>
      </c>
    </row>
    <row r="16797" spans="1:5" x14ac:dyDescent="0.3">
      <c r="A16797" s="66">
        <v>42008</v>
      </c>
      <c r="B16797" s="68">
        <v>0.47916666666666669</v>
      </c>
      <c r="C16797" t="s">
        <v>119</v>
      </c>
      <c r="D16797">
        <v>23.86</v>
      </c>
      <c r="E16797">
        <v>10093</v>
      </c>
    </row>
    <row r="16798" spans="1:5" x14ac:dyDescent="0.3">
      <c r="A16798" s="66">
        <v>42008</v>
      </c>
      <c r="B16798" s="68">
        <v>0.48958333333333331</v>
      </c>
      <c r="C16798" t="s">
        <v>119</v>
      </c>
      <c r="D16798">
        <v>23.93</v>
      </c>
      <c r="E16798">
        <v>10108</v>
      </c>
    </row>
    <row r="16799" spans="1:5" x14ac:dyDescent="0.3">
      <c r="A16799" s="66">
        <v>42008</v>
      </c>
      <c r="B16799" s="68">
        <v>0.5</v>
      </c>
      <c r="C16799" t="s">
        <v>120</v>
      </c>
      <c r="D16799">
        <v>24</v>
      </c>
      <c r="E16799">
        <v>10200</v>
      </c>
    </row>
    <row r="16800" spans="1:5" x14ac:dyDescent="0.3">
      <c r="A16800" s="66">
        <v>42008</v>
      </c>
      <c r="B16800" s="68">
        <v>0.51041666666666663</v>
      </c>
      <c r="C16800" t="s">
        <v>120</v>
      </c>
      <c r="D16800">
        <v>24.01</v>
      </c>
      <c r="E16800">
        <v>10365</v>
      </c>
    </row>
    <row r="16801" spans="1:5" x14ac:dyDescent="0.3">
      <c r="A16801" s="66">
        <v>42008</v>
      </c>
      <c r="B16801" s="68">
        <v>0.52083333333333337</v>
      </c>
      <c r="C16801" t="s">
        <v>120</v>
      </c>
      <c r="D16801">
        <v>24.08</v>
      </c>
      <c r="E16801">
        <v>10415</v>
      </c>
    </row>
    <row r="16802" spans="1:5" x14ac:dyDescent="0.3">
      <c r="A16802" s="66">
        <v>42008</v>
      </c>
      <c r="B16802" s="68">
        <v>0.53125</v>
      </c>
      <c r="C16802" t="s">
        <v>120</v>
      </c>
      <c r="D16802">
        <v>24.02</v>
      </c>
      <c r="E16802">
        <v>10805</v>
      </c>
    </row>
    <row r="16803" spans="1:5" x14ac:dyDescent="0.3">
      <c r="A16803" s="66">
        <v>42008</v>
      </c>
      <c r="B16803" s="68">
        <v>4.1666666666666664E-2</v>
      </c>
      <c r="C16803" t="s">
        <v>120</v>
      </c>
      <c r="D16803">
        <v>23.95</v>
      </c>
      <c r="E16803">
        <v>11078</v>
      </c>
    </row>
    <row r="16804" spans="1:5" x14ac:dyDescent="0.3">
      <c r="A16804" s="66">
        <v>42008</v>
      </c>
      <c r="B16804" s="68">
        <v>5.2083333333333336E-2</v>
      </c>
      <c r="C16804" t="s">
        <v>120</v>
      </c>
      <c r="D16804">
        <v>24.11</v>
      </c>
      <c r="E16804">
        <v>10828</v>
      </c>
    </row>
    <row r="16805" spans="1:5" x14ac:dyDescent="0.3">
      <c r="A16805" s="66">
        <v>42008</v>
      </c>
      <c r="B16805" s="68">
        <v>6.25E-2</v>
      </c>
      <c r="C16805" t="s">
        <v>120</v>
      </c>
      <c r="D16805">
        <v>24.2</v>
      </c>
      <c r="E16805">
        <v>10911</v>
      </c>
    </row>
    <row r="16806" spans="1:5" x14ac:dyDescent="0.3">
      <c r="A16806" s="66">
        <v>42008</v>
      </c>
      <c r="B16806" s="68">
        <v>7.2916666666666671E-2</v>
      </c>
      <c r="C16806" t="s">
        <v>120</v>
      </c>
      <c r="D16806">
        <v>24.31</v>
      </c>
      <c r="E16806">
        <v>10885</v>
      </c>
    </row>
    <row r="16807" spans="1:5" x14ac:dyDescent="0.3">
      <c r="A16807" s="66">
        <v>42008</v>
      </c>
      <c r="B16807" s="68">
        <v>8.3333333333333329E-2</v>
      </c>
      <c r="C16807" t="s">
        <v>120</v>
      </c>
      <c r="D16807">
        <v>24.41</v>
      </c>
      <c r="E16807">
        <v>10974</v>
      </c>
    </row>
    <row r="16808" spans="1:5" x14ac:dyDescent="0.3">
      <c r="A16808" s="66">
        <v>42008</v>
      </c>
      <c r="B16808" s="68">
        <v>9.375E-2</v>
      </c>
      <c r="C16808" t="s">
        <v>120</v>
      </c>
      <c r="D16808">
        <v>24.47</v>
      </c>
      <c r="E16808">
        <v>11030</v>
      </c>
    </row>
    <row r="16809" spans="1:5" x14ac:dyDescent="0.3">
      <c r="A16809" s="66">
        <v>42008</v>
      </c>
      <c r="B16809" s="68">
        <v>0.10416666666666667</v>
      </c>
      <c r="C16809" t="s">
        <v>120</v>
      </c>
      <c r="D16809">
        <v>24.45</v>
      </c>
      <c r="E16809">
        <v>11186</v>
      </c>
    </row>
    <row r="16810" spans="1:5" x14ac:dyDescent="0.3">
      <c r="A16810" s="66">
        <v>42008</v>
      </c>
      <c r="B16810" s="68">
        <v>0.11458333333333333</v>
      </c>
      <c r="C16810" t="s">
        <v>120</v>
      </c>
      <c r="D16810">
        <v>24.35</v>
      </c>
      <c r="E16810">
        <v>11649</v>
      </c>
    </row>
    <row r="16811" spans="1:5" x14ac:dyDescent="0.3">
      <c r="A16811" s="66">
        <v>42008</v>
      </c>
      <c r="B16811" s="68">
        <v>0.125</v>
      </c>
      <c r="C16811" t="s">
        <v>120</v>
      </c>
      <c r="D16811">
        <v>24.4</v>
      </c>
      <c r="E16811">
        <v>11813</v>
      </c>
    </row>
    <row r="16812" spans="1:5" x14ac:dyDescent="0.3">
      <c r="A16812" s="66">
        <v>42008</v>
      </c>
      <c r="B16812" s="68">
        <v>0.13541666666666666</v>
      </c>
      <c r="C16812" t="s">
        <v>120</v>
      </c>
      <c r="D16812">
        <v>24.46</v>
      </c>
      <c r="E16812">
        <v>11660</v>
      </c>
    </row>
    <row r="16813" spans="1:5" x14ac:dyDescent="0.3">
      <c r="A16813" s="66">
        <v>42008</v>
      </c>
      <c r="B16813" s="68">
        <v>0.14583333333333334</v>
      </c>
      <c r="C16813" t="s">
        <v>120</v>
      </c>
      <c r="D16813">
        <v>24.67</v>
      </c>
      <c r="E16813">
        <v>11313</v>
      </c>
    </row>
    <row r="16814" spans="1:5" x14ac:dyDescent="0.3">
      <c r="A16814" s="66">
        <v>42008</v>
      </c>
      <c r="B16814" s="68">
        <v>0.15625</v>
      </c>
      <c r="C16814" t="s">
        <v>120</v>
      </c>
      <c r="D16814">
        <v>24.69</v>
      </c>
      <c r="E16814">
        <v>11281</v>
      </c>
    </row>
    <row r="16815" spans="1:5" x14ac:dyDescent="0.3">
      <c r="A16815" s="66">
        <v>42008</v>
      </c>
      <c r="B16815" s="68">
        <v>0.16666666666666666</v>
      </c>
      <c r="C16815" t="s">
        <v>120</v>
      </c>
      <c r="D16815">
        <v>24.82</v>
      </c>
      <c r="E16815">
        <v>11076</v>
      </c>
    </row>
    <row r="16816" spans="1:5" x14ac:dyDescent="0.3">
      <c r="A16816" s="66">
        <v>42008</v>
      </c>
      <c r="B16816" s="68">
        <v>0.17708333333333334</v>
      </c>
      <c r="C16816" t="s">
        <v>120</v>
      </c>
      <c r="D16816">
        <v>24.77</v>
      </c>
      <c r="E16816">
        <v>10992</v>
      </c>
    </row>
    <row r="16817" spans="1:5" x14ac:dyDescent="0.3">
      <c r="A16817" s="66">
        <v>42008</v>
      </c>
      <c r="B16817" s="68">
        <v>0.1875</v>
      </c>
      <c r="C16817" t="s">
        <v>120</v>
      </c>
      <c r="D16817">
        <v>24.7</v>
      </c>
      <c r="E16817">
        <v>11048</v>
      </c>
    </row>
    <row r="16818" spans="1:5" x14ac:dyDescent="0.3">
      <c r="A16818" s="66">
        <v>42008</v>
      </c>
      <c r="B16818" s="68">
        <v>0.19791666666666666</v>
      </c>
      <c r="C16818" t="s">
        <v>120</v>
      </c>
      <c r="D16818">
        <v>24.71</v>
      </c>
      <c r="E16818">
        <v>10776</v>
      </c>
    </row>
    <row r="16819" spans="1:5" x14ac:dyDescent="0.3">
      <c r="A16819" s="66">
        <v>42008</v>
      </c>
      <c r="B16819" s="68">
        <v>0.20833333333333334</v>
      </c>
      <c r="C16819" t="s">
        <v>120</v>
      </c>
      <c r="D16819">
        <v>24.66</v>
      </c>
      <c r="E16819">
        <v>10928</v>
      </c>
    </row>
    <row r="16820" spans="1:5" x14ac:dyDescent="0.3">
      <c r="A16820" s="66">
        <v>42008</v>
      </c>
      <c r="B16820" s="68">
        <v>0.21875</v>
      </c>
      <c r="C16820" t="s">
        <v>120</v>
      </c>
      <c r="D16820">
        <v>24.6</v>
      </c>
      <c r="E16820">
        <v>11031</v>
      </c>
    </row>
    <row r="16821" spans="1:5" x14ac:dyDescent="0.3">
      <c r="A16821" s="66">
        <v>42008</v>
      </c>
      <c r="B16821" s="68">
        <v>0.22916666666666666</v>
      </c>
      <c r="C16821" t="s">
        <v>120</v>
      </c>
      <c r="D16821">
        <v>24.58</v>
      </c>
      <c r="E16821">
        <v>11072</v>
      </c>
    </row>
    <row r="16822" spans="1:5" x14ac:dyDescent="0.3">
      <c r="A16822" s="66">
        <v>42008</v>
      </c>
      <c r="B16822" s="68">
        <v>0.23958333333333334</v>
      </c>
      <c r="C16822" t="s">
        <v>120</v>
      </c>
      <c r="D16822">
        <v>24.55</v>
      </c>
      <c r="E16822">
        <v>11042</v>
      </c>
    </row>
    <row r="16823" spans="1:5" x14ac:dyDescent="0.3">
      <c r="A16823" s="66">
        <v>42008</v>
      </c>
      <c r="B16823" s="68">
        <v>0.25</v>
      </c>
      <c r="C16823" t="s">
        <v>120</v>
      </c>
      <c r="D16823">
        <v>24.63</v>
      </c>
      <c r="E16823">
        <v>10965</v>
      </c>
    </row>
    <row r="16824" spans="1:5" x14ac:dyDescent="0.3">
      <c r="A16824" s="66">
        <v>42008</v>
      </c>
      <c r="B16824" s="68">
        <v>0.26041666666666669</v>
      </c>
      <c r="C16824" t="s">
        <v>120</v>
      </c>
      <c r="D16824">
        <v>24.59</v>
      </c>
      <c r="E16824">
        <v>10907</v>
      </c>
    </row>
    <row r="16825" spans="1:5" x14ac:dyDescent="0.3">
      <c r="A16825" s="66">
        <v>42008</v>
      </c>
      <c r="B16825" s="68">
        <v>0.27083333333333331</v>
      </c>
      <c r="C16825" t="s">
        <v>120</v>
      </c>
      <c r="D16825">
        <v>24.6</v>
      </c>
      <c r="E16825">
        <v>10814</v>
      </c>
    </row>
    <row r="16826" spans="1:5" x14ac:dyDescent="0.3">
      <c r="A16826" s="66">
        <v>42008</v>
      </c>
      <c r="B16826" s="68">
        <v>0.28125</v>
      </c>
      <c r="C16826" t="s">
        <v>120</v>
      </c>
      <c r="D16826">
        <v>24.52</v>
      </c>
      <c r="E16826">
        <v>10683</v>
      </c>
    </row>
    <row r="16827" spans="1:5" x14ac:dyDescent="0.3">
      <c r="A16827" s="66">
        <v>42008</v>
      </c>
      <c r="B16827" s="68">
        <v>0.29166666666666669</v>
      </c>
      <c r="C16827" t="s">
        <v>120</v>
      </c>
      <c r="D16827">
        <v>24.45</v>
      </c>
      <c r="E16827">
        <v>10527</v>
      </c>
    </row>
    <row r="16828" spans="1:5" x14ac:dyDescent="0.3">
      <c r="A16828" s="66">
        <v>42008</v>
      </c>
      <c r="B16828" s="68">
        <v>0.30208333333333331</v>
      </c>
      <c r="C16828" t="s">
        <v>120</v>
      </c>
      <c r="D16828">
        <v>24.48</v>
      </c>
      <c r="E16828">
        <v>9766</v>
      </c>
    </row>
    <row r="16829" spans="1:5" x14ac:dyDescent="0.3">
      <c r="A16829" s="66">
        <v>42008</v>
      </c>
      <c r="B16829" s="68">
        <v>0.3125</v>
      </c>
      <c r="C16829" t="s">
        <v>120</v>
      </c>
      <c r="D16829">
        <v>24.48</v>
      </c>
      <c r="E16829">
        <v>9051</v>
      </c>
    </row>
    <row r="16830" spans="1:5" x14ac:dyDescent="0.3">
      <c r="A16830" s="66">
        <v>42008</v>
      </c>
      <c r="B16830" s="68">
        <v>0.32291666666666669</v>
      </c>
      <c r="C16830" t="s">
        <v>120</v>
      </c>
      <c r="D16830">
        <v>24.43</v>
      </c>
      <c r="E16830">
        <v>8595</v>
      </c>
    </row>
    <row r="16831" spans="1:5" x14ac:dyDescent="0.3">
      <c r="A16831" s="66">
        <v>42008</v>
      </c>
      <c r="B16831" s="68">
        <v>0.33333333333333331</v>
      </c>
      <c r="C16831" t="s">
        <v>120</v>
      </c>
      <c r="D16831">
        <v>24.41</v>
      </c>
      <c r="E16831">
        <v>8323</v>
      </c>
    </row>
    <row r="16832" spans="1:5" x14ac:dyDescent="0.3">
      <c r="A16832" s="66">
        <v>42008</v>
      </c>
      <c r="B16832" s="68">
        <v>0.34375</v>
      </c>
      <c r="C16832" t="s">
        <v>120</v>
      </c>
      <c r="D16832">
        <v>24.38</v>
      </c>
      <c r="E16832">
        <v>8201</v>
      </c>
    </row>
    <row r="16833" spans="1:5" x14ac:dyDescent="0.3">
      <c r="A16833" s="66">
        <v>42008</v>
      </c>
      <c r="B16833" s="68">
        <v>0.35416666666666669</v>
      </c>
      <c r="C16833" t="s">
        <v>120</v>
      </c>
      <c r="D16833">
        <v>24.36</v>
      </c>
      <c r="E16833">
        <v>8123</v>
      </c>
    </row>
    <row r="16834" spans="1:5" x14ac:dyDescent="0.3">
      <c r="A16834" s="66">
        <v>42008</v>
      </c>
      <c r="B16834" s="68">
        <v>0.36458333333333331</v>
      </c>
      <c r="C16834" t="s">
        <v>120</v>
      </c>
      <c r="D16834">
        <v>24.35</v>
      </c>
      <c r="E16834">
        <v>8045</v>
      </c>
    </row>
    <row r="16835" spans="1:5" x14ac:dyDescent="0.3">
      <c r="A16835" s="66">
        <v>42008</v>
      </c>
      <c r="B16835" s="68">
        <v>0.375</v>
      </c>
      <c r="C16835" t="s">
        <v>120</v>
      </c>
      <c r="D16835">
        <v>24.34</v>
      </c>
      <c r="E16835">
        <v>7995</v>
      </c>
    </row>
    <row r="16836" spans="1:5" x14ac:dyDescent="0.3">
      <c r="A16836" s="66">
        <v>42008</v>
      </c>
      <c r="B16836" s="68">
        <v>0.38541666666666669</v>
      </c>
      <c r="C16836" t="s">
        <v>120</v>
      </c>
      <c r="D16836">
        <v>24.33</v>
      </c>
      <c r="E16836">
        <v>7953</v>
      </c>
    </row>
    <row r="16837" spans="1:5" x14ac:dyDescent="0.3">
      <c r="A16837" s="66">
        <v>42008</v>
      </c>
      <c r="B16837" s="68">
        <v>0.39583333333333331</v>
      </c>
      <c r="C16837" t="s">
        <v>120</v>
      </c>
      <c r="D16837">
        <v>24.32</v>
      </c>
      <c r="E16837">
        <v>7918</v>
      </c>
    </row>
    <row r="16838" spans="1:5" x14ac:dyDescent="0.3">
      <c r="A16838" s="66">
        <v>42008</v>
      </c>
      <c r="B16838" s="68">
        <v>0.40625</v>
      </c>
      <c r="C16838" t="s">
        <v>120</v>
      </c>
      <c r="D16838">
        <v>24.3</v>
      </c>
      <c r="E16838">
        <v>7874</v>
      </c>
    </row>
    <row r="16839" spans="1:5" x14ac:dyDescent="0.3">
      <c r="A16839" s="66">
        <v>42008</v>
      </c>
      <c r="B16839" s="68">
        <v>0.41666666666666669</v>
      </c>
      <c r="C16839" t="s">
        <v>120</v>
      </c>
      <c r="D16839">
        <v>24.24</v>
      </c>
      <c r="E16839">
        <v>7813</v>
      </c>
    </row>
    <row r="16840" spans="1:5" x14ac:dyDescent="0.3">
      <c r="A16840" s="66">
        <v>42008</v>
      </c>
      <c r="B16840" s="68">
        <v>0.42708333333333331</v>
      </c>
      <c r="C16840" t="s">
        <v>120</v>
      </c>
      <c r="D16840">
        <v>24.21</v>
      </c>
      <c r="E16840">
        <v>7739</v>
      </c>
    </row>
    <row r="16841" spans="1:5" x14ac:dyDescent="0.3">
      <c r="A16841" s="66">
        <v>42008</v>
      </c>
      <c r="B16841" s="68">
        <v>0.4375</v>
      </c>
      <c r="C16841" t="s">
        <v>120</v>
      </c>
      <c r="D16841">
        <v>24.18</v>
      </c>
      <c r="E16841">
        <v>7610</v>
      </c>
    </row>
    <row r="16842" spans="1:5" x14ac:dyDescent="0.3">
      <c r="A16842" s="66">
        <v>42008</v>
      </c>
      <c r="B16842" s="68">
        <v>0.44791666666666669</v>
      </c>
      <c r="C16842" t="s">
        <v>120</v>
      </c>
      <c r="D16842">
        <v>24.16</v>
      </c>
      <c r="E16842">
        <v>7500</v>
      </c>
    </row>
    <row r="16843" spans="1:5" x14ac:dyDescent="0.3">
      <c r="A16843" s="66">
        <v>42008</v>
      </c>
      <c r="B16843" s="68">
        <v>0.45833333333333331</v>
      </c>
      <c r="C16843" t="s">
        <v>120</v>
      </c>
      <c r="D16843">
        <v>24.15</v>
      </c>
      <c r="E16843">
        <v>7521</v>
      </c>
    </row>
    <row r="16844" spans="1:5" x14ac:dyDescent="0.3">
      <c r="A16844" s="66">
        <v>42008</v>
      </c>
      <c r="B16844" s="68">
        <v>0.46875</v>
      </c>
      <c r="C16844" t="s">
        <v>120</v>
      </c>
      <c r="D16844">
        <v>24.13</v>
      </c>
      <c r="E16844">
        <v>7508</v>
      </c>
    </row>
    <row r="16845" spans="1:5" x14ac:dyDescent="0.3">
      <c r="A16845" s="66">
        <v>42008</v>
      </c>
      <c r="B16845" s="68">
        <v>0.47916666666666669</v>
      </c>
      <c r="C16845" t="s">
        <v>120</v>
      </c>
      <c r="D16845">
        <v>24.12</v>
      </c>
      <c r="E16845">
        <v>7604</v>
      </c>
    </row>
    <row r="16846" spans="1:5" x14ac:dyDescent="0.3">
      <c r="A16846" s="66">
        <v>42008</v>
      </c>
      <c r="B16846" s="68">
        <v>0.47916666666666669</v>
      </c>
      <c r="C16846" t="s">
        <v>120</v>
      </c>
      <c r="D16846">
        <v>24.12</v>
      </c>
      <c r="E16846">
        <v>7604</v>
      </c>
    </row>
    <row r="16847" spans="1:5" x14ac:dyDescent="0.3">
      <c r="A16847" s="66">
        <v>42008</v>
      </c>
      <c r="B16847" s="68">
        <v>0.48958333333333331</v>
      </c>
      <c r="C16847" t="s">
        <v>120</v>
      </c>
      <c r="D16847">
        <v>24.14</v>
      </c>
      <c r="E16847">
        <v>7938</v>
      </c>
    </row>
    <row r="16848" spans="1:5" x14ac:dyDescent="0.3">
      <c r="A16848" s="66">
        <v>42009</v>
      </c>
      <c r="B16848" s="68">
        <v>0.5</v>
      </c>
      <c r="C16848" t="s">
        <v>119</v>
      </c>
      <c r="D16848">
        <v>24.07</v>
      </c>
      <c r="E16848">
        <v>8044</v>
      </c>
    </row>
    <row r="16849" spans="1:5" x14ac:dyDescent="0.3">
      <c r="A16849" s="66">
        <v>42009</v>
      </c>
      <c r="B16849" s="68">
        <v>0.51041666666666663</v>
      </c>
      <c r="C16849" t="s">
        <v>119</v>
      </c>
      <c r="D16849">
        <v>24.06</v>
      </c>
      <c r="E16849">
        <v>8034</v>
      </c>
    </row>
    <row r="16850" spans="1:5" x14ac:dyDescent="0.3">
      <c r="A16850" s="66">
        <v>42009</v>
      </c>
      <c r="B16850" s="68">
        <v>0.52083333333333337</v>
      </c>
      <c r="C16850" t="s">
        <v>119</v>
      </c>
      <c r="D16850">
        <v>24.06</v>
      </c>
      <c r="E16850">
        <v>8170</v>
      </c>
    </row>
    <row r="16851" spans="1:5" x14ac:dyDescent="0.3">
      <c r="A16851" s="66">
        <v>42009</v>
      </c>
      <c r="B16851" s="68">
        <v>0.53125</v>
      </c>
      <c r="C16851" t="s">
        <v>119</v>
      </c>
      <c r="D16851">
        <v>24.07</v>
      </c>
      <c r="E16851">
        <v>8509</v>
      </c>
    </row>
    <row r="16852" spans="1:5" x14ac:dyDescent="0.3">
      <c r="A16852" s="66">
        <v>42009</v>
      </c>
      <c r="B16852" s="68">
        <v>4.1666666666666664E-2</v>
      </c>
      <c r="C16852" t="s">
        <v>119</v>
      </c>
      <c r="D16852">
        <v>24.06</v>
      </c>
      <c r="E16852">
        <v>8826</v>
      </c>
    </row>
    <row r="16853" spans="1:5" x14ac:dyDescent="0.3">
      <c r="A16853" s="66">
        <v>42009</v>
      </c>
      <c r="B16853" s="68">
        <v>5.2083333333333336E-2</v>
      </c>
      <c r="C16853" t="s">
        <v>119</v>
      </c>
      <c r="D16853">
        <v>24.04</v>
      </c>
      <c r="E16853">
        <v>8977</v>
      </c>
    </row>
    <row r="16854" spans="1:5" x14ac:dyDescent="0.3">
      <c r="A16854" s="66">
        <v>42009</v>
      </c>
      <c r="B16854" s="68">
        <v>6.25E-2</v>
      </c>
      <c r="C16854" t="s">
        <v>119</v>
      </c>
      <c r="D16854">
        <v>23.97</v>
      </c>
      <c r="E16854">
        <v>8899</v>
      </c>
    </row>
    <row r="16855" spans="1:5" x14ac:dyDescent="0.3">
      <c r="A16855" s="66">
        <v>42009</v>
      </c>
      <c r="B16855" s="68">
        <v>7.2916666666666671E-2</v>
      </c>
      <c r="C16855" t="s">
        <v>119</v>
      </c>
      <c r="D16855">
        <v>23.95</v>
      </c>
      <c r="E16855">
        <v>8815</v>
      </c>
    </row>
    <row r="16856" spans="1:5" x14ac:dyDescent="0.3">
      <c r="A16856" s="66">
        <v>42009</v>
      </c>
      <c r="B16856" s="68">
        <v>8.3333333333333329E-2</v>
      </c>
      <c r="C16856" t="s">
        <v>119</v>
      </c>
      <c r="D16856">
        <v>23.95</v>
      </c>
      <c r="E16856">
        <v>8702</v>
      </c>
    </row>
    <row r="16857" spans="1:5" x14ac:dyDescent="0.3">
      <c r="A16857" s="66">
        <v>42009</v>
      </c>
      <c r="B16857" s="68">
        <v>9.375E-2</v>
      </c>
      <c r="C16857" t="s">
        <v>119</v>
      </c>
      <c r="D16857">
        <v>23.95</v>
      </c>
      <c r="E16857">
        <v>8636</v>
      </c>
    </row>
    <row r="16858" spans="1:5" x14ac:dyDescent="0.3">
      <c r="A16858" s="66">
        <v>42009</v>
      </c>
      <c r="B16858" s="68">
        <v>0.10416666666666667</v>
      </c>
      <c r="C16858" t="s">
        <v>119</v>
      </c>
      <c r="D16858">
        <v>23.96</v>
      </c>
      <c r="E16858">
        <v>8600</v>
      </c>
    </row>
    <row r="16859" spans="1:5" x14ac:dyDescent="0.3">
      <c r="A16859" s="66">
        <v>42009</v>
      </c>
      <c r="B16859" s="68">
        <v>0.11458333333333333</v>
      </c>
      <c r="C16859" t="s">
        <v>119</v>
      </c>
      <c r="D16859">
        <v>23.99</v>
      </c>
      <c r="E16859">
        <v>8615</v>
      </c>
    </row>
    <row r="16860" spans="1:5" x14ac:dyDescent="0.3">
      <c r="A16860" s="66">
        <v>42009</v>
      </c>
      <c r="B16860" s="68">
        <v>0.125</v>
      </c>
      <c r="C16860" t="s">
        <v>119</v>
      </c>
      <c r="D16860">
        <v>23.99</v>
      </c>
      <c r="E16860">
        <v>8628</v>
      </c>
    </row>
    <row r="16861" spans="1:5" x14ac:dyDescent="0.3">
      <c r="A16861" s="66">
        <v>42009</v>
      </c>
      <c r="B16861" s="68">
        <v>0.13541666666666666</v>
      </c>
      <c r="C16861" t="s">
        <v>119</v>
      </c>
      <c r="D16861">
        <v>23.95</v>
      </c>
      <c r="E16861">
        <v>8599</v>
      </c>
    </row>
    <row r="16862" spans="1:5" x14ac:dyDescent="0.3">
      <c r="A16862" s="66">
        <v>42009</v>
      </c>
      <c r="B16862" s="68">
        <v>0.14583333333333334</v>
      </c>
      <c r="C16862" t="s">
        <v>119</v>
      </c>
      <c r="D16862">
        <v>23.99</v>
      </c>
      <c r="E16862">
        <v>8576</v>
      </c>
    </row>
    <row r="16863" spans="1:5" x14ac:dyDescent="0.3">
      <c r="A16863" s="66">
        <v>42009</v>
      </c>
      <c r="B16863" s="68">
        <v>0.15625</v>
      </c>
      <c r="C16863" t="s">
        <v>119</v>
      </c>
      <c r="D16863">
        <v>24.15</v>
      </c>
      <c r="E16863">
        <v>9262</v>
      </c>
    </row>
    <row r="16864" spans="1:5" x14ac:dyDescent="0.3">
      <c r="A16864" s="66">
        <v>42009</v>
      </c>
      <c r="B16864" s="68">
        <v>0.16666666666666666</v>
      </c>
      <c r="C16864" t="s">
        <v>119</v>
      </c>
      <c r="D16864">
        <v>24.11</v>
      </c>
      <c r="E16864">
        <v>9259</v>
      </c>
    </row>
    <row r="16865" spans="1:5" x14ac:dyDescent="0.3">
      <c r="A16865" s="66">
        <v>42009</v>
      </c>
      <c r="B16865" s="68">
        <v>0.17708333333333334</v>
      </c>
      <c r="C16865" t="s">
        <v>119</v>
      </c>
      <c r="D16865">
        <v>23.9</v>
      </c>
      <c r="E16865">
        <v>8690</v>
      </c>
    </row>
    <row r="16866" spans="1:5" x14ac:dyDescent="0.3">
      <c r="A16866" s="66">
        <v>42009</v>
      </c>
      <c r="B16866" s="68">
        <v>0.1875</v>
      </c>
      <c r="C16866" t="s">
        <v>119</v>
      </c>
      <c r="D16866">
        <v>23.74</v>
      </c>
      <c r="E16866">
        <v>8128</v>
      </c>
    </row>
    <row r="16867" spans="1:5" x14ac:dyDescent="0.3">
      <c r="A16867" s="66">
        <v>42009</v>
      </c>
      <c r="B16867" s="68">
        <v>0.19791666666666666</v>
      </c>
      <c r="C16867" t="s">
        <v>119</v>
      </c>
      <c r="D16867">
        <v>23.73</v>
      </c>
      <c r="E16867">
        <v>7929</v>
      </c>
    </row>
    <row r="16868" spans="1:5" x14ac:dyDescent="0.3">
      <c r="A16868" s="66">
        <v>42009</v>
      </c>
      <c r="B16868" s="68">
        <v>0.20833333333333334</v>
      </c>
      <c r="C16868" t="s">
        <v>119</v>
      </c>
      <c r="D16868">
        <v>23.78</v>
      </c>
      <c r="E16868">
        <v>8118</v>
      </c>
    </row>
    <row r="16869" spans="1:5" x14ac:dyDescent="0.3">
      <c r="A16869" s="66">
        <v>42009</v>
      </c>
      <c r="B16869" s="68">
        <v>0.21875</v>
      </c>
      <c r="C16869" t="s">
        <v>119</v>
      </c>
      <c r="D16869">
        <v>23.92</v>
      </c>
      <c r="E16869">
        <v>8632</v>
      </c>
    </row>
    <row r="16870" spans="1:5" x14ac:dyDescent="0.3">
      <c r="A16870" s="66">
        <v>42009</v>
      </c>
      <c r="B16870" s="68">
        <v>0.22916666666666666</v>
      </c>
      <c r="C16870" t="s">
        <v>119</v>
      </c>
      <c r="D16870">
        <v>23.9</v>
      </c>
      <c r="E16870">
        <v>8732</v>
      </c>
    </row>
    <row r="16871" spans="1:5" x14ac:dyDescent="0.3">
      <c r="A16871" s="66">
        <v>42009</v>
      </c>
      <c r="B16871" s="68">
        <v>0.23958333333333334</v>
      </c>
      <c r="C16871" t="s">
        <v>119</v>
      </c>
      <c r="D16871">
        <v>23.84</v>
      </c>
      <c r="E16871">
        <v>8740</v>
      </c>
    </row>
    <row r="16872" spans="1:5" x14ac:dyDescent="0.3">
      <c r="A16872" s="66">
        <v>42009</v>
      </c>
      <c r="B16872" s="68">
        <v>0.25</v>
      </c>
      <c r="C16872" t="s">
        <v>119</v>
      </c>
      <c r="D16872">
        <v>23.85</v>
      </c>
      <c r="E16872">
        <v>8726</v>
      </c>
    </row>
    <row r="16873" spans="1:5" x14ac:dyDescent="0.3">
      <c r="A16873" s="66">
        <v>42009</v>
      </c>
      <c r="B16873" s="68">
        <v>0.26041666666666669</v>
      </c>
      <c r="C16873" t="s">
        <v>119</v>
      </c>
      <c r="D16873">
        <v>23.91</v>
      </c>
      <c r="E16873">
        <v>8755</v>
      </c>
    </row>
    <row r="16874" spans="1:5" x14ac:dyDescent="0.3">
      <c r="A16874" s="66">
        <v>42009</v>
      </c>
      <c r="B16874" s="68">
        <v>0.27083333333333331</v>
      </c>
      <c r="C16874" t="s">
        <v>119</v>
      </c>
      <c r="D16874">
        <v>23.85</v>
      </c>
      <c r="E16874">
        <v>8798</v>
      </c>
    </row>
    <row r="16875" spans="1:5" x14ac:dyDescent="0.3">
      <c r="A16875" s="66">
        <v>42009</v>
      </c>
      <c r="B16875" s="68">
        <v>0.28125</v>
      </c>
      <c r="C16875" t="s">
        <v>119</v>
      </c>
      <c r="D16875">
        <v>23.93</v>
      </c>
      <c r="E16875">
        <v>8805</v>
      </c>
    </row>
    <row r="16876" spans="1:5" x14ac:dyDescent="0.3">
      <c r="A16876" s="66">
        <v>42009</v>
      </c>
      <c r="B16876" s="68">
        <v>0.29166666666666669</v>
      </c>
      <c r="C16876" t="s">
        <v>119</v>
      </c>
      <c r="D16876">
        <v>23.86</v>
      </c>
      <c r="E16876">
        <v>8804</v>
      </c>
    </row>
    <row r="16877" spans="1:5" x14ac:dyDescent="0.3">
      <c r="A16877" s="66">
        <v>42009</v>
      </c>
      <c r="B16877" s="68">
        <v>0.30208333333333331</v>
      </c>
      <c r="C16877" t="s">
        <v>119</v>
      </c>
      <c r="D16877">
        <v>23.76</v>
      </c>
      <c r="E16877">
        <v>8732</v>
      </c>
    </row>
    <row r="16878" spans="1:5" x14ac:dyDescent="0.3">
      <c r="A16878" s="66">
        <v>42009</v>
      </c>
      <c r="B16878" s="68">
        <v>0.3125</v>
      </c>
      <c r="C16878" t="s">
        <v>119</v>
      </c>
      <c r="D16878">
        <v>23.81</v>
      </c>
      <c r="E16878">
        <v>8666</v>
      </c>
    </row>
    <row r="16879" spans="1:5" x14ac:dyDescent="0.3">
      <c r="A16879" s="66">
        <v>42009</v>
      </c>
      <c r="B16879" s="68">
        <v>0.32291666666666669</v>
      </c>
      <c r="C16879" t="s">
        <v>119</v>
      </c>
      <c r="D16879">
        <v>23.81</v>
      </c>
      <c r="E16879">
        <v>8656</v>
      </c>
    </row>
    <row r="16880" spans="1:5" x14ac:dyDescent="0.3">
      <c r="A16880" s="66">
        <v>42009</v>
      </c>
      <c r="B16880" s="68">
        <v>0.33333333333333331</v>
      </c>
      <c r="C16880" t="s">
        <v>119</v>
      </c>
      <c r="D16880">
        <v>23.69</v>
      </c>
      <c r="E16880">
        <v>8542</v>
      </c>
    </row>
    <row r="16881" spans="1:5" x14ac:dyDescent="0.3">
      <c r="A16881" s="66">
        <v>42009</v>
      </c>
      <c r="B16881" s="68">
        <v>0.34375</v>
      </c>
      <c r="C16881" t="s">
        <v>119</v>
      </c>
      <c r="D16881">
        <v>23.72</v>
      </c>
      <c r="E16881">
        <v>8235</v>
      </c>
    </row>
    <row r="16882" spans="1:5" x14ac:dyDescent="0.3">
      <c r="A16882" s="66">
        <v>42009</v>
      </c>
      <c r="B16882" s="68">
        <v>0.35416666666666669</v>
      </c>
      <c r="C16882" t="s">
        <v>119</v>
      </c>
      <c r="D16882">
        <v>23.79</v>
      </c>
      <c r="E16882">
        <v>8017</v>
      </c>
    </row>
    <row r="16883" spans="1:5" x14ac:dyDescent="0.3">
      <c r="A16883" s="66">
        <v>42009</v>
      </c>
      <c r="B16883" s="68">
        <v>0.36458333333333331</v>
      </c>
      <c r="C16883" t="s">
        <v>119</v>
      </c>
      <c r="D16883">
        <v>23.88</v>
      </c>
      <c r="E16883">
        <v>7804</v>
      </c>
    </row>
    <row r="16884" spans="1:5" x14ac:dyDescent="0.3">
      <c r="A16884" s="66">
        <v>42009</v>
      </c>
      <c r="B16884" s="68">
        <v>0.375</v>
      </c>
      <c r="C16884" t="s">
        <v>119</v>
      </c>
      <c r="D16884">
        <v>23.93</v>
      </c>
      <c r="E16884">
        <v>7622</v>
      </c>
    </row>
    <row r="16885" spans="1:5" x14ac:dyDescent="0.3">
      <c r="A16885" s="66">
        <v>42009</v>
      </c>
      <c r="B16885" s="68">
        <v>0.38541666666666669</v>
      </c>
      <c r="C16885" t="s">
        <v>119</v>
      </c>
      <c r="D16885">
        <v>23.92</v>
      </c>
      <c r="E16885">
        <v>7390</v>
      </c>
    </row>
    <row r="16886" spans="1:5" x14ac:dyDescent="0.3">
      <c r="A16886" s="66">
        <v>42009</v>
      </c>
      <c r="B16886" s="68">
        <v>0.39583333333333331</v>
      </c>
      <c r="C16886" t="s">
        <v>119</v>
      </c>
      <c r="D16886">
        <v>23.92</v>
      </c>
      <c r="E16886">
        <v>7131</v>
      </c>
    </row>
    <row r="16887" spans="1:5" x14ac:dyDescent="0.3">
      <c r="A16887" s="66">
        <v>42009</v>
      </c>
      <c r="B16887" s="68">
        <v>0.40625</v>
      </c>
      <c r="C16887" t="s">
        <v>119</v>
      </c>
      <c r="D16887">
        <v>23.95</v>
      </c>
      <c r="E16887">
        <v>6935</v>
      </c>
    </row>
    <row r="16888" spans="1:5" x14ac:dyDescent="0.3">
      <c r="A16888" s="66">
        <v>42009</v>
      </c>
      <c r="B16888" s="68">
        <v>0.41666666666666669</v>
      </c>
      <c r="C16888" t="s">
        <v>119</v>
      </c>
      <c r="D16888">
        <v>23.96</v>
      </c>
      <c r="E16888">
        <v>6798</v>
      </c>
    </row>
    <row r="16889" spans="1:5" x14ac:dyDescent="0.3">
      <c r="A16889" s="66">
        <v>42009</v>
      </c>
      <c r="B16889" s="68">
        <v>0.42708333333333331</v>
      </c>
      <c r="C16889" t="s">
        <v>119</v>
      </c>
      <c r="D16889">
        <v>23.98</v>
      </c>
      <c r="E16889">
        <v>6651</v>
      </c>
    </row>
    <row r="16890" spans="1:5" x14ac:dyDescent="0.3">
      <c r="A16890" s="66">
        <v>42009</v>
      </c>
      <c r="B16890" s="68">
        <v>0.4375</v>
      </c>
      <c r="C16890" t="s">
        <v>119</v>
      </c>
      <c r="D16890">
        <v>24.03</v>
      </c>
      <c r="E16890">
        <v>6483</v>
      </c>
    </row>
    <row r="16891" spans="1:5" x14ac:dyDescent="0.3">
      <c r="A16891" s="66">
        <v>42009</v>
      </c>
      <c r="B16891" s="68">
        <v>0.44791666666666669</v>
      </c>
      <c r="C16891" t="s">
        <v>119</v>
      </c>
      <c r="D16891">
        <v>24.1</v>
      </c>
      <c r="E16891">
        <v>6162</v>
      </c>
    </row>
    <row r="16892" spans="1:5" x14ac:dyDescent="0.3">
      <c r="A16892" s="66">
        <v>42009</v>
      </c>
      <c r="B16892" s="68">
        <v>0.45833333333333331</v>
      </c>
      <c r="C16892" t="s">
        <v>119</v>
      </c>
      <c r="D16892">
        <v>24.14</v>
      </c>
      <c r="E16892">
        <v>5952</v>
      </c>
    </row>
    <row r="16893" spans="1:5" x14ac:dyDescent="0.3">
      <c r="A16893" s="66">
        <v>42009</v>
      </c>
      <c r="B16893" s="68">
        <v>0.46875</v>
      </c>
      <c r="C16893" t="s">
        <v>119</v>
      </c>
      <c r="D16893">
        <v>24.19</v>
      </c>
      <c r="E16893">
        <v>5846</v>
      </c>
    </row>
    <row r="16894" spans="1:5" x14ac:dyDescent="0.3">
      <c r="A16894" s="66">
        <v>42009</v>
      </c>
      <c r="B16894" s="68">
        <v>0.47916666666666669</v>
      </c>
      <c r="C16894" t="s">
        <v>119</v>
      </c>
      <c r="D16894">
        <v>24.22</v>
      </c>
      <c r="E16894">
        <v>5713</v>
      </c>
    </row>
    <row r="16895" spans="1:5" x14ac:dyDescent="0.3">
      <c r="A16895" s="66">
        <v>42009</v>
      </c>
      <c r="B16895" s="68">
        <v>0.48958333333333331</v>
      </c>
      <c r="C16895" t="s">
        <v>119</v>
      </c>
      <c r="D16895">
        <v>24.24</v>
      </c>
      <c r="E16895">
        <v>5441</v>
      </c>
    </row>
    <row r="16896" spans="1:5" x14ac:dyDescent="0.3">
      <c r="A16896" s="66">
        <v>42009</v>
      </c>
      <c r="B16896" s="68">
        <v>0.5</v>
      </c>
      <c r="C16896" t="s">
        <v>120</v>
      </c>
      <c r="D16896">
        <v>24.22</v>
      </c>
      <c r="E16896">
        <v>5474</v>
      </c>
    </row>
    <row r="16897" spans="1:5" x14ac:dyDescent="0.3">
      <c r="A16897" s="66">
        <v>42009</v>
      </c>
      <c r="B16897" s="68">
        <v>0.51041666666666663</v>
      </c>
      <c r="C16897" t="s">
        <v>120</v>
      </c>
      <c r="D16897">
        <v>24.21</v>
      </c>
      <c r="E16897">
        <v>5524</v>
      </c>
    </row>
    <row r="16898" spans="1:5" x14ac:dyDescent="0.3">
      <c r="A16898" s="66">
        <v>42009</v>
      </c>
      <c r="B16898" s="68">
        <v>0.52083333333333337</v>
      </c>
      <c r="C16898" t="s">
        <v>120</v>
      </c>
      <c r="D16898">
        <v>24.2</v>
      </c>
      <c r="E16898">
        <v>5583</v>
      </c>
    </row>
    <row r="16899" spans="1:5" x14ac:dyDescent="0.3">
      <c r="A16899" s="66">
        <v>42009</v>
      </c>
      <c r="B16899" s="68">
        <v>0.53125</v>
      </c>
      <c r="C16899" t="s">
        <v>120</v>
      </c>
      <c r="D16899">
        <v>24.18</v>
      </c>
      <c r="E16899">
        <v>5672</v>
      </c>
    </row>
    <row r="16900" spans="1:5" x14ac:dyDescent="0.3">
      <c r="A16900" s="66">
        <v>42009</v>
      </c>
      <c r="B16900" s="68">
        <v>4.1666666666666664E-2</v>
      </c>
      <c r="C16900" t="s">
        <v>120</v>
      </c>
      <c r="D16900">
        <v>24.14</v>
      </c>
      <c r="E16900">
        <v>5872</v>
      </c>
    </row>
    <row r="16901" spans="1:5" x14ac:dyDescent="0.3">
      <c r="A16901" s="66">
        <v>42009</v>
      </c>
      <c r="B16901" s="68">
        <v>5.2083333333333336E-2</v>
      </c>
      <c r="C16901" t="s">
        <v>120</v>
      </c>
      <c r="D16901">
        <v>24.14</v>
      </c>
      <c r="E16901">
        <v>5919</v>
      </c>
    </row>
    <row r="16902" spans="1:5" x14ac:dyDescent="0.3">
      <c r="A16902" s="66">
        <v>42009</v>
      </c>
      <c r="B16902" s="68">
        <v>6.25E-2</v>
      </c>
      <c r="C16902" t="s">
        <v>120</v>
      </c>
      <c r="D16902">
        <v>24.18</v>
      </c>
      <c r="E16902">
        <v>5860</v>
      </c>
    </row>
    <row r="16903" spans="1:5" x14ac:dyDescent="0.3">
      <c r="A16903" s="66">
        <v>42009</v>
      </c>
      <c r="B16903" s="68">
        <v>7.2916666666666671E-2</v>
      </c>
      <c r="C16903" t="s">
        <v>120</v>
      </c>
      <c r="D16903">
        <v>24.22</v>
      </c>
      <c r="E16903">
        <v>5774</v>
      </c>
    </row>
    <row r="16904" spans="1:5" x14ac:dyDescent="0.3">
      <c r="A16904" s="66">
        <v>42009</v>
      </c>
      <c r="B16904" s="68">
        <v>8.3333333333333329E-2</v>
      </c>
      <c r="C16904" t="s">
        <v>120</v>
      </c>
      <c r="D16904">
        <v>24.26</v>
      </c>
      <c r="E16904">
        <v>5824</v>
      </c>
    </row>
    <row r="16905" spans="1:5" x14ac:dyDescent="0.3">
      <c r="A16905" s="66">
        <v>42009</v>
      </c>
      <c r="B16905" s="68">
        <v>9.375E-2</v>
      </c>
      <c r="C16905" t="s">
        <v>120</v>
      </c>
      <c r="D16905">
        <v>24.32</v>
      </c>
      <c r="E16905">
        <v>5837</v>
      </c>
    </row>
    <row r="16906" spans="1:5" x14ac:dyDescent="0.3">
      <c r="A16906" s="66">
        <v>42009</v>
      </c>
      <c r="B16906" s="68">
        <v>0.10416666666666667</v>
      </c>
      <c r="C16906" t="s">
        <v>120</v>
      </c>
      <c r="D16906">
        <v>24.36</v>
      </c>
      <c r="E16906">
        <v>5859</v>
      </c>
    </row>
    <row r="16907" spans="1:5" x14ac:dyDescent="0.3">
      <c r="A16907" s="66">
        <v>42009</v>
      </c>
      <c r="B16907" s="68">
        <v>0.11458333333333333</v>
      </c>
      <c r="C16907" t="s">
        <v>120</v>
      </c>
      <c r="D16907">
        <v>24.38</v>
      </c>
      <c r="E16907">
        <v>6035</v>
      </c>
    </row>
    <row r="16908" spans="1:5" x14ac:dyDescent="0.3">
      <c r="A16908" s="66">
        <v>42009</v>
      </c>
      <c r="B16908" s="68">
        <v>0.125</v>
      </c>
      <c r="C16908" t="s">
        <v>120</v>
      </c>
      <c r="D16908">
        <v>24.4</v>
      </c>
      <c r="E16908">
        <v>6062</v>
      </c>
    </row>
    <row r="16909" spans="1:5" x14ac:dyDescent="0.3">
      <c r="A16909" s="66">
        <v>42009</v>
      </c>
      <c r="B16909" s="68">
        <v>0.13541666666666666</v>
      </c>
      <c r="C16909" t="s">
        <v>120</v>
      </c>
      <c r="D16909">
        <v>24.44</v>
      </c>
      <c r="E16909">
        <v>6211</v>
      </c>
    </row>
    <row r="16910" spans="1:5" x14ac:dyDescent="0.3">
      <c r="A16910" s="66">
        <v>42009</v>
      </c>
      <c r="B16910" s="68">
        <v>0.14583333333333334</v>
      </c>
      <c r="C16910" t="s">
        <v>120</v>
      </c>
      <c r="D16910">
        <v>24.46</v>
      </c>
      <c r="E16910">
        <v>6164</v>
      </c>
    </row>
    <row r="16911" spans="1:5" x14ac:dyDescent="0.3">
      <c r="A16911" s="66">
        <v>42009</v>
      </c>
      <c r="B16911" s="68">
        <v>0.15625</v>
      </c>
      <c r="C16911" t="s">
        <v>120</v>
      </c>
      <c r="D16911">
        <v>24.5</v>
      </c>
      <c r="E16911">
        <v>6204</v>
      </c>
    </row>
    <row r="16912" spans="1:5" x14ac:dyDescent="0.3">
      <c r="A16912" s="66">
        <v>42009</v>
      </c>
      <c r="B16912" s="68">
        <v>0.16666666666666666</v>
      </c>
      <c r="C16912" t="s">
        <v>120</v>
      </c>
      <c r="D16912">
        <v>24.53</v>
      </c>
      <c r="E16912">
        <v>6136</v>
      </c>
    </row>
    <row r="16913" spans="1:5" x14ac:dyDescent="0.3">
      <c r="A16913" s="66">
        <v>42009</v>
      </c>
      <c r="B16913" s="68">
        <v>0.17708333333333334</v>
      </c>
      <c r="C16913" t="s">
        <v>120</v>
      </c>
      <c r="D16913">
        <v>24.56</v>
      </c>
      <c r="E16913">
        <v>6145</v>
      </c>
    </row>
    <row r="16914" spans="1:5" x14ac:dyDescent="0.3">
      <c r="A16914" s="66">
        <v>42009</v>
      </c>
      <c r="B16914" s="68">
        <v>0.1875</v>
      </c>
      <c r="C16914" t="s">
        <v>120</v>
      </c>
      <c r="D16914">
        <v>24.53</v>
      </c>
      <c r="E16914">
        <v>6295</v>
      </c>
    </row>
    <row r="16915" spans="1:5" x14ac:dyDescent="0.3">
      <c r="A16915" s="66">
        <v>42009</v>
      </c>
      <c r="B16915" s="68">
        <v>0.19791666666666666</v>
      </c>
      <c r="C16915" t="s">
        <v>120</v>
      </c>
      <c r="D16915">
        <v>24.5</v>
      </c>
      <c r="E16915">
        <v>6311</v>
      </c>
    </row>
    <row r="16916" spans="1:5" x14ac:dyDescent="0.3">
      <c r="A16916" s="66">
        <v>42009</v>
      </c>
      <c r="B16916" s="68">
        <v>0.20833333333333334</v>
      </c>
      <c r="C16916" t="s">
        <v>120</v>
      </c>
      <c r="D16916">
        <v>24.49</v>
      </c>
      <c r="E16916">
        <v>6238</v>
      </c>
    </row>
    <row r="16917" spans="1:5" x14ac:dyDescent="0.3">
      <c r="A16917" s="66">
        <v>42009</v>
      </c>
      <c r="B16917" s="68">
        <v>0.21875</v>
      </c>
      <c r="C16917" t="s">
        <v>120</v>
      </c>
      <c r="D16917">
        <v>24.48</v>
      </c>
      <c r="E16917">
        <v>6234</v>
      </c>
    </row>
    <row r="16918" spans="1:5" x14ac:dyDescent="0.3">
      <c r="A16918" s="66">
        <v>42009</v>
      </c>
      <c r="B16918" s="68">
        <v>0.22916666666666666</v>
      </c>
      <c r="C16918" t="s">
        <v>120</v>
      </c>
      <c r="D16918">
        <v>24.44</v>
      </c>
      <c r="E16918">
        <v>6189</v>
      </c>
    </row>
    <row r="16919" spans="1:5" x14ac:dyDescent="0.3">
      <c r="A16919" s="66">
        <v>42009</v>
      </c>
      <c r="B16919" s="68">
        <v>0.23958333333333334</v>
      </c>
      <c r="C16919" t="s">
        <v>120</v>
      </c>
      <c r="D16919">
        <v>24.42</v>
      </c>
      <c r="E16919">
        <v>6088</v>
      </c>
    </row>
    <row r="16920" spans="1:5" x14ac:dyDescent="0.3">
      <c r="A16920" s="66">
        <v>42009</v>
      </c>
      <c r="B16920" s="68">
        <v>0.25</v>
      </c>
      <c r="C16920" t="s">
        <v>120</v>
      </c>
      <c r="D16920">
        <v>24.42</v>
      </c>
      <c r="E16920">
        <v>6044</v>
      </c>
    </row>
    <row r="16921" spans="1:5" x14ac:dyDescent="0.3">
      <c r="A16921" s="66">
        <v>42009</v>
      </c>
      <c r="B16921" s="68">
        <v>0.26041666666666669</v>
      </c>
      <c r="C16921" t="s">
        <v>120</v>
      </c>
      <c r="D16921">
        <v>24.39</v>
      </c>
      <c r="E16921">
        <v>6109</v>
      </c>
    </row>
    <row r="16922" spans="1:5" x14ac:dyDescent="0.3">
      <c r="A16922" s="66">
        <v>42009</v>
      </c>
      <c r="B16922" s="68">
        <v>0.27083333333333331</v>
      </c>
      <c r="C16922" t="s">
        <v>120</v>
      </c>
      <c r="D16922">
        <v>24.32</v>
      </c>
      <c r="E16922">
        <v>6165</v>
      </c>
    </row>
    <row r="16923" spans="1:5" x14ac:dyDescent="0.3">
      <c r="A16923" s="66">
        <v>42009</v>
      </c>
      <c r="B16923" s="68">
        <v>0.28125</v>
      </c>
      <c r="C16923" t="s">
        <v>120</v>
      </c>
      <c r="D16923">
        <v>24.29</v>
      </c>
      <c r="E16923">
        <v>6161</v>
      </c>
    </row>
    <row r="16924" spans="1:5" x14ac:dyDescent="0.3">
      <c r="A16924" s="66">
        <v>42009</v>
      </c>
      <c r="B16924" s="68">
        <v>0.29166666666666669</v>
      </c>
      <c r="C16924" t="s">
        <v>120</v>
      </c>
      <c r="D16924">
        <v>24.31</v>
      </c>
      <c r="E16924">
        <v>6253</v>
      </c>
    </row>
    <row r="16925" spans="1:5" x14ac:dyDescent="0.3">
      <c r="A16925" s="66">
        <v>42009</v>
      </c>
      <c r="B16925" s="68">
        <v>0.30208333333333331</v>
      </c>
      <c r="C16925" t="s">
        <v>120</v>
      </c>
      <c r="D16925">
        <v>24.26</v>
      </c>
      <c r="E16925">
        <v>6236</v>
      </c>
    </row>
    <row r="16926" spans="1:5" x14ac:dyDescent="0.3">
      <c r="A16926" s="66">
        <v>42009</v>
      </c>
      <c r="B16926" s="68">
        <v>0.3125</v>
      </c>
      <c r="C16926" t="s">
        <v>120</v>
      </c>
      <c r="D16926">
        <v>24.23</v>
      </c>
      <c r="E16926">
        <v>6194</v>
      </c>
    </row>
    <row r="16927" spans="1:5" x14ac:dyDescent="0.3">
      <c r="A16927" s="66">
        <v>42009</v>
      </c>
      <c r="B16927" s="68">
        <v>0.32291666666666669</v>
      </c>
      <c r="C16927" t="s">
        <v>120</v>
      </c>
      <c r="D16927">
        <v>24.2</v>
      </c>
      <c r="E16927">
        <v>6043</v>
      </c>
    </row>
    <row r="16928" spans="1:5" x14ac:dyDescent="0.3">
      <c r="A16928" s="66">
        <v>42009</v>
      </c>
      <c r="B16928" s="68">
        <v>0.33333333333333331</v>
      </c>
      <c r="C16928" t="s">
        <v>120</v>
      </c>
      <c r="D16928">
        <v>24.22</v>
      </c>
      <c r="E16928">
        <v>5734</v>
      </c>
    </row>
    <row r="16929" spans="1:5" x14ac:dyDescent="0.3">
      <c r="A16929" s="66">
        <v>42009</v>
      </c>
      <c r="B16929" s="68">
        <v>0.34375</v>
      </c>
      <c r="C16929" t="s">
        <v>120</v>
      </c>
      <c r="D16929">
        <v>24.23</v>
      </c>
      <c r="E16929">
        <v>5489</v>
      </c>
    </row>
    <row r="16930" spans="1:5" x14ac:dyDescent="0.3">
      <c r="A16930" s="66">
        <v>42009</v>
      </c>
      <c r="B16930" s="68">
        <v>0.35416666666666669</v>
      </c>
      <c r="C16930" t="s">
        <v>120</v>
      </c>
      <c r="D16930">
        <v>24.2</v>
      </c>
      <c r="E16930">
        <v>5408</v>
      </c>
    </row>
    <row r="16931" spans="1:5" x14ac:dyDescent="0.3">
      <c r="A16931" s="66">
        <v>42009</v>
      </c>
      <c r="B16931" s="68">
        <v>0.36458333333333331</v>
      </c>
      <c r="C16931" t="s">
        <v>120</v>
      </c>
      <c r="D16931">
        <v>24.18</v>
      </c>
      <c r="E16931">
        <v>5411</v>
      </c>
    </row>
    <row r="16932" spans="1:5" x14ac:dyDescent="0.3">
      <c r="A16932" s="66">
        <v>42009</v>
      </c>
      <c r="B16932" s="68">
        <v>0.375</v>
      </c>
      <c r="C16932" t="s">
        <v>120</v>
      </c>
      <c r="D16932">
        <v>24.15</v>
      </c>
      <c r="E16932">
        <v>5397</v>
      </c>
    </row>
    <row r="16933" spans="1:5" x14ac:dyDescent="0.3">
      <c r="A16933" s="66">
        <v>42009</v>
      </c>
      <c r="B16933" s="68">
        <v>0.38541666666666669</v>
      </c>
      <c r="C16933" t="s">
        <v>120</v>
      </c>
      <c r="D16933">
        <v>24.12</v>
      </c>
      <c r="E16933">
        <v>5420</v>
      </c>
    </row>
    <row r="16934" spans="1:5" x14ac:dyDescent="0.3">
      <c r="A16934" s="66">
        <v>42009</v>
      </c>
      <c r="B16934" s="68">
        <v>0.39583333333333331</v>
      </c>
      <c r="C16934" t="s">
        <v>120</v>
      </c>
      <c r="D16934">
        <v>24.08</v>
      </c>
      <c r="E16934">
        <v>5455</v>
      </c>
    </row>
    <row r="16935" spans="1:5" x14ac:dyDescent="0.3">
      <c r="A16935" s="66">
        <v>42009</v>
      </c>
      <c r="B16935" s="68">
        <v>0.40625</v>
      </c>
      <c r="C16935" t="s">
        <v>120</v>
      </c>
      <c r="D16935">
        <v>24.08</v>
      </c>
      <c r="E16935">
        <v>5522</v>
      </c>
    </row>
    <row r="16936" spans="1:5" x14ac:dyDescent="0.3">
      <c r="A16936" s="66">
        <v>42009</v>
      </c>
      <c r="B16936" s="68">
        <v>0.41666666666666669</v>
      </c>
      <c r="C16936" t="s">
        <v>120</v>
      </c>
      <c r="D16936">
        <v>24.04</v>
      </c>
      <c r="E16936">
        <v>5557</v>
      </c>
    </row>
    <row r="16937" spans="1:5" x14ac:dyDescent="0.3">
      <c r="A16937" s="66">
        <v>42009</v>
      </c>
      <c r="B16937" s="68">
        <v>0.42708333333333331</v>
      </c>
      <c r="C16937" t="s">
        <v>120</v>
      </c>
      <c r="D16937">
        <v>24</v>
      </c>
      <c r="E16937">
        <v>5578</v>
      </c>
    </row>
    <row r="16938" spans="1:5" x14ac:dyDescent="0.3">
      <c r="A16938" s="66">
        <v>42009</v>
      </c>
      <c r="B16938" s="68">
        <v>0.4375</v>
      </c>
      <c r="C16938" t="s">
        <v>120</v>
      </c>
      <c r="D16938">
        <v>23.96</v>
      </c>
      <c r="E16938">
        <v>5611</v>
      </c>
    </row>
    <row r="16939" spans="1:5" x14ac:dyDescent="0.3">
      <c r="A16939" s="66">
        <v>42009</v>
      </c>
      <c r="B16939" s="68">
        <v>0.44791666666666669</v>
      </c>
      <c r="C16939" t="s">
        <v>120</v>
      </c>
      <c r="D16939">
        <v>23.9</v>
      </c>
      <c r="E16939">
        <v>5963</v>
      </c>
    </row>
    <row r="16940" spans="1:5" x14ac:dyDescent="0.3">
      <c r="A16940" s="66">
        <v>42009</v>
      </c>
      <c r="B16940" s="68">
        <v>0.45833333333333331</v>
      </c>
      <c r="C16940" t="s">
        <v>120</v>
      </c>
      <c r="D16940">
        <v>23.88</v>
      </c>
      <c r="E16940">
        <v>5767</v>
      </c>
    </row>
    <row r="16941" spans="1:5" x14ac:dyDescent="0.3">
      <c r="A16941" s="66">
        <v>42009</v>
      </c>
      <c r="B16941" s="68">
        <v>0.46875</v>
      </c>
      <c r="C16941" t="s">
        <v>120</v>
      </c>
      <c r="D16941">
        <v>23.86</v>
      </c>
      <c r="E16941">
        <v>6252</v>
      </c>
    </row>
    <row r="16942" spans="1:5" x14ac:dyDescent="0.3">
      <c r="A16942" s="66">
        <v>42009</v>
      </c>
      <c r="B16942" s="68">
        <v>0.47916666666666669</v>
      </c>
      <c r="C16942" t="s">
        <v>120</v>
      </c>
      <c r="D16942">
        <v>23.82</v>
      </c>
      <c r="E16942">
        <v>6462</v>
      </c>
    </row>
    <row r="16943" spans="1:5" x14ac:dyDescent="0.3">
      <c r="A16943" s="66">
        <v>42009</v>
      </c>
      <c r="B16943" s="68">
        <v>0.47916666666666669</v>
      </c>
      <c r="C16943" t="s">
        <v>120</v>
      </c>
      <c r="D16943">
        <v>23.82</v>
      </c>
      <c r="E16943">
        <v>6462</v>
      </c>
    </row>
    <row r="16944" spans="1:5" x14ac:dyDescent="0.3">
      <c r="A16944" s="66">
        <v>42009</v>
      </c>
      <c r="B16944" s="68">
        <v>0.48958333333333331</v>
      </c>
      <c r="C16944" t="s">
        <v>120</v>
      </c>
      <c r="D16944">
        <v>23.78</v>
      </c>
      <c r="E16944">
        <v>7259</v>
      </c>
    </row>
    <row r="16945" spans="1:5" x14ac:dyDescent="0.3">
      <c r="A16945" s="66">
        <v>42010</v>
      </c>
      <c r="B16945" s="68">
        <v>0.5</v>
      </c>
      <c r="C16945" t="s">
        <v>119</v>
      </c>
      <c r="D16945">
        <v>23.7</v>
      </c>
      <c r="E16945">
        <v>7372</v>
      </c>
    </row>
    <row r="16946" spans="1:5" x14ac:dyDescent="0.3">
      <c r="A16946" s="66">
        <v>42010</v>
      </c>
      <c r="B16946" s="68">
        <v>0.51041666666666663</v>
      </c>
      <c r="C16946" t="s">
        <v>119</v>
      </c>
      <c r="D16946">
        <v>23.68</v>
      </c>
      <c r="E16946">
        <v>7651</v>
      </c>
    </row>
    <row r="16947" spans="1:5" x14ac:dyDescent="0.3">
      <c r="A16947" s="66">
        <v>42010</v>
      </c>
      <c r="B16947" s="68">
        <v>0.52083333333333337</v>
      </c>
      <c r="C16947" t="s">
        <v>119</v>
      </c>
      <c r="D16947">
        <v>23.68</v>
      </c>
      <c r="E16947">
        <v>8757</v>
      </c>
    </row>
    <row r="16948" spans="1:5" x14ac:dyDescent="0.3">
      <c r="A16948" s="66">
        <v>42010</v>
      </c>
      <c r="B16948" s="68">
        <v>0.53125</v>
      </c>
      <c r="C16948" t="s">
        <v>119</v>
      </c>
      <c r="D16948">
        <v>23.6</v>
      </c>
      <c r="E16948">
        <v>8722</v>
      </c>
    </row>
    <row r="16949" spans="1:5" x14ac:dyDescent="0.3">
      <c r="A16949" s="66">
        <v>42010</v>
      </c>
      <c r="B16949" s="68">
        <v>4.1666666666666664E-2</v>
      </c>
      <c r="C16949" t="s">
        <v>119</v>
      </c>
      <c r="D16949">
        <v>23.57</v>
      </c>
      <c r="E16949">
        <v>8803</v>
      </c>
    </row>
    <row r="16950" spans="1:5" x14ac:dyDescent="0.3">
      <c r="A16950" s="66">
        <v>42010</v>
      </c>
      <c r="B16950" s="68">
        <v>5.2083333333333336E-2</v>
      </c>
      <c r="C16950" t="s">
        <v>119</v>
      </c>
      <c r="D16950">
        <v>23.48</v>
      </c>
      <c r="E16950">
        <v>8305</v>
      </c>
    </row>
    <row r="16951" spans="1:5" x14ac:dyDescent="0.3">
      <c r="A16951" s="66">
        <v>42010</v>
      </c>
      <c r="B16951" s="68">
        <v>6.25E-2</v>
      </c>
      <c r="C16951" t="s">
        <v>119</v>
      </c>
      <c r="D16951">
        <v>23.43</v>
      </c>
      <c r="E16951">
        <v>8309</v>
      </c>
    </row>
    <row r="16952" spans="1:5" x14ac:dyDescent="0.3">
      <c r="A16952" s="66">
        <v>42010</v>
      </c>
      <c r="B16952" s="68">
        <v>7.2916666666666671E-2</v>
      </c>
      <c r="C16952" t="s">
        <v>119</v>
      </c>
      <c r="D16952">
        <v>23.4</v>
      </c>
      <c r="E16952">
        <v>8781</v>
      </c>
    </row>
    <row r="16953" spans="1:5" x14ac:dyDescent="0.3">
      <c r="A16953" s="66">
        <v>42010</v>
      </c>
      <c r="B16953" s="68">
        <v>8.3333333333333329E-2</v>
      </c>
      <c r="C16953" t="s">
        <v>119</v>
      </c>
      <c r="D16953">
        <v>23.42</v>
      </c>
      <c r="E16953">
        <v>9347</v>
      </c>
    </row>
    <row r="16954" spans="1:5" x14ac:dyDescent="0.3">
      <c r="A16954" s="66">
        <v>42010</v>
      </c>
      <c r="B16954" s="68">
        <v>9.375E-2</v>
      </c>
      <c r="C16954" t="s">
        <v>119</v>
      </c>
      <c r="D16954">
        <v>23.3</v>
      </c>
      <c r="E16954">
        <v>8927</v>
      </c>
    </row>
    <row r="16955" spans="1:5" x14ac:dyDescent="0.3">
      <c r="A16955" s="66">
        <v>42010</v>
      </c>
      <c r="B16955" s="68">
        <v>0.10416666666666667</v>
      </c>
      <c r="C16955" t="s">
        <v>119</v>
      </c>
      <c r="D16955">
        <v>23.22</v>
      </c>
      <c r="E16955">
        <v>8693</v>
      </c>
    </row>
    <row r="16956" spans="1:5" x14ac:dyDescent="0.3">
      <c r="A16956" s="66">
        <v>42010</v>
      </c>
      <c r="B16956" s="68">
        <v>0.11458333333333333</v>
      </c>
      <c r="C16956" t="s">
        <v>119</v>
      </c>
      <c r="D16956">
        <v>23.18</v>
      </c>
      <c r="E16956">
        <v>8639</v>
      </c>
    </row>
    <row r="16957" spans="1:5" x14ac:dyDescent="0.3">
      <c r="A16957" s="66">
        <v>42010</v>
      </c>
      <c r="B16957" s="68">
        <v>0.125</v>
      </c>
      <c r="C16957" t="s">
        <v>119</v>
      </c>
      <c r="D16957">
        <v>23.04</v>
      </c>
      <c r="E16957">
        <v>7720</v>
      </c>
    </row>
    <row r="16958" spans="1:5" x14ac:dyDescent="0.3">
      <c r="A16958" s="66">
        <v>42010</v>
      </c>
      <c r="B16958" s="68">
        <v>0.13541666666666666</v>
      </c>
      <c r="C16958" t="s">
        <v>119</v>
      </c>
      <c r="D16958">
        <v>22.99</v>
      </c>
      <c r="E16958">
        <v>7351</v>
      </c>
    </row>
    <row r="16959" spans="1:5" x14ac:dyDescent="0.3">
      <c r="A16959" s="66">
        <v>42010</v>
      </c>
      <c r="B16959" s="68">
        <v>0.14583333333333334</v>
      </c>
      <c r="C16959" t="s">
        <v>119</v>
      </c>
      <c r="D16959">
        <v>22.86</v>
      </c>
      <c r="E16959">
        <v>7703</v>
      </c>
    </row>
    <row r="16960" spans="1:5" x14ac:dyDescent="0.3">
      <c r="A16960" s="66">
        <v>42010</v>
      </c>
      <c r="B16960" s="68">
        <v>0.15625</v>
      </c>
      <c r="C16960" t="s">
        <v>119</v>
      </c>
      <c r="D16960">
        <v>22.87</v>
      </c>
      <c r="E16960">
        <v>8090</v>
      </c>
    </row>
    <row r="16961" spans="1:5" x14ac:dyDescent="0.3">
      <c r="A16961" s="66">
        <v>42010</v>
      </c>
      <c r="B16961" s="68">
        <v>0.16666666666666666</v>
      </c>
      <c r="C16961" t="s">
        <v>119</v>
      </c>
      <c r="D16961">
        <v>22.83</v>
      </c>
      <c r="E16961">
        <v>8180</v>
      </c>
    </row>
    <row r="16962" spans="1:5" x14ac:dyDescent="0.3">
      <c r="A16962" s="66">
        <v>42010</v>
      </c>
      <c r="B16962" s="68">
        <v>0.17708333333333334</v>
      </c>
      <c r="C16962" t="s">
        <v>119</v>
      </c>
      <c r="D16962">
        <v>22.82</v>
      </c>
      <c r="E16962">
        <v>8324</v>
      </c>
    </row>
    <row r="16963" spans="1:5" x14ac:dyDescent="0.3">
      <c r="A16963" s="66">
        <v>42010</v>
      </c>
      <c r="B16963" s="68">
        <v>0.1875</v>
      </c>
      <c r="C16963" t="s">
        <v>119</v>
      </c>
      <c r="D16963">
        <v>22.76</v>
      </c>
      <c r="E16963">
        <v>8546</v>
      </c>
    </row>
    <row r="16964" spans="1:5" x14ac:dyDescent="0.3">
      <c r="A16964" s="66">
        <v>42010</v>
      </c>
      <c r="B16964" s="68">
        <v>0.19791666666666666</v>
      </c>
      <c r="C16964" t="s">
        <v>119</v>
      </c>
      <c r="D16964">
        <v>22.75</v>
      </c>
      <c r="E16964">
        <v>8525</v>
      </c>
    </row>
    <row r="16965" spans="1:5" x14ac:dyDescent="0.3">
      <c r="A16965" s="66">
        <v>42010</v>
      </c>
      <c r="B16965" s="68">
        <v>0.20833333333333334</v>
      </c>
      <c r="C16965" t="s">
        <v>119</v>
      </c>
      <c r="D16965">
        <v>22.79</v>
      </c>
      <c r="E16965">
        <v>8564</v>
      </c>
    </row>
    <row r="16966" spans="1:5" x14ac:dyDescent="0.3">
      <c r="A16966" s="66">
        <v>42010</v>
      </c>
      <c r="B16966" s="68">
        <v>0.21875</v>
      </c>
      <c r="C16966" t="s">
        <v>119</v>
      </c>
      <c r="D16966">
        <v>22.76</v>
      </c>
      <c r="E16966">
        <v>8516</v>
      </c>
    </row>
    <row r="16967" spans="1:5" x14ac:dyDescent="0.3">
      <c r="A16967" s="66">
        <v>42010</v>
      </c>
      <c r="B16967" s="68">
        <v>0.22916666666666666</v>
      </c>
      <c r="C16967" t="s">
        <v>119</v>
      </c>
      <c r="D16967">
        <v>22.8</v>
      </c>
      <c r="E16967">
        <v>8581</v>
      </c>
    </row>
    <row r="16968" spans="1:5" x14ac:dyDescent="0.3">
      <c r="A16968" s="66">
        <v>42010</v>
      </c>
      <c r="B16968" s="68">
        <v>0.23958333333333334</v>
      </c>
      <c r="C16968" t="s">
        <v>119</v>
      </c>
      <c r="D16968">
        <v>22.67</v>
      </c>
      <c r="E16968">
        <v>8601</v>
      </c>
    </row>
    <row r="16969" spans="1:5" x14ac:dyDescent="0.3">
      <c r="A16969" s="66">
        <v>42010</v>
      </c>
      <c r="B16969" s="68">
        <v>0.25</v>
      </c>
      <c r="C16969" t="s">
        <v>119</v>
      </c>
      <c r="D16969">
        <v>22.63</v>
      </c>
      <c r="E16969">
        <v>8396</v>
      </c>
    </row>
    <row r="16970" spans="1:5" x14ac:dyDescent="0.3">
      <c r="A16970" s="66">
        <v>42010</v>
      </c>
      <c r="B16970" s="68">
        <v>0.26041666666666669</v>
      </c>
      <c r="C16970" t="s">
        <v>119</v>
      </c>
      <c r="D16970">
        <v>22.61</v>
      </c>
      <c r="E16970">
        <v>8024</v>
      </c>
    </row>
    <row r="16971" spans="1:5" x14ac:dyDescent="0.3">
      <c r="A16971" s="66">
        <v>42010</v>
      </c>
      <c r="B16971" s="68">
        <v>0.27083333333333331</v>
      </c>
      <c r="C16971" t="s">
        <v>119</v>
      </c>
      <c r="D16971">
        <v>22.58</v>
      </c>
      <c r="E16971">
        <v>7739</v>
      </c>
    </row>
    <row r="16972" spans="1:5" x14ac:dyDescent="0.3">
      <c r="A16972" s="66">
        <v>42010</v>
      </c>
      <c r="B16972" s="68">
        <v>0.28125</v>
      </c>
      <c r="C16972" t="s">
        <v>119</v>
      </c>
      <c r="D16972">
        <v>22.57</v>
      </c>
      <c r="E16972">
        <v>7532</v>
      </c>
    </row>
    <row r="16973" spans="1:5" x14ac:dyDescent="0.3">
      <c r="A16973" s="66">
        <v>42010</v>
      </c>
      <c r="B16973" s="68">
        <v>0.29166666666666669</v>
      </c>
      <c r="C16973" t="s">
        <v>119</v>
      </c>
      <c r="D16973">
        <v>22.52</v>
      </c>
      <c r="E16973">
        <v>7453</v>
      </c>
    </row>
    <row r="16974" spans="1:5" x14ac:dyDescent="0.3">
      <c r="A16974" s="66">
        <v>42010</v>
      </c>
      <c r="B16974" s="68">
        <v>0.30208333333333331</v>
      </c>
      <c r="C16974" t="s">
        <v>119</v>
      </c>
      <c r="D16974">
        <v>22.53</v>
      </c>
      <c r="E16974">
        <v>7437</v>
      </c>
    </row>
    <row r="16975" spans="1:5" x14ac:dyDescent="0.3">
      <c r="A16975" s="66">
        <v>42010</v>
      </c>
      <c r="B16975" s="68">
        <v>0.3125</v>
      </c>
      <c r="C16975" t="s">
        <v>119</v>
      </c>
      <c r="D16975">
        <v>22.51</v>
      </c>
      <c r="E16975">
        <v>7404</v>
      </c>
    </row>
    <row r="16976" spans="1:5" x14ac:dyDescent="0.3">
      <c r="A16976" s="66">
        <v>42010</v>
      </c>
      <c r="B16976" s="68">
        <v>0.32291666666666669</v>
      </c>
      <c r="C16976" t="s">
        <v>119</v>
      </c>
      <c r="D16976">
        <v>22.49</v>
      </c>
      <c r="E16976">
        <v>7373</v>
      </c>
    </row>
    <row r="16977" spans="1:5" x14ac:dyDescent="0.3">
      <c r="A16977" s="66">
        <v>42010</v>
      </c>
      <c r="B16977" s="68">
        <v>0.33333333333333331</v>
      </c>
      <c r="C16977" t="s">
        <v>119</v>
      </c>
      <c r="D16977">
        <v>22.46</v>
      </c>
      <c r="E16977">
        <v>7363</v>
      </c>
    </row>
    <row r="16978" spans="1:5" x14ac:dyDescent="0.3">
      <c r="A16978" s="66">
        <v>42010</v>
      </c>
      <c r="B16978" s="68">
        <v>0.34375</v>
      </c>
      <c r="C16978" t="s">
        <v>119</v>
      </c>
      <c r="D16978">
        <v>22.41</v>
      </c>
      <c r="E16978">
        <v>7404</v>
      </c>
    </row>
    <row r="16979" spans="1:5" x14ac:dyDescent="0.3">
      <c r="A16979" s="66">
        <v>42010</v>
      </c>
      <c r="B16979" s="68">
        <v>0.35416666666666669</v>
      </c>
      <c r="C16979" t="s">
        <v>119</v>
      </c>
      <c r="D16979">
        <v>22.42</v>
      </c>
      <c r="E16979">
        <v>7435</v>
      </c>
    </row>
    <row r="16980" spans="1:5" x14ac:dyDescent="0.3">
      <c r="A16980" s="66">
        <v>42010</v>
      </c>
      <c r="B16980" s="68">
        <v>0.36458333333333331</v>
      </c>
      <c r="C16980" t="s">
        <v>119</v>
      </c>
      <c r="D16980">
        <v>22.46</v>
      </c>
      <c r="E16980">
        <v>7417</v>
      </c>
    </row>
    <row r="16981" spans="1:5" x14ac:dyDescent="0.3">
      <c r="A16981" s="66">
        <v>42010</v>
      </c>
      <c r="B16981" s="68">
        <v>0.375</v>
      </c>
      <c r="C16981" t="s">
        <v>119</v>
      </c>
      <c r="D16981">
        <v>22.48</v>
      </c>
      <c r="E16981">
        <v>7380</v>
      </c>
    </row>
    <row r="16982" spans="1:5" x14ac:dyDescent="0.3">
      <c r="A16982" s="66">
        <v>42010</v>
      </c>
      <c r="B16982" s="68">
        <v>0.38541666666666669</v>
      </c>
      <c r="C16982" t="s">
        <v>119</v>
      </c>
      <c r="D16982">
        <v>22.48</v>
      </c>
      <c r="E16982">
        <v>7348</v>
      </c>
    </row>
    <row r="16983" spans="1:5" x14ac:dyDescent="0.3">
      <c r="A16983" s="66">
        <v>42010</v>
      </c>
      <c r="B16983" s="68">
        <v>0.39583333333333331</v>
      </c>
      <c r="C16983" t="s">
        <v>119</v>
      </c>
      <c r="D16983">
        <v>22.5</v>
      </c>
      <c r="E16983">
        <v>7290</v>
      </c>
    </row>
    <row r="16984" spans="1:5" x14ac:dyDescent="0.3">
      <c r="A16984" s="66">
        <v>42010</v>
      </c>
      <c r="B16984" s="68">
        <v>0.40625</v>
      </c>
      <c r="C16984" t="s">
        <v>119</v>
      </c>
      <c r="D16984">
        <v>22.5</v>
      </c>
      <c r="E16984">
        <v>7225</v>
      </c>
    </row>
    <row r="16985" spans="1:5" x14ac:dyDescent="0.3">
      <c r="A16985" s="66">
        <v>42010</v>
      </c>
      <c r="B16985" s="68">
        <v>0.41666666666666669</v>
      </c>
      <c r="C16985" t="s">
        <v>119</v>
      </c>
      <c r="D16985">
        <v>22.49</v>
      </c>
      <c r="E16985">
        <v>7162</v>
      </c>
    </row>
    <row r="16986" spans="1:5" x14ac:dyDescent="0.3">
      <c r="A16986" s="66">
        <v>42010</v>
      </c>
      <c r="B16986" s="68">
        <v>0.42708333333333331</v>
      </c>
      <c r="C16986" t="s">
        <v>119</v>
      </c>
      <c r="D16986">
        <v>22.52</v>
      </c>
      <c r="E16986">
        <v>7095</v>
      </c>
    </row>
    <row r="16987" spans="1:5" x14ac:dyDescent="0.3">
      <c r="A16987" s="66">
        <v>42010</v>
      </c>
      <c r="B16987" s="68">
        <v>0.4375</v>
      </c>
      <c r="C16987" t="s">
        <v>119</v>
      </c>
      <c r="D16987">
        <v>22.59</v>
      </c>
      <c r="E16987">
        <v>7038</v>
      </c>
    </row>
    <row r="16988" spans="1:5" x14ac:dyDescent="0.3">
      <c r="A16988" s="66">
        <v>42010</v>
      </c>
      <c r="B16988" s="68">
        <v>0.44791666666666669</v>
      </c>
      <c r="C16988" t="s">
        <v>119</v>
      </c>
      <c r="D16988">
        <v>22.68</v>
      </c>
      <c r="E16988">
        <v>6979</v>
      </c>
    </row>
    <row r="16989" spans="1:5" x14ac:dyDescent="0.3">
      <c r="A16989" s="66">
        <v>42010</v>
      </c>
      <c r="B16989" s="68">
        <v>0.45833333333333331</v>
      </c>
      <c r="C16989" t="s">
        <v>119</v>
      </c>
      <c r="D16989">
        <v>22.8</v>
      </c>
      <c r="E16989">
        <v>6920</v>
      </c>
    </row>
    <row r="16990" spans="1:5" x14ac:dyDescent="0.3">
      <c r="A16990" s="66">
        <v>42010</v>
      </c>
      <c r="B16990" s="68">
        <v>0.46875</v>
      </c>
      <c r="C16990" t="s">
        <v>119</v>
      </c>
      <c r="D16990">
        <v>22.92</v>
      </c>
      <c r="E16990">
        <v>6857</v>
      </c>
    </row>
    <row r="16991" spans="1:5" x14ac:dyDescent="0.3">
      <c r="A16991" s="66">
        <v>42010</v>
      </c>
      <c r="B16991" s="68">
        <v>0.47916666666666669</v>
      </c>
      <c r="C16991" t="s">
        <v>119</v>
      </c>
      <c r="D16991">
        <v>23.06</v>
      </c>
      <c r="E16991">
        <v>6765</v>
      </c>
    </row>
    <row r="16992" spans="1:5" x14ac:dyDescent="0.3">
      <c r="A16992" s="66">
        <v>42010</v>
      </c>
      <c r="B16992" s="68">
        <v>0.48958333333333331</v>
      </c>
      <c r="C16992" t="s">
        <v>119</v>
      </c>
      <c r="D16992">
        <v>23.18</v>
      </c>
      <c r="E16992">
        <v>6711</v>
      </c>
    </row>
    <row r="16993" spans="1:5" x14ac:dyDescent="0.3">
      <c r="A16993" s="66">
        <v>42010</v>
      </c>
      <c r="B16993" s="68">
        <v>0.5</v>
      </c>
      <c r="C16993" t="s">
        <v>120</v>
      </c>
      <c r="D16993">
        <v>23.49</v>
      </c>
      <c r="E16993">
        <v>6621</v>
      </c>
    </row>
    <row r="16994" spans="1:5" x14ac:dyDescent="0.3">
      <c r="A16994" s="66">
        <v>42010</v>
      </c>
      <c r="B16994" s="68">
        <v>0.51041666666666663</v>
      </c>
      <c r="C16994" t="s">
        <v>120</v>
      </c>
      <c r="D16994">
        <v>23.91</v>
      </c>
      <c r="E16994">
        <v>6305</v>
      </c>
    </row>
    <row r="16995" spans="1:5" x14ac:dyDescent="0.3">
      <c r="A16995" s="66">
        <v>42010</v>
      </c>
      <c r="B16995" s="68">
        <v>0.52083333333333337</v>
      </c>
      <c r="C16995" t="s">
        <v>120</v>
      </c>
      <c r="D16995">
        <v>23.96</v>
      </c>
      <c r="E16995">
        <v>6097</v>
      </c>
    </row>
    <row r="16996" spans="1:5" x14ac:dyDescent="0.3">
      <c r="A16996" s="66">
        <v>42010</v>
      </c>
      <c r="B16996" s="68">
        <v>0.53125</v>
      </c>
      <c r="C16996" t="s">
        <v>120</v>
      </c>
      <c r="D16996">
        <v>23.98</v>
      </c>
      <c r="E16996">
        <v>6195</v>
      </c>
    </row>
    <row r="16997" spans="1:5" x14ac:dyDescent="0.3">
      <c r="A16997" s="66">
        <v>42010</v>
      </c>
      <c r="B16997" s="68">
        <v>4.1666666666666664E-2</v>
      </c>
      <c r="C16997" t="s">
        <v>120</v>
      </c>
      <c r="D16997">
        <v>23.99</v>
      </c>
      <c r="E16997">
        <v>6345</v>
      </c>
    </row>
    <row r="16998" spans="1:5" x14ac:dyDescent="0.3">
      <c r="A16998" s="66">
        <v>42010</v>
      </c>
      <c r="B16998" s="68">
        <v>5.2083333333333336E-2</v>
      </c>
      <c r="C16998" t="s">
        <v>120</v>
      </c>
      <c r="D16998">
        <v>24.23</v>
      </c>
      <c r="E16998">
        <v>6291</v>
      </c>
    </row>
    <row r="16999" spans="1:5" x14ac:dyDescent="0.3">
      <c r="A16999" s="66">
        <v>42010</v>
      </c>
      <c r="B16999" s="68">
        <v>6.25E-2</v>
      </c>
      <c r="C16999" t="s">
        <v>120</v>
      </c>
      <c r="D16999">
        <v>24.38</v>
      </c>
      <c r="E16999">
        <v>6303</v>
      </c>
    </row>
    <row r="17000" spans="1:5" x14ac:dyDescent="0.3">
      <c r="A17000" s="66">
        <v>42010</v>
      </c>
      <c r="B17000" s="68">
        <v>7.2916666666666671E-2</v>
      </c>
      <c r="C17000" t="s">
        <v>120</v>
      </c>
      <c r="D17000">
        <v>24.25</v>
      </c>
      <c r="E17000">
        <v>6818</v>
      </c>
    </row>
    <row r="17001" spans="1:5" x14ac:dyDescent="0.3">
      <c r="A17001" s="66">
        <v>42010</v>
      </c>
      <c r="B17001" s="68">
        <v>8.3333333333333329E-2</v>
      </c>
      <c r="C17001" t="s">
        <v>120</v>
      </c>
      <c r="D17001">
        <v>24.51</v>
      </c>
      <c r="E17001">
        <v>7247</v>
      </c>
    </row>
    <row r="17002" spans="1:5" x14ac:dyDescent="0.3">
      <c r="A17002" s="66">
        <v>42010</v>
      </c>
      <c r="B17002" s="68">
        <v>9.375E-2</v>
      </c>
      <c r="C17002" t="s">
        <v>120</v>
      </c>
      <c r="D17002">
        <v>24.66</v>
      </c>
      <c r="E17002">
        <v>7298</v>
      </c>
    </row>
    <row r="17003" spans="1:5" x14ac:dyDescent="0.3">
      <c r="A17003" s="66">
        <v>42010</v>
      </c>
      <c r="B17003" s="68">
        <v>0.10416666666666667</v>
      </c>
      <c r="C17003" t="s">
        <v>120</v>
      </c>
      <c r="D17003">
        <v>24.69</v>
      </c>
      <c r="E17003">
        <v>7494</v>
      </c>
    </row>
    <row r="17004" spans="1:5" x14ac:dyDescent="0.3">
      <c r="A17004" s="66">
        <v>42010</v>
      </c>
      <c r="B17004" s="68">
        <v>0.11458333333333333</v>
      </c>
      <c r="C17004" t="s">
        <v>120</v>
      </c>
      <c r="D17004">
        <v>24.35</v>
      </c>
      <c r="E17004">
        <v>8300</v>
      </c>
    </row>
    <row r="17005" spans="1:5" x14ac:dyDescent="0.3">
      <c r="A17005" s="66">
        <v>42010</v>
      </c>
      <c r="B17005" s="68">
        <v>0.125</v>
      </c>
      <c r="C17005" t="s">
        <v>120</v>
      </c>
      <c r="D17005">
        <v>24.6</v>
      </c>
      <c r="E17005">
        <v>7923</v>
      </c>
    </row>
    <row r="17006" spans="1:5" x14ac:dyDescent="0.3">
      <c r="A17006" s="66">
        <v>42010</v>
      </c>
      <c r="B17006" s="68">
        <v>0.13541666666666666</v>
      </c>
      <c r="C17006" t="s">
        <v>120</v>
      </c>
      <c r="D17006">
        <v>24.4</v>
      </c>
      <c r="E17006">
        <v>8213</v>
      </c>
    </row>
    <row r="17007" spans="1:5" x14ac:dyDescent="0.3">
      <c r="A17007" s="66">
        <v>42010</v>
      </c>
      <c r="B17007" s="68">
        <v>0.14583333333333334</v>
      </c>
      <c r="C17007" t="s">
        <v>120</v>
      </c>
      <c r="D17007">
        <v>24.25</v>
      </c>
      <c r="E17007">
        <v>8731</v>
      </c>
    </row>
    <row r="17008" spans="1:5" x14ac:dyDescent="0.3">
      <c r="A17008" s="66">
        <v>42010</v>
      </c>
      <c r="B17008" s="68">
        <v>0.15625</v>
      </c>
      <c r="C17008" t="s">
        <v>120</v>
      </c>
      <c r="D17008">
        <v>24.18</v>
      </c>
      <c r="E17008">
        <v>8767</v>
      </c>
    </row>
    <row r="17009" spans="1:5" x14ac:dyDescent="0.3">
      <c r="A17009" s="66">
        <v>42010</v>
      </c>
      <c r="B17009" s="68">
        <v>0.16666666666666666</v>
      </c>
      <c r="C17009" t="s">
        <v>120</v>
      </c>
      <c r="D17009">
        <v>24.43</v>
      </c>
      <c r="E17009">
        <v>8367</v>
      </c>
    </row>
    <row r="17010" spans="1:5" x14ac:dyDescent="0.3">
      <c r="A17010" s="66">
        <v>42010</v>
      </c>
      <c r="B17010" s="68">
        <v>0.17708333333333334</v>
      </c>
      <c r="C17010" t="s">
        <v>120</v>
      </c>
      <c r="D17010">
        <v>24.46</v>
      </c>
      <c r="E17010">
        <v>8423</v>
      </c>
    </row>
    <row r="17011" spans="1:5" x14ac:dyDescent="0.3">
      <c r="A17011" s="66">
        <v>42010</v>
      </c>
      <c r="B17011" s="68">
        <v>0.1875</v>
      </c>
      <c r="C17011" t="s">
        <v>120</v>
      </c>
      <c r="D17011">
        <v>24.34</v>
      </c>
      <c r="E17011">
        <v>8568</v>
      </c>
    </row>
    <row r="17012" spans="1:5" x14ac:dyDescent="0.3">
      <c r="A17012" s="66">
        <v>42010</v>
      </c>
      <c r="B17012" s="68">
        <v>0.19791666666666666</v>
      </c>
      <c r="C17012" t="s">
        <v>120</v>
      </c>
      <c r="D17012">
        <v>24.43</v>
      </c>
      <c r="E17012">
        <v>8519</v>
      </c>
    </row>
    <row r="17013" spans="1:5" x14ac:dyDescent="0.3">
      <c r="A17013" s="66">
        <v>42010</v>
      </c>
      <c r="B17013" s="68">
        <v>0.20833333333333334</v>
      </c>
      <c r="C17013" t="s">
        <v>120</v>
      </c>
      <c r="D17013">
        <v>24.32</v>
      </c>
      <c r="E17013">
        <v>8327</v>
      </c>
    </row>
    <row r="17014" spans="1:5" x14ac:dyDescent="0.3">
      <c r="A17014" s="66">
        <v>42010</v>
      </c>
      <c r="B17014" s="68">
        <v>0.21875</v>
      </c>
      <c r="C17014" t="s">
        <v>120</v>
      </c>
      <c r="D17014">
        <v>24.3</v>
      </c>
      <c r="E17014">
        <v>8110</v>
      </c>
    </row>
    <row r="17015" spans="1:5" x14ac:dyDescent="0.3">
      <c r="A17015" s="66">
        <v>42010</v>
      </c>
      <c r="B17015" s="68">
        <v>0.22916666666666666</v>
      </c>
      <c r="C17015" t="s">
        <v>120</v>
      </c>
      <c r="D17015">
        <v>24.3</v>
      </c>
      <c r="E17015">
        <v>8065</v>
      </c>
    </row>
    <row r="17016" spans="1:5" x14ac:dyDescent="0.3">
      <c r="A17016" s="66">
        <v>42010</v>
      </c>
      <c r="B17016" s="68">
        <v>0.23958333333333334</v>
      </c>
      <c r="C17016" t="s">
        <v>120</v>
      </c>
      <c r="D17016">
        <v>24.32</v>
      </c>
      <c r="E17016">
        <v>8387</v>
      </c>
    </row>
    <row r="17017" spans="1:5" x14ac:dyDescent="0.3">
      <c r="A17017" s="66">
        <v>42010</v>
      </c>
      <c r="B17017" s="68">
        <v>0.25</v>
      </c>
      <c r="C17017" t="s">
        <v>120</v>
      </c>
      <c r="D17017">
        <v>24.49</v>
      </c>
      <c r="E17017">
        <v>8720</v>
      </c>
    </row>
    <row r="17018" spans="1:5" x14ac:dyDescent="0.3">
      <c r="A17018" s="66">
        <v>42010</v>
      </c>
      <c r="B17018" s="68">
        <v>0.26041666666666669</v>
      </c>
      <c r="C17018" t="s">
        <v>120</v>
      </c>
      <c r="D17018">
        <v>24.41</v>
      </c>
      <c r="E17018">
        <v>8692</v>
      </c>
    </row>
    <row r="17019" spans="1:5" x14ac:dyDescent="0.3">
      <c r="A17019" s="66">
        <v>42010</v>
      </c>
      <c r="B17019" s="68">
        <v>0.27083333333333331</v>
      </c>
      <c r="C17019" t="s">
        <v>120</v>
      </c>
      <c r="D17019">
        <v>24.4</v>
      </c>
      <c r="E17019">
        <v>8752</v>
      </c>
    </row>
    <row r="17020" spans="1:5" x14ac:dyDescent="0.3">
      <c r="A17020" s="66">
        <v>42010</v>
      </c>
      <c r="B17020" s="68">
        <v>0.28125</v>
      </c>
      <c r="C17020" t="s">
        <v>120</v>
      </c>
      <c r="D17020">
        <v>24.32</v>
      </c>
      <c r="E17020">
        <v>8698</v>
      </c>
    </row>
    <row r="17021" spans="1:5" x14ac:dyDescent="0.3">
      <c r="A17021" s="66">
        <v>42010</v>
      </c>
      <c r="B17021" s="68">
        <v>0.29166666666666669</v>
      </c>
      <c r="C17021" t="s">
        <v>120</v>
      </c>
      <c r="D17021">
        <v>24.28</v>
      </c>
      <c r="E17021">
        <v>8505</v>
      </c>
    </row>
    <row r="17022" spans="1:5" x14ac:dyDescent="0.3">
      <c r="A17022" s="66">
        <v>42010</v>
      </c>
      <c r="B17022" s="68">
        <v>0.30208333333333331</v>
      </c>
      <c r="C17022" t="s">
        <v>120</v>
      </c>
      <c r="D17022">
        <v>24.19</v>
      </c>
      <c r="E17022">
        <v>8125</v>
      </c>
    </row>
    <row r="17023" spans="1:5" x14ac:dyDescent="0.3">
      <c r="A17023" s="66">
        <v>42010</v>
      </c>
      <c r="B17023" s="68">
        <v>0.3125</v>
      </c>
      <c r="C17023" t="s">
        <v>120</v>
      </c>
      <c r="D17023">
        <v>24.23</v>
      </c>
      <c r="E17023">
        <v>7593</v>
      </c>
    </row>
    <row r="17024" spans="1:5" x14ac:dyDescent="0.3">
      <c r="A17024" s="66">
        <v>42010</v>
      </c>
      <c r="B17024" s="68">
        <v>0.32291666666666669</v>
      </c>
      <c r="C17024" t="s">
        <v>120</v>
      </c>
      <c r="D17024">
        <v>24.18</v>
      </c>
      <c r="E17024">
        <v>7379</v>
      </c>
    </row>
    <row r="17025" spans="1:5" x14ac:dyDescent="0.3">
      <c r="A17025" s="66">
        <v>42010</v>
      </c>
      <c r="B17025" s="68">
        <v>0.33333333333333331</v>
      </c>
      <c r="C17025" t="s">
        <v>120</v>
      </c>
      <c r="D17025">
        <v>24.31</v>
      </c>
      <c r="E17025">
        <v>7221</v>
      </c>
    </row>
    <row r="17026" spans="1:5" x14ac:dyDescent="0.3">
      <c r="A17026" s="66">
        <v>42010</v>
      </c>
      <c r="B17026" s="68">
        <v>0.34375</v>
      </c>
      <c r="C17026" t="s">
        <v>120</v>
      </c>
      <c r="D17026">
        <v>24.28</v>
      </c>
      <c r="E17026">
        <v>7054</v>
      </c>
    </row>
    <row r="17027" spans="1:5" x14ac:dyDescent="0.3">
      <c r="A17027" s="66">
        <v>42010</v>
      </c>
      <c r="B17027" s="68">
        <v>0.35416666666666669</v>
      </c>
      <c r="C17027" t="s">
        <v>120</v>
      </c>
      <c r="D17027">
        <v>24.17</v>
      </c>
      <c r="E17027">
        <v>6848</v>
      </c>
    </row>
    <row r="17028" spans="1:5" x14ac:dyDescent="0.3">
      <c r="A17028" s="66">
        <v>42010</v>
      </c>
      <c r="B17028" s="68">
        <v>0.36458333333333331</v>
      </c>
      <c r="C17028" t="s">
        <v>120</v>
      </c>
      <c r="D17028">
        <v>24.13</v>
      </c>
      <c r="E17028">
        <v>6785</v>
      </c>
    </row>
    <row r="17029" spans="1:5" x14ac:dyDescent="0.3">
      <c r="A17029" s="66">
        <v>42010</v>
      </c>
      <c r="B17029" s="68">
        <v>0.375</v>
      </c>
      <c r="C17029" t="s">
        <v>120</v>
      </c>
      <c r="D17029">
        <v>23.96</v>
      </c>
      <c r="E17029">
        <v>6730</v>
      </c>
    </row>
    <row r="17030" spans="1:5" x14ac:dyDescent="0.3">
      <c r="A17030" s="66">
        <v>42010</v>
      </c>
      <c r="B17030" s="68">
        <v>0.38541666666666669</v>
      </c>
      <c r="C17030" t="s">
        <v>120</v>
      </c>
      <c r="D17030">
        <v>23.87</v>
      </c>
      <c r="E17030">
        <v>6646</v>
      </c>
    </row>
    <row r="17031" spans="1:5" x14ac:dyDescent="0.3">
      <c r="A17031" s="66">
        <v>42010</v>
      </c>
      <c r="B17031" s="68">
        <v>0.39583333333333331</v>
      </c>
      <c r="C17031" t="s">
        <v>120</v>
      </c>
      <c r="D17031">
        <v>23.86</v>
      </c>
      <c r="E17031">
        <v>6553</v>
      </c>
    </row>
    <row r="17032" spans="1:5" x14ac:dyDescent="0.3">
      <c r="A17032" s="66">
        <v>42010</v>
      </c>
      <c r="B17032" s="68">
        <v>0.40625</v>
      </c>
      <c r="C17032" t="s">
        <v>120</v>
      </c>
      <c r="D17032">
        <v>23.9</v>
      </c>
      <c r="E17032">
        <v>6891</v>
      </c>
    </row>
    <row r="17033" spans="1:5" x14ac:dyDescent="0.3">
      <c r="A17033" s="66">
        <v>42010</v>
      </c>
      <c r="B17033" s="68">
        <v>0.41666666666666669</v>
      </c>
      <c r="C17033" t="s">
        <v>120</v>
      </c>
      <c r="D17033">
        <v>23.9</v>
      </c>
      <c r="E17033">
        <v>6966</v>
      </c>
    </row>
    <row r="17034" spans="1:5" x14ac:dyDescent="0.3">
      <c r="A17034" s="66">
        <v>42010</v>
      </c>
      <c r="B17034" s="68">
        <v>0.42708333333333331</v>
      </c>
      <c r="C17034" t="s">
        <v>120</v>
      </c>
      <c r="D17034">
        <v>23.78</v>
      </c>
      <c r="E17034">
        <v>7244</v>
      </c>
    </row>
    <row r="17035" spans="1:5" x14ac:dyDescent="0.3">
      <c r="A17035" s="66">
        <v>42010</v>
      </c>
      <c r="B17035" s="68">
        <v>0.4375</v>
      </c>
      <c r="C17035" t="s">
        <v>120</v>
      </c>
      <c r="D17035">
        <v>23.64</v>
      </c>
      <c r="E17035">
        <v>7069</v>
      </c>
    </row>
    <row r="17036" spans="1:5" x14ac:dyDescent="0.3">
      <c r="A17036" s="66">
        <v>42010</v>
      </c>
      <c r="B17036" s="68">
        <v>0.44791666666666669</v>
      </c>
      <c r="C17036" t="s">
        <v>120</v>
      </c>
      <c r="D17036">
        <v>23.52</v>
      </c>
      <c r="E17036">
        <v>6844</v>
      </c>
    </row>
    <row r="17037" spans="1:5" x14ac:dyDescent="0.3">
      <c r="A17037" s="66">
        <v>42010</v>
      </c>
      <c r="B17037" s="68">
        <v>0.45833333333333331</v>
      </c>
      <c r="C17037" t="s">
        <v>120</v>
      </c>
      <c r="D17037">
        <v>23.49</v>
      </c>
      <c r="E17037">
        <v>6618</v>
      </c>
    </row>
    <row r="17038" spans="1:5" x14ac:dyDescent="0.3">
      <c r="A17038" s="66">
        <v>42010</v>
      </c>
      <c r="B17038" s="68">
        <v>0.46875</v>
      </c>
      <c r="C17038" t="s">
        <v>120</v>
      </c>
      <c r="D17038">
        <v>23.49</v>
      </c>
      <c r="E17038">
        <v>6459</v>
      </c>
    </row>
    <row r="17039" spans="1:5" x14ac:dyDescent="0.3">
      <c r="A17039" s="66">
        <v>42010</v>
      </c>
      <c r="B17039" s="68">
        <v>0.47916666666666669</v>
      </c>
      <c r="C17039" t="s">
        <v>120</v>
      </c>
      <c r="D17039">
        <v>23.47</v>
      </c>
      <c r="E17039">
        <v>6397</v>
      </c>
    </row>
    <row r="17040" spans="1:5" x14ac:dyDescent="0.3">
      <c r="A17040" s="66">
        <v>42010</v>
      </c>
      <c r="B17040" s="68">
        <v>0.47916666666666669</v>
      </c>
      <c r="C17040" t="s">
        <v>120</v>
      </c>
      <c r="D17040">
        <v>23.47</v>
      </c>
      <c r="E17040">
        <v>6397</v>
      </c>
    </row>
    <row r="17041" spans="1:5" x14ac:dyDescent="0.3">
      <c r="A17041" s="66">
        <v>42010</v>
      </c>
      <c r="B17041" s="68">
        <v>0.48958333333333331</v>
      </c>
      <c r="C17041" t="s">
        <v>120</v>
      </c>
      <c r="D17041">
        <v>23.42</v>
      </c>
      <c r="E17041">
        <v>6499</v>
      </c>
    </row>
    <row r="17042" spans="1:5" x14ac:dyDescent="0.3">
      <c r="A17042" s="66">
        <v>42011</v>
      </c>
      <c r="B17042" s="68">
        <v>0.5</v>
      </c>
      <c r="C17042" t="s">
        <v>119</v>
      </c>
      <c r="D17042" s="107">
        <v>23.43</v>
      </c>
      <c r="E17042" s="107">
        <v>6664</v>
      </c>
    </row>
    <row r="17043" spans="1:5" x14ac:dyDescent="0.3">
      <c r="A17043" s="66">
        <v>42011</v>
      </c>
      <c r="B17043" s="68">
        <v>0.51041666666666663</v>
      </c>
      <c r="C17043" t="s">
        <v>119</v>
      </c>
      <c r="D17043" s="107">
        <v>23.4</v>
      </c>
      <c r="E17043" s="107">
        <v>6774</v>
      </c>
    </row>
    <row r="17044" spans="1:5" x14ac:dyDescent="0.3">
      <c r="A17044" s="66">
        <v>42011</v>
      </c>
      <c r="B17044" s="68">
        <v>0.52083333333333337</v>
      </c>
      <c r="C17044" t="s">
        <v>119</v>
      </c>
      <c r="D17044" s="107">
        <v>23.39</v>
      </c>
      <c r="E17044" s="107">
        <v>6997</v>
      </c>
    </row>
    <row r="17045" spans="1:5" x14ac:dyDescent="0.3">
      <c r="A17045" s="66">
        <v>42011</v>
      </c>
      <c r="B17045" s="68">
        <v>0.53125</v>
      </c>
      <c r="C17045" t="s">
        <v>119</v>
      </c>
      <c r="D17045" s="107">
        <v>23.41</v>
      </c>
      <c r="E17045" s="107">
        <v>7605</v>
      </c>
    </row>
    <row r="17046" spans="1:5" x14ac:dyDescent="0.3">
      <c r="A17046" s="66">
        <v>42011</v>
      </c>
      <c r="B17046" s="68">
        <v>4.1666666666666664E-2</v>
      </c>
      <c r="C17046" t="s">
        <v>119</v>
      </c>
      <c r="D17046" s="107">
        <v>23.36</v>
      </c>
      <c r="E17046" s="107">
        <v>7919</v>
      </c>
    </row>
    <row r="17047" spans="1:5" x14ac:dyDescent="0.3">
      <c r="A17047" s="66">
        <v>42011</v>
      </c>
      <c r="B17047" s="68">
        <v>5.2083333333333336E-2</v>
      </c>
      <c r="C17047" t="s">
        <v>119</v>
      </c>
      <c r="D17047" s="107">
        <v>23.3</v>
      </c>
      <c r="E17047" s="107">
        <v>7808</v>
      </c>
    </row>
    <row r="17048" spans="1:5" x14ac:dyDescent="0.3">
      <c r="A17048" s="66">
        <v>42011</v>
      </c>
      <c r="B17048" s="68">
        <v>6.25E-2</v>
      </c>
      <c r="C17048" t="s">
        <v>119</v>
      </c>
      <c r="D17048" s="107">
        <v>23.34</v>
      </c>
      <c r="E17048" s="107">
        <v>7935</v>
      </c>
    </row>
    <row r="17049" spans="1:5" x14ac:dyDescent="0.3">
      <c r="A17049" s="66">
        <v>42011</v>
      </c>
      <c r="B17049" s="68">
        <v>7.2916666666666671E-2</v>
      </c>
      <c r="C17049" t="s">
        <v>119</v>
      </c>
      <c r="D17049" s="107">
        <v>23.38</v>
      </c>
      <c r="E17049" s="107">
        <v>8262</v>
      </c>
    </row>
    <row r="17050" spans="1:5" x14ac:dyDescent="0.3">
      <c r="A17050" s="66">
        <v>42011</v>
      </c>
      <c r="B17050" s="68">
        <v>8.3333333333333329E-2</v>
      </c>
      <c r="C17050" t="s">
        <v>119</v>
      </c>
      <c r="D17050" s="107">
        <v>23.37</v>
      </c>
      <c r="E17050" s="107">
        <v>8381</v>
      </c>
    </row>
    <row r="17051" spans="1:5" x14ac:dyDescent="0.3">
      <c r="A17051" s="66">
        <v>42011</v>
      </c>
      <c r="B17051" s="68">
        <v>9.375E-2</v>
      </c>
      <c r="C17051" t="s">
        <v>119</v>
      </c>
      <c r="D17051" s="107">
        <v>23.37</v>
      </c>
      <c r="E17051" s="107">
        <v>8537</v>
      </c>
    </row>
    <row r="17052" spans="1:5" x14ac:dyDescent="0.3">
      <c r="A17052" s="66">
        <v>42011</v>
      </c>
      <c r="B17052" s="68">
        <v>0.10416666666666667</v>
      </c>
      <c r="C17052" t="s">
        <v>119</v>
      </c>
      <c r="D17052" s="107">
        <v>23.36</v>
      </c>
      <c r="E17052" s="107">
        <v>8759</v>
      </c>
    </row>
    <row r="17053" spans="1:5" x14ac:dyDescent="0.3">
      <c r="A17053" s="66">
        <v>42011</v>
      </c>
      <c r="B17053" s="68">
        <v>0.11458333333333333</v>
      </c>
      <c r="C17053" t="s">
        <v>119</v>
      </c>
      <c r="D17053" s="107">
        <v>23.28</v>
      </c>
      <c r="E17053" s="107">
        <v>8668</v>
      </c>
    </row>
    <row r="17054" spans="1:5" x14ac:dyDescent="0.3">
      <c r="A17054" s="66">
        <v>42011</v>
      </c>
      <c r="B17054" s="68">
        <v>0.125</v>
      </c>
      <c r="C17054" t="s">
        <v>119</v>
      </c>
      <c r="D17054" s="107">
        <v>23.35</v>
      </c>
      <c r="E17054" s="107">
        <v>8874</v>
      </c>
    </row>
    <row r="17055" spans="1:5" x14ac:dyDescent="0.3">
      <c r="A17055" s="66">
        <v>42011</v>
      </c>
      <c r="B17055" s="68">
        <v>0.13541666666666666</v>
      </c>
      <c r="C17055" t="s">
        <v>119</v>
      </c>
      <c r="D17055" s="107">
        <v>23.16</v>
      </c>
      <c r="E17055" s="107">
        <v>8909</v>
      </c>
    </row>
    <row r="17056" spans="1:5" x14ac:dyDescent="0.3">
      <c r="A17056" s="66">
        <v>42011</v>
      </c>
      <c r="B17056" s="68">
        <v>0.14583333333333334</v>
      </c>
      <c r="C17056" t="s">
        <v>119</v>
      </c>
      <c r="D17056" s="107">
        <v>22.85</v>
      </c>
      <c r="E17056" s="107">
        <v>8180</v>
      </c>
    </row>
    <row r="17057" spans="1:5" x14ac:dyDescent="0.3">
      <c r="A17057" s="66">
        <v>42011</v>
      </c>
      <c r="B17057" s="68">
        <v>0.15625</v>
      </c>
      <c r="C17057" t="s">
        <v>119</v>
      </c>
      <c r="D17057" s="107">
        <v>22.76</v>
      </c>
      <c r="E17057" s="107">
        <v>7696</v>
      </c>
    </row>
    <row r="17058" spans="1:5" x14ac:dyDescent="0.3">
      <c r="A17058" s="66">
        <v>42011</v>
      </c>
      <c r="B17058" s="68">
        <v>0.16666666666666666</v>
      </c>
      <c r="C17058" t="s">
        <v>119</v>
      </c>
      <c r="D17058" s="107">
        <v>22.76</v>
      </c>
      <c r="E17058" s="107">
        <v>7503</v>
      </c>
    </row>
    <row r="17059" spans="1:5" x14ac:dyDescent="0.3">
      <c r="A17059" s="66">
        <v>42011</v>
      </c>
      <c r="B17059" s="68">
        <v>0.17708333333333334</v>
      </c>
      <c r="C17059" t="s">
        <v>119</v>
      </c>
      <c r="D17059" s="107">
        <v>22.99</v>
      </c>
      <c r="E17059" s="107">
        <v>7696</v>
      </c>
    </row>
    <row r="17060" spans="1:5" x14ac:dyDescent="0.3">
      <c r="A17060" s="66">
        <v>42011</v>
      </c>
      <c r="B17060" s="68">
        <v>0.1875</v>
      </c>
      <c r="C17060" t="s">
        <v>119</v>
      </c>
      <c r="D17060" s="107">
        <v>22.82</v>
      </c>
      <c r="E17060" s="107">
        <v>7839</v>
      </c>
    </row>
    <row r="17061" spans="1:5" x14ac:dyDescent="0.3">
      <c r="A17061" s="66">
        <v>42011</v>
      </c>
      <c r="B17061" s="68">
        <v>0.19791666666666666</v>
      </c>
      <c r="C17061" t="s">
        <v>119</v>
      </c>
      <c r="D17061" s="107">
        <v>22.55</v>
      </c>
      <c r="E17061" s="107">
        <v>7656</v>
      </c>
    </row>
    <row r="17062" spans="1:5" x14ac:dyDescent="0.3">
      <c r="A17062" s="66">
        <v>42011</v>
      </c>
      <c r="B17062" s="68">
        <v>0.20833333333333334</v>
      </c>
      <c r="C17062" t="s">
        <v>119</v>
      </c>
      <c r="D17062" s="107">
        <v>22.54</v>
      </c>
      <c r="E17062" s="107">
        <v>7261</v>
      </c>
    </row>
    <row r="17063" spans="1:5" x14ac:dyDescent="0.3">
      <c r="A17063" s="66">
        <v>42011</v>
      </c>
      <c r="B17063" s="68">
        <v>0.21875</v>
      </c>
      <c r="C17063" t="s">
        <v>119</v>
      </c>
      <c r="D17063" s="107">
        <v>22.51</v>
      </c>
      <c r="E17063" s="107">
        <v>7158</v>
      </c>
    </row>
    <row r="17064" spans="1:5" x14ac:dyDescent="0.3">
      <c r="A17064" s="66">
        <v>42011</v>
      </c>
      <c r="B17064" s="68">
        <v>0.22916666666666666</v>
      </c>
      <c r="C17064" t="s">
        <v>119</v>
      </c>
      <c r="D17064" s="107">
        <v>22.57</v>
      </c>
      <c r="E17064" s="107">
        <v>7090</v>
      </c>
    </row>
    <row r="17065" spans="1:5" x14ac:dyDescent="0.3">
      <c r="A17065" s="66">
        <v>42011</v>
      </c>
      <c r="B17065" s="68">
        <v>0.23958333333333334</v>
      </c>
      <c r="C17065" t="s">
        <v>119</v>
      </c>
      <c r="D17065" s="107">
        <v>22.59</v>
      </c>
      <c r="E17065" s="107">
        <v>7154</v>
      </c>
    </row>
    <row r="17066" spans="1:5" x14ac:dyDescent="0.3">
      <c r="A17066" s="66">
        <v>42011</v>
      </c>
      <c r="B17066" s="68">
        <v>0.25</v>
      </c>
      <c r="C17066" t="s">
        <v>119</v>
      </c>
      <c r="D17066" s="107">
        <v>22.52</v>
      </c>
      <c r="E17066" s="107">
        <v>7188</v>
      </c>
    </row>
    <row r="17067" spans="1:5" x14ac:dyDescent="0.3">
      <c r="A17067" s="66">
        <v>42011</v>
      </c>
      <c r="B17067" s="68">
        <v>0.26041666666666669</v>
      </c>
      <c r="C17067" t="s">
        <v>119</v>
      </c>
      <c r="D17067" s="107">
        <v>22.66</v>
      </c>
      <c r="E17067" s="107">
        <v>7501</v>
      </c>
    </row>
    <row r="17068" spans="1:5" x14ac:dyDescent="0.3">
      <c r="A17068" s="66">
        <v>42011</v>
      </c>
      <c r="B17068" s="68">
        <v>0.27083333333333331</v>
      </c>
      <c r="C17068" t="s">
        <v>119</v>
      </c>
      <c r="D17068" s="107">
        <v>22.49</v>
      </c>
      <c r="E17068" s="107">
        <v>7592</v>
      </c>
    </row>
    <row r="17069" spans="1:5" x14ac:dyDescent="0.3">
      <c r="A17069" s="66">
        <v>42011</v>
      </c>
      <c r="B17069" s="68">
        <v>0.28125</v>
      </c>
      <c r="C17069" t="s">
        <v>119</v>
      </c>
      <c r="D17069" s="107">
        <v>22.55</v>
      </c>
      <c r="E17069" s="107">
        <v>7596</v>
      </c>
    </row>
    <row r="17070" spans="1:5" x14ac:dyDescent="0.3">
      <c r="A17070" s="66">
        <v>42011</v>
      </c>
      <c r="B17070" s="68">
        <v>0.29166666666666669</v>
      </c>
      <c r="C17070" t="s">
        <v>119</v>
      </c>
      <c r="D17070" s="107">
        <v>22.44</v>
      </c>
      <c r="E17070" s="107">
        <v>7481</v>
      </c>
    </row>
    <row r="17071" spans="1:5" x14ac:dyDescent="0.3">
      <c r="A17071" s="66">
        <v>42011</v>
      </c>
      <c r="B17071" s="68">
        <v>0.30208333333333331</v>
      </c>
      <c r="C17071" t="s">
        <v>119</v>
      </c>
      <c r="D17071" s="107">
        <v>22.39</v>
      </c>
      <c r="E17071" s="107">
        <v>7241</v>
      </c>
    </row>
    <row r="17072" spans="1:5" x14ac:dyDescent="0.3">
      <c r="A17072" s="66">
        <v>42011</v>
      </c>
      <c r="B17072" s="68">
        <v>0.3125</v>
      </c>
      <c r="C17072" t="s">
        <v>119</v>
      </c>
      <c r="D17072" s="107">
        <v>22.37</v>
      </c>
      <c r="E17072" s="107">
        <v>7005</v>
      </c>
    </row>
    <row r="17073" spans="1:5" x14ac:dyDescent="0.3">
      <c r="A17073" s="66">
        <v>42011</v>
      </c>
      <c r="B17073" s="68">
        <v>0.32291666666666669</v>
      </c>
      <c r="C17073" t="s">
        <v>119</v>
      </c>
      <c r="D17073" s="107">
        <v>22.33</v>
      </c>
      <c r="E17073" s="107">
        <v>6929</v>
      </c>
    </row>
    <row r="17074" spans="1:5" x14ac:dyDescent="0.3">
      <c r="A17074" s="66">
        <v>42011</v>
      </c>
      <c r="B17074" s="68">
        <v>0.33333333333333331</v>
      </c>
      <c r="C17074" t="s">
        <v>119</v>
      </c>
      <c r="D17074" s="107">
        <v>22.36</v>
      </c>
      <c r="E17074" s="107">
        <v>6953</v>
      </c>
    </row>
    <row r="17075" spans="1:5" x14ac:dyDescent="0.3">
      <c r="A17075" s="66">
        <v>42011</v>
      </c>
      <c r="B17075" s="68">
        <v>0.34375</v>
      </c>
      <c r="C17075" t="s">
        <v>119</v>
      </c>
      <c r="D17075" s="107">
        <v>22.33</v>
      </c>
      <c r="E17075" s="107">
        <v>6961</v>
      </c>
    </row>
    <row r="17076" spans="1:5" x14ac:dyDescent="0.3">
      <c r="A17076" s="66">
        <v>42011</v>
      </c>
      <c r="B17076" s="68">
        <v>0.35416666666666669</v>
      </c>
      <c r="C17076" t="s">
        <v>119</v>
      </c>
      <c r="D17076" s="107">
        <v>22.27</v>
      </c>
      <c r="E17076" s="107">
        <v>6948</v>
      </c>
    </row>
    <row r="17077" spans="1:5" x14ac:dyDescent="0.3">
      <c r="A17077" s="66">
        <v>42011</v>
      </c>
      <c r="B17077" s="68">
        <v>0.36458333333333331</v>
      </c>
      <c r="C17077" t="s">
        <v>119</v>
      </c>
      <c r="D17077" s="107">
        <v>22.2</v>
      </c>
      <c r="E17077" s="107">
        <v>6946</v>
      </c>
    </row>
    <row r="17078" spans="1:5" x14ac:dyDescent="0.3">
      <c r="A17078" s="66">
        <v>42011</v>
      </c>
      <c r="B17078" s="68">
        <v>0.375</v>
      </c>
      <c r="C17078" t="s">
        <v>119</v>
      </c>
      <c r="D17078" s="107">
        <v>22.22</v>
      </c>
      <c r="E17078" s="107">
        <v>6971</v>
      </c>
    </row>
    <row r="17079" spans="1:5" x14ac:dyDescent="0.3">
      <c r="A17079" s="66">
        <v>42011</v>
      </c>
      <c r="B17079" s="68">
        <v>0.38541666666666669</v>
      </c>
      <c r="C17079" t="s">
        <v>119</v>
      </c>
      <c r="D17079" s="107">
        <v>22.21</v>
      </c>
      <c r="E17079" s="107">
        <v>6970</v>
      </c>
    </row>
    <row r="17080" spans="1:5" x14ac:dyDescent="0.3">
      <c r="A17080" s="66">
        <v>42011</v>
      </c>
      <c r="B17080" s="68">
        <v>0.39583333333333331</v>
      </c>
      <c r="C17080" t="s">
        <v>119</v>
      </c>
      <c r="D17080" s="107">
        <v>22.19</v>
      </c>
      <c r="E17080" s="107">
        <v>6941</v>
      </c>
    </row>
    <row r="17081" spans="1:5" x14ac:dyDescent="0.3">
      <c r="A17081" s="66">
        <v>42011</v>
      </c>
      <c r="B17081" s="68">
        <v>0.40625</v>
      </c>
      <c r="C17081" t="s">
        <v>119</v>
      </c>
      <c r="D17081" s="107">
        <v>22.11</v>
      </c>
      <c r="E17081" s="107">
        <v>6890</v>
      </c>
    </row>
    <row r="17082" spans="1:5" x14ac:dyDescent="0.3">
      <c r="A17082" s="66">
        <v>42011</v>
      </c>
      <c r="B17082" s="68">
        <v>0.41666666666666669</v>
      </c>
      <c r="C17082" t="s">
        <v>119</v>
      </c>
      <c r="D17082" s="107">
        <v>22.1</v>
      </c>
      <c r="E17082" s="107">
        <v>6898</v>
      </c>
    </row>
    <row r="17083" spans="1:5" x14ac:dyDescent="0.3">
      <c r="A17083" s="66">
        <v>42011</v>
      </c>
      <c r="B17083" s="68">
        <v>0.42708333333333331</v>
      </c>
      <c r="C17083" t="s">
        <v>119</v>
      </c>
      <c r="D17083" s="107">
        <v>22.17</v>
      </c>
      <c r="E17083" s="107">
        <v>6868</v>
      </c>
    </row>
    <row r="17084" spans="1:5" x14ac:dyDescent="0.3">
      <c r="A17084" s="66">
        <v>42011</v>
      </c>
      <c r="B17084" s="68">
        <v>0.4375</v>
      </c>
      <c r="C17084" t="s">
        <v>119</v>
      </c>
      <c r="D17084" s="107">
        <v>22.22</v>
      </c>
      <c r="E17084" s="107">
        <v>6803</v>
      </c>
    </row>
    <row r="17085" spans="1:5" x14ac:dyDescent="0.3">
      <c r="A17085" s="66">
        <v>42011</v>
      </c>
      <c r="B17085" s="68">
        <v>0.44791666666666669</v>
      </c>
      <c r="C17085" t="s">
        <v>119</v>
      </c>
      <c r="D17085" s="107">
        <v>22.24</v>
      </c>
      <c r="E17085" s="107">
        <v>6755</v>
      </c>
    </row>
    <row r="17086" spans="1:5" x14ac:dyDescent="0.3">
      <c r="A17086" s="66">
        <v>42011</v>
      </c>
      <c r="B17086" s="68">
        <v>0.45833333333333331</v>
      </c>
      <c r="C17086" t="s">
        <v>119</v>
      </c>
      <c r="D17086" s="107">
        <v>22.26</v>
      </c>
      <c r="E17086" s="107">
        <v>6700</v>
      </c>
    </row>
    <row r="17087" spans="1:5" x14ac:dyDescent="0.3">
      <c r="A17087" s="66">
        <v>42011</v>
      </c>
      <c r="B17087" s="68">
        <v>0.46875</v>
      </c>
      <c r="C17087" t="s">
        <v>119</v>
      </c>
      <c r="D17087" s="107">
        <v>22.26</v>
      </c>
      <c r="E17087" s="107">
        <v>6650</v>
      </c>
    </row>
    <row r="17088" spans="1:5" x14ac:dyDescent="0.3">
      <c r="A17088" s="66">
        <v>42011</v>
      </c>
      <c r="B17088" s="68">
        <v>0.47916666666666669</v>
      </c>
      <c r="C17088" t="s">
        <v>119</v>
      </c>
      <c r="D17088" s="107">
        <v>22.34</v>
      </c>
      <c r="E17088" s="107">
        <v>6639</v>
      </c>
    </row>
    <row r="17089" spans="1:5" x14ac:dyDescent="0.3">
      <c r="A17089" s="66">
        <v>42011</v>
      </c>
      <c r="B17089" s="68">
        <v>0.48958333333333331</v>
      </c>
      <c r="C17089" t="s">
        <v>119</v>
      </c>
      <c r="D17089" s="107">
        <v>22.4</v>
      </c>
      <c r="E17089" s="107">
        <v>6641</v>
      </c>
    </row>
    <row r="17090" spans="1:5" x14ac:dyDescent="0.3">
      <c r="A17090" s="66">
        <v>42011</v>
      </c>
      <c r="B17090" s="68">
        <v>0.5</v>
      </c>
      <c r="C17090" t="s">
        <v>120</v>
      </c>
      <c r="D17090" s="107">
        <v>22.49</v>
      </c>
      <c r="E17090" s="107">
        <v>6588</v>
      </c>
    </row>
    <row r="17091" spans="1:5" x14ac:dyDescent="0.3">
      <c r="A17091" s="66">
        <v>42011</v>
      </c>
      <c r="B17091" s="68">
        <v>0.51041666666666663</v>
      </c>
      <c r="C17091" t="s">
        <v>120</v>
      </c>
      <c r="D17091" s="107">
        <v>22.56</v>
      </c>
      <c r="E17091" s="107">
        <v>6521</v>
      </c>
    </row>
    <row r="17092" spans="1:5" x14ac:dyDescent="0.3">
      <c r="A17092" s="66">
        <v>42011</v>
      </c>
      <c r="B17092" s="68">
        <v>0.52083333333333337</v>
      </c>
      <c r="C17092" t="s">
        <v>120</v>
      </c>
      <c r="D17092" s="107">
        <v>22.67</v>
      </c>
      <c r="E17092" s="107">
        <v>6432</v>
      </c>
    </row>
    <row r="17093" spans="1:5" x14ac:dyDescent="0.3">
      <c r="A17093" s="66">
        <v>42011</v>
      </c>
      <c r="B17093" s="68">
        <v>0.53125</v>
      </c>
      <c r="C17093" t="s">
        <v>120</v>
      </c>
      <c r="D17093" s="107">
        <v>22.86</v>
      </c>
      <c r="E17093" s="107">
        <v>6346</v>
      </c>
    </row>
    <row r="17094" spans="1:5" x14ac:dyDescent="0.3">
      <c r="A17094" s="66">
        <v>42011</v>
      </c>
      <c r="B17094" s="68">
        <v>4.1666666666666664E-2</v>
      </c>
      <c r="C17094" t="s">
        <v>120</v>
      </c>
      <c r="D17094" s="107">
        <v>23.05</v>
      </c>
      <c r="E17094" s="107">
        <v>6086</v>
      </c>
    </row>
    <row r="17095" spans="1:5" x14ac:dyDescent="0.3">
      <c r="A17095" s="66">
        <v>42011</v>
      </c>
      <c r="B17095" s="68">
        <v>5.2083333333333336E-2</v>
      </c>
      <c r="C17095" t="s">
        <v>120</v>
      </c>
      <c r="D17095" s="107">
        <v>23.09</v>
      </c>
      <c r="E17095" s="107">
        <v>6028</v>
      </c>
    </row>
    <row r="17096" spans="1:5" x14ac:dyDescent="0.3">
      <c r="A17096" s="66">
        <v>42011</v>
      </c>
      <c r="B17096" s="68">
        <v>6.25E-2</v>
      </c>
      <c r="C17096" t="s">
        <v>120</v>
      </c>
      <c r="D17096" s="107">
        <v>23.12</v>
      </c>
      <c r="E17096" s="107">
        <v>6116</v>
      </c>
    </row>
    <row r="17097" spans="1:5" x14ac:dyDescent="0.3">
      <c r="A17097" s="66">
        <v>42011</v>
      </c>
      <c r="B17097" s="68">
        <v>7.2916666666666671E-2</v>
      </c>
      <c r="C17097" t="s">
        <v>120</v>
      </c>
      <c r="D17097" s="107">
        <v>23.23</v>
      </c>
      <c r="E17097" s="107">
        <v>6404</v>
      </c>
    </row>
    <row r="17098" spans="1:5" x14ac:dyDescent="0.3">
      <c r="A17098" s="66">
        <v>42011</v>
      </c>
      <c r="B17098" s="68">
        <v>8.3333333333333329E-2</v>
      </c>
      <c r="C17098" t="s">
        <v>120</v>
      </c>
      <c r="D17098" s="107">
        <v>23.32</v>
      </c>
      <c r="E17098" s="107">
        <v>6317</v>
      </c>
    </row>
    <row r="17099" spans="1:5" x14ac:dyDescent="0.3">
      <c r="A17099" s="66">
        <v>42011</v>
      </c>
      <c r="B17099" s="68">
        <v>9.375E-2</v>
      </c>
      <c r="C17099" t="s">
        <v>120</v>
      </c>
      <c r="D17099" s="107">
        <v>23.21</v>
      </c>
      <c r="E17099" s="107">
        <v>6796</v>
      </c>
    </row>
    <row r="17100" spans="1:5" x14ac:dyDescent="0.3">
      <c r="A17100" s="66">
        <v>42011</v>
      </c>
      <c r="B17100" s="68">
        <v>0.10416666666666667</v>
      </c>
      <c r="C17100" t="s">
        <v>120</v>
      </c>
      <c r="D17100" s="107">
        <v>23.29</v>
      </c>
      <c r="E17100" s="107">
        <v>7186</v>
      </c>
    </row>
    <row r="17101" spans="1:5" x14ac:dyDescent="0.3">
      <c r="A17101" s="66">
        <v>42011</v>
      </c>
      <c r="B17101" s="68">
        <v>0.11458333333333333</v>
      </c>
      <c r="C17101" t="s">
        <v>120</v>
      </c>
      <c r="D17101" s="107">
        <v>23.31</v>
      </c>
      <c r="E17101" s="107">
        <v>7616</v>
      </c>
    </row>
    <row r="17102" spans="1:5" x14ac:dyDescent="0.3">
      <c r="A17102" s="66">
        <v>42011</v>
      </c>
      <c r="B17102" s="68">
        <v>0.125</v>
      </c>
      <c r="C17102" t="s">
        <v>120</v>
      </c>
      <c r="D17102" s="107">
        <v>23.26</v>
      </c>
      <c r="E17102" s="107">
        <v>7615</v>
      </c>
    </row>
    <row r="17103" spans="1:5" x14ac:dyDescent="0.3">
      <c r="A17103" s="66">
        <v>42011</v>
      </c>
      <c r="B17103" s="68">
        <v>0.13541666666666666</v>
      </c>
      <c r="C17103" t="s">
        <v>120</v>
      </c>
      <c r="D17103" s="107">
        <v>23.22</v>
      </c>
      <c r="E17103" s="107">
        <v>7962</v>
      </c>
    </row>
    <row r="17104" spans="1:5" x14ac:dyDescent="0.3">
      <c r="A17104" s="66">
        <v>42011</v>
      </c>
      <c r="B17104" s="68">
        <v>0.14583333333333334</v>
      </c>
      <c r="C17104" t="s">
        <v>120</v>
      </c>
      <c r="D17104" s="107">
        <v>23.26</v>
      </c>
      <c r="E17104" s="107">
        <v>8218</v>
      </c>
    </row>
    <row r="17105" spans="1:5" x14ac:dyDescent="0.3">
      <c r="A17105" s="66">
        <v>42011</v>
      </c>
      <c r="B17105" s="68">
        <v>0.15625</v>
      </c>
      <c r="C17105" t="s">
        <v>120</v>
      </c>
      <c r="D17105" s="107">
        <v>23.29</v>
      </c>
      <c r="E17105" s="107">
        <v>8585</v>
      </c>
    </row>
    <row r="17106" spans="1:5" x14ac:dyDescent="0.3">
      <c r="A17106" s="66">
        <v>42011</v>
      </c>
      <c r="B17106" s="68">
        <v>0.16666666666666666</v>
      </c>
      <c r="C17106" t="s">
        <v>120</v>
      </c>
      <c r="D17106" s="107">
        <v>23.31</v>
      </c>
      <c r="E17106" s="107">
        <v>8588</v>
      </c>
    </row>
    <row r="17107" spans="1:5" x14ac:dyDescent="0.3">
      <c r="A17107" s="66">
        <v>42011</v>
      </c>
      <c r="B17107" s="68">
        <v>0.17708333333333334</v>
      </c>
      <c r="C17107" t="s">
        <v>120</v>
      </c>
      <c r="D17107" s="107">
        <v>23.27</v>
      </c>
      <c r="E17107" s="107">
        <v>8827</v>
      </c>
    </row>
    <row r="17108" spans="1:5" x14ac:dyDescent="0.3">
      <c r="A17108" s="66">
        <v>42011</v>
      </c>
      <c r="B17108" s="68">
        <v>0.1875</v>
      </c>
      <c r="C17108" t="s">
        <v>120</v>
      </c>
      <c r="D17108" s="107">
        <v>23.24</v>
      </c>
      <c r="E17108" s="107">
        <v>8791</v>
      </c>
    </row>
    <row r="17109" spans="1:5" x14ac:dyDescent="0.3">
      <c r="A17109" s="66">
        <v>42011</v>
      </c>
      <c r="B17109" s="68">
        <v>0.19791666666666666</v>
      </c>
      <c r="C17109" t="s">
        <v>120</v>
      </c>
      <c r="D17109" s="107">
        <v>23.31</v>
      </c>
      <c r="E17109" s="107">
        <v>8696</v>
      </c>
    </row>
    <row r="17110" spans="1:5" x14ac:dyDescent="0.3">
      <c r="A17110" s="66">
        <v>42011</v>
      </c>
      <c r="B17110" s="68">
        <v>0.20833333333333334</v>
      </c>
      <c r="C17110" t="s">
        <v>120</v>
      </c>
      <c r="D17110" s="107">
        <v>23.23</v>
      </c>
      <c r="E17110" s="107">
        <v>8730</v>
      </c>
    </row>
    <row r="17111" spans="1:5" x14ac:dyDescent="0.3">
      <c r="A17111" s="66">
        <v>42011</v>
      </c>
      <c r="B17111" s="68">
        <v>0.21875</v>
      </c>
      <c r="C17111" t="s">
        <v>120</v>
      </c>
      <c r="D17111" s="107">
        <v>23.18</v>
      </c>
      <c r="E17111" s="107">
        <v>8838</v>
      </c>
    </row>
    <row r="17112" spans="1:5" x14ac:dyDescent="0.3">
      <c r="A17112" s="66">
        <v>42011</v>
      </c>
      <c r="B17112" s="68">
        <v>0.22916666666666666</v>
      </c>
      <c r="C17112" t="s">
        <v>120</v>
      </c>
      <c r="D17112" s="107">
        <v>23.08</v>
      </c>
      <c r="E17112" s="107">
        <v>8760</v>
      </c>
    </row>
    <row r="17113" spans="1:5" x14ac:dyDescent="0.3">
      <c r="A17113" s="66">
        <v>42011</v>
      </c>
      <c r="B17113" s="68">
        <v>0.23958333333333334</v>
      </c>
      <c r="C17113" t="s">
        <v>120</v>
      </c>
      <c r="D17113" s="107">
        <v>23.09</v>
      </c>
      <c r="E17113" s="107">
        <v>8913</v>
      </c>
    </row>
    <row r="17114" spans="1:5" x14ac:dyDescent="0.3">
      <c r="A17114" s="66">
        <v>42011</v>
      </c>
      <c r="B17114" s="68">
        <v>0.25</v>
      </c>
      <c r="C17114" t="s">
        <v>120</v>
      </c>
      <c r="D17114" s="107">
        <v>23.07</v>
      </c>
      <c r="E17114" s="107">
        <v>9009</v>
      </c>
    </row>
    <row r="17115" spans="1:5" x14ac:dyDescent="0.3">
      <c r="A17115" s="66">
        <v>42011</v>
      </c>
      <c r="B17115" s="68">
        <v>0.26041666666666669</v>
      </c>
      <c r="C17115" t="s">
        <v>120</v>
      </c>
      <c r="D17115" s="107">
        <v>23.06</v>
      </c>
      <c r="E17115" s="107">
        <v>9050</v>
      </c>
    </row>
    <row r="17116" spans="1:5" x14ac:dyDescent="0.3">
      <c r="A17116" s="66">
        <v>42011</v>
      </c>
      <c r="B17116" s="68">
        <v>0.27083333333333331</v>
      </c>
      <c r="C17116" t="s">
        <v>120</v>
      </c>
      <c r="D17116" s="107">
        <v>23.05</v>
      </c>
      <c r="E17116" s="107">
        <v>9069</v>
      </c>
    </row>
    <row r="17117" spans="1:5" x14ac:dyDescent="0.3">
      <c r="A17117" s="66">
        <v>42011</v>
      </c>
      <c r="B17117" s="68">
        <v>0.28125</v>
      </c>
      <c r="C17117" t="s">
        <v>120</v>
      </c>
      <c r="D17117" s="107">
        <v>23.01</v>
      </c>
      <c r="E17117" s="107">
        <v>9047</v>
      </c>
    </row>
    <row r="17118" spans="1:5" x14ac:dyDescent="0.3">
      <c r="A17118" s="66">
        <v>42011</v>
      </c>
      <c r="B17118" s="68">
        <v>0.29166666666666669</v>
      </c>
      <c r="C17118" t="s">
        <v>120</v>
      </c>
      <c r="D17118" s="107">
        <v>23.03</v>
      </c>
      <c r="E17118" s="107">
        <v>8768</v>
      </c>
    </row>
    <row r="17119" spans="1:5" x14ac:dyDescent="0.3">
      <c r="A17119" s="66">
        <v>42011</v>
      </c>
      <c r="B17119" s="68">
        <v>0.30208333333333331</v>
      </c>
      <c r="C17119" t="s">
        <v>120</v>
      </c>
      <c r="D17119" s="107">
        <v>22.98</v>
      </c>
      <c r="E17119" s="107">
        <v>8593</v>
      </c>
    </row>
    <row r="17120" spans="1:5" x14ac:dyDescent="0.3">
      <c r="A17120" s="66">
        <v>42011</v>
      </c>
      <c r="B17120" s="68">
        <v>0.3125</v>
      </c>
      <c r="C17120" t="s">
        <v>120</v>
      </c>
      <c r="D17120" s="107">
        <v>22.82</v>
      </c>
      <c r="E17120" s="107">
        <v>8268</v>
      </c>
    </row>
    <row r="17121" spans="1:5" x14ac:dyDescent="0.3">
      <c r="A17121" s="66">
        <v>42011</v>
      </c>
      <c r="B17121" s="68">
        <v>0.32291666666666669</v>
      </c>
      <c r="C17121" t="s">
        <v>120</v>
      </c>
      <c r="D17121" s="107">
        <v>22.66</v>
      </c>
      <c r="E17121" s="107">
        <v>8043</v>
      </c>
    </row>
    <row r="17122" spans="1:5" x14ac:dyDescent="0.3">
      <c r="A17122" s="66">
        <v>42011</v>
      </c>
      <c r="B17122" s="68">
        <v>0.33333333333333331</v>
      </c>
      <c r="C17122" t="s">
        <v>120</v>
      </c>
      <c r="D17122" s="107">
        <v>22.62</v>
      </c>
      <c r="E17122" s="107">
        <v>7751</v>
      </c>
    </row>
    <row r="17123" spans="1:5" x14ac:dyDescent="0.3">
      <c r="A17123" s="66">
        <v>42011</v>
      </c>
      <c r="B17123" s="68">
        <v>0.34375</v>
      </c>
      <c r="C17123" t="s">
        <v>120</v>
      </c>
      <c r="D17123" s="107">
        <v>22.4</v>
      </c>
      <c r="E17123" s="107">
        <v>7453</v>
      </c>
    </row>
    <row r="17124" spans="1:5" x14ac:dyDescent="0.3">
      <c r="A17124" s="66">
        <v>42011</v>
      </c>
      <c r="B17124" s="68">
        <v>0.35416666666666669</v>
      </c>
      <c r="C17124" t="s">
        <v>120</v>
      </c>
      <c r="D17124" s="107">
        <v>22.37</v>
      </c>
      <c r="E17124" s="107">
        <v>6973</v>
      </c>
    </row>
    <row r="17125" spans="1:5" x14ac:dyDescent="0.3">
      <c r="A17125" s="66">
        <v>42011</v>
      </c>
      <c r="B17125" s="68">
        <v>0.36458333333333331</v>
      </c>
      <c r="C17125" t="s">
        <v>120</v>
      </c>
      <c r="D17125" s="107">
        <v>22.4</v>
      </c>
      <c r="E17125" s="107">
        <v>7048</v>
      </c>
    </row>
    <row r="17126" spans="1:5" x14ac:dyDescent="0.3">
      <c r="A17126" s="66">
        <v>42011</v>
      </c>
      <c r="B17126" s="68">
        <v>0.375</v>
      </c>
      <c r="C17126" t="s">
        <v>120</v>
      </c>
      <c r="D17126" s="107">
        <v>22.39</v>
      </c>
      <c r="E17126" s="107">
        <v>7194</v>
      </c>
    </row>
    <row r="17127" spans="1:5" x14ac:dyDescent="0.3">
      <c r="A17127" s="66">
        <v>42011</v>
      </c>
      <c r="B17127" s="68">
        <v>0.38541666666666669</v>
      </c>
      <c r="C17127" t="s">
        <v>120</v>
      </c>
      <c r="D17127" s="107">
        <v>22.33</v>
      </c>
      <c r="E17127" s="107">
        <v>7177</v>
      </c>
    </row>
    <row r="17128" spans="1:5" x14ac:dyDescent="0.3">
      <c r="A17128" s="66">
        <v>42011</v>
      </c>
      <c r="B17128" s="68">
        <v>0.39583333333333331</v>
      </c>
      <c r="C17128" t="s">
        <v>120</v>
      </c>
      <c r="D17128" s="107">
        <v>22.13</v>
      </c>
      <c r="E17128" s="107">
        <v>7081</v>
      </c>
    </row>
    <row r="17129" spans="1:5" x14ac:dyDescent="0.3">
      <c r="A17129" s="66">
        <v>42011</v>
      </c>
      <c r="B17129" s="68">
        <v>0.40625</v>
      </c>
      <c r="C17129" t="s">
        <v>120</v>
      </c>
      <c r="D17129" s="107">
        <v>22.04</v>
      </c>
      <c r="E17129" s="107">
        <v>6888</v>
      </c>
    </row>
    <row r="17130" spans="1:5" x14ac:dyDescent="0.3">
      <c r="A17130" s="66">
        <v>42011</v>
      </c>
      <c r="B17130" s="68">
        <v>0.41666666666666669</v>
      </c>
      <c r="C17130" t="s">
        <v>120</v>
      </c>
      <c r="D17130" s="107">
        <v>22.04</v>
      </c>
      <c r="E17130" s="107">
        <v>6765</v>
      </c>
    </row>
    <row r="17131" spans="1:5" x14ac:dyDescent="0.3">
      <c r="A17131" s="66">
        <v>42011</v>
      </c>
      <c r="B17131" s="68">
        <v>0.42708333333333331</v>
      </c>
      <c r="C17131" t="s">
        <v>120</v>
      </c>
      <c r="D17131" s="107">
        <v>22</v>
      </c>
      <c r="E17131" s="107">
        <v>6691</v>
      </c>
    </row>
    <row r="17132" spans="1:5" x14ac:dyDescent="0.3">
      <c r="A17132" s="66">
        <v>42011</v>
      </c>
      <c r="B17132" s="68">
        <v>0.4375</v>
      </c>
      <c r="C17132" t="s">
        <v>120</v>
      </c>
      <c r="D17132" s="107">
        <v>21.94</v>
      </c>
      <c r="E17132" s="107">
        <v>6617</v>
      </c>
    </row>
    <row r="17133" spans="1:5" x14ac:dyDescent="0.3">
      <c r="A17133" s="66">
        <v>42011</v>
      </c>
      <c r="B17133" s="68">
        <v>0.44791666666666669</v>
      </c>
      <c r="C17133" t="s">
        <v>120</v>
      </c>
      <c r="D17133" s="107">
        <v>21.92</v>
      </c>
      <c r="E17133" s="107">
        <v>6568</v>
      </c>
    </row>
    <row r="17134" spans="1:5" x14ac:dyDescent="0.3">
      <c r="A17134" s="66">
        <v>42011</v>
      </c>
      <c r="B17134" s="68">
        <v>0.45833333333333331</v>
      </c>
      <c r="C17134" t="s">
        <v>120</v>
      </c>
      <c r="D17134" s="107">
        <v>21.84</v>
      </c>
      <c r="E17134" s="107">
        <v>6523</v>
      </c>
    </row>
    <row r="17135" spans="1:5" x14ac:dyDescent="0.3">
      <c r="A17135" s="66">
        <v>42011</v>
      </c>
      <c r="B17135" s="68">
        <v>0.46875</v>
      </c>
      <c r="C17135" t="s">
        <v>120</v>
      </c>
      <c r="D17135" s="107">
        <v>21.78</v>
      </c>
      <c r="E17135" s="107">
        <v>6496</v>
      </c>
    </row>
    <row r="17136" spans="1:5" x14ac:dyDescent="0.3">
      <c r="A17136" s="66">
        <v>42011</v>
      </c>
      <c r="B17136" s="68">
        <v>0.47916666666666669</v>
      </c>
      <c r="C17136" t="s">
        <v>120</v>
      </c>
      <c r="D17136" s="107">
        <v>21.71</v>
      </c>
      <c r="E17136" s="107">
        <v>6501</v>
      </c>
    </row>
    <row r="17137" spans="1:5" x14ac:dyDescent="0.3">
      <c r="A17137" s="66">
        <v>42011</v>
      </c>
      <c r="B17137" s="68">
        <v>0.48958333333333331</v>
      </c>
      <c r="C17137" t="s">
        <v>120</v>
      </c>
      <c r="D17137" s="107">
        <v>21.63</v>
      </c>
      <c r="E17137" s="107">
        <v>6526</v>
      </c>
    </row>
    <row r="17138" spans="1:5" x14ac:dyDescent="0.3">
      <c r="A17138" s="66">
        <v>42012</v>
      </c>
      <c r="B17138" s="68">
        <v>0.5</v>
      </c>
      <c r="C17138" t="s">
        <v>119</v>
      </c>
      <c r="D17138" s="107">
        <v>21.56</v>
      </c>
      <c r="E17138" s="107">
        <v>6577</v>
      </c>
    </row>
    <row r="17139" spans="1:5" x14ac:dyDescent="0.3">
      <c r="A17139" s="66">
        <v>42012</v>
      </c>
      <c r="B17139" s="68">
        <v>0.51041666666666663</v>
      </c>
      <c r="C17139" t="s">
        <v>119</v>
      </c>
      <c r="D17139" s="107">
        <v>21.5</v>
      </c>
      <c r="E17139" s="107">
        <v>6596</v>
      </c>
    </row>
    <row r="17140" spans="1:5" x14ac:dyDescent="0.3">
      <c r="A17140" s="66">
        <v>42012</v>
      </c>
      <c r="B17140" s="68">
        <v>0.52083333333333337</v>
      </c>
      <c r="C17140" t="s">
        <v>119</v>
      </c>
      <c r="D17140" s="107">
        <v>21.47</v>
      </c>
      <c r="E17140" s="107">
        <v>6670</v>
      </c>
    </row>
    <row r="17141" spans="1:5" x14ac:dyDescent="0.3">
      <c r="A17141" s="66">
        <v>42012</v>
      </c>
      <c r="B17141" s="68">
        <v>0.53125</v>
      </c>
      <c r="C17141" t="s">
        <v>119</v>
      </c>
      <c r="D17141" s="107">
        <v>21.5</v>
      </c>
      <c r="E17141" s="107">
        <v>6807</v>
      </c>
    </row>
    <row r="17142" spans="1:5" x14ac:dyDescent="0.3">
      <c r="A17142" s="66">
        <v>42012</v>
      </c>
      <c r="B17142" s="68">
        <v>4.1666666666666664E-2</v>
      </c>
      <c r="C17142" t="s">
        <v>119</v>
      </c>
      <c r="D17142" s="107">
        <v>21.49</v>
      </c>
      <c r="E17142" s="107">
        <v>7035</v>
      </c>
    </row>
    <row r="17143" spans="1:5" x14ac:dyDescent="0.3">
      <c r="A17143" s="66">
        <v>42012</v>
      </c>
      <c r="B17143" s="68">
        <v>5.2083333333333336E-2</v>
      </c>
      <c r="C17143" t="s">
        <v>119</v>
      </c>
      <c r="D17143" s="107">
        <v>21.54</v>
      </c>
      <c r="E17143" s="107">
        <v>7196</v>
      </c>
    </row>
    <row r="17144" spans="1:5" x14ac:dyDescent="0.3">
      <c r="A17144" s="66">
        <v>42012</v>
      </c>
      <c r="B17144" s="68">
        <v>6.25E-2</v>
      </c>
      <c r="C17144" t="s">
        <v>119</v>
      </c>
      <c r="D17144" s="107">
        <v>21.43</v>
      </c>
      <c r="E17144" s="107">
        <v>7287</v>
      </c>
    </row>
    <row r="17145" spans="1:5" x14ac:dyDescent="0.3">
      <c r="A17145" s="66">
        <v>42012</v>
      </c>
      <c r="B17145" s="68">
        <v>7.2916666666666671E-2</v>
      </c>
      <c r="C17145" t="s">
        <v>119</v>
      </c>
      <c r="D17145" s="107">
        <v>21.34</v>
      </c>
      <c r="E17145" s="107">
        <v>7221</v>
      </c>
    </row>
    <row r="17146" spans="1:5" x14ac:dyDescent="0.3">
      <c r="A17146" s="66">
        <v>42012</v>
      </c>
      <c r="B17146" s="68">
        <v>8.3333333333333329E-2</v>
      </c>
      <c r="C17146" t="s">
        <v>119</v>
      </c>
      <c r="D17146" s="107">
        <v>21.33</v>
      </c>
      <c r="E17146" s="107">
        <v>7323</v>
      </c>
    </row>
    <row r="17147" spans="1:5" x14ac:dyDescent="0.3">
      <c r="A17147" s="66">
        <v>42012</v>
      </c>
      <c r="B17147" s="68">
        <v>9.375E-2</v>
      </c>
      <c r="C17147" t="s">
        <v>119</v>
      </c>
      <c r="D17147" s="107">
        <v>21.33</v>
      </c>
      <c r="E17147" s="107">
        <v>7436</v>
      </c>
    </row>
    <row r="17148" spans="1:5" x14ac:dyDescent="0.3">
      <c r="A17148" s="66">
        <v>42012</v>
      </c>
      <c r="B17148" s="68">
        <v>0.10416666666666667</v>
      </c>
      <c r="C17148" t="s">
        <v>119</v>
      </c>
      <c r="D17148" s="107">
        <v>21.38</v>
      </c>
      <c r="E17148" s="107">
        <v>7702</v>
      </c>
    </row>
    <row r="17149" spans="1:5" x14ac:dyDescent="0.3">
      <c r="A17149" s="66">
        <v>42012</v>
      </c>
      <c r="B17149" s="68">
        <v>0.11458333333333333</v>
      </c>
      <c r="C17149" t="s">
        <v>119</v>
      </c>
      <c r="D17149" s="107">
        <v>21.22</v>
      </c>
      <c r="E17149" s="107">
        <v>7494</v>
      </c>
    </row>
    <row r="17150" spans="1:5" x14ac:dyDescent="0.3">
      <c r="A17150" s="66">
        <v>42012</v>
      </c>
      <c r="B17150" s="68">
        <v>0.125</v>
      </c>
      <c r="C17150" t="s">
        <v>119</v>
      </c>
      <c r="D17150" s="107">
        <v>21.13</v>
      </c>
      <c r="E17150" s="107">
        <v>7481</v>
      </c>
    </row>
    <row r="17151" spans="1:5" x14ac:dyDescent="0.3">
      <c r="A17151" s="66">
        <v>42012</v>
      </c>
      <c r="B17151" s="68">
        <v>0.13541666666666666</v>
      </c>
      <c r="C17151" t="s">
        <v>119</v>
      </c>
      <c r="D17151" s="107">
        <v>21.05</v>
      </c>
      <c r="E17151" s="107">
        <v>7558</v>
      </c>
    </row>
    <row r="17152" spans="1:5" x14ac:dyDescent="0.3">
      <c r="A17152" s="66">
        <v>42012</v>
      </c>
      <c r="B17152" s="68">
        <v>0.14583333333333334</v>
      </c>
      <c r="C17152" t="s">
        <v>119</v>
      </c>
      <c r="D17152" s="107">
        <v>20.82</v>
      </c>
      <c r="E17152" s="107">
        <v>7457</v>
      </c>
    </row>
    <row r="17153" spans="1:5" x14ac:dyDescent="0.3">
      <c r="A17153" s="66">
        <v>42012</v>
      </c>
      <c r="B17153" s="68">
        <v>0.15625</v>
      </c>
      <c r="C17153" t="s">
        <v>119</v>
      </c>
      <c r="D17153" s="107">
        <v>20.56</v>
      </c>
      <c r="E17153" s="107">
        <v>7042</v>
      </c>
    </row>
    <row r="17154" spans="1:5" x14ac:dyDescent="0.3">
      <c r="A17154" s="66">
        <v>42012</v>
      </c>
      <c r="B17154" s="68">
        <v>0.16666666666666666</v>
      </c>
      <c r="C17154" t="s">
        <v>119</v>
      </c>
      <c r="D17154" s="107">
        <v>20.38</v>
      </c>
      <c r="E17154" s="107">
        <v>6905</v>
      </c>
    </row>
    <row r="17155" spans="1:5" x14ac:dyDescent="0.3">
      <c r="A17155" s="66">
        <v>42012</v>
      </c>
      <c r="B17155" s="68">
        <v>0.17708333333333334</v>
      </c>
      <c r="C17155" t="s">
        <v>119</v>
      </c>
      <c r="D17155" s="107">
        <v>20.37</v>
      </c>
      <c r="E17155" s="107">
        <v>7018</v>
      </c>
    </row>
    <row r="17156" spans="1:5" x14ac:dyDescent="0.3">
      <c r="A17156" s="66">
        <v>42012</v>
      </c>
      <c r="B17156" s="68">
        <v>0.1875</v>
      </c>
      <c r="C17156" t="s">
        <v>119</v>
      </c>
      <c r="D17156" s="107">
        <v>20.2</v>
      </c>
      <c r="E17156" s="107">
        <v>6826</v>
      </c>
    </row>
    <row r="17157" spans="1:5" x14ac:dyDescent="0.3">
      <c r="A17157" s="66">
        <v>42012</v>
      </c>
      <c r="B17157" s="68">
        <v>0.19791666666666666</v>
      </c>
      <c r="C17157" t="s">
        <v>119</v>
      </c>
      <c r="D17157" s="107">
        <v>20.18</v>
      </c>
      <c r="E17157" s="107">
        <v>6668</v>
      </c>
    </row>
    <row r="17158" spans="1:5" x14ac:dyDescent="0.3">
      <c r="A17158" s="66">
        <v>42012</v>
      </c>
      <c r="B17158" s="68">
        <v>0.20833333333333334</v>
      </c>
      <c r="C17158" t="s">
        <v>119</v>
      </c>
      <c r="D17158" s="107">
        <v>19.940000000000001</v>
      </c>
      <c r="E17158" s="107">
        <v>6498</v>
      </c>
    </row>
    <row r="17159" spans="1:5" x14ac:dyDescent="0.3">
      <c r="A17159" s="66">
        <v>42012</v>
      </c>
      <c r="B17159" s="68">
        <v>0.21875</v>
      </c>
      <c r="C17159" t="s">
        <v>119</v>
      </c>
      <c r="D17159" s="107">
        <v>19.8</v>
      </c>
      <c r="E17159" s="107">
        <v>6578</v>
      </c>
    </row>
    <row r="17160" spans="1:5" x14ac:dyDescent="0.3">
      <c r="A17160" s="66">
        <v>42012</v>
      </c>
      <c r="B17160" s="68">
        <v>0.22916666666666666</v>
      </c>
      <c r="C17160" t="s">
        <v>119</v>
      </c>
      <c r="D17160" s="107">
        <v>19.809999999999999</v>
      </c>
      <c r="E17160" s="107">
        <v>6584</v>
      </c>
    </row>
    <row r="17161" spans="1:5" x14ac:dyDescent="0.3">
      <c r="A17161" s="66">
        <v>42012</v>
      </c>
      <c r="B17161" s="68">
        <v>0.23958333333333334</v>
      </c>
      <c r="C17161" t="s">
        <v>119</v>
      </c>
      <c r="D17161" s="107">
        <v>19.64</v>
      </c>
      <c r="E17161" s="107">
        <v>6407</v>
      </c>
    </row>
    <row r="17162" spans="1:5" x14ac:dyDescent="0.3">
      <c r="A17162" s="66">
        <v>42012</v>
      </c>
      <c r="B17162" s="68">
        <v>0.25</v>
      </c>
      <c r="C17162" t="s">
        <v>119</v>
      </c>
      <c r="D17162" s="107">
        <v>19.72</v>
      </c>
      <c r="E17162" s="107">
        <v>6198</v>
      </c>
    </row>
    <row r="17163" spans="1:5" x14ac:dyDescent="0.3">
      <c r="A17163" s="66">
        <v>42012</v>
      </c>
      <c r="B17163" s="68">
        <v>0.26041666666666669</v>
      </c>
      <c r="C17163" t="s">
        <v>119</v>
      </c>
      <c r="D17163" s="107">
        <v>19.66</v>
      </c>
      <c r="E17163" s="107">
        <v>6208</v>
      </c>
    </row>
    <row r="17164" spans="1:5" x14ac:dyDescent="0.3">
      <c r="A17164" s="66">
        <v>42012</v>
      </c>
      <c r="B17164" s="68">
        <v>0.27083333333333331</v>
      </c>
      <c r="C17164" t="s">
        <v>119</v>
      </c>
      <c r="D17164" s="107">
        <v>19.510000000000002</v>
      </c>
      <c r="E17164" s="107">
        <v>5994</v>
      </c>
    </row>
    <row r="17165" spans="1:5" x14ac:dyDescent="0.3">
      <c r="A17165" s="66">
        <v>42012</v>
      </c>
      <c r="B17165" s="68">
        <v>0.28125</v>
      </c>
      <c r="C17165" t="s">
        <v>119</v>
      </c>
      <c r="D17165" s="107">
        <v>19.38</v>
      </c>
      <c r="E17165" s="107">
        <v>5739</v>
      </c>
    </row>
    <row r="17166" spans="1:5" x14ac:dyDescent="0.3">
      <c r="A17166" s="66">
        <v>42012</v>
      </c>
      <c r="B17166" s="68">
        <v>0.29166666666666669</v>
      </c>
      <c r="C17166" t="s">
        <v>119</v>
      </c>
      <c r="D17166" s="107">
        <v>19.170000000000002</v>
      </c>
      <c r="E17166" s="107">
        <v>5552</v>
      </c>
    </row>
    <row r="17167" spans="1:5" x14ac:dyDescent="0.3">
      <c r="A17167" s="66">
        <v>42012</v>
      </c>
      <c r="B17167" s="68">
        <v>0.30208333333333331</v>
      </c>
      <c r="C17167" t="s">
        <v>119</v>
      </c>
      <c r="D17167" s="107">
        <v>19.079999999999998</v>
      </c>
      <c r="E17167" s="107">
        <v>5260</v>
      </c>
    </row>
    <row r="17168" spans="1:5" x14ac:dyDescent="0.3">
      <c r="A17168" s="66">
        <v>42012</v>
      </c>
      <c r="B17168" s="68">
        <v>0.3125</v>
      </c>
      <c r="C17168" t="s">
        <v>119</v>
      </c>
      <c r="D17168" s="107">
        <v>18.84</v>
      </c>
      <c r="E17168" s="107">
        <v>4902</v>
      </c>
    </row>
    <row r="17169" spans="1:5" x14ac:dyDescent="0.3">
      <c r="A17169" s="66">
        <v>42012</v>
      </c>
      <c r="B17169" s="68">
        <v>0.32291666666666669</v>
      </c>
      <c r="C17169" t="s">
        <v>119</v>
      </c>
      <c r="D17169" s="107">
        <v>18.649999999999999</v>
      </c>
      <c r="E17169" s="107">
        <v>4727</v>
      </c>
    </row>
    <row r="17170" spans="1:5" x14ac:dyDescent="0.3">
      <c r="A17170" s="66">
        <v>42012</v>
      </c>
      <c r="B17170" s="68">
        <v>0.33333333333333331</v>
      </c>
      <c r="C17170" t="s">
        <v>119</v>
      </c>
      <c r="D17170" s="107">
        <v>18.53</v>
      </c>
      <c r="E17170" s="107">
        <v>4681</v>
      </c>
    </row>
    <row r="17171" spans="1:5" x14ac:dyDescent="0.3">
      <c r="A17171" s="66">
        <v>42012</v>
      </c>
      <c r="B17171" s="68">
        <v>0.34375</v>
      </c>
      <c r="C17171" t="s">
        <v>119</v>
      </c>
      <c r="D17171" s="107">
        <v>18.38</v>
      </c>
      <c r="E17171" s="107">
        <v>4498</v>
      </c>
    </row>
    <row r="17172" spans="1:5" x14ac:dyDescent="0.3">
      <c r="A17172" s="66">
        <v>42012</v>
      </c>
      <c r="B17172" s="68">
        <v>0.35416666666666669</v>
      </c>
      <c r="C17172" t="s">
        <v>119</v>
      </c>
      <c r="D17172" s="107">
        <v>18.25</v>
      </c>
      <c r="E17172" s="107">
        <v>4261</v>
      </c>
    </row>
    <row r="17173" spans="1:5" x14ac:dyDescent="0.3">
      <c r="A17173" s="66">
        <v>42012</v>
      </c>
      <c r="B17173" s="68">
        <v>0.36458333333333331</v>
      </c>
      <c r="C17173" t="s">
        <v>119</v>
      </c>
      <c r="D17173" s="107">
        <v>18.13</v>
      </c>
      <c r="E17173" s="107">
        <v>4207</v>
      </c>
    </row>
    <row r="17174" spans="1:5" x14ac:dyDescent="0.3">
      <c r="A17174" s="66">
        <v>42012</v>
      </c>
      <c r="B17174" s="68">
        <v>0.375</v>
      </c>
      <c r="C17174" t="s">
        <v>119</v>
      </c>
      <c r="D17174" s="107">
        <v>18.09</v>
      </c>
      <c r="E17174" s="107">
        <v>4219</v>
      </c>
    </row>
    <row r="17175" spans="1:5" x14ac:dyDescent="0.3">
      <c r="A17175" s="66">
        <v>42012</v>
      </c>
      <c r="B17175" s="68">
        <v>0.38541666666666669</v>
      </c>
      <c r="C17175" t="s">
        <v>119</v>
      </c>
      <c r="D17175" s="107">
        <v>17.93</v>
      </c>
      <c r="E17175" s="107">
        <v>4228</v>
      </c>
    </row>
    <row r="17176" spans="1:5" x14ac:dyDescent="0.3">
      <c r="A17176" s="66">
        <v>42012</v>
      </c>
      <c r="B17176" s="68">
        <v>0.39583333333333331</v>
      </c>
      <c r="C17176" t="s">
        <v>119</v>
      </c>
      <c r="D17176" s="107">
        <v>17.899999999999999</v>
      </c>
      <c r="E17176" s="107">
        <v>4067</v>
      </c>
    </row>
    <row r="17177" spans="1:5" x14ac:dyDescent="0.3">
      <c r="A17177" s="66">
        <v>42012</v>
      </c>
      <c r="B17177" s="68">
        <v>0.40625</v>
      </c>
      <c r="C17177" t="s">
        <v>119</v>
      </c>
      <c r="D17177" s="107">
        <v>17.79</v>
      </c>
      <c r="E17177" s="107">
        <v>3903</v>
      </c>
    </row>
    <row r="17178" spans="1:5" x14ac:dyDescent="0.3">
      <c r="A17178" s="66">
        <v>42012</v>
      </c>
      <c r="B17178" s="68">
        <v>0.41666666666666669</v>
      </c>
      <c r="C17178" t="s">
        <v>119</v>
      </c>
      <c r="D17178" s="107">
        <v>17.670000000000002</v>
      </c>
      <c r="E17178" s="107">
        <v>3986</v>
      </c>
    </row>
    <row r="17179" spans="1:5" x14ac:dyDescent="0.3">
      <c r="A17179" s="66">
        <v>42012</v>
      </c>
      <c r="B17179" s="68">
        <v>0.42708333333333331</v>
      </c>
      <c r="C17179" t="s">
        <v>119</v>
      </c>
      <c r="D17179" s="107">
        <v>17.8</v>
      </c>
      <c r="E17179" s="107">
        <v>3906</v>
      </c>
    </row>
    <row r="17180" spans="1:5" x14ac:dyDescent="0.3">
      <c r="A17180" s="66">
        <v>42012</v>
      </c>
      <c r="B17180" s="68">
        <v>0.4375</v>
      </c>
      <c r="C17180" t="s">
        <v>119</v>
      </c>
      <c r="D17180" s="107">
        <v>17.61</v>
      </c>
      <c r="E17180" s="107">
        <v>3647</v>
      </c>
    </row>
    <row r="17181" spans="1:5" x14ac:dyDescent="0.3">
      <c r="A17181" s="66">
        <v>42012</v>
      </c>
      <c r="B17181" s="68">
        <v>0.44791666666666669</v>
      </c>
      <c r="C17181" t="s">
        <v>119</v>
      </c>
      <c r="D17181" s="107">
        <v>17.34</v>
      </c>
      <c r="E17181" s="107">
        <v>3549</v>
      </c>
    </row>
    <row r="17182" spans="1:5" x14ac:dyDescent="0.3">
      <c r="A17182" s="66">
        <v>42012</v>
      </c>
      <c r="B17182" s="68">
        <v>0.45833333333333331</v>
      </c>
      <c r="C17182" t="s">
        <v>119</v>
      </c>
      <c r="D17182" s="107">
        <v>17.23</v>
      </c>
      <c r="E17182" s="107">
        <v>3735</v>
      </c>
    </row>
    <row r="17183" spans="1:5" x14ac:dyDescent="0.3">
      <c r="A17183" s="66">
        <v>42012</v>
      </c>
      <c r="B17183" s="68">
        <v>0.46875</v>
      </c>
      <c r="C17183" t="s">
        <v>119</v>
      </c>
      <c r="D17183" s="107">
        <v>17.2</v>
      </c>
      <c r="E17183" s="107">
        <v>3681</v>
      </c>
    </row>
    <row r="17184" spans="1:5" x14ac:dyDescent="0.3">
      <c r="A17184" s="66">
        <v>42012</v>
      </c>
      <c r="B17184" s="68">
        <v>0.47916666666666669</v>
      </c>
      <c r="C17184" t="s">
        <v>119</v>
      </c>
      <c r="D17184" s="107">
        <v>17.149999999999999</v>
      </c>
      <c r="E17184" s="107">
        <v>3609</v>
      </c>
    </row>
    <row r="17185" spans="1:5" x14ac:dyDescent="0.3">
      <c r="A17185" s="66">
        <v>42012</v>
      </c>
      <c r="B17185" s="68">
        <v>0.48958333333333331</v>
      </c>
      <c r="C17185" t="s">
        <v>119</v>
      </c>
      <c r="D17185" s="107">
        <v>17.079999999999998</v>
      </c>
      <c r="E17185" s="107">
        <v>3599</v>
      </c>
    </row>
    <row r="17186" spans="1:5" x14ac:dyDescent="0.3">
      <c r="A17186" s="66">
        <v>42012</v>
      </c>
      <c r="B17186" s="68">
        <v>0.5</v>
      </c>
      <c r="C17186" t="s">
        <v>120</v>
      </c>
      <c r="D17186" s="107">
        <v>17.05</v>
      </c>
      <c r="E17186" s="107">
        <v>3521</v>
      </c>
    </row>
    <row r="17187" spans="1:5" x14ac:dyDescent="0.3">
      <c r="A17187" s="66">
        <v>42012</v>
      </c>
      <c r="B17187" s="68">
        <v>0.51041666666666663</v>
      </c>
      <c r="C17187" t="s">
        <v>120</v>
      </c>
      <c r="D17187" s="107">
        <v>17.09</v>
      </c>
      <c r="E17187" s="107">
        <v>3508</v>
      </c>
    </row>
    <row r="17188" spans="1:5" x14ac:dyDescent="0.3">
      <c r="A17188" s="66">
        <v>42012</v>
      </c>
      <c r="B17188" s="68">
        <v>0.52083333333333337</v>
      </c>
      <c r="C17188" t="s">
        <v>120</v>
      </c>
      <c r="D17188" s="107">
        <v>17.27</v>
      </c>
      <c r="E17188" s="107">
        <v>3282</v>
      </c>
    </row>
    <row r="17189" spans="1:5" x14ac:dyDescent="0.3">
      <c r="A17189" s="66">
        <v>42012</v>
      </c>
      <c r="B17189" s="68">
        <v>0.53125</v>
      </c>
      <c r="C17189" t="s">
        <v>120</v>
      </c>
      <c r="D17189" s="107">
        <v>17.239999999999998</v>
      </c>
      <c r="E17189" s="107">
        <v>3504</v>
      </c>
    </row>
    <row r="17190" spans="1:5" x14ac:dyDescent="0.3">
      <c r="A17190" s="66">
        <v>42012</v>
      </c>
      <c r="B17190" s="68">
        <v>4.1666666666666664E-2</v>
      </c>
      <c r="C17190" t="s">
        <v>120</v>
      </c>
      <c r="D17190" s="107">
        <v>17.41</v>
      </c>
      <c r="E17190" s="107">
        <v>3572</v>
      </c>
    </row>
    <row r="17191" spans="1:5" x14ac:dyDescent="0.3">
      <c r="A17191" s="66">
        <v>42012</v>
      </c>
      <c r="B17191" s="68">
        <v>5.2083333333333336E-2</v>
      </c>
      <c r="C17191" t="s">
        <v>120</v>
      </c>
      <c r="D17191" s="107">
        <v>17.61</v>
      </c>
      <c r="E17191" s="107">
        <v>3417</v>
      </c>
    </row>
    <row r="17192" spans="1:5" x14ac:dyDescent="0.3">
      <c r="A17192" s="66">
        <v>42012</v>
      </c>
      <c r="B17192" s="68">
        <v>6.25E-2</v>
      </c>
      <c r="C17192" t="s">
        <v>120</v>
      </c>
      <c r="D17192" s="107">
        <v>17.690000000000001</v>
      </c>
      <c r="E17192" s="107">
        <v>3298</v>
      </c>
    </row>
    <row r="17193" spans="1:5" x14ac:dyDescent="0.3">
      <c r="A17193" s="66">
        <v>42012</v>
      </c>
      <c r="B17193" s="68">
        <v>7.2916666666666671E-2</v>
      </c>
      <c r="C17193" t="s">
        <v>120</v>
      </c>
      <c r="D17193" s="107">
        <v>17.96</v>
      </c>
      <c r="E17193" s="107">
        <v>3227</v>
      </c>
    </row>
    <row r="17194" spans="1:5" x14ac:dyDescent="0.3">
      <c r="A17194" s="66">
        <v>42012</v>
      </c>
      <c r="B17194" s="68">
        <v>8.3333333333333329E-2</v>
      </c>
      <c r="C17194" t="s">
        <v>120</v>
      </c>
      <c r="D17194" s="107">
        <v>18.13</v>
      </c>
      <c r="E17194" s="107">
        <v>3184</v>
      </c>
    </row>
    <row r="17195" spans="1:5" x14ac:dyDescent="0.3">
      <c r="A17195" s="66">
        <v>42012</v>
      </c>
      <c r="B17195" s="68">
        <v>9.375E-2</v>
      </c>
      <c r="C17195" t="s">
        <v>120</v>
      </c>
      <c r="D17195" s="107">
        <v>18.170000000000002</v>
      </c>
      <c r="E17195" s="107">
        <v>3363</v>
      </c>
    </row>
    <row r="17196" spans="1:5" x14ac:dyDescent="0.3">
      <c r="A17196" s="66">
        <v>42012</v>
      </c>
      <c r="B17196" s="68">
        <v>0.10416666666666667</v>
      </c>
      <c r="C17196" t="s">
        <v>120</v>
      </c>
      <c r="D17196" s="107">
        <v>18.260000000000002</v>
      </c>
      <c r="E17196" s="107">
        <v>3548</v>
      </c>
    </row>
    <row r="17197" spans="1:5" x14ac:dyDescent="0.3">
      <c r="A17197" s="66">
        <v>42012</v>
      </c>
      <c r="B17197" s="68">
        <v>0.11458333333333333</v>
      </c>
      <c r="C17197" t="s">
        <v>120</v>
      </c>
      <c r="D17197" s="107">
        <v>18.22</v>
      </c>
      <c r="E17197" s="107">
        <v>3596</v>
      </c>
    </row>
    <row r="17198" spans="1:5" x14ac:dyDescent="0.3">
      <c r="A17198" s="66">
        <v>42012</v>
      </c>
      <c r="B17198" s="68">
        <v>0.125</v>
      </c>
      <c r="C17198" t="s">
        <v>120</v>
      </c>
      <c r="D17198" s="107">
        <v>18.239999999999998</v>
      </c>
      <c r="E17198" s="107">
        <v>3751</v>
      </c>
    </row>
    <row r="17199" spans="1:5" x14ac:dyDescent="0.3">
      <c r="A17199" s="66">
        <v>42012</v>
      </c>
      <c r="B17199" s="68">
        <v>0.13541666666666666</v>
      </c>
      <c r="C17199" t="s">
        <v>120</v>
      </c>
      <c r="D17199" s="107">
        <v>18.350000000000001</v>
      </c>
      <c r="E17199" s="107">
        <v>3915</v>
      </c>
    </row>
    <row r="17200" spans="1:5" x14ac:dyDescent="0.3">
      <c r="A17200" s="66">
        <v>42012</v>
      </c>
      <c r="B17200" s="68">
        <v>0.14583333333333334</v>
      </c>
      <c r="C17200" t="s">
        <v>120</v>
      </c>
      <c r="D17200" s="107">
        <v>18.39</v>
      </c>
      <c r="E17200" s="107">
        <v>3981</v>
      </c>
    </row>
    <row r="17201" spans="1:5" x14ac:dyDescent="0.3">
      <c r="A17201" s="66">
        <v>42012</v>
      </c>
      <c r="B17201" s="68">
        <v>0.15625</v>
      </c>
      <c r="C17201" t="s">
        <v>120</v>
      </c>
      <c r="D17201" s="107">
        <v>18.46</v>
      </c>
      <c r="E17201" s="107">
        <v>4074</v>
      </c>
    </row>
    <row r="17202" spans="1:5" x14ac:dyDescent="0.3">
      <c r="A17202" s="66">
        <v>42012</v>
      </c>
      <c r="B17202" s="68">
        <v>0.16666666666666666</v>
      </c>
      <c r="C17202" t="s">
        <v>120</v>
      </c>
      <c r="D17202" s="107">
        <v>18.53</v>
      </c>
      <c r="E17202" s="107">
        <v>4131</v>
      </c>
    </row>
    <row r="17203" spans="1:5" x14ac:dyDescent="0.3">
      <c r="A17203" s="66">
        <v>42012</v>
      </c>
      <c r="B17203" s="68">
        <v>0.17708333333333334</v>
      </c>
      <c r="C17203" t="s">
        <v>120</v>
      </c>
      <c r="D17203" s="107">
        <v>18.559999999999999</v>
      </c>
      <c r="E17203" s="107">
        <v>4031</v>
      </c>
    </row>
    <row r="17204" spans="1:5" x14ac:dyDescent="0.3">
      <c r="A17204" s="66">
        <v>42012</v>
      </c>
      <c r="B17204" s="68">
        <v>0.1875</v>
      </c>
      <c r="C17204" t="s">
        <v>120</v>
      </c>
      <c r="D17204" s="107">
        <v>18.579999999999998</v>
      </c>
      <c r="E17204" s="107">
        <v>4131</v>
      </c>
    </row>
    <row r="17205" spans="1:5" x14ac:dyDescent="0.3">
      <c r="A17205" s="66">
        <v>42012</v>
      </c>
      <c r="B17205" s="68">
        <v>0.19791666666666666</v>
      </c>
      <c r="C17205" t="s">
        <v>120</v>
      </c>
      <c r="D17205" s="107">
        <v>18.670000000000002</v>
      </c>
      <c r="E17205" s="107">
        <v>4323</v>
      </c>
    </row>
    <row r="17206" spans="1:5" x14ac:dyDescent="0.3">
      <c r="A17206" s="66">
        <v>42012</v>
      </c>
      <c r="B17206" s="68">
        <v>0.20833333333333334</v>
      </c>
      <c r="C17206" t="s">
        <v>120</v>
      </c>
      <c r="D17206" s="107">
        <v>18.78</v>
      </c>
      <c r="E17206" s="107">
        <v>4643</v>
      </c>
    </row>
    <row r="17207" spans="1:5" x14ac:dyDescent="0.3">
      <c r="A17207" s="66">
        <v>42012</v>
      </c>
      <c r="B17207" s="68">
        <v>0.21875</v>
      </c>
      <c r="C17207" t="s">
        <v>120</v>
      </c>
      <c r="D17207" s="107">
        <v>18.71</v>
      </c>
      <c r="E17207" s="107">
        <v>4435</v>
      </c>
    </row>
    <row r="17208" spans="1:5" x14ac:dyDescent="0.3">
      <c r="A17208" s="66">
        <v>42012</v>
      </c>
      <c r="B17208" s="68">
        <v>0.22916666666666666</v>
      </c>
      <c r="C17208" t="s">
        <v>120</v>
      </c>
      <c r="D17208" s="107">
        <v>18.690000000000001</v>
      </c>
      <c r="E17208" s="107">
        <v>4512</v>
      </c>
    </row>
    <row r="17209" spans="1:5" x14ac:dyDescent="0.3">
      <c r="A17209" s="66">
        <v>42012</v>
      </c>
      <c r="B17209" s="68">
        <v>0.23958333333333334</v>
      </c>
      <c r="C17209" t="s">
        <v>120</v>
      </c>
      <c r="D17209" s="107">
        <v>18.72</v>
      </c>
      <c r="E17209" s="107">
        <v>4739</v>
      </c>
    </row>
    <row r="17210" spans="1:5" x14ac:dyDescent="0.3">
      <c r="A17210" s="66">
        <v>42012</v>
      </c>
      <c r="B17210" s="68">
        <v>0.25</v>
      </c>
      <c r="C17210" t="s">
        <v>120</v>
      </c>
      <c r="D17210" s="107">
        <v>18.690000000000001</v>
      </c>
      <c r="E17210" s="107">
        <v>4759</v>
      </c>
    </row>
    <row r="17211" spans="1:5" x14ac:dyDescent="0.3">
      <c r="A17211" s="66">
        <v>42012</v>
      </c>
      <c r="B17211" s="68">
        <v>0.26041666666666669</v>
      </c>
      <c r="C17211" t="s">
        <v>120</v>
      </c>
      <c r="D17211" s="107">
        <v>18.670000000000002</v>
      </c>
      <c r="E17211" s="107">
        <v>4851</v>
      </c>
    </row>
    <row r="17212" spans="1:5" x14ac:dyDescent="0.3">
      <c r="A17212" s="66">
        <v>42012</v>
      </c>
      <c r="B17212" s="68">
        <v>0.27083333333333331</v>
      </c>
      <c r="C17212" t="s">
        <v>120</v>
      </c>
      <c r="D17212" s="107">
        <v>18.809999999999999</v>
      </c>
      <c r="E17212" s="107">
        <v>5288</v>
      </c>
    </row>
    <row r="17213" spans="1:5" x14ac:dyDescent="0.3">
      <c r="A17213" s="66">
        <v>42012</v>
      </c>
      <c r="B17213" s="68">
        <v>0.28125</v>
      </c>
      <c r="C17213" t="s">
        <v>120</v>
      </c>
      <c r="D17213" s="107">
        <v>18.59</v>
      </c>
      <c r="E17213" s="107">
        <v>4893</v>
      </c>
    </row>
    <row r="17214" spans="1:5" x14ac:dyDescent="0.3">
      <c r="A17214" s="66">
        <v>42012</v>
      </c>
      <c r="B17214" s="68">
        <v>0.29166666666666669</v>
      </c>
      <c r="C17214" t="s">
        <v>120</v>
      </c>
      <c r="D17214" s="107">
        <v>18.63</v>
      </c>
      <c r="E17214" s="107">
        <v>5065</v>
      </c>
    </row>
    <row r="17215" spans="1:5" x14ac:dyDescent="0.3">
      <c r="A17215" s="66">
        <v>42012</v>
      </c>
      <c r="B17215" s="68">
        <v>0.30208333333333331</v>
      </c>
      <c r="C17215" t="s">
        <v>120</v>
      </c>
      <c r="D17215" s="107">
        <v>18.71</v>
      </c>
      <c r="E17215" s="107">
        <v>5326</v>
      </c>
    </row>
    <row r="17216" spans="1:5" x14ac:dyDescent="0.3">
      <c r="A17216" s="66">
        <v>42012</v>
      </c>
      <c r="B17216" s="68">
        <v>0.3125</v>
      </c>
      <c r="C17216" t="s">
        <v>120</v>
      </c>
      <c r="D17216" s="107">
        <v>18.63</v>
      </c>
      <c r="E17216" s="107">
        <v>5240</v>
      </c>
    </row>
    <row r="17217" spans="1:5" x14ac:dyDescent="0.3">
      <c r="A17217" s="66">
        <v>42012</v>
      </c>
      <c r="B17217" s="68">
        <v>0.32291666666666669</v>
      </c>
      <c r="C17217" t="s">
        <v>120</v>
      </c>
      <c r="D17217" s="107">
        <v>18.55</v>
      </c>
      <c r="E17217" s="107">
        <v>5246</v>
      </c>
    </row>
    <row r="17218" spans="1:5" x14ac:dyDescent="0.3">
      <c r="A17218" s="66">
        <v>42012</v>
      </c>
      <c r="B17218" s="68">
        <v>0.33333333333333331</v>
      </c>
      <c r="C17218" t="s">
        <v>120</v>
      </c>
      <c r="D17218" s="107">
        <v>18.57</v>
      </c>
      <c r="E17218" s="107">
        <v>5278</v>
      </c>
    </row>
    <row r="17219" spans="1:5" x14ac:dyDescent="0.3">
      <c r="A17219" s="66">
        <v>42012</v>
      </c>
      <c r="B17219" s="68">
        <v>0.34375</v>
      </c>
      <c r="C17219" t="s">
        <v>120</v>
      </c>
      <c r="D17219" s="107">
        <v>18.57</v>
      </c>
      <c r="E17219" s="107">
        <v>5260</v>
      </c>
    </row>
    <row r="17220" spans="1:5" x14ac:dyDescent="0.3">
      <c r="A17220" s="66">
        <v>42012</v>
      </c>
      <c r="B17220" s="68">
        <v>0.35416666666666669</v>
      </c>
      <c r="C17220" t="s">
        <v>120</v>
      </c>
      <c r="D17220" s="107">
        <v>18.489999999999998</v>
      </c>
      <c r="E17220" s="107">
        <v>5229</v>
      </c>
    </row>
    <row r="17221" spans="1:5" x14ac:dyDescent="0.3">
      <c r="A17221" s="66">
        <v>42012</v>
      </c>
      <c r="B17221" s="68">
        <v>0.36458333333333331</v>
      </c>
      <c r="C17221" t="s">
        <v>120</v>
      </c>
      <c r="D17221" s="107">
        <v>18.43</v>
      </c>
      <c r="E17221" s="107">
        <v>5113</v>
      </c>
    </row>
    <row r="17222" spans="1:5" x14ac:dyDescent="0.3">
      <c r="A17222" s="66">
        <v>42012</v>
      </c>
      <c r="B17222" s="68">
        <v>0.375</v>
      </c>
      <c r="C17222" t="s">
        <v>120</v>
      </c>
      <c r="D17222" s="107">
        <v>18.309999999999999</v>
      </c>
      <c r="E17222" s="107">
        <v>4907</v>
      </c>
    </row>
    <row r="17223" spans="1:5" x14ac:dyDescent="0.3">
      <c r="A17223" s="66">
        <v>42012</v>
      </c>
      <c r="B17223" s="68">
        <v>0.38541666666666669</v>
      </c>
      <c r="C17223" t="s">
        <v>120</v>
      </c>
      <c r="D17223" s="107">
        <v>18.25</v>
      </c>
      <c r="E17223" s="107">
        <v>4841</v>
      </c>
    </row>
    <row r="17224" spans="1:5" x14ac:dyDescent="0.3">
      <c r="A17224" s="66">
        <v>42012</v>
      </c>
      <c r="B17224" s="68">
        <v>0.39583333333333331</v>
      </c>
      <c r="C17224" t="s">
        <v>120</v>
      </c>
      <c r="D17224" s="107">
        <v>18.22</v>
      </c>
      <c r="E17224" s="107">
        <v>4930</v>
      </c>
    </row>
    <row r="17225" spans="1:5" x14ac:dyDescent="0.3">
      <c r="A17225" s="66">
        <v>42012</v>
      </c>
      <c r="B17225" s="68">
        <v>0.40625</v>
      </c>
      <c r="C17225" t="s">
        <v>120</v>
      </c>
      <c r="D17225" s="107">
        <v>18.14</v>
      </c>
      <c r="E17225" s="107">
        <v>4884</v>
      </c>
    </row>
    <row r="17226" spans="1:5" x14ac:dyDescent="0.3">
      <c r="A17226" s="66">
        <v>42012</v>
      </c>
      <c r="B17226" s="68">
        <v>0.41666666666666669</v>
      </c>
      <c r="C17226" t="s">
        <v>120</v>
      </c>
      <c r="D17226" s="107">
        <v>18.100000000000001</v>
      </c>
      <c r="E17226" s="107">
        <v>4839</v>
      </c>
    </row>
    <row r="17227" spans="1:5" x14ac:dyDescent="0.3">
      <c r="A17227" s="66">
        <v>42012</v>
      </c>
      <c r="B17227" s="68">
        <v>0.42708333333333331</v>
      </c>
      <c r="C17227" t="s">
        <v>120</v>
      </c>
      <c r="D17227" s="107">
        <v>18</v>
      </c>
      <c r="E17227" s="107">
        <v>4736</v>
      </c>
    </row>
    <row r="17228" spans="1:5" x14ac:dyDescent="0.3">
      <c r="A17228" s="66">
        <v>42012</v>
      </c>
      <c r="B17228" s="68">
        <v>0.4375</v>
      </c>
      <c r="C17228" t="s">
        <v>120</v>
      </c>
      <c r="D17228" s="107">
        <v>17.95</v>
      </c>
      <c r="E17228" s="107">
        <v>4672</v>
      </c>
    </row>
    <row r="17229" spans="1:5" x14ac:dyDescent="0.3">
      <c r="A17229" s="66">
        <v>42012</v>
      </c>
      <c r="B17229" s="68">
        <v>0.44791666666666669</v>
      </c>
      <c r="C17229" t="s">
        <v>120</v>
      </c>
      <c r="D17229" s="107">
        <v>17.87</v>
      </c>
      <c r="E17229" s="107">
        <v>4643</v>
      </c>
    </row>
    <row r="17230" spans="1:5" x14ac:dyDescent="0.3">
      <c r="A17230" s="66">
        <v>42012</v>
      </c>
      <c r="B17230" s="68">
        <v>0.45833333333333331</v>
      </c>
      <c r="C17230" t="s">
        <v>120</v>
      </c>
      <c r="D17230" s="107">
        <v>17.850000000000001</v>
      </c>
      <c r="E17230" s="107">
        <v>4666</v>
      </c>
    </row>
    <row r="17231" spans="1:5" x14ac:dyDescent="0.3">
      <c r="A17231" s="66">
        <v>42012</v>
      </c>
      <c r="B17231" s="68">
        <v>0.46875</v>
      </c>
      <c r="C17231" t="s">
        <v>120</v>
      </c>
      <c r="D17231" s="107">
        <v>17.84</v>
      </c>
      <c r="E17231" s="107">
        <v>4686</v>
      </c>
    </row>
    <row r="17232" spans="1:5" x14ac:dyDescent="0.3">
      <c r="A17232" s="66">
        <v>42012</v>
      </c>
      <c r="B17232" s="68">
        <v>0.47916666666666669</v>
      </c>
      <c r="C17232" t="s">
        <v>120</v>
      </c>
      <c r="D17232" s="107">
        <v>17.850000000000001</v>
      </c>
      <c r="E17232" s="107">
        <v>4827</v>
      </c>
    </row>
    <row r="17233" spans="1:5" x14ac:dyDescent="0.3">
      <c r="A17233" s="66">
        <v>42012</v>
      </c>
      <c r="B17233" s="68">
        <v>0.48958333333333331</v>
      </c>
      <c r="C17233" t="s">
        <v>120</v>
      </c>
      <c r="D17233" s="107">
        <v>17.89</v>
      </c>
      <c r="E17233" s="107">
        <v>4912</v>
      </c>
    </row>
    <row r="17234" spans="1:5" x14ac:dyDescent="0.3">
      <c r="A17234" s="66">
        <v>42013</v>
      </c>
      <c r="B17234" s="68">
        <v>0.5</v>
      </c>
      <c r="C17234" t="s">
        <v>119</v>
      </c>
      <c r="D17234" s="107">
        <v>17.84</v>
      </c>
      <c r="E17234" s="107">
        <v>4918</v>
      </c>
    </row>
    <row r="17235" spans="1:5" x14ac:dyDescent="0.3">
      <c r="A17235" s="66">
        <v>42013</v>
      </c>
      <c r="B17235" s="68">
        <v>0.51041666666666663</v>
      </c>
      <c r="C17235" t="s">
        <v>119</v>
      </c>
      <c r="D17235" s="107">
        <v>17.96</v>
      </c>
      <c r="E17235" s="107">
        <v>5214</v>
      </c>
    </row>
    <row r="17236" spans="1:5" x14ac:dyDescent="0.3">
      <c r="A17236" s="66">
        <v>42013</v>
      </c>
      <c r="B17236" s="68">
        <v>0.52083333333333337</v>
      </c>
      <c r="C17236" t="s">
        <v>119</v>
      </c>
      <c r="D17236" s="107">
        <v>17.77</v>
      </c>
      <c r="E17236" s="107">
        <v>5124</v>
      </c>
    </row>
    <row r="17237" spans="1:5" x14ac:dyDescent="0.3">
      <c r="A17237" s="66">
        <v>42013</v>
      </c>
      <c r="B17237" s="68">
        <v>0.53125</v>
      </c>
      <c r="C17237" t="s">
        <v>119</v>
      </c>
      <c r="D17237" s="107">
        <v>17.850000000000001</v>
      </c>
      <c r="E17237" s="107">
        <v>5251</v>
      </c>
    </row>
    <row r="17238" spans="1:5" x14ac:dyDescent="0.3">
      <c r="A17238" s="66">
        <v>42013</v>
      </c>
      <c r="B17238" s="68">
        <v>4.1666666666666664E-2</v>
      </c>
      <c r="C17238" t="s">
        <v>119</v>
      </c>
      <c r="D17238" s="107">
        <v>17.89</v>
      </c>
      <c r="E17238" s="107">
        <v>5350</v>
      </c>
    </row>
    <row r="17239" spans="1:5" x14ac:dyDescent="0.3">
      <c r="A17239" s="66">
        <v>42013</v>
      </c>
      <c r="B17239" s="68">
        <v>5.2083333333333336E-2</v>
      </c>
      <c r="C17239" t="s">
        <v>119</v>
      </c>
      <c r="D17239" s="107">
        <v>17.91</v>
      </c>
      <c r="E17239" s="107">
        <v>5441</v>
      </c>
    </row>
    <row r="17240" spans="1:5" x14ac:dyDescent="0.3">
      <c r="A17240" s="66">
        <v>42013</v>
      </c>
      <c r="B17240" s="68">
        <v>6.25E-2</v>
      </c>
      <c r="C17240" t="s">
        <v>119</v>
      </c>
      <c r="D17240" s="107">
        <v>18.100000000000001</v>
      </c>
      <c r="E17240" s="107">
        <v>5873</v>
      </c>
    </row>
    <row r="17241" spans="1:5" x14ac:dyDescent="0.3">
      <c r="A17241" s="66">
        <v>42013</v>
      </c>
      <c r="B17241" s="68">
        <v>7.2916666666666671E-2</v>
      </c>
      <c r="C17241" t="s">
        <v>119</v>
      </c>
      <c r="D17241" s="107">
        <v>18.2</v>
      </c>
      <c r="E17241" s="107">
        <v>6214</v>
      </c>
    </row>
    <row r="17242" spans="1:5" x14ac:dyDescent="0.3">
      <c r="A17242" s="66">
        <v>42013</v>
      </c>
      <c r="B17242" s="68">
        <v>8.3333333333333329E-2</v>
      </c>
      <c r="C17242" t="s">
        <v>119</v>
      </c>
      <c r="D17242" s="107">
        <v>18.41</v>
      </c>
      <c r="E17242" s="107">
        <v>6541</v>
      </c>
    </row>
    <row r="17243" spans="1:5" x14ac:dyDescent="0.3">
      <c r="A17243" s="66">
        <v>42013</v>
      </c>
      <c r="B17243" s="68">
        <v>9.375E-2</v>
      </c>
      <c r="C17243" t="s">
        <v>119</v>
      </c>
      <c r="D17243" s="107">
        <v>18.28</v>
      </c>
      <c r="E17243" s="107">
        <v>6443</v>
      </c>
    </row>
    <row r="17244" spans="1:5" x14ac:dyDescent="0.3">
      <c r="A17244" s="66">
        <v>42013</v>
      </c>
      <c r="B17244" s="68">
        <v>0.10416666666666667</v>
      </c>
      <c r="C17244" t="s">
        <v>119</v>
      </c>
      <c r="D17244" s="107">
        <v>18.45</v>
      </c>
      <c r="E17244" s="107">
        <v>6883</v>
      </c>
    </row>
    <row r="17245" spans="1:5" x14ac:dyDescent="0.3">
      <c r="A17245" s="66">
        <v>42013</v>
      </c>
      <c r="B17245" s="68">
        <v>0.11458333333333333</v>
      </c>
      <c r="C17245" t="s">
        <v>119</v>
      </c>
      <c r="D17245" s="107">
        <v>18.350000000000001</v>
      </c>
      <c r="E17245" s="107">
        <v>6949</v>
      </c>
    </row>
    <row r="17246" spans="1:5" x14ac:dyDescent="0.3">
      <c r="A17246" s="66">
        <v>42013</v>
      </c>
      <c r="B17246" s="68">
        <v>0.125</v>
      </c>
      <c r="C17246" t="s">
        <v>119</v>
      </c>
      <c r="D17246" s="107">
        <v>18.16</v>
      </c>
      <c r="E17246" s="107">
        <v>6792</v>
      </c>
    </row>
    <row r="17247" spans="1:5" x14ac:dyDescent="0.3">
      <c r="A17247" s="66">
        <v>42013</v>
      </c>
      <c r="B17247" s="68">
        <v>0.13541666666666666</v>
      </c>
      <c r="C17247" t="s">
        <v>119</v>
      </c>
      <c r="D17247" s="107">
        <v>17.71</v>
      </c>
      <c r="E17247" s="107">
        <v>6271</v>
      </c>
    </row>
    <row r="17248" spans="1:5" x14ac:dyDescent="0.3">
      <c r="A17248" s="66">
        <v>42013</v>
      </c>
      <c r="B17248" s="68">
        <v>0.14583333333333334</v>
      </c>
      <c r="C17248" t="s">
        <v>119</v>
      </c>
      <c r="D17248" s="107">
        <v>17.63</v>
      </c>
      <c r="E17248" s="107">
        <v>5800</v>
      </c>
    </row>
    <row r="17249" spans="1:5" x14ac:dyDescent="0.3">
      <c r="A17249" s="66">
        <v>42013</v>
      </c>
      <c r="B17249" s="68">
        <v>0.15625</v>
      </c>
      <c r="C17249" t="s">
        <v>119</v>
      </c>
      <c r="D17249" s="107">
        <v>17.62</v>
      </c>
      <c r="E17249" s="107">
        <v>5695</v>
      </c>
    </row>
    <row r="17250" spans="1:5" x14ac:dyDescent="0.3">
      <c r="A17250" s="66">
        <v>42013</v>
      </c>
      <c r="B17250" s="68">
        <v>0.16666666666666666</v>
      </c>
      <c r="C17250" t="s">
        <v>119</v>
      </c>
      <c r="D17250" s="107">
        <v>17.57</v>
      </c>
      <c r="E17250" s="107">
        <v>5671</v>
      </c>
    </row>
    <row r="17251" spans="1:5" x14ac:dyDescent="0.3">
      <c r="A17251" s="66">
        <v>42013</v>
      </c>
      <c r="B17251" s="68">
        <v>0.17708333333333334</v>
      </c>
      <c r="C17251" t="s">
        <v>119</v>
      </c>
      <c r="D17251" s="107">
        <v>17.66</v>
      </c>
      <c r="E17251" s="107">
        <v>5950</v>
      </c>
    </row>
    <row r="17252" spans="1:5" x14ac:dyDescent="0.3">
      <c r="A17252" s="66">
        <v>42013</v>
      </c>
      <c r="B17252" s="68">
        <v>0.1875</v>
      </c>
      <c r="C17252" t="s">
        <v>119</v>
      </c>
      <c r="D17252" s="107">
        <v>17.829999999999998</v>
      </c>
      <c r="E17252" s="107">
        <v>6355</v>
      </c>
    </row>
    <row r="17253" spans="1:5" x14ac:dyDescent="0.3">
      <c r="A17253" s="66">
        <v>42013</v>
      </c>
      <c r="B17253" s="68">
        <v>0.19791666666666666</v>
      </c>
      <c r="C17253" t="s">
        <v>119</v>
      </c>
      <c r="D17253" s="107">
        <v>17.95</v>
      </c>
      <c r="E17253" s="107">
        <v>6666</v>
      </c>
    </row>
    <row r="17254" spans="1:5" x14ac:dyDescent="0.3">
      <c r="A17254" s="66">
        <v>42013</v>
      </c>
      <c r="B17254" s="68">
        <v>0.20833333333333334</v>
      </c>
      <c r="C17254" t="s">
        <v>119</v>
      </c>
      <c r="D17254" s="107">
        <v>17.899999999999999</v>
      </c>
      <c r="E17254" s="107">
        <v>7151</v>
      </c>
    </row>
    <row r="17255" spans="1:5" x14ac:dyDescent="0.3">
      <c r="A17255" s="66">
        <v>42013</v>
      </c>
      <c r="B17255" s="68">
        <v>0.21875</v>
      </c>
      <c r="C17255" t="s">
        <v>119</v>
      </c>
      <c r="D17255" s="107">
        <v>17.95</v>
      </c>
      <c r="E17255" s="107">
        <v>7386</v>
      </c>
    </row>
    <row r="17256" spans="1:5" x14ac:dyDescent="0.3">
      <c r="A17256" s="66">
        <v>42013</v>
      </c>
      <c r="B17256" s="68">
        <v>0.22916666666666666</v>
      </c>
      <c r="C17256" t="s">
        <v>119</v>
      </c>
      <c r="D17256" s="107">
        <v>17.55</v>
      </c>
      <c r="E17256" s="107">
        <v>6564</v>
      </c>
    </row>
    <row r="17257" spans="1:5" x14ac:dyDescent="0.3">
      <c r="A17257" s="66">
        <v>42013</v>
      </c>
      <c r="B17257" s="68">
        <v>0.23958333333333334</v>
      </c>
      <c r="C17257" t="s">
        <v>119</v>
      </c>
      <c r="D17257" s="107">
        <v>17.48</v>
      </c>
      <c r="E17257" s="107">
        <v>6214</v>
      </c>
    </row>
    <row r="17258" spans="1:5" x14ac:dyDescent="0.3">
      <c r="A17258" s="66">
        <v>42013</v>
      </c>
      <c r="B17258" s="68">
        <v>0.25</v>
      </c>
      <c r="C17258" t="s">
        <v>119</v>
      </c>
      <c r="D17258" s="107">
        <v>17.52</v>
      </c>
      <c r="E17258" s="107">
        <v>6094</v>
      </c>
    </row>
    <row r="17259" spans="1:5" x14ac:dyDescent="0.3">
      <c r="A17259" s="66">
        <v>42013</v>
      </c>
      <c r="B17259" s="68">
        <v>0.26041666666666669</v>
      </c>
      <c r="C17259" t="s">
        <v>119</v>
      </c>
      <c r="D17259" s="107">
        <v>17.579999999999998</v>
      </c>
      <c r="E17259" s="107">
        <v>6117</v>
      </c>
    </row>
    <row r="17260" spans="1:5" x14ac:dyDescent="0.3">
      <c r="A17260" s="66">
        <v>42013</v>
      </c>
      <c r="B17260" s="68">
        <v>0.27083333333333331</v>
      </c>
      <c r="C17260" t="s">
        <v>119</v>
      </c>
      <c r="D17260" s="107">
        <v>17.559999999999999</v>
      </c>
      <c r="E17260" s="107">
        <v>5906</v>
      </c>
    </row>
    <row r="17261" spans="1:5" x14ac:dyDescent="0.3">
      <c r="A17261" s="66">
        <v>42013</v>
      </c>
      <c r="B17261" s="68">
        <v>0.28125</v>
      </c>
      <c r="C17261" t="s">
        <v>119</v>
      </c>
      <c r="D17261" s="107">
        <v>17.600000000000001</v>
      </c>
      <c r="E17261" s="107">
        <v>5790</v>
      </c>
    </row>
    <row r="17262" spans="1:5" x14ac:dyDescent="0.3">
      <c r="A17262" s="66">
        <v>42013</v>
      </c>
      <c r="B17262" s="68">
        <v>0.29166666666666669</v>
      </c>
      <c r="C17262" t="s">
        <v>119</v>
      </c>
      <c r="D17262" s="107">
        <v>17.61</v>
      </c>
      <c r="E17262" s="107">
        <v>5765</v>
      </c>
    </row>
    <row r="17263" spans="1:5" x14ac:dyDescent="0.3">
      <c r="A17263" s="66">
        <v>42013</v>
      </c>
      <c r="B17263" s="68">
        <v>0.30208333333333331</v>
      </c>
      <c r="C17263" t="s">
        <v>119</v>
      </c>
      <c r="D17263" s="107">
        <v>17.46</v>
      </c>
      <c r="E17263" s="107">
        <v>5612</v>
      </c>
    </row>
    <row r="17264" spans="1:5" x14ac:dyDescent="0.3">
      <c r="A17264" s="66">
        <v>42013</v>
      </c>
      <c r="B17264" s="68">
        <v>0.3125</v>
      </c>
      <c r="C17264" t="s">
        <v>119</v>
      </c>
      <c r="D17264" s="107">
        <v>17.47</v>
      </c>
      <c r="E17264" s="107">
        <v>5519</v>
      </c>
    </row>
    <row r="17265" spans="1:5" x14ac:dyDescent="0.3">
      <c r="A17265" s="66">
        <v>42013</v>
      </c>
      <c r="B17265" s="68">
        <v>0.32291666666666669</v>
      </c>
      <c r="C17265" t="s">
        <v>119</v>
      </c>
      <c r="D17265" s="107">
        <v>17.329999999999998</v>
      </c>
      <c r="E17265" s="107">
        <v>5424</v>
      </c>
    </row>
    <row r="17266" spans="1:5" x14ac:dyDescent="0.3">
      <c r="A17266" s="66">
        <v>42013</v>
      </c>
      <c r="B17266" s="68">
        <v>0.33333333333333331</v>
      </c>
      <c r="C17266" t="s">
        <v>119</v>
      </c>
      <c r="D17266" s="107">
        <v>17.309999999999999</v>
      </c>
      <c r="E17266" s="107">
        <v>5352</v>
      </c>
    </row>
    <row r="17267" spans="1:5" x14ac:dyDescent="0.3">
      <c r="A17267" s="66">
        <v>42013</v>
      </c>
      <c r="B17267" s="68">
        <v>0.34375</v>
      </c>
      <c r="C17267" t="s">
        <v>119</v>
      </c>
      <c r="D17267" s="107">
        <v>17.309999999999999</v>
      </c>
      <c r="E17267" s="107">
        <v>5343</v>
      </c>
    </row>
    <row r="17268" spans="1:5" x14ac:dyDescent="0.3">
      <c r="A17268" s="66">
        <v>42013</v>
      </c>
      <c r="B17268" s="68">
        <v>0.35416666666666669</v>
      </c>
      <c r="C17268" t="s">
        <v>119</v>
      </c>
      <c r="D17268" s="107">
        <v>17.420000000000002</v>
      </c>
      <c r="E17268" s="107">
        <v>5313</v>
      </c>
    </row>
    <row r="17269" spans="1:5" x14ac:dyDescent="0.3">
      <c r="A17269" s="66">
        <v>42013</v>
      </c>
      <c r="B17269" s="68">
        <v>0.36458333333333331</v>
      </c>
      <c r="C17269" t="s">
        <v>119</v>
      </c>
      <c r="D17269" s="107">
        <v>17.43</v>
      </c>
      <c r="E17269" s="107">
        <v>5297</v>
      </c>
    </row>
    <row r="17270" spans="1:5" x14ac:dyDescent="0.3">
      <c r="A17270" s="66">
        <v>42013</v>
      </c>
      <c r="B17270" s="68">
        <v>0.375</v>
      </c>
      <c r="C17270" t="s">
        <v>119</v>
      </c>
      <c r="D17270" s="107">
        <v>17.399999999999999</v>
      </c>
      <c r="E17270" s="107">
        <v>5189</v>
      </c>
    </row>
    <row r="17271" spans="1:5" x14ac:dyDescent="0.3">
      <c r="A17271" s="66">
        <v>42013</v>
      </c>
      <c r="B17271" s="68">
        <v>0.38541666666666669</v>
      </c>
      <c r="C17271" t="s">
        <v>119</v>
      </c>
      <c r="D17271" s="107">
        <v>17.399999999999999</v>
      </c>
      <c r="E17271" s="107">
        <v>5154</v>
      </c>
    </row>
    <row r="17272" spans="1:5" x14ac:dyDescent="0.3">
      <c r="A17272" s="66">
        <v>42013</v>
      </c>
      <c r="B17272" s="68">
        <v>0.39583333333333331</v>
      </c>
      <c r="C17272" t="s">
        <v>119</v>
      </c>
      <c r="D17272" s="107">
        <v>17.350000000000001</v>
      </c>
      <c r="E17272" s="107">
        <v>5209</v>
      </c>
    </row>
    <row r="17273" spans="1:5" x14ac:dyDescent="0.3">
      <c r="A17273" s="66">
        <v>42013</v>
      </c>
      <c r="B17273" s="68">
        <v>0.40625</v>
      </c>
      <c r="C17273" t="s">
        <v>119</v>
      </c>
      <c r="D17273" s="107">
        <v>17.45</v>
      </c>
      <c r="E17273" s="107">
        <v>5273</v>
      </c>
    </row>
    <row r="17274" spans="1:5" x14ac:dyDescent="0.3">
      <c r="A17274" s="66">
        <v>42013</v>
      </c>
      <c r="B17274" s="68">
        <v>0.41666666666666669</v>
      </c>
      <c r="C17274" t="s">
        <v>119</v>
      </c>
      <c r="D17274" s="107">
        <v>17.5</v>
      </c>
      <c r="E17274" s="107">
        <v>5282</v>
      </c>
    </row>
    <row r="17275" spans="1:5" x14ac:dyDescent="0.3">
      <c r="A17275" s="66">
        <v>42013</v>
      </c>
      <c r="B17275" s="68">
        <v>0.42708333333333331</v>
      </c>
      <c r="C17275" t="s">
        <v>119</v>
      </c>
      <c r="D17275" s="107">
        <v>17.579999999999998</v>
      </c>
      <c r="E17275" s="107">
        <v>5285</v>
      </c>
    </row>
    <row r="17276" spans="1:5" x14ac:dyDescent="0.3">
      <c r="A17276" s="66">
        <v>42013</v>
      </c>
      <c r="B17276" s="68">
        <v>0.4375</v>
      </c>
      <c r="C17276" t="s">
        <v>119</v>
      </c>
      <c r="D17276" s="107">
        <v>17.760000000000002</v>
      </c>
      <c r="E17276" s="107">
        <v>5385</v>
      </c>
    </row>
    <row r="17277" spans="1:5" x14ac:dyDescent="0.3">
      <c r="A17277" s="66">
        <v>42013</v>
      </c>
      <c r="B17277" s="68">
        <v>0.44791666666666669</v>
      </c>
      <c r="C17277" t="s">
        <v>119</v>
      </c>
      <c r="D17277" s="107">
        <v>17.829999999999998</v>
      </c>
      <c r="E17277" s="107">
        <v>5403</v>
      </c>
    </row>
    <row r="17278" spans="1:5" x14ac:dyDescent="0.3">
      <c r="A17278" s="66">
        <v>42013</v>
      </c>
      <c r="B17278" s="68">
        <v>0.45833333333333331</v>
      </c>
      <c r="C17278" t="s">
        <v>119</v>
      </c>
      <c r="D17278" s="107">
        <v>17.829999999999998</v>
      </c>
      <c r="E17278" s="107">
        <v>5376</v>
      </c>
    </row>
    <row r="17279" spans="1:5" x14ac:dyDescent="0.3">
      <c r="A17279" s="66">
        <v>42013</v>
      </c>
      <c r="B17279" s="68">
        <v>0.46875</v>
      </c>
      <c r="C17279" t="s">
        <v>119</v>
      </c>
      <c r="D17279" s="107">
        <v>17.87</v>
      </c>
      <c r="E17279" s="107">
        <v>5356</v>
      </c>
    </row>
    <row r="17280" spans="1:5" x14ac:dyDescent="0.3">
      <c r="A17280" s="66">
        <v>42013</v>
      </c>
      <c r="B17280" s="68">
        <v>0.47916666666666669</v>
      </c>
      <c r="C17280" t="s">
        <v>119</v>
      </c>
      <c r="D17280" s="107">
        <v>17.93</v>
      </c>
      <c r="E17280" s="107">
        <v>5336</v>
      </c>
    </row>
    <row r="17281" spans="1:5" x14ac:dyDescent="0.3">
      <c r="A17281" s="66">
        <v>42013</v>
      </c>
      <c r="B17281" s="68">
        <v>0.48958333333333331</v>
      </c>
      <c r="C17281" t="s">
        <v>119</v>
      </c>
      <c r="D17281" s="107">
        <v>18.05</v>
      </c>
      <c r="E17281" s="107">
        <v>5327</v>
      </c>
    </row>
    <row r="17282" spans="1:5" x14ac:dyDescent="0.3">
      <c r="A17282" s="66">
        <v>42013</v>
      </c>
      <c r="B17282" s="68">
        <v>0.5</v>
      </c>
      <c r="C17282" t="s">
        <v>120</v>
      </c>
      <c r="D17282" s="107">
        <v>18.22</v>
      </c>
      <c r="E17282" s="107">
        <v>5301</v>
      </c>
    </row>
    <row r="17283" spans="1:5" x14ac:dyDescent="0.3">
      <c r="A17283" s="66">
        <v>42013</v>
      </c>
      <c r="B17283" s="68">
        <v>0.51041666666666663</v>
      </c>
      <c r="C17283" t="s">
        <v>120</v>
      </c>
      <c r="D17283" s="107">
        <v>18.5</v>
      </c>
      <c r="E17283" s="107">
        <v>5256</v>
      </c>
    </row>
    <row r="17284" spans="1:5" x14ac:dyDescent="0.3">
      <c r="A17284" s="66">
        <v>42013</v>
      </c>
      <c r="B17284" s="68">
        <v>0.52083333333333337</v>
      </c>
      <c r="C17284" t="s">
        <v>120</v>
      </c>
      <c r="D17284" s="107">
        <v>18.690000000000001</v>
      </c>
      <c r="E17284" s="107">
        <v>5211</v>
      </c>
    </row>
    <row r="17285" spans="1:5" x14ac:dyDescent="0.3">
      <c r="A17285" s="66">
        <v>42013</v>
      </c>
      <c r="B17285" s="68">
        <v>0.53125</v>
      </c>
      <c r="C17285" t="s">
        <v>120</v>
      </c>
      <c r="D17285" s="107">
        <v>18.86</v>
      </c>
      <c r="E17285" s="107">
        <v>5122</v>
      </c>
    </row>
    <row r="17286" spans="1:5" x14ac:dyDescent="0.3">
      <c r="A17286" s="66">
        <v>42013</v>
      </c>
      <c r="B17286" s="68">
        <v>4.1666666666666664E-2</v>
      </c>
      <c r="C17286" t="s">
        <v>120</v>
      </c>
      <c r="D17286" s="107">
        <v>18.97</v>
      </c>
      <c r="E17286" s="107">
        <v>5068</v>
      </c>
    </row>
    <row r="17287" spans="1:5" x14ac:dyDescent="0.3">
      <c r="A17287" s="66">
        <v>42013</v>
      </c>
      <c r="B17287" s="68">
        <v>5.2083333333333336E-2</v>
      </c>
      <c r="C17287" t="s">
        <v>120</v>
      </c>
      <c r="D17287" s="107">
        <v>19.09</v>
      </c>
      <c r="E17287" s="107">
        <v>5021</v>
      </c>
    </row>
    <row r="17288" spans="1:5" x14ac:dyDescent="0.3">
      <c r="A17288" s="66">
        <v>42013</v>
      </c>
      <c r="B17288" s="68">
        <v>6.25E-2</v>
      </c>
      <c r="C17288" t="s">
        <v>120</v>
      </c>
      <c r="D17288" s="107">
        <v>19.059999999999999</v>
      </c>
      <c r="E17288" s="107">
        <v>5277</v>
      </c>
    </row>
    <row r="17289" spans="1:5" x14ac:dyDescent="0.3">
      <c r="A17289" s="66">
        <v>42013</v>
      </c>
      <c r="B17289" s="68">
        <v>7.2916666666666671E-2</v>
      </c>
      <c r="C17289" t="s">
        <v>120</v>
      </c>
      <c r="D17289" s="107">
        <v>18.87</v>
      </c>
      <c r="E17289" s="107">
        <v>6066</v>
      </c>
    </row>
    <row r="17290" spans="1:5" x14ac:dyDescent="0.3">
      <c r="A17290" s="66">
        <v>42013</v>
      </c>
      <c r="B17290" s="68">
        <v>8.3333333333333329E-2</v>
      </c>
      <c r="C17290" t="s">
        <v>120</v>
      </c>
      <c r="D17290" s="107">
        <v>18.850000000000001</v>
      </c>
      <c r="E17290" s="107">
        <v>6404</v>
      </c>
    </row>
    <row r="17291" spans="1:5" x14ac:dyDescent="0.3">
      <c r="A17291" s="66">
        <v>42013</v>
      </c>
      <c r="B17291" s="68">
        <v>9.375E-2</v>
      </c>
      <c r="C17291" t="s">
        <v>120</v>
      </c>
      <c r="D17291" s="107">
        <v>19.02</v>
      </c>
      <c r="E17291" s="107">
        <v>6463</v>
      </c>
    </row>
    <row r="17292" spans="1:5" x14ac:dyDescent="0.3">
      <c r="A17292" s="66">
        <v>42013</v>
      </c>
      <c r="B17292" s="68">
        <v>0.10416666666666667</v>
      </c>
      <c r="C17292" t="s">
        <v>120</v>
      </c>
      <c r="D17292" s="107">
        <v>19.05</v>
      </c>
      <c r="E17292" s="107">
        <v>6709</v>
      </c>
    </row>
    <row r="17293" spans="1:5" x14ac:dyDescent="0.3">
      <c r="A17293" s="66">
        <v>42013</v>
      </c>
      <c r="B17293" s="68">
        <v>0.11458333333333333</v>
      </c>
      <c r="C17293" t="s">
        <v>120</v>
      </c>
      <c r="D17293" s="107">
        <v>19.04</v>
      </c>
      <c r="E17293" s="107">
        <v>6926</v>
      </c>
    </row>
    <row r="17294" spans="1:5" x14ac:dyDescent="0.3">
      <c r="A17294" s="66">
        <v>42013</v>
      </c>
      <c r="B17294" s="68">
        <v>0.125</v>
      </c>
      <c r="C17294" t="s">
        <v>120</v>
      </c>
      <c r="D17294" s="107">
        <v>19.16</v>
      </c>
      <c r="E17294" s="107">
        <v>6699</v>
      </c>
    </row>
    <row r="17295" spans="1:5" x14ac:dyDescent="0.3">
      <c r="A17295" s="66">
        <v>42013</v>
      </c>
      <c r="B17295" s="68">
        <v>0.13541666666666666</v>
      </c>
      <c r="C17295" t="s">
        <v>120</v>
      </c>
      <c r="D17295" s="107">
        <v>19.22</v>
      </c>
      <c r="E17295" s="107">
        <v>6566</v>
      </c>
    </row>
    <row r="17296" spans="1:5" x14ac:dyDescent="0.3">
      <c r="A17296" s="66">
        <v>42013</v>
      </c>
      <c r="B17296" s="68">
        <v>0.14583333333333334</v>
      </c>
      <c r="C17296" t="s">
        <v>120</v>
      </c>
      <c r="D17296" s="107">
        <v>19.23</v>
      </c>
      <c r="E17296" s="107">
        <v>6671</v>
      </c>
    </row>
    <row r="17297" spans="1:5" x14ac:dyDescent="0.3">
      <c r="A17297" s="66">
        <v>42013</v>
      </c>
      <c r="B17297" s="68">
        <v>0.15625</v>
      </c>
      <c r="C17297" t="s">
        <v>120</v>
      </c>
      <c r="D17297" s="107">
        <v>19.23</v>
      </c>
      <c r="E17297" s="107">
        <v>7016</v>
      </c>
    </row>
    <row r="17298" spans="1:5" x14ac:dyDescent="0.3">
      <c r="A17298" s="66">
        <v>42013</v>
      </c>
      <c r="B17298" s="68">
        <v>0.16666666666666666</v>
      </c>
      <c r="C17298" t="s">
        <v>120</v>
      </c>
      <c r="D17298" s="107">
        <v>19.239999999999998</v>
      </c>
      <c r="E17298" s="107">
        <v>7053</v>
      </c>
    </row>
    <row r="17299" spans="1:5" x14ac:dyDescent="0.3">
      <c r="A17299" s="66">
        <v>42013</v>
      </c>
      <c r="B17299" s="68">
        <v>0.17708333333333334</v>
      </c>
      <c r="C17299" t="s">
        <v>120</v>
      </c>
      <c r="D17299" s="107">
        <v>19.21</v>
      </c>
      <c r="E17299" s="107">
        <v>6902</v>
      </c>
    </row>
    <row r="17300" spans="1:5" x14ac:dyDescent="0.3">
      <c r="A17300" s="66">
        <v>42013</v>
      </c>
      <c r="B17300" s="68">
        <v>0.1875</v>
      </c>
      <c r="C17300" t="s">
        <v>120</v>
      </c>
      <c r="D17300" s="107">
        <v>19.170000000000002</v>
      </c>
      <c r="E17300" s="107">
        <v>7275</v>
      </c>
    </row>
    <row r="17301" spans="1:5" x14ac:dyDescent="0.3">
      <c r="A17301" s="66">
        <v>42013</v>
      </c>
      <c r="B17301" s="68">
        <v>0.19791666666666666</v>
      </c>
      <c r="C17301" t="s">
        <v>120</v>
      </c>
      <c r="D17301" s="107">
        <v>19.16</v>
      </c>
      <c r="E17301" s="107">
        <v>7407</v>
      </c>
    </row>
    <row r="17302" spans="1:5" x14ac:dyDescent="0.3">
      <c r="A17302" s="66">
        <v>42013</v>
      </c>
      <c r="B17302" s="68">
        <v>0.20833333333333334</v>
      </c>
      <c r="C17302" t="s">
        <v>120</v>
      </c>
      <c r="D17302" s="107">
        <v>19.170000000000002</v>
      </c>
      <c r="E17302" s="107">
        <v>7504</v>
      </c>
    </row>
    <row r="17303" spans="1:5" x14ac:dyDescent="0.3">
      <c r="A17303" s="66">
        <v>42013</v>
      </c>
      <c r="B17303" s="68">
        <v>0.21875</v>
      </c>
      <c r="C17303" t="s">
        <v>120</v>
      </c>
      <c r="D17303" s="107">
        <v>19.16</v>
      </c>
      <c r="E17303" s="107">
        <v>7009</v>
      </c>
    </row>
    <row r="17304" spans="1:5" x14ac:dyDescent="0.3">
      <c r="A17304" s="66">
        <v>42013</v>
      </c>
      <c r="B17304" s="68">
        <v>0.22916666666666666</v>
      </c>
      <c r="C17304" t="s">
        <v>120</v>
      </c>
      <c r="D17304" s="107">
        <v>19.2</v>
      </c>
      <c r="E17304" s="107">
        <v>6581</v>
      </c>
    </row>
    <row r="17305" spans="1:5" x14ac:dyDescent="0.3">
      <c r="A17305" s="66">
        <v>42013</v>
      </c>
      <c r="B17305" s="68">
        <v>0.23958333333333334</v>
      </c>
      <c r="C17305" t="s">
        <v>120</v>
      </c>
      <c r="D17305" s="107">
        <v>19.3</v>
      </c>
      <c r="E17305" s="107">
        <v>6155</v>
      </c>
    </row>
    <row r="17306" spans="1:5" x14ac:dyDescent="0.3">
      <c r="A17306" s="66">
        <v>42013</v>
      </c>
      <c r="B17306" s="68">
        <v>0.25</v>
      </c>
      <c r="C17306" t="s">
        <v>120</v>
      </c>
      <c r="D17306" s="107">
        <v>19.309999999999999</v>
      </c>
      <c r="E17306" s="107">
        <v>6180</v>
      </c>
    </row>
    <row r="17307" spans="1:5" x14ac:dyDescent="0.3">
      <c r="A17307" s="66">
        <v>42013</v>
      </c>
      <c r="B17307" s="68">
        <v>0.26041666666666669</v>
      </c>
      <c r="C17307" t="s">
        <v>120</v>
      </c>
      <c r="D17307" s="107">
        <v>19.260000000000002</v>
      </c>
      <c r="E17307" s="107">
        <v>6223</v>
      </c>
    </row>
    <row r="17308" spans="1:5" x14ac:dyDescent="0.3">
      <c r="A17308" s="66">
        <v>42013</v>
      </c>
      <c r="B17308" s="68">
        <v>0.27083333333333331</v>
      </c>
      <c r="C17308" t="s">
        <v>120</v>
      </c>
      <c r="D17308" s="107">
        <v>19.239999999999998</v>
      </c>
      <c r="E17308" s="107">
        <v>6409</v>
      </c>
    </row>
    <row r="17309" spans="1:5" x14ac:dyDescent="0.3">
      <c r="A17309" s="66">
        <v>42013</v>
      </c>
      <c r="B17309" s="68">
        <v>0.28125</v>
      </c>
      <c r="C17309" t="s">
        <v>120</v>
      </c>
      <c r="D17309" s="107">
        <v>19.2</v>
      </c>
      <c r="E17309" s="107">
        <v>6421</v>
      </c>
    </row>
    <row r="17310" spans="1:5" x14ac:dyDescent="0.3">
      <c r="A17310" s="66">
        <v>42013</v>
      </c>
      <c r="B17310" s="68">
        <v>0.29166666666666669</v>
      </c>
      <c r="C17310" t="s">
        <v>120</v>
      </c>
      <c r="D17310" s="107">
        <v>19.149999999999999</v>
      </c>
      <c r="E17310" s="107">
        <v>6518</v>
      </c>
    </row>
    <row r="17311" spans="1:5" x14ac:dyDescent="0.3">
      <c r="A17311" s="66">
        <v>42013</v>
      </c>
      <c r="B17311" s="68">
        <v>0.30208333333333331</v>
      </c>
      <c r="C17311" t="s">
        <v>120</v>
      </c>
      <c r="D17311" s="107">
        <v>19.13</v>
      </c>
      <c r="E17311" s="107">
        <v>6979</v>
      </c>
    </row>
    <row r="17312" spans="1:5" x14ac:dyDescent="0.3">
      <c r="A17312" s="66">
        <v>42013</v>
      </c>
      <c r="B17312" s="68">
        <v>0.3125</v>
      </c>
      <c r="C17312" t="s">
        <v>120</v>
      </c>
      <c r="D17312" s="107">
        <v>19.13</v>
      </c>
      <c r="E17312" s="107">
        <v>6262</v>
      </c>
    </row>
    <row r="17313" spans="1:5" x14ac:dyDescent="0.3">
      <c r="A17313" s="66">
        <v>42013</v>
      </c>
      <c r="B17313" s="68">
        <v>0.32291666666666669</v>
      </c>
      <c r="C17313" t="s">
        <v>120</v>
      </c>
      <c r="D17313" s="107">
        <v>19.13</v>
      </c>
      <c r="E17313" s="107">
        <v>5725</v>
      </c>
    </row>
    <row r="17314" spans="1:5" x14ac:dyDescent="0.3">
      <c r="A17314" s="66">
        <v>42013</v>
      </c>
      <c r="B17314" s="68">
        <v>0.33333333333333331</v>
      </c>
      <c r="C17314" t="s">
        <v>120</v>
      </c>
      <c r="D17314" s="107">
        <v>19.09</v>
      </c>
      <c r="E17314" s="107">
        <v>5611</v>
      </c>
    </row>
    <row r="17315" spans="1:5" x14ac:dyDescent="0.3">
      <c r="A17315" s="66">
        <v>42013</v>
      </c>
      <c r="B17315" s="68">
        <v>0.34375</v>
      </c>
      <c r="C17315" t="s">
        <v>120</v>
      </c>
      <c r="D17315" s="107">
        <v>19.059999999999999</v>
      </c>
      <c r="E17315" s="107">
        <v>5553</v>
      </c>
    </row>
    <row r="17316" spans="1:5" x14ac:dyDescent="0.3">
      <c r="A17316" s="66">
        <v>42013</v>
      </c>
      <c r="B17316" s="68">
        <v>0.35416666666666669</v>
      </c>
      <c r="C17316" t="s">
        <v>120</v>
      </c>
      <c r="D17316" s="107">
        <v>19.05</v>
      </c>
      <c r="E17316" s="107">
        <v>5504</v>
      </c>
    </row>
    <row r="17317" spans="1:5" x14ac:dyDescent="0.3">
      <c r="A17317" s="66">
        <v>42013</v>
      </c>
      <c r="B17317" s="68">
        <v>0.36458333333333331</v>
      </c>
      <c r="C17317" t="s">
        <v>120</v>
      </c>
      <c r="D17317" s="107">
        <v>18.940000000000001</v>
      </c>
      <c r="E17317" s="107">
        <v>5672</v>
      </c>
    </row>
    <row r="17318" spans="1:5" x14ac:dyDescent="0.3">
      <c r="A17318" s="66">
        <v>42013</v>
      </c>
      <c r="B17318" s="68">
        <v>0.375</v>
      </c>
      <c r="C17318" t="s">
        <v>120</v>
      </c>
      <c r="D17318" s="107">
        <v>18.88</v>
      </c>
      <c r="E17318" s="107">
        <v>6085</v>
      </c>
    </row>
    <row r="17319" spans="1:5" x14ac:dyDescent="0.3">
      <c r="A17319" s="66">
        <v>42013</v>
      </c>
      <c r="B17319" s="68">
        <v>0.38541666666666669</v>
      </c>
      <c r="C17319" t="s">
        <v>120</v>
      </c>
      <c r="D17319" s="107">
        <v>18.88</v>
      </c>
      <c r="E17319" s="107">
        <v>6146</v>
      </c>
    </row>
    <row r="17320" spans="1:5" x14ac:dyDescent="0.3">
      <c r="A17320" s="66">
        <v>42013</v>
      </c>
      <c r="B17320" s="68">
        <v>0.39583333333333331</v>
      </c>
      <c r="C17320" t="s">
        <v>120</v>
      </c>
      <c r="D17320" s="107">
        <v>18.84</v>
      </c>
      <c r="E17320" s="107">
        <v>6048</v>
      </c>
    </row>
    <row r="17321" spans="1:5" x14ac:dyDescent="0.3">
      <c r="A17321" s="66">
        <v>42013</v>
      </c>
      <c r="B17321" s="68">
        <v>0.40625</v>
      </c>
      <c r="C17321" t="s">
        <v>120</v>
      </c>
      <c r="D17321" s="107">
        <v>18.829999999999998</v>
      </c>
      <c r="E17321" s="107">
        <v>5849</v>
      </c>
    </row>
    <row r="17322" spans="1:5" x14ac:dyDescent="0.3">
      <c r="A17322" s="66">
        <v>42013</v>
      </c>
      <c r="B17322" s="68">
        <v>0.41666666666666669</v>
      </c>
      <c r="C17322" t="s">
        <v>120</v>
      </c>
      <c r="D17322" s="107">
        <v>18.809999999999999</v>
      </c>
      <c r="E17322" s="107">
        <v>5745</v>
      </c>
    </row>
    <row r="17323" spans="1:5" x14ac:dyDescent="0.3">
      <c r="A17323" s="66">
        <v>42013</v>
      </c>
      <c r="B17323" s="68">
        <v>0.42708333333333331</v>
      </c>
      <c r="C17323" t="s">
        <v>120</v>
      </c>
      <c r="D17323" s="107">
        <v>18.8</v>
      </c>
      <c r="E17323" s="107">
        <v>5702</v>
      </c>
    </row>
    <row r="17324" spans="1:5" x14ac:dyDescent="0.3">
      <c r="A17324" s="66">
        <v>42013</v>
      </c>
      <c r="B17324" s="68">
        <v>0.4375</v>
      </c>
      <c r="C17324" t="s">
        <v>120</v>
      </c>
      <c r="D17324" s="107">
        <v>18.760000000000002</v>
      </c>
      <c r="E17324" s="107">
        <v>5705</v>
      </c>
    </row>
    <row r="17325" spans="1:5" x14ac:dyDescent="0.3">
      <c r="A17325" s="66">
        <v>42013</v>
      </c>
      <c r="B17325" s="68">
        <v>0.44791666666666669</v>
      </c>
      <c r="C17325" t="s">
        <v>120</v>
      </c>
      <c r="D17325" s="107">
        <v>18.72</v>
      </c>
      <c r="E17325" s="107">
        <v>5660</v>
      </c>
    </row>
    <row r="17326" spans="1:5" x14ac:dyDescent="0.3">
      <c r="A17326" s="66">
        <v>42013</v>
      </c>
      <c r="B17326" s="68">
        <v>0.45833333333333331</v>
      </c>
      <c r="C17326" t="s">
        <v>120</v>
      </c>
      <c r="D17326" s="107">
        <v>18.649999999999999</v>
      </c>
      <c r="E17326" s="107">
        <v>5647</v>
      </c>
    </row>
    <row r="17327" spans="1:5" x14ac:dyDescent="0.3">
      <c r="A17327" s="66">
        <v>42013</v>
      </c>
      <c r="B17327" s="68">
        <v>0.46875</v>
      </c>
      <c r="C17327" t="s">
        <v>120</v>
      </c>
      <c r="D17327" s="107">
        <v>18.61</v>
      </c>
      <c r="E17327" s="107">
        <v>5608</v>
      </c>
    </row>
    <row r="17328" spans="1:5" x14ac:dyDescent="0.3">
      <c r="A17328" s="66">
        <v>42013</v>
      </c>
      <c r="B17328" s="68">
        <v>0.47916666666666669</v>
      </c>
      <c r="C17328" t="s">
        <v>120</v>
      </c>
      <c r="D17328" s="107">
        <v>18.579999999999998</v>
      </c>
      <c r="E17328" s="107">
        <v>5577</v>
      </c>
    </row>
    <row r="17329" spans="1:5" x14ac:dyDescent="0.3">
      <c r="A17329" s="66">
        <v>42013</v>
      </c>
      <c r="B17329" s="68">
        <v>0.48958333333333331</v>
      </c>
      <c r="C17329" t="s">
        <v>120</v>
      </c>
      <c r="D17329" s="107">
        <v>18.54</v>
      </c>
      <c r="E17329" s="107">
        <v>5543</v>
      </c>
    </row>
    <row r="17330" spans="1:5" x14ac:dyDescent="0.3">
      <c r="A17330" s="66">
        <v>42014</v>
      </c>
      <c r="B17330" s="68">
        <v>0.5</v>
      </c>
      <c r="C17330" t="s">
        <v>119</v>
      </c>
      <c r="D17330" s="107">
        <v>18.41</v>
      </c>
      <c r="E17330" s="107">
        <v>5571</v>
      </c>
    </row>
    <row r="17331" spans="1:5" x14ac:dyDescent="0.3">
      <c r="A17331" s="66">
        <v>42014</v>
      </c>
      <c r="B17331" s="68">
        <v>0.51041666666666663</v>
      </c>
      <c r="C17331" t="s">
        <v>119</v>
      </c>
      <c r="D17331" s="107">
        <v>18.41</v>
      </c>
      <c r="E17331" s="107">
        <v>5517</v>
      </c>
    </row>
    <row r="17332" spans="1:5" x14ac:dyDescent="0.3">
      <c r="A17332" s="66">
        <v>42014</v>
      </c>
      <c r="B17332" s="68">
        <v>0.52083333333333337</v>
      </c>
      <c r="C17332" t="s">
        <v>119</v>
      </c>
      <c r="D17332" s="107">
        <v>18.420000000000002</v>
      </c>
      <c r="E17332" s="107">
        <v>5447</v>
      </c>
    </row>
    <row r="17333" spans="1:5" x14ac:dyDescent="0.3">
      <c r="A17333" s="66">
        <v>42014</v>
      </c>
      <c r="B17333" s="68">
        <v>0.53125</v>
      </c>
      <c r="C17333" t="s">
        <v>119</v>
      </c>
      <c r="D17333" s="107">
        <v>18.38</v>
      </c>
      <c r="E17333" s="107">
        <v>5414</v>
      </c>
    </row>
    <row r="17334" spans="1:5" x14ac:dyDescent="0.3">
      <c r="A17334" s="66">
        <v>42014</v>
      </c>
      <c r="B17334" s="68">
        <v>4.1666666666666664E-2</v>
      </c>
      <c r="C17334" t="s">
        <v>119</v>
      </c>
      <c r="D17334" s="107">
        <v>18.37</v>
      </c>
      <c r="E17334" s="107">
        <v>5371</v>
      </c>
    </row>
    <row r="17335" spans="1:5" x14ac:dyDescent="0.3">
      <c r="A17335" s="66">
        <v>42014</v>
      </c>
      <c r="B17335" s="68">
        <v>5.2083333333333336E-2</v>
      </c>
      <c r="C17335" t="s">
        <v>119</v>
      </c>
      <c r="D17335" s="107">
        <v>18.32</v>
      </c>
      <c r="E17335" s="107">
        <v>5354</v>
      </c>
    </row>
    <row r="17336" spans="1:5" x14ac:dyDescent="0.3">
      <c r="A17336" s="66">
        <v>42014</v>
      </c>
      <c r="B17336" s="68">
        <v>6.25E-2</v>
      </c>
      <c r="C17336" t="s">
        <v>119</v>
      </c>
      <c r="D17336" s="107">
        <v>18.239999999999998</v>
      </c>
      <c r="E17336" s="107">
        <v>5330</v>
      </c>
    </row>
    <row r="17337" spans="1:5" x14ac:dyDescent="0.3">
      <c r="A17337" s="66">
        <v>42014</v>
      </c>
      <c r="B17337" s="68">
        <v>7.2916666666666671E-2</v>
      </c>
      <c r="C17337" t="s">
        <v>119</v>
      </c>
      <c r="D17337" s="107">
        <v>18.239999999999998</v>
      </c>
      <c r="E17337" s="107">
        <v>5300</v>
      </c>
    </row>
    <row r="17338" spans="1:5" x14ac:dyDescent="0.3">
      <c r="A17338" s="66">
        <v>42014</v>
      </c>
      <c r="B17338" s="68">
        <v>8.3333333333333329E-2</v>
      </c>
      <c r="C17338" t="s">
        <v>119</v>
      </c>
      <c r="D17338" s="107">
        <v>18.190000000000001</v>
      </c>
      <c r="E17338" s="107">
        <v>5292</v>
      </c>
    </row>
    <row r="17339" spans="1:5" x14ac:dyDescent="0.3">
      <c r="A17339" s="66">
        <v>42014</v>
      </c>
      <c r="B17339" s="68">
        <v>9.375E-2</v>
      </c>
      <c r="C17339" t="s">
        <v>119</v>
      </c>
      <c r="D17339" s="107">
        <v>18.14</v>
      </c>
      <c r="E17339" s="107">
        <v>5295</v>
      </c>
    </row>
    <row r="17340" spans="1:5" x14ac:dyDescent="0.3">
      <c r="A17340" s="66">
        <v>42014</v>
      </c>
      <c r="B17340" s="68">
        <v>0.10416666666666667</v>
      </c>
      <c r="C17340" t="s">
        <v>119</v>
      </c>
      <c r="D17340" s="107">
        <v>18.079999999999998</v>
      </c>
      <c r="E17340" s="107">
        <v>5359</v>
      </c>
    </row>
    <row r="17341" spans="1:5" x14ac:dyDescent="0.3">
      <c r="A17341" s="66">
        <v>42014</v>
      </c>
      <c r="B17341" s="68">
        <v>0.11458333333333333</v>
      </c>
      <c r="C17341" t="s">
        <v>119</v>
      </c>
      <c r="D17341" s="107">
        <v>18.03</v>
      </c>
      <c r="E17341" s="107">
        <v>5407</v>
      </c>
    </row>
    <row r="17342" spans="1:5" x14ac:dyDescent="0.3">
      <c r="A17342" s="66">
        <v>42014</v>
      </c>
      <c r="B17342" s="68">
        <v>0.125</v>
      </c>
      <c r="C17342" t="s">
        <v>119</v>
      </c>
      <c r="D17342" s="107">
        <v>17.96</v>
      </c>
      <c r="E17342" s="107">
        <v>5468</v>
      </c>
    </row>
    <row r="17343" spans="1:5" x14ac:dyDescent="0.3">
      <c r="A17343" s="66">
        <v>42014</v>
      </c>
      <c r="B17343" s="68">
        <v>0.13541666666666666</v>
      </c>
      <c r="C17343" t="s">
        <v>119</v>
      </c>
      <c r="D17343" s="107">
        <v>17.95</v>
      </c>
      <c r="E17343" s="107">
        <v>5497</v>
      </c>
    </row>
    <row r="17344" spans="1:5" x14ac:dyDescent="0.3">
      <c r="A17344" s="66">
        <v>42014</v>
      </c>
      <c r="B17344" s="68">
        <v>0.14583333333333334</v>
      </c>
      <c r="C17344" t="s">
        <v>119</v>
      </c>
      <c r="D17344" s="107">
        <v>17.91</v>
      </c>
      <c r="E17344" s="107">
        <v>5614</v>
      </c>
    </row>
    <row r="17345" spans="1:5" x14ac:dyDescent="0.3">
      <c r="A17345" s="66">
        <v>42014</v>
      </c>
      <c r="B17345" s="68">
        <v>0.15625</v>
      </c>
      <c r="C17345" t="s">
        <v>119</v>
      </c>
      <c r="D17345" s="107">
        <v>17.829999999999998</v>
      </c>
      <c r="E17345" s="107">
        <v>5596</v>
      </c>
    </row>
    <row r="17346" spans="1:5" x14ac:dyDescent="0.3">
      <c r="A17346" s="66">
        <v>42014</v>
      </c>
      <c r="B17346" s="68">
        <v>0.16666666666666666</v>
      </c>
      <c r="C17346" t="s">
        <v>119</v>
      </c>
      <c r="D17346" s="107">
        <v>17.79</v>
      </c>
      <c r="E17346" s="107">
        <v>5569</v>
      </c>
    </row>
    <row r="17347" spans="1:5" x14ac:dyDescent="0.3">
      <c r="A17347" s="66">
        <v>42014</v>
      </c>
      <c r="B17347" s="68">
        <v>0.17708333333333334</v>
      </c>
      <c r="C17347" t="s">
        <v>119</v>
      </c>
      <c r="D17347" s="107">
        <v>17.82</v>
      </c>
      <c r="E17347" s="107">
        <v>5712</v>
      </c>
    </row>
    <row r="17348" spans="1:5" x14ac:dyDescent="0.3">
      <c r="A17348" s="66">
        <v>42014</v>
      </c>
      <c r="B17348" s="68">
        <v>0.1875</v>
      </c>
      <c r="C17348" t="s">
        <v>119</v>
      </c>
      <c r="D17348" s="107">
        <v>17.78</v>
      </c>
      <c r="E17348" s="107">
        <v>5659</v>
      </c>
    </row>
    <row r="17349" spans="1:5" x14ac:dyDescent="0.3">
      <c r="A17349" s="66">
        <v>42014</v>
      </c>
      <c r="B17349" s="68">
        <v>0.19791666666666666</v>
      </c>
      <c r="C17349" t="s">
        <v>119</v>
      </c>
      <c r="D17349" s="107">
        <v>17.75</v>
      </c>
      <c r="E17349" s="107">
        <v>5607</v>
      </c>
    </row>
    <row r="17350" spans="1:5" x14ac:dyDescent="0.3">
      <c r="A17350" s="66">
        <v>42014</v>
      </c>
      <c r="B17350" s="68">
        <v>0.20833333333333334</v>
      </c>
      <c r="C17350" t="s">
        <v>119</v>
      </c>
      <c r="D17350" s="107">
        <v>17.68</v>
      </c>
      <c r="E17350" s="107">
        <v>5518</v>
      </c>
    </row>
    <row r="17351" spans="1:5" x14ac:dyDescent="0.3">
      <c r="A17351" s="66">
        <v>42014</v>
      </c>
      <c r="B17351" s="68">
        <v>0.21875</v>
      </c>
      <c r="C17351" t="s">
        <v>119</v>
      </c>
      <c r="D17351" s="107">
        <v>17.59</v>
      </c>
      <c r="E17351" s="107">
        <v>5446</v>
      </c>
    </row>
    <row r="17352" spans="1:5" x14ac:dyDescent="0.3">
      <c r="A17352" s="66">
        <v>42014</v>
      </c>
      <c r="B17352" s="68">
        <v>0.22916666666666666</v>
      </c>
      <c r="C17352" t="s">
        <v>119</v>
      </c>
      <c r="D17352" s="107">
        <v>17.59</v>
      </c>
      <c r="E17352" s="107">
        <v>5469</v>
      </c>
    </row>
    <row r="17353" spans="1:5" x14ac:dyDescent="0.3">
      <c r="A17353" s="66">
        <v>42014</v>
      </c>
      <c r="B17353" s="68">
        <v>0.23958333333333334</v>
      </c>
      <c r="C17353" t="s">
        <v>119</v>
      </c>
      <c r="D17353" s="107">
        <v>17.45</v>
      </c>
      <c r="E17353" s="107">
        <v>5297</v>
      </c>
    </row>
    <row r="17354" spans="1:5" x14ac:dyDescent="0.3">
      <c r="A17354" s="66">
        <v>42014</v>
      </c>
      <c r="B17354" s="68">
        <v>0.25</v>
      </c>
      <c r="C17354" t="s">
        <v>119</v>
      </c>
      <c r="D17354" s="107">
        <v>17.489999999999998</v>
      </c>
      <c r="E17354" s="107">
        <v>5143</v>
      </c>
    </row>
    <row r="17355" spans="1:5" x14ac:dyDescent="0.3">
      <c r="A17355" s="66">
        <v>42014</v>
      </c>
      <c r="B17355" s="68">
        <v>0.26041666666666669</v>
      </c>
      <c r="C17355" t="s">
        <v>119</v>
      </c>
      <c r="D17355" s="107">
        <v>17.559999999999999</v>
      </c>
      <c r="E17355" s="107">
        <v>5155</v>
      </c>
    </row>
    <row r="17356" spans="1:5" x14ac:dyDescent="0.3">
      <c r="A17356" s="66">
        <v>42014</v>
      </c>
      <c r="B17356" s="68">
        <v>0.27083333333333331</v>
      </c>
      <c r="C17356" t="s">
        <v>119</v>
      </c>
      <c r="D17356" s="107">
        <v>17.57</v>
      </c>
      <c r="E17356" s="107">
        <v>4944</v>
      </c>
    </row>
    <row r="17357" spans="1:5" x14ac:dyDescent="0.3">
      <c r="A17357" s="66">
        <v>42014</v>
      </c>
      <c r="B17357" s="68">
        <v>0.28125</v>
      </c>
      <c r="C17357" t="s">
        <v>119</v>
      </c>
      <c r="D17357" s="107">
        <v>17.52</v>
      </c>
      <c r="E17357" s="107">
        <v>4785</v>
      </c>
    </row>
    <row r="17358" spans="1:5" x14ac:dyDescent="0.3">
      <c r="A17358" s="66">
        <v>42014</v>
      </c>
      <c r="B17358" s="68">
        <v>0.29166666666666669</v>
      </c>
      <c r="C17358" t="s">
        <v>119</v>
      </c>
      <c r="D17358" s="107">
        <v>17.510000000000002</v>
      </c>
      <c r="E17358" s="107">
        <v>4720</v>
      </c>
    </row>
    <row r="17359" spans="1:5" x14ac:dyDescent="0.3">
      <c r="A17359" s="66">
        <v>42014</v>
      </c>
      <c r="B17359" s="68">
        <v>0.30208333333333331</v>
      </c>
      <c r="C17359" t="s">
        <v>119</v>
      </c>
      <c r="D17359" s="107">
        <v>17.46</v>
      </c>
      <c r="E17359" s="107">
        <v>4648</v>
      </c>
    </row>
    <row r="17360" spans="1:5" x14ac:dyDescent="0.3">
      <c r="A17360" s="66">
        <v>42014</v>
      </c>
      <c r="B17360" s="68">
        <v>0.3125</v>
      </c>
      <c r="C17360" t="s">
        <v>119</v>
      </c>
      <c r="D17360" s="107">
        <v>17.38</v>
      </c>
      <c r="E17360" s="107">
        <v>4597</v>
      </c>
    </row>
    <row r="17361" spans="1:5" x14ac:dyDescent="0.3">
      <c r="A17361" s="66">
        <v>42014</v>
      </c>
      <c r="B17361" s="68">
        <v>0.32291666666666669</v>
      </c>
      <c r="C17361" t="s">
        <v>119</v>
      </c>
      <c r="D17361" s="107">
        <v>17.329999999999998</v>
      </c>
      <c r="E17361" s="107">
        <v>4559</v>
      </c>
    </row>
    <row r="17362" spans="1:5" x14ac:dyDescent="0.3">
      <c r="A17362" s="66">
        <v>42014</v>
      </c>
      <c r="B17362" s="68">
        <v>0.33333333333333331</v>
      </c>
      <c r="C17362" t="s">
        <v>119</v>
      </c>
      <c r="D17362" s="107">
        <v>17.29</v>
      </c>
      <c r="E17362" s="107">
        <v>4544</v>
      </c>
    </row>
    <row r="17363" spans="1:5" x14ac:dyDescent="0.3">
      <c r="A17363" s="66">
        <v>42014</v>
      </c>
      <c r="B17363" s="68">
        <v>0.34375</v>
      </c>
      <c r="C17363" t="s">
        <v>119</v>
      </c>
      <c r="D17363" s="107">
        <v>17.260000000000002</v>
      </c>
      <c r="E17363" s="107">
        <v>4587</v>
      </c>
    </row>
    <row r="17364" spans="1:5" x14ac:dyDescent="0.3">
      <c r="A17364" s="66">
        <v>42014</v>
      </c>
      <c r="B17364" s="68">
        <v>0.35416666666666669</v>
      </c>
      <c r="C17364" t="s">
        <v>119</v>
      </c>
      <c r="D17364" s="107">
        <v>17.23</v>
      </c>
      <c r="E17364" s="107">
        <v>4619</v>
      </c>
    </row>
    <row r="17365" spans="1:5" x14ac:dyDescent="0.3">
      <c r="A17365" s="66">
        <v>42014</v>
      </c>
      <c r="B17365" s="68">
        <v>0.36458333333333331</v>
      </c>
      <c r="C17365" t="s">
        <v>119</v>
      </c>
      <c r="D17365" s="107">
        <v>17.28</v>
      </c>
      <c r="E17365" s="107">
        <v>4593</v>
      </c>
    </row>
    <row r="17366" spans="1:5" x14ac:dyDescent="0.3">
      <c r="A17366" s="66">
        <v>42014</v>
      </c>
      <c r="B17366" s="68">
        <v>0.375</v>
      </c>
      <c r="C17366" t="s">
        <v>119</v>
      </c>
      <c r="D17366" s="107">
        <v>17.309999999999999</v>
      </c>
      <c r="E17366" s="107">
        <v>4505</v>
      </c>
    </row>
    <row r="17367" spans="1:5" x14ac:dyDescent="0.3">
      <c r="A17367" s="66">
        <v>42014</v>
      </c>
      <c r="B17367" s="68">
        <v>0.38541666666666669</v>
      </c>
      <c r="C17367" t="s">
        <v>119</v>
      </c>
      <c r="D17367" s="107">
        <v>17.27</v>
      </c>
      <c r="E17367" s="107">
        <v>4394</v>
      </c>
    </row>
    <row r="17368" spans="1:5" x14ac:dyDescent="0.3">
      <c r="A17368" s="66">
        <v>42014</v>
      </c>
      <c r="B17368" s="68">
        <v>0.39583333333333331</v>
      </c>
      <c r="C17368" t="s">
        <v>119</v>
      </c>
      <c r="D17368" s="107">
        <v>17.170000000000002</v>
      </c>
      <c r="E17368" s="107">
        <v>4251</v>
      </c>
    </row>
    <row r="17369" spans="1:5" x14ac:dyDescent="0.3">
      <c r="A17369" s="66">
        <v>42014</v>
      </c>
      <c r="B17369" s="68">
        <v>0.40625</v>
      </c>
      <c r="C17369" t="s">
        <v>119</v>
      </c>
      <c r="D17369" s="107">
        <v>17.11</v>
      </c>
      <c r="E17369" s="107">
        <v>4091</v>
      </c>
    </row>
    <row r="17370" spans="1:5" x14ac:dyDescent="0.3">
      <c r="A17370" s="66">
        <v>42014</v>
      </c>
      <c r="B17370" s="68">
        <v>0.41666666666666669</v>
      </c>
      <c r="C17370" t="s">
        <v>119</v>
      </c>
      <c r="D17370" s="107">
        <v>17.079999999999998</v>
      </c>
      <c r="E17370" s="107">
        <v>3915</v>
      </c>
    </row>
    <row r="17371" spans="1:5" x14ac:dyDescent="0.3">
      <c r="A17371" s="66">
        <v>42014</v>
      </c>
      <c r="B17371" s="68">
        <v>0.42708333333333331</v>
      </c>
      <c r="C17371" t="s">
        <v>119</v>
      </c>
      <c r="D17371" s="107">
        <v>17.010000000000002</v>
      </c>
      <c r="E17371" s="107">
        <v>3795</v>
      </c>
    </row>
    <row r="17372" spans="1:5" x14ac:dyDescent="0.3">
      <c r="A17372" s="66">
        <v>42014</v>
      </c>
      <c r="B17372" s="68">
        <v>0.4375</v>
      </c>
      <c r="C17372" t="s">
        <v>119</v>
      </c>
      <c r="D17372" s="107">
        <v>16.98</v>
      </c>
      <c r="E17372" s="107">
        <v>3704</v>
      </c>
    </row>
    <row r="17373" spans="1:5" x14ac:dyDescent="0.3">
      <c r="A17373" s="66">
        <v>42014</v>
      </c>
      <c r="B17373" s="68">
        <v>0.44791666666666669</v>
      </c>
      <c r="C17373" t="s">
        <v>119</v>
      </c>
      <c r="D17373" s="107">
        <v>17.05</v>
      </c>
      <c r="E17373" s="107">
        <v>3690</v>
      </c>
    </row>
    <row r="17374" spans="1:5" x14ac:dyDescent="0.3">
      <c r="A17374" s="66">
        <v>42014</v>
      </c>
      <c r="B17374" s="68">
        <v>0.45833333333333331</v>
      </c>
      <c r="C17374" t="s">
        <v>119</v>
      </c>
      <c r="D17374" s="107">
        <v>17.18</v>
      </c>
      <c r="E17374" s="107">
        <v>3700</v>
      </c>
    </row>
    <row r="17375" spans="1:5" x14ac:dyDescent="0.3">
      <c r="A17375" s="66">
        <v>42014</v>
      </c>
      <c r="B17375" s="68">
        <v>0.46875</v>
      </c>
      <c r="C17375" t="s">
        <v>119</v>
      </c>
      <c r="D17375" s="107">
        <v>17.350000000000001</v>
      </c>
      <c r="E17375" s="107">
        <v>3616</v>
      </c>
    </row>
    <row r="17376" spans="1:5" x14ac:dyDescent="0.3">
      <c r="A17376" s="66">
        <v>42014</v>
      </c>
      <c r="B17376" s="68">
        <v>0.47916666666666669</v>
      </c>
      <c r="C17376" t="s">
        <v>119</v>
      </c>
      <c r="D17376" s="107">
        <v>17.28</v>
      </c>
      <c r="E17376" s="107">
        <v>3531</v>
      </c>
    </row>
    <row r="17377" spans="1:5" x14ac:dyDescent="0.3">
      <c r="A17377" s="66">
        <v>42014</v>
      </c>
      <c r="B17377" s="68">
        <v>0.48958333333333331</v>
      </c>
      <c r="C17377" t="s">
        <v>119</v>
      </c>
      <c r="D17377" s="107">
        <v>17.23</v>
      </c>
      <c r="E17377" s="107">
        <v>3427</v>
      </c>
    </row>
    <row r="17378" spans="1:5" x14ac:dyDescent="0.3">
      <c r="A17378" s="66">
        <v>42014</v>
      </c>
      <c r="B17378" s="68">
        <v>0.5</v>
      </c>
      <c r="C17378" t="s">
        <v>120</v>
      </c>
      <c r="D17378" s="107">
        <v>17.28</v>
      </c>
      <c r="E17378" s="107">
        <v>3419</v>
      </c>
    </row>
    <row r="17379" spans="1:5" x14ac:dyDescent="0.3">
      <c r="A17379" s="66">
        <v>42014</v>
      </c>
      <c r="B17379" s="68">
        <v>0.51041666666666663</v>
      </c>
      <c r="C17379" t="s">
        <v>120</v>
      </c>
      <c r="D17379" s="107">
        <v>17.36</v>
      </c>
      <c r="E17379" s="107">
        <v>3448</v>
      </c>
    </row>
    <row r="17380" spans="1:5" x14ac:dyDescent="0.3">
      <c r="A17380" s="66">
        <v>42014</v>
      </c>
      <c r="B17380" s="68">
        <v>0.52083333333333337</v>
      </c>
      <c r="C17380" t="s">
        <v>120</v>
      </c>
      <c r="D17380" s="107">
        <v>17.47</v>
      </c>
      <c r="E17380" s="107">
        <v>3462</v>
      </c>
    </row>
    <row r="17381" spans="1:5" x14ac:dyDescent="0.3">
      <c r="A17381" s="66">
        <v>42014</v>
      </c>
      <c r="B17381" s="68">
        <v>0.53125</v>
      </c>
      <c r="C17381" t="s">
        <v>120</v>
      </c>
      <c r="D17381" s="107">
        <v>17.55</v>
      </c>
      <c r="E17381" s="107">
        <v>3481</v>
      </c>
    </row>
    <row r="17382" spans="1:5" x14ac:dyDescent="0.3">
      <c r="A17382" s="66">
        <v>42014</v>
      </c>
      <c r="B17382" s="68">
        <v>4.1666666666666664E-2</v>
      </c>
      <c r="C17382" t="s">
        <v>120</v>
      </c>
      <c r="D17382" s="107">
        <v>17.63</v>
      </c>
      <c r="E17382" s="107">
        <v>3434</v>
      </c>
    </row>
    <row r="17383" spans="1:5" x14ac:dyDescent="0.3">
      <c r="A17383" s="66">
        <v>42014</v>
      </c>
      <c r="B17383" s="68">
        <v>5.2083333333333336E-2</v>
      </c>
      <c r="C17383" t="s">
        <v>120</v>
      </c>
      <c r="D17383" s="107">
        <v>17.739999999999998</v>
      </c>
      <c r="E17383" s="107">
        <v>3424</v>
      </c>
    </row>
    <row r="17384" spans="1:5" x14ac:dyDescent="0.3">
      <c r="A17384" s="66">
        <v>42014</v>
      </c>
      <c r="B17384" s="68">
        <v>6.25E-2</v>
      </c>
      <c r="C17384" t="s">
        <v>120</v>
      </c>
      <c r="D17384" s="107">
        <v>17.77</v>
      </c>
      <c r="E17384" s="107">
        <v>3411</v>
      </c>
    </row>
    <row r="17385" spans="1:5" x14ac:dyDescent="0.3">
      <c r="A17385" s="66">
        <v>42014</v>
      </c>
      <c r="B17385" s="68">
        <v>7.2916666666666671E-2</v>
      </c>
      <c r="C17385" t="s">
        <v>120</v>
      </c>
      <c r="D17385" s="107">
        <v>17.809999999999999</v>
      </c>
      <c r="E17385" s="107">
        <v>3443</v>
      </c>
    </row>
    <row r="17386" spans="1:5" x14ac:dyDescent="0.3">
      <c r="A17386" s="66">
        <v>42014</v>
      </c>
      <c r="B17386" s="68">
        <v>8.3333333333333329E-2</v>
      </c>
      <c r="C17386" t="s">
        <v>120</v>
      </c>
      <c r="D17386" s="107">
        <v>17.86</v>
      </c>
      <c r="E17386" s="107">
        <v>3434</v>
      </c>
    </row>
    <row r="17387" spans="1:5" x14ac:dyDescent="0.3">
      <c r="A17387" s="66">
        <v>42014</v>
      </c>
      <c r="B17387" s="68">
        <v>9.375E-2</v>
      </c>
      <c r="C17387" t="s">
        <v>120</v>
      </c>
      <c r="D17387" s="107">
        <v>17.89</v>
      </c>
      <c r="E17387" s="107">
        <v>3444</v>
      </c>
    </row>
    <row r="17388" spans="1:5" x14ac:dyDescent="0.3">
      <c r="A17388" s="66">
        <v>42014</v>
      </c>
      <c r="B17388" s="68">
        <v>0.10416666666666667</v>
      </c>
      <c r="C17388" t="s">
        <v>120</v>
      </c>
      <c r="D17388" s="107">
        <v>17.940000000000001</v>
      </c>
      <c r="E17388" s="107">
        <v>3445</v>
      </c>
    </row>
    <row r="17389" spans="1:5" x14ac:dyDescent="0.3">
      <c r="A17389" s="66">
        <v>42014</v>
      </c>
      <c r="B17389" s="68">
        <v>0.11458333333333333</v>
      </c>
      <c r="C17389" t="s">
        <v>120</v>
      </c>
      <c r="D17389" s="107">
        <v>17.97</v>
      </c>
      <c r="E17389" s="107">
        <v>3544</v>
      </c>
    </row>
    <row r="17390" spans="1:5" x14ac:dyDescent="0.3">
      <c r="A17390" s="66">
        <v>42014</v>
      </c>
      <c r="B17390" s="68">
        <v>0.125</v>
      </c>
      <c r="C17390" t="s">
        <v>120</v>
      </c>
      <c r="D17390" s="107">
        <v>18.03</v>
      </c>
      <c r="E17390" s="107">
        <v>3572</v>
      </c>
    </row>
    <row r="17391" spans="1:5" x14ac:dyDescent="0.3">
      <c r="A17391" s="66">
        <v>42014</v>
      </c>
      <c r="B17391" s="68">
        <v>0.13541666666666666</v>
      </c>
      <c r="C17391" t="s">
        <v>120</v>
      </c>
      <c r="D17391" s="107">
        <v>18.04</v>
      </c>
      <c r="E17391" s="107">
        <v>3664</v>
      </c>
    </row>
    <row r="17392" spans="1:5" x14ac:dyDescent="0.3">
      <c r="A17392" s="66">
        <v>42014</v>
      </c>
      <c r="B17392" s="68">
        <v>0.14583333333333334</v>
      </c>
      <c r="C17392" t="s">
        <v>120</v>
      </c>
      <c r="D17392" s="107">
        <v>18.05</v>
      </c>
      <c r="E17392" s="107">
        <v>3795</v>
      </c>
    </row>
    <row r="17393" spans="1:5" x14ac:dyDescent="0.3">
      <c r="A17393" s="66">
        <v>42014</v>
      </c>
      <c r="B17393" s="68">
        <v>0.15625</v>
      </c>
      <c r="C17393" t="s">
        <v>120</v>
      </c>
      <c r="D17393" s="107">
        <v>18.059999999999999</v>
      </c>
      <c r="E17393" s="107">
        <v>3933</v>
      </c>
    </row>
    <row r="17394" spans="1:5" x14ac:dyDescent="0.3">
      <c r="A17394" s="66">
        <v>42014</v>
      </c>
      <c r="B17394" s="68">
        <v>0.16666666666666666</v>
      </c>
      <c r="C17394" t="s">
        <v>120</v>
      </c>
      <c r="D17394" s="107">
        <v>18.14</v>
      </c>
      <c r="E17394" s="107">
        <v>4089</v>
      </c>
    </row>
    <row r="17395" spans="1:5" x14ac:dyDescent="0.3">
      <c r="A17395" s="66">
        <v>42014</v>
      </c>
      <c r="B17395" s="68">
        <v>0.17708333333333334</v>
      </c>
      <c r="C17395" t="s">
        <v>120</v>
      </c>
      <c r="D17395" s="107">
        <v>18.21</v>
      </c>
      <c r="E17395" s="107">
        <v>4287</v>
      </c>
    </row>
    <row r="17396" spans="1:5" x14ac:dyDescent="0.3">
      <c r="A17396" s="66">
        <v>42014</v>
      </c>
      <c r="B17396" s="68">
        <v>0.1875</v>
      </c>
      <c r="C17396" t="s">
        <v>120</v>
      </c>
      <c r="D17396" s="107">
        <v>18.25</v>
      </c>
      <c r="E17396" s="107">
        <v>4508</v>
      </c>
    </row>
    <row r="17397" spans="1:5" x14ac:dyDescent="0.3">
      <c r="A17397" s="66">
        <v>42014</v>
      </c>
      <c r="B17397" s="68">
        <v>0.19791666666666666</v>
      </c>
      <c r="C17397" t="s">
        <v>120</v>
      </c>
      <c r="D17397" s="107">
        <v>18.309999999999999</v>
      </c>
      <c r="E17397" s="107">
        <v>4551</v>
      </c>
    </row>
    <row r="17398" spans="1:5" x14ac:dyDescent="0.3">
      <c r="A17398" s="66">
        <v>42014</v>
      </c>
      <c r="B17398" s="68">
        <v>0.20833333333333334</v>
      </c>
      <c r="C17398" t="s">
        <v>120</v>
      </c>
      <c r="D17398" s="107">
        <v>18.350000000000001</v>
      </c>
      <c r="E17398" s="107">
        <v>4663</v>
      </c>
    </row>
    <row r="17399" spans="1:5" x14ac:dyDescent="0.3">
      <c r="A17399" s="66">
        <v>42014</v>
      </c>
      <c r="B17399" s="68">
        <v>0.21875</v>
      </c>
      <c r="C17399" t="s">
        <v>120</v>
      </c>
      <c r="D17399" s="107">
        <v>18.34</v>
      </c>
      <c r="E17399" s="107">
        <v>4590</v>
      </c>
    </row>
    <row r="17400" spans="1:5" x14ac:dyDescent="0.3">
      <c r="A17400" s="66">
        <v>42014</v>
      </c>
      <c r="B17400" s="68">
        <v>0.22916666666666666</v>
      </c>
      <c r="C17400" t="s">
        <v>120</v>
      </c>
      <c r="D17400" s="107">
        <v>18.350000000000001</v>
      </c>
      <c r="E17400" s="107">
        <v>4379</v>
      </c>
    </row>
    <row r="17401" spans="1:5" x14ac:dyDescent="0.3">
      <c r="A17401" s="66">
        <v>42014</v>
      </c>
      <c r="B17401" s="68">
        <v>0.23958333333333334</v>
      </c>
      <c r="C17401" t="s">
        <v>120</v>
      </c>
      <c r="D17401" s="107">
        <v>18.3</v>
      </c>
      <c r="E17401" s="107">
        <v>4331</v>
      </c>
    </row>
    <row r="17402" spans="1:5" x14ac:dyDescent="0.3">
      <c r="A17402" s="66">
        <v>42014</v>
      </c>
      <c r="B17402" s="68">
        <v>0.25</v>
      </c>
      <c r="C17402" t="s">
        <v>120</v>
      </c>
      <c r="D17402" s="107">
        <v>18.260000000000002</v>
      </c>
      <c r="E17402" s="107">
        <v>4495</v>
      </c>
    </row>
    <row r="17403" spans="1:5" x14ac:dyDescent="0.3">
      <c r="A17403" s="66">
        <v>42014</v>
      </c>
      <c r="B17403" s="68">
        <v>0.26041666666666669</v>
      </c>
      <c r="C17403" t="s">
        <v>120</v>
      </c>
      <c r="D17403" s="107">
        <v>18.27</v>
      </c>
      <c r="E17403" s="107">
        <v>4466</v>
      </c>
    </row>
    <row r="17404" spans="1:5" x14ac:dyDescent="0.3">
      <c r="A17404" s="66">
        <v>42014</v>
      </c>
      <c r="B17404" s="68">
        <v>0.27083333333333331</v>
      </c>
      <c r="C17404" t="s">
        <v>120</v>
      </c>
      <c r="D17404" s="107">
        <v>18.28</v>
      </c>
      <c r="E17404" s="107">
        <v>4390</v>
      </c>
    </row>
    <row r="17405" spans="1:5" x14ac:dyDescent="0.3">
      <c r="A17405" s="66">
        <v>42014</v>
      </c>
      <c r="B17405" s="68">
        <v>0.28125</v>
      </c>
      <c r="C17405" t="s">
        <v>120</v>
      </c>
      <c r="D17405" s="107">
        <v>18.149999999999999</v>
      </c>
      <c r="E17405" s="107">
        <v>4549</v>
      </c>
    </row>
    <row r="17406" spans="1:5" x14ac:dyDescent="0.3">
      <c r="A17406" s="66">
        <v>42014</v>
      </c>
      <c r="B17406" s="68">
        <v>0.29166666666666669</v>
      </c>
      <c r="C17406" t="s">
        <v>120</v>
      </c>
      <c r="D17406" s="107">
        <v>18.11</v>
      </c>
      <c r="E17406" s="107">
        <v>4668</v>
      </c>
    </row>
    <row r="17407" spans="1:5" x14ac:dyDescent="0.3">
      <c r="A17407" s="66">
        <v>42014</v>
      </c>
      <c r="B17407" s="68">
        <v>0.30208333333333331</v>
      </c>
      <c r="C17407" t="s">
        <v>120</v>
      </c>
      <c r="D17407" s="107">
        <v>18.09</v>
      </c>
      <c r="E17407" s="107">
        <v>4697</v>
      </c>
    </row>
    <row r="17408" spans="1:5" x14ac:dyDescent="0.3">
      <c r="A17408" s="66">
        <v>42014</v>
      </c>
      <c r="B17408" s="68">
        <v>0.3125</v>
      </c>
      <c r="C17408" t="s">
        <v>120</v>
      </c>
      <c r="D17408" s="107">
        <v>18.05</v>
      </c>
      <c r="E17408" s="107">
        <v>4545</v>
      </c>
    </row>
    <row r="17409" spans="1:5" x14ac:dyDescent="0.3">
      <c r="A17409" s="66">
        <v>42014</v>
      </c>
      <c r="B17409" s="68">
        <v>0.32291666666666669</v>
      </c>
      <c r="C17409" t="s">
        <v>120</v>
      </c>
      <c r="D17409" s="107">
        <v>18.02</v>
      </c>
      <c r="E17409" s="107">
        <v>4451</v>
      </c>
    </row>
    <row r="17410" spans="1:5" x14ac:dyDescent="0.3">
      <c r="A17410" s="66">
        <v>42014</v>
      </c>
      <c r="B17410" s="68">
        <v>0.33333333333333331</v>
      </c>
      <c r="C17410" t="s">
        <v>120</v>
      </c>
      <c r="D17410" s="107">
        <v>18.03</v>
      </c>
      <c r="E17410" s="107">
        <v>4442</v>
      </c>
    </row>
    <row r="17411" spans="1:5" x14ac:dyDescent="0.3">
      <c r="A17411" s="66">
        <v>42014</v>
      </c>
      <c r="B17411" s="68">
        <v>0.34375</v>
      </c>
      <c r="C17411" t="s">
        <v>120</v>
      </c>
      <c r="D17411" s="107">
        <v>18.05</v>
      </c>
      <c r="E17411" s="107">
        <v>4414</v>
      </c>
    </row>
    <row r="17412" spans="1:5" x14ac:dyDescent="0.3">
      <c r="A17412" s="66">
        <v>42014</v>
      </c>
      <c r="B17412" s="68">
        <v>0.35416666666666669</v>
      </c>
      <c r="C17412" t="s">
        <v>120</v>
      </c>
      <c r="D17412" s="107">
        <v>18.079999999999998</v>
      </c>
      <c r="E17412" s="107">
        <v>4382</v>
      </c>
    </row>
    <row r="17413" spans="1:5" x14ac:dyDescent="0.3">
      <c r="A17413" s="66">
        <v>42014</v>
      </c>
      <c r="B17413" s="68">
        <v>0.36458333333333331</v>
      </c>
      <c r="C17413" t="s">
        <v>120</v>
      </c>
      <c r="D17413" s="107">
        <v>18.079999999999998</v>
      </c>
      <c r="E17413" s="107">
        <v>4439</v>
      </c>
    </row>
    <row r="17414" spans="1:5" x14ac:dyDescent="0.3">
      <c r="A17414" s="66">
        <v>42014</v>
      </c>
      <c r="B17414" s="68">
        <v>0.375</v>
      </c>
      <c r="C17414" t="s">
        <v>120</v>
      </c>
      <c r="D17414" s="107">
        <v>18</v>
      </c>
      <c r="E17414" s="107">
        <v>4382</v>
      </c>
    </row>
    <row r="17415" spans="1:5" x14ac:dyDescent="0.3">
      <c r="A17415" s="66">
        <v>42014</v>
      </c>
      <c r="B17415" s="68">
        <v>0.38541666666666669</v>
      </c>
      <c r="C17415" t="s">
        <v>120</v>
      </c>
      <c r="D17415" s="107">
        <v>17.91</v>
      </c>
      <c r="E17415" s="107">
        <v>4254</v>
      </c>
    </row>
    <row r="17416" spans="1:5" x14ac:dyDescent="0.3">
      <c r="A17416" s="66">
        <v>42014</v>
      </c>
      <c r="B17416" s="68">
        <v>0.39583333333333331</v>
      </c>
      <c r="C17416" t="s">
        <v>120</v>
      </c>
      <c r="D17416" s="107">
        <v>17.91</v>
      </c>
      <c r="E17416" s="107">
        <v>4157</v>
      </c>
    </row>
    <row r="17417" spans="1:5" x14ac:dyDescent="0.3">
      <c r="A17417" s="66">
        <v>42014</v>
      </c>
      <c r="B17417" s="68">
        <v>0.40625</v>
      </c>
      <c r="C17417" t="s">
        <v>120</v>
      </c>
      <c r="D17417" s="107">
        <v>17.89</v>
      </c>
      <c r="E17417" s="107">
        <v>4204</v>
      </c>
    </row>
    <row r="17418" spans="1:5" x14ac:dyDescent="0.3">
      <c r="A17418" s="66">
        <v>42014</v>
      </c>
      <c r="B17418" s="68">
        <v>0.41666666666666669</v>
      </c>
      <c r="C17418" t="s">
        <v>120</v>
      </c>
      <c r="D17418" s="107">
        <v>17.87</v>
      </c>
      <c r="E17418" s="107">
        <v>4226</v>
      </c>
    </row>
    <row r="17419" spans="1:5" x14ac:dyDescent="0.3">
      <c r="A17419" s="66">
        <v>42014</v>
      </c>
      <c r="B17419" s="68">
        <v>0.42708333333333331</v>
      </c>
      <c r="C17419" t="s">
        <v>120</v>
      </c>
      <c r="D17419" s="107">
        <v>17.809999999999999</v>
      </c>
      <c r="E17419" s="107">
        <v>4186</v>
      </c>
    </row>
    <row r="17420" spans="1:5" x14ac:dyDescent="0.3">
      <c r="A17420" s="66">
        <v>42014</v>
      </c>
      <c r="B17420" s="68">
        <v>0.4375</v>
      </c>
      <c r="C17420" t="s">
        <v>120</v>
      </c>
      <c r="D17420" s="107">
        <v>17.850000000000001</v>
      </c>
      <c r="E17420" s="107">
        <v>4406</v>
      </c>
    </row>
    <row r="17421" spans="1:5" x14ac:dyDescent="0.3">
      <c r="A17421" s="66">
        <v>42014</v>
      </c>
      <c r="B17421" s="68">
        <v>0.44791666666666669</v>
      </c>
      <c r="C17421" t="s">
        <v>120</v>
      </c>
      <c r="D17421" s="107">
        <v>17.850000000000001</v>
      </c>
      <c r="E17421" s="107">
        <v>4423</v>
      </c>
    </row>
    <row r="17422" spans="1:5" x14ac:dyDescent="0.3">
      <c r="A17422" s="66">
        <v>42014</v>
      </c>
      <c r="B17422" s="68">
        <v>0.45833333333333331</v>
      </c>
      <c r="C17422" t="s">
        <v>120</v>
      </c>
      <c r="D17422" s="107">
        <v>17.850000000000001</v>
      </c>
      <c r="E17422" s="107">
        <v>4343</v>
      </c>
    </row>
    <row r="17423" spans="1:5" x14ac:dyDescent="0.3">
      <c r="A17423" s="66">
        <v>42014</v>
      </c>
      <c r="B17423" s="68">
        <v>0.46875</v>
      </c>
      <c r="C17423" t="s">
        <v>120</v>
      </c>
      <c r="D17423" s="107">
        <v>17.850000000000001</v>
      </c>
      <c r="E17423" s="107">
        <v>4397</v>
      </c>
    </row>
    <row r="17424" spans="1:5" x14ac:dyDescent="0.3">
      <c r="A17424" s="66">
        <v>42014</v>
      </c>
      <c r="B17424" s="68">
        <v>0.47916666666666669</v>
      </c>
      <c r="C17424" t="s">
        <v>120</v>
      </c>
      <c r="D17424" s="107">
        <v>17.899999999999999</v>
      </c>
      <c r="E17424" s="107">
        <v>4346</v>
      </c>
    </row>
    <row r="17425" spans="1:5" x14ac:dyDescent="0.3">
      <c r="A17425" s="66">
        <v>42014</v>
      </c>
      <c r="B17425" s="68">
        <v>0.48958333333333331</v>
      </c>
      <c r="C17425" t="s">
        <v>120</v>
      </c>
      <c r="D17425" s="107">
        <v>17.91</v>
      </c>
      <c r="E17425" s="107">
        <v>4329</v>
      </c>
    </row>
    <row r="17426" spans="1:5" x14ac:dyDescent="0.3">
      <c r="A17426" s="66">
        <v>42015</v>
      </c>
      <c r="B17426" s="68">
        <v>0.5</v>
      </c>
      <c r="C17426" t="s">
        <v>119</v>
      </c>
      <c r="D17426" s="107">
        <v>17.86</v>
      </c>
      <c r="E17426" s="107">
        <v>4327</v>
      </c>
    </row>
    <row r="17427" spans="1:5" x14ac:dyDescent="0.3">
      <c r="A17427" s="66">
        <v>42015</v>
      </c>
      <c r="B17427" s="68">
        <v>0.51041666666666663</v>
      </c>
      <c r="C17427" t="s">
        <v>119</v>
      </c>
      <c r="D17427" s="107">
        <v>17.82</v>
      </c>
      <c r="E17427" s="107">
        <v>4306</v>
      </c>
    </row>
    <row r="17428" spans="1:5" x14ac:dyDescent="0.3">
      <c r="A17428" s="66">
        <v>42015</v>
      </c>
      <c r="B17428" s="68">
        <v>0.52083333333333337</v>
      </c>
      <c r="C17428" t="s">
        <v>119</v>
      </c>
      <c r="D17428" s="107">
        <v>17.809999999999999</v>
      </c>
      <c r="E17428" s="107">
        <v>4335</v>
      </c>
    </row>
    <row r="17429" spans="1:5" x14ac:dyDescent="0.3">
      <c r="A17429" s="66">
        <v>42015</v>
      </c>
      <c r="B17429" s="68">
        <v>0.53125</v>
      </c>
      <c r="C17429" t="s">
        <v>119</v>
      </c>
      <c r="D17429" s="107">
        <v>17.8</v>
      </c>
      <c r="E17429" s="107">
        <v>4364</v>
      </c>
    </row>
    <row r="17430" spans="1:5" x14ac:dyDescent="0.3">
      <c r="A17430" s="66">
        <v>42015</v>
      </c>
      <c r="B17430" s="68">
        <v>4.1666666666666664E-2</v>
      </c>
      <c r="C17430" t="s">
        <v>119</v>
      </c>
      <c r="D17430" s="107">
        <v>17.899999999999999</v>
      </c>
      <c r="E17430" s="107">
        <v>4551</v>
      </c>
    </row>
    <row r="17431" spans="1:5" x14ac:dyDescent="0.3">
      <c r="A17431" s="66">
        <v>42015</v>
      </c>
      <c r="B17431" s="68">
        <v>5.2083333333333336E-2</v>
      </c>
      <c r="C17431" t="s">
        <v>119</v>
      </c>
      <c r="D17431" s="107">
        <v>17.82</v>
      </c>
      <c r="E17431" s="107">
        <v>4514</v>
      </c>
    </row>
    <row r="17432" spans="1:5" x14ac:dyDescent="0.3">
      <c r="A17432" s="66">
        <v>42015</v>
      </c>
      <c r="B17432" s="68">
        <v>6.25E-2</v>
      </c>
      <c r="C17432" t="s">
        <v>119</v>
      </c>
      <c r="D17432" s="107">
        <v>17.82</v>
      </c>
      <c r="E17432" s="107">
        <v>4649</v>
      </c>
    </row>
    <row r="17433" spans="1:5" x14ac:dyDescent="0.3">
      <c r="A17433" s="66">
        <v>42015</v>
      </c>
      <c r="B17433" s="68">
        <v>7.2916666666666671E-2</v>
      </c>
      <c r="C17433" t="s">
        <v>119</v>
      </c>
      <c r="D17433" s="107">
        <v>17.77</v>
      </c>
      <c r="E17433" s="107">
        <v>4676</v>
      </c>
    </row>
    <row r="17434" spans="1:5" x14ac:dyDescent="0.3">
      <c r="A17434" s="66">
        <v>42015</v>
      </c>
      <c r="B17434" s="68">
        <v>8.3333333333333329E-2</v>
      </c>
      <c r="C17434" t="s">
        <v>119</v>
      </c>
      <c r="D17434" s="107">
        <v>17.73</v>
      </c>
      <c r="E17434" s="107">
        <v>4645</v>
      </c>
    </row>
    <row r="17435" spans="1:5" x14ac:dyDescent="0.3">
      <c r="A17435" s="66">
        <v>42015</v>
      </c>
      <c r="B17435" s="68">
        <v>9.375E-2</v>
      </c>
      <c r="C17435" t="s">
        <v>119</v>
      </c>
      <c r="D17435" s="107">
        <v>17.690000000000001</v>
      </c>
      <c r="E17435" s="107">
        <v>4624</v>
      </c>
    </row>
    <row r="17436" spans="1:5" x14ac:dyDescent="0.3">
      <c r="A17436" s="66">
        <v>42015</v>
      </c>
      <c r="B17436" s="68">
        <v>0.10416666666666667</v>
      </c>
      <c r="C17436" t="s">
        <v>119</v>
      </c>
      <c r="D17436" s="107">
        <v>17.66</v>
      </c>
      <c r="E17436" s="107">
        <v>4677</v>
      </c>
    </row>
    <row r="17437" spans="1:5" x14ac:dyDescent="0.3">
      <c r="A17437" s="66">
        <v>42015</v>
      </c>
      <c r="B17437" s="68">
        <v>0.11458333333333333</v>
      </c>
      <c r="C17437" t="s">
        <v>119</v>
      </c>
      <c r="D17437" s="107">
        <v>17.62</v>
      </c>
      <c r="E17437" s="107">
        <v>4676</v>
      </c>
    </row>
    <row r="17438" spans="1:5" x14ac:dyDescent="0.3">
      <c r="A17438" s="66">
        <v>42015</v>
      </c>
      <c r="B17438" s="68">
        <v>0.125</v>
      </c>
      <c r="C17438" t="s">
        <v>119</v>
      </c>
      <c r="D17438" s="107">
        <v>17.670000000000002</v>
      </c>
      <c r="E17438" s="107">
        <v>4945</v>
      </c>
    </row>
    <row r="17439" spans="1:5" x14ac:dyDescent="0.3">
      <c r="A17439" s="66">
        <v>42015</v>
      </c>
      <c r="B17439" s="68">
        <v>0.13541666666666666</v>
      </c>
      <c r="C17439" t="s">
        <v>119</v>
      </c>
      <c r="D17439" s="107">
        <v>17.73</v>
      </c>
      <c r="E17439" s="107">
        <v>5341</v>
      </c>
    </row>
    <row r="17440" spans="1:5" x14ac:dyDescent="0.3">
      <c r="A17440" s="66">
        <v>42015</v>
      </c>
      <c r="B17440" s="68">
        <v>0.14583333333333334</v>
      </c>
      <c r="C17440" t="s">
        <v>119</v>
      </c>
      <c r="D17440" s="107">
        <v>17.739999999999998</v>
      </c>
      <c r="E17440" s="107">
        <v>5668</v>
      </c>
    </row>
    <row r="17441" spans="1:5" x14ac:dyDescent="0.3">
      <c r="A17441" s="66">
        <v>42015</v>
      </c>
      <c r="B17441" s="68">
        <v>0.15625</v>
      </c>
      <c r="C17441" t="s">
        <v>119</v>
      </c>
      <c r="D17441" s="107">
        <v>17.690000000000001</v>
      </c>
      <c r="E17441" s="107">
        <v>5854</v>
      </c>
    </row>
    <row r="17442" spans="1:5" x14ac:dyDescent="0.3">
      <c r="A17442" s="66">
        <v>42015</v>
      </c>
      <c r="B17442" s="68">
        <v>0.16666666666666666</v>
      </c>
      <c r="C17442" t="s">
        <v>119</v>
      </c>
      <c r="D17442" s="107">
        <v>17.64</v>
      </c>
      <c r="E17442" s="107">
        <v>5793</v>
      </c>
    </row>
    <row r="17443" spans="1:5" x14ac:dyDescent="0.3">
      <c r="A17443" s="66">
        <v>42015</v>
      </c>
      <c r="B17443" s="68">
        <v>0.17708333333333334</v>
      </c>
      <c r="C17443" t="s">
        <v>119</v>
      </c>
      <c r="D17443" s="107">
        <v>17.59</v>
      </c>
      <c r="E17443" s="107">
        <v>5749</v>
      </c>
    </row>
    <row r="17444" spans="1:5" x14ac:dyDescent="0.3">
      <c r="A17444" s="66">
        <v>42015</v>
      </c>
      <c r="B17444" s="68">
        <v>0.1875</v>
      </c>
      <c r="C17444" t="s">
        <v>119</v>
      </c>
      <c r="D17444" s="107">
        <v>17.510000000000002</v>
      </c>
      <c r="E17444" s="107">
        <v>5401</v>
      </c>
    </row>
    <row r="17445" spans="1:5" x14ac:dyDescent="0.3">
      <c r="A17445" s="66">
        <v>42015</v>
      </c>
      <c r="B17445" s="68">
        <v>0.19791666666666666</v>
      </c>
      <c r="C17445" t="s">
        <v>119</v>
      </c>
      <c r="D17445" s="107">
        <v>17.45</v>
      </c>
      <c r="E17445" s="107">
        <v>5256</v>
      </c>
    </row>
    <row r="17446" spans="1:5" x14ac:dyDescent="0.3">
      <c r="A17446" s="66">
        <v>42015</v>
      </c>
      <c r="B17446" s="68">
        <v>0.20833333333333334</v>
      </c>
      <c r="C17446" t="s">
        <v>119</v>
      </c>
      <c r="D17446" s="107">
        <v>17.420000000000002</v>
      </c>
      <c r="E17446" s="107">
        <v>5101</v>
      </c>
    </row>
    <row r="17447" spans="1:5" x14ac:dyDescent="0.3">
      <c r="A17447" s="66">
        <v>42015</v>
      </c>
      <c r="B17447" s="68">
        <v>0.21875</v>
      </c>
      <c r="C17447" t="s">
        <v>119</v>
      </c>
      <c r="D17447" s="107">
        <v>17.38</v>
      </c>
      <c r="E17447" s="107">
        <v>5011</v>
      </c>
    </row>
    <row r="17448" spans="1:5" x14ac:dyDescent="0.3">
      <c r="A17448" s="66">
        <v>42015</v>
      </c>
      <c r="B17448" s="68">
        <v>0.22916666666666666</v>
      </c>
      <c r="C17448" t="s">
        <v>119</v>
      </c>
      <c r="D17448" s="107">
        <v>17.38</v>
      </c>
      <c r="E17448" s="107">
        <v>5037</v>
      </c>
    </row>
    <row r="17449" spans="1:5" x14ac:dyDescent="0.3">
      <c r="A17449" s="66">
        <v>42015</v>
      </c>
      <c r="B17449" s="68">
        <v>0.23958333333333334</v>
      </c>
      <c r="C17449" t="s">
        <v>119</v>
      </c>
      <c r="D17449" s="107">
        <v>17.37</v>
      </c>
      <c r="E17449" s="107">
        <v>5121</v>
      </c>
    </row>
    <row r="17450" spans="1:5" x14ac:dyDescent="0.3">
      <c r="A17450" s="66">
        <v>42015</v>
      </c>
      <c r="B17450" s="68">
        <v>0.25</v>
      </c>
      <c r="C17450" t="s">
        <v>119</v>
      </c>
      <c r="D17450" s="107">
        <v>17.43</v>
      </c>
      <c r="E17450" s="107">
        <v>5469</v>
      </c>
    </row>
    <row r="17451" spans="1:5" x14ac:dyDescent="0.3">
      <c r="A17451" s="66">
        <v>42015</v>
      </c>
      <c r="B17451" s="68">
        <v>0.26041666666666669</v>
      </c>
      <c r="C17451" t="s">
        <v>119</v>
      </c>
      <c r="D17451" s="107">
        <v>17.510000000000002</v>
      </c>
      <c r="E17451" s="107">
        <v>5773</v>
      </c>
    </row>
    <row r="17452" spans="1:5" x14ac:dyDescent="0.3">
      <c r="A17452" s="66">
        <v>42015</v>
      </c>
      <c r="B17452" s="68">
        <v>0.27083333333333331</v>
      </c>
      <c r="C17452" t="s">
        <v>119</v>
      </c>
      <c r="D17452" s="107">
        <v>17.5</v>
      </c>
      <c r="E17452" s="107">
        <v>5874</v>
      </c>
    </row>
    <row r="17453" spans="1:5" x14ac:dyDescent="0.3">
      <c r="A17453" s="66">
        <v>42015</v>
      </c>
      <c r="B17453" s="68">
        <v>0.28125</v>
      </c>
      <c r="C17453" t="s">
        <v>119</v>
      </c>
      <c r="D17453" s="107">
        <v>17.48</v>
      </c>
      <c r="E17453" s="107">
        <v>5858</v>
      </c>
    </row>
    <row r="17454" spans="1:5" x14ac:dyDescent="0.3">
      <c r="A17454" s="66">
        <v>42015</v>
      </c>
      <c r="B17454" s="68">
        <v>0.29166666666666669</v>
      </c>
      <c r="C17454" t="s">
        <v>119</v>
      </c>
      <c r="D17454" s="107">
        <v>17.45</v>
      </c>
      <c r="E17454" s="107">
        <v>5871</v>
      </c>
    </row>
    <row r="17455" spans="1:5" x14ac:dyDescent="0.3">
      <c r="A17455" s="66">
        <v>42015</v>
      </c>
      <c r="B17455" s="68">
        <v>0.30208333333333331</v>
      </c>
      <c r="C17455" t="s">
        <v>119</v>
      </c>
      <c r="D17455" s="107">
        <v>17.54</v>
      </c>
      <c r="E17455" s="107">
        <v>5976</v>
      </c>
    </row>
    <row r="17456" spans="1:5" x14ac:dyDescent="0.3">
      <c r="A17456" s="66">
        <v>42015</v>
      </c>
      <c r="B17456" s="68">
        <v>0.3125</v>
      </c>
      <c r="C17456" t="s">
        <v>119</v>
      </c>
      <c r="D17456" s="107">
        <v>17.54</v>
      </c>
      <c r="E17456" s="107">
        <v>5923</v>
      </c>
    </row>
    <row r="17457" spans="1:5" x14ac:dyDescent="0.3">
      <c r="A17457" s="66">
        <v>42015</v>
      </c>
      <c r="B17457" s="68">
        <v>0.32291666666666669</v>
      </c>
      <c r="C17457" t="s">
        <v>119</v>
      </c>
      <c r="D17457" s="107">
        <v>17.510000000000002</v>
      </c>
      <c r="E17457" s="107">
        <v>5874</v>
      </c>
    </row>
    <row r="17458" spans="1:5" x14ac:dyDescent="0.3">
      <c r="A17458" s="66">
        <v>42015</v>
      </c>
      <c r="B17458" s="68">
        <v>0.33333333333333331</v>
      </c>
      <c r="C17458" t="s">
        <v>119</v>
      </c>
      <c r="D17458" s="107">
        <v>17.46</v>
      </c>
      <c r="E17458" s="107">
        <v>5786</v>
      </c>
    </row>
    <row r="17459" spans="1:5" x14ac:dyDescent="0.3">
      <c r="A17459" s="66">
        <v>42015</v>
      </c>
      <c r="B17459" s="68">
        <v>0.34375</v>
      </c>
      <c r="C17459" t="s">
        <v>119</v>
      </c>
      <c r="D17459" s="107">
        <v>17.329999999999998</v>
      </c>
      <c r="E17459" s="107">
        <v>5593</v>
      </c>
    </row>
    <row r="17460" spans="1:5" x14ac:dyDescent="0.3">
      <c r="A17460" s="66">
        <v>42015</v>
      </c>
      <c r="B17460" s="68">
        <v>0.35416666666666669</v>
      </c>
      <c r="C17460" t="s">
        <v>119</v>
      </c>
      <c r="D17460" s="107">
        <v>17.41</v>
      </c>
      <c r="E17460" s="107">
        <v>5587</v>
      </c>
    </row>
    <row r="17461" spans="1:5" x14ac:dyDescent="0.3">
      <c r="A17461" s="66">
        <v>42015</v>
      </c>
      <c r="B17461" s="68">
        <v>0.36458333333333331</v>
      </c>
      <c r="C17461" t="s">
        <v>119</v>
      </c>
      <c r="D17461" s="107">
        <v>17.47</v>
      </c>
      <c r="E17461" s="107">
        <v>5520</v>
      </c>
    </row>
    <row r="17462" spans="1:5" x14ac:dyDescent="0.3">
      <c r="A17462" s="66">
        <v>42015</v>
      </c>
      <c r="B17462" s="68">
        <v>0.375</v>
      </c>
      <c r="C17462" t="s">
        <v>119</v>
      </c>
      <c r="D17462" s="107">
        <v>17.48</v>
      </c>
      <c r="E17462" s="107">
        <v>5360</v>
      </c>
    </row>
    <row r="17463" spans="1:5" x14ac:dyDescent="0.3">
      <c r="A17463" s="66">
        <v>42015</v>
      </c>
      <c r="B17463" s="68">
        <v>0.38541666666666669</v>
      </c>
      <c r="C17463" t="s">
        <v>119</v>
      </c>
      <c r="D17463" s="107">
        <v>17.5</v>
      </c>
      <c r="E17463" s="107">
        <v>5265</v>
      </c>
    </row>
    <row r="17464" spans="1:5" x14ac:dyDescent="0.3">
      <c r="A17464" s="66">
        <v>42015</v>
      </c>
      <c r="B17464" s="68">
        <v>0.39583333333333331</v>
      </c>
      <c r="C17464" t="s">
        <v>119</v>
      </c>
      <c r="D17464" s="107">
        <v>17.53</v>
      </c>
      <c r="E17464" s="107">
        <v>5149</v>
      </c>
    </row>
    <row r="17465" spans="1:5" x14ac:dyDescent="0.3">
      <c r="A17465" s="66">
        <v>42015</v>
      </c>
      <c r="B17465" s="68">
        <v>0.40625</v>
      </c>
      <c r="C17465" t="s">
        <v>119</v>
      </c>
      <c r="D17465" s="107">
        <v>17.57</v>
      </c>
      <c r="E17465" s="107">
        <v>5068</v>
      </c>
    </row>
    <row r="17466" spans="1:5" x14ac:dyDescent="0.3">
      <c r="A17466" s="66">
        <v>42015</v>
      </c>
      <c r="B17466" s="68">
        <v>0.41666666666666669</v>
      </c>
      <c r="C17466" t="s">
        <v>119</v>
      </c>
      <c r="D17466" s="107">
        <v>17.64</v>
      </c>
      <c r="E17466" s="107">
        <v>5005</v>
      </c>
    </row>
    <row r="17467" spans="1:5" x14ac:dyDescent="0.3">
      <c r="A17467" s="66">
        <v>42015</v>
      </c>
      <c r="B17467" s="68">
        <v>0.42708333333333331</v>
      </c>
      <c r="C17467" t="s">
        <v>119</v>
      </c>
      <c r="D17467" s="107">
        <v>17.71</v>
      </c>
      <c r="E17467" s="107">
        <v>4953</v>
      </c>
    </row>
    <row r="17468" spans="1:5" x14ac:dyDescent="0.3">
      <c r="A17468" s="66">
        <v>42015</v>
      </c>
      <c r="B17468" s="68">
        <v>0.4375</v>
      </c>
      <c r="C17468" t="s">
        <v>119</v>
      </c>
      <c r="D17468" s="107">
        <v>17.78</v>
      </c>
      <c r="E17468" s="107">
        <v>4903</v>
      </c>
    </row>
    <row r="17469" spans="1:5" x14ac:dyDescent="0.3">
      <c r="A17469" s="66">
        <v>42015</v>
      </c>
      <c r="B17469" s="68">
        <v>0.44791666666666669</v>
      </c>
      <c r="C17469" t="s">
        <v>119</v>
      </c>
      <c r="D17469" s="107">
        <v>17.88</v>
      </c>
      <c r="E17469" s="107">
        <v>4803</v>
      </c>
    </row>
    <row r="17470" spans="1:5" x14ac:dyDescent="0.3">
      <c r="A17470" s="66">
        <v>42015</v>
      </c>
      <c r="B17470" s="68">
        <v>0.45833333333333331</v>
      </c>
      <c r="C17470" t="s">
        <v>119</v>
      </c>
      <c r="D17470" s="107">
        <v>18.03</v>
      </c>
      <c r="E17470" s="107">
        <v>4694</v>
      </c>
    </row>
    <row r="17471" spans="1:5" x14ac:dyDescent="0.3">
      <c r="A17471" s="66">
        <v>42015</v>
      </c>
      <c r="B17471" s="68">
        <v>0.46875</v>
      </c>
      <c r="C17471" t="s">
        <v>119</v>
      </c>
      <c r="D17471" s="107">
        <v>18.18</v>
      </c>
      <c r="E17471" s="107">
        <v>4598</v>
      </c>
    </row>
    <row r="17472" spans="1:5" x14ac:dyDescent="0.3">
      <c r="A17472" s="66">
        <v>42015</v>
      </c>
      <c r="B17472" s="68">
        <v>0.47916666666666669</v>
      </c>
      <c r="C17472" t="s">
        <v>119</v>
      </c>
      <c r="D17472" s="107">
        <v>18.329999999999998</v>
      </c>
      <c r="E17472" s="107">
        <v>4498</v>
      </c>
    </row>
    <row r="17473" spans="1:5" x14ac:dyDescent="0.3">
      <c r="A17473" s="66">
        <v>42015</v>
      </c>
      <c r="B17473" s="68">
        <v>0.48958333333333331</v>
      </c>
      <c r="C17473" t="s">
        <v>119</v>
      </c>
      <c r="D17473" s="107">
        <v>18.43</v>
      </c>
      <c r="E17473" s="107">
        <v>4426</v>
      </c>
    </row>
    <row r="17474" spans="1:5" x14ac:dyDescent="0.3">
      <c r="A17474" s="66">
        <v>42015</v>
      </c>
      <c r="B17474" s="68">
        <v>0.5</v>
      </c>
      <c r="C17474" t="s">
        <v>120</v>
      </c>
      <c r="D17474" s="107">
        <v>18.53</v>
      </c>
      <c r="E17474" s="107">
        <v>4399</v>
      </c>
    </row>
    <row r="17475" spans="1:5" x14ac:dyDescent="0.3">
      <c r="A17475" s="66">
        <v>42015</v>
      </c>
      <c r="B17475" s="68">
        <v>0.51041666666666663</v>
      </c>
      <c r="C17475" t="s">
        <v>120</v>
      </c>
      <c r="D17475" s="107">
        <v>18.670000000000002</v>
      </c>
      <c r="E17475" s="107">
        <v>4362</v>
      </c>
    </row>
    <row r="17476" spans="1:5" x14ac:dyDescent="0.3">
      <c r="A17476" s="66">
        <v>42015</v>
      </c>
      <c r="B17476" s="68">
        <v>0.52083333333333337</v>
      </c>
      <c r="C17476" t="s">
        <v>120</v>
      </c>
      <c r="D17476" s="107">
        <v>18.73</v>
      </c>
      <c r="E17476" s="107">
        <v>4342</v>
      </c>
    </row>
    <row r="17477" spans="1:5" x14ac:dyDescent="0.3">
      <c r="A17477" s="66">
        <v>42015</v>
      </c>
      <c r="B17477" s="68">
        <v>0.53125</v>
      </c>
      <c r="C17477" t="s">
        <v>120</v>
      </c>
      <c r="D17477" s="107">
        <v>18.8</v>
      </c>
      <c r="E17477" s="107">
        <v>4321</v>
      </c>
    </row>
    <row r="17478" spans="1:5" x14ac:dyDescent="0.3">
      <c r="A17478" s="66">
        <v>42015</v>
      </c>
      <c r="B17478" s="68">
        <v>4.1666666666666664E-2</v>
      </c>
      <c r="C17478" t="s">
        <v>120</v>
      </c>
      <c r="D17478" s="107">
        <v>18.84</v>
      </c>
      <c r="E17478" s="107">
        <v>4327</v>
      </c>
    </row>
    <row r="17479" spans="1:5" x14ac:dyDescent="0.3">
      <c r="A17479" s="66">
        <v>42015</v>
      </c>
      <c r="B17479" s="68">
        <v>5.2083333333333336E-2</v>
      </c>
      <c r="C17479" t="s">
        <v>120</v>
      </c>
      <c r="D17479" s="107">
        <v>18.91</v>
      </c>
      <c r="E17479" s="107">
        <v>4351</v>
      </c>
    </row>
    <row r="17480" spans="1:5" x14ac:dyDescent="0.3">
      <c r="A17480" s="66">
        <v>42015</v>
      </c>
      <c r="B17480" s="68">
        <v>6.25E-2</v>
      </c>
      <c r="C17480" t="s">
        <v>120</v>
      </c>
      <c r="D17480" s="107">
        <v>18.95</v>
      </c>
      <c r="E17480" s="107">
        <v>4359</v>
      </c>
    </row>
    <row r="17481" spans="1:5" x14ac:dyDescent="0.3">
      <c r="A17481" s="66">
        <v>42015</v>
      </c>
      <c r="B17481" s="68">
        <v>7.2916666666666671E-2</v>
      </c>
      <c r="C17481" t="s">
        <v>120</v>
      </c>
      <c r="D17481" s="107">
        <v>19.05</v>
      </c>
      <c r="E17481" s="107">
        <v>4357</v>
      </c>
    </row>
    <row r="17482" spans="1:5" x14ac:dyDescent="0.3">
      <c r="A17482" s="66">
        <v>42015</v>
      </c>
      <c r="B17482" s="68">
        <v>8.3333333333333329E-2</v>
      </c>
      <c r="C17482" t="s">
        <v>120</v>
      </c>
      <c r="D17482" s="107">
        <v>19.07</v>
      </c>
      <c r="E17482" s="107">
        <v>4373</v>
      </c>
    </row>
    <row r="17483" spans="1:5" x14ac:dyDescent="0.3">
      <c r="A17483" s="66">
        <v>42015</v>
      </c>
      <c r="B17483" s="68">
        <v>9.375E-2</v>
      </c>
      <c r="C17483" t="s">
        <v>120</v>
      </c>
      <c r="D17483" s="107">
        <v>19.12</v>
      </c>
      <c r="E17483" s="107">
        <v>4513</v>
      </c>
    </row>
    <row r="17484" spans="1:5" x14ac:dyDescent="0.3">
      <c r="A17484" s="66">
        <v>42015</v>
      </c>
      <c r="B17484" s="68">
        <v>0.10416666666666667</v>
      </c>
      <c r="C17484" t="s">
        <v>120</v>
      </c>
      <c r="D17484" s="107">
        <v>19.28</v>
      </c>
      <c r="E17484" s="107">
        <v>4570</v>
      </c>
    </row>
    <row r="17485" spans="1:5" x14ac:dyDescent="0.3">
      <c r="A17485" s="66">
        <v>42015</v>
      </c>
      <c r="B17485" s="68">
        <v>0.11458333333333333</v>
      </c>
      <c r="C17485" t="s">
        <v>120</v>
      </c>
      <c r="D17485" s="107">
        <v>19.48</v>
      </c>
      <c r="E17485" s="107">
        <v>4726</v>
      </c>
    </row>
    <row r="17486" spans="1:5" x14ac:dyDescent="0.3">
      <c r="A17486" s="66">
        <v>42015</v>
      </c>
      <c r="B17486" s="68">
        <v>0.125</v>
      </c>
      <c r="C17486" t="s">
        <v>120</v>
      </c>
      <c r="D17486" s="107">
        <v>19.420000000000002</v>
      </c>
      <c r="E17486" s="107">
        <v>4977</v>
      </c>
    </row>
    <row r="17487" spans="1:5" x14ac:dyDescent="0.3">
      <c r="A17487" s="66">
        <v>42015</v>
      </c>
      <c r="B17487" s="68">
        <v>0.13541666666666666</v>
      </c>
      <c r="C17487" t="s">
        <v>120</v>
      </c>
      <c r="D17487" s="107">
        <v>19.45</v>
      </c>
      <c r="E17487" s="107">
        <v>5125</v>
      </c>
    </row>
    <row r="17488" spans="1:5" x14ac:dyDescent="0.3">
      <c r="A17488" s="66">
        <v>42015</v>
      </c>
      <c r="B17488" s="68">
        <v>0.14583333333333334</v>
      </c>
      <c r="C17488" t="s">
        <v>120</v>
      </c>
      <c r="D17488" s="107">
        <v>19.45</v>
      </c>
      <c r="E17488" s="107">
        <v>5615</v>
      </c>
    </row>
    <row r="17489" spans="1:5" x14ac:dyDescent="0.3">
      <c r="A17489" s="66">
        <v>42015</v>
      </c>
      <c r="B17489" s="68">
        <v>0.15625</v>
      </c>
      <c r="C17489" t="s">
        <v>120</v>
      </c>
      <c r="D17489" s="107">
        <v>19.45</v>
      </c>
      <c r="E17489" s="107">
        <v>5808</v>
      </c>
    </row>
    <row r="17490" spans="1:5" x14ac:dyDescent="0.3">
      <c r="A17490" s="66">
        <v>42015</v>
      </c>
      <c r="B17490" s="68">
        <v>0.16666666666666666</v>
      </c>
      <c r="C17490" t="s">
        <v>120</v>
      </c>
      <c r="D17490" s="107">
        <v>19.36</v>
      </c>
      <c r="E17490" s="107">
        <v>6488</v>
      </c>
    </row>
    <row r="17491" spans="1:5" x14ac:dyDescent="0.3">
      <c r="A17491" s="66">
        <v>42015</v>
      </c>
      <c r="B17491" s="68">
        <v>0.17708333333333334</v>
      </c>
      <c r="C17491" t="s">
        <v>120</v>
      </c>
      <c r="D17491" s="107">
        <v>19.059999999999999</v>
      </c>
      <c r="E17491" s="107">
        <v>8361</v>
      </c>
    </row>
    <row r="17492" spans="1:5" x14ac:dyDescent="0.3">
      <c r="A17492" s="66">
        <v>42015</v>
      </c>
      <c r="B17492" s="68">
        <v>0.1875</v>
      </c>
      <c r="C17492" t="s">
        <v>120</v>
      </c>
      <c r="D17492" s="107">
        <v>18.989999999999998</v>
      </c>
      <c r="E17492" s="107">
        <v>9327</v>
      </c>
    </row>
    <row r="17493" spans="1:5" x14ac:dyDescent="0.3">
      <c r="A17493" s="66">
        <v>42015</v>
      </c>
      <c r="B17493" s="68">
        <v>0.19791666666666666</v>
      </c>
      <c r="C17493" t="s">
        <v>120</v>
      </c>
      <c r="D17493" s="107">
        <v>19.100000000000001</v>
      </c>
      <c r="E17493" s="107">
        <v>9328</v>
      </c>
    </row>
    <row r="17494" spans="1:5" x14ac:dyDescent="0.3">
      <c r="A17494" s="66">
        <v>42015</v>
      </c>
      <c r="B17494" s="68">
        <v>0.20833333333333334</v>
      </c>
      <c r="C17494" t="s">
        <v>120</v>
      </c>
      <c r="D17494" s="107">
        <v>19.23</v>
      </c>
      <c r="E17494" s="107">
        <v>9646</v>
      </c>
    </row>
    <row r="17495" spans="1:5" x14ac:dyDescent="0.3">
      <c r="A17495" s="66">
        <v>42015</v>
      </c>
      <c r="B17495" s="68">
        <v>0.21875</v>
      </c>
      <c r="C17495" t="s">
        <v>120</v>
      </c>
      <c r="D17495" s="107">
        <v>19.27</v>
      </c>
      <c r="E17495" s="107">
        <v>10070</v>
      </c>
    </row>
    <row r="17496" spans="1:5" x14ac:dyDescent="0.3">
      <c r="A17496" s="66">
        <v>42015</v>
      </c>
      <c r="B17496" s="68">
        <v>0.22916666666666666</v>
      </c>
      <c r="C17496" t="s">
        <v>120</v>
      </c>
      <c r="D17496" s="107">
        <v>19.260000000000002</v>
      </c>
      <c r="E17496" s="107">
        <v>10325</v>
      </c>
    </row>
    <row r="17497" spans="1:5" x14ac:dyDescent="0.3">
      <c r="A17497" s="66">
        <v>42015</v>
      </c>
      <c r="B17497" s="68">
        <v>0.23958333333333334</v>
      </c>
      <c r="C17497" t="s">
        <v>120</v>
      </c>
      <c r="D17497" s="107">
        <v>19.34</v>
      </c>
      <c r="E17497" s="107">
        <v>10357</v>
      </c>
    </row>
    <row r="17498" spans="1:5" x14ac:dyDescent="0.3">
      <c r="A17498" s="66">
        <v>42015</v>
      </c>
      <c r="B17498" s="68">
        <v>0.25</v>
      </c>
      <c r="C17498" t="s">
        <v>120</v>
      </c>
      <c r="D17498" s="107">
        <v>19.350000000000001</v>
      </c>
      <c r="E17498" s="107">
        <v>10342</v>
      </c>
    </row>
    <row r="17499" spans="1:5" x14ac:dyDescent="0.3">
      <c r="A17499" s="66">
        <v>42015</v>
      </c>
      <c r="B17499" s="68">
        <v>0.26041666666666669</v>
      </c>
      <c r="C17499" t="s">
        <v>120</v>
      </c>
      <c r="D17499" s="107">
        <v>19.37</v>
      </c>
      <c r="E17499" s="107">
        <v>9634</v>
      </c>
    </row>
    <row r="17500" spans="1:5" x14ac:dyDescent="0.3">
      <c r="A17500" s="66">
        <v>42015</v>
      </c>
      <c r="B17500" s="68">
        <v>0.27083333333333331</v>
      </c>
      <c r="C17500" t="s">
        <v>120</v>
      </c>
      <c r="D17500" s="107">
        <v>19.37</v>
      </c>
      <c r="E17500" s="107">
        <v>9551</v>
      </c>
    </row>
    <row r="17501" spans="1:5" x14ac:dyDescent="0.3">
      <c r="A17501" s="66">
        <v>42015</v>
      </c>
      <c r="B17501" s="68">
        <v>0.28125</v>
      </c>
      <c r="C17501" t="s">
        <v>120</v>
      </c>
      <c r="D17501" s="107">
        <v>19.37</v>
      </c>
      <c r="E17501" s="107">
        <v>9565</v>
      </c>
    </row>
    <row r="17502" spans="1:5" x14ac:dyDescent="0.3">
      <c r="A17502" s="66">
        <v>42015</v>
      </c>
      <c r="B17502" s="68">
        <v>0.29166666666666669</v>
      </c>
      <c r="C17502" t="s">
        <v>120</v>
      </c>
      <c r="D17502" s="107">
        <v>19.38</v>
      </c>
      <c r="E17502" s="107">
        <v>9446</v>
      </c>
    </row>
    <row r="17503" spans="1:5" x14ac:dyDescent="0.3">
      <c r="A17503" s="66">
        <v>42015</v>
      </c>
      <c r="B17503" s="68">
        <v>0.30208333333333331</v>
      </c>
      <c r="C17503" t="s">
        <v>120</v>
      </c>
      <c r="D17503" s="107">
        <v>19.309999999999999</v>
      </c>
      <c r="E17503" s="107">
        <v>9550</v>
      </c>
    </row>
    <row r="17504" spans="1:5" x14ac:dyDescent="0.3">
      <c r="A17504" s="66">
        <v>42015</v>
      </c>
      <c r="B17504" s="68">
        <v>0.3125</v>
      </c>
      <c r="C17504" t="s">
        <v>120</v>
      </c>
      <c r="D17504" s="107">
        <v>19.29</v>
      </c>
      <c r="E17504" s="107">
        <v>9502</v>
      </c>
    </row>
    <row r="17505" spans="1:5" x14ac:dyDescent="0.3">
      <c r="A17505" s="66">
        <v>42015</v>
      </c>
      <c r="B17505" s="68">
        <v>0.32291666666666669</v>
      </c>
      <c r="C17505" t="s">
        <v>120</v>
      </c>
      <c r="D17505" s="107">
        <v>19.239999999999998</v>
      </c>
      <c r="E17505" s="107">
        <v>9362</v>
      </c>
    </row>
    <row r="17506" spans="1:5" x14ac:dyDescent="0.3">
      <c r="A17506" s="66">
        <v>42015</v>
      </c>
      <c r="B17506" s="68">
        <v>0.33333333333333331</v>
      </c>
      <c r="C17506" t="s">
        <v>120</v>
      </c>
      <c r="D17506" s="107">
        <v>19.27</v>
      </c>
      <c r="E17506" s="107">
        <v>8827</v>
      </c>
    </row>
    <row r="17507" spans="1:5" x14ac:dyDescent="0.3">
      <c r="A17507" s="66">
        <v>42015</v>
      </c>
      <c r="B17507" s="68">
        <v>0.34375</v>
      </c>
      <c r="C17507" t="s">
        <v>120</v>
      </c>
      <c r="D17507" s="107">
        <v>19.329999999999998</v>
      </c>
      <c r="E17507" s="107">
        <v>7495</v>
      </c>
    </row>
    <row r="17508" spans="1:5" x14ac:dyDescent="0.3">
      <c r="A17508" s="66">
        <v>42015</v>
      </c>
      <c r="B17508" s="68">
        <v>0.35416666666666669</v>
      </c>
      <c r="C17508" t="s">
        <v>120</v>
      </c>
      <c r="D17508" s="107">
        <v>19.32</v>
      </c>
      <c r="E17508" s="107">
        <v>7180</v>
      </c>
    </row>
    <row r="17509" spans="1:5" x14ac:dyDescent="0.3">
      <c r="A17509" s="66">
        <v>42015</v>
      </c>
      <c r="B17509" s="68">
        <v>0.36458333333333331</v>
      </c>
      <c r="C17509" t="s">
        <v>120</v>
      </c>
      <c r="D17509" s="107">
        <v>19.32</v>
      </c>
      <c r="E17509" s="107">
        <v>7138</v>
      </c>
    </row>
    <row r="17510" spans="1:5" x14ac:dyDescent="0.3">
      <c r="A17510" s="66">
        <v>42015</v>
      </c>
      <c r="B17510" s="68">
        <v>0.375</v>
      </c>
      <c r="C17510" t="s">
        <v>120</v>
      </c>
      <c r="D17510" s="107">
        <v>19.32</v>
      </c>
      <c r="E17510" s="107">
        <v>7187</v>
      </c>
    </row>
    <row r="17511" spans="1:5" x14ac:dyDescent="0.3">
      <c r="A17511" s="66">
        <v>42015</v>
      </c>
      <c r="B17511" s="68">
        <v>0.38541666666666669</v>
      </c>
      <c r="C17511" t="s">
        <v>120</v>
      </c>
      <c r="D17511" s="107">
        <v>19.32</v>
      </c>
      <c r="E17511" s="107">
        <v>7242</v>
      </c>
    </row>
    <row r="17512" spans="1:5" x14ac:dyDescent="0.3">
      <c r="A17512" s="66">
        <v>42015</v>
      </c>
      <c r="B17512" s="68">
        <v>0.39583333333333331</v>
      </c>
      <c r="C17512" t="s">
        <v>120</v>
      </c>
      <c r="D17512" s="107">
        <v>19.3</v>
      </c>
      <c r="E17512" s="107">
        <v>7454</v>
      </c>
    </row>
    <row r="17513" spans="1:5" x14ac:dyDescent="0.3">
      <c r="A17513" s="66">
        <v>42015</v>
      </c>
      <c r="B17513" s="68">
        <v>0.40625</v>
      </c>
      <c r="C17513" t="s">
        <v>120</v>
      </c>
      <c r="D17513" s="107">
        <v>19.25</v>
      </c>
      <c r="E17513" s="107">
        <v>7791</v>
      </c>
    </row>
    <row r="17514" spans="1:5" x14ac:dyDescent="0.3">
      <c r="A17514" s="66">
        <v>42015</v>
      </c>
      <c r="B17514" s="68">
        <v>0.41666666666666669</v>
      </c>
      <c r="C17514" t="s">
        <v>120</v>
      </c>
      <c r="D17514" s="107">
        <v>19.22</v>
      </c>
      <c r="E17514" s="107">
        <v>7906</v>
      </c>
    </row>
    <row r="17515" spans="1:5" x14ac:dyDescent="0.3">
      <c r="A17515" s="66">
        <v>42015</v>
      </c>
      <c r="B17515" s="68">
        <v>0.42708333333333331</v>
      </c>
      <c r="C17515" t="s">
        <v>120</v>
      </c>
      <c r="D17515" s="107">
        <v>19.2</v>
      </c>
      <c r="E17515" s="107">
        <v>8108</v>
      </c>
    </row>
    <row r="17516" spans="1:5" x14ac:dyDescent="0.3">
      <c r="A17516" s="66">
        <v>42015</v>
      </c>
      <c r="B17516" s="68">
        <v>0.4375</v>
      </c>
      <c r="C17516" t="s">
        <v>120</v>
      </c>
      <c r="D17516" s="107">
        <v>19.23</v>
      </c>
      <c r="E17516" s="107">
        <v>8037</v>
      </c>
    </row>
    <row r="17517" spans="1:5" x14ac:dyDescent="0.3">
      <c r="A17517" s="66">
        <v>42015</v>
      </c>
      <c r="B17517" s="68">
        <v>0.44791666666666669</v>
      </c>
      <c r="C17517" t="s">
        <v>120</v>
      </c>
      <c r="D17517" s="107">
        <v>19.21</v>
      </c>
      <c r="E17517" s="107">
        <v>7894</v>
      </c>
    </row>
    <row r="17518" spans="1:5" x14ac:dyDescent="0.3">
      <c r="A17518" s="66">
        <v>42015</v>
      </c>
      <c r="B17518" s="68">
        <v>0.45833333333333331</v>
      </c>
      <c r="C17518" t="s">
        <v>120</v>
      </c>
      <c r="D17518" s="107">
        <v>19.190000000000001</v>
      </c>
      <c r="E17518" s="107">
        <v>7845</v>
      </c>
    </row>
    <row r="17519" spans="1:5" x14ac:dyDescent="0.3">
      <c r="A17519" s="66">
        <v>42015</v>
      </c>
      <c r="B17519" s="68">
        <v>0.46875</v>
      </c>
      <c r="C17519" t="s">
        <v>120</v>
      </c>
      <c r="D17519" s="107">
        <v>19.18</v>
      </c>
      <c r="E17519" s="107">
        <v>7765</v>
      </c>
    </row>
    <row r="17520" spans="1:5" x14ac:dyDescent="0.3">
      <c r="A17520" s="66">
        <v>42015</v>
      </c>
      <c r="B17520" s="68">
        <v>0.47916666666666669</v>
      </c>
      <c r="C17520" t="s">
        <v>120</v>
      </c>
      <c r="D17520" s="107">
        <v>19.170000000000002</v>
      </c>
      <c r="E17520" s="107">
        <v>7689</v>
      </c>
    </row>
    <row r="17521" spans="1:5" x14ac:dyDescent="0.3">
      <c r="A17521" s="66">
        <v>42015</v>
      </c>
      <c r="B17521" s="68">
        <v>0.48958333333333331</v>
      </c>
      <c r="C17521" t="s">
        <v>120</v>
      </c>
      <c r="D17521" s="107">
        <v>19.16</v>
      </c>
      <c r="E17521" s="107">
        <v>7587</v>
      </c>
    </row>
    <row r="17522" spans="1:5" x14ac:dyDescent="0.3">
      <c r="A17522" s="66">
        <v>42016</v>
      </c>
      <c r="B17522" s="68">
        <v>0.5</v>
      </c>
      <c r="C17522" t="s">
        <v>119</v>
      </c>
      <c r="D17522" s="107">
        <v>19.2</v>
      </c>
      <c r="E17522" s="107">
        <v>7373</v>
      </c>
    </row>
    <row r="17523" spans="1:5" x14ac:dyDescent="0.3">
      <c r="A17523" s="66">
        <v>42016</v>
      </c>
      <c r="B17523" s="68">
        <v>0.51041666666666663</v>
      </c>
      <c r="C17523" t="s">
        <v>119</v>
      </c>
      <c r="D17523" s="107">
        <v>19.239999999999998</v>
      </c>
      <c r="E17523" s="107">
        <v>7131</v>
      </c>
    </row>
    <row r="17524" spans="1:5" x14ac:dyDescent="0.3">
      <c r="A17524" s="66">
        <v>42016</v>
      </c>
      <c r="B17524" s="68">
        <v>0.52083333333333337</v>
      </c>
      <c r="C17524" t="s">
        <v>119</v>
      </c>
      <c r="D17524" s="107">
        <v>19.27</v>
      </c>
      <c r="E17524" s="107">
        <v>6854</v>
      </c>
    </row>
    <row r="17525" spans="1:5" x14ac:dyDescent="0.3">
      <c r="A17525" s="66">
        <v>42016</v>
      </c>
      <c r="B17525" s="68">
        <v>0.53125</v>
      </c>
      <c r="C17525" t="s">
        <v>119</v>
      </c>
      <c r="D17525" s="107">
        <v>19.3</v>
      </c>
      <c r="E17525" s="107">
        <v>6583</v>
      </c>
    </row>
    <row r="17526" spans="1:5" x14ac:dyDescent="0.3">
      <c r="A17526" s="66">
        <v>42016</v>
      </c>
      <c r="B17526" s="68">
        <v>4.1666666666666664E-2</v>
      </c>
      <c r="C17526" t="s">
        <v>119</v>
      </c>
      <c r="D17526" s="107">
        <v>19.309999999999999</v>
      </c>
      <c r="E17526" s="107">
        <v>6390</v>
      </c>
    </row>
    <row r="17527" spans="1:5" x14ac:dyDescent="0.3">
      <c r="A17527" s="66">
        <v>42016</v>
      </c>
      <c r="B17527" s="68">
        <v>5.2083333333333336E-2</v>
      </c>
      <c r="C17527" t="s">
        <v>119</v>
      </c>
      <c r="D17527" s="107">
        <v>19.309999999999999</v>
      </c>
      <c r="E17527" s="107">
        <v>6322</v>
      </c>
    </row>
    <row r="17528" spans="1:5" x14ac:dyDescent="0.3">
      <c r="A17528" s="66">
        <v>42016</v>
      </c>
      <c r="B17528" s="68">
        <v>6.25E-2</v>
      </c>
      <c r="C17528" t="s">
        <v>119</v>
      </c>
      <c r="D17528" s="107">
        <v>19.309999999999999</v>
      </c>
      <c r="E17528" s="107">
        <v>6319</v>
      </c>
    </row>
    <row r="17529" spans="1:5" x14ac:dyDescent="0.3">
      <c r="A17529" s="66">
        <v>42016</v>
      </c>
      <c r="B17529" s="68">
        <v>7.2916666666666671E-2</v>
      </c>
      <c r="C17529" t="s">
        <v>119</v>
      </c>
      <c r="D17529" s="107">
        <v>19.309999999999999</v>
      </c>
      <c r="E17529" s="107">
        <v>6331</v>
      </c>
    </row>
    <row r="17530" spans="1:5" x14ac:dyDescent="0.3">
      <c r="A17530" s="66">
        <v>42016</v>
      </c>
      <c r="B17530" s="68">
        <v>8.3333333333333329E-2</v>
      </c>
      <c r="C17530" t="s">
        <v>119</v>
      </c>
      <c r="D17530" s="107">
        <v>19.3</v>
      </c>
      <c r="E17530" s="107">
        <v>6349</v>
      </c>
    </row>
    <row r="17531" spans="1:5" x14ac:dyDescent="0.3">
      <c r="A17531" s="66">
        <v>42016</v>
      </c>
      <c r="B17531" s="68">
        <v>9.375E-2</v>
      </c>
      <c r="C17531" t="s">
        <v>119</v>
      </c>
      <c r="D17531" s="107">
        <v>19.309999999999999</v>
      </c>
      <c r="E17531" s="107">
        <v>6372</v>
      </c>
    </row>
    <row r="17532" spans="1:5" x14ac:dyDescent="0.3">
      <c r="A17532" s="66">
        <v>42016</v>
      </c>
      <c r="B17532" s="68">
        <v>0.10416666666666667</v>
      </c>
      <c r="C17532" t="s">
        <v>119</v>
      </c>
      <c r="D17532" s="107">
        <v>19.3</v>
      </c>
      <c r="E17532" s="107">
        <v>6397</v>
      </c>
    </row>
    <row r="17533" spans="1:5" x14ac:dyDescent="0.3">
      <c r="A17533" s="66">
        <v>42016</v>
      </c>
      <c r="B17533" s="68">
        <v>0.11458333333333333</v>
      </c>
      <c r="C17533" t="s">
        <v>119</v>
      </c>
      <c r="D17533" s="107">
        <v>19.29</v>
      </c>
      <c r="E17533" s="107">
        <v>6414</v>
      </c>
    </row>
    <row r="17534" spans="1:5" x14ac:dyDescent="0.3">
      <c r="A17534" s="66">
        <v>42016</v>
      </c>
      <c r="B17534" s="68">
        <v>0.125</v>
      </c>
      <c r="C17534" t="s">
        <v>119</v>
      </c>
      <c r="D17534" s="107">
        <v>19.29</v>
      </c>
      <c r="E17534" s="107">
        <v>6427</v>
      </c>
    </row>
    <row r="17535" spans="1:5" x14ac:dyDescent="0.3">
      <c r="A17535" s="66">
        <v>42016</v>
      </c>
      <c r="B17535" s="68">
        <v>0.13541666666666666</v>
      </c>
      <c r="C17535" t="s">
        <v>119</v>
      </c>
      <c r="D17535" s="107">
        <v>19.29</v>
      </c>
      <c r="E17535" s="107">
        <v>6430</v>
      </c>
    </row>
    <row r="17536" spans="1:5" x14ac:dyDescent="0.3">
      <c r="A17536" s="66">
        <v>42016</v>
      </c>
      <c r="B17536" s="68">
        <v>0.14583333333333334</v>
      </c>
      <c r="C17536" t="s">
        <v>119</v>
      </c>
      <c r="D17536" s="107">
        <v>19.29</v>
      </c>
      <c r="E17536" s="107">
        <v>6425</v>
      </c>
    </row>
    <row r="17537" spans="1:5" x14ac:dyDescent="0.3">
      <c r="A17537" s="66">
        <v>42016</v>
      </c>
      <c r="B17537" s="68">
        <v>0.15625</v>
      </c>
      <c r="C17537" t="s">
        <v>119</v>
      </c>
      <c r="D17537" s="107">
        <v>19.3</v>
      </c>
      <c r="E17537" s="107">
        <v>6384</v>
      </c>
    </row>
    <row r="17538" spans="1:5" x14ac:dyDescent="0.3">
      <c r="A17538" s="66">
        <v>42016</v>
      </c>
      <c r="B17538" s="68">
        <v>0.16666666666666666</v>
      </c>
      <c r="C17538" t="s">
        <v>119</v>
      </c>
      <c r="D17538" s="107">
        <v>19.3</v>
      </c>
      <c r="E17538" s="107">
        <v>6322</v>
      </c>
    </row>
    <row r="17539" spans="1:5" x14ac:dyDescent="0.3">
      <c r="A17539" s="66">
        <v>42016</v>
      </c>
      <c r="B17539" s="68">
        <v>0.17708333333333334</v>
      </c>
      <c r="C17539" t="s">
        <v>119</v>
      </c>
      <c r="D17539" s="107">
        <v>19.29</v>
      </c>
      <c r="E17539" s="107">
        <v>6272</v>
      </c>
    </row>
    <row r="17540" spans="1:5" x14ac:dyDescent="0.3">
      <c r="A17540" s="66">
        <v>42016</v>
      </c>
      <c r="B17540" s="68">
        <v>0.1875</v>
      </c>
      <c r="C17540" t="s">
        <v>119</v>
      </c>
      <c r="D17540" s="107">
        <v>19.260000000000002</v>
      </c>
      <c r="E17540" s="107">
        <v>6384</v>
      </c>
    </row>
    <row r="17541" spans="1:5" x14ac:dyDescent="0.3">
      <c r="A17541" s="66">
        <v>42016</v>
      </c>
      <c r="B17541" s="68">
        <v>0.19791666666666666</v>
      </c>
      <c r="C17541" t="s">
        <v>119</v>
      </c>
      <c r="D17541" s="107">
        <v>19.260000000000002</v>
      </c>
      <c r="E17541" s="107">
        <v>6459</v>
      </c>
    </row>
    <row r="17542" spans="1:5" x14ac:dyDescent="0.3">
      <c r="A17542" s="66">
        <v>42016</v>
      </c>
      <c r="B17542" s="68">
        <v>0.20833333333333334</v>
      </c>
      <c r="C17542" t="s">
        <v>119</v>
      </c>
      <c r="D17542" s="107">
        <v>19.25</v>
      </c>
      <c r="E17542" s="107">
        <v>6479</v>
      </c>
    </row>
    <row r="17543" spans="1:5" x14ac:dyDescent="0.3">
      <c r="A17543" s="66">
        <v>42016</v>
      </c>
      <c r="B17543" s="68">
        <v>0.21875</v>
      </c>
      <c r="C17543" t="s">
        <v>119</v>
      </c>
      <c r="D17543" s="107">
        <v>19.239999999999998</v>
      </c>
      <c r="E17543" s="107">
        <v>6596</v>
      </c>
    </row>
    <row r="17544" spans="1:5" x14ac:dyDescent="0.3">
      <c r="A17544" s="66">
        <v>42016</v>
      </c>
      <c r="B17544" s="68">
        <v>0.22916666666666666</v>
      </c>
      <c r="C17544" t="s">
        <v>119</v>
      </c>
      <c r="D17544" s="107">
        <v>19.23</v>
      </c>
      <c r="E17544" s="107">
        <v>6656</v>
      </c>
    </row>
    <row r="17545" spans="1:5" x14ac:dyDescent="0.3">
      <c r="A17545" s="66">
        <v>42016</v>
      </c>
      <c r="B17545" s="68">
        <v>0.23958333333333334</v>
      </c>
      <c r="C17545" t="s">
        <v>119</v>
      </c>
      <c r="D17545" s="107">
        <v>19.18</v>
      </c>
      <c r="E17545" s="107">
        <v>7555</v>
      </c>
    </row>
    <row r="17546" spans="1:5" x14ac:dyDescent="0.3">
      <c r="A17546" s="66">
        <v>42016</v>
      </c>
      <c r="B17546" s="68">
        <v>0.25</v>
      </c>
      <c r="C17546" t="s">
        <v>119</v>
      </c>
      <c r="D17546" s="107">
        <v>19.170000000000002</v>
      </c>
      <c r="E17546" s="107">
        <v>7773</v>
      </c>
    </row>
    <row r="17547" spans="1:5" x14ac:dyDescent="0.3">
      <c r="A17547" s="66">
        <v>42016</v>
      </c>
      <c r="B17547" s="68">
        <v>0.26041666666666669</v>
      </c>
      <c r="C17547" t="s">
        <v>119</v>
      </c>
      <c r="D17547" s="107">
        <v>19.100000000000001</v>
      </c>
      <c r="E17547" s="107">
        <v>8956</v>
      </c>
    </row>
    <row r="17548" spans="1:5" x14ac:dyDescent="0.3">
      <c r="A17548" s="66">
        <v>42016</v>
      </c>
      <c r="B17548" s="68">
        <v>0.27083333333333331</v>
      </c>
      <c r="C17548" t="s">
        <v>119</v>
      </c>
      <c r="D17548" s="107">
        <v>19.13</v>
      </c>
      <c r="E17548" s="107">
        <v>8944</v>
      </c>
    </row>
    <row r="17549" spans="1:5" x14ac:dyDescent="0.3">
      <c r="A17549" s="66">
        <v>42016</v>
      </c>
      <c r="B17549" s="68">
        <v>0.28125</v>
      </c>
      <c r="C17549" t="s">
        <v>119</v>
      </c>
      <c r="D17549" s="107">
        <v>19.2</v>
      </c>
      <c r="E17549" s="107">
        <v>7862</v>
      </c>
    </row>
    <row r="17550" spans="1:5" x14ac:dyDescent="0.3">
      <c r="A17550" s="66">
        <v>42016</v>
      </c>
      <c r="B17550" s="68">
        <v>0.29166666666666669</v>
      </c>
      <c r="C17550" t="s">
        <v>119</v>
      </c>
      <c r="D17550" s="107">
        <v>19.149999999999999</v>
      </c>
      <c r="E17550" s="107">
        <v>7975</v>
      </c>
    </row>
    <row r="17551" spans="1:5" x14ac:dyDescent="0.3">
      <c r="A17551" s="66">
        <v>42016</v>
      </c>
      <c r="B17551" s="68">
        <v>0.30208333333333331</v>
      </c>
      <c r="C17551" t="s">
        <v>119</v>
      </c>
      <c r="D17551" s="107">
        <v>19.2</v>
      </c>
      <c r="E17551" s="107">
        <v>7441</v>
      </c>
    </row>
    <row r="17552" spans="1:5" x14ac:dyDescent="0.3">
      <c r="A17552" s="66">
        <v>42016</v>
      </c>
      <c r="B17552" s="68">
        <v>0.3125</v>
      </c>
      <c r="C17552" t="s">
        <v>119</v>
      </c>
      <c r="D17552" s="107">
        <v>19.170000000000002</v>
      </c>
      <c r="E17552" s="107">
        <v>7282</v>
      </c>
    </row>
    <row r="17553" spans="1:5" x14ac:dyDescent="0.3">
      <c r="A17553" s="66">
        <v>42016</v>
      </c>
      <c r="B17553" s="68">
        <v>0.32291666666666669</v>
      </c>
      <c r="C17553" t="s">
        <v>119</v>
      </c>
      <c r="D17553" s="107">
        <v>19.18</v>
      </c>
      <c r="E17553" s="107">
        <v>7191</v>
      </c>
    </row>
    <row r="17554" spans="1:5" x14ac:dyDescent="0.3">
      <c r="A17554" s="66">
        <v>42016</v>
      </c>
      <c r="B17554" s="68">
        <v>0.33333333333333331</v>
      </c>
      <c r="C17554" t="s">
        <v>119</v>
      </c>
      <c r="D17554" s="107">
        <v>19.170000000000002</v>
      </c>
      <c r="E17554" s="107">
        <v>7018</v>
      </c>
    </row>
    <row r="17555" spans="1:5" x14ac:dyDescent="0.3">
      <c r="A17555" s="66">
        <v>42016</v>
      </c>
      <c r="B17555" s="68">
        <v>0.34375</v>
      </c>
      <c r="C17555" t="s">
        <v>119</v>
      </c>
      <c r="D17555" s="107">
        <v>19.18</v>
      </c>
      <c r="E17555" s="107">
        <v>6759</v>
      </c>
    </row>
    <row r="17556" spans="1:5" x14ac:dyDescent="0.3">
      <c r="A17556" s="66">
        <v>42016</v>
      </c>
      <c r="B17556" s="68">
        <v>0.35416666666666669</v>
      </c>
      <c r="C17556" t="s">
        <v>119</v>
      </c>
      <c r="D17556" s="107">
        <v>19.2</v>
      </c>
      <c r="E17556" s="107">
        <v>6572</v>
      </c>
    </row>
    <row r="17557" spans="1:5" x14ac:dyDescent="0.3">
      <c r="A17557" s="66">
        <v>42016</v>
      </c>
      <c r="B17557" s="68">
        <v>0.36458333333333331</v>
      </c>
      <c r="C17557" t="s">
        <v>119</v>
      </c>
      <c r="D17557" s="107">
        <v>19.239999999999998</v>
      </c>
      <c r="E17557" s="107">
        <v>6431</v>
      </c>
    </row>
    <row r="17558" spans="1:5" x14ac:dyDescent="0.3">
      <c r="A17558" s="66">
        <v>42016</v>
      </c>
      <c r="B17558" s="68">
        <v>0.375</v>
      </c>
      <c r="C17558" t="s">
        <v>119</v>
      </c>
      <c r="D17558" s="107">
        <v>19.28</v>
      </c>
      <c r="E17558" s="107">
        <v>6257</v>
      </c>
    </row>
    <row r="17559" spans="1:5" x14ac:dyDescent="0.3">
      <c r="A17559" s="66">
        <v>42016</v>
      </c>
      <c r="B17559" s="68">
        <v>0.38541666666666669</v>
      </c>
      <c r="C17559" t="s">
        <v>119</v>
      </c>
      <c r="D17559" s="107">
        <v>19.3</v>
      </c>
      <c r="E17559" s="107">
        <v>6153</v>
      </c>
    </row>
    <row r="17560" spans="1:5" x14ac:dyDescent="0.3">
      <c r="A17560" s="66">
        <v>42016</v>
      </c>
      <c r="B17560" s="68">
        <v>0.39583333333333331</v>
      </c>
      <c r="C17560" t="s">
        <v>119</v>
      </c>
      <c r="D17560" s="107">
        <v>19.32</v>
      </c>
      <c r="E17560" s="107">
        <v>6142</v>
      </c>
    </row>
    <row r="17561" spans="1:5" x14ac:dyDescent="0.3">
      <c r="A17561" s="66">
        <v>42016</v>
      </c>
      <c r="B17561" s="68">
        <v>0.40625</v>
      </c>
      <c r="C17561" t="s">
        <v>119</v>
      </c>
      <c r="D17561" s="107">
        <v>19.329999999999998</v>
      </c>
      <c r="E17561" s="107">
        <v>6176</v>
      </c>
    </row>
    <row r="17562" spans="1:5" x14ac:dyDescent="0.3">
      <c r="A17562" s="66">
        <v>42016</v>
      </c>
      <c r="B17562" s="68">
        <v>0.41666666666666669</v>
      </c>
      <c r="C17562" t="s">
        <v>119</v>
      </c>
      <c r="D17562" s="107">
        <v>19.34</v>
      </c>
      <c r="E17562" s="107">
        <v>6232</v>
      </c>
    </row>
    <row r="17563" spans="1:5" x14ac:dyDescent="0.3">
      <c r="A17563" s="66">
        <v>42016</v>
      </c>
      <c r="B17563" s="68">
        <v>0.42708333333333331</v>
      </c>
      <c r="C17563" t="s">
        <v>119</v>
      </c>
      <c r="D17563" s="107">
        <v>19.350000000000001</v>
      </c>
      <c r="E17563" s="107">
        <v>6250</v>
      </c>
    </row>
    <row r="17564" spans="1:5" x14ac:dyDescent="0.3">
      <c r="A17564" s="66">
        <v>42016</v>
      </c>
      <c r="B17564" s="68">
        <v>0.4375</v>
      </c>
      <c r="C17564" t="s">
        <v>119</v>
      </c>
      <c r="D17564" s="107">
        <v>19.39</v>
      </c>
      <c r="E17564" s="107">
        <v>6238</v>
      </c>
    </row>
    <row r="17565" spans="1:5" x14ac:dyDescent="0.3">
      <c r="A17565" s="66">
        <v>42016</v>
      </c>
      <c r="B17565" s="68">
        <v>0.44791666666666669</v>
      </c>
      <c r="C17565" t="s">
        <v>119</v>
      </c>
      <c r="D17565" s="107">
        <v>19.440000000000001</v>
      </c>
      <c r="E17565" s="107">
        <v>6227</v>
      </c>
    </row>
    <row r="17566" spans="1:5" x14ac:dyDescent="0.3">
      <c r="A17566" s="66">
        <v>42016</v>
      </c>
      <c r="B17566" s="68">
        <v>0.45833333333333331</v>
      </c>
      <c r="C17566" t="s">
        <v>119</v>
      </c>
      <c r="D17566" s="107">
        <v>19.510000000000002</v>
      </c>
      <c r="E17566" s="107">
        <v>6173</v>
      </c>
    </row>
    <row r="17567" spans="1:5" x14ac:dyDescent="0.3">
      <c r="A17567" s="66">
        <v>42016</v>
      </c>
      <c r="B17567" s="68">
        <v>0.46875</v>
      </c>
      <c r="C17567" t="s">
        <v>119</v>
      </c>
      <c r="D17567" s="107">
        <v>19.600000000000001</v>
      </c>
      <c r="E17567" s="107">
        <v>6040</v>
      </c>
    </row>
    <row r="17568" spans="1:5" x14ac:dyDescent="0.3">
      <c r="A17568" s="66">
        <v>42016</v>
      </c>
      <c r="B17568" s="68">
        <v>0.47916666666666669</v>
      </c>
      <c r="C17568" t="s">
        <v>119</v>
      </c>
      <c r="D17568" s="107">
        <v>19.68</v>
      </c>
      <c r="E17568" s="107">
        <v>5883</v>
      </c>
    </row>
    <row r="17569" spans="1:5" x14ac:dyDescent="0.3">
      <c r="A17569" s="66">
        <v>42016</v>
      </c>
      <c r="B17569" s="68">
        <v>0.48958333333333331</v>
      </c>
      <c r="C17569" t="s">
        <v>119</v>
      </c>
      <c r="D17569" s="107">
        <v>19.760000000000002</v>
      </c>
      <c r="E17569" s="107">
        <v>5754</v>
      </c>
    </row>
    <row r="17570" spans="1:5" x14ac:dyDescent="0.3">
      <c r="A17570" s="66">
        <v>42016</v>
      </c>
      <c r="B17570" s="68">
        <v>0.5</v>
      </c>
      <c r="C17570" t="s">
        <v>120</v>
      </c>
      <c r="D17570" s="107">
        <v>19.88</v>
      </c>
      <c r="E17570" s="107">
        <v>5570</v>
      </c>
    </row>
    <row r="17571" spans="1:5" x14ac:dyDescent="0.3">
      <c r="A17571" s="66">
        <v>42016</v>
      </c>
      <c r="B17571" s="68">
        <v>0.51041666666666663</v>
      </c>
      <c r="C17571" t="s">
        <v>120</v>
      </c>
      <c r="D17571" s="107">
        <v>19.96</v>
      </c>
      <c r="E17571" s="107">
        <v>5471</v>
      </c>
    </row>
    <row r="17572" spans="1:5" x14ac:dyDescent="0.3">
      <c r="A17572" s="66">
        <v>42016</v>
      </c>
      <c r="B17572" s="68">
        <v>0.52083333333333337</v>
      </c>
      <c r="C17572" t="s">
        <v>120</v>
      </c>
      <c r="D17572" s="107">
        <v>20.03</v>
      </c>
      <c r="E17572" s="107">
        <v>5326</v>
      </c>
    </row>
    <row r="17573" spans="1:5" x14ac:dyDescent="0.3">
      <c r="A17573" s="66">
        <v>42016</v>
      </c>
      <c r="B17573" s="68">
        <v>0.53125</v>
      </c>
      <c r="C17573" t="s">
        <v>120</v>
      </c>
      <c r="D17573" s="107">
        <v>20.09</v>
      </c>
      <c r="E17573" s="107">
        <v>5235</v>
      </c>
    </row>
    <row r="17574" spans="1:5" x14ac:dyDescent="0.3">
      <c r="A17574" s="66">
        <v>42016</v>
      </c>
      <c r="B17574" s="68">
        <v>4.1666666666666664E-2</v>
      </c>
      <c r="C17574" t="s">
        <v>120</v>
      </c>
      <c r="D17574" s="107">
        <v>20.11</v>
      </c>
      <c r="E17574" s="107">
        <v>5235</v>
      </c>
    </row>
    <row r="17575" spans="1:5" x14ac:dyDescent="0.3">
      <c r="A17575" s="66">
        <v>42016</v>
      </c>
      <c r="B17575" s="68">
        <v>5.2083333333333336E-2</v>
      </c>
      <c r="C17575" t="s">
        <v>120</v>
      </c>
      <c r="D17575" s="107">
        <v>20.16</v>
      </c>
      <c r="E17575" s="107">
        <v>5283</v>
      </c>
    </row>
    <row r="17576" spans="1:5" x14ac:dyDescent="0.3">
      <c r="A17576" s="66">
        <v>42016</v>
      </c>
      <c r="B17576" s="68">
        <v>6.25E-2</v>
      </c>
      <c r="C17576" t="s">
        <v>120</v>
      </c>
      <c r="D17576" s="107">
        <v>20.190000000000001</v>
      </c>
      <c r="E17576" s="107">
        <v>5316</v>
      </c>
    </row>
    <row r="17577" spans="1:5" x14ac:dyDescent="0.3">
      <c r="A17577" s="66">
        <v>42016</v>
      </c>
      <c r="B17577" s="68">
        <v>7.2916666666666671E-2</v>
      </c>
      <c r="C17577" t="s">
        <v>120</v>
      </c>
      <c r="D17577" s="107">
        <v>20.22</v>
      </c>
      <c r="E17577" s="107">
        <v>5331</v>
      </c>
    </row>
    <row r="17578" spans="1:5" x14ac:dyDescent="0.3">
      <c r="A17578" s="66">
        <v>42016</v>
      </c>
      <c r="B17578" s="68">
        <v>8.3333333333333329E-2</v>
      </c>
      <c r="C17578" t="s">
        <v>120</v>
      </c>
      <c r="D17578" s="107">
        <v>20.22</v>
      </c>
      <c r="E17578" s="107">
        <v>5342</v>
      </c>
    </row>
    <row r="17579" spans="1:5" x14ac:dyDescent="0.3">
      <c r="A17579" s="66">
        <v>42016</v>
      </c>
      <c r="B17579" s="68">
        <v>9.375E-2</v>
      </c>
      <c r="C17579" t="s">
        <v>120</v>
      </c>
      <c r="D17579" s="107">
        <v>20.350000000000001</v>
      </c>
      <c r="E17579" s="107">
        <v>5338</v>
      </c>
    </row>
    <row r="17580" spans="1:5" x14ac:dyDescent="0.3">
      <c r="A17580" s="66">
        <v>42016</v>
      </c>
      <c r="B17580" s="68">
        <v>0.10416666666666667</v>
      </c>
      <c r="C17580" t="s">
        <v>120</v>
      </c>
      <c r="D17580" s="107">
        <v>20.2</v>
      </c>
      <c r="E17580" s="107">
        <v>5466</v>
      </c>
    </row>
    <row r="17581" spans="1:5" x14ac:dyDescent="0.3">
      <c r="A17581" s="66">
        <v>42016</v>
      </c>
      <c r="B17581" s="68">
        <v>0.11458333333333333</v>
      </c>
      <c r="C17581" t="s">
        <v>120</v>
      </c>
      <c r="D17581" s="107">
        <v>20.29</v>
      </c>
      <c r="E17581" s="107">
        <v>5776</v>
      </c>
    </row>
    <row r="17582" spans="1:5" x14ac:dyDescent="0.3">
      <c r="A17582" s="66">
        <v>42016</v>
      </c>
      <c r="B17582" s="68">
        <v>0.125</v>
      </c>
      <c r="C17582" t="s">
        <v>120</v>
      </c>
      <c r="D17582" s="107">
        <v>20.2</v>
      </c>
      <c r="E17582" s="107">
        <v>6072</v>
      </c>
    </row>
    <row r="17583" spans="1:5" x14ac:dyDescent="0.3">
      <c r="A17583" s="66">
        <v>42016</v>
      </c>
      <c r="B17583" s="68">
        <v>0.13541666666666666</v>
      </c>
      <c r="C17583" t="s">
        <v>120</v>
      </c>
      <c r="D17583" s="107">
        <v>20.29</v>
      </c>
      <c r="E17583" s="107">
        <v>6078</v>
      </c>
    </row>
    <row r="17584" spans="1:5" x14ac:dyDescent="0.3">
      <c r="A17584" s="66">
        <v>42016</v>
      </c>
      <c r="B17584" s="68">
        <v>0.14583333333333334</v>
      </c>
      <c r="C17584" t="s">
        <v>120</v>
      </c>
      <c r="D17584" s="107">
        <v>20.329999999999998</v>
      </c>
      <c r="E17584" s="107">
        <v>5909</v>
      </c>
    </row>
    <row r="17585" spans="1:5" x14ac:dyDescent="0.3">
      <c r="A17585" s="66">
        <v>42016</v>
      </c>
      <c r="B17585" s="68">
        <v>0.15625</v>
      </c>
      <c r="C17585" t="s">
        <v>120</v>
      </c>
      <c r="D17585" s="107">
        <v>20.329999999999998</v>
      </c>
      <c r="E17585" s="107">
        <v>5970</v>
      </c>
    </row>
    <row r="17586" spans="1:5" x14ac:dyDescent="0.3">
      <c r="A17586" s="66">
        <v>42016</v>
      </c>
      <c r="B17586" s="68">
        <v>0.16666666666666666</v>
      </c>
      <c r="C17586" t="s">
        <v>120</v>
      </c>
      <c r="D17586" s="107">
        <v>20.170000000000002</v>
      </c>
      <c r="E17586" s="107">
        <v>6988</v>
      </c>
    </row>
    <row r="17587" spans="1:5" x14ac:dyDescent="0.3">
      <c r="A17587" s="66">
        <v>42016</v>
      </c>
      <c r="B17587" s="68">
        <v>0.17708333333333334</v>
      </c>
      <c r="C17587" t="s">
        <v>120</v>
      </c>
      <c r="D17587" s="107">
        <v>19.77</v>
      </c>
      <c r="E17587" s="107">
        <v>9762</v>
      </c>
    </row>
    <row r="17588" spans="1:5" x14ac:dyDescent="0.3">
      <c r="A17588" s="66">
        <v>42016</v>
      </c>
      <c r="B17588" s="68">
        <v>0.1875</v>
      </c>
      <c r="C17588" t="s">
        <v>120</v>
      </c>
      <c r="D17588" s="107">
        <v>19.87</v>
      </c>
      <c r="E17588" s="107">
        <v>9571</v>
      </c>
    </row>
    <row r="17589" spans="1:5" x14ac:dyDescent="0.3">
      <c r="A17589" s="66">
        <v>42016</v>
      </c>
      <c r="B17589" s="68">
        <v>0.19791666666666666</v>
      </c>
      <c r="C17589" t="s">
        <v>120</v>
      </c>
      <c r="D17589" s="107">
        <v>20.25</v>
      </c>
      <c r="E17589" s="107">
        <v>7192</v>
      </c>
    </row>
    <row r="17590" spans="1:5" x14ac:dyDescent="0.3">
      <c r="A17590" s="66">
        <v>42016</v>
      </c>
      <c r="B17590" s="68">
        <v>0.20833333333333334</v>
      </c>
      <c r="C17590" t="s">
        <v>120</v>
      </c>
      <c r="D17590" s="107">
        <v>20.05</v>
      </c>
      <c r="E17590" s="107">
        <v>8135</v>
      </c>
    </row>
    <row r="17591" spans="1:5" x14ac:dyDescent="0.3">
      <c r="A17591" s="66">
        <v>42016</v>
      </c>
      <c r="B17591" s="68">
        <v>0.21875</v>
      </c>
      <c r="C17591" t="s">
        <v>120</v>
      </c>
      <c r="D17591" s="107">
        <v>19.989999999999998</v>
      </c>
      <c r="E17591" s="107">
        <v>8495</v>
      </c>
    </row>
    <row r="17592" spans="1:5" x14ac:dyDescent="0.3">
      <c r="A17592" s="66">
        <v>42016</v>
      </c>
      <c r="B17592" s="68">
        <v>0.22916666666666666</v>
      </c>
      <c r="C17592" t="s">
        <v>120</v>
      </c>
      <c r="D17592" s="107">
        <v>19.91</v>
      </c>
      <c r="E17592" s="107">
        <v>9075</v>
      </c>
    </row>
    <row r="17593" spans="1:5" x14ac:dyDescent="0.3">
      <c r="A17593" s="66">
        <v>42016</v>
      </c>
      <c r="B17593" s="68">
        <v>0.23958333333333334</v>
      </c>
      <c r="C17593" t="s">
        <v>120</v>
      </c>
      <c r="D17593" s="107">
        <v>20.079999999999998</v>
      </c>
      <c r="E17593" s="107">
        <v>8610</v>
      </c>
    </row>
    <row r="17594" spans="1:5" x14ac:dyDescent="0.3">
      <c r="A17594" s="66">
        <v>42016</v>
      </c>
      <c r="B17594" s="68">
        <v>0.25</v>
      </c>
      <c r="C17594" t="s">
        <v>120</v>
      </c>
      <c r="D17594" s="107">
        <v>20.07</v>
      </c>
      <c r="E17594" s="107">
        <v>8199</v>
      </c>
    </row>
    <row r="17595" spans="1:5" x14ac:dyDescent="0.3">
      <c r="A17595" s="66">
        <v>42016</v>
      </c>
      <c r="B17595" s="68">
        <v>0.26041666666666669</v>
      </c>
      <c r="C17595" t="s">
        <v>120</v>
      </c>
      <c r="D17595" s="107">
        <v>20.010000000000002</v>
      </c>
      <c r="E17595" s="107">
        <v>8777</v>
      </c>
    </row>
    <row r="17596" spans="1:5" x14ac:dyDescent="0.3">
      <c r="A17596" s="66">
        <v>42016</v>
      </c>
      <c r="B17596" s="68">
        <v>0.27083333333333331</v>
      </c>
      <c r="C17596" t="s">
        <v>120</v>
      </c>
      <c r="D17596" s="107">
        <v>19.96</v>
      </c>
      <c r="E17596" s="107">
        <v>9278</v>
      </c>
    </row>
    <row r="17597" spans="1:5" x14ac:dyDescent="0.3">
      <c r="A17597" s="66">
        <v>42016</v>
      </c>
      <c r="B17597" s="68">
        <v>0.28125</v>
      </c>
      <c r="C17597" t="s">
        <v>120</v>
      </c>
      <c r="D17597" s="107">
        <v>19.98</v>
      </c>
      <c r="E17597" s="107">
        <v>9479</v>
      </c>
    </row>
    <row r="17598" spans="1:5" x14ac:dyDescent="0.3">
      <c r="A17598" s="66">
        <v>42016</v>
      </c>
      <c r="B17598" s="68">
        <v>0.29166666666666669</v>
      </c>
      <c r="C17598" t="s">
        <v>120</v>
      </c>
      <c r="D17598" s="107">
        <v>20.05</v>
      </c>
      <c r="E17598" s="107">
        <v>9099</v>
      </c>
    </row>
    <row r="17599" spans="1:5" x14ac:dyDescent="0.3">
      <c r="A17599" s="66">
        <v>42016</v>
      </c>
      <c r="B17599" s="68">
        <v>0.30208333333333331</v>
      </c>
      <c r="C17599" t="s">
        <v>120</v>
      </c>
      <c r="D17599" s="107">
        <v>19.95</v>
      </c>
      <c r="E17599" s="107">
        <v>9430</v>
      </c>
    </row>
    <row r="17600" spans="1:5" x14ac:dyDescent="0.3">
      <c r="A17600" s="66">
        <v>42016</v>
      </c>
      <c r="B17600" s="68">
        <v>0.3125</v>
      </c>
      <c r="C17600" t="s">
        <v>120</v>
      </c>
      <c r="D17600" s="107">
        <v>20</v>
      </c>
      <c r="E17600" s="107">
        <v>9367</v>
      </c>
    </row>
    <row r="17601" spans="1:5" x14ac:dyDescent="0.3">
      <c r="A17601" s="66">
        <v>42016</v>
      </c>
      <c r="B17601" s="68">
        <v>0.32291666666666669</v>
      </c>
      <c r="C17601" t="s">
        <v>120</v>
      </c>
      <c r="D17601" s="107">
        <v>20.07</v>
      </c>
      <c r="E17601" s="107">
        <v>8982</v>
      </c>
    </row>
    <row r="17602" spans="1:5" x14ac:dyDescent="0.3">
      <c r="A17602" s="66">
        <v>42016</v>
      </c>
      <c r="B17602" s="68">
        <v>0.33333333333333331</v>
      </c>
      <c r="C17602" t="s">
        <v>120</v>
      </c>
      <c r="D17602" s="107">
        <v>20.059999999999999</v>
      </c>
      <c r="E17602" s="107">
        <v>8770</v>
      </c>
    </row>
    <row r="17603" spans="1:5" x14ac:dyDescent="0.3">
      <c r="A17603" s="66">
        <v>42016</v>
      </c>
      <c r="B17603" s="68">
        <v>0.34375</v>
      </c>
      <c r="C17603" t="s">
        <v>120</v>
      </c>
      <c r="D17603" s="107">
        <v>20.09</v>
      </c>
      <c r="E17603" s="107">
        <v>8479</v>
      </c>
    </row>
    <row r="17604" spans="1:5" x14ac:dyDescent="0.3">
      <c r="A17604" s="66">
        <v>42016</v>
      </c>
      <c r="B17604" s="68">
        <v>0.35416666666666669</v>
      </c>
      <c r="C17604" t="s">
        <v>120</v>
      </c>
      <c r="D17604" s="107">
        <v>20.16</v>
      </c>
      <c r="E17604" s="107">
        <v>7976</v>
      </c>
    </row>
    <row r="17605" spans="1:5" x14ac:dyDescent="0.3">
      <c r="A17605" s="66">
        <v>42016</v>
      </c>
      <c r="B17605" s="68">
        <v>0.36458333333333331</v>
      </c>
      <c r="C17605" t="s">
        <v>120</v>
      </c>
      <c r="D17605" s="107">
        <v>20.16</v>
      </c>
      <c r="E17605" s="107">
        <v>7557</v>
      </c>
    </row>
    <row r="17606" spans="1:5" x14ac:dyDescent="0.3">
      <c r="A17606" s="66">
        <v>42016</v>
      </c>
      <c r="B17606" s="68">
        <v>0.375</v>
      </c>
      <c r="C17606" t="s">
        <v>120</v>
      </c>
      <c r="D17606" s="107">
        <v>20.13</v>
      </c>
      <c r="E17606" s="107">
        <v>7502</v>
      </c>
    </row>
    <row r="17607" spans="1:5" x14ac:dyDescent="0.3">
      <c r="A17607" s="66">
        <v>42016</v>
      </c>
      <c r="B17607" s="68">
        <v>0.38541666666666669</v>
      </c>
      <c r="C17607" t="s">
        <v>120</v>
      </c>
      <c r="D17607" s="107">
        <v>20.13</v>
      </c>
      <c r="E17607" s="107">
        <v>6987</v>
      </c>
    </row>
    <row r="17608" spans="1:5" x14ac:dyDescent="0.3">
      <c r="A17608" s="66">
        <v>42016</v>
      </c>
      <c r="B17608" s="68">
        <v>0.39583333333333331</v>
      </c>
      <c r="C17608" t="s">
        <v>120</v>
      </c>
      <c r="D17608" s="107">
        <v>20.09</v>
      </c>
      <c r="E17608" s="107">
        <v>7162</v>
      </c>
    </row>
    <row r="17609" spans="1:5" x14ac:dyDescent="0.3">
      <c r="A17609" s="66">
        <v>42016</v>
      </c>
      <c r="B17609" s="68">
        <v>0.40625</v>
      </c>
      <c r="C17609" t="s">
        <v>120</v>
      </c>
      <c r="D17609" s="107">
        <v>20.02</v>
      </c>
      <c r="E17609" s="107">
        <v>7210</v>
      </c>
    </row>
    <row r="17610" spans="1:5" x14ac:dyDescent="0.3">
      <c r="A17610" s="66">
        <v>42016</v>
      </c>
      <c r="B17610" s="68">
        <v>0.41666666666666669</v>
      </c>
      <c r="C17610" t="s">
        <v>120</v>
      </c>
      <c r="D17610" s="107">
        <v>19.97</v>
      </c>
      <c r="E17610" s="107">
        <v>7107</v>
      </c>
    </row>
    <row r="17611" spans="1:5" x14ac:dyDescent="0.3">
      <c r="A17611" s="66">
        <v>42016</v>
      </c>
      <c r="B17611" s="68">
        <v>0.42708333333333331</v>
      </c>
      <c r="C17611" t="s">
        <v>120</v>
      </c>
      <c r="D17611" s="107">
        <v>19.91</v>
      </c>
      <c r="E17611" s="107">
        <v>7080</v>
      </c>
    </row>
    <row r="17612" spans="1:5" x14ac:dyDescent="0.3">
      <c r="A17612" s="66">
        <v>42016</v>
      </c>
      <c r="B17612" s="68">
        <v>0.4375</v>
      </c>
      <c r="C17612" t="s">
        <v>120</v>
      </c>
      <c r="D17612" s="107">
        <v>19.91</v>
      </c>
      <c r="E17612" s="107">
        <v>7131</v>
      </c>
    </row>
    <row r="17613" spans="1:5" x14ac:dyDescent="0.3">
      <c r="A17613" s="66">
        <v>42016</v>
      </c>
      <c r="B17613" s="68">
        <v>0.44791666666666669</v>
      </c>
      <c r="C17613" t="s">
        <v>120</v>
      </c>
      <c r="D17613" s="107">
        <v>19.84</v>
      </c>
      <c r="E17613" s="107">
        <v>7539</v>
      </c>
    </row>
    <row r="17614" spans="1:5" x14ac:dyDescent="0.3">
      <c r="A17614" s="66">
        <v>42016</v>
      </c>
      <c r="B17614" s="68">
        <v>0.45833333333333331</v>
      </c>
      <c r="C17614" t="s">
        <v>120</v>
      </c>
      <c r="D17614" s="107">
        <v>19.82</v>
      </c>
      <c r="E17614" s="107">
        <v>7466</v>
      </c>
    </row>
    <row r="17615" spans="1:5" x14ac:dyDescent="0.3">
      <c r="A17615" s="66">
        <v>42016</v>
      </c>
      <c r="B17615" s="68">
        <v>0.46875</v>
      </c>
      <c r="C17615" t="s">
        <v>120</v>
      </c>
      <c r="D17615" s="107">
        <v>19.829999999999998</v>
      </c>
      <c r="E17615" s="107">
        <v>7488</v>
      </c>
    </row>
    <row r="17616" spans="1:5" x14ac:dyDescent="0.3">
      <c r="A17616" s="66">
        <v>42016</v>
      </c>
      <c r="B17616" s="68">
        <v>0.47916666666666669</v>
      </c>
      <c r="C17616" t="s">
        <v>120</v>
      </c>
      <c r="D17616" s="107">
        <v>19.8</v>
      </c>
      <c r="E17616" s="107">
        <v>7644</v>
      </c>
    </row>
    <row r="17617" spans="1:5" x14ac:dyDescent="0.3">
      <c r="A17617" s="66">
        <v>42016</v>
      </c>
      <c r="B17617" s="68">
        <v>0.48958333333333331</v>
      </c>
      <c r="C17617" t="s">
        <v>120</v>
      </c>
      <c r="D17617" s="107">
        <v>19.760000000000002</v>
      </c>
      <c r="E17617" s="107">
        <v>7685</v>
      </c>
    </row>
    <row r="17618" spans="1:5" x14ac:dyDescent="0.3">
      <c r="A17618" s="66">
        <v>42017</v>
      </c>
      <c r="B17618" s="68">
        <v>0.5</v>
      </c>
      <c r="C17618" t="s">
        <v>119</v>
      </c>
      <c r="D17618" s="107">
        <v>19.86</v>
      </c>
      <c r="E17618" s="107">
        <v>7644</v>
      </c>
    </row>
    <row r="17619" spans="1:5" x14ac:dyDescent="0.3">
      <c r="A17619" s="66">
        <v>42017</v>
      </c>
      <c r="B17619" s="68">
        <v>0.51041666666666663</v>
      </c>
      <c r="C17619" t="s">
        <v>119</v>
      </c>
      <c r="D17619" s="107">
        <v>19.93</v>
      </c>
      <c r="E17619" s="107">
        <v>7431</v>
      </c>
    </row>
    <row r="17620" spans="1:5" x14ac:dyDescent="0.3">
      <c r="A17620" s="66">
        <v>42017</v>
      </c>
      <c r="B17620" s="68">
        <v>0.52083333333333337</v>
      </c>
      <c r="C17620" t="s">
        <v>119</v>
      </c>
      <c r="D17620" s="107">
        <v>19.95</v>
      </c>
      <c r="E17620" s="107">
        <v>7273</v>
      </c>
    </row>
    <row r="17621" spans="1:5" x14ac:dyDescent="0.3">
      <c r="A17621" s="66">
        <v>42017</v>
      </c>
      <c r="B17621" s="68">
        <v>0.53125</v>
      </c>
      <c r="C17621" t="s">
        <v>119</v>
      </c>
      <c r="D17621" s="107">
        <v>19.96</v>
      </c>
      <c r="E17621" s="107">
        <v>7193</v>
      </c>
    </row>
    <row r="17622" spans="1:5" x14ac:dyDescent="0.3">
      <c r="A17622" s="66">
        <v>42017</v>
      </c>
      <c r="B17622" s="68">
        <v>4.1666666666666664E-2</v>
      </c>
      <c r="C17622" t="s">
        <v>119</v>
      </c>
      <c r="D17622" s="107">
        <v>19.93</v>
      </c>
      <c r="E17622" s="107">
        <v>7169</v>
      </c>
    </row>
    <row r="17623" spans="1:5" x14ac:dyDescent="0.3">
      <c r="A17623" s="66">
        <v>42017</v>
      </c>
      <c r="B17623" s="68">
        <v>5.2083333333333336E-2</v>
      </c>
      <c r="C17623" t="s">
        <v>119</v>
      </c>
      <c r="D17623" s="107">
        <v>19.940000000000001</v>
      </c>
      <c r="E17623" s="107">
        <v>7080</v>
      </c>
    </row>
    <row r="17624" spans="1:5" x14ac:dyDescent="0.3">
      <c r="A17624" s="66">
        <v>42017</v>
      </c>
      <c r="B17624" s="68">
        <v>6.25E-2</v>
      </c>
      <c r="C17624" t="s">
        <v>119</v>
      </c>
      <c r="D17624" s="107">
        <v>19.940000000000001</v>
      </c>
      <c r="E17624" s="107">
        <v>6986</v>
      </c>
    </row>
    <row r="17625" spans="1:5" x14ac:dyDescent="0.3">
      <c r="A17625" s="66">
        <v>42017</v>
      </c>
      <c r="B17625" s="68">
        <v>7.2916666666666671E-2</v>
      </c>
      <c r="C17625" t="s">
        <v>119</v>
      </c>
      <c r="D17625" s="107">
        <v>19.940000000000001</v>
      </c>
      <c r="E17625" s="107">
        <v>6908</v>
      </c>
    </row>
    <row r="17626" spans="1:5" x14ac:dyDescent="0.3">
      <c r="A17626" s="66">
        <v>42017</v>
      </c>
      <c r="B17626" s="68">
        <v>8.3333333333333329E-2</v>
      </c>
      <c r="C17626" t="s">
        <v>119</v>
      </c>
      <c r="D17626" s="107">
        <v>19.95</v>
      </c>
      <c r="E17626" s="107">
        <v>6840</v>
      </c>
    </row>
    <row r="17627" spans="1:5" x14ac:dyDescent="0.3">
      <c r="A17627" s="66">
        <v>42017</v>
      </c>
      <c r="B17627" s="68">
        <v>9.375E-2</v>
      </c>
      <c r="C17627" t="s">
        <v>119</v>
      </c>
      <c r="D17627" s="107">
        <v>19.95</v>
      </c>
      <c r="E17627" s="107">
        <v>6824</v>
      </c>
    </row>
    <row r="17628" spans="1:5" x14ac:dyDescent="0.3">
      <c r="A17628" s="66">
        <v>42017</v>
      </c>
      <c r="B17628" s="68">
        <v>0.10416666666666667</v>
      </c>
      <c r="C17628" t="s">
        <v>119</v>
      </c>
      <c r="D17628" s="107">
        <v>19.95</v>
      </c>
      <c r="E17628" s="107">
        <v>6826</v>
      </c>
    </row>
    <row r="17629" spans="1:5" x14ac:dyDescent="0.3">
      <c r="A17629" s="66">
        <v>42017</v>
      </c>
      <c r="B17629" s="68">
        <v>0.11458333333333333</v>
      </c>
      <c r="C17629" t="s">
        <v>119</v>
      </c>
      <c r="D17629" s="107">
        <v>19.940000000000001</v>
      </c>
      <c r="E17629" s="107">
        <v>6824</v>
      </c>
    </row>
    <row r="17630" spans="1:5" x14ac:dyDescent="0.3">
      <c r="A17630" s="66">
        <v>42017</v>
      </c>
      <c r="B17630" s="68">
        <v>0.125</v>
      </c>
      <c r="C17630" t="s">
        <v>119</v>
      </c>
      <c r="D17630" s="107">
        <v>19.93</v>
      </c>
      <c r="E17630" s="107">
        <v>6817</v>
      </c>
    </row>
    <row r="17631" spans="1:5" x14ac:dyDescent="0.3">
      <c r="A17631" s="66">
        <v>42017</v>
      </c>
      <c r="B17631" s="68">
        <v>0.13541666666666666</v>
      </c>
      <c r="C17631" t="s">
        <v>119</v>
      </c>
      <c r="D17631" s="107">
        <v>19.95</v>
      </c>
      <c r="E17631" s="107">
        <v>6785</v>
      </c>
    </row>
    <row r="17632" spans="1:5" x14ac:dyDescent="0.3">
      <c r="A17632" s="66">
        <v>42017</v>
      </c>
      <c r="B17632" s="68">
        <v>0.14583333333333334</v>
      </c>
      <c r="C17632" t="s">
        <v>119</v>
      </c>
      <c r="D17632" s="107">
        <v>19.940000000000001</v>
      </c>
      <c r="E17632" s="107">
        <v>6760</v>
      </c>
    </row>
    <row r="17633" spans="1:5" x14ac:dyDescent="0.3">
      <c r="A17633" s="66">
        <v>42017</v>
      </c>
      <c r="B17633" s="68">
        <v>0.15625</v>
      </c>
      <c r="C17633" t="s">
        <v>119</v>
      </c>
      <c r="D17633" s="107">
        <v>19.95</v>
      </c>
      <c r="E17633" s="107">
        <v>6719</v>
      </c>
    </row>
    <row r="17634" spans="1:5" x14ac:dyDescent="0.3">
      <c r="A17634" s="66">
        <v>42017</v>
      </c>
      <c r="B17634" s="68">
        <v>0.16666666666666666</v>
      </c>
      <c r="C17634" t="s">
        <v>119</v>
      </c>
      <c r="D17634" s="107">
        <v>19.95</v>
      </c>
      <c r="E17634" s="107">
        <v>6710</v>
      </c>
    </row>
    <row r="17635" spans="1:5" x14ac:dyDescent="0.3">
      <c r="A17635" s="66">
        <v>42017</v>
      </c>
      <c r="B17635" s="68">
        <v>0.17708333333333334</v>
      </c>
      <c r="C17635" t="s">
        <v>119</v>
      </c>
      <c r="D17635" s="107">
        <v>19.96</v>
      </c>
      <c r="E17635" s="107">
        <v>6707</v>
      </c>
    </row>
    <row r="17636" spans="1:5" x14ac:dyDescent="0.3">
      <c r="A17636" s="66">
        <v>42017</v>
      </c>
      <c r="B17636" s="68">
        <v>0.1875</v>
      </c>
      <c r="C17636" t="s">
        <v>119</v>
      </c>
      <c r="D17636" s="107">
        <v>19.96</v>
      </c>
      <c r="E17636" s="107">
        <v>6705</v>
      </c>
    </row>
    <row r="17637" spans="1:5" x14ac:dyDescent="0.3">
      <c r="A17637" s="66">
        <v>42017</v>
      </c>
      <c r="B17637" s="68">
        <v>0.19791666666666666</v>
      </c>
      <c r="C17637" t="s">
        <v>119</v>
      </c>
      <c r="D17637" s="107">
        <v>19.93</v>
      </c>
      <c r="E17637" s="107">
        <v>6705</v>
      </c>
    </row>
    <row r="17638" spans="1:5" x14ac:dyDescent="0.3">
      <c r="A17638" s="66">
        <v>42017</v>
      </c>
      <c r="B17638" s="68">
        <v>0.20833333333333334</v>
      </c>
      <c r="C17638" t="s">
        <v>119</v>
      </c>
      <c r="D17638" s="107">
        <v>19.920000000000002</v>
      </c>
      <c r="E17638" s="107">
        <v>6704</v>
      </c>
    </row>
    <row r="17639" spans="1:5" x14ac:dyDescent="0.3">
      <c r="A17639" s="66">
        <v>42017</v>
      </c>
      <c r="B17639" s="68">
        <v>0.21875</v>
      </c>
      <c r="C17639" t="s">
        <v>119</v>
      </c>
      <c r="D17639" s="107">
        <v>19.899999999999999</v>
      </c>
      <c r="E17639" s="107">
        <v>6714</v>
      </c>
    </row>
    <row r="17640" spans="1:5" x14ac:dyDescent="0.3">
      <c r="A17640" s="66">
        <v>42017</v>
      </c>
      <c r="B17640" s="68">
        <v>0.22916666666666666</v>
      </c>
      <c r="C17640" t="s">
        <v>119</v>
      </c>
      <c r="D17640" s="107">
        <v>19.86</v>
      </c>
      <c r="E17640" s="107">
        <v>6801</v>
      </c>
    </row>
    <row r="17641" spans="1:5" x14ac:dyDescent="0.3">
      <c r="A17641" s="66">
        <v>42017</v>
      </c>
      <c r="B17641" s="68">
        <v>0.23958333333333334</v>
      </c>
      <c r="C17641" t="s">
        <v>119</v>
      </c>
      <c r="D17641" s="107">
        <v>19.87</v>
      </c>
      <c r="E17641" s="107">
        <v>6836</v>
      </c>
    </row>
    <row r="17642" spans="1:5" x14ac:dyDescent="0.3">
      <c r="A17642" s="66">
        <v>42017</v>
      </c>
      <c r="B17642" s="68">
        <v>0.25</v>
      </c>
      <c r="C17642" t="s">
        <v>119</v>
      </c>
      <c r="D17642" s="107">
        <v>19.88</v>
      </c>
      <c r="E17642" s="107">
        <v>6805</v>
      </c>
    </row>
    <row r="17643" spans="1:5" x14ac:dyDescent="0.3">
      <c r="A17643" s="66">
        <v>42017</v>
      </c>
      <c r="B17643" s="68">
        <v>0.26041666666666669</v>
      </c>
      <c r="C17643" t="s">
        <v>119</v>
      </c>
      <c r="D17643" s="107">
        <v>19.829999999999998</v>
      </c>
      <c r="E17643" s="107">
        <v>6992</v>
      </c>
    </row>
    <row r="17644" spans="1:5" x14ac:dyDescent="0.3">
      <c r="A17644" s="66">
        <v>42017</v>
      </c>
      <c r="B17644" s="68">
        <v>0.27083333333333331</v>
      </c>
      <c r="C17644" t="s">
        <v>119</v>
      </c>
      <c r="D17644" s="107">
        <v>19.73</v>
      </c>
      <c r="E17644" s="107">
        <v>7741</v>
      </c>
    </row>
    <row r="17645" spans="1:5" x14ac:dyDescent="0.3">
      <c r="A17645" s="66">
        <v>42017</v>
      </c>
      <c r="B17645" s="68">
        <v>0.28125</v>
      </c>
      <c r="C17645" t="s">
        <v>119</v>
      </c>
      <c r="D17645" s="107">
        <v>19.68</v>
      </c>
      <c r="E17645" s="107">
        <v>8070</v>
      </c>
    </row>
    <row r="17646" spans="1:5" x14ac:dyDescent="0.3">
      <c r="A17646" s="66">
        <v>42017</v>
      </c>
      <c r="B17646" s="68">
        <v>0.29166666666666669</v>
      </c>
      <c r="C17646" t="s">
        <v>119</v>
      </c>
      <c r="D17646" s="107">
        <v>19.670000000000002</v>
      </c>
      <c r="E17646" s="107">
        <v>7899</v>
      </c>
    </row>
    <row r="17647" spans="1:5" x14ac:dyDescent="0.3">
      <c r="A17647" s="66">
        <v>42017</v>
      </c>
      <c r="B17647" s="68">
        <v>0.30208333333333331</v>
      </c>
      <c r="C17647" t="s">
        <v>119</v>
      </c>
      <c r="D17647" s="107">
        <v>19.670000000000002</v>
      </c>
      <c r="E17647" s="107">
        <v>7686</v>
      </c>
    </row>
    <row r="17648" spans="1:5" x14ac:dyDescent="0.3">
      <c r="A17648" s="66">
        <v>42017</v>
      </c>
      <c r="B17648" s="68">
        <v>0.3125</v>
      </c>
      <c r="C17648" t="s">
        <v>119</v>
      </c>
      <c r="D17648" s="107">
        <v>19.670000000000002</v>
      </c>
      <c r="E17648" s="107">
        <v>7350</v>
      </c>
    </row>
    <row r="17649" spans="1:5" x14ac:dyDescent="0.3">
      <c r="A17649" s="66">
        <v>42017</v>
      </c>
      <c r="B17649" s="68">
        <v>0.32291666666666669</v>
      </c>
      <c r="C17649" t="s">
        <v>119</v>
      </c>
      <c r="D17649" s="107">
        <v>19.649999999999999</v>
      </c>
      <c r="E17649" s="107">
        <v>7248</v>
      </c>
    </row>
    <row r="17650" spans="1:5" x14ac:dyDescent="0.3">
      <c r="A17650" s="66">
        <v>42017</v>
      </c>
      <c r="B17650" s="68">
        <v>0.33333333333333331</v>
      </c>
      <c r="C17650" t="s">
        <v>119</v>
      </c>
      <c r="D17650" s="107">
        <v>19.64</v>
      </c>
      <c r="E17650" s="107">
        <v>7153</v>
      </c>
    </row>
    <row r="17651" spans="1:5" x14ac:dyDescent="0.3">
      <c r="A17651" s="66">
        <v>42017</v>
      </c>
      <c r="B17651" s="68">
        <v>0.34375</v>
      </c>
      <c r="C17651" t="s">
        <v>119</v>
      </c>
      <c r="D17651" s="107">
        <v>19.63</v>
      </c>
      <c r="E17651" s="107">
        <v>7087</v>
      </c>
    </row>
    <row r="17652" spans="1:5" x14ac:dyDescent="0.3">
      <c r="A17652" s="66">
        <v>42017</v>
      </c>
      <c r="B17652" s="68">
        <v>0.35416666666666669</v>
      </c>
      <c r="C17652" t="s">
        <v>119</v>
      </c>
      <c r="D17652" s="107">
        <v>19.61</v>
      </c>
      <c r="E17652" s="107">
        <v>7099</v>
      </c>
    </row>
    <row r="17653" spans="1:5" x14ac:dyDescent="0.3">
      <c r="A17653" s="66">
        <v>42017</v>
      </c>
      <c r="B17653" s="68">
        <v>0.36458333333333331</v>
      </c>
      <c r="C17653" t="s">
        <v>119</v>
      </c>
      <c r="D17653" s="107">
        <v>19.59</v>
      </c>
      <c r="E17653" s="107">
        <v>7051</v>
      </c>
    </row>
    <row r="17654" spans="1:5" x14ac:dyDescent="0.3">
      <c r="A17654" s="66">
        <v>42017</v>
      </c>
      <c r="B17654" s="68">
        <v>0.375</v>
      </c>
      <c r="C17654" t="s">
        <v>119</v>
      </c>
      <c r="D17654" s="107">
        <v>19.59</v>
      </c>
      <c r="E17654" s="107">
        <v>7234</v>
      </c>
    </row>
    <row r="17655" spans="1:5" x14ac:dyDescent="0.3">
      <c r="A17655" s="66">
        <v>42017</v>
      </c>
      <c r="B17655" s="68">
        <v>0.38541666666666669</v>
      </c>
      <c r="C17655" t="s">
        <v>119</v>
      </c>
      <c r="D17655" s="107">
        <v>19.600000000000001</v>
      </c>
      <c r="E17655" s="107">
        <v>7512</v>
      </c>
    </row>
    <row r="17656" spans="1:5" x14ac:dyDescent="0.3">
      <c r="A17656" s="66">
        <v>42017</v>
      </c>
      <c r="B17656" s="68">
        <v>0.39583333333333331</v>
      </c>
      <c r="C17656" t="s">
        <v>119</v>
      </c>
      <c r="D17656" s="107">
        <v>19.61</v>
      </c>
      <c r="E17656" s="107">
        <v>7568</v>
      </c>
    </row>
    <row r="17657" spans="1:5" x14ac:dyDescent="0.3">
      <c r="A17657" s="66">
        <v>42017</v>
      </c>
      <c r="B17657" s="68">
        <v>0.40625</v>
      </c>
      <c r="C17657" t="s">
        <v>119</v>
      </c>
      <c r="D17657" s="107">
        <v>19.63</v>
      </c>
      <c r="E17657" s="107">
        <v>7451</v>
      </c>
    </row>
    <row r="17658" spans="1:5" x14ac:dyDescent="0.3">
      <c r="A17658" s="66">
        <v>42017</v>
      </c>
      <c r="B17658" s="68">
        <v>0.41666666666666669</v>
      </c>
      <c r="C17658" t="s">
        <v>119</v>
      </c>
      <c r="D17658" s="107">
        <v>19.78</v>
      </c>
      <c r="E17658" s="107">
        <v>7320</v>
      </c>
    </row>
    <row r="17659" spans="1:5" x14ac:dyDescent="0.3">
      <c r="A17659" s="66">
        <v>42017</v>
      </c>
      <c r="B17659" s="68">
        <v>0.42708333333333331</v>
      </c>
      <c r="C17659" t="s">
        <v>119</v>
      </c>
      <c r="D17659" s="107">
        <v>19.93</v>
      </c>
      <c r="E17659" s="107">
        <v>7180</v>
      </c>
    </row>
    <row r="17660" spans="1:5" x14ac:dyDescent="0.3">
      <c r="A17660" s="66">
        <v>42017</v>
      </c>
      <c r="B17660" s="68">
        <v>0.4375</v>
      </c>
      <c r="C17660" t="s">
        <v>119</v>
      </c>
      <c r="D17660" s="107">
        <v>20.16</v>
      </c>
      <c r="E17660" s="107">
        <v>7095</v>
      </c>
    </row>
    <row r="17661" spans="1:5" x14ac:dyDescent="0.3">
      <c r="A17661" s="66">
        <v>42017</v>
      </c>
      <c r="B17661" s="68">
        <v>0.44791666666666669</v>
      </c>
      <c r="C17661" t="s">
        <v>119</v>
      </c>
      <c r="D17661" s="107">
        <v>20.34</v>
      </c>
      <c r="E17661" s="107">
        <v>6975</v>
      </c>
    </row>
    <row r="17662" spans="1:5" x14ac:dyDescent="0.3">
      <c r="A17662" s="66">
        <v>42017</v>
      </c>
      <c r="B17662" s="68">
        <v>0.45833333333333331</v>
      </c>
      <c r="C17662" t="s">
        <v>119</v>
      </c>
      <c r="D17662" s="107">
        <v>20.38</v>
      </c>
      <c r="E17662" s="107">
        <v>6930</v>
      </c>
    </row>
    <row r="17663" spans="1:5" x14ac:dyDescent="0.3">
      <c r="A17663" s="66">
        <v>42017</v>
      </c>
      <c r="B17663" s="68">
        <v>0.46875</v>
      </c>
      <c r="C17663" t="s">
        <v>119</v>
      </c>
      <c r="D17663" s="107">
        <v>20.47</v>
      </c>
      <c r="E17663" s="107">
        <v>6921</v>
      </c>
    </row>
    <row r="17664" spans="1:5" x14ac:dyDescent="0.3">
      <c r="A17664" s="66">
        <v>42017</v>
      </c>
      <c r="B17664" s="68">
        <v>0.47916666666666669</v>
      </c>
      <c r="C17664" t="s">
        <v>119</v>
      </c>
      <c r="D17664" s="107">
        <v>20.58</v>
      </c>
      <c r="E17664" s="107">
        <v>6854</v>
      </c>
    </row>
    <row r="17665" spans="1:5" x14ac:dyDescent="0.3">
      <c r="A17665" s="66">
        <v>42017</v>
      </c>
      <c r="B17665" s="68">
        <v>0.48958333333333331</v>
      </c>
      <c r="C17665" t="s">
        <v>119</v>
      </c>
      <c r="D17665" s="107">
        <v>20.65</v>
      </c>
      <c r="E17665" s="107">
        <v>6816</v>
      </c>
    </row>
    <row r="17666" spans="1:5" x14ac:dyDescent="0.3">
      <c r="A17666" s="66">
        <v>42017</v>
      </c>
      <c r="B17666" s="68">
        <v>0.5</v>
      </c>
      <c r="C17666" t="s">
        <v>120</v>
      </c>
      <c r="D17666" s="107">
        <v>20.67</v>
      </c>
      <c r="E17666" s="107">
        <v>6803</v>
      </c>
    </row>
    <row r="17667" spans="1:5" x14ac:dyDescent="0.3">
      <c r="A17667" s="66">
        <v>42017</v>
      </c>
      <c r="B17667" s="68">
        <v>0.51041666666666663</v>
      </c>
      <c r="C17667" t="s">
        <v>120</v>
      </c>
      <c r="D17667" s="107">
        <v>20.77</v>
      </c>
      <c r="E17667" s="107">
        <v>6791</v>
      </c>
    </row>
    <row r="17668" spans="1:5" x14ac:dyDescent="0.3">
      <c r="A17668" s="66">
        <v>42017</v>
      </c>
      <c r="B17668" s="68">
        <v>0.52083333333333337</v>
      </c>
      <c r="C17668" t="s">
        <v>120</v>
      </c>
      <c r="D17668" s="107">
        <v>20.85</v>
      </c>
      <c r="E17668" s="107">
        <v>6768</v>
      </c>
    </row>
    <row r="17669" spans="1:5" x14ac:dyDescent="0.3">
      <c r="A17669" s="66">
        <v>42017</v>
      </c>
      <c r="B17669" s="68">
        <v>0.53125</v>
      </c>
      <c r="C17669" t="s">
        <v>120</v>
      </c>
      <c r="D17669" s="107">
        <v>20.83</v>
      </c>
      <c r="E17669" s="107">
        <v>6762</v>
      </c>
    </row>
    <row r="17670" spans="1:5" x14ac:dyDescent="0.3">
      <c r="A17670" s="66">
        <v>42017</v>
      </c>
      <c r="B17670" s="68">
        <v>4.1666666666666664E-2</v>
      </c>
      <c r="C17670" t="s">
        <v>120</v>
      </c>
      <c r="D17670" s="107">
        <v>20.95</v>
      </c>
      <c r="E17670" s="107">
        <v>6741</v>
      </c>
    </row>
    <row r="17671" spans="1:5" x14ac:dyDescent="0.3">
      <c r="A17671" s="66">
        <v>42017</v>
      </c>
      <c r="B17671" s="68">
        <v>5.2083333333333336E-2</v>
      </c>
      <c r="C17671" t="s">
        <v>120</v>
      </c>
      <c r="D17671" s="107">
        <v>21.19</v>
      </c>
      <c r="E17671" s="107">
        <v>6673</v>
      </c>
    </row>
    <row r="17672" spans="1:5" x14ac:dyDescent="0.3">
      <c r="A17672" s="66">
        <v>42017</v>
      </c>
      <c r="B17672" s="68">
        <v>6.25E-2</v>
      </c>
      <c r="C17672" t="s">
        <v>120</v>
      </c>
      <c r="D17672" s="107">
        <v>21.38</v>
      </c>
      <c r="E17672" s="107">
        <v>6506</v>
      </c>
    </row>
    <row r="17673" spans="1:5" x14ac:dyDescent="0.3">
      <c r="A17673" s="66">
        <v>42017</v>
      </c>
      <c r="B17673" s="68">
        <v>7.2916666666666671E-2</v>
      </c>
      <c r="C17673" t="s">
        <v>120</v>
      </c>
      <c r="D17673" s="107">
        <v>21.4</v>
      </c>
      <c r="E17673" s="107">
        <v>6446</v>
      </c>
    </row>
    <row r="17674" spans="1:5" x14ac:dyDescent="0.3">
      <c r="A17674" s="66">
        <v>42017</v>
      </c>
      <c r="B17674" s="68">
        <v>8.3333333333333329E-2</v>
      </c>
      <c r="C17674" t="s">
        <v>120</v>
      </c>
      <c r="D17674" s="107">
        <v>21.43</v>
      </c>
      <c r="E17674" s="107">
        <v>6379</v>
      </c>
    </row>
    <row r="17675" spans="1:5" x14ac:dyDescent="0.3">
      <c r="A17675" s="66">
        <v>42017</v>
      </c>
      <c r="B17675" s="68">
        <v>9.375E-2</v>
      </c>
      <c r="C17675" t="s">
        <v>120</v>
      </c>
      <c r="D17675" s="107">
        <v>21.59</v>
      </c>
      <c r="E17675" s="107">
        <v>6342</v>
      </c>
    </row>
    <row r="17676" spans="1:5" x14ac:dyDescent="0.3">
      <c r="A17676" s="66">
        <v>42017</v>
      </c>
      <c r="B17676" s="68">
        <v>0.10416666666666667</v>
      </c>
      <c r="C17676" t="s">
        <v>120</v>
      </c>
      <c r="D17676" s="107">
        <v>21.89</v>
      </c>
      <c r="E17676" s="107">
        <v>6192</v>
      </c>
    </row>
    <row r="17677" spans="1:5" x14ac:dyDescent="0.3">
      <c r="A17677" s="66">
        <v>42017</v>
      </c>
      <c r="B17677" s="68">
        <v>0.11458333333333333</v>
      </c>
      <c r="C17677" t="s">
        <v>120</v>
      </c>
      <c r="D17677" s="107">
        <v>22.17</v>
      </c>
      <c r="E17677" s="107">
        <v>5988</v>
      </c>
    </row>
    <row r="17678" spans="1:5" x14ac:dyDescent="0.3">
      <c r="A17678" s="66">
        <v>42017</v>
      </c>
      <c r="B17678" s="68">
        <v>0.125</v>
      </c>
      <c r="C17678" t="s">
        <v>120</v>
      </c>
      <c r="D17678" s="107">
        <v>22.35</v>
      </c>
      <c r="E17678" s="107">
        <v>5824</v>
      </c>
    </row>
    <row r="17679" spans="1:5" x14ac:dyDescent="0.3">
      <c r="A17679" s="66">
        <v>42017</v>
      </c>
      <c r="B17679" s="68">
        <v>0.13541666666666666</v>
      </c>
      <c r="C17679" t="s">
        <v>120</v>
      </c>
      <c r="D17679" s="107">
        <v>22.46</v>
      </c>
      <c r="E17679" s="107">
        <v>5700</v>
      </c>
    </row>
    <row r="17680" spans="1:5" x14ac:dyDescent="0.3">
      <c r="A17680" s="66">
        <v>42017</v>
      </c>
      <c r="B17680" s="68">
        <v>0.14583333333333334</v>
      </c>
      <c r="C17680" t="s">
        <v>120</v>
      </c>
      <c r="D17680" s="107">
        <v>22.62</v>
      </c>
      <c r="E17680" s="107">
        <v>5551</v>
      </c>
    </row>
    <row r="17681" spans="1:5" x14ac:dyDescent="0.3">
      <c r="A17681" s="66">
        <v>42017</v>
      </c>
      <c r="B17681" s="68">
        <v>0.15625</v>
      </c>
      <c r="C17681" t="s">
        <v>120</v>
      </c>
      <c r="D17681" s="107">
        <v>22.72</v>
      </c>
      <c r="E17681" s="107">
        <v>5446</v>
      </c>
    </row>
    <row r="17682" spans="1:5" x14ac:dyDescent="0.3">
      <c r="A17682" s="66">
        <v>42017</v>
      </c>
      <c r="B17682" s="68">
        <v>0.16666666666666666</v>
      </c>
      <c r="C17682" t="s">
        <v>120</v>
      </c>
      <c r="D17682" s="107">
        <v>22.76</v>
      </c>
      <c r="E17682" s="107">
        <v>5520</v>
      </c>
    </row>
    <row r="17683" spans="1:5" x14ac:dyDescent="0.3">
      <c r="A17683" s="66">
        <v>42017</v>
      </c>
      <c r="B17683" s="68">
        <v>0.17708333333333334</v>
      </c>
      <c r="C17683" t="s">
        <v>120</v>
      </c>
      <c r="D17683" s="107">
        <v>22.8</v>
      </c>
      <c r="E17683" s="107">
        <v>5574</v>
      </c>
    </row>
    <row r="17684" spans="1:5" x14ac:dyDescent="0.3">
      <c r="A17684" s="66">
        <v>42017</v>
      </c>
      <c r="B17684" s="68">
        <v>0.1875</v>
      </c>
      <c r="C17684" t="s">
        <v>120</v>
      </c>
      <c r="D17684" s="107">
        <v>22.43</v>
      </c>
      <c r="E17684" s="107">
        <v>6280</v>
      </c>
    </row>
    <row r="17685" spans="1:5" x14ac:dyDescent="0.3">
      <c r="A17685" s="66">
        <v>42017</v>
      </c>
      <c r="B17685" s="68">
        <v>0.19791666666666666</v>
      </c>
      <c r="C17685" t="s">
        <v>120</v>
      </c>
      <c r="D17685" s="107">
        <v>21.55</v>
      </c>
      <c r="E17685" s="107">
        <v>8474</v>
      </c>
    </row>
    <row r="17686" spans="1:5" x14ac:dyDescent="0.3">
      <c r="A17686" s="66">
        <v>42017</v>
      </c>
      <c r="B17686" s="68">
        <v>0.20833333333333334</v>
      </c>
      <c r="C17686" t="s">
        <v>120</v>
      </c>
      <c r="D17686" s="107">
        <v>21.46</v>
      </c>
      <c r="E17686" s="107">
        <v>8707</v>
      </c>
    </row>
    <row r="17687" spans="1:5" x14ac:dyDescent="0.3">
      <c r="A17687" s="66">
        <v>42017</v>
      </c>
      <c r="B17687" s="68">
        <v>0.21875</v>
      </c>
      <c r="C17687" t="s">
        <v>120</v>
      </c>
      <c r="D17687" s="107">
        <v>21.22</v>
      </c>
      <c r="E17687" s="107">
        <v>9632</v>
      </c>
    </row>
    <row r="17688" spans="1:5" x14ac:dyDescent="0.3">
      <c r="A17688" s="66">
        <v>42017</v>
      </c>
      <c r="B17688" s="68">
        <v>0.22916666666666666</v>
      </c>
      <c r="C17688" t="s">
        <v>120</v>
      </c>
      <c r="D17688" s="107">
        <v>21.22</v>
      </c>
      <c r="E17688" s="107">
        <v>9522</v>
      </c>
    </row>
    <row r="17689" spans="1:5" x14ac:dyDescent="0.3">
      <c r="A17689" s="66">
        <v>42017</v>
      </c>
      <c r="B17689" s="68">
        <v>0.23958333333333334</v>
      </c>
      <c r="C17689" t="s">
        <v>120</v>
      </c>
      <c r="D17689" s="107">
        <v>20.92</v>
      </c>
      <c r="E17689" s="107">
        <v>10407</v>
      </c>
    </row>
    <row r="17690" spans="1:5" x14ac:dyDescent="0.3">
      <c r="A17690" s="66">
        <v>42017</v>
      </c>
      <c r="B17690" s="68">
        <v>0.25</v>
      </c>
      <c r="C17690" t="s">
        <v>120</v>
      </c>
      <c r="D17690" s="107">
        <v>20.63</v>
      </c>
      <c r="E17690" s="107">
        <v>11076</v>
      </c>
    </row>
    <row r="17691" spans="1:5" x14ac:dyDescent="0.3">
      <c r="A17691" s="66">
        <v>42017</v>
      </c>
      <c r="B17691" s="68">
        <v>0.26041666666666669</v>
      </c>
      <c r="C17691" t="s">
        <v>120</v>
      </c>
      <c r="D17691" s="107">
        <v>20.8</v>
      </c>
      <c r="E17691" s="107">
        <v>10768</v>
      </c>
    </row>
    <row r="17692" spans="1:5" x14ac:dyDescent="0.3">
      <c r="A17692" s="66">
        <v>42017</v>
      </c>
      <c r="B17692" s="68">
        <v>0.27083333333333331</v>
      </c>
      <c r="C17692" t="s">
        <v>120</v>
      </c>
      <c r="D17692" s="107">
        <v>21.22</v>
      </c>
      <c r="E17692" s="107">
        <v>9790</v>
      </c>
    </row>
    <row r="17693" spans="1:5" x14ac:dyDescent="0.3">
      <c r="A17693" s="66">
        <v>42017</v>
      </c>
      <c r="B17693" s="68">
        <v>0.28125</v>
      </c>
      <c r="C17693" t="s">
        <v>120</v>
      </c>
      <c r="D17693" s="107">
        <v>22.47</v>
      </c>
      <c r="E17693" s="107">
        <v>6688</v>
      </c>
    </row>
    <row r="17694" spans="1:5" x14ac:dyDescent="0.3">
      <c r="A17694" s="66">
        <v>42017</v>
      </c>
      <c r="B17694" s="68">
        <v>0.29166666666666669</v>
      </c>
      <c r="C17694" t="s">
        <v>120</v>
      </c>
      <c r="D17694" s="107">
        <v>22.05</v>
      </c>
      <c r="E17694" s="107">
        <v>7411</v>
      </c>
    </row>
    <row r="17695" spans="1:5" x14ac:dyDescent="0.3">
      <c r="A17695" s="66">
        <v>42017</v>
      </c>
      <c r="B17695" s="68">
        <v>0.30208333333333331</v>
      </c>
      <c r="C17695" t="s">
        <v>120</v>
      </c>
      <c r="D17695" s="107">
        <v>22.27</v>
      </c>
      <c r="E17695" s="107">
        <v>7112</v>
      </c>
    </row>
    <row r="17696" spans="1:5" x14ac:dyDescent="0.3">
      <c r="A17696" s="66">
        <v>42017</v>
      </c>
      <c r="B17696" s="68">
        <v>0.3125</v>
      </c>
      <c r="C17696" t="s">
        <v>120</v>
      </c>
      <c r="D17696" s="107">
        <v>21.93</v>
      </c>
      <c r="E17696" s="107">
        <v>7602</v>
      </c>
    </row>
    <row r="17697" spans="1:5" x14ac:dyDescent="0.3">
      <c r="A17697" s="66">
        <v>42017</v>
      </c>
      <c r="B17697" s="68">
        <v>0.32291666666666669</v>
      </c>
      <c r="C17697" t="s">
        <v>120</v>
      </c>
      <c r="D17697" s="107">
        <v>22.09</v>
      </c>
      <c r="E17697" s="107">
        <v>7209</v>
      </c>
    </row>
    <row r="17698" spans="1:5" x14ac:dyDescent="0.3">
      <c r="A17698" s="66">
        <v>42017</v>
      </c>
      <c r="B17698" s="68">
        <v>0.33333333333333331</v>
      </c>
      <c r="C17698" t="s">
        <v>120</v>
      </c>
      <c r="D17698" s="107">
        <v>21.93</v>
      </c>
      <c r="E17698" s="107">
        <v>7293</v>
      </c>
    </row>
    <row r="17699" spans="1:5" x14ac:dyDescent="0.3">
      <c r="A17699" s="66">
        <v>42017</v>
      </c>
      <c r="B17699" s="68">
        <v>0.34375</v>
      </c>
      <c r="C17699" t="s">
        <v>120</v>
      </c>
      <c r="D17699" s="107">
        <v>22.11</v>
      </c>
      <c r="E17699" s="107">
        <v>7130</v>
      </c>
    </row>
    <row r="17700" spans="1:5" x14ac:dyDescent="0.3">
      <c r="A17700" s="66">
        <v>42017</v>
      </c>
      <c r="B17700" s="68">
        <v>0.35416666666666669</v>
      </c>
      <c r="C17700" t="s">
        <v>120</v>
      </c>
      <c r="D17700" s="107">
        <v>22.16</v>
      </c>
      <c r="E17700" s="107">
        <v>6905</v>
      </c>
    </row>
    <row r="17701" spans="1:5" x14ac:dyDescent="0.3">
      <c r="A17701" s="66">
        <v>42017</v>
      </c>
      <c r="B17701" s="68">
        <v>0.36458333333333331</v>
      </c>
      <c r="C17701" t="s">
        <v>120</v>
      </c>
      <c r="D17701" s="107">
        <v>22.08</v>
      </c>
      <c r="E17701" s="107">
        <v>6892</v>
      </c>
    </row>
    <row r="17702" spans="1:5" x14ac:dyDescent="0.3">
      <c r="A17702" s="66">
        <v>42017</v>
      </c>
      <c r="B17702" s="68">
        <v>0.375</v>
      </c>
      <c r="C17702" t="s">
        <v>120</v>
      </c>
      <c r="D17702" s="107">
        <v>21.94</v>
      </c>
      <c r="E17702" s="107">
        <v>7105</v>
      </c>
    </row>
    <row r="17703" spans="1:5" x14ac:dyDescent="0.3">
      <c r="A17703" s="66">
        <v>42017</v>
      </c>
      <c r="B17703" s="68">
        <v>0.38541666666666669</v>
      </c>
      <c r="C17703" t="s">
        <v>120</v>
      </c>
      <c r="D17703" s="107">
        <v>21.76</v>
      </c>
      <c r="E17703" s="107">
        <v>7563</v>
      </c>
    </row>
    <row r="17704" spans="1:5" x14ac:dyDescent="0.3">
      <c r="A17704" s="66">
        <v>42017</v>
      </c>
      <c r="B17704" s="68">
        <v>0.39583333333333331</v>
      </c>
      <c r="C17704" t="s">
        <v>120</v>
      </c>
      <c r="D17704" s="107">
        <v>21.8</v>
      </c>
      <c r="E17704" s="107">
        <v>7693</v>
      </c>
    </row>
    <row r="17705" spans="1:5" x14ac:dyDescent="0.3">
      <c r="A17705" s="66">
        <v>42017</v>
      </c>
      <c r="B17705" s="68">
        <v>0.40625</v>
      </c>
      <c r="C17705" t="s">
        <v>120</v>
      </c>
      <c r="D17705" s="107">
        <v>21.75</v>
      </c>
      <c r="E17705" s="107">
        <v>7618</v>
      </c>
    </row>
    <row r="17706" spans="1:5" x14ac:dyDescent="0.3">
      <c r="A17706" s="66">
        <v>42017</v>
      </c>
      <c r="B17706" s="68">
        <v>0.41666666666666669</v>
      </c>
      <c r="C17706" t="s">
        <v>120</v>
      </c>
      <c r="D17706" s="107">
        <v>21.88</v>
      </c>
      <c r="E17706" s="107">
        <v>7420</v>
      </c>
    </row>
    <row r="17707" spans="1:5" x14ac:dyDescent="0.3">
      <c r="A17707" s="66">
        <v>42017</v>
      </c>
      <c r="B17707" s="68">
        <v>0.42708333333333331</v>
      </c>
      <c r="C17707" t="s">
        <v>120</v>
      </c>
      <c r="D17707" s="107">
        <v>21.69</v>
      </c>
      <c r="E17707" s="107">
        <v>7699</v>
      </c>
    </row>
    <row r="17708" spans="1:5" x14ac:dyDescent="0.3">
      <c r="A17708" s="66">
        <v>42017</v>
      </c>
      <c r="B17708" s="68">
        <v>0.4375</v>
      </c>
      <c r="C17708" t="s">
        <v>120</v>
      </c>
      <c r="D17708" s="107">
        <v>22</v>
      </c>
      <c r="E17708" s="107">
        <v>7227</v>
      </c>
    </row>
    <row r="17709" spans="1:5" x14ac:dyDescent="0.3">
      <c r="A17709" s="66">
        <v>42017</v>
      </c>
      <c r="B17709" s="68">
        <v>0.44791666666666669</v>
      </c>
      <c r="C17709" t="s">
        <v>120</v>
      </c>
      <c r="D17709" s="107">
        <v>21.85</v>
      </c>
      <c r="E17709" s="107">
        <v>7110</v>
      </c>
    </row>
    <row r="17710" spans="1:5" x14ac:dyDescent="0.3">
      <c r="A17710" s="66">
        <v>42017</v>
      </c>
      <c r="B17710" s="68">
        <v>0.45833333333333331</v>
      </c>
      <c r="C17710" t="s">
        <v>120</v>
      </c>
      <c r="D17710" s="107">
        <v>21.77</v>
      </c>
      <c r="E17710" s="107">
        <v>6985</v>
      </c>
    </row>
    <row r="17711" spans="1:5" x14ac:dyDescent="0.3">
      <c r="A17711" s="66">
        <v>42017</v>
      </c>
      <c r="B17711" s="68">
        <v>0.46875</v>
      </c>
      <c r="C17711" t="s">
        <v>120</v>
      </c>
      <c r="D17711" s="107">
        <v>21.7</v>
      </c>
      <c r="E17711" s="107">
        <v>6978</v>
      </c>
    </row>
    <row r="17712" spans="1:5" x14ac:dyDescent="0.3">
      <c r="A17712" s="66">
        <v>42017</v>
      </c>
      <c r="B17712" s="68">
        <v>0.47916666666666669</v>
      </c>
      <c r="C17712" t="s">
        <v>120</v>
      </c>
      <c r="D17712" s="107">
        <v>21.6</v>
      </c>
      <c r="E17712" s="107">
        <v>7034</v>
      </c>
    </row>
    <row r="17713" spans="1:5" x14ac:dyDescent="0.3">
      <c r="A17713" s="66">
        <v>42017</v>
      </c>
      <c r="B17713" s="68">
        <v>0.48958333333333331</v>
      </c>
      <c r="C17713" t="s">
        <v>120</v>
      </c>
      <c r="D17713" s="107">
        <v>21.62</v>
      </c>
      <c r="E17713" s="107">
        <v>7071</v>
      </c>
    </row>
    <row r="17714" spans="1:5" x14ac:dyDescent="0.3">
      <c r="A17714" s="66">
        <v>42018</v>
      </c>
      <c r="B17714" s="68">
        <v>0.5</v>
      </c>
      <c r="C17714" t="s">
        <v>119</v>
      </c>
      <c r="D17714" s="107">
        <v>21.77</v>
      </c>
      <c r="E17714" s="107">
        <v>6719</v>
      </c>
    </row>
    <row r="17715" spans="1:5" x14ac:dyDescent="0.3">
      <c r="A17715" s="66">
        <v>42018</v>
      </c>
      <c r="B17715" s="68">
        <v>0.51041666666666663</v>
      </c>
      <c r="C17715" t="s">
        <v>119</v>
      </c>
      <c r="D17715" s="107">
        <v>21.54</v>
      </c>
      <c r="E17715" s="107">
        <v>6792</v>
      </c>
    </row>
    <row r="17716" spans="1:5" x14ac:dyDescent="0.3">
      <c r="A17716" s="66">
        <v>42018</v>
      </c>
      <c r="B17716" s="68">
        <v>0.52083333333333337</v>
      </c>
      <c r="C17716" t="s">
        <v>119</v>
      </c>
      <c r="D17716" s="107">
        <v>21.58</v>
      </c>
      <c r="E17716" s="107">
        <v>6684</v>
      </c>
    </row>
    <row r="17717" spans="1:5" x14ac:dyDescent="0.3">
      <c r="A17717" s="66">
        <v>42018</v>
      </c>
      <c r="B17717" s="68">
        <v>0.53125</v>
      </c>
      <c r="C17717" t="s">
        <v>119</v>
      </c>
      <c r="D17717" s="107">
        <v>21.59</v>
      </c>
      <c r="E17717" s="107">
        <v>6558</v>
      </c>
    </row>
    <row r="17718" spans="1:5" x14ac:dyDescent="0.3">
      <c r="A17718" s="66">
        <v>42018</v>
      </c>
      <c r="B17718" s="68">
        <v>4.1666666666666664E-2</v>
      </c>
      <c r="C17718" t="s">
        <v>119</v>
      </c>
      <c r="D17718" s="107">
        <v>21.58</v>
      </c>
      <c r="E17718" s="107">
        <v>6479</v>
      </c>
    </row>
    <row r="17719" spans="1:5" x14ac:dyDescent="0.3">
      <c r="A17719" s="66">
        <v>42018</v>
      </c>
      <c r="B17719" s="68">
        <v>5.2083333333333336E-2</v>
      </c>
      <c r="C17719" t="s">
        <v>119</v>
      </c>
      <c r="D17719" s="107">
        <v>21.57</v>
      </c>
      <c r="E17719" s="107">
        <v>6412</v>
      </c>
    </row>
    <row r="17720" spans="1:5" x14ac:dyDescent="0.3">
      <c r="A17720" s="66">
        <v>42018</v>
      </c>
      <c r="B17720" s="68">
        <v>6.25E-2</v>
      </c>
      <c r="C17720" t="s">
        <v>119</v>
      </c>
      <c r="D17720" s="107">
        <v>21.55</v>
      </c>
      <c r="E17720" s="107">
        <v>6378</v>
      </c>
    </row>
    <row r="17721" spans="1:5" x14ac:dyDescent="0.3">
      <c r="A17721" s="66">
        <v>42018</v>
      </c>
      <c r="B17721" s="68">
        <v>7.2916666666666671E-2</v>
      </c>
      <c r="C17721" t="s">
        <v>119</v>
      </c>
      <c r="D17721" s="107">
        <v>21.53</v>
      </c>
      <c r="E17721" s="107">
        <v>6384</v>
      </c>
    </row>
    <row r="17722" spans="1:5" x14ac:dyDescent="0.3">
      <c r="A17722" s="66">
        <v>42018</v>
      </c>
      <c r="B17722" s="68">
        <v>8.3333333333333329E-2</v>
      </c>
      <c r="C17722" t="s">
        <v>119</v>
      </c>
      <c r="D17722" s="107">
        <v>21.47</v>
      </c>
      <c r="E17722" s="107">
        <v>6388</v>
      </c>
    </row>
    <row r="17723" spans="1:5" x14ac:dyDescent="0.3">
      <c r="A17723" s="66">
        <v>42018</v>
      </c>
      <c r="B17723" s="68">
        <v>9.375E-2</v>
      </c>
      <c r="C17723" t="s">
        <v>119</v>
      </c>
      <c r="D17723" s="107">
        <v>21.44</v>
      </c>
      <c r="E17723" s="107">
        <v>6378</v>
      </c>
    </row>
    <row r="17724" spans="1:5" x14ac:dyDescent="0.3">
      <c r="A17724" s="66">
        <v>42018</v>
      </c>
      <c r="B17724" s="68">
        <v>0.10416666666666667</v>
      </c>
      <c r="C17724" t="s">
        <v>119</v>
      </c>
      <c r="D17724" s="107">
        <v>21.41</v>
      </c>
      <c r="E17724" s="107">
        <v>6375</v>
      </c>
    </row>
    <row r="17725" spans="1:5" x14ac:dyDescent="0.3">
      <c r="A17725" s="66">
        <v>42018</v>
      </c>
      <c r="B17725" s="68">
        <v>0.11458333333333333</v>
      </c>
      <c r="C17725" t="s">
        <v>119</v>
      </c>
      <c r="D17725" s="107">
        <v>21.36</v>
      </c>
      <c r="E17725" s="107">
        <v>6401</v>
      </c>
    </row>
    <row r="17726" spans="1:5" x14ac:dyDescent="0.3">
      <c r="A17726" s="66">
        <v>42018</v>
      </c>
      <c r="B17726" s="68">
        <v>0.125</v>
      </c>
      <c r="C17726" t="s">
        <v>119</v>
      </c>
      <c r="D17726" s="107">
        <v>21.33</v>
      </c>
      <c r="E17726" s="107">
        <v>6421</v>
      </c>
    </row>
    <row r="17727" spans="1:5" x14ac:dyDescent="0.3">
      <c r="A17727" s="66">
        <v>42018</v>
      </c>
      <c r="B17727" s="68">
        <v>0.13541666666666666</v>
      </c>
      <c r="C17727" t="s">
        <v>119</v>
      </c>
      <c r="D17727" s="107">
        <v>21.36</v>
      </c>
      <c r="E17727" s="107">
        <v>6428</v>
      </c>
    </row>
    <row r="17728" spans="1:5" x14ac:dyDescent="0.3">
      <c r="A17728" s="66">
        <v>42018</v>
      </c>
      <c r="B17728" s="68">
        <v>0.14583333333333334</v>
      </c>
      <c r="C17728" t="s">
        <v>119</v>
      </c>
      <c r="D17728" s="107">
        <v>21.37</v>
      </c>
      <c r="E17728" s="107">
        <v>6462</v>
      </c>
    </row>
    <row r="17729" spans="1:5" x14ac:dyDescent="0.3">
      <c r="A17729" s="66">
        <v>42018</v>
      </c>
      <c r="B17729" s="68">
        <v>0.15625</v>
      </c>
      <c r="C17729" t="s">
        <v>119</v>
      </c>
      <c r="D17729" s="107">
        <v>21.38</v>
      </c>
      <c r="E17729" s="107">
        <v>6503</v>
      </c>
    </row>
    <row r="17730" spans="1:5" x14ac:dyDescent="0.3">
      <c r="A17730" s="66">
        <v>42018</v>
      </c>
      <c r="B17730" s="68">
        <v>0.16666666666666666</v>
      </c>
      <c r="C17730" t="s">
        <v>119</v>
      </c>
      <c r="D17730" s="107">
        <v>21.37</v>
      </c>
      <c r="E17730" s="107">
        <v>6540</v>
      </c>
    </row>
    <row r="17731" spans="1:5" x14ac:dyDescent="0.3">
      <c r="A17731" s="66">
        <v>42018</v>
      </c>
      <c r="B17731" s="68">
        <v>0.17708333333333334</v>
      </c>
      <c r="C17731" t="s">
        <v>119</v>
      </c>
      <c r="D17731" s="107">
        <v>21.32</v>
      </c>
      <c r="E17731" s="107">
        <v>6632</v>
      </c>
    </row>
    <row r="17732" spans="1:5" x14ac:dyDescent="0.3">
      <c r="A17732" s="66">
        <v>42018</v>
      </c>
      <c r="B17732" s="68">
        <v>0.1875</v>
      </c>
      <c r="C17732" t="s">
        <v>119</v>
      </c>
      <c r="D17732" s="107">
        <v>21.32</v>
      </c>
      <c r="E17732" s="107">
        <v>6670</v>
      </c>
    </row>
    <row r="17733" spans="1:5" x14ac:dyDescent="0.3">
      <c r="A17733" s="66">
        <v>42018</v>
      </c>
      <c r="B17733" s="68">
        <v>0.19791666666666666</v>
      </c>
      <c r="C17733" t="s">
        <v>119</v>
      </c>
      <c r="D17733" s="107">
        <v>21.32</v>
      </c>
      <c r="E17733" s="107">
        <v>6666</v>
      </c>
    </row>
    <row r="17734" spans="1:5" x14ac:dyDescent="0.3">
      <c r="A17734" s="66">
        <v>42018</v>
      </c>
      <c r="B17734" s="68">
        <v>0.20833333333333334</v>
      </c>
      <c r="C17734" t="s">
        <v>119</v>
      </c>
      <c r="D17734" s="107">
        <v>21.33</v>
      </c>
      <c r="E17734" s="107">
        <v>6608</v>
      </c>
    </row>
    <row r="17735" spans="1:5" x14ac:dyDescent="0.3">
      <c r="A17735" s="66">
        <v>42018</v>
      </c>
      <c r="B17735" s="68">
        <v>0.21875</v>
      </c>
      <c r="C17735" t="s">
        <v>119</v>
      </c>
      <c r="D17735" s="107">
        <v>21.33</v>
      </c>
      <c r="E17735" s="107">
        <v>6570</v>
      </c>
    </row>
    <row r="17736" spans="1:5" x14ac:dyDescent="0.3">
      <c r="A17736" s="66">
        <v>42018</v>
      </c>
      <c r="B17736" s="68">
        <v>0.22916666666666666</v>
      </c>
      <c r="C17736" t="s">
        <v>119</v>
      </c>
      <c r="D17736" s="107">
        <v>21.28</v>
      </c>
      <c r="E17736" s="107">
        <v>6610</v>
      </c>
    </row>
    <row r="17737" spans="1:5" x14ac:dyDescent="0.3">
      <c r="A17737" s="66">
        <v>42018</v>
      </c>
      <c r="B17737" s="68">
        <v>0.23958333333333334</v>
      </c>
      <c r="C17737" t="s">
        <v>119</v>
      </c>
      <c r="D17737" s="107">
        <v>21.1</v>
      </c>
      <c r="E17737" s="107">
        <v>6777</v>
      </c>
    </row>
    <row r="17738" spans="1:5" x14ac:dyDescent="0.3">
      <c r="A17738" s="66">
        <v>42018</v>
      </c>
      <c r="B17738" s="68">
        <v>0.25</v>
      </c>
      <c r="C17738" t="s">
        <v>119</v>
      </c>
      <c r="D17738" s="107">
        <v>21.17</v>
      </c>
      <c r="E17738" s="107">
        <v>6804</v>
      </c>
    </row>
    <row r="17739" spans="1:5" x14ac:dyDescent="0.3">
      <c r="A17739" s="66">
        <v>42018</v>
      </c>
      <c r="B17739" s="68">
        <v>0.26041666666666669</v>
      </c>
      <c r="C17739" t="s">
        <v>119</v>
      </c>
      <c r="D17739" s="107">
        <v>21.15</v>
      </c>
      <c r="E17739" s="107">
        <v>6795</v>
      </c>
    </row>
    <row r="17740" spans="1:5" x14ac:dyDescent="0.3">
      <c r="A17740" s="66">
        <v>42018</v>
      </c>
      <c r="B17740" s="68">
        <v>0.27083333333333331</v>
      </c>
      <c r="C17740" t="s">
        <v>119</v>
      </c>
      <c r="D17740" s="107">
        <v>21.14</v>
      </c>
      <c r="E17740" s="107">
        <v>6790</v>
      </c>
    </row>
    <row r="17741" spans="1:5" x14ac:dyDescent="0.3">
      <c r="A17741" s="66">
        <v>42018</v>
      </c>
      <c r="B17741" s="68">
        <v>0.28125</v>
      </c>
      <c r="C17741" t="s">
        <v>119</v>
      </c>
      <c r="D17741" s="107">
        <v>21.14</v>
      </c>
      <c r="E17741" s="107">
        <v>6744</v>
      </c>
    </row>
    <row r="17742" spans="1:5" x14ac:dyDescent="0.3">
      <c r="A17742" s="66">
        <v>42018</v>
      </c>
      <c r="B17742" s="68">
        <v>0.29166666666666669</v>
      </c>
      <c r="C17742" t="s">
        <v>119</v>
      </c>
      <c r="D17742" s="107">
        <v>21.14</v>
      </c>
      <c r="E17742" s="107">
        <v>6714</v>
      </c>
    </row>
    <row r="17743" spans="1:5" x14ac:dyDescent="0.3">
      <c r="A17743" s="66">
        <v>42018</v>
      </c>
      <c r="B17743" s="68">
        <v>0.30208333333333331</v>
      </c>
      <c r="C17743" t="s">
        <v>119</v>
      </c>
      <c r="D17743" s="107">
        <v>21.15</v>
      </c>
      <c r="E17743" s="107">
        <v>6745</v>
      </c>
    </row>
    <row r="17744" spans="1:5" x14ac:dyDescent="0.3">
      <c r="A17744" s="66">
        <v>42018</v>
      </c>
      <c r="B17744" s="68">
        <v>0.3125</v>
      </c>
      <c r="C17744" t="s">
        <v>119</v>
      </c>
      <c r="D17744" s="107">
        <v>21.13</v>
      </c>
      <c r="E17744" s="107">
        <v>6798</v>
      </c>
    </row>
    <row r="17745" spans="1:5" x14ac:dyDescent="0.3">
      <c r="A17745" s="66">
        <v>42018</v>
      </c>
      <c r="B17745" s="68">
        <v>0.32291666666666669</v>
      </c>
      <c r="C17745" t="s">
        <v>119</v>
      </c>
      <c r="D17745" s="107">
        <v>21.04</v>
      </c>
      <c r="E17745" s="107">
        <v>6876</v>
      </c>
    </row>
    <row r="17746" spans="1:5" x14ac:dyDescent="0.3">
      <c r="A17746" s="66">
        <v>42018</v>
      </c>
      <c r="B17746" s="68">
        <v>0.33333333333333331</v>
      </c>
      <c r="C17746" t="s">
        <v>119</v>
      </c>
      <c r="D17746" s="107">
        <v>21</v>
      </c>
      <c r="E17746" s="107">
        <v>6802</v>
      </c>
    </row>
    <row r="17747" spans="1:5" x14ac:dyDescent="0.3">
      <c r="A17747" s="66">
        <v>42018</v>
      </c>
      <c r="B17747" s="68">
        <v>0.34375</v>
      </c>
      <c r="C17747" t="s">
        <v>119</v>
      </c>
      <c r="D17747" s="107">
        <v>21.02</v>
      </c>
      <c r="E17747" s="107">
        <v>6736</v>
      </c>
    </row>
    <row r="17748" spans="1:5" x14ac:dyDescent="0.3">
      <c r="A17748" s="66">
        <v>42018</v>
      </c>
      <c r="B17748" s="68">
        <v>0.35416666666666669</v>
      </c>
      <c r="C17748" t="s">
        <v>119</v>
      </c>
      <c r="D17748" s="107">
        <v>20.97</v>
      </c>
      <c r="E17748" s="107">
        <v>6811</v>
      </c>
    </row>
    <row r="17749" spans="1:5" x14ac:dyDescent="0.3">
      <c r="A17749" s="66">
        <v>42018</v>
      </c>
      <c r="B17749" s="68">
        <v>0.36458333333333331</v>
      </c>
      <c r="C17749" t="s">
        <v>119</v>
      </c>
      <c r="D17749" s="107">
        <v>20.94</v>
      </c>
      <c r="E17749" s="107">
        <v>6868</v>
      </c>
    </row>
    <row r="17750" spans="1:5" x14ac:dyDescent="0.3">
      <c r="A17750" s="66">
        <v>42018</v>
      </c>
      <c r="B17750" s="68">
        <v>0.375</v>
      </c>
      <c r="C17750" t="s">
        <v>119</v>
      </c>
      <c r="D17750" s="107">
        <v>20.91</v>
      </c>
      <c r="E17750" s="107">
        <v>6930</v>
      </c>
    </row>
    <row r="17751" spans="1:5" x14ac:dyDescent="0.3">
      <c r="A17751" s="66">
        <v>42018</v>
      </c>
      <c r="B17751" s="68">
        <v>0.38541666666666669</v>
      </c>
      <c r="C17751" t="s">
        <v>119</v>
      </c>
      <c r="D17751" s="107">
        <v>20.89</v>
      </c>
      <c r="E17751" s="107">
        <v>7056</v>
      </c>
    </row>
    <row r="17752" spans="1:5" x14ac:dyDescent="0.3">
      <c r="A17752" s="66">
        <v>42018</v>
      </c>
      <c r="B17752" s="68">
        <v>0.39583333333333331</v>
      </c>
      <c r="C17752" t="s">
        <v>119</v>
      </c>
      <c r="D17752" s="107">
        <v>20.88</v>
      </c>
      <c r="E17752" s="107">
        <v>7070</v>
      </c>
    </row>
    <row r="17753" spans="1:5" x14ac:dyDescent="0.3">
      <c r="A17753" s="66">
        <v>42018</v>
      </c>
      <c r="B17753" s="68">
        <v>0.42708333333333331</v>
      </c>
      <c r="C17753" t="s">
        <v>119</v>
      </c>
      <c r="D17753" s="107">
        <v>20.91</v>
      </c>
      <c r="E17753" s="107">
        <v>7005</v>
      </c>
    </row>
    <row r="17754" spans="1:5" x14ac:dyDescent="0.3">
      <c r="A17754" s="66">
        <v>42018</v>
      </c>
      <c r="B17754" s="68">
        <v>0.4375</v>
      </c>
      <c r="C17754" t="s">
        <v>119</v>
      </c>
      <c r="D17754" s="107">
        <v>20.93</v>
      </c>
      <c r="E17754" s="107">
        <v>7007</v>
      </c>
    </row>
    <row r="17755" spans="1:5" x14ac:dyDescent="0.3">
      <c r="A17755" s="66">
        <v>42018</v>
      </c>
      <c r="B17755" s="68">
        <v>0.44791666666666669</v>
      </c>
      <c r="C17755" t="s">
        <v>119</v>
      </c>
      <c r="D17755" s="107">
        <v>20.91</v>
      </c>
      <c r="E17755" s="107">
        <v>7074</v>
      </c>
    </row>
    <row r="17756" spans="1:5" x14ac:dyDescent="0.3">
      <c r="A17756" s="66">
        <v>42018</v>
      </c>
      <c r="B17756" s="68">
        <v>0.45833333333333331</v>
      </c>
      <c r="C17756" t="s">
        <v>119</v>
      </c>
      <c r="D17756" s="107">
        <v>20.95</v>
      </c>
      <c r="E17756" s="107">
        <v>6971</v>
      </c>
    </row>
    <row r="17757" spans="1:5" x14ac:dyDescent="0.3">
      <c r="A17757" s="66">
        <v>42018</v>
      </c>
      <c r="B17757" s="68">
        <v>0.46875</v>
      </c>
      <c r="C17757" t="s">
        <v>119</v>
      </c>
      <c r="D17757" s="107">
        <v>20.96</v>
      </c>
      <c r="E17757" s="107">
        <v>6944</v>
      </c>
    </row>
    <row r="17758" spans="1:5" x14ac:dyDescent="0.3">
      <c r="A17758" s="66">
        <v>42018</v>
      </c>
      <c r="B17758" s="68">
        <v>0.47916666666666669</v>
      </c>
      <c r="C17758" t="s">
        <v>119</v>
      </c>
      <c r="D17758" s="107">
        <v>20.96</v>
      </c>
      <c r="E17758" s="107">
        <v>7022</v>
      </c>
    </row>
    <row r="17759" spans="1:5" x14ac:dyDescent="0.3">
      <c r="A17759" s="66">
        <v>42018</v>
      </c>
      <c r="B17759" s="68">
        <v>0.48958333333333331</v>
      </c>
      <c r="C17759" t="s">
        <v>119</v>
      </c>
      <c r="D17759" s="107">
        <v>20.98</v>
      </c>
      <c r="E17759" s="107">
        <v>6945</v>
      </c>
    </row>
    <row r="17760" spans="1:5" x14ac:dyDescent="0.3">
      <c r="A17760" s="66">
        <v>42018</v>
      </c>
      <c r="B17760" s="68">
        <v>0.5</v>
      </c>
      <c r="C17760" t="s">
        <v>120</v>
      </c>
      <c r="D17760" s="107">
        <v>21.01</v>
      </c>
      <c r="E17760" s="107">
        <v>6931</v>
      </c>
    </row>
    <row r="17761" spans="1:5" x14ac:dyDescent="0.3">
      <c r="A17761" s="66">
        <v>42018</v>
      </c>
      <c r="B17761" s="68">
        <v>0.51041666666666663</v>
      </c>
      <c r="C17761" t="s">
        <v>120</v>
      </c>
      <c r="D17761" s="107">
        <v>21.04</v>
      </c>
      <c r="E17761" s="107">
        <v>6853</v>
      </c>
    </row>
    <row r="17762" spans="1:5" x14ac:dyDescent="0.3">
      <c r="A17762" s="66">
        <v>42018</v>
      </c>
      <c r="B17762" s="68">
        <v>0.52083333333333337</v>
      </c>
      <c r="C17762" t="s">
        <v>120</v>
      </c>
      <c r="D17762" s="107">
        <v>21.06</v>
      </c>
      <c r="E17762" s="107">
        <v>6806</v>
      </c>
    </row>
    <row r="17763" spans="1:5" x14ac:dyDescent="0.3">
      <c r="A17763" s="66">
        <v>42018</v>
      </c>
      <c r="B17763" s="68">
        <v>0.53125</v>
      </c>
      <c r="C17763" t="s">
        <v>120</v>
      </c>
      <c r="D17763" s="107">
        <v>21.08</v>
      </c>
      <c r="E17763" s="107">
        <v>6800</v>
      </c>
    </row>
    <row r="17764" spans="1:5" x14ac:dyDescent="0.3">
      <c r="A17764" s="66">
        <v>42018</v>
      </c>
      <c r="B17764" s="68">
        <v>4.1666666666666664E-2</v>
      </c>
      <c r="C17764" t="s">
        <v>120</v>
      </c>
      <c r="D17764" s="107">
        <v>21.11</v>
      </c>
      <c r="E17764" s="107">
        <v>6794</v>
      </c>
    </row>
    <row r="17765" spans="1:5" x14ac:dyDescent="0.3">
      <c r="A17765" s="66">
        <v>42018</v>
      </c>
      <c r="B17765" s="68">
        <v>5.2083333333333336E-2</v>
      </c>
      <c r="C17765" t="s">
        <v>120</v>
      </c>
      <c r="D17765" s="107">
        <v>21.12</v>
      </c>
      <c r="E17765" s="107">
        <v>6769</v>
      </c>
    </row>
    <row r="17766" spans="1:5" x14ac:dyDescent="0.3">
      <c r="A17766" s="66">
        <v>42018</v>
      </c>
      <c r="B17766" s="68">
        <v>6.25E-2</v>
      </c>
      <c r="C17766" t="s">
        <v>120</v>
      </c>
      <c r="D17766" s="107">
        <v>21.13</v>
      </c>
      <c r="E17766" s="107">
        <v>6771</v>
      </c>
    </row>
    <row r="17767" spans="1:5" x14ac:dyDescent="0.3">
      <c r="A17767" s="66">
        <v>42018</v>
      </c>
      <c r="B17767" s="68">
        <v>7.2916666666666671E-2</v>
      </c>
      <c r="C17767" t="s">
        <v>120</v>
      </c>
      <c r="D17767" s="107">
        <v>21.18</v>
      </c>
      <c r="E17767" s="107">
        <v>6793</v>
      </c>
    </row>
    <row r="17768" spans="1:5" x14ac:dyDescent="0.3">
      <c r="A17768" s="66">
        <v>42018</v>
      </c>
      <c r="B17768" s="68">
        <v>8.3333333333333329E-2</v>
      </c>
      <c r="C17768" t="s">
        <v>120</v>
      </c>
      <c r="D17768" s="107">
        <v>21.18</v>
      </c>
      <c r="E17768" s="107">
        <v>6748</v>
      </c>
    </row>
    <row r="17769" spans="1:5" x14ac:dyDescent="0.3">
      <c r="A17769" s="66">
        <v>42018</v>
      </c>
      <c r="B17769" s="68">
        <v>9.375E-2</v>
      </c>
      <c r="C17769" t="s">
        <v>120</v>
      </c>
      <c r="D17769" s="107">
        <v>21.2</v>
      </c>
      <c r="E17769" s="107">
        <v>6698</v>
      </c>
    </row>
    <row r="17770" spans="1:5" x14ac:dyDescent="0.3">
      <c r="A17770" s="66">
        <v>42018</v>
      </c>
      <c r="B17770" s="68">
        <v>0.10416666666666667</v>
      </c>
      <c r="C17770" t="s">
        <v>120</v>
      </c>
      <c r="D17770" s="107">
        <v>21.23</v>
      </c>
      <c r="E17770" s="107">
        <v>6682</v>
      </c>
    </row>
    <row r="17771" spans="1:5" x14ac:dyDescent="0.3">
      <c r="A17771" s="66">
        <v>42018</v>
      </c>
      <c r="B17771" s="68">
        <v>0.11458333333333333</v>
      </c>
      <c r="C17771" t="s">
        <v>120</v>
      </c>
      <c r="D17771" s="107">
        <v>21.24</v>
      </c>
      <c r="E17771" s="107">
        <v>6669</v>
      </c>
    </row>
    <row r="17772" spans="1:5" x14ac:dyDescent="0.3">
      <c r="A17772" s="66">
        <v>42018</v>
      </c>
      <c r="B17772" s="68">
        <v>0.125</v>
      </c>
      <c r="C17772" t="s">
        <v>120</v>
      </c>
      <c r="D17772" s="107">
        <v>21.22</v>
      </c>
      <c r="E17772" s="107">
        <v>6633</v>
      </c>
    </row>
    <row r="17773" spans="1:5" x14ac:dyDescent="0.3">
      <c r="A17773" s="66">
        <v>42018</v>
      </c>
      <c r="B17773" s="68">
        <v>0.13541666666666666</v>
      </c>
      <c r="C17773" t="s">
        <v>120</v>
      </c>
      <c r="D17773" s="107">
        <v>21.2</v>
      </c>
      <c r="E17773" s="107">
        <v>6653</v>
      </c>
    </row>
    <row r="17774" spans="1:5" x14ac:dyDescent="0.3">
      <c r="A17774" s="66">
        <v>42018</v>
      </c>
      <c r="B17774" s="68">
        <v>0.14583333333333334</v>
      </c>
      <c r="C17774" t="s">
        <v>120</v>
      </c>
      <c r="D17774" s="107">
        <v>21.21</v>
      </c>
      <c r="E17774" s="107">
        <v>6582</v>
      </c>
    </row>
    <row r="17775" spans="1:5" x14ac:dyDescent="0.3">
      <c r="A17775" s="66">
        <v>42018</v>
      </c>
      <c r="B17775" s="68">
        <v>0.15625</v>
      </c>
      <c r="C17775" t="s">
        <v>120</v>
      </c>
      <c r="D17775" s="107">
        <v>21.21</v>
      </c>
      <c r="E17775" s="107">
        <v>6510</v>
      </c>
    </row>
    <row r="17776" spans="1:5" x14ac:dyDescent="0.3">
      <c r="A17776" s="66">
        <v>42018</v>
      </c>
      <c r="B17776" s="68">
        <v>0.16666666666666666</v>
      </c>
      <c r="C17776" t="s">
        <v>120</v>
      </c>
      <c r="D17776" s="107">
        <v>21.21</v>
      </c>
      <c r="E17776" s="107">
        <v>6449</v>
      </c>
    </row>
    <row r="17777" spans="1:5" x14ac:dyDescent="0.3">
      <c r="A17777" s="66">
        <v>42018</v>
      </c>
      <c r="B17777" s="68">
        <v>0.17708333333333334</v>
      </c>
      <c r="C17777" t="s">
        <v>120</v>
      </c>
      <c r="D17777" s="107">
        <v>21.21</v>
      </c>
      <c r="E17777" s="107">
        <v>6399</v>
      </c>
    </row>
    <row r="17778" spans="1:5" x14ac:dyDescent="0.3">
      <c r="A17778" s="66">
        <v>42018</v>
      </c>
      <c r="B17778" s="68">
        <v>0.1875</v>
      </c>
      <c r="C17778" t="s">
        <v>120</v>
      </c>
      <c r="D17778" s="107">
        <v>21.19</v>
      </c>
      <c r="E17778" s="107">
        <v>6382</v>
      </c>
    </row>
    <row r="17779" spans="1:5" x14ac:dyDescent="0.3">
      <c r="A17779" s="66">
        <v>42018</v>
      </c>
      <c r="B17779" s="68">
        <v>0.19791666666666666</v>
      </c>
      <c r="C17779" t="s">
        <v>120</v>
      </c>
      <c r="D17779" s="107">
        <v>21.17</v>
      </c>
      <c r="E17779" s="107">
        <v>6406</v>
      </c>
    </row>
    <row r="17780" spans="1:5" x14ac:dyDescent="0.3">
      <c r="A17780" s="66">
        <v>42018</v>
      </c>
      <c r="B17780" s="68">
        <v>0.20833333333333334</v>
      </c>
      <c r="C17780" t="s">
        <v>120</v>
      </c>
      <c r="D17780" s="107">
        <v>21.17</v>
      </c>
      <c r="E17780" s="107">
        <v>6408</v>
      </c>
    </row>
    <row r="17781" spans="1:5" x14ac:dyDescent="0.3">
      <c r="A17781" s="66">
        <v>42018</v>
      </c>
      <c r="B17781" s="68">
        <v>0.21875</v>
      </c>
      <c r="C17781" t="s">
        <v>120</v>
      </c>
      <c r="D17781" s="107">
        <v>21.13</v>
      </c>
      <c r="E17781" s="107">
        <v>6473</v>
      </c>
    </row>
    <row r="17782" spans="1:5" x14ac:dyDescent="0.3">
      <c r="A17782" s="66">
        <v>42018</v>
      </c>
      <c r="B17782" s="68">
        <v>0.22916666666666666</v>
      </c>
      <c r="C17782" t="s">
        <v>120</v>
      </c>
      <c r="D17782" s="107">
        <v>21.08</v>
      </c>
      <c r="E17782" s="107">
        <v>6804</v>
      </c>
    </row>
    <row r="17783" spans="1:5" x14ac:dyDescent="0.3">
      <c r="A17783" s="66">
        <v>42018</v>
      </c>
      <c r="B17783" s="68">
        <v>0.23958333333333334</v>
      </c>
      <c r="C17783" t="s">
        <v>120</v>
      </c>
      <c r="D17783" s="107">
        <v>21.05</v>
      </c>
      <c r="E17783" s="107">
        <v>7019</v>
      </c>
    </row>
    <row r="17784" spans="1:5" x14ac:dyDescent="0.3">
      <c r="A17784" s="66">
        <v>42018</v>
      </c>
      <c r="B17784" s="68">
        <v>0.25</v>
      </c>
      <c r="C17784" t="s">
        <v>120</v>
      </c>
      <c r="D17784" s="107">
        <v>21.05</v>
      </c>
      <c r="E17784" s="107">
        <v>6744</v>
      </c>
    </row>
    <row r="17785" spans="1:5" x14ac:dyDescent="0.3">
      <c r="A17785" s="66">
        <v>42018</v>
      </c>
      <c r="B17785" s="68">
        <v>0.26041666666666669</v>
      </c>
      <c r="C17785" t="s">
        <v>120</v>
      </c>
      <c r="D17785" s="107">
        <v>21.02</v>
      </c>
      <c r="E17785" s="107">
        <v>6729</v>
      </c>
    </row>
    <row r="17786" spans="1:5" x14ac:dyDescent="0.3">
      <c r="A17786" s="66">
        <v>42018</v>
      </c>
      <c r="B17786" s="68">
        <v>0.27083333333333331</v>
      </c>
      <c r="C17786" t="s">
        <v>120</v>
      </c>
      <c r="D17786" s="107">
        <v>21</v>
      </c>
      <c r="E17786" s="107">
        <v>6770</v>
      </c>
    </row>
    <row r="17787" spans="1:5" x14ac:dyDescent="0.3">
      <c r="A17787" s="66">
        <v>42018</v>
      </c>
      <c r="B17787" s="68">
        <v>0.28125</v>
      </c>
      <c r="C17787" t="s">
        <v>120</v>
      </c>
      <c r="D17787" s="107">
        <v>20.96</v>
      </c>
      <c r="E17787" s="107">
        <v>7026</v>
      </c>
    </row>
    <row r="17788" spans="1:5" x14ac:dyDescent="0.3">
      <c r="A17788" s="66">
        <v>42018</v>
      </c>
      <c r="B17788" s="68">
        <v>0.29166666666666669</v>
      </c>
      <c r="C17788" t="s">
        <v>120</v>
      </c>
      <c r="D17788" s="107">
        <v>20.93</v>
      </c>
      <c r="E17788" s="107">
        <v>7296</v>
      </c>
    </row>
    <row r="17789" spans="1:5" x14ac:dyDescent="0.3">
      <c r="A17789" s="66">
        <v>42018</v>
      </c>
      <c r="B17789" s="68">
        <v>0.30208333333333331</v>
      </c>
      <c r="C17789" t="s">
        <v>120</v>
      </c>
      <c r="D17789" s="107">
        <v>20.9</v>
      </c>
      <c r="E17789" s="107">
        <v>7549</v>
      </c>
    </row>
    <row r="17790" spans="1:5" x14ac:dyDescent="0.3">
      <c r="A17790" s="66">
        <v>42018</v>
      </c>
      <c r="B17790" s="68">
        <v>0.3125</v>
      </c>
      <c r="C17790" t="s">
        <v>120</v>
      </c>
      <c r="D17790" s="107">
        <v>20.91</v>
      </c>
      <c r="E17790" s="107">
        <v>7454</v>
      </c>
    </row>
    <row r="17791" spans="1:5" x14ac:dyDescent="0.3">
      <c r="A17791" s="66">
        <v>42018</v>
      </c>
      <c r="B17791" s="68">
        <v>0.32291666666666669</v>
      </c>
      <c r="C17791" t="s">
        <v>120</v>
      </c>
      <c r="D17791" s="107">
        <v>20.91</v>
      </c>
      <c r="E17791" s="107">
        <v>7335</v>
      </c>
    </row>
    <row r="17792" spans="1:5" x14ac:dyDescent="0.3">
      <c r="A17792" s="66">
        <v>42018</v>
      </c>
      <c r="B17792" s="68">
        <v>0.33333333333333331</v>
      </c>
      <c r="C17792" t="s">
        <v>120</v>
      </c>
      <c r="D17792" s="107">
        <v>20.9</v>
      </c>
      <c r="E17792" s="107">
        <v>7226</v>
      </c>
    </row>
    <row r="17793" spans="1:5" x14ac:dyDescent="0.3">
      <c r="A17793" s="66">
        <v>42018</v>
      </c>
      <c r="B17793" s="68">
        <v>0.34375</v>
      </c>
      <c r="C17793" t="s">
        <v>120</v>
      </c>
      <c r="D17793" s="107">
        <v>20.86</v>
      </c>
      <c r="E17793" s="107">
        <v>7406</v>
      </c>
    </row>
    <row r="17794" spans="1:5" x14ac:dyDescent="0.3">
      <c r="A17794" s="66">
        <v>42018</v>
      </c>
      <c r="B17794" s="68">
        <v>0.35416666666666669</v>
      </c>
      <c r="C17794" t="s">
        <v>120</v>
      </c>
      <c r="D17794" s="107">
        <v>20.87</v>
      </c>
      <c r="E17794" s="107">
        <v>7390</v>
      </c>
    </row>
    <row r="17795" spans="1:5" x14ac:dyDescent="0.3">
      <c r="A17795" s="66">
        <v>42018</v>
      </c>
      <c r="B17795" s="68">
        <v>0.36458333333333331</v>
      </c>
      <c r="C17795" t="s">
        <v>120</v>
      </c>
      <c r="D17795" s="107">
        <v>20.83</v>
      </c>
      <c r="E17795" s="107">
        <v>7807</v>
      </c>
    </row>
    <row r="17796" spans="1:5" x14ac:dyDescent="0.3">
      <c r="A17796" s="66">
        <v>42018</v>
      </c>
      <c r="B17796" s="68">
        <v>0.375</v>
      </c>
      <c r="C17796" t="s">
        <v>120</v>
      </c>
      <c r="D17796" s="107">
        <v>20.86</v>
      </c>
      <c r="E17796" s="107">
        <v>7381</v>
      </c>
    </row>
    <row r="17797" spans="1:5" x14ac:dyDescent="0.3">
      <c r="A17797" s="66">
        <v>42018</v>
      </c>
      <c r="B17797" s="68">
        <v>0.38541666666666669</v>
      </c>
      <c r="C17797" t="s">
        <v>120</v>
      </c>
      <c r="D17797" s="107">
        <v>20.81</v>
      </c>
      <c r="E17797" s="107">
        <v>7152</v>
      </c>
    </row>
    <row r="17798" spans="1:5" x14ac:dyDescent="0.3">
      <c r="A17798" s="66">
        <v>42018</v>
      </c>
      <c r="B17798" s="68">
        <v>0.39583333333333331</v>
      </c>
      <c r="C17798" t="s">
        <v>120</v>
      </c>
      <c r="D17798" s="107">
        <v>20.8</v>
      </c>
      <c r="E17798" s="107">
        <v>7625</v>
      </c>
    </row>
    <row r="17799" spans="1:5" x14ac:dyDescent="0.3">
      <c r="A17799" s="66">
        <v>42018</v>
      </c>
      <c r="B17799" s="68">
        <v>0.40625</v>
      </c>
      <c r="C17799" t="s">
        <v>120</v>
      </c>
      <c r="D17799" s="107">
        <v>20.78</v>
      </c>
      <c r="E17799" s="107">
        <v>7793</v>
      </c>
    </row>
    <row r="17800" spans="1:5" x14ac:dyDescent="0.3">
      <c r="A17800" s="66">
        <v>42018</v>
      </c>
      <c r="B17800" s="68">
        <v>0.41666666666666669</v>
      </c>
      <c r="C17800" t="s">
        <v>120</v>
      </c>
      <c r="D17800" s="107">
        <v>20.75</v>
      </c>
      <c r="E17800" s="107">
        <v>7700</v>
      </c>
    </row>
    <row r="17801" spans="1:5" x14ac:dyDescent="0.3">
      <c r="A17801" s="66">
        <v>42018</v>
      </c>
      <c r="B17801" s="68">
        <v>0.42708333333333331</v>
      </c>
      <c r="C17801" t="s">
        <v>120</v>
      </c>
      <c r="D17801" s="107">
        <v>20.74</v>
      </c>
      <c r="E17801" s="107">
        <v>7531</v>
      </c>
    </row>
    <row r="17802" spans="1:5" x14ac:dyDescent="0.3">
      <c r="A17802" s="66">
        <v>42018</v>
      </c>
      <c r="B17802" s="68">
        <v>0.4375</v>
      </c>
      <c r="C17802" t="s">
        <v>120</v>
      </c>
      <c r="D17802" s="107">
        <v>20.72</v>
      </c>
      <c r="E17802" s="107">
        <v>7547</v>
      </c>
    </row>
    <row r="17803" spans="1:5" x14ac:dyDescent="0.3">
      <c r="A17803" s="66">
        <v>42018</v>
      </c>
      <c r="B17803" s="68">
        <v>0.44791666666666669</v>
      </c>
      <c r="C17803" t="s">
        <v>120</v>
      </c>
      <c r="D17803" s="107">
        <v>20.7</v>
      </c>
      <c r="E17803" s="107">
        <v>7664</v>
      </c>
    </row>
    <row r="17804" spans="1:5" x14ac:dyDescent="0.3">
      <c r="A17804" s="66">
        <v>42018</v>
      </c>
      <c r="B17804" s="68">
        <v>0.45833333333333331</v>
      </c>
      <c r="C17804" t="s">
        <v>120</v>
      </c>
      <c r="D17804" s="107">
        <v>20.68</v>
      </c>
      <c r="E17804" s="107">
        <v>7876</v>
      </c>
    </row>
    <row r="17805" spans="1:5" x14ac:dyDescent="0.3">
      <c r="A17805" s="66">
        <v>42018</v>
      </c>
      <c r="B17805" s="68">
        <v>0.46875</v>
      </c>
      <c r="C17805" t="s">
        <v>120</v>
      </c>
      <c r="D17805" s="107">
        <v>20.7</v>
      </c>
      <c r="E17805" s="107">
        <v>7493</v>
      </c>
    </row>
    <row r="17806" spans="1:5" x14ac:dyDescent="0.3">
      <c r="A17806" s="66">
        <v>42018</v>
      </c>
      <c r="B17806" s="68">
        <v>0.47916666666666669</v>
      </c>
      <c r="C17806" t="s">
        <v>120</v>
      </c>
      <c r="D17806" s="107">
        <v>20.72</v>
      </c>
      <c r="E17806" s="107">
        <v>7212</v>
      </c>
    </row>
    <row r="17807" spans="1:5" x14ac:dyDescent="0.3">
      <c r="A17807" s="66">
        <v>42018</v>
      </c>
      <c r="B17807" s="68">
        <v>0.48958333333333331</v>
      </c>
      <c r="C17807" t="s">
        <v>120</v>
      </c>
      <c r="D17807" s="107">
        <v>20.75</v>
      </c>
      <c r="E17807" s="107">
        <v>7029</v>
      </c>
    </row>
    <row r="17808" spans="1:5" x14ac:dyDescent="0.3">
      <c r="A17808" s="66">
        <v>42019</v>
      </c>
      <c r="B17808" s="68">
        <v>0.5</v>
      </c>
      <c r="C17808" t="s">
        <v>119</v>
      </c>
      <c r="D17808" s="107">
        <v>20.75</v>
      </c>
      <c r="E17808" s="107">
        <v>6880</v>
      </c>
    </row>
    <row r="17809" spans="1:5" x14ac:dyDescent="0.3">
      <c r="A17809" s="66">
        <v>42019</v>
      </c>
      <c r="B17809" s="68">
        <v>0.51041666666666663</v>
      </c>
      <c r="C17809" t="s">
        <v>119</v>
      </c>
      <c r="D17809" s="107">
        <v>20.74</v>
      </c>
      <c r="E17809" s="107">
        <v>6858</v>
      </c>
    </row>
    <row r="17810" spans="1:5" x14ac:dyDescent="0.3">
      <c r="A17810" s="66">
        <v>42019</v>
      </c>
      <c r="B17810" s="68">
        <v>0.52083333333333337</v>
      </c>
      <c r="C17810" t="s">
        <v>119</v>
      </c>
      <c r="D17810" s="107">
        <v>20.69</v>
      </c>
      <c r="E17810" s="107">
        <v>6792</v>
      </c>
    </row>
    <row r="17811" spans="1:5" x14ac:dyDescent="0.3">
      <c r="A17811" s="66">
        <v>42019</v>
      </c>
      <c r="B17811" s="68">
        <v>0.53125</v>
      </c>
      <c r="C17811" t="s">
        <v>119</v>
      </c>
      <c r="D17811" s="107">
        <v>20.67</v>
      </c>
      <c r="E17811" s="107">
        <v>6826</v>
      </c>
    </row>
    <row r="17812" spans="1:5" x14ac:dyDescent="0.3">
      <c r="A17812" s="66">
        <v>42019</v>
      </c>
      <c r="B17812" s="68">
        <v>4.1666666666666664E-2</v>
      </c>
      <c r="C17812" t="s">
        <v>119</v>
      </c>
      <c r="D17812" s="107">
        <v>20.65</v>
      </c>
      <c r="E17812" s="107">
        <v>6925</v>
      </c>
    </row>
    <row r="17813" spans="1:5" x14ac:dyDescent="0.3">
      <c r="A17813" s="66">
        <v>42019</v>
      </c>
      <c r="B17813" s="68">
        <v>5.2083333333333336E-2</v>
      </c>
      <c r="C17813" t="s">
        <v>119</v>
      </c>
      <c r="D17813" s="107">
        <v>20.63</v>
      </c>
      <c r="E17813" s="107">
        <v>6875</v>
      </c>
    </row>
    <row r="17814" spans="1:5" x14ac:dyDescent="0.3">
      <c r="A17814" s="66">
        <v>42019</v>
      </c>
      <c r="B17814" s="68">
        <v>6.25E-2</v>
      </c>
      <c r="C17814" t="s">
        <v>119</v>
      </c>
      <c r="D17814" s="107">
        <v>20.6</v>
      </c>
      <c r="E17814" s="107">
        <v>6829</v>
      </c>
    </row>
    <row r="17815" spans="1:5" x14ac:dyDescent="0.3">
      <c r="A17815" s="66">
        <v>42019</v>
      </c>
      <c r="B17815" s="68">
        <v>7.2916666666666671E-2</v>
      </c>
      <c r="C17815" t="s">
        <v>119</v>
      </c>
      <c r="D17815" s="107">
        <v>20.57</v>
      </c>
      <c r="E17815" s="107">
        <v>6860</v>
      </c>
    </row>
    <row r="17816" spans="1:5" x14ac:dyDescent="0.3">
      <c r="A17816" s="66">
        <v>42019</v>
      </c>
      <c r="B17816" s="68">
        <v>8.3333333333333329E-2</v>
      </c>
      <c r="C17816" t="s">
        <v>119</v>
      </c>
      <c r="D17816" s="107">
        <v>20.55</v>
      </c>
      <c r="E17816" s="107">
        <v>6931</v>
      </c>
    </row>
    <row r="17817" spans="1:5" x14ac:dyDescent="0.3">
      <c r="A17817" s="66">
        <v>42019</v>
      </c>
      <c r="B17817" s="68">
        <v>9.375E-2</v>
      </c>
      <c r="C17817" t="s">
        <v>119</v>
      </c>
      <c r="D17817" s="107">
        <v>20.62</v>
      </c>
      <c r="E17817" s="107">
        <v>7068</v>
      </c>
    </row>
    <row r="17818" spans="1:5" x14ac:dyDescent="0.3">
      <c r="A17818" s="66">
        <v>42019</v>
      </c>
      <c r="B17818" s="68">
        <v>0.10416666666666667</v>
      </c>
      <c r="C17818" t="s">
        <v>119</v>
      </c>
      <c r="D17818" s="107">
        <v>20.63</v>
      </c>
      <c r="E17818" s="107">
        <v>7099</v>
      </c>
    </row>
    <row r="17819" spans="1:5" x14ac:dyDescent="0.3">
      <c r="A17819" s="66">
        <v>42019</v>
      </c>
      <c r="B17819" s="68">
        <v>0.11458333333333333</v>
      </c>
      <c r="C17819" t="s">
        <v>119</v>
      </c>
      <c r="D17819" s="107">
        <v>20.61</v>
      </c>
      <c r="E17819" s="107">
        <v>7117</v>
      </c>
    </row>
    <row r="17820" spans="1:5" x14ac:dyDescent="0.3">
      <c r="A17820" s="66">
        <v>42019</v>
      </c>
      <c r="B17820" s="68">
        <v>0.125</v>
      </c>
      <c r="C17820" t="s">
        <v>119</v>
      </c>
      <c r="D17820" s="107">
        <v>20.57</v>
      </c>
      <c r="E17820" s="107">
        <v>7126</v>
      </c>
    </row>
    <row r="17821" spans="1:5" x14ac:dyDescent="0.3">
      <c r="A17821" s="66">
        <v>42019</v>
      </c>
      <c r="B17821" s="68">
        <v>0.13541666666666666</v>
      </c>
      <c r="C17821" t="s">
        <v>119</v>
      </c>
      <c r="D17821" s="107">
        <v>20.55</v>
      </c>
      <c r="E17821" s="107">
        <v>7111</v>
      </c>
    </row>
    <row r="17822" spans="1:5" x14ac:dyDescent="0.3">
      <c r="A17822" s="66">
        <v>42019</v>
      </c>
      <c r="B17822" s="68">
        <v>0.14583333333333334</v>
      </c>
      <c r="C17822" t="s">
        <v>119</v>
      </c>
      <c r="D17822" s="107">
        <v>20.57</v>
      </c>
      <c r="E17822" s="107">
        <v>7105</v>
      </c>
    </row>
    <row r="17823" spans="1:5" x14ac:dyDescent="0.3">
      <c r="A17823" s="66">
        <v>42019</v>
      </c>
      <c r="B17823" s="68">
        <v>0.15625</v>
      </c>
      <c r="C17823" t="s">
        <v>119</v>
      </c>
      <c r="D17823" s="107">
        <v>20.58</v>
      </c>
      <c r="E17823" s="107">
        <v>7094</v>
      </c>
    </row>
    <row r="17824" spans="1:5" x14ac:dyDescent="0.3">
      <c r="A17824" s="66">
        <v>42019</v>
      </c>
      <c r="B17824" s="68">
        <v>0.16666666666666666</v>
      </c>
      <c r="C17824" t="s">
        <v>119</v>
      </c>
      <c r="D17824" s="107">
        <v>20.54</v>
      </c>
      <c r="E17824" s="107">
        <v>7109</v>
      </c>
    </row>
    <row r="17825" spans="1:5" x14ac:dyDescent="0.3">
      <c r="A17825" s="66">
        <v>42019</v>
      </c>
      <c r="B17825" s="68">
        <v>0.17708333333333334</v>
      </c>
      <c r="C17825" t="s">
        <v>119</v>
      </c>
      <c r="D17825" s="107">
        <v>20.56</v>
      </c>
      <c r="E17825" s="107">
        <v>7144</v>
      </c>
    </row>
    <row r="17826" spans="1:5" x14ac:dyDescent="0.3">
      <c r="A17826" s="66">
        <v>42019</v>
      </c>
      <c r="B17826" s="68">
        <v>0.1875</v>
      </c>
      <c r="C17826" t="s">
        <v>119</v>
      </c>
      <c r="D17826" s="107">
        <v>20.5</v>
      </c>
      <c r="E17826" s="107">
        <v>7168</v>
      </c>
    </row>
    <row r="17827" spans="1:5" x14ac:dyDescent="0.3">
      <c r="A17827" s="66">
        <v>42019</v>
      </c>
      <c r="B17827" s="68">
        <v>0.19791666666666666</v>
      </c>
      <c r="C17827" t="s">
        <v>119</v>
      </c>
      <c r="D17827" s="107">
        <v>20.45</v>
      </c>
      <c r="E17827" s="107">
        <v>7201</v>
      </c>
    </row>
    <row r="17828" spans="1:5" x14ac:dyDescent="0.3">
      <c r="A17828" s="66">
        <v>42019</v>
      </c>
      <c r="B17828" s="68">
        <v>0.20833333333333334</v>
      </c>
      <c r="C17828" t="s">
        <v>119</v>
      </c>
      <c r="D17828" s="107">
        <v>20.37</v>
      </c>
      <c r="E17828" s="107">
        <v>7098</v>
      </c>
    </row>
    <row r="17829" spans="1:5" x14ac:dyDescent="0.3">
      <c r="A17829" s="66">
        <v>42019</v>
      </c>
      <c r="B17829" s="68">
        <v>0.21875</v>
      </c>
      <c r="C17829" t="s">
        <v>119</v>
      </c>
      <c r="D17829" s="107">
        <v>20.440000000000001</v>
      </c>
      <c r="E17829" s="107">
        <v>7157</v>
      </c>
    </row>
    <row r="17830" spans="1:5" x14ac:dyDescent="0.3">
      <c r="A17830" s="66">
        <v>42019</v>
      </c>
      <c r="B17830" s="68">
        <v>0.22916666666666666</v>
      </c>
      <c r="C17830" t="s">
        <v>119</v>
      </c>
      <c r="D17830" s="107">
        <v>20.45</v>
      </c>
      <c r="E17830" s="107">
        <v>7236</v>
      </c>
    </row>
    <row r="17831" spans="1:5" x14ac:dyDescent="0.3">
      <c r="A17831" s="66">
        <v>42019</v>
      </c>
      <c r="B17831" s="68">
        <v>0.23958333333333334</v>
      </c>
      <c r="C17831" t="s">
        <v>119</v>
      </c>
      <c r="D17831" s="107">
        <v>20.46</v>
      </c>
      <c r="E17831" s="107">
        <v>7188</v>
      </c>
    </row>
    <row r="17832" spans="1:5" x14ac:dyDescent="0.3">
      <c r="A17832" s="66">
        <v>42019</v>
      </c>
      <c r="B17832" s="68">
        <v>0.25</v>
      </c>
      <c r="C17832" t="s">
        <v>119</v>
      </c>
      <c r="D17832" s="107">
        <v>20.440000000000001</v>
      </c>
      <c r="E17832" s="107">
        <v>7176</v>
      </c>
    </row>
    <row r="17833" spans="1:5" x14ac:dyDescent="0.3">
      <c r="A17833" s="66">
        <v>42019</v>
      </c>
      <c r="B17833" s="68">
        <v>0.26041666666666669</v>
      </c>
      <c r="C17833" t="s">
        <v>119</v>
      </c>
      <c r="D17833" s="107">
        <v>20.420000000000002</v>
      </c>
      <c r="E17833" s="107">
        <v>7131</v>
      </c>
    </row>
    <row r="17834" spans="1:5" x14ac:dyDescent="0.3">
      <c r="A17834" s="66">
        <v>42019</v>
      </c>
      <c r="B17834" s="68">
        <v>0.27083333333333331</v>
      </c>
      <c r="C17834" t="s">
        <v>119</v>
      </c>
      <c r="D17834" s="107">
        <v>20.350000000000001</v>
      </c>
      <c r="E17834" s="107">
        <v>7129</v>
      </c>
    </row>
    <row r="17835" spans="1:5" x14ac:dyDescent="0.3">
      <c r="A17835" s="66">
        <v>42019</v>
      </c>
      <c r="B17835" s="68">
        <v>0.28125</v>
      </c>
      <c r="C17835" t="s">
        <v>119</v>
      </c>
      <c r="D17835" s="107">
        <v>20.329999999999998</v>
      </c>
      <c r="E17835" s="107">
        <v>7031</v>
      </c>
    </row>
    <row r="17836" spans="1:5" x14ac:dyDescent="0.3">
      <c r="A17836" s="66">
        <v>42019</v>
      </c>
      <c r="B17836" s="68">
        <v>0.29166666666666669</v>
      </c>
      <c r="C17836" t="s">
        <v>119</v>
      </c>
      <c r="D17836" s="107">
        <v>20.350000000000001</v>
      </c>
      <c r="E17836" s="107">
        <v>6880</v>
      </c>
    </row>
    <row r="17837" spans="1:5" x14ac:dyDescent="0.3">
      <c r="A17837" s="66">
        <v>42019</v>
      </c>
      <c r="B17837" s="68">
        <v>0.30208333333333331</v>
      </c>
      <c r="C17837" t="s">
        <v>119</v>
      </c>
      <c r="D17837" s="107">
        <v>20.36</v>
      </c>
      <c r="E17837" s="107">
        <v>6763</v>
      </c>
    </row>
    <row r="17838" spans="1:5" x14ac:dyDescent="0.3">
      <c r="A17838" s="66">
        <v>42019</v>
      </c>
      <c r="B17838" s="68">
        <v>0.3125</v>
      </c>
      <c r="C17838" t="s">
        <v>119</v>
      </c>
      <c r="D17838" s="107">
        <v>20.36</v>
      </c>
      <c r="E17838" s="107">
        <v>6675</v>
      </c>
    </row>
    <row r="17839" spans="1:5" x14ac:dyDescent="0.3">
      <c r="A17839" s="66">
        <v>42019</v>
      </c>
      <c r="B17839" s="68">
        <v>0.32291666666666669</v>
      </c>
      <c r="C17839" t="s">
        <v>119</v>
      </c>
      <c r="D17839" s="107">
        <v>20.34</v>
      </c>
      <c r="E17839" s="107">
        <v>6655</v>
      </c>
    </row>
    <row r="17840" spans="1:5" x14ac:dyDescent="0.3">
      <c r="A17840" s="66">
        <v>42019</v>
      </c>
      <c r="B17840" s="68">
        <v>0.33333333333333331</v>
      </c>
      <c r="C17840" t="s">
        <v>119</v>
      </c>
      <c r="D17840" s="107">
        <v>20.309999999999999</v>
      </c>
      <c r="E17840" s="107">
        <v>6662</v>
      </c>
    </row>
    <row r="17841" spans="1:5" x14ac:dyDescent="0.3">
      <c r="A17841" s="66">
        <v>42019</v>
      </c>
      <c r="B17841" s="68">
        <v>0.34375</v>
      </c>
      <c r="C17841" t="s">
        <v>119</v>
      </c>
      <c r="D17841" s="107">
        <v>20.29</v>
      </c>
      <c r="E17841" s="107">
        <v>6677</v>
      </c>
    </row>
    <row r="17842" spans="1:5" x14ac:dyDescent="0.3">
      <c r="A17842" s="66">
        <v>42019</v>
      </c>
      <c r="B17842" s="68">
        <v>0.35416666666666669</v>
      </c>
      <c r="C17842" t="s">
        <v>119</v>
      </c>
      <c r="D17842" s="107">
        <v>20.23</v>
      </c>
      <c r="E17842" s="107">
        <v>7175</v>
      </c>
    </row>
    <row r="17843" spans="1:5" x14ac:dyDescent="0.3">
      <c r="A17843" s="66">
        <v>42019</v>
      </c>
      <c r="B17843" s="68">
        <v>0.36458333333333331</v>
      </c>
      <c r="C17843" t="s">
        <v>119</v>
      </c>
      <c r="D17843" s="107">
        <v>20.23</v>
      </c>
      <c r="E17843" s="107">
        <v>6913</v>
      </c>
    </row>
    <row r="17844" spans="1:5" x14ac:dyDescent="0.3">
      <c r="A17844" s="66">
        <v>42019</v>
      </c>
      <c r="B17844" s="68">
        <v>0.375</v>
      </c>
      <c r="C17844" t="s">
        <v>119</v>
      </c>
      <c r="D17844" s="107">
        <v>20.239999999999998</v>
      </c>
      <c r="E17844" s="107">
        <v>7261</v>
      </c>
    </row>
    <row r="17845" spans="1:5" x14ac:dyDescent="0.3">
      <c r="A17845" s="66">
        <v>42019</v>
      </c>
      <c r="B17845" s="68">
        <v>0.38541666666666669</v>
      </c>
      <c r="C17845" t="s">
        <v>119</v>
      </c>
      <c r="D17845" s="107">
        <v>20.2</v>
      </c>
      <c r="E17845" s="107">
        <v>7711</v>
      </c>
    </row>
    <row r="17846" spans="1:5" x14ac:dyDescent="0.3">
      <c r="A17846" s="66">
        <v>42019</v>
      </c>
      <c r="B17846" s="68">
        <v>0.39583333333333331</v>
      </c>
      <c r="C17846" t="s">
        <v>119</v>
      </c>
      <c r="D17846" s="107">
        <v>20.149999999999999</v>
      </c>
      <c r="E17846" s="107">
        <v>7783</v>
      </c>
    </row>
    <row r="17847" spans="1:5" x14ac:dyDescent="0.3">
      <c r="A17847" s="66">
        <v>42019</v>
      </c>
      <c r="B17847" s="68">
        <v>0.40625</v>
      </c>
      <c r="C17847" t="s">
        <v>119</v>
      </c>
      <c r="D17847" s="107">
        <v>20.12</v>
      </c>
      <c r="E17847" s="107">
        <v>7932</v>
      </c>
    </row>
    <row r="17848" spans="1:5" x14ac:dyDescent="0.3">
      <c r="A17848" s="66">
        <v>42019</v>
      </c>
      <c r="B17848" s="68">
        <v>0.41666666666666669</v>
      </c>
      <c r="C17848" t="s">
        <v>119</v>
      </c>
      <c r="D17848" s="107">
        <v>20.11</v>
      </c>
      <c r="E17848" s="107">
        <v>7793</v>
      </c>
    </row>
    <row r="17849" spans="1:5" x14ac:dyDescent="0.3">
      <c r="A17849" s="66">
        <v>42019</v>
      </c>
      <c r="B17849" s="68">
        <v>0.42708333333333331</v>
      </c>
      <c r="C17849" t="s">
        <v>119</v>
      </c>
      <c r="D17849" s="107">
        <v>20.12</v>
      </c>
      <c r="E17849" s="107">
        <v>7656</v>
      </c>
    </row>
    <row r="17850" spans="1:5" x14ac:dyDescent="0.3">
      <c r="A17850" s="66">
        <v>42019</v>
      </c>
      <c r="B17850" s="68">
        <v>0.4375</v>
      </c>
      <c r="C17850" t="s">
        <v>119</v>
      </c>
      <c r="D17850" s="107">
        <v>20.14</v>
      </c>
      <c r="E17850" s="107">
        <v>7416</v>
      </c>
    </row>
    <row r="17851" spans="1:5" x14ac:dyDescent="0.3">
      <c r="A17851" s="66">
        <v>42019</v>
      </c>
      <c r="B17851" s="68">
        <v>0.44791666666666669</v>
      </c>
      <c r="C17851" t="s">
        <v>119</v>
      </c>
      <c r="D17851" s="107">
        <v>20.170000000000002</v>
      </c>
      <c r="E17851" s="107">
        <v>7195</v>
      </c>
    </row>
    <row r="17852" spans="1:5" x14ac:dyDescent="0.3">
      <c r="A17852" s="66">
        <v>42019</v>
      </c>
      <c r="B17852" s="68">
        <v>0.45833333333333331</v>
      </c>
      <c r="C17852" t="s">
        <v>119</v>
      </c>
      <c r="D17852" s="107">
        <v>20.2</v>
      </c>
      <c r="E17852" s="107">
        <v>7021</v>
      </c>
    </row>
    <row r="17853" spans="1:5" x14ac:dyDescent="0.3">
      <c r="A17853" s="66">
        <v>42019</v>
      </c>
      <c r="B17853" s="68">
        <v>0.46875</v>
      </c>
      <c r="C17853" t="s">
        <v>119</v>
      </c>
      <c r="D17853" s="107">
        <v>20.22</v>
      </c>
      <c r="E17853" s="107">
        <v>6972</v>
      </c>
    </row>
    <row r="17854" spans="1:5" x14ac:dyDescent="0.3">
      <c r="A17854" s="66">
        <v>42019</v>
      </c>
      <c r="B17854" s="68">
        <v>0.47916666666666669</v>
      </c>
      <c r="C17854" t="s">
        <v>119</v>
      </c>
      <c r="D17854" s="107">
        <v>20.22</v>
      </c>
      <c r="E17854" s="107">
        <v>6982</v>
      </c>
    </row>
    <row r="17855" spans="1:5" x14ac:dyDescent="0.3">
      <c r="A17855" s="66">
        <v>42019</v>
      </c>
      <c r="B17855" s="68">
        <v>0.48958333333333331</v>
      </c>
      <c r="C17855" t="s">
        <v>119</v>
      </c>
      <c r="D17855" s="107">
        <v>20.23</v>
      </c>
      <c r="E17855" s="107">
        <v>7044</v>
      </c>
    </row>
    <row r="17856" spans="1:5" x14ac:dyDescent="0.3">
      <c r="A17856" s="66">
        <v>42019</v>
      </c>
      <c r="B17856" s="68">
        <v>0.5</v>
      </c>
      <c r="C17856" t="s">
        <v>120</v>
      </c>
      <c r="D17856" s="107">
        <v>20.23</v>
      </c>
      <c r="E17856" s="107">
        <v>7824</v>
      </c>
    </row>
    <row r="17857" spans="1:5" x14ac:dyDescent="0.3">
      <c r="A17857" s="66">
        <v>42019</v>
      </c>
      <c r="B17857" s="68">
        <v>0.51041666666666663</v>
      </c>
      <c r="C17857" t="s">
        <v>120</v>
      </c>
      <c r="D17857" s="107">
        <v>20.239999999999998</v>
      </c>
      <c r="E17857" s="107">
        <v>8126</v>
      </c>
    </row>
    <row r="17858" spans="1:5" x14ac:dyDescent="0.3">
      <c r="A17858" s="66">
        <v>42019</v>
      </c>
      <c r="B17858" s="68">
        <v>0.52083333333333337</v>
      </c>
      <c r="C17858" t="s">
        <v>120</v>
      </c>
      <c r="D17858" s="107">
        <v>20.25</v>
      </c>
      <c r="E17858" s="107">
        <v>7825</v>
      </c>
    </row>
    <row r="17859" spans="1:5" x14ac:dyDescent="0.3">
      <c r="A17859" s="66">
        <v>42019</v>
      </c>
      <c r="B17859" s="68">
        <v>0.53125</v>
      </c>
      <c r="C17859" t="s">
        <v>120</v>
      </c>
      <c r="D17859" s="107">
        <v>20.3</v>
      </c>
      <c r="E17859" s="107">
        <v>7625</v>
      </c>
    </row>
    <row r="17860" spans="1:5" x14ac:dyDescent="0.3">
      <c r="A17860" s="66">
        <v>42019</v>
      </c>
      <c r="B17860" s="68">
        <v>4.1666666666666664E-2</v>
      </c>
      <c r="C17860" t="s">
        <v>120</v>
      </c>
      <c r="D17860" s="107">
        <v>20.36</v>
      </c>
      <c r="E17860" s="107">
        <v>7470</v>
      </c>
    </row>
    <row r="17861" spans="1:5" x14ac:dyDescent="0.3">
      <c r="A17861" s="66">
        <v>42019</v>
      </c>
      <c r="B17861" s="68">
        <v>5.2083333333333336E-2</v>
      </c>
      <c r="C17861" t="s">
        <v>120</v>
      </c>
      <c r="D17861" s="107">
        <v>20.32</v>
      </c>
      <c r="E17861" s="107">
        <v>7512</v>
      </c>
    </row>
    <row r="17862" spans="1:5" x14ac:dyDescent="0.3">
      <c r="A17862" s="66">
        <v>42019</v>
      </c>
      <c r="B17862" s="68">
        <v>6.25E-2</v>
      </c>
      <c r="C17862" t="s">
        <v>120</v>
      </c>
      <c r="D17862" s="107">
        <v>20.36</v>
      </c>
      <c r="E17862" s="107">
        <v>7642</v>
      </c>
    </row>
    <row r="17863" spans="1:5" x14ac:dyDescent="0.3">
      <c r="A17863" s="66">
        <v>42019</v>
      </c>
      <c r="B17863" s="68">
        <v>7.2916666666666671E-2</v>
      </c>
      <c r="C17863" t="s">
        <v>120</v>
      </c>
      <c r="D17863" s="107">
        <v>20.350000000000001</v>
      </c>
      <c r="E17863" s="107">
        <v>7810</v>
      </c>
    </row>
    <row r="17864" spans="1:5" x14ac:dyDescent="0.3">
      <c r="A17864" s="66">
        <v>42019</v>
      </c>
      <c r="B17864" s="68">
        <v>8.3333333333333329E-2</v>
      </c>
      <c r="C17864" t="s">
        <v>120</v>
      </c>
      <c r="D17864" s="107">
        <v>20.5</v>
      </c>
      <c r="E17864" s="107">
        <v>7721</v>
      </c>
    </row>
    <row r="17865" spans="1:5" x14ac:dyDescent="0.3">
      <c r="A17865" s="66">
        <v>42019</v>
      </c>
      <c r="B17865" s="68">
        <v>9.375E-2</v>
      </c>
      <c r="C17865" t="s">
        <v>120</v>
      </c>
      <c r="D17865" s="107">
        <v>20.52</v>
      </c>
      <c r="E17865" s="107">
        <v>7612</v>
      </c>
    </row>
    <row r="17866" spans="1:5" x14ac:dyDescent="0.3">
      <c r="A17866" s="66">
        <v>42019</v>
      </c>
      <c r="B17866" s="68">
        <v>0.10416666666666667</v>
      </c>
      <c r="C17866" t="s">
        <v>120</v>
      </c>
      <c r="D17866" s="107">
        <v>20.88</v>
      </c>
      <c r="E17866" s="107">
        <v>7578</v>
      </c>
    </row>
    <row r="17867" spans="1:5" x14ac:dyDescent="0.3">
      <c r="A17867" s="66">
        <v>42019</v>
      </c>
      <c r="B17867" s="68">
        <v>0.11458333333333333</v>
      </c>
      <c r="C17867" t="s">
        <v>120</v>
      </c>
      <c r="D17867" s="107">
        <v>21.26</v>
      </c>
      <c r="E17867" s="107">
        <v>7436</v>
      </c>
    </row>
    <row r="17868" spans="1:5" x14ac:dyDescent="0.3">
      <c r="A17868" s="66">
        <v>42019</v>
      </c>
      <c r="B17868" s="68">
        <v>0.125</v>
      </c>
      <c r="C17868" t="s">
        <v>120</v>
      </c>
      <c r="D17868" s="107">
        <v>21.38</v>
      </c>
      <c r="E17868" s="107">
        <v>7371</v>
      </c>
    </row>
    <row r="17869" spans="1:5" x14ac:dyDescent="0.3">
      <c r="A17869" s="66">
        <v>42019</v>
      </c>
      <c r="B17869" s="68">
        <v>0.13541666666666666</v>
      </c>
      <c r="C17869" t="s">
        <v>120</v>
      </c>
      <c r="D17869" s="107">
        <v>21.26</v>
      </c>
      <c r="E17869" s="107">
        <v>7424</v>
      </c>
    </row>
    <row r="17870" spans="1:5" x14ac:dyDescent="0.3">
      <c r="A17870" s="66">
        <v>42019</v>
      </c>
      <c r="B17870" s="68">
        <v>0.14583333333333334</v>
      </c>
      <c r="C17870" t="s">
        <v>120</v>
      </c>
      <c r="D17870" s="107">
        <v>21.24</v>
      </c>
      <c r="E17870" s="107">
        <v>7428</v>
      </c>
    </row>
    <row r="17871" spans="1:5" x14ac:dyDescent="0.3">
      <c r="A17871" s="66">
        <v>42019</v>
      </c>
      <c r="B17871" s="68">
        <v>0.15625</v>
      </c>
      <c r="C17871" t="s">
        <v>120</v>
      </c>
      <c r="D17871" s="107">
        <v>20.91</v>
      </c>
      <c r="E17871" s="107">
        <v>7520</v>
      </c>
    </row>
    <row r="17872" spans="1:5" x14ac:dyDescent="0.3">
      <c r="A17872" s="66">
        <v>42019</v>
      </c>
      <c r="B17872" s="68">
        <v>0.16666666666666666</v>
      </c>
      <c r="C17872" t="s">
        <v>120</v>
      </c>
      <c r="D17872" s="107">
        <v>20.85</v>
      </c>
      <c r="E17872" s="107">
        <v>7851</v>
      </c>
    </row>
    <row r="17873" spans="1:5" x14ac:dyDescent="0.3">
      <c r="A17873" s="66">
        <v>42019</v>
      </c>
      <c r="B17873" s="68">
        <v>0.17708333333333334</v>
      </c>
      <c r="C17873" t="s">
        <v>120</v>
      </c>
      <c r="D17873" s="107">
        <v>20.66</v>
      </c>
      <c r="E17873" s="107">
        <v>8351</v>
      </c>
    </row>
    <row r="17874" spans="1:5" x14ac:dyDescent="0.3">
      <c r="A17874" s="66">
        <v>42019</v>
      </c>
      <c r="B17874" s="68">
        <v>0.1875</v>
      </c>
      <c r="C17874" t="s">
        <v>120</v>
      </c>
      <c r="D17874" s="107">
        <v>20.52</v>
      </c>
      <c r="E17874" s="107">
        <v>8725</v>
      </c>
    </row>
    <row r="17875" spans="1:5" x14ac:dyDescent="0.3">
      <c r="A17875" s="66">
        <v>42019</v>
      </c>
      <c r="B17875" s="68">
        <v>0.19791666666666666</v>
      </c>
      <c r="C17875" t="s">
        <v>120</v>
      </c>
      <c r="D17875" s="107">
        <v>20.7</v>
      </c>
      <c r="E17875" s="107">
        <v>8652</v>
      </c>
    </row>
    <row r="17876" spans="1:5" x14ac:dyDescent="0.3">
      <c r="A17876" s="66">
        <v>42019</v>
      </c>
      <c r="B17876" s="68">
        <v>0.20833333333333334</v>
      </c>
      <c r="C17876" t="s">
        <v>120</v>
      </c>
      <c r="D17876" s="107">
        <v>20.77</v>
      </c>
      <c r="E17876" s="107">
        <v>8545</v>
      </c>
    </row>
    <row r="17877" spans="1:5" x14ac:dyDescent="0.3">
      <c r="A17877" s="66">
        <v>42019</v>
      </c>
      <c r="B17877" s="68">
        <v>0.21875</v>
      </c>
      <c r="C17877" t="s">
        <v>120</v>
      </c>
      <c r="D17877" s="107">
        <v>20.87</v>
      </c>
      <c r="E17877" s="107">
        <v>8484</v>
      </c>
    </row>
    <row r="17878" spans="1:5" x14ac:dyDescent="0.3">
      <c r="A17878" s="66">
        <v>42019</v>
      </c>
      <c r="B17878" s="68">
        <v>0.22916666666666666</v>
      </c>
      <c r="C17878" t="s">
        <v>120</v>
      </c>
      <c r="D17878" s="107">
        <v>20.96</v>
      </c>
      <c r="E17878" s="107">
        <v>8100</v>
      </c>
    </row>
    <row r="17879" spans="1:5" x14ac:dyDescent="0.3">
      <c r="A17879" s="66">
        <v>42019</v>
      </c>
      <c r="B17879" s="68">
        <v>0.23958333333333334</v>
      </c>
      <c r="C17879" t="s">
        <v>120</v>
      </c>
      <c r="D17879" s="107">
        <v>20.93</v>
      </c>
      <c r="E17879" s="107">
        <v>8010</v>
      </c>
    </row>
    <row r="17880" spans="1:5" x14ac:dyDescent="0.3">
      <c r="A17880" s="66">
        <v>42019</v>
      </c>
      <c r="B17880" s="68">
        <v>0.25</v>
      </c>
      <c r="C17880" t="s">
        <v>120</v>
      </c>
      <c r="D17880" s="107">
        <v>21.02</v>
      </c>
      <c r="E17880" s="107">
        <v>7929</v>
      </c>
    </row>
    <row r="17881" spans="1:5" x14ac:dyDescent="0.3">
      <c r="A17881" s="66">
        <v>42019</v>
      </c>
      <c r="B17881" s="68">
        <v>0.26041666666666669</v>
      </c>
      <c r="C17881" t="s">
        <v>120</v>
      </c>
      <c r="D17881" s="107">
        <v>21.04</v>
      </c>
      <c r="E17881" s="107">
        <v>7770</v>
      </c>
    </row>
    <row r="17882" spans="1:5" x14ac:dyDescent="0.3">
      <c r="A17882" s="66">
        <v>42019</v>
      </c>
      <c r="B17882" s="68">
        <v>0.27083333333333331</v>
      </c>
      <c r="C17882" t="s">
        <v>120</v>
      </c>
      <c r="D17882" s="107">
        <v>21.06</v>
      </c>
      <c r="E17882" s="107">
        <v>7449</v>
      </c>
    </row>
    <row r="17883" spans="1:5" x14ac:dyDescent="0.3">
      <c r="A17883" s="66">
        <v>42019</v>
      </c>
      <c r="B17883" s="68">
        <v>0.28125</v>
      </c>
      <c r="C17883" t="s">
        <v>120</v>
      </c>
      <c r="D17883" s="107">
        <v>21.07</v>
      </c>
      <c r="E17883" s="107">
        <v>7258</v>
      </c>
    </row>
    <row r="17884" spans="1:5" x14ac:dyDescent="0.3">
      <c r="A17884" s="66">
        <v>42019</v>
      </c>
      <c r="B17884" s="68">
        <v>0.29166666666666669</v>
      </c>
      <c r="C17884" t="s">
        <v>120</v>
      </c>
      <c r="D17884" s="107">
        <v>21</v>
      </c>
      <c r="E17884" s="107">
        <v>7417</v>
      </c>
    </row>
    <row r="17885" spans="1:5" x14ac:dyDescent="0.3">
      <c r="A17885" s="66">
        <v>42019</v>
      </c>
      <c r="B17885" s="68">
        <v>0.30208333333333331</v>
      </c>
      <c r="C17885" t="s">
        <v>120</v>
      </c>
      <c r="D17885" s="107">
        <v>20.95</v>
      </c>
      <c r="E17885" s="107">
        <v>7974</v>
      </c>
    </row>
    <row r="17886" spans="1:5" x14ac:dyDescent="0.3">
      <c r="A17886" s="66">
        <v>42019</v>
      </c>
      <c r="B17886" s="68">
        <v>0.3125</v>
      </c>
      <c r="C17886" t="s">
        <v>120</v>
      </c>
      <c r="D17886" s="107">
        <v>20.92</v>
      </c>
      <c r="E17886" s="107">
        <v>8472</v>
      </c>
    </row>
    <row r="17887" spans="1:5" x14ac:dyDescent="0.3">
      <c r="A17887" s="66">
        <v>42019</v>
      </c>
      <c r="B17887" s="68">
        <v>0.32291666666666669</v>
      </c>
      <c r="C17887" t="s">
        <v>120</v>
      </c>
      <c r="D17887" s="107">
        <v>20.97</v>
      </c>
      <c r="E17887" s="107">
        <v>8086</v>
      </c>
    </row>
    <row r="17888" spans="1:5" x14ac:dyDescent="0.3">
      <c r="A17888" s="66">
        <v>42019</v>
      </c>
      <c r="B17888" s="68">
        <v>0.33333333333333331</v>
      </c>
      <c r="C17888" t="s">
        <v>120</v>
      </c>
      <c r="D17888" s="107">
        <v>20.96</v>
      </c>
      <c r="E17888" s="107">
        <v>7791</v>
      </c>
    </row>
    <row r="17889" spans="1:5" x14ac:dyDescent="0.3">
      <c r="A17889" s="66">
        <v>42019</v>
      </c>
      <c r="B17889" s="68">
        <v>0.34375</v>
      </c>
      <c r="C17889" t="s">
        <v>120</v>
      </c>
      <c r="D17889" s="107">
        <v>20.94</v>
      </c>
      <c r="E17889" s="107">
        <v>7917</v>
      </c>
    </row>
    <row r="17890" spans="1:5" x14ac:dyDescent="0.3">
      <c r="A17890" s="66">
        <v>42019</v>
      </c>
      <c r="B17890" s="68">
        <v>0.35416666666666669</v>
      </c>
      <c r="C17890" t="s">
        <v>120</v>
      </c>
      <c r="D17890" s="107">
        <v>20.88</v>
      </c>
      <c r="E17890" s="107">
        <v>7710</v>
      </c>
    </row>
    <row r="17891" spans="1:5" x14ac:dyDescent="0.3">
      <c r="A17891" s="66">
        <v>42019</v>
      </c>
      <c r="B17891" s="68">
        <v>0.36458333333333331</v>
      </c>
      <c r="C17891" t="s">
        <v>120</v>
      </c>
      <c r="D17891" s="107">
        <v>20.81</v>
      </c>
      <c r="E17891" s="107">
        <v>7829</v>
      </c>
    </row>
    <row r="17892" spans="1:5" x14ac:dyDescent="0.3">
      <c r="A17892" s="66">
        <v>42019</v>
      </c>
      <c r="B17892" s="68">
        <v>0.375</v>
      </c>
      <c r="C17892" t="s">
        <v>120</v>
      </c>
      <c r="D17892" s="107">
        <v>20.76</v>
      </c>
      <c r="E17892" s="107">
        <v>8166</v>
      </c>
    </row>
    <row r="17893" spans="1:5" x14ac:dyDescent="0.3">
      <c r="A17893" s="66">
        <v>42019</v>
      </c>
      <c r="B17893" s="68">
        <v>0.38541666666666669</v>
      </c>
      <c r="C17893" t="s">
        <v>120</v>
      </c>
      <c r="D17893" s="107">
        <v>20.73</v>
      </c>
      <c r="E17893" s="107">
        <v>8263</v>
      </c>
    </row>
    <row r="17894" spans="1:5" x14ac:dyDescent="0.3">
      <c r="A17894" s="66">
        <v>42019</v>
      </c>
      <c r="B17894" s="68">
        <v>0.39583333333333331</v>
      </c>
      <c r="C17894" t="s">
        <v>120</v>
      </c>
      <c r="D17894" s="107">
        <v>20.77</v>
      </c>
      <c r="E17894" s="107">
        <v>7654</v>
      </c>
    </row>
    <row r="17895" spans="1:5" x14ac:dyDescent="0.3">
      <c r="A17895" s="66">
        <v>42019</v>
      </c>
      <c r="B17895" s="68">
        <v>0.40625</v>
      </c>
      <c r="C17895" t="s">
        <v>120</v>
      </c>
      <c r="D17895" s="107">
        <v>20.69</v>
      </c>
      <c r="E17895" s="107">
        <v>8416</v>
      </c>
    </row>
    <row r="17896" spans="1:5" x14ac:dyDescent="0.3">
      <c r="A17896" s="66">
        <v>42019</v>
      </c>
      <c r="B17896" s="68">
        <v>0.41666666666666669</v>
      </c>
      <c r="C17896" t="s">
        <v>120</v>
      </c>
      <c r="D17896" s="107">
        <v>20.65</v>
      </c>
      <c r="E17896" s="107">
        <v>9013</v>
      </c>
    </row>
    <row r="17897" spans="1:5" x14ac:dyDescent="0.3">
      <c r="A17897" s="66">
        <v>42019</v>
      </c>
      <c r="B17897" s="68">
        <v>0.42708333333333331</v>
      </c>
      <c r="C17897" t="s">
        <v>120</v>
      </c>
      <c r="D17897" s="107">
        <v>20.63</v>
      </c>
      <c r="E17897" s="107">
        <v>8824</v>
      </c>
    </row>
    <row r="17898" spans="1:5" x14ac:dyDescent="0.3">
      <c r="A17898" s="66">
        <v>42019</v>
      </c>
      <c r="B17898" s="68">
        <v>0.4375</v>
      </c>
      <c r="C17898" t="s">
        <v>120</v>
      </c>
      <c r="D17898" s="107">
        <v>20.61</v>
      </c>
      <c r="E17898" s="107">
        <v>8672</v>
      </c>
    </row>
    <row r="17899" spans="1:5" x14ac:dyDescent="0.3">
      <c r="A17899" s="66">
        <v>42019</v>
      </c>
      <c r="B17899" s="68">
        <v>0.44791666666666669</v>
      </c>
      <c r="C17899" t="s">
        <v>120</v>
      </c>
      <c r="D17899" s="107">
        <v>20.62</v>
      </c>
      <c r="E17899" s="107">
        <v>8452</v>
      </c>
    </row>
    <row r="17900" spans="1:5" x14ac:dyDescent="0.3">
      <c r="A17900" s="66">
        <v>42019</v>
      </c>
      <c r="B17900" s="68">
        <v>0.45833333333333331</v>
      </c>
      <c r="C17900" t="s">
        <v>120</v>
      </c>
      <c r="D17900" s="107">
        <v>20.59</v>
      </c>
      <c r="E17900" s="107">
        <v>8310</v>
      </c>
    </row>
    <row r="17901" spans="1:5" x14ac:dyDescent="0.3">
      <c r="A17901" s="66">
        <v>42019</v>
      </c>
      <c r="B17901" s="68">
        <v>0.46875</v>
      </c>
      <c r="C17901" t="s">
        <v>120</v>
      </c>
      <c r="D17901" s="107">
        <v>20.57</v>
      </c>
      <c r="E17901" s="107">
        <v>8461</v>
      </c>
    </row>
    <row r="17902" spans="1:5" x14ac:dyDescent="0.3">
      <c r="A17902" s="66">
        <v>42019</v>
      </c>
      <c r="B17902" s="68">
        <v>0.47916666666666669</v>
      </c>
      <c r="C17902" t="s">
        <v>120</v>
      </c>
      <c r="D17902" s="107">
        <v>20.54</v>
      </c>
      <c r="E17902" s="107">
        <v>8251</v>
      </c>
    </row>
    <row r="17903" spans="1:5" x14ac:dyDescent="0.3">
      <c r="A17903" s="66">
        <v>42019</v>
      </c>
      <c r="B17903" s="68">
        <v>0.48958333333333331</v>
      </c>
      <c r="C17903" t="s">
        <v>120</v>
      </c>
      <c r="D17903" s="107">
        <v>20.57</v>
      </c>
      <c r="E17903" s="107">
        <v>8176</v>
      </c>
    </row>
    <row r="17904" spans="1:5" x14ac:dyDescent="0.3">
      <c r="A17904" s="66">
        <v>42020</v>
      </c>
      <c r="B17904" s="68">
        <v>0.5</v>
      </c>
      <c r="C17904" t="s">
        <v>119</v>
      </c>
      <c r="D17904" s="107">
        <v>20.39</v>
      </c>
      <c r="E17904" s="107">
        <v>7973</v>
      </c>
    </row>
    <row r="17905" spans="1:5" x14ac:dyDescent="0.3">
      <c r="A17905" s="66">
        <v>42020</v>
      </c>
      <c r="B17905" s="68">
        <v>0.51041666666666663</v>
      </c>
      <c r="C17905" t="s">
        <v>119</v>
      </c>
      <c r="D17905" s="107">
        <v>20.39</v>
      </c>
      <c r="E17905" s="107">
        <v>7929</v>
      </c>
    </row>
    <row r="17906" spans="1:5" x14ac:dyDescent="0.3">
      <c r="A17906" s="66">
        <v>42020</v>
      </c>
      <c r="B17906" s="68">
        <v>0.52083333333333337</v>
      </c>
      <c r="C17906" t="s">
        <v>119</v>
      </c>
      <c r="D17906" s="107">
        <v>20.34</v>
      </c>
      <c r="E17906" s="107">
        <v>7939</v>
      </c>
    </row>
    <row r="17907" spans="1:5" x14ac:dyDescent="0.3">
      <c r="A17907" s="66">
        <v>42020</v>
      </c>
      <c r="B17907" s="68">
        <v>0.53125</v>
      </c>
      <c r="C17907" t="s">
        <v>119</v>
      </c>
      <c r="D17907" s="107">
        <v>20.27</v>
      </c>
      <c r="E17907" s="107">
        <v>7950</v>
      </c>
    </row>
    <row r="17908" spans="1:5" x14ac:dyDescent="0.3">
      <c r="A17908" s="66">
        <v>42020</v>
      </c>
      <c r="B17908" s="68">
        <v>4.1666666666666664E-2</v>
      </c>
      <c r="C17908" t="s">
        <v>119</v>
      </c>
      <c r="D17908" s="107">
        <v>20.23</v>
      </c>
      <c r="E17908" s="107">
        <v>7798</v>
      </c>
    </row>
    <row r="17909" spans="1:5" x14ac:dyDescent="0.3">
      <c r="A17909" s="66">
        <v>42020</v>
      </c>
      <c r="B17909" s="68">
        <v>5.2083333333333336E-2</v>
      </c>
      <c r="C17909" t="s">
        <v>119</v>
      </c>
      <c r="D17909" s="107">
        <v>20.2</v>
      </c>
      <c r="E17909" s="107">
        <v>7720</v>
      </c>
    </row>
    <row r="17910" spans="1:5" x14ac:dyDescent="0.3">
      <c r="A17910" s="66">
        <v>42020</v>
      </c>
      <c r="B17910" s="68">
        <v>6.25E-2</v>
      </c>
      <c r="C17910" t="s">
        <v>119</v>
      </c>
      <c r="D17910" s="107">
        <v>20.14</v>
      </c>
      <c r="E17910" s="107">
        <v>7314</v>
      </c>
    </row>
    <row r="17911" spans="1:5" x14ac:dyDescent="0.3">
      <c r="A17911" s="66">
        <v>42020</v>
      </c>
      <c r="B17911" s="68">
        <v>7.2916666666666671E-2</v>
      </c>
      <c r="C17911" t="s">
        <v>119</v>
      </c>
      <c r="D17911" s="107">
        <v>20.13</v>
      </c>
      <c r="E17911" s="107">
        <v>7091</v>
      </c>
    </row>
    <row r="17912" spans="1:5" x14ac:dyDescent="0.3">
      <c r="A17912" s="66">
        <v>42020</v>
      </c>
      <c r="B17912" s="68">
        <v>8.3333333333333329E-2</v>
      </c>
      <c r="C17912" t="s">
        <v>119</v>
      </c>
      <c r="D17912" s="107">
        <v>20.100000000000001</v>
      </c>
      <c r="E17912" s="107">
        <v>6959</v>
      </c>
    </row>
    <row r="17913" spans="1:5" x14ac:dyDescent="0.3">
      <c r="A17913" s="66">
        <v>42020</v>
      </c>
      <c r="B17913" s="68">
        <v>9.375E-2</v>
      </c>
      <c r="C17913" t="s">
        <v>119</v>
      </c>
      <c r="D17913" s="107">
        <v>20.079999999999998</v>
      </c>
      <c r="E17913" s="107">
        <v>6900</v>
      </c>
    </row>
    <row r="17914" spans="1:5" x14ac:dyDescent="0.3">
      <c r="A17914" s="66">
        <v>42020</v>
      </c>
      <c r="B17914" s="68">
        <v>0.10416666666666667</v>
      </c>
      <c r="C17914" t="s">
        <v>119</v>
      </c>
      <c r="D17914" s="107">
        <v>20.16</v>
      </c>
      <c r="E17914" s="107">
        <v>7057</v>
      </c>
    </row>
    <row r="17915" spans="1:5" x14ac:dyDescent="0.3">
      <c r="A17915" s="66">
        <v>42020</v>
      </c>
      <c r="B17915" s="68">
        <v>0.11458333333333333</v>
      </c>
      <c r="C17915" t="s">
        <v>119</v>
      </c>
      <c r="D17915" s="107">
        <v>20.16</v>
      </c>
      <c r="E17915" s="107">
        <v>7164</v>
      </c>
    </row>
    <row r="17916" spans="1:5" x14ac:dyDescent="0.3">
      <c r="A17916" s="66">
        <v>42020</v>
      </c>
      <c r="B17916" s="68">
        <v>0.125</v>
      </c>
      <c r="C17916" t="s">
        <v>119</v>
      </c>
      <c r="D17916" s="107">
        <v>20.170000000000002</v>
      </c>
      <c r="E17916" s="107">
        <v>7141</v>
      </c>
    </row>
    <row r="17917" spans="1:5" x14ac:dyDescent="0.3">
      <c r="A17917" s="66">
        <v>42020</v>
      </c>
      <c r="B17917" s="68">
        <v>0.13541666666666666</v>
      </c>
      <c r="C17917" t="s">
        <v>119</v>
      </c>
      <c r="D17917" s="107">
        <v>20.18</v>
      </c>
      <c r="E17917" s="107">
        <v>7109</v>
      </c>
    </row>
    <row r="17918" spans="1:5" x14ac:dyDescent="0.3">
      <c r="A17918" s="66">
        <v>42020</v>
      </c>
      <c r="B17918" s="68">
        <v>0.14583333333333334</v>
      </c>
      <c r="C17918" t="s">
        <v>119</v>
      </c>
      <c r="D17918" s="107">
        <v>20.18</v>
      </c>
      <c r="E17918" s="107">
        <v>7083</v>
      </c>
    </row>
    <row r="17919" spans="1:5" x14ac:dyDescent="0.3">
      <c r="A17919" s="66">
        <v>42020</v>
      </c>
      <c r="B17919" s="68">
        <v>0.15625</v>
      </c>
      <c r="C17919" t="s">
        <v>119</v>
      </c>
      <c r="D17919" s="107">
        <v>20.149999999999999</v>
      </c>
      <c r="E17919" s="107">
        <v>7045</v>
      </c>
    </row>
    <row r="17920" spans="1:5" x14ac:dyDescent="0.3">
      <c r="A17920" s="66">
        <v>42020</v>
      </c>
      <c r="B17920" s="68">
        <v>0.16666666666666666</v>
      </c>
      <c r="C17920" t="s">
        <v>119</v>
      </c>
      <c r="D17920" s="107">
        <v>20.12</v>
      </c>
      <c r="E17920" s="107">
        <v>6997</v>
      </c>
    </row>
    <row r="17921" spans="1:5" x14ac:dyDescent="0.3">
      <c r="A17921" s="66">
        <v>42020</v>
      </c>
      <c r="B17921" s="68">
        <v>0.17708333333333334</v>
      </c>
      <c r="C17921" t="s">
        <v>119</v>
      </c>
      <c r="D17921" s="107">
        <v>20.11</v>
      </c>
      <c r="E17921" s="107">
        <v>6927</v>
      </c>
    </row>
    <row r="17922" spans="1:5" x14ac:dyDescent="0.3">
      <c r="A17922" s="66">
        <v>42020</v>
      </c>
      <c r="B17922" s="68">
        <v>0.1875</v>
      </c>
      <c r="C17922" t="s">
        <v>119</v>
      </c>
      <c r="D17922" s="107">
        <v>20.09</v>
      </c>
      <c r="E17922" s="107">
        <v>6902</v>
      </c>
    </row>
    <row r="17923" spans="1:5" x14ac:dyDescent="0.3">
      <c r="A17923" s="66">
        <v>42020</v>
      </c>
      <c r="B17923" s="68">
        <v>0.19791666666666666</v>
      </c>
      <c r="C17923" t="s">
        <v>119</v>
      </c>
      <c r="D17923" s="107">
        <v>20.04</v>
      </c>
      <c r="E17923" s="107">
        <v>6896</v>
      </c>
    </row>
    <row r="17924" spans="1:5" x14ac:dyDescent="0.3">
      <c r="A17924" s="66">
        <v>42020</v>
      </c>
      <c r="B17924" s="68">
        <v>0.20833333333333334</v>
      </c>
      <c r="C17924" t="s">
        <v>119</v>
      </c>
      <c r="D17924" s="107">
        <v>20.03</v>
      </c>
      <c r="E17924" s="107">
        <v>6908</v>
      </c>
    </row>
    <row r="17925" spans="1:5" x14ac:dyDescent="0.3">
      <c r="A17925" s="66">
        <v>42020</v>
      </c>
      <c r="B17925" s="68">
        <v>0.21875</v>
      </c>
      <c r="C17925" t="s">
        <v>119</v>
      </c>
      <c r="D17925" s="107">
        <v>20.03</v>
      </c>
      <c r="E17925" s="107">
        <v>6910</v>
      </c>
    </row>
    <row r="17926" spans="1:5" x14ac:dyDescent="0.3">
      <c r="A17926" s="66">
        <v>42020</v>
      </c>
      <c r="B17926" s="68">
        <v>0.22916666666666666</v>
      </c>
      <c r="C17926" t="s">
        <v>119</v>
      </c>
      <c r="D17926" s="107">
        <v>20.02</v>
      </c>
      <c r="E17926" s="107">
        <v>6912</v>
      </c>
    </row>
    <row r="17927" spans="1:5" x14ac:dyDescent="0.3">
      <c r="A17927" s="66">
        <v>42020</v>
      </c>
      <c r="B17927" s="68">
        <v>0.23958333333333334</v>
      </c>
      <c r="C17927" t="s">
        <v>119</v>
      </c>
      <c r="D17927" s="107">
        <v>19.96</v>
      </c>
      <c r="E17927" s="107">
        <v>6930</v>
      </c>
    </row>
    <row r="17928" spans="1:5" x14ac:dyDescent="0.3">
      <c r="A17928" s="66">
        <v>42020</v>
      </c>
      <c r="B17928" s="68">
        <v>0.25</v>
      </c>
      <c r="C17928" t="s">
        <v>119</v>
      </c>
      <c r="D17928" s="107">
        <v>19.95</v>
      </c>
      <c r="E17928" s="107">
        <v>6949</v>
      </c>
    </row>
    <row r="17929" spans="1:5" x14ac:dyDescent="0.3">
      <c r="A17929" s="66">
        <v>42020</v>
      </c>
      <c r="B17929" s="68">
        <v>0.26041666666666669</v>
      </c>
      <c r="C17929" t="s">
        <v>119</v>
      </c>
      <c r="D17929" s="107">
        <v>19.920000000000002</v>
      </c>
      <c r="E17929" s="107">
        <v>6964</v>
      </c>
    </row>
    <row r="17930" spans="1:5" x14ac:dyDescent="0.3">
      <c r="A17930" s="66">
        <v>42020</v>
      </c>
      <c r="B17930" s="68">
        <v>0.27083333333333331</v>
      </c>
      <c r="C17930" t="s">
        <v>119</v>
      </c>
      <c r="D17930" s="107">
        <v>19.89</v>
      </c>
      <c r="E17930" s="107">
        <v>6990</v>
      </c>
    </row>
    <row r="17931" spans="1:5" x14ac:dyDescent="0.3">
      <c r="A17931" s="66">
        <v>42020</v>
      </c>
      <c r="B17931" s="68">
        <v>0.28125</v>
      </c>
      <c r="C17931" t="s">
        <v>119</v>
      </c>
      <c r="D17931" s="107">
        <v>19.899999999999999</v>
      </c>
      <c r="E17931" s="107">
        <v>7002</v>
      </c>
    </row>
    <row r="17932" spans="1:5" x14ac:dyDescent="0.3">
      <c r="A17932" s="66">
        <v>42020</v>
      </c>
      <c r="B17932" s="68">
        <v>0.29166666666666669</v>
      </c>
      <c r="C17932" t="s">
        <v>119</v>
      </c>
      <c r="D17932" s="107">
        <v>19.82</v>
      </c>
      <c r="E17932" s="107">
        <v>7068</v>
      </c>
    </row>
    <row r="17933" spans="1:5" x14ac:dyDescent="0.3">
      <c r="A17933" s="66">
        <v>42020</v>
      </c>
      <c r="B17933" s="68">
        <v>0.30208333333333331</v>
      </c>
      <c r="C17933" t="s">
        <v>119</v>
      </c>
      <c r="D17933" s="107">
        <v>19.75</v>
      </c>
      <c r="E17933" s="107">
        <v>7111</v>
      </c>
    </row>
    <row r="17934" spans="1:5" x14ac:dyDescent="0.3">
      <c r="A17934" s="66">
        <v>42020</v>
      </c>
      <c r="B17934" s="68">
        <v>0.3125</v>
      </c>
      <c r="C17934" t="s">
        <v>119</v>
      </c>
      <c r="D17934" s="107">
        <v>19.760000000000002</v>
      </c>
      <c r="E17934" s="107">
        <v>7102</v>
      </c>
    </row>
    <row r="17935" spans="1:5" x14ac:dyDescent="0.3">
      <c r="A17935" s="66">
        <v>42020</v>
      </c>
      <c r="B17935" s="68">
        <v>0.32291666666666669</v>
      </c>
      <c r="C17935" t="s">
        <v>119</v>
      </c>
      <c r="D17935" s="107">
        <v>19.670000000000002</v>
      </c>
      <c r="E17935" s="107">
        <v>7087</v>
      </c>
    </row>
    <row r="17936" spans="1:5" x14ac:dyDescent="0.3">
      <c r="A17936" s="66">
        <v>42020</v>
      </c>
      <c r="B17936" s="68">
        <v>0.33333333333333331</v>
      </c>
      <c r="C17936" t="s">
        <v>119</v>
      </c>
      <c r="D17936" s="107">
        <v>19.68</v>
      </c>
      <c r="E17936" s="107">
        <v>7080</v>
      </c>
    </row>
    <row r="17937" spans="1:5" x14ac:dyDescent="0.3">
      <c r="A17937" s="66">
        <v>42020</v>
      </c>
      <c r="B17937" s="68">
        <v>0.34375</v>
      </c>
      <c r="C17937" t="s">
        <v>119</v>
      </c>
      <c r="D17937" s="107">
        <v>19.62</v>
      </c>
      <c r="E17937" s="107">
        <v>7075</v>
      </c>
    </row>
    <row r="17938" spans="1:5" x14ac:dyDescent="0.3">
      <c r="A17938" s="66">
        <v>42020</v>
      </c>
      <c r="B17938" s="68">
        <v>0.35416666666666669</v>
      </c>
      <c r="C17938" t="s">
        <v>119</v>
      </c>
      <c r="D17938" s="107">
        <v>19.53</v>
      </c>
      <c r="E17938" s="107">
        <v>7057</v>
      </c>
    </row>
    <row r="17939" spans="1:5" x14ac:dyDescent="0.3">
      <c r="A17939" s="66">
        <v>42020</v>
      </c>
      <c r="B17939" s="68">
        <v>0.36458333333333331</v>
      </c>
      <c r="C17939" t="s">
        <v>119</v>
      </c>
      <c r="D17939" s="107">
        <v>19.52</v>
      </c>
      <c r="E17939" s="107">
        <v>6969</v>
      </c>
    </row>
    <row r="17940" spans="1:5" x14ac:dyDescent="0.3">
      <c r="A17940" s="66">
        <v>42020</v>
      </c>
      <c r="B17940" s="68">
        <v>0.375</v>
      </c>
      <c r="C17940" t="s">
        <v>119</v>
      </c>
      <c r="D17940" s="107">
        <v>19.559999999999999</v>
      </c>
      <c r="E17940" s="107">
        <v>6912</v>
      </c>
    </row>
    <row r="17941" spans="1:5" x14ac:dyDescent="0.3">
      <c r="A17941" s="66">
        <v>42020</v>
      </c>
      <c r="B17941" s="68">
        <v>0.38541666666666669</v>
      </c>
      <c r="C17941" t="s">
        <v>119</v>
      </c>
      <c r="D17941" s="107">
        <v>19.62</v>
      </c>
      <c r="E17941" s="107">
        <v>6802</v>
      </c>
    </row>
    <row r="17942" spans="1:5" x14ac:dyDescent="0.3">
      <c r="A17942" s="66">
        <v>42020</v>
      </c>
      <c r="B17942" s="68">
        <v>0.39583333333333331</v>
      </c>
      <c r="C17942" t="s">
        <v>119</v>
      </c>
      <c r="D17942" s="107">
        <v>19.68</v>
      </c>
      <c r="E17942" s="107">
        <v>6828</v>
      </c>
    </row>
    <row r="17943" spans="1:5" x14ac:dyDescent="0.3">
      <c r="A17943" s="66">
        <v>42020</v>
      </c>
      <c r="B17943" s="68">
        <v>0.40625</v>
      </c>
      <c r="C17943" t="s">
        <v>119</v>
      </c>
      <c r="D17943" s="107">
        <v>19.7</v>
      </c>
      <c r="E17943" s="107">
        <v>6713</v>
      </c>
    </row>
    <row r="17944" spans="1:5" x14ac:dyDescent="0.3">
      <c r="A17944" s="66">
        <v>42020</v>
      </c>
      <c r="B17944" s="68">
        <v>0.41666666666666669</v>
      </c>
      <c r="C17944" t="s">
        <v>119</v>
      </c>
      <c r="D17944" s="107">
        <v>19.59</v>
      </c>
      <c r="E17944" s="107">
        <v>6874</v>
      </c>
    </row>
    <row r="17945" spans="1:5" x14ac:dyDescent="0.3">
      <c r="A17945" s="66">
        <v>42020</v>
      </c>
      <c r="B17945" s="68">
        <v>0.42708333333333331</v>
      </c>
      <c r="C17945" t="s">
        <v>119</v>
      </c>
      <c r="D17945" s="107">
        <v>19.64</v>
      </c>
      <c r="E17945" s="107">
        <v>6871</v>
      </c>
    </row>
    <row r="17946" spans="1:5" x14ac:dyDescent="0.3">
      <c r="A17946" s="66">
        <v>42020</v>
      </c>
      <c r="B17946" s="68">
        <v>0.4375</v>
      </c>
      <c r="C17946" t="s">
        <v>119</v>
      </c>
      <c r="D17946" s="107">
        <v>19.66</v>
      </c>
      <c r="E17946" s="107">
        <v>6893</v>
      </c>
    </row>
    <row r="17947" spans="1:5" x14ac:dyDescent="0.3">
      <c r="A17947" s="66">
        <v>42020</v>
      </c>
      <c r="B17947" s="68">
        <v>0.44791666666666669</v>
      </c>
      <c r="C17947" t="s">
        <v>119</v>
      </c>
      <c r="D17947" s="107">
        <v>19.63</v>
      </c>
      <c r="E17947" s="107">
        <v>6986</v>
      </c>
    </row>
    <row r="17948" spans="1:5" x14ac:dyDescent="0.3">
      <c r="A17948" s="66">
        <v>42020</v>
      </c>
      <c r="B17948" s="68">
        <v>0.45833333333333331</v>
      </c>
      <c r="C17948" t="s">
        <v>119</v>
      </c>
      <c r="D17948" s="107">
        <v>19.62</v>
      </c>
      <c r="E17948" s="107">
        <v>6989</v>
      </c>
    </row>
    <row r="17949" spans="1:5" x14ac:dyDescent="0.3">
      <c r="A17949" s="66">
        <v>42020</v>
      </c>
      <c r="B17949" s="68">
        <v>0.46875</v>
      </c>
      <c r="C17949" t="s">
        <v>119</v>
      </c>
      <c r="D17949" s="107">
        <v>19.690000000000001</v>
      </c>
      <c r="E17949" s="107">
        <v>6919</v>
      </c>
    </row>
    <row r="17950" spans="1:5" x14ac:dyDescent="0.3">
      <c r="A17950" s="66">
        <v>42020</v>
      </c>
      <c r="B17950" s="68">
        <v>0.47916666666666669</v>
      </c>
      <c r="C17950" t="s">
        <v>119</v>
      </c>
      <c r="D17950" s="107">
        <v>19.66</v>
      </c>
      <c r="E17950" s="107">
        <v>6941</v>
      </c>
    </row>
    <row r="17951" spans="1:5" x14ac:dyDescent="0.3">
      <c r="A17951" s="66">
        <v>42020</v>
      </c>
      <c r="B17951" s="68">
        <v>0.48958333333333331</v>
      </c>
      <c r="C17951" t="s">
        <v>119</v>
      </c>
      <c r="D17951" s="107">
        <v>19.7</v>
      </c>
      <c r="E17951" s="107">
        <v>6995</v>
      </c>
    </row>
    <row r="17952" spans="1:5" x14ac:dyDescent="0.3">
      <c r="A17952" s="66">
        <v>42020</v>
      </c>
      <c r="B17952" s="68">
        <v>0.5</v>
      </c>
      <c r="C17952" t="s">
        <v>120</v>
      </c>
      <c r="D17952" s="107">
        <v>19.760000000000002</v>
      </c>
      <c r="E17952" s="107">
        <v>7116</v>
      </c>
    </row>
    <row r="17953" spans="1:5" x14ac:dyDescent="0.3">
      <c r="A17953" s="66">
        <v>42020</v>
      </c>
      <c r="B17953" s="68">
        <v>0.51041666666666663</v>
      </c>
      <c r="C17953" t="s">
        <v>120</v>
      </c>
      <c r="D17953" s="107">
        <v>19.829999999999998</v>
      </c>
      <c r="E17953" s="107">
        <v>7109</v>
      </c>
    </row>
    <row r="17954" spans="1:5" x14ac:dyDescent="0.3">
      <c r="A17954" s="66">
        <v>42020</v>
      </c>
      <c r="B17954" s="68">
        <v>0.52083333333333337</v>
      </c>
      <c r="C17954" t="s">
        <v>120</v>
      </c>
      <c r="D17954" s="107">
        <v>19.73</v>
      </c>
      <c r="E17954" s="107">
        <v>7050</v>
      </c>
    </row>
    <row r="17955" spans="1:5" x14ac:dyDescent="0.3">
      <c r="A17955" s="66">
        <v>42020</v>
      </c>
      <c r="B17955" s="68">
        <v>0.53125</v>
      </c>
      <c r="C17955" t="s">
        <v>120</v>
      </c>
      <c r="D17955" s="107">
        <v>19.809999999999999</v>
      </c>
      <c r="E17955" s="107">
        <v>7155</v>
      </c>
    </row>
    <row r="17956" spans="1:5" x14ac:dyDescent="0.3">
      <c r="A17956" s="66">
        <v>42020</v>
      </c>
      <c r="B17956" s="68">
        <v>4.1666666666666664E-2</v>
      </c>
      <c r="C17956" t="s">
        <v>120</v>
      </c>
      <c r="D17956" s="107">
        <v>19.88</v>
      </c>
      <c r="E17956" s="107">
        <v>7316</v>
      </c>
    </row>
    <row r="17957" spans="1:5" x14ac:dyDescent="0.3">
      <c r="A17957" s="66">
        <v>42020</v>
      </c>
      <c r="B17957" s="68">
        <v>5.2083333333333336E-2</v>
      </c>
      <c r="C17957" t="s">
        <v>120</v>
      </c>
      <c r="D17957" s="107">
        <v>19.88</v>
      </c>
      <c r="E17957" s="107">
        <v>7385</v>
      </c>
    </row>
    <row r="17958" spans="1:5" x14ac:dyDescent="0.3">
      <c r="A17958" s="66">
        <v>42020</v>
      </c>
      <c r="B17958" s="68">
        <v>6.25E-2</v>
      </c>
      <c r="C17958" t="s">
        <v>120</v>
      </c>
      <c r="D17958" s="107">
        <v>19.89</v>
      </c>
      <c r="E17958" s="107">
        <v>7241</v>
      </c>
    </row>
    <row r="17959" spans="1:5" x14ac:dyDescent="0.3">
      <c r="A17959" s="66">
        <v>42020</v>
      </c>
      <c r="B17959" s="68">
        <v>7.2916666666666671E-2</v>
      </c>
      <c r="C17959" t="s">
        <v>120</v>
      </c>
      <c r="D17959" s="107">
        <v>19.989999999999998</v>
      </c>
      <c r="E17959" s="107">
        <v>7192</v>
      </c>
    </row>
    <row r="17960" spans="1:5" x14ac:dyDescent="0.3">
      <c r="A17960" s="66">
        <v>42020</v>
      </c>
      <c r="B17960" s="68">
        <v>8.3333333333333329E-2</v>
      </c>
      <c r="C17960" t="s">
        <v>120</v>
      </c>
      <c r="D17960" s="107">
        <v>20.04</v>
      </c>
      <c r="E17960" s="107">
        <v>7269</v>
      </c>
    </row>
    <row r="17961" spans="1:5" x14ac:dyDescent="0.3">
      <c r="A17961" s="66">
        <v>42020</v>
      </c>
      <c r="B17961" s="68">
        <v>9.375E-2</v>
      </c>
      <c r="C17961" t="s">
        <v>120</v>
      </c>
      <c r="D17961" s="107">
        <v>20.16</v>
      </c>
      <c r="E17961" s="107">
        <v>7371</v>
      </c>
    </row>
    <row r="17962" spans="1:5" x14ac:dyDescent="0.3">
      <c r="A17962" s="66">
        <v>42020</v>
      </c>
      <c r="B17962" s="68">
        <v>0.10416666666666667</v>
      </c>
      <c r="C17962" t="s">
        <v>120</v>
      </c>
      <c r="D17962" s="107">
        <v>20.260000000000002</v>
      </c>
      <c r="E17962" s="107">
        <v>7391</v>
      </c>
    </row>
    <row r="17963" spans="1:5" x14ac:dyDescent="0.3">
      <c r="A17963" s="66">
        <v>42020</v>
      </c>
      <c r="B17963" s="68">
        <v>0.11458333333333333</v>
      </c>
      <c r="C17963" t="s">
        <v>120</v>
      </c>
      <c r="D17963" s="107">
        <v>20.34</v>
      </c>
      <c r="E17963" s="107">
        <v>7129</v>
      </c>
    </row>
    <row r="17964" spans="1:5" x14ac:dyDescent="0.3">
      <c r="A17964" s="66">
        <v>42020</v>
      </c>
      <c r="B17964" s="68">
        <v>0.125</v>
      </c>
      <c r="C17964" t="s">
        <v>120</v>
      </c>
      <c r="D17964" s="107">
        <v>20.440000000000001</v>
      </c>
      <c r="E17964" s="107">
        <v>7051</v>
      </c>
    </row>
    <row r="17965" spans="1:5" x14ac:dyDescent="0.3">
      <c r="A17965" s="66">
        <v>42020</v>
      </c>
      <c r="B17965" s="68">
        <v>0.13541666666666666</v>
      </c>
      <c r="C17965" t="s">
        <v>120</v>
      </c>
      <c r="D17965" s="107">
        <v>20.49</v>
      </c>
      <c r="E17965" s="107">
        <v>7071</v>
      </c>
    </row>
    <row r="17966" spans="1:5" x14ac:dyDescent="0.3">
      <c r="A17966" s="66">
        <v>42020</v>
      </c>
      <c r="B17966" s="68">
        <v>0.14583333333333334</v>
      </c>
      <c r="C17966" t="s">
        <v>120</v>
      </c>
      <c r="D17966" s="107">
        <v>20.58</v>
      </c>
      <c r="E17966" s="107">
        <v>7078</v>
      </c>
    </row>
    <row r="17967" spans="1:5" x14ac:dyDescent="0.3">
      <c r="A17967" s="66">
        <v>42020</v>
      </c>
      <c r="B17967" s="68">
        <v>0.15625</v>
      </c>
      <c r="C17967" t="s">
        <v>120</v>
      </c>
      <c r="D17967" s="107">
        <v>20.59</v>
      </c>
      <c r="E17967" s="107">
        <v>7099</v>
      </c>
    </row>
    <row r="17968" spans="1:5" x14ac:dyDescent="0.3">
      <c r="A17968" s="66">
        <v>42020</v>
      </c>
      <c r="B17968" s="68">
        <v>0.16666666666666666</v>
      </c>
      <c r="C17968" t="s">
        <v>120</v>
      </c>
      <c r="D17968" s="107">
        <v>20.61</v>
      </c>
      <c r="E17968" s="107">
        <v>7125</v>
      </c>
    </row>
    <row r="17969" spans="1:5" x14ac:dyDescent="0.3">
      <c r="A17969" s="66">
        <v>42020</v>
      </c>
      <c r="B17969" s="68">
        <v>0.17708333333333334</v>
      </c>
      <c r="C17969" t="s">
        <v>120</v>
      </c>
      <c r="D17969" s="107">
        <v>20.61</v>
      </c>
      <c r="E17969" s="107">
        <v>7050</v>
      </c>
    </row>
    <row r="17970" spans="1:5" x14ac:dyDescent="0.3">
      <c r="A17970" s="66">
        <v>42020</v>
      </c>
      <c r="B17970" s="68">
        <v>0.1875</v>
      </c>
      <c r="C17970" t="s">
        <v>120</v>
      </c>
      <c r="D17970" s="107">
        <v>20.53</v>
      </c>
      <c r="E17970" s="107">
        <v>7067</v>
      </c>
    </row>
    <row r="17971" spans="1:5" x14ac:dyDescent="0.3">
      <c r="A17971" s="66">
        <v>42020</v>
      </c>
      <c r="B17971" s="68">
        <v>0.19791666666666666</v>
      </c>
      <c r="C17971" t="s">
        <v>120</v>
      </c>
      <c r="D17971" s="107">
        <v>20.71</v>
      </c>
      <c r="E17971" s="107">
        <v>7098</v>
      </c>
    </row>
    <row r="17972" spans="1:5" x14ac:dyDescent="0.3">
      <c r="A17972" s="66">
        <v>42020</v>
      </c>
      <c r="B17972" s="68">
        <v>0.20833333333333334</v>
      </c>
      <c r="C17972" t="s">
        <v>120</v>
      </c>
      <c r="D17972" s="107">
        <v>20.56</v>
      </c>
      <c r="E17972" s="107">
        <v>6952</v>
      </c>
    </row>
    <row r="17973" spans="1:5" x14ac:dyDescent="0.3">
      <c r="A17973" s="66">
        <v>42020</v>
      </c>
      <c r="B17973" s="68">
        <v>0.21875</v>
      </c>
      <c r="C17973" t="s">
        <v>120</v>
      </c>
      <c r="D17973" s="107">
        <v>20.58</v>
      </c>
      <c r="E17973" s="107">
        <v>6733</v>
      </c>
    </row>
    <row r="17974" spans="1:5" x14ac:dyDescent="0.3">
      <c r="A17974" s="66">
        <v>42020</v>
      </c>
      <c r="B17974" s="68">
        <v>0.22916666666666666</v>
      </c>
      <c r="C17974" t="s">
        <v>120</v>
      </c>
      <c r="D17974" s="107">
        <v>20.61</v>
      </c>
      <c r="E17974" s="107">
        <v>6495</v>
      </c>
    </row>
    <row r="17975" spans="1:5" x14ac:dyDescent="0.3">
      <c r="A17975" s="66">
        <v>42020</v>
      </c>
      <c r="B17975" s="68">
        <v>0.23958333333333334</v>
      </c>
      <c r="C17975" t="s">
        <v>120</v>
      </c>
      <c r="D17975" s="107">
        <v>20.63</v>
      </c>
      <c r="E17975" s="107">
        <v>6291</v>
      </c>
    </row>
    <row r="17976" spans="1:5" x14ac:dyDescent="0.3">
      <c r="A17976" s="66">
        <v>42020</v>
      </c>
      <c r="B17976" s="68">
        <v>0.25</v>
      </c>
      <c r="C17976" t="s">
        <v>120</v>
      </c>
      <c r="D17976" s="107">
        <v>20.61</v>
      </c>
      <c r="E17976" s="107">
        <v>6254</v>
      </c>
    </row>
    <row r="17977" spans="1:5" x14ac:dyDescent="0.3">
      <c r="A17977" s="66">
        <v>42020</v>
      </c>
      <c r="B17977" s="68">
        <v>0.26041666666666669</v>
      </c>
      <c r="C17977" t="s">
        <v>120</v>
      </c>
      <c r="D17977" s="107">
        <v>20.59</v>
      </c>
      <c r="E17977" s="107">
        <v>6261</v>
      </c>
    </row>
    <row r="17978" spans="1:5" x14ac:dyDescent="0.3">
      <c r="A17978" s="66">
        <v>42020</v>
      </c>
      <c r="B17978" s="68">
        <v>0.27083333333333331</v>
      </c>
      <c r="C17978" t="s">
        <v>120</v>
      </c>
      <c r="D17978" s="107">
        <v>20.59</v>
      </c>
      <c r="E17978" s="107">
        <v>6262</v>
      </c>
    </row>
    <row r="17979" spans="1:5" x14ac:dyDescent="0.3">
      <c r="A17979" s="66">
        <v>42020</v>
      </c>
      <c r="B17979" s="68">
        <v>0.28125</v>
      </c>
      <c r="C17979" t="s">
        <v>120</v>
      </c>
      <c r="D17979" s="107">
        <v>20.57</v>
      </c>
      <c r="E17979" s="107">
        <v>6277</v>
      </c>
    </row>
    <row r="17980" spans="1:5" x14ac:dyDescent="0.3">
      <c r="A17980" s="66">
        <v>42020</v>
      </c>
      <c r="B17980" s="68">
        <v>0.29166666666666669</v>
      </c>
      <c r="C17980" t="s">
        <v>120</v>
      </c>
      <c r="D17980" s="107">
        <v>20.53</v>
      </c>
      <c r="E17980" s="107">
        <v>6371</v>
      </c>
    </row>
    <row r="17981" spans="1:5" x14ac:dyDescent="0.3">
      <c r="A17981" s="66">
        <v>42020</v>
      </c>
      <c r="B17981" s="68">
        <v>0.30208333333333331</v>
      </c>
      <c r="C17981" t="s">
        <v>120</v>
      </c>
      <c r="D17981" s="107">
        <v>20.5</v>
      </c>
      <c r="E17981" s="107">
        <v>6505</v>
      </c>
    </row>
    <row r="17982" spans="1:5" x14ac:dyDescent="0.3">
      <c r="A17982" s="66">
        <v>42020</v>
      </c>
      <c r="B17982" s="68">
        <v>0.3125</v>
      </c>
      <c r="C17982" t="s">
        <v>120</v>
      </c>
      <c r="D17982" s="107">
        <v>20.41</v>
      </c>
      <c r="E17982" s="107">
        <v>8799</v>
      </c>
    </row>
    <row r="17983" spans="1:5" x14ac:dyDescent="0.3">
      <c r="A17983" s="66">
        <v>42020</v>
      </c>
      <c r="B17983" s="68">
        <v>0.32291666666666669</v>
      </c>
      <c r="C17983" t="s">
        <v>120</v>
      </c>
      <c r="D17983" s="107">
        <v>20.37</v>
      </c>
      <c r="E17983" s="107">
        <v>8044</v>
      </c>
    </row>
    <row r="17984" spans="1:5" x14ac:dyDescent="0.3">
      <c r="A17984" s="66">
        <v>42020</v>
      </c>
      <c r="B17984" s="68">
        <v>0.33333333333333331</v>
      </c>
      <c r="C17984" t="s">
        <v>120</v>
      </c>
      <c r="D17984" s="107">
        <v>20.309999999999999</v>
      </c>
      <c r="E17984" s="107">
        <v>9232</v>
      </c>
    </row>
    <row r="17985" spans="1:5" x14ac:dyDescent="0.3">
      <c r="A17985" s="66">
        <v>42020</v>
      </c>
      <c r="B17985" s="68">
        <v>0.34375</v>
      </c>
      <c r="C17985" t="s">
        <v>120</v>
      </c>
      <c r="D17985" s="107">
        <v>20.25</v>
      </c>
      <c r="E17985" s="107">
        <v>8994</v>
      </c>
    </row>
    <row r="17986" spans="1:5" x14ac:dyDescent="0.3">
      <c r="A17986" s="66">
        <v>42020</v>
      </c>
      <c r="B17986" s="68">
        <v>0.35416666666666669</v>
      </c>
      <c r="C17986" t="s">
        <v>120</v>
      </c>
      <c r="D17986" s="107">
        <v>20.190000000000001</v>
      </c>
      <c r="E17986" s="107">
        <v>8954</v>
      </c>
    </row>
    <row r="17987" spans="1:5" x14ac:dyDescent="0.3">
      <c r="A17987" s="66">
        <v>42020</v>
      </c>
      <c r="B17987" s="68">
        <v>0.36458333333333331</v>
      </c>
      <c r="C17987" t="s">
        <v>120</v>
      </c>
      <c r="D17987" s="107">
        <v>20.170000000000002</v>
      </c>
      <c r="E17987" s="107">
        <v>9520</v>
      </c>
    </row>
    <row r="17988" spans="1:5" x14ac:dyDescent="0.3">
      <c r="A17988" s="66">
        <v>42020</v>
      </c>
      <c r="B17988" s="68">
        <v>0.375</v>
      </c>
      <c r="C17988" t="s">
        <v>120</v>
      </c>
      <c r="D17988" s="107">
        <v>20.079999999999998</v>
      </c>
      <c r="E17988" s="107">
        <v>9685</v>
      </c>
    </row>
    <row r="17989" spans="1:5" x14ac:dyDescent="0.3">
      <c r="A17989" s="66">
        <v>42020</v>
      </c>
      <c r="B17989" s="68">
        <v>0.38541666666666669</v>
      </c>
      <c r="C17989" t="s">
        <v>120</v>
      </c>
      <c r="D17989" s="107">
        <v>20.059999999999999</v>
      </c>
      <c r="E17989" s="107">
        <v>9923</v>
      </c>
    </row>
    <row r="17990" spans="1:5" x14ac:dyDescent="0.3">
      <c r="A17990" s="66">
        <v>42020</v>
      </c>
      <c r="B17990" s="68">
        <v>0.39583333333333331</v>
      </c>
      <c r="C17990" t="s">
        <v>120</v>
      </c>
      <c r="D17990" s="107">
        <v>19.940000000000001</v>
      </c>
      <c r="E17990" s="107">
        <v>9328</v>
      </c>
    </row>
    <row r="17991" spans="1:5" x14ac:dyDescent="0.3">
      <c r="A17991" s="66">
        <v>42020</v>
      </c>
      <c r="B17991" s="68">
        <v>0.40625</v>
      </c>
      <c r="C17991" t="s">
        <v>120</v>
      </c>
      <c r="D17991" s="107">
        <v>19.78</v>
      </c>
      <c r="E17991" s="107">
        <v>7362</v>
      </c>
    </row>
    <row r="17992" spans="1:5" x14ac:dyDescent="0.3">
      <c r="A17992" s="66">
        <v>42020</v>
      </c>
      <c r="B17992" s="68">
        <v>0.41666666666666669</v>
      </c>
      <c r="C17992" t="s">
        <v>120</v>
      </c>
      <c r="D17992" s="107">
        <v>19.73</v>
      </c>
      <c r="E17992" s="107">
        <v>7086</v>
      </c>
    </row>
    <row r="17993" spans="1:5" x14ac:dyDescent="0.3">
      <c r="A17993" s="66">
        <v>42020</v>
      </c>
      <c r="B17993" s="68">
        <v>0.42708333333333331</v>
      </c>
      <c r="C17993" t="s">
        <v>120</v>
      </c>
      <c r="D17993" s="107">
        <v>19.78</v>
      </c>
      <c r="E17993" s="107">
        <v>7278</v>
      </c>
    </row>
    <row r="17994" spans="1:5" x14ac:dyDescent="0.3">
      <c r="A17994" s="66">
        <v>42020</v>
      </c>
      <c r="B17994" s="68">
        <v>0.4375</v>
      </c>
      <c r="C17994" t="s">
        <v>120</v>
      </c>
      <c r="D17994" s="107">
        <v>19.79</v>
      </c>
      <c r="E17994" s="107">
        <v>7544</v>
      </c>
    </row>
    <row r="17995" spans="1:5" x14ac:dyDescent="0.3">
      <c r="A17995" s="66">
        <v>42020</v>
      </c>
      <c r="B17995" s="68">
        <v>0.44791666666666669</v>
      </c>
      <c r="C17995" t="s">
        <v>120</v>
      </c>
      <c r="D17995" s="107">
        <v>19.8</v>
      </c>
      <c r="E17995" s="107">
        <v>7911</v>
      </c>
    </row>
    <row r="17996" spans="1:5" x14ac:dyDescent="0.3">
      <c r="A17996" s="66">
        <v>42020</v>
      </c>
      <c r="B17996" s="68">
        <v>0.45833333333333331</v>
      </c>
      <c r="C17996" t="s">
        <v>120</v>
      </c>
      <c r="D17996" s="107">
        <v>19.79</v>
      </c>
      <c r="E17996" s="107">
        <v>7972</v>
      </c>
    </row>
    <row r="17997" spans="1:5" x14ac:dyDescent="0.3">
      <c r="A17997" s="66">
        <v>42020</v>
      </c>
      <c r="B17997" s="68">
        <v>0.46875</v>
      </c>
      <c r="C17997" t="s">
        <v>120</v>
      </c>
      <c r="D17997" s="107">
        <v>19.79</v>
      </c>
      <c r="E17997" s="107">
        <v>8008</v>
      </c>
    </row>
    <row r="17998" spans="1:5" x14ac:dyDescent="0.3">
      <c r="A17998" s="66">
        <v>42020</v>
      </c>
      <c r="B17998" s="68">
        <v>0.47916666666666669</v>
      </c>
      <c r="C17998" t="s">
        <v>120</v>
      </c>
      <c r="D17998" s="107">
        <v>19.739999999999998</v>
      </c>
      <c r="E17998" s="107">
        <v>7951</v>
      </c>
    </row>
    <row r="17999" spans="1:5" x14ac:dyDescent="0.3">
      <c r="A17999" s="66">
        <v>42020</v>
      </c>
      <c r="B17999" s="68">
        <v>0.48958333333333331</v>
      </c>
      <c r="C17999" t="s">
        <v>120</v>
      </c>
      <c r="D17999" s="107">
        <v>19.73</v>
      </c>
      <c r="E17999" s="107">
        <v>8134</v>
      </c>
    </row>
    <row r="18000" spans="1:5" x14ac:dyDescent="0.3">
      <c r="A18000" s="66">
        <v>42021</v>
      </c>
      <c r="B18000" s="68">
        <v>0.5</v>
      </c>
      <c r="C18000" t="s">
        <v>119</v>
      </c>
      <c r="D18000" s="107">
        <v>19.739999999999998</v>
      </c>
      <c r="E18000" s="107">
        <v>9169</v>
      </c>
    </row>
    <row r="18001" spans="1:5" x14ac:dyDescent="0.3">
      <c r="A18001" s="66">
        <v>42021</v>
      </c>
      <c r="B18001" s="68">
        <v>0.51041666666666663</v>
      </c>
      <c r="C18001" t="s">
        <v>119</v>
      </c>
      <c r="D18001" s="107">
        <v>19.68</v>
      </c>
      <c r="E18001" s="107">
        <v>9267</v>
      </c>
    </row>
    <row r="18002" spans="1:5" x14ac:dyDescent="0.3">
      <c r="A18002" s="66">
        <v>42021</v>
      </c>
      <c r="B18002" s="68">
        <v>0.52083333333333337</v>
      </c>
      <c r="C18002" t="s">
        <v>119</v>
      </c>
      <c r="D18002" s="107">
        <v>19.59</v>
      </c>
      <c r="E18002" s="107">
        <v>8970</v>
      </c>
    </row>
    <row r="18003" spans="1:5" x14ac:dyDescent="0.3">
      <c r="A18003" s="66">
        <v>42021</v>
      </c>
      <c r="B18003" s="68">
        <v>0.53125</v>
      </c>
      <c r="C18003" t="s">
        <v>119</v>
      </c>
      <c r="D18003" s="107">
        <v>19.54</v>
      </c>
      <c r="E18003" s="107">
        <v>9034</v>
      </c>
    </row>
    <row r="18004" spans="1:5" x14ac:dyDescent="0.3">
      <c r="A18004" s="66">
        <v>42021</v>
      </c>
      <c r="B18004" s="68">
        <v>4.1666666666666664E-2</v>
      </c>
      <c r="C18004" t="s">
        <v>119</v>
      </c>
      <c r="D18004" s="107">
        <v>19.52</v>
      </c>
      <c r="E18004" s="107">
        <v>9119</v>
      </c>
    </row>
    <row r="18005" spans="1:5" x14ac:dyDescent="0.3">
      <c r="A18005" s="66">
        <v>42021</v>
      </c>
      <c r="B18005" s="68">
        <v>5.2083333333333336E-2</v>
      </c>
      <c r="C18005" t="s">
        <v>119</v>
      </c>
      <c r="D18005" s="107">
        <v>19.36</v>
      </c>
      <c r="E18005" s="107">
        <v>8301</v>
      </c>
    </row>
    <row r="18006" spans="1:5" x14ac:dyDescent="0.3">
      <c r="A18006" s="66">
        <v>42021</v>
      </c>
      <c r="B18006" s="68">
        <v>6.25E-2</v>
      </c>
      <c r="C18006" t="s">
        <v>119</v>
      </c>
      <c r="D18006" s="107">
        <v>19.32</v>
      </c>
      <c r="E18006" s="107">
        <v>8057</v>
      </c>
    </row>
    <row r="18007" spans="1:5" x14ac:dyDescent="0.3">
      <c r="A18007" s="66">
        <v>42021</v>
      </c>
      <c r="B18007" s="68">
        <v>7.2916666666666671E-2</v>
      </c>
      <c r="C18007" t="s">
        <v>119</v>
      </c>
      <c r="D18007" s="107">
        <v>19.329999999999998</v>
      </c>
      <c r="E18007" s="107">
        <v>8248</v>
      </c>
    </row>
    <row r="18008" spans="1:5" x14ac:dyDescent="0.3">
      <c r="A18008" s="66">
        <v>42021</v>
      </c>
      <c r="B18008" s="68">
        <v>8.3333333333333329E-2</v>
      </c>
      <c r="C18008" t="s">
        <v>119</v>
      </c>
      <c r="D18008" s="107">
        <v>19.22</v>
      </c>
      <c r="E18008" s="107">
        <v>8276</v>
      </c>
    </row>
    <row r="18009" spans="1:5" x14ac:dyDescent="0.3">
      <c r="A18009" s="66">
        <v>42021</v>
      </c>
      <c r="B18009" s="68">
        <v>9.375E-2</v>
      </c>
      <c r="C18009" t="s">
        <v>119</v>
      </c>
      <c r="D18009" s="107">
        <v>19.09</v>
      </c>
      <c r="E18009" s="107">
        <v>8421</v>
      </c>
    </row>
    <row r="18010" spans="1:5" x14ac:dyDescent="0.3">
      <c r="A18010" s="66">
        <v>42021</v>
      </c>
      <c r="B18010" s="68">
        <v>0.10416666666666667</v>
      </c>
      <c r="C18010" t="s">
        <v>119</v>
      </c>
      <c r="D18010" s="107">
        <v>19.04</v>
      </c>
      <c r="E18010" s="107">
        <v>8253</v>
      </c>
    </row>
    <row r="18011" spans="1:5" x14ac:dyDescent="0.3">
      <c r="A18011" s="66">
        <v>42021</v>
      </c>
      <c r="B18011" s="68">
        <v>0.11458333333333333</v>
      </c>
      <c r="C18011" t="s">
        <v>119</v>
      </c>
      <c r="D18011" s="107">
        <v>18.97</v>
      </c>
      <c r="E18011" s="107">
        <v>8063</v>
      </c>
    </row>
    <row r="18012" spans="1:5" x14ac:dyDescent="0.3">
      <c r="A18012" s="66">
        <v>42021</v>
      </c>
      <c r="B18012" s="68">
        <v>0.125</v>
      </c>
      <c r="C18012" t="s">
        <v>119</v>
      </c>
      <c r="D18012" s="107">
        <v>19.03</v>
      </c>
      <c r="E18012" s="107">
        <v>8299</v>
      </c>
    </row>
    <row r="18013" spans="1:5" x14ac:dyDescent="0.3">
      <c r="A18013" s="66">
        <v>42021</v>
      </c>
      <c r="B18013" s="68">
        <v>0.13541666666666666</v>
      </c>
      <c r="C18013" t="s">
        <v>119</v>
      </c>
      <c r="D18013" s="107">
        <v>19.149999999999999</v>
      </c>
      <c r="E18013" s="107">
        <v>8602</v>
      </c>
    </row>
    <row r="18014" spans="1:5" x14ac:dyDescent="0.3">
      <c r="A18014" s="66">
        <v>42021</v>
      </c>
      <c r="B18014" s="68">
        <v>0.14583333333333334</v>
      </c>
      <c r="C18014" t="s">
        <v>119</v>
      </c>
      <c r="D18014" s="107">
        <v>19.21</v>
      </c>
      <c r="E18014" s="107">
        <v>8732</v>
      </c>
    </row>
    <row r="18015" spans="1:5" x14ac:dyDescent="0.3">
      <c r="A18015" s="66">
        <v>42021</v>
      </c>
      <c r="B18015" s="68">
        <v>0.15625</v>
      </c>
      <c r="C18015" t="s">
        <v>119</v>
      </c>
      <c r="D18015" s="107">
        <v>19.21</v>
      </c>
      <c r="E18015" s="107">
        <v>8692</v>
      </c>
    </row>
    <row r="18016" spans="1:5" x14ac:dyDescent="0.3">
      <c r="A18016" s="66">
        <v>42021</v>
      </c>
      <c r="B18016" s="68">
        <v>0.16666666666666666</v>
      </c>
      <c r="C18016" t="s">
        <v>119</v>
      </c>
      <c r="D18016" s="107">
        <v>19.2</v>
      </c>
      <c r="E18016" s="107">
        <v>8627</v>
      </c>
    </row>
    <row r="18017" spans="1:5" x14ac:dyDescent="0.3">
      <c r="A18017" s="66">
        <v>42021</v>
      </c>
      <c r="B18017" s="68">
        <v>0.17708333333333334</v>
      </c>
      <c r="C18017" t="s">
        <v>119</v>
      </c>
      <c r="D18017" s="107">
        <v>19.14</v>
      </c>
      <c r="E18017" s="107">
        <v>8520</v>
      </c>
    </row>
    <row r="18018" spans="1:5" x14ac:dyDescent="0.3">
      <c r="A18018" s="66">
        <v>42021</v>
      </c>
      <c r="B18018" s="68">
        <v>0.1875</v>
      </c>
      <c r="C18018" t="s">
        <v>119</v>
      </c>
      <c r="D18018" s="107">
        <v>19.09</v>
      </c>
      <c r="E18018" s="107">
        <v>8445</v>
      </c>
    </row>
    <row r="18019" spans="1:5" x14ac:dyDescent="0.3">
      <c r="A18019" s="66">
        <v>42021</v>
      </c>
      <c r="B18019" s="68">
        <v>0.19791666666666666</v>
      </c>
      <c r="C18019" t="s">
        <v>119</v>
      </c>
      <c r="D18019" s="107">
        <v>19.12</v>
      </c>
      <c r="E18019" s="107">
        <v>8429</v>
      </c>
    </row>
    <row r="18020" spans="1:5" x14ac:dyDescent="0.3">
      <c r="A18020" s="66">
        <v>42021</v>
      </c>
      <c r="B18020" s="68">
        <v>0.20833333333333334</v>
      </c>
      <c r="C18020" t="s">
        <v>119</v>
      </c>
      <c r="D18020" s="107">
        <v>19.09</v>
      </c>
      <c r="E18020" s="107">
        <v>8507</v>
      </c>
    </row>
    <row r="18021" spans="1:5" x14ac:dyDescent="0.3">
      <c r="A18021" s="66">
        <v>42021</v>
      </c>
      <c r="B18021" s="68">
        <v>0.21875</v>
      </c>
      <c r="C18021" t="s">
        <v>119</v>
      </c>
      <c r="D18021" s="107">
        <v>19.059999999999999</v>
      </c>
      <c r="E18021" s="107">
        <v>8565</v>
      </c>
    </row>
    <row r="18022" spans="1:5" x14ac:dyDescent="0.3">
      <c r="A18022" s="66">
        <v>42021</v>
      </c>
      <c r="B18022" s="68">
        <v>0.22916666666666666</v>
      </c>
      <c r="C18022" t="s">
        <v>119</v>
      </c>
      <c r="D18022" s="107">
        <v>19.04</v>
      </c>
      <c r="E18022" s="107">
        <v>8615</v>
      </c>
    </row>
    <row r="18023" spans="1:5" x14ac:dyDescent="0.3">
      <c r="A18023" s="66">
        <v>42021</v>
      </c>
      <c r="B18023" s="68">
        <v>0.23958333333333334</v>
      </c>
      <c r="C18023" t="s">
        <v>119</v>
      </c>
      <c r="D18023" s="107">
        <v>19.02</v>
      </c>
      <c r="E18023" s="107">
        <v>8667</v>
      </c>
    </row>
    <row r="18024" spans="1:5" x14ac:dyDescent="0.3">
      <c r="A18024" s="66">
        <v>42021</v>
      </c>
      <c r="B18024" s="68">
        <v>0.25</v>
      </c>
      <c r="C18024" t="s">
        <v>119</v>
      </c>
      <c r="D18024" s="107">
        <v>18.98</v>
      </c>
      <c r="E18024" s="107">
        <v>8729</v>
      </c>
    </row>
    <row r="18025" spans="1:5" x14ac:dyDescent="0.3">
      <c r="A18025" s="66">
        <v>42021</v>
      </c>
      <c r="B18025" s="68">
        <v>0.26041666666666669</v>
      </c>
      <c r="C18025" t="s">
        <v>119</v>
      </c>
      <c r="D18025" s="107">
        <v>18.95</v>
      </c>
      <c r="E18025" s="107">
        <v>8716</v>
      </c>
    </row>
    <row r="18026" spans="1:5" x14ac:dyDescent="0.3">
      <c r="A18026" s="66">
        <v>42021</v>
      </c>
      <c r="B18026" s="68">
        <v>0.27083333333333331</v>
      </c>
      <c r="C18026" t="s">
        <v>119</v>
      </c>
      <c r="D18026" s="107">
        <v>18.920000000000002</v>
      </c>
      <c r="E18026" s="107">
        <v>8680</v>
      </c>
    </row>
    <row r="18027" spans="1:5" x14ac:dyDescent="0.3">
      <c r="A18027" s="66">
        <v>42021</v>
      </c>
      <c r="B18027" s="68">
        <v>0.28125</v>
      </c>
      <c r="C18027" t="s">
        <v>119</v>
      </c>
      <c r="D18027" s="107">
        <v>18.86</v>
      </c>
      <c r="E18027" s="107">
        <v>8639</v>
      </c>
    </row>
    <row r="18028" spans="1:5" x14ac:dyDescent="0.3">
      <c r="A18028" s="66">
        <v>42021</v>
      </c>
      <c r="B18028" s="68">
        <v>0.29166666666666669</v>
      </c>
      <c r="C18028" t="s">
        <v>119</v>
      </c>
      <c r="D18028" s="107">
        <v>18.82</v>
      </c>
      <c r="E18028" s="107">
        <v>8552</v>
      </c>
    </row>
    <row r="18029" spans="1:5" x14ac:dyDescent="0.3">
      <c r="A18029" s="66">
        <v>42021</v>
      </c>
      <c r="B18029" s="68">
        <v>0.30208333333333331</v>
      </c>
      <c r="C18029" t="s">
        <v>119</v>
      </c>
      <c r="D18029" s="107">
        <v>18.78</v>
      </c>
      <c r="E18029" s="107">
        <v>8411</v>
      </c>
    </row>
    <row r="18030" spans="1:5" x14ac:dyDescent="0.3">
      <c r="A18030" s="66">
        <v>42021</v>
      </c>
      <c r="B18030" s="68">
        <v>0.3125</v>
      </c>
      <c r="C18030" t="s">
        <v>119</v>
      </c>
      <c r="D18030" s="107">
        <v>18.739999999999998</v>
      </c>
      <c r="E18030" s="107">
        <v>8351</v>
      </c>
    </row>
    <row r="18031" spans="1:5" x14ac:dyDescent="0.3">
      <c r="A18031" s="66">
        <v>42021</v>
      </c>
      <c r="B18031" s="68">
        <v>0.32291666666666669</v>
      </c>
      <c r="C18031" t="s">
        <v>119</v>
      </c>
      <c r="D18031" s="107">
        <v>18.690000000000001</v>
      </c>
      <c r="E18031" s="107">
        <v>8345</v>
      </c>
    </row>
    <row r="18032" spans="1:5" x14ac:dyDescent="0.3">
      <c r="A18032" s="66">
        <v>42021</v>
      </c>
      <c r="B18032" s="68">
        <v>0.33333333333333331</v>
      </c>
      <c r="C18032" t="s">
        <v>119</v>
      </c>
      <c r="D18032" s="107">
        <v>18.59</v>
      </c>
      <c r="E18032" s="107">
        <v>8307</v>
      </c>
    </row>
    <row r="18033" spans="1:5" x14ac:dyDescent="0.3">
      <c r="A18033" s="66">
        <v>42021</v>
      </c>
      <c r="B18033" s="68">
        <v>0.34375</v>
      </c>
      <c r="C18033" t="s">
        <v>119</v>
      </c>
      <c r="D18033" s="107">
        <v>18.55</v>
      </c>
      <c r="E18033" s="107">
        <v>8320</v>
      </c>
    </row>
    <row r="18034" spans="1:5" x14ac:dyDescent="0.3">
      <c r="A18034" s="66">
        <v>42021</v>
      </c>
      <c r="B18034" s="68">
        <v>0.35416666666666669</v>
      </c>
      <c r="C18034" t="s">
        <v>119</v>
      </c>
      <c r="D18034" s="107">
        <v>18.53</v>
      </c>
      <c r="E18034" s="107">
        <v>8346</v>
      </c>
    </row>
    <row r="18035" spans="1:5" x14ac:dyDescent="0.3">
      <c r="A18035" s="66">
        <v>42021</v>
      </c>
      <c r="B18035" s="68">
        <v>0.36458333333333331</v>
      </c>
      <c r="C18035" t="s">
        <v>119</v>
      </c>
      <c r="D18035" s="107">
        <v>18.52</v>
      </c>
      <c r="E18035" s="107">
        <v>8348</v>
      </c>
    </row>
    <row r="18036" spans="1:5" x14ac:dyDescent="0.3">
      <c r="A18036" s="66">
        <v>42021</v>
      </c>
      <c r="B18036" s="68">
        <v>0.375</v>
      </c>
      <c r="C18036" t="s">
        <v>119</v>
      </c>
      <c r="D18036" s="107">
        <v>18.579999999999998</v>
      </c>
      <c r="E18036" s="107">
        <v>8311</v>
      </c>
    </row>
    <row r="18037" spans="1:5" x14ac:dyDescent="0.3">
      <c r="A18037" s="66">
        <v>42021</v>
      </c>
      <c r="B18037" s="68">
        <v>0.38541666666666669</v>
      </c>
      <c r="C18037" t="s">
        <v>119</v>
      </c>
      <c r="D18037" s="107">
        <v>18.57</v>
      </c>
      <c r="E18037" s="107">
        <v>8267</v>
      </c>
    </row>
    <row r="18038" spans="1:5" x14ac:dyDescent="0.3">
      <c r="A18038" s="66">
        <v>42021</v>
      </c>
      <c r="B18038" s="68">
        <v>0.39583333333333331</v>
      </c>
      <c r="C18038" t="s">
        <v>119</v>
      </c>
      <c r="D18038" s="107">
        <v>18.600000000000001</v>
      </c>
      <c r="E18038" s="107">
        <v>8097</v>
      </c>
    </row>
    <row r="18039" spans="1:5" x14ac:dyDescent="0.3">
      <c r="A18039" s="66">
        <v>42021</v>
      </c>
      <c r="B18039" s="68">
        <v>0.40625</v>
      </c>
      <c r="C18039" t="s">
        <v>119</v>
      </c>
      <c r="D18039" s="107">
        <v>18.68</v>
      </c>
      <c r="E18039" s="107">
        <v>7935</v>
      </c>
    </row>
    <row r="18040" spans="1:5" x14ac:dyDescent="0.3">
      <c r="A18040" s="66">
        <v>42021</v>
      </c>
      <c r="B18040" s="68">
        <v>0.41666666666666669</v>
      </c>
      <c r="C18040" t="s">
        <v>119</v>
      </c>
      <c r="D18040" s="107">
        <v>18.84</v>
      </c>
      <c r="E18040" s="107">
        <v>7802</v>
      </c>
    </row>
    <row r="18041" spans="1:5" x14ac:dyDescent="0.3">
      <c r="A18041" s="66">
        <v>42021</v>
      </c>
      <c r="B18041" s="68">
        <v>0.42708333333333331</v>
      </c>
      <c r="C18041" t="s">
        <v>119</v>
      </c>
      <c r="D18041" s="107">
        <v>18.989999999999998</v>
      </c>
      <c r="E18041" s="107">
        <v>7696</v>
      </c>
    </row>
    <row r="18042" spans="1:5" x14ac:dyDescent="0.3">
      <c r="A18042" s="66">
        <v>42021</v>
      </c>
      <c r="B18042" s="68">
        <v>0.4375</v>
      </c>
      <c r="C18042" t="s">
        <v>119</v>
      </c>
      <c r="D18042" s="107">
        <v>19.07</v>
      </c>
      <c r="E18042" s="107">
        <v>7740</v>
      </c>
    </row>
    <row r="18043" spans="1:5" x14ac:dyDescent="0.3">
      <c r="A18043" s="66">
        <v>42021</v>
      </c>
      <c r="B18043" s="68">
        <v>0.44791666666666669</v>
      </c>
      <c r="C18043" t="s">
        <v>119</v>
      </c>
      <c r="D18043" s="107">
        <v>19.09</v>
      </c>
      <c r="E18043" s="107">
        <v>7978</v>
      </c>
    </row>
    <row r="18044" spans="1:5" x14ac:dyDescent="0.3">
      <c r="A18044" s="66">
        <v>42021</v>
      </c>
      <c r="B18044" s="68">
        <v>0.45833333333333331</v>
      </c>
      <c r="C18044" t="s">
        <v>119</v>
      </c>
      <c r="D18044" s="107">
        <v>19.149999999999999</v>
      </c>
      <c r="E18044" s="107">
        <v>7988</v>
      </c>
    </row>
    <row r="18045" spans="1:5" x14ac:dyDescent="0.3">
      <c r="A18045" s="66">
        <v>42021</v>
      </c>
      <c r="B18045" s="68">
        <v>0.46875</v>
      </c>
      <c r="C18045" t="s">
        <v>119</v>
      </c>
      <c r="D18045" s="107">
        <v>19.25</v>
      </c>
      <c r="E18045" s="107">
        <v>8424</v>
      </c>
    </row>
    <row r="18046" spans="1:5" x14ac:dyDescent="0.3">
      <c r="A18046" s="66">
        <v>42021</v>
      </c>
      <c r="B18046" s="68">
        <v>0.47916666666666669</v>
      </c>
      <c r="C18046" t="s">
        <v>119</v>
      </c>
      <c r="D18046" s="107">
        <v>19.18</v>
      </c>
      <c r="E18046" s="107">
        <v>8762</v>
      </c>
    </row>
    <row r="18047" spans="1:5" x14ac:dyDescent="0.3">
      <c r="A18047" s="66">
        <v>42021</v>
      </c>
      <c r="B18047" s="68">
        <v>0.48958333333333331</v>
      </c>
      <c r="C18047" t="s">
        <v>119</v>
      </c>
      <c r="D18047" s="107">
        <v>19.329999999999998</v>
      </c>
      <c r="E18047" s="107">
        <v>8839</v>
      </c>
    </row>
    <row r="18048" spans="1:5" x14ac:dyDescent="0.3">
      <c r="A18048" s="66">
        <v>42021</v>
      </c>
      <c r="B18048" s="68">
        <v>0.5</v>
      </c>
      <c r="C18048" t="s">
        <v>120</v>
      </c>
      <c r="D18048" s="107">
        <v>19.47</v>
      </c>
      <c r="E18048" s="107">
        <v>8570</v>
      </c>
    </row>
    <row r="18049" spans="1:5" x14ac:dyDescent="0.3">
      <c r="A18049" s="66">
        <v>42021</v>
      </c>
      <c r="B18049" s="68">
        <v>0.51041666666666663</v>
      </c>
      <c r="C18049" t="s">
        <v>120</v>
      </c>
      <c r="D18049" s="107">
        <v>19.71</v>
      </c>
      <c r="E18049" s="107">
        <v>8570</v>
      </c>
    </row>
    <row r="18050" spans="1:5" x14ac:dyDescent="0.3">
      <c r="A18050" s="66">
        <v>42021</v>
      </c>
      <c r="B18050" s="68">
        <v>0.52083333333333337</v>
      </c>
      <c r="C18050" t="s">
        <v>120</v>
      </c>
      <c r="D18050" s="107">
        <v>19.8</v>
      </c>
      <c r="E18050" s="107">
        <v>8667</v>
      </c>
    </row>
    <row r="18051" spans="1:5" x14ac:dyDescent="0.3">
      <c r="A18051" s="66">
        <v>42021</v>
      </c>
      <c r="B18051" s="68">
        <v>0.53125</v>
      </c>
      <c r="C18051" t="s">
        <v>120</v>
      </c>
      <c r="D18051" s="107">
        <v>19.899999999999999</v>
      </c>
      <c r="E18051" s="107">
        <v>8799</v>
      </c>
    </row>
    <row r="18052" spans="1:5" x14ac:dyDescent="0.3">
      <c r="A18052" s="66">
        <v>42021</v>
      </c>
      <c r="B18052" s="68">
        <v>4.1666666666666664E-2</v>
      </c>
      <c r="C18052" t="s">
        <v>120</v>
      </c>
      <c r="D18052" s="107">
        <v>20</v>
      </c>
      <c r="E18052" s="107">
        <v>8674</v>
      </c>
    </row>
    <row r="18053" spans="1:5" x14ac:dyDescent="0.3">
      <c r="A18053" s="66">
        <v>42021</v>
      </c>
      <c r="B18053" s="68">
        <v>5.2083333333333336E-2</v>
      </c>
      <c r="C18053" t="s">
        <v>120</v>
      </c>
      <c r="D18053" s="107">
        <v>20.05</v>
      </c>
      <c r="E18053" s="107">
        <v>8560</v>
      </c>
    </row>
    <row r="18054" spans="1:5" x14ac:dyDescent="0.3">
      <c r="A18054" s="66">
        <v>42021</v>
      </c>
      <c r="B18054" s="68">
        <v>6.25E-2</v>
      </c>
      <c r="C18054" t="s">
        <v>120</v>
      </c>
      <c r="D18054" s="107">
        <v>20.079999999999998</v>
      </c>
      <c r="E18054" s="107">
        <v>8691</v>
      </c>
    </row>
    <row r="18055" spans="1:5" x14ac:dyDescent="0.3">
      <c r="A18055" s="66">
        <v>42021</v>
      </c>
      <c r="B18055" s="68">
        <v>7.2916666666666671E-2</v>
      </c>
      <c r="C18055" t="s">
        <v>120</v>
      </c>
      <c r="D18055" s="107">
        <v>20.16</v>
      </c>
      <c r="E18055" s="107">
        <v>8837</v>
      </c>
    </row>
    <row r="18056" spans="1:5" x14ac:dyDescent="0.3">
      <c r="A18056" s="66">
        <v>42021</v>
      </c>
      <c r="B18056" s="68">
        <v>8.3333333333333329E-2</v>
      </c>
      <c r="C18056" t="s">
        <v>120</v>
      </c>
      <c r="D18056" s="107">
        <v>20.02</v>
      </c>
      <c r="E18056" s="107">
        <v>9842</v>
      </c>
    </row>
    <row r="18057" spans="1:5" x14ac:dyDescent="0.3">
      <c r="A18057" s="66">
        <v>42021</v>
      </c>
      <c r="B18057" s="68">
        <v>9.375E-2</v>
      </c>
      <c r="C18057" t="s">
        <v>120</v>
      </c>
      <c r="D18057" s="107">
        <v>20.07</v>
      </c>
      <c r="E18057" s="107">
        <v>9978</v>
      </c>
    </row>
    <row r="18058" spans="1:5" x14ac:dyDescent="0.3">
      <c r="A18058" s="66">
        <v>42021</v>
      </c>
      <c r="B18058" s="68">
        <v>0.10416666666666667</v>
      </c>
      <c r="C18058" t="s">
        <v>120</v>
      </c>
      <c r="D18058" s="107">
        <v>20.09</v>
      </c>
      <c r="E18058" s="107">
        <v>9976</v>
      </c>
    </row>
    <row r="18059" spans="1:5" x14ac:dyDescent="0.3">
      <c r="A18059" s="66">
        <v>42021</v>
      </c>
      <c r="B18059" s="68">
        <v>0.11458333333333333</v>
      </c>
      <c r="C18059" t="s">
        <v>120</v>
      </c>
      <c r="D18059" s="107">
        <v>20.03</v>
      </c>
      <c r="E18059" s="107">
        <v>10404</v>
      </c>
    </row>
    <row r="18060" spans="1:5" x14ac:dyDescent="0.3">
      <c r="A18060" s="66">
        <v>42021</v>
      </c>
      <c r="B18060" s="68">
        <v>0.125</v>
      </c>
      <c r="C18060" t="s">
        <v>120</v>
      </c>
      <c r="D18060" s="107">
        <v>20.079999999999998</v>
      </c>
      <c r="E18060" s="107">
        <v>10421</v>
      </c>
    </row>
    <row r="18061" spans="1:5" x14ac:dyDescent="0.3">
      <c r="A18061" s="66">
        <v>42021</v>
      </c>
      <c r="B18061" s="68">
        <v>0.13541666666666666</v>
      </c>
      <c r="C18061" t="s">
        <v>120</v>
      </c>
      <c r="D18061" s="107">
        <v>20.11</v>
      </c>
      <c r="E18061" s="107">
        <v>10609</v>
      </c>
    </row>
    <row r="18062" spans="1:5" x14ac:dyDescent="0.3">
      <c r="A18062" s="66">
        <v>42021</v>
      </c>
      <c r="B18062" s="68">
        <v>0.14583333333333334</v>
      </c>
      <c r="C18062" t="s">
        <v>120</v>
      </c>
      <c r="D18062" s="107">
        <v>20.11</v>
      </c>
      <c r="E18062" s="107">
        <v>10613</v>
      </c>
    </row>
    <row r="18063" spans="1:5" x14ac:dyDescent="0.3">
      <c r="A18063" s="66">
        <v>42021</v>
      </c>
      <c r="B18063" s="68">
        <v>0.15625</v>
      </c>
      <c r="C18063" t="s">
        <v>120</v>
      </c>
      <c r="D18063" s="107">
        <v>20.05</v>
      </c>
      <c r="E18063" s="107">
        <v>10639</v>
      </c>
    </row>
    <row r="18064" spans="1:5" x14ac:dyDescent="0.3">
      <c r="A18064" s="66">
        <v>42021</v>
      </c>
      <c r="B18064" s="68">
        <v>0.16666666666666666</v>
      </c>
      <c r="C18064" t="s">
        <v>120</v>
      </c>
      <c r="D18064" s="107">
        <v>20.079999999999998</v>
      </c>
      <c r="E18064" s="107">
        <v>10578</v>
      </c>
    </row>
    <row r="18065" spans="1:5" x14ac:dyDescent="0.3">
      <c r="A18065" s="66">
        <v>42021</v>
      </c>
      <c r="B18065" s="68">
        <v>0.17708333333333334</v>
      </c>
      <c r="C18065" t="s">
        <v>120</v>
      </c>
      <c r="D18065" s="107">
        <v>20.04</v>
      </c>
      <c r="E18065" s="107">
        <v>10625</v>
      </c>
    </row>
    <row r="18066" spans="1:5" x14ac:dyDescent="0.3">
      <c r="A18066" s="66">
        <v>42021</v>
      </c>
      <c r="B18066" s="68">
        <v>0.1875</v>
      </c>
      <c r="C18066" t="s">
        <v>120</v>
      </c>
      <c r="D18066" s="107">
        <v>20.25</v>
      </c>
      <c r="E18066" s="107">
        <v>10101</v>
      </c>
    </row>
    <row r="18067" spans="1:5" x14ac:dyDescent="0.3">
      <c r="A18067" s="66">
        <v>42021</v>
      </c>
      <c r="B18067" s="68">
        <v>0.19791666666666666</v>
      </c>
      <c r="C18067" t="s">
        <v>120</v>
      </c>
      <c r="D18067" s="107">
        <v>20.28</v>
      </c>
      <c r="E18067" s="107">
        <v>9836</v>
      </c>
    </row>
    <row r="18068" spans="1:5" x14ac:dyDescent="0.3">
      <c r="A18068" s="66">
        <v>42021</v>
      </c>
      <c r="B18068" s="68">
        <v>0.20833333333333334</v>
      </c>
      <c r="C18068" t="s">
        <v>120</v>
      </c>
      <c r="D18068" s="107">
        <v>20.49</v>
      </c>
      <c r="E18068" s="107">
        <v>9644</v>
      </c>
    </row>
    <row r="18069" spans="1:5" x14ac:dyDescent="0.3">
      <c r="A18069" s="66">
        <v>42021</v>
      </c>
      <c r="B18069" s="68">
        <v>0.21875</v>
      </c>
      <c r="C18069" t="s">
        <v>120</v>
      </c>
      <c r="D18069" s="107">
        <v>20.45</v>
      </c>
      <c r="E18069" s="107">
        <v>9659</v>
      </c>
    </row>
    <row r="18070" spans="1:5" x14ac:dyDescent="0.3">
      <c r="A18070" s="66">
        <v>42021</v>
      </c>
      <c r="B18070" s="68">
        <v>0.22916666666666666</v>
      </c>
      <c r="C18070" t="s">
        <v>120</v>
      </c>
      <c r="D18070" s="107">
        <v>20.25</v>
      </c>
      <c r="E18070" s="107">
        <v>9972</v>
      </c>
    </row>
    <row r="18071" spans="1:5" x14ac:dyDescent="0.3">
      <c r="A18071" s="66">
        <v>42021</v>
      </c>
      <c r="B18071" s="68">
        <v>0.23958333333333334</v>
      </c>
      <c r="C18071" t="s">
        <v>120</v>
      </c>
      <c r="D18071" s="107">
        <v>20.149999999999999</v>
      </c>
      <c r="E18071" s="107">
        <v>10504</v>
      </c>
    </row>
    <row r="18072" spans="1:5" x14ac:dyDescent="0.3">
      <c r="A18072" s="66">
        <v>42021</v>
      </c>
      <c r="B18072" s="68">
        <v>0.25</v>
      </c>
      <c r="C18072" t="s">
        <v>120</v>
      </c>
      <c r="D18072" s="107">
        <v>20.27</v>
      </c>
      <c r="E18072" s="107">
        <v>10827</v>
      </c>
    </row>
    <row r="18073" spans="1:5" x14ac:dyDescent="0.3">
      <c r="A18073" s="66">
        <v>42021</v>
      </c>
      <c r="B18073" s="68">
        <v>0.26041666666666669</v>
      </c>
      <c r="C18073" t="s">
        <v>120</v>
      </c>
      <c r="D18073" s="107">
        <v>20.3</v>
      </c>
      <c r="E18073" s="107">
        <v>10906</v>
      </c>
    </row>
    <row r="18074" spans="1:5" x14ac:dyDescent="0.3">
      <c r="A18074" s="66">
        <v>42021</v>
      </c>
      <c r="B18074" s="68">
        <v>0.27083333333333331</v>
      </c>
      <c r="C18074" t="s">
        <v>120</v>
      </c>
      <c r="D18074" s="107">
        <v>20.440000000000001</v>
      </c>
      <c r="E18074" s="107">
        <v>10850</v>
      </c>
    </row>
    <row r="18075" spans="1:5" x14ac:dyDescent="0.3">
      <c r="A18075" s="66">
        <v>42021</v>
      </c>
      <c r="B18075" s="68">
        <v>0.28125</v>
      </c>
      <c r="C18075" t="s">
        <v>120</v>
      </c>
      <c r="D18075" s="107">
        <v>20.149999999999999</v>
      </c>
      <c r="E18075" s="107">
        <v>10796</v>
      </c>
    </row>
    <row r="18076" spans="1:5" x14ac:dyDescent="0.3">
      <c r="A18076" s="66">
        <v>42021</v>
      </c>
      <c r="B18076" s="68">
        <v>0.29166666666666669</v>
      </c>
      <c r="C18076" t="s">
        <v>120</v>
      </c>
      <c r="D18076" s="107">
        <v>20.149999999999999</v>
      </c>
      <c r="E18076" s="107">
        <v>10906</v>
      </c>
    </row>
    <row r="18077" spans="1:5" x14ac:dyDescent="0.3">
      <c r="A18077" s="66">
        <v>42021</v>
      </c>
      <c r="B18077" s="68">
        <v>0.30208333333333331</v>
      </c>
      <c r="C18077" t="s">
        <v>120</v>
      </c>
      <c r="D18077" s="107">
        <v>20.100000000000001</v>
      </c>
      <c r="E18077" s="107">
        <v>10929</v>
      </c>
    </row>
    <row r="18078" spans="1:5" x14ac:dyDescent="0.3">
      <c r="A18078" s="66">
        <v>42021</v>
      </c>
      <c r="B18078" s="68">
        <v>0.3125</v>
      </c>
      <c r="C18078" t="s">
        <v>120</v>
      </c>
      <c r="D18078" s="107">
        <v>20.149999999999999</v>
      </c>
      <c r="E18078" s="107">
        <v>11035</v>
      </c>
    </row>
    <row r="18079" spans="1:5" x14ac:dyDescent="0.3">
      <c r="A18079" s="66">
        <v>42021</v>
      </c>
      <c r="B18079" s="68">
        <v>0.32291666666666669</v>
      </c>
      <c r="C18079" t="s">
        <v>120</v>
      </c>
      <c r="D18079" s="107">
        <v>20.13</v>
      </c>
      <c r="E18079" s="107">
        <v>11089</v>
      </c>
    </row>
    <row r="18080" spans="1:5" x14ac:dyDescent="0.3">
      <c r="A18080" s="66">
        <v>42021</v>
      </c>
      <c r="B18080" s="68">
        <v>0.33333333333333331</v>
      </c>
      <c r="C18080" t="s">
        <v>120</v>
      </c>
      <c r="D18080" s="107">
        <v>20.09</v>
      </c>
      <c r="E18080" s="107">
        <v>11152</v>
      </c>
    </row>
    <row r="18081" spans="1:5" x14ac:dyDescent="0.3">
      <c r="A18081" s="66">
        <v>42021</v>
      </c>
      <c r="B18081" s="68">
        <v>0.34375</v>
      </c>
      <c r="C18081" t="s">
        <v>120</v>
      </c>
      <c r="D18081" s="107">
        <v>20.05</v>
      </c>
      <c r="E18081" s="107">
        <v>11192</v>
      </c>
    </row>
    <row r="18082" spans="1:5" x14ac:dyDescent="0.3">
      <c r="A18082" s="66">
        <v>42021</v>
      </c>
      <c r="B18082" s="68">
        <v>0.35416666666666669</v>
      </c>
      <c r="C18082" t="s">
        <v>120</v>
      </c>
      <c r="D18082" s="107">
        <v>20.010000000000002</v>
      </c>
      <c r="E18082" s="107">
        <v>11303</v>
      </c>
    </row>
    <row r="18083" spans="1:5" x14ac:dyDescent="0.3">
      <c r="A18083" s="66">
        <v>42021</v>
      </c>
      <c r="B18083" s="68">
        <v>0.36458333333333331</v>
      </c>
      <c r="C18083" t="s">
        <v>120</v>
      </c>
      <c r="D18083" s="107">
        <v>19.95</v>
      </c>
      <c r="E18083" s="107">
        <v>11296</v>
      </c>
    </row>
    <row r="18084" spans="1:5" x14ac:dyDescent="0.3">
      <c r="A18084" s="66">
        <v>42021</v>
      </c>
      <c r="B18084" s="68">
        <v>0.375</v>
      </c>
      <c r="C18084" t="s">
        <v>120</v>
      </c>
      <c r="D18084" s="107">
        <v>19.850000000000001</v>
      </c>
      <c r="E18084" s="107">
        <v>11529</v>
      </c>
    </row>
    <row r="18085" spans="1:5" x14ac:dyDescent="0.3">
      <c r="A18085" s="66">
        <v>42021</v>
      </c>
      <c r="B18085" s="68">
        <v>0.38541666666666669</v>
      </c>
      <c r="C18085" t="s">
        <v>120</v>
      </c>
      <c r="D18085" s="107">
        <v>19.850000000000001</v>
      </c>
      <c r="E18085" s="107">
        <v>11697</v>
      </c>
    </row>
    <row r="18086" spans="1:5" x14ac:dyDescent="0.3">
      <c r="A18086" s="66">
        <v>42021</v>
      </c>
      <c r="B18086" s="68">
        <v>0.39583333333333331</v>
      </c>
      <c r="C18086" t="s">
        <v>120</v>
      </c>
      <c r="D18086" s="107">
        <v>19.84</v>
      </c>
      <c r="E18086" s="107">
        <v>11684</v>
      </c>
    </row>
    <row r="18087" spans="1:5" x14ac:dyDescent="0.3">
      <c r="A18087" s="66">
        <v>42021</v>
      </c>
      <c r="B18087" s="68">
        <v>0.40625</v>
      </c>
      <c r="C18087" t="s">
        <v>120</v>
      </c>
      <c r="D18087" s="107">
        <v>19.82</v>
      </c>
      <c r="E18087" s="107">
        <v>11717</v>
      </c>
    </row>
    <row r="18088" spans="1:5" x14ac:dyDescent="0.3">
      <c r="A18088" s="66">
        <v>42021</v>
      </c>
      <c r="B18088" s="68">
        <v>0.41666666666666669</v>
      </c>
      <c r="C18088" t="s">
        <v>120</v>
      </c>
      <c r="D18088" s="107">
        <v>19.8</v>
      </c>
      <c r="E18088" s="107">
        <v>12031</v>
      </c>
    </row>
    <row r="18089" spans="1:5" x14ac:dyDescent="0.3">
      <c r="A18089" s="66">
        <v>42021</v>
      </c>
      <c r="B18089" s="68">
        <v>0.42708333333333331</v>
      </c>
      <c r="C18089" t="s">
        <v>120</v>
      </c>
      <c r="D18089" s="107">
        <v>19.809999999999999</v>
      </c>
      <c r="E18089" s="107">
        <v>12105</v>
      </c>
    </row>
    <row r="18090" spans="1:5" x14ac:dyDescent="0.3">
      <c r="A18090" s="66">
        <v>42021</v>
      </c>
      <c r="B18090" s="68">
        <v>0.4375</v>
      </c>
      <c r="C18090" t="s">
        <v>120</v>
      </c>
      <c r="D18090" s="107">
        <v>19.809999999999999</v>
      </c>
      <c r="E18090" s="107">
        <v>12080</v>
      </c>
    </row>
    <row r="18091" spans="1:5" x14ac:dyDescent="0.3">
      <c r="A18091" s="66">
        <v>42021</v>
      </c>
      <c r="B18091" s="68">
        <v>0.44791666666666669</v>
      </c>
      <c r="C18091" t="s">
        <v>120</v>
      </c>
      <c r="D18091" s="107">
        <v>19.809999999999999</v>
      </c>
      <c r="E18091" s="107">
        <v>12009</v>
      </c>
    </row>
    <row r="18092" spans="1:5" x14ac:dyDescent="0.3">
      <c r="A18092" s="66">
        <v>42021</v>
      </c>
      <c r="B18092" s="68">
        <v>0.45833333333333331</v>
      </c>
      <c r="C18092" t="s">
        <v>120</v>
      </c>
      <c r="D18092" s="107">
        <v>19.8</v>
      </c>
      <c r="E18092" s="107">
        <v>11916</v>
      </c>
    </row>
    <row r="18093" spans="1:5" x14ac:dyDescent="0.3">
      <c r="A18093" s="66">
        <v>42021</v>
      </c>
      <c r="B18093" s="68">
        <v>0.46875</v>
      </c>
      <c r="C18093" t="s">
        <v>120</v>
      </c>
      <c r="D18093" s="107">
        <v>19.8</v>
      </c>
      <c r="E18093" s="107">
        <v>11817</v>
      </c>
    </row>
    <row r="18094" spans="1:5" x14ac:dyDescent="0.3">
      <c r="A18094" s="66">
        <v>42021</v>
      </c>
      <c r="B18094" s="68">
        <v>0.47916666666666669</v>
      </c>
      <c r="C18094" t="s">
        <v>120</v>
      </c>
      <c r="D18094" s="107">
        <v>19.760000000000002</v>
      </c>
      <c r="E18094" s="107">
        <v>11754</v>
      </c>
    </row>
    <row r="18095" spans="1:5" x14ac:dyDescent="0.3">
      <c r="A18095" s="66">
        <v>42021</v>
      </c>
      <c r="B18095" s="68">
        <v>0.48958333333333331</v>
      </c>
      <c r="C18095" t="s">
        <v>120</v>
      </c>
      <c r="D18095" s="107">
        <v>19.73</v>
      </c>
      <c r="E18095" s="107">
        <v>11693</v>
      </c>
    </row>
    <row r="18096" spans="1:5" x14ac:dyDescent="0.3">
      <c r="A18096" s="66">
        <v>42022</v>
      </c>
      <c r="B18096" s="68">
        <v>0.5</v>
      </c>
      <c r="C18096" t="s">
        <v>119</v>
      </c>
      <c r="D18096" s="107">
        <v>19.71</v>
      </c>
      <c r="E18096" s="107">
        <v>11777</v>
      </c>
    </row>
    <row r="18097" spans="1:5" x14ac:dyDescent="0.3">
      <c r="A18097" s="66">
        <v>42022</v>
      </c>
      <c r="B18097" s="68">
        <v>0.51041666666666663</v>
      </c>
      <c r="C18097" t="s">
        <v>119</v>
      </c>
      <c r="D18097" s="107">
        <v>19.7</v>
      </c>
      <c r="E18097" s="107">
        <v>11927</v>
      </c>
    </row>
    <row r="18098" spans="1:5" x14ac:dyDescent="0.3">
      <c r="A18098" s="66">
        <v>42022</v>
      </c>
      <c r="B18098" s="68">
        <v>0.52083333333333337</v>
      </c>
      <c r="C18098" t="s">
        <v>119</v>
      </c>
      <c r="D18098" s="107">
        <v>19.68</v>
      </c>
      <c r="E18098" s="107">
        <v>12008</v>
      </c>
    </row>
    <row r="18099" spans="1:5" x14ac:dyDescent="0.3">
      <c r="A18099" s="66">
        <v>42022</v>
      </c>
      <c r="B18099" s="68">
        <v>0.53125</v>
      </c>
      <c r="C18099" t="s">
        <v>119</v>
      </c>
      <c r="D18099" s="107">
        <v>19.61</v>
      </c>
      <c r="E18099" s="107">
        <v>12020</v>
      </c>
    </row>
    <row r="18100" spans="1:5" x14ac:dyDescent="0.3">
      <c r="A18100" s="66">
        <v>42022</v>
      </c>
      <c r="B18100" s="68">
        <v>4.1666666666666664E-2</v>
      </c>
      <c r="C18100" t="s">
        <v>119</v>
      </c>
      <c r="D18100" s="107">
        <v>19.559999999999999</v>
      </c>
      <c r="E18100" s="107">
        <v>12018</v>
      </c>
    </row>
    <row r="18101" spans="1:5" x14ac:dyDescent="0.3">
      <c r="A18101" s="66">
        <v>42022</v>
      </c>
      <c r="B18101" s="68">
        <v>5.2083333333333336E-2</v>
      </c>
      <c r="C18101" t="s">
        <v>119</v>
      </c>
      <c r="D18101" s="107">
        <v>19.559999999999999</v>
      </c>
      <c r="E18101" s="107">
        <v>12012</v>
      </c>
    </row>
    <row r="18102" spans="1:5" x14ac:dyDescent="0.3">
      <c r="A18102" s="66">
        <v>42022</v>
      </c>
      <c r="B18102" s="68">
        <v>6.25E-2</v>
      </c>
      <c r="C18102" t="s">
        <v>119</v>
      </c>
      <c r="D18102" s="107">
        <v>19.7</v>
      </c>
      <c r="E18102" s="107">
        <v>12007</v>
      </c>
    </row>
    <row r="18103" spans="1:5" x14ac:dyDescent="0.3">
      <c r="A18103" s="66">
        <v>42022</v>
      </c>
      <c r="B18103" s="68">
        <v>7.2916666666666671E-2</v>
      </c>
      <c r="C18103" t="s">
        <v>119</v>
      </c>
      <c r="D18103" s="107">
        <v>19.72</v>
      </c>
      <c r="E18103" s="107">
        <v>12015</v>
      </c>
    </row>
    <row r="18104" spans="1:5" x14ac:dyDescent="0.3">
      <c r="A18104" s="66">
        <v>42022</v>
      </c>
      <c r="B18104" s="68">
        <v>8.3333333333333329E-2</v>
      </c>
      <c r="C18104" t="s">
        <v>119</v>
      </c>
      <c r="D18104" s="107">
        <v>19.72</v>
      </c>
      <c r="E18104" s="107">
        <v>11920</v>
      </c>
    </row>
    <row r="18105" spans="1:5" x14ac:dyDescent="0.3">
      <c r="A18105" s="66">
        <v>42022</v>
      </c>
      <c r="B18105" s="68">
        <v>9.375E-2</v>
      </c>
      <c r="C18105" t="s">
        <v>119</v>
      </c>
      <c r="D18105" s="107">
        <v>19.579999999999998</v>
      </c>
      <c r="E18105" s="107">
        <v>11800</v>
      </c>
    </row>
    <row r="18106" spans="1:5" x14ac:dyDescent="0.3">
      <c r="A18106" s="66">
        <v>42022</v>
      </c>
      <c r="B18106" s="68">
        <v>0.10416666666666667</v>
      </c>
      <c r="C18106" t="s">
        <v>119</v>
      </c>
      <c r="D18106" s="107">
        <v>19.79</v>
      </c>
      <c r="E18106" s="107">
        <v>11657</v>
      </c>
    </row>
    <row r="18107" spans="1:5" x14ac:dyDescent="0.3">
      <c r="A18107" s="66">
        <v>42022</v>
      </c>
      <c r="B18107" s="68">
        <v>0.11458333333333333</v>
      </c>
      <c r="C18107" t="s">
        <v>119</v>
      </c>
      <c r="D18107" s="107">
        <v>19.739999999999998</v>
      </c>
      <c r="E18107" s="107">
        <v>11551</v>
      </c>
    </row>
    <row r="18108" spans="1:5" x14ac:dyDescent="0.3">
      <c r="A18108" s="66">
        <v>42022</v>
      </c>
      <c r="B18108" s="68">
        <v>0.125</v>
      </c>
      <c r="C18108" t="s">
        <v>119</v>
      </c>
      <c r="D18108" s="107">
        <v>19.690000000000001</v>
      </c>
      <c r="E18108" s="107">
        <v>11591</v>
      </c>
    </row>
    <row r="18109" spans="1:5" x14ac:dyDescent="0.3">
      <c r="A18109" s="66">
        <v>42022</v>
      </c>
      <c r="B18109" s="68">
        <v>0.13541666666666666</v>
      </c>
      <c r="C18109" t="s">
        <v>119</v>
      </c>
      <c r="D18109" s="107">
        <v>19.61</v>
      </c>
      <c r="E18109" s="107">
        <v>11501</v>
      </c>
    </row>
    <row r="18110" spans="1:5" x14ac:dyDescent="0.3">
      <c r="A18110" s="66">
        <v>42022</v>
      </c>
      <c r="B18110" s="68">
        <v>0.14583333333333334</v>
      </c>
      <c r="C18110" t="s">
        <v>119</v>
      </c>
      <c r="D18110" s="107">
        <v>19.53</v>
      </c>
      <c r="E18110" s="107">
        <v>11505</v>
      </c>
    </row>
    <row r="18111" spans="1:5" x14ac:dyDescent="0.3">
      <c r="A18111" s="66">
        <v>42022</v>
      </c>
      <c r="B18111" s="68">
        <v>0.15625</v>
      </c>
      <c r="C18111" t="s">
        <v>119</v>
      </c>
      <c r="D18111" s="107">
        <v>19.45</v>
      </c>
      <c r="E18111" s="107">
        <v>11423</v>
      </c>
    </row>
    <row r="18112" spans="1:5" x14ac:dyDescent="0.3">
      <c r="A18112" s="66">
        <v>42022</v>
      </c>
      <c r="B18112" s="68">
        <v>0.16666666666666666</v>
      </c>
      <c r="C18112" t="s">
        <v>119</v>
      </c>
      <c r="D18112" s="107">
        <v>19.32</v>
      </c>
      <c r="E18112" s="107">
        <v>10905</v>
      </c>
    </row>
    <row r="18113" spans="1:5" x14ac:dyDescent="0.3">
      <c r="A18113" s="66">
        <v>42022</v>
      </c>
      <c r="B18113" s="68">
        <v>0.17708333333333334</v>
      </c>
      <c r="C18113" t="s">
        <v>119</v>
      </c>
      <c r="D18113" s="107">
        <v>19.239999999999998</v>
      </c>
      <c r="E18113" s="107">
        <v>10571</v>
      </c>
    </row>
    <row r="18114" spans="1:5" x14ac:dyDescent="0.3">
      <c r="A18114" s="66">
        <v>42022</v>
      </c>
      <c r="B18114" s="68">
        <v>0.1875</v>
      </c>
      <c r="C18114" t="s">
        <v>119</v>
      </c>
      <c r="D18114" s="107">
        <v>19.22</v>
      </c>
      <c r="E18114" s="107">
        <v>10234</v>
      </c>
    </row>
    <row r="18115" spans="1:5" x14ac:dyDescent="0.3">
      <c r="A18115" s="66">
        <v>42022</v>
      </c>
      <c r="B18115" s="68">
        <v>0.19791666666666666</v>
      </c>
      <c r="C18115" t="s">
        <v>119</v>
      </c>
      <c r="D18115" s="107">
        <v>19.25</v>
      </c>
      <c r="E18115" s="107">
        <v>10052</v>
      </c>
    </row>
    <row r="18116" spans="1:5" x14ac:dyDescent="0.3">
      <c r="A18116" s="66">
        <v>42022</v>
      </c>
      <c r="B18116" s="68">
        <v>0.20833333333333334</v>
      </c>
      <c r="C18116" t="s">
        <v>119</v>
      </c>
      <c r="D18116" s="107">
        <v>19.23</v>
      </c>
      <c r="E18116" s="107">
        <v>9903</v>
      </c>
    </row>
    <row r="18117" spans="1:5" x14ac:dyDescent="0.3">
      <c r="A18117" s="66">
        <v>42022</v>
      </c>
      <c r="B18117" s="68">
        <v>0.21875</v>
      </c>
      <c r="C18117" t="s">
        <v>119</v>
      </c>
      <c r="D18117" s="107">
        <v>19.239999999999998</v>
      </c>
      <c r="E18117" s="107">
        <v>9730</v>
      </c>
    </row>
    <row r="18118" spans="1:5" x14ac:dyDescent="0.3">
      <c r="A18118" s="66">
        <v>42022</v>
      </c>
      <c r="B18118" s="68">
        <v>0.22916666666666666</v>
      </c>
      <c r="C18118" t="s">
        <v>119</v>
      </c>
      <c r="D18118" s="107">
        <v>19.22</v>
      </c>
      <c r="E18118" s="107">
        <v>9541</v>
      </c>
    </row>
    <row r="18119" spans="1:5" x14ac:dyDescent="0.3">
      <c r="A18119" s="66">
        <v>42022</v>
      </c>
      <c r="B18119" s="68">
        <v>0.23958333333333334</v>
      </c>
      <c r="C18119" t="s">
        <v>119</v>
      </c>
      <c r="D18119" s="107">
        <v>19.23</v>
      </c>
      <c r="E18119" s="107">
        <v>9452</v>
      </c>
    </row>
    <row r="18120" spans="1:5" x14ac:dyDescent="0.3">
      <c r="A18120" s="66">
        <v>42022</v>
      </c>
      <c r="B18120" s="68">
        <v>0.25</v>
      </c>
      <c r="C18120" t="s">
        <v>119</v>
      </c>
      <c r="D18120" s="107">
        <v>19.190000000000001</v>
      </c>
      <c r="E18120" s="107">
        <v>9360</v>
      </c>
    </row>
    <row r="18121" spans="1:5" x14ac:dyDescent="0.3">
      <c r="A18121" s="66">
        <v>42022</v>
      </c>
      <c r="B18121" s="68">
        <v>0.26041666666666669</v>
      </c>
      <c r="C18121" t="s">
        <v>119</v>
      </c>
      <c r="D18121" s="107">
        <v>19.16</v>
      </c>
      <c r="E18121" s="107">
        <v>9254</v>
      </c>
    </row>
    <row r="18122" spans="1:5" x14ac:dyDescent="0.3">
      <c r="A18122" s="66">
        <v>42022</v>
      </c>
      <c r="B18122" s="68">
        <v>0.27083333333333331</v>
      </c>
      <c r="C18122" t="s">
        <v>119</v>
      </c>
      <c r="D18122" s="107">
        <v>19.149999999999999</v>
      </c>
      <c r="E18122" s="107">
        <v>9161</v>
      </c>
    </row>
    <row r="18123" spans="1:5" x14ac:dyDescent="0.3">
      <c r="A18123" s="66">
        <v>42022</v>
      </c>
      <c r="B18123" s="68">
        <v>0.28125</v>
      </c>
      <c r="C18123" t="s">
        <v>119</v>
      </c>
      <c r="D18123" s="107">
        <v>19.14</v>
      </c>
      <c r="E18123" s="107">
        <v>9031</v>
      </c>
    </row>
    <row r="18124" spans="1:5" x14ac:dyDescent="0.3">
      <c r="A18124" s="66">
        <v>42022</v>
      </c>
      <c r="B18124" s="68">
        <v>0.29166666666666669</v>
      </c>
      <c r="C18124" t="s">
        <v>119</v>
      </c>
      <c r="D18124" s="107">
        <v>19.170000000000002</v>
      </c>
      <c r="E18124" s="107">
        <v>8981</v>
      </c>
    </row>
    <row r="18125" spans="1:5" x14ac:dyDescent="0.3">
      <c r="A18125" s="66">
        <v>42022</v>
      </c>
      <c r="B18125" s="68">
        <v>0.30208333333333331</v>
      </c>
      <c r="C18125" t="s">
        <v>119</v>
      </c>
      <c r="D18125" s="107">
        <v>19.18</v>
      </c>
      <c r="E18125" s="107">
        <v>9004</v>
      </c>
    </row>
    <row r="18126" spans="1:5" x14ac:dyDescent="0.3">
      <c r="A18126" s="66">
        <v>42022</v>
      </c>
      <c r="B18126" s="68">
        <v>0.3125</v>
      </c>
      <c r="C18126" t="s">
        <v>119</v>
      </c>
      <c r="D18126" s="107">
        <v>19.18</v>
      </c>
      <c r="E18126" s="107">
        <v>9006</v>
      </c>
    </row>
    <row r="18127" spans="1:5" x14ac:dyDescent="0.3">
      <c r="A18127" s="66">
        <v>42022</v>
      </c>
      <c r="B18127" s="68">
        <v>0.32291666666666669</v>
      </c>
      <c r="C18127" t="s">
        <v>119</v>
      </c>
      <c r="D18127" s="107">
        <v>19.16</v>
      </c>
      <c r="E18127" s="107">
        <v>8987</v>
      </c>
    </row>
    <row r="18128" spans="1:5" x14ac:dyDescent="0.3">
      <c r="A18128" s="66">
        <v>42022</v>
      </c>
      <c r="B18128" s="68">
        <v>0.33333333333333331</v>
      </c>
      <c r="C18128" t="s">
        <v>119</v>
      </c>
      <c r="D18128" s="107">
        <v>19.14</v>
      </c>
      <c r="E18128" s="107">
        <v>8969</v>
      </c>
    </row>
    <row r="18129" spans="1:5" x14ac:dyDescent="0.3">
      <c r="A18129" s="66">
        <v>42022</v>
      </c>
      <c r="B18129" s="68">
        <v>0.34375</v>
      </c>
      <c r="C18129" t="s">
        <v>119</v>
      </c>
      <c r="D18129" s="107">
        <v>19.13</v>
      </c>
      <c r="E18129" s="107">
        <v>8961</v>
      </c>
    </row>
    <row r="18130" spans="1:5" x14ac:dyDescent="0.3">
      <c r="A18130" s="66">
        <v>42022</v>
      </c>
      <c r="B18130" s="68">
        <v>0.35416666666666669</v>
      </c>
      <c r="C18130" t="s">
        <v>119</v>
      </c>
      <c r="D18130" s="107">
        <v>19.12</v>
      </c>
      <c r="E18130" s="107">
        <v>8961</v>
      </c>
    </row>
    <row r="18131" spans="1:5" x14ac:dyDescent="0.3">
      <c r="A18131" s="66">
        <v>42022</v>
      </c>
      <c r="B18131" s="68">
        <v>0.36458333333333331</v>
      </c>
      <c r="C18131" t="s">
        <v>119</v>
      </c>
      <c r="D18131" s="107">
        <v>19.13</v>
      </c>
      <c r="E18131" s="107">
        <v>8911</v>
      </c>
    </row>
    <row r="18132" spans="1:5" x14ac:dyDescent="0.3">
      <c r="A18132" s="66">
        <v>42022</v>
      </c>
      <c r="B18132" s="68">
        <v>0.375</v>
      </c>
      <c r="C18132" t="s">
        <v>119</v>
      </c>
      <c r="D18132" s="107">
        <v>19.14</v>
      </c>
      <c r="E18132" s="107">
        <v>8841</v>
      </c>
    </row>
    <row r="18133" spans="1:5" x14ac:dyDescent="0.3">
      <c r="A18133" s="66">
        <v>42022</v>
      </c>
      <c r="B18133" s="68">
        <v>0.38541666666666669</v>
      </c>
      <c r="C18133" t="s">
        <v>119</v>
      </c>
      <c r="D18133" s="107">
        <v>19.170000000000002</v>
      </c>
      <c r="E18133" s="107">
        <v>8691</v>
      </c>
    </row>
    <row r="18134" spans="1:5" x14ac:dyDescent="0.3">
      <c r="A18134" s="66">
        <v>42022</v>
      </c>
      <c r="B18134" s="68">
        <v>0.39583333333333331</v>
      </c>
      <c r="C18134" t="s">
        <v>119</v>
      </c>
      <c r="D18134" s="107">
        <v>19.23</v>
      </c>
      <c r="E18134" s="107">
        <v>8506</v>
      </c>
    </row>
    <row r="18135" spans="1:5" x14ac:dyDescent="0.3">
      <c r="A18135" s="66">
        <v>42022</v>
      </c>
      <c r="B18135" s="68">
        <v>0.40625</v>
      </c>
      <c r="C18135" t="s">
        <v>119</v>
      </c>
      <c r="D18135" s="107">
        <v>19.28</v>
      </c>
      <c r="E18135" s="107">
        <v>8401</v>
      </c>
    </row>
    <row r="18136" spans="1:5" x14ac:dyDescent="0.3">
      <c r="A18136" s="66">
        <v>42022</v>
      </c>
      <c r="B18136" s="68">
        <v>0.41666666666666669</v>
      </c>
      <c r="C18136" t="s">
        <v>119</v>
      </c>
      <c r="D18136" s="107">
        <v>19.34</v>
      </c>
      <c r="E18136" s="107">
        <v>8342</v>
      </c>
    </row>
    <row r="18137" spans="1:5" x14ac:dyDescent="0.3">
      <c r="A18137" s="66">
        <v>42022</v>
      </c>
      <c r="B18137" s="68">
        <v>0.42708333333333331</v>
      </c>
      <c r="C18137" t="s">
        <v>119</v>
      </c>
      <c r="D18137" s="107">
        <v>19.39</v>
      </c>
      <c r="E18137" s="107">
        <v>8294</v>
      </c>
    </row>
    <row r="18138" spans="1:5" x14ac:dyDescent="0.3">
      <c r="A18138" s="66">
        <v>42022</v>
      </c>
      <c r="B18138" s="68">
        <v>0.4375</v>
      </c>
      <c r="C18138" t="s">
        <v>119</v>
      </c>
      <c r="D18138" s="107">
        <v>19.5</v>
      </c>
      <c r="E18138" s="107">
        <v>8120</v>
      </c>
    </row>
    <row r="18139" spans="1:5" x14ac:dyDescent="0.3">
      <c r="A18139" s="66">
        <v>42022</v>
      </c>
      <c r="B18139" s="68">
        <v>0.44791666666666669</v>
      </c>
      <c r="C18139" t="s">
        <v>119</v>
      </c>
      <c r="D18139" s="107">
        <v>19.59</v>
      </c>
      <c r="E18139" s="107">
        <v>8097</v>
      </c>
    </row>
    <row r="18140" spans="1:5" x14ac:dyDescent="0.3">
      <c r="A18140" s="66">
        <v>42022</v>
      </c>
      <c r="B18140" s="68">
        <v>0.45833333333333331</v>
      </c>
      <c r="C18140" t="s">
        <v>119</v>
      </c>
      <c r="D18140" s="107">
        <v>19.66</v>
      </c>
      <c r="E18140" s="107">
        <v>8396</v>
      </c>
    </row>
    <row r="18141" spans="1:5" x14ac:dyDescent="0.3">
      <c r="A18141" s="66">
        <v>42022</v>
      </c>
      <c r="B18141" s="68">
        <v>0.46875</v>
      </c>
      <c r="C18141" t="s">
        <v>119</v>
      </c>
      <c r="D18141" s="107">
        <v>19.670000000000002</v>
      </c>
      <c r="E18141" s="107">
        <v>8451</v>
      </c>
    </row>
    <row r="18142" spans="1:5" x14ac:dyDescent="0.3">
      <c r="A18142" s="66">
        <v>42022</v>
      </c>
      <c r="B18142" s="68">
        <v>0.47916666666666669</v>
      </c>
      <c r="C18142" t="s">
        <v>119</v>
      </c>
      <c r="D18142" s="107">
        <v>19.73</v>
      </c>
      <c r="E18142" s="107">
        <v>8436</v>
      </c>
    </row>
    <row r="18143" spans="1:5" x14ac:dyDescent="0.3">
      <c r="A18143" s="66">
        <v>42022</v>
      </c>
      <c r="B18143" s="68">
        <v>0.48958333333333331</v>
      </c>
      <c r="C18143" t="s">
        <v>119</v>
      </c>
      <c r="D18143" s="107">
        <v>19.82</v>
      </c>
      <c r="E18143" s="107">
        <v>8471</v>
      </c>
    </row>
    <row r="18144" spans="1:5" x14ac:dyDescent="0.3">
      <c r="A18144" s="66">
        <v>42022</v>
      </c>
      <c r="B18144" s="68">
        <v>0.5</v>
      </c>
      <c r="C18144" t="s">
        <v>120</v>
      </c>
      <c r="D18144" s="107">
        <v>19.87</v>
      </c>
      <c r="E18144" s="107">
        <v>8986</v>
      </c>
    </row>
    <row r="18145" spans="1:5" x14ac:dyDescent="0.3">
      <c r="A18145" s="66">
        <v>42022</v>
      </c>
      <c r="B18145" s="68">
        <v>0.51041666666666663</v>
      </c>
      <c r="C18145" t="s">
        <v>120</v>
      </c>
      <c r="D18145" s="107">
        <v>19.91</v>
      </c>
      <c r="E18145" s="107">
        <v>9163</v>
      </c>
    </row>
    <row r="18146" spans="1:5" x14ac:dyDescent="0.3">
      <c r="A18146" s="66">
        <v>42022</v>
      </c>
      <c r="B18146" s="68">
        <v>0.52083333333333337</v>
      </c>
      <c r="C18146" t="s">
        <v>120</v>
      </c>
      <c r="D18146" s="107">
        <v>19.920000000000002</v>
      </c>
      <c r="E18146" s="107">
        <v>9026</v>
      </c>
    </row>
    <row r="18147" spans="1:5" x14ac:dyDescent="0.3">
      <c r="A18147" s="66">
        <v>42022</v>
      </c>
      <c r="B18147" s="68">
        <v>0.53125</v>
      </c>
      <c r="C18147" t="s">
        <v>120</v>
      </c>
      <c r="D18147" s="107">
        <v>20.02</v>
      </c>
      <c r="E18147" s="107">
        <v>8932</v>
      </c>
    </row>
    <row r="18148" spans="1:5" x14ac:dyDescent="0.3">
      <c r="A18148" s="66">
        <v>42022</v>
      </c>
      <c r="B18148" s="68">
        <v>4.1666666666666664E-2</v>
      </c>
      <c r="C18148" t="s">
        <v>120</v>
      </c>
      <c r="D18148" s="107">
        <v>20.079999999999998</v>
      </c>
      <c r="E18148" s="107">
        <v>9157</v>
      </c>
    </row>
    <row r="18149" spans="1:5" x14ac:dyDescent="0.3">
      <c r="A18149" s="66">
        <v>42022</v>
      </c>
      <c r="B18149" s="68">
        <v>5.2083333333333336E-2</v>
      </c>
      <c r="C18149" t="s">
        <v>120</v>
      </c>
      <c r="D18149" s="107">
        <v>20.170000000000002</v>
      </c>
      <c r="E18149" s="107">
        <v>9178</v>
      </c>
    </row>
    <row r="18150" spans="1:5" x14ac:dyDescent="0.3">
      <c r="A18150" s="66">
        <v>42022</v>
      </c>
      <c r="B18150" s="68">
        <v>6.25E-2</v>
      </c>
      <c r="C18150" t="s">
        <v>120</v>
      </c>
      <c r="D18150" s="107">
        <v>20.309999999999999</v>
      </c>
      <c r="E18150" s="107">
        <v>9125</v>
      </c>
    </row>
    <row r="18151" spans="1:5" x14ac:dyDescent="0.3">
      <c r="A18151" s="66">
        <v>42022</v>
      </c>
      <c r="B18151" s="68">
        <v>7.2916666666666671E-2</v>
      </c>
      <c r="C18151" t="s">
        <v>120</v>
      </c>
      <c r="D18151" s="107">
        <v>20.399999999999999</v>
      </c>
      <c r="E18151" s="107">
        <v>9065</v>
      </c>
    </row>
    <row r="18152" spans="1:5" x14ac:dyDescent="0.3">
      <c r="A18152" s="66">
        <v>42022</v>
      </c>
      <c r="B18152" s="68">
        <v>8.3333333333333329E-2</v>
      </c>
      <c r="C18152" t="s">
        <v>120</v>
      </c>
      <c r="D18152" s="107">
        <v>20.43</v>
      </c>
      <c r="E18152" s="107">
        <v>8860</v>
      </c>
    </row>
    <row r="18153" spans="1:5" x14ac:dyDescent="0.3">
      <c r="A18153" s="66">
        <v>42022</v>
      </c>
      <c r="B18153" s="68">
        <v>9.375E-2</v>
      </c>
      <c r="C18153" t="s">
        <v>120</v>
      </c>
      <c r="D18153" s="107">
        <v>20.34</v>
      </c>
      <c r="E18153" s="107">
        <v>8811</v>
      </c>
    </row>
    <row r="18154" spans="1:5" x14ac:dyDescent="0.3">
      <c r="A18154" s="66">
        <v>42022</v>
      </c>
      <c r="B18154" s="68">
        <v>0.10416666666666667</v>
      </c>
      <c r="C18154" t="s">
        <v>120</v>
      </c>
      <c r="D18154" s="107">
        <v>20.56</v>
      </c>
      <c r="E18154" s="107">
        <v>8927</v>
      </c>
    </row>
    <row r="18155" spans="1:5" x14ac:dyDescent="0.3">
      <c r="A18155" s="66">
        <v>42022</v>
      </c>
      <c r="B18155" s="68">
        <v>0.11458333333333333</v>
      </c>
      <c r="C18155" t="s">
        <v>120</v>
      </c>
      <c r="D18155" s="107">
        <v>20.58</v>
      </c>
      <c r="E18155" s="107">
        <v>8610</v>
      </c>
    </row>
    <row r="18156" spans="1:5" x14ac:dyDescent="0.3">
      <c r="A18156" s="66">
        <v>42022</v>
      </c>
      <c r="B18156" s="68">
        <v>0.125</v>
      </c>
      <c r="C18156" t="s">
        <v>120</v>
      </c>
      <c r="D18156" s="107">
        <v>20.73</v>
      </c>
      <c r="E18156" s="107">
        <v>8688</v>
      </c>
    </row>
    <row r="18157" spans="1:5" x14ac:dyDescent="0.3">
      <c r="A18157" s="66">
        <v>42022</v>
      </c>
      <c r="B18157" s="68">
        <v>0.13541666666666666</v>
      </c>
      <c r="C18157" t="s">
        <v>120</v>
      </c>
      <c r="D18157" s="107">
        <v>20.86</v>
      </c>
      <c r="E18157" s="107">
        <v>8606</v>
      </c>
    </row>
    <row r="18158" spans="1:5" x14ac:dyDescent="0.3">
      <c r="A18158" s="66">
        <v>42022</v>
      </c>
      <c r="B18158" s="68">
        <v>0.14583333333333334</v>
      </c>
      <c r="C18158" t="s">
        <v>120</v>
      </c>
      <c r="D18158" s="107">
        <v>20.83</v>
      </c>
      <c r="E18158" s="107">
        <v>8693</v>
      </c>
    </row>
    <row r="18159" spans="1:5" x14ac:dyDescent="0.3">
      <c r="A18159" s="66">
        <v>42022</v>
      </c>
      <c r="B18159" s="68">
        <v>0.15625</v>
      </c>
      <c r="C18159" t="s">
        <v>120</v>
      </c>
      <c r="D18159" s="107">
        <v>20.86</v>
      </c>
      <c r="E18159" s="107">
        <v>8598</v>
      </c>
    </row>
    <row r="18160" spans="1:5" x14ac:dyDescent="0.3">
      <c r="A18160" s="66">
        <v>42022</v>
      </c>
      <c r="B18160" s="68">
        <v>0.16666666666666666</v>
      </c>
      <c r="C18160" t="s">
        <v>120</v>
      </c>
      <c r="D18160" s="107">
        <v>20.89</v>
      </c>
      <c r="E18160" s="107">
        <v>8494</v>
      </c>
    </row>
    <row r="18161" spans="1:5" x14ac:dyDescent="0.3">
      <c r="A18161" s="66">
        <v>42022</v>
      </c>
      <c r="B18161" s="68">
        <v>0.17708333333333334</v>
      </c>
      <c r="C18161" t="s">
        <v>120</v>
      </c>
      <c r="D18161" s="107">
        <v>20.84</v>
      </c>
      <c r="E18161" s="107">
        <v>8523</v>
      </c>
    </row>
    <row r="18162" spans="1:5" x14ac:dyDescent="0.3">
      <c r="A18162" s="66">
        <v>42022</v>
      </c>
      <c r="B18162" s="68">
        <v>0.1875</v>
      </c>
      <c r="C18162" t="s">
        <v>120</v>
      </c>
      <c r="D18162" s="107">
        <v>21.02</v>
      </c>
      <c r="E18162" s="107">
        <v>8414</v>
      </c>
    </row>
    <row r="18163" spans="1:5" x14ac:dyDescent="0.3">
      <c r="A18163" s="66">
        <v>42022</v>
      </c>
      <c r="B18163" s="68">
        <v>0.19791666666666666</v>
      </c>
      <c r="C18163" t="s">
        <v>120</v>
      </c>
      <c r="D18163" s="107">
        <v>21.15</v>
      </c>
      <c r="E18163" s="107">
        <v>8235</v>
      </c>
    </row>
    <row r="18164" spans="1:5" x14ac:dyDescent="0.3">
      <c r="A18164" s="66">
        <v>42022</v>
      </c>
      <c r="B18164" s="68">
        <v>0.20833333333333334</v>
      </c>
      <c r="C18164" t="s">
        <v>120</v>
      </c>
      <c r="D18164" s="107">
        <v>20.95</v>
      </c>
      <c r="E18164" s="107">
        <v>8048</v>
      </c>
    </row>
    <row r="18165" spans="1:5" x14ac:dyDescent="0.3">
      <c r="A18165" s="66">
        <v>42022</v>
      </c>
      <c r="B18165" s="68">
        <v>0.21875</v>
      </c>
      <c r="C18165" t="s">
        <v>120</v>
      </c>
      <c r="D18165" s="107">
        <v>20.83</v>
      </c>
      <c r="E18165" s="107">
        <v>8037</v>
      </c>
    </row>
    <row r="18166" spans="1:5" x14ac:dyDescent="0.3">
      <c r="A18166" s="66">
        <v>42022</v>
      </c>
      <c r="B18166" s="68">
        <v>0.22916666666666666</v>
      </c>
      <c r="C18166" t="s">
        <v>120</v>
      </c>
      <c r="D18166" s="107">
        <v>20.79</v>
      </c>
      <c r="E18166" s="107">
        <v>8082</v>
      </c>
    </row>
    <row r="18167" spans="1:5" x14ac:dyDescent="0.3">
      <c r="A18167" s="66">
        <v>42022</v>
      </c>
      <c r="B18167" s="68">
        <v>0.23958333333333334</v>
      </c>
      <c r="C18167" t="s">
        <v>120</v>
      </c>
      <c r="D18167" s="107">
        <v>20.84</v>
      </c>
      <c r="E18167" s="107">
        <v>8066</v>
      </c>
    </row>
    <row r="18168" spans="1:5" x14ac:dyDescent="0.3">
      <c r="A18168" s="66">
        <v>42022</v>
      </c>
      <c r="B18168" s="68">
        <v>0.25</v>
      </c>
      <c r="C18168" t="s">
        <v>120</v>
      </c>
      <c r="D18168" s="107">
        <v>20.84</v>
      </c>
      <c r="E18168" s="107">
        <v>8063</v>
      </c>
    </row>
    <row r="18169" spans="1:5" x14ac:dyDescent="0.3">
      <c r="A18169" s="66">
        <v>42022</v>
      </c>
      <c r="B18169" s="68">
        <v>0.26041666666666669</v>
      </c>
      <c r="C18169" t="s">
        <v>120</v>
      </c>
      <c r="D18169" s="107">
        <v>20.84</v>
      </c>
      <c r="E18169" s="107">
        <v>8077</v>
      </c>
    </row>
    <row r="18170" spans="1:5" x14ac:dyDescent="0.3">
      <c r="A18170" s="66">
        <v>42022</v>
      </c>
      <c r="B18170" s="68">
        <v>0.27083333333333331</v>
      </c>
      <c r="C18170" t="s">
        <v>120</v>
      </c>
      <c r="D18170" s="107">
        <v>20.83</v>
      </c>
      <c r="E18170" s="107">
        <v>8166</v>
      </c>
    </row>
    <row r="18171" spans="1:5" x14ac:dyDescent="0.3">
      <c r="A18171" s="66">
        <v>42022</v>
      </c>
      <c r="B18171" s="68">
        <v>0.28125</v>
      </c>
      <c r="C18171" t="s">
        <v>120</v>
      </c>
      <c r="D18171" s="107">
        <v>20.8</v>
      </c>
      <c r="E18171" s="107">
        <v>8199</v>
      </c>
    </row>
    <row r="18172" spans="1:5" x14ac:dyDescent="0.3">
      <c r="A18172" s="66">
        <v>42022</v>
      </c>
      <c r="B18172" s="68">
        <v>0.29166666666666669</v>
      </c>
      <c r="C18172" t="s">
        <v>120</v>
      </c>
      <c r="D18172" s="107">
        <v>20.74</v>
      </c>
      <c r="E18172" s="107">
        <v>8264</v>
      </c>
    </row>
    <row r="18173" spans="1:5" x14ac:dyDescent="0.3">
      <c r="A18173" s="66">
        <v>42022</v>
      </c>
      <c r="B18173" s="68">
        <v>0.30208333333333331</v>
      </c>
      <c r="C18173" t="s">
        <v>120</v>
      </c>
      <c r="D18173" s="107">
        <v>20.73</v>
      </c>
      <c r="E18173" s="107">
        <v>8207</v>
      </c>
    </row>
    <row r="18174" spans="1:5" x14ac:dyDescent="0.3">
      <c r="A18174" s="66">
        <v>42022</v>
      </c>
      <c r="B18174" s="68">
        <v>0.3125</v>
      </c>
      <c r="C18174" t="s">
        <v>120</v>
      </c>
      <c r="D18174" s="107">
        <v>20.76</v>
      </c>
      <c r="E18174" s="107">
        <v>8151</v>
      </c>
    </row>
    <row r="18175" spans="1:5" x14ac:dyDescent="0.3">
      <c r="A18175" s="66">
        <v>42022</v>
      </c>
      <c r="B18175" s="68">
        <v>0.32291666666666669</v>
      </c>
      <c r="C18175" t="s">
        <v>120</v>
      </c>
      <c r="D18175" s="107">
        <v>20.79</v>
      </c>
      <c r="E18175" s="107">
        <v>7981</v>
      </c>
    </row>
    <row r="18176" spans="1:5" x14ac:dyDescent="0.3">
      <c r="A18176" s="66">
        <v>42022</v>
      </c>
      <c r="B18176" s="68">
        <v>0.33333333333333331</v>
      </c>
      <c r="C18176" t="s">
        <v>120</v>
      </c>
      <c r="D18176" s="107">
        <v>20.79</v>
      </c>
      <c r="E18176" s="107">
        <v>7684</v>
      </c>
    </row>
    <row r="18177" spans="1:5" x14ac:dyDescent="0.3">
      <c r="A18177" s="66">
        <v>42022</v>
      </c>
      <c r="B18177" s="68">
        <v>0.34375</v>
      </c>
      <c r="C18177" t="s">
        <v>120</v>
      </c>
      <c r="D18177" s="107">
        <v>20.77</v>
      </c>
      <c r="E18177" s="107">
        <v>7496</v>
      </c>
    </row>
    <row r="18178" spans="1:5" x14ac:dyDescent="0.3">
      <c r="A18178" s="66">
        <v>42022</v>
      </c>
      <c r="B18178" s="68">
        <v>0.35416666666666669</v>
      </c>
      <c r="C18178" t="s">
        <v>120</v>
      </c>
      <c r="D18178" s="107">
        <v>20.75</v>
      </c>
      <c r="E18178" s="107">
        <v>7394</v>
      </c>
    </row>
    <row r="18179" spans="1:5" x14ac:dyDescent="0.3">
      <c r="A18179" s="66">
        <v>42022</v>
      </c>
      <c r="B18179" s="68">
        <v>0.36458333333333331</v>
      </c>
      <c r="C18179" t="s">
        <v>120</v>
      </c>
      <c r="D18179" s="107">
        <v>20.73</v>
      </c>
      <c r="E18179" s="107">
        <v>7366</v>
      </c>
    </row>
    <row r="18180" spans="1:5" x14ac:dyDescent="0.3">
      <c r="A18180" s="66">
        <v>42022</v>
      </c>
      <c r="B18180" s="68">
        <v>0.375</v>
      </c>
      <c r="C18180" t="s">
        <v>120</v>
      </c>
      <c r="D18180" s="107">
        <v>20.63</v>
      </c>
      <c r="E18180" s="107">
        <v>7388</v>
      </c>
    </row>
    <row r="18181" spans="1:5" x14ac:dyDescent="0.3">
      <c r="A18181" s="66">
        <v>42022</v>
      </c>
      <c r="B18181" s="68">
        <v>0.38541666666666669</v>
      </c>
      <c r="C18181" t="s">
        <v>120</v>
      </c>
      <c r="D18181" s="107">
        <v>20.53</v>
      </c>
      <c r="E18181" s="107">
        <v>7647</v>
      </c>
    </row>
    <row r="18182" spans="1:5" x14ac:dyDescent="0.3">
      <c r="A18182" s="66">
        <v>42022</v>
      </c>
      <c r="B18182" s="68">
        <v>0.39583333333333331</v>
      </c>
      <c r="C18182" t="s">
        <v>120</v>
      </c>
      <c r="D18182" s="107">
        <v>20.54</v>
      </c>
      <c r="E18182" s="107">
        <v>7710</v>
      </c>
    </row>
    <row r="18183" spans="1:5" x14ac:dyDescent="0.3">
      <c r="A18183" s="66">
        <v>42022</v>
      </c>
      <c r="B18183" s="68">
        <v>0.40625</v>
      </c>
      <c r="C18183" t="s">
        <v>120</v>
      </c>
      <c r="D18183" s="107">
        <v>20.49</v>
      </c>
      <c r="E18183" s="107">
        <v>8217</v>
      </c>
    </row>
    <row r="18184" spans="1:5" x14ac:dyDescent="0.3">
      <c r="A18184" s="66">
        <v>42022</v>
      </c>
      <c r="B18184" s="68">
        <v>0.41666666666666669</v>
      </c>
      <c r="C18184" t="s">
        <v>120</v>
      </c>
      <c r="D18184" s="107">
        <v>20.440000000000001</v>
      </c>
      <c r="E18184" s="107">
        <v>9154</v>
      </c>
    </row>
    <row r="18185" spans="1:5" x14ac:dyDescent="0.3">
      <c r="A18185" s="66">
        <v>42022</v>
      </c>
      <c r="B18185" s="68">
        <v>0.42708333333333331</v>
      </c>
      <c r="C18185" t="s">
        <v>120</v>
      </c>
      <c r="D18185" s="107">
        <v>20.420000000000002</v>
      </c>
      <c r="E18185" s="107">
        <v>9129</v>
      </c>
    </row>
    <row r="18186" spans="1:5" x14ac:dyDescent="0.3">
      <c r="A18186" s="66">
        <v>42022</v>
      </c>
      <c r="B18186" s="68">
        <v>0.4375</v>
      </c>
      <c r="C18186" t="s">
        <v>120</v>
      </c>
      <c r="D18186" s="107">
        <v>20.38</v>
      </c>
      <c r="E18186" s="107">
        <v>8927</v>
      </c>
    </row>
    <row r="18187" spans="1:5" x14ac:dyDescent="0.3">
      <c r="A18187" s="66">
        <v>42022</v>
      </c>
      <c r="B18187" s="68">
        <v>0.44791666666666669</v>
      </c>
      <c r="C18187" t="s">
        <v>120</v>
      </c>
      <c r="D18187" s="107">
        <v>20.309999999999999</v>
      </c>
      <c r="E18187" s="107">
        <v>8777</v>
      </c>
    </row>
    <row r="18188" spans="1:5" x14ac:dyDescent="0.3">
      <c r="A18188" s="66">
        <v>42022</v>
      </c>
      <c r="B18188" s="68">
        <v>0.45833333333333331</v>
      </c>
      <c r="C18188" t="s">
        <v>120</v>
      </c>
      <c r="D18188" s="107">
        <v>20.190000000000001</v>
      </c>
      <c r="E18188" s="107">
        <v>9736</v>
      </c>
    </row>
    <row r="18189" spans="1:5" x14ac:dyDescent="0.3">
      <c r="A18189" s="66">
        <v>42022</v>
      </c>
      <c r="B18189" s="68">
        <v>0.46875</v>
      </c>
      <c r="C18189" t="s">
        <v>120</v>
      </c>
      <c r="D18189" s="107">
        <v>20.13</v>
      </c>
      <c r="E18189" s="107">
        <v>10176</v>
      </c>
    </row>
    <row r="18190" spans="1:5" x14ac:dyDescent="0.3">
      <c r="A18190" s="66">
        <v>42022</v>
      </c>
      <c r="B18190" s="68">
        <v>0.47916666666666669</v>
      </c>
      <c r="C18190" t="s">
        <v>120</v>
      </c>
      <c r="D18190" s="107">
        <v>20.11</v>
      </c>
      <c r="E18190" s="107">
        <v>10431</v>
      </c>
    </row>
    <row r="18191" spans="1:5" x14ac:dyDescent="0.3">
      <c r="A18191" s="66">
        <v>42022</v>
      </c>
      <c r="B18191" s="68">
        <v>0.48958333333333331</v>
      </c>
      <c r="C18191" t="s">
        <v>120</v>
      </c>
      <c r="D18191" s="107">
        <v>20.079999999999998</v>
      </c>
      <c r="E18191" s="107">
        <v>10430</v>
      </c>
    </row>
    <row r="18192" spans="1:5" x14ac:dyDescent="0.3">
      <c r="A18192" s="66">
        <v>42023</v>
      </c>
      <c r="B18192" s="68">
        <v>0.5</v>
      </c>
      <c r="C18192" t="s">
        <v>119</v>
      </c>
      <c r="D18192" s="107">
        <v>20.07</v>
      </c>
      <c r="E18192" s="107">
        <v>10608</v>
      </c>
    </row>
    <row r="18193" spans="1:5" x14ac:dyDescent="0.3">
      <c r="A18193" s="66">
        <v>42023</v>
      </c>
      <c r="B18193" s="68">
        <v>0.51041666666666663</v>
      </c>
      <c r="C18193" t="s">
        <v>119</v>
      </c>
      <c r="D18193" s="107">
        <v>20.059999999999999</v>
      </c>
      <c r="E18193" s="107">
        <v>10870</v>
      </c>
    </row>
    <row r="18194" spans="1:5" x14ac:dyDescent="0.3">
      <c r="A18194" s="66">
        <v>42023</v>
      </c>
      <c r="B18194" s="68">
        <v>0.52083333333333337</v>
      </c>
      <c r="C18194" t="s">
        <v>119</v>
      </c>
      <c r="D18194" s="107">
        <v>20.04</v>
      </c>
      <c r="E18194" s="107">
        <v>10817</v>
      </c>
    </row>
    <row r="18195" spans="1:5" x14ac:dyDescent="0.3">
      <c r="A18195" s="66">
        <v>42023</v>
      </c>
      <c r="B18195" s="68">
        <v>0.53125</v>
      </c>
      <c r="C18195" t="s">
        <v>119</v>
      </c>
      <c r="D18195" s="107">
        <v>20.04</v>
      </c>
      <c r="E18195" s="107">
        <v>10781</v>
      </c>
    </row>
    <row r="18196" spans="1:5" x14ac:dyDescent="0.3">
      <c r="A18196" s="66">
        <v>42023</v>
      </c>
      <c r="B18196" s="68">
        <v>4.1666666666666664E-2</v>
      </c>
      <c r="C18196" t="s">
        <v>119</v>
      </c>
      <c r="D18196" s="107">
        <v>20.059999999999999</v>
      </c>
      <c r="E18196" s="107">
        <v>10762</v>
      </c>
    </row>
    <row r="18197" spans="1:5" x14ac:dyDescent="0.3">
      <c r="A18197" s="66">
        <v>42023</v>
      </c>
      <c r="B18197" s="68">
        <v>5.2083333333333336E-2</v>
      </c>
      <c r="C18197" t="s">
        <v>119</v>
      </c>
      <c r="D18197" s="107">
        <v>20.03</v>
      </c>
      <c r="E18197" s="107">
        <v>10716</v>
      </c>
    </row>
    <row r="18198" spans="1:5" x14ac:dyDescent="0.3">
      <c r="A18198" s="66">
        <v>42023</v>
      </c>
      <c r="B18198" s="68">
        <v>6.25E-2</v>
      </c>
      <c r="C18198" t="s">
        <v>119</v>
      </c>
      <c r="D18198" s="107">
        <v>20.02</v>
      </c>
      <c r="E18198" s="107">
        <v>10639</v>
      </c>
    </row>
    <row r="18199" spans="1:5" x14ac:dyDescent="0.3">
      <c r="A18199" s="66">
        <v>42023</v>
      </c>
      <c r="B18199" s="68">
        <v>7.2916666666666671E-2</v>
      </c>
      <c r="C18199" t="s">
        <v>119</v>
      </c>
      <c r="D18199" s="107">
        <v>20.010000000000002</v>
      </c>
      <c r="E18199" s="107">
        <v>10734</v>
      </c>
    </row>
    <row r="18200" spans="1:5" x14ac:dyDescent="0.3">
      <c r="A18200" s="66">
        <v>42023</v>
      </c>
      <c r="B18200" s="68">
        <v>8.3333333333333329E-2</v>
      </c>
      <c r="C18200" t="s">
        <v>119</v>
      </c>
      <c r="D18200" s="107">
        <v>19.95</v>
      </c>
      <c r="E18200" s="107">
        <v>10771</v>
      </c>
    </row>
    <row r="18201" spans="1:5" x14ac:dyDescent="0.3">
      <c r="A18201" s="66">
        <v>42023</v>
      </c>
      <c r="B18201" s="68">
        <v>9.375E-2</v>
      </c>
      <c r="C18201" t="s">
        <v>119</v>
      </c>
      <c r="D18201" s="107">
        <v>19.87</v>
      </c>
      <c r="E18201" s="107">
        <v>10530</v>
      </c>
    </row>
    <row r="18202" spans="1:5" x14ac:dyDescent="0.3">
      <c r="A18202" s="66">
        <v>42023</v>
      </c>
      <c r="B18202" s="68">
        <v>0.10416666666666667</v>
      </c>
      <c r="C18202" t="s">
        <v>119</v>
      </c>
      <c r="D18202" s="107">
        <v>19.690000000000001</v>
      </c>
      <c r="E18202" s="107">
        <v>10121</v>
      </c>
    </row>
    <row r="18203" spans="1:5" x14ac:dyDescent="0.3">
      <c r="A18203" s="66">
        <v>42023</v>
      </c>
      <c r="B18203" s="68">
        <v>0.11458333333333333</v>
      </c>
      <c r="C18203" t="s">
        <v>119</v>
      </c>
      <c r="D18203" s="107">
        <v>19.59</v>
      </c>
      <c r="E18203" s="107">
        <v>9340</v>
      </c>
    </row>
    <row r="18204" spans="1:5" x14ac:dyDescent="0.3">
      <c r="A18204" s="66">
        <v>42023</v>
      </c>
      <c r="B18204" s="68">
        <v>0.125</v>
      </c>
      <c r="C18204" t="s">
        <v>119</v>
      </c>
      <c r="D18204" s="107">
        <v>19.670000000000002</v>
      </c>
      <c r="E18204" s="107">
        <v>8849</v>
      </c>
    </row>
    <row r="18205" spans="1:5" x14ac:dyDescent="0.3">
      <c r="A18205" s="66">
        <v>42023</v>
      </c>
      <c r="B18205" s="68">
        <v>0.13541666666666666</v>
      </c>
      <c r="C18205" t="s">
        <v>119</v>
      </c>
      <c r="D18205" s="107">
        <v>19.739999999999998</v>
      </c>
      <c r="E18205" s="107">
        <v>8670</v>
      </c>
    </row>
    <row r="18206" spans="1:5" x14ac:dyDescent="0.3">
      <c r="A18206" s="66">
        <v>42023</v>
      </c>
      <c r="B18206" s="68">
        <v>0.14583333333333334</v>
      </c>
      <c r="C18206" t="s">
        <v>119</v>
      </c>
      <c r="D18206" s="107">
        <v>19.7</v>
      </c>
      <c r="E18206" s="107">
        <v>8534</v>
      </c>
    </row>
    <row r="18207" spans="1:5" x14ac:dyDescent="0.3">
      <c r="A18207" s="66">
        <v>42023</v>
      </c>
      <c r="B18207" s="68">
        <v>0.15625</v>
      </c>
      <c r="C18207" t="s">
        <v>119</v>
      </c>
      <c r="D18207" s="107">
        <v>19.66</v>
      </c>
      <c r="E18207" s="107">
        <v>8507</v>
      </c>
    </row>
    <row r="18208" spans="1:5" x14ac:dyDescent="0.3">
      <c r="A18208" s="66">
        <v>42023</v>
      </c>
      <c r="B18208" s="68">
        <v>0.16666666666666666</v>
      </c>
      <c r="C18208" t="s">
        <v>119</v>
      </c>
      <c r="D18208" s="107">
        <v>19.72</v>
      </c>
      <c r="E18208" s="107">
        <v>8752</v>
      </c>
    </row>
    <row r="18209" spans="1:5" x14ac:dyDescent="0.3">
      <c r="A18209" s="66">
        <v>42023</v>
      </c>
      <c r="B18209" s="68">
        <v>0.17708333333333334</v>
      </c>
      <c r="C18209" t="s">
        <v>119</v>
      </c>
      <c r="D18209" s="107">
        <v>19.66</v>
      </c>
      <c r="E18209" s="107">
        <v>8655</v>
      </c>
    </row>
    <row r="18210" spans="1:5" x14ac:dyDescent="0.3">
      <c r="A18210" s="66">
        <v>42023</v>
      </c>
      <c r="B18210" s="68">
        <v>0.1875</v>
      </c>
      <c r="C18210" t="s">
        <v>119</v>
      </c>
      <c r="D18210" s="107">
        <v>19.62</v>
      </c>
      <c r="E18210" s="107">
        <v>8716</v>
      </c>
    </row>
    <row r="18211" spans="1:5" x14ac:dyDescent="0.3">
      <c r="A18211" s="66">
        <v>42023</v>
      </c>
      <c r="B18211" s="68">
        <v>0.19791666666666666</v>
      </c>
      <c r="C18211" t="s">
        <v>119</v>
      </c>
      <c r="D18211" s="107">
        <v>19.5</v>
      </c>
      <c r="E18211" s="107">
        <v>8651</v>
      </c>
    </row>
    <row r="18212" spans="1:5" x14ac:dyDescent="0.3">
      <c r="A18212" s="66">
        <v>42023</v>
      </c>
      <c r="B18212" s="68">
        <v>0.20833333333333334</v>
      </c>
      <c r="C18212" t="s">
        <v>119</v>
      </c>
      <c r="D18212" s="107">
        <v>19.37</v>
      </c>
      <c r="E18212" s="107">
        <v>8536</v>
      </c>
    </row>
    <row r="18213" spans="1:5" x14ac:dyDescent="0.3">
      <c r="A18213" s="66">
        <v>42023</v>
      </c>
      <c r="B18213" s="68">
        <v>0.21875</v>
      </c>
      <c r="C18213" t="s">
        <v>119</v>
      </c>
      <c r="D18213" s="107">
        <v>19.37</v>
      </c>
      <c r="E18213" s="107">
        <v>8681</v>
      </c>
    </row>
    <row r="18214" spans="1:5" x14ac:dyDescent="0.3">
      <c r="A18214" s="66">
        <v>42023</v>
      </c>
      <c r="B18214" s="68">
        <v>0.22916666666666666</v>
      </c>
      <c r="C18214" t="s">
        <v>119</v>
      </c>
      <c r="D18214" s="107">
        <v>19.170000000000002</v>
      </c>
      <c r="E18214" s="107">
        <v>8517</v>
      </c>
    </row>
    <row r="18215" spans="1:5" x14ac:dyDescent="0.3">
      <c r="A18215" s="66">
        <v>42023</v>
      </c>
      <c r="B18215" s="68">
        <v>0.23958333333333334</v>
      </c>
      <c r="C18215" t="s">
        <v>119</v>
      </c>
      <c r="D18215" s="107">
        <v>19.18</v>
      </c>
      <c r="E18215" s="107">
        <v>8544</v>
      </c>
    </row>
    <row r="18216" spans="1:5" x14ac:dyDescent="0.3">
      <c r="A18216" s="66">
        <v>42023</v>
      </c>
      <c r="B18216" s="68">
        <v>0.25</v>
      </c>
      <c r="C18216" t="s">
        <v>119</v>
      </c>
      <c r="D18216" s="107">
        <v>19.170000000000002</v>
      </c>
      <c r="E18216" s="107">
        <v>8583</v>
      </c>
    </row>
    <row r="18217" spans="1:5" x14ac:dyDescent="0.3">
      <c r="A18217" s="66">
        <v>42023</v>
      </c>
      <c r="B18217" s="68">
        <v>0.26041666666666669</v>
      </c>
      <c r="C18217" t="s">
        <v>119</v>
      </c>
      <c r="D18217" s="107">
        <v>19.22</v>
      </c>
      <c r="E18217" s="107">
        <v>8747</v>
      </c>
    </row>
    <row r="18218" spans="1:5" x14ac:dyDescent="0.3">
      <c r="A18218" s="66">
        <v>42023</v>
      </c>
      <c r="B18218" s="68">
        <v>0.27083333333333331</v>
      </c>
      <c r="C18218" t="s">
        <v>119</v>
      </c>
      <c r="D18218" s="107">
        <v>19.3</v>
      </c>
      <c r="E18218" s="107">
        <v>8949</v>
      </c>
    </row>
    <row r="18219" spans="1:5" x14ac:dyDescent="0.3">
      <c r="A18219" s="66">
        <v>42023</v>
      </c>
      <c r="B18219" s="68">
        <v>0.28125</v>
      </c>
      <c r="C18219" t="s">
        <v>119</v>
      </c>
      <c r="D18219" s="107">
        <v>19.239999999999998</v>
      </c>
      <c r="E18219" s="107">
        <v>9033</v>
      </c>
    </row>
    <row r="18220" spans="1:5" x14ac:dyDescent="0.3">
      <c r="A18220" s="66">
        <v>42023</v>
      </c>
      <c r="B18220" s="68">
        <v>0.29166666666666669</v>
      </c>
      <c r="C18220" t="s">
        <v>119</v>
      </c>
      <c r="D18220" s="107">
        <v>19.14</v>
      </c>
      <c r="E18220" s="107">
        <v>8960</v>
      </c>
    </row>
    <row r="18221" spans="1:5" x14ac:dyDescent="0.3">
      <c r="A18221" s="66">
        <v>42023</v>
      </c>
      <c r="B18221" s="68">
        <v>0.30208333333333331</v>
      </c>
      <c r="C18221" t="s">
        <v>119</v>
      </c>
      <c r="D18221" s="107">
        <v>19.100000000000001</v>
      </c>
      <c r="E18221" s="107">
        <v>8915</v>
      </c>
    </row>
    <row r="18222" spans="1:5" x14ac:dyDescent="0.3">
      <c r="A18222" s="66">
        <v>42023</v>
      </c>
      <c r="B18222" s="68">
        <v>0.3125</v>
      </c>
      <c r="C18222" t="s">
        <v>119</v>
      </c>
      <c r="D18222" s="107">
        <v>19.13</v>
      </c>
      <c r="E18222" s="107">
        <v>8948</v>
      </c>
    </row>
    <row r="18223" spans="1:5" x14ac:dyDescent="0.3">
      <c r="A18223" s="66">
        <v>42023</v>
      </c>
      <c r="B18223" s="68">
        <v>0.32291666666666669</v>
      </c>
      <c r="C18223" t="s">
        <v>119</v>
      </c>
      <c r="D18223" s="107">
        <v>19.13</v>
      </c>
      <c r="E18223" s="107">
        <v>8950</v>
      </c>
    </row>
    <row r="18224" spans="1:5" x14ac:dyDescent="0.3">
      <c r="A18224" s="66">
        <v>42023</v>
      </c>
      <c r="B18224" s="68">
        <v>0.33333333333333331</v>
      </c>
      <c r="C18224" t="s">
        <v>119</v>
      </c>
      <c r="D18224" s="107">
        <v>19.11</v>
      </c>
      <c r="E18224" s="107">
        <v>8917</v>
      </c>
    </row>
    <row r="18225" spans="1:5" x14ac:dyDescent="0.3">
      <c r="A18225" s="66">
        <v>42023</v>
      </c>
      <c r="B18225" s="68">
        <v>0.34375</v>
      </c>
      <c r="C18225" t="s">
        <v>119</v>
      </c>
      <c r="D18225" s="107">
        <v>19.12</v>
      </c>
      <c r="E18225" s="107">
        <v>8878</v>
      </c>
    </row>
    <row r="18226" spans="1:5" x14ac:dyDescent="0.3">
      <c r="A18226" s="66">
        <v>42023</v>
      </c>
      <c r="B18226" s="68">
        <v>0.35416666666666669</v>
      </c>
      <c r="C18226" t="s">
        <v>119</v>
      </c>
      <c r="D18226" s="107">
        <v>19.079999999999998</v>
      </c>
      <c r="E18226" s="107">
        <v>8794</v>
      </c>
    </row>
    <row r="18227" spans="1:5" x14ac:dyDescent="0.3">
      <c r="A18227" s="66">
        <v>42023</v>
      </c>
      <c r="B18227" s="68">
        <v>0.36458333333333331</v>
      </c>
      <c r="C18227" t="s">
        <v>119</v>
      </c>
      <c r="D18227" s="107">
        <v>19.05</v>
      </c>
      <c r="E18227" s="107">
        <v>8741</v>
      </c>
    </row>
    <row r="18228" spans="1:5" x14ac:dyDescent="0.3">
      <c r="A18228" s="66">
        <v>42023</v>
      </c>
      <c r="B18228" s="68">
        <v>0.375</v>
      </c>
      <c r="C18228" t="s">
        <v>119</v>
      </c>
      <c r="D18228" s="107">
        <v>19.03</v>
      </c>
      <c r="E18228" s="107">
        <v>8629</v>
      </c>
    </row>
    <row r="18229" spans="1:5" x14ac:dyDescent="0.3">
      <c r="A18229" s="66">
        <v>42023</v>
      </c>
      <c r="B18229" s="68">
        <v>0.38541666666666669</v>
      </c>
      <c r="C18229" t="s">
        <v>119</v>
      </c>
      <c r="D18229" s="107">
        <v>19.04</v>
      </c>
      <c r="E18229" s="107">
        <v>8485</v>
      </c>
    </row>
    <row r="18230" spans="1:5" x14ac:dyDescent="0.3">
      <c r="A18230" s="66">
        <v>42023</v>
      </c>
      <c r="B18230" s="68">
        <v>0.39583333333333331</v>
      </c>
      <c r="C18230" t="s">
        <v>119</v>
      </c>
      <c r="D18230" s="107">
        <v>19.059999999999999</v>
      </c>
      <c r="E18230" s="107">
        <v>8348</v>
      </c>
    </row>
    <row r="18231" spans="1:5" x14ac:dyDescent="0.3">
      <c r="A18231" s="66">
        <v>42023</v>
      </c>
      <c r="B18231" s="68">
        <v>0.40625</v>
      </c>
      <c r="C18231" t="s">
        <v>119</v>
      </c>
      <c r="D18231" s="107">
        <v>19.11</v>
      </c>
      <c r="E18231" s="107">
        <v>8167</v>
      </c>
    </row>
    <row r="18232" spans="1:5" x14ac:dyDescent="0.3">
      <c r="A18232" s="66">
        <v>42023</v>
      </c>
      <c r="B18232" s="68">
        <v>0.41666666666666669</v>
      </c>
      <c r="C18232" t="s">
        <v>119</v>
      </c>
      <c r="D18232" s="107">
        <v>19.100000000000001</v>
      </c>
      <c r="E18232" s="107">
        <v>8141</v>
      </c>
    </row>
    <row r="18233" spans="1:5" x14ac:dyDescent="0.3">
      <c r="A18233" s="66">
        <v>42023</v>
      </c>
      <c r="B18233" s="68">
        <v>0.42708333333333331</v>
      </c>
      <c r="C18233" t="s">
        <v>119</v>
      </c>
      <c r="D18233" s="107">
        <v>19.149999999999999</v>
      </c>
      <c r="E18233" s="107">
        <v>8055</v>
      </c>
    </row>
    <row r="18234" spans="1:5" x14ac:dyDescent="0.3">
      <c r="A18234" s="66">
        <v>42023</v>
      </c>
      <c r="B18234" s="68">
        <v>0.4375</v>
      </c>
      <c r="C18234" t="s">
        <v>119</v>
      </c>
      <c r="D18234" s="107">
        <v>19.190000000000001</v>
      </c>
      <c r="E18234" s="107">
        <v>7996</v>
      </c>
    </row>
    <row r="18235" spans="1:5" x14ac:dyDescent="0.3">
      <c r="A18235" s="66">
        <v>42023</v>
      </c>
      <c r="B18235" s="68">
        <v>0.44791666666666669</v>
      </c>
      <c r="C18235" t="s">
        <v>119</v>
      </c>
      <c r="D18235" s="107">
        <v>19.21</v>
      </c>
      <c r="E18235" s="107">
        <v>7947</v>
      </c>
    </row>
    <row r="18236" spans="1:5" x14ac:dyDescent="0.3">
      <c r="A18236" s="66">
        <v>42023</v>
      </c>
      <c r="B18236" s="68">
        <v>0.45833333333333331</v>
      </c>
      <c r="C18236" t="s">
        <v>119</v>
      </c>
      <c r="D18236" s="107">
        <v>19.21</v>
      </c>
      <c r="E18236" s="107">
        <v>7947</v>
      </c>
    </row>
    <row r="18237" spans="1:5" x14ac:dyDescent="0.3">
      <c r="A18237" s="66">
        <v>42023</v>
      </c>
      <c r="B18237" s="68">
        <v>0.46875</v>
      </c>
      <c r="C18237" t="s">
        <v>119</v>
      </c>
      <c r="D18237" s="107">
        <v>19.239999999999998</v>
      </c>
      <c r="E18237" s="107">
        <v>7914</v>
      </c>
    </row>
    <row r="18238" spans="1:5" x14ac:dyDescent="0.3">
      <c r="A18238" s="66">
        <v>42023</v>
      </c>
      <c r="B18238" s="68">
        <v>0.47916666666666669</v>
      </c>
      <c r="C18238" t="s">
        <v>119</v>
      </c>
      <c r="D18238" s="107">
        <v>19.28</v>
      </c>
      <c r="E18238" s="107">
        <v>7898</v>
      </c>
    </row>
    <row r="18239" spans="1:5" x14ac:dyDescent="0.3">
      <c r="A18239" s="66">
        <v>42023</v>
      </c>
      <c r="B18239" s="68">
        <v>0.48958333333333331</v>
      </c>
      <c r="C18239" t="s">
        <v>119</v>
      </c>
      <c r="D18239" s="107">
        <v>19.37</v>
      </c>
      <c r="E18239" s="107">
        <v>7980</v>
      </c>
    </row>
    <row r="18240" spans="1:5" x14ac:dyDescent="0.3">
      <c r="A18240" s="66">
        <v>42023</v>
      </c>
      <c r="B18240" s="68">
        <v>0.5</v>
      </c>
      <c r="C18240" t="s">
        <v>120</v>
      </c>
      <c r="D18240" s="107">
        <v>19.399999999999999</v>
      </c>
      <c r="E18240" s="107">
        <v>7953</v>
      </c>
    </row>
    <row r="18241" spans="1:5" x14ac:dyDescent="0.3">
      <c r="A18241" s="66">
        <v>42023</v>
      </c>
      <c r="B18241" s="68">
        <v>0.51041666666666663</v>
      </c>
      <c r="C18241" t="s">
        <v>120</v>
      </c>
      <c r="D18241" s="107">
        <v>19.45</v>
      </c>
      <c r="E18241" s="107">
        <v>7988</v>
      </c>
    </row>
    <row r="18242" spans="1:5" x14ac:dyDescent="0.3">
      <c r="A18242" s="66">
        <v>42023</v>
      </c>
      <c r="B18242" s="68">
        <v>0.52083333333333337</v>
      </c>
      <c r="C18242" t="s">
        <v>120</v>
      </c>
      <c r="D18242" s="107">
        <v>19.5</v>
      </c>
      <c r="E18242" s="107">
        <v>8098</v>
      </c>
    </row>
    <row r="18243" spans="1:5" x14ac:dyDescent="0.3">
      <c r="A18243" s="66">
        <v>42023</v>
      </c>
      <c r="B18243" s="68">
        <v>0.53125</v>
      </c>
      <c r="C18243" t="s">
        <v>120</v>
      </c>
      <c r="D18243" s="107">
        <v>19.54</v>
      </c>
      <c r="E18243" s="107">
        <v>8253</v>
      </c>
    </row>
    <row r="18244" spans="1:5" x14ac:dyDescent="0.3">
      <c r="A18244" s="66">
        <v>42023</v>
      </c>
      <c r="B18244" s="68">
        <v>4.1666666666666664E-2</v>
      </c>
      <c r="C18244" t="s">
        <v>120</v>
      </c>
      <c r="D18244" s="107">
        <v>19.559999999999999</v>
      </c>
      <c r="E18244" s="107">
        <v>8241</v>
      </c>
    </row>
    <row r="18245" spans="1:5" x14ac:dyDescent="0.3">
      <c r="A18245" s="66">
        <v>42023</v>
      </c>
      <c r="B18245" s="68">
        <v>5.2083333333333336E-2</v>
      </c>
      <c r="C18245" t="s">
        <v>120</v>
      </c>
      <c r="D18245" s="107">
        <v>19.63</v>
      </c>
      <c r="E18245" s="107">
        <v>8338</v>
      </c>
    </row>
    <row r="18246" spans="1:5" x14ac:dyDescent="0.3">
      <c r="A18246" s="66">
        <v>42023</v>
      </c>
      <c r="B18246" s="68">
        <v>6.25E-2</v>
      </c>
      <c r="C18246" t="s">
        <v>120</v>
      </c>
      <c r="D18246" s="107">
        <v>19.7</v>
      </c>
      <c r="E18246" s="107">
        <v>8381</v>
      </c>
    </row>
    <row r="18247" spans="1:5" x14ac:dyDescent="0.3">
      <c r="A18247" s="66">
        <v>42023</v>
      </c>
      <c r="B18247" s="68">
        <v>7.2916666666666671E-2</v>
      </c>
      <c r="C18247" t="s">
        <v>120</v>
      </c>
      <c r="D18247" s="107">
        <v>19.739999999999998</v>
      </c>
      <c r="E18247" s="107">
        <v>8391</v>
      </c>
    </row>
    <row r="18248" spans="1:5" x14ac:dyDescent="0.3">
      <c r="A18248" s="66">
        <v>42023</v>
      </c>
      <c r="B18248" s="68">
        <v>8.3333333333333329E-2</v>
      </c>
      <c r="C18248" t="s">
        <v>120</v>
      </c>
      <c r="D18248" s="107">
        <v>19.79</v>
      </c>
      <c r="E18248" s="107">
        <v>8416</v>
      </c>
    </row>
    <row r="18249" spans="1:5" x14ac:dyDescent="0.3">
      <c r="A18249" s="66">
        <v>42023</v>
      </c>
      <c r="B18249" s="68">
        <v>9.375E-2</v>
      </c>
      <c r="C18249" t="s">
        <v>120</v>
      </c>
      <c r="D18249" s="107">
        <v>19.86</v>
      </c>
      <c r="E18249" s="107">
        <v>8456</v>
      </c>
    </row>
    <row r="18250" spans="1:5" x14ac:dyDescent="0.3">
      <c r="A18250" s="66">
        <v>42023</v>
      </c>
      <c r="B18250" s="68">
        <v>0.10416666666666667</v>
      </c>
      <c r="C18250" t="s">
        <v>120</v>
      </c>
      <c r="D18250" s="107">
        <v>19.899999999999999</v>
      </c>
      <c r="E18250" s="107">
        <v>8474</v>
      </c>
    </row>
    <row r="18251" spans="1:5" x14ac:dyDescent="0.3">
      <c r="A18251" s="66">
        <v>42023</v>
      </c>
      <c r="B18251" s="68">
        <v>0.11458333333333333</v>
      </c>
      <c r="C18251" t="s">
        <v>120</v>
      </c>
      <c r="D18251" s="107">
        <v>19.96</v>
      </c>
      <c r="E18251" s="107">
        <v>8673</v>
      </c>
    </row>
    <row r="18252" spans="1:5" x14ac:dyDescent="0.3">
      <c r="A18252" s="66">
        <v>42023</v>
      </c>
      <c r="B18252" s="68">
        <v>0.125</v>
      </c>
      <c r="C18252" t="s">
        <v>120</v>
      </c>
      <c r="D18252" s="107">
        <v>20.05</v>
      </c>
      <c r="E18252" s="107">
        <v>8798</v>
      </c>
    </row>
    <row r="18253" spans="1:5" x14ac:dyDescent="0.3">
      <c r="A18253" s="66">
        <v>42023</v>
      </c>
      <c r="B18253" s="68">
        <v>0.13541666666666666</v>
      </c>
      <c r="C18253" t="s">
        <v>120</v>
      </c>
      <c r="D18253" s="107">
        <v>20.11</v>
      </c>
      <c r="E18253" s="107">
        <v>8883</v>
      </c>
    </row>
    <row r="18254" spans="1:5" x14ac:dyDescent="0.3">
      <c r="A18254" s="66">
        <v>42023</v>
      </c>
      <c r="B18254" s="68">
        <v>0.14583333333333334</v>
      </c>
      <c r="C18254" t="s">
        <v>120</v>
      </c>
      <c r="D18254" s="107">
        <v>20.170000000000002</v>
      </c>
      <c r="E18254" s="107">
        <v>8867</v>
      </c>
    </row>
    <row r="18255" spans="1:5" x14ac:dyDescent="0.3">
      <c r="A18255" s="66">
        <v>42023</v>
      </c>
      <c r="B18255" s="68">
        <v>0.15625</v>
      </c>
      <c r="C18255" t="s">
        <v>120</v>
      </c>
      <c r="D18255" s="107">
        <v>20.18</v>
      </c>
      <c r="E18255" s="107">
        <v>8875</v>
      </c>
    </row>
    <row r="18256" spans="1:5" x14ac:dyDescent="0.3">
      <c r="A18256" s="66">
        <v>42023</v>
      </c>
      <c r="B18256" s="68">
        <v>0.16666666666666666</v>
      </c>
      <c r="C18256" t="s">
        <v>120</v>
      </c>
      <c r="D18256" s="107">
        <v>20.2</v>
      </c>
      <c r="E18256" s="107">
        <v>8796</v>
      </c>
    </row>
    <row r="18257" spans="1:5" x14ac:dyDescent="0.3">
      <c r="A18257" s="66">
        <v>42023</v>
      </c>
      <c r="B18257" s="68">
        <v>0.17708333333333334</v>
      </c>
      <c r="C18257" t="s">
        <v>120</v>
      </c>
      <c r="D18257" s="107">
        <v>20.190000000000001</v>
      </c>
      <c r="E18257" s="107">
        <v>8813</v>
      </c>
    </row>
    <row r="18258" spans="1:5" x14ac:dyDescent="0.3">
      <c r="A18258" s="66">
        <v>42023</v>
      </c>
      <c r="B18258" s="68">
        <v>0.1875</v>
      </c>
      <c r="C18258" t="s">
        <v>120</v>
      </c>
      <c r="D18258" s="107">
        <v>20.190000000000001</v>
      </c>
      <c r="E18258" s="107">
        <v>8820</v>
      </c>
    </row>
    <row r="18259" spans="1:5" x14ac:dyDescent="0.3">
      <c r="A18259" s="66">
        <v>42023</v>
      </c>
      <c r="B18259" s="68">
        <v>0.19791666666666666</v>
      </c>
      <c r="C18259" t="s">
        <v>120</v>
      </c>
      <c r="D18259" s="107">
        <v>20.2</v>
      </c>
      <c r="E18259" s="107">
        <v>8852</v>
      </c>
    </row>
    <row r="18260" spans="1:5" x14ac:dyDescent="0.3">
      <c r="A18260" s="66">
        <v>42023</v>
      </c>
      <c r="B18260" s="68">
        <v>0.20833333333333334</v>
      </c>
      <c r="C18260" t="s">
        <v>120</v>
      </c>
      <c r="D18260" s="107">
        <v>20.16</v>
      </c>
      <c r="E18260" s="107">
        <v>8915</v>
      </c>
    </row>
    <row r="18261" spans="1:5" x14ac:dyDescent="0.3">
      <c r="A18261" s="66">
        <v>42023</v>
      </c>
      <c r="B18261" s="68">
        <v>0.21875</v>
      </c>
      <c r="C18261" t="s">
        <v>120</v>
      </c>
      <c r="D18261" s="107">
        <v>20.149999999999999</v>
      </c>
      <c r="E18261" s="107">
        <v>9034</v>
      </c>
    </row>
    <row r="18262" spans="1:5" x14ac:dyDescent="0.3">
      <c r="A18262" s="66">
        <v>42023</v>
      </c>
      <c r="B18262" s="68">
        <v>0.22916666666666666</v>
      </c>
      <c r="C18262" t="s">
        <v>120</v>
      </c>
      <c r="D18262" s="107">
        <v>20.12</v>
      </c>
      <c r="E18262" s="107">
        <v>8959</v>
      </c>
    </row>
    <row r="18263" spans="1:5" x14ac:dyDescent="0.3">
      <c r="A18263" s="66">
        <v>42023</v>
      </c>
      <c r="B18263" s="68">
        <v>0.23958333333333334</v>
      </c>
      <c r="C18263" t="s">
        <v>120</v>
      </c>
      <c r="D18263" s="107">
        <v>20.09</v>
      </c>
      <c r="E18263" s="107">
        <v>8772</v>
      </c>
    </row>
    <row r="18264" spans="1:5" x14ac:dyDescent="0.3">
      <c r="A18264" s="66">
        <v>42023</v>
      </c>
      <c r="B18264" s="68">
        <v>0.25</v>
      </c>
      <c r="C18264" t="s">
        <v>120</v>
      </c>
      <c r="D18264" s="107">
        <v>20.04</v>
      </c>
      <c r="E18264" s="107">
        <v>8729</v>
      </c>
    </row>
    <row r="18265" spans="1:5" x14ac:dyDescent="0.3">
      <c r="A18265" s="66">
        <v>42023</v>
      </c>
      <c r="B18265" s="68">
        <v>0.26041666666666669</v>
      </c>
      <c r="C18265" t="s">
        <v>120</v>
      </c>
      <c r="D18265" s="107">
        <v>20.07</v>
      </c>
      <c r="E18265" s="107">
        <v>8671</v>
      </c>
    </row>
    <row r="18266" spans="1:5" x14ac:dyDescent="0.3">
      <c r="A18266" s="66">
        <v>42023</v>
      </c>
      <c r="B18266" s="68">
        <v>0.27083333333333331</v>
      </c>
      <c r="C18266" t="s">
        <v>120</v>
      </c>
      <c r="D18266" s="107">
        <v>20.03</v>
      </c>
      <c r="E18266" s="107">
        <v>8632</v>
      </c>
    </row>
    <row r="18267" spans="1:5" x14ac:dyDescent="0.3">
      <c r="A18267" s="66">
        <v>42023</v>
      </c>
      <c r="B18267" s="68">
        <v>0.28125</v>
      </c>
      <c r="C18267" t="s">
        <v>120</v>
      </c>
      <c r="D18267" s="107">
        <v>19.96</v>
      </c>
      <c r="E18267" s="107">
        <v>8614</v>
      </c>
    </row>
    <row r="18268" spans="1:5" x14ac:dyDescent="0.3">
      <c r="A18268" s="66">
        <v>42023</v>
      </c>
      <c r="B18268" s="68">
        <v>0.29166666666666669</v>
      </c>
      <c r="C18268" t="s">
        <v>120</v>
      </c>
      <c r="D18268" s="107">
        <v>19.77</v>
      </c>
      <c r="E18268" s="107">
        <v>8586</v>
      </c>
    </row>
    <row r="18269" spans="1:5" x14ac:dyDescent="0.3">
      <c r="A18269" s="66">
        <v>42023</v>
      </c>
      <c r="B18269" s="68">
        <v>0.30208333333333331</v>
      </c>
      <c r="C18269" t="s">
        <v>120</v>
      </c>
      <c r="D18269" s="107">
        <v>19.68</v>
      </c>
      <c r="E18269" s="107">
        <v>8580</v>
      </c>
    </row>
    <row r="18270" spans="1:5" x14ac:dyDescent="0.3">
      <c r="A18270" s="66">
        <v>42023</v>
      </c>
      <c r="B18270" s="68">
        <v>0.3125</v>
      </c>
      <c r="C18270" t="s">
        <v>120</v>
      </c>
      <c r="D18270" s="107">
        <v>19.72</v>
      </c>
      <c r="E18270" s="107">
        <v>8609</v>
      </c>
    </row>
    <row r="18271" spans="1:5" x14ac:dyDescent="0.3">
      <c r="A18271" s="66">
        <v>42023</v>
      </c>
      <c r="B18271" s="68">
        <v>0.32291666666666669</v>
      </c>
      <c r="C18271" t="s">
        <v>120</v>
      </c>
      <c r="D18271" s="107">
        <v>19.73</v>
      </c>
      <c r="E18271" s="107">
        <v>8699</v>
      </c>
    </row>
    <row r="18272" spans="1:5" x14ac:dyDescent="0.3">
      <c r="A18272" s="66">
        <v>42023</v>
      </c>
      <c r="B18272" s="68">
        <v>0.33333333333333331</v>
      </c>
      <c r="C18272" t="s">
        <v>120</v>
      </c>
      <c r="D18272" s="107">
        <v>19.739999999999998</v>
      </c>
      <c r="E18272" s="107">
        <v>8816</v>
      </c>
    </row>
    <row r="18273" spans="1:5" x14ac:dyDescent="0.3">
      <c r="A18273" s="66">
        <v>42023</v>
      </c>
      <c r="B18273" s="68">
        <v>0.34375</v>
      </c>
      <c r="C18273" t="s">
        <v>120</v>
      </c>
      <c r="D18273" s="107">
        <v>19.61</v>
      </c>
      <c r="E18273" s="107">
        <v>8852</v>
      </c>
    </row>
    <row r="18274" spans="1:5" x14ac:dyDescent="0.3">
      <c r="A18274" s="66">
        <v>42023</v>
      </c>
      <c r="B18274" s="68">
        <v>0.35416666666666669</v>
      </c>
      <c r="C18274" t="s">
        <v>120</v>
      </c>
      <c r="D18274" s="107">
        <v>19.559999999999999</v>
      </c>
      <c r="E18274" s="107">
        <v>8859</v>
      </c>
    </row>
    <row r="18275" spans="1:5" x14ac:dyDescent="0.3">
      <c r="A18275" s="66">
        <v>42023</v>
      </c>
      <c r="B18275" s="68">
        <v>0.36458333333333331</v>
      </c>
      <c r="C18275" t="s">
        <v>120</v>
      </c>
      <c r="D18275" s="107">
        <v>19.53</v>
      </c>
      <c r="E18275" s="107">
        <v>8781</v>
      </c>
    </row>
    <row r="18276" spans="1:5" x14ac:dyDescent="0.3">
      <c r="A18276" s="66">
        <v>42023</v>
      </c>
      <c r="B18276" s="68">
        <v>0.375</v>
      </c>
      <c r="C18276" t="s">
        <v>120</v>
      </c>
      <c r="D18276" s="107">
        <v>19.559999999999999</v>
      </c>
      <c r="E18276" s="107">
        <v>8706</v>
      </c>
    </row>
    <row r="18277" spans="1:5" x14ac:dyDescent="0.3">
      <c r="A18277" s="66">
        <v>42023</v>
      </c>
      <c r="B18277" s="68">
        <v>0.38541666666666669</v>
      </c>
      <c r="C18277" t="s">
        <v>120</v>
      </c>
      <c r="D18277" s="107">
        <v>19.63</v>
      </c>
      <c r="E18277" s="107">
        <v>8761</v>
      </c>
    </row>
    <row r="18278" spans="1:5" x14ac:dyDescent="0.3">
      <c r="A18278" s="66">
        <v>42023</v>
      </c>
      <c r="B18278" s="68">
        <v>0.39583333333333331</v>
      </c>
      <c r="C18278" t="s">
        <v>120</v>
      </c>
      <c r="D18278" s="107">
        <v>19.62</v>
      </c>
      <c r="E18278" s="107">
        <v>8737</v>
      </c>
    </row>
    <row r="18279" spans="1:5" x14ac:dyDescent="0.3">
      <c r="A18279" s="66">
        <v>42023</v>
      </c>
      <c r="B18279" s="68">
        <v>0.40625</v>
      </c>
      <c r="C18279" t="s">
        <v>120</v>
      </c>
      <c r="D18279" s="107">
        <v>19.64</v>
      </c>
      <c r="E18279" s="107">
        <v>9074</v>
      </c>
    </row>
    <row r="18280" spans="1:5" x14ac:dyDescent="0.3">
      <c r="A18280" s="66">
        <v>42023</v>
      </c>
      <c r="B18280" s="68">
        <v>0.41666666666666669</v>
      </c>
      <c r="C18280" t="s">
        <v>120</v>
      </c>
      <c r="D18280" s="107">
        <v>19.690000000000001</v>
      </c>
      <c r="E18280" s="107">
        <v>10433</v>
      </c>
    </row>
    <row r="18281" spans="1:5" x14ac:dyDescent="0.3">
      <c r="A18281" s="66">
        <v>42023</v>
      </c>
      <c r="B18281" s="68">
        <v>0.42708333333333331</v>
      </c>
      <c r="C18281" t="s">
        <v>120</v>
      </c>
      <c r="D18281" s="107">
        <v>19.649999999999999</v>
      </c>
      <c r="E18281" s="107">
        <v>10510</v>
      </c>
    </row>
    <row r="18282" spans="1:5" x14ac:dyDescent="0.3">
      <c r="A18282" s="66">
        <v>42023</v>
      </c>
      <c r="B18282" s="68">
        <v>0.4375</v>
      </c>
      <c r="C18282" t="s">
        <v>120</v>
      </c>
      <c r="D18282" s="107">
        <v>19.61</v>
      </c>
      <c r="E18282" s="107">
        <v>10694</v>
      </c>
    </row>
    <row r="18283" spans="1:5" x14ac:dyDescent="0.3">
      <c r="A18283" s="66">
        <v>42023</v>
      </c>
      <c r="B18283" s="68">
        <v>0.44791666666666669</v>
      </c>
      <c r="C18283" t="s">
        <v>120</v>
      </c>
      <c r="D18283" s="107">
        <v>19.600000000000001</v>
      </c>
      <c r="E18283" s="107">
        <v>10931</v>
      </c>
    </row>
    <row r="18284" spans="1:5" x14ac:dyDescent="0.3">
      <c r="A18284" s="66">
        <v>42023</v>
      </c>
      <c r="B18284" s="68">
        <v>0.45833333333333331</v>
      </c>
      <c r="C18284" t="s">
        <v>120</v>
      </c>
      <c r="D18284" s="107">
        <v>19.57</v>
      </c>
      <c r="E18284" s="107">
        <v>11034</v>
      </c>
    </row>
    <row r="18285" spans="1:5" x14ac:dyDescent="0.3">
      <c r="A18285" s="66">
        <v>42023</v>
      </c>
      <c r="B18285" s="68">
        <v>0.46875</v>
      </c>
      <c r="C18285" t="s">
        <v>120</v>
      </c>
      <c r="D18285" s="107">
        <v>19.38</v>
      </c>
      <c r="E18285" s="107">
        <v>11008</v>
      </c>
    </row>
    <row r="18286" spans="1:5" x14ac:dyDescent="0.3">
      <c r="A18286" s="66">
        <v>42023</v>
      </c>
      <c r="B18286" s="68">
        <v>0.47916666666666669</v>
      </c>
      <c r="C18286" t="s">
        <v>120</v>
      </c>
      <c r="D18286" s="107">
        <v>19.510000000000002</v>
      </c>
      <c r="E18286" s="107">
        <v>11200</v>
      </c>
    </row>
    <row r="18287" spans="1:5" x14ac:dyDescent="0.3">
      <c r="A18287" s="66">
        <v>42023</v>
      </c>
      <c r="B18287" s="68">
        <v>0.48958333333333331</v>
      </c>
      <c r="C18287" t="s">
        <v>120</v>
      </c>
      <c r="D18287" s="107">
        <v>19.53</v>
      </c>
      <c r="E18287" s="107">
        <v>11701</v>
      </c>
    </row>
    <row r="18288" spans="1:5" x14ac:dyDescent="0.3">
      <c r="A18288" s="66">
        <v>42024</v>
      </c>
      <c r="B18288" s="68">
        <v>0.5</v>
      </c>
      <c r="C18288" t="s">
        <v>119</v>
      </c>
      <c r="D18288" s="107">
        <v>19.579999999999998</v>
      </c>
      <c r="E18288" s="107">
        <v>11919</v>
      </c>
    </row>
    <row r="18289" spans="1:5" x14ac:dyDescent="0.3">
      <c r="A18289" s="66">
        <v>42024</v>
      </c>
      <c r="B18289" s="68">
        <v>0.51041666666666663</v>
      </c>
      <c r="C18289" t="s">
        <v>119</v>
      </c>
      <c r="D18289" s="107">
        <v>19.48</v>
      </c>
      <c r="E18289" s="107">
        <v>12075</v>
      </c>
    </row>
    <row r="18290" spans="1:5" x14ac:dyDescent="0.3">
      <c r="A18290" s="66">
        <v>42024</v>
      </c>
      <c r="B18290" s="68">
        <v>0.52083333333333337</v>
      </c>
      <c r="C18290" t="s">
        <v>119</v>
      </c>
      <c r="D18290" s="107">
        <v>19.399999999999999</v>
      </c>
      <c r="E18290" s="107">
        <v>11731</v>
      </c>
    </row>
    <row r="18291" spans="1:5" x14ac:dyDescent="0.3">
      <c r="A18291" s="66">
        <v>42024</v>
      </c>
      <c r="B18291" s="68">
        <v>0.53125</v>
      </c>
      <c r="C18291" t="s">
        <v>119</v>
      </c>
      <c r="D18291" s="107">
        <v>19.45</v>
      </c>
      <c r="E18291" s="107">
        <v>11652</v>
      </c>
    </row>
    <row r="18292" spans="1:5" x14ac:dyDescent="0.3">
      <c r="A18292" s="66">
        <v>42024</v>
      </c>
      <c r="B18292" s="68">
        <v>4.1666666666666664E-2</v>
      </c>
      <c r="C18292" t="s">
        <v>119</v>
      </c>
      <c r="D18292" s="107">
        <v>19.52</v>
      </c>
      <c r="E18292" s="107">
        <v>11985</v>
      </c>
    </row>
    <row r="18293" spans="1:5" x14ac:dyDescent="0.3">
      <c r="A18293" s="66">
        <v>42024</v>
      </c>
      <c r="B18293" s="68">
        <v>5.2083333333333336E-2</v>
      </c>
      <c r="C18293" t="s">
        <v>119</v>
      </c>
      <c r="D18293" s="107">
        <v>19.510000000000002</v>
      </c>
      <c r="E18293" s="107">
        <v>12136</v>
      </c>
    </row>
    <row r="18294" spans="1:5" x14ac:dyDescent="0.3">
      <c r="A18294" s="66">
        <v>42024</v>
      </c>
      <c r="B18294" s="68">
        <v>6.25E-2</v>
      </c>
      <c r="C18294" t="s">
        <v>119</v>
      </c>
      <c r="D18294" s="107">
        <v>19.57</v>
      </c>
      <c r="E18294" s="107">
        <v>12350</v>
      </c>
    </row>
    <row r="18295" spans="1:5" x14ac:dyDescent="0.3">
      <c r="A18295" s="66">
        <v>42024</v>
      </c>
      <c r="B18295" s="68">
        <v>7.2916666666666671E-2</v>
      </c>
      <c r="C18295" t="s">
        <v>119</v>
      </c>
      <c r="D18295" s="107">
        <v>19.52</v>
      </c>
      <c r="E18295" s="107">
        <v>12401</v>
      </c>
    </row>
    <row r="18296" spans="1:5" x14ac:dyDescent="0.3">
      <c r="A18296" s="66">
        <v>42024</v>
      </c>
      <c r="B18296" s="68">
        <v>8.3333333333333329E-2</v>
      </c>
      <c r="C18296" t="s">
        <v>119</v>
      </c>
      <c r="D18296" s="107">
        <v>19.48</v>
      </c>
      <c r="E18296" s="107">
        <v>12510</v>
      </c>
    </row>
    <row r="18297" spans="1:5" x14ac:dyDescent="0.3">
      <c r="A18297" s="66">
        <v>42024</v>
      </c>
      <c r="B18297" s="68">
        <v>9.375E-2</v>
      </c>
      <c r="C18297" t="s">
        <v>119</v>
      </c>
      <c r="D18297" s="107">
        <v>19.48</v>
      </c>
      <c r="E18297" s="107">
        <v>12476</v>
      </c>
    </row>
    <row r="18298" spans="1:5" x14ac:dyDescent="0.3">
      <c r="A18298" s="66">
        <v>42024</v>
      </c>
      <c r="B18298" s="68">
        <v>0.10416666666666667</v>
      </c>
      <c r="C18298" t="s">
        <v>119</v>
      </c>
      <c r="D18298" s="107">
        <v>19.48</v>
      </c>
      <c r="E18298" s="107">
        <v>12643</v>
      </c>
    </row>
    <row r="18299" spans="1:5" x14ac:dyDescent="0.3">
      <c r="A18299" s="66">
        <v>42024</v>
      </c>
      <c r="B18299" s="68">
        <v>0.11458333333333333</v>
      </c>
      <c r="C18299" t="s">
        <v>119</v>
      </c>
      <c r="D18299" s="107">
        <v>19.440000000000001</v>
      </c>
      <c r="E18299" s="107">
        <v>12850</v>
      </c>
    </row>
    <row r="18300" spans="1:5" x14ac:dyDescent="0.3">
      <c r="A18300" s="66">
        <v>42024</v>
      </c>
      <c r="B18300" s="68">
        <v>0.125</v>
      </c>
      <c r="C18300" t="s">
        <v>119</v>
      </c>
      <c r="D18300" s="107">
        <v>19.489999999999998</v>
      </c>
      <c r="E18300" s="107">
        <v>13035</v>
      </c>
    </row>
    <row r="18301" spans="1:5" x14ac:dyDescent="0.3">
      <c r="A18301" s="66">
        <v>42024</v>
      </c>
      <c r="B18301" s="68">
        <v>0.13541666666666666</v>
      </c>
      <c r="C18301" t="s">
        <v>119</v>
      </c>
      <c r="D18301" s="107">
        <v>19.68</v>
      </c>
      <c r="E18301" s="107">
        <v>13264</v>
      </c>
    </row>
    <row r="18302" spans="1:5" x14ac:dyDescent="0.3">
      <c r="A18302" s="66">
        <v>42024</v>
      </c>
      <c r="B18302" s="68">
        <v>0.14583333333333334</v>
      </c>
      <c r="C18302" t="s">
        <v>119</v>
      </c>
      <c r="D18302" s="107">
        <v>19.760000000000002</v>
      </c>
      <c r="E18302" s="107">
        <v>13338</v>
      </c>
    </row>
    <row r="18303" spans="1:5" x14ac:dyDescent="0.3">
      <c r="A18303" s="66">
        <v>42024</v>
      </c>
      <c r="B18303" s="68">
        <v>0.15625</v>
      </c>
      <c r="C18303" t="s">
        <v>119</v>
      </c>
      <c r="D18303" s="107">
        <v>19.690000000000001</v>
      </c>
      <c r="E18303" s="107">
        <v>13256</v>
      </c>
    </row>
    <row r="18304" spans="1:5" x14ac:dyDescent="0.3">
      <c r="A18304" s="66">
        <v>42024</v>
      </c>
      <c r="B18304" s="68">
        <v>0.16666666666666666</v>
      </c>
      <c r="C18304" t="s">
        <v>119</v>
      </c>
      <c r="D18304" s="107">
        <v>19.440000000000001</v>
      </c>
      <c r="E18304" s="107">
        <v>13002</v>
      </c>
    </row>
    <row r="18305" spans="1:5" x14ac:dyDescent="0.3">
      <c r="A18305" s="66">
        <v>42024</v>
      </c>
      <c r="B18305" s="68">
        <v>0.17708333333333334</v>
      </c>
      <c r="C18305" t="s">
        <v>119</v>
      </c>
      <c r="D18305" s="107">
        <v>19.09</v>
      </c>
      <c r="E18305" s="107">
        <v>12680</v>
      </c>
    </row>
    <row r="18306" spans="1:5" x14ac:dyDescent="0.3">
      <c r="A18306" s="66">
        <v>42024</v>
      </c>
      <c r="B18306" s="68">
        <v>0.1875</v>
      </c>
      <c r="C18306" t="s">
        <v>119</v>
      </c>
      <c r="D18306" s="107">
        <v>19.28</v>
      </c>
      <c r="E18306" s="107">
        <v>12579</v>
      </c>
    </row>
    <row r="18307" spans="1:5" x14ac:dyDescent="0.3">
      <c r="A18307" s="66">
        <v>42024</v>
      </c>
      <c r="B18307" s="68">
        <v>0.19791666666666666</v>
      </c>
      <c r="C18307" t="s">
        <v>119</v>
      </c>
      <c r="D18307" s="107">
        <v>19.510000000000002</v>
      </c>
      <c r="E18307" s="107">
        <v>13053</v>
      </c>
    </row>
    <row r="18308" spans="1:5" x14ac:dyDescent="0.3">
      <c r="A18308" s="66">
        <v>42024</v>
      </c>
      <c r="B18308" s="68">
        <v>0.20833333333333334</v>
      </c>
      <c r="C18308" t="s">
        <v>119</v>
      </c>
      <c r="D18308" s="107">
        <v>19.52</v>
      </c>
      <c r="E18308" s="107">
        <v>13180</v>
      </c>
    </row>
    <row r="18309" spans="1:5" x14ac:dyDescent="0.3">
      <c r="A18309" s="66">
        <v>42024</v>
      </c>
      <c r="B18309" s="68">
        <v>0.21875</v>
      </c>
      <c r="C18309" t="s">
        <v>119</v>
      </c>
      <c r="D18309" s="107">
        <v>19.54</v>
      </c>
      <c r="E18309" s="107">
        <v>13143</v>
      </c>
    </row>
    <row r="18310" spans="1:5" x14ac:dyDescent="0.3">
      <c r="A18310" s="66">
        <v>42024</v>
      </c>
      <c r="B18310" s="68">
        <v>0.22916666666666666</v>
      </c>
      <c r="C18310" t="s">
        <v>119</v>
      </c>
      <c r="D18310" s="107">
        <v>19.55</v>
      </c>
      <c r="E18310" s="107">
        <v>13064</v>
      </c>
    </row>
    <row r="18311" spans="1:5" x14ac:dyDescent="0.3">
      <c r="A18311" s="66">
        <v>42024</v>
      </c>
      <c r="B18311" s="68">
        <v>0.23958333333333334</v>
      </c>
      <c r="C18311" t="s">
        <v>119</v>
      </c>
      <c r="D18311" s="107">
        <v>19.41</v>
      </c>
      <c r="E18311" s="107">
        <v>12963</v>
      </c>
    </row>
    <row r="18312" spans="1:5" x14ac:dyDescent="0.3">
      <c r="A18312" s="66">
        <v>42024</v>
      </c>
      <c r="B18312" s="68">
        <v>0.25</v>
      </c>
      <c r="C18312" t="s">
        <v>119</v>
      </c>
      <c r="D18312" s="107">
        <v>19.28</v>
      </c>
      <c r="E18312" s="107">
        <v>12628</v>
      </c>
    </row>
    <row r="18313" spans="1:5" x14ac:dyDescent="0.3">
      <c r="A18313" s="66">
        <v>42024</v>
      </c>
      <c r="B18313" s="68">
        <v>0.26041666666666669</v>
      </c>
      <c r="C18313" t="s">
        <v>119</v>
      </c>
      <c r="D18313" s="107">
        <v>19.14</v>
      </c>
      <c r="E18313" s="107">
        <v>12237</v>
      </c>
    </row>
    <row r="18314" spans="1:5" x14ac:dyDescent="0.3">
      <c r="A18314" s="66">
        <v>42024</v>
      </c>
      <c r="B18314" s="68">
        <v>0.27083333333333331</v>
      </c>
      <c r="C18314" t="s">
        <v>119</v>
      </c>
      <c r="D18314" s="107">
        <v>19.09</v>
      </c>
      <c r="E18314" s="107">
        <v>11920</v>
      </c>
    </row>
    <row r="18315" spans="1:5" x14ac:dyDescent="0.3">
      <c r="A18315" s="66">
        <v>42024</v>
      </c>
      <c r="B18315" s="68">
        <v>0.28125</v>
      </c>
      <c r="C18315" t="s">
        <v>119</v>
      </c>
      <c r="D18315" s="107">
        <v>19.04</v>
      </c>
      <c r="E18315" s="107">
        <v>11545</v>
      </c>
    </row>
    <row r="18316" spans="1:5" x14ac:dyDescent="0.3">
      <c r="A18316" s="66">
        <v>42024</v>
      </c>
      <c r="B18316" s="68">
        <v>0.29166666666666669</v>
      </c>
      <c r="C18316" t="s">
        <v>119</v>
      </c>
      <c r="D18316" s="107">
        <v>18.989999999999998</v>
      </c>
      <c r="E18316" s="107">
        <v>11378</v>
      </c>
    </row>
    <row r="18317" spans="1:5" x14ac:dyDescent="0.3">
      <c r="A18317" s="66">
        <v>42024</v>
      </c>
      <c r="B18317" s="68">
        <v>0.30208333333333331</v>
      </c>
      <c r="C18317" t="s">
        <v>119</v>
      </c>
      <c r="D18317" s="107">
        <v>18.97</v>
      </c>
      <c r="E18317" s="107">
        <v>11191</v>
      </c>
    </row>
    <row r="18318" spans="1:5" x14ac:dyDescent="0.3">
      <c r="A18318" s="66">
        <v>42024</v>
      </c>
      <c r="B18318" s="68">
        <v>0.3125</v>
      </c>
      <c r="C18318" t="s">
        <v>119</v>
      </c>
      <c r="D18318" s="107">
        <v>18.989999999999998</v>
      </c>
      <c r="E18318" s="107">
        <v>11066</v>
      </c>
    </row>
    <row r="18319" spans="1:5" x14ac:dyDescent="0.3">
      <c r="A18319" s="66">
        <v>42024</v>
      </c>
      <c r="B18319" s="68">
        <v>0.32291666666666669</v>
      </c>
      <c r="C18319" t="s">
        <v>119</v>
      </c>
      <c r="D18319" s="107">
        <v>19.010000000000002</v>
      </c>
      <c r="E18319" s="107">
        <v>11045</v>
      </c>
    </row>
    <row r="18320" spans="1:5" x14ac:dyDescent="0.3">
      <c r="A18320" s="66">
        <v>42024</v>
      </c>
      <c r="B18320" s="68">
        <v>0.33333333333333331</v>
      </c>
      <c r="C18320" t="s">
        <v>119</v>
      </c>
      <c r="D18320" s="107">
        <v>19.04</v>
      </c>
      <c r="E18320" s="107">
        <v>11064</v>
      </c>
    </row>
    <row r="18321" spans="1:5" x14ac:dyDescent="0.3">
      <c r="A18321" s="66">
        <v>42024</v>
      </c>
      <c r="B18321" s="68">
        <v>0.34375</v>
      </c>
      <c r="C18321" t="s">
        <v>119</v>
      </c>
      <c r="D18321" s="107">
        <v>19.079999999999998</v>
      </c>
      <c r="E18321" s="107">
        <v>11168</v>
      </c>
    </row>
    <row r="18322" spans="1:5" x14ac:dyDescent="0.3">
      <c r="A18322" s="66">
        <v>42024</v>
      </c>
      <c r="B18322" s="68">
        <v>0.35416666666666669</v>
      </c>
      <c r="C18322" t="s">
        <v>119</v>
      </c>
      <c r="D18322" s="107">
        <v>19.12</v>
      </c>
      <c r="E18322" s="107">
        <v>11311</v>
      </c>
    </row>
    <row r="18323" spans="1:5" x14ac:dyDescent="0.3">
      <c r="A18323" s="66">
        <v>42024</v>
      </c>
      <c r="B18323" s="68">
        <v>0.36458333333333331</v>
      </c>
      <c r="C18323" t="s">
        <v>119</v>
      </c>
      <c r="D18323" s="107">
        <v>19.14</v>
      </c>
      <c r="E18323" s="107">
        <v>11388</v>
      </c>
    </row>
    <row r="18324" spans="1:5" x14ac:dyDescent="0.3">
      <c r="A18324" s="66">
        <v>42024</v>
      </c>
      <c r="B18324" s="68">
        <v>0.375</v>
      </c>
      <c r="C18324" t="s">
        <v>119</v>
      </c>
      <c r="D18324" s="107">
        <v>19.13</v>
      </c>
      <c r="E18324" s="107">
        <v>11444</v>
      </c>
    </row>
    <row r="18325" spans="1:5" x14ac:dyDescent="0.3">
      <c r="A18325" s="66">
        <v>42024</v>
      </c>
      <c r="B18325" s="68">
        <v>0.38541666666666669</v>
      </c>
      <c r="C18325" t="s">
        <v>119</v>
      </c>
      <c r="D18325" s="107">
        <v>19.149999999999999</v>
      </c>
      <c r="E18325" s="107">
        <v>11504</v>
      </c>
    </row>
    <row r="18326" spans="1:5" x14ac:dyDescent="0.3">
      <c r="A18326" s="66">
        <v>42024</v>
      </c>
      <c r="B18326" s="68">
        <v>0.39583333333333331</v>
      </c>
      <c r="C18326" t="s">
        <v>119</v>
      </c>
      <c r="D18326" s="107">
        <v>19.149999999999999</v>
      </c>
      <c r="E18326" s="107">
        <v>11564</v>
      </c>
    </row>
    <row r="18327" spans="1:5" x14ac:dyDescent="0.3">
      <c r="A18327" s="66">
        <v>42024</v>
      </c>
      <c r="B18327" s="68">
        <v>0.40625</v>
      </c>
      <c r="C18327" t="s">
        <v>119</v>
      </c>
      <c r="D18327" s="107">
        <v>19.14</v>
      </c>
      <c r="E18327" s="107">
        <v>11531</v>
      </c>
    </row>
    <row r="18328" spans="1:5" x14ac:dyDescent="0.3">
      <c r="A18328" s="66">
        <v>42024</v>
      </c>
      <c r="B18328" s="68">
        <v>0.41666666666666669</v>
      </c>
      <c r="C18328" t="s">
        <v>119</v>
      </c>
      <c r="D18328" s="107">
        <v>19.149999999999999</v>
      </c>
      <c r="E18328" s="107">
        <v>11393</v>
      </c>
    </row>
    <row r="18329" spans="1:5" x14ac:dyDescent="0.3">
      <c r="A18329" s="66">
        <v>42024</v>
      </c>
      <c r="B18329" s="68">
        <v>0.42708333333333331</v>
      </c>
      <c r="C18329" t="s">
        <v>119</v>
      </c>
      <c r="D18329" s="107">
        <v>19.190000000000001</v>
      </c>
      <c r="E18329" s="107">
        <v>11181</v>
      </c>
    </row>
    <row r="18330" spans="1:5" x14ac:dyDescent="0.3">
      <c r="A18330" s="66">
        <v>42024</v>
      </c>
      <c r="B18330" s="68">
        <v>0.4375</v>
      </c>
      <c r="C18330" t="s">
        <v>119</v>
      </c>
      <c r="D18330" s="107">
        <v>19.18</v>
      </c>
      <c r="E18330" s="107">
        <v>10923</v>
      </c>
    </row>
    <row r="18331" spans="1:5" x14ac:dyDescent="0.3">
      <c r="A18331" s="66">
        <v>42024</v>
      </c>
      <c r="B18331" s="68">
        <v>0.44791666666666669</v>
      </c>
      <c r="C18331" t="s">
        <v>119</v>
      </c>
      <c r="D18331" s="107">
        <v>19.170000000000002</v>
      </c>
      <c r="E18331" s="107">
        <v>10543</v>
      </c>
    </row>
    <row r="18332" spans="1:5" x14ac:dyDescent="0.3">
      <c r="A18332" s="66">
        <v>42024</v>
      </c>
      <c r="B18332" s="68">
        <v>0.45833333333333331</v>
      </c>
      <c r="C18332" t="s">
        <v>119</v>
      </c>
      <c r="D18332" s="107">
        <v>19.21</v>
      </c>
      <c r="E18332" s="107">
        <v>10149</v>
      </c>
    </row>
    <row r="18333" spans="1:5" x14ac:dyDescent="0.3">
      <c r="A18333" s="66">
        <v>42024</v>
      </c>
      <c r="B18333" s="68">
        <v>0.46875</v>
      </c>
      <c r="C18333" t="s">
        <v>119</v>
      </c>
      <c r="D18333" s="107">
        <v>19.27</v>
      </c>
      <c r="E18333" s="107">
        <v>9958</v>
      </c>
    </row>
    <row r="18334" spans="1:5" x14ac:dyDescent="0.3">
      <c r="A18334" s="66">
        <v>42024</v>
      </c>
      <c r="B18334" s="68">
        <v>0.47916666666666669</v>
      </c>
      <c r="C18334" t="s">
        <v>119</v>
      </c>
      <c r="D18334" s="107">
        <v>19.350000000000001</v>
      </c>
      <c r="E18334" s="107">
        <v>9767</v>
      </c>
    </row>
    <row r="18335" spans="1:5" x14ac:dyDescent="0.3">
      <c r="A18335" s="66">
        <v>42024</v>
      </c>
      <c r="B18335" s="68">
        <v>0.48958333333333331</v>
      </c>
      <c r="C18335" t="s">
        <v>119</v>
      </c>
      <c r="D18335" s="107">
        <v>19.36</v>
      </c>
      <c r="E18335" s="107">
        <v>9613</v>
      </c>
    </row>
    <row r="18336" spans="1:5" x14ac:dyDescent="0.3">
      <c r="A18336" s="66">
        <v>42024</v>
      </c>
      <c r="B18336" s="68">
        <v>0.5</v>
      </c>
      <c r="C18336" t="s">
        <v>120</v>
      </c>
      <c r="D18336" s="107">
        <v>19.34</v>
      </c>
      <c r="E18336" s="107">
        <v>9631</v>
      </c>
    </row>
    <row r="18337" spans="1:5" x14ac:dyDescent="0.3">
      <c r="A18337" s="66">
        <v>42024</v>
      </c>
      <c r="B18337" s="68">
        <v>0.51041666666666663</v>
      </c>
      <c r="C18337" t="s">
        <v>120</v>
      </c>
      <c r="D18337" s="107">
        <v>19.32</v>
      </c>
      <c r="E18337" s="107">
        <v>9716</v>
      </c>
    </row>
    <row r="18338" spans="1:5" x14ac:dyDescent="0.3">
      <c r="A18338" s="66">
        <v>42024</v>
      </c>
      <c r="B18338" s="68">
        <v>0.52083333333333337</v>
      </c>
      <c r="C18338" t="s">
        <v>120</v>
      </c>
      <c r="D18338" s="107">
        <v>19.350000000000001</v>
      </c>
      <c r="E18338" s="107">
        <v>9807</v>
      </c>
    </row>
    <row r="18339" spans="1:5" x14ac:dyDescent="0.3">
      <c r="A18339" s="66">
        <v>42024</v>
      </c>
      <c r="B18339" s="68">
        <v>0.53125</v>
      </c>
      <c r="C18339" t="s">
        <v>120</v>
      </c>
      <c r="D18339" s="107">
        <v>19.38</v>
      </c>
      <c r="E18339" s="107">
        <v>10018</v>
      </c>
    </row>
    <row r="18340" spans="1:5" x14ac:dyDescent="0.3">
      <c r="A18340" s="66">
        <v>42024</v>
      </c>
      <c r="B18340" s="68">
        <v>4.1666666666666664E-2</v>
      </c>
      <c r="C18340" t="s">
        <v>120</v>
      </c>
      <c r="D18340" s="107">
        <v>19.38</v>
      </c>
      <c r="E18340" s="107">
        <v>10040</v>
      </c>
    </row>
    <row r="18341" spans="1:5" x14ac:dyDescent="0.3">
      <c r="A18341" s="66">
        <v>42024</v>
      </c>
      <c r="B18341" s="68">
        <v>5.2083333333333336E-2</v>
      </c>
      <c r="C18341" t="s">
        <v>120</v>
      </c>
      <c r="D18341" s="107">
        <v>19.39</v>
      </c>
      <c r="E18341" s="107">
        <v>10199</v>
      </c>
    </row>
    <row r="18342" spans="1:5" x14ac:dyDescent="0.3">
      <c r="A18342" s="66">
        <v>42024</v>
      </c>
      <c r="B18342" s="68">
        <v>6.25E-2</v>
      </c>
      <c r="C18342" t="s">
        <v>120</v>
      </c>
      <c r="D18342" s="107">
        <v>19.440000000000001</v>
      </c>
      <c r="E18342" s="107">
        <v>10313</v>
      </c>
    </row>
    <row r="18343" spans="1:5" x14ac:dyDescent="0.3">
      <c r="A18343" s="66">
        <v>42024</v>
      </c>
      <c r="B18343" s="68">
        <v>7.2916666666666671E-2</v>
      </c>
      <c r="C18343" t="s">
        <v>120</v>
      </c>
      <c r="D18343" s="107">
        <v>19.43</v>
      </c>
      <c r="E18343" s="107">
        <v>10512</v>
      </c>
    </row>
    <row r="18344" spans="1:5" x14ac:dyDescent="0.3">
      <c r="A18344" s="66">
        <v>42024</v>
      </c>
      <c r="B18344" s="68">
        <v>8.3333333333333329E-2</v>
      </c>
      <c r="C18344" t="s">
        <v>120</v>
      </c>
      <c r="D18344" s="107">
        <v>19.440000000000001</v>
      </c>
      <c r="E18344" s="107">
        <v>10840</v>
      </c>
    </row>
    <row r="18345" spans="1:5" x14ac:dyDescent="0.3">
      <c r="A18345" s="66">
        <v>42024</v>
      </c>
      <c r="B18345" s="68">
        <v>9.375E-2</v>
      </c>
      <c r="C18345" t="s">
        <v>120</v>
      </c>
      <c r="D18345" s="107">
        <v>19.46</v>
      </c>
      <c r="E18345" s="107">
        <v>10972</v>
      </c>
    </row>
    <row r="18346" spans="1:5" x14ac:dyDescent="0.3">
      <c r="A18346" s="66">
        <v>42024</v>
      </c>
      <c r="B18346" s="68">
        <v>0.10416666666666667</v>
      </c>
      <c r="C18346" t="s">
        <v>120</v>
      </c>
      <c r="D18346" s="107">
        <v>19.48</v>
      </c>
      <c r="E18346" s="107">
        <v>11067</v>
      </c>
    </row>
    <row r="18347" spans="1:5" x14ac:dyDescent="0.3">
      <c r="A18347" s="66">
        <v>42024</v>
      </c>
      <c r="B18347" s="68">
        <v>0.11458333333333333</v>
      </c>
      <c r="C18347" t="s">
        <v>120</v>
      </c>
      <c r="D18347" s="107">
        <v>19.47</v>
      </c>
      <c r="E18347" s="107">
        <v>11240</v>
      </c>
    </row>
    <row r="18348" spans="1:5" x14ac:dyDescent="0.3">
      <c r="A18348" s="66">
        <v>42024</v>
      </c>
      <c r="B18348" s="68">
        <v>0.125</v>
      </c>
      <c r="C18348" t="s">
        <v>120</v>
      </c>
      <c r="D18348" s="107">
        <v>19.55</v>
      </c>
      <c r="E18348" s="107">
        <v>11210</v>
      </c>
    </row>
    <row r="18349" spans="1:5" x14ac:dyDescent="0.3">
      <c r="A18349" s="66">
        <v>42024</v>
      </c>
      <c r="B18349" s="68">
        <v>0.13541666666666666</v>
      </c>
      <c r="C18349" t="s">
        <v>120</v>
      </c>
      <c r="D18349" s="107">
        <v>19.55</v>
      </c>
      <c r="E18349" s="107">
        <v>11482</v>
      </c>
    </row>
    <row r="18350" spans="1:5" x14ac:dyDescent="0.3">
      <c r="A18350" s="66">
        <v>42024</v>
      </c>
      <c r="B18350" s="68">
        <v>0.14583333333333334</v>
      </c>
      <c r="C18350" t="s">
        <v>120</v>
      </c>
      <c r="D18350" s="107">
        <v>19.54</v>
      </c>
      <c r="E18350" s="107">
        <v>11648</v>
      </c>
    </row>
    <row r="18351" spans="1:5" x14ac:dyDescent="0.3">
      <c r="A18351" s="66">
        <v>42024</v>
      </c>
      <c r="B18351" s="68">
        <v>0.15625</v>
      </c>
      <c r="C18351" t="s">
        <v>120</v>
      </c>
      <c r="D18351" s="107">
        <v>19.579999999999998</v>
      </c>
      <c r="E18351" s="107">
        <v>11714</v>
      </c>
    </row>
    <row r="18352" spans="1:5" x14ac:dyDescent="0.3">
      <c r="A18352" s="66">
        <v>42024</v>
      </c>
      <c r="B18352" s="68">
        <v>0.16666666666666666</v>
      </c>
      <c r="C18352" t="s">
        <v>120</v>
      </c>
      <c r="D18352" s="107">
        <v>19.59</v>
      </c>
      <c r="E18352" s="107">
        <v>11791</v>
      </c>
    </row>
    <row r="18353" spans="1:5" x14ac:dyDescent="0.3">
      <c r="A18353" s="66">
        <v>42024</v>
      </c>
      <c r="B18353" s="68">
        <v>0.17708333333333334</v>
      </c>
      <c r="C18353" t="s">
        <v>120</v>
      </c>
      <c r="D18353" s="107">
        <v>19.62</v>
      </c>
      <c r="E18353" s="107">
        <v>11806</v>
      </c>
    </row>
    <row r="18354" spans="1:5" x14ac:dyDescent="0.3">
      <c r="A18354" s="66">
        <v>42024</v>
      </c>
      <c r="B18354" s="68">
        <v>0.1875</v>
      </c>
      <c r="C18354" t="s">
        <v>120</v>
      </c>
      <c r="D18354" s="107">
        <v>19.64</v>
      </c>
      <c r="E18354" s="107">
        <v>11850</v>
      </c>
    </row>
    <row r="18355" spans="1:5" x14ac:dyDescent="0.3">
      <c r="A18355" s="66">
        <v>42024</v>
      </c>
      <c r="B18355" s="68">
        <v>0.19791666666666666</v>
      </c>
      <c r="C18355" t="s">
        <v>120</v>
      </c>
      <c r="D18355" s="107">
        <v>19.62</v>
      </c>
      <c r="E18355" s="107">
        <v>11833</v>
      </c>
    </row>
    <row r="18356" spans="1:5" x14ac:dyDescent="0.3">
      <c r="A18356" s="66">
        <v>42024</v>
      </c>
      <c r="B18356" s="68">
        <v>0.20833333333333334</v>
      </c>
      <c r="C18356" t="s">
        <v>120</v>
      </c>
      <c r="D18356" s="107">
        <v>19.59</v>
      </c>
      <c r="E18356" s="107">
        <v>11843</v>
      </c>
    </row>
    <row r="18357" spans="1:5" x14ac:dyDescent="0.3">
      <c r="A18357" s="66">
        <v>42024</v>
      </c>
      <c r="B18357" s="68">
        <v>0.21875</v>
      </c>
      <c r="C18357" t="s">
        <v>120</v>
      </c>
      <c r="D18357" s="107">
        <v>19.55</v>
      </c>
      <c r="E18357" s="107">
        <v>11849</v>
      </c>
    </row>
    <row r="18358" spans="1:5" x14ac:dyDescent="0.3">
      <c r="A18358" s="66">
        <v>42024</v>
      </c>
      <c r="B18358" s="68">
        <v>0.22916666666666666</v>
      </c>
      <c r="C18358" t="s">
        <v>120</v>
      </c>
      <c r="D18358" s="107">
        <v>19.57</v>
      </c>
      <c r="E18358" s="107">
        <v>11780</v>
      </c>
    </row>
    <row r="18359" spans="1:5" x14ac:dyDescent="0.3">
      <c r="A18359" s="66">
        <v>42024</v>
      </c>
      <c r="B18359" s="68">
        <v>0.23958333333333334</v>
      </c>
      <c r="C18359" t="s">
        <v>120</v>
      </c>
      <c r="D18359" s="107">
        <v>19.62</v>
      </c>
      <c r="E18359" s="107">
        <v>11674</v>
      </c>
    </row>
    <row r="18360" spans="1:5" x14ac:dyDescent="0.3">
      <c r="A18360" s="66">
        <v>42024</v>
      </c>
      <c r="B18360" s="68">
        <v>0.25</v>
      </c>
      <c r="C18360" t="s">
        <v>120</v>
      </c>
      <c r="D18360" s="107">
        <v>19.649999999999999</v>
      </c>
      <c r="E18360" s="107">
        <v>11607</v>
      </c>
    </row>
    <row r="18361" spans="1:5" x14ac:dyDescent="0.3">
      <c r="A18361" s="66">
        <v>42024</v>
      </c>
      <c r="B18361" s="68">
        <v>0.26041666666666669</v>
      </c>
      <c r="C18361" t="s">
        <v>120</v>
      </c>
      <c r="D18361" s="107">
        <v>19.63</v>
      </c>
      <c r="E18361" s="107">
        <v>11475</v>
      </c>
    </row>
    <row r="18362" spans="1:5" x14ac:dyDescent="0.3">
      <c r="A18362" s="66">
        <v>42024</v>
      </c>
      <c r="B18362" s="68">
        <v>0.27083333333333331</v>
      </c>
      <c r="C18362" t="s">
        <v>120</v>
      </c>
      <c r="D18362" s="107">
        <v>19.55</v>
      </c>
      <c r="E18362" s="107">
        <v>11426</v>
      </c>
    </row>
    <row r="18363" spans="1:5" x14ac:dyDescent="0.3">
      <c r="A18363" s="66">
        <v>42024</v>
      </c>
      <c r="B18363" s="68">
        <v>0.28125</v>
      </c>
      <c r="C18363" t="s">
        <v>120</v>
      </c>
      <c r="D18363" s="107">
        <v>19.5</v>
      </c>
      <c r="E18363" s="107">
        <v>11473</v>
      </c>
    </row>
    <row r="18364" spans="1:5" x14ac:dyDescent="0.3">
      <c r="A18364" s="66">
        <v>42024</v>
      </c>
      <c r="B18364" s="68">
        <v>0.29166666666666669</v>
      </c>
      <c r="C18364" t="s">
        <v>120</v>
      </c>
      <c r="D18364" s="107">
        <v>19.5</v>
      </c>
      <c r="E18364" s="107">
        <v>11520</v>
      </c>
    </row>
    <row r="18365" spans="1:5" x14ac:dyDescent="0.3">
      <c r="A18365" s="66">
        <v>42024</v>
      </c>
      <c r="B18365" s="68">
        <v>0.30208333333333331</v>
      </c>
      <c r="C18365" t="s">
        <v>120</v>
      </c>
      <c r="D18365" s="107">
        <v>19.5</v>
      </c>
      <c r="E18365" s="107">
        <v>11562</v>
      </c>
    </row>
    <row r="18366" spans="1:5" x14ac:dyDescent="0.3">
      <c r="A18366" s="66">
        <v>42024</v>
      </c>
      <c r="B18366" s="68">
        <v>0.3125</v>
      </c>
      <c r="C18366" t="s">
        <v>120</v>
      </c>
      <c r="D18366" s="107">
        <v>19.510000000000002</v>
      </c>
      <c r="E18366" s="107">
        <v>11509</v>
      </c>
    </row>
    <row r="18367" spans="1:5" x14ac:dyDescent="0.3">
      <c r="A18367" s="66">
        <v>42024</v>
      </c>
      <c r="B18367" s="68">
        <v>0.32291666666666669</v>
      </c>
      <c r="C18367" t="s">
        <v>120</v>
      </c>
      <c r="D18367" s="107">
        <v>19.5</v>
      </c>
      <c r="E18367" s="107">
        <v>11508</v>
      </c>
    </row>
    <row r="18368" spans="1:5" x14ac:dyDescent="0.3">
      <c r="A18368" s="66">
        <v>42024</v>
      </c>
      <c r="B18368" s="68">
        <v>0.33333333333333331</v>
      </c>
      <c r="C18368" t="s">
        <v>120</v>
      </c>
      <c r="D18368" s="107">
        <v>19.510000000000002</v>
      </c>
      <c r="E18368" s="107">
        <v>11497</v>
      </c>
    </row>
    <row r="18369" spans="1:5" x14ac:dyDescent="0.3">
      <c r="A18369" s="66">
        <v>42024</v>
      </c>
      <c r="B18369" s="68">
        <v>0.34375</v>
      </c>
      <c r="C18369" t="s">
        <v>120</v>
      </c>
      <c r="D18369" s="107">
        <v>19.53</v>
      </c>
      <c r="E18369" s="107">
        <v>11459</v>
      </c>
    </row>
    <row r="18370" spans="1:5" x14ac:dyDescent="0.3">
      <c r="A18370" s="66">
        <v>42024</v>
      </c>
      <c r="B18370" s="68">
        <v>0.35416666666666669</v>
      </c>
      <c r="C18370" t="s">
        <v>120</v>
      </c>
      <c r="D18370" s="107">
        <v>19.559999999999999</v>
      </c>
      <c r="E18370" s="107">
        <v>11266</v>
      </c>
    </row>
    <row r="18371" spans="1:5" x14ac:dyDescent="0.3">
      <c r="A18371" s="66">
        <v>42024</v>
      </c>
      <c r="B18371" s="68">
        <v>0.36458333333333331</v>
      </c>
      <c r="C18371" t="s">
        <v>120</v>
      </c>
      <c r="D18371" s="107">
        <v>19.54</v>
      </c>
      <c r="E18371" s="107">
        <v>10743</v>
      </c>
    </row>
    <row r="18372" spans="1:5" x14ac:dyDescent="0.3">
      <c r="A18372" s="66">
        <v>42024</v>
      </c>
      <c r="B18372" s="68">
        <v>0.375</v>
      </c>
      <c r="C18372" t="s">
        <v>120</v>
      </c>
      <c r="D18372" s="107">
        <v>19.54</v>
      </c>
      <c r="E18372" s="107">
        <v>10402</v>
      </c>
    </row>
    <row r="18373" spans="1:5" x14ac:dyDescent="0.3">
      <c r="A18373" s="66">
        <v>42024</v>
      </c>
      <c r="B18373" s="68">
        <v>0.38541666666666669</v>
      </c>
      <c r="C18373" t="s">
        <v>120</v>
      </c>
      <c r="D18373" s="107">
        <v>19.559999999999999</v>
      </c>
      <c r="E18373" s="107">
        <v>10217</v>
      </c>
    </row>
    <row r="18374" spans="1:5" x14ac:dyDescent="0.3">
      <c r="A18374" s="66">
        <v>42024</v>
      </c>
      <c r="B18374" s="68">
        <v>0.39583333333333331</v>
      </c>
      <c r="C18374" t="s">
        <v>120</v>
      </c>
      <c r="D18374" s="107">
        <v>19.600000000000001</v>
      </c>
      <c r="E18374" s="107">
        <v>10142</v>
      </c>
    </row>
    <row r="18375" spans="1:5" x14ac:dyDescent="0.3">
      <c r="A18375" s="66">
        <v>42024</v>
      </c>
      <c r="B18375" s="68">
        <v>0.40625</v>
      </c>
      <c r="C18375" t="s">
        <v>120</v>
      </c>
      <c r="D18375" s="107">
        <v>19.63</v>
      </c>
      <c r="E18375" s="107">
        <v>10076</v>
      </c>
    </row>
    <row r="18376" spans="1:5" x14ac:dyDescent="0.3">
      <c r="A18376" s="66">
        <v>42024</v>
      </c>
      <c r="B18376" s="68">
        <v>0.41666666666666669</v>
      </c>
      <c r="C18376" t="s">
        <v>120</v>
      </c>
      <c r="D18376" s="107">
        <v>19.649999999999999</v>
      </c>
      <c r="E18376" s="107">
        <v>10028</v>
      </c>
    </row>
    <row r="18377" spans="1:5" x14ac:dyDescent="0.3">
      <c r="A18377" s="66">
        <v>42024</v>
      </c>
      <c r="B18377" s="68">
        <v>0.42708333333333331</v>
      </c>
      <c r="C18377" t="s">
        <v>120</v>
      </c>
      <c r="D18377" s="107">
        <v>19.59</v>
      </c>
      <c r="E18377" s="107">
        <v>10071</v>
      </c>
    </row>
    <row r="18378" spans="1:5" x14ac:dyDescent="0.3">
      <c r="A18378" s="66">
        <v>42024</v>
      </c>
      <c r="B18378" s="68">
        <v>0.4375</v>
      </c>
      <c r="C18378" t="s">
        <v>120</v>
      </c>
      <c r="D18378" s="107">
        <v>19.579999999999998</v>
      </c>
      <c r="E18378" s="107">
        <v>10182</v>
      </c>
    </row>
    <row r="18379" spans="1:5" x14ac:dyDescent="0.3">
      <c r="A18379" s="66">
        <v>42024</v>
      </c>
      <c r="B18379" s="68">
        <v>0.44791666666666669</v>
      </c>
      <c r="C18379" t="s">
        <v>120</v>
      </c>
      <c r="D18379" s="107">
        <v>19.559999999999999</v>
      </c>
      <c r="E18379" s="107">
        <v>10220</v>
      </c>
    </row>
    <row r="18380" spans="1:5" x14ac:dyDescent="0.3">
      <c r="A18380" s="66">
        <v>42024</v>
      </c>
      <c r="B18380" s="68">
        <v>0.45833333333333331</v>
      </c>
      <c r="C18380" t="s">
        <v>120</v>
      </c>
      <c r="D18380" s="107">
        <v>19.54</v>
      </c>
      <c r="E18380" s="107">
        <v>10369</v>
      </c>
    </row>
    <row r="18381" spans="1:5" x14ac:dyDescent="0.3">
      <c r="A18381" s="66">
        <v>42024</v>
      </c>
      <c r="B18381" s="68">
        <v>0.46875</v>
      </c>
      <c r="C18381" t="s">
        <v>120</v>
      </c>
      <c r="D18381" s="107">
        <v>19.53</v>
      </c>
      <c r="E18381" s="107">
        <v>10711</v>
      </c>
    </row>
    <row r="18382" spans="1:5" x14ac:dyDescent="0.3">
      <c r="A18382" s="66">
        <v>42024</v>
      </c>
      <c r="B18382" s="68">
        <v>0.47916666666666669</v>
      </c>
      <c r="C18382" t="s">
        <v>120</v>
      </c>
      <c r="D18382" s="107">
        <v>19.5</v>
      </c>
      <c r="E18382" s="107">
        <v>10746</v>
      </c>
    </row>
    <row r="18383" spans="1:5" x14ac:dyDescent="0.3">
      <c r="A18383" s="66">
        <v>42024</v>
      </c>
      <c r="B18383" s="68">
        <v>0.48958333333333331</v>
      </c>
      <c r="C18383" t="s">
        <v>120</v>
      </c>
      <c r="D18383" s="107">
        <v>19.489999999999998</v>
      </c>
      <c r="E18383" s="107">
        <v>10706</v>
      </c>
    </row>
    <row r="18384" spans="1:5" x14ac:dyDescent="0.3">
      <c r="A18384" s="66">
        <v>42025</v>
      </c>
      <c r="B18384" s="68">
        <v>0.5</v>
      </c>
      <c r="C18384" t="s">
        <v>119</v>
      </c>
      <c r="D18384" s="107">
        <v>19.48</v>
      </c>
      <c r="E18384" s="107">
        <v>10702</v>
      </c>
    </row>
    <row r="18385" spans="1:5" x14ac:dyDescent="0.3">
      <c r="A18385" s="66">
        <v>42025</v>
      </c>
      <c r="B18385" s="68">
        <v>0.51041666666666663</v>
      </c>
      <c r="C18385" t="s">
        <v>119</v>
      </c>
      <c r="D18385" s="107">
        <v>19.48</v>
      </c>
      <c r="E18385" s="107">
        <v>11023</v>
      </c>
    </row>
    <row r="18386" spans="1:5" x14ac:dyDescent="0.3">
      <c r="A18386" s="66">
        <v>42025</v>
      </c>
      <c r="B18386" s="68">
        <v>0.52083333333333337</v>
      </c>
      <c r="C18386" t="s">
        <v>119</v>
      </c>
      <c r="D18386" s="107">
        <v>19.48</v>
      </c>
      <c r="E18386" s="107">
        <v>11245</v>
      </c>
    </row>
    <row r="18387" spans="1:5" x14ac:dyDescent="0.3">
      <c r="A18387" s="66">
        <v>42025</v>
      </c>
      <c r="B18387" s="68">
        <v>0.53125</v>
      </c>
      <c r="C18387" t="s">
        <v>119</v>
      </c>
      <c r="D18387" s="107">
        <v>19.47</v>
      </c>
      <c r="E18387" s="107">
        <v>11518</v>
      </c>
    </row>
    <row r="18388" spans="1:5" x14ac:dyDescent="0.3">
      <c r="A18388" s="66">
        <v>42025</v>
      </c>
      <c r="B18388" s="68">
        <v>4.1666666666666664E-2</v>
      </c>
      <c r="C18388" t="s">
        <v>119</v>
      </c>
      <c r="D18388" s="107">
        <v>19.47</v>
      </c>
      <c r="E18388" s="107">
        <v>11699</v>
      </c>
    </row>
    <row r="18389" spans="1:5" x14ac:dyDescent="0.3">
      <c r="A18389" s="66">
        <v>42025</v>
      </c>
      <c r="B18389" s="68">
        <v>5.2083333333333336E-2</v>
      </c>
      <c r="C18389" t="s">
        <v>119</v>
      </c>
      <c r="D18389" s="107">
        <v>19.46</v>
      </c>
      <c r="E18389" s="107">
        <v>11772</v>
      </c>
    </row>
    <row r="18390" spans="1:5" x14ac:dyDescent="0.3">
      <c r="A18390" s="66">
        <v>42025</v>
      </c>
      <c r="B18390" s="68">
        <v>6.25E-2</v>
      </c>
      <c r="C18390" t="s">
        <v>119</v>
      </c>
      <c r="D18390" s="107">
        <v>19.46</v>
      </c>
      <c r="E18390" s="107">
        <v>11810</v>
      </c>
    </row>
    <row r="18391" spans="1:5" x14ac:dyDescent="0.3">
      <c r="A18391" s="66">
        <v>42025</v>
      </c>
      <c r="B18391" s="68">
        <v>7.2916666666666671E-2</v>
      </c>
      <c r="C18391" t="s">
        <v>119</v>
      </c>
      <c r="D18391" s="107">
        <v>19.45</v>
      </c>
      <c r="E18391" s="107">
        <v>11797</v>
      </c>
    </row>
    <row r="18392" spans="1:5" x14ac:dyDescent="0.3">
      <c r="A18392" s="66">
        <v>42025</v>
      </c>
      <c r="B18392" s="68">
        <v>8.3333333333333329E-2</v>
      </c>
      <c r="C18392" t="s">
        <v>119</v>
      </c>
      <c r="D18392" s="107">
        <v>19.45</v>
      </c>
      <c r="E18392" s="107">
        <v>11775</v>
      </c>
    </row>
    <row r="18393" spans="1:5" x14ac:dyDescent="0.3">
      <c r="A18393" s="66">
        <v>42025</v>
      </c>
      <c r="B18393" s="68">
        <v>9.375E-2</v>
      </c>
      <c r="C18393" t="s">
        <v>119</v>
      </c>
      <c r="D18393" s="107">
        <v>19.46</v>
      </c>
      <c r="E18393" s="107">
        <v>11928</v>
      </c>
    </row>
    <row r="18394" spans="1:5" x14ac:dyDescent="0.3">
      <c r="A18394" s="66">
        <v>42025</v>
      </c>
      <c r="B18394" s="68">
        <v>0.10416666666666667</v>
      </c>
      <c r="C18394" t="s">
        <v>119</v>
      </c>
      <c r="D18394" s="107">
        <v>19.46</v>
      </c>
      <c r="E18394" s="107">
        <v>12081</v>
      </c>
    </row>
    <row r="18395" spans="1:5" x14ac:dyDescent="0.3">
      <c r="A18395" s="66">
        <v>42025</v>
      </c>
      <c r="B18395" s="68">
        <v>0.11458333333333333</v>
      </c>
      <c r="C18395" t="s">
        <v>119</v>
      </c>
      <c r="D18395" s="107">
        <v>19.46</v>
      </c>
      <c r="E18395" s="107">
        <v>12268</v>
      </c>
    </row>
    <row r="18396" spans="1:5" x14ac:dyDescent="0.3">
      <c r="A18396" s="66">
        <v>42025</v>
      </c>
      <c r="B18396" s="68">
        <v>0.125</v>
      </c>
      <c r="C18396" t="s">
        <v>119</v>
      </c>
      <c r="D18396" s="107">
        <v>19.45</v>
      </c>
      <c r="E18396" s="107">
        <v>12275</v>
      </c>
    </row>
    <row r="18397" spans="1:5" x14ac:dyDescent="0.3">
      <c r="A18397" s="66">
        <v>42025</v>
      </c>
      <c r="B18397" s="68">
        <v>0.13541666666666666</v>
      </c>
      <c r="C18397" t="s">
        <v>119</v>
      </c>
      <c r="D18397" s="107">
        <v>19.440000000000001</v>
      </c>
      <c r="E18397" s="107">
        <v>12266</v>
      </c>
    </row>
    <row r="18398" spans="1:5" x14ac:dyDescent="0.3">
      <c r="A18398" s="66">
        <v>42025</v>
      </c>
      <c r="B18398" s="68">
        <v>0.14583333333333334</v>
      </c>
      <c r="C18398" t="s">
        <v>119</v>
      </c>
      <c r="D18398" s="107">
        <v>19.41</v>
      </c>
      <c r="E18398" s="107">
        <v>12286</v>
      </c>
    </row>
    <row r="18399" spans="1:5" x14ac:dyDescent="0.3">
      <c r="A18399" s="66">
        <v>42025</v>
      </c>
      <c r="B18399" s="68">
        <v>0.15625</v>
      </c>
      <c r="C18399" t="s">
        <v>119</v>
      </c>
      <c r="D18399" s="107">
        <v>19.41</v>
      </c>
      <c r="E18399" s="107">
        <v>12417</v>
      </c>
    </row>
    <row r="18400" spans="1:5" x14ac:dyDescent="0.3">
      <c r="A18400" s="66">
        <v>42025</v>
      </c>
      <c r="B18400" s="68">
        <v>0.16666666666666666</v>
      </c>
      <c r="C18400" t="s">
        <v>119</v>
      </c>
      <c r="D18400" s="107">
        <v>19.440000000000001</v>
      </c>
      <c r="E18400" s="107">
        <v>12665</v>
      </c>
    </row>
    <row r="18401" spans="1:5" x14ac:dyDescent="0.3">
      <c r="A18401" s="66">
        <v>42025</v>
      </c>
      <c r="B18401" s="68">
        <v>0.17708333333333334</v>
      </c>
      <c r="C18401" t="s">
        <v>119</v>
      </c>
      <c r="D18401" s="107">
        <v>19.399999999999999</v>
      </c>
      <c r="E18401" s="107">
        <v>12820</v>
      </c>
    </row>
    <row r="18402" spans="1:5" x14ac:dyDescent="0.3">
      <c r="A18402" s="66">
        <v>42025</v>
      </c>
      <c r="B18402" s="68">
        <v>0.1875</v>
      </c>
      <c r="C18402" t="s">
        <v>119</v>
      </c>
      <c r="D18402" s="107">
        <v>19.41</v>
      </c>
      <c r="E18402" s="107">
        <v>12606</v>
      </c>
    </row>
    <row r="18403" spans="1:5" x14ac:dyDescent="0.3">
      <c r="A18403" s="66">
        <v>42025</v>
      </c>
      <c r="B18403" s="68">
        <v>0.19791666666666666</v>
      </c>
      <c r="C18403" t="s">
        <v>119</v>
      </c>
      <c r="D18403" s="107">
        <v>19.29</v>
      </c>
      <c r="E18403" s="107">
        <v>12357</v>
      </c>
    </row>
    <row r="18404" spans="1:5" x14ac:dyDescent="0.3">
      <c r="A18404" s="66">
        <v>42025</v>
      </c>
      <c r="B18404" s="68">
        <v>0.20833333333333334</v>
      </c>
      <c r="C18404" t="s">
        <v>119</v>
      </c>
      <c r="D18404" s="107">
        <v>19.36</v>
      </c>
      <c r="E18404" s="107">
        <v>12199</v>
      </c>
    </row>
    <row r="18405" spans="1:5" x14ac:dyDescent="0.3">
      <c r="A18405" s="66">
        <v>42025</v>
      </c>
      <c r="B18405" s="68">
        <v>0.21875</v>
      </c>
      <c r="C18405" t="s">
        <v>119</v>
      </c>
      <c r="D18405" s="107">
        <v>19.34</v>
      </c>
      <c r="E18405" s="107">
        <v>12057</v>
      </c>
    </row>
    <row r="18406" spans="1:5" x14ac:dyDescent="0.3">
      <c r="A18406" s="66">
        <v>42025</v>
      </c>
      <c r="B18406" s="68">
        <v>0.22916666666666666</v>
      </c>
      <c r="C18406" t="s">
        <v>119</v>
      </c>
      <c r="D18406" s="107">
        <v>19.34</v>
      </c>
      <c r="E18406" s="107">
        <v>11950</v>
      </c>
    </row>
    <row r="18407" spans="1:5" x14ac:dyDescent="0.3">
      <c r="A18407" s="66">
        <v>42025</v>
      </c>
      <c r="B18407" s="68">
        <v>0.23958333333333334</v>
      </c>
      <c r="C18407" t="s">
        <v>119</v>
      </c>
      <c r="D18407" s="107">
        <v>19.329999999999998</v>
      </c>
      <c r="E18407" s="107">
        <v>11951</v>
      </c>
    </row>
    <row r="18408" spans="1:5" x14ac:dyDescent="0.3">
      <c r="A18408" s="66">
        <v>42025</v>
      </c>
      <c r="B18408" s="68">
        <v>0.25</v>
      </c>
      <c r="C18408" t="s">
        <v>119</v>
      </c>
      <c r="D18408" s="107">
        <v>19.32</v>
      </c>
      <c r="E18408" s="107">
        <v>11852</v>
      </c>
    </row>
    <row r="18409" spans="1:5" x14ac:dyDescent="0.3">
      <c r="A18409" s="66">
        <v>42025</v>
      </c>
      <c r="B18409" s="68">
        <v>0.26041666666666669</v>
      </c>
      <c r="C18409" t="s">
        <v>119</v>
      </c>
      <c r="D18409" s="107">
        <v>19.32</v>
      </c>
      <c r="E18409" s="107">
        <v>11753</v>
      </c>
    </row>
    <row r="18410" spans="1:5" x14ac:dyDescent="0.3">
      <c r="A18410" s="66">
        <v>42025</v>
      </c>
      <c r="B18410" s="68">
        <v>0.27083333333333331</v>
      </c>
      <c r="C18410" t="s">
        <v>119</v>
      </c>
      <c r="D18410" s="107">
        <v>19.260000000000002</v>
      </c>
      <c r="E18410" s="107">
        <v>11669</v>
      </c>
    </row>
    <row r="18411" spans="1:5" x14ac:dyDescent="0.3">
      <c r="A18411" s="66">
        <v>42025</v>
      </c>
      <c r="B18411" s="68">
        <v>0.28125</v>
      </c>
      <c r="C18411" t="s">
        <v>119</v>
      </c>
      <c r="D18411" s="107">
        <v>19.23</v>
      </c>
      <c r="E18411" s="107">
        <v>11472</v>
      </c>
    </row>
    <row r="18412" spans="1:5" x14ac:dyDescent="0.3">
      <c r="A18412" s="66">
        <v>42025</v>
      </c>
      <c r="B18412" s="68">
        <v>0.29166666666666669</v>
      </c>
      <c r="C18412" t="s">
        <v>119</v>
      </c>
      <c r="D18412" s="107">
        <v>19.23</v>
      </c>
      <c r="E18412" s="107">
        <v>11263</v>
      </c>
    </row>
    <row r="18413" spans="1:5" x14ac:dyDescent="0.3">
      <c r="A18413" s="66">
        <v>42025</v>
      </c>
      <c r="B18413" s="68">
        <v>0.30208333333333331</v>
      </c>
      <c r="C18413" t="s">
        <v>119</v>
      </c>
      <c r="D18413" s="107">
        <v>19.22</v>
      </c>
      <c r="E18413" s="107">
        <v>11133</v>
      </c>
    </row>
    <row r="18414" spans="1:5" x14ac:dyDescent="0.3">
      <c r="A18414" s="66">
        <v>42025</v>
      </c>
      <c r="B18414" s="68">
        <v>0.3125</v>
      </c>
      <c r="C18414" t="s">
        <v>119</v>
      </c>
      <c r="D18414" s="107">
        <v>19.22</v>
      </c>
      <c r="E18414" s="107">
        <v>11058</v>
      </c>
    </row>
    <row r="18415" spans="1:5" x14ac:dyDescent="0.3">
      <c r="A18415" s="66">
        <v>42025</v>
      </c>
      <c r="B18415" s="68">
        <v>0.32291666666666669</v>
      </c>
      <c r="C18415" t="s">
        <v>119</v>
      </c>
      <c r="D18415" s="107">
        <v>19.21</v>
      </c>
      <c r="E18415" s="107">
        <v>11011</v>
      </c>
    </row>
    <row r="18416" spans="1:5" x14ac:dyDescent="0.3">
      <c r="A18416" s="66">
        <v>42025</v>
      </c>
      <c r="B18416" s="68">
        <v>0.33333333333333331</v>
      </c>
      <c r="C18416" t="s">
        <v>119</v>
      </c>
      <c r="D18416" s="107">
        <v>19.21</v>
      </c>
      <c r="E18416" s="107">
        <v>10993</v>
      </c>
    </row>
    <row r="18417" spans="1:5" x14ac:dyDescent="0.3">
      <c r="A18417" s="66">
        <v>42025</v>
      </c>
      <c r="B18417" s="68">
        <v>0.34375</v>
      </c>
      <c r="C18417" t="s">
        <v>119</v>
      </c>
      <c r="D18417" s="107">
        <v>19.23</v>
      </c>
      <c r="E18417" s="107">
        <v>10987</v>
      </c>
    </row>
    <row r="18418" spans="1:5" x14ac:dyDescent="0.3">
      <c r="A18418" s="66">
        <v>42025</v>
      </c>
      <c r="B18418" s="68">
        <v>0.35416666666666669</v>
      </c>
      <c r="C18418" t="s">
        <v>119</v>
      </c>
      <c r="D18418" s="107">
        <v>19.239999999999998</v>
      </c>
      <c r="E18418" s="107">
        <v>10982</v>
      </c>
    </row>
    <row r="18419" spans="1:5" x14ac:dyDescent="0.3">
      <c r="A18419" s="66">
        <v>42025</v>
      </c>
      <c r="B18419" s="68">
        <v>0.36458333333333331</v>
      </c>
      <c r="C18419" t="s">
        <v>119</v>
      </c>
      <c r="D18419" s="107">
        <v>19.260000000000002</v>
      </c>
      <c r="E18419" s="107">
        <v>11016</v>
      </c>
    </row>
    <row r="18420" spans="1:5" x14ac:dyDescent="0.3">
      <c r="A18420" s="66">
        <v>42025</v>
      </c>
      <c r="B18420" s="68">
        <v>0.375</v>
      </c>
      <c r="C18420" t="s">
        <v>119</v>
      </c>
      <c r="D18420" s="107">
        <v>19.27</v>
      </c>
      <c r="E18420" s="107">
        <v>11087</v>
      </c>
    </row>
    <row r="18421" spans="1:5" x14ac:dyDescent="0.3">
      <c r="A18421" s="66">
        <v>42025</v>
      </c>
      <c r="B18421" s="68">
        <v>0.38541666666666669</v>
      </c>
      <c r="C18421" t="s">
        <v>119</v>
      </c>
      <c r="D18421" s="107">
        <v>19.3</v>
      </c>
      <c r="E18421" s="107">
        <v>11143</v>
      </c>
    </row>
    <row r="18422" spans="1:5" x14ac:dyDescent="0.3">
      <c r="A18422" s="66">
        <v>42025</v>
      </c>
      <c r="B18422" s="68">
        <v>0.39583333333333331</v>
      </c>
      <c r="C18422" t="s">
        <v>119</v>
      </c>
      <c r="D18422" s="107">
        <v>19.34</v>
      </c>
      <c r="E18422" s="107">
        <v>11183</v>
      </c>
    </row>
    <row r="18423" spans="1:5" x14ac:dyDescent="0.3">
      <c r="A18423" s="66">
        <v>42025</v>
      </c>
      <c r="B18423" s="68">
        <v>0.40625</v>
      </c>
      <c r="C18423" t="s">
        <v>119</v>
      </c>
      <c r="D18423" s="107">
        <v>19.399999999999999</v>
      </c>
      <c r="E18423" s="107">
        <v>11205</v>
      </c>
    </row>
    <row r="18424" spans="1:5" x14ac:dyDescent="0.3">
      <c r="A18424" s="66">
        <v>42025</v>
      </c>
      <c r="B18424" s="68">
        <v>0.41666666666666669</v>
      </c>
      <c r="C18424" t="s">
        <v>119</v>
      </c>
      <c r="D18424" s="107">
        <v>19.54</v>
      </c>
      <c r="E18424" s="107">
        <v>11184</v>
      </c>
    </row>
    <row r="18425" spans="1:5" x14ac:dyDescent="0.3">
      <c r="A18425" s="66">
        <v>42025</v>
      </c>
      <c r="B18425" s="68">
        <v>0.42708333333333331</v>
      </c>
      <c r="C18425" t="s">
        <v>119</v>
      </c>
      <c r="D18425" s="107">
        <v>19.7</v>
      </c>
      <c r="E18425" s="107">
        <v>11015</v>
      </c>
    </row>
    <row r="18426" spans="1:5" x14ac:dyDescent="0.3">
      <c r="A18426" s="66">
        <v>42025</v>
      </c>
      <c r="B18426" s="68">
        <v>0.4375</v>
      </c>
      <c r="C18426" t="s">
        <v>119</v>
      </c>
      <c r="D18426" s="107">
        <v>19.829999999999998</v>
      </c>
      <c r="E18426" s="107">
        <v>10678</v>
      </c>
    </row>
    <row r="18427" spans="1:5" x14ac:dyDescent="0.3">
      <c r="A18427" s="66">
        <v>42025</v>
      </c>
      <c r="B18427" s="68">
        <v>0.44791666666666669</v>
      </c>
      <c r="C18427" t="s">
        <v>119</v>
      </c>
      <c r="D18427" s="107">
        <v>19.97</v>
      </c>
      <c r="E18427" s="107">
        <v>10176</v>
      </c>
    </row>
    <row r="18428" spans="1:5" x14ac:dyDescent="0.3">
      <c r="A18428" s="66">
        <v>42025</v>
      </c>
      <c r="B18428" s="68">
        <v>0.45833333333333331</v>
      </c>
      <c r="C18428" t="s">
        <v>119</v>
      </c>
      <c r="D18428" s="107">
        <v>20.100000000000001</v>
      </c>
      <c r="E18428" s="107">
        <v>9866</v>
      </c>
    </row>
    <row r="18429" spans="1:5" x14ac:dyDescent="0.3">
      <c r="A18429" s="66">
        <v>42025</v>
      </c>
      <c r="B18429" s="68">
        <v>0.46875</v>
      </c>
      <c r="C18429" t="s">
        <v>119</v>
      </c>
      <c r="D18429" s="107">
        <v>20.23</v>
      </c>
      <c r="E18429" s="107">
        <v>9674</v>
      </c>
    </row>
    <row r="18430" spans="1:5" x14ac:dyDescent="0.3">
      <c r="A18430" s="66">
        <v>42025</v>
      </c>
      <c r="B18430" s="68">
        <v>0.47916666666666669</v>
      </c>
      <c r="C18430" t="s">
        <v>119</v>
      </c>
      <c r="D18430" s="107">
        <v>20.38</v>
      </c>
      <c r="E18430" s="107">
        <v>9481</v>
      </c>
    </row>
    <row r="18431" spans="1:5" x14ac:dyDescent="0.3">
      <c r="A18431" s="66">
        <v>42025</v>
      </c>
      <c r="B18431" s="68">
        <v>0.48958333333333331</v>
      </c>
      <c r="C18431" t="s">
        <v>119</v>
      </c>
      <c r="D18431" s="107">
        <v>20.58</v>
      </c>
      <c r="E18431" s="107">
        <v>9369</v>
      </c>
    </row>
    <row r="18432" spans="1:5" x14ac:dyDescent="0.3">
      <c r="A18432" s="66">
        <v>42025</v>
      </c>
      <c r="B18432" s="68">
        <v>0.5</v>
      </c>
      <c r="C18432" t="s">
        <v>120</v>
      </c>
      <c r="D18432" s="107">
        <v>20.84</v>
      </c>
      <c r="E18432" s="107">
        <v>9189</v>
      </c>
    </row>
    <row r="18433" spans="1:5" x14ac:dyDescent="0.3">
      <c r="A18433" s="66">
        <v>42025</v>
      </c>
      <c r="B18433" s="68">
        <v>0.51041666666666663</v>
      </c>
      <c r="C18433" t="s">
        <v>120</v>
      </c>
      <c r="D18433" s="107">
        <v>21.26</v>
      </c>
      <c r="E18433" s="107">
        <v>8937</v>
      </c>
    </row>
    <row r="18434" spans="1:5" x14ac:dyDescent="0.3">
      <c r="A18434" s="66">
        <v>42025</v>
      </c>
      <c r="B18434" s="68">
        <v>0.52083333333333337</v>
      </c>
      <c r="C18434" t="s">
        <v>120</v>
      </c>
      <c r="D18434" s="107">
        <v>21.41</v>
      </c>
      <c r="E18434" s="107">
        <v>8707</v>
      </c>
    </row>
    <row r="18435" spans="1:5" x14ac:dyDescent="0.3">
      <c r="A18435" s="66">
        <v>42025</v>
      </c>
      <c r="B18435" s="68">
        <v>0.53125</v>
      </c>
      <c r="C18435" t="s">
        <v>120</v>
      </c>
      <c r="D18435" s="107">
        <v>20.9</v>
      </c>
      <c r="E18435" s="107">
        <v>9168</v>
      </c>
    </row>
    <row r="18436" spans="1:5" x14ac:dyDescent="0.3">
      <c r="A18436" s="66">
        <v>42025</v>
      </c>
      <c r="B18436" s="68">
        <v>4.1666666666666664E-2</v>
      </c>
      <c r="C18436" t="s">
        <v>120</v>
      </c>
      <c r="D18436" s="107">
        <v>21.03</v>
      </c>
      <c r="E18436" s="107">
        <v>9163</v>
      </c>
    </row>
    <row r="18437" spans="1:5" x14ac:dyDescent="0.3">
      <c r="A18437" s="66">
        <v>42025</v>
      </c>
      <c r="B18437" s="68">
        <v>5.2083333333333336E-2</v>
      </c>
      <c r="C18437" t="s">
        <v>120</v>
      </c>
      <c r="D18437" s="107">
        <v>20.89</v>
      </c>
      <c r="E18437" s="107">
        <v>9494</v>
      </c>
    </row>
    <row r="18438" spans="1:5" x14ac:dyDescent="0.3">
      <c r="A18438" s="66">
        <v>42025</v>
      </c>
      <c r="B18438" s="68">
        <v>6.25E-2</v>
      </c>
      <c r="C18438" t="s">
        <v>120</v>
      </c>
      <c r="D18438" s="107">
        <v>20.6</v>
      </c>
      <c r="E18438" s="107">
        <v>9798</v>
      </c>
    </row>
    <row r="18439" spans="1:5" x14ac:dyDescent="0.3">
      <c r="A18439" s="66">
        <v>42025</v>
      </c>
      <c r="B18439" s="68">
        <v>7.2916666666666671E-2</v>
      </c>
      <c r="C18439" t="s">
        <v>120</v>
      </c>
      <c r="D18439" s="107">
        <v>20.68</v>
      </c>
      <c r="E18439" s="107">
        <v>9937</v>
      </c>
    </row>
    <row r="18440" spans="1:5" x14ac:dyDescent="0.3">
      <c r="A18440" s="66">
        <v>42025</v>
      </c>
      <c r="B18440" s="68">
        <v>8.3333333333333329E-2</v>
      </c>
      <c r="C18440" t="s">
        <v>120</v>
      </c>
      <c r="D18440" s="107">
        <v>20.92</v>
      </c>
      <c r="E18440" s="107">
        <v>9959</v>
      </c>
    </row>
    <row r="18441" spans="1:5" x14ac:dyDescent="0.3">
      <c r="A18441" s="66">
        <v>42025</v>
      </c>
      <c r="B18441" s="68">
        <v>9.375E-2</v>
      </c>
      <c r="C18441" t="s">
        <v>120</v>
      </c>
      <c r="D18441" s="107">
        <v>21.29</v>
      </c>
      <c r="E18441" s="107">
        <v>9964</v>
      </c>
    </row>
    <row r="18442" spans="1:5" x14ac:dyDescent="0.3">
      <c r="A18442" s="66">
        <v>42025</v>
      </c>
      <c r="B18442" s="68">
        <v>0.10416666666666667</v>
      </c>
      <c r="C18442" t="s">
        <v>120</v>
      </c>
      <c r="D18442" s="107">
        <v>21.77</v>
      </c>
      <c r="E18442" s="107">
        <v>9991</v>
      </c>
    </row>
    <row r="18443" spans="1:5" x14ac:dyDescent="0.3">
      <c r="A18443" s="66">
        <v>42025</v>
      </c>
      <c r="B18443" s="68">
        <v>0.11458333333333333</v>
      </c>
      <c r="C18443" t="s">
        <v>120</v>
      </c>
      <c r="D18443" s="107">
        <v>21.64</v>
      </c>
      <c r="E18443" s="107">
        <v>10111</v>
      </c>
    </row>
    <row r="18444" spans="1:5" x14ac:dyDescent="0.3">
      <c r="A18444" s="66">
        <v>42025</v>
      </c>
      <c r="B18444" s="68">
        <v>0.125</v>
      </c>
      <c r="C18444" t="s">
        <v>120</v>
      </c>
      <c r="D18444" s="107">
        <v>21.99</v>
      </c>
      <c r="E18444" s="107">
        <v>9968</v>
      </c>
    </row>
    <row r="18445" spans="1:5" x14ac:dyDescent="0.3">
      <c r="A18445" s="66">
        <v>42025</v>
      </c>
      <c r="B18445" s="68">
        <v>0.13541666666666666</v>
      </c>
      <c r="C18445" t="s">
        <v>120</v>
      </c>
      <c r="D18445" s="107">
        <v>21.52</v>
      </c>
      <c r="E18445" s="107">
        <v>10049</v>
      </c>
    </row>
    <row r="18446" spans="1:5" x14ac:dyDescent="0.3">
      <c r="A18446" s="66">
        <v>42025</v>
      </c>
      <c r="B18446" s="68">
        <v>0.14583333333333334</v>
      </c>
      <c r="C18446" t="s">
        <v>120</v>
      </c>
      <c r="D18446" s="107">
        <v>20.89</v>
      </c>
      <c r="E18446" s="107">
        <v>11252</v>
      </c>
    </row>
    <row r="18447" spans="1:5" x14ac:dyDescent="0.3">
      <c r="A18447" s="66">
        <v>42025</v>
      </c>
      <c r="B18447" s="68">
        <v>0.15625</v>
      </c>
      <c r="C18447" t="s">
        <v>120</v>
      </c>
      <c r="D18447" s="107">
        <v>20.36</v>
      </c>
      <c r="E18447" s="107">
        <v>12153</v>
      </c>
    </row>
    <row r="18448" spans="1:5" x14ac:dyDescent="0.3">
      <c r="A18448" s="66">
        <v>42025</v>
      </c>
      <c r="B18448" s="68">
        <v>0.16666666666666666</v>
      </c>
      <c r="C18448" t="s">
        <v>120</v>
      </c>
      <c r="D18448" s="107">
        <v>20.350000000000001</v>
      </c>
      <c r="E18448" s="107">
        <v>12011</v>
      </c>
    </row>
    <row r="18449" spans="1:5" x14ac:dyDescent="0.3">
      <c r="A18449" s="66">
        <v>42025</v>
      </c>
      <c r="B18449" s="68">
        <v>0.17708333333333334</v>
      </c>
      <c r="C18449" t="s">
        <v>120</v>
      </c>
      <c r="D18449" s="107">
        <v>20.62</v>
      </c>
      <c r="E18449" s="107">
        <v>11619</v>
      </c>
    </row>
    <row r="18450" spans="1:5" x14ac:dyDescent="0.3">
      <c r="A18450" s="66">
        <v>42025</v>
      </c>
      <c r="B18450" s="68">
        <v>0.1875</v>
      </c>
      <c r="C18450" t="s">
        <v>120</v>
      </c>
      <c r="D18450" s="107">
        <v>20.63</v>
      </c>
      <c r="E18450" s="107">
        <v>11276</v>
      </c>
    </row>
    <row r="18451" spans="1:5" x14ac:dyDescent="0.3">
      <c r="A18451" s="66">
        <v>42025</v>
      </c>
      <c r="B18451" s="68">
        <v>0.19791666666666666</v>
      </c>
      <c r="C18451" t="s">
        <v>120</v>
      </c>
      <c r="D18451" s="107">
        <v>20.7</v>
      </c>
      <c r="E18451" s="107">
        <v>11226</v>
      </c>
    </row>
    <row r="18452" spans="1:5" x14ac:dyDescent="0.3">
      <c r="A18452" s="66">
        <v>42025</v>
      </c>
      <c r="B18452" s="68">
        <v>0.20833333333333334</v>
      </c>
      <c r="C18452" t="s">
        <v>120</v>
      </c>
      <c r="D18452" s="107">
        <v>20.84</v>
      </c>
      <c r="E18452" s="107">
        <v>11321</v>
      </c>
    </row>
    <row r="18453" spans="1:5" x14ac:dyDescent="0.3">
      <c r="A18453" s="66">
        <v>42025</v>
      </c>
      <c r="B18453" s="68">
        <v>0.21875</v>
      </c>
      <c r="C18453" t="s">
        <v>120</v>
      </c>
      <c r="D18453" s="107">
        <v>20.95</v>
      </c>
      <c r="E18453" s="107">
        <v>11290</v>
      </c>
    </row>
    <row r="18454" spans="1:5" x14ac:dyDescent="0.3">
      <c r="A18454" s="66">
        <v>42025</v>
      </c>
      <c r="B18454" s="68">
        <v>0.22916666666666666</v>
      </c>
      <c r="C18454" t="s">
        <v>120</v>
      </c>
      <c r="D18454" s="107">
        <v>21.01</v>
      </c>
      <c r="E18454" s="107">
        <v>11337</v>
      </c>
    </row>
    <row r="18455" spans="1:5" x14ac:dyDescent="0.3">
      <c r="A18455" s="66">
        <v>42025</v>
      </c>
      <c r="B18455" s="68">
        <v>0.23958333333333334</v>
      </c>
      <c r="C18455" t="s">
        <v>120</v>
      </c>
      <c r="D18455" s="107">
        <v>21.52</v>
      </c>
      <c r="E18455" s="107">
        <v>11245</v>
      </c>
    </row>
    <row r="18456" spans="1:5" x14ac:dyDescent="0.3">
      <c r="A18456" s="66">
        <v>42025</v>
      </c>
      <c r="B18456" s="68">
        <v>0.25</v>
      </c>
      <c r="C18456" t="s">
        <v>120</v>
      </c>
      <c r="D18456" s="107">
        <v>21.4</v>
      </c>
      <c r="E18456" s="107">
        <v>10877</v>
      </c>
    </row>
    <row r="18457" spans="1:5" x14ac:dyDescent="0.3">
      <c r="A18457" s="66">
        <v>42025</v>
      </c>
      <c r="B18457" s="68">
        <v>0.26041666666666669</v>
      </c>
      <c r="C18457" t="s">
        <v>120</v>
      </c>
      <c r="D18457" s="107">
        <v>21.85</v>
      </c>
      <c r="E18457" s="107">
        <v>10331</v>
      </c>
    </row>
    <row r="18458" spans="1:5" x14ac:dyDescent="0.3">
      <c r="A18458" s="66">
        <v>42025</v>
      </c>
      <c r="B18458" s="68">
        <v>0.27083333333333331</v>
      </c>
      <c r="C18458" t="s">
        <v>120</v>
      </c>
      <c r="D18458" s="107">
        <v>22.25</v>
      </c>
      <c r="E18458" s="107">
        <v>9877</v>
      </c>
    </row>
    <row r="18459" spans="1:5" x14ac:dyDescent="0.3">
      <c r="A18459" s="66">
        <v>42025</v>
      </c>
      <c r="B18459" s="68">
        <v>0.28125</v>
      </c>
      <c r="C18459" t="s">
        <v>120</v>
      </c>
      <c r="D18459" s="107">
        <v>23.08</v>
      </c>
      <c r="E18459" s="107">
        <v>9602</v>
      </c>
    </row>
    <row r="18460" spans="1:5" x14ac:dyDescent="0.3">
      <c r="A18460" s="66">
        <v>42025</v>
      </c>
      <c r="B18460" s="68">
        <v>0.29166666666666669</v>
      </c>
      <c r="C18460" t="s">
        <v>120</v>
      </c>
      <c r="D18460" s="107">
        <v>22.8</v>
      </c>
      <c r="E18460" s="107">
        <v>9312</v>
      </c>
    </row>
    <row r="18461" spans="1:5" x14ac:dyDescent="0.3">
      <c r="A18461" s="66">
        <v>42025</v>
      </c>
      <c r="B18461" s="68">
        <v>0.30208333333333331</v>
      </c>
      <c r="C18461" t="s">
        <v>120</v>
      </c>
      <c r="D18461" s="107">
        <v>22.74</v>
      </c>
      <c r="E18461" s="107">
        <v>8999</v>
      </c>
    </row>
    <row r="18462" spans="1:5" x14ac:dyDescent="0.3">
      <c r="A18462" s="66">
        <v>42025</v>
      </c>
      <c r="B18462" s="68">
        <v>0.3125</v>
      </c>
      <c r="C18462" t="s">
        <v>120</v>
      </c>
      <c r="D18462" s="107">
        <v>22.64</v>
      </c>
      <c r="E18462" s="107">
        <v>8949</v>
      </c>
    </row>
    <row r="18463" spans="1:5" x14ac:dyDescent="0.3">
      <c r="A18463" s="66">
        <v>42025</v>
      </c>
      <c r="B18463" s="68">
        <v>0.32291666666666669</v>
      </c>
      <c r="C18463" t="s">
        <v>120</v>
      </c>
      <c r="D18463" s="107">
        <v>22.82</v>
      </c>
      <c r="E18463" s="107">
        <v>8876</v>
      </c>
    </row>
    <row r="18464" spans="1:5" x14ac:dyDescent="0.3">
      <c r="A18464" s="66">
        <v>42025</v>
      </c>
      <c r="B18464" s="68">
        <v>0.33333333333333331</v>
      </c>
      <c r="C18464" t="s">
        <v>120</v>
      </c>
      <c r="D18464" s="107">
        <v>23.12</v>
      </c>
      <c r="E18464" s="107">
        <v>8740</v>
      </c>
    </row>
    <row r="18465" spans="1:5" x14ac:dyDescent="0.3">
      <c r="A18465" s="66">
        <v>42025</v>
      </c>
      <c r="B18465" s="68">
        <v>0.34375</v>
      </c>
      <c r="C18465" t="s">
        <v>120</v>
      </c>
      <c r="D18465" s="107">
        <v>23.09</v>
      </c>
      <c r="E18465" s="107">
        <v>8613</v>
      </c>
    </row>
    <row r="18466" spans="1:5" x14ac:dyDescent="0.3">
      <c r="A18466" s="66">
        <v>42025</v>
      </c>
      <c r="B18466" s="68">
        <v>0.35416666666666669</v>
      </c>
      <c r="C18466" t="s">
        <v>120</v>
      </c>
      <c r="D18466" s="107">
        <v>23.1</v>
      </c>
      <c r="E18466" s="107">
        <v>8436</v>
      </c>
    </row>
    <row r="18467" spans="1:5" x14ac:dyDescent="0.3">
      <c r="A18467" s="66">
        <v>42025</v>
      </c>
      <c r="B18467" s="68">
        <v>0.36458333333333331</v>
      </c>
      <c r="C18467" t="s">
        <v>120</v>
      </c>
      <c r="D18467" s="107">
        <v>23.12</v>
      </c>
      <c r="E18467" s="107">
        <v>8295</v>
      </c>
    </row>
    <row r="18468" spans="1:5" x14ac:dyDescent="0.3">
      <c r="A18468" s="66">
        <v>42025</v>
      </c>
      <c r="B18468" s="68">
        <v>0.375</v>
      </c>
      <c r="C18468" t="s">
        <v>120</v>
      </c>
      <c r="D18468" s="107">
        <v>23.27</v>
      </c>
      <c r="E18468" s="107">
        <v>8009</v>
      </c>
    </row>
    <row r="18469" spans="1:5" x14ac:dyDescent="0.3">
      <c r="A18469" s="66">
        <v>42025</v>
      </c>
      <c r="B18469" s="68">
        <v>0.38541666666666669</v>
      </c>
      <c r="C18469" t="s">
        <v>120</v>
      </c>
      <c r="D18469" s="107">
        <v>23.3</v>
      </c>
      <c r="E18469" s="107">
        <v>7731</v>
      </c>
    </row>
    <row r="18470" spans="1:5" x14ac:dyDescent="0.3">
      <c r="A18470" s="66">
        <v>42025</v>
      </c>
      <c r="B18470" s="68">
        <v>0.39583333333333331</v>
      </c>
      <c r="C18470" t="s">
        <v>120</v>
      </c>
      <c r="D18470" s="107">
        <v>23.13</v>
      </c>
      <c r="E18470" s="107">
        <v>7567</v>
      </c>
    </row>
    <row r="18471" spans="1:5" x14ac:dyDescent="0.3">
      <c r="A18471" s="66">
        <v>42025</v>
      </c>
      <c r="B18471" s="68">
        <v>0.40625</v>
      </c>
      <c r="C18471" t="s">
        <v>120</v>
      </c>
      <c r="D18471" s="107">
        <v>23.03</v>
      </c>
      <c r="E18471" s="107">
        <v>7455</v>
      </c>
    </row>
    <row r="18472" spans="1:5" x14ac:dyDescent="0.3">
      <c r="A18472" s="66">
        <v>42025</v>
      </c>
      <c r="B18472" s="68">
        <v>0.41666666666666669</v>
      </c>
      <c r="C18472" t="s">
        <v>120</v>
      </c>
      <c r="D18472" s="107">
        <v>22.93</v>
      </c>
      <c r="E18472" s="107">
        <v>7317</v>
      </c>
    </row>
    <row r="18473" spans="1:5" x14ac:dyDescent="0.3">
      <c r="A18473" s="66">
        <v>42025</v>
      </c>
      <c r="B18473" s="68">
        <v>0.42708333333333331</v>
      </c>
      <c r="C18473" t="s">
        <v>120</v>
      </c>
      <c r="D18473" s="107">
        <v>22.87</v>
      </c>
      <c r="E18473" s="107">
        <v>7322</v>
      </c>
    </row>
    <row r="18474" spans="1:5" x14ac:dyDescent="0.3">
      <c r="A18474" s="66">
        <v>42025</v>
      </c>
      <c r="B18474" s="68">
        <v>0.4375</v>
      </c>
      <c r="C18474" t="s">
        <v>120</v>
      </c>
      <c r="D18474" s="107">
        <v>22.76</v>
      </c>
      <c r="E18474" s="107">
        <v>7339</v>
      </c>
    </row>
    <row r="18475" spans="1:5" x14ac:dyDescent="0.3">
      <c r="A18475" s="66">
        <v>42025</v>
      </c>
      <c r="B18475" s="68">
        <v>0.44791666666666669</v>
      </c>
      <c r="C18475" t="s">
        <v>120</v>
      </c>
      <c r="D18475" s="107">
        <v>22.67</v>
      </c>
      <c r="E18475" s="107">
        <v>7379</v>
      </c>
    </row>
    <row r="18476" spans="1:5" x14ac:dyDescent="0.3">
      <c r="A18476" s="66">
        <v>42025</v>
      </c>
      <c r="B18476" s="68">
        <v>0.45833333333333331</v>
      </c>
      <c r="C18476" t="s">
        <v>120</v>
      </c>
      <c r="D18476" s="107">
        <v>22.49</v>
      </c>
      <c r="E18476" s="107">
        <v>7465</v>
      </c>
    </row>
    <row r="18477" spans="1:5" x14ac:dyDescent="0.3">
      <c r="A18477" s="66">
        <v>42025</v>
      </c>
      <c r="B18477" s="68">
        <v>0.46875</v>
      </c>
      <c r="C18477" t="s">
        <v>120</v>
      </c>
      <c r="D18477" s="107">
        <v>21.83</v>
      </c>
      <c r="E18477" s="107">
        <v>9103</v>
      </c>
    </row>
    <row r="18478" spans="1:5" x14ac:dyDescent="0.3">
      <c r="A18478" s="66">
        <v>42025</v>
      </c>
      <c r="B18478" s="68">
        <v>0.47916666666666669</v>
      </c>
      <c r="C18478" t="s">
        <v>120</v>
      </c>
      <c r="D18478" s="107">
        <v>21.86</v>
      </c>
      <c r="E18478" s="107">
        <v>8958</v>
      </c>
    </row>
    <row r="18479" spans="1:5" x14ac:dyDescent="0.3">
      <c r="A18479" s="66">
        <v>42025</v>
      </c>
      <c r="B18479" s="68">
        <v>0.48958333333333331</v>
      </c>
      <c r="C18479" t="s">
        <v>120</v>
      </c>
      <c r="D18479" s="107">
        <v>21.25</v>
      </c>
      <c r="E18479" s="107">
        <v>10269</v>
      </c>
    </row>
    <row r="18480" spans="1:5" x14ac:dyDescent="0.3">
      <c r="A18480" s="66">
        <v>42026</v>
      </c>
      <c r="B18480" s="68">
        <v>0.5</v>
      </c>
      <c r="C18480" t="s">
        <v>119</v>
      </c>
      <c r="D18480" s="107">
        <v>21.06</v>
      </c>
      <c r="E18480" s="107">
        <v>10967</v>
      </c>
    </row>
    <row r="18481" spans="1:5" x14ac:dyDescent="0.3">
      <c r="A18481" s="66">
        <v>42026</v>
      </c>
      <c r="B18481" s="68">
        <v>0.51041666666666663</v>
      </c>
      <c r="C18481" t="s">
        <v>119</v>
      </c>
      <c r="D18481" s="107">
        <v>21.05</v>
      </c>
      <c r="E18481" s="107">
        <v>10947</v>
      </c>
    </row>
    <row r="18482" spans="1:5" x14ac:dyDescent="0.3">
      <c r="A18482" s="66">
        <v>42026</v>
      </c>
      <c r="B18482" s="68">
        <v>0.52083333333333337</v>
      </c>
      <c r="C18482" t="s">
        <v>119</v>
      </c>
      <c r="D18482" s="107">
        <v>21.27</v>
      </c>
      <c r="E18482" s="107">
        <v>10736</v>
      </c>
    </row>
    <row r="18483" spans="1:5" x14ac:dyDescent="0.3">
      <c r="A18483" s="66">
        <v>42026</v>
      </c>
      <c r="B18483" s="68">
        <v>0.53125</v>
      </c>
      <c r="C18483" t="s">
        <v>119</v>
      </c>
      <c r="D18483" s="107">
        <v>20.81</v>
      </c>
      <c r="E18483" s="107">
        <v>11641</v>
      </c>
    </row>
    <row r="18484" spans="1:5" x14ac:dyDescent="0.3">
      <c r="A18484" s="66">
        <v>42026</v>
      </c>
      <c r="B18484" s="68">
        <v>4.1666666666666664E-2</v>
      </c>
      <c r="C18484" t="s">
        <v>119</v>
      </c>
      <c r="D18484" s="107">
        <v>20.62</v>
      </c>
      <c r="E18484" s="107">
        <v>12398</v>
      </c>
    </row>
    <row r="18485" spans="1:5" x14ac:dyDescent="0.3">
      <c r="A18485" s="66">
        <v>42026</v>
      </c>
      <c r="B18485" s="68">
        <v>5.2083333333333336E-2</v>
      </c>
      <c r="C18485" t="s">
        <v>119</v>
      </c>
      <c r="D18485" s="107">
        <v>20.39</v>
      </c>
      <c r="E18485" s="107">
        <v>13377</v>
      </c>
    </row>
    <row r="18486" spans="1:5" x14ac:dyDescent="0.3">
      <c r="A18486" s="66">
        <v>42026</v>
      </c>
      <c r="B18486" s="68">
        <v>6.25E-2</v>
      </c>
      <c r="C18486" t="s">
        <v>119</v>
      </c>
      <c r="D18486" s="107">
        <v>20.37</v>
      </c>
      <c r="E18486" s="107">
        <v>13482</v>
      </c>
    </row>
    <row r="18487" spans="1:5" x14ac:dyDescent="0.3">
      <c r="A18487" s="66">
        <v>42026</v>
      </c>
      <c r="B18487" s="68">
        <v>7.2916666666666671E-2</v>
      </c>
      <c r="C18487" t="s">
        <v>119</v>
      </c>
      <c r="D18487" s="107">
        <v>20.239999999999998</v>
      </c>
      <c r="E18487" s="107">
        <v>14016</v>
      </c>
    </row>
    <row r="18488" spans="1:5" x14ac:dyDescent="0.3">
      <c r="A18488" s="66">
        <v>42026</v>
      </c>
      <c r="B18488" s="68">
        <v>8.3333333333333329E-2</v>
      </c>
      <c r="C18488" t="s">
        <v>119</v>
      </c>
      <c r="D18488" s="107">
        <v>20.3</v>
      </c>
      <c r="E18488" s="107">
        <v>14117</v>
      </c>
    </row>
    <row r="18489" spans="1:5" x14ac:dyDescent="0.3">
      <c r="A18489" s="66">
        <v>42026</v>
      </c>
      <c r="B18489" s="68">
        <v>9.375E-2</v>
      </c>
      <c r="C18489" t="s">
        <v>119</v>
      </c>
      <c r="D18489" s="107">
        <v>20.32</v>
      </c>
      <c r="E18489" s="107">
        <v>13864</v>
      </c>
    </row>
    <row r="18490" spans="1:5" x14ac:dyDescent="0.3">
      <c r="A18490" s="66">
        <v>42026</v>
      </c>
      <c r="B18490" s="68">
        <v>0.10416666666666667</v>
      </c>
      <c r="C18490" t="s">
        <v>119</v>
      </c>
      <c r="D18490" s="107">
        <v>20.36</v>
      </c>
      <c r="E18490" s="107">
        <v>13895</v>
      </c>
    </row>
    <row r="18491" spans="1:5" x14ac:dyDescent="0.3">
      <c r="A18491" s="66">
        <v>42026</v>
      </c>
      <c r="B18491" s="68">
        <v>0.11458333333333333</v>
      </c>
      <c r="C18491" t="s">
        <v>119</v>
      </c>
      <c r="D18491" s="107">
        <v>20.329999999999998</v>
      </c>
      <c r="E18491" s="107">
        <v>13935</v>
      </c>
    </row>
    <row r="18492" spans="1:5" x14ac:dyDescent="0.3">
      <c r="A18492" s="66">
        <v>42026</v>
      </c>
      <c r="B18492" s="68">
        <v>0.125</v>
      </c>
      <c r="C18492" t="s">
        <v>119</v>
      </c>
      <c r="D18492" s="107">
        <v>20.32</v>
      </c>
      <c r="E18492" s="107">
        <v>14033</v>
      </c>
    </row>
    <row r="18493" spans="1:5" x14ac:dyDescent="0.3">
      <c r="A18493" s="66">
        <v>42026</v>
      </c>
      <c r="B18493" s="68">
        <v>0.13541666666666666</v>
      </c>
      <c r="C18493" t="s">
        <v>119</v>
      </c>
      <c r="D18493" s="107">
        <v>20.32</v>
      </c>
      <c r="E18493" s="107">
        <v>14049</v>
      </c>
    </row>
    <row r="18494" spans="1:5" x14ac:dyDescent="0.3">
      <c r="A18494" s="66">
        <v>42026</v>
      </c>
      <c r="B18494" s="68">
        <v>0.14583333333333334</v>
      </c>
      <c r="C18494" t="s">
        <v>119</v>
      </c>
      <c r="D18494" s="107">
        <v>20.29</v>
      </c>
      <c r="E18494" s="107">
        <v>14068</v>
      </c>
    </row>
    <row r="18495" spans="1:5" x14ac:dyDescent="0.3">
      <c r="A18495" s="66">
        <v>42026</v>
      </c>
      <c r="B18495" s="68">
        <v>0.15625</v>
      </c>
      <c r="C18495" t="s">
        <v>119</v>
      </c>
      <c r="D18495" s="107">
        <v>20.28</v>
      </c>
      <c r="E18495" s="107">
        <v>14162</v>
      </c>
    </row>
    <row r="18496" spans="1:5" x14ac:dyDescent="0.3">
      <c r="A18496" s="66">
        <v>42026</v>
      </c>
      <c r="B18496" s="68">
        <v>0.16666666666666666</v>
      </c>
      <c r="C18496" t="s">
        <v>119</v>
      </c>
      <c r="D18496" s="107">
        <v>20.29</v>
      </c>
      <c r="E18496" s="107">
        <v>14184</v>
      </c>
    </row>
    <row r="18497" spans="1:5" x14ac:dyDescent="0.3">
      <c r="A18497" s="66">
        <v>42026</v>
      </c>
      <c r="B18497" s="68">
        <v>0.17708333333333334</v>
      </c>
      <c r="C18497" t="s">
        <v>119</v>
      </c>
      <c r="D18497" s="107">
        <v>20.28</v>
      </c>
      <c r="E18497" s="107">
        <v>14168</v>
      </c>
    </row>
    <row r="18498" spans="1:5" x14ac:dyDescent="0.3">
      <c r="A18498" s="66">
        <v>42026</v>
      </c>
      <c r="B18498" s="68">
        <v>0.1875</v>
      </c>
      <c r="C18498" t="s">
        <v>119</v>
      </c>
      <c r="D18498" s="107">
        <v>20.27</v>
      </c>
      <c r="E18498" s="107">
        <v>14187</v>
      </c>
    </row>
    <row r="18499" spans="1:5" x14ac:dyDescent="0.3">
      <c r="A18499" s="66">
        <v>42026</v>
      </c>
      <c r="B18499" s="68">
        <v>0.19791666666666666</v>
      </c>
      <c r="C18499" t="s">
        <v>119</v>
      </c>
      <c r="D18499" s="107">
        <v>20.260000000000002</v>
      </c>
      <c r="E18499" s="107">
        <v>14300</v>
      </c>
    </row>
    <row r="18500" spans="1:5" x14ac:dyDescent="0.3">
      <c r="A18500" s="66">
        <v>42026</v>
      </c>
      <c r="B18500" s="68">
        <v>0.20833333333333334</v>
      </c>
      <c r="C18500" t="s">
        <v>119</v>
      </c>
      <c r="D18500" s="107">
        <v>20.29</v>
      </c>
      <c r="E18500" s="107">
        <v>14327</v>
      </c>
    </row>
    <row r="18501" spans="1:5" x14ac:dyDescent="0.3">
      <c r="A18501" s="66">
        <v>42026</v>
      </c>
      <c r="B18501" s="68">
        <v>0.21875</v>
      </c>
      <c r="C18501" t="s">
        <v>119</v>
      </c>
      <c r="D18501" s="107">
        <v>20.260000000000002</v>
      </c>
      <c r="E18501" s="107">
        <v>14068</v>
      </c>
    </row>
    <row r="18502" spans="1:5" x14ac:dyDescent="0.3">
      <c r="A18502" s="66">
        <v>42026</v>
      </c>
      <c r="B18502" s="68">
        <v>0.22916666666666666</v>
      </c>
      <c r="C18502" t="s">
        <v>119</v>
      </c>
      <c r="D18502" s="107">
        <v>20.18</v>
      </c>
      <c r="E18502" s="107">
        <v>13601</v>
      </c>
    </row>
    <row r="18503" spans="1:5" x14ac:dyDescent="0.3">
      <c r="A18503" s="66">
        <v>42026</v>
      </c>
      <c r="B18503" s="68">
        <v>0.23958333333333334</v>
      </c>
      <c r="C18503" t="s">
        <v>119</v>
      </c>
      <c r="D18503" s="107">
        <v>20.11</v>
      </c>
      <c r="E18503" s="107">
        <v>13207</v>
      </c>
    </row>
    <row r="18504" spans="1:5" x14ac:dyDescent="0.3">
      <c r="A18504" s="66">
        <v>42026</v>
      </c>
      <c r="B18504" s="68">
        <v>0.25</v>
      </c>
      <c r="C18504" t="s">
        <v>119</v>
      </c>
      <c r="D18504" s="107">
        <v>20.07</v>
      </c>
      <c r="E18504" s="107">
        <v>13061</v>
      </c>
    </row>
    <row r="18505" spans="1:5" x14ac:dyDescent="0.3">
      <c r="A18505" s="66">
        <v>42026</v>
      </c>
      <c r="B18505" s="68">
        <v>0.26041666666666669</v>
      </c>
      <c r="C18505" t="s">
        <v>119</v>
      </c>
      <c r="D18505" s="107">
        <v>20.059999999999999</v>
      </c>
      <c r="E18505" s="107">
        <v>13039</v>
      </c>
    </row>
    <row r="18506" spans="1:5" x14ac:dyDescent="0.3">
      <c r="A18506" s="66">
        <v>42026</v>
      </c>
      <c r="B18506" s="68">
        <v>0.27083333333333331</v>
      </c>
      <c r="C18506" t="s">
        <v>119</v>
      </c>
      <c r="D18506" s="107">
        <v>20.079999999999998</v>
      </c>
      <c r="E18506" s="107">
        <v>12998</v>
      </c>
    </row>
    <row r="18507" spans="1:5" x14ac:dyDescent="0.3">
      <c r="A18507" s="66">
        <v>42026</v>
      </c>
      <c r="B18507" s="68">
        <v>0.28125</v>
      </c>
      <c r="C18507" t="s">
        <v>119</v>
      </c>
      <c r="D18507" s="107">
        <v>20.059999999999999</v>
      </c>
      <c r="E18507" s="107">
        <v>12985</v>
      </c>
    </row>
    <row r="18508" spans="1:5" x14ac:dyDescent="0.3">
      <c r="A18508" s="66">
        <v>42026</v>
      </c>
      <c r="B18508" s="68">
        <v>0.29166666666666669</v>
      </c>
      <c r="C18508" t="s">
        <v>119</v>
      </c>
      <c r="D18508" s="107">
        <v>20.059999999999999</v>
      </c>
      <c r="E18508" s="107">
        <v>13053</v>
      </c>
    </row>
    <row r="18509" spans="1:5" x14ac:dyDescent="0.3">
      <c r="A18509" s="66">
        <v>42026</v>
      </c>
      <c r="B18509" s="68">
        <v>0.30208333333333331</v>
      </c>
      <c r="C18509" t="s">
        <v>119</v>
      </c>
      <c r="D18509" s="107">
        <v>20.079999999999998</v>
      </c>
      <c r="E18509" s="107">
        <v>12933</v>
      </c>
    </row>
    <row r="18510" spans="1:5" x14ac:dyDescent="0.3">
      <c r="A18510" s="66">
        <v>42026</v>
      </c>
      <c r="B18510" s="68">
        <v>0.3125</v>
      </c>
      <c r="C18510" t="s">
        <v>119</v>
      </c>
      <c r="D18510" s="107">
        <v>20.059999999999999</v>
      </c>
      <c r="E18510" s="107">
        <v>12649</v>
      </c>
    </row>
    <row r="18511" spans="1:5" x14ac:dyDescent="0.3">
      <c r="A18511" s="66">
        <v>42026</v>
      </c>
      <c r="B18511" s="68">
        <v>0.32291666666666669</v>
      </c>
      <c r="C18511" t="s">
        <v>119</v>
      </c>
      <c r="D18511" s="107">
        <v>20.02</v>
      </c>
      <c r="E18511" s="107">
        <v>12246</v>
      </c>
    </row>
    <row r="18512" spans="1:5" x14ac:dyDescent="0.3">
      <c r="A18512" s="66">
        <v>42026</v>
      </c>
      <c r="B18512" s="68">
        <v>0.33333333333333331</v>
      </c>
      <c r="C18512" t="s">
        <v>119</v>
      </c>
      <c r="D18512" s="107">
        <v>20.010000000000002</v>
      </c>
      <c r="E18512" s="107">
        <v>11877</v>
      </c>
    </row>
    <row r="18513" spans="1:5" x14ac:dyDescent="0.3">
      <c r="A18513" s="66">
        <v>42026</v>
      </c>
      <c r="B18513" s="68">
        <v>0.34375</v>
      </c>
      <c r="C18513" t="s">
        <v>119</v>
      </c>
      <c r="D18513" s="107">
        <v>20.02</v>
      </c>
      <c r="E18513" s="107">
        <v>11588</v>
      </c>
    </row>
    <row r="18514" spans="1:5" x14ac:dyDescent="0.3">
      <c r="A18514" s="66">
        <v>42026</v>
      </c>
      <c r="B18514" s="68">
        <v>0.35416666666666669</v>
      </c>
      <c r="C18514" t="s">
        <v>119</v>
      </c>
      <c r="D18514" s="107">
        <v>20.059999999999999</v>
      </c>
      <c r="E18514" s="107">
        <v>11361</v>
      </c>
    </row>
    <row r="18515" spans="1:5" x14ac:dyDescent="0.3">
      <c r="A18515" s="66">
        <v>42026</v>
      </c>
      <c r="B18515" s="68">
        <v>0.36458333333333331</v>
      </c>
      <c r="C18515" t="s">
        <v>119</v>
      </c>
      <c r="D18515" s="107">
        <v>20.100000000000001</v>
      </c>
      <c r="E18515" s="107">
        <v>11188</v>
      </c>
    </row>
    <row r="18516" spans="1:5" x14ac:dyDescent="0.3">
      <c r="A18516" s="66">
        <v>42026</v>
      </c>
      <c r="B18516" s="68">
        <v>0.375</v>
      </c>
      <c r="C18516" t="s">
        <v>119</v>
      </c>
      <c r="D18516" s="107">
        <v>20.149999999999999</v>
      </c>
      <c r="E18516" s="107">
        <v>11080</v>
      </c>
    </row>
    <row r="18517" spans="1:5" x14ac:dyDescent="0.3">
      <c r="A18517" s="66">
        <v>42026</v>
      </c>
      <c r="B18517" s="68">
        <v>0.38541666666666669</v>
      </c>
      <c r="C18517" t="s">
        <v>119</v>
      </c>
      <c r="D18517" s="107">
        <v>20.2</v>
      </c>
      <c r="E18517" s="107">
        <v>11049</v>
      </c>
    </row>
    <row r="18518" spans="1:5" x14ac:dyDescent="0.3">
      <c r="A18518" s="66">
        <v>42026</v>
      </c>
      <c r="B18518" s="68">
        <v>0.39583333333333331</v>
      </c>
      <c r="C18518" t="s">
        <v>119</v>
      </c>
      <c r="D18518" s="107">
        <v>20.239999999999998</v>
      </c>
      <c r="E18518" s="107">
        <v>11071</v>
      </c>
    </row>
    <row r="18519" spans="1:5" x14ac:dyDescent="0.3">
      <c r="A18519" s="66">
        <v>42026</v>
      </c>
      <c r="B18519" s="68">
        <v>0.40625</v>
      </c>
      <c r="C18519" t="s">
        <v>119</v>
      </c>
      <c r="D18519" s="107">
        <v>20.29</v>
      </c>
      <c r="E18519" s="107">
        <v>11105</v>
      </c>
    </row>
    <row r="18520" spans="1:5" x14ac:dyDescent="0.3">
      <c r="A18520" s="66">
        <v>42026</v>
      </c>
      <c r="B18520" s="68">
        <v>0.41666666666666669</v>
      </c>
      <c r="C18520" t="s">
        <v>119</v>
      </c>
      <c r="D18520" s="107">
        <v>20.34</v>
      </c>
      <c r="E18520" s="107">
        <v>11158</v>
      </c>
    </row>
    <row r="18521" spans="1:5" x14ac:dyDescent="0.3">
      <c r="A18521" s="66">
        <v>42026</v>
      </c>
      <c r="B18521" s="68">
        <v>0.42708333333333331</v>
      </c>
      <c r="C18521" t="s">
        <v>119</v>
      </c>
      <c r="D18521" s="107">
        <v>20.45</v>
      </c>
      <c r="E18521" s="107">
        <v>11255</v>
      </c>
    </row>
    <row r="18522" spans="1:5" x14ac:dyDescent="0.3">
      <c r="A18522" s="66">
        <v>42026</v>
      </c>
      <c r="B18522" s="68">
        <v>0.4375</v>
      </c>
      <c r="C18522" t="s">
        <v>119</v>
      </c>
      <c r="D18522" s="107">
        <v>20.5</v>
      </c>
      <c r="E18522" s="107">
        <v>11312</v>
      </c>
    </row>
    <row r="18523" spans="1:5" x14ac:dyDescent="0.3">
      <c r="A18523" s="66">
        <v>42026</v>
      </c>
      <c r="B18523" s="68">
        <v>0.44791666666666669</v>
      </c>
      <c r="C18523" t="s">
        <v>119</v>
      </c>
      <c r="D18523" s="107">
        <v>20.53</v>
      </c>
      <c r="E18523" s="107">
        <v>11338</v>
      </c>
    </row>
    <row r="18524" spans="1:5" x14ac:dyDescent="0.3">
      <c r="A18524" s="66">
        <v>42026</v>
      </c>
      <c r="B18524" s="68">
        <v>0.45833333333333331</v>
      </c>
      <c r="C18524" t="s">
        <v>119</v>
      </c>
      <c r="D18524" s="107">
        <v>20.62</v>
      </c>
      <c r="E18524" s="107">
        <v>11394</v>
      </c>
    </row>
    <row r="18525" spans="1:5" x14ac:dyDescent="0.3">
      <c r="A18525" s="66">
        <v>42026</v>
      </c>
      <c r="B18525" s="68">
        <v>0.46875</v>
      </c>
      <c r="C18525" t="s">
        <v>119</v>
      </c>
      <c r="D18525" s="107">
        <v>20.68</v>
      </c>
      <c r="E18525" s="107">
        <v>11438</v>
      </c>
    </row>
    <row r="18526" spans="1:5" x14ac:dyDescent="0.3">
      <c r="A18526" s="66">
        <v>42026</v>
      </c>
      <c r="B18526" s="68">
        <v>0.47916666666666669</v>
      </c>
      <c r="C18526" t="s">
        <v>119</v>
      </c>
      <c r="D18526" s="107">
        <v>20.92</v>
      </c>
      <c r="E18526" s="107">
        <v>11305</v>
      </c>
    </row>
    <row r="18527" spans="1:5" x14ac:dyDescent="0.3">
      <c r="A18527" s="66">
        <v>42026</v>
      </c>
      <c r="B18527" s="68">
        <v>0.48958333333333331</v>
      </c>
      <c r="C18527" t="s">
        <v>119</v>
      </c>
      <c r="D18527" s="107">
        <v>20.99</v>
      </c>
      <c r="E18527" s="107">
        <v>11126</v>
      </c>
    </row>
    <row r="18528" spans="1:5" x14ac:dyDescent="0.3">
      <c r="A18528" s="66">
        <v>42026</v>
      </c>
      <c r="B18528" s="68">
        <v>0.5</v>
      </c>
      <c r="C18528" t="s">
        <v>120</v>
      </c>
      <c r="D18528" s="107">
        <v>21.08</v>
      </c>
      <c r="E18528" s="107">
        <v>11124</v>
      </c>
    </row>
    <row r="18529" spans="1:5" x14ac:dyDescent="0.3">
      <c r="A18529" s="66">
        <v>42026</v>
      </c>
      <c r="B18529" s="68">
        <v>0.51041666666666663</v>
      </c>
      <c r="C18529" t="s">
        <v>120</v>
      </c>
      <c r="D18529" s="107">
        <v>21.37</v>
      </c>
      <c r="E18529" s="107">
        <v>11071</v>
      </c>
    </row>
    <row r="18530" spans="1:5" x14ac:dyDescent="0.3">
      <c r="A18530" s="66">
        <v>42026</v>
      </c>
      <c r="B18530" s="68">
        <v>0.52083333333333337</v>
      </c>
      <c r="C18530" t="s">
        <v>120</v>
      </c>
      <c r="D18530" s="107">
        <v>21.55</v>
      </c>
      <c r="E18530" s="107">
        <v>11012</v>
      </c>
    </row>
    <row r="18531" spans="1:5" x14ac:dyDescent="0.3">
      <c r="A18531" s="66">
        <v>42026</v>
      </c>
      <c r="B18531" s="68">
        <v>0.53125</v>
      </c>
      <c r="C18531" t="s">
        <v>120</v>
      </c>
      <c r="D18531" s="107">
        <v>21.54</v>
      </c>
      <c r="E18531" s="107">
        <v>10818</v>
      </c>
    </row>
    <row r="18532" spans="1:5" x14ac:dyDescent="0.3">
      <c r="A18532" s="66">
        <v>42026</v>
      </c>
      <c r="B18532" s="68">
        <v>4.1666666666666664E-2</v>
      </c>
      <c r="C18532" t="s">
        <v>120</v>
      </c>
      <c r="D18532" s="107">
        <v>21.43</v>
      </c>
      <c r="E18532" s="107">
        <v>10857</v>
      </c>
    </row>
    <row r="18533" spans="1:5" x14ac:dyDescent="0.3">
      <c r="A18533" s="66">
        <v>42026</v>
      </c>
      <c r="B18533" s="68">
        <v>5.2083333333333336E-2</v>
      </c>
      <c r="C18533" t="s">
        <v>120</v>
      </c>
      <c r="D18533" s="107">
        <v>21.44</v>
      </c>
      <c r="E18533" s="107">
        <v>10964</v>
      </c>
    </row>
    <row r="18534" spans="1:5" x14ac:dyDescent="0.3">
      <c r="A18534" s="66">
        <v>42026</v>
      </c>
      <c r="B18534" s="68">
        <v>6.25E-2</v>
      </c>
      <c r="C18534" t="s">
        <v>120</v>
      </c>
      <c r="D18534" s="107">
        <v>21.49</v>
      </c>
      <c r="E18534" s="107">
        <v>11089</v>
      </c>
    </row>
    <row r="18535" spans="1:5" x14ac:dyDescent="0.3">
      <c r="A18535" s="66">
        <v>42026</v>
      </c>
      <c r="B18535" s="68">
        <v>7.2916666666666671E-2</v>
      </c>
      <c r="C18535" t="s">
        <v>120</v>
      </c>
      <c r="D18535" s="107">
        <v>21.06</v>
      </c>
      <c r="E18535" s="107">
        <v>11989</v>
      </c>
    </row>
    <row r="18536" spans="1:5" x14ac:dyDescent="0.3">
      <c r="A18536" s="66">
        <v>42026</v>
      </c>
      <c r="B18536" s="68">
        <v>8.3333333333333329E-2</v>
      </c>
      <c r="C18536" t="s">
        <v>120</v>
      </c>
      <c r="D18536" s="107">
        <v>21</v>
      </c>
      <c r="E18536" s="107">
        <v>12572</v>
      </c>
    </row>
    <row r="18537" spans="1:5" x14ac:dyDescent="0.3">
      <c r="A18537" s="66">
        <v>42026</v>
      </c>
      <c r="B18537" s="68">
        <v>9.375E-2</v>
      </c>
      <c r="C18537" t="s">
        <v>120</v>
      </c>
      <c r="D18537" s="107">
        <v>21.32</v>
      </c>
      <c r="E18537" s="107">
        <v>12563</v>
      </c>
    </row>
    <row r="18538" spans="1:5" x14ac:dyDescent="0.3">
      <c r="A18538" s="66">
        <v>42026</v>
      </c>
      <c r="B18538" s="68">
        <v>0.10416666666666667</v>
      </c>
      <c r="C18538" t="s">
        <v>120</v>
      </c>
      <c r="D18538" s="107">
        <v>21.19</v>
      </c>
      <c r="E18538" s="107">
        <v>13061</v>
      </c>
    </row>
    <row r="18539" spans="1:5" x14ac:dyDescent="0.3">
      <c r="A18539" s="66">
        <v>42026</v>
      </c>
      <c r="B18539" s="68">
        <v>0.11458333333333333</v>
      </c>
      <c r="C18539" t="s">
        <v>120</v>
      </c>
      <c r="D18539" s="107">
        <v>21.34</v>
      </c>
      <c r="E18539" s="107">
        <v>12970</v>
      </c>
    </row>
    <row r="18540" spans="1:5" x14ac:dyDescent="0.3">
      <c r="A18540" s="66">
        <v>42026</v>
      </c>
      <c r="B18540" s="68">
        <v>0.125</v>
      </c>
      <c r="C18540" t="s">
        <v>120</v>
      </c>
      <c r="D18540" s="107">
        <v>21.81</v>
      </c>
      <c r="E18540" s="107">
        <v>12781</v>
      </c>
    </row>
    <row r="18541" spans="1:5" x14ac:dyDescent="0.3">
      <c r="A18541" s="66">
        <v>42026</v>
      </c>
      <c r="B18541" s="68">
        <v>0.13541666666666666</v>
      </c>
      <c r="C18541" t="s">
        <v>120</v>
      </c>
      <c r="D18541" s="107">
        <v>22.42</v>
      </c>
      <c r="E18541" s="107">
        <v>11476</v>
      </c>
    </row>
    <row r="18542" spans="1:5" x14ac:dyDescent="0.3">
      <c r="A18542" s="66">
        <v>42026</v>
      </c>
      <c r="B18542" s="68">
        <v>0.14583333333333334</v>
      </c>
      <c r="C18542" t="s">
        <v>120</v>
      </c>
      <c r="D18542" s="107">
        <v>22.51</v>
      </c>
      <c r="E18542" s="107">
        <v>11310</v>
      </c>
    </row>
    <row r="18543" spans="1:5" x14ac:dyDescent="0.3">
      <c r="A18543" s="66">
        <v>42026</v>
      </c>
      <c r="B18543" s="68">
        <v>0.15625</v>
      </c>
      <c r="C18543" t="s">
        <v>120</v>
      </c>
      <c r="D18543" s="107">
        <v>22.37</v>
      </c>
      <c r="E18543" s="107">
        <v>11432</v>
      </c>
    </row>
    <row r="18544" spans="1:5" x14ac:dyDescent="0.3">
      <c r="A18544" s="66">
        <v>42026</v>
      </c>
      <c r="B18544" s="68">
        <v>0.16666666666666666</v>
      </c>
      <c r="C18544" t="s">
        <v>120</v>
      </c>
      <c r="D18544" s="107">
        <v>22.17</v>
      </c>
      <c r="E18544" s="107">
        <v>12149</v>
      </c>
    </row>
    <row r="18545" spans="1:5" x14ac:dyDescent="0.3">
      <c r="A18545" s="66">
        <v>42026</v>
      </c>
      <c r="B18545" s="68">
        <v>0.17708333333333334</v>
      </c>
      <c r="C18545" t="s">
        <v>120</v>
      </c>
      <c r="D18545" s="107">
        <v>22.24</v>
      </c>
      <c r="E18545" s="107">
        <v>12081</v>
      </c>
    </row>
    <row r="18546" spans="1:5" x14ac:dyDescent="0.3">
      <c r="A18546" s="66">
        <v>42026</v>
      </c>
      <c r="B18546" s="68">
        <v>0.1875</v>
      </c>
      <c r="C18546" t="s">
        <v>120</v>
      </c>
      <c r="D18546" s="107">
        <v>22.48</v>
      </c>
      <c r="E18546" s="107">
        <v>11797</v>
      </c>
    </row>
    <row r="18547" spans="1:5" x14ac:dyDescent="0.3">
      <c r="A18547" s="66">
        <v>42026</v>
      </c>
      <c r="B18547" s="68">
        <v>0.19791666666666666</v>
      </c>
      <c r="C18547" t="s">
        <v>120</v>
      </c>
      <c r="D18547" s="107">
        <v>22.43</v>
      </c>
      <c r="E18547" s="107">
        <v>11582</v>
      </c>
    </row>
    <row r="18548" spans="1:5" x14ac:dyDescent="0.3">
      <c r="A18548" s="66">
        <v>42026</v>
      </c>
      <c r="B18548" s="68">
        <v>0.20833333333333334</v>
      </c>
      <c r="C18548" t="s">
        <v>120</v>
      </c>
      <c r="D18548" s="107">
        <v>22.41</v>
      </c>
      <c r="E18548" s="107">
        <v>11551</v>
      </c>
    </row>
    <row r="18549" spans="1:5" x14ac:dyDescent="0.3">
      <c r="A18549" s="66">
        <v>42026</v>
      </c>
      <c r="B18549" s="68">
        <v>0.21875</v>
      </c>
      <c r="C18549" t="s">
        <v>120</v>
      </c>
      <c r="D18549" s="107">
        <v>22.47</v>
      </c>
      <c r="E18549" s="107">
        <v>11490</v>
      </c>
    </row>
    <row r="18550" spans="1:5" x14ac:dyDescent="0.3">
      <c r="A18550" s="66">
        <v>42026</v>
      </c>
      <c r="B18550" s="68">
        <v>0.22916666666666666</v>
      </c>
      <c r="C18550" t="s">
        <v>120</v>
      </c>
      <c r="D18550" s="107">
        <v>22.46</v>
      </c>
      <c r="E18550" s="107">
        <v>11490</v>
      </c>
    </row>
    <row r="18551" spans="1:5" x14ac:dyDescent="0.3">
      <c r="A18551" s="66">
        <v>42026</v>
      </c>
      <c r="B18551" s="68">
        <v>0.23958333333333334</v>
      </c>
      <c r="C18551" t="s">
        <v>120</v>
      </c>
      <c r="D18551" s="107">
        <v>22.38</v>
      </c>
      <c r="E18551" s="107">
        <v>11519</v>
      </c>
    </row>
    <row r="18552" spans="1:5" x14ac:dyDescent="0.3">
      <c r="A18552" s="66">
        <v>42026</v>
      </c>
      <c r="B18552" s="68">
        <v>0.25</v>
      </c>
      <c r="C18552" t="s">
        <v>120</v>
      </c>
      <c r="D18552" s="107">
        <v>22.35</v>
      </c>
      <c r="E18552" s="107">
        <v>11519</v>
      </c>
    </row>
    <row r="18553" spans="1:5" x14ac:dyDescent="0.3">
      <c r="A18553" s="66">
        <v>42026</v>
      </c>
      <c r="B18553" s="68">
        <v>0.26041666666666669</v>
      </c>
      <c r="C18553" t="s">
        <v>120</v>
      </c>
      <c r="D18553" s="107">
        <v>22.22</v>
      </c>
      <c r="E18553" s="107">
        <v>11593</v>
      </c>
    </row>
    <row r="18554" spans="1:5" x14ac:dyDescent="0.3">
      <c r="A18554" s="66">
        <v>42026</v>
      </c>
      <c r="B18554" s="68">
        <v>0.27083333333333331</v>
      </c>
      <c r="C18554" t="s">
        <v>120</v>
      </c>
      <c r="D18554" s="107">
        <v>22.12</v>
      </c>
      <c r="E18554" s="107">
        <v>11684</v>
      </c>
    </row>
    <row r="18555" spans="1:5" x14ac:dyDescent="0.3">
      <c r="A18555" s="66">
        <v>42026</v>
      </c>
      <c r="B18555" s="68">
        <v>0.28125</v>
      </c>
      <c r="C18555" t="s">
        <v>120</v>
      </c>
      <c r="D18555" s="107">
        <v>22.2</v>
      </c>
      <c r="E18555" s="107">
        <v>11639</v>
      </c>
    </row>
    <row r="18556" spans="1:5" x14ac:dyDescent="0.3">
      <c r="A18556" s="66">
        <v>42026</v>
      </c>
      <c r="B18556" s="68">
        <v>0.29166666666666669</v>
      </c>
      <c r="C18556" t="s">
        <v>120</v>
      </c>
      <c r="D18556" s="107">
        <v>22.19</v>
      </c>
      <c r="E18556" s="107">
        <v>11430</v>
      </c>
    </row>
    <row r="18557" spans="1:5" x14ac:dyDescent="0.3">
      <c r="A18557" s="66">
        <v>42026</v>
      </c>
      <c r="B18557" s="68">
        <v>0.30208333333333331</v>
      </c>
      <c r="C18557" t="s">
        <v>120</v>
      </c>
      <c r="D18557" s="107">
        <v>22.2</v>
      </c>
      <c r="E18557" s="107">
        <v>11312</v>
      </c>
    </row>
    <row r="18558" spans="1:5" x14ac:dyDescent="0.3">
      <c r="A18558" s="66">
        <v>42026</v>
      </c>
      <c r="B18558" s="68">
        <v>0.3125</v>
      </c>
      <c r="C18558" t="s">
        <v>120</v>
      </c>
      <c r="D18558" s="107">
        <v>22.16</v>
      </c>
      <c r="E18558" s="107">
        <v>11260</v>
      </c>
    </row>
    <row r="18559" spans="1:5" x14ac:dyDescent="0.3">
      <c r="A18559" s="66">
        <v>42026</v>
      </c>
      <c r="B18559" s="68">
        <v>0.32291666666666669</v>
      </c>
      <c r="C18559" t="s">
        <v>120</v>
      </c>
      <c r="D18559" s="107">
        <v>22.2</v>
      </c>
      <c r="E18559" s="107">
        <v>11199</v>
      </c>
    </row>
    <row r="18560" spans="1:5" x14ac:dyDescent="0.3">
      <c r="A18560" s="66">
        <v>42026</v>
      </c>
      <c r="B18560" s="68">
        <v>0.33333333333333331</v>
      </c>
      <c r="C18560" t="s">
        <v>120</v>
      </c>
      <c r="D18560" s="107">
        <v>22.14</v>
      </c>
      <c r="E18560" s="107">
        <v>11190</v>
      </c>
    </row>
    <row r="18561" spans="1:5" x14ac:dyDescent="0.3">
      <c r="A18561" s="66">
        <v>42026</v>
      </c>
      <c r="B18561" s="68">
        <v>0.34375</v>
      </c>
      <c r="C18561" t="s">
        <v>120</v>
      </c>
      <c r="D18561" s="107">
        <v>22.11</v>
      </c>
      <c r="E18561" s="107">
        <v>11166</v>
      </c>
    </row>
    <row r="18562" spans="1:5" x14ac:dyDescent="0.3">
      <c r="A18562" s="66">
        <v>42026</v>
      </c>
      <c r="B18562" s="68">
        <v>0.35416666666666669</v>
      </c>
      <c r="C18562" t="s">
        <v>120</v>
      </c>
      <c r="D18562" s="107">
        <v>22.03</v>
      </c>
      <c r="E18562" s="107">
        <v>11161</v>
      </c>
    </row>
    <row r="18563" spans="1:5" x14ac:dyDescent="0.3">
      <c r="A18563" s="66">
        <v>42026</v>
      </c>
      <c r="B18563" s="68">
        <v>0.36458333333333331</v>
      </c>
      <c r="C18563" t="s">
        <v>120</v>
      </c>
      <c r="D18563" s="107">
        <v>22.04</v>
      </c>
      <c r="E18563" s="107">
        <v>11238</v>
      </c>
    </row>
    <row r="18564" spans="1:5" x14ac:dyDescent="0.3">
      <c r="A18564" s="66">
        <v>42026</v>
      </c>
      <c r="B18564" s="68">
        <v>0.375</v>
      </c>
      <c r="C18564" t="s">
        <v>120</v>
      </c>
      <c r="D18564" s="107">
        <v>22.05</v>
      </c>
      <c r="E18564" s="107">
        <v>11271</v>
      </c>
    </row>
    <row r="18565" spans="1:5" x14ac:dyDescent="0.3">
      <c r="A18565" s="66">
        <v>42026</v>
      </c>
      <c r="B18565" s="68">
        <v>0.38541666666666669</v>
      </c>
      <c r="C18565" t="s">
        <v>120</v>
      </c>
      <c r="D18565" s="107">
        <v>22</v>
      </c>
      <c r="E18565" s="107">
        <v>11302</v>
      </c>
    </row>
    <row r="18566" spans="1:5" x14ac:dyDescent="0.3">
      <c r="A18566" s="66">
        <v>42026</v>
      </c>
      <c r="B18566" s="68">
        <v>0.39583333333333331</v>
      </c>
      <c r="C18566" t="s">
        <v>120</v>
      </c>
      <c r="D18566" s="107">
        <v>21.97</v>
      </c>
      <c r="E18566" s="107">
        <v>11261</v>
      </c>
    </row>
    <row r="18567" spans="1:5" x14ac:dyDescent="0.3">
      <c r="A18567" s="66">
        <v>42026</v>
      </c>
      <c r="B18567" s="68">
        <v>0.40625</v>
      </c>
      <c r="C18567" t="s">
        <v>120</v>
      </c>
      <c r="D18567" s="107">
        <v>21.96</v>
      </c>
      <c r="E18567" s="107">
        <v>11255</v>
      </c>
    </row>
    <row r="18568" spans="1:5" x14ac:dyDescent="0.3">
      <c r="A18568" s="66">
        <v>42026</v>
      </c>
      <c r="B18568" s="68">
        <v>0.41666666666666669</v>
      </c>
      <c r="C18568" t="s">
        <v>120</v>
      </c>
      <c r="D18568" s="107">
        <v>21.94</v>
      </c>
      <c r="E18568" s="107">
        <v>11279</v>
      </c>
    </row>
    <row r="18569" spans="1:5" x14ac:dyDescent="0.3">
      <c r="A18569" s="66">
        <v>42026</v>
      </c>
      <c r="B18569" s="68">
        <v>0.42708333333333331</v>
      </c>
      <c r="C18569" t="s">
        <v>120</v>
      </c>
      <c r="D18569" s="107">
        <v>21.93</v>
      </c>
      <c r="E18569" s="107">
        <v>11312</v>
      </c>
    </row>
    <row r="18570" spans="1:5" x14ac:dyDescent="0.3">
      <c r="A18570" s="66">
        <v>42026</v>
      </c>
      <c r="B18570" s="68">
        <v>0.4375</v>
      </c>
      <c r="C18570" t="s">
        <v>120</v>
      </c>
      <c r="D18570" s="107">
        <v>21.9</v>
      </c>
      <c r="E18570" s="107">
        <v>11313</v>
      </c>
    </row>
    <row r="18571" spans="1:5" x14ac:dyDescent="0.3">
      <c r="A18571" s="66">
        <v>42026</v>
      </c>
      <c r="B18571" s="68">
        <v>0.44791666666666669</v>
      </c>
      <c r="C18571" t="s">
        <v>120</v>
      </c>
      <c r="D18571" s="107">
        <v>21.88</v>
      </c>
      <c r="E18571" s="107">
        <v>11332</v>
      </c>
    </row>
    <row r="18572" spans="1:5" x14ac:dyDescent="0.3">
      <c r="A18572" s="66">
        <v>42026</v>
      </c>
      <c r="B18572" s="68">
        <v>0.45833333333333331</v>
      </c>
      <c r="C18572" t="s">
        <v>120</v>
      </c>
      <c r="D18572" s="107">
        <v>21.86</v>
      </c>
      <c r="E18572" s="107">
        <v>11323</v>
      </c>
    </row>
    <row r="18573" spans="1:5" x14ac:dyDescent="0.3">
      <c r="A18573" s="66">
        <v>42026</v>
      </c>
      <c r="B18573" s="68">
        <v>0.46875</v>
      </c>
      <c r="C18573" t="s">
        <v>120</v>
      </c>
      <c r="D18573" s="107">
        <v>21.79</v>
      </c>
      <c r="E18573" s="107">
        <v>11245</v>
      </c>
    </row>
    <row r="18574" spans="1:5" x14ac:dyDescent="0.3">
      <c r="A18574" s="66">
        <v>42026</v>
      </c>
      <c r="B18574" s="68">
        <v>0.47916666666666669</v>
      </c>
      <c r="C18574" t="s">
        <v>120</v>
      </c>
      <c r="D18574" s="107">
        <v>21.77</v>
      </c>
      <c r="E18574" s="107">
        <v>11133</v>
      </c>
    </row>
    <row r="18575" spans="1:5" x14ac:dyDescent="0.3">
      <c r="A18575" s="66">
        <v>42026</v>
      </c>
      <c r="B18575" s="68">
        <v>0.48958333333333331</v>
      </c>
      <c r="C18575" t="s">
        <v>120</v>
      </c>
      <c r="D18575" s="107">
        <v>21.75</v>
      </c>
      <c r="E18575" s="107">
        <v>11054</v>
      </c>
    </row>
    <row r="18576" spans="1:5" x14ac:dyDescent="0.3">
      <c r="A18576" s="66">
        <v>42027</v>
      </c>
      <c r="B18576" s="68">
        <v>0.5</v>
      </c>
      <c r="C18576" t="s">
        <v>119</v>
      </c>
      <c r="D18576" s="107">
        <v>21.72</v>
      </c>
      <c r="E18576" s="107">
        <v>10984</v>
      </c>
    </row>
    <row r="18577" spans="1:5" x14ac:dyDescent="0.3">
      <c r="A18577" s="66">
        <v>42027</v>
      </c>
      <c r="B18577" s="68">
        <v>0.51041666666666663</v>
      </c>
      <c r="C18577" t="s">
        <v>119</v>
      </c>
      <c r="D18577" s="107">
        <v>21.73</v>
      </c>
      <c r="E18577" s="107">
        <v>10941</v>
      </c>
    </row>
    <row r="18578" spans="1:5" x14ac:dyDescent="0.3">
      <c r="A18578" s="66">
        <v>42027</v>
      </c>
      <c r="B18578" s="68">
        <v>0.52083333333333337</v>
      </c>
      <c r="C18578" t="s">
        <v>119</v>
      </c>
      <c r="D18578" s="107">
        <v>21.67</v>
      </c>
      <c r="E18578" s="107">
        <v>10999</v>
      </c>
    </row>
    <row r="18579" spans="1:5" x14ac:dyDescent="0.3">
      <c r="A18579" s="66">
        <v>42027</v>
      </c>
      <c r="B18579" s="68">
        <v>0.53125</v>
      </c>
      <c r="C18579" t="s">
        <v>119</v>
      </c>
      <c r="D18579" s="107">
        <v>21.52</v>
      </c>
      <c r="E18579" s="107">
        <v>11814</v>
      </c>
    </row>
    <row r="18580" spans="1:5" x14ac:dyDescent="0.3">
      <c r="A18580" s="66">
        <v>42027</v>
      </c>
      <c r="B18580" s="68">
        <v>4.1666666666666664E-2</v>
      </c>
      <c r="C18580" t="s">
        <v>119</v>
      </c>
      <c r="D18580" s="107">
        <v>21.31</v>
      </c>
      <c r="E18580" s="107">
        <v>13430</v>
      </c>
    </row>
    <row r="18581" spans="1:5" x14ac:dyDescent="0.3">
      <c r="A18581" s="66">
        <v>42027</v>
      </c>
      <c r="B18581" s="68">
        <v>5.2083333333333336E-2</v>
      </c>
      <c r="C18581" t="s">
        <v>119</v>
      </c>
      <c r="D18581" s="107">
        <v>21.28</v>
      </c>
      <c r="E18581" s="107">
        <v>13653</v>
      </c>
    </row>
    <row r="18582" spans="1:5" x14ac:dyDescent="0.3">
      <c r="A18582" s="66">
        <v>42027</v>
      </c>
      <c r="B18582" s="68">
        <v>6.25E-2</v>
      </c>
      <c r="C18582" t="s">
        <v>119</v>
      </c>
      <c r="D18582" s="107">
        <v>21.27</v>
      </c>
      <c r="E18582" s="107">
        <v>13643</v>
      </c>
    </row>
    <row r="18583" spans="1:5" x14ac:dyDescent="0.3">
      <c r="A18583" s="66">
        <v>42027</v>
      </c>
      <c r="B18583" s="68">
        <v>7.2916666666666671E-2</v>
      </c>
      <c r="C18583" t="s">
        <v>119</v>
      </c>
      <c r="D18583" s="107">
        <v>21.26</v>
      </c>
      <c r="E18583" s="107">
        <v>13798</v>
      </c>
    </row>
    <row r="18584" spans="1:5" x14ac:dyDescent="0.3">
      <c r="A18584" s="66">
        <v>42027</v>
      </c>
      <c r="B18584" s="68">
        <v>8.3333333333333329E-2</v>
      </c>
      <c r="C18584" t="s">
        <v>119</v>
      </c>
      <c r="D18584" s="107">
        <v>21.27</v>
      </c>
      <c r="E18584" s="107">
        <v>14088</v>
      </c>
    </row>
    <row r="18585" spans="1:5" x14ac:dyDescent="0.3">
      <c r="A18585" s="66">
        <v>42027</v>
      </c>
      <c r="B18585" s="68">
        <v>9.375E-2</v>
      </c>
      <c r="C18585" t="s">
        <v>119</v>
      </c>
      <c r="D18585" s="107">
        <v>21.21</v>
      </c>
      <c r="E18585" s="107">
        <v>15200</v>
      </c>
    </row>
    <row r="18586" spans="1:5" x14ac:dyDescent="0.3">
      <c r="A18586" s="66">
        <v>42027</v>
      </c>
      <c r="B18586" s="68">
        <v>0.10416666666666667</v>
      </c>
      <c r="C18586" t="s">
        <v>119</v>
      </c>
      <c r="D18586" s="107">
        <v>21.23</v>
      </c>
      <c r="E18586" s="107">
        <v>15411</v>
      </c>
    </row>
    <row r="18587" spans="1:5" x14ac:dyDescent="0.3">
      <c r="A18587" s="66">
        <v>42027</v>
      </c>
      <c r="B18587" s="68">
        <v>0.11458333333333333</v>
      </c>
      <c r="C18587" t="s">
        <v>119</v>
      </c>
      <c r="D18587" s="107">
        <v>21.22</v>
      </c>
      <c r="E18587" s="107">
        <v>15365</v>
      </c>
    </row>
    <row r="18588" spans="1:5" x14ac:dyDescent="0.3">
      <c r="A18588" s="66">
        <v>42027</v>
      </c>
      <c r="B18588" s="68">
        <v>0.125</v>
      </c>
      <c r="C18588" t="s">
        <v>119</v>
      </c>
      <c r="D18588" s="107">
        <v>21.19</v>
      </c>
      <c r="E18588" s="107">
        <v>15159</v>
      </c>
    </row>
    <row r="18589" spans="1:5" x14ac:dyDescent="0.3">
      <c r="A18589" s="66">
        <v>42027</v>
      </c>
      <c r="B18589" s="68">
        <v>0.13541666666666666</v>
      </c>
      <c r="C18589" t="s">
        <v>119</v>
      </c>
      <c r="D18589" s="107">
        <v>21.14</v>
      </c>
      <c r="E18589" s="107">
        <v>14868</v>
      </c>
    </row>
    <row r="18590" spans="1:5" x14ac:dyDescent="0.3">
      <c r="A18590" s="66">
        <v>42027</v>
      </c>
      <c r="B18590" s="68">
        <v>0.14583333333333334</v>
      </c>
      <c r="C18590" t="s">
        <v>119</v>
      </c>
      <c r="D18590" s="107">
        <v>21.12</v>
      </c>
      <c r="E18590" s="107">
        <v>14587</v>
      </c>
    </row>
    <row r="18591" spans="1:5" x14ac:dyDescent="0.3">
      <c r="A18591" s="66">
        <v>42027</v>
      </c>
      <c r="B18591" s="68">
        <v>0.15625</v>
      </c>
      <c r="C18591" t="s">
        <v>119</v>
      </c>
      <c r="D18591" s="107">
        <v>21.09</v>
      </c>
      <c r="E18591" s="107">
        <v>14339</v>
      </c>
    </row>
    <row r="18592" spans="1:5" x14ac:dyDescent="0.3">
      <c r="A18592" s="66">
        <v>42027</v>
      </c>
      <c r="B18592" s="68">
        <v>0.16666666666666666</v>
      </c>
      <c r="C18592" t="s">
        <v>119</v>
      </c>
      <c r="D18592" s="107">
        <v>21.07</v>
      </c>
      <c r="E18592" s="107">
        <v>14119</v>
      </c>
    </row>
    <row r="18593" spans="1:5" x14ac:dyDescent="0.3">
      <c r="A18593" s="66">
        <v>42027</v>
      </c>
      <c r="B18593" s="68">
        <v>0.17708333333333334</v>
      </c>
      <c r="C18593" t="s">
        <v>119</v>
      </c>
      <c r="D18593" s="107">
        <v>21.04</v>
      </c>
      <c r="E18593" s="107">
        <v>14010</v>
      </c>
    </row>
    <row r="18594" spans="1:5" x14ac:dyDescent="0.3">
      <c r="A18594" s="66">
        <v>42027</v>
      </c>
      <c r="B18594" s="68">
        <v>0.1875</v>
      </c>
      <c r="C18594" t="s">
        <v>119</v>
      </c>
      <c r="D18594" s="107">
        <v>21.03</v>
      </c>
      <c r="E18594" s="107">
        <v>13971</v>
      </c>
    </row>
    <row r="18595" spans="1:5" x14ac:dyDescent="0.3">
      <c r="A18595" s="66">
        <v>42027</v>
      </c>
      <c r="B18595" s="68">
        <v>0.19791666666666666</v>
      </c>
      <c r="C18595" t="s">
        <v>119</v>
      </c>
      <c r="D18595" s="107">
        <v>20.99</v>
      </c>
      <c r="E18595" s="107">
        <v>13916</v>
      </c>
    </row>
    <row r="18596" spans="1:5" x14ac:dyDescent="0.3">
      <c r="A18596" s="66">
        <v>42027</v>
      </c>
      <c r="B18596" s="68">
        <v>0.20833333333333334</v>
      </c>
      <c r="C18596" t="s">
        <v>119</v>
      </c>
      <c r="D18596" s="107">
        <v>20.96</v>
      </c>
      <c r="E18596" s="107">
        <v>13856</v>
      </c>
    </row>
    <row r="18597" spans="1:5" x14ac:dyDescent="0.3">
      <c r="A18597" s="66">
        <v>42027</v>
      </c>
      <c r="B18597" s="68">
        <v>0.21875</v>
      </c>
      <c r="C18597" t="s">
        <v>119</v>
      </c>
      <c r="D18597" s="107">
        <v>20.92</v>
      </c>
      <c r="E18597" s="107">
        <v>13827</v>
      </c>
    </row>
    <row r="18598" spans="1:5" x14ac:dyDescent="0.3">
      <c r="A18598" s="66">
        <v>42027</v>
      </c>
      <c r="B18598" s="68">
        <v>0.22916666666666666</v>
      </c>
      <c r="C18598" t="s">
        <v>119</v>
      </c>
      <c r="D18598" s="107">
        <v>20.94</v>
      </c>
      <c r="E18598" s="107">
        <v>13795</v>
      </c>
    </row>
    <row r="18599" spans="1:5" x14ac:dyDescent="0.3">
      <c r="A18599" s="66">
        <v>42027</v>
      </c>
      <c r="B18599" s="68">
        <v>0.23958333333333334</v>
      </c>
      <c r="C18599" t="s">
        <v>119</v>
      </c>
      <c r="D18599" s="107">
        <v>20.94</v>
      </c>
      <c r="E18599" s="107">
        <v>13766</v>
      </c>
    </row>
    <row r="18600" spans="1:5" x14ac:dyDescent="0.3">
      <c r="A18600" s="66">
        <v>42027</v>
      </c>
      <c r="B18600" s="68">
        <v>0.25</v>
      </c>
      <c r="C18600" t="s">
        <v>119</v>
      </c>
      <c r="D18600" s="107">
        <v>20.91</v>
      </c>
      <c r="E18600" s="107">
        <v>13712</v>
      </c>
    </row>
    <row r="18601" spans="1:5" x14ac:dyDescent="0.3">
      <c r="A18601" s="66">
        <v>42027</v>
      </c>
      <c r="B18601" s="68">
        <v>0.26041666666666669</v>
      </c>
      <c r="C18601" t="s">
        <v>119</v>
      </c>
      <c r="D18601" s="107">
        <v>20.92</v>
      </c>
      <c r="E18601" s="107">
        <v>13652</v>
      </c>
    </row>
    <row r="18602" spans="1:5" x14ac:dyDescent="0.3">
      <c r="A18602" s="66">
        <v>42027</v>
      </c>
      <c r="B18602" s="68">
        <v>0.27083333333333331</v>
      </c>
      <c r="C18602" t="s">
        <v>119</v>
      </c>
      <c r="D18602" s="107">
        <v>20.87</v>
      </c>
      <c r="E18602" s="107">
        <v>13564</v>
      </c>
    </row>
    <row r="18603" spans="1:5" x14ac:dyDescent="0.3">
      <c r="A18603" s="66">
        <v>42027</v>
      </c>
      <c r="B18603" s="68">
        <v>0.28125</v>
      </c>
      <c r="C18603" t="s">
        <v>119</v>
      </c>
      <c r="D18603" s="107">
        <v>20.8</v>
      </c>
      <c r="E18603" s="107">
        <v>13470</v>
      </c>
    </row>
    <row r="18604" spans="1:5" x14ac:dyDescent="0.3">
      <c r="A18604" s="66">
        <v>42027</v>
      </c>
      <c r="B18604" s="68">
        <v>0.29166666666666669</v>
      </c>
      <c r="C18604" t="s">
        <v>119</v>
      </c>
      <c r="D18604" s="107">
        <v>20.82</v>
      </c>
      <c r="E18604" s="107">
        <v>13490</v>
      </c>
    </row>
    <row r="18605" spans="1:5" x14ac:dyDescent="0.3">
      <c r="A18605" s="66">
        <v>42027</v>
      </c>
      <c r="B18605" s="68">
        <v>0.30208333333333331</v>
      </c>
      <c r="C18605" t="s">
        <v>119</v>
      </c>
      <c r="D18605" s="107">
        <v>20.74</v>
      </c>
      <c r="E18605" s="107">
        <v>13624</v>
      </c>
    </row>
    <row r="18606" spans="1:5" x14ac:dyDescent="0.3">
      <c r="A18606" s="66">
        <v>42027</v>
      </c>
      <c r="B18606" s="68">
        <v>0.3125</v>
      </c>
      <c r="C18606" t="s">
        <v>119</v>
      </c>
      <c r="D18606" s="107">
        <v>20.77</v>
      </c>
      <c r="E18606" s="107">
        <v>13951</v>
      </c>
    </row>
    <row r="18607" spans="1:5" x14ac:dyDescent="0.3">
      <c r="A18607" s="66">
        <v>42027</v>
      </c>
      <c r="B18607" s="68">
        <v>0.32291666666666669</v>
      </c>
      <c r="C18607" t="s">
        <v>119</v>
      </c>
      <c r="D18607" s="107">
        <v>20.85</v>
      </c>
      <c r="E18607" s="107">
        <v>14260</v>
      </c>
    </row>
    <row r="18608" spans="1:5" x14ac:dyDescent="0.3">
      <c r="A18608" s="66">
        <v>42027</v>
      </c>
      <c r="B18608" s="68">
        <v>0.33333333333333331</v>
      </c>
      <c r="C18608" t="s">
        <v>119</v>
      </c>
      <c r="D18608" s="107">
        <v>20.84</v>
      </c>
      <c r="E18608" s="107">
        <v>14250</v>
      </c>
    </row>
    <row r="18609" spans="1:5" x14ac:dyDescent="0.3">
      <c r="A18609" s="66">
        <v>42027</v>
      </c>
      <c r="B18609" s="68">
        <v>0.34375</v>
      </c>
      <c r="C18609" t="s">
        <v>119</v>
      </c>
      <c r="D18609" s="107">
        <v>20.85</v>
      </c>
      <c r="E18609" s="107">
        <v>14326</v>
      </c>
    </row>
    <row r="18610" spans="1:5" x14ac:dyDescent="0.3">
      <c r="A18610" s="66">
        <v>42027</v>
      </c>
      <c r="B18610" s="68">
        <v>0.35416666666666669</v>
      </c>
      <c r="C18610" t="s">
        <v>119</v>
      </c>
      <c r="D18610" s="107">
        <v>20.91</v>
      </c>
      <c r="E18610" s="107">
        <v>14360</v>
      </c>
    </row>
    <row r="18611" spans="1:5" x14ac:dyDescent="0.3">
      <c r="A18611" s="66">
        <v>42027</v>
      </c>
      <c r="B18611" s="68">
        <v>0.36458333333333331</v>
      </c>
      <c r="C18611" t="s">
        <v>119</v>
      </c>
      <c r="D18611" s="107">
        <v>20.81</v>
      </c>
      <c r="E18611" s="107">
        <v>14191</v>
      </c>
    </row>
    <row r="18612" spans="1:5" x14ac:dyDescent="0.3">
      <c r="A18612" s="66">
        <v>42027</v>
      </c>
      <c r="B18612" s="68">
        <v>0.375</v>
      </c>
      <c r="C18612" t="s">
        <v>119</v>
      </c>
      <c r="D18612" s="107">
        <v>20.81</v>
      </c>
      <c r="E18612" s="107">
        <v>13849</v>
      </c>
    </row>
    <row r="18613" spans="1:5" x14ac:dyDescent="0.3">
      <c r="A18613" s="66">
        <v>42027</v>
      </c>
      <c r="B18613" s="68">
        <v>0.38541666666666669</v>
      </c>
      <c r="C18613" t="s">
        <v>119</v>
      </c>
      <c r="D18613" s="107">
        <v>20.85</v>
      </c>
      <c r="E18613" s="107">
        <v>13505</v>
      </c>
    </row>
    <row r="18614" spans="1:5" x14ac:dyDescent="0.3">
      <c r="A18614" s="66">
        <v>42027</v>
      </c>
      <c r="B18614" s="68">
        <v>0.39583333333333331</v>
      </c>
      <c r="C18614" t="s">
        <v>119</v>
      </c>
      <c r="D18614" s="107">
        <v>20.9</v>
      </c>
      <c r="E18614" s="107">
        <v>12907</v>
      </c>
    </row>
    <row r="18615" spans="1:5" x14ac:dyDescent="0.3">
      <c r="A18615" s="66">
        <v>42027</v>
      </c>
      <c r="B18615" s="68">
        <v>0.40625</v>
      </c>
      <c r="C18615" t="s">
        <v>119</v>
      </c>
      <c r="D18615" s="107">
        <v>20.93</v>
      </c>
      <c r="E18615" s="107">
        <v>12699</v>
      </c>
    </row>
    <row r="18616" spans="1:5" x14ac:dyDescent="0.3">
      <c r="A18616" s="66">
        <v>42027</v>
      </c>
      <c r="B18616" s="68">
        <v>0.41666666666666669</v>
      </c>
      <c r="C18616" t="s">
        <v>119</v>
      </c>
      <c r="D18616" s="107">
        <v>20.98</v>
      </c>
      <c r="E18616" s="107">
        <v>12629</v>
      </c>
    </row>
    <row r="18617" spans="1:5" x14ac:dyDescent="0.3">
      <c r="A18617" s="66">
        <v>42027</v>
      </c>
      <c r="B18617" s="68">
        <v>0.42708333333333331</v>
      </c>
      <c r="C18617" t="s">
        <v>119</v>
      </c>
      <c r="D18617" s="107">
        <v>21.05</v>
      </c>
      <c r="E18617" s="107">
        <v>12554</v>
      </c>
    </row>
    <row r="18618" spans="1:5" x14ac:dyDescent="0.3">
      <c r="A18618" s="66">
        <v>42027</v>
      </c>
      <c r="B18618" s="68">
        <v>0.4375</v>
      </c>
      <c r="C18618" t="s">
        <v>119</v>
      </c>
      <c r="D18618" s="107">
        <v>21.11</v>
      </c>
      <c r="E18618" s="107">
        <v>12597</v>
      </c>
    </row>
    <row r="18619" spans="1:5" x14ac:dyDescent="0.3">
      <c r="A18619" s="66">
        <v>42027</v>
      </c>
      <c r="B18619" s="68">
        <v>0.44791666666666669</v>
      </c>
      <c r="C18619" t="s">
        <v>119</v>
      </c>
      <c r="D18619" s="107">
        <v>21.16</v>
      </c>
      <c r="E18619" s="107">
        <v>12647</v>
      </c>
    </row>
    <row r="18620" spans="1:5" x14ac:dyDescent="0.3">
      <c r="A18620" s="66">
        <v>42027</v>
      </c>
      <c r="B18620" s="68">
        <v>0.45833333333333331</v>
      </c>
      <c r="C18620" t="s">
        <v>119</v>
      </c>
      <c r="D18620" s="107">
        <v>21.19</v>
      </c>
      <c r="E18620" s="107">
        <v>12744</v>
      </c>
    </row>
    <row r="18621" spans="1:5" x14ac:dyDescent="0.3">
      <c r="A18621" s="66">
        <v>42027</v>
      </c>
      <c r="B18621" s="68">
        <v>0.46875</v>
      </c>
      <c r="C18621" t="s">
        <v>119</v>
      </c>
      <c r="D18621" s="107">
        <v>21.32</v>
      </c>
      <c r="E18621" s="107">
        <v>12802</v>
      </c>
    </row>
    <row r="18622" spans="1:5" x14ac:dyDescent="0.3">
      <c r="A18622" s="66">
        <v>42027</v>
      </c>
      <c r="B18622" s="68">
        <v>0.47916666666666669</v>
      </c>
      <c r="C18622" t="s">
        <v>119</v>
      </c>
      <c r="D18622" s="107">
        <v>21.42</v>
      </c>
      <c r="E18622" s="107">
        <v>12817</v>
      </c>
    </row>
    <row r="18623" spans="1:5" x14ac:dyDescent="0.3">
      <c r="A18623" s="66">
        <v>42027</v>
      </c>
      <c r="B18623" s="68">
        <v>0.48958333333333331</v>
      </c>
      <c r="C18623" t="s">
        <v>119</v>
      </c>
      <c r="D18623" s="107">
        <v>21.45</v>
      </c>
      <c r="E18623" s="107">
        <v>12899</v>
      </c>
    </row>
    <row r="18624" spans="1:5" x14ac:dyDescent="0.3">
      <c r="A18624" s="66">
        <v>42027</v>
      </c>
      <c r="B18624" s="68">
        <v>0.5</v>
      </c>
      <c r="C18624" t="s">
        <v>120</v>
      </c>
      <c r="D18624" s="107">
        <v>21.49</v>
      </c>
      <c r="E18624" s="107">
        <v>12985</v>
      </c>
    </row>
    <row r="18625" spans="1:5" x14ac:dyDescent="0.3">
      <c r="A18625" s="66">
        <v>42027</v>
      </c>
      <c r="B18625" s="68">
        <v>0.51041666666666663</v>
      </c>
      <c r="C18625" t="s">
        <v>120</v>
      </c>
      <c r="D18625" s="107">
        <v>21.55</v>
      </c>
      <c r="E18625" s="107">
        <v>13007</v>
      </c>
    </row>
    <row r="18626" spans="1:5" x14ac:dyDescent="0.3">
      <c r="A18626" s="66">
        <v>42027</v>
      </c>
      <c r="B18626" s="68">
        <v>0.52083333333333337</v>
      </c>
      <c r="C18626" t="s">
        <v>120</v>
      </c>
      <c r="D18626" s="107">
        <v>21.6</v>
      </c>
      <c r="E18626" s="107">
        <v>13019</v>
      </c>
    </row>
    <row r="18627" spans="1:5" x14ac:dyDescent="0.3">
      <c r="A18627" s="66">
        <v>42027</v>
      </c>
      <c r="B18627" s="68">
        <v>0.53125</v>
      </c>
      <c r="C18627" t="s">
        <v>120</v>
      </c>
      <c r="D18627" s="107">
        <v>21.69</v>
      </c>
      <c r="E18627" s="107">
        <v>12626</v>
      </c>
    </row>
    <row r="18628" spans="1:5" x14ac:dyDescent="0.3">
      <c r="A18628" s="66">
        <v>42027</v>
      </c>
      <c r="B18628" s="68">
        <v>4.1666666666666664E-2</v>
      </c>
      <c r="C18628" t="s">
        <v>120</v>
      </c>
      <c r="D18628" s="107">
        <v>21.56</v>
      </c>
      <c r="E18628" s="107">
        <v>12792</v>
      </c>
    </row>
    <row r="18629" spans="1:5" x14ac:dyDescent="0.3">
      <c r="A18629" s="66">
        <v>42027</v>
      </c>
      <c r="B18629" s="68">
        <v>5.2083333333333336E-2</v>
      </c>
      <c r="C18629" t="s">
        <v>120</v>
      </c>
      <c r="D18629" s="107">
        <v>21.71</v>
      </c>
      <c r="E18629" s="107">
        <v>12944</v>
      </c>
    </row>
    <row r="18630" spans="1:5" x14ac:dyDescent="0.3">
      <c r="A18630" s="66">
        <v>42027</v>
      </c>
      <c r="B18630" s="68">
        <v>6.25E-2</v>
      </c>
      <c r="C18630" t="s">
        <v>120</v>
      </c>
      <c r="D18630" s="107">
        <v>21.71</v>
      </c>
      <c r="E18630" s="107">
        <v>12839</v>
      </c>
    </row>
    <row r="18631" spans="1:5" x14ac:dyDescent="0.3">
      <c r="A18631" s="66">
        <v>42027</v>
      </c>
      <c r="B18631" s="68">
        <v>7.2916666666666671E-2</v>
      </c>
      <c r="C18631" t="s">
        <v>120</v>
      </c>
      <c r="D18631" s="107">
        <v>21.74</v>
      </c>
      <c r="E18631" s="107">
        <v>12981</v>
      </c>
    </row>
    <row r="18632" spans="1:5" x14ac:dyDescent="0.3">
      <c r="A18632" s="66">
        <v>42027</v>
      </c>
      <c r="B18632" s="68">
        <v>8.3333333333333329E-2</v>
      </c>
      <c r="C18632" t="s">
        <v>120</v>
      </c>
      <c r="D18632" s="107">
        <v>21.71</v>
      </c>
      <c r="E18632" s="107">
        <v>12984</v>
      </c>
    </row>
    <row r="18633" spans="1:5" x14ac:dyDescent="0.3">
      <c r="A18633" s="66">
        <v>42027</v>
      </c>
      <c r="B18633" s="68">
        <v>9.375E-2</v>
      </c>
      <c r="C18633" t="s">
        <v>120</v>
      </c>
      <c r="D18633" s="107">
        <v>21.75</v>
      </c>
      <c r="E18633" s="107">
        <v>13206</v>
      </c>
    </row>
    <row r="18634" spans="1:5" x14ac:dyDescent="0.3">
      <c r="A18634" s="66">
        <v>42027</v>
      </c>
      <c r="B18634" s="68">
        <v>0.10416666666666667</v>
      </c>
      <c r="C18634" t="s">
        <v>120</v>
      </c>
      <c r="D18634" s="107">
        <v>21.83</v>
      </c>
      <c r="E18634" s="107">
        <v>13020</v>
      </c>
    </row>
    <row r="18635" spans="1:5" x14ac:dyDescent="0.3">
      <c r="A18635" s="66">
        <v>42027</v>
      </c>
      <c r="B18635" s="68">
        <v>0.11458333333333333</v>
      </c>
      <c r="C18635" t="s">
        <v>120</v>
      </c>
      <c r="D18635" s="107">
        <v>21.7</v>
      </c>
      <c r="E18635" s="107">
        <v>13159</v>
      </c>
    </row>
    <row r="18636" spans="1:5" x14ac:dyDescent="0.3">
      <c r="A18636" s="66">
        <v>42027</v>
      </c>
      <c r="B18636" s="68">
        <v>0.125</v>
      </c>
      <c r="C18636" t="s">
        <v>120</v>
      </c>
      <c r="D18636" s="107">
        <v>21.84</v>
      </c>
      <c r="E18636" s="107">
        <v>13355</v>
      </c>
    </row>
    <row r="18637" spans="1:5" x14ac:dyDescent="0.3">
      <c r="A18637" s="66">
        <v>42027</v>
      </c>
      <c r="B18637" s="68">
        <v>0.13541666666666666</v>
      </c>
      <c r="C18637" t="s">
        <v>120</v>
      </c>
      <c r="D18637" s="107">
        <v>21.89</v>
      </c>
      <c r="E18637" s="107">
        <v>13405</v>
      </c>
    </row>
    <row r="18638" spans="1:5" x14ac:dyDescent="0.3">
      <c r="A18638" s="66">
        <v>42027</v>
      </c>
      <c r="B18638" s="68">
        <v>0.14583333333333334</v>
      </c>
      <c r="C18638" t="s">
        <v>120</v>
      </c>
      <c r="D18638" s="107">
        <v>21.69</v>
      </c>
      <c r="E18638" s="107">
        <v>13647</v>
      </c>
    </row>
    <row r="18639" spans="1:5" x14ac:dyDescent="0.3">
      <c r="A18639" s="66">
        <v>42027</v>
      </c>
      <c r="B18639" s="68">
        <v>0.15625</v>
      </c>
      <c r="C18639" t="s">
        <v>120</v>
      </c>
      <c r="D18639" s="107">
        <v>21.76</v>
      </c>
      <c r="E18639" s="107">
        <v>13805</v>
      </c>
    </row>
    <row r="18640" spans="1:5" x14ac:dyDescent="0.3">
      <c r="A18640" s="66">
        <v>42027</v>
      </c>
      <c r="B18640" s="68">
        <v>0.16666666666666666</v>
      </c>
      <c r="C18640" t="s">
        <v>120</v>
      </c>
      <c r="D18640" s="107">
        <v>21.8</v>
      </c>
      <c r="E18640" s="107">
        <v>13840</v>
      </c>
    </row>
    <row r="18641" spans="1:5" x14ac:dyDescent="0.3">
      <c r="A18641" s="66">
        <v>42027</v>
      </c>
      <c r="B18641" s="68">
        <v>0.17708333333333334</v>
      </c>
      <c r="C18641" t="s">
        <v>120</v>
      </c>
      <c r="D18641" s="107">
        <v>21.75</v>
      </c>
      <c r="E18641" s="107">
        <v>13904</v>
      </c>
    </row>
    <row r="18642" spans="1:5" x14ac:dyDescent="0.3">
      <c r="A18642" s="66">
        <v>42027</v>
      </c>
      <c r="B18642" s="68">
        <v>0.1875</v>
      </c>
      <c r="C18642" t="s">
        <v>120</v>
      </c>
      <c r="D18642" s="107">
        <v>21.67</v>
      </c>
      <c r="E18642" s="107">
        <v>14067</v>
      </c>
    </row>
    <row r="18643" spans="1:5" x14ac:dyDescent="0.3">
      <c r="A18643" s="66">
        <v>42027</v>
      </c>
      <c r="B18643" s="68">
        <v>0.19791666666666666</v>
      </c>
      <c r="C18643" t="s">
        <v>120</v>
      </c>
      <c r="D18643" s="107">
        <v>21.59</v>
      </c>
      <c r="E18643" s="107">
        <v>14211</v>
      </c>
    </row>
    <row r="18644" spans="1:5" x14ac:dyDescent="0.3">
      <c r="A18644" s="66">
        <v>42027</v>
      </c>
      <c r="B18644" s="68">
        <v>0.20833333333333334</v>
      </c>
      <c r="C18644" t="s">
        <v>120</v>
      </c>
      <c r="D18644" s="107">
        <v>21.62</v>
      </c>
      <c r="E18644" s="107">
        <v>14326</v>
      </c>
    </row>
    <row r="18645" spans="1:5" x14ac:dyDescent="0.3">
      <c r="A18645" s="66">
        <v>42027</v>
      </c>
      <c r="B18645" s="68">
        <v>0.21875</v>
      </c>
      <c r="C18645" t="s">
        <v>120</v>
      </c>
      <c r="D18645" s="107">
        <v>21.61</v>
      </c>
      <c r="E18645" s="107">
        <v>14435</v>
      </c>
    </row>
    <row r="18646" spans="1:5" x14ac:dyDescent="0.3">
      <c r="A18646" s="66">
        <v>42027</v>
      </c>
      <c r="B18646" s="68">
        <v>0.22916666666666666</v>
      </c>
      <c r="C18646" t="s">
        <v>120</v>
      </c>
      <c r="D18646" s="107">
        <v>21.58</v>
      </c>
      <c r="E18646" s="107">
        <v>14510</v>
      </c>
    </row>
    <row r="18647" spans="1:5" x14ac:dyDescent="0.3">
      <c r="A18647" s="66">
        <v>42027</v>
      </c>
      <c r="B18647" s="68">
        <v>0.23958333333333334</v>
      </c>
      <c r="C18647" t="s">
        <v>120</v>
      </c>
      <c r="D18647" s="107">
        <v>21.6</v>
      </c>
      <c r="E18647" s="107">
        <v>14574</v>
      </c>
    </row>
    <row r="18648" spans="1:5" x14ac:dyDescent="0.3">
      <c r="A18648" s="66">
        <v>42027</v>
      </c>
      <c r="B18648" s="68">
        <v>0.25</v>
      </c>
      <c r="C18648" t="s">
        <v>120</v>
      </c>
      <c r="D18648" s="107">
        <v>21.66</v>
      </c>
      <c r="E18648" s="107">
        <v>14647</v>
      </c>
    </row>
    <row r="18649" spans="1:5" x14ac:dyDescent="0.3">
      <c r="A18649" s="66">
        <v>42027</v>
      </c>
      <c r="B18649" s="68">
        <v>0.26041666666666669</v>
      </c>
      <c r="C18649" t="s">
        <v>120</v>
      </c>
      <c r="D18649" s="107">
        <v>21.65</v>
      </c>
      <c r="E18649" s="107">
        <v>14659</v>
      </c>
    </row>
    <row r="18650" spans="1:5" x14ac:dyDescent="0.3">
      <c r="A18650" s="66">
        <v>42027</v>
      </c>
      <c r="B18650" s="68">
        <v>0.27083333333333331</v>
      </c>
      <c r="C18650" t="s">
        <v>120</v>
      </c>
      <c r="D18650" s="107">
        <v>21.73</v>
      </c>
      <c r="E18650" s="107">
        <v>14778</v>
      </c>
    </row>
    <row r="18651" spans="1:5" x14ac:dyDescent="0.3">
      <c r="A18651" s="66">
        <v>42027</v>
      </c>
      <c r="B18651" s="68">
        <v>0.28125</v>
      </c>
      <c r="C18651" t="s">
        <v>120</v>
      </c>
      <c r="D18651" s="107">
        <v>21.66</v>
      </c>
      <c r="E18651" s="107">
        <v>14802</v>
      </c>
    </row>
    <row r="18652" spans="1:5" x14ac:dyDescent="0.3">
      <c r="A18652" s="66">
        <v>42027</v>
      </c>
      <c r="B18652" s="68">
        <v>0.29166666666666669</v>
      </c>
      <c r="C18652" t="s">
        <v>120</v>
      </c>
      <c r="D18652" s="107">
        <v>21.63</v>
      </c>
      <c r="E18652" s="107">
        <v>14746</v>
      </c>
    </row>
    <row r="18653" spans="1:5" x14ac:dyDescent="0.3">
      <c r="A18653" s="66">
        <v>42027</v>
      </c>
      <c r="B18653" s="68">
        <v>0.30208333333333331</v>
      </c>
      <c r="C18653" t="s">
        <v>120</v>
      </c>
      <c r="D18653" s="107">
        <v>21.58</v>
      </c>
      <c r="E18653" s="107">
        <v>14665</v>
      </c>
    </row>
    <row r="18654" spans="1:5" x14ac:dyDescent="0.3">
      <c r="A18654" s="66">
        <v>42027</v>
      </c>
      <c r="B18654" s="68">
        <v>0.3125</v>
      </c>
      <c r="C18654" t="s">
        <v>120</v>
      </c>
      <c r="D18654" s="107">
        <v>21.55</v>
      </c>
      <c r="E18654" s="107">
        <v>14573</v>
      </c>
    </row>
    <row r="18655" spans="1:5" x14ac:dyDescent="0.3">
      <c r="A18655" s="66">
        <v>42027</v>
      </c>
      <c r="B18655" s="68">
        <v>0.32291666666666669</v>
      </c>
      <c r="C18655" t="s">
        <v>120</v>
      </c>
      <c r="D18655" s="107">
        <v>21.56</v>
      </c>
      <c r="E18655" s="107">
        <v>14494</v>
      </c>
    </row>
    <row r="18656" spans="1:5" x14ac:dyDescent="0.3">
      <c r="A18656" s="66">
        <v>42027</v>
      </c>
      <c r="B18656" s="68">
        <v>0.33333333333333331</v>
      </c>
      <c r="C18656" t="s">
        <v>120</v>
      </c>
      <c r="D18656" s="107">
        <v>21.6</v>
      </c>
      <c r="E18656" s="107">
        <v>14386</v>
      </c>
    </row>
    <row r="18657" spans="1:5" x14ac:dyDescent="0.3">
      <c r="A18657" s="66">
        <v>42027</v>
      </c>
      <c r="B18657" s="68">
        <v>0.34375</v>
      </c>
      <c r="C18657" t="s">
        <v>120</v>
      </c>
      <c r="D18657" s="107">
        <v>21.7</v>
      </c>
      <c r="E18657" s="107">
        <v>14315</v>
      </c>
    </row>
    <row r="18658" spans="1:5" x14ac:dyDescent="0.3">
      <c r="A18658" s="66">
        <v>42027</v>
      </c>
      <c r="B18658" s="68">
        <v>0.35416666666666669</v>
      </c>
      <c r="C18658" t="s">
        <v>120</v>
      </c>
      <c r="D18658" s="107">
        <v>21.69</v>
      </c>
      <c r="E18658" s="107">
        <v>14207</v>
      </c>
    </row>
    <row r="18659" spans="1:5" x14ac:dyDescent="0.3">
      <c r="A18659" s="66">
        <v>42027</v>
      </c>
      <c r="B18659" s="68">
        <v>0.36458333333333331</v>
      </c>
      <c r="C18659" t="s">
        <v>120</v>
      </c>
      <c r="D18659" s="107">
        <v>21.68</v>
      </c>
      <c r="E18659" s="107">
        <v>14115</v>
      </c>
    </row>
    <row r="18660" spans="1:5" x14ac:dyDescent="0.3">
      <c r="A18660" s="66">
        <v>42027</v>
      </c>
      <c r="B18660" s="68">
        <v>0.375</v>
      </c>
      <c r="C18660" t="s">
        <v>120</v>
      </c>
      <c r="D18660" s="107">
        <v>21.69</v>
      </c>
      <c r="E18660" s="107">
        <v>14048</v>
      </c>
    </row>
    <row r="18661" spans="1:5" x14ac:dyDescent="0.3">
      <c r="A18661" s="66">
        <v>42027</v>
      </c>
      <c r="B18661" s="68">
        <v>0.38541666666666669</v>
      </c>
      <c r="C18661" t="s">
        <v>120</v>
      </c>
      <c r="D18661" s="107">
        <v>21.68</v>
      </c>
      <c r="E18661" s="107">
        <v>13956</v>
      </c>
    </row>
    <row r="18662" spans="1:5" x14ac:dyDescent="0.3">
      <c r="A18662" s="66">
        <v>42027</v>
      </c>
      <c r="B18662" s="68">
        <v>0.39583333333333331</v>
      </c>
      <c r="C18662" t="s">
        <v>120</v>
      </c>
      <c r="D18662" s="107">
        <v>21.71</v>
      </c>
      <c r="E18662" s="107">
        <v>13921</v>
      </c>
    </row>
    <row r="18663" spans="1:5" x14ac:dyDescent="0.3">
      <c r="A18663" s="66">
        <v>42027</v>
      </c>
      <c r="B18663" s="68">
        <v>0.40625</v>
      </c>
      <c r="C18663" t="s">
        <v>120</v>
      </c>
      <c r="D18663" s="107">
        <v>21.74</v>
      </c>
      <c r="E18663" s="107">
        <v>13879</v>
      </c>
    </row>
    <row r="18664" spans="1:5" x14ac:dyDescent="0.3">
      <c r="A18664" s="66">
        <v>42027</v>
      </c>
      <c r="B18664" s="68">
        <v>0.41666666666666669</v>
      </c>
      <c r="C18664" t="s">
        <v>120</v>
      </c>
      <c r="D18664" s="107">
        <v>21.74</v>
      </c>
      <c r="E18664" s="107">
        <v>13840</v>
      </c>
    </row>
    <row r="18665" spans="1:5" x14ac:dyDescent="0.3">
      <c r="A18665" s="66">
        <v>42027</v>
      </c>
      <c r="B18665" s="68">
        <v>0.42708333333333331</v>
      </c>
      <c r="C18665" t="s">
        <v>120</v>
      </c>
      <c r="D18665" s="107">
        <v>21.74</v>
      </c>
      <c r="E18665" s="107">
        <v>13816</v>
      </c>
    </row>
    <row r="18666" spans="1:5" x14ac:dyDescent="0.3">
      <c r="A18666" s="66">
        <v>42027</v>
      </c>
      <c r="B18666" s="68">
        <v>0.4375</v>
      </c>
      <c r="C18666" t="s">
        <v>120</v>
      </c>
      <c r="D18666" s="107">
        <v>21.73</v>
      </c>
      <c r="E18666" s="107">
        <v>13800</v>
      </c>
    </row>
    <row r="18667" spans="1:5" x14ac:dyDescent="0.3">
      <c r="A18667" s="66">
        <v>42027</v>
      </c>
      <c r="B18667" s="68">
        <v>0.44791666666666669</v>
      </c>
      <c r="C18667" t="s">
        <v>120</v>
      </c>
      <c r="D18667" s="107">
        <v>21.72</v>
      </c>
      <c r="E18667" s="107">
        <v>13787</v>
      </c>
    </row>
    <row r="18668" spans="1:5" x14ac:dyDescent="0.3">
      <c r="A18668" s="66">
        <v>42027</v>
      </c>
      <c r="B18668" s="68">
        <v>0.45833333333333331</v>
      </c>
      <c r="C18668" t="s">
        <v>120</v>
      </c>
      <c r="D18668" s="107">
        <v>21.67</v>
      </c>
      <c r="E18668" s="107">
        <v>13755</v>
      </c>
    </row>
    <row r="18669" spans="1:5" x14ac:dyDescent="0.3">
      <c r="A18669" s="66">
        <v>42027</v>
      </c>
      <c r="B18669" s="68">
        <v>0.46875</v>
      </c>
      <c r="C18669" t="s">
        <v>120</v>
      </c>
      <c r="D18669" s="107">
        <v>21.65</v>
      </c>
      <c r="E18669" s="107">
        <v>13691</v>
      </c>
    </row>
    <row r="18670" spans="1:5" x14ac:dyDescent="0.3">
      <c r="A18670" s="66">
        <v>42027</v>
      </c>
      <c r="B18670" s="68">
        <v>0.47916666666666669</v>
      </c>
      <c r="C18670" t="s">
        <v>120</v>
      </c>
      <c r="D18670" s="107">
        <v>21.65</v>
      </c>
      <c r="E18670" s="107">
        <v>13668</v>
      </c>
    </row>
    <row r="18671" spans="1:5" x14ac:dyDescent="0.3">
      <c r="A18671" s="66">
        <v>42027</v>
      </c>
      <c r="B18671" s="68">
        <v>0.48958333333333331</v>
      </c>
      <c r="C18671" t="s">
        <v>120</v>
      </c>
      <c r="D18671" s="107">
        <v>21.64</v>
      </c>
      <c r="E18671" s="107">
        <v>13667</v>
      </c>
    </row>
    <row r="18672" spans="1:5" x14ac:dyDescent="0.3">
      <c r="A18672" s="66">
        <v>42028</v>
      </c>
      <c r="B18672" s="68">
        <v>0.5</v>
      </c>
      <c r="C18672" t="s">
        <v>119</v>
      </c>
      <c r="D18672" s="107">
        <v>21.61</v>
      </c>
      <c r="E18672" s="107">
        <v>13610</v>
      </c>
    </row>
    <row r="18673" spans="1:5" x14ac:dyDescent="0.3">
      <c r="A18673" s="66">
        <v>42028</v>
      </c>
      <c r="B18673" s="68">
        <v>0.51041666666666663</v>
      </c>
      <c r="C18673" t="s">
        <v>119</v>
      </c>
      <c r="D18673" s="107">
        <v>21.61</v>
      </c>
      <c r="E18673" s="107">
        <v>13591</v>
      </c>
    </row>
    <row r="18674" spans="1:5" x14ac:dyDescent="0.3">
      <c r="A18674" s="66">
        <v>42028</v>
      </c>
      <c r="B18674" s="68">
        <v>0.52083333333333337</v>
      </c>
      <c r="C18674" t="s">
        <v>119</v>
      </c>
      <c r="D18674" s="107">
        <v>21.61</v>
      </c>
      <c r="E18674" s="107">
        <v>13591</v>
      </c>
    </row>
    <row r="18675" spans="1:5" x14ac:dyDescent="0.3">
      <c r="A18675" s="66">
        <v>42028</v>
      </c>
      <c r="B18675" s="68">
        <v>0.53125</v>
      </c>
      <c r="C18675" t="s">
        <v>119</v>
      </c>
      <c r="D18675" s="107">
        <v>21.6</v>
      </c>
      <c r="E18675" s="107">
        <v>13608</v>
      </c>
    </row>
    <row r="18676" spans="1:5" x14ac:dyDescent="0.3">
      <c r="A18676" s="66">
        <v>42028</v>
      </c>
      <c r="B18676" s="68">
        <v>4.1666666666666664E-2</v>
      </c>
      <c r="C18676" t="s">
        <v>119</v>
      </c>
      <c r="D18676" s="107">
        <v>21.59</v>
      </c>
      <c r="E18676" s="107">
        <v>13567</v>
      </c>
    </row>
    <row r="18677" spans="1:5" x14ac:dyDescent="0.3">
      <c r="A18677" s="66">
        <v>42028</v>
      </c>
      <c r="B18677" s="68">
        <v>5.2083333333333336E-2</v>
      </c>
      <c r="C18677" t="s">
        <v>119</v>
      </c>
      <c r="D18677" s="107">
        <v>21.59</v>
      </c>
      <c r="E18677" s="107">
        <v>13615</v>
      </c>
    </row>
    <row r="18678" spans="1:5" x14ac:dyDescent="0.3">
      <c r="A18678" s="66">
        <v>42028</v>
      </c>
      <c r="B18678" s="68">
        <v>6.25E-2</v>
      </c>
      <c r="C18678" t="s">
        <v>119</v>
      </c>
      <c r="D18678" s="107">
        <v>21.71</v>
      </c>
      <c r="E18678" s="107">
        <v>13545</v>
      </c>
    </row>
    <row r="18679" spans="1:5" x14ac:dyDescent="0.3">
      <c r="A18679" s="66">
        <v>42028</v>
      </c>
      <c r="B18679" s="68">
        <v>7.2916666666666671E-2</v>
      </c>
      <c r="C18679" t="s">
        <v>119</v>
      </c>
      <c r="D18679" s="107">
        <v>21.69</v>
      </c>
      <c r="E18679" s="107">
        <v>13459</v>
      </c>
    </row>
    <row r="18680" spans="1:5" x14ac:dyDescent="0.3">
      <c r="A18680" s="66">
        <v>42028</v>
      </c>
      <c r="B18680" s="68">
        <v>8.3333333333333329E-2</v>
      </c>
      <c r="C18680" t="s">
        <v>119</v>
      </c>
      <c r="D18680" s="107">
        <v>21.66</v>
      </c>
      <c r="E18680" s="107">
        <v>13495</v>
      </c>
    </row>
    <row r="18681" spans="1:5" x14ac:dyDescent="0.3">
      <c r="A18681" s="66">
        <v>42028</v>
      </c>
      <c r="B18681" s="68">
        <v>9.375E-2</v>
      </c>
      <c r="C18681" t="s">
        <v>119</v>
      </c>
      <c r="D18681" s="107">
        <v>21.65</v>
      </c>
      <c r="E18681" s="107">
        <v>13541</v>
      </c>
    </row>
    <row r="18682" spans="1:5" x14ac:dyDescent="0.3">
      <c r="A18682" s="66">
        <v>42028</v>
      </c>
      <c r="B18682" s="68">
        <v>0.10416666666666667</v>
      </c>
      <c r="C18682" t="s">
        <v>119</v>
      </c>
      <c r="D18682" s="107">
        <v>21.65</v>
      </c>
      <c r="E18682" s="107">
        <v>13551</v>
      </c>
    </row>
    <row r="18683" spans="1:5" x14ac:dyDescent="0.3">
      <c r="A18683" s="66">
        <v>42028</v>
      </c>
      <c r="B18683" s="68">
        <v>0.11458333333333333</v>
      </c>
      <c r="C18683" t="s">
        <v>119</v>
      </c>
      <c r="D18683" s="107">
        <v>21.63</v>
      </c>
      <c r="E18683" s="107">
        <v>13590</v>
      </c>
    </row>
    <row r="18684" spans="1:5" x14ac:dyDescent="0.3">
      <c r="A18684" s="66">
        <v>42028</v>
      </c>
      <c r="B18684" s="68">
        <v>0.125</v>
      </c>
      <c r="C18684" t="s">
        <v>119</v>
      </c>
      <c r="D18684" s="107">
        <v>21.62</v>
      </c>
      <c r="E18684" s="107">
        <v>13643</v>
      </c>
    </row>
    <row r="18685" spans="1:5" x14ac:dyDescent="0.3">
      <c r="A18685" s="66">
        <v>42028</v>
      </c>
      <c r="B18685" s="68">
        <v>0.13541666666666666</v>
      </c>
      <c r="C18685" t="s">
        <v>119</v>
      </c>
      <c r="D18685" s="107">
        <v>21.61</v>
      </c>
      <c r="E18685" s="107">
        <v>13720</v>
      </c>
    </row>
    <row r="18686" spans="1:5" x14ac:dyDescent="0.3">
      <c r="A18686" s="66">
        <v>42028</v>
      </c>
      <c r="B18686" s="68">
        <v>0.14583333333333334</v>
      </c>
      <c r="C18686" t="s">
        <v>119</v>
      </c>
      <c r="D18686" s="107">
        <v>21.59</v>
      </c>
      <c r="E18686" s="107">
        <v>13782</v>
      </c>
    </row>
    <row r="18687" spans="1:5" x14ac:dyDescent="0.3">
      <c r="A18687" s="66">
        <v>42028</v>
      </c>
      <c r="B18687" s="68">
        <v>0.15625</v>
      </c>
      <c r="C18687" t="s">
        <v>119</v>
      </c>
      <c r="D18687" s="107">
        <v>21.59</v>
      </c>
      <c r="E18687" s="107">
        <v>13829</v>
      </c>
    </row>
    <row r="18688" spans="1:5" x14ac:dyDescent="0.3">
      <c r="A18688" s="66">
        <v>42028</v>
      </c>
      <c r="B18688" s="68">
        <v>0.16666666666666666</v>
      </c>
      <c r="C18688" t="s">
        <v>119</v>
      </c>
      <c r="D18688" s="107">
        <v>21.58</v>
      </c>
      <c r="E18688" s="107">
        <v>13850</v>
      </c>
    </row>
    <row r="18689" spans="1:5" x14ac:dyDescent="0.3">
      <c r="A18689" s="66">
        <v>42028</v>
      </c>
      <c r="B18689" s="68">
        <v>0.17708333333333334</v>
      </c>
      <c r="C18689" t="s">
        <v>119</v>
      </c>
      <c r="D18689" s="107">
        <v>21.57</v>
      </c>
      <c r="E18689" s="107">
        <v>13927</v>
      </c>
    </row>
    <row r="18690" spans="1:5" x14ac:dyDescent="0.3">
      <c r="A18690" s="66">
        <v>42028</v>
      </c>
      <c r="B18690" s="68">
        <v>0.1875</v>
      </c>
      <c r="C18690" t="s">
        <v>119</v>
      </c>
      <c r="D18690" s="107">
        <v>21.57</v>
      </c>
      <c r="E18690" s="107">
        <v>13951</v>
      </c>
    </row>
    <row r="18691" spans="1:5" x14ac:dyDescent="0.3">
      <c r="A18691" s="66">
        <v>42028</v>
      </c>
      <c r="B18691" s="68">
        <v>0.19791666666666666</v>
      </c>
      <c r="C18691" t="s">
        <v>119</v>
      </c>
      <c r="D18691" s="107">
        <v>21.57</v>
      </c>
      <c r="E18691" s="107">
        <v>13961</v>
      </c>
    </row>
    <row r="18692" spans="1:5" x14ac:dyDescent="0.3">
      <c r="A18692" s="66">
        <v>42028</v>
      </c>
      <c r="B18692" s="68">
        <v>0.20833333333333334</v>
      </c>
      <c r="C18692" t="s">
        <v>119</v>
      </c>
      <c r="D18692" s="107">
        <v>21.56</v>
      </c>
      <c r="E18692" s="107">
        <v>14089</v>
      </c>
    </row>
    <row r="18693" spans="1:5" x14ac:dyDescent="0.3">
      <c r="A18693" s="66">
        <v>42028</v>
      </c>
      <c r="B18693" s="68">
        <v>0.21875</v>
      </c>
      <c r="C18693" t="s">
        <v>119</v>
      </c>
      <c r="D18693" s="107">
        <v>21.56</v>
      </c>
      <c r="E18693" s="107">
        <v>14133</v>
      </c>
    </row>
    <row r="18694" spans="1:5" x14ac:dyDescent="0.3">
      <c r="A18694" s="66">
        <v>42028</v>
      </c>
      <c r="B18694" s="68">
        <v>0.22916666666666666</v>
      </c>
      <c r="C18694" t="s">
        <v>119</v>
      </c>
      <c r="D18694" s="107">
        <v>21.56</v>
      </c>
      <c r="E18694" s="107">
        <v>14171</v>
      </c>
    </row>
    <row r="18695" spans="1:5" x14ac:dyDescent="0.3">
      <c r="A18695" s="66">
        <v>42028</v>
      </c>
      <c r="B18695" s="68">
        <v>0.23958333333333334</v>
      </c>
      <c r="C18695" t="s">
        <v>119</v>
      </c>
      <c r="D18695" s="107">
        <v>21.56</v>
      </c>
      <c r="E18695" s="107">
        <v>14205</v>
      </c>
    </row>
    <row r="18696" spans="1:5" x14ac:dyDescent="0.3">
      <c r="A18696" s="66">
        <v>42028</v>
      </c>
      <c r="B18696" s="68">
        <v>0.25</v>
      </c>
      <c r="C18696" t="s">
        <v>119</v>
      </c>
      <c r="D18696" s="107">
        <v>21.55</v>
      </c>
      <c r="E18696" s="107">
        <v>14112</v>
      </c>
    </row>
    <row r="18697" spans="1:5" x14ac:dyDescent="0.3">
      <c r="A18697" s="66">
        <v>42028</v>
      </c>
      <c r="B18697" s="68">
        <v>0.26041666666666669</v>
      </c>
      <c r="C18697" t="s">
        <v>119</v>
      </c>
      <c r="D18697" s="107">
        <v>21.55</v>
      </c>
      <c r="E18697" s="107">
        <v>14101</v>
      </c>
    </row>
    <row r="18698" spans="1:5" x14ac:dyDescent="0.3">
      <c r="A18698" s="66">
        <v>42028</v>
      </c>
      <c r="B18698" s="68">
        <v>0.27083333333333331</v>
      </c>
      <c r="C18698" t="s">
        <v>119</v>
      </c>
      <c r="D18698" s="107">
        <v>21.55</v>
      </c>
      <c r="E18698" s="107">
        <v>14073</v>
      </c>
    </row>
    <row r="18699" spans="1:5" x14ac:dyDescent="0.3">
      <c r="A18699" s="66">
        <v>42028</v>
      </c>
      <c r="B18699" s="68">
        <v>0.28125</v>
      </c>
      <c r="C18699" t="s">
        <v>119</v>
      </c>
      <c r="D18699" s="107">
        <v>21.54</v>
      </c>
      <c r="E18699" s="107">
        <v>14100</v>
      </c>
    </row>
    <row r="18700" spans="1:5" x14ac:dyDescent="0.3">
      <c r="A18700" s="66">
        <v>42028</v>
      </c>
      <c r="B18700" s="68">
        <v>0.29166666666666669</v>
      </c>
      <c r="C18700" t="s">
        <v>119</v>
      </c>
      <c r="D18700" s="107">
        <v>21.53</v>
      </c>
      <c r="E18700" s="107">
        <v>14093</v>
      </c>
    </row>
    <row r="18701" spans="1:5" x14ac:dyDescent="0.3">
      <c r="A18701" s="66">
        <v>42028</v>
      </c>
      <c r="B18701" s="68">
        <v>0.30208333333333331</v>
      </c>
      <c r="C18701" t="s">
        <v>119</v>
      </c>
      <c r="D18701" s="107">
        <v>21.54</v>
      </c>
      <c r="E18701" s="107">
        <v>14095</v>
      </c>
    </row>
    <row r="18702" spans="1:5" x14ac:dyDescent="0.3">
      <c r="A18702" s="66">
        <v>42028</v>
      </c>
      <c r="B18702" s="68">
        <v>0.3125</v>
      </c>
      <c r="C18702" t="s">
        <v>119</v>
      </c>
      <c r="D18702" s="107">
        <v>21.52</v>
      </c>
      <c r="E18702" s="107">
        <v>14096</v>
      </c>
    </row>
    <row r="18703" spans="1:5" x14ac:dyDescent="0.3">
      <c r="A18703" s="66">
        <v>42028</v>
      </c>
      <c r="B18703" s="68">
        <v>0.32291666666666669</v>
      </c>
      <c r="C18703" t="s">
        <v>119</v>
      </c>
      <c r="D18703" s="107">
        <v>21.52</v>
      </c>
      <c r="E18703" s="107">
        <v>14060</v>
      </c>
    </row>
    <row r="18704" spans="1:5" x14ac:dyDescent="0.3">
      <c r="A18704" s="66">
        <v>42028</v>
      </c>
      <c r="B18704" s="68">
        <v>0.33333333333333331</v>
      </c>
      <c r="C18704" t="s">
        <v>119</v>
      </c>
      <c r="D18704" s="107">
        <v>21.52</v>
      </c>
      <c r="E18704" s="107">
        <v>13992</v>
      </c>
    </row>
    <row r="18705" spans="1:5" x14ac:dyDescent="0.3">
      <c r="A18705" s="66">
        <v>42028</v>
      </c>
      <c r="B18705" s="68">
        <v>0.34375</v>
      </c>
      <c r="C18705" t="s">
        <v>119</v>
      </c>
      <c r="D18705" s="107">
        <v>21.51</v>
      </c>
      <c r="E18705" s="107">
        <v>13901</v>
      </c>
    </row>
    <row r="18706" spans="1:5" x14ac:dyDescent="0.3">
      <c r="A18706" s="66">
        <v>42028</v>
      </c>
      <c r="B18706" s="68">
        <v>0.35416666666666669</v>
      </c>
      <c r="C18706" t="s">
        <v>119</v>
      </c>
      <c r="D18706" s="107">
        <v>21.49</v>
      </c>
      <c r="E18706" s="107">
        <v>13839</v>
      </c>
    </row>
    <row r="18707" spans="1:5" x14ac:dyDescent="0.3">
      <c r="A18707" s="66">
        <v>42028</v>
      </c>
      <c r="B18707" s="68">
        <v>0.36458333333333331</v>
      </c>
      <c r="C18707" t="s">
        <v>119</v>
      </c>
      <c r="D18707" s="107">
        <v>21.47</v>
      </c>
      <c r="E18707" s="107">
        <v>13764</v>
      </c>
    </row>
    <row r="18708" spans="1:5" x14ac:dyDescent="0.3">
      <c r="A18708" s="66">
        <v>42028</v>
      </c>
      <c r="B18708" s="68">
        <v>0.375</v>
      </c>
      <c r="C18708" t="s">
        <v>119</v>
      </c>
      <c r="D18708" s="107">
        <v>21.48</v>
      </c>
      <c r="E18708" s="107">
        <v>13738</v>
      </c>
    </row>
    <row r="18709" spans="1:5" x14ac:dyDescent="0.3">
      <c r="A18709" s="66">
        <v>42028</v>
      </c>
      <c r="B18709" s="68">
        <v>0.38541666666666669</v>
      </c>
      <c r="C18709" t="s">
        <v>119</v>
      </c>
      <c r="D18709" s="107">
        <v>21.47</v>
      </c>
      <c r="E18709" s="107">
        <v>13682</v>
      </c>
    </row>
    <row r="18710" spans="1:5" x14ac:dyDescent="0.3">
      <c r="A18710" s="66">
        <v>42028</v>
      </c>
      <c r="B18710" s="68">
        <v>0.39583333333333331</v>
      </c>
      <c r="C18710" t="s">
        <v>119</v>
      </c>
      <c r="D18710" s="107">
        <v>21.45</v>
      </c>
      <c r="E18710" s="107">
        <v>13721</v>
      </c>
    </row>
    <row r="18711" spans="1:5" x14ac:dyDescent="0.3">
      <c r="A18711" s="66">
        <v>42028</v>
      </c>
      <c r="B18711" s="68">
        <v>0.40625</v>
      </c>
      <c r="C18711" t="s">
        <v>119</v>
      </c>
      <c r="D18711" s="107">
        <v>21.44</v>
      </c>
      <c r="E18711" s="107">
        <v>13714</v>
      </c>
    </row>
    <row r="18712" spans="1:5" x14ac:dyDescent="0.3">
      <c r="A18712" s="66">
        <v>42028</v>
      </c>
      <c r="B18712" s="68">
        <v>0.41666666666666669</v>
      </c>
      <c r="C18712" t="s">
        <v>119</v>
      </c>
      <c r="D18712" s="107">
        <v>21.46</v>
      </c>
      <c r="E18712" s="107">
        <v>13634</v>
      </c>
    </row>
    <row r="18713" spans="1:5" x14ac:dyDescent="0.3">
      <c r="A18713" s="66">
        <v>42028</v>
      </c>
      <c r="B18713" s="68">
        <v>0.42708333333333331</v>
      </c>
      <c r="C18713" t="s">
        <v>119</v>
      </c>
      <c r="D18713" s="107">
        <v>21.45</v>
      </c>
      <c r="E18713" s="107">
        <v>13614</v>
      </c>
    </row>
    <row r="18714" spans="1:5" x14ac:dyDescent="0.3">
      <c r="A18714" s="66">
        <v>42028</v>
      </c>
      <c r="B18714" s="68">
        <v>0.4375</v>
      </c>
      <c r="C18714" t="s">
        <v>119</v>
      </c>
      <c r="D18714" s="107">
        <v>21.42</v>
      </c>
      <c r="E18714" s="107">
        <v>13629</v>
      </c>
    </row>
    <row r="18715" spans="1:5" x14ac:dyDescent="0.3">
      <c r="A18715" s="66">
        <v>42028</v>
      </c>
      <c r="B18715" s="68">
        <v>0.44791666666666669</v>
      </c>
      <c r="C18715" t="s">
        <v>119</v>
      </c>
      <c r="D18715" s="107">
        <v>21.41</v>
      </c>
      <c r="E18715" s="107">
        <v>13629</v>
      </c>
    </row>
    <row r="18716" spans="1:5" x14ac:dyDescent="0.3">
      <c r="A18716" s="66">
        <v>42028</v>
      </c>
      <c r="B18716" s="68">
        <v>0.45833333333333331</v>
      </c>
      <c r="C18716" t="s">
        <v>119</v>
      </c>
      <c r="D18716" s="107">
        <v>21.39</v>
      </c>
      <c r="E18716" s="107">
        <v>13626</v>
      </c>
    </row>
    <row r="18717" spans="1:5" x14ac:dyDescent="0.3">
      <c r="A18717" s="66">
        <v>42028</v>
      </c>
      <c r="B18717" s="68">
        <v>0.46875</v>
      </c>
      <c r="C18717" t="s">
        <v>119</v>
      </c>
      <c r="D18717" s="107">
        <v>21.37</v>
      </c>
      <c r="E18717" s="107">
        <v>13628</v>
      </c>
    </row>
    <row r="18718" spans="1:5" x14ac:dyDescent="0.3">
      <c r="A18718" s="66">
        <v>42028</v>
      </c>
      <c r="B18718" s="68">
        <v>0.47916666666666669</v>
      </c>
      <c r="C18718" t="s">
        <v>119</v>
      </c>
      <c r="D18718" s="107">
        <v>21.35</v>
      </c>
      <c r="E18718" s="107">
        <v>13646</v>
      </c>
    </row>
    <row r="18719" spans="1:5" x14ac:dyDescent="0.3">
      <c r="A18719" s="66">
        <v>42028</v>
      </c>
      <c r="B18719" s="68">
        <v>0.48958333333333331</v>
      </c>
      <c r="C18719" t="s">
        <v>119</v>
      </c>
      <c r="D18719" s="107">
        <v>21.33</v>
      </c>
      <c r="E18719" s="107">
        <v>13655</v>
      </c>
    </row>
    <row r="18720" spans="1:5" x14ac:dyDescent="0.3">
      <c r="A18720" s="66">
        <v>42028</v>
      </c>
      <c r="B18720" s="68">
        <v>0.5</v>
      </c>
      <c r="C18720" t="s">
        <v>120</v>
      </c>
      <c r="D18720" s="107">
        <v>21.32</v>
      </c>
      <c r="E18720" s="107">
        <v>13665</v>
      </c>
    </row>
    <row r="18721" spans="1:5" x14ac:dyDescent="0.3">
      <c r="A18721" s="66">
        <v>42028</v>
      </c>
      <c r="B18721" s="68">
        <v>0.51041666666666663</v>
      </c>
      <c r="C18721" t="s">
        <v>120</v>
      </c>
      <c r="D18721" s="107">
        <v>21.32</v>
      </c>
      <c r="E18721" s="107">
        <v>13665</v>
      </c>
    </row>
    <row r="18722" spans="1:5" x14ac:dyDescent="0.3">
      <c r="A18722" s="66">
        <v>42028</v>
      </c>
      <c r="B18722" s="68">
        <v>0.52083333333333337</v>
      </c>
      <c r="C18722" t="s">
        <v>120</v>
      </c>
      <c r="D18722" s="107">
        <v>21.3</v>
      </c>
      <c r="E18722" s="107">
        <v>13690</v>
      </c>
    </row>
    <row r="18723" spans="1:5" x14ac:dyDescent="0.3">
      <c r="A18723" s="66">
        <v>42028</v>
      </c>
      <c r="B18723" s="68">
        <v>0.53125</v>
      </c>
      <c r="C18723" t="s">
        <v>120</v>
      </c>
      <c r="D18723" s="107">
        <v>21.28</v>
      </c>
      <c r="E18723" s="107">
        <v>13704</v>
      </c>
    </row>
    <row r="18724" spans="1:5" x14ac:dyDescent="0.3">
      <c r="A18724" s="66">
        <v>42028</v>
      </c>
      <c r="B18724" s="68">
        <v>4.1666666666666664E-2</v>
      </c>
      <c r="C18724" t="s">
        <v>120</v>
      </c>
      <c r="D18724" s="107">
        <v>21.29</v>
      </c>
      <c r="E18724" s="107">
        <v>13692</v>
      </c>
    </row>
    <row r="18725" spans="1:5" x14ac:dyDescent="0.3">
      <c r="A18725" s="66">
        <v>42028</v>
      </c>
      <c r="B18725" s="68">
        <v>5.2083333333333336E-2</v>
      </c>
      <c r="C18725" t="s">
        <v>120</v>
      </c>
      <c r="D18725" s="107">
        <v>21.32</v>
      </c>
      <c r="E18725" s="107">
        <v>13664</v>
      </c>
    </row>
    <row r="18726" spans="1:5" x14ac:dyDescent="0.3">
      <c r="A18726" s="66">
        <v>42028</v>
      </c>
      <c r="B18726" s="68">
        <v>6.25E-2</v>
      </c>
      <c r="C18726" t="s">
        <v>120</v>
      </c>
      <c r="D18726" s="107">
        <v>21.35</v>
      </c>
      <c r="E18726" s="107">
        <v>13603</v>
      </c>
    </row>
    <row r="18727" spans="1:5" x14ac:dyDescent="0.3">
      <c r="A18727" s="66">
        <v>42028</v>
      </c>
      <c r="B18727" s="68">
        <v>7.2916666666666671E-2</v>
      </c>
      <c r="C18727" t="s">
        <v>120</v>
      </c>
      <c r="D18727" s="107">
        <v>21.37</v>
      </c>
      <c r="E18727" s="107">
        <v>13609</v>
      </c>
    </row>
    <row r="18728" spans="1:5" x14ac:dyDescent="0.3">
      <c r="A18728" s="66">
        <v>42028</v>
      </c>
      <c r="B18728" s="68">
        <v>8.3333333333333329E-2</v>
      </c>
      <c r="C18728" t="s">
        <v>120</v>
      </c>
      <c r="D18728" s="107">
        <v>21.41</v>
      </c>
      <c r="E18728" s="107">
        <v>13592</v>
      </c>
    </row>
    <row r="18729" spans="1:5" x14ac:dyDescent="0.3">
      <c r="A18729" s="66">
        <v>42028</v>
      </c>
      <c r="B18729" s="68">
        <v>9.375E-2</v>
      </c>
      <c r="C18729" t="s">
        <v>120</v>
      </c>
      <c r="D18729" s="107">
        <v>21.46</v>
      </c>
      <c r="E18729" s="107">
        <v>13598</v>
      </c>
    </row>
    <row r="18730" spans="1:5" x14ac:dyDescent="0.3">
      <c r="A18730" s="66">
        <v>42028</v>
      </c>
      <c r="B18730" s="68">
        <v>0.10416666666666667</v>
      </c>
      <c r="C18730" t="s">
        <v>120</v>
      </c>
      <c r="D18730" s="107">
        <v>21.51</v>
      </c>
      <c r="E18730" s="107">
        <v>12803</v>
      </c>
    </row>
    <row r="18731" spans="1:5" x14ac:dyDescent="0.3">
      <c r="A18731" s="66">
        <v>42028</v>
      </c>
      <c r="B18731" s="68">
        <v>0.11458333333333333</v>
      </c>
      <c r="C18731" t="s">
        <v>120</v>
      </c>
      <c r="D18731" s="107">
        <v>21.53</v>
      </c>
      <c r="E18731" s="107">
        <v>12709</v>
      </c>
    </row>
    <row r="18732" spans="1:5" x14ac:dyDescent="0.3">
      <c r="A18732" s="66">
        <v>42028</v>
      </c>
      <c r="B18732" s="68">
        <v>0.125</v>
      </c>
      <c r="C18732" t="s">
        <v>120</v>
      </c>
      <c r="D18732" s="107">
        <v>21.56</v>
      </c>
      <c r="E18732" s="107">
        <v>12549</v>
      </c>
    </row>
    <row r="18733" spans="1:5" x14ac:dyDescent="0.3">
      <c r="A18733" s="66">
        <v>42028</v>
      </c>
      <c r="B18733" s="68">
        <v>0.13541666666666666</v>
      </c>
      <c r="C18733" t="s">
        <v>120</v>
      </c>
      <c r="D18733" s="107">
        <v>21.57</v>
      </c>
      <c r="E18733" s="107">
        <v>12410</v>
      </c>
    </row>
    <row r="18734" spans="1:5" x14ac:dyDescent="0.3">
      <c r="A18734" s="66">
        <v>42028</v>
      </c>
      <c r="B18734" s="68">
        <v>0.14583333333333334</v>
      </c>
      <c r="C18734" t="s">
        <v>120</v>
      </c>
      <c r="D18734" s="107">
        <v>21.59</v>
      </c>
      <c r="E18734" s="107">
        <v>12405</v>
      </c>
    </row>
    <row r="18735" spans="1:5" x14ac:dyDescent="0.3">
      <c r="A18735" s="66">
        <v>42028</v>
      </c>
      <c r="B18735" s="68">
        <v>0.15625</v>
      </c>
      <c r="C18735" t="s">
        <v>120</v>
      </c>
      <c r="D18735" s="107">
        <v>21.59</v>
      </c>
      <c r="E18735" s="107">
        <v>12381</v>
      </c>
    </row>
    <row r="18736" spans="1:5" x14ac:dyDescent="0.3">
      <c r="A18736" s="66">
        <v>42028</v>
      </c>
      <c r="B18736" s="68">
        <v>0.16666666666666666</v>
      </c>
      <c r="C18736" t="s">
        <v>120</v>
      </c>
      <c r="D18736" s="107">
        <v>21.59</v>
      </c>
      <c r="E18736" s="107">
        <v>12408</v>
      </c>
    </row>
    <row r="18737" spans="1:5" x14ac:dyDescent="0.3">
      <c r="A18737" s="66">
        <v>42028</v>
      </c>
      <c r="B18737" s="68">
        <v>0.17708333333333334</v>
      </c>
      <c r="C18737" t="s">
        <v>120</v>
      </c>
      <c r="D18737" s="107">
        <v>21.57</v>
      </c>
      <c r="E18737" s="107">
        <v>12416</v>
      </c>
    </row>
    <row r="18738" spans="1:5" x14ac:dyDescent="0.3">
      <c r="A18738" s="66">
        <v>42028</v>
      </c>
      <c r="B18738" s="68">
        <v>0.1875</v>
      </c>
      <c r="C18738" t="s">
        <v>120</v>
      </c>
      <c r="D18738" s="107">
        <v>21.55</v>
      </c>
      <c r="E18738" s="107">
        <v>12479</v>
      </c>
    </row>
    <row r="18739" spans="1:5" x14ac:dyDescent="0.3">
      <c r="A18739" s="66">
        <v>42028</v>
      </c>
      <c r="B18739" s="68">
        <v>0.19791666666666666</v>
      </c>
      <c r="C18739" t="s">
        <v>120</v>
      </c>
      <c r="D18739" s="107">
        <v>21.52</v>
      </c>
      <c r="E18739" s="107">
        <v>12498</v>
      </c>
    </row>
    <row r="18740" spans="1:5" x14ac:dyDescent="0.3">
      <c r="A18740" s="66">
        <v>42028</v>
      </c>
      <c r="B18740" s="68">
        <v>0.20833333333333334</v>
      </c>
      <c r="C18740" t="s">
        <v>120</v>
      </c>
      <c r="D18740" s="107">
        <v>21.5</v>
      </c>
      <c r="E18740" s="107">
        <v>12482</v>
      </c>
    </row>
    <row r="18741" spans="1:5" x14ac:dyDescent="0.3">
      <c r="A18741" s="66">
        <v>42028</v>
      </c>
      <c r="B18741" s="68">
        <v>0.21875</v>
      </c>
      <c r="C18741" t="s">
        <v>120</v>
      </c>
      <c r="D18741" s="107">
        <v>21.47</v>
      </c>
      <c r="E18741" s="107">
        <v>12468</v>
      </c>
    </row>
    <row r="18742" spans="1:5" x14ac:dyDescent="0.3">
      <c r="A18742" s="66">
        <v>42028</v>
      </c>
      <c r="B18742" s="68">
        <v>0.22916666666666666</v>
      </c>
      <c r="C18742" t="s">
        <v>120</v>
      </c>
      <c r="D18742" s="107">
        <v>21.45</v>
      </c>
      <c r="E18742" s="107">
        <v>12526</v>
      </c>
    </row>
    <row r="18743" spans="1:5" x14ac:dyDescent="0.3">
      <c r="A18743" s="66">
        <v>42028</v>
      </c>
      <c r="B18743" s="68">
        <v>0.23958333333333334</v>
      </c>
      <c r="C18743" t="s">
        <v>120</v>
      </c>
      <c r="D18743" s="107">
        <v>21.42</v>
      </c>
      <c r="E18743" s="107">
        <v>12535</v>
      </c>
    </row>
    <row r="18744" spans="1:5" x14ac:dyDescent="0.3">
      <c r="A18744" s="66">
        <v>42028</v>
      </c>
      <c r="B18744" s="68">
        <v>0.25</v>
      </c>
      <c r="C18744" t="s">
        <v>120</v>
      </c>
      <c r="D18744" s="107">
        <v>21.4</v>
      </c>
      <c r="E18744" s="107">
        <v>12562</v>
      </c>
    </row>
    <row r="18745" spans="1:5" x14ac:dyDescent="0.3">
      <c r="A18745" s="66">
        <v>42028</v>
      </c>
      <c r="B18745" s="68">
        <v>0.26041666666666669</v>
      </c>
      <c r="C18745" t="s">
        <v>120</v>
      </c>
      <c r="D18745" s="107">
        <v>21.37</v>
      </c>
      <c r="E18745" s="107">
        <v>12594</v>
      </c>
    </row>
    <row r="18746" spans="1:5" x14ac:dyDescent="0.3">
      <c r="A18746" s="66">
        <v>42028</v>
      </c>
      <c r="B18746" s="68">
        <v>0.27083333333333331</v>
      </c>
      <c r="C18746" t="s">
        <v>120</v>
      </c>
      <c r="D18746" s="107">
        <v>21.39</v>
      </c>
      <c r="E18746" s="107">
        <v>12692</v>
      </c>
    </row>
    <row r="18747" spans="1:5" x14ac:dyDescent="0.3">
      <c r="A18747" s="66">
        <v>42028</v>
      </c>
      <c r="B18747" s="68">
        <v>0.28125</v>
      </c>
      <c r="C18747" t="s">
        <v>120</v>
      </c>
      <c r="D18747" s="107">
        <v>21.34</v>
      </c>
      <c r="E18747" s="107">
        <v>12732</v>
      </c>
    </row>
    <row r="18748" spans="1:5" x14ac:dyDescent="0.3">
      <c r="A18748" s="66">
        <v>42028</v>
      </c>
      <c r="B18748" s="68">
        <v>0.29166666666666669</v>
      </c>
      <c r="C18748" t="s">
        <v>120</v>
      </c>
      <c r="D18748" s="107">
        <v>21.31</v>
      </c>
      <c r="E18748" s="107">
        <v>12687</v>
      </c>
    </row>
    <row r="18749" spans="1:5" x14ac:dyDescent="0.3">
      <c r="A18749" s="66">
        <v>42028</v>
      </c>
      <c r="B18749" s="68">
        <v>0.30208333333333331</v>
      </c>
      <c r="C18749" t="s">
        <v>120</v>
      </c>
      <c r="D18749" s="107">
        <v>21.23</v>
      </c>
      <c r="E18749" s="107">
        <v>12631</v>
      </c>
    </row>
    <row r="18750" spans="1:5" x14ac:dyDescent="0.3">
      <c r="A18750" s="66">
        <v>42028</v>
      </c>
      <c r="B18750" s="68">
        <v>0.3125</v>
      </c>
      <c r="C18750" t="s">
        <v>120</v>
      </c>
      <c r="D18750" s="107">
        <v>21.12</v>
      </c>
      <c r="E18750" s="107">
        <v>12602</v>
      </c>
    </row>
    <row r="18751" spans="1:5" x14ac:dyDescent="0.3">
      <c r="A18751" s="66">
        <v>42028</v>
      </c>
      <c r="B18751" s="68">
        <v>0.32291666666666669</v>
      </c>
      <c r="C18751" t="s">
        <v>120</v>
      </c>
      <c r="D18751" s="107">
        <v>21.09</v>
      </c>
      <c r="E18751" s="107">
        <v>12601</v>
      </c>
    </row>
    <row r="18752" spans="1:5" x14ac:dyDescent="0.3">
      <c r="A18752" s="66">
        <v>42028</v>
      </c>
      <c r="B18752" s="68">
        <v>0.33333333333333331</v>
      </c>
      <c r="C18752" t="s">
        <v>120</v>
      </c>
      <c r="D18752" s="107">
        <v>21.13</v>
      </c>
      <c r="E18752" s="107">
        <v>12611</v>
      </c>
    </row>
    <row r="18753" spans="1:5" x14ac:dyDescent="0.3">
      <c r="A18753" s="66">
        <v>42028</v>
      </c>
      <c r="B18753" s="68">
        <v>0.34375</v>
      </c>
      <c r="C18753" t="s">
        <v>120</v>
      </c>
      <c r="D18753" s="107">
        <v>20.96</v>
      </c>
      <c r="E18753" s="107">
        <v>12483</v>
      </c>
    </row>
    <row r="18754" spans="1:5" x14ac:dyDescent="0.3">
      <c r="A18754" s="66">
        <v>42028</v>
      </c>
      <c r="B18754" s="68">
        <v>0.35416666666666669</v>
      </c>
      <c r="C18754" t="s">
        <v>120</v>
      </c>
      <c r="D18754" s="107">
        <v>20.91</v>
      </c>
      <c r="E18754" s="107">
        <v>12282</v>
      </c>
    </row>
    <row r="18755" spans="1:5" x14ac:dyDescent="0.3">
      <c r="A18755" s="66">
        <v>42028</v>
      </c>
      <c r="B18755" s="68">
        <v>0.36458333333333331</v>
      </c>
      <c r="C18755" t="s">
        <v>120</v>
      </c>
      <c r="D18755" s="107">
        <v>20.86</v>
      </c>
      <c r="E18755" s="107">
        <v>12187</v>
      </c>
    </row>
    <row r="18756" spans="1:5" x14ac:dyDescent="0.3">
      <c r="A18756" s="66">
        <v>42028</v>
      </c>
      <c r="B18756" s="68">
        <v>0.375</v>
      </c>
      <c r="C18756" t="s">
        <v>120</v>
      </c>
      <c r="D18756" s="107">
        <v>20.75</v>
      </c>
      <c r="E18756" s="107">
        <v>12129</v>
      </c>
    </row>
    <row r="18757" spans="1:5" x14ac:dyDescent="0.3">
      <c r="A18757" s="66">
        <v>42028</v>
      </c>
      <c r="B18757" s="68">
        <v>0.38541666666666669</v>
      </c>
      <c r="C18757" t="s">
        <v>120</v>
      </c>
      <c r="D18757" s="107">
        <v>20.71</v>
      </c>
      <c r="E18757" s="107">
        <v>12108</v>
      </c>
    </row>
    <row r="18758" spans="1:5" x14ac:dyDescent="0.3">
      <c r="A18758" s="66">
        <v>42028</v>
      </c>
      <c r="B18758" s="68">
        <v>0.39583333333333331</v>
      </c>
      <c r="C18758" t="s">
        <v>120</v>
      </c>
      <c r="D18758" s="107">
        <v>20.7</v>
      </c>
      <c r="E18758" s="107">
        <v>12072</v>
      </c>
    </row>
    <row r="18759" spans="1:5" x14ac:dyDescent="0.3">
      <c r="A18759" s="66">
        <v>42028</v>
      </c>
      <c r="B18759" s="68">
        <v>0.40625</v>
      </c>
      <c r="C18759" t="s">
        <v>120</v>
      </c>
      <c r="D18759" s="107">
        <v>20.66</v>
      </c>
      <c r="E18759" s="107">
        <v>11937</v>
      </c>
    </row>
    <row r="18760" spans="1:5" x14ac:dyDescent="0.3">
      <c r="A18760" s="66">
        <v>42028</v>
      </c>
      <c r="B18760" s="68">
        <v>0.41666666666666669</v>
      </c>
      <c r="C18760" t="s">
        <v>120</v>
      </c>
      <c r="D18760" s="107">
        <v>20.64</v>
      </c>
      <c r="E18760" s="107">
        <v>11757</v>
      </c>
    </row>
    <row r="18761" spans="1:5" x14ac:dyDescent="0.3">
      <c r="A18761" s="66">
        <v>42028</v>
      </c>
      <c r="B18761" s="68">
        <v>0.42708333333333331</v>
      </c>
      <c r="C18761" t="s">
        <v>120</v>
      </c>
      <c r="D18761" s="107">
        <v>20.65</v>
      </c>
      <c r="E18761" s="107">
        <v>11420</v>
      </c>
    </row>
    <row r="18762" spans="1:5" x14ac:dyDescent="0.3">
      <c r="A18762" s="66">
        <v>42028</v>
      </c>
      <c r="B18762" s="68">
        <v>0.4375</v>
      </c>
      <c r="C18762" t="s">
        <v>120</v>
      </c>
      <c r="D18762" s="107">
        <v>20.65</v>
      </c>
      <c r="E18762" s="107">
        <v>11079</v>
      </c>
    </row>
    <row r="18763" spans="1:5" x14ac:dyDescent="0.3">
      <c r="A18763" s="66">
        <v>42028</v>
      </c>
      <c r="B18763" s="68">
        <v>0.44791666666666669</v>
      </c>
      <c r="C18763" t="s">
        <v>120</v>
      </c>
      <c r="D18763" s="107">
        <v>20.61</v>
      </c>
      <c r="E18763" s="107">
        <v>10793</v>
      </c>
    </row>
    <row r="18764" spans="1:5" x14ac:dyDescent="0.3">
      <c r="A18764" s="66">
        <v>42028</v>
      </c>
      <c r="B18764" s="68">
        <v>0.45833333333333331</v>
      </c>
      <c r="C18764" t="s">
        <v>120</v>
      </c>
      <c r="D18764" s="107">
        <v>20.56</v>
      </c>
      <c r="E18764" s="107">
        <v>10592</v>
      </c>
    </row>
    <row r="18765" spans="1:5" x14ac:dyDescent="0.3">
      <c r="A18765" s="66">
        <v>42028</v>
      </c>
      <c r="B18765" s="68">
        <v>0.46875</v>
      </c>
      <c r="C18765" t="s">
        <v>120</v>
      </c>
      <c r="D18765" s="107">
        <v>20.48</v>
      </c>
      <c r="E18765" s="107">
        <v>10525</v>
      </c>
    </row>
    <row r="18766" spans="1:5" x14ac:dyDescent="0.3">
      <c r="A18766" s="66">
        <v>42028</v>
      </c>
      <c r="B18766" s="68">
        <v>0.47916666666666669</v>
      </c>
      <c r="C18766" t="s">
        <v>120</v>
      </c>
      <c r="D18766" s="107">
        <v>20.420000000000002</v>
      </c>
      <c r="E18766" s="107">
        <v>10554</v>
      </c>
    </row>
    <row r="18767" spans="1:5" x14ac:dyDescent="0.3">
      <c r="A18767" s="66">
        <v>42028</v>
      </c>
      <c r="B18767" s="68">
        <v>0.48958333333333331</v>
      </c>
      <c r="C18767" t="s">
        <v>120</v>
      </c>
      <c r="D18767" s="107">
        <v>20.399999999999999</v>
      </c>
      <c r="E18767" s="107">
        <v>10487</v>
      </c>
    </row>
    <row r="18768" spans="1:5" x14ac:dyDescent="0.3">
      <c r="A18768" s="66">
        <v>42029</v>
      </c>
      <c r="B18768" s="68">
        <v>0.5</v>
      </c>
      <c r="C18768" t="s">
        <v>119</v>
      </c>
      <c r="D18768" s="107">
        <v>20.41</v>
      </c>
      <c r="E18768" s="107">
        <v>10195</v>
      </c>
    </row>
    <row r="18769" spans="1:5" x14ac:dyDescent="0.3">
      <c r="A18769" s="66">
        <v>42029</v>
      </c>
      <c r="B18769" s="68">
        <v>0.51041666666666663</v>
      </c>
      <c r="C18769" t="s">
        <v>119</v>
      </c>
      <c r="D18769" s="107">
        <v>20.34</v>
      </c>
      <c r="E18769" s="107">
        <v>9956</v>
      </c>
    </row>
    <row r="18770" spans="1:5" x14ac:dyDescent="0.3">
      <c r="A18770" s="66">
        <v>42029</v>
      </c>
      <c r="B18770" s="68">
        <v>0.52083333333333337</v>
      </c>
      <c r="C18770" t="s">
        <v>119</v>
      </c>
      <c r="D18770" s="107">
        <v>20.28</v>
      </c>
      <c r="E18770" s="107">
        <v>9787</v>
      </c>
    </row>
    <row r="18771" spans="1:5" x14ac:dyDescent="0.3">
      <c r="A18771" s="66">
        <v>42029</v>
      </c>
      <c r="B18771" s="68">
        <v>0.53125</v>
      </c>
      <c r="C18771" t="s">
        <v>119</v>
      </c>
      <c r="D18771" s="107">
        <v>20.27</v>
      </c>
      <c r="E18771" s="107">
        <v>9676</v>
      </c>
    </row>
    <row r="18772" spans="1:5" x14ac:dyDescent="0.3">
      <c r="A18772" s="66">
        <v>42029</v>
      </c>
      <c r="B18772" s="68">
        <v>4.1666666666666664E-2</v>
      </c>
      <c r="C18772" t="s">
        <v>119</v>
      </c>
      <c r="D18772" s="107">
        <v>20.27</v>
      </c>
      <c r="E18772" s="107">
        <v>9518</v>
      </c>
    </row>
    <row r="18773" spans="1:5" x14ac:dyDescent="0.3">
      <c r="A18773" s="66">
        <v>42029</v>
      </c>
      <c r="B18773" s="68">
        <v>5.2083333333333336E-2</v>
      </c>
      <c r="C18773" t="s">
        <v>119</v>
      </c>
      <c r="D18773" s="107">
        <v>20.239999999999998</v>
      </c>
      <c r="E18773" s="107">
        <v>9357</v>
      </c>
    </row>
    <row r="18774" spans="1:5" x14ac:dyDescent="0.3">
      <c r="A18774" s="66">
        <v>42029</v>
      </c>
      <c r="B18774" s="68">
        <v>6.25E-2</v>
      </c>
      <c r="C18774" t="s">
        <v>119</v>
      </c>
      <c r="D18774" s="107">
        <v>20.239999999999998</v>
      </c>
      <c r="E18774" s="107">
        <v>9224</v>
      </c>
    </row>
    <row r="18775" spans="1:5" x14ac:dyDescent="0.3">
      <c r="A18775" s="66">
        <v>42029</v>
      </c>
      <c r="B18775" s="68">
        <v>7.2916666666666671E-2</v>
      </c>
      <c r="C18775" t="s">
        <v>119</v>
      </c>
      <c r="D18775" s="107">
        <v>20.239999999999998</v>
      </c>
      <c r="E18775" s="107">
        <v>9045</v>
      </c>
    </row>
    <row r="18776" spans="1:5" x14ac:dyDescent="0.3">
      <c r="A18776" s="66">
        <v>42029</v>
      </c>
      <c r="B18776" s="68">
        <v>8.3333333333333329E-2</v>
      </c>
      <c r="C18776" t="s">
        <v>119</v>
      </c>
      <c r="D18776" s="107">
        <v>20.25</v>
      </c>
      <c r="E18776" s="107">
        <v>8863</v>
      </c>
    </row>
    <row r="18777" spans="1:5" x14ac:dyDescent="0.3">
      <c r="A18777" s="66">
        <v>42029</v>
      </c>
      <c r="B18777" s="68">
        <v>9.375E-2</v>
      </c>
      <c r="C18777" t="s">
        <v>119</v>
      </c>
      <c r="D18777" s="107">
        <v>20.27</v>
      </c>
      <c r="E18777" s="107">
        <v>8662</v>
      </c>
    </row>
    <row r="18778" spans="1:5" x14ac:dyDescent="0.3">
      <c r="A18778" s="66">
        <v>42029</v>
      </c>
      <c r="B18778" s="68">
        <v>0.10416666666666667</v>
      </c>
      <c r="C18778" t="s">
        <v>119</v>
      </c>
      <c r="D18778" s="107">
        <v>20.260000000000002</v>
      </c>
      <c r="E18778" s="107">
        <v>8474</v>
      </c>
    </row>
    <row r="18779" spans="1:5" x14ac:dyDescent="0.3">
      <c r="A18779" s="66">
        <v>42029</v>
      </c>
      <c r="B18779" s="68">
        <v>0.11458333333333333</v>
      </c>
      <c r="C18779" t="s">
        <v>119</v>
      </c>
      <c r="D18779" s="107">
        <v>20.239999999999998</v>
      </c>
      <c r="E18779" s="107">
        <v>8332</v>
      </c>
    </row>
    <row r="18780" spans="1:5" x14ac:dyDescent="0.3">
      <c r="A18780" s="66">
        <v>42029</v>
      </c>
      <c r="B18780" s="68">
        <v>0.125</v>
      </c>
      <c r="C18780" t="s">
        <v>119</v>
      </c>
      <c r="D18780" s="107">
        <v>20.21</v>
      </c>
      <c r="E18780" s="107">
        <v>8297</v>
      </c>
    </row>
    <row r="18781" spans="1:5" x14ac:dyDescent="0.3">
      <c r="A18781" s="66">
        <v>42029</v>
      </c>
      <c r="B18781" s="68">
        <v>0.13541666666666666</v>
      </c>
      <c r="C18781" t="s">
        <v>119</v>
      </c>
      <c r="D18781" s="107">
        <v>20.2</v>
      </c>
      <c r="E18781" s="107">
        <v>8414</v>
      </c>
    </row>
    <row r="18782" spans="1:5" x14ac:dyDescent="0.3">
      <c r="A18782" s="66">
        <v>42029</v>
      </c>
      <c r="B18782" s="68">
        <v>0.14583333333333334</v>
      </c>
      <c r="C18782" t="s">
        <v>119</v>
      </c>
      <c r="D18782" s="107">
        <v>20.2</v>
      </c>
      <c r="E18782" s="107">
        <v>8482</v>
      </c>
    </row>
    <row r="18783" spans="1:5" x14ac:dyDescent="0.3">
      <c r="A18783" s="66">
        <v>42029</v>
      </c>
      <c r="B18783" s="68">
        <v>0.15625</v>
      </c>
      <c r="C18783" t="s">
        <v>119</v>
      </c>
      <c r="D18783" s="107">
        <v>20.16</v>
      </c>
      <c r="E18783" s="107">
        <v>8576</v>
      </c>
    </row>
    <row r="18784" spans="1:5" x14ac:dyDescent="0.3">
      <c r="A18784" s="66">
        <v>42029</v>
      </c>
      <c r="B18784" s="68">
        <v>0.16666666666666666</v>
      </c>
      <c r="C18784" t="s">
        <v>119</v>
      </c>
      <c r="D18784" s="107">
        <v>20.09</v>
      </c>
      <c r="E18784" s="107">
        <v>8591</v>
      </c>
    </row>
    <row r="18785" spans="1:5" x14ac:dyDescent="0.3">
      <c r="A18785" s="66">
        <v>42029</v>
      </c>
      <c r="B18785" s="68">
        <v>0.17708333333333334</v>
      </c>
      <c r="C18785" t="s">
        <v>119</v>
      </c>
      <c r="D18785" s="107">
        <v>20.07</v>
      </c>
      <c r="E18785" s="107">
        <v>8617</v>
      </c>
    </row>
    <row r="18786" spans="1:5" x14ac:dyDescent="0.3">
      <c r="A18786" s="66">
        <v>42029</v>
      </c>
      <c r="B18786" s="68">
        <v>0.1875</v>
      </c>
      <c r="C18786" t="s">
        <v>119</v>
      </c>
      <c r="D18786" s="107">
        <v>20.05</v>
      </c>
      <c r="E18786" s="107">
        <v>8701</v>
      </c>
    </row>
    <row r="18787" spans="1:5" x14ac:dyDescent="0.3">
      <c r="A18787" s="66">
        <v>42029</v>
      </c>
      <c r="B18787" s="68">
        <v>0.19791666666666666</v>
      </c>
      <c r="C18787" t="s">
        <v>119</v>
      </c>
      <c r="D18787" s="107">
        <v>19.93</v>
      </c>
      <c r="E18787" s="107">
        <v>8770</v>
      </c>
    </row>
    <row r="18788" spans="1:5" x14ac:dyDescent="0.3">
      <c r="A18788" s="66">
        <v>42029</v>
      </c>
      <c r="B18788" s="68">
        <v>0.20833333333333334</v>
      </c>
      <c r="C18788" t="s">
        <v>119</v>
      </c>
      <c r="D18788" s="107">
        <v>19.809999999999999</v>
      </c>
      <c r="E18788" s="107">
        <v>8753</v>
      </c>
    </row>
    <row r="18789" spans="1:5" x14ac:dyDescent="0.3">
      <c r="A18789" s="66">
        <v>42029</v>
      </c>
      <c r="B18789" s="68">
        <v>0.21875</v>
      </c>
      <c r="C18789" t="s">
        <v>119</v>
      </c>
      <c r="D18789" s="107">
        <v>19.760000000000002</v>
      </c>
      <c r="E18789" s="107">
        <v>8667</v>
      </c>
    </row>
    <row r="18790" spans="1:5" x14ac:dyDescent="0.3">
      <c r="A18790" s="66">
        <v>42029</v>
      </c>
      <c r="B18790" s="68">
        <v>0.22916666666666666</v>
      </c>
      <c r="C18790" t="s">
        <v>119</v>
      </c>
      <c r="D18790" s="107">
        <v>19.670000000000002</v>
      </c>
      <c r="E18790" s="107">
        <v>8761</v>
      </c>
    </row>
    <row r="18791" spans="1:5" x14ac:dyDescent="0.3">
      <c r="A18791" s="66">
        <v>42029</v>
      </c>
      <c r="B18791" s="68">
        <v>0.23958333333333334</v>
      </c>
      <c r="C18791" t="s">
        <v>119</v>
      </c>
      <c r="D18791" s="107">
        <v>19.64</v>
      </c>
      <c r="E18791" s="107">
        <v>8844</v>
      </c>
    </row>
    <row r="18792" spans="1:5" x14ac:dyDescent="0.3">
      <c r="A18792" s="66">
        <v>42029</v>
      </c>
      <c r="B18792" s="68">
        <v>0.25</v>
      </c>
      <c r="C18792" t="s">
        <v>119</v>
      </c>
      <c r="D18792" s="107">
        <v>19.54</v>
      </c>
      <c r="E18792" s="107">
        <v>8735</v>
      </c>
    </row>
    <row r="18793" spans="1:5" x14ac:dyDescent="0.3">
      <c r="A18793" s="66">
        <v>42029</v>
      </c>
      <c r="B18793" s="68">
        <v>0.26041666666666669</v>
      </c>
      <c r="C18793" t="s">
        <v>119</v>
      </c>
      <c r="D18793" s="107">
        <v>19.52</v>
      </c>
      <c r="E18793" s="107">
        <v>8627</v>
      </c>
    </row>
    <row r="18794" spans="1:5" x14ac:dyDescent="0.3">
      <c r="A18794" s="66">
        <v>42029</v>
      </c>
      <c r="B18794" s="68">
        <v>0.27083333333333331</v>
      </c>
      <c r="C18794" t="s">
        <v>119</v>
      </c>
      <c r="D18794" s="107">
        <v>19.43</v>
      </c>
      <c r="E18794" s="107">
        <v>8627</v>
      </c>
    </row>
    <row r="18795" spans="1:5" x14ac:dyDescent="0.3">
      <c r="A18795" s="66">
        <v>42029</v>
      </c>
      <c r="B18795" s="68">
        <v>0.28125</v>
      </c>
      <c r="C18795" t="s">
        <v>119</v>
      </c>
      <c r="D18795" s="107">
        <v>19.420000000000002</v>
      </c>
      <c r="E18795" s="107">
        <v>8731</v>
      </c>
    </row>
    <row r="18796" spans="1:5" x14ac:dyDescent="0.3">
      <c r="A18796" s="66">
        <v>42029</v>
      </c>
      <c r="B18796" s="68">
        <v>0.29166666666666669</v>
      </c>
      <c r="C18796" t="s">
        <v>119</v>
      </c>
      <c r="D18796" s="107">
        <v>19.36</v>
      </c>
      <c r="E18796" s="107">
        <v>8763</v>
      </c>
    </row>
    <row r="18797" spans="1:5" x14ac:dyDescent="0.3">
      <c r="A18797" s="66">
        <v>42029</v>
      </c>
      <c r="B18797" s="68">
        <v>0.30208333333333331</v>
      </c>
      <c r="C18797" t="s">
        <v>119</v>
      </c>
      <c r="D18797" s="107">
        <v>19.28</v>
      </c>
      <c r="E18797" s="107">
        <v>8792</v>
      </c>
    </row>
    <row r="18798" spans="1:5" x14ac:dyDescent="0.3">
      <c r="A18798" s="66">
        <v>42029</v>
      </c>
      <c r="B18798" s="68">
        <v>0.3125</v>
      </c>
      <c r="C18798" t="s">
        <v>119</v>
      </c>
      <c r="D18798" s="107">
        <v>19.29</v>
      </c>
      <c r="E18798" s="107">
        <v>8837</v>
      </c>
    </row>
    <row r="18799" spans="1:5" x14ac:dyDescent="0.3">
      <c r="A18799" s="66">
        <v>42029</v>
      </c>
      <c r="B18799" s="68">
        <v>0.32291666666666669</v>
      </c>
      <c r="C18799" t="s">
        <v>119</v>
      </c>
      <c r="D18799" s="107">
        <v>19.260000000000002</v>
      </c>
      <c r="E18799" s="107">
        <v>8809</v>
      </c>
    </row>
    <row r="18800" spans="1:5" x14ac:dyDescent="0.3">
      <c r="A18800" s="66">
        <v>42029</v>
      </c>
      <c r="B18800" s="68">
        <v>0.33333333333333331</v>
      </c>
      <c r="C18800" t="s">
        <v>119</v>
      </c>
      <c r="D18800" s="107">
        <v>19.190000000000001</v>
      </c>
      <c r="E18800" s="107">
        <v>8761</v>
      </c>
    </row>
    <row r="18801" spans="1:5" x14ac:dyDescent="0.3">
      <c r="A18801" s="66">
        <v>42029</v>
      </c>
      <c r="B18801" s="68">
        <v>0.34375</v>
      </c>
      <c r="C18801" t="s">
        <v>119</v>
      </c>
      <c r="D18801" s="107">
        <v>19.09</v>
      </c>
      <c r="E18801" s="107">
        <v>8691</v>
      </c>
    </row>
    <row r="18802" spans="1:5" x14ac:dyDescent="0.3">
      <c r="A18802" s="66">
        <v>42029</v>
      </c>
      <c r="B18802" s="68">
        <v>0.35416666666666669</v>
      </c>
      <c r="C18802" t="s">
        <v>119</v>
      </c>
      <c r="D18802" s="107">
        <v>18.940000000000001</v>
      </c>
      <c r="E18802" s="107">
        <v>8630</v>
      </c>
    </row>
    <row r="18803" spans="1:5" x14ac:dyDescent="0.3">
      <c r="A18803" s="66">
        <v>42029</v>
      </c>
      <c r="B18803" s="68">
        <v>0.36458333333333331</v>
      </c>
      <c r="C18803" t="s">
        <v>119</v>
      </c>
      <c r="D18803" s="107">
        <v>19.010000000000002</v>
      </c>
      <c r="E18803" s="107">
        <v>8593</v>
      </c>
    </row>
    <row r="18804" spans="1:5" x14ac:dyDescent="0.3">
      <c r="A18804" s="66">
        <v>42029</v>
      </c>
      <c r="B18804" s="68">
        <v>0.375</v>
      </c>
      <c r="C18804" t="s">
        <v>119</v>
      </c>
      <c r="D18804" s="107">
        <v>19.100000000000001</v>
      </c>
      <c r="E18804" s="107">
        <v>8556</v>
      </c>
    </row>
    <row r="18805" spans="1:5" x14ac:dyDescent="0.3">
      <c r="A18805" s="66">
        <v>42029</v>
      </c>
      <c r="B18805" s="68">
        <v>0.38541666666666669</v>
      </c>
      <c r="C18805" t="s">
        <v>119</v>
      </c>
      <c r="D18805" s="107">
        <v>19.14</v>
      </c>
      <c r="E18805" s="107">
        <v>8465</v>
      </c>
    </row>
    <row r="18806" spans="1:5" x14ac:dyDescent="0.3">
      <c r="A18806" s="66">
        <v>42029</v>
      </c>
      <c r="B18806" s="68">
        <v>0.39583333333333331</v>
      </c>
      <c r="C18806" t="s">
        <v>119</v>
      </c>
      <c r="D18806" s="107">
        <v>19.2</v>
      </c>
      <c r="E18806" s="107">
        <v>8401</v>
      </c>
    </row>
    <row r="18807" spans="1:5" x14ac:dyDescent="0.3">
      <c r="A18807" s="66">
        <v>42029</v>
      </c>
      <c r="B18807" s="68">
        <v>0.40625</v>
      </c>
      <c r="C18807" t="s">
        <v>119</v>
      </c>
      <c r="D18807" s="107">
        <v>19.2</v>
      </c>
      <c r="E18807" s="107">
        <v>8337</v>
      </c>
    </row>
    <row r="18808" spans="1:5" x14ac:dyDescent="0.3">
      <c r="A18808" s="66">
        <v>42029</v>
      </c>
      <c r="B18808" s="68">
        <v>0.41666666666666669</v>
      </c>
      <c r="C18808" t="s">
        <v>119</v>
      </c>
      <c r="D18808" s="107">
        <v>19.309999999999999</v>
      </c>
      <c r="E18808" s="107">
        <v>8333</v>
      </c>
    </row>
    <row r="18809" spans="1:5" x14ac:dyDescent="0.3">
      <c r="A18809" s="66">
        <v>42029</v>
      </c>
      <c r="B18809" s="68">
        <v>0.42708333333333331</v>
      </c>
      <c r="C18809" t="s">
        <v>119</v>
      </c>
      <c r="D18809" s="107">
        <v>19.350000000000001</v>
      </c>
      <c r="E18809" s="107">
        <v>8301</v>
      </c>
    </row>
    <row r="18810" spans="1:5" x14ac:dyDescent="0.3">
      <c r="A18810" s="66">
        <v>42029</v>
      </c>
      <c r="B18810" s="68">
        <v>0.4375</v>
      </c>
      <c r="C18810" t="s">
        <v>119</v>
      </c>
      <c r="D18810" s="107">
        <v>19.350000000000001</v>
      </c>
      <c r="E18810" s="107">
        <v>8209</v>
      </c>
    </row>
    <row r="18811" spans="1:5" x14ac:dyDescent="0.3">
      <c r="A18811" s="66">
        <v>42029</v>
      </c>
      <c r="B18811" s="68">
        <v>0.44791666666666669</v>
      </c>
      <c r="C18811" t="s">
        <v>119</v>
      </c>
      <c r="D18811" s="107">
        <v>19.350000000000001</v>
      </c>
      <c r="E18811" s="107">
        <v>8096</v>
      </c>
    </row>
    <row r="18812" spans="1:5" x14ac:dyDescent="0.3">
      <c r="A18812" s="66">
        <v>42029</v>
      </c>
      <c r="B18812" s="68">
        <v>0.45833333333333331</v>
      </c>
      <c r="C18812" t="s">
        <v>119</v>
      </c>
      <c r="D18812" s="107">
        <v>19.37</v>
      </c>
      <c r="E18812" s="107">
        <v>7975</v>
      </c>
    </row>
    <row r="18813" spans="1:5" x14ac:dyDescent="0.3">
      <c r="A18813" s="66">
        <v>42029</v>
      </c>
      <c r="B18813" s="68">
        <v>0.46875</v>
      </c>
      <c r="C18813" t="s">
        <v>119</v>
      </c>
      <c r="D18813" s="107">
        <v>19.440000000000001</v>
      </c>
      <c r="E18813" s="107">
        <v>7886</v>
      </c>
    </row>
    <row r="18814" spans="1:5" x14ac:dyDescent="0.3">
      <c r="A18814" s="66">
        <v>42029</v>
      </c>
      <c r="B18814" s="68">
        <v>0.47916666666666669</v>
      </c>
      <c r="C18814" t="s">
        <v>119</v>
      </c>
      <c r="D18814" s="107">
        <v>19.559999999999999</v>
      </c>
      <c r="E18814" s="107">
        <v>7791</v>
      </c>
    </row>
    <row r="18815" spans="1:5" x14ac:dyDescent="0.3">
      <c r="A18815" s="66">
        <v>42029</v>
      </c>
      <c r="B18815" s="68">
        <v>0.48958333333333331</v>
      </c>
      <c r="C18815" t="s">
        <v>119</v>
      </c>
      <c r="D18815" s="107">
        <v>19.649999999999999</v>
      </c>
      <c r="E18815" s="107">
        <v>7644</v>
      </c>
    </row>
    <row r="18816" spans="1:5" x14ac:dyDescent="0.3">
      <c r="A18816" s="66">
        <v>42029</v>
      </c>
      <c r="B18816" s="68">
        <v>0.5</v>
      </c>
      <c r="C18816" t="s">
        <v>120</v>
      </c>
      <c r="D18816" s="107">
        <v>19.760000000000002</v>
      </c>
      <c r="E18816" s="107">
        <v>7590</v>
      </c>
    </row>
    <row r="18817" spans="1:5" x14ac:dyDescent="0.3">
      <c r="A18817" s="66">
        <v>42029</v>
      </c>
      <c r="B18817" s="68">
        <v>0.51041666666666663</v>
      </c>
      <c r="C18817" t="s">
        <v>120</v>
      </c>
      <c r="D18817" s="107">
        <v>19.89</v>
      </c>
      <c r="E18817" s="107">
        <v>7543</v>
      </c>
    </row>
    <row r="18818" spans="1:5" x14ac:dyDescent="0.3">
      <c r="A18818" s="66">
        <v>42029</v>
      </c>
      <c r="B18818" s="68">
        <v>0.52083333333333337</v>
      </c>
      <c r="C18818" t="s">
        <v>120</v>
      </c>
      <c r="D18818" s="107">
        <v>20.079999999999998</v>
      </c>
      <c r="E18818" s="107">
        <v>7487</v>
      </c>
    </row>
    <row r="18819" spans="1:5" x14ac:dyDescent="0.3">
      <c r="A18819" s="66">
        <v>42029</v>
      </c>
      <c r="B18819" s="68">
        <v>0.53125</v>
      </c>
      <c r="C18819" t="s">
        <v>120</v>
      </c>
      <c r="D18819" s="107">
        <v>20.23</v>
      </c>
      <c r="E18819" s="107">
        <v>7435</v>
      </c>
    </row>
    <row r="18820" spans="1:5" x14ac:dyDescent="0.3">
      <c r="A18820" s="66">
        <v>42029</v>
      </c>
      <c r="B18820" s="68">
        <v>4.1666666666666664E-2</v>
      </c>
      <c r="C18820" t="s">
        <v>120</v>
      </c>
      <c r="D18820" s="107">
        <v>20.36</v>
      </c>
      <c r="E18820" s="107">
        <v>7385</v>
      </c>
    </row>
    <row r="18821" spans="1:5" x14ac:dyDescent="0.3">
      <c r="A18821" s="66">
        <v>42029</v>
      </c>
      <c r="B18821" s="68">
        <v>5.2083333333333336E-2</v>
      </c>
      <c r="C18821" t="s">
        <v>120</v>
      </c>
      <c r="D18821" s="107">
        <v>20.52</v>
      </c>
      <c r="E18821" s="107">
        <v>7350</v>
      </c>
    </row>
    <row r="18822" spans="1:5" x14ac:dyDescent="0.3">
      <c r="A18822" s="66">
        <v>42029</v>
      </c>
      <c r="B18822" s="68">
        <v>6.25E-2</v>
      </c>
      <c r="C18822" t="s">
        <v>120</v>
      </c>
      <c r="D18822" s="107">
        <v>20.6</v>
      </c>
      <c r="E18822" s="107">
        <v>7323</v>
      </c>
    </row>
    <row r="18823" spans="1:5" x14ac:dyDescent="0.3">
      <c r="A18823" s="66">
        <v>42029</v>
      </c>
      <c r="B18823" s="68">
        <v>7.2916666666666671E-2</v>
      </c>
      <c r="C18823" t="s">
        <v>120</v>
      </c>
      <c r="D18823" s="107">
        <v>20.71</v>
      </c>
      <c r="E18823" s="107">
        <v>7319</v>
      </c>
    </row>
    <row r="18824" spans="1:5" x14ac:dyDescent="0.3">
      <c r="A18824" s="66">
        <v>42029</v>
      </c>
      <c r="B18824" s="68">
        <v>8.3333333333333329E-2</v>
      </c>
      <c r="C18824" t="s">
        <v>120</v>
      </c>
      <c r="D18824" s="107">
        <v>20.72</v>
      </c>
      <c r="E18824" s="107">
        <v>7324</v>
      </c>
    </row>
    <row r="18825" spans="1:5" x14ac:dyDescent="0.3">
      <c r="A18825" s="66">
        <v>42029</v>
      </c>
      <c r="B18825" s="68">
        <v>9.375E-2</v>
      </c>
      <c r="C18825" t="s">
        <v>120</v>
      </c>
      <c r="D18825" s="107">
        <v>21.17</v>
      </c>
      <c r="E18825" s="107">
        <v>7328</v>
      </c>
    </row>
    <row r="18826" spans="1:5" x14ac:dyDescent="0.3">
      <c r="A18826" s="66">
        <v>42029</v>
      </c>
      <c r="B18826" s="68">
        <v>0.10416666666666667</v>
      </c>
      <c r="C18826" t="s">
        <v>120</v>
      </c>
      <c r="D18826" s="107">
        <v>20.97</v>
      </c>
      <c r="E18826" s="107">
        <v>7317</v>
      </c>
    </row>
    <row r="18827" spans="1:5" x14ac:dyDescent="0.3">
      <c r="A18827" s="66">
        <v>42029</v>
      </c>
      <c r="B18827" s="68">
        <v>0.11458333333333333</v>
      </c>
      <c r="C18827" t="s">
        <v>120</v>
      </c>
      <c r="D18827" s="107">
        <v>20.94</v>
      </c>
      <c r="E18827" s="107">
        <v>7518</v>
      </c>
    </row>
    <row r="18828" spans="1:5" x14ac:dyDescent="0.3">
      <c r="A18828" s="66">
        <v>42029</v>
      </c>
      <c r="B18828" s="68">
        <v>0.125</v>
      </c>
      <c r="C18828" t="s">
        <v>120</v>
      </c>
      <c r="D18828" s="107">
        <v>20.83</v>
      </c>
      <c r="E18828" s="107">
        <v>7882</v>
      </c>
    </row>
    <row r="18829" spans="1:5" x14ac:dyDescent="0.3">
      <c r="A18829" s="66">
        <v>42029</v>
      </c>
      <c r="B18829" s="68">
        <v>0.13541666666666666</v>
      </c>
      <c r="C18829" t="s">
        <v>120</v>
      </c>
      <c r="D18829" s="107">
        <v>20.75</v>
      </c>
      <c r="E18829" s="107">
        <v>8018</v>
      </c>
    </row>
    <row r="18830" spans="1:5" x14ac:dyDescent="0.3">
      <c r="A18830" s="66">
        <v>42029</v>
      </c>
      <c r="B18830" s="68">
        <v>0.14583333333333334</v>
      </c>
      <c r="C18830" t="s">
        <v>120</v>
      </c>
      <c r="D18830" s="107">
        <v>20.77</v>
      </c>
      <c r="E18830" s="107">
        <v>8025</v>
      </c>
    </row>
    <row r="18831" spans="1:5" x14ac:dyDescent="0.3">
      <c r="A18831" s="66">
        <v>42029</v>
      </c>
      <c r="B18831" s="68">
        <v>0.15625</v>
      </c>
      <c r="C18831" t="s">
        <v>120</v>
      </c>
      <c r="D18831" s="107">
        <v>20.72</v>
      </c>
      <c r="E18831" s="107">
        <v>8064</v>
      </c>
    </row>
    <row r="18832" spans="1:5" x14ac:dyDescent="0.3">
      <c r="A18832" s="66">
        <v>42029</v>
      </c>
      <c r="B18832" s="68">
        <v>0.16666666666666666</v>
      </c>
      <c r="C18832" t="s">
        <v>120</v>
      </c>
      <c r="D18832" s="107">
        <v>20.59</v>
      </c>
      <c r="E18832" s="107">
        <v>8564</v>
      </c>
    </row>
    <row r="18833" spans="1:5" x14ac:dyDescent="0.3">
      <c r="A18833" s="66">
        <v>42029</v>
      </c>
      <c r="B18833" s="68">
        <v>0.17708333333333334</v>
      </c>
      <c r="C18833" t="s">
        <v>120</v>
      </c>
      <c r="D18833" s="107">
        <v>20.53</v>
      </c>
      <c r="E18833" s="107">
        <v>9019</v>
      </c>
    </row>
    <row r="18834" spans="1:5" x14ac:dyDescent="0.3">
      <c r="A18834" s="66">
        <v>42029</v>
      </c>
      <c r="B18834" s="68">
        <v>0.1875</v>
      </c>
      <c r="C18834" t="s">
        <v>120</v>
      </c>
      <c r="D18834" s="107">
        <v>20.5</v>
      </c>
      <c r="E18834" s="107">
        <v>9289</v>
      </c>
    </row>
    <row r="18835" spans="1:5" x14ac:dyDescent="0.3">
      <c r="A18835" s="66">
        <v>42029</v>
      </c>
      <c r="B18835" s="68">
        <v>0.19791666666666666</v>
      </c>
      <c r="C18835" t="s">
        <v>120</v>
      </c>
      <c r="D18835" s="107">
        <v>20.48</v>
      </c>
      <c r="E18835" s="107">
        <v>9397</v>
      </c>
    </row>
    <row r="18836" spans="1:5" x14ac:dyDescent="0.3">
      <c r="A18836" s="66">
        <v>42029</v>
      </c>
      <c r="B18836" s="68">
        <v>0.20833333333333334</v>
      </c>
      <c r="C18836" t="s">
        <v>120</v>
      </c>
      <c r="D18836" s="107">
        <v>20.440000000000001</v>
      </c>
      <c r="E18836" s="107">
        <v>9647</v>
      </c>
    </row>
    <row r="18837" spans="1:5" x14ac:dyDescent="0.3">
      <c r="A18837" s="66">
        <v>42029</v>
      </c>
      <c r="B18837" s="68">
        <v>0.21875</v>
      </c>
      <c r="C18837" t="s">
        <v>120</v>
      </c>
      <c r="D18837" s="107">
        <v>20.43</v>
      </c>
      <c r="E18837" s="107">
        <v>9784</v>
      </c>
    </row>
    <row r="18838" spans="1:5" x14ac:dyDescent="0.3">
      <c r="A18838" s="66">
        <v>42029</v>
      </c>
      <c r="B18838" s="68">
        <v>0.22916666666666666</v>
      </c>
      <c r="C18838" t="s">
        <v>120</v>
      </c>
      <c r="D18838" s="107">
        <v>20.420000000000002</v>
      </c>
      <c r="E18838" s="107">
        <v>9729</v>
      </c>
    </row>
    <row r="18839" spans="1:5" x14ac:dyDescent="0.3">
      <c r="A18839" s="66">
        <v>42029</v>
      </c>
      <c r="B18839" s="68">
        <v>0.23958333333333334</v>
      </c>
      <c r="C18839" t="s">
        <v>120</v>
      </c>
      <c r="D18839" s="107">
        <v>20.41</v>
      </c>
      <c r="E18839" s="107">
        <v>9872</v>
      </c>
    </row>
    <row r="18840" spans="1:5" x14ac:dyDescent="0.3">
      <c r="A18840" s="66">
        <v>42029</v>
      </c>
      <c r="B18840" s="68">
        <v>0.25</v>
      </c>
      <c r="C18840" t="s">
        <v>120</v>
      </c>
      <c r="D18840" s="107">
        <v>20.34</v>
      </c>
      <c r="E18840" s="107">
        <v>9854</v>
      </c>
    </row>
    <row r="18841" spans="1:5" x14ac:dyDescent="0.3">
      <c r="A18841" s="66">
        <v>42029</v>
      </c>
      <c r="B18841" s="68">
        <v>0.26041666666666669</v>
      </c>
      <c r="C18841" t="s">
        <v>120</v>
      </c>
      <c r="D18841" s="107">
        <v>20.38</v>
      </c>
      <c r="E18841" s="107">
        <v>9817</v>
      </c>
    </row>
    <row r="18842" spans="1:5" x14ac:dyDescent="0.3">
      <c r="A18842" s="66">
        <v>42029</v>
      </c>
      <c r="B18842" s="68">
        <v>0.27083333333333331</v>
      </c>
      <c r="C18842" t="s">
        <v>120</v>
      </c>
      <c r="D18842" s="107">
        <v>20.420000000000002</v>
      </c>
      <c r="E18842" s="107">
        <v>10078</v>
      </c>
    </row>
    <row r="18843" spans="1:5" x14ac:dyDescent="0.3">
      <c r="A18843" s="66">
        <v>42029</v>
      </c>
      <c r="B18843" s="68">
        <v>0.28125</v>
      </c>
      <c r="C18843" t="s">
        <v>120</v>
      </c>
      <c r="D18843" s="107">
        <v>20.440000000000001</v>
      </c>
      <c r="E18843" s="107">
        <v>10232</v>
      </c>
    </row>
    <row r="18844" spans="1:5" x14ac:dyDescent="0.3">
      <c r="A18844" s="66">
        <v>42029</v>
      </c>
      <c r="B18844" s="68">
        <v>0.29166666666666669</v>
      </c>
      <c r="C18844" t="s">
        <v>120</v>
      </c>
      <c r="D18844" s="107">
        <v>20.49</v>
      </c>
      <c r="E18844" s="107">
        <v>10433</v>
      </c>
    </row>
    <row r="18845" spans="1:5" x14ac:dyDescent="0.3">
      <c r="A18845" s="66">
        <v>42029</v>
      </c>
      <c r="B18845" s="68">
        <v>0.30208333333333331</v>
      </c>
      <c r="C18845" t="s">
        <v>120</v>
      </c>
      <c r="D18845" s="107">
        <v>20.48</v>
      </c>
      <c r="E18845" s="107">
        <v>10507</v>
      </c>
    </row>
    <row r="18846" spans="1:5" x14ac:dyDescent="0.3">
      <c r="A18846" s="66">
        <v>42029</v>
      </c>
      <c r="B18846" s="68">
        <v>0.3125</v>
      </c>
      <c r="C18846" t="s">
        <v>120</v>
      </c>
      <c r="D18846" s="107">
        <v>20.45</v>
      </c>
      <c r="E18846" s="107">
        <v>10579</v>
      </c>
    </row>
    <row r="18847" spans="1:5" x14ac:dyDescent="0.3">
      <c r="A18847" s="66">
        <v>42029</v>
      </c>
      <c r="B18847" s="68">
        <v>0.32291666666666669</v>
      </c>
      <c r="C18847" t="s">
        <v>120</v>
      </c>
      <c r="D18847" s="107">
        <v>20.41</v>
      </c>
      <c r="E18847" s="107">
        <v>10585</v>
      </c>
    </row>
    <row r="18848" spans="1:5" x14ac:dyDescent="0.3">
      <c r="A18848" s="66">
        <v>42029</v>
      </c>
      <c r="B18848" s="68">
        <v>0.33333333333333331</v>
      </c>
      <c r="C18848" t="s">
        <v>120</v>
      </c>
      <c r="D18848" s="107">
        <v>20.37</v>
      </c>
      <c r="E18848" s="107">
        <v>10647</v>
      </c>
    </row>
    <row r="18849" spans="1:5" x14ac:dyDescent="0.3">
      <c r="A18849" s="66">
        <v>42029</v>
      </c>
      <c r="B18849" s="68">
        <v>0.34375</v>
      </c>
      <c r="C18849" t="s">
        <v>120</v>
      </c>
      <c r="D18849" s="107">
        <v>20.36</v>
      </c>
      <c r="E18849" s="107">
        <v>10663</v>
      </c>
    </row>
    <row r="18850" spans="1:5" x14ac:dyDescent="0.3">
      <c r="A18850" s="66">
        <v>42029</v>
      </c>
      <c r="B18850" s="68">
        <v>0.35416666666666669</v>
      </c>
      <c r="C18850" t="s">
        <v>120</v>
      </c>
      <c r="D18850" s="107">
        <v>20.39</v>
      </c>
      <c r="E18850" s="107">
        <v>10678</v>
      </c>
    </row>
    <row r="18851" spans="1:5" x14ac:dyDescent="0.3">
      <c r="A18851" s="66">
        <v>42029</v>
      </c>
      <c r="B18851" s="68">
        <v>0.36458333333333331</v>
      </c>
      <c r="C18851" t="s">
        <v>120</v>
      </c>
      <c r="D18851" s="107">
        <v>20.350000000000001</v>
      </c>
      <c r="E18851" s="107">
        <v>10692</v>
      </c>
    </row>
    <row r="18852" spans="1:5" x14ac:dyDescent="0.3">
      <c r="A18852" s="66">
        <v>42029</v>
      </c>
      <c r="B18852" s="68">
        <v>0.375</v>
      </c>
      <c r="C18852" t="s">
        <v>120</v>
      </c>
      <c r="D18852" s="107">
        <v>20.27</v>
      </c>
      <c r="E18852" s="107">
        <v>10652</v>
      </c>
    </row>
    <row r="18853" spans="1:5" x14ac:dyDescent="0.3">
      <c r="A18853" s="66">
        <v>42029</v>
      </c>
      <c r="B18853" s="68">
        <v>0.38541666666666669</v>
      </c>
      <c r="C18853" t="s">
        <v>120</v>
      </c>
      <c r="D18853" s="107">
        <v>20.25</v>
      </c>
      <c r="E18853" s="107">
        <v>10574</v>
      </c>
    </row>
    <row r="18854" spans="1:5" x14ac:dyDescent="0.3">
      <c r="A18854" s="66">
        <v>42029</v>
      </c>
      <c r="B18854" s="68">
        <v>0.39583333333333331</v>
      </c>
      <c r="C18854" t="s">
        <v>120</v>
      </c>
      <c r="D18854" s="107">
        <v>20.059999999999999</v>
      </c>
      <c r="E18854" s="107">
        <v>10353</v>
      </c>
    </row>
    <row r="18855" spans="1:5" x14ac:dyDescent="0.3">
      <c r="A18855" s="66">
        <v>42029</v>
      </c>
      <c r="B18855" s="68">
        <v>0.40625</v>
      </c>
      <c r="C18855" t="s">
        <v>120</v>
      </c>
      <c r="D18855" s="107">
        <v>20.32</v>
      </c>
      <c r="E18855" s="107">
        <v>9982</v>
      </c>
    </row>
    <row r="18856" spans="1:5" x14ac:dyDescent="0.3">
      <c r="A18856" s="66">
        <v>42029</v>
      </c>
      <c r="B18856" s="68">
        <v>0.41666666666666669</v>
      </c>
      <c r="C18856" t="s">
        <v>120</v>
      </c>
      <c r="D18856" s="107">
        <v>20.28</v>
      </c>
      <c r="E18856" s="107">
        <v>9759</v>
      </c>
    </row>
    <row r="18857" spans="1:5" x14ac:dyDescent="0.3">
      <c r="A18857" s="66">
        <v>42029</v>
      </c>
      <c r="B18857" s="68">
        <v>0.42708333333333331</v>
      </c>
      <c r="C18857" t="s">
        <v>120</v>
      </c>
      <c r="D18857" s="107">
        <v>20.18</v>
      </c>
      <c r="E18857" s="107">
        <v>9713</v>
      </c>
    </row>
    <row r="18858" spans="1:5" x14ac:dyDescent="0.3">
      <c r="A18858" s="66">
        <v>42029</v>
      </c>
      <c r="B18858" s="68">
        <v>0.4375</v>
      </c>
      <c r="C18858" t="s">
        <v>120</v>
      </c>
      <c r="D18858" s="107">
        <v>20.3</v>
      </c>
      <c r="E18858" s="107">
        <v>9884</v>
      </c>
    </row>
    <row r="18859" spans="1:5" x14ac:dyDescent="0.3">
      <c r="A18859" s="66">
        <v>42029</v>
      </c>
      <c r="B18859" s="68">
        <v>0.44791666666666669</v>
      </c>
      <c r="C18859" t="s">
        <v>120</v>
      </c>
      <c r="D18859" s="107">
        <v>20.18</v>
      </c>
      <c r="E18859" s="107">
        <v>9831</v>
      </c>
    </row>
    <row r="18860" spans="1:5" x14ac:dyDescent="0.3">
      <c r="A18860" s="66">
        <v>42029</v>
      </c>
      <c r="B18860" s="68">
        <v>0.45833333333333331</v>
      </c>
      <c r="C18860" t="s">
        <v>120</v>
      </c>
      <c r="D18860" s="107">
        <v>20.07</v>
      </c>
      <c r="E18860" s="107">
        <v>9735</v>
      </c>
    </row>
    <row r="18861" spans="1:5" x14ac:dyDescent="0.3">
      <c r="A18861" s="66">
        <v>42029</v>
      </c>
      <c r="B18861" s="68">
        <v>0.46875</v>
      </c>
      <c r="C18861" t="s">
        <v>120</v>
      </c>
      <c r="D18861" s="107">
        <v>20.09</v>
      </c>
      <c r="E18861" s="107">
        <v>9617</v>
      </c>
    </row>
    <row r="18862" spans="1:5" x14ac:dyDescent="0.3">
      <c r="A18862" s="66">
        <v>42029</v>
      </c>
      <c r="B18862" s="68">
        <v>0.47916666666666669</v>
      </c>
      <c r="C18862" t="s">
        <v>120</v>
      </c>
      <c r="D18862" s="107">
        <v>20</v>
      </c>
      <c r="E18862" s="107">
        <v>9555</v>
      </c>
    </row>
    <row r="18863" spans="1:5" x14ac:dyDescent="0.3">
      <c r="A18863" s="66">
        <v>42029</v>
      </c>
      <c r="B18863" s="68">
        <v>0.48958333333333331</v>
      </c>
      <c r="C18863" t="s">
        <v>120</v>
      </c>
      <c r="D18863" s="107">
        <v>19.98</v>
      </c>
      <c r="E18863" s="107">
        <v>9502</v>
      </c>
    </row>
    <row r="18864" spans="1:5" x14ac:dyDescent="0.3">
      <c r="A18864" s="66">
        <v>42030</v>
      </c>
      <c r="B18864" s="68">
        <v>0.5</v>
      </c>
      <c r="C18864" t="s">
        <v>119</v>
      </c>
      <c r="D18864" s="107">
        <v>19.940000000000001</v>
      </c>
      <c r="E18864" s="107">
        <v>9453</v>
      </c>
    </row>
    <row r="18865" spans="1:5" x14ac:dyDescent="0.3">
      <c r="A18865" s="66">
        <v>42030</v>
      </c>
      <c r="B18865" s="68">
        <v>0.51041666666666663</v>
      </c>
      <c r="C18865" t="s">
        <v>119</v>
      </c>
      <c r="D18865" s="107">
        <v>19.739999999999998</v>
      </c>
      <c r="E18865" s="107">
        <v>9386</v>
      </c>
    </row>
    <row r="18866" spans="1:5" x14ac:dyDescent="0.3">
      <c r="A18866" s="66">
        <v>42030</v>
      </c>
      <c r="B18866" s="68">
        <v>0.52083333333333337</v>
      </c>
      <c r="C18866" t="s">
        <v>119</v>
      </c>
      <c r="D18866" s="107">
        <v>19.61</v>
      </c>
      <c r="E18866" s="107">
        <v>9276</v>
      </c>
    </row>
    <row r="18867" spans="1:5" x14ac:dyDescent="0.3">
      <c r="A18867" s="66">
        <v>42030</v>
      </c>
      <c r="B18867" s="68">
        <v>0.53125</v>
      </c>
      <c r="C18867" t="s">
        <v>119</v>
      </c>
      <c r="D18867" s="107">
        <v>19.61</v>
      </c>
      <c r="E18867" s="107">
        <v>9102</v>
      </c>
    </row>
    <row r="18868" spans="1:5" x14ac:dyDescent="0.3">
      <c r="A18868" s="66">
        <v>42030</v>
      </c>
      <c r="B18868" s="68">
        <v>4.1666666666666664E-2</v>
      </c>
      <c r="C18868" t="s">
        <v>119</v>
      </c>
      <c r="D18868" s="107">
        <v>19.62</v>
      </c>
      <c r="E18868" s="107">
        <v>9028</v>
      </c>
    </row>
    <row r="18869" spans="1:5" x14ac:dyDescent="0.3">
      <c r="A18869" s="66">
        <v>42030</v>
      </c>
      <c r="B18869" s="68">
        <v>5.2083333333333336E-2</v>
      </c>
      <c r="C18869" t="s">
        <v>119</v>
      </c>
      <c r="D18869" s="107">
        <v>19.55</v>
      </c>
      <c r="E18869" s="107">
        <v>9002</v>
      </c>
    </row>
    <row r="18870" spans="1:5" x14ac:dyDescent="0.3">
      <c r="A18870" s="66">
        <v>42030</v>
      </c>
      <c r="B18870" s="68">
        <v>6.25E-2</v>
      </c>
      <c r="C18870" t="s">
        <v>119</v>
      </c>
      <c r="D18870" s="107">
        <v>19.559999999999999</v>
      </c>
      <c r="E18870" s="107">
        <v>9040</v>
      </c>
    </row>
    <row r="18871" spans="1:5" x14ac:dyDescent="0.3">
      <c r="A18871" s="66">
        <v>42030</v>
      </c>
      <c r="B18871" s="68">
        <v>7.2916666666666671E-2</v>
      </c>
      <c r="C18871" t="s">
        <v>119</v>
      </c>
      <c r="D18871" s="107">
        <v>19.59</v>
      </c>
      <c r="E18871" s="107">
        <v>9077</v>
      </c>
    </row>
    <row r="18872" spans="1:5" x14ac:dyDescent="0.3">
      <c r="A18872" s="66">
        <v>42030</v>
      </c>
      <c r="B18872" s="68">
        <v>8.3333333333333329E-2</v>
      </c>
      <c r="C18872" t="s">
        <v>119</v>
      </c>
      <c r="D18872" s="107">
        <v>19.53</v>
      </c>
      <c r="E18872" s="107">
        <v>9097</v>
      </c>
    </row>
    <row r="18873" spans="1:5" x14ac:dyDescent="0.3">
      <c r="A18873" s="66">
        <v>42030</v>
      </c>
      <c r="B18873" s="68">
        <v>9.375E-2</v>
      </c>
      <c r="C18873" t="s">
        <v>119</v>
      </c>
      <c r="D18873" s="107">
        <v>19.5</v>
      </c>
      <c r="E18873" s="107">
        <v>9111</v>
      </c>
    </row>
    <row r="18874" spans="1:5" x14ac:dyDescent="0.3">
      <c r="A18874" s="66">
        <v>42030</v>
      </c>
      <c r="B18874" s="68">
        <v>0.10416666666666667</v>
      </c>
      <c r="C18874" t="s">
        <v>119</v>
      </c>
      <c r="D18874" s="107">
        <v>19.489999999999998</v>
      </c>
      <c r="E18874" s="107">
        <v>9117</v>
      </c>
    </row>
    <row r="18875" spans="1:5" x14ac:dyDescent="0.3">
      <c r="A18875" s="66">
        <v>42030</v>
      </c>
      <c r="B18875" s="68">
        <v>0.11458333333333333</v>
      </c>
      <c r="C18875" t="s">
        <v>119</v>
      </c>
      <c r="D18875" s="107">
        <v>19.43</v>
      </c>
      <c r="E18875" s="107">
        <v>9089</v>
      </c>
    </row>
    <row r="18876" spans="1:5" x14ac:dyDescent="0.3">
      <c r="A18876" s="66">
        <v>42030</v>
      </c>
      <c r="B18876" s="68">
        <v>0.125</v>
      </c>
      <c r="C18876" t="s">
        <v>119</v>
      </c>
      <c r="D18876" s="107">
        <v>19.28</v>
      </c>
      <c r="E18876" s="107">
        <v>8943</v>
      </c>
    </row>
    <row r="18877" spans="1:5" x14ac:dyDescent="0.3">
      <c r="A18877" s="66">
        <v>42030</v>
      </c>
      <c r="B18877" s="68">
        <v>0.13541666666666666</v>
      </c>
      <c r="C18877" t="s">
        <v>119</v>
      </c>
      <c r="D18877" s="107">
        <v>19.46</v>
      </c>
      <c r="E18877" s="107">
        <v>8850</v>
      </c>
    </row>
    <row r="18878" spans="1:5" x14ac:dyDescent="0.3">
      <c r="A18878" s="66">
        <v>42030</v>
      </c>
      <c r="B18878" s="68">
        <v>0.14583333333333334</v>
      </c>
      <c r="C18878" t="s">
        <v>119</v>
      </c>
      <c r="D18878" s="107">
        <v>19.47</v>
      </c>
      <c r="E18878" s="107">
        <v>8820</v>
      </c>
    </row>
    <row r="18879" spans="1:5" x14ac:dyDescent="0.3">
      <c r="A18879" s="66">
        <v>42030</v>
      </c>
      <c r="B18879" s="68">
        <v>0.15625</v>
      </c>
      <c r="C18879" t="s">
        <v>119</v>
      </c>
      <c r="D18879" s="107">
        <v>19.440000000000001</v>
      </c>
      <c r="E18879" s="107">
        <v>8702</v>
      </c>
    </row>
    <row r="18880" spans="1:5" x14ac:dyDescent="0.3">
      <c r="A18880" s="66">
        <v>42030</v>
      </c>
      <c r="B18880" s="68">
        <v>0.16666666666666666</v>
      </c>
      <c r="C18880" t="s">
        <v>119</v>
      </c>
      <c r="D18880" s="107">
        <v>19.440000000000001</v>
      </c>
      <c r="E18880" s="107">
        <v>8611</v>
      </c>
    </row>
    <row r="18881" spans="1:5" x14ac:dyDescent="0.3">
      <c r="A18881" s="66">
        <v>42030</v>
      </c>
      <c r="B18881" s="68">
        <v>0.17708333333333334</v>
      </c>
      <c r="C18881" t="s">
        <v>119</v>
      </c>
      <c r="D18881" s="107">
        <v>19.440000000000001</v>
      </c>
      <c r="E18881" s="107">
        <v>8592</v>
      </c>
    </row>
    <row r="18882" spans="1:5" x14ac:dyDescent="0.3">
      <c r="A18882" s="66">
        <v>42030</v>
      </c>
      <c r="B18882" s="68">
        <v>0.1875</v>
      </c>
      <c r="C18882" t="s">
        <v>119</v>
      </c>
      <c r="D18882" s="107">
        <v>19.43</v>
      </c>
      <c r="E18882" s="107">
        <v>8610</v>
      </c>
    </row>
    <row r="18883" spans="1:5" x14ac:dyDescent="0.3">
      <c r="A18883" s="66">
        <v>42030</v>
      </c>
      <c r="B18883" s="68">
        <v>0.19791666666666666</v>
      </c>
      <c r="C18883" t="s">
        <v>119</v>
      </c>
      <c r="D18883" s="107">
        <v>19.45</v>
      </c>
      <c r="E18883" s="107">
        <v>8688</v>
      </c>
    </row>
    <row r="18884" spans="1:5" x14ac:dyDescent="0.3">
      <c r="A18884" s="66">
        <v>42030</v>
      </c>
      <c r="B18884" s="68">
        <v>0.20833333333333334</v>
      </c>
      <c r="C18884" t="s">
        <v>119</v>
      </c>
      <c r="D18884" s="107">
        <v>19.45</v>
      </c>
      <c r="E18884" s="107">
        <v>8800</v>
      </c>
    </row>
    <row r="18885" spans="1:5" x14ac:dyDescent="0.3">
      <c r="A18885" s="66">
        <v>42030</v>
      </c>
      <c r="B18885" s="68">
        <v>0.21875</v>
      </c>
      <c r="C18885" t="s">
        <v>119</v>
      </c>
      <c r="D18885" s="107">
        <v>19.46</v>
      </c>
      <c r="E18885" s="107">
        <v>8941</v>
      </c>
    </row>
    <row r="18886" spans="1:5" x14ac:dyDescent="0.3">
      <c r="A18886" s="66">
        <v>42030</v>
      </c>
      <c r="B18886" s="68">
        <v>0.22916666666666666</v>
      </c>
      <c r="C18886" t="s">
        <v>119</v>
      </c>
      <c r="D18886" s="107">
        <v>19.48</v>
      </c>
      <c r="E18886" s="107">
        <v>9061</v>
      </c>
    </row>
    <row r="18887" spans="1:5" x14ac:dyDescent="0.3">
      <c r="A18887" s="66">
        <v>42030</v>
      </c>
      <c r="B18887" s="68">
        <v>0.23958333333333334</v>
      </c>
      <c r="C18887" t="s">
        <v>119</v>
      </c>
      <c r="D18887" s="107">
        <v>19.48</v>
      </c>
      <c r="E18887" s="107">
        <v>9204</v>
      </c>
    </row>
    <row r="18888" spans="1:5" x14ac:dyDescent="0.3">
      <c r="A18888" s="66">
        <v>42030</v>
      </c>
      <c r="B18888" s="68">
        <v>0.25</v>
      </c>
      <c r="C18888" t="s">
        <v>119</v>
      </c>
      <c r="D18888" s="107">
        <v>19.47</v>
      </c>
      <c r="E18888" s="107">
        <v>9281</v>
      </c>
    </row>
    <row r="18889" spans="1:5" x14ac:dyDescent="0.3">
      <c r="A18889" s="66">
        <v>42030</v>
      </c>
      <c r="B18889" s="68">
        <v>0.26041666666666669</v>
      </c>
      <c r="C18889" t="s">
        <v>119</v>
      </c>
      <c r="D18889" s="107">
        <v>19.47</v>
      </c>
      <c r="E18889" s="107">
        <v>9346</v>
      </c>
    </row>
    <row r="18890" spans="1:5" x14ac:dyDescent="0.3">
      <c r="A18890" s="66">
        <v>42030</v>
      </c>
      <c r="B18890" s="68">
        <v>0.27083333333333331</v>
      </c>
      <c r="C18890" t="s">
        <v>119</v>
      </c>
      <c r="D18890" s="107">
        <v>19.510000000000002</v>
      </c>
      <c r="E18890" s="107">
        <v>9446</v>
      </c>
    </row>
    <row r="18891" spans="1:5" x14ac:dyDescent="0.3">
      <c r="A18891" s="66">
        <v>42030</v>
      </c>
      <c r="B18891" s="68">
        <v>0.28125</v>
      </c>
      <c r="C18891" t="s">
        <v>119</v>
      </c>
      <c r="D18891" s="107">
        <v>19.54</v>
      </c>
      <c r="E18891" s="107">
        <v>9656</v>
      </c>
    </row>
    <row r="18892" spans="1:5" x14ac:dyDescent="0.3">
      <c r="A18892" s="66">
        <v>42030</v>
      </c>
      <c r="B18892" s="68">
        <v>0.29166666666666669</v>
      </c>
      <c r="C18892" t="s">
        <v>119</v>
      </c>
      <c r="D18892" s="107">
        <v>19.61</v>
      </c>
      <c r="E18892" s="107">
        <v>10031</v>
      </c>
    </row>
    <row r="18893" spans="1:5" x14ac:dyDescent="0.3">
      <c r="A18893" s="66">
        <v>42030</v>
      </c>
      <c r="B18893" s="68">
        <v>0.30208333333333331</v>
      </c>
      <c r="C18893" t="s">
        <v>119</v>
      </c>
      <c r="D18893" s="107">
        <v>19.63</v>
      </c>
      <c r="E18893" s="107">
        <v>10221</v>
      </c>
    </row>
    <row r="18894" spans="1:5" x14ac:dyDescent="0.3">
      <c r="A18894" s="66">
        <v>42030</v>
      </c>
      <c r="B18894" s="68">
        <v>0.3125</v>
      </c>
      <c r="C18894" t="s">
        <v>119</v>
      </c>
      <c r="D18894" s="107">
        <v>19.63</v>
      </c>
      <c r="E18894" s="107">
        <v>10329</v>
      </c>
    </row>
    <row r="18895" spans="1:5" x14ac:dyDescent="0.3">
      <c r="A18895" s="66">
        <v>42030</v>
      </c>
      <c r="B18895" s="68">
        <v>0.32291666666666669</v>
      </c>
      <c r="C18895" t="s">
        <v>119</v>
      </c>
      <c r="D18895" s="107">
        <v>19.59</v>
      </c>
      <c r="E18895" s="107">
        <v>10398</v>
      </c>
    </row>
    <row r="18896" spans="1:5" x14ac:dyDescent="0.3">
      <c r="A18896" s="66">
        <v>42030</v>
      </c>
      <c r="B18896" s="68">
        <v>0.33333333333333331</v>
      </c>
      <c r="C18896" t="s">
        <v>119</v>
      </c>
      <c r="D18896" s="107">
        <v>19.600000000000001</v>
      </c>
      <c r="E18896" s="107">
        <v>10715</v>
      </c>
    </row>
    <row r="18897" spans="1:5" x14ac:dyDescent="0.3">
      <c r="A18897" s="66">
        <v>42030</v>
      </c>
      <c r="B18897" s="68">
        <v>0.34375</v>
      </c>
      <c r="C18897" t="s">
        <v>119</v>
      </c>
      <c r="D18897" s="107">
        <v>19.59</v>
      </c>
      <c r="E18897" s="107">
        <v>10660</v>
      </c>
    </row>
    <row r="18898" spans="1:5" x14ac:dyDescent="0.3">
      <c r="A18898" s="66">
        <v>42030</v>
      </c>
      <c r="B18898" s="68">
        <v>0.35416666666666669</v>
      </c>
      <c r="C18898" t="s">
        <v>119</v>
      </c>
      <c r="D18898" s="107">
        <v>19.57</v>
      </c>
      <c r="E18898" s="107">
        <v>10734</v>
      </c>
    </row>
    <row r="18899" spans="1:5" x14ac:dyDescent="0.3">
      <c r="A18899" s="66">
        <v>42030</v>
      </c>
      <c r="B18899" s="68">
        <v>0.36458333333333331</v>
      </c>
      <c r="C18899" t="s">
        <v>119</v>
      </c>
      <c r="D18899" s="107">
        <v>19.64</v>
      </c>
      <c r="E18899" s="107">
        <v>10654</v>
      </c>
    </row>
    <row r="18900" spans="1:5" x14ac:dyDescent="0.3">
      <c r="A18900" s="66">
        <v>42030</v>
      </c>
      <c r="B18900" s="68">
        <v>0.375</v>
      </c>
      <c r="C18900" t="s">
        <v>119</v>
      </c>
      <c r="D18900" s="107">
        <v>19.64</v>
      </c>
      <c r="E18900" s="107">
        <v>10943</v>
      </c>
    </row>
    <row r="18901" spans="1:5" x14ac:dyDescent="0.3">
      <c r="A18901" s="66">
        <v>42030</v>
      </c>
      <c r="B18901" s="68">
        <v>0.38541666666666669</v>
      </c>
      <c r="C18901" t="s">
        <v>119</v>
      </c>
      <c r="D18901" s="107">
        <v>19.64</v>
      </c>
      <c r="E18901" s="107">
        <v>10990</v>
      </c>
    </row>
    <row r="18902" spans="1:5" x14ac:dyDescent="0.3">
      <c r="A18902" s="66">
        <v>42030</v>
      </c>
      <c r="B18902" s="68">
        <v>0.39583333333333331</v>
      </c>
      <c r="C18902" t="s">
        <v>119</v>
      </c>
      <c r="D18902" s="107">
        <v>19.649999999999999</v>
      </c>
      <c r="E18902" s="107">
        <v>10979</v>
      </c>
    </row>
    <row r="18903" spans="1:5" x14ac:dyDescent="0.3">
      <c r="A18903" s="66">
        <v>42030</v>
      </c>
      <c r="B18903" s="68">
        <v>0.40625</v>
      </c>
      <c r="C18903" t="s">
        <v>119</v>
      </c>
      <c r="D18903" s="107">
        <v>19.64</v>
      </c>
      <c r="E18903" s="107">
        <v>10936</v>
      </c>
    </row>
    <row r="18904" spans="1:5" x14ac:dyDescent="0.3">
      <c r="A18904" s="66">
        <v>42030</v>
      </c>
      <c r="B18904" s="68">
        <v>0.41666666666666669</v>
      </c>
      <c r="C18904" t="s">
        <v>119</v>
      </c>
      <c r="D18904" s="107">
        <v>19.649999999999999</v>
      </c>
      <c r="E18904" s="107">
        <v>10885</v>
      </c>
    </row>
    <row r="18905" spans="1:5" x14ac:dyDescent="0.3">
      <c r="A18905" s="66">
        <v>42030</v>
      </c>
      <c r="B18905" s="68">
        <v>0.42708333333333331</v>
      </c>
      <c r="C18905" t="s">
        <v>119</v>
      </c>
      <c r="D18905" s="107">
        <v>19.66</v>
      </c>
      <c r="E18905" s="107">
        <v>10919</v>
      </c>
    </row>
    <row r="18906" spans="1:5" x14ac:dyDescent="0.3">
      <c r="A18906" s="66">
        <v>42030</v>
      </c>
      <c r="B18906" s="68">
        <v>0.4375</v>
      </c>
      <c r="C18906" t="s">
        <v>119</v>
      </c>
      <c r="D18906" s="107">
        <v>19.670000000000002</v>
      </c>
      <c r="E18906" s="107">
        <v>10981</v>
      </c>
    </row>
    <row r="18907" spans="1:5" x14ac:dyDescent="0.3">
      <c r="A18907" s="66">
        <v>42030</v>
      </c>
      <c r="B18907" s="68">
        <v>0.44791666666666669</v>
      </c>
      <c r="C18907" t="s">
        <v>119</v>
      </c>
      <c r="D18907" s="107">
        <v>19.670000000000002</v>
      </c>
      <c r="E18907" s="107">
        <v>10847</v>
      </c>
    </row>
    <row r="18908" spans="1:5" x14ac:dyDescent="0.3">
      <c r="A18908" s="66">
        <v>42030</v>
      </c>
      <c r="B18908" s="68">
        <v>0.45833333333333331</v>
      </c>
      <c r="C18908" t="s">
        <v>119</v>
      </c>
      <c r="D18908" s="107">
        <v>19.670000000000002</v>
      </c>
      <c r="E18908" s="107">
        <v>10704</v>
      </c>
    </row>
    <row r="18909" spans="1:5" x14ac:dyDescent="0.3">
      <c r="A18909" s="66">
        <v>42030</v>
      </c>
      <c r="B18909" s="68">
        <v>0.46875</v>
      </c>
      <c r="C18909" t="s">
        <v>119</v>
      </c>
      <c r="D18909" s="107">
        <v>19.64</v>
      </c>
      <c r="E18909" s="107">
        <v>10352</v>
      </c>
    </row>
    <row r="18910" spans="1:5" x14ac:dyDescent="0.3">
      <c r="A18910" s="66">
        <v>42030</v>
      </c>
      <c r="B18910" s="68">
        <v>0.47916666666666669</v>
      </c>
      <c r="C18910" t="s">
        <v>119</v>
      </c>
      <c r="D18910" s="107">
        <v>19.66</v>
      </c>
      <c r="E18910" s="107">
        <v>10143</v>
      </c>
    </row>
    <row r="18911" spans="1:5" x14ac:dyDescent="0.3">
      <c r="A18911" s="66">
        <v>42030</v>
      </c>
      <c r="B18911" s="68">
        <v>0.48958333333333331</v>
      </c>
      <c r="C18911" t="s">
        <v>119</v>
      </c>
      <c r="D18911" s="107">
        <v>19.68</v>
      </c>
      <c r="E18911" s="107">
        <v>9901</v>
      </c>
    </row>
    <row r="18912" spans="1:5" x14ac:dyDescent="0.3">
      <c r="A18912" s="66">
        <v>42030</v>
      </c>
      <c r="B18912" s="68">
        <v>0.5</v>
      </c>
      <c r="C18912" t="s">
        <v>120</v>
      </c>
      <c r="D18912" s="107">
        <v>19.73</v>
      </c>
      <c r="E18912" s="107">
        <v>9844</v>
      </c>
    </row>
    <row r="18913" spans="1:5" x14ac:dyDescent="0.3">
      <c r="A18913" s="66">
        <v>42030</v>
      </c>
      <c r="B18913" s="68">
        <v>0.51041666666666663</v>
      </c>
      <c r="C18913" t="s">
        <v>120</v>
      </c>
      <c r="D18913" s="107">
        <v>19.8</v>
      </c>
      <c r="E18913" s="107">
        <v>9984</v>
      </c>
    </row>
    <row r="18914" spans="1:5" x14ac:dyDescent="0.3">
      <c r="A18914" s="66">
        <v>42030</v>
      </c>
      <c r="B18914" s="68">
        <v>0.52083333333333337</v>
      </c>
      <c r="C18914" t="s">
        <v>120</v>
      </c>
      <c r="D18914" s="107">
        <v>19.8</v>
      </c>
      <c r="E18914" s="107">
        <v>9879</v>
      </c>
    </row>
    <row r="18915" spans="1:5" x14ac:dyDescent="0.3">
      <c r="A18915" s="66">
        <v>42030</v>
      </c>
      <c r="B18915" s="68">
        <v>0.53125</v>
      </c>
      <c r="C18915" t="s">
        <v>120</v>
      </c>
      <c r="D18915" s="107">
        <v>19.79</v>
      </c>
      <c r="E18915" s="107">
        <v>9705</v>
      </c>
    </row>
    <row r="18916" spans="1:5" x14ac:dyDescent="0.3">
      <c r="A18916" s="66">
        <v>42030</v>
      </c>
      <c r="B18916" s="68">
        <v>4.1666666666666664E-2</v>
      </c>
      <c r="C18916" t="s">
        <v>120</v>
      </c>
      <c r="D18916" s="107">
        <v>19.8</v>
      </c>
      <c r="E18916" s="107">
        <v>9521</v>
      </c>
    </row>
    <row r="18917" spans="1:5" x14ac:dyDescent="0.3">
      <c r="A18917" s="66">
        <v>42030</v>
      </c>
      <c r="B18917" s="68">
        <v>5.2083333333333336E-2</v>
      </c>
      <c r="C18917" t="s">
        <v>120</v>
      </c>
      <c r="D18917" s="107">
        <v>19.79</v>
      </c>
      <c r="E18917" s="107">
        <v>9465</v>
      </c>
    </row>
    <row r="18918" spans="1:5" x14ac:dyDescent="0.3">
      <c r="A18918" s="66">
        <v>42030</v>
      </c>
      <c r="B18918" s="68">
        <v>6.25E-2</v>
      </c>
      <c r="C18918" t="s">
        <v>120</v>
      </c>
      <c r="D18918" s="107">
        <v>19.829999999999998</v>
      </c>
      <c r="E18918" s="107">
        <v>9398</v>
      </c>
    </row>
    <row r="18919" spans="1:5" x14ac:dyDescent="0.3">
      <c r="A18919" s="66">
        <v>42030</v>
      </c>
      <c r="B18919" s="68">
        <v>7.2916666666666671E-2</v>
      </c>
      <c r="C18919" t="s">
        <v>120</v>
      </c>
      <c r="D18919" s="107">
        <v>19.88</v>
      </c>
      <c r="E18919" s="107">
        <v>9444</v>
      </c>
    </row>
    <row r="18920" spans="1:5" x14ac:dyDescent="0.3">
      <c r="A18920" s="66">
        <v>42030</v>
      </c>
      <c r="B18920" s="68">
        <v>8.3333333333333329E-2</v>
      </c>
      <c r="C18920" t="s">
        <v>120</v>
      </c>
      <c r="D18920" s="107">
        <v>19.95</v>
      </c>
      <c r="E18920" s="107">
        <v>9482</v>
      </c>
    </row>
    <row r="18921" spans="1:5" x14ac:dyDescent="0.3">
      <c r="A18921" s="66">
        <v>42030</v>
      </c>
      <c r="B18921" s="68">
        <v>9.375E-2</v>
      </c>
      <c r="C18921" t="s">
        <v>120</v>
      </c>
      <c r="D18921" s="107">
        <v>19.93</v>
      </c>
      <c r="E18921" s="107">
        <v>9504</v>
      </c>
    </row>
    <row r="18922" spans="1:5" x14ac:dyDescent="0.3">
      <c r="A18922" s="66">
        <v>42030</v>
      </c>
      <c r="B18922" s="68">
        <v>0.10416666666666667</v>
      </c>
      <c r="C18922" t="s">
        <v>120</v>
      </c>
      <c r="D18922" s="107">
        <v>20.03</v>
      </c>
      <c r="E18922" s="107">
        <v>9524</v>
      </c>
    </row>
    <row r="18923" spans="1:5" x14ac:dyDescent="0.3">
      <c r="A18923" s="66">
        <v>42030</v>
      </c>
      <c r="B18923" s="68">
        <v>0.11458333333333333</v>
      </c>
      <c r="C18923" t="s">
        <v>120</v>
      </c>
      <c r="D18923" s="107">
        <v>20.05</v>
      </c>
      <c r="E18923" s="107">
        <v>9509</v>
      </c>
    </row>
    <row r="18924" spans="1:5" x14ac:dyDescent="0.3">
      <c r="A18924" s="66">
        <v>42030</v>
      </c>
      <c r="B18924" s="68">
        <v>0.125</v>
      </c>
      <c r="C18924" t="s">
        <v>120</v>
      </c>
      <c r="D18924" s="107">
        <v>20.079999999999998</v>
      </c>
      <c r="E18924" s="107">
        <v>9512</v>
      </c>
    </row>
    <row r="18925" spans="1:5" x14ac:dyDescent="0.3">
      <c r="A18925" s="66">
        <v>42030</v>
      </c>
      <c r="B18925" s="68">
        <v>0.13541666666666666</v>
      </c>
      <c r="C18925" t="s">
        <v>120</v>
      </c>
      <c r="D18925" s="107">
        <v>20.079999999999998</v>
      </c>
      <c r="E18925" s="107">
        <v>9452</v>
      </c>
    </row>
    <row r="18926" spans="1:5" x14ac:dyDescent="0.3">
      <c r="A18926" s="66">
        <v>42030</v>
      </c>
      <c r="B18926" s="68">
        <v>0.14583333333333334</v>
      </c>
      <c r="C18926" t="s">
        <v>120</v>
      </c>
      <c r="D18926" s="107">
        <v>20.079999999999998</v>
      </c>
      <c r="E18926" s="107">
        <v>9373</v>
      </c>
    </row>
    <row r="18927" spans="1:5" x14ac:dyDescent="0.3">
      <c r="A18927" s="66">
        <v>42030</v>
      </c>
      <c r="B18927" s="68">
        <v>0.15625</v>
      </c>
      <c r="C18927" t="s">
        <v>120</v>
      </c>
      <c r="D18927" s="107">
        <v>20.09</v>
      </c>
      <c r="E18927" s="107">
        <v>9310</v>
      </c>
    </row>
    <row r="18928" spans="1:5" x14ac:dyDescent="0.3">
      <c r="A18928" s="66">
        <v>42030</v>
      </c>
      <c r="B18928" s="68">
        <v>0.16666666666666666</v>
      </c>
      <c r="C18928" t="s">
        <v>120</v>
      </c>
      <c r="D18928" s="107">
        <v>20.059999999999999</v>
      </c>
      <c r="E18928" s="107">
        <v>9468</v>
      </c>
    </row>
    <row r="18929" spans="1:5" x14ac:dyDescent="0.3">
      <c r="A18929" s="66">
        <v>42030</v>
      </c>
      <c r="B18929" s="68">
        <v>0.17708333333333334</v>
      </c>
      <c r="C18929" t="s">
        <v>120</v>
      </c>
      <c r="D18929" s="107">
        <v>20.05</v>
      </c>
      <c r="E18929" s="107">
        <v>9536</v>
      </c>
    </row>
    <row r="18930" spans="1:5" x14ac:dyDescent="0.3">
      <c r="A18930" s="66">
        <v>42030</v>
      </c>
      <c r="B18930" s="68">
        <v>0.1875</v>
      </c>
      <c r="C18930" t="s">
        <v>120</v>
      </c>
      <c r="D18930" s="107">
        <v>20.02</v>
      </c>
      <c r="E18930" s="107">
        <v>9604</v>
      </c>
    </row>
    <row r="18931" spans="1:5" x14ac:dyDescent="0.3">
      <c r="A18931" s="66">
        <v>42030</v>
      </c>
      <c r="B18931" s="68">
        <v>0.19791666666666666</v>
      </c>
      <c r="C18931" t="s">
        <v>120</v>
      </c>
      <c r="D18931" s="107">
        <v>19.989999999999998</v>
      </c>
      <c r="E18931" s="107">
        <v>9662</v>
      </c>
    </row>
    <row r="18932" spans="1:5" x14ac:dyDescent="0.3">
      <c r="A18932" s="66">
        <v>42030</v>
      </c>
      <c r="B18932" s="68">
        <v>0.20833333333333334</v>
      </c>
      <c r="C18932" t="s">
        <v>120</v>
      </c>
      <c r="D18932" s="107">
        <v>19.96</v>
      </c>
      <c r="E18932" s="107">
        <v>9712</v>
      </c>
    </row>
    <row r="18933" spans="1:5" x14ac:dyDescent="0.3">
      <c r="A18933" s="66">
        <v>42030</v>
      </c>
      <c r="B18933" s="68">
        <v>0.21875</v>
      </c>
      <c r="C18933" t="s">
        <v>120</v>
      </c>
      <c r="D18933" s="107">
        <v>19.940000000000001</v>
      </c>
      <c r="E18933" s="107">
        <v>9741</v>
      </c>
    </row>
    <row r="18934" spans="1:5" x14ac:dyDescent="0.3">
      <c r="A18934" s="66">
        <v>42030</v>
      </c>
      <c r="B18934" s="68">
        <v>0.22916666666666666</v>
      </c>
      <c r="C18934" t="s">
        <v>120</v>
      </c>
      <c r="D18934" s="107">
        <v>19.93</v>
      </c>
      <c r="E18934" s="107">
        <v>9717</v>
      </c>
    </row>
    <row r="18935" spans="1:5" x14ac:dyDescent="0.3">
      <c r="A18935" s="66">
        <v>42030</v>
      </c>
      <c r="B18935" s="68">
        <v>0.23958333333333334</v>
      </c>
      <c r="C18935" t="s">
        <v>120</v>
      </c>
      <c r="D18935" s="107">
        <v>19.899999999999999</v>
      </c>
      <c r="E18935" s="107">
        <v>9791</v>
      </c>
    </row>
    <row r="18936" spans="1:5" x14ac:dyDescent="0.3">
      <c r="A18936" s="66">
        <v>42030</v>
      </c>
      <c r="B18936" s="68">
        <v>0.25</v>
      </c>
      <c r="C18936" t="s">
        <v>120</v>
      </c>
      <c r="D18936" s="107">
        <v>19.87</v>
      </c>
      <c r="E18936" s="107">
        <v>9840</v>
      </c>
    </row>
    <row r="18937" spans="1:5" x14ac:dyDescent="0.3">
      <c r="A18937" s="66">
        <v>42030</v>
      </c>
      <c r="B18937" s="68">
        <v>0.26041666666666669</v>
      </c>
      <c r="C18937" t="s">
        <v>120</v>
      </c>
      <c r="D18937" s="107">
        <v>19.82</v>
      </c>
      <c r="E18937" s="107">
        <v>9880</v>
      </c>
    </row>
    <row r="18938" spans="1:5" x14ac:dyDescent="0.3">
      <c r="A18938" s="66">
        <v>42030</v>
      </c>
      <c r="B18938" s="68">
        <v>0.27083333333333331</v>
      </c>
      <c r="C18938" t="s">
        <v>120</v>
      </c>
      <c r="D18938" s="107">
        <v>19.8</v>
      </c>
      <c r="E18938" s="107">
        <v>9926</v>
      </c>
    </row>
    <row r="18939" spans="1:5" x14ac:dyDescent="0.3">
      <c r="A18939" s="66">
        <v>42030</v>
      </c>
      <c r="B18939" s="68">
        <v>0.28125</v>
      </c>
      <c r="C18939" t="s">
        <v>120</v>
      </c>
      <c r="D18939" s="107">
        <v>19.78</v>
      </c>
      <c r="E18939" s="107">
        <v>9961</v>
      </c>
    </row>
    <row r="18940" spans="1:5" x14ac:dyDescent="0.3">
      <c r="A18940" s="66">
        <v>42030</v>
      </c>
      <c r="B18940" s="68">
        <v>0.29166666666666669</v>
      </c>
      <c r="C18940" t="s">
        <v>120</v>
      </c>
      <c r="D18940" s="107">
        <v>19.78</v>
      </c>
      <c r="E18940" s="107">
        <v>10088</v>
      </c>
    </row>
    <row r="18941" spans="1:5" x14ac:dyDescent="0.3">
      <c r="A18941" s="66">
        <v>42030</v>
      </c>
      <c r="B18941" s="68">
        <v>0.30208333333333331</v>
      </c>
      <c r="C18941" t="s">
        <v>120</v>
      </c>
      <c r="D18941" s="107">
        <v>19.73</v>
      </c>
      <c r="E18941" s="107">
        <v>10123</v>
      </c>
    </row>
    <row r="18942" spans="1:5" x14ac:dyDescent="0.3">
      <c r="A18942" s="66">
        <v>42030</v>
      </c>
      <c r="B18942" s="68">
        <v>0.3125</v>
      </c>
      <c r="C18942" t="s">
        <v>120</v>
      </c>
      <c r="D18942" s="107">
        <v>19.73</v>
      </c>
      <c r="E18942" s="107">
        <v>10091</v>
      </c>
    </row>
    <row r="18943" spans="1:5" x14ac:dyDescent="0.3">
      <c r="A18943" s="66">
        <v>42030</v>
      </c>
      <c r="B18943" s="68">
        <v>0.32291666666666669</v>
      </c>
      <c r="C18943" t="s">
        <v>120</v>
      </c>
      <c r="D18943" s="107">
        <v>19.7</v>
      </c>
      <c r="E18943" s="107">
        <v>10064</v>
      </c>
    </row>
    <row r="18944" spans="1:5" x14ac:dyDescent="0.3">
      <c r="A18944" s="66">
        <v>42030</v>
      </c>
      <c r="B18944" s="68">
        <v>0.33333333333333331</v>
      </c>
      <c r="C18944" t="s">
        <v>120</v>
      </c>
      <c r="D18944" s="107">
        <v>19.64</v>
      </c>
      <c r="E18944" s="107">
        <v>9965</v>
      </c>
    </row>
    <row r="18945" spans="1:5" x14ac:dyDescent="0.3">
      <c r="A18945" s="66">
        <v>42030</v>
      </c>
      <c r="B18945" s="68">
        <v>0.34375</v>
      </c>
      <c r="C18945" t="s">
        <v>120</v>
      </c>
      <c r="D18945" s="107">
        <v>19.600000000000001</v>
      </c>
      <c r="E18945" s="107">
        <v>9880</v>
      </c>
    </row>
    <row r="18946" spans="1:5" x14ac:dyDescent="0.3">
      <c r="A18946" s="66">
        <v>42030</v>
      </c>
      <c r="B18946" s="68">
        <v>0.35416666666666669</v>
      </c>
      <c r="C18946" t="s">
        <v>120</v>
      </c>
      <c r="D18946" s="107">
        <v>19.55</v>
      </c>
      <c r="E18946" s="107">
        <v>9831</v>
      </c>
    </row>
    <row r="18947" spans="1:5" x14ac:dyDescent="0.3">
      <c r="A18947" s="66">
        <v>42030</v>
      </c>
      <c r="B18947" s="68">
        <v>0.36458333333333331</v>
      </c>
      <c r="C18947" t="s">
        <v>120</v>
      </c>
      <c r="D18947" s="107">
        <v>19.489999999999998</v>
      </c>
      <c r="E18947" s="107">
        <v>9796</v>
      </c>
    </row>
    <row r="18948" spans="1:5" x14ac:dyDescent="0.3">
      <c r="A18948" s="66">
        <v>42030</v>
      </c>
      <c r="B18948" s="68">
        <v>0.375</v>
      </c>
      <c r="C18948" t="s">
        <v>120</v>
      </c>
      <c r="D18948" s="107">
        <v>19.43</v>
      </c>
      <c r="E18948" s="107">
        <v>9777</v>
      </c>
    </row>
    <row r="18949" spans="1:5" x14ac:dyDescent="0.3">
      <c r="A18949" s="66">
        <v>42030</v>
      </c>
      <c r="B18949" s="68">
        <v>0.38541666666666669</v>
      </c>
      <c r="C18949" t="s">
        <v>120</v>
      </c>
      <c r="D18949" s="107">
        <v>19.37</v>
      </c>
      <c r="E18949" s="107">
        <v>9725</v>
      </c>
    </row>
    <row r="18950" spans="1:5" x14ac:dyDescent="0.3">
      <c r="A18950" s="66">
        <v>42030</v>
      </c>
      <c r="B18950" s="68">
        <v>0.39583333333333331</v>
      </c>
      <c r="C18950" t="s">
        <v>120</v>
      </c>
      <c r="D18950" s="107">
        <v>19.329999999999998</v>
      </c>
      <c r="E18950" s="107">
        <v>9650</v>
      </c>
    </row>
    <row r="18951" spans="1:5" x14ac:dyDescent="0.3">
      <c r="A18951" s="66">
        <v>42030</v>
      </c>
      <c r="B18951" s="68">
        <v>0.40625</v>
      </c>
      <c r="C18951" t="s">
        <v>120</v>
      </c>
      <c r="D18951" s="107">
        <v>19.28</v>
      </c>
      <c r="E18951" s="107">
        <v>9543</v>
      </c>
    </row>
    <row r="18952" spans="1:5" x14ac:dyDescent="0.3">
      <c r="A18952" s="66">
        <v>42030</v>
      </c>
      <c r="B18952" s="68">
        <v>0.41666666666666669</v>
      </c>
      <c r="C18952" t="s">
        <v>120</v>
      </c>
      <c r="D18952" s="107">
        <v>19.28</v>
      </c>
      <c r="E18952" s="107">
        <v>9440</v>
      </c>
    </row>
    <row r="18953" spans="1:5" x14ac:dyDescent="0.3">
      <c r="A18953" s="66">
        <v>42030</v>
      </c>
      <c r="B18953" s="68">
        <v>0.42708333333333331</v>
      </c>
      <c r="C18953" t="s">
        <v>120</v>
      </c>
      <c r="D18953" s="107">
        <v>19.239999999999998</v>
      </c>
      <c r="E18953" s="107">
        <v>9394</v>
      </c>
    </row>
    <row r="18954" spans="1:5" x14ac:dyDescent="0.3">
      <c r="A18954" s="66">
        <v>42030</v>
      </c>
      <c r="B18954" s="68">
        <v>0.4375</v>
      </c>
      <c r="C18954" t="s">
        <v>120</v>
      </c>
      <c r="D18954" s="107">
        <v>19.190000000000001</v>
      </c>
      <c r="E18954" s="107">
        <v>9373</v>
      </c>
    </row>
    <row r="18955" spans="1:5" x14ac:dyDescent="0.3">
      <c r="A18955" s="66">
        <v>42030</v>
      </c>
      <c r="B18955" s="68">
        <v>0.44791666666666669</v>
      </c>
      <c r="C18955" t="s">
        <v>120</v>
      </c>
      <c r="D18955" s="107">
        <v>19.14</v>
      </c>
      <c r="E18955" s="107">
        <v>9330</v>
      </c>
    </row>
    <row r="18956" spans="1:5" x14ac:dyDescent="0.3">
      <c r="A18956" s="66">
        <v>42030</v>
      </c>
      <c r="B18956" s="68">
        <v>0.45833333333333331</v>
      </c>
      <c r="C18956" t="s">
        <v>120</v>
      </c>
      <c r="D18956" s="107">
        <v>19.059999999999999</v>
      </c>
      <c r="E18956" s="107">
        <v>9287</v>
      </c>
    </row>
    <row r="18957" spans="1:5" x14ac:dyDescent="0.3">
      <c r="A18957" s="66">
        <v>42030</v>
      </c>
      <c r="B18957" s="68">
        <v>0.46875</v>
      </c>
      <c r="C18957" t="s">
        <v>120</v>
      </c>
      <c r="D18957" s="107">
        <v>19</v>
      </c>
      <c r="E18957" s="107">
        <v>9187</v>
      </c>
    </row>
    <row r="18958" spans="1:5" x14ac:dyDescent="0.3">
      <c r="A18958" s="66">
        <v>42030</v>
      </c>
      <c r="B18958" s="68">
        <v>0.47916666666666669</v>
      </c>
      <c r="C18958" t="s">
        <v>120</v>
      </c>
      <c r="D18958" s="107">
        <v>18.95</v>
      </c>
      <c r="E18958" s="107">
        <v>9106</v>
      </c>
    </row>
    <row r="18959" spans="1:5" x14ac:dyDescent="0.3">
      <c r="A18959" s="66">
        <v>42030</v>
      </c>
      <c r="B18959" s="68">
        <v>0.48958333333333331</v>
      </c>
      <c r="C18959" t="s">
        <v>120</v>
      </c>
      <c r="D18959" s="107">
        <v>18.91</v>
      </c>
      <c r="E18959" s="107">
        <v>9020</v>
      </c>
    </row>
    <row r="18960" spans="1:5" x14ac:dyDescent="0.3">
      <c r="A18960" s="66">
        <v>42031</v>
      </c>
      <c r="B18960" s="68">
        <v>0.5</v>
      </c>
      <c r="C18960" t="s">
        <v>119</v>
      </c>
      <c r="D18960" s="107">
        <v>18.87</v>
      </c>
      <c r="E18960" s="107">
        <v>8956</v>
      </c>
    </row>
    <row r="18961" spans="1:5" x14ac:dyDescent="0.3">
      <c r="A18961" s="66">
        <v>42031</v>
      </c>
      <c r="B18961" s="68">
        <v>0.51041666666666663</v>
      </c>
      <c r="C18961" t="s">
        <v>119</v>
      </c>
      <c r="D18961" s="107">
        <v>18.850000000000001</v>
      </c>
      <c r="E18961" s="107">
        <v>8869</v>
      </c>
    </row>
    <row r="18962" spans="1:5" x14ac:dyDescent="0.3">
      <c r="A18962" s="66">
        <v>42031</v>
      </c>
      <c r="B18962" s="68">
        <v>0.52083333333333337</v>
      </c>
      <c r="C18962" t="s">
        <v>119</v>
      </c>
      <c r="D18962" s="107">
        <v>18.84</v>
      </c>
      <c r="E18962" s="107">
        <v>8786</v>
      </c>
    </row>
    <row r="18963" spans="1:5" x14ac:dyDescent="0.3">
      <c r="A18963" s="66">
        <v>42031</v>
      </c>
      <c r="B18963" s="68">
        <v>0.53125</v>
      </c>
      <c r="C18963" t="s">
        <v>119</v>
      </c>
      <c r="D18963" s="107">
        <v>18.84</v>
      </c>
      <c r="E18963" s="107">
        <v>8651</v>
      </c>
    </row>
    <row r="18964" spans="1:5" x14ac:dyDescent="0.3">
      <c r="A18964" s="66">
        <v>42031</v>
      </c>
      <c r="B18964" s="68">
        <v>4.1666666666666664E-2</v>
      </c>
      <c r="C18964" t="s">
        <v>119</v>
      </c>
      <c r="D18964" s="107">
        <v>18.82</v>
      </c>
      <c r="E18964" s="107">
        <v>8450</v>
      </c>
    </row>
    <row r="18965" spans="1:5" x14ac:dyDescent="0.3">
      <c r="A18965" s="66">
        <v>42031</v>
      </c>
      <c r="B18965" s="68">
        <v>5.2083333333333336E-2</v>
      </c>
      <c r="C18965" t="s">
        <v>119</v>
      </c>
      <c r="D18965" s="107">
        <v>18.79</v>
      </c>
      <c r="E18965" s="107">
        <v>8294</v>
      </c>
    </row>
    <row r="18966" spans="1:5" x14ac:dyDescent="0.3">
      <c r="A18966" s="66">
        <v>42031</v>
      </c>
      <c r="B18966" s="68">
        <v>6.25E-2</v>
      </c>
      <c r="C18966" t="s">
        <v>119</v>
      </c>
      <c r="D18966" s="107">
        <v>18.760000000000002</v>
      </c>
      <c r="E18966" s="107">
        <v>8141</v>
      </c>
    </row>
    <row r="18967" spans="1:5" x14ac:dyDescent="0.3">
      <c r="A18967" s="66">
        <v>42031</v>
      </c>
      <c r="B18967" s="68">
        <v>7.2916666666666671E-2</v>
      </c>
      <c r="C18967" t="s">
        <v>119</v>
      </c>
      <c r="D18967" s="107">
        <v>18.77</v>
      </c>
      <c r="E18967" s="107">
        <v>8040</v>
      </c>
    </row>
    <row r="18968" spans="1:5" x14ac:dyDescent="0.3">
      <c r="A18968" s="66">
        <v>42031</v>
      </c>
      <c r="B18968" s="68">
        <v>8.3333333333333329E-2</v>
      </c>
      <c r="C18968" t="s">
        <v>119</v>
      </c>
      <c r="D18968" s="107">
        <v>18.760000000000002</v>
      </c>
      <c r="E18968" s="107">
        <v>7919</v>
      </c>
    </row>
    <row r="18969" spans="1:5" x14ac:dyDescent="0.3">
      <c r="A18969" s="66">
        <v>42031</v>
      </c>
      <c r="B18969" s="68">
        <v>9.375E-2</v>
      </c>
      <c r="C18969" t="s">
        <v>119</v>
      </c>
      <c r="D18969" s="107">
        <v>18.75</v>
      </c>
      <c r="E18969" s="107">
        <v>7821</v>
      </c>
    </row>
    <row r="18970" spans="1:5" x14ac:dyDescent="0.3">
      <c r="A18970" s="66">
        <v>42031</v>
      </c>
      <c r="B18970" s="68">
        <v>0.10416666666666667</v>
      </c>
      <c r="C18970" t="s">
        <v>119</v>
      </c>
      <c r="D18970" s="107">
        <v>18.71</v>
      </c>
      <c r="E18970" s="107">
        <v>7732</v>
      </c>
    </row>
    <row r="18971" spans="1:5" x14ac:dyDescent="0.3">
      <c r="A18971" s="66">
        <v>42031</v>
      </c>
      <c r="B18971" s="68">
        <v>0.11458333333333333</v>
      </c>
      <c r="C18971" t="s">
        <v>119</v>
      </c>
      <c r="D18971" s="107">
        <v>18.68</v>
      </c>
      <c r="E18971" s="107">
        <v>7674</v>
      </c>
    </row>
    <row r="18972" spans="1:5" x14ac:dyDescent="0.3">
      <c r="A18972" s="66">
        <v>42031</v>
      </c>
      <c r="B18972" s="68">
        <v>0.125</v>
      </c>
      <c r="C18972" t="s">
        <v>119</v>
      </c>
      <c r="D18972" s="107">
        <v>18.63</v>
      </c>
      <c r="E18972" s="107">
        <v>7651</v>
      </c>
    </row>
    <row r="18973" spans="1:5" x14ac:dyDescent="0.3">
      <c r="A18973" s="66">
        <v>42031</v>
      </c>
      <c r="B18973" s="68">
        <v>0.13541666666666666</v>
      </c>
      <c r="C18973" t="s">
        <v>119</v>
      </c>
      <c r="D18973" s="107">
        <v>18.57</v>
      </c>
      <c r="E18973" s="107">
        <v>7647</v>
      </c>
    </row>
    <row r="18974" spans="1:5" x14ac:dyDescent="0.3">
      <c r="A18974" s="66">
        <v>42031</v>
      </c>
      <c r="B18974" s="68">
        <v>0.14583333333333334</v>
      </c>
      <c r="C18974" t="s">
        <v>119</v>
      </c>
      <c r="D18974" s="107">
        <v>18.55</v>
      </c>
      <c r="E18974" s="107">
        <v>7640</v>
      </c>
    </row>
    <row r="18975" spans="1:5" x14ac:dyDescent="0.3">
      <c r="A18975" s="66">
        <v>42031</v>
      </c>
      <c r="B18975" s="68">
        <v>0.15625</v>
      </c>
      <c r="C18975" t="s">
        <v>119</v>
      </c>
      <c r="D18975" s="107">
        <v>18.54</v>
      </c>
      <c r="E18975" s="107">
        <v>7589</v>
      </c>
    </row>
    <row r="18976" spans="1:5" x14ac:dyDescent="0.3">
      <c r="A18976" s="66">
        <v>42031</v>
      </c>
      <c r="B18976" s="68">
        <v>0.16666666666666666</v>
      </c>
      <c r="C18976" t="s">
        <v>119</v>
      </c>
      <c r="D18976" s="107">
        <v>18.489999999999998</v>
      </c>
      <c r="E18976" s="107">
        <v>7527</v>
      </c>
    </row>
    <row r="18977" spans="1:5" x14ac:dyDescent="0.3">
      <c r="A18977" s="66">
        <v>42031</v>
      </c>
      <c r="B18977" s="68">
        <v>0.17708333333333334</v>
      </c>
      <c r="C18977" t="s">
        <v>119</v>
      </c>
      <c r="D18977" s="107">
        <v>18.45</v>
      </c>
      <c r="E18977" s="107">
        <v>7485</v>
      </c>
    </row>
    <row r="18978" spans="1:5" x14ac:dyDescent="0.3">
      <c r="A18978" s="66">
        <v>42031</v>
      </c>
      <c r="B18978" s="68">
        <v>0.1875</v>
      </c>
      <c r="C18978" t="s">
        <v>119</v>
      </c>
      <c r="D18978" s="107">
        <v>18.420000000000002</v>
      </c>
      <c r="E18978" s="107">
        <v>7436</v>
      </c>
    </row>
    <row r="18979" spans="1:5" x14ac:dyDescent="0.3">
      <c r="A18979" s="66">
        <v>42031</v>
      </c>
      <c r="B18979" s="68">
        <v>0.19791666666666666</v>
      </c>
      <c r="C18979" t="s">
        <v>119</v>
      </c>
      <c r="D18979" s="107">
        <v>18.36</v>
      </c>
      <c r="E18979" s="107">
        <v>7400</v>
      </c>
    </row>
    <row r="18980" spans="1:5" x14ac:dyDescent="0.3">
      <c r="A18980" s="66">
        <v>42031</v>
      </c>
      <c r="B18980" s="68">
        <v>0.20833333333333334</v>
      </c>
      <c r="C18980" t="s">
        <v>119</v>
      </c>
      <c r="D18980" s="107">
        <v>18.32</v>
      </c>
      <c r="E18980" s="107">
        <v>7387</v>
      </c>
    </row>
    <row r="18981" spans="1:5" x14ac:dyDescent="0.3">
      <c r="A18981" s="66">
        <v>42031</v>
      </c>
      <c r="B18981" s="68">
        <v>0.21875</v>
      </c>
      <c r="C18981" t="s">
        <v>119</v>
      </c>
      <c r="D18981" s="107">
        <v>18.3</v>
      </c>
      <c r="E18981" s="107">
        <v>7329</v>
      </c>
    </row>
    <row r="18982" spans="1:5" x14ac:dyDescent="0.3">
      <c r="A18982" s="66">
        <v>42031</v>
      </c>
      <c r="B18982" s="68">
        <v>0.22916666666666666</v>
      </c>
      <c r="C18982" t="s">
        <v>119</v>
      </c>
      <c r="D18982" s="107">
        <v>18.29</v>
      </c>
      <c r="E18982" s="107">
        <v>7209</v>
      </c>
    </row>
    <row r="18983" spans="1:5" x14ac:dyDescent="0.3">
      <c r="A18983" s="66">
        <v>42031</v>
      </c>
      <c r="B18983" s="68">
        <v>0.23958333333333334</v>
      </c>
      <c r="C18983" t="s">
        <v>119</v>
      </c>
      <c r="D18983" s="107">
        <v>18.27</v>
      </c>
      <c r="E18983" s="107">
        <v>7067</v>
      </c>
    </row>
    <row r="18984" spans="1:5" x14ac:dyDescent="0.3">
      <c r="A18984" s="66">
        <v>42031</v>
      </c>
      <c r="B18984" s="68">
        <v>0.25</v>
      </c>
      <c r="C18984" t="s">
        <v>119</v>
      </c>
      <c r="D18984" s="107">
        <v>18.27</v>
      </c>
      <c r="E18984" s="107">
        <v>6905</v>
      </c>
    </row>
    <row r="18985" spans="1:5" x14ac:dyDescent="0.3">
      <c r="A18985" s="66">
        <v>42031</v>
      </c>
      <c r="B18985" s="68">
        <v>0.26041666666666669</v>
      </c>
      <c r="C18985" t="s">
        <v>119</v>
      </c>
      <c r="D18985" s="107">
        <v>18.260000000000002</v>
      </c>
      <c r="E18985" s="107">
        <v>6761</v>
      </c>
    </row>
    <row r="18986" spans="1:5" x14ac:dyDescent="0.3">
      <c r="A18986" s="66">
        <v>42031</v>
      </c>
      <c r="B18986" s="68">
        <v>0.27083333333333331</v>
      </c>
      <c r="C18986" t="s">
        <v>119</v>
      </c>
      <c r="D18986" s="107">
        <v>18.260000000000002</v>
      </c>
      <c r="E18986" s="107">
        <v>6680</v>
      </c>
    </row>
    <row r="18987" spans="1:5" x14ac:dyDescent="0.3">
      <c r="A18987" s="66">
        <v>42031</v>
      </c>
      <c r="B18987" s="68">
        <v>0.28125</v>
      </c>
      <c r="C18987" t="s">
        <v>119</v>
      </c>
      <c r="D18987" s="107">
        <v>18.239999999999998</v>
      </c>
      <c r="E18987" s="107">
        <v>6624</v>
      </c>
    </row>
    <row r="18988" spans="1:5" x14ac:dyDescent="0.3">
      <c r="A18988" s="66">
        <v>42031</v>
      </c>
      <c r="B18988" s="68">
        <v>0.29166666666666669</v>
      </c>
      <c r="C18988" t="s">
        <v>119</v>
      </c>
      <c r="D18988" s="107">
        <v>18.190000000000001</v>
      </c>
      <c r="E18988" s="107">
        <v>6588</v>
      </c>
    </row>
    <row r="18989" spans="1:5" x14ac:dyDescent="0.3">
      <c r="A18989" s="66">
        <v>42031</v>
      </c>
      <c r="B18989" s="68">
        <v>0.30208333333333331</v>
      </c>
      <c r="C18989" t="s">
        <v>119</v>
      </c>
      <c r="D18989" s="107">
        <v>18.14</v>
      </c>
      <c r="E18989" s="107">
        <v>6564</v>
      </c>
    </row>
    <row r="18990" spans="1:5" x14ac:dyDescent="0.3">
      <c r="A18990" s="66">
        <v>42031</v>
      </c>
      <c r="B18990" s="68">
        <v>0.3125</v>
      </c>
      <c r="C18990" t="s">
        <v>119</v>
      </c>
      <c r="D18990" s="107">
        <v>18.100000000000001</v>
      </c>
      <c r="E18990" s="107">
        <v>6536</v>
      </c>
    </row>
    <row r="18991" spans="1:5" x14ac:dyDescent="0.3">
      <c r="A18991" s="66">
        <v>42031</v>
      </c>
      <c r="B18991" s="68">
        <v>0.32291666666666669</v>
      </c>
      <c r="C18991" t="s">
        <v>119</v>
      </c>
      <c r="D18991" s="107">
        <v>18.05</v>
      </c>
      <c r="E18991" s="107">
        <v>6572</v>
      </c>
    </row>
    <row r="18992" spans="1:5" x14ac:dyDescent="0.3">
      <c r="A18992" s="66">
        <v>42031</v>
      </c>
      <c r="B18992" s="68">
        <v>0.33333333333333331</v>
      </c>
      <c r="C18992" t="s">
        <v>119</v>
      </c>
      <c r="D18992" s="107">
        <v>18.03</v>
      </c>
      <c r="E18992" s="107">
        <v>6618</v>
      </c>
    </row>
    <row r="18993" spans="1:5" x14ac:dyDescent="0.3">
      <c r="A18993" s="66">
        <v>42031</v>
      </c>
      <c r="B18993" s="68">
        <v>0.34375</v>
      </c>
      <c r="C18993" t="s">
        <v>119</v>
      </c>
      <c r="D18993" s="107">
        <v>17.98</v>
      </c>
      <c r="E18993" s="107">
        <v>6633</v>
      </c>
    </row>
    <row r="18994" spans="1:5" x14ac:dyDescent="0.3">
      <c r="A18994" s="66">
        <v>42031</v>
      </c>
      <c r="B18994" s="68">
        <v>0.35416666666666669</v>
      </c>
      <c r="C18994" t="s">
        <v>119</v>
      </c>
      <c r="D18994" s="107">
        <v>17.97</v>
      </c>
      <c r="E18994" s="107">
        <v>6608</v>
      </c>
    </row>
    <row r="18995" spans="1:5" x14ac:dyDescent="0.3">
      <c r="A18995" s="66">
        <v>42031</v>
      </c>
      <c r="B18995" s="68">
        <v>0.36458333333333331</v>
      </c>
      <c r="C18995" t="s">
        <v>119</v>
      </c>
      <c r="D18995" s="107">
        <v>17.91</v>
      </c>
      <c r="E18995" s="107">
        <v>6578</v>
      </c>
    </row>
    <row r="18996" spans="1:5" x14ac:dyDescent="0.3">
      <c r="A18996" s="66">
        <v>42031</v>
      </c>
      <c r="B18996" s="68">
        <v>0.375</v>
      </c>
      <c r="C18996" t="s">
        <v>119</v>
      </c>
      <c r="D18996" s="107">
        <v>17.809999999999999</v>
      </c>
      <c r="E18996" s="107">
        <v>6558</v>
      </c>
    </row>
    <row r="18997" spans="1:5" x14ac:dyDescent="0.3">
      <c r="A18997" s="66">
        <v>42031</v>
      </c>
      <c r="B18997" s="68">
        <v>0.38541666666666669</v>
      </c>
      <c r="C18997" t="s">
        <v>119</v>
      </c>
      <c r="D18997" s="107">
        <v>17.829999999999998</v>
      </c>
      <c r="E18997" s="107">
        <v>6543</v>
      </c>
    </row>
    <row r="18998" spans="1:5" x14ac:dyDescent="0.3">
      <c r="A18998" s="66">
        <v>42031</v>
      </c>
      <c r="B18998" s="68">
        <v>0.39583333333333331</v>
      </c>
      <c r="C18998" t="s">
        <v>119</v>
      </c>
      <c r="D18998" s="107">
        <v>17.91</v>
      </c>
      <c r="E18998" s="107">
        <v>6549</v>
      </c>
    </row>
    <row r="18999" spans="1:5" x14ac:dyDescent="0.3">
      <c r="A18999" s="66">
        <v>42031</v>
      </c>
      <c r="B18999" s="68">
        <v>0.40625</v>
      </c>
      <c r="C18999" t="s">
        <v>119</v>
      </c>
      <c r="D18999" s="107">
        <v>17.96</v>
      </c>
      <c r="E18999" s="107">
        <v>6562</v>
      </c>
    </row>
    <row r="19000" spans="1:5" x14ac:dyDescent="0.3">
      <c r="A19000" s="66">
        <v>42031</v>
      </c>
      <c r="B19000" s="68">
        <v>0.41666666666666669</v>
      </c>
      <c r="C19000" t="s">
        <v>119</v>
      </c>
      <c r="D19000" s="107">
        <v>17.96</v>
      </c>
      <c r="E19000" s="107">
        <v>6564</v>
      </c>
    </row>
    <row r="19001" spans="1:5" x14ac:dyDescent="0.3">
      <c r="A19001" s="66">
        <v>42031</v>
      </c>
      <c r="B19001" s="68">
        <v>0.42708333333333331</v>
      </c>
      <c r="C19001" t="s">
        <v>119</v>
      </c>
      <c r="D19001" s="107">
        <v>17.95</v>
      </c>
      <c r="E19001" s="107">
        <v>6565</v>
      </c>
    </row>
    <row r="19002" spans="1:5" x14ac:dyDescent="0.3">
      <c r="A19002" s="66">
        <v>42031</v>
      </c>
      <c r="B19002" s="68">
        <v>0.4375</v>
      </c>
      <c r="C19002" t="s">
        <v>119</v>
      </c>
      <c r="D19002" s="107">
        <v>17.95</v>
      </c>
      <c r="E19002" s="107">
        <v>6568</v>
      </c>
    </row>
    <row r="19003" spans="1:5" x14ac:dyDescent="0.3">
      <c r="A19003" s="66">
        <v>42031</v>
      </c>
      <c r="B19003" s="68">
        <v>0.44791666666666669</v>
      </c>
      <c r="C19003" t="s">
        <v>119</v>
      </c>
      <c r="D19003" s="107">
        <v>18</v>
      </c>
      <c r="E19003" s="107">
        <v>6583</v>
      </c>
    </row>
    <row r="19004" spans="1:5" x14ac:dyDescent="0.3">
      <c r="A19004" s="66">
        <v>42031</v>
      </c>
      <c r="B19004" s="68">
        <v>0.45833333333333331</v>
      </c>
      <c r="C19004" t="s">
        <v>119</v>
      </c>
      <c r="D19004" s="107">
        <v>18.05</v>
      </c>
      <c r="E19004" s="107">
        <v>6593</v>
      </c>
    </row>
    <row r="19005" spans="1:5" x14ac:dyDescent="0.3">
      <c r="A19005" s="66">
        <v>42031</v>
      </c>
      <c r="B19005" s="68">
        <v>0.46875</v>
      </c>
      <c r="C19005" t="s">
        <v>119</v>
      </c>
      <c r="D19005" s="107">
        <v>18.100000000000001</v>
      </c>
      <c r="E19005" s="107">
        <v>6612</v>
      </c>
    </row>
    <row r="19006" spans="1:5" x14ac:dyDescent="0.3">
      <c r="A19006" s="66">
        <v>42031</v>
      </c>
      <c r="B19006" s="68">
        <v>0.47916666666666669</v>
      </c>
      <c r="C19006" t="s">
        <v>119</v>
      </c>
      <c r="D19006" s="107">
        <v>18.309999999999999</v>
      </c>
      <c r="E19006" s="107">
        <v>6616</v>
      </c>
    </row>
    <row r="19007" spans="1:5" x14ac:dyDescent="0.3">
      <c r="A19007" s="66">
        <v>42031</v>
      </c>
      <c r="B19007" s="68">
        <v>0.48958333333333331</v>
      </c>
      <c r="C19007" t="s">
        <v>119</v>
      </c>
      <c r="D19007" s="107">
        <v>18.34</v>
      </c>
      <c r="E19007" s="107">
        <v>6571</v>
      </c>
    </row>
    <row r="19008" spans="1:5" x14ac:dyDescent="0.3">
      <c r="A19008" s="66">
        <v>42031</v>
      </c>
      <c r="B19008" s="68">
        <v>0.5</v>
      </c>
      <c r="C19008" t="s">
        <v>120</v>
      </c>
      <c r="D19008" s="107">
        <v>18.36</v>
      </c>
      <c r="E19008" s="107">
        <v>6516</v>
      </c>
    </row>
    <row r="19009" spans="1:5" x14ac:dyDescent="0.3">
      <c r="A19009" s="66">
        <v>42031</v>
      </c>
      <c r="B19009" s="68">
        <v>0.51041666666666663</v>
      </c>
      <c r="C19009" t="s">
        <v>120</v>
      </c>
      <c r="D19009" s="107">
        <v>18.420000000000002</v>
      </c>
      <c r="E19009" s="107">
        <v>6470</v>
      </c>
    </row>
    <row r="19010" spans="1:5" x14ac:dyDescent="0.3">
      <c r="A19010" s="66">
        <v>42031</v>
      </c>
      <c r="B19010" s="68">
        <v>0.52083333333333337</v>
      </c>
      <c r="C19010" t="s">
        <v>120</v>
      </c>
      <c r="D19010" s="107">
        <v>18.399999999999999</v>
      </c>
      <c r="E19010" s="107">
        <v>6435</v>
      </c>
    </row>
    <row r="19011" spans="1:5" x14ac:dyDescent="0.3">
      <c r="A19011" s="66">
        <v>42031</v>
      </c>
      <c r="B19011" s="68">
        <v>0.53125</v>
      </c>
      <c r="C19011" t="s">
        <v>120</v>
      </c>
      <c r="D19011" s="107">
        <v>18.46</v>
      </c>
      <c r="E19011" s="107">
        <v>6429</v>
      </c>
    </row>
    <row r="19012" spans="1:5" x14ac:dyDescent="0.3">
      <c r="A19012" s="66">
        <v>42031</v>
      </c>
      <c r="B19012" s="68">
        <v>4.1666666666666664E-2</v>
      </c>
      <c r="C19012" t="s">
        <v>120</v>
      </c>
      <c r="D19012" s="107">
        <v>18.54</v>
      </c>
      <c r="E19012" s="107">
        <v>6389</v>
      </c>
    </row>
    <row r="19013" spans="1:5" x14ac:dyDescent="0.3">
      <c r="A19013" s="66">
        <v>42031</v>
      </c>
      <c r="B19013" s="68">
        <v>5.2083333333333336E-2</v>
      </c>
      <c r="C19013" t="s">
        <v>120</v>
      </c>
      <c r="D19013" s="107">
        <v>18.57</v>
      </c>
      <c r="E19013" s="107">
        <v>6360</v>
      </c>
    </row>
    <row r="19014" spans="1:5" x14ac:dyDescent="0.3">
      <c r="A19014" s="66">
        <v>42031</v>
      </c>
      <c r="B19014" s="68">
        <v>6.25E-2</v>
      </c>
      <c r="C19014" t="s">
        <v>120</v>
      </c>
      <c r="D19014" s="107">
        <v>18.64</v>
      </c>
      <c r="E19014" s="107">
        <v>6282</v>
      </c>
    </row>
    <row r="19015" spans="1:5" x14ac:dyDescent="0.3">
      <c r="A19015" s="66">
        <v>42031</v>
      </c>
      <c r="B19015" s="68">
        <v>7.2916666666666671E-2</v>
      </c>
      <c r="C19015" t="s">
        <v>120</v>
      </c>
      <c r="D19015" s="107">
        <v>18.73</v>
      </c>
      <c r="E19015" s="107">
        <v>6301</v>
      </c>
    </row>
    <row r="19016" spans="1:5" x14ac:dyDescent="0.3">
      <c r="A19016" s="66">
        <v>42031</v>
      </c>
      <c r="B19016" s="68">
        <v>8.3333333333333329E-2</v>
      </c>
      <c r="C19016" t="s">
        <v>120</v>
      </c>
      <c r="D19016" s="107">
        <v>18.78</v>
      </c>
      <c r="E19016" s="107">
        <v>6444</v>
      </c>
    </row>
    <row r="19017" spans="1:5" x14ac:dyDescent="0.3">
      <c r="A19017" s="66">
        <v>42031</v>
      </c>
      <c r="B19017" s="68">
        <v>9.375E-2</v>
      </c>
      <c r="C19017" t="s">
        <v>120</v>
      </c>
      <c r="D19017" s="107">
        <v>18.829999999999998</v>
      </c>
      <c r="E19017" s="107">
        <v>6476</v>
      </c>
    </row>
    <row r="19018" spans="1:5" x14ac:dyDescent="0.3">
      <c r="A19018" s="66">
        <v>42031</v>
      </c>
      <c r="B19018" s="68">
        <v>0.10416666666666667</v>
      </c>
      <c r="C19018" t="s">
        <v>120</v>
      </c>
      <c r="D19018" s="107">
        <v>18.850000000000001</v>
      </c>
      <c r="E19018" s="107">
        <v>6518</v>
      </c>
    </row>
    <row r="19019" spans="1:5" x14ac:dyDescent="0.3">
      <c r="A19019" s="66">
        <v>42031</v>
      </c>
      <c r="B19019" s="68">
        <v>0.11458333333333333</v>
      </c>
      <c r="C19019" t="s">
        <v>120</v>
      </c>
      <c r="D19019" s="107">
        <v>18.829999999999998</v>
      </c>
      <c r="E19019" s="107">
        <v>6517</v>
      </c>
    </row>
    <row r="19020" spans="1:5" x14ac:dyDescent="0.3">
      <c r="A19020" s="66">
        <v>42031</v>
      </c>
      <c r="B19020" s="68">
        <v>0.125</v>
      </c>
      <c r="C19020" t="s">
        <v>120</v>
      </c>
      <c r="D19020" s="107">
        <v>18.93</v>
      </c>
      <c r="E19020" s="107">
        <v>6763</v>
      </c>
    </row>
    <row r="19021" spans="1:5" x14ac:dyDescent="0.3">
      <c r="A19021" s="66">
        <v>42031</v>
      </c>
      <c r="B19021" s="68">
        <v>0.13541666666666666</v>
      </c>
      <c r="C19021" t="s">
        <v>120</v>
      </c>
      <c r="D19021" s="107">
        <v>19.07</v>
      </c>
      <c r="E19021" s="107">
        <v>6975</v>
      </c>
    </row>
    <row r="19022" spans="1:5" x14ac:dyDescent="0.3">
      <c r="A19022" s="66">
        <v>42031</v>
      </c>
      <c r="B19022" s="68">
        <v>0.14583333333333334</v>
      </c>
      <c r="C19022" t="s">
        <v>120</v>
      </c>
      <c r="D19022" s="107">
        <v>19.13</v>
      </c>
      <c r="E19022" s="107">
        <v>7115</v>
      </c>
    </row>
    <row r="19023" spans="1:5" x14ac:dyDescent="0.3">
      <c r="A19023" s="66">
        <v>42031</v>
      </c>
      <c r="B19023" s="68">
        <v>0.15625</v>
      </c>
      <c r="C19023" t="s">
        <v>120</v>
      </c>
      <c r="D19023" s="107">
        <v>19.079999999999998</v>
      </c>
      <c r="E19023" s="107">
        <v>7169</v>
      </c>
    </row>
    <row r="19024" spans="1:5" x14ac:dyDescent="0.3">
      <c r="A19024" s="66">
        <v>42031</v>
      </c>
      <c r="B19024" s="68">
        <v>0.16666666666666666</v>
      </c>
      <c r="C19024" t="s">
        <v>120</v>
      </c>
      <c r="D19024" s="107">
        <v>19.100000000000001</v>
      </c>
      <c r="E19024" s="107">
        <v>7185</v>
      </c>
    </row>
    <row r="19025" spans="1:5" x14ac:dyDescent="0.3">
      <c r="A19025" s="66">
        <v>42031</v>
      </c>
      <c r="B19025" s="68">
        <v>0.17708333333333334</v>
      </c>
      <c r="C19025" t="s">
        <v>120</v>
      </c>
      <c r="D19025" s="107">
        <v>19.16</v>
      </c>
      <c r="E19025" s="107">
        <v>7385</v>
      </c>
    </row>
    <row r="19026" spans="1:5" x14ac:dyDescent="0.3">
      <c r="A19026" s="66">
        <v>42031</v>
      </c>
      <c r="B19026" s="68">
        <v>0.1875</v>
      </c>
      <c r="C19026" t="s">
        <v>120</v>
      </c>
      <c r="D19026" s="107">
        <v>19.16</v>
      </c>
      <c r="E19026" s="107">
        <v>7610</v>
      </c>
    </row>
    <row r="19027" spans="1:5" x14ac:dyDescent="0.3">
      <c r="A19027" s="66">
        <v>42031</v>
      </c>
      <c r="B19027" s="68">
        <v>0.19791666666666666</v>
      </c>
      <c r="C19027" t="s">
        <v>120</v>
      </c>
      <c r="D19027" s="107">
        <v>19.14</v>
      </c>
      <c r="E19027" s="107">
        <v>7767</v>
      </c>
    </row>
    <row r="19028" spans="1:5" x14ac:dyDescent="0.3">
      <c r="A19028" s="66">
        <v>42031</v>
      </c>
      <c r="B19028" s="68">
        <v>0.20833333333333334</v>
      </c>
      <c r="C19028" t="s">
        <v>120</v>
      </c>
      <c r="D19028" s="107">
        <v>19.13</v>
      </c>
      <c r="E19028" s="107">
        <v>7760</v>
      </c>
    </row>
    <row r="19029" spans="1:5" x14ac:dyDescent="0.3">
      <c r="A19029" s="66">
        <v>42031</v>
      </c>
      <c r="B19029" s="68">
        <v>0.21875</v>
      </c>
      <c r="C19029" t="s">
        <v>120</v>
      </c>
      <c r="D19029" s="107">
        <v>19.14</v>
      </c>
      <c r="E19029" s="107">
        <v>7826</v>
      </c>
    </row>
    <row r="19030" spans="1:5" x14ac:dyDescent="0.3">
      <c r="A19030" s="66">
        <v>42031</v>
      </c>
      <c r="B19030" s="68">
        <v>0.22916666666666666</v>
      </c>
      <c r="C19030" t="s">
        <v>120</v>
      </c>
      <c r="D19030" s="107">
        <v>19.149999999999999</v>
      </c>
      <c r="E19030" s="107">
        <v>7879</v>
      </c>
    </row>
    <row r="19031" spans="1:5" x14ac:dyDescent="0.3">
      <c r="A19031" s="66">
        <v>42031</v>
      </c>
      <c r="B19031" s="68">
        <v>0.23958333333333334</v>
      </c>
      <c r="C19031" t="s">
        <v>120</v>
      </c>
      <c r="D19031" s="107">
        <v>19.149999999999999</v>
      </c>
      <c r="E19031" s="107">
        <v>7961</v>
      </c>
    </row>
    <row r="19032" spans="1:5" x14ac:dyDescent="0.3">
      <c r="A19032" s="66">
        <v>42031</v>
      </c>
      <c r="B19032" s="68">
        <v>0.25</v>
      </c>
      <c r="C19032" t="s">
        <v>120</v>
      </c>
      <c r="D19032" s="107">
        <v>19.16</v>
      </c>
      <c r="E19032" s="107">
        <v>8083</v>
      </c>
    </row>
    <row r="19033" spans="1:5" x14ac:dyDescent="0.3">
      <c r="A19033" s="66">
        <v>42031</v>
      </c>
      <c r="B19033" s="68">
        <v>0.26041666666666669</v>
      </c>
      <c r="C19033" t="s">
        <v>120</v>
      </c>
      <c r="D19033" s="107">
        <v>19.11</v>
      </c>
      <c r="E19033" s="107">
        <v>8102</v>
      </c>
    </row>
    <row r="19034" spans="1:5" x14ac:dyDescent="0.3">
      <c r="A19034" s="66">
        <v>42031</v>
      </c>
      <c r="B19034" s="68">
        <v>0.27083333333333331</v>
      </c>
      <c r="C19034" t="s">
        <v>120</v>
      </c>
      <c r="D19034" s="107">
        <v>19.16</v>
      </c>
      <c r="E19034" s="107">
        <v>8270</v>
      </c>
    </row>
    <row r="19035" spans="1:5" x14ac:dyDescent="0.3">
      <c r="A19035" s="66">
        <v>42031</v>
      </c>
      <c r="B19035" s="68">
        <v>0.28125</v>
      </c>
      <c r="C19035" t="s">
        <v>120</v>
      </c>
      <c r="D19035" s="107">
        <v>19.13</v>
      </c>
      <c r="E19035" s="107">
        <v>8333</v>
      </c>
    </row>
    <row r="19036" spans="1:5" x14ac:dyDescent="0.3">
      <c r="A19036" s="66">
        <v>42031</v>
      </c>
      <c r="B19036" s="68">
        <v>0.29166666666666669</v>
      </c>
      <c r="C19036" t="s">
        <v>120</v>
      </c>
      <c r="D19036" s="107">
        <v>19.13</v>
      </c>
      <c r="E19036" s="107">
        <v>8318</v>
      </c>
    </row>
    <row r="19037" spans="1:5" x14ac:dyDescent="0.3">
      <c r="A19037" s="66">
        <v>42031</v>
      </c>
      <c r="B19037" s="68">
        <v>0.30208333333333331</v>
      </c>
      <c r="C19037" t="s">
        <v>120</v>
      </c>
      <c r="D19037" s="107">
        <v>19.18</v>
      </c>
      <c r="E19037" s="107">
        <v>8420</v>
      </c>
    </row>
    <row r="19038" spans="1:5" x14ac:dyDescent="0.3">
      <c r="A19038" s="66">
        <v>42031</v>
      </c>
      <c r="B19038" s="68">
        <v>0.3125</v>
      </c>
      <c r="C19038" t="s">
        <v>120</v>
      </c>
      <c r="D19038" s="107">
        <v>19.2</v>
      </c>
      <c r="E19038" s="107">
        <v>8620</v>
      </c>
    </row>
    <row r="19039" spans="1:5" x14ac:dyDescent="0.3">
      <c r="A19039" s="66">
        <v>42031</v>
      </c>
      <c r="B19039" s="68">
        <v>0.32291666666666669</v>
      </c>
      <c r="C19039" t="s">
        <v>120</v>
      </c>
      <c r="D19039" s="107">
        <v>19.2</v>
      </c>
      <c r="E19039" s="107">
        <v>8687</v>
      </c>
    </row>
    <row r="19040" spans="1:5" x14ac:dyDescent="0.3">
      <c r="A19040" s="66">
        <v>42031</v>
      </c>
      <c r="B19040" s="68">
        <v>0.33333333333333331</v>
      </c>
      <c r="C19040" t="s">
        <v>120</v>
      </c>
      <c r="D19040" s="107">
        <v>19.190000000000001</v>
      </c>
      <c r="E19040" s="107">
        <v>8706</v>
      </c>
    </row>
    <row r="19041" spans="1:5" x14ac:dyDescent="0.3">
      <c r="A19041" s="66">
        <v>42031</v>
      </c>
      <c r="B19041" s="68">
        <v>0.34375</v>
      </c>
      <c r="C19041" t="s">
        <v>120</v>
      </c>
      <c r="D19041" s="107">
        <v>19.170000000000002</v>
      </c>
      <c r="E19041" s="107">
        <v>8711</v>
      </c>
    </row>
    <row r="19042" spans="1:5" x14ac:dyDescent="0.3">
      <c r="A19042" s="66">
        <v>42031</v>
      </c>
      <c r="B19042" s="68">
        <v>0.35416666666666669</v>
      </c>
      <c r="C19042" t="s">
        <v>120</v>
      </c>
      <c r="D19042" s="107">
        <v>19.149999999999999</v>
      </c>
      <c r="E19042" s="107">
        <v>8703</v>
      </c>
    </row>
    <row r="19043" spans="1:5" x14ac:dyDescent="0.3">
      <c r="A19043" s="66">
        <v>42031</v>
      </c>
      <c r="B19043" s="68">
        <v>0.36458333333333331</v>
      </c>
      <c r="C19043" t="s">
        <v>120</v>
      </c>
      <c r="D19043" s="107">
        <v>19.149999999999999</v>
      </c>
      <c r="E19043" s="107">
        <v>8709</v>
      </c>
    </row>
    <row r="19044" spans="1:5" x14ac:dyDescent="0.3">
      <c r="A19044" s="66">
        <v>42031</v>
      </c>
      <c r="B19044" s="68">
        <v>0.375</v>
      </c>
      <c r="C19044" t="s">
        <v>120</v>
      </c>
      <c r="D19044" s="107">
        <v>19.149999999999999</v>
      </c>
      <c r="E19044" s="107">
        <v>8731</v>
      </c>
    </row>
    <row r="19045" spans="1:5" x14ac:dyDescent="0.3">
      <c r="A19045" s="66">
        <v>42031</v>
      </c>
      <c r="B19045" s="68">
        <v>0.38541666666666669</v>
      </c>
      <c r="C19045" t="s">
        <v>120</v>
      </c>
      <c r="D19045" s="107">
        <v>19.170000000000002</v>
      </c>
      <c r="E19045" s="107">
        <v>8754</v>
      </c>
    </row>
    <row r="19046" spans="1:5" x14ac:dyDescent="0.3">
      <c r="A19046" s="66">
        <v>42031</v>
      </c>
      <c r="B19046" s="68">
        <v>0.39583333333333331</v>
      </c>
      <c r="C19046" t="s">
        <v>120</v>
      </c>
      <c r="D19046" s="107">
        <v>19.18</v>
      </c>
      <c r="E19046" s="107">
        <v>8834</v>
      </c>
    </row>
    <row r="19047" spans="1:5" x14ac:dyDescent="0.3">
      <c r="A19047" s="66">
        <v>42031</v>
      </c>
      <c r="B19047" s="68">
        <v>0.40625</v>
      </c>
      <c r="C19047" t="s">
        <v>120</v>
      </c>
      <c r="D19047" s="107">
        <v>19.18</v>
      </c>
      <c r="E19047" s="107">
        <v>8879</v>
      </c>
    </row>
    <row r="19048" spans="1:5" x14ac:dyDescent="0.3">
      <c r="A19048" s="66">
        <v>42031</v>
      </c>
      <c r="B19048" s="68">
        <v>0.41666666666666669</v>
      </c>
      <c r="C19048" t="s">
        <v>120</v>
      </c>
      <c r="D19048" s="107">
        <v>19.190000000000001</v>
      </c>
      <c r="E19048" s="107">
        <v>8947</v>
      </c>
    </row>
    <row r="19049" spans="1:5" x14ac:dyDescent="0.3">
      <c r="A19049" s="66">
        <v>42031</v>
      </c>
      <c r="B19049" s="68">
        <v>0.42708333333333331</v>
      </c>
      <c r="C19049" t="s">
        <v>120</v>
      </c>
      <c r="D19049" s="107">
        <v>19.2</v>
      </c>
      <c r="E19049" s="107">
        <v>9080</v>
      </c>
    </row>
    <row r="19050" spans="1:5" x14ac:dyDescent="0.3">
      <c r="A19050" s="66">
        <v>42031</v>
      </c>
      <c r="B19050" s="68">
        <v>0.4375</v>
      </c>
      <c r="C19050" t="s">
        <v>120</v>
      </c>
      <c r="D19050" s="107">
        <v>19.21</v>
      </c>
      <c r="E19050" s="107">
        <v>9071</v>
      </c>
    </row>
    <row r="19051" spans="1:5" x14ac:dyDescent="0.3">
      <c r="A19051" s="66">
        <v>42031</v>
      </c>
      <c r="B19051" s="68">
        <v>0.44791666666666669</v>
      </c>
      <c r="C19051" t="s">
        <v>120</v>
      </c>
      <c r="D19051" s="107">
        <v>19.22</v>
      </c>
      <c r="E19051" s="107">
        <v>9015</v>
      </c>
    </row>
    <row r="19052" spans="1:5" x14ac:dyDescent="0.3">
      <c r="A19052" s="66">
        <v>42031</v>
      </c>
      <c r="B19052" s="68">
        <v>0.45833333333333331</v>
      </c>
      <c r="C19052" t="s">
        <v>120</v>
      </c>
      <c r="D19052" s="107">
        <v>19.18</v>
      </c>
      <c r="E19052" s="107">
        <v>9036</v>
      </c>
    </row>
    <row r="19053" spans="1:5" x14ac:dyDescent="0.3">
      <c r="A19053" s="66">
        <v>42031</v>
      </c>
      <c r="B19053" s="68">
        <v>0.46875</v>
      </c>
      <c r="C19053" t="s">
        <v>120</v>
      </c>
      <c r="D19053" s="107">
        <v>19.07</v>
      </c>
      <c r="E19053" s="107">
        <v>9002</v>
      </c>
    </row>
    <row r="19054" spans="1:5" x14ac:dyDescent="0.3">
      <c r="A19054" s="66">
        <v>42031</v>
      </c>
      <c r="B19054" s="68">
        <v>0.47916666666666669</v>
      </c>
      <c r="C19054" t="s">
        <v>120</v>
      </c>
      <c r="D19054" s="107">
        <v>18.95</v>
      </c>
      <c r="E19054" s="107">
        <v>8848</v>
      </c>
    </row>
    <row r="19055" spans="1:5" x14ac:dyDescent="0.3">
      <c r="A19055" s="66">
        <v>42031</v>
      </c>
      <c r="B19055" s="68">
        <v>0.48958333333333331</v>
      </c>
      <c r="C19055" t="s">
        <v>120</v>
      </c>
      <c r="D19055" s="107">
        <v>19.03</v>
      </c>
      <c r="E19055" s="107">
        <v>8639</v>
      </c>
    </row>
    <row r="19056" spans="1:5" x14ac:dyDescent="0.3">
      <c r="A19056" s="66">
        <v>42032</v>
      </c>
      <c r="B19056" s="68">
        <v>0.5</v>
      </c>
      <c r="C19056" t="s">
        <v>119</v>
      </c>
      <c r="D19056" s="107">
        <v>18.920000000000002</v>
      </c>
      <c r="E19056" s="107">
        <v>8519</v>
      </c>
    </row>
    <row r="19057" spans="1:5" x14ac:dyDescent="0.3">
      <c r="A19057" s="66">
        <v>42032</v>
      </c>
      <c r="B19057" s="68">
        <v>0.51041666666666663</v>
      </c>
      <c r="C19057" t="s">
        <v>119</v>
      </c>
      <c r="D19057" s="107">
        <v>18.88</v>
      </c>
      <c r="E19057" s="107">
        <v>8302</v>
      </c>
    </row>
    <row r="19058" spans="1:5" x14ac:dyDescent="0.3">
      <c r="A19058" s="66">
        <v>42032</v>
      </c>
      <c r="B19058" s="68">
        <v>0.52083333333333337</v>
      </c>
      <c r="C19058" t="s">
        <v>119</v>
      </c>
      <c r="D19058" s="107">
        <v>18.850000000000001</v>
      </c>
      <c r="E19058" s="107">
        <v>8080</v>
      </c>
    </row>
    <row r="19059" spans="1:5" x14ac:dyDescent="0.3">
      <c r="A19059" s="66">
        <v>42032</v>
      </c>
      <c r="B19059" s="68">
        <v>0.53125</v>
      </c>
      <c r="C19059" t="s">
        <v>119</v>
      </c>
      <c r="D19059" s="107">
        <v>18.739999999999998</v>
      </c>
      <c r="E19059" s="107">
        <v>7938</v>
      </c>
    </row>
    <row r="19060" spans="1:5" x14ac:dyDescent="0.3">
      <c r="A19060" s="66">
        <v>42032</v>
      </c>
      <c r="B19060" s="68">
        <v>4.1666666666666664E-2</v>
      </c>
      <c r="C19060" t="s">
        <v>119</v>
      </c>
      <c r="D19060" s="107">
        <v>18.739999999999998</v>
      </c>
      <c r="E19060" s="107">
        <v>7754</v>
      </c>
    </row>
    <row r="19061" spans="1:5" x14ac:dyDescent="0.3">
      <c r="A19061" s="66">
        <v>42032</v>
      </c>
      <c r="B19061" s="68">
        <v>5.2083333333333336E-2</v>
      </c>
      <c r="C19061" t="s">
        <v>119</v>
      </c>
      <c r="D19061" s="107">
        <v>18.649999999999999</v>
      </c>
      <c r="E19061" s="107">
        <v>7597</v>
      </c>
    </row>
    <row r="19062" spans="1:5" x14ac:dyDescent="0.3">
      <c r="A19062" s="66">
        <v>42032</v>
      </c>
      <c r="B19062" s="68">
        <v>6.25E-2</v>
      </c>
      <c r="C19062" t="s">
        <v>119</v>
      </c>
      <c r="D19062" s="107">
        <v>18.63</v>
      </c>
      <c r="E19062" s="107">
        <v>7414</v>
      </c>
    </row>
    <row r="19063" spans="1:5" x14ac:dyDescent="0.3">
      <c r="A19063" s="66">
        <v>42032</v>
      </c>
      <c r="B19063" s="68">
        <v>7.2916666666666671E-2</v>
      </c>
      <c r="C19063" t="s">
        <v>119</v>
      </c>
      <c r="D19063" s="107">
        <v>18.62</v>
      </c>
      <c r="E19063" s="107">
        <v>7326</v>
      </c>
    </row>
    <row r="19064" spans="1:5" x14ac:dyDescent="0.3">
      <c r="A19064" s="66">
        <v>42032</v>
      </c>
      <c r="B19064" s="68">
        <v>8.3333333333333329E-2</v>
      </c>
      <c r="C19064" t="s">
        <v>119</v>
      </c>
      <c r="D19064" s="107">
        <v>18.579999999999998</v>
      </c>
      <c r="E19064" s="107">
        <v>7259</v>
      </c>
    </row>
    <row r="19065" spans="1:5" x14ac:dyDescent="0.3">
      <c r="A19065" s="66">
        <v>42032</v>
      </c>
      <c r="B19065" s="68">
        <v>9.375E-2</v>
      </c>
      <c r="C19065" t="s">
        <v>119</v>
      </c>
      <c r="D19065" s="107">
        <v>18.489999999999998</v>
      </c>
      <c r="E19065" s="107">
        <v>7178</v>
      </c>
    </row>
    <row r="19066" spans="1:5" x14ac:dyDescent="0.3">
      <c r="A19066" s="66">
        <v>42032</v>
      </c>
      <c r="B19066" s="68">
        <v>0.10416666666666667</v>
      </c>
      <c r="C19066" t="s">
        <v>119</v>
      </c>
      <c r="D19066" s="107">
        <v>18.45</v>
      </c>
      <c r="E19066" s="107">
        <v>7071</v>
      </c>
    </row>
    <row r="19067" spans="1:5" x14ac:dyDescent="0.3">
      <c r="A19067" s="66">
        <v>42032</v>
      </c>
      <c r="B19067" s="68">
        <v>0.11458333333333333</v>
      </c>
      <c r="C19067" t="s">
        <v>119</v>
      </c>
      <c r="D19067" s="107">
        <v>18.41</v>
      </c>
      <c r="E19067" s="107">
        <v>7025</v>
      </c>
    </row>
    <row r="19068" spans="1:5" x14ac:dyDescent="0.3">
      <c r="A19068" s="66">
        <v>42032</v>
      </c>
      <c r="B19068" s="68">
        <v>0.125</v>
      </c>
      <c r="C19068" t="s">
        <v>119</v>
      </c>
      <c r="D19068" s="107">
        <v>18.34</v>
      </c>
      <c r="E19068" s="107">
        <v>7002</v>
      </c>
    </row>
    <row r="19069" spans="1:5" x14ac:dyDescent="0.3">
      <c r="A19069" s="66">
        <v>42032</v>
      </c>
      <c r="B19069" s="68">
        <v>0.13541666666666666</v>
      </c>
      <c r="C19069" t="s">
        <v>119</v>
      </c>
      <c r="D19069" s="107">
        <v>18.309999999999999</v>
      </c>
      <c r="E19069" s="107">
        <v>6970</v>
      </c>
    </row>
    <row r="19070" spans="1:5" x14ac:dyDescent="0.3">
      <c r="A19070" s="66">
        <v>42032</v>
      </c>
      <c r="B19070" s="68">
        <v>0.14583333333333334</v>
      </c>
      <c r="C19070" t="s">
        <v>119</v>
      </c>
      <c r="D19070" s="107">
        <v>18.29</v>
      </c>
      <c r="E19070" s="107">
        <v>6932</v>
      </c>
    </row>
    <row r="19071" spans="1:5" x14ac:dyDescent="0.3">
      <c r="A19071" s="66">
        <v>42032</v>
      </c>
      <c r="B19071" s="68">
        <v>0.15625</v>
      </c>
      <c r="C19071" t="s">
        <v>119</v>
      </c>
      <c r="D19071" s="107">
        <v>18.29</v>
      </c>
      <c r="E19071" s="107">
        <v>6891</v>
      </c>
    </row>
    <row r="19072" spans="1:5" x14ac:dyDescent="0.3">
      <c r="A19072" s="66">
        <v>42032</v>
      </c>
      <c r="B19072" s="68">
        <v>0.16666666666666666</v>
      </c>
      <c r="C19072" t="s">
        <v>119</v>
      </c>
      <c r="D19072" s="107">
        <v>18.29</v>
      </c>
      <c r="E19072" s="107">
        <v>6874</v>
      </c>
    </row>
    <row r="19073" spans="1:5" x14ac:dyDescent="0.3">
      <c r="A19073" s="66">
        <v>42032</v>
      </c>
      <c r="B19073" s="68">
        <v>0.17708333333333334</v>
      </c>
      <c r="C19073" t="s">
        <v>119</v>
      </c>
      <c r="D19073" s="107">
        <v>18.27</v>
      </c>
      <c r="E19073" s="107">
        <v>6876</v>
      </c>
    </row>
    <row r="19074" spans="1:5" x14ac:dyDescent="0.3">
      <c r="A19074" s="66">
        <v>42032</v>
      </c>
      <c r="B19074" s="68">
        <v>0.1875</v>
      </c>
      <c r="C19074" t="s">
        <v>119</v>
      </c>
      <c r="D19074" s="107">
        <v>18.239999999999998</v>
      </c>
      <c r="E19074" s="107">
        <v>6881</v>
      </c>
    </row>
    <row r="19075" spans="1:5" x14ac:dyDescent="0.3">
      <c r="A19075" s="66">
        <v>42032</v>
      </c>
      <c r="B19075" s="68">
        <v>0.19791666666666666</v>
      </c>
      <c r="C19075" t="s">
        <v>119</v>
      </c>
      <c r="D19075" s="107">
        <v>18.2</v>
      </c>
      <c r="E19075" s="107">
        <v>6908</v>
      </c>
    </row>
    <row r="19076" spans="1:5" x14ac:dyDescent="0.3">
      <c r="A19076" s="66">
        <v>42032</v>
      </c>
      <c r="B19076" s="68">
        <v>0.20833333333333334</v>
      </c>
      <c r="C19076" t="s">
        <v>119</v>
      </c>
      <c r="D19076" s="107">
        <v>18.16</v>
      </c>
      <c r="E19076" s="107">
        <v>6912</v>
      </c>
    </row>
    <row r="19077" spans="1:5" x14ac:dyDescent="0.3">
      <c r="A19077" s="66">
        <v>42032</v>
      </c>
      <c r="B19077" s="68">
        <v>0.21875</v>
      </c>
      <c r="C19077" t="s">
        <v>119</v>
      </c>
      <c r="D19077" s="107">
        <v>18.13</v>
      </c>
      <c r="E19077" s="107">
        <v>6884</v>
      </c>
    </row>
    <row r="19078" spans="1:5" x14ac:dyDescent="0.3">
      <c r="A19078" s="66">
        <v>42032</v>
      </c>
      <c r="B19078" s="68">
        <v>0.22916666666666666</v>
      </c>
      <c r="C19078" t="s">
        <v>119</v>
      </c>
      <c r="D19078" s="107">
        <v>18.079999999999998</v>
      </c>
      <c r="E19078" s="107">
        <v>6859</v>
      </c>
    </row>
    <row r="19079" spans="1:5" x14ac:dyDescent="0.3">
      <c r="A19079" s="66">
        <v>42032</v>
      </c>
      <c r="B19079" s="68">
        <v>0.23958333333333334</v>
      </c>
      <c r="C19079" t="s">
        <v>119</v>
      </c>
      <c r="D19079" s="107">
        <v>18.05</v>
      </c>
      <c r="E19079" s="107">
        <v>6820</v>
      </c>
    </row>
    <row r="19080" spans="1:5" x14ac:dyDescent="0.3">
      <c r="A19080" s="66">
        <v>42032</v>
      </c>
      <c r="B19080" s="68">
        <v>0.25</v>
      </c>
      <c r="C19080" t="s">
        <v>119</v>
      </c>
      <c r="D19080" s="107">
        <v>18.02</v>
      </c>
      <c r="E19080" s="107">
        <v>6763</v>
      </c>
    </row>
    <row r="19081" spans="1:5" x14ac:dyDescent="0.3">
      <c r="A19081" s="66">
        <v>42032</v>
      </c>
      <c r="B19081" s="68">
        <v>0.26041666666666669</v>
      </c>
      <c r="C19081" t="s">
        <v>119</v>
      </c>
      <c r="D19081" s="107">
        <v>18.03</v>
      </c>
      <c r="E19081" s="107">
        <v>6603</v>
      </c>
    </row>
    <row r="19082" spans="1:5" x14ac:dyDescent="0.3">
      <c r="A19082" s="66">
        <v>42032</v>
      </c>
      <c r="B19082" s="68">
        <v>0.27083333333333331</v>
      </c>
      <c r="C19082" t="s">
        <v>119</v>
      </c>
      <c r="D19082" s="107">
        <v>18</v>
      </c>
      <c r="E19082" s="107">
        <v>6437</v>
      </c>
    </row>
    <row r="19083" spans="1:5" x14ac:dyDescent="0.3">
      <c r="A19083" s="66">
        <v>42032</v>
      </c>
      <c r="B19083" s="68">
        <v>0.28125</v>
      </c>
      <c r="C19083" t="s">
        <v>119</v>
      </c>
      <c r="D19083" s="107">
        <v>17.98</v>
      </c>
      <c r="E19083" s="107">
        <v>6325</v>
      </c>
    </row>
    <row r="19084" spans="1:5" x14ac:dyDescent="0.3">
      <c r="A19084" s="66">
        <v>42032</v>
      </c>
      <c r="B19084" s="68">
        <v>0.29166666666666669</v>
      </c>
      <c r="C19084" t="s">
        <v>119</v>
      </c>
      <c r="D19084" s="107">
        <v>17.940000000000001</v>
      </c>
      <c r="E19084" s="107">
        <v>6238</v>
      </c>
    </row>
    <row r="19085" spans="1:5" x14ac:dyDescent="0.3">
      <c r="A19085" s="66">
        <v>42032</v>
      </c>
      <c r="B19085" s="68">
        <v>0.30208333333333331</v>
      </c>
      <c r="C19085" t="s">
        <v>119</v>
      </c>
      <c r="D19085" s="107">
        <v>17.88</v>
      </c>
      <c r="E19085" s="107">
        <v>6167</v>
      </c>
    </row>
    <row r="19086" spans="1:5" x14ac:dyDescent="0.3">
      <c r="A19086" s="66">
        <v>42032</v>
      </c>
      <c r="B19086" s="68">
        <v>0.3125</v>
      </c>
      <c r="C19086" t="s">
        <v>119</v>
      </c>
      <c r="D19086" s="107">
        <v>17.829999999999998</v>
      </c>
      <c r="E19086" s="107">
        <v>6100</v>
      </c>
    </row>
    <row r="19087" spans="1:5" x14ac:dyDescent="0.3">
      <c r="A19087" s="66">
        <v>42032</v>
      </c>
      <c r="B19087" s="68">
        <v>0.32291666666666669</v>
      </c>
      <c r="C19087" t="s">
        <v>119</v>
      </c>
      <c r="D19087" s="107">
        <v>17.78</v>
      </c>
      <c r="E19087" s="107">
        <v>6033</v>
      </c>
    </row>
    <row r="19088" spans="1:5" x14ac:dyDescent="0.3">
      <c r="A19088" s="66">
        <v>42032</v>
      </c>
      <c r="B19088" s="68">
        <v>0.33333333333333331</v>
      </c>
      <c r="C19088" t="s">
        <v>119</v>
      </c>
      <c r="D19088" s="107">
        <v>17.75</v>
      </c>
      <c r="E19088" s="107">
        <v>5949</v>
      </c>
    </row>
    <row r="19089" spans="1:5" x14ac:dyDescent="0.3">
      <c r="A19089" s="66">
        <v>42032</v>
      </c>
      <c r="B19089" s="68">
        <v>0.34375</v>
      </c>
      <c r="C19089" t="s">
        <v>119</v>
      </c>
      <c r="D19089" s="107">
        <v>17.71</v>
      </c>
      <c r="E19089" s="107">
        <v>5839</v>
      </c>
    </row>
    <row r="19090" spans="1:5" x14ac:dyDescent="0.3">
      <c r="A19090" s="66">
        <v>42032</v>
      </c>
      <c r="B19090" s="68">
        <v>0.35416666666666669</v>
      </c>
      <c r="C19090" t="s">
        <v>119</v>
      </c>
      <c r="D19090" s="107">
        <v>17.670000000000002</v>
      </c>
      <c r="E19090" s="107">
        <v>5766</v>
      </c>
    </row>
    <row r="19091" spans="1:5" x14ac:dyDescent="0.3">
      <c r="A19091" s="66">
        <v>42032</v>
      </c>
      <c r="B19091" s="68">
        <v>0.36458333333333331</v>
      </c>
      <c r="C19091" t="s">
        <v>119</v>
      </c>
      <c r="D19091" s="107">
        <v>17.649999999999999</v>
      </c>
      <c r="E19091" s="107">
        <v>5694</v>
      </c>
    </row>
    <row r="19092" spans="1:5" x14ac:dyDescent="0.3">
      <c r="A19092" s="66">
        <v>42032</v>
      </c>
      <c r="B19092" s="68">
        <v>0.375</v>
      </c>
      <c r="C19092" t="s">
        <v>119</v>
      </c>
      <c r="D19092" s="107">
        <v>17.63</v>
      </c>
      <c r="E19092" s="107">
        <v>5650</v>
      </c>
    </row>
    <row r="19093" spans="1:5" x14ac:dyDescent="0.3">
      <c r="A19093" s="66">
        <v>42032</v>
      </c>
      <c r="B19093" s="68">
        <v>0.38541666666666669</v>
      </c>
      <c r="C19093" t="s">
        <v>119</v>
      </c>
      <c r="D19093" s="107">
        <v>17.59</v>
      </c>
      <c r="E19093" s="107">
        <v>5666</v>
      </c>
    </row>
    <row r="19094" spans="1:5" x14ac:dyDescent="0.3">
      <c r="A19094" s="66">
        <v>42032</v>
      </c>
      <c r="B19094" s="68">
        <v>0.39583333333333331</v>
      </c>
      <c r="C19094" t="s">
        <v>119</v>
      </c>
      <c r="D19094" s="107">
        <v>17.54</v>
      </c>
      <c r="E19094" s="107">
        <v>5678</v>
      </c>
    </row>
    <row r="19095" spans="1:5" x14ac:dyDescent="0.3">
      <c r="A19095" s="66">
        <v>42032</v>
      </c>
      <c r="B19095" s="68">
        <v>0.40625</v>
      </c>
      <c r="C19095" t="s">
        <v>119</v>
      </c>
      <c r="D19095" s="107">
        <v>17.53</v>
      </c>
      <c r="E19095" s="107">
        <v>5640</v>
      </c>
    </row>
    <row r="19096" spans="1:5" x14ac:dyDescent="0.3">
      <c r="A19096" s="66">
        <v>42032</v>
      </c>
      <c r="B19096" s="68">
        <v>0.41666666666666669</v>
      </c>
      <c r="C19096" t="s">
        <v>119</v>
      </c>
      <c r="D19096" s="107">
        <v>17.59</v>
      </c>
      <c r="E19096" s="107">
        <v>5602</v>
      </c>
    </row>
    <row r="19097" spans="1:5" x14ac:dyDescent="0.3">
      <c r="A19097" s="66">
        <v>42032</v>
      </c>
      <c r="B19097" s="68">
        <v>0.42708333333333331</v>
      </c>
      <c r="C19097" t="s">
        <v>119</v>
      </c>
      <c r="D19097" s="107">
        <v>17.64</v>
      </c>
      <c r="E19097" s="107">
        <v>5589</v>
      </c>
    </row>
    <row r="19098" spans="1:5" x14ac:dyDescent="0.3">
      <c r="A19098" s="66">
        <v>42032</v>
      </c>
      <c r="B19098" s="68">
        <v>0.4375</v>
      </c>
      <c r="C19098" t="s">
        <v>119</v>
      </c>
      <c r="D19098" s="107">
        <v>17.66</v>
      </c>
      <c r="E19098" s="107">
        <v>5567</v>
      </c>
    </row>
    <row r="19099" spans="1:5" x14ac:dyDescent="0.3">
      <c r="A19099" s="66">
        <v>42032</v>
      </c>
      <c r="B19099" s="68">
        <v>0.44791666666666669</v>
      </c>
      <c r="C19099" t="s">
        <v>119</v>
      </c>
      <c r="D19099" s="107">
        <v>17.68</v>
      </c>
      <c r="E19099" s="107">
        <v>5546</v>
      </c>
    </row>
    <row r="19100" spans="1:5" x14ac:dyDescent="0.3">
      <c r="A19100" s="66">
        <v>42032</v>
      </c>
      <c r="B19100" s="68">
        <v>0.45833333333333331</v>
      </c>
      <c r="C19100" t="s">
        <v>119</v>
      </c>
      <c r="D19100" s="107">
        <v>17.72</v>
      </c>
      <c r="E19100" s="107">
        <v>5616</v>
      </c>
    </row>
    <row r="19101" spans="1:5" x14ac:dyDescent="0.3">
      <c r="A19101" s="66">
        <v>42032</v>
      </c>
      <c r="B19101" s="68">
        <v>0.46875</v>
      </c>
      <c r="C19101" t="s">
        <v>119</v>
      </c>
      <c r="D19101" s="107">
        <v>17.77</v>
      </c>
      <c r="E19101" s="107">
        <v>5646</v>
      </c>
    </row>
    <row r="19102" spans="1:5" x14ac:dyDescent="0.3">
      <c r="A19102" s="66">
        <v>42032</v>
      </c>
      <c r="B19102" s="68">
        <v>0.47916666666666669</v>
      </c>
      <c r="C19102" t="s">
        <v>119</v>
      </c>
      <c r="D19102" s="107">
        <v>17.760000000000002</v>
      </c>
      <c r="E19102" s="107">
        <v>5716</v>
      </c>
    </row>
    <row r="19103" spans="1:5" x14ac:dyDescent="0.3">
      <c r="A19103" s="66">
        <v>42032</v>
      </c>
      <c r="B19103" s="68">
        <v>0.48958333333333331</v>
      </c>
      <c r="C19103" t="s">
        <v>119</v>
      </c>
      <c r="D19103" s="107">
        <v>17.809999999999999</v>
      </c>
      <c r="E19103" s="107">
        <v>5774</v>
      </c>
    </row>
    <row r="19104" spans="1:5" x14ac:dyDescent="0.3">
      <c r="A19104" s="66">
        <v>42032</v>
      </c>
      <c r="B19104" s="68">
        <v>0.5</v>
      </c>
      <c r="C19104" t="s">
        <v>120</v>
      </c>
      <c r="D19104" s="107">
        <v>17.82</v>
      </c>
      <c r="E19104" s="107">
        <v>5789</v>
      </c>
    </row>
    <row r="19105" spans="1:5" x14ac:dyDescent="0.3">
      <c r="A19105" s="66">
        <v>42032</v>
      </c>
      <c r="B19105" s="68">
        <v>0.51041666666666663</v>
      </c>
      <c r="C19105" t="s">
        <v>120</v>
      </c>
      <c r="D19105" s="107">
        <v>17.89</v>
      </c>
      <c r="E19105" s="107">
        <v>5797</v>
      </c>
    </row>
    <row r="19106" spans="1:5" x14ac:dyDescent="0.3">
      <c r="A19106" s="66">
        <v>42032</v>
      </c>
      <c r="B19106" s="68">
        <v>0.52083333333333337</v>
      </c>
      <c r="C19106" t="s">
        <v>120</v>
      </c>
      <c r="D19106" s="107">
        <v>18.03</v>
      </c>
      <c r="E19106" s="107">
        <v>5589</v>
      </c>
    </row>
    <row r="19107" spans="1:5" x14ac:dyDescent="0.3">
      <c r="A19107" s="66">
        <v>42032</v>
      </c>
      <c r="B19107" s="68">
        <v>0.53125</v>
      </c>
      <c r="C19107" t="s">
        <v>120</v>
      </c>
      <c r="D19107" s="107">
        <v>18.14</v>
      </c>
      <c r="E19107" s="107">
        <v>5426</v>
      </c>
    </row>
    <row r="19108" spans="1:5" x14ac:dyDescent="0.3">
      <c r="A19108" s="66">
        <v>42032</v>
      </c>
      <c r="B19108" s="68">
        <v>4.1666666666666664E-2</v>
      </c>
      <c r="C19108" t="s">
        <v>120</v>
      </c>
      <c r="D19108" s="107">
        <v>18.2</v>
      </c>
      <c r="E19108" s="107">
        <v>5355</v>
      </c>
    </row>
    <row r="19109" spans="1:5" x14ac:dyDescent="0.3">
      <c r="A19109" s="66">
        <v>42032</v>
      </c>
      <c r="B19109" s="68">
        <v>5.2083333333333336E-2</v>
      </c>
      <c r="C19109" t="s">
        <v>120</v>
      </c>
      <c r="D19109" s="107">
        <v>18.27</v>
      </c>
      <c r="E19109" s="107">
        <v>5310</v>
      </c>
    </row>
    <row r="19110" spans="1:5" x14ac:dyDescent="0.3">
      <c r="A19110" s="66">
        <v>42032</v>
      </c>
      <c r="B19110" s="68">
        <v>6.25E-2</v>
      </c>
      <c r="C19110" t="s">
        <v>120</v>
      </c>
      <c r="D19110" s="107">
        <v>18.329999999999998</v>
      </c>
      <c r="E19110" s="107">
        <v>5294</v>
      </c>
    </row>
    <row r="19111" spans="1:5" x14ac:dyDescent="0.3">
      <c r="A19111" s="66">
        <v>42032</v>
      </c>
      <c r="B19111" s="68">
        <v>7.2916666666666671E-2</v>
      </c>
      <c r="C19111" t="s">
        <v>120</v>
      </c>
      <c r="D19111" s="107">
        <v>18.329999999999998</v>
      </c>
      <c r="E19111" s="107">
        <v>5329</v>
      </c>
    </row>
    <row r="19112" spans="1:5" x14ac:dyDescent="0.3">
      <c r="A19112" s="66">
        <v>42032</v>
      </c>
      <c r="B19112" s="68">
        <v>8.3333333333333329E-2</v>
      </c>
      <c r="C19112" t="s">
        <v>120</v>
      </c>
      <c r="D19112" s="107">
        <v>18.3</v>
      </c>
      <c r="E19112" s="107">
        <v>5358</v>
      </c>
    </row>
    <row r="19113" spans="1:5" x14ac:dyDescent="0.3">
      <c r="A19113" s="66">
        <v>42032</v>
      </c>
      <c r="B19113" s="68">
        <v>9.375E-2</v>
      </c>
      <c r="C19113" t="s">
        <v>120</v>
      </c>
      <c r="D19113" s="107">
        <v>18.309999999999999</v>
      </c>
      <c r="E19113" s="107">
        <v>5363</v>
      </c>
    </row>
    <row r="19114" spans="1:5" x14ac:dyDescent="0.3">
      <c r="A19114" s="66">
        <v>42032</v>
      </c>
      <c r="B19114" s="68">
        <v>0.10416666666666667</v>
      </c>
      <c r="C19114" t="s">
        <v>120</v>
      </c>
      <c r="D19114" s="107">
        <v>18.309999999999999</v>
      </c>
      <c r="E19114" s="107">
        <v>5337</v>
      </c>
    </row>
    <row r="19115" spans="1:5" x14ac:dyDescent="0.3">
      <c r="A19115" s="66">
        <v>42032</v>
      </c>
      <c r="B19115" s="68">
        <v>0.11458333333333333</v>
      </c>
      <c r="C19115" t="s">
        <v>120</v>
      </c>
      <c r="D19115" s="107">
        <v>18.350000000000001</v>
      </c>
      <c r="E19115" s="107">
        <v>5322</v>
      </c>
    </row>
    <row r="19116" spans="1:5" x14ac:dyDescent="0.3">
      <c r="A19116" s="66">
        <v>42032</v>
      </c>
      <c r="B19116" s="68">
        <v>0.125</v>
      </c>
      <c r="C19116" t="s">
        <v>120</v>
      </c>
      <c r="D19116" s="107">
        <v>18.38</v>
      </c>
      <c r="E19116" s="107">
        <v>5350</v>
      </c>
    </row>
    <row r="19117" spans="1:5" x14ac:dyDescent="0.3">
      <c r="A19117" s="66">
        <v>42032</v>
      </c>
      <c r="B19117" s="68">
        <v>0.13541666666666666</v>
      </c>
      <c r="C19117" t="s">
        <v>120</v>
      </c>
      <c r="D19117" s="107">
        <v>18.41</v>
      </c>
      <c r="E19117" s="107">
        <v>5370</v>
      </c>
    </row>
    <row r="19118" spans="1:5" x14ac:dyDescent="0.3">
      <c r="A19118" s="66">
        <v>42032</v>
      </c>
      <c r="B19118" s="68">
        <v>0.14583333333333334</v>
      </c>
      <c r="C19118" t="s">
        <v>120</v>
      </c>
      <c r="D19118" s="107">
        <v>18.45</v>
      </c>
      <c r="E19118" s="107">
        <v>5454</v>
      </c>
    </row>
    <row r="19119" spans="1:5" x14ac:dyDescent="0.3">
      <c r="A19119" s="66">
        <v>42032</v>
      </c>
      <c r="B19119" s="68">
        <v>0.15625</v>
      </c>
      <c r="C19119" t="s">
        <v>120</v>
      </c>
      <c r="D19119" s="107">
        <v>18.489999999999998</v>
      </c>
      <c r="E19119" s="107">
        <v>5497</v>
      </c>
    </row>
    <row r="19120" spans="1:5" x14ac:dyDescent="0.3">
      <c r="A19120" s="66">
        <v>42032</v>
      </c>
      <c r="B19120" s="68">
        <v>0.16666666666666666</v>
      </c>
      <c r="C19120" t="s">
        <v>120</v>
      </c>
      <c r="D19120" s="107">
        <v>18.53</v>
      </c>
      <c r="E19120" s="107">
        <v>5594</v>
      </c>
    </row>
    <row r="19121" spans="1:5" x14ac:dyDescent="0.3">
      <c r="A19121" s="66">
        <v>42032</v>
      </c>
      <c r="B19121" s="68">
        <v>0.17708333333333334</v>
      </c>
      <c r="C19121" t="s">
        <v>120</v>
      </c>
      <c r="D19121" s="107">
        <v>18.53</v>
      </c>
      <c r="E19121" s="107">
        <v>5611</v>
      </c>
    </row>
    <row r="19122" spans="1:5" x14ac:dyDescent="0.3">
      <c r="A19122" s="66">
        <v>42032</v>
      </c>
      <c r="B19122" s="68">
        <v>0.1875</v>
      </c>
      <c r="C19122" t="s">
        <v>120</v>
      </c>
      <c r="D19122" s="107">
        <v>18.489999999999998</v>
      </c>
      <c r="E19122" s="107">
        <v>5582</v>
      </c>
    </row>
    <row r="19123" spans="1:5" x14ac:dyDescent="0.3">
      <c r="A19123" s="66">
        <v>42032</v>
      </c>
      <c r="B19123" s="68">
        <v>0.19791666666666666</v>
      </c>
      <c r="C19123" t="s">
        <v>120</v>
      </c>
      <c r="D19123" s="107">
        <v>18.440000000000001</v>
      </c>
      <c r="E19123" s="107">
        <v>5540</v>
      </c>
    </row>
    <row r="19124" spans="1:5" x14ac:dyDescent="0.3">
      <c r="A19124" s="66">
        <v>42032</v>
      </c>
      <c r="B19124" s="68">
        <v>0.20833333333333334</v>
      </c>
      <c r="C19124" t="s">
        <v>120</v>
      </c>
      <c r="D19124" s="107">
        <v>18.39</v>
      </c>
      <c r="E19124" s="107">
        <v>5533</v>
      </c>
    </row>
    <row r="19125" spans="1:5" x14ac:dyDescent="0.3">
      <c r="A19125" s="66">
        <v>42032</v>
      </c>
      <c r="B19125" s="68">
        <v>0.21875</v>
      </c>
      <c r="C19125" t="s">
        <v>120</v>
      </c>
      <c r="D19125" s="107">
        <v>18.37</v>
      </c>
      <c r="E19125" s="107">
        <v>5540</v>
      </c>
    </row>
    <row r="19126" spans="1:5" x14ac:dyDescent="0.3">
      <c r="A19126" s="66">
        <v>42032</v>
      </c>
      <c r="B19126" s="68">
        <v>0.22916666666666666</v>
      </c>
      <c r="C19126" t="s">
        <v>120</v>
      </c>
      <c r="D19126" s="107">
        <v>18.37</v>
      </c>
      <c r="E19126" s="107">
        <v>5673</v>
      </c>
    </row>
    <row r="19127" spans="1:5" x14ac:dyDescent="0.3">
      <c r="A19127" s="66">
        <v>42032</v>
      </c>
      <c r="B19127" s="68">
        <v>0.23958333333333334</v>
      </c>
      <c r="C19127" t="s">
        <v>120</v>
      </c>
      <c r="D19127" s="107">
        <v>18.36</v>
      </c>
      <c r="E19127" s="107">
        <v>5717</v>
      </c>
    </row>
    <row r="19128" spans="1:5" x14ac:dyDescent="0.3">
      <c r="A19128" s="66">
        <v>42032</v>
      </c>
      <c r="B19128" s="68">
        <v>0.25</v>
      </c>
      <c r="C19128" t="s">
        <v>120</v>
      </c>
      <c r="D19128" s="107">
        <v>18.36</v>
      </c>
      <c r="E19128" s="107">
        <v>5796</v>
      </c>
    </row>
    <row r="19129" spans="1:5" x14ac:dyDescent="0.3">
      <c r="A19129" s="66">
        <v>42032</v>
      </c>
      <c r="B19129" s="68">
        <v>0.26041666666666669</v>
      </c>
      <c r="C19129" t="s">
        <v>120</v>
      </c>
      <c r="D19129" s="107">
        <v>18.3</v>
      </c>
      <c r="E19129" s="107">
        <v>5695</v>
      </c>
    </row>
    <row r="19130" spans="1:5" x14ac:dyDescent="0.3">
      <c r="A19130" s="66">
        <v>42032</v>
      </c>
      <c r="B19130" s="68">
        <v>0.27083333333333331</v>
      </c>
      <c r="C19130" t="s">
        <v>120</v>
      </c>
      <c r="D19130" s="107">
        <v>18.25</v>
      </c>
      <c r="E19130" s="107">
        <v>5635</v>
      </c>
    </row>
    <row r="19131" spans="1:5" x14ac:dyDescent="0.3">
      <c r="A19131" s="66">
        <v>42032</v>
      </c>
      <c r="B19131" s="68">
        <v>0.28125</v>
      </c>
      <c r="C19131" t="s">
        <v>120</v>
      </c>
      <c r="D19131" s="107">
        <v>18.239999999999998</v>
      </c>
      <c r="E19131" s="107">
        <v>5785</v>
      </c>
    </row>
    <row r="19132" spans="1:5" x14ac:dyDescent="0.3">
      <c r="A19132" s="66">
        <v>42032</v>
      </c>
      <c r="B19132" s="68">
        <v>0.29166666666666669</v>
      </c>
      <c r="C19132" t="s">
        <v>120</v>
      </c>
      <c r="D19132" s="107">
        <v>18.18</v>
      </c>
      <c r="E19132" s="107">
        <v>5714</v>
      </c>
    </row>
    <row r="19133" spans="1:5" x14ac:dyDescent="0.3">
      <c r="A19133" s="66">
        <v>42032</v>
      </c>
      <c r="B19133" s="68">
        <v>0.30208333333333331</v>
      </c>
      <c r="C19133" t="s">
        <v>120</v>
      </c>
      <c r="D19133" s="107">
        <v>18.149999999999999</v>
      </c>
      <c r="E19133" s="107">
        <v>5591</v>
      </c>
    </row>
    <row r="19134" spans="1:5" x14ac:dyDescent="0.3">
      <c r="A19134" s="66">
        <v>42032</v>
      </c>
      <c r="B19134" s="68">
        <v>0.3125</v>
      </c>
      <c r="C19134" t="s">
        <v>120</v>
      </c>
      <c r="D19134" s="107">
        <v>18.12</v>
      </c>
      <c r="E19134" s="107">
        <v>5478</v>
      </c>
    </row>
    <row r="19135" spans="1:5" x14ac:dyDescent="0.3">
      <c r="A19135" s="66">
        <v>42032</v>
      </c>
      <c r="B19135" s="68">
        <v>0.32291666666666669</v>
      </c>
      <c r="C19135" t="s">
        <v>120</v>
      </c>
      <c r="D19135" s="107">
        <v>18.09</v>
      </c>
      <c r="E19135" s="107">
        <v>5430</v>
      </c>
    </row>
    <row r="19136" spans="1:5" x14ac:dyDescent="0.3">
      <c r="A19136" s="66">
        <v>42032</v>
      </c>
      <c r="B19136" s="68">
        <v>0.33333333333333331</v>
      </c>
      <c r="C19136" t="s">
        <v>120</v>
      </c>
      <c r="D19136" s="107">
        <v>18.09</v>
      </c>
      <c r="E19136" s="107">
        <v>5614</v>
      </c>
    </row>
    <row r="19137" spans="1:5" x14ac:dyDescent="0.3">
      <c r="A19137" s="66">
        <v>42032</v>
      </c>
      <c r="B19137" s="68">
        <v>0.34375</v>
      </c>
      <c r="C19137" t="s">
        <v>120</v>
      </c>
      <c r="D19137" s="107">
        <v>17.989999999999998</v>
      </c>
      <c r="E19137" s="107">
        <v>5569</v>
      </c>
    </row>
    <row r="19138" spans="1:5" x14ac:dyDescent="0.3">
      <c r="A19138" s="66">
        <v>42032</v>
      </c>
      <c r="B19138" s="68">
        <v>0.35416666666666669</v>
      </c>
      <c r="C19138" t="s">
        <v>120</v>
      </c>
      <c r="D19138" s="107">
        <v>17.95</v>
      </c>
      <c r="E19138" s="107">
        <v>5584</v>
      </c>
    </row>
    <row r="19139" spans="1:5" x14ac:dyDescent="0.3">
      <c r="A19139" s="66">
        <v>42032</v>
      </c>
      <c r="B19139" s="68">
        <v>0.36458333333333331</v>
      </c>
      <c r="C19139" t="s">
        <v>120</v>
      </c>
      <c r="D19139" s="107">
        <v>17.899999999999999</v>
      </c>
      <c r="E19139" s="107">
        <v>5706</v>
      </c>
    </row>
    <row r="19140" spans="1:5" x14ac:dyDescent="0.3">
      <c r="A19140" s="66">
        <v>42032</v>
      </c>
      <c r="B19140" s="68">
        <v>0.375</v>
      </c>
      <c r="C19140" t="s">
        <v>120</v>
      </c>
      <c r="D19140" s="107">
        <v>17.8</v>
      </c>
      <c r="E19140" s="107">
        <v>5427</v>
      </c>
    </row>
    <row r="19141" spans="1:5" x14ac:dyDescent="0.3">
      <c r="A19141" s="66">
        <v>42032</v>
      </c>
      <c r="B19141" s="68">
        <v>0.38541666666666669</v>
      </c>
      <c r="C19141" t="s">
        <v>120</v>
      </c>
      <c r="D19141" s="107">
        <v>17.809999999999999</v>
      </c>
      <c r="E19141" s="107">
        <v>5583</v>
      </c>
    </row>
    <row r="19142" spans="1:5" x14ac:dyDescent="0.3">
      <c r="A19142" s="66">
        <v>42032</v>
      </c>
      <c r="B19142" s="68">
        <v>0.39583333333333331</v>
      </c>
      <c r="C19142" t="s">
        <v>120</v>
      </c>
      <c r="D19142" s="107">
        <v>17.78</v>
      </c>
      <c r="E19142" s="107">
        <v>5337</v>
      </c>
    </row>
    <row r="19143" spans="1:5" x14ac:dyDescent="0.3">
      <c r="A19143" s="66">
        <v>42032</v>
      </c>
      <c r="B19143" s="68">
        <v>0.40625</v>
      </c>
      <c r="C19143" t="s">
        <v>120</v>
      </c>
      <c r="D19143" s="107">
        <v>17.78</v>
      </c>
      <c r="E19143" s="107">
        <v>5281</v>
      </c>
    </row>
    <row r="19144" spans="1:5" x14ac:dyDescent="0.3">
      <c r="A19144" s="66">
        <v>42032</v>
      </c>
      <c r="B19144" s="68">
        <v>0.41666666666666669</v>
      </c>
      <c r="C19144" t="s">
        <v>120</v>
      </c>
      <c r="D19144" s="107">
        <v>17.75</v>
      </c>
      <c r="E19144" s="107">
        <v>5271</v>
      </c>
    </row>
    <row r="19145" spans="1:5" x14ac:dyDescent="0.3">
      <c r="A19145" s="66">
        <v>42032</v>
      </c>
      <c r="B19145" s="68">
        <v>0.42708333333333331</v>
      </c>
      <c r="C19145" t="s">
        <v>120</v>
      </c>
      <c r="D19145" s="107">
        <v>17.68</v>
      </c>
      <c r="E19145" s="107">
        <v>5258</v>
      </c>
    </row>
    <row r="19146" spans="1:5" x14ac:dyDescent="0.3">
      <c r="A19146" s="66">
        <v>42032</v>
      </c>
      <c r="B19146" s="68">
        <v>0.4375</v>
      </c>
      <c r="C19146" t="s">
        <v>120</v>
      </c>
      <c r="D19146" s="107">
        <v>17.579999999999998</v>
      </c>
      <c r="E19146" s="107">
        <v>5278</v>
      </c>
    </row>
    <row r="19147" spans="1:5" x14ac:dyDescent="0.3">
      <c r="A19147" s="66">
        <v>42032</v>
      </c>
      <c r="B19147" s="68">
        <v>0.44791666666666669</v>
      </c>
      <c r="C19147" t="s">
        <v>120</v>
      </c>
      <c r="D19147" s="107">
        <v>17.41</v>
      </c>
      <c r="E19147" s="107">
        <v>5205</v>
      </c>
    </row>
    <row r="19148" spans="1:5" x14ac:dyDescent="0.3">
      <c r="A19148" s="66">
        <v>42032</v>
      </c>
      <c r="B19148" s="68">
        <v>0.45833333333333331</v>
      </c>
      <c r="C19148" t="s">
        <v>120</v>
      </c>
      <c r="D19148" s="107">
        <v>17.36</v>
      </c>
      <c r="E19148" s="107">
        <v>5113</v>
      </c>
    </row>
    <row r="19149" spans="1:5" x14ac:dyDescent="0.3">
      <c r="A19149" s="66">
        <v>42032</v>
      </c>
      <c r="B19149" s="68">
        <v>0.46875</v>
      </c>
      <c r="C19149" t="s">
        <v>120</v>
      </c>
      <c r="D19149" s="107">
        <v>17.46</v>
      </c>
      <c r="E19149" s="107">
        <v>5153</v>
      </c>
    </row>
    <row r="19150" spans="1:5" x14ac:dyDescent="0.3">
      <c r="A19150" s="66">
        <v>42032</v>
      </c>
      <c r="B19150" s="68">
        <v>0.47916666666666669</v>
      </c>
      <c r="C19150" t="s">
        <v>120</v>
      </c>
      <c r="D19150" s="107">
        <v>17.48</v>
      </c>
      <c r="E19150" s="107">
        <v>5110</v>
      </c>
    </row>
    <row r="19151" spans="1:5" x14ac:dyDescent="0.3">
      <c r="A19151" s="66">
        <v>42032</v>
      </c>
      <c r="B19151" s="68">
        <v>0.48958333333333331</v>
      </c>
      <c r="C19151" t="s">
        <v>120</v>
      </c>
      <c r="D19151" s="107">
        <v>17.52</v>
      </c>
      <c r="E19151" s="107">
        <v>5145</v>
      </c>
    </row>
    <row r="19152" spans="1:5" x14ac:dyDescent="0.3">
      <c r="A19152" s="66">
        <v>42033</v>
      </c>
      <c r="B19152" s="68">
        <v>0.5</v>
      </c>
      <c r="C19152" t="s">
        <v>119</v>
      </c>
      <c r="D19152" s="107">
        <v>17.559999999999999</v>
      </c>
      <c r="E19152" s="107">
        <v>5236</v>
      </c>
    </row>
    <row r="19153" spans="1:5" x14ac:dyDescent="0.3">
      <c r="A19153" s="66">
        <v>42033</v>
      </c>
      <c r="B19153" s="68">
        <v>0.51041666666666663</v>
      </c>
      <c r="C19153" t="s">
        <v>119</v>
      </c>
      <c r="D19153" s="107">
        <v>17.559999999999999</v>
      </c>
      <c r="E19153" s="107">
        <v>5269</v>
      </c>
    </row>
    <row r="19154" spans="1:5" x14ac:dyDescent="0.3">
      <c r="A19154" s="66">
        <v>42033</v>
      </c>
      <c r="B19154" s="68">
        <v>0.52083333333333337</v>
      </c>
      <c r="C19154" t="s">
        <v>119</v>
      </c>
      <c r="D19154" s="107">
        <v>17.45</v>
      </c>
      <c r="E19154" s="107">
        <v>5226</v>
      </c>
    </row>
    <row r="19155" spans="1:5" x14ac:dyDescent="0.3">
      <c r="A19155" s="66">
        <v>42033</v>
      </c>
      <c r="B19155" s="68">
        <v>0.53125</v>
      </c>
      <c r="C19155" t="s">
        <v>119</v>
      </c>
      <c r="D19155" s="107">
        <v>17.36</v>
      </c>
      <c r="E19155" s="107">
        <v>5143</v>
      </c>
    </row>
    <row r="19156" spans="1:5" x14ac:dyDescent="0.3">
      <c r="A19156" s="66">
        <v>42033</v>
      </c>
      <c r="B19156" s="68">
        <v>4.1666666666666664E-2</v>
      </c>
      <c r="C19156" t="s">
        <v>119</v>
      </c>
      <c r="D19156" s="107">
        <v>17.239999999999998</v>
      </c>
      <c r="E19156" s="107">
        <v>5105</v>
      </c>
    </row>
    <row r="19157" spans="1:5" x14ac:dyDescent="0.3">
      <c r="A19157" s="66">
        <v>42033</v>
      </c>
      <c r="B19157" s="68">
        <v>5.2083333333333336E-2</v>
      </c>
      <c r="C19157" t="s">
        <v>119</v>
      </c>
      <c r="D19157" s="107">
        <v>17.170000000000002</v>
      </c>
      <c r="E19157" s="107">
        <v>5113</v>
      </c>
    </row>
    <row r="19158" spans="1:5" x14ac:dyDescent="0.3">
      <c r="A19158" s="66">
        <v>42033</v>
      </c>
      <c r="B19158" s="68">
        <v>6.25E-2</v>
      </c>
      <c r="C19158" t="s">
        <v>119</v>
      </c>
      <c r="D19158" s="107">
        <v>17.09</v>
      </c>
      <c r="E19158" s="107">
        <v>5074</v>
      </c>
    </row>
    <row r="19159" spans="1:5" x14ac:dyDescent="0.3">
      <c r="A19159" s="66">
        <v>42033</v>
      </c>
      <c r="B19159" s="68">
        <v>7.2916666666666671E-2</v>
      </c>
      <c r="C19159" t="s">
        <v>119</v>
      </c>
      <c r="D19159" s="107">
        <v>17.079999999999998</v>
      </c>
      <c r="E19159" s="107">
        <v>5085</v>
      </c>
    </row>
    <row r="19160" spans="1:5" x14ac:dyDescent="0.3">
      <c r="A19160" s="66">
        <v>42033</v>
      </c>
      <c r="B19160" s="68">
        <v>8.3333333333333329E-2</v>
      </c>
      <c r="C19160" t="s">
        <v>119</v>
      </c>
      <c r="D19160" s="107">
        <v>17.04</v>
      </c>
      <c r="E19160" s="107">
        <v>5104</v>
      </c>
    </row>
    <row r="19161" spans="1:5" x14ac:dyDescent="0.3">
      <c r="A19161" s="66">
        <v>42033</v>
      </c>
      <c r="B19161" s="68">
        <v>9.375E-2</v>
      </c>
      <c r="C19161" t="s">
        <v>119</v>
      </c>
      <c r="D19161" s="107">
        <v>17</v>
      </c>
      <c r="E19161" s="107">
        <v>5132</v>
      </c>
    </row>
    <row r="19162" spans="1:5" x14ac:dyDescent="0.3">
      <c r="A19162" s="66">
        <v>42033</v>
      </c>
      <c r="B19162" s="68">
        <v>0.10416666666666667</v>
      </c>
      <c r="C19162" t="s">
        <v>119</v>
      </c>
      <c r="D19162" s="107">
        <v>16.97</v>
      </c>
      <c r="E19162" s="107">
        <v>5151</v>
      </c>
    </row>
    <row r="19163" spans="1:5" x14ac:dyDescent="0.3">
      <c r="A19163" s="66">
        <v>42033</v>
      </c>
      <c r="B19163" s="68">
        <v>0.11458333333333333</v>
      </c>
      <c r="C19163" t="s">
        <v>119</v>
      </c>
      <c r="D19163" s="107">
        <v>16.86</v>
      </c>
      <c r="E19163" s="107">
        <v>5128</v>
      </c>
    </row>
    <row r="19164" spans="1:5" x14ac:dyDescent="0.3">
      <c r="A19164" s="66">
        <v>42033</v>
      </c>
      <c r="B19164" s="68">
        <v>0.125</v>
      </c>
      <c r="C19164" t="s">
        <v>119</v>
      </c>
      <c r="D19164" s="107">
        <v>16.850000000000001</v>
      </c>
      <c r="E19164" s="107">
        <v>5120</v>
      </c>
    </row>
    <row r="19165" spans="1:5" x14ac:dyDescent="0.3">
      <c r="A19165" s="66">
        <v>42033</v>
      </c>
      <c r="B19165" s="68">
        <v>0.13541666666666666</v>
      </c>
      <c r="C19165" t="s">
        <v>119</v>
      </c>
      <c r="D19165" s="107">
        <v>16.8</v>
      </c>
      <c r="E19165" s="107">
        <v>5140</v>
      </c>
    </row>
    <row r="19166" spans="1:5" x14ac:dyDescent="0.3">
      <c r="A19166" s="66">
        <v>42033</v>
      </c>
      <c r="B19166" s="68">
        <v>0.14583333333333334</v>
      </c>
      <c r="C19166" t="s">
        <v>119</v>
      </c>
      <c r="D19166" s="107">
        <v>16.75</v>
      </c>
      <c r="E19166" s="107">
        <v>5116</v>
      </c>
    </row>
    <row r="19167" spans="1:5" x14ac:dyDescent="0.3">
      <c r="A19167" s="66">
        <v>42033</v>
      </c>
      <c r="B19167" s="68">
        <v>0.15625</v>
      </c>
      <c r="C19167" t="s">
        <v>119</v>
      </c>
      <c r="D19167" s="107">
        <v>16.64</v>
      </c>
      <c r="E19167" s="107">
        <v>5117</v>
      </c>
    </row>
    <row r="19168" spans="1:5" x14ac:dyDescent="0.3">
      <c r="A19168" s="66">
        <v>42033</v>
      </c>
      <c r="B19168" s="68">
        <v>0.16666666666666666</v>
      </c>
      <c r="C19168" t="s">
        <v>119</v>
      </c>
      <c r="D19168" s="107">
        <v>16.600000000000001</v>
      </c>
      <c r="E19168" s="107">
        <v>5121</v>
      </c>
    </row>
    <row r="19169" spans="1:5" x14ac:dyDescent="0.3">
      <c r="A19169" s="66">
        <v>42033</v>
      </c>
      <c r="B19169" s="68">
        <v>0.17708333333333334</v>
      </c>
      <c r="C19169" t="s">
        <v>119</v>
      </c>
      <c r="D19169" s="107">
        <v>16.600000000000001</v>
      </c>
      <c r="E19169" s="107">
        <v>5151</v>
      </c>
    </row>
    <row r="19170" spans="1:5" x14ac:dyDescent="0.3">
      <c r="A19170" s="66">
        <v>42033</v>
      </c>
      <c r="B19170" s="68">
        <v>0.1875</v>
      </c>
      <c r="C19170" t="s">
        <v>119</v>
      </c>
      <c r="D19170" s="107">
        <v>16.59</v>
      </c>
      <c r="E19170" s="107">
        <v>5197</v>
      </c>
    </row>
    <row r="19171" spans="1:5" x14ac:dyDescent="0.3">
      <c r="A19171" s="66">
        <v>42033</v>
      </c>
      <c r="B19171" s="68">
        <v>0.19791666666666666</v>
      </c>
      <c r="C19171" t="s">
        <v>119</v>
      </c>
      <c r="D19171" s="107">
        <v>16.55</v>
      </c>
      <c r="E19171" s="107">
        <v>5245</v>
      </c>
    </row>
    <row r="19172" spans="1:5" x14ac:dyDescent="0.3">
      <c r="A19172" s="66">
        <v>42033</v>
      </c>
      <c r="B19172" s="68">
        <v>0.20833333333333334</v>
      </c>
      <c r="C19172" t="s">
        <v>119</v>
      </c>
      <c r="D19172" s="107">
        <v>16.48</v>
      </c>
      <c r="E19172" s="107">
        <v>5203</v>
      </c>
    </row>
    <row r="19173" spans="1:5" x14ac:dyDescent="0.3">
      <c r="A19173" s="66">
        <v>42033</v>
      </c>
      <c r="B19173" s="68">
        <v>0.21875</v>
      </c>
      <c r="C19173" t="s">
        <v>119</v>
      </c>
      <c r="D19173" s="107">
        <v>16.399999999999999</v>
      </c>
      <c r="E19173" s="107">
        <v>5120</v>
      </c>
    </row>
    <row r="19174" spans="1:5" x14ac:dyDescent="0.3">
      <c r="A19174" s="66">
        <v>42033</v>
      </c>
      <c r="B19174" s="68">
        <v>0.22916666666666666</v>
      </c>
      <c r="C19174" t="s">
        <v>119</v>
      </c>
      <c r="D19174" s="107">
        <v>16.350000000000001</v>
      </c>
      <c r="E19174" s="107">
        <v>5112</v>
      </c>
    </row>
    <row r="19175" spans="1:5" x14ac:dyDescent="0.3">
      <c r="A19175" s="66">
        <v>42033</v>
      </c>
      <c r="B19175" s="68">
        <v>0.23958333333333334</v>
      </c>
      <c r="C19175" t="s">
        <v>119</v>
      </c>
      <c r="D19175" s="107">
        <v>16.29</v>
      </c>
      <c r="E19175" s="107">
        <v>5071</v>
      </c>
    </row>
    <row r="19176" spans="1:5" x14ac:dyDescent="0.3">
      <c r="A19176" s="66">
        <v>42033</v>
      </c>
      <c r="B19176" s="68">
        <v>0.25</v>
      </c>
      <c r="C19176" t="s">
        <v>119</v>
      </c>
      <c r="D19176" s="107">
        <v>16.25</v>
      </c>
      <c r="E19176" s="107">
        <v>5018</v>
      </c>
    </row>
    <row r="19177" spans="1:5" x14ac:dyDescent="0.3">
      <c r="A19177" s="66">
        <v>42033</v>
      </c>
      <c r="B19177" s="68">
        <v>0.26041666666666669</v>
      </c>
      <c r="C19177" t="s">
        <v>119</v>
      </c>
      <c r="D19177" s="107">
        <v>16.14</v>
      </c>
      <c r="E19177" s="107">
        <v>4973</v>
      </c>
    </row>
    <row r="19178" spans="1:5" x14ac:dyDescent="0.3">
      <c r="A19178" s="66">
        <v>42033</v>
      </c>
      <c r="B19178" s="68">
        <v>0.27083333333333331</v>
      </c>
      <c r="C19178" t="s">
        <v>119</v>
      </c>
      <c r="D19178" s="107">
        <v>16.149999999999999</v>
      </c>
      <c r="E19178" s="107">
        <v>4863</v>
      </c>
    </row>
    <row r="19179" spans="1:5" x14ac:dyDescent="0.3">
      <c r="A19179" s="66">
        <v>42033</v>
      </c>
      <c r="B19179" s="68">
        <v>0.28125</v>
      </c>
      <c r="C19179" t="s">
        <v>119</v>
      </c>
      <c r="D19179" s="107">
        <v>16.100000000000001</v>
      </c>
      <c r="E19179" s="107">
        <v>4788</v>
      </c>
    </row>
    <row r="19180" spans="1:5" x14ac:dyDescent="0.3">
      <c r="A19180" s="66">
        <v>42033</v>
      </c>
      <c r="B19180" s="68">
        <v>0.29166666666666669</v>
      </c>
      <c r="C19180" t="s">
        <v>119</v>
      </c>
      <c r="D19180" s="107">
        <v>16.07</v>
      </c>
      <c r="E19180" s="107">
        <v>4770</v>
      </c>
    </row>
    <row r="19181" spans="1:5" x14ac:dyDescent="0.3">
      <c r="A19181" s="66">
        <v>42033</v>
      </c>
      <c r="B19181" s="68">
        <v>0.30208333333333331</v>
      </c>
      <c r="C19181" t="s">
        <v>119</v>
      </c>
      <c r="D19181" s="107">
        <v>16.04</v>
      </c>
      <c r="E19181" s="107">
        <v>4741</v>
      </c>
    </row>
    <row r="19182" spans="1:5" x14ac:dyDescent="0.3">
      <c r="A19182" s="66">
        <v>42033</v>
      </c>
      <c r="B19182" s="68">
        <v>0.3125</v>
      </c>
      <c r="C19182" t="s">
        <v>119</v>
      </c>
      <c r="D19182" s="107">
        <v>15.98</v>
      </c>
      <c r="E19182" s="107">
        <v>4723</v>
      </c>
    </row>
    <row r="19183" spans="1:5" x14ac:dyDescent="0.3">
      <c r="A19183" s="66">
        <v>42033</v>
      </c>
      <c r="B19183" s="68">
        <v>0.32291666666666669</v>
      </c>
      <c r="C19183" t="s">
        <v>119</v>
      </c>
      <c r="D19183" s="107">
        <v>15.95</v>
      </c>
      <c r="E19183" s="107">
        <v>4729</v>
      </c>
    </row>
    <row r="19184" spans="1:5" x14ac:dyDescent="0.3">
      <c r="A19184" s="66">
        <v>42033</v>
      </c>
      <c r="B19184" s="68">
        <v>0.33333333333333331</v>
      </c>
      <c r="C19184" t="s">
        <v>119</v>
      </c>
      <c r="D19184" s="107">
        <v>15.94</v>
      </c>
      <c r="E19184" s="107">
        <v>4732</v>
      </c>
    </row>
    <row r="19185" spans="1:5" x14ac:dyDescent="0.3">
      <c r="A19185" s="66">
        <v>42033</v>
      </c>
      <c r="B19185" s="68">
        <v>0.34375</v>
      </c>
      <c r="C19185" t="s">
        <v>119</v>
      </c>
      <c r="D19185" s="107">
        <v>15.86</v>
      </c>
      <c r="E19185" s="107">
        <v>4730</v>
      </c>
    </row>
    <row r="19186" spans="1:5" x14ac:dyDescent="0.3">
      <c r="A19186" s="66">
        <v>42033</v>
      </c>
      <c r="B19186" s="68">
        <v>0.35416666666666669</v>
      </c>
      <c r="C19186" t="s">
        <v>119</v>
      </c>
      <c r="D19186" s="107">
        <v>15.84</v>
      </c>
      <c r="E19186" s="107">
        <v>4712</v>
      </c>
    </row>
    <row r="19187" spans="1:5" x14ac:dyDescent="0.3">
      <c r="A19187" s="66">
        <v>42033</v>
      </c>
      <c r="B19187" s="68">
        <v>0.36458333333333331</v>
      </c>
      <c r="C19187" t="s">
        <v>119</v>
      </c>
      <c r="D19187" s="107">
        <v>15.8</v>
      </c>
      <c r="E19187" s="107">
        <v>4679</v>
      </c>
    </row>
    <row r="19188" spans="1:5" x14ac:dyDescent="0.3">
      <c r="A19188" s="66">
        <v>42033</v>
      </c>
      <c r="B19188" s="68">
        <v>0.375</v>
      </c>
      <c r="C19188" t="s">
        <v>119</v>
      </c>
      <c r="D19188" s="107">
        <v>15.7</v>
      </c>
      <c r="E19188" s="107">
        <v>4679</v>
      </c>
    </row>
    <row r="19189" spans="1:5" x14ac:dyDescent="0.3">
      <c r="A19189" s="66">
        <v>42033</v>
      </c>
      <c r="B19189" s="68">
        <v>0.38541666666666669</v>
      </c>
      <c r="C19189" t="s">
        <v>119</v>
      </c>
      <c r="D19189" s="107">
        <v>15.65</v>
      </c>
      <c r="E19189" s="107">
        <v>4673</v>
      </c>
    </row>
    <row r="19190" spans="1:5" x14ac:dyDescent="0.3">
      <c r="A19190" s="66">
        <v>42033</v>
      </c>
      <c r="B19190" s="68">
        <v>0.39583333333333331</v>
      </c>
      <c r="C19190" t="s">
        <v>119</v>
      </c>
      <c r="D19190" s="107">
        <v>15.69</v>
      </c>
      <c r="E19190" s="107">
        <v>4796</v>
      </c>
    </row>
    <row r="19191" spans="1:5" x14ac:dyDescent="0.3">
      <c r="A19191" s="66">
        <v>42033</v>
      </c>
      <c r="B19191" s="68">
        <v>0.40625</v>
      </c>
      <c r="C19191" t="s">
        <v>119</v>
      </c>
      <c r="D19191" s="107">
        <v>15.62</v>
      </c>
      <c r="E19191" s="107">
        <v>4755</v>
      </c>
    </row>
    <row r="19192" spans="1:5" x14ac:dyDescent="0.3">
      <c r="A19192" s="66">
        <v>42033</v>
      </c>
      <c r="B19192" s="68">
        <v>0.41666666666666669</v>
      </c>
      <c r="C19192" t="s">
        <v>119</v>
      </c>
      <c r="D19192" s="107">
        <v>15.65</v>
      </c>
      <c r="E19192" s="107">
        <v>4855</v>
      </c>
    </row>
    <row r="19193" spans="1:5" x14ac:dyDescent="0.3">
      <c r="A19193" s="66">
        <v>42033</v>
      </c>
      <c r="B19193" s="68">
        <v>0.42708333333333331</v>
      </c>
      <c r="C19193" t="s">
        <v>119</v>
      </c>
      <c r="D19193" s="107">
        <v>15.7</v>
      </c>
      <c r="E19193" s="107">
        <v>4861</v>
      </c>
    </row>
    <row r="19194" spans="1:5" x14ac:dyDescent="0.3">
      <c r="A19194" s="66">
        <v>42033</v>
      </c>
      <c r="B19194" s="68">
        <v>0.4375</v>
      </c>
      <c r="C19194" t="s">
        <v>119</v>
      </c>
      <c r="D19194" s="107">
        <v>15.84</v>
      </c>
      <c r="E19194" s="107">
        <v>4946</v>
      </c>
    </row>
    <row r="19195" spans="1:5" x14ac:dyDescent="0.3">
      <c r="A19195" s="66">
        <v>42033</v>
      </c>
      <c r="B19195" s="68">
        <v>0.44791666666666669</v>
      </c>
      <c r="C19195" t="s">
        <v>119</v>
      </c>
      <c r="D19195" s="107">
        <v>15.96</v>
      </c>
      <c r="E19195" s="107">
        <v>4968</v>
      </c>
    </row>
    <row r="19196" spans="1:5" x14ac:dyDescent="0.3">
      <c r="A19196" s="66">
        <v>42033</v>
      </c>
      <c r="B19196" s="68">
        <v>0.45833333333333331</v>
      </c>
      <c r="C19196" t="s">
        <v>119</v>
      </c>
      <c r="D19196" s="107">
        <v>16.149999999999999</v>
      </c>
      <c r="E19196" s="107">
        <v>123</v>
      </c>
    </row>
    <row r="19197" spans="1:5" x14ac:dyDescent="0.3">
      <c r="A19197" s="66">
        <v>42033</v>
      </c>
      <c r="B19197" s="68">
        <v>0.46875</v>
      </c>
      <c r="C19197" t="s">
        <v>119</v>
      </c>
      <c r="D19197" s="107">
        <v>16.47</v>
      </c>
      <c r="E19197" s="107">
        <v>5390</v>
      </c>
    </row>
    <row r="19198" spans="1:5" x14ac:dyDescent="0.3">
      <c r="A19198" s="66">
        <v>42033</v>
      </c>
      <c r="B19198" s="68">
        <v>0.47916666666666669</v>
      </c>
      <c r="C19198" t="s">
        <v>119</v>
      </c>
      <c r="D19198" s="107">
        <v>16.71</v>
      </c>
      <c r="E19198" s="107">
        <v>5648</v>
      </c>
    </row>
    <row r="19199" spans="1:5" x14ac:dyDescent="0.3">
      <c r="A19199" s="66">
        <v>42033</v>
      </c>
      <c r="B19199" s="68">
        <v>0.48958333333333331</v>
      </c>
      <c r="C19199" t="s">
        <v>119</v>
      </c>
      <c r="D19199" s="107">
        <v>16.59</v>
      </c>
      <c r="E19199" s="107">
        <v>5218</v>
      </c>
    </row>
    <row r="19200" spans="1:5" x14ac:dyDescent="0.3">
      <c r="A19200" s="66">
        <v>42033</v>
      </c>
      <c r="B19200" s="68">
        <v>0.5</v>
      </c>
      <c r="C19200" t="s">
        <v>120</v>
      </c>
      <c r="D19200" s="107">
        <v>16.649999999999999</v>
      </c>
      <c r="E19200" s="107">
        <v>5521</v>
      </c>
    </row>
    <row r="19201" spans="1:5" x14ac:dyDescent="0.3">
      <c r="A19201" s="66">
        <v>42033</v>
      </c>
      <c r="B19201" s="68">
        <v>0.51041666666666663</v>
      </c>
      <c r="C19201" t="s">
        <v>120</v>
      </c>
      <c r="D19201" s="107">
        <v>16.84</v>
      </c>
      <c r="E19201" s="107">
        <v>5655</v>
      </c>
    </row>
    <row r="19202" spans="1:5" x14ac:dyDescent="0.3">
      <c r="A19202" s="66">
        <v>42033</v>
      </c>
      <c r="B19202" s="68">
        <v>0.52083333333333337</v>
      </c>
      <c r="C19202" t="s">
        <v>120</v>
      </c>
      <c r="D19202" s="107">
        <v>16.88</v>
      </c>
      <c r="E19202" s="107">
        <v>5621</v>
      </c>
    </row>
    <row r="19203" spans="1:5" x14ac:dyDescent="0.3">
      <c r="A19203" s="66">
        <v>42033</v>
      </c>
      <c r="B19203" s="68">
        <v>0.53125</v>
      </c>
      <c r="C19203" t="s">
        <v>120</v>
      </c>
      <c r="D19203" s="107">
        <v>16.920000000000002</v>
      </c>
      <c r="E19203" s="107">
        <v>5539</v>
      </c>
    </row>
    <row r="19204" spans="1:5" x14ac:dyDescent="0.3">
      <c r="A19204" s="66">
        <v>42033</v>
      </c>
      <c r="B19204" s="68">
        <v>4.1666666666666664E-2</v>
      </c>
      <c r="C19204" t="s">
        <v>120</v>
      </c>
      <c r="D19204" s="107">
        <v>17.079999999999998</v>
      </c>
      <c r="E19204" s="107">
        <v>5589</v>
      </c>
    </row>
    <row r="19205" spans="1:5" x14ac:dyDescent="0.3">
      <c r="A19205" s="66">
        <v>42033</v>
      </c>
      <c r="B19205" s="68">
        <v>5.2083333333333336E-2</v>
      </c>
      <c r="C19205" t="s">
        <v>120</v>
      </c>
      <c r="D19205" s="107">
        <v>17.21</v>
      </c>
      <c r="E19205" s="107">
        <v>5990</v>
      </c>
    </row>
    <row r="19206" spans="1:5" x14ac:dyDescent="0.3">
      <c r="A19206" s="66">
        <v>42033</v>
      </c>
      <c r="B19206" s="68">
        <v>6.25E-2</v>
      </c>
      <c r="C19206" t="s">
        <v>120</v>
      </c>
      <c r="D19206" s="107">
        <v>17.420000000000002</v>
      </c>
      <c r="E19206" s="107">
        <v>6085</v>
      </c>
    </row>
    <row r="19207" spans="1:5" x14ac:dyDescent="0.3">
      <c r="A19207" s="66">
        <v>42033</v>
      </c>
      <c r="B19207" s="68">
        <v>7.2916666666666671E-2</v>
      </c>
      <c r="C19207" t="s">
        <v>120</v>
      </c>
      <c r="D19207" s="107">
        <v>17.600000000000001</v>
      </c>
      <c r="E19207" s="107">
        <v>5640</v>
      </c>
    </row>
    <row r="19208" spans="1:5" x14ac:dyDescent="0.3">
      <c r="A19208" s="66">
        <v>42033</v>
      </c>
      <c r="B19208" s="68">
        <v>8.3333333333333329E-2</v>
      </c>
      <c r="C19208" t="s">
        <v>120</v>
      </c>
      <c r="D19208" s="107">
        <v>17.75</v>
      </c>
      <c r="E19208" s="107">
        <v>5651</v>
      </c>
    </row>
    <row r="19209" spans="1:5" x14ac:dyDescent="0.3">
      <c r="A19209" s="66">
        <v>42033</v>
      </c>
      <c r="B19209" s="68">
        <v>9.375E-2</v>
      </c>
      <c r="C19209" t="s">
        <v>120</v>
      </c>
      <c r="D19209" s="107">
        <v>17.97</v>
      </c>
      <c r="E19209" s="107">
        <v>5777</v>
      </c>
    </row>
    <row r="19210" spans="1:5" x14ac:dyDescent="0.3">
      <c r="A19210" s="66">
        <v>42033</v>
      </c>
      <c r="B19210" s="68">
        <v>0.10416666666666667</v>
      </c>
      <c r="C19210" t="s">
        <v>120</v>
      </c>
      <c r="D19210" s="107">
        <v>18.02</v>
      </c>
      <c r="E19210" s="107">
        <v>5977</v>
      </c>
    </row>
    <row r="19211" spans="1:5" x14ac:dyDescent="0.3">
      <c r="A19211" s="66">
        <v>42033</v>
      </c>
      <c r="B19211" s="68">
        <v>0.11458333333333333</v>
      </c>
      <c r="C19211" t="s">
        <v>120</v>
      </c>
      <c r="D19211" s="107">
        <v>18.13</v>
      </c>
      <c r="E19211" s="107">
        <v>5787</v>
      </c>
    </row>
    <row r="19212" spans="1:5" x14ac:dyDescent="0.3">
      <c r="A19212" s="66">
        <v>42033</v>
      </c>
      <c r="B19212" s="68">
        <v>0.125</v>
      </c>
      <c r="C19212" t="s">
        <v>120</v>
      </c>
      <c r="D19212" s="107">
        <v>18.190000000000001</v>
      </c>
      <c r="E19212" s="107">
        <v>5845</v>
      </c>
    </row>
    <row r="19213" spans="1:5" x14ac:dyDescent="0.3">
      <c r="A19213" s="66">
        <v>42033</v>
      </c>
      <c r="B19213" s="68">
        <v>0.13541666666666666</v>
      </c>
      <c r="C19213" t="s">
        <v>120</v>
      </c>
      <c r="D19213" s="107">
        <v>18.329999999999998</v>
      </c>
      <c r="E19213" s="107">
        <v>5548</v>
      </c>
    </row>
    <row r="19214" spans="1:5" x14ac:dyDescent="0.3">
      <c r="A19214" s="66">
        <v>42033</v>
      </c>
      <c r="B19214" s="68">
        <v>0.14583333333333334</v>
      </c>
      <c r="C19214" t="s">
        <v>120</v>
      </c>
      <c r="D19214" s="107">
        <v>18.32</v>
      </c>
      <c r="E19214" s="107">
        <v>5713</v>
      </c>
    </row>
    <row r="19215" spans="1:5" x14ac:dyDescent="0.3">
      <c r="A19215" s="66">
        <v>42033</v>
      </c>
      <c r="B19215" s="68">
        <v>0.15625</v>
      </c>
      <c r="C19215" t="s">
        <v>120</v>
      </c>
      <c r="D19215" s="107">
        <v>18.329999999999998</v>
      </c>
      <c r="E19215" s="107">
        <v>5657</v>
      </c>
    </row>
    <row r="19216" spans="1:5" x14ac:dyDescent="0.3">
      <c r="A19216" s="66">
        <v>42033</v>
      </c>
      <c r="B19216" s="68">
        <v>0.16666666666666666</v>
      </c>
      <c r="C19216" t="s">
        <v>120</v>
      </c>
      <c r="D19216" s="107">
        <v>18.41</v>
      </c>
      <c r="E19216" s="107">
        <v>5450</v>
      </c>
    </row>
    <row r="19217" spans="1:5" x14ac:dyDescent="0.3">
      <c r="A19217" s="66">
        <v>42033</v>
      </c>
      <c r="B19217" s="68">
        <v>0.17708333333333334</v>
      </c>
      <c r="C19217" t="s">
        <v>120</v>
      </c>
      <c r="D19217" s="107">
        <v>18.510000000000002</v>
      </c>
      <c r="E19217" s="107">
        <v>5513</v>
      </c>
    </row>
    <row r="19218" spans="1:5" x14ac:dyDescent="0.3">
      <c r="A19218" s="66">
        <v>42033</v>
      </c>
      <c r="B19218" s="68">
        <v>0.1875</v>
      </c>
      <c r="C19218" t="s">
        <v>120</v>
      </c>
      <c r="D19218" s="107">
        <v>18.5</v>
      </c>
      <c r="E19218" s="107">
        <v>5690</v>
      </c>
    </row>
    <row r="19219" spans="1:5" x14ac:dyDescent="0.3">
      <c r="A19219" s="66">
        <v>42033</v>
      </c>
      <c r="B19219" s="68">
        <v>0.19791666666666666</v>
      </c>
      <c r="C19219" t="s">
        <v>120</v>
      </c>
      <c r="D19219" s="107">
        <v>18.45</v>
      </c>
      <c r="E19219" s="107">
        <v>5928</v>
      </c>
    </row>
    <row r="19220" spans="1:5" x14ac:dyDescent="0.3">
      <c r="A19220" s="66">
        <v>42033</v>
      </c>
      <c r="B19220" s="68">
        <v>0.20833333333333334</v>
      </c>
      <c r="C19220" t="s">
        <v>120</v>
      </c>
      <c r="D19220" s="107">
        <v>18.489999999999998</v>
      </c>
      <c r="E19220" s="107">
        <v>5699</v>
      </c>
    </row>
    <row r="19221" spans="1:5" x14ac:dyDescent="0.3">
      <c r="A19221" s="66">
        <v>42033</v>
      </c>
      <c r="B19221" s="68">
        <v>0.21875</v>
      </c>
      <c r="C19221" t="s">
        <v>120</v>
      </c>
      <c r="D19221" s="107">
        <v>18.27</v>
      </c>
      <c r="E19221" s="107">
        <v>6442</v>
      </c>
    </row>
    <row r="19222" spans="1:5" x14ac:dyDescent="0.3">
      <c r="A19222" s="66">
        <v>42033</v>
      </c>
      <c r="B19222" s="68">
        <v>0.22916666666666666</v>
      </c>
      <c r="C19222" t="s">
        <v>120</v>
      </c>
      <c r="D19222" s="107">
        <v>18.100000000000001</v>
      </c>
      <c r="E19222" s="107">
        <v>6850</v>
      </c>
    </row>
    <row r="19223" spans="1:5" x14ac:dyDescent="0.3">
      <c r="A19223" s="66">
        <v>42033</v>
      </c>
      <c r="B19223" s="68">
        <v>0.23958333333333334</v>
      </c>
      <c r="C19223" t="s">
        <v>120</v>
      </c>
      <c r="D19223" s="107">
        <v>18.22</v>
      </c>
      <c r="E19223" s="107">
        <v>6219</v>
      </c>
    </row>
    <row r="19224" spans="1:5" x14ac:dyDescent="0.3">
      <c r="A19224" s="66">
        <v>42033</v>
      </c>
      <c r="B19224" s="68">
        <v>0.25</v>
      </c>
      <c r="C19224" t="s">
        <v>120</v>
      </c>
      <c r="D19224" s="107">
        <v>18.010000000000002</v>
      </c>
      <c r="E19224" s="107">
        <v>6966</v>
      </c>
    </row>
    <row r="19225" spans="1:5" x14ac:dyDescent="0.3">
      <c r="A19225" s="66">
        <v>42033</v>
      </c>
      <c r="B19225" s="68">
        <v>0.26041666666666669</v>
      </c>
      <c r="C19225" t="s">
        <v>120</v>
      </c>
      <c r="D19225" s="107">
        <v>17.84</v>
      </c>
      <c r="E19225" s="107">
        <v>7230</v>
      </c>
    </row>
    <row r="19226" spans="1:5" x14ac:dyDescent="0.3">
      <c r="A19226" s="66">
        <v>42033</v>
      </c>
      <c r="B19226" s="68">
        <v>0.27083333333333331</v>
      </c>
      <c r="C19226" t="s">
        <v>120</v>
      </c>
      <c r="D19226" s="107">
        <v>17.760000000000002</v>
      </c>
      <c r="E19226" s="107">
        <v>7434</v>
      </c>
    </row>
    <row r="19227" spans="1:5" x14ac:dyDescent="0.3">
      <c r="A19227" s="66">
        <v>42033</v>
      </c>
      <c r="B19227" s="68">
        <v>0.28125</v>
      </c>
      <c r="C19227" t="s">
        <v>120</v>
      </c>
      <c r="D19227" s="107">
        <v>17.670000000000002</v>
      </c>
      <c r="E19227" s="107">
        <v>7736</v>
      </c>
    </row>
    <row r="19228" spans="1:5" x14ac:dyDescent="0.3">
      <c r="A19228" s="66">
        <v>42033</v>
      </c>
      <c r="B19228" s="68">
        <v>0.29166666666666669</v>
      </c>
      <c r="C19228" t="s">
        <v>120</v>
      </c>
      <c r="D19228" s="107">
        <v>17.61</v>
      </c>
      <c r="E19228" s="107">
        <v>8010</v>
      </c>
    </row>
    <row r="19229" spans="1:5" x14ac:dyDescent="0.3">
      <c r="A19229" s="66">
        <v>42033</v>
      </c>
      <c r="B19229" s="68">
        <v>0.30208333333333331</v>
      </c>
      <c r="C19229" t="s">
        <v>120</v>
      </c>
      <c r="D19229" s="107">
        <v>17.61</v>
      </c>
      <c r="E19229" s="107">
        <v>8142</v>
      </c>
    </row>
    <row r="19230" spans="1:5" x14ac:dyDescent="0.3">
      <c r="A19230" s="66">
        <v>42033</v>
      </c>
      <c r="B19230" s="68">
        <v>0.3125</v>
      </c>
      <c r="C19230" t="s">
        <v>120</v>
      </c>
      <c r="D19230" s="107">
        <v>17.559999999999999</v>
      </c>
      <c r="E19230" s="107">
        <v>8542</v>
      </c>
    </row>
    <row r="19231" spans="1:5" x14ac:dyDescent="0.3">
      <c r="A19231" s="66">
        <v>42033</v>
      </c>
      <c r="B19231" s="68">
        <v>0.32291666666666669</v>
      </c>
      <c r="C19231" t="s">
        <v>120</v>
      </c>
      <c r="D19231" s="107">
        <v>17.559999999999999</v>
      </c>
      <c r="E19231" s="107">
        <v>8807</v>
      </c>
    </row>
    <row r="19232" spans="1:5" x14ac:dyDescent="0.3">
      <c r="A19232" s="66">
        <v>42033</v>
      </c>
      <c r="B19232" s="68">
        <v>0.33333333333333331</v>
      </c>
      <c r="C19232" t="s">
        <v>120</v>
      </c>
      <c r="D19232" s="107">
        <v>17.559999999999999</v>
      </c>
      <c r="E19232" s="107">
        <v>8899</v>
      </c>
    </row>
    <row r="19233" spans="1:5" x14ac:dyDescent="0.3">
      <c r="A19233" s="66">
        <v>42033</v>
      </c>
      <c r="B19233" s="68">
        <v>0.34375</v>
      </c>
      <c r="C19233" t="s">
        <v>120</v>
      </c>
      <c r="D19233" s="107">
        <v>17.78</v>
      </c>
      <c r="E19233" s="107">
        <v>6752</v>
      </c>
    </row>
    <row r="19234" spans="1:5" x14ac:dyDescent="0.3">
      <c r="A19234" s="66">
        <v>42033</v>
      </c>
      <c r="B19234" s="68">
        <v>0.35416666666666669</v>
      </c>
      <c r="C19234" t="s">
        <v>120</v>
      </c>
      <c r="D19234" s="107">
        <v>17.809999999999999</v>
      </c>
      <c r="E19234" s="107">
        <v>5664</v>
      </c>
    </row>
    <row r="19235" spans="1:5" x14ac:dyDescent="0.3">
      <c r="A19235" s="66">
        <v>42033</v>
      </c>
      <c r="B19235" s="68">
        <v>0.36458333333333331</v>
      </c>
      <c r="C19235" t="s">
        <v>120</v>
      </c>
      <c r="D19235" s="107">
        <v>17.57</v>
      </c>
      <c r="E19235" s="107">
        <v>8621</v>
      </c>
    </row>
    <row r="19236" spans="1:5" x14ac:dyDescent="0.3">
      <c r="A19236" s="66">
        <v>42033</v>
      </c>
      <c r="B19236" s="68">
        <v>0.375</v>
      </c>
      <c r="C19236" t="s">
        <v>120</v>
      </c>
      <c r="D19236" s="107">
        <v>17.55</v>
      </c>
      <c r="E19236" s="107">
        <v>9478</v>
      </c>
    </row>
    <row r="19237" spans="1:5" x14ac:dyDescent="0.3">
      <c r="A19237" s="66">
        <v>42033</v>
      </c>
      <c r="B19237" s="68">
        <v>0.38541666666666669</v>
      </c>
      <c r="C19237" t="s">
        <v>120</v>
      </c>
      <c r="D19237" s="107">
        <v>17.54</v>
      </c>
      <c r="E19237" s="107">
        <v>9451</v>
      </c>
    </row>
    <row r="19238" spans="1:5" x14ac:dyDescent="0.3">
      <c r="A19238" s="66">
        <v>42033</v>
      </c>
      <c r="B19238" s="68">
        <v>0.39583333333333331</v>
      </c>
      <c r="C19238" t="s">
        <v>120</v>
      </c>
      <c r="D19238" s="107">
        <v>17.55</v>
      </c>
      <c r="E19238" s="107">
        <v>9373</v>
      </c>
    </row>
    <row r="19239" spans="1:5" x14ac:dyDescent="0.3">
      <c r="A19239" s="66">
        <v>42033</v>
      </c>
      <c r="B19239" s="68">
        <v>0.40625</v>
      </c>
      <c r="C19239" t="s">
        <v>120</v>
      </c>
      <c r="D19239" s="107">
        <v>17.54</v>
      </c>
      <c r="E19239" s="107">
        <v>9486</v>
      </c>
    </row>
    <row r="19240" spans="1:5" x14ac:dyDescent="0.3">
      <c r="A19240" s="66">
        <v>42033</v>
      </c>
      <c r="B19240" s="68">
        <v>0.41666666666666669</v>
      </c>
      <c r="C19240" t="s">
        <v>120</v>
      </c>
      <c r="D19240" s="107">
        <v>17.54</v>
      </c>
      <c r="E19240" s="107">
        <v>9516</v>
      </c>
    </row>
    <row r="19241" spans="1:5" x14ac:dyDescent="0.3">
      <c r="A19241" s="66">
        <v>42033</v>
      </c>
      <c r="B19241" s="68">
        <v>0.42708333333333331</v>
      </c>
      <c r="C19241" t="s">
        <v>120</v>
      </c>
      <c r="D19241" s="107">
        <v>17.57</v>
      </c>
      <c r="E19241" s="107">
        <v>9783</v>
      </c>
    </row>
    <row r="19242" spans="1:5" x14ac:dyDescent="0.3">
      <c r="A19242" s="66">
        <v>42033</v>
      </c>
      <c r="B19242" s="68">
        <v>0.4375</v>
      </c>
      <c r="C19242" t="s">
        <v>120</v>
      </c>
      <c r="D19242" s="107">
        <v>17.600000000000001</v>
      </c>
      <c r="E19242" s="107">
        <v>10109</v>
      </c>
    </row>
    <row r="19243" spans="1:5" x14ac:dyDescent="0.3">
      <c r="A19243" s="66">
        <v>42033</v>
      </c>
      <c r="B19243" s="68">
        <v>0.44791666666666669</v>
      </c>
      <c r="C19243" t="s">
        <v>120</v>
      </c>
      <c r="D19243" s="107">
        <v>17.63</v>
      </c>
      <c r="E19243" s="107">
        <v>10268</v>
      </c>
    </row>
    <row r="19244" spans="1:5" x14ac:dyDescent="0.3">
      <c r="A19244" s="66">
        <v>42033</v>
      </c>
      <c r="B19244" s="68">
        <v>0.45833333333333331</v>
      </c>
      <c r="C19244" t="s">
        <v>120</v>
      </c>
      <c r="D19244" s="107">
        <v>17.670000000000002</v>
      </c>
      <c r="E19244" s="107">
        <v>10461</v>
      </c>
    </row>
    <row r="19245" spans="1:5" x14ac:dyDescent="0.3">
      <c r="A19245" s="66">
        <v>42033</v>
      </c>
      <c r="B19245" s="68">
        <v>0.46875</v>
      </c>
      <c r="C19245" t="s">
        <v>120</v>
      </c>
      <c r="D19245" s="107">
        <v>17.670000000000002</v>
      </c>
      <c r="E19245" s="107">
        <v>10563</v>
      </c>
    </row>
    <row r="19246" spans="1:5" x14ac:dyDescent="0.3">
      <c r="A19246" s="66">
        <v>42033</v>
      </c>
      <c r="B19246" s="68">
        <v>0.47916666666666669</v>
      </c>
      <c r="C19246" t="s">
        <v>120</v>
      </c>
      <c r="D19246" s="107">
        <v>17.7</v>
      </c>
      <c r="E19246" s="107">
        <v>10598</v>
      </c>
    </row>
    <row r="19247" spans="1:5" x14ac:dyDescent="0.3">
      <c r="A19247" s="66">
        <v>42033</v>
      </c>
      <c r="B19247" s="68">
        <v>0.48958333333333331</v>
      </c>
      <c r="C19247" t="s">
        <v>120</v>
      </c>
      <c r="D19247" s="107">
        <v>17.7</v>
      </c>
      <c r="E19247" s="107">
        <v>10575</v>
      </c>
    </row>
    <row r="19248" spans="1:5" x14ac:dyDescent="0.3">
      <c r="A19248" s="66">
        <v>42034</v>
      </c>
      <c r="B19248" s="68">
        <v>0.5</v>
      </c>
      <c r="C19248" t="s">
        <v>119</v>
      </c>
      <c r="D19248" s="107">
        <v>17.68</v>
      </c>
      <c r="E19248" s="107">
        <v>10538</v>
      </c>
    </row>
    <row r="19249" spans="1:5" x14ac:dyDescent="0.3">
      <c r="A19249" s="66">
        <v>42034</v>
      </c>
      <c r="B19249" s="68">
        <v>0.51041666666666663</v>
      </c>
      <c r="C19249" t="s">
        <v>119</v>
      </c>
      <c r="D19249" s="107">
        <v>17.649999999999999</v>
      </c>
      <c r="E19249" s="107">
        <v>10488</v>
      </c>
    </row>
    <row r="19250" spans="1:5" x14ac:dyDescent="0.3">
      <c r="A19250" s="66">
        <v>42034</v>
      </c>
      <c r="B19250" s="68">
        <v>0.52083333333333337</v>
      </c>
      <c r="C19250" t="s">
        <v>119</v>
      </c>
      <c r="D19250" s="107">
        <v>17.57</v>
      </c>
      <c r="E19250" s="107">
        <v>10402</v>
      </c>
    </row>
    <row r="19251" spans="1:5" x14ac:dyDescent="0.3">
      <c r="A19251" s="66">
        <v>42034</v>
      </c>
      <c r="B19251" s="68">
        <v>0.53125</v>
      </c>
      <c r="C19251" t="s">
        <v>119</v>
      </c>
      <c r="D19251" s="107">
        <v>17.45</v>
      </c>
      <c r="E19251" s="107">
        <v>9471</v>
      </c>
    </row>
    <row r="19252" spans="1:5" x14ac:dyDescent="0.3">
      <c r="A19252" s="66">
        <v>42034</v>
      </c>
      <c r="B19252" s="68">
        <v>4.1666666666666664E-2</v>
      </c>
      <c r="C19252" t="s">
        <v>119</v>
      </c>
      <c r="D19252" s="107">
        <v>17.190000000000001</v>
      </c>
      <c r="E19252" s="107">
        <v>8459</v>
      </c>
    </row>
    <row r="19253" spans="1:5" x14ac:dyDescent="0.3">
      <c r="A19253" s="66">
        <v>42034</v>
      </c>
      <c r="B19253" s="68">
        <v>5.2083333333333336E-2</v>
      </c>
      <c r="C19253" t="s">
        <v>119</v>
      </c>
      <c r="D19253" s="107">
        <v>17.100000000000001</v>
      </c>
      <c r="E19253" s="107">
        <v>8047</v>
      </c>
    </row>
    <row r="19254" spans="1:5" x14ac:dyDescent="0.3">
      <c r="A19254" s="66">
        <v>42034</v>
      </c>
      <c r="B19254" s="68">
        <v>6.25E-2</v>
      </c>
      <c r="C19254" t="s">
        <v>119</v>
      </c>
      <c r="D19254" s="107">
        <v>17.010000000000002</v>
      </c>
      <c r="E19254" s="107">
        <v>7827</v>
      </c>
    </row>
    <row r="19255" spans="1:5" x14ac:dyDescent="0.3">
      <c r="A19255" s="66">
        <v>42034</v>
      </c>
      <c r="B19255" s="68">
        <v>7.2916666666666671E-2</v>
      </c>
      <c r="C19255" t="s">
        <v>119</v>
      </c>
      <c r="D19255" s="107">
        <v>17.010000000000002</v>
      </c>
      <c r="E19255" s="107">
        <v>7890</v>
      </c>
    </row>
    <row r="19256" spans="1:5" x14ac:dyDescent="0.3">
      <c r="A19256" s="66">
        <v>42034</v>
      </c>
      <c r="B19256" s="68">
        <v>8.3333333333333329E-2</v>
      </c>
      <c r="C19256" t="s">
        <v>119</v>
      </c>
      <c r="D19256" s="107">
        <v>16.82</v>
      </c>
      <c r="E19256" s="107">
        <v>7841</v>
      </c>
    </row>
    <row r="19257" spans="1:5" x14ac:dyDescent="0.3">
      <c r="A19257" s="66">
        <v>42034</v>
      </c>
      <c r="B19257" s="68">
        <v>9.375E-2</v>
      </c>
      <c r="C19257" t="s">
        <v>119</v>
      </c>
      <c r="D19257" s="107">
        <v>16.71</v>
      </c>
      <c r="E19257" s="107">
        <v>7214</v>
      </c>
    </row>
    <row r="19258" spans="1:5" x14ac:dyDescent="0.3">
      <c r="A19258" s="66">
        <v>42034</v>
      </c>
      <c r="B19258" s="68">
        <v>0.10416666666666667</v>
      </c>
      <c r="C19258" t="s">
        <v>119</v>
      </c>
      <c r="D19258" s="107">
        <v>16.75</v>
      </c>
      <c r="E19258" s="107">
        <v>6507</v>
      </c>
    </row>
    <row r="19259" spans="1:5" x14ac:dyDescent="0.3">
      <c r="A19259" s="66">
        <v>42034</v>
      </c>
      <c r="B19259" s="68">
        <v>0.11458333333333333</v>
      </c>
      <c r="C19259" t="s">
        <v>119</v>
      </c>
      <c r="D19259" s="107">
        <v>16.78</v>
      </c>
      <c r="E19259" s="107">
        <v>6239</v>
      </c>
    </row>
    <row r="19260" spans="1:5" x14ac:dyDescent="0.3">
      <c r="A19260" s="66">
        <v>42034</v>
      </c>
      <c r="B19260" s="68">
        <v>0.125</v>
      </c>
      <c r="C19260" t="s">
        <v>119</v>
      </c>
      <c r="D19260" s="107">
        <v>16.829999999999998</v>
      </c>
      <c r="E19260" s="107">
        <v>6147</v>
      </c>
    </row>
    <row r="19261" spans="1:5" x14ac:dyDescent="0.3">
      <c r="A19261" s="66">
        <v>42034</v>
      </c>
      <c r="B19261" s="68">
        <v>0.13541666666666666</v>
      </c>
      <c r="C19261" t="s">
        <v>119</v>
      </c>
      <c r="D19261" s="107">
        <v>16.829999999999998</v>
      </c>
      <c r="E19261" s="107">
        <v>5984</v>
      </c>
    </row>
    <row r="19262" spans="1:5" x14ac:dyDescent="0.3">
      <c r="A19262" s="66">
        <v>42034</v>
      </c>
      <c r="B19262" s="68">
        <v>0.14583333333333334</v>
      </c>
      <c r="C19262" t="s">
        <v>119</v>
      </c>
      <c r="D19262" s="107">
        <v>16.8</v>
      </c>
      <c r="E19262" s="107">
        <v>5860</v>
      </c>
    </row>
    <row r="19263" spans="1:5" x14ac:dyDescent="0.3">
      <c r="A19263" s="66">
        <v>42034</v>
      </c>
      <c r="B19263" s="68">
        <v>0.15625</v>
      </c>
      <c r="C19263" t="s">
        <v>119</v>
      </c>
      <c r="D19263" s="107">
        <v>16.78</v>
      </c>
      <c r="E19263" s="107">
        <v>5686</v>
      </c>
    </row>
    <row r="19264" spans="1:5" x14ac:dyDescent="0.3">
      <c r="A19264" s="66">
        <v>42034</v>
      </c>
      <c r="B19264" s="68">
        <v>0.16666666666666666</v>
      </c>
      <c r="C19264" t="s">
        <v>119</v>
      </c>
      <c r="D19264" s="107">
        <v>16.760000000000002</v>
      </c>
      <c r="E19264" s="107">
        <v>5603</v>
      </c>
    </row>
    <row r="19265" spans="1:5" x14ac:dyDescent="0.3">
      <c r="A19265" s="66">
        <v>42034</v>
      </c>
      <c r="B19265" s="68">
        <v>0.17708333333333334</v>
      </c>
      <c r="C19265" t="s">
        <v>119</v>
      </c>
      <c r="D19265" s="107">
        <v>16.739999999999998</v>
      </c>
      <c r="E19265" s="107">
        <v>5509</v>
      </c>
    </row>
    <row r="19266" spans="1:5" x14ac:dyDescent="0.3">
      <c r="A19266" s="66">
        <v>42034</v>
      </c>
      <c r="B19266" s="68">
        <v>0.1875</v>
      </c>
      <c r="C19266" t="s">
        <v>119</v>
      </c>
      <c r="D19266" s="107">
        <v>16.68</v>
      </c>
      <c r="E19266" s="107">
        <v>5370</v>
      </c>
    </row>
    <row r="19267" spans="1:5" x14ac:dyDescent="0.3">
      <c r="A19267" s="66">
        <v>42034</v>
      </c>
      <c r="B19267" s="68">
        <v>0.19791666666666666</v>
      </c>
      <c r="C19267" t="s">
        <v>119</v>
      </c>
      <c r="D19267" s="107">
        <v>16.68</v>
      </c>
      <c r="E19267" s="107">
        <v>5291</v>
      </c>
    </row>
    <row r="19268" spans="1:5" x14ac:dyDescent="0.3">
      <c r="A19268" s="66">
        <v>42034</v>
      </c>
      <c r="B19268" s="68">
        <v>0.20833333333333334</v>
      </c>
      <c r="C19268" t="s">
        <v>119</v>
      </c>
      <c r="D19268" s="107">
        <v>16.690000000000001</v>
      </c>
      <c r="E19268" s="107">
        <v>5229</v>
      </c>
    </row>
    <row r="19269" spans="1:5" x14ac:dyDescent="0.3">
      <c r="A19269" s="66">
        <v>42034</v>
      </c>
      <c r="B19269" s="68">
        <v>0.21875</v>
      </c>
      <c r="C19269" t="s">
        <v>119</v>
      </c>
      <c r="D19269" s="107">
        <v>16.649999999999999</v>
      </c>
      <c r="E19269" s="107">
        <v>5274</v>
      </c>
    </row>
    <row r="19270" spans="1:5" x14ac:dyDescent="0.3">
      <c r="A19270" s="66">
        <v>42034</v>
      </c>
      <c r="B19270" s="68">
        <v>0.22916666666666666</v>
      </c>
      <c r="C19270" t="s">
        <v>119</v>
      </c>
      <c r="D19270" s="107">
        <v>16.66</v>
      </c>
      <c r="E19270" s="107">
        <v>5331</v>
      </c>
    </row>
    <row r="19271" spans="1:5" x14ac:dyDescent="0.3">
      <c r="A19271" s="66">
        <v>42034</v>
      </c>
      <c r="B19271" s="68">
        <v>0.23958333333333334</v>
      </c>
      <c r="C19271" t="s">
        <v>119</v>
      </c>
      <c r="D19271" s="107">
        <v>16.690000000000001</v>
      </c>
      <c r="E19271" s="107">
        <v>5393</v>
      </c>
    </row>
    <row r="19272" spans="1:5" x14ac:dyDescent="0.3">
      <c r="A19272" s="66">
        <v>42034</v>
      </c>
      <c r="B19272" s="68">
        <v>0.25</v>
      </c>
      <c r="C19272" t="s">
        <v>119</v>
      </c>
      <c r="D19272" s="107">
        <v>16.670000000000002</v>
      </c>
      <c r="E19272" s="107">
        <v>5464</v>
      </c>
    </row>
    <row r="19273" spans="1:5" x14ac:dyDescent="0.3">
      <c r="A19273" s="66">
        <v>42034</v>
      </c>
      <c r="B19273" s="68">
        <v>0.26041666666666669</v>
      </c>
      <c r="C19273" t="s">
        <v>119</v>
      </c>
      <c r="D19273" s="107">
        <v>16.63</v>
      </c>
      <c r="E19273" s="107">
        <v>5534</v>
      </c>
    </row>
    <row r="19274" spans="1:5" x14ac:dyDescent="0.3">
      <c r="A19274" s="66">
        <v>42034</v>
      </c>
      <c r="B19274" s="68">
        <v>0.27083333333333331</v>
      </c>
      <c r="C19274" t="s">
        <v>119</v>
      </c>
      <c r="D19274" s="107">
        <v>16.63</v>
      </c>
      <c r="E19274" s="107">
        <v>5580</v>
      </c>
    </row>
    <row r="19275" spans="1:5" x14ac:dyDescent="0.3">
      <c r="A19275" s="66">
        <v>42034</v>
      </c>
      <c r="B19275" s="68">
        <v>0.28125</v>
      </c>
      <c r="C19275" t="s">
        <v>119</v>
      </c>
      <c r="D19275" s="107">
        <v>16.57</v>
      </c>
      <c r="E19275" s="107">
        <v>5571</v>
      </c>
    </row>
    <row r="19276" spans="1:5" x14ac:dyDescent="0.3">
      <c r="A19276" s="66">
        <v>42034</v>
      </c>
      <c r="B19276" s="68">
        <v>0.29166666666666669</v>
      </c>
      <c r="C19276" t="s">
        <v>119</v>
      </c>
      <c r="D19276" s="107">
        <v>16.5</v>
      </c>
      <c r="E19276" s="107">
        <v>5527</v>
      </c>
    </row>
    <row r="19277" spans="1:5" x14ac:dyDescent="0.3">
      <c r="A19277" s="66">
        <v>42034</v>
      </c>
      <c r="B19277" s="68">
        <v>0.30208333333333331</v>
      </c>
      <c r="C19277" t="s">
        <v>119</v>
      </c>
      <c r="D19277" s="107">
        <v>16.57</v>
      </c>
      <c r="E19277" s="107">
        <v>5691</v>
      </c>
    </row>
    <row r="19278" spans="1:5" x14ac:dyDescent="0.3">
      <c r="A19278" s="66">
        <v>42034</v>
      </c>
      <c r="B19278" s="68">
        <v>0.3125</v>
      </c>
      <c r="C19278" t="s">
        <v>119</v>
      </c>
      <c r="D19278" s="107">
        <v>16.5</v>
      </c>
      <c r="E19278" s="107">
        <v>5693</v>
      </c>
    </row>
    <row r="19279" spans="1:5" x14ac:dyDescent="0.3">
      <c r="A19279" s="66">
        <v>42034</v>
      </c>
      <c r="B19279" s="68">
        <v>0.32291666666666669</v>
      </c>
      <c r="C19279" t="s">
        <v>119</v>
      </c>
      <c r="D19279" s="107">
        <v>16.39</v>
      </c>
      <c r="E19279" s="107">
        <v>5688</v>
      </c>
    </row>
    <row r="19280" spans="1:5" x14ac:dyDescent="0.3">
      <c r="A19280" s="66">
        <v>42034</v>
      </c>
      <c r="B19280" s="68">
        <v>0.33333333333333331</v>
      </c>
      <c r="C19280" t="s">
        <v>119</v>
      </c>
      <c r="D19280" s="107">
        <v>16.309999999999999</v>
      </c>
      <c r="E19280" s="107">
        <v>5610</v>
      </c>
    </row>
    <row r="19281" spans="1:5" x14ac:dyDescent="0.3">
      <c r="A19281" s="66">
        <v>42034</v>
      </c>
      <c r="B19281" s="68">
        <v>0.34375</v>
      </c>
      <c r="C19281" t="s">
        <v>119</v>
      </c>
      <c r="D19281" s="107">
        <v>16.239999999999998</v>
      </c>
      <c r="E19281" s="107">
        <v>5371</v>
      </c>
    </row>
    <row r="19282" spans="1:5" x14ac:dyDescent="0.3">
      <c r="A19282" s="66">
        <v>42034</v>
      </c>
      <c r="B19282" s="68">
        <v>0.35416666666666669</v>
      </c>
      <c r="C19282" t="s">
        <v>119</v>
      </c>
      <c r="D19282" s="107">
        <v>16.23</v>
      </c>
      <c r="E19282" s="107">
        <v>5297</v>
      </c>
    </row>
    <row r="19283" spans="1:5" x14ac:dyDescent="0.3">
      <c r="A19283" s="66">
        <v>42034</v>
      </c>
      <c r="B19283" s="68">
        <v>0.36458333333333331</v>
      </c>
      <c r="C19283" t="s">
        <v>119</v>
      </c>
      <c r="D19283" s="107">
        <v>16.260000000000002</v>
      </c>
      <c r="E19283" s="107">
        <v>5339</v>
      </c>
    </row>
    <row r="19284" spans="1:5" x14ac:dyDescent="0.3">
      <c r="A19284" s="66">
        <v>42034</v>
      </c>
      <c r="B19284" s="68">
        <v>0.375</v>
      </c>
      <c r="C19284" t="s">
        <v>119</v>
      </c>
      <c r="D19284" s="107">
        <v>16.28</v>
      </c>
      <c r="E19284" s="107">
        <v>5341</v>
      </c>
    </row>
    <row r="19285" spans="1:5" x14ac:dyDescent="0.3">
      <c r="A19285" s="66">
        <v>42034</v>
      </c>
      <c r="B19285" s="68">
        <v>0.38541666666666669</v>
      </c>
      <c r="C19285" t="s">
        <v>119</v>
      </c>
      <c r="D19285" s="107">
        <v>16.34</v>
      </c>
      <c r="E19285" s="107">
        <v>5314</v>
      </c>
    </row>
    <row r="19286" spans="1:5" x14ac:dyDescent="0.3">
      <c r="A19286" s="66">
        <v>42034</v>
      </c>
      <c r="B19286" s="68">
        <v>0.39583333333333331</v>
      </c>
      <c r="C19286" t="s">
        <v>119</v>
      </c>
      <c r="D19286" s="107">
        <v>16.489999999999998</v>
      </c>
      <c r="E19286" s="107">
        <v>5240</v>
      </c>
    </row>
    <row r="19287" spans="1:5" x14ac:dyDescent="0.3">
      <c r="A19287" s="66">
        <v>42034</v>
      </c>
      <c r="B19287" s="68">
        <v>0.40625</v>
      </c>
      <c r="C19287" t="s">
        <v>119</v>
      </c>
      <c r="D19287" s="107">
        <v>16.649999999999999</v>
      </c>
      <c r="E19287" s="107">
        <v>5449</v>
      </c>
    </row>
    <row r="19288" spans="1:5" x14ac:dyDescent="0.3">
      <c r="A19288" s="66">
        <v>42034</v>
      </c>
      <c r="B19288" s="68">
        <v>0.41666666666666669</v>
      </c>
      <c r="C19288" t="s">
        <v>119</v>
      </c>
      <c r="D19288" s="107">
        <v>16.73</v>
      </c>
      <c r="E19288" s="107">
        <v>5749</v>
      </c>
    </row>
    <row r="19289" spans="1:5" x14ac:dyDescent="0.3">
      <c r="A19289" s="66">
        <v>42034</v>
      </c>
      <c r="B19289" s="68">
        <v>0.42708333333333331</v>
      </c>
      <c r="C19289" t="s">
        <v>119</v>
      </c>
      <c r="D19289" s="107">
        <v>16.809999999999999</v>
      </c>
      <c r="E19289" s="107">
        <v>5491</v>
      </c>
    </row>
    <row r="19290" spans="1:5" x14ac:dyDescent="0.3">
      <c r="A19290" s="66">
        <v>42034</v>
      </c>
      <c r="B19290" s="68">
        <v>0.4375</v>
      </c>
      <c r="C19290" t="s">
        <v>119</v>
      </c>
      <c r="D19290" s="107">
        <v>16.95</v>
      </c>
      <c r="E19290" s="107">
        <v>5537</v>
      </c>
    </row>
    <row r="19291" spans="1:5" x14ac:dyDescent="0.3">
      <c r="A19291" s="66">
        <v>42034</v>
      </c>
      <c r="B19291" s="68">
        <v>0.44791666666666669</v>
      </c>
      <c r="C19291" t="s">
        <v>119</v>
      </c>
      <c r="D19291" s="107">
        <v>17.12</v>
      </c>
      <c r="E19291" s="107">
        <v>7031</v>
      </c>
    </row>
    <row r="19292" spans="1:5" x14ac:dyDescent="0.3">
      <c r="A19292" s="66">
        <v>42034</v>
      </c>
      <c r="B19292" s="68">
        <v>0.45833333333333331</v>
      </c>
      <c r="C19292" t="s">
        <v>119</v>
      </c>
      <c r="D19292" s="107">
        <v>17.079999999999998</v>
      </c>
      <c r="E19292" s="107">
        <v>6890</v>
      </c>
    </row>
    <row r="19293" spans="1:5" x14ac:dyDescent="0.3">
      <c r="A19293" s="66">
        <v>42034</v>
      </c>
      <c r="B19293" s="68">
        <v>0.46875</v>
      </c>
      <c r="C19293" t="s">
        <v>119</v>
      </c>
      <c r="D19293" s="107">
        <v>17.46</v>
      </c>
      <c r="E19293" s="107">
        <v>6906</v>
      </c>
    </row>
    <row r="19294" spans="1:5" x14ac:dyDescent="0.3">
      <c r="A19294" s="66">
        <v>42034</v>
      </c>
      <c r="B19294" s="68">
        <v>0.47916666666666669</v>
      </c>
      <c r="C19294" t="s">
        <v>119</v>
      </c>
      <c r="D19294" s="107">
        <v>17.739999999999998</v>
      </c>
      <c r="E19294" s="107">
        <v>6633</v>
      </c>
    </row>
    <row r="19295" spans="1:5" x14ac:dyDescent="0.3">
      <c r="A19295" s="66">
        <v>42034</v>
      </c>
      <c r="B19295" s="68">
        <v>0.48958333333333331</v>
      </c>
      <c r="C19295" t="s">
        <v>119</v>
      </c>
      <c r="D19295" s="107">
        <v>17.940000000000001</v>
      </c>
      <c r="E19295" s="107">
        <v>6780</v>
      </c>
    </row>
    <row r="19296" spans="1:5" x14ac:dyDescent="0.3">
      <c r="A19296" s="66">
        <v>42034</v>
      </c>
      <c r="B19296" s="68">
        <v>0.5</v>
      </c>
      <c r="C19296" t="s">
        <v>120</v>
      </c>
      <c r="D19296" s="107">
        <v>18.12</v>
      </c>
      <c r="E19296" s="107">
        <v>6447</v>
      </c>
    </row>
    <row r="19297" spans="1:5" x14ac:dyDescent="0.3">
      <c r="A19297" s="66">
        <v>42034</v>
      </c>
      <c r="B19297" s="68">
        <v>0.51041666666666663</v>
      </c>
      <c r="C19297" t="s">
        <v>120</v>
      </c>
      <c r="D19297" s="107">
        <v>17.920000000000002</v>
      </c>
      <c r="E19297" s="107">
        <v>6565</v>
      </c>
    </row>
    <row r="19298" spans="1:5" x14ac:dyDescent="0.3">
      <c r="A19298" s="66">
        <v>42034</v>
      </c>
      <c r="B19298" s="68">
        <v>0.52083333333333337</v>
      </c>
      <c r="C19298" t="s">
        <v>120</v>
      </c>
      <c r="D19298" s="107">
        <v>17.84</v>
      </c>
      <c r="E19298" s="107">
        <v>7119</v>
      </c>
    </row>
    <row r="19299" spans="1:5" x14ac:dyDescent="0.3">
      <c r="A19299" s="66">
        <v>42034</v>
      </c>
      <c r="B19299" s="68">
        <v>0.53125</v>
      </c>
      <c r="C19299" t="s">
        <v>120</v>
      </c>
      <c r="D19299" s="107">
        <v>17.71</v>
      </c>
      <c r="E19299" s="107">
        <v>7561</v>
      </c>
    </row>
    <row r="19300" spans="1:5" x14ac:dyDescent="0.3">
      <c r="A19300" s="66">
        <v>42034</v>
      </c>
      <c r="B19300" s="68">
        <v>4.1666666666666664E-2</v>
      </c>
      <c r="C19300" t="s">
        <v>120</v>
      </c>
      <c r="D19300" s="107">
        <v>17.829999999999998</v>
      </c>
      <c r="E19300" s="107">
        <v>8040</v>
      </c>
    </row>
    <row r="19301" spans="1:5" x14ac:dyDescent="0.3">
      <c r="A19301" s="66">
        <v>42034</v>
      </c>
      <c r="B19301" s="68">
        <v>5.2083333333333336E-2</v>
      </c>
      <c r="C19301" t="s">
        <v>120</v>
      </c>
      <c r="D19301" s="107">
        <v>18.27</v>
      </c>
      <c r="E19301" s="107">
        <v>7713</v>
      </c>
    </row>
    <row r="19302" spans="1:5" x14ac:dyDescent="0.3">
      <c r="A19302" s="66">
        <v>42034</v>
      </c>
      <c r="B19302" s="68">
        <v>6.25E-2</v>
      </c>
      <c r="C19302" t="s">
        <v>120</v>
      </c>
      <c r="D19302" s="107">
        <v>18.46</v>
      </c>
      <c r="E19302" s="107">
        <v>7712</v>
      </c>
    </row>
    <row r="19303" spans="1:5" x14ac:dyDescent="0.3">
      <c r="A19303" s="66">
        <v>42034</v>
      </c>
      <c r="B19303" s="68">
        <v>7.2916666666666671E-2</v>
      </c>
      <c r="C19303" t="s">
        <v>120</v>
      </c>
      <c r="D19303" s="107">
        <v>18.579999999999998</v>
      </c>
      <c r="E19303" s="107">
        <v>8061</v>
      </c>
    </row>
    <row r="19304" spans="1:5" x14ac:dyDescent="0.3">
      <c r="A19304" s="66">
        <v>42034</v>
      </c>
      <c r="B19304" s="68">
        <v>8.3333333333333329E-2</v>
      </c>
      <c r="C19304" t="s">
        <v>120</v>
      </c>
      <c r="D19304" s="107">
        <v>18.600000000000001</v>
      </c>
      <c r="E19304" s="107">
        <v>7717</v>
      </c>
    </row>
    <row r="19305" spans="1:5" x14ac:dyDescent="0.3">
      <c r="A19305" s="66">
        <v>42034</v>
      </c>
      <c r="B19305" s="68">
        <v>9.375E-2</v>
      </c>
      <c r="C19305" t="s">
        <v>120</v>
      </c>
      <c r="D19305" s="107">
        <v>18.57</v>
      </c>
      <c r="E19305" s="107">
        <v>7788</v>
      </c>
    </row>
    <row r="19306" spans="1:5" x14ac:dyDescent="0.3">
      <c r="A19306" s="66">
        <v>42034</v>
      </c>
      <c r="B19306" s="68">
        <v>0.10416666666666667</v>
      </c>
      <c r="C19306" t="s">
        <v>120</v>
      </c>
      <c r="D19306" s="107">
        <v>18.61</v>
      </c>
      <c r="E19306" s="107">
        <v>7859</v>
      </c>
    </row>
    <row r="19307" spans="1:5" x14ac:dyDescent="0.3">
      <c r="A19307" s="66">
        <v>42034</v>
      </c>
      <c r="B19307" s="68">
        <v>0.11458333333333333</v>
      </c>
      <c r="C19307" t="s">
        <v>120</v>
      </c>
      <c r="D19307" s="107">
        <v>18.86</v>
      </c>
      <c r="E19307" s="107">
        <v>8035</v>
      </c>
    </row>
    <row r="19308" spans="1:5" x14ac:dyDescent="0.3">
      <c r="A19308" s="66">
        <v>42034</v>
      </c>
      <c r="B19308" s="68">
        <v>0.125</v>
      </c>
      <c r="C19308" t="s">
        <v>120</v>
      </c>
      <c r="D19308" s="107">
        <v>18.37</v>
      </c>
      <c r="E19308" s="107">
        <v>7481</v>
      </c>
    </row>
    <row r="19309" spans="1:5" x14ac:dyDescent="0.3">
      <c r="A19309" s="66">
        <v>42034</v>
      </c>
      <c r="B19309" s="68">
        <v>0.13541666666666666</v>
      </c>
      <c r="C19309" t="s">
        <v>120</v>
      </c>
      <c r="D19309" s="107">
        <v>18.39</v>
      </c>
      <c r="E19309" s="107">
        <v>7321</v>
      </c>
    </row>
    <row r="19310" spans="1:5" x14ac:dyDescent="0.3">
      <c r="A19310" s="66">
        <v>42034</v>
      </c>
      <c r="B19310" s="68">
        <v>0.14583333333333334</v>
      </c>
      <c r="C19310" t="s">
        <v>120</v>
      </c>
      <c r="D19310" s="107">
        <v>18.82</v>
      </c>
      <c r="E19310" s="107">
        <v>7026</v>
      </c>
    </row>
    <row r="19311" spans="1:5" x14ac:dyDescent="0.3">
      <c r="A19311" s="66">
        <v>42034</v>
      </c>
      <c r="B19311" s="68">
        <v>0.15625</v>
      </c>
      <c r="C19311" t="s">
        <v>120</v>
      </c>
      <c r="D19311" s="107">
        <v>19.11</v>
      </c>
      <c r="E19311" s="107">
        <v>6469</v>
      </c>
    </row>
    <row r="19312" spans="1:5" x14ac:dyDescent="0.3">
      <c r="A19312" s="66">
        <v>42034</v>
      </c>
      <c r="B19312" s="68">
        <v>0.16666666666666666</v>
      </c>
      <c r="C19312" t="s">
        <v>120</v>
      </c>
      <c r="D19312" s="107">
        <v>19.260000000000002</v>
      </c>
      <c r="E19312" s="107">
        <v>6158</v>
      </c>
    </row>
    <row r="19313" spans="1:5" x14ac:dyDescent="0.3">
      <c r="A19313" s="66">
        <v>42034</v>
      </c>
      <c r="B19313" s="68">
        <v>0.17708333333333334</v>
      </c>
      <c r="C19313" t="s">
        <v>120</v>
      </c>
      <c r="D19313" s="107">
        <v>19.18</v>
      </c>
      <c r="E19313" s="107">
        <v>6327</v>
      </c>
    </row>
    <row r="19314" spans="1:5" x14ac:dyDescent="0.3">
      <c r="A19314" s="66">
        <v>42034</v>
      </c>
      <c r="B19314" s="68">
        <v>0.1875</v>
      </c>
      <c r="C19314" t="s">
        <v>120</v>
      </c>
      <c r="D19314" s="107">
        <v>19.16</v>
      </c>
      <c r="E19314" s="107">
        <v>6367</v>
      </c>
    </row>
    <row r="19315" spans="1:5" x14ac:dyDescent="0.3">
      <c r="A19315" s="66">
        <v>42034</v>
      </c>
      <c r="B19315" s="68">
        <v>0.19791666666666666</v>
      </c>
      <c r="C19315" t="s">
        <v>120</v>
      </c>
      <c r="D19315" s="107">
        <v>19.12</v>
      </c>
      <c r="E19315" s="107">
        <v>5903</v>
      </c>
    </row>
    <row r="19316" spans="1:5" x14ac:dyDescent="0.3">
      <c r="A19316" s="66">
        <v>42034</v>
      </c>
      <c r="B19316" s="68">
        <v>0.20833333333333334</v>
      </c>
      <c r="C19316" t="s">
        <v>120</v>
      </c>
      <c r="D19316" s="107">
        <v>19.39</v>
      </c>
      <c r="E19316" s="107">
        <v>5561</v>
      </c>
    </row>
    <row r="19317" spans="1:5" x14ac:dyDescent="0.3">
      <c r="A19317" s="66">
        <v>42034</v>
      </c>
      <c r="B19317" s="68">
        <v>0.21875</v>
      </c>
      <c r="C19317" t="s">
        <v>120</v>
      </c>
      <c r="D19317" s="107">
        <v>19.399999999999999</v>
      </c>
      <c r="E19317" s="107">
        <v>5405</v>
      </c>
    </row>
    <row r="19318" spans="1:5" x14ac:dyDescent="0.3">
      <c r="A19318" s="66">
        <v>42034</v>
      </c>
      <c r="B19318" s="68">
        <v>0.22916666666666666</v>
      </c>
      <c r="C19318" t="s">
        <v>120</v>
      </c>
      <c r="D19318" s="107">
        <v>19.489999999999998</v>
      </c>
      <c r="E19318" s="107">
        <v>5397</v>
      </c>
    </row>
    <row r="19319" spans="1:5" x14ac:dyDescent="0.3">
      <c r="A19319" s="66">
        <v>42034</v>
      </c>
      <c r="B19319" s="68">
        <v>0.23958333333333334</v>
      </c>
      <c r="C19319" t="s">
        <v>120</v>
      </c>
      <c r="D19319" s="107">
        <v>19.52</v>
      </c>
      <c r="E19319" s="107">
        <v>5451</v>
      </c>
    </row>
    <row r="19320" spans="1:5" x14ac:dyDescent="0.3">
      <c r="A19320" s="66">
        <v>42034</v>
      </c>
      <c r="B19320" s="68">
        <v>0.25</v>
      </c>
      <c r="C19320" t="s">
        <v>120</v>
      </c>
      <c r="D19320" s="107">
        <v>19.54</v>
      </c>
      <c r="E19320" s="107">
        <v>5581</v>
      </c>
    </row>
    <row r="19321" spans="1:5" x14ac:dyDescent="0.3">
      <c r="A19321" s="66">
        <v>42034</v>
      </c>
      <c r="B19321" s="68">
        <v>0.26041666666666669</v>
      </c>
      <c r="C19321" t="s">
        <v>120</v>
      </c>
      <c r="D19321" s="107">
        <v>19.559999999999999</v>
      </c>
      <c r="E19321" s="107">
        <v>5766</v>
      </c>
    </row>
    <row r="19322" spans="1:5" x14ac:dyDescent="0.3">
      <c r="A19322" s="66">
        <v>42034</v>
      </c>
      <c r="B19322" s="68">
        <v>0.27083333333333331</v>
      </c>
      <c r="C19322" t="s">
        <v>120</v>
      </c>
      <c r="D19322" s="107">
        <v>19.57</v>
      </c>
      <c r="E19322" s="107">
        <v>5920</v>
      </c>
    </row>
    <row r="19323" spans="1:5" x14ac:dyDescent="0.3">
      <c r="A19323" s="66">
        <v>42034</v>
      </c>
      <c r="B19323" s="68">
        <v>0.28125</v>
      </c>
      <c r="C19323" t="s">
        <v>120</v>
      </c>
      <c r="D19323" s="107">
        <v>19.559999999999999</v>
      </c>
      <c r="E19323" s="107">
        <v>5916</v>
      </c>
    </row>
    <row r="19324" spans="1:5" x14ac:dyDescent="0.3">
      <c r="A19324" s="66">
        <v>42034</v>
      </c>
      <c r="B19324" s="68">
        <v>0.29166666666666669</v>
      </c>
      <c r="C19324" t="s">
        <v>120</v>
      </c>
      <c r="D19324" s="107">
        <v>19.53</v>
      </c>
      <c r="E19324" s="107">
        <v>5949</v>
      </c>
    </row>
    <row r="19325" spans="1:5" x14ac:dyDescent="0.3">
      <c r="A19325" s="66">
        <v>42034</v>
      </c>
      <c r="B19325" s="68">
        <v>0.30208333333333331</v>
      </c>
      <c r="C19325" t="s">
        <v>120</v>
      </c>
      <c r="D19325" s="107">
        <v>19.52</v>
      </c>
      <c r="E19325" s="107">
        <v>5945</v>
      </c>
    </row>
    <row r="19326" spans="1:5" x14ac:dyDescent="0.3">
      <c r="A19326" s="66">
        <v>42034</v>
      </c>
      <c r="B19326" s="68">
        <v>0.3125</v>
      </c>
      <c r="C19326" t="s">
        <v>120</v>
      </c>
      <c r="D19326" s="107">
        <v>19.510000000000002</v>
      </c>
      <c r="E19326" s="107">
        <v>5982</v>
      </c>
    </row>
    <row r="19327" spans="1:5" x14ac:dyDescent="0.3">
      <c r="A19327" s="66">
        <v>42034</v>
      </c>
      <c r="B19327" s="68">
        <v>0.32291666666666669</v>
      </c>
      <c r="C19327" t="s">
        <v>120</v>
      </c>
      <c r="D19327" s="107">
        <v>19.43</v>
      </c>
      <c r="E19327" s="107">
        <v>5990</v>
      </c>
    </row>
    <row r="19328" spans="1:5" x14ac:dyDescent="0.3">
      <c r="A19328" s="66">
        <v>42034</v>
      </c>
      <c r="B19328" s="68">
        <v>0.33333333333333331</v>
      </c>
      <c r="C19328" t="s">
        <v>120</v>
      </c>
      <c r="D19328" s="107">
        <v>19.329999999999998</v>
      </c>
      <c r="E19328" s="107">
        <v>6015</v>
      </c>
    </row>
    <row r="19329" spans="1:5" x14ac:dyDescent="0.3">
      <c r="A19329" s="66">
        <v>42034</v>
      </c>
      <c r="B19329" s="68">
        <v>0.34375</v>
      </c>
      <c r="C19329" t="s">
        <v>120</v>
      </c>
      <c r="D19329" s="107">
        <v>19.350000000000001</v>
      </c>
      <c r="E19329" s="107">
        <v>6074</v>
      </c>
    </row>
    <row r="19330" spans="1:5" x14ac:dyDescent="0.3">
      <c r="A19330" s="66">
        <v>42034</v>
      </c>
      <c r="B19330" s="68">
        <v>0.35416666666666669</v>
      </c>
      <c r="C19330" t="s">
        <v>120</v>
      </c>
      <c r="D19330" s="107">
        <v>19.23</v>
      </c>
      <c r="E19330" s="107">
        <v>6474</v>
      </c>
    </row>
    <row r="19331" spans="1:5" x14ac:dyDescent="0.3">
      <c r="A19331" s="66">
        <v>42034</v>
      </c>
      <c r="B19331" s="68">
        <v>0.36458333333333331</v>
      </c>
      <c r="C19331" t="s">
        <v>120</v>
      </c>
      <c r="D19331" s="107">
        <v>19.2</v>
      </c>
      <c r="E19331" s="107">
        <v>6735</v>
      </c>
    </row>
    <row r="19332" spans="1:5" x14ac:dyDescent="0.3">
      <c r="A19332" s="66">
        <v>42034</v>
      </c>
      <c r="B19332" s="68">
        <v>0.375</v>
      </c>
      <c r="C19332" t="s">
        <v>120</v>
      </c>
      <c r="D19332" s="107">
        <v>19.2</v>
      </c>
      <c r="E19332" s="107">
        <v>6621</v>
      </c>
    </row>
    <row r="19333" spans="1:5" x14ac:dyDescent="0.3">
      <c r="A19333" s="66">
        <v>42034</v>
      </c>
      <c r="B19333" s="68">
        <v>0.38541666666666669</v>
      </c>
      <c r="C19333" t="s">
        <v>120</v>
      </c>
      <c r="D19333" s="107">
        <v>19.21</v>
      </c>
      <c r="E19333" s="107">
        <v>6546</v>
      </c>
    </row>
    <row r="19334" spans="1:5" x14ac:dyDescent="0.3">
      <c r="A19334" s="66">
        <v>42034</v>
      </c>
      <c r="B19334" s="68">
        <v>0.39583333333333331</v>
      </c>
      <c r="C19334" t="s">
        <v>120</v>
      </c>
      <c r="D19334" s="107">
        <v>19.190000000000001</v>
      </c>
      <c r="E19334" s="107">
        <v>6628</v>
      </c>
    </row>
    <row r="19335" spans="1:5" x14ac:dyDescent="0.3">
      <c r="A19335" s="66">
        <v>42034</v>
      </c>
      <c r="B19335" s="68">
        <v>0.40625</v>
      </c>
      <c r="C19335" t="s">
        <v>120</v>
      </c>
      <c r="D19335" s="107">
        <v>19.22</v>
      </c>
      <c r="E19335" s="107">
        <v>6165</v>
      </c>
    </row>
    <row r="19336" spans="1:5" x14ac:dyDescent="0.3">
      <c r="A19336" s="66">
        <v>42034</v>
      </c>
      <c r="B19336" s="68">
        <v>0.41666666666666669</v>
      </c>
      <c r="C19336" t="s">
        <v>120</v>
      </c>
      <c r="D19336" s="107">
        <v>19.18</v>
      </c>
      <c r="E19336" s="107">
        <v>6313</v>
      </c>
    </row>
    <row r="19337" spans="1:5" x14ac:dyDescent="0.3">
      <c r="A19337" s="66">
        <v>42034</v>
      </c>
      <c r="B19337" s="68">
        <v>0.42708333333333331</v>
      </c>
      <c r="C19337" t="s">
        <v>120</v>
      </c>
      <c r="D19337" s="107">
        <v>19.04</v>
      </c>
      <c r="E19337" s="107">
        <v>7719</v>
      </c>
    </row>
    <row r="19338" spans="1:5" x14ac:dyDescent="0.3">
      <c r="A19338" s="66">
        <v>42034</v>
      </c>
      <c r="B19338" s="68">
        <v>0.4375</v>
      </c>
      <c r="C19338" t="s">
        <v>120</v>
      </c>
      <c r="D19338" s="107">
        <v>18.940000000000001</v>
      </c>
      <c r="E19338" s="107">
        <v>8500</v>
      </c>
    </row>
    <row r="19339" spans="1:5" x14ac:dyDescent="0.3">
      <c r="A19339" s="66">
        <v>42034</v>
      </c>
      <c r="B19339" s="68">
        <v>0.44791666666666669</v>
      </c>
      <c r="C19339" t="s">
        <v>120</v>
      </c>
      <c r="D19339" s="107">
        <v>18.899999999999999</v>
      </c>
      <c r="E19339" s="107">
        <v>9138</v>
      </c>
    </row>
    <row r="19340" spans="1:5" x14ac:dyDescent="0.3">
      <c r="A19340" s="66">
        <v>42034</v>
      </c>
      <c r="B19340" s="68">
        <v>0.45833333333333331</v>
      </c>
      <c r="C19340" t="s">
        <v>120</v>
      </c>
      <c r="D19340" s="107">
        <v>18.87</v>
      </c>
      <c r="E19340" s="107">
        <v>9256</v>
      </c>
    </row>
    <row r="19341" spans="1:5" x14ac:dyDescent="0.3">
      <c r="A19341" s="66">
        <v>42034</v>
      </c>
      <c r="B19341" s="68">
        <v>0.46875</v>
      </c>
      <c r="C19341" t="s">
        <v>120</v>
      </c>
      <c r="D19341" s="107">
        <v>18.89</v>
      </c>
      <c r="E19341" s="107">
        <v>9013</v>
      </c>
    </row>
    <row r="19342" spans="1:5" x14ac:dyDescent="0.3">
      <c r="A19342" s="66">
        <v>42034</v>
      </c>
      <c r="B19342" s="68">
        <v>0.47916666666666669</v>
      </c>
      <c r="C19342" t="s">
        <v>120</v>
      </c>
      <c r="D19342" s="107">
        <v>18.87</v>
      </c>
      <c r="E19342" s="107">
        <v>8303</v>
      </c>
    </row>
    <row r="19343" spans="1:5" x14ac:dyDescent="0.3">
      <c r="A19343" s="66">
        <v>42034</v>
      </c>
      <c r="B19343" s="68">
        <v>0.48958333333333331</v>
      </c>
      <c r="C19343" t="s">
        <v>120</v>
      </c>
      <c r="D19343" s="107">
        <v>18.84</v>
      </c>
      <c r="E19343" s="107">
        <v>7724</v>
      </c>
    </row>
    <row r="19344" spans="1:5" x14ac:dyDescent="0.3">
      <c r="A19344" s="66">
        <v>42035</v>
      </c>
      <c r="B19344" s="68">
        <v>0.5</v>
      </c>
      <c r="C19344" t="s">
        <v>119</v>
      </c>
      <c r="D19344" s="107">
        <v>18.82</v>
      </c>
      <c r="E19344" s="107">
        <v>7236</v>
      </c>
    </row>
    <row r="19345" spans="1:5" x14ac:dyDescent="0.3">
      <c r="A19345" s="66">
        <v>42035</v>
      </c>
      <c r="B19345" s="68">
        <v>0.51041666666666663</v>
      </c>
      <c r="C19345" t="s">
        <v>119</v>
      </c>
      <c r="D19345" s="107">
        <v>18.809999999999999</v>
      </c>
      <c r="E19345" s="107">
        <v>7388</v>
      </c>
    </row>
    <row r="19346" spans="1:5" x14ac:dyDescent="0.3">
      <c r="A19346" s="66">
        <v>42035</v>
      </c>
      <c r="B19346" s="68">
        <v>0.52083333333333337</v>
      </c>
      <c r="C19346" t="s">
        <v>119</v>
      </c>
      <c r="D19346" s="107">
        <v>18.809999999999999</v>
      </c>
      <c r="E19346" s="107">
        <v>7524</v>
      </c>
    </row>
    <row r="19347" spans="1:5" x14ac:dyDescent="0.3">
      <c r="A19347" s="66">
        <v>42035</v>
      </c>
      <c r="B19347" s="68">
        <v>0.53125</v>
      </c>
      <c r="C19347" t="s">
        <v>119</v>
      </c>
      <c r="D19347" s="107">
        <v>18.84</v>
      </c>
      <c r="E19347" s="107">
        <v>6959</v>
      </c>
    </row>
    <row r="19348" spans="1:5" x14ac:dyDescent="0.3">
      <c r="A19348" s="66">
        <v>42035</v>
      </c>
      <c r="B19348" s="68">
        <v>4.1666666666666664E-2</v>
      </c>
      <c r="C19348" t="s">
        <v>119</v>
      </c>
      <c r="D19348" s="107">
        <v>18.84</v>
      </c>
      <c r="E19348" s="107">
        <v>6449</v>
      </c>
    </row>
    <row r="19349" spans="1:5" x14ac:dyDescent="0.3">
      <c r="A19349" s="66">
        <v>42035</v>
      </c>
      <c r="B19349" s="68">
        <v>5.2083333333333336E-2</v>
      </c>
      <c r="C19349" t="s">
        <v>119</v>
      </c>
      <c r="D19349" s="107">
        <v>18.82</v>
      </c>
      <c r="E19349" s="107">
        <v>6359</v>
      </c>
    </row>
    <row r="19350" spans="1:5" x14ac:dyDescent="0.3">
      <c r="A19350" s="66">
        <v>42035</v>
      </c>
      <c r="B19350" s="68">
        <v>6.25E-2</v>
      </c>
      <c r="C19350" t="s">
        <v>119</v>
      </c>
      <c r="D19350" s="107">
        <v>18.760000000000002</v>
      </c>
      <c r="E19350" s="107">
        <v>6250</v>
      </c>
    </row>
    <row r="19351" spans="1:5" x14ac:dyDescent="0.3">
      <c r="A19351" s="66">
        <v>42035</v>
      </c>
      <c r="B19351" s="68">
        <v>7.2916666666666671E-2</v>
      </c>
      <c r="C19351" t="s">
        <v>119</v>
      </c>
      <c r="D19351" s="107">
        <v>18.71</v>
      </c>
      <c r="E19351" s="107">
        <v>6135</v>
      </c>
    </row>
    <row r="19352" spans="1:5" x14ac:dyDescent="0.3">
      <c r="A19352" s="66">
        <v>42035</v>
      </c>
      <c r="B19352" s="68">
        <v>8.3333333333333329E-2</v>
      </c>
      <c r="C19352" t="s">
        <v>119</v>
      </c>
      <c r="D19352" s="107">
        <v>18.68</v>
      </c>
      <c r="E19352" s="107">
        <v>6080</v>
      </c>
    </row>
    <row r="19353" spans="1:5" x14ac:dyDescent="0.3">
      <c r="A19353" s="66">
        <v>42035</v>
      </c>
      <c r="B19353" s="68">
        <v>9.375E-2</v>
      </c>
      <c r="C19353" t="s">
        <v>119</v>
      </c>
      <c r="D19353" s="107">
        <v>18.63</v>
      </c>
      <c r="E19353" s="107">
        <v>6119</v>
      </c>
    </row>
    <row r="19354" spans="1:5" x14ac:dyDescent="0.3">
      <c r="A19354" s="66">
        <v>42035</v>
      </c>
      <c r="B19354" s="68">
        <v>0.10416666666666667</v>
      </c>
      <c r="C19354" t="s">
        <v>119</v>
      </c>
      <c r="D19354" s="107">
        <v>18.59</v>
      </c>
      <c r="E19354" s="107">
        <v>6106</v>
      </c>
    </row>
    <row r="19355" spans="1:5" x14ac:dyDescent="0.3">
      <c r="A19355" s="66">
        <v>42035</v>
      </c>
      <c r="B19355" s="68">
        <v>0.11458333333333333</v>
      </c>
      <c r="C19355" t="s">
        <v>119</v>
      </c>
      <c r="D19355" s="107">
        <v>18.55</v>
      </c>
      <c r="E19355" s="107">
        <v>6118</v>
      </c>
    </row>
    <row r="19356" spans="1:5" x14ac:dyDescent="0.3">
      <c r="A19356" s="66">
        <v>42035</v>
      </c>
      <c r="B19356" s="68">
        <v>0.125</v>
      </c>
      <c r="C19356" t="s">
        <v>119</v>
      </c>
      <c r="D19356" s="107">
        <v>18.52</v>
      </c>
      <c r="E19356" s="107">
        <v>5952</v>
      </c>
    </row>
    <row r="19357" spans="1:5" x14ac:dyDescent="0.3">
      <c r="A19357" s="66">
        <v>42035</v>
      </c>
      <c r="B19357" s="68">
        <v>0.13541666666666666</v>
      </c>
      <c r="C19357" t="s">
        <v>119</v>
      </c>
      <c r="D19357" s="107">
        <v>18.48</v>
      </c>
      <c r="E19357" s="107">
        <v>5959</v>
      </c>
    </row>
    <row r="19358" spans="1:5" x14ac:dyDescent="0.3">
      <c r="A19358" s="66">
        <v>42035</v>
      </c>
      <c r="B19358" s="68">
        <v>0.14583333333333334</v>
      </c>
      <c r="C19358" t="s">
        <v>119</v>
      </c>
      <c r="D19358" s="107">
        <v>18.48</v>
      </c>
      <c r="E19358" s="107">
        <v>5904</v>
      </c>
    </row>
    <row r="19359" spans="1:5" x14ac:dyDescent="0.3">
      <c r="A19359" s="66">
        <v>42035</v>
      </c>
      <c r="B19359" s="68">
        <v>0.15625</v>
      </c>
      <c r="C19359" t="s">
        <v>119</v>
      </c>
      <c r="D19359" s="107">
        <v>18.48</v>
      </c>
      <c r="E19359" s="107">
        <v>5769</v>
      </c>
    </row>
    <row r="19360" spans="1:5" x14ac:dyDescent="0.3">
      <c r="A19360" s="66">
        <v>42035</v>
      </c>
      <c r="B19360" s="68">
        <v>0.16666666666666666</v>
      </c>
      <c r="C19360" t="s">
        <v>119</v>
      </c>
      <c r="D19360" s="107">
        <v>18.47</v>
      </c>
      <c r="E19360" s="107">
        <v>5708</v>
      </c>
    </row>
    <row r="19361" spans="1:5" x14ac:dyDescent="0.3">
      <c r="A19361" s="66">
        <v>42035</v>
      </c>
      <c r="B19361" s="68">
        <v>0.17708333333333334</v>
      </c>
      <c r="C19361" t="s">
        <v>119</v>
      </c>
      <c r="D19361" s="107">
        <v>18.46</v>
      </c>
      <c r="E19361" s="107">
        <v>5727</v>
      </c>
    </row>
    <row r="19362" spans="1:5" x14ac:dyDescent="0.3">
      <c r="A19362" s="66">
        <v>42035</v>
      </c>
      <c r="B19362" s="68">
        <v>0.1875</v>
      </c>
      <c r="C19362" t="s">
        <v>119</v>
      </c>
      <c r="D19362" s="107">
        <v>18.43</v>
      </c>
      <c r="E19362" s="107">
        <v>5697</v>
      </c>
    </row>
    <row r="19363" spans="1:5" x14ac:dyDescent="0.3">
      <c r="A19363" s="66">
        <v>42035</v>
      </c>
      <c r="B19363" s="68">
        <v>0.19791666666666666</v>
      </c>
      <c r="C19363" t="s">
        <v>119</v>
      </c>
      <c r="D19363" s="107">
        <v>18.36</v>
      </c>
      <c r="E19363" s="107">
        <v>5739</v>
      </c>
    </row>
    <row r="19364" spans="1:5" x14ac:dyDescent="0.3">
      <c r="A19364" s="66">
        <v>42035</v>
      </c>
      <c r="B19364" s="68">
        <v>0.20833333333333334</v>
      </c>
      <c r="C19364" t="s">
        <v>119</v>
      </c>
      <c r="D19364" s="107">
        <v>18.3</v>
      </c>
      <c r="E19364" s="107">
        <v>5728</v>
      </c>
    </row>
    <row r="19365" spans="1:5" x14ac:dyDescent="0.3">
      <c r="A19365" s="66">
        <v>42035</v>
      </c>
      <c r="B19365" s="68">
        <v>0.21875</v>
      </c>
      <c r="C19365" t="s">
        <v>119</v>
      </c>
      <c r="D19365" s="107">
        <v>18.22</v>
      </c>
      <c r="E19365" s="107">
        <v>5776</v>
      </c>
    </row>
    <row r="19366" spans="1:5" x14ac:dyDescent="0.3">
      <c r="A19366" s="66">
        <v>42035</v>
      </c>
      <c r="B19366" s="68">
        <v>0.22916666666666666</v>
      </c>
      <c r="C19366" t="s">
        <v>119</v>
      </c>
      <c r="D19366" s="107">
        <v>18.190000000000001</v>
      </c>
      <c r="E19366" s="107">
        <v>5851</v>
      </c>
    </row>
    <row r="19367" spans="1:5" x14ac:dyDescent="0.3">
      <c r="A19367" s="66">
        <v>42035</v>
      </c>
      <c r="B19367" s="68">
        <v>0.23958333333333334</v>
      </c>
      <c r="C19367" t="s">
        <v>119</v>
      </c>
      <c r="D19367" s="107">
        <v>18.13</v>
      </c>
      <c r="E19367" s="107">
        <v>5813</v>
      </c>
    </row>
    <row r="19368" spans="1:5" x14ac:dyDescent="0.3">
      <c r="A19368" s="66">
        <v>42035</v>
      </c>
      <c r="B19368" s="68">
        <v>0.25</v>
      </c>
      <c r="C19368" t="s">
        <v>119</v>
      </c>
      <c r="D19368" s="107">
        <v>18.079999999999998</v>
      </c>
      <c r="E19368" s="107">
        <v>5854</v>
      </c>
    </row>
    <row r="19369" spans="1:5" x14ac:dyDescent="0.3">
      <c r="A19369" s="66">
        <v>42035</v>
      </c>
      <c r="B19369" s="68">
        <v>0.26041666666666669</v>
      </c>
      <c r="C19369" t="s">
        <v>119</v>
      </c>
      <c r="D19369" s="107">
        <v>18.03</v>
      </c>
      <c r="E19369" s="107">
        <v>5946</v>
      </c>
    </row>
    <row r="19370" spans="1:5" x14ac:dyDescent="0.3">
      <c r="A19370" s="66">
        <v>42035</v>
      </c>
      <c r="B19370" s="68">
        <v>0.27083333333333331</v>
      </c>
      <c r="C19370" t="s">
        <v>119</v>
      </c>
      <c r="D19370" s="107">
        <v>17.97</v>
      </c>
      <c r="E19370" s="107">
        <v>5982</v>
      </c>
    </row>
    <row r="19371" spans="1:5" x14ac:dyDescent="0.3">
      <c r="A19371" s="66">
        <v>42035</v>
      </c>
      <c r="B19371" s="68">
        <v>0.28125</v>
      </c>
      <c r="C19371" t="s">
        <v>119</v>
      </c>
      <c r="D19371" s="107">
        <v>17.920000000000002</v>
      </c>
      <c r="E19371" s="107">
        <v>6112</v>
      </c>
    </row>
    <row r="19372" spans="1:5" x14ac:dyDescent="0.3">
      <c r="A19372" s="66">
        <v>42035</v>
      </c>
      <c r="B19372" s="68">
        <v>0.29166666666666669</v>
      </c>
      <c r="C19372" t="s">
        <v>119</v>
      </c>
      <c r="D19372" s="107">
        <v>17.920000000000002</v>
      </c>
      <c r="E19372" s="107">
        <v>6179</v>
      </c>
    </row>
    <row r="19373" spans="1:5" x14ac:dyDescent="0.3">
      <c r="A19373" s="66">
        <v>42035</v>
      </c>
      <c r="B19373" s="68">
        <v>0.30208333333333331</v>
      </c>
      <c r="C19373" t="s">
        <v>119</v>
      </c>
      <c r="D19373" s="107">
        <v>17.84</v>
      </c>
      <c r="E19373" s="107">
        <v>6148</v>
      </c>
    </row>
    <row r="19374" spans="1:5" x14ac:dyDescent="0.3">
      <c r="A19374" s="66">
        <v>42035</v>
      </c>
      <c r="B19374" s="68">
        <v>0.3125</v>
      </c>
      <c r="C19374" t="s">
        <v>119</v>
      </c>
      <c r="D19374" s="107">
        <v>17.89</v>
      </c>
      <c r="E19374" s="107">
        <v>6194</v>
      </c>
    </row>
    <row r="19375" spans="1:5" x14ac:dyDescent="0.3">
      <c r="A19375" s="66">
        <v>42035</v>
      </c>
      <c r="B19375" s="68">
        <v>0.32291666666666669</v>
      </c>
      <c r="C19375" t="s">
        <v>119</v>
      </c>
      <c r="D19375" s="107">
        <v>17.850000000000001</v>
      </c>
      <c r="E19375" s="107">
        <v>6108</v>
      </c>
    </row>
    <row r="19376" spans="1:5" x14ac:dyDescent="0.3">
      <c r="A19376" s="66">
        <v>42035</v>
      </c>
      <c r="B19376" s="68">
        <v>0.33333333333333331</v>
      </c>
      <c r="C19376" t="s">
        <v>119</v>
      </c>
      <c r="D19376" s="107">
        <v>17.809999999999999</v>
      </c>
      <c r="E19376" s="107">
        <v>6027</v>
      </c>
    </row>
    <row r="19377" spans="1:5" x14ac:dyDescent="0.3">
      <c r="A19377" s="66">
        <v>42035</v>
      </c>
      <c r="B19377" s="68">
        <v>0.34375</v>
      </c>
      <c r="C19377" t="s">
        <v>119</v>
      </c>
      <c r="D19377" s="107">
        <v>17.760000000000002</v>
      </c>
      <c r="E19377" s="107">
        <v>6077</v>
      </c>
    </row>
    <row r="19378" spans="1:5" x14ac:dyDescent="0.3">
      <c r="A19378" s="66">
        <v>42035</v>
      </c>
      <c r="B19378" s="68">
        <v>0.35416666666666669</v>
      </c>
      <c r="C19378" t="s">
        <v>119</v>
      </c>
      <c r="D19378" s="107">
        <v>17.690000000000001</v>
      </c>
      <c r="E19378" s="107">
        <v>6056</v>
      </c>
    </row>
    <row r="19379" spans="1:5" x14ac:dyDescent="0.3">
      <c r="A19379" s="66">
        <v>42035</v>
      </c>
      <c r="B19379" s="68">
        <v>0.36458333333333331</v>
      </c>
      <c r="C19379" t="s">
        <v>119</v>
      </c>
      <c r="D19379" s="107">
        <v>17.600000000000001</v>
      </c>
      <c r="E19379" s="107">
        <v>6014</v>
      </c>
    </row>
    <row r="19380" spans="1:5" x14ac:dyDescent="0.3">
      <c r="A19380" s="66">
        <v>42035</v>
      </c>
      <c r="B19380" s="68">
        <v>0.375</v>
      </c>
      <c r="C19380" t="s">
        <v>119</v>
      </c>
      <c r="D19380" s="107">
        <v>17.54</v>
      </c>
      <c r="E19380" s="107">
        <v>5847</v>
      </c>
    </row>
    <row r="19381" spans="1:5" x14ac:dyDescent="0.3">
      <c r="A19381" s="66">
        <v>42035</v>
      </c>
      <c r="B19381" s="68">
        <v>0.38541666666666669</v>
      </c>
      <c r="C19381" t="s">
        <v>119</v>
      </c>
      <c r="D19381" s="107">
        <v>17.5</v>
      </c>
      <c r="E19381" s="107">
        <v>5750</v>
      </c>
    </row>
    <row r="19382" spans="1:5" x14ac:dyDescent="0.3">
      <c r="A19382" s="66">
        <v>42035</v>
      </c>
      <c r="B19382" s="68">
        <v>0.39583333333333331</v>
      </c>
      <c r="C19382" t="s">
        <v>119</v>
      </c>
      <c r="D19382" s="107">
        <v>17.52</v>
      </c>
      <c r="E19382" s="107">
        <v>5580</v>
      </c>
    </row>
    <row r="19383" spans="1:5" x14ac:dyDescent="0.3">
      <c r="A19383" s="66">
        <v>42035</v>
      </c>
      <c r="B19383" s="68">
        <v>0.40625</v>
      </c>
      <c r="C19383" t="s">
        <v>119</v>
      </c>
      <c r="D19383" s="107">
        <v>17.52</v>
      </c>
      <c r="E19383" s="107">
        <v>5536</v>
      </c>
    </row>
    <row r="19384" spans="1:5" x14ac:dyDescent="0.3">
      <c r="A19384" s="66">
        <v>42035</v>
      </c>
      <c r="B19384" s="68">
        <v>0.41666666666666669</v>
      </c>
      <c r="C19384" t="s">
        <v>119</v>
      </c>
      <c r="D19384" s="107">
        <v>17.57</v>
      </c>
      <c r="E19384" s="107">
        <v>5488</v>
      </c>
    </row>
    <row r="19385" spans="1:5" x14ac:dyDescent="0.3">
      <c r="A19385" s="66">
        <v>42035</v>
      </c>
      <c r="B19385" s="68">
        <v>0.42708333333333331</v>
      </c>
      <c r="C19385" t="s">
        <v>119</v>
      </c>
      <c r="D19385" s="107">
        <v>17.64</v>
      </c>
      <c r="E19385" s="107">
        <v>5401</v>
      </c>
    </row>
    <row r="19386" spans="1:5" x14ac:dyDescent="0.3">
      <c r="A19386" s="66">
        <v>42035</v>
      </c>
      <c r="B19386" s="68">
        <v>0.4375</v>
      </c>
      <c r="C19386" t="s">
        <v>119</v>
      </c>
      <c r="D19386" s="107">
        <v>17.670000000000002</v>
      </c>
      <c r="E19386" s="107">
        <v>5449</v>
      </c>
    </row>
    <row r="19387" spans="1:5" x14ac:dyDescent="0.3">
      <c r="A19387" s="66">
        <v>42035</v>
      </c>
      <c r="B19387" s="68">
        <v>0.44791666666666669</v>
      </c>
      <c r="C19387" t="s">
        <v>119</v>
      </c>
      <c r="D19387" s="107">
        <v>17.690000000000001</v>
      </c>
      <c r="E19387" s="107">
        <v>5431</v>
      </c>
    </row>
    <row r="19388" spans="1:5" x14ac:dyDescent="0.3">
      <c r="A19388" s="66">
        <v>42035</v>
      </c>
      <c r="B19388" s="68">
        <v>0.45833333333333331</v>
      </c>
      <c r="C19388" t="s">
        <v>119</v>
      </c>
      <c r="D19388" s="107">
        <v>17.760000000000002</v>
      </c>
      <c r="E19388" s="107">
        <v>5478</v>
      </c>
    </row>
    <row r="19389" spans="1:5" x14ac:dyDescent="0.3">
      <c r="A19389" s="66">
        <v>42035</v>
      </c>
      <c r="B19389" s="68">
        <v>0.46875</v>
      </c>
      <c r="C19389" t="s">
        <v>119</v>
      </c>
      <c r="D19389" s="107">
        <v>17.829999999999998</v>
      </c>
      <c r="E19389" s="107">
        <v>5492</v>
      </c>
    </row>
    <row r="19390" spans="1:5" x14ac:dyDescent="0.3">
      <c r="A19390" s="66">
        <v>42035</v>
      </c>
      <c r="B19390" s="68">
        <v>0.47916666666666669</v>
      </c>
      <c r="C19390" t="s">
        <v>119</v>
      </c>
      <c r="D19390" s="107">
        <v>17.89</v>
      </c>
      <c r="E19390" s="107">
        <v>5481</v>
      </c>
    </row>
    <row r="19391" spans="1:5" x14ac:dyDescent="0.3">
      <c r="A19391" s="66">
        <v>42035</v>
      </c>
      <c r="B19391" s="68">
        <v>0.48958333333333331</v>
      </c>
      <c r="C19391" t="s">
        <v>119</v>
      </c>
      <c r="D19391" s="107">
        <v>17.95</v>
      </c>
      <c r="E19391" s="107">
        <v>5455</v>
      </c>
    </row>
    <row r="19392" spans="1:5" x14ac:dyDescent="0.3">
      <c r="A19392" s="66">
        <v>42035</v>
      </c>
      <c r="B19392" s="68">
        <v>0.5</v>
      </c>
      <c r="C19392" t="s">
        <v>120</v>
      </c>
      <c r="D19392" s="107">
        <v>18.059999999999999</v>
      </c>
      <c r="E19392" s="107">
        <v>5505</v>
      </c>
    </row>
    <row r="19393" spans="1:5" x14ac:dyDescent="0.3">
      <c r="A19393" s="66">
        <v>42035</v>
      </c>
      <c r="B19393" s="68">
        <v>0.51041666666666663</v>
      </c>
      <c r="C19393" t="s">
        <v>120</v>
      </c>
      <c r="D19393" s="107">
        <v>18.2</v>
      </c>
      <c r="E19393" s="107">
        <v>5982</v>
      </c>
    </row>
    <row r="19394" spans="1:5" x14ac:dyDescent="0.3">
      <c r="A19394" s="66">
        <v>42035</v>
      </c>
      <c r="B19394" s="68">
        <v>0.52083333333333337</v>
      </c>
      <c r="C19394" t="s">
        <v>120</v>
      </c>
      <c r="D19394" s="107">
        <v>18.329999999999998</v>
      </c>
      <c r="E19394" s="107">
        <v>5771</v>
      </c>
    </row>
    <row r="19395" spans="1:5" x14ac:dyDescent="0.3">
      <c r="A19395" s="66">
        <v>42035</v>
      </c>
      <c r="B19395" s="68">
        <v>0.53125</v>
      </c>
      <c r="C19395" t="s">
        <v>120</v>
      </c>
      <c r="D19395" s="107">
        <v>18.45</v>
      </c>
      <c r="E19395" s="107">
        <v>5846</v>
      </c>
    </row>
    <row r="19396" spans="1:5" x14ac:dyDescent="0.3">
      <c r="A19396" s="66">
        <v>42035</v>
      </c>
      <c r="B19396" s="68">
        <v>4.1666666666666664E-2</v>
      </c>
      <c r="C19396" t="s">
        <v>120</v>
      </c>
      <c r="D19396" s="107">
        <v>18.54</v>
      </c>
      <c r="E19396" s="107">
        <v>5979</v>
      </c>
    </row>
    <row r="19397" spans="1:5" x14ac:dyDescent="0.3">
      <c r="A19397" s="66">
        <v>42035</v>
      </c>
      <c r="B19397" s="68">
        <v>5.2083333333333336E-2</v>
      </c>
      <c r="C19397" t="s">
        <v>120</v>
      </c>
      <c r="D19397" s="107">
        <v>18.63</v>
      </c>
      <c r="E19397" s="107">
        <v>5967</v>
      </c>
    </row>
    <row r="19398" spans="1:5" x14ac:dyDescent="0.3">
      <c r="A19398" s="66">
        <v>42035</v>
      </c>
      <c r="B19398" s="68">
        <v>6.25E-2</v>
      </c>
      <c r="C19398" t="s">
        <v>120</v>
      </c>
      <c r="D19398" s="107">
        <v>18.72</v>
      </c>
      <c r="E19398" s="107">
        <v>6446</v>
      </c>
    </row>
    <row r="19399" spans="1:5" x14ac:dyDescent="0.3">
      <c r="A19399" s="66">
        <v>42035</v>
      </c>
      <c r="B19399" s="68">
        <v>7.2916666666666671E-2</v>
      </c>
      <c r="C19399" t="s">
        <v>120</v>
      </c>
      <c r="D19399" s="107">
        <v>18.78</v>
      </c>
      <c r="E19399" s="107">
        <v>6455</v>
      </c>
    </row>
    <row r="19400" spans="1:5" x14ac:dyDescent="0.3">
      <c r="A19400" s="66">
        <v>42035</v>
      </c>
      <c r="B19400" s="68">
        <v>8.3333333333333329E-2</v>
      </c>
      <c r="C19400" t="s">
        <v>120</v>
      </c>
      <c r="D19400" s="107">
        <v>18.87</v>
      </c>
      <c r="E19400" s="107">
        <v>6001</v>
      </c>
    </row>
    <row r="19401" spans="1:5" x14ac:dyDescent="0.3">
      <c r="A19401" s="66">
        <v>42035</v>
      </c>
      <c r="B19401" s="68">
        <v>9.375E-2</v>
      </c>
      <c r="C19401" t="s">
        <v>120</v>
      </c>
      <c r="D19401" s="107">
        <v>18.96</v>
      </c>
      <c r="E19401" s="107">
        <v>6102</v>
      </c>
    </row>
    <row r="19402" spans="1:5" x14ac:dyDescent="0.3">
      <c r="A19402" s="66">
        <v>42035</v>
      </c>
      <c r="B19402" s="68">
        <v>0.10416666666666667</v>
      </c>
      <c r="C19402" t="s">
        <v>120</v>
      </c>
      <c r="D19402" s="107">
        <v>19.149999999999999</v>
      </c>
      <c r="E19402" s="107">
        <v>5976</v>
      </c>
    </row>
    <row r="19403" spans="1:5" x14ac:dyDescent="0.3">
      <c r="A19403" s="66">
        <v>42035</v>
      </c>
      <c r="B19403" s="68">
        <v>0.11458333333333333</v>
      </c>
      <c r="C19403" t="s">
        <v>120</v>
      </c>
      <c r="D19403" s="107">
        <v>19.260000000000002</v>
      </c>
      <c r="E19403" s="107">
        <v>6176</v>
      </c>
    </row>
    <row r="19404" spans="1:5" x14ac:dyDescent="0.3">
      <c r="A19404" s="66">
        <v>42035</v>
      </c>
      <c r="B19404" s="68">
        <v>0.125</v>
      </c>
      <c r="C19404" t="s">
        <v>120</v>
      </c>
      <c r="D19404" s="107">
        <v>19.34</v>
      </c>
      <c r="E19404" s="107">
        <v>6108</v>
      </c>
    </row>
    <row r="19405" spans="1:5" x14ac:dyDescent="0.3">
      <c r="A19405" s="66">
        <v>42035</v>
      </c>
      <c r="B19405" s="68">
        <v>0.13541666666666666</v>
      </c>
      <c r="C19405" t="s">
        <v>120</v>
      </c>
      <c r="D19405" s="107">
        <v>19.489999999999998</v>
      </c>
      <c r="E19405" s="107">
        <v>6236</v>
      </c>
    </row>
    <row r="19406" spans="1:5" x14ac:dyDescent="0.3">
      <c r="A19406" s="66">
        <v>42035</v>
      </c>
      <c r="B19406" s="68">
        <v>0.14583333333333334</v>
      </c>
      <c r="C19406" t="s">
        <v>120</v>
      </c>
      <c r="D19406" s="107">
        <v>19.5</v>
      </c>
      <c r="E19406" s="107">
        <v>6296</v>
      </c>
    </row>
    <row r="19407" spans="1:5" x14ac:dyDescent="0.3">
      <c r="A19407" s="66">
        <v>42035</v>
      </c>
      <c r="B19407" s="68">
        <v>0.15625</v>
      </c>
      <c r="C19407" t="s">
        <v>120</v>
      </c>
      <c r="D19407" s="107">
        <v>19.57</v>
      </c>
      <c r="E19407" s="107">
        <v>6301</v>
      </c>
    </row>
    <row r="19408" spans="1:5" x14ac:dyDescent="0.3">
      <c r="A19408" s="66">
        <v>42035</v>
      </c>
      <c r="B19408" s="68">
        <v>0.16666666666666666</v>
      </c>
      <c r="C19408" t="s">
        <v>120</v>
      </c>
      <c r="D19408" s="107">
        <v>19.54</v>
      </c>
      <c r="E19408" s="107">
        <v>6486</v>
      </c>
    </row>
    <row r="19409" spans="1:5" x14ac:dyDescent="0.3">
      <c r="A19409" s="66">
        <v>42035</v>
      </c>
      <c r="B19409" s="68">
        <v>0.17708333333333334</v>
      </c>
      <c r="C19409" t="s">
        <v>120</v>
      </c>
      <c r="D19409" s="107">
        <v>19.61</v>
      </c>
      <c r="E19409" s="107">
        <v>6489</v>
      </c>
    </row>
    <row r="19410" spans="1:5" x14ac:dyDescent="0.3">
      <c r="A19410" s="66">
        <v>42035</v>
      </c>
      <c r="B19410" s="68">
        <v>0.1875</v>
      </c>
      <c r="C19410" t="s">
        <v>120</v>
      </c>
      <c r="D19410" s="107">
        <v>19.55</v>
      </c>
      <c r="E19410" s="107">
        <v>6580</v>
      </c>
    </row>
    <row r="19411" spans="1:5" x14ac:dyDescent="0.3">
      <c r="A19411" s="66">
        <v>42035</v>
      </c>
      <c r="B19411" s="68">
        <v>0.19791666666666666</v>
      </c>
      <c r="C19411" t="s">
        <v>120</v>
      </c>
      <c r="D19411" s="107">
        <v>19.63</v>
      </c>
      <c r="E19411" s="107">
        <v>6393</v>
      </c>
    </row>
    <row r="19412" spans="1:5" x14ac:dyDescent="0.3">
      <c r="A19412" s="66">
        <v>42035</v>
      </c>
      <c r="B19412" s="68">
        <v>0.20833333333333334</v>
      </c>
      <c r="C19412" t="s">
        <v>120</v>
      </c>
      <c r="D19412" s="107">
        <v>19.61</v>
      </c>
      <c r="E19412" s="107">
        <v>6332</v>
      </c>
    </row>
    <row r="19413" spans="1:5" x14ac:dyDescent="0.3">
      <c r="A19413" s="66">
        <v>42035</v>
      </c>
      <c r="B19413" s="68">
        <v>0.21875</v>
      </c>
      <c r="C19413" t="s">
        <v>120</v>
      </c>
      <c r="D19413" s="107">
        <v>19.510000000000002</v>
      </c>
      <c r="E19413" s="107">
        <v>6506</v>
      </c>
    </row>
    <row r="19414" spans="1:5" x14ac:dyDescent="0.3">
      <c r="A19414" s="66">
        <v>42035</v>
      </c>
      <c r="B19414" s="68">
        <v>0.22916666666666666</v>
      </c>
      <c r="C19414" t="s">
        <v>120</v>
      </c>
      <c r="D19414" s="107">
        <v>19.489999999999998</v>
      </c>
      <c r="E19414" s="107">
        <v>6505</v>
      </c>
    </row>
    <row r="19415" spans="1:5" x14ac:dyDescent="0.3">
      <c r="A19415" s="66">
        <v>42035</v>
      </c>
      <c r="B19415" s="68">
        <v>0.23958333333333334</v>
      </c>
      <c r="C19415" t="s">
        <v>120</v>
      </c>
      <c r="D19415" s="107">
        <v>19.420000000000002</v>
      </c>
      <c r="E19415" s="107">
        <v>6521</v>
      </c>
    </row>
    <row r="19416" spans="1:5" x14ac:dyDescent="0.3">
      <c r="A19416" s="66">
        <v>42035</v>
      </c>
      <c r="B19416" s="68">
        <v>0.25</v>
      </c>
      <c r="C19416" t="s">
        <v>120</v>
      </c>
      <c r="D19416" s="107">
        <v>19.37</v>
      </c>
      <c r="E19416" s="107">
        <v>6504</v>
      </c>
    </row>
    <row r="19417" spans="1:5" x14ac:dyDescent="0.3">
      <c r="A19417" s="66">
        <v>42035</v>
      </c>
      <c r="B19417" s="68">
        <v>0.26041666666666669</v>
      </c>
      <c r="C19417" t="s">
        <v>120</v>
      </c>
      <c r="D19417" s="107">
        <v>19.34</v>
      </c>
      <c r="E19417" s="107">
        <v>6502</v>
      </c>
    </row>
    <row r="19418" spans="1:5" x14ac:dyDescent="0.3">
      <c r="A19418" s="66">
        <v>42035</v>
      </c>
      <c r="B19418" s="68">
        <v>0.27083333333333331</v>
      </c>
      <c r="C19418" t="s">
        <v>120</v>
      </c>
      <c r="D19418" s="107">
        <v>19.28</v>
      </c>
      <c r="E19418" s="107">
        <v>6656</v>
      </c>
    </row>
    <row r="19419" spans="1:5" x14ac:dyDescent="0.3">
      <c r="A19419" s="66">
        <v>42035</v>
      </c>
      <c r="B19419" s="68">
        <v>0.28125</v>
      </c>
      <c r="C19419" t="s">
        <v>120</v>
      </c>
      <c r="D19419" s="107">
        <v>19.190000000000001</v>
      </c>
      <c r="E19419" s="107">
        <v>6755</v>
      </c>
    </row>
    <row r="19420" spans="1:5" x14ac:dyDescent="0.3">
      <c r="A19420" s="66">
        <v>42035</v>
      </c>
      <c r="B19420" s="68">
        <v>0.29166666666666669</v>
      </c>
      <c r="C19420" t="s">
        <v>120</v>
      </c>
      <c r="D19420" s="107">
        <v>19.14</v>
      </c>
      <c r="E19420" s="107">
        <v>6741</v>
      </c>
    </row>
    <row r="19421" spans="1:5" x14ac:dyDescent="0.3">
      <c r="A19421" s="66">
        <v>42035</v>
      </c>
      <c r="B19421" s="68">
        <v>0.30208333333333331</v>
      </c>
      <c r="C19421" t="s">
        <v>120</v>
      </c>
      <c r="D19421" s="107">
        <v>19.100000000000001</v>
      </c>
      <c r="E19421" s="107">
        <v>6794</v>
      </c>
    </row>
    <row r="19422" spans="1:5" x14ac:dyDescent="0.3">
      <c r="A19422" s="66">
        <v>42035</v>
      </c>
      <c r="B19422" s="68">
        <v>0.3125</v>
      </c>
      <c r="C19422" t="s">
        <v>120</v>
      </c>
      <c r="D19422" s="107">
        <v>19.05</v>
      </c>
      <c r="E19422" s="107">
        <v>6953</v>
      </c>
    </row>
    <row r="19423" spans="1:5" x14ac:dyDescent="0.3">
      <c r="A19423" s="66">
        <v>42035</v>
      </c>
      <c r="B19423" s="68">
        <v>0.32291666666666669</v>
      </c>
      <c r="C19423" t="s">
        <v>120</v>
      </c>
      <c r="D19423" s="107">
        <v>18.940000000000001</v>
      </c>
      <c r="E19423" s="107">
        <v>7519</v>
      </c>
    </row>
    <row r="19424" spans="1:5" x14ac:dyDescent="0.3">
      <c r="A19424" s="66">
        <v>42035</v>
      </c>
      <c r="B19424" s="68">
        <v>0.33333333333333331</v>
      </c>
      <c r="C19424" t="s">
        <v>120</v>
      </c>
      <c r="D19424" s="107">
        <v>18.82</v>
      </c>
      <c r="E19424" s="107">
        <v>7678</v>
      </c>
    </row>
    <row r="19425" spans="1:5" x14ac:dyDescent="0.3">
      <c r="A19425" s="66">
        <v>42035</v>
      </c>
      <c r="B19425" s="68">
        <v>0.34375</v>
      </c>
      <c r="C19425" t="s">
        <v>120</v>
      </c>
      <c r="D19425" s="107">
        <v>18.829999999999998</v>
      </c>
      <c r="E19425" s="107">
        <v>7217</v>
      </c>
    </row>
    <row r="19426" spans="1:5" x14ac:dyDescent="0.3">
      <c r="A19426" s="66">
        <v>42035</v>
      </c>
      <c r="B19426" s="68">
        <v>0.35416666666666669</v>
      </c>
      <c r="C19426" t="s">
        <v>120</v>
      </c>
      <c r="D19426" s="107">
        <v>18.809999999999999</v>
      </c>
      <c r="E19426" s="107">
        <v>7237</v>
      </c>
    </row>
    <row r="19427" spans="1:5" x14ac:dyDescent="0.3">
      <c r="A19427" s="66">
        <v>42035</v>
      </c>
      <c r="B19427" s="68">
        <v>0.36458333333333331</v>
      </c>
      <c r="C19427" t="s">
        <v>120</v>
      </c>
      <c r="D19427" s="107">
        <v>18.739999999999998</v>
      </c>
      <c r="E19427" s="107">
        <v>7910</v>
      </c>
    </row>
    <row r="19428" spans="1:5" x14ac:dyDescent="0.3">
      <c r="A19428" s="66">
        <v>42035</v>
      </c>
      <c r="B19428" s="68">
        <v>0.375</v>
      </c>
      <c r="C19428" t="s">
        <v>120</v>
      </c>
      <c r="D19428" s="107">
        <v>18.670000000000002</v>
      </c>
      <c r="E19428" s="107">
        <v>8293</v>
      </c>
    </row>
    <row r="19429" spans="1:5" x14ac:dyDescent="0.3">
      <c r="A19429" s="66">
        <v>42035</v>
      </c>
      <c r="B19429" s="68">
        <v>0.38541666666666669</v>
      </c>
      <c r="C19429" t="s">
        <v>120</v>
      </c>
      <c r="D19429" s="107">
        <v>18.600000000000001</v>
      </c>
      <c r="E19429" s="107">
        <v>8381</v>
      </c>
    </row>
    <row r="19430" spans="1:5" x14ac:dyDescent="0.3">
      <c r="A19430" s="66">
        <v>42035</v>
      </c>
      <c r="B19430" s="68">
        <v>0.39583333333333331</v>
      </c>
      <c r="C19430" t="s">
        <v>120</v>
      </c>
      <c r="D19430" s="107">
        <v>18.510000000000002</v>
      </c>
      <c r="E19430" s="107">
        <v>8841</v>
      </c>
    </row>
    <row r="19431" spans="1:5" x14ac:dyDescent="0.3">
      <c r="A19431" s="66">
        <v>42035</v>
      </c>
      <c r="B19431" s="68">
        <v>0.40625</v>
      </c>
      <c r="C19431" t="s">
        <v>120</v>
      </c>
      <c r="D19431" s="107">
        <v>18.45</v>
      </c>
      <c r="E19431" s="107">
        <v>8688</v>
      </c>
    </row>
    <row r="19432" spans="1:5" x14ac:dyDescent="0.3">
      <c r="A19432" s="66">
        <v>42035</v>
      </c>
      <c r="B19432" s="68">
        <v>0.41666666666666669</v>
      </c>
      <c r="C19432" t="s">
        <v>120</v>
      </c>
      <c r="D19432" s="107">
        <v>18.420000000000002</v>
      </c>
      <c r="E19432" s="107">
        <v>7839</v>
      </c>
    </row>
    <row r="19433" spans="1:5" x14ac:dyDescent="0.3">
      <c r="A19433" s="66">
        <v>42035</v>
      </c>
      <c r="B19433" s="68">
        <v>0.42708333333333331</v>
      </c>
      <c r="C19433" t="s">
        <v>120</v>
      </c>
      <c r="D19433" s="107">
        <v>18.38</v>
      </c>
      <c r="E19433" s="107">
        <v>7858</v>
      </c>
    </row>
    <row r="19434" spans="1:5" x14ac:dyDescent="0.3">
      <c r="A19434" s="66">
        <v>42035</v>
      </c>
      <c r="B19434" s="68">
        <v>0.4375</v>
      </c>
      <c r="C19434" t="s">
        <v>120</v>
      </c>
      <c r="D19434" s="107">
        <v>18.34</v>
      </c>
      <c r="E19434" s="107">
        <v>7897</v>
      </c>
    </row>
    <row r="19435" spans="1:5" x14ac:dyDescent="0.3">
      <c r="A19435" s="66">
        <v>42035</v>
      </c>
      <c r="B19435" s="68">
        <v>0.44791666666666669</v>
      </c>
      <c r="C19435" t="s">
        <v>120</v>
      </c>
      <c r="D19435" s="107">
        <v>18.29</v>
      </c>
      <c r="E19435" s="107">
        <v>7999</v>
      </c>
    </row>
    <row r="19436" spans="1:5" x14ac:dyDescent="0.3">
      <c r="A19436" s="66">
        <v>42035</v>
      </c>
      <c r="B19436" s="68">
        <v>0.45833333333333331</v>
      </c>
      <c r="C19436" t="s">
        <v>120</v>
      </c>
      <c r="D19436" s="107">
        <v>18.239999999999998</v>
      </c>
      <c r="E19436" s="107">
        <v>8282</v>
      </c>
    </row>
    <row r="19437" spans="1:5" x14ac:dyDescent="0.3">
      <c r="A19437" s="66">
        <v>42035</v>
      </c>
      <c r="B19437" s="68">
        <v>0.46875</v>
      </c>
      <c r="C19437" t="s">
        <v>120</v>
      </c>
      <c r="D19437" s="107">
        <v>18.23</v>
      </c>
      <c r="E19437" s="107">
        <v>8968</v>
      </c>
    </row>
    <row r="19438" spans="1:5" x14ac:dyDescent="0.3">
      <c r="A19438" s="66">
        <v>42035</v>
      </c>
      <c r="B19438" s="68">
        <v>0.47916666666666669</v>
      </c>
      <c r="C19438" t="s">
        <v>120</v>
      </c>
      <c r="D19438" s="107">
        <v>18.22</v>
      </c>
      <c r="E19438" s="107">
        <v>10072</v>
      </c>
    </row>
    <row r="19439" spans="1:5" x14ac:dyDescent="0.3">
      <c r="A19439" s="66">
        <v>42035</v>
      </c>
      <c r="B19439" s="68">
        <v>0.48958333333333331</v>
      </c>
      <c r="C19439" t="s">
        <v>120</v>
      </c>
      <c r="D19439" s="107">
        <v>18.260000000000002</v>
      </c>
      <c r="E19439" s="107">
        <v>10698</v>
      </c>
    </row>
    <row r="19440" spans="1:5" x14ac:dyDescent="0.3">
      <c r="A19440" s="66">
        <v>42036</v>
      </c>
      <c r="B19440" s="68">
        <v>0.5</v>
      </c>
      <c r="C19440" t="s">
        <v>119</v>
      </c>
      <c r="D19440" s="107">
        <v>18.21</v>
      </c>
      <c r="E19440" s="107">
        <v>10354</v>
      </c>
    </row>
    <row r="19441" spans="1:5" x14ac:dyDescent="0.3">
      <c r="A19441" s="66">
        <v>42036</v>
      </c>
      <c r="B19441" s="68">
        <v>0.51041666666666663</v>
      </c>
      <c r="C19441" t="s">
        <v>119</v>
      </c>
      <c r="D19441" s="107">
        <v>18.23</v>
      </c>
      <c r="E19441" s="107">
        <v>11048</v>
      </c>
    </row>
    <row r="19442" spans="1:5" x14ac:dyDescent="0.3">
      <c r="A19442" s="66">
        <v>42036</v>
      </c>
      <c r="B19442" s="68">
        <v>0.52083333333333337</v>
      </c>
      <c r="C19442" t="s">
        <v>119</v>
      </c>
      <c r="D19442" s="107">
        <v>18.22</v>
      </c>
      <c r="E19442" s="107">
        <v>10766</v>
      </c>
    </row>
    <row r="19443" spans="1:5" x14ac:dyDescent="0.3">
      <c r="A19443" s="66">
        <v>42036</v>
      </c>
      <c r="B19443" s="68">
        <v>0.53125</v>
      </c>
      <c r="C19443" t="s">
        <v>119</v>
      </c>
      <c r="D19443" s="107">
        <v>18.11</v>
      </c>
      <c r="E19443" s="107">
        <v>9895</v>
      </c>
    </row>
    <row r="19444" spans="1:5" x14ac:dyDescent="0.3">
      <c r="A19444" s="66">
        <v>42036</v>
      </c>
      <c r="B19444" s="68">
        <v>4.1666666666666664E-2</v>
      </c>
      <c r="C19444" t="s">
        <v>119</v>
      </c>
      <c r="D19444" s="107">
        <v>18.079999999999998</v>
      </c>
      <c r="E19444" s="107">
        <v>9909</v>
      </c>
    </row>
    <row r="19445" spans="1:5" x14ac:dyDescent="0.3">
      <c r="A19445" s="66">
        <v>42036</v>
      </c>
      <c r="B19445" s="68">
        <v>5.2083333333333336E-2</v>
      </c>
      <c r="C19445" t="s">
        <v>119</v>
      </c>
      <c r="D19445" s="107">
        <v>18.03</v>
      </c>
      <c r="E19445" s="107">
        <v>10101</v>
      </c>
    </row>
    <row r="19446" spans="1:5" x14ac:dyDescent="0.3">
      <c r="A19446" s="66">
        <v>42036</v>
      </c>
      <c r="B19446" s="68">
        <v>6.25E-2</v>
      </c>
      <c r="C19446" t="s">
        <v>119</v>
      </c>
      <c r="D19446" s="107">
        <v>18</v>
      </c>
      <c r="E19446" s="107">
        <v>10065</v>
      </c>
    </row>
    <row r="19447" spans="1:5" x14ac:dyDescent="0.3">
      <c r="A19447" s="66">
        <v>42036</v>
      </c>
      <c r="B19447" s="68">
        <v>7.2916666666666671E-2</v>
      </c>
      <c r="C19447" t="s">
        <v>119</v>
      </c>
      <c r="D19447" s="107">
        <v>18</v>
      </c>
      <c r="E19447" s="107">
        <v>10148</v>
      </c>
    </row>
    <row r="19448" spans="1:5" x14ac:dyDescent="0.3">
      <c r="A19448" s="66">
        <v>42036</v>
      </c>
      <c r="B19448" s="68">
        <v>8.3333333333333329E-2</v>
      </c>
      <c r="C19448" t="s">
        <v>119</v>
      </c>
      <c r="D19448" s="107">
        <v>17.97</v>
      </c>
      <c r="E19448" s="107">
        <v>9958</v>
      </c>
    </row>
    <row r="19449" spans="1:5" x14ac:dyDescent="0.3">
      <c r="A19449" s="66">
        <v>42036</v>
      </c>
      <c r="B19449" s="68">
        <v>9.375E-2</v>
      </c>
      <c r="C19449" t="s">
        <v>119</v>
      </c>
      <c r="D19449" s="107">
        <v>17.79</v>
      </c>
      <c r="E19449" s="107">
        <v>9536</v>
      </c>
    </row>
    <row r="19450" spans="1:5" x14ac:dyDescent="0.3">
      <c r="A19450" s="66">
        <v>42036</v>
      </c>
      <c r="B19450" s="68">
        <v>0.10416666666666667</v>
      </c>
      <c r="C19450" t="s">
        <v>119</v>
      </c>
      <c r="D19450" s="107">
        <v>17.72</v>
      </c>
      <c r="E19450" s="107">
        <v>9399</v>
      </c>
    </row>
    <row r="19451" spans="1:5" x14ac:dyDescent="0.3">
      <c r="A19451" s="66">
        <v>42036</v>
      </c>
      <c r="B19451" s="68">
        <v>0.11458333333333333</v>
      </c>
      <c r="C19451" t="s">
        <v>119</v>
      </c>
      <c r="D19451" s="107">
        <v>17.690000000000001</v>
      </c>
      <c r="E19451" s="107">
        <v>9273</v>
      </c>
    </row>
    <row r="19452" spans="1:5" x14ac:dyDescent="0.3">
      <c r="A19452" s="66">
        <v>42036</v>
      </c>
      <c r="B19452" s="68">
        <v>0.125</v>
      </c>
      <c r="C19452" t="s">
        <v>119</v>
      </c>
      <c r="D19452" s="107">
        <v>17.690000000000001</v>
      </c>
      <c r="E19452" s="107">
        <v>9255</v>
      </c>
    </row>
    <row r="19453" spans="1:5" x14ac:dyDescent="0.3">
      <c r="A19453" s="66">
        <v>42036</v>
      </c>
      <c r="B19453" s="68">
        <v>0.13541666666666666</v>
      </c>
      <c r="C19453" t="s">
        <v>119</v>
      </c>
      <c r="D19453" s="107">
        <v>17.75</v>
      </c>
      <c r="E19453" s="107">
        <v>9244</v>
      </c>
    </row>
    <row r="19454" spans="1:5" x14ac:dyDescent="0.3">
      <c r="A19454" s="66">
        <v>42036</v>
      </c>
      <c r="B19454" s="68">
        <v>0.14583333333333334</v>
      </c>
      <c r="C19454" t="s">
        <v>119</v>
      </c>
      <c r="D19454" s="107">
        <v>17.75</v>
      </c>
      <c r="E19454" s="107">
        <v>9277</v>
      </c>
    </row>
    <row r="19455" spans="1:5" x14ac:dyDescent="0.3">
      <c r="A19455" s="66">
        <v>42036</v>
      </c>
      <c r="B19455" s="68">
        <v>0.15625</v>
      </c>
      <c r="C19455" t="s">
        <v>119</v>
      </c>
      <c r="D19455" s="107">
        <v>17.760000000000002</v>
      </c>
      <c r="E19455" s="107">
        <v>9330</v>
      </c>
    </row>
    <row r="19456" spans="1:5" x14ac:dyDescent="0.3">
      <c r="A19456" s="66">
        <v>42036</v>
      </c>
      <c r="B19456" s="68">
        <v>0.16666666666666666</v>
      </c>
      <c r="C19456" t="s">
        <v>119</v>
      </c>
      <c r="D19456" s="107">
        <v>17.73</v>
      </c>
      <c r="E19456" s="107">
        <v>9437</v>
      </c>
    </row>
    <row r="19457" spans="1:5" x14ac:dyDescent="0.3">
      <c r="A19457" s="66">
        <v>42036</v>
      </c>
      <c r="B19457" s="68">
        <v>0.17708333333333334</v>
      </c>
      <c r="C19457" t="s">
        <v>119</v>
      </c>
      <c r="D19457" s="107">
        <v>17.690000000000001</v>
      </c>
      <c r="E19457" s="107">
        <v>9343</v>
      </c>
    </row>
    <row r="19458" spans="1:5" x14ac:dyDescent="0.3">
      <c r="A19458" s="66">
        <v>42036</v>
      </c>
      <c r="B19458" s="68">
        <v>0.1875</v>
      </c>
      <c r="C19458" t="s">
        <v>119</v>
      </c>
      <c r="D19458" s="107">
        <v>17.760000000000002</v>
      </c>
      <c r="E19458" s="107">
        <v>8488</v>
      </c>
    </row>
    <row r="19459" spans="1:5" x14ac:dyDescent="0.3">
      <c r="A19459" s="66">
        <v>42036</v>
      </c>
      <c r="B19459" s="68">
        <v>0.19791666666666666</v>
      </c>
      <c r="C19459" t="s">
        <v>119</v>
      </c>
      <c r="D19459" s="107">
        <v>17.63</v>
      </c>
      <c r="E19459" s="107">
        <v>8239</v>
      </c>
    </row>
    <row r="19460" spans="1:5" x14ac:dyDescent="0.3">
      <c r="A19460" s="66">
        <v>42036</v>
      </c>
      <c r="B19460" s="68">
        <v>0.20833333333333334</v>
      </c>
      <c r="C19460" t="s">
        <v>119</v>
      </c>
      <c r="D19460" s="107">
        <v>17.53</v>
      </c>
      <c r="E19460" s="107">
        <v>8144</v>
      </c>
    </row>
    <row r="19461" spans="1:5" x14ac:dyDescent="0.3">
      <c r="A19461" s="66">
        <v>42036</v>
      </c>
      <c r="B19461" s="68">
        <v>0.21875</v>
      </c>
      <c r="C19461" t="s">
        <v>119</v>
      </c>
      <c r="D19461" s="107">
        <v>17.510000000000002</v>
      </c>
      <c r="E19461" s="107">
        <v>8010</v>
      </c>
    </row>
    <row r="19462" spans="1:5" x14ac:dyDescent="0.3">
      <c r="A19462" s="66">
        <v>42036</v>
      </c>
      <c r="B19462" s="68">
        <v>0.22916666666666666</v>
      </c>
      <c r="C19462" t="s">
        <v>119</v>
      </c>
      <c r="D19462" s="107">
        <v>17.48</v>
      </c>
      <c r="E19462" s="107">
        <v>7974</v>
      </c>
    </row>
    <row r="19463" spans="1:5" x14ac:dyDescent="0.3">
      <c r="A19463" s="66">
        <v>42036</v>
      </c>
      <c r="B19463" s="68">
        <v>0.23958333333333334</v>
      </c>
      <c r="C19463" t="s">
        <v>119</v>
      </c>
      <c r="D19463" s="107">
        <v>17.420000000000002</v>
      </c>
      <c r="E19463" s="107">
        <v>7982</v>
      </c>
    </row>
    <row r="19464" spans="1:5" x14ac:dyDescent="0.3">
      <c r="A19464" s="66">
        <v>42036</v>
      </c>
      <c r="B19464" s="68">
        <v>0.25</v>
      </c>
      <c r="C19464" t="s">
        <v>119</v>
      </c>
      <c r="D19464" s="107">
        <v>17.399999999999999</v>
      </c>
      <c r="E19464" s="107">
        <v>7969</v>
      </c>
    </row>
    <row r="19465" spans="1:5" x14ac:dyDescent="0.3">
      <c r="A19465" s="66">
        <v>42036</v>
      </c>
      <c r="B19465" s="68">
        <v>0.26041666666666669</v>
      </c>
      <c r="C19465" t="s">
        <v>119</v>
      </c>
      <c r="D19465" s="107">
        <v>17.399999999999999</v>
      </c>
      <c r="E19465" s="107">
        <v>7882</v>
      </c>
    </row>
    <row r="19466" spans="1:5" x14ac:dyDescent="0.3">
      <c r="A19466" s="66">
        <v>42036</v>
      </c>
      <c r="B19466" s="68">
        <v>0.27083333333333331</v>
      </c>
      <c r="C19466" t="s">
        <v>119</v>
      </c>
      <c r="D19466" s="107">
        <v>17.43</v>
      </c>
      <c r="E19466" s="107">
        <v>7799</v>
      </c>
    </row>
    <row r="19467" spans="1:5" x14ac:dyDescent="0.3">
      <c r="A19467" s="66">
        <v>42036</v>
      </c>
      <c r="B19467" s="68">
        <v>0.28125</v>
      </c>
      <c r="C19467" t="s">
        <v>119</v>
      </c>
      <c r="D19467" s="107">
        <v>17.41</v>
      </c>
      <c r="E19467" s="107">
        <v>7816</v>
      </c>
    </row>
    <row r="19468" spans="1:5" x14ac:dyDescent="0.3">
      <c r="A19468" s="66">
        <v>42036</v>
      </c>
      <c r="B19468" s="68">
        <v>0.29166666666666669</v>
      </c>
      <c r="C19468" t="s">
        <v>119</v>
      </c>
      <c r="D19468" s="107">
        <v>17.420000000000002</v>
      </c>
      <c r="E19468" s="107">
        <v>7846</v>
      </c>
    </row>
    <row r="19469" spans="1:5" x14ac:dyDescent="0.3">
      <c r="A19469" s="66">
        <v>42036</v>
      </c>
      <c r="B19469" s="68">
        <v>0.30208333333333331</v>
      </c>
      <c r="C19469" t="s">
        <v>119</v>
      </c>
      <c r="D19469" s="107">
        <v>17.420000000000002</v>
      </c>
      <c r="E19469" s="107">
        <v>7880</v>
      </c>
    </row>
    <row r="19470" spans="1:5" x14ac:dyDescent="0.3">
      <c r="A19470" s="66">
        <v>42036</v>
      </c>
      <c r="B19470" s="68">
        <v>0.3125</v>
      </c>
      <c r="C19470" t="s">
        <v>119</v>
      </c>
      <c r="D19470" s="107">
        <v>17.420000000000002</v>
      </c>
      <c r="E19470" s="107">
        <v>7894</v>
      </c>
    </row>
    <row r="19471" spans="1:5" x14ac:dyDescent="0.3">
      <c r="A19471" s="66">
        <v>42036</v>
      </c>
      <c r="B19471" s="68">
        <v>0.32291666666666669</v>
      </c>
      <c r="C19471" t="s">
        <v>119</v>
      </c>
      <c r="D19471" s="107">
        <v>17.43</v>
      </c>
      <c r="E19471" s="107">
        <v>7936</v>
      </c>
    </row>
    <row r="19472" spans="1:5" x14ac:dyDescent="0.3">
      <c r="A19472" s="66">
        <v>42036</v>
      </c>
      <c r="B19472" s="68">
        <v>0.33333333333333331</v>
      </c>
      <c r="C19472" t="s">
        <v>119</v>
      </c>
      <c r="D19472" s="107">
        <v>17.420000000000002</v>
      </c>
      <c r="E19472" s="107">
        <v>7960</v>
      </c>
    </row>
    <row r="19473" spans="1:5" x14ac:dyDescent="0.3">
      <c r="A19473" s="66">
        <v>42036</v>
      </c>
      <c r="B19473" s="68">
        <v>0.34375</v>
      </c>
      <c r="C19473" t="s">
        <v>119</v>
      </c>
      <c r="D19473" s="107">
        <v>17.41</v>
      </c>
      <c r="E19473" s="107">
        <v>7991</v>
      </c>
    </row>
    <row r="19474" spans="1:5" x14ac:dyDescent="0.3">
      <c r="A19474" s="66">
        <v>42036</v>
      </c>
      <c r="B19474" s="68">
        <v>0.35416666666666669</v>
      </c>
      <c r="C19474" t="s">
        <v>119</v>
      </c>
      <c r="D19474" s="107">
        <v>17.45</v>
      </c>
      <c r="E19474" s="107">
        <v>8044</v>
      </c>
    </row>
    <row r="19475" spans="1:5" x14ac:dyDescent="0.3">
      <c r="A19475" s="66">
        <v>42036</v>
      </c>
      <c r="B19475" s="68">
        <v>0.36458333333333331</v>
      </c>
      <c r="C19475" t="s">
        <v>119</v>
      </c>
      <c r="D19475" s="107">
        <v>17.47</v>
      </c>
      <c r="E19475" s="107">
        <v>8073</v>
      </c>
    </row>
    <row r="19476" spans="1:5" x14ac:dyDescent="0.3">
      <c r="A19476" s="66">
        <v>42036</v>
      </c>
      <c r="B19476" s="68">
        <v>0.375</v>
      </c>
      <c r="C19476" t="s">
        <v>119</v>
      </c>
      <c r="D19476" s="107">
        <v>17.5</v>
      </c>
      <c r="E19476" s="107">
        <v>8087</v>
      </c>
    </row>
    <row r="19477" spans="1:5" x14ac:dyDescent="0.3">
      <c r="A19477" s="66">
        <v>42036</v>
      </c>
      <c r="B19477" s="68">
        <v>0.38541666666666669</v>
      </c>
      <c r="C19477" t="s">
        <v>119</v>
      </c>
      <c r="D19477" s="107">
        <v>17.53</v>
      </c>
      <c r="E19477" s="107">
        <v>8086</v>
      </c>
    </row>
    <row r="19478" spans="1:5" x14ac:dyDescent="0.3">
      <c r="A19478" s="66">
        <v>42036</v>
      </c>
      <c r="B19478" s="68">
        <v>0.39583333333333331</v>
      </c>
      <c r="C19478" t="s">
        <v>119</v>
      </c>
      <c r="D19478" s="107">
        <v>17.54</v>
      </c>
      <c r="E19478" s="107">
        <v>8090</v>
      </c>
    </row>
    <row r="19479" spans="1:5" x14ac:dyDescent="0.3">
      <c r="A19479" s="66">
        <v>42036</v>
      </c>
      <c r="B19479" s="68">
        <v>0.40625</v>
      </c>
      <c r="C19479" t="s">
        <v>119</v>
      </c>
      <c r="D19479" s="107">
        <v>17.62</v>
      </c>
      <c r="E19479" s="107">
        <v>8094</v>
      </c>
    </row>
    <row r="19480" spans="1:5" x14ac:dyDescent="0.3">
      <c r="A19480" s="66">
        <v>42036</v>
      </c>
      <c r="B19480" s="68">
        <v>0.41666666666666669</v>
      </c>
      <c r="C19480" t="s">
        <v>119</v>
      </c>
      <c r="D19480" s="107">
        <v>17.760000000000002</v>
      </c>
      <c r="E19480" s="107">
        <v>7923</v>
      </c>
    </row>
    <row r="19481" spans="1:5" x14ac:dyDescent="0.3">
      <c r="A19481" s="66">
        <v>42036</v>
      </c>
      <c r="B19481" s="68">
        <v>0.42708333333333331</v>
      </c>
      <c r="C19481" t="s">
        <v>119</v>
      </c>
      <c r="D19481" s="107">
        <v>17.82</v>
      </c>
      <c r="E19481" s="107">
        <v>7662</v>
      </c>
    </row>
    <row r="19482" spans="1:5" x14ac:dyDescent="0.3">
      <c r="A19482" s="66">
        <v>42036</v>
      </c>
      <c r="B19482" s="68">
        <v>0.4375</v>
      </c>
      <c r="C19482" t="s">
        <v>119</v>
      </c>
      <c r="D19482" s="107">
        <v>17.88</v>
      </c>
      <c r="E19482" s="107">
        <v>7809</v>
      </c>
    </row>
    <row r="19483" spans="1:5" x14ac:dyDescent="0.3">
      <c r="A19483" s="66">
        <v>42036</v>
      </c>
      <c r="B19483" s="68">
        <v>0.44791666666666669</v>
      </c>
      <c r="C19483" t="s">
        <v>119</v>
      </c>
      <c r="D19483" s="107">
        <v>17.920000000000002</v>
      </c>
      <c r="E19483" s="107">
        <v>7884</v>
      </c>
    </row>
    <row r="19484" spans="1:5" x14ac:dyDescent="0.3">
      <c r="A19484" s="66">
        <v>42036</v>
      </c>
      <c r="B19484" s="68">
        <v>0.45833333333333331</v>
      </c>
      <c r="C19484" t="s">
        <v>119</v>
      </c>
      <c r="D19484" s="107">
        <v>17.989999999999998</v>
      </c>
      <c r="E19484" s="107">
        <v>8593</v>
      </c>
    </row>
    <row r="19485" spans="1:5" x14ac:dyDescent="0.3">
      <c r="A19485" s="66">
        <v>42036</v>
      </c>
      <c r="B19485" s="68">
        <v>0.46875</v>
      </c>
      <c r="C19485" t="s">
        <v>119</v>
      </c>
      <c r="D19485" s="107">
        <v>18.100000000000001</v>
      </c>
      <c r="E19485" s="107">
        <v>9488</v>
      </c>
    </row>
    <row r="19486" spans="1:5" x14ac:dyDescent="0.3">
      <c r="A19486" s="66">
        <v>42036</v>
      </c>
      <c r="B19486" s="68">
        <v>0.47916666666666669</v>
      </c>
      <c r="C19486" t="s">
        <v>119</v>
      </c>
      <c r="D19486" s="107">
        <v>18.170000000000002</v>
      </c>
      <c r="E19486" s="107">
        <v>10121</v>
      </c>
    </row>
    <row r="19487" spans="1:5" x14ac:dyDescent="0.3">
      <c r="A19487" s="66">
        <v>42036</v>
      </c>
      <c r="B19487" s="68">
        <v>0.48958333333333331</v>
      </c>
      <c r="C19487" t="s">
        <v>119</v>
      </c>
      <c r="D19487" s="107">
        <v>18.2</v>
      </c>
      <c r="E19487" s="107">
        <v>10451</v>
      </c>
    </row>
    <row r="19488" spans="1:5" x14ac:dyDescent="0.3">
      <c r="A19488" s="66">
        <v>42036</v>
      </c>
      <c r="B19488" s="68">
        <v>0.5</v>
      </c>
      <c r="C19488" t="s">
        <v>120</v>
      </c>
      <c r="D19488" s="107">
        <v>18.3</v>
      </c>
      <c r="E19488" s="107">
        <v>10876</v>
      </c>
    </row>
    <row r="19489" spans="1:5" x14ac:dyDescent="0.3">
      <c r="A19489" s="66">
        <v>42036</v>
      </c>
      <c r="B19489" s="68">
        <v>0.51041666666666663</v>
      </c>
      <c r="C19489" t="s">
        <v>120</v>
      </c>
      <c r="D19489" s="107">
        <v>18.399999999999999</v>
      </c>
      <c r="E19489" s="107">
        <v>11517</v>
      </c>
    </row>
    <row r="19490" spans="1:5" x14ac:dyDescent="0.3">
      <c r="A19490" s="66">
        <v>42036</v>
      </c>
      <c r="B19490" s="68">
        <v>0.52083333333333337</v>
      </c>
      <c r="C19490" t="s">
        <v>120</v>
      </c>
      <c r="D19490" s="107">
        <v>18.489999999999998</v>
      </c>
      <c r="E19490" s="107">
        <v>12358</v>
      </c>
    </row>
    <row r="19491" spans="1:5" x14ac:dyDescent="0.3">
      <c r="A19491" s="66">
        <v>42036</v>
      </c>
      <c r="B19491" s="68">
        <v>0.53125</v>
      </c>
      <c r="C19491" t="s">
        <v>120</v>
      </c>
      <c r="D19491" s="107">
        <v>18.55</v>
      </c>
      <c r="E19491" s="107">
        <v>12593</v>
      </c>
    </row>
    <row r="19492" spans="1:5" x14ac:dyDescent="0.3">
      <c r="A19492" s="66">
        <v>42036</v>
      </c>
      <c r="B19492" s="68">
        <v>4.1666666666666664E-2</v>
      </c>
      <c r="C19492" t="s">
        <v>120</v>
      </c>
      <c r="D19492" s="107">
        <v>18.63</v>
      </c>
      <c r="E19492" s="107">
        <v>12393</v>
      </c>
    </row>
    <row r="19493" spans="1:5" x14ac:dyDescent="0.3">
      <c r="A19493" s="66">
        <v>42036</v>
      </c>
      <c r="B19493" s="68">
        <v>5.2083333333333336E-2</v>
      </c>
      <c r="C19493" t="s">
        <v>120</v>
      </c>
      <c r="D19493" s="107">
        <v>18.7</v>
      </c>
      <c r="E19493" s="107">
        <v>13102</v>
      </c>
    </row>
    <row r="19494" spans="1:5" x14ac:dyDescent="0.3">
      <c r="A19494" s="66">
        <v>42036</v>
      </c>
      <c r="B19494" s="68">
        <v>6.25E-2</v>
      </c>
      <c r="C19494" t="s">
        <v>120</v>
      </c>
      <c r="D19494" s="107">
        <v>18.77</v>
      </c>
      <c r="E19494" s="107">
        <v>12996</v>
      </c>
    </row>
    <row r="19495" spans="1:5" x14ac:dyDescent="0.3">
      <c r="A19495" s="66">
        <v>42036</v>
      </c>
      <c r="B19495" s="68">
        <v>7.2916666666666671E-2</v>
      </c>
      <c r="C19495" t="s">
        <v>120</v>
      </c>
      <c r="D19495" s="107">
        <v>18.86</v>
      </c>
      <c r="E19495" s="107">
        <v>13006</v>
      </c>
    </row>
    <row r="19496" spans="1:5" x14ac:dyDescent="0.3">
      <c r="A19496" s="66">
        <v>42036</v>
      </c>
      <c r="B19496" s="68">
        <v>8.3333333333333329E-2</v>
      </c>
      <c r="C19496" t="s">
        <v>120</v>
      </c>
      <c r="D19496" s="107">
        <v>18.97</v>
      </c>
      <c r="E19496" s="107">
        <v>12622</v>
      </c>
    </row>
    <row r="19497" spans="1:5" x14ac:dyDescent="0.3">
      <c r="A19497" s="66">
        <v>42036</v>
      </c>
      <c r="B19497" s="68">
        <v>9.375E-2</v>
      </c>
      <c r="C19497" t="s">
        <v>120</v>
      </c>
      <c r="D19497" s="107">
        <v>19.11</v>
      </c>
      <c r="E19497" s="107">
        <v>12344</v>
      </c>
    </row>
    <row r="19498" spans="1:5" x14ac:dyDescent="0.3">
      <c r="A19498" s="66">
        <v>42036</v>
      </c>
      <c r="B19498" s="68">
        <v>0.10416666666666667</v>
      </c>
      <c r="C19498" t="s">
        <v>120</v>
      </c>
      <c r="D19498" s="107">
        <v>19.239999999999998</v>
      </c>
      <c r="E19498" s="107">
        <v>11871</v>
      </c>
    </row>
    <row r="19499" spans="1:5" x14ac:dyDescent="0.3">
      <c r="A19499" s="66">
        <v>42036</v>
      </c>
      <c r="B19499" s="68">
        <v>0.11458333333333333</v>
      </c>
      <c r="C19499" t="s">
        <v>120</v>
      </c>
      <c r="D19499" s="107">
        <v>19.3</v>
      </c>
      <c r="E19499" s="107">
        <v>11874</v>
      </c>
    </row>
    <row r="19500" spans="1:5" x14ac:dyDescent="0.3">
      <c r="A19500" s="66">
        <v>42036</v>
      </c>
      <c r="B19500" s="68">
        <v>0.125</v>
      </c>
      <c r="C19500" t="s">
        <v>120</v>
      </c>
      <c r="D19500" s="107">
        <v>19.329999999999998</v>
      </c>
      <c r="E19500" s="107">
        <v>12081</v>
      </c>
    </row>
    <row r="19501" spans="1:5" x14ac:dyDescent="0.3">
      <c r="A19501" s="66">
        <v>42036</v>
      </c>
      <c r="B19501" s="68">
        <v>0.13541666666666666</v>
      </c>
      <c r="C19501" t="s">
        <v>120</v>
      </c>
      <c r="D19501" s="107">
        <v>19.41</v>
      </c>
      <c r="E19501" s="107">
        <v>11898</v>
      </c>
    </row>
    <row r="19502" spans="1:5" x14ac:dyDescent="0.3">
      <c r="A19502" s="66">
        <v>42036</v>
      </c>
      <c r="B19502" s="68">
        <v>0.14583333333333334</v>
      </c>
      <c r="C19502" t="s">
        <v>120</v>
      </c>
      <c r="D19502" s="107">
        <v>19.47</v>
      </c>
      <c r="E19502" s="107">
        <v>11686</v>
      </c>
    </row>
    <row r="19503" spans="1:5" x14ac:dyDescent="0.3">
      <c r="A19503" s="66">
        <v>42036</v>
      </c>
      <c r="B19503" s="68">
        <v>0.15625</v>
      </c>
      <c r="C19503" t="s">
        <v>120</v>
      </c>
      <c r="D19503" s="107">
        <v>19.52</v>
      </c>
      <c r="E19503" s="107">
        <v>11546</v>
      </c>
    </row>
    <row r="19504" spans="1:5" x14ac:dyDescent="0.3">
      <c r="A19504" s="66">
        <v>42036</v>
      </c>
      <c r="B19504" s="68">
        <v>0.16666666666666666</v>
      </c>
      <c r="C19504" t="s">
        <v>120</v>
      </c>
      <c r="D19504" s="107">
        <v>19.61</v>
      </c>
      <c r="E19504" s="107">
        <v>11325</v>
      </c>
    </row>
    <row r="19505" spans="1:5" x14ac:dyDescent="0.3">
      <c r="A19505" s="66">
        <v>42036</v>
      </c>
      <c r="B19505" s="68">
        <v>0.17708333333333334</v>
      </c>
      <c r="C19505" t="s">
        <v>120</v>
      </c>
      <c r="D19505" s="107">
        <v>19.72</v>
      </c>
      <c r="E19505" s="107">
        <v>11190</v>
      </c>
    </row>
    <row r="19506" spans="1:5" x14ac:dyDescent="0.3">
      <c r="A19506" s="66">
        <v>42036</v>
      </c>
      <c r="B19506" s="68">
        <v>0.1875</v>
      </c>
      <c r="C19506" t="s">
        <v>120</v>
      </c>
      <c r="D19506" s="107">
        <v>19.760000000000002</v>
      </c>
      <c r="E19506" s="107">
        <v>11124</v>
      </c>
    </row>
    <row r="19507" spans="1:5" x14ac:dyDescent="0.3">
      <c r="A19507" s="66">
        <v>42036</v>
      </c>
      <c r="B19507" s="68">
        <v>0.19791666666666666</v>
      </c>
      <c r="C19507" t="s">
        <v>120</v>
      </c>
      <c r="D19507" s="107">
        <v>19.690000000000001</v>
      </c>
      <c r="E19507" s="107">
        <v>11262</v>
      </c>
    </row>
    <row r="19508" spans="1:5" x14ac:dyDescent="0.3">
      <c r="A19508" s="66">
        <v>42036</v>
      </c>
      <c r="B19508" s="68">
        <v>0.20833333333333334</v>
      </c>
      <c r="C19508" t="s">
        <v>120</v>
      </c>
      <c r="D19508" s="107">
        <v>19.63</v>
      </c>
      <c r="E19508" s="107">
        <v>11163</v>
      </c>
    </row>
    <row r="19509" spans="1:5" x14ac:dyDescent="0.3">
      <c r="A19509" s="66">
        <v>42036</v>
      </c>
      <c r="B19509" s="68">
        <v>0.21875</v>
      </c>
      <c r="C19509" t="s">
        <v>120</v>
      </c>
      <c r="D19509" s="107">
        <v>19.600000000000001</v>
      </c>
      <c r="E19509" s="107">
        <v>11026</v>
      </c>
    </row>
    <row r="19510" spans="1:5" x14ac:dyDescent="0.3">
      <c r="A19510" s="66">
        <v>42036</v>
      </c>
      <c r="B19510" s="68">
        <v>0.22916666666666666</v>
      </c>
      <c r="C19510" t="s">
        <v>120</v>
      </c>
      <c r="D19510" s="107">
        <v>19.68</v>
      </c>
      <c r="E19510" s="107">
        <v>11168</v>
      </c>
    </row>
    <row r="19511" spans="1:5" x14ac:dyDescent="0.3">
      <c r="A19511" s="66">
        <v>42036</v>
      </c>
      <c r="B19511" s="68">
        <v>0.23958333333333334</v>
      </c>
      <c r="C19511" t="s">
        <v>120</v>
      </c>
      <c r="D19511" s="107">
        <v>19.7</v>
      </c>
      <c r="E19511" s="107">
        <v>11410</v>
      </c>
    </row>
    <row r="19512" spans="1:5" x14ac:dyDescent="0.3">
      <c r="A19512" s="66">
        <v>42036</v>
      </c>
      <c r="B19512" s="68">
        <v>0.25</v>
      </c>
      <c r="C19512" t="s">
        <v>120</v>
      </c>
      <c r="D19512" s="107">
        <v>19.66</v>
      </c>
      <c r="E19512" s="107">
        <v>11341</v>
      </c>
    </row>
    <row r="19513" spans="1:5" x14ac:dyDescent="0.3">
      <c r="A19513" s="66">
        <v>42036</v>
      </c>
      <c r="B19513" s="68">
        <v>0.26041666666666669</v>
      </c>
      <c r="C19513" t="s">
        <v>120</v>
      </c>
      <c r="D19513" s="107">
        <v>19.72</v>
      </c>
      <c r="E19513" s="107">
        <v>11495</v>
      </c>
    </row>
    <row r="19514" spans="1:5" x14ac:dyDescent="0.3">
      <c r="A19514" s="66">
        <v>42036</v>
      </c>
      <c r="B19514" s="68">
        <v>0.27083333333333331</v>
      </c>
      <c r="C19514" t="s">
        <v>120</v>
      </c>
      <c r="D19514" s="107">
        <v>19.8</v>
      </c>
      <c r="E19514" s="107">
        <v>11516</v>
      </c>
    </row>
    <row r="19515" spans="1:5" x14ac:dyDescent="0.3">
      <c r="A19515" s="66">
        <v>42036</v>
      </c>
      <c r="B19515" s="68">
        <v>0.28125</v>
      </c>
      <c r="C19515" t="s">
        <v>120</v>
      </c>
      <c r="D19515" s="107">
        <v>19.75</v>
      </c>
      <c r="E19515" s="107">
        <v>11526</v>
      </c>
    </row>
    <row r="19516" spans="1:5" x14ac:dyDescent="0.3">
      <c r="A19516" s="66">
        <v>42036</v>
      </c>
      <c r="B19516" s="68">
        <v>0.29166666666666669</v>
      </c>
      <c r="C19516" t="s">
        <v>120</v>
      </c>
      <c r="D19516" s="107">
        <v>19.61</v>
      </c>
      <c r="E19516" s="107">
        <v>11445</v>
      </c>
    </row>
    <row r="19517" spans="1:5" x14ac:dyDescent="0.3">
      <c r="A19517" s="66">
        <v>42036</v>
      </c>
      <c r="B19517" s="68">
        <v>0.30208333333333331</v>
      </c>
      <c r="C19517" t="s">
        <v>120</v>
      </c>
      <c r="D19517" s="107">
        <v>19.48</v>
      </c>
      <c r="E19517" s="107">
        <v>11376</v>
      </c>
    </row>
    <row r="19518" spans="1:5" x14ac:dyDescent="0.3">
      <c r="A19518" s="66">
        <v>42036</v>
      </c>
      <c r="B19518" s="68">
        <v>0.3125</v>
      </c>
      <c r="C19518" t="s">
        <v>120</v>
      </c>
      <c r="D19518" s="107">
        <v>19.489999999999998</v>
      </c>
      <c r="E19518" s="107">
        <v>11370</v>
      </c>
    </row>
    <row r="19519" spans="1:5" x14ac:dyDescent="0.3">
      <c r="A19519" s="66">
        <v>42036</v>
      </c>
      <c r="B19519" s="68">
        <v>0.32291666666666669</v>
      </c>
      <c r="C19519" t="s">
        <v>120</v>
      </c>
      <c r="D19519" s="107">
        <v>19.43</v>
      </c>
      <c r="E19519" s="107">
        <v>11254</v>
      </c>
    </row>
    <row r="19520" spans="1:5" x14ac:dyDescent="0.3">
      <c r="A19520" s="66">
        <v>42036</v>
      </c>
      <c r="B19520" s="68">
        <v>0.33333333333333331</v>
      </c>
      <c r="C19520" t="s">
        <v>120</v>
      </c>
      <c r="D19520" s="107">
        <v>19.25</v>
      </c>
      <c r="E19520" s="107">
        <v>10771</v>
      </c>
    </row>
    <row r="19521" spans="1:5" x14ac:dyDescent="0.3">
      <c r="A19521" s="66">
        <v>42036</v>
      </c>
      <c r="B19521" s="68">
        <v>0.34375</v>
      </c>
      <c r="C19521" t="s">
        <v>120</v>
      </c>
      <c r="D19521" s="107">
        <v>19.190000000000001</v>
      </c>
      <c r="E19521" s="107">
        <v>10419</v>
      </c>
    </row>
    <row r="19522" spans="1:5" x14ac:dyDescent="0.3">
      <c r="A19522" s="66">
        <v>42036</v>
      </c>
      <c r="B19522" s="68">
        <v>0.35416666666666669</v>
      </c>
      <c r="C19522" t="s">
        <v>120</v>
      </c>
      <c r="D19522" s="107">
        <v>19.21</v>
      </c>
      <c r="E19522" s="107">
        <v>10426</v>
      </c>
    </row>
    <row r="19523" spans="1:5" x14ac:dyDescent="0.3">
      <c r="A19523" s="66">
        <v>42036</v>
      </c>
      <c r="B19523" s="68">
        <v>0.36458333333333331</v>
      </c>
      <c r="C19523" t="s">
        <v>120</v>
      </c>
      <c r="D19523" s="107">
        <v>19.2</v>
      </c>
      <c r="E19523" s="107">
        <v>10276</v>
      </c>
    </row>
    <row r="19524" spans="1:5" x14ac:dyDescent="0.3">
      <c r="A19524" s="66">
        <v>42036</v>
      </c>
      <c r="B19524" s="68">
        <v>0.375</v>
      </c>
      <c r="C19524" t="s">
        <v>120</v>
      </c>
      <c r="D19524" s="107">
        <v>19.190000000000001</v>
      </c>
      <c r="E19524" s="107">
        <v>10151</v>
      </c>
    </row>
    <row r="19525" spans="1:5" x14ac:dyDescent="0.3">
      <c r="A19525" s="66">
        <v>42036</v>
      </c>
      <c r="B19525" s="68">
        <v>0.38541666666666669</v>
      </c>
      <c r="C19525" t="s">
        <v>120</v>
      </c>
      <c r="D19525" s="107">
        <v>19.149999999999999</v>
      </c>
      <c r="E19525" s="107">
        <v>10017</v>
      </c>
    </row>
    <row r="19526" spans="1:5" x14ac:dyDescent="0.3">
      <c r="A19526" s="66">
        <v>42036</v>
      </c>
      <c r="B19526" s="68">
        <v>0.39583333333333331</v>
      </c>
      <c r="C19526" t="s">
        <v>120</v>
      </c>
      <c r="D19526" s="107">
        <v>19.07</v>
      </c>
      <c r="E19526" s="107">
        <v>9911</v>
      </c>
    </row>
    <row r="19527" spans="1:5" x14ac:dyDescent="0.3">
      <c r="A19527" s="66">
        <v>42036</v>
      </c>
      <c r="B19527" s="68">
        <v>0.40625</v>
      </c>
      <c r="C19527" t="s">
        <v>120</v>
      </c>
      <c r="D19527" s="107">
        <v>19.02</v>
      </c>
      <c r="E19527" s="107">
        <v>9820</v>
      </c>
    </row>
    <row r="19528" spans="1:5" x14ac:dyDescent="0.3">
      <c r="A19528" s="66">
        <v>42036</v>
      </c>
      <c r="B19528" s="68">
        <v>0.41666666666666669</v>
      </c>
      <c r="C19528" t="s">
        <v>120</v>
      </c>
      <c r="D19528" s="107">
        <v>19.010000000000002</v>
      </c>
      <c r="E19528" s="107">
        <v>9781</v>
      </c>
    </row>
    <row r="19529" spans="1:5" x14ac:dyDescent="0.3">
      <c r="A19529" s="66">
        <v>42036</v>
      </c>
      <c r="B19529" s="68">
        <v>0.42708333333333331</v>
      </c>
      <c r="C19529" t="s">
        <v>120</v>
      </c>
      <c r="D19529" s="107">
        <v>18.989999999999998</v>
      </c>
      <c r="E19529" s="107">
        <v>9787</v>
      </c>
    </row>
    <row r="19530" spans="1:5" x14ac:dyDescent="0.3">
      <c r="A19530" s="66">
        <v>42036</v>
      </c>
      <c r="B19530" s="68">
        <v>0.4375</v>
      </c>
      <c r="C19530" t="s">
        <v>120</v>
      </c>
      <c r="D19530" s="107">
        <v>18.98</v>
      </c>
      <c r="E19530" s="107">
        <v>9837</v>
      </c>
    </row>
    <row r="19531" spans="1:5" x14ac:dyDescent="0.3">
      <c r="A19531" s="66">
        <v>42036</v>
      </c>
      <c r="B19531" s="68">
        <v>0.44791666666666669</v>
      </c>
      <c r="C19531" t="s">
        <v>120</v>
      </c>
      <c r="D19531" s="107">
        <v>18.95</v>
      </c>
      <c r="E19531" s="107">
        <v>9862</v>
      </c>
    </row>
    <row r="19532" spans="1:5" x14ac:dyDescent="0.3">
      <c r="A19532" s="66">
        <v>42036</v>
      </c>
      <c r="B19532" s="68">
        <v>0.45833333333333331</v>
      </c>
      <c r="C19532" t="s">
        <v>120</v>
      </c>
      <c r="D19532" s="107">
        <v>18.940000000000001</v>
      </c>
      <c r="E19532" s="107">
        <v>9888</v>
      </c>
    </row>
    <row r="19533" spans="1:5" x14ac:dyDescent="0.3">
      <c r="A19533" s="66">
        <v>42036</v>
      </c>
      <c r="B19533" s="68">
        <v>0.46875</v>
      </c>
      <c r="C19533" t="s">
        <v>120</v>
      </c>
      <c r="D19533" s="107">
        <v>18.95</v>
      </c>
      <c r="E19533" s="107">
        <v>10108</v>
      </c>
    </row>
    <row r="19534" spans="1:5" x14ac:dyDescent="0.3">
      <c r="A19534" s="66">
        <v>42036</v>
      </c>
      <c r="B19534" s="68">
        <v>0.47916666666666669</v>
      </c>
      <c r="C19534" t="s">
        <v>120</v>
      </c>
      <c r="D19534" s="107">
        <v>18.97</v>
      </c>
      <c r="E19534" s="107">
        <v>10343</v>
      </c>
    </row>
    <row r="19535" spans="1:5" x14ac:dyDescent="0.3">
      <c r="A19535" s="66">
        <v>42036</v>
      </c>
      <c r="B19535" s="68">
        <v>0.48958333333333331</v>
      </c>
      <c r="C19535" t="s">
        <v>120</v>
      </c>
      <c r="D19535" s="107">
        <v>19.010000000000002</v>
      </c>
      <c r="E19535" s="107">
        <v>10795</v>
      </c>
    </row>
    <row r="19536" spans="1:5" x14ac:dyDescent="0.3">
      <c r="A19536" s="66">
        <v>42037</v>
      </c>
      <c r="B19536" s="68">
        <v>0.5</v>
      </c>
      <c r="C19536" t="s">
        <v>119</v>
      </c>
      <c r="D19536" s="107">
        <v>19.03</v>
      </c>
      <c r="E19536" s="107">
        <v>11155</v>
      </c>
    </row>
    <row r="19537" spans="1:5" x14ac:dyDescent="0.3">
      <c r="A19537" s="66">
        <v>42037</v>
      </c>
      <c r="B19537" s="68">
        <v>0.51041666666666663</v>
      </c>
      <c r="C19537" t="s">
        <v>119</v>
      </c>
      <c r="D19537" s="107">
        <v>19.05</v>
      </c>
      <c r="E19537" s="107">
        <v>11225</v>
      </c>
    </row>
    <row r="19538" spans="1:5" x14ac:dyDescent="0.3">
      <c r="A19538" s="66">
        <v>42037</v>
      </c>
      <c r="B19538" s="68">
        <v>0.52083333333333337</v>
      </c>
      <c r="C19538" t="s">
        <v>119</v>
      </c>
      <c r="D19538" s="107">
        <v>19.059999999999999</v>
      </c>
      <c r="E19538" s="107">
        <v>11237</v>
      </c>
    </row>
    <row r="19539" spans="1:5" x14ac:dyDescent="0.3">
      <c r="A19539" s="66">
        <v>42037</v>
      </c>
      <c r="B19539" s="68">
        <v>0.53125</v>
      </c>
      <c r="C19539" t="s">
        <v>119</v>
      </c>
      <c r="D19539" s="107">
        <v>19.02</v>
      </c>
      <c r="E19539" s="107">
        <v>11218</v>
      </c>
    </row>
    <row r="19540" spans="1:5" x14ac:dyDescent="0.3">
      <c r="A19540" s="66">
        <v>42037</v>
      </c>
      <c r="B19540" s="68">
        <v>4.1666666666666664E-2</v>
      </c>
      <c r="C19540" t="s">
        <v>119</v>
      </c>
      <c r="D19540" s="107">
        <v>18.940000000000001</v>
      </c>
      <c r="E19540" s="107">
        <v>11032</v>
      </c>
    </row>
    <row r="19541" spans="1:5" x14ac:dyDescent="0.3">
      <c r="A19541" s="66">
        <v>42037</v>
      </c>
      <c r="B19541" s="68">
        <v>5.2083333333333336E-2</v>
      </c>
      <c r="C19541" t="s">
        <v>119</v>
      </c>
      <c r="D19541" s="107">
        <v>18.899999999999999</v>
      </c>
      <c r="E19541" s="107">
        <v>10885</v>
      </c>
    </row>
    <row r="19542" spans="1:5" x14ac:dyDescent="0.3">
      <c r="A19542" s="66">
        <v>42037</v>
      </c>
      <c r="B19542" s="68">
        <v>6.25E-2</v>
      </c>
      <c r="C19542" t="s">
        <v>119</v>
      </c>
      <c r="D19542" s="107">
        <v>18.87</v>
      </c>
      <c r="E19542" s="107">
        <v>10875</v>
      </c>
    </row>
    <row r="19543" spans="1:5" x14ac:dyDescent="0.3">
      <c r="A19543" s="66">
        <v>42037</v>
      </c>
      <c r="B19543" s="68">
        <v>7.2916666666666671E-2</v>
      </c>
      <c r="C19543" t="s">
        <v>119</v>
      </c>
      <c r="D19543" s="107">
        <v>18.82</v>
      </c>
      <c r="E19543" s="107">
        <v>10805</v>
      </c>
    </row>
    <row r="19544" spans="1:5" x14ac:dyDescent="0.3">
      <c r="A19544" s="66">
        <v>42037</v>
      </c>
      <c r="B19544" s="68">
        <v>8.3333333333333329E-2</v>
      </c>
      <c r="C19544" t="s">
        <v>119</v>
      </c>
      <c r="D19544" s="107">
        <v>18.829999999999998</v>
      </c>
      <c r="E19544" s="107">
        <v>10737</v>
      </c>
    </row>
    <row r="19545" spans="1:5" x14ac:dyDescent="0.3">
      <c r="A19545" s="66">
        <v>42037</v>
      </c>
      <c r="B19545" s="68">
        <v>9.375E-2</v>
      </c>
      <c r="C19545" t="s">
        <v>119</v>
      </c>
      <c r="D19545" s="107">
        <v>18.899999999999999</v>
      </c>
      <c r="E19545" s="107">
        <v>11135</v>
      </c>
    </row>
    <row r="19546" spans="1:5" x14ac:dyDescent="0.3">
      <c r="A19546" s="66">
        <v>42037</v>
      </c>
      <c r="B19546" s="68">
        <v>0.10416666666666667</v>
      </c>
      <c r="C19546" t="s">
        <v>119</v>
      </c>
      <c r="D19546" s="107">
        <v>18.91</v>
      </c>
      <c r="E19546" s="107">
        <v>11255</v>
      </c>
    </row>
    <row r="19547" spans="1:5" x14ac:dyDescent="0.3">
      <c r="A19547" s="66">
        <v>42037</v>
      </c>
      <c r="B19547" s="68">
        <v>0.11458333333333333</v>
      </c>
      <c r="C19547" t="s">
        <v>119</v>
      </c>
      <c r="D19547" s="107">
        <v>18.920000000000002</v>
      </c>
      <c r="E19547" s="107">
        <v>11287</v>
      </c>
    </row>
    <row r="19548" spans="1:5" x14ac:dyDescent="0.3">
      <c r="A19548" s="66">
        <v>42037</v>
      </c>
      <c r="B19548" s="68">
        <v>0.125</v>
      </c>
      <c r="C19548" t="s">
        <v>119</v>
      </c>
      <c r="D19548" s="107">
        <v>18.920000000000002</v>
      </c>
      <c r="E19548" s="107">
        <v>11202</v>
      </c>
    </row>
    <row r="19549" spans="1:5" x14ac:dyDescent="0.3">
      <c r="A19549" s="66">
        <v>42037</v>
      </c>
      <c r="B19549" s="68">
        <v>0.13541666666666666</v>
      </c>
      <c r="C19549" t="s">
        <v>119</v>
      </c>
      <c r="D19549" s="107">
        <v>18.87</v>
      </c>
      <c r="E19549" s="107">
        <v>10641</v>
      </c>
    </row>
    <row r="19550" spans="1:5" x14ac:dyDescent="0.3">
      <c r="A19550" s="66">
        <v>42037</v>
      </c>
      <c r="B19550" s="68">
        <v>0.14583333333333334</v>
      </c>
      <c r="C19550" t="s">
        <v>119</v>
      </c>
      <c r="D19550" s="107">
        <v>18.8</v>
      </c>
      <c r="E19550" s="107">
        <v>10530</v>
      </c>
    </row>
    <row r="19551" spans="1:5" x14ac:dyDescent="0.3">
      <c r="A19551" s="66">
        <v>42037</v>
      </c>
      <c r="B19551" s="68">
        <v>0.15625</v>
      </c>
      <c r="C19551" t="s">
        <v>119</v>
      </c>
      <c r="D19551" s="107">
        <v>18.850000000000001</v>
      </c>
      <c r="E19551" s="107">
        <v>10390</v>
      </c>
    </row>
    <row r="19552" spans="1:5" x14ac:dyDescent="0.3">
      <c r="A19552" s="66">
        <v>42037</v>
      </c>
      <c r="B19552" s="68">
        <v>0.16666666666666666</v>
      </c>
      <c r="C19552" t="s">
        <v>119</v>
      </c>
      <c r="D19552" s="107">
        <v>18.84</v>
      </c>
      <c r="E19552" s="107">
        <v>10368</v>
      </c>
    </row>
    <row r="19553" spans="1:5" x14ac:dyDescent="0.3">
      <c r="A19553" s="66">
        <v>42037</v>
      </c>
      <c r="B19553" s="68">
        <v>0.17708333333333334</v>
      </c>
      <c r="C19553" t="s">
        <v>119</v>
      </c>
      <c r="D19553" s="107">
        <v>18.690000000000001</v>
      </c>
      <c r="E19553" s="107">
        <v>10256</v>
      </c>
    </row>
    <row r="19554" spans="1:5" x14ac:dyDescent="0.3">
      <c r="A19554" s="66">
        <v>42037</v>
      </c>
      <c r="B19554" s="68">
        <v>0.1875</v>
      </c>
      <c r="C19554" t="s">
        <v>119</v>
      </c>
      <c r="D19554" s="107">
        <v>18.760000000000002</v>
      </c>
      <c r="E19554" s="107">
        <v>10414</v>
      </c>
    </row>
    <row r="19555" spans="1:5" x14ac:dyDescent="0.3">
      <c r="A19555" s="66">
        <v>42037</v>
      </c>
      <c r="B19555" s="68">
        <v>0.19791666666666666</v>
      </c>
      <c r="C19555" t="s">
        <v>119</v>
      </c>
      <c r="D19555" s="107">
        <v>18.739999999999998</v>
      </c>
      <c r="E19555" s="107">
        <v>10466</v>
      </c>
    </row>
    <row r="19556" spans="1:5" x14ac:dyDescent="0.3">
      <c r="A19556" s="66">
        <v>42037</v>
      </c>
      <c r="B19556" s="68">
        <v>0.20833333333333334</v>
      </c>
      <c r="C19556" t="s">
        <v>119</v>
      </c>
      <c r="D19556" s="107">
        <v>18.8</v>
      </c>
      <c r="E19556" s="107">
        <v>10581</v>
      </c>
    </row>
    <row r="19557" spans="1:5" x14ac:dyDescent="0.3">
      <c r="A19557" s="66">
        <v>42037</v>
      </c>
      <c r="B19557" s="68">
        <v>0.21875</v>
      </c>
      <c r="C19557" t="s">
        <v>119</v>
      </c>
      <c r="D19557" s="107">
        <v>18.79</v>
      </c>
      <c r="E19557" s="107">
        <v>10444</v>
      </c>
    </row>
    <row r="19558" spans="1:5" x14ac:dyDescent="0.3">
      <c r="A19558" s="66">
        <v>42037</v>
      </c>
      <c r="B19558" s="68">
        <v>0.22916666666666666</v>
      </c>
      <c r="C19558" t="s">
        <v>119</v>
      </c>
      <c r="D19558" s="107">
        <v>18.670000000000002</v>
      </c>
      <c r="E19558" s="107">
        <v>9549</v>
      </c>
    </row>
    <row r="19559" spans="1:5" x14ac:dyDescent="0.3">
      <c r="A19559" s="66">
        <v>42037</v>
      </c>
      <c r="B19559" s="68">
        <v>0.23958333333333334</v>
      </c>
      <c r="C19559" t="s">
        <v>119</v>
      </c>
      <c r="D19559" s="107">
        <v>18.670000000000002</v>
      </c>
      <c r="E19559" s="107">
        <v>9092</v>
      </c>
    </row>
    <row r="19560" spans="1:5" x14ac:dyDescent="0.3">
      <c r="A19560" s="66">
        <v>42037</v>
      </c>
      <c r="B19560" s="68">
        <v>0.25</v>
      </c>
      <c r="C19560" t="s">
        <v>119</v>
      </c>
      <c r="D19560" s="107">
        <v>18.649999999999999</v>
      </c>
      <c r="E19560" s="107">
        <v>8994</v>
      </c>
    </row>
    <row r="19561" spans="1:5" x14ac:dyDescent="0.3">
      <c r="A19561" s="66">
        <v>42037</v>
      </c>
      <c r="B19561" s="68">
        <v>0.26041666666666669</v>
      </c>
      <c r="C19561" t="s">
        <v>119</v>
      </c>
      <c r="D19561" s="107">
        <v>18.690000000000001</v>
      </c>
      <c r="E19561" s="107">
        <v>9119</v>
      </c>
    </row>
    <row r="19562" spans="1:5" x14ac:dyDescent="0.3">
      <c r="A19562" s="66">
        <v>42037</v>
      </c>
      <c r="B19562" s="68">
        <v>0.27083333333333331</v>
      </c>
      <c r="C19562" t="s">
        <v>119</v>
      </c>
      <c r="D19562" s="107">
        <v>18.84</v>
      </c>
      <c r="E19562" s="107">
        <v>9223</v>
      </c>
    </row>
    <row r="19563" spans="1:5" x14ac:dyDescent="0.3">
      <c r="A19563" s="66">
        <v>42037</v>
      </c>
      <c r="B19563" s="68">
        <v>0.28125</v>
      </c>
      <c r="C19563" t="s">
        <v>119</v>
      </c>
      <c r="D19563" s="107">
        <v>18.899999999999999</v>
      </c>
      <c r="E19563" s="107">
        <v>9357</v>
      </c>
    </row>
    <row r="19564" spans="1:5" x14ac:dyDescent="0.3">
      <c r="A19564" s="66">
        <v>42037</v>
      </c>
      <c r="B19564" s="68">
        <v>0.29166666666666669</v>
      </c>
      <c r="C19564" t="s">
        <v>119</v>
      </c>
      <c r="D19564" s="107">
        <v>18.87</v>
      </c>
      <c r="E19564" s="107">
        <v>9291</v>
      </c>
    </row>
    <row r="19565" spans="1:5" x14ac:dyDescent="0.3">
      <c r="A19565" s="66">
        <v>42037</v>
      </c>
      <c r="B19565" s="68">
        <v>0.30208333333333331</v>
      </c>
      <c r="C19565" t="s">
        <v>119</v>
      </c>
      <c r="D19565" s="107">
        <v>18.88</v>
      </c>
      <c r="E19565" s="107">
        <v>9168</v>
      </c>
    </row>
    <row r="19566" spans="1:5" x14ac:dyDescent="0.3">
      <c r="A19566" s="66">
        <v>42037</v>
      </c>
      <c r="B19566" s="68">
        <v>0.3125</v>
      </c>
      <c r="C19566" t="s">
        <v>119</v>
      </c>
      <c r="D19566" s="107">
        <v>18.88</v>
      </c>
      <c r="E19566" s="107">
        <v>8922</v>
      </c>
    </row>
    <row r="19567" spans="1:5" x14ac:dyDescent="0.3">
      <c r="A19567" s="66">
        <v>42037</v>
      </c>
      <c r="B19567" s="68">
        <v>0.32291666666666669</v>
      </c>
      <c r="C19567" t="s">
        <v>119</v>
      </c>
      <c r="D19567" s="107">
        <v>18.91</v>
      </c>
      <c r="E19567" s="107">
        <v>8961</v>
      </c>
    </row>
    <row r="19568" spans="1:5" x14ac:dyDescent="0.3">
      <c r="A19568" s="66">
        <v>42037</v>
      </c>
      <c r="B19568" s="68">
        <v>0.33333333333333331</v>
      </c>
      <c r="C19568" t="s">
        <v>119</v>
      </c>
      <c r="D19568" s="107">
        <v>18.77</v>
      </c>
      <c r="E19568" s="107">
        <v>8554</v>
      </c>
    </row>
    <row r="19569" spans="1:5" x14ac:dyDescent="0.3">
      <c r="A19569" s="66">
        <v>42037</v>
      </c>
      <c r="B19569" s="68">
        <v>0.34375</v>
      </c>
      <c r="C19569" t="s">
        <v>119</v>
      </c>
      <c r="D19569" s="107">
        <v>18.88</v>
      </c>
      <c r="E19569" s="107">
        <v>8839</v>
      </c>
    </row>
    <row r="19570" spans="1:5" x14ac:dyDescent="0.3">
      <c r="A19570" s="66">
        <v>42037</v>
      </c>
      <c r="B19570" s="68">
        <v>0.35416666666666669</v>
      </c>
      <c r="C19570" t="s">
        <v>119</v>
      </c>
      <c r="D19570" s="107">
        <v>18.91</v>
      </c>
      <c r="E19570" s="107">
        <v>8739</v>
      </c>
    </row>
    <row r="19571" spans="1:5" x14ac:dyDescent="0.3">
      <c r="A19571" s="66">
        <v>42037</v>
      </c>
      <c r="B19571" s="68">
        <v>0.36458333333333331</v>
      </c>
      <c r="C19571" t="s">
        <v>119</v>
      </c>
      <c r="D19571" s="107">
        <v>18.95</v>
      </c>
      <c r="E19571" s="107">
        <v>8755</v>
      </c>
    </row>
    <row r="19572" spans="1:5" x14ac:dyDescent="0.3">
      <c r="A19572" s="66">
        <v>42037</v>
      </c>
      <c r="B19572" s="68">
        <v>0.375</v>
      </c>
      <c r="C19572" t="s">
        <v>119</v>
      </c>
      <c r="D19572" s="107">
        <v>19.02</v>
      </c>
      <c r="E19572" s="107">
        <v>8728</v>
      </c>
    </row>
    <row r="19573" spans="1:5" x14ac:dyDescent="0.3">
      <c r="A19573" s="66">
        <v>42037</v>
      </c>
      <c r="B19573" s="68">
        <v>0.38541666666666669</v>
      </c>
      <c r="C19573" t="s">
        <v>119</v>
      </c>
      <c r="D19573" s="107">
        <v>19.04</v>
      </c>
      <c r="E19573" s="107">
        <v>8750</v>
      </c>
    </row>
    <row r="19574" spans="1:5" x14ac:dyDescent="0.3">
      <c r="A19574" s="66">
        <v>42037</v>
      </c>
      <c r="B19574" s="68">
        <v>0.39583333333333331</v>
      </c>
      <c r="C19574" t="s">
        <v>119</v>
      </c>
      <c r="D19574" s="107">
        <v>19.11</v>
      </c>
      <c r="E19574" s="107">
        <v>8398</v>
      </c>
    </row>
    <row r="19575" spans="1:5" x14ac:dyDescent="0.3">
      <c r="A19575" s="66">
        <v>42037</v>
      </c>
      <c r="B19575" s="68">
        <v>0.40625</v>
      </c>
      <c r="C19575" t="s">
        <v>119</v>
      </c>
      <c r="D19575" s="107">
        <v>19.11</v>
      </c>
      <c r="E19575" s="107">
        <v>8630</v>
      </c>
    </row>
    <row r="19576" spans="1:5" x14ac:dyDescent="0.3">
      <c r="A19576" s="66">
        <v>42037</v>
      </c>
      <c r="B19576" s="68">
        <v>0.41666666666666669</v>
      </c>
      <c r="C19576" t="s">
        <v>119</v>
      </c>
      <c r="D19576" s="107">
        <v>19.149999999999999</v>
      </c>
      <c r="E19576" s="107">
        <v>8579</v>
      </c>
    </row>
    <row r="19577" spans="1:5" x14ac:dyDescent="0.3">
      <c r="A19577" s="66">
        <v>42037</v>
      </c>
      <c r="B19577" s="68">
        <v>0.42708333333333331</v>
      </c>
      <c r="C19577" t="s">
        <v>119</v>
      </c>
      <c r="D19577" s="107">
        <v>19.12</v>
      </c>
      <c r="E19577" s="107">
        <v>9196</v>
      </c>
    </row>
    <row r="19578" spans="1:5" x14ac:dyDescent="0.3">
      <c r="A19578" s="66">
        <v>42037</v>
      </c>
      <c r="B19578" s="68">
        <v>0.4375</v>
      </c>
      <c r="C19578" t="s">
        <v>119</v>
      </c>
      <c r="D19578" s="107">
        <v>19.41</v>
      </c>
      <c r="E19578" s="107">
        <v>8244</v>
      </c>
    </row>
    <row r="19579" spans="1:5" x14ac:dyDescent="0.3">
      <c r="A19579" s="66">
        <v>42037</v>
      </c>
      <c r="B19579" s="68">
        <v>0.44791666666666669</v>
      </c>
      <c r="C19579" t="s">
        <v>119</v>
      </c>
      <c r="D19579" s="107">
        <v>19.39</v>
      </c>
      <c r="E19579" s="107">
        <v>9002</v>
      </c>
    </row>
    <row r="19580" spans="1:5" x14ac:dyDescent="0.3">
      <c r="A19580" s="66">
        <v>42037</v>
      </c>
      <c r="B19580" s="68">
        <v>0.45833333333333331</v>
      </c>
      <c r="C19580" t="s">
        <v>119</v>
      </c>
      <c r="D19580" s="107">
        <v>19.3</v>
      </c>
      <c r="E19580" s="107">
        <v>9982</v>
      </c>
    </row>
    <row r="19581" spans="1:5" x14ac:dyDescent="0.3">
      <c r="A19581" s="66">
        <v>42037</v>
      </c>
      <c r="B19581" s="68">
        <v>0.46875</v>
      </c>
      <c r="C19581" t="s">
        <v>119</v>
      </c>
      <c r="D19581" s="107">
        <v>19.239999999999998</v>
      </c>
      <c r="E19581" s="107">
        <v>10542</v>
      </c>
    </row>
    <row r="19582" spans="1:5" x14ac:dyDescent="0.3">
      <c r="A19582" s="66">
        <v>42037</v>
      </c>
      <c r="B19582" s="68">
        <v>0.47916666666666669</v>
      </c>
      <c r="C19582" t="s">
        <v>119</v>
      </c>
      <c r="D19582" s="107">
        <v>19.23</v>
      </c>
      <c r="E19582" s="107">
        <v>10402</v>
      </c>
    </row>
    <row r="19583" spans="1:5" x14ac:dyDescent="0.3">
      <c r="A19583" s="66">
        <v>42037</v>
      </c>
      <c r="B19583" s="68">
        <v>0.48958333333333331</v>
      </c>
      <c r="C19583" t="s">
        <v>119</v>
      </c>
      <c r="D19583" s="107">
        <v>19.28</v>
      </c>
      <c r="E19583" s="107">
        <v>10688</v>
      </c>
    </row>
    <row r="19584" spans="1:5" x14ac:dyDescent="0.3">
      <c r="A19584" s="66">
        <v>42037</v>
      </c>
      <c r="B19584" s="68">
        <v>0.5</v>
      </c>
      <c r="C19584" t="s">
        <v>120</v>
      </c>
      <c r="D19584" s="107">
        <v>19.38</v>
      </c>
      <c r="E19584" s="107">
        <v>10105</v>
      </c>
    </row>
    <row r="19585" spans="1:5" x14ac:dyDescent="0.3">
      <c r="A19585" s="66">
        <v>42037</v>
      </c>
      <c r="B19585" s="68">
        <v>0.51041666666666663</v>
      </c>
      <c r="C19585" t="s">
        <v>120</v>
      </c>
      <c r="D19585" s="107">
        <v>19.350000000000001</v>
      </c>
      <c r="E19585" s="107">
        <v>10073</v>
      </c>
    </row>
    <row r="19586" spans="1:5" x14ac:dyDescent="0.3">
      <c r="A19586" s="66">
        <v>42037</v>
      </c>
      <c r="B19586" s="68">
        <v>0.52083333333333337</v>
      </c>
      <c r="C19586" t="s">
        <v>120</v>
      </c>
      <c r="D19586" s="107">
        <v>19.41</v>
      </c>
      <c r="E19586" s="107">
        <v>10445</v>
      </c>
    </row>
    <row r="19587" spans="1:5" x14ac:dyDescent="0.3">
      <c r="A19587" s="66">
        <v>42037</v>
      </c>
      <c r="B19587" s="68">
        <v>0.53125</v>
      </c>
      <c r="C19587" t="s">
        <v>120</v>
      </c>
      <c r="D19587" s="107">
        <v>19.420000000000002</v>
      </c>
      <c r="E19587" s="107">
        <v>10492</v>
      </c>
    </row>
    <row r="19588" spans="1:5" x14ac:dyDescent="0.3">
      <c r="A19588" s="66">
        <v>42037</v>
      </c>
      <c r="B19588" s="68">
        <v>4.1666666666666664E-2</v>
      </c>
      <c r="C19588" t="s">
        <v>120</v>
      </c>
      <c r="D19588" s="107">
        <v>19.45</v>
      </c>
      <c r="E19588" s="107">
        <v>10561</v>
      </c>
    </row>
    <row r="19589" spans="1:5" x14ac:dyDescent="0.3">
      <c r="A19589" s="66">
        <v>42037</v>
      </c>
      <c r="B19589" s="68">
        <v>5.2083333333333336E-2</v>
      </c>
      <c r="C19589" t="s">
        <v>120</v>
      </c>
      <c r="D19589" s="107">
        <v>19.440000000000001</v>
      </c>
      <c r="E19589" s="107">
        <v>10802</v>
      </c>
    </row>
    <row r="19590" spans="1:5" x14ac:dyDescent="0.3">
      <c r="A19590" s="66">
        <v>42037</v>
      </c>
      <c r="B19590" s="68">
        <v>6.25E-2</v>
      </c>
      <c r="C19590" t="s">
        <v>120</v>
      </c>
      <c r="D19590" s="107">
        <v>19.399999999999999</v>
      </c>
      <c r="E19590" s="107">
        <v>11315</v>
      </c>
    </row>
    <row r="19591" spans="1:5" x14ac:dyDescent="0.3">
      <c r="A19591" s="66">
        <v>42037</v>
      </c>
      <c r="B19591" s="68">
        <v>7.2916666666666671E-2</v>
      </c>
      <c r="C19591" t="s">
        <v>120</v>
      </c>
      <c r="D19591" s="107">
        <v>19.45</v>
      </c>
      <c r="E19591" s="107">
        <v>11438</v>
      </c>
    </row>
    <row r="19592" spans="1:5" x14ac:dyDescent="0.3">
      <c r="A19592" s="66">
        <v>42037</v>
      </c>
      <c r="B19592" s="68">
        <v>8.3333333333333329E-2</v>
      </c>
      <c r="C19592" t="s">
        <v>120</v>
      </c>
      <c r="D19592" s="107">
        <v>19.43</v>
      </c>
      <c r="E19592" s="107">
        <v>11562</v>
      </c>
    </row>
    <row r="19593" spans="1:5" x14ac:dyDescent="0.3">
      <c r="A19593" s="66">
        <v>42037</v>
      </c>
      <c r="B19593" s="68">
        <v>9.375E-2</v>
      </c>
      <c r="C19593" t="s">
        <v>120</v>
      </c>
      <c r="D19593" s="107">
        <v>19.45</v>
      </c>
      <c r="E19593" s="107">
        <v>11535</v>
      </c>
    </row>
    <row r="19594" spans="1:5" x14ac:dyDescent="0.3">
      <c r="A19594" s="66">
        <v>42037</v>
      </c>
      <c r="B19594" s="68">
        <v>0.10416666666666667</v>
      </c>
      <c r="C19594" t="s">
        <v>120</v>
      </c>
      <c r="D19594" s="107">
        <v>19.440000000000001</v>
      </c>
      <c r="E19594" s="107">
        <v>11521</v>
      </c>
    </row>
    <row r="19595" spans="1:5" x14ac:dyDescent="0.3">
      <c r="A19595" s="66">
        <v>42037</v>
      </c>
      <c r="B19595" s="68">
        <v>0.11458333333333333</v>
      </c>
      <c r="C19595" t="s">
        <v>120</v>
      </c>
      <c r="D19595" s="107">
        <v>19.46</v>
      </c>
      <c r="E19595" s="107">
        <v>11457</v>
      </c>
    </row>
    <row r="19596" spans="1:5" x14ac:dyDescent="0.3">
      <c r="A19596" s="66">
        <v>42037</v>
      </c>
      <c r="B19596" s="68">
        <v>0.125</v>
      </c>
      <c r="C19596" t="s">
        <v>120</v>
      </c>
      <c r="D19596" s="107">
        <v>19.53</v>
      </c>
      <c r="E19596" s="107">
        <v>11536</v>
      </c>
    </row>
    <row r="19597" spans="1:5" x14ac:dyDescent="0.3">
      <c r="A19597" s="66">
        <v>42037</v>
      </c>
      <c r="B19597" s="68">
        <v>0.13541666666666666</v>
      </c>
      <c r="C19597" t="s">
        <v>120</v>
      </c>
      <c r="D19597" s="107">
        <v>19.579999999999998</v>
      </c>
      <c r="E19597" s="107">
        <v>11432</v>
      </c>
    </row>
    <row r="19598" spans="1:5" x14ac:dyDescent="0.3">
      <c r="A19598" s="66">
        <v>42037</v>
      </c>
      <c r="B19598" s="68">
        <v>0.14583333333333334</v>
      </c>
      <c r="C19598" t="s">
        <v>120</v>
      </c>
      <c r="D19598" s="107">
        <v>19.579999999999998</v>
      </c>
      <c r="E19598" s="107">
        <v>11410</v>
      </c>
    </row>
    <row r="19599" spans="1:5" x14ac:dyDescent="0.3">
      <c r="A19599" s="66">
        <v>42037</v>
      </c>
      <c r="B19599" s="68">
        <v>0.15625</v>
      </c>
      <c r="C19599" t="s">
        <v>120</v>
      </c>
      <c r="D19599" s="107">
        <v>19.59</v>
      </c>
      <c r="E19599" s="107">
        <v>11431</v>
      </c>
    </row>
    <row r="19600" spans="1:5" x14ac:dyDescent="0.3">
      <c r="A19600" s="66">
        <v>42037</v>
      </c>
      <c r="B19600" s="68">
        <v>0.16666666666666666</v>
      </c>
      <c r="C19600" t="s">
        <v>120</v>
      </c>
      <c r="D19600" s="107">
        <v>19.61</v>
      </c>
      <c r="E19600" s="107">
        <v>11437</v>
      </c>
    </row>
    <row r="19601" spans="1:5" x14ac:dyDescent="0.3">
      <c r="A19601" s="66">
        <v>42037</v>
      </c>
      <c r="B19601" s="68">
        <v>0.17708333333333334</v>
      </c>
      <c r="C19601" t="s">
        <v>120</v>
      </c>
      <c r="D19601" s="107">
        <v>19.61</v>
      </c>
      <c r="E19601" s="107">
        <v>11347</v>
      </c>
    </row>
    <row r="19602" spans="1:5" x14ac:dyDescent="0.3">
      <c r="A19602" s="66">
        <v>42037</v>
      </c>
      <c r="B19602" s="68">
        <v>0.1875</v>
      </c>
      <c r="C19602" t="s">
        <v>120</v>
      </c>
      <c r="D19602" s="107">
        <v>19.600000000000001</v>
      </c>
      <c r="E19602" s="107">
        <v>10927</v>
      </c>
    </row>
    <row r="19603" spans="1:5" x14ac:dyDescent="0.3">
      <c r="A19603" s="66">
        <v>42037</v>
      </c>
      <c r="B19603" s="68">
        <v>0.19791666666666666</v>
      </c>
      <c r="C19603" t="s">
        <v>120</v>
      </c>
      <c r="D19603" s="107">
        <v>19.5</v>
      </c>
      <c r="E19603" s="107">
        <v>11260</v>
      </c>
    </row>
    <row r="19604" spans="1:5" x14ac:dyDescent="0.3">
      <c r="A19604" s="66">
        <v>42037</v>
      </c>
      <c r="B19604" s="68">
        <v>0.20833333333333334</v>
      </c>
      <c r="C19604" t="s">
        <v>120</v>
      </c>
      <c r="D19604" s="107">
        <v>19.53</v>
      </c>
      <c r="E19604" s="107">
        <v>11106</v>
      </c>
    </row>
    <row r="19605" spans="1:5" x14ac:dyDescent="0.3">
      <c r="A19605" s="66">
        <v>42037</v>
      </c>
      <c r="B19605" s="68">
        <v>0.21875</v>
      </c>
      <c r="C19605" t="s">
        <v>120</v>
      </c>
      <c r="D19605" s="107">
        <v>19.649999999999999</v>
      </c>
      <c r="E19605" s="107">
        <v>10785</v>
      </c>
    </row>
    <row r="19606" spans="1:5" x14ac:dyDescent="0.3">
      <c r="A19606" s="66">
        <v>42037</v>
      </c>
      <c r="B19606" s="68">
        <v>0.22916666666666666</v>
      </c>
      <c r="C19606" t="s">
        <v>120</v>
      </c>
      <c r="D19606" s="107">
        <v>19.71</v>
      </c>
      <c r="E19606" s="107">
        <v>10659</v>
      </c>
    </row>
    <row r="19607" spans="1:5" x14ac:dyDescent="0.3">
      <c r="A19607" s="66">
        <v>42037</v>
      </c>
      <c r="B19607" s="68">
        <v>0.23958333333333334</v>
      </c>
      <c r="C19607" t="s">
        <v>120</v>
      </c>
      <c r="D19607" s="107">
        <v>19.71</v>
      </c>
      <c r="E19607" s="107">
        <v>10632</v>
      </c>
    </row>
    <row r="19608" spans="1:5" x14ac:dyDescent="0.3">
      <c r="A19608" s="66">
        <v>42037</v>
      </c>
      <c r="B19608" s="68">
        <v>0.25</v>
      </c>
      <c r="C19608" t="s">
        <v>120</v>
      </c>
      <c r="D19608" s="107">
        <v>19.64</v>
      </c>
      <c r="E19608" s="107">
        <v>10421</v>
      </c>
    </row>
    <row r="19609" spans="1:5" x14ac:dyDescent="0.3">
      <c r="A19609" s="66">
        <v>42037</v>
      </c>
      <c r="B19609" s="68">
        <v>0.26041666666666669</v>
      </c>
      <c r="C19609" t="s">
        <v>120</v>
      </c>
      <c r="D19609" s="107">
        <v>19.64</v>
      </c>
      <c r="E19609" s="107">
        <v>10388</v>
      </c>
    </row>
    <row r="19610" spans="1:5" x14ac:dyDescent="0.3">
      <c r="A19610" s="66">
        <v>42037</v>
      </c>
      <c r="B19610" s="68">
        <v>0.27083333333333331</v>
      </c>
      <c r="C19610" t="s">
        <v>120</v>
      </c>
      <c r="D19610" s="107">
        <v>19.670000000000002</v>
      </c>
      <c r="E19610" s="107">
        <v>10245</v>
      </c>
    </row>
    <row r="19611" spans="1:5" x14ac:dyDescent="0.3">
      <c r="A19611" s="66">
        <v>42037</v>
      </c>
      <c r="B19611" s="68">
        <v>0.28125</v>
      </c>
      <c r="C19611" t="s">
        <v>120</v>
      </c>
      <c r="D19611" s="107">
        <v>19.72</v>
      </c>
      <c r="E19611" s="107">
        <v>9973</v>
      </c>
    </row>
    <row r="19612" spans="1:5" x14ac:dyDescent="0.3">
      <c r="A19612" s="66">
        <v>42037</v>
      </c>
      <c r="B19612" s="68">
        <v>0.29166666666666669</v>
      </c>
      <c r="C19612" t="s">
        <v>120</v>
      </c>
      <c r="D19612" s="107">
        <v>19.760000000000002</v>
      </c>
      <c r="E19612" s="107">
        <v>9751</v>
      </c>
    </row>
    <row r="19613" spans="1:5" x14ac:dyDescent="0.3">
      <c r="A19613" s="66">
        <v>42037</v>
      </c>
      <c r="B19613" s="68">
        <v>0.30208333333333331</v>
      </c>
      <c r="C19613" t="s">
        <v>120</v>
      </c>
      <c r="D19613" s="107">
        <v>19.75</v>
      </c>
      <c r="E19613" s="107">
        <v>9662</v>
      </c>
    </row>
    <row r="19614" spans="1:5" x14ac:dyDescent="0.3">
      <c r="A19614" s="66">
        <v>42037</v>
      </c>
      <c r="B19614" s="68">
        <v>0.3125</v>
      </c>
      <c r="C19614" t="s">
        <v>120</v>
      </c>
      <c r="D19614" s="107">
        <v>19.73</v>
      </c>
      <c r="E19614" s="107">
        <v>9569</v>
      </c>
    </row>
    <row r="19615" spans="1:5" x14ac:dyDescent="0.3">
      <c r="A19615" s="66">
        <v>42037</v>
      </c>
      <c r="B19615" s="68">
        <v>0.32291666666666669</v>
      </c>
      <c r="C19615" t="s">
        <v>120</v>
      </c>
      <c r="D19615" s="107">
        <v>19.63</v>
      </c>
      <c r="E19615" s="107">
        <v>9023</v>
      </c>
    </row>
    <row r="19616" spans="1:5" x14ac:dyDescent="0.3">
      <c r="A19616" s="66">
        <v>42037</v>
      </c>
      <c r="B19616" s="68">
        <v>0.33333333333333331</v>
      </c>
      <c r="C19616" t="s">
        <v>120</v>
      </c>
      <c r="D19616" s="107">
        <v>19.64</v>
      </c>
      <c r="E19616" s="107">
        <v>8803</v>
      </c>
    </row>
    <row r="19617" spans="1:5" x14ac:dyDescent="0.3">
      <c r="A19617" s="66">
        <v>42037</v>
      </c>
      <c r="B19617" s="68">
        <v>0.34375</v>
      </c>
      <c r="C19617" t="s">
        <v>120</v>
      </c>
      <c r="D19617" s="107">
        <v>19.62</v>
      </c>
      <c r="E19617" s="107">
        <v>8643</v>
      </c>
    </row>
    <row r="19618" spans="1:5" x14ac:dyDescent="0.3">
      <c r="A19618" s="66">
        <v>42037</v>
      </c>
      <c r="B19618" s="68">
        <v>0.35416666666666669</v>
      </c>
      <c r="C19618" t="s">
        <v>120</v>
      </c>
      <c r="D19618" s="107">
        <v>19.59</v>
      </c>
      <c r="E19618" s="107">
        <v>8471</v>
      </c>
    </row>
    <row r="19619" spans="1:5" x14ac:dyDescent="0.3">
      <c r="A19619" s="66">
        <v>42037</v>
      </c>
      <c r="B19619" s="68">
        <v>0.36458333333333331</v>
      </c>
      <c r="C19619" t="s">
        <v>120</v>
      </c>
      <c r="D19619" s="107">
        <v>19.579999999999998</v>
      </c>
      <c r="E19619" s="107">
        <v>8401</v>
      </c>
    </row>
    <row r="19620" spans="1:5" x14ac:dyDescent="0.3">
      <c r="A19620" s="66">
        <v>42037</v>
      </c>
      <c r="B19620" s="68">
        <v>0.375</v>
      </c>
      <c r="C19620" t="s">
        <v>120</v>
      </c>
      <c r="D19620" s="107">
        <v>19.55</v>
      </c>
      <c r="E19620" s="107">
        <v>8271</v>
      </c>
    </row>
    <row r="19621" spans="1:5" x14ac:dyDescent="0.3">
      <c r="A19621" s="66">
        <v>42037</v>
      </c>
      <c r="B19621" s="68">
        <v>0.38541666666666669</v>
      </c>
      <c r="C19621" t="s">
        <v>120</v>
      </c>
      <c r="D19621" s="107">
        <v>19.54</v>
      </c>
      <c r="E19621" s="107">
        <v>8230</v>
      </c>
    </row>
    <row r="19622" spans="1:5" x14ac:dyDescent="0.3">
      <c r="A19622" s="66">
        <v>42037</v>
      </c>
      <c r="B19622" s="68">
        <v>0.39583333333333331</v>
      </c>
      <c r="C19622" t="s">
        <v>120</v>
      </c>
      <c r="D19622" s="107">
        <v>19.54</v>
      </c>
      <c r="E19622" s="107">
        <v>8199</v>
      </c>
    </row>
    <row r="19623" spans="1:5" x14ac:dyDescent="0.3">
      <c r="A19623" s="66">
        <v>42037</v>
      </c>
      <c r="B19623" s="68">
        <v>0.40625</v>
      </c>
      <c r="C19623" t="s">
        <v>120</v>
      </c>
      <c r="D19623" s="107">
        <v>19.5</v>
      </c>
      <c r="E19623" s="107">
        <v>8033</v>
      </c>
    </row>
    <row r="19624" spans="1:5" x14ac:dyDescent="0.3">
      <c r="A19624" s="66">
        <v>42037</v>
      </c>
      <c r="B19624" s="68">
        <v>0.41666666666666669</v>
      </c>
      <c r="C19624" t="s">
        <v>120</v>
      </c>
      <c r="D19624" s="107">
        <v>19.47</v>
      </c>
      <c r="E19624" s="107">
        <v>7668</v>
      </c>
    </row>
    <row r="19625" spans="1:5" x14ac:dyDescent="0.3">
      <c r="A19625" s="66">
        <v>42037</v>
      </c>
      <c r="B19625" s="68">
        <v>0.42708333333333331</v>
      </c>
      <c r="C19625" t="s">
        <v>120</v>
      </c>
      <c r="D19625" s="107">
        <v>19.46</v>
      </c>
      <c r="E19625" s="107">
        <v>7294</v>
      </c>
    </row>
    <row r="19626" spans="1:5" x14ac:dyDescent="0.3">
      <c r="A19626" s="66">
        <v>42037</v>
      </c>
      <c r="B19626" s="68">
        <v>0.4375</v>
      </c>
      <c r="C19626" t="s">
        <v>120</v>
      </c>
      <c r="D19626" s="107">
        <v>19.47</v>
      </c>
      <c r="E19626" s="107">
        <v>7134</v>
      </c>
    </row>
    <row r="19627" spans="1:5" x14ac:dyDescent="0.3">
      <c r="A19627" s="66">
        <v>42037</v>
      </c>
      <c r="B19627" s="68">
        <v>0.44791666666666669</v>
      </c>
      <c r="C19627" t="s">
        <v>120</v>
      </c>
      <c r="D19627" s="107">
        <v>19.399999999999999</v>
      </c>
      <c r="E19627" s="107">
        <v>7280</v>
      </c>
    </row>
    <row r="19628" spans="1:5" x14ac:dyDescent="0.3">
      <c r="A19628" s="66">
        <v>42037</v>
      </c>
      <c r="B19628" s="68">
        <v>0.45833333333333331</v>
      </c>
      <c r="C19628" t="s">
        <v>120</v>
      </c>
      <c r="D19628" s="107">
        <v>19.37</v>
      </c>
      <c r="E19628" s="107">
        <v>7320</v>
      </c>
    </row>
    <row r="19629" spans="1:5" x14ac:dyDescent="0.3">
      <c r="A19629" s="66">
        <v>42037</v>
      </c>
      <c r="B19629" s="68">
        <v>0.46875</v>
      </c>
      <c r="C19629" t="s">
        <v>120</v>
      </c>
      <c r="D19629" s="107">
        <v>19.3</v>
      </c>
      <c r="E19629" s="107">
        <v>7229</v>
      </c>
    </row>
    <row r="19630" spans="1:5" x14ac:dyDescent="0.3">
      <c r="A19630" s="66">
        <v>42037</v>
      </c>
      <c r="B19630" s="68">
        <v>0.47916666666666669</v>
      </c>
      <c r="C19630" t="s">
        <v>120</v>
      </c>
      <c r="D19630" s="107">
        <v>19.25</v>
      </c>
      <c r="E19630" s="107">
        <v>7114</v>
      </c>
    </row>
    <row r="19631" spans="1:5" x14ac:dyDescent="0.3">
      <c r="A19631" s="66">
        <v>42037</v>
      </c>
      <c r="B19631" s="68">
        <v>0.48958333333333331</v>
      </c>
      <c r="C19631" t="s">
        <v>120</v>
      </c>
      <c r="D19631" s="107">
        <v>19.22</v>
      </c>
      <c r="E19631" s="107">
        <v>7316</v>
      </c>
    </row>
    <row r="19632" spans="1:5" x14ac:dyDescent="0.3">
      <c r="A19632" s="66">
        <v>42038</v>
      </c>
      <c r="B19632" s="68">
        <v>0.5</v>
      </c>
      <c r="C19632" t="s">
        <v>119</v>
      </c>
      <c r="D19632" s="107">
        <v>19.260000000000002</v>
      </c>
      <c r="E19632" s="107">
        <v>8089</v>
      </c>
    </row>
    <row r="19633" spans="1:5" x14ac:dyDescent="0.3">
      <c r="A19633" s="66">
        <v>42038</v>
      </c>
      <c r="B19633" s="68">
        <v>0.51041666666666663</v>
      </c>
      <c r="C19633" t="s">
        <v>119</v>
      </c>
      <c r="D19633" s="107">
        <v>19.2</v>
      </c>
      <c r="E19633" s="107">
        <v>8122</v>
      </c>
    </row>
    <row r="19634" spans="1:5" x14ac:dyDescent="0.3">
      <c r="A19634" s="66">
        <v>42038</v>
      </c>
      <c r="B19634" s="68">
        <v>0.52083333333333337</v>
      </c>
      <c r="C19634" t="s">
        <v>119</v>
      </c>
      <c r="D19634" s="107">
        <v>19.16</v>
      </c>
      <c r="E19634" s="107">
        <v>8155</v>
      </c>
    </row>
    <row r="19635" spans="1:5" x14ac:dyDescent="0.3">
      <c r="A19635" s="66">
        <v>42038</v>
      </c>
      <c r="B19635" s="68">
        <v>0.53125</v>
      </c>
      <c r="C19635" t="s">
        <v>119</v>
      </c>
      <c r="D19635" s="107">
        <v>19.12</v>
      </c>
      <c r="E19635" s="107">
        <v>8214</v>
      </c>
    </row>
    <row r="19636" spans="1:5" x14ac:dyDescent="0.3">
      <c r="A19636" s="66">
        <v>42038</v>
      </c>
      <c r="B19636" s="68">
        <v>4.1666666666666664E-2</v>
      </c>
      <c r="C19636" t="s">
        <v>119</v>
      </c>
      <c r="D19636" s="107">
        <v>19.04</v>
      </c>
      <c r="E19636" s="107">
        <v>8086</v>
      </c>
    </row>
    <row r="19637" spans="1:5" x14ac:dyDescent="0.3">
      <c r="A19637" s="66">
        <v>42038</v>
      </c>
      <c r="B19637" s="68">
        <v>5.2083333333333336E-2</v>
      </c>
      <c r="C19637" t="s">
        <v>119</v>
      </c>
      <c r="D19637" s="107">
        <v>18.97</v>
      </c>
      <c r="E19637" s="107">
        <v>8154</v>
      </c>
    </row>
    <row r="19638" spans="1:5" x14ac:dyDescent="0.3">
      <c r="A19638" s="66">
        <v>42038</v>
      </c>
      <c r="B19638" s="68">
        <v>6.25E-2</v>
      </c>
      <c r="C19638" t="s">
        <v>119</v>
      </c>
      <c r="D19638" s="107">
        <v>18.920000000000002</v>
      </c>
      <c r="E19638" s="107">
        <v>7994</v>
      </c>
    </row>
    <row r="19639" spans="1:5" x14ac:dyDescent="0.3">
      <c r="A19639" s="66">
        <v>42038</v>
      </c>
      <c r="B19639" s="68">
        <v>7.2916666666666671E-2</v>
      </c>
      <c r="C19639" t="s">
        <v>119</v>
      </c>
      <c r="D19639" s="107">
        <v>18.89</v>
      </c>
      <c r="E19639" s="107">
        <v>8033</v>
      </c>
    </row>
    <row r="19640" spans="1:5" x14ac:dyDescent="0.3">
      <c r="A19640" s="66">
        <v>42038</v>
      </c>
      <c r="B19640" s="68">
        <v>8.3333333333333329E-2</v>
      </c>
      <c r="C19640" t="s">
        <v>119</v>
      </c>
      <c r="D19640" s="107">
        <v>18.829999999999998</v>
      </c>
      <c r="E19640" s="107">
        <v>8106</v>
      </c>
    </row>
    <row r="19641" spans="1:5" x14ac:dyDescent="0.3">
      <c r="A19641" s="66">
        <v>42038</v>
      </c>
      <c r="B19641" s="68">
        <v>9.375E-2</v>
      </c>
      <c r="C19641" t="s">
        <v>119</v>
      </c>
      <c r="D19641" s="107">
        <v>18.77</v>
      </c>
      <c r="E19641" s="107">
        <v>7829</v>
      </c>
    </row>
    <row r="19642" spans="1:5" x14ac:dyDescent="0.3">
      <c r="A19642" s="66">
        <v>42038</v>
      </c>
      <c r="B19642" s="68">
        <v>0.10416666666666667</v>
      </c>
      <c r="C19642" t="s">
        <v>119</v>
      </c>
      <c r="D19642" s="107">
        <v>18.75</v>
      </c>
      <c r="E19642" s="107">
        <v>7739</v>
      </c>
    </row>
    <row r="19643" spans="1:5" x14ac:dyDescent="0.3">
      <c r="A19643" s="66">
        <v>42038</v>
      </c>
      <c r="B19643" s="68">
        <v>0.11458333333333333</v>
      </c>
      <c r="C19643" t="s">
        <v>119</v>
      </c>
      <c r="D19643" s="107">
        <v>18.68</v>
      </c>
      <c r="E19643" s="107">
        <v>7514</v>
      </c>
    </row>
    <row r="19644" spans="1:5" x14ac:dyDescent="0.3">
      <c r="A19644" s="66">
        <v>42038</v>
      </c>
      <c r="B19644" s="68">
        <v>0.125</v>
      </c>
      <c r="C19644" t="s">
        <v>119</v>
      </c>
      <c r="D19644" s="107">
        <v>18.62</v>
      </c>
      <c r="E19644" s="107">
        <v>7399</v>
      </c>
    </row>
    <row r="19645" spans="1:5" x14ac:dyDescent="0.3">
      <c r="A19645" s="66">
        <v>42038</v>
      </c>
      <c r="B19645" s="68">
        <v>0.13541666666666666</v>
      </c>
      <c r="C19645" t="s">
        <v>119</v>
      </c>
      <c r="D19645" s="107">
        <v>18.559999999999999</v>
      </c>
      <c r="E19645" s="107">
        <v>7326</v>
      </c>
    </row>
    <row r="19646" spans="1:5" x14ac:dyDescent="0.3">
      <c r="A19646" s="66">
        <v>42038</v>
      </c>
      <c r="B19646" s="68">
        <v>0.14583333333333334</v>
      </c>
      <c r="C19646" t="s">
        <v>119</v>
      </c>
      <c r="D19646" s="107">
        <v>18.52</v>
      </c>
      <c r="E19646" s="107">
        <v>7280</v>
      </c>
    </row>
    <row r="19647" spans="1:5" x14ac:dyDescent="0.3">
      <c r="A19647" s="66">
        <v>42038</v>
      </c>
      <c r="B19647" s="68">
        <v>0.15625</v>
      </c>
      <c r="C19647" t="s">
        <v>119</v>
      </c>
      <c r="D19647" s="107">
        <v>18.47</v>
      </c>
      <c r="E19647" s="107">
        <v>7164</v>
      </c>
    </row>
    <row r="19648" spans="1:5" x14ac:dyDescent="0.3">
      <c r="A19648" s="66">
        <v>42038</v>
      </c>
      <c r="B19648" s="68">
        <v>0.16666666666666666</v>
      </c>
      <c r="C19648" t="s">
        <v>119</v>
      </c>
      <c r="D19648" s="107">
        <v>18.43</v>
      </c>
      <c r="E19648" s="107">
        <v>7207</v>
      </c>
    </row>
    <row r="19649" spans="1:5" x14ac:dyDescent="0.3">
      <c r="A19649" s="66">
        <v>42038</v>
      </c>
      <c r="B19649" s="68">
        <v>0.17708333333333334</v>
      </c>
      <c r="C19649" t="s">
        <v>119</v>
      </c>
      <c r="D19649" s="107">
        <v>18.420000000000002</v>
      </c>
      <c r="E19649" s="107">
        <v>7165</v>
      </c>
    </row>
    <row r="19650" spans="1:5" x14ac:dyDescent="0.3">
      <c r="A19650" s="66">
        <v>42038</v>
      </c>
      <c r="B19650" s="68">
        <v>0.1875</v>
      </c>
      <c r="C19650" t="s">
        <v>119</v>
      </c>
      <c r="D19650" s="107">
        <v>18.399999999999999</v>
      </c>
      <c r="E19650" s="107">
        <v>7131</v>
      </c>
    </row>
    <row r="19651" spans="1:5" x14ac:dyDescent="0.3">
      <c r="A19651" s="66">
        <v>42038</v>
      </c>
      <c r="B19651" s="68">
        <v>0.19791666666666666</v>
      </c>
      <c r="C19651" t="s">
        <v>119</v>
      </c>
      <c r="D19651" s="107">
        <v>18.329999999999998</v>
      </c>
      <c r="E19651" s="107">
        <v>7050</v>
      </c>
    </row>
    <row r="19652" spans="1:5" x14ac:dyDescent="0.3">
      <c r="A19652" s="66">
        <v>42038</v>
      </c>
      <c r="B19652" s="68">
        <v>0.20833333333333334</v>
      </c>
      <c r="C19652" t="s">
        <v>119</v>
      </c>
      <c r="D19652" s="107">
        <v>18.36</v>
      </c>
      <c r="E19652" s="107">
        <v>6960</v>
      </c>
    </row>
    <row r="19653" spans="1:5" x14ac:dyDescent="0.3">
      <c r="A19653" s="66">
        <v>42038</v>
      </c>
      <c r="B19653" s="68">
        <v>0.21875</v>
      </c>
      <c r="C19653" t="s">
        <v>119</v>
      </c>
      <c r="D19653" s="107">
        <v>18.3</v>
      </c>
      <c r="E19653" s="107">
        <v>6823</v>
      </c>
    </row>
    <row r="19654" spans="1:5" x14ac:dyDescent="0.3">
      <c r="A19654" s="66">
        <v>42038</v>
      </c>
      <c r="B19654" s="68">
        <v>0.22916666666666666</v>
      </c>
      <c r="C19654" t="s">
        <v>119</v>
      </c>
      <c r="D19654" s="107">
        <v>18.27</v>
      </c>
      <c r="E19654" s="107">
        <v>6754</v>
      </c>
    </row>
    <row r="19655" spans="1:5" x14ac:dyDescent="0.3">
      <c r="A19655" s="66">
        <v>42038</v>
      </c>
      <c r="B19655" s="68">
        <v>0.23958333333333334</v>
      </c>
      <c r="C19655" t="s">
        <v>119</v>
      </c>
      <c r="D19655" s="107">
        <v>18.23</v>
      </c>
      <c r="E19655" s="107">
        <v>6787</v>
      </c>
    </row>
    <row r="19656" spans="1:5" x14ac:dyDescent="0.3">
      <c r="A19656" s="66">
        <v>42038</v>
      </c>
      <c r="B19656" s="68">
        <v>0.25</v>
      </c>
      <c r="C19656" t="s">
        <v>119</v>
      </c>
      <c r="D19656" s="107">
        <v>18.170000000000002</v>
      </c>
      <c r="E19656" s="107">
        <v>6810</v>
      </c>
    </row>
    <row r="19657" spans="1:5" x14ac:dyDescent="0.3">
      <c r="A19657" s="66">
        <v>42038</v>
      </c>
      <c r="B19657" s="68">
        <v>0.26041666666666669</v>
      </c>
      <c r="C19657" t="s">
        <v>119</v>
      </c>
      <c r="D19657" s="107">
        <v>18.100000000000001</v>
      </c>
      <c r="E19657" s="107">
        <v>6781</v>
      </c>
    </row>
    <row r="19658" spans="1:5" x14ac:dyDescent="0.3">
      <c r="A19658" s="66">
        <v>42038</v>
      </c>
      <c r="B19658" s="68">
        <v>0.27083333333333331</v>
      </c>
      <c r="C19658" t="s">
        <v>119</v>
      </c>
      <c r="D19658" s="107">
        <v>18.100000000000001</v>
      </c>
      <c r="E19658" s="107">
        <v>6731</v>
      </c>
    </row>
    <row r="19659" spans="1:5" x14ac:dyDescent="0.3">
      <c r="A19659" s="66">
        <v>42038</v>
      </c>
      <c r="B19659" s="68">
        <v>0.28125</v>
      </c>
      <c r="C19659" t="s">
        <v>119</v>
      </c>
      <c r="D19659" s="107">
        <v>18.079999999999998</v>
      </c>
      <c r="E19659" s="107">
        <v>6619</v>
      </c>
    </row>
    <row r="19660" spans="1:5" x14ac:dyDescent="0.3">
      <c r="A19660" s="66">
        <v>42038</v>
      </c>
      <c r="B19660" s="68">
        <v>0.29166666666666669</v>
      </c>
      <c r="C19660" t="s">
        <v>119</v>
      </c>
      <c r="D19660" s="107">
        <v>18.09</v>
      </c>
      <c r="E19660" s="107">
        <v>6499</v>
      </c>
    </row>
    <row r="19661" spans="1:5" x14ac:dyDescent="0.3">
      <c r="A19661" s="66">
        <v>42038</v>
      </c>
      <c r="B19661" s="68">
        <v>0.30208333333333331</v>
      </c>
      <c r="C19661" t="s">
        <v>119</v>
      </c>
      <c r="D19661" s="107">
        <v>18.07</v>
      </c>
      <c r="E19661" s="107">
        <v>6384</v>
      </c>
    </row>
    <row r="19662" spans="1:5" x14ac:dyDescent="0.3">
      <c r="A19662" s="66">
        <v>42038</v>
      </c>
      <c r="B19662" s="68">
        <v>0.3125</v>
      </c>
      <c r="C19662" t="s">
        <v>119</v>
      </c>
      <c r="D19662" s="107">
        <v>18.059999999999999</v>
      </c>
      <c r="E19662" s="107">
        <v>6284</v>
      </c>
    </row>
    <row r="19663" spans="1:5" x14ac:dyDescent="0.3">
      <c r="A19663" s="66">
        <v>42038</v>
      </c>
      <c r="B19663" s="68">
        <v>0.32291666666666669</v>
      </c>
      <c r="C19663" t="s">
        <v>119</v>
      </c>
      <c r="D19663" s="107">
        <v>18.04</v>
      </c>
      <c r="E19663" s="107">
        <v>6205</v>
      </c>
    </row>
    <row r="19664" spans="1:5" x14ac:dyDescent="0.3">
      <c r="A19664" s="66">
        <v>42038</v>
      </c>
      <c r="B19664" s="68">
        <v>0.33333333333333331</v>
      </c>
      <c r="C19664" t="s">
        <v>119</v>
      </c>
      <c r="D19664" s="107">
        <v>18.04</v>
      </c>
      <c r="E19664" s="107">
        <v>6071</v>
      </c>
    </row>
    <row r="19665" spans="1:5" x14ac:dyDescent="0.3">
      <c r="A19665" s="66">
        <v>42038</v>
      </c>
      <c r="B19665" s="68">
        <v>0.34375</v>
      </c>
      <c r="C19665" t="s">
        <v>119</v>
      </c>
      <c r="D19665" s="107">
        <v>17.96</v>
      </c>
      <c r="E19665" s="107">
        <v>6066</v>
      </c>
    </row>
    <row r="19666" spans="1:5" x14ac:dyDescent="0.3">
      <c r="A19666" s="66">
        <v>42038</v>
      </c>
      <c r="B19666" s="68">
        <v>0.35416666666666669</v>
      </c>
      <c r="C19666" t="s">
        <v>119</v>
      </c>
      <c r="D19666" s="107">
        <v>17.73</v>
      </c>
      <c r="E19666" s="107">
        <v>6205</v>
      </c>
    </row>
    <row r="19667" spans="1:5" x14ac:dyDescent="0.3">
      <c r="A19667" s="66">
        <v>42038</v>
      </c>
      <c r="B19667" s="68">
        <v>0.36458333333333331</v>
      </c>
      <c r="C19667" t="s">
        <v>119</v>
      </c>
      <c r="D19667" s="107">
        <v>17.61</v>
      </c>
      <c r="E19667" s="107">
        <v>6189</v>
      </c>
    </row>
    <row r="19668" spans="1:5" x14ac:dyDescent="0.3">
      <c r="A19668" s="66">
        <v>42038</v>
      </c>
      <c r="B19668" s="68">
        <v>0.375</v>
      </c>
      <c r="C19668" t="s">
        <v>119</v>
      </c>
      <c r="D19668" s="107">
        <v>17.5</v>
      </c>
      <c r="E19668" s="107">
        <v>6119</v>
      </c>
    </row>
    <row r="19669" spans="1:5" x14ac:dyDescent="0.3">
      <c r="A19669" s="66">
        <v>42038</v>
      </c>
      <c r="B19669" s="68">
        <v>0.38541666666666669</v>
      </c>
      <c r="C19669" t="s">
        <v>119</v>
      </c>
      <c r="D19669" s="107">
        <v>17.440000000000001</v>
      </c>
      <c r="E19669" s="107">
        <v>5828</v>
      </c>
    </row>
    <row r="19670" spans="1:5" x14ac:dyDescent="0.3">
      <c r="A19670" s="66">
        <v>42038</v>
      </c>
      <c r="B19670" s="68">
        <v>0.39583333333333331</v>
      </c>
      <c r="C19670" t="s">
        <v>119</v>
      </c>
      <c r="D19670" s="107">
        <v>17.52</v>
      </c>
      <c r="E19670" s="107">
        <v>5515</v>
      </c>
    </row>
    <row r="19671" spans="1:5" x14ac:dyDescent="0.3">
      <c r="A19671" s="66">
        <v>42038</v>
      </c>
      <c r="B19671" s="68">
        <v>0.40625</v>
      </c>
      <c r="C19671" t="s">
        <v>119</v>
      </c>
      <c r="D19671" s="107">
        <v>17.579999999999998</v>
      </c>
      <c r="E19671" s="107">
        <v>5417</v>
      </c>
    </row>
    <row r="19672" spans="1:5" x14ac:dyDescent="0.3">
      <c r="A19672" s="66">
        <v>42038</v>
      </c>
      <c r="B19672" s="68">
        <v>0.41666666666666669</v>
      </c>
      <c r="C19672" t="s">
        <v>119</v>
      </c>
      <c r="D19672" s="107">
        <v>17.63</v>
      </c>
      <c r="E19672" s="107">
        <v>5371</v>
      </c>
    </row>
    <row r="19673" spans="1:5" x14ac:dyDescent="0.3">
      <c r="A19673" s="66">
        <v>42038</v>
      </c>
      <c r="B19673" s="68">
        <v>0.42708333333333331</v>
      </c>
      <c r="C19673" t="s">
        <v>119</v>
      </c>
      <c r="D19673" s="107">
        <v>17.690000000000001</v>
      </c>
      <c r="E19673" s="107">
        <v>5317</v>
      </c>
    </row>
    <row r="19674" spans="1:5" x14ac:dyDescent="0.3">
      <c r="A19674" s="66">
        <v>42038</v>
      </c>
      <c r="B19674" s="68">
        <v>0.4375</v>
      </c>
      <c r="C19674" t="s">
        <v>119</v>
      </c>
      <c r="D19674" s="107">
        <v>17.68</v>
      </c>
      <c r="E19674" s="107">
        <v>5409</v>
      </c>
    </row>
    <row r="19675" spans="1:5" x14ac:dyDescent="0.3">
      <c r="A19675" s="66">
        <v>42038</v>
      </c>
      <c r="B19675" s="68">
        <v>0.44791666666666669</v>
      </c>
      <c r="C19675" t="s">
        <v>119</v>
      </c>
      <c r="D19675" s="107">
        <v>17.75</v>
      </c>
      <c r="E19675" s="107">
        <v>5360</v>
      </c>
    </row>
    <row r="19676" spans="1:5" x14ac:dyDescent="0.3">
      <c r="A19676" s="66">
        <v>42038</v>
      </c>
      <c r="B19676" s="68">
        <v>0.45833333333333331</v>
      </c>
      <c r="C19676" t="s">
        <v>119</v>
      </c>
      <c r="D19676" s="107">
        <v>17.829999999999998</v>
      </c>
      <c r="E19676" s="107">
        <v>5296</v>
      </c>
    </row>
    <row r="19677" spans="1:5" x14ac:dyDescent="0.3">
      <c r="A19677" s="66">
        <v>42038</v>
      </c>
      <c r="B19677" s="68">
        <v>0.46875</v>
      </c>
      <c r="C19677" t="s">
        <v>119</v>
      </c>
      <c r="D19677" s="107">
        <v>17.96</v>
      </c>
      <c r="E19677" s="107">
        <v>5155</v>
      </c>
    </row>
    <row r="19678" spans="1:5" x14ac:dyDescent="0.3">
      <c r="A19678" s="66">
        <v>42038</v>
      </c>
      <c r="B19678" s="68">
        <v>0.47916666666666669</v>
      </c>
      <c r="C19678" t="s">
        <v>119</v>
      </c>
      <c r="D19678" s="107">
        <v>18.010000000000002</v>
      </c>
      <c r="E19678" s="107">
        <v>5145</v>
      </c>
    </row>
    <row r="19679" spans="1:5" x14ac:dyDescent="0.3">
      <c r="A19679" s="66">
        <v>42038</v>
      </c>
      <c r="B19679" s="68">
        <v>0.48958333333333331</v>
      </c>
      <c r="C19679" t="s">
        <v>119</v>
      </c>
      <c r="D19679" s="107">
        <v>18.09</v>
      </c>
      <c r="E19679" s="107">
        <v>5103</v>
      </c>
    </row>
    <row r="19680" spans="1:5" x14ac:dyDescent="0.3">
      <c r="A19680" s="66">
        <v>42038</v>
      </c>
      <c r="B19680" s="68">
        <v>0.5</v>
      </c>
      <c r="C19680" t="s">
        <v>120</v>
      </c>
      <c r="D19680" s="107">
        <v>18.16</v>
      </c>
      <c r="E19680" s="107">
        <v>5107</v>
      </c>
    </row>
    <row r="19681" spans="1:5" x14ac:dyDescent="0.3">
      <c r="A19681" s="66">
        <v>42038</v>
      </c>
      <c r="B19681" s="68">
        <v>0.51041666666666663</v>
      </c>
      <c r="C19681" t="s">
        <v>120</v>
      </c>
      <c r="D19681" s="107">
        <v>18.260000000000002</v>
      </c>
      <c r="E19681" s="107">
        <v>5134</v>
      </c>
    </row>
    <row r="19682" spans="1:5" x14ac:dyDescent="0.3">
      <c r="A19682" s="66">
        <v>42038</v>
      </c>
      <c r="B19682" s="68">
        <v>0.52083333333333337</v>
      </c>
      <c r="C19682" t="s">
        <v>120</v>
      </c>
      <c r="D19682" s="107">
        <v>18.32</v>
      </c>
      <c r="E19682" s="107">
        <v>5169</v>
      </c>
    </row>
    <row r="19683" spans="1:5" x14ac:dyDescent="0.3">
      <c r="A19683" s="66">
        <v>42038</v>
      </c>
      <c r="B19683" s="68">
        <v>0.53125</v>
      </c>
      <c r="C19683" t="s">
        <v>120</v>
      </c>
      <c r="D19683" s="107">
        <v>18.489999999999998</v>
      </c>
      <c r="E19683" s="107">
        <v>5146</v>
      </c>
    </row>
    <row r="19684" spans="1:5" x14ac:dyDescent="0.3">
      <c r="A19684" s="66">
        <v>42038</v>
      </c>
      <c r="B19684" s="68">
        <v>4.1666666666666664E-2</v>
      </c>
      <c r="C19684" t="s">
        <v>120</v>
      </c>
      <c r="D19684" s="107">
        <v>18.52</v>
      </c>
      <c r="E19684" s="107">
        <v>5138</v>
      </c>
    </row>
    <row r="19685" spans="1:5" x14ac:dyDescent="0.3">
      <c r="A19685" s="66">
        <v>42038</v>
      </c>
      <c r="B19685" s="68">
        <v>5.2083333333333336E-2</v>
      </c>
      <c r="C19685" t="s">
        <v>120</v>
      </c>
      <c r="D19685" s="107">
        <v>18.63</v>
      </c>
      <c r="E19685" s="107">
        <v>5103</v>
      </c>
    </row>
    <row r="19686" spans="1:5" x14ac:dyDescent="0.3">
      <c r="A19686" s="66">
        <v>42038</v>
      </c>
      <c r="B19686" s="68">
        <v>6.25E-2</v>
      </c>
      <c r="C19686" t="s">
        <v>120</v>
      </c>
      <c r="D19686" s="107">
        <v>18.739999999999998</v>
      </c>
      <c r="E19686" s="107">
        <v>5264</v>
      </c>
    </row>
    <row r="19687" spans="1:5" x14ac:dyDescent="0.3">
      <c r="A19687" s="66">
        <v>42038</v>
      </c>
      <c r="B19687" s="68">
        <v>7.2916666666666671E-2</v>
      </c>
      <c r="C19687" t="s">
        <v>120</v>
      </c>
      <c r="D19687" s="107">
        <v>18.8</v>
      </c>
      <c r="E19687" s="107">
        <v>6018</v>
      </c>
    </row>
    <row r="19688" spans="1:5" x14ac:dyDescent="0.3">
      <c r="A19688" s="66">
        <v>42038</v>
      </c>
      <c r="B19688" s="68">
        <v>8.3333333333333329E-2</v>
      </c>
      <c r="C19688" t="s">
        <v>120</v>
      </c>
      <c r="D19688" s="107">
        <v>18.899999999999999</v>
      </c>
      <c r="E19688" s="107">
        <v>5821</v>
      </c>
    </row>
    <row r="19689" spans="1:5" x14ac:dyDescent="0.3">
      <c r="A19689" s="66">
        <v>42038</v>
      </c>
      <c r="B19689" s="68">
        <v>9.375E-2</v>
      </c>
      <c r="C19689" t="s">
        <v>120</v>
      </c>
      <c r="D19689" s="107">
        <v>19.03</v>
      </c>
      <c r="E19689" s="107">
        <v>5960</v>
      </c>
    </row>
    <row r="19690" spans="1:5" x14ac:dyDescent="0.3">
      <c r="A19690" s="66">
        <v>42038</v>
      </c>
      <c r="B19690" s="68">
        <v>0.10416666666666667</v>
      </c>
      <c r="C19690" t="s">
        <v>120</v>
      </c>
      <c r="D19690" s="107">
        <v>19.18</v>
      </c>
      <c r="E19690" s="107">
        <v>6168</v>
      </c>
    </row>
    <row r="19691" spans="1:5" x14ac:dyDescent="0.3">
      <c r="A19691" s="66">
        <v>42038</v>
      </c>
      <c r="B19691" s="68">
        <v>0.11458333333333333</v>
      </c>
      <c r="C19691" t="s">
        <v>120</v>
      </c>
      <c r="D19691" s="107">
        <v>19.22</v>
      </c>
      <c r="E19691" s="107">
        <v>6138</v>
      </c>
    </row>
    <row r="19692" spans="1:5" x14ac:dyDescent="0.3">
      <c r="A19692" s="66">
        <v>42038</v>
      </c>
      <c r="B19692" s="68">
        <v>0.125</v>
      </c>
      <c r="C19692" t="s">
        <v>120</v>
      </c>
      <c r="D19692" s="107">
        <v>19.260000000000002</v>
      </c>
      <c r="E19692" s="107">
        <v>6240</v>
      </c>
    </row>
    <row r="19693" spans="1:5" x14ac:dyDescent="0.3">
      <c r="A19693" s="66">
        <v>42038</v>
      </c>
      <c r="B19693" s="68">
        <v>0.13541666666666666</v>
      </c>
      <c r="C19693" t="s">
        <v>120</v>
      </c>
      <c r="D19693" s="107">
        <v>19.37</v>
      </c>
      <c r="E19693" s="107">
        <v>6183</v>
      </c>
    </row>
    <row r="19694" spans="1:5" x14ac:dyDescent="0.3">
      <c r="A19694" s="66">
        <v>42038</v>
      </c>
      <c r="B19694" s="68">
        <v>0.14583333333333334</v>
      </c>
      <c r="C19694" t="s">
        <v>120</v>
      </c>
      <c r="D19694" s="107">
        <v>19.52</v>
      </c>
      <c r="E19694" s="107">
        <v>5730</v>
      </c>
    </row>
    <row r="19695" spans="1:5" x14ac:dyDescent="0.3">
      <c r="A19695" s="66">
        <v>42038</v>
      </c>
      <c r="B19695" s="68">
        <v>0.15625</v>
      </c>
      <c r="C19695" t="s">
        <v>120</v>
      </c>
      <c r="D19695" s="107">
        <v>19.54</v>
      </c>
      <c r="E19695" s="107">
        <v>5863</v>
      </c>
    </row>
    <row r="19696" spans="1:5" x14ac:dyDescent="0.3">
      <c r="A19696" s="66">
        <v>42038</v>
      </c>
      <c r="B19696" s="68">
        <v>0.16666666666666666</v>
      </c>
      <c r="C19696" t="s">
        <v>120</v>
      </c>
      <c r="D19696" s="107">
        <v>19.57</v>
      </c>
      <c r="E19696" s="107">
        <v>5990</v>
      </c>
    </row>
    <row r="19697" spans="1:5" x14ac:dyDescent="0.3">
      <c r="A19697" s="66">
        <v>42038</v>
      </c>
      <c r="B19697" s="68">
        <v>0.17708333333333334</v>
      </c>
      <c r="C19697" t="s">
        <v>120</v>
      </c>
      <c r="D19697" s="107">
        <v>19.57</v>
      </c>
      <c r="E19697" s="107">
        <v>6014</v>
      </c>
    </row>
    <row r="19698" spans="1:5" x14ac:dyDescent="0.3">
      <c r="A19698" s="66">
        <v>42038</v>
      </c>
      <c r="B19698" s="68">
        <v>0.1875</v>
      </c>
      <c r="C19698" t="s">
        <v>120</v>
      </c>
      <c r="D19698" s="107">
        <v>19.63</v>
      </c>
      <c r="E19698" s="107">
        <v>5980</v>
      </c>
    </row>
    <row r="19699" spans="1:5" x14ac:dyDescent="0.3">
      <c r="A19699" s="66">
        <v>42038</v>
      </c>
      <c r="B19699" s="68">
        <v>0.19791666666666666</v>
      </c>
      <c r="C19699" t="s">
        <v>120</v>
      </c>
      <c r="D19699" s="107">
        <v>19.66</v>
      </c>
      <c r="E19699" s="107">
        <v>5906</v>
      </c>
    </row>
    <row r="19700" spans="1:5" x14ac:dyDescent="0.3">
      <c r="A19700" s="66">
        <v>42038</v>
      </c>
      <c r="B19700" s="68">
        <v>0.20833333333333334</v>
      </c>
      <c r="C19700" t="s">
        <v>120</v>
      </c>
      <c r="D19700" s="107">
        <v>19.63</v>
      </c>
      <c r="E19700" s="107">
        <v>5814</v>
      </c>
    </row>
    <row r="19701" spans="1:5" x14ac:dyDescent="0.3">
      <c r="A19701" s="66">
        <v>42038</v>
      </c>
      <c r="B19701" s="68">
        <v>0.21875</v>
      </c>
      <c r="C19701" t="s">
        <v>120</v>
      </c>
      <c r="D19701" s="107">
        <v>19.61</v>
      </c>
      <c r="E19701" s="107">
        <v>5697</v>
      </c>
    </row>
    <row r="19702" spans="1:5" x14ac:dyDescent="0.3">
      <c r="A19702" s="66">
        <v>42038</v>
      </c>
      <c r="B19702" s="68">
        <v>0.22916666666666666</v>
      </c>
      <c r="C19702" t="s">
        <v>120</v>
      </c>
      <c r="D19702" s="107">
        <v>19.55</v>
      </c>
      <c r="E19702" s="107">
        <v>5698</v>
      </c>
    </row>
    <row r="19703" spans="1:5" x14ac:dyDescent="0.3">
      <c r="A19703" s="66">
        <v>42038</v>
      </c>
      <c r="B19703" s="68">
        <v>0.23958333333333334</v>
      </c>
      <c r="C19703" t="s">
        <v>120</v>
      </c>
      <c r="D19703" s="107">
        <v>19.53</v>
      </c>
      <c r="E19703" s="107">
        <v>5694</v>
      </c>
    </row>
    <row r="19704" spans="1:5" x14ac:dyDescent="0.3">
      <c r="A19704" s="66">
        <v>42038</v>
      </c>
      <c r="B19704" s="68">
        <v>0.25</v>
      </c>
      <c r="C19704" t="s">
        <v>120</v>
      </c>
      <c r="D19704" s="107">
        <v>19.489999999999998</v>
      </c>
      <c r="E19704" s="107">
        <v>5660</v>
      </c>
    </row>
    <row r="19705" spans="1:5" x14ac:dyDescent="0.3">
      <c r="A19705" s="66">
        <v>42038</v>
      </c>
      <c r="B19705" s="68">
        <v>0.26041666666666669</v>
      </c>
      <c r="C19705" t="s">
        <v>120</v>
      </c>
      <c r="D19705" s="107">
        <v>19.46</v>
      </c>
      <c r="E19705" s="107">
        <v>5658</v>
      </c>
    </row>
    <row r="19706" spans="1:5" x14ac:dyDescent="0.3">
      <c r="A19706" s="66">
        <v>42038</v>
      </c>
      <c r="B19706" s="68">
        <v>0.27083333333333331</v>
      </c>
      <c r="C19706" t="s">
        <v>120</v>
      </c>
      <c r="D19706" s="107">
        <v>19.440000000000001</v>
      </c>
      <c r="E19706" s="107">
        <v>5743</v>
      </c>
    </row>
    <row r="19707" spans="1:5" x14ac:dyDescent="0.3">
      <c r="A19707" s="66">
        <v>42038</v>
      </c>
      <c r="B19707" s="68">
        <v>0.28125</v>
      </c>
      <c r="C19707" t="s">
        <v>120</v>
      </c>
      <c r="D19707" s="107">
        <v>19.43</v>
      </c>
      <c r="E19707" s="107">
        <v>5933</v>
      </c>
    </row>
    <row r="19708" spans="1:5" x14ac:dyDescent="0.3">
      <c r="A19708" s="66">
        <v>42038</v>
      </c>
      <c r="B19708" s="68">
        <v>0.29166666666666669</v>
      </c>
      <c r="C19708" t="s">
        <v>120</v>
      </c>
      <c r="D19708" s="107">
        <v>19.41</v>
      </c>
      <c r="E19708" s="107">
        <v>5926</v>
      </c>
    </row>
    <row r="19709" spans="1:5" x14ac:dyDescent="0.3">
      <c r="A19709" s="66">
        <v>42038</v>
      </c>
      <c r="B19709" s="68">
        <v>0.30208333333333331</v>
      </c>
      <c r="C19709" t="s">
        <v>120</v>
      </c>
      <c r="D19709" s="107">
        <v>19.37</v>
      </c>
      <c r="E19709" s="107">
        <v>5923</v>
      </c>
    </row>
    <row r="19710" spans="1:5" x14ac:dyDescent="0.3">
      <c r="A19710" s="66">
        <v>42038</v>
      </c>
      <c r="B19710" s="68">
        <v>0.3125</v>
      </c>
      <c r="C19710" t="s">
        <v>120</v>
      </c>
      <c r="D19710" s="107">
        <v>19.350000000000001</v>
      </c>
      <c r="E19710" s="107">
        <v>5946</v>
      </c>
    </row>
    <row r="19711" spans="1:5" x14ac:dyDescent="0.3">
      <c r="A19711" s="66">
        <v>42038</v>
      </c>
      <c r="B19711" s="68">
        <v>0.32291666666666669</v>
      </c>
      <c r="C19711" t="s">
        <v>120</v>
      </c>
      <c r="D19711" s="107">
        <v>19.329999999999998</v>
      </c>
      <c r="E19711" s="107">
        <v>5985</v>
      </c>
    </row>
    <row r="19712" spans="1:5" x14ac:dyDescent="0.3">
      <c r="A19712" s="66">
        <v>42038</v>
      </c>
      <c r="B19712" s="68">
        <v>0.33333333333333331</v>
      </c>
      <c r="C19712" t="s">
        <v>120</v>
      </c>
      <c r="D19712" s="107">
        <v>19.260000000000002</v>
      </c>
      <c r="E19712" s="107">
        <v>6114</v>
      </c>
    </row>
    <row r="19713" spans="1:5" x14ac:dyDescent="0.3">
      <c r="A19713" s="66">
        <v>42038</v>
      </c>
      <c r="B19713" s="68">
        <v>0.34375</v>
      </c>
      <c r="C19713" t="s">
        <v>120</v>
      </c>
      <c r="D19713" s="107">
        <v>19.190000000000001</v>
      </c>
      <c r="E19713" s="107">
        <v>6083</v>
      </c>
    </row>
    <row r="19714" spans="1:5" x14ac:dyDescent="0.3">
      <c r="A19714" s="66">
        <v>42038</v>
      </c>
      <c r="B19714" s="68">
        <v>0.35416666666666669</v>
      </c>
      <c r="C19714" t="s">
        <v>120</v>
      </c>
      <c r="D19714" s="107">
        <v>19.12</v>
      </c>
      <c r="E19714" s="107">
        <v>5993</v>
      </c>
    </row>
    <row r="19715" spans="1:5" x14ac:dyDescent="0.3">
      <c r="A19715" s="66">
        <v>42038</v>
      </c>
      <c r="B19715" s="68">
        <v>0.36458333333333331</v>
      </c>
      <c r="C19715" t="s">
        <v>120</v>
      </c>
      <c r="D19715" s="107">
        <v>19.09</v>
      </c>
      <c r="E19715" s="107">
        <v>5997</v>
      </c>
    </row>
    <row r="19716" spans="1:5" x14ac:dyDescent="0.3">
      <c r="A19716" s="66">
        <v>42038</v>
      </c>
      <c r="B19716" s="68">
        <v>0.375</v>
      </c>
      <c r="C19716" t="s">
        <v>120</v>
      </c>
      <c r="D19716" s="107">
        <v>19.07</v>
      </c>
      <c r="E19716" s="107">
        <v>6017</v>
      </c>
    </row>
    <row r="19717" spans="1:5" x14ac:dyDescent="0.3">
      <c r="A19717" s="66">
        <v>42038</v>
      </c>
      <c r="B19717" s="68">
        <v>0.38541666666666669</v>
      </c>
      <c r="C19717" t="s">
        <v>120</v>
      </c>
      <c r="D19717" s="107">
        <v>19.05</v>
      </c>
      <c r="E19717" s="107">
        <v>6073</v>
      </c>
    </row>
    <row r="19718" spans="1:5" x14ac:dyDescent="0.3">
      <c r="A19718" s="66">
        <v>42038</v>
      </c>
      <c r="B19718" s="68">
        <v>0.39583333333333331</v>
      </c>
      <c r="C19718" t="s">
        <v>120</v>
      </c>
      <c r="D19718" s="107">
        <v>19.03</v>
      </c>
      <c r="E19718" s="107">
        <v>6171</v>
      </c>
    </row>
    <row r="19719" spans="1:5" x14ac:dyDescent="0.3">
      <c r="A19719" s="66">
        <v>42038</v>
      </c>
      <c r="B19719" s="68">
        <v>0.40625</v>
      </c>
      <c r="C19719" t="s">
        <v>120</v>
      </c>
      <c r="D19719" s="107">
        <v>18.989999999999998</v>
      </c>
      <c r="E19719" s="107">
        <v>6361</v>
      </c>
    </row>
    <row r="19720" spans="1:5" x14ac:dyDescent="0.3">
      <c r="A19720" s="66">
        <v>42038</v>
      </c>
      <c r="B19720" s="68">
        <v>0.41666666666666669</v>
      </c>
      <c r="C19720" t="s">
        <v>120</v>
      </c>
      <c r="D19720" s="107">
        <v>18.95</v>
      </c>
      <c r="E19720" s="107">
        <v>6500</v>
      </c>
    </row>
    <row r="19721" spans="1:5" x14ac:dyDescent="0.3">
      <c r="A19721" s="66">
        <v>42038</v>
      </c>
      <c r="B19721" s="68">
        <v>0.42708333333333331</v>
      </c>
      <c r="C19721" t="s">
        <v>120</v>
      </c>
      <c r="D19721" s="107">
        <v>18.88</v>
      </c>
      <c r="E19721" s="107">
        <v>6492</v>
      </c>
    </row>
    <row r="19722" spans="1:5" x14ac:dyDescent="0.3">
      <c r="A19722" s="66">
        <v>42038</v>
      </c>
      <c r="B19722" s="68">
        <v>0.4375</v>
      </c>
      <c r="C19722" t="s">
        <v>120</v>
      </c>
      <c r="D19722" s="107">
        <v>18.850000000000001</v>
      </c>
      <c r="E19722" s="107">
        <v>6512</v>
      </c>
    </row>
    <row r="19723" spans="1:5" x14ac:dyDescent="0.3">
      <c r="A19723" s="66">
        <v>42038</v>
      </c>
      <c r="B19723" s="68">
        <v>0.44791666666666669</v>
      </c>
      <c r="C19723" t="s">
        <v>120</v>
      </c>
      <c r="D19723" s="107">
        <v>18.82</v>
      </c>
      <c r="E19723" s="107">
        <v>7129</v>
      </c>
    </row>
    <row r="19724" spans="1:5" x14ac:dyDescent="0.3">
      <c r="A19724" s="66">
        <v>42038</v>
      </c>
      <c r="B19724" s="68">
        <v>0.45833333333333331</v>
      </c>
      <c r="C19724" t="s">
        <v>120</v>
      </c>
      <c r="D19724" s="107">
        <v>18.79</v>
      </c>
      <c r="E19724" s="107">
        <v>7498</v>
      </c>
    </row>
    <row r="19725" spans="1:5" x14ac:dyDescent="0.3">
      <c r="A19725" s="66">
        <v>42038</v>
      </c>
      <c r="B19725" s="68">
        <v>0.46875</v>
      </c>
      <c r="C19725" t="s">
        <v>120</v>
      </c>
      <c r="D19725" s="107">
        <v>18.73</v>
      </c>
      <c r="E19725" s="107">
        <v>8253</v>
      </c>
    </row>
    <row r="19726" spans="1:5" x14ac:dyDescent="0.3">
      <c r="A19726" s="66">
        <v>42038</v>
      </c>
      <c r="B19726" s="68">
        <v>0.47916666666666669</v>
      </c>
      <c r="C19726" t="s">
        <v>120</v>
      </c>
      <c r="D19726" s="107">
        <v>18.670000000000002</v>
      </c>
      <c r="E19726" s="107">
        <v>8606</v>
      </c>
    </row>
    <row r="19727" spans="1:5" x14ac:dyDescent="0.3">
      <c r="A19727" s="66">
        <v>42038</v>
      </c>
      <c r="B19727" s="68">
        <v>0.48958333333333331</v>
      </c>
      <c r="C19727" t="s">
        <v>120</v>
      </c>
      <c r="D19727" s="107">
        <v>18.600000000000001</v>
      </c>
      <c r="E19727" s="107">
        <v>8518</v>
      </c>
    </row>
    <row r="19728" spans="1:5" x14ac:dyDescent="0.3">
      <c r="A19728" s="66">
        <v>42039</v>
      </c>
      <c r="B19728" s="68">
        <v>0.5</v>
      </c>
      <c r="C19728" t="s">
        <v>119</v>
      </c>
      <c r="D19728" s="107">
        <v>18.55</v>
      </c>
      <c r="E19728" s="107">
        <v>8348</v>
      </c>
    </row>
    <row r="19729" spans="1:5" x14ac:dyDescent="0.3">
      <c r="A19729" s="66">
        <v>42039</v>
      </c>
      <c r="B19729" s="68">
        <v>0.51041666666666663</v>
      </c>
      <c r="C19729" t="s">
        <v>119</v>
      </c>
      <c r="D19729" s="107">
        <v>18.510000000000002</v>
      </c>
      <c r="E19729" s="107">
        <v>8546</v>
      </c>
    </row>
    <row r="19730" spans="1:5" x14ac:dyDescent="0.3">
      <c r="A19730" s="66">
        <v>42039</v>
      </c>
      <c r="B19730" s="68">
        <v>0.52083333333333337</v>
      </c>
      <c r="C19730" t="s">
        <v>119</v>
      </c>
      <c r="D19730" s="107">
        <v>18.489999999999998</v>
      </c>
      <c r="E19730" s="107">
        <v>9431</v>
      </c>
    </row>
    <row r="19731" spans="1:5" x14ac:dyDescent="0.3">
      <c r="A19731" s="66">
        <v>42039</v>
      </c>
      <c r="B19731" s="68">
        <v>0.53125</v>
      </c>
      <c r="C19731" t="s">
        <v>119</v>
      </c>
      <c r="D19731" s="107">
        <v>18.46</v>
      </c>
      <c r="E19731" s="107">
        <v>9345</v>
      </c>
    </row>
    <row r="19732" spans="1:5" x14ac:dyDescent="0.3">
      <c r="A19732" s="66">
        <v>42039</v>
      </c>
      <c r="B19732" s="68">
        <v>4.1666666666666664E-2</v>
      </c>
      <c r="C19732" t="s">
        <v>119</v>
      </c>
      <c r="D19732" s="107">
        <v>18.41</v>
      </c>
      <c r="E19732" s="107">
        <v>9260</v>
      </c>
    </row>
    <row r="19733" spans="1:5" x14ac:dyDescent="0.3">
      <c r="A19733" s="66">
        <v>42039</v>
      </c>
      <c r="B19733" s="68">
        <v>5.2083333333333336E-2</v>
      </c>
      <c r="C19733" t="s">
        <v>119</v>
      </c>
      <c r="D19733" s="107">
        <v>18.38</v>
      </c>
      <c r="E19733" s="107">
        <v>8912</v>
      </c>
    </row>
    <row r="19734" spans="1:5" x14ac:dyDescent="0.3">
      <c r="A19734" s="66">
        <v>42039</v>
      </c>
      <c r="B19734" s="68">
        <v>6.25E-2</v>
      </c>
      <c r="C19734" t="s">
        <v>119</v>
      </c>
      <c r="D19734" s="107">
        <v>18.350000000000001</v>
      </c>
      <c r="E19734" s="107">
        <v>9033</v>
      </c>
    </row>
    <row r="19735" spans="1:5" x14ac:dyDescent="0.3">
      <c r="A19735" s="66">
        <v>42039</v>
      </c>
      <c r="B19735" s="68">
        <v>7.2916666666666671E-2</v>
      </c>
      <c r="C19735" t="s">
        <v>119</v>
      </c>
      <c r="D19735" s="107">
        <v>18.3</v>
      </c>
      <c r="E19735" s="107">
        <v>8845</v>
      </c>
    </row>
    <row r="19736" spans="1:5" x14ac:dyDescent="0.3">
      <c r="A19736" s="66">
        <v>42039</v>
      </c>
      <c r="B19736" s="68">
        <v>8.3333333333333329E-2</v>
      </c>
      <c r="C19736" t="s">
        <v>119</v>
      </c>
      <c r="D19736" s="107">
        <v>18.2</v>
      </c>
      <c r="E19736" s="107">
        <v>7915</v>
      </c>
    </row>
    <row r="19737" spans="1:5" x14ac:dyDescent="0.3">
      <c r="A19737" s="66">
        <v>42039</v>
      </c>
      <c r="B19737" s="68">
        <v>9.375E-2</v>
      </c>
      <c r="C19737" t="s">
        <v>119</v>
      </c>
      <c r="D19737" s="107">
        <v>18.16</v>
      </c>
      <c r="E19737" s="107">
        <v>8249</v>
      </c>
    </row>
    <row r="19738" spans="1:5" x14ac:dyDescent="0.3">
      <c r="A19738" s="66">
        <v>42039</v>
      </c>
      <c r="B19738" s="68">
        <v>0.10416666666666667</v>
      </c>
      <c r="C19738" t="s">
        <v>119</v>
      </c>
      <c r="D19738" s="107">
        <v>18.09</v>
      </c>
      <c r="E19738" s="107">
        <v>7834</v>
      </c>
    </row>
    <row r="19739" spans="1:5" x14ac:dyDescent="0.3">
      <c r="A19739" s="66">
        <v>42039</v>
      </c>
      <c r="B19739" s="68">
        <v>0.11458333333333333</v>
      </c>
      <c r="C19739" t="s">
        <v>119</v>
      </c>
      <c r="D19739" s="107">
        <v>18.079999999999998</v>
      </c>
      <c r="E19739" s="107">
        <v>7832</v>
      </c>
    </row>
    <row r="19740" spans="1:5" x14ac:dyDescent="0.3">
      <c r="A19740" s="66">
        <v>42039</v>
      </c>
      <c r="B19740" s="68">
        <v>0.125</v>
      </c>
      <c r="C19740" t="s">
        <v>119</v>
      </c>
      <c r="D19740" s="107">
        <v>18.059999999999999</v>
      </c>
      <c r="E19740" s="107">
        <v>7940</v>
      </c>
    </row>
    <row r="19741" spans="1:5" x14ac:dyDescent="0.3">
      <c r="A19741" s="66">
        <v>42039</v>
      </c>
      <c r="B19741" s="68">
        <v>0.13541666666666666</v>
      </c>
      <c r="C19741" t="s">
        <v>119</v>
      </c>
      <c r="D19741" s="107">
        <v>18.04</v>
      </c>
      <c r="E19741" s="107">
        <v>8469</v>
      </c>
    </row>
    <row r="19742" spans="1:5" x14ac:dyDescent="0.3">
      <c r="A19742" s="66">
        <v>42039</v>
      </c>
      <c r="B19742" s="68">
        <v>0.14583333333333334</v>
      </c>
      <c r="C19742" t="s">
        <v>119</v>
      </c>
      <c r="D19742" s="107">
        <v>18.02</v>
      </c>
      <c r="E19742" s="107">
        <v>9122</v>
      </c>
    </row>
    <row r="19743" spans="1:5" x14ac:dyDescent="0.3">
      <c r="A19743" s="66">
        <v>42039</v>
      </c>
      <c r="B19743" s="68">
        <v>0.15625</v>
      </c>
      <c r="C19743" t="s">
        <v>119</v>
      </c>
      <c r="D19743" s="107">
        <v>17.96</v>
      </c>
      <c r="E19743" s="107">
        <v>8733</v>
      </c>
    </row>
    <row r="19744" spans="1:5" x14ac:dyDescent="0.3">
      <c r="A19744" s="66">
        <v>42039</v>
      </c>
      <c r="B19744" s="68">
        <v>0.16666666666666666</v>
      </c>
      <c r="C19744" t="s">
        <v>119</v>
      </c>
      <c r="D19744" s="107">
        <v>17.89</v>
      </c>
      <c r="E19744" s="107">
        <v>8556</v>
      </c>
    </row>
    <row r="19745" spans="1:5" x14ac:dyDescent="0.3">
      <c r="A19745" s="66">
        <v>42039</v>
      </c>
      <c r="B19745" s="68">
        <v>0.17708333333333334</v>
      </c>
      <c r="C19745" t="s">
        <v>119</v>
      </c>
      <c r="D19745" s="107">
        <v>17.86</v>
      </c>
      <c r="E19745" s="107">
        <v>8228</v>
      </c>
    </row>
    <row r="19746" spans="1:5" x14ac:dyDescent="0.3">
      <c r="A19746" s="66">
        <v>42039</v>
      </c>
      <c r="B19746" s="68">
        <v>0.1875</v>
      </c>
      <c r="C19746" t="s">
        <v>119</v>
      </c>
      <c r="D19746" s="107">
        <v>17.88</v>
      </c>
      <c r="E19746" s="107">
        <v>8337</v>
      </c>
    </row>
    <row r="19747" spans="1:5" x14ac:dyDescent="0.3">
      <c r="A19747" s="66">
        <v>42039</v>
      </c>
      <c r="B19747" s="68">
        <v>0.19791666666666666</v>
      </c>
      <c r="C19747" t="s">
        <v>119</v>
      </c>
      <c r="D19747" s="107">
        <v>17.86</v>
      </c>
      <c r="E19747" s="107">
        <v>8621</v>
      </c>
    </row>
    <row r="19748" spans="1:5" x14ac:dyDescent="0.3">
      <c r="A19748" s="66">
        <v>42039</v>
      </c>
      <c r="B19748" s="68">
        <v>0.20833333333333334</v>
      </c>
      <c r="C19748" t="s">
        <v>119</v>
      </c>
      <c r="D19748" s="107">
        <v>17.8</v>
      </c>
      <c r="E19748" s="107">
        <v>9035</v>
      </c>
    </row>
    <row r="19749" spans="1:5" x14ac:dyDescent="0.3">
      <c r="A19749" s="66">
        <v>42039</v>
      </c>
      <c r="B19749" s="68">
        <v>0.21875</v>
      </c>
      <c r="C19749" t="s">
        <v>119</v>
      </c>
      <c r="D19749" s="107">
        <v>17.739999999999998</v>
      </c>
      <c r="E19749" s="107">
        <v>8955</v>
      </c>
    </row>
    <row r="19750" spans="1:5" x14ac:dyDescent="0.3">
      <c r="A19750" s="66">
        <v>42039</v>
      </c>
      <c r="B19750" s="68">
        <v>0.22916666666666666</v>
      </c>
      <c r="C19750" t="s">
        <v>119</v>
      </c>
      <c r="D19750" s="107">
        <v>17.670000000000002</v>
      </c>
      <c r="E19750" s="107">
        <v>8797</v>
      </c>
    </row>
    <row r="19751" spans="1:5" x14ac:dyDescent="0.3">
      <c r="A19751" s="66">
        <v>42039</v>
      </c>
      <c r="B19751" s="68">
        <v>0.23958333333333334</v>
      </c>
      <c r="C19751" t="s">
        <v>119</v>
      </c>
      <c r="D19751" s="107">
        <v>17.66</v>
      </c>
      <c r="E19751" s="107">
        <v>9012</v>
      </c>
    </row>
    <row r="19752" spans="1:5" x14ac:dyDescent="0.3">
      <c r="A19752" s="66">
        <v>42039</v>
      </c>
      <c r="B19752" s="68">
        <v>0.25</v>
      </c>
      <c r="C19752" t="s">
        <v>119</v>
      </c>
      <c r="D19752" s="107">
        <v>17.670000000000002</v>
      </c>
      <c r="E19752" s="107">
        <v>8947</v>
      </c>
    </row>
    <row r="19753" spans="1:5" x14ac:dyDescent="0.3">
      <c r="A19753" s="66">
        <v>42039</v>
      </c>
      <c r="B19753" s="68">
        <v>0.26041666666666669</v>
      </c>
      <c r="C19753" t="s">
        <v>119</v>
      </c>
      <c r="D19753" s="107">
        <v>17.72</v>
      </c>
      <c r="E19753" s="107">
        <v>8516</v>
      </c>
    </row>
    <row r="19754" spans="1:5" x14ac:dyDescent="0.3">
      <c r="A19754" s="66">
        <v>42039</v>
      </c>
      <c r="B19754" s="68">
        <v>0.27083333333333331</v>
      </c>
      <c r="C19754" t="s">
        <v>119</v>
      </c>
      <c r="D19754" s="107">
        <v>17.739999999999998</v>
      </c>
      <c r="E19754" s="107">
        <v>8239</v>
      </c>
    </row>
    <row r="19755" spans="1:5" x14ac:dyDescent="0.3">
      <c r="A19755" s="66">
        <v>42039</v>
      </c>
      <c r="B19755" s="68">
        <v>0.28125</v>
      </c>
      <c r="C19755" t="s">
        <v>119</v>
      </c>
      <c r="D19755" s="107">
        <v>17.73</v>
      </c>
      <c r="E19755" s="107">
        <v>8217</v>
      </c>
    </row>
    <row r="19756" spans="1:5" x14ac:dyDescent="0.3">
      <c r="A19756" s="66">
        <v>42039</v>
      </c>
      <c r="B19756" s="68">
        <v>0.29166666666666669</v>
      </c>
      <c r="C19756" t="s">
        <v>119</v>
      </c>
      <c r="D19756" s="107">
        <v>17.72</v>
      </c>
      <c r="E19756" s="107">
        <v>8143</v>
      </c>
    </row>
    <row r="19757" spans="1:5" x14ac:dyDescent="0.3">
      <c r="A19757" s="66">
        <v>42039</v>
      </c>
      <c r="B19757" s="68">
        <v>0.30208333333333331</v>
      </c>
      <c r="C19757" t="s">
        <v>119</v>
      </c>
      <c r="D19757" s="107">
        <v>17.72</v>
      </c>
      <c r="E19757" s="107">
        <v>8070</v>
      </c>
    </row>
    <row r="19758" spans="1:5" x14ac:dyDescent="0.3">
      <c r="A19758" s="66">
        <v>42039</v>
      </c>
      <c r="B19758" s="68">
        <v>0.3125</v>
      </c>
      <c r="C19758" t="s">
        <v>119</v>
      </c>
      <c r="D19758" s="107">
        <v>17.72</v>
      </c>
      <c r="E19758" s="107">
        <v>8097</v>
      </c>
    </row>
    <row r="19759" spans="1:5" x14ac:dyDescent="0.3">
      <c r="A19759" s="66">
        <v>42039</v>
      </c>
      <c r="B19759" s="68">
        <v>0.32291666666666669</v>
      </c>
      <c r="C19759" t="s">
        <v>119</v>
      </c>
      <c r="D19759" s="107">
        <v>17.71</v>
      </c>
      <c r="E19759" s="107">
        <v>8138</v>
      </c>
    </row>
    <row r="19760" spans="1:5" x14ac:dyDescent="0.3">
      <c r="A19760" s="66">
        <v>42039</v>
      </c>
      <c r="B19760" s="68">
        <v>0.33333333333333331</v>
      </c>
      <c r="C19760" t="s">
        <v>119</v>
      </c>
      <c r="D19760" s="107">
        <v>17.7</v>
      </c>
      <c r="E19760" s="107">
        <v>8181</v>
      </c>
    </row>
    <row r="19761" spans="1:5" x14ac:dyDescent="0.3">
      <c r="A19761" s="66">
        <v>42039</v>
      </c>
      <c r="B19761" s="68">
        <v>0.34375</v>
      </c>
      <c r="C19761" t="s">
        <v>119</v>
      </c>
      <c r="D19761" s="107">
        <v>17.690000000000001</v>
      </c>
      <c r="E19761" s="107">
        <v>8200</v>
      </c>
    </row>
    <row r="19762" spans="1:5" x14ac:dyDescent="0.3">
      <c r="A19762" s="66">
        <v>42039</v>
      </c>
      <c r="B19762" s="68">
        <v>0.35416666666666669</v>
      </c>
      <c r="C19762" t="s">
        <v>119</v>
      </c>
      <c r="D19762" s="107">
        <v>17.690000000000001</v>
      </c>
      <c r="E19762" s="107">
        <v>8227</v>
      </c>
    </row>
    <row r="19763" spans="1:5" x14ac:dyDescent="0.3">
      <c r="A19763" s="66">
        <v>42039</v>
      </c>
      <c r="B19763" s="68">
        <v>0.36458333333333331</v>
      </c>
      <c r="C19763" t="s">
        <v>119</v>
      </c>
      <c r="D19763" s="107">
        <v>17.7</v>
      </c>
      <c r="E19763" s="107">
        <v>8254</v>
      </c>
    </row>
    <row r="19764" spans="1:5" x14ac:dyDescent="0.3">
      <c r="A19764" s="66">
        <v>42039</v>
      </c>
      <c r="B19764" s="68">
        <v>0.375</v>
      </c>
      <c r="C19764" t="s">
        <v>119</v>
      </c>
      <c r="D19764" s="107">
        <v>17.71</v>
      </c>
      <c r="E19764" s="107">
        <v>8297</v>
      </c>
    </row>
    <row r="19765" spans="1:5" x14ac:dyDescent="0.3">
      <c r="A19765" s="66">
        <v>42039</v>
      </c>
      <c r="B19765" s="68">
        <v>0.38541666666666669</v>
      </c>
      <c r="C19765" t="s">
        <v>119</v>
      </c>
      <c r="D19765" s="107">
        <v>17.72</v>
      </c>
      <c r="E19765" s="107">
        <v>8333</v>
      </c>
    </row>
    <row r="19766" spans="1:5" x14ac:dyDescent="0.3">
      <c r="A19766" s="66">
        <v>42039</v>
      </c>
      <c r="B19766" s="68">
        <v>0.39583333333333331</v>
      </c>
      <c r="C19766" t="s">
        <v>119</v>
      </c>
      <c r="D19766" s="107">
        <v>17.809999999999999</v>
      </c>
      <c r="E19766" s="107">
        <v>8123</v>
      </c>
    </row>
    <row r="19767" spans="1:5" x14ac:dyDescent="0.3">
      <c r="A19767" s="66">
        <v>42039</v>
      </c>
      <c r="B19767" s="68">
        <v>0.40625</v>
      </c>
      <c r="C19767" t="s">
        <v>119</v>
      </c>
      <c r="D19767" s="107">
        <v>17.850000000000001</v>
      </c>
      <c r="E19767" s="107">
        <v>7949</v>
      </c>
    </row>
    <row r="19768" spans="1:5" x14ac:dyDescent="0.3">
      <c r="A19768" s="66">
        <v>42039</v>
      </c>
      <c r="B19768" s="68">
        <v>0.41666666666666669</v>
      </c>
      <c r="C19768" t="s">
        <v>119</v>
      </c>
      <c r="D19768" s="107">
        <v>17.899999999999999</v>
      </c>
      <c r="E19768" s="107">
        <v>7812</v>
      </c>
    </row>
    <row r="19769" spans="1:5" x14ac:dyDescent="0.3">
      <c r="A19769" s="66">
        <v>42039</v>
      </c>
      <c r="B19769" s="68">
        <v>0.42708333333333331</v>
      </c>
      <c r="C19769" t="s">
        <v>119</v>
      </c>
      <c r="D19769" s="107">
        <v>17.97</v>
      </c>
      <c r="E19769" s="107">
        <v>7639</v>
      </c>
    </row>
    <row r="19770" spans="1:5" x14ac:dyDescent="0.3">
      <c r="A19770" s="66">
        <v>42039</v>
      </c>
      <c r="B19770" s="68">
        <v>0.4375</v>
      </c>
      <c r="C19770" t="s">
        <v>119</v>
      </c>
      <c r="D19770" s="107">
        <v>18.079999999999998</v>
      </c>
      <c r="E19770" s="107">
        <v>7445</v>
      </c>
    </row>
    <row r="19771" spans="1:5" x14ac:dyDescent="0.3">
      <c r="A19771" s="66">
        <v>42039</v>
      </c>
      <c r="B19771" s="68">
        <v>0.44791666666666669</v>
      </c>
      <c r="C19771" t="s">
        <v>119</v>
      </c>
      <c r="D19771" s="107">
        <v>18.18</v>
      </c>
      <c r="E19771" s="107">
        <v>7323</v>
      </c>
    </row>
    <row r="19772" spans="1:5" x14ac:dyDescent="0.3">
      <c r="A19772" s="66">
        <v>42039</v>
      </c>
      <c r="B19772" s="68">
        <v>0.45833333333333331</v>
      </c>
      <c r="C19772" t="s">
        <v>119</v>
      </c>
      <c r="D19772" s="107">
        <v>18.25</v>
      </c>
      <c r="E19772" s="107">
        <v>7258</v>
      </c>
    </row>
    <row r="19773" spans="1:5" x14ac:dyDescent="0.3">
      <c r="A19773" s="66">
        <v>42039</v>
      </c>
      <c r="B19773" s="68">
        <v>0.46875</v>
      </c>
      <c r="C19773" t="s">
        <v>119</v>
      </c>
      <c r="D19773" s="107">
        <v>18.34</v>
      </c>
      <c r="E19773" s="107">
        <v>7195</v>
      </c>
    </row>
    <row r="19774" spans="1:5" x14ac:dyDescent="0.3">
      <c r="A19774" s="66">
        <v>42039</v>
      </c>
      <c r="B19774" s="68">
        <v>0.47916666666666669</v>
      </c>
      <c r="C19774" t="s">
        <v>119</v>
      </c>
      <c r="D19774" s="107">
        <v>18.39</v>
      </c>
      <c r="E19774" s="107">
        <v>7226</v>
      </c>
    </row>
    <row r="19775" spans="1:5" x14ac:dyDescent="0.3">
      <c r="A19775" s="66">
        <v>42039</v>
      </c>
      <c r="B19775" s="68">
        <v>0.48958333333333331</v>
      </c>
      <c r="C19775" t="s">
        <v>119</v>
      </c>
      <c r="D19775" s="107">
        <v>18.47</v>
      </c>
      <c r="E19775" s="107">
        <v>7245</v>
      </c>
    </row>
    <row r="19776" spans="1:5" x14ac:dyDescent="0.3">
      <c r="A19776" s="66">
        <v>42039</v>
      </c>
      <c r="B19776" s="68">
        <v>0.5</v>
      </c>
      <c r="C19776" t="s">
        <v>120</v>
      </c>
      <c r="D19776" s="107">
        <v>18.55</v>
      </c>
      <c r="E19776" s="107">
        <v>7250</v>
      </c>
    </row>
    <row r="19777" spans="1:5" x14ac:dyDescent="0.3">
      <c r="A19777" s="66">
        <v>42039</v>
      </c>
      <c r="B19777" s="68">
        <v>0.51041666666666663</v>
      </c>
      <c r="C19777" t="s">
        <v>120</v>
      </c>
      <c r="D19777" s="107">
        <v>18.62</v>
      </c>
      <c r="E19777" s="107">
        <v>7430</v>
      </c>
    </row>
    <row r="19778" spans="1:5" x14ac:dyDescent="0.3">
      <c r="A19778" s="66">
        <v>42039</v>
      </c>
      <c r="B19778" s="68">
        <v>0.52083333333333337</v>
      </c>
      <c r="C19778" t="s">
        <v>120</v>
      </c>
      <c r="D19778" s="107">
        <v>18.71</v>
      </c>
      <c r="E19778" s="107">
        <v>7557</v>
      </c>
    </row>
    <row r="19779" spans="1:5" x14ac:dyDescent="0.3">
      <c r="A19779" s="66">
        <v>42039</v>
      </c>
      <c r="B19779" s="68">
        <v>0.53125</v>
      </c>
      <c r="C19779" t="s">
        <v>120</v>
      </c>
      <c r="D19779" s="107">
        <v>18.760000000000002</v>
      </c>
      <c r="E19779" s="107">
        <v>7304</v>
      </c>
    </row>
    <row r="19780" spans="1:5" x14ac:dyDescent="0.3">
      <c r="A19780" s="66">
        <v>42039</v>
      </c>
      <c r="B19780" s="68">
        <v>4.1666666666666664E-2</v>
      </c>
      <c r="C19780" t="s">
        <v>120</v>
      </c>
      <c r="D19780" s="107">
        <v>18.82</v>
      </c>
      <c r="E19780" s="107">
        <v>7516</v>
      </c>
    </row>
    <row r="19781" spans="1:5" x14ac:dyDescent="0.3">
      <c r="A19781" s="66">
        <v>42039</v>
      </c>
      <c r="B19781" s="68">
        <v>5.2083333333333336E-2</v>
      </c>
      <c r="C19781" t="s">
        <v>120</v>
      </c>
      <c r="D19781" s="107">
        <v>18.84</v>
      </c>
      <c r="E19781" s="107">
        <v>7763</v>
      </c>
    </row>
    <row r="19782" spans="1:5" x14ac:dyDescent="0.3">
      <c r="A19782" s="66">
        <v>42039</v>
      </c>
      <c r="B19782" s="68">
        <v>6.25E-2</v>
      </c>
      <c r="C19782" t="s">
        <v>120</v>
      </c>
      <c r="D19782" s="107">
        <v>18.86</v>
      </c>
      <c r="E19782" s="107">
        <v>7954</v>
      </c>
    </row>
    <row r="19783" spans="1:5" x14ac:dyDescent="0.3">
      <c r="A19783" s="66">
        <v>42039</v>
      </c>
      <c r="B19783" s="68">
        <v>7.2916666666666671E-2</v>
      </c>
      <c r="C19783" t="s">
        <v>120</v>
      </c>
      <c r="D19783" s="107">
        <v>18.91</v>
      </c>
      <c r="E19783" s="107">
        <v>8153</v>
      </c>
    </row>
    <row r="19784" spans="1:5" x14ac:dyDescent="0.3">
      <c r="A19784" s="66">
        <v>42039</v>
      </c>
      <c r="B19784" s="68">
        <v>8.3333333333333329E-2</v>
      </c>
      <c r="C19784" t="s">
        <v>120</v>
      </c>
      <c r="D19784" s="107">
        <v>19.04</v>
      </c>
      <c r="E19784" s="107">
        <v>8144</v>
      </c>
    </row>
    <row r="19785" spans="1:5" x14ac:dyDescent="0.3">
      <c r="A19785" s="66">
        <v>42039</v>
      </c>
      <c r="B19785" s="68">
        <v>9.375E-2</v>
      </c>
      <c r="C19785" t="s">
        <v>120</v>
      </c>
      <c r="D19785" s="107">
        <v>19.11</v>
      </c>
      <c r="E19785" s="107">
        <v>8485</v>
      </c>
    </row>
    <row r="19786" spans="1:5" x14ac:dyDescent="0.3">
      <c r="A19786" s="66">
        <v>42039</v>
      </c>
      <c r="B19786" s="68">
        <v>0.10416666666666667</v>
      </c>
      <c r="C19786" t="s">
        <v>120</v>
      </c>
      <c r="D19786" s="107">
        <v>19.170000000000002</v>
      </c>
      <c r="E19786" s="107">
        <v>8623</v>
      </c>
    </row>
    <row r="19787" spans="1:5" x14ac:dyDescent="0.3">
      <c r="A19787" s="66">
        <v>42039</v>
      </c>
      <c r="B19787" s="68">
        <v>0.11458333333333333</v>
      </c>
      <c r="C19787" t="s">
        <v>120</v>
      </c>
      <c r="D19787" s="107">
        <v>19.18</v>
      </c>
      <c r="E19787" s="107">
        <v>8985</v>
      </c>
    </row>
    <row r="19788" spans="1:5" x14ac:dyDescent="0.3">
      <c r="A19788" s="66">
        <v>42039</v>
      </c>
      <c r="B19788" s="68">
        <v>0.125</v>
      </c>
      <c r="C19788" t="s">
        <v>120</v>
      </c>
      <c r="D19788" s="107">
        <v>19.13</v>
      </c>
      <c r="E19788" s="107">
        <v>9317</v>
      </c>
    </row>
    <row r="19789" spans="1:5" x14ac:dyDescent="0.3">
      <c r="A19789" s="66">
        <v>42039</v>
      </c>
      <c r="B19789" s="68">
        <v>0.13541666666666666</v>
      </c>
      <c r="C19789" t="s">
        <v>120</v>
      </c>
      <c r="D19789" s="107">
        <v>19.16</v>
      </c>
      <c r="E19789" s="107">
        <v>9462</v>
      </c>
    </row>
    <row r="19790" spans="1:5" x14ac:dyDescent="0.3">
      <c r="A19790" s="66">
        <v>42039</v>
      </c>
      <c r="B19790" s="68">
        <v>0.14583333333333334</v>
      </c>
      <c r="C19790" t="s">
        <v>120</v>
      </c>
      <c r="D19790" s="107">
        <v>19.3</v>
      </c>
      <c r="E19790" s="107">
        <v>8907</v>
      </c>
    </row>
    <row r="19791" spans="1:5" x14ac:dyDescent="0.3">
      <c r="A19791" s="66">
        <v>42039</v>
      </c>
      <c r="B19791" s="68">
        <v>0.15625</v>
      </c>
      <c r="C19791" t="s">
        <v>120</v>
      </c>
      <c r="D19791" s="107">
        <v>19.309999999999999</v>
      </c>
      <c r="E19791" s="107">
        <v>8844</v>
      </c>
    </row>
    <row r="19792" spans="1:5" x14ac:dyDescent="0.3">
      <c r="A19792" s="66">
        <v>42039</v>
      </c>
      <c r="B19792" s="68">
        <v>0.16666666666666666</v>
      </c>
      <c r="C19792" t="s">
        <v>120</v>
      </c>
      <c r="D19792" s="107">
        <v>19.41</v>
      </c>
      <c r="E19792" s="107">
        <v>8476</v>
      </c>
    </row>
    <row r="19793" spans="1:5" x14ac:dyDescent="0.3">
      <c r="A19793" s="66">
        <v>42039</v>
      </c>
      <c r="B19793" s="68">
        <v>0.17708333333333334</v>
      </c>
      <c r="C19793" t="s">
        <v>120</v>
      </c>
      <c r="D19793" s="107">
        <v>19.46</v>
      </c>
      <c r="E19793" s="107">
        <v>8479</v>
      </c>
    </row>
    <row r="19794" spans="1:5" x14ac:dyDescent="0.3">
      <c r="A19794" s="66">
        <v>42039</v>
      </c>
      <c r="B19794" s="68">
        <v>0.1875</v>
      </c>
      <c r="C19794" t="s">
        <v>120</v>
      </c>
      <c r="D19794" s="107">
        <v>19.510000000000002</v>
      </c>
      <c r="E19794" s="107">
        <v>8495</v>
      </c>
    </row>
    <row r="19795" spans="1:5" x14ac:dyDescent="0.3">
      <c r="A19795" s="66">
        <v>42039</v>
      </c>
      <c r="B19795" s="68">
        <v>0.19791666666666666</v>
      </c>
      <c r="C19795" t="s">
        <v>120</v>
      </c>
      <c r="D19795" s="107">
        <v>19.559999999999999</v>
      </c>
      <c r="E19795" s="107">
        <v>8340</v>
      </c>
    </row>
    <row r="19796" spans="1:5" x14ac:dyDescent="0.3">
      <c r="A19796" s="66">
        <v>42039</v>
      </c>
      <c r="B19796" s="68">
        <v>0.20833333333333334</v>
      </c>
      <c r="C19796" t="s">
        <v>120</v>
      </c>
      <c r="D19796" s="107">
        <v>19.55</v>
      </c>
      <c r="E19796" s="107">
        <v>8393</v>
      </c>
    </row>
    <row r="19797" spans="1:5" x14ac:dyDescent="0.3">
      <c r="A19797" s="66">
        <v>42039</v>
      </c>
      <c r="B19797" s="68">
        <v>0.21875</v>
      </c>
      <c r="C19797" t="s">
        <v>120</v>
      </c>
      <c r="D19797" s="107">
        <v>19.52</v>
      </c>
      <c r="E19797" s="107">
        <v>8478</v>
      </c>
    </row>
    <row r="19798" spans="1:5" x14ac:dyDescent="0.3">
      <c r="A19798" s="66">
        <v>42039</v>
      </c>
      <c r="B19798" s="68">
        <v>0.22916666666666666</v>
      </c>
      <c r="C19798" t="s">
        <v>120</v>
      </c>
      <c r="D19798" s="107">
        <v>19.53</v>
      </c>
      <c r="E19798" s="107">
        <v>8492</v>
      </c>
    </row>
    <row r="19799" spans="1:5" x14ac:dyDescent="0.3">
      <c r="A19799" s="66">
        <v>42039</v>
      </c>
      <c r="B19799" s="68">
        <v>0.23958333333333334</v>
      </c>
      <c r="C19799" t="s">
        <v>120</v>
      </c>
      <c r="D19799" s="107">
        <v>19.54</v>
      </c>
      <c r="E19799" s="107">
        <v>8414</v>
      </c>
    </row>
    <row r="19800" spans="1:5" x14ac:dyDescent="0.3">
      <c r="A19800" s="66">
        <v>42039</v>
      </c>
      <c r="B19800" s="68">
        <v>0.25</v>
      </c>
      <c r="C19800" t="s">
        <v>120</v>
      </c>
      <c r="D19800" s="107">
        <v>19.55</v>
      </c>
      <c r="E19800" s="107">
        <v>8310</v>
      </c>
    </row>
    <row r="19801" spans="1:5" x14ac:dyDescent="0.3">
      <c r="A19801" s="66">
        <v>42039</v>
      </c>
      <c r="B19801" s="68">
        <v>0.26041666666666669</v>
      </c>
      <c r="C19801" t="s">
        <v>120</v>
      </c>
      <c r="D19801" s="107">
        <v>19.489999999999998</v>
      </c>
      <c r="E19801" s="107">
        <v>8272</v>
      </c>
    </row>
    <row r="19802" spans="1:5" x14ac:dyDescent="0.3">
      <c r="A19802" s="66">
        <v>42039</v>
      </c>
      <c r="B19802" s="68">
        <v>0.27083333333333331</v>
      </c>
      <c r="C19802" t="s">
        <v>120</v>
      </c>
      <c r="D19802" s="107">
        <v>19.27</v>
      </c>
      <c r="E19802" s="107">
        <v>8413</v>
      </c>
    </row>
    <row r="19803" spans="1:5" x14ac:dyDescent="0.3">
      <c r="A19803" s="66">
        <v>42039</v>
      </c>
      <c r="B19803" s="68">
        <v>0.28125</v>
      </c>
      <c r="C19803" t="s">
        <v>120</v>
      </c>
      <c r="D19803" s="107">
        <v>19.14</v>
      </c>
      <c r="E19803" s="107">
        <v>8438</v>
      </c>
    </row>
    <row r="19804" spans="1:5" x14ac:dyDescent="0.3">
      <c r="A19804" s="66">
        <v>42039</v>
      </c>
      <c r="B19804" s="68">
        <v>0.29166666666666669</v>
      </c>
      <c r="C19804" t="s">
        <v>120</v>
      </c>
      <c r="D19804" s="107">
        <v>19.13</v>
      </c>
      <c r="E19804" s="107">
        <v>8475</v>
      </c>
    </row>
    <row r="19805" spans="1:5" x14ac:dyDescent="0.3">
      <c r="A19805" s="66">
        <v>42039</v>
      </c>
      <c r="B19805" s="68">
        <v>0.30208333333333331</v>
      </c>
      <c r="C19805" t="s">
        <v>120</v>
      </c>
      <c r="D19805" s="107">
        <v>19.09</v>
      </c>
      <c r="E19805" s="107">
        <v>8511</v>
      </c>
    </row>
    <row r="19806" spans="1:5" x14ac:dyDescent="0.3">
      <c r="A19806" s="66">
        <v>42039</v>
      </c>
      <c r="B19806" s="68">
        <v>0.3125</v>
      </c>
      <c r="C19806" t="s">
        <v>120</v>
      </c>
      <c r="D19806" s="107">
        <v>19.07</v>
      </c>
      <c r="E19806" s="107">
        <v>8548</v>
      </c>
    </row>
    <row r="19807" spans="1:5" x14ac:dyDescent="0.3">
      <c r="A19807" s="66">
        <v>42039</v>
      </c>
      <c r="B19807" s="68">
        <v>0.32291666666666669</v>
      </c>
      <c r="C19807" t="s">
        <v>120</v>
      </c>
      <c r="D19807" s="107">
        <v>19.03</v>
      </c>
      <c r="E19807" s="107">
        <v>8636</v>
      </c>
    </row>
    <row r="19808" spans="1:5" x14ac:dyDescent="0.3">
      <c r="A19808" s="66">
        <v>42039</v>
      </c>
      <c r="B19808" s="68">
        <v>0.33333333333333331</v>
      </c>
      <c r="C19808" t="s">
        <v>120</v>
      </c>
      <c r="D19808" s="107">
        <v>19.059999999999999</v>
      </c>
      <c r="E19808" s="107">
        <v>8412</v>
      </c>
    </row>
    <row r="19809" spans="1:5" x14ac:dyDescent="0.3">
      <c r="A19809" s="66">
        <v>42039</v>
      </c>
      <c r="B19809" s="68">
        <v>0.34375</v>
      </c>
      <c r="C19809" t="s">
        <v>120</v>
      </c>
      <c r="D19809" s="107">
        <v>19.11</v>
      </c>
      <c r="E19809" s="107">
        <v>8244</v>
      </c>
    </row>
    <row r="19810" spans="1:5" x14ac:dyDescent="0.3">
      <c r="A19810" s="66">
        <v>42039</v>
      </c>
      <c r="B19810" s="68">
        <v>0.35416666666666669</v>
      </c>
      <c r="C19810" t="s">
        <v>120</v>
      </c>
      <c r="D19810" s="107">
        <v>19.239999999999998</v>
      </c>
      <c r="E19810" s="107">
        <v>7859</v>
      </c>
    </row>
    <row r="19811" spans="1:5" x14ac:dyDescent="0.3">
      <c r="A19811" s="66">
        <v>42039</v>
      </c>
      <c r="B19811" s="68">
        <v>0.36458333333333331</v>
      </c>
      <c r="C19811" t="s">
        <v>120</v>
      </c>
      <c r="D19811" s="107">
        <v>19.309999999999999</v>
      </c>
      <c r="E19811" s="107">
        <v>7478</v>
      </c>
    </row>
    <row r="19812" spans="1:5" x14ac:dyDescent="0.3">
      <c r="A19812" s="66">
        <v>42039</v>
      </c>
      <c r="B19812" s="68">
        <v>0.375</v>
      </c>
      <c r="C19812" t="s">
        <v>120</v>
      </c>
      <c r="D19812" s="107">
        <v>19.309999999999999</v>
      </c>
      <c r="E19812" s="107">
        <v>7213</v>
      </c>
    </row>
    <row r="19813" spans="1:5" x14ac:dyDescent="0.3">
      <c r="A19813" s="66">
        <v>42039</v>
      </c>
      <c r="B19813" s="68">
        <v>0.38541666666666669</v>
      </c>
      <c r="C19813" t="s">
        <v>120</v>
      </c>
      <c r="D19813" s="107">
        <v>19.28</v>
      </c>
      <c r="E19813" s="107">
        <v>7256</v>
      </c>
    </row>
    <row r="19814" spans="1:5" x14ac:dyDescent="0.3">
      <c r="A19814" s="66">
        <v>42039</v>
      </c>
      <c r="B19814" s="68">
        <v>0.39583333333333331</v>
      </c>
      <c r="C19814" t="s">
        <v>120</v>
      </c>
      <c r="D19814" s="107">
        <v>19.27</v>
      </c>
      <c r="E19814" s="107">
        <v>7199</v>
      </c>
    </row>
    <row r="19815" spans="1:5" x14ac:dyDescent="0.3">
      <c r="A19815" s="66">
        <v>42039</v>
      </c>
      <c r="B19815" s="68">
        <v>0.40625</v>
      </c>
      <c r="C19815" t="s">
        <v>120</v>
      </c>
      <c r="D19815" s="107">
        <v>19.25</v>
      </c>
      <c r="E19815" s="107">
        <v>7166</v>
      </c>
    </row>
    <row r="19816" spans="1:5" x14ac:dyDescent="0.3">
      <c r="A19816" s="66">
        <v>42039</v>
      </c>
      <c r="B19816" s="68">
        <v>0.41666666666666669</v>
      </c>
      <c r="C19816" t="s">
        <v>120</v>
      </c>
      <c r="D19816" s="107">
        <v>19.23</v>
      </c>
      <c r="E19816" s="107">
        <v>7129</v>
      </c>
    </row>
    <row r="19817" spans="1:5" x14ac:dyDescent="0.3">
      <c r="A19817" s="66">
        <v>42039</v>
      </c>
      <c r="B19817" s="68">
        <v>0.42708333333333331</v>
      </c>
      <c r="C19817" t="s">
        <v>120</v>
      </c>
      <c r="D19817" s="107">
        <v>19.190000000000001</v>
      </c>
      <c r="E19817" s="107">
        <v>7128</v>
      </c>
    </row>
    <row r="19818" spans="1:5" x14ac:dyDescent="0.3">
      <c r="A19818" s="66">
        <v>42039</v>
      </c>
      <c r="B19818" s="68">
        <v>0.4375</v>
      </c>
      <c r="C19818" t="s">
        <v>120</v>
      </c>
      <c r="D19818" s="107">
        <v>19.16</v>
      </c>
      <c r="E19818" s="107">
        <v>7217</v>
      </c>
    </row>
    <row r="19819" spans="1:5" x14ac:dyDescent="0.3">
      <c r="A19819" s="66">
        <v>42039</v>
      </c>
      <c r="B19819" s="68">
        <v>0.44791666666666669</v>
      </c>
      <c r="C19819" t="s">
        <v>120</v>
      </c>
      <c r="D19819" s="107">
        <v>19.149999999999999</v>
      </c>
      <c r="E19819" s="107">
        <v>7299</v>
      </c>
    </row>
    <row r="19820" spans="1:5" x14ac:dyDescent="0.3">
      <c r="A19820" s="66">
        <v>42039</v>
      </c>
      <c r="B19820" s="68">
        <v>0.45833333333333331</v>
      </c>
      <c r="C19820" t="s">
        <v>120</v>
      </c>
      <c r="D19820" s="107">
        <v>19.11</v>
      </c>
      <c r="E19820" s="107">
        <v>7650</v>
      </c>
    </row>
    <row r="19821" spans="1:5" x14ac:dyDescent="0.3">
      <c r="A19821" s="66">
        <v>42039</v>
      </c>
      <c r="B19821" s="68">
        <v>0.46875</v>
      </c>
      <c r="C19821" t="s">
        <v>120</v>
      </c>
      <c r="D19821" s="107">
        <v>19.04</v>
      </c>
      <c r="E19821" s="107">
        <v>8214</v>
      </c>
    </row>
    <row r="19822" spans="1:5" x14ac:dyDescent="0.3">
      <c r="A19822" s="66">
        <v>42039</v>
      </c>
      <c r="B19822" s="68">
        <v>0.47916666666666669</v>
      </c>
      <c r="C19822" t="s">
        <v>120</v>
      </c>
      <c r="D19822" s="107">
        <v>18.97</v>
      </c>
      <c r="E19822" s="107">
        <v>8922</v>
      </c>
    </row>
    <row r="19823" spans="1:5" x14ac:dyDescent="0.3">
      <c r="A19823" s="66">
        <v>42039</v>
      </c>
      <c r="B19823" s="68">
        <v>0.48958333333333331</v>
      </c>
      <c r="C19823" t="s">
        <v>120</v>
      </c>
      <c r="D19823" s="107">
        <v>18.93</v>
      </c>
      <c r="E19823" s="107">
        <v>9432</v>
      </c>
    </row>
    <row r="19824" spans="1:5" x14ac:dyDescent="0.3">
      <c r="A19824" s="66">
        <v>42040</v>
      </c>
      <c r="B19824" s="68">
        <v>0.5</v>
      </c>
      <c r="C19824" t="s">
        <v>119</v>
      </c>
      <c r="D19824" s="107">
        <v>18.899999999999999</v>
      </c>
      <c r="E19824" s="107">
        <v>9903</v>
      </c>
    </row>
    <row r="19825" spans="1:5" x14ac:dyDescent="0.3">
      <c r="A19825" s="66">
        <v>42040</v>
      </c>
      <c r="B19825" s="68">
        <v>0.51041666666666663</v>
      </c>
      <c r="C19825" t="s">
        <v>119</v>
      </c>
      <c r="D19825" s="107">
        <v>18.88</v>
      </c>
      <c r="E19825" s="107">
        <v>10180</v>
      </c>
    </row>
    <row r="19826" spans="1:5" x14ac:dyDescent="0.3">
      <c r="A19826" s="66">
        <v>42040</v>
      </c>
      <c r="B19826" s="68">
        <v>0.52083333333333337</v>
      </c>
      <c r="C19826" t="s">
        <v>119</v>
      </c>
      <c r="D19826" s="107">
        <v>18.86</v>
      </c>
      <c r="E19826" s="107">
        <v>10273</v>
      </c>
    </row>
    <row r="19827" spans="1:5" x14ac:dyDescent="0.3">
      <c r="A19827" s="66">
        <v>42040</v>
      </c>
      <c r="B19827" s="68">
        <v>0.53125</v>
      </c>
      <c r="C19827" t="s">
        <v>119</v>
      </c>
      <c r="D19827" s="107">
        <v>18.84</v>
      </c>
      <c r="E19827" s="107">
        <v>10728</v>
      </c>
    </row>
    <row r="19828" spans="1:5" x14ac:dyDescent="0.3">
      <c r="A19828" s="66">
        <v>42040</v>
      </c>
      <c r="B19828" s="68">
        <v>4.1666666666666664E-2</v>
      </c>
      <c r="C19828" t="s">
        <v>119</v>
      </c>
      <c r="D19828" s="107">
        <v>18.84</v>
      </c>
      <c r="E19828" s="107">
        <v>11108</v>
      </c>
    </row>
    <row r="19829" spans="1:5" x14ac:dyDescent="0.3">
      <c r="A19829" s="66">
        <v>42040</v>
      </c>
      <c r="B19829" s="68">
        <v>5.2083333333333336E-2</v>
      </c>
      <c r="C19829" t="s">
        <v>119</v>
      </c>
      <c r="D19829" s="107">
        <v>18.84</v>
      </c>
      <c r="E19829" s="107">
        <v>11302</v>
      </c>
    </row>
    <row r="19830" spans="1:5" x14ac:dyDescent="0.3">
      <c r="A19830" s="66">
        <v>42040</v>
      </c>
      <c r="B19830" s="68">
        <v>6.25E-2</v>
      </c>
      <c r="C19830" t="s">
        <v>119</v>
      </c>
      <c r="D19830" s="107">
        <v>18.84</v>
      </c>
      <c r="E19830" s="107">
        <v>11490</v>
      </c>
    </row>
    <row r="19831" spans="1:5" x14ac:dyDescent="0.3">
      <c r="A19831" s="66">
        <v>42040</v>
      </c>
      <c r="B19831" s="68">
        <v>7.2916666666666671E-2</v>
      </c>
      <c r="C19831" t="s">
        <v>119</v>
      </c>
      <c r="D19831" s="107">
        <v>18.850000000000001</v>
      </c>
      <c r="E19831" s="107">
        <v>11653</v>
      </c>
    </row>
    <row r="19832" spans="1:5" x14ac:dyDescent="0.3">
      <c r="A19832" s="66">
        <v>42040</v>
      </c>
      <c r="B19832" s="68">
        <v>8.3333333333333329E-2</v>
      </c>
      <c r="C19832" t="s">
        <v>119</v>
      </c>
      <c r="D19832" s="107">
        <v>18.86</v>
      </c>
      <c r="E19832" s="107">
        <v>11700</v>
      </c>
    </row>
    <row r="19833" spans="1:5" x14ac:dyDescent="0.3">
      <c r="A19833" s="66">
        <v>42040</v>
      </c>
      <c r="B19833" s="68">
        <v>9.375E-2</v>
      </c>
      <c r="C19833" t="s">
        <v>119</v>
      </c>
      <c r="D19833" s="107">
        <v>18.850000000000001</v>
      </c>
      <c r="E19833" s="107">
        <v>11700</v>
      </c>
    </row>
    <row r="19834" spans="1:5" x14ac:dyDescent="0.3">
      <c r="A19834" s="66">
        <v>42040</v>
      </c>
      <c r="B19834" s="68">
        <v>0.10416666666666667</v>
      </c>
      <c r="C19834" t="s">
        <v>119</v>
      </c>
      <c r="D19834" s="107">
        <v>18.850000000000001</v>
      </c>
      <c r="E19834" s="107">
        <v>12005</v>
      </c>
    </row>
    <row r="19835" spans="1:5" x14ac:dyDescent="0.3">
      <c r="A19835" s="66">
        <v>42040</v>
      </c>
      <c r="B19835" s="68">
        <v>0.11458333333333333</v>
      </c>
      <c r="C19835" t="s">
        <v>119</v>
      </c>
      <c r="D19835" s="107">
        <v>18.850000000000001</v>
      </c>
      <c r="E19835" s="107">
        <v>12243</v>
      </c>
    </row>
    <row r="19836" spans="1:5" x14ac:dyDescent="0.3">
      <c r="A19836" s="66">
        <v>42040</v>
      </c>
      <c r="B19836" s="68">
        <v>0.125</v>
      </c>
      <c r="C19836" t="s">
        <v>119</v>
      </c>
      <c r="D19836" s="107">
        <v>18.86</v>
      </c>
      <c r="E19836" s="107">
        <v>12415</v>
      </c>
    </row>
    <row r="19837" spans="1:5" x14ac:dyDescent="0.3">
      <c r="A19837" s="66">
        <v>42040</v>
      </c>
      <c r="B19837" s="68">
        <v>0.13541666666666666</v>
      </c>
      <c r="C19837" t="s">
        <v>119</v>
      </c>
      <c r="D19837" s="107">
        <v>18.86</v>
      </c>
      <c r="E19837" s="107">
        <v>12506</v>
      </c>
    </row>
    <row r="19838" spans="1:5" x14ac:dyDescent="0.3">
      <c r="A19838" s="66">
        <v>42040</v>
      </c>
      <c r="B19838" s="68">
        <v>0.14583333333333334</v>
      </c>
      <c r="C19838" t="s">
        <v>119</v>
      </c>
      <c r="D19838" s="107">
        <v>18.86</v>
      </c>
      <c r="E19838" s="107">
        <v>12533</v>
      </c>
    </row>
    <row r="19839" spans="1:5" x14ac:dyDescent="0.3">
      <c r="A19839" s="66">
        <v>42040</v>
      </c>
      <c r="B19839" s="68">
        <v>0.15625</v>
      </c>
      <c r="C19839" t="s">
        <v>119</v>
      </c>
      <c r="D19839" s="107">
        <v>18.87</v>
      </c>
      <c r="E19839" s="107">
        <v>12583</v>
      </c>
    </row>
    <row r="19840" spans="1:5" x14ac:dyDescent="0.3">
      <c r="A19840" s="66">
        <v>42040</v>
      </c>
      <c r="B19840" s="68">
        <v>0.16666666666666666</v>
      </c>
      <c r="C19840" t="s">
        <v>119</v>
      </c>
      <c r="D19840" s="107">
        <v>18.87</v>
      </c>
      <c r="E19840" s="107">
        <v>12542</v>
      </c>
    </row>
    <row r="19841" spans="1:5" x14ac:dyDescent="0.3">
      <c r="A19841" s="66">
        <v>42040</v>
      </c>
      <c r="B19841" s="68">
        <v>0.17708333333333334</v>
      </c>
      <c r="C19841" t="s">
        <v>119</v>
      </c>
      <c r="D19841" s="107">
        <v>18.87</v>
      </c>
      <c r="E19841" s="107">
        <v>12607</v>
      </c>
    </row>
    <row r="19842" spans="1:5" x14ac:dyDescent="0.3">
      <c r="A19842" s="66">
        <v>42040</v>
      </c>
      <c r="B19842" s="68">
        <v>0.1875</v>
      </c>
      <c r="C19842" t="s">
        <v>119</v>
      </c>
      <c r="D19842" s="107">
        <v>18.88</v>
      </c>
      <c r="E19842" s="107">
        <v>12508</v>
      </c>
    </row>
    <row r="19843" spans="1:5" x14ac:dyDescent="0.3">
      <c r="A19843" s="66">
        <v>42040</v>
      </c>
      <c r="B19843" s="68">
        <v>0.19791666666666666</v>
      </c>
      <c r="C19843" t="s">
        <v>119</v>
      </c>
      <c r="D19843" s="107">
        <v>18.87</v>
      </c>
      <c r="E19843" s="107">
        <v>12369</v>
      </c>
    </row>
    <row r="19844" spans="1:5" x14ac:dyDescent="0.3">
      <c r="A19844" s="66">
        <v>42040</v>
      </c>
      <c r="B19844" s="68">
        <v>0.20833333333333334</v>
      </c>
      <c r="C19844" t="s">
        <v>119</v>
      </c>
      <c r="D19844" s="107">
        <v>18.86</v>
      </c>
      <c r="E19844" s="107">
        <v>12514</v>
      </c>
    </row>
    <row r="19845" spans="1:5" x14ac:dyDescent="0.3">
      <c r="A19845" s="66">
        <v>42040</v>
      </c>
      <c r="B19845" s="68">
        <v>0.21875</v>
      </c>
      <c r="C19845" t="s">
        <v>119</v>
      </c>
      <c r="D19845" s="107">
        <v>18.850000000000001</v>
      </c>
      <c r="E19845" s="107">
        <v>12456</v>
      </c>
    </row>
    <row r="19846" spans="1:5" x14ac:dyDescent="0.3">
      <c r="A19846" s="66">
        <v>42040</v>
      </c>
      <c r="B19846" s="68">
        <v>0.22916666666666666</v>
      </c>
      <c r="C19846" t="s">
        <v>119</v>
      </c>
      <c r="D19846" s="107">
        <v>18.84</v>
      </c>
      <c r="E19846" s="107">
        <v>12543</v>
      </c>
    </row>
    <row r="19847" spans="1:5" x14ac:dyDescent="0.3">
      <c r="A19847" s="66">
        <v>42040</v>
      </c>
      <c r="B19847" s="68">
        <v>0.23958333333333334</v>
      </c>
      <c r="C19847" t="s">
        <v>119</v>
      </c>
      <c r="D19847" s="107">
        <v>18.84</v>
      </c>
      <c r="E19847" s="107">
        <v>12671</v>
      </c>
    </row>
    <row r="19848" spans="1:5" x14ac:dyDescent="0.3">
      <c r="A19848" s="66">
        <v>42040</v>
      </c>
      <c r="B19848" s="68">
        <v>0.25</v>
      </c>
      <c r="C19848" t="s">
        <v>119</v>
      </c>
      <c r="D19848" s="107">
        <v>18.850000000000001</v>
      </c>
      <c r="E19848" s="107">
        <v>12452</v>
      </c>
    </row>
    <row r="19849" spans="1:5" x14ac:dyDescent="0.3">
      <c r="A19849" s="66">
        <v>42040</v>
      </c>
      <c r="B19849" s="68">
        <v>0.26041666666666669</v>
      </c>
      <c r="C19849" t="s">
        <v>119</v>
      </c>
      <c r="D19849" s="107">
        <v>18.86</v>
      </c>
      <c r="E19849" s="107">
        <v>12457</v>
      </c>
    </row>
    <row r="19850" spans="1:5" x14ac:dyDescent="0.3">
      <c r="A19850" s="66">
        <v>42040</v>
      </c>
      <c r="B19850" s="68">
        <v>0.27083333333333331</v>
      </c>
      <c r="C19850" t="s">
        <v>119</v>
      </c>
      <c r="D19850" s="107">
        <v>18.86</v>
      </c>
      <c r="E19850" s="107">
        <v>12376</v>
      </c>
    </row>
    <row r="19851" spans="1:5" x14ac:dyDescent="0.3">
      <c r="A19851" s="66">
        <v>42040</v>
      </c>
      <c r="B19851" s="68">
        <v>0.28125</v>
      </c>
      <c r="C19851" t="s">
        <v>119</v>
      </c>
      <c r="D19851" s="107">
        <v>18.86</v>
      </c>
      <c r="E19851" s="107">
        <v>12386</v>
      </c>
    </row>
    <row r="19852" spans="1:5" x14ac:dyDescent="0.3">
      <c r="A19852" s="66">
        <v>42040</v>
      </c>
      <c r="B19852" s="68">
        <v>0.29166666666666669</v>
      </c>
      <c r="C19852" t="s">
        <v>119</v>
      </c>
      <c r="D19852" s="107">
        <v>18.850000000000001</v>
      </c>
      <c r="E19852" s="107">
        <v>12357</v>
      </c>
    </row>
    <row r="19853" spans="1:5" x14ac:dyDescent="0.3">
      <c r="A19853" s="66">
        <v>42040</v>
      </c>
      <c r="B19853" s="68">
        <v>0.30208333333333331</v>
      </c>
      <c r="C19853" t="s">
        <v>119</v>
      </c>
      <c r="D19853" s="107">
        <v>18.84</v>
      </c>
      <c r="E19853" s="107">
        <v>12302</v>
      </c>
    </row>
    <row r="19854" spans="1:5" x14ac:dyDescent="0.3">
      <c r="A19854" s="66">
        <v>42040</v>
      </c>
      <c r="B19854" s="68">
        <v>0.3125</v>
      </c>
      <c r="C19854" t="s">
        <v>119</v>
      </c>
      <c r="D19854" s="107">
        <v>18.850000000000001</v>
      </c>
      <c r="E19854" s="107">
        <v>11998</v>
      </c>
    </row>
    <row r="19855" spans="1:5" x14ac:dyDescent="0.3">
      <c r="A19855" s="66">
        <v>42040</v>
      </c>
      <c r="B19855" s="68">
        <v>0.32291666666666669</v>
      </c>
      <c r="C19855" t="s">
        <v>119</v>
      </c>
      <c r="D19855" s="107">
        <v>18.829999999999998</v>
      </c>
      <c r="E19855" s="107">
        <v>12026</v>
      </c>
    </row>
    <row r="19856" spans="1:5" x14ac:dyDescent="0.3">
      <c r="A19856" s="66">
        <v>42040</v>
      </c>
      <c r="B19856" s="68">
        <v>0.33333333333333331</v>
      </c>
      <c r="C19856" t="s">
        <v>119</v>
      </c>
      <c r="D19856" s="107">
        <v>18.829999999999998</v>
      </c>
      <c r="E19856" s="107">
        <v>11677</v>
      </c>
    </row>
    <row r="19857" spans="1:5" x14ac:dyDescent="0.3">
      <c r="A19857" s="66">
        <v>42040</v>
      </c>
      <c r="B19857" s="68">
        <v>0.34375</v>
      </c>
      <c r="C19857" t="s">
        <v>119</v>
      </c>
      <c r="D19857" s="107">
        <v>18.850000000000001</v>
      </c>
      <c r="E19857" s="107">
        <v>11137</v>
      </c>
    </row>
    <row r="19858" spans="1:5" x14ac:dyDescent="0.3">
      <c r="A19858" s="66">
        <v>42040</v>
      </c>
      <c r="B19858" s="68">
        <v>0.35416666666666669</v>
      </c>
      <c r="C19858" t="s">
        <v>119</v>
      </c>
      <c r="D19858" s="107">
        <v>18.86</v>
      </c>
      <c r="E19858" s="107">
        <v>10688</v>
      </c>
    </row>
    <row r="19859" spans="1:5" x14ac:dyDescent="0.3">
      <c r="A19859" s="66">
        <v>42040</v>
      </c>
      <c r="B19859" s="68">
        <v>0.36458333333333331</v>
      </c>
      <c r="C19859" t="s">
        <v>119</v>
      </c>
      <c r="D19859" s="107">
        <v>18.88</v>
      </c>
      <c r="E19859" s="107">
        <v>10334</v>
      </c>
    </row>
    <row r="19860" spans="1:5" x14ac:dyDescent="0.3">
      <c r="A19860" s="66">
        <v>42040</v>
      </c>
      <c r="B19860" s="68">
        <v>0.375</v>
      </c>
      <c r="C19860" t="s">
        <v>119</v>
      </c>
      <c r="D19860" s="107">
        <v>18.88</v>
      </c>
      <c r="E19860" s="107">
        <v>10082</v>
      </c>
    </row>
    <row r="19861" spans="1:5" x14ac:dyDescent="0.3">
      <c r="A19861" s="66">
        <v>42040</v>
      </c>
      <c r="B19861" s="68">
        <v>0.38541666666666669</v>
      </c>
      <c r="C19861" t="s">
        <v>119</v>
      </c>
      <c r="D19861" s="107">
        <v>18.89</v>
      </c>
      <c r="E19861" s="107">
        <v>10053</v>
      </c>
    </row>
    <row r="19862" spans="1:5" x14ac:dyDescent="0.3">
      <c r="A19862" s="66">
        <v>42040</v>
      </c>
      <c r="B19862" s="68">
        <v>0.39583333333333331</v>
      </c>
      <c r="C19862" t="s">
        <v>119</v>
      </c>
      <c r="D19862" s="107">
        <v>18.89</v>
      </c>
      <c r="E19862" s="107">
        <v>10054</v>
      </c>
    </row>
    <row r="19863" spans="1:5" x14ac:dyDescent="0.3">
      <c r="A19863" s="66">
        <v>42040</v>
      </c>
      <c r="B19863" s="68">
        <v>0.40625</v>
      </c>
      <c r="C19863" t="s">
        <v>119</v>
      </c>
      <c r="D19863" s="107">
        <v>18.91</v>
      </c>
      <c r="E19863" s="107">
        <v>9843</v>
      </c>
    </row>
    <row r="19864" spans="1:5" x14ac:dyDescent="0.3">
      <c r="A19864" s="66">
        <v>42040</v>
      </c>
      <c r="B19864" s="68">
        <v>0.41666666666666669</v>
      </c>
      <c r="C19864" t="s">
        <v>119</v>
      </c>
      <c r="D19864" s="107">
        <v>19.11</v>
      </c>
      <c r="E19864" s="107">
        <v>8245</v>
      </c>
    </row>
    <row r="19865" spans="1:5" x14ac:dyDescent="0.3">
      <c r="A19865" s="66">
        <v>42040</v>
      </c>
      <c r="B19865" s="68">
        <v>0.42708333333333331</v>
      </c>
      <c r="C19865" t="s">
        <v>119</v>
      </c>
      <c r="D19865" s="107">
        <v>19.190000000000001</v>
      </c>
      <c r="E19865" s="107">
        <v>7383</v>
      </c>
    </row>
    <row r="19866" spans="1:5" x14ac:dyDescent="0.3">
      <c r="A19866" s="66">
        <v>42040</v>
      </c>
      <c r="B19866" s="68">
        <v>0.4375</v>
      </c>
      <c r="C19866" t="s">
        <v>119</v>
      </c>
      <c r="D19866" s="107">
        <v>19.190000000000001</v>
      </c>
      <c r="E19866" s="107">
        <v>7146</v>
      </c>
    </row>
    <row r="19867" spans="1:5" x14ac:dyDescent="0.3">
      <c r="A19867" s="66">
        <v>42040</v>
      </c>
      <c r="B19867" s="68">
        <v>0.44791666666666669</v>
      </c>
      <c r="C19867" t="s">
        <v>119</v>
      </c>
      <c r="D19867" s="107">
        <v>19.14</v>
      </c>
      <c r="E19867" s="107">
        <v>7571</v>
      </c>
    </row>
    <row r="19868" spans="1:5" x14ac:dyDescent="0.3">
      <c r="A19868" s="66">
        <v>42040</v>
      </c>
      <c r="B19868" s="68">
        <v>0.45833333333333331</v>
      </c>
      <c r="C19868" t="s">
        <v>119</v>
      </c>
      <c r="D19868" s="107">
        <v>19.11</v>
      </c>
      <c r="E19868" s="107">
        <v>7804</v>
      </c>
    </row>
    <row r="19869" spans="1:5" x14ac:dyDescent="0.3">
      <c r="A19869" s="66">
        <v>42040</v>
      </c>
      <c r="B19869" s="68">
        <v>0.46875</v>
      </c>
      <c r="C19869" t="s">
        <v>119</v>
      </c>
      <c r="D19869" s="107">
        <v>19.11</v>
      </c>
      <c r="E19869" s="107">
        <v>7912</v>
      </c>
    </row>
    <row r="19870" spans="1:5" x14ac:dyDescent="0.3">
      <c r="A19870" s="66">
        <v>42040</v>
      </c>
      <c r="B19870" s="68">
        <v>0.47916666666666669</v>
      </c>
      <c r="C19870" t="s">
        <v>119</v>
      </c>
      <c r="D19870" s="107">
        <v>19.11</v>
      </c>
      <c r="E19870" s="107">
        <v>8270</v>
      </c>
    </row>
    <row r="19871" spans="1:5" x14ac:dyDescent="0.3">
      <c r="A19871" s="66">
        <v>42040</v>
      </c>
      <c r="B19871" s="68">
        <v>0.48958333333333331</v>
      </c>
      <c r="C19871" t="s">
        <v>119</v>
      </c>
      <c r="D19871" s="107">
        <v>19.07</v>
      </c>
      <c r="E19871" s="107">
        <v>8751</v>
      </c>
    </row>
    <row r="19872" spans="1:5" x14ac:dyDescent="0.3">
      <c r="A19872" s="66">
        <v>42040</v>
      </c>
      <c r="B19872" s="68">
        <v>0.5</v>
      </c>
      <c r="C19872" t="s">
        <v>120</v>
      </c>
      <c r="D19872" s="107">
        <v>19.22</v>
      </c>
      <c r="E19872" s="107">
        <v>7945</v>
      </c>
    </row>
    <row r="19873" spans="1:5" x14ac:dyDescent="0.3">
      <c r="A19873" s="66">
        <v>42040</v>
      </c>
      <c r="B19873" s="68">
        <v>0.51041666666666663</v>
      </c>
      <c r="C19873" t="s">
        <v>120</v>
      </c>
      <c r="D19873" s="107">
        <v>19.28</v>
      </c>
      <c r="E19873" s="107">
        <v>7725</v>
      </c>
    </row>
    <row r="19874" spans="1:5" x14ac:dyDescent="0.3">
      <c r="A19874" s="66">
        <v>42040</v>
      </c>
      <c r="B19874" s="68">
        <v>0.52083333333333337</v>
      </c>
      <c r="C19874" t="s">
        <v>120</v>
      </c>
      <c r="D19874" s="107">
        <v>19.239999999999998</v>
      </c>
      <c r="E19874" s="107">
        <v>8040</v>
      </c>
    </row>
    <row r="19875" spans="1:5" x14ac:dyDescent="0.3">
      <c r="A19875" s="66">
        <v>42040</v>
      </c>
      <c r="B19875" s="68">
        <v>0.53125</v>
      </c>
      <c r="C19875" t="s">
        <v>120</v>
      </c>
      <c r="D19875" s="107">
        <v>19.18</v>
      </c>
      <c r="E19875" s="107">
        <v>8539</v>
      </c>
    </row>
    <row r="19876" spans="1:5" x14ac:dyDescent="0.3">
      <c r="A19876" s="66">
        <v>42040</v>
      </c>
      <c r="B19876" s="68">
        <v>4.1666666666666664E-2</v>
      </c>
      <c r="C19876" t="s">
        <v>120</v>
      </c>
      <c r="D19876" s="107">
        <v>19.149999999999999</v>
      </c>
      <c r="E19876" s="107">
        <v>8830</v>
      </c>
    </row>
    <row r="19877" spans="1:5" x14ac:dyDescent="0.3">
      <c r="A19877" s="66">
        <v>42040</v>
      </c>
      <c r="B19877" s="68">
        <v>5.2083333333333336E-2</v>
      </c>
      <c r="C19877" t="s">
        <v>120</v>
      </c>
      <c r="D19877" s="107">
        <v>19.12</v>
      </c>
      <c r="E19877" s="107">
        <v>9143</v>
      </c>
    </row>
    <row r="19878" spans="1:5" x14ac:dyDescent="0.3">
      <c r="A19878" s="66">
        <v>42040</v>
      </c>
      <c r="B19878" s="68">
        <v>6.25E-2</v>
      </c>
      <c r="C19878" t="s">
        <v>120</v>
      </c>
      <c r="D19878" s="107">
        <v>19.079999999999998</v>
      </c>
      <c r="E19878" s="107">
        <v>9585</v>
      </c>
    </row>
    <row r="19879" spans="1:5" x14ac:dyDescent="0.3">
      <c r="A19879" s="66">
        <v>42040</v>
      </c>
      <c r="B19879" s="68">
        <v>7.2916666666666671E-2</v>
      </c>
      <c r="C19879" t="s">
        <v>120</v>
      </c>
      <c r="D19879" s="107">
        <v>19.04</v>
      </c>
      <c r="E19879" s="107">
        <v>9933</v>
      </c>
    </row>
    <row r="19880" spans="1:5" x14ac:dyDescent="0.3">
      <c r="A19880" s="66">
        <v>42040</v>
      </c>
      <c r="B19880" s="68">
        <v>8.3333333333333329E-2</v>
      </c>
      <c r="C19880" t="s">
        <v>120</v>
      </c>
      <c r="D19880" s="107">
        <v>19.02</v>
      </c>
      <c r="E19880" s="107">
        <v>10147</v>
      </c>
    </row>
    <row r="19881" spans="1:5" x14ac:dyDescent="0.3">
      <c r="A19881" s="66">
        <v>42040</v>
      </c>
      <c r="B19881" s="68">
        <v>9.375E-2</v>
      </c>
      <c r="C19881" t="s">
        <v>120</v>
      </c>
      <c r="D19881" s="107">
        <v>19.02</v>
      </c>
      <c r="E19881" s="107">
        <v>10378</v>
      </c>
    </row>
    <row r="19882" spans="1:5" x14ac:dyDescent="0.3">
      <c r="A19882" s="66">
        <v>42040</v>
      </c>
      <c r="B19882" s="68">
        <v>0.10416666666666667</v>
      </c>
      <c r="C19882" t="s">
        <v>120</v>
      </c>
      <c r="D19882" s="107">
        <v>19.03</v>
      </c>
      <c r="E19882" s="107">
        <v>10512</v>
      </c>
    </row>
    <row r="19883" spans="1:5" x14ac:dyDescent="0.3">
      <c r="A19883" s="66">
        <v>42040</v>
      </c>
      <c r="B19883" s="68">
        <v>0.11458333333333333</v>
      </c>
      <c r="C19883" t="s">
        <v>120</v>
      </c>
      <c r="D19883" s="107">
        <v>19.04</v>
      </c>
      <c r="E19883" s="107">
        <v>10472</v>
      </c>
    </row>
    <row r="19884" spans="1:5" x14ac:dyDescent="0.3">
      <c r="A19884" s="66">
        <v>42040</v>
      </c>
      <c r="B19884" s="68">
        <v>0.125</v>
      </c>
      <c r="C19884" t="s">
        <v>120</v>
      </c>
      <c r="D19884" s="107">
        <v>19.03</v>
      </c>
      <c r="E19884" s="107">
        <v>10405</v>
      </c>
    </row>
    <row r="19885" spans="1:5" x14ac:dyDescent="0.3">
      <c r="A19885" s="66">
        <v>42040</v>
      </c>
      <c r="B19885" s="68">
        <v>0.13541666666666666</v>
      </c>
      <c r="C19885" t="s">
        <v>120</v>
      </c>
      <c r="D19885" s="107">
        <v>19.100000000000001</v>
      </c>
      <c r="E19885" s="107">
        <v>10850</v>
      </c>
    </row>
    <row r="19886" spans="1:5" x14ac:dyDescent="0.3">
      <c r="A19886" s="66">
        <v>42040</v>
      </c>
      <c r="B19886" s="68">
        <v>0.14583333333333334</v>
      </c>
      <c r="C19886" t="s">
        <v>120</v>
      </c>
      <c r="D19886" s="107">
        <v>19.170000000000002</v>
      </c>
      <c r="E19886" s="107">
        <v>10392</v>
      </c>
    </row>
    <row r="19887" spans="1:5" x14ac:dyDescent="0.3">
      <c r="A19887" s="66">
        <v>42040</v>
      </c>
      <c r="B19887" s="68">
        <v>0.15625</v>
      </c>
      <c r="C19887" t="s">
        <v>120</v>
      </c>
      <c r="D19887" s="107">
        <v>19.13</v>
      </c>
      <c r="E19887" s="107">
        <v>10313</v>
      </c>
    </row>
    <row r="19888" spans="1:5" x14ac:dyDescent="0.3">
      <c r="A19888" s="66">
        <v>42040</v>
      </c>
      <c r="B19888" s="68">
        <v>0.16666666666666666</v>
      </c>
      <c r="C19888" t="s">
        <v>120</v>
      </c>
      <c r="D19888" s="107">
        <v>19.14</v>
      </c>
      <c r="E19888" s="107">
        <v>10374</v>
      </c>
    </row>
    <row r="19889" spans="1:5" x14ac:dyDescent="0.3">
      <c r="A19889" s="66">
        <v>42040</v>
      </c>
      <c r="B19889" s="68">
        <v>0.17708333333333334</v>
      </c>
      <c r="C19889" t="s">
        <v>120</v>
      </c>
      <c r="D19889" s="107">
        <v>19.14</v>
      </c>
      <c r="E19889" s="107">
        <v>10382</v>
      </c>
    </row>
    <row r="19890" spans="1:5" x14ac:dyDescent="0.3">
      <c r="A19890" s="66">
        <v>42040</v>
      </c>
      <c r="B19890" s="68">
        <v>0.1875</v>
      </c>
      <c r="C19890" t="s">
        <v>120</v>
      </c>
      <c r="D19890" s="107">
        <v>19.149999999999999</v>
      </c>
      <c r="E19890" s="107">
        <v>10529</v>
      </c>
    </row>
    <row r="19891" spans="1:5" x14ac:dyDescent="0.3">
      <c r="A19891" s="66">
        <v>42040</v>
      </c>
      <c r="B19891" s="68">
        <v>0.19791666666666666</v>
      </c>
      <c r="C19891" t="s">
        <v>120</v>
      </c>
      <c r="D19891" s="107">
        <v>19.170000000000002</v>
      </c>
      <c r="E19891" s="107">
        <v>10727</v>
      </c>
    </row>
    <row r="19892" spans="1:5" x14ac:dyDescent="0.3">
      <c r="A19892" s="66">
        <v>42040</v>
      </c>
      <c r="B19892" s="68">
        <v>0.20833333333333334</v>
      </c>
      <c r="C19892" t="s">
        <v>120</v>
      </c>
      <c r="D19892" s="107">
        <v>19.16</v>
      </c>
      <c r="E19892" s="107">
        <v>11103</v>
      </c>
    </row>
    <row r="19893" spans="1:5" x14ac:dyDescent="0.3">
      <c r="A19893" s="66">
        <v>42040</v>
      </c>
      <c r="B19893" s="68">
        <v>0.21875</v>
      </c>
      <c r="C19893" t="s">
        <v>120</v>
      </c>
      <c r="D19893" s="107">
        <v>19.13</v>
      </c>
      <c r="E19893" s="107">
        <v>10826</v>
      </c>
    </row>
    <row r="19894" spans="1:5" x14ac:dyDescent="0.3">
      <c r="A19894" s="66">
        <v>42040</v>
      </c>
      <c r="B19894" s="68">
        <v>0.22916666666666666</v>
      </c>
      <c r="C19894" t="s">
        <v>120</v>
      </c>
      <c r="D19894" s="107">
        <v>19.190000000000001</v>
      </c>
      <c r="E19894" s="107">
        <v>10126</v>
      </c>
    </row>
    <row r="19895" spans="1:5" x14ac:dyDescent="0.3">
      <c r="A19895" s="66">
        <v>42040</v>
      </c>
      <c r="B19895" s="68">
        <v>0.23958333333333334</v>
      </c>
      <c r="C19895" t="s">
        <v>120</v>
      </c>
      <c r="D19895" s="107">
        <v>19.34</v>
      </c>
      <c r="E19895" s="107">
        <v>10077</v>
      </c>
    </row>
    <row r="19896" spans="1:5" x14ac:dyDescent="0.3">
      <c r="A19896" s="66">
        <v>42040</v>
      </c>
      <c r="B19896" s="68">
        <v>0.25</v>
      </c>
      <c r="C19896" t="s">
        <v>120</v>
      </c>
      <c r="D19896" s="107">
        <v>19.36</v>
      </c>
      <c r="E19896" s="107">
        <v>9572</v>
      </c>
    </row>
    <row r="19897" spans="1:5" x14ac:dyDescent="0.3">
      <c r="A19897" s="66">
        <v>42040</v>
      </c>
      <c r="B19897" s="68">
        <v>0.26041666666666669</v>
      </c>
      <c r="C19897" t="s">
        <v>120</v>
      </c>
      <c r="D19897" s="107">
        <v>19.28</v>
      </c>
      <c r="E19897" s="107">
        <v>9403</v>
      </c>
    </row>
    <row r="19898" spans="1:5" x14ac:dyDescent="0.3">
      <c r="A19898" s="66">
        <v>42040</v>
      </c>
      <c r="B19898" s="68">
        <v>0.27083333333333331</v>
      </c>
      <c r="C19898" t="s">
        <v>120</v>
      </c>
      <c r="D19898" s="107">
        <v>19.3</v>
      </c>
      <c r="E19898" s="107">
        <v>9305</v>
      </c>
    </row>
    <row r="19899" spans="1:5" x14ac:dyDescent="0.3">
      <c r="A19899" s="66">
        <v>42040</v>
      </c>
      <c r="B19899" s="68">
        <v>0.28125</v>
      </c>
      <c r="C19899" t="s">
        <v>120</v>
      </c>
      <c r="D19899" s="107">
        <v>19.309999999999999</v>
      </c>
      <c r="E19899" s="107">
        <v>9233</v>
      </c>
    </row>
    <row r="19900" spans="1:5" x14ac:dyDescent="0.3">
      <c r="A19900" s="66">
        <v>42040</v>
      </c>
      <c r="B19900" s="68">
        <v>0.29166666666666669</v>
      </c>
      <c r="C19900" t="s">
        <v>120</v>
      </c>
      <c r="D19900" s="107">
        <v>19.309999999999999</v>
      </c>
      <c r="E19900" s="107">
        <v>9185</v>
      </c>
    </row>
    <row r="19901" spans="1:5" x14ac:dyDescent="0.3">
      <c r="A19901" s="66">
        <v>42040</v>
      </c>
      <c r="B19901" s="68">
        <v>0.30208333333333331</v>
      </c>
      <c r="C19901" t="s">
        <v>120</v>
      </c>
      <c r="D19901" s="107">
        <v>19.32</v>
      </c>
      <c r="E19901" s="107">
        <v>9065</v>
      </c>
    </row>
    <row r="19902" spans="1:5" x14ac:dyDescent="0.3">
      <c r="A19902" s="66">
        <v>42040</v>
      </c>
      <c r="B19902" s="68">
        <v>0.3125</v>
      </c>
      <c r="C19902" t="s">
        <v>120</v>
      </c>
      <c r="D19902" s="107">
        <v>19.309999999999999</v>
      </c>
      <c r="E19902" s="107">
        <v>8993</v>
      </c>
    </row>
    <row r="19903" spans="1:5" x14ac:dyDescent="0.3">
      <c r="A19903" s="66">
        <v>42040</v>
      </c>
      <c r="B19903" s="68">
        <v>0.32291666666666669</v>
      </c>
      <c r="C19903" t="s">
        <v>120</v>
      </c>
      <c r="D19903" s="107">
        <v>19.29</v>
      </c>
      <c r="E19903" s="107">
        <v>9016</v>
      </c>
    </row>
    <row r="19904" spans="1:5" x14ac:dyDescent="0.3">
      <c r="A19904" s="66">
        <v>42040</v>
      </c>
      <c r="B19904" s="68">
        <v>0.33333333333333331</v>
      </c>
      <c r="C19904" t="s">
        <v>120</v>
      </c>
      <c r="D19904" s="107">
        <v>19.28</v>
      </c>
      <c r="E19904" s="107">
        <v>9011</v>
      </c>
    </row>
    <row r="19905" spans="1:5" x14ac:dyDescent="0.3">
      <c r="A19905" s="66">
        <v>42040</v>
      </c>
      <c r="B19905" s="68">
        <v>0.34375</v>
      </c>
      <c r="C19905" t="s">
        <v>120</v>
      </c>
      <c r="D19905" s="107">
        <v>19.25</v>
      </c>
      <c r="E19905" s="107">
        <v>9040</v>
      </c>
    </row>
    <row r="19906" spans="1:5" x14ac:dyDescent="0.3">
      <c r="A19906" s="66">
        <v>42040</v>
      </c>
      <c r="B19906" s="68">
        <v>0.35416666666666669</v>
      </c>
      <c r="C19906" t="s">
        <v>120</v>
      </c>
      <c r="D19906" s="107">
        <v>19.22</v>
      </c>
      <c r="E19906" s="107">
        <v>9099</v>
      </c>
    </row>
    <row r="19907" spans="1:5" x14ac:dyDescent="0.3">
      <c r="A19907" s="66">
        <v>42040</v>
      </c>
      <c r="B19907" s="68">
        <v>0.36458333333333331</v>
      </c>
      <c r="C19907" t="s">
        <v>120</v>
      </c>
      <c r="D19907" s="107">
        <v>19.2</v>
      </c>
      <c r="E19907" s="107">
        <v>9050</v>
      </c>
    </row>
    <row r="19908" spans="1:5" x14ac:dyDescent="0.3">
      <c r="A19908" s="66">
        <v>42040</v>
      </c>
      <c r="B19908" s="68">
        <v>0.375</v>
      </c>
      <c r="C19908" t="s">
        <v>120</v>
      </c>
      <c r="D19908" s="107">
        <v>19.18</v>
      </c>
      <c r="E19908" s="107">
        <v>9064</v>
      </c>
    </row>
    <row r="19909" spans="1:5" x14ac:dyDescent="0.3">
      <c r="A19909" s="66">
        <v>42040</v>
      </c>
      <c r="B19909" s="68">
        <v>0.38541666666666669</v>
      </c>
      <c r="C19909" t="s">
        <v>120</v>
      </c>
      <c r="D19909" s="107">
        <v>19.170000000000002</v>
      </c>
      <c r="E19909" s="107">
        <v>9046</v>
      </c>
    </row>
    <row r="19910" spans="1:5" x14ac:dyDescent="0.3">
      <c r="A19910" s="66">
        <v>42040</v>
      </c>
      <c r="B19910" s="68">
        <v>0.39583333333333331</v>
      </c>
      <c r="C19910" t="s">
        <v>120</v>
      </c>
      <c r="D19910" s="107">
        <v>19.16</v>
      </c>
      <c r="E19910" s="107">
        <v>9024</v>
      </c>
    </row>
    <row r="19911" spans="1:5" x14ac:dyDescent="0.3">
      <c r="A19911" s="66">
        <v>42040</v>
      </c>
      <c r="B19911" s="68">
        <v>0.40625</v>
      </c>
      <c r="C19911" t="s">
        <v>120</v>
      </c>
      <c r="D19911" s="107">
        <v>19.13</v>
      </c>
      <c r="E19911" s="107">
        <v>8971</v>
      </c>
    </row>
    <row r="19912" spans="1:5" x14ac:dyDescent="0.3">
      <c r="A19912" s="66">
        <v>42040</v>
      </c>
      <c r="B19912" s="68">
        <v>0.41666666666666669</v>
      </c>
      <c r="C19912" t="s">
        <v>120</v>
      </c>
      <c r="D19912" s="107">
        <v>19.11</v>
      </c>
      <c r="E19912" s="107">
        <v>8925</v>
      </c>
    </row>
    <row r="19913" spans="1:5" x14ac:dyDescent="0.3">
      <c r="A19913" s="66">
        <v>42040</v>
      </c>
      <c r="B19913" s="68">
        <v>0.42708333333333331</v>
      </c>
      <c r="C19913" t="s">
        <v>120</v>
      </c>
      <c r="D19913" s="107">
        <v>19.07</v>
      </c>
      <c r="E19913" s="107">
        <v>8941</v>
      </c>
    </row>
    <row r="19914" spans="1:5" x14ac:dyDescent="0.3">
      <c r="A19914" s="66">
        <v>42040</v>
      </c>
      <c r="B19914" s="68">
        <v>0.4375</v>
      </c>
      <c r="C19914" t="s">
        <v>120</v>
      </c>
      <c r="D19914" s="107">
        <v>19.05</v>
      </c>
      <c r="E19914" s="107">
        <v>8913</v>
      </c>
    </row>
    <row r="19915" spans="1:5" x14ac:dyDescent="0.3">
      <c r="A19915" s="66">
        <v>42040</v>
      </c>
      <c r="B19915" s="68">
        <v>0.44791666666666669</v>
      </c>
      <c r="C19915" t="s">
        <v>120</v>
      </c>
      <c r="D19915" s="107">
        <v>19.010000000000002</v>
      </c>
      <c r="E19915" s="107">
        <v>8803</v>
      </c>
    </row>
    <row r="19916" spans="1:5" x14ac:dyDescent="0.3">
      <c r="A19916" s="66">
        <v>42040</v>
      </c>
      <c r="B19916" s="68">
        <v>0.45833333333333331</v>
      </c>
      <c r="C19916" t="s">
        <v>120</v>
      </c>
      <c r="D19916" s="107">
        <v>18.989999999999998</v>
      </c>
      <c r="E19916" s="107">
        <v>8672</v>
      </c>
    </row>
    <row r="19917" spans="1:5" x14ac:dyDescent="0.3">
      <c r="A19917" s="66">
        <v>42040</v>
      </c>
      <c r="B19917" s="68">
        <v>0.46875</v>
      </c>
      <c r="C19917" t="s">
        <v>120</v>
      </c>
      <c r="D19917" s="107">
        <v>18.98</v>
      </c>
      <c r="E19917" s="107">
        <v>8564</v>
      </c>
    </row>
    <row r="19918" spans="1:5" x14ac:dyDescent="0.3">
      <c r="A19918" s="66">
        <v>42040</v>
      </c>
      <c r="B19918" s="68">
        <v>0.47916666666666669</v>
      </c>
      <c r="C19918" t="s">
        <v>120</v>
      </c>
      <c r="D19918" s="107">
        <v>18.95</v>
      </c>
      <c r="E19918" s="107">
        <v>8519</v>
      </c>
    </row>
    <row r="19919" spans="1:5" x14ac:dyDescent="0.3">
      <c r="A19919" s="66">
        <v>42040</v>
      </c>
      <c r="B19919" s="68">
        <v>0.48958333333333331</v>
      </c>
      <c r="C19919" t="s">
        <v>120</v>
      </c>
      <c r="D19919" s="107">
        <v>18.940000000000001</v>
      </c>
      <c r="E19919" s="107">
        <v>8406</v>
      </c>
    </row>
    <row r="19920" spans="1:5" x14ac:dyDescent="0.3">
      <c r="A19920" s="66">
        <v>42041</v>
      </c>
      <c r="B19920" s="68">
        <v>0.5</v>
      </c>
      <c r="C19920" t="s">
        <v>119</v>
      </c>
      <c r="D19920" s="107">
        <v>18.920000000000002</v>
      </c>
      <c r="E19920" s="107">
        <v>8317</v>
      </c>
    </row>
    <row r="19921" spans="1:5" x14ac:dyDescent="0.3">
      <c r="A19921" s="66">
        <v>42041</v>
      </c>
      <c r="B19921" s="68">
        <v>0.51041666666666663</v>
      </c>
      <c r="C19921" t="s">
        <v>119</v>
      </c>
      <c r="D19921" s="107">
        <v>18.899999999999999</v>
      </c>
      <c r="E19921" s="107">
        <v>8222</v>
      </c>
    </row>
    <row r="19922" spans="1:5" x14ac:dyDescent="0.3">
      <c r="A19922" s="66">
        <v>42041</v>
      </c>
      <c r="B19922" s="68">
        <v>0.52083333333333337</v>
      </c>
      <c r="C19922" t="s">
        <v>119</v>
      </c>
      <c r="D19922" s="107">
        <v>18.86</v>
      </c>
      <c r="E19922" s="107">
        <v>8180</v>
      </c>
    </row>
    <row r="19923" spans="1:5" x14ac:dyDescent="0.3">
      <c r="A19923" s="66">
        <v>42041</v>
      </c>
      <c r="B19923" s="68">
        <v>0.53125</v>
      </c>
      <c r="C19923" t="s">
        <v>119</v>
      </c>
      <c r="D19923" s="107">
        <v>18.809999999999999</v>
      </c>
      <c r="E19923" s="107">
        <v>8223</v>
      </c>
    </row>
    <row r="19924" spans="1:5" x14ac:dyDescent="0.3">
      <c r="A19924" s="66">
        <v>42041</v>
      </c>
      <c r="B19924" s="68">
        <v>4.1666666666666664E-2</v>
      </c>
      <c r="C19924" t="s">
        <v>119</v>
      </c>
      <c r="D19924" s="107">
        <v>18.760000000000002</v>
      </c>
      <c r="E19924" s="107">
        <v>8253</v>
      </c>
    </row>
    <row r="19925" spans="1:5" x14ac:dyDescent="0.3">
      <c r="A19925" s="66">
        <v>42041</v>
      </c>
      <c r="B19925" s="68">
        <v>5.2083333333333336E-2</v>
      </c>
      <c r="C19925" t="s">
        <v>119</v>
      </c>
      <c r="D19925" s="107">
        <v>18.7</v>
      </c>
      <c r="E19925" s="107">
        <v>8320</v>
      </c>
    </row>
    <row r="19926" spans="1:5" x14ac:dyDescent="0.3">
      <c r="A19926" s="66">
        <v>42041</v>
      </c>
      <c r="B19926" s="68">
        <v>6.25E-2</v>
      </c>
      <c r="C19926" t="s">
        <v>119</v>
      </c>
      <c r="D19926" s="107">
        <v>18.62</v>
      </c>
      <c r="E19926" s="107">
        <v>8332</v>
      </c>
    </row>
    <row r="19927" spans="1:5" x14ac:dyDescent="0.3">
      <c r="A19927" s="66">
        <v>42041</v>
      </c>
      <c r="B19927" s="68">
        <v>7.2916666666666671E-2</v>
      </c>
      <c r="C19927" t="s">
        <v>119</v>
      </c>
      <c r="D19927" s="107">
        <v>18.57</v>
      </c>
      <c r="E19927" s="107">
        <v>8371</v>
      </c>
    </row>
    <row r="19928" spans="1:5" x14ac:dyDescent="0.3">
      <c r="A19928" s="66">
        <v>42041</v>
      </c>
      <c r="B19928" s="68">
        <v>8.3333333333333329E-2</v>
      </c>
      <c r="C19928" t="s">
        <v>119</v>
      </c>
      <c r="D19928" s="107">
        <v>18.510000000000002</v>
      </c>
      <c r="E19928" s="107">
        <v>8358</v>
      </c>
    </row>
    <row r="19929" spans="1:5" x14ac:dyDescent="0.3">
      <c r="A19929" s="66">
        <v>42041</v>
      </c>
      <c r="B19929" s="68">
        <v>9.375E-2</v>
      </c>
      <c r="C19929" t="s">
        <v>119</v>
      </c>
      <c r="D19929" s="107">
        <v>18.579999999999998</v>
      </c>
      <c r="E19929" s="107">
        <v>8485</v>
      </c>
    </row>
    <row r="19930" spans="1:5" x14ac:dyDescent="0.3">
      <c r="A19930" s="66">
        <v>42041</v>
      </c>
      <c r="B19930" s="68">
        <v>0.10416666666666667</v>
      </c>
      <c r="C19930" t="s">
        <v>119</v>
      </c>
      <c r="D19930" s="107">
        <v>18.59</v>
      </c>
      <c r="E19930" s="107">
        <v>8397</v>
      </c>
    </row>
    <row r="19931" spans="1:5" x14ac:dyDescent="0.3">
      <c r="A19931" s="66">
        <v>42041</v>
      </c>
      <c r="B19931" s="68">
        <v>0.11458333333333333</v>
      </c>
      <c r="C19931" t="s">
        <v>119</v>
      </c>
      <c r="D19931" s="107">
        <v>18.57</v>
      </c>
      <c r="E19931" s="107">
        <v>8477</v>
      </c>
    </row>
    <row r="19932" spans="1:5" x14ac:dyDescent="0.3">
      <c r="A19932" s="66">
        <v>42041</v>
      </c>
      <c r="B19932" s="68">
        <v>0.125</v>
      </c>
      <c r="C19932" t="s">
        <v>119</v>
      </c>
      <c r="D19932" s="107">
        <v>18.559999999999999</v>
      </c>
      <c r="E19932" s="107">
        <v>8524</v>
      </c>
    </row>
    <row r="19933" spans="1:5" x14ac:dyDescent="0.3">
      <c r="A19933" s="66">
        <v>42041</v>
      </c>
      <c r="B19933" s="68">
        <v>0.13541666666666666</v>
      </c>
      <c r="C19933" t="s">
        <v>119</v>
      </c>
      <c r="D19933" s="107">
        <v>18.54</v>
      </c>
      <c r="E19933" s="107">
        <v>8561</v>
      </c>
    </row>
    <row r="19934" spans="1:5" x14ac:dyDescent="0.3">
      <c r="A19934" s="66">
        <v>42041</v>
      </c>
      <c r="B19934" s="68">
        <v>0.14583333333333334</v>
      </c>
      <c r="C19934" t="s">
        <v>119</v>
      </c>
      <c r="D19934" s="107">
        <v>18.48</v>
      </c>
      <c r="E19934" s="107">
        <v>8521</v>
      </c>
    </row>
    <row r="19935" spans="1:5" x14ac:dyDescent="0.3">
      <c r="A19935" s="66">
        <v>42041</v>
      </c>
      <c r="B19935" s="68">
        <v>0.15625</v>
      </c>
      <c r="C19935" t="s">
        <v>119</v>
      </c>
      <c r="D19935" s="107">
        <v>18.350000000000001</v>
      </c>
      <c r="E19935" s="107">
        <v>8385</v>
      </c>
    </row>
    <row r="19936" spans="1:5" x14ac:dyDescent="0.3">
      <c r="A19936" s="66">
        <v>42041</v>
      </c>
      <c r="B19936" s="68">
        <v>0.16666666666666666</v>
      </c>
      <c r="C19936" t="s">
        <v>119</v>
      </c>
      <c r="D19936" s="107">
        <v>18.260000000000002</v>
      </c>
      <c r="E19936" s="107">
        <v>8359</v>
      </c>
    </row>
    <row r="19937" spans="1:5" x14ac:dyDescent="0.3">
      <c r="A19937" s="66">
        <v>42041</v>
      </c>
      <c r="B19937" s="68">
        <v>0.17708333333333334</v>
      </c>
      <c r="C19937" t="s">
        <v>119</v>
      </c>
      <c r="D19937" s="107">
        <v>18.16</v>
      </c>
      <c r="E19937" s="107">
        <v>8272</v>
      </c>
    </row>
    <row r="19938" spans="1:5" x14ac:dyDescent="0.3">
      <c r="A19938" s="66">
        <v>42041</v>
      </c>
      <c r="B19938" s="68">
        <v>0.1875</v>
      </c>
      <c r="C19938" t="s">
        <v>119</v>
      </c>
      <c r="D19938" s="107">
        <v>18.079999999999998</v>
      </c>
      <c r="E19938" s="107">
        <v>8266</v>
      </c>
    </row>
    <row r="19939" spans="1:5" x14ac:dyDescent="0.3">
      <c r="A19939" s="66">
        <v>42041</v>
      </c>
      <c r="B19939" s="68">
        <v>0.19791666666666666</v>
      </c>
      <c r="C19939" t="s">
        <v>119</v>
      </c>
      <c r="D19939" s="107">
        <v>18.25</v>
      </c>
      <c r="E19939" s="107">
        <v>8447</v>
      </c>
    </row>
    <row r="19940" spans="1:5" x14ac:dyDescent="0.3">
      <c r="A19940" s="66">
        <v>42041</v>
      </c>
      <c r="B19940" s="68">
        <v>0.20833333333333334</v>
      </c>
      <c r="C19940" t="s">
        <v>119</v>
      </c>
      <c r="D19940" s="107">
        <v>17.95</v>
      </c>
      <c r="E19940" s="107">
        <v>8068</v>
      </c>
    </row>
    <row r="19941" spans="1:5" x14ac:dyDescent="0.3">
      <c r="A19941" s="66">
        <v>42041</v>
      </c>
      <c r="B19941" s="68">
        <v>0.21875</v>
      </c>
      <c r="C19941" t="s">
        <v>119</v>
      </c>
      <c r="D19941" s="107">
        <v>17.93</v>
      </c>
      <c r="E19941" s="107">
        <v>7802</v>
      </c>
    </row>
    <row r="19942" spans="1:5" x14ac:dyDescent="0.3">
      <c r="A19942" s="66">
        <v>42041</v>
      </c>
      <c r="B19942" s="68">
        <v>0.22916666666666666</v>
      </c>
      <c r="C19942" t="s">
        <v>119</v>
      </c>
      <c r="D19942" s="107">
        <v>17.91</v>
      </c>
      <c r="E19942" s="107">
        <v>7616</v>
      </c>
    </row>
    <row r="19943" spans="1:5" x14ac:dyDescent="0.3">
      <c r="A19943" s="66">
        <v>42041</v>
      </c>
      <c r="B19943" s="68">
        <v>0.23958333333333334</v>
      </c>
      <c r="C19943" t="s">
        <v>119</v>
      </c>
      <c r="D19943" s="107">
        <v>17.87</v>
      </c>
      <c r="E19943" s="107">
        <v>7435</v>
      </c>
    </row>
    <row r="19944" spans="1:5" x14ac:dyDescent="0.3">
      <c r="A19944" s="66">
        <v>42041</v>
      </c>
      <c r="B19944" s="68">
        <v>0.25</v>
      </c>
      <c r="C19944" t="s">
        <v>119</v>
      </c>
      <c r="D19944" s="107">
        <v>17.82</v>
      </c>
      <c r="E19944" s="107">
        <v>7355</v>
      </c>
    </row>
    <row r="19945" spans="1:5" x14ac:dyDescent="0.3">
      <c r="A19945" s="66">
        <v>42041</v>
      </c>
      <c r="B19945" s="68">
        <v>0.26041666666666669</v>
      </c>
      <c r="C19945" t="s">
        <v>119</v>
      </c>
      <c r="D19945" s="107">
        <v>17.8</v>
      </c>
      <c r="E19945" s="107">
        <v>7226</v>
      </c>
    </row>
    <row r="19946" spans="1:5" x14ac:dyDescent="0.3">
      <c r="A19946" s="66">
        <v>42041</v>
      </c>
      <c r="B19946" s="68">
        <v>0.27083333333333331</v>
      </c>
      <c r="C19946" t="s">
        <v>119</v>
      </c>
      <c r="D19946" s="107">
        <v>17.77</v>
      </c>
      <c r="E19946" s="107">
        <v>7151</v>
      </c>
    </row>
    <row r="19947" spans="1:5" x14ac:dyDescent="0.3">
      <c r="A19947" s="66">
        <v>42041</v>
      </c>
      <c r="B19947" s="68">
        <v>0.28125</v>
      </c>
      <c r="C19947" t="s">
        <v>119</v>
      </c>
      <c r="D19947" s="107">
        <v>17.72</v>
      </c>
      <c r="E19947" s="107">
        <v>7177</v>
      </c>
    </row>
    <row r="19948" spans="1:5" x14ac:dyDescent="0.3">
      <c r="A19948" s="66">
        <v>42041</v>
      </c>
      <c r="B19948" s="68">
        <v>0.29166666666666669</v>
      </c>
      <c r="C19948" t="s">
        <v>119</v>
      </c>
      <c r="D19948" s="107">
        <v>17.670000000000002</v>
      </c>
      <c r="E19948" s="107">
        <v>7178</v>
      </c>
    </row>
    <row r="19949" spans="1:5" x14ac:dyDescent="0.3">
      <c r="A19949" s="66">
        <v>42041</v>
      </c>
      <c r="B19949" s="68">
        <v>0.30208333333333331</v>
      </c>
      <c r="C19949" t="s">
        <v>119</v>
      </c>
      <c r="D19949" s="107">
        <v>17.63</v>
      </c>
      <c r="E19949" s="107">
        <v>7189</v>
      </c>
    </row>
    <row r="19950" spans="1:5" x14ac:dyDescent="0.3">
      <c r="A19950" s="66">
        <v>42041</v>
      </c>
      <c r="B19950" s="68">
        <v>0.3125</v>
      </c>
      <c r="C19950" t="s">
        <v>119</v>
      </c>
      <c r="D19950" s="107">
        <v>17.61</v>
      </c>
      <c r="E19950" s="107">
        <v>7155</v>
      </c>
    </row>
    <row r="19951" spans="1:5" x14ac:dyDescent="0.3">
      <c r="A19951" s="66">
        <v>42041</v>
      </c>
      <c r="B19951" s="68">
        <v>0.32291666666666669</v>
      </c>
      <c r="C19951" t="s">
        <v>119</v>
      </c>
      <c r="D19951" s="107">
        <v>17.59</v>
      </c>
      <c r="E19951" s="107">
        <v>7108</v>
      </c>
    </row>
    <row r="19952" spans="1:5" x14ac:dyDescent="0.3">
      <c r="A19952" s="66">
        <v>42041</v>
      </c>
      <c r="B19952" s="68">
        <v>0.33333333333333331</v>
      </c>
      <c r="C19952" t="s">
        <v>119</v>
      </c>
      <c r="D19952" s="107">
        <v>17.54</v>
      </c>
      <c r="E19952" s="107">
        <v>7108</v>
      </c>
    </row>
    <row r="19953" spans="1:5" x14ac:dyDescent="0.3">
      <c r="A19953" s="66">
        <v>42041</v>
      </c>
      <c r="B19953" s="68">
        <v>0.34375</v>
      </c>
      <c r="C19953" t="s">
        <v>119</v>
      </c>
      <c r="D19953" s="107">
        <v>17.48</v>
      </c>
      <c r="E19953" s="107">
        <v>7133</v>
      </c>
    </row>
    <row r="19954" spans="1:5" x14ac:dyDescent="0.3">
      <c r="A19954" s="66">
        <v>42041</v>
      </c>
      <c r="B19954" s="68">
        <v>0.35416666666666669</v>
      </c>
      <c r="C19954" t="s">
        <v>119</v>
      </c>
      <c r="D19954" s="107">
        <v>17.440000000000001</v>
      </c>
      <c r="E19954" s="107">
        <v>7145</v>
      </c>
    </row>
    <row r="19955" spans="1:5" x14ac:dyDescent="0.3">
      <c r="A19955" s="66">
        <v>42041</v>
      </c>
      <c r="B19955" s="68">
        <v>0.36458333333333331</v>
      </c>
      <c r="C19955" t="s">
        <v>119</v>
      </c>
      <c r="D19955" s="107">
        <v>17.45</v>
      </c>
      <c r="E19955" s="107">
        <v>7102</v>
      </c>
    </row>
    <row r="19956" spans="1:5" x14ac:dyDescent="0.3">
      <c r="A19956" s="66">
        <v>42041</v>
      </c>
      <c r="B19956" s="68">
        <v>0.375</v>
      </c>
      <c r="C19956" t="s">
        <v>119</v>
      </c>
      <c r="D19956" s="107">
        <v>17.34</v>
      </c>
      <c r="E19956" s="107">
        <v>7148</v>
      </c>
    </row>
    <row r="19957" spans="1:5" x14ac:dyDescent="0.3">
      <c r="A19957" s="66">
        <v>42041</v>
      </c>
      <c r="B19957" s="68">
        <v>0.38541666666666669</v>
      </c>
      <c r="C19957" t="s">
        <v>119</v>
      </c>
      <c r="D19957" s="107">
        <v>17.25</v>
      </c>
      <c r="E19957" s="107">
        <v>7202</v>
      </c>
    </row>
    <row r="19958" spans="1:5" x14ac:dyDescent="0.3">
      <c r="A19958" s="66">
        <v>42041</v>
      </c>
      <c r="B19958" s="68">
        <v>0.39583333333333331</v>
      </c>
      <c r="C19958" t="s">
        <v>119</v>
      </c>
      <c r="D19958" s="107">
        <v>17.27</v>
      </c>
      <c r="E19958" s="107">
        <v>7104</v>
      </c>
    </row>
    <row r="19959" spans="1:5" x14ac:dyDescent="0.3">
      <c r="A19959" s="66">
        <v>42041</v>
      </c>
      <c r="B19959" s="68">
        <v>0.40625</v>
      </c>
      <c r="C19959" t="s">
        <v>119</v>
      </c>
      <c r="D19959" s="107">
        <v>17.28</v>
      </c>
      <c r="E19959" s="107">
        <v>7029</v>
      </c>
    </row>
    <row r="19960" spans="1:5" x14ac:dyDescent="0.3">
      <c r="A19960" s="66">
        <v>42041</v>
      </c>
      <c r="B19960" s="68">
        <v>0.41666666666666669</v>
      </c>
      <c r="C19960" t="s">
        <v>119</v>
      </c>
      <c r="D19960" s="107">
        <v>17.23</v>
      </c>
      <c r="E19960" s="107">
        <v>6839</v>
      </c>
    </row>
    <row r="19961" spans="1:5" x14ac:dyDescent="0.3">
      <c r="A19961" s="66">
        <v>42041</v>
      </c>
      <c r="B19961" s="68">
        <v>0.42708333333333331</v>
      </c>
      <c r="C19961" t="s">
        <v>119</v>
      </c>
      <c r="D19961" s="107">
        <v>17.23</v>
      </c>
      <c r="E19961" s="107">
        <v>6601</v>
      </c>
    </row>
    <row r="19962" spans="1:5" x14ac:dyDescent="0.3">
      <c r="A19962" s="66">
        <v>42041</v>
      </c>
      <c r="B19962" s="68">
        <v>0.4375</v>
      </c>
      <c r="C19962" t="s">
        <v>119</v>
      </c>
      <c r="D19962" s="107">
        <v>17.22</v>
      </c>
      <c r="E19962" s="107">
        <v>6668</v>
      </c>
    </row>
    <row r="19963" spans="1:5" x14ac:dyDescent="0.3">
      <c r="A19963" s="66">
        <v>42041</v>
      </c>
      <c r="B19963" s="68">
        <v>0.44791666666666669</v>
      </c>
      <c r="C19963" t="s">
        <v>119</v>
      </c>
      <c r="D19963" s="107">
        <v>17.239999999999998</v>
      </c>
      <c r="E19963" s="107">
        <v>6419</v>
      </c>
    </row>
    <row r="19964" spans="1:5" x14ac:dyDescent="0.3">
      <c r="A19964" s="66">
        <v>42041</v>
      </c>
      <c r="B19964" s="68">
        <v>0.45833333333333331</v>
      </c>
      <c r="C19964" t="s">
        <v>119</v>
      </c>
      <c r="D19964" s="107">
        <v>17.34</v>
      </c>
      <c r="E19964" s="107">
        <v>6322</v>
      </c>
    </row>
    <row r="19965" spans="1:5" x14ac:dyDescent="0.3">
      <c r="A19965" s="66">
        <v>42041</v>
      </c>
      <c r="B19965" s="68">
        <v>0.46875</v>
      </c>
      <c r="C19965" t="s">
        <v>119</v>
      </c>
      <c r="D19965" s="107">
        <v>17.43</v>
      </c>
      <c r="E19965" s="107">
        <v>6266</v>
      </c>
    </row>
    <row r="19966" spans="1:5" x14ac:dyDescent="0.3">
      <c r="A19966" s="66">
        <v>42041</v>
      </c>
      <c r="B19966" s="68">
        <v>0.47916666666666669</v>
      </c>
      <c r="C19966" t="s">
        <v>119</v>
      </c>
      <c r="D19966" s="107">
        <v>17.489999999999998</v>
      </c>
      <c r="E19966" s="107">
        <v>6217</v>
      </c>
    </row>
    <row r="19967" spans="1:5" x14ac:dyDescent="0.3">
      <c r="A19967" s="66">
        <v>42041</v>
      </c>
      <c r="B19967" s="68">
        <v>0.48958333333333331</v>
      </c>
      <c r="C19967" t="s">
        <v>119</v>
      </c>
      <c r="D19967" s="107">
        <v>17.61</v>
      </c>
      <c r="E19967" s="107">
        <v>6051</v>
      </c>
    </row>
    <row r="19968" spans="1:5" x14ac:dyDescent="0.3">
      <c r="A19968" s="66">
        <v>42041</v>
      </c>
      <c r="B19968" s="68">
        <v>0.5</v>
      </c>
      <c r="C19968" t="s">
        <v>120</v>
      </c>
      <c r="D19968" s="107">
        <v>17.739999999999998</v>
      </c>
      <c r="E19968" s="107">
        <v>5898</v>
      </c>
    </row>
    <row r="19969" spans="1:5" x14ac:dyDescent="0.3">
      <c r="A19969" s="66">
        <v>42041</v>
      </c>
      <c r="B19969" s="68">
        <v>0.51041666666666663</v>
      </c>
      <c r="C19969" t="s">
        <v>120</v>
      </c>
      <c r="D19969" s="107">
        <v>17.829999999999998</v>
      </c>
      <c r="E19969" s="107">
        <v>5917</v>
      </c>
    </row>
    <row r="19970" spans="1:5" x14ac:dyDescent="0.3">
      <c r="A19970" s="66">
        <v>42041</v>
      </c>
      <c r="B19970" s="68">
        <v>0.52083333333333337</v>
      </c>
      <c r="C19970" t="s">
        <v>120</v>
      </c>
      <c r="D19970" s="107">
        <v>17.91</v>
      </c>
      <c r="E19970" s="107">
        <v>5694</v>
      </c>
    </row>
    <row r="19971" spans="1:5" x14ac:dyDescent="0.3">
      <c r="A19971" s="66">
        <v>42041</v>
      </c>
      <c r="B19971" s="68">
        <v>0.53125</v>
      </c>
      <c r="C19971" t="s">
        <v>120</v>
      </c>
      <c r="D19971" s="107">
        <v>17.989999999999998</v>
      </c>
      <c r="E19971" s="107">
        <v>5778</v>
      </c>
    </row>
    <row r="19972" spans="1:5" x14ac:dyDescent="0.3">
      <c r="A19972" s="66">
        <v>42041</v>
      </c>
      <c r="B19972" s="68">
        <v>4.1666666666666664E-2</v>
      </c>
      <c r="C19972" t="s">
        <v>120</v>
      </c>
      <c r="D19972" s="107">
        <v>18.28</v>
      </c>
      <c r="E19972" s="107">
        <v>5094</v>
      </c>
    </row>
    <row r="19973" spans="1:5" x14ac:dyDescent="0.3">
      <c r="A19973" s="66">
        <v>42041</v>
      </c>
      <c r="B19973" s="68">
        <v>5.2083333333333336E-2</v>
      </c>
      <c r="C19973" t="s">
        <v>120</v>
      </c>
      <c r="D19973" s="107">
        <v>18.600000000000001</v>
      </c>
      <c r="E19973" s="107">
        <v>4613</v>
      </c>
    </row>
    <row r="19974" spans="1:5" x14ac:dyDescent="0.3">
      <c r="A19974" s="66">
        <v>42041</v>
      </c>
      <c r="B19974" s="68">
        <v>6.25E-2</v>
      </c>
      <c r="C19974" t="s">
        <v>120</v>
      </c>
      <c r="D19974" s="107">
        <v>18.850000000000001</v>
      </c>
      <c r="E19974" s="107">
        <v>4381</v>
      </c>
    </row>
    <row r="19975" spans="1:5" x14ac:dyDescent="0.3">
      <c r="A19975" s="66">
        <v>42041</v>
      </c>
      <c r="B19975" s="68">
        <v>7.2916666666666671E-2</v>
      </c>
      <c r="C19975" t="s">
        <v>120</v>
      </c>
      <c r="D19975" s="107">
        <v>18.98</v>
      </c>
      <c r="E19975" s="107">
        <v>4266</v>
      </c>
    </row>
    <row r="19976" spans="1:5" x14ac:dyDescent="0.3">
      <c r="A19976" s="66">
        <v>42041</v>
      </c>
      <c r="B19976" s="68">
        <v>8.3333333333333329E-2</v>
      </c>
      <c r="C19976" t="s">
        <v>120</v>
      </c>
      <c r="D19976" s="107">
        <v>19.059999999999999</v>
      </c>
      <c r="E19976" s="107">
        <v>4456</v>
      </c>
    </row>
    <row r="19977" spans="1:5" x14ac:dyDescent="0.3">
      <c r="A19977" s="66">
        <v>42041</v>
      </c>
      <c r="B19977" s="68">
        <v>9.375E-2</v>
      </c>
      <c r="C19977" t="s">
        <v>120</v>
      </c>
      <c r="D19977" s="107">
        <v>19.07</v>
      </c>
      <c r="E19977" s="107">
        <v>4598</v>
      </c>
    </row>
    <row r="19978" spans="1:5" x14ac:dyDescent="0.3">
      <c r="A19978" s="66">
        <v>42041</v>
      </c>
      <c r="B19978" s="68">
        <v>0.10416666666666667</v>
      </c>
      <c r="C19978" t="s">
        <v>120</v>
      </c>
      <c r="D19978" s="107">
        <v>19.18</v>
      </c>
      <c r="E19978" s="107">
        <v>4478</v>
      </c>
    </row>
    <row r="19979" spans="1:5" x14ac:dyDescent="0.3">
      <c r="A19979" s="66">
        <v>42041</v>
      </c>
      <c r="B19979" s="68">
        <v>0.11458333333333333</v>
      </c>
      <c r="C19979" t="s">
        <v>120</v>
      </c>
      <c r="D19979" s="107">
        <v>19.22</v>
      </c>
      <c r="E19979" s="107">
        <v>4755</v>
      </c>
    </row>
    <row r="19980" spans="1:5" x14ac:dyDescent="0.3">
      <c r="A19980" s="66">
        <v>42041</v>
      </c>
      <c r="B19980" s="68">
        <v>0.125</v>
      </c>
      <c r="C19980" t="s">
        <v>120</v>
      </c>
      <c r="D19980" s="107">
        <v>19.23</v>
      </c>
      <c r="E19980" s="107">
        <v>4808</v>
      </c>
    </row>
    <row r="19981" spans="1:5" x14ac:dyDescent="0.3">
      <c r="A19981" s="66">
        <v>42041</v>
      </c>
      <c r="B19981" s="68">
        <v>0.13541666666666666</v>
      </c>
      <c r="C19981" t="s">
        <v>120</v>
      </c>
      <c r="D19981" s="107">
        <v>19.23</v>
      </c>
      <c r="E19981" s="107">
        <v>4936</v>
      </c>
    </row>
    <row r="19982" spans="1:5" x14ac:dyDescent="0.3">
      <c r="A19982" s="66">
        <v>42041</v>
      </c>
      <c r="B19982" s="68">
        <v>0.14583333333333334</v>
      </c>
      <c r="C19982" t="s">
        <v>120</v>
      </c>
      <c r="D19982" s="107">
        <v>19.27</v>
      </c>
      <c r="E19982" s="107">
        <v>4997</v>
      </c>
    </row>
    <row r="19983" spans="1:5" x14ac:dyDescent="0.3">
      <c r="A19983" s="66">
        <v>42041</v>
      </c>
      <c r="B19983" s="68">
        <v>0.15625</v>
      </c>
      <c r="C19983" t="s">
        <v>120</v>
      </c>
      <c r="D19983" s="107">
        <v>19.32</v>
      </c>
      <c r="E19983" s="107">
        <v>5082</v>
      </c>
    </row>
    <row r="19984" spans="1:5" x14ac:dyDescent="0.3">
      <c r="A19984" s="66">
        <v>42041</v>
      </c>
      <c r="B19984" s="68">
        <v>0.16666666666666666</v>
      </c>
      <c r="C19984" t="s">
        <v>120</v>
      </c>
      <c r="D19984" s="107">
        <v>19.309999999999999</v>
      </c>
      <c r="E19984" s="107">
        <v>5246</v>
      </c>
    </row>
    <row r="19985" spans="1:5" x14ac:dyDescent="0.3">
      <c r="A19985" s="66">
        <v>42041</v>
      </c>
      <c r="B19985" s="68">
        <v>0.17708333333333334</v>
      </c>
      <c r="C19985" t="s">
        <v>120</v>
      </c>
      <c r="D19985" s="107">
        <v>19.14</v>
      </c>
      <c r="E19985" s="107">
        <v>5985</v>
      </c>
    </row>
    <row r="19986" spans="1:5" x14ac:dyDescent="0.3">
      <c r="A19986" s="66">
        <v>42041</v>
      </c>
      <c r="B19986" s="68">
        <v>0.1875</v>
      </c>
      <c r="C19986" t="s">
        <v>120</v>
      </c>
      <c r="D19986" s="107">
        <v>19.22</v>
      </c>
      <c r="E19986" s="107">
        <v>5712</v>
      </c>
    </row>
    <row r="19987" spans="1:5" x14ac:dyDescent="0.3">
      <c r="A19987" s="66">
        <v>42041</v>
      </c>
      <c r="B19987" s="68">
        <v>0.19791666666666666</v>
      </c>
      <c r="C19987" t="s">
        <v>120</v>
      </c>
      <c r="D19987" s="107">
        <v>19.350000000000001</v>
      </c>
      <c r="E19987" s="107">
        <v>5529</v>
      </c>
    </row>
    <row r="19988" spans="1:5" x14ac:dyDescent="0.3">
      <c r="A19988" s="66">
        <v>42041</v>
      </c>
      <c r="B19988" s="68">
        <v>0.20833333333333334</v>
      </c>
      <c r="C19988" t="s">
        <v>120</v>
      </c>
      <c r="D19988" s="107">
        <v>19.3</v>
      </c>
      <c r="E19988" s="107">
        <v>5922</v>
      </c>
    </row>
    <row r="19989" spans="1:5" x14ac:dyDescent="0.3">
      <c r="A19989" s="66">
        <v>42041</v>
      </c>
      <c r="B19989" s="68">
        <v>0.21875</v>
      </c>
      <c r="C19989" t="s">
        <v>120</v>
      </c>
      <c r="D19989" s="107">
        <v>19.38</v>
      </c>
      <c r="E19989" s="107">
        <v>5526</v>
      </c>
    </row>
    <row r="19990" spans="1:5" x14ac:dyDescent="0.3">
      <c r="A19990" s="66">
        <v>42041</v>
      </c>
      <c r="B19990" s="68">
        <v>0.22916666666666666</v>
      </c>
      <c r="C19990" t="s">
        <v>120</v>
      </c>
      <c r="D19990" s="107">
        <v>19.329999999999998</v>
      </c>
      <c r="E19990" s="107">
        <v>5314</v>
      </c>
    </row>
    <row r="19991" spans="1:5" x14ac:dyDescent="0.3">
      <c r="A19991" s="66">
        <v>42041</v>
      </c>
      <c r="B19991" s="68">
        <v>0.23958333333333334</v>
      </c>
      <c r="C19991" t="s">
        <v>120</v>
      </c>
      <c r="D19991" s="107">
        <v>19.25</v>
      </c>
      <c r="E19991" s="107">
        <v>5200</v>
      </c>
    </row>
    <row r="19992" spans="1:5" x14ac:dyDescent="0.3">
      <c r="A19992" s="66">
        <v>42041</v>
      </c>
      <c r="B19992" s="68">
        <v>0.25</v>
      </c>
      <c r="C19992" t="s">
        <v>120</v>
      </c>
      <c r="D19992" s="107">
        <v>19.260000000000002</v>
      </c>
      <c r="E19992" s="107">
        <v>5003</v>
      </c>
    </row>
    <row r="19993" spans="1:5" x14ac:dyDescent="0.3">
      <c r="A19993" s="66">
        <v>42041</v>
      </c>
      <c r="B19993" s="68">
        <v>0.26041666666666669</v>
      </c>
      <c r="C19993" t="s">
        <v>120</v>
      </c>
      <c r="D19993" s="107">
        <v>19.23</v>
      </c>
      <c r="E19993" s="107">
        <v>4951</v>
      </c>
    </row>
    <row r="19994" spans="1:5" x14ac:dyDescent="0.3">
      <c r="A19994" s="66">
        <v>42041</v>
      </c>
      <c r="B19994" s="68">
        <v>0.27083333333333331</v>
      </c>
      <c r="C19994" t="s">
        <v>120</v>
      </c>
      <c r="D19994" s="107">
        <v>19.2</v>
      </c>
      <c r="E19994" s="107">
        <v>4933</v>
      </c>
    </row>
    <row r="19995" spans="1:5" x14ac:dyDescent="0.3">
      <c r="A19995" s="66">
        <v>42041</v>
      </c>
      <c r="B19995" s="68">
        <v>0.28125</v>
      </c>
      <c r="C19995" t="s">
        <v>120</v>
      </c>
      <c r="D19995" s="107">
        <v>19.21</v>
      </c>
      <c r="E19995" s="107">
        <v>4754</v>
      </c>
    </row>
    <row r="19996" spans="1:5" x14ac:dyDescent="0.3">
      <c r="A19996" s="66">
        <v>42041</v>
      </c>
      <c r="B19996" s="68">
        <v>0.29166666666666669</v>
      </c>
      <c r="C19996" t="s">
        <v>120</v>
      </c>
      <c r="D19996" s="107">
        <v>19.16</v>
      </c>
      <c r="E19996" s="107">
        <v>4549</v>
      </c>
    </row>
    <row r="19997" spans="1:5" x14ac:dyDescent="0.3">
      <c r="A19997" s="66">
        <v>42041</v>
      </c>
      <c r="B19997" s="68">
        <v>0.30208333333333331</v>
      </c>
      <c r="C19997" t="s">
        <v>120</v>
      </c>
      <c r="D19997" s="107">
        <v>19.14</v>
      </c>
      <c r="E19997" s="107">
        <v>4567</v>
      </c>
    </row>
    <row r="19998" spans="1:5" x14ac:dyDescent="0.3">
      <c r="A19998" s="66">
        <v>42041</v>
      </c>
      <c r="B19998" s="68">
        <v>0.3125</v>
      </c>
      <c r="C19998" t="s">
        <v>120</v>
      </c>
      <c r="D19998" s="107">
        <v>19.03</v>
      </c>
      <c r="E19998" s="107">
        <v>4343</v>
      </c>
    </row>
    <row r="19999" spans="1:5" x14ac:dyDescent="0.3">
      <c r="A19999" s="66">
        <v>42041</v>
      </c>
      <c r="B19999" s="68">
        <v>0.32291666666666669</v>
      </c>
      <c r="C19999" t="s">
        <v>120</v>
      </c>
      <c r="D19999" s="107">
        <v>19.03</v>
      </c>
      <c r="E19999" s="107">
        <v>4199</v>
      </c>
    </row>
    <row r="20000" spans="1:5" x14ac:dyDescent="0.3">
      <c r="A20000" s="66">
        <v>42041</v>
      </c>
      <c r="B20000" s="68">
        <v>0.33333333333333331</v>
      </c>
      <c r="C20000" t="s">
        <v>120</v>
      </c>
      <c r="D20000" s="107">
        <v>19.05</v>
      </c>
      <c r="E20000" s="107">
        <v>4132</v>
      </c>
    </row>
    <row r="20001" spans="1:5" x14ac:dyDescent="0.3">
      <c r="A20001" s="66">
        <v>42041</v>
      </c>
      <c r="B20001" s="68">
        <v>0.34375</v>
      </c>
      <c r="C20001" t="s">
        <v>120</v>
      </c>
      <c r="D20001" s="107">
        <v>19.02</v>
      </c>
      <c r="E20001" s="107">
        <v>4096</v>
      </c>
    </row>
    <row r="20002" spans="1:5" x14ac:dyDescent="0.3">
      <c r="A20002" s="66">
        <v>42041</v>
      </c>
      <c r="B20002" s="68">
        <v>0.35416666666666669</v>
      </c>
      <c r="C20002" t="s">
        <v>120</v>
      </c>
      <c r="D20002" s="107">
        <v>18.96</v>
      </c>
      <c r="E20002" s="107">
        <v>4170</v>
      </c>
    </row>
    <row r="20003" spans="1:5" x14ac:dyDescent="0.3">
      <c r="A20003" s="66">
        <v>42041</v>
      </c>
      <c r="B20003" s="68">
        <v>0.36458333333333331</v>
      </c>
      <c r="C20003" t="s">
        <v>120</v>
      </c>
      <c r="D20003" s="107">
        <v>18.88</v>
      </c>
      <c r="E20003" s="107">
        <v>4316</v>
      </c>
    </row>
    <row r="20004" spans="1:5" x14ac:dyDescent="0.3">
      <c r="A20004" s="66">
        <v>42041</v>
      </c>
      <c r="B20004" s="68">
        <v>0.375</v>
      </c>
      <c r="C20004" t="s">
        <v>120</v>
      </c>
      <c r="D20004" s="107">
        <v>18.829999999999998</v>
      </c>
      <c r="E20004" s="107">
        <v>4468</v>
      </c>
    </row>
    <row r="20005" spans="1:5" x14ac:dyDescent="0.3">
      <c r="A20005" s="66">
        <v>42041</v>
      </c>
      <c r="B20005" s="68">
        <v>0.38541666666666669</v>
      </c>
      <c r="C20005" t="s">
        <v>120</v>
      </c>
      <c r="D20005" s="107">
        <v>18.79</v>
      </c>
      <c r="E20005" s="107">
        <v>4600</v>
      </c>
    </row>
    <row r="20006" spans="1:5" x14ac:dyDescent="0.3">
      <c r="A20006" s="66">
        <v>42041</v>
      </c>
      <c r="B20006" s="68">
        <v>0.39583333333333331</v>
      </c>
      <c r="C20006" t="s">
        <v>120</v>
      </c>
      <c r="D20006" s="107">
        <v>18.77</v>
      </c>
      <c r="E20006" s="107">
        <v>4501</v>
      </c>
    </row>
    <row r="20007" spans="1:5" x14ac:dyDescent="0.3">
      <c r="A20007" s="66">
        <v>42041</v>
      </c>
      <c r="B20007" s="68">
        <v>0.40625</v>
      </c>
      <c r="C20007" t="s">
        <v>120</v>
      </c>
      <c r="D20007" s="107">
        <v>18.88</v>
      </c>
      <c r="E20007" s="107">
        <v>4366</v>
      </c>
    </row>
    <row r="20008" spans="1:5" x14ac:dyDescent="0.3">
      <c r="A20008" s="66">
        <v>42041</v>
      </c>
      <c r="B20008" s="68">
        <v>0.41666666666666669</v>
      </c>
      <c r="C20008" t="s">
        <v>120</v>
      </c>
      <c r="D20008" s="107">
        <v>18.850000000000001</v>
      </c>
      <c r="E20008" s="107">
        <v>4295</v>
      </c>
    </row>
    <row r="20009" spans="1:5" x14ac:dyDescent="0.3">
      <c r="A20009" s="66">
        <v>42041</v>
      </c>
      <c r="B20009" s="68">
        <v>0.42708333333333331</v>
      </c>
      <c r="C20009" t="s">
        <v>120</v>
      </c>
      <c r="D20009" s="107">
        <v>18.829999999999998</v>
      </c>
      <c r="E20009" s="107">
        <v>4162</v>
      </c>
    </row>
    <row r="20010" spans="1:5" x14ac:dyDescent="0.3">
      <c r="A20010" s="66">
        <v>42041</v>
      </c>
      <c r="B20010" s="68">
        <v>0.4375</v>
      </c>
      <c r="C20010" t="s">
        <v>120</v>
      </c>
      <c r="D20010" s="107">
        <v>18.8</v>
      </c>
      <c r="E20010" s="107">
        <v>4048</v>
      </c>
    </row>
    <row r="20011" spans="1:5" x14ac:dyDescent="0.3">
      <c r="A20011" s="66">
        <v>42041</v>
      </c>
      <c r="B20011" s="68">
        <v>0.44791666666666669</v>
      </c>
      <c r="C20011" t="s">
        <v>120</v>
      </c>
      <c r="D20011" s="107">
        <v>18.77</v>
      </c>
      <c r="E20011" s="107">
        <v>3974</v>
      </c>
    </row>
    <row r="20012" spans="1:5" x14ac:dyDescent="0.3">
      <c r="A20012" s="66">
        <v>42041</v>
      </c>
      <c r="B20012" s="68">
        <v>0.45833333333333331</v>
      </c>
      <c r="C20012" t="s">
        <v>120</v>
      </c>
      <c r="D20012" s="107">
        <v>18.71</v>
      </c>
      <c r="E20012" s="107">
        <v>3893</v>
      </c>
    </row>
    <row r="20013" spans="1:5" x14ac:dyDescent="0.3">
      <c r="A20013" s="66">
        <v>42041</v>
      </c>
      <c r="B20013" s="68">
        <v>0.46875</v>
      </c>
      <c r="C20013" t="s">
        <v>120</v>
      </c>
      <c r="D20013" s="107">
        <v>18.63</v>
      </c>
      <c r="E20013" s="107">
        <v>3813</v>
      </c>
    </row>
    <row r="20014" spans="1:5" x14ac:dyDescent="0.3">
      <c r="A20014" s="66">
        <v>42041</v>
      </c>
      <c r="B20014" s="68">
        <v>0.47916666666666669</v>
      </c>
      <c r="C20014" t="s">
        <v>120</v>
      </c>
      <c r="D20014" s="107">
        <v>18.600000000000001</v>
      </c>
      <c r="E20014" s="107">
        <v>3746</v>
      </c>
    </row>
    <row r="20015" spans="1:5" x14ac:dyDescent="0.3">
      <c r="A20015" s="66">
        <v>42041</v>
      </c>
      <c r="B20015" s="68">
        <v>0.48958333333333331</v>
      </c>
      <c r="C20015" t="s">
        <v>120</v>
      </c>
      <c r="D20015" s="107">
        <v>18.53</v>
      </c>
      <c r="E20015" s="107">
        <v>3701</v>
      </c>
    </row>
    <row r="20016" spans="1:5" x14ac:dyDescent="0.3">
      <c r="A20016" s="66">
        <v>42042</v>
      </c>
      <c r="B20016" s="68">
        <v>0.5</v>
      </c>
      <c r="C20016" t="s">
        <v>119</v>
      </c>
      <c r="D20016" s="107">
        <v>18.46</v>
      </c>
      <c r="E20016" s="107">
        <v>3689</v>
      </c>
    </row>
    <row r="20017" spans="1:5" x14ac:dyDescent="0.3">
      <c r="A20017" s="66">
        <v>42042</v>
      </c>
      <c r="B20017" s="68">
        <v>0.51041666666666663</v>
      </c>
      <c r="C20017" t="s">
        <v>119</v>
      </c>
      <c r="D20017" s="107">
        <v>18.420000000000002</v>
      </c>
      <c r="E20017" s="107">
        <v>3664</v>
      </c>
    </row>
    <row r="20018" spans="1:5" x14ac:dyDescent="0.3">
      <c r="A20018" s="66">
        <v>42042</v>
      </c>
      <c r="B20018" s="68">
        <v>0.52083333333333337</v>
      </c>
      <c r="C20018" t="s">
        <v>119</v>
      </c>
      <c r="D20018" s="107">
        <v>18.420000000000002</v>
      </c>
      <c r="E20018" s="107">
        <v>3584</v>
      </c>
    </row>
    <row r="20019" spans="1:5" x14ac:dyDescent="0.3">
      <c r="A20019" s="66">
        <v>42042</v>
      </c>
      <c r="B20019" s="68">
        <v>0.53125</v>
      </c>
      <c r="C20019" t="s">
        <v>119</v>
      </c>
      <c r="D20019" s="107">
        <v>18.399999999999999</v>
      </c>
      <c r="E20019" s="107">
        <v>3513</v>
      </c>
    </row>
    <row r="20020" spans="1:5" x14ac:dyDescent="0.3">
      <c r="A20020" s="66">
        <v>42042</v>
      </c>
      <c r="B20020" s="68">
        <v>4.1666666666666664E-2</v>
      </c>
      <c r="C20020" t="s">
        <v>119</v>
      </c>
      <c r="D20020" s="107">
        <v>18.38</v>
      </c>
      <c r="E20020" s="107">
        <v>3450</v>
      </c>
    </row>
    <row r="20021" spans="1:5" x14ac:dyDescent="0.3">
      <c r="A20021" s="66">
        <v>42042</v>
      </c>
      <c r="B20021" s="68">
        <v>5.2083333333333336E-2</v>
      </c>
      <c r="C20021" t="s">
        <v>119</v>
      </c>
      <c r="D20021" s="107">
        <v>18.34</v>
      </c>
      <c r="E20021" s="107">
        <v>3484</v>
      </c>
    </row>
    <row r="20022" spans="1:5" x14ac:dyDescent="0.3">
      <c r="A20022" s="66">
        <v>42042</v>
      </c>
      <c r="B20022" s="68">
        <v>6.25E-2</v>
      </c>
      <c r="C20022" t="s">
        <v>119</v>
      </c>
      <c r="D20022" s="107">
        <v>18.28</v>
      </c>
      <c r="E20022" s="107">
        <v>3709</v>
      </c>
    </row>
    <row r="20023" spans="1:5" x14ac:dyDescent="0.3">
      <c r="A20023" s="66">
        <v>42042</v>
      </c>
      <c r="B20023" s="68">
        <v>7.2916666666666671E-2</v>
      </c>
      <c r="C20023" t="s">
        <v>119</v>
      </c>
      <c r="D20023" s="107">
        <v>18.21</v>
      </c>
      <c r="E20023" s="107">
        <v>3764</v>
      </c>
    </row>
    <row r="20024" spans="1:5" x14ac:dyDescent="0.3">
      <c r="A20024" s="66">
        <v>42042</v>
      </c>
      <c r="B20024" s="68">
        <v>8.3333333333333329E-2</v>
      </c>
      <c r="C20024" t="s">
        <v>119</v>
      </c>
      <c r="D20024" s="107">
        <v>18.170000000000002</v>
      </c>
      <c r="E20024" s="107">
        <v>3908</v>
      </c>
    </row>
    <row r="20025" spans="1:5" x14ac:dyDescent="0.3">
      <c r="A20025" s="66">
        <v>42042</v>
      </c>
      <c r="B20025" s="68">
        <v>9.375E-2</v>
      </c>
      <c r="C20025" t="s">
        <v>119</v>
      </c>
      <c r="D20025" s="107">
        <v>18.100000000000001</v>
      </c>
      <c r="E20025" s="107">
        <v>3851</v>
      </c>
    </row>
    <row r="20026" spans="1:5" x14ac:dyDescent="0.3">
      <c r="A20026" s="66">
        <v>42042</v>
      </c>
      <c r="B20026" s="68">
        <v>0.10416666666666667</v>
      </c>
      <c r="C20026" t="s">
        <v>119</v>
      </c>
      <c r="D20026" s="107">
        <v>18.059999999999999</v>
      </c>
      <c r="E20026" s="107">
        <v>3997</v>
      </c>
    </row>
    <row r="20027" spans="1:5" x14ac:dyDescent="0.3">
      <c r="A20027" s="66">
        <v>42042</v>
      </c>
      <c r="B20027" s="68">
        <v>0.11458333333333333</v>
      </c>
      <c r="C20027" t="s">
        <v>119</v>
      </c>
      <c r="D20027" s="107">
        <v>18.02</v>
      </c>
      <c r="E20027" s="107">
        <v>3991</v>
      </c>
    </row>
    <row r="20028" spans="1:5" x14ac:dyDescent="0.3">
      <c r="A20028" s="66">
        <v>42042</v>
      </c>
      <c r="B20028" s="68">
        <v>0.125</v>
      </c>
      <c r="C20028" t="s">
        <v>119</v>
      </c>
      <c r="D20028" s="107">
        <v>17.97</v>
      </c>
      <c r="E20028" s="107">
        <v>4063</v>
      </c>
    </row>
    <row r="20029" spans="1:5" x14ac:dyDescent="0.3">
      <c r="A20029" s="66">
        <v>42042</v>
      </c>
      <c r="B20029" s="68">
        <v>0.13541666666666666</v>
      </c>
      <c r="C20029" t="s">
        <v>119</v>
      </c>
      <c r="D20029" s="107">
        <v>17.91</v>
      </c>
      <c r="E20029" s="107">
        <v>4019</v>
      </c>
    </row>
    <row r="20030" spans="1:5" x14ac:dyDescent="0.3">
      <c r="A20030" s="66">
        <v>42042</v>
      </c>
      <c r="B20030" s="68">
        <v>0.14583333333333334</v>
      </c>
      <c r="C20030" t="s">
        <v>119</v>
      </c>
      <c r="D20030" s="107">
        <v>17.809999999999999</v>
      </c>
      <c r="E20030" s="107">
        <v>4010</v>
      </c>
    </row>
    <row r="20031" spans="1:5" x14ac:dyDescent="0.3">
      <c r="A20031" s="66">
        <v>42042</v>
      </c>
      <c r="B20031" s="68">
        <v>0.15625</v>
      </c>
      <c r="C20031" t="s">
        <v>119</v>
      </c>
      <c r="D20031" s="107">
        <v>17.75</v>
      </c>
      <c r="E20031" s="107">
        <v>4020</v>
      </c>
    </row>
    <row r="20032" spans="1:5" x14ac:dyDescent="0.3">
      <c r="A20032" s="66">
        <v>42042</v>
      </c>
      <c r="B20032" s="68">
        <v>0.16666666666666666</v>
      </c>
      <c r="C20032" t="s">
        <v>119</v>
      </c>
      <c r="D20032" s="107">
        <v>17.739999999999998</v>
      </c>
      <c r="E20032" s="107">
        <v>4228</v>
      </c>
    </row>
    <row r="20033" spans="1:5" x14ac:dyDescent="0.3">
      <c r="A20033" s="66">
        <v>42042</v>
      </c>
      <c r="B20033" s="68">
        <v>0.17708333333333334</v>
      </c>
      <c r="C20033" t="s">
        <v>119</v>
      </c>
      <c r="D20033" s="107">
        <v>17.739999999999998</v>
      </c>
      <c r="E20033" s="107">
        <v>4824</v>
      </c>
    </row>
    <row r="20034" spans="1:5" x14ac:dyDescent="0.3">
      <c r="A20034" s="66">
        <v>42042</v>
      </c>
      <c r="B20034" s="68">
        <v>0.1875</v>
      </c>
      <c r="C20034" t="s">
        <v>119</v>
      </c>
      <c r="D20034" s="107">
        <v>17.600000000000001</v>
      </c>
      <c r="E20034" s="107">
        <v>4490</v>
      </c>
    </row>
    <row r="20035" spans="1:5" x14ac:dyDescent="0.3">
      <c r="A20035" s="66">
        <v>42042</v>
      </c>
      <c r="B20035" s="68">
        <v>0.19791666666666666</v>
      </c>
      <c r="C20035" t="s">
        <v>119</v>
      </c>
      <c r="D20035" s="107">
        <v>17.39</v>
      </c>
      <c r="E20035" s="107">
        <v>4379</v>
      </c>
    </row>
    <row r="20036" spans="1:5" x14ac:dyDescent="0.3">
      <c r="A20036" s="66">
        <v>42042</v>
      </c>
      <c r="B20036" s="68">
        <v>0.20833333333333334</v>
      </c>
      <c r="C20036" t="s">
        <v>119</v>
      </c>
      <c r="D20036" s="107">
        <v>17.27</v>
      </c>
      <c r="E20036" s="107">
        <v>4297</v>
      </c>
    </row>
    <row r="20037" spans="1:5" x14ac:dyDescent="0.3">
      <c r="A20037" s="66">
        <v>42042</v>
      </c>
      <c r="B20037" s="68">
        <v>0.21875</v>
      </c>
      <c r="C20037" t="s">
        <v>119</v>
      </c>
      <c r="D20037" s="107">
        <v>17.239999999999998</v>
      </c>
      <c r="E20037" s="107">
        <v>4073</v>
      </c>
    </row>
    <row r="20038" spans="1:5" x14ac:dyDescent="0.3">
      <c r="A20038" s="66">
        <v>42042</v>
      </c>
      <c r="B20038" s="68">
        <v>0.22916666666666666</v>
      </c>
      <c r="C20038" t="s">
        <v>119</v>
      </c>
      <c r="D20038" s="107">
        <v>17.22</v>
      </c>
      <c r="E20038" s="107">
        <v>3868</v>
      </c>
    </row>
    <row r="20039" spans="1:5" x14ac:dyDescent="0.3">
      <c r="A20039" s="66">
        <v>42042</v>
      </c>
      <c r="B20039" s="68">
        <v>0.23958333333333334</v>
      </c>
      <c r="C20039" t="s">
        <v>119</v>
      </c>
      <c r="D20039" s="107">
        <v>17.27</v>
      </c>
      <c r="E20039" s="107">
        <v>3594</v>
      </c>
    </row>
    <row r="20040" spans="1:5" x14ac:dyDescent="0.3">
      <c r="A20040" s="66">
        <v>42042</v>
      </c>
      <c r="B20040" s="68">
        <v>0.25</v>
      </c>
      <c r="C20040" t="s">
        <v>119</v>
      </c>
      <c r="D20040" s="107">
        <v>17.28</v>
      </c>
      <c r="E20040" s="107">
        <v>3460</v>
      </c>
    </row>
    <row r="20041" spans="1:5" x14ac:dyDescent="0.3">
      <c r="A20041" s="66">
        <v>42042</v>
      </c>
      <c r="B20041" s="68">
        <v>0.26041666666666669</v>
      </c>
      <c r="C20041" t="s">
        <v>119</v>
      </c>
      <c r="D20041" s="107">
        <v>17.309999999999999</v>
      </c>
      <c r="E20041" s="107">
        <v>3382</v>
      </c>
    </row>
    <row r="20042" spans="1:5" x14ac:dyDescent="0.3">
      <c r="A20042" s="66">
        <v>42042</v>
      </c>
      <c r="B20042" s="68">
        <v>0.27083333333333331</v>
      </c>
      <c r="C20042" t="s">
        <v>119</v>
      </c>
      <c r="D20042" s="107">
        <v>17.32</v>
      </c>
      <c r="E20042" s="107">
        <v>3242</v>
      </c>
    </row>
    <row r="20043" spans="1:5" x14ac:dyDescent="0.3">
      <c r="A20043" s="66">
        <v>42042</v>
      </c>
      <c r="B20043" s="68">
        <v>0.28125</v>
      </c>
      <c r="C20043" t="s">
        <v>119</v>
      </c>
      <c r="D20043" s="107">
        <v>17.350000000000001</v>
      </c>
      <c r="E20043" s="107">
        <v>3068</v>
      </c>
    </row>
    <row r="20044" spans="1:5" x14ac:dyDescent="0.3">
      <c r="A20044" s="66">
        <v>42042</v>
      </c>
      <c r="B20044" s="68">
        <v>0.29166666666666669</v>
      </c>
      <c r="C20044" t="s">
        <v>119</v>
      </c>
      <c r="D20044" s="107">
        <v>17.350000000000001</v>
      </c>
      <c r="E20044" s="107">
        <v>3044</v>
      </c>
    </row>
    <row r="20045" spans="1:5" x14ac:dyDescent="0.3">
      <c r="A20045" s="66">
        <v>42042</v>
      </c>
      <c r="B20045" s="68">
        <v>0.30208333333333331</v>
      </c>
      <c r="C20045" t="s">
        <v>119</v>
      </c>
      <c r="D20045" s="107">
        <v>17.309999999999999</v>
      </c>
      <c r="E20045" s="107">
        <v>3026</v>
      </c>
    </row>
    <row r="20046" spans="1:5" x14ac:dyDescent="0.3">
      <c r="A20046" s="66">
        <v>42042</v>
      </c>
      <c r="B20046" s="68">
        <v>0.3125</v>
      </c>
      <c r="C20046" t="s">
        <v>119</v>
      </c>
      <c r="D20046" s="107">
        <v>17.21</v>
      </c>
      <c r="E20046" s="107">
        <v>3103</v>
      </c>
    </row>
    <row r="20047" spans="1:5" x14ac:dyDescent="0.3">
      <c r="A20047" s="66">
        <v>42042</v>
      </c>
      <c r="B20047" s="68">
        <v>0.32291666666666669</v>
      </c>
      <c r="C20047" t="s">
        <v>119</v>
      </c>
      <c r="D20047" s="107">
        <v>17.079999999999998</v>
      </c>
      <c r="E20047" s="107">
        <v>3188</v>
      </c>
    </row>
    <row r="20048" spans="1:5" x14ac:dyDescent="0.3">
      <c r="A20048" s="66">
        <v>42042</v>
      </c>
      <c r="B20048" s="68">
        <v>0.33333333333333331</v>
      </c>
      <c r="C20048" t="s">
        <v>119</v>
      </c>
      <c r="D20048" s="107">
        <v>17.02</v>
      </c>
      <c r="E20048" s="107">
        <v>3229</v>
      </c>
    </row>
    <row r="20049" spans="1:5" x14ac:dyDescent="0.3">
      <c r="A20049" s="66">
        <v>42042</v>
      </c>
      <c r="B20049" s="68">
        <v>0.34375</v>
      </c>
      <c r="C20049" t="s">
        <v>119</v>
      </c>
      <c r="D20049" s="107">
        <v>16.97</v>
      </c>
      <c r="E20049" s="107">
        <v>3190</v>
      </c>
    </row>
    <row r="20050" spans="1:5" x14ac:dyDescent="0.3">
      <c r="A20050" s="66">
        <v>42042</v>
      </c>
      <c r="B20050" s="68">
        <v>0.35416666666666669</v>
      </c>
      <c r="C20050" t="s">
        <v>119</v>
      </c>
      <c r="D20050" s="107">
        <v>16.91</v>
      </c>
      <c r="E20050" s="107">
        <v>3161</v>
      </c>
    </row>
    <row r="20051" spans="1:5" x14ac:dyDescent="0.3">
      <c r="A20051" s="66">
        <v>42042</v>
      </c>
      <c r="B20051" s="68">
        <v>0.36458333333333331</v>
      </c>
      <c r="C20051" t="s">
        <v>119</v>
      </c>
      <c r="D20051" s="107">
        <v>16.899999999999999</v>
      </c>
      <c r="E20051" s="107">
        <v>3109</v>
      </c>
    </row>
    <row r="20052" spans="1:5" x14ac:dyDescent="0.3">
      <c r="A20052" s="66">
        <v>42042</v>
      </c>
      <c r="B20052" s="68">
        <v>0.375</v>
      </c>
      <c r="C20052" t="s">
        <v>119</v>
      </c>
      <c r="D20052" s="107">
        <v>16.899999999999999</v>
      </c>
      <c r="E20052" s="107">
        <v>3000</v>
      </c>
    </row>
    <row r="20053" spans="1:5" x14ac:dyDescent="0.3">
      <c r="A20053" s="66">
        <v>42042</v>
      </c>
      <c r="B20053" s="68">
        <v>0.38541666666666669</v>
      </c>
      <c r="C20053" t="s">
        <v>119</v>
      </c>
      <c r="D20053" s="107">
        <v>16.96</v>
      </c>
      <c r="E20053" s="107">
        <v>2897</v>
      </c>
    </row>
    <row r="20054" spans="1:5" x14ac:dyDescent="0.3">
      <c r="A20054" s="66">
        <v>42042</v>
      </c>
      <c r="B20054" s="68">
        <v>0.39583333333333331</v>
      </c>
      <c r="C20054" t="s">
        <v>119</v>
      </c>
      <c r="D20054" s="107">
        <v>16.98</v>
      </c>
      <c r="E20054" s="107">
        <v>2843</v>
      </c>
    </row>
    <row r="20055" spans="1:5" x14ac:dyDescent="0.3">
      <c r="A20055" s="66">
        <v>42042</v>
      </c>
      <c r="B20055" s="68">
        <v>0.40625</v>
      </c>
      <c r="C20055" t="s">
        <v>119</v>
      </c>
      <c r="D20055" s="107">
        <v>17.059999999999999</v>
      </c>
      <c r="E20055" s="107">
        <v>2870</v>
      </c>
    </row>
    <row r="20056" spans="1:5" x14ac:dyDescent="0.3">
      <c r="A20056" s="66">
        <v>42042</v>
      </c>
      <c r="B20056" s="68">
        <v>0.41666666666666669</v>
      </c>
      <c r="C20056" t="s">
        <v>119</v>
      </c>
      <c r="D20056" s="107">
        <v>17.149999999999999</v>
      </c>
      <c r="E20056" s="107">
        <v>2912</v>
      </c>
    </row>
    <row r="20057" spans="1:5" x14ac:dyDescent="0.3">
      <c r="A20057" s="66">
        <v>42042</v>
      </c>
      <c r="B20057" s="68">
        <v>0.42708333333333331</v>
      </c>
      <c r="C20057" t="s">
        <v>119</v>
      </c>
      <c r="D20057" s="107">
        <v>17.190000000000001</v>
      </c>
      <c r="E20057" s="107">
        <v>2919</v>
      </c>
    </row>
    <row r="20058" spans="1:5" x14ac:dyDescent="0.3">
      <c r="A20058" s="66">
        <v>42042</v>
      </c>
      <c r="B20058" s="68">
        <v>0.4375</v>
      </c>
      <c r="C20058" t="s">
        <v>119</v>
      </c>
      <c r="D20058" s="107">
        <v>17.18</v>
      </c>
      <c r="E20058" s="107">
        <v>2908</v>
      </c>
    </row>
    <row r="20059" spans="1:5" x14ac:dyDescent="0.3">
      <c r="A20059" s="66">
        <v>42042</v>
      </c>
      <c r="B20059" s="68">
        <v>0.44791666666666669</v>
      </c>
      <c r="C20059" t="s">
        <v>119</v>
      </c>
      <c r="D20059" s="107">
        <v>17.43</v>
      </c>
      <c r="E20059" s="107">
        <v>2979</v>
      </c>
    </row>
    <row r="20060" spans="1:5" x14ac:dyDescent="0.3">
      <c r="A20060" s="66">
        <v>42042</v>
      </c>
      <c r="B20060" s="68">
        <v>0.45833333333333331</v>
      </c>
      <c r="C20060" t="s">
        <v>119</v>
      </c>
      <c r="D20060" s="107">
        <v>17.62</v>
      </c>
      <c r="E20060" s="107">
        <v>2970</v>
      </c>
    </row>
    <row r="20061" spans="1:5" x14ac:dyDescent="0.3">
      <c r="A20061" s="66">
        <v>42042</v>
      </c>
      <c r="B20061" s="68">
        <v>0.46875</v>
      </c>
      <c r="C20061" t="s">
        <v>119</v>
      </c>
      <c r="D20061" s="107">
        <v>17.72</v>
      </c>
      <c r="E20061" s="107">
        <v>2952</v>
      </c>
    </row>
    <row r="20062" spans="1:5" x14ac:dyDescent="0.3">
      <c r="A20062" s="66">
        <v>42042</v>
      </c>
      <c r="B20062" s="68">
        <v>0.47916666666666669</v>
      </c>
      <c r="C20062" t="s">
        <v>119</v>
      </c>
      <c r="D20062" s="107">
        <v>17.87</v>
      </c>
      <c r="E20062" s="107">
        <v>2976</v>
      </c>
    </row>
    <row r="20063" spans="1:5" x14ac:dyDescent="0.3">
      <c r="A20063" s="66">
        <v>42042</v>
      </c>
      <c r="B20063" s="68">
        <v>0.48958333333333331</v>
      </c>
      <c r="C20063" t="s">
        <v>119</v>
      </c>
      <c r="D20063" s="107">
        <v>17.96</v>
      </c>
      <c r="E20063" s="107">
        <v>2968</v>
      </c>
    </row>
    <row r="20064" spans="1:5" x14ac:dyDescent="0.3">
      <c r="A20064" s="66">
        <v>42042</v>
      </c>
      <c r="B20064" s="68">
        <v>0.5</v>
      </c>
      <c r="C20064" t="s">
        <v>120</v>
      </c>
      <c r="D20064" s="107">
        <v>17.98</v>
      </c>
      <c r="E20064" s="107">
        <v>2940</v>
      </c>
    </row>
    <row r="20065" spans="1:5" x14ac:dyDescent="0.3">
      <c r="A20065" s="66">
        <v>42042</v>
      </c>
      <c r="B20065" s="68">
        <v>0.51041666666666663</v>
      </c>
      <c r="C20065" t="s">
        <v>120</v>
      </c>
      <c r="D20065" s="107">
        <v>18.04</v>
      </c>
      <c r="E20065" s="107">
        <v>2939</v>
      </c>
    </row>
    <row r="20066" spans="1:5" x14ac:dyDescent="0.3">
      <c r="A20066" s="66">
        <v>42042</v>
      </c>
      <c r="B20066" s="68">
        <v>0.52083333333333337</v>
      </c>
      <c r="C20066" t="s">
        <v>120</v>
      </c>
      <c r="D20066" s="107">
        <v>18.12</v>
      </c>
      <c r="E20066" s="107">
        <v>2949</v>
      </c>
    </row>
    <row r="20067" spans="1:5" x14ac:dyDescent="0.3">
      <c r="A20067" s="66">
        <v>42042</v>
      </c>
      <c r="B20067" s="68">
        <v>0.53125</v>
      </c>
      <c r="C20067" t="s">
        <v>120</v>
      </c>
      <c r="D20067" s="107">
        <v>18.14</v>
      </c>
      <c r="E20067" s="107">
        <v>2973</v>
      </c>
    </row>
    <row r="20068" spans="1:5" x14ac:dyDescent="0.3">
      <c r="A20068" s="66">
        <v>42042</v>
      </c>
      <c r="B20068" s="68">
        <v>4.1666666666666664E-2</v>
      </c>
      <c r="C20068" t="s">
        <v>120</v>
      </c>
      <c r="D20068" s="107">
        <v>18.21</v>
      </c>
      <c r="E20068" s="107">
        <v>3658</v>
      </c>
    </row>
    <row r="20069" spans="1:5" x14ac:dyDescent="0.3">
      <c r="A20069" s="66">
        <v>42042</v>
      </c>
      <c r="B20069" s="68">
        <v>5.2083333333333336E-2</v>
      </c>
      <c r="C20069" t="s">
        <v>120</v>
      </c>
      <c r="D20069" s="107">
        <v>18.3</v>
      </c>
      <c r="E20069" s="107">
        <v>3791</v>
      </c>
    </row>
    <row r="20070" spans="1:5" x14ac:dyDescent="0.3">
      <c r="A20070" s="66">
        <v>42042</v>
      </c>
      <c r="B20070" s="68">
        <v>6.25E-2</v>
      </c>
      <c r="C20070" t="s">
        <v>120</v>
      </c>
      <c r="D20070" s="107">
        <v>18.38</v>
      </c>
      <c r="E20070" s="107">
        <v>3835</v>
      </c>
    </row>
    <row r="20071" spans="1:5" x14ac:dyDescent="0.3">
      <c r="A20071" s="66">
        <v>42042</v>
      </c>
      <c r="B20071" s="68">
        <v>7.2916666666666671E-2</v>
      </c>
      <c r="C20071" t="s">
        <v>120</v>
      </c>
      <c r="D20071" s="107">
        <v>18.489999999999998</v>
      </c>
      <c r="E20071" s="107">
        <v>3783</v>
      </c>
    </row>
    <row r="20072" spans="1:5" x14ac:dyDescent="0.3">
      <c r="A20072" s="66">
        <v>42042</v>
      </c>
      <c r="B20072" s="68">
        <v>8.3333333333333329E-2</v>
      </c>
      <c r="C20072" t="s">
        <v>120</v>
      </c>
      <c r="D20072" s="107">
        <v>18.48</v>
      </c>
      <c r="E20072" s="107">
        <v>3885</v>
      </c>
    </row>
    <row r="20073" spans="1:5" x14ac:dyDescent="0.3">
      <c r="A20073" s="66">
        <v>42042</v>
      </c>
      <c r="B20073" s="68">
        <v>9.375E-2</v>
      </c>
      <c r="C20073" t="s">
        <v>120</v>
      </c>
      <c r="D20073" s="107">
        <v>18.59</v>
      </c>
      <c r="E20073" s="107">
        <v>4066</v>
      </c>
    </row>
    <row r="20074" spans="1:5" x14ac:dyDescent="0.3">
      <c r="A20074" s="66">
        <v>42042</v>
      </c>
      <c r="B20074" s="68">
        <v>0.10416666666666667</v>
      </c>
      <c r="C20074" t="s">
        <v>120</v>
      </c>
      <c r="D20074" s="107">
        <v>18.86</v>
      </c>
      <c r="E20074" s="107">
        <v>4091</v>
      </c>
    </row>
    <row r="20075" spans="1:5" x14ac:dyDescent="0.3">
      <c r="A20075" s="66">
        <v>42042</v>
      </c>
      <c r="B20075" s="68">
        <v>0.11458333333333333</v>
      </c>
      <c r="C20075" t="s">
        <v>120</v>
      </c>
      <c r="D20075" s="107">
        <v>18.739999999999998</v>
      </c>
      <c r="E20075" s="107">
        <v>4485</v>
      </c>
    </row>
    <row r="20076" spans="1:5" x14ac:dyDescent="0.3">
      <c r="A20076" s="66">
        <v>42042</v>
      </c>
      <c r="B20076" s="68">
        <v>0.125</v>
      </c>
      <c r="C20076" t="s">
        <v>120</v>
      </c>
      <c r="D20076" s="107">
        <v>18.82</v>
      </c>
      <c r="E20076" s="107">
        <v>4300</v>
      </c>
    </row>
    <row r="20077" spans="1:5" x14ac:dyDescent="0.3">
      <c r="A20077" s="66">
        <v>42042</v>
      </c>
      <c r="B20077" s="68">
        <v>0.13541666666666666</v>
      </c>
      <c r="C20077" t="s">
        <v>120</v>
      </c>
      <c r="D20077" s="107">
        <v>18.940000000000001</v>
      </c>
      <c r="E20077" s="107">
        <v>4279</v>
      </c>
    </row>
    <row r="20078" spans="1:5" x14ac:dyDescent="0.3">
      <c r="A20078" s="66">
        <v>42042</v>
      </c>
      <c r="B20078" s="68">
        <v>0.14583333333333334</v>
      </c>
      <c r="C20078" t="s">
        <v>120</v>
      </c>
      <c r="D20078" s="107">
        <v>18.899999999999999</v>
      </c>
      <c r="E20078" s="107">
        <v>4348</v>
      </c>
    </row>
    <row r="20079" spans="1:5" x14ac:dyDescent="0.3">
      <c r="A20079" s="66">
        <v>42042</v>
      </c>
      <c r="B20079" s="68">
        <v>0.15625</v>
      </c>
      <c r="C20079" t="s">
        <v>120</v>
      </c>
      <c r="D20079" s="107">
        <v>18.940000000000001</v>
      </c>
      <c r="E20079" s="107">
        <v>4335</v>
      </c>
    </row>
    <row r="20080" spans="1:5" x14ac:dyDescent="0.3">
      <c r="A20080" s="66">
        <v>42042</v>
      </c>
      <c r="B20080" s="68">
        <v>0.16666666666666666</v>
      </c>
      <c r="C20080" t="s">
        <v>120</v>
      </c>
      <c r="D20080" s="107">
        <v>18.940000000000001</v>
      </c>
      <c r="E20080" s="107">
        <v>4727</v>
      </c>
    </row>
    <row r="20081" spans="1:5" x14ac:dyDescent="0.3">
      <c r="A20081" s="66">
        <v>42042</v>
      </c>
      <c r="B20081" s="68">
        <v>0.17708333333333334</v>
      </c>
      <c r="C20081" t="s">
        <v>120</v>
      </c>
      <c r="D20081" s="107">
        <v>19.18</v>
      </c>
      <c r="E20081" s="107">
        <v>4281</v>
      </c>
    </row>
    <row r="20082" spans="1:5" x14ac:dyDescent="0.3">
      <c r="A20082" s="66">
        <v>42042</v>
      </c>
      <c r="B20082" s="68">
        <v>0.1875</v>
      </c>
      <c r="C20082" t="s">
        <v>120</v>
      </c>
      <c r="D20082" s="107">
        <v>19.2</v>
      </c>
      <c r="E20082" s="107">
        <v>4321</v>
      </c>
    </row>
    <row r="20083" spans="1:5" x14ac:dyDescent="0.3">
      <c r="A20083" s="66">
        <v>42042</v>
      </c>
      <c r="B20083" s="68">
        <v>0.19791666666666666</v>
      </c>
      <c r="C20083" t="s">
        <v>120</v>
      </c>
      <c r="D20083" s="107">
        <v>19.260000000000002</v>
      </c>
      <c r="E20083" s="107">
        <v>4249</v>
      </c>
    </row>
    <row r="20084" spans="1:5" x14ac:dyDescent="0.3">
      <c r="A20084" s="66">
        <v>42042</v>
      </c>
      <c r="B20084" s="68">
        <v>0.20833333333333334</v>
      </c>
      <c r="C20084" t="s">
        <v>120</v>
      </c>
      <c r="D20084" s="107">
        <v>19.32</v>
      </c>
      <c r="E20084" s="107">
        <v>4026</v>
      </c>
    </row>
    <row r="20085" spans="1:5" x14ac:dyDescent="0.3">
      <c r="A20085" s="66">
        <v>42042</v>
      </c>
      <c r="B20085" s="68">
        <v>0.21875</v>
      </c>
      <c r="C20085" t="s">
        <v>120</v>
      </c>
      <c r="D20085" s="107">
        <v>19.2</v>
      </c>
      <c r="E20085" s="107">
        <v>4186</v>
      </c>
    </row>
    <row r="20086" spans="1:5" x14ac:dyDescent="0.3">
      <c r="A20086" s="66">
        <v>42042</v>
      </c>
      <c r="B20086" s="68">
        <v>0.22916666666666666</v>
      </c>
      <c r="C20086" t="s">
        <v>120</v>
      </c>
      <c r="D20086" s="107">
        <v>19.13</v>
      </c>
      <c r="E20086" s="107">
        <v>4294</v>
      </c>
    </row>
    <row r="20087" spans="1:5" x14ac:dyDescent="0.3">
      <c r="A20087" s="66">
        <v>42042</v>
      </c>
      <c r="B20087" s="68">
        <v>0.23958333333333334</v>
      </c>
      <c r="C20087" t="s">
        <v>120</v>
      </c>
      <c r="D20087" s="107">
        <v>19.059999999999999</v>
      </c>
      <c r="E20087" s="107">
        <v>4428</v>
      </c>
    </row>
    <row r="20088" spans="1:5" x14ac:dyDescent="0.3">
      <c r="A20088" s="66">
        <v>42042</v>
      </c>
      <c r="B20088" s="68">
        <v>0.25</v>
      </c>
      <c r="C20088" t="s">
        <v>120</v>
      </c>
      <c r="D20088" s="107">
        <v>18.96</v>
      </c>
      <c r="E20088" s="107">
        <v>4475</v>
      </c>
    </row>
    <row r="20089" spans="1:5" x14ac:dyDescent="0.3">
      <c r="A20089" s="66">
        <v>42042</v>
      </c>
      <c r="B20089" s="68">
        <v>0.26041666666666669</v>
      </c>
      <c r="C20089" t="s">
        <v>120</v>
      </c>
      <c r="D20089" s="107">
        <v>18.88</v>
      </c>
      <c r="E20089" s="107">
        <v>4473</v>
      </c>
    </row>
    <row r="20090" spans="1:5" x14ac:dyDescent="0.3">
      <c r="A20090" s="66">
        <v>42042</v>
      </c>
      <c r="B20090" s="68">
        <v>0.27083333333333331</v>
      </c>
      <c r="C20090" t="s">
        <v>120</v>
      </c>
      <c r="D20090" s="107">
        <v>18.809999999999999</v>
      </c>
      <c r="E20090" s="107">
        <v>4517</v>
      </c>
    </row>
    <row r="20091" spans="1:5" x14ac:dyDescent="0.3">
      <c r="A20091" s="66">
        <v>42042</v>
      </c>
      <c r="B20091" s="68">
        <v>0.28125</v>
      </c>
      <c r="C20091" t="s">
        <v>120</v>
      </c>
      <c r="D20091" s="107">
        <v>18.72</v>
      </c>
      <c r="E20091" s="107">
        <v>5018</v>
      </c>
    </row>
    <row r="20092" spans="1:5" x14ac:dyDescent="0.3">
      <c r="A20092" s="66">
        <v>42042</v>
      </c>
      <c r="B20092" s="68">
        <v>0.29166666666666669</v>
      </c>
      <c r="C20092" t="s">
        <v>120</v>
      </c>
      <c r="D20092" s="107">
        <v>18.670000000000002</v>
      </c>
      <c r="E20092" s="107">
        <v>5168</v>
      </c>
    </row>
    <row r="20093" spans="1:5" x14ac:dyDescent="0.3">
      <c r="A20093" s="66">
        <v>42042</v>
      </c>
      <c r="B20093" s="68">
        <v>0.30208333333333331</v>
      </c>
      <c r="C20093" t="s">
        <v>120</v>
      </c>
      <c r="D20093" s="107">
        <v>18.64</v>
      </c>
      <c r="E20093" s="107">
        <v>5263</v>
      </c>
    </row>
    <row r="20094" spans="1:5" x14ac:dyDescent="0.3">
      <c r="A20094" s="66">
        <v>42042</v>
      </c>
      <c r="B20094" s="68">
        <v>0.3125</v>
      </c>
      <c r="C20094" t="s">
        <v>120</v>
      </c>
      <c r="D20094" s="107">
        <v>18.61</v>
      </c>
      <c r="E20094" s="107">
        <v>5133</v>
      </c>
    </row>
    <row r="20095" spans="1:5" x14ac:dyDescent="0.3">
      <c r="A20095" s="66">
        <v>42042</v>
      </c>
      <c r="B20095" s="68">
        <v>0.32291666666666669</v>
      </c>
      <c r="C20095" t="s">
        <v>120</v>
      </c>
      <c r="D20095" s="107">
        <v>18.59</v>
      </c>
      <c r="E20095" s="107">
        <v>5088</v>
      </c>
    </row>
    <row r="20096" spans="1:5" x14ac:dyDescent="0.3">
      <c r="A20096" s="66">
        <v>42042</v>
      </c>
      <c r="B20096" s="68">
        <v>0.33333333333333331</v>
      </c>
      <c r="C20096" t="s">
        <v>120</v>
      </c>
      <c r="D20096" s="107">
        <v>18.52</v>
      </c>
      <c r="E20096" s="107">
        <v>4491</v>
      </c>
    </row>
    <row r="20097" spans="1:5" x14ac:dyDescent="0.3">
      <c r="A20097" s="66">
        <v>42042</v>
      </c>
      <c r="B20097" s="68">
        <v>0.34375</v>
      </c>
      <c r="C20097" t="s">
        <v>120</v>
      </c>
      <c r="D20097" s="107">
        <v>18.39</v>
      </c>
      <c r="E20097" s="107">
        <v>4640</v>
      </c>
    </row>
    <row r="20098" spans="1:5" x14ac:dyDescent="0.3">
      <c r="A20098" s="66">
        <v>42042</v>
      </c>
      <c r="B20098" s="68">
        <v>0.35416666666666669</v>
      </c>
      <c r="C20098" t="s">
        <v>120</v>
      </c>
      <c r="D20098" s="107">
        <v>18.350000000000001</v>
      </c>
      <c r="E20098" s="107">
        <v>4725</v>
      </c>
    </row>
    <row r="20099" spans="1:5" x14ac:dyDescent="0.3">
      <c r="A20099" s="66">
        <v>42042</v>
      </c>
      <c r="B20099" s="68">
        <v>0.36458333333333331</v>
      </c>
      <c r="C20099" t="s">
        <v>120</v>
      </c>
      <c r="D20099" s="107">
        <v>18.440000000000001</v>
      </c>
      <c r="E20099" s="107">
        <v>4559</v>
      </c>
    </row>
    <row r="20100" spans="1:5" x14ac:dyDescent="0.3">
      <c r="A20100" s="66">
        <v>42042</v>
      </c>
      <c r="B20100" s="68">
        <v>0.375</v>
      </c>
      <c r="C20100" t="s">
        <v>120</v>
      </c>
      <c r="D20100" s="107">
        <v>18.43</v>
      </c>
      <c r="E20100" s="107">
        <v>4695</v>
      </c>
    </row>
    <row r="20101" spans="1:5" x14ac:dyDescent="0.3">
      <c r="A20101" s="66">
        <v>42042</v>
      </c>
      <c r="B20101" s="68">
        <v>0.38541666666666669</v>
      </c>
      <c r="C20101" t="s">
        <v>120</v>
      </c>
      <c r="D20101" s="107">
        <v>18.39</v>
      </c>
      <c r="E20101" s="107">
        <v>4908</v>
      </c>
    </row>
    <row r="20102" spans="1:5" x14ac:dyDescent="0.3">
      <c r="A20102" s="66">
        <v>42042</v>
      </c>
      <c r="B20102" s="68">
        <v>0.39583333333333331</v>
      </c>
      <c r="C20102" t="s">
        <v>120</v>
      </c>
      <c r="D20102" s="107">
        <v>18.37</v>
      </c>
      <c r="E20102" s="107">
        <v>5173</v>
      </c>
    </row>
    <row r="20103" spans="1:5" x14ac:dyDescent="0.3">
      <c r="A20103" s="66">
        <v>42042</v>
      </c>
      <c r="B20103" s="68">
        <v>0.40625</v>
      </c>
      <c r="C20103" t="s">
        <v>120</v>
      </c>
      <c r="D20103" s="107">
        <v>18.37</v>
      </c>
      <c r="E20103" s="107">
        <v>5273</v>
      </c>
    </row>
    <row r="20104" spans="1:5" x14ac:dyDescent="0.3">
      <c r="A20104" s="66">
        <v>42042</v>
      </c>
      <c r="B20104" s="68">
        <v>0.41666666666666669</v>
      </c>
      <c r="C20104" t="s">
        <v>120</v>
      </c>
      <c r="D20104" s="107">
        <v>18.329999999999998</v>
      </c>
      <c r="E20104" s="107">
        <v>5499</v>
      </c>
    </row>
    <row r="20105" spans="1:5" x14ac:dyDescent="0.3">
      <c r="A20105" s="66">
        <v>42042</v>
      </c>
      <c r="B20105" s="68">
        <v>0.42708333333333331</v>
      </c>
      <c r="C20105" t="s">
        <v>120</v>
      </c>
      <c r="D20105" s="107">
        <v>18.28</v>
      </c>
      <c r="E20105" s="107">
        <v>5645</v>
      </c>
    </row>
    <row r="20106" spans="1:5" x14ac:dyDescent="0.3">
      <c r="A20106" s="66">
        <v>42042</v>
      </c>
      <c r="B20106" s="68">
        <v>0.4375</v>
      </c>
      <c r="C20106" t="s">
        <v>120</v>
      </c>
      <c r="D20106" s="107">
        <v>18.21</v>
      </c>
      <c r="E20106" s="107">
        <v>5519</v>
      </c>
    </row>
    <row r="20107" spans="1:5" x14ac:dyDescent="0.3">
      <c r="A20107" s="66">
        <v>42042</v>
      </c>
      <c r="B20107" s="68">
        <v>0.44791666666666669</v>
      </c>
      <c r="C20107" t="s">
        <v>120</v>
      </c>
      <c r="D20107" s="107">
        <v>18.18</v>
      </c>
      <c r="E20107" s="107">
        <v>5261</v>
      </c>
    </row>
    <row r="20108" spans="1:5" x14ac:dyDescent="0.3">
      <c r="A20108" s="66">
        <v>42042</v>
      </c>
      <c r="B20108" s="68">
        <v>0.45833333333333331</v>
      </c>
      <c r="C20108" t="s">
        <v>120</v>
      </c>
      <c r="D20108" s="107">
        <v>18.190000000000001</v>
      </c>
      <c r="E20108" s="107">
        <v>5021</v>
      </c>
    </row>
    <row r="20109" spans="1:5" x14ac:dyDescent="0.3">
      <c r="A20109" s="66">
        <v>42042</v>
      </c>
      <c r="B20109" s="68">
        <v>0.46875</v>
      </c>
      <c r="C20109" t="s">
        <v>120</v>
      </c>
      <c r="D20109" s="107">
        <v>18.190000000000001</v>
      </c>
      <c r="E20109" s="107">
        <v>4852</v>
      </c>
    </row>
    <row r="20110" spans="1:5" x14ac:dyDescent="0.3">
      <c r="A20110" s="66">
        <v>42042</v>
      </c>
      <c r="B20110" s="68">
        <v>0.47916666666666669</v>
      </c>
      <c r="C20110" t="s">
        <v>120</v>
      </c>
      <c r="D20110" s="107">
        <v>18.21</v>
      </c>
      <c r="E20110" s="107">
        <v>4769</v>
      </c>
    </row>
    <row r="20111" spans="1:5" x14ac:dyDescent="0.3">
      <c r="A20111" s="66">
        <v>42042</v>
      </c>
      <c r="B20111" s="68">
        <v>0.48958333333333331</v>
      </c>
      <c r="C20111" t="s">
        <v>120</v>
      </c>
      <c r="D20111" s="107">
        <v>18.2</v>
      </c>
      <c r="E20111" s="107">
        <v>4773</v>
      </c>
    </row>
    <row r="20112" spans="1:5" x14ac:dyDescent="0.3">
      <c r="A20112" s="66">
        <v>42043</v>
      </c>
      <c r="B20112" s="68">
        <v>0.5</v>
      </c>
      <c r="C20112" t="s">
        <v>119</v>
      </c>
      <c r="D20112" s="107">
        <v>18.18</v>
      </c>
      <c r="E20112" s="107">
        <v>4758</v>
      </c>
    </row>
    <row r="20113" spans="1:5" x14ac:dyDescent="0.3">
      <c r="A20113" s="66">
        <v>42043</v>
      </c>
      <c r="B20113" s="68">
        <v>0.51041666666666663</v>
      </c>
      <c r="C20113" t="s">
        <v>119</v>
      </c>
      <c r="D20113" s="107">
        <v>18.16</v>
      </c>
      <c r="E20113" s="107">
        <v>4772</v>
      </c>
    </row>
    <row r="20114" spans="1:5" x14ac:dyDescent="0.3">
      <c r="A20114" s="66">
        <v>42043</v>
      </c>
      <c r="B20114" s="68">
        <v>0.52083333333333337</v>
      </c>
      <c r="C20114" t="s">
        <v>119</v>
      </c>
      <c r="D20114" s="107">
        <v>18.13</v>
      </c>
      <c r="E20114" s="107">
        <v>4869</v>
      </c>
    </row>
    <row r="20115" spans="1:5" x14ac:dyDescent="0.3">
      <c r="A20115" s="66">
        <v>42043</v>
      </c>
      <c r="B20115" s="68">
        <v>0.53125</v>
      </c>
      <c r="C20115" t="s">
        <v>119</v>
      </c>
      <c r="D20115" s="107">
        <v>18.09</v>
      </c>
      <c r="E20115" s="107">
        <v>4959</v>
      </c>
    </row>
    <row r="20116" spans="1:5" x14ac:dyDescent="0.3">
      <c r="A20116" s="66">
        <v>42043</v>
      </c>
      <c r="B20116" s="68">
        <v>4.1666666666666664E-2</v>
      </c>
      <c r="C20116" t="s">
        <v>119</v>
      </c>
      <c r="D20116" s="107">
        <v>18.079999999999998</v>
      </c>
      <c r="E20116" s="107">
        <v>5150</v>
      </c>
    </row>
    <row r="20117" spans="1:5" x14ac:dyDescent="0.3">
      <c r="A20117" s="66">
        <v>42043</v>
      </c>
      <c r="B20117" s="68">
        <v>5.2083333333333336E-2</v>
      </c>
      <c r="C20117" t="s">
        <v>119</v>
      </c>
      <c r="D20117" s="107">
        <v>18.09</v>
      </c>
      <c r="E20117" s="107">
        <v>5320</v>
      </c>
    </row>
    <row r="20118" spans="1:5" x14ac:dyDescent="0.3">
      <c r="A20118" s="66">
        <v>42043</v>
      </c>
      <c r="B20118" s="68">
        <v>6.25E-2</v>
      </c>
      <c r="C20118" t="s">
        <v>119</v>
      </c>
      <c r="D20118" s="107">
        <v>18.079999999999998</v>
      </c>
      <c r="E20118" s="107">
        <v>5740</v>
      </c>
    </row>
    <row r="20119" spans="1:5" x14ac:dyDescent="0.3">
      <c r="A20119" s="66">
        <v>42043</v>
      </c>
      <c r="B20119" s="68">
        <v>7.2916666666666671E-2</v>
      </c>
      <c r="C20119" t="s">
        <v>119</v>
      </c>
      <c r="D20119" s="107">
        <v>18.18</v>
      </c>
      <c r="E20119" s="107">
        <v>6677</v>
      </c>
    </row>
    <row r="20120" spans="1:5" x14ac:dyDescent="0.3">
      <c r="A20120" s="66">
        <v>42043</v>
      </c>
      <c r="B20120" s="68">
        <v>8.3333333333333329E-2</v>
      </c>
      <c r="C20120" t="s">
        <v>119</v>
      </c>
      <c r="D20120" s="107">
        <v>18.170000000000002</v>
      </c>
      <c r="E20120" s="107">
        <v>6961</v>
      </c>
    </row>
    <row r="20121" spans="1:5" x14ac:dyDescent="0.3">
      <c r="A20121" s="66">
        <v>42043</v>
      </c>
      <c r="B20121" s="68">
        <v>9.375E-2</v>
      </c>
      <c r="C20121" t="s">
        <v>119</v>
      </c>
      <c r="D20121" s="107">
        <v>18.16</v>
      </c>
      <c r="E20121" s="107">
        <v>7083</v>
      </c>
    </row>
    <row r="20122" spans="1:5" x14ac:dyDescent="0.3">
      <c r="A20122" s="66">
        <v>42043</v>
      </c>
      <c r="B20122" s="68">
        <v>0.10416666666666667</v>
      </c>
      <c r="C20122" t="s">
        <v>119</v>
      </c>
      <c r="D20122" s="107">
        <v>18.07</v>
      </c>
      <c r="E20122" s="107">
        <v>7008</v>
      </c>
    </row>
    <row r="20123" spans="1:5" x14ac:dyDescent="0.3">
      <c r="A20123" s="66">
        <v>42043</v>
      </c>
      <c r="B20123" s="68">
        <v>0.11458333333333333</v>
      </c>
      <c r="C20123" t="s">
        <v>119</v>
      </c>
      <c r="D20123" s="107">
        <v>17.93</v>
      </c>
      <c r="E20123" s="107">
        <v>6590</v>
      </c>
    </row>
    <row r="20124" spans="1:5" x14ac:dyDescent="0.3">
      <c r="A20124" s="66">
        <v>42043</v>
      </c>
      <c r="B20124" s="68">
        <v>0.125</v>
      </c>
      <c r="C20124" t="s">
        <v>119</v>
      </c>
      <c r="D20124" s="107">
        <v>17.87</v>
      </c>
      <c r="E20124" s="107">
        <v>6631</v>
      </c>
    </row>
    <row r="20125" spans="1:5" x14ac:dyDescent="0.3">
      <c r="A20125" s="66">
        <v>42043</v>
      </c>
      <c r="B20125" s="68">
        <v>0.13541666666666666</v>
      </c>
      <c r="C20125" t="s">
        <v>119</v>
      </c>
      <c r="D20125" s="107">
        <v>17.809999999999999</v>
      </c>
      <c r="E20125" s="107">
        <v>6646</v>
      </c>
    </row>
    <row r="20126" spans="1:5" x14ac:dyDescent="0.3">
      <c r="A20126" s="66">
        <v>42043</v>
      </c>
      <c r="B20126" s="68">
        <v>0.14583333333333334</v>
      </c>
      <c r="C20126" t="s">
        <v>119</v>
      </c>
      <c r="D20126" s="107">
        <v>17.77</v>
      </c>
      <c r="E20126" s="107">
        <v>6523</v>
      </c>
    </row>
    <row r="20127" spans="1:5" x14ac:dyDescent="0.3">
      <c r="A20127" s="66">
        <v>42043</v>
      </c>
      <c r="B20127" s="68">
        <v>0.15625</v>
      </c>
      <c r="C20127" t="s">
        <v>119</v>
      </c>
      <c r="D20127" s="107">
        <v>17.73</v>
      </c>
      <c r="E20127" s="107">
        <v>6598</v>
      </c>
    </row>
    <row r="20128" spans="1:5" x14ac:dyDescent="0.3">
      <c r="A20128" s="66">
        <v>42043</v>
      </c>
      <c r="B20128" s="68">
        <v>0.16666666666666666</v>
      </c>
      <c r="C20128" t="s">
        <v>119</v>
      </c>
      <c r="D20128" s="107">
        <v>17.66</v>
      </c>
      <c r="E20128" s="107">
        <v>6383</v>
      </c>
    </row>
    <row r="20129" spans="1:5" x14ac:dyDescent="0.3">
      <c r="A20129" s="66">
        <v>42043</v>
      </c>
      <c r="B20129" s="68">
        <v>0.17708333333333334</v>
      </c>
      <c r="C20129" t="s">
        <v>119</v>
      </c>
      <c r="D20129" s="107">
        <v>17.62</v>
      </c>
      <c r="E20129" s="107">
        <v>6294</v>
      </c>
    </row>
    <row r="20130" spans="1:5" x14ac:dyDescent="0.3">
      <c r="A20130" s="66">
        <v>42043</v>
      </c>
      <c r="B20130" s="68">
        <v>0.1875</v>
      </c>
      <c r="C20130" t="s">
        <v>119</v>
      </c>
      <c r="D20130" s="107">
        <v>17.510000000000002</v>
      </c>
      <c r="E20130" s="107">
        <v>6132</v>
      </c>
    </row>
    <row r="20131" spans="1:5" x14ac:dyDescent="0.3">
      <c r="A20131" s="66">
        <v>42043</v>
      </c>
      <c r="B20131" s="68">
        <v>0.19791666666666666</v>
      </c>
      <c r="C20131" t="s">
        <v>119</v>
      </c>
      <c r="D20131" s="107">
        <v>17.45</v>
      </c>
      <c r="E20131" s="107">
        <v>5966</v>
      </c>
    </row>
    <row r="20132" spans="1:5" x14ac:dyDescent="0.3">
      <c r="A20132" s="66">
        <v>42043</v>
      </c>
      <c r="B20132" s="68">
        <v>0.20833333333333334</v>
      </c>
      <c r="C20132" t="s">
        <v>119</v>
      </c>
      <c r="D20132" s="107">
        <v>17.43</v>
      </c>
      <c r="E20132" s="107">
        <v>5937</v>
      </c>
    </row>
    <row r="20133" spans="1:5" x14ac:dyDescent="0.3">
      <c r="A20133" s="66">
        <v>42043</v>
      </c>
      <c r="B20133" s="68">
        <v>0.21875</v>
      </c>
      <c r="C20133" t="s">
        <v>119</v>
      </c>
      <c r="D20133" s="107">
        <v>17.38</v>
      </c>
      <c r="E20133" s="107">
        <v>5942</v>
      </c>
    </row>
    <row r="20134" spans="1:5" x14ac:dyDescent="0.3">
      <c r="A20134" s="66">
        <v>42043</v>
      </c>
      <c r="B20134" s="68">
        <v>0.22916666666666666</v>
      </c>
      <c r="C20134" t="s">
        <v>119</v>
      </c>
      <c r="D20134" s="107">
        <v>17.3</v>
      </c>
      <c r="E20134" s="107">
        <v>5896</v>
      </c>
    </row>
    <row r="20135" spans="1:5" x14ac:dyDescent="0.3">
      <c r="A20135" s="66">
        <v>42043</v>
      </c>
      <c r="B20135" s="68">
        <v>0.23958333333333334</v>
      </c>
      <c r="C20135" t="s">
        <v>119</v>
      </c>
      <c r="D20135" s="107">
        <v>17.309999999999999</v>
      </c>
      <c r="E20135" s="107">
        <v>5895</v>
      </c>
    </row>
    <row r="20136" spans="1:5" x14ac:dyDescent="0.3">
      <c r="A20136" s="66">
        <v>42043</v>
      </c>
      <c r="B20136" s="68">
        <v>0.25</v>
      </c>
      <c r="C20136" t="s">
        <v>119</v>
      </c>
      <c r="D20136" s="107">
        <v>17.309999999999999</v>
      </c>
      <c r="E20136" s="107">
        <v>5926</v>
      </c>
    </row>
    <row r="20137" spans="1:5" x14ac:dyDescent="0.3">
      <c r="A20137" s="66">
        <v>42043</v>
      </c>
      <c r="B20137" s="68">
        <v>0.26041666666666669</v>
      </c>
      <c r="C20137" t="s">
        <v>119</v>
      </c>
      <c r="D20137" s="107">
        <v>17.37</v>
      </c>
      <c r="E20137" s="107">
        <v>5959</v>
      </c>
    </row>
    <row r="20138" spans="1:5" x14ac:dyDescent="0.3">
      <c r="A20138" s="66">
        <v>42043</v>
      </c>
      <c r="B20138" s="68">
        <v>0.27083333333333331</v>
      </c>
      <c r="C20138" t="s">
        <v>119</v>
      </c>
      <c r="D20138" s="107">
        <v>17.41</v>
      </c>
      <c r="E20138" s="107">
        <v>6036</v>
      </c>
    </row>
    <row r="20139" spans="1:5" x14ac:dyDescent="0.3">
      <c r="A20139" s="66">
        <v>42043</v>
      </c>
      <c r="B20139" s="68">
        <v>0.28125</v>
      </c>
      <c r="C20139" t="s">
        <v>119</v>
      </c>
      <c r="D20139" s="107">
        <v>17.41</v>
      </c>
      <c r="E20139" s="107">
        <v>6043</v>
      </c>
    </row>
    <row r="20140" spans="1:5" x14ac:dyDescent="0.3">
      <c r="A20140" s="66">
        <v>42043</v>
      </c>
      <c r="B20140" s="68">
        <v>0.29166666666666669</v>
      </c>
      <c r="C20140" t="s">
        <v>119</v>
      </c>
      <c r="D20140" s="107">
        <v>17.39</v>
      </c>
      <c r="E20140" s="107">
        <v>6013</v>
      </c>
    </row>
    <row r="20141" spans="1:5" x14ac:dyDescent="0.3">
      <c r="A20141" s="66">
        <v>42043</v>
      </c>
      <c r="B20141" s="68">
        <v>0.30208333333333331</v>
      </c>
      <c r="C20141" t="s">
        <v>119</v>
      </c>
      <c r="D20141" s="107">
        <v>17.38</v>
      </c>
      <c r="E20141" s="107">
        <v>6015</v>
      </c>
    </row>
    <row r="20142" spans="1:5" x14ac:dyDescent="0.3">
      <c r="A20142" s="66">
        <v>42043</v>
      </c>
      <c r="B20142" s="68">
        <v>0.3125</v>
      </c>
      <c r="C20142" t="s">
        <v>119</v>
      </c>
      <c r="D20142" s="107">
        <v>17.37</v>
      </c>
      <c r="E20142" s="107">
        <v>6007</v>
      </c>
    </row>
    <row r="20143" spans="1:5" x14ac:dyDescent="0.3">
      <c r="A20143" s="66">
        <v>42043</v>
      </c>
      <c r="B20143" s="68">
        <v>0.32291666666666669</v>
      </c>
      <c r="C20143" t="s">
        <v>119</v>
      </c>
      <c r="D20143" s="107">
        <v>17.399999999999999</v>
      </c>
      <c r="E20143" s="107">
        <v>6091</v>
      </c>
    </row>
    <row r="20144" spans="1:5" x14ac:dyDescent="0.3">
      <c r="A20144" s="66">
        <v>42043</v>
      </c>
      <c r="B20144" s="68">
        <v>0.33333333333333331</v>
      </c>
      <c r="C20144" t="s">
        <v>119</v>
      </c>
      <c r="D20144" s="107">
        <v>17.45</v>
      </c>
      <c r="E20144" s="107">
        <v>6134</v>
      </c>
    </row>
    <row r="20145" spans="1:5" x14ac:dyDescent="0.3">
      <c r="A20145" s="66">
        <v>42043</v>
      </c>
      <c r="B20145" s="68">
        <v>0.34375</v>
      </c>
      <c r="C20145" t="s">
        <v>119</v>
      </c>
      <c r="D20145" s="107">
        <v>17.54</v>
      </c>
      <c r="E20145" s="107">
        <v>6198</v>
      </c>
    </row>
    <row r="20146" spans="1:5" x14ac:dyDescent="0.3">
      <c r="A20146" s="66">
        <v>42043</v>
      </c>
      <c r="B20146" s="68">
        <v>0.35416666666666669</v>
      </c>
      <c r="C20146" t="s">
        <v>119</v>
      </c>
      <c r="D20146" s="107">
        <v>17.579999999999998</v>
      </c>
      <c r="E20146" s="107">
        <v>6212</v>
      </c>
    </row>
    <row r="20147" spans="1:5" x14ac:dyDescent="0.3">
      <c r="A20147" s="66">
        <v>42043</v>
      </c>
      <c r="B20147" s="68">
        <v>0.36458333333333331</v>
      </c>
      <c r="C20147" t="s">
        <v>119</v>
      </c>
      <c r="D20147" s="107">
        <v>17.600000000000001</v>
      </c>
      <c r="E20147" s="107">
        <v>6203</v>
      </c>
    </row>
    <row r="20148" spans="1:5" x14ac:dyDescent="0.3">
      <c r="A20148" s="66">
        <v>42043</v>
      </c>
      <c r="B20148" s="68">
        <v>0.375</v>
      </c>
      <c r="C20148" t="s">
        <v>119</v>
      </c>
      <c r="D20148" s="107">
        <v>17.579999999999998</v>
      </c>
      <c r="E20148" s="107">
        <v>6154</v>
      </c>
    </row>
    <row r="20149" spans="1:5" x14ac:dyDescent="0.3">
      <c r="A20149" s="66">
        <v>42043</v>
      </c>
      <c r="B20149" s="68">
        <v>0.38541666666666669</v>
      </c>
      <c r="C20149" t="s">
        <v>119</v>
      </c>
      <c r="D20149" s="107">
        <v>17.57</v>
      </c>
      <c r="E20149" s="107">
        <v>6152</v>
      </c>
    </row>
    <row r="20150" spans="1:5" x14ac:dyDescent="0.3">
      <c r="A20150" s="66">
        <v>42043</v>
      </c>
      <c r="B20150" s="68">
        <v>0.39583333333333331</v>
      </c>
      <c r="C20150" t="s">
        <v>119</v>
      </c>
      <c r="D20150" s="107">
        <v>17.57</v>
      </c>
      <c r="E20150" s="107">
        <v>6134</v>
      </c>
    </row>
    <row r="20151" spans="1:5" x14ac:dyDescent="0.3">
      <c r="A20151" s="66">
        <v>42043</v>
      </c>
      <c r="B20151" s="68">
        <v>0.40625</v>
      </c>
      <c r="C20151" t="s">
        <v>119</v>
      </c>
      <c r="D20151" s="107">
        <v>17.59</v>
      </c>
      <c r="E20151" s="107">
        <v>6103</v>
      </c>
    </row>
    <row r="20152" spans="1:5" x14ac:dyDescent="0.3">
      <c r="A20152" s="66">
        <v>42043</v>
      </c>
      <c r="B20152" s="68">
        <v>0.41666666666666669</v>
      </c>
      <c r="C20152" t="s">
        <v>119</v>
      </c>
      <c r="D20152" s="107">
        <v>17.62</v>
      </c>
      <c r="E20152" s="107">
        <v>5999</v>
      </c>
    </row>
    <row r="20153" spans="1:5" x14ac:dyDescent="0.3">
      <c r="A20153" s="66">
        <v>42043</v>
      </c>
      <c r="B20153" s="68">
        <v>0.42708333333333331</v>
      </c>
      <c r="C20153" t="s">
        <v>119</v>
      </c>
      <c r="D20153" s="107">
        <v>17.62</v>
      </c>
      <c r="E20153" s="107">
        <v>5715</v>
      </c>
    </row>
    <row r="20154" spans="1:5" x14ac:dyDescent="0.3">
      <c r="A20154" s="66">
        <v>42043</v>
      </c>
      <c r="B20154" s="68">
        <v>0.4375</v>
      </c>
      <c r="C20154" t="s">
        <v>119</v>
      </c>
      <c r="D20154" s="107">
        <v>17.690000000000001</v>
      </c>
      <c r="E20154" s="107">
        <v>5601</v>
      </c>
    </row>
    <row r="20155" spans="1:5" x14ac:dyDescent="0.3">
      <c r="A20155" s="66">
        <v>42043</v>
      </c>
      <c r="B20155" s="68">
        <v>0.44791666666666669</v>
      </c>
      <c r="C20155" t="s">
        <v>119</v>
      </c>
      <c r="D20155" s="107">
        <v>17.79</v>
      </c>
      <c r="E20155" s="107">
        <v>5593</v>
      </c>
    </row>
    <row r="20156" spans="1:5" x14ac:dyDescent="0.3">
      <c r="A20156" s="66">
        <v>42043</v>
      </c>
      <c r="B20156" s="68">
        <v>0.45833333333333331</v>
      </c>
      <c r="C20156" t="s">
        <v>119</v>
      </c>
      <c r="D20156" s="107">
        <v>17.89</v>
      </c>
      <c r="E20156" s="107">
        <v>5598</v>
      </c>
    </row>
    <row r="20157" spans="1:5" x14ac:dyDescent="0.3">
      <c r="A20157" s="66">
        <v>42043</v>
      </c>
      <c r="B20157" s="68">
        <v>0.46875</v>
      </c>
      <c r="C20157" t="s">
        <v>119</v>
      </c>
      <c r="D20157" s="107">
        <v>18.12</v>
      </c>
      <c r="E20157" s="107">
        <v>5611</v>
      </c>
    </row>
    <row r="20158" spans="1:5" x14ac:dyDescent="0.3">
      <c r="A20158" s="66">
        <v>42043</v>
      </c>
      <c r="B20158" s="68">
        <v>0.47916666666666669</v>
      </c>
      <c r="C20158" t="s">
        <v>119</v>
      </c>
      <c r="D20158" s="107">
        <v>18.46</v>
      </c>
      <c r="E20158" s="107">
        <v>5593</v>
      </c>
    </row>
    <row r="20159" spans="1:5" x14ac:dyDescent="0.3">
      <c r="A20159" s="66">
        <v>42043</v>
      </c>
      <c r="B20159" s="68">
        <v>0.48958333333333331</v>
      </c>
      <c r="C20159" t="s">
        <v>119</v>
      </c>
      <c r="D20159" s="107">
        <v>18.54</v>
      </c>
      <c r="E20159" s="107">
        <v>5626</v>
      </c>
    </row>
    <row r="20160" spans="1:5" x14ac:dyDescent="0.3">
      <c r="A20160" s="66">
        <v>42043</v>
      </c>
      <c r="B20160" s="68">
        <v>0.5</v>
      </c>
      <c r="C20160" t="s">
        <v>120</v>
      </c>
      <c r="D20160" s="107">
        <v>18.64</v>
      </c>
      <c r="E20160" s="107">
        <v>5646</v>
      </c>
    </row>
    <row r="20161" spans="1:5" x14ac:dyDescent="0.3">
      <c r="A20161" s="66">
        <v>42043</v>
      </c>
      <c r="B20161" s="68">
        <v>0.51041666666666663</v>
      </c>
      <c r="C20161" t="s">
        <v>120</v>
      </c>
      <c r="D20161" s="107">
        <v>18.670000000000002</v>
      </c>
      <c r="E20161" s="107">
        <v>5668</v>
      </c>
    </row>
    <row r="20162" spans="1:5" x14ac:dyDescent="0.3">
      <c r="A20162" s="66">
        <v>42043</v>
      </c>
      <c r="B20162" s="68">
        <v>0.52083333333333337</v>
      </c>
      <c r="C20162" t="s">
        <v>120</v>
      </c>
      <c r="D20162" s="107">
        <v>18.73</v>
      </c>
      <c r="E20162" s="107">
        <v>5688</v>
      </c>
    </row>
    <row r="20163" spans="1:5" x14ac:dyDescent="0.3">
      <c r="A20163" s="66">
        <v>42043</v>
      </c>
      <c r="B20163" s="68">
        <v>0.53125</v>
      </c>
      <c r="C20163" t="s">
        <v>120</v>
      </c>
      <c r="D20163" s="107">
        <v>18.899999999999999</v>
      </c>
      <c r="E20163" s="107">
        <v>5719</v>
      </c>
    </row>
    <row r="20164" spans="1:5" x14ac:dyDescent="0.3">
      <c r="A20164" s="66">
        <v>42043</v>
      </c>
      <c r="B20164" s="68">
        <v>4.1666666666666664E-2</v>
      </c>
      <c r="C20164" t="s">
        <v>120</v>
      </c>
      <c r="D20164" s="107">
        <v>19.07</v>
      </c>
      <c r="E20164" s="107">
        <v>5722</v>
      </c>
    </row>
    <row r="20165" spans="1:5" x14ac:dyDescent="0.3">
      <c r="A20165" s="66">
        <v>42043</v>
      </c>
      <c r="B20165" s="68">
        <v>5.2083333333333336E-2</v>
      </c>
      <c r="C20165" t="s">
        <v>120</v>
      </c>
      <c r="D20165" s="107">
        <v>18.98</v>
      </c>
      <c r="E20165" s="107">
        <v>5327</v>
      </c>
    </row>
    <row r="20166" spans="1:5" x14ac:dyDescent="0.3">
      <c r="A20166" s="66">
        <v>42043</v>
      </c>
      <c r="B20166" s="68">
        <v>6.25E-2</v>
      </c>
      <c r="C20166" t="s">
        <v>120</v>
      </c>
      <c r="D20166" s="107">
        <v>18.93</v>
      </c>
      <c r="E20166" s="107">
        <v>5267</v>
      </c>
    </row>
    <row r="20167" spans="1:5" x14ac:dyDescent="0.3">
      <c r="A20167" s="66">
        <v>42043</v>
      </c>
      <c r="B20167" s="68">
        <v>7.2916666666666671E-2</v>
      </c>
      <c r="C20167" t="s">
        <v>120</v>
      </c>
      <c r="D20167" s="107">
        <v>19</v>
      </c>
      <c r="E20167" s="107">
        <v>5423</v>
      </c>
    </row>
    <row r="20168" spans="1:5" x14ac:dyDescent="0.3">
      <c r="A20168" s="66">
        <v>42043</v>
      </c>
      <c r="B20168" s="68">
        <v>8.3333333333333329E-2</v>
      </c>
      <c r="C20168" t="s">
        <v>120</v>
      </c>
      <c r="D20168" s="107">
        <v>19.12</v>
      </c>
      <c r="E20168" s="107">
        <v>5666</v>
      </c>
    </row>
    <row r="20169" spans="1:5" x14ac:dyDescent="0.3">
      <c r="A20169" s="66">
        <v>42043</v>
      </c>
      <c r="B20169" s="68">
        <v>9.375E-2</v>
      </c>
      <c r="C20169" t="s">
        <v>120</v>
      </c>
      <c r="D20169" s="107">
        <v>19.05</v>
      </c>
      <c r="E20169" s="107">
        <v>6463</v>
      </c>
    </row>
    <row r="20170" spans="1:5" x14ac:dyDescent="0.3">
      <c r="A20170" s="66">
        <v>42043</v>
      </c>
      <c r="B20170" s="68">
        <v>0.10416666666666667</v>
      </c>
      <c r="C20170" t="s">
        <v>120</v>
      </c>
      <c r="D20170" s="107">
        <v>18.809999999999999</v>
      </c>
      <c r="E20170" s="107">
        <v>7639</v>
      </c>
    </row>
    <row r="20171" spans="1:5" x14ac:dyDescent="0.3">
      <c r="A20171" s="66">
        <v>42043</v>
      </c>
      <c r="B20171" s="68">
        <v>0.11458333333333333</v>
      </c>
      <c r="C20171" t="s">
        <v>120</v>
      </c>
      <c r="D20171" s="107">
        <v>18.88</v>
      </c>
      <c r="E20171" s="107">
        <v>7594</v>
      </c>
    </row>
    <row r="20172" spans="1:5" x14ac:dyDescent="0.3">
      <c r="A20172" s="66">
        <v>42043</v>
      </c>
      <c r="B20172" s="68">
        <v>0.125</v>
      </c>
      <c r="C20172" t="s">
        <v>120</v>
      </c>
      <c r="D20172" s="107">
        <v>18.91</v>
      </c>
      <c r="E20172" s="107">
        <v>7738</v>
      </c>
    </row>
    <row r="20173" spans="1:5" x14ac:dyDescent="0.3">
      <c r="A20173" s="66">
        <v>42043</v>
      </c>
      <c r="B20173" s="68">
        <v>0.13541666666666666</v>
      </c>
      <c r="C20173" t="s">
        <v>120</v>
      </c>
      <c r="D20173" s="107">
        <v>19.010000000000002</v>
      </c>
      <c r="E20173" s="107">
        <v>7928</v>
      </c>
    </row>
    <row r="20174" spans="1:5" x14ac:dyDescent="0.3">
      <c r="A20174" s="66">
        <v>42043</v>
      </c>
      <c r="B20174" s="68">
        <v>0.14583333333333334</v>
      </c>
      <c r="C20174" t="s">
        <v>120</v>
      </c>
      <c r="D20174" s="107">
        <v>19</v>
      </c>
      <c r="E20174" s="107">
        <v>8701</v>
      </c>
    </row>
    <row r="20175" spans="1:5" x14ac:dyDescent="0.3">
      <c r="A20175" s="66">
        <v>42043</v>
      </c>
      <c r="B20175" s="68">
        <v>0.15625</v>
      </c>
      <c r="C20175" t="s">
        <v>120</v>
      </c>
      <c r="D20175" s="107">
        <v>19.010000000000002</v>
      </c>
      <c r="E20175" s="107">
        <v>9133</v>
      </c>
    </row>
    <row r="20176" spans="1:5" x14ac:dyDescent="0.3">
      <c r="A20176" s="66">
        <v>42043</v>
      </c>
      <c r="B20176" s="68">
        <v>0.16666666666666666</v>
      </c>
      <c r="C20176" t="s">
        <v>120</v>
      </c>
      <c r="D20176" s="107">
        <v>18.95</v>
      </c>
      <c r="E20176" s="107">
        <v>9540</v>
      </c>
    </row>
    <row r="20177" spans="1:5" x14ac:dyDescent="0.3">
      <c r="A20177" s="66">
        <v>42043</v>
      </c>
      <c r="B20177" s="68">
        <v>0.17708333333333334</v>
      </c>
      <c r="C20177" t="s">
        <v>120</v>
      </c>
      <c r="D20177" s="107">
        <v>19.04</v>
      </c>
      <c r="E20177" s="107">
        <v>9560</v>
      </c>
    </row>
    <row r="20178" spans="1:5" x14ac:dyDescent="0.3">
      <c r="A20178" s="66">
        <v>42043</v>
      </c>
      <c r="B20178" s="68">
        <v>0.1875</v>
      </c>
      <c r="C20178" t="s">
        <v>120</v>
      </c>
      <c r="D20178" s="107">
        <v>19.07</v>
      </c>
      <c r="E20178" s="107">
        <v>9751</v>
      </c>
    </row>
    <row r="20179" spans="1:5" x14ac:dyDescent="0.3">
      <c r="A20179" s="66">
        <v>42043</v>
      </c>
      <c r="B20179" s="68">
        <v>0.19791666666666666</v>
      </c>
      <c r="C20179" t="s">
        <v>120</v>
      </c>
      <c r="D20179" s="107">
        <v>19.170000000000002</v>
      </c>
      <c r="E20179" s="107">
        <v>9972</v>
      </c>
    </row>
    <row r="20180" spans="1:5" x14ac:dyDescent="0.3">
      <c r="A20180" s="66">
        <v>42043</v>
      </c>
      <c r="B20180" s="68">
        <v>0.20833333333333334</v>
      </c>
      <c r="C20180" t="s">
        <v>120</v>
      </c>
      <c r="D20180" s="107">
        <v>19.38</v>
      </c>
      <c r="E20180" s="107">
        <v>9860</v>
      </c>
    </row>
    <row r="20181" spans="1:5" x14ac:dyDescent="0.3">
      <c r="A20181" s="66">
        <v>42043</v>
      </c>
      <c r="B20181" s="68">
        <v>0.21875</v>
      </c>
      <c r="C20181" t="s">
        <v>120</v>
      </c>
      <c r="D20181" s="107">
        <v>19.54</v>
      </c>
      <c r="E20181" s="107">
        <v>9400</v>
      </c>
    </row>
    <row r="20182" spans="1:5" x14ac:dyDescent="0.3">
      <c r="A20182" s="66">
        <v>42043</v>
      </c>
      <c r="B20182" s="68">
        <v>0.22916666666666666</v>
      </c>
      <c r="C20182" t="s">
        <v>120</v>
      </c>
      <c r="D20182" s="107">
        <v>19.600000000000001</v>
      </c>
      <c r="E20182" s="107">
        <v>8450</v>
      </c>
    </row>
    <row r="20183" spans="1:5" x14ac:dyDescent="0.3">
      <c r="A20183" s="66">
        <v>42043</v>
      </c>
      <c r="B20183" s="68">
        <v>0.23958333333333334</v>
      </c>
      <c r="C20183" t="s">
        <v>120</v>
      </c>
      <c r="D20183" s="107">
        <v>19.55</v>
      </c>
      <c r="E20183" s="107">
        <v>8150</v>
      </c>
    </row>
    <row r="20184" spans="1:5" x14ac:dyDescent="0.3">
      <c r="A20184" s="66">
        <v>42043</v>
      </c>
      <c r="B20184" s="68">
        <v>0.25</v>
      </c>
      <c r="C20184" t="s">
        <v>120</v>
      </c>
      <c r="D20184" s="107">
        <v>19.57</v>
      </c>
      <c r="E20184" s="107">
        <v>8518</v>
      </c>
    </row>
    <row r="20185" spans="1:5" x14ac:dyDescent="0.3">
      <c r="A20185" s="66">
        <v>42043</v>
      </c>
      <c r="B20185" s="68">
        <v>0.26041666666666669</v>
      </c>
      <c r="C20185" t="s">
        <v>120</v>
      </c>
      <c r="D20185" s="107">
        <v>19.48</v>
      </c>
      <c r="E20185" s="107">
        <v>8584</v>
      </c>
    </row>
    <row r="20186" spans="1:5" x14ac:dyDescent="0.3">
      <c r="A20186" s="66">
        <v>42043</v>
      </c>
      <c r="B20186" s="68">
        <v>0.27083333333333331</v>
      </c>
      <c r="C20186" t="s">
        <v>120</v>
      </c>
      <c r="D20186" s="107">
        <v>19.510000000000002</v>
      </c>
      <c r="E20186" s="107">
        <v>8453</v>
      </c>
    </row>
    <row r="20187" spans="1:5" x14ac:dyDescent="0.3">
      <c r="A20187" s="66">
        <v>42043</v>
      </c>
      <c r="B20187" s="68">
        <v>0.28125</v>
      </c>
      <c r="C20187" t="s">
        <v>120</v>
      </c>
      <c r="D20187" s="107">
        <v>19.48</v>
      </c>
      <c r="E20187" s="107">
        <v>8355</v>
      </c>
    </row>
    <row r="20188" spans="1:5" x14ac:dyDescent="0.3">
      <c r="A20188" s="66">
        <v>42043</v>
      </c>
      <c r="B20188" s="68">
        <v>0.29166666666666669</v>
      </c>
      <c r="C20188" t="s">
        <v>120</v>
      </c>
      <c r="D20188" s="107">
        <v>19.41</v>
      </c>
      <c r="E20188" s="107">
        <v>8279</v>
      </c>
    </row>
    <row r="20189" spans="1:5" x14ac:dyDescent="0.3">
      <c r="A20189" s="66">
        <v>42043</v>
      </c>
      <c r="B20189" s="68">
        <v>0.30208333333333331</v>
      </c>
      <c r="C20189" t="s">
        <v>120</v>
      </c>
      <c r="D20189" s="107">
        <v>19.32</v>
      </c>
      <c r="E20189" s="107">
        <v>8431</v>
      </c>
    </row>
    <row r="20190" spans="1:5" x14ac:dyDescent="0.3">
      <c r="A20190" s="66">
        <v>42043</v>
      </c>
      <c r="B20190" s="68">
        <v>0.3125</v>
      </c>
      <c r="C20190" t="s">
        <v>120</v>
      </c>
      <c r="D20190" s="107">
        <v>19.27</v>
      </c>
      <c r="E20190" s="107">
        <v>8293</v>
      </c>
    </row>
    <row r="20191" spans="1:5" x14ac:dyDescent="0.3">
      <c r="A20191" s="66">
        <v>42043</v>
      </c>
      <c r="B20191" s="68">
        <v>0.32291666666666669</v>
      </c>
      <c r="C20191" t="s">
        <v>120</v>
      </c>
      <c r="D20191" s="107">
        <v>19.3</v>
      </c>
      <c r="E20191" s="107">
        <v>8130</v>
      </c>
    </row>
    <row r="20192" spans="1:5" x14ac:dyDescent="0.3">
      <c r="A20192" s="66">
        <v>42043</v>
      </c>
      <c r="B20192" s="68">
        <v>0.33333333333333331</v>
      </c>
      <c r="C20192" t="s">
        <v>120</v>
      </c>
      <c r="D20192" s="107">
        <v>19.21</v>
      </c>
      <c r="E20192" s="107">
        <v>8145</v>
      </c>
    </row>
    <row r="20193" spans="1:5" x14ac:dyDescent="0.3">
      <c r="A20193" s="66">
        <v>42043</v>
      </c>
      <c r="B20193" s="68">
        <v>0.34375</v>
      </c>
      <c r="C20193" t="s">
        <v>120</v>
      </c>
      <c r="D20193" s="107">
        <v>19.170000000000002</v>
      </c>
      <c r="E20193" s="107">
        <v>8066</v>
      </c>
    </row>
    <row r="20194" spans="1:5" x14ac:dyDescent="0.3">
      <c r="A20194" s="66">
        <v>42043</v>
      </c>
      <c r="B20194" s="68">
        <v>0.35416666666666669</v>
      </c>
      <c r="C20194" t="s">
        <v>120</v>
      </c>
      <c r="D20194" s="107">
        <v>19.149999999999999</v>
      </c>
      <c r="E20194" s="107">
        <v>7935</v>
      </c>
    </row>
    <row r="20195" spans="1:5" x14ac:dyDescent="0.3">
      <c r="A20195" s="66">
        <v>42043</v>
      </c>
      <c r="B20195" s="68">
        <v>0.36458333333333331</v>
      </c>
      <c r="C20195" t="s">
        <v>120</v>
      </c>
      <c r="D20195" s="107">
        <v>19.07</v>
      </c>
      <c r="E20195" s="107">
        <v>7417</v>
      </c>
    </row>
    <row r="20196" spans="1:5" x14ac:dyDescent="0.3">
      <c r="A20196" s="66">
        <v>42043</v>
      </c>
      <c r="B20196" s="68">
        <v>0.375</v>
      </c>
      <c r="C20196" t="s">
        <v>120</v>
      </c>
      <c r="D20196" s="107">
        <v>19.14</v>
      </c>
      <c r="E20196" s="107">
        <v>7162</v>
      </c>
    </row>
    <row r="20197" spans="1:5" x14ac:dyDescent="0.3">
      <c r="A20197" s="66">
        <v>42043</v>
      </c>
      <c r="B20197" s="68">
        <v>0.38541666666666669</v>
      </c>
      <c r="C20197" t="s">
        <v>120</v>
      </c>
      <c r="D20197" s="107">
        <v>19.16</v>
      </c>
      <c r="E20197" s="107">
        <v>7015</v>
      </c>
    </row>
    <row r="20198" spans="1:5" x14ac:dyDescent="0.3">
      <c r="A20198" s="66">
        <v>42043</v>
      </c>
      <c r="B20198" s="68">
        <v>0.39583333333333331</v>
      </c>
      <c r="C20198" t="s">
        <v>120</v>
      </c>
      <c r="D20198" s="107">
        <v>19.149999999999999</v>
      </c>
      <c r="E20198" s="107">
        <v>6357</v>
      </c>
    </row>
    <row r="20199" spans="1:5" x14ac:dyDescent="0.3">
      <c r="A20199" s="66">
        <v>42043</v>
      </c>
      <c r="B20199" s="68">
        <v>0.40625</v>
      </c>
      <c r="C20199" t="s">
        <v>120</v>
      </c>
      <c r="D20199" s="107">
        <v>19.14</v>
      </c>
      <c r="E20199" s="107">
        <v>6096</v>
      </c>
    </row>
    <row r="20200" spans="1:5" x14ac:dyDescent="0.3">
      <c r="A20200" s="66">
        <v>42043</v>
      </c>
      <c r="B20200" s="68">
        <v>0.41666666666666669</v>
      </c>
      <c r="C20200" t="s">
        <v>120</v>
      </c>
      <c r="D20200" s="107">
        <v>19.11</v>
      </c>
      <c r="E20200" s="107">
        <v>5630</v>
      </c>
    </row>
    <row r="20201" spans="1:5" x14ac:dyDescent="0.3">
      <c r="A20201" s="66">
        <v>42043</v>
      </c>
      <c r="B20201" s="68">
        <v>0.42708333333333331</v>
      </c>
      <c r="C20201" t="s">
        <v>120</v>
      </c>
      <c r="D20201" s="107">
        <v>19.09</v>
      </c>
      <c r="E20201" s="107">
        <v>5370</v>
      </c>
    </row>
    <row r="20202" spans="1:5" x14ac:dyDescent="0.3">
      <c r="A20202" s="66">
        <v>42043</v>
      </c>
      <c r="B20202" s="68">
        <v>0.4375</v>
      </c>
      <c r="C20202" t="s">
        <v>120</v>
      </c>
      <c r="D20202" s="107">
        <v>19.04</v>
      </c>
      <c r="E20202" s="107">
        <v>4952</v>
      </c>
    </row>
    <row r="20203" spans="1:5" x14ac:dyDescent="0.3">
      <c r="A20203" s="66">
        <v>42043</v>
      </c>
      <c r="B20203" s="68">
        <v>0.44791666666666669</v>
      </c>
      <c r="C20203" t="s">
        <v>120</v>
      </c>
      <c r="D20203" s="107">
        <v>19.05</v>
      </c>
      <c r="E20203" s="107">
        <v>4834</v>
      </c>
    </row>
    <row r="20204" spans="1:5" x14ac:dyDescent="0.3">
      <c r="A20204" s="66">
        <v>42043</v>
      </c>
      <c r="B20204" s="68">
        <v>0.45833333333333331</v>
      </c>
      <c r="C20204" t="s">
        <v>120</v>
      </c>
      <c r="D20204" s="107">
        <v>19.05</v>
      </c>
      <c r="E20204" s="107">
        <v>4734</v>
      </c>
    </row>
    <row r="20205" spans="1:5" x14ac:dyDescent="0.3">
      <c r="A20205" s="66">
        <v>42043</v>
      </c>
      <c r="B20205" s="68">
        <v>0.46875</v>
      </c>
      <c r="C20205" t="s">
        <v>120</v>
      </c>
      <c r="D20205" s="107">
        <v>19.05</v>
      </c>
      <c r="E20205" s="107">
        <v>4672</v>
      </c>
    </row>
    <row r="20206" spans="1:5" x14ac:dyDescent="0.3">
      <c r="A20206" s="66">
        <v>42043</v>
      </c>
      <c r="B20206" s="68">
        <v>0.47916666666666669</v>
      </c>
      <c r="C20206" t="s">
        <v>120</v>
      </c>
      <c r="D20206" s="107">
        <v>19.13</v>
      </c>
      <c r="E20206" s="107">
        <v>4611</v>
      </c>
    </row>
    <row r="20207" spans="1:5" x14ac:dyDescent="0.3">
      <c r="A20207" s="66">
        <v>42043</v>
      </c>
      <c r="B20207" s="68">
        <v>0.48958333333333331</v>
      </c>
      <c r="C20207" t="s">
        <v>120</v>
      </c>
      <c r="D20207" s="107">
        <v>19.16</v>
      </c>
      <c r="E20207" s="107">
        <v>4609</v>
      </c>
    </row>
    <row r="20208" spans="1:5" x14ac:dyDescent="0.3">
      <c r="A20208" s="66">
        <v>42044</v>
      </c>
      <c r="B20208" s="68">
        <v>0.5</v>
      </c>
      <c r="C20208" t="s">
        <v>119</v>
      </c>
      <c r="D20208" s="107">
        <v>19.22</v>
      </c>
      <c r="E20208" s="107">
        <v>4406</v>
      </c>
    </row>
    <row r="20209" spans="1:5" x14ac:dyDescent="0.3">
      <c r="A20209" s="66">
        <v>42044</v>
      </c>
      <c r="B20209" s="68">
        <v>0.51041666666666663</v>
      </c>
      <c r="C20209" t="s">
        <v>119</v>
      </c>
      <c r="D20209" s="107">
        <v>19.22</v>
      </c>
      <c r="E20209" s="107">
        <v>4069</v>
      </c>
    </row>
    <row r="20210" spans="1:5" x14ac:dyDescent="0.3">
      <c r="A20210" s="66">
        <v>42044</v>
      </c>
      <c r="B20210" s="68">
        <v>0.52083333333333337</v>
      </c>
      <c r="C20210" t="s">
        <v>119</v>
      </c>
      <c r="D20210" s="107">
        <v>19.28</v>
      </c>
      <c r="E20210" s="107">
        <v>3826</v>
      </c>
    </row>
    <row r="20211" spans="1:5" x14ac:dyDescent="0.3">
      <c r="A20211" s="66">
        <v>42044</v>
      </c>
      <c r="B20211" s="68">
        <v>0.53125</v>
      </c>
      <c r="C20211" t="s">
        <v>119</v>
      </c>
      <c r="D20211" s="107">
        <v>19.29</v>
      </c>
      <c r="E20211" s="107">
        <v>3727</v>
      </c>
    </row>
    <row r="20212" spans="1:5" x14ac:dyDescent="0.3">
      <c r="A20212" s="66">
        <v>42044</v>
      </c>
      <c r="B20212" s="68">
        <v>4.1666666666666664E-2</v>
      </c>
      <c r="C20212" t="s">
        <v>119</v>
      </c>
      <c r="D20212" s="107">
        <v>19.32</v>
      </c>
      <c r="E20212" s="107">
        <v>3645</v>
      </c>
    </row>
    <row r="20213" spans="1:5" x14ac:dyDescent="0.3">
      <c r="A20213" s="66">
        <v>42044</v>
      </c>
      <c r="B20213" s="68">
        <v>5.2083333333333336E-2</v>
      </c>
      <c r="C20213" t="s">
        <v>119</v>
      </c>
      <c r="D20213" s="107">
        <v>19.32</v>
      </c>
      <c r="E20213" s="107">
        <v>3661</v>
      </c>
    </row>
    <row r="20214" spans="1:5" x14ac:dyDescent="0.3">
      <c r="A20214" s="66">
        <v>42044</v>
      </c>
      <c r="B20214" s="68">
        <v>6.25E-2</v>
      </c>
      <c r="C20214" t="s">
        <v>119</v>
      </c>
      <c r="D20214" s="107">
        <v>19.3</v>
      </c>
      <c r="E20214" s="107">
        <v>3658</v>
      </c>
    </row>
    <row r="20215" spans="1:5" x14ac:dyDescent="0.3">
      <c r="A20215" s="66">
        <v>42044</v>
      </c>
      <c r="B20215" s="68">
        <v>7.2916666666666671E-2</v>
      </c>
      <c r="C20215" t="s">
        <v>119</v>
      </c>
      <c r="D20215" s="107">
        <v>19.32</v>
      </c>
      <c r="E20215" s="107">
        <v>3669</v>
      </c>
    </row>
    <row r="20216" spans="1:5" x14ac:dyDescent="0.3">
      <c r="A20216" s="66">
        <v>42044</v>
      </c>
      <c r="B20216" s="68">
        <v>8.3333333333333329E-2</v>
      </c>
      <c r="C20216" t="s">
        <v>119</v>
      </c>
      <c r="D20216" s="107">
        <v>19.36</v>
      </c>
      <c r="E20216" s="107">
        <v>3772</v>
      </c>
    </row>
    <row r="20217" spans="1:5" x14ac:dyDescent="0.3">
      <c r="A20217" s="66">
        <v>42044</v>
      </c>
      <c r="B20217" s="68">
        <v>9.375E-2</v>
      </c>
      <c r="C20217" t="s">
        <v>119</v>
      </c>
      <c r="D20217" s="107">
        <v>19.25</v>
      </c>
      <c r="E20217" s="107">
        <v>4668</v>
      </c>
    </row>
    <row r="20218" spans="1:5" x14ac:dyDescent="0.3">
      <c r="A20218" s="66">
        <v>42044</v>
      </c>
      <c r="B20218" s="68">
        <v>0.10416666666666667</v>
      </c>
      <c r="C20218" t="s">
        <v>119</v>
      </c>
      <c r="D20218" s="107">
        <v>19.25</v>
      </c>
      <c r="E20218" s="107">
        <v>4585</v>
      </c>
    </row>
    <row r="20219" spans="1:5" x14ac:dyDescent="0.3">
      <c r="A20219" s="66">
        <v>42044</v>
      </c>
      <c r="B20219" s="68">
        <v>0.11458333333333333</v>
      </c>
      <c r="C20219" t="s">
        <v>119</v>
      </c>
      <c r="D20219" s="107">
        <v>19.23</v>
      </c>
      <c r="E20219" s="107">
        <v>4620</v>
      </c>
    </row>
    <row r="20220" spans="1:5" x14ac:dyDescent="0.3">
      <c r="A20220" s="66">
        <v>42044</v>
      </c>
      <c r="B20220" s="68">
        <v>0.125</v>
      </c>
      <c r="C20220" t="s">
        <v>119</v>
      </c>
      <c r="D20220" s="107">
        <v>19.170000000000002</v>
      </c>
      <c r="E20220" s="107">
        <v>5406</v>
      </c>
    </row>
    <row r="20221" spans="1:5" x14ac:dyDescent="0.3">
      <c r="A20221" s="66">
        <v>42044</v>
      </c>
      <c r="B20221" s="68">
        <v>0.13541666666666666</v>
      </c>
      <c r="C20221" t="s">
        <v>119</v>
      </c>
      <c r="D20221" s="107">
        <v>19.13</v>
      </c>
      <c r="E20221" s="107">
        <v>6401</v>
      </c>
    </row>
    <row r="20222" spans="1:5" x14ac:dyDescent="0.3">
      <c r="A20222" s="66">
        <v>42044</v>
      </c>
      <c r="B20222" s="68">
        <v>0.14583333333333334</v>
      </c>
      <c r="C20222" t="s">
        <v>119</v>
      </c>
      <c r="D20222" s="107">
        <v>19.100000000000001</v>
      </c>
      <c r="E20222" s="107">
        <v>6455</v>
      </c>
    </row>
    <row r="20223" spans="1:5" x14ac:dyDescent="0.3">
      <c r="A20223" s="66">
        <v>42044</v>
      </c>
      <c r="B20223" s="68">
        <v>0.15625</v>
      </c>
      <c r="C20223" t="s">
        <v>119</v>
      </c>
      <c r="D20223" s="107">
        <v>19.059999999999999</v>
      </c>
      <c r="E20223" s="107">
        <v>6295</v>
      </c>
    </row>
    <row r="20224" spans="1:5" x14ac:dyDescent="0.3">
      <c r="A20224" s="66">
        <v>42044</v>
      </c>
      <c r="B20224" s="68">
        <v>0.16666666666666666</v>
      </c>
      <c r="C20224" t="s">
        <v>119</v>
      </c>
      <c r="D20224" s="107">
        <v>19.07</v>
      </c>
      <c r="E20224" s="107">
        <v>6835</v>
      </c>
    </row>
    <row r="20225" spans="1:5" x14ac:dyDescent="0.3">
      <c r="A20225" s="66">
        <v>42044</v>
      </c>
      <c r="B20225" s="68">
        <v>0.17708333333333334</v>
      </c>
      <c r="C20225" t="s">
        <v>119</v>
      </c>
      <c r="D20225" s="107">
        <v>19.07</v>
      </c>
      <c r="E20225" s="107">
        <v>7215</v>
      </c>
    </row>
    <row r="20226" spans="1:5" x14ac:dyDescent="0.3">
      <c r="A20226" s="66">
        <v>42044</v>
      </c>
      <c r="B20226" s="68">
        <v>0.1875</v>
      </c>
      <c r="C20226" t="s">
        <v>119</v>
      </c>
      <c r="D20226" s="107">
        <v>19.079999999999998</v>
      </c>
      <c r="E20226" s="107">
        <v>7745</v>
      </c>
    </row>
    <row r="20227" spans="1:5" x14ac:dyDescent="0.3">
      <c r="A20227" s="66">
        <v>42044</v>
      </c>
      <c r="B20227" s="68">
        <v>0.19791666666666666</v>
      </c>
      <c r="C20227" t="s">
        <v>119</v>
      </c>
      <c r="D20227" s="107">
        <v>19.079999999999998</v>
      </c>
      <c r="E20227" s="107">
        <v>7993</v>
      </c>
    </row>
    <row r="20228" spans="1:5" x14ac:dyDescent="0.3">
      <c r="A20228" s="66">
        <v>42044</v>
      </c>
      <c r="B20228" s="68">
        <v>0.20833333333333334</v>
      </c>
      <c r="C20228" t="s">
        <v>119</v>
      </c>
      <c r="D20228" s="107">
        <v>19.079999999999998</v>
      </c>
      <c r="E20228" s="107">
        <v>8223</v>
      </c>
    </row>
    <row r="20229" spans="1:5" x14ac:dyDescent="0.3">
      <c r="A20229" s="66">
        <v>42044</v>
      </c>
      <c r="B20229" s="68">
        <v>0.21875</v>
      </c>
      <c r="C20229" t="s">
        <v>119</v>
      </c>
      <c r="D20229" s="107">
        <v>19.079999999999998</v>
      </c>
      <c r="E20229" s="107">
        <v>8339</v>
      </c>
    </row>
    <row r="20230" spans="1:5" x14ac:dyDescent="0.3">
      <c r="A20230" s="66">
        <v>42044</v>
      </c>
      <c r="B20230" s="68">
        <v>0.22916666666666666</v>
      </c>
      <c r="C20230" t="s">
        <v>119</v>
      </c>
      <c r="D20230" s="107">
        <v>19.07</v>
      </c>
      <c r="E20230" s="107">
        <v>8158</v>
      </c>
    </row>
    <row r="20231" spans="1:5" x14ac:dyDescent="0.3">
      <c r="A20231" s="66">
        <v>42044</v>
      </c>
      <c r="B20231" s="68">
        <v>0.23958333333333334</v>
      </c>
      <c r="C20231" t="s">
        <v>119</v>
      </c>
      <c r="D20231" s="107">
        <v>19.059999999999999</v>
      </c>
      <c r="E20231" s="107">
        <v>8286</v>
      </c>
    </row>
    <row r="20232" spans="1:5" x14ac:dyDescent="0.3">
      <c r="A20232" s="66">
        <v>42044</v>
      </c>
      <c r="B20232" s="68">
        <v>0.25</v>
      </c>
      <c r="C20232" t="s">
        <v>119</v>
      </c>
      <c r="D20232" s="107">
        <v>19.010000000000002</v>
      </c>
      <c r="E20232" s="107">
        <v>8132</v>
      </c>
    </row>
    <row r="20233" spans="1:5" x14ac:dyDescent="0.3">
      <c r="A20233" s="66">
        <v>42044</v>
      </c>
      <c r="B20233" s="68">
        <v>0.26041666666666669</v>
      </c>
      <c r="C20233" t="s">
        <v>119</v>
      </c>
      <c r="D20233" s="107">
        <v>18.940000000000001</v>
      </c>
      <c r="E20233" s="107">
        <v>7896</v>
      </c>
    </row>
    <row r="20234" spans="1:5" x14ac:dyDescent="0.3">
      <c r="A20234" s="66">
        <v>42044</v>
      </c>
      <c r="B20234" s="68">
        <v>0.27083333333333331</v>
      </c>
      <c r="C20234" t="s">
        <v>119</v>
      </c>
      <c r="D20234" s="107">
        <v>18.97</v>
      </c>
      <c r="E20234" s="107">
        <v>7711</v>
      </c>
    </row>
    <row r="20235" spans="1:5" x14ac:dyDescent="0.3">
      <c r="A20235" s="66">
        <v>42044</v>
      </c>
      <c r="B20235" s="68">
        <v>0.28125</v>
      </c>
      <c r="C20235" t="s">
        <v>119</v>
      </c>
      <c r="D20235" s="107">
        <v>18.96</v>
      </c>
      <c r="E20235" s="107">
        <v>7944</v>
      </c>
    </row>
    <row r="20236" spans="1:5" x14ac:dyDescent="0.3">
      <c r="A20236" s="66">
        <v>42044</v>
      </c>
      <c r="B20236" s="68">
        <v>0.29166666666666669</v>
      </c>
      <c r="C20236" t="s">
        <v>119</v>
      </c>
      <c r="D20236" s="107">
        <v>18.87</v>
      </c>
      <c r="E20236" s="107">
        <v>7724</v>
      </c>
    </row>
    <row r="20237" spans="1:5" x14ac:dyDescent="0.3">
      <c r="A20237" s="66">
        <v>42044</v>
      </c>
      <c r="B20237" s="68">
        <v>0.30208333333333331</v>
      </c>
      <c r="C20237" t="s">
        <v>119</v>
      </c>
      <c r="D20237" s="107">
        <v>18.63</v>
      </c>
      <c r="E20237" s="107">
        <v>6949</v>
      </c>
    </row>
    <row r="20238" spans="1:5" x14ac:dyDescent="0.3">
      <c r="A20238" s="66">
        <v>42044</v>
      </c>
      <c r="B20238" s="68">
        <v>0.3125</v>
      </c>
      <c r="C20238" t="s">
        <v>119</v>
      </c>
      <c r="D20238" s="107">
        <v>18.559999999999999</v>
      </c>
      <c r="E20238" s="107">
        <v>6672</v>
      </c>
    </row>
    <row r="20239" spans="1:5" x14ac:dyDescent="0.3">
      <c r="A20239" s="66">
        <v>42044</v>
      </c>
      <c r="B20239" s="68">
        <v>0.32291666666666669</v>
      </c>
      <c r="C20239" t="s">
        <v>119</v>
      </c>
      <c r="D20239" s="107">
        <v>18.59</v>
      </c>
      <c r="E20239" s="107">
        <v>6515</v>
      </c>
    </row>
    <row r="20240" spans="1:5" x14ac:dyDescent="0.3">
      <c r="A20240" s="66">
        <v>42044</v>
      </c>
      <c r="B20240" s="68">
        <v>0.33333333333333331</v>
      </c>
      <c r="C20240" t="s">
        <v>119</v>
      </c>
      <c r="D20240" s="107">
        <v>18.600000000000001</v>
      </c>
      <c r="E20240" s="107">
        <v>6257</v>
      </c>
    </row>
    <row r="20241" spans="1:5" x14ac:dyDescent="0.3">
      <c r="A20241" s="66">
        <v>42044</v>
      </c>
      <c r="B20241" s="68">
        <v>0.34375</v>
      </c>
      <c r="C20241" t="s">
        <v>119</v>
      </c>
      <c r="D20241" s="107">
        <v>18.559999999999999</v>
      </c>
      <c r="E20241" s="107">
        <v>5983</v>
      </c>
    </row>
    <row r="20242" spans="1:5" x14ac:dyDescent="0.3">
      <c r="A20242" s="66">
        <v>42044</v>
      </c>
      <c r="B20242" s="68">
        <v>0.35416666666666669</v>
      </c>
      <c r="C20242" t="s">
        <v>119</v>
      </c>
      <c r="D20242" s="107">
        <v>18.649999999999999</v>
      </c>
      <c r="E20242" s="107">
        <v>5912</v>
      </c>
    </row>
    <row r="20243" spans="1:5" x14ac:dyDescent="0.3">
      <c r="A20243" s="66">
        <v>42044</v>
      </c>
      <c r="B20243" s="68">
        <v>0.36458333333333331</v>
      </c>
      <c r="C20243" t="s">
        <v>119</v>
      </c>
      <c r="D20243" s="107">
        <v>18.73</v>
      </c>
      <c r="E20243" s="107">
        <v>6160</v>
      </c>
    </row>
    <row r="20244" spans="1:5" x14ac:dyDescent="0.3">
      <c r="A20244" s="66">
        <v>42044</v>
      </c>
      <c r="B20244" s="68">
        <v>0.375</v>
      </c>
      <c r="C20244" t="s">
        <v>119</v>
      </c>
      <c r="D20244" s="107">
        <v>18.77</v>
      </c>
      <c r="E20244" s="107">
        <v>6354</v>
      </c>
    </row>
    <row r="20245" spans="1:5" x14ac:dyDescent="0.3">
      <c r="A20245" s="66">
        <v>42044</v>
      </c>
      <c r="B20245" s="68">
        <v>0.38541666666666669</v>
      </c>
      <c r="C20245" t="s">
        <v>119</v>
      </c>
      <c r="D20245" s="107">
        <v>18.82</v>
      </c>
      <c r="E20245" s="107">
        <v>6216</v>
      </c>
    </row>
    <row r="20246" spans="1:5" x14ac:dyDescent="0.3">
      <c r="A20246" s="66">
        <v>42044</v>
      </c>
      <c r="B20246" s="68">
        <v>0.39583333333333331</v>
      </c>
      <c r="C20246" t="s">
        <v>119</v>
      </c>
      <c r="D20246" s="107">
        <v>18.87</v>
      </c>
      <c r="E20246" s="107">
        <v>6194</v>
      </c>
    </row>
    <row r="20247" spans="1:5" x14ac:dyDescent="0.3">
      <c r="A20247" s="66">
        <v>42044</v>
      </c>
      <c r="B20247" s="68">
        <v>0.40625</v>
      </c>
      <c r="C20247" t="s">
        <v>119</v>
      </c>
      <c r="D20247" s="107">
        <v>18.91</v>
      </c>
      <c r="E20247" s="107">
        <v>6224</v>
      </c>
    </row>
    <row r="20248" spans="1:5" x14ac:dyDescent="0.3">
      <c r="A20248" s="66">
        <v>42044</v>
      </c>
      <c r="B20248" s="68">
        <v>0.41666666666666669</v>
      </c>
      <c r="C20248" t="s">
        <v>119</v>
      </c>
      <c r="D20248" s="107">
        <v>18.940000000000001</v>
      </c>
      <c r="E20248" s="107">
        <v>6228</v>
      </c>
    </row>
    <row r="20249" spans="1:5" x14ac:dyDescent="0.3">
      <c r="A20249" s="66">
        <v>42044</v>
      </c>
      <c r="B20249" s="68">
        <v>0.42708333333333331</v>
      </c>
      <c r="C20249" t="s">
        <v>119</v>
      </c>
      <c r="D20249" s="107">
        <v>18.97</v>
      </c>
      <c r="E20249" s="107">
        <v>6187</v>
      </c>
    </row>
    <row r="20250" spans="1:5" x14ac:dyDescent="0.3">
      <c r="A20250" s="66">
        <v>42044</v>
      </c>
      <c r="B20250" s="68">
        <v>0.4375</v>
      </c>
      <c r="C20250" t="s">
        <v>119</v>
      </c>
      <c r="D20250" s="107">
        <v>18.989999999999998</v>
      </c>
      <c r="E20250" s="107">
        <v>6076</v>
      </c>
    </row>
    <row r="20251" spans="1:5" x14ac:dyDescent="0.3">
      <c r="A20251" s="66">
        <v>42044</v>
      </c>
      <c r="B20251" s="68">
        <v>0.44791666666666669</v>
      </c>
      <c r="C20251" t="s">
        <v>119</v>
      </c>
      <c r="D20251" s="107">
        <v>19</v>
      </c>
      <c r="E20251" s="107">
        <v>6025</v>
      </c>
    </row>
    <row r="20252" spans="1:5" x14ac:dyDescent="0.3">
      <c r="A20252" s="66">
        <v>42044</v>
      </c>
      <c r="B20252" s="68">
        <v>0.45833333333333331</v>
      </c>
      <c r="C20252" t="s">
        <v>119</v>
      </c>
      <c r="D20252" s="107">
        <v>19.09</v>
      </c>
      <c r="E20252" s="107">
        <v>5930</v>
      </c>
    </row>
    <row r="20253" spans="1:5" x14ac:dyDescent="0.3">
      <c r="A20253" s="66">
        <v>42044</v>
      </c>
      <c r="B20253" s="68">
        <v>0.46875</v>
      </c>
      <c r="C20253" t="s">
        <v>119</v>
      </c>
      <c r="D20253" s="107">
        <v>19.16</v>
      </c>
      <c r="E20253" s="107">
        <v>5769</v>
      </c>
    </row>
    <row r="20254" spans="1:5" x14ac:dyDescent="0.3">
      <c r="A20254" s="66">
        <v>42044</v>
      </c>
      <c r="B20254" s="68">
        <v>0.47916666666666669</v>
      </c>
      <c r="C20254" t="s">
        <v>119</v>
      </c>
      <c r="D20254" s="107">
        <v>19.149999999999999</v>
      </c>
      <c r="E20254" s="107">
        <v>5681</v>
      </c>
    </row>
    <row r="20255" spans="1:5" x14ac:dyDescent="0.3">
      <c r="A20255" s="66">
        <v>42044</v>
      </c>
      <c r="B20255" s="68">
        <v>0.48958333333333331</v>
      </c>
      <c r="C20255" t="s">
        <v>119</v>
      </c>
      <c r="D20255" s="107">
        <v>19.18</v>
      </c>
      <c r="E20255" s="107">
        <v>5477</v>
      </c>
    </row>
    <row r="20256" spans="1:5" x14ac:dyDescent="0.3">
      <c r="A20256" s="66">
        <v>42044</v>
      </c>
      <c r="B20256" s="68">
        <v>0.5</v>
      </c>
      <c r="C20256" t="s">
        <v>120</v>
      </c>
      <c r="D20256" s="107">
        <v>19.25</v>
      </c>
      <c r="E20256" s="107">
        <v>5261</v>
      </c>
    </row>
    <row r="20257" spans="1:5" x14ac:dyDescent="0.3">
      <c r="A20257" s="66">
        <v>42044</v>
      </c>
      <c r="B20257" s="68">
        <v>0.51041666666666663</v>
      </c>
      <c r="C20257" t="s">
        <v>120</v>
      </c>
      <c r="D20257" s="107">
        <v>19.34</v>
      </c>
      <c r="E20257" s="107">
        <v>5163</v>
      </c>
    </row>
    <row r="20258" spans="1:5" x14ac:dyDescent="0.3">
      <c r="A20258" s="66">
        <v>42044</v>
      </c>
      <c r="B20258" s="68">
        <v>0.52083333333333337</v>
      </c>
      <c r="C20258" t="s">
        <v>120</v>
      </c>
      <c r="D20258" s="107">
        <v>19.399999999999999</v>
      </c>
      <c r="E20258" s="107">
        <v>5197</v>
      </c>
    </row>
    <row r="20259" spans="1:5" x14ac:dyDescent="0.3">
      <c r="A20259" s="66">
        <v>42044</v>
      </c>
      <c r="B20259" s="68">
        <v>0.53125</v>
      </c>
      <c r="C20259" t="s">
        <v>120</v>
      </c>
      <c r="D20259" s="107">
        <v>19.47</v>
      </c>
      <c r="E20259" s="107">
        <v>5144</v>
      </c>
    </row>
    <row r="20260" spans="1:5" x14ac:dyDescent="0.3">
      <c r="A20260" s="66">
        <v>42044</v>
      </c>
      <c r="B20260" s="68">
        <v>4.1666666666666664E-2</v>
      </c>
      <c r="C20260" t="s">
        <v>120</v>
      </c>
      <c r="D20260" s="107">
        <v>19.53</v>
      </c>
      <c r="E20260" s="107">
        <v>5060</v>
      </c>
    </row>
    <row r="20261" spans="1:5" x14ac:dyDescent="0.3">
      <c r="A20261" s="66">
        <v>42044</v>
      </c>
      <c r="B20261" s="68">
        <v>5.2083333333333336E-2</v>
      </c>
      <c r="C20261" t="s">
        <v>120</v>
      </c>
      <c r="D20261" s="107">
        <v>19.59</v>
      </c>
      <c r="E20261" s="107">
        <v>4992</v>
      </c>
    </row>
    <row r="20262" spans="1:5" x14ac:dyDescent="0.3">
      <c r="A20262" s="66">
        <v>42044</v>
      </c>
      <c r="B20262" s="68">
        <v>6.25E-2</v>
      </c>
      <c r="C20262" t="s">
        <v>120</v>
      </c>
      <c r="D20262" s="107">
        <v>19.61</v>
      </c>
      <c r="E20262" s="107">
        <v>4970</v>
      </c>
    </row>
    <row r="20263" spans="1:5" x14ac:dyDescent="0.3">
      <c r="A20263" s="66">
        <v>42044</v>
      </c>
      <c r="B20263" s="68">
        <v>7.2916666666666671E-2</v>
      </c>
      <c r="C20263" t="s">
        <v>120</v>
      </c>
      <c r="D20263" s="107">
        <v>19.66</v>
      </c>
      <c r="E20263" s="107">
        <v>5129</v>
      </c>
    </row>
    <row r="20264" spans="1:5" x14ac:dyDescent="0.3">
      <c r="A20264" s="66">
        <v>42044</v>
      </c>
      <c r="B20264" s="68">
        <v>8.3333333333333329E-2</v>
      </c>
      <c r="C20264" t="s">
        <v>120</v>
      </c>
      <c r="D20264" s="107">
        <v>19.690000000000001</v>
      </c>
      <c r="E20264" s="107">
        <v>5329</v>
      </c>
    </row>
    <row r="20265" spans="1:5" x14ac:dyDescent="0.3">
      <c r="A20265" s="66">
        <v>42044</v>
      </c>
      <c r="B20265" s="68">
        <v>9.375E-2</v>
      </c>
      <c r="C20265" t="s">
        <v>120</v>
      </c>
      <c r="D20265" s="107">
        <v>19.690000000000001</v>
      </c>
      <c r="E20265" s="107">
        <v>5307</v>
      </c>
    </row>
    <row r="20266" spans="1:5" x14ac:dyDescent="0.3">
      <c r="A20266" s="66">
        <v>42044</v>
      </c>
      <c r="B20266" s="68">
        <v>0.10416666666666667</v>
      </c>
      <c r="C20266" t="s">
        <v>120</v>
      </c>
      <c r="D20266" s="107">
        <v>19.53</v>
      </c>
      <c r="E20266" s="107">
        <v>7064</v>
      </c>
    </row>
    <row r="20267" spans="1:5" x14ac:dyDescent="0.3">
      <c r="A20267" s="66">
        <v>42044</v>
      </c>
      <c r="B20267" s="68">
        <v>0.11458333333333333</v>
      </c>
      <c r="C20267" t="s">
        <v>120</v>
      </c>
      <c r="D20267" s="107">
        <v>19.34</v>
      </c>
      <c r="E20267" s="107">
        <v>8683</v>
      </c>
    </row>
    <row r="20268" spans="1:5" x14ac:dyDescent="0.3">
      <c r="A20268" s="66">
        <v>42044</v>
      </c>
      <c r="B20268" s="68">
        <v>0.125</v>
      </c>
      <c r="C20268" t="s">
        <v>120</v>
      </c>
      <c r="D20268" s="107">
        <v>19.39</v>
      </c>
      <c r="E20268" s="107">
        <v>8650</v>
      </c>
    </row>
    <row r="20269" spans="1:5" x14ac:dyDescent="0.3">
      <c r="A20269" s="66">
        <v>42044</v>
      </c>
      <c r="B20269" s="68">
        <v>0.13541666666666666</v>
      </c>
      <c r="C20269" t="s">
        <v>120</v>
      </c>
      <c r="D20269" s="107">
        <v>19.46</v>
      </c>
      <c r="E20269" s="107">
        <v>8490</v>
      </c>
    </row>
    <row r="20270" spans="1:5" x14ac:dyDescent="0.3">
      <c r="A20270" s="66">
        <v>42044</v>
      </c>
      <c r="B20270" s="68">
        <v>0.14583333333333334</v>
      </c>
      <c r="C20270" t="s">
        <v>120</v>
      </c>
      <c r="D20270" s="107">
        <v>19.38</v>
      </c>
      <c r="E20270" s="107">
        <v>9894</v>
      </c>
    </row>
    <row r="20271" spans="1:5" x14ac:dyDescent="0.3">
      <c r="A20271" s="66">
        <v>42044</v>
      </c>
      <c r="B20271" s="68">
        <v>0.15625</v>
      </c>
      <c r="C20271" t="s">
        <v>120</v>
      </c>
      <c r="D20271" s="107">
        <v>19.36</v>
      </c>
      <c r="E20271" s="107">
        <v>10365</v>
      </c>
    </row>
    <row r="20272" spans="1:5" x14ac:dyDescent="0.3">
      <c r="A20272" s="66">
        <v>42044</v>
      </c>
      <c r="B20272" s="68">
        <v>0.16666666666666666</v>
      </c>
      <c r="C20272" t="s">
        <v>120</v>
      </c>
      <c r="D20272" s="107">
        <v>19.52</v>
      </c>
      <c r="E20272" s="107">
        <v>9173</v>
      </c>
    </row>
    <row r="20273" spans="1:5" x14ac:dyDescent="0.3">
      <c r="A20273" s="66">
        <v>42044</v>
      </c>
      <c r="B20273" s="68">
        <v>0.17708333333333334</v>
      </c>
      <c r="C20273" t="s">
        <v>120</v>
      </c>
      <c r="D20273" s="107">
        <v>19.41</v>
      </c>
      <c r="E20273" s="107">
        <v>10216</v>
      </c>
    </row>
    <row r="20274" spans="1:5" x14ac:dyDescent="0.3">
      <c r="A20274" s="66">
        <v>42044</v>
      </c>
      <c r="B20274" s="68">
        <v>0.1875</v>
      </c>
      <c r="C20274" t="s">
        <v>120</v>
      </c>
      <c r="D20274" s="107">
        <v>19.350000000000001</v>
      </c>
      <c r="E20274" s="107">
        <v>11395</v>
      </c>
    </row>
    <row r="20275" spans="1:5" x14ac:dyDescent="0.3">
      <c r="A20275" s="66">
        <v>42044</v>
      </c>
      <c r="B20275" s="68">
        <v>0.19791666666666666</v>
      </c>
      <c r="C20275" t="s">
        <v>120</v>
      </c>
      <c r="D20275" s="107">
        <v>19.399999999999999</v>
      </c>
      <c r="E20275" s="107">
        <v>11376</v>
      </c>
    </row>
    <row r="20276" spans="1:5" x14ac:dyDescent="0.3">
      <c r="A20276" s="66">
        <v>42044</v>
      </c>
      <c r="B20276" s="68">
        <v>0.20833333333333334</v>
      </c>
      <c r="C20276" t="s">
        <v>120</v>
      </c>
      <c r="D20276" s="107">
        <v>19.45</v>
      </c>
      <c r="E20276" s="107">
        <v>11211</v>
      </c>
    </row>
    <row r="20277" spans="1:5" x14ac:dyDescent="0.3">
      <c r="A20277" s="66">
        <v>42044</v>
      </c>
      <c r="B20277" s="68">
        <v>0.21875</v>
      </c>
      <c r="C20277" t="s">
        <v>120</v>
      </c>
      <c r="D20277" s="107">
        <v>19.600000000000001</v>
      </c>
      <c r="E20277" s="107">
        <v>10807</v>
      </c>
    </row>
    <row r="20278" spans="1:5" x14ac:dyDescent="0.3">
      <c r="A20278" s="66">
        <v>42044</v>
      </c>
      <c r="B20278" s="68">
        <v>0.22916666666666666</v>
      </c>
      <c r="C20278" t="s">
        <v>120</v>
      </c>
      <c r="D20278" s="107">
        <v>19.649999999999999</v>
      </c>
      <c r="E20278" s="107">
        <v>10529</v>
      </c>
    </row>
    <row r="20279" spans="1:5" x14ac:dyDescent="0.3">
      <c r="A20279" s="66">
        <v>42044</v>
      </c>
      <c r="B20279" s="68">
        <v>0.23958333333333334</v>
      </c>
      <c r="C20279" t="s">
        <v>120</v>
      </c>
      <c r="D20279" s="107">
        <v>19.68</v>
      </c>
      <c r="E20279" s="107">
        <v>10439</v>
      </c>
    </row>
    <row r="20280" spans="1:5" x14ac:dyDescent="0.3">
      <c r="A20280" s="66">
        <v>42044</v>
      </c>
      <c r="B20280" s="68">
        <v>0.25</v>
      </c>
      <c r="C20280" t="s">
        <v>120</v>
      </c>
      <c r="D20280" s="107">
        <v>19.670000000000002</v>
      </c>
      <c r="E20280" s="107">
        <v>10364</v>
      </c>
    </row>
    <row r="20281" spans="1:5" x14ac:dyDescent="0.3">
      <c r="A20281" s="66">
        <v>42044</v>
      </c>
      <c r="B20281" s="68">
        <v>0.26041666666666669</v>
      </c>
      <c r="C20281" t="s">
        <v>120</v>
      </c>
      <c r="D20281" s="107">
        <v>19.670000000000002</v>
      </c>
      <c r="E20281" s="107">
        <v>10168</v>
      </c>
    </row>
    <row r="20282" spans="1:5" x14ac:dyDescent="0.3">
      <c r="A20282" s="66">
        <v>42044</v>
      </c>
      <c r="B20282" s="68">
        <v>0.27083333333333331</v>
      </c>
      <c r="C20282" t="s">
        <v>120</v>
      </c>
      <c r="D20282" s="107">
        <v>19.600000000000001</v>
      </c>
      <c r="E20282" s="107">
        <v>10191</v>
      </c>
    </row>
    <row r="20283" spans="1:5" x14ac:dyDescent="0.3">
      <c r="A20283" s="66">
        <v>42044</v>
      </c>
      <c r="B20283" s="68">
        <v>0.28125</v>
      </c>
      <c r="C20283" t="s">
        <v>120</v>
      </c>
      <c r="D20283" s="107">
        <v>19.510000000000002</v>
      </c>
      <c r="E20283" s="107">
        <v>10413</v>
      </c>
    </row>
    <row r="20284" spans="1:5" x14ac:dyDescent="0.3">
      <c r="A20284" s="66">
        <v>42044</v>
      </c>
      <c r="B20284" s="68">
        <v>0.29166666666666669</v>
      </c>
      <c r="C20284" t="s">
        <v>120</v>
      </c>
      <c r="D20284" s="107">
        <v>19.48</v>
      </c>
      <c r="E20284" s="107">
        <v>10575</v>
      </c>
    </row>
    <row r="20285" spans="1:5" x14ac:dyDescent="0.3">
      <c r="A20285" s="66">
        <v>42044</v>
      </c>
      <c r="B20285" s="68">
        <v>0.30208333333333331</v>
      </c>
      <c r="C20285" t="s">
        <v>120</v>
      </c>
      <c r="D20285" s="107">
        <v>19.55</v>
      </c>
      <c r="E20285" s="107">
        <v>10454</v>
      </c>
    </row>
    <row r="20286" spans="1:5" x14ac:dyDescent="0.3">
      <c r="A20286" s="66">
        <v>42044</v>
      </c>
      <c r="B20286" s="68">
        <v>0.3125</v>
      </c>
      <c r="C20286" t="s">
        <v>120</v>
      </c>
      <c r="D20286" s="107">
        <v>19.55</v>
      </c>
      <c r="E20286" s="107">
        <v>10519</v>
      </c>
    </row>
    <row r="20287" spans="1:5" x14ac:dyDescent="0.3">
      <c r="A20287" s="66">
        <v>42044</v>
      </c>
      <c r="B20287" s="68">
        <v>0.32291666666666669</v>
      </c>
      <c r="C20287" t="s">
        <v>120</v>
      </c>
      <c r="D20287" s="107">
        <v>19.510000000000002</v>
      </c>
      <c r="E20287" s="107">
        <v>10695</v>
      </c>
    </row>
    <row r="20288" spans="1:5" x14ac:dyDescent="0.3">
      <c r="A20288" s="66">
        <v>42044</v>
      </c>
      <c r="B20288" s="68">
        <v>0.33333333333333331</v>
      </c>
      <c r="C20288" t="s">
        <v>120</v>
      </c>
      <c r="D20288" s="107">
        <v>19.41</v>
      </c>
      <c r="E20288" s="107">
        <v>10899</v>
      </c>
    </row>
    <row r="20289" spans="1:5" x14ac:dyDescent="0.3">
      <c r="A20289" s="66">
        <v>42044</v>
      </c>
      <c r="B20289" s="68">
        <v>0.34375</v>
      </c>
      <c r="C20289" t="s">
        <v>120</v>
      </c>
      <c r="D20289" s="107">
        <v>19.46</v>
      </c>
      <c r="E20289" s="107">
        <v>10975</v>
      </c>
    </row>
    <row r="20290" spans="1:5" x14ac:dyDescent="0.3">
      <c r="A20290" s="66">
        <v>42044</v>
      </c>
      <c r="B20290" s="68">
        <v>0.35416666666666669</v>
      </c>
      <c r="C20290" t="s">
        <v>120</v>
      </c>
      <c r="D20290" s="107">
        <v>19.48</v>
      </c>
      <c r="E20290" s="107">
        <v>10697</v>
      </c>
    </row>
    <row r="20291" spans="1:5" x14ac:dyDescent="0.3">
      <c r="A20291" s="66">
        <v>42044</v>
      </c>
      <c r="B20291" s="68">
        <v>0.36458333333333331</v>
      </c>
      <c r="C20291" t="s">
        <v>120</v>
      </c>
      <c r="D20291" s="107">
        <v>19.45</v>
      </c>
      <c r="E20291" s="107">
        <v>10197</v>
      </c>
    </row>
    <row r="20292" spans="1:5" x14ac:dyDescent="0.3">
      <c r="A20292" s="66">
        <v>42044</v>
      </c>
      <c r="B20292" s="68">
        <v>0.375</v>
      </c>
      <c r="C20292" t="s">
        <v>120</v>
      </c>
      <c r="D20292" s="107">
        <v>19.47</v>
      </c>
      <c r="E20292" s="107">
        <v>9969</v>
      </c>
    </row>
    <row r="20293" spans="1:5" x14ac:dyDescent="0.3">
      <c r="A20293" s="66">
        <v>42044</v>
      </c>
      <c r="B20293" s="68">
        <v>0.38541666666666669</v>
      </c>
      <c r="C20293" t="s">
        <v>120</v>
      </c>
      <c r="D20293" s="107">
        <v>19.420000000000002</v>
      </c>
      <c r="E20293" s="107">
        <v>9931</v>
      </c>
    </row>
    <row r="20294" spans="1:5" x14ac:dyDescent="0.3">
      <c r="A20294" s="66">
        <v>42044</v>
      </c>
      <c r="B20294" s="68">
        <v>0.39583333333333331</v>
      </c>
      <c r="C20294" t="s">
        <v>120</v>
      </c>
      <c r="D20294" s="107">
        <v>19.41</v>
      </c>
      <c r="E20294" s="107">
        <v>9842</v>
      </c>
    </row>
    <row r="20295" spans="1:5" x14ac:dyDescent="0.3">
      <c r="A20295" s="66">
        <v>42044</v>
      </c>
      <c r="B20295" s="68">
        <v>0.40625</v>
      </c>
      <c r="C20295" t="s">
        <v>120</v>
      </c>
      <c r="D20295" s="107">
        <v>19.420000000000002</v>
      </c>
      <c r="E20295" s="107">
        <v>9729</v>
      </c>
    </row>
    <row r="20296" spans="1:5" x14ac:dyDescent="0.3">
      <c r="A20296" s="66">
        <v>42044</v>
      </c>
      <c r="B20296" s="68">
        <v>0.41666666666666669</v>
      </c>
      <c r="C20296" t="s">
        <v>120</v>
      </c>
      <c r="D20296" s="107">
        <v>19.399999999999999</v>
      </c>
      <c r="E20296" s="107">
        <v>9650</v>
      </c>
    </row>
    <row r="20297" spans="1:5" x14ac:dyDescent="0.3">
      <c r="A20297" s="66">
        <v>42044</v>
      </c>
      <c r="B20297" s="68">
        <v>0.42708333333333331</v>
      </c>
      <c r="C20297" t="s">
        <v>120</v>
      </c>
      <c r="D20297" s="107">
        <v>19.38</v>
      </c>
      <c r="E20297" s="107">
        <v>9656</v>
      </c>
    </row>
    <row r="20298" spans="1:5" x14ac:dyDescent="0.3">
      <c r="A20298" s="66">
        <v>42044</v>
      </c>
      <c r="B20298" s="68">
        <v>0.4375</v>
      </c>
      <c r="C20298" t="s">
        <v>120</v>
      </c>
      <c r="D20298" s="107">
        <v>19.39</v>
      </c>
      <c r="E20298" s="107">
        <v>9569</v>
      </c>
    </row>
    <row r="20299" spans="1:5" x14ac:dyDescent="0.3">
      <c r="A20299" s="66">
        <v>42044</v>
      </c>
      <c r="B20299" s="68">
        <v>0.44791666666666669</v>
      </c>
      <c r="C20299" t="s">
        <v>120</v>
      </c>
      <c r="D20299" s="107">
        <v>19.399999999999999</v>
      </c>
      <c r="E20299" s="107">
        <v>9404</v>
      </c>
    </row>
    <row r="20300" spans="1:5" x14ac:dyDescent="0.3">
      <c r="A20300" s="66">
        <v>42044</v>
      </c>
      <c r="B20300" s="68">
        <v>0.45833333333333331</v>
      </c>
      <c r="C20300" t="s">
        <v>120</v>
      </c>
      <c r="D20300" s="107">
        <v>19.399999999999999</v>
      </c>
      <c r="E20300" s="107">
        <v>9045</v>
      </c>
    </row>
    <row r="20301" spans="1:5" x14ac:dyDescent="0.3">
      <c r="A20301" s="66">
        <v>42044</v>
      </c>
      <c r="B20301" s="68">
        <v>0.46875</v>
      </c>
      <c r="C20301" t="s">
        <v>120</v>
      </c>
      <c r="D20301" s="107">
        <v>19.41</v>
      </c>
      <c r="E20301" s="107">
        <v>8304</v>
      </c>
    </row>
    <row r="20302" spans="1:5" x14ac:dyDescent="0.3">
      <c r="A20302" s="66">
        <v>42044</v>
      </c>
      <c r="B20302" s="68">
        <v>0.47916666666666669</v>
      </c>
      <c r="C20302" t="s">
        <v>120</v>
      </c>
      <c r="D20302" s="107">
        <v>19.43</v>
      </c>
      <c r="E20302" s="107">
        <v>7666</v>
      </c>
    </row>
    <row r="20303" spans="1:5" x14ac:dyDescent="0.3">
      <c r="A20303" s="66">
        <v>42044</v>
      </c>
      <c r="B20303" s="68">
        <v>0.48958333333333331</v>
      </c>
      <c r="C20303" t="s">
        <v>120</v>
      </c>
      <c r="D20303" s="107">
        <v>19.46</v>
      </c>
      <c r="E20303" s="107">
        <v>7176</v>
      </c>
    </row>
    <row r="20304" spans="1:5" x14ac:dyDescent="0.3">
      <c r="A20304" s="66">
        <v>42045</v>
      </c>
      <c r="B20304" s="68">
        <v>0.5</v>
      </c>
      <c r="C20304" t="s">
        <v>119</v>
      </c>
      <c r="D20304" s="107">
        <v>19.48</v>
      </c>
      <c r="E20304" s="107">
        <v>6476</v>
      </c>
    </row>
    <row r="20305" spans="1:5" x14ac:dyDescent="0.3">
      <c r="A20305" s="66">
        <v>42045</v>
      </c>
      <c r="B20305" s="68">
        <v>0.51041666666666663</v>
      </c>
      <c r="C20305" t="s">
        <v>119</v>
      </c>
      <c r="D20305" s="107">
        <v>19.48</v>
      </c>
      <c r="E20305" s="107">
        <v>6321</v>
      </c>
    </row>
    <row r="20306" spans="1:5" x14ac:dyDescent="0.3">
      <c r="A20306" s="66">
        <v>42045</v>
      </c>
      <c r="B20306" s="68">
        <v>0.52083333333333337</v>
      </c>
      <c r="C20306" t="s">
        <v>119</v>
      </c>
      <c r="D20306" s="107">
        <v>19.5</v>
      </c>
      <c r="E20306" s="107">
        <v>6149</v>
      </c>
    </row>
    <row r="20307" spans="1:5" x14ac:dyDescent="0.3">
      <c r="A20307" s="66">
        <v>42045</v>
      </c>
      <c r="B20307" s="68">
        <v>0.53125</v>
      </c>
      <c r="C20307" t="s">
        <v>119</v>
      </c>
      <c r="D20307" s="107">
        <v>19.48</v>
      </c>
      <c r="E20307" s="107">
        <v>6090</v>
      </c>
    </row>
    <row r="20308" spans="1:5" x14ac:dyDescent="0.3">
      <c r="A20308" s="66">
        <v>42045</v>
      </c>
      <c r="B20308" s="68">
        <v>4.1666666666666664E-2</v>
      </c>
      <c r="C20308" t="s">
        <v>119</v>
      </c>
      <c r="D20308" s="107">
        <v>19.45</v>
      </c>
      <c r="E20308" s="107">
        <v>6158</v>
      </c>
    </row>
    <row r="20309" spans="1:5" x14ac:dyDescent="0.3">
      <c r="A20309" s="66">
        <v>42045</v>
      </c>
      <c r="B20309" s="68">
        <v>5.2083333333333336E-2</v>
      </c>
      <c r="C20309" t="s">
        <v>119</v>
      </c>
      <c r="D20309" s="107">
        <v>19.489999999999998</v>
      </c>
      <c r="E20309" s="107">
        <v>6052</v>
      </c>
    </row>
    <row r="20310" spans="1:5" x14ac:dyDescent="0.3">
      <c r="A20310" s="66">
        <v>42045</v>
      </c>
      <c r="B20310" s="68">
        <v>6.25E-2</v>
      </c>
      <c r="C20310" t="s">
        <v>119</v>
      </c>
      <c r="D20310" s="107">
        <v>19.55</v>
      </c>
      <c r="E20310" s="107">
        <v>5700</v>
      </c>
    </row>
    <row r="20311" spans="1:5" x14ac:dyDescent="0.3">
      <c r="A20311" s="66">
        <v>42045</v>
      </c>
      <c r="B20311" s="68">
        <v>7.2916666666666671E-2</v>
      </c>
      <c r="C20311" t="s">
        <v>119</v>
      </c>
      <c r="D20311" s="107">
        <v>19.54</v>
      </c>
      <c r="E20311" s="107">
        <v>5379</v>
      </c>
    </row>
    <row r="20312" spans="1:5" x14ac:dyDescent="0.3">
      <c r="A20312" s="66">
        <v>42045</v>
      </c>
      <c r="B20312" s="68">
        <v>8.3333333333333329E-2</v>
      </c>
      <c r="C20312" t="s">
        <v>119</v>
      </c>
      <c r="D20312" s="107">
        <v>19.510000000000002</v>
      </c>
      <c r="E20312" s="107">
        <v>5351</v>
      </c>
    </row>
    <row r="20313" spans="1:5" x14ac:dyDescent="0.3">
      <c r="A20313" s="66">
        <v>42045</v>
      </c>
      <c r="B20313" s="68">
        <v>9.375E-2</v>
      </c>
      <c r="C20313" t="s">
        <v>119</v>
      </c>
      <c r="D20313" s="107">
        <v>19.53</v>
      </c>
      <c r="E20313" s="107">
        <v>5203</v>
      </c>
    </row>
    <row r="20314" spans="1:5" x14ac:dyDescent="0.3">
      <c r="A20314" s="66">
        <v>42045</v>
      </c>
      <c r="B20314" s="68">
        <v>0.10416666666666667</v>
      </c>
      <c r="C20314" t="s">
        <v>119</v>
      </c>
      <c r="D20314" s="107">
        <v>19.55</v>
      </c>
      <c r="E20314" s="107">
        <v>5092</v>
      </c>
    </row>
    <row r="20315" spans="1:5" x14ac:dyDescent="0.3">
      <c r="A20315" s="66">
        <v>42045</v>
      </c>
      <c r="B20315" s="68">
        <v>0.11458333333333333</v>
      </c>
      <c r="C20315" t="s">
        <v>119</v>
      </c>
      <c r="D20315" s="107">
        <v>19.57</v>
      </c>
      <c r="E20315" s="107">
        <v>4921</v>
      </c>
    </row>
    <row r="20316" spans="1:5" x14ac:dyDescent="0.3">
      <c r="A20316" s="66">
        <v>42045</v>
      </c>
      <c r="B20316" s="68">
        <v>0.125</v>
      </c>
      <c r="C20316" t="s">
        <v>119</v>
      </c>
      <c r="D20316" s="107">
        <v>19.579999999999998</v>
      </c>
      <c r="E20316" s="107">
        <v>4795</v>
      </c>
    </row>
    <row r="20317" spans="1:5" x14ac:dyDescent="0.3">
      <c r="A20317" s="66">
        <v>42045</v>
      </c>
      <c r="B20317" s="68">
        <v>0.13541666666666666</v>
      </c>
      <c r="C20317" t="s">
        <v>119</v>
      </c>
      <c r="D20317" s="107">
        <v>19.579999999999998</v>
      </c>
      <c r="E20317" s="107">
        <v>4743</v>
      </c>
    </row>
    <row r="20318" spans="1:5" x14ac:dyDescent="0.3">
      <c r="A20318" s="66">
        <v>42045</v>
      </c>
      <c r="B20318" s="68">
        <v>0.14583333333333334</v>
      </c>
      <c r="C20318" t="s">
        <v>119</v>
      </c>
      <c r="D20318" s="107">
        <v>19.579999999999998</v>
      </c>
      <c r="E20318" s="107">
        <v>4729</v>
      </c>
    </row>
    <row r="20319" spans="1:5" x14ac:dyDescent="0.3">
      <c r="A20319" s="66">
        <v>42045</v>
      </c>
      <c r="B20319" s="68">
        <v>0.15625</v>
      </c>
      <c r="C20319" t="s">
        <v>119</v>
      </c>
      <c r="D20319" s="107">
        <v>19.579999999999998</v>
      </c>
      <c r="E20319" s="107">
        <v>4652</v>
      </c>
    </row>
    <row r="20320" spans="1:5" x14ac:dyDescent="0.3">
      <c r="A20320" s="66">
        <v>42045</v>
      </c>
      <c r="B20320" s="68">
        <v>0.16666666666666666</v>
      </c>
      <c r="C20320" t="s">
        <v>119</v>
      </c>
      <c r="D20320" s="107">
        <v>19.559999999999999</v>
      </c>
      <c r="E20320" s="107">
        <v>4630</v>
      </c>
    </row>
    <row r="20321" spans="1:5" x14ac:dyDescent="0.3">
      <c r="A20321" s="66">
        <v>42045</v>
      </c>
      <c r="B20321" s="68">
        <v>0.17708333333333334</v>
      </c>
      <c r="C20321" t="s">
        <v>119</v>
      </c>
      <c r="D20321" s="107">
        <v>19.55</v>
      </c>
      <c r="E20321" s="107">
        <v>4611</v>
      </c>
    </row>
    <row r="20322" spans="1:5" x14ac:dyDescent="0.3">
      <c r="A20322" s="66">
        <v>42045</v>
      </c>
      <c r="B20322" s="68">
        <v>0.1875</v>
      </c>
      <c r="C20322" t="s">
        <v>119</v>
      </c>
      <c r="D20322" s="107">
        <v>19.53</v>
      </c>
      <c r="E20322" s="107">
        <v>4556</v>
      </c>
    </row>
    <row r="20323" spans="1:5" x14ac:dyDescent="0.3">
      <c r="A20323" s="66">
        <v>42045</v>
      </c>
      <c r="B20323" s="68">
        <v>0.19791666666666666</v>
      </c>
      <c r="C20323" t="s">
        <v>119</v>
      </c>
      <c r="D20323" s="107">
        <v>19.510000000000002</v>
      </c>
      <c r="E20323" s="107">
        <v>4541</v>
      </c>
    </row>
    <row r="20324" spans="1:5" x14ac:dyDescent="0.3">
      <c r="A20324" s="66">
        <v>42045</v>
      </c>
      <c r="B20324" s="68">
        <v>0.20833333333333334</v>
      </c>
      <c r="C20324" t="s">
        <v>119</v>
      </c>
      <c r="D20324" s="107">
        <v>19.48</v>
      </c>
      <c r="E20324" s="107">
        <v>4513</v>
      </c>
    </row>
    <row r="20325" spans="1:5" x14ac:dyDescent="0.3">
      <c r="A20325" s="66">
        <v>42045</v>
      </c>
      <c r="B20325" s="68">
        <v>0.21875</v>
      </c>
      <c r="C20325" t="s">
        <v>119</v>
      </c>
      <c r="D20325" s="107">
        <v>19.46</v>
      </c>
      <c r="E20325" s="107">
        <v>4495</v>
      </c>
    </row>
    <row r="20326" spans="1:5" x14ac:dyDescent="0.3">
      <c r="A20326" s="66">
        <v>42045</v>
      </c>
      <c r="B20326" s="68">
        <v>0.22916666666666666</v>
      </c>
      <c r="C20326" t="s">
        <v>119</v>
      </c>
      <c r="D20326" s="107">
        <v>19.43</v>
      </c>
      <c r="E20326" s="107">
        <v>4464</v>
      </c>
    </row>
    <row r="20327" spans="1:5" x14ac:dyDescent="0.3">
      <c r="A20327" s="66">
        <v>42045</v>
      </c>
      <c r="B20327" s="68">
        <v>0.23958333333333334</v>
      </c>
      <c r="C20327" t="s">
        <v>119</v>
      </c>
      <c r="D20327" s="107">
        <v>19.38</v>
      </c>
      <c r="E20327" s="107">
        <v>4497</v>
      </c>
    </row>
    <row r="20328" spans="1:5" x14ac:dyDescent="0.3">
      <c r="A20328" s="66">
        <v>42045</v>
      </c>
      <c r="B20328" s="68">
        <v>0.25</v>
      </c>
      <c r="C20328" t="s">
        <v>119</v>
      </c>
      <c r="D20328" s="107">
        <v>19.37</v>
      </c>
      <c r="E20328" s="107">
        <v>4522</v>
      </c>
    </row>
    <row r="20329" spans="1:5" x14ac:dyDescent="0.3">
      <c r="A20329" s="66">
        <v>42045</v>
      </c>
      <c r="B20329" s="68">
        <v>0.26041666666666669</v>
      </c>
      <c r="C20329" t="s">
        <v>119</v>
      </c>
      <c r="D20329" s="107">
        <v>19.350000000000001</v>
      </c>
      <c r="E20329" s="107">
        <v>4540</v>
      </c>
    </row>
    <row r="20330" spans="1:5" x14ac:dyDescent="0.3">
      <c r="A20330" s="66">
        <v>42045</v>
      </c>
      <c r="B20330" s="68">
        <v>0.27083333333333331</v>
      </c>
      <c r="C20330" t="s">
        <v>119</v>
      </c>
      <c r="D20330" s="107">
        <v>19.39</v>
      </c>
      <c r="E20330" s="107">
        <v>4547</v>
      </c>
    </row>
    <row r="20331" spans="1:5" x14ac:dyDescent="0.3">
      <c r="A20331" s="66">
        <v>42045</v>
      </c>
      <c r="B20331" s="68">
        <v>0.28125</v>
      </c>
      <c r="C20331" t="s">
        <v>119</v>
      </c>
      <c r="D20331" s="107">
        <v>19.36</v>
      </c>
      <c r="E20331" s="107">
        <v>4560</v>
      </c>
    </row>
    <row r="20332" spans="1:5" x14ac:dyDescent="0.3">
      <c r="A20332" s="66">
        <v>42045</v>
      </c>
      <c r="B20332" s="68">
        <v>0.29166666666666669</v>
      </c>
      <c r="C20332" t="s">
        <v>119</v>
      </c>
      <c r="D20332" s="107">
        <v>19.329999999999998</v>
      </c>
      <c r="E20332" s="107">
        <v>4582</v>
      </c>
    </row>
    <row r="20333" spans="1:5" x14ac:dyDescent="0.3">
      <c r="A20333" s="66">
        <v>42045</v>
      </c>
      <c r="B20333" s="68">
        <v>0.30208333333333331</v>
      </c>
      <c r="C20333" t="s">
        <v>119</v>
      </c>
      <c r="D20333" s="107">
        <v>19.309999999999999</v>
      </c>
      <c r="E20333" s="107">
        <v>4614</v>
      </c>
    </row>
    <row r="20334" spans="1:5" x14ac:dyDescent="0.3">
      <c r="A20334" s="66">
        <v>42045</v>
      </c>
      <c r="B20334" s="68">
        <v>0.3125</v>
      </c>
      <c r="C20334" t="s">
        <v>119</v>
      </c>
      <c r="D20334" s="107">
        <v>19.3</v>
      </c>
      <c r="E20334" s="107">
        <v>4678</v>
      </c>
    </row>
    <row r="20335" spans="1:5" x14ac:dyDescent="0.3">
      <c r="A20335" s="66">
        <v>42045</v>
      </c>
      <c r="B20335" s="68">
        <v>0.32291666666666669</v>
      </c>
      <c r="C20335" t="s">
        <v>119</v>
      </c>
      <c r="D20335" s="107">
        <v>19.28</v>
      </c>
      <c r="E20335" s="107">
        <v>4746</v>
      </c>
    </row>
    <row r="20336" spans="1:5" x14ac:dyDescent="0.3">
      <c r="A20336" s="66">
        <v>42045</v>
      </c>
      <c r="B20336" s="68">
        <v>0.33333333333333331</v>
      </c>
      <c r="C20336" t="s">
        <v>119</v>
      </c>
      <c r="D20336" s="107">
        <v>19.25</v>
      </c>
      <c r="E20336" s="107">
        <v>4827</v>
      </c>
    </row>
    <row r="20337" spans="1:5" x14ac:dyDescent="0.3">
      <c r="A20337" s="66">
        <v>42045</v>
      </c>
      <c r="B20337" s="68">
        <v>0.34375</v>
      </c>
      <c r="C20337" t="s">
        <v>119</v>
      </c>
      <c r="D20337" s="107">
        <v>19.239999999999998</v>
      </c>
      <c r="E20337" s="107">
        <v>4935</v>
      </c>
    </row>
    <row r="20338" spans="1:5" x14ac:dyDescent="0.3">
      <c r="A20338" s="66">
        <v>42045</v>
      </c>
      <c r="B20338" s="68">
        <v>0.35416666666666669</v>
      </c>
      <c r="C20338" t="s">
        <v>119</v>
      </c>
      <c r="D20338" s="107">
        <v>19.170000000000002</v>
      </c>
      <c r="E20338" s="107">
        <v>4920</v>
      </c>
    </row>
    <row r="20339" spans="1:5" x14ac:dyDescent="0.3">
      <c r="A20339" s="66">
        <v>42045</v>
      </c>
      <c r="B20339" s="68">
        <v>0.36458333333333331</v>
      </c>
      <c r="C20339" t="s">
        <v>119</v>
      </c>
      <c r="D20339" s="107">
        <v>19.16</v>
      </c>
      <c r="E20339" s="107">
        <v>4964</v>
      </c>
    </row>
    <row r="20340" spans="1:5" x14ac:dyDescent="0.3">
      <c r="A20340" s="66">
        <v>42045</v>
      </c>
      <c r="B20340" s="68">
        <v>0.375</v>
      </c>
      <c r="C20340" t="s">
        <v>119</v>
      </c>
      <c r="D20340" s="107">
        <v>19.12</v>
      </c>
      <c r="E20340" s="107">
        <v>4718</v>
      </c>
    </row>
    <row r="20341" spans="1:5" x14ac:dyDescent="0.3">
      <c r="A20341" s="66">
        <v>42045</v>
      </c>
      <c r="B20341" s="68">
        <v>0.38541666666666669</v>
      </c>
      <c r="C20341" t="s">
        <v>119</v>
      </c>
      <c r="D20341" s="107">
        <v>19.149999999999999</v>
      </c>
      <c r="E20341" s="107">
        <v>4603</v>
      </c>
    </row>
    <row r="20342" spans="1:5" x14ac:dyDescent="0.3">
      <c r="A20342" s="66">
        <v>42045</v>
      </c>
      <c r="B20342" s="68">
        <v>0.39583333333333331</v>
      </c>
      <c r="C20342" t="s">
        <v>119</v>
      </c>
      <c r="D20342" s="107">
        <v>19.2</v>
      </c>
      <c r="E20342" s="107">
        <v>4580</v>
      </c>
    </row>
    <row r="20343" spans="1:5" x14ac:dyDescent="0.3">
      <c r="A20343" s="66">
        <v>42045</v>
      </c>
      <c r="B20343" s="68">
        <v>0.40625</v>
      </c>
      <c r="C20343" t="s">
        <v>119</v>
      </c>
      <c r="D20343" s="107">
        <v>19.239999999999998</v>
      </c>
      <c r="E20343" s="107">
        <v>4452</v>
      </c>
    </row>
    <row r="20344" spans="1:5" x14ac:dyDescent="0.3">
      <c r="A20344" s="66">
        <v>42045</v>
      </c>
      <c r="B20344" s="68">
        <v>0.41666666666666669</v>
      </c>
      <c r="C20344" t="s">
        <v>119</v>
      </c>
      <c r="D20344" s="107">
        <v>19.27</v>
      </c>
      <c r="E20344" s="107">
        <v>4386</v>
      </c>
    </row>
    <row r="20345" spans="1:5" x14ac:dyDescent="0.3">
      <c r="A20345" s="66">
        <v>42045</v>
      </c>
      <c r="B20345" s="68">
        <v>0.42708333333333331</v>
      </c>
      <c r="C20345" t="s">
        <v>119</v>
      </c>
      <c r="D20345" s="107">
        <v>19.309999999999999</v>
      </c>
      <c r="E20345" s="107">
        <v>4340</v>
      </c>
    </row>
    <row r="20346" spans="1:5" x14ac:dyDescent="0.3">
      <c r="A20346" s="66">
        <v>42045</v>
      </c>
      <c r="B20346" s="68">
        <v>0.4375</v>
      </c>
      <c r="C20346" t="s">
        <v>119</v>
      </c>
      <c r="D20346" s="107">
        <v>19.350000000000001</v>
      </c>
      <c r="E20346" s="107">
        <v>4342</v>
      </c>
    </row>
    <row r="20347" spans="1:5" x14ac:dyDescent="0.3">
      <c r="A20347" s="66">
        <v>42045</v>
      </c>
      <c r="B20347" s="68">
        <v>0.44791666666666669</v>
      </c>
      <c r="C20347" t="s">
        <v>119</v>
      </c>
      <c r="D20347" s="107">
        <v>19.399999999999999</v>
      </c>
      <c r="E20347" s="107">
        <v>4332</v>
      </c>
    </row>
    <row r="20348" spans="1:5" x14ac:dyDescent="0.3">
      <c r="A20348" s="66">
        <v>42045</v>
      </c>
      <c r="B20348" s="68">
        <v>0.45833333333333331</v>
      </c>
      <c r="C20348" t="s">
        <v>119</v>
      </c>
      <c r="D20348" s="107">
        <v>19.440000000000001</v>
      </c>
      <c r="E20348" s="107">
        <v>4333</v>
      </c>
    </row>
    <row r="20349" spans="1:5" x14ac:dyDescent="0.3">
      <c r="A20349" s="66">
        <v>42045</v>
      </c>
      <c r="B20349" s="68">
        <v>0.46875</v>
      </c>
      <c r="C20349" t="s">
        <v>119</v>
      </c>
      <c r="D20349" s="107">
        <v>19.45</v>
      </c>
      <c r="E20349" s="107">
        <v>4344</v>
      </c>
    </row>
    <row r="20350" spans="1:5" x14ac:dyDescent="0.3">
      <c r="A20350" s="66">
        <v>42045</v>
      </c>
      <c r="B20350" s="68">
        <v>0.47916666666666669</v>
      </c>
      <c r="C20350" t="s">
        <v>119</v>
      </c>
      <c r="D20350" s="107">
        <v>19.5</v>
      </c>
      <c r="E20350" s="107">
        <v>4334</v>
      </c>
    </row>
    <row r="20351" spans="1:5" x14ac:dyDescent="0.3">
      <c r="A20351" s="66">
        <v>42045</v>
      </c>
      <c r="B20351" s="68">
        <v>0.48958333333333331</v>
      </c>
      <c r="C20351" t="s">
        <v>119</v>
      </c>
      <c r="D20351" s="107">
        <v>19.54</v>
      </c>
      <c r="E20351" s="107">
        <v>4337</v>
      </c>
    </row>
    <row r="20352" spans="1:5" x14ac:dyDescent="0.3">
      <c r="A20352" s="66">
        <v>42045</v>
      </c>
      <c r="B20352" s="68">
        <v>0.5</v>
      </c>
      <c r="C20352" t="s">
        <v>120</v>
      </c>
      <c r="D20352" s="107">
        <v>19.57</v>
      </c>
      <c r="E20352" s="107">
        <v>4359</v>
      </c>
    </row>
    <row r="20353" spans="1:5" x14ac:dyDescent="0.3">
      <c r="A20353" s="66">
        <v>42045</v>
      </c>
      <c r="B20353" s="68">
        <v>0.51041666666666663</v>
      </c>
      <c r="C20353" t="s">
        <v>120</v>
      </c>
      <c r="D20353" s="107">
        <v>19.61</v>
      </c>
      <c r="E20353" s="107">
        <v>4340</v>
      </c>
    </row>
    <row r="20354" spans="1:5" x14ac:dyDescent="0.3">
      <c r="A20354" s="66">
        <v>42045</v>
      </c>
      <c r="B20354" s="68">
        <v>0.52083333333333337</v>
      </c>
      <c r="C20354" t="s">
        <v>120</v>
      </c>
      <c r="D20354" s="107">
        <v>19.7</v>
      </c>
      <c r="E20354" s="107">
        <v>4350</v>
      </c>
    </row>
    <row r="20355" spans="1:5" x14ac:dyDescent="0.3">
      <c r="A20355" s="66">
        <v>42045</v>
      </c>
      <c r="B20355" s="68">
        <v>0.53125</v>
      </c>
      <c r="C20355" t="s">
        <v>120</v>
      </c>
      <c r="D20355" s="107">
        <v>19.78</v>
      </c>
      <c r="E20355" s="107">
        <v>4368</v>
      </c>
    </row>
    <row r="20356" spans="1:5" x14ac:dyDescent="0.3">
      <c r="A20356" s="66">
        <v>42045</v>
      </c>
      <c r="B20356" s="68">
        <v>4.1666666666666664E-2</v>
      </c>
      <c r="C20356" t="s">
        <v>120</v>
      </c>
      <c r="D20356" s="107">
        <v>19.87</v>
      </c>
      <c r="E20356" s="107">
        <v>4413</v>
      </c>
    </row>
    <row r="20357" spans="1:5" x14ac:dyDescent="0.3">
      <c r="A20357" s="66">
        <v>42045</v>
      </c>
      <c r="B20357" s="68">
        <v>5.2083333333333336E-2</v>
      </c>
      <c r="C20357" t="s">
        <v>120</v>
      </c>
      <c r="D20357" s="107">
        <v>19.940000000000001</v>
      </c>
      <c r="E20357" s="107">
        <v>4404</v>
      </c>
    </row>
    <row r="20358" spans="1:5" x14ac:dyDescent="0.3">
      <c r="A20358" s="66">
        <v>42045</v>
      </c>
      <c r="B20358" s="68">
        <v>6.25E-2</v>
      </c>
      <c r="C20358" t="s">
        <v>120</v>
      </c>
      <c r="D20358" s="107">
        <v>20.010000000000002</v>
      </c>
      <c r="E20358" s="107">
        <v>4381</v>
      </c>
    </row>
    <row r="20359" spans="1:5" x14ac:dyDescent="0.3">
      <c r="A20359" s="66">
        <v>42045</v>
      </c>
      <c r="B20359" s="68">
        <v>7.2916666666666671E-2</v>
      </c>
      <c r="C20359" t="s">
        <v>120</v>
      </c>
      <c r="D20359" s="107">
        <v>20.059999999999999</v>
      </c>
      <c r="E20359" s="107">
        <v>4405</v>
      </c>
    </row>
    <row r="20360" spans="1:5" x14ac:dyDescent="0.3">
      <c r="A20360" s="66">
        <v>42045</v>
      </c>
      <c r="B20360" s="68">
        <v>8.3333333333333329E-2</v>
      </c>
      <c r="C20360" t="s">
        <v>120</v>
      </c>
      <c r="D20360" s="107">
        <v>20.170000000000002</v>
      </c>
      <c r="E20360" s="107">
        <v>4141</v>
      </c>
    </row>
    <row r="20361" spans="1:5" x14ac:dyDescent="0.3">
      <c r="A20361" s="66">
        <v>42045</v>
      </c>
      <c r="B20361" s="68">
        <v>9.375E-2</v>
      </c>
      <c r="C20361" t="s">
        <v>120</v>
      </c>
      <c r="D20361" s="107">
        <v>20.260000000000002</v>
      </c>
      <c r="E20361" s="107">
        <v>4043</v>
      </c>
    </row>
    <row r="20362" spans="1:5" x14ac:dyDescent="0.3">
      <c r="A20362" s="66">
        <v>42045</v>
      </c>
      <c r="B20362" s="68">
        <v>0.10416666666666667</v>
      </c>
      <c r="C20362" t="s">
        <v>120</v>
      </c>
      <c r="D20362" s="107">
        <v>20.170000000000002</v>
      </c>
      <c r="E20362" s="107">
        <v>4344</v>
      </c>
    </row>
    <row r="20363" spans="1:5" x14ac:dyDescent="0.3">
      <c r="A20363" s="66">
        <v>42045</v>
      </c>
      <c r="B20363" s="68">
        <v>0.11458333333333333</v>
      </c>
      <c r="C20363" t="s">
        <v>120</v>
      </c>
      <c r="D20363" s="107">
        <v>20.16</v>
      </c>
      <c r="E20363" s="107">
        <v>4423</v>
      </c>
    </row>
    <row r="20364" spans="1:5" x14ac:dyDescent="0.3">
      <c r="A20364" s="66">
        <v>42045</v>
      </c>
      <c r="B20364" s="68">
        <v>0.125</v>
      </c>
      <c r="C20364" t="s">
        <v>120</v>
      </c>
      <c r="D20364" s="107">
        <v>20.149999999999999</v>
      </c>
      <c r="E20364" s="107">
        <v>4631</v>
      </c>
    </row>
    <row r="20365" spans="1:5" x14ac:dyDescent="0.3">
      <c r="A20365" s="66">
        <v>42045</v>
      </c>
      <c r="B20365" s="68">
        <v>0.13541666666666666</v>
      </c>
      <c r="C20365" t="s">
        <v>120</v>
      </c>
      <c r="D20365" s="107">
        <v>20.13</v>
      </c>
      <c r="E20365" s="107">
        <v>4957</v>
      </c>
    </row>
    <row r="20366" spans="1:5" x14ac:dyDescent="0.3">
      <c r="A20366" s="66">
        <v>42045</v>
      </c>
      <c r="B20366" s="68">
        <v>0.14583333333333334</v>
      </c>
      <c r="C20366" t="s">
        <v>120</v>
      </c>
      <c r="D20366" s="107">
        <v>20.13</v>
      </c>
      <c r="E20366" s="107">
        <v>5068</v>
      </c>
    </row>
    <row r="20367" spans="1:5" x14ac:dyDescent="0.3">
      <c r="A20367" s="66">
        <v>42045</v>
      </c>
      <c r="B20367" s="68">
        <v>0.15625</v>
      </c>
      <c r="C20367" t="s">
        <v>120</v>
      </c>
      <c r="D20367" s="107">
        <v>20.14</v>
      </c>
      <c r="E20367" s="107">
        <v>5078</v>
      </c>
    </row>
    <row r="20368" spans="1:5" x14ac:dyDescent="0.3">
      <c r="A20368" s="66">
        <v>42045</v>
      </c>
      <c r="B20368" s="68">
        <v>0.16666666666666666</v>
      </c>
      <c r="C20368" t="s">
        <v>120</v>
      </c>
      <c r="D20368" s="107">
        <v>20.12</v>
      </c>
      <c r="E20368" s="107">
        <v>5399</v>
      </c>
    </row>
    <row r="20369" spans="1:5" x14ac:dyDescent="0.3">
      <c r="A20369" s="66">
        <v>42045</v>
      </c>
      <c r="B20369" s="68">
        <v>0.17708333333333334</v>
      </c>
      <c r="C20369" t="s">
        <v>120</v>
      </c>
      <c r="D20369" s="107">
        <v>20.12</v>
      </c>
      <c r="E20369" s="107">
        <v>5780</v>
      </c>
    </row>
    <row r="20370" spans="1:5" x14ac:dyDescent="0.3">
      <c r="A20370" s="66">
        <v>42045</v>
      </c>
      <c r="B20370" s="68">
        <v>0.1875</v>
      </c>
      <c r="C20370" t="s">
        <v>120</v>
      </c>
      <c r="D20370" s="107">
        <v>20.100000000000001</v>
      </c>
      <c r="E20370" s="107">
        <v>5855</v>
      </c>
    </row>
    <row r="20371" spans="1:5" x14ac:dyDescent="0.3">
      <c r="A20371" s="66">
        <v>42045</v>
      </c>
      <c r="B20371" s="68">
        <v>0.19791666666666666</v>
      </c>
      <c r="C20371" t="s">
        <v>120</v>
      </c>
      <c r="D20371" s="107">
        <v>20.09</v>
      </c>
      <c r="E20371" s="107">
        <v>5968</v>
      </c>
    </row>
    <row r="20372" spans="1:5" x14ac:dyDescent="0.3">
      <c r="A20372" s="66">
        <v>42045</v>
      </c>
      <c r="B20372" s="68">
        <v>0.20833333333333334</v>
      </c>
      <c r="C20372" t="s">
        <v>120</v>
      </c>
      <c r="D20372" s="107">
        <v>20.07</v>
      </c>
      <c r="E20372" s="107">
        <v>6019</v>
      </c>
    </row>
    <row r="20373" spans="1:5" x14ac:dyDescent="0.3">
      <c r="A20373" s="66">
        <v>42045</v>
      </c>
      <c r="B20373" s="68">
        <v>0.21875</v>
      </c>
      <c r="C20373" t="s">
        <v>120</v>
      </c>
      <c r="D20373" s="107">
        <v>20.059999999999999</v>
      </c>
      <c r="E20373" s="107">
        <v>6037</v>
      </c>
    </row>
    <row r="20374" spans="1:5" x14ac:dyDescent="0.3">
      <c r="A20374" s="66">
        <v>42045</v>
      </c>
      <c r="B20374" s="68">
        <v>0.22916666666666666</v>
      </c>
      <c r="C20374" t="s">
        <v>120</v>
      </c>
      <c r="D20374" s="107">
        <v>20.04</v>
      </c>
      <c r="E20374" s="107">
        <v>6286</v>
      </c>
    </row>
    <row r="20375" spans="1:5" x14ac:dyDescent="0.3">
      <c r="A20375" s="66">
        <v>42045</v>
      </c>
      <c r="B20375" s="68">
        <v>0.23958333333333334</v>
      </c>
      <c r="C20375" t="s">
        <v>120</v>
      </c>
      <c r="D20375" s="107">
        <v>20.010000000000002</v>
      </c>
      <c r="E20375" s="107">
        <v>6235</v>
      </c>
    </row>
    <row r="20376" spans="1:5" x14ac:dyDescent="0.3">
      <c r="A20376" s="66">
        <v>42045</v>
      </c>
      <c r="B20376" s="68">
        <v>0.25</v>
      </c>
      <c r="C20376" t="s">
        <v>120</v>
      </c>
      <c r="D20376" s="107">
        <v>19.95</v>
      </c>
      <c r="E20376" s="107">
        <v>6143</v>
      </c>
    </row>
    <row r="20377" spans="1:5" x14ac:dyDescent="0.3">
      <c r="A20377" s="66">
        <v>42045</v>
      </c>
      <c r="B20377" s="68">
        <v>0.26041666666666669</v>
      </c>
      <c r="C20377" t="s">
        <v>120</v>
      </c>
      <c r="D20377" s="107">
        <v>19.88</v>
      </c>
      <c r="E20377" s="107">
        <v>6010</v>
      </c>
    </row>
    <row r="20378" spans="1:5" x14ac:dyDescent="0.3">
      <c r="A20378" s="66">
        <v>42045</v>
      </c>
      <c r="B20378" s="68">
        <v>0.27083333333333331</v>
      </c>
      <c r="C20378" t="s">
        <v>120</v>
      </c>
      <c r="D20378" s="107">
        <v>19.899999999999999</v>
      </c>
      <c r="E20378" s="107">
        <v>6046</v>
      </c>
    </row>
    <row r="20379" spans="1:5" x14ac:dyDescent="0.3">
      <c r="A20379" s="66">
        <v>42045</v>
      </c>
      <c r="B20379" s="68">
        <v>0.28125</v>
      </c>
      <c r="C20379" t="s">
        <v>120</v>
      </c>
      <c r="D20379" s="107">
        <v>19.91</v>
      </c>
      <c r="E20379" s="107">
        <v>6130</v>
      </c>
    </row>
    <row r="20380" spans="1:5" x14ac:dyDescent="0.3">
      <c r="A20380" s="66">
        <v>42045</v>
      </c>
      <c r="B20380" s="68">
        <v>0.29166666666666669</v>
      </c>
      <c r="C20380" t="s">
        <v>120</v>
      </c>
      <c r="D20380" s="107">
        <v>19.97</v>
      </c>
      <c r="E20380" s="107">
        <v>6215</v>
      </c>
    </row>
    <row r="20381" spans="1:5" x14ac:dyDescent="0.3">
      <c r="A20381" s="66">
        <v>42045</v>
      </c>
      <c r="B20381" s="68">
        <v>0.30208333333333331</v>
      </c>
      <c r="C20381" t="s">
        <v>120</v>
      </c>
      <c r="D20381" s="107">
        <v>19.940000000000001</v>
      </c>
      <c r="E20381" s="107">
        <v>6240</v>
      </c>
    </row>
    <row r="20382" spans="1:5" x14ac:dyDescent="0.3">
      <c r="A20382" s="66">
        <v>42045</v>
      </c>
      <c r="B20382" s="68">
        <v>0.3125</v>
      </c>
      <c r="C20382" t="s">
        <v>120</v>
      </c>
      <c r="D20382" s="107">
        <v>19.93</v>
      </c>
      <c r="E20382" s="107">
        <v>6264</v>
      </c>
    </row>
    <row r="20383" spans="1:5" x14ac:dyDescent="0.3">
      <c r="A20383" s="66">
        <v>42045</v>
      </c>
      <c r="B20383" s="68">
        <v>0.32291666666666669</v>
      </c>
      <c r="C20383" t="s">
        <v>120</v>
      </c>
      <c r="D20383" s="107">
        <v>19.91</v>
      </c>
      <c r="E20383" s="107">
        <v>6324</v>
      </c>
    </row>
    <row r="20384" spans="1:5" x14ac:dyDescent="0.3">
      <c r="A20384" s="66">
        <v>42045</v>
      </c>
      <c r="B20384" s="68">
        <v>0.33333333333333331</v>
      </c>
      <c r="C20384" t="s">
        <v>120</v>
      </c>
      <c r="D20384" s="107">
        <v>19.89</v>
      </c>
      <c r="E20384" s="107">
        <v>6371</v>
      </c>
    </row>
    <row r="20385" spans="1:5" x14ac:dyDescent="0.3">
      <c r="A20385" s="66">
        <v>42045</v>
      </c>
      <c r="B20385" s="68">
        <v>0.34375</v>
      </c>
      <c r="C20385" t="s">
        <v>120</v>
      </c>
      <c r="D20385" s="107">
        <v>19.739999999999998</v>
      </c>
      <c r="E20385" s="107">
        <v>6206</v>
      </c>
    </row>
    <row r="20386" spans="1:5" x14ac:dyDescent="0.3">
      <c r="A20386" s="66">
        <v>42045</v>
      </c>
      <c r="B20386" s="68">
        <v>0.35416666666666669</v>
      </c>
      <c r="C20386" t="s">
        <v>120</v>
      </c>
      <c r="D20386" s="107">
        <v>19.739999999999998</v>
      </c>
      <c r="E20386" s="107">
        <v>5765</v>
      </c>
    </row>
    <row r="20387" spans="1:5" x14ac:dyDescent="0.3">
      <c r="A20387" s="66">
        <v>42045</v>
      </c>
      <c r="B20387" s="68">
        <v>0.36458333333333331</v>
      </c>
      <c r="C20387" t="s">
        <v>120</v>
      </c>
      <c r="D20387" s="107">
        <v>19.59</v>
      </c>
      <c r="E20387" s="107">
        <v>5329</v>
      </c>
    </row>
    <row r="20388" spans="1:5" x14ac:dyDescent="0.3">
      <c r="A20388" s="66">
        <v>42045</v>
      </c>
      <c r="B20388" s="68">
        <v>0.375</v>
      </c>
      <c r="C20388" t="s">
        <v>120</v>
      </c>
      <c r="D20388" s="107">
        <v>19.559999999999999</v>
      </c>
      <c r="E20388" s="107">
        <v>5355</v>
      </c>
    </row>
    <row r="20389" spans="1:5" x14ac:dyDescent="0.3">
      <c r="A20389" s="66">
        <v>42045</v>
      </c>
      <c r="B20389" s="68">
        <v>0.38541666666666669</v>
      </c>
      <c r="C20389" t="s">
        <v>120</v>
      </c>
      <c r="D20389" s="107">
        <v>19.48</v>
      </c>
      <c r="E20389" s="107">
        <v>5112</v>
      </c>
    </row>
    <row r="20390" spans="1:5" x14ac:dyDescent="0.3">
      <c r="A20390" s="66">
        <v>42045</v>
      </c>
      <c r="B20390" s="68">
        <v>0.39583333333333331</v>
      </c>
      <c r="C20390" t="s">
        <v>120</v>
      </c>
      <c r="D20390" s="107">
        <v>19.64</v>
      </c>
      <c r="E20390" s="107">
        <v>4629</v>
      </c>
    </row>
    <row r="20391" spans="1:5" x14ac:dyDescent="0.3">
      <c r="A20391" s="66">
        <v>42045</v>
      </c>
      <c r="B20391" s="68">
        <v>0.40625</v>
      </c>
      <c r="C20391" t="s">
        <v>120</v>
      </c>
      <c r="D20391" s="107">
        <v>19.66</v>
      </c>
      <c r="E20391" s="107">
        <v>4395</v>
      </c>
    </row>
    <row r="20392" spans="1:5" x14ac:dyDescent="0.3">
      <c r="A20392" s="66">
        <v>42045</v>
      </c>
      <c r="B20392" s="68">
        <v>0.41666666666666669</v>
      </c>
      <c r="C20392" t="s">
        <v>120</v>
      </c>
      <c r="D20392" s="107">
        <v>19.670000000000002</v>
      </c>
      <c r="E20392" s="107">
        <v>4336</v>
      </c>
    </row>
    <row r="20393" spans="1:5" x14ac:dyDescent="0.3">
      <c r="A20393" s="66">
        <v>42045</v>
      </c>
      <c r="B20393" s="68">
        <v>0.42708333333333331</v>
      </c>
      <c r="C20393" t="s">
        <v>120</v>
      </c>
      <c r="D20393" s="107">
        <v>19.66</v>
      </c>
      <c r="E20393" s="107">
        <v>4325</v>
      </c>
    </row>
    <row r="20394" spans="1:5" x14ac:dyDescent="0.3">
      <c r="A20394" s="66">
        <v>42045</v>
      </c>
      <c r="B20394" s="68">
        <v>0.4375</v>
      </c>
      <c r="C20394" t="s">
        <v>120</v>
      </c>
      <c r="D20394" s="107">
        <v>19.62</v>
      </c>
      <c r="E20394" s="107">
        <v>4303</v>
      </c>
    </row>
    <row r="20395" spans="1:5" x14ac:dyDescent="0.3">
      <c r="A20395" s="66">
        <v>42045</v>
      </c>
      <c r="B20395" s="68">
        <v>0.44791666666666669</v>
      </c>
      <c r="C20395" t="s">
        <v>120</v>
      </c>
      <c r="D20395" s="107">
        <v>19.559999999999999</v>
      </c>
      <c r="E20395" s="107">
        <v>4320</v>
      </c>
    </row>
    <row r="20396" spans="1:5" x14ac:dyDescent="0.3">
      <c r="A20396" s="66">
        <v>42045</v>
      </c>
      <c r="B20396" s="68">
        <v>0.45833333333333331</v>
      </c>
      <c r="C20396" t="s">
        <v>120</v>
      </c>
      <c r="D20396" s="107">
        <v>19.55</v>
      </c>
      <c r="E20396" s="107">
        <v>4384</v>
      </c>
    </row>
    <row r="20397" spans="1:5" x14ac:dyDescent="0.3">
      <c r="A20397" s="66">
        <v>42045</v>
      </c>
      <c r="B20397" s="68">
        <v>0.46875</v>
      </c>
      <c r="C20397" t="s">
        <v>120</v>
      </c>
      <c r="D20397" s="107">
        <v>19.45</v>
      </c>
      <c r="E20397" s="107">
        <v>4347</v>
      </c>
    </row>
    <row r="20398" spans="1:5" x14ac:dyDescent="0.3">
      <c r="A20398" s="66">
        <v>42045</v>
      </c>
      <c r="B20398" s="68">
        <v>0.47916666666666669</v>
      </c>
      <c r="C20398" t="s">
        <v>120</v>
      </c>
      <c r="D20398" s="107">
        <v>19.38</v>
      </c>
      <c r="E20398" s="107">
        <v>4399</v>
      </c>
    </row>
    <row r="20399" spans="1:5" x14ac:dyDescent="0.3">
      <c r="A20399" s="66">
        <v>42045</v>
      </c>
      <c r="B20399" s="68">
        <v>0.48958333333333331</v>
      </c>
      <c r="C20399" t="s">
        <v>120</v>
      </c>
      <c r="D20399" s="107">
        <v>19.329999999999998</v>
      </c>
      <c r="E20399" s="107">
        <v>4407</v>
      </c>
    </row>
    <row r="20400" spans="1:5" x14ac:dyDescent="0.3">
      <c r="A20400" s="66">
        <v>42046</v>
      </c>
      <c r="B20400" s="68">
        <v>0.5</v>
      </c>
      <c r="C20400" t="s">
        <v>119</v>
      </c>
      <c r="D20400" s="107">
        <v>19.3</v>
      </c>
      <c r="E20400" s="107">
        <v>4404</v>
      </c>
    </row>
    <row r="20401" spans="1:5" x14ac:dyDescent="0.3">
      <c r="A20401" s="66">
        <v>42046</v>
      </c>
      <c r="B20401" s="68">
        <v>0.51041666666666663</v>
      </c>
      <c r="C20401" t="s">
        <v>119</v>
      </c>
      <c r="D20401" s="107">
        <v>19.27</v>
      </c>
      <c r="E20401" s="107">
        <v>4391</v>
      </c>
    </row>
    <row r="20402" spans="1:5" x14ac:dyDescent="0.3">
      <c r="A20402" s="66">
        <v>42046</v>
      </c>
      <c r="B20402" s="68">
        <v>0.52083333333333337</v>
      </c>
      <c r="C20402" t="s">
        <v>119</v>
      </c>
      <c r="D20402" s="107">
        <v>19.260000000000002</v>
      </c>
      <c r="E20402" s="107">
        <v>4340</v>
      </c>
    </row>
    <row r="20403" spans="1:5" x14ac:dyDescent="0.3">
      <c r="A20403" s="66">
        <v>42046</v>
      </c>
      <c r="B20403" s="68">
        <v>0.53125</v>
      </c>
      <c r="C20403" t="s">
        <v>119</v>
      </c>
      <c r="D20403" s="107">
        <v>19.25</v>
      </c>
      <c r="E20403" s="107">
        <v>4283</v>
      </c>
    </row>
    <row r="20404" spans="1:5" x14ac:dyDescent="0.3">
      <c r="A20404" s="66">
        <v>42046</v>
      </c>
      <c r="B20404" s="68">
        <v>4.1666666666666664E-2</v>
      </c>
      <c r="C20404" t="s">
        <v>119</v>
      </c>
      <c r="D20404" s="107">
        <v>19.22</v>
      </c>
      <c r="E20404" s="107">
        <v>4268</v>
      </c>
    </row>
    <row r="20405" spans="1:5" x14ac:dyDescent="0.3">
      <c r="A20405" s="66">
        <v>42046</v>
      </c>
      <c r="B20405" s="68">
        <v>5.2083333333333336E-2</v>
      </c>
      <c r="C20405" t="s">
        <v>119</v>
      </c>
      <c r="D20405" s="107">
        <v>19.190000000000001</v>
      </c>
      <c r="E20405" s="107">
        <v>4254</v>
      </c>
    </row>
    <row r="20406" spans="1:5" x14ac:dyDescent="0.3">
      <c r="A20406" s="66">
        <v>42046</v>
      </c>
      <c r="B20406" s="68">
        <v>6.25E-2</v>
      </c>
      <c r="C20406" t="s">
        <v>119</v>
      </c>
      <c r="D20406" s="107">
        <v>19.14</v>
      </c>
      <c r="E20406" s="107">
        <v>4261</v>
      </c>
    </row>
    <row r="20407" spans="1:5" x14ac:dyDescent="0.3">
      <c r="A20407" s="66">
        <v>42046</v>
      </c>
      <c r="B20407" s="68">
        <v>7.2916666666666671E-2</v>
      </c>
      <c r="C20407" t="s">
        <v>119</v>
      </c>
      <c r="D20407" s="107">
        <v>19.100000000000001</v>
      </c>
      <c r="E20407" s="107">
        <v>4279</v>
      </c>
    </row>
    <row r="20408" spans="1:5" x14ac:dyDescent="0.3">
      <c r="A20408" s="66">
        <v>42046</v>
      </c>
      <c r="B20408" s="68">
        <v>8.3333333333333329E-2</v>
      </c>
      <c r="C20408" t="s">
        <v>119</v>
      </c>
      <c r="D20408" s="107">
        <v>19.07</v>
      </c>
      <c r="E20408" s="107">
        <v>4285</v>
      </c>
    </row>
    <row r="20409" spans="1:5" x14ac:dyDescent="0.3">
      <c r="A20409" s="66">
        <v>42046</v>
      </c>
      <c r="B20409" s="68">
        <v>9.375E-2</v>
      </c>
      <c r="C20409" t="s">
        <v>119</v>
      </c>
      <c r="D20409" s="107">
        <v>19.02</v>
      </c>
      <c r="E20409" s="107">
        <v>4269</v>
      </c>
    </row>
    <row r="20410" spans="1:5" x14ac:dyDescent="0.3">
      <c r="A20410" s="66">
        <v>42046</v>
      </c>
      <c r="B20410" s="68">
        <v>0.10416666666666667</v>
      </c>
      <c r="C20410" t="s">
        <v>119</v>
      </c>
      <c r="D20410" s="107">
        <v>18.989999999999998</v>
      </c>
      <c r="E20410" s="107">
        <v>4253</v>
      </c>
    </row>
    <row r="20411" spans="1:5" x14ac:dyDescent="0.3">
      <c r="A20411" s="66">
        <v>42046</v>
      </c>
      <c r="B20411" s="68">
        <v>0.11458333333333333</v>
      </c>
      <c r="C20411" t="s">
        <v>119</v>
      </c>
      <c r="D20411" s="107">
        <v>18.95</v>
      </c>
      <c r="E20411" s="107">
        <v>4236</v>
      </c>
    </row>
    <row r="20412" spans="1:5" x14ac:dyDescent="0.3">
      <c r="A20412" s="66">
        <v>42046</v>
      </c>
      <c r="B20412" s="68">
        <v>0.125</v>
      </c>
      <c r="C20412" t="s">
        <v>119</v>
      </c>
      <c r="D20412" s="107">
        <v>18.91</v>
      </c>
      <c r="E20412" s="107">
        <v>4244</v>
      </c>
    </row>
    <row r="20413" spans="1:5" x14ac:dyDescent="0.3">
      <c r="A20413" s="66">
        <v>42046</v>
      </c>
      <c r="B20413" s="68">
        <v>0.13541666666666666</v>
      </c>
      <c r="C20413" t="s">
        <v>119</v>
      </c>
      <c r="D20413" s="107">
        <v>18.86</v>
      </c>
      <c r="E20413" s="107">
        <v>4200</v>
      </c>
    </row>
    <row r="20414" spans="1:5" x14ac:dyDescent="0.3">
      <c r="A20414" s="66">
        <v>42046</v>
      </c>
      <c r="B20414" s="68">
        <v>0.14583333333333334</v>
      </c>
      <c r="C20414" t="s">
        <v>119</v>
      </c>
      <c r="D20414" s="107">
        <v>18.8</v>
      </c>
      <c r="E20414" s="107">
        <v>4133</v>
      </c>
    </row>
    <row r="20415" spans="1:5" x14ac:dyDescent="0.3">
      <c r="A20415" s="66">
        <v>42046</v>
      </c>
      <c r="B20415" s="68">
        <v>0.15625</v>
      </c>
      <c r="C20415" t="s">
        <v>119</v>
      </c>
      <c r="D20415" s="107">
        <v>18.75</v>
      </c>
      <c r="E20415" s="107">
        <v>4054</v>
      </c>
    </row>
    <row r="20416" spans="1:5" x14ac:dyDescent="0.3">
      <c r="A20416" s="66">
        <v>42046</v>
      </c>
      <c r="B20416" s="68">
        <v>0.16666666666666666</v>
      </c>
      <c r="C20416" t="s">
        <v>119</v>
      </c>
      <c r="D20416" s="107">
        <v>18.690000000000001</v>
      </c>
      <c r="E20416" s="107">
        <v>4002</v>
      </c>
    </row>
    <row r="20417" spans="1:5" x14ac:dyDescent="0.3">
      <c r="A20417" s="66">
        <v>42046</v>
      </c>
      <c r="B20417" s="68">
        <v>0.17708333333333334</v>
      </c>
      <c r="C20417" t="s">
        <v>119</v>
      </c>
      <c r="D20417" s="107">
        <v>18.649999999999999</v>
      </c>
      <c r="E20417" s="107">
        <v>3928</v>
      </c>
    </row>
    <row r="20418" spans="1:5" x14ac:dyDescent="0.3">
      <c r="A20418" s="66">
        <v>42046</v>
      </c>
      <c r="B20418" s="68">
        <v>0.1875</v>
      </c>
      <c r="C20418" t="s">
        <v>119</v>
      </c>
      <c r="D20418" s="107">
        <v>18.649999999999999</v>
      </c>
      <c r="E20418" s="107">
        <v>3820</v>
      </c>
    </row>
    <row r="20419" spans="1:5" x14ac:dyDescent="0.3">
      <c r="A20419" s="66">
        <v>42046</v>
      </c>
      <c r="B20419" s="68">
        <v>0.19791666666666666</v>
      </c>
      <c r="C20419" t="s">
        <v>119</v>
      </c>
      <c r="D20419" s="107">
        <v>18.66</v>
      </c>
      <c r="E20419" s="107">
        <v>3753</v>
      </c>
    </row>
    <row r="20420" spans="1:5" x14ac:dyDescent="0.3">
      <c r="A20420" s="66">
        <v>42046</v>
      </c>
      <c r="B20420" s="68">
        <v>0.20833333333333334</v>
      </c>
      <c r="C20420" t="s">
        <v>119</v>
      </c>
      <c r="D20420" s="107">
        <v>18.64</v>
      </c>
      <c r="E20420" s="107">
        <v>3682</v>
      </c>
    </row>
    <row r="20421" spans="1:5" x14ac:dyDescent="0.3">
      <c r="A20421" s="66">
        <v>42046</v>
      </c>
      <c r="B20421" s="68">
        <v>0.21875</v>
      </c>
      <c r="C20421" t="s">
        <v>119</v>
      </c>
      <c r="D20421" s="107">
        <v>18.63</v>
      </c>
      <c r="E20421" s="107">
        <v>3713</v>
      </c>
    </row>
    <row r="20422" spans="1:5" x14ac:dyDescent="0.3">
      <c r="A20422" s="66">
        <v>42046</v>
      </c>
      <c r="B20422" s="68">
        <v>0.22916666666666666</v>
      </c>
      <c r="C20422" t="s">
        <v>119</v>
      </c>
      <c r="D20422" s="107">
        <v>18.55</v>
      </c>
      <c r="E20422" s="107">
        <v>3905</v>
      </c>
    </row>
    <row r="20423" spans="1:5" x14ac:dyDescent="0.3">
      <c r="A20423" s="66">
        <v>42046</v>
      </c>
      <c r="B20423" s="68">
        <v>0.23958333333333334</v>
      </c>
      <c r="C20423" t="s">
        <v>119</v>
      </c>
      <c r="D20423" s="107">
        <v>18.440000000000001</v>
      </c>
      <c r="E20423" s="107">
        <v>3841</v>
      </c>
    </row>
    <row r="20424" spans="1:5" x14ac:dyDescent="0.3">
      <c r="A20424" s="66">
        <v>42046</v>
      </c>
      <c r="B20424" s="68">
        <v>0.25</v>
      </c>
      <c r="C20424" t="s">
        <v>119</v>
      </c>
      <c r="D20424" s="107">
        <v>18.399999999999999</v>
      </c>
      <c r="E20424" s="107">
        <v>3762</v>
      </c>
    </row>
    <row r="20425" spans="1:5" x14ac:dyDescent="0.3">
      <c r="A20425" s="66">
        <v>42046</v>
      </c>
      <c r="B20425" s="68">
        <v>0.26041666666666669</v>
      </c>
      <c r="C20425" t="s">
        <v>119</v>
      </c>
      <c r="D20425" s="107">
        <v>18.38</v>
      </c>
      <c r="E20425" s="107">
        <v>3765</v>
      </c>
    </row>
    <row r="20426" spans="1:5" x14ac:dyDescent="0.3">
      <c r="A20426" s="66">
        <v>42046</v>
      </c>
      <c r="B20426" s="68">
        <v>0.27083333333333331</v>
      </c>
      <c r="C20426" t="s">
        <v>119</v>
      </c>
      <c r="D20426" s="107">
        <v>18.329999999999998</v>
      </c>
      <c r="E20426" s="107">
        <v>3817</v>
      </c>
    </row>
    <row r="20427" spans="1:5" x14ac:dyDescent="0.3">
      <c r="A20427" s="66">
        <v>42046</v>
      </c>
      <c r="B20427" s="68">
        <v>0.28125</v>
      </c>
      <c r="C20427" t="s">
        <v>119</v>
      </c>
      <c r="D20427" s="107">
        <v>18.309999999999999</v>
      </c>
      <c r="E20427" s="107">
        <v>3874</v>
      </c>
    </row>
    <row r="20428" spans="1:5" x14ac:dyDescent="0.3">
      <c r="A20428" s="66">
        <v>42046</v>
      </c>
      <c r="B20428" s="68">
        <v>0.29166666666666669</v>
      </c>
      <c r="C20428" t="s">
        <v>119</v>
      </c>
      <c r="D20428" s="107">
        <v>18.25</v>
      </c>
      <c r="E20428" s="107">
        <v>3869</v>
      </c>
    </row>
    <row r="20429" spans="1:5" x14ac:dyDescent="0.3">
      <c r="A20429" s="66">
        <v>42046</v>
      </c>
      <c r="B20429" s="68">
        <v>0.30208333333333331</v>
      </c>
      <c r="C20429" t="s">
        <v>119</v>
      </c>
      <c r="D20429" s="107">
        <v>18.22</v>
      </c>
      <c r="E20429" s="107">
        <v>3867</v>
      </c>
    </row>
    <row r="20430" spans="1:5" x14ac:dyDescent="0.3">
      <c r="A20430" s="66">
        <v>42046</v>
      </c>
      <c r="B20430" s="68">
        <v>0.3125</v>
      </c>
      <c r="C20430" t="s">
        <v>119</v>
      </c>
      <c r="D20430" s="107">
        <v>18.21</v>
      </c>
      <c r="E20430" s="107">
        <v>3901</v>
      </c>
    </row>
    <row r="20431" spans="1:5" x14ac:dyDescent="0.3">
      <c r="A20431" s="66">
        <v>42046</v>
      </c>
      <c r="B20431" s="68">
        <v>0.32291666666666669</v>
      </c>
      <c r="C20431" t="s">
        <v>119</v>
      </c>
      <c r="D20431" s="107">
        <v>18.16</v>
      </c>
      <c r="E20431" s="107">
        <v>3931</v>
      </c>
    </row>
    <row r="20432" spans="1:5" x14ac:dyDescent="0.3">
      <c r="A20432" s="66">
        <v>42046</v>
      </c>
      <c r="B20432" s="68">
        <v>0.33333333333333331</v>
      </c>
      <c r="C20432" t="s">
        <v>119</v>
      </c>
      <c r="D20432" s="107">
        <v>18.11</v>
      </c>
      <c r="E20432" s="107">
        <v>3942</v>
      </c>
    </row>
    <row r="20433" spans="1:5" x14ac:dyDescent="0.3">
      <c r="A20433" s="66">
        <v>42046</v>
      </c>
      <c r="B20433" s="68">
        <v>0.34375</v>
      </c>
      <c r="C20433" t="s">
        <v>119</v>
      </c>
      <c r="D20433" s="107">
        <v>18.079999999999998</v>
      </c>
      <c r="E20433" s="107">
        <v>3947</v>
      </c>
    </row>
    <row r="20434" spans="1:5" x14ac:dyDescent="0.3">
      <c r="A20434" s="66">
        <v>42046</v>
      </c>
      <c r="B20434" s="68">
        <v>0.35416666666666669</v>
      </c>
      <c r="C20434" t="s">
        <v>119</v>
      </c>
      <c r="D20434" s="107">
        <v>18.03</v>
      </c>
      <c r="E20434" s="107">
        <v>4111</v>
      </c>
    </row>
    <row r="20435" spans="1:5" x14ac:dyDescent="0.3">
      <c r="A20435" s="66">
        <v>42046</v>
      </c>
      <c r="B20435" s="68">
        <v>0.36458333333333331</v>
      </c>
      <c r="C20435" t="s">
        <v>119</v>
      </c>
      <c r="D20435" s="107">
        <v>17.920000000000002</v>
      </c>
      <c r="E20435" s="107">
        <v>4009</v>
      </c>
    </row>
    <row r="20436" spans="1:5" x14ac:dyDescent="0.3">
      <c r="A20436" s="66">
        <v>42046</v>
      </c>
      <c r="B20436" s="68">
        <v>0.375</v>
      </c>
      <c r="C20436" t="s">
        <v>119</v>
      </c>
      <c r="D20436" s="107">
        <v>17.87</v>
      </c>
      <c r="E20436" s="107">
        <v>3927</v>
      </c>
    </row>
    <row r="20437" spans="1:5" x14ac:dyDescent="0.3">
      <c r="A20437" s="66">
        <v>42046</v>
      </c>
      <c r="B20437" s="68">
        <v>0.38541666666666669</v>
      </c>
      <c r="C20437" t="s">
        <v>119</v>
      </c>
      <c r="D20437" s="107">
        <v>17.98</v>
      </c>
      <c r="E20437" s="107">
        <v>3821</v>
      </c>
    </row>
    <row r="20438" spans="1:5" x14ac:dyDescent="0.3">
      <c r="A20438" s="66">
        <v>42046</v>
      </c>
      <c r="B20438" s="68">
        <v>0.39583333333333331</v>
      </c>
      <c r="C20438" t="s">
        <v>119</v>
      </c>
      <c r="D20438" s="107">
        <v>18.14</v>
      </c>
      <c r="E20438" s="107">
        <v>3738</v>
      </c>
    </row>
    <row r="20439" spans="1:5" x14ac:dyDescent="0.3">
      <c r="A20439" s="66">
        <v>42046</v>
      </c>
      <c r="B20439" s="68">
        <v>0.40625</v>
      </c>
      <c r="C20439" t="s">
        <v>119</v>
      </c>
      <c r="D20439" s="107">
        <v>18.25</v>
      </c>
      <c r="E20439" s="107">
        <v>3662</v>
      </c>
    </row>
    <row r="20440" spans="1:5" x14ac:dyDescent="0.3">
      <c r="A20440" s="66">
        <v>42046</v>
      </c>
      <c r="B20440" s="68">
        <v>0.41666666666666669</v>
      </c>
      <c r="C20440" t="s">
        <v>119</v>
      </c>
      <c r="D20440" s="107">
        <v>18.29</v>
      </c>
      <c r="E20440" s="107">
        <v>3618</v>
      </c>
    </row>
    <row r="20441" spans="1:5" x14ac:dyDescent="0.3">
      <c r="A20441" s="66">
        <v>42046</v>
      </c>
      <c r="B20441" s="68">
        <v>0.42708333333333331</v>
      </c>
      <c r="C20441" t="s">
        <v>119</v>
      </c>
      <c r="D20441" s="107">
        <v>18.309999999999999</v>
      </c>
      <c r="E20441" s="107">
        <v>3629</v>
      </c>
    </row>
    <row r="20442" spans="1:5" x14ac:dyDescent="0.3">
      <c r="A20442" s="66">
        <v>42046</v>
      </c>
      <c r="B20442" s="68">
        <v>0.4375</v>
      </c>
      <c r="C20442" t="s">
        <v>119</v>
      </c>
      <c r="D20442" s="107">
        <v>18.32</v>
      </c>
      <c r="E20442" s="107">
        <v>3579</v>
      </c>
    </row>
    <row r="20443" spans="1:5" x14ac:dyDescent="0.3">
      <c r="A20443" s="66">
        <v>42046</v>
      </c>
      <c r="B20443" s="68">
        <v>0.44791666666666669</v>
      </c>
      <c r="C20443" t="s">
        <v>119</v>
      </c>
      <c r="D20443" s="107">
        <v>18.39</v>
      </c>
      <c r="E20443" s="107">
        <v>3540</v>
      </c>
    </row>
    <row r="20444" spans="1:5" x14ac:dyDescent="0.3">
      <c r="A20444" s="66">
        <v>42046</v>
      </c>
      <c r="B20444" s="68">
        <v>0.45833333333333331</v>
      </c>
      <c r="C20444" t="s">
        <v>119</v>
      </c>
      <c r="D20444" s="107">
        <v>18.38</v>
      </c>
      <c r="E20444" s="107">
        <v>3673</v>
      </c>
    </row>
    <row r="20445" spans="1:5" x14ac:dyDescent="0.3">
      <c r="A20445" s="66">
        <v>42046</v>
      </c>
      <c r="B20445" s="68">
        <v>0.46875</v>
      </c>
      <c r="C20445" t="s">
        <v>119</v>
      </c>
      <c r="D20445" s="107">
        <v>18.440000000000001</v>
      </c>
      <c r="E20445" s="107">
        <v>3705</v>
      </c>
    </row>
    <row r="20446" spans="1:5" x14ac:dyDescent="0.3">
      <c r="A20446" s="66">
        <v>42046</v>
      </c>
      <c r="B20446" s="68">
        <v>0.47916666666666669</v>
      </c>
      <c r="C20446" t="s">
        <v>119</v>
      </c>
      <c r="D20446" s="107">
        <v>18.5</v>
      </c>
      <c r="E20446" s="107">
        <v>3704</v>
      </c>
    </row>
    <row r="20447" spans="1:5" x14ac:dyDescent="0.3">
      <c r="A20447" s="66">
        <v>42046</v>
      </c>
      <c r="B20447" s="68">
        <v>0.48958333333333331</v>
      </c>
      <c r="C20447" t="s">
        <v>119</v>
      </c>
      <c r="D20447" s="107">
        <v>18.61</v>
      </c>
      <c r="E20447" s="107">
        <v>3694</v>
      </c>
    </row>
    <row r="20448" spans="1:5" x14ac:dyDescent="0.3">
      <c r="A20448" s="66">
        <v>42046</v>
      </c>
      <c r="B20448" s="68">
        <v>0.5</v>
      </c>
      <c r="C20448" t="s">
        <v>120</v>
      </c>
      <c r="D20448" s="107">
        <v>18.7</v>
      </c>
      <c r="E20448" s="107">
        <v>3653</v>
      </c>
    </row>
    <row r="20449" spans="1:5" x14ac:dyDescent="0.3">
      <c r="A20449" s="66">
        <v>42046</v>
      </c>
      <c r="B20449" s="68">
        <v>0.51041666666666663</v>
      </c>
      <c r="C20449" t="s">
        <v>120</v>
      </c>
      <c r="D20449" s="107">
        <v>18.84</v>
      </c>
      <c r="E20449" s="107">
        <v>3582</v>
      </c>
    </row>
    <row r="20450" spans="1:5" x14ac:dyDescent="0.3">
      <c r="A20450" s="66">
        <v>42046</v>
      </c>
      <c r="B20450" s="68">
        <v>0.52083333333333337</v>
      </c>
      <c r="C20450" t="s">
        <v>120</v>
      </c>
      <c r="D20450" s="107">
        <v>18.95</v>
      </c>
      <c r="E20450" s="107">
        <v>3518</v>
      </c>
    </row>
    <row r="20451" spans="1:5" x14ac:dyDescent="0.3">
      <c r="A20451" s="66">
        <v>42046</v>
      </c>
      <c r="B20451" s="68">
        <v>0.53125</v>
      </c>
      <c r="C20451" t="s">
        <v>120</v>
      </c>
      <c r="D20451" s="107">
        <v>19.07</v>
      </c>
      <c r="E20451" s="107">
        <v>3479</v>
      </c>
    </row>
    <row r="20452" spans="1:5" x14ac:dyDescent="0.3">
      <c r="A20452" s="66">
        <v>42046</v>
      </c>
      <c r="B20452" s="68">
        <v>4.1666666666666664E-2</v>
      </c>
      <c r="C20452" t="s">
        <v>120</v>
      </c>
      <c r="D20452" s="107">
        <v>19.239999999999998</v>
      </c>
      <c r="E20452" s="107">
        <v>3422</v>
      </c>
    </row>
    <row r="20453" spans="1:5" x14ac:dyDescent="0.3">
      <c r="A20453" s="66">
        <v>42046</v>
      </c>
      <c r="B20453" s="68">
        <v>5.2083333333333336E-2</v>
      </c>
      <c r="C20453" t="s">
        <v>120</v>
      </c>
      <c r="D20453" s="107">
        <v>19.5</v>
      </c>
      <c r="E20453" s="107">
        <v>3368</v>
      </c>
    </row>
    <row r="20454" spans="1:5" x14ac:dyDescent="0.3">
      <c r="A20454" s="66">
        <v>42046</v>
      </c>
      <c r="B20454" s="68">
        <v>6.25E-2</v>
      </c>
      <c r="C20454" t="s">
        <v>120</v>
      </c>
      <c r="D20454" s="107">
        <v>19.690000000000001</v>
      </c>
      <c r="E20454" s="107">
        <v>3309</v>
      </c>
    </row>
    <row r="20455" spans="1:5" x14ac:dyDescent="0.3">
      <c r="A20455" s="66">
        <v>42046</v>
      </c>
      <c r="B20455" s="68">
        <v>7.2916666666666671E-2</v>
      </c>
      <c r="C20455" t="s">
        <v>120</v>
      </c>
      <c r="D20455" s="107">
        <v>20.14</v>
      </c>
      <c r="E20455" s="107">
        <v>3212</v>
      </c>
    </row>
    <row r="20456" spans="1:5" x14ac:dyDescent="0.3">
      <c r="A20456" s="66">
        <v>42046</v>
      </c>
      <c r="B20456" s="68">
        <v>8.3333333333333329E-2</v>
      </c>
      <c r="C20456" t="s">
        <v>120</v>
      </c>
      <c r="D20456" s="107">
        <v>20.32</v>
      </c>
      <c r="E20456" s="107">
        <v>3124</v>
      </c>
    </row>
    <row r="20457" spans="1:5" x14ac:dyDescent="0.3">
      <c r="A20457" s="66">
        <v>42046</v>
      </c>
      <c r="B20457" s="68">
        <v>9.375E-2</v>
      </c>
      <c r="C20457" t="s">
        <v>120</v>
      </c>
      <c r="D20457" s="107">
        <v>20.53</v>
      </c>
      <c r="E20457" s="107">
        <v>3292</v>
      </c>
    </row>
    <row r="20458" spans="1:5" x14ac:dyDescent="0.3">
      <c r="A20458" s="66">
        <v>42046</v>
      </c>
      <c r="B20458" s="68">
        <v>0.10416666666666667</v>
      </c>
      <c r="C20458" t="s">
        <v>120</v>
      </c>
      <c r="D20458" s="107">
        <v>20.3</v>
      </c>
      <c r="E20458" s="107">
        <v>3606</v>
      </c>
    </row>
    <row r="20459" spans="1:5" x14ac:dyDescent="0.3">
      <c r="A20459" s="66">
        <v>42046</v>
      </c>
      <c r="B20459" s="68">
        <v>0.11458333333333333</v>
      </c>
      <c r="C20459" t="s">
        <v>120</v>
      </c>
      <c r="D20459" s="107">
        <v>20.09</v>
      </c>
      <c r="E20459" s="107">
        <v>6049</v>
      </c>
    </row>
    <row r="20460" spans="1:5" x14ac:dyDescent="0.3">
      <c r="A20460" s="66">
        <v>42046</v>
      </c>
      <c r="B20460" s="68">
        <v>0.125</v>
      </c>
      <c r="C20460" t="s">
        <v>120</v>
      </c>
      <c r="D20460" s="107">
        <v>20.07</v>
      </c>
      <c r="E20460" s="107">
        <v>7516</v>
      </c>
    </row>
    <row r="20461" spans="1:5" x14ac:dyDescent="0.3">
      <c r="A20461" s="66">
        <v>42046</v>
      </c>
      <c r="B20461" s="68">
        <v>0.13541666666666666</v>
      </c>
      <c r="C20461" t="s">
        <v>120</v>
      </c>
      <c r="D20461" s="107">
        <v>20.420000000000002</v>
      </c>
      <c r="E20461" s="107">
        <v>6707</v>
      </c>
    </row>
    <row r="20462" spans="1:5" x14ac:dyDescent="0.3">
      <c r="A20462" s="66">
        <v>42046</v>
      </c>
      <c r="B20462" s="68">
        <v>0.14583333333333334</v>
      </c>
      <c r="C20462" t="s">
        <v>120</v>
      </c>
      <c r="D20462" s="107">
        <v>20.5</v>
      </c>
      <c r="E20462" s="107">
        <v>7199</v>
      </c>
    </row>
    <row r="20463" spans="1:5" x14ac:dyDescent="0.3">
      <c r="A20463" s="66">
        <v>42046</v>
      </c>
      <c r="B20463" s="68">
        <v>0.15625</v>
      </c>
      <c r="C20463" t="s">
        <v>120</v>
      </c>
      <c r="D20463" s="107">
        <v>20.399999999999999</v>
      </c>
      <c r="E20463" s="107">
        <v>8620</v>
      </c>
    </row>
    <row r="20464" spans="1:5" x14ac:dyDescent="0.3">
      <c r="A20464" s="66">
        <v>42046</v>
      </c>
      <c r="B20464" s="68">
        <v>0.16666666666666666</v>
      </c>
      <c r="C20464" t="s">
        <v>120</v>
      </c>
      <c r="D20464" s="107">
        <v>20.36</v>
      </c>
      <c r="E20464" s="107">
        <v>9014</v>
      </c>
    </row>
    <row r="20465" spans="1:5" x14ac:dyDescent="0.3">
      <c r="A20465" s="66">
        <v>42046</v>
      </c>
      <c r="B20465" s="68">
        <v>0.17708333333333334</v>
      </c>
      <c r="C20465" t="s">
        <v>120</v>
      </c>
      <c r="D20465" s="107">
        <v>20.36</v>
      </c>
      <c r="E20465" s="107">
        <v>8959</v>
      </c>
    </row>
    <row r="20466" spans="1:5" x14ac:dyDescent="0.3">
      <c r="A20466" s="66">
        <v>42046</v>
      </c>
      <c r="B20466" s="68">
        <v>0.1875</v>
      </c>
      <c r="C20466" t="s">
        <v>120</v>
      </c>
      <c r="D20466" s="107">
        <v>20.32</v>
      </c>
      <c r="E20466" s="107">
        <v>9443</v>
      </c>
    </row>
    <row r="20467" spans="1:5" x14ac:dyDescent="0.3">
      <c r="A20467" s="66">
        <v>42046</v>
      </c>
      <c r="B20467" s="68">
        <v>0.19791666666666666</v>
      </c>
      <c r="C20467" t="s">
        <v>120</v>
      </c>
      <c r="D20467" s="107">
        <v>20.329999999999998</v>
      </c>
      <c r="E20467" s="107">
        <v>9480</v>
      </c>
    </row>
    <row r="20468" spans="1:5" x14ac:dyDescent="0.3">
      <c r="A20468" s="66">
        <v>42046</v>
      </c>
      <c r="B20468" s="68">
        <v>0.20833333333333334</v>
      </c>
      <c r="C20468" t="s">
        <v>120</v>
      </c>
      <c r="D20468" s="107">
        <v>20.309999999999999</v>
      </c>
      <c r="E20468" s="107">
        <v>9286</v>
      </c>
    </row>
    <row r="20469" spans="1:5" x14ac:dyDescent="0.3">
      <c r="A20469" s="66">
        <v>42046</v>
      </c>
      <c r="B20469" s="68">
        <v>0.21875</v>
      </c>
      <c r="C20469" t="s">
        <v>120</v>
      </c>
      <c r="D20469" s="107">
        <v>20.22</v>
      </c>
      <c r="E20469" s="107">
        <v>8686</v>
      </c>
    </row>
    <row r="20470" spans="1:5" x14ac:dyDescent="0.3">
      <c r="A20470" s="66">
        <v>42046</v>
      </c>
      <c r="B20470" s="68">
        <v>0.22916666666666666</v>
      </c>
      <c r="C20470" t="s">
        <v>120</v>
      </c>
      <c r="D20470" s="107">
        <v>20.11</v>
      </c>
      <c r="E20470" s="107">
        <v>8554</v>
      </c>
    </row>
    <row r="20471" spans="1:5" x14ac:dyDescent="0.3">
      <c r="A20471" s="66">
        <v>42046</v>
      </c>
      <c r="B20471" s="68">
        <v>0.23958333333333334</v>
      </c>
      <c r="C20471" t="s">
        <v>120</v>
      </c>
      <c r="D20471" s="107">
        <v>20.100000000000001</v>
      </c>
      <c r="E20471" s="107">
        <v>8467</v>
      </c>
    </row>
    <row r="20472" spans="1:5" x14ac:dyDescent="0.3">
      <c r="A20472" s="66">
        <v>42046</v>
      </c>
      <c r="B20472" s="68">
        <v>0.25</v>
      </c>
      <c r="C20472" t="s">
        <v>120</v>
      </c>
      <c r="D20472" s="107">
        <v>20.03</v>
      </c>
      <c r="E20472" s="107">
        <v>7857</v>
      </c>
    </row>
    <row r="20473" spans="1:5" x14ac:dyDescent="0.3">
      <c r="A20473" s="66">
        <v>42046</v>
      </c>
      <c r="B20473" s="68">
        <v>0.26041666666666669</v>
      </c>
      <c r="C20473" t="s">
        <v>120</v>
      </c>
      <c r="D20473" s="107">
        <v>19.97</v>
      </c>
      <c r="E20473" s="107">
        <v>7281</v>
      </c>
    </row>
    <row r="20474" spans="1:5" x14ac:dyDescent="0.3">
      <c r="A20474" s="66">
        <v>42046</v>
      </c>
      <c r="B20474" s="68">
        <v>0.27083333333333331</v>
      </c>
      <c r="C20474" t="s">
        <v>120</v>
      </c>
      <c r="D20474" s="107">
        <v>19.88</v>
      </c>
      <c r="E20474" s="107">
        <v>6831</v>
      </c>
    </row>
    <row r="20475" spans="1:5" x14ac:dyDescent="0.3">
      <c r="A20475" s="66">
        <v>42046</v>
      </c>
      <c r="B20475" s="68">
        <v>0.28125</v>
      </c>
      <c r="C20475" t="s">
        <v>120</v>
      </c>
      <c r="D20475" s="107">
        <v>19.829999999999998</v>
      </c>
      <c r="E20475" s="107">
        <v>7014</v>
      </c>
    </row>
    <row r="20476" spans="1:5" x14ac:dyDescent="0.3">
      <c r="A20476" s="66">
        <v>42046</v>
      </c>
      <c r="B20476" s="68">
        <v>0.29166666666666669</v>
      </c>
      <c r="C20476" t="s">
        <v>120</v>
      </c>
      <c r="D20476" s="107">
        <v>19.920000000000002</v>
      </c>
      <c r="E20476" s="107">
        <v>7972</v>
      </c>
    </row>
    <row r="20477" spans="1:5" x14ac:dyDescent="0.3">
      <c r="A20477" s="66">
        <v>42046</v>
      </c>
      <c r="B20477" s="68">
        <v>0.30208333333333331</v>
      </c>
      <c r="C20477" t="s">
        <v>120</v>
      </c>
      <c r="D20477" s="107">
        <v>19.940000000000001</v>
      </c>
      <c r="E20477" s="107">
        <v>9140</v>
      </c>
    </row>
    <row r="20478" spans="1:5" x14ac:dyDescent="0.3">
      <c r="A20478" s="66">
        <v>42046</v>
      </c>
      <c r="B20478" s="68">
        <v>0.3125</v>
      </c>
      <c r="C20478" t="s">
        <v>120</v>
      </c>
      <c r="D20478" s="107">
        <v>19.91</v>
      </c>
      <c r="E20478" s="107">
        <v>9430</v>
      </c>
    </row>
    <row r="20479" spans="1:5" x14ac:dyDescent="0.3">
      <c r="A20479" s="66">
        <v>42046</v>
      </c>
      <c r="B20479" s="68">
        <v>0.32291666666666669</v>
      </c>
      <c r="C20479" t="s">
        <v>120</v>
      </c>
      <c r="D20479" s="107">
        <v>19.91</v>
      </c>
      <c r="E20479" s="107">
        <v>9516</v>
      </c>
    </row>
    <row r="20480" spans="1:5" x14ac:dyDescent="0.3">
      <c r="A20480" s="66">
        <v>42046</v>
      </c>
      <c r="B20480" s="68">
        <v>0.33333333333333331</v>
      </c>
      <c r="C20480" t="s">
        <v>120</v>
      </c>
      <c r="D20480" s="107">
        <v>19.899999999999999</v>
      </c>
      <c r="E20480" s="107">
        <v>9442</v>
      </c>
    </row>
    <row r="20481" spans="1:5" x14ac:dyDescent="0.3">
      <c r="A20481" s="66">
        <v>42046</v>
      </c>
      <c r="B20481" s="68">
        <v>0.34375</v>
      </c>
      <c r="C20481" t="s">
        <v>120</v>
      </c>
      <c r="D20481" s="107">
        <v>19.89</v>
      </c>
      <c r="E20481" s="107">
        <v>9294</v>
      </c>
    </row>
    <row r="20482" spans="1:5" x14ac:dyDescent="0.3">
      <c r="A20482" s="66">
        <v>42046</v>
      </c>
      <c r="B20482" s="68">
        <v>0.35416666666666669</v>
      </c>
      <c r="C20482" t="s">
        <v>120</v>
      </c>
      <c r="D20482" s="107">
        <v>19.88</v>
      </c>
      <c r="E20482" s="107">
        <v>8796</v>
      </c>
    </row>
    <row r="20483" spans="1:5" x14ac:dyDescent="0.3">
      <c r="A20483" s="66">
        <v>42046</v>
      </c>
      <c r="B20483" s="68">
        <v>0.36458333333333331</v>
      </c>
      <c r="C20483" t="s">
        <v>120</v>
      </c>
      <c r="D20483" s="107">
        <v>19.899999999999999</v>
      </c>
      <c r="E20483" s="107">
        <v>8685</v>
      </c>
    </row>
    <row r="20484" spans="1:5" x14ac:dyDescent="0.3">
      <c r="A20484" s="66">
        <v>42046</v>
      </c>
      <c r="B20484" s="68">
        <v>0.375</v>
      </c>
      <c r="C20484" t="s">
        <v>120</v>
      </c>
      <c r="D20484" s="107">
        <v>19.91</v>
      </c>
      <c r="E20484" s="107">
        <v>8353</v>
      </c>
    </row>
    <row r="20485" spans="1:5" x14ac:dyDescent="0.3">
      <c r="A20485" s="66">
        <v>42046</v>
      </c>
      <c r="B20485" s="68">
        <v>0.38541666666666669</v>
      </c>
      <c r="C20485" t="s">
        <v>120</v>
      </c>
      <c r="D20485" s="107">
        <v>19.850000000000001</v>
      </c>
      <c r="E20485" s="107">
        <v>8242</v>
      </c>
    </row>
    <row r="20486" spans="1:5" x14ac:dyDescent="0.3">
      <c r="A20486" s="66">
        <v>42046</v>
      </c>
      <c r="B20486" s="68">
        <v>0.39583333333333331</v>
      </c>
      <c r="C20486" t="s">
        <v>120</v>
      </c>
      <c r="D20486" s="107">
        <v>19.420000000000002</v>
      </c>
      <c r="E20486" s="107">
        <v>7010</v>
      </c>
    </row>
    <row r="20487" spans="1:5" x14ac:dyDescent="0.3">
      <c r="A20487" s="66">
        <v>42046</v>
      </c>
      <c r="B20487" s="68">
        <v>0.40625</v>
      </c>
      <c r="C20487" t="s">
        <v>120</v>
      </c>
      <c r="D20487" s="107">
        <v>19.260000000000002</v>
      </c>
      <c r="E20487" s="107">
        <v>6139</v>
      </c>
    </row>
    <row r="20488" spans="1:5" x14ac:dyDescent="0.3">
      <c r="A20488" s="66">
        <v>42046</v>
      </c>
      <c r="B20488" s="68">
        <v>0.41666666666666669</v>
      </c>
      <c r="C20488" t="s">
        <v>120</v>
      </c>
      <c r="D20488" s="107">
        <v>19.239999999999998</v>
      </c>
      <c r="E20488" s="107">
        <v>5075</v>
      </c>
    </row>
    <row r="20489" spans="1:5" x14ac:dyDescent="0.3">
      <c r="A20489" s="66">
        <v>42046</v>
      </c>
      <c r="B20489" s="68">
        <v>0.42708333333333331</v>
      </c>
      <c r="C20489" t="s">
        <v>120</v>
      </c>
      <c r="D20489" s="107">
        <v>18.579999999999998</v>
      </c>
      <c r="E20489" s="107">
        <v>4417</v>
      </c>
    </row>
    <row r="20490" spans="1:5" x14ac:dyDescent="0.3">
      <c r="A20490" s="66">
        <v>42046</v>
      </c>
      <c r="B20490" s="68">
        <v>0.4375</v>
      </c>
      <c r="C20490" t="s">
        <v>120</v>
      </c>
      <c r="D20490" s="107">
        <v>18.53</v>
      </c>
      <c r="E20490" s="107">
        <v>4146</v>
      </c>
    </row>
    <row r="20491" spans="1:5" x14ac:dyDescent="0.3">
      <c r="A20491" s="66">
        <v>42046</v>
      </c>
      <c r="B20491" s="68">
        <v>0.44791666666666669</v>
      </c>
      <c r="C20491" t="s">
        <v>120</v>
      </c>
      <c r="D20491" s="107">
        <v>18.73</v>
      </c>
      <c r="E20491" s="107">
        <v>4162</v>
      </c>
    </row>
    <row r="20492" spans="1:5" x14ac:dyDescent="0.3">
      <c r="A20492" s="66">
        <v>42046</v>
      </c>
      <c r="B20492" s="68">
        <v>0.45833333333333331</v>
      </c>
      <c r="C20492" t="s">
        <v>120</v>
      </c>
      <c r="D20492" s="107">
        <v>18.71</v>
      </c>
      <c r="E20492" s="107">
        <v>4189</v>
      </c>
    </row>
    <row r="20493" spans="1:5" x14ac:dyDescent="0.3">
      <c r="A20493" s="66">
        <v>42046</v>
      </c>
      <c r="B20493" s="68">
        <v>0.46875</v>
      </c>
      <c r="C20493" t="s">
        <v>120</v>
      </c>
      <c r="D20493" s="107">
        <v>18.86</v>
      </c>
      <c r="E20493" s="107">
        <v>4353</v>
      </c>
    </row>
    <row r="20494" spans="1:5" x14ac:dyDescent="0.3">
      <c r="A20494" s="66">
        <v>42046</v>
      </c>
      <c r="B20494" s="68">
        <v>0.47916666666666669</v>
      </c>
      <c r="C20494" t="s">
        <v>120</v>
      </c>
      <c r="D20494" s="107">
        <v>18.95</v>
      </c>
      <c r="E20494" s="107">
        <v>5073</v>
      </c>
    </row>
    <row r="20495" spans="1:5" x14ac:dyDescent="0.3">
      <c r="A20495" s="66">
        <v>42046</v>
      </c>
      <c r="B20495" s="68">
        <v>0.48958333333333331</v>
      </c>
      <c r="C20495" t="s">
        <v>120</v>
      </c>
      <c r="D20495" s="107">
        <v>19.03</v>
      </c>
      <c r="E20495" s="107">
        <v>5669</v>
      </c>
    </row>
    <row r="20496" spans="1:5" x14ac:dyDescent="0.3">
      <c r="A20496" s="66">
        <v>42047</v>
      </c>
      <c r="B20496" s="68">
        <v>0.5</v>
      </c>
      <c r="C20496" t="s">
        <v>119</v>
      </c>
      <c r="D20496" s="107">
        <v>18.989999999999998</v>
      </c>
      <c r="E20496">
        <v>6428</v>
      </c>
    </row>
    <row r="20497" spans="1:5" x14ac:dyDescent="0.3">
      <c r="A20497" s="66">
        <v>42047</v>
      </c>
      <c r="B20497" s="68">
        <v>0.51041666666666663</v>
      </c>
      <c r="C20497" t="s">
        <v>119</v>
      </c>
      <c r="D20497" s="107">
        <v>18.989999999999998</v>
      </c>
      <c r="E20497">
        <v>6588</v>
      </c>
    </row>
    <row r="20498" spans="1:5" x14ac:dyDescent="0.3">
      <c r="A20498" s="66">
        <v>42047</v>
      </c>
      <c r="B20498" s="68">
        <v>0.52083333333333337</v>
      </c>
      <c r="C20498" t="s">
        <v>119</v>
      </c>
      <c r="D20498" s="107">
        <v>18.82</v>
      </c>
      <c r="E20498">
        <v>5933</v>
      </c>
    </row>
    <row r="20499" spans="1:5" x14ac:dyDescent="0.3">
      <c r="A20499" s="66">
        <v>42047</v>
      </c>
      <c r="B20499" s="68">
        <v>0.53125</v>
      </c>
      <c r="C20499" t="s">
        <v>119</v>
      </c>
      <c r="D20499" s="107">
        <v>18.55</v>
      </c>
      <c r="E20499">
        <v>5790</v>
      </c>
    </row>
    <row r="20500" spans="1:5" x14ac:dyDescent="0.3">
      <c r="A20500" s="66">
        <v>42047</v>
      </c>
      <c r="B20500" s="68">
        <v>4.1666666666666664E-2</v>
      </c>
      <c r="C20500" t="s">
        <v>119</v>
      </c>
      <c r="D20500" s="107">
        <v>18.3</v>
      </c>
      <c r="E20500">
        <v>5606</v>
      </c>
    </row>
    <row r="20501" spans="1:5" x14ac:dyDescent="0.3">
      <c r="A20501" s="66">
        <v>42047</v>
      </c>
      <c r="B20501" s="68">
        <v>5.2083333333333336E-2</v>
      </c>
      <c r="C20501" t="s">
        <v>119</v>
      </c>
      <c r="D20501" s="107">
        <v>18.21</v>
      </c>
      <c r="E20501">
        <v>5634</v>
      </c>
    </row>
    <row r="20502" spans="1:5" x14ac:dyDescent="0.3">
      <c r="A20502" s="66">
        <v>42047</v>
      </c>
      <c r="B20502" s="68">
        <v>6.25E-2</v>
      </c>
      <c r="C20502" t="s">
        <v>119</v>
      </c>
      <c r="D20502" s="107">
        <v>18.260000000000002</v>
      </c>
      <c r="E20502">
        <v>5632</v>
      </c>
    </row>
    <row r="20503" spans="1:5" x14ac:dyDescent="0.3">
      <c r="A20503" s="66">
        <v>42047</v>
      </c>
      <c r="B20503" s="68">
        <v>7.2916666666666671E-2</v>
      </c>
      <c r="C20503" t="s">
        <v>119</v>
      </c>
      <c r="D20503" s="107">
        <v>18.34</v>
      </c>
      <c r="E20503">
        <v>5726</v>
      </c>
    </row>
    <row r="20504" spans="1:5" x14ac:dyDescent="0.3">
      <c r="A20504" s="66">
        <v>42047</v>
      </c>
      <c r="B20504" s="68">
        <v>8.3333333333333329E-2</v>
      </c>
      <c r="C20504" t="s">
        <v>119</v>
      </c>
      <c r="D20504" s="107">
        <v>18.41</v>
      </c>
      <c r="E20504">
        <v>5812</v>
      </c>
    </row>
    <row r="20505" spans="1:5" x14ac:dyDescent="0.3">
      <c r="A20505" s="66">
        <v>42047</v>
      </c>
      <c r="B20505" s="68">
        <v>9.375E-2</v>
      </c>
      <c r="C20505" t="s">
        <v>119</v>
      </c>
      <c r="D20505" s="107">
        <v>18.34</v>
      </c>
      <c r="E20505">
        <v>5739</v>
      </c>
    </row>
    <row r="20506" spans="1:5" x14ac:dyDescent="0.3">
      <c r="A20506" s="66">
        <v>42047</v>
      </c>
      <c r="B20506" s="68">
        <v>0.10416666666666667</v>
      </c>
      <c r="C20506" t="s">
        <v>119</v>
      </c>
      <c r="D20506" s="107">
        <v>17.96</v>
      </c>
      <c r="E20506">
        <v>5399</v>
      </c>
    </row>
    <row r="20507" spans="1:5" x14ac:dyDescent="0.3">
      <c r="A20507" s="66">
        <v>42047</v>
      </c>
      <c r="B20507" s="68">
        <v>0.11458333333333333</v>
      </c>
      <c r="C20507" t="s">
        <v>119</v>
      </c>
      <c r="D20507" s="107">
        <v>18.37</v>
      </c>
      <c r="E20507">
        <v>5483</v>
      </c>
    </row>
    <row r="20508" spans="1:5" x14ac:dyDescent="0.3">
      <c r="A20508" s="66">
        <v>42047</v>
      </c>
      <c r="B20508" s="68">
        <v>0.125</v>
      </c>
      <c r="C20508" t="s">
        <v>119</v>
      </c>
      <c r="D20508" s="107">
        <v>18.47</v>
      </c>
      <c r="E20508">
        <v>5513</v>
      </c>
    </row>
    <row r="20509" spans="1:5" x14ac:dyDescent="0.3">
      <c r="A20509" s="66">
        <v>42047</v>
      </c>
      <c r="B20509" s="68">
        <v>0.13541666666666666</v>
      </c>
      <c r="C20509" t="s">
        <v>119</v>
      </c>
      <c r="D20509" s="107">
        <v>18.440000000000001</v>
      </c>
      <c r="E20509">
        <v>5453</v>
      </c>
    </row>
    <row r="20510" spans="1:5" x14ac:dyDescent="0.3">
      <c r="A20510" s="66">
        <v>42047</v>
      </c>
      <c r="B20510" s="68">
        <v>0.14583333333333334</v>
      </c>
      <c r="C20510" t="s">
        <v>119</v>
      </c>
      <c r="D20510" s="107">
        <v>18.48</v>
      </c>
      <c r="E20510">
        <v>5415</v>
      </c>
    </row>
    <row r="20511" spans="1:5" x14ac:dyDescent="0.3">
      <c r="A20511" s="66">
        <v>42047</v>
      </c>
      <c r="B20511" s="68">
        <v>0.15625</v>
      </c>
      <c r="C20511" t="s">
        <v>119</v>
      </c>
      <c r="D20511" s="107">
        <v>18.489999999999998</v>
      </c>
      <c r="E20511">
        <v>5340</v>
      </c>
    </row>
    <row r="20512" spans="1:5" x14ac:dyDescent="0.3">
      <c r="A20512" s="66">
        <v>42047</v>
      </c>
      <c r="B20512" s="68">
        <v>0.16666666666666666</v>
      </c>
      <c r="C20512" t="s">
        <v>119</v>
      </c>
      <c r="D20512" s="107">
        <v>18.47</v>
      </c>
      <c r="E20512">
        <v>5282</v>
      </c>
    </row>
    <row r="20513" spans="1:5" x14ac:dyDescent="0.3">
      <c r="A20513" s="66">
        <v>42047</v>
      </c>
      <c r="B20513" s="68">
        <v>0.17708333333333334</v>
      </c>
      <c r="C20513" t="s">
        <v>119</v>
      </c>
      <c r="D20513" s="107">
        <v>18.43</v>
      </c>
      <c r="E20513">
        <v>5235</v>
      </c>
    </row>
    <row r="20514" spans="1:5" x14ac:dyDescent="0.3">
      <c r="A20514" s="66">
        <v>42047</v>
      </c>
      <c r="B20514" s="68">
        <v>0.1875</v>
      </c>
      <c r="C20514" t="s">
        <v>119</v>
      </c>
      <c r="D20514" s="107">
        <v>18.420000000000002</v>
      </c>
      <c r="E20514">
        <v>5208</v>
      </c>
    </row>
    <row r="20515" spans="1:5" x14ac:dyDescent="0.3">
      <c r="A20515" s="66">
        <v>42047</v>
      </c>
      <c r="B20515" s="68">
        <v>0.19791666666666666</v>
      </c>
      <c r="C20515" t="s">
        <v>119</v>
      </c>
      <c r="D20515" s="107">
        <v>18.38</v>
      </c>
      <c r="E20515">
        <v>5179</v>
      </c>
    </row>
    <row r="20516" spans="1:5" x14ac:dyDescent="0.3">
      <c r="A20516" s="66">
        <v>42047</v>
      </c>
      <c r="B20516" s="68">
        <v>0.20833333333333334</v>
      </c>
      <c r="C20516" t="s">
        <v>119</v>
      </c>
      <c r="D20516" s="107">
        <v>18.350000000000001</v>
      </c>
      <c r="E20516">
        <v>5149</v>
      </c>
    </row>
    <row r="20517" spans="1:5" x14ac:dyDescent="0.3">
      <c r="A20517" s="66">
        <v>42047</v>
      </c>
      <c r="B20517" s="68">
        <v>0.21875</v>
      </c>
      <c r="C20517" t="s">
        <v>119</v>
      </c>
      <c r="D20517" s="107">
        <v>18.350000000000001</v>
      </c>
      <c r="E20517">
        <v>5117</v>
      </c>
    </row>
    <row r="20518" spans="1:5" x14ac:dyDescent="0.3">
      <c r="A20518" s="66">
        <v>42047</v>
      </c>
      <c r="B20518" s="68">
        <v>0.22916666666666666</v>
      </c>
      <c r="C20518" t="s">
        <v>119</v>
      </c>
      <c r="D20518" s="107">
        <v>18.329999999999998</v>
      </c>
      <c r="E20518">
        <v>5087</v>
      </c>
    </row>
    <row r="20519" spans="1:5" x14ac:dyDescent="0.3">
      <c r="A20519" s="66">
        <v>42047</v>
      </c>
      <c r="B20519" s="68">
        <v>0.23958333333333334</v>
      </c>
      <c r="C20519" t="s">
        <v>119</v>
      </c>
      <c r="D20519" s="107">
        <v>18.29</v>
      </c>
      <c r="E20519">
        <v>5068</v>
      </c>
    </row>
    <row r="20520" spans="1:5" x14ac:dyDescent="0.3">
      <c r="A20520" s="66">
        <v>42047</v>
      </c>
      <c r="B20520" s="68">
        <v>0.25</v>
      </c>
      <c r="C20520" t="s">
        <v>119</v>
      </c>
      <c r="D20520" s="107">
        <v>18.25</v>
      </c>
      <c r="E20520">
        <v>5050</v>
      </c>
    </row>
    <row r="20521" spans="1:5" x14ac:dyDescent="0.3">
      <c r="A20521" s="66">
        <v>42047</v>
      </c>
      <c r="B20521" s="68">
        <v>0.26041666666666669</v>
      </c>
      <c r="C20521" t="s">
        <v>119</v>
      </c>
      <c r="D20521" s="107">
        <v>18.190000000000001</v>
      </c>
      <c r="E20521">
        <v>4989</v>
      </c>
    </row>
    <row r="20522" spans="1:5" x14ac:dyDescent="0.3">
      <c r="A20522" s="66">
        <v>42047</v>
      </c>
      <c r="B20522" s="68">
        <v>0.27083333333333331</v>
      </c>
      <c r="C20522" t="s">
        <v>119</v>
      </c>
      <c r="D20522" s="107">
        <v>18.149999999999999</v>
      </c>
      <c r="E20522">
        <v>5191</v>
      </c>
    </row>
    <row r="20523" spans="1:5" x14ac:dyDescent="0.3">
      <c r="A20523" s="66">
        <v>42047</v>
      </c>
      <c r="B20523" s="68">
        <v>0.28125</v>
      </c>
      <c r="C20523" t="s">
        <v>119</v>
      </c>
      <c r="D20523" s="107">
        <v>18.059999999999999</v>
      </c>
      <c r="E20523">
        <v>5347</v>
      </c>
    </row>
    <row r="20524" spans="1:5" x14ac:dyDescent="0.3">
      <c r="A20524" s="66">
        <v>42047</v>
      </c>
      <c r="B20524" s="68">
        <v>0.29166666666666669</v>
      </c>
      <c r="C20524" t="s">
        <v>119</v>
      </c>
      <c r="D20524" s="107">
        <v>18.14</v>
      </c>
      <c r="E20524">
        <v>5943</v>
      </c>
    </row>
    <row r="20525" spans="1:5" x14ac:dyDescent="0.3">
      <c r="A20525" s="66">
        <v>42047</v>
      </c>
      <c r="B20525" s="68">
        <v>0.30208333333333331</v>
      </c>
      <c r="C20525" t="s">
        <v>119</v>
      </c>
      <c r="D20525" s="107">
        <v>18.079999999999998</v>
      </c>
      <c r="E20525">
        <v>5687</v>
      </c>
    </row>
    <row r="20526" spans="1:5" x14ac:dyDescent="0.3">
      <c r="A20526" s="66">
        <v>42047</v>
      </c>
      <c r="B20526" s="68">
        <v>0.3125</v>
      </c>
      <c r="C20526" t="s">
        <v>119</v>
      </c>
      <c r="D20526" s="107">
        <v>18.05</v>
      </c>
      <c r="E20526">
        <v>5600</v>
      </c>
    </row>
    <row r="20527" spans="1:5" x14ac:dyDescent="0.3">
      <c r="A20527" s="66">
        <v>42047</v>
      </c>
      <c r="B20527" s="68">
        <v>0.32291666666666669</v>
      </c>
      <c r="C20527" t="s">
        <v>119</v>
      </c>
      <c r="D20527" s="107">
        <v>18.010000000000002</v>
      </c>
      <c r="E20527">
        <v>5674</v>
      </c>
    </row>
    <row r="20528" spans="1:5" x14ac:dyDescent="0.3">
      <c r="A20528" s="66">
        <v>42047</v>
      </c>
      <c r="B20528" s="68">
        <v>0.33333333333333331</v>
      </c>
      <c r="C20528" t="s">
        <v>119</v>
      </c>
      <c r="D20528" s="107">
        <v>18.04</v>
      </c>
      <c r="E20528">
        <v>5929</v>
      </c>
    </row>
    <row r="20529" spans="1:5" x14ac:dyDescent="0.3">
      <c r="A20529" s="66">
        <v>42047</v>
      </c>
      <c r="B20529" s="68">
        <v>0.34375</v>
      </c>
      <c r="C20529" t="s">
        <v>119</v>
      </c>
      <c r="D20529" s="107">
        <v>17.989999999999998</v>
      </c>
      <c r="E20529">
        <v>6131</v>
      </c>
    </row>
    <row r="20530" spans="1:5" x14ac:dyDescent="0.3">
      <c r="A20530" s="66">
        <v>42047</v>
      </c>
      <c r="B20530" s="68">
        <v>0.35416666666666669</v>
      </c>
      <c r="C20530" t="s">
        <v>119</v>
      </c>
      <c r="D20530" s="107">
        <v>17.98</v>
      </c>
      <c r="E20530">
        <v>6156</v>
      </c>
    </row>
    <row r="20531" spans="1:5" x14ac:dyDescent="0.3">
      <c r="A20531" s="66">
        <v>42047</v>
      </c>
      <c r="B20531" s="68">
        <v>0.36458333333333331</v>
      </c>
      <c r="C20531" t="s">
        <v>119</v>
      </c>
      <c r="D20531" s="107">
        <v>17.899999999999999</v>
      </c>
      <c r="E20531">
        <v>5876</v>
      </c>
    </row>
    <row r="20532" spans="1:5" x14ac:dyDescent="0.3">
      <c r="A20532" s="66">
        <v>42047</v>
      </c>
      <c r="B20532" s="68">
        <v>0.375</v>
      </c>
      <c r="C20532" t="s">
        <v>119</v>
      </c>
      <c r="D20532" s="107">
        <v>17.87</v>
      </c>
      <c r="E20532">
        <v>5662</v>
      </c>
    </row>
    <row r="20533" spans="1:5" x14ac:dyDescent="0.3">
      <c r="A20533" s="66">
        <v>42047</v>
      </c>
      <c r="B20533" s="68">
        <v>0.38541666666666669</v>
      </c>
      <c r="C20533" t="s">
        <v>119</v>
      </c>
      <c r="D20533" s="107">
        <v>17.899999999999999</v>
      </c>
      <c r="E20533">
        <v>5549</v>
      </c>
    </row>
    <row r="20534" spans="1:5" x14ac:dyDescent="0.3">
      <c r="A20534" s="66">
        <v>42047</v>
      </c>
      <c r="B20534" s="68">
        <v>0.39583333333333331</v>
      </c>
      <c r="C20534" t="s">
        <v>119</v>
      </c>
      <c r="D20534" s="107">
        <v>17.96</v>
      </c>
      <c r="E20534">
        <v>5790</v>
      </c>
    </row>
    <row r="20535" spans="1:5" x14ac:dyDescent="0.3">
      <c r="A20535" s="66">
        <v>42047</v>
      </c>
      <c r="B20535" s="68">
        <v>0.40625</v>
      </c>
      <c r="C20535" t="s">
        <v>119</v>
      </c>
      <c r="D20535" s="107">
        <v>18</v>
      </c>
      <c r="E20535">
        <v>6063</v>
      </c>
    </row>
    <row r="20536" spans="1:5" x14ac:dyDescent="0.3">
      <c r="A20536" s="66">
        <v>42047</v>
      </c>
      <c r="B20536" s="68">
        <v>0.41666666666666669</v>
      </c>
      <c r="C20536" t="s">
        <v>119</v>
      </c>
      <c r="D20536" s="107">
        <v>17.96</v>
      </c>
      <c r="E20536">
        <v>6034</v>
      </c>
    </row>
    <row r="20537" spans="1:5" x14ac:dyDescent="0.3">
      <c r="A20537" s="66">
        <v>42047</v>
      </c>
      <c r="B20537" s="68">
        <v>0.42708333333333331</v>
      </c>
      <c r="C20537" t="s">
        <v>119</v>
      </c>
      <c r="D20537" s="107">
        <v>18.010000000000002</v>
      </c>
      <c r="E20537">
        <v>6050</v>
      </c>
    </row>
    <row r="20538" spans="1:5" x14ac:dyDescent="0.3">
      <c r="A20538" s="66">
        <v>42047</v>
      </c>
      <c r="B20538" s="68">
        <v>0.4375</v>
      </c>
      <c r="C20538" t="s">
        <v>119</v>
      </c>
      <c r="D20538" s="107">
        <v>17.93</v>
      </c>
      <c r="E20538">
        <v>5798</v>
      </c>
    </row>
    <row r="20539" spans="1:5" x14ac:dyDescent="0.3">
      <c r="A20539" s="66">
        <v>42047</v>
      </c>
      <c r="B20539" s="68">
        <v>0.44791666666666669</v>
      </c>
      <c r="C20539" t="s">
        <v>119</v>
      </c>
      <c r="D20539" s="107">
        <v>18.010000000000002</v>
      </c>
      <c r="E20539">
        <v>5998</v>
      </c>
    </row>
    <row r="20540" spans="1:5" x14ac:dyDescent="0.3">
      <c r="A20540" s="66">
        <v>42047</v>
      </c>
      <c r="B20540" s="68">
        <v>0.45833333333333331</v>
      </c>
      <c r="C20540" t="s">
        <v>119</v>
      </c>
      <c r="D20540" s="107">
        <v>18.05</v>
      </c>
      <c r="E20540">
        <v>6036</v>
      </c>
    </row>
    <row r="20541" spans="1:5" x14ac:dyDescent="0.3">
      <c r="A20541" s="66">
        <v>42047</v>
      </c>
      <c r="B20541" s="68">
        <v>0.46875</v>
      </c>
      <c r="C20541" t="s">
        <v>119</v>
      </c>
      <c r="D20541" s="107">
        <v>18.36</v>
      </c>
      <c r="E20541">
        <v>5479</v>
      </c>
    </row>
    <row r="20542" spans="1:5" x14ac:dyDescent="0.3">
      <c r="A20542" s="66">
        <v>42047</v>
      </c>
      <c r="B20542" s="68">
        <v>0.47916666666666669</v>
      </c>
      <c r="C20542" t="s">
        <v>119</v>
      </c>
      <c r="D20542" s="107">
        <v>18.239999999999998</v>
      </c>
      <c r="E20542">
        <v>5493</v>
      </c>
    </row>
    <row r="20543" spans="1:5" x14ac:dyDescent="0.3">
      <c r="A20543" s="66">
        <v>42047</v>
      </c>
      <c r="B20543" s="68">
        <v>0.48958333333333331</v>
      </c>
      <c r="C20543" t="s">
        <v>119</v>
      </c>
      <c r="D20543" s="107">
        <v>18.23</v>
      </c>
      <c r="E20543">
        <v>5702</v>
      </c>
    </row>
    <row r="20544" spans="1:5" x14ac:dyDescent="0.3">
      <c r="A20544" s="66">
        <v>42047</v>
      </c>
      <c r="B20544" s="68">
        <v>0.5</v>
      </c>
      <c r="C20544" t="s">
        <v>120</v>
      </c>
      <c r="D20544" s="107">
        <v>18.27</v>
      </c>
      <c r="E20544">
        <v>5735</v>
      </c>
    </row>
    <row r="20545" spans="1:5" x14ac:dyDescent="0.3">
      <c r="A20545" s="66">
        <v>42047</v>
      </c>
      <c r="B20545" s="68">
        <v>0.51041666666666663</v>
      </c>
      <c r="C20545" t="s">
        <v>120</v>
      </c>
      <c r="D20545" s="107">
        <v>18.41</v>
      </c>
      <c r="E20545">
        <v>5905</v>
      </c>
    </row>
    <row r="20546" spans="1:5" x14ac:dyDescent="0.3">
      <c r="A20546" s="66">
        <v>42047</v>
      </c>
      <c r="B20546" s="68">
        <v>0.52083333333333337</v>
      </c>
      <c r="C20546" t="s">
        <v>120</v>
      </c>
      <c r="D20546" s="107">
        <v>18.46</v>
      </c>
      <c r="E20546">
        <v>5774</v>
      </c>
    </row>
    <row r="20547" spans="1:5" x14ac:dyDescent="0.3">
      <c r="A20547" s="66">
        <v>42047</v>
      </c>
      <c r="B20547" s="68">
        <v>0.53125</v>
      </c>
      <c r="C20547" t="s">
        <v>120</v>
      </c>
      <c r="D20547" s="107">
        <v>18.57</v>
      </c>
      <c r="E20547">
        <v>5626</v>
      </c>
    </row>
    <row r="20548" spans="1:5" x14ac:dyDescent="0.3">
      <c r="A20548" s="66">
        <v>42047</v>
      </c>
      <c r="B20548" s="68">
        <v>4.1666666666666664E-2</v>
      </c>
      <c r="C20548" t="s">
        <v>120</v>
      </c>
      <c r="D20548" s="107">
        <v>18.55</v>
      </c>
      <c r="E20548">
        <v>5659</v>
      </c>
    </row>
    <row r="20549" spans="1:5" x14ac:dyDescent="0.3">
      <c r="A20549" s="66">
        <v>42047</v>
      </c>
      <c r="B20549" s="68">
        <v>5.2083333333333336E-2</v>
      </c>
      <c r="C20549" t="s">
        <v>120</v>
      </c>
      <c r="D20549" s="107">
        <v>18.95</v>
      </c>
      <c r="E20549">
        <v>5239</v>
      </c>
    </row>
    <row r="20550" spans="1:5" x14ac:dyDescent="0.3">
      <c r="A20550" s="66">
        <v>42047</v>
      </c>
      <c r="B20550" s="68">
        <v>6.25E-2</v>
      </c>
      <c r="C20550" t="s">
        <v>120</v>
      </c>
      <c r="D20550" s="107">
        <v>19.600000000000001</v>
      </c>
      <c r="E20550">
        <v>5105</v>
      </c>
    </row>
    <row r="20551" spans="1:5" x14ac:dyDescent="0.3">
      <c r="A20551" s="66">
        <v>42047</v>
      </c>
      <c r="B20551" s="68">
        <v>7.2916666666666671E-2</v>
      </c>
      <c r="C20551" t="s">
        <v>120</v>
      </c>
      <c r="D20551" s="107">
        <v>19.760000000000002</v>
      </c>
      <c r="E20551">
        <v>5263</v>
      </c>
    </row>
    <row r="20552" spans="1:5" x14ac:dyDescent="0.3">
      <c r="A20552" s="66">
        <v>42047</v>
      </c>
      <c r="B20552" s="68">
        <v>8.3333333333333329E-2</v>
      </c>
      <c r="C20552" t="s">
        <v>120</v>
      </c>
      <c r="D20552" s="107">
        <v>19.489999999999998</v>
      </c>
      <c r="E20552">
        <v>5441</v>
      </c>
    </row>
    <row r="20553" spans="1:5" x14ac:dyDescent="0.3">
      <c r="A20553" s="66">
        <v>42047</v>
      </c>
      <c r="B20553" s="68">
        <v>9.375E-2</v>
      </c>
      <c r="C20553" t="s">
        <v>120</v>
      </c>
      <c r="D20553" s="107">
        <v>19.68</v>
      </c>
      <c r="E20553">
        <v>5475</v>
      </c>
    </row>
    <row r="20554" spans="1:5" x14ac:dyDescent="0.3">
      <c r="A20554" s="66">
        <v>42047</v>
      </c>
      <c r="B20554" s="68">
        <v>0.10416666666666667</v>
      </c>
      <c r="C20554" t="s">
        <v>120</v>
      </c>
      <c r="D20554" s="107">
        <v>19.75</v>
      </c>
      <c r="E20554">
        <v>5576</v>
      </c>
    </row>
    <row r="20555" spans="1:5" x14ac:dyDescent="0.3">
      <c r="A20555" s="66">
        <v>42047</v>
      </c>
      <c r="B20555" s="68">
        <v>0.11458333333333333</v>
      </c>
      <c r="C20555" t="s">
        <v>120</v>
      </c>
      <c r="D20555" s="107">
        <v>19.559999999999999</v>
      </c>
      <c r="E20555">
        <v>5900</v>
      </c>
    </row>
    <row r="20556" spans="1:5" x14ac:dyDescent="0.3">
      <c r="A20556" s="66">
        <v>42047</v>
      </c>
      <c r="B20556" s="68">
        <v>0.125</v>
      </c>
      <c r="C20556" t="s">
        <v>120</v>
      </c>
      <c r="D20556" s="107">
        <v>19.600000000000001</v>
      </c>
      <c r="E20556">
        <v>6300</v>
      </c>
    </row>
    <row r="20557" spans="1:5" x14ac:dyDescent="0.3">
      <c r="A20557" s="66">
        <v>42047</v>
      </c>
      <c r="B20557" s="68">
        <v>0.13541666666666666</v>
      </c>
      <c r="C20557" t="s">
        <v>120</v>
      </c>
      <c r="D20557" s="107">
        <v>19.670000000000002</v>
      </c>
      <c r="E20557">
        <v>6596</v>
      </c>
    </row>
    <row r="20558" spans="1:5" x14ac:dyDescent="0.3">
      <c r="A20558" s="66">
        <v>42047</v>
      </c>
      <c r="B20558" s="68">
        <v>0.14583333333333334</v>
      </c>
      <c r="C20558" t="s">
        <v>120</v>
      </c>
      <c r="D20558" s="107">
        <v>19.72</v>
      </c>
      <c r="E20558">
        <v>7208</v>
      </c>
    </row>
    <row r="20559" spans="1:5" x14ac:dyDescent="0.3">
      <c r="A20559" s="66">
        <v>42047</v>
      </c>
      <c r="B20559" s="68">
        <v>0.15625</v>
      </c>
      <c r="C20559" t="s">
        <v>120</v>
      </c>
      <c r="D20559" s="107">
        <v>19.8</v>
      </c>
      <c r="E20559">
        <v>7224</v>
      </c>
    </row>
    <row r="20560" spans="1:5" x14ac:dyDescent="0.3">
      <c r="A20560" s="66">
        <v>42047</v>
      </c>
      <c r="B20560" s="68">
        <v>0.16666666666666666</v>
      </c>
      <c r="C20560" t="s">
        <v>120</v>
      </c>
      <c r="D20560" s="107">
        <v>19.86</v>
      </c>
      <c r="E20560">
        <v>7421</v>
      </c>
    </row>
    <row r="20561" spans="1:5" x14ac:dyDescent="0.3">
      <c r="A20561" s="66">
        <v>42047</v>
      </c>
      <c r="B20561" s="68">
        <v>0.17708333333333334</v>
      </c>
      <c r="C20561" t="s">
        <v>120</v>
      </c>
      <c r="D20561" s="107">
        <v>19.850000000000001</v>
      </c>
      <c r="E20561">
        <v>7797</v>
      </c>
    </row>
    <row r="20562" spans="1:5" x14ac:dyDescent="0.3">
      <c r="A20562" s="66">
        <v>42047</v>
      </c>
      <c r="B20562" s="68">
        <v>0.1875</v>
      </c>
      <c r="C20562" t="s">
        <v>120</v>
      </c>
      <c r="D20562" s="107">
        <v>19.75</v>
      </c>
      <c r="E20562">
        <v>7652</v>
      </c>
    </row>
    <row r="20563" spans="1:5" x14ac:dyDescent="0.3">
      <c r="A20563" s="66">
        <v>42047</v>
      </c>
      <c r="B20563" s="68">
        <v>0.19791666666666666</v>
      </c>
      <c r="C20563" t="s">
        <v>120</v>
      </c>
      <c r="D20563" s="107">
        <v>19.649999999999999</v>
      </c>
      <c r="E20563">
        <v>7670</v>
      </c>
    </row>
    <row r="20564" spans="1:5" x14ac:dyDescent="0.3">
      <c r="A20564" s="66">
        <v>42047</v>
      </c>
      <c r="B20564" s="68">
        <v>0.20833333333333334</v>
      </c>
      <c r="C20564" t="s">
        <v>120</v>
      </c>
      <c r="D20564" s="107">
        <v>19.62</v>
      </c>
      <c r="E20564">
        <v>7811</v>
      </c>
    </row>
    <row r="20565" spans="1:5" x14ac:dyDescent="0.3">
      <c r="A20565" s="66">
        <v>42047</v>
      </c>
      <c r="B20565" s="68">
        <v>0.21875</v>
      </c>
      <c r="C20565" t="s">
        <v>120</v>
      </c>
      <c r="D20565" s="107">
        <v>19.59</v>
      </c>
      <c r="E20565">
        <v>7867</v>
      </c>
    </row>
    <row r="20566" spans="1:5" x14ac:dyDescent="0.3">
      <c r="A20566" s="66">
        <v>42047</v>
      </c>
      <c r="B20566" s="68">
        <v>0.22916666666666666</v>
      </c>
      <c r="C20566" t="s">
        <v>120</v>
      </c>
      <c r="D20566" s="107">
        <v>19.63</v>
      </c>
      <c r="E20566">
        <v>8095</v>
      </c>
    </row>
    <row r="20567" spans="1:5" x14ac:dyDescent="0.3">
      <c r="A20567" s="66">
        <v>42047</v>
      </c>
      <c r="B20567" s="68">
        <v>0.23958333333333334</v>
      </c>
      <c r="C20567" t="s">
        <v>120</v>
      </c>
      <c r="D20567" s="107">
        <v>19.64</v>
      </c>
      <c r="E20567">
        <v>8300</v>
      </c>
    </row>
    <row r="20568" spans="1:5" x14ac:dyDescent="0.3">
      <c r="A20568" s="66">
        <v>42047</v>
      </c>
      <c r="B20568" s="68">
        <v>0.25</v>
      </c>
      <c r="C20568" t="s">
        <v>120</v>
      </c>
      <c r="D20568" s="107">
        <v>19.62</v>
      </c>
      <c r="E20568">
        <v>8620</v>
      </c>
    </row>
    <row r="20569" spans="1:5" x14ac:dyDescent="0.3">
      <c r="A20569" s="66">
        <v>42047</v>
      </c>
      <c r="B20569" s="68">
        <v>0.26041666666666669</v>
      </c>
      <c r="C20569" t="s">
        <v>120</v>
      </c>
      <c r="D20569" s="107">
        <v>19.62</v>
      </c>
      <c r="E20569">
        <v>8749</v>
      </c>
    </row>
    <row r="20570" spans="1:5" x14ac:dyDescent="0.3">
      <c r="A20570" s="66">
        <v>42047</v>
      </c>
      <c r="B20570" s="68">
        <v>0.27083333333333331</v>
      </c>
      <c r="C20570" t="s">
        <v>120</v>
      </c>
      <c r="D20570" s="107">
        <v>19.64</v>
      </c>
      <c r="E20570">
        <v>8805</v>
      </c>
    </row>
    <row r="20571" spans="1:5" x14ac:dyDescent="0.3">
      <c r="A20571" s="66">
        <v>42047</v>
      </c>
      <c r="B20571" s="68">
        <v>0.28125</v>
      </c>
      <c r="C20571" t="s">
        <v>120</v>
      </c>
      <c r="D20571" s="107">
        <v>19.62</v>
      </c>
      <c r="E20571">
        <v>8747</v>
      </c>
    </row>
    <row r="20572" spans="1:5" x14ac:dyDescent="0.3">
      <c r="A20572" s="66">
        <v>42047</v>
      </c>
      <c r="B20572" s="68">
        <v>0.29166666666666669</v>
      </c>
      <c r="C20572" t="s">
        <v>120</v>
      </c>
      <c r="D20572" s="107">
        <v>19.63</v>
      </c>
      <c r="E20572">
        <v>8786</v>
      </c>
    </row>
    <row r="20573" spans="1:5" x14ac:dyDescent="0.3">
      <c r="A20573" s="66">
        <v>42047</v>
      </c>
      <c r="B20573" s="68">
        <v>0.30208333333333331</v>
      </c>
      <c r="C20573" t="s">
        <v>120</v>
      </c>
      <c r="D20573" s="107">
        <v>19.66</v>
      </c>
      <c r="E20573">
        <v>8919</v>
      </c>
    </row>
    <row r="20574" spans="1:5" x14ac:dyDescent="0.3">
      <c r="A20574" s="66">
        <v>42047</v>
      </c>
      <c r="B20574" s="68">
        <v>0.3125</v>
      </c>
      <c r="C20574" t="s">
        <v>120</v>
      </c>
      <c r="D20574" s="107">
        <v>19.649999999999999</v>
      </c>
      <c r="E20574">
        <v>9069</v>
      </c>
    </row>
    <row r="20575" spans="1:5" x14ac:dyDescent="0.3">
      <c r="A20575" s="66">
        <v>42047</v>
      </c>
      <c r="B20575" s="68">
        <v>0.32291666666666669</v>
      </c>
      <c r="C20575" t="s">
        <v>120</v>
      </c>
      <c r="D20575" s="107">
        <v>19.66</v>
      </c>
      <c r="E20575">
        <v>9207</v>
      </c>
    </row>
    <row r="20576" spans="1:5" x14ac:dyDescent="0.3">
      <c r="A20576" s="66">
        <v>42047</v>
      </c>
      <c r="B20576" s="68">
        <v>0.33333333333333331</v>
      </c>
      <c r="C20576" t="s">
        <v>120</v>
      </c>
      <c r="D20576" s="107">
        <v>19.649999999999999</v>
      </c>
      <c r="E20576">
        <v>9324</v>
      </c>
    </row>
    <row r="20577" spans="1:5" x14ac:dyDescent="0.3">
      <c r="A20577" s="66">
        <v>42047</v>
      </c>
      <c r="B20577" s="68">
        <v>0.34375</v>
      </c>
      <c r="C20577" t="s">
        <v>120</v>
      </c>
      <c r="D20577" s="107">
        <v>19.64</v>
      </c>
      <c r="E20577">
        <v>9359</v>
      </c>
    </row>
    <row r="20578" spans="1:5" x14ac:dyDescent="0.3">
      <c r="A20578" s="66">
        <v>42047</v>
      </c>
      <c r="B20578" s="68">
        <v>0.35416666666666669</v>
      </c>
      <c r="C20578" t="s">
        <v>120</v>
      </c>
      <c r="D20578" s="107">
        <v>19.64</v>
      </c>
      <c r="E20578">
        <v>9358</v>
      </c>
    </row>
    <row r="20579" spans="1:5" x14ac:dyDescent="0.3">
      <c r="A20579" s="66">
        <v>42047</v>
      </c>
      <c r="B20579" s="68">
        <v>0.36458333333333331</v>
      </c>
      <c r="C20579" t="s">
        <v>120</v>
      </c>
      <c r="D20579" s="107">
        <v>19.64</v>
      </c>
      <c r="E20579">
        <v>9351</v>
      </c>
    </row>
    <row r="20580" spans="1:5" x14ac:dyDescent="0.3">
      <c r="A20580" s="66">
        <v>42047</v>
      </c>
      <c r="B20580" s="68">
        <v>0.375</v>
      </c>
      <c r="C20580" t="s">
        <v>120</v>
      </c>
      <c r="D20580" s="107">
        <v>19.64</v>
      </c>
      <c r="E20580">
        <v>9253</v>
      </c>
    </row>
    <row r="20581" spans="1:5" x14ac:dyDescent="0.3">
      <c r="A20581" s="66">
        <v>42047</v>
      </c>
      <c r="B20581" s="68">
        <v>0.38541666666666669</v>
      </c>
      <c r="C20581" t="s">
        <v>120</v>
      </c>
      <c r="D20581" s="107">
        <v>19.649999999999999</v>
      </c>
      <c r="E20581">
        <v>9198</v>
      </c>
    </row>
    <row r="20582" spans="1:5" x14ac:dyDescent="0.3">
      <c r="A20582" s="66">
        <v>42047</v>
      </c>
      <c r="B20582" s="68">
        <v>0.39583333333333331</v>
      </c>
      <c r="C20582" t="s">
        <v>120</v>
      </c>
      <c r="D20582" s="107">
        <v>19.690000000000001</v>
      </c>
      <c r="E20582">
        <v>9143</v>
      </c>
    </row>
    <row r="20583" spans="1:5" x14ac:dyDescent="0.3">
      <c r="A20583" s="66">
        <v>42047</v>
      </c>
      <c r="B20583" s="68">
        <v>0.40625</v>
      </c>
      <c r="C20583" t="s">
        <v>120</v>
      </c>
      <c r="D20583" s="107">
        <v>19.71</v>
      </c>
      <c r="E20583">
        <v>9092</v>
      </c>
    </row>
    <row r="20584" spans="1:5" x14ac:dyDescent="0.3">
      <c r="A20584" s="66">
        <v>42047</v>
      </c>
      <c r="B20584" s="68">
        <v>0.41666666666666669</v>
      </c>
      <c r="C20584" t="s">
        <v>120</v>
      </c>
      <c r="D20584" s="107">
        <v>19.7</v>
      </c>
      <c r="E20584">
        <v>8820</v>
      </c>
    </row>
    <row r="20585" spans="1:5" x14ac:dyDescent="0.3">
      <c r="A20585" s="66">
        <v>42047</v>
      </c>
      <c r="B20585" s="68">
        <v>0.42708333333333331</v>
      </c>
      <c r="C20585" t="s">
        <v>120</v>
      </c>
      <c r="D20585" s="107">
        <v>19.73</v>
      </c>
      <c r="E20585">
        <v>8812</v>
      </c>
    </row>
    <row r="20586" spans="1:5" x14ac:dyDescent="0.3">
      <c r="A20586" s="66">
        <v>42047</v>
      </c>
      <c r="B20586" s="68">
        <v>0.4375</v>
      </c>
      <c r="C20586" t="s">
        <v>120</v>
      </c>
      <c r="D20586" s="107">
        <v>19.739999999999998</v>
      </c>
      <c r="E20586">
        <v>8730</v>
      </c>
    </row>
    <row r="20587" spans="1:5" x14ac:dyDescent="0.3">
      <c r="A20587" s="66">
        <v>42047</v>
      </c>
      <c r="B20587" s="68">
        <v>0.44791666666666669</v>
      </c>
      <c r="C20587" t="s">
        <v>120</v>
      </c>
      <c r="D20587" s="107">
        <v>19.72</v>
      </c>
      <c r="E20587">
        <v>8465</v>
      </c>
    </row>
    <row r="20588" spans="1:5" x14ac:dyDescent="0.3">
      <c r="A20588" s="66">
        <v>42047</v>
      </c>
      <c r="B20588" s="68">
        <v>0.45833333333333331</v>
      </c>
      <c r="C20588" t="s">
        <v>120</v>
      </c>
      <c r="D20588" s="107">
        <v>19.62</v>
      </c>
      <c r="E20588">
        <v>8050</v>
      </c>
    </row>
    <row r="20589" spans="1:5" x14ac:dyDescent="0.3">
      <c r="A20589" s="66">
        <v>42047</v>
      </c>
      <c r="B20589" s="68">
        <v>0.46875</v>
      </c>
      <c r="C20589" t="s">
        <v>120</v>
      </c>
      <c r="D20589" s="107">
        <v>19.78</v>
      </c>
      <c r="E20589">
        <v>7985</v>
      </c>
    </row>
    <row r="20590" spans="1:5" x14ac:dyDescent="0.3">
      <c r="A20590" s="66">
        <v>42047</v>
      </c>
      <c r="B20590" s="68">
        <v>0.47916666666666669</v>
      </c>
      <c r="C20590" t="s">
        <v>120</v>
      </c>
      <c r="D20590" s="107">
        <v>19.77</v>
      </c>
      <c r="E20590">
        <v>7898</v>
      </c>
    </row>
    <row r="20591" spans="1:5" x14ac:dyDescent="0.3">
      <c r="A20591" s="66">
        <v>42047</v>
      </c>
      <c r="B20591" s="68">
        <v>0.48958333333333331</v>
      </c>
      <c r="C20591" t="s">
        <v>120</v>
      </c>
      <c r="D20591" s="107">
        <v>19.739999999999998</v>
      </c>
      <c r="E20591">
        <v>8203</v>
      </c>
    </row>
    <row r="20592" spans="1:5" x14ac:dyDescent="0.3">
      <c r="A20592" s="66">
        <v>42048</v>
      </c>
      <c r="B20592" s="68">
        <v>0.5</v>
      </c>
      <c r="C20592" t="s">
        <v>119</v>
      </c>
      <c r="D20592" s="107">
        <v>19.71</v>
      </c>
      <c r="E20592">
        <v>8273</v>
      </c>
    </row>
    <row r="20593" spans="1:5" x14ac:dyDescent="0.3">
      <c r="A20593" s="66">
        <v>42048</v>
      </c>
      <c r="B20593" s="68">
        <v>0.51041666666666663</v>
      </c>
      <c r="C20593" t="s">
        <v>119</v>
      </c>
      <c r="D20593" s="107">
        <v>19.66</v>
      </c>
      <c r="E20593">
        <v>8221</v>
      </c>
    </row>
    <row r="20594" spans="1:5" x14ac:dyDescent="0.3">
      <c r="A20594" s="66">
        <v>42048</v>
      </c>
      <c r="B20594" s="68">
        <v>0.52083333333333337</v>
      </c>
      <c r="C20594" t="s">
        <v>119</v>
      </c>
      <c r="D20594" s="107">
        <v>19.46</v>
      </c>
      <c r="E20594">
        <v>7330</v>
      </c>
    </row>
    <row r="20595" spans="1:5" x14ac:dyDescent="0.3">
      <c r="A20595" s="66">
        <v>42048</v>
      </c>
      <c r="B20595" s="68">
        <v>0.53125</v>
      </c>
      <c r="C20595" t="s">
        <v>119</v>
      </c>
      <c r="D20595" s="107">
        <v>19.510000000000002</v>
      </c>
      <c r="E20595">
        <v>7036</v>
      </c>
    </row>
    <row r="20596" spans="1:5" x14ac:dyDescent="0.3">
      <c r="A20596" s="66">
        <v>42048</v>
      </c>
      <c r="B20596" s="68">
        <v>4.1666666666666664E-2</v>
      </c>
      <c r="C20596" t="s">
        <v>119</v>
      </c>
      <c r="D20596" s="107">
        <v>19.57</v>
      </c>
      <c r="E20596">
        <v>7464</v>
      </c>
    </row>
    <row r="20597" spans="1:5" x14ac:dyDescent="0.3">
      <c r="A20597" s="66">
        <v>42048</v>
      </c>
      <c r="B20597" s="68">
        <v>5.2083333333333336E-2</v>
      </c>
      <c r="C20597" t="s">
        <v>119</v>
      </c>
      <c r="D20597" s="107">
        <v>19.55</v>
      </c>
      <c r="E20597">
        <v>7581</v>
      </c>
    </row>
    <row r="20598" spans="1:5" x14ac:dyDescent="0.3">
      <c r="A20598" s="66">
        <v>42048</v>
      </c>
      <c r="B20598" s="68">
        <v>6.25E-2</v>
      </c>
      <c r="C20598" t="s">
        <v>119</v>
      </c>
      <c r="D20598" s="107">
        <v>19.54</v>
      </c>
      <c r="E20598">
        <v>7485</v>
      </c>
    </row>
    <row r="20599" spans="1:5" x14ac:dyDescent="0.3">
      <c r="A20599" s="66">
        <v>42048</v>
      </c>
      <c r="B20599" s="68">
        <v>7.2916666666666671E-2</v>
      </c>
      <c r="C20599" t="s">
        <v>119</v>
      </c>
      <c r="D20599" s="107">
        <v>19.5</v>
      </c>
      <c r="E20599">
        <v>7551</v>
      </c>
    </row>
    <row r="20600" spans="1:5" x14ac:dyDescent="0.3">
      <c r="A20600" s="66">
        <v>42048</v>
      </c>
      <c r="B20600" s="68">
        <v>8.3333333333333329E-2</v>
      </c>
      <c r="C20600" t="s">
        <v>119</v>
      </c>
      <c r="D20600" s="107">
        <v>19.440000000000001</v>
      </c>
      <c r="E20600">
        <v>7691</v>
      </c>
    </row>
    <row r="20601" spans="1:5" x14ac:dyDescent="0.3">
      <c r="A20601" s="66">
        <v>42048</v>
      </c>
      <c r="B20601" s="68">
        <v>9.375E-2</v>
      </c>
      <c r="C20601" t="s">
        <v>119</v>
      </c>
      <c r="D20601" s="107">
        <v>19.48</v>
      </c>
      <c r="E20601">
        <v>7590</v>
      </c>
    </row>
    <row r="20602" spans="1:5" x14ac:dyDescent="0.3">
      <c r="A20602" s="66">
        <v>42048</v>
      </c>
      <c r="B20602" s="68">
        <v>0.10416666666666667</v>
      </c>
      <c r="C20602" t="s">
        <v>119</v>
      </c>
      <c r="D20602" s="107">
        <v>19.25</v>
      </c>
      <c r="E20602">
        <v>7382</v>
      </c>
    </row>
    <row r="20603" spans="1:5" x14ac:dyDescent="0.3">
      <c r="A20603" s="66">
        <v>42048</v>
      </c>
      <c r="B20603" s="68">
        <v>0.11458333333333333</v>
      </c>
      <c r="C20603" t="s">
        <v>119</v>
      </c>
      <c r="D20603" s="107">
        <v>18.899999999999999</v>
      </c>
      <c r="E20603">
        <v>6893</v>
      </c>
    </row>
    <row r="20604" spans="1:5" x14ac:dyDescent="0.3">
      <c r="A20604" s="66">
        <v>42048</v>
      </c>
      <c r="B20604" s="68">
        <v>0.125</v>
      </c>
      <c r="C20604" t="s">
        <v>119</v>
      </c>
      <c r="D20604" s="107">
        <v>18.739999999999998</v>
      </c>
      <c r="E20604">
        <v>6651</v>
      </c>
    </row>
    <row r="20605" spans="1:5" x14ac:dyDescent="0.3">
      <c r="A20605" s="66">
        <v>42048</v>
      </c>
      <c r="B20605" s="68">
        <v>0.13541666666666666</v>
      </c>
      <c r="C20605" t="s">
        <v>119</v>
      </c>
      <c r="D20605" s="107">
        <v>18.690000000000001</v>
      </c>
      <c r="E20605">
        <v>6378</v>
      </c>
    </row>
    <row r="20606" spans="1:5" x14ac:dyDescent="0.3">
      <c r="A20606" s="66">
        <v>42048</v>
      </c>
      <c r="B20606" s="68">
        <v>0.14583333333333334</v>
      </c>
      <c r="C20606" t="s">
        <v>119</v>
      </c>
      <c r="D20606" s="107">
        <v>18.7</v>
      </c>
      <c r="E20606">
        <v>6022</v>
      </c>
    </row>
    <row r="20607" spans="1:5" x14ac:dyDescent="0.3">
      <c r="A20607" s="66">
        <v>42048</v>
      </c>
      <c r="B20607" s="68">
        <v>0.15625</v>
      </c>
      <c r="C20607" t="s">
        <v>119</v>
      </c>
      <c r="D20607" s="107">
        <v>18.63</v>
      </c>
      <c r="E20607">
        <v>5803</v>
      </c>
    </row>
    <row r="20608" spans="1:5" x14ac:dyDescent="0.3">
      <c r="A20608" s="66">
        <v>42048</v>
      </c>
      <c r="B20608" s="68">
        <v>0.16666666666666666</v>
      </c>
      <c r="C20608" t="s">
        <v>119</v>
      </c>
      <c r="D20608" s="107">
        <v>18.68</v>
      </c>
      <c r="E20608">
        <v>5756</v>
      </c>
    </row>
    <row r="20609" spans="1:5" x14ac:dyDescent="0.3">
      <c r="A20609" s="66">
        <v>42048</v>
      </c>
      <c r="B20609" s="68">
        <v>0.17708333333333334</v>
      </c>
      <c r="C20609" t="s">
        <v>119</v>
      </c>
      <c r="D20609" s="107">
        <v>18.57</v>
      </c>
      <c r="E20609">
        <v>5633</v>
      </c>
    </row>
    <row r="20610" spans="1:5" x14ac:dyDescent="0.3">
      <c r="A20610" s="66">
        <v>42048</v>
      </c>
      <c r="B20610" s="68">
        <v>0.1875</v>
      </c>
      <c r="C20610" t="s">
        <v>119</v>
      </c>
      <c r="D20610" s="107">
        <v>18.53</v>
      </c>
      <c r="E20610">
        <v>5529</v>
      </c>
    </row>
    <row r="20611" spans="1:5" x14ac:dyDescent="0.3">
      <c r="A20611" s="66">
        <v>42048</v>
      </c>
      <c r="B20611" s="68">
        <v>0.19791666666666666</v>
      </c>
      <c r="C20611" t="s">
        <v>119</v>
      </c>
      <c r="D20611" s="107">
        <v>18.63</v>
      </c>
      <c r="E20611">
        <v>5609</v>
      </c>
    </row>
    <row r="20612" spans="1:5" x14ac:dyDescent="0.3">
      <c r="A20612" s="66">
        <v>42048</v>
      </c>
      <c r="B20612" s="68">
        <v>0.20833333333333334</v>
      </c>
      <c r="C20612" t="s">
        <v>119</v>
      </c>
      <c r="D20612" s="107">
        <v>18.63</v>
      </c>
      <c r="E20612">
        <v>5601</v>
      </c>
    </row>
    <row r="20613" spans="1:5" x14ac:dyDescent="0.3">
      <c r="A20613" s="66">
        <v>42048</v>
      </c>
      <c r="B20613" s="68">
        <v>0.21875</v>
      </c>
      <c r="C20613" t="s">
        <v>119</v>
      </c>
      <c r="D20613" s="107">
        <v>18.57</v>
      </c>
      <c r="E20613">
        <v>5535</v>
      </c>
    </row>
    <row r="20614" spans="1:5" x14ac:dyDescent="0.3">
      <c r="A20614" s="66">
        <v>42048</v>
      </c>
      <c r="B20614" s="68">
        <v>0.22916666666666666</v>
      </c>
      <c r="C20614" t="s">
        <v>119</v>
      </c>
      <c r="D20614" s="107">
        <v>18.59</v>
      </c>
      <c r="E20614">
        <v>5483</v>
      </c>
    </row>
    <row r="20615" spans="1:5" x14ac:dyDescent="0.3">
      <c r="A20615" s="66">
        <v>42048</v>
      </c>
      <c r="B20615" s="68">
        <v>0.23958333333333334</v>
      </c>
      <c r="C20615" t="s">
        <v>119</v>
      </c>
      <c r="D20615" s="107">
        <v>18.559999999999999</v>
      </c>
      <c r="E20615">
        <v>5449</v>
      </c>
    </row>
    <row r="20616" spans="1:5" x14ac:dyDescent="0.3">
      <c r="A20616" s="66">
        <v>42048</v>
      </c>
      <c r="B20616" s="68">
        <v>0.25</v>
      </c>
      <c r="C20616" t="s">
        <v>119</v>
      </c>
      <c r="D20616" s="107">
        <v>18.52</v>
      </c>
      <c r="E20616">
        <v>5420</v>
      </c>
    </row>
    <row r="20617" spans="1:5" x14ac:dyDescent="0.3">
      <c r="A20617" s="66">
        <v>42048</v>
      </c>
      <c r="B20617" s="68">
        <v>0.26041666666666669</v>
      </c>
      <c r="C20617" t="s">
        <v>119</v>
      </c>
      <c r="D20617" s="107">
        <v>18.48</v>
      </c>
      <c r="E20617">
        <v>5417</v>
      </c>
    </row>
    <row r="20618" spans="1:5" x14ac:dyDescent="0.3">
      <c r="A20618" s="66">
        <v>42048</v>
      </c>
      <c r="B20618" s="68">
        <v>0.27083333333333331</v>
      </c>
      <c r="C20618" t="s">
        <v>119</v>
      </c>
      <c r="D20618" s="107">
        <v>18.47</v>
      </c>
      <c r="E20618">
        <v>5412</v>
      </c>
    </row>
    <row r="20619" spans="1:5" x14ac:dyDescent="0.3">
      <c r="A20619" s="66">
        <v>42048</v>
      </c>
      <c r="B20619" s="68">
        <v>0.28125</v>
      </c>
      <c r="C20619" t="s">
        <v>119</v>
      </c>
      <c r="D20619" s="107">
        <v>18.46</v>
      </c>
      <c r="E20619">
        <v>5415</v>
      </c>
    </row>
    <row r="20620" spans="1:5" x14ac:dyDescent="0.3">
      <c r="A20620" s="66">
        <v>42048</v>
      </c>
      <c r="B20620" s="68">
        <v>0.29166666666666669</v>
      </c>
      <c r="C20620" t="s">
        <v>119</v>
      </c>
      <c r="D20620" s="107">
        <v>18.43</v>
      </c>
      <c r="E20620">
        <v>5407</v>
      </c>
    </row>
    <row r="20621" spans="1:5" x14ac:dyDescent="0.3">
      <c r="A20621" s="66">
        <v>42048</v>
      </c>
      <c r="B20621" s="68">
        <v>0.30208333333333331</v>
      </c>
      <c r="C20621" t="s">
        <v>119</v>
      </c>
      <c r="D20621" s="107">
        <v>18.399999999999999</v>
      </c>
      <c r="E20621">
        <v>5400</v>
      </c>
    </row>
    <row r="20622" spans="1:5" x14ac:dyDescent="0.3">
      <c r="A20622" s="66">
        <v>42048</v>
      </c>
      <c r="B20622" s="68">
        <v>0.3125</v>
      </c>
      <c r="C20622" t="s">
        <v>119</v>
      </c>
      <c r="D20622" s="107">
        <v>18.38</v>
      </c>
      <c r="E20622">
        <v>5399</v>
      </c>
    </row>
    <row r="20623" spans="1:5" x14ac:dyDescent="0.3">
      <c r="A20623" s="66">
        <v>42048</v>
      </c>
      <c r="B20623" s="68">
        <v>0.32291666666666669</v>
      </c>
      <c r="C20623" t="s">
        <v>119</v>
      </c>
      <c r="D20623" s="107">
        <v>18.329999999999998</v>
      </c>
      <c r="E20623">
        <v>5397</v>
      </c>
    </row>
    <row r="20624" spans="1:5" x14ac:dyDescent="0.3">
      <c r="A20624" s="66">
        <v>42048</v>
      </c>
      <c r="B20624" s="68">
        <v>0.33333333333333331</v>
      </c>
      <c r="C20624" t="s">
        <v>119</v>
      </c>
      <c r="D20624" s="107">
        <v>18.32</v>
      </c>
      <c r="E20624">
        <v>5398</v>
      </c>
    </row>
    <row r="20625" spans="1:5" x14ac:dyDescent="0.3">
      <c r="A20625" s="66">
        <v>42048</v>
      </c>
      <c r="B20625" s="68">
        <v>0.34375</v>
      </c>
      <c r="C20625" t="s">
        <v>119</v>
      </c>
      <c r="D20625" s="107">
        <v>18.3</v>
      </c>
      <c r="E20625">
        <v>5434</v>
      </c>
    </row>
    <row r="20626" spans="1:5" x14ac:dyDescent="0.3">
      <c r="A20626" s="66">
        <v>42048</v>
      </c>
      <c r="B20626" s="68">
        <v>0.35416666666666669</v>
      </c>
      <c r="C20626" t="s">
        <v>119</v>
      </c>
      <c r="D20626" s="107">
        <v>18.16</v>
      </c>
      <c r="E20626">
        <v>5473</v>
      </c>
    </row>
    <row r="20627" spans="1:5" x14ac:dyDescent="0.3">
      <c r="A20627" s="66">
        <v>42048</v>
      </c>
      <c r="B20627" s="68">
        <v>0.36458333333333331</v>
      </c>
      <c r="C20627" t="s">
        <v>119</v>
      </c>
      <c r="D20627" s="107">
        <v>18.13</v>
      </c>
      <c r="E20627">
        <v>5538</v>
      </c>
    </row>
    <row r="20628" spans="1:5" x14ac:dyDescent="0.3">
      <c r="A20628" s="66">
        <v>42048</v>
      </c>
      <c r="B20628" s="68">
        <v>0.375</v>
      </c>
      <c r="C20628" t="s">
        <v>119</v>
      </c>
      <c r="D20628" s="107">
        <v>18.100000000000001</v>
      </c>
      <c r="E20628">
        <v>5582</v>
      </c>
    </row>
    <row r="20629" spans="1:5" x14ac:dyDescent="0.3">
      <c r="A20629" s="66">
        <v>42048</v>
      </c>
      <c r="B20629" s="68">
        <v>0.38541666666666669</v>
      </c>
      <c r="C20629" t="s">
        <v>119</v>
      </c>
      <c r="D20629" s="107">
        <v>18.149999999999999</v>
      </c>
      <c r="E20629">
        <v>5541</v>
      </c>
    </row>
    <row r="20630" spans="1:5" x14ac:dyDescent="0.3">
      <c r="A20630" s="66">
        <v>42048</v>
      </c>
      <c r="B20630" s="68">
        <v>0.39583333333333331</v>
      </c>
      <c r="C20630" t="s">
        <v>119</v>
      </c>
      <c r="D20630" s="107">
        <v>18.11</v>
      </c>
      <c r="E20630">
        <v>5521</v>
      </c>
    </row>
    <row r="20631" spans="1:5" x14ac:dyDescent="0.3">
      <c r="A20631" s="66">
        <v>42048</v>
      </c>
      <c r="B20631" s="68">
        <v>0.40625</v>
      </c>
      <c r="C20631" t="s">
        <v>119</v>
      </c>
      <c r="D20631" s="107">
        <v>18.16</v>
      </c>
      <c r="E20631">
        <v>5515</v>
      </c>
    </row>
    <row r="20632" spans="1:5" x14ac:dyDescent="0.3">
      <c r="A20632" s="66">
        <v>42048</v>
      </c>
      <c r="B20632" s="68">
        <v>0.41666666666666669</v>
      </c>
      <c r="C20632" t="s">
        <v>119</v>
      </c>
      <c r="D20632" s="107">
        <v>18.170000000000002</v>
      </c>
      <c r="E20632">
        <v>5512</v>
      </c>
    </row>
    <row r="20633" spans="1:5" x14ac:dyDescent="0.3">
      <c r="A20633" s="66">
        <v>42048</v>
      </c>
      <c r="B20633" s="68">
        <v>0.42708333333333331</v>
      </c>
      <c r="C20633" t="s">
        <v>119</v>
      </c>
      <c r="D20633" s="107">
        <v>18.170000000000002</v>
      </c>
      <c r="E20633">
        <v>5517</v>
      </c>
    </row>
    <row r="20634" spans="1:5" x14ac:dyDescent="0.3">
      <c r="A20634" s="66">
        <v>42048</v>
      </c>
      <c r="B20634" s="68">
        <v>0.4375</v>
      </c>
      <c r="C20634" t="s">
        <v>119</v>
      </c>
      <c r="D20634" s="107">
        <v>18.22</v>
      </c>
      <c r="E20634">
        <v>5538</v>
      </c>
    </row>
    <row r="20635" spans="1:5" x14ac:dyDescent="0.3">
      <c r="A20635" s="66">
        <v>42048</v>
      </c>
      <c r="B20635" s="68">
        <v>0.44791666666666669</v>
      </c>
      <c r="C20635" t="s">
        <v>119</v>
      </c>
      <c r="D20635" s="107">
        <v>18.309999999999999</v>
      </c>
      <c r="E20635">
        <v>5529</v>
      </c>
    </row>
    <row r="20636" spans="1:5" x14ac:dyDescent="0.3">
      <c r="A20636" s="66">
        <v>42048</v>
      </c>
      <c r="B20636" s="68">
        <v>0.45833333333333331</v>
      </c>
      <c r="C20636" t="s">
        <v>119</v>
      </c>
      <c r="D20636" s="107">
        <v>18.37</v>
      </c>
      <c r="E20636">
        <v>5498</v>
      </c>
    </row>
    <row r="20637" spans="1:5" x14ac:dyDescent="0.3">
      <c r="A20637" s="66">
        <v>42048</v>
      </c>
      <c r="B20637" s="68">
        <v>0.46875</v>
      </c>
      <c r="C20637" t="s">
        <v>119</v>
      </c>
      <c r="D20637" s="107">
        <v>18.489999999999998</v>
      </c>
      <c r="E20637">
        <v>5511</v>
      </c>
    </row>
    <row r="20638" spans="1:5" x14ac:dyDescent="0.3">
      <c r="A20638" s="66">
        <v>42048</v>
      </c>
      <c r="B20638" s="68">
        <v>0.47916666666666669</v>
      </c>
      <c r="C20638" t="s">
        <v>119</v>
      </c>
      <c r="D20638" s="107">
        <v>18.61</v>
      </c>
      <c r="E20638">
        <v>5588</v>
      </c>
    </row>
    <row r="20639" spans="1:5" x14ac:dyDescent="0.3">
      <c r="A20639" s="66">
        <v>42048</v>
      </c>
      <c r="B20639" s="68">
        <v>0.48958333333333331</v>
      </c>
      <c r="C20639" t="s">
        <v>119</v>
      </c>
      <c r="D20639" s="107">
        <v>18.71</v>
      </c>
      <c r="E20639">
        <v>5817</v>
      </c>
    </row>
    <row r="20640" spans="1:5" x14ac:dyDescent="0.3">
      <c r="A20640" s="66">
        <v>42048</v>
      </c>
      <c r="B20640" s="68">
        <v>0.5</v>
      </c>
      <c r="C20640" t="s">
        <v>120</v>
      </c>
      <c r="D20640" s="107">
        <v>18.84</v>
      </c>
      <c r="E20640">
        <v>5849</v>
      </c>
    </row>
    <row r="20641" spans="1:5" x14ac:dyDescent="0.3">
      <c r="A20641" s="66">
        <v>42048</v>
      </c>
      <c r="B20641" s="68">
        <v>0.51041666666666663</v>
      </c>
      <c r="C20641" t="s">
        <v>120</v>
      </c>
      <c r="D20641" s="107">
        <v>18.98</v>
      </c>
      <c r="E20641">
        <v>6007</v>
      </c>
    </row>
    <row r="20642" spans="1:5" x14ac:dyDescent="0.3">
      <c r="A20642" s="66">
        <v>42048</v>
      </c>
      <c r="B20642" s="68">
        <v>0.52083333333333337</v>
      </c>
      <c r="C20642" t="s">
        <v>120</v>
      </c>
      <c r="D20642" s="107">
        <v>19.02</v>
      </c>
      <c r="E20642">
        <v>6331</v>
      </c>
    </row>
    <row r="20643" spans="1:5" x14ac:dyDescent="0.3">
      <c r="A20643" s="66">
        <v>42048</v>
      </c>
      <c r="B20643" s="68">
        <v>0.53125</v>
      </c>
      <c r="C20643" t="s">
        <v>120</v>
      </c>
      <c r="D20643" s="107">
        <v>19.2</v>
      </c>
      <c r="E20643">
        <v>6235</v>
      </c>
    </row>
    <row r="20644" spans="1:5" x14ac:dyDescent="0.3">
      <c r="A20644" s="66">
        <v>42048</v>
      </c>
      <c r="B20644" s="68">
        <v>4.1666666666666664E-2</v>
      </c>
      <c r="C20644" t="s">
        <v>120</v>
      </c>
      <c r="D20644" s="107">
        <v>19.21</v>
      </c>
      <c r="E20644">
        <v>6244</v>
      </c>
    </row>
    <row r="20645" spans="1:5" x14ac:dyDescent="0.3">
      <c r="A20645" s="66">
        <v>42048</v>
      </c>
      <c r="B20645" s="68">
        <v>5.2083333333333336E-2</v>
      </c>
      <c r="C20645" t="s">
        <v>120</v>
      </c>
      <c r="D20645" s="107">
        <v>19.32</v>
      </c>
      <c r="E20645">
        <v>6422</v>
      </c>
    </row>
    <row r="20646" spans="1:5" x14ac:dyDescent="0.3">
      <c r="A20646" s="66">
        <v>42048</v>
      </c>
      <c r="B20646" s="68">
        <v>6.25E-2</v>
      </c>
      <c r="C20646" t="s">
        <v>120</v>
      </c>
      <c r="D20646" s="107">
        <v>19.43</v>
      </c>
      <c r="E20646">
        <v>6475</v>
      </c>
    </row>
    <row r="20647" spans="1:5" x14ac:dyDescent="0.3">
      <c r="A20647" s="66">
        <v>42048</v>
      </c>
      <c r="B20647" s="68">
        <v>7.2916666666666671E-2</v>
      </c>
      <c r="C20647" t="s">
        <v>120</v>
      </c>
      <c r="D20647" s="107">
        <v>19.559999999999999</v>
      </c>
      <c r="E20647">
        <v>6470</v>
      </c>
    </row>
    <row r="20648" spans="1:5" x14ac:dyDescent="0.3">
      <c r="A20648" s="66">
        <v>42048</v>
      </c>
      <c r="B20648" s="68">
        <v>8.3333333333333329E-2</v>
      </c>
      <c r="C20648" t="s">
        <v>120</v>
      </c>
      <c r="D20648" s="107">
        <v>19.23</v>
      </c>
      <c r="E20648">
        <v>5891</v>
      </c>
    </row>
    <row r="20649" spans="1:5" x14ac:dyDescent="0.3">
      <c r="A20649" s="66">
        <v>42048</v>
      </c>
      <c r="B20649" s="68">
        <v>9.375E-2</v>
      </c>
      <c r="C20649" t="s">
        <v>120</v>
      </c>
      <c r="D20649" s="107">
        <v>19.61</v>
      </c>
      <c r="E20649">
        <v>5501</v>
      </c>
    </row>
    <row r="20650" spans="1:5" x14ac:dyDescent="0.3">
      <c r="A20650" s="66">
        <v>42048</v>
      </c>
      <c r="B20650" s="68">
        <v>0.10416666666666667</v>
      </c>
      <c r="C20650" t="s">
        <v>120</v>
      </c>
      <c r="D20650" s="107">
        <v>19.829999999999998</v>
      </c>
      <c r="E20650">
        <v>5358</v>
      </c>
    </row>
    <row r="20651" spans="1:5" x14ac:dyDescent="0.3">
      <c r="A20651" s="66">
        <v>42048</v>
      </c>
      <c r="B20651" s="68">
        <v>0.11458333333333333</v>
      </c>
      <c r="C20651" t="s">
        <v>120</v>
      </c>
      <c r="D20651" s="107">
        <v>19.89</v>
      </c>
      <c r="E20651">
        <v>5471</v>
      </c>
    </row>
    <row r="20652" spans="1:5" x14ac:dyDescent="0.3">
      <c r="A20652" s="66">
        <v>42048</v>
      </c>
      <c r="B20652" s="68">
        <v>0.125</v>
      </c>
      <c r="C20652" t="s">
        <v>120</v>
      </c>
      <c r="D20652" s="107">
        <v>20</v>
      </c>
      <c r="E20652">
        <v>5431</v>
      </c>
    </row>
    <row r="20653" spans="1:5" x14ac:dyDescent="0.3">
      <c r="A20653" s="66">
        <v>42048</v>
      </c>
      <c r="B20653" s="68">
        <v>0.13541666666666666</v>
      </c>
      <c r="C20653" t="s">
        <v>120</v>
      </c>
      <c r="D20653" s="107">
        <v>20.13</v>
      </c>
      <c r="E20653">
        <v>5413</v>
      </c>
    </row>
    <row r="20654" spans="1:5" x14ac:dyDescent="0.3">
      <c r="A20654" s="66">
        <v>42048</v>
      </c>
      <c r="B20654" s="68">
        <v>0.14583333333333334</v>
      </c>
      <c r="C20654" t="s">
        <v>120</v>
      </c>
      <c r="D20654" s="107">
        <v>20.02</v>
      </c>
      <c r="E20654">
        <v>5455</v>
      </c>
    </row>
    <row r="20655" spans="1:5" x14ac:dyDescent="0.3">
      <c r="A20655" s="66">
        <v>42048</v>
      </c>
      <c r="B20655" s="68">
        <v>0.15625</v>
      </c>
      <c r="C20655" t="s">
        <v>120</v>
      </c>
      <c r="D20655" s="107">
        <v>20.02</v>
      </c>
      <c r="E20655">
        <v>5452</v>
      </c>
    </row>
    <row r="20656" spans="1:5" x14ac:dyDescent="0.3">
      <c r="A20656" s="66">
        <v>42048</v>
      </c>
      <c r="B20656" s="68">
        <v>0.16666666666666666</v>
      </c>
      <c r="C20656" t="s">
        <v>120</v>
      </c>
      <c r="D20656" s="107">
        <v>19.98</v>
      </c>
      <c r="E20656">
        <v>5544</v>
      </c>
    </row>
    <row r="20657" spans="1:5" x14ac:dyDescent="0.3">
      <c r="A20657" s="66">
        <v>42048</v>
      </c>
      <c r="B20657" s="68">
        <v>0.17708333333333334</v>
      </c>
      <c r="C20657" t="s">
        <v>120</v>
      </c>
      <c r="D20657" s="107">
        <v>19.96</v>
      </c>
      <c r="E20657">
        <v>5560</v>
      </c>
    </row>
    <row r="20658" spans="1:5" x14ac:dyDescent="0.3">
      <c r="A20658" s="66">
        <v>42048</v>
      </c>
      <c r="B20658" s="68">
        <v>0.1875</v>
      </c>
      <c r="C20658" t="s">
        <v>120</v>
      </c>
      <c r="D20658" s="107">
        <v>19.98</v>
      </c>
      <c r="E20658">
        <v>5695</v>
      </c>
    </row>
    <row r="20659" spans="1:5" x14ac:dyDescent="0.3">
      <c r="A20659" s="66">
        <v>42048</v>
      </c>
      <c r="B20659" s="68">
        <v>0.19791666666666666</v>
      </c>
      <c r="C20659" t="s">
        <v>120</v>
      </c>
      <c r="D20659" s="107">
        <v>19.97</v>
      </c>
      <c r="E20659">
        <v>5761</v>
      </c>
    </row>
    <row r="20660" spans="1:5" x14ac:dyDescent="0.3">
      <c r="A20660" s="66">
        <v>42048</v>
      </c>
      <c r="B20660" s="68">
        <v>0.20833333333333334</v>
      </c>
      <c r="C20660" t="s">
        <v>120</v>
      </c>
      <c r="D20660" s="107">
        <v>19.899999999999999</v>
      </c>
      <c r="E20660">
        <v>5957</v>
      </c>
    </row>
    <row r="20661" spans="1:5" x14ac:dyDescent="0.3">
      <c r="A20661" s="66">
        <v>42048</v>
      </c>
      <c r="B20661" s="68">
        <v>0.21875</v>
      </c>
      <c r="C20661" t="s">
        <v>120</v>
      </c>
      <c r="D20661" s="107">
        <v>19.87</v>
      </c>
      <c r="E20661">
        <v>6221</v>
      </c>
    </row>
    <row r="20662" spans="1:5" x14ac:dyDescent="0.3">
      <c r="A20662" s="66">
        <v>42048</v>
      </c>
      <c r="B20662" s="68">
        <v>0.22916666666666666</v>
      </c>
      <c r="C20662" t="s">
        <v>120</v>
      </c>
      <c r="D20662" s="107">
        <v>19.829999999999998</v>
      </c>
      <c r="E20662">
        <v>6315</v>
      </c>
    </row>
    <row r="20663" spans="1:5" x14ac:dyDescent="0.3">
      <c r="A20663" s="66">
        <v>42048</v>
      </c>
      <c r="B20663" s="68">
        <v>0.23958333333333334</v>
      </c>
      <c r="C20663" t="s">
        <v>120</v>
      </c>
      <c r="D20663" s="107">
        <v>19.77</v>
      </c>
      <c r="E20663">
        <v>6514</v>
      </c>
    </row>
    <row r="20664" spans="1:5" x14ac:dyDescent="0.3">
      <c r="A20664" s="66">
        <v>42048</v>
      </c>
      <c r="B20664" s="68">
        <v>0.25</v>
      </c>
      <c r="C20664" t="s">
        <v>120</v>
      </c>
      <c r="D20664" s="107">
        <v>19.71</v>
      </c>
      <c r="E20664">
        <v>6658</v>
      </c>
    </row>
    <row r="20665" spans="1:5" x14ac:dyDescent="0.3">
      <c r="A20665" s="66">
        <v>42048</v>
      </c>
      <c r="B20665" s="68">
        <v>0.26041666666666669</v>
      </c>
      <c r="C20665" t="s">
        <v>120</v>
      </c>
      <c r="D20665" s="107">
        <v>19.64</v>
      </c>
      <c r="E20665">
        <v>6734</v>
      </c>
    </row>
    <row r="20666" spans="1:5" x14ac:dyDescent="0.3">
      <c r="A20666" s="66">
        <v>42048</v>
      </c>
      <c r="B20666" s="68">
        <v>0.27083333333333331</v>
      </c>
      <c r="C20666" t="s">
        <v>120</v>
      </c>
      <c r="D20666" s="107">
        <v>19.62</v>
      </c>
      <c r="E20666">
        <v>6704</v>
      </c>
    </row>
    <row r="20667" spans="1:5" x14ac:dyDescent="0.3">
      <c r="A20667" s="66">
        <v>42048</v>
      </c>
      <c r="B20667" s="68">
        <v>0.28125</v>
      </c>
      <c r="C20667" t="s">
        <v>120</v>
      </c>
      <c r="D20667" s="107">
        <v>19.61</v>
      </c>
      <c r="E20667">
        <v>6858</v>
      </c>
    </row>
    <row r="20668" spans="1:5" x14ac:dyDescent="0.3">
      <c r="A20668" s="66">
        <v>42048</v>
      </c>
      <c r="B20668" s="68">
        <v>0.29166666666666669</v>
      </c>
      <c r="C20668" t="s">
        <v>120</v>
      </c>
      <c r="D20668" s="107">
        <v>19.54</v>
      </c>
      <c r="E20668">
        <v>6729</v>
      </c>
    </row>
    <row r="20669" spans="1:5" x14ac:dyDescent="0.3">
      <c r="A20669" s="66">
        <v>42048</v>
      </c>
      <c r="B20669" s="68">
        <v>0.30208333333333331</v>
      </c>
      <c r="C20669" t="s">
        <v>120</v>
      </c>
      <c r="D20669" s="107">
        <v>19.510000000000002</v>
      </c>
      <c r="E20669">
        <v>6834</v>
      </c>
    </row>
    <row r="20670" spans="1:5" x14ac:dyDescent="0.3">
      <c r="A20670" s="66">
        <v>42048</v>
      </c>
      <c r="B20670" s="68">
        <v>0.3125</v>
      </c>
      <c r="C20670" t="s">
        <v>120</v>
      </c>
      <c r="D20670" s="107">
        <v>19.41</v>
      </c>
      <c r="E20670">
        <v>6950</v>
      </c>
    </row>
    <row r="20671" spans="1:5" x14ac:dyDescent="0.3">
      <c r="A20671" s="66">
        <v>42048</v>
      </c>
      <c r="B20671" s="68">
        <v>0.32291666666666669</v>
      </c>
      <c r="C20671" t="s">
        <v>120</v>
      </c>
      <c r="D20671" s="107">
        <v>19.57</v>
      </c>
      <c r="E20671">
        <v>7467</v>
      </c>
    </row>
    <row r="20672" spans="1:5" x14ac:dyDescent="0.3">
      <c r="A20672" s="66">
        <v>42048</v>
      </c>
      <c r="B20672" s="68">
        <v>0.33333333333333331</v>
      </c>
      <c r="C20672" t="s">
        <v>120</v>
      </c>
      <c r="D20672" s="107">
        <v>19.57</v>
      </c>
      <c r="E20672">
        <v>8010</v>
      </c>
    </row>
    <row r="20673" spans="1:5" x14ac:dyDescent="0.3">
      <c r="A20673" s="66">
        <v>42048</v>
      </c>
      <c r="B20673" s="68">
        <v>0.34375</v>
      </c>
      <c r="C20673" t="s">
        <v>120</v>
      </c>
      <c r="D20673" s="107">
        <v>19.489999999999998</v>
      </c>
      <c r="E20673">
        <v>8399</v>
      </c>
    </row>
    <row r="20674" spans="1:5" x14ac:dyDescent="0.3">
      <c r="A20674" s="66">
        <v>42048</v>
      </c>
      <c r="B20674" s="68">
        <v>0.35416666666666669</v>
      </c>
      <c r="C20674" t="s">
        <v>120</v>
      </c>
      <c r="D20674" s="107">
        <v>19.57</v>
      </c>
      <c r="E20674">
        <v>8469</v>
      </c>
    </row>
    <row r="20675" spans="1:5" x14ac:dyDescent="0.3">
      <c r="A20675" s="66">
        <v>42048</v>
      </c>
      <c r="B20675" s="68">
        <v>0.36458333333333331</v>
      </c>
      <c r="C20675" t="s">
        <v>120</v>
      </c>
      <c r="D20675" s="107">
        <v>19.5</v>
      </c>
      <c r="E20675">
        <v>8596</v>
      </c>
    </row>
    <row r="20676" spans="1:5" x14ac:dyDescent="0.3">
      <c r="A20676" s="66">
        <v>42048</v>
      </c>
      <c r="B20676" s="68">
        <v>0.375</v>
      </c>
      <c r="C20676" t="s">
        <v>120</v>
      </c>
      <c r="D20676" s="107">
        <v>19.46</v>
      </c>
      <c r="E20676">
        <v>8878</v>
      </c>
    </row>
    <row r="20677" spans="1:5" x14ac:dyDescent="0.3">
      <c r="A20677" s="66">
        <v>42048</v>
      </c>
      <c r="B20677" s="68">
        <v>0.38541666666666669</v>
      </c>
      <c r="C20677" t="s">
        <v>120</v>
      </c>
      <c r="D20677" s="107">
        <v>19.48</v>
      </c>
      <c r="E20677">
        <v>8932</v>
      </c>
    </row>
    <row r="20678" spans="1:5" x14ac:dyDescent="0.3">
      <c r="A20678" s="66">
        <v>42048</v>
      </c>
      <c r="B20678" s="68">
        <v>0.39583333333333331</v>
      </c>
      <c r="C20678" t="s">
        <v>120</v>
      </c>
      <c r="D20678" s="107">
        <v>19.5</v>
      </c>
      <c r="E20678">
        <v>8770</v>
      </c>
    </row>
    <row r="20679" spans="1:5" x14ac:dyDescent="0.3">
      <c r="A20679" s="66">
        <v>42048</v>
      </c>
      <c r="B20679" s="68">
        <v>0.40625</v>
      </c>
      <c r="C20679" t="s">
        <v>120</v>
      </c>
      <c r="D20679" s="107">
        <v>19.489999999999998</v>
      </c>
      <c r="E20679">
        <v>8751</v>
      </c>
    </row>
    <row r="20680" spans="1:5" x14ac:dyDescent="0.3">
      <c r="A20680" s="66">
        <v>42048</v>
      </c>
      <c r="B20680" s="68">
        <v>0.41666666666666669</v>
      </c>
      <c r="C20680" t="s">
        <v>120</v>
      </c>
      <c r="D20680" s="107">
        <v>19.190000000000001</v>
      </c>
      <c r="E20680">
        <v>8197</v>
      </c>
    </row>
    <row r="20681" spans="1:5" x14ac:dyDescent="0.3">
      <c r="A20681" s="66">
        <v>42048</v>
      </c>
      <c r="B20681" s="68">
        <v>0.42708333333333331</v>
      </c>
      <c r="C20681" t="s">
        <v>120</v>
      </c>
      <c r="D20681" s="107">
        <v>18.97</v>
      </c>
      <c r="E20681">
        <v>7545</v>
      </c>
    </row>
    <row r="20682" spans="1:5" x14ac:dyDescent="0.3">
      <c r="A20682" s="66">
        <v>42048</v>
      </c>
      <c r="B20682" s="68">
        <v>0.4375</v>
      </c>
      <c r="C20682" t="s">
        <v>120</v>
      </c>
      <c r="D20682" s="107">
        <v>18.63</v>
      </c>
      <c r="E20682">
        <v>7077</v>
      </c>
    </row>
    <row r="20683" spans="1:5" x14ac:dyDescent="0.3">
      <c r="A20683" s="66">
        <v>42048</v>
      </c>
      <c r="B20683" s="68">
        <v>0.44791666666666669</v>
      </c>
      <c r="C20683" t="s">
        <v>120</v>
      </c>
      <c r="D20683" s="107">
        <v>18.5</v>
      </c>
      <c r="E20683">
        <v>6664</v>
      </c>
    </row>
    <row r="20684" spans="1:5" x14ac:dyDescent="0.3">
      <c r="A20684" s="66">
        <v>42048</v>
      </c>
      <c r="B20684" s="68">
        <v>0.45833333333333331</v>
      </c>
      <c r="C20684" t="s">
        <v>120</v>
      </c>
      <c r="D20684" s="107">
        <v>18.420000000000002</v>
      </c>
      <c r="E20684">
        <v>6447</v>
      </c>
    </row>
    <row r="20685" spans="1:5" x14ac:dyDescent="0.3">
      <c r="A20685" s="66">
        <v>42048</v>
      </c>
      <c r="B20685" s="68">
        <v>0.46875</v>
      </c>
      <c r="C20685" t="s">
        <v>120</v>
      </c>
      <c r="D20685" s="107">
        <v>18.45</v>
      </c>
      <c r="E20685">
        <v>6313</v>
      </c>
    </row>
    <row r="20686" spans="1:5" x14ac:dyDescent="0.3">
      <c r="A20686" s="66">
        <v>42048</v>
      </c>
      <c r="B20686" s="68">
        <v>0.47916666666666669</v>
      </c>
      <c r="C20686" t="s">
        <v>120</v>
      </c>
      <c r="D20686" s="107">
        <v>18.420000000000002</v>
      </c>
      <c r="E20686">
        <v>6130</v>
      </c>
    </row>
    <row r="20687" spans="1:5" x14ac:dyDescent="0.3">
      <c r="A20687" s="66">
        <v>42048</v>
      </c>
      <c r="B20687" s="68">
        <v>0.48958333333333331</v>
      </c>
      <c r="C20687" t="s">
        <v>120</v>
      </c>
      <c r="D20687" s="107">
        <v>18.37</v>
      </c>
      <c r="E20687">
        <v>5746</v>
      </c>
    </row>
    <row r="20688" spans="1:5" x14ac:dyDescent="0.3">
      <c r="A20688" s="66">
        <v>42049</v>
      </c>
      <c r="B20688" s="68">
        <v>0.5</v>
      </c>
      <c r="C20688" t="s">
        <v>119</v>
      </c>
      <c r="D20688" s="107">
        <v>18.23</v>
      </c>
      <c r="E20688">
        <v>5437</v>
      </c>
    </row>
    <row r="20689" spans="1:5" x14ac:dyDescent="0.3">
      <c r="A20689" s="66">
        <v>42049</v>
      </c>
      <c r="B20689" s="68">
        <v>0.51041666666666663</v>
      </c>
      <c r="C20689" t="s">
        <v>119</v>
      </c>
      <c r="D20689" s="107">
        <v>18.2</v>
      </c>
      <c r="E20689">
        <v>5356</v>
      </c>
    </row>
    <row r="20690" spans="1:5" x14ac:dyDescent="0.3">
      <c r="A20690" s="66">
        <v>42049</v>
      </c>
      <c r="B20690" s="68">
        <v>0.52083333333333337</v>
      </c>
      <c r="C20690" t="s">
        <v>119</v>
      </c>
      <c r="D20690" s="107">
        <v>18.23</v>
      </c>
      <c r="E20690">
        <v>5379</v>
      </c>
    </row>
    <row r="20691" spans="1:5" x14ac:dyDescent="0.3">
      <c r="A20691" s="66">
        <v>42049</v>
      </c>
      <c r="B20691" s="68">
        <v>0.53125</v>
      </c>
      <c r="C20691" t="s">
        <v>119</v>
      </c>
      <c r="D20691" s="107">
        <v>18.190000000000001</v>
      </c>
      <c r="E20691">
        <v>5373</v>
      </c>
    </row>
    <row r="20692" spans="1:5" x14ac:dyDescent="0.3">
      <c r="A20692" s="66">
        <v>42049</v>
      </c>
      <c r="B20692" s="68">
        <v>4.1666666666666664E-2</v>
      </c>
      <c r="C20692" t="s">
        <v>119</v>
      </c>
      <c r="D20692" s="107">
        <v>18.11</v>
      </c>
      <c r="E20692">
        <v>5312</v>
      </c>
    </row>
    <row r="20693" spans="1:5" x14ac:dyDescent="0.3">
      <c r="A20693" s="66">
        <v>42049</v>
      </c>
      <c r="B20693" s="68">
        <v>5.2083333333333336E-2</v>
      </c>
      <c r="C20693" t="s">
        <v>119</v>
      </c>
      <c r="D20693" s="107">
        <v>18.13</v>
      </c>
      <c r="E20693">
        <v>5278</v>
      </c>
    </row>
    <row r="20694" spans="1:5" x14ac:dyDescent="0.3">
      <c r="A20694" s="66">
        <v>42049</v>
      </c>
      <c r="B20694" s="68">
        <v>6.25E-2</v>
      </c>
      <c r="C20694" t="s">
        <v>119</v>
      </c>
      <c r="D20694" s="107">
        <v>18.11</v>
      </c>
      <c r="E20694">
        <v>5234</v>
      </c>
    </row>
    <row r="20695" spans="1:5" x14ac:dyDescent="0.3">
      <c r="A20695" s="66">
        <v>42049</v>
      </c>
      <c r="B20695" s="68">
        <v>7.2916666666666671E-2</v>
      </c>
      <c r="C20695" t="s">
        <v>119</v>
      </c>
      <c r="D20695" s="107">
        <v>18.05</v>
      </c>
      <c r="E20695">
        <v>5182</v>
      </c>
    </row>
    <row r="20696" spans="1:5" x14ac:dyDescent="0.3">
      <c r="A20696" s="66">
        <v>42049</v>
      </c>
      <c r="B20696" s="68">
        <v>8.3333333333333329E-2</v>
      </c>
      <c r="C20696" t="s">
        <v>119</v>
      </c>
      <c r="D20696" s="107">
        <v>17.989999999999998</v>
      </c>
      <c r="E20696">
        <v>5163</v>
      </c>
    </row>
    <row r="20697" spans="1:5" x14ac:dyDescent="0.3">
      <c r="A20697" s="66">
        <v>42049</v>
      </c>
      <c r="B20697" s="68">
        <v>9.375E-2</v>
      </c>
      <c r="C20697" t="s">
        <v>119</v>
      </c>
      <c r="D20697" s="107">
        <v>17.899999999999999</v>
      </c>
      <c r="E20697">
        <v>5141</v>
      </c>
    </row>
    <row r="20698" spans="1:5" x14ac:dyDescent="0.3">
      <c r="A20698" s="66">
        <v>42049</v>
      </c>
      <c r="B20698" s="68">
        <v>0.10416666666666667</v>
      </c>
      <c r="C20698" t="s">
        <v>119</v>
      </c>
      <c r="D20698" s="107">
        <v>17.82</v>
      </c>
      <c r="E20698">
        <v>5122</v>
      </c>
    </row>
    <row r="20699" spans="1:5" x14ac:dyDescent="0.3">
      <c r="A20699" s="66">
        <v>42049</v>
      </c>
      <c r="B20699" s="68">
        <v>0.11458333333333333</v>
      </c>
      <c r="C20699" t="s">
        <v>119</v>
      </c>
      <c r="D20699" s="107">
        <v>17.79</v>
      </c>
      <c r="E20699">
        <v>5147</v>
      </c>
    </row>
    <row r="20700" spans="1:5" x14ac:dyDescent="0.3">
      <c r="A20700" s="66">
        <v>42049</v>
      </c>
      <c r="B20700" s="68">
        <v>0.125</v>
      </c>
      <c r="C20700" t="s">
        <v>119</v>
      </c>
      <c r="D20700" s="107">
        <v>17.739999999999998</v>
      </c>
      <c r="E20700">
        <v>5154</v>
      </c>
    </row>
    <row r="20701" spans="1:5" x14ac:dyDescent="0.3">
      <c r="A20701" s="66">
        <v>42049</v>
      </c>
      <c r="B20701" s="68">
        <v>0.13541666666666666</v>
      </c>
      <c r="C20701" t="s">
        <v>119</v>
      </c>
      <c r="D20701" s="107">
        <v>17.68</v>
      </c>
      <c r="E20701">
        <v>5151</v>
      </c>
    </row>
    <row r="20702" spans="1:5" x14ac:dyDescent="0.3">
      <c r="A20702" s="66">
        <v>42049</v>
      </c>
      <c r="B20702" s="68">
        <v>0.14583333333333334</v>
      </c>
      <c r="C20702" t="s">
        <v>119</v>
      </c>
      <c r="D20702" s="107">
        <v>17.649999999999999</v>
      </c>
      <c r="E20702">
        <v>5160</v>
      </c>
    </row>
    <row r="20703" spans="1:5" x14ac:dyDescent="0.3">
      <c r="A20703" s="66">
        <v>42049</v>
      </c>
      <c r="B20703" s="68">
        <v>0.15625</v>
      </c>
      <c r="C20703" t="s">
        <v>119</v>
      </c>
      <c r="D20703" s="107">
        <v>17.63</v>
      </c>
      <c r="E20703">
        <v>5191</v>
      </c>
    </row>
    <row r="20704" spans="1:5" x14ac:dyDescent="0.3">
      <c r="A20704" s="66">
        <v>42049</v>
      </c>
      <c r="B20704" s="68">
        <v>0.16666666666666666</v>
      </c>
      <c r="C20704" t="s">
        <v>119</v>
      </c>
      <c r="D20704" s="107">
        <v>17.5</v>
      </c>
      <c r="E20704">
        <v>5178</v>
      </c>
    </row>
    <row r="20705" spans="1:5" x14ac:dyDescent="0.3">
      <c r="A20705" s="66">
        <v>42049</v>
      </c>
      <c r="B20705" s="68">
        <v>0.17708333333333334</v>
      </c>
      <c r="C20705" t="s">
        <v>119</v>
      </c>
      <c r="D20705" s="107">
        <v>17.39</v>
      </c>
      <c r="E20705">
        <v>5162</v>
      </c>
    </row>
    <row r="20706" spans="1:5" x14ac:dyDescent="0.3">
      <c r="A20706" s="66">
        <v>42049</v>
      </c>
      <c r="B20706" s="68">
        <v>0.1875</v>
      </c>
      <c r="C20706" t="s">
        <v>119</v>
      </c>
      <c r="D20706" s="107">
        <v>17.29</v>
      </c>
      <c r="E20706">
        <v>5155</v>
      </c>
    </row>
    <row r="20707" spans="1:5" x14ac:dyDescent="0.3">
      <c r="A20707" s="66">
        <v>42049</v>
      </c>
      <c r="B20707" s="68">
        <v>0.19791666666666666</v>
      </c>
      <c r="C20707" t="s">
        <v>119</v>
      </c>
      <c r="D20707" s="107">
        <v>17.21</v>
      </c>
      <c r="E20707">
        <v>5145</v>
      </c>
    </row>
    <row r="20708" spans="1:5" x14ac:dyDescent="0.3">
      <c r="A20708" s="66">
        <v>42049</v>
      </c>
      <c r="B20708" s="68">
        <v>0.20833333333333334</v>
      </c>
      <c r="C20708" t="s">
        <v>119</v>
      </c>
      <c r="D20708" s="107">
        <v>17.100000000000001</v>
      </c>
      <c r="E20708">
        <v>5113</v>
      </c>
    </row>
    <row r="20709" spans="1:5" x14ac:dyDescent="0.3">
      <c r="A20709" s="66">
        <v>42049</v>
      </c>
      <c r="B20709" s="68">
        <v>0.21875</v>
      </c>
      <c r="C20709" t="s">
        <v>119</v>
      </c>
      <c r="D20709" s="107">
        <v>17.079999999999998</v>
      </c>
      <c r="E20709">
        <v>5135</v>
      </c>
    </row>
    <row r="20710" spans="1:5" x14ac:dyDescent="0.3">
      <c r="A20710" s="66">
        <v>42049</v>
      </c>
      <c r="B20710" s="68">
        <v>0.22916666666666666</v>
      </c>
      <c r="C20710" t="s">
        <v>119</v>
      </c>
      <c r="D20710" s="107">
        <v>17.03</v>
      </c>
      <c r="E20710">
        <v>5156</v>
      </c>
    </row>
    <row r="20711" spans="1:5" x14ac:dyDescent="0.3">
      <c r="A20711" s="66">
        <v>42049</v>
      </c>
      <c r="B20711" s="68">
        <v>0.23958333333333334</v>
      </c>
      <c r="C20711" t="s">
        <v>119</v>
      </c>
      <c r="D20711" s="107">
        <v>17.010000000000002</v>
      </c>
      <c r="E20711">
        <v>5144</v>
      </c>
    </row>
    <row r="20712" spans="1:5" x14ac:dyDescent="0.3">
      <c r="A20712" s="66">
        <v>42049</v>
      </c>
      <c r="B20712" s="68">
        <v>0.25</v>
      </c>
      <c r="C20712" t="s">
        <v>119</v>
      </c>
      <c r="D20712" s="107">
        <v>16.98</v>
      </c>
      <c r="E20712">
        <v>5081</v>
      </c>
    </row>
    <row r="20713" spans="1:5" x14ac:dyDescent="0.3">
      <c r="A20713" s="66">
        <v>42049</v>
      </c>
      <c r="B20713" s="68">
        <v>0.26041666666666669</v>
      </c>
      <c r="C20713" t="s">
        <v>119</v>
      </c>
      <c r="D20713" s="107">
        <v>16.91</v>
      </c>
      <c r="E20713">
        <v>4955</v>
      </c>
    </row>
    <row r="20714" spans="1:5" x14ac:dyDescent="0.3">
      <c r="A20714" s="66">
        <v>42049</v>
      </c>
      <c r="B20714" s="68">
        <v>0.27083333333333331</v>
      </c>
      <c r="C20714" t="s">
        <v>119</v>
      </c>
      <c r="D20714" s="107">
        <v>16.88</v>
      </c>
      <c r="E20714">
        <v>4914</v>
      </c>
    </row>
    <row r="20715" spans="1:5" x14ac:dyDescent="0.3">
      <c r="A20715" s="66">
        <v>42049</v>
      </c>
      <c r="B20715" s="68">
        <v>0.28125</v>
      </c>
      <c r="C20715" t="s">
        <v>119</v>
      </c>
      <c r="D20715" s="107">
        <v>16.850000000000001</v>
      </c>
      <c r="E20715">
        <v>4910</v>
      </c>
    </row>
    <row r="20716" spans="1:5" x14ac:dyDescent="0.3">
      <c r="A20716" s="66">
        <v>42049</v>
      </c>
      <c r="B20716" s="68">
        <v>0.29166666666666669</v>
      </c>
      <c r="C20716" t="s">
        <v>119</v>
      </c>
      <c r="D20716" s="107">
        <v>16.77</v>
      </c>
      <c r="E20716">
        <v>4890</v>
      </c>
    </row>
    <row r="20717" spans="1:5" x14ac:dyDescent="0.3">
      <c r="A20717" s="66">
        <v>42049</v>
      </c>
      <c r="B20717" s="68">
        <v>0.30208333333333331</v>
      </c>
      <c r="C20717" t="s">
        <v>119</v>
      </c>
      <c r="D20717" s="107">
        <v>16.72</v>
      </c>
      <c r="E20717">
        <v>4779</v>
      </c>
    </row>
    <row r="20718" spans="1:5" x14ac:dyDescent="0.3">
      <c r="A20718" s="66">
        <v>42049</v>
      </c>
      <c r="B20718" s="68">
        <v>0.3125</v>
      </c>
      <c r="C20718" t="s">
        <v>119</v>
      </c>
      <c r="D20718" s="107">
        <v>16.86</v>
      </c>
      <c r="E20718">
        <v>4480</v>
      </c>
    </row>
    <row r="20719" spans="1:5" x14ac:dyDescent="0.3">
      <c r="A20719" s="66">
        <v>42049</v>
      </c>
      <c r="B20719" s="68">
        <v>0.32291666666666669</v>
      </c>
      <c r="C20719" t="s">
        <v>119</v>
      </c>
      <c r="D20719" s="107">
        <v>16.95</v>
      </c>
      <c r="E20719">
        <v>4289</v>
      </c>
    </row>
    <row r="20720" spans="1:5" x14ac:dyDescent="0.3">
      <c r="A20720" s="66">
        <v>42049</v>
      </c>
      <c r="B20720" s="68">
        <v>0.33333333333333331</v>
      </c>
      <c r="C20720" t="s">
        <v>119</v>
      </c>
      <c r="D20720" s="107">
        <v>17.010000000000002</v>
      </c>
      <c r="E20720">
        <v>4180</v>
      </c>
    </row>
    <row r="20721" spans="1:5" x14ac:dyDescent="0.3">
      <c r="A20721" s="66">
        <v>42049</v>
      </c>
      <c r="B20721" s="68">
        <v>0.34375</v>
      </c>
      <c r="C20721" t="s">
        <v>119</v>
      </c>
      <c r="D20721" s="107">
        <v>17.010000000000002</v>
      </c>
      <c r="E20721">
        <v>4143</v>
      </c>
    </row>
    <row r="20722" spans="1:5" x14ac:dyDescent="0.3">
      <c r="A20722" s="66">
        <v>42049</v>
      </c>
      <c r="B20722" s="68">
        <v>0.35416666666666669</v>
      </c>
      <c r="C20722" t="s">
        <v>119</v>
      </c>
      <c r="D20722" s="107">
        <v>17.04</v>
      </c>
      <c r="E20722">
        <v>4117</v>
      </c>
    </row>
    <row r="20723" spans="1:5" x14ac:dyDescent="0.3">
      <c r="A20723" s="66">
        <v>42049</v>
      </c>
      <c r="B20723" s="68">
        <v>0.36458333333333331</v>
      </c>
      <c r="C20723" t="s">
        <v>119</v>
      </c>
      <c r="D20723" s="107">
        <v>17.16</v>
      </c>
      <c r="E20723">
        <v>4027</v>
      </c>
    </row>
    <row r="20724" spans="1:5" x14ac:dyDescent="0.3">
      <c r="A20724" s="66">
        <v>42049</v>
      </c>
      <c r="B20724" s="68">
        <v>0.375</v>
      </c>
      <c r="C20724" t="s">
        <v>119</v>
      </c>
      <c r="D20724" s="107">
        <v>17.09</v>
      </c>
      <c r="E20724">
        <v>4124</v>
      </c>
    </row>
    <row r="20725" spans="1:5" x14ac:dyDescent="0.3">
      <c r="A20725" s="66">
        <v>42049</v>
      </c>
      <c r="B20725" s="68">
        <v>0.38541666666666669</v>
      </c>
      <c r="C20725" t="s">
        <v>119</v>
      </c>
      <c r="D20725" s="107">
        <v>17.059999999999999</v>
      </c>
      <c r="E20725">
        <v>4248</v>
      </c>
    </row>
    <row r="20726" spans="1:5" x14ac:dyDescent="0.3">
      <c r="A20726" s="66">
        <v>42049</v>
      </c>
      <c r="B20726" s="68">
        <v>0.39583333333333331</v>
      </c>
      <c r="C20726" t="s">
        <v>119</v>
      </c>
      <c r="D20726" s="107">
        <v>16.989999999999998</v>
      </c>
      <c r="E20726">
        <v>4227</v>
      </c>
    </row>
    <row r="20727" spans="1:5" x14ac:dyDescent="0.3">
      <c r="A20727" s="66">
        <v>42049</v>
      </c>
      <c r="B20727" s="68">
        <v>0.40625</v>
      </c>
      <c r="C20727" t="s">
        <v>119</v>
      </c>
      <c r="D20727" s="107">
        <v>16.97</v>
      </c>
      <c r="E20727">
        <v>4164</v>
      </c>
    </row>
    <row r="20728" spans="1:5" x14ac:dyDescent="0.3">
      <c r="A20728" s="66">
        <v>42049</v>
      </c>
      <c r="B20728" s="68">
        <v>0.41666666666666669</v>
      </c>
      <c r="C20728" t="s">
        <v>119</v>
      </c>
      <c r="D20728" s="107">
        <v>16.96</v>
      </c>
      <c r="E20728">
        <v>4097</v>
      </c>
    </row>
    <row r="20729" spans="1:5" x14ac:dyDescent="0.3">
      <c r="A20729" s="66">
        <v>42049</v>
      </c>
      <c r="B20729" s="68">
        <v>0.42708333333333331</v>
      </c>
      <c r="C20729" t="s">
        <v>119</v>
      </c>
      <c r="D20729" s="107">
        <v>17.03</v>
      </c>
      <c r="E20729">
        <v>4153</v>
      </c>
    </row>
    <row r="20730" spans="1:5" x14ac:dyDescent="0.3">
      <c r="A20730" s="66">
        <v>42049</v>
      </c>
      <c r="B20730" s="68">
        <v>0.4375</v>
      </c>
      <c r="C20730" t="s">
        <v>119</v>
      </c>
      <c r="D20730" s="107">
        <v>17.12</v>
      </c>
      <c r="E20730">
        <v>4096</v>
      </c>
    </row>
    <row r="20731" spans="1:5" x14ac:dyDescent="0.3">
      <c r="A20731" s="66">
        <v>42049</v>
      </c>
      <c r="B20731" s="68">
        <v>0.44791666666666669</v>
      </c>
      <c r="C20731" t="s">
        <v>119</v>
      </c>
      <c r="D20731" s="107">
        <v>17.2</v>
      </c>
      <c r="E20731">
        <v>4082</v>
      </c>
    </row>
    <row r="20732" spans="1:5" x14ac:dyDescent="0.3">
      <c r="A20732" s="66">
        <v>42049</v>
      </c>
      <c r="B20732" s="68">
        <v>0.45833333333333331</v>
      </c>
      <c r="C20732" t="s">
        <v>119</v>
      </c>
      <c r="D20732" s="107">
        <v>17.309999999999999</v>
      </c>
      <c r="E20732">
        <v>4273</v>
      </c>
    </row>
    <row r="20733" spans="1:5" x14ac:dyDescent="0.3">
      <c r="A20733" s="66">
        <v>42049</v>
      </c>
      <c r="B20733" s="68">
        <v>0.46875</v>
      </c>
      <c r="C20733" t="s">
        <v>119</v>
      </c>
      <c r="D20733" s="107">
        <v>17.3</v>
      </c>
      <c r="E20733">
        <v>4295</v>
      </c>
    </row>
    <row r="20734" spans="1:5" x14ac:dyDescent="0.3">
      <c r="A20734" s="66">
        <v>42049</v>
      </c>
      <c r="B20734" s="68">
        <v>0.47916666666666669</v>
      </c>
      <c r="C20734" t="s">
        <v>119</v>
      </c>
      <c r="D20734" s="107">
        <v>17.309999999999999</v>
      </c>
      <c r="E20734">
        <v>4327</v>
      </c>
    </row>
    <row r="20735" spans="1:5" x14ac:dyDescent="0.3">
      <c r="A20735" s="66">
        <v>42049</v>
      </c>
      <c r="B20735" s="68">
        <v>0.48958333333333331</v>
      </c>
      <c r="C20735" t="s">
        <v>119</v>
      </c>
      <c r="D20735" s="107">
        <v>17.329999999999998</v>
      </c>
      <c r="E20735">
        <v>4436</v>
      </c>
    </row>
    <row r="20736" spans="1:5" x14ac:dyDescent="0.3">
      <c r="A20736" s="66">
        <v>42049</v>
      </c>
      <c r="B20736" s="68">
        <v>0.5</v>
      </c>
      <c r="C20736" t="s">
        <v>120</v>
      </c>
      <c r="D20736" s="107">
        <v>17.420000000000002</v>
      </c>
      <c r="E20736">
        <v>4283</v>
      </c>
    </row>
    <row r="20737" spans="1:5" x14ac:dyDescent="0.3">
      <c r="A20737" s="66">
        <v>42049</v>
      </c>
      <c r="B20737" s="68">
        <v>0.51041666666666663</v>
      </c>
      <c r="C20737" t="s">
        <v>120</v>
      </c>
      <c r="D20737" s="107">
        <v>17.559999999999999</v>
      </c>
      <c r="E20737">
        <v>4471</v>
      </c>
    </row>
    <row r="20738" spans="1:5" x14ac:dyDescent="0.3">
      <c r="A20738" s="66">
        <v>42049</v>
      </c>
      <c r="B20738" s="68">
        <v>0.52083333333333337</v>
      </c>
      <c r="C20738" t="s">
        <v>120</v>
      </c>
      <c r="D20738" s="107">
        <v>17.649999999999999</v>
      </c>
      <c r="E20738">
        <v>4438</v>
      </c>
    </row>
    <row r="20739" spans="1:5" x14ac:dyDescent="0.3">
      <c r="A20739" s="66">
        <v>42049</v>
      </c>
      <c r="B20739" s="68">
        <v>0.53125</v>
      </c>
      <c r="C20739" t="s">
        <v>120</v>
      </c>
      <c r="D20739" s="107">
        <v>17.77</v>
      </c>
      <c r="E20739">
        <v>4588</v>
      </c>
    </row>
    <row r="20740" spans="1:5" x14ac:dyDescent="0.3">
      <c r="A20740" s="66">
        <v>42049</v>
      </c>
      <c r="B20740" s="68">
        <v>4.1666666666666664E-2</v>
      </c>
      <c r="C20740" t="s">
        <v>120</v>
      </c>
      <c r="D20740" s="107">
        <v>17.8</v>
      </c>
      <c r="E20740">
        <v>4500</v>
      </c>
    </row>
    <row r="20741" spans="1:5" x14ac:dyDescent="0.3">
      <c r="A20741" s="66">
        <v>42049</v>
      </c>
      <c r="B20741" s="68">
        <v>5.2083333333333336E-2</v>
      </c>
      <c r="C20741" t="s">
        <v>120</v>
      </c>
      <c r="D20741" s="107">
        <v>17.899999999999999</v>
      </c>
      <c r="E20741">
        <v>4383</v>
      </c>
    </row>
    <row r="20742" spans="1:5" x14ac:dyDescent="0.3">
      <c r="A20742" s="66">
        <v>42049</v>
      </c>
      <c r="B20742" s="68">
        <v>6.25E-2</v>
      </c>
      <c r="C20742" t="s">
        <v>120</v>
      </c>
      <c r="D20742" s="107">
        <v>17.95</v>
      </c>
      <c r="E20742">
        <v>4423</v>
      </c>
    </row>
    <row r="20743" spans="1:5" x14ac:dyDescent="0.3">
      <c r="A20743" s="66">
        <v>42049</v>
      </c>
      <c r="B20743" s="68">
        <v>7.2916666666666671E-2</v>
      </c>
      <c r="C20743" t="s">
        <v>120</v>
      </c>
      <c r="D20743" s="107">
        <v>18.05</v>
      </c>
      <c r="E20743">
        <v>4309</v>
      </c>
    </row>
    <row r="20744" spans="1:5" x14ac:dyDescent="0.3">
      <c r="A20744" s="66">
        <v>42049</v>
      </c>
      <c r="B20744" s="68">
        <v>8.3333333333333329E-2</v>
      </c>
      <c r="C20744" t="s">
        <v>120</v>
      </c>
      <c r="D20744" s="107">
        <v>18.16</v>
      </c>
      <c r="E20744">
        <v>4314</v>
      </c>
    </row>
    <row r="20745" spans="1:5" x14ac:dyDescent="0.3">
      <c r="A20745" s="66">
        <v>42049</v>
      </c>
      <c r="B20745" s="68">
        <v>9.375E-2</v>
      </c>
      <c r="C20745" t="s">
        <v>120</v>
      </c>
      <c r="D20745" s="107">
        <v>18.25</v>
      </c>
      <c r="E20745">
        <v>4136</v>
      </c>
    </row>
    <row r="20746" spans="1:5" x14ac:dyDescent="0.3">
      <c r="A20746" s="66">
        <v>42049</v>
      </c>
      <c r="B20746" s="68">
        <v>0.10416666666666667</v>
      </c>
      <c r="C20746" t="s">
        <v>120</v>
      </c>
      <c r="D20746" s="107">
        <v>18.36</v>
      </c>
      <c r="E20746">
        <v>4049</v>
      </c>
    </row>
    <row r="20747" spans="1:5" x14ac:dyDescent="0.3">
      <c r="A20747" s="66">
        <v>42049</v>
      </c>
      <c r="B20747" s="68">
        <v>0.11458333333333333</v>
      </c>
      <c r="C20747" t="s">
        <v>120</v>
      </c>
      <c r="D20747" s="107">
        <v>18.440000000000001</v>
      </c>
      <c r="E20747">
        <v>3999</v>
      </c>
    </row>
    <row r="20748" spans="1:5" x14ac:dyDescent="0.3">
      <c r="A20748" s="66">
        <v>42049</v>
      </c>
      <c r="B20748" s="68">
        <v>0.125</v>
      </c>
      <c r="C20748" t="s">
        <v>120</v>
      </c>
      <c r="D20748" s="107">
        <v>18.57</v>
      </c>
      <c r="E20748">
        <v>3934</v>
      </c>
    </row>
    <row r="20749" spans="1:5" x14ac:dyDescent="0.3">
      <c r="A20749" s="66">
        <v>42049</v>
      </c>
      <c r="B20749" s="68">
        <v>0.13541666666666666</v>
      </c>
      <c r="C20749" t="s">
        <v>120</v>
      </c>
      <c r="D20749" s="107">
        <v>18.59</v>
      </c>
      <c r="E20749">
        <v>3885</v>
      </c>
    </row>
    <row r="20750" spans="1:5" x14ac:dyDescent="0.3">
      <c r="A20750" s="66">
        <v>42049</v>
      </c>
      <c r="B20750" s="68">
        <v>0.14583333333333334</v>
      </c>
      <c r="C20750" t="s">
        <v>120</v>
      </c>
      <c r="D20750" s="107">
        <v>18.600000000000001</v>
      </c>
      <c r="E20750">
        <v>3884</v>
      </c>
    </row>
    <row r="20751" spans="1:5" x14ac:dyDescent="0.3">
      <c r="A20751" s="66">
        <v>42049</v>
      </c>
      <c r="B20751" s="68">
        <v>0.15625</v>
      </c>
      <c r="C20751" t="s">
        <v>120</v>
      </c>
      <c r="D20751" s="107">
        <v>18.57</v>
      </c>
      <c r="E20751">
        <v>3912</v>
      </c>
    </row>
    <row r="20752" spans="1:5" x14ac:dyDescent="0.3">
      <c r="A20752" s="66">
        <v>42049</v>
      </c>
      <c r="B20752" s="68">
        <v>0.16666666666666666</v>
      </c>
      <c r="C20752" t="s">
        <v>120</v>
      </c>
      <c r="D20752" s="107">
        <v>18.61</v>
      </c>
      <c r="E20752">
        <v>3931</v>
      </c>
    </row>
    <row r="20753" spans="1:5" x14ac:dyDescent="0.3">
      <c r="A20753" s="66">
        <v>42049</v>
      </c>
      <c r="B20753" s="68">
        <v>0.17708333333333334</v>
      </c>
      <c r="C20753" t="s">
        <v>120</v>
      </c>
      <c r="D20753" s="107">
        <v>18.57</v>
      </c>
      <c r="E20753">
        <v>4097</v>
      </c>
    </row>
    <row r="20754" spans="1:5" x14ac:dyDescent="0.3">
      <c r="A20754" s="66">
        <v>42049</v>
      </c>
      <c r="B20754" s="68">
        <v>0.1875</v>
      </c>
      <c r="C20754" t="s">
        <v>120</v>
      </c>
      <c r="D20754" s="107">
        <v>18.57</v>
      </c>
      <c r="E20754">
        <v>4462</v>
      </c>
    </row>
    <row r="20755" spans="1:5" x14ac:dyDescent="0.3">
      <c r="A20755" s="66">
        <v>42049</v>
      </c>
      <c r="B20755" s="68">
        <v>0.19791666666666666</v>
      </c>
      <c r="C20755" t="s">
        <v>120</v>
      </c>
      <c r="D20755" s="107">
        <v>18.559999999999999</v>
      </c>
      <c r="E20755">
        <v>4546</v>
      </c>
    </row>
    <row r="20756" spans="1:5" x14ac:dyDescent="0.3">
      <c r="A20756" s="66">
        <v>42049</v>
      </c>
      <c r="B20756" s="68">
        <v>0.20833333333333334</v>
      </c>
      <c r="C20756" t="s">
        <v>120</v>
      </c>
      <c r="D20756" s="107">
        <v>18.54</v>
      </c>
      <c r="E20756">
        <v>4837</v>
      </c>
    </row>
    <row r="20757" spans="1:5" x14ac:dyDescent="0.3">
      <c r="A20757" s="66">
        <v>42049</v>
      </c>
      <c r="B20757" s="68">
        <v>0.21875</v>
      </c>
      <c r="C20757" t="s">
        <v>120</v>
      </c>
      <c r="D20757" s="107">
        <v>18.489999999999998</v>
      </c>
      <c r="E20757">
        <v>5173</v>
      </c>
    </row>
    <row r="20758" spans="1:5" x14ac:dyDescent="0.3">
      <c r="A20758" s="66">
        <v>42049</v>
      </c>
      <c r="B20758" s="68">
        <v>0.22916666666666666</v>
      </c>
      <c r="C20758" t="s">
        <v>120</v>
      </c>
      <c r="D20758" s="107">
        <v>18.47</v>
      </c>
      <c r="E20758">
        <v>5649</v>
      </c>
    </row>
    <row r="20759" spans="1:5" x14ac:dyDescent="0.3">
      <c r="A20759" s="66">
        <v>42049</v>
      </c>
      <c r="B20759" s="68">
        <v>0.23958333333333334</v>
      </c>
      <c r="C20759" t="s">
        <v>120</v>
      </c>
      <c r="D20759" s="107">
        <v>18.43</v>
      </c>
      <c r="E20759">
        <v>6066</v>
      </c>
    </row>
    <row r="20760" spans="1:5" x14ac:dyDescent="0.3">
      <c r="A20760" s="66">
        <v>42049</v>
      </c>
      <c r="B20760" s="68">
        <v>0.25</v>
      </c>
      <c r="C20760" t="s">
        <v>120</v>
      </c>
      <c r="D20760" s="107">
        <v>18.36</v>
      </c>
      <c r="E20760">
        <v>6072</v>
      </c>
    </row>
    <row r="20761" spans="1:5" x14ac:dyDescent="0.3">
      <c r="A20761" s="66">
        <v>42049</v>
      </c>
      <c r="B20761" s="68">
        <v>0.26041666666666669</v>
      </c>
      <c r="C20761" t="s">
        <v>120</v>
      </c>
      <c r="D20761" s="107">
        <v>18.350000000000001</v>
      </c>
      <c r="E20761">
        <v>6088</v>
      </c>
    </row>
    <row r="20762" spans="1:5" x14ac:dyDescent="0.3">
      <c r="A20762" s="66">
        <v>42049</v>
      </c>
      <c r="B20762" s="68">
        <v>0.27083333333333331</v>
      </c>
      <c r="C20762" t="s">
        <v>120</v>
      </c>
      <c r="D20762" s="107">
        <v>18.3</v>
      </c>
      <c r="E20762">
        <v>6437</v>
      </c>
    </row>
    <row r="20763" spans="1:5" x14ac:dyDescent="0.3">
      <c r="A20763" s="66">
        <v>42049</v>
      </c>
      <c r="B20763" s="68">
        <v>0.28125</v>
      </c>
      <c r="C20763" t="s">
        <v>120</v>
      </c>
      <c r="D20763" s="107">
        <v>18.28</v>
      </c>
      <c r="E20763">
        <v>6594</v>
      </c>
    </row>
    <row r="20764" spans="1:5" x14ac:dyDescent="0.3">
      <c r="A20764" s="66">
        <v>42049</v>
      </c>
      <c r="B20764" s="68">
        <v>0.29166666666666669</v>
      </c>
      <c r="C20764" t="s">
        <v>120</v>
      </c>
      <c r="D20764" s="107">
        <v>18.25</v>
      </c>
      <c r="E20764">
        <v>6671</v>
      </c>
    </row>
    <row r="20765" spans="1:5" x14ac:dyDescent="0.3">
      <c r="A20765" s="66">
        <v>42049</v>
      </c>
      <c r="B20765" s="68">
        <v>0.30208333333333331</v>
      </c>
      <c r="C20765" t="s">
        <v>120</v>
      </c>
      <c r="D20765" s="107">
        <v>18.190000000000001</v>
      </c>
      <c r="E20765">
        <v>6739</v>
      </c>
    </row>
    <row r="20766" spans="1:5" x14ac:dyDescent="0.3">
      <c r="A20766" s="66">
        <v>42049</v>
      </c>
      <c r="B20766" s="68">
        <v>0.3125</v>
      </c>
      <c r="C20766" t="s">
        <v>120</v>
      </c>
      <c r="D20766" s="107">
        <v>18.18</v>
      </c>
      <c r="E20766">
        <v>6721</v>
      </c>
    </row>
    <row r="20767" spans="1:5" x14ac:dyDescent="0.3">
      <c r="A20767" s="66">
        <v>42049</v>
      </c>
      <c r="B20767" s="68">
        <v>0.32291666666666669</v>
      </c>
      <c r="C20767" t="s">
        <v>120</v>
      </c>
      <c r="D20767" s="107">
        <v>18.309999999999999</v>
      </c>
      <c r="E20767">
        <v>7646</v>
      </c>
    </row>
    <row r="20768" spans="1:5" x14ac:dyDescent="0.3">
      <c r="A20768" s="66">
        <v>42049</v>
      </c>
      <c r="B20768" s="68">
        <v>0.33333333333333331</v>
      </c>
      <c r="C20768" t="s">
        <v>120</v>
      </c>
      <c r="D20768" s="107">
        <v>18.3</v>
      </c>
      <c r="E20768">
        <v>7335</v>
      </c>
    </row>
    <row r="20769" spans="1:5" x14ac:dyDescent="0.3">
      <c r="A20769" s="66">
        <v>42049</v>
      </c>
      <c r="B20769" s="68">
        <v>0.34375</v>
      </c>
      <c r="C20769" t="s">
        <v>120</v>
      </c>
      <c r="D20769" s="107">
        <v>18.28</v>
      </c>
      <c r="E20769">
        <v>7152</v>
      </c>
    </row>
    <row r="20770" spans="1:5" x14ac:dyDescent="0.3">
      <c r="A20770" s="66">
        <v>42049</v>
      </c>
      <c r="B20770" s="68">
        <v>0.35416666666666669</v>
      </c>
      <c r="C20770" t="s">
        <v>120</v>
      </c>
      <c r="D20770" s="107">
        <v>18.27</v>
      </c>
      <c r="E20770">
        <v>7106</v>
      </c>
    </row>
    <row r="20771" spans="1:5" x14ac:dyDescent="0.3">
      <c r="A20771" s="66">
        <v>42049</v>
      </c>
      <c r="B20771" s="68">
        <v>0.36458333333333331</v>
      </c>
      <c r="C20771" t="s">
        <v>120</v>
      </c>
      <c r="D20771" s="107">
        <v>18.239999999999998</v>
      </c>
      <c r="E20771">
        <v>7364</v>
      </c>
    </row>
    <row r="20772" spans="1:5" x14ac:dyDescent="0.3">
      <c r="A20772" s="66">
        <v>42049</v>
      </c>
      <c r="B20772" s="68">
        <v>0.375</v>
      </c>
      <c r="C20772" t="s">
        <v>120</v>
      </c>
      <c r="D20772" s="107">
        <v>18.29</v>
      </c>
      <c r="E20772">
        <v>7480</v>
      </c>
    </row>
    <row r="20773" spans="1:5" x14ac:dyDescent="0.3">
      <c r="A20773" s="66">
        <v>42049</v>
      </c>
      <c r="B20773" s="68">
        <v>0.38541666666666669</v>
      </c>
      <c r="C20773" t="s">
        <v>120</v>
      </c>
      <c r="D20773" s="107">
        <v>18.23</v>
      </c>
      <c r="E20773">
        <v>7939</v>
      </c>
    </row>
    <row r="20774" spans="1:5" x14ac:dyDescent="0.3">
      <c r="A20774" s="66">
        <v>42049</v>
      </c>
      <c r="B20774" s="68">
        <v>0.39583333333333331</v>
      </c>
      <c r="C20774" t="s">
        <v>120</v>
      </c>
      <c r="D20774" s="107">
        <v>18.22</v>
      </c>
      <c r="E20774">
        <v>7993</v>
      </c>
    </row>
    <row r="20775" spans="1:5" x14ac:dyDescent="0.3">
      <c r="A20775" s="66">
        <v>42049</v>
      </c>
      <c r="B20775" s="68">
        <v>0.40625</v>
      </c>
      <c r="C20775" t="s">
        <v>120</v>
      </c>
      <c r="D20775" s="107">
        <v>18.23</v>
      </c>
      <c r="E20775">
        <v>8092</v>
      </c>
    </row>
    <row r="20776" spans="1:5" x14ac:dyDescent="0.3">
      <c r="A20776" s="66">
        <v>42049</v>
      </c>
      <c r="B20776" s="68">
        <v>0.41666666666666669</v>
      </c>
      <c r="C20776" t="s">
        <v>120</v>
      </c>
      <c r="D20776" s="107">
        <v>18.22</v>
      </c>
      <c r="E20776">
        <v>8176</v>
      </c>
    </row>
    <row r="20777" spans="1:5" x14ac:dyDescent="0.3">
      <c r="A20777" s="66">
        <v>42049</v>
      </c>
      <c r="B20777" s="68">
        <v>0.42708333333333331</v>
      </c>
      <c r="C20777" t="s">
        <v>120</v>
      </c>
      <c r="D20777" s="107">
        <v>18.23</v>
      </c>
      <c r="E20777">
        <v>8399</v>
      </c>
    </row>
    <row r="20778" spans="1:5" x14ac:dyDescent="0.3">
      <c r="A20778" s="66">
        <v>42049</v>
      </c>
      <c r="B20778" s="68">
        <v>0.4375</v>
      </c>
      <c r="C20778" t="s">
        <v>120</v>
      </c>
      <c r="D20778" s="107">
        <v>18.239999999999998</v>
      </c>
      <c r="E20778">
        <v>8731</v>
      </c>
    </row>
    <row r="20779" spans="1:5" x14ac:dyDescent="0.3">
      <c r="A20779" s="66">
        <v>42049</v>
      </c>
      <c r="B20779" s="68">
        <v>0.44791666666666669</v>
      </c>
      <c r="C20779" t="s">
        <v>120</v>
      </c>
      <c r="D20779" s="107">
        <v>18.25</v>
      </c>
      <c r="E20779">
        <v>8861</v>
      </c>
    </row>
    <row r="20780" spans="1:5" x14ac:dyDescent="0.3">
      <c r="A20780" s="66">
        <v>42049</v>
      </c>
      <c r="B20780" s="68">
        <v>0.45833333333333331</v>
      </c>
      <c r="C20780" t="s">
        <v>120</v>
      </c>
      <c r="D20780" s="107">
        <v>18.260000000000002</v>
      </c>
      <c r="E20780">
        <v>8891</v>
      </c>
    </row>
    <row r="20781" spans="1:5" x14ac:dyDescent="0.3">
      <c r="A20781" s="66">
        <v>42049</v>
      </c>
      <c r="B20781" s="68">
        <v>0.46875</v>
      </c>
      <c r="C20781" t="s">
        <v>120</v>
      </c>
      <c r="D20781" s="107">
        <v>18.28</v>
      </c>
      <c r="E20781">
        <v>8906</v>
      </c>
    </row>
    <row r="20782" spans="1:5" x14ac:dyDescent="0.3">
      <c r="A20782" s="66">
        <v>42049</v>
      </c>
      <c r="B20782" s="68">
        <v>0.47916666666666669</v>
      </c>
      <c r="C20782" t="s">
        <v>120</v>
      </c>
      <c r="D20782" s="107">
        <v>18.29</v>
      </c>
      <c r="E20782">
        <v>8929</v>
      </c>
    </row>
    <row r="20783" spans="1:5" x14ac:dyDescent="0.3">
      <c r="A20783" s="66">
        <v>42049</v>
      </c>
      <c r="B20783" s="68">
        <v>0.48958333333333331</v>
      </c>
      <c r="C20783" t="s">
        <v>120</v>
      </c>
      <c r="D20783" s="107">
        <v>18.239999999999998</v>
      </c>
      <c r="E20783">
        <v>8866</v>
      </c>
    </row>
    <row r="20784" spans="1:5" x14ac:dyDescent="0.3">
      <c r="A20784" s="66">
        <v>42050</v>
      </c>
      <c r="B20784" s="68">
        <v>0.5</v>
      </c>
      <c r="C20784" t="s">
        <v>119</v>
      </c>
      <c r="D20784" s="107">
        <v>18.12</v>
      </c>
      <c r="E20784">
        <v>8340</v>
      </c>
    </row>
    <row r="20785" spans="1:5" x14ac:dyDescent="0.3">
      <c r="A20785" s="66">
        <v>42050</v>
      </c>
      <c r="B20785" s="68">
        <v>0.51041666666666663</v>
      </c>
      <c r="C20785" t="s">
        <v>119</v>
      </c>
      <c r="D20785" s="107">
        <v>17.82</v>
      </c>
      <c r="E20785">
        <v>7941</v>
      </c>
    </row>
    <row r="20786" spans="1:5" x14ac:dyDescent="0.3">
      <c r="A20786" s="66">
        <v>42050</v>
      </c>
      <c r="B20786" s="68">
        <v>0.52083333333333337</v>
      </c>
      <c r="C20786" t="s">
        <v>119</v>
      </c>
      <c r="D20786" s="107">
        <v>17.93</v>
      </c>
      <c r="E20786">
        <v>7603</v>
      </c>
    </row>
    <row r="20787" spans="1:5" x14ac:dyDescent="0.3">
      <c r="A20787" s="66">
        <v>42050</v>
      </c>
      <c r="B20787" s="68">
        <v>0.53125</v>
      </c>
      <c r="C20787" t="s">
        <v>119</v>
      </c>
      <c r="D20787" s="107">
        <v>18.05</v>
      </c>
      <c r="E20787">
        <v>7776</v>
      </c>
    </row>
    <row r="20788" spans="1:5" x14ac:dyDescent="0.3">
      <c r="A20788" s="66">
        <v>42050</v>
      </c>
      <c r="B20788" s="68">
        <v>4.1666666666666664E-2</v>
      </c>
      <c r="C20788" t="s">
        <v>119</v>
      </c>
      <c r="D20788" s="107">
        <v>17.989999999999998</v>
      </c>
      <c r="E20788">
        <v>7493</v>
      </c>
    </row>
    <row r="20789" spans="1:5" x14ac:dyDescent="0.3">
      <c r="A20789" s="66">
        <v>42050</v>
      </c>
      <c r="B20789" s="68">
        <v>5.2083333333333336E-2</v>
      </c>
      <c r="C20789" t="s">
        <v>119</v>
      </c>
      <c r="D20789" s="107">
        <v>17.87</v>
      </c>
      <c r="E20789">
        <v>7175</v>
      </c>
    </row>
    <row r="20790" spans="1:5" x14ac:dyDescent="0.3">
      <c r="A20790" s="66">
        <v>42050</v>
      </c>
      <c r="B20790" s="68">
        <v>6.25E-2</v>
      </c>
      <c r="C20790" t="s">
        <v>119</v>
      </c>
      <c r="D20790" s="107">
        <v>18.079999999999998</v>
      </c>
      <c r="E20790">
        <v>7614</v>
      </c>
    </row>
    <row r="20791" spans="1:5" x14ac:dyDescent="0.3">
      <c r="A20791" s="66">
        <v>42050</v>
      </c>
      <c r="B20791" s="68">
        <v>7.2916666666666671E-2</v>
      </c>
      <c r="C20791" t="s">
        <v>119</v>
      </c>
      <c r="D20791" s="107">
        <v>18.14</v>
      </c>
      <c r="E20791">
        <v>7868</v>
      </c>
    </row>
    <row r="20792" spans="1:5" x14ac:dyDescent="0.3">
      <c r="A20792" s="66">
        <v>42050</v>
      </c>
      <c r="B20792" s="68">
        <v>8.3333333333333329E-2</v>
      </c>
      <c r="C20792" t="s">
        <v>119</v>
      </c>
      <c r="D20792" s="107">
        <v>17.899999999999999</v>
      </c>
      <c r="E20792">
        <v>7441</v>
      </c>
    </row>
    <row r="20793" spans="1:5" x14ac:dyDescent="0.3">
      <c r="A20793" s="66">
        <v>42050</v>
      </c>
      <c r="B20793" s="68">
        <v>9.375E-2</v>
      </c>
      <c r="C20793" t="s">
        <v>119</v>
      </c>
      <c r="D20793" s="107">
        <v>17.39</v>
      </c>
      <c r="E20793">
        <v>6871</v>
      </c>
    </row>
    <row r="20794" spans="1:5" x14ac:dyDescent="0.3">
      <c r="A20794" s="66">
        <v>42050</v>
      </c>
      <c r="B20794" s="68">
        <v>0.10416666666666667</v>
      </c>
      <c r="C20794" t="s">
        <v>119</v>
      </c>
      <c r="D20794" s="107">
        <v>17.18</v>
      </c>
      <c r="E20794">
        <v>5998</v>
      </c>
    </row>
    <row r="20795" spans="1:5" x14ac:dyDescent="0.3">
      <c r="A20795" s="66">
        <v>42050</v>
      </c>
      <c r="B20795" s="68">
        <v>0.11458333333333333</v>
      </c>
      <c r="C20795" t="s">
        <v>119</v>
      </c>
      <c r="D20795" s="107">
        <v>17.03</v>
      </c>
      <c r="E20795">
        <v>5691</v>
      </c>
    </row>
    <row r="20796" spans="1:5" x14ac:dyDescent="0.3">
      <c r="A20796" s="66">
        <v>42050</v>
      </c>
      <c r="B20796" s="68">
        <v>0.125</v>
      </c>
      <c r="C20796" t="s">
        <v>119</v>
      </c>
      <c r="D20796" s="107">
        <v>16.93</v>
      </c>
      <c r="E20796">
        <v>5228</v>
      </c>
    </row>
    <row r="20797" spans="1:5" x14ac:dyDescent="0.3">
      <c r="A20797" s="66">
        <v>42050</v>
      </c>
      <c r="B20797" s="68">
        <v>0.13541666666666666</v>
      </c>
      <c r="C20797" t="s">
        <v>119</v>
      </c>
      <c r="D20797" s="107">
        <v>16.940000000000001</v>
      </c>
      <c r="E20797">
        <v>4815</v>
      </c>
    </row>
    <row r="20798" spans="1:5" x14ac:dyDescent="0.3">
      <c r="A20798" s="66">
        <v>42050</v>
      </c>
      <c r="B20798" s="68">
        <v>0.14583333333333334</v>
      </c>
      <c r="C20798" t="s">
        <v>119</v>
      </c>
      <c r="D20798" s="107">
        <v>16.73</v>
      </c>
      <c r="E20798">
        <v>4586</v>
      </c>
    </row>
    <row r="20799" spans="1:5" x14ac:dyDescent="0.3">
      <c r="A20799" s="66">
        <v>42050</v>
      </c>
      <c r="B20799" s="68">
        <v>0.15625</v>
      </c>
      <c r="C20799" t="s">
        <v>119</v>
      </c>
      <c r="D20799" s="107">
        <v>16.61</v>
      </c>
      <c r="E20799">
        <v>4389</v>
      </c>
    </row>
    <row r="20800" spans="1:5" x14ac:dyDescent="0.3">
      <c r="A20800" s="66">
        <v>42050</v>
      </c>
      <c r="B20800" s="68">
        <v>0.16666666666666666</v>
      </c>
      <c r="C20800" t="s">
        <v>119</v>
      </c>
      <c r="D20800" s="107">
        <v>16.600000000000001</v>
      </c>
      <c r="E20800">
        <v>4251</v>
      </c>
    </row>
    <row r="20801" spans="1:5" x14ac:dyDescent="0.3">
      <c r="A20801" s="66">
        <v>42050</v>
      </c>
      <c r="B20801" s="68">
        <v>0.17708333333333334</v>
      </c>
      <c r="C20801" t="s">
        <v>119</v>
      </c>
      <c r="D20801" s="107">
        <v>16.55</v>
      </c>
      <c r="E20801">
        <v>4094</v>
      </c>
    </row>
    <row r="20802" spans="1:5" x14ac:dyDescent="0.3">
      <c r="A20802" s="66">
        <v>42050</v>
      </c>
      <c r="B20802" s="68">
        <v>0.1875</v>
      </c>
      <c r="C20802" t="s">
        <v>119</v>
      </c>
      <c r="D20802" s="107">
        <v>16.559999999999999</v>
      </c>
      <c r="E20802">
        <v>3982</v>
      </c>
    </row>
    <row r="20803" spans="1:5" x14ac:dyDescent="0.3">
      <c r="A20803" s="66">
        <v>42050</v>
      </c>
      <c r="B20803" s="68">
        <v>0.19791666666666666</v>
      </c>
      <c r="C20803" t="s">
        <v>119</v>
      </c>
      <c r="D20803" s="107">
        <v>16.61</v>
      </c>
      <c r="E20803">
        <v>4010</v>
      </c>
    </row>
    <row r="20804" spans="1:5" x14ac:dyDescent="0.3">
      <c r="A20804" s="66">
        <v>42050</v>
      </c>
      <c r="B20804" s="68">
        <v>0.20833333333333334</v>
      </c>
      <c r="C20804" t="s">
        <v>119</v>
      </c>
      <c r="D20804" s="107">
        <v>16.64</v>
      </c>
      <c r="E20804">
        <v>4085</v>
      </c>
    </row>
    <row r="20805" spans="1:5" x14ac:dyDescent="0.3">
      <c r="A20805" s="66">
        <v>42050</v>
      </c>
      <c r="B20805" s="68">
        <v>0.21875</v>
      </c>
      <c r="C20805" t="s">
        <v>119</v>
      </c>
      <c r="D20805" s="107">
        <v>16.61</v>
      </c>
      <c r="E20805">
        <v>4032</v>
      </c>
    </row>
    <row r="20806" spans="1:5" x14ac:dyDescent="0.3">
      <c r="A20806" s="66">
        <v>42050</v>
      </c>
      <c r="B20806" s="68">
        <v>0.22916666666666666</v>
      </c>
      <c r="C20806" t="s">
        <v>119</v>
      </c>
      <c r="D20806" s="107">
        <v>16.54</v>
      </c>
      <c r="E20806">
        <v>3856</v>
      </c>
    </row>
    <row r="20807" spans="1:5" x14ac:dyDescent="0.3">
      <c r="A20807" s="66">
        <v>42050</v>
      </c>
      <c r="B20807" s="68">
        <v>0.23958333333333334</v>
      </c>
      <c r="C20807" t="s">
        <v>119</v>
      </c>
      <c r="D20807" s="107">
        <v>16.53</v>
      </c>
      <c r="E20807">
        <v>3712</v>
      </c>
    </row>
    <row r="20808" spans="1:5" x14ac:dyDescent="0.3">
      <c r="A20808" s="66">
        <v>42050</v>
      </c>
      <c r="B20808" s="68">
        <v>0.25</v>
      </c>
      <c r="C20808" t="s">
        <v>119</v>
      </c>
      <c r="D20808" s="107">
        <v>16.52</v>
      </c>
      <c r="E20808">
        <v>3591</v>
      </c>
    </row>
    <row r="20809" spans="1:5" x14ac:dyDescent="0.3">
      <c r="A20809" s="66">
        <v>42050</v>
      </c>
      <c r="B20809" s="68">
        <v>0.26041666666666669</v>
      </c>
      <c r="C20809" t="s">
        <v>119</v>
      </c>
      <c r="D20809" s="107">
        <v>16.52</v>
      </c>
      <c r="E20809">
        <v>3505</v>
      </c>
    </row>
    <row r="20810" spans="1:5" x14ac:dyDescent="0.3">
      <c r="A20810" s="66">
        <v>42050</v>
      </c>
      <c r="B20810" s="68">
        <v>0.27083333333333331</v>
      </c>
      <c r="C20810" t="s">
        <v>119</v>
      </c>
      <c r="D20810" s="107">
        <v>16.489999999999998</v>
      </c>
      <c r="E20810">
        <v>3475</v>
      </c>
    </row>
    <row r="20811" spans="1:5" x14ac:dyDescent="0.3">
      <c r="A20811" s="66">
        <v>42050</v>
      </c>
      <c r="B20811" s="68">
        <v>0.28125</v>
      </c>
      <c r="C20811" t="s">
        <v>119</v>
      </c>
      <c r="D20811" s="107">
        <v>16.46</v>
      </c>
      <c r="E20811">
        <v>3462</v>
      </c>
    </row>
    <row r="20812" spans="1:5" x14ac:dyDescent="0.3">
      <c r="A20812" s="66">
        <v>42050</v>
      </c>
      <c r="B20812" s="68">
        <v>0.29166666666666669</v>
      </c>
      <c r="C20812" t="s">
        <v>119</v>
      </c>
      <c r="D20812" s="107">
        <v>16.52</v>
      </c>
      <c r="E20812">
        <v>3480</v>
      </c>
    </row>
    <row r="20813" spans="1:5" x14ac:dyDescent="0.3">
      <c r="A20813" s="66">
        <v>42050</v>
      </c>
      <c r="B20813" s="68">
        <v>0.30208333333333331</v>
      </c>
      <c r="C20813" t="s">
        <v>119</v>
      </c>
      <c r="D20813" s="107">
        <v>16.43</v>
      </c>
      <c r="E20813">
        <v>3490</v>
      </c>
    </row>
    <row r="20814" spans="1:5" x14ac:dyDescent="0.3">
      <c r="A20814" s="66">
        <v>42050</v>
      </c>
      <c r="B20814" s="68">
        <v>0.3125</v>
      </c>
      <c r="C20814" t="s">
        <v>119</v>
      </c>
      <c r="D20814" s="107">
        <v>16.39</v>
      </c>
      <c r="E20814">
        <v>3475</v>
      </c>
    </row>
    <row r="20815" spans="1:5" x14ac:dyDescent="0.3">
      <c r="A20815" s="66">
        <v>42050</v>
      </c>
      <c r="B20815" s="68">
        <v>0.32291666666666669</v>
      </c>
      <c r="C20815" t="s">
        <v>119</v>
      </c>
      <c r="D20815" s="107">
        <v>16.36</v>
      </c>
      <c r="E20815">
        <v>3450</v>
      </c>
    </row>
    <row r="20816" spans="1:5" x14ac:dyDescent="0.3">
      <c r="A20816" s="66">
        <v>42050</v>
      </c>
      <c r="B20816" s="68">
        <v>0.33333333333333331</v>
      </c>
      <c r="C20816" t="s">
        <v>119</v>
      </c>
      <c r="D20816" s="107">
        <v>16.39</v>
      </c>
      <c r="E20816">
        <v>3455</v>
      </c>
    </row>
    <row r="20817" spans="1:5" x14ac:dyDescent="0.3">
      <c r="A20817" s="66">
        <v>42050</v>
      </c>
      <c r="B20817" s="68">
        <v>0.34375</v>
      </c>
      <c r="C20817" t="s">
        <v>119</v>
      </c>
      <c r="D20817" s="107">
        <v>16.5</v>
      </c>
      <c r="E20817">
        <v>3459</v>
      </c>
    </row>
    <row r="20818" spans="1:5" x14ac:dyDescent="0.3">
      <c r="A20818" s="66">
        <v>42050</v>
      </c>
      <c r="B20818" s="68">
        <v>0.35416666666666669</v>
      </c>
      <c r="C20818" t="s">
        <v>119</v>
      </c>
      <c r="D20818" s="107">
        <v>16.600000000000001</v>
      </c>
      <c r="E20818">
        <v>3486</v>
      </c>
    </row>
    <row r="20819" spans="1:5" x14ac:dyDescent="0.3">
      <c r="A20819" s="66">
        <v>42050</v>
      </c>
      <c r="B20819" s="68">
        <v>0.36458333333333331</v>
      </c>
      <c r="C20819" t="s">
        <v>119</v>
      </c>
      <c r="D20819" s="107">
        <v>16.62</v>
      </c>
      <c r="E20819">
        <v>3529</v>
      </c>
    </row>
    <row r="20820" spans="1:5" x14ac:dyDescent="0.3">
      <c r="A20820" s="66">
        <v>42050</v>
      </c>
      <c r="B20820" s="68">
        <v>0.375</v>
      </c>
      <c r="C20820" t="s">
        <v>119</v>
      </c>
      <c r="D20820" s="107">
        <v>16.649999999999999</v>
      </c>
      <c r="E20820">
        <v>3552</v>
      </c>
    </row>
    <row r="20821" spans="1:5" x14ac:dyDescent="0.3">
      <c r="A20821" s="66">
        <v>42050</v>
      </c>
      <c r="B20821" s="68">
        <v>0.38541666666666669</v>
      </c>
      <c r="C20821" t="s">
        <v>119</v>
      </c>
      <c r="D20821" s="107">
        <v>16.68</v>
      </c>
      <c r="E20821">
        <v>3565</v>
      </c>
    </row>
    <row r="20822" spans="1:5" x14ac:dyDescent="0.3">
      <c r="A20822" s="66">
        <v>42050</v>
      </c>
      <c r="B20822" s="68">
        <v>0.39583333333333331</v>
      </c>
      <c r="C20822" t="s">
        <v>119</v>
      </c>
      <c r="D20822" s="107">
        <v>16.77</v>
      </c>
      <c r="E20822">
        <v>3639</v>
      </c>
    </row>
    <row r="20823" spans="1:5" x14ac:dyDescent="0.3">
      <c r="A20823" s="66">
        <v>42050</v>
      </c>
      <c r="B20823" s="68">
        <v>0.40625</v>
      </c>
      <c r="C20823" t="s">
        <v>119</v>
      </c>
      <c r="D20823" s="107">
        <v>16.93</v>
      </c>
      <c r="E20823">
        <v>3695</v>
      </c>
    </row>
    <row r="20824" spans="1:5" x14ac:dyDescent="0.3">
      <c r="A20824" s="66">
        <v>42050</v>
      </c>
      <c r="B20824" s="68">
        <v>0.41666666666666669</v>
      </c>
      <c r="C20824" t="s">
        <v>119</v>
      </c>
      <c r="D20824" s="107">
        <v>17.02</v>
      </c>
      <c r="E20824">
        <v>3976</v>
      </c>
    </row>
    <row r="20825" spans="1:5" x14ac:dyDescent="0.3">
      <c r="A20825" s="66">
        <v>42050</v>
      </c>
      <c r="B20825" s="68">
        <v>0.42708333333333331</v>
      </c>
      <c r="C20825" t="s">
        <v>119</v>
      </c>
      <c r="D20825" s="107">
        <v>17.100000000000001</v>
      </c>
      <c r="E20825">
        <v>4055</v>
      </c>
    </row>
    <row r="20826" spans="1:5" x14ac:dyDescent="0.3">
      <c r="A20826" s="66">
        <v>42050</v>
      </c>
      <c r="B20826" s="68">
        <v>0.4375</v>
      </c>
      <c r="C20826" t="s">
        <v>119</v>
      </c>
      <c r="D20826" s="107">
        <v>17.100000000000001</v>
      </c>
      <c r="E20826">
        <v>3982</v>
      </c>
    </row>
    <row r="20827" spans="1:5" x14ac:dyDescent="0.3">
      <c r="A20827" s="66">
        <v>42050</v>
      </c>
      <c r="B20827" s="68">
        <v>0.44791666666666669</v>
      </c>
      <c r="C20827" t="s">
        <v>119</v>
      </c>
      <c r="D20827" s="107">
        <v>17.25</v>
      </c>
      <c r="E20827">
        <v>4258</v>
      </c>
    </row>
    <row r="20828" spans="1:5" x14ac:dyDescent="0.3">
      <c r="A20828" s="66">
        <v>42050</v>
      </c>
      <c r="B20828" s="68">
        <v>0.45833333333333331</v>
      </c>
      <c r="C20828" t="s">
        <v>119</v>
      </c>
      <c r="D20828" s="107">
        <v>17.34</v>
      </c>
      <c r="E20828">
        <v>4384</v>
      </c>
    </row>
    <row r="20829" spans="1:5" x14ac:dyDescent="0.3">
      <c r="A20829" s="66">
        <v>42050</v>
      </c>
      <c r="B20829" s="68">
        <v>0.46875</v>
      </c>
      <c r="C20829" t="s">
        <v>119</v>
      </c>
      <c r="D20829" s="107">
        <v>17.440000000000001</v>
      </c>
      <c r="E20829">
        <v>4347</v>
      </c>
    </row>
    <row r="20830" spans="1:5" x14ac:dyDescent="0.3">
      <c r="A20830" s="66">
        <v>42050</v>
      </c>
      <c r="B20830" s="68">
        <v>0.47916666666666669</v>
      </c>
      <c r="C20830" t="s">
        <v>119</v>
      </c>
      <c r="D20830" s="107">
        <v>17.53</v>
      </c>
      <c r="E20830">
        <v>4414</v>
      </c>
    </row>
    <row r="20831" spans="1:5" x14ac:dyDescent="0.3">
      <c r="A20831" s="66">
        <v>42050</v>
      </c>
      <c r="B20831" s="68">
        <v>0.48958333333333331</v>
      </c>
      <c r="C20831" t="s">
        <v>119</v>
      </c>
      <c r="D20831" s="107">
        <v>17.649999999999999</v>
      </c>
      <c r="E20831">
        <v>4695</v>
      </c>
    </row>
    <row r="20832" spans="1:5" x14ac:dyDescent="0.3">
      <c r="A20832" s="66">
        <v>42050</v>
      </c>
      <c r="B20832" s="68">
        <v>0.5</v>
      </c>
      <c r="C20832" t="s">
        <v>120</v>
      </c>
      <c r="D20832" s="107">
        <v>17.77</v>
      </c>
      <c r="E20832">
        <v>4543</v>
      </c>
    </row>
    <row r="20833" spans="1:5" x14ac:dyDescent="0.3">
      <c r="A20833" s="66">
        <v>42050</v>
      </c>
      <c r="B20833" s="68">
        <v>0.51041666666666663</v>
      </c>
      <c r="C20833" t="s">
        <v>120</v>
      </c>
      <c r="D20833" s="107">
        <v>17.89</v>
      </c>
      <c r="E20833">
        <v>4705</v>
      </c>
    </row>
    <row r="20834" spans="1:5" x14ac:dyDescent="0.3">
      <c r="A20834" s="66">
        <v>42050</v>
      </c>
      <c r="B20834" s="68">
        <v>0.52083333333333337</v>
      </c>
      <c r="C20834" t="s">
        <v>120</v>
      </c>
      <c r="D20834" s="107">
        <v>18.059999999999999</v>
      </c>
      <c r="E20834">
        <v>4760</v>
      </c>
    </row>
    <row r="20835" spans="1:5" x14ac:dyDescent="0.3">
      <c r="A20835" s="66">
        <v>42050</v>
      </c>
      <c r="B20835" s="68">
        <v>0.53125</v>
      </c>
      <c r="C20835" t="s">
        <v>120</v>
      </c>
      <c r="D20835" s="107">
        <v>18.12</v>
      </c>
      <c r="E20835">
        <v>5295</v>
      </c>
    </row>
    <row r="20836" spans="1:5" x14ac:dyDescent="0.3">
      <c r="A20836" s="66">
        <v>42050</v>
      </c>
      <c r="B20836" s="68">
        <v>4.1666666666666664E-2</v>
      </c>
      <c r="C20836" t="s">
        <v>120</v>
      </c>
      <c r="D20836" s="107">
        <v>18.12</v>
      </c>
      <c r="E20836">
        <v>5241</v>
      </c>
    </row>
    <row r="20837" spans="1:5" x14ac:dyDescent="0.3">
      <c r="A20837" s="66">
        <v>42050</v>
      </c>
      <c r="B20837" s="68">
        <v>5.2083333333333336E-2</v>
      </c>
      <c r="C20837" t="s">
        <v>120</v>
      </c>
      <c r="D20837" s="107">
        <v>18.170000000000002</v>
      </c>
      <c r="E20837">
        <v>5097</v>
      </c>
    </row>
    <row r="20838" spans="1:5" x14ac:dyDescent="0.3">
      <c r="A20838" s="66">
        <v>42050</v>
      </c>
      <c r="B20838" s="68">
        <v>6.25E-2</v>
      </c>
      <c r="C20838" t="s">
        <v>120</v>
      </c>
      <c r="D20838" s="107">
        <v>18.399999999999999</v>
      </c>
      <c r="E20838">
        <v>4837</v>
      </c>
    </row>
    <row r="20839" spans="1:5" x14ac:dyDescent="0.3">
      <c r="A20839" s="66">
        <v>42050</v>
      </c>
      <c r="B20839" s="68">
        <v>7.2916666666666671E-2</v>
      </c>
      <c r="C20839" t="s">
        <v>120</v>
      </c>
      <c r="D20839" s="107">
        <v>18.54</v>
      </c>
      <c r="E20839">
        <v>4851</v>
      </c>
    </row>
    <row r="20840" spans="1:5" x14ac:dyDescent="0.3">
      <c r="A20840" s="66">
        <v>42050</v>
      </c>
      <c r="B20840" s="68">
        <v>8.3333333333333329E-2</v>
      </c>
      <c r="C20840" t="s">
        <v>120</v>
      </c>
      <c r="D20840" s="107">
        <v>18.72</v>
      </c>
      <c r="E20840">
        <v>4601</v>
      </c>
    </row>
    <row r="20841" spans="1:5" x14ac:dyDescent="0.3">
      <c r="A20841" s="66">
        <v>42050</v>
      </c>
      <c r="B20841" s="68">
        <v>9.375E-2</v>
      </c>
      <c r="C20841" t="s">
        <v>120</v>
      </c>
      <c r="D20841" s="107">
        <v>19.07</v>
      </c>
      <c r="E20841">
        <v>4376</v>
      </c>
    </row>
    <row r="20842" spans="1:5" x14ac:dyDescent="0.3">
      <c r="A20842" s="66">
        <v>42050</v>
      </c>
      <c r="B20842" s="68">
        <v>0.10416666666666667</v>
      </c>
      <c r="C20842" t="s">
        <v>120</v>
      </c>
      <c r="D20842" s="107">
        <v>19.39</v>
      </c>
      <c r="E20842">
        <v>4223</v>
      </c>
    </row>
    <row r="20843" spans="1:5" x14ac:dyDescent="0.3">
      <c r="A20843" s="66">
        <v>42050</v>
      </c>
      <c r="B20843" s="68">
        <v>0.11458333333333333</v>
      </c>
      <c r="C20843" t="s">
        <v>120</v>
      </c>
      <c r="D20843" s="107">
        <v>19.45</v>
      </c>
      <c r="E20843">
        <v>4143</v>
      </c>
    </row>
    <row r="20844" spans="1:5" x14ac:dyDescent="0.3">
      <c r="A20844" s="66">
        <v>42050</v>
      </c>
      <c r="B20844" s="68">
        <v>0.125</v>
      </c>
      <c r="C20844" t="s">
        <v>120</v>
      </c>
      <c r="D20844" s="107">
        <v>19.579999999999998</v>
      </c>
      <c r="E20844">
        <v>4007</v>
      </c>
    </row>
    <row r="20845" spans="1:5" x14ac:dyDescent="0.3">
      <c r="A20845" s="66">
        <v>42050</v>
      </c>
      <c r="B20845" s="68">
        <v>0.13541666666666666</v>
      </c>
      <c r="C20845" t="s">
        <v>120</v>
      </c>
      <c r="D20845" s="107">
        <v>19.64</v>
      </c>
      <c r="E20845">
        <v>3833</v>
      </c>
    </row>
    <row r="20846" spans="1:5" x14ac:dyDescent="0.3">
      <c r="A20846" s="66">
        <v>42050</v>
      </c>
      <c r="B20846" s="68">
        <v>0.14583333333333334</v>
      </c>
      <c r="C20846" t="s">
        <v>120</v>
      </c>
      <c r="D20846" s="107">
        <v>19.670000000000002</v>
      </c>
      <c r="E20846">
        <v>3562</v>
      </c>
    </row>
    <row r="20847" spans="1:5" x14ac:dyDescent="0.3">
      <c r="A20847" s="66">
        <v>42050</v>
      </c>
      <c r="B20847" s="68">
        <v>0.15625</v>
      </c>
      <c r="C20847" t="s">
        <v>120</v>
      </c>
      <c r="D20847" s="107">
        <v>19.690000000000001</v>
      </c>
      <c r="E20847">
        <v>3448</v>
      </c>
    </row>
    <row r="20848" spans="1:5" x14ac:dyDescent="0.3">
      <c r="A20848" s="66">
        <v>42050</v>
      </c>
      <c r="B20848" s="68">
        <v>0.16666666666666666</v>
      </c>
      <c r="C20848" t="s">
        <v>120</v>
      </c>
      <c r="D20848" s="107">
        <v>19.73</v>
      </c>
      <c r="E20848">
        <v>3361</v>
      </c>
    </row>
    <row r="20849" spans="1:5" x14ac:dyDescent="0.3">
      <c r="A20849" s="66">
        <v>42050</v>
      </c>
      <c r="B20849" s="68">
        <v>0.17708333333333334</v>
      </c>
      <c r="C20849" t="s">
        <v>120</v>
      </c>
      <c r="D20849" s="107">
        <v>19.78</v>
      </c>
      <c r="E20849">
        <v>3343</v>
      </c>
    </row>
    <row r="20850" spans="1:5" x14ac:dyDescent="0.3">
      <c r="A20850" s="66">
        <v>42050</v>
      </c>
      <c r="B20850" s="68">
        <v>0.1875</v>
      </c>
      <c r="C20850" t="s">
        <v>120</v>
      </c>
      <c r="D20850" s="107">
        <v>19.16</v>
      </c>
      <c r="E20850">
        <v>3923</v>
      </c>
    </row>
    <row r="20851" spans="1:5" x14ac:dyDescent="0.3">
      <c r="A20851" s="66">
        <v>42050</v>
      </c>
      <c r="B20851" s="68">
        <v>0.19791666666666666</v>
      </c>
      <c r="C20851" t="s">
        <v>120</v>
      </c>
      <c r="D20851" s="107">
        <v>18.84</v>
      </c>
      <c r="E20851">
        <v>4537</v>
      </c>
    </row>
    <row r="20852" spans="1:5" x14ac:dyDescent="0.3">
      <c r="A20852" s="66">
        <v>42050</v>
      </c>
      <c r="B20852" s="68">
        <v>0.20833333333333334</v>
      </c>
      <c r="C20852" t="s">
        <v>120</v>
      </c>
      <c r="D20852" s="107">
        <v>18.850000000000001</v>
      </c>
      <c r="E20852">
        <v>5017</v>
      </c>
    </row>
    <row r="20853" spans="1:5" x14ac:dyDescent="0.3">
      <c r="A20853" s="66">
        <v>42050</v>
      </c>
      <c r="B20853" s="68">
        <v>0.21875</v>
      </c>
      <c r="C20853" t="s">
        <v>120</v>
      </c>
      <c r="D20853" s="107">
        <v>18.93</v>
      </c>
      <c r="E20853">
        <v>5267</v>
      </c>
    </row>
    <row r="20854" spans="1:5" x14ac:dyDescent="0.3">
      <c r="A20854" s="66">
        <v>42050</v>
      </c>
      <c r="B20854" s="68">
        <v>0.22916666666666666</v>
      </c>
      <c r="C20854" t="s">
        <v>120</v>
      </c>
      <c r="D20854" s="107">
        <v>19.059999999999999</v>
      </c>
      <c r="E20854">
        <v>5180</v>
      </c>
    </row>
    <row r="20855" spans="1:5" x14ac:dyDescent="0.3">
      <c r="A20855" s="66">
        <v>42050</v>
      </c>
      <c r="B20855" s="68">
        <v>0.23958333333333334</v>
      </c>
      <c r="C20855" t="s">
        <v>120</v>
      </c>
      <c r="D20855" s="107">
        <v>18.940000000000001</v>
      </c>
      <c r="E20855">
        <v>5539</v>
      </c>
    </row>
    <row r="20856" spans="1:5" x14ac:dyDescent="0.3">
      <c r="A20856" s="66">
        <v>42050</v>
      </c>
      <c r="B20856" s="68">
        <v>0.25</v>
      </c>
      <c r="C20856" t="s">
        <v>120</v>
      </c>
      <c r="D20856" s="107">
        <v>18.93</v>
      </c>
      <c r="E20856">
        <v>5755</v>
      </c>
    </row>
    <row r="20857" spans="1:5" x14ac:dyDescent="0.3">
      <c r="A20857" s="66">
        <v>42050</v>
      </c>
      <c r="B20857" s="68">
        <v>0.26041666666666669</v>
      </c>
      <c r="C20857" t="s">
        <v>120</v>
      </c>
      <c r="D20857" s="107">
        <v>18.97</v>
      </c>
      <c r="E20857">
        <v>5759</v>
      </c>
    </row>
    <row r="20858" spans="1:5" x14ac:dyDescent="0.3">
      <c r="A20858" s="66">
        <v>42050</v>
      </c>
      <c r="B20858" s="68">
        <v>0.27083333333333331</v>
      </c>
      <c r="C20858" t="s">
        <v>120</v>
      </c>
      <c r="D20858" s="107">
        <v>19.14</v>
      </c>
      <c r="E20858">
        <v>5549</v>
      </c>
    </row>
    <row r="20859" spans="1:5" x14ac:dyDescent="0.3">
      <c r="A20859" s="66">
        <v>42050</v>
      </c>
      <c r="B20859" s="68">
        <v>0.28125</v>
      </c>
      <c r="C20859" t="s">
        <v>120</v>
      </c>
      <c r="D20859" s="107">
        <v>19.079999999999998</v>
      </c>
      <c r="E20859">
        <v>5707</v>
      </c>
    </row>
    <row r="20860" spans="1:5" x14ac:dyDescent="0.3">
      <c r="A20860" s="66">
        <v>42050</v>
      </c>
      <c r="B20860" s="68">
        <v>0.29166666666666669</v>
      </c>
      <c r="C20860" t="s">
        <v>120</v>
      </c>
      <c r="D20860" s="107">
        <v>19.09</v>
      </c>
      <c r="E20860">
        <v>5786</v>
      </c>
    </row>
    <row r="20861" spans="1:5" x14ac:dyDescent="0.3">
      <c r="A20861" s="66">
        <v>42050</v>
      </c>
      <c r="B20861" s="68">
        <v>0.30208333333333331</v>
      </c>
      <c r="C20861" t="s">
        <v>120</v>
      </c>
      <c r="D20861" s="107">
        <v>19.05</v>
      </c>
      <c r="E20861">
        <v>5808</v>
      </c>
    </row>
    <row r="20862" spans="1:5" x14ac:dyDescent="0.3">
      <c r="A20862" s="66">
        <v>42050</v>
      </c>
      <c r="B20862" s="68">
        <v>0.3125</v>
      </c>
      <c r="C20862" t="s">
        <v>120</v>
      </c>
      <c r="D20862" s="107">
        <v>19.03</v>
      </c>
      <c r="E20862">
        <v>5824</v>
      </c>
    </row>
    <row r="20863" spans="1:5" x14ac:dyDescent="0.3">
      <c r="A20863" s="66">
        <v>42050</v>
      </c>
      <c r="B20863" s="68">
        <v>0.32291666666666669</v>
      </c>
      <c r="C20863" t="s">
        <v>120</v>
      </c>
      <c r="D20863" s="107">
        <v>19.03</v>
      </c>
      <c r="E20863">
        <v>5689</v>
      </c>
    </row>
    <row r="20864" spans="1:5" x14ac:dyDescent="0.3">
      <c r="A20864" s="66">
        <v>42050</v>
      </c>
      <c r="B20864" s="68">
        <v>0.33333333333333331</v>
      </c>
      <c r="C20864" t="s">
        <v>120</v>
      </c>
      <c r="D20864" s="107">
        <v>18.98</v>
      </c>
      <c r="E20864">
        <v>5676</v>
      </c>
    </row>
    <row r="20865" spans="1:5" x14ac:dyDescent="0.3">
      <c r="A20865" s="66">
        <v>42050</v>
      </c>
      <c r="B20865" s="68">
        <v>0.34375</v>
      </c>
      <c r="C20865" t="s">
        <v>120</v>
      </c>
      <c r="D20865" s="107">
        <v>18.899999999999999</v>
      </c>
      <c r="E20865">
        <v>5796</v>
      </c>
    </row>
    <row r="20866" spans="1:5" x14ac:dyDescent="0.3">
      <c r="A20866" s="66">
        <v>42050</v>
      </c>
      <c r="B20866" s="68">
        <v>0.35416666666666669</v>
      </c>
      <c r="C20866" t="s">
        <v>120</v>
      </c>
      <c r="D20866" s="107">
        <v>18.86</v>
      </c>
      <c r="E20866">
        <v>6306</v>
      </c>
    </row>
    <row r="20867" spans="1:5" x14ac:dyDescent="0.3">
      <c r="A20867" s="66">
        <v>42050</v>
      </c>
      <c r="B20867" s="68">
        <v>0.36458333333333331</v>
      </c>
      <c r="C20867" t="s">
        <v>120</v>
      </c>
      <c r="D20867" s="107">
        <v>18.82</v>
      </c>
      <c r="E20867">
        <v>6800</v>
      </c>
    </row>
    <row r="20868" spans="1:5" x14ac:dyDescent="0.3">
      <c r="A20868" s="66">
        <v>42050</v>
      </c>
      <c r="B20868" s="68">
        <v>0.375</v>
      </c>
      <c r="C20868" t="s">
        <v>120</v>
      </c>
      <c r="D20868" s="107">
        <v>18.829999999999998</v>
      </c>
      <c r="E20868">
        <v>7244</v>
      </c>
    </row>
    <row r="20869" spans="1:5" x14ac:dyDescent="0.3">
      <c r="A20869" s="66">
        <v>42050</v>
      </c>
      <c r="B20869" s="68">
        <v>0.38541666666666669</v>
      </c>
      <c r="C20869" t="s">
        <v>120</v>
      </c>
      <c r="D20869" s="107">
        <v>18.809999999999999</v>
      </c>
      <c r="E20869">
        <v>7498</v>
      </c>
    </row>
    <row r="20870" spans="1:5" x14ac:dyDescent="0.3">
      <c r="A20870" s="66">
        <v>42050</v>
      </c>
      <c r="B20870" s="68">
        <v>0.39583333333333331</v>
      </c>
      <c r="C20870" t="s">
        <v>120</v>
      </c>
      <c r="D20870" s="107">
        <v>18.77</v>
      </c>
      <c r="E20870">
        <v>7695</v>
      </c>
    </row>
    <row r="20871" spans="1:5" x14ac:dyDescent="0.3">
      <c r="A20871" s="66">
        <v>42050</v>
      </c>
      <c r="B20871" s="68">
        <v>0.40625</v>
      </c>
      <c r="C20871" t="s">
        <v>120</v>
      </c>
      <c r="D20871" s="107">
        <v>18.77</v>
      </c>
      <c r="E20871">
        <v>7825</v>
      </c>
    </row>
    <row r="20872" spans="1:5" x14ac:dyDescent="0.3">
      <c r="A20872" s="66">
        <v>42050</v>
      </c>
      <c r="B20872" s="68">
        <v>0.41666666666666669</v>
      </c>
      <c r="C20872" t="s">
        <v>120</v>
      </c>
      <c r="D20872" s="107">
        <v>18.77</v>
      </c>
      <c r="E20872">
        <v>7818</v>
      </c>
    </row>
    <row r="20873" spans="1:5" x14ac:dyDescent="0.3">
      <c r="A20873" s="66">
        <v>42050</v>
      </c>
      <c r="B20873" s="68">
        <v>0.42708333333333331</v>
      </c>
      <c r="C20873" t="s">
        <v>120</v>
      </c>
      <c r="D20873" s="107">
        <v>18.78</v>
      </c>
      <c r="E20873">
        <v>7818</v>
      </c>
    </row>
    <row r="20874" spans="1:5" x14ac:dyDescent="0.3">
      <c r="A20874" s="66">
        <v>42050</v>
      </c>
      <c r="B20874" s="68">
        <v>0.4375</v>
      </c>
      <c r="C20874" t="s">
        <v>120</v>
      </c>
      <c r="D20874" s="107">
        <v>18.78</v>
      </c>
      <c r="E20874">
        <v>7807</v>
      </c>
    </row>
    <row r="20875" spans="1:5" x14ac:dyDescent="0.3">
      <c r="A20875" s="66">
        <v>42050</v>
      </c>
      <c r="B20875" s="68">
        <v>0.44791666666666669</v>
      </c>
      <c r="C20875" t="s">
        <v>120</v>
      </c>
      <c r="D20875" s="107">
        <v>18.78</v>
      </c>
      <c r="E20875">
        <v>7761</v>
      </c>
    </row>
    <row r="20876" spans="1:5" x14ac:dyDescent="0.3">
      <c r="A20876" s="66">
        <v>42050</v>
      </c>
      <c r="B20876" s="68">
        <v>0.45833333333333331</v>
      </c>
      <c r="C20876" t="s">
        <v>120</v>
      </c>
      <c r="D20876" s="107">
        <v>18.82</v>
      </c>
      <c r="E20876">
        <v>7787</v>
      </c>
    </row>
    <row r="20877" spans="1:5" x14ac:dyDescent="0.3">
      <c r="A20877" s="66">
        <v>42050</v>
      </c>
      <c r="B20877" s="68">
        <v>0.46875</v>
      </c>
      <c r="C20877" t="s">
        <v>120</v>
      </c>
      <c r="D20877" s="107">
        <v>18.72</v>
      </c>
      <c r="E20877">
        <v>7495</v>
      </c>
    </row>
    <row r="20878" spans="1:5" x14ac:dyDescent="0.3">
      <c r="A20878" s="66">
        <v>42050</v>
      </c>
      <c r="B20878" s="68">
        <v>0.47916666666666669</v>
      </c>
      <c r="C20878" t="s">
        <v>120</v>
      </c>
      <c r="D20878" s="107">
        <v>18.739999999999998</v>
      </c>
      <c r="E20878">
        <v>7067</v>
      </c>
    </row>
    <row r="20879" spans="1:5" x14ac:dyDescent="0.3">
      <c r="A20879" s="66">
        <v>42050</v>
      </c>
      <c r="B20879" s="68">
        <v>0.48958333333333331</v>
      </c>
      <c r="C20879" t="s">
        <v>120</v>
      </c>
      <c r="D20879" s="107">
        <v>18.79</v>
      </c>
      <c r="E20879">
        <v>7236</v>
      </c>
    </row>
    <row r="20880" spans="1:5" x14ac:dyDescent="0.3">
      <c r="A20880" s="66">
        <v>42051</v>
      </c>
      <c r="B20880" s="68">
        <v>0.5</v>
      </c>
      <c r="C20880" t="s">
        <v>119</v>
      </c>
      <c r="D20880" s="107">
        <v>18.809999999999999</v>
      </c>
      <c r="E20880">
        <v>7786</v>
      </c>
    </row>
    <row r="20881" spans="1:5" x14ac:dyDescent="0.3">
      <c r="A20881" s="66">
        <v>42051</v>
      </c>
      <c r="B20881" s="68">
        <v>0.51041666666666663</v>
      </c>
      <c r="C20881" t="s">
        <v>119</v>
      </c>
      <c r="D20881" s="107">
        <v>18.809999999999999</v>
      </c>
      <c r="E20881">
        <v>8184</v>
      </c>
    </row>
    <row r="20882" spans="1:5" x14ac:dyDescent="0.3">
      <c r="A20882" s="66">
        <v>42051</v>
      </c>
      <c r="B20882" s="68">
        <v>0.52083333333333337</v>
      </c>
      <c r="C20882" t="s">
        <v>119</v>
      </c>
      <c r="D20882" s="107">
        <v>18.72</v>
      </c>
      <c r="E20882">
        <v>8254</v>
      </c>
    </row>
    <row r="20883" spans="1:5" x14ac:dyDescent="0.3">
      <c r="A20883" s="66">
        <v>42051</v>
      </c>
      <c r="B20883" s="68">
        <v>0.53125</v>
      </c>
      <c r="C20883" t="s">
        <v>119</v>
      </c>
      <c r="D20883" s="107">
        <v>18.64</v>
      </c>
      <c r="E20883">
        <v>8452</v>
      </c>
    </row>
    <row r="20884" spans="1:5" x14ac:dyDescent="0.3">
      <c r="A20884" s="66">
        <v>42051</v>
      </c>
      <c r="B20884" s="68">
        <v>4.1666666666666664E-2</v>
      </c>
      <c r="C20884" t="s">
        <v>119</v>
      </c>
      <c r="D20884" s="107">
        <v>18.68</v>
      </c>
      <c r="E20884">
        <v>9085</v>
      </c>
    </row>
    <row r="20885" spans="1:5" x14ac:dyDescent="0.3">
      <c r="A20885" s="66">
        <v>42051</v>
      </c>
      <c r="B20885" s="68">
        <v>5.2083333333333336E-2</v>
      </c>
      <c r="C20885" t="s">
        <v>119</v>
      </c>
      <c r="D20885" s="107">
        <v>18.649999999999999</v>
      </c>
      <c r="E20885">
        <v>9405</v>
      </c>
    </row>
    <row r="20886" spans="1:5" x14ac:dyDescent="0.3">
      <c r="A20886" s="66">
        <v>42051</v>
      </c>
      <c r="B20886" s="68">
        <v>6.25E-2</v>
      </c>
      <c r="C20886" t="s">
        <v>119</v>
      </c>
      <c r="D20886" s="107">
        <v>18.59</v>
      </c>
      <c r="E20886">
        <v>9265</v>
      </c>
    </row>
    <row r="20887" spans="1:5" x14ac:dyDescent="0.3">
      <c r="A20887" s="66">
        <v>42051</v>
      </c>
      <c r="B20887" s="68">
        <v>7.2916666666666671E-2</v>
      </c>
      <c r="C20887" t="s">
        <v>119</v>
      </c>
      <c r="D20887" s="107">
        <v>18.53</v>
      </c>
      <c r="E20887">
        <v>9242</v>
      </c>
    </row>
    <row r="20888" spans="1:5" x14ac:dyDescent="0.3">
      <c r="A20888" s="66">
        <v>42051</v>
      </c>
      <c r="B20888" s="68">
        <v>8.3333333333333329E-2</v>
      </c>
      <c r="C20888" t="s">
        <v>119</v>
      </c>
      <c r="D20888" s="107">
        <v>18.37</v>
      </c>
      <c r="E20888">
        <v>7822</v>
      </c>
    </row>
    <row r="20889" spans="1:5" x14ac:dyDescent="0.3">
      <c r="A20889" s="66">
        <v>42051</v>
      </c>
      <c r="B20889" s="68">
        <v>9.375E-2</v>
      </c>
      <c r="C20889" t="s">
        <v>119</v>
      </c>
      <c r="D20889" s="107">
        <v>18.47</v>
      </c>
      <c r="E20889">
        <v>7091</v>
      </c>
    </row>
    <row r="20890" spans="1:5" x14ac:dyDescent="0.3">
      <c r="A20890" s="66">
        <v>42051</v>
      </c>
      <c r="B20890" s="68">
        <v>0.10416666666666667</v>
      </c>
      <c r="C20890" t="s">
        <v>119</v>
      </c>
      <c r="D20890" s="107">
        <v>18.41</v>
      </c>
      <c r="E20890">
        <v>6759</v>
      </c>
    </row>
    <row r="20891" spans="1:5" x14ac:dyDescent="0.3">
      <c r="A20891" s="66">
        <v>42051</v>
      </c>
      <c r="B20891" s="68">
        <v>0.11458333333333333</v>
      </c>
      <c r="C20891" t="s">
        <v>119</v>
      </c>
      <c r="D20891" s="107">
        <v>18.29</v>
      </c>
      <c r="E20891">
        <v>6384</v>
      </c>
    </row>
    <row r="20892" spans="1:5" x14ac:dyDescent="0.3">
      <c r="A20892" s="66">
        <v>42051</v>
      </c>
      <c r="B20892" s="68">
        <v>0.125</v>
      </c>
      <c r="C20892" t="s">
        <v>119</v>
      </c>
      <c r="D20892" s="107">
        <v>18.329999999999998</v>
      </c>
      <c r="E20892">
        <v>6544</v>
      </c>
    </row>
    <row r="20893" spans="1:5" x14ac:dyDescent="0.3">
      <c r="A20893" s="66">
        <v>42051</v>
      </c>
      <c r="B20893" s="68">
        <v>0.13541666666666666</v>
      </c>
      <c r="C20893" t="s">
        <v>119</v>
      </c>
      <c r="D20893" s="107">
        <v>18.22</v>
      </c>
      <c r="E20893">
        <v>6569</v>
      </c>
    </row>
    <row r="20894" spans="1:5" x14ac:dyDescent="0.3">
      <c r="A20894" s="66">
        <v>42051</v>
      </c>
      <c r="B20894" s="68">
        <v>0.14583333333333334</v>
      </c>
      <c r="C20894" t="s">
        <v>119</v>
      </c>
      <c r="D20894" s="107">
        <v>18.22</v>
      </c>
      <c r="E20894">
        <v>6546</v>
      </c>
    </row>
    <row r="20895" spans="1:5" x14ac:dyDescent="0.3">
      <c r="A20895" s="66">
        <v>42051</v>
      </c>
      <c r="B20895" s="68">
        <v>0.15625</v>
      </c>
      <c r="C20895" t="s">
        <v>119</v>
      </c>
      <c r="D20895" s="107">
        <v>18.399999999999999</v>
      </c>
      <c r="E20895">
        <v>6951</v>
      </c>
    </row>
    <row r="20896" spans="1:5" x14ac:dyDescent="0.3">
      <c r="A20896" s="66">
        <v>42051</v>
      </c>
      <c r="B20896" s="68">
        <v>0.16666666666666666</v>
      </c>
      <c r="C20896" t="s">
        <v>119</v>
      </c>
      <c r="D20896" s="107">
        <v>18.47</v>
      </c>
      <c r="E20896">
        <v>7524</v>
      </c>
    </row>
    <row r="20897" spans="1:5" x14ac:dyDescent="0.3">
      <c r="A20897" s="66">
        <v>42051</v>
      </c>
      <c r="B20897" s="68">
        <v>0.17708333333333334</v>
      </c>
      <c r="C20897" t="s">
        <v>119</v>
      </c>
      <c r="D20897" s="107">
        <v>18.39</v>
      </c>
      <c r="E20897">
        <v>7789</v>
      </c>
    </row>
    <row r="20898" spans="1:5" x14ac:dyDescent="0.3">
      <c r="A20898" s="66">
        <v>42051</v>
      </c>
      <c r="B20898" s="68">
        <v>0.1875</v>
      </c>
      <c r="C20898" t="s">
        <v>119</v>
      </c>
      <c r="D20898" s="107">
        <v>18.32</v>
      </c>
      <c r="E20898">
        <v>7834</v>
      </c>
    </row>
    <row r="20899" spans="1:5" x14ac:dyDescent="0.3">
      <c r="A20899" s="66">
        <v>42051</v>
      </c>
      <c r="B20899" s="68">
        <v>0.19791666666666666</v>
      </c>
      <c r="C20899" t="s">
        <v>119</v>
      </c>
      <c r="D20899" s="107">
        <v>18.36</v>
      </c>
      <c r="E20899">
        <v>7979</v>
      </c>
    </row>
    <row r="20900" spans="1:5" x14ac:dyDescent="0.3">
      <c r="A20900" s="66">
        <v>42051</v>
      </c>
      <c r="B20900" s="68">
        <v>0.20833333333333334</v>
      </c>
      <c r="C20900" t="s">
        <v>119</v>
      </c>
      <c r="D20900" s="107">
        <v>18.239999999999998</v>
      </c>
      <c r="E20900">
        <v>7771</v>
      </c>
    </row>
    <row r="20901" spans="1:5" x14ac:dyDescent="0.3">
      <c r="A20901" s="66">
        <v>42051</v>
      </c>
      <c r="B20901" s="68">
        <v>0.21875</v>
      </c>
      <c r="C20901" t="s">
        <v>119</v>
      </c>
      <c r="D20901" s="107">
        <v>18.190000000000001</v>
      </c>
      <c r="E20901">
        <v>7348</v>
      </c>
    </row>
    <row r="20902" spans="1:5" x14ac:dyDescent="0.3">
      <c r="A20902" s="66">
        <v>42051</v>
      </c>
      <c r="B20902" s="68">
        <v>0.22916666666666666</v>
      </c>
      <c r="C20902" t="s">
        <v>119</v>
      </c>
      <c r="D20902" s="107">
        <v>18.23</v>
      </c>
      <c r="E20902">
        <v>6654</v>
      </c>
    </row>
    <row r="20903" spans="1:5" x14ac:dyDescent="0.3">
      <c r="A20903" s="66">
        <v>42051</v>
      </c>
      <c r="B20903" s="68">
        <v>0.23958333333333334</v>
      </c>
      <c r="C20903" t="s">
        <v>119</v>
      </c>
      <c r="D20903" s="107">
        <v>18.21</v>
      </c>
      <c r="E20903">
        <v>6287</v>
      </c>
    </row>
    <row r="20904" spans="1:5" x14ac:dyDescent="0.3">
      <c r="A20904" s="66">
        <v>42051</v>
      </c>
      <c r="B20904" s="68">
        <v>0.25</v>
      </c>
      <c r="C20904" t="s">
        <v>119</v>
      </c>
      <c r="D20904" s="107">
        <v>18.2</v>
      </c>
      <c r="E20904">
        <v>6031</v>
      </c>
    </row>
    <row r="20905" spans="1:5" x14ac:dyDescent="0.3">
      <c r="A20905" s="66">
        <v>42051</v>
      </c>
      <c r="B20905" s="68">
        <v>0.26041666666666669</v>
      </c>
      <c r="C20905" t="s">
        <v>119</v>
      </c>
      <c r="D20905" s="107">
        <v>18.16</v>
      </c>
      <c r="E20905">
        <v>5888</v>
      </c>
    </row>
    <row r="20906" spans="1:5" x14ac:dyDescent="0.3">
      <c r="A20906" s="66">
        <v>42051</v>
      </c>
      <c r="B20906" s="68">
        <v>0.27083333333333331</v>
      </c>
      <c r="C20906" t="s">
        <v>119</v>
      </c>
      <c r="D20906" s="107">
        <v>18.16</v>
      </c>
      <c r="E20906">
        <v>5682</v>
      </c>
    </row>
    <row r="20907" spans="1:5" x14ac:dyDescent="0.3">
      <c r="A20907" s="66">
        <v>42051</v>
      </c>
      <c r="B20907" s="68">
        <v>0.28125</v>
      </c>
      <c r="C20907" t="s">
        <v>119</v>
      </c>
      <c r="D20907" s="107">
        <v>18.12</v>
      </c>
      <c r="E20907">
        <v>5477</v>
      </c>
    </row>
    <row r="20908" spans="1:5" x14ac:dyDescent="0.3">
      <c r="A20908" s="66">
        <v>42051</v>
      </c>
      <c r="B20908" s="68">
        <v>0.29166666666666669</v>
      </c>
      <c r="C20908" t="s">
        <v>119</v>
      </c>
      <c r="D20908" s="107">
        <v>18.07</v>
      </c>
      <c r="E20908">
        <v>5347</v>
      </c>
    </row>
    <row r="20909" spans="1:5" x14ac:dyDescent="0.3">
      <c r="A20909" s="66">
        <v>42051</v>
      </c>
      <c r="B20909" s="68">
        <v>0.30208333333333331</v>
      </c>
      <c r="C20909" t="s">
        <v>119</v>
      </c>
      <c r="D20909" s="107">
        <v>18.03</v>
      </c>
      <c r="E20909">
        <v>5148</v>
      </c>
    </row>
    <row r="20910" spans="1:5" x14ac:dyDescent="0.3">
      <c r="A20910" s="66">
        <v>42051</v>
      </c>
      <c r="B20910" s="68">
        <v>0.3125</v>
      </c>
      <c r="C20910" t="s">
        <v>119</v>
      </c>
      <c r="D20910" s="107">
        <v>18</v>
      </c>
      <c r="E20910">
        <v>4945</v>
      </c>
    </row>
    <row r="20911" spans="1:5" x14ac:dyDescent="0.3">
      <c r="A20911" s="66">
        <v>42051</v>
      </c>
      <c r="B20911" s="68">
        <v>0.32291666666666669</v>
      </c>
      <c r="C20911" t="s">
        <v>119</v>
      </c>
      <c r="D20911" s="107">
        <v>17.93</v>
      </c>
      <c r="E20911">
        <v>4812</v>
      </c>
    </row>
    <row r="20912" spans="1:5" x14ac:dyDescent="0.3">
      <c r="A20912" s="66">
        <v>42051</v>
      </c>
      <c r="B20912" s="68">
        <v>0.33333333333333331</v>
      </c>
      <c r="C20912" t="s">
        <v>119</v>
      </c>
      <c r="D20912" s="107">
        <v>17.899999999999999</v>
      </c>
      <c r="E20912">
        <v>4567</v>
      </c>
    </row>
    <row r="20913" spans="1:5" x14ac:dyDescent="0.3">
      <c r="A20913" s="66">
        <v>42051</v>
      </c>
      <c r="B20913" s="68">
        <v>0.34375</v>
      </c>
      <c r="C20913" t="s">
        <v>119</v>
      </c>
      <c r="D20913" s="107">
        <v>17.920000000000002</v>
      </c>
      <c r="E20913">
        <v>4394</v>
      </c>
    </row>
    <row r="20914" spans="1:5" x14ac:dyDescent="0.3">
      <c r="A20914" s="66">
        <v>42051</v>
      </c>
      <c r="B20914" s="68">
        <v>0.35416666666666669</v>
      </c>
      <c r="C20914" t="s">
        <v>119</v>
      </c>
      <c r="D20914" s="107">
        <v>17.940000000000001</v>
      </c>
      <c r="E20914">
        <v>4350</v>
      </c>
    </row>
    <row r="20915" spans="1:5" x14ac:dyDescent="0.3">
      <c r="A20915" s="66">
        <v>42051</v>
      </c>
      <c r="B20915" s="68">
        <v>0.36458333333333331</v>
      </c>
      <c r="C20915" t="s">
        <v>119</v>
      </c>
      <c r="D20915" s="107">
        <v>17.97</v>
      </c>
      <c r="E20915">
        <v>4478</v>
      </c>
    </row>
    <row r="20916" spans="1:5" x14ac:dyDescent="0.3">
      <c r="A20916" s="66">
        <v>42051</v>
      </c>
      <c r="B20916" s="68">
        <v>0.375</v>
      </c>
      <c r="C20916" t="s">
        <v>119</v>
      </c>
      <c r="D20916" s="107">
        <v>17.989999999999998</v>
      </c>
      <c r="E20916">
        <v>4487</v>
      </c>
    </row>
    <row r="20917" spans="1:5" x14ac:dyDescent="0.3">
      <c r="A20917" s="66">
        <v>42051</v>
      </c>
      <c r="B20917" s="68">
        <v>0.38541666666666669</v>
      </c>
      <c r="C20917" t="s">
        <v>119</v>
      </c>
      <c r="D20917" s="107">
        <v>18.04</v>
      </c>
      <c r="E20917">
        <v>4384</v>
      </c>
    </row>
    <row r="20918" spans="1:5" x14ac:dyDescent="0.3">
      <c r="A20918" s="66">
        <v>42051</v>
      </c>
      <c r="B20918" s="68">
        <v>0.39583333333333331</v>
      </c>
      <c r="C20918" t="s">
        <v>119</v>
      </c>
      <c r="D20918" s="107">
        <v>18.100000000000001</v>
      </c>
      <c r="E20918">
        <v>4177</v>
      </c>
    </row>
    <row r="20919" spans="1:5" x14ac:dyDescent="0.3">
      <c r="A20919" s="66">
        <v>42051</v>
      </c>
      <c r="B20919" s="68">
        <v>0.40625</v>
      </c>
      <c r="C20919" t="s">
        <v>119</v>
      </c>
      <c r="D20919" s="107">
        <v>18.21</v>
      </c>
      <c r="E20919">
        <v>3970</v>
      </c>
    </row>
    <row r="20920" spans="1:5" x14ac:dyDescent="0.3">
      <c r="A20920" s="66">
        <v>42051</v>
      </c>
      <c r="B20920" s="68">
        <v>0.41666666666666669</v>
      </c>
      <c r="C20920" t="s">
        <v>119</v>
      </c>
      <c r="D20920" s="107">
        <v>18.3</v>
      </c>
      <c r="E20920">
        <v>3758</v>
      </c>
    </row>
    <row r="20921" spans="1:5" x14ac:dyDescent="0.3">
      <c r="A20921" s="66">
        <v>42051</v>
      </c>
      <c r="B20921" s="68">
        <v>0.42708333333333331</v>
      </c>
      <c r="C20921" t="s">
        <v>119</v>
      </c>
      <c r="D20921" s="107">
        <v>18.36</v>
      </c>
      <c r="E20921">
        <v>3584</v>
      </c>
    </row>
    <row r="20922" spans="1:5" x14ac:dyDescent="0.3">
      <c r="A20922" s="66">
        <v>42051</v>
      </c>
      <c r="B20922" s="68">
        <v>0.4375</v>
      </c>
      <c r="C20922" t="s">
        <v>119</v>
      </c>
      <c r="D20922" s="107">
        <v>18.36</v>
      </c>
      <c r="E20922">
        <v>4270</v>
      </c>
    </row>
    <row r="20923" spans="1:5" x14ac:dyDescent="0.3">
      <c r="A20923" s="66">
        <v>42051</v>
      </c>
      <c r="B20923" s="68">
        <v>0.44791666666666669</v>
      </c>
      <c r="C20923" t="s">
        <v>119</v>
      </c>
      <c r="D20923" s="107">
        <v>18.52</v>
      </c>
      <c r="E20923">
        <v>3929</v>
      </c>
    </row>
    <row r="20924" spans="1:5" x14ac:dyDescent="0.3">
      <c r="A20924" s="66">
        <v>42051</v>
      </c>
      <c r="B20924" s="68">
        <v>0.45833333333333331</v>
      </c>
      <c r="C20924" t="s">
        <v>119</v>
      </c>
      <c r="D20924" s="107">
        <v>18.559999999999999</v>
      </c>
      <c r="E20924">
        <v>5439</v>
      </c>
    </row>
    <row r="20925" spans="1:5" x14ac:dyDescent="0.3">
      <c r="A20925" s="66">
        <v>42051</v>
      </c>
      <c r="B20925" s="68">
        <v>0.46875</v>
      </c>
      <c r="C20925" t="s">
        <v>119</v>
      </c>
      <c r="D20925" s="107">
        <v>18.59</v>
      </c>
      <c r="E20925">
        <v>5701</v>
      </c>
    </row>
    <row r="20926" spans="1:5" x14ac:dyDescent="0.3">
      <c r="A20926" s="66">
        <v>42051</v>
      </c>
      <c r="B20926" s="68">
        <v>0.47916666666666669</v>
      </c>
      <c r="C20926" t="s">
        <v>119</v>
      </c>
      <c r="D20926" s="107">
        <v>18.57</v>
      </c>
      <c r="E20926">
        <v>7743</v>
      </c>
    </row>
    <row r="20927" spans="1:5" x14ac:dyDescent="0.3">
      <c r="A20927" s="66">
        <v>42051</v>
      </c>
      <c r="B20927" s="68">
        <v>0.48958333333333331</v>
      </c>
      <c r="C20927" t="s">
        <v>119</v>
      </c>
      <c r="D20927" s="107">
        <v>18.59</v>
      </c>
      <c r="E20927">
        <v>8276</v>
      </c>
    </row>
    <row r="20928" spans="1:5" x14ac:dyDescent="0.3">
      <c r="A20928" s="66">
        <v>42051</v>
      </c>
      <c r="B20928" s="68">
        <v>0.5</v>
      </c>
      <c r="C20928" t="s">
        <v>120</v>
      </c>
      <c r="D20928" s="107">
        <v>18.63</v>
      </c>
      <c r="E20928">
        <v>8809</v>
      </c>
    </row>
    <row r="20929" spans="1:5" x14ac:dyDescent="0.3">
      <c r="A20929" s="66">
        <v>42051</v>
      </c>
      <c r="B20929" s="68">
        <v>0.51041666666666663</v>
      </c>
      <c r="C20929" t="s">
        <v>120</v>
      </c>
      <c r="D20929" s="107">
        <v>18.73</v>
      </c>
      <c r="E20929">
        <v>9026</v>
      </c>
    </row>
    <row r="20930" spans="1:5" x14ac:dyDescent="0.3">
      <c r="A20930" s="66">
        <v>42051</v>
      </c>
      <c r="B20930" s="68">
        <v>0.52083333333333337</v>
      </c>
      <c r="C20930" t="s">
        <v>120</v>
      </c>
      <c r="D20930" s="107">
        <v>18.79</v>
      </c>
      <c r="E20930">
        <v>9615</v>
      </c>
    </row>
    <row r="20931" spans="1:5" x14ac:dyDescent="0.3">
      <c r="A20931" s="66">
        <v>42051</v>
      </c>
      <c r="B20931" s="68">
        <v>0.53125</v>
      </c>
      <c r="C20931" t="s">
        <v>120</v>
      </c>
      <c r="D20931" s="107">
        <v>18.79</v>
      </c>
      <c r="E20931">
        <v>9993</v>
      </c>
    </row>
    <row r="20932" spans="1:5" x14ac:dyDescent="0.3">
      <c r="A20932" s="66">
        <v>42051</v>
      </c>
      <c r="B20932" s="68">
        <v>4.1666666666666664E-2</v>
      </c>
      <c r="C20932" t="s">
        <v>120</v>
      </c>
      <c r="D20932" s="107">
        <v>18.88</v>
      </c>
      <c r="E20932">
        <v>10080</v>
      </c>
    </row>
    <row r="20933" spans="1:5" x14ac:dyDescent="0.3">
      <c r="A20933" s="66">
        <v>42051</v>
      </c>
      <c r="B20933" s="68">
        <v>5.2083333333333336E-2</v>
      </c>
      <c r="C20933" t="s">
        <v>120</v>
      </c>
      <c r="D20933" s="107">
        <v>18.98</v>
      </c>
      <c r="E20933">
        <v>9893</v>
      </c>
    </row>
    <row r="20934" spans="1:5" x14ac:dyDescent="0.3">
      <c r="A20934" s="66">
        <v>42051</v>
      </c>
      <c r="B20934" s="68">
        <v>6.25E-2</v>
      </c>
      <c r="C20934" t="s">
        <v>120</v>
      </c>
      <c r="D20934" s="107">
        <v>19.21</v>
      </c>
      <c r="E20934">
        <v>8843</v>
      </c>
    </row>
    <row r="20935" spans="1:5" x14ac:dyDescent="0.3">
      <c r="A20935" s="66">
        <v>42051</v>
      </c>
      <c r="B20935" s="68">
        <v>7.2916666666666671E-2</v>
      </c>
      <c r="C20935" t="s">
        <v>120</v>
      </c>
      <c r="D20935" s="107">
        <v>19.149999999999999</v>
      </c>
      <c r="E20935">
        <v>10208</v>
      </c>
    </row>
    <row r="20936" spans="1:5" x14ac:dyDescent="0.3">
      <c r="A20936" s="66">
        <v>42051</v>
      </c>
      <c r="B20936" s="68">
        <v>8.3333333333333329E-2</v>
      </c>
      <c r="C20936" t="s">
        <v>120</v>
      </c>
      <c r="D20936" s="107">
        <v>19.09</v>
      </c>
      <c r="E20936">
        <v>11085</v>
      </c>
    </row>
    <row r="20937" spans="1:5" x14ac:dyDescent="0.3">
      <c r="A20937" s="66">
        <v>42051</v>
      </c>
      <c r="B20937" s="68">
        <v>9.375E-2</v>
      </c>
      <c r="C20937" t="s">
        <v>120</v>
      </c>
      <c r="D20937" s="107">
        <v>19.18</v>
      </c>
      <c r="E20937">
        <v>11218</v>
      </c>
    </row>
    <row r="20938" spans="1:5" x14ac:dyDescent="0.3">
      <c r="A20938" s="66">
        <v>42051</v>
      </c>
      <c r="B20938" s="68">
        <v>0.10416666666666667</v>
      </c>
      <c r="C20938" t="s">
        <v>120</v>
      </c>
      <c r="D20938" s="107">
        <v>19.2</v>
      </c>
      <c r="E20938">
        <v>11306</v>
      </c>
    </row>
    <row r="20939" spans="1:5" x14ac:dyDescent="0.3">
      <c r="A20939" s="66">
        <v>42051</v>
      </c>
      <c r="B20939" s="68">
        <v>0.11458333333333333</v>
      </c>
      <c r="C20939" t="s">
        <v>120</v>
      </c>
      <c r="D20939" s="107">
        <v>19.18</v>
      </c>
      <c r="E20939">
        <v>11462</v>
      </c>
    </row>
    <row r="20940" spans="1:5" x14ac:dyDescent="0.3">
      <c r="A20940" s="66">
        <v>42051</v>
      </c>
      <c r="B20940" s="68">
        <v>0.125</v>
      </c>
      <c r="C20940" t="s">
        <v>120</v>
      </c>
      <c r="D20940" s="107">
        <v>19.25</v>
      </c>
      <c r="E20940">
        <v>11510</v>
      </c>
    </row>
    <row r="20941" spans="1:5" x14ac:dyDescent="0.3">
      <c r="A20941" s="66">
        <v>42051</v>
      </c>
      <c r="B20941" s="68">
        <v>0.13541666666666666</v>
      </c>
      <c r="C20941" t="s">
        <v>120</v>
      </c>
      <c r="D20941" s="107">
        <v>19.29</v>
      </c>
      <c r="E20941">
        <v>11516</v>
      </c>
    </row>
    <row r="20942" spans="1:5" x14ac:dyDescent="0.3">
      <c r="A20942" s="66">
        <v>42051</v>
      </c>
      <c r="B20942" s="68">
        <v>0.14583333333333334</v>
      </c>
      <c r="C20942" t="s">
        <v>120</v>
      </c>
      <c r="D20942" s="107">
        <v>19.350000000000001</v>
      </c>
      <c r="E20942">
        <v>11532</v>
      </c>
    </row>
    <row r="20943" spans="1:5" x14ac:dyDescent="0.3">
      <c r="A20943" s="66">
        <v>42051</v>
      </c>
      <c r="B20943" s="68">
        <v>0.15625</v>
      </c>
      <c r="C20943" t="s">
        <v>120</v>
      </c>
      <c r="D20943" s="107">
        <v>19.350000000000001</v>
      </c>
      <c r="E20943">
        <v>11154</v>
      </c>
    </row>
    <row r="20944" spans="1:5" x14ac:dyDescent="0.3">
      <c r="A20944" s="66">
        <v>42051</v>
      </c>
      <c r="B20944" s="68">
        <v>0.16666666666666666</v>
      </c>
      <c r="C20944" t="s">
        <v>120</v>
      </c>
      <c r="D20944" s="107">
        <v>19.28</v>
      </c>
      <c r="E20944">
        <v>11179</v>
      </c>
    </row>
    <row r="20945" spans="1:5" x14ac:dyDescent="0.3">
      <c r="A20945" s="66">
        <v>42051</v>
      </c>
      <c r="B20945" s="68">
        <v>0.17708333333333334</v>
      </c>
      <c r="C20945" t="s">
        <v>120</v>
      </c>
      <c r="D20945" s="107">
        <v>19.21</v>
      </c>
      <c r="E20945">
        <v>11374</v>
      </c>
    </row>
    <row r="20946" spans="1:5" x14ac:dyDescent="0.3">
      <c r="A20946" s="66">
        <v>42051</v>
      </c>
      <c r="B20946" s="68">
        <v>0.1875</v>
      </c>
      <c r="C20946" t="s">
        <v>120</v>
      </c>
      <c r="D20946" s="107">
        <v>19.239999999999998</v>
      </c>
      <c r="E20946">
        <v>11327</v>
      </c>
    </row>
    <row r="20947" spans="1:5" x14ac:dyDescent="0.3">
      <c r="A20947" s="66">
        <v>42051</v>
      </c>
      <c r="B20947" s="68">
        <v>0.19791666666666666</v>
      </c>
      <c r="C20947" t="s">
        <v>120</v>
      </c>
      <c r="D20947" s="107">
        <v>19.309999999999999</v>
      </c>
      <c r="E20947">
        <v>11368</v>
      </c>
    </row>
    <row r="20948" spans="1:5" x14ac:dyDescent="0.3">
      <c r="A20948" s="66">
        <v>42051</v>
      </c>
      <c r="B20948" s="68">
        <v>0.20833333333333334</v>
      </c>
      <c r="C20948" t="s">
        <v>120</v>
      </c>
      <c r="D20948" s="107">
        <v>19.43</v>
      </c>
      <c r="E20948">
        <v>11347</v>
      </c>
    </row>
    <row r="20949" spans="1:5" x14ac:dyDescent="0.3">
      <c r="A20949" s="66">
        <v>42051</v>
      </c>
      <c r="B20949" s="68">
        <v>0.21875</v>
      </c>
      <c r="C20949" t="s">
        <v>120</v>
      </c>
      <c r="D20949" s="107">
        <v>19.600000000000001</v>
      </c>
      <c r="E20949">
        <v>11180</v>
      </c>
    </row>
    <row r="20950" spans="1:5" x14ac:dyDescent="0.3">
      <c r="A20950" s="66">
        <v>42051</v>
      </c>
      <c r="B20950" s="68">
        <v>0.22916666666666666</v>
      </c>
      <c r="C20950" t="s">
        <v>120</v>
      </c>
      <c r="D20950" s="107">
        <v>19.73</v>
      </c>
      <c r="E20950">
        <v>10921</v>
      </c>
    </row>
    <row r="20951" spans="1:5" x14ac:dyDescent="0.3">
      <c r="A20951" s="66">
        <v>42051</v>
      </c>
      <c r="B20951" s="68">
        <v>0.23958333333333334</v>
      </c>
      <c r="C20951" t="s">
        <v>120</v>
      </c>
      <c r="D20951" s="107">
        <v>19.579999999999998</v>
      </c>
      <c r="E20951">
        <v>10876</v>
      </c>
    </row>
    <row r="20952" spans="1:5" x14ac:dyDescent="0.3">
      <c r="A20952" s="66">
        <v>42051</v>
      </c>
      <c r="B20952" s="68">
        <v>0.25</v>
      </c>
      <c r="C20952" t="s">
        <v>120</v>
      </c>
      <c r="D20952" s="107">
        <v>19.600000000000001</v>
      </c>
      <c r="E20952">
        <v>10795</v>
      </c>
    </row>
    <row r="20953" spans="1:5" x14ac:dyDescent="0.3">
      <c r="A20953" s="66">
        <v>42051</v>
      </c>
      <c r="B20953" s="68">
        <v>0.26041666666666669</v>
      </c>
      <c r="C20953" t="s">
        <v>120</v>
      </c>
      <c r="D20953" s="107">
        <v>19.61</v>
      </c>
      <c r="E20953">
        <v>10758</v>
      </c>
    </row>
    <row r="20954" spans="1:5" x14ac:dyDescent="0.3">
      <c r="A20954" s="66">
        <v>42051</v>
      </c>
      <c r="B20954" s="68">
        <v>0.27083333333333331</v>
      </c>
      <c r="C20954" t="s">
        <v>120</v>
      </c>
      <c r="D20954" s="107">
        <v>19.64</v>
      </c>
      <c r="E20954">
        <v>10749</v>
      </c>
    </row>
    <row r="20955" spans="1:5" x14ac:dyDescent="0.3">
      <c r="A20955" s="66">
        <v>42051</v>
      </c>
      <c r="B20955" s="68">
        <v>0.28125</v>
      </c>
      <c r="C20955" t="s">
        <v>120</v>
      </c>
      <c r="D20955" s="107">
        <v>19.559999999999999</v>
      </c>
      <c r="E20955">
        <v>10842</v>
      </c>
    </row>
    <row r="20956" spans="1:5" x14ac:dyDescent="0.3">
      <c r="A20956" s="66">
        <v>42051</v>
      </c>
      <c r="B20956" s="68">
        <v>0.29166666666666669</v>
      </c>
      <c r="C20956" t="s">
        <v>120</v>
      </c>
      <c r="D20956" s="107">
        <v>19.309999999999999</v>
      </c>
      <c r="E20956">
        <v>10888</v>
      </c>
    </row>
    <row r="20957" spans="1:5" x14ac:dyDescent="0.3">
      <c r="A20957" s="66">
        <v>42051</v>
      </c>
      <c r="B20957" s="68">
        <v>0.30208333333333331</v>
      </c>
      <c r="C20957" t="s">
        <v>120</v>
      </c>
      <c r="D20957" s="107">
        <v>19.22</v>
      </c>
      <c r="E20957">
        <v>10830</v>
      </c>
    </row>
    <row r="20958" spans="1:5" x14ac:dyDescent="0.3">
      <c r="A20958" s="66">
        <v>42051</v>
      </c>
      <c r="B20958" s="68">
        <v>0.3125</v>
      </c>
      <c r="C20958" t="s">
        <v>120</v>
      </c>
      <c r="D20958" s="107">
        <v>19.23</v>
      </c>
      <c r="E20958">
        <v>10840</v>
      </c>
    </row>
    <row r="20959" spans="1:5" x14ac:dyDescent="0.3">
      <c r="A20959" s="66">
        <v>42051</v>
      </c>
      <c r="B20959" s="68">
        <v>0.32291666666666669</v>
      </c>
      <c r="C20959" t="s">
        <v>120</v>
      </c>
      <c r="D20959" s="107">
        <v>19.29</v>
      </c>
      <c r="E20959">
        <v>10682</v>
      </c>
    </row>
    <row r="20960" spans="1:5" x14ac:dyDescent="0.3">
      <c r="A20960" s="66">
        <v>42051</v>
      </c>
      <c r="B20960" s="68">
        <v>0.33333333333333331</v>
      </c>
      <c r="C20960" t="s">
        <v>120</v>
      </c>
      <c r="D20960" s="107">
        <v>19.350000000000001</v>
      </c>
      <c r="E20960">
        <v>10480</v>
      </c>
    </row>
    <row r="20961" spans="1:5" x14ac:dyDescent="0.3">
      <c r="A20961" s="66">
        <v>42051</v>
      </c>
      <c r="B20961" s="68">
        <v>0.34375</v>
      </c>
      <c r="C20961" t="s">
        <v>120</v>
      </c>
      <c r="D20961" s="107">
        <v>19.3</v>
      </c>
      <c r="E20961">
        <v>10490</v>
      </c>
    </row>
    <row r="20962" spans="1:5" x14ac:dyDescent="0.3">
      <c r="A20962" s="66">
        <v>42051</v>
      </c>
      <c r="B20962" s="68">
        <v>0.35416666666666669</v>
      </c>
      <c r="C20962" t="s">
        <v>120</v>
      </c>
      <c r="D20962" s="107">
        <v>19.260000000000002</v>
      </c>
      <c r="E20962">
        <v>10544</v>
      </c>
    </row>
    <row r="20963" spans="1:5" x14ac:dyDescent="0.3">
      <c r="A20963" s="66">
        <v>42051</v>
      </c>
      <c r="B20963" s="68">
        <v>0.36458333333333331</v>
      </c>
      <c r="C20963" t="s">
        <v>120</v>
      </c>
      <c r="D20963" s="107">
        <v>19.18</v>
      </c>
      <c r="E20963">
        <v>10282</v>
      </c>
    </row>
    <row r="20964" spans="1:5" x14ac:dyDescent="0.3">
      <c r="A20964" s="66">
        <v>42051</v>
      </c>
      <c r="B20964" s="68">
        <v>0.375</v>
      </c>
      <c r="C20964" t="s">
        <v>120</v>
      </c>
      <c r="D20964" s="107">
        <v>19.170000000000002</v>
      </c>
      <c r="E20964">
        <v>10179</v>
      </c>
    </row>
    <row r="20965" spans="1:5" x14ac:dyDescent="0.3">
      <c r="A20965" s="66">
        <v>42051</v>
      </c>
      <c r="B20965" s="68">
        <v>0.38541666666666669</v>
      </c>
      <c r="C20965" t="s">
        <v>120</v>
      </c>
      <c r="D20965" s="107">
        <v>19.14</v>
      </c>
      <c r="E20965">
        <v>10102</v>
      </c>
    </row>
    <row r="20966" spans="1:5" x14ac:dyDescent="0.3">
      <c r="A20966" s="66">
        <v>42051</v>
      </c>
      <c r="B20966" s="68">
        <v>0.39583333333333331</v>
      </c>
      <c r="C20966" t="s">
        <v>120</v>
      </c>
      <c r="D20966" s="107">
        <v>19.16</v>
      </c>
      <c r="E20966">
        <v>10004</v>
      </c>
    </row>
    <row r="20967" spans="1:5" x14ac:dyDescent="0.3">
      <c r="A20967" s="66">
        <v>42051</v>
      </c>
      <c r="B20967" s="68">
        <v>0.40625</v>
      </c>
      <c r="C20967" t="s">
        <v>120</v>
      </c>
      <c r="D20967" s="107">
        <v>19.170000000000002</v>
      </c>
      <c r="E20967">
        <v>10035</v>
      </c>
    </row>
    <row r="20968" spans="1:5" x14ac:dyDescent="0.3">
      <c r="A20968" s="66">
        <v>42051</v>
      </c>
      <c r="B20968" s="68">
        <v>0.41666666666666669</v>
      </c>
      <c r="C20968" t="s">
        <v>120</v>
      </c>
      <c r="D20968" s="107">
        <v>19.170000000000002</v>
      </c>
      <c r="E20968">
        <v>10159</v>
      </c>
    </row>
    <row r="20969" spans="1:5" x14ac:dyDescent="0.3">
      <c r="A20969" s="66">
        <v>42051</v>
      </c>
      <c r="B20969" s="68">
        <v>0.42708333333333331</v>
      </c>
      <c r="C20969" t="s">
        <v>120</v>
      </c>
      <c r="D20969" s="107">
        <v>19.11</v>
      </c>
      <c r="E20969">
        <v>10163</v>
      </c>
    </row>
    <row r="20970" spans="1:5" x14ac:dyDescent="0.3">
      <c r="A20970" s="66">
        <v>42051</v>
      </c>
      <c r="B20970" s="68">
        <v>0.4375</v>
      </c>
      <c r="C20970" t="s">
        <v>120</v>
      </c>
      <c r="D20970" s="107">
        <v>19.09</v>
      </c>
      <c r="E20970">
        <v>10168</v>
      </c>
    </row>
    <row r="20971" spans="1:5" x14ac:dyDescent="0.3">
      <c r="A20971" s="66">
        <v>42051</v>
      </c>
      <c r="B20971" s="68">
        <v>0.44791666666666669</v>
      </c>
      <c r="C20971" t="s">
        <v>120</v>
      </c>
      <c r="D20971" s="107">
        <v>19.07</v>
      </c>
      <c r="E20971">
        <v>10186</v>
      </c>
    </row>
    <row r="20972" spans="1:5" x14ac:dyDescent="0.3">
      <c r="A20972" s="66">
        <v>42051</v>
      </c>
      <c r="B20972" s="68">
        <v>0.45833333333333331</v>
      </c>
      <c r="C20972" t="s">
        <v>120</v>
      </c>
      <c r="D20972" s="107">
        <v>19.059999999999999</v>
      </c>
      <c r="E20972">
        <v>10206</v>
      </c>
    </row>
    <row r="20973" spans="1:5" x14ac:dyDescent="0.3">
      <c r="A20973" s="66">
        <v>42051</v>
      </c>
      <c r="B20973" s="68">
        <v>0.46875</v>
      </c>
      <c r="C20973" t="s">
        <v>120</v>
      </c>
      <c r="D20973" s="107">
        <v>19.07</v>
      </c>
      <c r="E20973">
        <v>10230</v>
      </c>
    </row>
    <row r="20974" spans="1:5" x14ac:dyDescent="0.3">
      <c r="A20974" s="66">
        <v>42051</v>
      </c>
      <c r="B20974" s="68">
        <v>0.47916666666666669</v>
      </c>
      <c r="C20974" t="s">
        <v>120</v>
      </c>
      <c r="D20974" s="107">
        <v>19.059999999999999</v>
      </c>
      <c r="E20974">
        <v>10306</v>
      </c>
    </row>
    <row r="20975" spans="1:5" x14ac:dyDescent="0.3">
      <c r="A20975" s="66">
        <v>42051</v>
      </c>
      <c r="B20975" s="68">
        <v>0.48958333333333331</v>
      </c>
      <c r="C20975" t="s">
        <v>120</v>
      </c>
      <c r="D20975" s="107">
        <v>19.079999999999998</v>
      </c>
      <c r="E20975">
        <v>10406</v>
      </c>
    </row>
    <row r="20976" spans="1:5" x14ac:dyDescent="0.3">
      <c r="A20976" s="66">
        <v>42052</v>
      </c>
      <c r="B20976" s="68">
        <v>0.5</v>
      </c>
      <c r="C20976" t="s">
        <v>119</v>
      </c>
      <c r="D20976" s="107">
        <v>19.07</v>
      </c>
      <c r="E20976">
        <v>10467</v>
      </c>
    </row>
    <row r="20977" spans="1:5" x14ac:dyDescent="0.3">
      <c r="A20977" s="66">
        <v>42052</v>
      </c>
      <c r="B20977" s="68">
        <v>0.51041666666666663</v>
      </c>
      <c r="C20977" t="s">
        <v>119</v>
      </c>
      <c r="D20977" s="107">
        <v>19.100000000000001</v>
      </c>
      <c r="E20977">
        <v>10529</v>
      </c>
    </row>
    <row r="20978" spans="1:5" x14ac:dyDescent="0.3">
      <c r="A20978" s="66">
        <v>42052</v>
      </c>
      <c r="B20978" s="68">
        <v>0.52083333333333337</v>
      </c>
      <c r="C20978" t="s">
        <v>119</v>
      </c>
      <c r="D20978" s="107">
        <v>19.11</v>
      </c>
      <c r="E20978">
        <v>10621</v>
      </c>
    </row>
    <row r="20979" spans="1:5" x14ac:dyDescent="0.3">
      <c r="A20979" s="66">
        <v>42052</v>
      </c>
      <c r="B20979" s="68">
        <v>0.53125</v>
      </c>
      <c r="C20979" t="s">
        <v>119</v>
      </c>
      <c r="D20979" s="107">
        <v>19.11</v>
      </c>
      <c r="E20979">
        <v>10708</v>
      </c>
    </row>
    <row r="20980" spans="1:5" x14ac:dyDescent="0.3">
      <c r="A20980" s="66">
        <v>42052</v>
      </c>
      <c r="B20980" s="68">
        <v>4.1666666666666664E-2</v>
      </c>
      <c r="C20980" t="s">
        <v>119</v>
      </c>
      <c r="D20980" s="107">
        <v>19.09</v>
      </c>
      <c r="E20980">
        <v>10801</v>
      </c>
    </row>
    <row r="20981" spans="1:5" x14ac:dyDescent="0.3">
      <c r="A20981" s="66">
        <v>42052</v>
      </c>
      <c r="B20981" s="68">
        <v>5.2083333333333336E-2</v>
      </c>
      <c r="C20981" t="s">
        <v>119</v>
      </c>
      <c r="D20981" s="107">
        <v>19.079999999999998</v>
      </c>
      <c r="E20981">
        <v>10881</v>
      </c>
    </row>
    <row r="20982" spans="1:5" x14ac:dyDescent="0.3">
      <c r="A20982" s="66">
        <v>42052</v>
      </c>
      <c r="B20982" s="68">
        <v>6.25E-2</v>
      </c>
      <c r="C20982" t="s">
        <v>119</v>
      </c>
      <c r="D20982" s="107">
        <v>19.09</v>
      </c>
      <c r="E20982">
        <v>10907</v>
      </c>
    </row>
    <row r="20983" spans="1:5" x14ac:dyDescent="0.3">
      <c r="A20983" s="66">
        <v>42052</v>
      </c>
      <c r="B20983" s="68">
        <v>7.2916666666666671E-2</v>
      </c>
      <c r="C20983" t="s">
        <v>119</v>
      </c>
      <c r="D20983" s="107">
        <v>19.079999999999998</v>
      </c>
      <c r="E20983">
        <v>10910</v>
      </c>
    </row>
    <row r="20984" spans="1:5" x14ac:dyDescent="0.3">
      <c r="A20984" s="66">
        <v>42052</v>
      </c>
      <c r="B20984" s="68">
        <v>8.3333333333333329E-2</v>
      </c>
      <c r="C20984" t="s">
        <v>119</v>
      </c>
      <c r="D20984" s="107">
        <v>19.09</v>
      </c>
      <c r="E20984">
        <v>10995</v>
      </c>
    </row>
    <row r="20985" spans="1:5" x14ac:dyDescent="0.3">
      <c r="A20985" s="66">
        <v>42052</v>
      </c>
      <c r="B20985" s="68">
        <v>9.375E-2</v>
      </c>
      <c r="C20985" t="s">
        <v>119</v>
      </c>
      <c r="D20985" s="107">
        <v>19.09</v>
      </c>
      <c r="E20985">
        <v>11262</v>
      </c>
    </row>
    <row r="20986" spans="1:5" x14ac:dyDescent="0.3">
      <c r="A20986" s="66">
        <v>42052</v>
      </c>
      <c r="B20986" s="68">
        <v>0.10416666666666667</v>
      </c>
      <c r="C20986" t="s">
        <v>119</v>
      </c>
      <c r="D20986" s="107">
        <v>19.059999999999999</v>
      </c>
      <c r="E20986">
        <v>11232</v>
      </c>
    </row>
    <row r="20987" spans="1:5" x14ac:dyDescent="0.3">
      <c r="A20987" s="66">
        <v>42052</v>
      </c>
      <c r="B20987" s="68">
        <v>0.11458333333333333</v>
      </c>
      <c r="C20987" t="s">
        <v>119</v>
      </c>
      <c r="D20987" s="107">
        <v>19.05</v>
      </c>
      <c r="E20987">
        <v>11129</v>
      </c>
    </row>
    <row r="20988" spans="1:5" x14ac:dyDescent="0.3">
      <c r="A20988" s="66">
        <v>42052</v>
      </c>
      <c r="B20988" s="68">
        <v>0.125</v>
      </c>
      <c r="C20988" t="s">
        <v>119</v>
      </c>
      <c r="D20988" s="107">
        <v>18.940000000000001</v>
      </c>
      <c r="E20988">
        <v>11052</v>
      </c>
    </row>
    <row r="20989" spans="1:5" x14ac:dyDescent="0.3">
      <c r="A20989" s="66">
        <v>42052</v>
      </c>
      <c r="B20989" s="68">
        <v>0.13541666666666666</v>
      </c>
      <c r="C20989" t="s">
        <v>119</v>
      </c>
      <c r="D20989" s="107">
        <v>18.95</v>
      </c>
      <c r="E20989">
        <v>11031</v>
      </c>
    </row>
    <row r="20990" spans="1:5" x14ac:dyDescent="0.3">
      <c r="A20990" s="66">
        <v>42052</v>
      </c>
      <c r="B20990" s="68">
        <v>0.14583333333333334</v>
      </c>
      <c r="C20990" t="s">
        <v>119</v>
      </c>
      <c r="D20990" s="107">
        <v>18.98</v>
      </c>
      <c r="E20990">
        <v>11196</v>
      </c>
    </row>
    <row r="20991" spans="1:5" x14ac:dyDescent="0.3">
      <c r="A20991" s="66">
        <v>42052</v>
      </c>
      <c r="B20991" s="68">
        <v>0.15625</v>
      </c>
      <c r="C20991" t="s">
        <v>119</v>
      </c>
      <c r="D20991" s="107">
        <v>18.98</v>
      </c>
      <c r="E20991">
        <v>11061</v>
      </c>
    </row>
    <row r="20992" spans="1:5" x14ac:dyDescent="0.3">
      <c r="A20992" s="66">
        <v>42052</v>
      </c>
      <c r="B20992" s="68">
        <v>0.16666666666666666</v>
      </c>
      <c r="C20992" t="s">
        <v>119</v>
      </c>
      <c r="D20992" s="107">
        <v>18.95</v>
      </c>
      <c r="E20992">
        <v>10867</v>
      </c>
    </row>
    <row r="20993" spans="1:5" x14ac:dyDescent="0.3">
      <c r="A20993" s="66">
        <v>42052</v>
      </c>
      <c r="B20993" s="68">
        <v>0.17708333333333334</v>
      </c>
      <c r="C20993" t="s">
        <v>119</v>
      </c>
      <c r="D20993" s="107">
        <v>18.899999999999999</v>
      </c>
      <c r="E20993">
        <v>10798</v>
      </c>
    </row>
    <row r="20994" spans="1:5" x14ac:dyDescent="0.3">
      <c r="A20994" s="66">
        <v>42052</v>
      </c>
      <c r="B20994" s="68">
        <v>0.1875</v>
      </c>
      <c r="C20994" t="s">
        <v>119</v>
      </c>
      <c r="D20994" s="107">
        <v>18.93</v>
      </c>
      <c r="E20994">
        <v>10769</v>
      </c>
    </row>
    <row r="20995" spans="1:5" x14ac:dyDescent="0.3">
      <c r="A20995" s="66">
        <v>42052</v>
      </c>
      <c r="B20995" s="68">
        <v>0.19791666666666666</v>
      </c>
      <c r="C20995" t="s">
        <v>119</v>
      </c>
      <c r="D20995" s="107">
        <v>18.91</v>
      </c>
      <c r="E20995">
        <v>10665</v>
      </c>
    </row>
    <row r="20996" spans="1:5" x14ac:dyDescent="0.3">
      <c r="A20996" s="66">
        <v>42052</v>
      </c>
      <c r="B20996" s="68">
        <v>0.20833333333333334</v>
      </c>
      <c r="C20996" t="s">
        <v>119</v>
      </c>
      <c r="D20996" s="107">
        <v>18.899999999999999</v>
      </c>
      <c r="E20996">
        <v>10565</v>
      </c>
    </row>
    <row r="20997" spans="1:5" x14ac:dyDescent="0.3">
      <c r="A20997" s="66">
        <v>42052</v>
      </c>
      <c r="B20997" s="68">
        <v>0.21875</v>
      </c>
      <c r="C20997" t="s">
        <v>119</v>
      </c>
      <c r="D20997" s="107">
        <v>18.920000000000002</v>
      </c>
      <c r="E20997">
        <v>10525</v>
      </c>
    </row>
    <row r="20998" spans="1:5" x14ac:dyDescent="0.3">
      <c r="A20998" s="66">
        <v>42052</v>
      </c>
      <c r="B20998" s="68">
        <v>0.22916666666666666</v>
      </c>
      <c r="C20998" t="s">
        <v>119</v>
      </c>
      <c r="D20998" s="107">
        <v>18.87</v>
      </c>
      <c r="E20998">
        <v>10464</v>
      </c>
    </row>
    <row r="20999" spans="1:5" x14ac:dyDescent="0.3">
      <c r="A20999" s="66">
        <v>42052</v>
      </c>
      <c r="B20999" s="68">
        <v>0.23958333333333334</v>
      </c>
      <c r="C20999" t="s">
        <v>119</v>
      </c>
      <c r="D20999" s="107">
        <v>18.809999999999999</v>
      </c>
      <c r="E20999">
        <v>10313</v>
      </c>
    </row>
    <row r="21000" spans="1:5" x14ac:dyDescent="0.3">
      <c r="A21000" s="66">
        <v>42052</v>
      </c>
      <c r="B21000" s="68">
        <v>0.25</v>
      </c>
      <c r="C21000" t="s">
        <v>119</v>
      </c>
      <c r="D21000" s="107">
        <v>18.8</v>
      </c>
      <c r="E21000">
        <v>10155</v>
      </c>
    </row>
    <row r="21001" spans="1:5" x14ac:dyDescent="0.3">
      <c r="A21001" s="66">
        <v>42052</v>
      </c>
      <c r="B21001" s="68">
        <v>0.26041666666666669</v>
      </c>
      <c r="C21001" t="s">
        <v>119</v>
      </c>
      <c r="D21001" s="107">
        <v>18.78</v>
      </c>
      <c r="E21001">
        <v>10020</v>
      </c>
    </row>
    <row r="21002" spans="1:5" x14ac:dyDescent="0.3">
      <c r="A21002" s="66">
        <v>42052</v>
      </c>
      <c r="B21002" s="68">
        <v>0.27083333333333331</v>
      </c>
      <c r="C21002" t="s">
        <v>119</v>
      </c>
      <c r="D21002" s="107">
        <v>18.77</v>
      </c>
      <c r="E21002">
        <v>9918</v>
      </c>
    </row>
    <row r="21003" spans="1:5" x14ac:dyDescent="0.3">
      <c r="A21003" s="66">
        <v>42052</v>
      </c>
      <c r="B21003" s="68">
        <v>0.28125</v>
      </c>
      <c r="C21003" t="s">
        <v>119</v>
      </c>
      <c r="D21003" s="107">
        <v>18.78</v>
      </c>
      <c r="E21003">
        <v>9775</v>
      </c>
    </row>
    <row r="21004" spans="1:5" x14ac:dyDescent="0.3">
      <c r="A21004" s="66">
        <v>42052</v>
      </c>
      <c r="B21004" s="68">
        <v>0.29166666666666669</v>
      </c>
      <c r="C21004" t="s">
        <v>119</v>
      </c>
      <c r="D21004" s="107">
        <v>18.77</v>
      </c>
      <c r="E21004">
        <v>9659</v>
      </c>
    </row>
    <row r="21005" spans="1:5" x14ac:dyDescent="0.3">
      <c r="A21005" s="66">
        <v>42052</v>
      </c>
      <c r="B21005" s="68">
        <v>0.30208333333333331</v>
      </c>
      <c r="C21005" t="s">
        <v>119</v>
      </c>
      <c r="D21005" s="107">
        <v>18.8</v>
      </c>
      <c r="E21005">
        <v>9658</v>
      </c>
    </row>
    <row r="21006" spans="1:5" x14ac:dyDescent="0.3">
      <c r="A21006" s="66">
        <v>42052</v>
      </c>
      <c r="B21006" s="68">
        <v>0.3125</v>
      </c>
      <c r="C21006" t="s">
        <v>119</v>
      </c>
      <c r="D21006" s="107">
        <v>18.8</v>
      </c>
      <c r="E21006">
        <v>9621</v>
      </c>
    </row>
    <row r="21007" spans="1:5" x14ac:dyDescent="0.3">
      <c r="A21007" s="66">
        <v>42052</v>
      </c>
      <c r="B21007" s="68">
        <v>0.32291666666666669</v>
      </c>
      <c r="C21007" t="s">
        <v>119</v>
      </c>
      <c r="D21007" s="107">
        <v>18.8</v>
      </c>
      <c r="E21007">
        <v>9546</v>
      </c>
    </row>
    <row r="21008" spans="1:5" x14ac:dyDescent="0.3">
      <c r="A21008" s="66">
        <v>42052</v>
      </c>
      <c r="B21008" s="68">
        <v>0.33333333333333331</v>
      </c>
      <c r="C21008" t="s">
        <v>119</v>
      </c>
      <c r="D21008" s="107">
        <v>18.79</v>
      </c>
      <c r="E21008">
        <v>9530</v>
      </c>
    </row>
    <row r="21009" spans="1:5" x14ac:dyDescent="0.3">
      <c r="A21009" s="66">
        <v>42052</v>
      </c>
      <c r="B21009" s="68">
        <v>0.34375</v>
      </c>
      <c r="C21009" t="s">
        <v>119</v>
      </c>
      <c r="D21009" s="107">
        <v>18.77</v>
      </c>
      <c r="E21009">
        <v>9551</v>
      </c>
    </row>
    <row r="21010" spans="1:5" x14ac:dyDescent="0.3">
      <c r="A21010" s="66">
        <v>42052</v>
      </c>
      <c r="B21010" s="68">
        <v>0.35416666666666669</v>
      </c>
      <c r="C21010" t="s">
        <v>119</v>
      </c>
      <c r="D21010" s="107">
        <v>18.82</v>
      </c>
      <c r="E21010">
        <v>9362</v>
      </c>
    </row>
    <row r="21011" spans="1:5" x14ac:dyDescent="0.3">
      <c r="A21011" s="66">
        <v>42052</v>
      </c>
      <c r="B21011" s="68">
        <v>0.36458333333333331</v>
      </c>
      <c r="C21011" t="s">
        <v>119</v>
      </c>
      <c r="D21011" s="107">
        <v>18.91</v>
      </c>
      <c r="E21011">
        <v>8953</v>
      </c>
    </row>
    <row r="21012" spans="1:5" x14ac:dyDescent="0.3">
      <c r="A21012" s="66">
        <v>42052</v>
      </c>
      <c r="B21012" s="68">
        <v>0.375</v>
      </c>
      <c r="C21012" t="s">
        <v>119</v>
      </c>
      <c r="D21012" s="107">
        <v>18.93</v>
      </c>
      <c r="E21012">
        <v>8248</v>
      </c>
    </row>
    <row r="21013" spans="1:5" x14ac:dyDescent="0.3">
      <c r="A21013" s="66">
        <v>42052</v>
      </c>
      <c r="B21013" s="68">
        <v>0.38541666666666669</v>
      </c>
      <c r="C21013" t="s">
        <v>119</v>
      </c>
      <c r="D21013" s="107">
        <v>18.98</v>
      </c>
      <c r="E21013">
        <v>8200</v>
      </c>
    </row>
    <row r="21014" spans="1:5" x14ac:dyDescent="0.3">
      <c r="A21014" s="66">
        <v>42052</v>
      </c>
      <c r="B21014" s="68">
        <v>0.39583333333333331</v>
      </c>
      <c r="C21014" t="s">
        <v>119</v>
      </c>
      <c r="D21014" s="107">
        <v>19.079999999999998</v>
      </c>
      <c r="E21014">
        <v>8145</v>
      </c>
    </row>
    <row r="21015" spans="1:5" x14ac:dyDescent="0.3">
      <c r="A21015" s="66">
        <v>42052</v>
      </c>
      <c r="B21015" s="68">
        <v>0.40625</v>
      </c>
      <c r="C21015" t="s">
        <v>119</v>
      </c>
      <c r="D21015" s="107">
        <v>19.13</v>
      </c>
      <c r="E21015">
        <v>8206</v>
      </c>
    </row>
    <row r="21016" spans="1:5" x14ac:dyDescent="0.3">
      <c r="A21016" s="66">
        <v>42052</v>
      </c>
      <c r="B21016" s="68">
        <v>0.41666666666666669</v>
      </c>
      <c r="C21016" t="s">
        <v>119</v>
      </c>
      <c r="D21016" s="107">
        <v>19.100000000000001</v>
      </c>
      <c r="E21016">
        <v>8545</v>
      </c>
    </row>
    <row r="21017" spans="1:5" x14ac:dyDescent="0.3">
      <c r="A21017" s="66">
        <v>42052</v>
      </c>
      <c r="B21017" s="68">
        <v>0.42708333333333331</v>
      </c>
      <c r="C21017" t="s">
        <v>119</v>
      </c>
      <c r="D21017" s="107">
        <v>19.21</v>
      </c>
      <c r="E21017">
        <v>8584</v>
      </c>
    </row>
    <row r="21018" spans="1:5" x14ac:dyDescent="0.3">
      <c r="A21018" s="66">
        <v>42052</v>
      </c>
      <c r="B21018" s="68">
        <v>0.4375</v>
      </c>
      <c r="C21018" t="s">
        <v>119</v>
      </c>
      <c r="D21018" s="107">
        <v>19.350000000000001</v>
      </c>
      <c r="E21018">
        <v>8294</v>
      </c>
    </row>
    <row r="21019" spans="1:5" x14ac:dyDescent="0.3">
      <c r="A21019" s="66">
        <v>42052</v>
      </c>
      <c r="B21019" s="68">
        <v>0.44791666666666669</v>
      </c>
      <c r="C21019" t="s">
        <v>119</v>
      </c>
      <c r="D21019" s="107">
        <v>19.39</v>
      </c>
      <c r="E21019">
        <v>8102</v>
      </c>
    </row>
    <row r="21020" spans="1:5" x14ac:dyDescent="0.3">
      <c r="A21020" s="66">
        <v>42052</v>
      </c>
      <c r="B21020" s="68">
        <v>0.45833333333333331</v>
      </c>
      <c r="C21020" t="s">
        <v>119</v>
      </c>
      <c r="D21020" s="107">
        <v>19.399999999999999</v>
      </c>
      <c r="E21020">
        <v>8148</v>
      </c>
    </row>
    <row r="21021" spans="1:5" x14ac:dyDescent="0.3">
      <c r="A21021" s="66">
        <v>42052</v>
      </c>
      <c r="B21021" s="68">
        <v>0.46875</v>
      </c>
      <c r="C21021" t="s">
        <v>119</v>
      </c>
      <c r="D21021" s="107">
        <v>19.47</v>
      </c>
      <c r="E21021">
        <v>8356</v>
      </c>
    </row>
    <row r="21022" spans="1:5" x14ac:dyDescent="0.3">
      <c r="A21022" s="66">
        <v>42052</v>
      </c>
      <c r="B21022" s="68">
        <v>0.47916666666666669</v>
      </c>
      <c r="C21022" t="s">
        <v>119</v>
      </c>
      <c r="D21022" s="107">
        <v>19.45</v>
      </c>
      <c r="E21022">
        <v>8551</v>
      </c>
    </row>
    <row r="21023" spans="1:5" x14ac:dyDescent="0.3">
      <c r="A21023" s="66">
        <v>42052</v>
      </c>
      <c r="B21023" s="68">
        <v>0.48958333333333331</v>
      </c>
      <c r="C21023" t="s">
        <v>119</v>
      </c>
      <c r="D21023" s="107">
        <v>19.41</v>
      </c>
      <c r="E21023">
        <v>8725</v>
      </c>
    </row>
    <row r="21024" spans="1:5" x14ac:dyDescent="0.3">
      <c r="A21024" s="66">
        <v>42052</v>
      </c>
      <c r="B21024" s="68">
        <v>0.5</v>
      </c>
      <c r="C21024" t="s">
        <v>120</v>
      </c>
      <c r="D21024" s="107">
        <v>19.309999999999999</v>
      </c>
      <c r="E21024">
        <v>8941</v>
      </c>
    </row>
    <row r="21025" spans="1:5" x14ac:dyDescent="0.3">
      <c r="A21025" s="66">
        <v>42052</v>
      </c>
      <c r="B21025" s="68">
        <v>0.51041666666666663</v>
      </c>
      <c r="C21025" t="s">
        <v>120</v>
      </c>
      <c r="D21025" s="107">
        <v>19.34</v>
      </c>
      <c r="E21025">
        <v>9077</v>
      </c>
    </row>
    <row r="21026" spans="1:5" x14ac:dyDescent="0.3">
      <c r="A21026" s="66">
        <v>42052</v>
      </c>
      <c r="B21026" s="68">
        <v>0.52083333333333337</v>
      </c>
      <c r="C21026" t="s">
        <v>120</v>
      </c>
      <c r="D21026" s="107">
        <v>19.399999999999999</v>
      </c>
      <c r="E21026">
        <v>9162</v>
      </c>
    </row>
    <row r="21027" spans="1:5" x14ac:dyDescent="0.3">
      <c r="A21027" s="66">
        <v>42052</v>
      </c>
      <c r="B21027" s="68">
        <v>0.53125</v>
      </c>
      <c r="C21027" t="s">
        <v>120</v>
      </c>
      <c r="D21027" s="107">
        <v>19.43</v>
      </c>
      <c r="E21027">
        <v>9272</v>
      </c>
    </row>
    <row r="21028" spans="1:5" x14ac:dyDescent="0.3">
      <c r="A21028" s="66">
        <v>42052</v>
      </c>
      <c r="B21028" s="68">
        <v>4.1666666666666664E-2</v>
      </c>
      <c r="C21028" t="s">
        <v>120</v>
      </c>
      <c r="D21028" s="107">
        <v>19.440000000000001</v>
      </c>
      <c r="E21028">
        <v>9445</v>
      </c>
    </row>
    <row r="21029" spans="1:5" x14ac:dyDescent="0.3">
      <c r="A21029" s="66">
        <v>42052</v>
      </c>
      <c r="B21029" s="68">
        <v>5.2083333333333336E-2</v>
      </c>
      <c r="C21029" t="s">
        <v>120</v>
      </c>
      <c r="D21029" s="107">
        <v>19.41</v>
      </c>
      <c r="E21029">
        <v>9507</v>
      </c>
    </row>
    <row r="21030" spans="1:5" x14ac:dyDescent="0.3">
      <c r="A21030" s="66">
        <v>42052</v>
      </c>
      <c r="B21030" s="68">
        <v>6.25E-2</v>
      </c>
      <c r="C21030" t="s">
        <v>120</v>
      </c>
      <c r="D21030" s="107">
        <v>19.46</v>
      </c>
      <c r="E21030">
        <v>9604</v>
      </c>
    </row>
    <row r="21031" spans="1:5" x14ac:dyDescent="0.3">
      <c r="A21031" s="66">
        <v>42052</v>
      </c>
      <c r="B21031" s="68">
        <v>7.2916666666666671E-2</v>
      </c>
      <c r="C21031" t="s">
        <v>120</v>
      </c>
      <c r="D21031" s="107">
        <v>19.46</v>
      </c>
      <c r="E21031">
        <v>9729</v>
      </c>
    </row>
    <row r="21032" spans="1:5" x14ac:dyDescent="0.3">
      <c r="A21032" s="66">
        <v>42052</v>
      </c>
      <c r="B21032" s="68">
        <v>8.3333333333333329E-2</v>
      </c>
      <c r="C21032" t="s">
        <v>120</v>
      </c>
      <c r="D21032" s="107">
        <v>19.48</v>
      </c>
      <c r="E21032">
        <v>9869</v>
      </c>
    </row>
    <row r="21033" spans="1:5" x14ac:dyDescent="0.3">
      <c r="A21033" s="66">
        <v>42052</v>
      </c>
      <c r="B21033" s="68">
        <v>9.375E-2</v>
      </c>
      <c r="C21033" t="s">
        <v>120</v>
      </c>
      <c r="D21033" s="107">
        <v>19.62</v>
      </c>
      <c r="E21033">
        <v>9942</v>
      </c>
    </row>
    <row r="21034" spans="1:5" x14ac:dyDescent="0.3">
      <c r="A21034" s="66">
        <v>42052</v>
      </c>
      <c r="B21034" s="68">
        <v>0.10416666666666667</v>
      </c>
      <c r="C21034" t="s">
        <v>120</v>
      </c>
      <c r="D21034" s="107">
        <v>19.7</v>
      </c>
      <c r="E21034">
        <v>9955</v>
      </c>
    </row>
    <row r="21035" spans="1:5" x14ac:dyDescent="0.3">
      <c r="A21035" s="66">
        <v>42052</v>
      </c>
      <c r="B21035" s="68">
        <v>0.11458333333333333</v>
      </c>
      <c r="C21035" t="s">
        <v>120</v>
      </c>
      <c r="D21035" s="107">
        <v>19.71</v>
      </c>
      <c r="E21035">
        <v>10120</v>
      </c>
    </row>
    <row r="21036" spans="1:5" x14ac:dyDescent="0.3">
      <c r="A21036" s="66">
        <v>42052</v>
      </c>
      <c r="B21036" s="68">
        <v>0.125</v>
      </c>
      <c r="C21036" t="s">
        <v>120</v>
      </c>
      <c r="D21036" s="107">
        <v>19.75</v>
      </c>
      <c r="E21036">
        <v>10195</v>
      </c>
    </row>
    <row r="21037" spans="1:5" x14ac:dyDescent="0.3">
      <c r="A21037" s="66">
        <v>42052</v>
      </c>
      <c r="B21037" s="68">
        <v>0.13541666666666666</v>
      </c>
      <c r="C21037" t="s">
        <v>120</v>
      </c>
      <c r="D21037" s="107">
        <v>19.84</v>
      </c>
      <c r="E21037">
        <v>10437</v>
      </c>
    </row>
    <row r="21038" spans="1:5" x14ac:dyDescent="0.3">
      <c r="A21038" s="66">
        <v>42052</v>
      </c>
      <c r="B21038" s="68">
        <v>0.14583333333333334</v>
      </c>
      <c r="C21038" t="s">
        <v>120</v>
      </c>
      <c r="D21038" s="107">
        <v>19.829999999999998</v>
      </c>
      <c r="E21038">
        <v>10396</v>
      </c>
    </row>
    <row r="21039" spans="1:5" x14ac:dyDescent="0.3">
      <c r="A21039" s="66">
        <v>42052</v>
      </c>
      <c r="B21039" s="68">
        <v>0.15625</v>
      </c>
      <c r="C21039" t="s">
        <v>120</v>
      </c>
      <c r="D21039" s="107">
        <v>19.77</v>
      </c>
      <c r="E21039">
        <v>10316</v>
      </c>
    </row>
    <row r="21040" spans="1:5" x14ac:dyDescent="0.3">
      <c r="A21040" s="66">
        <v>42052</v>
      </c>
      <c r="B21040" s="68">
        <v>0.16666666666666666</v>
      </c>
      <c r="C21040" t="s">
        <v>120</v>
      </c>
      <c r="D21040" s="107">
        <v>19.72</v>
      </c>
      <c r="E21040">
        <v>10149</v>
      </c>
    </row>
    <row r="21041" spans="1:5" x14ac:dyDescent="0.3">
      <c r="A21041" s="66">
        <v>42052</v>
      </c>
      <c r="B21041" s="68">
        <v>0.17708333333333334</v>
      </c>
      <c r="C21041" t="s">
        <v>120</v>
      </c>
      <c r="D21041" s="107">
        <v>19.75</v>
      </c>
      <c r="E21041">
        <v>10161</v>
      </c>
    </row>
    <row r="21042" spans="1:5" x14ac:dyDescent="0.3">
      <c r="A21042" s="66">
        <v>42052</v>
      </c>
      <c r="B21042" s="68">
        <v>0.1875</v>
      </c>
      <c r="C21042" t="s">
        <v>120</v>
      </c>
      <c r="D21042" s="107">
        <v>19.78</v>
      </c>
      <c r="E21042">
        <v>10150</v>
      </c>
    </row>
    <row r="21043" spans="1:5" x14ac:dyDescent="0.3">
      <c r="A21043" s="66">
        <v>42052</v>
      </c>
      <c r="B21043" s="68">
        <v>0.19791666666666666</v>
      </c>
      <c r="C21043" t="s">
        <v>120</v>
      </c>
      <c r="D21043" s="107">
        <v>19.940000000000001</v>
      </c>
      <c r="E21043">
        <v>10133</v>
      </c>
    </row>
    <row r="21044" spans="1:5" x14ac:dyDescent="0.3">
      <c r="A21044" s="66">
        <v>42052</v>
      </c>
      <c r="B21044" s="68">
        <v>0.20833333333333334</v>
      </c>
      <c r="C21044" t="s">
        <v>120</v>
      </c>
      <c r="D21044" s="107">
        <v>20</v>
      </c>
      <c r="E21044">
        <v>9994</v>
      </c>
    </row>
    <row r="21045" spans="1:5" x14ac:dyDescent="0.3">
      <c r="A21045" s="66">
        <v>42052</v>
      </c>
      <c r="B21045" s="68">
        <v>0.21875</v>
      </c>
      <c r="C21045" t="s">
        <v>120</v>
      </c>
      <c r="D21045" s="107">
        <v>20.079999999999998</v>
      </c>
      <c r="E21045">
        <v>9877</v>
      </c>
    </row>
    <row r="21046" spans="1:5" x14ac:dyDescent="0.3">
      <c r="A21046" s="66">
        <v>42052</v>
      </c>
      <c r="B21046" s="68">
        <v>0.22916666666666666</v>
      </c>
      <c r="C21046" t="s">
        <v>120</v>
      </c>
      <c r="D21046" s="107">
        <v>20.2</v>
      </c>
      <c r="E21046">
        <v>9608</v>
      </c>
    </row>
    <row r="21047" spans="1:5" x14ac:dyDescent="0.3">
      <c r="A21047" s="66">
        <v>42052</v>
      </c>
      <c r="B21047" s="68">
        <v>0.23958333333333334</v>
      </c>
      <c r="C21047" t="s">
        <v>120</v>
      </c>
      <c r="D21047" s="107">
        <v>20.34</v>
      </c>
      <c r="E21047">
        <v>9283</v>
      </c>
    </row>
    <row r="21048" spans="1:5" x14ac:dyDescent="0.3">
      <c r="A21048" s="66">
        <v>42052</v>
      </c>
      <c r="B21048" s="68">
        <v>0.25</v>
      </c>
      <c r="C21048" t="s">
        <v>120</v>
      </c>
      <c r="D21048" s="107">
        <v>20.399999999999999</v>
      </c>
      <c r="E21048">
        <v>9224</v>
      </c>
    </row>
    <row r="21049" spans="1:5" x14ac:dyDescent="0.3">
      <c r="A21049" s="66">
        <v>42052</v>
      </c>
      <c r="B21049" s="68">
        <v>0.26041666666666669</v>
      </c>
      <c r="C21049" t="s">
        <v>120</v>
      </c>
      <c r="D21049" s="107">
        <v>20.36</v>
      </c>
      <c r="E21049">
        <v>9227</v>
      </c>
    </row>
    <row r="21050" spans="1:5" x14ac:dyDescent="0.3">
      <c r="A21050" s="66">
        <v>42052</v>
      </c>
      <c r="B21050" s="68">
        <v>0.27083333333333331</v>
      </c>
      <c r="C21050" t="s">
        <v>120</v>
      </c>
      <c r="D21050" s="107">
        <v>20.350000000000001</v>
      </c>
      <c r="E21050">
        <v>9250</v>
      </c>
    </row>
    <row r="21051" spans="1:5" x14ac:dyDescent="0.3">
      <c r="A21051" s="66">
        <v>42052</v>
      </c>
      <c r="B21051" s="68">
        <v>0.28125</v>
      </c>
      <c r="C21051" t="s">
        <v>120</v>
      </c>
      <c r="D21051" s="107">
        <v>20.350000000000001</v>
      </c>
      <c r="E21051">
        <v>9239</v>
      </c>
    </row>
    <row r="21052" spans="1:5" x14ac:dyDescent="0.3">
      <c r="A21052" s="66">
        <v>42052</v>
      </c>
      <c r="B21052" s="68">
        <v>0.29166666666666669</v>
      </c>
      <c r="C21052" t="s">
        <v>120</v>
      </c>
      <c r="D21052" s="107">
        <v>20.34</v>
      </c>
      <c r="E21052">
        <v>9184</v>
      </c>
    </row>
    <row r="21053" spans="1:5" x14ac:dyDescent="0.3">
      <c r="A21053" s="66">
        <v>42052</v>
      </c>
      <c r="B21053" s="68">
        <v>0.30208333333333331</v>
      </c>
      <c r="C21053" t="s">
        <v>120</v>
      </c>
      <c r="D21053" s="107">
        <v>20.32</v>
      </c>
      <c r="E21053">
        <v>9171</v>
      </c>
    </row>
    <row r="21054" spans="1:5" x14ac:dyDescent="0.3">
      <c r="A21054" s="66">
        <v>42052</v>
      </c>
      <c r="B21054" s="68">
        <v>0.3125</v>
      </c>
      <c r="C21054" t="s">
        <v>120</v>
      </c>
      <c r="D21054" s="107">
        <v>20.309999999999999</v>
      </c>
      <c r="E21054">
        <v>9177</v>
      </c>
    </row>
    <row r="21055" spans="1:5" x14ac:dyDescent="0.3">
      <c r="A21055" s="66">
        <v>42052</v>
      </c>
      <c r="B21055" s="68">
        <v>0.32291666666666669</v>
      </c>
      <c r="C21055" t="s">
        <v>120</v>
      </c>
      <c r="D21055" s="107">
        <v>20.329999999999998</v>
      </c>
      <c r="E21055">
        <v>9209</v>
      </c>
    </row>
    <row r="21056" spans="1:5" x14ac:dyDescent="0.3">
      <c r="A21056" s="66">
        <v>42052</v>
      </c>
      <c r="B21056" s="68">
        <v>0.33333333333333331</v>
      </c>
      <c r="C21056" t="s">
        <v>120</v>
      </c>
      <c r="D21056" s="107">
        <v>20.34</v>
      </c>
      <c r="E21056">
        <v>9213</v>
      </c>
    </row>
    <row r="21057" spans="1:5" x14ac:dyDescent="0.3">
      <c r="A21057" s="66">
        <v>42052</v>
      </c>
      <c r="B21057" s="68">
        <v>0.34375</v>
      </c>
      <c r="C21057" t="s">
        <v>120</v>
      </c>
      <c r="D21057" s="107">
        <v>20.34</v>
      </c>
      <c r="E21057">
        <v>9223</v>
      </c>
    </row>
    <row r="21058" spans="1:5" x14ac:dyDescent="0.3">
      <c r="A21058" s="66">
        <v>42052</v>
      </c>
      <c r="B21058" s="68">
        <v>0.35416666666666669</v>
      </c>
      <c r="C21058" t="s">
        <v>120</v>
      </c>
      <c r="D21058" s="107">
        <v>20.329999999999998</v>
      </c>
      <c r="E21058">
        <v>9228</v>
      </c>
    </row>
    <row r="21059" spans="1:5" x14ac:dyDescent="0.3">
      <c r="A21059" s="66">
        <v>42052</v>
      </c>
      <c r="B21059" s="68">
        <v>0.36458333333333331</v>
      </c>
      <c r="C21059" t="s">
        <v>120</v>
      </c>
      <c r="D21059" s="107">
        <v>20.3</v>
      </c>
      <c r="E21059">
        <v>9224</v>
      </c>
    </row>
    <row r="21060" spans="1:5" x14ac:dyDescent="0.3">
      <c r="A21060" s="66">
        <v>42052</v>
      </c>
      <c r="B21060" s="68">
        <v>0.375</v>
      </c>
      <c r="C21060" t="s">
        <v>120</v>
      </c>
      <c r="D21060" s="107">
        <v>20.260000000000002</v>
      </c>
      <c r="E21060">
        <v>9227</v>
      </c>
    </row>
    <row r="21061" spans="1:5" x14ac:dyDescent="0.3">
      <c r="A21061" s="66">
        <v>42052</v>
      </c>
      <c r="B21061" s="68">
        <v>0.38541666666666669</v>
      </c>
      <c r="C21061" t="s">
        <v>120</v>
      </c>
      <c r="D21061" s="107">
        <v>20.260000000000002</v>
      </c>
      <c r="E21061">
        <v>9052</v>
      </c>
    </row>
    <row r="21062" spans="1:5" x14ac:dyDescent="0.3">
      <c r="A21062" s="66">
        <v>42052</v>
      </c>
      <c r="B21062" s="68">
        <v>0.39583333333333331</v>
      </c>
      <c r="C21062" t="s">
        <v>120</v>
      </c>
      <c r="D21062" s="107">
        <v>20.22</v>
      </c>
      <c r="E21062">
        <v>8914</v>
      </c>
    </row>
    <row r="21063" spans="1:5" x14ac:dyDescent="0.3">
      <c r="A21063" s="66">
        <v>42052</v>
      </c>
      <c r="B21063" s="68">
        <v>0.40625</v>
      </c>
      <c r="C21063" t="s">
        <v>120</v>
      </c>
      <c r="D21063" s="107">
        <v>20.2</v>
      </c>
      <c r="E21063">
        <v>8818</v>
      </c>
    </row>
    <row r="21064" spans="1:5" x14ac:dyDescent="0.3">
      <c r="A21064" s="66">
        <v>42052</v>
      </c>
      <c r="B21064" s="68">
        <v>0.41666666666666669</v>
      </c>
      <c r="C21064" t="s">
        <v>120</v>
      </c>
      <c r="D21064" s="107">
        <v>20.18</v>
      </c>
      <c r="E21064">
        <v>8758</v>
      </c>
    </row>
    <row r="21065" spans="1:5" x14ac:dyDescent="0.3">
      <c r="A21065" s="66">
        <v>42052</v>
      </c>
      <c r="B21065" s="68">
        <v>0.42708333333333331</v>
      </c>
      <c r="C21065" t="s">
        <v>120</v>
      </c>
      <c r="D21065" s="107">
        <v>20.16</v>
      </c>
      <c r="E21065">
        <v>8792</v>
      </c>
    </row>
    <row r="21066" spans="1:5" x14ac:dyDescent="0.3">
      <c r="A21066" s="66">
        <v>42052</v>
      </c>
      <c r="B21066" s="68">
        <v>0.4375</v>
      </c>
      <c r="C21066" t="s">
        <v>120</v>
      </c>
      <c r="D21066" s="107">
        <v>20.12</v>
      </c>
      <c r="E21066">
        <v>8840</v>
      </c>
    </row>
    <row r="21067" spans="1:5" x14ac:dyDescent="0.3">
      <c r="A21067" s="66">
        <v>42052</v>
      </c>
      <c r="B21067" s="68">
        <v>0.44791666666666669</v>
      </c>
      <c r="C21067" t="s">
        <v>120</v>
      </c>
      <c r="D21067" s="107">
        <v>20.09</v>
      </c>
      <c r="E21067">
        <v>8890</v>
      </c>
    </row>
    <row r="21068" spans="1:5" x14ac:dyDescent="0.3">
      <c r="A21068" s="66">
        <v>42052</v>
      </c>
      <c r="B21068" s="68">
        <v>0.45833333333333331</v>
      </c>
      <c r="C21068" t="s">
        <v>120</v>
      </c>
      <c r="D21068" s="107">
        <v>20.07</v>
      </c>
      <c r="E21068">
        <v>8926</v>
      </c>
    </row>
    <row r="21069" spans="1:5" x14ac:dyDescent="0.3">
      <c r="A21069" s="66">
        <v>42052</v>
      </c>
      <c r="B21069" s="68">
        <v>0.46875</v>
      </c>
      <c r="C21069" t="s">
        <v>120</v>
      </c>
      <c r="D21069" s="107">
        <v>20.05</v>
      </c>
      <c r="E21069">
        <v>8944</v>
      </c>
    </row>
    <row r="21070" spans="1:5" x14ac:dyDescent="0.3">
      <c r="A21070" s="66">
        <v>42052</v>
      </c>
      <c r="B21070" s="68">
        <v>0.47916666666666669</v>
      </c>
      <c r="C21070" t="s">
        <v>120</v>
      </c>
      <c r="D21070" s="107">
        <v>20.04</v>
      </c>
      <c r="E21070">
        <v>8977</v>
      </c>
    </row>
    <row r="21071" spans="1:5" x14ac:dyDescent="0.3">
      <c r="A21071" s="66">
        <v>42052</v>
      </c>
      <c r="B21071" s="68">
        <v>0.48958333333333331</v>
      </c>
      <c r="C21071" t="s">
        <v>120</v>
      </c>
      <c r="D21071" s="107">
        <v>20.03</v>
      </c>
      <c r="E21071">
        <v>9017</v>
      </c>
    </row>
    <row r="21072" spans="1:5" x14ac:dyDescent="0.3">
      <c r="A21072" s="66">
        <v>42053</v>
      </c>
      <c r="B21072" s="68">
        <v>0.5</v>
      </c>
      <c r="C21072" t="s">
        <v>119</v>
      </c>
      <c r="D21072" s="107">
        <v>19.97</v>
      </c>
      <c r="E21072">
        <v>9046</v>
      </c>
    </row>
    <row r="21073" spans="1:5" x14ac:dyDescent="0.3">
      <c r="A21073" s="66">
        <v>42053</v>
      </c>
      <c r="B21073" s="68">
        <v>0.51041666666666663</v>
      </c>
      <c r="C21073" t="s">
        <v>119</v>
      </c>
      <c r="D21073" s="107">
        <v>19.899999999999999</v>
      </c>
      <c r="E21073">
        <v>9040</v>
      </c>
    </row>
    <row r="21074" spans="1:5" x14ac:dyDescent="0.3">
      <c r="A21074" s="66">
        <v>42053</v>
      </c>
      <c r="B21074" s="68">
        <v>0.52083333333333337</v>
      </c>
      <c r="C21074" t="s">
        <v>119</v>
      </c>
      <c r="D21074" s="107">
        <v>19.88</v>
      </c>
      <c r="E21074">
        <v>9009</v>
      </c>
    </row>
    <row r="21075" spans="1:5" x14ac:dyDescent="0.3">
      <c r="A21075" s="66">
        <v>42053</v>
      </c>
      <c r="B21075" s="68">
        <v>0.53125</v>
      </c>
      <c r="C21075" t="s">
        <v>119</v>
      </c>
      <c r="D21075" s="107">
        <v>19.899999999999999</v>
      </c>
      <c r="E21075">
        <v>9002</v>
      </c>
    </row>
    <row r="21076" spans="1:5" x14ac:dyDescent="0.3">
      <c r="A21076" s="66">
        <v>42053</v>
      </c>
      <c r="B21076" s="68">
        <v>4.1666666666666664E-2</v>
      </c>
      <c r="C21076" t="s">
        <v>119</v>
      </c>
      <c r="D21076" s="107">
        <v>19.91</v>
      </c>
      <c r="E21076">
        <v>9000</v>
      </c>
    </row>
    <row r="21077" spans="1:5" x14ac:dyDescent="0.3">
      <c r="A21077" s="66">
        <v>42053</v>
      </c>
      <c r="B21077" s="68">
        <v>5.2083333333333336E-2</v>
      </c>
      <c r="C21077" t="s">
        <v>119</v>
      </c>
      <c r="D21077" s="107">
        <v>19.91</v>
      </c>
      <c r="E21077">
        <v>8999</v>
      </c>
    </row>
    <row r="21078" spans="1:5" x14ac:dyDescent="0.3">
      <c r="A21078" s="66">
        <v>42053</v>
      </c>
      <c r="B21078" s="68">
        <v>6.25E-2</v>
      </c>
      <c r="C21078" t="s">
        <v>119</v>
      </c>
      <c r="D21078" s="107">
        <v>19.91</v>
      </c>
      <c r="E21078">
        <v>9000</v>
      </c>
    </row>
    <row r="21079" spans="1:5" x14ac:dyDescent="0.3">
      <c r="A21079" s="66">
        <v>42053</v>
      </c>
      <c r="B21079" s="68">
        <v>7.2916666666666671E-2</v>
      </c>
      <c r="C21079" t="s">
        <v>119</v>
      </c>
      <c r="D21079" s="107">
        <v>19.91</v>
      </c>
      <c r="E21079">
        <v>8998</v>
      </c>
    </row>
    <row r="21080" spans="1:5" x14ac:dyDescent="0.3">
      <c r="A21080" s="66">
        <v>42053</v>
      </c>
      <c r="B21080" s="68">
        <v>8.3333333333333329E-2</v>
      </c>
      <c r="C21080" t="s">
        <v>119</v>
      </c>
      <c r="D21080" s="107">
        <v>19.88</v>
      </c>
      <c r="E21080">
        <v>9000</v>
      </c>
    </row>
    <row r="21081" spans="1:5" x14ac:dyDescent="0.3">
      <c r="A21081" s="66">
        <v>42053</v>
      </c>
      <c r="B21081" s="68">
        <v>9.375E-2</v>
      </c>
      <c r="C21081" t="s">
        <v>119</v>
      </c>
      <c r="D21081" s="107">
        <v>19.86</v>
      </c>
      <c r="E21081">
        <v>9003</v>
      </c>
    </row>
    <row r="21082" spans="1:5" x14ac:dyDescent="0.3">
      <c r="A21082" s="66">
        <v>42053</v>
      </c>
      <c r="B21082" s="68">
        <v>0.10416666666666667</v>
      </c>
      <c r="C21082" t="s">
        <v>119</v>
      </c>
      <c r="D21082" s="107">
        <v>19.850000000000001</v>
      </c>
      <c r="E21082">
        <v>9017</v>
      </c>
    </row>
    <row r="21083" spans="1:5" x14ac:dyDescent="0.3">
      <c r="A21083" s="66">
        <v>42053</v>
      </c>
      <c r="B21083" s="68">
        <v>0.11458333333333333</v>
      </c>
      <c r="C21083" t="s">
        <v>119</v>
      </c>
      <c r="D21083" s="107">
        <v>19.850000000000001</v>
      </c>
      <c r="E21083">
        <v>9090</v>
      </c>
    </row>
    <row r="21084" spans="1:5" x14ac:dyDescent="0.3">
      <c r="A21084" s="66">
        <v>42053</v>
      </c>
      <c r="B21084" s="68">
        <v>0.125</v>
      </c>
      <c r="C21084" t="s">
        <v>119</v>
      </c>
      <c r="D21084" s="107">
        <v>19.850000000000001</v>
      </c>
      <c r="E21084">
        <v>9199</v>
      </c>
    </row>
    <row r="21085" spans="1:5" x14ac:dyDescent="0.3">
      <c r="A21085" s="66">
        <v>42053</v>
      </c>
      <c r="B21085" s="68">
        <v>0.13541666666666666</v>
      </c>
      <c r="C21085" t="s">
        <v>119</v>
      </c>
      <c r="D21085" s="107">
        <v>19.87</v>
      </c>
      <c r="E21085">
        <v>9223</v>
      </c>
    </row>
    <row r="21086" spans="1:5" x14ac:dyDescent="0.3">
      <c r="A21086" s="66">
        <v>42053</v>
      </c>
      <c r="B21086" s="68">
        <v>0.14583333333333334</v>
      </c>
      <c r="C21086" t="s">
        <v>119</v>
      </c>
      <c r="D21086" s="107">
        <v>19.88</v>
      </c>
      <c r="E21086">
        <v>9214</v>
      </c>
    </row>
    <row r="21087" spans="1:5" x14ac:dyDescent="0.3">
      <c r="A21087" s="66">
        <v>42053</v>
      </c>
      <c r="B21087" s="68">
        <v>0.15625</v>
      </c>
      <c r="C21087" t="s">
        <v>119</v>
      </c>
      <c r="D21087" s="107">
        <v>19.940000000000001</v>
      </c>
      <c r="E21087">
        <v>9177</v>
      </c>
    </row>
    <row r="21088" spans="1:5" x14ac:dyDescent="0.3">
      <c r="A21088" s="66">
        <v>42053</v>
      </c>
      <c r="B21088" s="68">
        <v>0.16666666666666666</v>
      </c>
      <c r="C21088" t="s">
        <v>119</v>
      </c>
      <c r="D21088" s="107">
        <v>19.93</v>
      </c>
      <c r="E21088">
        <v>9254</v>
      </c>
    </row>
    <row r="21089" spans="1:5" x14ac:dyDescent="0.3">
      <c r="A21089" s="66">
        <v>42053</v>
      </c>
      <c r="B21089" s="68">
        <v>0.17708333333333334</v>
      </c>
      <c r="C21089" t="s">
        <v>119</v>
      </c>
      <c r="D21089" s="107">
        <v>19.84</v>
      </c>
      <c r="E21089">
        <v>9386</v>
      </c>
    </row>
    <row r="21090" spans="1:5" x14ac:dyDescent="0.3">
      <c r="A21090" s="66">
        <v>42053</v>
      </c>
      <c r="B21090" s="68">
        <v>0.1875</v>
      </c>
      <c r="C21090" t="s">
        <v>119</v>
      </c>
      <c r="D21090" s="107">
        <v>19.89</v>
      </c>
      <c r="E21090">
        <v>9460</v>
      </c>
    </row>
    <row r="21091" spans="1:5" x14ac:dyDescent="0.3">
      <c r="A21091" s="66">
        <v>42053</v>
      </c>
      <c r="B21091" s="68">
        <v>0.19791666666666666</v>
      </c>
      <c r="C21091" t="s">
        <v>119</v>
      </c>
      <c r="D21091" s="107">
        <v>19.89</v>
      </c>
      <c r="E21091">
        <v>9318</v>
      </c>
    </row>
    <row r="21092" spans="1:5" x14ac:dyDescent="0.3">
      <c r="A21092" s="66">
        <v>42053</v>
      </c>
      <c r="B21092" s="68">
        <v>0.20833333333333334</v>
      </c>
      <c r="C21092" t="s">
        <v>119</v>
      </c>
      <c r="D21092" s="107">
        <v>19.850000000000001</v>
      </c>
      <c r="E21092">
        <v>9035</v>
      </c>
    </row>
    <row r="21093" spans="1:5" x14ac:dyDescent="0.3">
      <c r="A21093" s="66">
        <v>42053</v>
      </c>
      <c r="B21093" s="68">
        <v>0.21875</v>
      </c>
      <c r="C21093" t="s">
        <v>119</v>
      </c>
      <c r="D21093" s="107">
        <v>19.829999999999998</v>
      </c>
      <c r="E21093">
        <v>8844</v>
      </c>
    </row>
    <row r="21094" spans="1:5" x14ac:dyDescent="0.3">
      <c r="A21094" s="66">
        <v>42053</v>
      </c>
      <c r="B21094" s="68">
        <v>0.22916666666666666</v>
      </c>
      <c r="C21094" t="s">
        <v>119</v>
      </c>
      <c r="D21094" s="107">
        <v>19.809999999999999</v>
      </c>
      <c r="E21094">
        <v>8393</v>
      </c>
    </row>
    <row r="21095" spans="1:5" x14ac:dyDescent="0.3">
      <c r="A21095" s="66">
        <v>42053</v>
      </c>
      <c r="B21095" s="68">
        <v>0.23958333333333334</v>
      </c>
      <c r="C21095" t="s">
        <v>119</v>
      </c>
      <c r="D21095" s="107">
        <v>19.829999999999998</v>
      </c>
      <c r="E21095">
        <v>8002</v>
      </c>
    </row>
    <row r="21096" spans="1:5" x14ac:dyDescent="0.3">
      <c r="A21096" s="66">
        <v>42053</v>
      </c>
      <c r="B21096" s="68">
        <v>0.25</v>
      </c>
      <c r="C21096" t="s">
        <v>119</v>
      </c>
      <c r="D21096" s="107">
        <v>19.760000000000002</v>
      </c>
      <c r="E21096">
        <v>7828</v>
      </c>
    </row>
    <row r="21097" spans="1:5" x14ac:dyDescent="0.3">
      <c r="A21097" s="66">
        <v>42053</v>
      </c>
      <c r="B21097" s="68">
        <v>0.26041666666666669</v>
      </c>
      <c r="C21097" t="s">
        <v>119</v>
      </c>
      <c r="D21097" s="107">
        <v>19.73</v>
      </c>
      <c r="E21097">
        <v>7418</v>
      </c>
    </row>
    <row r="21098" spans="1:5" x14ac:dyDescent="0.3">
      <c r="A21098" s="66">
        <v>42053</v>
      </c>
      <c r="B21098" s="68">
        <v>0.27083333333333331</v>
      </c>
      <c r="C21098" t="s">
        <v>119</v>
      </c>
      <c r="D21098" s="107">
        <v>19.77</v>
      </c>
      <c r="E21098">
        <v>6887</v>
      </c>
    </row>
    <row r="21099" spans="1:5" x14ac:dyDescent="0.3">
      <c r="A21099" s="66">
        <v>42053</v>
      </c>
      <c r="B21099" s="68">
        <v>0.28125</v>
      </c>
      <c r="C21099" t="s">
        <v>119</v>
      </c>
      <c r="D21099" s="107">
        <v>19.78</v>
      </c>
      <c r="E21099">
        <v>6649</v>
      </c>
    </row>
    <row r="21100" spans="1:5" x14ac:dyDescent="0.3">
      <c r="A21100" s="66">
        <v>42053</v>
      </c>
      <c r="B21100" s="68">
        <v>0.29166666666666669</v>
      </c>
      <c r="C21100" t="s">
        <v>119</v>
      </c>
      <c r="D21100" s="107">
        <v>19.78</v>
      </c>
      <c r="E21100">
        <v>6653</v>
      </c>
    </row>
    <row r="21101" spans="1:5" x14ac:dyDescent="0.3">
      <c r="A21101" s="66">
        <v>42053</v>
      </c>
      <c r="B21101" s="68">
        <v>0.30208333333333331</v>
      </c>
      <c r="C21101" t="s">
        <v>119</v>
      </c>
      <c r="D21101" s="107">
        <v>19.739999999999998</v>
      </c>
      <c r="E21101">
        <v>6750</v>
      </c>
    </row>
    <row r="21102" spans="1:5" x14ac:dyDescent="0.3">
      <c r="A21102" s="66">
        <v>42053</v>
      </c>
      <c r="B21102" s="68">
        <v>0.3125</v>
      </c>
      <c r="C21102" t="s">
        <v>119</v>
      </c>
      <c r="D21102" s="107">
        <v>19.690000000000001</v>
      </c>
      <c r="E21102">
        <v>6723</v>
      </c>
    </row>
    <row r="21103" spans="1:5" x14ac:dyDescent="0.3">
      <c r="A21103" s="66">
        <v>42053</v>
      </c>
      <c r="B21103" s="68">
        <v>0.32291666666666669</v>
      </c>
      <c r="C21103" t="s">
        <v>119</v>
      </c>
      <c r="D21103" s="107">
        <v>19.670000000000002</v>
      </c>
      <c r="E21103">
        <v>6728</v>
      </c>
    </row>
    <row r="21104" spans="1:5" x14ac:dyDescent="0.3">
      <c r="A21104" s="66">
        <v>42053</v>
      </c>
      <c r="B21104" s="68">
        <v>0.33333333333333331</v>
      </c>
      <c r="C21104" t="s">
        <v>119</v>
      </c>
      <c r="D21104" s="107">
        <v>19.66</v>
      </c>
      <c r="E21104">
        <v>6888</v>
      </c>
    </row>
    <row r="21105" spans="1:5" x14ac:dyDescent="0.3">
      <c r="A21105" s="66">
        <v>42053</v>
      </c>
      <c r="B21105" s="68">
        <v>0.34375</v>
      </c>
      <c r="C21105" t="s">
        <v>119</v>
      </c>
      <c r="D21105" s="107">
        <v>19.600000000000001</v>
      </c>
      <c r="E21105">
        <v>6834</v>
      </c>
    </row>
    <row r="21106" spans="1:5" x14ac:dyDescent="0.3">
      <c r="A21106" s="66">
        <v>42053</v>
      </c>
      <c r="B21106" s="68">
        <v>0.35416666666666669</v>
      </c>
      <c r="C21106" t="s">
        <v>119</v>
      </c>
      <c r="D21106" s="107">
        <v>19.5</v>
      </c>
      <c r="E21106">
        <v>6648</v>
      </c>
    </row>
    <row r="21107" spans="1:5" x14ac:dyDescent="0.3">
      <c r="A21107" s="66">
        <v>42053</v>
      </c>
      <c r="B21107" s="68">
        <v>0.36458333333333331</v>
      </c>
      <c r="C21107" t="s">
        <v>119</v>
      </c>
      <c r="D21107" s="107">
        <v>19.47</v>
      </c>
      <c r="E21107">
        <v>6673</v>
      </c>
    </row>
    <row r="21108" spans="1:5" x14ac:dyDescent="0.3">
      <c r="A21108" s="66">
        <v>42053</v>
      </c>
      <c r="B21108" s="68">
        <v>0.375</v>
      </c>
      <c r="C21108" t="s">
        <v>119</v>
      </c>
      <c r="D21108" s="107">
        <v>19.62</v>
      </c>
      <c r="E21108">
        <v>7012</v>
      </c>
    </row>
    <row r="21109" spans="1:5" x14ac:dyDescent="0.3">
      <c r="A21109" s="66">
        <v>42053</v>
      </c>
      <c r="B21109" s="68">
        <v>0.38541666666666669</v>
      </c>
      <c r="C21109" t="s">
        <v>119</v>
      </c>
      <c r="D21109" s="107">
        <v>19.670000000000002</v>
      </c>
      <c r="E21109">
        <v>7058</v>
      </c>
    </row>
    <row r="21110" spans="1:5" x14ac:dyDescent="0.3">
      <c r="A21110" s="66">
        <v>42053</v>
      </c>
      <c r="B21110" s="68">
        <v>0.39583333333333331</v>
      </c>
      <c r="C21110" t="s">
        <v>119</v>
      </c>
      <c r="D21110" s="107">
        <v>19.670000000000002</v>
      </c>
      <c r="E21110">
        <v>6890</v>
      </c>
    </row>
    <row r="21111" spans="1:5" x14ac:dyDescent="0.3">
      <c r="A21111" s="66">
        <v>42053</v>
      </c>
      <c r="B21111" s="68">
        <v>0.40625</v>
      </c>
      <c r="C21111" t="s">
        <v>119</v>
      </c>
      <c r="D21111" s="107">
        <v>19.649999999999999</v>
      </c>
      <c r="E21111">
        <v>6840</v>
      </c>
    </row>
    <row r="21112" spans="1:5" x14ac:dyDescent="0.3">
      <c r="A21112" s="66">
        <v>42053</v>
      </c>
      <c r="B21112" s="68">
        <v>0.41666666666666669</v>
      </c>
      <c r="C21112" t="s">
        <v>119</v>
      </c>
      <c r="D21112" s="107">
        <v>19.55</v>
      </c>
      <c r="E21112">
        <v>6787</v>
      </c>
    </row>
    <row r="21113" spans="1:5" x14ac:dyDescent="0.3">
      <c r="A21113" s="66">
        <v>42053</v>
      </c>
      <c r="B21113" s="68">
        <v>0.42708333333333331</v>
      </c>
      <c r="C21113" t="s">
        <v>119</v>
      </c>
      <c r="D21113" s="107">
        <v>19.62</v>
      </c>
      <c r="E21113">
        <v>6690</v>
      </c>
    </row>
    <row r="21114" spans="1:5" x14ac:dyDescent="0.3">
      <c r="A21114" s="66">
        <v>42053</v>
      </c>
      <c r="B21114" s="68">
        <v>0.4375</v>
      </c>
      <c r="C21114" t="s">
        <v>119</v>
      </c>
      <c r="D21114" s="107">
        <v>19.690000000000001</v>
      </c>
      <c r="E21114">
        <v>6569</v>
      </c>
    </row>
    <row r="21115" spans="1:5" x14ac:dyDescent="0.3">
      <c r="A21115" s="66">
        <v>42053</v>
      </c>
      <c r="B21115" s="68">
        <v>0.44791666666666669</v>
      </c>
      <c r="C21115" t="s">
        <v>119</v>
      </c>
      <c r="D21115" s="107">
        <v>19.71</v>
      </c>
      <c r="E21115">
        <v>6459</v>
      </c>
    </row>
    <row r="21116" spans="1:5" x14ac:dyDescent="0.3">
      <c r="A21116" s="66">
        <v>42053</v>
      </c>
      <c r="B21116" s="68">
        <v>0.45833333333333331</v>
      </c>
      <c r="C21116" t="s">
        <v>119</v>
      </c>
      <c r="D21116" s="107">
        <v>19.68</v>
      </c>
      <c r="E21116">
        <v>6397</v>
      </c>
    </row>
    <row r="21117" spans="1:5" x14ac:dyDescent="0.3">
      <c r="A21117" s="66">
        <v>42053</v>
      </c>
      <c r="B21117" s="68">
        <v>0.46875</v>
      </c>
      <c r="C21117" t="s">
        <v>119</v>
      </c>
      <c r="D21117" s="107">
        <v>19.68</v>
      </c>
      <c r="E21117">
        <v>6344</v>
      </c>
    </row>
    <row r="21118" spans="1:5" x14ac:dyDescent="0.3">
      <c r="A21118" s="66">
        <v>42053</v>
      </c>
      <c r="B21118" s="68">
        <v>0.47916666666666669</v>
      </c>
      <c r="C21118" t="s">
        <v>119</v>
      </c>
      <c r="D21118" s="107">
        <v>19.63</v>
      </c>
      <c r="E21118">
        <v>6320</v>
      </c>
    </row>
    <row r="21119" spans="1:5" x14ac:dyDescent="0.3">
      <c r="A21119" s="66">
        <v>42053</v>
      </c>
      <c r="B21119" s="68">
        <v>0.48958333333333331</v>
      </c>
      <c r="C21119" t="s">
        <v>119</v>
      </c>
      <c r="D21119" s="107">
        <v>19.75</v>
      </c>
      <c r="E21119">
        <v>6188</v>
      </c>
    </row>
    <row r="21120" spans="1:5" x14ac:dyDescent="0.3">
      <c r="A21120" s="66">
        <v>42053</v>
      </c>
      <c r="B21120" s="68">
        <v>0.5</v>
      </c>
      <c r="C21120" t="s">
        <v>120</v>
      </c>
      <c r="D21120" s="107">
        <v>19.829999999999998</v>
      </c>
      <c r="E21120">
        <v>5968</v>
      </c>
    </row>
    <row r="21121" spans="1:5" x14ac:dyDescent="0.3">
      <c r="A21121" s="66">
        <v>42053</v>
      </c>
      <c r="B21121" s="68">
        <v>0.51041666666666663</v>
      </c>
      <c r="C21121" t="s">
        <v>120</v>
      </c>
      <c r="D21121" s="107">
        <v>19.95</v>
      </c>
      <c r="E21121">
        <v>5701</v>
      </c>
    </row>
    <row r="21122" spans="1:5" x14ac:dyDescent="0.3">
      <c r="A21122" s="66">
        <v>42053</v>
      </c>
      <c r="B21122" s="68">
        <v>0.52083333333333337</v>
      </c>
      <c r="C21122" t="s">
        <v>120</v>
      </c>
      <c r="D21122" s="107">
        <v>20.03</v>
      </c>
      <c r="E21122">
        <v>5530</v>
      </c>
    </row>
    <row r="21123" spans="1:5" x14ac:dyDescent="0.3">
      <c r="A21123" s="66">
        <v>42053</v>
      </c>
      <c r="B21123" s="68">
        <v>0.53125</v>
      </c>
      <c r="C21123" t="s">
        <v>120</v>
      </c>
      <c r="D21123" s="107">
        <v>20.11</v>
      </c>
      <c r="E21123">
        <v>5316</v>
      </c>
    </row>
    <row r="21124" spans="1:5" x14ac:dyDescent="0.3">
      <c r="A21124" s="66">
        <v>42053</v>
      </c>
      <c r="B21124" s="68">
        <v>4.1666666666666664E-2</v>
      </c>
      <c r="C21124" t="s">
        <v>120</v>
      </c>
      <c r="D21124" s="107">
        <v>20.190000000000001</v>
      </c>
      <c r="E21124">
        <v>5095</v>
      </c>
    </row>
    <row r="21125" spans="1:5" x14ac:dyDescent="0.3">
      <c r="A21125" s="66">
        <v>42053</v>
      </c>
      <c r="B21125" s="68">
        <v>5.2083333333333336E-2</v>
      </c>
      <c r="C21125" t="s">
        <v>120</v>
      </c>
      <c r="D21125" s="107">
        <v>20.2</v>
      </c>
      <c r="E21125">
        <v>5202</v>
      </c>
    </row>
    <row r="21126" spans="1:5" x14ac:dyDescent="0.3">
      <c r="A21126" s="66">
        <v>42053</v>
      </c>
      <c r="B21126" s="68">
        <v>6.25E-2</v>
      </c>
      <c r="C21126" t="s">
        <v>120</v>
      </c>
      <c r="D21126" s="107">
        <v>20.27</v>
      </c>
      <c r="E21126">
        <v>5238</v>
      </c>
    </row>
    <row r="21127" spans="1:5" x14ac:dyDescent="0.3">
      <c r="A21127" s="66">
        <v>42053</v>
      </c>
      <c r="B21127" s="68">
        <v>7.2916666666666671E-2</v>
      </c>
      <c r="C21127" t="s">
        <v>120</v>
      </c>
      <c r="D21127" s="107">
        <v>20.29</v>
      </c>
      <c r="E21127">
        <v>5369</v>
      </c>
    </row>
    <row r="21128" spans="1:5" x14ac:dyDescent="0.3">
      <c r="A21128" s="66">
        <v>42053</v>
      </c>
      <c r="B21128" s="68">
        <v>8.3333333333333329E-2</v>
      </c>
      <c r="C21128" t="s">
        <v>120</v>
      </c>
      <c r="D21128" s="107">
        <v>20.3</v>
      </c>
      <c r="E21128">
        <v>5424</v>
      </c>
    </row>
    <row r="21129" spans="1:5" x14ac:dyDescent="0.3">
      <c r="A21129" s="66">
        <v>42053</v>
      </c>
      <c r="B21129" s="68">
        <v>9.375E-2</v>
      </c>
      <c r="C21129" t="s">
        <v>120</v>
      </c>
      <c r="D21129" s="107">
        <v>20.329999999999998</v>
      </c>
      <c r="E21129">
        <v>5509</v>
      </c>
    </row>
    <row r="21130" spans="1:5" x14ac:dyDescent="0.3">
      <c r="A21130" s="66">
        <v>42053</v>
      </c>
      <c r="B21130" s="68">
        <v>0.10416666666666667</v>
      </c>
      <c r="C21130" t="s">
        <v>120</v>
      </c>
      <c r="D21130" s="107">
        <v>20.350000000000001</v>
      </c>
      <c r="E21130">
        <v>5562</v>
      </c>
    </row>
    <row r="21131" spans="1:5" x14ac:dyDescent="0.3">
      <c r="A21131" s="66">
        <v>42053</v>
      </c>
      <c r="B21131" s="68">
        <v>0.11458333333333333</v>
      </c>
      <c r="C21131" t="s">
        <v>120</v>
      </c>
      <c r="D21131" s="107">
        <v>20.34</v>
      </c>
      <c r="E21131">
        <v>5676</v>
      </c>
    </row>
    <row r="21132" spans="1:5" x14ac:dyDescent="0.3">
      <c r="A21132" s="66">
        <v>42053</v>
      </c>
      <c r="B21132" s="68">
        <v>0.125</v>
      </c>
      <c r="C21132" t="s">
        <v>120</v>
      </c>
      <c r="D21132" s="107">
        <v>20.329999999999998</v>
      </c>
      <c r="E21132">
        <v>5770</v>
      </c>
    </row>
    <row r="21133" spans="1:5" x14ac:dyDescent="0.3">
      <c r="A21133" s="66">
        <v>42053</v>
      </c>
      <c r="B21133" s="68">
        <v>0.13541666666666666</v>
      </c>
      <c r="C21133" t="s">
        <v>120</v>
      </c>
      <c r="D21133" s="107">
        <v>20.32</v>
      </c>
      <c r="E21133">
        <v>5899</v>
      </c>
    </row>
    <row r="21134" spans="1:5" x14ac:dyDescent="0.3">
      <c r="A21134" s="66">
        <v>42053</v>
      </c>
      <c r="B21134" s="68">
        <v>0.14583333333333334</v>
      </c>
      <c r="C21134" t="s">
        <v>120</v>
      </c>
      <c r="D21134" s="107">
        <v>20.32</v>
      </c>
      <c r="E21134">
        <v>6014</v>
      </c>
    </row>
    <row r="21135" spans="1:5" x14ac:dyDescent="0.3">
      <c r="A21135" s="66">
        <v>42053</v>
      </c>
      <c r="B21135" s="68">
        <v>0.15625</v>
      </c>
      <c r="C21135" t="s">
        <v>120</v>
      </c>
      <c r="D21135" s="107">
        <v>20.38</v>
      </c>
      <c r="E21135">
        <v>5979</v>
      </c>
    </row>
    <row r="21136" spans="1:5" x14ac:dyDescent="0.3">
      <c r="A21136" s="66">
        <v>42053</v>
      </c>
      <c r="B21136" s="68">
        <v>0.16666666666666666</v>
      </c>
      <c r="C21136" t="s">
        <v>120</v>
      </c>
      <c r="D21136" s="107">
        <v>20.49</v>
      </c>
      <c r="E21136">
        <v>5609</v>
      </c>
    </row>
    <row r="21137" spans="1:5" x14ac:dyDescent="0.3">
      <c r="A21137" s="66">
        <v>42053</v>
      </c>
      <c r="B21137" s="68">
        <v>0.17708333333333334</v>
      </c>
      <c r="C21137" t="s">
        <v>120</v>
      </c>
      <c r="D21137" s="107">
        <v>20.52</v>
      </c>
      <c r="E21137">
        <v>5524</v>
      </c>
    </row>
    <row r="21138" spans="1:5" x14ac:dyDescent="0.3">
      <c r="A21138" s="66">
        <v>42053</v>
      </c>
      <c r="B21138" s="68">
        <v>0.1875</v>
      </c>
      <c r="C21138" t="s">
        <v>120</v>
      </c>
      <c r="D21138" s="107">
        <v>20.52</v>
      </c>
      <c r="E21138">
        <v>5554</v>
      </c>
    </row>
    <row r="21139" spans="1:5" x14ac:dyDescent="0.3">
      <c r="A21139" s="66">
        <v>42053</v>
      </c>
      <c r="B21139" s="68">
        <v>0.19791666666666666</v>
      </c>
      <c r="C21139" t="s">
        <v>120</v>
      </c>
      <c r="D21139" s="107">
        <v>20.420000000000002</v>
      </c>
      <c r="E21139">
        <v>5682</v>
      </c>
    </row>
    <row r="21140" spans="1:5" x14ac:dyDescent="0.3">
      <c r="A21140" s="66">
        <v>42053</v>
      </c>
      <c r="B21140" s="68">
        <v>0.20833333333333334</v>
      </c>
      <c r="C21140" t="s">
        <v>120</v>
      </c>
      <c r="D21140" s="107">
        <v>20.41</v>
      </c>
      <c r="E21140">
        <v>5771</v>
      </c>
    </row>
    <row r="21141" spans="1:5" x14ac:dyDescent="0.3">
      <c r="A21141" s="66">
        <v>42053</v>
      </c>
      <c r="B21141" s="68">
        <v>0.21875</v>
      </c>
      <c r="C21141" t="s">
        <v>120</v>
      </c>
      <c r="D21141" s="107">
        <v>20.47</v>
      </c>
      <c r="E21141">
        <v>5658</v>
      </c>
    </row>
    <row r="21142" spans="1:5" x14ac:dyDescent="0.3">
      <c r="A21142" s="66">
        <v>42053</v>
      </c>
      <c r="B21142" s="68">
        <v>0.22916666666666666</v>
      </c>
      <c r="C21142" t="s">
        <v>120</v>
      </c>
      <c r="D21142" s="107">
        <v>20.440000000000001</v>
      </c>
      <c r="E21142">
        <v>5436</v>
      </c>
    </row>
    <row r="21143" spans="1:5" x14ac:dyDescent="0.3">
      <c r="A21143" s="66">
        <v>42053</v>
      </c>
      <c r="B21143" s="68">
        <v>0.23958333333333334</v>
      </c>
      <c r="C21143" t="s">
        <v>120</v>
      </c>
      <c r="D21143" s="107">
        <v>20.37</v>
      </c>
      <c r="E21143">
        <v>5253</v>
      </c>
    </row>
    <row r="21144" spans="1:5" x14ac:dyDescent="0.3">
      <c r="A21144" s="66">
        <v>42053</v>
      </c>
      <c r="B21144" s="68">
        <v>0.25</v>
      </c>
      <c r="C21144" t="s">
        <v>120</v>
      </c>
      <c r="D21144" s="107">
        <v>20.309999999999999</v>
      </c>
      <c r="E21144">
        <v>5151</v>
      </c>
    </row>
    <row r="21145" spans="1:5" x14ac:dyDescent="0.3">
      <c r="A21145" s="66">
        <v>42053</v>
      </c>
      <c r="B21145" s="68">
        <v>0.26041666666666669</v>
      </c>
      <c r="C21145" t="s">
        <v>120</v>
      </c>
      <c r="D21145" s="107">
        <v>20.2</v>
      </c>
      <c r="E21145">
        <v>5085</v>
      </c>
    </row>
    <row r="21146" spans="1:5" x14ac:dyDescent="0.3">
      <c r="A21146" s="66">
        <v>42053</v>
      </c>
      <c r="B21146" s="68">
        <v>0.27083333333333331</v>
      </c>
      <c r="C21146" t="s">
        <v>120</v>
      </c>
      <c r="D21146" s="107">
        <v>20.16</v>
      </c>
      <c r="E21146">
        <v>5084</v>
      </c>
    </row>
    <row r="21147" spans="1:5" x14ac:dyDescent="0.3">
      <c r="A21147" s="66">
        <v>42053</v>
      </c>
      <c r="B21147" s="68">
        <v>0.28125</v>
      </c>
      <c r="C21147" t="s">
        <v>120</v>
      </c>
      <c r="D21147" s="107">
        <v>20.09</v>
      </c>
      <c r="E21147">
        <v>5108</v>
      </c>
    </row>
    <row r="21148" spans="1:5" x14ac:dyDescent="0.3">
      <c r="A21148" s="66">
        <v>42053</v>
      </c>
      <c r="B21148" s="68">
        <v>0.29166666666666669</v>
      </c>
      <c r="C21148" t="s">
        <v>120</v>
      </c>
      <c r="D21148" s="107">
        <v>20.010000000000002</v>
      </c>
      <c r="E21148">
        <v>5099</v>
      </c>
    </row>
    <row r="21149" spans="1:5" x14ac:dyDescent="0.3">
      <c r="A21149" s="66">
        <v>42053</v>
      </c>
      <c r="B21149" s="68">
        <v>0.30208333333333331</v>
      </c>
      <c r="C21149" t="s">
        <v>120</v>
      </c>
      <c r="D21149" s="107">
        <v>19.97</v>
      </c>
      <c r="E21149">
        <v>5103</v>
      </c>
    </row>
    <row r="21150" spans="1:5" x14ac:dyDescent="0.3">
      <c r="A21150" s="66">
        <v>42053</v>
      </c>
      <c r="B21150" s="68">
        <v>0.3125</v>
      </c>
      <c r="C21150" t="s">
        <v>120</v>
      </c>
      <c r="D21150" s="107">
        <v>19.91</v>
      </c>
      <c r="E21150">
        <v>5117</v>
      </c>
    </row>
    <row r="21151" spans="1:5" x14ac:dyDescent="0.3">
      <c r="A21151" s="66">
        <v>42053</v>
      </c>
      <c r="B21151" s="68">
        <v>0.32291666666666669</v>
      </c>
      <c r="C21151" t="s">
        <v>120</v>
      </c>
      <c r="D21151" s="107">
        <v>19.84</v>
      </c>
      <c r="E21151">
        <v>5049</v>
      </c>
    </row>
    <row r="21152" spans="1:5" x14ac:dyDescent="0.3">
      <c r="A21152" s="66">
        <v>42053</v>
      </c>
      <c r="B21152" s="68">
        <v>0.33333333333333331</v>
      </c>
      <c r="C21152" t="s">
        <v>120</v>
      </c>
      <c r="D21152" s="107">
        <v>19.77</v>
      </c>
      <c r="E21152">
        <v>5022</v>
      </c>
    </row>
    <row r="21153" spans="1:5" x14ac:dyDescent="0.3">
      <c r="A21153" s="66">
        <v>42053</v>
      </c>
      <c r="B21153" s="68">
        <v>0.34375</v>
      </c>
      <c r="C21153" t="s">
        <v>120</v>
      </c>
      <c r="D21153" s="107">
        <v>19.73</v>
      </c>
      <c r="E21153">
        <v>4988</v>
      </c>
    </row>
    <row r="21154" spans="1:5" x14ac:dyDescent="0.3">
      <c r="A21154" s="66">
        <v>42053</v>
      </c>
      <c r="B21154" s="68">
        <v>0.35416666666666669</v>
      </c>
      <c r="C21154" t="s">
        <v>120</v>
      </c>
      <c r="D21154" s="107">
        <v>19.66</v>
      </c>
      <c r="E21154">
        <v>4944</v>
      </c>
    </row>
    <row r="21155" spans="1:5" x14ac:dyDescent="0.3">
      <c r="A21155" s="66">
        <v>42053</v>
      </c>
      <c r="B21155" s="68">
        <v>0.36458333333333331</v>
      </c>
      <c r="C21155" t="s">
        <v>120</v>
      </c>
      <c r="D21155" s="107">
        <v>19.59</v>
      </c>
      <c r="E21155">
        <v>4952</v>
      </c>
    </row>
    <row r="21156" spans="1:5" x14ac:dyDescent="0.3">
      <c r="A21156" s="66">
        <v>42053</v>
      </c>
      <c r="B21156" s="68">
        <v>0.375</v>
      </c>
      <c r="C21156" t="s">
        <v>120</v>
      </c>
      <c r="D21156" s="107">
        <v>19.510000000000002</v>
      </c>
      <c r="E21156">
        <v>4971</v>
      </c>
    </row>
    <row r="21157" spans="1:5" x14ac:dyDescent="0.3">
      <c r="A21157" s="66">
        <v>42053</v>
      </c>
      <c r="B21157" s="68">
        <v>0.38541666666666669</v>
      </c>
      <c r="C21157" t="s">
        <v>120</v>
      </c>
      <c r="D21157" s="107">
        <v>19.420000000000002</v>
      </c>
      <c r="E21157">
        <v>4982</v>
      </c>
    </row>
    <row r="21158" spans="1:5" x14ac:dyDescent="0.3">
      <c r="A21158" s="66">
        <v>42053</v>
      </c>
      <c r="B21158" s="68">
        <v>0.39583333333333331</v>
      </c>
      <c r="C21158" t="s">
        <v>120</v>
      </c>
      <c r="D21158" s="107">
        <v>19.34</v>
      </c>
      <c r="E21158">
        <v>4990</v>
      </c>
    </row>
    <row r="21159" spans="1:5" x14ac:dyDescent="0.3">
      <c r="A21159" s="66">
        <v>42053</v>
      </c>
      <c r="B21159" s="68">
        <v>0.40625</v>
      </c>
      <c r="C21159" t="s">
        <v>120</v>
      </c>
      <c r="D21159" s="107">
        <v>19.29</v>
      </c>
      <c r="E21159">
        <v>4908</v>
      </c>
    </row>
    <row r="21160" spans="1:5" x14ac:dyDescent="0.3">
      <c r="A21160" s="66">
        <v>42053</v>
      </c>
      <c r="B21160" s="68">
        <v>0.41666666666666669</v>
      </c>
      <c r="C21160" t="s">
        <v>120</v>
      </c>
      <c r="D21160" s="107">
        <v>19.260000000000002</v>
      </c>
      <c r="E21160">
        <v>4855</v>
      </c>
    </row>
    <row r="21161" spans="1:5" x14ac:dyDescent="0.3">
      <c r="A21161" s="66">
        <v>42053</v>
      </c>
      <c r="B21161" s="68">
        <v>0.42708333333333331</v>
      </c>
      <c r="C21161" t="s">
        <v>120</v>
      </c>
      <c r="D21161" s="107">
        <v>19.25</v>
      </c>
      <c r="E21161">
        <v>4745</v>
      </c>
    </row>
    <row r="21162" spans="1:5" x14ac:dyDescent="0.3">
      <c r="A21162" s="66">
        <v>42053</v>
      </c>
      <c r="B21162" s="68">
        <v>0.4375</v>
      </c>
      <c r="C21162" t="s">
        <v>120</v>
      </c>
      <c r="D21162" s="107">
        <v>19.28</v>
      </c>
      <c r="E21162">
        <v>4581</v>
      </c>
    </row>
    <row r="21163" spans="1:5" x14ac:dyDescent="0.3">
      <c r="A21163" s="66">
        <v>42053</v>
      </c>
      <c r="B21163" s="68">
        <v>0.44791666666666669</v>
      </c>
      <c r="C21163" t="s">
        <v>120</v>
      </c>
      <c r="D21163" s="107">
        <v>19.43</v>
      </c>
      <c r="E21163">
        <v>4496</v>
      </c>
    </row>
    <row r="21164" spans="1:5" x14ac:dyDescent="0.3">
      <c r="A21164" s="66">
        <v>42053</v>
      </c>
      <c r="B21164" s="68">
        <v>0.45833333333333331</v>
      </c>
      <c r="C21164" t="s">
        <v>120</v>
      </c>
      <c r="D21164" s="107">
        <v>19.43</v>
      </c>
      <c r="E21164">
        <v>4439</v>
      </c>
    </row>
    <row r="21165" spans="1:5" x14ac:dyDescent="0.3">
      <c r="A21165" s="66">
        <v>42053</v>
      </c>
      <c r="B21165" s="68">
        <v>0.46875</v>
      </c>
      <c r="C21165" t="s">
        <v>120</v>
      </c>
      <c r="D21165" s="107">
        <v>19.350000000000001</v>
      </c>
      <c r="E21165">
        <v>4406</v>
      </c>
    </row>
    <row r="21166" spans="1:5" x14ac:dyDescent="0.3">
      <c r="A21166" s="66">
        <v>42053</v>
      </c>
      <c r="B21166" s="68">
        <v>0.47916666666666669</v>
      </c>
      <c r="C21166" t="s">
        <v>120</v>
      </c>
      <c r="D21166" s="107">
        <v>19.350000000000001</v>
      </c>
      <c r="E21166">
        <v>4399</v>
      </c>
    </row>
    <row r="21167" spans="1:5" x14ac:dyDescent="0.3">
      <c r="A21167" s="66">
        <v>42053</v>
      </c>
      <c r="B21167" s="68">
        <v>0.48958333333333331</v>
      </c>
      <c r="C21167" t="s">
        <v>120</v>
      </c>
      <c r="D21167" s="107">
        <v>19.36</v>
      </c>
      <c r="E21167">
        <v>4414</v>
      </c>
    </row>
    <row r="21168" spans="1:5" x14ac:dyDescent="0.3">
      <c r="A21168" s="66">
        <v>42054</v>
      </c>
      <c r="B21168" s="68">
        <v>0.5</v>
      </c>
      <c r="C21168" t="s">
        <v>119</v>
      </c>
      <c r="D21168" s="107">
        <v>19.37</v>
      </c>
      <c r="E21168">
        <v>4478</v>
      </c>
    </row>
    <row r="21169" spans="1:5" x14ac:dyDescent="0.3">
      <c r="A21169" s="66">
        <v>42054</v>
      </c>
      <c r="B21169" s="68">
        <v>0.51041666666666663</v>
      </c>
      <c r="C21169" t="s">
        <v>119</v>
      </c>
      <c r="D21169" s="107">
        <v>19.37</v>
      </c>
      <c r="E21169">
        <v>4637</v>
      </c>
    </row>
    <row r="21170" spans="1:5" x14ac:dyDescent="0.3">
      <c r="A21170" s="66">
        <v>42054</v>
      </c>
      <c r="B21170" s="68">
        <v>0.52083333333333337</v>
      </c>
      <c r="C21170" t="s">
        <v>119</v>
      </c>
      <c r="D21170" s="107">
        <v>19.39</v>
      </c>
      <c r="E21170">
        <v>4877</v>
      </c>
    </row>
    <row r="21171" spans="1:5" x14ac:dyDescent="0.3">
      <c r="A21171" s="66">
        <v>42054</v>
      </c>
      <c r="B21171" s="68">
        <v>0.53125</v>
      </c>
      <c r="C21171" t="s">
        <v>119</v>
      </c>
      <c r="D21171" s="107">
        <v>19.38</v>
      </c>
      <c r="E21171">
        <v>5108</v>
      </c>
    </row>
    <row r="21172" spans="1:5" x14ac:dyDescent="0.3">
      <c r="A21172" s="66">
        <v>42054</v>
      </c>
      <c r="B21172" s="68">
        <v>4.1666666666666664E-2</v>
      </c>
      <c r="C21172" t="s">
        <v>119</v>
      </c>
      <c r="D21172" s="107">
        <v>19.37</v>
      </c>
      <c r="E21172">
        <v>5315</v>
      </c>
    </row>
    <row r="21173" spans="1:5" x14ac:dyDescent="0.3">
      <c r="A21173" s="66">
        <v>42054</v>
      </c>
      <c r="B21173" s="68">
        <v>5.2083333333333336E-2</v>
      </c>
      <c r="C21173" t="s">
        <v>119</v>
      </c>
      <c r="D21173" s="107">
        <v>19.37</v>
      </c>
      <c r="E21173">
        <v>5478</v>
      </c>
    </row>
    <row r="21174" spans="1:5" x14ac:dyDescent="0.3">
      <c r="A21174" s="66">
        <v>42054</v>
      </c>
      <c r="B21174" s="68">
        <v>6.25E-2</v>
      </c>
      <c r="C21174" t="s">
        <v>119</v>
      </c>
      <c r="D21174" s="107">
        <v>19.329999999999998</v>
      </c>
      <c r="E21174">
        <v>5921</v>
      </c>
    </row>
    <row r="21175" spans="1:5" x14ac:dyDescent="0.3">
      <c r="A21175" s="66">
        <v>42054</v>
      </c>
      <c r="B21175" s="68">
        <v>7.2916666666666671E-2</v>
      </c>
      <c r="C21175" t="s">
        <v>119</v>
      </c>
      <c r="D21175" s="107">
        <v>19.309999999999999</v>
      </c>
      <c r="E21175">
        <v>6189</v>
      </c>
    </row>
    <row r="21176" spans="1:5" x14ac:dyDescent="0.3">
      <c r="A21176" s="66">
        <v>42054</v>
      </c>
      <c r="B21176" s="68">
        <v>8.3333333333333329E-2</v>
      </c>
      <c r="C21176" t="s">
        <v>119</v>
      </c>
      <c r="D21176" s="107">
        <v>19.09</v>
      </c>
      <c r="E21176">
        <v>5509</v>
      </c>
    </row>
    <row r="21177" spans="1:5" x14ac:dyDescent="0.3">
      <c r="A21177" s="66">
        <v>42054</v>
      </c>
      <c r="B21177" s="68">
        <v>9.375E-2</v>
      </c>
      <c r="C21177" t="s">
        <v>119</v>
      </c>
      <c r="D21177" s="107">
        <v>18.98</v>
      </c>
      <c r="E21177">
        <v>6083</v>
      </c>
    </row>
    <row r="21178" spans="1:5" x14ac:dyDescent="0.3">
      <c r="A21178" s="66">
        <v>42054</v>
      </c>
      <c r="B21178" s="68">
        <v>0.10416666666666667</v>
      </c>
      <c r="C21178" t="s">
        <v>119</v>
      </c>
      <c r="D21178" s="107">
        <v>18.98</v>
      </c>
      <c r="E21178">
        <v>6194</v>
      </c>
    </row>
    <row r="21179" spans="1:5" x14ac:dyDescent="0.3">
      <c r="A21179" s="66">
        <v>42054</v>
      </c>
      <c r="B21179" s="68">
        <v>0.11458333333333333</v>
      </c>
      <c r="C21179" t="s">
        <v>119</v>
      </c>
      <c r="D21179" s="107">
        <v>19.04</v>
      </c>
      <c r="E21179">
        <v>6442</v>
      </c>
    </row>
    <row r="21180" spans="1:5" x14ac:dyDescent="0.3">
      <c r="A21180" s="66">
        <v>42054</v>
      </c>
      <c r="B21180" s="68">
        <v>0.125</v>
      </c>
      <c r="C21180" t="s">
        <v>119</v>
      </c>
      <c r="D21180" s="107">
        <v>18.989999999999998</v>
      </c>
      <c r="E21180">
        <v>6648</v>
      </c>
    </row>
    <row r="21181" spans="1:5" x14ac:dyDescent="0.3">
      <c r="A21181" s="66">
        <v>42054</v>
      </c>
      <c r="B21181" s="68">
        <v>0.13541666666666666</v>
      </c>
      <c r="C21181" t="s">
        <v>119</v>
      </c>
      <c r="D21181" s="107">
        <v>19.03</v>
      </c>
      <c r="E21181">
        <v>6889</v>
      </c>
    </row>
    <row r="21182" spans="1:5" x14ac:dyDescent="0.3">
      <c r="A21182" s="66">
        <v>42054</v>
      </c>
      <c r="B21182" s="68">
        <v>0.14583333333333334</v>
      </c>
      <c r="C21182" t="s">
        <v>119</v>
      </c>
      <c r="D21182" s="107">
        <v>19.03</v>
      </c>
      <c r="E21182">
        <v>7098</v>
      </c>
    </row>
    <row r="21183" spans="1:5" x14ac:dyDescent="0.3">
      <c r="A21183" s="66">
        <v>42054</v>
      </c>
      <c r="B21183" s="68">
        <v>0.15625</v>
      </c>
      <c r="C21183" t="s">
        <v>119</v>
      </c>
      <c r="D21183" s="107">
        <v>18.86</v>
      </c>
      <c r="E21183">
        <v>6977</v>
      </c>
    </row>
    <row r="21184" spans="1:5" x14ac:dyDescent="0.3">
      <c r="A21184" s="66">
        <v>42054</v>
      </c>
      <c r="B21184" s="68">
        <v>0.16666666666666666</v>
      </c>
      <c r="C21184" t="s">
        <v>119</v>
      </c>
      <c r="D21184" s="107">
        <v>18.739999999999998</v>
      </c>
      <c r="E21184">
        <v>6652</v>
      </c>
    </row>
    <row r="21185" spans="1:5" x14ac:dyDescent="0.3">
      <c r="A21185" s="66">
        <v>42054</v>
      </c>
      <c r="B21185" s="68">
        <v>0.17708333333333334</v>
      </c>
      <c r="C21185" t="s">
        <v>119</v>
      </c>
      <c r="D21185" s="107">
        <v>18.739999999999998</v>
      </c>
      <c r="E21185">
        <v>6274</v>
      </c>
    </row>
    <row r="21186" spans="1:5" x14ac:dyDescent="0.3">
      <c r="A21186" s="66">
        <v>42054</v>
      </c>
      <c r="B21186" s="68">
        <v>0.1875</v>
      </c>
      <c r="C21186" t="s">
        <v>119</v>
      </c>
      <c r="D21186" s="107">
        <v>18.559999999999999</v>
      </c>
      <c r="E21186">
        <v>5918</v>
      </c>
    </row>
    <row r="21187" spans="1:5" x14ac:dyDescent="0.3">
      <c r="A21187" s="66">
        <v>42054</v>
      </c>
      <c r="B21187" s="68">
        <v>0.19791666666666666</v>
      </c>
      <c r="C21187" t="s">
        <v>119</v>
      </c>
      <c r="D21187" s="107">
        <v>18.100000000000001</v>
      </c>
      <c r="E21187">
        <v>5563</v>
      </c>
    </row>
    <row r="21188" spans="1:5" x14ac:dyDescent="0.3">
      <c r="A21188" s="66">
        <v>42054</v>
      </c>
      <c r="B21188" s="68">
        <v>0.20833333333333334</v>
      </c>
      <c r="C21188" t="s">
        <v>119</v>
      </c>
      <c r="D21188" s="107">
        <v>18.18</v>
      </c>
      <c r="E21188">
        <v>5490</v>
      </c>
    </row>
    <row r="21189" spans="1:5" x14ac:dyDescent="0.3">
      <c r="A21189" s="66">
        <v>42054</v>
      </c>
      <c r="B21189" s="68">
        <v>0.21875</v>
      </c>
      <c r="C21189" t="s">
        <v>119</v>
      </c>
      <c r="D21189" s="107">
        <v>18.13</v>
      </c>
      <c r="E21189">
        <v>5376</v>
      </c>
    </row>
    <row r="21190" spans="1:5" x14ac:dyDescent="0.3">
      <c r="A21190" s="66">
        <v>42054</v>
      </c>
      <c r="B21190" s="68">
        <v>0.22916666666666666</v>
      </c>
      <c r="C21190" t="s">
        <v>119</v>
      </c>
      <c r="D21190" s="107">
        <v>18.010000000000002</v>
      </c>
      <c r="E21190">
        <v>5162</v>
      </c>
    </row>
    <row r="21191" spans="1:5" x14ac:dyDescent="0.3">
      <c r="A21191" s="66">
        <v>42054</v>
      </c>
      <c r="B21191" s="68">
        <v>0.23958333333333334</v>
      </c>
      <c r="C21191" t="s">
        <v>119</v>
      </c>
      <c r="D21191" s="107">
        <v>18.07</v>
      </c>
      <c r="E21191">
        <v>5076</v>
      </c>
    </row>
    <row r="21192" spans="1:5" x14ac:dyDescent="0.3">
      <c r="A21192" s="66">
        <v>42054</v>
      </c>
      <c r="B21192" s="68">
        <v>0.25</v>
      </c>
      <c r="C21192" t="s">
        <v>119</v>
      </c>
      <c r="D21192" s="107">
        <v>17.97</v>
      </c>
      <c r="E21192">
        <v>4929</v>
      </c>
    </row>
    <row r="21193" spans="1:5" x14ac:dyDescent="0.3">
      <c r="A21193" s="66">
        <v>42054</v>
      </c>
      <c r="B21193" s="68">
        <v>0.26041666666666669</v>
      </c>
      <c r="C21193" t="s">
        <v>119</v>
      </c>
      <c r="D21193" s="107">
        <v>17.89</v>
      </c>
      <c r="E21193">
        <v>4844</v>
      </c>
    </row>
    <row r="21194" spans="1:5" x14ac:dyDescent="0.3">
      <c r="A21194" s="66">
        <v>42054</v>
      </c>
      <c r="B21194" s="68">
        <v>0.27083333333333331</v>
      </c>
      <c r="C21194" t="s">
        <v>119</v>
      </c>
      <c r="D21194" s="107">
        <v>17.78</v>
      </c>
      <c r="E21194">
        <v>4748</v>
      </c>
    </row>
    <row r="21195" spans="1:5" x14ac:dyDescent="0.3">
      <c r="A21195" s="66">
        <v>42054</v>
      </c>
      <c r="B21195" s="68">
        <v>0.28125</v>
      </c>
      <c r="C21195" t="s">
        <v>119</v>
      </c>
      <c r="D21195" s="107">
        <v>17.73</v>
      </c>
      <c r="E21195">
        <v>4704</v>
      </c>
    </row>
    <row r="21196" spans="1:5" x14ac:dyDescent="0.3">
      <c r="A21196" s="66">
        <v>42054</v>
      </c>
      <c r="B21196" s="68">
        <v>0.29166666666666669</v>
      </c>
      <c r="C21196" t="s">
        <v>119</v>
      </c>
      <c r="D21196" s="107">
        <v>17.84</v>
      </c>
      <c r="E21196">
        <v>4864</v>
      </c>
    </row>
    <row r="21197" spans="1:5" x14ac:dyDescent="0.3">
      <c r="A21197" s="66">
        <v>42054</v>
      </c>
      <c r="B21197" s="68">
        <v>0.30208333333333331</v>
      </c>
      <c r="C21197" t="s">
        <v>119</v>
      </c>
      <c r="D21197" s="107">
        <v>17.79</v>
      </c>
      <c r="E21197">
        <v>4895</v>
      </c>
    </row>
    <row r="21198" spans="1:5" x14ac:dyDescent="0.3">
      <c r="A21198" s="66">
        <v>42054</v>
      </c>
      <c r="B21198" s="68">
        <v>0.3125</v>
      </c>
      <c r="C21198" t="s">
        <v>119</v>
      </c>
      <c r="D21198" s="107">
        <v>17.690000000000001</v>
      </c>
      <c r="E21198">
        <v>4866</v>
      </c>
    </row>
    <row r="21199" spans="1:5" x14ac:dyDescent="0.3">
      <c r="A21199" s="66">
        <v>42054</v>
      </c>
      <c r="B21199" s="68">
        <v>0.32291666666666669</v>
      </c>
      <c r="C21199" t="s">
        <v>119</v>
      </c>
      <c r="D21199" s="107">
        <v>17.61</v>
      </c>
      <c r="E21199">
        <v>4855</v>
      </c>
    </row>
    <row r="21200" spans="1:5" x14ac:dyDescent="0.3">
      <c r="A21200" s="66">
        <v>42054</v>
      </c>
      <c r="B21200" s="68">
        <v>0.33333333333333331</v>
      </c>
      <c r="C21200" t="s">
        <v>119</v>
      </c>
      <c r="D21200" s="107">
        <v>17.54</v>
      </c>
      <c r="E21200">
        <v>4782</v>
      </c>
    </row>
    <row r="21201" spans="1:5" x14ac:dyDescent="0.3">
      <c r="A21201" s="66">
        <v>42054</v>
      </c>
      <c r="B21201" s="68">
        <v>0.34375</v>
      </c>
      <c r="C21201" t="s">
        <v>119</v>
      </c>
      <c r="D21201" s="107">
        <v>17.45</v>
      </c>
      <c r="E21201">
        <v>4740</v>
      </c>
    </row>
    <row r="21202" spans="1:5" x14ac:dyDescent="0.3">
      <c r="A21202" s="66">
        <v>42054</v>
      </c>
      <c r="B21202" s="68">
        <v>0.35416666666666669</v>
      </c>
      <c r="C21202" t="s">
        <v>119</v>
      </c>
      <c r="D21202" s="107">
        <v>17.579999999999998</v>
      </c>
      <c r="E21202">
        <v>4645</v>
      </c>
    </row>
    <row r="21203" spans="1:5" x14ac:dyDescent="0.3">
      <c r="A21203" s="66">
        <v>42054</v>
      </c>
      <c r="B21203" s="68">
        <v>0.36458333333333331</v>
      </c>
      <c r="C21203" t="s">
        <v>119</v>
      </c>
      <c r="D21203" s="107">
        <v>17.61</v>
      </c>
      <c r="E21203">
        <v>4550</v>
      </c>
    </row>
    <row r="21204" spans="1:5" x14ac:dyDescent="0.3">
      <c r="A21204" s="66">
        <v>42054</v>
      </c>
      <c r="B21204" s="68">
        <v>0.375</v>
      </c>
      <c r="C21204" t="s">
        <v>119</v>
      </c>
      <c r="D21204" s="107">
        <v>17.7</v>
      </c>
      <c r="E21204">
        <v>4446</v>
      </c>
    </row>
    <row r="21205" spans="1:5" x14ac:dyDescent="0.3">
      <c r="A21205" s="66">
        <v>42054</v>
      </c>
      <c r="B21205" s="68">
        <v>0.38541666666666669</v>
      </c>
      <c r="C21205" t="s">
        <v>119</v>
      </c>
      <c r="D21205" s="107">
        <v>17.78</v>
      </c>
      <c r="E21205">
        <v>4331</v>
      </c>
    </row>
    <row r="21206" spans="1:5" x14ac:dyDescent="0.3">
      <c r="A21206" s="66">
        <v>42054</v>
      </c>
      <c r="B21206" s="68">
        <v>0.39583333333333331</v>
      </c>
      <c r="C21206" t="s">
        <v>119</v>
      </c>
      <c r="D21206" s="107">
        <v>17.87</v>
      </c>
      <c r="E21206">
        <v>4247</v>
      </c>
    </row>
    <row r="21207" spans="1:5" x14ac:dyDescent="0.3">
      <c r="A21207" s="66">
        <v>42054</v>
      </c>
      <c r="B21207" s="68">
        <v>0.40625</v>
      </c>
      <c r="C21207" t="s">
        <v>119</v>
      </c>
      <c r="D21207" s="107">
        <v>17.82</v>
      </c>
      <c r="E21207">
        <v>4326</v>
      </c>
    </row>
    <row r="21208" spans="1:5" x14ac:dyDescent="0.3">
      <c r="A21208" s="66">
        <v>42054</v>
      </c>
      <c r="B21208" s="68">
        <v>0.41666666666666669</v>
      </c>
      <c r="C21208" t="s">
        <v>119</v>
      </c>
      <c r="D21208" s="107">
        <v>17.71</v>
      </c>
      <c r="E21208">
        <v>4537</v>
      </c>
    </row>
    <row r="21209" spans="1:5" x14ac:dyDescent="0.3">
      <c r="A21209" s="66">
        <v>42054</v>
      </c>
      <c r="B21209" s="68">
        <v>0.42708333333333331</v>
      </c>
      <c r="C21209" t="s">
        <v>119</v>
      </c>
      <c r="D21209" s="107">
        <v>17.579999999999998</v>
      </c>
      <c r="E21209">
        <v>4597</v>
      </c>
    </row>
    <row r="21210" spans="1:5" x14ac:dyDescent="0.3">
      <c r="A21210" s="66">
        <v>42054</v>
      </c>
      <c r="B21210" s="68">
        <v>0.4375</v>
      </c>
      <c r="C21210" t="s">
        <v>119</v>
      </c>
      <c r="D21210" s="107">
        <v>17.510000000000002</v>
      </c>
      <c r="E21210">
        <v>4502</v>
      </c>
    </row>
    <row r="21211" spans="1:5" x14ac:dyDescent="0.3">
      <c r="A21211" s="66">
        <v>42054</v>
      </c>
      <c r="B21211" s="68">
        <v>0.44791666666666669</v>
      </c>
      <c r="C21211" t="s">
        <v>119</v>
      </c>
      <c r="D21211" s="107">
        <v>17.440000000000001</v>
      </c>
      <c r="E21211">
        <v>4498</v>
      </c>
    </row>
    <row r="21212" spans="1:5" x14ac:dyDescent="0.3">
      <c r="A21212" s="66">
        <v>42054</v>
      </c>
      <c r="B21212" s="68">
        <v>0.45833333333333331</v>
      </c>
      <c r="C21212" t="s">
        <v>119</v>
      </c>
      <c r="D21212" s="107">
        <v>17.489999999999998</v>
      </c>
      <c r="E21212">
        <v>4249</v>
      </c>
    </row>
    <row r="21213" spans="1:5" x14ac:dyDescent="0.3">
      <c r="A21213" s="66">
        <v>42054</v>
      </c>
      <c r="B21213" s="68">
        <v>0.46875</v>
      </c>
      <c r="C21213" t="s">
        <v>119</v>
      </c>
      <c r="D21213" s="107">
        <v>17.600000000000001</v>
      </c>
      <c r="E21213">
        <v>3973</v>
      </c>
    </row>
    <row r="21214" spans="1:5" x14ac:dyDescent="0.3">
      <c r="A21214" s="66">
        <v>42054</v>
      </c>
      <c r="B21214" s="68">
        <v>0.47916666666666669</v>
      </c>
      <c r="C21214" t="s">
        <v>119</v>
      </c>
      <c r="D21214" s="107">
        <v>17.61</v>
      </c>
      <c r="E21214">
        <v>3873</v>
      </c>
    </row>
    <row r="21215" spans="1:5" x14ac:dyDescent="0.3">
      <c r="A21215" s="66">
        <v>42054</v>
      </c>
      <c r="B21215" s="68">
        <v>0.48958333333333331</v>
      </c>
      <c r="C21215" t="s">
        <v>119</v>
      </c>
      <c r="D21215" s="107">
        <v>17.63</v>
      </c>
      <c r="E21215">
        <v>3768</v>
      </c>
    </row>
    <row r="21216" spans="1:5" x14ac:dyDescent="0.3">
      <c r="A21216" s="66">
        <v>42054</v>
      </c>
      <c r="B21216" s="68">
        <v>0.5</v>
      </c>
      <c r="C21216" t="s">
        <v>120</v>
      </c>
      <c r="D21216" s="107">
        <v>17.579999999999998</v>
      </c>
      <c r="E21216">
        <v>3874</v>
      </c>
    </row>
    <row r="21217" spans="1:5" x14ac:dyDescent="0.3">
      <c r="A21217" s="66">
        <v>42054</v>
      </c>
      <c r="B21217" s="68">
        <v>0.51041666666666663</v>
      </c>
      <c r="C21217" t="s">
        <v>120</v>
      </c>
      <c r="D21217" s="107">
        <v>17.61</v>
      </c>
      <c r="E21217">
        <v>3837</v>
      </c>
    </row>
    <row r="21218" spans="1:5" x14ac:dyDescent="0.3">
      <c r="A21218" s="66">
        <v>42054</v>
      </c>
      <c r="B21218" s="68">
        <v>0.52083333333333337</v>
      </c>
      <c r="C21218" t="s">
        <v>120</v>
      </c>
      <c r="D21218" s="107">
        <v>17.600000000000001</v>
      </c>
      <c r="E21218">
        <v>3890</v>
      </c>
    </row>
    <row r="21219" spans="1:5" x14ac:dyDescent="0.3">
      <c r="A21219" s="66">
        <v>42054</v>
      </c>
      <c r="B21219" s="68">
        <v>0.53125</v>
      </c>
      <c r="C21219" t="s">
        <v>120</v>
      </c>
      <c r="D21219" s="107">
        <v>17.7</v>
      </c>
      <c r="E21219">
        <v>3702</v>
      </c>
    </row>
    <row r="21220" spans="1:5" x14ac:dyDescent="0.3">
      <c r="A21220" s="66">
        <v>42054</v>
      </c>
      <c r="B21220" s="68">
        <v>4.1666666666666664E-2</v>
      </c>
      <c r="C21220" t="s">
        <v>120</v>
      </c>
      <c r="D21220" s="107">
        <v>17.93</v>
      </c>
      <c r="E21220">
        <v>3427</v>
      </c>
    </row>
    <row r="21221" spans="1:5" x14ac:dyDescent="0.3">
      <c r="A21221" s="66">
        <v>42054</v>
      </c>
      <c r="B21221" s="68">
        <v>5.2083333333333336E-2</v>
      </c>
      <c r="C21221" t="s">
        <v>120</v>
      </c>
      <c r="D21221" s="107">
        <v>17.96</v>
      </c>
      <c r="E21221">
        <v>3662</v>
      </c>
    </row>
    <row r="21222" spans="1:5" x14ac:dyDescent="0.3">
      <c r="A21222" s="66">
        <v>42054</v>
      </c>
      <c r="B21222" s="68">
        <v>6.25E-2</v>
      </c>
      <c r="C21222" t="s">
        <v>120</v>
      </c>
      <c r="D21222" s="107">
        <v>18.079999999999998</v>
      </c>
      <c r="E21222">
        <v>3552</v>
      </c>
    </row>
    <row r="21223" spans="1:5" x14ac:dyDescent="0.3">
      <c r="A21223" s="66">
        <v>42054</v>
      </c>
      <c r="B21223" s="68">
        <v>7.2916666666666671E-2</v>
      </c>
      <c r="C21223" t="s">
        <v>120</v>
      </c>
      <c r="D21223" s="107">
        <v>18.13</v>
      </c>
      <c r="E21223">
        <v>3529</v>
      </c>
    </row>
    <row r="21224" spans="1:5" x14ac:dyDescent="0.3">
      <c r="A21224" s="66">
        <v>42054</v>
      </c>
      <c r="B21224" s="68">
        <v>8.3333333333333329E-2</v>
      </c>
      <c r="C21224" t="s">
        <v>120</v>
      </c>
      <c r="D21224" s="107">
        <v>18.190000000000001</v>
      </c>
      <c r="E21224">
        <v>3649</v>
      </c>
    </row>
    <row r="21225" spans="1:5" x14ac:dyDescent="0.3">
      <c r="A21225" s="66">
        <v>42054</v>
      </c>
      <c r="B21225" s="68">
        <v>9.375E-2</v>
      </c>
      <c r="C21225" t="s">
        <v>120</v>
      </c>
      <c r="D21225" s="107">
        <v>18.149999999999999</v>
      </c>
      <c r="E21225">
        <v>3673</v>
      </c>
    </row>
    <row r="21226" spans="1:5" x14ac:dyDescent="0.3">
      <c r="A21226" s="66">
        <v>42054</v>
      </c>
      <c r="B21226" s="68">
        <v>0.10416666666666667</v>
      </c>
      <c r="C21226" t="s">
        <v>120</v>
      </c>
      <c r="D21226" s="107">
        <v>18.25</v>
      </c>
      <c r="E21226">
        <v>3786</v>
      </c>
    </row>
    <row r="21227" spans="1:5" x14ac:dyDescent="0.3">
      <c r="A21227" s="66">
        <v>42054</v>
      </c>
      <c r="B21227" s="68">
        <v>0.11458333333333333</v>
      </c>
      <c r="C21227" t="s">
        <v>120</v>
      </c>
      <c r="D21227" s="107">
        <v>18.39</v>
      </c>
      <c r="E21227">
        <v>3986</v>
      </c>
    </row>
    <row r="21228" spans="1:5" x14ac:dyDescent="0.3">
      <c r="A21228" s="66">
        <v>42054</v>
      </c>
      <c r="B21228" s="68">
        <v>0.125</v>
      </c>
      <c r="C21228" t="s">
        <v>120</v>
      </c>
      <c r="D21228" s="107">
        <v>18.46</v>
      </c>
      <c r="E21228">
        <v>4105</v>
      </c>
    </row>
    <row r="21229" spans="1:5" x14ac:dyDescent="0.3">
      <c r="A21229" s="66">
        <v>42054</v>
      </c>
      <c r="B21229" s="68">
        <v>0.13541666666666666</v>
      </c>
      <c r="C21229" t="s">
        <v>120</v>
      </c>
      <c r="D21229" s="107">
        <v>18.43</v>
      </c>
      <c r="E21229">
        <v>4117</v>
      </c>
    </row>
    <row r="21230" spans="1:5" x14ac:dyDescent="0.3">
      <c r="A21230" s="66">
        <v>42054</v>
      </c>
      <c r="B21230" s="68">
        <v>0.14583333333333334</v>
      </c>
      <c r="C21230" t="s">
        <v>120</v>
      </c>
      <c r="D21230" s="107">
        <v>18.41</v>
      </c>
      <c r="E21230">
        <v>4151</v>
      </c>
    </row>
    <row r="21231" spans="1:5" x14ac:dyDescent="0.3">
      <c r="A21231" s="66">
        <v>42054</v>
      </c>
      <c r="B21231" s="68">
        <v>0.15625</v>
      </c>
      <c r="C21231" t="s">
        <v>120</v>
      </c>
      <c r="D21231" s="107">
        <v>18.38</v>
      </c>
      <c r="E21231">
        <v>4330</v>
      </c>
    </row>
    <row r="21232" spans="1:5" x14ac:dyDescent="0.3">
      <c r="A21232" s="66">
        <v>42054</v>
      </c>
      <c r="B21232" s="68">
        <v>0.16666666666666666</v>
      </c>
      <c r="C21232" t="s">
        <v>120</v>
      </c>
      <c r="D21232" s="107">
        <v>18.329999999999998</v>
      </c>
      <c r="E21232">
        <v>4280</v>
      </c>
    </row>
    <row r="21233" spans="1:5" x14ac:dyDescent="0.3">
      <c r="A21233" s="66">
        <v>42054</v>
      </c>
      <c r="B21233" s="68">
        <v>0.17708333333333334</v>
      </c>
      <c r="C21233" t="s">
        <v>120</v>
      </c>
      <c r="D21233" s="107">
        <v>18.170000000000002</v>
      </c>
      <c r="E21233">
        <v>3978</v>
      </c>
    </row>
    <row r="21234" spans="1:5" x14ac:dyDescent="0.3">
      <c r="A21234" s="66">
        <v>42054</v>
      </c>
      <c r="B21234" s="68">
        <v>0.1875</v>
      </c>
      <c r="C21234" t="s">
        <v>120</v>
      </c>
      <c r="D21234" s="107">
        <v>18.079999999999998</v>
      </c>
      <c r="E21234">
        <v>3926</v>
      </c>
    </row>
    <row r="21235" spans="1:5" x14ac:dyDescent="0.3">
      <c r="A21235" s="66">
        <v>42054</v>
      </c>
      <c r="B21235" s="68">
        <v>0.19791666666666666</v>
      </c>
      <c r="C21235" t="s">
        <v>120</v>
      </c>
      <c r="D21235" s="107">
        <v>18</v>
      </c>
      <c r="E21235">
        <v>3610</v>
      </c>
    </row>
    <row r="21236" spans="1:5" x14ac:dyDescent="0.3">
      <c r="A21236" s="66">
        <v>42054</v>
      </c>
      <c r="B21236" s="68">
        <v>0.20833333333333334</v>
      </c>
      <c r="C21236" t="s">
        <v>120</v>
      </c>
      <c r="D21236" s="107">
        <v>18.010000000000002</v>
      </c>
      <c r="E21236">
        <v>3597</v>
      </c>
    </row>
    <row r="21237" spans="1:5" x14ac:dyDescent="0.3">
      <c r="A21237" s="66">
        <v>42054</v>
      </c>
      <c r="B21237" s="68">
        <v>0.21875</v>
      </c>
      <c r="C21237" t="s">
        <v>120</v>
      </c>
      <c r="D21237" s="107">
        <v>17.97</v>
      </c>
      <c r="E21237">
        <v>3051</v>
      </c>
    </row>
    <row r="21238" spans="1:5" x14ac:dyDescent="0.3">
      <c r="A21238" s="66">
        <v>42054</v>
      </c>
      <c r="B21238" s="68">
        <v>0.22916666666666666</v>
      </c>
      <c r="C21238" t="s">
        <v>120</v>
      </c>
      <c r="D21238" s="107">
        <v>17.95</v>
      </c>
      <c r="E21238">
        <v>2871</v>
      </c>
    </row>
    <row r="21239" spans="1:5" x14ac:dyDescent="0.3">
      <c r="A21239" s="66">
        <v>42054</v>
      </c>
      <c r="B21239" s="68">
        <v>0.23958333333333334</v>
      </c>
      <c r="C21239" t="s">
        <v>120</v>
      </c>
      <c r="D21239" s="107">
        <v>17.88</v>
      </c>
      <c r="E21239">
        <v>2896</v>
      </c>
    </row>
    <row r="21240" spans="1:5" x14ac:dyDescent="0.3">
      <c r="A21240" s="66">
        <v>42054</v>
      </c>
      <c r="B21240" s="68">
        <v>0.25</v>
      </c>
      <c r="C21240" t="s">
        <v>120</v>
      </c>
      <c r="D21240" s="107">
        <v>17.649999999999999</v>
      </c>
      <c r="E21240">
        <v>3126</v>
      </c>
    </row>
    <row r="21241" spans="1:5" x14ac:dyDescent="0.3">
      <c r="A21241" s="66">
        <v>42054</v>
      </c>
      <c r="B21241" s="68">
        <v>0.26041666666666669</v>
      </c>
      <c r="C21241" t="s">
        <v>120</v>
      </c>
      <c r="D21241" s="107">
        <v>17.46</v>
      </c>
      <c r="E21241">
        <v>3099</v>
      </c>
    </row>
    <row r="21242" spans="1:5" x14ac:dyDescent="0.3">
      <c r="A21242" s="66">
        <v>42054</v>
      </c>
      <c r="B21242" s="68">
        <v>0.27083333333333331</v>
      </c>
      <c r="C21242" t="s">
        <v>120</v>
      </c>
      <c r="D21242" s="107">
        <v>17.32</v>
      </c>
      <c r="E21242">
        <v>3071</v>
      </c>
    </row>
    <row r="21243" spans="1:5" x14ac:dyDescent="0.3">
      <c r="A21243" s="66">
        <v>42054</v>
      </c>
      <c r="B21243" s="68">
        <v>0.28125</v>
      </c>
      <c r="C21243" t="s">
        <v>120</v>
      </c>
      <c r="D21243" s="107">
        <v>17.3</v>
      </c>
      <c r="E21243">
        <v>3051</v>
      </c>
    </row>
    <row r="21244" spans="1:5" x14ac:dyDescent="0.3">
      <c r="A21244" s="66">
        <v>42054</v>
      </c>
      <c r="B21244" s="68">
        <v>0.29166666666666669</v>
      </c>
      <c r="C21244" t="s">
        <v>120</v>
      </c>
      <c r="D21244" s="107">
        <v>17.190000000000001</v>
      </c>
      <c r="E21244">
        <v>2967</v>
      </c>
    </row>
    <row r="21245" spans="1:5" x14ac:dyDescent="0.3">
      <c r="A21245" s="66">
        <v>42054</v>
      </c>
      <c r="B21245" s="68">
        <v>0.30208333333333331</v>
      </c>
      <c r="C21245" t="s">
        <v>120</v>
      </c>
      <c r="D21245" s="107">
        <v>17.18</v>
      </c>
      <c r="E21245">
        <v>2897</v>
      </c>
    </row>
    <row r="21246" spans="1:5" x14ac:dyDescent="0.3">
      <c r="A21246" s="66">
        <v>42054</v>
      </c>
      <c r="B21246" s="68">
        <v>0.3125</v>
      </c>
      <c r="C21246" t="s">
        <v>120</v>
      </c>
      <c r="D21246" s="107">
        <v>17.100000000000001</v>
      </c>
      <c r="E21246">
        <v>2926</v>
      </c>
    </row>
    <row r="21247" spans="1:5" x14ac:dyDescent="0.3">
      <c r="A21247" s="66">
        <v>42054</v>
      </c>
      <c r="B21247" s="68">
        <v>0.32291666666666669</v>
      </c>
      <c r="C21247" t="s">
        <v>120</v>
      </c>
      <c r="D21247" s="107">
        <v>17.02</v>
      </c>
      <c r="E21247">
        <v>2895</v>
      </c>
    </row>
    <row r="21248" spans="1:5" x14ac:dyDescent="0.3">
      <c r="A21248" s="66">
        <v>42054</v>
      </c>
      <c r="B21248" s="68">
        <v>0.33333333333333331</v>
      </c>
      <c r="C21248" t="s">
        <v>120</v>
      </c>
      <c r="D21248" s="107">
        <v>16.95</v>
      </c>
      <c r="E21248">
        <v>2856</v>
      </c>
    </row>
    <row r="21249" spans="1:5" x14ac:dyDescent="0.3">
      <c r="A21249" s="66">
        <v>42054</v>
      </c>
      <c r="B21249" s="68">
        <v>0.34375</v>
      </c>
      <c r="C21249" t="s">
        <v>120</v>
      </c>
      <c r="D21249" s="107">
        <v>16.93</v>
      </c>
      <c r="E21249">
        <v>2823</v>
      </c>
    </row>
    <row r="21250" spans="1:5" x14ac:dyDescent="0.3">
      <c r="A21250" s="66">
        <v>42054</v>
      </c>
      <c r="B21250" s="68">
        <v>0.35416666666666669</v>
      </c>
      <c r="C21250" t="s">
        <v>120</v>
      </c>
      <c r="D21250" s="107">
        <v>16.899999999999999</v>
      </c>
      <c r="E21250">
        <v>2780</v>
      </c>
    </row>
    <row r="21251" spans="1:5" x14ac:dyDescent="0.3">
      <c r="A21251" s="66">
        <v>42054</v>
      </c>
      <c r="B21251" s="68">
        <v>0.36458333333333331</v>
      </c>
      <c r="C21251" t="s">
        <v>120</v>
      </c>
      <c r="D21251" s="107">
        <v>16.88</v>
      </c>
      <c r="E21251">
        <v>2726</v>
      </c>
    </row>
    <row r="21252" spans="1:5" x14ac:dyDescent="0.3">
      <c r="A21252" s="66">
        <v>42054</v>
      </c>
      <c r="B21252" s="68">
        <v>0.375</v>
      </c>
      <c r="C21252" t="s">
        <v>120</v>
      </c>
      <c r="D21252" s="107">
        <v>16.86</v>
      </c>
      <c r="E21252">
        <v>2658</v>
      </c>
    </row>
    <row r="21253" spans="1:5" x14ac:dyDescent="0.3">
      <c r="A21253" s="66">
        <v>42054</v>
      </c>
      <c r="B21253" s="68">
        <v>0.38541666666666669</v>
      </c>
      <c r="C21253" t="s">
        <v>120</v>
      </c>
      <c r="D21253" s="107">
        <v>16.88</v>
      </c>
      <c r="E21253">
        <v>2604</v>
      </c>
    </row>
    <row r="21254" spans="1:5" x14ac:dyDescent="0.3">
      <c r="A21254" s="66">
        <v>42054</v>
      </c>
      <c r="B21254" s="68">
        <v>0.39583333333333331</v>
      </c>
      <c r="C21254" t="s">
        <v>120</v>
      </c>
      <c r="D21254" s="107">
        <v>16.86</v>
      </c>
      <c r="E21254">
        <v>2611</v>
      </c>
    </row>
    <row r="21255" spans="1:5" x14ac:dyDescent="0.3">
      <c r="A21255" s="66">
        <v>42054</v>
      </c>
      <c r="B21255" s="68">
        <v>0.40625</v>
      </c>
      <c r="C21255" t="s">
        <v>120</v>
      </c>
      <c r="D21255" s="107">
        <v>16.8</v>
      </c>
      <c r="E21255">
        <v>2667</v>
      </c>
    </row>
    <row r="21256" spans="1:5" x14ac:dyDescent="0.3">
      <c r="A21256" s="66">
        <v>42054</v>
      </c>
      <c r="B21256" s="68">
        <v>0.41666666666666669</v>
      </c>
      <c r="C21256" t="s">
        <v>120</v>
      </c>
      <c r="D21256" s="107">
        <v>16.739999999999998</v>
      </c>
      <c r="E21256">
        <v>2722</v>
      </c>
    </row>
    <row r="21257" spans="1:5" x14ac:dyDescent="0.3">
      <c r="A21257" s="66">
        <v>42054</v>
      </c>
      <c r="B21257" s="68">
        <v>0.42708333333333331</v>
      </c>
      <c r="C21257" t="s">
        <v>120</v>
      </c>
      <c r="D21257" s="107">
        <v>16.71</v>
      </c>
      <c r="E21257">
        <v>2742</v>
      </c>
    </row>
    <row r="21258" spans="1:5" x14ac:dyDescent="0.3">
      <c r="A21258" s="66">
        <v>42054</v>
      </c>
      <c r="B21258" s="68">
        <v>0.4375</v>
      </c>
      <c r="C21258" t="s">
        <v>120</v>
      </c>
      <c r="D21258" s="107">
        <v>16.63</v>
      </c>
      <c r="E21258">
        <v>2740</v>
      </c>
    </row>
    <row r="21259" spans="1:5" x14ac:dyDescent="0.3">
      <c r="A21259" s="66">
        <v>42054</v>
      </c>
      <c r="B21259" s="68">
        <v>0.44791666666666669</v>
      </c>
      <c r="C21259" t="s">
        <v>120</v>
      </c>
      <c r="D21259" s="107">
        <v>16.420000000000002</v>
      </c>
      <c r="E21259">
        <v>2700</v>
      </c>
    </row>
    <row r="21260" spans="1:5" x14ac:dyDescent="0.3">
      <c r="A21260" s="66">
        <v>42054</v>
      </c>
      <c r="B21260" s="68">
        <v>0.45833333333333331</v>
      </c>
      <c r="C21260" t="s">
        <v>120</v>
      </c>
      <c r="D21260" s="107">
        <v>16.350000000000001</v>
      </c>
      <c r="E21260">
        <v>2747</v>
      </c>
    </row>
    <row r="21261" spans="1:5" x14ac:dyDescent="0.3">
      <c r="A21261" s="66">
        <v>42054</v>
      </c>
      <c r="B21261" s="68">
        <v>0.46875</v>
      </c>
      <c r="C21261" t="s">
        <v>120</v>
      </c>
      <c r="D21261" s="107">
        <v>16.25</v>
      </c>
      <c r="E21261">
        <v>2757</v>
      </c>
    </row>
    <row r="21262" spans="1:5" x14ac:dyDescent="0.3">
      <c r="A21262" s="66">
        <v>42054</v>
      </c>
      <c r="B21262" s="68">
        <v>0.47916666666666669</v>
      </c>
      <c r="C21262" t="s">
        <v>120</v>
      </c>
      <c r="D21262" s="107">
        <v>16.29</v>
      </c>
      <c r="E21262">
        <v>2862</v>
      </c>
    </row>
    <row r="21263" spans="1:5" x14ac:dyDescent="0.3">
      <c r="A21263" s="66">
        <v>42054</v>
      </c>
      <c r="B21263" s="68">
        <v>0.48958333333333331</v>
      </c>
      <c r="C21263" t="s">
        <v>120</v>
      </c>
      <c r="D21263" s="107">
        <v>16.350000000000001</v>
      </c>
      <c r="E21263">
        <v>2945</v>
      </c>
    </row>
    <row r="21264" spans="1:5" x14ac:dyDescent="0.3">
      <c r="A21264" s="66">
        <v>42055</v>
      </c>
      <c r="B21264" s="68">
        <v>0.5</v>
      </c>
      <c r="C21264" t="s">
        <v>119</v>
      </c>
      <c r="D21264" s="107">
        <v>16.38</v>
      </c>
      <c r="E21264">
        <v>3047</v>
      </c>
    </row>
    <row r="21265" spans="1:5" x14ac:dyDescent="0.3">
      <c r="A21265" s="66">
        <v>42055</v>
      </c>
      <c r="B21265" s="68">
        <v>0.51041666666666663</v>
      </c>
      <c r="C21265" t="s">
        <v>119</v>
      </c>
      <c r="D21265" s="107">
        <v>16.510000000000002</v>
      </c>
      <c r="E21265">
        <v>3174</v>
      </c>
    </row>
    <row r="21266" spans="1:5" x14ac:dyDescent="0.3">
      <c r="A21266" s="66">
        <v>42055</v>
      </c>
      <c r="B21266" s="68">
        <v>0.52083333333333337</v>
      </c>
      <c r="C21266" t="s">
        <v>119</v>
      </c>
      <c r="D21266" s="107">
        <v>16.559999999999999</v>
      </c>
      <c r="E21266">
        <v>3240</v>
      </c>
    </row>
    <row r="21267" spans="1:5" x14ac:dyDescent="0.3">
      <c r="A21267" s="66">
        <v>42055</v>
      </c>
      <c r="B21267" s="68">
        <v>0.53125</v>
      </c>
      <c r="C21267" t="s">
        <v>119</v>
      </c>
      <c r="D21267" s="107">
        <v>16.64</v>
      </c>
      <c r="E21267">
        <v>3410</v>
      </c>
    </row>
    <row r="21268" spans="1:5" x14ac:dyDescent="0.3">
      <c r="A21268" s="66">
        <v>42055</v>
      </c>
      <c r="B21268" s="68">
        <v>4.1666666666666664E-2</v>
      </c>
      <c r="C21268" t="s">
        <v>119</v>
      </c>
      <c r="D21268" s="107">
        <v>16.66</v>
      </c>
      <c r="E21268">
        <v>3487</v>
      </c>
    </row>
    <row r="21269" spans="1:5" x14ac:dyDescent="0.3">
      <c r="A21269" s="66">
        <v>42055</v>
      </c>
      <c r="B21269" s="68">
        <v>5.2083333333333336E-2</v>
      </c>
      <c r="C21269" t="s">
        <v>119</v>
      </c>
      <c r="D21269" s="107">
        <v>16.62</v>
      </c>
      <c r="E21269">
        <v>3551</v>
      </c>
    </row>
    <row r="21270" spans="1:5" x14ac:dyDescent="0.3">
      <c r="A21270" s="66">
        <v>42055</v>
      </c>
      <c r="B21270" s="68">
        <v>6.25E-2</v>
      </c>
      <c r="C21270" t="s">
        <v>119</v>
      </c>
      <c r="D21270" s="107">
        <v>16.59</v>
      </c>
      <c r="E21270">
        <v>3583</v>
      </c>
    </row>
    <row r="21271" spans="1:5" x14ac:dyDescent="0.3">
      <c r="A21271" s="66">
        <v>42055</v>
      </c>
      <c r="B21271" s="68">
        <v>7.2916666666666671E-2</v>
      </c>
      <c r="C21271" t="s">
        <v>119</v>
      </c>
      <c r="D21271" s="107">
        <v>16.57</v>
      </c>
      <c r="E21271">
        <v>3779</v>
      </c>
    </row>
    <row r="21272" spans="1:5" x14ac:dyDescent="0.3">
      <c r="A21272" s="66">
        <v>42055</v>
      </c>
      <c r="B21272" s="68">
        <v>8.3333333333333329E-2</v>
      </c>
      <c r="C21272" t="s">
        <v>119</v>
      </c>
      <c r="D21272" s="107">
        <v>16.600000000000001</v>
      </c>
      <c r="E21272">
        <v>3791</v>
      </c>
    </row>
    <row r="21273" spans="1:5" x14ac:dyDescent="0.3">
      <c r="A21273" s="66">
        <v>42055</v>
      </c>
      <c r="B21273" s="68">
        <v>9.375E-2</v>
      </c>
      <c r="C21273" t="s">
        <v>119</v>
      </c>
      <c r="D21273" s="107">
        <v>16.68</v>
      </c>
      <c r="E21273">
        <v>3991</v>
      </c>
    </row>
    <row r="21274" spans="1:5" x14ac:dyDescent="0.3">
      <c r="A21274" s="66">
        <v>42055</v>
      </c>
      <c r="B21274" s="68">
        <v>0.10416666666666667</v>
      </c>
      <c r="C21274" t="s">
        <v>119</v>
      </c>
      <c r="D21274" s="107">
        <v>16.62</v>
      </c>
      <c r="E21274">
        <v>4105</v>
      </c>
    </row>
    <row r="21275" spans="1:5" x14ac:dyDescent="0.3">
      <c r="A21275" s="66">
        <v>42055</v>
      </c>
      <c r="B21275" s="68">
        <v>0.11458333333333333</v>
      </c>
      <c r="C21275" t="s">
        <v>119</v>
      </c>
      <c r="D21275" s="107">
        <v>16.649999999999999</v>
      </c>
      <c r="E21275">
        <v>4189</v>
      </c>
    </row>
    <row r="21276" spans="1:5" x14ac:dyDescent="0.3">
      <c r="A21276" s="66">
        <v>42055</v>
      </c>
      <c r="B21276" s="68">
        <v>0.125</v>
      </c>
      <c r="C21276" t="s">
        <v>119</v>
      </c>
      <c r="D21276" s="107">
        <v>16.59</v>
      </c>
      <c r="E21276">
        <v>4215</v>
      </c>
    </row>
    <row r="21277" spans="1:5" x14ac:dyDescent="0.3">
      <c r="A21277" s="66">
        <v>42055</v>
      </c>
      <c r="B21277" s="68">
        <v>0.13541666666666666</v>
      </c>
      <c r="C21277" t="s">
        <v>119</v>
      </c>
      <c r="D21277" s="107">
        <v>16.48</v>
      </c>
      <c r="E21277">
        <v>4163</v>
      </c>
    </row>
    <row r="21278" spans="1:5" x14ac:dyDescent="0.3">
      <c r="A21278" s="66">
        <v>42055</v>
      </c>
      <c r="B21278" s="68">
        <v>0.14583333333333334</v>
      </c>
      <c r="C21278" t="s">
        <v>119</v>
      </c>
      <c r="D21278" s="107">
        <v>16.350000000000001</v>
      </c>
      <c r="E21278">
        <v>4100</v>
      </c>
    </row>
    <row r="21279" spans="1:5" x14ac:dyDescent="0.3">
      <c r="A21279" s="66">
        <v>42055</v>
      </c>
      <c r="B21279" s="68">
        <v>0.15625</v>
      </c>
      <c r="C21279" t="s">
        <v>119</v>
      </c>
      <c r="D21279" s="107">
        <v>16.12</v>
      </c>
      <c r="E21279">
        <v>3947</v>
      </c>
    </row>
    <row r="21280" spans="1:5" x14ac:dyDescent="0.3">
      <c r="A21280" s="66">
        <v>42055</v>
      </c>
      <c r="B21280" s="68">
        <v>0.16666666666666666</v>
      </c>
      <c r="C21280" t="s">
        <v>119</v>
      </c>
      <c r="D21280" s="107">
        <v>15.9</v>
      </c>
      <c r="E21280">
        <v>3783</v>
      </c>
    </row>
    <row r="21281" spans="1:5" x14ac:dyDescent="0.3">
      <c r="A21281" s="66">
        <v>42055</v>
      </c>
      <c r="B21281" s="68">
        <v>0.17708333333333334</v>
      </c>
      <c r="C21281" t="s">
        <v>119</v>
      </c>
      <c r="D21281" s="107">
        <v>15.74</v>
      </c>
      <c r="E21281">
        <v>3671</v>
      </c>
    </row>
    <row r="21282" spans="1:5" x14ac:dyDescent="0.3">
      <c r="A21282" s="66">
        <v>42055</v>
      </c>
      <c r="B21282" s="68">
        <v>0.1875</v>
      </c>
      <c r="C21282" t="s">
        <v>119</v>
      </c>
      <c r="D21282" s="107">
        <v>15.62</v>
      </c>
      <c r="E21282">
        <v>3631</v>
      </c>
    </row>
    <row r="21283" spans="1:5" x14ac:dyDescent="0.3">
      <c r="A21283" s="66">
        <v>42055</v>
      </c>
      <c r="B21283" s="68">
        <v>0.19791666666666666</v>
      </c>
      <c r="C21283" t="s">
        <v>119</v>
      </c>
      <c r="D21283" s="107">
        <v>15.74</v>
      </c>
      <c r="E21283">
        <v>4178</v>
      </c>
    </row>
    <row r="21284" spans="1:5" x14ac:dyDescent="0.3">
      <c r="A21284" s="66">
        <v>42055</v>
      </c>
      <c r="B21284" s="68">
        <v>0.20833333333333334</v>
      </c>
      <c r="C21284" t="s">
        <v>119</v>
      </c>
      <c r="D21284" s="107">
        <v>15.58</v>
      </c>
      <c r="E21284">
        <v>3587</v>
      </c>
    </row>
    <row r="21285" spans="1:5" x14ac:dyDescent="0.3">
      <c r="A21285" s="66">
        <v>42055</v>
      </c>
      <c r="B21285" s="68">
        <v>0.21875</v>
      </c>
      <c r="C21285" t="s">
        <v>119</v>
      </c>
      <c r="D21285" s="107">
        <v>15.62</v>
      </c>
      <c r="E21285">
        <v>3590</v>
      </c>
    </row>
    <row r="21286" spans="1:5" x14ac:dyDescent="0.3">
      <c r="A21286" s="66">
        <v>42055</v>
      </c>
      <c r="B21286" s="68">
        <v>0.22916666666666666</v>
      </c>
      <c r="C21286" t="s">
        <v>119</v>
      </c>
      <c r="D21286" s="107">
        <v>15.39</v>
      </c>
      <c r="E21286">
        <v>3631</v>
      </c>
    </row>
    <row r="21287" spans="1:5" x14ac:dyDescent="0.3">
      <c r="A21287" s="66">
        <v>42055</v>
      </c>
      <c r="B21287" s="68">
        <v>0.23958333333333334</v>
      </c>
      <c r="C21287" t="s">
        <v>119</v>
      </c>
      <c r="D21287" s="107">
        <v>15.34</v>
      </c>
      <c r="E21287">
        <v>3654</v>
      </c>
    </row>
    <row r="21288" spans="1:5" x14ac:dyDescent="0.3">
      <c r="A21288" s="66">
        <v>42055</v>
      </c>
      <c r="B21288" s="68">
        <v>0.25</v>
      </c>
      <c r="C21288" t="s">
        <v>119</v>
      </c>
      <c r="D21288" s="107">
        <v>14.98</v>
      </c>
      <c r="E21288">
        <v>3439</v>
      </c>
    </row>
    <row r="21289" spans="1:5" x14ac:dyDescent="0.3">
      <c r="A21289" s="66">
        <v>42055</v>
      </c>
      <c r="B21289" s="68">
        <v>0.26041666666666669</v>
      </c>
      <c r="C21289" t="s">
        <v>119</v>
      </c>
      <c r="D21289" s="107">
        <v>15.08</v>
      </c>
      <c r="E21289">
        <v>3423</v>
      </c>
    </row>
    <row r="21290" spans="1:5" x14ac:dyDescent="0.3">
      <c r="A21290" s="66">
        <v>42055</v>
      </c>
      <c r="B21290" s="68">
        <v>0.27083333333333331</v>
      </c>
      <c r="C21290" t="s">
        <v>119</v>
      </c>
      <c r="D21290" s="107">
        <v>15.01</v>
      </c>
      <c r="E21290">
        <v>3321</v>
      </c>
    </row>
    <row r="21291" spans="1:5" x14ac:dyDescent="0.3">
      <c r="A21291" s="66">
        <v>42055</v>
      </c>
      <c r="B21291" s="68">
        <v>0.28125</v>
      </c>
      <c r="C21291" t="s">
        <v>119</v>
      </c>
      <c r="D21291" s="107">
        <v>14.72</v>
      </c>
      <c r="E21291">
        <v>3089</v>
      </c>
    </row>
    <row r="21292" spans="1:5" x14ac:dyDescent="0.3">
      <c r="A21292" s="66">
        <v>42055</v>
      </c>
      <c r="B21292" s="68">
        <v>0.29166666666666669</v>
      </c>
      <c r="C21292" t="s">
        <v>119</v>
      </c>
      <c r="D21292" s="107">
        <v>14.63</v>
      </c>
      <c r="E21292">
        <v>3144</v>
      </c>
    </row>
    <row r="21293" spans="1:5" x14ac:dyDescent="0.3">
      <c r="A21293" s="66">
        <v>42055</v>
      </c>
      <c r="B21293" s="68">
        <v>0.30208333333333331</v>
      </c>
      <c r="C21293" t="s">
        <v>119</v>
      </c>
      <c r="D21293" s="107">
        <v>14.58</v>
      </c>
      <c r="E21293">
        <v>3084</v>
      </c>
    </row>
    <row r="21294" spans="1:5" x14ac:dyDescent="0.3">
      <c r="A21294" s="66">
        <v>42055</v>
      </c>
      <c r="B21294" s="68">
        <v>0.3125</v>
      </c>
      <c r="C21294" t="s">
        <v>119</v>
      </c>
      <c r="D21294" s="107">
        <v>14.76</v>
      </c>
      <c r="E21294">
        <v>3112</v>
      </c>
    </row>
    <row r="21295" spans="1:5" x14ac:dyDescent="0.3">
      <c r="A21295" s="66">
        <v>42055</v>
      </c>
      <c r="B21295" s="68">
        <v>0.32291666666666669</v>
      </c>
      <c r="C21295" t="s">
        <v>119</v>
      </c>
      <c r="D21295" s="107">
        <v>14.63</v>
      </c>
      <c r="E21295">
        <v>3032</v>
      </c>
    </row>
    <row r="21296" spans="1:5" x14ac:dyDescent="0.3">
      <c r="A21296" s="66">
        <v>42055</v>
      </c>
      <c r="B21296" s="68">
        <v>0.33333333333333331</v>
      </c>
      <c r="C21296" t="s">
        <v>119</v>
      </c>
      <c r="D21296" s="107">
        <v>14.7</v>
      </c>
      <c r="E21296">
        <v>3111</v>
      </c>
    </row>
    <row r="21297" spans="1:5" x14ac:dyDescent="0.3">
      <c r="A21297" s="66">
        <v>42055</v>
      </c>
      <c r="B21297" s="68">
        <v>0.34375</v>
      </c>
      <c r="C21297" t="s">
        <v>119</v>
      </c>
      <c r="D21297" s="107">
        <v>14.65</v>
      </c>
      <c r="E21297">
        <v>3110</v>
      </c>
    </row>
    <row r="21298" spans="1:5" x14ac:dyDescent="0.3">
      <c r="A21298" s="66">
        <v>42055</v>
      </c>
      <c r="B21298" s="68">
        <v>0.35416666666666669</v>
      </c>
      <c r="C21298" t="s">
        <v>119</v>
      </c>
      <c r="D21298" s="107">
        <v>14.6</v>
      </c>
      <c r="E21298">
        <v>3146</v>
      </c>
    </row>
    <row r="21299" spans="1:5" x14ac:dyDescent="0.3">
      <c r="A21299" s="66">
        <v>42055</v>
      </c>
      <c r="B21299" s="68">
        <v>0.36458333333333331</v>
      </c>
      <c r="C21299" t="s">
        <v>119</v>
      </c>
      <c r="D21299" s="107">
        <v>14.55</v>
      </c>
      <c r="E21299">
        <v>3125</v>
      </c>
    </row>
    <row r="21300" spans="1:5" x14ac:dyDescent="0.3">
      <c r="A21300" s="66">
        <v>42055</v>
      </c>
      <c r="B21300" s="68">
        <v>0.375</v>
      </c>
      <c r="C21300" t="s">
        <v>119</v>
      </c>
      <c r="D21300" s="107">
        <v>14.52</v>
      </c>
      <c r="E21300">
        <v>3114</v>
      </c>
    </row>
    <row r="21301" spans="1:5" x14ac:dyDescent="0.3">
      <c r="A21301" s="66">
        <v>42055</v>
      </c>
      <c r="B21301" s="68">
        <v>0.38541666666666669</v>
      </c>
      <c r="C21301" t="s">
        <v>119</v>
      </c>
      <c r="D21301" s="107">
        <v>14.49</v>
      </c>
      <c r="E21301">
        <v>3090</v>
      </c>
    </row>
    <row r="21302" spans="1:5" x14ac:dyDescent="0.3">
      <c r="A21302" s="66">
        <v>42055</v>
      </c>
      <c r="B21302" s="68">
        <v>0.39583333333333331</v>
      </c>
      <c r="C21302" t="s">
        <v>119</v>
      </c>
      <c r="D21302" s="107">
        <v>14.43</v>
      </c>
      <c r="E21302">
        <v>2966</v>
      </c>
    </row>
    <row r="21303" spans="1:5" x14ac:dyDescent="0.3">
      <c r="A21303" s="66">
        <v>42055</v>
      </c>
      <c r="B21303" s="68">
        <v>0.40625</v>
      </c>
      <c r="C21303" t="s">
        <v>119</v>
      </c>
      <c r="D21303" s="107">
        <v>14.24</v>
      </c>
      <c r="E21303">
        <v>2850</v>
      </c>
    </row>
    <row r="21304" spans="1:5" x14ac:dyDescent="0.3">
      <c r="A21304" s="66">
        <v>42055</v>
      </c>
      <c r="B21304" s="68">
        <v>0.41666666666666669</v>
      </c>
      <c r="C21304" t="s">
        <v>119</v>
      </c>
      <c r="D21304" s="107">
        <v>14.06</v>
      </c>
      <c r="E21304">
        <v>2684</v>
      </c>
    </row>
    <row r="21305" spans="1:5" x14ac:dyDescent="0.3">
      <c r="A21305" s="66">
        <v>42055</v>
      </c>
      <c r="B21305" s="68">
        <v>0.42708333333333331</v>
      </c>
      <c r="C21305" t="s">
        <v>119</v>
      </c>
      <c r="D21305" s="107">
        <v>14.04</v>
      </c>
      <c r="E21305">
        <v>2435</v>
      </c>
    </row>
    <row r="21306" spans="1:5" x14ac:dyDescent="0.3">
      <c r="A21306" s="66">
        <v>42055</v>
      </c>
      <c r="B21306" s="68">
        <v>0.4375</v>
      </c>
      <c r="C21306" t="s">
        <v>119</v>
      </c>
      <c r="D21306" s="107">
        <v>14.1</v>
      </c>
      <c r="E21306">
        <v>2208</v>
      </c>
    </row>
    <row r="21307" spans="1:5" x14ac:dyDescent="0.3">
      <c r="A21307" s="66">
        <v>42055</v>
      </c>
      <c r="B21307" s="68">
        <v>0.44791666666666669</v>
      </c>
      <c r="C21307" t="s">
        <v>119</v>
      </c>
      <c r="D21307" s="107">
        <v>14.22</v>
      </c>
      <c r="E21307">
        <v>2107</v>
      </c>
    </row>
    <row r="21308" spans="1:5" x14ac:dyDescent="0.3">
      <c r="A21308" s="66">
        <v>42055</v>
      </c>
      <c r="B21308" s="68">
        <v>0.45833333333333331</v>
      </c>
      <c r="C21308" t="s">
        <v>119</v>
      </c>
      <c r="D21308" s="107">
        <v>14.32</v>
      </c>
      <c r="E21308">
        <v>1948</v>
      </c>
    </row>
    <row r="21309" spans="1:5" x14ac:dyDescent="0.3">
      <c r="A21309" s="66">
        <v>42055</v>
      </c>
      <c r="B21309" s="68">
        <v>0.46875</v>
      </c>
      <c r="C21309" t="s">
        <v>119</v>
      </c>
      <c r="D21309" s="107">
        <v>14.39</v>
      </c>
      <c r="E21309">
        <v>1860</v>
      </c>
    </row>
    <row r="21310" spans="1:5" x14ac:dyDescent="0.3">
      <c r="A21310" s="66">
        <v>42055</v>
      </c>
      <c r="B21310" s="68">
        <v>0.47916666666666669</v>
      </c>
      <c r="C21310" t="s">
        <v>119</v>
      </c>
      <c r="D21310" s="107">
        <v>14.47</v>
      </c>
      <c r="E21310">
        <v>1784</v>
      </c>
    </row>
    <row r="21311" spans="1:5" x14ac:dyDescent="0.3">
      <c r="A21311" s="66">
        <v>42055</v>
      </c>
      <c r="B21311" s="68">
        <v>0.48958333333333331</v>
      </c>
      <c r="C21311" t="s">
        <v>119</v>
      </c>
      <c r="D21311" s="107">
        <v>14.6</v>
      </c>
      <c r="E21311">
        <v>1714</v>
      </c>
    </row>
    <row r="21312" spans="1:5" x14ac:dyDescent="0.3">
      <c r="A21312" s="66">
        <v>42055</v>
      </c>
      <c r="B21312" s="68">
        <v>0.5</v>
      </c>
      <c r="C21312" t="s">
        <v>120</v>
      </c>
      <c r="D21312" s="107">
        <v>14.6</v>
      </c>
      <c r="E21312">
        <v>1716</v>
      </c>
    </row>
    <row r="21313" spans="1:5" x14ac:dyDescent="0.3">
      <c r="A21313" s="66">
        <v>42055</v>
      </c>
      <c r="B21313" s="68">
        <v>0.51041666666666663</v>
      </c>
      <c r="C21313" t="s">
        <v>120</v>
      </c>
      <c r="D21313" s="107">
        <v>14.63</v>
      </c>
      <c r="E21313">
        <v>1735</v>
      </c>
    </row>
    <row r="21314" spans="1:5" x14ac:dyDescent="0.3">
      <c r="A21314" s="66">
        <v>42055</v>
      </c>
      <c r="B21314" s="68">
        <v>0.52083333333333337</v>
      </c>
      <c r="C21314" t="s">
        <v>120</v>
      </c>
      <c r="D21314" s="107">
        <v>14.73</v>
      </c>
      <c r="E21314">
        <v>2159</v>
      </c>
    </row>
    <row r="21315" spans="1:5" x14ac:dyDescent="0.3">
      <c r="A21315" s="66">
        <v>42055</v>
      </c>
      <c r="B21315" s="68">
        <v>0.53125</v>
      </c>
      <c r="C21315" t="s">
        <v>120</v>
      </c>
      <c r="D21315" s="107">
        <v>14.93</v>
      </c>
      <c r="E21315">
        <v>2278</v>
      </c>
    </row>
    <row r="21316" spans="1:5" x14ac:dyDescent="0.3">
      <c r="A21316" s="66">
        <v>42055</v>
      </c>
      <c r="B21316" s="68">
        <v>4.1666666666666664E-2</v>
      </c>
      <c r="C21316" t="s">
        <v>120</v>
      </c>
      <c r="D21316" s="107">
        <v>15.07</v>
      </c>
      <c r="E21316">
        <v>2600</v>
      </c>
    </row>
    <row r="21317" spans="1:5" x14ac:dyDescent="0.3">
      <c r="A21317" s="66">
        <v>42055</v>
      </c>
      <c r="B21317" s="68">
        <v>5.2083333333333336E-2</v>
      </c>
      <c r="C21317" t="s">
        <v>120</v>
      </c>
      <c r="D21317" s="107">
        <v>15.19</v>
      </c>
      <c r="E21317">
        <v>2561</v>
      </c>
    </row>
    <row r="21318" spans="1:5" x14ac:dyDescent="0.3">
      <c r="A21318" s="66">
        <v>42055</v>
      </c>
      <c r="B21318" s="68">
        <v>6.25E-2</v>
      </c>
      <c r="C21318" t="s">
        <v>120</v>
      </c>
      <c r="D21318" s="107">
        <v>15.26</v>
      </c>
      <c r="E21318">
        <v>2659</v>
      </c>
    </row>
    <row r="21319" spans="1:5" x14ac:dyDescent="0.3">
      <c r="A21319" s="66">
        <v>42055</v>
      </c>
      <c r="B21319" s="68">
        <v>7.2916666666666671E-2</v>
      </c>
      <c r="C21319" t="s">
        <v>120</v>
      </c>
      <c r="D21319" s="107">
        <v>15.45</v>
      </c>
      <c r="E21319">
        <v>2652</v>
      </c>
    </row>
    <row r="21320" spans="1:5" x14ac:dyDescent="0.3">
      <c r="A21320" s="66">
        <v>42055</v>
      </c>
      <c r="B21320" s="68">
        <v>8.3333333333333329E-2</v>
      </c>
      <c r="C21320" t="s">
        <v>120</v>
      </c>
      <c r="D21320" s="107">
        <v>15.6</v>
      </c>
      <c r="E21320">
        <v>2817</v>
      </c>
    </row>
    <row r="21321" spans="1:5" x14ac:dyDescent="0.3">
      <c r="A21321" s="66">
        <v>42055</v>
      </c>
      <c r="B21321" s="68">
        <v>9.375E-2</v>
      </c>
      <c r="C21321" t="s">
        <v>120</v>
      </c>
      <c r="D21321" s="107">
        <v>15.59</v>
      </c>
      <c r="E21321">
        <v>2782</v>
      </c>
    </row>
    <row r="21322" spans="1:5" x14ac:dyDescent="0.3">
      <c r="A21322" s="66">
        <v>42055</v>
      </c>
      <c r="B21322" s="68">
        <v>0.10416666666666667</v>
      </c>
      <c r="C21322" t="s">
        <v>120</v>
      </c>
      <c r="D21322" s="107">
        <v>15.85</v>
      </c>
      <c r="E21322">
        <v>3202</v>
      </c>
    </row>
    <row r="21323" spans="1:5" x14ac:dyDescent="0.3">
      <c r="A21323" s="66">
        <v>42055</v>
      </c>
      <c r="B21323" s="68">
        <v>0.11458333333333333</v>
      </c>
      <c r="C21323" t="s">
        <v>120</v>
      </c>
      <c r="D21323" s="107">
        <v>15.9</v>
      </c>
      <c r="E21323">
        <v>3135</v>
      </c>
    </row>
    <row r="21324" spans="1:5" x14ac:dyDescent="0.3">
      <c r="A21324" s="66">
        <v>42055</v>
      </c>
      <c r="B21324" s="68">
        <v>0.125</v>
      </c>
      <c r="C21324" t="s">
        <v>120</v>
      </c>
      <c r="D21324" s="107">
        <v>15.87</v>
      </c>
      <c r="E21324">
        <v>3001</v>
      </c>
    </row>
    <row r="21325" spans="1:5" x14ac:dyDescent="0.3">
      <c r="A21325" s="66">
        <v>42055</v>
      </c>
      <c r="B21325" s="68">
        <v>0.13541666666666666</v>
      </c>
      <c r="C21325" t="s">
        <v>120</v>
      </c>
      <c r="D21325" s="107">
        <v>15.95</v>
      </c>
      <c r="E21325">
        <v>3404</v>
      </c>
    </row>
    <row r="21326" spans="1:5" x14ac:dyDescent="0.3">
      <c r="A21326" s="66">
        <v>42055</v>
      </c>
      <c r="B21326" s="68">
        <v>0.14583333333333334</v>
      </c>
      <c r="C21326" t="s">
        <v>120</v>
      </c>
      <c r="D21326" s="107">
        <v>15.92</v>
      </c>
      <c r="E21326">
        <v>3116</v>
      </c>
    </row>
    <row r="21327" spans="1:5" x14ac:dyDescent="0.3">
      <c r="A21327" s="66">
        <v>42055</v>
      </c>
      <c r="B21327" s="68">
        <v>0.15625</v>
      </c>
      <c r="C21327" t="s">
        <v>120</v>
      </c>
      <c r="D21327" s="107">
        <v>16</v>
      </c>
      <c r="E21327">
        <v>3358</v>
      </c>
    </row>
    <row r="21328" spans="1:5" x14ac:dyDescent="0.3">
      <c r="A21328" s="66">
        <v>42055</v>
      </c>
      <c r="B21328" s="68">
        <v>0.16666666666666666</v>
      </c>
      <c r="C21328" t="s">
        <v>120</v>
      </c>
      <c r="D21328" s="107">
        <v>16.100000000000001</v>
      </c>
      <c r="E21328">
        <v>3248</v>
      </c>
    </row>
    <row r="21329" spans="1:5" x14ac:dyDescent="0.3">
      <c r="A21329" s="66">
        <v>42055</v>
      </c>
      <c r="B21329" s="68">
        <v>0.17708333333333334</v>
      </c>
      <c r="C21329" t="s">
        <v>120</v>
      </c>
      <c r="D21329" s="107">
        <v>16.16</v>
      </c>
      <c r="E21329">
        <v>3196</v>
      </c>
    </row>
    <row r="21330" spans="1:5" x14ac:dyDescent="0.3">
      <c r="A21330" s="66">
        <v>42055</v>
      </c>
      <c r="B21330" s="68">
        <v>0.1875</v>
      </c>
      <c r="C21330" t="s">
        <v>120</v>
      </c>
      <c r="D21330" s="107">
        <v>16.18</v>
      </c>
      <c r="E21330">
        <v>3058</v>
      </c>
    </row>
    <row r="21331" spans="1:5" x14ac:dyDescent="0.3">
      <c r="A21331" s="66">
        <v>42055</v>
      </c>
      <c r="B21331" s="68">
        <v>0.19791666666666666</v>
      </c>
      <c r="C21331" t="s">
        <v>120</v>
      </c>
      <c r="D21331" s="107">
        <v>16.190000000000001</v>
      </c>
      <c r="E21331">
        <v>3056</v>
      </c>
    </row>
    <row r="21332" spans="1:5" x14ac:dyDescent="0.3">
      <c r="A21332" s="66">
        <v>42055</v>
      </c>
      <c r="B21332" s="68">
        <v>0.20833333333333334</v>
      </c>
      <c r="C21332" t="s">
        <v>120</v>
      </c>
      <c r="D21332" s="107">
        <v>16.190000000000001</v>
      </c>
      <c r="E21332">
        <v>3212</v>
      </c>
    </row>
    <row r="21333" spans="1:5" x14ac:dyDescent="0.3">
      <c r="A21333" s="66">
        <v>42055</v>
      </c>
      <c r="B21333" s="68">
        <v>0.21875</v>
      </c>
      <c r="C21333" t="s">
        <v>120</v>
      </c>
      <c r="D21333" s="107">
        <v>16.149999999999999</v>
      </c>
      <c r="E21333">
        <v>3074</v>
      </c>
    </row>
    <row r="21334" spans="1:5" x14ac:dyDescent="0.3">
      <c r="A21334" s="66">
        <v>42055</v>
      </c>
      <c r="B21334" s="68">
        <v>0.22916666666666666</v>
      </c>
      <c r="C21334" t="s">
        <v>120</v>
      </c>
      <c r="D21334" s="107">
        <v>16.11</v>
      </c>
      <c r="E21334">
        <v>3083</v>
      </c>
    </row>
    <row r="21335" spans="1:5" x14ac:dyDescent="0.3">
      <c r="A21335" s="66">
        <v>42055</v>
      </c>
      <c r="B21335" s="68">
        <v>0.23958333333333334</v>
      </c>
      <c r="C21335" t="s">
        <v>120</v>
      </c>
      <c r="D21335" s="107">
        <v>16.07</v>
      </c>
      <c r="E21335">
        <v>3123</v>
      </c>
    </row>
    <row r="21336" spans="1:5" x14ac:dyDescent="0.3">
      <c r="A21336" s="66">
        <v>42055</v>
      </c>
      <c r="B21336" s="68">
        <v>0.25</v>
      </c>
      <c r="C21336" t="s">
        <v>120</v>
      </c>
      <c r="D21336" s="107">
        <v>16.13</v>
      </c>
      <c r="E21336">
        <v>3346</v>
      </c>
    </row>
    <row r="21337" spans="1:5" x14ac:dyDescent="0.3">
      <c r="A21337" s="66">
        <v>42055</v>
      </c>
      <c r="B21337" s="68">
        <v>0.26041666666666669</v>
      </c>
      <c r="C21337" t="s">
        <v>120</v>
      </c>
      <c r="D21337" s="107">
        <v>16.07</v>
      </c>
      <c r="E21337">
        <v>3169</v>
      </c>
    </row>
    <row r="21338" spans="1:5" x14ac:dyDescent="0.3">
      <c r="A21338" s="66">
        <v>42055</v>
      </c>
      <c r="B21338" s="68">
        <v>0.27083333333333331</v>
      </c>
      <c r="C21338" t="s">
        <v>120</v>
      </c>
      <c r="D21338" s="107">
        <v>15.97</v>
      </c>
      <c r="E21338">
        <v>3067</v>
      </c>
    </row>
    <row r="21339" spans="1:5" x14ac:dyDescent="0.3">
      <c r="A21339" s="66">
        <v>42055</v>
      </c>
      <c r="B21339" s="68">
        <v>0.28125</v>
      </c>
      <c r="C21339" t="s">
        <v>120</v>
      </c>
      <c r="D21339" s="107">
        <v>15.82</v>
      </c>
      <c r="E21339">
        <v>2851</v>
      </c>
    </row>
    <row r="21340" spans="1:5" x14ac:dyDescent="0.3">
      <c r="A21340" s="66">
        <v>42055</v>
      </c>
      <c r="B21340" s="68">
        <v>0.29166666666666669</v>
      </c>
      <c r="C21340" t="s">
        <v>120</v>
      </c>
      <c r="D21340" s="107">
        <v>15.75</v>
      </c>
      <c r="E21340">
        <v>2682</v>
      </c>
    </row>
    <row r="21341" spans="1:5" x14ac:dyDescent="0.3">
      <c r="A21341" s="66">
        <v>42055</v>
      </c>
      <c r="B21341" s="68">
        <v>0.30208333333333331</v>
      </c>
      <c r="C21341" t="s">
        <v>120</v>
      </c>
      <c r="D21341" s="107">
        <v>15.74</v>
      </c>
      <c r="E21341">
        <v>2620</v>
      </c>
    </row>
    <row r="21342" spans="1:5" x14ac:dyDescent="0.3">
      <c r="A21342" s="66">
        <v>42055</v>
      </c>
      <c r="B21342" s="68">
        <v>0.3125</v>
      </c>
      <c r="C21342" t="s">
        <v>120</v>
      </c>
      <c r="D21342" s="107">
        <v>15.74</v>
      </c>
      <c r="E21342">
        <v>2757</v>
      </c>
    </row>
    <row r="21343" spans="1:5" x14ac:dyDescent="0.3">
      <c r="A21343" s="66">
        <v>42055</v>
      </c>
      <c r="B21343" s="68">
        <v>0.32291666666666669</v>
      </c>
      <c r="C21343" t="s">
        <v>120</v>
      </c>
      <c r="D21343" s="107">
        <v>15.65</v>
      </c>
      <c r="E21343">
        <v>2656</v>
      </c>
    </row>
    <row r="21344" spans="1:5" x14ac:dyDescent="0.3">
      <c r="A21344" s="66">
        <v>42055</v>
      </c>
      <c r="B21344" s="68">
        <v>0.33333333333333331</v>
      </c>
      <c r="C21344" t="s">
        <v>120</v>
      </c>
      <c r="D21344" s="107">
        <v>15.57</v>
      </c>
      <c r="E21344">
        <v>2538</v>
      </c>
    </row>
    <row r="21345" spans="1:5" x14ac:dyDescent="0.3">
      <c r="A21345" s="66">
        <v>42055</v>
      </c>
      <c r="B21345" s="68">
        <v>0.34375</v>
      </c>
      <c r="C21345" t="s">
        <v>120</v>
      </c>
      <c r="D21345" s="107">
        <v>15.53</v>
      </c>
      <c r="E21345">
        <v>2660</v>
      </c>
    </row>
    <row r="21346" spans="1:5" x14ac:dyDescent="0.3">
      <c r="A21346" s="66">
        <v>42055</v>
      </c>
      <c r="B21346" s="68">
        <v>0.35416666666666669</v>
      </c>
      <c r="C21346" t="s">
        <v>120</v>
      </c>
      <c r="D21346" s="107">
        <v>15.5</v>
      </c>
      <c r="E21346">
        <v>2896</v>
      </c>
    </row>
    <row r="21347" spans="1:5" x14ac:dyDescent="0.3">
      <c r="A21347" s="66">
        <v>42055</v>
      </c>
      <c r="B21347" s="68">
        <v>0.36458333333333331</v>
      </c>
      <c r="C21347" t="s">
        <v>120</v>
      </c>
      <c r="D21347" s="107">
        <v>15.24</v>
      </c>
      <c r="E21347">
        <v>2904</v>
      </c>
    </row>
    <row r="21348" spans="1:5" x14ac:dyDescent="0.3">
      <c r="A21348" s="66">
        <v>42055</v>
      </c>
      <c r="B21348" s="68">
        <v>0.375</v>
      </c>
      <c r="C21348" t="s">
        <v>120</v>
      </c>
      <c r="D21348" s="107">
        <v>15.35</v>
      </c>
      <c r="E21348">
        <v>3100</v>
      </c>
    </row>
    <row r="21349" spans="1:5" x14ac:dyDescent="0.3">
      <c r="A21349" s="66">
        <v>42055</v>
      </c>
      <c r="B21349" s="68">
        <v>0.38541666666666669</v>
      </c>
      <c r="C21349" t="s">
        <v>120</v>
      </c>
      <c r="D21349" s="107">
        <v>15.38</v>
      </c>
      <c r="E21349">
        <v>3103</v>
      </c>
    </row>
    <row r="21350" spans="1:5" x14ac:dyDescent="0.3">
      <c r="A21350" s="66">
        <v>42055</v>
      </c>
      <c r="B21350" s="68">
        <v>0.39583333333333331</v>
      </c>
      <c r="C21350" t="s">
        <v>120</v>
      </c>
      <c r="D21350" s="107">
        <v>15.34</v>
      </c>
      <c r="E21350">
        <v>3002</v>
      </c>
    </row>
    <row r="21351" spans="1:5" x14ac:dyDescent="0.3">
      <c r="A21351" s="66">
        <v>42055</v>
      </c>
      <c r="B21351" s="68">
        <v>0.40625</v>
      </c>
      <c r="C21351" t="s">
        <v>120</v>
      </c>
      <c r="D21351" s="107">
        <v>15.33</v>
      </c>
      <c r="E21351">
        <v>3055</v>
      </c>
    </row>
    <row r="21352" spans="1:5" x14ac:dyDescent="0.3">
      <c r="A21352" s="66">
        <v>42055</v>
      </c>
      <c r="B21352" s="68">
        <v>0.41666666666666669</v>
      </c>
      <c r="C21352" t="s">
        <v>120</v>
      </c>
      <c r="D21352" s="107">
        <v>15.36</v>
      </c>
      <c r="E21352">
        <v>3130</v>
      </c>
    </row>
    <row r="21353" spans="1:5" x14ac:dyDescent="0.3">
      <c r="A21353" s="66">
        <v>42055</v>
      </c>
      <c r="B21353" s="68">
        <v>0.42708333333333331</v>
      </c>
      <c r="C21353" t="s">
        <v>120</v>
      </c>
      <c r="D21353" s="107">
        <v>15.3</v>
      </c>
      <c r="E21353">
        <v>3135</v>
      </c>
    </row>
    <row r="21354" spans="1:5" x14ac:dyDescent="0.3">
      <c r="A21354" s="66">
        <v>42055</v>
      </c>
      <c r="B21354" s="68">
        <v>0.4375</v>
      </c>
      <c r="C21354" t="s">
        <v>120</v>
      </c>
      <c r="D21354" s="107">
        <v>15.29</v>
      </c>
      <c r="E21354">
        <v>3127</v>
      </c>
    </row>
    <row r="21355" spans="1:5" x14ac:dyDescent="0.3">
      <c r="A21355" s="66">
        <v>42055</v>
      </c>
      <c r="B21355" s="68">
        <v>0.44791666666666669</v>
      </c>
      <c r="C21355" t="s">
        <v>120</v>
      </c>
      <c r="D21355" s="107">
        <v>15.29</v>
      </c>
      <c r="E21355">
        <v>3213</v>
      </c>
    </row>
    <row r="21356" spans="1:5" x14ac:dyDescent="0.3">
      <c r="A21356" s="66">
        <v>42055</v>
      </c>
      <c r="B21356" s="68">
        <v>0.45833333333333331</v>
      </c>
      <c r="C21356" t="s">
        <v>120</v>
      </c>
      <c r="D21356" s="107">
        <v>15.29</v>
      </c>
      <c r="E21356">
        <v>3254</v>
      </c>
    </row>
    <row r="21357" spans="1:5" x14ac:dyDescent="0.3">
      <c r="A21357" s="66">
        <v>42055</v>
      </c>
      <c r="B21357" s="68">
        <v>0.46875</v>
      </c>
      <c r="C21357" t="s">
        <v>120</v>
      </c>
      <c r="D21357" s="107">
        <v>15.23</v>
      </c>
      <c r="E21357">
        <v>3247</v>
      </c>
    </row>
    <row r="21358" spans="1:5" x14ac:dyDescent="0.3">
      <c r="A21358" s="66">
        <v>42055</v>
      </c>
      <c r="B21358" s="68">
        <v>0.47916666666666669</v>
      </c>
      <c r="C21358" t="s">
        <v>120</v>
      </c>
      <c r="D21358" s="107">
        <v>15.22</v>
      </c>
      <c r="E21358">
        <v>3290</v>
      </c>
    </row>
    <row r="21359" spans="1:5" x14ac:dyDescent="0.3">
      <c r="A21359" s="66">
        <v>42055</v>
      </c>
      <c r="B21359" s="68">
        <v>0.48958333333333331</v>
      </c>
      <c r="C21359" t="s">
        <v>120</v>
      </c>
      <c r="D21359" s="107">
        <v>15.18</v>
      </c>
      <c r="E21359">
        <v>3320</v>
      </c>
    </row>
    <row r="21360" spans="1:5" x14ac:dyDescent="0.3">
      <c r="A21360" s="66">
        <v>42056</v>
      </c>
      <c r="B21360" s="68">
        <v>0.5</v>
      </c>
      <c r="C21360" t="s">
        <v>119</v>
      </c>
      <c r="D21360" s="107">
        <v>15.12</v>
      </c>
      <c r="E21360">
        <v>3327</v>
      </c>
    </row>
    <row r="21361" spans="1:5" x14ac:dyDescent="0.3">
      <c r="A21361" s="66">
        <v>42056</v>
      </c>
      <c r="B21361" s="68">
        <v>0.51041666666666663</v>
      </c>
      <c r="C21361" t="s">
        <v>119</v>
      </c>
      <c r="D21361" s="107">
        <v>15.12</v>
      </c>
      <c r="E21361">
        <v>3361</v>
      </c>
    </row>
    <row r="21362" spans="1:5" x14ac:dyDescent="0.3">
      <c r="A21362" s="66">
        <v>42056</v>
      </c>
      <c r="B21362" s="68">
        <v>0.52083333333333337</v>
      </c>
      <c r="C21362" t="s">
        <v>119</v>
      </c>
      <c r="D21362" s="107">
        <v>15.05</v>
      </c>
      <c r="E21362">
        <v>3508</v>
      </c>
    </row>
    <row r="21363" spans="1:5" x14ac:dyDescent="0.3">
      <c r="A21363" s="66">
        <v>42056</v>
      </c>
      <c r="B21363" s="68">
        <v>0.53125</v>
      </c>
      <c r="C21363" t="s">
        <v>119</v>
      </c>
      <c r="D21363" s="107">
        <v>14.99</v>
      </c>
      <c r="E21363">
        <v>3536</v>
      </c>
    </row>
    <row r="21364" spans="1:5" x14ac:dyDescent="0.3">
      <c r="A21364" s="66">
        <v>42056</v>
      </c>
      <c r="B21364" s="68">
        <v>4.1666666666666664E-2</v>
      </c>
      <c r="C21364" t="s">
        <v>119</v>
      </c>
      <c r="D21364" s="107">
        <v>15.07</v>
      </c>
      <c r="E21364">
        <v>3727</v>
      </c>
    </row>
    <row r="21365" spans="1:5" x14ac:dyDescent="0.3">
      <c r="A21365" s="66">
        <v>42056</v>
      </c>
      <c r="B21365" s="68">
        <v>5.2083333333333336E-2</v>
      </c>
      <c r="C21365" t="s">
        <v>119</v>
      </c>
      <c r="D21365" s="107">
        <v>15.11</v>
      </c>
      <c r="E21365">
        <v>3864</v>
      </c>
    </row>
    <row r="21366" spans="1:5" x14ac:dyDescent="0.3">
      <c r="A21366" s="66">
        <v>42056</v>
      </c>
      <c r="B21366" s="68">
        <v>6.25E-2</v>
      </c>
      <c r="C21366" t="s">
        <v>119</v>
      </c>
      <c r="D21366" s="107">
        <v>15.11</v>
      </c>
      <c r="E21366">
        <v>3993</v>
      </c>
    </row>
    <row r="21367" spans="1:5" x14ac:dyDescent="0.3">
      <c r="A21367" s="66">
        <v>42056</v>
      </c>
      <c r="B21367" s="68">
        <v>7.2916666666666671E-2</v>
      </c>
      <c r="C21367" t="s">
        <v>119</v>
      </c>
      <c r="D21367" s="107">
        <v>15.15</v>
      </c>
      <c r="E21367">
        <v>4072</v>
      </c>
    </row>
    <row r="21368" spans="1:5" x14ac:dyDescent="0.3">
      <c r="A21368" s="66">
        <v>42056</v>
      </c>
      <c r="B21368" s="68">
        <v>8.3333333333333329E-2</v>
      </c>
      <c r="C21368" t="s">
        <v>119</v>
      </c>
      <c r="D21368" s="107">
        <v>15.21</v>
      </c>
      <c r="E21368">
        <v>4239</v>
      </c>
    </row>
    <row r="21369" spans="1:5" x14ac:dyDescent="0.3">
      <c r="A21369" s="66">
        <v>42056</v>
      </c>
      <c r="B21369" s="68">
        <v>9.375E-2</v>
      </c>
      <c r="C21369" t="s">
        <v>119</v>
      </c>
      <c r="D21369" s="107">
        <v>15.19</v>
      </c>
      <c r="E21369">
        <v>4312</v>
      </c>
    </row>
    <row r="21370" spans="1:5" x14ac:dyDescent="0.3">
      <c r="A21370" s="66">
        <v>42056</v>
      </c>
      <c r="B21370" s="68">
        <v>0.10416666666666667</v>
      </c>
      <c r="C21370" t="s">
        <v>119</v>
      </c>
      <c r="D21370" s="107">
        <v>15.21</v>
      </c>
      <c r="E21370">
        <v>4564</v>
      </c>
    </row>
    <row r="21371" spans="1:5" x14ac:dyDescent="0.3">
      <c r="A21371" s="66">
        <v>42056</v>
      </c>
      <c r="B21371" s="68">
        <v>0.11458333333333333</v>
      </c>
      <c r="C21371" t="s">
        <v>119</v>
      </c>
      <c r="D21371" s="107">
        <v>15.2</v>
      </c>
      <c r="E21371">
        <v>4652</v>
      </c>
    </row>
    <row r="21372" spans="1:5" x14ac:dyDescent="0.3">
      <c r="A21372" s="66">
        <v>42056</v>
      </c>
      <c r="B21372" s="68">
        <v>0.125</v>
      </c>
      <c r="C21372" t="s">
        <v>119</v>
      </c>
      <c r="D21372" s="107">
        <v>15.09</v>
      </c>
      <c r="E21372">
        <v>4553</v>
      </c>
    </row>
    <row r="21373" spans="1:5" x14ac:dyDescent="0.3">
      <c r="A21373" s="66">
        <v>42056</v>
      </c>
      <c r="B21373" s="68">
        <v>0.13541666666666666</v>
      </c>
      <c r="C21373" t="s">
        <v>119</v>
      </c>
      <c r="D21373" s="107">
        <v>15.04</v>
      </c>
      <c r="E21373">
        <v>4524</v>
      </c>
    </row>
    <row r="21374" spans="1:5" x14ac:dyDescent="0.3">
      <c r="A21374" s="66">
        <v>42056</v>
      </c>
      <c r="B21374" s="68">
        <v>0.14583333333333334</v>
      </c>
      <c r="C21374" t="s">
        <v>119</v>
      </c>
      <c r="D21374" s="107">
        <v>15.01</v>
      </c>
      <c r="E21374">
        <v>4503</v>
      </c>
    </row>
    <row r="21375" spans="1:5" x14ac:dyDescent="0.3">
      <c r="A21375" s="66">
        <v>42056</v>
      </c>
      <c r="B21375" s="68">
        <v>0.15625</v>
      </c>
      <c r="C21375" t="s">
        <v>119</v>
      </c>
      <c r="D21375" s="107">
        <v>14.95</v>
      </c>
      <c r="E21375">
        <v>4326</v>
      </c>
    </row>
    <row r="21376" spans="1:5" x14ac:dyDescent="0.3">
      <c r="A21376" s="66">
        <v>42056</v>
      </c>
      <c r="B21376" s="68">
        <v>0.16666666666666666</v>
      </c>
      <c r="C21376" t="s">
        <v>119</v>
      </c>
      <c r="D21376" s="107">
        <v>14.79</v>
      </c>
      <c r="E21376">
        <v>4087</v>
      </c>
    </row>
    <row r="21377" spans="1:5" x14ac:dyDescent="0.3">
      <c r="A21377" s="66">
        <v>42056</v>
      </c>
      <c r="B21377" s="68">
        <v>0.17708333333333334</v>
      </c>
      <c r="C21377" t="s">
        <v>119</v>
      </c>
      <c r="D21377" s="107">
        <v>14.72</v>
      </c>
      <c r="E21377">
        <v>4116</v>
      </c>
    </row>
    <row r="21378" spans="1:5" x14ac:dyDescent="0.3">
      <c r="A21378" s="66">
        <v>42056</v>
      </c>
      <c r="B21378" s="68">
        <v>0.1875</v>
      </c>
      <c r="C21378" t="s">
        <v>119</v>
      </c>
      <c r="D21378" s="107">
        <v>14.76</v>
      </c>
      <c r="E21378">
        <v>4466</v>
      </c>
    </row>
    <row r="21379" spans="1:5" x14ac:dyDescent="0.3">
      <c r="A21379" s="66">
        <v>42056</v>
      </c>
      <c r="B21379" s="68">
        <v>0.19791666666666666</v>
      </c>
      <c r="C21379" t="s">
        <v>119</v>
      </c>
      <c r="D21379" s="107">
        <v>14.72</v>
      </c>
      <c r="E21379">
        <v>4535</v>
      </c>
    </row>
    <row r="21380" spans="1:5" x14ac:dyDescent="0.3">
      <c r="A21380" s="66">
        <v>42056</v>
      </c>
      <c r="B21380" s="68">
        <v>0.20833333333333334</v>
      </c>
      <c r="C21380" t="s">
        <v>119</v>
      </c>
      <c r="D21380" s="107">
        <v>14.74</v>
      </c>
      <c r="E21380">
        <v>4889</v>
      </c>
    </row>
    <row r="21381" spans="1:5" x14ac:dyDescent="0.3">
      <c r="A21381" s="66">
        <v>42056</v>
      </c>
      <c r="B21381" s="68">
        <v>0.21875</v>
      </c>
      <c r="C21381" t="s">
        <v>119</v>
      </c>
      <c r="D21381" s="107">
        <v>14.8</v>
      </c>
      <c r="E21381">
        <v>5127</v>
      </c>
    </row>
    <row r="21382" spans="1:5" x14ac:dyDescent="0.3">
      <c r="A21382" s="66">
        <v>42056</v>
      </c>
      <c r="B21382" s="68">
        <v>0.22916666666666666</v>
      </c>
      <c r="C21382" t="s">
        <v>119</v>
      </c>
      <c r="D21382" s="107">
        <v>14.85</v>
      </c>
      <c r="E21382">
        <v>5392</v>
      </c>
    </row>
    <row r="21383" spans="1:5" x14ac:dyDescent="0.3">
      <c r="A21383" s="66">
        <v>42056</v>
      </c>
      <c r="B21383" s="68">
        <v>0.23958333333333334</v>
      </c>
      <c r="C21383" t="s">
        <v>119</v>
      </c>
      <c r="D21383" s="107">
        <v>14.83</v>
      </c>
      <c r="E21383">
        <v>5343</v>
      </c>
    </row>
    <row r="21384" spans="1:5" x14ac:dyDescent="0.3">
      <c r="A21384" s="66">
        <v>42056</v>
      </c>
      <c r="B21384" s="68">
        <v>0.25</v>
      </c>
      <c r="C21384" t="s">
        <v>119</v>
      </c>
      <c r="D21384" s="107">
        <v>14.64</v>
      </c>
      <c r="E21384">
        <v>4611</v>
      </c>
    </row>
    <row r="21385" spans="1:5" x14ac:dyDescent="0.3">
      <c r="A21385" s="66">
        <v>42056</v>
      </c>
      <c r="B21385" s="68">
        <v>0.26041666666666669</v>
      </c>
      <c r="C21385" t="s">
        <v>119</v>
      </c>
      <c r="D21385" s="107">
        <v>14.53</v>
      </c>
      <c r="E21385">
        <v>4375</v>
      </c>
    </row>
    <row r="21386" spans="1:5" x14ac:dyDescent="0.3">
      <c r="A21386" s="66">
        <v>42056</v>
      </c>
      <c r="B21386" s="68">
        <v>0.27083333333333331</v>
      </c>
      <c r="C21386" t="s">
        <v>119</v>
      </c>
      <c r="D21386" s="107">
        <v>14.42</v>
      </c>
      <c r="E21386">
        <v>4282</v>
      </c>
    </row>
    <row r="21387" spans="1:5" x14ac:dyDescent="0.3">
      <c r="A21387" s="66">
        <v>42056</v>
      </c>
      <c r="B21387" s="68">
        <v>0.28125</v>
      </c>
      <c r="C21387" t="s">
        <v>119</v>
      </c>
      <c r="D21387" s="107">
        <v>14.34</v>
      </c>
      <c r="E21387">
        <v>4237</v>
      </c>
    </row>
    <row r="21388" spans="1:5" x14ac:dyDescent="0.3">
      <c r="A21388" s="66">
        <v>42056</v>
      </c>
      <c r="B21388" s="68">
        <v>0.29166666666666669</v>
      </c>
      <c r="C21388" t="s">
        <v>119</v>
      </c>
      <c r="D21388" s="107">
        <v>14.25</v>
      </c>
      <c r="E21388">
        <v>4205</v>
      </c>
    </row>
    <row r="21389" spans="1:5" x14ac:dyDescent="0.3">
      <c r="A21389" s="66">
        <v>42056</v>
      </c>
      <c r="B21389" s="68">
        <v>0.30208333333333331</v>
      </c>
      <c r="C21389" t="s">
        <v>119</v>
      </c>
      <c r="D21389" s="107">
        <v>14.22</v>
      </c>
      <c r="E21389">
        <v>4143</v>
      </c>
    </row>
    <row r="21390" spans="1:5" x14ac:dyDescent="0.3">
      <c r="A21390" s="66">
        <v>42056</v>
      </c>
      <c r="B21390" s="68">
        <v>0.3125</v>
      </c>
      <c r="C21390" t="s">
        <v>119</v>
      </c>
      <c r="D21390" s="107">
        <v>14.59</v>
      </c>
      <c r="E21390">
        <v>4406</v>
      </c>
    </row>
    <row r="21391" spans="1:5" x14ac:dyDescent="0.3">
      <c r="A21391" s="66">
        <v>42056</v>
      </c>
      <c r="B21391" s="68">
        <v>0.32291666666666669</v>
      </c>
      <c r="C21391" t="s">
        <v>119</v>
      </c>
      <c r="D21391" s="107">
        <v>14.59</v>
      </c>
      <c r="E21391">
        <v>4385</v>
      </c>
    </row>
    <row r="21392" spans="1:5" x14ac:dyDescent="0.3">
      <c r="A21392" s="66">
        <v>42056</v>
      </c>
      <c r="B21392" s="68">
        <v>0.33333333333333331</v>
      </c>
      <c r="C21392" t="s">
        <v>119</v>
      </c>
      <c r="D21392" s="107">
        <v>14.56</v>
      </c>
      <c r="E21392">
        <v>4307</v>
      </c>
    </row>
    <row r="21393" spans="1:5" x14ac:dyDescent="0.3">
      <c r="A21393" s="66">
        <v>42056</v>
      </c>
      <c r="B21393" s="68">
        <v>0.34375</v>
      </c>
      <c r="C21393" t="s">
        <v>119</v>
      </c>
      <c r="D21393" s="107">
        <v>14.49</v>
      </c>
      <c r="E21393">
        <v>4215</v>
      </c>
    </row>
    <row r="21394" spans="1:5" x14ac:dyDescent="0.3">
      <c r="A21394" s="66">
        <v>42056</v>
      </c>
      <c r="B21394" s="68">
        <v>0.35416666666666669</v>
      </c>
      <c r="C21394" t="s">
        <v>119</v>
      </c>
      <c r="D21394" s="107">
        <v>14.4</v>
      </c>
      <c r="E21394">
        <v>4015</v>
      </c>
    </row>
    <row r="21395" spans="1:5" x14ac:dyDescent="0.3">
      <c r="A21395" s="66">
        <v>42056</v>
      </c>
      <c r="B21395" s="68">
        <v>0.36458333333333331</v>
      </c>
      <c r="C21395" t="s">
        <v>119</v>
      </c>
      <c r="D21395" s="107">
        <v>14.37</v>
      </c>
      <c r="E21395">
        <v>3824</v>
      </c>
    </row>
    <row r="21396" spans="1:5" x14ac:dyDescent="0.3">
      <c r="A21396" s="66">
        <v>42056</v>
      </c>
      <c r="B21396" s="68">
        <v>0.375</v>
      </c>
      <c r="C21396" t="s">
        <v>119</v>
      </c>
      <c r="D21396" s="107">
        <v>14.37</v>
      </c>
      <c r="E21396">
        <v>3696</v>
      </c>
    </row>
    <row r="21397" spans="1:5" x14ac:dyDescent="0.3">
      <c r="A21397" s="66">
        <v>42056</v>
      </c>
      <c r="B21397" s="68">
        <v>0.38541666666666669</v>
      </c>
      <c r="C21397" t="s">
        <v>119</v>
      </c>
      <c r="D21397" s="107">
        <v>14.4</v>
      </c>
      <c r="E21397">
        <v>3561</v>
      </c>
    </row>
    <row r="21398" spans="1:5" x14ac:dyDescent="0.3">
      <c r="A21398" s="66">
        <v>42056</v>
      </c>
      <c r="B21398" s="68">
        <v>0.39583333333333331</v>
      </c>
      <c r="C21398" t="s">
        <v>119</v>
      </c>
      <c r="D21398" s="107">
        <v>14.48</v>
      </c>
      <c r="E21398">
        <v>3426</v>
      </c>
    </row>
    <row r="21399" spans="1:5" x14ac:dyDescent="0.3">
      <c r="A21399" s="66">
        <v>42056</v>
      </c>
      <c r="B21399" s="68">
        <v>0.40625</v>
      </c>
      <c r="C21399" t="s">
        <v>119</v>
      </c>
      <c r="D21399" s="107">
        <v>14.54</v>
      </c>
      <c r="E21399">
        <v>3317</v>
      </c>
    </row>
    <row r="21400" spans="1:5" x14ac:dyDescent="0.3">
      <c r="A21400" s="66">
        <v>42056</v>
      </c>
      <c r="B21400" s="68">
        <v>0.41666666666666669</v>
      </c>
      <c r="C21400" t="s">
        <v>119</v>
      </c>
      <c r="D21400" s="107">
        <v>14.63</v>
      </c>
      <c r="E21400">
        <v>3219</v>
      </c>
    </row>
    <row r="21401" spans="1:5" x14ac:dyDescent="0.3">
      <c r="A21401" s="66">
        <v>42056</v>
      </c>
      <c r="B21401" s="68">
        <v>0.42708333333333331</v>
      </c>
      <c r="C21401" t="s">
        <v>119</v>
      </c>
      <c r="D21401" s="107">
        <v>14.68</v>
      </c>
      <c r="E21401">
        <v>3140</v>
      </c>
    </row>
    <row r="21402" spans="1:5" x14ac:dyDescent="0.3">
      <c r="A21402" s="66">
        <v>42056</v>
      </c>
      <c r="B21402" s="68">
        <v>0.4375</v>
      </c>
      <c r="C21402" t="s">
        <v>119</v>
      </c>
      <c r="D21402" s="107">
        <v>14.8</v>
      </c>
      <c r="E21402">
        <v>3150</v>
      </c>
    </row>
    <row r="21403" spans="1:5" x14ac:dyDescent="0.3">
      <c r="A21403" s="66">
        <v>42056</v>
      </c>
      <c r="B21403" s="68">
        <v>0.44791666666666669</v>
      </c>
      <c r="C21403" t="s">
        <v>119</v>
      </c>
      <c r="D21403" s="107">
        <v>14.93</v>
      </c>
      <c r="E21403">
        <v>3149</v>
      </c>
    </row>
    <row r="21404" spans="1:5" x14ac:dyDescent="0.3">
      <c r="A21404" s="66">
        <v>42056</v>
      </c>
      <c r="B21404" s="68">
        <v>0.45833333333333331</v>
      </c>
      <c r="C21404" t="s">
        <v>119</v>
      </c>
      <c r="D21404" s="107">
        <v>15.11</v>
      </c>
      <c r="E21404">
        <v>3062</v>
      </c>
    </row>
    <row r="21405" spans="1:5" x14ac:dyDescent="0.3">
      <c r="A21405" s="66">
        <v>42056</v>
      </c>
      <c r="B21405" s="68">
        <v>0.46875</v>
      </c>
      <c r="C21405" t="s">
        <v>119</v>
      </c>
      <c r="D21405" s="107">
        <v>15.16</v>
      </c>
      <c r="E21405">
        <v>3066</v>
      </c>
    </row>
    <row r="21406" spans="1:5" x14ac:dyDescent="0.3">
      <c r="A21406" s="66">
        <v>42056</v>
      </c>
      <c r="B21406" s="68">
        <v>0.47916666666666669</v>
      </c>
      <c r="C21406" t="s">
        <v>119</v>
      </c>
      <c r="D21406" s="107">
        <v>15.22</v>
      </c>
      <c r="E21406">
        <v>3120</v>
      </c>
    </row>
    <row r="21407" spans="1:5" x14ac:dyDescent="0.3">
      <c r="A21407" s="66">
        <v>42056</v>
      </c>
      <c r="B21407" s="68">
        <v>0.48958333333333331</v>
      </c>
      <c r="C21407" t="s">
        <v>119</v>
      </c>
      <c r="D21407" s="107">
        <v>15.28</v>
      </c>
      <c r="E21407">
        <v>3174</v>
      </c>
    </row>
    <row r="21408" spans="1:5" x14ac:dyDescent="0.3">
      <c r="A21408" s="66">
        <v>42056</v>
      </c>
      <c r="B21408" s="68">
        <v>0.5</v>
      </c>
      <c r="C21408" t="s">
        <v>120</v>
      </c>
      <c r="D21408" s="107">
        <v>15.45</v>
      </c>
      <c r="E21408">
        <v>3180</v>
      </c>
    </row>
    <row r="21409" spans="1:5" x14ac:dyDescent="0.3">
      <c r="A21409" s="66">
        <v>42056</v>
      </c>
      <c r="B21409" s="68">
        <v>0.51041666666666663</v>
      </c>
      <c r="C21409" t="s">
        <v>120</v>
      </c>
      <c r="D21409" s="107">
        <v>15.44</v>
      </c>
      <c r="E21409">
        <v>3260</v>
      </c>
    </row>
    <row r="21410" spans="1:5" x14ac:dyDescent="0.3">
      <c r="A21410" s="66">
        <v>42056</v>
      </c>
      <c r="B21410" s="68">
        <v>0.52083333333333337</v>
      </c>
      <c r="C21410" t="s">
        <v>120</v>
      </c>
      <c r="D21410" s="107">
        <v>15.65</v>
      </c>
      <c r="E21410">
        <v>3425</v>
      </c>
    </row>
    <row r="21411" spans="1:5" x14ac:dyDescent="0.3">
      <c r="A21411" s="66">
        <v>42056</v>
      </c>
      <c r="B21411" s="68">
        <v>0.53125</v>
      </c>
      <c r="C21411" t="s">
        <v>120</v>
      </c>
      <c r="D21411" s="107">
        <v>15.72</v>
      </c>
      <c r="E21411">
        <v>3504</v>
      </c>
    </row>
    <row r="21412" spans="1:5" x14ac:dyDescent="0.3">
      <c r="A21412" s="66">
        <v>42056</v>
      </c>
      <c r="B21412" s="68">
        <v>4.1666666666666664E-2</v>
      </c>
      <c r="C21412" t="s">
        <v>120</v>
      </c>
      <c r="D21412" s="107">
        <v>15.74</v>
      </c>
      <c r="E21412">
        <v>3667</v>
      </c>
    </row>
    <row r="21413" spans="1:5" x14ac:dyDescent="0.3">
      <c r="A21413" s="66">
        <v>42056</v>
      </c>
      <c r="B21413" s="68">
        <v>5.2083333333333336E-2</v>
      </c>
      <c r="C21413" t="s">
        <v>120</v>
      </c>
      <c r="D21413" s="107">
        <v>15.81</v>
      </c>
      <c r="E21413">
        <v>3886</v>
      </c>
    </row>
    <row r="21414" spans="1:5" x14ac:dyDescent="0.3">
      <c r="A21414" s="66">
        <v>42056</v>
      </c>
      <c r="B21414" s="68">
        <v>6.25E-2</v>
      </c>
      <c r="C21414" t="s">
        <v>120</v>
      </c>
      <c r="D21414" s="107">
        <v>15.74</v>
      </c>
      <c r="E21414">
        <v>4496</v>
      </c>
    </row>
    <row r="21415" spans="1:5" x14ac:dyDescent="0.3">
      <c r="A21415" s="66">
        <v>42056</v>
      </c>
      <c r="B21415" s="68">
        <v>7.2916666666666671E-2</v>
      </c>
      <c r="C21415" t="s">
        <v>120</v>
      </c>
      <c r="D21415" s="107">
        <v>15.73</v>
      </c>
      <c r="E21415">
        <v>4941</v>
      </c>
    </row>
    <row r="21416" spans="1:5" x14ac:dyDescent="0.3">
      <c r="A21416" s="66">
        <v>42056</v>
      </c>
      <c r="B21416" s="68">
        <v>8.3333333333333329E-2</v>
      </c>
      <c r="C21416" t="s">
        <v>120</v>
      </c>
      <c r="D21416" s="107">
        <v>15.77</v>
      </c>
      <c r="E21416">
        <v>5145</v>
      </c>
    </row>
    <row r="21417" spans="1:5" x14ac:dyDescent="0.3">
      <c r="A21417" s="66">
        <v>42056</v>
      </c>
      <c r="B21417" s="68">
        <v>9.375E-2</v>
      </c>
      <c r="C21417" t="s">
        <v>120</v>
      </c>
      <c r="D21417" s="107">
        <v>15.94</v>
      </c>
      <c r="E21417">
        <v>5510</v>
      </c>
    </row>
    <row r="21418" spans="1:5" x14ac:dyDescent="0.3">
      <c r="A21418" s="66">
        <v>42056</v>
      </c>
      <c r="B21418" s="68">
        <v>0.10416666666666667</v>
      </c>
      <c r="C21418" t="s">
        <v>120</v>
      </c>
      <c r="D21418" s="107">
        <v>16.22</v>
      </c>
      <c r="E21418">
        <v>5635</v>
      </c>
    </row>
    <row r="21419" spans="1:5" x14ac:dyDescent="0.3">
      <c r="A21419" s="66">
        <v>42056</v>
      </c>
      <c r="B21419" s="68">
        <v>0.11458333333333333</v>
      </c>
      <c r="C21419" t="s">
        <v>120</v>
      </c>
      <c r="D21419" s="107">
        <v>16.29</v>
      </c>
      <c r="E21419">
        <v>5934</v>
      </c>
    </row>
    <row r="21420" spans="1:5" x14ac:dyDescent="0.3">
      <c r="A21420" s="66">
        <v>42056</v>
      </c>
      <c r="B21420" s="68">
        <v>0.125</v>
      </c>
      <c r="C21420" t="s">
        <v>120</v>
      </c>
      <c r="D21420" s="107">
        <v>16.329999999999998</v>
      </c>
      <c r="E21420">
        <v>6196</v>
      </c>
    </row>
    <row r="21421" spans="1:5" x14ac:dyDescent="0.3">
      <c r="A21421" s="66">
        <v>42056</v>
      </c>
      <c r="B21421" s="68">
        <v>0.13541666666666666</v>
      </c>
      <c r="C21421" t="s">
        <v>120</v>
      </c>
      <c r="D21421" s="107">
        <v>16.36</v>
      </c>
      <c r="E21421">
        <v>6471</v>
      </c>
    </row>
    <row r="21422" spans="1:5" x14ac:dyDescent="0.3">
      <c r="A21422" s="66">
        <v>42056</v>
      </c>
      <c r="B21422" s="68">
        <v>0.14583333333333334</v>
      </c>
      <c r="C21422" t="s">
        <v>120</v>
      </c>
      <c r="D21422" s="107">
        <v>16.37</v>
      </c>
      <c r="E21422">
        <v>6430</v>
      </c>
    </row>
    <row r="21423" spans="1:5" x14ac:dyDescent="0.3">
      <c r="A21423" s="66">
        <v>42056</v>
      </c>
      <c r="B21423" s="68">
        <v>0.15625</v>
      </c>
      <c r="C21423" t="s">
        <v>120</v>
      </c>
      <c r="D21423" s="107">
        <v>16.46</v>
      </c>
      <c r="E21423">
        <v>6556</v>
      </c>
    </row>
    <row r="21424" spans="1:5" x14ac:dyDescent="0.3">
      <c r="A21424" s="66">
        <v>42056</v>
      </c>
      <c r="B21424" s="68">
        <v>0.16666666666666666</v>
      </c>
      <c r="C21424" t="s">
        <v>120</v>
      </c>
      <c r="D21424" s="107">
        <v>16.43</v>
      </c>
      <c r="E21424">
        <v>6681</v>
      </c>
    </row>
    <row r="21425" spans="1:5" x14ac:dyDescent="0.3">
      <c r="A21425" s="66">
        <v>42056</v>
      </c>
      <c r="B21425" s="68">
        <v>0.17708333333333334</v>
      </c>
      <c r="C21425" t="s">
        <v>120</v>
      </c>
      <c r="D21425" s="107">
        <v>16.41</v>
      </c>
      <c r="E21425">
        <v>6694</v>
      </c>
    </row>
    <row r="21426" spans="1:5" x14ac:dyDescent="0.3">
      <c r="A21426" s="66">
        <v>42056</v>
      </c>
      <c r="B21426" s="68">
        <v>0.1875</v>
      </c>
      <c r="C21426" t="s">
        <v>120</v>
      </c>
      <c r="D21426" s="107">
        <v>16.48</v>
      </c>
      <c r="E21426">
        <v>6687</v>
      </c>
    </row>
    <row r="21427" spans="1:5" x14ac:dyDescent="0.3">
      <c r="A21427" s="66">
        <v>42056</v>
      </c>
      <c r="B21427" s="68">
        <v>0.19791666666666666</v>
      </c>
      <c r="C21427" t="s">
        <v>120</v>
      </c>
      <c r="D21427" s="107">
        <v>16.59</v>
      </c>
      <c r="E21427">
        <v>6461</v>
      </c>
    </row>
    <row r="21428" spans="1:5" x14ac:dyDescent="0.3">
      <c r="A21428" s="66">
        <v>42056</v>
      </c>
      <c r="B21428" s="68">
        <v>0.20833333333333334</v>
      </c>
      <c r="C21428" t="s">
        <v>120</v>
      </c>
      <c r="D21428" s="107">
        <v>16.55</v>
      </c>
      <c r="E21428">
        <v>6393</v>
      </c>
    </row>
    <row r="21429" spans="1:5" x14ac:dyDescent="0.3">
      <c r="A21429" s="66">
        <v>42056</v>
      </c>
      <c r="B21429" s="68">
        <v>0.21875</v>
      </c>
      <c r="C21429" t="s">
        <v>120</v>
      </c>
      <c r="D21429" s="107">
        <v>16.510000000000002</v>
      </c>
      <c r="E21429">
        <v>6421</v>
      </c>
    </row>
    <row r="21430" spans="1:5" x14ac:dyDescent="0.3">
      <c r="A21430" s="66">
        <v>42056</v>
      </c>
      <c r="B21430" s="68">
        <v>0.22916666666666666</v>
      </c>
      <c r="C21430" t="s">
        <v>120</v>
      </c>
      <c r="D21430" s="107">
        <v>16.39</v>
      </c>
      <c r="E21430">
        <v>7026</v>
      </c>
    </row>
    <row r="21431" spans="1:5" x14ac:dyDescent="0.3">
      <c r="A21431" s="66">
        <v>42056</v>
      </c>
      <c r="B21431" s="68">
        <v>0.23958333333333334</v>
      </c>
      <c r="C21431" t="s">
        <v>120</v>
      </c>
      <c r="D21431" s="107">
        <v>16.38</v>
      </c>
      <c r="E21431">
        <v>7280</v>
      </c>
    </row>
    <row r="21432" spans="1:5" x14ac:dyDescent="0.3">
      <c r="A21432" s="66">
        <v>42056</v>
      </c>
      <c r="B21432" s="68">
        <v>0.25</v>
      </c>
      <c r="C21432" t="s">
        <v>120</v>
      </c>
      <c r="D21432" s="107">
        <v>16.54</v>
      </c>
      <c r="E21432">
        <v>7605</v>
      </c>
    </row>
    <row r="21433" spans="1:5" x14ac:dyDescent="0.3">
      <c r="A21433" s="66">
        <v>42056</v>
      </c>
      <c r="B21433" s="68">
        <v>0.26041666666666669</v>
      </c>
      <c r="C21433" t="s">
        <v>120</v>
      </c>
      <c r="D21433" s="107">
        <v>16.559999999999999</v>
      </c>
      <c r="E21433">
        <v>7684</v>
      </c>
    </row>
    <row r="21434" spans="1:5" x14ac:dyDescent="0.3">
      <c r="A21434" s="66">
        <v>42056</v>
      </c>
      <c r="B21434" s="68">
        <v>0.27083333333333331</v>
      </c>
      <c r="C21434" t="s">
        <v>120</v>
      </c>
      <c r="D21434" s="107">
        <v>16.579999999999998</v>
      </c>
      <c r="E21434">
        <v>7788</v>
      </c>
    </row>
    <row r="21435" spans="1:5" x14ac:dyDescent="0.3">
      <c r="A21435" s="66">
        <v>42056</v>
      </c>
      <c r="B21435" s="68">
        <v>0.28125</v>
      </c>
      <c r="C21435" t="s">
        <v>120</v>
      </c>
      <c r="D21435" s="107">
        <v>16.510000000000002</v>
      </c>
      <c r="E21435">
        <v>7743</v>
      </c>
    </row>
    <row r="21436" spans="1:5" x14ac:dyDescent="0.3">
      <c r="A21436" s="66">
        <v>42056</v>
      </c>
      <c r="B21436" s="68">
        <v>0.29166666666666669</v>
      </c>
      <c r="C21436" t="s">
        <v>120</v>
      </c>
      <c r="D21436" s="107">
        <v>16.260000000000002</v>
      </c>
      <c r="E21436">
        <v>7500</v>
      </c>
    </row>
    <row r="21437" spans="1:5" x14ac:dyDescent="0.3">
      <c r="A21437" s="66">
        <v>42056</v>
      </c>
      <c r="B21437" s="68">
        <v>0.30208333333333331</v>
      </c>
      <c r="C21437" t="s">
        <v>120</v>
      </c>
      <c r="D21437" s="107">
        <v>16.260000000000002</v>
      </c>
      <c r="E21437">
        <v>7167</v>
      </c>
    </row>
    <row r="21438" spans="1:5" x14ac:dyDescent="0.3">
      <c r="A21438" s="66">
        <v>42056</v>
      </c>
      <c r="B21438" s="68">
        <v>0.3125</v>
      </c>
      <c r="C21438" t="s">
        <v>120</v>
      </c>
      <c r="D21438" s="107">
        <v>16.399999999999999</v>
      </c>
      <c r="E21438">
        <v>6885</v>
      </c>
    </row>
    <row r="21439" spans="1:5" x14ac:dyDescent="0.3">
      <c r="A21439" s="66">
        <v>42056</v>
      </c>
      <c r="B21439" s="68">
        <v>0.32291666666666669</v>
      </c>
      <c r="C21439" t="s">
        <v>120</v>
      </c>
      <c r="D21439" s="107">
        <v>16.690000000000001</v>
      </c>
      <c r="E21439">
        <v>6872</v>
      </c>
    </row>
    <row r="21440" spans="1:5" x14ac:dyDescent="0.3">
      <c r="A21440" s="66">
        <v>42056</v>
      </c>
      <c r="B21440" s="68">
        <v>0.33333333333333331</v>
      </c>
      <c r="C21440" t="s">
        <v>120</v>
      </c>
      <c r="D21440" s="107">
        <v>16.579999999999998</v>
      </c>
      <c r="E21440">
        <v>6898</v>
      </c>
    </row>
    <row r="21441" spans="1:5" x14ac:dyDescent="0.3">
      <c r="A21441" s="66">
        <v>42056</v>
      </c>
      <c r="B21441" s="68">
        <v>0.34375</v>
      </c>
      <c r="C21441" t="s">
        <v>120</v>
      </c>
      <c r="D21441" s="107">
        <v>16.36</v>
      </c>
      <c r="E21441">
        <v>6852</v>
      </c>
    </row>
    <row r="21442" spans="1:5" x14ac:dyDescent="0.3">
      <c r="A21442" s="66">
        <v>42056</v>
      </c>
      <c r="B21442" s="68">
        <v>0.35416666666666669</v>
      </c>
      <c r="C21442" t="s">
        <v>120</v>
      </c>
      <c r="D21442" s="107">
        <v>16.440000000000001</v>
      </c>
      <c r="E21442">
        <v>6822</v>
      </c>
    </row>
    <row r="21443" spans="1:5" x14ac:dyDescent="0.3">
      <c r="A21443" s="66">
        <v>42056</v>
      </c>
      <c r="B21443" s="68">
        <v>0.36458333333333331</v>
      </c>
      <c r="C21443" t="s">
        <v>120</v>
      </c>
      <c r="D21443" s="107">
        <v>16.36</v>
      </c>
      <c r="E21443">
        <v>6818</v>
      </c>
    </row>
    <row r="21444" spans="1:5" x14ac:dyDescent="0.3">
      <c r="A21444" s="66">
        <v>42056</v>
      </c>
      <c r="B21444" s="68">
        <v>0.375</v>
      </c>
      <c r="C21444" t="s">
        <v>120</v>
      </c>
      <c r="D21444" s="107">
        <v>16.34</v>
      </c>
      <c r="E21444">
        <v>6783</v>
      </c>
    </row>
    <row r="21445" spans="1:5" x14ac:dyDescent="0.3">
      <c r="A21445" s="66">
        <v>42056</v>
      </c>
      <c r="B21445" s="68">
        <v>0.38541666666666669</v>
      </c>
      <c r="C21445" t="s">
        <v>120</v>
      </c>
      <c r="D21445" s="107">
        <v>16.28</v>
      </c>
      <c r="E21445">
        <v>6675</v>
      </c>
    </row>
    <row r="21446" spans="1:5" x14ac:dyDescent="0.3">
      <c r="A21446" s="66">
        <v>42056</v>
      </c>
      <c r="B21446" s="68">
        <v>0.39583333333333331</v>
      </c>
      <c r="C21446" t="s">
        <v>120</v>
      </c>
      <c r="D21446" s="107">
        <v>16.38</v>
      </c>
      <c r="E21446">
        <v>6411</v>
      </c>
    </row>
    <row r="21447" spans="1:5" x14ac:dyDescent="0.3">
      <c r="A21447" s="66">
        <v>42056</v>
      </c>
      <c r="B21447" s="68">
        <v>0.40625</v>
      </c>
      <c r="C21447" t="s">
        <v>120</v>
      </c>
      <c r="D21447" s="107">
        <v>16.43</v>
      </c>
      <c r="E21447">
        <v>6214</v>
      </c>
    </row>
    <row r="21448" spans="1:5" x14ac:dyDescent="0.3">
      <c r="A21448" s="66">
        <v>42056</v>
      </c>
      <c r="B21448" s="68">
        <v>0.41666666666666669</v>
      </c>
      <c r="C21448" t="s">
        <v>120</v>
      </c>
      <c r="D21448" s="107">
        <v>16.46</v>
      </c>
      <c r="E21448">
        <v>6061</v>
      </c>
    </row>
    <row r="21449" spans="1:5" x14ac:dyDescent="0.3">
      <c r="A21449" s="66">
        <v>42056</v>
      </c>
      <c r="B21449" s="68">
        <v>0.42708333333333331</v>
      </c>
      <c r="C21449" t="s">
        <v>120</v>
      </c>
      <c r="D21449" s="107">
        <v>16.489999999999998</v>
      </c>
      <c r="E21449">
        <v>5920</v>
      </c>
    </row>
    <row r="21450" spans="1:5" x14ac:dyDescent="0.3">
      <c r="A21450" s="66">
        <v>42056</v>
      </c>
      <c r="B21450" s="68">
        <v>0.4375</v>
      </c>
      <c r="C21450" t="s">
        <v>120</v>
      </c>
      <c r="D21450" s="107">
        <v>16.559999999999999</v>
      </c>
      <c r="E21450">
        <v>5686</v>
      </c>
    </row>
    <row r="21451" spans="1:5" x14ac:dyDescent="0.3">
      <c r="A21451" s="66">
        <v>42056</v>
      </c>
      <c r="B21451" s="68">
        <v>0.44791666666666669</v>
      </c>
      <c r="C21451" t="s">
        <v>120</v>
      </c>
      <c r="D21451" s="107">
        <v>16.62</v>
      </c>
      <c r="E21451">
        <v>5551</v>
      </c>
    </row>
    <row r="21452" spans="1:5" x14ac:dyDescent="0.3">
      <c r="A21452" s="66">
        <v>42056</v>
      </c>
      <c r="B21452" s="68">
        <v>0.45833333333333331</v>
      </c>
      <c r="C21452" t="s">
        <v>120</v>
      </c>
      <c r="D21452" s="107">
        <v>16.64</v>
      </c>
      <c r="E21452">
        <v>5401</v>
      </c>
    </row>
    <row r="21453" spans="1:5" x14ac:dyDescent="0.3">
      <c r="A21453" s="66">
        <v>42056</v>
      </c>
      <c r="B21453" s="68">
        <v>0.46875</v>
      </c>
      <c r="C21453" t="s">
        <v>120</v>
      </c>
      <c r="D21453" s="107">
        <v>16.64</v>
      </c>
      <c r="E21453">
        <v>5129</v>
      </c>
    </row>
    <row r="21454" spans="1:5" x14ac:dyDescent="0.3">
      <c r="A21454" s="66">
        <v>42056</v>
      </c>
      <c r="B21454" s="68">
        <v>0.47916666666666669</v>
      </c>
      <c r="C21454" t="s">
        <v>120</v>
      </c>
      <c r="D21454" s="107">
        <v>16.61</v>
      </c>
      <c r="E21454">
        <v>4982</v>
      </c>
    </row>
    <row r="21455" spans="1:5" x14ac:dyDescent="0.3">
      <c r="A21455" s="66">
        <v>42056</v>
      </c>
      <c r="B21455" s="68">
        <v>0.48958333333333331</v>
      </c>
      <c r="C21455" t="s">
        <v>120</v>
      </c>
      <c r="D21455" s="107">
        <v>16.559999999999999</v>
      </c>
      <c r="E21455">
        <v>4825</v>
      </c>
    </row>
    <row r="21456" spans="1:5" x14ac:dyDescent="0.3">
      <c r="A21456" s="66">
        <v>42057</v>
      </c>
      <c r="B21456" s="68">
        <v>0.5</v>
      </c>
      <c r="C21456" t="s">
        <v>119</v>
      </c>
      <c r="D21456" s="107">
        <v>16.53</v>
      </c>
      <c r="E21456">
        <v>4727</v>
      </c>
    </row>
    <row r="21457" spans="1:5" x14ac:dyDescent="0.3">
      <c r="A21457" s="66">
        <v>42057</v>
      </c>
      <c r="B21457" s="68">
        <v>0.51041666666666663</v>
      </c>
      <c r="C21457" t="s">
        <v>119</v>
      </c>
      <c r="D21457" s="107">
        <v>16.47</v>
      </c>
      <c r="E21457">
        <v>4643</v>
      </c>
    </row>
    <row r="21458" spans="1:5" x14ac:dyDescent="0.3">
      <c r="A21458" s="66">
        <v>42057</v>
      </c>
      <c r="B21458" s="68">
        <v>0.52083333333333337</v>
      </c>
      <c r="C21458" t="s">
        <v>119</v>
      </c>
      <c r="D21458" s="107">
        <v>16.48</v>
      </c>
      <c r="E21458">
        <v>4543</v>
      </c>
    </row>
    <row r="21459" spans="1:5" x14ac:dyDescent="0.3">
      <c r="A21459" s="66">
        <v>42057</v>
      </c>
      <c r="B21459" s="68">
        <v>0.53125</v>
      </c>
      <c r="C21459" t="s">
        <v>119</v>
      </c>
      <c r="D21459" s="107">
        <v>16.52</v>
      </c>
      <c r="E21459">
        <v>4423</v>
      </c>
    </row>
    <row r="21460" spans="1:5" x14ac:dyDescent="0.3">
      <c r="A21460" s="66">
        <v>42057</v>
      </c>
      <c r="B21460" s="68">
        <v>4.1666666666666664E-2</v>
      </c>
      <c r="C21460" t="s">
        <v>119</v>
      </c>
      <c r="D21460" s="107">
        <v>16.54</v>
      </c>
      <c r="E21460">
        <v>4352</v>
      </c>
    </row>
    <row r="21461" spans="1:5" x14ac:dyDescent="0.3">
      <c r="A21461" s="66">
        <v>42057</v>
      </c>
      <c r="B21461" s="68">
        <v>5.2083333333333336E-2</v>
      </c>
      <c r="C21461" t="s">
        <v>119</v>
      </c>
      <c r="D21461" s="107">
        <v>16.52</v>
      </c>
      <c r="E21461">
        <v>4279</v>
      </c>
    </row>
    <row r="21462" spans="1:5" x14ac:dyDescent="0.3">
      <c r="A21462" s="66">
        <v>42057</v>
      </c>
      <c r="B21462" s="68">
        <v>6.25E-2</v>
      </c>
      <c r="C21462" t="s">
        <v>119</v>
      </c>
      <c r="D21462" s="107">
        <v>16.47</v>
      </c>
      <c r="E21462">
        <v>4261</v>
      </c>
    </row>
    <row r="21463" spans="1:5" x14ac:dyDescent="0.3">
      <c r="A21463" s="66">
        <v>42057</v>
      </c>
      <c r="B21463" s="68">
        <v>7.2916666666666671E-2</v>
      </c>
      <c r="C21463" t="s">
        <v>119</v>
      </c>
      <c r="D21463" s="107">
        <v>16.440000000000001</v>
      </c>
      <c r="E21463">
        <v>4313</v>
      </c>
    </row>
    <row r="21464" spans="1:5" x14ac:dyDescent="0.3">
      <c r="A21464" s="66">
        <v>42057</v>
      </c>
      <c r="B21464" s="68">
        <v>8.3333333333333329E-2</v>
      </c>
      <c r="C21464" t="s">
        <v>119</v>
      </c>
      <c r="D21464" s="107">
        <v>16.420000000000002</v>
      </c>
      <c r="E21464">
        <v>4468</v>
      </c>
    </row>
    <row r="21465" spans="1:5" x14ac:dyDescent="0.3">
      <c r="A21465" s="66">
        <v>42057</v>
      </c>
      <c r="B21465" s="68">
        <v>9.375E-2</v>
      </c>
      <c r="C21465" t="s">
        <v>119</v>
      </c>
      <c r="D21465" s="107">
        <v>16.420000000000002</v>
      </c>
      <c r="E21465">
        <v>4628</v>
      </c>
    </row>
    <row r="21466" spans="1:5" x14ac:dyDescent="0.3">
      <c r="A21466" s="66">
        <v>42057</v>
      </c>
      <c r="B21466" s="68">
        <v>0.10416666666666667</v>
      </c>
      <c r="C21466" t="s">
        <v>119</v>
      </c>
      <c r="D21466" s="107">
        <v>16.41</v>
      </c>
      <c r="E21466">
        <v>4780</v>
      </c>
    </row>
    <row r="21467" spans="1:5" x14ac:dyDescent="0.3">
      <c r="A21467" s="66">
        <v>42057</v>
      </c>
      <c r="B21467" s="68">
        <v>0.11458333333333333</v>
      </c>
      <c r="C21467" t="s">
        <v>119</v>
      </c>
      <c r="D21467" s="107">
        <v>16.399999999999999</v>
      </c>
      <c r="E21467">
        <v>5010</v>
      </c>
    </row>
    <row r="21468" spans="1:5" x14ac:dyDescent="0.3">
      <c r="A21468" s="66">
        <v>42057</v>
      </c>
      <c r="B21468" s="68">
        <v>0.125</v>
      </c>
      <c r="C21468" t="s">
        <v>119</v>
      </c>
      <c r="D21468" s="107">
        <v>16.39</v>
      </c>
      <c r="E21468">
        <v>5516</v>
      </c>
    </row>
    <row r="21469" spans="1:5" x14ac:dyDescent="0.3">
      <c r="A21469" s="66">
        <v>42057</v>
      </c>
      <c r="B21469" s="68">
        <v>0.13541666666666666</v>
      </c>
      <c r="C21469" t="s">
        <v>119</v>
      </c>
      <c r="D21469" s="107">
        <v>16.38</v>
      </c>
      <c r="E21469">
        <v>5656</v>
      </c>
    </row>
    <row r="21470" spans="1:5" x14ac:dyDescent="0.3">
      <c r="A21470" s="66">
        <v>42057</v>
      </c>
      <c r="B21470" s="68">
        <v>0.14583333333333334</v>
      </c>
      <c r="C21470" t="s">
        <v>119</v>
      </c>
      <c r="D21470" s="107">
        <v>16.38</v>
      </c>
      <c r="E21470">
        <v>5875</v>
      </c>
    </row>
    <row r="21471" spans="1:5" x14ac:dyDescent="0.3">
      <c r="A21471" s="66">
        <v>42057</v>
      </c>
      <c r="B21471" s="68">
        <v>0.15625</v>
      </c>
      <c r="C21471" t="s">
        <v>119</v>
      </c>
      <c r="D21471" s="107">
        <v>16.329999999999998</v>
      </c>
      <c r="E21471">
        <v>5450</v>
      </c>
    </row>
    <row r="21472" spans="1:5" x14ac:dyDescent="0.3">
      <c r="A21472" s="66">
        <v>42057</v>
      </c>
      <c r="B21472" s="68">
        <v>0.16666666666666666</v>
      </c>
      <c r="C21472" t="s">
        <v>119</v>
      </c>
      <c r="D21472" s="107">
        <v>16.39</v>
      </c>
      <c r="E21472">
        <v>6673</v>
      </c>
    </row>
    <row r="21473" spans="1:5" x14ac:dyDescent="0.3">
      <c r="A21473" s="66">
        <v>42057</v>
      </c>
      <c r="B21473" s="68">
        <v>0.17708333333333334</v>
      </c>
      <c r="C21473" t="s">
        <v>119</v>
      </c>
      <c r="D21473" s="107">
        <v>16.37</v>
      </c>
      <c r="E21473">
        <v>7042</v>
      </c>
    </row>
    <row r="21474" spans="1:5" x14ac:dyDescent="0.3">
      <c r="A21474" s="66">
        <v>42057</v>
      </c>
      <c r="B21474" s="68">
        <v>0.1875</v>
      </c>
      <c r="C21474" t="s">
        <v>119</v>
      </c>
      <c r="D21474" s="107">
        <v>16.37</v>
      </c>
      <c r="E21474">
        <v>7089</v>
      </c>
    </row>
    <row r="21475" spans="1:5" x14ac:dyDescent="0.3">
      <c r="A21475" s="66">
        <v>42057</v>
      </c>
      <c r="B21475" s="68">
        <v>0.19791666666666666</v>
      </c>
      <c r="C21475" t="s">
        <v>119</v>
      </c>
      <c r="D21475" s="107">
        <v>16.350000000000001</v>
      </c>
      <c r="E21475">
        <v>7177</v>
      </c>
    </row>
    <row r="21476" spans="1:5" x14ac:dyDescent="0.3">
      <c r="A21476" s="66">
        <v>42057</v>
      </c>
      <c r="B21476" s="68">
        <v>0.20833333333333334</v>
      </c>
      <c r="C21476" t="s">
        <v>119</v>
      </c>
      <c r="D21476" s="107">
        <v>16.34</v>
      </c>
      <c r="E21476">
        <v>7203</v>
      </c>
    </row>
    <row r="21477" spans="1:5" x14ac:dyDescent="0.3">
      <c r="A21477" s="66">
        <v>42057</v>
      </c>
      <c r="B21477" s="68">
        <v>0.21875</v>
      </c>
      <c r="C21477" t="s">
        <v>119</v>
      </c>
      <c r="D21477" s="107">
        <v>16.3</v>
      </c>
      <c r="E21477">
        <v>7222</v>
      </c>
    </row>
    <row r="21478" spans="1:5" x14ac:dyDescent="0.3">
      <c r="A21478" s="66">
        <v>42057</v>
      </c>
      <c r="B21478" s="68">
        <v>0.22916666666666666</v>
      </c>
      <c r="C21478" t="s">
        <v>119</v>
      </c>
      <c r="D21478" s="107">
        <v>16.27</v>
      </c>
      <c r="E21478">
        <v>7134</v>
      </c>
    </row>
    <row r="21479" spans="1:5" x14ac:dyDescent="0.3">
      <c r="A21479" s="66">
        <v>42057</v>
      </c>
      <c r="B21479" s="68">
        <v>0.23958333333333334</v>
      </c>
      <c r="C21479" t="s">
        <v>119</v>
      </c>
      <c r="D21479" s="107">
        <v>16.28</v>
      </c>
      <c r="E21479">
        <v>7041</v>
      </c>
    </row>
    <row r="21480" spans="1:5" x14ac:dyDescent="0.3">
      <c r="A21480" s="66">
        <v>42057</v>
      </c>
      <c r="B21480" s="68">
        <v>0.25</v>
      </c>
      <c r="C21480" t="s">
        <v>119</v>
      </c>
      <c r="D21480" s="107">
        <v>16.25</v>
      </c>
      <c r="E21480">
        <v>6992</v>
      </c>
    </row>
    <row r="21481" spans="1:5" x14ac:dyDescent="0.3">
      <c r="A21481" s="66">
        <v>42057</v>
      </c>
      <c r="B21481" s="68">
        <v>0.26041666666666669</v>
      </c>
      <c r="C21481" t="s">
        <v>119</v>
      </c>
      <c r="D21481" s="107">
        <v>16.28</v>
      </c>
      <c r="E21481">
        <v>6988</v>
      </c>
    </row>
    <row r="21482" spans="1:5" x14ac:dyDescent="0.3">
      <c r="A21482" s="66">
        <v>42057</v>
      </c>
      <c r="B21482" s="68">
        <v>0.27083333333333331</v>
      </c>
      <c r="C21482" t="s">
        <v>119</v>
      </c>
      <c r="D21482" s="107">
        <v>16.21</v>
      </c>
      <c r="E21482">
        <v>7029</v>
      </c>
    </row>
    <row r="21483" spans="1:5" x14ac:dyDescent="0.3">
      <c r="A21483" s="66">
        <v>42057</v>
      </c>
      <c r="B21483" s="68">
        <v>0.28125</v>
      </c>
      <c r="C21483" t="s">
        <v>119</v>
      </c>
      <c r="D21483" s="107">
        <v>16.25</v>
      </c>
      <c r="E21483">
        <v>6910</v>
      </c>
    </row>
    <row r="21484" spans="1:5" x14ac:dyDescent="0.3">
      <c r="A21484" s="66">
        <v>42057</v>
      </c>
      <c r="B21484" s="68">
        <v>0.29166666666666669</v>
      </c>
      <c r="C21484" t="s">
        <v>119</v>
      </c>
      <c r="D21484" s="107">
        <v>16.12</v>
      </c>
      <c r="E21484">
        <v>6818</v>
      </c>
    </row>
    <row r="21485" spans="1:5" x14ac:dyDescent="0.3">
      <c r="A21485" s="66">
        <v>42057</v>
      </c>
      <c r="B21485" s="68">
        <v>0.30208333333333331</v>
      </c>
      <c r="C21485" t="s">
        <v>119</v>
      </c>
      <c r="D21485" s="107">
        <v>16.059999999999999</v>
      </c>
      <c r="E21485">
        <v>6404</v>
      </c>
    </row>
    <row r="21486" spans="1:5" x14ac:dyDescent="0.3">
      <c r="A21486" s="66">
        <v>42057</v>
      </c>
      <c r="B21486" s="68">
        <v>0.3125</v>
      </c>
      <c r="C21486" t="s">
        <v>119</v>
      </c>
      <c r="D21486" s="107">
        <v>16.09</v>
      </c>
      <c r="E21486">
        <v>6102</v>
      </c>
    </row>
    <row r="21487" spans="1:5" x14ac:dyDescent="0.3">
      <c r="A21487" s="66">
        <v>42057</v>
      </c>
      <c r="B21487" s="68">
        <v>0.32291666666666669</v>
      </c>
      <c r="C21487" t="s">
        <v>119</v>
      </c>
      <c r="D21487" s="107">
        <v>16.13</v>
      </c>
      <c r="E21487">
        <v>5976</v>
      </c>
    </row>
    <row r="21488" spans="1:5" x14ac:dyDescent="0.3">
      <c r="A21488" s="66">
        <v>42057</v>
      </c>
      <c r="B21488" s="68">
        <v>0.33333333333333331</v>
      </c>
      <c r="C21488" t="s">
        <v>119</v>
      </c>
      <c r="D21488" s="107">
        <v>16.18</v>
      </c>
      <c r="E21488">
        <v>5949</v>
      </c>
    </row>
    <row r="21489" spans="1:5" x14ac:dyDescent="0.3">
      <c r="A21489" s="66">
        <v>42057</v>
      </c>
      <c r="B21489" s="68">
        <v>0.34375</v>
      </c>
      <c r="C21489" t="s">
        <v>119</v>
      </c>
      <c r="D21489" s="107">
        <v>16.239999999999998</v>
      </c>
      <c r="E21489">
        <v>6020</v>
      </c>
    </row>
    <row r="21490" spans="1:5" x14ac:dyDescent="0.3">
      <c r="A21490" s="66">
        <v>42057</v>
      </c>
      <c r="B21490" s="68">
        <v>0.35416666666666669</v>
      </c>
      <c r="C21490" t="s">
        <v>119</v>
      </c>
      <c r="D21490" s="107">
        <v>16.23</v>
      </c>
      <c r="E21490">
        <v>5940</v>
      </c>
    </row>
    <row r="21491" spans="1:5" x14ac:dyDescent="0.3">
      <c r="A21491" s="66">
        <v>42057</v>
      </c>
      <c r="B21491" s="68">
        <v>0.36458333333333331</v>
      </c>
      <c r="C21491" t="s">
        <v>119</v>
      </c>
      <c r="D21491" s="107">
        <v>16.21</v>
      </c>
      <c r="E21491">
        <v>5744</v>
      </c>
    </row>
    <row r="21492" spans="1:5" x14ac:dyDescent="0.3">
      <c r="A21492" s="66">
        <v>42057</v>
      </c>
      <c r="B21492" s="68">
        <v>0.375</v>
      </c>
      <c r="C21492" t="s">
        <v>119</v>
      </c>
      <c r="D21492" s="107">
        <v>16.21</v>
      </c>
      <c r="E21492">
        <v>5442</v>
      </c>
    </row>
    <row r="21493" spans="1:5" x14ac:dyDescent="0.3">
      <c r="A21493" s="66">
        <v>42057</v>
      </c>
      <c r="B21493" s="68">
        <v>0.38541666666666669</v>
      </c>
      <c r="C21493" t="s">
        <v>119</v>
      </c>
      <c r="D21493" s="107">
        <v>16.27</v>
      </c>
      <c r="E21493">
        <v>5094</v>
      </c>
    </row>
    <row r="21494" spans="1:5" x14ac:dyDescent="0.3">
      <c r="A21494" s="66">
        <v>42057</v>
      </c>
      <c r="B21494" s="68">
        <v>0.39583333333333331</v>
      </c>
      <c r="C21494" t="s">
        <v>119</v>
      </c>
      <c r="D21494" s="107">
        <v>16.38</v>
      </c>
      <c r="E21494">
        <v>4744</v>
      </c>
    </row>
    <row r="21495" spans="1:5" x14ac:dyDescent="0.3">
      <c r="A21495" s="66">
        <v>42057</v>
      </c>
      <c r="B21495" s="68">
        <v>0.40625</v>
      </c>
      <c r="C21495" t="s">
        <v>119</v>
      </c>
      <c r="D21495" s="107">
        <v>16.440000000000001</v>
      </c>
      <c r="E21495">
        <v>4577</v>
      </c>
    </row>
    <row r="21496" spans="1:5" x14ac:dyDescent="0.3">
      <c r="A21496" s="66">
        <v>42057</v>
      </c>
      <c r="B21496" s="68">
        <v>0.41666666666666669</v>
      </c>
      <c r="C21496" t="s">
        <v>119</v>
      </c>
      <c r="D21496" s="107">
        <v>16.53</v>
      </c>
      <c r="E21496">
        <v>4398</v>
      </c>
    </row>
    <row r="21497" spans="1:5" x14ac:dyDescent="0.3">
      <c r="A21497" s="66">
        <v>42057</v>
      </c>
      <c r="B21497" s="68">
        <v>0.42708333333333331</v>
      </c>
      <c r="C21497" t="s">
        <v>119</v>
      </c>
      <c r="D21497" s="107">
        <v>16.63</v>
      </c>
      <c r="E21497">
        <v>4330</v>
      </c>
    </row>
    <row r="21498" spans="1:5" x14ac:dyDescent="0.3">
      <c r="A21498" s="66">
        <v>42057</v>
      </c>
      <c r="B21498" s="68">
        <v>0.4375</v>
      </c>
      <c r="C21498" t="s">
        <v>119</v>
      </c>
      <c r="D21498" s="107">
        <v>16.71</v>
      </c>
      <c r="E21498">
        <v>4295</v>
      </c>
    </row>
    <row r="21499" spans="1:5" x14ac:dyDescent="0.3">
      <c r="A21499" s="66">
        <v>42057</v>
      </c>
      <c r="B21499" s="68">
        <v>0.44791666666666669</v>
      </c>
      <c r="C21499" t="s">
        <v>119</v>
      </c>
      <c r="D21499" s="107">
        <v>16.79</v>
      </c>
      <c r="E21499">
        <v>4283</v>
      </c>
    </row>
    <row r="21500" spans="1:5" x14ac:dyDescent="0.3">
      <c r="A21500" s="66">
        <v>42057</v>
      </c>
      <c r="B21500" s="68">
        <v>0.45833333333333331</v>
      </c>
      <c r="C21500" t="s">
        <v>119</v>
      </c>
      <c r="D21500" s="107">
        <v>16.850000000000001</v>
      </c>
      <c r="E21500">
        <v>4291</v>
      </c>
    </row>
    <row r="21501" spans="1:5" x14ac:dyDescent="0.3">
      <c r="A21501" s="66">
        <v>42057</v>
      </c>
      <c r="B21501" s="68">
        <v>0.46875</v>
      </c>
      <c r="C21501" t="s">
        <v>119</v>
      </c>
      <c r="D21501" s="107">
        <v>16.75</v>
      </c>
      <c r="E21501">
        <v>4468</v>
      </c>
    </row>
    <row r="21502" spans="1:5" x14ac:dyDescent="0.3">
      <c r="A21502" s="66">
        <v>42057</v>
      </c>
      <c r="B21502" s="68">
        <v>0.47916666666666669</v>
      </c>
      <c r="C21502" t="s">
        <v>119</v>
      </c>
      <c r="D21502" s="107">
        <v>16.8</v>
      </c>
      <c r="E21502">
        <v>4547</v>
      </c>
    </row>
    <row r="21503" spans="1:5" x14ac:dyDescent="0.3">
      <c r="A21503" s="66">
        <v>42057</v>
      </c>
      <c r="B21503" s="68">
        <v>0.48958333333333331</v>
      </c>
      <c r="C21503" t="s">
        <v>119</v>
      </c>
      <c r="D21503" s="107">
        <v>17</v>
      </c>
      <c r="E21503">
        <v>4564</v>
      </c>
    </row>
    <row r="21504" spans="1:5" x14ac:dyDescent="0.3">
      <c r="A21504" s="66">
        <v>42057</v>
      </c>
      <c r="B21504" s="68">
        <v>0.5</v>
      </c>
      <c r="C21504" t="s">
        <v>120</v>
      </c>
      <c r="D21504" s="107">
        <v>17.29</v>
      </c>
      <c r="E21504">
        <v>4531</v>
      </c>
    </row>
    <row r="21505" spans="1:5" x14ac:dyDescent="0.3">
      <c r="A21505" s="66">
        <v>42057</v>
      </c>
      <c r="B21505" s="68">
        <v>0.51041666666666663</v>
      </c>
      <c r="C21505" t="s">
        <v>120</v>
      </c>
      <c r="D21505" s="107">
        <v>17.41</v>
      </c>
      <c r="E21505">
        <v>4583</v>
      </c>
    </row>
    <row r="21506" spans="1:5" x14ac:dyDescent="0.3">
      <c r="A21506" s="66">
        <v>42057</v>
      </c>
      <c r="B21506" s="68">
        <v>0.52083333333333337</v>
      </c>
      <c r="C21506" t="s">
        <v>120</v>
      </c>
      <c r="D21506" s="107">
        <v>17.510000000000002</v>
      </c>
      <c r="E21506">
        <v>4648</v>
      </c>
    </row>
    <row r="21507" spans="1:5" x14ac:dyDescent="0.3">
      <c r="A21507" s="66">
        <v>42057</v>
      </c>
      <c r="B21507" s="68">
        <v>0.53125</v>
      </c>
      <c r="C21507" t="s">
        <v>120</v>
      </c>
      <c r="D21507" s="107">
        <v>17.57</v>
      </c>
      <c r="E21507">
        <v>4712</v>
      </c>
    </row>
    <row r="21508" spans="1:5" x14ac:dyDescent="0.3">
      <c r="A21508" s="66">
        <v>42057</v>
      </c>
      <c r="B21508" s="68">
        <v>4.1666666666666664E-2</v>
      </c>
      <c r="C21508" t="s">
        <v>120</v>
      </c>
      <c r="D21508" s="107">
        <v>17.62</v>
      </c>
      <c r="E21508">
        <v>4790</v>
      </c>
    </row>
    <row r="21509" spans="1:5" x14ac:dyDescent="0.3">
      <c r="A21509" s="66">
        <v>42057</v>
      </c>
      <c r="B21509" s="68">
        <v>5.2083333333333336E-2</v>
      </c>
      <c r="C21509" t="s">
        <v>120</v>
      </c>
      <c r="D21509" s="107">
        <v>17.48</v>
      </c>
      <c r="E21509">
        <v>4949</v>
      </c>
    </row>
    <row r="21510" spans="1:5" x14ac:dyDescent="0.3">
      <c r="A21510" s="66">
        <v>42057</v>
      </c>
      <c r="B21510" s="68">
        <v>6.25E-2</v>
      </c>
      <c r="C21510" t="s">
        <v>120</v>
      </c>
      <c r="D21510" s="107">
        <v>17.690000000000001</v>
      </c>
      <c r="E21510">
        <v>5114</v>
      </c>
    </row>
    <row r="21511" spans="1:5" x14ac:dyDescent="0.3">
      <c r="A21511" s="66">
        <v>42057</v>
      </c>
      <c r="B21511" s="68">
        <v>7.2916666666666671E-2</v>
      </c>
      <c r="C21511" t="s">
        <v>120</v>
      </c>
      <c r="D21511" s="107">
        <v>17.86</v>
      </c>
      <c r="E21511">
        <v>5167</v>
      </c>
    </row>
    <row r="21512" spans="1:5" x14ac:dyDescent="0.3">
      <c r="A21512" s="66">
        <v>42057</v>
      </c>
      <c r="B21512" s="68">
        <v>8.3333333333333329E-2</v>
      </c>
      <c r="C21512" t="s">
        <v>120</v>
      </c>
      <c r="D21512" s="107">
        <v>17.77</v>
      </c>
      <c r="E21512">
        <v>5317</v>
      </c>
    </row>
    <row r="21513" spans="1:5" x14ac:dyDescent="0.3">
      <c r="A21513" s="66">
        <v>42057</v>
      </c>
      <c r="B21513" s="68">
        <v>9.375E-2</v>
      </c>
      <c r="C21513" t="s">
        <v>120</v>
      </c>
      <c r="D21513" s="107">
        <v>17.579999999999998</v>
      </c>
      <c r="E21513">
        <v>6156</v>
      </c>
    </row>
    <row r="21514" spans="1:5" x14ac:dyDescent="0.3">
      <c r="A21514" s="66">
        <v>42057</v>
      </c>
      <c r="B21514" s="68">
        <v>0.10416666666666667</v>
      </c>
      <c r="C21514" t="s">
        <v>120</v>
      </c>
      <c r="D21514" s="107">
        <v>17.760000000000002</v>
      </c>
      <c r="E21514">
        <v>6378</v>
      </c>
    </row>
    <row r="21515" spans="1:5" x14ac:dyDescent="0.3">
      <c r="A21515" s="66">
        <v>42057</v>
      </c>
      <c r="B21515" s="68">
        <v>0.11458333333333333</v>
      </c>
      <c r="C21515" t="s">
        <v>120</v>
      </c>
      <c r="D21515" s="107">
        <v>18.079999999999998</v>
      </c>
      <c r="E21515">
        <v>6203</v>
      </c>
    </row>
    <row r="21516" spans="1:5" x14ac:dyDescent="0.3">
      <c r="A21516" s="66">
        <v>42057</v>
      </c>
      <c r="B21516" s="68">
        <v>0.125</v>
      </c>
      <c r="C21516" t="s">
        <v>120</v>
      </c>
      <c r="D21516" s="107">
        <v>17.86</v>
      </c>
      <c r="E21516">
        <v>6732</v>
      </c>
    </row>
    <row r="21517" spans="1:5" x14ac:dyDescent="0.3">
      <c r="A21517" s="66">
        <v>42057</v>
      </c>
      <c r="B21517" s="68">
        <v>0.13541666666666666</v>
      </c>
      <c r="C21517" t="s">
        <v>120</v>
      </c>
      <c r="D21517" s="107">
        <v>17.82</v>
      </c>
      <c r="E21517">
        <v>7591</v>
      </c>
    </row>
    <row r="21518" spans="1:5" x14ac:dyDescent="0.3">
      <c r="A21518" s="66">
        <v>42057</v>
      </c>
      <c r="B21518" s="68">
        <v>0.14583333333333334</v>
      </c>
      <c r="C21518" t="s">
        <v>120</v>
      </c>
      <c r="D21518" s="107">
        <v>17.690000000000001</v>
      </c>
      <c r="E21518">
        <v>8402</v>
      </c>
    </row>
    <row r="21519" spans="1:5" x14ac:dyDescent="0.3">
      <c r="A21519" s="66">
        <v>42057</v>
      </c>
      <c r="B21519" s="68">
        <v>0.15625</v>
      </c>
      <c r="C21519" t="s">
        <v>120</v>
      </c>
      <c r="D21519" s="107">
        <v>17.87</v>
      </c>
      <c r="E21519">
        <v>8578</v>
      </c>
    </row>
    <row r="21520" spans="1:5" x14ac:dyDescent="0.3">
      <c r="A21520" s="66">
        <v>42057</v>
      </c>
      <c r="B21520" s="68">
        <v>0.16666666666666666</v>
      </c>
      <c r="C21520" t="s">
        <v>120</v>
      </c>
      <c r="D21520" s="107">
        <v>18.05</v>
      </c>
      <c r="E21520">
        <v>8432</v>
      </c>
    </row>
    <row r="21521" spans="1:5" x14ac:dyDescent="0.3">
      <c r="A21521" s="66">
        <v>42057</v>
      </c>
      <c r="B21521" s="68">
        <v>0.17708333333333334</v>
      </c>
      <c r="C21521" t="s">
        <v>120</v>
      </c>
      <c r="D21521" s="107">
        <v>18.010000000000002</v>
      </c>
      <c r="E21521">
        <v>8524</v>
      </c>
    </row>
    <row r="21522" spans="1:5" x14ac:dyDescent="0.3">
      <c r="A21522" s="66">
        <v>42057</v>
      </c>
      <c r="B21522" s="68">
        <v>0.1875</v>
      </c>
      <c r="C21522" t="s">
        <v>120</v>
      </c>
      <c r="D21522" s="107">
        <v>18.059999999999999</v>
      </c>
      <c r="E21522">
        <v>8562</v>
      </c>
    </row>
    <row r="21523" spans="1:5" x14ac:dyDescent="0.3">
      <c r="A21523" s="66">
        <v>42057</v>
      </c>
      <c r="B21523" s="68">
        <v>0.19791666666666666</v>
      </c>
      <c r="C21523" t="s">
        <v>120</v>
      </c>
      <c r="D21523" s="107">
        <v>18.27</v>
      </c>
      <c r="E21523">
        <v>8585</v>
      </c>
    </row>
    <row r="21524" spans="1:5" x14ac:dyDescent="0.3">
      <c r="A21524" s="66">
        <v>42057</v>
      </c>
      <c r="B21524" s="68">
        <v>0.20833333333333334</v>
      </c>
      <c r="C21524" t="s">
        <v>120</v>
      </c>
      <c r="D21524" s="107">
        <v>18.510000000000002</v>
      </c>
      <c r="E21524">
        <v>8594</v>
      </c>
    </row>
    <row r="21525" spans="1:5" x14ac:dyDescent="0.3">
      <c r="A21525" s="66">
        <v>42057</v>
      </c>
      <c r="B21525" s="68">
        <v>0.21875</v>
      </c>
      <c r="C21525" t="s">
        <v>120</v>
      </c>
      <c r="D21525" s="107">
        <v>18.59</v>
      </c>
      <c r="E21525">
        <v>8575</v>
      </c>
    </row>
    <row r="21526" spans="1:5" x14ac:dyDescent="0.3">
      <c r="A21526" s="66">
        <v>42057</v>
      </c>
      <c r="B21526" s="68">
        <v>0.22916666666666666</v>
      </c>
      <c r="C21526" t="s">
        <v>120</v>
      </c>
      <c r="D21526" s="107">
        <v>18.95</v>
      </c>
      <c r="E21526">
        <v>8308</v>
      </c>
    </row>
    <row r="21527" spans="1:5" x14ac:dyDescent="0.3">
      <c r="A21527" s="66">
        <v>42057</v>
      </c>
      <c r="B21527" s="68">
        <v>0.23958333333333334</v>
      </c>
      <c r="C21527" t="s">
        <v>120</v>
      </c>
      <c r="D21527" s="107">
        <v>18.91</v>
      </c>
      <c r="E21527">
        <v>8047</v>
      </c>
    </row>
    <row r="21528" spans="1:5" x14ac:dyDescent="0.3">
      <c r="A21528" s="66">
        <v>42057</v>
      </c>
      <c r="B21528" s="68">
        <v>0.25</v>
      </c>
      <c r="C21528" t="s">
        <v>120</v>
      </c>
      <c r="D21528" s="107">
        <v>18.89</v>
      </c>
      <c r="E21528">
        <v>7972</v>
      </c>
    </row>
    <row r="21529" spans="1:5" x14ac:dyDescent="0.3">
      <c r="A21529" s="66">
        <v>42057</v>
      </c>
      <c r="B21529" s="68">
        <v>0.26041666666666669</v>
      </c>
      <c r="C21529" t="s">
        <v>120</v>
      </c>
      <c r="D21529" s="107">
        <v>18.989999999999998</v>
      </c>
      <c r="E21529">
        <v>7881</v>
      </c>
    </row>
    <row r="21530" spans="1:5" x14ac:dyDescent="0.3">
      <c r="A21530" s="66">
        <v>42057</v>
      </c>
      <c r="B21530" s="68">
        <v>0.27083333333333331</v>
      </c>
      <c r="C21530" t="s">
        <v>120</v>
      </c>
      <c r="D21530" s="107">
        <v>18.96</v>
      </c>
      <c r="E21530">
        <v>7738</v>
      </c>
    </row>
    <row r="21531" spans="1:5" x14ac:dyDescent="0.3">
      <c r="A21531" s="66">
        <v>42057</v>
      </c>
      <c r="B21531" s="68">
        <v>0.28125</v>
      </c>
      <c r="C21531" t="s">
        <v>120</v>
      </c>
      <c r="D21531" s="107">
        <v>18.82</v>
      </c>
      <c r="E21531">
        <v>7604</v>
      </c>
    </row>
    <row r="21532" spans="1:5" x14ac:dyDescent="0.3">
      <c r="A21532" s="66">
        <v>42057</v>
      </c>
      <c r="B21532" s="68">
        <v>0.29166666666666669</v>
      </c>
      <c r="C21532" t="s">
        <v>120</v>
      </c>
      <c r="D21532" s="107">
        <v>18.32</v>
      </c>
      <c r="E21532">
        <v>7505</v>
      </c>
    </row>
    <row r="21533" spans="1:5" x14ac:dyDescent="0.3">
      <c r="A21533" s="66">
        <v>42057</v>
      </c>
      <c r="B21533" s="68">
        <v>0.30208333333333331</v>
      </c>
      <c r="C21533" t="s">
        <v>120</v>
      </c>
      <c r="D21533" s="107">
        <v>18.39</v>
      </c>
      <c r="E21533">
        <v>7375</v>
      </c>
    </row>
    <row r="21534" spans="1:5" x14ac:dyDescent="0.3">
      <c r="A21534" s="66">
        <v>42057</v>
      </c>
      <c r="B21534" s="68">
        <v>0.3125</v>
      </c>
      <c r="C21534" t="s">
        <v>120</v>
      </c>
      <c r="D21534" s="107">
        <v>18.25</v>
      </c>
      <c r="E21534">
        <v>7187</v>
      </c>
    </row>
    <row r="21535" spans="1:5" x14ac:dyDescent="0.3">
      <c r="A21535" s="66">
        <v>42057</v>
      </c>
      <c r="B21535" s="68">
        <v>0.32291666666666669</v>
      </c>
      <c r="C21535" t="s">
        <v>120</v>
      </c>
      <c r="D21535" s="107">
        <v>18.46</v>
      </c>
      <c r="E21535">
        <v>6874</v>
      </c>
    </row>
    <row r="21536" spans="1:5" x14ac:dyDescent="0.3">
      <c r="A21536" s="66">
        <v>42057</v>
      </c>
      <c r="B21536" s="68">
        <v>0.33333333333333331</v>
      </c>
      <c r="C21536" t="s">
        <v>120</v>
      </c>
      <c r="D21536" s="107">
        <v>18.53</v>
      </c>
      <c r="E21536">
        <v>6386</v>
      </c>
    </row>
    <row r="21537" spans="1:5" x14ac:dyDescent="0.3">
      <c r="A21537" s="66">
        <v>42057</v>
      </c>
      <c r="B21537" s="68">
        <v>0.34375</v>
      </c>
      <c r="C21537" t="s">
        <v>120</v>
      </c>
      <c r="D21537" s="107">
        <v>18.66</v>
      </c>
      <c r="E21537">
        <v>6113</v>
      </c>
    </row>
    <row r="21538" spans="1:5" x14ac:dyDescent="0.3">
      <c r="A21538" s="66">
        <v>42057</v>
      </c>
      <c r="B21538" s="68">
        <v>0.35416666666666669</v>
      </c>
      <c r="C21538" t="s">
        <v>120</v>
      </c>
      <c r="D21538" s="107">
        <v>18.5</v>
      </c>
      <c r="E21538">
        <v>6349</v>
      </c>
    </row>
    <row r="21539" spans="1:5" x14ac:dyDescent="0.3">
      <c r="A21539" s="66">
        <v>42057</v>
      </c>
      <c r="B21539" s="68">
        <v>0.36458333333333331</v>
      </c>
      <c r="C21539" t="s">
        <v>120</v>
      </c>
      <c r="D21539" s="107">
        <v>18.399999999999999</v>
      </c>
      <c r="E21539">
        <v>6617</v>
      </c>
    </row>
    <row r="21540" spans="1:5" x14ac:dyDescent="0.3">
      <c r="A21540" s="66">
        <v>42057</v>
      </c>
      <c r="B21540" s="68">
        <v>0.375</v>
      </c>
      <c r="C21540" t="s">
        <v>120</v>
      </c>
      <c r="D21540" s="107">
        <v>18.63</v>
      </c>
      <c r="E21540">
        <v>6579</v>
      </c>
    </row>
    <row r="21541" spans="1:5" x14ac:dyDescent="0.3">
      <c r="A21541" s="66">
        <v>42057</v>
      </c>
      <c r="B21541" s="68">
        <v>0.38541666666666669</v>
      </c>
      <c r="C21541" t="s">
        <v>120</v>
      </c>
      <c r="D21541" s="107">
        <v>18.64</v>
      </c>
      <c r="E21541">
        <v>6397</v>
      </c>
    </row>
    <row r="21542" spans="1:5" x14ac:dyDescent="0.3">
      <c r="A21542" s="66">
        <v>42057</v>
      </c>
      <c r="B21542" s="68">
        <v>0.39583333333333331</v>
      </c>
      <c r="C21542" t="s">
        <v>120</v>
      </c>
      <c r="D21542" s="107">
        <v>18.68</v>
      </c>
      <c r="E21542">
        <v>6043</v>
      </c>
    </row>
    <row r="21543" spans="1:5" x14ac:dyDescent="0.3">
      <c r="A21543" s="66">
        <v>42057</v>
      </c>
      <c r="B21543" s="68">
        <v>0.40625</v>
      </c>
      <c r="C21543" t="s">
        <v>120</v>
      </c>
      <c r="D21543" s="107">
        <v>18.649999999999999</v>
      </c>
      <c r="E21543">
        <v>5669</v>
      </c>
    </row>
    <row r="21544" spans="1:5" x14ac:dyDescent="0.3">
      <c r="A21544" s="66">
        <v>42057</v>
      </c>
      <c r="B21544" s="68">
        <v>0.41666666666666669</v>
      </c>
      <c r="C21544" t="s">
        <v>120</v>
      </c>
      <c r="D21544" s="107">
        <v>18.66</v>
      </c>
      <c r="E21544">
        <v>5359</v>
      </c>
    </row>
    <row r="21545" spans="1:5" x14ac:dyDescent="0.3">
      <c r="A21545" s="66">
        <v>42057</v>
      </c>
      <c r="B21545" s="68">
        <v>0.42708333333333331</v>
      </c>
      <c r="C21545" t="s">
        <v>120</v>
      </c>
      <c r="D21545" s="107">
        <v>18.760000000000002</v>
      </c>
      <c r="E21545">
        <v>5084</v>
      </c>
    </row>
    <row r="21546" spans="1:5" x14ac:dyDescent="0.3">
      <c r="A21546" s="66">
        <v>42057</v>
      </c>
      <c r="B21546" s="68">
        <v>0.4375</v>
      </c>
      <c r="C21546" t="s">
        <v>120</v>
      </c>
      <c r="D21546" s="107">
        <v>18.82</v>
      </c>
      <c r="E21546">
        <v>4906</v>
      </c>
    </row>
    <row r="21547" spans="1:5" x14ac:dyDescent="0.3">
      <c r="A21547" s="66">
        <v>42057</v>
      </c>
      <c r="B21547" s="68">
        <v>0.44791666666666669</v>
      </c>
      <c r="C21547" t="s">
        <v>120</v>
      </c>
      <c r="D21547" s="107">
        <v>18.91</v>
      </c>
      <c r="E21547">
        <v>4733</v>
      </c>
    </row>
    <row r="21548" spans="1:5" x14ac:dyDescent="0.3">
      <c r="A21548" s="66">
        <v>42057</v>
      </c>
      <c r="B21548" s="68">
        <v>0.45833333333333331</v>
      </c>
      <c r="C21548" t="s">
        <v>120</v>
      </c>
      <c r="D21548" s="107">
        <v>18.96</v>
      </c>
      <c r="E21548">
        <v>4607</v>
      </c>
    </row>
    <row r="21549" spans="1:5" x14ac:dyDescent="0.3">
      <c r="A21549" s="66">
        <v>42057</v>
      </c>
      <c r="B21549" s="68">
        <v>0.46875</v>
      </c>
      <c r="C21549" t="s">
        <v>120</v>
      </c>
      <c r="D21549" s="107">
        <v>18.93</v>
      </c>
      <c r="E21549">
        <v>4510</v>
      </c>
    </row>
    <row r="21550" spans="1:5" x14ac:dyDescent="0.3">
      <c r="A21550" s="66">
        <v>42057</v>
      </c>
      <c r="B21550" s="68">
        <v>0.47916666666666669</v>
      </c>
      <c r="C21550" t="s">
        <v>120</v>
      </c>
      <c r="D21550" s="107">
        <v>18.989999999999998</v>
      </c>
      <c r="E21550">
        <v>4392</v>
      </c>
    </row>
    <row r="21551" spans="1:5" x14ac:dyDescent="0.3">
      <c r="A21551" s="66">
        <v>42057</v>
      </c>
      <c r="B21551" s="68">
        <v>0.48958333333333331</v>
      </c>
      <c r="C21551" t="s">
        <v>120</v>
      </c>
      <c r="D21551" s="107">
        <v>19.059999999999999</v>
      </c>
      <c r="E21551">
        <v>4282</v>
      </c>
    </row>
    <row r="21552" spans="1:5" x14ac:dyDescent="0.3">
      <c r="A21552" s="66">
        <v>42058</v>
      </c>
      <c r="B21552" s="68">
        <v>0.5</v>
      </c>
      <c r="C21552" t="s">
        <v>119</v>
      </c>
      <c r="D21552" s="107">
        <v>19.100000000000001</v>
      </c>
      <c r="E21552" s="107">
        <v>4174</v>
      </c>
    </row>
    <row r="21553" spans="1:5" x14ac:dyDescent="0.3">
      <c r="A21553" s="66">
        <v>42058</v>
      </c>
      <c r="B21553" s="68">
        <v>0.51041666666666663</v>
      </c>
      <c r="C21553" t="s">
        <v>119</v>
      </c>
      <c r="D21553" s="107">
        <v>19.16</v>
      </c>
      <c r="E21553" s="107">
        <v>4007</v>
      </c>
    </row>
    <row r="21554" spans="1:5" x14ac:dyDescent="0.3">
      <c r="A21554" s="66">
        <v>42058</v>
      </c>
      <c r="B21554" s="68">
        <v>0.52083333333333337</v>
      </c>
      <c r="C21554" t="s">
        <v>119</v>
      </c>
      <c r="D21554" s="107">
        <v>19.27</v>
      </c>
      <c r="E21554" s="107">
        <v>3821</v>
      </c>
    </row>
    <row r="21555" spans="1:5" x14ac:dyDescent="0.3">
      <c r="A21555" s="66">
        <v>42058</v>
      </c>
      <c r="B21555" s="68">
        <v>0.53125</v>
      </c>
      <c r="C21555" t="s">
        <v>119</v>
      </c>
      <c r="D21555" s="107">
        <v>19.36</v>
      </c>
      <c r="E21555" s="107">
        <v>3619</v>
      </c>
    </row>
    <row r="21556" spans="1:5" x14ac:dyDescent="0.3">
      <c r="A21556" s="66">
        <v>42058</v>
      </c>
      <c r="B21556" s="68">
        <v>4.1666666666666664E-2</v>
      </c>
      <c r="C21556" t="s">
        <v>119</v>
      </c>
      <c r="D21556" s="107">
        <v>19.39</v>
      </c>
      <c r="E21556" s="107">
        <v>3417</v>
      </c>
    </row>
    <row r="21557" spans="1:5" x14ac:dyDescent="0.3">
      <c r="A21557" s="66">
        <v>42058</v>
      </c>
      <c r="B21557" s="68">
        <v>5.2083333333333336E-2</v>
      </c>
      <c r="C21557" t="s">
        <v>119</v>
      </c>
      <c r="D21557" s="107">
        <v>19.39</v>
      </c>
      <c r="E21557" s="107">
        <v>3242</v>
      </c>
    </row>
    <row r="21558" spans="1:5" x14ac:dyDescent="0.3">
      <c r="A21558" s="66">
        <v>42058</v>
      </c>
      <c r="B21558" s="68">
        <v>6.25E-2</v>
      </c>
      <c r="C21558" t="s">
        <v>119</v>
      </c>
      <c r="D21558" s="107">
        <v>19.37</v>
      </c>
      <c r="E21558" s="107">
        <v>3088</v>
      </c>
    </row>
    <row r="21559" spans="1:5" x14ac:dyDescent="0.3">
      <c r="A21559" s="66">
        <v>42058</v>
      </c>
      <c r="B21559" s="68">
        <v>7.2916666666666671E-2</v>
      </c>
      <c r="C21559" t="s">
        <v>119</v>
      </c>
      <c r="D21559" s="107">
        <v>19.34</v>
      </c>
      <c r="E21559" s="107">
        <v>2973</v>
      </c>
    </row>
    <row r="21560" spans="1:5" x14ac:dyDescent="0.3">
      <c r="A21560" s="66">
        <v>42058</v>
      </c>
      <c r="B21560" s="68">
        <v>8.3333333333333329E-2</v>
      </c>
      <c r="C21560" t="s">
        <v>119</v>
      </c>
      <c r="D21560" s="107">
        <v>19.329999999999998</v>
      </c>
      <c r="E21560" s="107">
        <v>2895</v>
      </c>
    </row>
    <row r="21561" spans="1:5" x14ac:dyDescent="0.3">
      <c r="A21561" s="66">
        <v>42058</v>
      </c>
      <c r="B21561" s="68">
        <v>9.375E-2</v>
      </c>
      <c r="C21561" t="s">
        <v>119</v>
      </c>
      <c r="D21561" s="107">
        <v>19.32</v>
      </c>
      <c r="E21561" s="107">
        <v>2847</v>
      </c>
    </row>
    <row r="21562" spans="1:5" x14ac:dyDescent="0.3">
      <c r="A21562" s="66">
        <v>42058</v>
      </c>
      <c r="B21562" s="68">
        <v>0.10416666666666667</v>
      </c>
      <c r="C21562" t="s">
        <v>119</v>
      </c>
      <c r="D21562" s="107">
        <v>19.309999999999999</v>
      </c>
      <c r="E21562" s="107">
        <v>2811</v>
      </c>
    </row>
    <row r="21563" spans="1:5" x14ac:dyDescent="0.3">
      <c r="A21563" s="66">
        <v>42058</v>
      </c>
      <c r="B21563" s="68">
        <v>0.11458333333333333</v>
      </c>
      <c r="C21563" t="s">
        <v>119</v>
      </c>
      <c r="D21563" s="107">
        <v>19.25</v>
      </c>
      <c r="E21563" s="107">
        <v>2796</v>
      </c>
    </row>
    <row r="21564" spans="1:5" x14ac:dyDescent="0.3">
      <c r="A21564" s="66">
        <v>42058</v>
      </c>
      <c r="B21564" s="68">
        <v>0.125</v>
      </c>
      <c r="C21564" t="s">
        <v>119</v>
      </c>
      <c r="D21564" s="107">
        <v>19.14</v>
      </c>
      <c r="E21564" s="107">
        <v>2858</v>
      </c>
    </row>
    <row r="21565" spans="1:5" x14ac:dyDescent="0.3">
      <c r="A21565" s="66">
        <v>42058</v>
      </c>
      <c r="B21565" s="68">
        <v>0.13541666666666666</v>
      </c>
      <c r="C21565" t="s">
        <v>119</v>
      </c>
      <c r="D21565" s="107">
        <v>19.13</v>
      </c>
      <c r="E21565" s="107">
        <v>2919</v>
      </c>
    </row>
    <row r="21566" spans="1:5" x14ac:dyDescent="0.3">
      <c r="A21566" s="66">
        <v>42058</v>
      </c>
      <c r="B21566" s="68">
        <v>0.14583333333333334</v>
      </c>
      <c r="C21566" t="s">
        <v>119</v>
      </c>
      <c r="D21566" s="107">
        <v>19.059999999999999</v>
      </c>
      <c r="E21566" s="107">
        <v>3123</v>
      </c>
    </row>
    <row r="21567" spans="1:5" x14ac:dyDescent="0.3">
      <c r="A21567" s="66">
        <v>42058</v>
      </c>
      <c r="B21567" s="68">
        <v>0.15625</v>
      </c>
      <c r="C21567" t="s">
        <v>119</v>
      </c>
      <c r="D21567" s="107">
        <v>19.02</v>
      </c>
      <c r="E21567" s="107">
        <v>3391</v>
      </c>
    </row>
    <row r="21568" spans="1:5" x14ac:dyDescent="0.3">
      <c r="A21568" s="66">
        <v>42058</v>
      </c>
      <c r="B21568" s="68">
        <v>0.16666666666666666</v>
      </c>
      <c r="C21568" t="s">
        <v>119</v>
      </c>
      <c r="D21568" s="107">
        <v>18.96</v>
      </c>
      <c r="E21568" s="107">
        <v>3644</v>
      </c>
    </row>
    <row r="21569" spans="1:5" x14ac:dyDescent="0.3">
      <c r="A21569" s="66">
        <v>42058</v>
      </c>
      <c r="B21569" s="68">
        <v>0.17708333333333334</v>
      </c>
      <c r="C21569" t="s">
        <v>119</v>
      </c>
      <c r="D21569" s="107">
        <v>18.899999999999999</v>
      </c>
      <c r="E21569" s="107">
        <v>3971</v>
      </c>
    </row>
    <row r="21570" spans="1:5" x14ac:dyDescent="0.3">
      <c r="A21570" s="66">
        <v>42058</v>
      </c>
      <c r="B21570" s="68">
        <v>0.1875</v>
      </c>
      <c r="C21570" t="s">
        <v>119</v>
      </c>
      <c r="D21570" s="107">
        <v>18.829999999999998</v>
      </c>
      <c r="E21570" s="107">
        <v>4765</v>
      </c>
    </row>
    <row r="21571" spans="1:5" x14ac:dyDescent="0.3">
      <c r="A21571" s="66">
        <v>42058</v>
      </c>
      <c r="B21571" s="68">
        <v>0.19791666666666666</v>
      </c>
      <c r="C21571" t="s">
        <v>119</v>
      </c>
      <c r="D21571" s="107">
        <v>18.82</v>
      </c>
      <c r="E21571" s="107">
        <v>5135</v>
      </c>
    </row>
    <row r="21572" spans="1:5" x14ac:dyDescent="0.3">
      <c r="A21572" s="66">
        <v>42058</v>
      </c>
      <c r="B21572" s="68">
        <v>0.20833333333333334</v>
      </c>
      <c r="C21572" t="s">
        <v>119</v>
      </c>
      <c r="D21572" s="107">
        <v>18.82</v>
      </c>
      <c r="E21572" s="107">
        <v>5198</v>
      </c>
    </row>
    <row r="21573" spans="1:5" x14ac:dyDescent="0.3">
      <c r="A21573" s="66">
        <v>42058</v>
      </c>
      <c r="B21573" s="68">
        <v>0.21875</v>
      </c>
      <c r="C21573" t="s">
        <v>119</v>
      </c>
      <c r="D21573" s="107">
        <v>18.79</v>
      </c>
      <c r="E21573" s="107">
        <v>5236</v>
      </c>
    </row>
    <row r="21574" spans="1:5" x14ac:dyDescent="0.3">
      <c r="A21574" s="66">
        <v>42058</v>
      </c>
      <c r="B21574" s="68">
        <v>0.22916666666666666</v>
      </c>
      <c r="C21574" t="s">
        <v>119</v>
      </c>
      <c r="D21574" s="107">
        <v>18.75</v>
      </c>
      <c r="E21574" s="107">
        <v>5390</v>
      </c>
    </row>
    <row r="21575" spans="1:5" x14ac:dyDescent="0.3">
      <c r="A21575" s="66">
        <v>42058</v>
      </c>
      <c r="B21575" s="68">
        <v>0.23958333333333334</v>
      </c>
      <c r="C21575" t="s">
        <v>119</v>
      </c>
      <c r="D21575" s="107">
        <v>18.72</v>
      </c>
      <c r="E21575" s="107">
        <v>5650</v>
      </c>
    </row>
    <row r="21576" spans="1:5" x14ac:dyDescent="0.3">
      <c r="A21576" s="66">
        <v>42058</v>
      </c>
      <c r="B21576" s="68">
        <v>0.25</v>
      </c>
      <c r="C21576" t="s">
        <v>119</v>
      </c>
      <c r="D21576" s="107">
        <v>18.73</v>
      </c>
      <c r="E21576" s="107">
        <v>5742</v>
      </c>
    </row>
    <row r="21577" spans="1:5" x14ac:dyDescent="0.3">
      <c r="A21577" s="66">
        <v>42058</v>
      </c>
      <c r="B21577" s="68">
        <v>0.26041666666666669</v>
      </c>
      <c r="C21577" t="s">
        <v>119</v>
      </c>
      <c r="D21577" s="107">
        <v>18.68</v>
      </c>
      <c r="E21577" s="107">
        <v>5659</v>
      </c>
    </row>
    <row r="21578" spans="1:5" x14ac:dyDescent="0.3">
      <c r="A21578" s="66">
        <v>42058</v>
      </c>
      <c r="B21578" s="68">
        <v>0.27083333333333331</v>
      </c>
      <c r="C21578" t="s">
        <v>119</v>
      </c>
      <c r="D21578" s="107">
        <v>18.62</v>
      </c>
      <c r="E21578" s="107">
        <v>6264</v>
      </c>
    </row>
    <row r="21579" spans="1:5" x14ac:dyDescent="0.3">
      <c r="A21579" s="66">
        <v>42058</v>
      </c>
      <c r="B21579" s="68">
        <v>0.28125</v>
      </c>
      <c r="C21579" t="s">
        <v>119</v>
      </c>
      <c r="D21579" s="107">
        <v>18.579999999999998</v>
      </c>
      <c r="E21579" s="107">
        <v>6525</v>
      </c>
    </row>
    <row r="21580" spans="1:5" x14ac:dyDescent="0.3">
      <c r="A21580" s="66">
        <v>42058</v>
      </c>
      <c r="B21580" s="68">
        <v>0.29166666666666669</v>
      </c>
      <c r="C21580" t="s">
        <v>119</v>
      </c>
      <c r="D21580" s="107">
        <v>18.559999999999999</v>
      </c>
      <c r="E21580" s="107">
        <v>6655</v>
      </c>
    </row>
    <row r="21581" spans="1:5" x14ac:dyDescent="0.3">
      <c r="A21581" s="66">
        <v>42058</v>
      </c>
      <c r="B21581" s="68">
        <v>0.30208333333333331</v>
      </c>
      <c r="C21581" t="s">
        <v>119</v>
      </c>
      <c r="D21581" s="107">
        <v>18.59</v>
      </c>
      <c r="E21581" s="107">
        <v>6670</v>
      </c>
    </row>
    <row r="21582" spans="1:5" x14ac:dyDescent="0.3">
      <c r="A21582" s="66">
        <v>42058</v>
      </c>
      <c r="B21582" s="68">
        <v>0.3125</v>
      </c>
      <c r="C21582" t="s">
        <v>119</v>
      </c>
      <c r="D21582" s="107">
        <v>18.64</v>
      </c>
      <c r="E21582" s="107">
        <v>6530</v>
      </c>
    </row>
    <row r="21583" spans="1:5" x14ac:dyDescent="0.3">
      <c r="A21583" s="66">
        <v>42058</v>
      </c>
      <c r="B21583" s="68">
        <v>0.32291666666666669</v>
      </c>
      <c r="C21583" t="s">
        <v>119</v>
      </c>
      <c r="D21583" s="107">
        <v>18.670000000000002</v>
      </c>
      <c r="E21583" s="107">
        <v>6272</v>
      </c>
    </row>
    <row r="21584" spans="1:5" x14ac:dyDescent="0.3">
      <c r="A21584" s="66">
        <v>42058</v>
      </c>
      <c r="B21584" s="68">
        <v>0.33333333333333331</v>
      </c>
      <c r="C21584" t="s">
        <v>119</v>
      </c>
      <c r="D21584" s="107">
        <v>18.670000000000002</v>
      </c>
      <c r="E21584" s="107">
        <v>5883</v>
      </c>
    </row>
    <row r="21585" spans="1:5" x14ac:dyDescent="0.3">
      <c r="A21585" s="66">
        <v>42058</v>
      </c>
      <c r="B21585" s="68">
        <v>0.34375</v>
      </c>
      <c r="C21585" t="s">
        <v>119</v>
      </c>
      <c r="D21585" s="107">
        <v>18.690000000000001</v>
      </c>
      <c r="E21585" s="107">
        <v>5090</v>
      </c>
    </row>
    <row r="21586" spans="1:5" x14ac:dyDescent="0.3">
      <c r="A21586" s="66">
        <v>42058</v>
      </c>
      <c r="B21586" s="68">
        <v>0.35416666666666669</v>
      </c>
      <c r="C21586" t="s">
        <v>119</v>
      </c>
      <c r="D21586" s="107">
        <v>18.75</v>
      </c>
      <c r="E21586" s="107">
        <v>4556</v>
      </c>
    </row>
    <row r="21587" spans="1:5" x14ac:dyDescent="0.3">
      <c r="A21587" s="66">
        <v>42058</v>
      </c>
      <c r="B21587" s="68">
        <v>0.36458333333333331</v>
      </c>
      <c r="C21587" t="s">
        <v>119</v>
      </c>
      <c r="D21587" s="107">
        <v>18.8</v>
      </c>
      <c r="E21587" s="107">
        <v>4276</v>
      </c>
    </row>
    <row r="21588" spans="1:5" x14ac:dyDescent="0.3">
      <c r="A21588" s="66">
        <v>42058</v>
      </c>
      <c r="B21588" s="68">
        <v>0.375</v>
      </c>
      <c r="C21588" t="s">
        <v>119</v>
      </c>
      <c r="D21588" s="107">
        <v>18.829999999999998</v>
      </c>
      <c r="E21588" s="107">
        <v>4152</v>
      </c>
    </row>
    <row r="21589" spans="1:5" x14ac:dyDescent="0.3">
      <c r="A21589" s="66">
        <v>42058</v>
      </c>
      <c r="B21589" s="68">
        <v>0.38541666666666669</v>
      </c>
      <c r="C21589" t="s">
        <v>119</v>
      </c>
      <c r="D21589" s="107">
        <v>18.89</v>
      </c>
      <c r="E21589" s="107">
        <v>4152</v>
      </c>
    </row>
    <row r="21590" spans="1:5" x14ac:dyDescent="0.3">
      <c r="A21590" s="66">
        <v>42058</v>
      </c>
      <c r="B21590" s="68">
        <v>0.39583333333333331</v>
      </c>
      <c r="C21590" t="s">
        <v>119</v>
      </c>
      <c r="D21590" s="107">
        <v>18.95</v>
      </c>
      <c r="E21590" s="107">
        <v>4253</v>
      </c>
    </row>
    <row r="21591" spans="1:5" x14ac:dyDescent="0.3">
      <c r="A21591" s="66">
        <v>42058</v>
      </c>
      <c r="B21591" s="68">
        <v>0.40625</v>
      </c>
      <c r="C21591" t="s">
        <v>119</v>
      </c>
      <c r="D21591" s="107">
        <v>19.079999999999998</v>
      </c>
      <c r="E21591" s="107">
        <v>4297</v>
      </c>
    </row>
    <row r="21592" spans="1:5" x14ac:dyDescent="0.3">
      <c r="A21592" s="66">
        <v>42058</v>
      </c>
      <c r="B21592" s="68">
        <v>0.41666666666666669</v>
      </c>
      <c r="C21592" t="s">
        <v>119</v>
      </c>
      <c r="D21592" s="107">
        <v>19.21</v>
      </c>
      <c r="E21592" s="107">
        <v>4459</v>
      </c>
    </row>
    <row r="21593" spans="1:5" x14ac:dyDescent="0.3">
      <c r="A21593" s="66">
        <v>42058</v>
      </c>
      <c r="B21593" s="68">
        <v>0.42708333333333331</v>
      </c>
      <c r="C21593" t="s">
        <v>119</v>
      </c>
      <c r="D21593" s="107">
        <v>19.3</v>
      </c>
      <c r="E21593" s="107">
        <v>4526</v>
      </c>
    </row>
    <row r="21594" spans="1:5" x14ac:dyDescent="0.3">
      <c r="A21594" s="66">
        <v>42058</v>
      </c>
      <c r="B21594" s="68">
        <v>0.4375</v>
      </c>
      <c r="C21594" t="s">
        <v>119</v>
      </c>
      <c r="D21594" s="107">
        <v>19.46</v>
      </c>
      <c r="E21594" s="107">
        <v>4372</v>
      </c>
    </row>
    <row r="21595" spans="1:5" x14ac:dyDescent="0.3">
      <c r="A21595" s="66">
        <v>42058</v>
      </c>
      <c r="B21595" s="68">
        <v>0.44791666666666669</v>
      </c>
      <c r="C21595" t="s">
        <v>119</v>
      </c>
      <c r="D21595" s="107">
        <v>19.62</v>
      </c>
      <c r="E21595" s="107">
        <v>4111</v>
      </c>
    </row>
    <row r="21596" spans="1:5" x14ac:dyDescent="0.3">
      <c r="A21596" s="66">
        <v>42058</v>
      </c>
      <c r="B21596" s="68">
        <v>0.45833333333333331</v>
      </c>
      <c r="C21596" t="s">
        <v>119</v>
      </c>
      <c r="D21596" s="107">
        <v>19.829999999999998</v>
      </c>
      <c r="E21596" s="107">
        <v>3851</v>
      </c>
    </row>
    <row r="21597" spans="1:5" x14ac:dyDescent="0.3">
      <c r="A21597" s="66">
        <v>42058</v>
      </c>
      <c r="B21597" s="68">
        <v>0.46875</v>
      </c>
      <c r="C21597" t="s">
        <v>119</v>
      </c>
      <c r="D21597" s="107">
        <v>19.98</v>
      </c>
      <c r="E21597" s="107">
        <v>3623</v>
      </c>
    </row>
    <row r="21598" spans="1:5" x14ac:dyDescent="0.3">
      <c r="A21598" s="66">
        <v>42058</v>
      </c>
      <c r="B21598" s="68">
        <v>0.47916666666666669</v>
      </c>
      <c r="C21598" t="s">
        <v>119</v>
      </c>
      <c r="D21598" s="107">
        <v>20.16</v>
      </c>
      <c r="E21598" s="107">
        <v>3485</v>
      </c>
    </row>
    <row r="21599" spans="1:5" x14ac:dyDescent="0.3">
      <c r="A21599" s="66">
        <v>42058</v>
      </c>
      <c r="B21599" s="68">
        <v>0.48958333333333331</v>
      </c>
      <c r="C21599" t="s">
        <v>119</v>
      </c>
      <c r="D21599" s="107">
        <v>20.420000000000002</v>
      </c>
      <c r="E21599" s="107">
        <v>2266</v>
      </c>
    </row>
    <row r="21600" spans="1:5" x14ac:dyDescent="0.3">
      <c r="A21600" s="66">
        <v>42058</v>
      </c>
      <c r="B21600" s="68">
        <v>0.5</v>
      </c>
      <c r="C21600" t="s">
        <v>120</v>
      </c>
      <c r="D21600" s="107">
        <v>20.39</v>
      </c>
      <c r="E21600" s="107">
        <v>2507</v>
      </c>
    </row>
    <row r="21601" spans="1:5" x14ac:dyDescent="0.3">
      <c r="A21601" s="66">
        <v>42058</v>
      </c>
      <c r="B21601" s="68">
        <v>0.51041666666666663</v>
      </c>
      <c r="C21601" t="s">
        <v>120</v>
      </c>
      <c r="D21601" s="107">
        <v>20.37</v>
      </c>
      <c r="E21601" s="107">
        <v>2483</v>
      </c>
    </row>
    <row r="21602" spans="1:5" x14ac:dyDescent="0.3">
      <c r="A21602" s="66">
        <v>42058</v>
      </c>
      <c r="B21602" s="68">
        <v>0.52083333333333337</v>
      </c>
      <c r="C21602" t="s">
        <v>120</v>
      </c>
      <c r="D21602" s="107">
        <v>20.36</v>
      </c>
      <c r="E21602" s="107">
        <v>2564</v>
      </c>
    </row>
    <row r="21603" spans="1:5" x14ac:dyDescent="0.3">
      <c r="A21603" s="66">
        <v>42058</v>
      </c>
      <c r="B21603" s="68">
        <v>0.53125</v>
      </c>
      <c r="C21603" t="s">
        <v>120</v>
      </c>
      <c r="D21603" s="107">
        <v>20.43</v>
      </c>
      <c r="E21603" s="107">
        <v>2557</v>
      </c>
    </row>
    <row r="21604" spans="1:5" x14ac:dyDescent="0.3">
      <c r="A21604" s="66">
        <v>42058</v>
      </c>
      <c r="B21604" s="68">
        <v>4.1666666666666664E-2</v>
      </c>
      <c r="C21604" t="s">
        <v>120</v>
      </c>
      <c r="D21604" s="107">
        <v>20.69</v>
      </c>
      <c r="E21604" s="107">
        <v>2426</v>
      </c>
    </row>
    <row r="21605" spans="1:5" x14ac:dyDescent="0.3">
      <c r="A21605" s="66">
        <v>42058</v>
      </c>
      <c r="B21605" s="68">
        <v>5.2083333333333336E-2</v>
      </c>
      <c r="C21605" t="s">
        <v>120</v>
      </c>
      <c r="D21605" s="107">
        <v>20.63</v>
      </c>
      <c r="E21605" s="107">
        <v>2574</v>
      </c>
    </row>
    <row r="21606" spans="1:5" x14ac:dyDescent="0.3">
      <c r="A21606" s="66">
        <v>42058</v>
      </c>
      <c r="B21606" s="68">
        <v>6.25E-2</v>
      </c>
      <c r="C21606" t="s">
        <v>120</v>
      </c>
      <c r="D21606" s="107">
        <v>20.440000000000001</v>
      </c>
      <c r="E21606" s="107">
        <v>2749</v>
      </c>
    </row>
    <row r="21607" spans="1:5" x14ac:dyDescent="0.3">
      <c r="A21607" s="66">
        <v>42058</v>
      </c>
      <c r="B21607" s="68">
        <v>7.2916666666666671E-2</v>
      </c>
      <c r="C21607" t="s">
        <v>120</v>
      </c>
      <c r="D21607" s="107">
        <v>20.350000000000001</v>
      </c>
      <c r="E21607" s="107">
        <v>2728</v>
      </c>
    </row>
    <row r="21608" spans="1:5" x14ac:dyDescent="0.3">
      <c r="A21608" s="66">
        <v>42058</v>
      </c>
      <c r="B21608" s="68">
        <v>8.3333333333333329E-2</v>
      </c>
      <c r="C21608" t="s">
        <v>120</v>
      </c>
      <c r="D21608" s="107">
        <v>20.07</v>
      </c>
      <c r="E21608" s="107">
        <v>3235</v>
      </c>
    </row>
    <row r="21609" spans="1:5" x14ac:dyDescent="0.3">
      <c r="A21609" s="66">
        <v>42058</v>
      </c>
      <c r="B21609" s="68">
        <v>9.375E-2</v>
      </c>
      <c r="C21609" t="s">
        <v>120</v>
      </c>
      <c r="D21609" s="107">
        <v>20.329999999999998</v>
      </c>
      <c r="E21609" s="107">
        <v>3203</v>
      </c>
    </row>
    <row r="21610" spans="1:5" x14ac:dyDescent="0.3">
      <c r="A21610" s="66">
        <v>42058</v>
      </c>
      <c r="B21610" s="68">
        <v>0.10416666666666667</v>
      </c>
      <c r="C21610" t="s">
        <v>120</v>
      </c>
      <c r="D21610" s="107">
        <v>20</v>
      </c>
      <c r="E21610" s="107">
        <v>3241</v>
      </c>
    </row>
    <row r="21611" spans="1:5" x14ac:dyDescent="0.3">
      <c r="A21611" s="66">
        <v>42058</v>
      </c>
      <c r="B21611" s="68">
        <v>0.11458333333333333</v>
      </c>
      <c r="C21611" t="s">
        <v>120</v>
      </c>
      <c r="D21611" s="107">
        <v>19.95</v>
      </c>
      <c r="E21611" s="107">
        <v>4165</v>
      </c>
    </row>
    <row r="21612" spans="1:5" x14ac:dyDescent="0.3">
      <c r="A21612" s="66">
        <v>42058</v>
      </c>
      <c r="B21612" s="68">
        <v>0.125</v>
      </c>
      <c r="C21612" t="s">
        <v>120</v>
      </c>
      <c r="D21612" s="107">
        <v>20.010000000000002</v>
      </c>
      <c r="E21612" s="107">
        <v>4921</v>
      </c>
    </row>
    <row r="21613" spans="1:5" x14ac:dyDescent="0.3">
      <c r="A21613" s="66">
        <v>42058</v>
      </c>
      <c r="B21613" s="68">
        <v>0.13541666666666666</v>
      </c>
      <c r="C21613" t="s">
        <v>120</v>
      </c>
      <c r="D21613" s="107">
        <v>20.02</v>
      </c>
      <c r="E21613" s="107">
        <v>5217</v>
      </c>
    </row>
    <row r="21614" spans="1:5" x14ac:dyDescent="0.3">
      <c r="A21614" s="66">
        <v>42058</v>
      </c>
      <c r="B21614" s="68">
        <v>0.14583333333333334</v>
      </c>
      <c r="C21614" t="s">
        <v>120</v>
      </c>
      <c r="D21614" s="107">
        <v>19.84</v>
      </c>
      <c r="E21614" s="107">
        <v>5721</v>
      </c>
    </row>
    <row r="21615" spans="1:5" x14ac:dyDescent="0.3">
      <c r="A21615" s="66">
        <v>42058</v>
      </c>
      <c r="B21615" s="68">
        <v>0.15625</v>
      </c>
      <c r="C21615" t="s">
        <v>120</v>
      </c>
      <c r="D21615" s="107">
        <v>20.07</v>
      </c>
      <c r="E21615" s="107">
        <v>6133</v>
      </c>
    </row>
    <row r="21616" spans="1:5" x14ac:dyDescent="0.3">
      <c r="A21616" s="66">
        <v>42058</v>
      </c>
      <c r="B21616" s="68">
        <v>0.16666666666666666</v>
      </c>
      <c r="C21616" t="s">
        <v>120</v>
      </c>
      <c r="D21616" s="107">
        <v>20.25</v>
      </c>
      <c r="E21616" s="107">
        <v>6931</v>
      </c>
    </row>
    <row r="21617" spans="1:5" x14ac:dyDescent="0.3">
      <c r="A21617" s="66">
        <v>42058</v>
      </c>
      <c r="B21617" s="68">
        <v>0.17708333333333334</v>
      </c>
      <c r="C21617" t="s">
        <v>120</v>
      </c>
      <c r="D21617" s="107">
        <v>20.43</v>
      </c>
      <c r="E21617" s="107">
        <v>6882</v>
      </c>
    </row>
    <row r="21618" spans="1:5" x14ac:dyDescent="0.3">
      <c r="A21618" s="66">
        <v>42058</v>
      </c>
      <c r="B21618" s="68">
        <v>0.1875</v>
      </c>
      <c r="C21618" t="s">
        <v>120</v>
      </c>
      <c r="D21618" s="107">
        <v>20.88</v>
      </c>
      <c r="E21618" s="107">
        <v>6964</v>
      </c>
    </row>
    <row r="21619" spans="1:5" x14ac:dyDescent="0.3">
      <c r="A21619" s="66">
        <v>42058</v>
      </c>
      <c r="B21619" s="68">
        <v>0.19791666666666666</v>
      </c>
      <c r="C21619" t="s">
        <v>120</v>
      </c>
      <c r="D21619" s="107">
        <v>21.03</v>
      </c>
      <c r="E21619" s="107">
        <v>6665</v>
      </c>
    </row>
    <row r="21620" spans="1:5" x14ac:dyDescent="0.3">
      <c r="A21620" s="66">
        <v>42058</v>
      </c>
      <c r="B21620" s="68">
        <v>0.20833333333333334</v>
      </c>
      <c r="C21620" t="s">
        <v>120</v>
      </c>
      <c r="D21620" s="107">
        <v>21.38</v>
      </c>
      <c r="E21620" s="107">
        <v>5736</v>
      </c>
    </row>
    <row r="21621" spans="1:5" x14ac:dyDescent="0.3">
      <c r="A21621" s="66">
        <v>42058</v>
      </c>
      <c r="B21621" s="68">
        <v>0.21875</v>
      </c>
      <c r="C21621" t="s">
        <v>120</v>
      </c>
      <c r="D21621" s="107">
        <v>21.53</v>
      </c>
      <c r="E21621" s="107">
        <v>5895</v>
      </c>
    </row>
    <row r="21622" spans="1:5" x14ac:dyDescent="0.3">
      <c r="A21622" s="66">
        <v>42058</v>
      </c>
      <c r="B21622" s="68">
        <v>0.22916666666666666</v>
      </c>
      <c r="C21622" t="s">
        <v>120</v>
      </c>
      <c r="D21622" s="107">
        <v>21.23</v>
      </c>
      <c r="E21622" s="107">
        <v>6331</v>
      </c>
    </row>
    <row r="21623" spans="1:5" x14ac:dyDescent="0.3">
      <c r="A21623" s="66">
        <v>42058</v>
      </c>
      <c r="B21623" s="68">
        <v>0.23958333333333334</v>
      </c>
      <c r="C21623" t="s">
        <v>120</v>
      </c>
      <c r="D21623" s="107">
        <v>21.08</v>
      </c>
      <c r="E21623" s="107">
        <v>6367</v>
      </c>
    </row>
    <row r="21624" spans="1:5" x14ac:dyDescent="0.3">
      <c r="A21624" s="66">
        <v>42058</v>
      </c>
      <c r="B21624" s="68">
        <v>0.25</v>
      </c>
      <c r="C21624" t="s">
        <v>120</v>
      </c>
      <c r="D21624" s="107">
        <v>21.03</v>
      </c>
      <c r="E21624" s="107">
        <v>6254</v>
      </c>
    </row>
    <row r="21625" spans="1:5" x14ac:dyDescent="0.3">
      <c r="A21625" s="66">
        <v>42058</v>
      </c>
      <c r="B21625" s="68">
        <v>0.26041666666666669</v>
      </c>
      <c r="C21625" t="s">
        <v>120</v>
      </c>
      <c r="D21625" s="107">
        <v>21.05</v>
      </c>
      <c r="E21625" s="107">
        <v>5799</v>
      </c>
    </row>
    <row r="21626" spans="1:5" x14ac:dyDescent="0.3">
      <c r="A21626" s="66">
        <v>42058</v>
      </c>
      <c r="B21626" s="68">
        <v>0.27083333333333331</v>
      </c>
      <c r="C21626" t="s">
        <v>120</v>
      </c>
      <c r="D21626" s="107">
        <v>21.09</v>
      </c>
      <c r="E21626" s="107">
        <v>5570</v>
      </c>
    </row>
    <row r="21627" spans="1:5" x14ac:dyDescent="0.3">
      <c r="A21627" s="66">
        <v>42058</v>
      </c>
      <c r="B21627" s="68">
        <v>0.28125</v>
      </c>
      <c r="C21627" t="s">
        <v>120</v>
      </c>
      <c r="D21627" s="107">
        <v>21.13</v>
      </c>
      <c r="E21627" s="107">
        <v>5689</v>
      </c>
    </row>
    <row r="21628" spans="1:5" x14ac:dyDescent="0.3">
      <c r="A21628" s="66">
        <v>42058</v>
      </c>
      <c r="B21628" s="68">
        <v>0.29166666666666669</v>
      </c>
      <c r="C21628" t="s">
        <v>120</v>
      </c>
      <c r="D21628" s="107">
        <v>20.98</v>
      </c>
      <c r="E21628" s="107">
        <v>5636</v>
      </c>
    </row>
    <row r="21629" spans="1:5" x14ac:dyDescent="0.3">
      <c r="A21629" s="66">
        <v>42058</v>
      </c>
      <c r="B21629" s="68">
        <v>0.30208333333333331</v>
      </c>
      <c r="C21629" t="s">
        <v>120</v>
      </c>
      <c r="D21629" s="107">
        <v>20.49</v>
      </c>
      <c r="E21629" s="107">
        <v>5662</v>
      </c>
    </row>
    <row r="21630" spans="1:5" x14ac:dyDescent="0.3">
      <c r="A21630" s="66">
        <v>42058</v>
      </c>
      <c r="B21630" s="68">
        <v>0.3125</v>
      </c>
      <c r="C21630" t="s">
        <v>120</v>
      </c>
      <c r="D21630" s="107">
        <v>20.59</v>
      </c>
      <c r="E21630" s="107">
        <v>5645</v>
      </c>
    </row>
    <row r="21631" spans="1:5" x14ac:dyDescent="0.3">
      <c r="A21631" s="66">
        <v>42058</v>
      </c>
      <c r="B21631" s="68">
        <v>0.32291666666666669</v>
      </c>
      <c r="C21631" t="s">
        <v>120</v>
      </c>
      <c r="D21631" s="107">
        <v>20.54</v>
      </c>
      <c r="E21631" s="107">
        <v>5419</v>
      </c>
    </row>
    <row r="21632" spans="1:5" x14ac:dyDescent="0.3">
      <c r="A21632" s="66">
        <v>42058</v>
      </c>
      <c r="B21632" s="68">
        <v>0.33333333333333331</v>
      </c>
      <c r="C21632" t="s">
        <v>120</v>
      </c>
      <c r="D21632" s="107">
        <v>20.34</v>
      </c>
      <c r="E21632" s="107">
        <v>5054</v>
      </c>
    </row>
    <row r="21633" spans="1:5" x14ac:dyDescent="0.3">
      <c r="A21633" s="66">
        <v>42058</v>
      </c>
      <c r="B21633" s="68">
        <v>0.34375</v>
      </c>
      <c r="C21633" t="s">
        <v>120</v>
      </c>
      <c r="D21633" s="107">
        <v>20.78</v>
      </c>
      <c r="E21633" s="107">
        <v>4414</v>
      </c>
    </row>
    <row r="21634" spans="1:5" x14ac:dyDescent="0.3">
      <c r="A21634" s="66">
        <v>42058</v>
      </c>
      <c r="B21634" s="68">
        <v>0.35416666666666669</v>
      </c>
      <c r="C21634" t="s">
        <v>120</v>
      </c>
      <c r="D21634" s="107">
        <v>21.04</v>
      </c>
      <c r="E21634" s="107">
        <v>4032</v>
      </c>
    </row>
    <row r="21635" spans="1:5" x14ac:dyDescent="0.3">
      <c r="A21635" s="66">
        <v>42058</v>
      </c>
      <c r="B21635" s="68">
        <v>0.36458333333333331</v>
      </c>
      <c r="C21635" t="s">
        <v>120</v>
      </c>
      <c r="D21635" s="107">
        <v>21.27</v>
      </c>
      <c r="E21635" s="107">
        <v>3738</v>
      </c>
    </row>
    <row r="21636" spans="1:5" x14ac:dyDescent="0.3">
      <c r="A21636" s="66">
        <v>42058</v>
      </c>
      <c r="B21636" s="68">
        <v>0.375</v>
      </c>
      <c r="C21636" t="s">
        <v>120</v>
      </c>
      <c r="D21636" s="107">
        <v>21.52</v>
      </c>
      <c r="E21636" s="107">
        <v>3430</v>
      </c>
    </row>
    <row r="21637" spans="1:5" x14ac:dyDescent="0.3">
      <c r="A21637" s="66">
        <v>42058</v>
      </c>
      <c r="B21637" s="68">
        <v>0.38541666666666669</v>
      </c>
      <c r="C21637" t="s">
        <v>120</v>
      </c>
      <c r="D21637" s="107">
        <v>21.04</v>
      </c>
      <c r="E21637" s="107">
        <v>4430</v>
      </c>
    </row>
    <row r="21638" spans="1:5" x14ac:dyDescent="0.3">
      <c r="A21638" s="66">
        <v>42058</v>
      </c>
      <c r="B21638" s="68">
        <v>0.39583333333333331</v>
      </c>
      <c r="C21638" t="s">
        <v>120</v>
      </c>
      <c r="D21638" s="107">
        <v>21.15</v>
      </c>
      <c r="E21638" s="107">
        <v>4321</v>
      </c>
    </row>
    <row r="21639" spans="1:5" x14ac:dyDescent="0.3">
      <c r="A21639" s="66">
        <v>42058</v>
      </c>
      <c r="B21639" s="68">
        <v>0.40625</v>
      </c>
      <c r="C21639" t="s">
        <v>120</v>
      </c>
      <c r="D21639" s="107">
        <v>21.18</v>
      </c>
      <c r="E21639" s="107">
        <v>4320</v>
      </c>
    </row>
    <row r="21640" spans="1:5" x14ac:dyDescent="0.3">
      <c r="A21640" s="66">
        <v>42058</v>
      </c>
      <c r="B21640" s="68">
        <v>0.41666666666666669</v>
      </c>
      <c r="C21640" t="s">
        <v>120</v>
      </c>
      <c r="D21640" s="107">
        <v>21.25</v>
      </c>
      <c r="E21640" s="107">
        <v>4176</v>
      </c>
    </row>
    <row r="21641" spans="1:5" x14ac:dyDescent="0.3">
      <c r="A21641" s="66">
        <v>42058</v>
      </c>
      <c r="B21641" s="68">
        <v>0.42708333333333331</v>
      </c>
      <c r="C21641" t="s">
        <v>120</v>
      </c>
      <c r="D21641" s="107">
        <v>21.02</v>
      </c>
      <c r="E21641" s="107">
        <v>3953</v>
      </c>
    </row>
    <row r="21642" spans="1:5" x14ac:dyDescent="0.3">
      <c r="A21642" s="66">
        <v>42058</v>
      </c>
      <c r="B21642" s="68">
        <v>0.4375</v>
      </c>
      <c r="C21642" t="s">
        <v>120</v>
      </c>
      <c r="D21642" s="107">
        <v>20.92</v>
      </c>
      <c r="E21642" s="107">
        <v>3776</v>
      </c>
    </row>
    <row r="21643" spans="1:5" x14ac:dyDescent="0.3">
      <c r="A21643" s="66">
        <v>42058</v>
      </c>
      <c r="B21643" s="68">
        <v>0.44791666666666669</v>
      </c>
      <c r="C21643" t="s">
        <v>120</v>
      </c>
      <c r="D21643" s="107">
        <v>20.87</v>
      </c>
      <c r="E21643" s="107">
        <v>3735</v>
      </c>
    </row>
    <row r="21644" spans="1:5" x14ac:dyDescent="0.3">
      <c r="A21644" s="66">
        <v>42058</v>
      </c>
      <c r="B21644" s="68">
        <v>0.45833333333333331</v>
      </c>
      <c r="C21644" t="s">
        <v>120</v>
      </c>
      <c r="D21644" s="107">
        <v>20.94</v>
      </c>
      <c r="E21644" s="107">
        <v>3458</v>
      </c>
    </row>
    <row r="21645" spans="1:5" x14ac:dyDescent="0.3">
      <c r="A21645" s="66">
        <v>42058</v>
      </c>
      <c r="B21645" s="68">
        <v>0.46875</v>
      </c>
      <c r="C21645" t="s">
        <v>120</v>
      </c>
      <c r="D21645" s="107">
        <v>20.98</v>
      </c>
      <c r="E21645" s="107">
        <v>3385</v>
      </c>
    </row>
    <row r="21646" spans="1:5" x14ac:dyDescent="0.3">
      <c r="A21646" s="66">
        <v>42058</v>
      </c>
      <c r="B21646" s="68">
        <v>0.47916666666666669</v>
      </c>
      <c r="C21646" t="s">
        <v>120</v>
      </c>
      <c r="D21646" s="107">
        <v>21.22</v>
      </c>
      <c r="E21646" s="107">
        <v>3274</v>
      </c>
    </row>
    <row r="21647" spans="1:5" x14ac:dyDescent="0.3">
      <c r="A21647" s="66">
        <v>42058</v>
      </c>
      <c r="B21647" s="68">
        <v>0.47916666666666669</v>
      </c>
      <c r="C21647" t="s">
        <v>120</v>
      </c>
      <c r="D21647" s="107">
        <v>21.22</v>
      </c>
      <c r="E21647" s="107">
        <v>3274</v>
      </c>
    </row>
    <row r="21648" spans="1:5" x14ac:dyDescent="0.3">
      <c r="A21648" s="66">
        <v>42058</v>
      </c>
      <c r="B21648" s="68">
        <v>0.48958333333333331</v>
      </c>
      <c r="C21648" t="s">
        <v>120</v>
      </c>
      <c r="D21648" s="107">
        <v>21.48</v>
      </c>
      <c r="E21648" s="107">
        <v>3196</v>
      </c>
    </row>
    <row r="21649" spans="1:5" x14ac:dyDescent="0.3">
      <c r="A21649" s="66">
        <v>42059</v>
      </c>
      <c r="B21649" s="68">
        <v>0.5</v>
      </c>
      <c r="C21649" t="s">
        <v>119</v>
      </c>
      <c r="D21649" s="107">
        <v>21.54</v>
      </c>
      <c r="E21649" s="107">
        <v>3181</v>
      </c>
    </row>
    <row r="21650" spans="1:5" x14ac:dyDescent="0.3">
      <c r="A21650" s="66">
        <v>42059</v>
      </c>
      <c r="B21650" s="68">
        <v>0.51041666666666663</v>
      </c>
      <c r="C21650" t="s">
        <v>119</v>
      </c>
      <c r="D21650" s="107">
        <v>21.56</v>
      </c>
      <c r="E21650" s="107">
        <v>3184</v>
      </c>
    </row>
    <row r="21651" spans="1:5" x14ac:dyDescent="0.3">
      <c r="A21651" s="66">
        <v>42059</v>
      </c>
      <c r="B21651" s="68">
        <v>0.52083333333333337</v>
      </c>
      <c r="C21651" t="s">
        <v>119</v>
      </c>
      <c r="D21651" s="107">
        <v>21.57</v>
      </c>
      <c r="E21651" s="107">
        <v>3157</v>
      </c>
    </row>
    <row r="21652" spans="1:5" x14ac:dyDescent="0.3">
      <c r="A21652" s="66">
        <v>42059</v>
      </c>
      <c r="B21652" s="68">
        <v>0.53125</v>
      </c>
      <c r="C21652" t="s">
        <v>119</v>
      </c>
      <c r="D21652" s="107">
        <v>21.59</v>
      </c>
      <c r="E21652" s="107">
        <v>3046</v>
      </c>
    </row>
    <row r="21653" spans="1:5" x14ac:dyDescent="0.3">
      <c r="A21653" s="66">
        <v>42059</v>
      </c>
      <c r="B21653" s="68">
        <v>4.1666666666666664E-2</v>
      </c>
      <c r="C21653" t="s">
        <v>119</v>
      </c>
      <c r="D21653" s="107">
        <v>21.47</v>
      </c>
      <c r="E21653" s="107">
        <v>2868</v>
      </c>
    </row>
    <row r="21654" spans="1:5" x14ac:dyDescent="0.3">
      <c r="A21654" s="66">
        <v>42059</v>
      </c>
      <c r="B21654" s="68">
        <v>5.2083333333333336E-2</v>
      </c>
      <c r="C21654" t="s">
        <v>119</v>
      </c>
      <c r="D21654" s="107">
        <v>21.41</v>
      </c>
      <c r="E21654" s="107">
        <v>2824</v>
      </c>
    </row>
    <row r="21655" spans="1:5" x14ac:dyDescent="0.3">
      <c r="A21655" s="66">
        <v>42059</v>
      </c>
      <c r="B21655" s="68">
        <v>6.25E-2</v>
      </c>
      <c r="C21655" t="s">
        <v>119</v>
      </c>
      <c r="D21655" s="107">
        <v>21.37</v>
      </c>
      <c r="E21655" s="107">
        <v>2834</v>
      </c>
    </row>
    <row r="21656" spans="1:5" x14ac:dyDescent="0.3">
      <c r="A21656" s="66">
        <v>42059</v>
      </c>
      <c r="B21656" s="68">
        <v>7.2916666666666671E-2</v>
      </c>
      <c r="C21656" t="s">
        <v>119</v>
      </c>
      <c r="D21656" s="107">
        <v>21.32</v>
      </c>
      <c r="E21656" s="107">
        <v>2809</v>
      </c>
    </row>
    <row r="21657" spans="1:5" x14ac:dyDescent="0.3">
      <c r="A21657" s="66">
        <v>42059</v>
      </c>
      <c r="B21657" s="68">
        <v>8.3333333333333329E-2</v>
      </c>
      <c r="C21657" t="s">
        <v>119</v>
      </c>
      <c r="D21657" s="107">
        <v>21.32</v>
      </c>
      <c r="E21657" s="107">
        <v>2754</v>
      </c>
    </row>
    <row r="21658" spans="1:5" x14ac:dyDescent="0.3">
      <c r="A21658" s="66">
        <v>42059</v>
      </c>
      <c r="B21658" s="68">
        <v>9.375E-2</v>
      </c>
      <c r="C21658" t="s">
        <v>119</v>
      </c>
      <c r="D21658" s="107">
        <v>21.32</v>
      </c>
      <c r="E21658" s="107">
        <v>2667</v>
      </c>
    </row>
    <row r="21659" spans="1:5" x14ac:dyDescent="0.3">
      <c r="A21659" s="66">
        <v>42059</v>
      </c>
      <c r="B21659" s="68">
        <v>0.10416666666666667</v>
      </c>
      <c r="C21659" t="s">
        <v>119</v>
      </c>
      <c r="D21659" s="107">
        <v>21.35</v>
      </c>
      <c r="E21659" s="107">
        <v>2632</v>
      </c>
    </row>
    <row r="21660" spans="1:5" x14ac:dyDescent="0.3">
      <c r="A21660" s="66">
        <v>42059</v>
      </c>
      <c r="B21660" s="68">
        <v>0.11458333333333333</v>
      </c>
      <c r="C21660" t="s">
        <v>119</v>
      </c>
      <c r="D21660" s="107">
        <v>21.37</v>
      </c>
      <c r="E21660" s="107">
        <v>2610</v>
      </c>
    </row>
    <row r="21661" spans="1:5" x14ac:dyDescent="0.3">
      <c r="A21661" s="66">
        <v>42059</v>
      </c>
      <c r="B21661" s="68">
        <v>0.125</v>
      </c>
      <c r="C21661" t="s">
        <v>119</v>
      </c>
      <c r="D21661" s="107">
        <v>21.4</v>
      </c>
      <c r="E21661" s="107">
        <v>2547</v>
      </c>
    </row>
    <row r="21662" spans="1:5" x14ac:dyDescent="0.3">
      <c r="A21662" s="66">
        <v>42059</v>
      </c>
      <c r="B21662" s="68">
        <v>0.13541666666666666</v>
      </c>
      <c r="C21662" t="s">
        <v>119</v>
      </c>
      <c r="D21662" s="107">
        <v>21.43</v>
      </c>
      <c r="E21662" s="107">
        <v>2526</v>
      </c>
    </row>
    <row r="21663" spans="1:5" x14ac:dyDescent="0.3">
      <c r="A21663" s="66">
        <v>42059</v>
      </c>
      <c r="B21663" s="68">
        <v>0.14583333333333334</v>
      </c>
      <c r="C21663" t="s">
        <v>119</v>
      </c>
      <c r="D21663" s="107">
        <v>21.44</v>
      </c>
      <c r="E21663" s="107">
        <v>2514</v>
      </c>
    </row>
    <row r="21664" spans="1:5" x14ac:dyDescent="0.3">
      <c r="A21664" s="66">
        <v>42059</v>
      </c>
      <c r="B21664" s="68">
        <v>0.15625</v>
      </c>
      <c r="C21664" t="s">
        <v>119</v>
      </c>
      <c r="D21664" s="107">
        <v>21.44</v>
      </c>
      <c r="E21664" s="107">
        <v>2488</v>
      </c>
    </row>
    <row r="21665" spans="1:5" x14ac:dyDescent="0.3">
      <c r="A21665" s="66">
        <v>42059</v>
      </c>
      <c r="B21665" s="68">
        <v>0.16666666666666666</v>
      </c>
      <c r="C21665" t="s">
        <v>119</v>
      </c>
      <c r="D21665" s="107">
        <v>21.47</v>
      </c>
      <c r="E21665" s="107">
        <v>2439</v>
      </c>
    </row>
    <row r="21666" spans="1:5" x14ac:dyDescent="0.3">
      <c r="A21666" s="66">
        <v>42059</v>
      </c>
      <c r="B21666" s="68">
        <v>0.17708333333333334</v>
      </c>
      <c r="C21666" t="s">
        <v>119</v>
      </c>
      <c r="D21666" s="107">
        <v>21.4</v>
      </c>
      <c r="E21666" s="107">
        <v>2526</v>
      </c>
    </row>
    <row r="21667" spans="1:5" x14ac:dyDescent="0.3">
      <c r="A21667" s="66">
        <v>42059</v>
      </c>
      <c r="B21667" s="68">
        <v>0.1875</v>
      </c>
      <c r="C21667" t="s">
        <v>119</v>
      </c>
      <c r="D21667" s="107">
        <v>21.37</v>
      </c>
      <c r="E21667" s="107">
        <v>2551</v>
      </c>
    </row>
    <row r="21668" spans="1:5" x14ac:dyDescent="0.3">
      <c r="A21668" s="66">
        <v>42059</v>
      </c>
      <c r="B21668" s="68">
        <v>0.19791666666666666</v>
      </c>
      <c r="C21668" t="s">
        <v>119</v>
      </c>
      <c r="D21668" s="107">
        <v>21.39</v>
      </c>
      <c r="E21668" s="107">
        <v>2466</v>
      </c>
    </row>
    <row r="21669" spans="1:5" x14ac:dyDescent="0.3">
      <c r="A21669" s="66">
        <v>42059</v>
      </c>
      <c r="B21669" s="68">
        <v>0.20833333333333334</v>
      </c>
      <c r="C21669" t="s">
        <v>119</v>
      </c>
      <c r="D21669" s="107">
        <v>21.35</v>
      </c>
      <c r="E21669" s="107">
        <v>2604</v>
      </c>
    </row>
    <row r="21670" spans="1:5" x14ac:dyDescent="0.3">
      <c r="A21670" s="66">
        <v>42059</v>
      </c>
      <c r="B21670" s="68">
        <v>0.21875</v>
      </c>
      <c r="C21670" t="s">
        <v>119</v>
      </c>
      <c r="D21670" s="107">
        <v>21.33</v>
      </c>
      <c r="E21670" s="107">
        <v>2659</v>
      </c>
    </row>
    <row r="21671" spans="1:5" x14ac:dyDescent="0.3">
      <c r="A21671" s="66">
        <v>42059</v>
      </c>
      <c r="B21671" s="68">
        <v>0.22916666666666666</v>
      </c>
      <c r="C21671" t="s">
        <v>119</v>
      </c>
      <c r="D21671" s="107">
        <v>21.28</v>
      </c>
      <c r="E21671" s="107">
        <v>2630</v>
      </c>
    </row>
    <row r="21672" spans="1:5" x14ac:dyDescent="0.3">
      <c r="A21672" s="66">
        <v>42059</v>
      </c>
      <c r="B21672" s="68">
        <v>0.23958333333333334</v>
      </c>
      <c r="C21672" t="s">
        <v>119</v>
      </c>
      <c r="D21672" s="107">
        <v>21.27</v>
      </c>
      <c r="E21672" s="107">
        <v>2611</v>
      </c>
    </row>
    <row r="21673" spans="1:5" x14ac:dyDescent="0.3">
      <c r="A21673" s="66">
        <v>42059</v>
      </c>
      <c r="B21673" s="68">
        <v>0.25</v>
      </c>
      <c r="C21673" t="s">
        <v>119</v>
      </c>
      <c r="D21673" s="107">
        <v>21.26</v>
      </c>
      <c r="E21673" s="107">
        <v>2595</v>
      </c>
    </row>
    <row r="21674" spans="1:5" x14ac:dyDescent="0.3">
      <c r="A21674" s="66">
        <v>42059</v>
      </c>
      <c r="B21674" s="68">
        <v>0.26041666666666669</v>
      </c>
      <c r="C21674" t="s">
        <v>119</v>
      </c>
      <c r="D21674" s="107">
        <v>21.26</v>
      </c>
      <c r="E21674" s="107">
        <v>2603</v>
      </c>
    </row>
    <row r="21675" spans="1:5" x14ac:dyDescent="0.3">
      <c r="A21675" s="66">
        <v>42059</v>
      </c>
      <c r="B21675" s="68">
        <v>0.27083333333333331</v>
      </c>
      <c r="C21675" t="s">
        <v>119</v>
      </c>
      <c r="D21675" s="107">
        <v>21.25</v>
      </c>
      <c r="E21675" s="107">
        <v>2628</v>
      </c>
    </row>
    <row r="21676" spans="1:5" x14ac:dyDescent="0.3">
      <c r="A21676" s="66">
        <v>42059</v>
      </c>
      <c r="B21676" s="68">
        <v>0.28125</v>
      </c>
      <c r="C21676" t="s">
        <v>119</v>
      </c>
      <c r="D21676" s="107">
        <v>21.15</v>
      </c>
      <c r="E21676" s="107">
        <v>3036</v>
      </c>
    </row>
    <row r="21677" spans="1:5" x14ac:dyDescent="0.3">
      <c r="A21677" s="66">
        <v>42059</v>
      </c>
      <c r="B21677" s="68">
        <v>0.29166666666666669</v>
      </c>
      <c r="C21677" t="s">
        <v>119</v>
      </c>
      <c r="D21677" s="107">
        <v>21.15</v>
      </c>
      <c r="E21677" s="107">
        <v>2930</v>
      </c>
    </row>
    <row r="21678" spans="1:5" x14ac:dyDescent="0.3">
      <c r="A21678" s="66">
        <v>42059</v>
      </c>
      <c r="B21678" s="68">
        <v>0.30208333333333331</v>
      </c>
      <c r="C21678" t="s">
        <v>119</v>
      </c>
      <c r="D21678" s="107">
        <v>21.04</v>
      </c>
      <c r="E21678" s="107">
        <v>3227</v>
      </c>
    </row>
    <row r="21679" spans="1:5" x14ac:dyDescent="0.3">
      <c r="A21679" s="66">
        <v>42059</v>
      </c>
      <c r="B21679" s="68">
        <v>0.3125</v>
      </c>
      <c r="C21679" t="s">
        <v>119</v>
      </c>
      <c r="D21679" s="107">
        <v>20.94</v>
      </c>
      <c r="E21679" s="107">
        <v>3664</v>
      </c>
    </row>
    <row r="21680" spans="1:5" x14ac:dyDescent="0.3">
      <c r="A21680" s="66">
        <v>42059</v>
      </c>
      <c r="B21680" s="68">
        <v>0.32291666666666669</v>
      </c>
      <c r="C21680" t="s">
        <v>119</v>
      </c>
      <c r="D21680" s="107">
        <v>20.75</v>
      </c>
      <c r="E21680" s="107">
        <v>4534</v>
      </c>
    </row>
    <row r="21681" spans="1:5" x14ac:dyDescent="0.3">
      <c r="A21681" s="66">
        <v>42059</v>
      </c>
      <c r="B21681" s="68">
        <v>0.33333333333333331</v>
      </c>
      <c r="C21681" t="s">
        <v>119</v>
      </c>
      <c r="D21681" s="107">
        <v>20.9</v>
      </c>
      <c r="E21681" s="107">
        <v>3696</v>
      </c>
    </row>
    <row r="21682" spans="1:5" x14ac:dyDescent="0.3">
      <c r="A21682" s="66">
        <v>42059</v>
      </c>
      <c r="B21682" s="68">
        <v>0.34375</v>
      </c>
      <c r="C21682" t="s">
        <v>119</v>
      </c>
      <c r="D21682" s="107">
        <v>20.88</v>
      </c>
      <c r="E21682" s="107">
        <v>3693</v>
      </c>
    </row>
    <row r="21683" spans="1:5" x14ac:dyDescent="0.3">
      <c r="A21683" s="66">
        <v>42059</v>
      </c>
      <c r="B21683" s="68">
        <v>0.35416666666666669</v>
      </c>
      <c r="C21683" t="s">
        <v>119</v>
      </c>
      <c r="D21683" s="107">
        <v>20.9</v>
      </c>
      <c r="E21683" s="107">
        <v>3749</v>
      </c>
    </row>
    <row r="21684" spans="1:5" x14ac:dyDescent="0.3">
      <c r="A21684" s="66">
        <v>42059</v>
      </c>
      <c r="B21684" s="68">
        <v>0.36458333333333331</v>
      </c>
      <c r="C21684" t="s">
        <v>119</v>
      </c>
      <c r="D21684" s="107">
        <v>20.89</v>
      </c>
      <c r="E21684" s="107">
        <v>3709</v>
      </c>
    </row>
    <row r="21685" spans="1:5" x14ac:dyDescent="0.3">
      <c r="A21685" s="66">
        <v>42059</v>
      </c>
      <c r="B21685" s="68">
        <v>0.375</v>
      </c>
      <c r="C21685" t="s">
        <v>119</v>
      </c>
      <c r="D21685" s="107">
        <v>20.93</v>
      </c>
      <c r="E21685" s="107">
        <v>3477</v>
      </c>
    </row>
    <row r="21686" spans="1:5" x14ac:dyDescent="0.3">
      <c r="A21686" s="66">
        <v>42059</v>
      </c>
      <c r="B21686" s="68">
        <v>0.38541666666666669</v>
      </c>
      <c r="C21686" t="s">
        <v>119</v>
      </c>
      <c r="D21686" s="107">
        <v>21.02</v>
      </c>
      <c r="E21686" s="107">
        <v>3261</v>
      </c>
    </row>
    <row r="21687" spans="1:5" x14ac:dyDescent="0.3">
      <c r="A21687" s="66">
        <v>42059</v>
      </c>
      <c r="B21687" s="68">
        <v>0.39583333333333331</v>
      </c>
      <c r="C21687" t="s">
        <v>119</v>
      </c>
      <c r="D21687" s="107">
        <v>21.11</v>
      </c>
      <c r="E21687" s="107">
        <v>3082</v>
      </c>
    </row>
    <row r="21688" spans="1:5" x14ac:dyDescent="0.3">
      <c r="A21688" s="66">
        <v>42059</v>
      </c>
      <c r="B21688" s="68">
        <v>0.40625</v>
      </c>
      <c r="C21688" t="s">
        <v>119</v>
      </c>
      <c r="D21688" s="107">
        <v>21.13</v>
      </c>
      <c r="E21688" s="107">
        <v>3045</v>
      </c>
    </row>
    <row r="21689" spans="1:5" x14ac:dyDescent="0.3">
      <c r="A21689" s="66">
        <v>42059</v>
      </c>
      <c r="B21689" s="68">
        <v>0.41666666666666669</v>
      </c>
      <c r="C21689" t="s">
        <v>119</v>
      </c>
      <c r="D21689" s="107">
        <v>21.15</v>
      </c>
      <c r="E21689" s="107">
        <v>3057</v>
      </c>
    </row>
    <row r="21690" spans="1:5" x14ac:dyDescent="0.3">
      <c r="A21690" s="66">
        <v>42059</v>
      </c>
      <c r="B21690" s="68">
        <v>0.42708333333333331</v>
      </c>
      <c r="C21690" t="s">
        <v>119</v>
      </c>
      <c r="D21690" s="107">
        <v>21.06</v>
      </c>
      <c r="E21690" s="107">
        <v>3424</v>
      </c>
    </row>
    <row r="21691" spans="1:5" x14ac:dyDescent="0.3">
      <c r="A21691" s="66">
        <v>42059</v>
      </c>
      <c r="B21691" s="68">
        <v>0.4375</v>
      </c>
      <c r="C21691" t="s">
        <v>119</v>
      </c>
      <c r="D21691" s="107">
        <v>21.07</v>
      </c>
      <c r="E21691" s="107">
        <v>3497</v>
      </c>
    </row>
    <row r="21692" spans="1:5" x14ac:dyDescent="0.3">
      <c r="A21692" s="66">
        <v>42059</v>
      </c>
      <c r="B21692" s="68">
        <v>0.44791666666666669</v>
      </c>
      <c r="C21692" t="s">
        <v>119</v>
      </c>
      <c r="D21692" s="107">
        <v>21.02</v>
      </c>
      <c r="E21692" s="107">
        <v>3718</v>
      </c>
    </row>
    <row r="21693" spans="1:5" x14ac:dyDescent="0.3">
      <c r="A21693" s="66">
        <v>42059</v>
      </c>
      <c r="B21693" s="68">
        <v>0.45833333333333331</v>
      </c>
      <c r="C21693" t="s">
        <v>119</v>
      </c>
      <c r="D21693" s="107">
        <v>20.98</v>
      </c>
      <c r="E21693" s="107">
        <v>3993</v>
      </c>
    </row>
    <row r="21694" spans="1:5" x14ac:dyDescent="0.3">
      <c r="A21694" s="66">
        <v>42059</v>
      </c>
      <c r="B21694" s="68">
        <v>0.46875</v>
      </c>
      <c r="C21694" t="s">
        <v>119</v>
      </c>
      <c r="D21694" s="107">
        <v>21.12</v>
      </c>
      <c r="E21694" s="107">
        <v>3856</v>
      </c>
    </row>
    <row r="21695" spans="1:5" x14ac:dyDescent="0.3">
      <c r="A21695" s="66">
        <v>42059</v>
      </c>
      <c r="B21695" s="68">
        <v>0.47916666666666669</v>
      </c>
      <c r="C21695" t="s">
        <v>119</v>
      </c>
      <c r="D21695" s="107">
        <v>21.25</v>
      </c>
      <c r="E21695" s="107">
        <v>3864</v>
      </c>
    </row>
    <row r="21696" spans="1:5" x14ac:dyDescent="0.3">
      <c r="A21696" s="66">
        <v>42059</v>
      </c>
      <c r="B21696" s="68">
        <v>0.48958333333333331</v>
      </c>
      <c r="C21696" t="s">
        <v>119</v>
      </c>
      <c r="D21696" s="107">
        <v>21.46</v>
      </c>
      <c r="E21696" s="107">
        <v>3826</v>
      </c>
    </row>
    <row r="21697" spans="1:5" x14ac:dyDescent="0.3">
      <c r="A21697" s="66">
        <v>42059</v>
      </c>
      <c r="B21697" s="68">
        <v>0.5</v>
      </c>
      <c r="C21697" t="s">
        <v>120</v>
      </c>
      <c r="D21697" s="107">
        <v>21.7</v>
      </c>
      <c r="E21697" s="107">
        <v>3672</v>
      </c>
    </row>
    <row r="21698" spans="1:5" x14ac:dyDescent="0.3">
      <c r="A21698" s="66">
        <v>42059</v>
      </c>
      <c r="B21698" s="68">
        <v>0.51041666666666663</v>
      </c>
      <c r="C21698" t="s">
        <v>120</v>
      </c>
      <c r="D21698" s="107">
        <v>21.94</v>
      </c>
      <c r="E21698" s="107">
        <v>3729</v>
      </c>
    </row>
    <row r="21699" spans="1:5" x14ac:dyDescent="0.3">
      <c r="A21699" s="66">
        <v>42059</v>
      </c>
      <c r="B21699" s="68">
        <v>0.52083333333333337</v>
      </c>
      <c r="C21699" t="s">
        <v>120</v>
      </c>
      <c r="D21699" s="107">
        <v>21.68</v>
      </c>
      <c r="E21699" s="107">
        <v>4202</v>
      </c>
    </row>
    <row r="21700" spans="1:5" x14ac:dyDescent="0.3">
      <c r="A21700" s="66">
        <v>42059</v>
      </c>
      <c r="B21700" s="68">
        <v>0.53125</v>
      </c>
      <c r="C21700" t="s">
        <v>120</v>
      </c>
      <c r="D21700" s="107">
        <v>21.73</v>
      </c>
      <c r="E21700" s="107">
        <v>4272</v>
      </c>
    </row>
    <row r="21701" spans="1:5" x14ac:dyDescent="0.3">
      <c r="A21701" s="66">
        <v>42059</v>
      </c>
      <c r="B21701" s="68">
        <v>4.1666666666666664E-2</v>
      </c>
      <c r="C21701" t="s">
        <v>120</v>
      </c>
      <c r="D21701" s="107">
        <v>22.06</v>
      </c>
      <c r="E21701" s="107">
        <v>4141</v>
      </c>
    </row>
    <row r="21702" spans="1:5" x14ac:dyDescent="0.3">
      <c r="A21702" s="66">
        <v>42059</v>
      </c>
      <c r="B21702" s="68">
        <v>5.2083333333333336E-2</v>
      </c>
      <c r="C21702" t="s">
        <v>120</v>
      </c>
      <c r="D21702" s="107">
        <v>21.99</v>
      </c>
      <c r="E21702" s="107">
        <v>4278</v>
      </c>
    </row>
    <row r="21703" spans="1:5" x14ac:dyDescent="0.3">
      <c r="A21703" s="66">
        <v>42059</v>
      </c>
      <c r="B21703" s="68">
        <v>6.25E-2</v>
      </c>
      <c r="C21703" t="s">
        <v>120</v>
      </c>
      <c r="D21703" s="107">
        <v>21.98</v>
      </c>
      <c r="E21703" s="107">
        <v>4340</v>
      </c>
    </row>
    <row r="21704" spans="1:5" x14ac:dyDescent="0.3">
      <c r="A21704" s="66">
        <v>42059</v>
      </c>
      <c r="B21704" s="68">
        <v>7.2916666666666671E-2</v>
      </c>
      <c r="C21704" t="s">
        <v>120</v>
      </c>
      <c r="D21704" s="107">
        <v>21.89</v>
      </c>
      <c r="E21704" s="107">
        <v>4466</v>
      </c>
    </row>
    <row r="21705" spans="1:5" x14ac:dyDescent="0.3">
      <c r="A21705" s="66">
        <v>42059</v>
      </c>
      <c r="B21705" s="68">
        <v>8.3333333333333329E-2</v>
      </c>
      <c r="C21705" t="s">
        <v>120</v>
      </c>
      <c r="D21705" s="107">
        <v>21.74</v>
      </c>
      <c r="E21705" s="107">
        <v>4447</v>
      </c>
    </row>
    <row r="21706" spans="1:5" x14ac:dyDescent="0.3">
      <c r="A21706" s="66">
        <v>42059</v>
      </c>
      <c r="B21706" s="68">
        <v>9.375E-2</v>
      </c>
      <c r="C21706" t="s">
        <v>120</v>
      </c>
      <c r="D21706" s="107">
        <v>21.5</v>
      </c>
      <c r="E21706" s="107">
        <v>4862</v>
      </c>
    </row>
    <row r="21707" spans="1:5" x14ac:dyDescent="0.3">
      <c r="A21707" s="66">
        <v>42059</v>
      </c>
      <c r="B21707" s="68">
        <v>0.10416666666666667</v>
      </c>
      <c r="C21707" t="s">
        <v>120</v>
      </c>
      <c r="D21707" s="107">
        <v>21.42</v>
      </c>
      <c r="E21707" s="107">
        <v>4995</v>
      </c>
    </row>
    <row r="21708" spans="1:5" x14ac:dyDescent="0.3">
      <c r="A21708" s="66">
        <v>42059</v>
      </c>
      <c r="B21708" s="68">
        <v>0.11458333333333333</v>
      </c>
      <c r="C21708" t="s">
        <v>120</v>
      </c>
      <c r="D21708" s="107">
        <v>21.1</v>
      </c>
      <c r="E21708" s="107">
        <v>5408</v>
      </c>
    </row>
    <row r="21709" spans="1:5" x14ac:dyDescent="0.3">
      <c r="A21709" s="66">
        <v>42059</v>
      </c>
      <c r="B21709" s="68">
        <v>0.125</v>
      </c>
      <c r="C21709" t="s">
        <v>120</v>
      </c>
      <c r="D21709" s="107">
        <v>21.24</v>
      </c>
      <c r="E21709" s="107">
        <v>5474</v>
      </c>
    </row>
    <row r="21710" spans="1:5" x14ac:dyDescent="0.3">
      <c r="A21710" s="66">
        <v>42059</v>
      </c>
      <c r="B21710" s="68">
        <v>0.13541666666666666</v>
      </c>
      <c r="C21710" t="s">
        <v>120</v>
      </c>
      <c r="D21710" s="107">
        <v>21.25</v>
      </c>
      <c r="E21710" s="107">
        <v>5620</v>
      </c>
    </row>
    <row r="21711" spans="1:5" x14ac:dyDescent="0.3">
      <c r="A21711" s="66">
        <v>42059</v>
      </c>
      <c r="B21711" s="68">
        <v>0.14583333333333334</v>
      </c>
      <c r="C21711" t="s">
        <v>120</v>
      </c>
      <c r="D21711" s="107">
        <v>21.26</v>
      </c>
      <c r="E21711" s="107">
        <v>5876</v>
      </c>
    </row>
    <row r="21712" spans="1:5" x14ac:dyDescent="0.3">
      <c r="A21712" s="66">
        <v>42059</v>
      </c>
      <c r="B21712" s="68">
        <v>0.15625</v>
      </c>
      <c r="C21712" t="s">
        <v>120</v>
      </c>
      <c r="D21712" s="107">
        <v>20.99</v>
      </c>
      <c r="E21712" s="107">
        <v>6482</v>
      </c>
    </row>
    <row r="21713" spans="1:5" x14ac:dyDescent="0.3">
      <c r="A21713" s="66">
        <v>42059</v>
      </c>
      <c r="B21713" s="68">
        <v>0.16666666666666666</v>
      </c>
      <c r="C21713" t="s">
        <v>120</v>
      </c>
      <c r="D21713" s="107">
        <v>21.04</v>
      </c>
      <c r="E21713" s="107">
        <v>6534</v>
      </c>
    </row>
    <row r="21714" spans="1:5" x14ac:dyDescent="0.3">
      <c r="A21714" s="66">
        <v>42059</v>
      </c>
      <c r="B21714" s="68">
        <v>0.17708333333333334</v>
      </c>
      <c r="C21714" t="s">
        <v>120</v>
      </c>
      <c r="D21714" s="107">
        <v>21.27</v>
      </c>
      <c r="E21714" s="107">
        <v>6177</v>
      </c>
    </row>
    <row r="21715" spans="1:5" x14ac:dyDescent="0.3">
      <c r="A21715" s="66">
        <v>42059</v>
      </c>
      <c r="B21715" s="68">
        <v>0.1875</v>
      </c>
      <c r="C21715" t="s">
        <v>120</v>
      </c>
      <c r="D21715" s="107">
        <v>21.42</v>
      </c>
      <c r="E21715" s="107">
        <v>6010</v>
      </c>
    </row>
    <row r="21716" spans="1:5" x14ac:dyDescent="0.3">
      <c r="A21716" s="66">
        <v>42059</v>
      </c>
      <c r="B21716" s="68">
        <v>0.19791666666666666</v>
      </c>
      <c r="C21716" t="s">
        <v>120</v>
      </c>
      <c r="D21716" s="107">
        <v>21.15</v>
      </c>
      <c r="E21716" s="107">
        <v>6906</v>
      </c>
    </row>
    <row r="21717" spans="1:5" x14ac:dyDescent="0.3">
      <c r="A21717" s="66">
        <v>42059</v>
      </c>
      <c r="B21717" s="68">
        <v>0.20833333333333334</v>
      </c>
      <c r="C21717" t="s">
        <v>120</v>
      </c>
      <c r="D21717" s="107">
        <v>20.99</v>
      </c>
      <c r="E21717" s="107">
        <v>7629</v>
      </c>
    </row>
    <row r="21718" spans="1:5" x14ac:dyDescent="0.3">
      <c r="A21718" s="66">
        <v>42059</v>
      </c>
      <c r="B21718" s="68">
        <v>0.21875</v>
      </c>
      <c r="C21718" t="s">
        <v>120</v>
      </c>
      <c r="D21718" s="107">
        <v>20.94</v>
      </c>
      <c r="E21718" s="107">
        <v>7596</v>
      </c>
    </row>
    <row r="21719" spans="1:5" x14ac:dyDescent="0.3">
      <c r="A21719" s="66">
        <v>42059</v>
      </c>
      <c r="B21719" s="68">
        <v>0.22916666666666666</v>
      </c>
      <c r="C21719" t="s">
        <v>120</v>
      </c>
      <c r="D21719" s="107">
        <v>21.09</v>
      </c>
      <c r="E21719" s="107">
        <v>7501</v>
      </c>
    </row>
    <row r="21720" spans="1:5" x14ac:dyDescent="0.3">
      <c r="A21720" s="66">
        <v>42059</v>
      </c>
      <c r="B21720" s="68">
        <v>0.23958333333333334</v>
      </c>
      <c r="C21720" t="s">
        <v>120</v>
      </c>
      <c r="D21720" s="107">
        <v>21.19</v>
      </c>
      <c r="E21720" s="107">
        <v>7559</v>
      </c>
    </row>
    <row r="21721" spans="1:5" x14ac:dyDescent="0.3">
      <c r="A21721" s="66">
        <v>42059</v>
      </c>
      <c r="B21721" s="68">
        <v>0.25</v>
      </c>
      <c r="C21721" t="s">
        <v>120</v>
      </c>
      <c r="D21721" s="107">
        <v>21.22</v>
      </c>
      <c r="E21721" s="107">
        <v>7337</v>
      </c>
    </row>
    <row r="21722" spans="1:5" x14ac:dyDescent="0.3">
      <c r="A21722" s="66">
        <v>42059</v>
      </c>
      <c r="B21722" s="68">
        <v>0.26041666666666669</v>
      </c>
      <c r="C21722" t="s">
        <v>120</v>
      </c>
      <c r="D21722" s="107">
        <v>21.34</v>
      </c>
      <c r="E21722" s="107">
        <v>7392</v>
      </c>
    </row>
    <row r="21723" spans="1:5" x14ac:dyDescent="0.3">
      <c r="A21723" s="66">
        <v>42059</v>
      </c>
      <c r="B21723" s="68">
        <v>0.27083333333333331</v>
      </c>
      <c r="C21723" t="s">
        <v>120</v>
      </c>
      <c r="D21723" s="107">
        <v>21.34</v>
      </c>
      <c r="E21723" s="107">
        <v>7392</v>
      </c>
    </row>
    <row r="21724" spans="1:5" x14ac:dyDescent="0.3">
      <c r="A21724" s="66">
        <v>42059</v>
      </c>
      <c r="B21724" s="68">
        <v>0.28125</v>
      </c>
      <c r="C21724" t="s">
        <v>120</v>
      </c>
      <c r="D21724" s="107">
        <v>21.38</v>
      </c>
      <c r="E21724" s="107">
        <v>7353</v>
      </c>
    </row>
    <row r="21725" spans="1:5" x14ac:dyDescent="0.3">
      <c r="A21725" s="66">
        <v>42059</v>
      </c>
      <c r="B21725" s="68">
        <v>0.29166666666666669</v>
      </c>
      <c r="C21725" t="s">
        <v>120</v>
      </c>
      <c r="D21725" s="107">
        <v>21.41</v>
      </c>
      <c r="E21725" s="107">
        <v>7278</v>
      </c>
    </row>
    <row r="21726" spans="1:5" x14ac:dyDescent="0.3">
      <c r="A21726" s="66">
        <v>42059</v>
      </c>
      <c r="B21726" s="68">
        <v>0.30208333333333331</v>
      </c>
      <c r="C21726" t="s">
        <v>120</v>
      </c>
      <c r="D21726" s="107">
        <v>21.4</v>
      </c>
      <c r="E21726" s="107">
        <v>7184</v>
      </c>
    </row>
    <row r="21727" spans="1:5" x14ac:dyDescent="0.3">
      <c r="A21727" s="66">
        <v>42059</v>
      </c>
      <c r="B21727" s="68">
        <v>0.3125</v>
      </c>
      <c r="C21727" t="s">
        <v>120</v>
      </c>
      <c r="D21727" s="107">
        <v>21.39</v>
      </c>
      <c r="E21727" s="107">
        <v>7224</v>
      </c>
    </row>
    <row r="21728" spans="1:5" x14ac:dyDescent="0.3">
      <c r="A21728" s="66">
        <v>42059</v>
      </c>
      <c r="B21728" s="68">
        <v>0.32291666666666669</v>
      </c>
      <c r="C21728" t="s">
        <v>120</v>
      </c>
      <c r="D21728" s="107">
        <v>21.37</v>
      </c>
      <c r="E21728" s="107">
        <v>7147</v>
      </c>
    </row>
    <row r="21729" spans="1:5" x14ac:dyDescent="0.3">
      <c r="A21729" s="66">
        <v>42059</v>
      </c>
      <c r="B21729" s="68">
        <v>0.33333333333333331</v>
      </c>
      <c r="C21729" t="s">
        <v>120</v>
      </c>
      <c r="D21729" s="107">
        <v>21.34</v>
      </c>
      <c r="E21729" s="107">
        <v>7074</v>
      </c>
    </row>
    <row r="21730" spans="1:5" x14ac:dyDescent="0.3">
      <c r="A21730" s="66">
        <v>42059</v>
      </c>
      <c r="B21730" s="68">
        <v>0.34375</v>
      </c>
      <c r="C21730" t="s">
        <v>120</v>
      </c>
      <c r="D21730" s="107">
        <v>21.36</v>
      </c>
      <c r="E21730" s="107">
        <v>6879</v>
      </c>
    </row>
    <row r="21731" spans="1:5" x14ac:dyDescent="0.3">
      <c r="A21731" s="66">
        <v>42059</v>
      </c>
      <c r="B21731" s="68">
        <v>0.35416666666666669</v>
      </c>
      <c r="C21731" t="s">
        <v>120</v>
      </c>
      <c r="D21731" s="107">
        <v>21.41</v>
      </c>
      <c r="E21731" s="107">
        <v>6799</v>
      </c>
    </row>
    <row r="21732" spans="1:5" x14ac:dyDescent="0.3">
      <c r="A21732" s="66">
        <v>42059</v>
      </c>
      <c r="B21732" s="68">
        <v>0.36458333333333331</v>
      </c>
      <c r="C21732" t="s">
        <v>120</v>
      </c>
      <c r="D21732" s="107">
        <v>21.4</v>
      </c>
      <c r="E21732" s="107">
        <v>6840</v>
      </c>
    </row>
    <row r="21733" spans="1:5" x14ac:dyDescent="0.3">
      <c r="A21733" s="66">
        <v>42059</v>
      </c>
      <c r="B21733" s="68">
        <v>0.375</v>
      </c>
      <c r="C21733" t="s">
        <v>120</v>
      </c>
      <c r="D21733" s="107">
        <v>21.35</v>
      </c>
      <c r="E21733" s="107">
        <v>6813</v>
      </c>
    </row>
    <row r="21734" spans="1:5" x14ac:dyDescent="0.3">
      <c r="A21734" s="66">
        <v>42059</v>
      </c>
      <c r="B21734" s="68">
        <v>0.38541666666666669</v>
      </c>
      <c r="C21734" t="s">
        <v>120</v>
      </c>
      <c r="D21734" s="107">
        <v>21.35</v>
      </c>
      <c r="E21734" s="107">
        <v>6665</v>
      </c>
    </row>
    <row r="21735" spans="1:5" x14ac:dyDescent="0.3">
      <c r="A21735" s="66">
        <v>42059</v>
      </c>
      <c r="B21735" s="68">
        <v>0.39583333333333331</v>
      </c>
      <c r="C21735" t="s">
        <v>120</v>
      </c>
      <c r="D21735" s="107">
        <v>21.5</v>
      </c>
      <c r="E21735" s="107">
        <v>6280</v>
      </c>
    </row>
    <row r="21736" spans="1:5" x14ac:dyDescent="0.3">
      <c r="A21736" s="66">
        <v>42059</v>
      </c>
      <c r="B21736" s="68">
        <v>0.40625</v>
      </c>
      <c r="C21736" t="s">
        <v>120</v>
      </c>
      <c r="D21736" s="107">
        <v>21.48</v>
      </c>
      <c r="E21736" s="107">
        <v>5800</v>
      </c>
    </row>
    <row r="21737" spans="1:5" x14ac:dyDescent="0.3">
      <c r="A21737" s="66">
        <v>42059</v>
      </c>
      <c r="B21737" s="68">
        <v>0.41666666666666669</v>
      </c>
      <c r="C21737" t="s">
        <v>120</v>
      </c>
      <c r="D21737" s="107">
        <v>21.36</v>
      </c>
      <c r="E21737" s="107">
        <v>6200</v>
      </c>
    </row>
    <row r="21738" spans="1:5" x14ac:dyDescent="0.3">
      <c r="A21738" s="66">
        <v>42059</v>
      </c>
      <c r="B21738" s="68">
        <v>0.42708333333333331</v>
      </c>
      <c r="C21738" t="s">
        <v>120</v>
      </c>
      <c r="D21738" s="107">
        <v>21.29</v>
      </c>
      <c r="E21738" s="107">
        <v>6365</v>
      </c>
    </row>
    <row r="21739" spans="1:5" x14ac:dyDescent="0.3">
      <c r="A21739" s="66">
        <v>42059</v>
      </c>
      <c r="B21739" s="68">
        <v>0.4375</v>
      </c>
      <c r="C21739" t="s">
        <v>120</v>
      </c>
      <c r="D21739" s="107">
        <v>21.16</v>
      </c>
      <c r="E21739" s="107">
        <v>6582</v>
      </c>
    </row>
    <row r="21740" spans="1:5" x14ac:dyDescent="0.3">
      <c r="A21740" s="66">
        <v>42059</v>
      </c>
      <c r="B21740" s="68">
        <v>0.44791666666666669</v>
      </c>
      <c r="C21740" t="s">
        <v>120</v>
      </c>
      <c r="D21740" s="107">
        <v>21.16</v>
      </c>
      <c r="E21740" s="107">
        <v>6988</v>
      </c>
    </row>
    <row r="21741" spans="1:5" x14ac:dyDescent="0.3">
      <c r="A21741" s="66">
        <v>42059</v>
      </c>
      <c r="B21741" s="68">
        <v>0.45833333333333331</v>
      </c>
      <c r="C21741" t="s">
        <v>120</v>
      </c>
      <c r="D21741" s="107">
        <v>21.27</v>
      </c>
      <c r="E21741" s="107">
        <v>6740</v>
      </c>
    </row>
    <row r="21742" spans="1:5" x14ac:dyDescent="0.3">
      <c r="A21742" s="66">
        <v>42059</v>
      </c>
      <c r="B21742" s="68">
        <v>0.46875</v>
      </c>
      <c r="C21742" t="s">
        <v>120</v>
      </c>
      <c r="D21742" s="107">
        <v>21.32</v>
      </c>
      <c r="E21742" s="107">
        <v>6673</v>
      </c>
    </row>
    <row r="21743" spans="1:5" x14ac:dyDescent="0.3">
      <c r="A21743" s="66">
        <v>42059</v>
      </c>
      <c r="B21743" s="68">
        <v>0.47916666666666669</v>
      </c>
      <c r="C21743" t="s">
        <v>120</v>
      </c>
      <c r="D21743" s="107">
        <v>21.31</v>
      </c>
      <c r="E21743" s="107">
        <v>6497</v>
      </c>
    </row>
    <row r="21744" spans="1:5" x14ac:dyDescent="0.3">
      <c r="A21744" s="66">
        <v>42059</v>
      </c>
      <c r="B21744" s="68">
        <v>0.47916666666666669</v>
      </c>
      <c r="C21744" t="s">
        <v>120</v>
      </c>
      <c r="D21744" s="107">
        <v>21.31</v>
      </c>
      <c r="E21744" s="107">
        <v>6020</v>
      </c>
    </row>
    <row r="21745" spans="1:5" x14ac:dyDescent="0.3">
      <c r="A21745" s="66">
        <v>42059</v>
      </c>
      <c r="B21745" s="68">
        <v>0.48958333333333331</v>
      </c>
      <c r="C21745" t="s">
        <v>120</v>
      </c>
      <c r="D21745" s="107">
        <v>21.27</v>
      </c>
      <c r="E21745" s="107">
        <v>6020</v>
      </c>
    </row>
    <row r="21746" spans="1:5" x14ac:dyDescent="0.3">
      <c r="A21746" s="66">
        <v>42060</v>
      </c>
      <c r="B21746" s="68">
        <v>0.5</v>
      </c>
      <c r="C21746" t="s">
        <v>119</v>
      </c>
      <c r="D21746" s="107">
        <v>21.29</v>
      </c>
      <c r="E21746" s="107">
        <v>5625</v>
      </c>
    </row>
    <row r="21747" spans="1:5" x14ac:dyDescent="0.3">
      <c r="A21747" s="66">
        <v>42060</v>
      </c>
      <c r="B21747" s="68">
        <v>0.51041666666666663</v>
      </c>
      <c r="C21747" t="s">
        <v>119</v>
      </c>
      <c r="D21747" s="107">
        <v>21.32</v>
      </c>
      <c r="E21747" s="107">
        <v>5321</v>
      </c>
    </row>
    <row r="21748" spans="1:5" x14ac:dyDescent="0.3">
      <c r="A21748" s="66">
        <v>42060</v>
      </c>
      <c r="B21748" s="68">
        <v>0.52083333333333337</v>
      </c>
      <c r="C21748" t="s">
        <v>119</v>
      </c>
      <c r="D21748" s="107">
        <v>21.34</v>
      </c>
      <c r="E21748" s="107">
        <v>5241</v>
      </c>
    </row>
    <row r="21749" spans="1:5" x14ac:dyDescent="0.3">
      <c r="A21749" s="66">
        <v>42060</v>
      </c>
      <c r="B21749" s="68">
        <v>0.53125</v>
      </c>
      <c r="C21749" t="s">
        <v>119</v>
      </c>
      <c r="D21749" s="107">
        <v>21.31</v>
      </c>
      <c r="E21749" s="107">
        <v>5005</v>
      </c>
    </row>
    <row r="21750" spans="1:5" x14ac:dyDescent="0.3">
      <c r="A21750" s="66">
        <v>42060</v>
      </c>
      <c r="B21750" s="68">
        <v>4.1666666666666664E-2</v>
      </c>
      <c r="C21750" t="s">
        <v>119</v>
      </c>
      <c r="D21750" s="107">
        <v>21.29</v>
      </c>
      <c r="E21750" s="107">
        <v>4979</v>
      </c>
    </row>
    <row r="21751" spans="1:5" x14ac:dyDescent="0.3">
      <c r="A21751" s="66">
        <v>42060</v>
      </c>
      <c r="B21751" s="68">
        <v>5.2083333333333336E-2</v>
      </c>
      <c r="C21751" t="s">
        <v>119</v>
      </c>
      <c r="D21751" s="107">
        <v>21.29</v>
      </c>
      <c r="E21751" s="107">
        <v>4814</v>
      </c>
    </row>
    <row r="21752" spans="1:5" x14ac:dyDescent="0.3">
      <c r="A21752" s="66">
        <v>42060</v>
      </c>
      <c r="B21752" s="68">
        <v>6.25E-2</v>
      </c>
      <c r="C21752" t="s">
        <v>119</v>
      </c>
      <c r="D21752" s="107">
        <v>21.3</v>
      </c>
      <c r="E21752" s="107">
        <v>4795</v>
      </c>
    </row>
    <row r="21753" spans="1:5" x14ac:dyDescent="0.3">
      <c r="A21753" s="66">
        <v>42060</v>
      </c>
      <c r="B21753" s="68">
        <v>7.2916666666666671E-2</v>
      </c>
      <c r="C21753" t="s">
        <v>119</v>
      </c>
      <c r="D21753" s="107">
        <v>21.39</v>
      </c>
      <c r="E21753" s="107">
        <v>4640</v>
      </c>
    </row>
    <row r="21754" spans="1:5" x14ac:dyDescent="0.3">
      <c r="A21754" s="66">
        <v>42060</v>
      </c>
      <c r="B21754" s="68">
        <v>8.3333333333333329E-2</v>
      </c>
      <c r="C21754" t="s">
        <v>119</v>
      </c>
      <c r="D21754" s="107">
        <v>21.53</v>
      </c>
      <c r="E21754" s="107">
        <v>4579</v>
      </c>
    </row>
    <row r="21755" spans="1:5" x14ac:dyDescent="0.3">
      <c r="A21755" s="66">
        <v>42060</v>
      </c>
      <c r="B21755" s="68">
        <v>9.375E-2</v>
      </c>
      <c r="C21755" t="s">
        <v>119</v>
      </c>
      <c r="D21755" s="107">
        <v>21.59</v>
      </c>
      <c r="E21755" s="107">
        <v>4331</v>
      </c>
    </row>
    <row r="21756" spans="1:5" x14ac:dyDescent="0.3">
      <c r="A21756" s="66">
        <v>42060</v>
      </c>
      <c r="B21756" s="68">
        <v>0.10416666666666667</v>
      </c>
      <c r="C21756" t="s">
        <v>119</v>
      </c>
      <c r="D21756" s="107">
        <v>21.61</v>
      </c>
      <c r="E21756" s="107">
        <v>4185</v>
      </c>
    </row>
    <row r="21757" spans="1:5" x14ac:dyDescent="0.3">
      <c r="A21757" s="66">
        <v>42060</v>
      </c>
      <c r="B21757" s="68">
        <v>0.11458333333333333</v>
      </c>
      <c r="C21757" t="s">
        <v>119</v>
      </c>
      <c r="D21757" s="107">
        <v>21.65</v>
      </c>
      <c r="E21757" s="107">
        <v>3861</v>
      </c>
    </row>
    <row r="21758" spans="1:5" x14ac:dyDescent="0.3">
      <c r="A21758" s="66">
        <v>42060</v>
      </c>
      <c r="B21758" s="68">
        <v>0.125</v>
      </c>
      <c r="C21758" t="s">
        <v>119</v>
      </c>
      <c r="D21758" s="107">
        <v>21.64</v>
      </c>
      <c r="E21758" s="107">
        <v>3709</v>
      </c>
    </row>
    <row r="21759" spans="1:5" x14ac:dyDescent="0.3">
      <c r="A21759" s="66">
        <v>42060</v>
      </c>
      <c r="B21759" s="68">
        <v>0.13541666666666666</v>
      </c>
      <c r="C21759" t="s">
        <v>119</v>
      </c>
      <c r="D21759" s="107">
        <v>21.59</v>
      </c>
      <c r="E21759" s="107">
        <v>3378</v>
      </c>
    </row>
    <row r="21760" spans="1:5" x14ac:dyDescent="0.3">
      <c r="A21760" s="66">
        <v>42060</v>
      </c>
      <c r="B21760" s="68">
        <v>0.14583333333333334</v>
      </c>
      <c r="C21760" t="s">
        <v>119</v>
      </c>
      <c r="D21760" s="107">
        <v>21.6</v>
      </c>
      <c r="E21760" s="107">
        <v>3283</v>
      </c>
    </row>
    <row r="21761" spans="1:5" x14ac:dyDescent="0.3">
      <c r="A21761" s="66">
        <v>42060</v>
      </c>
      <c r="B21761" s="68">
        <v>0.15625</v>
      </c>
      <c r="C21761" t="s">
        <v>119</v>
      </c>
      <c r="D21761" s="107">
        <v>21.57</v>
      </c>
      <c r="E21761" s="107">
        <v>3356</v>
      </c>
    </row>
    <row r="21762" spans="1:5" x14ac:dyDescent="0.3">
      <c r="A21762" s="66">
        <v>42060</v>
      </c>
      <c r="B21762" s="68">
        <v>0.16666666666666666</v>
      </c>
      <c r="C21762" t="s">
        <v>119</v>
      </c>
      <c r="D21762" s="107">
        <v>21.55</v>
      </c>
      <c r="E21762" s="107">
        <v>3187</v>
      </c>
    </row>
    <row r="21763" spans="1:5" x14ac:dyDescent="0.3">
      <c r="A21763" s="66">
        <v>42060</v>
      </c>
      <c r="B21763" s="68">
        <v>0.17708333333333334</v>
      </c>
      <c r="C21763" t="s">
        <v>119</v>
      </c>
      <c r="D21763" s="107">
        <v>21.54</v>
      </c>
      <c r="E21763" s="107">
        <v>2951</v>
      </c>
    </row>
    <row r="21764" spans="1:5" x14ac:dyDescent="0.3">
      <c r="A21764" s="66">
        <v>42060</v>
      </c>
      <c r="B21764" s="68">
        <v>0.1875</v>
      </c>
      <c r="C21764" t="s">
        <v>119</v>
      </c>
      <c r="D21764" s="107">
        <v>21.58</v>
      </c>
      <c r="E21764" s="107">
        <v>2887</v>
      </c>
    </row>
    <row r="21765" spans="1:5" x14ac:dyDescent="0.3">
      <c r="A21765" s="66">
        <v>42060</v>
      </c>
      <c r="B21765" s="68">
        <v>0.19791666666666666</v>
      </c>
      <c r="C21765" t="s">
        <v>119</v>
      </c>
      <c r="D21765" s="107">
        <v>21.57</v>
      </c>
      <c r="E21765" s="107">
        <v>2828</v>
      </c>
    </row>
    <row r="21766" spans="1:5" x14ac:dyDescent="0.3">
      <c r="A21766" s="66">
        <v>42060</v>
      </c>
      <c r="B21766" s="68">
        <v>0.20833333333333334</v>
      </c>
      <c r="C21766" t="s">
        <v>119</v>
      </c>
      <c r="D21766" s="107">
        <v>21.57</v>
      </c>
      <c r="E21766" s="107">
        <v>2735</v>
      </c>
    </row>
    <row r="21767" spans="1:5" x14ac:dyDescent="0.3">
      <c r="A21767" s="66">
        <v>42060</v>
      </c>
      <c r="B21767" s="68">
        <v>0.21875</v>
      </c>
      <c r="C21767" t="s">
        <v>119</v>
      </c>
      <c r="D21767" s="107">
        <v>21.56</v>
      </c>
      <c r="E21767" s="107">
        <v>2703</v>
      </c>
    </row>
    <row r="21768" spans="1:5" x14ac:dyDescent="0.3">
      <c r="A21768" s="66">
        <v>42060</v>
      </c>
      <c r="B21768" s="68">
        <v>0.22916666666666666</v>
      </c>
      <c r="C21768" t="s">
        <v>119</v>
      </c>
      <c r="D21768" s="107">
        <v>21.51</v>
      </c>
      <c r="E21768" s="107">
        <v>2618</v>
      </c>
    </row>
    <row r="21769" spans="1:5" x14ac:dyDescent="0.3">
      <c r="A21769" s="66">
        <v>42060</v>
      </c>
      <c r="B21769" s="68">
        <v>0.23958333333333334</v>
      </c>
      <c r="C21769" t="s">
        <v>119</v>
      </c>
      <c r="D21769" s="107">
        <v>21.46</v>
      </c>
      <c r="E21769" s="107">
        <v>2897</v>
      </c>
    </row>
    <row r="21770" spans="1:5" x14ac:dyDescent="0.3">
      <c r="A21770" s="66">
        <v>42060</v>
      </c>
      <c r="B21770" s="68">
        <v>0.25</v>
      </c>
      <c r="C21770" t="s">
        <v>119</v>
      </c>
      <c r="D21770" s="107">
        <v>21.44</v>
      </c>
      <c r="E21770" s="107">
        <v>2936</v>
      </c>
    </row>
    <row r="21771" spans="1:5" x14ac:dyDescent="0.3">
      <c r="A21771" s="66">
        <v>42060</v>
      </c>
      <c r="B21771" s="68">
        <v>0.26041666666666669</v>
      </c>
      <c r="C21771" t="s">
        <v>119</v>
      </c>
      <c r="D21771" s="107">
        <v>21.42</v>
      </c>
      <c r="E21771" s="107">
        <v>2936</v>
      </c>
    </row>
    <row r="21772" spans="1:5" x14ac:dyDescent="0.3">
      <c r="A21772" s="66">
        <v>42060</v>
      </c>
      <c r="B21772" s="68">
        <v>0.27083333333333331</v>
      </c>
      <c r="C21772" t="s">
        <v>119</v>
      </c>
      <c r="D21772" s="107">
        <v>21.39</v>
      </c>
      <c r="E21772" s="107">
        <v>3003</v>
      </c>
    </row>
    <row r="21773" spans="1:5" x14ac:dyDescent="0.3">
      <c r="A21773" s="66">
        <v>42060</v>
      </c>
      <c r="B21773" s="68">
        <v>0.28125</v>
      </c>
      <c r="C21773" t="s">
        <v>119</v>
      </c>
      <c r="D21773" s="107">
        <v>21.39</v>
      </c>
      <c r="E21773" s="107">
        <v>3166</v>
      </c>
    </row>
    <row r="21774" spans="1:5" x14ac:dyDescent="0.3">
      <c r="A21774" s="66">
        <v>42060</v>
      </c>
      <c r="B21774" s="68">
        <v>0.29166666666666669</v>
      </c>
      <c r="C21774" t="s">
        <v>119</v>
      </c>
      <c r="D21774" s="107">
        <v>21.29</v>
      </c>
      <c r="E21774" s="107">
        <v>3376</v>
      </c>
    </row>
    <row r="21775" spans="1:5" x14ac:dyDescent="0.3">
      <c r="A21775" s="66">
        <v>42060</v>
      </c>
      <c r="B21775" s="68">
        <v>0.30208333333333331</v>
      </c>
      <c r="C21775" t="s">
        <v>119</v>
      </c>
      <c r="D21775" s="107">
        <v>21.27</v>
      </c>
      <c r="E21775" s="107">
        <v>3714</v>
      </c>
    </row>
    <row r="21776" spans="1:5" x14ac:dyDescent="0.3">
      <c r="A21776" s="66">
        <v>42060</v>
      </c>
      <c r="B21776" s="68">
        <v>0.3125</v>
      </c>
      <c r="C21776" t="s">
        <v>119</v>
      </c>
      <c r="D21776" s="107">
        <v>21.24</v>
      </c>
      <c r="E21776" s="107">
        <v>4457</v>
      </c>
    </row>
    <row r="21777" spans="1:5" x14ac:dyDescent="0.3">
      <c r="A21777" s="66">
        <v>42060</v>
      </c>
      <c r="B21777" s="68">
        <v>0.32291666666666669</v>
      </c>
      <c r="C21777" t="s">
        <v>119</v>
      </c>
      <c r="D21777" s="107">
        <v>21.27</v>
      </c>
      <c r="E21777" s="107">
        <v>4570</v>
      </c>
    </row>
    <row r="21778" spans="1:5" x14ac:dyDescent="0.3">
      <c r="A21778" s="66">
        <v>42060</v>
      </c>
      <c r="B21778" s="68">
        <v>0.33333333333333331</v>
      </c>
      <c r="C21778" t="s">
        <v>119</v>
      </c>
      <c r="D21778" s="107">
        <v>21.2</v>
      </c>
      <c r="E21778" s="107">
        <v>5034</v>
      </c>
    </row>
    <row r="21779" spans="1:5" x14ac:dyDescent="0.3">
      <c r="A21779" s="66">
        <v>42060</v>
      </c>
      <c r="B21779" s="68">
        <v>0.34375</v>
      </c>
      <c r="C21779" t="s">
        <v>119</v>
      </c>
      <c r="D21779" s="107">
        <v>21.2</v>
      </c>
      <c r="E21779" s="107">
        <v>5001</v>
      </c>
    </row>
    <row r="21780" spans="1:5" x14ac:dyDescent="0.3">
      <c r="A21780" s="66">
        <v>42060</v>
      </c>
      <c r="B21780" s="68">
        <v>0.35416666666666669</v>
      </c>
      <c r="C21780" t="s">
        <v>119</v>
      </c>
      <c r="D21780" s="107">
        <v>21.16</v>
      </c>
      <c r="E21780" s="107">
        <v>4864</v>
      </c>
    </row>
    <row r="21781" spans="1:5" x14ac:dyDescent="0.3">
      <c r="A21781" s="66">
        <v>42060</v>
      </c>
      <c r="B21781" s="68">
        <v>0.36458333333333331</v>
      </c>
      <c r="C21781" t="s">
        <v>119</v>
      </c>
      <c r="D21781" s="107">
        <v>21.19</v>
      </c>
      <c r="E21781" s="107">
        <v>4934</v>
      </c>
    </row>
    <row r="21782" spans="1:5" x14ac:dyDescent="0.3">
      <c r="A21782" s="66">
        <v>42060</v>
      </c>
      <c r="B21782" s="68">
        <v>0.375</v>
      </c>
      <c r="C21782" t="s">
        <v>119</v>
      </c>
      <c r="D21782" s="107">
        <v>21.18</v>
      </c>
      <c r="E21782" s="107">
        <v>5060</v>
      </c>
    </row>
    <row r="21783" spans="1:5" x14ac:dyDescent="0.3">
      <c r="A21783" s="66">
        <v>42060</v>
      </c>
      <c r="B21783" s="68">
        <v>0.38541666666666669</v>
      </c>
      <c r="C21783" t="s">
        <v>119</v>
      </c>
      <c r="D21783" s="107">
        <v>21.18</v>
      </c>
      <c r="E21783" s="107">
        <v>4945</v>
      </c>
    </row>
    <row r="21784" spans="1:5" x14ac:dyDescent="0.3">
      <c r="A21784" s="66">
        <v>42060</v>
      </c>
      <c r="B21784" s="68">
        <v>0.39583333333333331</v>
      </c>
      <c r="C21784" t="s">
        <v>119</v>
      </c>
      <c r="D21784" s="107">
        <v>21.18</v>
      </c>
      <c r="E21784" s="107">
        <v>4992</v>
      </c>
    </row>
    <row r="21785" spans="1:5" x14ac:dyDescent="0.3">
      <c r="A21785" s="66">
        <v>42060</v>
      </c>
      <c r="B21785" s="68">
        <v>0.40625</v>
      </c>
      <c r="C21785" t="s">
        <v>119</v>
      </c>
      <c r="D21785" s="107">
        <v>21.2</v>
      </c>
      <c r="E21785" s="107">
        <v>5372</v>
      </c>
    </row>
    <row r="21786" spans="1:5" x14ac:dyDescent="0.3">
      <c r="A21786" s="66">
        <v>42060</v>
      </c>
      <c r="B21786" s="68">
        <v>0.41666666666666669</v>
      </c>
      <c r="C21786" t="s">
        <v>119</v>
      </c>
      <c r="D21786" s="107">
        <v>21.24</v>
      </c>
      <c r="E21786" s="107">
        <v>5470</v>
      </c>
    </row>
    <row r="21787" spans="1:5" x14ac:dyDescent="0.3">
      <c r="A21787" s="66">
        <v>42060</v>
      </c>
      <c r="B21787" s="68">
        <v>0.42708333333333331</v>
      </c>
      <c r="C21787" t="s">
        <v>119</v>
      </c>
      <c r="D21787" s="107">
        <v>21.29</v>
      </c>
      <c r="E21787" s="107">
        <v>5092</v>
      </c>
    </row>
    <row r="21788" spans="1:5" x14ac:dyDescent="0.3">
      <c r="A21788" s="66">
        <v>42060</v>
      </c>
      <c r="B21788" s="68">
        <v>0.4375</v>
      </c>
      <c r="C21788" t="s">
        <v>119</v>
      </c>
      <c r="D21788" s="107">
        <v>21.37</v>
      </c>
      <c r="E21788" s="107">
        <v>4858</v>
      </c>
    </row>
    <row r="21789" spans="1:5" x14ac:dyDescent="0.3">
      <c r="A21789" s="66">
        <v>42060</v>
      </c>
      <c r="B21789" s="68">
        <v>0.44791666666666669</v>
      </c>
      <c r="C21789" t="s">
        <v>119</v>
      </c>
      <c r="D21789" s="107">
        <v>21.37</v>
      </c>
      <c r="E21789" s="107">
        <v>4341</v>
      </c>
    </row>
    <row r="21790" spans="1:5" x14ac:dyDescent="0.3">
      <c r="A21790" s="66">
        <v>42060</v>
      </c>
      <c r="B21790" s="68">
        <v>0.45833333333333331</v>
      </c>
      <c r="C21790" t="s">
        <v>119</v>
      </c>
      <c r="D21790" s="107">
        <v>21.39</v>
      </c>
      <c r="E21790" s="107">
        <v>4212</v>
      </c>
    </row>
    <row r="21791" spans="1:5" x14ac:dyDescent="0.3">
      <c r="A21791" s="66">
        <v>42060</v>
      </c>
      <c r="B21791" s="68">
        <v>0.46875</v>
      </c>
      <c r="C21791" t="s">
        <v>119</v>
      </c>
      <c r="D21791" s="107">
        <v>21.35</v>
      </c>
      <c r="E21791" s="107">
        <v>4196</v>
      </c>
    </row>
    <row r="21792" spans="1:5" x14ac:dyDescent="0.3">
      <c r="A21792" s="66">
        <v>42060</v>
      </c>
      <c r="B21792" s="68">
        <v>0.47916666666666669</v>
      </c>
      <c r="C21792" t="s">
        <v>119</v>
      </c>
      <c r="D21792" s="107">
        <v>21.29</v>
      </c>
      <c r="E21792" s="107">
        <v>4536</v>
      </c>
    </row>
    <row r="21793" spans="1:5" x14ac:dyDescent="0.3">
      <c r="A21793" s="66">
        <v>42060</v>
      </c>
      <c r="B21793" s="68">
        <v>0.48958333333333331</v>
      </c>
      <c r="C21793" t="s">
        <v>119</v>
      </c>
      <c r="D21793" s="107">
        <v>21.3</v>
      </c>
      <c r="E21793" s="107">
        <v>4795</v>
      </c>
    </row>
    <row r="21794" spans="1:5" x14ac:dyDescent="0.3">
      <c r="A21794" s="66">
        <v>42060</v>
      </c>
      <c r="B21794" s="68">
        <v>0.5</v>
      </c>
      <c r="C21794" t="s">
        <v>120</v>
      </c>
      <c r="D21794" s="107">
        <v>21.2</v>
      </c>
      <c r="E21794" s="107">
        <v>5294</v>
      </c>
    </row>
    <row r="21795" spans="1:5" x14ac:dyDescent="0.3">
      <c r="A21795" s="66">
        <v>42060</v>
      </c>
      <c r="B21795" s="68">
        <v>0.51041666666666663</v>
      </c>
      <c r="C21795" t="s">
        <v>120</v>
      </c>
      <c r="D21795" s="107">
        <v>21.19</v>
      </c>
      <c r="E21795" s="107">
        <v>5469</v>
      </c>
    </row>
    <row r="21796" spans="1:5" x14ac:dyDescent="0.3">
      <c r="A21796" s="66">
        <v>42060</v>
      </c>
      <c r="B21796" s="68">
        <v>0.52083333333333337</v>
      </c>
      <c r="C21796" t="s">
        <v>120</v>
      </c>
      <c r="D21796" s="107">
        <v>21.29</v>
      </c>
      <c r="E21796" s="107">
        <v>5890</v>
      </c>
    </row>
    <row r="21797" spans="1:5" x14ac:dyDescent="0.3">
      <c r="A21797" s="66">
        <v>42060</v>
      </c>
      <c r="B21797" s="68">
        <v>0.53125</v>
      </c>
      <c r="C21797" t="s">
        <v>120</v>
      </c>
      <c r="D21797" s="107">
        <v>21.41</v>
      </c>
      <c r="E21797" s="107">
        <v>5650</v>
      </c>
    </row>
    <row r="21798" spans="1:5" x14ac:dyDescent="0.3">
      <c r="A21798" s="66">
        <v>42060</v>
      </c>
      <c r="B21798" s="68">
        <v>4.1666666666666664E-2</v>
      </c>
      <c r="C21798" t="s">
        <v>120</v>
      </c>
      <c r="D21798" s="107">
        <v>21.43</v>
      </c>
      <c r="E21798" s="107">
        <v>5470</v>
      </c>
    </row>
    <row r="21799" spans="1:5" x14ac:dyDescent="0.3">
      <c r="A21799" s="66">
        <v>42060</v>
      </c>
      <c r="B21799" s="68">
        <v>5.2083333333333336E-2</v>
      </c>
      <c r="C21799" t="s">
        <v>120</v>
      </c>
      <c r="D21799" s="107">
        <v>21.53</v>
      </c>
      <c r="E21799" s="107">
        <v>5436</v>
      </c>
    </row>
    <row r="21800" spans="1:5" x14ac:dyDescent="0.3">
      <c r="A21800" s="66">
        <v>42060</v>
      </c>
      <c r="B21800" s="68">
        <v>6.25E-2</v>
      </c>
      <c r="C21800" t="s">
        <v>120</v>
      </c>
      <c r="D21800" s="107">
        <v>21.5</v>
      </c>
      <c r="E21800" s="107">
        <v>5497</v>
      </c>
    </row>
    <row r="21801" spans="1:5" x14ac:dyDescent="0.3">
      <c r="A21801" s="66">
        <v>42060</v>
      </c>
      <c r="B21801" s="68">
        <v>7.2916666666666671E-2</v>
      </c>
      <c r="C21801" t="s">
        <v>120</v>
      </c>
      <c r="D21801" s="107">
        <v>21.63</v>
      </c>
      <c r="E21801" s="107">
        <v>5404</v>
      </c>
    </row>
    <row r="21802" spans="1:5" x14ac:dyDescent="0.3">
      <c r="A21802" s="66">
        <v>42060</v>
      </c>
      <c r="B21802" s="68">
        <v>8.3333333333333329E-2</v>
      </c>
      <c r="C21802" t="s">
        <v>120</v>
      </c>
      <c r="D21802" s="107">
        <v>21.77</v>
      </c>
      <c r="E21802" s="107">
        <v>5606</v>
      </c>
    </row>
    <row r="21803" spans="1:5" x14ac:dyDescent="0.3">
      <c r="A21803" s="66">
        <v>42060</v>
      </c>
      <c r="B21803" s="68">
        <v>9.375E-2</v>
      </c>
      <c r="C21803" t="s">
        <v>120</v>
      </c>
      <c r="D21803" s="107">
        <v>21.78</v>
      </c>
      <c r="E21803" s="107">
        <v>5445</v>
      </c>
    </row>
    <row r="21804" spans="1:5" x14ac:dyDescent="0.3">
      <c r="A21804" s="66">
        <v>42060</v>
      </c>
      <c r="B21804" s="68">
        <v>0.10416666666666667</v>
      </c>
      <c r="C21804" t="s">
        <v>120</v>
      </c>
      <c r="D21804" s="107">
        <v>21.82</v>
      </c>
      <c r="E21804" s="107">
        <v>5357</v>
      </c>
    </row>
    <row r="21805" spans="1:5" x14ac:dyDescent="0.3">
      <c r="A21805" s="66">
        <v>42060</v>
      </c>
      <c r="B21805" s="68">
        <v>0.11458333333333333</v>
      </c>
      <c r="C21805" t="s">
        <v>120</v>
      </c>
      <c r="D21805" s="107">
        <v>21.81</v>
      </c>
      <c r="E21805" s="107">
        <v>5589</v>
      </c>
    </row>
    <row r="21806" spans="1:5" x14ac:dyDescent="0.3">
      <c r="A21806" s="66">
        <v>42060</v>
      </c>
      <c r="B21806" s="68">
        <v>0.125</v>
      </c>
      <c r="C21806" t="s">
        <v>120</v>
      </c>
      <c r="D21806" s="107">
        <v>21.82</v>
      </c>
      <c r="E21806" s="107">
        <v>5653</v>
      </c>
    </row>
    <row r="21807" spans="1:5" x14ac:dyDescent="0.3">
      <c r="A21807" s="66">
        <v>42060</v>
      </c>
      <c r="B21807" s="68">
        <v>0.13541666666666666</v>
      </c>
      <c r="C21807" t="s">
        <v>120</v>
      </c>
      <c r="D21807" s="107">
        <v>21.9</v>
      </c>
      <c r="E21807" s="107">
        <v>5713</v>
      </c>
    </row>
    <row r="21808" spans="1:5" x14ac:dyDescent="0.3">
      <c r="A21808" s="66">
        <v>42060</v>
      </c>
      <c r="B21808" s="68">
        <v>0.14583333333333334</v>
      </c>
      <c r="C21808" t="s">
        <v>120</v>
      </c>
      <c r="D21808" s="107">
        <v>21.9</v>
      </c>
      <c r="E21808" s="107">
        <v>5778</v>
      </c>
    </row>
    <row r="21809" spans="1:5" x14ac:dyDescent="0.3">
      <c r="A21809" s="66">
        <v>42060</v>
      </c>
      <c r="B21809" s="68">
        <v>0.15625</v>
      </c>
      <c r="C21809" t="s">
        <v>120</v>
      </c>
      <c r="D21809" s="107">
        <v>22.01</v>
      </c>
      <c r="E21809" s="107">
        <v>5849</v>
      </c>
    </row>
    <row r="21810" spans="1:5" x14ac:dyDescent="0.3">
      <c r="A21810" s="66">
        <v>42060</v>
      </c>
      <c r="B21810" s="68">
        <v>0.16666666666666666</v>
      </c>
      <c r="C21810" t="s">
        <v>120</v>
      </c>
      <c r="D21810" s="107">
        <v>21.97</v>
      </c>
      <c r="E21810" s="107">
        <v>5992</v>
      </c>
    </row>
    <row r="21811" spans="1:5" x14ac:dyDescent="0.3">
      <c r="A21811" s="66">
        <v>42060</v>
      </c>
      <c r="B21811" s="68">
        <v>0.17708333333333334</v>
      </c>
      <c r="C21811" t="s">
        <v>120</v>
      </c>
      <c r="D21811" s="107">
        <v>21.99</v>
      </c>
      <c r="E21811" s="107">
        <v>6019</v>
      </c>
    </row>
    <row r="21812" spans="1:5" x14ac:dyDescent="0.3">
      <c r="A21812" s="66">
        <v>42060</v>
      </c>
      <c r="B21812" s="68">
        <v>0.1875</v>
      </c>
      <c r="C21812" t="s">
        <v>120</v>
      </c>
      <c r="D21812" s="107">
        <v>21.97</v>
      </c>
      <c r="E21812" s="107">
        <v>6070</v>
      </c>
    </row>
    <row r="21813" spans="1:5" x14ac:dyDescent="0.3">
      <c r="A21813" s="66">
        <v>42060</v>
      </c>
      <c r="B21813" s="68">
        <v>0.19791666666666666</v>
      </c>
      <c r="C21813" t="s">
        <v>120</v>
      </c>
      <c r="D21813" s="107">
        <v>21.88</v>
      </c>
      <c r="E21813" s="107">
        <v>6174</v>
      </c>
    </row>
    <row r="21814" spans="1:5" x14ac:dyDescent="0.3">
      <c r="A21814" s="66">
        <v>42060</v>
      </c>
      <c r="B21814" s="68">
        <v>0.20833333333333334</v>
      </c>
      <c r="C21814" t="s">
        <v>120</v>
      </c>
      <c r="D21814" s="107">
        <v>21.87</v>
      </c>
      <c r="E21814" s="107">
        <v>6227</v>
      </c>
    </row>
    <row r="21815" spans="1:5" x14ac:dyDescent="0.3">
      <c r="A21815" s="66">
        <v>42060</v>
      </c>
      <c r="B21815" s="68">
        <v>0.21875</v>
      </c>
      <c r="C21815" t="s">
        <v>120</v>
      </c>
      <c r="D21815" s="107">
        <v>21.82</v>
      </c>
      <c r="E21815" s="107">
        <v>6407</v>
      </c>
    </row>
    <row r="21816" spans="1:5" x14ac:dyDescent="0.3">
      <c r="A21816" s="66">
        <v>42060</v>
      </c>
      <c r="B21816" s="68">
        <v>0.22916666666666666</v>
      </c>
      <c r="C21816" t="s">
        <v>120</v>
      </c>
      <c r="D21816" s="107">
        <v>21.78</v>
      </c>
      <c r="E21816" s="107">
        <v>6521</v>
      </c>
    </row>
    <row r="21817" spans="1:5" x14ac:dyDescent="0.3">
      <c r="A21817" s="66">
        <v>42060</v>
      </c>
      <c r="B21817" s="68">
        <v>0.23958333333333334</v>
      </c>
      <c r="C21817" t="s">
        <v>120</v>
      </c>
      <c r="D21817" s="107">
        <v>21.73</v>
      </c>
      <c r="E21817" s="107">
        <v>6560</v>
      </c>
    </row>
    <row r="21818" spans="1:5" x14ac:dyDescent="0.3">
      <c r="A21818" s="66">
        <v>42060</v>
      </c>
      <c r="B21818" s="68">
        <v>0.25</v>
      </c>
      <c r="C21818" t="s">
        <v>120</v>
      </c>
      <c r="D21818" s="107">
        <v>21.69</v>
      </c>
      <c r="E21818" s="107">
        <v>6605</v>
      </c>
    </row>
    <row r="21819" spans="1:5" x14ac:dyDescent="0.3">
      <c r="A21819" s="66">
        <v>42060</v>
      </c>
      <c r="B21819" s="68">
        <v>0.26041666666666669</v>
      </c>
      <c r="C21819" t="s">
        <v>120</v>
      </c>
      <c r="D21819" s="107">
        <v>21.62</v>
      </c>
      <c r="E21819" s="107">
        <v>6699</v>
      </c>
    </row>
    <row r="21820" spans="1:5" x14ac:dyDescent="0.3">
      <c r="A21820" s="66">
        <v>42060</v>
      </c>
      <c r="B21820" s="68">
        <v>0.27083333333333331</v>
      </c>
      <c r="C21820" t="s">
        <v>120</v>
      </c>
      <c r="D21820" s="107">
        <v>21.62</v>
      </c>
      <c r="E21820" s="107">
        <v>6814</v>
      </c>
    </row>
    <row r="21821" spans="1:5" x14ac:dyDescent="0.3">
      <c r="A21821" s="66">
        <v>42060</v>
      </c>
      <c r="B21821" s="68">
        <v>0.28125</v>
      </c>
      <c r="C21821" t="s">
        <v>120</v>
      </c>
      <c r="D21821" s="107">
        <v>21.57</v>
      </c>
      <c r="E21821" s="107">
        <v>6936</v>
      </c>
    </row>
    <row r="21822" spans="1:5" x14ac:dyDescent="0.3">
      <c r="A21822" s="66">
        <v>42060</v>
      </c>
      <c r="B21822" s="68">
        <v>0.29166666666666669</v>
      </c>
      <c r="C21822" t="s">
        <v>120</v>
      </c>
      <c r="D21822" s="107">
        <v>21.64</v>
      </c>
      <c r="E21822" s="107">
        <v>6994</v>
      </c>
    </row>
    <row r="21823" spans="1:5" x14ac:dyDescent="0.3">
      <c r="A21823" s="66">
        <v>42060</v>
      </c>
      <c r="B21823" s="68">
        <v>0.30208333333333331</v>
      </c>
      <c r="C21823" t="s">
        <v>120</v>
      </c>
      <c r="D21823" s="107">
        <v>21.67</v>
      </c>
      <c r="E21823" s="107">
        <v>7100</v>
      </c>
    </row>
    <row r="21824" spans="1:5" x14ac:dyDescent="0.3">
      <c r="A21824" s="66">
        <v>42060</v>
      </c>
      <c r="B21824" s="68">
        <v>0.3125</v>
      </c>
      <c r="C21824" t="s">
        <v>120</v>
      </c>
      <c r="D21824" s="107">
        <v>21.76</v>
      </c>
      <c r="E21824" s="107">
        <v>7211</v>
      </c>
    </row>
    <row r="21825" spans="1:5" x14ac:dyDescent="0.3">
      <c r="A21825" s="66">
        <v>42060</v>
      </c>
      <c r="B21825" s="68">
        <v>0.32291666666666669</v>
      </c>
      <c r="C21825" t="s">
        <v>120</v>
      </c>
      <c r="D21825" s="107">
        <v>21.7</v>
      </c>
      <c r="E21825" s="107">
        <v>7414</v>
      </c>
    </row>
    <row r="21826" spans="1:5" x14ac:dyDescent="0.3">
      <c r="A21826" s="66">
        <v>42060</v>
      </c>
      <c r="B21826" s="68">
        <v>0.33333333333333331</v>
      </c>
      <c r="C21826" t="s">
        <v>120</v>
      </c>
      <c r="D21826" s="107">
        <v>21.6</v>
      </c>
      <c r="E21826" s="107">
        <v>7631</v>
      </c>
    </row>
    <row r="21827" spans="1:5" x14ac:dyDescent="0.3">
      <c r="A21827" s="66">
        <v>42060</v>
      </c>
      <c r="B21827" s="68">
        <v>0.34375</v>
      </c>
      <c r="C21827" t="s">
        <v>120</v>
      </c>
      <c r="D21827" s="107">
        <v>21.62</v>
      </c>
      <c r="E21827" s="107">
        <v>7740</v>
      </c>
    </row>
    <row r="21828" spans="1:5" x14ac:dyDescent="0.3">
      <c r="A21828" s="66">
        <v>42060</v>
      </c>
      <c r="B21828" s="68">
        <v>0.35416666666666669</v>
      </c>
      <c r="C21828" t="s">
        <v>120</v>
      </c>
      <c r="D21828" s="107">
        <v>21.66</v>
      </c>
      <c r="E21828" s="107">
        <v>7659</v>
      </c>
    </row>
    <row r="21829" spans="1:5" x14ac:dyDescent="0.3">
      <c r="A21829" s="66">
        <v>42060</v>
      </c>
      <c r="B21829" s="68">
        <v>0.36458333333333331</v>
      </c>
      <c r="C21829" t="s">
        <v>120</v>
      </c>
      <c r="D21829" s="107">
        <v>21.73</v>
      </c>
      <c r="E21829" s="107">
        <v>7621</v>
      </c>
    </row>
    <row r="21830" spans="1:5" x14ac:dyDescent="0.3">
      <c r="A21830" s="66">
        <v>42060</v>
      </c>
      <c r="B21830" s="68">
        <v>0.375</v>
      </c>
      <c r="C21830" t="s">
        <v>120</v>
      </c>
      <c r="D21830" s="107">
        <v>21.65</v>
      </c>
      <c r="E21830" s="107">
        <v>7702</v>
      </c>
    </row>
    <row r="21831" spans="1:5" x14ac:dyDescent="0.3">
      <c r="A21831" s="66">
        <v>42060</v>
      </c>
      <c r="B21831" s="68">
        <v>0.38541666666666669</v>
      </c>
      <c r="C21831" t="s">
        <v>120</v>
      </c>
      <c r="D21831" s="107">
        <v>21.58</v>
      </c>
      <c r="E21831" s="107">
        <v>7780</v>
      </c>
    </row>
    <row r="21832" spans="1:5" x14ac:dyDescent="0.3">
      <c r="A21832" s="66">
        <v>42060</v>
      </c>
      <c r="B21832" s="68">
        <v>0.39583333333333331</v>
      </c>
      <c r="C21832" t="s">
        <v>120</v>
      </c>
      <c r="D21832" s="107">
        <v>21.59</v>
      </c>
      <c r="E21832" s="107">
        <v>7826</v>
      </c>
    </row>
    <row r="21833" spans="1:5" x14ac:dyDescent="0.3">
      <c r="A21833" s="66">
        <v>42060</v>
      </c>
      <c r="B21833" s="68">
        <v>0.40625</v>
      </c>
      <c r="C21833" t="s">
        <v>120</v>
      </c>
      <c r="D21833" s="107">
        <v>21.56</v>
      </c>
      <c r="E21833" s="107">
        <v>7719</v>
      </c>
    </row>
    <row r="21834" spans="1:5" x14ac:dyDescent="0.3">
      <c r="A21834" s="66">
        <v>42060</v>
      </c>
      <c r="B21834" s="68">
        <v>0.41666666666666669</v>
      </c>
      <c r="C21834" t="s">
        <v>120</v>
      </c>
      <c r="D21834" s="107">
        <v>21.52</v>
      </c>
      <c r="E21834" s="107">
        <v>7746</v>
      </c>
    </row>
    <row r="21835" spans="1:5" x14ac:dyDescent="0.3">
      <c r="A21835" s="66">
        <v>42060</v>
      </c>
      <c r="B21835" s="68">
        <v>0.42708333333333331</v>
      </c>
      <c r="C21835" t="s">
        <v>120</v>
      </c>
      <c r="D21835" s="107">
        <v>21.66</v>
      </c>
      <c r="E21835" s="107">
        <v>7713</v>
      </c>
    </row>
    <row r="21836" spans="1:5" x14ac:dyDescent="0.3">
      <c r="A21836" s="66">
        <v>42060</v>
      </c>
      <c r="B21836" s="68">
        <v>0.4375</v>
      </c>
      <c r="C21836" t="s">
        <v>120</v>
      </c>
      <c r="D21836" s="107">
        <v>21.69</v>
      </c>
      <c r="E21836" s="107">
        <v>7690</v>
      </c>
    </row>
    <row r="21837" spans="1:5" x14ac:dyDescent="0.3">
      <c r="A21837" s="66">
        <v>42060</v>
      </c>
      <c r="B21837" s="68">
        <v>0.44791666666666669</v>
      </c>
      <c r="C21837" t="s">
        <v>120</v>
      </c>
      <c r="D21837" s="107">
        <v>21.57</v>
      </c>
      <c r="E21837" s="107">
        <v>7532</v>
      </c>
    </row>
    <row r="21838" spans="1:5" x14ac:dyDescent="0.3">
      <c r="A21838" s="66">
        <v>42060</v>
      </c>
      <c r="B21838" s="68">
        <v>0.45833333333333331</v>
      </c>
      <c r="C21838" t="s">
        <v>120</v>
      </c>
      <c r="D21838" s="107">
        <v>21.61</v>
      </c>
      <c r="E21838" s="107">
        <v>7470</v>
      </c>
    </row>
    <row r="21839" spans="1:5" x14ac:dyDescent="0.3">
      <c r="A21839" s="66">
        <v>42060</v>
      </c>
      <c r="B21839" s="68">
        <v>0.46875</v>
      </c>
      <c r="C21839" t="s">
        <v>120</v>
      </c>
      <c r="D21839" s="107">
        <v>21.56</v>
      </c>
      <c r="E21839" s="107">
        <v>7416</v>
      </c>
    </row>
    <row r="21840" spans="1:5" x14ac:dyDescent="0.3">
      <c r="A21840" s="66">
        <v>42060</v>
      </c>
      <c r="B21840" s="68">
        <v>0.47916666666666669</v>
      </c>
      <c r="C21840" t="s">
        <v>120</v>
      </c>
      <c r="D21840" s="107">
        <v>21.57</v>
      </c>
      <c r="E21840" s="107">
        <v>7411</v>
      </c>
    </row>
    <row r="21841" spans="1:5" x14ac:dyDescent="0.3">
      <c r="A21841" s="66">
        <v>42060</v>
      </c>
      <c r="B21841" s="68">
        <v>0.47916666666666669</v>
      </c>
      <c r="C21841" t="s">
        <v>120</v>
      </c>
      <c r="D21841" s="107">
        <v>21.57</v>
      </c>
      <c r="E21841" s="107">
        <v>7417</v>
      </c>
    </row>
    <row r="21842" spans="1:5" x14ac:dyDescent="0.3">
      <c r="A21842" s="66">
        <v>42060</v>
      </c>
      <c r="B21842" s="68">
        <v>0.48958333333333331</v>
      </c>
      <c r="C21842" t="s">
        <v>120</v>
      </c>
      <c r="D21842" s="107">
        <v>21.61</v>
      </c>
      <c r="E21842" s="107">
        <v>7369</v>
      </c>
    </row>
    <row r="21843" spans="1:5" x14ac:dyDescent="0.3">
      <c r="A21843" s="66">
        <v>42061</v>
      </c>
      <c r="B21843" s="68">
        <v>0.5</v>
      </c>
      <c r="C21843" t="s">
        <v>119</v>
      </c>
      <c r="D21843" s="107">
        <v>21.64</v>
      </c>
      <c r="E21843" s="107">
        <v>7369</v>
      </c>
    </row>
    <row r="21844" spans="1:5" x14ac:dyDescent="0.3">
      <c r="A21844" s="66">
        <v>42061</v>
      </c>
      <c r="B21844" s="68">
        <v>0.51041666666666663</v>
      </c>
      <c r="C21844" t="s">
        <v>119</v>
      </c>
      <c r="D21844" s="107">
        <v>21.68</v>
      </c>
      <c r="E21844" s="107">
        <v>7184</v>
      </c>
    </row>
    <row r="21845" spans="1:5" x14ac:dyDescent="0.3">
      <c r="A21845" s="66">
        <v>42061</v>
      </c>
      <c r="B21845" s="68">
        <v>0.52083333333333337</v>
      </c>
      <c r="C21845" t="s">
        <v>119</v>
      </c>
      <c r="D21845" s="107">
        <v>21.69</v>
      </c>
      <c r="E21845" s="107">
        <v>7223</v>
      </c>
    </row>
    <row r="21846" spans="1:5" x14ac:dyDescent="0.3">
      <c r="A21846" s="66">
        <v>42061</v>
      </c>
      <c r="B21846" s="68">
        <v>0.53125</v>
      </c>
      <c r="C21846" t="s">
        <v>119</v>
      </c>
      <c r="D21846" s="107">
        <v>21.7</v>
      </c>
      <c r="E21846" s="107">
        <v>7192</v>
      </c>
    </row>
    <row r="21847" spans="1:5" x14ac:dyDescent="0.3">
      <c r="A21847" s="66">
        <v>42061</v>
      </c>
      <c r="B21847" s="68">
        <v>4.1666666666666664E-2</v>
      </c>
      <c r="C21847" t="s">
        <v>119</v>
      </c>
      <c r="D21847" s="107">
        <v>21.71</v>
      </c>
      <c r="E21847" s="107">
        <v>7171</v>
      </c>
    </row>
    <row r="21848" spans="1:5" x14ac:dyDescent="0.3">
      <c r="A21848" s="66">
        <v>42061</v>
      </c>
      <c r="B21848" s="68">
        <v>5.2083333333333336E-2</v>
      </c>
      <c r="C21848" t="s">
        <v>119</v>
      </c>
      <c r="D21848" s="107">
        <v>21.73</v>
      </c>
      <c r="E21848" s="107">
        <v>7113</v>
      </c>
    </row>
    <row r="21849" spans="1:5" x14ac:dyDescent="0.3">
      <c r="A21849" s="66">
        <v>42061</v>
      </c>
      <c r="B21849" s="68">
        <v>6.25E-2</v>
      </c>
      <c r="C21849" t="s">
        <v>119</v>
      </c>
      <c r="D21849" s="107">
        <v>21.78</v>
      </c>
      <c r="E21849" s="107">
        <v>6990</v>
      </c>
    </row>
    <row r="21850" spans="1:5" x14ac:dyDescent="0.3">
      <c r="A21850" s="66">
        <v>42061</v>
      </c>
      <c r="B21850" s="68">
        <v>7.2916666666666671E-2</v>
      </c>
      <c r="C21850" t="s">
        <v>119</v>
      </c>
      <c r="D21850" s="107">
        <v>21.78</v>
      </c>
      <c r="E21850" s="107">
        <v>6968</v>
      </c>
    </row>
    <row r="21851" spans="1:5" x14ac:dyDescent="0.3">
      <c r="A21851" s="66">
        <v>42061</v>
      </c>
      <c r="B21851" s="68">
        <v>8.3333333333333329E-2</v>
      </c>
      <c r="C21851" t="s">
        <v>119</v>
      </c>
      <c r="D21851" s="107">
        <v>21.78</v>
      </c>
      <c r="E21851" s="107">
        <v>6742</v>
      </c>
    </row>
    <row r="21852" spans="1:5" x14ac:dyDescent="0.3">
      <c r="A21852" s="66">
        <v>42061</v>
      </c>
      <c r="B21852" s="68">
        <v>9.375E-2</v>
      </c>
      <c r="C21852" t="s">
        <v>119</v>
      </c>
      <c r="D21852" s="107">
        <v>21.79</v>
      </c>
      <c r="E21852" s="107">
        <v>6716</v>
      </c>
    </row>
    <row r="21853" spans="1:5" x14ac:dyDescent="0.3">
      <c r="A21853" s="66">
        <v>42061</v>
      </c>
      <c r="B21853" s="68">
        <v>0.10416666666666667</v>
      </c>
      <c r="C21853" t="s">
        <v>119</v>
      </c>
      <c r="D21853" s="107">
        <v>21.8</v>
      </c>
      <c r="E21853" s="107">
        <v>6635</v>
      </c>
    </row>
    <row r="21854" spans="1:5" x14ac:dyDescent="0.3">
      <c r="A21854" s="66">
        <v>42061</v>
      </c>
      <c r="B21854" s="68">
        <v>0.11458333333333333</v>
      </c>
      <c r="C21854" t="s">
        <v>119</v>
      </c>
      <c r="D21854" s="107">
        <v>21.78</v>
      </c>
      <c r="E21854" s="107">
        <v>6607</v>
      </c>
    </row>
    <row r="21855" spans="1:5" x14ac:dyDescent="0.3">
      <c r="A21855" s="66">
        <v>42061</v>
      </c>
      <c r="B21855" s="68">
        <v>0.125</v>
      </c>
      <c r="C21855" t="s">
        <v>119</v>
      </c>
      <c r="D21855" s="107">
        <v>21.81</v>
      </c>
      <c r="E21855" s="107">
        <v>6452</v>
      </c>
    </row>
    <row r="21856" spans="1:5" x14ac:dyDescent="0.3">
      <c r="A21856" s="66">
        <v>42061</v>
      </c>
      <c r="B21856" s="68">
        <v>0.13541666666666666</v>
      </c>
      <c r="C21856" t="s">
        <v>119</v>
      </c>
      <c r="D21856" s="107">
        <v>21.79</v>
      </c>
      <c r="E21856" s="107">
        <v>6393</v>
      </c>
    </row>
    <row r="21857" spans="1:5" x14ac:dyDescent="0.3">
      <c r="A21857" s="66">
        <v>42061</v>
      </c>
      <c r="B21857" s="68">
        <v>0.14583333333333334</v>
      </c>
      <c r="C21857" t="s">
        <v>119</v>
      </c>
      <c r="D21857" s="107">
        <v>21.72</v>
      </c>
      <c r="E21857" s="107">
        <v>6327</v>
      </c>
    </row>
    <row r="21858" spans="1:5" x14ac:dyDescent="0.3">
      <c r="A21858" s="66">
        <v>42061</v>
      </c>
      <c r="B21858" s="68">
        <v>0.15625</v>
      </c>
      <c r="C21858" t="s">
        <v>119</v>
      </c>
      <c r="D21858" s="107">
        <v>21.7</v>
      </c>
      <c r="E21858" s="107">
        <v>6323</v>
      </c>
    </row>
    <row r="21859" spans="1:5" x14ac:dyDescent="0.3">
      <c r="A21859" s="66">
        <v>42061</v>
      </c>
      <c r="B21859" s="68">
        <v>0.16666666666666666</v>
      </c>
      <c r="C21859" t="s">
        <v>119</v>
      </c>
      <c r="D21859" s="107">
        <v>21.67</v>
      </c>
      <c r="E21859" s="107">
        <v>6486</v>
      </c>
    </row>
    <row r="21860" spans="1:5" x14ac:dyDescent="0.3">
      <c r="A21860" s="66">
        <v>42061</v>
      </c>
      <c r="B21860" s="68">
        <v>0.17708333333333334</v>
      </c>
      <c r="C21860" t="s">
        <v>119</v>
      </c>
      <c r="D21860" s="107">
        <v>21.73</v>
      </c>
      <c r="E21860" s="107">
        <v>6289</v>
      </c>
    </row>
    <row r="21861" spans="1:5" x14ac:dyDescent="0.3">
      <c r="A21861" s="66">
        <v>42061</v>
      </c>
      <c r="B21861" s="68">
        <v>0.1875</v>
      </c>
      <c r="C21861" t="s">
        <v>119</v>
      </c>
      <c r="D21861" s="107">
        <v>21.98</v>
      </c>
      <c r="E21861" s="107">
        <v>6314</v>
      </c>
    </row>
    <row r="21862" spans="1:5" x14ac:dyDescent="0.3">
      <c r="A21862" s="66">
        <v>42061</v>
      </c>
      <c r="B21862" s="68">
        <v>0.19791666666666666</v>
      </c>
      <c r="C21862" t="s">
        <v>119</v>
      </c>
      <c r="D21862" s="107">
        <v>22.02</v>
      </c>
      <c r="E21862" s="107">
        <v>5975</v>
      </c>
    </row>
    <row r="21863" spans="1:5" x14ac:dyDescent="0.3">
      <c r="A21863" s="66">
        <v>42061</v>
      </c>
      <c r="B21863" s="68">
        <v>0.20833333333333334</v>
      </c>
      <c r="C21863" t="s">
        <v>119</v>
      </c>
      <c r="D21863" s="107">
        <v>22.02</v>
      </c>
      <c r="E21863" s="107">
        <v>4553</v>
      </c>
    </row>
    <row r="21864" spans="1:5" x14ac:dyDescent="0.3">
      <c r="A21864" s="66">
        <v>42061</v>
      </c>
      <c r="B21864" s="68">
        <v>0.21875</v>
      </c>
      <c r="C21864" t="s">
        <v>119</v>
      </c>
      <c r="D21864" s="107">
        <v>22.03</v>
      </c>
      <c r="E21864" s="107">
        <v>4238</v>
      </c>
    </row>
    <row r="21865" spans="1:5" x14ac:dyDescent="0.3">
      <c r="A21865" s="66">
        <v>42061</v>
      </c>
      <c r="B21865" s="68">
        <v>0.22916666666666666</v>
      </c>
      <c r="C21865" t="s">
        <v>119</v>
      </c>
      <c r="D21865" s="107">
        <v>22.04</v>
      </c>
      <c r="E21865" s="107">
        <v>4251</v>
      </c>
    </row>
    <row r="21866" spans="1:5" x14ac:dyDescent="0.3">
      <c r="A21866" s="66">
        <v>42061</v>
      </c>
      <c r="B21866" s="68">
        <v>0.23958333333333334</v>
      </c>
      <c r="C21866" t="s">
        <v>119</v>
      </c>
      <c r="D21866" s="107">
        <v>22.03</v>
      </c>
      <c r="E21866" s="107">
        <v>4060</v>
      </c>
    </row>
    <row r="21867" spans="1:5" x14ac:dyDescent="0.3">
      <c r="A21867" s="66">
        <v>42061</v>
      </c>
      <c r="B21867" s="68">
        <v>0.25</v>
      </c>
      <c r="C21867" t="s">
        <v>119</v>
      </c>
      <c r="D21867" s="107">
        <v>22.02</v>
      </c>
      <c r="E21867" s="107">
        <v>4201</v>
      </c>
    </row>
    <row r="21868" spans="1:5" x14ac:dyDescent="0.3">
      <c r="A21868" s="66">
        <v>42061</v>
      </c>
      <c r="B21868" s="68">
        <v>0.26041666666666669</v>
      </c>
      <c r="C21868" t="s">
        <v>119</v>
      </c>
      <c r="D21868" s="107">
        <v>22</v>
      </c>
      <c r="E21868" s="107">
        <v>4457</v>
      </c>
    </row>
    <row r="21869" spans="1:5" x14ac:dyDescent="0.3">
      <c r="A21869" s="66">
        <v>42061</v>
      </c>
      <c r="B21869" s="68">
        <v>0.27083333333333331</v>
      </c>
      <c r="C21869" t="s">
        <v>119</v>
      </c>
      <c r="D21869" s="107">
        <v>21.96</v>
      </c>
      <c r="E21869" s="107">
        <v>4099</v>
      </c>
    </row>
    <row r="21870" spans="1:5" x14ac:dyDescent="0.3">
      <c r="A21870" s="66">
        <v>42061</v>
      </c>
      <c r="B21870" s="68">
        <v>0.28125</v>
      </c>
      <c r="C21870" t="s">
        <v>119</v>
      </c>
      <c r="D21870" s="107">
        <v>21.93</v>
      </c>
      <c r="E21870" s="107">
        <v>4478</v>
      </c>
    </row>
    <row r="21871" spans="1:5" x14ac:dyDescent="0.3">
      <c r="A21871" s="66">
        <v>42061</v>
      </c>
      <c r="B21871" s="68">
        <v>0.29166666666666669</v>
      </c>
      <c r="C21871" t="s">
        <v>119</v>
      </c>
      <c r="D21871" s="107">
        <v>21.92</v>
      </c>
      <c r="E21871" s="107">
        <v>4471</v>
      </c>
    </row>
    <row r="21872" spans="1:5" x14ac:dyDescent="0.3">
      <c r="A21872" s="66">
        <v>42061</v>
      </c>
      <c r="B21872" s="68">
        <v>0.30208333333333331</v>
      </c>
      <c r="C21872" t="s">
        <v>119</v>
      </c>
      <c r="D21872" s="107">
        <v>21.91</v>
      </c>
      <c r="E21872" s="107">
        <v>4706</v>
      </c>
    </row>
    <row r="21873" spans="1:5" x14ac:dyDescent="0.3">
      <c r="A21873" s="66">
        <v>42061</v>
      </c>
      <c r="B21873" s="68">
        <v>0.3125</v>
      </c>
      <c r="C21873" t="s">
        <v>119</v>
      </c>
      <c r="D21873" s="107">
        <v>21.88</v>
      </c>
      <c r="E21873" s="107">
        <v>4834</v>
      </c>
    </row>
    <row r="21874" spans="1:5" x14ac:dyDescent="0.3">
      <c r="A21874" s="66">
        <v>42061</v>
      </c>
      <c r="B21874" s="68">
        <v>0.32291666666666669</v>
      </c>
      <c r="C21874" t="s">
        <v>119</v>
      </c>
      <c r="D21874" s="107">
        <v>21.87</v>
      </c>
      <c r="E21874" s="107">
        <v>4878</v>
      </c>
    </row>
    <row r="21875" spans="1:5" x14ac:dyDescent="0.3">
      <c r="A21875" s="66">
        <v>42061</v>
      </c>
      <c r="B21875" s="68">
        <v>0.33333333333333331</v>
      </c>
      <c r="C21875" t="s">
        <v>119</v>
      </c>
      <c r="D21875" s="107">
        <v>21.87</v>
      </c>
      <c r="E21875" s="107">
        <v>5249</v>
      </c>
    </row>
    <row r="21876" spans="1:5" x14ac:dyDescent="0.3">
      <c r="A21876" s="66">
        <v>42061</v>
      </c>
      <c r="B21876" s="68">
        <v>0.34375</v>
      </c>
      <c r="C21876" t="s">
        <v>119</v>
      </c>
      <c r="D21876" s="107">
        <v>21.87</v>
      </c>
      <c r="E21876" s="107">
        <v>5333</v>
      </c>
    </row>
    <row r="21877" spans="1:5" x14ac:dyDescent="0.3">
      <c r="A21877" s="66">
        <v>42061</v>
      </c>
      <c r="B21877" s="68">
        <v>0.35416666666666669</v>
      </c>
      <c r="C21877" t="s">
        <v>119</v>
      </c>
      <c r="D21877" s="107">
        <v>21.86</v>
      </c>
      <c r="E21877" s="107">
        <v>5293</v>
      </c>
    </row>
    <row r="21878" spans="1:5" x14ac:dyDescent="0.3">
      <c r="A21878" s="66">
        <v>42061</v>
      </c>
      <c r="B21878" s="68">
        <v>0.36458333333333331</v>
      </c>
      <c r="C21878" t="s">
        <v>119</v>
      </c>
      <c r="D21878" s="107">
        <v>21.86</v>
      </c>
      <c r="E21878" s="107">
        <v>5260</v>
      </c>
    </row>
    <row r="21879" spans="1:5" x14ac:dyDescent="0.3">
      <c r="A21879" s="66">
        <v>42061</v>
      </c>
      <c r="B21879" s="68">
        <v>0.375</v>
      </c>
      <c r="C21879" t="s">
        <v>119</v>
      </c>
      <c r="D21879" s="107">
        <v>21.85</v>
      </c>
      <c r="E21879" s="107">
        <v>5347</v>
      </c>
    </row>
    <row r="21880" spans="1:5" x14ac:dyDescent="0.3">
      <c r="A21880" s="66">
        <v>42061</v>
      </c>
      <c r="B21880" s="68">
        <v>0.38541666666666669</v>
      </c>
      <c r="C21880" t="s">
        <v>119</v>
      </c>
      <c r="D21880" s="107">
        <v>21.83</v>
      </c>
      <c r="E21880" s="107">
        <v>5357</v>
      </c>
    </row>
    <row r="21881" spans="1:5" x14ac:dyDescent="0.3">
      <c r="A21881" s="66">
        <v>42061</v>
      </c>
      <c r="B21881" s="68">
        <v>0.39583333333333331</v>
      </c>
      <c r="C21881" t="s">
        <v>119</v>
      </c>
      <c r="D21881" s="107">
        <v>21.81</v>
      </c>
      <c r="E21881" s="107">
        <v>5435</v>
      </c>
    </row>
    <row r="21882" spans="1:5" x14ac:dyDescent="0.3">
      <c r="A21882" s="66">
        <v>42061</v>
      </c>
      <c r="B21882" s="68">
        <v>0.40625</v>
      </c>
      <c r="C21882" t="s">
        <v>119</v>
      </c>
      <c r="D21882" s="107">
        <v>21.8</v>
      </c>
      <c r="E21882" s="107">
        <v>5543</v>
      </c>
    </row>
    <row r="21883" spans="1:5" x14ac:dyDescent="0.3">
      <c r="A21883" s="66">
        <v>42061</v>
      </c>
      <c r="B21883" s="68">
        <v>0.41666666666666669</v>
      </c>
      <c r="C21883" t="s">
        <v>119</v>
      </c>
      <c r="D21883" s="107">
        <v>21.79</v>
      </c>
      <c r="E21883" s="107">
        <v>5638</v>
      </c>
    </row>
    <row r="21884" spans="1:5" x14ac:dyDescent="0.3">
      <c r="A21884" s="66">
        <v>42061</v>
      </c>
      <c r="B21884" s="68">
        <v>0.42708333333333331</v>
      </c>
      <c r="C21884" t="s">
        <v>119</v>
      </c>
      <c r="D21884" s="107">
        <v>21.78</v>
      </c>
      <c r="E21884" s="107">
        <v>5627</v>
      </c>
    </row>
    <row r="21885" spans="1:5" x14ac:dyDescent="0.3">
      <c r="A21885" s="66">
        <v>42061</v>
      </c>
      <c r="B21885" s="68">
        <v>0.4375</v>
      </c>
      <c r="C21885" t="s">
        <v>119</v>
      </c>
      <c r="D21885" s="107">
        <v>21.77</v>
      </c>
      <c r="E21885" s="107">
        <v>5664</v>
      </c>
    </row>
    <row r="21886" spans="1:5" x14ac:dyDescent="0.3">
      <c r="A21886" s="66">
        <v>42061</v>
      </c>
      <c r="B21886" s="68">
        <v>0.44791666666666669</v>
      </c>
      <c r="C21886" t="s">
        <v>119</v>
      </c>
      <c r="D21886" s="107">
        <v>21.76</v>
      </c>
      <c r="E21886" s="107">
        <v>5680</v>
      </c>
    </row>
    <row r="21887" spans="1:5" x14ac:dyDescent="0.3">
      <c r="A21887" s="66">
        <v>42061</v>
      </c>
      <c r="B21887" s="68">
        <v>0.45833333333333331</v>
      </c>
      <c r="C21887" t="s">
        <v>119</v>
      </c>
      <c r="D21887" s="107">
        <v>21.79</v>
      </c>
      <c r="E21887" s="107">
        <v>5660</v>
      </c>
    </row>
    <row r="21888" spans="1:5" x14ac:dyDescent="0.3">
      <c r="A21888" s="66">
        <v>42061</v>
      </c>
      <c r="B21888" s="68">
        <v>0.46875</v>
      </c>
      <c r="C21888" t="s">
        <v>119</v>
      </c>
      <c r="D21888" s="107">
        <v>21.79</v>
      </c>
      <c r="E21888" s="107">
        <v>5677</v>
      </c>
    </row>
    <row r="21889" spans="1:5" x14ac:dyDescent="0.3">
      <c r="A21889" s="66">
        <v>42061</v>
      </c>
      <c r="B21889" s="68">
        <v>0.47916666666666669</v>
      </c>
      <c r="C21889" t="s">
        <v>119</v>
      </c>
      <c r="D21889" s="107">
        <v>21.86</v>
      </c>
      <c r="E21889" s="107">
        <v>5469</v>
      </c>
    </row>
    <row r="21890" spans="1:5" x14ac:dyDescent="0.3">
      <c r="A21890" s="66">
        <v>42061</v>
      </c>
      <c r="B21890" s="68">
        <v>0.48958333333333331</v>
      </c>
      <c r="C21890" t="s">
        <v>119</v>
      </c>
      <c r="D21890" s="107">
        <v>21.88</v>
      </c>
      <c r="E21890" s="107">
        <v>5408</v>
      </c>
    </row>
    <row r="21891" spans="1:5" x14ac:dyDescent="0.3">
      <c r="A21891" s="66">
        <v>42061</v>
      </c>
      <c r="B21891" s="68">
        <v>0.5</v>
      </c>
      <c r="C21891" t="s">
        <v>120</v>
      </c>
      <c r="D21891" s="107">
        <v>21.87</v>
      </c>
      <c r="E21891" s="107">
        <v>4872</v>
      </c>
    </row>
    <row r="21892" spans="1:5" x14ac:dyDescent="0.3">
      <c r="A21892" s="66">
        <v>42061</v>
      </c>
      <c r="B21892" s="68">
        <v>0.51041666666666663</v>
      </c>
      <c r="C21892" t="s">
        <v>120</v>
      </c>
      <c r="D21892" s="107">
        <v>21.88</v>
      </c>
      <c r="E21892" s="107">
        <v>4533</v>
      </c>
    </row>
    <row r="21893" spans="1:5" x14ac:dyDescent="0.3">
      <c r="A21893" s="66">
        <v>42061</v>
      </c>
      <c r="B21893" s="68">
        <v>0.52083333333333337</v>
      </c>
      <c r="C21893" t="s">
        <v>120</v>
      </c>
      <c r="D21893" s="107">
        <v>21.91</v>
      </c>
      <c r="E21893" s="107">
        <v>4532</v>
      </c>
    </row>
    <row r="21894" spans="1:5" x14ac:dyDescent="0.3">
      <c r="A21894" s="66">
        <v>42061</v>
      </c>
      <c r="B21894" s="68">
        <v>0.53125</v>
      </c>
      <c r="C21894" t="s">
        <v>120</v>
      </c>
      <c r="D21894" s="107">
        <v>21.92</v>
      </c>
      <c r="E21894" s="107">
        <v>4419</v>
      </c>
    </row>
    <row r="21895" spans="1:5" x14ac:dyDescent="0.3">
      <c r="A21895" s="66">
        <v>42061</v>
      </c>
      <c r="B21895" s="68">
        <v>4.1666666666666664E-2</v>
      </c>
      <c r="C21895" t="s">
        <v>120</v>
      </c>
      <c r="D21895" s="107">
        <v>21.94</v>
      </c>
      <c r="E21895" s="107">
        <v>4344</v>
      </c>
    </row>
    <row r="21896" spans="1:5" x14ac:dyDescent="0.3">
      <c r="A21896" s="66">
        <v>42061</v>
      </c>
      <c r="B21896" s="68">
        <v>5.2083333333333336E-2</v>
      </c>
      <c r="C21896" t="s">
        <v>120</v>
      </c>
      <c r="D21896" s="107">
        <v>22.03</v>
      </c>
      <c r="E21896" s="107">
        <v>4271</v>
      </c>
    </row>
    <row r="21897" spans="1:5" x14ac:dyDescent="0.3">
      <c r="A21897" s="66">
        <v>42061</v>
      </c>
      <c r="B21897" s="68">
        <v>6.25E-2</v>
      </c>
      <c r="C21897" t="s">
        <v>120</v>
      </c>
      <c r="D21897" s="107">
        <v>22.08</v>
      </c>
      <c r="E21897" s="107">
        <v>4172</v>
      </c>
    </row>
    <row r="21898" spans="1:5" x14ac:dyDescent="0.3">
      <c r="A21898" s="66">
        <v>42061</v>
      </c>
      <c r="B21898" s="68">
        <v>7.2916666666666671E-2</v>
      </c>
      <c r="C21898" t="s">
        <v>120</v>
      </c>
      <c r="D21898" s="107">
        <v>22.11</v>
      </c>
      <c r="E21898" s="107">
        <v>3938</v>
      </c>
    </row>
    <row r="21899" spans="1:5" x14ac:dyDescent="0.3">
      <c r="A21899" s="66">
        <v>42061</v>
      </c>
      <c r="B21899" s="68">
        <v>8.3333333333333329E-2</v>
      </c>
      <c r="C21899" t="s">
        <v>120</v>
      </c>
      <c r="D21899" s="107">
        <v>22.22</v>
      </c>
      <c r="E21899" s="107">
        <v>3826</v>
      </c>
    </row>
    <row r="21900" spans="1:5" x14ac:dyDescent="0.3">
      <c r="A21900" s="66">
        <v>42061</v>
      </c>
      <c r="B21900" s="68">
        <v>9.375E-2</v>
      </c>
      <c r="C21900" t="s">
        <v>120</v>
      </c>
      <c r="D21900" s="107">
        <v>22.27</v>
      </c>
      <c r="E21900" s="107">
        <v>3804</v>
      </c>
    </row>
    <row r="21901" spans="1:5" x14ac:dyDescent="0.3">
      <c r="A21901" s="66">
        <v>42061</v>
      </c>
      <c r="B21901" s="68">
        <v>0.10416666666666667</v>
      </c>
      <c r="C21901" t="s">
        <v>120</v>
      </c>
      <c r="D21901" s="107">
        <v>22.3</v>
      </c>
      <c r="E21901" s="107">
        <v>3491</v>
      </c>
    </row>
    <row r="21902" spans="1:5" x14ac:dyDescent="0.3">
      <c r="A21902" s="66">
        <v>42061</v>
      </c>
      <c r="B21902" s="68">
        <v>0.11458333333333333</v>
      </c>
      <c r="C21902" t="s">
        <v>120</v>
      </c>
      <c r="D21902" s="107">
        <v>22.31</v>
      </c>
      <c r="E21902" s="107">
        <v>3212</v>
      </c>
    </row>
    <row r="21903" spans="1:5" x14ac:dyDescent="0.3">
      <c r="A21903" s="66">
        <v>42061</v>
      </c>
      <c r="B21903" s="68">
        <v>0.125</v>
      </c>
      <c r="C21903" t="s">
        <v>120</v>
      </c>
      <c r="D21903" s="107">
        <v>22.32</v>
      </c>
      <c r="E21903" s="107">
        <v>3035</v>
      </c>
    </row>
    <row r="21904" spans="1:5" x14ac:dyDescent="0.3">
      <c r="A21904" s="66">
        <v>42061</v>
      </c>
      <c r="B21904" s="68">
        <v>0.13541666666666666</v>
      </c>
      <c r="C21904" t="s">
        <v>120</v>
      </c>
      <c r="D21904" s="107">
        <v>22.34</v>
      </c>
      <c r="E21904" s="107">
        <v>2916</v>
      </c>
    </row>
    <row r="21905" spans="1:5" x14ac:dyDescent="0.3">
      <c r="A21905" s="66">
        <v>42061</v>
      </c>
      <c r="B21905" s="68">
        <v>0.14583333333333334</v>
      </c>
      <c r="C21905" t="s">
        <v>120</v>
      </c>
      <c r="D21905" s="107">
        <v>22.38</v>
      </c>
      <c r="E21905" s="107">
        <v>2924</v>
      </c>
    </row>
    <row r="21906" spans="1:5" x14ac:dyDescent="0.3">
      <c r="A21906" s="66">
        <v>42061</v>
      </c>
      <c r="B21906" s="68">
        <v>0.15625</v>
      </c>
      <c r="C21906" t="s">
        <v>120</v>
      </c>
      <c r="D21906" s="107">
        <v>22.43</v>
      </c>
      <c r="E21906" s="107">
        <v>2889</v>
      </c>
    </row>
    <row r="21907" spans="1:5" x14ac:dyDescent="0.3">
      <c r="A21907" s="66">
        <v>42061</v>
      </c>
      <c r="B21907" s="68">
        <v>0.16666666666666666</v>
      </c>
      <c r="C21907" t="s">
        <v>120</v>
      </c>
      <c r="D21907" s="107">
        <v>22.42</v>
      </c>
      <c r="E21907" s="107">
        <v>2811</v>
      </c>
    </row>
    <row r="21908" spans="1:5" x14ac:dyDescent="0.3">
      <c r="A21908" s="66">
        <v>42061</v>
      </c>
      <c r="B21908" s="68">
        <v>0.17708333333333334</v>
      </c>
      <c r="C21908" t="s">
        <v>120</v>
      </c>
      <c r="D21908" s="107">
        <v>22.4</v>
      </c>
      <c r="E21908" s="107">
        <v>2557</v>
      </c>
    </row>
    <row r="21909" spans="1:5" x14ac:dyDescent="0.3">
      <c r="A21909" s="66">
        <v>42061</v>
      </c>
      <c r="B21909" s="68">
        <v>0.1875</v>
      </c>
      <c r="C21909" t="s">
        <v>120</v>
      </c>
      <c r="D21909" s="107">
        <v>22.4</v>
      </c>
      <c r="E21909" s="107">
        <v>2312</v>
      </c>
    </row>
    <row r="21910" spans="1:5" x14ac:dyDescent="0.3">
      <c r="A21910" s="66">
        <v>42061</v>
      </c>
      <c r="B21910" s="68">
        <v>0.19791666666666666</v>
      </c>
      <c r="C21910" t="s">
        <v>120</v>
      </c>
      <c r="D21910" s="107">
        <v>22.37</v>
      </c>
      <c r="E21910" s="107">
        <v>2238</v>
      </c>
    </row>
    <row r="21911" spans="1:5" x14ac:dyDescent="0.3">
      <c r="A21911" s="66">
        <v>42061</v>
      </c>
      <c r="B21911" s="68">
        <v>0.20833333333333334</v>
      </c>
      <c r="C21911" t="s">
        <v>120</v>
      </c>
      <c r="D21911" s="107">
        <v>22.36</v>
      </c>
      <c r="E21911" s="107">
        <v>2082</v>
      </c>
    </row>
    <row r="21912" spans="1:5" x14ac:dyDescent="0.3">
      <c r="A21912" s="66">
        <v>42061</v>
      </c>
      <c r="B21912" s="68">
        <v>0.21875</v>
      </c>
      <c r="C21912" t="s">
        <v>120</v>
      </c>
      <c r="D21912" s="107">
        <v>22.33</v>
      </c>
      <c r="E21912" s="107">
        <v>2048</v>
      </c>
    </row>
    <row r="21913" spans="1:5" x14ac:dyDescent="0.3">
      <c r="A21913" s="66">
        <v>42061</v>
      </c>
      <c r="B21913" s="68">
        <v>0.22916666666666666</v>
      </c>
      <c r="C21913" t="s">
        <v>120</v>
      </c>
      <c r="D21913" s="107">
        <v>22.32</v>
      </c>
      <c r="E21913" s="107">
        <v>2063</v>
      </c>
    </row>
    <row r="21914" spans="1:5" x14ac:dyDescent="0.3">
      <c r="A21914" s="66">
        <v>42061</v>
      </c>
      <c r="B21914" s="68">
        <v>0.23958333333333334</v>
      </c>
      <c r="C21914" t="s">
        <v>120</v>
      </c>
      <c r="D21914" s="107">
        <v>22.32</v>
      </c>
      <c r="E21914" s="107">
        <v>2086</v>
      </c>
    </row>
    <row r="21915" spans="1:5" x14ac:dyDescent="0.3">
      <c r="A21915" s="66">
        <v>42061</v>
      </c>
      <c r="B21915" s="68">
        <v>0.25</v>
      </c>
      <c r="C21915" t="s">
        <v>120</v>
      </c>
      <c r="D21915" s="107">
        <v>22.31</v>
      </c>
      <c r="E21915" s="107">
        <v>2104</v>
      </c>
    </row>
    <row r="21916" spans="1:5" x14ac:dyDescent="0.3">
      <c r="A21916" s="66">
        <v>42061</v>
      </c>
      <c r="B21916" s="68">
        <v>0.26041666666666669</v>
      </c>
      <c r="C21916" t="s">
        <v>120</v>
      </c>
      <c r="D21916" s="107">
        <v>22.3</v>
      </c>
      <c r="E21916" s="107">
        <v>2131</v>
      </c>
    </row>
    <row r="21917" spans="1:5" x14ac:dyDescent="0.3">
      <c r="A21917" s="66">
        <v>42061</v>
      </c>
      <c r="B21917" s="68">
        <v>0.27083333333333331</v>
      </c>
      <c r="C21917" t="s">
        <v>120</v>
      </c>
      <c r="D21917" s="107">
        <v>22.3</v>
      </c>
      <c r="E21917" s="107">
        <v>2161</v>
      </c>
    </row>
    <row r="21918" spans="1:5" x14ac:dyDescent="0.3">
      <c r="A21918" s="66">
        <v>42061</v>
      </c>
      <c r="B21918" s="68">
        <v>0.28125</v>
      </c>
      <c r="C21918" t="s">
        <v>120</v>
      </c>
      <c r="D21918" s="107">
        <v>22.29</v>
      </c>
      <c r="E21918" s="107">
        <v>2175</v>
      </c>
    </row>
    <row r="21919" spans="1:5" x14ac:dyDescent="0.3">
      <c r="A21919" s="66">
        <v>42061</v>
      </c>
      <c r="B21919" s="68">
        <v>0.29166666666666669</v>
      </c>
      <c r="C21919" t="s">
        <v>120</v>
      </c>
      <c r="D21919" s="107">
        <v>22.24</v>
      </c>
      <c r="E21919" s="107">
        <v>2184</v>
      </c>
    </row>
    <row r="21920" spans="1:5" x14ac:dyDescent="0.3">
      <c r="A21920" s="66">
        <v>42061</v>
      </c>
      <c r="B21920" s="68">
        <v>0.30208333333333331</v>
      </c>
      <c r="C21920" t="s">
        <v>120</v>
      </c>
      <c r="D21920" s="107">
        <v>22.15</v>
      </c>
      <c r="E21920" s="107">
        <v>2194</v>
      </c>
    </row>
    <row r="21921" spans="1:5" x14ac:dyDescent="0.3">
      <c r="A21921" s="66">
        <v>42061</v>
      </c>
      <c r="B21921" s="68">
        <v>0.3125</v>
      </c>
      <c r="C21921" t="s">
        <v>120</v>
      </c>
      <c r="D21921" s="107">
        <v>22.15</v>
      </c>
      <c r="E21921" s="107">
        <v>2273</v>
      </c>
    </row>
    <row r="21922" spans="1:5" x14ac:dyDescent="0.3">
      <c r="A21922" s="66">
        <v>42061</v>
      </c>
      <c r="B21922" s="68">
        <v>0.32291666666666669</v>
      </c>
      <c r="C21922" t="s">
        <v>120</v>
      </c>
      <c r="D21922" s="107">
        <v>22.04</v>
      </c>
      <c r="E21922" s="107">
        <v>2193</v>
      </c>
    </row>
    <row r="21923" spans="1:5" x14ac:dyDescent="0.3">
      <c r="A21923" s="66">
        <v>42061</v>
      </c>
      <c r="B21923" s="68">
        <v>0.33333333333333331</v>
      </c>
      <c r="C21923" t="s">
        <v>120</v>
      </c>
      <c r="D21923" s="107">
        <v>21.9</v>
      </c>
      <c r="E21923" s="107">
        <v>2200</v>
      </c>
    </row>
    <row r="21924" spans="1:5" x14ac:dyDescent="0.3">
      <c r="A21924" s="66">
        <v>42061</v>
      </c>
      <c r="B21924" s="68">
        <v>0.34375</v>
      </c>
      <c r="C21924" t="s">
        <v>120</v>
      </c>
      <c r="D21924" s="107">
        <v>21.91</v>
      </c>
      <c r="E21924" s="107">
        <v>3363</v>
      </c>
    </row>
    <row r="21925" spans="1:5" x14ac:dyDescent="0.3">
      <c r="A21925" s="66">
        <v>42061</v>
      </c>
      <c r="B21925" s="68">
        <v>0.35416666666666669</v>
      </c>
      <c r="C21925" t="s">
        <v>120</v>
      </c>
      <c r="D21925" s="107">
        <v>21.97</v>
      </c>
      <c r="E21925" s="107">
        <v>4667</v>
      </c>
    </row>
    <row r="21926" spans="1:5" x14ac:dyDescent="0.3">
      <c r="A21926" s="66">
        <v>42061</v>
      </c>
      <c r="B21926" s="68">
        <v>0.36458333333333331</v>
      </c>
      <c r="C21926" t="s">
        <v>120</v>
      </c>
      <c r="D21926" s="107">
        <v>21.73</v>
      </c>
      <c r="E21926" s="107">
        <v>4760</v>
      </c>
    </row>
    <row r="21927" spans="1:5" x14ac:dyDescent="0.3">
      <c r="A21927" s="66">
        <v>42061</v>
      </c>
      <c r="B21927" s="68">
        <v>0.375</v>
      </c>
      <c r="C21927" t="s">
        <v>120</v>
      </c>
      <c r="D21927" s="107">
        <v>21.92</v>
      </c>
      <c r="E21927" s="107">
        <v>4325</v>
      </c>
    </row>
    <row r="21928" spans="1:5" x14ac:dyDescent="0.3">
      <c r="A21928" s="66">
        <v>42061</v>
      </c>
      <c r="B21928" s="68">
        <v>0.38541666666666669</v>
      </c>
      <c r="C21928" t="s">
        <v>120</v>
      </c>
      <c r="D21928" s="107">
        <v>21.94</v>
      </c>
      <c r="E21928" s="107">
        <v>6047</v>
      </c>
    </row>
    <row r="21929" spans="1:5" x14ac:dyDescent="0.3">
      <c r="A21929" s="66">
        <v>42061</v>
      </c>
      <c r="B21929" s="68">
        <v>0.39583333333333331</v>
      </c>
      <c r="C21929" t="s">
        <v>120</v>
      </c>
      <c r="D21929" s="107">
        <v>21.91</v>
      </c>
      <c r="E21929" s="107">
        <v>4409</v>
      </c>
    </row>
    <row r="21930" spans="1:5" x14ac:dyDescent="0.3">
      <c r="A21930" s="66">
        <v>42061</v>
      </c>
      <c r="B21930" s="68">
        <v>0.40625</v>
      </c>
      <c r="C21930" t="s">
        <v>120</v>
      </c>
      <c r="D21930" s="107">
        <v>21.9</v>
      </c>
      <c r="E21930" s="107">
        <v>3724</v>
      </c>
    </row>
    <row r="21931" spans="1:5" x14ac:dyDescent="0.3">
      <c r="A21931" s="66">
        <v>42061</v>
      </c>
      <c r="B21931" s="68">
        <v>0.41666666666666669</v>
      </c>
      <c r="C21931" t="s">
        <v>120</v>
      </c>
      <c r="D21931" s="107">
        <v>21.9</v>
      </c>
      <c r="E21931" s="107">
        <v>3482</v>
      </c>
    </row>
    <row r="21932" spans="1:5" x14ac:dyDescent="0.3">
      <c r="A21932" s="66">
        <v>42061</v>
      </c>
      <c r="B21932" s="68">
        <v>0.42708333333333331</v>
      </c>
      <c r="C21932" t="s">
        <v>120</v>
      </c>
      <c r="D21932" s="107">
        <v>21.88</v>
      </c>
      <c r="E21932" s="107">
        <v>3602</v>
      </c>
    </row>
    <row r="21933" spans="1:5" x14ac:dyDescent="0.3">
      <c r="A21933" s="66">
        <v>42061</v>
      </c>
      <c r="B21933" s="68">
        <v>0.4375</v>
      </c>
      <c r="C21933" t="s">
        <v>120</v>
      </c>
      <c r="D21933" s="107">
        <v>21.84</v>
      </c>
      <c r="E21933" s="107">
        <v>3068</v>
      </c>
    </row>
    <row r="21934" spans="1:5" x14ac:dyDescent="0.3">
      <c r="A21934" s="66">
        <v>42061</v>
      </c>
      <c r="B21934" s="68">
        <v>0.44791666666666669</v>
      </c>
      <c r="C21934" t="s">
        <v>120</v>
      </c>
      <c r="D21934" s="107">
        <v>21.86</v>
      </c>
      <c r="E21934" s="107">
        <v>2795</v>
      </c>
    </row>
    <row r="21935" spans="1:5" x14ac:dyDescent="0.3">
      <c r="A21935" s="66">
        <v>42061</v>
      </c>
      <c r="B21935" s="68">
        <v>0.45833333333333331</v>
      </c>
      <c r="C21935" t="s">
        <v>120</v>
      </c>
      <c r="D21935" s="107">
        <v>21.82</v>
      </c>
      <c r="E21935" s="107">
        <v>3020</v>
      </c>
    </row>
    <row r="21936" spans="1:5" x14ac:dyDescent="0.3">
      <c r="A21936" s="66">
        <v>42061</v>
      </c>
      <c r="B21936" s="68">
        <v>0.46875</v>
      </c>
      <c r="C21936" t="s">
        <v>120</v>
      </c>
      <c r="D21936" s="107">
        <v>21.78</v>
      </c>
      <c r="E21936" s="107">
        <v>2553</v>
      </c>
    </row>
    <row r="21937" spans="1:5" x14ac:dyDescent="0.3">
      <c r="A21937" s="66">
        <v>42061</v>
      </c>
      <c r="B21937" s="68">
        <v>0.47916666666666669</v>
      </c>
      <c r="C21937" t="s">
        <v>120</v>
      </c>
      <c r="D21937" s="107">
        <v>21.71</v>
      </c>
      <c r="E21937" s="107">
        <v>2329</v>
      </c>
    </row>
    <row r="21938" spans="1:5" x14ac:dyDescent="0.3">
      <c r="A21938" s="66">
        <v>42061</v>
      </c>
      <c r="B21938" s="68">
        <v>0.47916666666666669</v>
      </c>
      <c r="C21938" t="s">
        <v>120</v>
      </c>
      <c r="D21938" s="107">
        <v>21.71</v>
      </c>
      <c r="E21938" s="107">
        <v>2253</v>
      </c>
    </row>
    <row r="21939" spans="1:5" x14ac:dyDescent="0.3">
      <c r="A21939" s="66">
        <v>42061</v>
      </c>
      <c r="B21939" s="68">
        <v>0.48958333333333331</v>
      </c>
      <c r="C21939" t="s">
        <v>120</v>
      </c>
      <c r="D21939" s="107">
        <v>21.69</v>
      </c>
      <c r="E21939" s="107">
        <v>2173</v>
      </c>
    </row>
    <row r="21940" spans="1:5" x14ac:dyDescent="0.3">
      <c r="A21940" s="66">
        <v>42062</v>
      </c>
      <c r="B21940" s="68">
        <v>0.5</v>
      </c>
      <c r="C21940" t="s">
        <v>119</v>
      </c>
      <c r="D21940" s="107">
        <v>21.64</v>
      </c>
      <c r="E21940" s="107">
        <v>2173</v>
      </c>
    </row>
    <row r="21941" spans="1:5" x14ac:dyDescent="0.3">
      <c r="A21941" s="66">
        <v>42062</v>
      </c>
      <c r="B21941" s="68">
        <v>0.51041666666666663</v>
      </c>
      <c r="C21941" t="s">
        <v>119</v>
      </c>
      <c r="D21941" s="107">
        <v>21.64</v>
      </c>
      <c r="E21941" s="107">
        <v>2161</v>
      </c>
    </row>
    <row r="21942" spans="1:5" x14ac:dyDescent="0.3">
      <c r="A21942" s="66">
        <v>42062</v>
      </c>
      <c r="B21942" s="68">
        <v>0.52083333333333337</v>
      </c>
      <c r="C21942" t="s">
        <v>119</v>
      </c>
      <c r="D21942" s="107">
        <v>21.62</v>
      </c>
      <c r="E21942" s="107">
        <v>2231</v>
      </c>
    </row>
    <row r="21943" spans="1:5" x14ac:dyDescent="0.3">
      <c r="A21943" s="66">
        <v>42062</v>
      </c>
      <c r="B21943" s="68">
        <v>0.53125</v>
      </c>
      <c r="C21943" t="s">
        <v>119</v>
      </c>
      <c r="D21943" s="107">
        <v>21.61</v>
      </c>
      <c r="E21943" s="107">
        <v>2211</v>
      </c>
    </row>
    <row r="21944" spans="1:5" x14ac:dyDescent="0.3">
      <c r="A21944" s="66">
        <v>42062</v>
      </c>
      <c r="B21944" s="68">
        <v>4.1666666666666664E-2</v>
      </c>
      <c r="C21944" t="s">
        <v>119</v>
      </c>
      <c r="D21944" s="107">
        <v>21.6</v>
      </c>
      <c r="E21944" s="107">
        <v>2174</v>
      </c>
    </row>
    <row r="21945" spans="1:5" x14ac:dyDescent="0.3">
      <c r="A21945" s="66">
        <v>42062</v>
      </c>
      <c r="B21945" s="68">
        <v>5.2083333333333336E-2</v>
      </c>
      <c r="C21945" t="s">
        <v>119</v>
      </c>
      <c r="D21945" s="107">
        <v>21.59</v>
      </c>
      <c r="E21945" s="107">
        <v>2136</v>
      </c>
    </row>
    <row r="21946" spans="1:5" x14ac:dyDescent="0.3">
      <c r="A21946" s="66">
        <v>42062</v>
      </c>
      <c r="B21946" s="68">
        <v>6.25E-2</v>
      </c>
      <c r="C21946" t="s">
        <v>119</v>
      </c>
      <c r="D21946" s="107">
        <v>21.57</v>
      </c>
      <c r="E21946" s="107">
        <v>2110</v>
      </c>
    </row>
    <row r="21947" spans="1:5" x14ac:dyDescent="0.3">
      <c r="A21947" s="66">
        <v>42062</v>
      </c>
      <c r="B21947" s="68">
        <v>7.2916666666666671E-2</v>
      </c>
      <c r="C21947" t="s">
        <v>119</v>
      </c>
      <c r="D21947" s="107">
        <v>21.53</v>
      </c>
      <c r="E21947" s="107">
        <v>2105</v>
      </c>
    </row>
    <row r="21948" spans="1:5" x14ac:dyDescent="0.3">
      <c r="A21948" s="66">
        <v>42062</v>
      </c>
      <c r="B21948" s="68">
        <v>8.3333333333333329E-2</v>
      </c>
      <c r="C21948" t="s">
        <v>119</v>
      </c>
      <c r="D21948" s="107">
        <v>21.5</v>
      </c>
      <c r="E21948" s="107">
        <v>2096</v>
      </c>
    </row>
    <row r="21949" spans="1:5" x14ac:dyDescent="0.3">
      <c r="A21949" s="66">
        <v>42062</v>
      </c>
      <c r="B21949" s="68">
        <v>9.375E-2</v>
      </c>
      <c r="C21949" t="s">
        <v>119</v>
      </c>
      <c r="D21949" s="107">
        <v>21.48</v>
      </c>
      <c r="E21949" s="107">
        <v>2026</v>
      </c>
    </row>
    <row r="21950" spans="1:5" x14ac:dyDescent="0.3">
      <c r="A21950" s="66">
        <v>42062</v>
      </c>
      <c r="B21950" s="68">
        <v>0.10416666666666667</v>
      </c>
      <c r="C21950" t="s">
        <v>119</v>
      </c>
      <c r="D21950" s="107">
        <v>21.44</v>
      </c>
      <c r="E21950" s="107">
        <v>1974</v>
      </c>
    </row>
    <row r="21951" spans="1:5" x14ac:dyDescent="0.3">
      <c r="A21951" s="66">
        <v>42062</v>
      </c>
      <c r="B21951" s="68">
        <v>0.11458333333333333</v>
      </c>
      <c r="C21951" t="s">
        <v>119</v>
      </c>
      <c r="D21951" s="107">
        <v>21.42</v>
      </c>
      <c r="E21951" s="107">
        <v>1935</v>
      </c>
    </row>
    <row r="21952" spans="1:5" x14ac:dyDescent="0.3">
      <c r="A21952" s="66">
        <v>42062</v>
      </c>
      <c r="B21952" s="68">
        <v>0.125</v>
      </c>
      <c r="C21952" t="s">
        <v>119</v>
      </c>
      <c r="D21952" s="107">
        <v>21.41</v>
      </c>
      <c r="E21952" s="107">
        <v>1915</v>
      </c>
    </row>
    <row r="21953" spans="1:5" x14ac:dyDescent="0.3">
      <c r="A21953" s="66">
        <v>42062</v>
      </c>
      <c r="B21953" s="68">
        <v>0.13541666666666666</v>
      </c>
      <c r="C21953" t="s">
        <v>119</v>
      </c>
      <c r="D21953" s="107">
        <v>21.38</v>
      </c>
      <c r="E21953" s="107">
        <v>1894</v>
      </c>
    </row>
    <row r="21954" spans="1:5" x14ac:dyDescent="0.3">
      <c r="A21954" s="66">
        <v>42062</v>
      </c>
      <c r="B21954" s="68">
        <v>0.14583333333333334</v>
      </c>
      <c r="C21954" t="s">
        <v>119</v>
      </c>
      <c r="D21954" s="107">
        <v>21.36</v>
      </c>
      <c r="E21954" s="107">
        <v>1847</v>
      </c>
    </row>
    <row r="21955" spans="1:5" x14ac:dyDescent="0.3">
      <c r="A21955" s="66">
        <v>42062</v>
      </c>
      <c r="B21955" s="68">
        <v>0.15625</v>
      </c>
      <c r="C21955" t="s">
        <v>119</v>
      </c>
      <c r="D21955" s="107">
        <v>21.31</v>
      </c>
      <c r="E21955" s="107">
        <v>1829</v>
      </c>
    </row>
    <row r="21956" spans="1:5" x14ac:dyDescent="0.3">
      <c r="A21956" s="66">
        <v>42062</v>
      </c>
      <c r="B21956" s="68">
        <v>0.16666666666666666</v>
      </c>
      <c r="C21956" t="s">
        <v>119</v>
      </c>
      <c r="D21956" s="107">
        <v>21.25</v>
      </c>
      <c r="E21956" s="107">
        <v>1827</v>
      </c>
    </row>
    <row r="21957" spans="1:5" x14ac:dyDescent="0.3">
      <c r="A21957" s="66">
        <v>42062</v>
      </c>
      <c r="B21957" s="68">
        <v>0.17708333333333334</v>
      </c>
      <c r="C21957" t="s">
        <v>119</v>
      </c>
      <c r="D21957" s="107">
        <v>21.22</v>
      </c>
      <c r="E21957" s="107">
        <v>1924</v>
      </c>
    </row>
    <row r="21958" spans="1:5" x14ac:dyDescent="0.3">
      <c r="A21958" s="66">
        <v>42062</v>
      </c>
      <c r="B21958" s="68">
        <v>0.1875</v>
      </c>
      <c r="C21958" t="s">
        <v>119</v>
      </c>
      <c r="D21958" s="107">
        <v>21.18</v>
      </c>
      <c r="E21958" s="107">
        <v>1967</v>
      </c>
    </row>
    <row r="21959" spans="1:5" x14ac:dyDescent="0.3">
      <c r="A21959" s="66">
        <v>42062</v>
      </c>
      <c r="B21959" s="68">
        <v>0.19791666666666666</v>
      </c>
      <c r="C21959" t="s">
        <v>119</v>
      </c>
      <c r="D21959" s="107">
        <v>21.15</v>
      </c>
      <c r="E21959" s="107">
        <v>2006</v>
      </c>
    </row>
    <row r="21960" spans="1:5" x14ac:dyDescent="0.3">
      <c r="A21960" s="66">
        <v>42062</v>
      </c>
      <c r="B21960" s="68">
        <v>0.20833333333333334</v>
      </c>
      <c r="C21960" t="s">
        <v>119</v>
      </c>
      <c r="D21960" s="107">
        <v>21.13</v>
      </c>
      <c r="E21960" s="107">
        <v>2024</v>
      </c>
    </row>
    <row r="21961" spans="1:5" x14ac:dyDescent="0.3">
      <c r="A21961" s="66">
        <v>42062</v>
      </c>
      <c r="B21961" s="68">
        <v>0.21875</v>
      </c>
      <c r="C21961" t="s">
        <v>119</v>
      </c>
      <c r="D21961" s="107">
        <v>21.12</v>
      </c>
      <c r="E21961" s="107">
        <v>1997</v>
      </c>
    </row>
    <row r="21962" spans="1:5" x14ac:dyDescent="0.3">
      <c r="A21962" s="66">
        <v>42062</v>
      </c>
      <c r="B21962" s="68">
        <v>0.22916666666666666</v>
      </c>
      <c r="C21962" t="s">
        <v>119</v>
      </c>
      <c r="D21962" s="107">
        <v>21.1</v>
      </c>
      <c r="E21962" s="107">
        <v>1969</v>
      </c>
    </row>
    <row r="21963" spans="1:5" x14ac:dyDescent="0.3">
      <c r="A21963" s="66">
        <v>42062</v>
      </c>
      <c r="B21963" s="68">
        <v>0.23958333333333334</v>
      </c>
      <c r="C21963" t="s">
        <v>119</v>
      </c>
      <c r="D21963" s="107">
        <v>21.05</v>
      </c>
      <c r="E21963" s="107">
        <v>1965</v>
      </c>
    </row>
    <row r="21964" spans="1:5" x14ac:dyDescent="0.3">
      <c r="A21964" s="66">
        <v>42062</v>
      </c>
      <c r="B21964" s="68">
        <v>0.25</v>
      </c>
      <c r="C21964" t="s">
        <v>119</v>
      </c>
      <c r="D21964" s="107">
        <v>21.01</v>
      </c>
      <c r="E21964" s="107">
        <v>1949</v>
      </c>
    </row>
    <row r="21965" spans="1:5" x14ac:dyDescent="0.3">
      <c r="A21965" s="66">
        <v>42062</v>
      </c>
      <c r="B21965" s="68">
        <v>0.26041666666666669</v>
      </c>
      <c r="C21965" t="s">
        <v>119</v>
      </c>
      <c r="D21965" s="107">
        <v>20.97</v>
      </c>
      <c r="E21965" s="107">
        <v>1873</v>
      </c>
    </row>
    <row r="21966" spans="1:5" x14ac:dyDescent="0.3">
      <c r="A21966" s="66">
        <v>42062</v>
      </c>
      <c r="B21966" s="68">
        <v>0.27083333333333331</v>
      </c>
      <c r="C21966" t="s">
        <v>119</v>
      </c>
      <c r="D21966" s="107">
        <v>20.92</v>
      </c>
      <c r="E21966" s="107">
        <v>1796</v>
      </c>
    </row>
    <row r="21967" spans="1:5" x14ac:dyDescent="0.3">
      <c r="A21967" s="66">
        <v>42062</v>
      </c>
      <c r="B21967" s="68">
        <v>0.28125</v>
      </c>
      <c r="C21967" t="s">
        <v>119</v>
      </c>
      <c r="D21967" s="107">
        <v>20.88</v>
      </c>
      <c r="E21967" s="107">
        <v>1742</v>
      </c>
    </row>
    <row r="21968" spans="1:5" x14ac:dyDescent="0.3">
      <c r="A21968" s="66">
        <v>42062</v>
      </c>
      <c r="B21968" s="68">
        <v>0.29166666666666669</v>
      </c>
      <c r="C21968" t="s">
        <v>119</v>
      </c>
      <c r="D21968" s="107">
        <v>20.84</v>
      </c>
      <c r="E21968" s="107">
        <v>1752</v>
      </c>
    </row>
    <row r="21969" spans="1:5" x14ac:dyDescent="0.3">
      <c r="A21969" s="66">
        <v>42062</v>
      </c>
      <c r="B21969" s="68">
        <v>0.30208333333333331</v>
      </c>
      <c r="C21969" t="s">
        <v>119</v>
      </c>
      <c r="D21969" s="107">
        <v>20.8</v>
      </c>
      <c r="E21969" s="107">
        <v>1746</v>
      </c>
    </row>
    <row r="21970" spans="1:5" x14ac:dyDescent="0.3">
      <c r="A21970" s="66">
        <v>42062</v>
      </c>
      <c r="B21970" s="68">
        <v>0.3125</v>
      </c>
      <c r="C21970" t="s">
        <v>119</v>
      </c>
      <c r="D21970" s="107">
        <v>20.75</v>
      </c>
      <c r="E21970" s="107">
        <v>1770</v>
      </c>
    </row>
    <row r="21971" spans="1:5" x14ac:dyDescent="0.3">
      <c r="A21971" s="66">
        <v>42062</v>
      </c>
      <c r="B21971" s="68">
        <v>0.32291666666666669</v>
      </c>
      <c r="C21971" t="s">
        <v>119</v>
      </c>
      <c r="D21971" s="107">
        <v>20.72</v>
      </c>
      <c r="E21971" s="107">
        <v>1785</v>
      </c>
    </row>
    <row r="21972" spans="1:5" x14ac:dyDescent="0.3">
      <c r="A21972" s="66">
        <v>42062</v>
      </c>
      <c r="B21972" s="68">
        <v>0.33333333333333331</v>
      </c>
      <c r="C21972" t="s">
        <v>119</v>
      </c>
      <c r="D21972" s="107">
        <v>20.69</v>
      </c>
      <c r="E21972" s="107">
        <v>1790</v>
      </c>
    </row>
    <row r="21973" spans="1:5" x14ac:dyDescent="0.3">
      <c r="A21973" s="66">
        <v>42062</v>
      </c>
      <c r="B21973" s="68">
        <v>0.34375</v>
      </c>
      <c r="C21973" t="s">
        <v>119</v>
      </c>
      <c r="D21973" s="107">
        <v>20.64</v>
      </c>
      <c r="E21973" s="107">
        <v>1798</v>
      </c>
    </row>
    <row r="21974" spans="1:5" x14ac:dyDescent="0.3">
      <c r="A21974" s="66">
        <v>42062</v>
      </c>
      <c r="B21974" s="68">
        <v>0.35416666666666669</v>
      </c>
      <c r="C21974" t="s">
        <v>119</v>
      </c>
      <c r="D21974" s="107">
        <v>20.6</v>
      </c>
      <c r="E21974" s="107">
        <v>1814</v>
      </c>
    </row>
    <row r="21975" spans="1:5" x14ac:dyDescent="0.3">
      <c r="A21975" s="66">
        <v>42062</v>
      </c>
      <c r="B21975" s="68">
        <v>0.36458333333333331</v>
      </c>
      <c r="C21975" t="s">
        <v>119</v>
      </c>
      <c r="D21975" s="107">
        <v>20.56</v>
      </c>
      <c r="E21975" s="107">
        <v>1850</v>
      </c>
    </row>
    <row r="21976" spans="1:5" x14ac:dyDescent="0.3">
      <c r="A21976" s="66">
        <v>42062</v>
      </c>
      <c r="B21976" s="68">
        <v>0.375</v>
      </c>
      <c r="C21976" t="s">
        <v>119</v>
      </c>
      <c r="D21976" s="107">
        <v>20.54</v>
      </c>
      <c r="E21976" s="107">
        <v>1874</v>
      </c>
    </row>
    <row r="21977" spans="1:5" x14ac:dyDescent="0.3">
      <c r="A21977" s="66">
        <v>42062</v>
      </c>
      <c r="B21977" s="68">
        <v>0.38541666666666669</v>
      </c>
      <c r="C21977" t="s">
        <v>119</v>
      </c>
      <c r="D21977" s="107">
        <v>20.51</v>
      </c>
      <c r="E21977" s="107">
        <v>1897</v>
      </c>
    </row>
    <row r="21978" spans="1:5" x14ac:dyDescent="0.3">
      <c r="A21978" s="66">
        <v>42062</v>
      </c>
      <c r="B21978" s="68">
        <v>0.39583333333333331</v>
      </c>
      <c r="C21978" t="s">
        <v>119</v>
      </c>
      <c r="D21978" s="107">
        <v>20.49</v>
      </c>
      <c r="E21978" s="107">
        <v>1933</v>
      </c>
    </row>
    <row r="21979" spans="1:5" x14ac:dyDescent="0.3">
      <c r="A21979" s="66">
        <v>42062</v>
      </c>
      <c r="B21979" s="68">
        <v>0.40625</v>
      </c>
      <c r="C21979" t="s">
        <v>119</v>
      </c>
      <c r="D21979" s="107">
        <v>20.47</v>
      </c>
      <c r="E21979" s="107">
        <v>1953</v>
      </c>
    </row>
    <row r="21980" spans="1:5" x14ac:dyDescent="0.3">
      <c r="A21980" s="66">
        <v>42062</v>
      </c>
      <c r="B21980" s="68">
        <v>0.41666666666666669</v>
      </c>
      <c r="C21980" t="s">
        <v>119</v>
      </c>
      <c r="D21980" s="107">
        <v>20.45</v>
      </c>
      <c r="E21980" s="107">
        <v>1949</v>
      </c>
    </row>
    <row r="21981" spans="1:5" x14ac:dyDescent="0.3">
      <c r="A21981" s="66">
        <v>42062</v>
      </c>
      <c r="B21981" s="68">
        <v>0.42708333333333331</v>
      </c>
      <c r="C21981" t="s">
        <v>119</v>
      </c>
      <c r="D21981" s="107">
        <v>20.43</v>
      </c>
      <c r="E21981" s="107">
        <v>1939</v>
      </c>
    </row>
    <row r="21982" spans="1:5" x14ac:dyDescent="0.3">
      <c r="A21982" s="66">
        <v>42062</v>
      </c>
      <c r="B21982" s="68">
        <v>0.4375</v>
      </c>
      <c r="C21982" t="s">
        <v>119</v>
      </c>
      <c r="D21982" s="107">
        <v>20.399999999999999</v>
      </c>
      <c r="E21982" s="107">
        <v>2026</v>
      </c>
    </row>
    <row r="21983" spans="1:5" x14ac:dyDescent="0.3">
      <c r="A21983" s="66">
        <v>42062</v>
      </c>
      <c r="B21983" s="68">
        <v>0.44791666666666669</v>
      </c>
      <c r="C21983" t="s">
        <v>119</v>
      </c>
      <c r="D21983" s="107">
        <v>20.37</v>
      </c>
      <c r="E21983" s="107">
        <v>2070</v>
      </c>
    </row>
    <row r="21984" spans="1:5" x14ac:dyDescent="0.3">
      <c r="A21984" s="66">
        <v>42062</v>
      </c>
      <c r="B21984" s="68">
        <v>0.45833333333333331</v>
      </c>
      <c r="C21984" t="s">
        <v>119</v>
      </c>
      <c r="D21984" s="107">
        <v>20.37</v>
      </c>
      <c r="E21984" s="107">
        <v>1999</v>
      </c>
    </row>
    <row r="21985" spans="1:5" x14ac:dyDescent="0.3">
      <c r="A21985" s="66">
        <v>42062</v>
      </c>
      <c r="B21985" s="68">
        <v>0.46875</v>
      </c>
      <c r="C21985" t="s">
        <v>119</v>
      </c>
      <c r="D21985" s="107">
        <v>20.41</v>
      </c>
      <c r="E21985" s="107">
        <v>2070</v>
      </c>
    </row>
    <row r="21986" spans="1:5" x14ac:dyDescent="0.3">
      <c r="A21986" s="66">
        <v>42062</v>
      </c>
      <c r="B21986" s="68">
        <v>0.47916666666666669</v>
      </c>
      <c r="C21986" t="s">
        <v>119</v>
      </c>
      <c r="D21986" s="107">
        <v>20.420000000000002</v>
      </c>
      <c r="E21986" s="107">
        <v>2159</v>
      </c>
    </row>
    <row r="21987" spans="1:5" x14ac:dyDescent="0.3">
      <c r="A21987" s="66">
        <v>42062</v>
      </c>
      <c r="B21987" s="68">
        <v>0.48958333333333331</v>
      </c>
      <c r="C21987" t="s">
        <v>119</v>
      </c>
      <c r="D21987" s="107">
        <v>20.43</v>
      </c>
      <c r="E21987" s="107">
        <v>2223</v>
      </c>
    </row>
    <row r="21988" spans="1:5" x14ac:dyDescent="0.3">
      <c r="A21988" s="66">
        <v>42062</v>
      </c>
      <c r="B21988" s="68">
        <v>0.5</v>
      </c>
      <c r="C21988" t="s">
        <v>120</v>
      </c>
      <c r="D21988" s="107">
        <v>20.45</v>
      </c>
      <c r="E21988" s="107">
        <v>2217</v>
      </c>
    </row>
    <row r="21989" spans="1:5" x14ac:dyDescent="0.3">
      <c r="A21989" s="66">
        <v>42062</v>
      </c>
      <c r="B21989" s="68">
        <v>0.51041666666666663</v>
      </c>
      <c r="C21989" t="s">
        <v>120</v>
      </c>
      <c r="D21989" s="107">
        <v>20.420000000000002</v>
      </c>
      <c r="E21989" s="107">
        <v>2246</v>
      </c>
    </row>
    <row r="21990" spans="1:5" x14ac:dyDescent="0.3">
      <c r="A21990" s="66">
        <v>42062</v>
      </c>
      <c r="B21990" s="68">
        <v>0.52083333333333337</v>
      </c>
      <c r="C21990" t="s">
        <v>120</v>
      </c>
      <c r="D21990" s="107">
        <v>20.43</v>
      </c>
      <c r="E21990" s="107">
        <v>2351</v>
      </c>
    </row>
    <row r="21991" spans="1:5" x14ac:dyDescent="0.3">
      <c r="A21991" s="66">
        <v>42062</v>
      </c>
      <c r="B21991" s="68">
        <v>0.53125</v>
      </c>
      <c r="C21991" t="s">
        <v>120</v>
      </c>
      <c r="D21991" s="107">
        <v>20.39</v>
      </c>
      <c r="E21991" s="107">
        <v>2245</v>
      </c>
    </row>
    <row r="21992" spans="1:5" x14ac:dyDescent="0.3">
      <c r="A21992" s="66">
        <v>42062</v>
      </c>
      <c r="B21992" s="68">
        <v>4.1666666666666664E-2</v>
      </c>
      <c r="C21992" t="s">
        <v>120</v>
      </c>
      <c r="D21992" s="107">
        <v>20.399999999999999</v>
      </c>
      <c r="E21992" s="107">
        <v>2341</v>
      </c>
    </row>
    <row r="21993" spans="1:5" x14ac:dyDescent="0.3">
      <c r="A21993" s="66">
        <v>42062</v>
      </c>
      <c r="B21993" s="68">
        <v>5.2083333333333336E-2</v>
      </c>
      <c r="C21993" t="s">
        <v>120</v>
      </c>
      <c r="D21993" s="107">
        <v>20.329999999999998</v>
      </c>
      <c r="E21993" s="107">
        <v>2210</v>
      </c>
    </row>
    <row r="21994" spans="1:5" x14ac:dyDescent="0.3">
      <c r="A21994" s="66">
        <v>42062</v>
      </c>
      <c r="B21994" s="68">
        <v>6.25E-2</v>
      </c>
      <c r="C21994" t="s">
        <v>120</v>
      </c>
      <c r="D21994" s="107">
        <v>20.32</v>
      </c>
      <c r="E21994" s="107">
        <v>2295</v>
      </c>
    </row>
    <row r="21995" spans="1:5" x14ac:dyDescent="0.3">
      <c r="A21995" s="66">
        <v>42062</v>
      </c>
      <c r="B21995" s="68">
        <v>7.2916666666666671E-2</v>
      </c>
      <c r="C21995" t="s">
        <v>120</v>
      </c>
      <c r="D21995" s="107">
        <v>20.350000000000001</v>
      </c>
      <c r="E21995" s="107">
        <v>2208</v>
      </c>
    </row>
    <row r="21996" spans="1:5" x14ac:dyDescent="0.3">
      <c r="A21996" s="66">
        <v>42062</v>
      </c>
      <c r="B21996" s="68">
        <v>8.3333333333333329E-2</v>
      </c>
      <c r="C21996" t="s">
        <v>120</v>
      </c>
      <c r="D21996" s="107">
        <v>20.399999999999999</v>
      </c>
      <c r="E21996" s="107">
        <v>2291</v>
      </c>
    </row>
    <row r="21997" spans="1:5" x14ac:dyDescent="0.3">
      <c r="A21997" s="66">
        <v>42062</v>
      </c>
      <c r="B21997" s="68">
        <v>9.375E-2</v>
      </c>
      <c r="C21997" t="s">
        <v>120</v>
      </c>
      <c r="D21997" s="107">
        <v>20.420000000000002</v>
      </c>
      <c r="E21997" s="107">
        <v>2129</v>
      </c>
    </row>
    <row r="21998" spans="1:5" x14ac:dyDescent="0.3">
      <c r="A21998" s="66">
        <v>42062</v>
      </c>
      <c r="B21998" s="68">
        <v>0.10416666666666667</v>
      </c>
      <c r="C21998" t="s">
        <v>120</v>
      </c>
      <c r="D21998" s="107">
        <v>20.420000000000002</v>
      </c>
      <c r="E21998" s="107">
        <v>2103</v>
      </c>
    </row>
    <row r="21999" spans="1:5" x14ac:dyDescent="0.3">
      <c r="A21999" s="66">
        <v>42062</v>
      </c>
      <c r="B21999" s="68">
        <v>0.11458333333333333</v>
      </c>
      <c r="C21999" t="s">
        <v>120</v>
      </c>
      <c r="D21999" s="107">
        <v>20.43</v>
      </c>
      <c r="E21999" s="107">
        <v>2059</v>
      </c>
    </row>
    <row r="22000" spans="1:5" x14ac:dyDescent="0.3">
      <c r="A22000" s="66">
        <v>42062</v>
      </c>
      <c r="B22000" s="68">
        <v>0.125</v>
      </c>
      <c r="C22000" t="s">
        <v>120</v>
      </c>
      <c r="D22000" s="107">
        <v>20.399999999999999</v>
      </c>
      <c r="E22000" s="107">
        <v>1979</v>
      </c>
    </row>
    <row r="22001" spans="1:5" x14ac:dyDescent="0.3">
      <c r="A22001" s="66">
        <v>42062</v>
      </c>
      <c r="B22001" s="68">
        <v>0.13541666666666666</v>
      </c>
      <c r="C22001" t="s">
        <v>120</v>
      </c>
      <c r="D22001" s="107">
        <v>20.39</v>
      </c>
      <c r="E22001" s="107">
        <v>1913</v>
      </c>
    </row>
    <row r="22002" spans="1:5" x14ac:dyDescent="0.3">
      <c r="A22002" s="66">
        <v>42062</v>
      </c>
      <c r="B22002" s="68">
        <v>0.14583333333333334</v>
      </c>
      <c r="C22002" t="s">
        <v>120</v>
      </c>
      <c r="D22002" s="107">
        <v>20.350000000000001</v>
      </c>
      <c r="E22002" s="107">
        <v>2009</v>
      </c>
    </row>
    <row r="22003" spans="1:5" x14ac:dyDescent="0.3">
      <c r="A22003" s="66">
        <v>42062</v>
      </c>
      <c r="B22003" s="68">
        <v>0.15625</v>
      </c>
      <c r="C22003" t="s">
        <v>120</v>
      </c>
      <c r="D22003" s="107">
        <v>20.32</v>
      </c>
      <c r="E22003" s="107">
        <v>2003</v>
      </c>
    </row>
    <row r="22004" spans="1:5" x14ac:dyDescent="0.3">
      <c r="A22004" s="66">
        <v>42062</v>
      </c>
      <c r="B22004" s="68">
        <v>0.16666666666666666</v>
      </c>
      <c r="C22004" t="s">
        <v>120</v>
      </c>
      <c r="D22004" s="107">
        <v>20.309999999999999</v>
      </c>
      <c r="E22004" s="107">
        <v>1965</v>
      </c>
    </row>
    <row r="22005" spans="1:5" x14ac:dyDescent="0.3">
      <c r="A22005" s="66">
        <v>42062</v>
      </c>
      <c r="B22005" s="68">
        <v>0.17708333333333334</v>
      </c>
      <c r="C22005" t="s">
        <v>120</v>
      </c>
      <c r="D22005" s="107">
        <v>20.25</v>
      </c>
      <c r="E22005" s="107">
        <v>1946</v>
      </c>
    </row>
    <row r="22006" spans="1:5" x14ac:dyDescent="0.3">
      <c r="A22006" s="66">
        <v>42062</v>
      </c>
      <c r="B22006" s="68">
        <v>0.1875</v>
      </c>
      <c r="C22006" t="s">
        <v>120</v>
      </c>
      <c r="D22006" s="107">
        <v>20.23</v>
      </c>
      <c r="E22006" s="107">
        <v>1931</v>
      </c>
    </row>
    <row r="22007" spans="1:5" x14ac:dyDescent="0.3">
      <c r="A22007" s="66">
        <v>42062</v>
      </c>
      <c r="B22007" s="68">
        <v>0.19791666666666666</v>
      </c>
      <c r="C22007" t="s">
        <v>120</v>
      </c>
      <c r="D22007" s="107">
        <v>20.16</v>
      </c>
      <c r="E22007" s="107">
        <v>1898</v>
      </c>
    </row>
    <row r="22008" spans="1:5" x14ac:dyDescent="0.3">
      <c r="A22008" s="66">
        <v>42062</v>
      </c>
      <c r="B22008" s="68">
        <v>0.20833333333333334</v>
      </c>
      <c r="C22008" t="s">
        <v>120</v>
      </c>
      <c r="D22008" s="107">
        <v>20.16</v>
      </c>
      <c r="E22008" s="107">
        <v>1858</v>
      </c>
    </row>
    <row r="22009" spans="1:5" x14ac:dyDescent="0.3">
      <c r="A22009" s="66">
        <v>42062</v>
      </c>
      <c r="B22009" s="68">
        <v>0.21875</v>
      </c>
      <c r="C22009" t="s">
        <v>120</v>
      </c>
      <c r="D22009" s="107">
        <v>20.14</v>
      </c>
      <c r="E22009" s="107">
        <v>1866</v>
      </c>
    </row>
    <row r="22010" spans="1:5" x14ac:dyDescent="0.3">
      <c r="A22010" s="66">
        <v>42062</v>
      </c>
      <c r="B22010" s="68">
        <v>0.22916666666666666</v>
      </c>
      <c r="C22010" t="s">
        <v>120</v>
      </c>
      <c r="D22010" s="107">
        <v>20.11</v>
      </c>
      <c r="E22010" s="107">
        <v>1861</v>
      </c>
    </row>
    <row r="22011" spans="1:5" x14ac:dyDescent="0.3">
      <c r="A22011" s="66">
        <v>42062</v>
      </c>
      <c r="B22011" s="68">
        <v>0.23958333333333334</v>
      </c>
      <c r="C22011" t="s">
        <v>120</v>
      </c>
      <c r="D22011" s="107">
        <v>20.079999999999998</v>
      </c>
      <c r="E22011" s="107">
        <v>1916</v>
      </c>
    </row>
    <row r="22012" spans="1:5" x14ac:dyDescent="0.3">
      <c r="A22012" s="66">
        <v>42062</v>
      </c>
      <c r="B22012" s="68">
        <v>0.25</v>
      </c>
      <c r="C22012" t="s">
        <v>120</v>
      </c>
      <c r="D22012" s="107">
        <v>20.03</v>
      </c>
      <c r="E22012" s="107">
        <v>1964</v>
      </c>
    </row>
    <row r="22013" spans="1:5" x14ac:dyDescent="0.3">
      <c r="A22013" s="66">
        <v>42062</v>
      </c>
      <c r="B22013" s="68">
        <v>0.26041666666666669</v>
      </c>
      <c r="C22013" t="s">
        <v>120</v>
      </c>
      <c r="D22013" s="107">
        <v>20</v>
      </c>
      <c r="E22013" s="107">
        <v>1923</v>
      </c>
    </row>
    <row r="22014" spans="1:5" x14ac:dyDescent="0.3">
      <c r="A22014" s="66">
        <v>42062</v>
      </c>
      <c r="B22014" s="68">
        <v>0.27083333333333331</v>
      </c>
      <c r="C22014" t="s">
        <v>120</v>
      </c>
      <c r="D22014" s="107">
        <v>19.940000000000001</v>
      </c>
      <c r="E22014" s="107">
        <v>1893</v>
      </c>
    </row>
    <row r="22015" spans="1:5" x14ac:dyDescent="0.3">
      <c r="A22015" s="66">
        <v>42062</v>
      </c>
      <c r="B22015" s="68">
        <v>0.28125</v>
      </c>
      <c r="C22015" t="s">
        <v>120</v>
      </c>
      <c r="D22015" s="107">
        <v>19.91</v>
      </c>
      <c r="E22015" s="107">
        <v>1911</v>
      </c>
    </row>
    <row r="22016" spans="1:5" x14ac:dyDescent="0.3">
      <c r="A22016" s="66">
        <v>42062</v>
      </c>
      <c r="B22016" s="68">
        <v>0.29166666666666669</v>
      </c>
      <c r="C22016" t="s">
        <v>120</v>
      </c>
      <c r="D22016" s="107">
        <v>19.86</v>
      </c>
      <c r="E22016" s="107">
        <v>1809</v>
      </c>
    </row>
    <row r="22017" spans="1:5" x14ac:dyDescent="0.3">
      <c r="A22017" s="66">
        <v>42062</v>
      </c>
      <c r="B22017" s="68">
        <v>0.30208333333333331</v>
      </c>
      <c r="C22017" t="s">
        <v>120</v>
      </c>
      <c r="D22017" s="107">
        <v>19.850000000000001</v>
      </c>
      <c r="E22017" s="107">
        <v>1948</v>
      </c>
    </row>
    <row r="22018" spans="1:5" x14ac:dyDescent="0.3">
      <c r="A22018" s="66">
        <v>42062</v>
      </c>
      <c r="B22018" s="68">
        <v>0.3125</v>
      </c>
      <c r="C22018" t="s">
        <v>120</v>
      </c>
      <c r="D22018" s="107">
        <v>19.79</v>
      </c>
      <c r="E22018" s="107">
        <v>2020</v>
      </c>
    </row>
    <row r="22019" spans="1:5" x14ac:dyDescent="0.3">
      <c r="A22019" s="66">
        <v>42062</v>
      </c>
      <c r="B22019" s="68">
        <v>0.32291666666666669</v>
      </c>
      <c r="C22019" t="s">
        <v>120</v>
      </c>
      <c r="D22019" s="107">
        <v>19.739999999999998</v>
      </c>
      <c r="E22019" s="107">
        <v>2200</v>
      </c>
    </row>
    <row r="22020" spans="1:5" x14ac:dyDescent="0.3">
      <c r="A22020" s="66">
        <v>42062</v>
      </c>
      <c r="B22020" s="68">
        <v>0.33333333333333331</v>
      </c>
      <c r="C22020" t="s">
        <v>120</v>
      </c>
      <c r="D22020" s="107">
        <v>19.690000000000001</v>
      </c>
      <c r="E22020" s="107">
        <v>2109</v>
      </c>
    </row>
    <row r="22021" spans="1:5" x14ac:dyDescent="0.3">
      <c r="A22021" s="66">
        <v>42062</v>
      </c>
      <c r="B22021" s="68">
        <v>0.34375</v>
      </c>
      <c r="C22021" t="s">
        <v>120</v>
      </c>
      <c r="D22021" s="107">
        <v>19.64</v>
      </c>
      <c r="E22021" s="107">
        <v>2096</v>
      </c>
    </row>
    <row r="22022" spans="1:5" x14ac:dyDescent="0.3">
      <c r="A22022" s="66">
        <v>42062</v>
      </c>
      <c r="B22022" s="68">
        <v>0.35416666666666669</v>
      </c>
      <c r="C22022" t="s">
        <v>120</v>
      </c>
      <c r="D22022" s="107">
        <v>19.62</v>
      </c>
      <c r="E22022" s="107">
        <v>2075</v>
      </c>
    </row>
    <row r="22023" spans="1:5" x14ac:dyDescent="0.3">
      <c r="A22023" s="66">
        <v>42062</v>
      </c>
      <c r="B22023" s="68">
        <v>0.36458333333333331</v>
      </c>
      <c r="C22023" t="s">
        <v>120</v>
      </c>
      <c r="D22023" s="107">
        <v>19.559999999999999</v>
      </c>
      <c r="E22023" s="107">
        <v>2006</v>
      </c>
    </row>
    <row r="22024" spans="1:5" x14ac:dyDescent="0.3">
      <c r="A22024" s="66">
        <v>42062</v>
      </c>
      <c r="B22024" s="68">
        <v>0.375</v>
      </c>
      <c r="C22024" t="s">
        <v>120</v>
      </c>
      <c r="D22024" s="107">
        <v>19.579999999999998</v>
      </c>
      <c r="E22024" s="107">
        <v>2047</v>
      </c>
    </row>
    <row r="22025" spans="1:5" x14ac:dyDescent="0.3">
      <c r="A22025" s="66">
        <v>42062</v>
      </c>
      <c r="B22025" s="68">
        <v>0.38541666666666669</v>
      </c>
      <c r="C22025" t="s">
        <v>120</v>
      </c>
      <c r="D22025" s="107">
        <v>19.53</v>
      </c>
      <c r="E22025" s="107">
        <v>2055</v>
      </c>
    </row>
    <row r="22026" spans="1:5" x14ac:dyDescent="0.3">
      <c r="A22026" s="66">
        <v>42062</v>
      </c>
      <c r="B22026" s="68">
        <v>0.39583333333333331</v>
      </c>
      <c r="C22026" t="s">
        <v>120</v>
      </c>
      <c r="D22026" s="107">
        <v>19.5</v>
      </c>
      <c r="E22026" s="107">
        <v>2219</v>
      </c>
    </row>
    <row r="22027" spans="1:5" x14ac:dyDescent="0.3">
      <c r="A22027" s="66">
        <v>42062</v>
      </c>
      <c r="B22027" s="68">
        <v>0.40625</v>
      </c>
      <c r="C22027" t="s">
        <v>120</v>
      </c>
      <c r="D22027" s="107">
        <v>19.489999999999998</v>
      </c>
      <c r="E22027" s="107">
        <v>2201</v>
      </c>
    </row>
    <row r="22028" spans="1:5" x14ac:dyDescent="0.3">
      <c r="A22028" s="66">
        <v>42062</v>
      </c>
      <c r="B22028" s="68">
        <v>0.41666666666666669</v>
      </c>
      <c r="C22028" t="s">
        <v>120</v>
      </c>
      <c r="D22028" s="107">
        <v>19.510000000000002</v>
      </c>
      <c r="E22028" s="107">
        <v>2270</v>
      </c>
    </row>
    <row r="22029" spans="1:5" x14ac:dyDescent="0.3">
      <c r="A22029" s="66">
        <v>42062</v>
      </c>
      <c r="B22029" s="68">
        <v>0.42708333333333331</v>
      </c>
      <c r="C22029" t="s">
        <v>120</v>
      </c>
      <c r="D22029" s="107">
        <v>19.510000000000002</v>
      </c>
      <c r="E22029" s="107">
        <v>2375</v>
      </c>
    </row>
    <row r="22030" spans="1:5" x14ac:dyDescent="0.3">
      <c r="A22030" s="66">
        <v>42062</v>
      </c>
      <c r="B22030" s="68">
        <v>0.4375</v>
      </c>
      <c r="C22030" t="s">
        <v>120</v>
      </c>
      <c r="D22030" s="107">
        <v>19.54</v>
      </c>
      <c r="E22030" s="107">
        <v>2631</v>
      </c>
    </row>
    <row r="22031" spans="1:5" x14ac:dyDescent="0.3">
      <c r="A22031" s="66">
        <v>42062</v>
      </c>
      <c r="B22031" s="68">
        <v>0.44791666666666669</v>
      </c>
      <c r="C22031" t="s">
        <v>120</v>
      </c>
      <c r="D22031" s="107">
        <v>19.510000000000002</v>
      </c>
      <c r="E22031" s="107">
        <v>2887</v>
      </c>
    </row>
    <row r="22032" spans="1:5" x14ac:dyDescent="0.3">
      <c r="A22032" s="66">
        <v>42062</v>
      </c>
      <c r="B22032" s="68">
        <v>0.45833333333333331</v>
      </c>
      <c r="C22032" t="s">
        <v>120</v>
      </c>
      <c r="D22032" s="107">
        <v>19.47</v>
      </c>
      <c r="E22032" s="107">
        <v>3281</v>
      </c>
    </row>
    <row r="22033" spans="1:5" x14ac:dyDescent="0.3">
      <c r="A22033" s="66">
        <v>42062</v>
      </c>
      <c r="B22033" s="68">
        <v>0.46875</v>
      </c>
      <c r="C22033" t="s">
        <v>120</v>
      </c>
      <c r="D22033" s="107">
        <v>19.399999999999999</v>
      </c>
      <c r="E22033" s="107">
        <v>3460</v>
      </c>
    </row>
    <row r="22034" spans="1:5" x14ac:dyDescent="0.3">
      <c r="A22034" s="66">
        <v>42062</v>
      </c>
      <c r="B22034" s="68">
        <v>0.47916666666666669</v>
      </c>
      <c r="C22034" t="s">
        <v>120</v>
      </c>
      <c r="D22034" s="107">
        <v>19.399999999999999</v>
      </c>
      <c r="E22034" s="107">
        <v>3386</v>
      </c>
    </row>
    <row r="22035" spans="1:5" x14ac:dyDescent="0.3">
      <c r="A22035" s="66">
        <v>42062</v>
      </c>
      <c r="B22035" s="68">
        <v>0.47916666666666669</v>
      </c>
      <c r="C22035" t="s">
        <v>120</v>
      </c>
      <c r="D22035" s="107">
        <v>19.399999999999999</v>
      </c>
      <c r="E22035" s="107">
        <v>3224</v>
      </c>
    </row>
    <row r="22036" spans="1:5" x14ac:dyDescent="0.3">
      <c r="A22036" s="66">
        <v>42062</v>
      </c>
      <c r="B22036" s="68">
        <v>0.48958333333333331</v>
      </c>
      <c r="C22036" t="s">
        <v>120</v>
      </c>
      <c r="D22036" s="107">
        <v>19.39</v>
      </c>
      <c r="E22036" s="107">
        <v>3363</v>
      </c>
    </row>
    <row r="22037" spans="1:5" x14ac:dyDescent="0.3">
      <c r="A22037" s="66">
        <v>42063</v>
      </c>
      <c r="B22037" s="68">
        <v>0.5</v>
      </c>
      <c r="C22037" t="s">
        <v>119</v>
      </c>
      <c r="D22037" s="107">
        <v>19.420000000000002</v>
      </c>
      <c r="E22037" s="107">
        <v>3363</v>
      </c>
    </row>
    <row r="22038" spans="1:5" x14ac:dyDescent="0.3">
      <c r="A22038" s="66">
        <v>42063</v>
      </c>
      <c r="B22038" s="68">
        <v>0.51041666666666663</v>
      </c>
      <c r="C22038" t="s">
        <v>119</v>
      </c>
      <c r="D22038" s="107">
        <v>19.399999999999999</v>
      </c>
      <c r="E22038" s="107">
        <v>3414</v>
      </c>
    </row>
    <row r="22039" spans="1:5" x14ac:dyDescent="0.3">
      <c r="A22039" s="66">
        <v>42063</v>
      </c>
      <c r="B22039" s="68">
        <v>0.52083333333333337</v>
      </c>
      <c r="C22039" t="s">
        <v>119</v>
      </c>
      <c r="D22039" s="107">
        <v>19.239999999999998</v>
      </c>
      <c r="E22039" s="107">
        <v>3872</v>
      </c>
    </row>
    <row r="22040" spans="1:5" x14ac:dyDescent="0.3">
      <c r="A22040" s="66">
        <v>42063</v>
      </c>
      <c r="B22040" s="68">
        <v>0.53125</v>
      </c>
      <c r="C22040" t="s">
        <v>119</v>
      </c>
      <c r="D22040" s="107">
        <v>19.18</v>
      </c>
      <c r="E22040" s="107">
        <v>3928</v>
      </c>
    </row>
    <row r="22041" spans="1:5" x14ac:dyDescent="0.3">
      <c r="A22041" s="66">
        <v>42063</v>
      </c>
      <c r="B22041" s="68">
        <v>4.1666666666666664E-2</v>
      </c>
      <c r="C22041" t="s">
        <v>119</v>
      </c>
      <c r="D22041" s="107">
        <v>19.21</v>
      </c>
      <c r="E22041" s="107">
        <v>3162</v>
      </c>
    </row>
    <row r="22042" spans="1:5" x14ac:dyDescent="0.3">
      <c r="A22042" s="66">
        <v>42063</v>
      </c>
      <c r="B22042" s="68">
        <v>5.2083333333333336E-2</v>
      </c>
      <c r="C22042" t="s">
        <v>119</v>
      </c>
      <c r="D22042" s="107">
        <v>19.25</v>
      </c>
      <c r="E22042" s="107">
        <v>3000</v>
      </c>
    </row>
    <row r="22043" spans="1:5" x14ac:dyDescent="0.3">
      <c r="A22043" s="66">
        <v>42063</v>
      </c>
      <c r="B22043" s="68">
        <v>6.25E-2</v>
      </c>
      <c r="C22043" t="s">
        <v>119</v>
      </c>
      <c r="D22043" s="107">
        <v>19.25</v>
      </c>
      <c r="E22043" s="107">
        <v>3315</v>
      </c>
    </row>
    <row r="22044" spans="1:5" x14ac:dyDescent="0.3">
      <c r="A22044" s="66">
        <v>42063</v>
      </c>
      <c r="B22044" s="68">
        <v>6.25E-2</v>
      </c>
      <c r="C22044" t="s">
        <v>119</v>
      </c>
      <c r="D22044" s="107">
        <v>19.25</v>
      </c>
      <c r="E22044" s="107">
        <v>3583</v>
      </c>
    </row>
    <row r="22045" spans="1:5" x14ac:dyDescent="0.3">
      <c r="A22045" s="66">
        <v>42063</v>
      </c>
      <c r="B22045" s="68">
        <v>7.1527777777777787E-2</v>
      </c>
      <c r="C22045" t="s">
        <v>119</v>
      </c>
      <c r="D22045" s="107"/>
      <c r="E22045" s="107">
        <v>3445</v>
      </c>
    </row>
    <row r="22046" spans="1:5" x14ac:dyDescent="0.3">
      <c r="A22046" s="66">
        <v>42063</v>
      </c>
      <c r="B22046" s="68">
        <v>7.2916666666666671E-2</v>
      </c>
      <c r="C22046" t="s">
        <v>119</v>
      </c>
      <c r="D22046" s="107">
        <v>19.25</v>
      </c>
      <c r="E22046" s="107"/>
    </row>
    <row r="22047" spans="1:5" x14ac:dyDescent="0.3">
      <c r="A22047" s="66">
        <v>42063</v>
      </c>
      <c r="B22047" s="68">
        <v>8.3333333333333329E-2</v>
      </c>
      <c r="C22047" t="s">
        <v>119</v>
      </c>
      <c r="D22047" s="107">
        <v>19.170000000000002</v>
      </c>
      <c r="E22047" s="107">
        <v>3371</v>
      </c>
    </row>
    <row r="22048" spans="1:5" x14ac:dyDescent="0.3">
      <c r="A22048" s="66">
        <v>42063</v>
      </c>
      <c r="B22048" s="68">
        <v>9.375E-2</v>
      </c>
      <c r="C22048" t="s">
        <v>119</v>
      </c>
      <c r="D22048" s="107">
        <v>19.13</v>
      </c>
      <c r="E22048" s="107">
        <v>3096</v>
      </c>
    </row>
    <row r="22049" spans="1:5" x14ac:dyDescent="0.3">
      <c r="A22049" s="66">
        <v>42063</v>
      </c>
      <c r="B22049" s="68">
        <v>0.10416666666666667</v>
      </c>
      <c r="C22049" t="s">
        <v>119</v>
      </c>
      <c r="D22049" s="107">
        <v>19.09</v>
      </c>
      <c r="E22049" s="107">
        <v>2974</v>
      </c>
    </row>
    <row r="22050" spans="1:5" x14ac:dyDescent="0.3">
      <c r="A22050" s="66">
        <v>42063</v>
      </c>
      <c r="B22050" s="68">
        <v>0.11458333333333333</v>
      </c>
      <c r="C22050" t="s">
        <v>119</v>
      </c>
      <c r="D22050" s="107">
        <v>19.09</v>
      </c>
      <c r="E22050" s="107">
        <v>2900</v>
      </c>
    </row>
    <row r="22051" spans="1:5" x14ac:dyDescent="0.3">
      <c r="A22051" s="66">
        <v>42063</v>
      </c>
      <c r="B22051" s="68">
        <v>0.125</v>
      </c>
      <c r="C22051" t="s">
        <v>119</v>
      </c>
      <c r="D22051" s="107">
        <v>19.059999999999999</v>
      </c>
      <c r="E22051" s="107">
        <v>2950</v>
      </c>
    </row>
    <row r="22052" spans="1:5" x14ac:dyDescent="0.3">
      <c r="A22052" s="66">
        <v>42063</v>
      </c>
      <c r="B22052" s="68">
        <v>0.13541666666666666</v>
      </c>
      <c r="C22052" t="s">
        <v>119</v>
      </c>
      <c r="D22052" s="107">
        <v>19.03</v>
      </c>
      <c r="E22052" s="107">
        <v>2868</v>
      </c>
    </row>
    <row r="22053" spans="1:5" x14ac:dyDescent="0.3">
      <c r="A22053" s="66">
        <v>42063</v>
      </c>
      <c r="B22053" s="68">
        <v>0.14583333333333334</v>
      </c>
      <c r="C22053" t="s">
        <v>119</v>
      </c>
      <c r="D22053" s="107">
        <v>19.010000000000002</v>
      </c>
      <c r="E22053" s="107">
        <v>2809</v>
      </c>
    </row>
    <row r="22054" spans="1:5" x14ac:dyDescent="0.3">
      <c r="A22054" s="66">
        <v>42063</v>
      </c>
      <c r="B22054" s="68">
        <v>0.15625</v>
      </c>
      <c r="C22054" t="s">
        <v>119</v>
      </c>
      <c r="D22054" s="107">
        <v>19.010000000000002</v>
      </c>
      <c r="E22054" s="107">
        <v>2790</v>
      </c>
    </row>
    <row r="22055" spans="1:5" x14ac:dyDescent="0.3">
      <c r="A22055" s="66">
        <v>42063</v>
      </c>
      <c r="B22055" s="68">
        <v>0.16666666666666666</v>
      </c>
      <c r="C22055" t="s">
        <v>119</v>
      </c>
      <c r="D22055" s="107">
        <v>18.989999999999998</v>
      </c>
      <c r="E22055" s="107">
        <v>2822</v>
      </c>
    </row>
    <row r="22056" spans="1:5" x14ac:dyDescent="0.3">
      <c r="A22056" s="66">
        <v>42063</v>
      </c>
      <c r="B22056" s="68">
        <v>0.17708333333333334</v>
      </c>
      <c r="C22056" t="s">
        <v>119</v>
      </c>
      <c r="D22056" s="107">
        <v>18.98</v>
      </c>
      <c r="E22056" s="107">
        <v>2820</v>
      </c>
    </row>
    <row r="22057" spans="1:5" x14ac:dyDescent="0.3">
      <c r="A22057" s="66">
        <v>42063</v>
      </c>
      <c r="B22057" s="68">
        <v>0.1875</v>
      </c>
      <c r="C22057" t="s">
        <v>119</v>
      </c>
      <c r="D22057" s="107">
        <v>18.96</v>
      </c>
      <c r="E22057" s="107">
        <v>2818</v>
      </c>
    </row>
    <row r="22058" spans="1:5" x14ac:dyDescent="0.3">
      <c r="A22058" s="66">
        <v>42063</v>
      </c>
      <c r="B22058" s="68">
        <v>0.19791666666666666</v>
      </c>
      <c r="C22058" t="s">
        <v>119</v>
      </c>
      <c r="D22058" s="107">
        <v>18.96</v>
      </c>
      <c r="E22058" s="107">
        <v>2839</v>
      </c>
    </row>
    <row r="22059" spans="1:5" x14ac:dyDescent="0.3">
      <c r="A22059" s="66">
        <v>42063</v>
      </c>
      <c r="B22059" s="68">
        <v>0.20833333333333334</v>
      </c>
      <c r="C22059" t="s">
        <v>119</v>
      </c>
      <c r="D22059" s="107">
        <v>18.940000000000001</v>
      </c>
      <c r="E22059" s="107">
        <v>2807</v>
      </c>
    </row>
    <row r="22060" spans="1:5" x14ac:dyDescent="0.3">
      <c r="A22060" s="66">
        <v>42063</v>
      </c>
      <c r="B22060" s="68">
        <v>0.21875</v>
      </c>
      <c r="C22060" t="s">
        <v>119</v>
      </c>
      <c r="D22060" s="107">
        <v>18.920000000000002</v>
      </c>
      <c r="E22060" s="107">
        <v>2803</v>
      </c>
    </row>
    <row r="22061" spans="1:5" x14ac:dyDescent="0.3">
      <c r="A22061" s="66">
        <v>42063</v>
      </c>
      <c r="B22061" s="68">
        <v>0.22916666666666666</v>
      </c>
      <c r="C22061" t="s">
        <v>119</v>
      </c>
      <c r="D22061" s="107">
        <v>18.89</v>
      </c>
      <c r="E22061" s="107">
        <v>2801</v>
      </c>
    </row>
    <row r="22062" spans="1:5" x14ac:dyDescent="0.3">
      <c r="A22062" s="66">
        <v>42063</v>
      </c>
      <c r="B22062" s="68">
        <v>0.23958333333333334</v>
      </c>
      <c r="C22062" t="s">
        <v>119</v>
      </c>
      <c r="D22062" s="107">
        <v>18.91</v>
      </c>
      <c r="E22062" s="107">
        <v>2838</v>
      </c>
    </row>
    <row r="22063" spans="1:5" x14ac:dyDescent="0.3">
      <c r="A22063" s="66">
        <v>42063</v>
      </c>
      <c r="B22063" s="68">
        <v>0.25</v>
      </c>
      <c r="C22063" t="s">
        <v>119</v>
      </c>
      <c r="D22063" s="107">
        <v>18.899999999999999</v>
      </c>
      <c r="E22063" s="107">
        <v>2932</v>
      </c>
    </row>
    <row r="22064" spans="1:5" x14ac:dyDescent="0.3">
      <c r="A22064" s="66">
        <v>42063</v>
      </c>
      <c r="B22064" s="68">
        <v>0.26041666666666669</v>
      </c>
      <c r="C22064" t="s">
        <v>119</v>
      </c>
      <c r="D22064" s="107">
        <v>18.920000000000002</v>
      </c>
      <c r="E22064" s="107">
        <v>2951</v>
      </c>
    </row>
    <row r="22065" spans="1:5" x14ac:dyDescent="0.3">
      <c r="A22065" s="66">
        <v>42063</v>
      </c>
      <c r="B22065" s="68">
        <v>0.27083333333333331</v>
      </c>
      <c r="C22065" t="s">
        <v>119</v>
      </c>
      <c r="D22065" s="107">
        <v>18.91</v>
      </c>
      <c r="E22065" s="107">
        <v>3119</v>
      </c>
    </row>
    <row r="22066" spans="1:5" x14ac:dyDescent="0.3">
      <c r="A22066" s="66">
        <v>42063</v>
      </c>
      <c r="B22066" s="68">
        <v>0.28125</v>
      </c>
      <c r="C22066" t="s">
        <v>119</v>
      </c>
      <c r="D22066" s="107">
        <v>18.88</v>
      </c>
      <c r="E22066" s="107">
        <v>3113</v>
      </c>
    </row>
    <row r="22067" spans="1:5" x14ac:dyDescent="0.3">
      <c r="A22067" s="66">
        <v>42063</v>
      </c>
      <c r="B22067" s="68">
        <v>0.29166666666666669</v>
      </c>
      <c r="C22067" t="s">
        <v>119</v>
      </c>
      <c r="D22067" s="107">
        <v>18.86</v>
      </c>
      <c r="E22067" s="107">
        <v>3027</v>
      </c>
    </row>
    <row r="22068" spans="1:5" x14ac:dyDescent="0.3">
      <c r="A22068" s="66">
        <v>42063</v>
      </c>
      <c r="B22068" s="68">
        <v>0.30208333333333331</v>
      </c>
      <c r="C22068" t="s">
        <v>119</v>
      </c>
      <c r="D22068" s="107">
        <v>18.899999999999999</v>
      </c>
      <c r="E22068" s="107">
        <v>3034</v>
      </c>
    </row>
    <row r="22069" spans="1:5" x14ac:dyDescent="0.3">
      <c r="A22069" s="66">
        <v>42063</v>
      </c>
      <c r="B22069" s="68">
        <v>0.3125</v>
      </c>
      <c r="C22069" t="s">
        <v>119</v>
      </c>
      <c r="D22069" s="107">
        <v>18.899999999999999</v>
      </c>
      <c r="E22069" s="107">
        <v>3145</v>
      </c>
    </row>
    <row r="22070" spans="1:5" x14ac:dyDescent="0.3">
      <c r="A22070" s="66">
        <v>42063</v>
      </c>
      <c r="B22070" s="68">
        <v>0.32291666666666669</v>
      </c>
      <c r="C22070" t="s">
        <v>119</v>
      </c>
      <c r="D22070" s="107">
        <v>18.89</v>
      </c>
      <c r="E22070" s="107">
        <v>3173</v>
      </c>
    </row>
    <row r="22071" spans="1:5" x14ac:dyDescent="0.3">
      <c r="A22071" s="66">
        <v>42063</v>
      </c>
      <c r="B22071" s="68">
        <v>0.33333333333333331</v>
      </c>
      <c r="C22071" t="s">
        <v>119</v>
      </c>
      <c r="D22071" s="107">
        <v>18.89</v>
      </c>
      <c r="E22071" s="107">
        <v>3133</v>
      </c>
    </row>
    <row r="22072" spans="1:5" x14ac:dyDescent="0.3">
      <c r="A22072" s="66">
        <v>42063</v>
      </c>
      <c r="B22072" s="68">
        <v>0.34375</v>
      </c>
      <c r="C22072" t="s">
        <v>119</v>
      </c>
      <c r="D22072" s="107">
        <v>18.899999999999999</v>
      </c>
      <c r="E22072" s="107">
        <v>3176</v>
      </c>
    </row>
    <row r="22073" spans="1:5" x14ac:dyDescent="0.3">
      <c r="A22073" s="66">
        <v>42063</v>
      </c>
      <c r="B22073" s="68">
        <v>0.35416666666666669</v>
      </c>
      <c r="C22073" t="s">
        <v>119</v>
      </c>
      <c r="D22073" s="107">
        <v>18.920000000000002</v>
      </c>
      <c r="E22073" s="107">
        <v>3220</v>
      </c>
    </row>
    <row r="22074" spans="1:5" x14ac:dyDescent="0.3">
      <c r="A22074" s="66">
        <v>42063</v>
      </c>
      <c r="B22074" s="68">
        <v>0.36458333333333331</v>
      </c>
      <c r="C22074" t="s">
        <v>119</v>
      </c>
      <c r="D22074" s="107">
        <v>18.940000000000001</v>
      </c>
      <c r="E22074" s="107">
        <v>3244</v>
      </c>
    </row>
    <row r="22075" spans="1:5" x14ac:dyDescent="0.3">
      <c r="A22075" s="66">
        <v>42063</v>
      </c>
      <c r="B22075" s="68">
        <v>0.375</v>
      </c>
      <c r="C22075" t="s">
        <v>119</v>
      </c>
      <c r="D22075" s="107">
        <v>18.93</v>
      </c>
      <c r="E22075" s="107">
        <v>3420</v>
      </c>
    </row>
    <row r="22076" spans="1:5" x14ac:dyDescent="0.3">
      <c r="A22076" s="66">
        <v>42063</v>
      </c>
      <c r="B22076" s="68">
        <v>0.38541666666666669</v>
      </c>
      <c r="C22076" t="s">
        <v>119</v>
      </c>
      <c r="D22076" s="107">
        <v>18.91</v>
      </c>
      <c r="E22076" s="107">
        <v>3297</v>
      </c>
    </row>
    <row r="22077" spans="1:5" x14ac:dyDescent="0.3">
      <c r="A22077" s="66">
        <v>42063</v>
      </c>
      <c r="B22077" s="68">
        <v>0.39583333333333331</v>
      </c>
      <c r="C22077" t="s">
        <v>119</v>
      </c>
      <c r="D22077" s="107">
        <v>18.940000000000001</v>
      </c>
      <c r="E22077" s="107">
        <v>3291</v>
      </c>
    </row>
    <row r="22078" spans="1:5" x14ac:dyDescent="0.3">
      <c r="A22078" s="66">
        <v>42063</v>
      </c>
      <c r="B22078" s="68">
        <v>0.40625</v>
      </c>
      <c r="C22078" t="s">
        <v>119</v>
      </c>
      <c r="D22078" s="107">
        <v>19</v>
      </c>
      <c r="E22078" s="107">
        <v>3367</v>
      </c>
    </row>
    <row r="22079" spans="1:5" x14ac:dyDescent="0.3">
      <c r="A22079" s="66">
        <v>42063</v>
      </c>
      <c r="B22079" s="68">
        <v>0.41666666666666669</v>
      </c>
      <c r="C22079" t="s">
        <v>119</v>
      </c>
      <c r="D22079" s="107">
        <v>19.07</v>
      </c>
      <c r="E22079" s="107">
        <v>3479</v>
      </c>
    </row>
    <row r="22080" spans="1:5" x14ac:dyDescent="0.3">
      <c r="A22080" s="66">
        <v>42063</v>
      </c>
      <c r="B22080" s="68">
        <v>0.42708333333333331</v>
      </c>
      <c r="C22080" t="s">
        <v>119</v>
      </c>
      <c r="D22080" s="107">
        <v>19.190000000000001</v>
      </c>
      <c r="E22080" s="107">
        <v>3622</v>
      </c>
    </row>
    <row r="22081" spans="1:5" x14ac:dyDescent="0.3">
      <c r="A22081" s="66">
        <v>42063</v>
      </c>
      <c r="B22081" s="68">
        <v>0.4375</v>
      </c>
      <c r="C22081" t="s">
        <v>119</v>
      </c>
      <c r="D22081" s="107">
        <v>19.329999999999998</v>
      </c>
      <c r="E22081" s="107">
        <v>3725</v>
      </c>
    </row>
    <row r="22082" spans="1:5" x14ac:dyDescent="0.3">
      <c r="A22082" s="66">
        <v>42063</v>
      </c>
      <c r="B22082" s="68">
        <v>0.44791666666666669</v>
      </c>
      <c r="C22082" t="s">
        <v>119</v>
      </c>
      <c r="D22082" s="107">
        <v>19.45</v>
      </c>
      <c r="E22082" s="107">
        <v>4030</v>
      </c>
    </row>
    <row r="22083" spans="1:5" x14ac:dyDescent="0.3">
      <c r="A22083" s="66">
        <v>42063</v>
      </c>
      <c r="B22083" s="68">
        <v>0.45833333333333331</v>
      </c>
      <c r="C22083" t="s">
        <v>119</v>
      </c>
      <c r="D22083" s="107">
        <v>19.57</v>
      </c>
      <c r="E22083" s="107">
        <v>4022</v>
      </c>
    </row>
    <row r="22084" spans="1:5" x14ac:dyDescent="0.3">
      <c r="A22084" s="66">
        <v>42063</v>
      </c>
      <c r="B22084" s="68">
        <v>0.46875</v>
      </c>
      <c r="C22084" t="s">
        <v>119</v>
      </c>
      <c r="D22084" s="107">
        <v>19.72</v>
      </c>
      <c r="E22084" s="107">
        <v>4043</v>
      </c>
    </row>
    <row r="22085" spans="1:5" x14ac:dyDescent="0.3">
      <c r="A22085" s="66">
        <v>42063</v>
      </c>
      <c r="B22085" s="68">
        <v>0.47916666666666669</v>
      </c>
      <c r="C22085" t="s">
        <v>119</v>
      </c>
      <c r="D22085" s="107">
        <v>19.829999999999998</v>
      </c>
      <c r="E22085" s="107">
        <v>3829</v>
      </c>
    </row>
    <row r="22086" spans="1:5" x14ac:dyDescent="0.3">
      <c r="A22086" s="66">
        <v>42063</v>
      </c>
      <c r="B22086" s="68">
        <v>0.48958333333333331</v>
      </c>
      <c r="C22086" t="s">
        <v>119</v>
      </c>
      <c r="D22086" s="107">
        <v>19.989999999999998</v>
      </c>
      <c r="E22086" s="107">
        <v>3862</v>
      </c>
    </row>
    <row r="22087" spans="1:5" x14ac:dyDescent="0.3">
      <c r="A22087" s="66">
        <v>42063</v>
      </c>
      <c r="B22087" s="68">
        <v>0.5</v>
      </c>
      <c r="C22087" t="s">
        <v>120</v>
      </c>
      <c r="D22087" s="107">
        <v>20.12</v>
      </c>
      <c r="E22087" s="107">
        <v>3702</v>
      </c>
    </row>
    <row r="22088" spans="1:5" x14ac:dyDescent="0.3">
      <c r="A22088" s="66">
        <v>42063</v>
      </c>
      <c r="B22088" s="68">
        <v>0.51041666666666663</v>
      </c>
      <c r="C22088" t="s">
        <v>120</v>
      </c>
      <c r="D22088" s="107">
        <v>20.2</v>
      </c>
      <c r="E22088" s="107">
        <v>3612</v>
      </c>
    </row>
    <row r="22089" spans="1:5" x14ac:dyDescent="0.3">
      <c r="A22089" s="66">
        <v>42063</v>
      </c>
      <c r="B22089" s="68">
        <v>0.52083333333333337</v>
      </c>
      <c r="C22089" t="s">
        <v>120</v>
      </c>
      <c r="D22089" s="107">
        <v>20.309999999999999</v>
      </c>
      <c r="E22089" s="107">
        <v>4063</v>
      </c>
    </row>
    <row r="22090" spans="1:5" x14ac:dyDescent="0.3">
      <c r="A22090" s="66">
        <v>42063</v>
      </c>
      <c r="B22090" s="68">
        <v>0.53125</v>
      </c>
      <c r="C22090" t="s">
        <v>120</v>
      </c>
      <c r="D22090" s="107">
        <v>20.6</v>
      </c>
      <c r="E22090" s="107">
        <v>3780</v>
      </c>
    </row>
    <row r="22091" spans="1:5" x14ac:dyDescent="0.3">
      <c r="A22091" s="66">
        <v>42063</v>
      </c>
      <c r="B22091" s="68">
        <v>4.1666666666666664E-2</v>
      </c>
      <c r="C22091" t="s">
        <v>120</v>
      </c>
      <c r="D22091" s="107">
        <v>20.86</v>
      </c>
      <c r="E22091" s="107">
        <v>3963</v>
      </c>
    </row>
    <row r="22092" spans="1:5" x14ac:dyDescent="0.3">
      <c r="A22092" s="66">
        <v>42063</v>
      </c>
      <c r="B22092" s="68">
        <v>5.2083333333333336E-2</v>
      </c>
      <c r="C22092" t="s">
        <v>120</v>
      </c>
      <c r="D22092" s="107">
        <v>21.24</v>
      </c>
      <c r="E22092" s="107">
        <v>3940</v>
      </c>
    </row>
    <row r="22093" spans="1:5" x14ac:dyDescent="0.3">
      <c r="A22093" s="66">
        <v>42063</v>
      </c>
      <c r="B22093" s="68">
        <v>6.25E-2</v>
      </c>
      <c r="C22093" t="s">
        <v>120</v>
      </c>
      <c r="D22093" s="107">
        <v>21.39</v>
      </c>
      <c r="E22093" s="107">
        <v>3957</v>
      </c>
    </row>
    <row r="22094" spans="1:5" x14ac:dyDescent="0.3">
      <c r="A22094" s="66">
        <v>42063</v>
      </c>
      <c r="B22094" s="68">
        <v>7.2916666666666671E-2</v>
      </c>
      <c r="C22094" t="s">
        <v>120</v>
      </c>
      <c r="D22094" s="107">
        <v>21.36</v>
      </c>
      <c r="E22094" s="107">
        <v>4053</v>
      </c>
    </row>
    <row r="22095" spans="1:5" x14ac:dyDescent="0.3">
      <c r="A22095" s="66">
        <v>42063</v>
      </c>
      <c r="B22095" s="68">
        <v>8.3333333333333329E-2</v>
      </c>
      <c r="C22095" t="s">
        <v>120</v>
      </c>
      <c r="D22095" s="107">
        <v>21.49</v>
      </c>
      <c r="E22095" s="107">
        <v>4195</v>
      </c>
    </row>
    <row r="22096" spans="1:5" x14ac:dyDescent="0.3">
      <c r="A22096" s="66">
        <v>42063</v>
      </c>
      <c r="B22096" s="68">
        <v>9.375E-2</v>
      </c>
      <c r="C22096" t="s">
        <v>120</v>
      </c>
      <c r="D22096" s="107">
        <v>21.5</v>
      </c>
      <c r="E22096" s="107">
        <v>4042</v>
      </c>
    </row>
    <row r="22097" spans="1:5" x14ac:dyDescent="0.3">
      <c r="A22097" s="66">
        <v>42063</v>
      </c>
      <c r="B22097" s="68">
        <v>0.10416666666666667</v>
      </c>
      <c r="C22097" t="s">
        <v>120</v>
      </c>
      <c r="D22097" s="107">
        <v>21.69</v>
      </c>
      <c r="E22097" s="107">
        <v>4005</v>
      </c>
    </row>
    <row r="22098" spans="1:5" x14ac:dyDescent="0.3">
      <c r="A22098" s="66">
        <v>42063</v>
      </c>
      <c r="B22098" s="68">
        <v>0.11458333333333333</v>
      </c>
      <c r="C22098" t="s">
        <v>120</v>
      </c>
      <c r="D22098" s="107">
        <v>21.73</v>
      </c>
      <c r="E22098" s="107">
        <v>4021</v>
      </c>
    </row>
    <row r="22099" spans="1:5" x14ac:dyDescent="0.3">
      <c r="A22099" s="66">
        <v>42063</v>
      </c>
      <c r="B22099" s="68">
        <v>0.125</v>
      </c>
      <c r="C22099" t="s">
        <v>120</v>
      </c>
      <c r="D22099" s="107">
        <v>21.81</v>
      </c>
      <c r="E22099" s="107">
        <v>4049</v>
      </c>
    </row>
    <row r="22100" spans="1:5" x14ac:dyDescent="0.3">
      <c r="A22100" s="66">
        <v>42063</v>
      </c>
      <c r="B22100" s="68">
        <v>0.13541666666666666</v>
      </c>
      <c r="C22100" t="s">
        <v>120</v>
      </c>
      <c r="D22100" s="107">
        <v>21.97</v>
      </c>
      <c r="E22100" s="107">
        <v>3934</v>
      </c>
    </row>
    <row r="22101" spans="1:5" x14ac:dyDescent="0.3">
      <c r="A22101" s="66">
        <v>42063</v>
      </c>
      <c r="B22101" s="68">
        <v>0.14583333333333334</v>
      </c>
      <c r="C22101" t="s">
        <v>120</v>
      </c>
      <c r="D22101" s="107">
        <v>22.19</v>
      </c>
      <c r="E22101" s="107">
        <v>3811</v>
      </c>
    </row>
    <row r="22102" spans="1:5" x14ac:dyDescent="0.3">
      <c r="A22102" s="66">
        <v>42063</v>
      </c>
      <c r="B22102" s="68">
        <v>0.15625</v>
      </c>
      <c r="C22102" t="s">
        <v>120</v>
      </c>
      <c r="D22102" s="107">
        <v>22.24</v>
      </c>
      <c r="E22102" s="107">
        <v>3762</v>
      </c>
    </row>
    <row r="22103" spans="1:5" x14ac:dyDescent="0.3">
      <c r="A22103" s="66">
        <v>42063</v>
      </c>
      <c r="B22103" s="68">
        <v>0.16666666666666666</v>
      </c>
      <c r="C22103" t="s">
        <v>120</v>
      </c>
      <c r="D22103" s="107">
        <v>22.46</v>
      </c>
      <c r="E22103" s="107">
        <v>3695</v>
      </c>
    </row>
    <row r="22104" spans="1:5" x14ac:dyDescent="0.3">
      <c r="A22104" s="66">
        <v>42063</v>
      </c>
      <c r="B22104" s="68">
        <v>0.17708333333333334</v>
      </c>
      <c r="C22104" t="s">
        <v>120</v>
      </c>
      <c r="D22104" s="107">
        <v>22.47</v>
      </c>
      <c r="E22104" s="107">
        <v>3732</v>
      </c>
    </row>
    <row r="22105" spans="1:5" x14ac:dyDescent="0.3">
      <c r="A22105" s="66">
        <v>42063</v>
      </c>
      <c r="B22105" s="68">
        <v>0.1875</v>
      </c>
      <c r="C22105" t="s">
        <v>120</v>
      </c>
      <c r="D22105" s="107">
        <v>22.52</v>
      </c>
      <c r="E22105" s="107">
        <v>3737</v>
      </c>
    </row>
    <row r="22106" spans="1:5" x14ac:dyDescent="0.3">
      <c r="A22106" s="66">
        <v>42063</v>
      </c>
      <c r="B22106" s="68">
        <v>0.19791666666666666</v>
      </c>
      <c r="C22106" t="s">
        <v>120</v>
      </c>
      <c r="D22106" s="107">
        <v>22.47</v>
      </c>
      <c r="E22106" s="107">
        <v>3686</v>
      </c>
    </row>
    <row r="22107" spans="1:5" x14ac:dyDescent="0.3">
      <c r="A22107" s="66">
        <v>42063</v>
      </c>
      <c r="B22107" s="68">
        <v>0.20833333333333334</v>
      </c>
      <c r="C22107" t="s">
        <v>120</v>
      </c>
      <c r="D22107" s="107">
        <v>22.05</v>
      </c>
      <c r="E22107" s="107">
        <v>3665</v>
      </c>
    </row>
    <row r="22108" spans="1:5" x14ac:dyDescent="0.3">
      <c r="A22108" s="66">
        <v>42063</v>
      </c>
      <c r="B22108" s="68">
        <v>0.21875</v>
      </c>
      <c r="C22108" t="s">
        <v>120</v>
      </c>
      <c r="D22108" s="107">
        <v>21.96</v>
      </c>
      <c r="E22108" s="107">
        <v>4004</v>
      </c>
    </row>
    <row r="22109" spans="1:5" x14ac:dyDescent="0.3">
      <c r="A22109" s="66">
        <v>42063</v>
      </c>
      <c r="B22109" s="68">
        <v>0.22916666666666666</v>
      </c>
      <c r="C22109" t="s">
        <v>120</v>
      </c>
      <c r="D22109" s="107">
        <v>21.96</v>
      </c>
      <c r="E22109" s="107">
        <v>4046</v>
      </c>
    </row>
    <row r="22110" spans="1:5" x14ac:dyDescent="0.3">
      <c r="A22110" s="66">
        <v>42063</v>
      </c>
      <c r="B22110" s="68">
        <v>0.23958333333333334</v>
      </c>
      <c r="C22110" t="s">
        <v>120</v>
      </c>
      <c r="D22110" s="107">
        <v>22.02</v>
      </c>
      <c r="E22110" s="107">
        <v>3976</v>
      </c>
    </row>
    <row r="22111" spans="1:5" x14ac:dyDescent="0.3">
      <c r="A22111" s="66">
        <v>42063</v>
      </c>
      <c r="B22111" s="68">
        <v>0.25</v>
      </c>
      <c r="C22111" t="s">
        <v>120</v>
      </c>
      <c r="D22111" s="107">
        <v>21.94</v>
      </c>
      <c r="E22111" s="107">
        <v>3924</v>
      </c>
    </row>
    <row r="22112" spans="1:5" x14ac:dyDescent="0.3">
      <c r="A22112" s="66">
        <v>42063</v>
      </c>
      <c r="B22112" s="68">
        <v>0.26041666666666669</v>
      </c>
      <c r="C22112" t="s">
        <v>120</v>
      </c>
      <c r="D22112" s="107">
        <v>22.04</v>
      </c>
      <c r="E22112" s="107">
        <v>4083</v>
      </c>
    </row>
    <row r="22113" spans="1:5" x14ac:dyDescent="0.3">
      <c r="A22113" s="66">
        <v>42063</v>
      </c>
      <c r="B22113" s="68">
        <v>0.27083333333333331</v>
      </c>
      <c r="C22113" t="s">
        <v>120</v>
      </c>
      <c r="D22113" s="107">
        <v>21.99</v>
      </c>
      <c r="E22113" s="107">
        <v>3941</v>
      </c>
    </row>
    <row r="22114" spans="1:5" x14ac:dyDescent="0.3">
      <c r="A22114" s="66">
        <v>42063</v>
      </c>
      <c r="B22114" s="68">
        <v>0.28125</v>
      </c>
      <c r="C22114" t="s">
        <v>120</v>
      </c>
      <c r="D22114" s="107">
        <v>21.76</v>
      </c>
      <c r="E22114" s="107">
        <v>4040</v>
      </c>
    </row>
    <row r="22115" spans="1:5" x14ac:dyDescent="0.3">
      <c r="A22115" s="66">
        <v>42063</v>
      </c>
      <c r="B22115" s="68">
        <v>0.29166666666666669</v>
      </c>
      <c r="C22115" t="s">
        <v>120</v>
      </c>
      <c r="D22115" s="107">
        <v>21.83</v>
      </c>
      <c r="E22115" s="107">
        <v>4297</v>
      </c>
    </row>
    <row r="22116" spans="1:5" x14ac:dyDescent="0.3">
      <c r="A22116" s="66">
        <v>42063</v>
      </c>
      <c r="B22116" s="68">
        <v>0.30208333333333331</v>
      </c>
      <c r="C22116" t="s">
        <v>120</v>
      </c>
      <c r="D22116" s="107">
        <v>21.86</v>
      </c>
      <c r="E22116" s="107">
        <v>4235</v>
      </c>
    </row>
    <row r="22117" spans="1:5" x14ac:dyDescent="0.3">
      <c r="A22117" s="66">
        <v>42063</v>
      </c>
      <c r="B22117" s="68">
        <v>0.3125</v>
      </c>
      <c r="C22117" t="s">
        <v>120</v>
      </c>
      <c r="D22117" s="107">
        <v>21.81</v>
      </c>
      <c r="E22117" s="107">
        <v>4204</v>
      </c>
    </row>
    <row r="22118" spans="1:5" x14ac:dyDescent="0.3">
      <c r="A22118" s="66">
        <v>42063</v>
      </c>
      <c r="B22118" s="68">
        <v>0.32291666666666669</v>
      </c>
      <c r="C22118" t="s">
        <v>120</v>
      </c>
      <c r="D22118" s="107">
        <v>21.8</v>
      </c>
      <c r="E22118" s="107">
        <v>4164</v>
      </c>
    </row>
    <row r="22119" spans="1:5" x14ac:dyDescent="0.3">
      <c r="A22119" s="66">
        <v>42063</v>
      </c>
      <c r="B22119" s="68">
        <v>0.33333333333333331</v>
      </c>
      <c r="C22119" t="s">
        <v>120</v>
      </c>
      <c r="D22119" s="107">
        <v>21.79</v>
      </c>
      <c r="E22119" s="107">
        <v>4149</v>
      </c>
    </row>
    <row r="22120" spans="1:5" x14ac:dyDescent="0.3">
      <c r="A22120" s="66">
        <v>42063</v>
      </c>
      <c r="B22120" s="68">
        <v>0.34375</v>
      </c>
      <c r="C22120" t="s">
        <v>120</v>
      </c>
      <c r="D22120" s="107">
        <v>21.83</v>
      </c>
      <c r="E22120" s="107">
        <v>4403</v>
      </c>
    </row>
    <row r="22121" spans="1:5" x14ac:dyDescent="0.3">
      <c r="A22121" s="66">
        <v>42063</v>
      </c>
      <c r="B22121" s="68">
        <v>0.35416666666666669</v>
      </c>
      <c r="C22121" t="s">
        <v>120</v>
      </c>
      <c r="D22121" s="107">
        <v>21.7</v>
      </c>
      <c r="E22121" s="107">
        <v>4341</v>
      </c>
    </row>
    <row r="22122" spans="1:5" x14ac:dyDescent="0.3">
      <c r="A22122" s="66">
        <v>42063</v>
      </c>
      <c r="B22122" s="68">
        <v>0.36458333333333331</v>
      </c>
      <c r="C22122" t="s">
        <v>120</v>
      </c>
      <c r="D22122" s="107">
        <v>21.83</v>
      </c>
      <c r="E22122" s="107">
        <v>4812</v>
      </c>
    </row>
    <row r="22123" spans="1:5" x14ac:dyDescent="0.3">
      <c r="A22123" s="66">
        <v>42063</v>
      </c>
      <c r="B22123" s="68">
        <v>0.375</v>
      </c>
      <c r="C22123" t="s">
        <v>120</v>
      </c>
      <c r="D22123" s="107">
        <v>21.78</v>
      </c>
      <c r="E22123" s="107">
        <v>4292</v>
      </c>
    </row>
    <row r="22124" spans="1:5" x14ac:dyDescent="0.3">
      <c r="A22124" s="66">
        <v>42063</v>
      </c>
      <c r="B22124" s="68">
        <v>0.38541666666666669</v>
      </c>
      <c r="C22124" t="s">
        <v>120</v>
      </c>
      <c r="D22124" s="107">
        <v>21.59</v>
      </c>
      <c r="E22124" s="107">
        <v>4561</v>
      </c>
    </row>
    <row r="22125" spans="1:5" x14ac:dyDescent="0.3">
      <c r="A22125" s="66">
        <v>42063</v>
      </c>
      <c r="B22125" s="68">
        <v>0.39583333333333331</v>
      </c>
      <c r="C22125" t="s">
        <v>120</v>
      </c>
      <c r="D22125" s="107">
        <v>21.51</v>
      </c>
      <c r="E22125" s="107">
        <v>5214</v>
      </c>
    </row>
    <row r="22126" spans="1:5" x14ac:dyDescent="0.3">
      <c r="A22126" s="66">
        <v>42063</v>
      </c>
      <c r="B22126" s="68">
        <v>0.40625</v>
      </c>
      <c r="C22126" t="s">
        <v>120</v>
      </c>
      <c r="D22126" s="107">
        <v>21.55</v>
      </c>
      <c r="E22126" s="107">
        <v>5515</v>
      </c>
    </row>
    <row r="22127" spans="1:5" x14ac:dyDescent="0.3">
      <c r="A22127" s="66">
        <v>42063</v>
      </c>
      <c r="B22127" s="68">
        <v>0.41666666666666669</v>
      </c>
      <c r="C22127" t="s">
        <v>120</v>
      </c>
      <c r="D22127" s="107">
        <v>21.57</v>
      </c>
      <c r="E22127" s="107">
        <v>5265</v>
      </c>
    </row>
    <row r="22128" spans="1:5" x14ac:dyDescent="0.3">
      <c r="A22128" s="66">
        <v>42063</v>
      </c>
      <c r="B22128" s="68">
        <v>0.42708333333333331</v>
      </c>
      <c r="C22128" t="s">
        <v>120</v>
      </c>
      <c r="D22128" s="107">
        <v>21.53</v>
      </c>
      <c r="E22128" s="107">
        <v>5011</v>
      </c>
    </row>
    <row r="22129" spans="1:5" x14ac:dyDescent="0.3">
      <c r="A22129" s="66">
        <v>42063</v>
      </c>
      <c r="B22129" s="68">
        <v>0.4375</v>
      </c>
      <c r="C22129" t="s">
        <v>120</v>
      </c>
      <c r="D22129" s="107">
        <v>21.52</v>
      </c>
      <c r="E22129" s="107">
        <v>5235</v>
      </c>
    </row>
    <row r="22130" spans="1:5" x14ac:dyDescent="0.3">
      <c r="A22130" s="66">
        <v>42063</v>
      </c>
      <c r="B22130" s="68">
        <v>0.44791666666666669</v>
      </c>
      <c r="C22130" t="s">
        <v>120</v>
      </c>
      <c r="D22130" s="107">
        <v>21.55</v>
      </c>
      <c r="E22130" s="107">
        <v>5244</v>
      </c>
    </row>
    <row r="22131" spans="1:5" x14ac:dyDescent="0.3">
      <c r="A22131" s="66">
        <v>42063</v>
      </c>
      <c r="B22131" s="68">
        <v>0.45833333333333331</v>
      </c>
      <c r="C22131" t="s">
        <v>120</v>
      </c>
      <c r="D22131" s="107">
        <v>21.53</v>
      </c>
      <c r="E22131" s="107">
        <v>4813</v>
      </c>
    </row>
    <row r="22132" spans="1:5" x14ac:dyDescent="0.3">
      <c r="A22132" s="66">
        <v>42063</v>
      </c>
      <c r="B22132" s="68">
        <v>0.46875</v>
      </c>
      <c r="C22132" t="s">
        <v>120</v>
      </c>
      <c r="D22132" s="107">
        <v>21.46</v>
      </c>
      <c r="E22132" s="107">
        <v>4543</v>
      </c>
    </row>
    <row r="22133" spans="1:5" x14ac:dyDescent="0.3">
      <c r="A22133" s="66">
        <v>42063</v>
      </c>
      <c r="B22133" s="68">
        <v>0.47916666666666669</v>
      </c>
      <c r="C22133" t="s">
        <v>120</v>
      </c>
      <c r="D22133" s="107">
        <v>21.42</v>
      </c>
      <c r="E22133" s="107">
        <v>4670</v>
      </c>
    </row>
    <row r="22134" spans="1:5" x14ac:dyDescent="0.3">
      <c r="A22134" s="66">
        <v>42063</v>
      </c>
      <c r="B22134" s="68">
        <v>0.47916666666666669</v>
      </c>
      <c r="C22134" t="s">
        <v>120</v>
      </c>
      <c r="D22134" s="107">
        <v>21.42</v>
      </c>
      <c r="E22134" s="107">
        <v>4758</v>
      </c>
    </row>
    <row r="22135" spans="1:5" x14ac:dyDescent="0.3">
      <c r="A22135" s="66">
        <v>42063</v>
      </c>
      <c r="B22135" s="68">
        <v>0.48958333333333331</v>
      </c>
      <c r="C22135" t="s">
        <v>120</v>
      </c>
      <c r="D22135" s="107">
        <v>21.4</v>
      </c>
      <c r="E22135" s="107">
        <v>4758</v>
      </c>
    </row>
    <row r="22136" spans="1:5" x14ac:dyDescent="0.3">
      <c r="A22136" s="66">
        <v>42064</v>
      </c>
      <c r="B22136" s="68">
        <v>0.5</v>
      </c>
      <c r="C22136" t="s">
        <v>119</v>
      </c>
      <c r="D22136" s="107">
        <v>21.4</v>
      </c>
      <c r="E22136" s="107">
        <v>4714</v>
      </c>
    </row>
    <row r="22137" spans="1:5" x14ac:dyDescent="0.3">
      <c r="A22137" s="66">
        <v>42064</v>
      </c>
      <c r="B22137" s="68">
        <v>0.51041666666666663</v>
      </c>
      <c r="C22137" t="s">
        <v>119</v>
      </c>
      <c r="D22137" s="107">
        <v>21.39</v>
      </c>
      <c r="E22137" s="107">
        <v>4649</v>
      </c>
    </row>
    <row r="22138" spans="1:5" x14ac:dyDescent="0.3">
      <c r="A22138" s="66">
        <v>42064</v>
      </c>
      <c r="B22138" s="68">
        <v>0.52083333333333337</v>
      </c>
      <c r="C22138" t="s">
        <v>119</v>
      </c>
      <c r="D22138" s="107">
        <v>21.36</v>
      </c>
      <c r="E22138" s="107">
        <v>4589</v>
      </c>
    </row>
    <row r="22139" spans="1:5" x14ac:dyDescent="0.3">
      <c r="A22139" s="66">
        <v>42064</v>
      </c>
      <c r="B22139" s="68">
        <v>0.53125</v>
      </c>
      <c r="C22139" t="s">
        <v>119</v>
      </c>
      <c r="D22139" s="107">
        <v>21.32</v>
      </c>
      <c r="E22139" s="107">
        <v>4548</v>
      </c>
    </row>
    <row r="22140" spans="1:5" x14ac:dyDescent="0.3">
      <c r="A22140" s="66">
        <v>42064</v>
      </c>
      <c r="B22140" s="68">
        <v>4.1666666666666664E-2</v>
      </c>
      <c r="C22140" t="s">
        <v>119</v>
      </c>
      <c r="D22140" s="107">
        <v>21.29</v>
      </c>
      <c r="E22140" s="107">
        <v>4488</v>
      </c>
    </row>
    <row r="22141" spans="1:5" x14ac:dyDescent="0.3">
      <c r="A22141" s="66">
        <v>42064</v>
      </c>
      <c r="B22141" s="68">
        <v>5.2083333333333336E-2</v>
      </c>
      <c r="C22141" t="s">
        <v>119</v>
      </c>
      <c r="D22141" s="107">
        <v>21.26</v>
      </c>
      <c r="E22141" s="107">
        <v>4502</v>
      </c>
    </row>
    <row r="22142" spans="1:5" x14ac:dyDescent="0.3">
      <c r="A22142" s="66">
        <v>42064</v>
      </c>
      <c r="B22142" s="68">
        <v>6.25E-2</v>
      </c>
      <c r="C22142" t="s">
        <v>119</v>
      </c>
      <c r="D22142" s="107">
        <v>21.28</v>
      </c>
      <c r="E22142" s="107">
        <v>4513</v>
      </c>
    </row>
    <row r="22143" spans="1:5" x14ac:dyDescent="0.3">
      <c r="A22143" s="66">
        <v>42064</v>
      </c>
      <c r="B22143" s="68">
        <v>7.2916666666666671E-2</v>
      </c>
      <c r="C22143" t="s">
        <v>119</v>
      </c>
      <c r="D22143" s="107">
        <v>21.31</v>
      </c>
      <c r="E22143" s="107">
        <v>4468</v>
      </c>
    </row>
    <row r="22144" spans="1:5" x14ac:dyDescent="0.3">
      <c r="A22144" s="66">
        <v>42064</v>
      </c>
      <c r="B22144" s="68">
        <v>8.3333333333333329E-2</v>
      </c>
      <c r="C22144" t="s">
        <v>119</v>
      </c>
      <c r="D22144" s="107">
        <v>21.29</v>
      </c>
      <c r="E22144" s="107">
        <v>4431</v>
      </c>
    </row>
    <row r="22145" spans="1:5" x14ac:dyDescent="0.3">
      <c r="A22145" s="66">
        <v>42064</v>
      </c>
      <c r="B22145" s="68">
        <v>9.375E-2</v>
      </c>
      <c r="C22145" t="s">
        <v>119</v>
      </c>
      <c r="D22145" s="107">
        <v>21.21</v>
      </c>
      <c r="E22145" s="107">
        <v>4434</v>
      </c>
    </row>
    <row r="22146" spans="1:5" x14ac:dyDescent="0.3">
      <c r="A22146" s="66">
        <v>42064</v>
      </c>
      <c r="B22146" s="68">
        <v>0.10416666666666667</v>
      </c>
      <c r="C22146" t="s">
        <v>119</v>
      </c>
      <c r="D22146" s="107">
        <v>21.2</v>
      </c>
      <c r="E22146" s="107">
        <v>4421</v>
      </c>
    </row>
    <row r="22147" spans="1:5" x14ac:dyDescent="0.3">
      <c r="A22147" s="66">
        <v>42064</v>
      </c>
      <c r="B22147" s="68">
        <v>0.11458333333333333</v>
      </c>
      <c r="C22147" t="s">
        <v>119</v>
      </c>
      <c r="D22147" s="107">
        <v>21.2</v>
      </c>
      <c r="E22147" s="107">
        <v>4394</v>
      </c>
    </row>
    <row r="22148" spans="1:5" x14ac:dyDescent="0.3">
      <c r="A22148" s="66">
        <v>42064</v>
      </c>
      <c r="B22148" s="68">
        <v>0.11458333333333333</v>
      </c>
      <c r="C22148" t="s">
        <v>119</v>
      </c>
      <c r="D22148" s="107">
        <v>21.2</v>
      </c>
      <c r="E22148" s="107">
        <v>4464</v>
      </c>
    </row>
    <row r="22149" spans="1:5" x14ac:dyDescent="0.3">
      <c r="A22149" s="66">
        <v>42064</v>
      </c>
      <c r="B22149" s="68">
        <v>0.125</v>
      </c>
      <c r="C22149" t="s">
        <v>119</v>
      </c>
      <c r="D22149" s="107">
        <v>21.2</v>
      </c>
      <c r="E22149" s="107">
        <v>4513</v>
      </c>
    </row>
    <row r="22150" spans="1:5" x14ac:dyDescent="0.3">
      <c r="A22150" s="66">
        <v>42064</v>
      </c>
      <c r="B22150" s="68">
        <v>0.13541666666666666</v>
      </c>
      <c r="C22150" t="s">
        <v>119</v>
      </c>
      <c r="D22150" s="107">
        <v>21.13</v>
      </c>
      <c r="E22150" s="107">
        <v>4546</v>
      </c>
    </row>
    <row r="22151" spans="1:5" x14ac:dyDescent="0.3">
      <c r="A22151" s="66">
        <v>42064</v>
      </c>
      <c r="B22151" s="68">
        <v>0.14583333333333334</v>
      </c>
      <c r="C22151" t="s">
        <v>119</v>
      </c>
      <c r="D22151" s="107">
        <v>21.13</v>
      </c>
      <c r="E22151" s="107">
        <v>4569</v>
      </c>
    </row>
    <row r="22152" spans="1:5" x14ac:dyDescent="0.3">
      <c r="A22152" s="66">
        <v>42064</v>
      </c>
      <c r="B22152" s="68">
        <v>0.15625</v>
      </c>
      <c r="C22152" t="s">
        <v>119</v>
      </c>
      <c r="D22152" s="107">
        <v>21</v>
      </c>
      <c r="E22152" s="107">
        <v>4540</v>
      </c>
    </row>
    <row r="22153" spans="1:5" x14ac:dyDescent="0.3">
      <c r="A22153" s="66">
        <v>42064</v>
      </c>
      <c r="B22153" s="68">
        <v>0.16666666666666666</v>
      </c>
      <c r="C22153" t="s">
        <v>119</v>
      </c>
      <c r="D22153" s="107">
        <v>20.97</v>
      </c>
      <c r="E22153" s="107">
        <v>4552</v>
      </c>
    </row>
    <row r="22154" spans="1:5" x14ac:dyDescent="0.3">
      <c r="A22154" s="66">
        <v>42064</v>
      </c>
      <c r="B22154" s="68">
        <v>0.17708333333333334</v>
      </c>
      <c r="C22154" t="s">
        <v>119</v>
      </c>
      <c r="D22154" s="107">
        <v>20.96</v>
      </c>
      <c r="E22154" s="107">
        <v>4502</v>
      </c>
    </row>
    <row r="22155" spans="1:5" x14ac:dyDescent="0.3">
      <c r="A22155" s="66">
        <v>42064</v>
      </c>
      <c r="B22155" s="68">
        <v>0.1875</v>
      </c>
      <c r="C22155" t="s">
        <v>119</v>
      </c>
      <c r="D22155" s="107">
        <v>21.05</v>
      </c>
      <c r="E22155" s="107">
        <v>4410</v>
      </c>
    </row>
    <row r="22156" spans="1:5" x14ac:dyDescent="0.3">
      <c r="A22156" s="66">
        <v>42064</v>
      </c>
      <c r="B22156" s="68">
        <v>0.19791666666666666</v>
      </c>
      <c r="C22156" t="s">
        <v>119</v>
      </c>
      <c r="D22156" s="107">
        <v>20.98</v>
      </c>
      <c r="E22156" s="107">
        <v>4514</v>
      </c>
    </row>
    <row r="22157" spans="1:5" x14ac:dyDescent="0.3">
      <c r="A22157" s="66">
        <v>42064</v>
      </c>
      <c r="B22157" s="68">
        <v>0.20833333333333334</v>
      </c>
      <c r="C22157" t="s">
        <v>119</v>
      </c>
      <c r="D22157" s="107">
        <v>21.06</v>
      </c>
      <c r="E22157" s="107">
        <v>4406</v>
      </c>
    </row>
    <row r="22158" spans="1:5" x14ac:dyDescent="0.3">
      <c r="A22158" s="66">
        <v>42064</v>
      </c>
      <c r="B22158" s="68">
        <v>0.21875</v>
      </c>
      <c r="C22158" t="s">
        <v>119</v>
      </c>
      <c r="D22158" s="107">
        <v>21.09</v>
      </c>
      <c r="E22158" s="107">
        <v>4348</v>
      </c>
    </row>
    <row r="22159" spans="1:5" x14ac:dyDescent="0.3">
      <c r="A22159" s="66">
        <v>42064</v>
      </c>
      <c r="B22159" s="68">
        <v>0.22916666666666666</v>
      </c>
      <c r="C22159" t="s">
        <v>119</v>
      </c>
      <c r="D22159" s="107">
        <v>21.08</v>
      </c>
      <c r="E22159" s="107">
        <v>4356</v>
      </c>
    </row>
    <row r="22160" spans="1:5" x14ac:dyDescent="0.3">
      <c r="A22160" s="66">
        <v>42064</v>
      </c>
      <c r="B22160" s="68">
        <v>0.23958333333333334</v>
      </c>
      <c r="C22160" t="s">
        <v>119</v>
      </c>
      <c r="D22160" s="107">
        <v>20.98</v>
      </c>
      <c r="E22160" s="107">
        <v>4445</v>
      </c>
    </row>
    <row r="22161" spans="1:5" x14ac:dyDescent="0.3">
      <c r="A22161" s="66">
        <v>42064</v>
      </c>
      <c r="B22161" s="68">
        <v>0.25</v>
      </c>
      <c r="C22161" t="s">
        <v>119</v>
      </c>
      <c r="D22161" s="107">
        <v>20.95</v>
      </c>
      <c r="E22161" s="107">
        <v>4509</v>
      </c>
    </row>
    <row r="22162" spans="1:5" x14ac:dyDescent="0.3">
      <c r="A22162" s="66">
        <v>42064</v>
      </c>
      <c r="B22162" s="68">
        <v>0.26041666666666669</v>
      </c>
      <c r="C22162" t="s">
        <v>119</v>
      </c>
      <c r="D22162" s="107">
        <v>20.92</v>
      </c>
      <c r="E22162" s="107">
        <v>4440</v>
      </c>
    </row>
    <row r="22163" spans="1:5" x14ac:dyDescent="0.3">
      <c r="A22163" s="66">
        <v>42064</v>
      </c>
      <c r="B22163" s="68">
        <v>0.27083333333333331</v>
      </c>
      <c r="C22163" t="s">
        <v>119</v>
      </c>
      <c r="D22163" s="107">
        <v>20.91</v>
      </c>
      <c r="E22163" s="107">
        <v>4390</v>
      </c>
    </row>
    <row r="22164" spans="1:5" x14ac:dyDescent="0.3">
      <c r="A22164" s="66">
        <v>42064</v>
      </c>
      <c r="B22164" s="68">
        <v>0.28125</v>
      </c>
      <c r="C22164" t="s">
        <v>119</v>
      </c>
      <c r="D22164" s="107">
        <v>20.91</v>
      </c>
      <c r="E22164" s="107">
        <v>4355</v>
      </c>
    </row>
    <row r="22165" spans="1:5" x14ac:dyDescent="0.3">
      <c r="A22165" s="66">
        <v>42064</v>
      </c>
      <c r="B22165" s="68">
        <v>0.29166666666666669</v>
      </c>
      <c r="C22165" t="s">
        <v>119</v>
      </c>
      <c r="D22165" s="107">
        <v>20.91</v>
      </c>
      <c r="E22165" s="107">
        <v>4354</v>
      </c>
    </row>
    <row r="22166" spans="1:5" x14ac:dyDescent="0.3">
      <c r="A22166" s="66">
        <v>42064</v>
      </c>
      <c r="B22166" s="68">
        <v>0.30208333333333331</v>
      </c>
      <c r="C22166" t="s">
        <v>119</v>
      </c>
      <c r="D22166" s="107">
        <v>20.9</v>
      </c>
      <c r="E22166" s="107">
        <v>4327</v>
      </c>
    </row>
    <row r="22167" spans="1:5" x14ac:dyDescent="0.3">
      <c r="A22167" s="66">
        <v>42064</v>
      </c>
      <c r="B22167" s="68">
        <v>0.3125</v>
      </c>
      <c r="C22167" t="s">
        <v>119</v>
      </c>
      <c r="D22167" s="107">
        <v>20.9</v>
      </c>
      <c r="E22167" s="107">
        <v>4291</v>
      </c>
    </row>
    <row r="22168" spans="1:5" x14ac:dyDescent="0.3">
      <c r="A22168" s="66">
        <v>42064</v>
      </c>
      <c r="B22168" s="68">
        <v>0.32291666666666669</v>
      </c>
      <c r="C22168" t="s">
        <v>119</v>
      </c>
      <c r="D22168" s="107">
        <v>20.89</v>
      </c>
      <c r="E22168" s="107">
        <v>4253</v>
      </c>
    </row>
    <row r="22169" spans="1:5" x14ac:dyDescent="0.3">
      <c r="A22169" s="66">
        <v>42064</v>
      </c>
      <c r="B22169" s="68">
        <v>0.33333333333333331</v>
      </c>
      <c r="C22169" t="s">
        <v>119</v>
      </c>
      <c r="D22169" s="107">
        <v>20.9</v>
      </c>
      <c r="E22169" s="107">
        <v>4202</v>
      </c>
    </row>
    <row r="22170" spans="1:5" x14ac:dyDescent="0.3">
      <c r="A22170" s="66">
        <v>42064</v>
      </c>
      <c r="B22170" s="68">
        <v>0.34375</v>
      </c>
      <c r="C22170" t="s">
        <v>119</v>
      </c>
      <c r="D22170" s="107">
        <v>20.92</v>
      </c>
      <c r="E22170" s="107">
        <v>4148</v>
      </c>
    </row>
    <row r="22171" spans="1:5" x14ac:dyDescent="0.3">
      <c r="A22171" s="66">
        <v>42064</v>
      </c>
      <c r="B22171" s="68">
        <v>0.35416666666666669</v>
      </c>
      <c r="C22171" t="s">
        <v>119</v>
      </c>
      <c r="D22171" s="107">
        <v>20.93</v>
      </c>
      <c r="E22171" s="107">
        <v>4116</v>
      </c>
    </row>
    <row r="22172" spans="1:5" x14ac:dyDescent="0.3">
      <c r="A22172" s="66">
        <v>42064</v>
      </c>
      <c r="B22172" s="68">
        <v>0.36458333333333331</v>
      </c>
      <c r="C22172" t="s">
        <v>119</v>
      </c>
      <c r="D22172" s="107">
        <v>20.95</v>
      </c>
      <c r="E22172" s="107">
        <v>4098</v>
      </c>
    </row>
    <row r="22173" spans="1:5" x14ac:dyDescent="0.3">
      <c r="A22173" s="66">
        <v>42064</v>
      </c>
      <c r="B22173" s="68">
        <v>0.375</v>
      </c>
      <c r="C22173" t="s">
        <v>119</v>
      </c>
      <c r="D22173" s="107">
        <v>20.98</v>
      </c>
      <c r="E22173" s="107">
        <v>4078</v>
      </c>
    </row>
    <row r="22174" spans="1:5" x14ac:dyDescent="0.3">
      <c r="A22174" s="66">
        <v>42064</v>
      </c>
      <c r="B22174" s="68">
        <v>0.38541666666666669</v>
      </c>
      <c r="C22174" t="s">
        <v>119</v>
      </c>
      <c r="D22174" s="107">
        <v>21.06</v>
      </c>
      <c r="E22174" s="107">
        <v>4030</v>
      </c>
    </row>
    <row r="22175" spans="1:5" x14ac:dyDescent="0.3">
      <c r="A22175" s="66">
        <v>42064</v>
      </c>
      <c r="B22175" s="68">
        <v>0.39583333333333331</v>
      </c>
      <c r="C22175" t="s">
        <v>119</v>
      </c>
      <c r="D22175" s="107">
        <v>21.12</v>
      </c>
      <c r="E22175" s="107">
        <v>4007</v>
      </c>
    </row>
    <row r="22176" spans="1:5" x14ac:dyDescent="0.3">
      <c r="A22176" s="66">
        <v>42064</v>
      </c>
      <c r="B22176" s="68">
        <v>0.40625</v>
      </c>
      <c r="C22176" t="s">
        <v>119</v>
      </c>
      <c r="D22176" s="107">
        <v>21.39</v>
      </c>
      <c r="E22176" s="107">
        <v>3750</v>
      </c>
    </row>
    <row r="22177" spans="1:5" x14ac:dyDescent="0.3">
      <c r="A22177" s="66">
        <v>42064</v>
      </c>
      <c r="B22177" s="68">
        <v>0.41666666666666669</v>
      </c>
      <c r="C22177" t="s">
        <v>119</v>
      </c>
      <c r="D22177" s="107">
        <v>21.5</v>
      </c>
      <c r="E22177" s="107">
        <v>3799</v>
      </c>
    </row>
    <row r="22178" spans="1:5" x14ac:dyDescent="0.3">
      <c r="A22178" s="66">
        <v>42064</v>
      </c>
      <c r="B22178" s="68">
        <v>0.42708333333333331</v>
      </c>
      <c r="C22178" t="s">
        <v>119</v>
      </c>
      <c r="D22178" s="107">
        <v>21.52</v>
      </c>
      <c r="E22178" s="107">
        <v>3975</v>
      </c>
    </row>
    <row r="22179" spans="1:5" x14ac:dyDescent="0.3">
      <c r="A22179" s="66">
        <v>42064</v>
      </c>
      <c r="B22179" s="68">
        <v>0.4375</v>
      </c>
      <c r="C22179" t="s">
        <v>119</v>
      </c>
      <c r="D22179" s="107">
        <v>21.64</v>
      </c>
      <c r="E22179" s="107">
        <v>3896</v>
      </c>
    </row>
    <row r="22180" spans="1:5" x14ac:dyDescent="0.3">
      <c r="A22180" s="66">
        <v>42064</v>
      </c>
      <c r="B22180" s="68">
        <v>0.44791666666666669</v>
      </c>
      <c r="C22180" t="s">
        <v>119</v>
      </c>
      <c r="D22180" s="107">
        <v>21.73</v>
      </c>
      <c r="E22180" s="107">
        <v>4332</v>
      </c>
    </row>
    <row r="22181" spans="1:5" x14ac:dyDescent="0.3">
      <c r="A22181" s="66">
        <v>42064</v>
      </c>
      <c r="B22181" s="68">
        <v>0.45833333333333331</v>
      </c>
      <c r="C22181" t="s">
        <v>119</v>
      </c>
      <c r="D22181" s="107">
        <v>21.87</v>
      </c>
      <c r="E22181" s="107">
        <v>4282</v>
      </c>
    </row>
    <row r="22182" spans="1:5" x14ac:dyDescent="0.3">
      <c r="A22182" s="66">
        <v>42064</v>
      </c>
      <c r="B22182" s="68">
        <v>0.46875</v>
      </c>
      <c r="C22182" t="s">
        <v>119</v>
      </c>
      <c r="D22182" s="107">
        <v>21.89</v>
      </c>
      <c r="E22182" s="107">
        <v>4957</v>
      </c>
    </row>
    <row r="22183" spans="1:5" x14ac:dyDescent="0.3">
      <c r="A22183" s="66">
        <v>42064</v>
      </c>
      <c r="B22183" s="68">
        <v>0.47916666666666669</v>
      </c>
      <c r="C22183" t="s">
        <v>119</v>
      </c>
      <c r="D22183" s="107">
        <v>22.03</v>
      </c>
      <c r="E22183" s="107">
        <v>4817</v>
      </c>
    </row>
    <row r="22184" spans="1:5" x14ac:dyDescent="0.3">
      <c r="A22184" s="66">
        <v>42064</v>
      </c>
      <c r="B22184" s="68">
        <v>0.48958333333333331</v>
      </c>
      <c r="C22184" t="s">
        <v>119</v>
      </c>
      <c r="D22184" s="107">
        <v>22.11</v>
      </c>
      <c r="E22184" s="107">
        <v>5105</v>
      </c>
    </row>
    <row r="22185" spans="1:5" x14ac:dyDescent="0.3">
      <c r="A22185" s="66">
        <v>42064</v>
      </c>
      <c r="B22185" s="68">
        <v>0.5</v>
      </c>
      <c r="C22185" t="s">
        <v>120</v>
      </c>
      <c r="D22185" s="107">
        <v>22.14</v>
      </c>
      <c r="E22185" s="107">
        <v>5554</v>
      </c>
    </row>
    <row r="22186" spans="1:5" x14ac:dyDescent="0.3">
      <c r="A22186" s="66">
        <v>42064</v>
      </c>
      <c r="B22186" s="68">
        <v>0.51041666666666663</v>
      </c>
      <c r="C22186" t="s">
        <v>120</v>
      </c>
      <c r="D22186" s="107">
        <v>22.15</v>
      </c>
      <c r="E22186" s="107">
        <v>6711</v>
      </c>
    </row>
    <row r="22187" spans="1:5" x14ac:dyDescent="0.3">
      <c r="A22187" s="66">
        <v>42064</v>
      </c>
      <c r="B22187" s="68">
        <v>0.52083333333333337</v>
      </c>
      <c r="C22187" t="s">
        <v>120</v>
      </c>
      <c r="D22187" s="107">
        <v>22.31</v>
      </c>
      <c r="E22187" s="107">
        <v>6526</v>
      </c>
    </row>
    <row r="22188" spans="1:5" x14ac:dyDescent="0.3">
      <c r="A22188" s="66">
        <v>42064</v>
      </c>
      <c r="B22188" s="68">
        <v>0.53125</v>
      </c>
      <c r="C22188" t="s">
        <v>120</v>
      </c>
      <c r="D22188" s="107">
        <v>22.46</v>
      </c>
      <c r="E22188" s="107">
        <v>6745</v>
      </c>
    </row>
    <row r="22189" spans="1:5" x14ac:dyDescent="0.3">
      <c r="A22189" s="66">
        <v>42064</v>
      </c>
      <c r="B22189" s="68">
        <v>4.1666666666666664E-2</v>
      </c>
      <c r="C22189" t="s">
        <v>120</v>
      </c>
      <c r="D22189" s="107">
        <v>22.38</v>
      </c>
      <c r="E22189" s="107">
        <v>7668</v>
      </c>
    </row>
    <row r="22190" spans="1:5" x14ac:dyDescent="0.3">
      <c r="A22190" s="66">
        <v>42064</v>
      </c>
      <c r="B22190" s="68">
        <v>5.2083333333333336E-2</v>
      </c>
      <c r="C22190" t="s">
        <v>120</v>
      </c>
      <c r="D22190" s="107">
        <v>22.37</v>
      </c>
      <c r="E22190" s="107">
        <v>7910</v>
      </c>
    </row>
    <row r="22191" spans="1:5" x14ac:dyDescent="0.3">
      <c r="A22191" s="66">
        <v>42064</v>
      </c>
      <c r="B22191" s="68">
        <v>6.25E-2</v>
      </c>
      <c r="C22191" t="s">
        <v>120</v>
      </c>
      <c r="D22191" s="107">
        <v>22.26</v>
      </c>
      <c r="E22191" s="107">
        <v>8633</v>
      </c>
    </row>
    <row r="22192" spans="1:5" x14ac:dyDescent="0.3">
      <c r="A22192" s="66">
        <v>42064</v>
      </c>
      <c r="B22192" s="68">
        <v>7.2916666666666671E-2</v>
      </c>
      <c r="C22192" t="s">
        <v>120</v>
      </c>
      <c r="D22192" s="107">
        <v>22.34</v>
      </c>
      <c r="E22192" s="107">
        <v>8875</v>
      </c>
    </row>
    <row r="22193" spans="1:5" x14ac:dyDescent="0.3">
      <c r="A22193" s="66">
        <v>42064</v>
      </c>
      <c r="B22193" s="68">
        <v>8.3333333333333329E-2</v>
      </c>
      <c r="C22193" t="s">
        <v>120</v>
      </c>
      <c r="D22193" s="107">
        <v>22.42</v>
      </c>
      <c r="E22193" s="107">
        <v>8928</v>
      </c>
    </row>
    <row r="22194" spans="1:5" x14ac:dyDescent="0.3">
      <c r="A22194" s="66">
        <v>42064</v>
      </c>
      <c r="B22194" s="68">
        <v>9.375E-2</v>
      </c>
      <c r="C22194" t="s">
        <v>120</v>
      </c>
      <c r="D22194" s="107">
        <v>22.48</v>
      </c>
      <c r="E22194" s="107">
        <v>8924</v>
      </c>
    </row>
    <row r="22195" spans="1:5" x14ac:dyDescent="0.3">
      <c r="A22195" s="66">
        <v>42064</v>
      </c>
      <c r="B22195" s="68">
        <v>0.10416666666666667</v>
      </c>
      <c r="C22195" t="s">
        <v>120</v>
      </c>
      <c r="D22195" s="107">
        <v>22.51</v>
      </c>
      <c r="E22195" s="107">
        <v>9095</v>
      </c>
    </row>
    <row r="22196" spans="1:5" x14ac:dyDescent="0.3">
      <c r="A22196" s="66">
        <v>42064</v>
      </c>
      <c r="B22196" s="68">
        <v>0.11458333333333333</v>
      </c>
      <c r="C22196" t="s">
        <v>120</v>
      </c>
      <c r="D22196" s="107">
        <v>22.57</v>
      </c>
      <c r="E22196" s="107">
        <v>9019</v>
      </c>
    </row>
    <row r="22197" spans="1:5" x14ac:dyDescent="0.3">
      <c r="A22197" s="66">
        <v>42064</v>
      </c>
      <c r="B22197" s="68">
        <v>0.125</v>
      </c>
      <c r="C22197" t="s">
        <v>120</v>
      </c>
      <c r="D22197" s="107">
        <v>23.01</v>
      </c>
      <c r="E22197" s="107">
        <v>9037</v>
      </c>
    </row>
    <row r="22198" spans="1:5" x14ac:dyDescent="0.3">
      <c r="A22198" s="66">
        <v>42064</v>
      </c>
      <c r="B22198" s="68">
        <v>0.13541666666666666</v>
      </c>
      <c r="C22198" t="s">
        <v>120</v>
      </c>
      <c r="D22198" s="107">
        <v>23.42</v>
      </c>
      <c r="E22198" s="107">
        <v>8254</v>
      </c>
    </row>
    <row r="22199" spans="1:5" x14ac:dyDescent="0.3">
      <c r="A22199" s="66">
        <v>42064</v>
      </c>
      <c r="B22199" s="68">
        <v>0.14583333333333334</v>
      </c>
      <c r="C22199" t="s">
        <v>120</v>
      </c>
      <c r="D22199" s="107">
        <v>23.04</v>
      </c>
      <c r="E22199" s="107">
        <v>7909</v>
      </c>
    </row>
    <row r="22200" spans="1:5" x14ac:dyDescent="0.3">
      <c r="A22200" s="66">
        <v>42064</v>
      </c>
      <c r="B22200" s="68">
        <v>0.15625</v>
      </c>
      <c r="C22200" t="s">
        <v>120</v>
      </c>
      <c r="D22200" s="107">
        <v>23.01</v>
      </c>
      <c r="E22200" s="107">
        <v>7145</v>
      </c>
    </row>
    <row r="22201" spans="1:5" x14ac:dyDescent="0.3">
      <c r="A22201" s="66">
        <v>42064</v>
      </c>
      <c r="B22201" s="68">
        <v>0.16666666666666666</v>
      </c>
      <c r="C22201" t="s">
        <v>120</v>
      </c>
      <c r="D22201" s="107">
        <v>23.22</v>
      </c>
      <c r="E22201" s="107">
        <v>7161</v>
      </c>
    </row>
    <row r="22202" spans="1:5" x14ac:dyDescent="0.3">
      <c r="A22202" s="66">
        <v>42064</v>
      </c>
      <c r="B22202" s="68">
        <v>0.17708333333333334</v>
      </c>
      <c r="C22202" t="s">
        <v>120</v>
      </c>
      <c r="D22202" s="107">
        <v>23.43</v>
      </c>
      <c r="E22202" s="107">
        <v>6672</v>
      </c>
    </row>
    <row r="22203" spans="1:5" x14ac:dyDescent="0.3">
      <c r="A22203" s="66">
        <v>42064</v>
      </c>
      <c r="B22203" s="68">
        <v>0.1875</v>
      </c>
      <c r="C22203" t="s">
        <v>120</v>
      </c>
      <c r="D22203" s="107">
        <v>23.66</v>
      </c>
      <c r="E22203" s="107">
        <v>6671</v>
      </c>
    </row>
    <row r="22204" spans="1:5" x14ac:dyDescent="0.3">
      <c r="A22204" s="66">
        <v>42064</v>
      </c>
      <c r="B22204" s="68">
        <v>0.19791666666666666</v>
      </c>
      <c r="C22204" t="s">
        <v>120</v>
      </c>
      <c r="D22204" s="107">
        <v>24.16</v>
      </c>
      <c r="E22204" s="107">
        <v>6293</v>
      </c>
    </row>
    <row r="22205" spans="1:5" x14ac:dyDescent="0.3">
      <c r="A22205" s="66">
        <v>42064</v>
      </c>
      <c r="B22205" s="68">
        <v>0.20833333333333334</v>
      </c>
      <c r="C22205" t="s">
        <v>120</v>
      </c>
      <c r="D22205" s="107">
        <v>24.25</v>
      </c>
      <c r="E22205" s="107">
        <v>5896</v>
      </c>
    </row>
    <row r="22206" spans="1:5" x14ac:dyDescent="0.3">
      <c r="A22206" s="66">
        <v>42064</v>
      </c>
      <c r="B22206" s="68">
        <v>0.21875</v>
      </c>
      <c r="C22206" t="s">
        <v>120</v>
      </c>
      <c r="D22206" s="107">
        <v>24.07</v>
      </c>
      <c r="E22206" s="107">
        <v>5660</v>
      </c>
    </row>
    <row r="22207" spans="1:5" x14ac:dyDescent="0.3">
      <c r="A22207" s="66">
        <v>42064</v>
      </c>
      <c r="B22207" s="68">
        <v>0.22916666666666666</v>
      </c>
      <c r="C22207" t="s">
        <v>120</v>
      </c>
      <c r="D22207" s="107">
        <v>23.9</v>
      </c>
      <c r="E22207" s="107">
        <v>5639</v>
      </c>
    </row>
    <row r="22208" spans="1:5" x14ac:dyDescent="0.3">
      <c r="A22208" s="66">
        <v>42064</v>
      </c>
      <c r="B22208" s="68">
        <v>0.23958333333333334</v>
      </c>
      <c r="C22208" t="s">
        <v>120</v>
      </c>
      <c r="D22208" s="107">
        <v>23.78</v>
      </c>
      <c r="E22208" s="107">
        <v>5666</v>
      </c>
    </row>
    <row r="22209" spans="1:5" x14ac:dyDescent="0.3">
      <c r="A22209" s="66">
        <v>42064</v>
      </c>
      <c r="B22209" s="68">
        <v>0.25</v>
      </c>
      <c r="C22209" t="s">
        <v>120</v>
      </c>
      <c r="D22209" s="107">
        <v>23.84</v>
      </c>
      <c r="E22209" s="107">
        <v>5473</v>
      </c>
    </row>
    <row r="22210" spans="1:5" x14ac:dyDescent="0.3">
      <c r="A22210" s="66">
        <v>42064</v>
      </c>
      <c r="B22210" s="68">
        <v>0.26041666666666669</v>
      </c>
      <c r="C22210" t="s">
        <v>120</v>
      </c>
      <c r="D22210" s="107">
        <v>23.71</v>
      </c>
      <c r="E22210" s="107">
        <v>5596</v>
      </c>
    </row>
    <row r="22211" spans="1:5" x14ac:dyDescent="0.3">
      <c r="A22211" s="66">
        <v>42064</v>
      </c>
      <c r="B22211" s="68">
        <v>0.27083333333333331</v>
      </c>
      <c r="C22211" t="s">
        <v>120</v>
      </c>
      <c r="D22211" s="107">
        <v>23.64</v>
      </c>
      <c r="E22211" s="107">
        <v>5584</v>
      </c>
    </row>
    <row r="22212" spans="1:5" x14ac:dyDescent="0.3">
      <c r="A22212" s="66">
        <v>42064</v>
      </c>
      <c r="B22212" s="68">
        <v>0.28125</v>
      </c>
      <c r="C22212" t="s">
        <v>120</v>
      </c>
      <c r="D22212" s="107">
        <v>23.62</v>
      </c>
      <c r="E22212" s="107">
        <v>5608</v>
      </c>
    </row>
    <row r="22213" spans="1:5" x14ac:dyDescent="0.3">
      <c r="A22213" s="66">
        <v>42064</v>
      </c>
      <c r="B22213" s="68">
        <v>0.29166666666666669</v>
      </c>
      <c r="C22213" t="s">
        <v>120</v>
      </c>
      <c r="D22213" s="107">
        <v>23.59</v>
      </c>
      <c r="E22213" s="107">
        <v>5657</v>
      </c>
    </row>
    <row r="22214" spans="1:5" x14ac:dyDescent="0.3">
      <c r="A22214" s="66">
        <v>42064</v>
      </c>
      <c r="B22214" s="68">
        <v>0.30208333333333331</v>
      </c>
      <c r="C22214" t="s">
        <v>120</v>
      </c>
      <c r="D22214" s="107">
        <v>23.55</v>
      </c>
      <c r="E22214" s="107">
        <v>5657</v>
      </c>
    </row>
    <row r="22215" spans="1:5" x14ac:dyDescent="0.3">
      <c r="A22215" s="66">
        <v>42064</v>
      </c>
      <c r="B22215" s="68">
        <v>0.3125</v>
      </c>
      <c r="C22215" t="s">
        <v>120</v>
      </c>
      <c r="D22215" s="107">
        <v>23.52</v>
      </c>
      <c r="E22215" s="107">
        <v>5646</v>
      </c>
    </row>
    <row r="22216" spans="1:5" x14ac:dyDescent="0.3">
      <c r="A22216" s="66">
        <v>42064</v>
      </c>
      <c r="B22216" s="68">
        <v>0.32291666666666669</v>
      </c>
      <c r="C22216" t="s">
        <v>120</v>
      </c>
      <c r="D22216" s="107">
        <v>23.5</v>
      </c>
      <c r="E22216" s="107">
        <v>5534</v>
      </c>
    </row>
    <row r="22217" spans="1:5" x14ac:dyDescent="0.3">
      <c r="A22217" s="66">
        <v>42064</v>
      </c>
      <c r="B22217" s="68">
        <v>0.33333333333333331</v>
      </c>
      <c r="C22217" t="s">
        <v>120</v>
      </c>
      <c r="D22217" s="107">
        <v>23.51</v>
      </c>
      <c r="E22217" s="107">
        <v>5373</v>
      </c>
    </row>
    <row r="22218" spans="1:5" x14ac:dyDescent="0.3">
      <c r="A22218" s="66">
        <v>42064</v>
      </c>
      <c r="B22218" s="68">
        <v>0.34375</v>
      </c>
      <c r="C22218" t="s">
        <v>120</v>
      </c>
      <c r="D22218" s="107">
        <v>23.53</v>
      </c>
      <c r="E22218" s="107">
        <v>5193</v>
      </c>
    </row>
    <row r="22219" spans="1:5" x14ac:dyDescent="0.3">
      <c r="A22219" s="66">
        <v>42064</v>
      </c>
      <c r="B22219" s="68">
        <v>0.35416666666666669</v>
      </c>
      <c r="C22219" t="s">
        <v>120</v>
      </c>
      <c r="D22219" s="107">
        <v>23.49</v>
      </c>
      <c r="E22219" s="107">
        <v>5320</v>
      </c>
    </row>
    <row r="22220" spans="1:5" x14ac:dyDescent="0.3">
      <c r="A22220" s="66">
        <v>42064</v>
      </c>
      <c r="B22220" s="68">
        <v>0.36458333333333331</v>
      </c>
      <c r="C22220" t="s">
        <v>120</v>
      </c>
      <c r="D22220" s="107">
        <v>23.47</v>
      </c>
      <c r="E22220" s="107">
        <v>5347</v>
      </c>
    </row>
    <row r="22221" spans="1:5" x14ac:dyDescent="0.3">
      <c r="A22221" s="66">
        <v>42064</v>
      </c>
      <c r="B22221" s="68">
        <v>0.375</v>
      </c>
      <c r="C22221" t="s">
        <v>120</v>
      </c>
      <c r="D22221" s="107">
        <v>23.41</v>
      </c>
      <c r="E22221" s="107">
        <v>5356</v>
      </c>
    </row>
    <row r="22222" spans="1:5" x14ac:dyDescent="0.3">
      <c r="A22222" s="66">
        <v>42064</v>
      </c>
      <c r="B22222" s="68">
        <v>0.38541666666666669</v>
      </c>
      <c r="C22222" t="s">
        <v>120</v>
      </c>
      <c r="D22222" s="107">
        <v>23.3</v>
      </c>
      <c r="E22222" s="107">
        <v>5738</v>
      </c>
    </row>
    <row r="22223" spans="1:5" x14ac:dyDescent="0.3">
      <c r="A22223" s="66">
        <v>42064</v>
      </c>
      <c r="B22223" s="68">
        <v>0.39583333333333331</v>
      </c>
      <c r="C22223" t="s">
        <v>120</v>
      </c>
      <c r="D22223" s="107">
        <v>23.18</v>
      </c>
      <c r="E22223" s="107">
        <v>6282</v>
      </c>
    </row>
    <row r="22224" spans="1:5" x14ac:dyDescent="0.3">
      <c r="A22224" s="66">
        <v>42064</v>
      </c>
      <c r="B22224" s="68">
        <v>0.40625</v>
      </c>
      <c r="C22224" t="s">
        <v>120</v>
      </c>
      <c r="D22224" s="107">
        <v>23.13</v>
      </c>
      <c r="E22224" s="107">
        <v>6324</v>
      </c>
    </row>
    <row r="22225" spans="1:6" x14ac:dyDescent="0.3">
      <c r="A22225" s="66">
        <v>42064</v>
      </c>
      <c r="B22225" s="68">
        <v>0.41666666666666669</v>
      </c>
      <c r="C22225" t="s">
        <v>120</v>
      </c>
      <c r="D22225" s="107">
        <v>23.04</v>
      </c>
      <c r="E22225" s="107">
        <v>6551</v>
      </c>
    </row>
    <row r="22226" spans="1:6" x14ac:dyDescent="0.3">
      <c r="A22226" s="66">
        <v>42064</v>
      </c>
      <c r="B22226" s="68">
        <v>0.42708333333333331</v>
      </c>
      <c r="C22226" t="s">
        <v>120</v>
      </c>
      <c r="D22226" s="107">
        <v>22.93</v>
      </c>
      <c r="E22226" s="107">
        <v>6866</v>
      </c>
    </row>
    <row r="22227" spans="1:6" x14ac:dyDescent="0.3">
      <c r="A22227" s="66">
        <v>42064</v>
      </c>
      <c r="B22227" s="68">
        <v>0.4375</v>
      </c>
      <c r="C22227" t="s">
        <v>120</v>
      </c>
      <c r="D22227" s="107">
        <v>22.77</v>
      </c>
      <c r="E22227" s="107">
        <v>7382</v>
      </c>
    </row>
    <row r="22228" spans="1:6" x14ac:dyDescent="0.3">
      <c r="A22228" s="66">
        <v>42064</v>
      </c>
      <c r="B22228" s="68">
        <v>0.44791666666666669</v>
      </c>
      <c r="C22228" t="s">
        <v>120</v>
      </c>
      <c r="D22228" s="107">
        <v>22.75</v>
      </c>
      <c r="E22228" s="107">
        <v>7565</v>
      </c>
    </row>
    <row r="22229" spans="1:6" x14ac:dyDescent="0.3">
      <c r="A22229" s="66">
        <v>42064</v>
      </c>
      <c r="B22229" s="68">
        <v>0.45833333333333331</v>
      </c>
      <c r="C22229" t="s">
        <v>120</v>
      </c>
      <c r="D22229" s="107">
        <v>22.62</v>
      </c>
      <c r="E22229" s="107">
        <v>8004</v>
      </c>
    </row>
    <row r="22230" spans="1:6" x14ac:dyDescent="0.3">
      <c r="A22230" s="66">
        <v>42064</v>
      </c>
      <c r="B22230" s="68">
        <v>0.46875</v>
      </c>
      <c r="C22230" t="s">
        <v>120</v>
      </c>
      <c r="D22230" s="107">
        <v>22.92</v>
      </c>
      <c r="E22230" s="107">
        <v>6292</v>
      </c>
    </row>
    <row r="22231" spans="1:6" x14ac:dyDescent="0.3">
      <c r="A22231" s="66">
        <v>42064</v>
      </c>
      <c r="B22231" s="68">
        <v>0.47916666666666669</v>
      </c>
      <c r="C22231" t="s">
        <v>120</v>
      </c>
      <c r="D22231" s="107">
        <v>22.61</v>
      </c>
      <c r="E22231" s="107">
        <v>8011</v>
      </c>
    </row>
    <row r="22232" spans="1:6" x14ac:dyDescent="0.3">
      <c r="A22232" s="66">
        <v>42064</v>
      </c>
      <c r="B22232" s="68">
        <v>0.47916666666666669</v>
      </c>
      <c r="C22232" t="s">
        <v>120</v>
      </c>
      <c r="D22232" s="107">
        <v>22.61</v>
      </c>
      <c r="E22232" s="107">
        <v>8011</v>
      </c>
    </row>
    <row r="22233" spans="1:6" x14ac:dyDescent="0.3">
      <c r="A22233" s="66">
        <v>42064</v>
      </c>
      <c r="B22233" s="68">
        <v>0.48958333333333331</v>
      </c>
      <c r="C22233" t="s">
        <v>120</v>
      </c>
      <c r="D22233" s="107">
        <v>22.6</v>
      </c>
      <c r="E22233" s="107">
        <v>8154</v>
      </c>
    </row>
    <row r="22234" spans="1:6" x14ac:dyDescent="0.3">
      <c r="A22234" s="66">
        <v>42065</v>
      </c>
      <c r="B22234" s="98">
        <v>0.5</v>
      </c>
      <c r="C22234" s="107" t="s">
        <v>119</v>
      </c>
      <c r="D22234" s="107">
        <v>22.78</v>
      </c>
      <c r="E22234" s="107">
        <v>7702</v>
      </c>
      <c r="F22234" s="66"/>
    </row>
    <row r="22235" spans="1:6" x14ac:dyDescent="0.3">
      <c r="A22235" s="66">
        <v>42065</v>
      </c>
      <c r="B22235" s="98">
        <v>0.51041666666666663</v>
      </c>
      <c r="C22235" s="107" t="s">
        <v>119</v>
      </c>
      <c r="D22235" s="107">
        <v>22.85</v>
      </c>
      <c r="E22235" s="107">
        <v>7215</v>
      </c>
      <c r="F22235" s="66"/>
    </row>
    <row r="22236" spans="1:6" x14ac:dyDescent="0.3">
      <c r="A22236" s="66">
        <v>42065</v>
      </c>
      <c r="B22236" s="98">
        <v>0.52083333333333337</v>
      </c>
      <c r="C22236" s="107" t="s">
        <v>119</v>
      </c>
      <c r="D22236" s="107">
        <v>22.83</v>
      </c>
      <c r="E22236" s="107">
        <v>6929</v>
      </c>
      <c r="F22236" s="66"/>
    </row>
    <row r="22237" spans="1:6" x14ac:dyDescent="0.3">
      <c r="A22237" s="66">
        <v>42065</v>
      </c>
      <c r="B22237" s="98">
        <v>0.53125</v>
      </c>
      <c r="C22237" s="107" t="s">
        <v>119</v>
      </c>
      <c r="D22237" s="107">
        <v>22.82</v>
      </c>
      <c r="E22237" s="107">
        <v>6874</v>
      </c>
      <c r="F22237" s="66"/>
    </row>
    <row r="22238" spans="1:6" x14ac:dyDescent="0.3">
      <c r="A22238" s="66">
        <v>42065</v>
      </c>
      <c r="B22238" s="98">
        <v>4.1666666666666664E-2</v>
      </c>
      <c r="C22238" s="107" t="s">
        <v>119</v>
      </c>
      <c r="D22238" s="107">
        <v>22.79</v>
      </c>
      <c r="E22238" s="107">
        <v>6838</v>
      </c>
      <c r="F22238" s="66"/>
    </row>
    <row r="22239" spans="1:6" x14ac:dyDescent="0.3">
      <c r="A22239" s="66">
        <v>42065</v>
      </c>
      <c r="B22239" s="98">
        <v>5.2083333333333336E-2</v>
      </c>
      <c r="C22239" s="107" t="s">
        <v>119</v>
      </c>
      <c r="D22239" s="107">
        <v>22.75</v>
      </c>
      <c r="E22239" s="107">
        <v>6847</v>
      </c>
      <c r="F22239" s="66"/>
    </row>
    <row r="22240" spans="1:6" x14ac:dyDescent="0.3">
      <c r="A22240" s="66">
        <v>42065</v>
      </c>
      <c r="B22240" s="98">
        <v>6.25E-2</v>
      </c>
      <c r="C22240" s="107" t="s">
        <v>119</v>
      </c>
      <c r="D22240" s="107">
        <v>22.72</v>
      </c>
      <c r="E22240" s="107">
        <v>6822</v>
      </c>
      <c r="F22240" s="66"/>
    </row>
    <row r="22241" spans="1:6" x14ac:dyDescent="0.3">
      <c r="A22241" s="66">
        <v>42065</v>
      </c>
      <c r="B22241" s="98">
        <v>7.2916666666666671E-2</v>
      </c>
      <c r="C22241" s="107" t="s">
        <v>119</v>
      </c>
      <c r="D22241" s="107">
        <v>22.74</v>
      </c>
      <c r="E22241" s="107">
        <v>6617</v>
      </c>
      <c r="F22241" s="66"/>
    </row>
    <row r="22242" spans="1:6" x14ac:dyDescent="0.3">
      <c r="A22242" s="66">
        <v>42065</v>
      </c>
      <c r="B22242" s="98">
        <v>8.3333333333333329E-2</v>
      </c>
      <c r="C22242" s="107" t="s">
        <v>119</v>
      </c>
      <c r="D22242" s="107">
        <v>22.68</v>
      </c>
      <c r="E22242" s="107">
        <v>6395</v>
      </c>
      <c r="F22242" s="66"/>
    </row>
    <row r="22243" spans="1:6" x14ac:dyDescent="0.3">
      <c r="A22243" s="66">
        <v>42065</v>
      </c>
      <c r="B22243" s="98">
        <v>9.375E-2</v>
      </c>
      <c r="C22243" s="107" t="s">
        <v>119</v>
      </c>
      <c r="D22243" s="107">
        <v>22.82</v>
      </c>
      <c r="E22243" s="107">
        <v>6288</v>
      </c>
      <c r="F22243" s="66"/>
    </row>
    <row r="22244" spans="1:6" x14ac:dyDescent="0.3">
      <c r="A22244" s="66">
        <v>42065</v>
      </c>
      <c r="B22244" s="98">
        <v>0.10416666666666667</v>
      </c>
      <c r="C22244" s="107" t="s">
        <v>119</v>
      </c>
      <c r="D22244" s="107">
        <v>22.65</v>
      </c>
      <c r="E22244" s="107">
        <v>6302</v>
      </c>
      <c r="F22244" s="66"/>
    </row>
    <row r="22245" spans="1:6" x14ac:dyDescent="0.3">
      <c r="A22245" s="66">
        <v>42065</v>
      </c>
      <c r="B22245" s="98">
        <v>0.11458333333333333</v>
      </c>
      <c r="C22245" s="107" t="s">
        <v>119</v>
      </c>
      <c r="D22245" s="107">
        <v>22.59</v>
      </c>
      <c r="E22245" s="107">
        <v>6353</v>
      </c>
      <c r="F22245" s="66"/>
    </row>
    <row r="22246" spans="1:6" x14ac:dyDescent="0.3">
      <c r="A22246" s="66">
        <v>42065</v>
      </c>
      <c r="B22246" s="98">
        <v>0.125</v>
      </c>
      <c r="C22246" s="107" t="s">
        <v>119</v>
      </c>
      <c r="D22246" s="107">
        <v>22.45</v>
      </c>
      <c r="E22246" s="107">
        <v>6242</v>
      </c>
      <c r="F22246" s="66"/>
    </row>
    <row r="22247" spans="1:6" x14ac:dyDescent="0.3">
      <c r="A22247" s="66">
        <v>42065</v>
      </c>
      <c r="B22247" s="98">
        <v>0.13541666666666666</v>
      </c>
      <c r="C22247" s="107" t="s">
        <v>119</v>
      </c>
      <c r="D22247" s="107">
        <v>22.52</v>
      </c>
      <c r="E22247" s="107">
        <v>6445</v>
      </c>
      <c r="F22247" s="66"/>
    </row>
    <row r="22248" spans="1:6" x14ac:dyDescent="0.3">
      <c r="A22248" s="66">
        <v>42065</v>
      </c>
      <c r="B22248" s="98">
        <v>0.14583333333333334</v>
      </c>
      <c r="C22248" s="107" t="s">
        <v>119</v>
      </c>
      <c r="D22248" s="107">
        <v>22.52</v>
      </c>
      <c r="E22248" s="107">
        <v>6614</v>
      </c>
      <c r="F22248" s="66"/>
    </row>
    <row r="22249" spans="1:6" x14ac:dyDescent="0.3">
      <c r="A22249" s="66">
        <v>42065</v>
      </c>
      <c r="B22249" s="98">
        <v>0.15625</v>
      </c>
      <c r="C22249" s="107" t="s">
        <v>119</v>
      </c>
      <c r="D22249" s="107">
        <v>22.47</v>
      </c>
      <c r="E22249" s="107">
        <v>6658</v>
      </c>
      <c r="F22249" s="66"/>
    </row>
    <row r="22250" spans="1:6" x14ac:dyDescent="0.3">
      <c r="A22250" s="66">
        <v>42065</v>
      </c>
      <c r="B22250" s="98">
        <v>0.16666666666666666</v>
      </c>
      <c r="C22250" s="107" t="s">
        <v>119</v>
      </c>
      <c r="D22250" s="107">
        <v>22.45</v>
      </c>
      <c r="E22250" s="107">
        <v>6522</v>
      </c>
      <c r="F22250" s="66"/>
    </row>
    <row r="22251" spans="1:6" x14ac:dyDescent="0.3">
      <c r="A22251" s="66">
        <v>42065</v>
      </c>
      <c r="B22251" s="98">
        <v>0.17708333333333334</v>
      </c>
      <c r="C22251" s="107" t="s">
        <v>119</v>
      </c>
      <c r="D22251" s="107">
        <v>22.41</v>
      </c>
      <c r="E22251" s="107">
        <v>6378</v>
      </c>
      <c r="F22251" s="66"/>
    </row>
    <row r="22252" spans="1:6" x14ac:dyDescent="0.3">
      <c r="A22252" s="66">
        <v>42065</v>
      </c>
      <c r="B22252" s="98">
        <v>0.1875</v>
      </c>
      <c r="C22252" s="107" t="s">
        <v>119</v>
      </c>
      <c r="D22252" s="107">
        <v>22.37</v>
      </c>
      <c r="E22252" s="107">
        <v>6018</v>
      </c>
      <c r="F22252" s="66"/>
    </row>
    <row r="22253" spans="1:6" x14ac:dyDescent="0.3">
      <c r="A22253" s="66">
        <v>42065</v>
      </c>
      <c r="B22253" s="98">
        <v>0.19791666666666666</v>
      </c>
      <c r="C22253" s="107" t="s">
        <v>119</v>
      </c>
      <c r="D22253" s="107">
        <v>22.35</v>
      </c>
      <c r="E22253" s="107">
        <v>5825</v>
      </c>
      <c r="F22253" s="66"/>
    </row>
    <row r="22254" spans="1:6" x14ac:dyDescent="0.3">
      <c r="A22254" s="66">
        <v>42065</v>
      </c>
      <c r="B22254" s="98">
        <v>0.20833333333333334</v>
      </c>
      <c r="C22254" s="107" t="s">
        <v>119</v>
      </c>
      <c r="D22254" s="107">
        <v>22.36</v>
      </c>
      <c r="E22254" s="107">
        <v>5576</v>
      </c>
      <c r="F22254" s="66"/>
    </row>
    <row r="22255" spans="1:6" x14ac:dyDescent="0.3">
      <c r="A22255" s="66">
        <v>42065</v>
      </c>
      <c r="B22255" s="98">
        <v>0.21875</v>
      </c>
      <c r="C22255" s="107" t="s">
        <v>119</v>
      </c>
      <c r="D22255" s="107">
        <v>22.37</v>
      </c>
      <c r="E22255" s="107">
        <v>5474</v>
      </c>
      <c r="F22255" s="66"/>
    </row>
    <row r="22256" spans="1:6" x14ac:dyDescent="0.3">
      <c r="A22256" s="66">
        <v>42065</v>
      </c>
      <c r="B22256" s="98">
        <v>0.22916666666666666</v>
      </c>
      <c r="C22256" s="107" t="s">
        <v>119</v>
      </c>
      <c r="D22256" s="107">
        <v>22.37</v>
      </c>
      <c r="E22256" s="107">
        <v>5310</v>
      </c>
      <c r="F22256" s="66"/>
    </row>
    <row r="22257" spans="1:6" x14ac:dyDescent="0.3">
      <c r="A22257" s="66">
        <v>42065</v>
      </c>
      <c r="B22257" s="98">
        <v>0.23958333333333334</v>
      </c>
      <c r="C22257" s="107" t="s">
        <v>119</v>
      </c>
      <c r="D22257" s="107">
        <v>22.36</v>
      </c>
      <c r="E22257" s="107">
        <v>5199</v>
      </c>
      <c r="F22257" s="66"/>
    </row>
    <row r="22258" spans="1:6" x14ac:dyDescent="0.3">
      <c r="A22258" s="66">
        <v>42065</v>
      </c>
      <c r="B22258" s="98">
        <v>0.25</v>
      </c>
      <c r="C22258" s="107" t="s">
        <v>119</v>
      </c>
      <c r="D22258" s="107">
        <v>22.35</v>
      </c>
      <c r="E22258" s="107">
        <v>5083</v>
      </c>
      <c r="F22258" s="66"/>
    </row>
    <row r="22259" spans="1:6" x14ac:dyDescent="0.3">
      <c r="A22259" s="66">
        <v>42065</v>
      </c>
      <c r="B22259" s="98">
        <v>0.26041666666666669</v>
      </c>
      <c r="C22259" s="107" t="s">
        <v>119</v>
      </c>
      <c r="D22259" s="107">
        <v>22.34</v>
      </c>
      <c r="E22259" s="107">
        <v>5015</v>
      </c>
      <c r="F22259" s="66"/>
    </row>
    <row r="22260" spans="1:6" x14ac:dyDescent="0.3">
      <c r="A22260" s="66">
        <v>42065</v>
      </c>
      <c r="B22260" s="98">
        <v>0.27083333333333331</v>
      </c>
      <c r="C22260" s="107" t="s">
        <v>119</v>
      </c>
      <c r="D22260" s="107">
        <v>22.34</v>
      </c>
      <c r="E22260" s="107">
        <v>5047</v>
      </c>
      <c r="F22260" s="66"/>
    </row>
    <row r="22261" spans="1:6" x14ac:dyDescent="0.3">
      <c r="A22261" s="66">
        <v>42065</v>
      </c>
      <c r="B22261" s="98">
        <v>0.28125</v>
      </c>
      <c r="C22261" s="107" t="s">
        <v>119</v>
      </c>
      <c r="D22261" s="107">
        <v>22.32</v>
      </c>
      <c r="E22261" s="107">
        <v>5125</v>
      </c>
      <c r="F22261" s="66"/>
    </row>
    <row r="22262" spans="1:6" x14ac:dyDescent="0.3">
      <c r="A22262" s="66">
        <v>42065</v>
      </c>
      <c r="B22262" s="98">
        <v>0.29166666666666669</v>
      </c>
      <c r="C22262" s="107" t="s">
        <v>119</v>
      </c>
      <c r="D22262" s="107">
        <v>22.29</v>
      </c>
      <c r="E22262" s="107">
        <v>5250</v>
      </c>
      <c r="F22262" s="66"/>
    </row>
    <row r="22263" spans="1:6" x14ac:dyDescent="0.3">
      <c r="A22263" s="66">
        <v>42065</v>
      </c>
      <c r="B22263" s="98">
        <v>0.30208333333333331</v>
      </c>
      <c r="C22263" s="107" t="s">
        <v>119</v>
      </c>
      <c r="D22263" s="107">
        <v>22.26</v>
      </c>
      <c r="E22263" s="107">
        <v>5280</v>
      </c>
      <c r="F22263" s="66"/>
    </row>
    <row r="22264" spans="1:6" x14ac:dyDescent="0.3">
      <c r="A22264" s="66">
        <v>42065</v>
      </c>
      <c r="B22264" s="98">
        <v>0.3125</v>
      </c>
      <c r="C22264" s="107" t="s">
        <v>119</v>
      </c>
      <c r="D22264" s="107">
        <v>22.22</v>
      </c>
      <c r="E22264" s="107">
        <v>5260</v>
      </c>
      <c r="F22264" s="66"/>
    </row>
    <row r="22265" spans="1:6" x14ac:dyDescent="0.3">
      <c r="A22265" s="66">
        <v>42065</v>
      </c>
      <c r="B22265" s="98">
        <v>0.32291666666666669</v>
      </c>
      <c r="C22265" s="107" t="s">
        <v>119</v>
      </c>
      <c r="D22265" s="107">
        <v>22.19</v>
      </c>
      <c r="E22265" s="107">
        <v>5052</v>
      </c>
      <c r="F22265" s="66"/>
    </row>
    <row r="22266" spans="1:6" x14ac:dyDescent="0.3">
      <c r="A22266" s="66">
        <v>42065</v>
      </c>
      <c r="B22266" s="98">
        <v>0.33333333333333331</v>
      </c>
      <c r="C22266" s="107" t="s">
        <v>119</v>
      </c>
      <c r="D22266" s="107">
        <v>22.18</v>
      </c>
      <c r="E22266" s="107">
        <v>5013</v>
      </c>
      <c r="F22266" s="66"/>
    </row>
    <row r="22267" spans="1:6" x14ac:dyDescent="0.3">
      <c r="A22267" s="66">
        <v>42065</v>
      </c>
      <c r="B22267" s="98">
        <v>0.34375</v>
      </c>
      <c r="C22267" s="107" t="s">
        <v>119</v>
      </c>
      <c r="D22267" s="107">
        <v>22.17</v>
      </c>
      <c r="E22267" s="107">
        <v>4961</v>
      </c>
      <c r="F22267" s="66"/>
    </row>
    <row r="22268" spans="1:6" x14ac:dyDescent="0.3">
      <c r="A22268" s="66">
        <v>42065</v>
      </c>
      <c r="B22268" s="98">
        <v>0.35416666666666669</v>
      </c>
      <c r="C22268" s="107" t="s">
        <v>119</v>
      </c>
      <c r="D22268" s="107">
        <v>22.16</v>
      </c>
      <c r="E22268" s="107">
        <v>4979</v>
      </c>
      <c r="F22268" s="66"/>
    </row>
    <row r="22269" spans="1:6" x14ac:dyDescent="0.3">
      <c r="A22269" s="66">
        <v>42065</v>
      </c>
      <c r="B22269" s="98">
        <v>0.36458333333333331</v>
      </c>
      <c r="C22269" s="107" t="s">
        <v>119</v>
      </c>
      <c r="D22269" s="107">
        <v>22.16</v>
      </c>
      <c r="E22269" s="107">
        <v>4980</v>
      </c>
      <c r="F22269" s="66"/>
    </row>
    <row r="22270" spans="1:6" x14ac:dyDescent="0.3">
      <c r="A22270" s="66">
        <v>42065</v>
      </c>
      <c r="B22270" s="98">
        <v>0.375</v>
      </c>
      <c r="C22270" s="107" t="s">
        <v>119</v>
      </c>
      <c r="D22270" s="107">
        <v>22.17</v>
      </c>
      <c r="E22270" s="107">
        <v>5023</v>
      </c>
      <c r="F22270" s="66"/>
    </row>
    <row r="22271" spans="1:6" x14ac:dyDescent="0.3">
      <c r="A22271" s="66">
        <v>42065</v>
      </c>
      <c r="B22271" s="98">
        <v>0.38541666666666669</v>
      </c>
      <c r="C22271" s="107" t="s">
        <v>119</v>
      </c>
      <c r="D22271" s="107">
        <v>22.19</v>
      </c>
      <c r="E22271" s="107">
        <v>4962</v>
      </c>
      <c r="F22271" s="66"/>
    </row>
    <row r="22272" spans="1:6" x14ac:dyDescent="0.3">
      <c r="A22272" s="66">
        <v>42065</v>
      </c>
      <c r="B22272" s="98">
        <v>0.39583333333333331</v>
      </c>
      <c r="C22272" s="107" t="s">
        <v>119</v>
      </c>
      <c r="D22272" s="107">
        <v>22.25</v>
      </c>
      <c r="E22272" s="107">
        <v>4852</v>
      </c>
      <c r="F22272" s="66"/>
    </row>
    <row r="22273" spans="1:6" x14ac:dyDescent="0.3">
      <c r="A22273" s="66">
        <v>42065</v>
      </c>
      <c r="B22273" s="98">
        <v>0.40625</v>
      </c>
      <c r="C22273" s="107" t="s">
        <v>119</v>
      </c>
      <c r="D22273" s="107">
        <v>22.42</v>
      </c>
      <c r="E22273" s="107">
        <v>4551</v>
      </c>
      <c r="F22273" s="66"/>
    </row>
    <row r="22274" spans="1:6" x14ac:dyDescent="0.3">
      <c r="A22274" s="66">
        <v>42065</v>
      </c>
      <c r="B22274" s="98">
        <v>0.41666666666666669</v>
      </c>
      <c r="C22274" s="107" t="s">
        <v>119</v>
      </c>
      <c r="D22274" s="107">
        <v>22.64</v>
      </c>
      <c r="E22274" s="107">
        <v>4281</v>
      </c>
      <c r="F22274" s="66"/>
    </row>
    <row r="22275" spans="1:6" x14ac:dyDescent="0.3">
      <c r="A22275" s="66">
        <v>42065</v>
      </c>
      <c r="B22275" s="98">
        <v>0.42708333333333331</v>
      </c>
      <c r="C22275" s="107" t="s">
        <v>119</v>
      </c>
      <c r="D22275" s="107">
        <v>22.89</v>
      </c>
      <c r="E22275" s="107">
        <v>4061</v>
      </c>
      <c r="F22275" s="66"/>
    </row>
    <row r="22276" spans="1:6" x14ac:dyDescent="0.3">
      <c r="A22276" s="66">
        <v>42065</v>
      </c>
      <c r="B22276" s="98">
        <v>0.4375</v>
      </c>
      <c r="C22276" s="107" t="s">
        <v>119</v>
      </c>
      <c r="D22276" s="107">
        <v>23.14</v>
      </c>
      <c r="E22276" s="107">
        <v>3895</v>
      </c>
      <c r="F22276" s="66"/>
    </row>
    <row r="22277" spans="1:6" x14ac:dyDescent="0.3">
      <c r="A22277" s="66">
        <v>42065</v>
      </c>
      <c r="B22277" s="98">
        <v>0.44791666666666669</v>
      </c>
      <c r="C22277" s="107" t="s">
        <v>119</v>
      </c>
      <c r="D22277" s="107">
        <v>23.22</v>
      </c>
      <c r="E22277" s="107">
        <v>3812</v>
      </c>
      <c r="F22277" s="66"/>
    </row>
    <row r="22278" spans="1:6" x14ac:dyDescent="0.3">
      <c r="A22278" s="66">
        <v>42065</v>
      </c>
      <c r="B22278" s="98">
        <v>0.45833333333333331</v>
      </c>
      <c r="C22278" s="107" t="s">
        <v>119</v>
      </c>
      <c r="D22278" s="107">
        <v>23.21</v>
      </c>
      <c r="E22278" s="107">
        <v>4169</v>
      </c>
      <c r="F22278" s="66"/>
    </row>
    <row r="22279" spans="1:6" x14ac:dyDescent="0.3">
      <c r="A22279" s="66">
        <v>42065</v>
      </c>
      <c r="B22279" s="98">
        <v>0.46875</v>
      </c>
      <c r="C22279" s="107" t="s">
        <v>119</v>
      </c>
      <c r="D22279" s="107">
        <v>23.23</v>
      </c>
      <c r="E22279" s="107">
        <v>4540</v>
      </c>
      <c r="F22279" s="66"/>
    </row>
    <row r="22280" spans="1:6" x14ac:dyDescent="0.3">
      <c r="A22280" s="66">
        <v>42065</v>
      </c>
      <c r="B22280" s="98">
        <v>0.47916666666666669</v>
      </c>
      <c r="C22280" s="107" t="s">
        <v>119</v>
      </c>
      <c r="D22280" s="107">
        <v>23.34</v>
      </c>
      <c r="E22280" s="107">
        <v>4909</v>
      </c>
      <c r="F22280" s="66"/>
    </row>
    <row r="22281" spans="1:6" x14ac:dyDescent="0.3">
      <c r="A22281" s="66">
        <v>42065</v>
      </c>
      <c r="B22281" s="98">
        <v>0.48958333333333331</v>
      </c>
      <c r="C22281" s="107" t="s">
        <v>119</v>
      </c>
      <c r="D22281" s="107">
        <v>23.27</v>
      </c>
      <c r="E22281" s="107">
        <v>5086</v>
      </c>
      <c r="F22281" s="66"/>
    </row>
    <row r="22282" spans="1:6" x14ac:dyDescent="0.3">
      <c r="A22282" s="66">
        <v>42065</v>
      </c>
      <c r="B22282" s="98">
        <v>0.5</v>
      </c>
      <c r="C22282" s="107" t="s">
        <v>120</v>
      </c>
      <c r="D22282" s="107">
        <v>23.43</v>
      </c>
      <c r="E22282" s="107">
        <v>5225</v>
      </c>
      <c r="F22282" s="66"/>
    </row>
    <row r="22283" spans="1:6" x14ac:dyDescent="0.3">
      <c r="A22283" s="66">
        <v>42065</v>
      </c>
      <c r="B22283" s="98">
        <v>0.51041666666666663</v>
      </c>
      <c r="C22283" s="107" t="s">
        <v>120</v>
      </c>
      <c r="D22283" s="107">
        <v>23.59</v>
      </c>
      <c r="E22283" s="107">
        <v>5140</v>
      </c>
      <c r="F22283" s="66"/>
    </row>
    <row r="22284" spans="1:6" x14ac:dyDescent="0.3">
      <c r="A22284" s="66">
        <v>42065</v>
      </c>
      <c r="B22284" s="98">
        <v>0.52083333333333337</v>
      </c>
      <c r="C22284" s="107" t="s">
        <v>120</v>
      </c>
      <c r="D22284" s="107">
        <v>23.71</v>
      </c>
      <c r="E22284" s="107">
        <v>5205</v>
      </c>
      <c r="F22284" s="66"/>
    </row>
    <row r="22285" spans="1:6" x14ac:dyDescent="0.3">
      <c r="A22285" s="66">
        <v>42065</v>
      </c>
      <c r="B22285" s="98">
        <v>0.53125</v>
      </c>
      <c r="C22285" s="107" t="s">
        <v>120</v>
      </c>
      <c r="D22285" s="107">
        <v>23.81</v>
      </c>
      <c r="E22285" s="107">
        <v>5068</v>
      </c>
      <c r="F22285" s="66"/>
    </row>
    <row r="22286" spans="1:6" x14ac:dyDescent="0.3">
      <c r="A22286" s="66">
        <v>42065</v>
      </c>
      <c r="B22286" s="98">
        <v>4.1666666666666664E-2</v>
      </c>
      <c r="C22286" s="107" t="s">
        <v>120</v>
      </c>
      <c r="D22286" s="107">
        <v>23.91</v>
      </c>
      <c r="E22286" s="107">
        <v>5069</v>
      </c>
      <c r="F22286" s="66"/>
    </row>
    <row r="22287" spans="1:6" x14ac:dyDescent="0.3">
      <c r="A22287" s="66">
        <v>42065</v>
      </c>
      <c r="B22287" s="98">
        <v>5.2083333333333336E-2</v>
      </c>
      <c r="C22287" s="107" t="s">
        <v>120</v>
      </c>
      <c r="D22287" s="107">
        <v>24.06</v>
      </c>
      <c r="E22287" s="107">
        <v>4898</v>
      </c>
      <c r="F22287" s="66"/>
    </row>
    <row r="22288" spans="1:6" x14ac:dyDescent="0.3">
      <c r="A22288" s="66">
        <v>42065</v>
      </c>
      <c r="B22288" s="98">
        <v>6.25E-2</v>
      </c>
      <c r="C22288" s="107" t="s">
        <v>120</v>
      </c>
      <c r="D22288" s="107">
        <v>24.16</v>
      </c>
      <c r="E22288" s="107">
        <v>4685</v>
      </c>
      <c r="F22288" s="66"/>
    </row>
    <row r="22289" spans="1:6" x14ac:dyDescent="0.3">
      <c r="A22289" s="66">
        <v>42065</v>
      </c>
      <c r="B22289" s="98">
        <v>7.2916666666666671E-2</v>
      </c>
      <c r="C22289" s="107" t="s">
        <v>120</v>
      </c>
      <c r="D22289" s="107">
        <v>24.31</v>
      </c>
      <c r="E22289" s="107">
        <v>4590</v>
      </c>
      <c r="F22289" s="66"/>
    </row>
    <row r="22290" spans="1:6" x14ac:dyDescent="0.3">
      <c r="A22290" s="66">
        <v>42065</v>
      </c>
      <c r="B22290" s="98">
        <v>8.3333333333333329E-2</v>
      </c>
      <c r="C22290" s="107" t="s">
        <v>120</v>
      </c>
      <c r="D22290" s="107">
        <v>24.39</v>
      </c>
      <c r="E22290" s="107">
        <v>4567</v>
      </c>
      <c r="F22290" s="66"/>
    </row>
    <row r="22291" spans="1:6" x14ac:dyDescent="0.3">
      <c r="A22291" s="66">
        <v>42065</v>
      </c>
      <c r="B22291" s="98">
        <v>9.375E-2</v>
      </c>
      <c r="C22291" s="107" t="s">
        <v>120</v>
      </c>
      <c r="D22291" s="107">
        <v>24.53</v>
      </c>
      <c r="E22291" s="107">
        <v>4311</v>
      </c>
      <c r="F22291" s="66"/>
    </row>
    <row r="22292" spans="1:6" x14ac:dyDescent="0.3">
      <c r="A22292" s="66">
        <v>42065</v>
      </c>
      <c r="B22292" s="98">
        <v>0.10416666666666667</v>
      </c>
      <c r="C22292" s="107" t="s">
        <v>120</v>
      </c>
      <c r="D22292" s="107">
        <v>24.41</v>
      </c>
      <c r="E22292" s="107">
        <v>4573</v>
      </c>
      <c r="F22292" s="66"/>
    </row>
    <row r="22293" spans="1:6" x14ac:dyDescent="0.3">
      <c r="A22293" s="66">
        <v>42065</v>
      </c>
      <c r="B22293" s="98">
        <v>0.11458333333333333</v>
      </c>
      <c r="C22293" s="107" t="s">
        <v>120</v>
      </c>
      <c r="D22293" s="107">
        <v>24.6</v>
      </c>
      <c r="E22293" s="107">
        <v>4364</v>
      </c>
      <c r="F22293" s="66"/>
    </row>
    <row r="22294" spans="1:6" x14ac:dyDescent="0.3">
      <c r="A22294" s="66">
        <v>42065</v>
      </c>
      <c r="B22294" s="98">
        <v>0.125</v>
      </c>
      <c r="C22294" s="107" t="s">
        <v>120</v>
      </c>
      <c r="D22294" s="107">
        <v>24.79</v>
      </c>
      <c r="E22294" s="107">
        <v>4383</v>
      </c>
      <c r="F22294" s="66"/>
    </row>
    <row r="22295" spans="1:6" x14ac:dyDescent="0.3">
      <c r="A22295" s="66">
        <v>42065</v>
      </c>
      <c r="B22295" s="98">
        <v>0.13541666666666666</v>
      </c>
      <c r="C22295" s="107" t="s">
        <v>120</v>
      </c>
      <c r="D22295" s="107">
        <v>24.93</v>
      </c>
      <c r="E22295" s="107">
        <v>4359</v>
      </c>
      <c r="F22295" s="66"/>
    </row>
    <row r="22296" spans="1:6" x14ac:dyDescent="0.3">
      <c r="A22296" s="66">
        <v>42065</v>
      </c>
      <c r="B22296" s="98">
        <v>0.14583333333333334</v>
      </c>
      <c r="C22296" s="107" t="s">
        <v>120</v>
      </c>
      <c r="D22296" s="107">
        <v>25.02</v>
      </c>
      <c r="E22296" s="107">
        <v>4265</v>
      </c>
      <c r="F22296" s="66"/>
    </row>
    <row r="22297" spans="1:6" x14ac:dyDescent="0.3">
      <c r="A22297" s="66">
        <v>42065</v>
      </c>
      <c r="B22297" s="98">
        <v>0.15625</v>
      </c>
      <c r="C22297" s="107" t="s">
        <v>120</v>
      </c>
      <c r="D22297" s="107">
        <v>25.06</v>
      </c>
      <c r="E22297" s="107">
        <v>4264</v>
      </c>
      <c r="F22297" s="66"/>
    </row>
    <row r="22298" spans="1:6" x14ac:dyDescent="0.3">
      <c r="A22298" s="66">
        <v>42065</v>
      </c>
      <c r="B22298" s="98">
        <v>0.16666666666666666</v>
      </c>
      <c r="C22298" s="107" t="s">
        <v>120</v>
      </c>
      <c r="D22298" s="107">
        <v>25.09</v>
      </c>
      <c r="E22298" s="107">
        <v>4222</v>
      </c>
      <c r="F22298" s="66"/>
    </row>
    <row r="22299" spans="1:6" x14ac:dyDescent="0.3">
      <c r="A22299" s="66">
        <v>42065</v>
      </c>
      <c r="B22299" s="98">
        <v>0.17708333333333334</v>
      </c>
      <c r="C22299" s="107" t="s">
        <v>120</v>
      </c>
      <c r="D22299" s="107">
        <v>25.16</v>
      </c>
      <c r="E22299" s="107">
        <v>4118</v>
      </c>
      <c r="F22299" s="66"/>
    </row>
    <row r="22300" spans="1:6" x14ac:dyDescent="0.3">
      <c r="A22300" s="66">
        <v>42065</v>
      </c>
      <c r="B22300" s="98">
        <v>0.1875</v>
      </c>
      <c r="C22300" s="107" t="s">
        <v>120</v>
      </c>
      <c r="D22300" s="107">
        <v>25.2</v>
      </c>
      <c r="E22300" s="107">
        <v>4007</v>
      </c>
      <c r="F22300" s="66"/>
    </row>
    <row r="22301" spans="1:6" x14ac:dyDescent="0.3">
      <c r="A22301" s="66">
        <v>42065</v>
      </c>
      <c r="B22301" s="98">
        <v>0.19791666666666666</v>
      </c>
      <c r="C22301" s="107" t="s">
        <v>120</v>
      </c>
      <c r="D22301" s="107">
        <v>25.2</v>
      </c>
      <c r="E22301" s="107">
        <v>3996</v>
      </c>
      <c r="F22301" s="66"/>
    </row>
    <row r="22302" spans="1:6" x14ac:dyDescent="0.3">
      <c r="A22302" s="66">
        <v>42065</v>
      </c>
      <c r="B22302" s="98">
        <v>0.20833333333333334</v>
      </c>
      <c r="C22302" s="107" t="s">
        <v>120</v>
      </c>
      <c r="D22302" s="107">
        <v>25.17</v>
      </c>
      <c r="E22302" s="107">
        <v>4065</v>
      </c>
      <c r="F22302" s="66"/>
    </row>
    <row r="22303" spans="1:6" x14ac:dyDescent="0.3">
      <c r="A22303" s="66">
        <v>42065</v>
      </c>
      <c r="B22303" s="98">
        <v>0.21875</v>
      </c>
      <c r="C22303" s="107" t="s">
        <v>120</v>
      </c>
      <c r="D22303" s="107">
        <v>25.1</v>
      </c>
      <c r="E22303" s="107">
        <v>4132</v>
      </c>
      <c r="F22303" s="66"/>
    </row>
    <row r="22304" spans="1:6" x14ac:dyDescent="0.3">
      <c r="A22304" s="66">
        <v>42065</v>
      </c>
      <c r="B22304" s="98">
        <v>0.22916666666666666</v>
      </c>
      <c r="C22304" s="107" t="s">
        <v>120</v>
      </c>
      <c r="D22304" s="107">
        <v>25.03</v>
      </c>
      <c r="E22304" s="107">
        <v>4243</v>
      </c>
      <c r="F22304" s="66"/>
    </row>
    <row r="22305" spans="1:6" x14ac:dyDescent="0.3">
      <c r="A22305" s="66">
        <v>42065</v>
      </c>
      <c r="B22305" s="98">
        <v>0.23958333333333334</v>
      </c>
      <c r="C22305" s="107" t="s">
        <v>120</v>
      </c>
      <c r="D22305" s="107">
        <v>25.05</v>
      </c>
      <c r="E22305" s="107">
        <v>4382</v>
      </c>
      <c r="F22305" s="66"/>
    </row>
    <row r="22306" spans="1:6" x14ac:dyDescent="0.3">
      <c r="A22306" s="66">
        <v>42065</v>
      </c>
      <c r="B22306" s="98">
        <v>0.25</v>
      </c>
      <c r="C22306" s="107" t="s">
        <v>120</v>
      </c>
      <c r="D22306" s="107">
        <v>25.08</v>
      </c>
      <c r="E22306" s="107">
        <v>4340</v>
      </c>
      <c r="F22306" s="66"/>
    </row>
    <row r="22307" spans="1:6" x14ac:dyDescent="0.3">
      <c r="A22307" s="66">
        <v>42065</v>
      </c>
      <c r="B22307" s="98">
        <v>0.26041666666666669</v>
      </c>
      <c r="C22307" s="107" t="s">
        <v>120</v>
      </c>
      <c r="D22307" s="107">
        <v>25.1</v>
      </c>
      <c r="E22307" s="107">
        <v>4369</v>
      </c>
      <c r="F22307" s="66"/>
    </row>
    <row r="22308" spans="1:6" x14ac:dyDescent="0.3">
      <c r="A22308" s="66">
        <v>42065</v>
      </c>
      <c r="B22308" s="98">
        <v>0.27083333333333331</v>
      </c>
      <c r="C22308" s="107" t="s">
        <v>120</v>
      </c>
      <c r="D22308" s="107">
        <v>25</v>
      </c>
      <c r="E22308" s="107">
        <v>4446</v>
      </c>
      <c r="F22308" s="66"/>
    </row>
    <row r="22309" spans="1:6" x14ac:dyDescent="0.3">
      <c r="A22309" s="66">
        <v>42065</v>
      </c>
      <c r="B22309" s="98">
        <v>0.28125</v>
      </c>
      <c r="C22309" s="107" t="s">
        <v>120</v>
      </c>
      <c r="D22309" s="107">
        <v>24.92</v>
      </c>
      <c r="E22309" s="107">
        <v>4461</v>
      </c>
      <c r="F22309" s="66"/>
    </row>
    <row r="22310" spans="1:6" x14ac:dyDescent="0.3">
      <c r="A22310" s="66">
        <v>42065</v>
      </c>
      <c r="B22310" s="98">
        <v>0.29166666666666669</v>
      </c>
      <c r="C22310" s="107" t="s">
        <v>120</v>
      </c>
      <c r="D22310" s="107">
        <v>24.89</v>
      </c>
      <c r="E22310" s="107">
        <v>4553</v>
      </c>
      <c r="F22310" s="66"/>
    </row>
    <row r="22311" spans="1:6" x14ac:dyDescent="0.3">
      <c r="A22311" s="66">
        <v>42065</v>
      </c>
      <c r="B22311" s="98">
        <v>0.30208333333333331</v>
      </c>
      <c r="C22311" s="107" t="s">
        <v>120</v>
      </c>
      <c r="D22311" s="107">
        <v>24.77</v>
      </c>
      <c r="E22311" s="107">
        <v>4608</v>
      </c>
      <c r="F22311" s="66"/>
    </row>
    <row r="22312" spans="1:6" x14ac:dyDescent="0.3">
      <c r="A22312" s="66">
        <v>42065</v>
      </c>
      <c r="B22312" s="98">
        <v>0.3125</v>
      </c>
      <c r="C22312" s="107" t="s">
        <v>120</v>
      </c>
      <c r="D22312" s="107">
        <v>24.72</v>
      </c>
      <c r="E22312" s="107">
        <v>4617</v>
      </c>
      <c r="F22312" s="66"/>
    </row>
    <row r="22313" spans="1:6" x14ac:dyDescent="0.3">
      <c r="A22313" s="66">
        <v>42065</v>
      </c>
      <c r="B22313" s="98">
        <v>0.32291666666666669</v>
      </c>
      <c r="C22313" s="107" t="s">
        <v>120</v>
      </c>
      <c r="D22313" s="107">
        <v>24.69</v>
      </c>
      <c r="E22313" s="107">
        <v>4607</v>
      </c>
      <c r="F22313" s="66"/>
    </row>
    <row r="22314" spans="1:6" x14ac:dyDescent="0.3">
      <c r="A22314" s="66">
        <v>42065</v>
      </c>
      <c r="B22314" s="98">
        <v>0.33333333333333331</v>
      </c>
      <c r="C22314" s="107" t="s">
        <v>120</v>
      </c>
      <c r="D22314" s="107">
        <v>24.66</v>
      </c>
      <c r="E22314" s="107">
        <v>4593</v>
      </c>
      <c r="F22314" s="66"/>
    </row>
    <row r="22315" spans="1:6" x14ac:dyDescent="0.3">
      <c r="A22315" s="66">
        <v>42065</v>
      </c>
      <c r="B22315" s="98">
        <v>0.34375</v>
      </c>
      <c r="C22315" s="107" t="s">
        <v>120</v>
      </c>
      <c r="D22315" s="107">
        <v>24.62</v>
      </c>
      <c r="E22315" s="107">
        <v>4565</v>
      </c>
      <c r="F22315" s="66"/>
    </row>
    <row r="22316" spans="1:6" x14ac:dyDescent="0.3">
      <c r="A22316" s="66">
        <v>42065</v>
      </c>
      <c r="B22316" s="98">
        <v>0.35416666666666669</v>
      </c>
      <c r="C22316" s="107" t="s">
        <v>120</v>
      </c>
      <c r="D22316" s="107">
        <v>24.6</v>
      </c>
      <c r="E22316" s="107">
        <v>4549</v>
      </c>
      <c r="F22316" s="66"/>
    </row>
    <row r="22317" spans="1:6" x14ac:dyDescent="0.3">
      <c r="A22317" s="66">
        <v>42065</v>
      </c>
      <c r="B22317" s="98">
        <v>0.36458333333333331</v>
      </c>
      <c r="C22317" s="107" t="s">
        <v>120</v>
      </c>
      <c r="D22317" s="107">
        <v>24.57</v>
      </c>
      <c r="E22317" s="107">
        <v>4527</v>
      </c>
      <c r="F22317" s="66"/>
    </row>
    <row r="22318" spans="1:6" x14ac:dyDescent="0.3">
      <c r="A22318" s="66">
        <v>42065</v>
      </c>
      <c r="B22318" s="98">
        <v>0.375</v>
      </c>
      <c r="C22318" s="107" t="s">
        <v>120</v>
      </c>
      <c r="D22318" s="107">
        <v>24.48</v>
      </c>
      <c r="E22318" s="107">
        <v>4495</v>
      </c>
      <c r="F22318" s="66"/>
    </row>
    <row r="22319" spans="1:6" x14ac:dyDescent="0.3">
      <c r="A22319" s="66">
        <v>42065</v>
      </c>
      <c r="B22319" s="98">
        <v>0.38541666666666669</v>
      </c>
      <c r="C22319" s="107" t="s">
        <v>120</v>
      </c>
      <c r="D22319" s="107">
        <v>24.44</v>
      </c>
      <c r="E22319" s="107">
        <v>4426</v>
      </c>
      <c r="F22319" s="66"/>
    </row>
    <row r="22320" spans="1:6" x14ac:dyDescent="0.3">
      <c r="A22320" s="66">
        <v>42065</v>
      </c>
      <c r="B22320" s="98">
        <v>0.39583333333333331</v>
      </c>
      <c r="C22320" s="107" t="s">
        <v>120</v>
      </c>
      <c r="D22320" s="107">
        <v>24.31</v>
      </c>
      <c r="E22320" s="107">
        <v>4436</v>
      </c>
      <c r="F22320" s="66"/>
    </row>
    <row r="22321" spans="1:6" x14ac:dyDescent="0.3">
      <c r="A22321" s="66">
        <v>42065</v>
      </c>
      <c r="B22321" s="98">
        <v>0.40625</v>
      </c>
      <c r="C22321" s="107" t="s">
        <v>120</v>
      </c>
      <c r="D22321" s="107">
        <v>24.31</v>
      </c>
      <c r="E22321" s="107">
        <v>4439</v>
      </c>
      <c r="F22321" s="66"/>
    </row>
    <row r="22322" spans="1:6" x14ac:dyDescent="0.3">
      <c r="A22322" s="66">
        <v>42065</v>
      </c>
      <c r="B22322" s="98">
        <v>0.41666666666666669</v>
      </c>
      <c r="C22322" s="107" t="s">
        <v>120</v>
      </c>
      <c r="D22322" s="107">
        <v>24.29</v>
      </c>
      <c r="E22322" s="107">
        <v>4436</v>
      </c>
      <c r="F22322" s="66"/>
    </row>
    <row r="22323" spans="1:6" x14ac:dyDescent="0.3">
      <c r="A22323" s="66">
        <v>42065</v>
      </c>
      <c r="B22323" s="98">
        <v>0.42708333333333331</v>
      </c>
      <c r="C22323" s="107" t="s">
        <v>120</v>
      </c>
      <c r="D22323" s="107">
        <v>24.14</v>
      </c>
      <c r="E22323" s="107">
        <v>4799</v>
      </c>
      <c r="F22323" s="66"/>
    </row>
    <row r="22324" spans="1:6" x14ac:dyDescent="0.3">
      <c r="A22324" s="66">
        <v>42065</v>
      </c>
      <c r="B22324" s="98">
        <v>0.4375</v>
      </c>
      <c r="C22324" s="107" t="s">
        <v>120</v>
      </c>
      <c r="D22324" s="107">
        <v>24.06</v>
      </c>
      <c r="E22324" s="107">
        <v>5213</v>
      </c>
      <c r="F22324" s="66"/>
    </row>
    <row r="22325" spans="1:6" x14ac:dyDescent="0.3">
      <c r="A22325" s="66">
        <v>42065</v>
      </c>
      <c r="B22325" s="98">
        <v>0.44791666666666669</v>
      </c>
      <c r="C22325" s="107" t="s">
        <v>120</v>
      </c>
      <c r="D22325" s="107">
        <v>24</v>
      </c>
      <c r="E22325" s="107">
        <v>5386</v>
      </c>
      <c r="F22325" s="66"/>
    </row>
    <row r="22326" spans="1:6" x14ac:dyDescent="0.3">
      <c r="A22326" s="66">
        <v>42065</v>
      </c>
      <c r="B22326" s="98">
        <v>0.45833333333333331</v>
      </c>
      <c r="C22326" s="107" t="s">
        <v>120</v>
      </c>
      <c r="D22326" s="107">
        <v>23.69</v>
      </c>
      <c r="E22326" s="107">
        <v>6966</v>
      </c>
      <c r="F22326" s="66"/>
    </row>
    <row r="22327" spans="1:6" x14ac:dyDescent="0.3">
      <c r="A22327" s="66">
        <v>42065</v>
      </c>
      <c r="B22327" s="98">
        <v>0.46875</v>
      </c>
      <c r="C22327" s="107" t="s">
        <v>120</v>
      </c>
      <c r="D22327" s="107">
        <v>23.86</v>
      </c>
      <c r="E22327" s="107">
        <v>5927</v>
      </c>
      <c r="F22327" s="66"/>
    </row>
    <row r="22328" spans="1:6" x14ac:dyDescent="0.3">
      <c r="A22328" s="66">
        <v>42065</v>
      </c>
      <c r="B22328" s="98">
        <v>0.47916666666666669</v>
      </c>
      <c r="C22328" s="107" t="s">
        <v>120</v>
      </c>
      <c r="D22328" s="107">
        <v>23.74</v>
      </c>
      <c r="E22328" s="107">
        <v>6425</v>
      </c>
      <c r="F22328" s="66"/>
    </row>
    <row r="22329" spans="1:6" x14ac:dyDescent="0.3">
      <c r="A22329" s="66">
        <v>42065</v>
      </c>
      <c r="B22329" s="98">
        <v>0.48958333333333331</v>
      </c>
      <c r="C22329" s="107" t="s">
        <v>120</v>
      </c>
      <c r="D22329" s="107">
        <v>23.57</v>
      </c>
      <c r="E22329" s="107">
        <v>6961</v>
      </c>
      <c r="F22329" s="66"/>
    </row>
    <row r="22330" spans="1:6" x14ac:dyDescent="0.3">
      <c r="A22330" s="66">
        <v>42066</v>
      </c>
      <c r="B22330" s="98">
        <v>0.5</v>
      </c>
      <c r="C22330" s="107" t="s">
        <v>119</v>
      </c>
      <c r="D22330" s="107">
        <v>23.47</v>
      </c>
      <c r="E22330" s="107">
        <v>7538</v>
      </c>
      <c r="F22330" s="66"/>
    </row>
    <row r="22331" spans="1:6" x14ac:dyDescent="0.3">
      <c r="A22331" s="66">
        <v>42066</v>
      </c>
      <c r="B22331" s="98">
        <v>0.51041666666666663</v>
      </c>
      <c r="C22331" s="107" t="s">
        <v>119</v>
      </c>
      <c r="D22331" s="107">
        <v>23.34</v>
      </c>
      <c r="E22331" s="107">
        <v>8043</v>
      </c>
      <c r="F22331" s="66"/>
    </row>
    <row r="22332" spans="1:6" x14ac:dyDescent="0.3">
      <c r="A22332" s="66">
        <v>42066</v>
      </c>
      <c r="B22332" s="98">
        <v>0.52083333333333337</v>
      </c>
      <c r="C22332" s="107" t="s">
        <v>119</v>
      </c>
      <c r="D22332" s="107">
        <v>23.38</v>
      </c>
      <c r="E22332" s="107">
        <v>7947</v>
      </c>
      <c r="F22332" s="66"/>
    </row>
    <row r="22333" spans="1:6" x14ac:dyDescent="0.3">
      <c r="A22333" s="66">
        <v>42066</v>
      </c>
      <c r="B22333" s="98">
        <v>0.53125</v>
      </c>
      <c r="C22333" s="107" t="s">
        <v>119</v>
      </c>
      <c r="D22333" s="107">
        <v>23.7</v>
      </c>
      <c r="E22333" s="107">
        <v>5566</v>
      </c>
      <c r="F22333" s="66"/>
    </row>
    <row r="22334" spans="1:6" x14ac:dyDescent="0.3">
      <c r="A22334" s="66">
        <v>42066</v>
      </c>
      <c r="B22334" s="98">
        <v>4.1666666666666664E-2</v>
      </c>
      <c r="C22334" s="107" t="s">
        <v>119</v>
      </c>
      <c r="D22334" s="107">
        <v>23.64</v>
      </c>
      <c r="E22334" s="107">
        <v>5033</v>
      </c>
      <c r="F22334" s="66"/>
    </row>
    <row r="22335" spans="1:6" x14ac:dyDescent="0.3">
      <c r="A22335" s="66">
        <v>42066</v>
      </c>
      <c r="B22335" s="98">
        <v>5.2083333333333336E-2</v>
      </c>
      <c r="C22335" s="107" t="s">
        <v>119</v>
      </c>
      <c r="D22335" s="107">
        <v>23.33</v>
      </c>
      <c r="E22335" s="107">
        <v>8069</v>
      </c>
      <c r="F22335" s="66"/>
    </row>
    <row r="22336" spans="1:6" x14ac:dyDescent="0.3">
      <c r="A22336" s="66">
        <v>42066</v>
      </c>
      <c r="B22336" s="98">
        <v>6.25E-2</v>
      </c>
      <c r="C22336" s="107" t="s">
        <v>119</v>
      </c>
      <c r="D22336" s="107">
        <v>23.37</v>
      </c>
      <c r="E22336" s="107">
        <v>8077</v>
      </c>
      <c r="F22336" s="66"/>
    </row>
    <row r="22337" spans="1:6" x14ac:dyDescent="0.3">
      <c r="A22337" s="66">
        <v>42066</v>
      </c>
      <c r="B22337" s="98">
        <v>7.2916666666666671E-2</v>
      </c>
      <c r="C22337" s="107" t="s">
        <v>119</v>
      </c>
      <c r="D22337" s="107">
        <v>23.41</v>
      </c>
      <c r="E22337" s="107">
        <v>8136</v>
      </c>
      <c r="F22337" s="66"/>
    </row>
    <row r="22338" spans="1:6" x14ac:dyDescent="0.3">
      <c r="A22338" s="66">
        <v>42066</v>
      </c>
      <c r="B22338" s="98">
        <v>8.3333333333333329E-2</v>
      </c>
      <c r="C22338" s="107" t="s">
        <v>119</v>
      </c>
      <c r="D22338" s="107">
        <v>23.45</v>
      </c>
      <c r="E22338" s="107">
        <v>7914</v>
      </c>
      <c r="F22338" s="66"/>
    </row>
    <row r="22339" spans="1:6" x14ac:dyDescent="0.3">
      <c r="A22339" s="66">
        <v>42066</v>
      </c>
      <c r="B22339" s="98">
        <v>9.375E-2</v>
      </c>
      <c r="C22339" s="107" t="s">
        <v>119</v>
      </c>
      <c r="D22339" s="107">
        <v>23.46</v>
      </c>
      <c r="E22339" s="107">
        <v>7518</v>
      </c>
      <c r="F22339" s="66"/>
    </row>
    <row r="22340" spans="1:6" x14ac:dyDescent="0.3">
      <c r="A22340" s="66">
        <v>42066</v>
      </c>
      <c r="B22340" s="98">
        <v>0.10416666666666667</v>
      </c>
      <c r="C22340" s="107" t="s">
        <v>119</v>
      </c>
      <c r="D22340" s="107">
        <v>23.44</v>
      </c>
      <c r="E22340" s="107">
        <v>7186</v>
      </c>
      <c r="F22340" s="66"/>
    </row>
    <row r="22341" spans="1:6" x14ac:dyDescent="0.3">
      <c r="A22341" s="66">
        <v>42066</v>
      </c>
      <c r="B22341" s="98">
        <v>0.11458333333333333</v>
      </c>
      <c r="C22341" s="107" t="s">
        <v>119</v>
      </c>
      <c r="D22341" s="107">
        <v>23.47</v>
      </c>
      <c r="E22341" s="107">
        <v>6707</v>
      </c>
      <c r="F22341" s="66"/>
    </row>
    <row r="22342" spans="1:6" x14ac:dyDescent="0.3">
      <c r="A22342" s="66">
        <v>42066</v>
      </c>
      <c r="B22342" s="98">
        <v>0.125</v>
      </c>
      <c r="C22342" s="107" t="s">
        <v>119</v>
      </c>
      <c r="D22342" s="107">
        <v>23.45</v>
      </c>
      <c r="E22342" s="107">
        <v>6193</v>
      </c>
      <c r="F22342" s="66"/>
    </row>
    <row r="22343" spans="1:6" x14ac:dyDescent="0.3">
      <c r="A22343" s="66">
        <v>42066</v>
      </c>
      <c r="B22343" s="98">
        <v>0.13541666666666666</v>
      </c>
      <c r="C22343" s="107" t="s">
        <v>119</v>
      </c>
      <c r="D22343" s="107">
        <v>23.35</v>
      </c>
      <c r="E22343" s="107">
        <v>6357</v>
      </c>
      <c r="F22343" s="66"/>
    </row>
    <row r="22344" spans="1:6" x14ac:dyDescent="0.3">
      <c r="A22344" s="66">
        <v>42066</v>
      </c>
      <c r="B22344" s="98">
        <v>0.14583333333333334</v>
      </c>
      <c r="C22344" s="107" t="s">
        <v>119</v>
      </c>
      <c r="D22344" s="107">
        <v>23.3</v>
      </c>
      <c r="E22344" s="107">
        <v>6095</v>
      </c>
      <c r="F22344" s="66"/>
    </row>
    <row r="22345" spans="1:6" x14ac:dyDescent="0.3">
      <c r="A22345" s="66">
        <v>42066</v>
      </c>
      <c r="B22345" s="98">
        <v>0.15625</v>
      </c>
      <c r="C22345" s="107" t="s">
        <v>119</v>
      </c>
      <c r="D22345" s="107">
        <v>23.21</v>
      </c>
      <c r="E22345" s="107">
        <v>5983</v>
      </c>
      <c r="F22345" s="66"/>
    </row>
    <row r="22346" spans="1:6" x14ac:dyDescent="0.3">
      <c r="A22346" s="66">
        <v>42066</v>
      </c>
      <c r="B22346" s="98">
        <v>0.16666666666666666</v>
      </c>
      <c r="C22346" s="107" t="s">
        <v>119</v>
      </c>
      <c r="D22346" s="107">
        <v>23.21</v>
      </c>
      <c r="E22346" s="107">
        <v>5936</v>
      </c>
      <c r="F22346" s="66"/>
    </row>
    <row r="22347" spans="1:6" x14ac:dyDescent="0.3">
      <c r="A22347" s="66">
        <v>42066</v>
      </c>
      <c r="B22347" s="98">
        <v>0.17708333333333334</v>
      </c>
      <c r="C22347" s="107" t="s">
        <v>119</v>
      </c>
      <c r="D22347" s="107">
        <v>23.34</v>
      </c>
      <c r="E22347" s="107">
        <v>5856</v>
      </c>
      <c r="F22347" s="66"/>
    </row>
    <row r="22348" spans="1:6" x14ac:dyDescent="0.3">
      <c r="A22348" s="66">
        <v>42066</v>
      </c>
      <c r="B22348" s="98">
        <v>0.1875</v>
      </c>
      <c r="C22348" s="107" t="s">
        <v>119</v>
      </c>
      <c r="D22348" s="107">
        <v>23.25</v>
      </c>
      <c r="E22348" s="107">
        <v>5992</v>
      </c>
      <c r="F22348" s="66"/>
    </row>
    <row r="22349" spans="1:6" x14ac:dyDescent="0.3">
      <c r="A22349" s="66">
        <v>42066</v>
      </c>
      <c r="B22349" s="98">
        <v>0.19791666666666666</v>
      </c>
      <c r="C22349" s="107" t="s">
        <v>119</v>
      </c>
      <c r="D22349" s="107">
        <v>23</v>
      </c>
      <c r="E22349" s="107">
        <v>5998</v>
      </c>
      <c r="F22349" s="66"/>
    </row>
    <row r="22350" spans="1:6" x14ac:dyDescent="0.3">
      <c r="A22350" s="66">
        <v>42066</v>
      </c>
      <c r="B22350" s="98">
        <v>0.20833333333333334</v>
      </c>
      <c r="C22350" s="107" t="s">
        <v>119</v>
      </c>
      <c r="D22350" s="107">
        <v>23.08</v>
      </c>
      <c r="E22350" s="107">
        <v>6194</v>
      </c>
      <c r="F22350" s="66"/>
    </row>
    <row r="22351" spans="1:6" x14ac:dyDescent="0.3">
      <c r="A22351" s="66">
        <v>42066</v>
      </c>
      <c r="B22351" s="98">
        <v>0.21875</v>
      </c>
      <c r="C22351" s="107" t="s">
        <v>119</v>
      </c>
      <c r="D22351" s="107">
        <v>23.13</v>
      </c>
      <c r="E22351" s="107">
        <v>6010</v>
      </c>
      <c r="F22351" s="66"/>
    </row>
    <row r="22352" spans="1:6" x14ac:dyDescent="0.3">
      <c r="A22352" s="66">
        <v>42066</v>
      </c>
      <c r="B22352" s="98">
        <v>0.22916666666666666</v>
      </c>
      <c r="C22352" s="107" t="s">
        <v>119</v>
      </c>
      <c r="D22352" s="107">
        <v>23.11</v>
      </c>
      <c r="E22352" s="107">
        <v>5881</v>
      </c>
      <c r="F22352" s="66"/>
    </row>
    <row r="22353" spans="1:6" x14ac:dyDescent="0.3">
      <c r="A22353" s="66">
        <v>42066</v>
      </c>
      <c r="B22353" s="98">
        <v>0.23958333333333334</v>
      </c>
      <c r="C22353" s="107" t="s">
        <v>119</v>
      </c>
      <c r="D22353" s="107">
        <v>23.08</v>
      </c>
      <c r="E22353" s="107">
        <v>5660</v>
      </c>
      <c r="F22353" s="66"/>
    </row>
    <row r="22354" spans="1:6" x14ac:dyDescent="0.3">
      <c r="A22354" s="66">
        <v>42066</v>
      </c>
      <c r="B22354" s="98">
        <v>0.25</v>
      </c>
      <c r="C22354" s="107" t="s">
        <v>119</v>
      </c>
      <c r="D22354" s="107">
        <v>23.06</v>
      </c>
      <c r="E22354" s="107">
        <v>5469</v>
      </c>
      <c r="F22354" s="66"/>
    </row>
    <row r="22355" spans="1:6" x14ac:dyDescent="0.3">
      <c r="A22355" s="66">
        <v>42066</v>
      </c>
      <c r="B22355" s="98">
        <v>0.26041666666666669</v>
      </c>
      <c r="C22355" s="107" t="s">
        <v>119</v>
      </c>
      <c r="D22355" s="107">
        <v>23.05</v>
      </c>
      <c r="E22355" s="107">
        <v>5317</v>
      </c>
      <c r="F22355" s="66"/>
    </row>
    <row r="22356" spans="1:6" x14ac:dyDescent="0.3">
      <c r="A22356" s="66">
        <v>42066</v>
      </c>
      <c r="B22356" s="98">
        <v>0.27083333333333331</v>
      </c>
      <c r="C22356" s="107" t="s">
        <v>119</v>
      </c>
      <c r="D22356" s="107">
        <v>23.05</v>
      </c>
      <c r="E22356" s="107">
        <v>5228</v>
      </c>
      <c r="F22356" s="66"/>
    </row>
    <row r="22357" spans="1:6" x14ac:dyDescent="0.3">
      <c r="A22357" s="66">
        <v>42066</v>
      </c>
      <c r="B22357" s="98">
        <v>0.28125</v>
      </c>
      <c r="C22357" s="107" t="s">
        <v>119</v>
      </c>
      <c r="D22357" s="107">
        <v>23.05</v>
      </c>
      <c r="E22357" s="107">
        <v>5198</v>
      </c>
      <c r="F22357" s="66"/>
    </row>
    <row r="22358" spans="1:6" x14ac:dyDescent="0.3">
      <c r="A22358" s="66">
        <v>42066</v>
      </c>
      <c r="B22358" s="98">
        <v>0.29166666666666669</v>
      </c>
      <c r="C22358" s="107" t="s">
        <v>119</v>
      </c>
      <c r="D22358" s="107">
        <v>23.07</v>
      </c>
      <c r="E22358" s="107">
        <v>5111</v>
      </c>
      <c r="F22358" s="66"/>
    </row>
    <row r="22359" spans="1:6" x14ac:dyDescent="0.3">
      <c r="A22359" s="66">
        <v>42066</v>
      </c>
      <c r="B22359" s="98">
        <v>0.30208333333333331</v>
      </c>
      <c r="C22359" s="107" t="s">
        <v>119</v>
      </c>
      <c r="D22359" s="107">
        <v>23.06</v>
      </c>
      <c r="E22359" s="107">
        <v>5070</v>
      </c>
      <c r="F22359" s="66"/>
    </row>
    <row r="22360" spans="1:6" x14ac:dyDescent="0.3">
      <c r="A22360" s="66">
        <v>42066</v>
      </c>
      <c r="B22360" s="98">
        <v>0.3125</v>
      </c>
      <c r="C22360" s="107" t="s">
        <v>119</v>
      </c>
      <c r="D22360" s="107">
        <v>23.04</v>
      </c>
      <c r="E22360" s="107">
        <v>5112</v>
      </c>
      <c r="F22360" s="66"/>
    </row>
    <row r="22361" spans="1:6" x14ac:dyDescent="0.3">
      <c r="A22361" s="66">
        <v>42066</v>
      </c>
      <c r="B22361" s="98">
        <v>0.32291666666666669</v>
      </c>
      <c r="C22361" s="107" t="s">
        <v>119</v>
      </c>
      <c r="D22361" s="107">
        <v>23.02</v>
      </c>
      <c r="E22361" s="107">
        <v>5185</v>
      </c>
      <c r="F22361" s="66"/>
    </row>
    <row r="22362" spans="1:6" x14ac:dyDescent="0.3">
      <c r="A22362" s="66">
        <v>42066</v>
      </c>
      <c r="B22362" s="98">
        <v>0.33333333333333331</v>
      </c>
      <c r="C22362" s="107" t="s">
        <v>119</v>
      </c>
      <c r="D22362" s="107">
        <v>23</v>
      </c>
      <c r="E22362" s="107">
        <v>5212</v>
      </c>
      <c r="F22362" s="66"/>
    </row>
    <row r="22363" spans="1:6" x14ac:dyDescent="0.3">
      <c r="A22363" s="66">
        <v>42066</v>
      </c>
      <c r="B22363" s="98">
        <v>0.34375</v>
      </c>
      <c r="C22363" s="107" t="s">
        <v>119</v>
      </c>
      <c r="D22363" s="107">
        <v>23</v>
      </c>
      <c r="E22363" s="107">
        <v>5265</v>
      </c>
      <c r="F22363" s="66"/>
    </row>
    <row r="22364" spans="1:6" x14ac:dyDescent="0.3">
      <c r="A22364" s="66">
        <v>42066</v>
      </c>
      <c r="B22364" s="98">
        <v>0.35416666666666669</v>
      </c>
      <c r="C22364" s="107" t="s">
        <v>119</v>
      </c>
      <c r="D22364" s="107">
        <v>22.98</v>
      </c>
      <c r="E22364" s="107">
        <v>5291</v>
      </c>
      <c r="F22364" s="66"/>
    </row>
    <row r="22365" spans="1:6" x14ac:dyDescent="0.3">
      <c r="A22365" s="66">
        <v>42066</v>
      </c>
      <c r="B22365" s="98">
        <v>0.36458333333333331</v>
      </c>
      <c r="C22365" s="107" t="s">
        <v>119</v>
      </c>
      <c r="D22365" s="107">
        <v>22.99</v>
      </c>
      <c r="E22365" s="107">
        <v>5310</v>
      </c>
      <c r="F22365" s="66"/>
    </row>
    <row r="22366" spans="1:6" x14ac:dyDescent="0.3">
      <c r="A22366" s="66">
        <v>42066</v>
      </c>
      <c r="B22366" s="98">
        <v>0.375</v>
      </c>
      <c r="C22366" s="107" t="s">
        <v>119</v>
      </c>
      <c r="D22366" s="107">
        <v>22.97</v>
      </c>
      <c r="E22366" s="107">
        <v>5312</v>
      </c>
      <c r="F22366" s="66"/>
    </row>
    <row r="22367" spans="1:6" x14ac:dyDescent="0.3">
      <c r="A22367" s="66">
        <v>42066</v>
      </c>
      <c r="B22367" s="98">
        <v>0.38541666666666669</v>
      </c>
      <c r="C22367" s="107" t="s">
        <v>119</v>
      </c>
      <c r="D22367" s="107">
        <v>23</v>
      </c>
      <c r="E22367" s="107">
        <v>5392</v>
      </c>
      <c r="F22367" s="66"/>
    </row>
    <row r="22368" spans="1:6" x14ac:dyDescent="0.3">
      <c r="A22368" s="66">
        <v>42066</v>
      </c>
      <c r="B22368" s="98">
        <v>0.39583333333333331</v>
      </c>
      <c r="C22368" s="107" t="s">
        <v>119</v>
      </c>
      <c r="D22368" s="107">
        <v>23.01</v>
      </c>
      <c r="E22368" s="107">
        <v>5443</v>
      </c>
      <c r="F22368" s="66"/>
    </row>
    <row r="22369" spans="1:6" x14ac:dyDescent="0.3">
      <c r="A22369" s="66">
        <v>42066</v>
      </c>
      <c r="B22369" s="98">
        <v>0.40625</v>
      </c>
      <c r="C22369" s="107" t="s">
        <v>119</v>
      </c>
      <c r="D22369" s="107">
        <v>23.13</v>
      </c>
      <c r="E22369" s="107">
        <v>5522</v>
      </c>
      <c r="F22369" s="66"/>
    </row>
    <row r="22370" spans="1:6" x14ac:dyDescent="0.3">
      <c r="A22370" s="66">
        <v>42066</v>
      </c>
      <c r="B22370" s="98">
        <v>0.41666666666666669</v>
      </c>
      <c r="C22370" s="107" t="s">
        <v>119</v>
      </c>
      <c r="D22370" s="107">
        <v>23.29</v>
      </c>
      <c r="E22370" s="107">
        <v>5153</v>
      </c>
      <c r="F22370" s="66"/>
    </row>
    <row r="22371" spans="1:6" x14ac:dyDescent="0.3">
      <c r="A22371" s="66">
        <v>42066</v>
      </c>
      <c r="B22371" s="98">
        <v>0.42708333333333331</v>
      </c>
      <c r="C22371" s="107" t="s">
        <v>119</v>
      </c>
      <c r="D22371" s="107">
        <v>23.37</v>
      </c>
      <c r="E22371" s="107">
        <v>4798</v>
      </c>
      <c r="F22371" s="66"/>
    </row>
    <row r="22372" spans="1:6" x14ac:dyDescent="0.3">
      <c r="A22372" s="66">
        <v>42066</v>
      </c>
      <c r="B22372" s="98">
        <v>0.4375</v>
      </c>
      <c r="C22372" s="107" t="s">
        <v>119</v>
      </c>
      <c r="D22372" s="107">
        <v>23.39</v>
      </c>
      <c r="E22372" s="107">
        <v>4564</v>
      </c>
      <c r="F22372" s="66"/>
    </row>
    <row r="22373" spans="1:6" x14ac:dyDescent="0.3">
      <c r="A22373" s="66">
        <v>42066</v>
      </c>
      <c r="B22373" s="98">
        <v>0.44791666666666669</v>
      </c>
      <c r="C22373" s="107" t="s">
        <v>119</v>
      </c>
      <c r="D22373" s="107">
        <v>23.42</v>
      </c>
      <c r="E22373" s="107">
        <v>4485</v>
      </c>
      <c r="F22373" s="66"/>
    </row>
    <row r="22374" spans="1:6" x14ac:dyDescent="0.3">
      <c r="A22374" s="66">
        <v>42066</v>
      </c>
      <c r="B22374" s="98">
        <v>0.45833333333333331</v>
      </c>
      <c r="C22374" s="107" t="s">
        <v>119</v>
      </c>
      <c r="D22374" s="107">
        <v>23.49</v>
      </c>
      <c r="E22374" s="107">
        <v>4796</v>
      </c>
      <c r="F22374" s="66"/>
    </row>
    <row r="22375" spans="1:6" x14ac:dyDescent="0.3">
      <c r="A22375" s="66">
        <v>42066</v>
      </c>
      <c r="B22375" s="98">
        <v>0.46875</v>
      </c>
      <c r="C22375" s="107" t="s">
        <v>119</v>
      </c>
      <c r="D22375" s="107">
        <v>23.46</v>
      </c>
      <c r="E22375" s="107">
        <v>5227</v>
      </c>
      <c r="F22375" s="66"/>
    </row>
    <row r="22376" spans="1:6" x14ac:dyDescent="0.3">
      <c r="A22376" s="66">
        <v>42066</v>
      </c>
      <c r="B22376" s="98">
        <v>0.47916666666666669</v>
      </c>
      <c r="C22376" s="107" t="s">
        <v>119</v>
      </c>
      <c r="D22376" s="107">
        <v>23.43</v>
      </c>
      <c r="E22376" s="107">
        <v>6237</v>
      </c>
      <c r="F22376" s="66"/>
    </row>
    <row r="22377" spans="1:6" x14ac:dyDescent="0.3">
      <c r="A22377" s="66">
        <v>42066</v>
      </c>
      <c r="B22377" s="98">
        <v>0.48958333333333331</v>
      </c>
      <c r="C22377" s="107" t="s">
        <v>119</v>
      </c>
      <c r="D22377" s="107">
        <v>23.39</v>
      </c>
      <c r="E22377" s="107">
        <v>6673</v>
      </c>
      <c r="F22377" s="66"/>
    </row>
    <row r="22378" spans="1:6" x14ac:dyDescent="0.3">
      <c r="A22378" s="66">
        <v>42066</v>
      </c>
      <c r="B22378" s="98">
        <v>0.5</v>
      </c>
      <c r="C22378" s="107" t="s">
        <v>120</v>
      </c>
      <c r="D22378" s="107">
        <v>23.38</v>
      </c>
      <c r="E22378" s="107">
        <v>7557</v>
      </c>
      <c r="F22378" s="66"/>
    </row>
    <row r="22379" spans="1:6" x14ac:dyDescent="0.3">
      <c r="A22379" s="66">
        <v>42066</v>
      </c>
      <c r="B22379" s="98">
        <v>0.51041666666666663</v>
      </c>
      <c r="C22379" s="107" t="s">
        <v>120</v>
      </c>
      <c r="D22379" s="107">
        <v>23.5</v>
      </c>
      <c r="E22379" s="107">
        <v>7739</v>
      </c>
      <c r="F22379" s="66"/>
    </row>
    <row r="22380" spans="1:6" x14ac:dyDescent="0.3">
      <c r="A22380" s="66">
        <v>42066</v>
      </c>
      <c r="B22380" s="98">
        <v>0.52083333333333337</v>
      </c>
      <c r="C22380" s="107" t="s">
        <v>120</v>
      </c>
      <c r="D22380" s="107">
        <v>23.65</v>
      </c>
      <c r="E22380" s="107">
        <v>7907</v>
      </c>
      <c r="F22380" s="66"/>
    </row>
    <row r="22381" spans="1:6" x14ac:dyDescent="0.3">
      <c r="A22381" s="66">
        <v>42066</v>
      </c>
      <c r="B22381" s="98">
        <v>0.53125</v>
      </c>
      <c r="C22381" s="107" t="s">
        <v>120</v>
      </c>
      <c r="D22381" s="107">
        <v>23.66</v>
      </c>
      <c r="E22381" s="107">
        <v>8657</v>
      </c>
      <c r="F22381" s="66"/>
    </row>
    <row r="22382" spans="1:6" x14ac:dyDescent="0.3">
      <c r="A22382" s="66">
        <v>42066</v>
      </c>
      <c r="B22382" s="98">
        <v>4.1666666666666664E-2</v>
      </c>
      <c r="C22382" s="107" t="s">
        <v>120</v>
      </c>
      <c r="D22382" s="107">
        <v>23.84</v>
      </c>
      <c r="E22382" s="107">
        <v>8068</v>
      </c>
      <c r="F22382" s="66"/>
    </row>
    <row r="22383" spans="1:6" x14ac:dyDescent="0.3">
      <c r="A22383" s="66">
        <v>42066</v>
      </c>
      <c r="B22383" s="98">
        <v>5.2083333333333336E-2</v>
      </c>
      <c r="C22383" s="107" t="s">
        <v>120</v>
      </c>
      <c r="D22383" s="107">
        <v>23.54</v>
      </c>
      <c r="E22383" s="107">
        <v>10020</v>
      </c>
      <c r="F22383" s="66"/>
    </row>
    <row r="22384" spans="1:6" x14ac:dyDescent="0.3">
      <c r="A22384" s="66">
        <v>42066</v>
      </c>
      <c r="B22384" s="98">
        <v>6.25E-2</v>
      </c>
      <c r="C22384" s="107" t="s">
        <v>120</v>
      </c>
      <c r="D22384" s="107">
        <v>23.69</v>
      </c>
      <c r="E22384" s="107">
        <v>9446</v>
      </c>
      <c r="F22384" s="66"/>
    </row>
    <row r="22385" spans="1:6" x14ac:dyDescent="0.3">
      <c r="A22385" s="66">
        <v>42066</v>
      </c>
      <c r="B22385" s="98">
        <v>7.2916666666666671E-2</v>
      </c>
      <c r="C22385" s="107" t="s">
        <v>120</v>
      </c>
      <c r="D22385" s="107">
        <v>23.62</v>
      </c>
      <c r="E22385" s="107">
        <v>10452</v>
      </c>
      <c r="F22385" s="66"/>
    </row>
    <row r="22386" spans="1:6" x14ac:dyDescent="0.3">
      <c r="A22386" s="66">
        <v>42066</v>
      </c>
      <c r="B22386" s="98">
        <v>8.3333333333333329E-2</v>
      </c>
      <c r="C22386" s="107" t="s">
        <v>120</v>
      </c>
      <c r="D22386" s="107">
        <v>23.78</v>
      </c>
      <c r="E22386" s="107">
        <v>10353</v>
      </c>
      <c r="F22386" s="66"/>
    </row>
    <row r="22387" spans="1:6" x14ac:dyDescent="0.3">
      <c r="A22387" s="66">
        <v>42066</v>
      </c>
      <c r="B22387" s="98">
        <v>9.375E-2</v>
      </c>
      <c r="C22387" s="107" t="s">
        <v>120</v>
      </c>
      <c r="D22387" s="107">
        <v>23.62</v>
      </c>
      <c r="E22387" s="107">
        <v>11198</v>
      </c>
      <c r="F22387" s="66"/>
    </row>
    <row r="22388" spans="1:6" x14ac:dyDescent="0.3">
      <c r="A22388" s="66">
        <v>42066</v>
      </c>
      <c r="B22388" s="98">
        <v>0.10416666666666667</v>
      </c>
      <c r="C22388" s="107" t="s">
        <v>120</v>
      </c>
      <c r="D22388" s="107">
        <v>24</v>
      </c>
      <c r="E22388" s="107">
        <v>9227</v>
      </c>
      <c r="F22388" s="66"/>
    </row>
    <row r="22389" spans="1:6" x14ac:dyDescent="0.3">
      <c r="A22389" s="66">
        <v>42066</v>
      </c>
      <c r="B22389" s="98">
        <v>0.11458333333333333</v>
      </c>
      <c r="C22389" s="107" t="s">
        <v>120</v>
      </c>
      <c r="D22389" s="107">
        <v>23.89</v>
      </c>
      <c r="E22389" s="107">
        <v>10484</v>
      </c>
      <c r="F22389" s="66"/>
    </row>
    <row r="22390" spans="1:6" x14ac:dyDescent="0.3">
      <c r="A22390" s="66">
        <v>42066</v>
      </c>
      <c r="B22390" s="98">
        <v>0.125</v>
      </c>
      <c r="C22390" s="107" t="s">
        <v>120</v>
      </c>
      <c r="D22390" s="107">
        <v>24.1</v>
      </c>
      <c r="E22390" s="107">
        <v>10076</v>
      </c>
      <c r="F22390" s="66"/>
    </row>
    <row r="22391" spans="1:6" x14ac:dyDescent="0.3">
      <c r="A22391" s="66">
        <v>42066</v>
      </c>
      <c r="B22391" s="98">
        <v>0.13541666666666666</v>
      </c>
      <c r="C22391" s="107" t="s">
        <v>120</v>
      </c>
      <c r="D22391" s="107">
        <v>24.24</v>
      </c>
      <c r="E22391" s="107">
        <v>10221</v>
      </c>
      <c r="F22391" s="66"/>
    </row>
    <row r="22392" spans="1:6" x14ac:dyDescent="0.3">
      <c r="A22392" s="66">
        <v>42066</v>
      </c>
      <c r="B22392" s="98">
        <v>0.14583333333333334</v>
      </c>
      <c r="C22392" s="107" t="s">
        <v>120</v>
      </c>
      <c r="D22392" s="107">
        <v>24.33</v>
      </c>
      <c r="E22392" s="107">
        <v>9128</v>
      </c>
      <c r="F22392" s="66"/>
    </row>
    <row r="22393" spans="1:6" x14ac:dyDescent="0.3">
      <c r="A22393" s="66">
        <v>42066</v>
      </c>
      <c r="B22393" s="98">
        <v>0.15625</v>
      </c>
      <c r="C22393" s="107" t="s">
        <v>120</v>
      </c>
      <c r="D22393" s="107">
        <v>24.38</v>
      </c>
      <c r="E22393" s="107">
        <v>8871</v>
      </c>
      <c r="F22393" s="66"/>
    </row>
    <row r="22394" spans="1:6" x14ac:dyDescent="0.3">
      <c r="A22394" s="66">
        <v>42066</v>
      </c>
      <c r="B22394" s="98">
        <v>0.16666666666666666</v>
      </c>
      <c r="C22394" s="107" t="s">
        <v>120</v>
      </c>
      <c r="D22394" s="107">
        <v>24.46</v>
      </c>
      <c r="E22394" s="107">
        <v>8902</v>
      </c>
      <c r="F22394" s="66"/>
    </row>
    <row r="22395" spans="1:6" x14ac:dyDescent="0.3">
      <c r="A22395" s="66">
        <v>42066</v>
      </c>
      <c r="B22395" s="98">
        <v>0.17708333333333334</v>
      </c>
      <c r="C22395" s="107" t="s">
        <v>120</v>
      </c>
      <c r="D22395" s="107">
        <v>24.47</v>
      </c>
      <c r="E22395" s="107">
        <v>9032</v>
      </c>
      <c r="F22395" s="66"/>
    </row>
    <row r="22396" spans="1:6" x14ac:dyDescent="0.3">
      <c r="A22396" s="66">
        <v>42066</v>
      </c>
      <c r="B22396" s="98">
        <v>0.1875</v>
      </c>
      <c r="C22396" s="107" t="s">
        <v>120</v>
      </c>
      <c r="D22396" s="107">
        <v>24.44</v>
      </c>
      <c r="E22396" s="107">
        <v>9456</v>
      </c>
      <c r="F22396" s="66"/>
    </row>
    <row r="22397" spans="1:6" x14ac:dyDescent="0.3">
      <c r="A22397" s="66">
        <v>42066</v>
      </c>
      <c r="B22397" s="98">
        <v>0.19791666666666666</v>
      </c>
      <c r="C22397" s="107" t="s">
        <v>120</v>
      </c>
      <c r="D22397" s="107">
        <v>24.5</v>
      </c>
      <c r="E22397" s="107">
        <v>9352</v>
      </c>
      <c r="F22397" s="66"/>
    </row>
    <row r="22398" spans="1:6" x14ac:dyDescent="0.3">
      <c r="A22398" s="66">
        <v>42066</v>
      </c>
      <c r="B22398" s="98">
        <v>0.20833333333333334</v>
      </c>
      <c r="C22398" s="107" t="s">
        <v>120</v>
      </c>
      <c r="D22398" s="107">
        <v>24.52</v>
      </c>
      <c r="E22398" s="107">
        <v>9072</v>
      </c>
      <c r="F22398" s="66"/>
    </row>
    <row r="22399" spans="1:6" x14ac:dyDescent="0.3">
      <c r="A22399" s="66">
        <v>42066</v>
      </c>
      <c r="B22399" s="98">
        <v>0.21875</v>
      </c>
      <c r="C22399" s="107" t="s">
        <v>120</v>
      </c>
      <c r="D22399" s="107">
        <v>24.57</v>
      </c>
      <c r="E22399" s="107">
        <v>8976</v>
      </c>
      <c r="F22399" s="66"/>
    </row>
    <row r="22400" spans="1:6" x14ac:dyDescent="0.3">
      <c r="A22400" s="66">
        <v>42066</v>
      </c>
      <c r="B22400" s="98">
        <v>0.22916666666666666</v>
      </c>
      <c r="C22400" s="107" t="s">
        <v>120</v>
      </c>
      <c r="D22400" s="107">
        <v>24.58</v>
      </c>
      <c r="E22400" s="107">
        <v>9075</v>
      </c>
      <c r="F22400" s="66"/>
    </row>
    <row r="22401" spans="1:6" x14ac:dyDescent="0.3">
      <c r="A22401" s="66">
        <v>42066</v>
      </c>
      <c r="B22401" s="98">
        <v>0.23958333333333334</v>
      </c>
      <c r="C22401" s="107" t="s">
        <v>120</v>
      </c>
      <c r="D22401" s="107">
        <v>24.54</v>
      </c>
      <c r="E22401" s="107">
        <v>9624</v>
      </c>
      <c r="F22401" s="66"/>
    </row>
    <row r="22402" spans="1:6" x14ac:dyDescent="0.3">
      <c r="A22402" s="66">
        <v>42066</v>
      </c>
      <c r="B22402" s="98">
        <v>0.25</v>
      </c>
      <c r="C22402" s="107" t="s">
        <v>120</v>
      </c>
      <c r="D22402" s="107">
        <v>24.42</v>
      </c>
      <c r="E22402" s="107">
        <v>9835</v>
      </c>
      <c r="F22402" s="66"/>
    </row>
    <row r="22403" spans="1:6" x14ac:dyDescent="0.3">
      <c r="A22403" s="66">
        <v>42066</v>
      </c>
      <c r="B22403" s="98">
        <v>0.26041666666666669</v>
      </c>
      <c r="C22403" s="107" t="s">
        <v>120</v>
      </c>
      <c r="D22403" s="107">
        <v>24.34</v>
      </c>
      <c r="E22403" s="107">
        <v>9840</v>
      </c>
      <c r="F22403" s="66"/>
    </row>
    <row r="22404" spans="1:6" x14ac:dyDescent="0.3">
      <c r="A22404" s="66">
        <v>42066</v>
      </c>
      <c r="B22404" s="98">
        <v>0.27083333333333331</v>
      </c>
      <c r="C22404" s="107" t="s">
        <v>120</v>
      </c>
      <c r="D22404" s="107">
        <v>24.23</v>
      </c>
      <c r="E22404" s="107">
        <v>9640</v>
      </c>
      <c r="F22404" s="66"/>
    </row>
    <row r="22405" spans="1:6" x14ac:dyDescent="0.3">
      <c r="A22405" s="66">
        <v>42066</v>
      </c>
      <c r="B22405" s="98">
        <v>0.28125</v>
      </c>
      <c r="C22405" s="107" t="s">
        <v>120</v>
      </c>
      <c r="D22405" s="107">
        <v>24.15</v>
      </c>
      <c r="E22405" s="107">
        <v>9704</v>
      </c>
      <c r="F22405" s="66"/>
    </row>
    <row r="22406" spans="1:6" x14ac:dyDescent="0.3">
      <c r="A22406" s="66">
        <v>42066</v>
      </c>
      <c r="B22406" s="98">
        <v>0.29166666666666669</v>
      </c>
      <c r="C22406" s="107" t="s">
        <v>120</v>
      </c>
      <c r="D22406" s="107">
        <v>24.19</v>
      </c>
      <c r="E22406" s="107">
        <v>9671</v>
      </c>
      <c r="F22406" s="66"/>
    </row>
    <row r="22407" spans="1:6" x14ac:dyDescent="0.3">
      <c r="A22407" s="66">
        <v>42066</v>
      </c>
      <c r="B22407" s="98">
        <v>0.30208333333333331</v>
      </c>
      <c r="C22407" s="107" t="s">
        <v>120</v>
      </c>
      <c r="D22407" s="107">
        <v>24.18</v>
      </c>
      <c r="E22407" s="107">
        <v>9677</v>
      </c>
      <c r="F22407" s="66"/>
    </row>
    <row r="22408" spans="1:6" x14ac:dyDescent="0.3">
      <c r="A22408" s="66">
        <v>42066</v>
      </c>
      <c r="B22408" s="98">
        <v>0.3125</v>
      </c>
      <c r="C22408" s="107" t="s">
        <v>120</v>
      </c>
      <c r="D22408" s="107">
        <v>24.15</v>
      </c>
      <c r="E22408" s="107">
        <v>9461</v>
      </c>
      <c r="F22408" s="66"/>
    </row>
    <row r="22409" spans="1:6" x14ac:dyDescent="0.3">
      <c r="A22409" s="66">
        <v>42066</v>
      </c>
      <c r="B22409" s="98">
        <v>0.32291666666666669</v>
      </c>
      <c r="C22409" s="107" t="s">
        <v>120</v>
      </c>
      <c r="D22409" s="107">
        <v>24.1</v>
      </c>
      <c r="E22409" s="107">
        <v>9131</v>
      </c>
      <c r="F22409" s="66"/>
    </row>
    <row r="22410" spans="1:6" x14ac:dyDescent="0.3">
      <c r="A22410" s="66">
        <v>42066</v>
      </c>
      <c r="B22410" s="98">
        <v>0.33333333333333331</v>
      </c>
      <c r="C22410" s="107" t="s">
        <v>120</v>
      </c>
      <c r="D22410" s="107">
        <v>24.12</v>
      </c>
      <c r="E22410" s="107">
        <v>8909</v>
      </c>
      <c r="F22410" s="66"/>
    </row>
    <row r="22411" spans="1:6" x14ac:dyDescent="0.3">
      <c r="A22411" s="66">
        <v>42066</v>
      </c>
      <c r="B22411" s="98">
        <v>0.34375</v>
      </c>
      <c r="C22411" s="107" t="s">
        <v>120</v>
      </c>
      <c r="D22411" s="107">
        <v>24.09</v>
      </c>
      <c r="E22411" s="107">
        <v>8829</v>
      </c>
      <c r="F22411" s="66"/>
    </row>
    <row r="22412" spans="1:6" x14ac:dyDescent="0.3">
      <c r="A22412" s="66">
        <v>42066</v>
      </c>
      <c r="B22412" s="98">
        <v>0.35416666666666669</v>
      </c>
      <c r="C22412" s="107" t="s">
        <v>120</v>
      </c>
      <c r="D22412" s="107">
        <v>24.12</v>
      </c>
      <c r="E22412" s="107">
        <v>8667</v>
      </c>
      <c r="F22412" s="66"/>
    </row>
    <row r="22413" spans="1:6" x14ac:dyDescent="0.3">
      <c r="A22413" s="66">
        <v>42066</v>
      </c>
      <c r="B22413" s="98">
        <v>0.36458333333333331</v>
      </c>
      <c r="C22413" s="107" t="s">
        <v>120</v>
      </c>
      <c r="D22413" s="107">
        <v>24.16</v>
      </c>
      <c r="E22413" s="107">
        <v>8458</v>
      </c>
      <c r="F22413" s="66"/>
    </row>
    <row r="22414" spans="1:6" x14ac:dyDescent="0.3">
      <c r="A22414" s="66">
        <v>42066</v>
      </c>
      <c r="B22414" s="98">
        <v>0.375</v>
      </c>
      <c r="C22414" s="107" t="s">
        <v>120</v>
      </c>
      <c r="D22414" s="107">
        <v>24.16</v>
      </c>
      <c r="E22414" s="107">
        <v>8363</v>
      </c>
      <c r="F22414" s="66"/>
    </row>
    <row r="22415" spans="1:6" x14ac:dyDescent="0.3">
      <c r="A22415" s="66">
        <v>42066</v>
      </c>
      <c r="B22415" s="98">
        <v>0.38541666666666669</v>
      </c>
      <c r="C22415" s="107" t="s">
        <v>120</v>
      </c>
      <c r="D22415" s="107">
        <v>24.04</v>
      </c>
      <c r="E22415" s="107">
        <v>8037</v>
      </c>
      <c r="F22415" s="66"/>
    </row>
    <row r="22416" spans="1:6" x14ac:dyDescent="0.3">
      <c r="A22416" s="66">
        <v>42066</v>
      </c>
      <c r="B22416" s="98">
        <v>0.39583333333333331</v>
      </c>
      <c r="C22416" s="107" t="s">
        <v>120</v>
      </c>
      <c r="D22416" s="107">
        <v>23.91</v>
      </c>
      <c r="E22416" s="107">
        <v>7657</v>
      </c>
      <c r="F22416" s="66"/>
    </row>
    <row r="22417" spans="1:6" x14ac:dyDescent="0.3">
      <c r="A22417" s="66">
        <v>42066</v>
      </c>
      <c r="B22417" s="98">
        <v>0.40625</v>
      </c>
      <c r="C22417" s="107" t="s">
        <v>120</v>
      </c>
      <c r="D22417" s="107">
        <v>23.8</v>
      </c>
      <c r="E22417" s="107">
        <v>7073</v>
      </c>
      <c r="F22417" s="66"/>
    </row>
    <row r="22418" spans="1:6" x14ac:dyDescent="0.3">
      <c r="A22418" s="66">
        <v>42066</v>
      </c>
      <c r="B22418" s="98">
        <v>0.41666666666666669</v>
      </c>
      <c r="C22418" s="107" t="s">
        <v>120</v>
      </c>
      <c r="D22418" s="107">
        <v>23.74</v>
      </c>
      <c r="E22418" s="107">
        <v>6522</v>
      </c>
      <c r="F22418" s="66"/>
    </row>
    <row r="22419" spans="1:6" x14ac:dyDescent="0.3">
      <c r="A22419" s="66">
        <v>42066</v>
      </c>
      <c r="B22419" s="98">
        <v>0.42708333333333331</v>
      </c>
      <c r="C22419" s="107" t="s">
        <v>120</v>
      </c>
      <c r="D22419" s="107">
        <v>23.71</v>
      </c>
      <c r="E22419" s="107">
        <v>6145</v>
      </c>
      <c r="F22419" s="66"/>
    </row>
    <row r="22420" spans="1:6" x14ac:dyDescent="0.3">
      <c r="A22420" s="66">
        <v>42066</v>
      </c>
      <c r="B22420" s="98">
        <v>0.4375</v>
      </c>
      <c r="C22420" s="107" t="s">
        <v>120</v>
      </c>
      <c r="D22420" s="107">
        <v>23.68</v>
      </c>
      <c r="E22420" s="107">
        <v>5899</v>
      </c>
      <c r="F22420" s="66"/>
    </row>
    <row r="22421" spans="1:6" x14ac:dyDescent="0.3">
      <c r="A22421" s="66">
        <v>42066</v>
      </c>
      <c r="B22421" s="98">
        <v>0.44791666666666669</v>
      </c>
      <c r="C22421" s="107" t="s">
        <v>120</v>
      </c>
      <c r="D22421" s="107">
        <v>23.68</v>
      </c>
      <c r="E22421" s="107">
        <v>5825</v>
      </c>
      <c r="F22421" s="66"/>
    </row>
    <row r="22422" spans="1:6" x14ac:dyDescent="0.3">
      <c r="A22422" s="66">
        <v>42066</v>
      </c>
      <c r="B22422" s="98">
        <v>0.45833333333333331</v>
      </c>
      <c r="C22422" s="107" t="s">
        <v>120</v>
      </c>
      <c r="D22422" s="107">
        <v>23.64</v>
      </c>
      <c r="E22422" s="107">
        <v>6292</v>
      </c>
      <c r="F22422" s="66"/>
    </row>
    <row r="22423" spans="1:6" x14ac:dyDescent="0.3">
      <c r="A22423" s="66">
        <v>42066</v>
      </c>
      <c r="B22423" s="98">
        <v>0.46875</v>
      </c>
      <c r="C22423" s="107" t="s">
        <v>120</v>
      </c>
      <c r="D22423" s="107">
        <v>23.59</v>
      </c>
      <c r="E22423" s="107">
        <v>6251</v>
      </c>
      <c r="F22423" s="66"/>
    </row>
    <row r="22424" spans="1:6" x14ac:dyDescent="0.3">
      <c r="A22424" s="66">
        <v>42066</v>
      </c>
      <c r="B22424" s="98">
        <v>0.47916666666666669</v>
      </c>
      <c r="C22424" s="107" t="s">
        <v>120</v>
      </c>
      <c r="D22424" s="107">
        <v>23.57</v>
      </c>
      <c r="E22424" s="107">
        <v>6227</v>
      </c>
      <c r="F22424" s="66"/>
    </row>
    <row r="22425" spans="1:6" x14ac:dyDescent="0.3">
      <c r="A22425" s="66">
        <v>42066</v>
      </c>
      <c r="B22425" s="98">
        <v>0.48958333333333331</v>
      </c>
      <c r="C22425" s="107" t="s">
        <v>120</v>
      </c>
      <c r="D22425" s="107">
        <v>23.59</v>
      </c>
      <c r="E22425" s="107">
        <v>7171</v>
      </c>
      <c r="F22425" s="66"/>
    </row>
    <row r="22426" spans="1:6" x14ac:dyDescent="0.3">
      <c r="A22426" s="66">
        <v>42067</v>
      </c>
      <c r="B22426" s="98">
        <v>0.5</v>
      </c>
      <c r="C22426" s="107" t="s">
        <v>119</v>
      </c>
      <c r="D22426" s="107">
        <v>23.62</v>
      </c>
      <c r="E22426" s="107">
        <v>8208</v>
      </c>
      <c r="F22426" s="66"/>
    </row>
    <row r="22427" spans="1:6" x14ac:dyDescent="0.3">
      <c r="A22427" s="66">
        <v>42067</v>
      </c>
      <c r="B22427" s="98">
        <v>0.51041666666666663</v>
      </c>
      <c r="C22427" s="107" t="s">
        <v>119</v>
      </c>
      <c r="D22427" s="107">
        <v>23.58</v>
      </c>
      <c r="E22427" s="107">
        <v>8329</v>
      </c>
      <c r="F22427" s="66"/>
    </row>
    <row r="22428" spans="1:6" x14ac:dyDescent="0.3">
      <c r="A22428" s="66">
        <v>42067</v>
      </c>
      <c r="B22428" s="98">
        <v>0.52083333333333337</v>
      </c>
      <c r="C22428" s="107" t="s">
        <v>119</v>
      </c>
      <c r="D22428" s="107">
        <v>23.56</v>
      </c>
      <c r="E22428" s="107">
        <v>8431</v>
      </c>
      <c r="F22428" s="66"/>
    </row>
    <row r="22429" spans="1:6" x14ac:dyDescent="0.3">
      <c r="A22429" s="66">
        <v>42067</v>
      </c>
      <c r="B22429" s="98">
        <v>0.53125</v>
      </c>
      <c r="C22429" s="107" t="s">
        <v>119</v>
      </c>
      <c r="D22429" s="107">
        <v>23.52</v>
      </c>
      <c r="E22429" s="107">
        <v>8479</v>
      </c>
      <c r="F22429" s="66"/>
    </row>
    <row r="22430" spans="1:6" x14ac:dyDescent="0.3">
      <c r="A22430" s="66">
        <v>42067</v>
      </c>
      <c r="B22430" s="98">
        <v>4.1666666666666664E-2</v>
      </c>
      <c r="C22430" s="107" t="s">
        <v>119</v>
      </c>
      <c r="D22430" s="107">
        <v>23.42</v>
      </c>
      <c r="E22430" s="107">
        <v>7366</v>
      </c>
      <c r="F22430" s="66"/>
    </row>
    <row r="22431" spans="1:6" x14ac:dyDescent="0.3">
      <c r="A22431" s="66">
        <v>42067</v>
      </c>
      <c r="B22431" s="98">
        <v>5.2083333333333336E-2</v>
      </c>
      <c r="C22431" s="107" t="s">
        <v>119</v>
      </c>
      <c r="D22431" s="107">
        <v>23.17</v>
      </c>
      <c r="E22431" s="107">
        <v>6402</v>
      </c>
      <c r="F22431" s="66"/>
    </row>
    <row r="22432" spans="1:6" x14ac:dyDescent="0.3">
      <c r="A22432" s="66">
        <v>42067</v>
      </c>
      <c r="B22432" s="98">
        <v>6.25E-2</v>
      </c>
      <c r="C22432" s="107" t="s">
        <v>119</v>
      </c>
      <c r="D22432" s="107">
        <v>23.37</v>
      </c>
      <c r="E22432" s="107">
        <v>8004</v>
      </c>
      <c r="F22432" s="66"/>
    </row>
    <row r="22433" spans="1:6" x14ac:dyDescent="0.3">
      <c r="A22433" s="66">
        <v>42067</v>
      </c>
      <c r="B22433" s="98">
        <v>7.2916666666666671E-2</v>
      </c>
      <c r="C22433" s="107" t="s">
        <v>119</v>
      </c>
      <c r="D22433" s="107">
        <v>23.4</v>
      </c>
      <c r="E22433" s="107">
        <v>8284</v>
      </c>
      <c r="F22433" s="66"/>
    </row>
    <row r="22434" spans="1:6" x14ac:dyDescent="0.3">
      <c r="A22434" s="66">
        <v>42067</v>
      </c>
      <c r="B22434" s="98">
        <v>8.3333333333333329E-2</v>
      </c>
      <c r="C22434" s="107" t="s">
        <v>119</v>
      </c>
      <c r="D22434" s="107">
        <v>23.39</v>
      </c>
      <c r="E22434" s="107">
        <v>8244</v>
      </c>
      <c r="F22434" s="66"/>
    </row>
    <row r="22435" spans="1:6" x14ac:dyDescent="0.3">
      <c r="A22435" s="66">
        <v>42067</v>
      </c>
      <c r="B22435" s="98">
        <v>9.375E-2</v>
      </c>
      <c r="C22435" s="107" t="s">
        <v>119</v>
      </c>
      <c r="D22435" s="107">
        <v>23.36</v>
      </c>
      <c r="E22435" s="107">
        <v>8256</v>
      </c>
      <c r="F22435" s="66"/>
    </row>
    <row r="22436" spans="1:6" x14ac:dyDescent="0.3">
      <c r="A22436" s="66">
        <v>42067</v>
      </c>
      <c r="B22436" s="98">
        <v>0.10416666666666667</v>
      </c>
      <c r="C22436" s="107" t="s">
        <v>119</v>
      </c>
      <c r="D22436" s="107">
        <v>23.27</v>
      </c>
      <c r="E22436" s="107">
        <v>8091</v>
      </c>
      <c r="F22436" s="66"/>
    </row>
    <row r="22437" spans="1:6" x14ac:dyDescent="0.3">
      <c r="A22437" s="66">
        <v>42067</v>
      </c>
      <c r="B22437" s="98">
        <v>0.11458333333333333</v>
      </c>
      <c r="C22437" s="107" t="s">
        <v>119</v>
      </c>
      <c r="D22437" s="107">
        <v>23.3</v>
      </c>
      <c r="E22437" s="107">
        <v>8004</v>
      </c>
      <c r="F22437" s="66"/>
    </row>
    <row r="22438" spans="1:6" x14ac:dyDescent="0.3">
      <c r="A22438" s="66">
        <v>42067</v>
      </c>
      <c r="B22438" s="98">
        <v>0.125</v>
      </c>
      <c r="C22438" s="107" t="s">
        <v>119</v>
      </c>
      <c r="D22438" s="107">
        <v>23.34</v>
      </c>
      <c r="E22438" s="107">
        <v>8347</v>
      </c>
      <c r="F22438" s="66"/>
    </row>
    <row r="22439" spans="1:6" x14ac:dyDescent="0.3">
      <c r="A22439" s="66">
        <v>42067</v>
      </c>
      <c r="B22439" s="98">
        <v>0.13541666666666666</v>
      </c>
      <c r="C22439" s="107" t="s">
        <v>119</v>
      </c>
      <c r="D22439" s="107">
        <v>23.32</v>
      </c>
      <c r="E22439" s="107">
        <v>8379</v>
      </c>
      <c r="F22439" s="66"/>
    </row>
    <row r="22440" spans="1:6" x14ac:dyDescent="0.3">
      <c r="A22440" s="66">
        <v>42067</v>
      </c>
      <c r="B22440" s="98">
        <v>0.14583333333333334</v>
      </c>
      <c r="C22440" s="107" t="s">
        <v>119</v>
      </c>
      <c r="D22440" s="107">
        <v>23.12</v>
      </c>
      <c r="E22440" s="107">
        <v>7758</v>
      </c>
      <c r="F22440" s="66"/>
    </row>
    <row r="22441" spans="1:6" x14ac:dyDescent="0.3">
      <c r="A22441" s="66">
        <v>42067</v>
      </c>
      <c r="B22441" s="98">
        <v>0.15625</v>
      </c>
      <c r="C22441" s="107" t="s">
        <v>119</v>
      </c>
      <c r="D22441" s="107">
        <v>23.12</v>
      </c>
      <c r="E22441" s="107">
        <v>7631</v>
      </c>
      <c r="F22441" s="66"/>
    </row>
    <row r="22442" spans="1:6" x14ac:dyDescent="0.3">
      <c r="A22442" s="66">
        <v>42067</v>
      </c>
      <c r="B22442" s="98">
        <v>0.16666666666666666</v>
      </c>
      <c r="C22442" s="107" t="s">
        <v>119</v>
      </c>
      <c r="D22442" s="107">
        <v>23.05</v>
      </c>
      <c r="E22442" s="107">
        <v>7404</v>
      </c>
      <c r="F22442" s="66"/>
    </row>
    <row r="22443" spans="1:6" x14ac:dyDescent="0.3">
      <c r="A22443" s="66">
        <v>42067</v>
      </c>
      <c r="B22443" s="98">
        <v>0.17708333333333334</v>
      </c>
      <c r="C22443" s="107" t="s">
        <v>119</v>
      </c>
      <c r="D22443" s="107">
        <v>22.99</v>
      </c>
      <c r="E22443" s="107">
        <v>7193</v>
      </c>
      <c r="F22443" s="66"/>
    </row>
    <row r="22444" spans="1:6" x14ac:dyDescent="0.3">
      <c r="A22444" s="66">
        <v>42067</v>
      </c>
      <c r="B22444" s="98">
        <v>0.1875</v>
      </c>
      <c r="C22444" s="107" t="s">
        <v>119</v>
      </c>
      <c r="D22444" s="107">
        <v>22.96</v>
      </c>
      <c r="E22444" s="107">
        <v>7181</v>
      </c>
      <c r="F22444" s="66"/>
    </row>
    <row r="22445" spans="1:6" x14ac:dyDescent="0.3">
      <c r="A22445" s="66">
        <v>42067</v>
      </c>
      <c r="B22445" s="98">
        <v>0.19791666666666666</v>
      </c>
      <c r="C22445" s="107" t="s">
        <v>119</v>
      </c>
      <c r="D22445" s="107">
        <v>22.95</v>
      </c>
      <c r="E22445" s="107">
        <v>7136</v>
      </c>
      <c r="F22445" s="66"/>
    </row>
    <row r="22446" spans="1:6" x14ac:dyDescent="0.3">
      <c r="A22446" s="66">
        <v>42067</v>
      </c>
      <c r="B22446" s="98">
        <v>0.20833333333333334</v>
      </c>
      <c r="C22446" s="107" t="s">
        <v>119</v>
      </c>
      <c r="D22446" s="107">
        <v>22.98</v>
      </c>
      <c r="E22446" s="107">
        <v>7326</v>
      </c>
      <c r="F22446" s="66"/>
    </row>
    <row r="22447" spans="1:6" x14ac:dyDescent="0.3">
      <c r="A22447" s="66">
        <v>42067</v>
      </c>
      <c r="B22447" s="98">
        <v>0.21875</v>
      </c>
      <c r="C22447" s="107" t="s">
        <v>119</v>
      </c>
      <c r="D22447" s="107">
        <v>22.98</v>
      </c>
      <c r="E22447" s="107">
        <v>7441</v>
      </c>
      <c r="F22447" s="66"/>
    </row>
    <row r="22448" spans="1:6" x14ac:dyDescent="0.3">
      <c r="A22448" s="66">
        <v>42067</v>
      </c>
      <c r="B22448" s="98">
        <v>0.22916666666666666</v>
      </c>
      <c r="C22448" s="107" t="s">
        <v>119</v>
      </c>
      <c r="D22448" s="107">
        <v>22.92</v>
      </c>
      <c r="E22448" s="107">
        <v>7694</v>
      </c>
      <c r="F22448" s="66"/>
    </row>
    <row r="22449" spans="1:6" x14ac:dyDescent="0.3">
      <c r="A22449" s="66">
        <v>42067</v>
      </c>
      <c r="B22449" s="98">
        <v>0.23958333333333334</v>
      </c>
      <c r="C22449" s="107" t="s">
        <v>119</v>
      </c>
      <c r="D22449" s="107">
        <v>22.85</v>
      </c>
      <c r="E22449" s="107">
        <v>7567</v>
      </c>
      <c r="F22449" s="66"/>
    </row>
    <row r="22450" spans="1:6" x14ac:dyDescent="0.3">
      <c r="A22450" s="66">
        <v>42067</v>
      </c>
      <c r="B22450" s="98">
        <v>0.25</v>
      </c>
      <c r="C22450" s="107" t="s">
        <v>119</v>
      </c>
      <c r="D22450" s="107">
        <v>22.84</v>
      </c>
      <c r="E22450" s="107">
        <v>7262</v>
      </c>
      <c r="F22450" s="66"/>
    </row>
    <row r="22451" spans="1:6" x14ac:dyDescent="0.3">
      <c r="A22451" s="66">
        <v>42067</v>
      </c>
      <c r="B22451" s="98">
        <v>0.26041666666666669</v>
      </c>
      <c r="C22451" s="107" t="s">
        <v>119</v>
      </c>
      <c r="D22451" s="107">
        <v>22.86</v>
      </c>
      <c r="E22451" s="107">
        <v>7185</v>
      </c>
      <c r="F22451" s="66"/>
    </row>
    <row r="22452" spans="1:6" x14ac:dyDescent="0.3">
      <c r="A22452" s="66">
        <v>42067</v>
      </c>
      <c r="B22452" s="98">
        <v>0.27083333333333331</v>
      </c>
      <c r="C22452" s="107" t="s">
        <v>119</v>
      </c>
      <c r="D22452" s="107">
        <v>22.87</v>
      </c>
      <c r="E22452" s="107">
        <v>6996</v>
      </c>
      <c r="F22452" s="66"/>
    </row>
    <row r="22453" spans="1:6" x14ac:dyDescent="0.3">
      <c r="A22453" s="66">
        <v>42067</v>
      </c>
      <c r="B22453" s="98">
        <v>0.28125</v>
      </c>
      <c r="C22453" s="107" t="s">
        <v>119</v>
      </c>
      <c r="D22453" s="107">
        <v>22.88</v>
      </c>
      <c r="E22453" s="107">
        <v>6933</v>
      </c>
      <c r="F22453" s="66"/>
    </row>
    <row r="22454" spans="1:6" x14ac:dyDescent="0.3">
      <c r="A22454" s="66">
        <v>42067</v>
      </c>
      <c r="B22454" s="98">
        <v>0.29166666666666669</v>
      </c>
      <c r="C22454" s="107" t="s">
        <v>119</v>
      </c>
      <c r="D22454" s="107">
        <v>22.88</v>
      </c>
      <c r="E22454" s="107">
        <v>6823</v>
      </c>
      <c r="F22454" s="66"/>
    </row>
    <row r="22455" spans="1:6" x14ac:dyDescent="0.3">
      <c r="A22455" s="66">
        <v>42067</v>
      </c>
      <c r="B22455" s="98">
        <v>0.30208333333333331</v>
      </c>
      <c r="C22455" s="107" t="s">
        <v>119</v>
      </c>
      <c r="D22455" s="107">
        <v>22.87</v>
      </c>
      <c r="E22455" s="107">
        <v>6620</v>
      </c>
      <c r="F22455" s="66"/>
    </row>
    <row r="22456" spans="1:6" x14ac:dyDescent="0.3">
      <c r="A22456" s="66">
        <v>42067</v>
      </c>
      <c r="B22456" s="98">
        <v>0.3125</v>
      </c>
      <c r="C22456" s="107" t="s">
        <v>119</v>
      </c>
      <c r="D22456" s="107">
        <v>22.86</v>
      </c>
      <c r="E22456" s="107">
        <v>6330</v>
      </c>
      <c r="F22456" s="66"/>
    </row>
    <row r="22457" spans="1:6" x14ac:dyDescent="0.3">
      <c r="A22457" s="66">
        <v>42067</v>
      </c>
      <c r="B22457" s="98">
        <v>0.32291666666666669</v>
      </c>
      <c r="C22457" s="107" t="s">
        <v>119</v>
      </c>
      <c r="D22457" s="107">
        <v>22.85</v>
      </c>
      <c r="E22457" s="107">
        <v>6205</v>
      </c>
      <c r="F22457" s="66"/>
    </row>
    <row r="22458" spans="1:6" x14ac:dyDescent="0.3">
      <c r="A22458" s="66">
        <v>42067</v>
      </c>
      <c r="B22458" s="98">
        <v>0.33333333333333331</v>
      </c>
      <c r="C22458" s="107" t="s">
        <v>119</v>
      </c>
      <c r="D22458" s="107">
        <v>22.85</v>
      </c>
      <c r="E22458" s="107">
        <v>6231</v>
      </c>
      <c r="F22458" s="66"/>
    </row>
    <row r="22459" spans="1:6" x14ac:dyDescent="0.3">
      <c r="A22459" s="66">
        <v>42067</v>
      </c>
      <c r="B22459" s="98">
        <v>0.34375</v>
      </c>
      <c r="C22459" s="107" t="s">
        <v>119</v>
      </c>
      <c r="D22459" s="107">
        <v>22.86</v>
      </c>
      <c r="E22459" s="107">
        <v>6123</v>
      </c>
      <c r="F22459" s="66"/>
    </row>
    <row r="22460" spans="1:6" x14ac:dyDescent="0.3">
      <c r="A22460" s="66">
        <v>42067</v>
      </c>
      <c r="B22460" s="98">
        <v>0.35416666666666669</v>
      </c>
      <c r="C22460" s="107" t="s">
        <v>119</v>
      </c>
      <c r="D22460" s="107">
        <v>22.89</v>
      </c>
      <c r="E22460" s="107">
        <v>6014</v>
      </c>
      <c r="F22460" s="66"/>
    </row>
    <row r="22461" spans="1:6" x14ac:dyDescent="0.3">
      <c r="A22461" s="66">
        <v>42067</v>
      </c>
      <c r="B22461" s="98">
        <v>0.36458333333333331</v>
      </c>
      <c r="C22461" s="107" t="s">
        <v>119</v>
      </c>
      <c r="D22461" s="107">
        <v>22.94</v>
      </c>
      <c r="E22461" s="107">
        <v>5814</v>
      </c>
      <c r="F22461" s="66"/>
    </row>
    <row r="22462" spans="1:6" x14ac:dyDescent="0.3">
      <c r="A22462" s="66">
        <v>42067</v>
      </c>
      <c r="B22462" s="98">
        <v>0.375</v>
      </c>
      <c r="C22462" s="107" t="s">
        <v>119</v>
      </c>
      <c r="D22462" s="107">
        <v>23.05</v>
      </c>
      <c r="E22462" s="107">
        <v>5685</v>
      </c>
      <c r="F22462" s="66"/>
    </row>
    <row r="22463" spans="1:6" x14ac:dyDescent="0.3">
      <c r="A22463" s="66">
        <v>42067</v>
      </c>
      <c r="B22463" s="98">
        <v>0.38541666666666669</v>
      </c>
      <c r="C22463" s="107" t="s">
        <v>119</v>
      </c>
      <c r="D22463" s="107">
        <v>23.15</v>
      </c>
      <c r="E22463" s="107">
        <v>5594</v>
      </c>
      <c r="F22463" s="66"/>
    </row>
    <row r="22464" spans="1:6" x14ac:dyDescent="0.3">
      <c r="A22464" s="66">
        <v>42067</v>
      </c>
      <c r="B22464" s="98">
        <v>0.39583333333333331</v>
      </c>
      <c r="C22464" s="107" t="s">
        <v>119</v>
      </c>
      <c r="D22464" s="107">
        <v>23.24</v>
      </c>
      <c r="E22464" s="107">
        <v>5619</v>
      </c>
      <c r="F22464" s="66"/>
    </row>
    <row r="22465" spans="1:6" x14ac:dyDescent="0.3">
      <c r="A22465" s="66">
        <v>42067</v>
      </c>
      <c r="B22465" s="98">
        <v>0.40625</v>
      </c>
      <c r="C22465" s="107" t="s">
        <v>119</v>
      </c>
      <c r="D22465" s="107">
        <v>23.31</v>
      </c>
      <c r="E22465" s="107">
        <v>5732</v>
      </c>
      <c r="F22465" s="66"/>
    </row>
    <row r="22466" spans="1:6" x14ac:dyDescent="0.3">
      <c r="A22466" s="66">
        <v>42067</v>
      </c>
      <c r="B22466" s="98">
        <v>0.41666666666666669</v>
      </c>
      <c r="C22466" s="107" t="s">
        <v>119</v>
      </c>
      <c r="D22466" s="107">
        <v>23.41</v>
      </c>
      <c r="E22466" s="107">
        <v>5802</v>
      </c>
      <c r="F22466" s="66"/>
    </row>
    <row r="22467" spans="1:6" x14ac:dyDescent="0.3">
      <c r="A22467" s="66">
        <v>42067</v>
      </c>
      <c r="B22467" s="98">
        <v>0.42708333333333331</v>
      </c>
      <c r="C22467" s="107" t="s">
        <v>119</v>
      </c>
      <c r="D22467" s="107">
        <v>23.41</v>
      </c>
      <c r="E22467" s="107">
        <v>5858</v>
      </c>
      <c r="F22467" s="66"/>
    </row>
    <row r="22468" spans="1:6" x14ac:dyDescent="0.3">
      <c r="A22468" s="66">
        <v>42067</v>
      </c>
      <c r="B22468" s="98">
        <v>0.4375</v>
      </c>
      <c r="C22468" s="107" t="s">
        <v>119</v>
      </c>
      <c r="D22468" s="107">
        <v>23.34</v>
      </c>
      <c r="E22468" s="107">
        <v>6361</v>
      </c>
      <c r="F22468" s="66"/>
    </row>
    <row r="22469" spans="1:6" x14ac:dyDescent="0.3">
      <c r="A22469" s="66">
        <v>42067</v>
      </c>
      <c r="B22469" s="98">
        <v>0.44791666666666669</v>
      </c>
      <c r="C22469" s="107" t="s">
        <v>119</v>
      </c>
      <c r="D22469" s="107">
        <v>23.57</v>
      </c>
      <c r="E22469" s="107">
        <v>6809</v>
      </c>
      <c r="F22469" s="66"/>
    </row>
    <row r="22470" spans="1:6" x14ac:dyDescent="0.3">
      <c r="A22470" s="66">
        <v>42067</v>
      </c>
      <c r="B22470" s="98">
        <v>0.45833333333333331</v>
      </c>
      <c r="C22470" s="107" t="s">
        <v>119</v>
      </c>
      <c r="D22470" s="107">
        <v>23.62</v>
      </c>
      <c r="E22470" s="107">
        <v>7114</v>
      </c>
      <c r="F22470" s="66"/>
    </row>
    <row r="22471" spans="1:6" x14ac:dyDescent="0.3">
      <c r="A22471" s="66">
        <v>42067</v>
      </c>
      <c r="B22471" s="98">
        <v>0.46875</v>
      </c>
      <c r="C22471" s="107" t="s">
        <v>119</v>
      </c>
      <c r="D22471" s="107">
        <v>23.68</v>
      </c>
      <c r="E22471" s="107">
        <v>7154</v>
      </c>
      <c r="F22471" s="66"/>
    </row>
    <row r="22472" spans="1:6" x14ac:dyDescent="0.3">
      <c r="A22472" s="66">
        <v>42067</v>
      </c>
      <c r="B22472" s="98">
        <v>0.47916666666666669</v>
      </c>
      <c r="C22472" s="107" t="s">
        <v>119</v>
      </c>
      <c r="D22472" s="107">
        <v>23.76</v>
      </c>
      <c r="E22472" s="107">
        <v>7025</v>
      </c>
      <c r="F22472" s="66"/>
    </row>
    <row r="22473" spans="1:6" x14ac:dyDescent="0.3">
      <c r="A22473" s="66">
        <v>42067</v>
      </c>
      <c r="B22473" s="98">
        <v>0.48958333333333331</v>
      </c>
      <c r="C22473" s="107" t="s">
        <v>119</v>
      </c>
      <c r="D22473" s="107">
        <v>23.62</v>
      </c>
      <c r="E22473" s="107">
        <v>8274</v>
      </c>
      <c r="F22473" s="66"/>
    </row>
    <row r="22474" spans="1:6" x14ac:dyDescent="0.3">
      <c r="A22474" s="66">
        <v>42067</v>
      </c>
      <c r="B22474" s="98">
        <v>0.5</v>
      </c>
      <c r="C22474" s="107" t="s">
        <v>120</v>
      </c>
      <c r="D22474" s="107">
        <v>23.64</v>
      </c>
      <c r="E22474" s="107">
        <v>8354</v>
      </c>
      <c r="F22474" s="66"/>
    </row>
    <row r="22475" spans="1:6" x14ac:dyDescent="0.3">
      <c r="A22475" s="66">
        <v>42067</v>
      </c>
      <c r="B22475" s="98">
        <v>0.51041666666666663</v>
      </c>
      <c r="C22475" s="107" t="s">
        <v>120</v>
      </c>
      <c r="D22475" s="107">
        <v>23.73</v>
      </c>
      <c r="E22475" s="107">
        <v>8332</v>
      </c>
      <c r="F22475" s="66"/>
    </row>
    <row r="22476" spans="1:6" x14ac:dyDescent="0.3">
      <c r="A22476" s="66">
        <v>42067</v>
      </c>
      <c r="B22476" s="98">
        <v>0.52083333333333337</v>
      </c>
      <c r="C22476" s="107" t="s">
        <v>120</v>
      </c>
      <c r="D22476" s="107">
        <v>23.8</v>
      </c>
      <c r="E22476" s="107">
        <v>8975</v>
      </c>
      <c r="F22476" s="66"/>
    </row>
    <row r="22477" spans="1:6" x14ac:dyDescent="0.3">
      <c r="A22477" s="66">
        <v>42067</v>
      </c>
      <c r="B22477" s="98">
        <v>0.53125</v>
      </c>
      <c r="C22477" s="107" t="s">
        <v>120</v>
      </c>
      <c r="D22477" s="107">
        <v>23.79</v>
      </c>
      <c r="E22477" s="107">
        <v>9550</v>
      </c>
      <c r="F22477" s="66"/>
    </row>
    <row r="22478" spans="1:6" x14ac:dyDescent="0.3">
      <c r="A22478" s="66">
        <v>42067</v>
      </c>
      <c r="B22478" s="98">
        <v>4.1666666666666664E-2</v>
      </c>
      <c r="C22478" s="107" t="s">
        <v>120</v>
      </c>
      <c r="D22478" s="107">
        <v>23.83</v>
      </c>
      <c r="E22478" s="107">
        <v>9713</v>
      </c>
      <c r="F22478" s="66"/>
    </row>
    <row r="22479" spans="1:6" x14ac:dyDescent="0.3">
      <c r="A22479" s="66">
        <v>42067</v>
      </c>
      <c r="B22479" s="98">
        <v>5.2083333333333336E-2</v>
      </c>
      <c r="C22479" s="107" t="s">
        <v>120</v>
      </c>
      <c r="D22479" s="107">
        <v>23.92</v>
      </c>
      <c r="E22479" s="107">
        <v>9763</v>
      </c>
      <c r="F22479" s="66"/>
    </row>
    <row r="22480" spans="1:6" x14ac:dyDescent="0.3">
      <c r="A22480" s="66">
        <v>42067</v>
      </c>
      <c r="B22480" s="98">
        <v>6.25E-2</v>
      </c>
      <c r="C22480" s="107" t="s">
        <v>120</v>
      </c>
      <c r="D22480" s="107">
        <v>23.96</v>
      </c>
      <c r="E22480" s="107">
        <v>9945</v>
      </c>
      <c r="F22480" s="66"/>
    </row>
    <row r="22481" spans="1:6" x14ac:dyDescent="0.3">
      <c r="A22481" s="66">
        <v>42067</v>
      </c>
      <c r="B22481" s="98">
        <v>7.2916666666666671E-2</v>
      </c>
      <c r="C22481" s="107" t="s">
        <v>120</v>
      </c>
      <c r="D22481" s="107">
        <v>24</v>
      </c>
      <c r="E22481" s="107">
        <v>9934</v>
      </c>
      <c r="F22481" s="66"/>
    </row>
    <row r="22482" spans="1:6" x14ac:dyDescent="0.3">
      <c r="A22482" s="66">
        <v>42067</v>
      </c>
      <c r="B22482" s="98">
        <v>8.3333333333333329E-2</v>
      </c>
      <c r="C22482" s="107" t="s">
        <v>120</v>
      </c>
      <c r="D22482" s="107">
        <v>24.07</v>
      </c>
      <c r="E22482" s="107">
        <v>9740</v>
      </c>
      <c r="F22482" s="66"/>
    </row>
    <row r="22483" spans="1:6" x14ac:dyDescent="0.3">
      <c r="A22483" s="66">
        <v>42067</v>
      </c>
      <c r="B22483" s="98">
        <v>9.375E-2</v>
      </c>
      <c r="C22483" s="107" t="s">
        <v>120</v>
      </c>
      <c r="D22483" s="107">
        <v>23.96</v>
      </c>
      <c r="E22483" s="107">
        <v>10465</v>
      </c>
      <c r="F22483" s="66"/>
    </row>
    <row r="22484" spans="1:6" x14ac:dyDescent="0.3">
      <c r="A22484" s="66">
        <v>42067</v>
      </c>
      <c r="B22484" s="98">
        <v>0.10416666666666667</v>
      </c>
      <c r="C22484" s="107" t="s">
        <v>120</v>
      </c>
      <c r="D22484" s="107">
        <v>24.31</v>
      </c>
      <c r="E22484" s="107">
        <v>10177</v>
      </c>
      <c r="F22484" s="66"/>
    </row>
    <row r="22485" spans="1:6" x14ac:dyDescent="0.3">
      <c r="A22485" s="66">
        <v>42067</v>
      </c>
      <c r="B22485" s="98">
        <v>0.11458333333333333</v>
      </c>
      <c r="C22485" s="107" t="s">
        <v>120</v>
      </c>
      <c r="D22485" s="107">
        <v>24.5</v>
      </c>
      <c r="E22485" s="107">
        <v>10303</v>
      </c>
      <c r="F22485" s="66"/>
    </row>
    <row r="22486" spans="1:6" x14ac:dyDescent="0.3">
      <c r="A22486" s="66">
        <v>42067</v>
      </c>
      <c r="B22486" s="98">
        <v>0.125</v>
      </c>
      <c r="C22486" s="107" t="s">
        <v>120</v>
      </c>
      <c r="D22486" s="107">
        <v>24.76</v>
      </c>
      <c r="E22486" s="107">
        <v>10072</v>
      </c>
      <c r="F22486" s="66"/>
    </row>
    <row r="22487" spans="1:6" x14ac:dyDescent="0.3">
      <c r="A22487" s="66">
        <v>42067</v>
      </c>
      <c r="B22487" s="98">
        <v>0.13541666666666666</v>
      </c>
      <c r="C22487" s="107" t="s">
        <v>120</v>
      </c>
      <c r="D22487" s="107">
        <v>24.81</v>
      </c>
      <c r="E22487" s="107">
        <v>10068</v>
      </c>
      <c r="F22487" s="66"/>
    </row>
    <row r="22488" spans="1:6" x14ac:dyDescent="0.3">
      <c r="A22488" s="66">
        <v>42067</v>
      </c>
      <c r="B22488" s="98">
        <v>0.14583333333333334</v>
      </c>
      <c r="C22488" s="107" t="s">
        <v>120</v>
      </c>
      <c r="D22488" s="107">
        <v>25.09</v>
      </c>
      <c r="E22488" s="107">
        <v>9147</v>
      </c>
      <c r="F22488" s="66"/>
    </row>
    <row r="22489" spans="1:6" x14ac:dyDescent="0.3">
      <c r="A22489" s="66">
        <v>42067</v>
      </c>
      <c r="B22489" s="98">
        <v>0.15625</v>
      </c>
      <c r="C22489" s="107" t="s">
        <v>120</v>
      </c>
      <c r="D22489" s="107">
        <v>25.02</v>
      </c>
      <c r="E22489" s="107">
        <v>9397</v>
      </c>
      <c r="F22489" s="66"/>
    </row>
    <row r="22490" spans="1:6" x14ac:dyDescent="0.3">
      <c r="A22490" s="66">
        <v>42067</v>
      </c>
      <c r="B22490" s="98">
        <v>0.16666666666666666</v>
      </c>
      <c r="C22490" s="107" t="s">
        <v>120</v>
      </c>
      <c r="D22490" s="107">
        <v>25.05</v>
      </c>
      <c r="E22490" s="107">
        <v>9719</v>
      </c>
      <c r="F22490" s="66"/>
    </row>
    <row r="22491" spans="1:6" x14ac:dyDescent="0.3">
      <c r="A22491" s="66">
        <v>42067</v>
      </c>
      <c r="B22491" s="98">
        <v>0.17708333333333334</v>
      </c>
      <c r="C22491" s="107" t="s">
        <v>120</v>
      </c>
      <c r="D22491" s="107">
        <v>25.05</v>
      </c>
      <c r="E22491" s="107">
        <v>9476</v>
      </c>
      <c r="F22491" s="66"/>
    </row>
    <row r="22492" spans="1:6" x14ac:dyDescent="0.3">
      <c r="A22492" s="66">
        <v>42067</v>
      </c>
      <c r="B22492" s="98">
        <v>0.1875</v>
      </c>
      <c r="C22492" s="107" t="s">
        <v>120</v>
      </c>
      <c r="D22492" s="107">
        <v>25.06</v>
      </c>
      <c r="E22492" s="107">
        <v>9330</v>
      </c>
      <c r="F22492" s="66"/>
    </row>
    <row r="22493" spans="1:6" x14ac:dyDescent="0.3">
      <c r="A22493" s="66">
        <v>42067</v>
      </c>
      <c r="B22493" s="98">
        <v>0.19791666666666666</v>
      </c>
      <c r="C22493" s="107" t="s">
        <v>120</v>
      </c>
      <c r="D22493" s="107">
        <v>25.04</v>
      </c>
      <c r="E22493" s="107">
        <v>9213</v>
      </c>
      <c r="F22493" s="66"/>
    </row>
    <row r="22494" spans="1:6" x14ac:dyDescent="0.3">
      <c r="A22494" s="66">
        <v>42067</v>
      </c>
      <c r="B22494" s="98">
        <v>0.20833333333333334</v>
      </c>
      <c r="C22494" s="107" t="s">
        <v>120</v>
      </c>
      <c r="D22494" s="107">
        <v>24.91</v>
      </c>
      <c r="E22494" s="107">
        <v>9429</v>
      </c>
      <c r="F22494" s="66"/>
    </row>
    <row r="22495" spans="1:6" x14ac:dyDescent="0.3">
      <c r="A22495" s="66">
        <v>42067</v>
      </c>
      <c r="B22495" s="98">
        <v>0.21875</v>
      </c>
      <c r="C22495" s="107" t="s">
        <v>120</v>
      </c>
      <c r="D22495" s="107">
        <v>24.92</v>
      </c>
      <c r="E22495" s="107">
        <v>9247</v>
      </c>
      <c r="F22495" s="66"/>
    </row>
    <row r="22496" spans="1:6" x14ac:dyDescent="0.3">
      <c r="A22496" s="66">
        <v>42067</v>
      </c>
      <c r="B22496" s="98">
        <v>0.22916666666666666</v>
      </c>
      <c r="C22496" s="107" t="s">
        <v>120</v>
      </c>
      <c r="D22496" s="107">
        <v>25.16</v>
      </c>
      <c r="E22496" s="107">
        <v>9300</v>
      </c>
      <c r="F22496" s="66"/>
    </row>
    <row r="22497" spans="1:6" x14ac:dyDescent="0.3">
      <c r="A22497" s="66">
        <v>42067</v>
      </c>
      <c r="B22497" s="98">
        <v>0.23958333333333334</v>
      </c>
      <c r="C22497" s="107" t="s">
        <v>120</v>
      </c>
      <c r="D22497" s="107">
        <v>24.96</v>
      </c>
      <c r="E22497" s="107">
        <v>9496</v>
      </c>
      <c r="F22497" s="66"/>
    </row>
    <row r="22498" spans="1:6" x14ac:dyDescent="0.3">
      <c r="A22498" s="66">
        <v>42067</v>
      </c>
      <c r="B22498" s="98">
        <v>0.25</v>
      </c>
      <c r="C22498" s="107" t="s">
        <v>120</v>
      </c>
      <c r="D22498" s="107">
        <v>24.94</v>
      </c>
      <c r="E22498" s="107">
        <v>9407</v>
      </c>
      <c r="F22498" s="66"/>
    </row>
    <row r="22499" spans="1:6" x14ac:dyDescent="0.3">
      <c r="A22499" s="66">
        <v>42067</v>
      </c>
      <c r="B22499" s="98">
        <v>0.26041666666666669</v>
      </c>
      <c r="C22499" s="107" t="s">
        <v>120</v>
      </c>
      <c r="D22499" s="107">
        <v>25</v>
      </c>
      <c r="E22499" s="107">
        <v>9290</v>
      </c>
      <c r="F22499" s="66"/>
    </row>
    <row r="22500" spans="1:6" x14ac:dyDescent="0.3">
      <c r="A22500" s="66">
        <v>42067</v>
      </c>
      <c r="B22500" s="98">
        <v>0.27083333333333331</v>
      </c>
      <c r="C22500" s="107" t="s">
        <v>120</v>
      </c>
      <c r="D22500" s="107">
        <v>24.88</v>
      </c>
      <c r="E22500" s="107">
        <v>9290</v>
      </c>
      <c r="F22500" s="66"/>
    </row>
    <row r="22501" spans="1:6" x14ac:dyDescent="0.3">
      <c r="A22501" s="66">
        <v>42067</v>
      </c>
      <c r="B22501" s="98">
        <v>0.28125</v>
      </c>
      <c r="C22501" s="107" t="s">
        <v>120</v>
      </c>
      <c r="D22501" s="107">
        <v>24.74</v>
      </c>
      <c r="E22501" s="107">
        <v>9152</v>
      </c>
      <c r="F22501" s="66"/>
    </row>
    <row r="22502" spans="1:6" x14ac:dyDescent="0.3">
      <c r="A22502" s="66">
        <v>42067</v>
      </c>
      <c r="B22502" s="98">
        <v>0.29166666666666669</v>
      </c>
      <c r="C22502" s="107" t="s">
        <v>120</v>
      </c>
      <c r="D22502" s="107">
        <v>24.61</v>
      </c>
      <c r="E22502" s="107">
        <v>9123</v>
      </c>
      <c r="F22502" s="66"/>
    </row>
    <row r="22503" spans="1:6" x14ac:dyDescent="0.3">
      <c r="A22503" s="66">
        <v>42067</v>
      </c>
      <c r="B22503" s="98">
        <v>0.30208333333333331</v>
      </c>
      <c r="C22503" s="107" t="s">
        <v>120</v>
      </c>
      <c r="D22503" s="107">
        <v>24.67</v>
      </c>
      <c r="E22503" s="107">
        <v>9101</v>
      </c>
      <c r="F22503" s="66"/>
    </row>
    <row r="22504" spans="1:6" x14ac:dyDescent="0.3">
      <c r="A22504" s="66">
        <v>42067</v>
      </c>
      <c r="B22504" s="98">
        <v>0.3125</v>
      </c>
      <c r="C22504" s="107" t="s">
        <v>120</v>
      </c>
      <c r="D22504" s="107">
        <v>24.7</v>
      </c>
      <c r="E22504" s="107">
        <v>9035</v>
      </c>
      <c r="F22504" s="66"/>
    </row>
    <row r="22505" spans="1:6" x14ac:dyDescent="0.3">
      <c r="A22505" s="66">
        <v>42067</v>
      </c>
      <c r="B22505" s="98">
        <v>0.32291666666666669</v>
      </c>
      <c r="C22505" s="107" t="s">
        <v>120</v>
      </c>
      <c r="D22505" s="107">
        <v>24.68</v>
      </c>
      <c r="E22505" s="107">
        <v>9024</v>
      </c>
      <c r="F22505" s="66"/>
    </row>
    <row r="22506" spans="1:6" x14ac:dyDescent="0.3">
      <c r="A22506" s="66">
        <v>42067</v>
      </c>
      <c r="B22506" s="98">
        <v>0.33333333333333331</v>
      </c>
      <c r="C22506" s="107" t="s">
        <v>120</v>
      </c>
      <c r="D22506" s="107">
        <v>24.69</v>
      </c>
      <c r="E22506" s="107">
        <v>8994</v>
      </c>
      <c r="F22506" s="66"/>
    </row>
    <row r="22507" spans="1:6" x14ac:dyDescent="0.3">
      <c r="A22507" s="66">
        <v>42067</v>
      </c>
      <c r="B22507" s="98">
        <v>0.34375</v>
      </c>
      <c r="C22507" s="107" t="s">
        <v>120</v>
      </c>
      <c r="D22507" s="107">
        <v>24.78</v>
      </c>
      <c r="E22507" s="107">
        <v>8859</v>
      </c>
      <c r="F22507" s="66"/>
    </row>
    <row r="22508" spans="1:6" x14ac:dyDescent="0.3">
      <c r="A22508" s="66">
        <v>42067</v>
      </c>
      <c r="B22508" s="98">
        <v>0.35416666666666669</v>
      </c>
      <c r="C22508" s="107" t="s">
        <v>120</v>
      </c>
      <c r="D22508" s="107">
        <v>24.79</v>
      </c>
      <c r="E22508" s="107">
        <v>8673</v>
      </c>
      <c r="F22508" s="66"/>
    </row>
    <row r="22509" spans="1:6" x14ac:dyDescent="0.3">
      <c r="A22509" s="66">
        <v>42067</v>
      </c>
      <c r="B22509" s="98">
        <v>0.36458333333333331</v>
      </c>
      <c r="C22509" s="107" t="s">
        <v>120</v>
      </c>
      <c r="D22509" s="107">
        <v>24.7</v>
      </c>
      <c r="E22509" s="107">
        <v>8490</v>
      </c>
      <c r="F22509" s="66"/>
    </row>
    <row r="22510" spans="1:6" x14ac:dyDescent="0.3">
      <c r="A22510" s="66">
        <v>42067</v>
      </c>
      <c r="B22510" s="98">
        <v>0.375</v>
      </c>
      <c r="C22510" s="107" t="s">
        <v>120</v>
      </c>
      <c r="D22510" s="107">
        <v>24.6</v>
      </c>
      <c r="E22510" s="107">
        <v>8243</v>
      </c>
      <c r="F22510" s="66"/>
    </row>
    <row r="22511" spans="1:6" x14ac:dyDescent="0.3">
      <c r="A22511" s="66">
        <v>42067</v>
      </c>
      <c r="B22511" s="98">
        <v>0.38541666666666669</v>
      </c>
      <c r="C22511" s="107" t="s">
        <v>120</v>
      </c>
      <c r="D22511" s="107">
        <v>24.57</v>
      </c>
      <c r="E22511" s="107">
        <v>7847</v>
      </c>
      <c r="F22511" s="66"/>
    </row>
    <row r="22512" spans="1:6" x14ac:dyDescent="0.3">
      <c r="A22512" s="66">
        <v>42067</v>
      </c>
      <c r="B22512" s="98">
        <v>0.39583333333333331</v>
      </c>
      <c r="C22512" s="107" t="s">
        <v>120</v>
      </c>
      <c r="D22512" s="107">
        <v>24.55</v>
      </c>
      <c r="E22512" s="107">
        <v>7586</v>
      </c>
      <c r="F22512" s="66"/>
    </row>
    <row r="22513" spans="1:6" x14ac:dyDescent="0.3">
      <c r="A22513" s="66">
        <v>42067</v>
      </c>
      <c r="B22513" s="98">
        <v>0.40625</v>
      </c>
      <c r="C22513" s="107" t="s">
        <v>120</v>
      </c>
      <c r="D22513" s="107">
        <v>24.57</v>
      </c>
      <c r="E22513" s="107">
        <v>7378</v>
      </c>
      <c r="F22513" s="66"/>
    </row>
    <row r="22514" spans="1:6" x14ac:dyDescent="0.3">
      <c r="A22514" s="66">
        <v>42067</v>
      </c>
      <c r="B22514" s="98">
        <v>0.41666666666666669</v>
      </c>
      <c r="C22514" s="107" t="s">
        <v>120</v>
      </c>
      <c r="D22514" s="107">
        <v>24.54</v>
      </c>
      <c r="E22514" s="107">
        <v>7230</v>
      </c>
      <c r="F22514" s="66"/>
    </row>
    <row r="22515" spans="1:6" x14ac:dyDescent="0.3">
      <c r="A22515" s="66">
        <v>42067</v>
      </c>
      <c r="B22515" s="98">
        <v>0.42708333333333331</v>
      </c>
      <c r="C22515" s="107" t="s">
        <v>120</v>
      </c>
      <c r="D22515" s="107">
        <v>24.54</v>
      </c>
      <c r="E22515" s="107">
        <v>7184</v>
      </c>
      <c r="F22515" s="66"/>
    </row>
    <row r="22516" spans="1:6" x14ac:dyDescent="0.3">
      <c r="A22516" s="66">
        <v>42067</v>
      </c>
      <c r="B22516" s="98">
        <v>0.4375</v>
      </c>
      <c r="C22516" s="107" t="s">
        <v>120</v>
      </c>
      <c r="D22516" s="107">
        <v>24.5</v>
      </c>
      <c r="E22516" s="107">
        <v>7297</v>
      </c>
      <c r="F22516" s="66"/>
    </row>
    <row r="22517" spans="1:6" x14ac:dyDescent="0.3">
      <c r="A22517" s="66">
        <v>42067</v>
      </c>
      <c r="B22517" s="98">
        <v>0.44791666666666669</v>
      </c>
      <c r="C22517" s="107" t="s">
        <v>120</v>
      </c>
      <c r="D22517" s="107">
        <v>24.46</v>
      </c>
      <c r="E22517" s="107">
        <v>7521</v>
      </c>
      <c r="F22517" s="66"/>
    </row>
    <row r="22518" spans="1:6" x14ac:dyDescent="0.3">
      <c r="A22518" s="66">
        <v>42067</v>
      </c>
      <c r="B22518" s="98">
        <v>0.45833333333333331</v>
      </c>
      <c r="C22518" s="107" t="s">
        <v>120</v>
      </c>
      <c r="D22518" s="107">
        <v>24.45</v>
      </c>
      <c r="E22518" s="107">
        <v>7592</v>
      </c>
      <c r="F22518" s="66"/>
    </row>
    <row r="22519" spans="1:6" x14ac:dyDescent="0.3">
      <c r="A22519" s="66">
        <v>42067</v>
      </c>
      <c r="B22519" s="98">
        <v>0.46875</v>
      </c>
      <c r="C22519" s="107" t="s">
        <v>120</v>
      </c>
      <c r="D22519" s="107">
        <v>24.41</v>
      </c>
      <c r="E22519" s="107">
        <v>7704</v>
      </c>
      <c r="F22519" s="66"/>
    </row>
    <row r="22520" spans="1:6" x14ac:dyDescent="0.3">
      <c r="A22520" s="66">
        <v>42067</v>
      </c>
      <c r="B22520" s="98">
        <v>0.47916666666666669</v>
      </c>
      <c r="C22520" s="107" t="s">
        <v>120</v>
      </c>
      <c r="D22520" s="107">
        <v>24.37</v>
      </c>
      <c r="E22520" s="107">
        <v>7787</v>
      </c>
      <c r="F22520" s="66"/>
    </row>
    <row r="22521" spans="1:6" x14ac:dyDescent="0.3">
      <c r="A22521" s="66">
        <v>42067</v>
      </c>
      <c r="B22521" s="98">
        <v>0.48958333333333331</v>
      </c>
      <c r="C22521" s="107" t="s">
        <v>120</v>
      </c>
      <c r="D22521" s="107">
        <v>24.35</v>
      </c>
      <c r="E22521" s="107">
        <v>8044</v>
      </c>
      <c r="F22521" s="66"/>
    </row>
    <row r="22522" spans="1:6" x14ac:dyDescent="0.3">
      <c r="A22522" s="66">
        <v>42068</v>
      </c>
      <c r="B22522" s="98">
        <v>0.5</v>
      </c>
      <c r="C22522" s="107" t="s">
        <v>119</v>
      </c>
      <c r="D22522" s="107">
        <v>24.34</v>
      </c>
      <c r="E22522" s="107">
        <v>8167</v>
      </c>
      <c r="F22522" s="66"/>
    </row>
    <row r="22523" spans="1:6" x14ac:dyDescent="0.3">
      <c r="A22523" s="66">
        <v>42068</v>
      </c>
      <c r="B22523" s="98">
        <v>0.51041666666666663</v>
      </c>
      <c r="C22523" s="107" t="s">
        <v>119</v>
      </c>
      <c r="D22523" s="107">
        <v>24.33</v>
      </c>
      <c r="E22523" s="107">
        <v>8302</v>
      </c>
      <c r="F22523" s="66"/>
    </row>
    <row r="22524" spans="1:6" x14ac:dyDescent="0.3">
      <c r="A22524" s="66">
        <v>42068</v>
      </c>
      <c r="B22524" s="98">
        <v>0.52083333333333337</v>
      </c>
      <c r="C22524" s="107" t="s">
        <v>119</v>
      </c>
      <c r="D22524" s="107">
        <v>24.32</v>
      </c>
      <c r="E22524" s="107">
        <v>8462</v>
      </c>
      <c r="F22524" s="66"/>
    </row>
    <row r="22525" spans="1:6" x14ac:dyDescent="0.3">
      <c r="A22525" s="66">
        <v>42068</v>
      </c>
      <c r="B22525" s="98">
        <v>0.53125</v>
      </c>
      <c r="C22525" s="107" t="s">
        <v>119</v>
      </c>
      <c r="D22525" s="107">
        <v>24.31</v>
      </c>
      <c r="E22525" s="107">
        <v>8551</v>
      </c>
      <c r="F22525" s="66"/>
    </row>
    <row r="22526" spans="1:6" x14ac:dyDescent="0.3">
      <c r="A22526" s="66">
        <v>42068</v>
      </c>
      <c r="B22526" s="98">
        <v>4.1666666666666664E-2</v>
      </c>
      <c r="C22526" s="107" t="s">
        <v>119</v>
      </c>
      <c r="D22526" s="107">
        <v>24.29</v>
      </c>
      <c r="E22526" s="107">
        <v>8621</v>
      </c>
      <c r="F22526" s="66"/>
    </row>
    <row r="22527" spans="1:6" x14ac:dyDescent="0.3">
      <c r="A22527" s="66">
        <v>42068</v>
      </c>
      <c r="B22527" s="98">
        <v>5.2083333333333336E-2</v>
      </c>
      <c r="C22527" s="107" t="s">
        <v>119</v>
      </c>
      <c r="D22527" s="107">
        <v>24.29</v>
      </c>
      <c r="E22527" s="107">
        <v>8675</v>
      </c>
      <c r="F22527" s="66"/>
    </row>
    <row r="22528" spans="1:6" x14ac:dyDescent="0.3">
      <c r="A22528" s="66">
        <v>42068</v>
      </c>
      <c r="B22528" s="98">
        <v>6.25E-2</v>
      </c>
      <c r="C22528" s="107" t="s">
        <v>119</v>
      </c>
      <c r="D22528" s="107">
        <v>24.12</v>
      </c>
      <c r="E22528" s="107">
        <v>8547</v>
      </c>
      <c r="F22528" s="66"/>
    </row>
    <row r="22529" spans="1:6" x14ac:dyDescent="0.3">
      <c r="A22529" s="66">
        <v>42068</v>
      </c>
      <c r="B22529" s="98">
        <v>7.2916666666666671E-2</v>
      </c>
      <c r="C22529" s="107" t="s">
        <v>119</v>
      </c>
      <c r="D22529" s="107">
        <v>24.26</v>
      </c>
      <c r="E22529" s="107">
        <v>8717</v>
      </c>
      <c r="F22529" s="66"/>
    </row>
    <row r="22530" spans="1:6" x14ac:dyDescent="0.3">
      <c r="A22530" s="66">
        <v>42068</v>
      </c>
      <c r="B22530" s="98">
        <v>8.3333333333333329E-2</v>
      </c>
      <c r="C22530" s="107" t="s">
        <v>119</v>
      </c>
      <c r="D22530" s="107">
        <v>24.23</v>
      </c>
      <c r="E22530" s="107">
        <v>8897</v>
      </c>
      <c r="F22530" s="66"/>
    </row>
    <row r="22531" spans="1:6" x14ac:dyDescent="0.3">
      <c r="A22531" s="66">
        <v>42068</v>
      </c>
      <c r="B22531" s="98">
        <v>9.375E-2</v>
      </c>
      <c r="C22531" s="107" t="s">
        <v>119</v>
      </c>
      <c r="D22531" s="107">
        <v>24.2</v>
      </c>
      <c r="E22531" s="107">
        <v>8940</v>
      </c>
      <c r="F22531" s="66"/>
    </row>
    <row r="22532" spans="1:6" x14ac:dyDescent="0.3">
      <c r="A22532" s="66">
        <v>42068</v>
      </c>
      <c r="B22532" s="98">
        <v>0.10416666666666667</v>
      </c>
      <c r="C22532" s="107" t="s">
        <v>119</v>
      </c>
      <c r="D22532" s="107">
        <v>24.12</v>
      </c>
      <c r="E22532" s="107">
        <v>8924</v>
      </c>
      <c r="F22532" s="66"/>
    </row>
    <row r="22533" spans="1:6" x14ac:dyDescent="0.3">
      <c r="A22533" s="66">
        <v>42068</v>
      </c>
      <c r="B22533" s="98">
        <v>0.11458333333333333</v>
      </c>
      <c r="C22533" s="107" t="s">
        <v>119</v>
      </c>
      <c r="D22533" s="107">
        <v>24.05</v>
      </c>
      <c r="E22533" s="107">
        <v>8820</v>
      </c>
      <c r="F22533" s="66"/>
    </row>
    <row r="22534" spans="1:6" x14ac:dyDescent="0.3">
      <c r="A22534" s="66">
        <v>42068</v>
      </c>
      <c r="B22534" s="98">
        <v>0.125</v>
      </c>
      <c r="C22534" s="107" t="s">
        <v>119</v>
      </c>
      <c r="D22534" s="107">
        <v>24.01</v>
      </c>
      <c r="E22534" s="107">
        <v>8766</v>
      </c>
      <c r="F22534" s="66"/>
    </row>
    <row r="22535" spans="1:6" x14ac:dyDescent="0.3">
      <c r="A22535" s="66">
        <v>42068</v>
      </c>
      <c r="B22535" s="98">
        <v>0.13541666666666666</v>
      </c>
      <c r="C22535" s="107" t="s">
        <v>119</v>
      </c>
      <c r="D22535" s="107">
        <v>24.02</v>
      </c>
      <c r="E22535" s="107">
        <v>8794</v>
      </c>
      <c r="F22535" s="66"/>
    </row>
    <row r="22536" spans="1:6" x14ac:dyDescent="0.3">
      <c r="A22536" s="66">
        <v>42068</v>
      </c>
      <c r="B22536" s="98">
        <v>0.14583333333333334</v>
      </c>
      <c r="C22536" s="107" t="s">
        <v>119</v>
      </c>
      <c r="D22536" s="107">
        <v>23.99</v>
      </c>
      <c r="E22536" s="107">
        <v>8833</v>
      </c>
      <c r="F22536" s="66"/>
    </row>
    <row r="22537" spans="1:6" x14ac:dyDescent="0.3">
      <c r="A22537" s="66">
        <v>42068</v>
      </c>
      <c r="B22537" s="98">
        <v>0.15625</v>
      </c>
      <c r="C22537" s="107" t="s">
        <v>119</v>
      </c>
      <c r="D22537" s="107">
        <v>24</v>
      </c>
      <c r="E22537" s="107">
        <v>8857</v>
      </c>
      <c r="F22537" s="66"/>
    </row>
    <row r="22538" spans="1:6" x14ac:dyDescent="0.3">
      <c r="A22538" s="66">
        <v>42068</v>
      </c>
      <c r="B22538" s="98">
        <v>0.16666666666666666</v>
      </c>
      <c r="C22538" s="107" t="s">
        <v>119</v>
      </c>
      <c r="D22538" s="107">
        <v>23.93</v>
      </c>
      <c r="E22538" s="107">
        <v>8855</v>
      </c>
      <c r="F22538" s="66"/>
    </row>
    <row r="22539" spans="1:6" x14ac:dyDescent="0.3">
      <c r="A22539" s="66">
        <v>42068</v>
      </c>
      <c r="B22539" s="98">
        <v>0.17708333333333334</v>
      </c>
      <c r="C22539" s="107" t="s">
        <v>119</v>
      </c>
      <c r="D22539" s="107">
        <v>23.95</v>
      </c>
      <c r="E22539" s="107">
        <v>8810</v>
      </c>
      <c r="F22539" s="66"/>
    </row>
    <row r="22540" spans="1:6" x14ac:dyDescent="0.3">
      <c r="A22540" s="66">
        <v>42068</v>
      </c>
      <c r="B22540" s="98">
        <v>0.1875</v>
      </c>
      <c r="C22540" s="107" t="s">
        <v>119</v>
      </c>
      <c r="D22540" s="107">
        <v>23.91</v>
      </c>
      <c r="E22540" s="107">
        <v>8736</v>
      </c>
      <c r="F22540" s="66"/>
    </row>
    <row r="22541" spans="1:6" x14ac:dyDescent="0.3">
      <c r="A22541" s="66">
        <v>42068</v>
      </c>
      <c r="B22541" s="98">
        <v>0.19791666666666666</v>
      </c>
      <c r="C22541" s="107" t="s">
        <v>119</v>
      </c>
      <c r="D22541" s="107">
        <v>23.92</v>
      </c>
      <c r="E22541" s="107">
        <v>8879</v>
      </c>
      <c r="F22541" s="66"/>
    </row>
    <row r="22542" spans="1:6" x14ac:dyDescent="0.3">
      <c r="A22542" s="66">
        <v>42068</v>
      </c>
      <c r="B22542" s="98">
        <v>0.20833333333333334</v>
      </c>
      <c r="C22542" s="107" t="s">
        <v>119</v>
      </c>
      <c r="D22542" s="107">
        <v>23.77</v>
      </c>
      <c r="E22542" s="107">
        <v>8907</v>
      </c>
      <c r="F22542" s="66"/>
    </row>
    <row r="22543" spans="1:6" x14ac:dyDescent="0.3">
      <c r="A22543" s="66">
        <v>42068</v>
      </c>
      <c r="B22543" s="98">
        <v>0.21875</v>
      </c>
      <c r="C22543" s="107" t="s">
        <v>119</v>
      </c>
      <c r="D22543" s="107">
        <v>23.83</v>
      </c>
      <c r="E22543" s="107">
        <v>8908</v>
      </c>
      <c r="F22543" s="66"/>
    </row>
    <row r="22544" spans="1:6" x14ac:dyDescent="0.3">
      <c r="A22544" s="66">
        <v>42068</v>
      </c>
      <c r="B22544" s="98">
        <v>0.22916666666666666</v>
      </c>
      <c r="C22544" s="107" t="s">
        <v>119</v>
      </c>
      <c r="D22544" s="107">
        <v>23.95</v>
      </c>
      <c r="E22544" s="107">
        <v>8986</v>
      </c>
      <c r="F22544" s="66"/>
    </row>
    <row r="22545" spans="1:6" x14ac:dyDescent="0.3">
      <c r="A22545" s="66">
        <v>42068</v>
      </c>
      <c r="B22545" s="98">
        <v>0.23958333333333334</v>
      </c>
      <c r="C22545" s="107" t="s">
        <v>119</v>
      </c>
      <c r="D22545" s="107">
        <v>23.99</v>
      </c>
      <c r="E22545" s="107">
        <v>9081</v>
      </c>
      <c r="F22545" s="66"/>
    </row>
    <row r="22546" spans="1:6" x14ac:dyDescent="0.3">
      <c r="A22546" s="66">
        <v>42068</v>
      </c>
      <c r="B22546" s="98">
        <v>0.25</v>
      </c>
      <c r="C22546" s="107" t="s">
        <v>119</v>
      </c>
      <c r="D22546" s="107">
        <v>24.03</v>
      </c>
      <c r="E22546" s="107">
        <v>9144</v>
      </c>
      <c r="F22546" s="66"/>
    </row>
    <row r="22547" spans="1:6" x14ac:dyDescent="0.3">
      <c r="A22547" s="66">
        <v>42068</v>
      </c>
      <c r="B22547" s="98">
        <v>0.26041666666666669</v>
      </c>
      <c r="C22547" s="107" t="s">
        <v>119</v>
      </c>
      <c r="D22547" s="107">
        <v>24.02</v>
      </c>
      <c r="E22547" s="107">
        <v>9138</v>
      </c>
      <c r="F22547" s="66"/>
    </row>
    <row r="22548" spans="1:6" x14ac:dyDescent="0.3">
      <c r="A22548" s="66">
        <v>42068</v>
      </c>
      <c r="B22548" s="98">
        <v>0.27083333333333331</v>
      </c>
      <c r="C22548" s="107" t="s">
        <v>119</v>
      </c>
      <c r="D22548" s="107">
        <v>24</v>
      </c>
      <c r="E22548" s="107">
        <v>9134</v>
      </c>
      <c r="F22548" s="66"/>
    </row>
    <row r="22549" spans="1:6" x14ac:dyDescent="0.3">
      <c r="A22549" s="66">
        <v>42068</v>
      </c>
      <c r="B22549" s="98">
        <v>0.28125</v>
      </c>
      <c r="C22549" s="107" t="s">
        <v>119</v>
      </c>
      <c r="D22549" s="107">
        <v>23.93</v>
      </c>
      <c r="E22549" s="107">
        <v>9055</v>
      </c>
      <c r="F22549" s="66"/>
    </row>
    <row r="22550" spans="1:6" x14ac:dyDescent="0.3">
      <c r="A22550" s="66">
        <v>42068</v>
      </c>
      <c r="B22550" s="98">
        <v>0.29166666666666669</v>
      </c>
      <c r="C22550" s="107" t="s">
        <v>119</v>
      </c>
      <c r="D22550" s="107">
        <v>23.9</v>
      </c>
      <c r="E22550" s="107">
        <v>8998</v>
      </c>
      <c r="F22550" s="66"/>
    </row>
    <row r="22551" spans="1:6" x14ac:dyDescent="0.3">
      <c r="A22551" s="66">
        <v>42068</v>
      </c>
      <c r="B22551" s="98">
        <v>0.30208333333333331</v>
      </c>
      <c r="C22551" s="107" t="s">
        <v>119</v>
      </c>
      <c r="D22551" s="107">
        <v>23.88</v>
      </c>
      <c r="E22551" s="107">
        <v>8930</v>
      </c>
      <c r="F22551" s="66"/>
    </row>
    <row r="22552" spans="1:6" x14ac:dyDescent="0.3">
      <c r="A22552" s="66">
        <v>42068</v>
      </c>
      <c r="B22552" s="98">
        <v>0.3125</v>
      </c>
      <c r="C22552" s="107" t="s">
        <v>119</v>
      </c>
      <c r="D22552" s="107">
        <v>23.85</v>
      </c>
      <c r="E22552" s="107">
        <v>8820</v>
      </c>
      <c r="F22552" s="66"/>
    </row>
    <row r="22553" spans="1:6" x14ac:dyDescent="0.3">
      <c r="A22553" s="66">
        <v>42068</v>
      </c>
      <c r="B22553" s="98">
        <v>0.32291666666666669</v>
      </c>
      <c r="C22553" s="107" t="s">
        <v>119</v>
      </c>
      <c r="D22553" s="107">
        <v>23.8</v>
      </c>
      <c r="E22553" s="107">
        <v>8723</v>
      </c>
      <c r="F22553" s="66"/>
    </row>
    <row r="22554" spans="1:6" x14ac:dyDescent="0.3">
      <c r="A22554" s="66">
        <v>42068</v>
      </c>
      <c r="B22554" s="98">
        <v>0.33333333333333331</v>
      </c>
      <c r="C22554" s="107" t="s">
        <v>119</v>
      </c>
      <c r="D22554" s="107">
        <v>23.75</v>
      </c>
      <c r="E22554" s="107">
        <v>8606</v>
      </c>
      <c r="F22554" s="66"/>
    </row>
    <row r="22555" spans="1:6" x14ac:dyDescent="0.3">
      <c r="A22555" s="66">
        <v>42068</v>
      </c>
      <c r="B22555" s="98">
        <v>0.34375</v>
      </c>
      <c r="C22555" s="107" t="s">
        <v>119</v>
      </c>
      <c r="D22555" s="107">
        <v>23.71</v>
      </c>
      <c r="E22555" s="107">
        <v>8514</v>
      </c>
      <c r="F22555" s="66"/>
    </row>
    <row r="22556" spans="1:6" x14ac:dyDescent="0.3">
      <c r="A22556" s="66">
        <v>42068</v>
      </c>
      <c r="B22556" s="98">
        <v>0.35416666666666669</v>
      </c>
      <c r="C22556" s="107" t="s">
        <v>119</v>
      </c>
      <c r="D22556" s="107">
        <v>23.71</v>
      </c>
      <c r="E22556" s="107">
        <v>8409</v>
      </c>
      <c r="F22556" s="66"/>
    </row>
    <row r="22557" spans="1:6" x14ac:dyDescent="0.3">
      <c r="A22557" s="66">
        <v>42068</v>
      </c>
      <c r="B22557" s="98">
        <v>0.36458333333333331</v>
      </c>
      <c r="C22557" s="107" t="s">
        <v>119</v>
      </c>
      <c r="D22557" s="107">
        <v>23.75</v>
      </c>
      <c r="E22557" s="107">
        <v>8334</v>
      </c>
      <c r="F22557" s="66"/>
    </row>
    <row r="22558" spans="1:6" x14ac:dyDescent="0.3">
      <c r="A22558" s="66">
        <v>42068</v>
      </c>
      <c r="B22558" s="98">
        <v>0.375</v>
      </c>
      <c r="C22558" s="107" t="s">
        <v>119</v>
      </c>
      <c r="D22558" s="107">
        <v>23.79</v>
      </c>
      <c r="E22558" s="107">
        <v>8298</v>
      </c>
      <c r="F22558" s="66"/>
    </row>
    <row r="22559" spans="1:6" x14ac:dyDescent="0.3">
      <c r="A22559" s="66">
        <v>42068</v>
      </c>
      <c r="B22559" s="98">
        <v>0.38541666666666669</v>
      </c>
      <c r="C22559" s="107" t="s">
        <v>119</v>
      </c>
      <c r="D22559" s="107">
        <v>23.84</v>
      </c>
      <c r="E22559" s="107">
        <v>8275</v>
      </c>
      <c r="F22559" s="66"/>
    </row>
    <row r="22560" spans="1:6" x14ac:dyDescent="0.3">
      <c r="A22560" s="66">
        <v>42068</v>
      </c>
      <c r="B22560" s="98">
        <v>0.39583333333333331</v>
      </c>
      <c r="C22560" s="107" t="s">
        <v>119</v>
      </c>
      <c r="D22560" s="107">
        <v>23.9</v>
      </c>
      <c r="E22560" s="107">
        <v>8304</v>
      </c>
      <c r="F22560" s="66"/>
    </row>
    <row r="22561" spans="1:6" x14ac:dyDescent="0.3">
      <c r="A22561" s="66">
        <v>42068</v>
      </c>
      <c r="B22561" s="98">
        <v>0.40625</v>
      </c>
      <c r="C22561" s="107" t="s">
        <v>119</v>
      </c>
      <c r="D22561" s="107">
        <v>23.98</v>
      </c>
      <c r="E22561" s="107">
        <v>8310</v>
      </c>
      <c r="F22561" s="66"/>
    </row>
    <row r="22562" spans="1:6" x14ac:dyDescent="0.3">
      <c r="A22562" s="66">
        <v>42068</v>
      </c>
      <c r="B22562" s="98">
        <v>0.41666666666666669</v>
      </c>
      <c r="C22562" s="107" t="s">
        <v>119</v>
      </c>
      <c r="D22562" s="107">
        <v>24.05</v>
      </c>
      <c r="E22562" s="107">
        <v>8300</v>
      </c>
      <c r="F22562" s="66"/>
    </row>
    <row r="22563" spans="1:6" x14ac:dyDescent="0.3">
      <c r="A22563" s="66">
        <v>42068</v>
      </c>
      <c r="B22563" s="98">
        <v>0.42708333333333331</v>
      </c>
      <c r="C22563" s="107" t="s">
        <v>119</v>
      </c>
      <c r="D22563" s="107">
        <v>24.09</v>
      </c>
      <c r="E22563" s="107">
        <v>8295</v>
      </c>
      <c r="F22563" s="66"/>
    </row>
    <row r="22564" spans="1:6" x14ac:dyDescent="0.3">
      <c r="A22564" s="66">
        <v>42068</v>
      </c>
      <c r="B22564" s="98">
        <v>0.4375</v>
      </c>
      <c r="C22564" s="107" t="s">
        <v>119</v>
      </c>
      <c r="D22564" s="107">
        <v>24.15</v>
      </c>
      <c r="E22564" s="107">
        <v>8267</v>
      </c>
      <c r="F22564" s="66"/>
    </row>
    <row r="22565" spans="1:6" x14ac:dyDescent="0.3">
      <c r="A22565" s="66">
        <v>42068</v>
      </c>
      <c r="B22565" s="98">
        <v>0.44791666666666669</v>
      </c>
      <c r="C22565" s="107" t="s">
        <v>119</v>
      </c>
      <c r="D22565" s="107">
        <v>24.22</v>
      </c>
      <c r="E22565" s="107">
        <v>8030</v>
      </c>
      <c r="F22565" s="66"/>
    </row>
    <row r="22566" spans="1:6" x14ac:dyDescent="0.3">
      <c r="A22566" s="66">
        <v>42068</v>
      </c>
      <c r="B22566" s="98">
        <v>0.45833333333333331</v>
      </c>
      <c r="C22566" s="107" t="s">
        <v>119</v>
      </c>
      <c r="D22566" s="107">
        <v>24.28</v>
      </c>
      <c r="E22566" s="107">
        <v>8063</v>
      </c>
      <c r="F22566" s="66"/>
    </row>
    <row r="22567" spans="1:6" x14ac:dyDescent="0.3">
      <c r="A22567" s="66">
        <v>42068</v>
      </c>
      <c r="B22567" s="98">
        <v>0.46875</v>
      </c>
      <c r="C22567" s="107" t="s">
        <v>119</v>
      </c>
      <c r="D22567" s="107">
        <v>24.41</v>
      </c>
      <c r="E22567" s="107">
        <v>8063</v>
      </c>
      <c r="F22567" s="66"/>
    </row>
    <row r="22568" spans="1:6" x14ac:dyDescent="0.3">
      <c r="A22568" s="66">
        <v>42068</v>
      </c>
      <c r="B22568" s="98">
        <v>0.47916666666666669</v>
      </c>
      <c r="C22568" s="107" t="s">
        <v>119</v>
      </c>
      <c r="D22568" s="107">
        <v>24.45</v>
      </c>
      <c r="E22568" s="107">
        <v>7946</v>
      </c>
      <c r="F22568" s="66"/>
    </row>
    <row r="22569" spans="1:6" x14ac:dyDescent="0.3">
      <c r="A22569" s="66">
        <v>42068</v>
      </c>
      <c r="B22569" s="98">
        <v>0.48958333333333331</v>
      </c>
      <c r="C22569" s="107" t="s">
        <v>119</v>
      </c>
      <c r="D22569" s="107">
        <v>24.51</v>
      </c>
      <c r="E22569" s="107">
        <v>7919</v>
      </c>
      <c r="F22569" s="66"/>
    </row>
    <row r="22570" spans="1:6" x14ac:dyDescent="0.3">
      <c r="A22570" s="66">
        <v>42068</v>
      </c>
      <c r="B22570" s="98">
        <v>0.5</v>
      </c>
      <c r="C22570" s="107" t="s">
        <v>120</v>
      </c>
      <c r="D22570" s="107">
        <v>24.56</v>
      </c>
      <c r="E22570" s="107">
        <v>7948</v>
      </c>
      <c r="F22570" s="66"/>
    </row>
    <row r="22571" spans="1:6" x14ac:dyDescent="0.3">
      <c r="A22571" s="66">
        <v>42068</v>
      </c>
      <c r="B22571" s="98">
        <v>0.51041666666666663</v>
      </c>
      <c r="C22571" s="107" t="s">
        <v>120</v>
      </c>
      <c r="D22571" s="107">
        <v>24.63</v>
      </c>
      <c r="E22571" s="107">
        <v>8024</v>
      </c>
      <c r="F22571" s="66"/>
    </row>
    <row r="22572" spans="1:6" x14ac:dyDescent="0.3">
      <c r="A22572" s="66">
        <v>42068</v>
      </c>
      <c r="B22572" s="98">
        <v>0.52083333333333337</v>
      </c>
      <c r="C22572" s="107" t="s">
        <v>120</v>
      </c>
      <c r="D22572" s="107">
        <v>24.68</v>
      </c>
      <c r="E22572" s="107">
        <v>8077</v>
      </c>
      <c r="F22572" s="66"/>
    </row>
    <row r="22573" spans="1:6" x14ac:dyDescent="0.3">
      <c r="A22573" s="66">
        <v>42068</v>
      </c>
      <c r="B22573" s="98">
        <v>0.53125</v>
      </c>
      <c r="C22573" s="107" t="s">
        <v>120</v>
      </c>
      <c r="D22573" s="107">
        <v>24.64</v>
      </c>
      <c r="E22573" s="107">
        <v>8153</v>
      </c>
      <c r="F22573" s="66"/>
    </row>
    <row r="22574" spans="1:6" x14ac:dyDescent="0.3">
      <c r="A22574" s="66">
        <v>42068</v>
      </c>
      <c r="B22574" s="98">
        <v>4.1666666666666664E-2</v>
      </c>
      <c r="C22574" s="107" t="s">
        <v>120</v>
      </c>
      <c r="D22574" s="107">
        <v>24.6</v>
      </c>
      <c r="E22574" s="107">
        <v>8289</v>
      </c>
      <c r="F22574" s="66"/>
    </row>
    <row r="22575" spans="1:6" x14ac:dyDescent="0.3">
      <c r="A22575" s="66">
        <v>42068</v>
      </c>
      <c r="B22575" s="98">
        <v>5.2083333333333336E-2</v>
      </c>
      <c r="C22575" s="107" t="s">
        <v>120</v>
      </c>
      <c r="D22575" s="107">
        <v>24.62</v>
      </c>
      <c r="E22575" s="107">
        <v>8332</v>
      </c>
      <c r="F22575" s="66"/>
    </row>
    <row r="22576" spans="1:6" x14ac:dyDescent="0.3">
      <c r="A22576" s="66">
        <v>42068</v>
      </c>
      <c r="B22576" s="98">
        <v>6.25E-2</v>
      </c>
      <c r="C22576" s="107" t="s">
        <v>120</v>
      </c>
      <c r="D22576" s="107">
        <v>24.67</v>
      </c>
      <c r="E22576" s="107">
        <v>8373</v>
      </c>
      <c r="F22576" s="66"/>
    </row>
    <row r="22577" spans="1:6" x14ac:dyDescent="0.3">
      <c r="A22577" s="66">
        <v>42068</v>
      </c>
      <c r="B22577" s="98">
        <v>7.2916666666666671E-2</v>
      </c>
      <c r="C22577" s="107" t="s">
        <v>120</v>
      </c>
      <c r="D22577" s="107">
        <v>24.66</v>
      </c>
      <c r="E22577" s="107">
        <v>8441</v>
      </c>
      <c r="F22577" s="66"/>
    </row>
    <row r="22578" spans="1:6" x14ac:dyDescent="0.3">
      <c r="A22578" s="66">
        <v>42068</v>
      </c>
      <c r="B22578" s="98">
        <v>8.3333333333333329E-2</v>
      </c>
      <c r="C22578" s="107" t="s">
        <v>120</v>
      </c>
      <c r="D22578" s="107">
        <v>24.75</v>
      </c>
      <c r="E22578" s="107">
        <v>8495</v>
      </c>
      <c r="F22578" s="66"/>
    </row>
    <row r="22579" spans="1:6" x14ac:dyDescent="0.3">
      <c r="A22579" s="66">
        <v>42068</v>
      </c>
      <c r="B22579" s="98">
        <v>9.375E-2</v>
      </c>
      <c r="C22579" s="107" t="s">
        <v>120</v>
      </c>
      <c r="D22579" s="107">
        <v>24.79</v>
      </c>
      <c r="E22579" s="107">
        <v>8533</v>
      </c>
      <c r="F22579" s="66"/>
    </row>
    <row r="22580" spans="1:6" x14ac:dyDescent="0.3">
      <c r="A22580" s="66">
        <v>42068</v>
      </c>
      <c r="B22580" s="98">
        <v>0.10416666666666667</v>
      </c>
      <c r="C22580" s="107" t="s">
        <v>120</v>
      </c>
      <c r="D22580" s="107">
        <v>24.78</v>
      </c>
      <c r="E22580" s="107">
        <v>8562</v>
      </c>
      <c r="F22580" s="66"/>
    </row>
    <row r="22581" spans="1:6" x14ac:dyDescent="0.3">
      <c r="A22581" s="66">
        <v>42068</v>
      </c>
      <c r="B22581" s="98">
        <v>0.11458333333333333</v>
      </c>
      <c r="C22581" s="107" t="s">
        <v>120</v>
      </c>
      <c r="D22581" s="107">
        <v>24.76</v>
      </c>
      <c r="E22581" s="107">
        <v>8632</v>
      </c>
      <c r="F22581" s="66"/>
    </row>
    <row r="22582" spans="1:6" x14ac:dyDescent="0.3">
      <c r="A22582" s="66">
        <v>42068</v>
      </c>
      <c r="B22582" s="98">
        <v>0.125</v>
      </c>
      <c r="C22582" s="107" t="s">
        <v>120</v>
      </c>
      <c r="D22582" s="107">
        <v>24.65</v>
      </c>
      <c r="E22582" s="107">
        <v>8687</v>
      </c>
      <c r="F22582" s="66"/>
    </row>
    <row r="22583" spans="1:6" x14ac:dyDescent="0.3">
      <c r="A22583" s="66">
        <v>42068</v>
      </c>
      <c r="B22583" s="98">
        <v>0.13541666666666666</v>
      </c>
      <c r="C22583" s="107" t="s">
        <v>120</v>
      </c>
      <c r="D22583" s="107">
        <v>24.7</v>
      </c>
      <c r="E22583" s="107">
        <v>8744</v>
      </c>
      <c r="F22583" s="66"/>
    </row>
    <row r="22584" spans="1:6" x14ac:dyDescent="0.3">
      <c r="A22584" s="66">
        <v>42068</v>
      </c>
      <c r="B22584" s="98">
        <v>0.14583333333333334</v>
      </c>
      <c r="C22584" s="107" t="s">
        <v>120</v>
      </c>
      <c r="D22584" s="107">
        <v>24.69</v>
      </c>
      <c r="E22584" s="107">
        <v>8721</v>
      </c>
      <c r="F22584" s="66"/>
    </row>
    <row r="22585" spans="1:6" x14ac:dyDescent="0.3">
      <c r="A22585" s="66">
        <v>42068</v>
      </c>
      <c r="B22585" s="98">
        <v>0.15625</v>
      </c>
      <c r="C22585" s="107" t="s">
        <v>120</v>
      </c>
      <c r="D22585" s="107">
        <v>24.75</v>
      </c>
      <c r="E22585" s="107">
        <v>8716</v>
      </c>
      <c r="F22585" s="66"/>
    </row>
    <row r="22586" spans="1:6" x14ac:dyDescent="0.3">
      <c r="A22586" s="66">
        <v>42068</v>
      </c>
      <c r="B22586" s="98">
        <v>0.16666666666666666</v>
      </c>
      <c r="C22586" s="107" t="s">
        <v>120</v>
      </c>
      <c r="D22586" s="107">
        <v>24.71</v>
      </c>
      <c r="E22586" s="107">
        <v>8707</v>
      </c>
      <c r="F22586" s="66"/>
    </row>
    <row r="22587" spans="1:6" x14ac:dyDescent="0.3">
      <c r="A22587" s="66">
        <v>42068</v>
      </c>
      <c r="B22587" s="98">
        <v>0.17708333333333334</v>
      </c>
      <c r="C22587" s="107" t="s">
        <v>120</v>
      </c>
      <c r="D22587" s="107">
        <v>24.61</v>
      </c>
      <c r="E22587" s="107">
        <v>8590</v>
      </c>
      <c r="F22587" s="66"/>
    </row>
    <row r="22588" spans="1:6" x14ac:dyDescent="0.3">
      <c r="A22588" s="66">
        <v>42068</v>
      </c>
      <c r="B22588" s="98">
        <v>0.1875</v>
      </c>
      <c r="C22588" s="107" t="s">
        <v>120</v>
      </c>
      <c r="D22588" s="107">
        <v>24.77</v>
      </c>
      <c r="E22588" s="107">
        <v>8572</v>
      </c>
      <c r="F22588" s="66"/>
    </row>
    <row r="22589" spans="1:6" x14ac:dyDescent="0.3">
      <c r="A22589" s="66">
        <v>42068</v>
      </c>
      <c r="B22589" s="98">
        <v>0.19791666666666666</v>
      </c>
      <c r="C22589" s="107" t="s">
        <v>120</v>
      </c>
      <c r="D22589" s="107">
        <v>24.77</v>
      </c>
      <c r="E22589" s="107">
        <v>8612</v>
      </c>
      <c r="F22589" s="66"/>
    </row>
    <row r="22590" spans="1:6" x14ac:dyDescent="0.3">
      <c r="A22590" s="66">
        <v>42068</v>
      </c>
      <c r="B22590" s="98">
        <v>0.20833333333333334</v>
      </c>
      <c r="C22590" s="107" t="s">
        <v>120</v>
      </c>
      <c r="D22590" s="107">
        <v>24.98</v>
      </c>
      <c r="E22590" s="107">
        <v>8585</v>
      </c>
      <c r="F22590" s="66"/>
    </row>
    <row r="22591" spans="1:6" x14ac:dyDescent="0.3">
      <c r="A22591" s="66">
        <v>42068</v>
      </c>
      <c r="B22591" s="98">
        <v>0.21875</v>
      </c>
      <c r="C22591" s="107" t="s">
        <v>120</v>
      </c>
      <c r="D22591" s="107">
        <v>25.13</v>
      </c>
      <c r="E22591" s="107">
        <v>8549</v>
      </c>
      <c r="F22591" s="66"/>
    </row>
    <row r="22592" spans="1:6" x14ac:dyDescent="0.3">
      <c r="A22592" s="66">
        <v>42068</v>
      </c>
      <c r="B22592" s="98">
        <v>0.22916666666666666</v>
      </c>
      <c r="C22592" s="107" t="s">
        <v>120</v>
      </c>
      <c r="D22592" s="107">
        <v>25.33</v>
      </c>
      <c r="E22592" s="107">
        <v>8454</v>
      </c>
      <c r="F22592" s="66"/>
    </row>
    <row r="22593" spans="1:6" x14ac:dyDescent="0.3">
      <c r="A22593" s="66">
        <v>42068</v>
      </c>
      <c r="B22593" s="98">
        <v>0.23958333333333334</v>
      </c>
      <c r="C22593" s="107" t="s">
        <v>120</v>
      </c>
      <c r="D22593" s="107">
        <v>25.59</v>
      </c>
      <c r="E22593" s="107">
        <v>8429</v>
      </c>
      <c r="F22593" s="66"/>
    </row>
    <row r="22594" spans="1:6" x14ac:dyDescent="0.3">
      <c r="A22594" s="66">
        <v>42068</v>
      </c>
      <c r="B22594" s="98">
        <v>0.25</v>
      </c>
      <c r="C22594" s="107" t="s">
        <v>120</v>
      </c>
      <c r="D22594" s="107">
        <v>25.62</v>
      </c>
      <c r="E22594" s="107">
        <v>8367</v>
      </c>
      <c r="F22594" s="66"/>
    </row>
    <row r="22595" spans="1:6" x14ac:dyDescent="0.3">
      <c r="A22595" s="66">
        <v>42068</v>
      </c>
      <c r="B22595" s="98">
        <v>0.26041666666666669</v>
      </c>
      <c r="C22595" s="107" t="s">
        <v>120</v>
      </c>
      <c r="D22595" s="107">
        <v>25.61</v>
      </c>
      <c r="E22595" s="107">
        <v>8375</v>
      </c>
      <c r="F22595" s="66"/>
    </row>
    <row r="22596" spans="1:6" x14ac:dyDescent="0.3">
      <c r="A22596" s="66">
        <v>42068</v>
      </c>
      <c r="B22596" s="98">
        <v>0.27083333333333331</v>
      </c>
      <c r="C22596" s="107" t="s">
        <v>120</v>
      </c>
      <c r="D22596" s="107">
        <v>25.59</v>
      </c>
      <c r="E22596" s="107">
        <v>8368</v>
      </c>
      <c r="F22596" s="66"/>
    </row>
    <row r="22597" spans="1:6" x14ac:dyDescent="0.3">
      <c r="A22597" s="66">
        <v>42068</v>
      </c>
      <c r="B22597" s="98">
        <v>0.28125</v>
      </c>
      <c r="C22597" s="107" t="s">
        <v>120</v>
      </c>
      <c r="D22597" s="107">
        <v>25.6</v>
      </c>
      <c r="E22597" s="107">
        <v>8359</v>
      </c>
      <c r="F22597" s="66"/>
    </row>
    <row r="22598" spans="1:6" x14ac:dyDescent="0.3">
      <c r="A22598" s="66">
        <v>42068</v>
      </c>
      <c r="B22598" s="98">
        <v>0.29166666666666669</v>
      </c>
      <c r="C22598" s="107" t="s">
        <v>120</v>
      </c>
      <c r="D22598" s="107">
        <v>25.57</v>
      </c>
      <c r="E22598" s="107">
        <v>8338</v>
      </c>
      <c r="F22598" s="66"/>
    </row>
    <row r="22599" spans="1:6" x14ac:dyDescent="0.3">
      <c r="A22599" s="66">
        <v>42068</v>
      </c>
      <c r="B22599" s="98">
        <v>0.30208333333333331</v>
      </c>
      <c r="C22599" s="107" t="s">
        <v>120</v>
      </c>
      <c r="D22599" s="107">
        <v>25.56</v>
      </c>
      <c r="E22599" s="107">
        <v>8321</v>
      </c>
      <c r="F22599" s="66"/>
    </row>
    <row r="22600" spans="1:6" x14ac:dyDescent="0.3">
      <c r="A22600" s="66">
        <v>42068</v>
      </c>
      <c r="B22600" s="98">
        <v>0.3125</v>
      </c>
      <c r="C22600" s="107" t="s">
        <v>120</v>
      </c>
      <c r="D22600" s="107">
        <v>25.46</v>
      </c>
      <c r="E22600" s="107">
        <v>8306</v>
      </c>
      <c r="F22600" s="66"/>
    </row>
    <row r="22601" spans="1:6" x14ac:dyDescent="0.3">
      <c r="A22601" s="66">
        <v>42068</v>
      </c>
      <c r="B22601" s="98">
        <v>0.32291666666666669</v>
      </c>
      <c r="C22601" s="107" t="s">
        <v>120</v>
      </c>
      <c r="D22601" s="107">
        <v>25.44</v>
      </c>
      <c r="E22601" s="107">
        <v>8298</v>
      </c>
      <c r="F22601" s="66"/>
    </row>
    <row r="22602" spans="1:6" x14ac:dyDescent="0.3">
      <c r="A22602" s="66">
        <v>42068</v>
      </c>
      <c r="B22602" s="98">
        <v>0.33333333333333331</v>
      </c>
      <c r="C22602" s="107" t="s">
        <v>120</v>
      </c>
      <c r="D22602" s="107">
        <v>25.46</v>
      </c>
      <c r="E22602" s="107">
        <v>8315</v>
      </c>
      <c r="F22602" s="66"/>
    </row>
    <row r="22603" spans="1:6" x14ac:dyDescent="0.3">
      <c r="A22603" s="66">
        <v>42068</v>
      </c>
      <c r="B22603" s="98">
        <v>0.34375</v>
      </c>
      <c r="C22603" s="107" t="s">
        <v>120</v>
      </c>
      <c r="D22603" s="107">
        <v>25.5</v>
      </c>
      <c r="E22603" s="107">
        <v>8340</v>
      </c>
      <c r="F22603" s="66"/>
    </row>
    <row r="22604" spans="1:6" x14ac:dyDescent="0.3">
      <c r="A22604" s="66">
        <v>42068</v>
      </c>
      <c r="B22604" s="98">
        <v>0.35416666666666669</v>
      </c>
      <c r="C22604" s="107" t="s">
        <v>120</v>
      </c>
      <c r="D22604" s="107">
        <v>25.53</v>
      </c>
      <c r="E22604" s="107">
        <v>8360</v>
      </c>
      <c r="F22604" s="66"/>
    </row>
    <row r="22605" spans="1:6" x14ac:dyDescent="0.3">
      <c r="A22605" s="66">
        <v>42068</v>
      </c>
      <c r="B22605" s="98">
        <v>0.36458333333333331</v>
      </c>
      <c r="C22605" s="107" t="s">
        <v>120</v>
      </c>
      <c r="D22605" s="107">
        <v>25.5</v>
      </c>
      <c r="E22605" s="107">
        <v>8368</v>
      </c>
      <c r="F22605" s="66"/>
    </row>
    <row r="22606" spans="1:6" x14ac:dyDescent="0.3">
      <c r="A22606" s="66">
        <v>42068</v>
      </c>
      <c r="B22606" s="98">
        <v>0.375</v>
      </c>
      <c r="C22606" s="107" t="s">
        <v>120</v>
      </c>
      <c r="D22606" s="107">
        <v>25.51</v>
      </c>
      <c r="E22606" s="107">
        <v>8385</v>
      </c>
      <c r="F22606" s="66"/>
    </row>
    <row r="22607" spans="1:6" x14ac:dyDescent="0.3">
      <c r="A22607" s="66">
        <v>42068</v>
      </c>
      <c r="B22607" s="98">
        <v>0.38541666666666669</v>
      </c>
      <c r="C22607" s="107" t="s">
        <v>120</v>
      </c>
      <c r="D22607" s="107">
        <v>25.48</v>
      </c>
      <c r="E22607" s="107">
        <v>8383</v>
      </c>
      <c r="F22607" s="66"/>
    </row>
    <row r="22608" spans="1:6" x14ac:dyDescent="0.3">
      <c r="A22608" s="66">
        <v>42068</v>
      </c>
      <c r="B22608" s="98">
        <v>0.39583333333333331</v>
      </c>
      <c r="C22608" s="107" t="s">
        <v>120</v>
      </c>
      <c r="D22608" s="107">
        <v>25.35</v>
      </c>
      <c r="E22608" s="107">
        <v>8263</v>
      </c>
      <c r="F22608" s="66"/>
    </row>
    <row r="22609" spans="1:6" x14ac:dyDescent="0.3">
      <c r="A22609" s="66">
        <v>42068</v>
      </c>
      <c r="B22609" s="98">
        <v>0.40625</v>
      </c>
      <c r="C22609" s="107" t="s">
        <v>120</v>
      </c>
      <c r="D22609" s="107">
        <v>25.28</v>
      </c>
      <c r="E22609" s="107">
        <v>8223</v>
      </c>
      <c r="F22609" s="66"/>
    </row>
    <row r="22610" spans="1:6" x14ac:dyDescent="0.3">
      <c r="A22610" s="66">
        <v>42068</v>
      </c>
      <c r="B22610" s="98">
        <v>0.41666666666666669</v>
      </c>
      <c r="C22610" s="107" t="s">
        <v>120</v>
      </c>
      <c r="D22610" s="107">
        <v>25.18</v>
      </c>
      <c r="E22610" s="107">
        <v>8129</v>
      </c>
      <c r="F22610" s="66"/>
    </row>
    <row r="22611" spans="1:6" x14ac:dyDescent="0.3">
      <c r="A22611" s="66">
        <v>42068</v>
      </c>
      <c r="B22611" s="98">
        <v>0.42708333333333331</v>
      </c>
      <c r="C22611" s="107" t="s">
        <v>120</v>
      </c>
      <c r="D22611" s="107">
        <v>25.16</v>
      </c>
      <c r="E22611" s="107">
        <v>8050</v>
      </c>
      <c r="F22611" s="66"/>
    </row>
    <row r="22612" spans="1:6" x14ac:dyDescent="0.3">
      <c r="A22612" s="66">
        <v>42068</v>
      </c>
      <c r="B22612" s="98">
        <v>0.4375</v>
      </c>
      <c r="C22612" s="107" t="s">
        <v>120</v>
      </c>
      <c r="D22612" s="107">
        <v>25.14</v>
      </c>
      <c r="E22612" s="107">
        <v>8010</v>
      </c>
      <c r="F22612" s="66"/>
    </row>
    <row r="22613" spans="1:6" x14ac:dyDescent="0.3">
      <c r="A22613" s="66">
        <v>42068</v>
      </c>
      <c r="B22613" s="98">
        <v>0.44791666666666669</v>
      </c>
      <c r="C22613" s="107" t="s">
        <v>120</v>
      </c>
      <c r="D22613" s="107">
        <v>25.14</v>
      </c>
      <c r="E22613" s="107">
        <v>7762</v>
      </c>
      <c r="F22613" s="66"/>
    </row>
    <row r="22614" spans="1:6" x14ac:dyDescent="0.3">
      <c r="A22614" s="66">
        <v>42068</v>
      </c>
      <c r="B22614" s="98">
        <v>0.45833333333333331</v>
      </c>
      <c r="C22614" s="107" t="s">
        <v>120</v>
      </c>
      <c r="D22614" s="107">
        <v>25.18</v>
      </c>
      <c r="E22614" s="107">
        <v>7861</v>
      </c>
      <c r="F22614" s="66"/>
    </row>
    <row r="22615" spans="1:6" x14ac:dyDescent="0.3">
      <c r="A22615" s="66">
        <v>42068</v>
      </c>
      <c r="B22615" s="98">
        <v>0.46875</v>
      </c>
      <c r="C22615" s="107" t="s">
        <v>120</v>
      </c>
      <c r="D22615" s="107">
        <v>25.14</v>
      </c>
      <c r="E22615" s="107">
        <v>7636</v>
      </c>
      <c r="F22615" s="66"/>
    </row>
    <row r="22616" spans="1:6" x14ac:dyDescent="0.3">
      <c r="A22616" s="66">
        <v>42068</v>
      </c>
      <c r="B22616" s="98">
        <v>0.47916666666666669</v>
      </c>
      <c r="C22616" s="107" t="s">
        <v>120</v>
      </c>
      <c r="D22616" s="107">
        <v>25.11</v>
      </c>
      <c r="E22616" s="107">
        <v>7315</v>
      </c>
      <c r="F22616" s="66"/>
    </row>
    <row r="22617" spans="1:6" x14ac:dyDescent="0.3">
      <c r="A22617" s="66">
        <v>42068</v>
      </c>
      <c r="B22617" s="98">
        <v>0.48958333333333331</v>
      </c>
      <c r="C22617" s="107" t="s">
        <v>120</v>
      </c>
      <c r="D22617" s="107">
        <v>25.13</v>
      </c>
      <c r="E22617" s="107">
        <v>6995</v>
      </c>
      <c r="F22617" s="66"/>
    </row>
    <row r="22618" spans="1:6" x14ac:dyDescent="0.3">
      <c r="A22618" s="66">
        <v>42069</v>
      </c>
      <c r="B22618" s="98">
        <v>0.5</v>
      </c>
      <c r="C22618" s="107" t="s">
        <v>119</v>
      </c>
      <c r="D22618" s="107">
        <v>25.05</v>
      </c>
      <c r="E22618" s="107">
        <v>6855</v>
      </c>
      <c r="F22618" s="66"/>
    </row>
    <row r="22619" spans="1:6" x14ac:dyDescent="0.3">
      <c r="A22619" s="66">
        <v>42069</v>
      </c>
      <c r="B22619" s="98">
        <v>0.51041666666666663</v>
      </c>
      <c r="C22619" s="107" t="s">
        <v>119</v>
      </c>
      <c r="D22619" s="107">
        <v>25.03</v>
      </c>
      <c r="E22619" s="107">
        <v>6747</v>
      </c>
      <c r="F22619" s="66"/>
    </row>
    <row r="22620" spans="1:6" x14ac:dyDescent="0.3">
      <c r="A22620" s="66">
        <v>42069</v>
      </c>
      <c r="B22620" s="98">
        <v>0.52083333333333337</v>
      </c>
      <c r="C22620" s="107" t="s">
        <v>119</v>
      </c>
      <c r="D22620" s="107">
        <v>25.03</v>
      </c>
      <c r="E22620" s="107">
        <v>6710</v>
      </c>
      <c r="F22620" s="66"/>
    </row>
    <row r="22621" spans="1:6" x14ac:dyDescent="0.3">
      <c r="A22621" s="66">
        <v>42069</v>
      </c>
      <c r="B22621" s="98">
        <v>0.53125</v>
      </c>
      <c r="C22621" s="107" t="s">
        <v>119</v>
      </c>
      <c r="D22621" s="107">
        <v>25.02</v>
      </c>
      <c r="E22621" s="107">
        <v>6717</v>
      </c>
      <c r="F22621" s="66"/>
    </row>
    <row r="22622" spans="1:6" x14ac:dyDescent="0.3">
      <c r="A22622" s="66">
        <v>42069</v>
      </c>
      <c r="B22622" s="98">
        <v>4.1666666666666664E-2</v>
      </c>
      <c r="C22622" s="107" t="s">
        <v>119</v>
      </c>
      <c r="D22622" s="107">
        <v>25.01</v>
      </c>
      <c r="E22622" s="107">
        <v>6787</v>
      </c>
      <c r="F22622" s="66"/>
    </row>
    <row r="22623" spans="1:6" x14ac:dyDescent="0.3">
      <c r="A22623" s="66">
        <v>42069</v>
      </c>
      <c r="B22623" s="98">
        <v>5.2083333333333336E-2</v>
      </c>
      <c r="C22623" s="107" t="s">
        <v>119</v>
      </c>
      <c r="D22623" s="107">
        <v>25.02</v>
      </c>
      <c r="E22623" s="107">
        <v>7003</v>
      </c>
      <c r="F22623" s="66"/>
    </row>
    <row r="22624" spans="1:6" x14ac:dyDescent="0.3">
      <c r="A22624" s="66">
        <v>42069</v>
      </c>
      <c r="B22624" s="98">
        <v>6.25E-2</v>
      </c>
      <c r="C22624" s="107" t="s">
        <v>119</v>
      </c>
      <c r="D22624" s="107">
        <v>25.01</v>
      </c>
      <c r="E22624" s="107">
        <v>7170</v>
      </c>
      <c r="F22624" s="66"/>
    </row>
    <row r="22625" spans="1:6" x14ac:dyDescent="0.3">
      <c r="A22625" s="66">
        <v>42069</v>
      </c>
      <c r="B22625" s="98">
        <v>7.2916666666666671E-2</v>
      </c>
      <c r="C22625" s="107" t="s">
        <v>119</v>
      </c>
      <c r="D22625" s="107">
        <v>25</v>
      </c>
      <c r="E22625" s="107">
        <v>7260</v>
      </c>
      <c r="F22625" s="66"/>
    </row>
    <row r="22626" spans="1:6" x14ac:dyDescent="0.3">
      <c r="A22626" s="66">
        <v>42069</v>
      </c>
      <c r="B22626" s="98">
        <v>8.3333333333333329E-2</v>
      </c>
      <c r="C22626" s="107" t="s">
        <v>119</v>
      </c>
      <c r="D22626" s="107">
        <v>24.99</v>
      </c>
      <c r="E22626" s="107">
        <v>7328</v>
      </c>
      <c r="F22626" s="66"/>
    </row>
    <row r="22627" spans="1:6" x14ac:dyDescent="0.3">
      <c r="A22627" s="66">
        <v>42069</v>
      </c>
      <c r="B22627" s="98">
        <v>9.375E-2</v>
      </c>
      <c r="C22627" s="107" t="s">
        <v>119</v>
      </c>
      <c r="D22627" s="107">
        <v>24.98</v>
      </c>
      <c r="E22627" s="107">
        <v>7401</v>
      </c>
      <c r="F22627" s="66"/>
    </row>
    <row r="22628" spans="1:6" x14ac:dyDescent="0.3">
      <c r="A22628" s="66">
        <v>42069</v>
      </c>
      <c r="B22628" s="98">
        <v>0.10416666666666667</v>
      </c>
      <c r="C22628" s="107" t="s">
        <v>119</v>
      </c>
      <c r="D22628" s="107">
        <v>24.95</v>
      </c>
      <c r="E22628" s="107">
        <v>7562</v>
      </c>
      <c r="F22628" s="66"/>
    </row>
    <row r="22629" spans="1:6" x14ac:dyDescent="0.3">
      <c r="A22629" s="66">
        <v>42069</v>
      </c>
      <c r="B22629" s="98">
        <v>0.11458333333333333</v>
      </c>
      <c r="C22629" s="107" t="s">
        <v>119</v>
      </c>
      <c r="D22629" s="107">
        <v>24.93</v>
      </c>
      <c r="E22629" s="107">
        <v>7677</v>
      </c>
      <c r="F22629" s="66"/>
    </row>
    <row r="22630" spans="1:6" x14ac:dyDescent="0.3">
      <c r="A22630" s="66">
        <v>42069</v>
      </c>
      <c r="B22630" s="98">
        <v>0.125</v>
      </c>
      <c r="C22630" s="107" t="s">
        <v>119</v>
      </c>
      <c r="D22630" s="107">
        <v>24.91</v>
      </c>
      <c r="E22630" s="107">
        <v>7705</v>
      </c>
      <c r="F22630" s="66"/>
    </row>
    <row r="22631" spans="1:6" x14ac:dyDescent="0.3">
      <c r="A22631" s="66">
        <v>42069</v>
      </c>
      <c r="B22631" s="98">
        <v>0.13541666666666666</v>
      </c>
      <c r="C22631" s="107" t="s">
        <v>119</v>
      </c>
      <c r="D22631" s="107">
        <v>24.81</v>
      </c>
      <c r="E22631" s="107">
        <v>7681</v>
      </c>
      <c r="F22631" s="66"/>
    </row>
    <row r="22632" spans="1:6" x14ac:dyDescent="0.3">
      <c r="A22632" s="66">
        <v>42069</v>
      </c>
      <c r="B22632" s="98">
        <v>0.14583333333333334</v>
      </c>
      <c r="C22632" s="107" t="s">
        <v>119</v>
      </c>
      <c r="D22632" s="107">
        <v>24.74</v>
      </c>
      <c r="E22632" s="107">
        <v>7637</v>
      </c>
      <c r="F22632" s="66"/>
    </row>
    <row r="22633" spans="1:6" x14ac:dyDescent="0.3">
      <c r="A22633" s="66">
        <v>42069</v>
      </c>
      <c r="B22633" s="98">
        <v>0.15625</v>
      </c>
      <c r="C22633" s="107" t="s">
        <v>119</v>
      </c>
      <c r="D22633" s="107">
        <v>24.71</v>
      </c>
      <c r="E22633" s="107">
        <v>7559</v>
      </c>
      <c r="F22633" s="66"/>
    </row>
    <row r="22634" spans="1:6" x14ac:dyDescent="0.3">
      <c r="A22634" s="66">
        <v>42069</v>
      </c>
      <c r="B22634" s="98">
        <v>0.16666666666666666</v>
      </c>
      <c r="C22634" s="107" t="s">
        <v>119</v>
      </c>
      <c r="D22634" s="107">
        <v>24.69</v>
      </c>
      <c r="E22634" s="107">
        <v>7529</v>
      </c>
      <c r="F22634" s="66"/>
    </row>
    <row r="22635" spans="1:6" x14ac:dyDescent="0.3">
      <c r="A22635" s="66">
        <v>42069</v>
      </c>
      <c r="B22635" s="98">
        <v>0.17708333333333334</v>
      </c>
      <c r="C22635" s="107" t="s">
        <v>119</v>
      </c>
      <c r="D22635" s="107">
        <v>24.75</v>
      </c>
      <c r="E22635" s="107">
        <v>7482</v>
      </c>
      <c r="F22635" s="66"/>
    </row>
    <row r="22636" spans="1:6" x14ac:dyDescent="0.3">
      <c r="A22636" s="66">
        <v>42069</v>
      </c>
      <c r="B22636" s="98">
        <v>0.1875</v>
      </c>
      <c r="C22636" s="107" t="s">
        <v>119</v>
      </c>
      <c r="D22636" s="107">
        <v>24.67</v>
      </c>
      <c r="E22636" s="107">
        <v>7364</v>
      </c>
      <c r="F22636" s="66"/>
    </row>
    <row r="22637" spans="1:6" x14ac:dyDescent="0.3">
      <c r="A22637" s="66">
        <v>42069</v>
      </c>
      <c r="B22637" s="98">
        <v>0.19791666666666666</v>
      </c>
      <c r="C22637" s="107" t="s">
        <v>119</v>
      </c>
      <c r="D22637" s="107">
        <v>24.76</v>
      </c>
      <c r="E22637" s="107">
        <v>7347</v>
      </c>
      <c r="F22637" s="66"/>
    </row>
    <row r="22638" spans="1:6" x14ac:dyDescent="0.3">
      <c r="A22638" s="66">
        <v>42069</v>
      </c>
      <c r="B22638" s="98">
        <v>0.20833333333333334</v>
      </c>
      <c r="C22638" s="107" t="s">
        <v>119</v>
      </c>
      <c r="D22638" s="107">
        <v>24.82</v>
      </c>
      <c r="E22638" s="107">
        <v>7452</v>
      </c>
      <c r="F22638" s="66"/>
    </row>
    <row r="22639" spans="1:6" x14ac:dyDescent="0.3">
      <c r="A22639" s="66">
        <v>42069</v>
      </c>
      <c r="B22639" s="98">
        <v>0.21875</v>
      </c>
      <c r="C22639" s="107" t="s">
        <v>119</v>
      </c>
      <c r="D22639" s="107">
        <v>24.82</v>
      </c>
      <c r="E22639" s="107">
        <v>7565</v>
      </c>
      <c r="F22639" s="66"/>
    </row>
    <row r="22640" spans="1:6" x14ac:dyDescent="0.3">
      <c r="A22640" s="66">
        <v>42069</v>
      </c>
      <c r="B22640" s="98">
        <v>0.22916666666666666</v>
      </c>
      <c r="C22640" s="107" t="s">
        <v>119</v>
      </c>
      <c r="D22640" s="107">
        <v>24.7</v>
      </c>
      <c r="E22640" s="107">
        <v>7537</v>
      </c>
      <c r="F22640" s="66"/>
    </row>
    <row r="22641" spans="1:6" x14ac:dyDescent="0.3">
      <c r="A22641" s="66">
        <v>42069</v>
      </c>
      <c r="B22641" s="98">
        <v>0.23958333333333334</v>
      </c>
      <c r="C22641" s="107" t="s">
        <v>119</v>
      </c>
      <c r="D22641" s="107">
        <v>24.74</v>
      </c>
      <c r="E22641" s="107">
        <v>7536</v>
      </c>
      <c r="F22641" s="66"/>
    </row>
    <row r="22642" spans="1:6" x14ac:dyDescent="0.3">
      <c r="A22642" s="66">
        <v>42069</v>
      </c>
      <c r="B22642" s="98">
        <v>0.25</v>
      </c>
      <c r="C22642" s="107" t="s">
        <v>119</v>
      </c>
      <c r="D22642" s="107">
        <v>24.8</v>
      </c>
      <c r="E22642" s="107">
        <v>7695</v>
      </c>
      <c r="F22642" s="66"/>
    </row>
    <row r="22643" spans="1:6" x14ac:dyDescent="0.3">
      <c r="A22643" s="66">
        <v>42069</v>
      </c>
      <c r="B22643" s="98">
        <v>0.26041666666666669</v>
      </c>
      <c r="C22643" s="107" t="s">
        <v>119</v>
      </c>
      <c r="D22643" s="107">
        <v>24.81</v>
      </c>
      <c r="E22643" s="107">
        <v>7733</v>
      </c>
      <c r="F22643" s="66"/>
    </row>
    <row r="22644" spans="1:6" x14ac:dyDescent="0.3">
      <c r="A22644" s="66">
        <v>42069</v>
      </c>
      <c r="B22644" s="98">
        <v>0.27083333333333331</v>
      </c>
      <c r="C22644" s="107" t="s">
        <v>119</v>
      </c>
      <c r="D22644" s="107">
        <v>24.83</v>
      </c>
      <c r="E22644" s="107">
        <v>7765</v>
      </c>
      <c r="F22644" s="66"/>
    </row>
    <row r="22645" spans="1:6" x14ac:dyDescent="0.3">
      <c r="A22645" s="66">
        <v>42069</v>
      </c>
      <c r="B22645" s="98">
        <v>0.28125</v>
      </c>
      <c r="C22645" s="107" t="s">
        <v>119</v>
      </c>
      <c r="D22645" s="107">
        <v>24.84</v>
      </c>
      <c r="E22645" s="107">
        <v>7771</v>
      </c>
      <c r="F22645" s="66"/>
    </row>
    <row r="22646" spans="1:6" x14ac:dyDescent="0.3">
      <c r="A22646" s="66">
        <v>42069</v>
      </c>
      <c r="B22646" s="98">
        <v>0.29166666666666669</v>
      </c>
      <c r="C22646" s="107" t="s">
        <v>119</v>
      </c>
      <c r="D22646" s="107">
        <v>24.86</v>
      </c>
      <c r="E22646" s="107">
        <v>7737</v>
      </c>
      <c r="F22646" s="66"/>
    </row>
    <row r="22647" spans="1:6" x14ac:dyDescent="0.3">
      <c r="A22647" s="66">
        <v>42069</v>
      </c>
      <c r="B22647" s="98">
        <v>0.30208333333333331</v>
      </c>
      <c r="C22647" s="107" t="s">
        <v>119</v>
      </c>
      <c r="D22647" s="107">
        <v>24.85</v>
      </c>
      <c r="E22647" s="107">
        <v>7740</v>
      </c>
      <c r="F22647" s="66"/>
    </row>
    <row r="22648" spans="1:6" x14ac:dyDescent="0.3">
      <c r="A22648" s="66">
        <v>42069</v>
      </c>
      <c r="B22648" s="98">
        <v>0.3125</v>
      </c>
      <c r="C22648" s="107" t="s">
        <v>119</v>
      </c>
      <c r="D22648" s="107">
        <v>24.82</v>
      </c>
      <c r="E22648" s="107">
        <v>7616</v>
      </c>
      <c r="F22648" s="66"/>
    </row>
    <row r="22649" spans="1:6" x14ac:dyDescent="0.3">
      <c r="A22649" s="66">
        <v>42069</v>
      </c>
      <c r="B22649" s="98">
        <v>0.32291666666666669</v>
      </c>
      <c r="C22649" s="107" t="s">
        <v>119</v>
      </c>
      <c r="D22649" s="107">
        <v>24.74</v>
      </c>
      <c r="E22649" s="107">
        <v>7475</v>
      </c>
      <c r="F22649" s="66"/>
    </row>
    <row r="22650" spans="1:6" x14ac:dyDescent="0.3">
      <c r="A22650" s="66">
        <v>42069</v>
      </c>
      <c r="B22650" s="98">
        <v>0.33333333333333331</v>
      </c>
      <c r="C22650" s="107" t="s">
        <v>119</v>
      </c>
      <c r="D22650" s="107">
        <v>24.67</v>
      </c>
      <c r="E22650" s="107">
        <v>7211</v>
      </c>
      <c r="F22650" s="66"/>
    </row>
    <row r="22651" spans="1:6" x14ac:dyDescent="0.3">
      <c r="A22651" s="66">
        <v>42069</v>
      </c>
      <c r="B22651" s="98">
        <v>0.34375</v>
      </c>
      <c r="C22651" s="107" t="s">
        <v>119</v>
      </c>
      <c r="D22651" s="107">
        <v>24.66</v>
      </c>
      <c r="E22651" s="107">
        <v>7065</v>
      </c>
      <c r="F22651" s="66"/>
    </row>
    <row r="22652" spans="1:6" x14ac:dyDescent="0.3">
      <c r="A22652" s="66">
        <v>42069</v>
      </c>
      <c r="B22652" s="98">
        <v>0.35416666666666669</v>
      </c>
      <c r="C22652" s="107" t="s">
        <v>119</v>
      </c>
      <c r="D22652" s="107">
        <v>24.67</v>
      </c>
      <c r="E22652" s="107">
        <v>6940</v>
      </c>
      <c r="F22652" s="66"/>
    </row>
    <row r="22653" spans="1:6" x14ac:dyDescent="0.3">
      <c r="A22653" s="66">
        <v>42069</v>
      </c>
      <c r="B22653" s="98">
        <v>0.36458333333333331</v>
      </c>
      <c r="C22653" s="107" t="s">
        <v>119</v>
      </c>
      <c r="D22653" s="107">
        <v>24.7</v>
      </c>
      <c r="E22653" s="107">
        <v>6954</v>
      </c>
      <c r="F22653" s="66"/>
    </row>
    <row r="22654" spans="1:6" x14ac:dyDescent="0.3">
      <c r="A22654" s="66">
        <v>42069</v>
      </c>
      <c r="B22654" s="98">
        <v>0.375</v>
      </c>
      <c r="C22654" s="107" t="s">
        <v>119</v>
      </c>
      <c r="D22654" s="107">
        <v>24.71</v>
      </c>
      <c r="E22654" s="107">
        <v>7061</v>
      </c>
      <c r="F22654" s="66"/>
    </row>
    <row r="22655" spans="1:6" x14ac:dyDescent="0.3">
      <c r="A22655" s="66">
        <v>42069</v>
      </c>
      <c r="B22655" s="98">
        <v>0.38541666666666669</v>
      </c>
      <c r="C22655" s="107" t="s">
        <v>119</v>
      </c>
      <c r="D22655" s="107">
        <v>24.73</v>
      </c>
      <c r="E22655" s="107">
        <v>7099</v>
      </c>
      <c r="F22655" s="66"/>
    </row>
    <row r="22656" spans="1:6" x14ac:dyDescent="0.3">
      <c r="A22656" s="66">
        <v>42069</v>
      </c>
      <c r="B22656" s="98">
        <v>0.39583333333333331</v>
      </c>
      <c r="C22656" s="107" t="s">
        <v>119</v>
      </c>
      <c r="D22656" s="107">
        <v>24.77</v>
      </c>
      <c r="E22656" s="107">
        <v>7024</v>
      </c>
      <c r="F22656" s="66"/>
    </row>
    <row r="22657" spans="1:6" x14ac:dyDescent="0.3">
      <c r="A22657" s="66">
        <v>42069</v>
      </c>
      <c r="B22657" s="98">
        <v>0.40625</v>
      </c>
      <c r="C22657" s="107" t="s">
        <v>119</v>
      </c>
      <c r="D22657" s="107">
        <v>24.9</v>
      </c>
      <c r="E22657" s="107">
        <v>6876</v>
      </c>
      <c r="F22657" s="66"/>
    </row>
    <row r="22658" spans="1:6" x14ac:dyDescent="0.3">
      <c r="A22658" s="66">
        <v>42069</v>
      </c>
      <c r="B22658" s="98">
        <v>0.41666666666666669</v>
      </c>
      <c r="C22658" s="107" t="s">
        <v>119</v>
      </c>
      <c r="D22658" s="107">
        <v>25.08</v>
      </c>
      <c r="E22658" s="107">
        <v>6734</v>
      </c>
      <c r="F22658" s="66"/>
    </row>
    <row r="22659" spans="1:6" x14ac:dyDescent="0.3">
      <c r="A22659" s="66">
        <v>42069</v>
      </c>
      <c r="B22659" s="98">
        <v>0.42708333333333331</v>
      </c>
      <c r="C22659" s="107" t="s">
        <v>119</v>
      </c>
      <c r="D22659" s="107">
        <v>25.26</v>
      </c>
      <c r="E22659" s="107">
        <v>6581</v>
      </c>
      <c r="F22659" s="66"/>
    </row>
    <row r="22660" spans="1:6" x14ac:dyDescent="0.3">
      <c r="A22660" s="66">
        <v>42069</v>
      </c>
      <c r="B22660" s="98">
        <v>0.4375</v>
      </c>
      <c r="C22660" s="107" t="s">
        <v>119</v>
      </c>
      <c r="D22660" s="107">
        <v>25.43</v>
      </c>
      <c r="E22660" s="107">
        <v>6419</v>
      </c>
      <c r="F22660" s="66"/>
    </row>
    <row r="22661" spans="1:6" x14ac:dyDescent="0.3">
      <c r="A22661" s="66">
        <v>42069</v>
      </c>
      <c r="B22661" s="98">
        <v>0.44791666666666669</v>
      </c>
      <c r="C22661" s="107" t="s">
        <v>119</v>
      </c>
      <c r="D22661" s="107">
        <v>25.61</v>
      </c>
      <c r="E22661" s="107">
        <v>6318</v>
      </c>
      <c r="F22661" s="66"/>
    </row>
    <row r="22662" spans="1:6" x14ac:dyDescent="0.3">
      <c r="A22662" s="66">
        <v>42069</v>
      </c>
      <c r="B22662" s="98">
        <v>0.45833333333333331</v>
      </c>
      <c r="C22662" s="107" t="s">
        <v>119</v>
      </c>
      <c r="D22662" s="107">
        <v>25.84</v>
      </c>
      <c r="E22662" s="107">
        <v>6039</v>
      </c>
      <c r="F22662" s="66"/>
    </row>
    <row r="22663" spans="1:6" x14ac:dyDescent="0.3">
      <c r="A22663" s="66">
        <v>42069</v>
      </c>
      <c r="B22663" s="98">
        <v>0.46875</v>
      </c>
      <c r="C22663" s="107" t="s">
        <v>119</v>
      </c>
      <c r="D22663" s="107">
        <v>26.09</v>
      </c>
      <c r="E22663" s="107">
        <v>5770</v>
      </c>
      <c r="F22663" s="66"/>
    </row>
    <row r="22664" spans="1:6" x14ac:dyDescent="0.3">
      <c r="A22664" s="66">
        <v>42069</v>
      </c>
      <c r="B22664" s="98">
        <v>0.47916666666666669</v>
      </c>
      <c r="C22664" s="107" t="s">
        <v>119</v>
      </c>
      <c r="D22664" s="107">
        <v>26.24</v>
      </c>
      <c r="E22664" s="107">
        <v>5678</v>
      </c>
      <c r="F22664" s="66"/>
    </row>
    <row r="22665" spans="1:6" x14ac:dyDescent="0.3">
      <c r="A22665" s="66">
        <v>42069</v>
      </c>
      <c r="B22665" s="98">
        <v>0.48958333333333331</v>
      </c>
      <c r="C22665" s="107" t="s">
        <v>119</v>
      </c>
      <c r="D22665" s="107">
        <v>26.3</v>
      </c>
      <c r="E22665" s="107">
        <v>5468</v>
      </c>
      <c r="F22665" s="66"/>
    </row>
    <row r="22666" spans="1:6" x14ac:dyDescent="0.3">
      <c r="A22666" s="66">
        <v>42069</v>
      </c>
      <c r="B22666" s="98">
        <v>0.5</v>
      </c>
      <c r="C22666" s="107" t="s">
        <v>120</v>
      </c>
      <c r="D22666" s="107">
        <v>26.21</v>
      </c>
      <c r="E22666" s="107">
        <v>5681</v>
      </c>
      <c r="F22666" s="66"/>
    </row>
    <row r="22667" spans="1:6" x14ac:dyDescent="0.3">
      <c r="A22667" s="66">
        <v>42069</v>
      </c>
      <c r="B22667" s="98">
        <v>0.51041666666666663</v>
      </c>
      <c r="C22667" s="107" t="s">
        <v>120</v>
      </c>
      <c r="D22667" s="107">
        <v>26.18</v>
      </c>
      <c r="E22667" s="107">
        <v>5744</v>
      </c>
      <c r="F22667" s="66"/>
    </row>
    <row r="22668" spans="1:6" x14ac:dyDescent="0.3">
      <c r="A22668" s="66">
        <v>42069</v>
      </c>
      <c r="B22668" s="98">
        <v>0.52083333333333337</v>
      </c>
      <c r="C22668" s="107" t="s">
        <v>120</v>
      </c>
      <c r="D22668" s="107">
        <v>26.22</v>
      </c>
      <c r="E22668" s="107">
        <v>5773</v>
      </c>
      <c r="F22668" s="66"/>
    </row>
    <row r="22669" spans="1:6" x14ac:dyDescent="0.3">
      <c r="A22669" s="66">
        <v>42069</v>
      </c>
      <c r="B22669" s="98">
        <v>0.53125</v>
      </c>
      <c r="C22669" s="107" t="s">
        <v>120</v>
      </c>
      <c r="D22669" s="107">
        <v>26.17</v>
      </c>
      <c r="E22669" s="107">
        <v>5976</v>
      </c>
      <c r="F22669" s="66"/>
    </row>
    <row r="22670" spans="1:6" x14ac:dyDescent="0.3">
      <c r="A22670" s="66">
        <v>42069</v>
      </c>
      <c r="B22670" s="98">
        <v>4.1666666666666664E-2</v>
      </c>
      <c r="C22670" s="107" t="s">
        <v>120</v>
      </c>
      <c r="D22670" s="107">
        <v>26.3</v>
      </c>
      <c r="E22670" s="107">
        <v>6151</v>
      </c>
      <c r="F22670" s="66"/>
    </row>
    <row r="22671" spans="1:6" x14ac:dyDescent="0.3">
      <c r="A22671" s="66">
        <v>42069</v>
      </c>
      <c r="B22671" s="98">
        <v>5.2083333333333336E-2</v>
      </c>
      <c r="C22671" s="107" t="s">
        <v>120</v>
      </c>
      <c r="D22671" s="107">
        <v>26.29</v>
      </c>
      <c r="E22671" s="107">
        <v>6238</v>
      </c>
      <c r="F22671" s="66"/>
    </row>
    <row r="22672" spans="1:6" x14ac:dyDescent="0.3">
      <c r="A22672" s="66">
        <v>42069</v>
      </c>
      <c r="B22672" s="98">
        <v>6.25E-2</v>
      </c>
      <c r="C22672" s="107" t="s">
        <v>120</v>
      </c>
      <c r="D22672" s="107">
        <v>26.22</v>
      </c>
      <c r="E22672" s="107">
        <v>6357</v>
      </c>
      <c r="F22672" s="66"/>
    </row>
    <row r="22673" spans="1:6" x14ac:dyDescent="0.3">
      <c r="A22673" s="66">
        <v>42069</v>
      </c>
      <c r="B22673" s="98">
        <v>7.2916666666666671E-2</v>
      </c>
      <c r="C22673" s="107" t="s">
        <v>120</v>
      </c>
      <c r="D22673" s="107">
        <v>26.17</v>
      </c>
      <c r="E22673" s="107">
        <v>6471</v>
      </c>
      <c r="F22673" s="66"/>
    </row>
    <row r="22674" spans="1:6" x14ac:dyDescent="0.3">
      <c r="A22674" s="66">
        <v>42069</v>
      </c>
      <c r="B22674" s="98">
        <v>8.3333333333333329E-2</v>
      </c>
      <c r="C22674" s="107" t="s">
        <v>120</v>
      </c>
      <c r="D22674" s="107">
        <v>26.11</v>
      </c>
      <c r="E22674" s="107">
        <v>6548</v>
      </c>
      <c r="F22674" s="66"/>
    </row>
    <row r="22675" spans="1:6" x14ac:dyDescent="0.3">
      <c r="A22675" s="66">
        <v>42069</v>
      </c>
      <c r="B22675" s="98">
        <v>9.375E-2</v>
      </c>
      <c r="C22675" s="107" t="s">
        <v>120</v>
      </c>
      <c r="D22675" s="107">
        <v>26.1</v>
      </c>
      <c r="E22675" s="107">
        <v>6625</v>
      </c>
      <c r="F22675" s="66"/>
    </row>
    <row r="22676" spans="1:6" x14ac:dyDescent="0.3">
      <c r="A22676" s="66">
        <v>42069</v>
      </c>
      <c r="B22676" s="98">
        <v>0.10416666666666667</v>
      </c>
      <c r="C22676" s="107" t="s">
        <v>120</v>
      </c>
      <c r="D22676" s="107">
        <v>26.08</v>
      </c>
      <c r="E22676" s="107">
        <v>6744</v>
      </c>
      <c r="F22676" s="66"/>
    </row>
    <row r="22677" spans="1:6" x14ac:dyDescent="0.3">
      <c r="A22677" s="66">
        <v>42069</v>
      </c>
      <c r="B22677" s="98">
        <v>0.11458333333333333</v>
      </c>
      <c r="C22677" s="107" t="s">
        <v>120</v>
      </c>
      <c r="D22677" s="107">
        <v>26.12</v>
      </c>
      <c r="E22677" s="107">
        <v>6806</v>
      </c>
      <c r="F22677" s="66"/>
    </row>
    <row r="22678" spans="1:6" x14ac:dyDescent="0.3">
      <c r="A22678" s="66">
        <v>42069</v>
      </c>
      <c r="B22678" s="98">
        <v>0.125</v>
      </c>
      <c r="C22678" s="107" t="s">
        <v>120</v>
      </c>
      <c r="D22678" s="107">
        <v>26.08</v>
      </c>
      <c r="E22678" s="107">
        <v>6792</v>
      </c>
      <c r="F22678" s="66"/>
    </row>
    <row r="22679" spans="1:6" x14ac:dyDescent="0.3">
      <c r="A22679" s="66">
        <v>42069</v>
      </c>
      <c r="B22679" s="98">
        <v>0.13541666666666666</v>
      </c>
      <c r="C22679" s="107" t="s">
        <v>120</v>
      </c>
      <c r="D22679" s="107">
        <v>26.05</v>
      </c>
      <c r="E22679" s="107">
        <v>6902</v>
      </c>
      <c r="F22679" s="66"/>
    </row>
    <row r="22680" spans="1:6" x14ac:dyDescent="0.3">
      <c r="A22680" s="66">
        <v>42069</v>
      </c>
      <c r="B22680" s="98">
        <v>0.14583333333333334</v>
      </c>
      <c r="C22680" s="107" t="s">
        <v>120</v>
      </c>
      <c r="D22680" s="107">
        <v>26.1</v>
      </c>
      <c r="E22680" s="107">
        <v>6897</v>
      </c>
      <c r="F22680" s="66"/>
    </row>
    <row r="22681" spans="1:6" x14ac:dyDescent="0.3">
      <c r="A22681" s="66">
        <v>42069</v>
      </c>
      <c r="B22681" s="98">
        <v>0.15625</v>
      </c>
      <c r="C22681" s="107" t="s">
        <v>120</v>
      </c>
      <c r="D22681" s="107">
        <v>26.15</v>
      </c>
      <c r="E22681" s="107">
        <v>6924</v>
      </c>
      <c r="F22681" s="66"/>
    </row>
    <row r="22682" spans="1:6" x14ac:dyDescent="0.3">
      <c r="A22682" s="66">
        <v>42069</v>
      </c>
      <c r="B22682" s="98">
        <v>0.16666666666666666</v>
      </c>
      <c r="C22682" s="107" t="s">
        <v>120</v>
      </c>
      <c r="D22682" s="107">
        <v>26.1</v>
      </c>
      <c r="E22682" s="107">
        <v>7082</v>
      </c>
      <c r="F22682" s="66"/>
    </row>
    <row r="22683" spans="1:6" x14ac:dyDescent="0.3">
      <c r="A22683" s="66">
        <v>42069</v>
      </c>
      <c r="B22683" s="98">
        <v>0.17708333333333334</v>
      </c>
      <c r="C22683" s="107" t="s">
        <v>120</v>
      </c>
      <c r="D22683" s="107">
        <v>26.13</v>
      </c>
      <c r="E22683" s="107">
        <v>7155</v>
      </c>
      <c r="F22683" s="66"/>
    </row>
    <row r="22684" spans="1:6" x14ac:dyDescent="0.3">
      <c r="A22684" s="66">
        <v>42069</v>
      </c>
      <c r="B22684" s="98">
        <v>0.1875</v>
      </c>
      <c r="C22684" s="107" t="s">
        <v>120</v>
      </c>
      <c r="D22684" s="107">
        <v>26.12</v>
      </c>
      <c r="E22684" s="107">
        <v>7114</v>
      </c>
      <c r="F22684" s="66"/>
    </row>
    <row r="22685" spans="1:6" x14ac:dyDescent="0.3">
      <c r="A22685" s="66">
        <v>42069</v>
      </c>
      <c r="B22685" s="98">
        <v>0.19791666666666666</v>
      </c>
      <c r="C22685" s="107" t="s">
        <v>120</v>
      </c>
      <c r="D22685" s="107">
        <v>26.03</v>
      </c>
      <c r="E22685" s="107">
        <v>7065</v>
      </c>
      <c r="F22685" s="66"/>
    </row>
    <row r="22686" spans="1:6" x14ac:dyDescent="0.3">
      <c r="A22686" s="66">
        <v>42069</v>
      </c>
      <c r="B22686" s="98">
        <v>0.20833333333333334</v>
      </c>
      <c r="C22686" s="107" t="s">
        <v>120</v>
      </c>
      <c r="D22686" s="107">
        <v>25.76</v>
      </c>
      <c r="E22686" s="107">
        <v>7013</v>
      </c>
      <c r="F22686" s="66"/>
    </row>
    <row r="22687" spans="1:6" x14ac:dyDescent="0.3">
      <c r="A22687" s="66">
        <v>42069</v>
      </c>
      <c r="B22687" s="98">
        <v>0.21875</v>
      </c>
      <c r="C22687" s="107" t="s">
        <v>120</v>
      </c>
      <c r="D22687" s="107">
        <v>25.71</v>
      </c>
      <c r="E22687" s="107">
        <v>6908</v>
      </c>
      <c r="F22687" s="66"/>
    </row>
    <row r="22688" spans="1:6" x14ac:dyDescent="0.3">
      <c r="A22688" s="66">
        <v>42069</v>
      </c>
      <c r="B22688" s="98">
        <v>0.22916666666666666</v>
      </c>
      <c r="C22688" s="107" t="s">
        <v>120</v>
      </c>
      <c r="D22688" s="107">
        <v>25.88</v>
      </c>
      <c r="E22688" s="107">
        <v>6877</v>
      </c>
      <c r="F22688" s="66"/>
    </row>
    <row r="22689" spans="1:6" x14ac:dyDescent="0.3">
      <c r="A22689" s="66">
        <v>42069</v>
      </c>
      <c r="B22689" s="98">
        <v>0.23958333333333334</v>
      </c>
      <c r="C22689" s="107" t="s">
        <v>120</v>
      </c>
      <c r="D22689" s="107">
        <v>26.13</v>
      </c>
      <c r="E22689" s="107">
        <v>6776</v>
      </c>
      <c r="F22689" s="66"/>
    </row>
    <row r="22690" spans="1:6" x14ac:dyDescent="0.3">
      <c r="A22690" s="66">
        <v>42069</v>
      </c>
      <c r="B22690" s="98">
        <v>0.25</v>
      </c>
      <c r="C22690" s="107" t="s">
        <v>120</v>
      </c>
      <c r="D22690" s="107">
        <v>26.57</v>
      </c>
      <c r="E22690" s="107">
        <v>6587</v>
      </c>
      <c r="F22690" s="66"/>
    </row>
    <row r="22691" spans="1:6" x14ac:dyDescent="0.3">
      <c r="A22691" s="66">
        <v>42069</v>
      </c>
      <c r="B22691" s="98">
        <v>0.26041666666666669</v>
      </c>
      <c r="C22691" s="107" t="s">
        <v>120</v>
      </c>
      <c r="D22691" s="107">
        <v>26.65</v>
      </c>
      <c r="E22691" s="107">
        <v>6371</v>
      </c>
      <c r="F22691" s="66"/>
    </row>
    <row r="22692" spans="1:6" x14ac:dyDescent="0.3">
      <c r="A22692" s="66">
        <v>42069</v>
      </c>
      <c r="B22692" s="98">
        <v>0.27083333333333331</v>
      </c>
      <c r="C22692" s="107" t="s">
        <v>120</v>
      </c>
      <c r="D22692" s="107">
        <v>26.67</v>
      </c>
      <c r="E22692" s="107">
        <v>6364</v>
      </c>
      <c r="F22692" s="66"/>
    </row>
    <row r="22693" spans="1:6" x14ac:dyDescent="0.3">
      <c r="A22693" s="66">
        <v>42069</v>
      </c>
      <c r="B22693" s="98">
        <v>0.28125</v>
      </c>
      <c r="C22693" s="107" t="s">
        <v>120</v>
      </c>
      <c r="D22693" s="107">
        <v>26.81</v>
      </c>
      <c r="E22693" s="107">
        <v>6210</v>
      </c>
      <c r="F22693" s="66"/>
    </row>
    <row r="22694" spans="1:6" x14ac:dyDescent="0.3">
      <c r="A22694" s="66">
        <v>42069</v>
      </c>
      <c r="B22694" s="98">
        <v>0.29166666666666669</v>
      </c>
      <c r="C22694" s="107" t="s">
        <v>120</v>
      </c>
      <c r="D22694" s="107">
        <v>26.71</v>
      </c>
      <c r="E22694" s="107">
        <v>6180</v>
      </c>
      <c r="F22694" s="66"/>
    </row>
    <row r="22695" spans="1:6" x14ac:dyDescent="0.3">
      <c r="A22695" s="66">
        <v>42069</v>
      </c>
      <c r="B22695" s="98">
        <v>0.30208333333333331</v>
      </c>
      <c r="C22695" s="107" t="s">
        <v>120</v>
      </c>
      <c r="D22695" s="107">
        <v>26.62</v>
      </c>
      <c r="E22695" s="107">
        <v>6236</v>
      </c>
      <c r="F22695" s="66"/>
    </row>
    <row r="22696" spans="1:6" x14ac:dyDescent="0.3">
      <c r="A22696" s="66">
        <v>42069</v>
      </c>
      <c r="B22696" s="98">
        <v>0.3125</v>
      </c>
      <c r="C22696" s="107" t="s">
        <v>120</v>
      </c>
      <c r="D22696" s="107">
        <v>26.61</v>
      </c>
      <c r="E22696" s="107">
        <v>6257</v>
      </c>
      <c r="F22696" s="66"/>
    </row>
    <row r="22697" spans="1:6" x14ac:dyDescent="0.3">
      <c r="A22697" s="66">
        <v>42069</v>
      </c>
      <c r="B22697" s="98">
        <v>0.32291666666666669</v>
      </c>
      <c r="C22697" s="107" t="s">
        <v>120</v>
      </c>
      <c r="D22697" s="107">
        <v>26.58</v>
      </c>
      <c r="E22697" s="107">
        <v>6233</v>
      </c>
      <c r="F22697" s="66"/>
    </row>
    <row r="22698" spans="1:6" x14ac:dyDescent="0.3">
      <c r="A22698" s="66">
        <v>42069</v>
      </c>
      <c r="B22698" s="98">
        <v>0.33333333333333331</v>
      </c>
      <c r="C22698" s="107" t="s">
        <v>120</v>
      </c>
      <c r="D22698" s="107">
        <v>26.56</v>
      </c>
      <c r="E22698" s="107">
        <v>6174</v>
      </c>
      <c r="F22698" s="66"/>
    </row>
    <row r="22699" spans="1:6" x14ac:dyDescent="0.3">
      <c r="A22699" s="66">
        <v>42069</v>
      </c>
      <c r="B22699" s="98">
        <v>0.34375</v>
      </c>
      <c r="C22699" s="107" t="s">
        <v>120</v>
      </c>
      <c r="D22699" s="107">
        <v>26.51</v>
      </c>
      <c r="E22699" s="107">
        <v>6178</v>
      </c>
      <c r="F22699" s="66"/>
    </row>
    <row r="22700" spans="1:6" x14ac:dyDescent="0.3">
      <c r="A22700" s="66">
        <v>42069</v>
      </c>
      <c r="B22700" s="98">
        <v>0.35416666666666669</v>
      </c>
      <c r="C22700" s="107" t="s">
        <v>120</v>
      </c>
      <c r="D22700" s="107">
        <v>26.46</v>
      </c>
      <c r="E22700" s="107">
        <v>6170</v>
      </c>
      <c r="F22700" s="66"/>
    </row>
    <row r="22701" spans="1:6" x14ac:dyDescent="0.3">
      <c r="A22701" s="66">
        <v>42069</v>
      </c>
      <c r="B22701" s="98">
        <v>0.36458333333333331</v>
      </c>
      <c r="C22701" s="107" t="s">
        <v>120</v>
      </c>
      <c r="D22701" s="107">
        <v>26.48</v>
      </c>
      <c r="E22701" s="107">
        <v>6122</v>
      </c>
      <c r="F22701" s="66"/>
    </row>
    <row r="22702" spans="1:6" x14ac:dyDescent="0.3">
      <c r="A22702" s="66">
        <v>42069</v>
      </c>
      <c r="B22702" s="98">
        <v>0.375</v>
      </c>
      <c r="C22702" s="107" t="s">
        <v>120</v>
      </c>
      <c r="D22702" s="107">
        <v>26.46</v>
      </c>
      <c r="E22702" s="107">
        <v>6073</v>
      </c>
      <c r="F22702" s="66"/>
    </row>
    <row r="22703" spans="1:6" x14ac:dyDescent="0.3">
      <c r="A22703" s="66">
        <v>42069</v>
      </c>
      <c r="B22703" s="98">
        <v>0.38541666666666669</v>
      </c>
      <c r="C22703" s="107" t="s">
        <v>120</v>
      </c>
      <c r="D22703" s="107">
        <v>26.46</v>
      </c>
      <c r="E22703" s="107">
        <v>5890</v>
      </c>
      <c r="F22703" s="66"/>
    </row>
    <row r="22704" spans="1:6" x14ac:dyDescent="0.3">
      <c r="A22704" s="66">
        <v>42069</v>
      </c>
      <c r="B22704" s="98">
        <v>0.39583333333333331</v>
      </c>
      <c r="C22704" s="107" t="s">
        <v>120</v>
      </c>
      <c r="D22704" s="107">
        <v>26.54</v>
      </c>
      <c r="E22704" s="107">
        <v>5809</v>
      </c>
      <c r="F22704" s="66"/>
    </row>
    <row r="22705" spans="1:6" x14ac:dyDescent="0.3">
      <c r="A22705" s="66">
        <v>42069</v>
      </c>
      <c r="B22705" s="98">
        <v>0.40625</v>
      </c>
      <c r="C22705" s="107" t="s">
        <v>120</v>
      </c>
      <c r="D22705" s="107">
        <v>26.46</v>
      </c>
      <c r="E22705" s="107">
        <v>5897</v>
      </c>
      <c r="F22705" s="66"/>
    </row>
    <row r="22706" spans="1:6" x14ac:dyDescent="0.3">
      <c r="A22706" s="66">
        <v>42069</v>
      </c>
      <c r="B22706" s="98">
        <v>0.41666666666666669</v>
      </c>
      <c r="C22706" s="107" t="s">
        <v>120</v>
      </c>
      <c r="D22706" s="107">
        <v>26.37</v>
      </c>
      <c r="E22706" s="107">
        <v>5964</v>
      </c>
      <c r="F22706" s="66"/>
    </row>
    <row r="22707" spans="1:6" x14ac:dyDescent="0.3">
      <c r="A22707" s="66">
        <v>42069</v>
      </c>
      <c r="B22707" s="98">
        <v>0.42708333333333331</v>
      </c>
      <c r="C22707" s="107" t="s">
        <v>120</v>
      </c>
      <c r="D22707" s="107">
        <v>26.24</v>
      </c>
      <c r="E22707" s="107">
        <v>5986</v>
      </c>
      <c r="F22707" s="66"/>
    </row>
    <row r="22708" spans="1:6" x14ac:dyDescent="0.3">
      <c r="A22708" s="66">
        <v>42069</v>
      </c>
      <c r="B22708" s="98">
        <v>0.4375</v>
      </c>
      <c r="C22708" s="107" t="s">
        <v>120</v>
      </c>
      <c r="D22708" s="107">
        <v>26.11</v>
      </c>
      <c r="E22708" s="107">
        <v>5925</v>
      </c>
      <c r="F22708" s="66"/>
    </row>
    <row r="22709" spans="1:6" x14ac:dyDescent="0.3">
      <c r="A22709" s="66">
        <v>42069</v>
      </c>
      <c r="B22709" s="98">
        <v>0.44791666666666669</v>
      </c>
      <c r="C22709" s="107" t="s">
        <v>120</v>
      </c>
      <c r="D22709" s="107">
        <v>26.1</v>
      </c>
      <c r="E22709" s="107">
        <v>5855</v>
      </c>
      <c r="F22709" s="66"/>
    </row>
    <row r="22710" spans="1:6" x14ac:dyDescent="0.3">
      <c r="A22710" s="66">
        <v>42069</v>
      </c>
      <c r="B22710" s="98">
        <v>0.45833333333333331</v>
      </c>
      <c r="C22710" s="107" t="s">
        <v>120</v>
      </c>
      <c r="D22710" s="107">
        <v>26.08</v>
      </c>
      <c r="E22710" s="107">
        <v>5804</v>
      </c>
      <c r="F22710" s="66"/>
    </row>
    <row r="22711" spans="1:6" x14ac:dyDescent="0.3">
      <c r="A22711" s="66">
        <v>42069</v>
      </c>
      <c r="B22711" s="98">
        <v>0.46875</v>
      </c>
      <c r="C22711" s="107" t="s">
        <v>120</v>
      </c>
      <c r="D22711" s="107">
        <v>25.99</v>
      </c>
      <c r="E22711" s="107">
        <v>5792</v>
      </c>
      <c r="F22711" s="66"/>
    </row>
    <row r="22712" spans="1:6" x14ac:dyDescent="0.3">
      <c r="A22712" s="66">
        <v>42069</v>
      </c>
      <c r="B22712" s="98">
        <v>0.47916666666666669</v>
      </c>
      <c r="C22712" s="107" t="s">
        <v>120</v>
      </c>
      <c r="D22712" s="107">
        <v>25.99</v>
      </c>
      <c r="E22712" s="107">
        <v>5728</v>
      </c>
      <c r="F22712" s="66"/>
    </row>
    <row r="22713" spans="1:6" x14ac:dyDescent="0.3">
      <c r="A22713" s="66">
        <v>42069</v>
      </c>
      <c r="B22713" s="98">
        <v>0.48958333333333331</v>
      </c>
      <c r="C22713" s="107" t="s">
        <v>120</v>
      </c>
      <c r="D22713" s="107">
        <v>25.96</v>
      </c>
      <c r="E22713" s="107">
        <v>5663</v>
      </c>
      <c r="F22713" s="66"/>
    </row>
    <row r="22714" spans="1:6" x14ac:dyDescent="0.3">
      <c r="A22714" s="66">
        <v>42070</v>
      </c>
      <c r="B22714" s="98">
        <v>0.5</v>
      </c>
      <c r="C22714" s="107" t="s">
        <v>119</v>
      </c>
      <c r="D22714" s="107">
        <v>25.97</v>
      </c>
      <c r="E22714" s="107">
        <v>5625</v>
      </c>
      <c r="F22714" s="66"/>
    </row>
    <row r="22715" spans="1:6" x14ac:dyDescent="0.3">
      <c r="A22715" s="66">
        <v>42070</v>
      </c>
      <c r="B22715" s="98">
        <v>0.51041666666666663</v>
      </c>
      <c r="C22715" s="107" t="s">
        <v>119</v>
      </c>
      <c r="D22715" s="107">
        <v>25.87</v>
      </c>
      <c r="E22715" s="107">
        <v>5644</v>
      </c>
      <c r="F22715" s="66"/>
    </row>
    <row r="22716" spans="1:6" x14ac:dyDescent="0.3">
      <c r="A22716" s="66">
        <v>42070</v>
      </c>
      <c r="B22716" s="98">
        <v>0.52083333333333337</v>
      </c>
      <c r="C22716" s="107" t="s">
        <v>119</v>
      </c>
      <c r="D22716" s="107">
        <v>25.8</v>
      </c>
      <c r="E22716" s="107">
        <v>5638</v>
      </c>
      <c r="F22716" s="66"/>
    </row>
    <row r="22717" spans="1:6" x14ac:dyDescent="0.3">
      <c r="A22717" s="66">
        <v>42070</v>
      </c>
      <c r="B22717" s="98">
        <v>0.53125</v>
      </c>
      <c r="C22717" s="107" t="s">
        <v>119</v>
      </c>
      <c r="D22717" s="107">
        <v>25.76</v>
      </c>
      <c r="E22717" s="107">
        <v>5660</v>
      </c>
      <c r="F22717" s="66"/>
    </row>
    <row r="22718" spans="1:6" x14ac:dyDescent="0.3">
      <c r="A22718" s="66">
        <v>42070</v>
      </c>
      <c r="B22718" s="98">
        <v>4.1666666666666664E-2</v>
      </c>
      <c r="C22718" s="107" t="s">
        <v>119</v>
      </c>
      <c r="D22718" s="107">
        <v>25.71</v>
      </c>
      <c r="E22718" s="107">
        <v>5734</v>
      </c>
      <c r="F22718" s="66"/>
    </row>
    <row r="22719" spans="1:6" x14ac:dyDescent="0.3">
      <c r="A22719" s="66">
        <v>42070</v>
      </c>
      <c r="B22719" s="98">
        <v>5.2083333333333336E-2</v>
      </c>
      <c r="C22719" s="107" t="s">
        <v>119</v>
      </c>
      <c r="D22719" s="107">
        <v>25.63</v>
      </c>
      <c r="E22719" s="107">
        <v>5826</v>
      </c>
      <c r="F22719" s="66"/>
    </row>
    <row r="22720" spans="1:6" x14ac:dyDescent="0.3">
      <c r="A22720" s="66">
        <v>42070</v>
      </c>
      <c r="B22720" s="98">
        <v>6.25E-2</v>
      </c>
      <c r="C22720" s="107" t="s">
        <v>119</v>
      </c>
      <c r="D22720" s="107">
        <v>25.63</v>
      </c>
      <c r="E22720" s="107">
        <v>5732</v>
      </c>
      <c r="F22720" s="66"/>
    </row>
    <row r="22721" spans="1:6" x14ac:dyDescent="0.3">
      <c r="A22721" s="66">
        <v>42070</v>
      </c>
      <c r="B22721" s="98">
        <v>7.2916666666666671E-2</v>
      </c>
      <c r="C22721" s="107" t="s">
        <v>119</v>
      </c>
      <c r="D22721" s="107">
        <v>25.67</v>
      </c>
      <c r="E22721" s="107">
        <v>5729</v>
      </c>
      <c r="F22721" s="66"/>
    </row>
    <row r="22722" spans="1:6" x14ac:dyDescent="0.3">
      <c r="A22722" s="66">
        <v>42070</v>
      </c>
      <c r="B22722" s="98">
        <v>8.3333333333333329E-2</v>
      </c>
      <c r="C22722" s="107" t="s">
        <v>119</v>
      </c>
      <c r="D22722" s="107">
        <v>25.62</v>
      </c>
      <c r="E22722" s="107">
        <v>5617</v>
      </c>
      <c r="F22722" s="66"/>
    </row>
    <row r="22723" spans="1:6" x14ac:dyDescent="0.3">
      <c r="A22723" s="66">
        <v>42070</v>
      </c>
      <c r="B22723" s="98">
        <v>9.375E-2</v>
      </c>
      <c r="C22723" s="107" t="s">
        <v>119</v>
      </c>
      <c r="D22723" s="107">
        <v>25.56</v>
      </c>
      <c r="E22723" s="107">
        <v>5644</v>
      </c>
      <c r="F22723" s="66"/>
    </row>
    <row r="22724" spans="1:6" x14ac:dyDescent="0.3">
      <c r="A22724" s="66">
        <v>42070</v>
      </c>
      <c r="B22724" s="98">
        <v>0.10416666666666667</v>
      </c>
      <c r="C22724" s="107" t="s">
        <v>119</v>
      </c>
      <c r="D22724" s="107">
        <v>25.5</v>
      </c>
      <c r="E22724" s="107">
        <v>5698</v>
      </c>
      <c r="F22724" s="66"/>
    </row>
    <row r="22725" spans="1:6" x14ac:dyDescent="0.3">
      <c r="A22725" s="66">
        <v>42070</v>
      </c>
      <c r="B22725" s="98">
        <v>0.11458333333333333</v>
      </c>
      <c r="C22725" s="107" t="s">
        <v>119</v>
      </c>
      <c r="D22725" s="107">
        <v>25.43</v>
      </c>
      <c r="E22725" s="107">
        <v>5731</v>
      </c>
      <c r="F22725" s="66"/>
    </row>
    <row r="22726" spans="1:6" x14ac:dyDescent="0.3">
      <c r="A22726" s="66">
        <v>42070</v>
      </c>
      <c r="B22726" s="98">
        <v>0.125</v>
      </c>
      <c r="C22726" s="107" t="s">
        <v>119</v>
      </c>
      <c r="D22726" s="107">
        <v>25.36</v>
      </c>
      <c r="E22726" s="107">
        <v>5754</v>
      </c>
      <c r="F22726" s="66"/>
    </row>
    <row r="22727" spans="1:6" x14ac:dyDescent="0.3">
      <c r="A22727" s="66">
        <v>42070</v>
      </c>
      <c r="B22727" s="98">
        <v>0.13541666666666666</v>
      </c>
      <c r="C22727" s="107" t="s">
        <v>119</v>
      </c>
      <c r="D22727" s="107">
        <v>25.25</v>
      </c>
      <c r="E22727" s="107">
        <v>5866</v>
      </c>
      <c r="F22727" s="66"/>
    </row>
    <row r="22728" spans="1:6" x14ac:dyDescent="0.3">
      <c r="A22728" s="66">
        <v>42070</v>
      </c>
      <c r="B22728" s="98">
        <v>0.14583333333333334</v>
      </c>
      <c r="C22728" s="107" t="s">
        <v>119</v>
      </c>
      <c r="D22728" s="107">
        <v>25.15</v>
      </c>
      <c r="E22728" s="107">
        <v>5771</v>
      </c>
      <c r="F22728" s="66"/>
    </row>
    <row r="22729" spans="1:6" x14ac:dyDescent="0.3">
      <c r="A22729" s="66">
        <v>42070</v>
      </c>
      <c r="B22729" s="98">
        <v>0.15625</v>
      </c>
      <c r="C22729" s="107" t="s">
        <v>119</v>
      </c>
      <c r="D22729" s="107">
        <v>25.06</v>
      </c>
      <c r="E22729" s="107">
        <v>5740</v>
      </c>
      <c r="F22729" s="66"/>
    </row>
    <row r="22730" spans="1:6" x14ac:dyDescent="0.3">
      <c r="A22730" s="66">
        <v>42070</v>
      </c>
      <c r="B22730" s="98">
        <v>0.16666666666666666</v>
      </c>
      <c r="C22730" s="107" t="s">
        <v>119</v>
      </c>
      <c r="D22730" s="107">
        <v>24.95</v>
      </c>
      <c r="E22730" s="107">
        <v>5728</v>
      </c>
      <c r="F22730" s="66"/>
    </row>
    <row r="22731" spans="1:6" x14ac:dyDescent="0.3">
      <c r="A22731" s="66">
        <v>42070</v>
      </c>
      <c r="B22731" s="98">
        <v>0.17708333333333334</v>
      </c>
      <c r="C22731" s="107" t="s">
        <v>119</v>
      </c>
      <c r="D22731" s="107">
        <v>24.79</v>
      </c>
      <c r="E22731" s="107">
        <v>5723</v>
      </c>
      <c r="F22731" s="66"/>
    </row>
    <row r="22732" spans="1:6" x14ac:dyDescent="0.3">
      <c r="A22732" s="66">
        <v>42070</v>
      </c>
      <c r="B22732" s="98">
        <v>0.1875</v>
      </c>
      <c r="C22732" s="107" t="s">
        <v>119</v>
      </c>
      <c r="D22732" s="107">
        <v>24.64</v>
      </c>
      <c r="E22732" s="107">
        <v>5532</v>
      </c>
      <c r="F22732" s="66"/>
    </row>
    <row r="22733" spans="1:6" x14ac:dyDescent="0.3">
      <c r="A22733" s="66">
        <v>42070</v>
      </c>
      <c r="B22733" s="98">
        <v>0.19791666666666666</v>
      </c>
      <c r="C22733" s="107" t="s">
        <v>119</v>
      </c>
      <c r="D22733" s="107">
        <v>24.62</v>
      </c>
      <c r="E22733" s="107">
        <v>5272</v>
      </c>
      <c r="F22733" s="66"/>
    </row>
    <row r="22734" spans="1:6" x14ac:dyDescent="0.3">
      <c r="A22734" s="66">
        <v>42070</v>
      </c>
      <c r="B22734" s="98">
        <v>0.20833333333333334</v>
      </c>
      <c r="C22734" s="107" t="s">
        <v>119</v>
      </c>
      <c r="D22734" s="107">
        <v>24.61</v>
      </c>
      <c r="E22734" s="107">
        <v>5027</v>
      </c>
      <c r="F22734" s="66"/>
    </row>
    <row r="22735" spans="1:6" x14ac:dyDescent="0.3">
      <c r="A22735" s="66">
        <v>42070</v>
      </c>
      <c r="B22735" s="98">
        <v>0.21875</v>
      </c>
      <c r="C22735" s="107" t="s">
        <v>119</v>
      </c>
      <c r="D22735" s="107">
        <v>24.67</v>
      </c>
      <c r="E22735" s="107">
        <v>4647</v>
      </c>
      <c r="F22735" s="66"/>
    </row>
    <row r="22736" spans="1:6" x14ac:dyDescent="0.3">
      <c r="A22736" s="66">
        <v>42070</v>
      </c>
      <c r="B22736" s="98">
        <v>0.22916666666666666</v>
      </c>
      <c r="C22736" s="107" t="s">
        <v>119</v>
      </c>
      <c r="D22736" s="107">
        <v>24.67</v>
      </c>
      <c r="E22736" s="107">
        <v>4442</v>
      </c>
      <c r="F22736" s="66"/>
    </row>
    <row r="22737" spans="1:6" x14ac:dyDescent="0.3">
      <c r="A22737" s="66">
        <v>42070</v>
      </c>
      <c r="B22737" s="98">
        <v>0.23958333333333334</v>
      </c>
      <c r="C22737" s="107" t="s">
        <v>119</v>
      </c>
      <c r="D22737" s="107">
        <v>24.62</v>
      </c>
      <c r="E22737" s="107">
        <v>4431</v>
      </c>
      <c r="F22737" s="66"/>
    </row>
    <row r="22738" spans="1:6" x14ac:dyDescent="0.3">
      <c r="A22738" s="66">
        <v>42070</v>
      </c>
      <c r="B22738" s="98">
        <v>0.25</v>
      </c>
      <c r="C22738" s="107" t="s">
        <v>119</v>
      </c>
      <c r="D22738" s="107">
        <v>24.55</v>
      </c>
      <c r="E22738" s="107">
        <v>4392</v>
      </c>
      <c r="F22738" s="66"/>
    </row>
    <row r="22739" spans="1:6" x14ac:dyDescent="0.3">
      <c r="A22739" s="66">
        <v>42070</v>
      </c>
      <c r="B22739" s="98">
        <v>0.26041666666666669</v>
      </c>
      <c r="C22739" s="107" t="s">
        <v>119</v>
      </c>
      <c r="D22739" s="107">
        <v>24.53</v>
      </c>
      <c r="E22739" s="107">
        <v>4304</v>
      </c>
      <c r="F22739" s="66"/>
    </row>
    <row r="22740" spans="1:6" x14ac:dyDescent="0.3">
      <c r="A22740" s="66">
        <v>42070</v>
      </c>
      <c r="B22740" s="98">
        <v>0.27083333333333331</v>
      </c>
      <c r="C22740" s="107" t="s">
        <v>119</v>
      </c>
      <c r="D22740" s="107">
        <v>24.53</v>
      </c>
      <c r="E22740" s="107">
        <v>4161</v>
      </c>
      <c r="F22740" s="66"/>
    </row>
    <row r="22741" spans="1:6" x14ac:dyDescent="0.3">
      <c r="A22741" s="66">
        <v>42070</v>
      </c>
      <c r="B22741" s="98">
        <v>0.28125</v>
      </c>
      <c r="C22741" s="107" t="s">
        <v>119</v>
      </c>
      <c r="D22741" s="107">
        <v>24.42</v>
      </c>
      <c r="E22741" s="107">
        <v>4186</v>
      </c>
      <c r="F22741" s="66"/>
    </row>
    <row r="22742" spans="1:6" x14ac:dyDescent="0.3">
      <c r="A22742" s="66">
        <v>42070</v>
      </c>
      <c r="B22742" s="98">
        <v>0.29166666666666669</v>
      </c>
      <c r="C22742" s="107" t="s">
        <v>119</v>
      </c>
      <c r="D22742" s="107">
        <v>24.26</v>
      </c>
      <c r="E22742" s="107">
        <v>4361</v>
      </c>
      <c r="F22742" s="66"/>
    </row>
    <row r="22743" spans="1:6" x14ac:dyDescent="0.3">
      <c r="A22743" s="66">
        <v>42070</v>
      </c>
      <c r="B22743" s="98">
        <v>0.30208333333333331</v>
      </c>
      <c r="C22743" s="107" t="s">
        <v>119</v>
      </c>
      <c r="D22743" s="107">
        <v>24.23</v>
      </c>
      <c r="E22743" s="107">
        <v>4282</v>
      </c>
      <c r="F22743" s="66"/>
    </row>
    <row r="22744" spans="1:6" x14ac:dyDescent="0.3">
      <c r="A22744" s="66">
        <v>42070</v>
      </c>
      <c r="B22744" s="98">
        <v>0.3125</v>
      </c>
      <c r="C22744" s="107" t="s">
        <v>119</v>
      </c>
      <c r="D22744" s="107">
        <v>24.12</v>
      </c>
      <c r="E22744" s="107">
        <v>4392</v>
      </c>
      <c r="F22744" s="66"/>
    </row>
    <row r="22745" spans="1:6" x14ac:dyDescent="0.3">
      <c r="A22745" s="66">
        <v>42070</v>
      </c>
      <c r="B22745" s="98">
        <v>0.32291666666666669</v>
      </c>
      <c r="C22745" s="107" t="s">
        <v>119</v>
      </c>
      <c r="D22745" s="107">
        <v>23.88</v>
      </c>
      <c r="E22745" s="107">
        <v>4135</v>
      </c>
      <c r="F22745" s="66"/>
    </row>
    <row r="22746" spans="1:6" x14ac:dyDescent="0.3">
      <c r="A22746" s="66">
        <v>42070</v>
      </c>
      <c r="B22746" s="98">
        <v>0.33333333333333331</v>
      </c>
      <c r="C22746" s="107" t="s">
        <v>119</v>
      </c>
      <c r="D22746" s="107">
        <v>23.83</v>
      </c>
      <c r="E22746" s="107">
        <v>3979</v>
      </c>
      <c r="F22746" s="66"/>
    </row>
    <row r="22747" spans="1:6" x14ac:dyDescent="0.3">
      <c r="A22747" s="66">
        <v>42070</v>
      </c>
      <c r="B22747" s="98">
        <v>0.34375</v>
      </c>
      <c r="C22747" s="107" t="s">
        <v>119</v>
      </c>
      <c r="D22747" s="107">
        <v>23.75</v>
      </c>
      <c r="E22747" s="107">
        <v>3800</v>
      </c>
      <c r="F22747" s="66"/>
    </row>
    <row r="22748" spans="1:6" x14ac:dyDescent="0.3">
      <c r="A22748" s="66">
        <v>42070</v>
      </c>
      <c r="B22748" s="98">
        <v>0.35416666666666669</v>
      </c>
      <c r="C22748" s="107" t="s">
        <v>119</v>
      </c>
      <c r="D22748" s="107">
        <v>23.72</v>
      </c>
      <c r="E22748" s="107">
        <v>3521</v>
      </c>
      <c r="F22748" s="66"/>
    </row>
    <row r="22749" spans="1:6" x14ac:dyDescent="0.3">
      <c r="A22749" s="66">
        <v>42070</v>
      </c>
      <c r="B22749" s="98">
        <v>0.36458333333333331</v>
      </c>
      <c r="C22749" s="107" t="s">
        <v>119</v>
      </c>
      <c r="D22749" s="107">
        <v>23.7</v>
      </c>
      <c r="E22749" s="107">
        <v>3390</v>
      </c>
      <c r="F22749" s="66"/>
    </row>
    <row r="22750" spans="1:6" x14ac:dyDescent="0.3">
      <c r="A22750" s="66">
        <v>42070</v>
      </c>
      <c r="B22750" s="98">
        <v>0.375</v>
      </c>
      <c r="C22750" s="107" t="s">
        <v>119</v>
      </c>
      <c r="D22750" s="107">
        <v>23.74</v>
      </c>
      <c r="E22750" s="107">
        <v>3206</v>
      </c>
      <c r="F22750" s="66"/>
    </row>
    <row r="22751" spans="1:6" x14ac:dyDescent="0.3">
      <c r="A22751" s="66">
        <v>42070</v>
      </c>
      <c r="B22751" s="98">
        <v>0.38541666666666669</v>
      </c>
      <c r="C22751" s="107" t="s">
        <v>119</v>
      </c>
      <c r="D22751" s="107">
        <v>23.7</v>
      </c>
      <c r="E22751" s="107">
        <v>3216</v>
      </c>
      <c r="F22751" s="66"/>
    </row>
    <row r="22752" spans="1:6" x14ac:dyDescent="0.3">
      <c r="A22752" s="66">
        <v>42070</v>
      </c>
      <c r="B22752" s="98">
        <v>0.39583333333333331</v>
      </c>
      <c r="C22752" s="107" t="s">
        <v>119</v>
      </c>
      <c r="D22752" s="107">
        <v>23.65</v>
      </c>
      <c r="E22752" s="107">
        <v>3152</v>
      </c>
      <c r="F22752" s="66"/>
    </row>
    <row r="22753" spans="1:6" x14ac:dyDescent="0.3">
      <c r="A22753" s="66">
        <v>42070</v>
      </c>
      <c r="B22753" s="98">
        <v>0.40625</v>
      </c>
      <c r="C22753" s="107" t="s">
        <v>119</v>
      </c>
      <c r="D22753" s="107">
        <v>23.57</v>
      </c>
      <c r="E22753" s="107">
        <v>3210</v>
      </c>
      <c r="F22753" s="66"/>
    </row>
    <row r="22754" spans="1:6" x14ac:dyDescent="0.3">
      <c r="A22754" s="66">
        <v>42070</v>
      </c>
      <c r="B22754" s="98">
        <v>0.41666666666666669</v>
      </c>
      <c r="C22754" s="107" t="s">
        <v>119</v>
      </c>
      <c r="D22754" s="107">
        <v>23.47</v>
      </c>
      <c r="E22754" s="107">
        <v>3234</v>
      </c>
      <c r="F22754" s="66"/>
    </row>
    <row r="22755" spans="1:6" x14ac:dyDescent="0.3">
      <c r="A22755" s="66">
        <v>42070</v>
      </c>
      <c r="B22755" s="98">
        <v>0.42708333333333331</v>
      </c>
      <c r="C22755" s="107" t="s">
        <v>119</v>
      </c>
      <c r="D22755" s="107">
        <v>23.34</v>
      </c>
      <c r="E22755" s="107">
        <v>3341</v>
      </c>
      <c r="F22755" s="66"/>
    </row>
    <row r="22756" spans="1:6" x14ac:dyDescent="0.3">
      <c r="A22756" s="66">
        <v>42070</v>
      </c>
      <c r="B22756" s="98">
        <v>0.4375</v>
      </c>
      <c r="C22756" s="107" t="s">
        <v>119</v>
      </c>
      <c r="D22756" s="107">
        <v>23.23</v>
      </c>
      <c r="E22756" s="107">
        <v>3480</v>
      </c>
      <c r="F22756" s="66"/>
    </row>
    <row r="22757" spans="1:6" x14ac:dyDescent="0.3">
      <c r="A22757" s="66">
        <v>42070</v>
      </c>
      <c r="B22757" s="98">
        <v>0.44791666666666669</v>
      </c>
      <c r="C22757" s="107" t="s">
        <v>119</v>
      </c>
      <c r="D22757" s="107">
        <v>23.24</v>
      </c>
      <c r="E22757" s="107">
        <v>3301</v>
      </c>
      <c r="F22757" s="66"/>
    </row>
    <row r="22758" spans="1:6" x14ac:dyDescent="0.3">
      <c r="A22758" s="66">
        <v>42070</v>
      </c>
      <c r="B22758" s="98">
        <v>0.45833333333333331</v>
      </c>
      <c r="C22758" s="107" t="s">
        <v>119</v>
      </c>
      <c r="D22758" s="107">
        <v>23.25</v>
      </c>
      <c r="E22758" s="107">
        <v>3316</v>
      </c>
      <c r="F22758" s="66"/>
    </row>
    <row r="22759" spans="1:6" x14ac:dyDescent="0.3">
      <c r="A22759" s="66">
        <v>42070</v>
      </c>
      <c r="B22759" s="98">
        <v>0.46875</v>
      </c>
      <c r="C22759" s="107" t="s">
        <v>119</v>
      </c>
      <c r="D22759" s="107">
        <v>23.29</v>
      </c>
      <c r="E22759" s="107">
        <v>3247</v>
      </c>
      <c r="F22759" s="66"/>
    </row>
    <row r="22760" spans="1:6" x14ac:dyDescent="0.3">
      <c r="A22760" s="66">
        <v>42070</v>
      </c>
      <c r="B22760" s="98">
        <v>0.47916666666666669</v>
      </c>
      <c r="C22760" s="107" t="s">
        <v>119</v>
      </c>
      <c r="D22760" s="107">
        <v>23.33</v>
      </c>
      <c r="E22760" s="107">
        <v>3180</v>
      </c>
      <c r="F22760" s="66"/>
    </row>
    <row r="22761" spans="1:6" x14ac:dyDescent="0.3">
      <c r="A22761" s="66">
        <v>42070</v>
      </c>
      <c r="B22761" s="98">
        <v>0.48958333333333331</v>
      </c>
      <c r="C22761" s="107" t="s">
        <v>119</v>
      </c>
      <c r="D22761" s="107">
        <v>23.49</v>
      </c>
      <c r="E22761" s="107">
        <v>3083</v>
      </c>
      <c r="F22761" s="66"/>
    </row>
    <row r="22762" spans="1:6" x14ac:dyDescent="0.3">
      <c r="A22762" s="66">
        <v>42070</v>
      </c>
      <c r="B22762" s="98">
        <v>0.5</v>
      </c>
      <c r="C22762" s="107" t="s">
        <v>120</v>
      </c>
      <c r="D22762" s="107">
        <v>23.5</v>
      </c>
      <c r="E22762" s="107">
        <v>3128</v>
      </c>
      <c r="F22762" s="66"/>
    </row>
    <row r="22763" spans="1:6" x14ac:dyDescent="0.3">
      <c r="A22763" s="66">
        <v>42070</v>
      </c>
      <c r="B22763" s="98">
        <v>0.51041666666666663</v>
      </c>
      <c r="C22763" s="107" t="s">
        <v>120</v>
      </c>
      <c r="D22763" s="107">
        <v>23.62</v>
      </c>
      <c r="E22763" s="107">
        <v>3024</v>
      </c>
      <c r="F22763" s="66"/>
    </row>
    <row r="22764" spans="1:6" x14ac:dyDescent="0.3">
      <c r="A22764" s="66">
        <v>42070</v>
      </c>
      <c r="B22764" s="98">
        <v>0.52083333333333337</v>
      </c>
      <c r="C22764" s="107" t="s">
        <v>120</v>
      </c>
      <c r="D22764" s="107">
        <v>23.74</v>
      </c>
      <c r="E22764" s="107">
        <v>2889</v>
      </c>
      <c r="F22764" s="66"/>
    </row>
    <row r="22765" spans="1:6" x14ac:dyDescent="0.3">
      <c r="A22765" s="66">
        <v>42070</v>
      </c>
      <c r="B22765" s="98">
        <v>0.53125</v>
      </c>
      <c r="C22765" s="107" t="s">
        <v>120</v>
      </c>
      <c r="D22765" s="107">
        <v>23.88</v>
      </c>
      <c r="E22765" s="107">
        <v>2762</v>
      </c>
      <c r="F22765" s="66"/>
    </row>
    <row r="22766" spans="1:6" x14ac:dyDescent="0.3">
      <c r="A22766" s="66">
        <v>42070</v>
      </c>
      <c r="B22766" s="98">
        <v>4.1666666666666664E-2</v>
      </c>
      <c r="C22766" s="107" t="s">
        <v>120</v>
      </c>
      <c r="D22766" s="107">
        <v>24.04</v>
      </c>
      <c r="E22766" s="107">
        <v>2926</v>
      </c>
      <c r="F22766" s="66"/>
    </row>
    <row r="22767" spans="1:6" x14ac:dyDescent="0.3">
      <c r="A22767" s="66">
        <v>42070</v>
      </c>
      <c r="B22767" s="98">
        <v>5.2083333333333336E-2</v>
      </c>
      <c r="C22767" s="107" t="s">
        <v>120</v>
      </c>
      <c r="D22767" s="107">
        <v>24.13</v>
      </c>
      <c r="E22767" s="107">
        <v>3027</v>
      </c>
      <c r="F22767" s="66"/>
    </row>
    <row r="22768" spans="1:6" x14ac:dyDescent="0.3">
      <c r="A22768" s="66">
        <v>42070</v>
      </c>
      <c r="B22768" s="98">
        <v>6.25E-2</v>
      </c>
      <c r="C22768" s="107" t="s">
        <v>120</v>
      </c>
      <c r="D22768" s="107">
        <v>24.19</v>
      </c>
      <c r="E22768" s="107">
        <v>3037</v>
      </c>
      <c r="F22768" s="66"/>
    </row>
    <row r="22769" spans="1:6" x14ac:dyDescent="0.3">
      <c r="A22769" s="66">
        <v>42070</v>
      </c>
      <c r="B22769" s="98">
        <v>7.2916666666666671E-2</v>
      </c>
      <c r="C22769" s="107" t="s">
        <v>120</v>
      </c>
      <c r="D22769" s="107">
        <v>24.25</v>
      </c>
      <c r="E22769" s="107">
        <v>2999</v>
      </c>
      <c r="F22769" s="66"/>
    </row>
    <row r="22770" spans="1:6" x14ac:dyDescent="0.3">
      <c r="A22770" s="66">
        <v>42070</v>
      </c>
      <c r="B22770" s="98">
        <v>8.3333333333333329E-2</v>
      </c>
      <c r="C22770" s="107" t="s">
        <v>120</v>
      </c>
      <c r="D22770" s="107">
        <v>24.31</v>
      </c>
      <c r="E22770" s="107">
        <v>2987</v>
      </c>
      <c r="F22770" s="66"/>
    </row>
    <row r="22771" spans="1:6" x14ac:dyDescent="0.3">
      <c r="A22771" s="66">
        <v>42070</v>
      </c>
      <c r="B22771" s="98">
        <v>9.375E-2</v>
      </c>
      <c r="C22771" s="107" t="s">
        <v>120</v>
      </c>
      <c r="D22771" s="107">
        <v>24.42</v>
      </c>
      <c r="E22771" s="107">
        <v>2981</v>
      </c>
      <c r="F22771" s="66"/>
    </row>
    <row r="22772" spans="1:6" x14ac:dyDescent="0.3">
      <c r="A22772" s="66">
        <v>42070</v>
      </c>
      <c r="B22772" s="98">
        <v>0.10416666666666667</v>
      </c>
      <c r="C22772" s="107" t="s">
        <v>120</v>
      </c>
      <c r="D22772" s="107">
        <v>24.43</v>
      </c>
      <c r="E22772" s="107">
        <v>3161</v>
      </c>
      <c r="F22772" s="66"/>
    </row>
    <row r="22773" spans="1:6" x14ac:dyDescent="0.3">
      <c r="A22773" s="66">
        <v>42070</v>
      </c>
      <c r="B22773" s="98">
        <v>0.11458333333333333</v>
      </c>
      <c r="C22773" s="107" t="s">
        <v>120</v>
      </c>
      <c r="D22773" s="107">
        <v>24.39</v>
      </c>
      <c r="E22773" s="107">
        <v>3253</v>
      </c>
      <c r="F22773" s="66"/>
    </row>
    <row r="22774" spans="1:6" x14ac:dyDescent="0.3">
      <c r="A22774" s="66">
        <v>42070</v>
      </c>
      <c r="B22774" s="98">
        <v>0.125</v>
      </c>
      <c r="C22774" s="107" t="s">
        <v>120</v>
      </c>
      <c r="D22774" s="107">
        <v>24.43</v>
      </c>
      <c r="E22774" s="107">
        <v>3356</v>
      </c>
      <c r="F22774" s="66"/>
    </row>
    <row r="22775" spans="1:6" x14ac:dyDescent="0.3">
      <c r="A22775" s="66">
        <v>42070</v>
      </c>
      <c r="B22775" s="98">
        <v>0.13541666666666666</v>
      </c>
      <c r="C22775" s="107" t="s">
        <v>120</v>
      </c>
      <c r="D22775" s="107">
        <v>24.49</v>
      </c>
      <c r="E22775" s="107">
        <v>3390</v>
      </c>
      <c r="F22775" s="66"/>
    </row>
    <row r="22776" spans="1:6" x14ac:dyDescent="0.3">
      <c r="A22776" s="66">
        <v>42070</v>
      </c>
      <c r="B22776" s="98">
        <v>0.14583333333333334</v>
      </c>
      <c r="C22776" s="107" t="s">
        <v>120</v>
      </c>
      <c r="D22776" s="107">
        <v>24.48</v>
      </c>
      <c r="E22776" s="107">
        <v>3416</v>
      </c>
      <c r="F22776" s="66"/>
    </row>
    <row r="22777" spans="1:6" x14ac:dyDescent="0.3">
      <c r="A22777" s="66">
        <v>42070</v>
      </c>
      <c r="B22777" s="98">
        <v>0.15625</v>
      </c>
      <c r="C22777" s="107" t="s">
        <v>120</v>
      </c>
      <c r="D22777" s="107">
        <v>24.49</v>
      </c>
      <c r="E22777" s="107">
        <v>3440</v>
      </c>
      <c r="F22777" s="66"/>
    </row>
    <row r="22778" spans="1:6" x14ac:dyDescent="0.3">
      <c r="A22778" s="66">
        <v>42070</v>
      </c>
      <c r="B22778" s="98">
        <v>0.16666666666666666</v>
      </c>
      <c r="C22778" s="107" t="s">
        <v>120</v>
      </c>
      <c r="D22778" s="107">
        <v>24.54</v>
      </c>
      <c r="E22778" s="107">
        <v>3385</v>
      </c>
      <c r="F22778" s="66"/>
    </row>
    <row r="22779" spans="1:6" x14ac:dyDescent="0.3">
      <c r="A22779" s="66">
        <v>42070</v>
      </c>
      <c r="B22779" s="98">
        <v>0.17708333333333334</v>
      </c>
      <c r="C22779" s="107" t="s">
        <v>120</v>
      </c>
      <c r="D22779" s="107">
        <v>24.57</v>
      </c>
      <c r="E22779" s="107">
        <v>3527</v>
      </c>
      <c r="F22779" s="66"/>
    </row>
    <row r="22780" spans="1:6" x14ac:dyDescent="0.3">
      <c r="A22780" s="66">
        <v>42070</v>
      </c>
      <c r="B22780" s="98">
        <v>0.1875</v>
      </c>
      <c r="C22780" s="107" t="s">
        <v>120</v>
      </c>
      <c r="D22780" s="107">
        <v>24.57</v>
      </c>
      <c r="E22780" s="107">
        <v>3483</v>
      </c>
      <c r="F22780" s="66"/>
    </row>
    <row r="22781" spans="1:6" x14ac:dyDescent="0.3">
      <c r="A22781" s="66">
        <v>42070</v>
      </c>
      <c r="B22781" s="98">
        <v>0.19791666666666666</v>
      </c>
      <c r="C22781" s="107" t="s">
        <v>120</v>
      </c>
      <c r="D22781" s="107">
        <v>24.6</v>
      </c>
      <c r="E22781" s="107">
        <v>3429</v>
      </c>
      <c r="F22781" s="66"/>
    </row>
    <row r="22782" spans="1:6" x14ac:dyDescent="0.3">
      <c r="A22782" s="66">
        <v>42070</v>
      </c>
      <c r="B22782" s="98">
        <v>0.20833333333333334</v>
      </c>
      <c r="C22782" s="107" t="s">
        <v>120</v>
      </c>
      <c r="D22782" s="107">
        <v>24.63</v>
      </c>
      <c r="E22782" s="107">
        <v>3435</v>
      </c>
      <c r="F22782" s="66"/>
    </row>
    <row r="22783" spans="1:6" x14ac:dyDescent="0.3">
      <c r="A22783" s="66">
        <v>42070</v>
      </c>
      <c r="B22783" s="98">
        <v>0.21875</v>
      </c>
      <c r="C22783" s="107" t="s">
        <v>120</v>
      </c>
      <c r="D22783" s="107">
        <v>24.61</v>
      </c>
      <c r="E22783" s="107">
        <v>3414</v>
      </c>
      <c r="F22783" s="66"/>
    </row>
    <row r="22784" spans="1:6" x14ac:dyDescent="0.3">
      <c r="A22784" s="66">
        <v>42070</v>
      </c>
      <c r="B22784" s="98">
        <v>0.22916666666666666</v>
      </c>
      <c r="C22784" s="107" t="s">
        <v>120</v>
      </c>
      <c r="D22784" s="107">
        <v>24.53</v>
      </c>
      <c r="E22784" s="107">
        <v>3333</v>
      </c>
      <c r="F22784" s="66"/>
    </row>
    <row r="22785" spans="1:6" x14ac:dyDescent="0.3">
      <c r="A22785" s="66">
        <v>42070</v>
      </c>
      <c r="B22785" s="98">
        <v>0.23958333333333334</v>
      </c>
      <c r="C22785" s="107" t="s">
        <v>120</v>
      </c>
      <c r="D22785" s="107">
        <v>24.43</v>
      </c>
      <c r="E22785" s="107">
        <v>3117</v>
      </c>
      <c r="F22785" s="66"/>
    </row>
    <row r="22786" spans="1:6" x14ac:dyDescent="0.3">
      <c r="A22786" s="66">
        <v>42070</v>
      </c>
      <c r="B22786" s="98">
        <v>0.25</v>
      </c>
      <c r="C22786" s="107" t="s">
        <v>120</v>
      </c>
      <c r="D22786" s="107">
        <v>24.43</v>
      </c>
      <c r="E22786" s="107">
        <v>3025</v>
      </c>
      <c r="F22786" s="66"/>
    </row>
    <row r="22787" spans="1:6" x14ac:dyDescent="0.3">
      <c r="A22787" s="66">
        <v>42070</v>
      </c>
      <c r="B22787" s="98">
        <v>0.26041666666666669</v>
      </c>
      <c r="C22787" s="107" t="s">
        <v>120</v>
      </c>
      <c r="D22787" s="107">
        <v>24.43</v>
      </c>
      <c r="E22787" s="107">
        <v>3012</v>
      </c>
      <c r="F22787" s="66"/>
    </row>
    <row r="22788" spans="1:6" x14ac:dyDescent="0.3">
      <c r="A22788" s="66">
        <v>42070</v>
      </c>
      <c r="B22788" s="98">
        <v>0.27083333333333331</v>
      </c>
      <c r="C22788" s="107" t="s">
        <v>120</v>
      </c>
      <c r="D22788" s="107">
        <v>24.41</v>
      </c>
      <c r="E22788" s="107">
        <v>3116</v>
      </c>
      <c r="F22788" s="66"/>
    </row>
    <row r="22789" spans="1:6" x14ac:dyDescent="0.3">
      <c r="A22789" s="66">
        <v>42070</v>
      </c>
      <c r="B22789" s="98">
        <v>0.28125</v>
      </c>
      <c r="C22789" s="107" t="s">
        <v>120</v>
      </c>
      <c r="D22789" s="107">
        <v>24.39</v>
      </c>
      <c r="E22789" s="107">
        <v>3058</v>
      </c>
      <c r="F22789" s="66"/>
    </row>
    <row r="22790" spans="1:6" x14ac:dyDescent="0.3">
      <c r="A22790" s="66">
        <v>42070</v>
      </c>
      <c r="B22790" s="98">
        <v>0.29166666666666669</v>
      </c>
      <c r="C22790" s="107" t="s">
        <v>120</v>
      </c>
      <c r="D22790" s="107">
        <v>24.38</v>
      </c>
      <c r="E22790" s="107">
        <v>2982</v>
      </c>
      <c r="F22790" s="66"/>
    </row>
    <row r="22791" spans="1:6" x14ac:dyDescent="0.3">
      <c r="A22791" s="66">
        <v>42070</v>
      </c>
      <c r="B22791" s="98">
        <v>0.30208333333333331</v>
      </c>
      <c r="C22791" s="107" t="s">
        <v>120</v>
      </c>
      <c r="D22791" s="107">
        <v>24.31</v>
      </c>
      <c r="E22791" s="107">
        <v>2889</v>
      </c>
      <c r="F22791" s="66"/>
    </row>
    <row r="22792" spans="1:6" x14ac:dyDescent="0.3">
      <c r="A22792" s="66">
        <v>42070</v>
      </c>
      <c r="B22792" s="98">
        <v>0.3125</v>
      </c>
      <c r="C22792" s="107" t="s">
        <v>120</v>
      </c>
      <c r="D22792" s="107">
        <v>24.27</v>
      </c>
      <c r="E22792" s="107">
        <v>2774</v>
      </c>
      <c r="F22792" s="66"/>
    </row>
    <row r="22793" spans="1:6" x14ac:dyDescent="0.3">
      <c r="A22793" s="66">
        <v>42070</v>
      </c>
      <c r="B22793" s="98">
        <v>0.32291666666666669</v>
      </c>
      <c r="C22793" s="107" t="s">
        <v>120</v>
      </c>
      <c r="D22793" s="107">
        <v>24.23</v>
      </c>
      <c r="E22793" s="107">
        <v>2635</v>
      </c>
      <c r="F22793" s="66"/>
    </row>
    <row r="22794" spans="1:6" x14ac:dyDescent="0.3">
      <c r="A22794" s="66">
        <v>42070</v>
      </c>
      <c r="B22794" s="98">
        <v>0.33333333333333331</v>
      </c>
      <c r="C22794" s="107" t="s">
        <v>120</v>
      </c>
      <c r="D22794" s="107">
        <v>24.23</v>
      </c>
      <c r="E22794" s="107">
        <v>2541</v>
      </c>
      <c r="F22794" s="66"/>
    </row>
    <row r="22795" spans="1:6" x14ac:dyDescent="0.3">
      <c r="A22795" s="66">
        <v>42070</v>
      </c>
      <c r="B22795" s="98">
        <v>0.34375</v>
      </c>
      <c r="C22795" s="107" t="s">
        <v>120</v>
      </c>
      <c r="D22795" s="107">
        <v>24.23</v>
      </c>
      <c r="E22795" s="107">
        <v>2572</v>
      </c>
      <c r="F22795" s="66"/>
    </row>
    <row r="22796" spans="1:6" x14ac:dyDescent="0.3">
      <c r="A22796" s="66">
        <v>42070</v>
      </c>
      <c r="B22796" s="98">
        <v>0.35416666666666669</v>
      </c>
      <c r="C22796" s="107" t="s">
        <v>120</v>
      </c>
      <c r="D22796" s="107">
        <v>24.22</v>
      </c>
      <c r="E22796" s="107">
        <v>2593</v>
      </c>
      <c r="F22796" s="66"/>
    </row>
    <row r="22797" spans="1:6" x14ac:dyDescent="0.3">
      <c r="A22797" s="66">
        <v>42070</v>
      </c>
      <c r="B22797" s="98">
        <v>0.36458333333333331</v>
      </c>
      <c r="C22797" s="107" t="s">
        <v>120</v>
      </c>
      <c r="D22797" s="107">
        <v>24.17</v>
      </c>
      <c r="E22797" s="107">
        <v>2580</v>
      </c>
      <c r="F22797" s="66"/>
    </row>
    <row r="22798" spans="1:6" x14ac:dyDescent="0.3">
      <c r="A22798" s="66">
        <v>42070</v>
      </c>
      <c r="B22798" s="98">
        <v>0.375</v>
      </c>
      <c r="C22798" s="107" t="s">
        <v>120</v>
      </c>
      <c r="D22798" s="107">
        <v>24.14</v>
      </c>
      <c r="E22798" s="107">
        <v>2641</v>
      </c>
      <c r="F22798" s="66"/>
    </row>
    <row r="22799" spans="1:6" x14ac:dyDescent="0.3">
      <c r="A22799" s="66">
        <v>42070</v>
      </c>
      <c r="B22799" s="98">
        <v>0.38541666666666669</v>
      </c>
      <c r="C22799" s="107" t="s">
        <v>120</v>
      </c>
      <c r="D22799" s="107">
        <v>24.11</v>
      </c>
      <c r="E22799" s="107">
        <v>2683</v>
      </c>
      <c r="F22799" s="66"/>
    </row>
    <row r="22800" spans="1:6" x14ac:dyDescent="0.3">
      <c r="A22800" s="66">
        <v>42070</v>
      </c>
      <c r="B22800" s="98">
        <v>0.39583333333333331</v>
      </c>
      <c r="C22800" s="107" t="s">
        <v>120</v>
      </c>
      <c r="D22800" s="107">
        <v>24.11</v>
      </c>
      <c r="E22800" s="107">
        <v>2632</v>
      </c>
      <c r="F22800" s="66"/>
    </row>
    <row r="22801" spans="1:6" x14ac:dyDescent="0.3">
      <c r="A22801" s="66">
        <v>42070</v>
      </c>
      <c r="B22801" s="98">
        <v>0.40625</v>
      </c>
      <c r="C22801" s="107" t="s">
        <v>120</v>
      </c>
      <c r="D22801" s="107">
        <v>24.09</v>
      </c>
      <c r="E22801" s="107">
        <v>2550</v>
      </c>
      <c r="F22801" s="66"/>
    </row>
    <row r="22802" spans="1:6" x14ac:dyDescent="0.3">
      <c r="A22802" s="66">
        <v>42070</v>
      </c>
      <c r="B22802" s="98">
        <v>0.41666666666666669</v>
      </c>
      <c r="C22802" s="107" t="s">
        <v>120</v>
      </c>
      <c r="D22802" s="107">
        <v>24.06</v>
      </c>
      <c r="E22802" s="107">
        <v>2546</v>
      </c>
      <c r="F22802" s="66"/>
    </row>
    <row r="22803" spans="1:6" x14ac:dyDescent="0.3">
      <c r="A22803" s="66">
        <v>42070</v>
      </c>
      <c r="B22803" s="98">
        <v>0.42708333333333331</v>
      </c>
      <c r="C22803" s="107" t="s">
        <v>120</v>
      </c>
      <c r="D22803" s="107">
        <v>24.01</v>
      </c>
      <c r="E22803" s="107">
        <v>2562</v>
      </c>
      <c r="F22803" s="66"/>
    </row>
    <row r="22804" spans="1:6" x14ac:dyDescent="0.3">
      <c r="A22804" s="66">
        <v>42070</v>
      </c>
      <c r="B22804" s="98">
        <v>0.4375</v>
      </c>
      <c r="C22804" s="107" t="s">
        <v>120</v>
      </c>
      <c r="D22804" s="107">
        <v>23.97</v>
      </c>
      <c r="E22804" s="107">
        <v>2578</v>
      </c>
      <c r="F22804" s="66"/>
    </row>
    <row r="22805" spans="1:6" x14ac:dyDescent="0.3">
      <c r="A22805" s="66">
        <v>42070</v>
      </c>
      <c r="B22805" s="98">
        <v>0.44791666666666669</v>
      </c>
      <c r="C22805" s="107" t="s">
        <v>120</v>
      </c>
      <c r="D22805" s="107">
        <v>23.95</v>
      </c>
      <c r="E22805" s="107">
        <v>2572</v>
      </c>
      <c r="F22805" s="66"/>
    </row>
    <row r="22806" spans="1:6" x14ac:dyDescent="0.3">
      <c r="A22806" s="66">
        <v>42070</v>
      </c>
      <c r="B22806" s="98">
        <v>0.45833333333333331</v>
      </c>
      <c r="C22806" s="107" t="s">
        <v>120</v>
      </c>
      <c r="D22806" s="107">
        <v>23.9</v>
      </c>
      <c r="E22806" s="107">
        <v>2600</v>
      </c>
      <c r="F22806" s="66"/>
    </row>
    <row r="22807" spans="1:6" x14ac:dyDescent="0.3">
      <c r="A22807" s="66">
        <v>42070</v>
      </c>
      <c r="B22807" s="98">
        <v>0.46875</v>
      </c>
      <c r="C22807" s="107" t="s">
        <v>120</v>
      </c>
      <c r="D22807" s="107">
        <v>23.86</v>
      </c>
      <c r="E22807" s="107">
        <v>2562</v>
      </c>
      <c r="F22807" s="66"/>
    </row>
    <row r="22808" spans="1:6" x14ac:dyDescent="0.3">
      <c r="A22808" s="66">
        <v>42070</v>
      </c>
      <c r="B22808" s="98">
        <v>0.47916666666666669</v>
      </c>
      <c r="C22808" s="107" t="s">
        <v>120</v>
      </c>
      <c r="D22808" s="107">
        <v>23.81</v>
      </c>
      <c r="E22808" s="107">
        <v>2510</v>
      </c>
      <c r="F22808" s="66"/>
    </row>
    <row r="22809" spans="1:6" x14ac:dyDescent="0.3">
      <c r="A22809" s="66">
        <v>42070</v>
      </c>
      <c r="B22809" s="98">
        <v>0.48958333333333331</v>
      </c>
      <c r="C22809" s="107" t="s">
        <v>120</v>
      </c>
      <c r="D22809" s="107">
        <v>23.78</v>
      </c>
      <c r="E22809" s="107">
        <v>2483</v>
      </c>
      <c r="F22809" s="66"/>
    </row>
    <row r="22810" spans="1:6" x14ac:dyDescent="0.3">
      <c r="A22810" s="66">
        <v>42071</v>
      </c>
      <c r="B22810" s="98">
        <v>0.5</v>
      </c>
      <c r="C22810" s="107" t="s">
        <v>119</v>
      </c>
      <c r="D22810" s="107">
        <v>23.73</v>
      </c>
      <c r="E22810" s="107">
        <v>2484</v>
      </c>
      <c r="F22810" s="66"/>
    </row>
    <row r="22811" spans="1:6" x14ac:dyDescent="0.3">
      <c r="A22811" s="66">
        <v>42071</v>
      </c>
      <c r="B22811" s="98">
        <v>0.51041666666666663</v>
      </c>
      <c r="C22811" s="107" t="s">
        <v>119</v>
      </c>
      <c r="D22811" s="107">
        <v>23.68</v>
      </c>
      <c r="E22811" s="107">
        <v>2487</v>
      </c>
      <c r="F22811" s="66"/>
    </row>
    <row r="22812" spans="1:6" x14ac:dyDescent="0.3">
      <c r="A22812" s="66">
        <v>42071</v>
      </c>
      <c r="B22812" s="98">
        <v>0.52083333333333337</v>
      </c>
      <c r="C22812" s="107" t="s">
        <v>119</v>
      </c>
      <c r="D22812" s="107">
        <v>23.71</v>
      </c>
      <c r="E22812" s="107">
        <v>2728</v>
      </c>
      <c r="F22812" s="66"/>
    </row>
    <row r="22813" spans="1:6" x14ac:dyDescent="0.3">
      <c r="A22813" s="66">
        <v>42071</v>
      </c>
      <c r="B22813" s="98">
        <v>0.53125</v>
      </c>
      <c r="C22813" s="107" t="s">
        <v>119</v>
      </c>
      <c r="D22813" s="107">
        <v>23.68</v>
      </c>
      <c r="E22813" s="107">
        <v>2719</v>
      </c>
      <c r="F22813" s="66"/>
    </row>
    <row r="22814" spans="1:6" x14ac:dyDescent="0.3">
      <c r="A22814" s="66">
        <v>42071</v>
      </c>
      <c r="B22814" s="98">
        <v>4.1666666666666664E-2</v>
      </c>
      <c r="C22814" s="107" t="s">
        <v>119</v>
      </c>
      <c r="D22814" s="107">
        <v>23.69</v>
      </c>
      <c r="E22814" s="107">
        <v>2812</v>
      </c>
      <c r="F22814" s="66"/>
    </row>
    <row r="22815" spans="1:6" x14ac:dyDescent="0.3">
      <c r="A22815" s="66">
        <v>42071</v>
      </c>
      <c r="B22815" s="98">
        <v>5.2083333333333336E-2</v>
      </c>
      <c r="C22815" s="107" t="s">
        <v>119</v>
      </c>
      <c r="D22815" s="107">
        <v>23.7</v>
      </c>
      <c r="E22815" s="107">
        <v>2904</v>
      </c>
      <c r="F22815" s="66"/>
    </row>
    <row r="22816" spans="1:6" x14ac:dyDescent="0.3">
      <c r="A22816" s="66">
        <v>42071</v>
      </c>
      <c r="B22816" s="98">
        <v>6.25E-2</v>
      </c>
      <c r="C22816" s="107" t="s">
        <v>119</v>
      </c>
      <c r="D22816" s="107">
        <v>23.69</v>
      </c>
      <c r="E22816" s="107">
        <v>2950</v>
      </c>
      <c r="F22816" s="66"/>
    </row>
    <row r="22817" spans="1:6" x14ac:dyDescent="0.3">
      <c r="A22817" s="66">
        <v>42071</v>
      </c>
      <c r="B22817" s="98">
        <v>7.2916666666666671E-2</v>
      </c>
      <c r="C22817" s="107" t="s">
        <v>119</v>
      </c>
      <c r="D22817" s="107">
        <v>23.69</v>
      </c>
      <c r="E22817" s="107">
        <v>3017</v>
      </c>
      <c r="F22817" s="66"/>
    </row>
    <row r="22818" spans="1:6" x14ac:dyDescent="0.3">
      <c r="A22818" s="66">
        <v>42071</v>
      </c>
      <c r="B22818" s="98">
        <v>8.3333333333333329E-2</v>
      </c>
      <c r="C22818" s="107" t="s">
        <v>119</v>
      </c>
      <c r="D22818" s="107">
        <v>23.73</v>
      </c>
      <c r="E22818" s="107">
        <v>3215</v>
      </c>
      <c r="F22818" s="66"/>
    </row>
    <row r="22819" spans="1:6" x14ac:dyDescent="0.3">
      <c r="A22819" s="66">
        <v>42071</v>
      </c>
      <c r="B22819" s="98">
        <v>9.375E-2</v>
      </c>
      <c r="C22819" s="107" t="s">
        <v>119</v>
      </c>
      <c r="D22819" s="107">
        <v>23.72</v>
      </c>
      <c r="E22819" s="107">
        <v>3311</v>
      </c>
      <c r="F22819" s="66"/>
    </row>
    <row r="22820" spans="1:6" x14ac:dyDescent="0.3">
      <c r="A22820" s="66">
        <v>42071</v>
      </c>
      <c r="B22820" s="98">
        <v>0.10416666666666667</v>
      </c>
      <c r="C22820" s="107" t="s">
        <v>119</v>
      </c>
      <c r="D22820" s="107">
        <v>23.64</v>
      </c>
      <c r="E22820" s="107">
        <v>3271</v>
      </c>
      <c r="F22820" s="66"/>
    </row>
    <row r="22821" spans="1:6" x14ac:dyDescent="0.3">
      <c r="A22821" s="66">
        <v>42071</v>
      </c>
      <c r="B22821" s="98">
        <v>0.11458333333333333</v>
      </c>
      <c r="C22821" s="107" t="s">
        <v>119</v>
      </c>
      <c r="D22821" s="107">
        <v>23.64</v>
      </c>
      <c r="E22821" s="107">
        <v>3489</v>
      </c>
      <c r="F22821" s="66"/>
    </row>
    <row r="22822" spans="1:6" x14ac:dyDescent="0.3">
      <c r="A22822" s="66">
        <v>42071</v>
      </c>
      <c r="B22822" s="98">
        <v>0.125</v>
      </c>
      <c r="C22822" s="107" t="s">
        <v>119</v>
      </c>
      <c r="D22822" s="107">
        <v>23.51</v>
      </c>
      <c r="E22822" s="107">
        <v>3233</v>
      </c>
      <c r="F22822" s="66"/>
    </row>
    <row r="22823" spans="1:6" x14ac:dyDescent="0.3">
      <c r="A22823" s="66">
        <v>42071</v>
      </c>
      <c r="B22823" s="98">
        <v>0.13541666666666666</v>
      </c>
      <c r="C22823" s="107" t="s">
        <v>119</v>
      </c>
      <c r="D22823" s="107">
        <v>23.48</v>
      </c>
      <c r="E22823" s="107">
        <v>3305</v>
      </c>
      <c r="F22823" s="66"/>
    </row>
    <row r="22824" spans="1:6" x14ac:dyDescent="0.3">
      <c r="A22824" s="66">
        <v>42071</v>
      </c>
      <c r="B22824" s="98">
        <v>0.14583333333333334</v>
      </c>
      <c r="C22824" s="107" t="s">
        <v>119</v>
      </c>
      <c r="D22824" s="107">
        <v>23.33</v>
      </c>
      <c r="E22824" s="107">
        <v>3135</v>
      </c>
      <c r="F22824" s="66"/>
    </row>
    <row r="22825" spans="1:6" x14ac:dyDescent="0.3">
      <c r="A22825" s="66">
        <v>42071</v>
      </c>
      <c r="B22825" s="98">
        <v>0.15625</v>
      </c>
      <c r="C22825" s="107" t="s">
        <v>119</v>
      </c>
      <c r="D22825" s="107">
        <v>23.2</v>
      </c>
      <c r="E22825" s="107">
        <v>2986</v>
      </c>
      <c r="F22825" s="66"/>
    </row>
    <row r="22826" spans="1:6" x14ac:dyDescent="0.3">
      <c r="A22826" s="66">
        <v>42071</v>
      </c>
      <c r="B22826" s="98">
        <v>0.16666666666666666</v>
      </c>
      <c r="C22826" s="107" t="s">
        <v>119</v>
      </c>
      <c r="D22826" s="107">
        <v>23.15</v>
      </c>
      <c r="E22826" s="107">
        <v>2925</v>
      </c>
      <c r="F22826" s="66"/>
    </row>
    <row r="22827" spans="1:6" x14ac:dyDescent="0.3">
      <c r="A22827" s="66">
        <v>42071</v>
      </c>
      <c r="B22827" s="98">
        <v>0.17708333333333334</v>
      </c>
      <c r="C22827" s="107" t="s">
        <v>119</v>
      </c>
      <c r="D22827" s="107">
        <v>23.12</v>
      </c>
      <c r="E22827" s="107">
        <v>2937</v>
      </c>
      <c r="F22827" s="66"/>
    </row>
    <row r="22828" spans="1:6" x14ac:dyDescent="0.3">
      <c r="A22828" s="66">
        <v>42071</v>
      </c>
      <c r="B22828" s="98">
        <v>0.1875</v>
      </c>
      <c r="C22828" s="107" t="s">
        <v>119</v>
      </c>
      <c r="D22828" s="107">
        <v>23.24</v>
      </c>
      <c r="E22828" s="107">
        <v>3162</v>
      </c>
      <c r="F22828" s="66"/>
    </row>
    <row r="22829" spans="1:6" x14ac:dyDescent="0.3">
      <c r="A22829" s="66">
        <v>42071</v>
      </c>
      <c r="B22829" s="98">
        <v>0.19791666666666666</v>
      </c>
      <c r="C22829" s="107" t="s">
        <v>119</v>
      </c>
      <c r="D22829" s="107">
        <v>23.18</v>
      </c>
      <c r="E22829" s="107">
        <v>3069</v>
      </c>
      <c r="F22829" s="66"/>
    </row>
    <row r="22830" spans="1:6" x14ac:dyDescent="0.3">
      <c r="A22830" s="66">
        <v>42071</v>
      </c>
      <c r="B22830" s="98">
        <v>0.20833333333333334</v>
      </c>
      <c r="C22830" s="107" t="s">
        <v>119</v>
      </c>
      <c r="D22830" s="107">
        <v>23.09</v>
      </c>
      <c r="E22830" s="107">
        <v>2991</v>
      </c>
      <c r="F22830" s="66"/>
    </row>
    <row r="22831" spans="1:6" x14ac:dyDescent="0.3">
      <c r="A22831" s="66">
        <v>42071</v>
      </c>
      <c r="B22831" s="98">
        <v>0.21875</v>
      </c>
      <c r="C22831" s="107" t="s">
        <v>119</v>
      </c>
      <c r="D22831" s="107">
        <v>23.06</v>
      </c>
      <c r="E22831" s="107">
        <v>3003</v>
      </c>
      <c r="F22831" s="66"/>
    </row>
    <row r="22832" spans="1:6" x14ac:dyDescent="0.3">
      <c r="A22832" s="66">
        <v>42071</v>
      </c>
      <c r="B22832" s="98">
        <v>0.22916666666666666</v>
      </c>
      <c r="C22832" s="107" t="s">
        <v>119</v>
      </c>
      <c r="D22832" s="107">
        <v>23.01</v>
      </c>
      <c r="E22832" s="107">
        <v>2960</v>
      </c>
      <c r="F22832" s="66"/>
    </row>
    <row r="22833" spans="1:6" x14ac:dyDescent="0.3">
      <c r="A22833" s="66">
        <v>42071</v>
      </c>
      <c r="B22833" s="98">
        <v>0.23958333333333334</v>
      </c>
      <c r="C22833" s="107" t="s">
        <v>119</v>
      </c>
      <c r="D22833" s="107">
        <v>23</v>
      </c>
      <c r="E22833" s="107">
        <v>2869</v>
      </c>
      <c r="F22833" s="66"/>
    </row>
    <row r="22834" spans="1:6" x14ac:dyDescent="0.3">
      <c r="A22834" s="66">
        <v>42071</v>
      </c>
      <c r="B22834" s="98">
        <v>0.25</v>
      </c>
      <c r="C22834" s="107" t="s">
        <v>119</v>
      </c>
      <c r="D22834" s="107">
        <v>22.96</v>
      </c>
      <c r="E22834" s="107">
        <v>2770</v>
      </c>
      <c r="F22834" s="66"/>
    </row>
    <row r="22835" spans="1:6" x14ac:dyDescent="0.3">
      <c r="A22835" s="66">
        <v>42071</v>
      </c>
      <c r="B22835" s="98">
        <v>0.26041666666666669</v>
      </c>
      <c r="C22835" s="107" t="s">
        <v>119</v>
      </c>
      <c r="D22835" s="107">
        <v>22.93</v>
      </c>
      <c r="E22835" s="107">
        <v>2737</v>
      </c>
      <c r="F22835" s="66"/>
    </row>
    <row r="22836" spans="1:6" x14ac:dyDescent="0.3">
      <c r="A22836" s="66">
        <v>42071</v>
      </c>
      <c r="B22836" s="98">
        <v>0.27083333333333331</v>
      </c>
      <c r="C22836" s="107" t="s">
        <v>119</v>
      </c>
      <c r="D22836" s="107">
        <v>22.89</v>
      </c>
      <c r="E22836" s="107">
        <v>2680</v>
      </c>
      <c r="F22836" s="66"/>
    </row>
    <row r="22837" spans="1:6" x14ac:dyDescent="0.3">
      <c r="A22837" s="66">
        <v>42071</v>
      </c>
      <c r="B22837" s="98">
        <v>0.28125</v>
      </c>
      <c r="C22837" s="107" t="s">
        <v>119</v>
      </c>
      <c r="D22837" s="107">
        <v>22.88</v>
      </c>
      <c r="E22837" s="107">
        <v>2694</v>
      </c>
      <c r="F22837" s="66"/>
    </row>
    <row r="22838" spans="1:6" x14ac:dyDescent="0.3">
      <c r="A22838" s="66">
        <v>42071</v>
      </c>
      <c r="B22838" s="98">
        <v>0.29166666666666669</v>
      </c>
      <c r="C22838" s="107" t="s">
        <v>119</v>
      </c>
      <c r="D22838" s="107">
        <v>22.88</v>
      </c>
      <c r="E22838" s="107">
        <v>2629</v>
      </c>
      <c r="F22838" s="66"/>
    </row>
    <row r="22839" spans="1:6" x14ac:dyDescent="0.3">
      <c r="A22839" s="66">
        <v>42071</v>
      </c>
      <c r="B22839" s="98">
        <v>0.30208333333333331</v>
      </c>
      <c r="C22839" s="107" t="s">
        <v>119</v>
      </c>
      <c r="D22839" s="107">
        <v>22.79</v>
      </c>
      <c r="E22839" s="107">
        <v>2543</v>
      </c>
      <c r="F22839" s="66"/>
    </row>
    <row r="22840" spans="1:6" x14ac:dyDescent="0.3">
      <c r="A22840" s="66">
        <v>42071</v>
      </c>
      <c r="B22840" s="98">
        <v>0.3125</v>
      </c>
      <c r="C22840" s="107" t="s">
        <v>119</v>
      </c>
      <c r="D22840" s="107">
        <v>22.85</v>
      </c>
      <c r="E22840" s="107">
        <v>2535</v>
      </c>
      <c r="F22840" s="66"/>
    </row>
    <row r="22841" spans="1:6" x14ac:dyDescent="0.3">
      <c r="A22841" s="66">
        <v>42071</v>
      </c>
      <c r="B22841" s="98">
        <v>0.32291666666666669</v>
      </c>
      <c r="C22841" s="107" t="s">
        <v>119</v>
      </c>
      <c r="D22841" s="107">
        <v>22.79</v>
      </c>
      <c r="E22841" s="107">
        <v>2415</v>
      </c>
      <c r="F22841" s="66"/>
    </row>
    <row r="22842" spans="1:6" x14ac:dyDescent="0.3">
      <c r="A22842" s="66">
        <v>42071</v>
      </c>
      <c r="B22842" s="98">
        <v>0.33333333333333331</v>
      </c>
      <c r="C22842" s="107" t="s">
        <v>119</v>
      </c>
      <c r="D22842" s="107">
        <v>22.78</v>
      </c>
      <c r="E22842" s="107">
        <v>2347</v>
      </c>
      <c r="F22842" s="66"/>
    </row>
    <row r="22843" spans="1:6" x14ac:dyDescent="0.3">
      <c r="A22843" s="66">
        <v>42071</v>
      </c>
      <c r="B22843" s="98">
        <v>0.34375</v>
      </c>
      <c r="C22843" s="107" t="s">
        <v>119</v>
      </c>
      <c r="D22843" s="107">
        <v>22.73</v>
      </c>
      <c r="E22843" s="107">
        <v>2274</v>
      </c>
      <c r="F22843" s="66"/>
    </row>
    <row r="22844" spans="1:6" x14ac:dyDescent="0.3">
      <c r="A22844" s="66">
        <v>42071</v>
      </c>
      <c r="B22844" s="98">
        <v>0.35416666666666669</v>
      </c>
      <c r="C22844" s="107" t="s">
        <v>119</v>
      </c>
      <c r="D22844" s="107">
        <v>22.7</v>
      </c>
      <c r="E22844" s="107">
        <v>2220</v>
      </c>
      <c r="F22844" s="66"/>
    </row>
    <row r="22845" spans="1:6" x14ac:dyDescent="0.3">
      <c r="A22845" s="66">
        <v>42071</v>
      </c>
      <c r="B22845" s="98">
        <v>0.36458333333333331</v>
      </c>
      <c r="C22845" s="107" t="s">
        <v>119</v>
      </c>
      <c r="D22845" s="107">
        <v>22.68</v>
      </c>
      <c r="E22845" s="107">
        <v>2210</v>
      </c>
      <c r="F22845" s="66"/>
    </row>
    <row r="22846" spans="1:6" x14ac:dyDescent="0.3">
      <c r="A22846" s="66">
        <v>42071</v>
      </c>
      <c r="B22846" s="98">
        <v>0.375</v>
      </c>
      <c r="C22846" s="107" t="s">
        <v>119</v>
      </c>
      <c r="D22846" s="107">
        <v>22.64</v>
      </c>
      <c r="E22846" s="107">
        <v>2282</v>
      </c>
      <c r="F22846" s="66"/>
    </row>
    <row r="22847" spans="1:6" x14ac:dyDescent="0.3">
      <c r="A22847" s="66">
        <v>42071</v>
      </c>
      <c r="B22847" s="98">
        <v>0.38541666666666669</v>
      </c>
      <c r="C22847" s="107" t="s">
        <v>119</v>
      </c>
      <c r="D22847" s="107">
        <v>22.65</v>
      </c>
      <c r="E22847" s="107">
        <v>2278</v>
      </c>
      <c r="F22847" s="66"/>
    </row>
    <row r="22848" spans="1:6" x14ac:dyDescent="0.3">
      <c r="A22848" s="66">
        <v>42071</v>
      </c>
      <c r="B22848" s="98">
        <v>0.39583333333333331</v>
      </c>
      <c r="C22848" s="107" t="s">
        <v>119</v>
      </c>
      <c r="D22848" s="107">
        <v>22.69</v>
      </c>
      <c r="E22848" s="107">
        <v>2285</v>
      </c>
      <c r="F22848" s="66"/>
    </row>
    <row r="22849" spans="1:6" x14ac:dyDescent="0.3">
      <c r="A22849" s="66">
        <v>42071</v>
      </c>
      <c r="B22849" s="98">
        <v>0.40625</v>
      </c>
      <c r="C22849" s="107" t="s">
        <v>119</v>
      </c>
      <c r="D22849" s="107">
        <v>22.7</v>
      </c>
      <c r="E22849" s="107">
        <v>2165</v>
      </c>
      <c r="F22849" s="66"/>
    </row>
    <row r="22850" spans="1:6" x14ac:dyDescent="0.3">
      <c r="A22850" s="66">
        <v>42071</v>
      </c>
      <c r="B22850" s="98">
        <v>0.41666666666666669</v>
      </c>
      <c r="C22850" s="107" t="s">
        <v>119</v>
      </c>
      <c r="D22850" s="107">
        <v>22.71</v>
      </c>
      <c r="E22850" s="107">
        <v>2025</v>
      </c>
      <c r="F22850" s="66"/>
    </row>
    <row r="22851" spans="1:6" x14ac:dyDescent="0.3">
      <c r="A22851" s="66">
        <v>42071</v>
      </c>
      <c r="B22851" s="98">
        <v>0.42708333333333331</v>
      </c>
      <c r="C22851" s="107" t="s">
        <v>119</v>
      </c>
      <c r="D22851" s="107">
        <v>22.77</v>
      </c>
      <c r="E22851" s="107">
        <v>2019</v>
      </c>
      <c r="F22851" s="66"/>
    </row>
    <row r="22852" spans="1:6" x14ac:dyDescent="0.3">
      <c r="A22852" s="66">
        <v>42071</v>
      </c>
      <c r="B22852" s="98">
        <v>0.44791666666666669</v>
      </c>
      <c r="C22852" s="107" t="s">
        <v>119</v>
      </c>
      <c r="D22852" s="107">
        <v>22.96</v>
      </c>
      <c r="E22852" s="107">
        <v>1951</v>
      </c>
      <c r="F22852" s="66"/>
    </row>
    <row r="22853" spans="1:6" x14ac:dyDescent="0.3">
      <c r="A22853" s="66">
        <v>42071</v>
      </c>
      <c r="B22853" s="98">
        <v>0.45833333333333331</v>
      </c>
      <c r="C22853" s="107" t="s">
        <v>119</v>
      </c>
      <c r="D22853" s="107">
        <v>23.06</v>
      </c>
      <c r="E22853" s="107">
        <v>1905</v>
      </c>
      <c r="F22853" s="66"/>
    </row>
    <row r="22854" spans="1:6" x14ac:dyDescent="0.3">
      <c r="A22854" s="66">
        <v>42071</v>
      </c>
      <c r="B22854" s="98">
        <v>0.46875</v>
      </c>
      <c r="C22854" s="107" t="s">
        <v>119</v>
      </c>
      <c r="D22854" s="107">
        <v>23.13</v>
      </c>
      <c r="E22854" s="107">
        <v>1918</v>
      </c>
      <c r="F22854" s="66"/>
    </row>
    <row r="22855" spans="1:6" x14ac:dyDescent="0.3">
      <c r="A22855" s="66">
        <v>42071</v>
      </c>
      <c r="B22855" s="98">
        <v>0.47916666666666669</v>
      </c>
      <c r="C22855" s="107" t="s">
        <v>119</v>
      </c>
      <c r="D22855" s="107">
        <v>23.19</v>
      </c>
      <c r="E22855" s="107">
        <v>1921</v>
      </c>
      <c r="F22855" s="66"/>
    </row>
    <row r="22856" spans="1:6" x14ac:dyDescent="0.3">
      <c r="A22856" s="66">
        <v>42071</v>
      </c>
      <c r="B22856" s="98">
        <v>0.48958333333333331</v>
      </c>
      <c r="C22856" s="107" t="s">
        <v>119</v>
      </c>
      <c r="D22856" s="107">
        <v>23.25</v>
      </c>
      <c r="E22856" s="107">
        <v>1957</v>
      </c>
      <c r="F22856" s="66"/>
    </row>
    <row r="22857" spans="1:6" x14ac:dyDescent="0.3">
      <c r="A22857" s="66">
        <v>42071</v>
      </c>
      <c r="B22857" s="98">
        <v>0.5</v>
      </c>
      <c r="C22857" s="107" t="s">
        <v>120</v>
      </c>
      <c r="D22857" s="107">
        <v>23.34</v>
      </c>
      <c r="E22857" s="107">
        <v>1926</v>
      </c>
      <c r="F22857" s="66"/>
    </row>
    <row r="22858" spans="1:6" x14ac:dyDescent="0.3">
      <c r="A22858" s="66">
        <v>42071</v>
      </c>
      <c r="B22858" s="98">
        <v>0.51041666666666663</v>
      </c>
      <c r="C22858" s="107" t="s">
        <v>120</v>
      </c>
      <c r="D22858" s="107">
        <v>23.41</v>
      </c>
      <c r="E22858" s="107">
        <v>1941</v>
      </c>
      <c r="F22858" s="66"/>
    </row>
    <row r="22859" spans="1:6" x14ac:dyDescent="0.3">
      <c r="A22859" s="66">
        <v>42071</v>
      </c>
      <c r="B22859" s="98">
        <v>0.52083333333333337</v>
      </c>
      <c r="C22859" s="107" t="s">
        <v>120</v>
      </c>
      <c r="D22859" s="107">
        <v>23.47</v>
      </c>
      <c r="E22859" s="107">
        <v>2066</v>
      </c>
      <c r="F22859" s="66"/>
    </row>
    <row r="22860" spans="1:6" x14ac:dyDescent="0.3">
      <c r="A22860" s="66">
        <v>42071</v>
      </c>
      <c r="B22860" s="98">
        <v>0.53125</v>
      </c>
      <c r="C22860" s="107" t="s">
        <v>120</v>
      </c>
      <c r="D22860" s="107">
        <v>23.54</v>
      </c>
      <c r="E22860" s="107">
        <v>2140</v>
      </c>
      <c r="F22860" s="66"/>
    </row>
    <row r="22861" spans="1:6" x14ac:dyDescent="0.3">
      <c r="A22861" s="66">
        <v>42071</v>
      </c>
      <c r="B22861" s="98">
        <v>4.1666666666666664E-2</v>
      </c>
      <c r="C22861" s="107" t="s">
        <v>120</v>
      </c>
      <c r="D22861" s="107">
        <v>23.49</v>
      </c>
      <c r="E22861" s="107">
        <v>2551</v>
      </c>
      <c r="F22861" s="66"/>
    </row>
    <row r="22862" spans="1:6" x14ac:dyDescent="0.3">
      <c r="A22862" s="66">
        <v>42071</v>
      </c>
      <c r="B22862" s="98">
        <v>5.2083333333333336E-2</v>
      </c>
      <c r="C22862" s="107" t="s">
        <v>120</v>
      </c>
      <c r="D22862" s="107">
        <v>23.53</v>
      </c>
      <c r="E22862" s="107">
        <v>2634</v>
      </c>
      <c r="F22862" s="66"/>
    </row>
    <row r="22863" spans="1:6" x14ac:dyDescent="0.3">
      <c r="A22863" s="66">
        <v>42071</v>
      </c>
      <c r="B22863" s="98">
        <v>6.25E-2</v>
      </c>
      <c r="C22863" s="107" t="s">
        <v>120</v>
      </c>
      <c r="D22863" s="107">
        <v>23.56</v>
      </c>
      <c r="E22863" s="107">
        <v>2736</v>
      </c>
      <c r="F22863" s="66"/>
    </row>
    <row r="22864" spans="1:6" x14ac:dyDescent="0.3">
      <c r="A22864" s="66">
        <v>42071</v>
      </c>
      <c r="B22864" s="98">
        <v>7.2916666666666671E-2</v>
      </c>
      <c r="C22864" s="107" t="s">
        <v>120</v>
      </c>
      <c r="D22864" s="107">
        <v>23.63</v>
      </c>
      <c r="E22864" s="107">
        <v>2862</v>
      </c>
      <c r="F22864" s="66"/>
    </row>
    <row r="22865" spans="1:6" x14ac:dyDescent="0.3">
      <c r="A22865" s="66">
        <v>42071</v>
      </c>
      <c r="B22865" s="98">
        <v>8.3333333333333329E-2</v>
      </c>
      <c r="C22865" s="107" t="s">
        <v>120</v>
      </c>
      <c r="D22865" s="107">
        <v>23.72</v>
      </c>
      <c r="E22865" s="107">
        <v>3015</v>
      </c>
      <c r="F22865" s="66"/>
    </row>
    <row r="22866" spans="1:6" x14ac:dyDescent="0.3">
      <c r="A22866" s="66">
        <v>42071</v>
      </c>
      <c r="B22866" s="98">
        <v>9.375E-2</v>
      </c>
      <c r="C22866" s="107" t="s">
        <v>120</v>
      </c>
      <c r="D22866" s="107">
        <v>23.72</v>
      </c>
      <c r="E22866" s="107">
        <v>2972</v>
      </c>
      <c r="F22866" s="66"/>
    </row>
    <row r="22867" spans="1:6" x14ac:dyDescent="0.3">
      <c r="A22867" s="66">
        <v>42071</v>
      </c>
      <c r="B22867" s="98">
        <v>0.10416666666666667</v>
      </c>
      <c r="C22867" s="107" t="s">
        <v>120</v>
      </c>
      <c r="D22867" s="107">
        <v>23.8</v>
      </c>
      <c r="E22867" s="107">
        <v>3288</v>
      </c>
      <c r="F22867" s="66"/>
    </row>
    <row r="22868" spans="1:6" x14ac:dyDescent="0.3">
      <c r="A22868" s="66">
        <v>42071</v>
      </c>
      <c r="B22868" s="98">
        <v>0.11458333333333333</v>
      </c>
      <c r="C22868" s="107" t="s">
        <v>120</v>
      </c>
      <c r="D22868" s="107">
        <v>23.81</v>
      </c>
      <c r="E22868" s="107">
        <v>3349</v>
      </c>
      <c r="F22868" s="66"/>
    </row>
    <row r="22869" spans="1:6" x14ac:dyDescent="0.3">
      <c r="A22869" s="66">
        <v>42071</v>
      </c>
      <c r="B22869" s="98">
        <v>0.125</v>
      </c>
      <c r="C22869" s="107" t="s">
        <v>120</v>
      </c>
      <c r="D22869" s="107">
        <v>23.81</v>
      </c>
      <c r="E22869" s="107">
        <v>3286</v>
      </c>
      <c r="F22869" s="66"/>
    </row>
    <row r="22870" spans="1:6" x14ac:dyDescent="0.3">
      <c r="A22870" s="66">
        <v>42071</v>
      </c>
      <c r="B22870" s="98">
        <v>0.13541666666666666</v>
      </c>
      <c r="C22870" s="107" t="s">
        <v>120</v>
      </c>
      <c r="D22870" s="107">
        <v>23.82</v>
      </c>
      <c r="E22870" s="107">
        <v>3074</v>
      </c>
      <c r="F22870" s="66"/>
    </row>
    <row r="22871" spans="1:6" x14ac:dyDescent="0.3">
      <c r="A22871" s="66">
        <v>42071</v>
      </c>
      <c r="B22871" s="98">
        <v>0.14583333333333334</v>
      </c>
      <c r="C22871" s="107" t="s">
        <v>120</v>
      </c>
      <c r="D22871" s="107">
        <v>23.84</v>
      </c>
      <c r="E22871" s="107">
        <v>3364</v>
      </c>
      <c r="F22871" s="66"/>
    </row>
    <row r="22872" spans="1:6" x14ac:dyDescent="0.3">
      <c r="A22872" s="66">
        <v>42071</v>
      </c>
      <c r="B22872" s="98">
        <v>0.15625</v>
      </c>
      <c r="C22872" s="107" t="s">
        <v>120</v>
      </c>
      <c r="D22872" s="107">
        <v>23.86</v>
      </c>
      <c r="E22872" s="107">
        <v>3260</v>
      </c>
      <c r="F22872" s="66"/>
    </row>
    <row r="22873" spans="1:6" x14ac:dyDescent="0.3">
      <c r="A22873" s="66">
        <v>42071</v>
      </c>
      <c r="B22873" s="98">
        <v>0.16666666666666666</v>
      </c>
      <c r="C22873" s="107" t="s">
        <v>120</v>
      </c>
      <c r="D22873" s="107">
        <v>23.83</v>
      </c>
      <c r="E22873" s="107">
        <v>3194</v>
      </c>
      <c r="F22873" s="66"/>
    </row>
    <row r="22874" spans="1:6" x14ac:dyDescent="0.3">
      <c r="A22874" s="66">
        <v>42071</v>
      </c>
      <c r="B22874" s="98">
        <v>0.17708333333333334</v>
      </c>
      <c r="C22874" s="107" t="s">
        <v>120</v>
      </c>
      <c r="D22874" s="107">
        <v>23.86</v>
      </c>
      <c r="E22874" s="107">
        <v>3143</v>
      </c>
      <c r="F22874" s="66"/>
    </row>
    <row r="22875" spans="1:6" x14ac:dyDescent="0.3">
      <c r="A22875" s="66">
        <v>42071</v>
      </c>
      <c r="B22875" s="98">
        <v>0.1875</v>
      </c>
      <c r="C22875" s="107" t="s">
        <v>120</v>
      </c>
      <c r="D22875" s="107">
        <v>23.89</v>
      </c>
      <c r="E22875" s="107">
        <v>3293</v>
      </c>
      <c r="F22875" s="66"/>
    </row>
    <row r="22876" spans="1:6" x14ac:dyDescent="0.3">
      <c r="A22876" s="66">
        <v>42071</v>
      </c>
      <c r="B22876" s="98">
        <v>0.19791666666666666</v>
      </c>
      <c r="C22876" s="107" t="s">
        <v>120</v>
      </c>
      <c r="D22876" s="107">
        <v>23.95</v>
      </c>
      <c r="E22876" s="107">
        <v>3254</v>
      </c>
      <c r="F22876" s="66"/>
    </row>
    <row r="22877" spans="1:6" x14ac:dyDescent="0.3">
      <c r="A22877" s="66">
        <v>42071</v>
      </c>
      <c r="B22877" s="98">
        <v>0.20833333333333334</v>
      </c>
      <c r="C22877" s="107" t="s">
        <v>120</v>
      </c>
      <c r="D22877" s="107">
        <v>23.97</v>
      </c>
      <c r="E22877" s="107">
        <v>3377</v>
      </c>
      <c r="F22877" s="66"/>
    </row>
    <row r="22878" spans="1:6" x14ac:dyDescent="0.3">
      <c r="A22878" s="66">
        <v>42071</v>
      </c>
      <c r="B22878" s="98">
        <v>0.21875</v>
      </c>
      <c r="C22878" s="107" t="s">
        <v>120</v>
      </c>
      <c r="D22878" s="107">
        <v>23.97</v>
      </c>
      <c r="E22878" s="107">
        <v>3466</v>
      </c>
      <c r="F22878" s="66"/>
    </row>
    <row r="22879" spans="1:6" x14ac:dyDescent="0.3">
      <c r="A22879" s="66">
        <v>42071</v>
      </c>
      <c r="B22879" s="98">
        <v>0.22916666666666666</v>
      </c>
      <c r="C22879" s="107" t="s">
        <v>120</v>
      </c>
      <c r="D22879" s="107">
        <v>23.97</v>
      </c>
      <c r="E22879" s="107">
        <v>3190</v>
      </c>
      <c r="F22879" s="66"/>
    </row>
    <row r="22880" spans="1:6" x14ac:dyDescent="0.3">
      <c r="A22880" s="66">
        <v>42071</v>
      </c>
      <c r="B22880" s="98">
        <v>0.23958333333333334</v>
      </c>
      <c r="C22880" s="107" t="s">
        <v>120</v>
      </c>
      <c r="D22880" s="107">
        <v>23.95</v>
      </c>
      <c r="E22880" s="107">
        <v>3020</v>
      </c>
      <c r="F22880" s="66"/>
    </row>
    <row r="22881" spans="1:6" x14ac:dyDescent="0.3">
      <c r="A22881" s="66">
        <v>42071</v>
      </c>
      <c r="B22881" s="98">
        <v>0.25</v>
      </c>
      <c r="C22881" s="107" t="s">
        <v>120</v>
      </c>
      <c r="D22881" s="107">
        <v>23.93</v>
      </c>
      <c r="E22881" s="107">
        <v>3231</v>
      </c>
      <c r="F22881" s="66"/>
    </row>
    <row r="22882" spans="1:6" x14ac:dyDescent="0.3">
      <c r="A22882" s="66">
        <v>42071</v>
      </c>
      <c r="B22882" s="98">
        <v>0.26041666666666669</v>
      </c>
      <c r="C22882" s="107" t="s">
        <v>120</v>
      </c>
      <c r="D22882" s="107">
        <v>23.91</v>
      </c>
      <c r="E22882" s="107">
        <v>3257</v>
      </c>
      <c r="F22882" s="66"/>
    </row>
    <row r="22883" spans="1:6" x14ac:dyDescent="0.3">
      <c r="A22883" s="66">
        <v>42071</v>
      </c>
      <c r="B22883" s="98">
        <v>0.27083333333333331</v>
      </c>
      <c r="C22883" s="107" t="s">
        <v>120</v>
      </c>
      <c r="D22883" s="107">
        <v>23.87</v>
      </c>
      <c r="E22883" s="107">
        <v>3077</v>
      </c>
      <c r="F22883" s="66"/>
    </row>
    <row r="22884" spans="1:6" x14ac:dyDescent="0.3">
      <c r="A22884" s="66">
        <v>42071</v>
      </c>
      <c r="B22884" s="98">
        <v>0.28125</v>
      </c>
      <c r="C22884" s="107" t="s">
        <v>120</v>
      </c>
      <c r="D22884" s="107">
        <v>23.81</v>
      </c>
      <c r="E22884" s="107">
        <v>2978</v>
      </c>
      <c r="F22884" s="66"/>
    </row>
    <row r="22885" spans="1:6" x14ac:dyDescent="0.3">
      <c r="A22885" s="66">
        <v>42071</v>
      </c>
      <c r="B22885" s="98">
        <v>0.29166666666666669</v>
      </c>
      <c r="C22885" s="107" t="s">
        <v>120</v>
      </c>
      <c r="D22885" s="107">
        <v>23.78</v>
      </c>
      <c r="E22885" s="107">
        <v>3073</v>
      </c>
      <c r="F22885" s="66"/>
    </row>
    <row r="22886" spans="1:6" x14ac:dyDescent="0.3">
      <c r="A22886" s="66">
        <v>42071</v>
      </c>
      <c r="B22886" s="98">
        <v>0.30208333333333331</v>
      </c>
      <c r="C22886" s="107" t="s">
        <v>120</v>
      </c>
      <c r="D22886" s="107">
        <v>23.68</v>
      </c>
      <c r="E22886" s="107">
        <v>3136</v>
      </c>
      <c r="F22886" s="66"/>
    </row>
    <row r="22887" spans="1:6" x14ac:dyDescent="0.3">
      <c r="A22887" s="66">
        <v>42071</v>
      </c>
      <c r="B22887" s="98">
        <v>0.3125</v>
      </c>
      <c r="C22887" s="107" t="s">
        <v>120</v>
      </c>
      <c r="D22887" s="107">
        <v>23.67</v>
      </c>
      <c r="E22887" s="107">
        <v>3167</v>
      </c>
      <c r="F22887" s="66"/>
    </row>
    <row r="22888" spans="1:6" x14ac:dyDescent="0.3">
      <c r="A22888" s="66">
        <v>42071</v>
      </c>
      <c r="B22888" s="98">
        <v>0.32291666666666669</v>
      </c>
      <c r="C22888" s="107" t="s">
        <v>120</v>
      </c>
      <c r="D22888" s="107">
        <v>23.72</v>
      </c>
      <c r="E22888" s="107">
        <v>3221</v>
      </c>
      <c r="F22888" s="66"/>
    </row>
    <row r="22889" spans="1:6" x14ac:dyDescent="0.3">
      <c r="A22889" s="66">
        <v>42071</v>
      </c>
      <c r="B22889" s="98">
        <v>0.33333333333333331</v>
      </c>
      <c r="C22889" s="107" t="s">
        <v>120</v>
      </c>
      <c r="D22889" s="107">
        <v>23.71</v>
      </c>
      <c r="E22889" s="107">
        <v>3261</v>
      </c>
      <c r="F22889" s="66"/>
    </row>
    <row r="22890" spans="1:6" x14ac:dyDescent="0.3">
      <c r="A22890" s="66">
        <v>42071</v>
      </c>
      <c r="B22890" s="98">
        <v>0.34375</v>
      </c>
      <c r="C22890" s="107" t="s">
        <v>120</v>
      </c>
      <c r="D22890" s="107">
        <v>23.68</v>
      </c>
      <c r="E22890" s="107">
        <v>3356</v>
      </c>
      <c r="F22890" s="66"/>
    </row>
    <row r="22891" spans="1:6" x14ac:dyDescent="0.3">
      <c r="A22891" s="66">
        <v>42071</v>
      </c>
      <c r="B22891" s="98">
        <v>0.35416666666666669</v>
      </c>
      <c r="C22891" s="107" t="s">
        <v>120</v>
      </c>
      <c r="D22891" s="107">
        <v>23.66</v>
      </c>
      <c r="E22891" s="107">
        <v>3443</v>
      </c>
      <c r="F22891" s="66"/>
    </row>
    <row r="22892" spans="1:6" x14ac:dyDescent="0.3">
      <c r="A22892" s="66">
        <v>42071</v>
      </c>
      <c r="B22892" s="98">
        <v>0.36458333333333331</v>
      </c>
      <c r="C22892" s="107" t="s">
        <v>120</v>
      </c>
      <c r="D22892" s="107">
        <v>23.64</v>
      </c>
      <c r="E22892" s="107">
        <v>3438</v>
      </c>
      <c r="F22892" s="66"/>
    </row>
    <row r="22893" spans="1:6" x14ac:dyDescent="0.3">
      <c r="A22893" s="66">
        <v>42071</v>
      </c>
      <c r="B22893" s="98">
        <v>0.375</v>
      </c>
      <c r="C22893" s="107" t="s">
        <v>120</v>
      </c>
      <c r="D22893" s="107">
        <v>23.64</v>
      </c>
      <c r="E22893" s="107">
        <v>3521</v>
      </c>
      <c r="F22893" s="66"/>
    </row>
    <row r="22894" spans="1:6" x14ac:dyDescent="0.3">
      <c r="A22894" s="66">
        <v>42071</v>
      </c>
      <c r="B22894" s="98">
        <v>0.38541666666666669</v>
      </c>
      <c r="C22894" s="107" t="s">
        <v>120</v>
      </c>
      <c r="D22894" s="107">
        <v>23.64</v>
      </c>
      <c r="E22894" s="107">
        <v>3545</v>
      </c>
      <c r="F22894" s="66"/>
    </row>
    <row r="22895" spans="1:6" x14ac:dyDescent="0.3">
      <c r="A22895" s="66">
        <v>42071</v>
      </c>
      <c r="B22895" s="98">
        <v>0.39583333333333331</v>
      </c>
      <c r="C22895" s="107" t="s">
        <v>120</v>
      </c>
      <c r="D22895" s="107">
        <v>23.54</v>
      </c>
      <c r="E22895" s="107">
        <v>3469</v>
      </c>
      <c r="F22895" s="66"/>
    </row>
    <row r="22896" spans="1:6" x14ac:dyDescent="0.3">
      <c r="A22896" s="66">
        <v>42071</v>
      </c>
      <c r="B22896" s="98">
        <v>0.40625</v>
      </c>
      <c r="C22896" s="107" t="s">
        <v>120</v>
      </c>
      <c r="D22896" s="107">
        <v>23.49</v>
      </c>
      <c r="E22896" s="107">
        <v>3256</v>
      </c>
      <c r="F22896" s="66"/>
    </row>
    <row r="22897" spans="1:6" x14ac:dyDescent="0.3">
      <c r="A22897" s="66">
        <v>42071</v>
      </c>
      <c r="B22897" s="98">
        <v>0.41666666666666669</v>
      </c>
      <c r="C22897" s="107" t="s">
        <v>120</v>
      </c>
      <c r="D22897" s="107">
        <v>23.45</v>
      </c>
      <c r="E22897" s="107">
        <v>3178</v>
      </c>
      <c r="F22897" s="66"/>
    </row>
    <row r="22898" spans="1:6" x14ac:dyDescent="0.3">
      <c r="A22898" s="66">
        <v>42071</v>
      </c>
      <c r="B22898" s="98">
        <v>0.42708333333333331</v>
      </c>
      <c r="C22898" s="107" t="s">
        <v>120</v>
      </c>
      <c r="D22898" s="107">
        <v>23.41</v>
      </c>
      <c r="E22898" s="107">
        <v>3100</v>
      </c>
      <c r="F22898" s="66"/>
    </row>
    <row r="22899" spans="1:6" x14ac:dyDescent="0.3">
      <c r="A22899" s="66">
        <v>42071</v>
      </c>
      <c r="B22899" s="98">
        <v>0.4375</v>
      </c>
      <c r="C22899" s="107" t="s">
        <v>120</v>
      </c>
      <c r="D22899" s="107">
        <v>23.4</v>
      </c>
      <c r="E22899" s="107">
        <v>3037</v>
      </c>
      <c r="F22899" s="66"/>
    </row>
    <row r="22900" spans="1:6" x14ac:dyDescent="0.3">
      <c r="A22900" s="66">
        <v>42071</v>
      </c>
      <c r="B22900" s="98">
        <v>0.44791666666666669</v>
      </c>
      <c r="C22900" s="107" t="s">
        <v>120</v>
      </c>
      <c r="D22900" s="107">
        <v>23.36</v>
      </c>
      <c r="E22900" s="107">
        <v>2981</v>
      </c>
      <c r="F22900" s="66"/>
    </row>
    <row r="22901" spans="1:6" x14ac:dyDescent="0.3">
      <c r="A22901" s="66">
        <v>42071</v>
      </c>
      <c r="B22901" s="98">
        <v>0.45833333333333331</v>
      </c>
      <c r="C22901" s="107" t="s">
        <v>120</v>
      </c>
      <c r="D22901" s="107">
        <v>23.34</v>
      </c>
      <c r="E22901" s="107">
        <v>2950</v>
      </c>
      <c r="F22901" s="66"/>
    </row>
    <row r="22902" spans="1:6" x14ac:dyDescent="0.3">
      <c r="A22902" s="66">
        <v>42071</v>
      </c>
      <c r="B22902" s="98">
        <v>0.46875</v>
      </c>
      <c r="C22902" s="107" t="s">
        <v>120</v>
      </c>
      <c r="D22902" s="107">
        <v>23.34</v>
      </c>
      <c r="E22902" s="107">
        <v>2937</v>
      </c>
      <c r="F22902" s="66"/>
    </row>
    <row r="22903" spans="1:6" x14ac:dyDescent="0.3">
      <c r="A22903" s="66">
        <v>42071</v>
      </c>
      <c r="B22903" s="98">
        <v>0.47916666666666669</v>
      </c>
      <c r="C22903" s="107" t="s">
        <v>120</v>
      </c>
      <c r="D22903" s="107">
        <v>23.33</v>
      </c>
      <c r="E22903" s="107">
        <v>2904</v>
      </c>
      <c r="F22903" s="66"/>
    </row>
    <row r="22904" spans="1:6" x14ac:dyDescent="0.3">
      <c r="A22904" s="66">
        <v>42071</v>
      </c>
      <c r="B22904" s="98">
        <v>0.48958333333333331</v>
      </c>
      <c r="C22904" s="107" t="s">
        <v>120</v>
      </c>
      <c r="D22904" s="107">
        <v>23.31</v>
      </c>
      <c r="E22904" s="107">
        <v>2915</v>
      </c>
      <c r="F22904" s="66"/>
    </row>
    <row r="22905" spans="1:6" x14ac:dyDescent="0.3">
      <c r="A22905" s="66">
        <v>42072</v>
      </c>
      <c r="B22905" s="98">
        <v>0.5</v>
      </c>
      <c r="C22905" s="107" t="s">
        <v>119</v>
      </c>
      <c r="D22905" s="107">
        <v>23.29</v>
      </c>
      <c r="E22905" s="107">
        <v>2874</v>
      </c>
      <c r="F22905" s="66"/>
    </row>
    <row r="22906" spans="1:6" x14ac:dyDescent="0.3">
      <c r="A22906" s="66">
        <v>42072</v>
      </c>
      <c r="B22906" s="98">
        <v>0.51041666666666663</v>
      </c>
      <c r="C22906" s="107" t="s">
        <v>119</v>
      </c>
      <c r="D22906" s="107">
        <v>23.27</v>
      </c>
      <c r="E22906" s="107">
        <v>2891</v>
      </c>
      <c r="F22906" s="66"/>
    </row>
    <row r="22907" spans="1:6" x14ac:dyDescent="0.3">
      <c r="A22907" s="66">
        <v>42072</v>
      </c>
      <c r="B22907" s="98">
        <v>0.52083333333333337</v>
      </c>
      <c r="C22907" s="107" t="s">
        <v>119</v>
      </c>
      <c r="D22907" s="107">
        <v>23.25</v>
      </c>
      <c r="E22907" s="107">
        <v>2841</v>
      </c>
      <c r="F22907" s="66"/>
    </row>
    <row r="22908" spans="1:6" x14ac:dyDescent="0.3">
      <c r="A22908" s="66">
        <v>42072</v>
      </c>
      <c r="B22908" s="98">
        <v>0.53125</v>
      </c>
      <c r="C22908" s="107" t="s">
        <v>119</v>
      </c>
      <c r="D22908" s="107">
        <v>23.19</v>
      </c>
      <c r="E22908" s="107">
        <v>2841</v>
      </c>
      <c r="F22908" s="66"/>
    </row>
    <row r="22909" spans="1:6" x14ac:dyDescent="0.3">
      <c r="A22909" s="66">
        <v>42072</v>
      </c>
      <c r="B22909" s="98">
        <v>4.1666666666666664E-2</v>
      </c>
      <c r="C22909" s="107" t="s">
        <v>119</v>
      </c>
      <c r="D22909" s="107">
        <v>23.17</v>
      </c>
      <c r="E22909" s="107">
        <v>2782</v>
      </c>
      <c r="F22909" s="66"/>
    </row>
    <row r="22910" spans="1:6" x14ac:dyDescent="0.3">
      <c r="A22910" s="66">
        <v>42072</v>
      </c>
      <c r="B22910" s="98">
        <v>5.2083333333333336E-2</v>
      </c>
      <c r="C22910" s="107" t="s">
        <v>119</v>
      </c>
      <c r="D22910" s="107">
        <v>23.14</v>
      </c>
      <c r="E22910" s="107">
        <v>2738</v>
      </c>
      <c r="F22910" s="66"/>
    </row>
    <row r="22911" spans="1:6" x14ac:dyDescent="0.3">
      <c r="A22911" s="66">
        <v>42072</v>
      </c>
      <c r="B22911" s="98">
        <v>6.25E-2</v>
      </c>
      <c r="C22911" s="107" t="s">
        <v>119</v>
      </c>
      <c r="D22911" s="107">
        <v>23.11</v>
      </c>
      <c r="E22911" s="107">
        <v>2772</v>
      </c>
      <c r="F22911" s="66"/>
    </row>
    <row r="22912" spans="1:6" x14ac:dyDescent="0.3">
      <c r="A22912" s="66">
        <v>42072</v>
      </c>
      <c r="B22912" s="98">
        <v>7.2916666666666671E-2</v>
      </c>
      <c r="C22912" s="107" t="s">
        <v>119</v>
      </c>
      <c r="D22912" s="107">
        <v>23.11</v>
      </c>
      <c r="E22912" s="107">
        <v>2784</v>
      </c>
      <c r="F22912" s="66"/>
    </row>
    <row r="22913" spans="1:6" x14ac:dyDescent="0.3">
      <c r="A22913" s="66">
        <v>42072</v>
      </c>
      <c r="B22913" s="98">
        <v>8.3333333333333329E-2</v>
      </c>
      <c r="C22913" s="107" t="s">
        <v>119</v>
      </c>
      <c r="D22913" s="107">
        <v>23.1</v>
      </c>
      <c r="E22913" s="107">
        <v>2842</v>
      </c>
      <c r="F22913" s="66"/>
    </row>
    <row r="22914" spans="1:6" x14ac:dyDescent="0.3">
      <c r="A22914" s="66">
        <v>42072</v>
      </c>
      <c r="B22914" s="98">
        <v>9.375E-2</v>
      </c>
      <c r="C22914" s="107" t="s">
        <v>119</v>
      </c>
      <c r="D22914" s="107">
        <v>23.11</v>
      </c>
      <c r="E22914" s="107">
        <v>2875</v>
      </c>
      <c r="F22914" s="66"/>
    </row>
    <row r="22915" spans="1:6" x14ac:dyDescent="0.3">
      <c r="A22915" s="66">
        <v>42072</v>
      </c>
      <c r="B22915" s="98">
        <v>0.10416666666666667</v>
      </c>
      <c r="C22915" s="107" t="s">
        <v>119</v>
      </c>
      <c r="D22915" s="107">
        <v>23.13</v>
      </c>
      <c r="E22915" s="107">
        <v>2868</v>
      </c>
      <c r="F22915" s="66"/>
    </row>
    <row r="22916" spans="1:6" x14ac:dyDescent="0.3">
      <c r="A22916" s="66">
        <v>42072</v>
      </c>
      <c r="B22916" s="98">
        <v>0.11458333333333333</v>
      </c>
      <c r="C22916" s="107" t="s">
        <v>119</v>
      </c>
      <c r="D22916" s="107">
        <v>23.09</v>
      </c>
      <c r="E22916" s="107">
        <v>2903</v>
      </c>
      <c r="F22916" s="66"/>
    </row>
    <row r="22917" spans="1:6" x14ac:dyDescent="0.3">
      <c r="A22917" s="66">
        <v>42072</v>
      </c>
      <c r="B22917" s="98">
        <v>0.125</v>
      </c>
      <c r="C22917" s="107" t="s">
        <v>119</v>
      </c>
      <c r="D22917" s="107">
        <v>23.11</v>
      </c>
      <c r="E22917" s="107">
        <v>3007</v>
      </c>
      <c r="F22917" s="66"/>
    </row>
    <row r="22918" spans="1:6" x14ac:dyDescent="0.3">
      <c r="A22918" s="66">
        <v>42072</v>
      </c>
      <c r="B22918" s="98">
        <v>0.13541666666666666</v>
      </c>
      <c r="C22918" s="107" t="s">
        <v>119</v>
      </c>
      <c r="D22918" s="107">
        <v>23.16</v>
      </c>
      <c r="E22918" s="107">
        <v>3189</v>
      </c>
      <c r="F22918" s="66"/>
    </row>
    <row r="22919" spans="1:6" x14ac:dyDescent="0.3">
      <c r="A22919" s="66">
        <v>42072</v>
      </c>
      <c r="B22919" s="98">
        <v>0.14583333333333334</v>
      </c>
      <c r="C22919" s="107" t="s">
        <v>119</v>
      </c>
      <c r="D22919" s="107">
        <v>23.1</v>
      </c>
      <c r="E22919" s="107">
        <v>3153</v>
      </c>
      <c r="F22919" s="66"/>
    </row>
    <row r="22920" spans="1:6" x14ac:dyDescent="0.3">
      <c r="A22920" s="66">
        <v>42072</v>
      </c>
      <c r="B22920" s="98">
        <v>0.15625</v>
      </c>
      <c r="C22920" s="107" t="s">
        <v>119</v>
      </c>
      <c r="D22920" s="107">
        <v>23.11</v>
      </c>
      <c r="E22920" s="107">
        <v>3271</v>
      </c>
      <c r="F22920" s="66"/>
    </row>
    <row r="22921" spans="1:6" x14ac:dyDescent="0.3">
      <c r="A22921" s="66">
        <v>42072</v>
      </c>
      <c r="B22921" s="98">
        <v>0.16666666666666666</v>
      </c>
      <c r="C22921" s="107" t="s">
        <v>119</v>
      </c>
      <c r="D22921" s="107">
        <v>23.11</v>
      </c>
      <c r="E22921" s="107">
        <v>3339</v>
      </c>
      <c r="F22921" s="66"/>
    </row>
    <row r="22922" spans="1:6" x14ac:dyDescent="0.3">
      <c r="A22922" s="66">
        <v>42072</v>
      </c>
      <c r="B22922" s="98">
        <v>0.17708333333333334</v>
      </c>
      <c r="C22922" s="107" t="s">
        <v>119</v>
      </c>
      <c r="D22922" s="107">
        <v>23.1</v>
      </c>
      <c r="E22922" s="107">
        <v>3427</v>
      </c>
      <c r="F22922" s="66"/>
    </row>
    <row r="22923" spans="1:6" x14ac:dyDescent="0.3">
      <c r="A22923" s="66">
        <v>42072</v>
      </c>
      <c r="B22923" s="98">
        <v>0.1875</v>
      </c>
      <c r="C22923" s="107" t="s">
        <v>119</v>
      </c>
      <c r="D22923" s="107">
        <v>23.09</v>
      </c>
      <c r="E22923" s="107">
        <v>3523</v>
      </c>
      <c r="F22923" s="66"/>
    </row>
    <row r="22924" spans="1:6" x14ac:dyDescent="0.3">
      <c r="A22924" s="66">
        <v>42072</v>
      </c>
      <c r="B22924" s="98">
        <v>0.19791666666666666</v>
      </c>
      <c r="C22924" s="107" t="s">
        <v>119</v>
      </c>
      <c r="D22924" s="107">
        <v>23.05</v>
      </c>
      <c r="E22924" s="107">
        <v>3540</v>
      </c>
      <c r="F22924" s="66"/>
    </row>
    <row r="22925" spans="1:6" x14ac:dyDescent="0.3">
      <c r="A22925" s="66">
        <v>42072</v>
      </c>
      <c r="B22925" s="98">
        <v>0.20833333333333334</v>
      </c>
      <c r="C22925" s="107" t="s">
        <v>119</v>
      </c>
      <c r="D22925" s="107">
        <v>23</v>
      </c>
      <c r="E22925" s="107">
        <v>3647</v>
      </c>
      <c r="F22925" s="66"/>
    </row>
    <row r="22926" spans="1:6" x14ac:dyDescent="0.3">
      <c r="A22926" s="66">
        <v>42072</v>
      </c>
      <c r="B22926" s="98">
        <v>0.21875</v>
      </c>
      <c r="C22926" s="107" t="s">
        <v>119</v>
      </c>
      <c r="D22926" s="107">
        <v>22.93</v>
      </c>
      <c r="E22926" s="107">
        <v>3469</v>
      </c>
      <c r="F22926" s="66"/>
    </row>
    <row r="22927" spans="1:6" x14ac:dyDescent="0.3">
      <c r="A22927" s="66">
        <v>42072</v>
      </c>
      <c r="B22927" s="98">
        <v>0.22916666666666666</v>
      </c>
      <c r="C22927" s="107" t="s">
        <v>119</v>
      </c>
      <c r="D22927" s="107">
        <v>22.89</v>
      </c>
      <c r="E22927" s="107">
        <v>3433</v>
      </c>
      <c r="F22927" s="66"/>
    </row>
    <row r="22928" spans="1:6" x14ac:dyDescent="0.3">
      <c r="A22928" s="66">
        <v>42072</v>
      </c>
      <c r="B22928" s="98">
        <v>0.23958333333333334</v>
      </c>
      <c r="C22928" s="107" t="s">
        <v>119</v>
      </c>
      <c r="D22928" s="107">
        <v>22.83</v>
      </c>
      <c r="E22928" s="107">
        <v>3310</v>
      </c>
      <c r="F22928" s="66"/>
    </row>
    <row r="22929" spans="1:6" x14ac:dyDescent="0.3">
      <c r="A22929" s="66">
        <v>42072</v>
      </c>
      <c r="B22929" s="98">
        <v>0.25</v>
      </c>
      <c r="C22929" s="107" t="s">
        <v>119</v>
      </c>
      <c r="D22929" s="107">
        <v>22.76</v>
      </c>
      <c r="E22929" s="107">
        <v>3212</v>
      </c>
      <c r="F22929" s="66"/>
    </row>
    <row r="22930" spans="1:6" x14ac:dyDescent="0.3">
      <c r="A22930" s="66">
        <v>42072</v>
      </c>
      <c r="B22930" s="98">
        <v>0.26041666666666669</v>
      </c>
      <c r="C22930" s="107" t="s">
        <v>119</v>
      </c>
      <c r="D22930" s="107">
        <v>22.7</v>
      </c>
      <c r="E22930" s="107">
        <v>3249</v>
      </c>
      <c r="F22930" s="66"/>
    </row>
    <row r="22931" spans="1:6" x14ac:dyDescent="0.3">
      <c r="A22931" s="66">
        <v>42072</v>
      </c>
      <c r="B22931" s="98">
        <v>0.27083333333333331</v>
      </c>
      <c r="C22931" s="107" t="s">
        <v>119</v>
      </c>
      <c r="D22931" s="107">
        <v>22.7</v>
      </c>
      <c r="E22931" s="107">
        <v>3202</v>
      </c>
      <c r="F22931" s="66"/>
    </row>
    <row r="22932" spans="1:6" x14ac:dyDescent="0.3">
      <c r="A22932" s="66">
        <v>42072</v>
      </c>
      <c r="B22932" s="98">
        <v>0.28125</v>
      </c>
      <c r="C22932" s="107" t="s">
        <v>119</v>
      </c>
      <c r="D22932" s="107">
        <v>22.71</v>
      </c>
      <c r="E22932" s="107">
        <v>3207</v>
      </c>
      <c r="F22932" s="66"/>
    </row>
    <row r="22933" spans="1:6" x14ac:dyDescent="0.3">
      <c r="A22933" s="66">
        <v>42072</v>
      </c>
      <c r="B22933" s="98">
        <v>0.29166666666666669</v>
      </c>
      <c r="C22933" s="107" t="s">
        <v>119</v>
      </c>
      <c r="D22933" s="107">
        <v>22.67</v>
      </c>
      <c r="E22933" s="107">
        <v>3173</v>
      </c>
      <c r="F22933" s="66"/>
    </row>
    <row r="22934" spans="1:6" x14ac:dyDescent="0.3">
      <c r="A22934" s="66">
        <v>42072</v>
      </c>
      <c r="B22934" s="98">
        <v>0.30208333333333331</v>
      </c>
      <c r="C22934" s="107" t="s">
        <v>119</v>
      </c>
      <c r="D22934" s="107">
        <v>22.55</v>
      </c>
      <c r="E22934" s="107">
        <v>3205</v>
      </c>
      <c r="F22934" s="66"/>
    </row>
    <row r="22935" spans="1:6" x14ac:dyDescent="0.3">
      <c r="A22935" s="66">
        <v>42072</v>
      </c>
      <c r="B22935" s="98">
        <v>0.3125</v>
      </c>
      <c r="C22935" s="107" t="s">
        <v>119</v>
      </c>
      <c r="D22935" s="107">
        <v>22.55</v>
      </c>
      <c r="E22935" s="107">
        <v>3219</v>
      </c>
      <c r="F22935" s="66"/>
    </row>
    <row r="22936" spans="1:6" x14ac:dyDescent="0.3">
      <c r="A22936" s="66">
        <v>42072</v>
      </c>
      <c r="B22936" s="98">
        <v>0.32291666666666669</v>
      </c>
      <c r="C22936" s="107" t="s">
        <v>119</v>
      </c>
      <c r="D22936" s="107">
        <v>22.61</v>
      </c>
      <c r="E22936" s="107">
        <v>3460</v>
      </c>
      <c r="F22936" s="66"/>
    </row>
    <row r="22937" spans="1:6" x14ac:dyDescent="0.3">
      <c r="A22937" s="66">
        <v>42072</v>
      </c>
      <c r="B22937" s="98">
        <v>0.33333333333333331</v>
      </c>
      <c r="C22937" s="107" t="s">
        <v>119</v>
      </c>
      <c r="D22937" s="107">
        <v>22.65</v>
      </c>
      <c r="E22937" s="107">
        <v>3464</v>
      </c>
      <c r="F22937" s="66"/>
    </row>
    <row r="22938" spans="1:6" x14ac:dyDescent="0.3">
      <c r="A22938" s="66">
        <v>42072</v>
      </c>
      <c r="B22938" s="98">
        <v>0.34375</v>
      </c>
      <c r="C22938" s="107" t="s">
        <v>119</v>
      </c>
      <c r="D22938" s="107">
        <v>22.67</v>
      </c>
      <c r="E22938" s="107">
        <v>3426</v>
      </c>
      <c r="F22938" s="66"/>
    </row>
    <row r="22939" spans="1:6" x14ac:dyDescent="0.3">
      <c r="A22939" s="66">
        <v>42072</v>
      </c>
      <c r="B22939" s="98">
        <v>0.35416666666666669</v>
      </c>
      <c r="C22939" s="107" t="s">
        <v>119</v>
      </c>
      <c r="D22939" s="107">
        <v>22.69</v>
      </c>
      <c r="E22939" s="107">
        <v>3396</v>
      </c>
      <c r="F22939" s="66"/>
    </row>
    <row r="22940" spans="1:6" x14ac:dyDescent="0.3">
      <c r="A22940" s="66">
        <v>42072</v>
      </c>
      <c r="B22940" s="98">
        <v>0.36458333333333331</v>
      </c>
      <c r="C22940" s="107" t="s">
        <v>119</v>
      </c>
      <c r="D22940" s="107">
        <v>22.71</v>
      </c>
      <c r="E22940" s="107">
        <v>3318</v>
      </c>
      <c r="F22940" s="66"/>
    </row>
    <row r="22941" spans="1:6" x14ac:dyDescent="0.3">
      <c r="A22941" s="66">
        <v>42072</v>
      </c>
      <c r="B22941" s="98">
        <v>0.375</v>
      </c>
      <c r="C22941" s="107" t="s">
        <v>119</v>
      </c>
      <c r="D22941" s="107">
        <v>22.72</v>
      </c>
      <c r="E22941" s="107">
        <v>3241</v>
      </c>
      <c r="F22941" s="66"/>
    </row>
    <row r="22942" spans="1:6" x14ac:dyDescent="0.3">
      <c r="A22942" s="66">
        <v>42072</v>
      </c>
      <c r="B22942" s="98">
        <v>0.38541666666666669</v>
      </c>
      <c r="C22942" s="107" t="s">
        <v>119</v>
      </c>
      <c r="D22942" s="107">
        <v>22.76</v>
      </c>
      <c r="E22942" s="107">
        <v>3210</v>
      </c>
      <c r="F22942" s="66"/>
    </row>
    <row r="22943" spans="1:6" x14ac:dyDescent="0.3">
      <c r="A22943" s="66">
        <v>42072</v>
      </c>
      <c r="B22943" s="98">
        <v>0.39583333333333331</v>
      </c>
      <c r="C22943" s="107" t="s">
        <v>119</v>
      </c>
      <c r="D22943" s="107">
        <v>22.79</v>
      </c>
      <c r="E22943" s="107">
        <v>3184</v>
      </c>
      <c r="F22943" s="66"/>
    </row>
    <row r="22944" spans="1:6" x14ac:dyDescent="0.3">
      <c r="A22944" s="66">
        <v>42072</v>
      </c>
      <c r="B22944" s="98">
        <v>0.40625</v>
      </c>
      <c r="C22944" s="107" t="s">
        <v>119</v>
      </c>
      <c r="D22944" s="107">
        <v>22.84</v>
      </c>
      <c r="E22944" s="107">
        <v>3146</v>
      </c>
      <c r="F22944" s="66"/>
    </row>
    <row r="22945" spans="1:6" x14ac:dyDescent="0.3">
      <c r="A22945" s="66">
        <v>42072</v>
      </c>
      <c r="B22945" s="98">
        <v>0.41666666666666669</v>
      </c>
      <c r="C22945" s="107" t="s">
        <v>119</v>
      </c>
      <c r="D22945" s="107">
        <v>22.9</v>
      </c>
      <c r="E22945" s="107">
        <v>3108</v>
      </c>
      <c r="F22945" s="66"/>
    </row>
    <row r="22946" spans="1:6" x14ac:dyDescent="0.3">
      <c r="A22946" s="66">
        <v>42072</v>
      </c>
      <c r="B22946" s="98">
        <v>0.42708333333333331</v>
      </c>
      <c r="C22946" s="107" t="s">
        <v>119</v>
      </c>
      <c r="D22946" s="107">
        <v>22.92</v>
      </c>
      <c r="E22946" s="107">
        <v>3068</v>
      </c>
      <c r="F22946" s="66"/>
    </row>
    <row r="22947" spans="1:6" x14ac:dyDescent="0.3">
      <c r="A22947" s="66">
        <v>42072</v>
      </c>
      <c r="B22947" s="98">
        <v>0.4375</v>
      </c>
      <c r="C22947" s="107" t="s">
        <v>119</v>
      </c>
      <c r="D22947" s="107">
        <v>22.94</v>
      </c>
      <c r="E22947" s="107">
        <v>3030</v>
      </c>
      <c r="F22947" s="66"/>
    </row>
    <row r="22948" spans="1:6" x14ac:dyDescent="0.3">
      <c r="A22948" s="66">
        <v>42072</v>
      </c>
      <c r="B22948" s="98">
        <v>0.44791666666666669</v>
      </c>
      <c r="C22948" s="107" t="s">
        <v>119</v>
      </c>
      <c r="D22948" s="107">
        <v>23</v>
      </c>
      <c r="E22948" s="107">
        <v>3003</v>
      </c>
      <c r="F22948" s="66"/>
    </row>
    <row r="22949" spans="1:6" x14ac:dyDescent="0.3">
      <c r="A22949" s="66">
        <v>42072</v>
      </c>
      <c r="B22949" s="98">
        <v>0.45833333333333331</v>
      </c>
      <c r="C22949" s="107" t="s">
        <v>119</v>
      </c>
      <c r="D22949" s="107">
        <v>23.08</v>
      </c>
      <c r="E22949" s="107">
        <v>2978</v>
      </c>
      <c r="F22949" s="66"/>
    </row>
    <row r="22950" spans="1:6" x14ac:dyDescent="0.3">
      <c r="A22950" s="66">
        <v>42072</v>
      </c>
      <c r="B22950" s="98">
        <v>0.46875</v>
      </c>
      <c r="C22950" s="107" t="s">
        <v>119</v>
      </c>
      <c r="D22950" s="107">
        <v>23.14</v>
      </c>
      <c r="E22950" s="107">
        <v>2993</v>
      </c>
      <c r="F22950" s="66"/>
    </row>
    <row r="22951" spans="1:6" x14ac:dyDescent="0.3">
      <c r="A22951" s="66">
        <v>42072</v>
      </c>
      <c r="B22951" s="98">
        <v>0.47916666666666669</v>
      </c>
      <c r="C22951" s="107" t="s">
        <v>119</v>
      </c>
      <c r="D22951" s="107">
        <v>23.22</v>
      </c>
      <c r="E22951" s="107">
        <v>3012</v>
      </c>
      <c r="F22951" s="66"/>
    </row>
    <row r="22952" spans="1:6" x14ac:dyDescent="0.3">
      <c r="A22952" s="66">
        <v>42072</v>
      </c>
      <c r="B22952" s="98">
        <v>0.48958333333333331</v>
      </c>
      <c r="C22952" s="107" t="s">
        <v>119</v>
      </c>
      <c r="D22952" s="107">
        <v>23.29</v>
      </c>
      <c r="E22952" s="107">
        <v>3021</v>
      </c>
      <c r="F22952" s="66"/>
    </row>
    <row r="22953" spans="1:6" x14ac:dyDescent="0.3">
      <c r="A22953" s="66">
        <v>42072</v>
      </c>
      <c r="B22953" s="98">
        <v>0.5</v>
      </c>
      <c r="C22953" s="107" t="s">
        <v>120</v>
      </c>
      <c r="D22953" s="107">
        <v>23.33</v>
      </c>
      <c r="E22953" s="107">
        <v>3019</v>
      </c>
      <c r="F22953" s="66"/>
    </row>
    <row r="22954" spans="1:6" x14ac:dyDescent="0.3">
      <c r="A22954" s="66">
        <v>42072</v>
      </c>
      <c r="B22954" s="98">
        <v>0.51041666666666663</v>
      </c>
      <c r="C22954" s="107" t="s">
        <v>120</v>
      </c>
      <c r="D22954" s="107">
        <v>23.52</v>
      </c>
      <c r="E22954" s="107">
        <v>3122</v>
      </c>
      <c r="F22954" s="66"/>
    </row>
    <row r="22955" spans="1:6" x14ac:dyDescent="0.3">
      <c r="A22955" s="66">
        <v>42072</v>
      </c>
      <c r="B22955" s="98">
        <v>0.52083333333333337</v>
      </c>
      <c r="C22955" s="107" t="s">
        <v>120</v>
      </c>
      <c r="D22955" s="107">
        <v>23.61</v>
      </c>
      <c r="E22955" s="107">
        <v>3324</v>
      </c>
      <c r="F22955" s="66"/>
    </row>
    <row r="22956" spans="1:6" x14ac:dyDescent="0.3">
      <c r="A22956" s="66">
        <v>42072</v>
      </c>
      <c r="B22956" s="98">
        <v>0.53125</v>
      </c>
      <c r="C22956" s="107" t="s">
        <v>120</v>
      </c>
      <c r="D22956" s="107">
        <v>23.58</v>
      </c>
      <c r="E22956" s="107">
        <v>3508</v>
      </c>
      <c r="F22956" s="66"/>
    </row>
    <row r="22957" spans="1:6" x14ac:dyDescent="0.3">
      <c r="A22957" s="66">
        <v>42072</v>
      </c>
      <c r="B22957" s="98">
        <v>4.1666666666666664E-2</v>
      </c>
      <c r="C22957" s="107" t="s">
        <v>120</v>
      </c>
      <c r="D22957" s="107">
        <v>23.62</v>
      </c>
      <c r="E22957" s="107">
        <v>3615</v>
      </c>
      <c r="F22957" s="66"/>
    </row>
    <row r="22958" spans="1:6" x14ac:dyDescent="0.3">
      <c r="A22958" s="66">
        <v>42072</v>
      </c>
      <c r="B22958" s="98">
        <v>5.2083333333333336E-2</v>
      </c>
      <c r="C22958" s="107" t="s">
        <v>120</v>
      </c>
      <c r="D22958" s="107">
        <v>23.7</v>
      </c>
      <c r="E22958" s="107">
        <v>3611</v>
      </c>
      <c r="F22958" s="66"/>
    </row>
    <row r="22959" spans="1:6" x14ac:dyDescent="0.3">
      <c r="A22959" s="66">
        <v>42072</v>
      </c>
      <c r="B22959" s="98">
        <v>6.25E-2</v>
      </c>
      <c r="C22959" s="107" t="s">
        <v>120</v>
      </c>
      <c r="D22959" s="107">
        <v>23.74</v>
      </c>
      <c r="E22959" s="107">
        <v>3632</v>
      </c>
      <c r="F22959" s="66"/>
    </row>
    <row r="22960" spans="1:6" x14ac:dyDescent="0.3">
      <c r="A22960" s="66">
        <v>42072</v>
      </c>
      <c r="B22960" s="98">
        <v>7.2916666666666671E-2</v>
      </c>
      <c r="C22960" s="107" t="s">
        <v>120</v>
      </c>
      <c r="D22960" s="107">
        <v>23.78</v>
      </c>
      <c r="E22960" s="107">
        <v>3749</v>
      </c>
      <c r="F22960" s="66"/>
    </row>
    <row r="22961" spans="1:6" x14ac:dyDescent="0.3">
      <c r="A22961" s="66">
        <v>42072</v>
      </c>
      <c r="B22961" s="98">
        <v>8.3333333333333329E-2</v>
      </c>
      <c r="C22961" s="107" t="s">
        <v>120</v>
      </c>
      <c r="D22961" s="107">
        <v>24.03</v>
      </c>
      <c r="E22961" s="107">
        <v>3816</v>
      </c>
      <c r="F22961" s="66"/>
    </row>
    <row r="22962" spans="1:6" x14ac:dyDescent="0.3">
      <c r="A22962" s="66">
        <v>42072</v>
      </c>
      <c r="B22962" s="98">
        <v>9.375E-2</v>
      </c>
      <c r="C22962" s="107" t="s">
        <v>120</v>
      </c>
      <c r="D22962" s="107">
        <v>24.03</v>
      </c>
      <c r="E22962" s="107">
        <v>4061</v>
      </c>
      <c r="F22962" s="66"/>
    </row>
    <row r="22963" spans="1:6" x14ac:dyDescent="0.3">
      <c r="A22963" s="66">
        <v>42072</v>
      </c>
      <c r="B22963" s="98">
        <v>0.10416666666666667</v>
      </c>
      <c r="C22963" s="107" t="s">
        <v>120</v>
      </c>
      <c r="D22963" s="107">
        <v>24.1</v>
      </c>
      <c r="E22963" s="107">
        <v>3974</v>
      </c>
      <c r="F22963" s="66"/>
    </row>
    <row r="22964" spans="1:6" x14ac:dyDescent="0.3">
      <c r="A22964" s="66">
        <v>42072</v>
      </c>
      <c r="B22964" s="98">
        <v>0.11458333333333333</v>
      </c>
      <c r="C22964" s="107" t="s">
        <v>120</v>
      </c>
      <c r="D22964" s="107">
        <v>24.19</v>
      </c>
      <c r="E22964" s="107">
        <v>4075</v>
      </c>
      <c r="F22964" s="66"/>
    </row>
    <row r="22965" spans="1:6" x14ac:dyDescent="0.3">
      <c r="A22965" s="66">
        <v>42072</v>
      </c>
      <c r="B22965" s="98">
        <v>0.125</v>
      </c>
      <c r="C22965" s="107" t="s">
        <v>120</v>
      </c>
      <c r="D22965" s="107">
        <v>24.29</v>
      </c>
      <c r="E22965" s="107">
        <v>4201</v>
      </c>
      <c r="F22965" s="66"/>
    </row>
    <row r="22966" spans="1:6" x14ac:dyDescent="0.3">
      <c r="A22966" s="66">
        <v>42072</v>
      </c>
      <c r="B22966" s="98">
        <v>0.13541666666666666</v>
      </c>
      <c r="C22966" s="107" t="s">
        <v>120</v>
      </c>
      <c r="D22966" s="107">
        <v>24.36</v>
      </c>
      <c r="E22966" s="107">
        <v>4141</v>
      </c>
      <c r="F22966" s="66"/>
    </row>
    <row r="22967" spans="1:6" x14ac:dyDescent="0.3">
      <c r="A22967" s="66">
        <v>42072</v>
      </c>
      <c r="B22967" s="98">
        <v>0.14583333333333334</v>
      </c>
      <c r="C22967" s="107" t="s">
        <v>120</v>
      </c>
      <c r="D22967" s="107">
        <v>24.56</v>
      </c>
      <c r="E22967" s="107">
        <v>4284</v>
      </c>
      <c r="F22967" s="66"/>
    </row>
    <row r="22968" spans="1:6" x14ac:dyDescent="0.3">
      <c r="A22968" s="66">
        <v>42072</v>
      </c>
      <c r="B22968" s="98">
        <v>0.15625</v>
      </c>
      <c r="C22968" s="107" t="s">
        <v>120</v>
      </c>
      <c r="D22968" s="107">
        <v>24.57</v>
      </c>
      <c r="E22968" s="107">
        <v>4048</v>
      </c>
      <c r="F22968" s="66"/>
    </row>
    <row r="22969" spans="1:6" x14ac:dyDescent="0.3">
      <c r="A22969" s="66">
        <v>42072</v>
      </c>
      <c r="B22969" s="98">
        <v>0.16666666666666666</v>
      </c>
      <c r="C22969" s="107" t="s">
        <v>120</v>
      </c>
      <c r="D22969" s="107">
        <v>24.7</v>
      </c>
      <c r="E22969" s="107">
        <v>3790</v>
      </c>
      <c r="F22969" s="66"/>
    </row>
    <row r="22970" spans="1:6" x14ac:dyDescent="0.3">
      <c r="A22970" s="66">
        <v>42072</v>
      </c>
      <c r="B22970" s="98">
        <v>0.17708333333333334</v>
      </c>
      <c r="C22970" s="107" t="s">
        <v>120</v>
      </c>
      <c r="D22970" s="107">
        <v>24.59</v>
      </c>
      <c r="E22970" s="107">
        <v>3846</v>
      </c>
      <c r="F22970" s="66"/>
    </row>
    <row r="22971" spans="1:6" x14ac:dyDescent="0.3">
      <c r="A22971" s="66">
        <v>42072</v>
      </c>
      <c r="B22971" s="98">
        <v>0.1875</v>
      </c>
      <c r="C22971" s="107" t="s">
        <v>120</v>
      </c>
      <c r="D22971" s="107">
        <v>24.58</v>
      </c>
      <c r="E22971" s="107">
        <v>3729</v>
      </c>
      <c r="F22971" s="66"/>
    </row>
    <row r="22972" spans="1:6" x14ac:dyDescent="0.3">
      <c r="A22972" s="66">
        <v>42072</v>
      </c>
      <c r="B22972" s="98">
        <v>0.19791666666666666</v>
      </c>
      <c r="C22972" s="107" t="s">
        <v>120</v>
      </c>
      <c r="D22972" s="107">
        <v>24.54</v>
      </c>
      <c r="E22972" s="107">
        <v>3695</v>
      </c>
      <c r="F22972" s="66"/>
    </row>
    <row r="22973" spans="1:6" x14ac:dyDescent="0.3">
      <c r="A22973" s="66">
        <v>42072</v>
      </c>
      <c r="B22973" s="98">
        <v>0.20833333333333334</v>
      </c>
      <c r="C22973" s="107" t="s">
        <v>120</v>
      </c>
      <c r="D22973" s="107">
        <v>24.45</v>
      </c>
      <c r="E22973" s="107">
        <v>3715</v>
      </c>
      <c r="F22973" s="66"/>
    </row>
    <row r="22974" spans="1:6" x14ac:dyDescent="0.3">
      <c r="A22974" s="66">
        <v>42072</v>
      </c>
      <c r="B22974" s="98">
        <v>0.21875</v>
      </c>
      <c r="C22974" s="107" t="s">
        <v>120</v>
      </c>
      <c r="D22974" s="107">
        <v>24.3</v>
      </c>
      <c r="E22974" s="107">
        <v>3818</v>
      </c>
      <c r="F22974" s="66"/>
    </row>
    <row r="22975" spans="1:6" x14ac:dyDescent="0.3">
      <c r="A22975" s="66">
        <v>42072</v>
      </c>
      <c r="B22975" s="98">
        <v>0.22916666666666666</v>
      </c>
      <c r="C22975" s="107" t="s">
        <v>120</v>
      </c>
      <c r="D22975" s="107">
        <v>24.26</v>
      </c>
      <c r="E22975" s="107">
        <v>4166</v>
      </c>
      <c r="F22975" s="66"/>
    </row>
    <row r="22976" spans="1:6" x14ac:dyDescent="0.3">
      <c r="A22976" s="66">
        <v>42072</v>
      </c>
      <c r="B22976" s="98">
        <v>0.23958333333333334</v>
      </c>
      <c r="C22976" s="107" t="s">
        <v>120</v>
      </c>
      <c r="D22976" s="107">
        <v>24.21</v>
      </c>
      <c r="E22976" s="107">
        <v>4405</v>
      </c>
      <c r="F22976" s="66"/>
    </row>
    <row r="22977" spans="1:6" x14ac:dyDescent="0.3">
      <c r="A22977" s="66">
        <v>42072</v>
      </c>
      <c r="B22977" s="98">
        <v>0.25</v>
      </c>
      <c r="C22977" s="107" t="s">
        <v>120</v>
      </c>
      <c r="D22977" s="107">
        <v>24.17</v>
      </c>
      <c r="E22977" s="107">
        <v>4584</v>
      </c>
      <c r="F22977" s="66"/>
    </row>
    <row r="22978" spans="1:6" x14ac:dyDescent="0.3">
      <c r="A22978" s="66">
        <v>42072</v>
      </c>
      <c r="B22978" s="98">
        <v>0.26041666666666669</v>
      </c>
      <c r="C22978" s="107" t="s">
        <v>120</v>
      </c>
      <c r="D22978" s="107">
        <v>24.13</v>
      </c>
      <c r="E22978" s="107">
        <v>4723</v>
      </c>
      <c r="F22978" s="66"/>
    </row>
    <row r="22979" spans="1:6" x14ac:dyDescent="0.3">
      <c r="A22979" s="66">
        <v>42072</v>
      </c>
      <c r="B22979" s="98">
        <v>0.27083333333333331</v>
      </c>
      <c r="C22979" s="107" t="s">
        <v>120</v>
      </c>
      <c r="D22979" s="107">
        <v>24.13</v>
      </c>
      <c r="E22979" s="107">
        <v>4918</v>
      </c>
      <c r="F22979" s="66"/>
    </row>
    <row r="22980" spans="1:6" x14ac:dyDescent="0.3">
      <c r="A22980" s="66">
        <v>42072</v>
      </c>
      <c r="B22980" s="98">
        <v>0.28125</v>
      </c>
      <c r="C22980" s="107" t="s">
        <v>120</v>
      </c>
      <c r="D22980" s="107">
        <v>24.15</v>
      </c>
      <c r="E22980" s="107">
        <v>4674</v>
      </c>
      <c r="F22980" s="66"/>
    </row>
    <row r="22981" spans="1:6" x14ac:dyDescent="0.3">
      <c r="A22981" s="66">
        <v>42072</v>
      </c>
      <c r="B22981" s="98">
        <v>0.29166666666666669</v>
      </c>
      <c r="C22981" s="107" t="s">
        <v>120</v>
      </c>
      <c r="D22981" s="107">
        <v>24.14</v>
      </c>
      <c r="E22981" s="107">
        <v>4603</v>
      </c>
      <c r="F22981" s="66"/>
    </row>
    <row r="22982" spans="1:6" x14ac:dyDescent="0.3">
      <c r="A22982" s="66">
        <v>42072</v>
      </c>
      <c r="B22982" s="98">
        <v>0.30208333333333331</v>
      </c>
      <c r="C22982" s="107" t="s">
        <v>120</v>
      </c>
      <c r="D22982" s="107">
        <v>24.19</v>
      </c>
      <c r="E22982" s="107">
        <v>4432</v>
      </c>
      <c r="F22982" s="66"/>
    </row>
    <row r="22983" spans="1:6" x14ac:dyDescent="0.3">
      <c r="A22983" s="66">
        <v>42072</v>
      </c>
      <c r="B22983" s="98">
        <v>0.3125</v>
      </c>
      <c r="C22983" s="107" t="s">
        <v>120</v>
      </c>
      <c r="D22983" s="107">
        <v>24.07</v>
      </c>
      <c r="E22983" s="107">
        <v>4583</v>
      </c>
      <c r="F22983" s="66"/>
    </row>
    <row r="22984" spans="1:6" x14ac:dyDescent="0.3">
      <c r="A22984" s="66">
        <v>42072</v>
      </c>
      <c r="B22984" s="98">
        <v>0.32291666666666669</v>
      </c>
      <c r="C22984" s="107" t="s">
        <v>120</v>
      </c>
      <c r="D22984" s="107">
        <v>24.06</v>
      </c>
      <c r="E22984" s="107">
        <v>4663</v>
      </c>
      <c r="F22984" s="66"/>
    </row>
    <row r="22985" spans="1:6" x14ac:dyDescent="0.3">
      <c r="A22985" s="66">
        <v>42072</v>
      </c>
      <c r="B22985" s="98">
        <v>0.33333333333333331</v>
      </c>
      <c r="C22985" s="107" t="s">
        <v>120</v>
      </c>
      <c r="D22985" s="107">
        <v>24.04</v>
      </c>
      <c r="E22985" s="107">
        <v>4641</v>
      </c>
      <c r="F22985" s="66"/>
    </row>
    <row r="22986" spans="1:6" x14ac:dyDescent="0.3">
      <c r="A22986" s="66">
        <v>42072</v>
      </c>
      <c r="B22986" s="98">
        <v>0.34375</v>
      </c>
      <c r="C22986" s="107" t="s">
        <v>120</v>
      </c>
      <c r="D22986" s="107">
        <v>24.06</v>
      </c>
      <c r="E22986" s="107">
        <v>4523</v>
      </c>
      <c r="F22986" s="66"/>
    </row>
    <row r="22987" spans="1:6" x14ac:dyDescent="0.3">
      <c r="A22987" s="66">
        <v>42072</v>
      </c>
      <c r="B22987" s="98">
        <v>0.35416666666666669</v>
      </c>
      <c r="C22987" s="107" t="s">
        <v>120</v>
      </c>
      <c r="D22987" s="107">
        <v>24.07</v>
      </c>
      <c r="E22987" s="107">
        <v>4610</v>
      </c>
      <c r="F22987" s="66"/>
    </row>
    <row r="22988" spans="1:6" x14ac:dyDescent="0.3">
      <c r="A22988" s="66">
        <v>42072</v>
      </c>
      <c r="B22988" s="98">
        <v>0.36458333333333331</v>
      </c>
      <c r="C22988" s="107" t="s">
        <v>120</v>
      </c>
      <c r="D22988" s="107">
        <v>24.06</v>
      </c>
      <c r="E22988" s="107">
        <v>4646</v>
      </c>
      <c r="F22988" s="66"/>
    </row>
    <row r="22989" spans="1:6" x14ac:dyDescent="0.3">
      <c r="A22989" s="66">
        <v>42072</v>
      </c>
      <c r="B22989" s="98">
        <v>0.375</v>
      </c>
      <c r="C22989" s="107" t="s">
        <v>120</v>
      </c>
      <c r="D22989" s="107">
        <v>24.07</v>
      </c>
      <c r="E22989" s="107">
        <v>4749</v>
      </c>
      <c r="F22989" s="66"/>
    </row>
    <row r="22990" spans="1:6" x14ac:dyDescent="0.3">
      <c r="A22990" s="66">
        <v>42072</v>
      </c>
      <c r="B22990" s="98">
        <v>0.38541666666666669</v>
      </c>
      <c r="C22990" s="107" t="s">
        <v>120</v>
      </c>
      <c r="D22990" s="107">
        <v>24.07</v>
      </c>
      <c r="E22990" s="107">
        <v>4744</v>
      </c>
      <c r="F22990" s="66"/>
    </row>
    <row r="22991" spans="1:6" x14ac:dyDescent="0.3">
      <c r="A22991" s="66">
        <v>42072</v>
      </c>
      <c r="B22991" s="98">
        <v>0.39583333333333331</v>
      </c>
      <c r="C22991" s="107" t="s">
        <v>120</v>
      </c>
      <c r="D22991" s="107">
        <v>24.06</v>
      </c>
      <c r="E22991" s="107">
        <v>4669</v>
      </c>
      <c r="F22991" s="66"/>
    </row>
    <row r="22992" spans="1:6" x14ac:dyDescent="0.3">
      <c r="A22992" s="66">
        <v>42072</v>
      </c>
      <c r="B22992" s="98">
        <v>0.40625</v>
      </c>
      <c r="C22992" s="107" t="s">
        <v>120</v>
      </c>
      <c r="D22992" s="107">
        <v>24.03</v>
      </c>
      <c r="E22992" s="107">
        <v>4582</v>
      </c>
      <c r="F22992" s="66"/>
    </row>
    <row r="22993" spans="1:6" x14ac:dyDescent="0.3">
      <c r="A22993" s="66">
        <v>42072</v>
      </c>
      <c r="B22993" s="98">
        <v>0.41666666666666669</v>
      </c>
      <c r="C22993" s="107" t="s">
        <v>120</v>
      </c>
      <c r="D22993" s="107">
        <v>24</v>
      </c>
      <c r="E22993" s="107">
        <v>4391</v>
      </c>
      <c r="F22993" s="66"/>
    </row>
    <row r="22994" spans="1:6" x14ac:dyDescent="0.3">
      <c r="A22994" s="66">
        <v>42072</v>
      </c>
      <c r="B22994" s="98">
        <v>0.42708333333333331</v>
      </c>
      <c r="C22994" s="107" t="s">
        <v>120</v>
      </c>
      <c r="D22994" s="107">
        <v>24.01</v>
      </c>
      <c r="E22994" s="107">
        <v>4058</v>
      </c>
      <c r="F22994" s="66"/>
    </row>
    <row r="22995" spans="1:6" x14ac:dyDescent="0.3">
      <c r="A22995" s="66">
        <v>42072</v>
      </c>
      <c r="B22995" s="98">
        <v>0.4375</v>
      </c>
      <c r="C22995" s="107" t="s">
        <v>120</v>
      </c>
      <c r="D22995" s="107">
        <v>23.99</v>
      </c>
      <c r="E22995" s="107">
        <v>3819</v>
      </c>
      <c r="F22995" s="66"/>
    </row>
    <row r="22996" spans="1:6" x14ac:dyDescent="0.3">
      <c r="A22996" s="66">
        <v>42072</v>
      </c>
      <c r="B22996" s="98">
        <v>0.44791666666666669</v>
      </c>
      <c r="C22996" s="107" t="s">
        <v>120</v>
      </c>
      <c r="D22996" s="107">
        <v>23.98</v>
      </c>
      <c r="E22996" s="107">
        <v>3732</v>
      </c>
      <c r="F22996" s="66"/>
    </row>
    <row r="22997" spans="1:6" x14ac:dyDescent="0.3">
      <c r="A22997" s="66">
        <v>42072</v>
      </c>
      <c r="B22997" s="98">
        <v>0.45833333333333331</v>
      </c>
      <c r="C22997" s="107" t="s">
        <v>120</v>
      </c>
      <c r="D22997" s="107">
        <v>23.95</v>
      </c>
      <c r="E22997" s="107">
        <v>3685</v>
      </c>
      <c r="F22997" s="66"/>
    </row>
    <row r="22998" spans="1:6" x14ac:dyDescent="0.3">
      <c r="A22998" s="66">
        <v>42072</v>
      </c>
      <c r="B22998" s="98">
        <v>0.46875</v>
      </c>
      <c r="C22998" s="107" t="s">
        <v>120</v>
      </c>
      <c r="D22998" s="107">
        <v>23.93</v>
      </c>
      <c r="E22998" s="107">
        <v>3649</v>
      </c>
      <c r="F22998" s="66"/>
    </row>
    <row r="22999" spans="1:6" x14ac:dyDescent="0.3">
      <c r="A22999" s="66">
        <v>42072</v>
      </c>
      <c r="B22999" s="98">
        <v>0.47916666666666669</v>
      </c>
      <c r="C22999" s="107" t="s">
        <v>120</v>
      </c>
      <c r="D22999" s="107">
        <v>23.9</v>
      </c>
      <c r="E22999" s="107">
        <v>3650</v>
      </c>
      <c r="F22999" s="66"/>
    </row>
    <row r="23000" spans="1:6" x14ac:dyDescent="0.3">
      <c r="A23000" s="66">
        <v>42072</v>
      </c>
      <c r="B23000" s="98">
        <v>0.48958333333333331</v>
      </c>
      <c r="C23000" s="107" t="s">
        <v>120</v>
      </c>
      <c r="D23000" s="107">
        <v>23.88</v>
      </c>
      <c r="E23000" s="107">
        <v>3653</v>
      </c>
      <c r="F23000" s="66"/>
    </row>
    <row r="23001" spans="1:6" x14ac:dyDescent="0.3">
      <c r="A23001" s="66">
        <v>42073</v>
      </c>
      <c r="B23001" s="98">
        <v>0.5</v>
      </c>
      <c r="C23001" s="107" t="s">
        <v>119</v>
      </c>
      <c r="D23001" s="107">
        <v>23.86</v>
      </c>
      <c r="E23001" s="107">
        <v>3677</v>
      </c>
      <c r="F23001" s="66"/>
    </row>
    <row r="23002" spans="1:6" x14ac:dyDescent="0.3">
      <c r="A23002" s="66">
        <v>42073</v>
      </c>
      <c r="B23002" s="98">
        <v>0.51041666666666663</v>
      </c>
      <c r="C23002" s="107" t="s">
        <v>119</v>
      </c>
      <c r="D23002" s="107">
        <v>23.84</v>
      </c>
      <c r="E23002" s="107">
        <v>3694</v>
      </c>
      <c r="F23002" s="66"/>
    </row>
    <row r="23003" spans="1:6" x14ac:dyDescent="0.3">
      <c r="A23003" s="66">
        <v>42073</v>
      </c>
      <c r="B23003" s="98">
        <v>0.52083333333333337</v>
      </c>
      <c r="C23003" s="107" t="s">
        <v>119</v>
      </c>
      <c r="D23003" s="107">
        <v>23.81</v>
      </c>
      <c r="E23003" s="107">
        <v>3702</v>
      </c>
      <c r="F23003" s="66"/>
    </row>
    <row r="23004" spans="1:6" x14ac:dyDescent="0.3">
      <c r="A23004" s="66">
        <v>42073</v>
      </c>
      <c r="B23004" s="98">
        <v>0.53125</v>
      </c>
      <c r="C23004" s="107" t="s">
        <v>119</v>
      </c>
      <c r="D23004" s="107">
        <v>23.8</v>
      </c>
      <c r="E23004" s="107">
        <v>3699</v>
      </c>
      <c r="F23004" s="66"/>
    </row>
    <row r="23005" spans="1:6" x14ac:dyDescent="0.3">
      <c r="A23005" s="66">
        <v>42073</v>
      </c>
      <c r="B23005" s="98">
        <v>4.1666666666666664E-2</v>
      </c>
      <c r="C23005" s="107" t="s">
        <v>119</v>
      </c>
      <c r="D23005" s="107">
        <v>23.75</v>
      </c>
      <c r="E23005" s="107">
        <v>3718</v>
      </c>
      <c r="F23005" s="66"/>
    </row>
    <row r="23006" spans="1:6" x14ac:dyDescent="0.3">
      <c r="A23006" s="66">
        <v>42073</v>
      </c>
      <c r="B23006" s="98">
        <v>5.2083333333333336E-2</v>
      </c>
      <c r="C23006" s="107" t="s">
        <v>119</v>
      </c>
      <c r="D23006" s="107">
        <v>23.73</v>
      </c>
      <c r="E23006" s="107">
        <v>3706</v>
      </c>
      <c r="F23006" s="66"/>
    </row>
    <row r="23007" spans="1:6" x14ac:dyDescent="0.3">
      <c r="A23007" s="66">
        <v>42073</v>
      </c>
      <c r="B23007" s="98">
        <v>6.25E-2</v>
      </c>
      <c r="C23007" s="107" t="s">
        <v>119</v>
      </c>
      <c r="D23007" s="107">
        <v>23.71</v>
      </c>
      <c r="E23007" s="107">
        <v>3715</v>
      </c>
      <c r="F23007" s="66"/>
    </row>
    <row r="23008" spans="1:6" x14ac:dyDescent="0.3">
      <c r="A23008" s="66">
        <v>42073</v>
      </c>
      <c r="B23008" s="98">
        <v>7.2916666666666671E-2</v>
      </c>
      <c r="C23008" s="107" t="s">
        <v>119</v>
      </c>
      <c r="D23008" s="107">
        <v>23.68</v>
      </c>
      <c r="E23008" s="107">
        <v>3702</v>
      </c>
      <c r="F23008" s="66"/>
    </row>
    <row r="23009" spans="1:6" x14ac:dyDescent="0.3">
      <c r="A23009" s="66">
        <v>42073</v>
      </c>
      <c r="B23009" s="98">
        <v>8.3333333333333329E-2</v>
      </c>
      <c r="C23009" s="107" t="s">
        <v>119</v>
      </c>
      <c r="D23009" s="107">
        <v>23.67</v>
      </c>
      <c r="E23009" s="107">
        <v>3607</v>
      </c>
      <c r="F23009" s="66"/>
    </row>
    <row r="23010" spans="1:6" x14ac:dyDescent="0.3">
      <c r="A23010" s="66">
        <v>42073</v>
      </c>
      <c r="B23010" s="98">
        <v>9.375E-2</v>
      </c>
      <c r="C23010" s="107" t="s">
        <v>119</v>
      </c>
      <c r="D23010" s="107">
        <v>23.65</v>
      </c>
      <c r="E23010" s="107">
        <v>3651</v>
      </c>
      <c r="F23010" s="66"/>
    </row>
    <row r="23011" spans="1:6" x14ac:dyDescent="0.3">
      <c r="A23011" s="66">
        <v>42073</v>
      </c>
      <c r="B23011" s="98">
        <v>0.10416666666666667</v>
      </c>
      <c r="C23011" s="107" t="s">
        <v>119</v>
      </c>
      <c r="D23011" s="107">
        <v>23.64</v>
      </c>
      <c r="E23011" s="107">
        <v>3639</v>
      </c>
      <c r="F23011" s="66"/>
    </row>
    <row r="23012" spans="1:6" x14ac:dyDescent="0.3">
      <c r="A23012" s="66">
        <v>42073</v>
      </c>
      <c r="B23012" s="98">
        <v>0.11458333333333333</v>
      </c>
      <c r="C23012" s="107" t="s">
        <v>119</v>
      </c>
      <c r="D23012" s="107">
        <v>23.63</v>
      </c>
      <c r="E23012" s="107">
        <v>3552</v>
      </c>
      <c r="F23012" s="66"/>
    </row>
    <row r="23013" spans="1:6" x14ac:dyDescent="0.3">
      <c r="A23013" s="66">
        <v>42073</v>
      </c>
      <c r="B23013" s="98">
        <v>0.125</v>
      </c>
      <c r="C23013" s="107" t="s">
        <v>119</v>
      </c>
      <c r="D23013" s="107">
        <v>23.62</v>
      </c>
      <c r="E23013" s="107">
        <v>3491</v>
      </c>
      <c r="F23013" s="66"/>
    </row>
    <row r="23014" spans="1:6" x14ac:dyDescent="0.3">
      <c r="A23014" s="66">
        <v>42073</v>
      </c>
      <c r="B23014" s="98">
        <v>0.13541666666666666</v>
      </c>
      <c r="C23014" s="107" t="s">
        <v>119</v>
      </c>
      <c r="D23014" s="107">
        <v>23.61</v>
      </c>
      <c r="E23014" s="107">
        <v>3416</v>
      </c>
      <c r="F23014" s="66"/>
    </row>
    <row r="23015" spans="1:6" x14ac:dyDescent="0.3">
      <c r="A23015" s="66">
        <v>42073</v>
      </c>
      <c r="B23015" s="98">
        <v>0.14583333333333334</v>
      </c>
      <c r="C23015" s="107" t="s">
        <v>119</v>
      </c>
      <c r="D23015" s="107">
        <v>23.58</v>
      </c>
      <c r="E23015" s="107">
        <v>3561</v>
      </c>
      <c r="F23015" s="66"/>
    </row>
    <row r="23016" spans="1:6" x14ac:dyDescent="0.3">
      <c r="A23016" s="66">
        <v>42073</v>
      </c>
      <c r="B23016" s="98">
        <v>0.15625</v>
      </c>
      <c r="C23016" s="107" t="s">
        <v>119</v>
      </c>
      <c r="D23016" s="107">
        <v>23.61</v>
      </c>
      <c r="E23016" s="107">
        <v>3646</v>
      </c>
      <c r="F23016" s="66"/>
    </row>
    <row r="23017" spans="1:6" x14ac:dyDescent="0.3">
      <c r="A23017" s="66">
        <v>42073</v>
      </c>
      <c r="B23017" s="98">
        <v>0.16666666666666666</v>
      </c>
      <c r="C23017" s="107" t="s">
        <v>119</v>
      </c>
      <c r="D23017" s="107">
        <v>23.6</v>
      </c>
      <c r="E23017" s="107">
        <v>3766</v>
      </c>
      <c r="F23017" s="66"/>
    </row>
    <row r="23018" spans="1:6" x14ac:dyDescent="0.3">
      <c r="A23018" s="66">
        <v>42073</v>
      </c>
      <c r="B23018" s="98">
        <v>0.17708333333333334</v>
      </c>
      <c r="C23018" s="107" t="s">
        <v>119</v>
      </c>
      <c r="D23018" s="107">
        <v>23.6</v>
      </c>
      <c r="E23018" s="107">
        <v>3855</v>
      </c>
      <c r="F23018" s="66"/>
    </row>
    <row r="23019" spans="1:6" x14ac:dyDescent="0.3">
      <c r="A23019" s="66">
        <v>42073</v>
      </c>
      <c r="B23019" s="98">
        <v>0.1875</v>
      </c>
      <c r="C23019" s="107" t="s">
        <v>119</v>
      </c>
      <c r="D23019" s="107">
        <v>23.6</v>
      </c>
      <c r="E23019" s="107">
        <v>3976</v>
      </c>
      <c r="F23019" s="66"/>
    </row>
    <row r="23020" spans="1:6" x14ac:dyDescent="0.3">
      <c r="A23020" s="66">
        <v>42073</v>
      </c>
      <c r="B23020" s="98">
        <v>0.19791666666666666</v>
      </c>
      <c r="C23020" s="107" t="s">
        <v>119</v>
      </c>
      <c r="D23020" s="107">
        <v>23.6</v>
      </c>
      <c r="E23020" s="107">
        <v>4108</v>
      </c>
      <c r="F23020" s="66"/>
    </row>
    <row r="23021" spans="1:6" x14ac:dyDescent="0.3">
      <c r="A23021" s="66">
        <v>42073</v>
      </c>
      <c r="B23021" s="98">
        <v>0.20833333333333334</v>
      </c>
      <c r="C23021" s="107" t="s">
        <v>119</v>
      </c>
      <c r="D23021" s="107">
        <v>23.6</v>
      </c>
      <c r="E23021" s="107">
        <v>4182</v>
      </c>
      <c r="F23021" s="66"/>
    </row>
    <row r="23022" spans="1:6" x14ac:dyDescent="0.3">
      <c r="A23022" s="66">
        <v>42073</v>
      </c>
      <c r="B23022" s="98">
        <v>0.21875</v>
      </c>
      <c r="C23022" s="107" t="s">
        <v>119</v>
      </c>
      <c r="D23022" s="107">
        <v>23.57</v>
      </c>
      <c r="E23022" s="107">
        <v>4296</v>
      </c>
      <c r="F23022" s="66"/>
    </row>
    <row r="23023" spans="1:6" x14ac:dyDescent="0.3">
      <c r="A23023" s="66">
        <v>42073</v>
      </c>
      <c r="B23023" s="98">
        <v>0.22916666666666666</v>
      </c>
      <c r="C23023" s="107" t="s">
        <v>119</v>
      </c>
      <c r="D23023" s="107">
        <v>23.55</v>
      </c>
      <c r="E23023" s="107">
        <v>4361</v>
      </c>
      <c r="F23023" s="66"/>
    </row>
    <row r="23024" spans="1:6" x14ac:dyDescent="0.3">
      <c r="A23024" s="66">
        <v>42073</v>
      </c>
      <c r="B23024" s="98">
        <v>0.23958333333333334</v>
      </c>
      <c r="C23024" s="107" t="s">
        <v>119</v>
      </c>
      <c r="D23024" s="107">
        <v>23.52</v>
      </c>
      <c r="E23024" s="107">
        <v>4304</v>
      </c>
      <c r="F23024" s="66"/>
    </row>
    <row r="23025" spans="1:6" x14ac:dyDescent="0.3">
      <c r="A23025" s="66">
        <v>42073</v>
      </c>
      <c r="B23025" s="98">
        <v>0.25</v>
      </c>
      <c r="C23025" s="107" t="s">
        <v>119</v>
      </c>
      <c r="D23025" s="107">
        <v>23.45</v>
      </c>
      <c r="E23025" s="107">
        <v>4251</v>
      </c>
      <c r="F23025" s="66"/>
    </row>
    <row r="23026" spans="1:6" x14ac:dyDescent="0.3">
      <c r="A23026" s="66">
        <v>42073</v>
      </c>
      <c r="B23026" s="98">
        <v>0.26041666666666669</v>
      </c>
      <c r="C23026" s="107" t="s">
        <v>119</v>
      </c>
      <c r="D23026" s="107">
        <v>23.36</v>
      </c>
      <c r="E23026" s="107">
        <v>4145</v>
      </c>
      <c r="F23026" s="66"/>
    </row>
    <row r="23027" spans="1:6" x14ac:dyDescent="0.3">
      <c r="A23027" s="66">
        <v>42073</v>
      </c>
      <c r="B23027" s="98">
        <v>0.27083333333333331</v>
      </c>
      <c r="C23027" s="107" t="s">
        <v>119</v>
      </c>
      <c r="D23027" s="107">
        <v>23.34</v>
      </c>
      <c r="E23027" s="107">
        <v>4054</v>
      </c>
      <c r="F23027" s="66"/>
    </row>
    <row r="23028" spans="1:6" x14ac:dyDescent="0.3">
      <c r="A23028" s="66">
        <v>42073</v>
      </c>
      <c r="B23028" s="98">
        <v>0.28125</v>
      </c>
      <c r="C23028" s="107" t="s">
        <v>119</v>
      </c>
      <c r="D23028" s="107">
        <v>23.34</v>
      </c>
      <c r="E23028" s="107">
        <v>3969</v>
      </c>
      <c r="F23028" s="66"/>
    </row>
    <row r="23029" spans="1:6" x14ac:dyDescent="0.3">
      <c r="A23029" s="66">
        <v>42073</v>
      </c>
      <c r="B23029" s="98">
        <v>0.29166666666666669</v>
      </c>
      <c r="C23029" s="107" t="s">
        <v>119</v>
      </c>
      <c r="D23029" s="107">
        <v>23.35</v>
      </c>
      <c r="E23029" s="107">
        <v>3966</v>
      </c>
      <c r="F23029" s="66"/>
    </row>
    <row r="23030" spans="1:6" x14ac:dyDescent="0.3">
      <c r="A23030" s="66">
        <v>42073</v>
      </c>
      <c r="B23030" s="98">
        <v>0.30208333333333331</v>
      </c>
      <c r="C23030" s="107" t="s">
        <v>119</v>
      </c>
      <c r="D23030" s="107">
        <v>23.24</v>
      </c>
      <c r="E23030" s="107">
        <v>4001</v>
      </c>
      <c r="F23030" s="66"/>
    </row>
    <row r="23031" spans="1:6" x14ac:dyDescent="0.3">
      <c r="A23031" s="66">
        <v>42073</v>
      </c>
      <c r="B23031" s="98">
        <v>0.3125</v>
      </c>
      <c r="C23031" s="107" t="s">
        <v>119</v>
      </c>
      <c r="D23031" s="107">
        <v>23.25</v>
      </c>
      <c r="E23031" s="107">
        <v>3993</v>
      </c>
      <c r="F23031" s="66"/>
    </row>
    <row r="23032" spans="1:6" x14ac:dyDescent="0.3">
      <c r="A23032" s="66">
        <v>42073</v>
      </c>
      <c r="B23032" s="98">
        <v>0.32291666666666669</v>
      </c>
      <c r="C23032" s="107" t="s">
        <v>119</v>
      </c>
      <c r="D23032" s="107">
        <v>23.29</v>
      </c>
      <c r="E23032" s="107">
        <v>4027</v>
      </c>
      <c r="F23032" s="66"/>
    </row>
    <row r="23033" spans="1:6" x14ac:dyDescent="0.3">
      <c r="A23033" s="66">
        <v>42073</v>
      </c>
      <c r="B23033" s="98">
        <v>0.33333333333333331</v>
      </c>
      <c r="C23033" s="107" t="s">
        <v>119</v>
      </c>
      <c r="D23033" s="107">
        <v>23.31</v>
      </c>
      <c r="E23033" s="107">
        <v>4022</v>
      </c>
      <c r="F23033" s="66"/>
    </row>
    <row r="23034" spans="1:6" x14ac:dyDescent="0.3">
      <c r="A23034" s="66">
        <v>42073</v>
      </c>
      <c r="B23034" s="98">
        <v>0.34375</v>
      </c>
      <c r="C23034" s="107" t="s">
        <v>119</v>
      </c>
      <c r="D23034" s="107">
        <v>23.35</v>
      </c>
      <c r="E23034" s="107">
        <v>4041</v>
      </c>
      <c r="F23034" s="66"/>
    </row>
    <row r="23035" spans="1:6" x14ac:dyDescent="0.3">
      <c r="A23035" s="66">
        <v>42073</v>
      </c>
      <c r="B23035" s="98">
        <v>0.35416666666666669</v>
      </c>
      <c r="C23035" s="107" t="s">
        <v>119</v>
      </c>
      <c r="D23035" s="107">
        <v>23.41</v>
      </c>
      <c r="E23035" s="107">
        <v>4088</v>
      </c>
      <c r="F23035" s="66"/>
    </row>
    <row r="23036" spans="1:6" x14ac:dyDescent="0.3">
      <c r="A23036" s="66">
        <v>42073</v>
      </c>
      <c r="B23036" s="98">
        <v>0.36458333333333331</v>
      </c>
      <c r="C23036" s="107" t="s">
        <v>119</v>
      </c>
      <c r="D23036" s="107">
        <v>23.37</v>
      </c>
      <c r="E23036" s="107">
        <v>4038</v>
      </c>
      <c r="F23036" s="66"/>
    </row>
    <row r="23037" spans="1:6" x14ac:dyDescent="0.3">
      <c r="A23037" s="66">
        <v>42073</v>
      </c>
      <c r="B23037" s="98">
        <v>0.375</v>
      </c>
      <c r="C23037" s="107" t="s">
        <v>119</v>
      </c>
      <c r="D23037" s="107">
        <v>23.45</v>
      </c>
      <c r="E23037" s="107">
        <v>3956</v>
      </c>
      <c r="F23037" s="66"/>
    </row>
    <row r="23038" spans="1:6" x14ac:dyDescent="0.3">
      <c r="A23038" s="66">
        <v>42073</v>
      </c>
      <c r="B23038" s="98">
        <v>0.38541666666666669</v>
      </c>
      <c r="C23038" s="107" t="s">
        <v>119</v>
      </c>
      <c r="D23038" s="107">
        <v>23.44</v>
      </c>
      <c r="E23038" s="107">
        <v>3882</v>
      </c>
      <c r="F23038" s="66"/>
    </row>
    <row r="23039" spans="1:6" x14ac:dyDescent="0.3">
      <c r="A23039" s="66">
        <v>42073</v>
      </c>
      <c r="B23039" s="98">
        <v>0.39583333333333331</v>
      </c>
      <c r="C23039" s="107" t="s">
        <v>119</v>
      </c>
      <c r="D23039" s="107">
        <v>23.44</v>
      </c>
      <c r="E23039" s="107">
        <v>3741</v>
      </c>
      <c r="F23039" s="66"/>
    </row>
    <row r="23040" spans="1:6" x14ac:dyDescent="0.3">
      <c r="A23040" s="66">
        <v>42073</v>
      </c>
      <c r="B23040" s="98">
        <v>0.40625</v>
      </c>
      <c r="C23040" s="107" t="s">
        <v>119</v>
      </c>
      <c r="D23040" s="107">
        <v>23.44</v>
      </c>
      <c r="E23040" s="107">
        <v>3606</v>
      </c>
      <c r="F23040" s="66"/>
    </row>
    <row r="23041" spans="1:6" x14ac:dyDescent="0.3">
      <c r="A23041" s="66">
        <v>42073</v>
      </c>
      <c r="B23041" s="98">
        <v>0.40833333333333338</v>
      </c>
      <c r="C23041" s="107" t="s">
        <v>119</v>
      </c>
      <c r="D23041" s="107">
        <v>23.31</v>
      </c>
      <c r="E23041" s="107">
        <v>4022</v>
      </c>
      <c r="F23041" s="66"/>
    </row>
    <row r="23042" spans="1:6" x14ac:dyDescent="0.3">
      <c r="A23042" s="66">
        <v>42073</v>
      </c>
      <c r="B23042" s="98">
        <v>0.41666666666666669</v>
      </c>
      <c r="C23042" s="107" t="s">
        <v>119</v>
      </c>
      <c r="D23042" s="107">
        <v>23.48</v>
      </c>
      <c r="E23042" s="107">
        <v>3501</v>
      </c>
      <c r="F23042" s="66"/>
    </row>
    <row r="23043" spans="1:6" x14ac:dyDescent="0.3">
      <c r="A23043" s="66">
        <v>42073</v>
      </c>
      <c r="B23043" s="98">
        <v>0.42708333333333331</v>
      </c>
      <c r="C23043" s="107" t="s">
        <v>119</v>
      </c>
      <c r="D23043" s="107">
        <v>23.57</v>
      </c>
      <c r="E23043" s="107">
        <v>3347</v>
      </c>
      <c r="F23043" s="66"/>
    </row>
    <row r="23044" spans="1:6" x14ac:dyDescent="0.3">
      <c r="A23044" s="66">
        <v>42073</v>
      </c>
      <c r="B23044" s="98">
        <v>0.4375</v>
      </c>
      <c r="C23044" s="107" t="s">
        <v>119</v>
      </c>
      <c r="D23044" s="107">
        <v>23.62</v>
      </c>
      <c r="E23044" s="107">
        <v>3293</v>
      </c>
      <c r="F23044" s="66"/>
    </row>
    <row r="23045" spans="1:6" x14ac:dyDescent="0.3">
      <c r="A23045" s="66">
        <v>42073</v>
      </c>
      <c r="B23045" s="98">
        <v>0.44791666666666669</v>
      </c>
      <c r="C23045" s="107" t="s">
        <v>119</v>
      </c>
      <c r="D23045" s="107">
        <v>23.71</v>
      </c>
      <c r="E23045" s="107">
        <v>3291</v>
      </c>
      <c r="F23045" s="66"/>
    </row>
    <row r="23046" spans="1:6" x14ac:dyDescent="0.3">
      <c r="A23046" s="66">
        <v>42073</v>
      </c>
      <c r="B23046" s="98">
        <v>0.45833333333333331</v>
      </c>
      <c r="C23046" s="107" t="s">
        <v>119</v>
      </c>
      <c r="D23046" s="107">
        <v>23.79</v>
      </c>
      <c r="E23046" s="107">
        <v>3317</v>
      </c>
      <c r="F23046" s="66"/>
    </row>
    <row r="23047" spans="1:6" x14ac:dyDescent="0.3">
      <c r="A23047" s="66">
        <v>42073</v>
      </c>
      <c r="B23047" s="98">
        <v>0.46875</v>
      </c>
      <c r="C23047" s="107" t="s">
        <v>119</v>
      </c>
      <c r="D23047" s="107">
        <v>23.82</v>
      </c>
      <c r="E23047" s="107">
        <v>3361</v>
      </c>
      <c r="F23047" s="66"/>
    </row>
    <row r="23048" spans="1:6" x14ac:dyDescent="0.3">
      <c r="A23048" s="66">
        <v>42073</v>
      </c>
      <c r="B23048" s="98">
        <v>0.47916666666666669</v>
      </c>
      <c r="C23048" s="107" t="s">
        <v>119</v>
      </c>
      <c r="D23048" s="107">
        <v>23.87</v>
      </c>
      <c r="E23048" s="107">
        <v>3390</v>
      </c>
      <c r="F23048" s="66"/>
    </row>
    <row r="23049" spans="1:6" x14ac:dyDescent="0.3">
      <c r="A23049" s="66">
        <v>42073</v>
      </c>
      <c r="B23049" s="98">
        <v>0.48958333333333331</v>
      </c>
      <c r="C23049" s="107" t="s">
        <v>119</v>
      </c>
      <c r="D23049" s="107">
        <v>23.98</v>
      </c>
      <c r="E23049" s="107">
        <v>3424</v>
      </c>
      <c r="F23049" s="66"/>
    </row>
    <row r="23050" spans="1:6" x14ac:dyDescent="0.3">
      <c r="A23050" s="66">
        <v>42073</v>
      </c>
      <c r="B23050" s="98">
        <v>0.5</v>
      </c>
      <c r="C23050" s="107" t="s">
        <v>120</v>
      </c>
      <c r="D23050" s="107">
        <v>24.06</v>
      </c>
      <c r="E23050" s="107">
        <v>3442</v>
      </c>
      <c r="F23050" s="66"/>
    </row>
    <row r="23051" spans="1:6" x14ac:dyDescent="0.3">
      <c r="A23051" s="66">
        <v>42073</v>
      </c>
      <c r="B23051" s="98">
        <v>0.51041666666666663</v>
      </c>
      <c r="C23051" s="107" t="s">
        <v>120</v>
      </c>
      <c r="D23051" s="107">
        <v>24.11</v>
      </c>
      <c r="E23051" s="107">
        <v>3443</v>
      </c>
      <c r="F23051" s="66"/>
    </row>
    <row r="23052" spans="1:6" x14ac:dyDescent="0.3">
      <c r="A23052" s="66">
        <v>42073</v>
      </c>
      <c r="B23052" s="98">
        <v>0.52083333333333337</v>
      </c>
      <c r="C23052" s="107" t="s">
        <v>120</v>
      </c>
      <c r="D23052" s="107">
        <v>24.11</v>
      </c>
      <c r="E23052" s="107">
        <v>3458</v>
      </c>
      <c r="F23052" s="66"/>
    </row>
    <row r="23053" spans="1:6" x14ac:dyDescent="0.3">
      <c r="A23053" s="66">
        <v>42073</v>
      </c>
      <c r="B23053" s="98">
        <v>0.53125</v>
      </c>
      <c r="C23053" s="107" t="s">
        <v>120</v>
      </c>
      <c r="D23053" s="107">
        <v>24.19</v>
      </c>
      <c r="E23053" s="107">
        <v>3455</v>
      </c>
      <c r="F23053" s="66"/>
    </row>
    <row r="23054" spans="1:6" x14ac:dyDescent="0.3">
      <c r="A23054" s="66">
        <v>42073</v>
      </c>
      <c r="B23054" s="98">
        <v>4.1666666666666664E-2</v>
      </c>
      <c r="C23054" s="107" t="s">
        <v>120</v>
      </c>
      <c r="D23054" s="107">
        <v>24.25</v>
      </c>
      <c r="E23054" s="107">
        <v>3706</v>
      </c>
      <c r="F23054" s="66"/>
    </row>
    <row r="23055" spans="1:6" x14ac:dyDescent="0.3">
      <c r="A23055" s="66">
        <v>42073</v>
      </c>
      <c r="B23055" s="98">
        <v>5.2083333333333336E-2</v>
      </c>
      <c r="C23055" s="107" t="s">
        <v>120</v>
      </c>
      <c r="D23055" s="107">
        <v>24.36</v>
      </c>
      <c r="E23055" s="107">
        <v>3821</v>
      </c>
      <c r="F23055" s="66"/>
    </row>
    <row r="23056" spans="1:6" x14ac:dyDescent="0.3">
      <c r="A23056" s="66">
        <v>42073</v>
      </c>
      <c r="B23056" s="98">
        <v>6.25E-2</v>
      </c>
      <c r="C23056" s="107" t="s">
        <v>120</v>
      </c>
      <c r="D23056" s="107">
        <v>24.36</v>
      </c>
      <c r="E23056" s="107">
        <v>3865</v>
      </c>
      <c r="F23056" s="66"/>
    </row>
    <row r="23057" spans="1:6" x14ac:dyDescent="0.3">
      <c r="A23057" s="66">
        <v>42073</v>
      </c>
      <c r="B23057" s="98">
        <v>7.2916666666666671E-2</v>
      </c>
      <c r="C23057" s="107" t="s">
        <v>120</v>
      </c>
      <c r="D23057" s="107">
        <v>24.37</v>
      </c>
      <c r="E23057" s="107">
        <v>3955</v>
      </c>
      <c r="F23057" s="66"/>
    </row>
    <row r="23058" spans="1:6" x14ac:dyDescent="0.3">
      <c r="A23058" s="66">
        <v>42073</v>
      </c>
      <c r="B23058" s="98">
        <v>8.3333333333333329E-2</v>
      </c>
      <c r="C23058" s="107" t="s">
        <v>120</v>
      </c>
      <c r="D23058" s="107">
        <v>24.4</v>
      </c>
      <c r="E23058" s="107">
        <v>3949</v>
      </c>
      <c r="F23058" s="66"/>
    </row>
    <row r="23059" spans="1:6" x14ac:dyDescent="0.3">
      <c r="A23059" s="66">
        <v>42073</v>
      </c>
      <c r="B23059" s="98">
        <v>9.375E-2</v>
      </c>
      <c r="C23059" s="107" t="s">
        <v>120</v>
      </c>
      <c r="D23059" s="107">
        <v>24.36</v>
      </c>
      <c r="E23059" s="107">
        <v>4016</v>
      </c>
      <c r="F23059" s="66"/>
    </row>
    <row r="23060" spans="1:6" x14ac:dyDescent="0.3">
      <c r="A23060" s="66">
        <v>42073</v>
      </c>
      <c r="B23060" s="98">
        <v>0.10416666666666667</v>
      </c>
      <c r="C23060" s="107" t="s">
        <v>120</v>
      </c>
      <c r="D23060" s="107">
        <v>24.41</v>
      </c>
      <c r="E23060" s="107">
        <v>4025</v>
      </c>
      <c r="F23060" s="66"/>
    </row>
    <row r="23061" spans="1:6" x14ac:dyDescent="0.3">
      <c r="A23061" s="66">
        <v>42073</v>
      </c>
      <c r="B23061" s="98">
        <v>0.11458333333333333</v>
      </c>
      <c r="C23061" s="107" t="s">
        <v>120</v>
      </c>
      <c r="D23061" s="107">
        <v>24.35</v>
      </c>
      <c r="E23061" s="107">
        <v>4211</v>
      </c>
      <c r="F23061" s="66"/>
    </row>
    <row r="23062" spans="1:6" x14ac:dyDescent="0.3">
      <c r="A23062" s="66">
        <v>42073</v>
      </c>
      <c r="B23062" s="98">
        <v>0.125</v>
      </c>
      <c r="C23062" s="107" t="s">
        <v>120</v>
      </c>
      <c r="D23062" s="107">
        <v>24.42</v>
      </c>
      <c r="E23062" s="107">
        <v>4423</v>
      </c>
      <c r="F23062" s="66"/>
    </row>
    <row r="23063" spans="1:6" x14ac:dyDescent="0.3">
      <c r="A23063" s="66">
        <v>42073</v>
      </c>
      <c r="B23063" s="98">
        <v>0.13541666666666666</v>
      </c>
      <c r="C23063" s="107" t="s">
        <v>120</v>
      </c>
      <c r="D23063" s="107">
        <v>24.51</v>
      </c>
      <c r="E23063" s="107">
        <v>4610</v>
      </c>
      <c r="F23063" s="66"/>
    </row>
    <row r="23064" spans="1:6" x14ac:dyDescent="0.3">
      <c r="A23064" s="66">
        <v>42073</v>
      </c>
      <c r="B23064" s="98">
        <v>0.14583333333333334</v>
      </c>
      <c r="C23064" s="107" t="s">
        <v>120</v>
      </c>
      <c r="D23064" s="107">
        <v>24.56</v>
      </c>
      <c r="E23064" s="107">
        <v>4632</v>
      </c>
      <c r="F23064" s="66"/>
    </row>
    <row r="23065" spans="1:6" x14ac:dyDescent="0.3">
      <c r="A23065" s="66">
        <v>42073</v>
      </c>
      <c r="B23065" s="98">
        <v>0.15625</v>
      </c>
      <c r="C23065" s="107" t="s">
        <v>120</v>
      </c>
      <c r="D23065" s="107">
        <v>24.61</v>
      </c>
      <c r="E23065" s="107">
        <v>4836</v>
      </c>
      <c r="F23065" s="66"/>
    </row>
    <row r="23066" spans="1:6" x14ac:dyDescent="0.3">
      <c r="A23066" s="66">
        <v>42073</v>
      </c>
      <c r="B23066" s="98">
        <v>0.16666666666666666</v>
      </c>
      <c r="C23066" s="107" t="s">
        <v>120</v>
      </c>
      <c r="D23066" s="107">
        <v>24.62</v>
      </c>
      <c r="E23066" s="107">
        <v>5178</v>
      </c>
      <c r="F23066" s="66"/>
    </row>
    <row r="23067" spans="1:6" x14ac:dyDescent="0.3">
      <c r="A23067" s="66">
        <v>42073</v>
      </c>
      <c r="B23067" s="98">
        <v>0.17708333333333334</v>
      </c>
      <c r="C23067" s="107" t="s">
        <v>120</v>
      </c>
      <c r="D23067" s="107">
        <v>24.61</v>
      </c>
      <c r="E23067" s="107">
        <v>5514</v>
      </c>
      <c r="F23067" s="66"/>
    </row>
    <row r="23068" spans="1:6" x14ac:dyDescent="0.3">
      <c r="A23068" s="66">
        <v>42073</v>
      </c>
      <c r="B23068" s="98">
        <v>0.1875</v>
      </c>
      <c r="C23068" s="107" t="s">
        <v>120</v>
      </c>
      <c r="D23068" s="107">
        <v>24.66</v>
      </c>
      <c r="E23068" s="107">
        <v>5574</v>
      </c>
      <c r="F23068" s="66"/>
    </row>
    <row r="23069" spans="1:6" x14ac:dyDescent="0.3">
      <c r="A23069" s="66">
        <v>42073</v>
      </c>
      <c r="B23069" s="98">
        <v>0.19791666666666666</v>
      </c>
      <c r="C23069" s="107" t="s">
        <v>120</v>
      </c>
      <c r="D23069" s="107">
        <v>24.56</v>
      </c>
      <c r="E23069" s="107">
        <v>5845</v>
      </c>
      <c r="F23069" s="66"/>
    </row>
    <row r="23070" spans="1:6" x14ac:dyDescent="0.3">
      <c r="A23070" s="66">
        <v>42073</v>
      </c>
      <c r="B23070" s="98">
        <v>0.20833333333333334</v>
      </c>
      <c r="C23070" s="107" t="s">
        <v>120</v>
      </c>
      <c r="D23070" s="107">
        <v>24.49</v>
      </c>
      <c r="E23070" s="107">
        <v>5861</v>
      </c>
      <c r="F23070" s="66"/>
    </row>
    <row r="23071" spans="1:6" x14ac:dyDescent="0.3">
      <c r="A23071" s="66">
        <v>42073</v>
      </c>
      <c r="B23071" s="98">
        <v>0.21875</v>
      </c>
      <c r="C23071" s="107" t="s">
        <v>120</v>
      </c>
      <c r="D23071" s="107">
        <v>24.49</v>
      </c>
      <c r="E23071" s="107">
        <v>5845</v>
      </c>
      <c r="F23071" s="66"/>
    </row>
    <row r="23072" spans="1:6" x14ac:dyDescent="0.3">
      <c r="A23072" s="66">
        <v>42073</v>
      </c>
      <c r="B23072" s="98">
        <v>0.22916666666666666</v>
      </c>
      <c r="C23072" s="107" t="s">
        <v>120</v>
      </c>
      <c r="D23072" s="107">
        <v>24.42</v>
      </c>
      <c r="E23072" s="107">
        <v>5813</v>
      </c>
      <c r="F23072" s="66"/>
    </row>
    <row r="23073" spans="1:6" x14ac:dyDescent="0.3">
      <c r="A23073" s="66">
        <v>42073</v>
      </c>
      <c r="B23073" s="98">
        <v>0.23958333333333334</v>
      </c>
      <c r="C23073" s="107" t="s">
        <v>120</v>
      </c>
      <c r="D23073" s="107">
        <v>24.53</v>
      </c>
      <c r="E23073" s="107">
        <v>5870</v>
      </c>
      <c r="F23073" s="66"/>
    </row>
    <row r="23074" spans="1:6" x14ac:dyDescent="0.3">
      <c r="A23074" s="66">
        <v>42073</v>
      </c>
      <c r="B23074" s="98">
        <v>0.25</v>
      </c>
      <c r="C23074" s="107" t="s">
        <v>120</v>
      </c>
      <c r="D23074" s="107">
        <v>24.53</v>
      </c>
      <c r="E23074" s="107">
        <v>5883</v>
      </c>
      <c r="F23074" s="66"/>
    </row>
    <row r="23075" spans="1:6" x14ac:dyDescent="0.3">
      <c r="A23075" s="66">
        <v>42073</v>
      </c>
      <c r="B23075" s="98">
        <v>0.26041666666666669</v>
      </c>
      <c r="C23075" s="107" t="s">
        <v>120</v>
      </c>
      <c r="D23075" s="107">
        <v>24.53</v>
      </c>
      <c r="E23075" s="107">
        <v>5978</v>
      </c>
      <c r="F23075" s="66"/>
    </row>
    <row r="23076" spans="1:6" x14ac:dyDescent="0.3">
      <c r="A23076" s="66">
        <v>42073</v>
      </c>
      <c r="B23076" s="98">
        <v>0.27083333333333331</v>
      </c>
      <c r="C23076" s="107" t="s">
        <v>120</v>
      </c>
      <c r="D23076" s="107">
        <v>24.5</v>
      </c>
      <c r="E23076" s="107">
        <v>5826</v>
      </c>
      <c r="F23076" s="66"/>
    </row>
    <row r="23077" spans="1:6" x14ac:dyDescent="0.3">
      <c r="A23077" s="66">
        <v>42073</v>
      </c>
      <c r="B23077" s="98">
        <v>0.28125</v>
      </c>
      <c r="C23077" s="107" t="s">
        <v>120</v>
      </c>
      <c r="D23077" s="107">
        <v>24.44</v>
      </c>
      <c r="E23077" s="107">
        <v>5725</v>
      </c>
      <c r="F23077" s="66"/>
    </row>
    <row r="23078" spans="1:6" x14ac:dyDescent="0.3">
      <c r="A23078" s="66">
        <v>42073</v>
      </c>
      <c r="B23078" s="98">
        <v>0.29166666666666669</v>
      </c>
      <c r="C23078" s="107" t="s">
        <v>120</v>
      </c>
      <c r="D23078" s="107">
        <v>24.42</v>
      </c>
      <c r="E23078" s="107">
        <v>5647</v>
      </c>
      <c r="F23078" s="66"/>
    </row>
    <row r="23079" spans="1:6" x14ac:dyDescent="0.3">
      <c r="A23079" s="66">
        <v>42073</v>
      </c>
      <c r="B23079" s="98">
        <v>0.30208333333333331</v>
      </c>
      <c r="C23079" s="107" t="s">
        <v>120</v>
      </c>
      <c r="D23079" s="107">
        <v>24.44</v>
      </c>
      <c r="E23079" s="107">
        <v>5596</v>
      </c>
      <c r="F23079" s="66"/>
    </row>
    <row r="23080" spans="1:6" x14ac:dyDescent="0.3">
      <c r="A23080" s="66">
        <v>42073</v>
      </c>
      <c r="B23080" s="98">
        <v>0.3125</v>
      </c>
      <c r="C23080" s="107" t="s">
        <v>120</v>
      </c>
      <c r="D23080" s="107">
        <v>24.53</v>
      </c>
      <c r="E23080" s="107">
        <v>5485</v>
      </c>
      <c r="F23080" s="66"/>
    </row>
    <row r="23081" spans="1:6" x14ac:dyDescent="0.3">
      <c r="A23081" s="66">
        <v>42073</v>
      </c>
      <c r="B23081" s="98">
        <v>0.32291666666666669</v>
      </c>
      <c r="C23081" s="107" t="s">
        <v>120</v>
      </c>
      <c r="D23081" s="107">
        <v>24.57</v>
      </c>
      <c r="E23081" s="107">
        <v>5323</v>
      </c>
      <c r="F23081" s="66"/>
    </row>
    <row r="23082" spans="1:6" x14ac:dyDescent="0.3">
      <c r="A23082" s="66">
        <v>42073</v>
      </c>
      <c r="B23082" s="98">
        <v>0.33333333333333331</v>
      </c>
      <c r="C23082" s="107" t="s">
        <v>120</v>
      </c>
      <c r="D23082" s="107">
        <v>24.57</v>
      </c>
      <c r="E23082" s="107">
        <v>5336</v>
      </c>
      <c r="F23082" s="66"/>
    </row>
    <row r="23083" spans="1:6" x14ac:dyDescent="0.3">
      <c r="A23083" s="66">
        <v>42073</v>
      </c>
      <c r="B23083" s="98">
        <v>0.34375</v>
      </c>
      <c r="C23083" s="107" t="s">
        <v>120</v>
      </c>
      <c r="D23083" s="107">
        <v>24.5</v>
      </c>
      <c r="E23083" s="107">
        <v>5078</v>
      </c>
      <c r="F23083" s="66"/>
    </row>
    <row r="23084" spans="1:6" x14ac:dyDescent="0.3">
      <c r="A23084" s="66">
        <v>42073</v>
      </c>
      <c r="B23084" s="98">
        <v>0.35416666666666669</v>
      </c>
      <c r="C23084" s="107" t="s">
        <v>120</v>
      </c>
      <c r="D23084" s="107">
        <v>24.56</v>
      </c>
      <c r="E23084" s="107">
        <v>4924</v>
      </c>
      <c r="F23084" s="66"/>
    </row>
    <row r="23085" spans="1:6" x14ac:dyDescent="0.3">
      <c r="A23085" s="66">
        <v>42073</v>
      </c>
      <c r="B23085" s="98">
        <v>0.36458333333333331</v>
      </c>
      <c r="C23085" s="107" t="s">
        <v>120</v>
      </c>
      <c r="D23085" s="107">
        <v>24.56</v>
      </c>
      <c r="E23085" s="107">
        <v>4867</v>
      </c>
      <c r="F23085" s="66"/>
    </row>
    <row r="23086" spans="1:6" x14ac:dyDescent="0.3">
      <c r="A23086" s="66">
        <v>42073</v>
      </c>
      <c r="B23086" s="98">
        <v>0.375</v>
      </c>
      <c r="C23086" s="107" t="s">
        <v>120</v>
      </c>
      <c r="D23086" s="107">
        <v>24.58</v>
      </c>
      <c r="E23086" s="107">
        <v>4701</v>
      </c>
      <c r="F23086" s="66"/>
    </row>
    <row r="23087" spans="1:6" x14ac:dyDescent="0.3">
      <c r="A23087" s="66">
        <v>42073</v>
      </c>
      <c r="B23087" s="98">
        <v>0.38541666666666669</v>
      </c>
      <c r="C23087" s="107" t="s">
        <v>120</v>
      </c>
      <c r="D23087" s="107">
        <v>24.58</v>
      </c>
      <c r="E23087" s="107">
        <v>4567</v>
      </c>
      <c r="F23087" s="66"/>
    </row>
    <row r="23088" spans="1:6" x14ac:dyDescent="0.3">
      <c r="A23088" s="66">
        <v>42073</v>
      </c>
      <c r="B23088" s="98">
        <v>0.39583333333333331</v>
      </c>
      <c r="C23088" s="107" t="s">
        <v>120</v>
      </c>
      <c r="D23088" s="107">
        <v>24.57</v>
      </c>
      <c r="E23088" s="107">
        <v>4354</v>
      </c>
      <c r="F23088" s="66"/>
    </row>
    <row r="23089" spans="1:6" x14ac:dyDescent="0.3">
      <c r="A23089" s="66">
        <v>42073</v>
      </c>
      <c r="B23089" s="98">
        <v>0.40625</v>
      </c>
      <c r="C23089" s="107" t="s">
        <v>120</v>
      </c>
      <c r="D23089" s="107">
        <v>24.49</v>
      </c>
      <c r="E23089" s="107">
        <v>4003</v>
      </c>
      <c r="F23089" s="66"/>
    </row>
    <row r="23090" spans="1:6" x14ac:dyDescent="0.3">
      <c r="A23090" s="66">
        <v>42073</v>
      </c>
      <c r="B23090" s="98">
        <v>0.41666666666666669</v>
      </c>
      <c r="C23090" s="107" t="s">
        <v>120</v>
      </c>
      <c r="D23090" s="107">
        <v>24.47</v>
      </c>
      <c r="E23090" s="107">
        <v>3738</v>
      </c>
      <c r="F23090" s="66"/>
    </row>
    <row r="23091" spans="1:6" x14ac:dyDescent="0.3">
      <c r="A23091" s="66">
        <v>42073</v>
      </c>
      <c r="B23091" s="98">
        <v>0.42708333333333331</v>
      </c>
      <c r="C23091" s="107" t="s">
        <v>120</v>
      </c>
      <c r="D23091" s="107">
        <v>24.41</v>
      </c>
      <c r="E23091" s="107">
        <v>3513</v>
      </c>
      <c r="F23091" s="66"/>
    </row>
    <row r="23092" spans="1:6" x14ac:dyDescent="0.3">
      <c r="A23092" s="66">
        <v>42073</v>
      </c>
      <c r="B23092" s="98">
        <v>0.4375</v>
      </c>
      <c r="C23092" s="107" t="s">
        <v>120</v>
      </c>
      <c r="D23092" s="107">
        <v>24.38</v>
      </c>
      <c r="E23092" s="107">
        <v>3375</v>
      </c>
      <c r="F23092" s="66"/>
    </row>
    <row r="23093" spans="1:6" x14ac:dyDescent="0.3">
      <c r="A23093" s="66">
        <v>42073</v>
      </c>
      <c r="B23093" s="98">
        <v>0.44791666666666669</v>
      </c>
      <c r="C23093" s="107" t="s">
        <v>120</v>
      </c>
      <c r="D23093" s="107">
        <v>24.39</v>
      </c>
      <c r="E23093" s="107">
        <v>3278</v>
      </c>
      <c r="F23093" s="66"/>
    </row>
    <row r="23094" spans="1:6" x14ac:dyDescent="0.3">
      <c r="A23094" s="66">
        <v>42073</v>
      </c>
      <c r="B23094" s="98">
        <v>0.45833333333333331</v>
      </c>
      <c r="C23094" s="107" t="s">
        <v>120</v>
      </c>
      <c r="D23094" s="107">
        <v>24.42</v>
      </c>
      <c r="E23094" s="107">
        <v>3241</v>
      </c>
      <c r="F23094" s="66"/>
    </row>
    <row r="23095" spans="1:6" x14ac:dyDescent="0.3">
      <c r="A23095" s="66">
        <v>42073</v>
      </c>
      <c r="B23095" s="98">
        <v>0.46875</v>
      </c>
      <c r="C23095" s="107" t="s">
        <v>120</v>
      </c>
      <c r="D23095" s="107">
        <v>24.37</v>
      </c>
      <c r="E23095" s="107">
        <v>3247</v>
      </c>
      <c r="F23095" s="66"/>
    </row>
    <row r="23096" spans="1:6" x14ac:dyDescent="0.3">
      <c r="A23096" s="66">
        <v>42073</v>
      </c>
      <c r="B23096" s="98">
        <v>0.47916666666666669</v>
      </c>
      <c r="C23096" s="107" t="s">
        <v>120</v>
      </c>
      <c r="D23096" s="107">
        <v>24.43</v>
      </c>
      <c r="E23096" s="107">
        <v>3262</v>
      </c>
      <c r="F23096" s="66"/>
    </row>
    <row r="23097" spans="1:6" x14ac:dyDescent="0.3">
      <c r="A23097" s="66">
        <v>42073</v>
      </c>
      <c r="B23097" s="98">
        <v>0.48958333333333331</v>
      </c>
      <c r="C23097" s="107" t="s">
        <v>120</v>
      </c>
      <c r="D23097" s="107">
        <v>24.4</v>
      </c>
      <c r="E23097" s="107">
        <v>3313</v>
      </c>
      <c r="F23097" s="66"/>
    </row>
    <row r="23098" spans="1:6" x14ac:dyDescent="0.3">
      <c r="A23098" s="66">
        <v>42074</v>
      </c>
      <c r="B23098" s="98">
        <v>0.5</v>
      </c>
      <c r="C23098" s="107" t="s">
        <v>119</v>
      </c>
      <c r="D23098" s="107">
        <v>24.51</v>
      </c>
      <c r="E23098" s="107">
        <v>3441</v>
      </c>
      <c r="F23098" s="66"/>
    </row>
    <row r="23099" spans="1:6" x14ac:dyDescent="0.3">
      <c r="A23099" s="66">
        <v>42074</v>
      </c>
      <c r="B23099" s="98">
        <v>0.51041666666666663</v>
      </c>
      <c r="C23099" s="107" t="s">
        <v>119</v>
      </c>
      <c r="D23099" s="107">
        <v>24.51</v>
      </c>
      <c r="E23099" s="107">
        <v>3499</v>
      </c>
      <c r="F23099" s="66"/>
    </row>
    <row r="23100" spans="1:6" x14ac:dyDescent="0.3">
      <c r="A23100" s="66">
        <v>42074</v>
      </c>
      <c r="B23100" s="98">
        <v>0.52083333333333337</v>
      </c>
      <c r="C23100" s="107" t="s">
        <v>119</v>
      </c>
      <c r="D23100" s="107">
        <v>24.5</v>
      </c>
      <c r="E23100" s="107">
        <v>3520</v>
      </c>
      <c r="F23100" s="66"/>
    </row>
    <row r="23101" spans="1:6" x14ac:dyDescent="0.3">
      <c r="A23101" s="66">
        <v>42074</v>
      </c>
      <c r="B23101" s="98">
        <v>0.53125</v>
      </c>
      <c r="C23101" s="107" t="s">
        <v>119</v>
      </c>
      <c r="D23101" s="107">
        <v>24.49</v>
      </c>
      <c r="E23101" s="107">
        <v>3535</v>
      </c>
      <c r="F23101" s="66"/>
    </row>
    <row r="23102" spans="1:6" x14ac:dyDescent="0.3">
      <c r="A23102" s="66">
        <v>42074</v>
      </c>
      <c r="B23102" s="98">
        <v>4.1666666666666664E-2</v>
      </c>
      <c r="C23102" s="107" t="s">
        <v>119</v>
      </c>
      <c r="D23102" s="107">
        <v>24.39</v>
      </c>
      <c r="E23102" s="107">
        <v>3521</v>
      </c>
      <c r="F23102" s="66"/>
    </row>
    <row r="23103" spans="1:6" x14ac:dyDescent="0.3">
      <c r="A23103" s="66">
        <v>42074</v>
      </c>
      <c r="B23103" s="98">
        <v>5.2083333333333336E-2</v>
      </c>
      <c r="C23103" s="107" t="s">
        <v>119</v>
      </c>
      <c r="D23103" s="107">
        <v>24.47</v>
      </c>
      <c r="E23103" s="107">
        <v>3530</v>
      </c>
      <c r="F23103" s="66"/>
    </row>
    <row r="23104" spans="1:6" x14ac:dyDescent="0.3">
      <c r="A23104" s="66">
        <v>42074</v>
      </c>
      <c r="B23104" s="98">
        <v>6.25E-2</v>
      </c>
      <c r="C23104" s="107" t="s">
        <v>119</v>
      </c>
      <c r="D23104" s="107">
        <v>24.44</v>
      </c>
      <c r="E23104" s="107">
        <v>3550</v>
      </c>
      <c r="F23104" s="66"/>
    </row>
    <row r="23105" spans="1:6" x14ac:dyDescent="0.3">
      <c r="A23105" s="66">
        <v>42074</v>
      </c>
      <c r="B23105" s="98">
        <v>7.2916666666666671E-2</v>
      </c>
      <c r="C23105" s="107" t="s">
        <v>119</v>
      </c>
      <c r="D23105" s="107">
        <v>24.39</v>
      </c>
      <c r="E23105" s="107">
        <v>3564</v>
      </c>
      <c r="F23105" s="66"/>
    </row>
    <row r="23106" spans="1:6" x14ac:dyDescent="0.3">
      <c r="A23106" s="66">
        <v>42074</v>
      </c>
      <c r="B23106" s="98">
        <v>8.3333333333333329E-2</v>
      </c>
      <c r="C23106" s="107" t="s">
        <v>119</v>
      </c>
      <c r="D23106" s="107">
        <v>24.34</v>
      </c>
      <c r="E23106" s="107">
        <v>3551</v>
      </c>
      <c r="F23106" s="66"/>
    </row>
    <row r="23107" spans="1:6" x14ac:dyDescent="0.3">
      <c r="A23107" s="66">
        <v>42074</v>
      </c>
      <c r="B23107" s="98">
        <v>9.375E-2</v>
      </c>
      <c r="C23107" s="107" t="s">
        <v>119</v>
      </c>
      <c r="D23107" s="107">
        <v>24.37</v>
      </c>
      <c r="E23107" s="107">
        <v>3556</v>
      </c>
      <c r="F23107" s="66"/>
    </row>
    <row r="23108" spans="1:6" x14ac:dyDescent="0.3">
      <c r="A23108" s="66">
        <v>42074</v>
      </c>
      <c r="B23108" s="98">
        <v>0.10416666666666667</v>
      </c>
      <c r="C23108" s="107" t="s">
        <v>119</v>
      </c>
      <c r="D23108" s="107">
        <v>24.42</v>
      </c>
      <c r="E23108" s="107">
        <v>3520</v>
      </c>
      <c r="F23108" s="66"/>
    </row>
    <row r="23109" spans="1:6" x14ac:dyDescent="0.3">
      <c r="A23109" s="66">
        <v>42074</v>
      </c>
      <c r="B23109" s="98">
        <v>0.11458333333333333</v>
      </c>
      <c r="C23109" s="107" t="s">
        <v>119</v>
      </c>
      <c r="D23109" s="107">
        <v>24.44</v>
      </c>
      <c r="E23109" s="107">
        <v>3353</v>
      </c>
      <c r="F23109" s="66"/>
    </row>
    <row r="23110" spans="1:6" x14ac:dyDescent="0.3">
      <c r="A23110" s="66">
        <v>42074</v>
      </c>
      <c r="B23110" s="98">
        <v>0.125</v>
      </c>
      <c r="C23110" s="107" t="s">
        <v>119</v>
      </c>
      <c r="D23110" s="107">
        <v>24.43</v>
      </c>
      <c r="E23110" s="107">
        <v>3227</v>
      </c>
      <c r="F23110" s="66"/>
    </row>
    <row r="23111" spans="1:6" x14ac:dyDescent="0.3">
      <c r="A23111" s="66">
        <v>42074</v>
      </c>
      <c r="B23111" s="98">
        <v>0.13541666666666666</v>
      </c>
      <c r="C23111" s="107" t="s">
        <v>119</v>
      </c>
      <c r="D23111" s="107">
        <v>24.42</v>
      </c>
      <c r="E23111" s="107">
        <v>3151</v>
      </c>
      <c r="F23111" s="66"/>
    </row>
    <row r="23112" spans="1:6" x14ac:dyDescent="0.3">
      <c r="A23112" s="66">
        <v>42074</v>
      </c>
      <c r="B23112" s="98">
        <v>0.14583333333333334</v>
      </c>
      <c r="C23112" s="107" t="s">
        <v>119</v>
      </c>
      <c r="D23112" s="107">
        <v>24.39</v>
      </c>
      <c r="E23112" s="107">
        <v>3178</v>
      </c>
      <c r="F23112" s="66"/>
    </row>
    <row r="23113" spans="1:6" x14ac:dyDescent="0.3">
      <c r="A23113" s="66">
        <v>42074</v>
      </c>
      <c r="B23113" s="98">
        <v>0.15625</v>
      </c>
      <c r="C23113" s="107" t="s">
        <v>119</v>
      </c>
      <c r="D23113" s="107">
        <v>24.36</v>
      </c>
      <c r="E23113" s="107">
        <v>3243</v>
      </c>
      <c r="F23113" s="66"/>
    </row>
    <row r="23114" spans="1:6" x14ac:dyDescent="0.3">
      <c r="A23114" s="66">
        <v>42074</v>
      </c>
      <c r="B23114" s="98">
        <v>0.16666666666666666</v>
      </c>
      <c r="C23114" s="107" t="s">
        <v>119</v>
      </c>
      <c r="D23114" s="107">
        <v>24.33</v>
      </c>
      <c r="E23114" s="107">
        <v>3249</v>
      </c>
      <c r="F23114" s="66"/>
    </row>
    <row r="23115" spans="1:6" x14ac:dyDescent="0.3">
      <c r="A23115" s="66">
        <v>42074</v>
      </c>
      <c r="B23115" s="98">
        <v>0.17708333333333334</v>
      </c>
      <c r="C23115" s="107" t="s">
        <v>119</v>
      </c>
      <c r="D23115" s="107">
        <v>24.31</v>
      </c>
      <c r="E23115" s="107">
        <v>3227</v>
      </c>
      <c r="F23115" s="66"/>
    </row>
    <row r="23116" spans="1:6" x14ac:dyDescent="0.3">
      <c r="A23116" s="66">
        <v>42074</v>
      </c>
      <c r="B23116" s="98">
        <v>0.1875</v>
      </c>
      <c r="C23116" s="107" t="s">
        <v>119</v>
      </c>
      <c r="D23116" s="107">
        <v>24.31</v>
      </c>
      <c r="E23116" s="107">
        <v>3297</v>
      </c>
      <c r="F23116" s="66"/>
    </row>
    <row r="23117" spans="1:6" x14ac:dyDescent="0.3">
      <c r="A23117" s="66">
        <v>42074</v>
      </c>
      <c r="B23117" s="98">
        <v>0.19791666666666666</v>
      </c>
      <c r="C23117" s="107" t="s">
        <v>119</v>
      </c>
      <c r="D23117" s="107">
        <v>24.29</v>
      </c>
      <c r="E23117" s="107">
        <v>3292</v>
      </c>
      <c r="F23117" s="66"/>
    </row>
    <row r="23118" spans="1:6" x14ac:dyDescent="0.3">
      <c r="A23118" s="66">
        <v>42074</v>
      </c>
      <c r="B23118" s="98">
        <v>0.20833333333333334</v>
      </c>
      <c r="C23118" s="107" t="s">
        <v>119</v>
      </c>
      <c r="D23118" s="107">
        <v>24.27</v>
      </c>
      <c r="E23118" s="107">
        <v>3272</v>
      </c>
      <c r="F23118" s="66"/>
    </row>
    <row r="23119" spans="1:6" x14ac:dyDescent="0.3">
      <c r="A23119" s="66">
        <v>42074</v>
      </c>
      <c r="B23119" s="98">
        <v>0.21875</v>
      </c>
      <c r="C23119" s="107" t="s">
        <v>119</v>
      </c>
      <c r="D23119" s="107">
        <v>24.26</v>
      </c>
      <c r="E23119" s="107">
        <v>3300</v>
      </c>
      <c r="F23119" s="66"/>
    </row>
    <row r="23120" spans="1:6" x14ac:dyDescent="0.3">
      <c r="A23120" s="66">
        <v>42074</v>
      </c>
      <c r="B23120" s="98">
        <v>0.22916666666666666</v>
      </c>
      <c r="C23120" s="107" t="s">
        <v>119</v>
      </c>
      <c r="D23120" s="107">
        <v>24.23</v>
      </c>
      <c r="E23120" s="107">
        <v>3353</v>
      </c>
      <c r="F23120" s="66"/>
    </row>
    <row r="23121" spans="1:6" x14ac:dyDescent="0.3">
      <c r="A23121" s="66">
        <v>42074</v>
      </c>
      <c r="B23121" s="98">
        <v>0.23958333333333334</v>
      </c>
      <c r="C23121" s="107" t="s">
        <v>119</v>
      </c>
      <c r="D23121" s="107">
        <v>24.19</v>
      </c>
      <c r="E23121" s="107">
        <v>3338</v>
      </c>
      <c r="F23121" s="66"/>
    </row>
    <row r="23122" spans="1:6" x14ac:dyDescent="0.3">
      <c r="A23122" s="66">
        <v>42074</v>
      </c>
      <c r="B23122" s="98">
        <v>0.25</v>
      </c>
      <c r="C23122" s="107" t="s">
        <v>119</v>
      </c>
      <c r="D23122" s="107">
        <v>24.17</v>
      </c>
      <c r="E23122" s="107">
        <v>3350</v>
      </c>
      <c r="F23122" s="66"/>
    </row>
    <row r="23123" spans="1:6" x14ac:dyDescent="0.3">
      <c r="A23123" s="66">
        <v>42074</v>
      </c>
      <c r="B23123" s="98">
        <v>0.26041666666666669</v>
      </c>
      <c r="C23123" s="107" t="s">
        <v>119</v>
      </c>
      <c r="D23123" s="107">
        <v>24.13</v>
      </c>
      <c r="E23123" s="107">
        <v>3350</v>
      </c>
      <c r="F23123" s="66"/>
    </row>
    <row r="23124" spans="1:6" x14ac:dyDescent="0.3">
      <c r="A23124" s="66">
        <v>42074</v>
      </c>
      <c r="B23124" s="98">
        <v>0.27083333333333331</v>
      </c>
      <c r="C23124" s="107" t="s">
        <v>119</v>
      </c>
      <c r="D23124" s="107">
        <v>24.1</v>
      </c>
      <c r="E23124" s="107">
        <v>3330</v>
      </c>
      <c r="F23124" s="66"/>
    </row>
    <row r="23125" spans="1:6" x14ac:dyDescent="0.3">
      <c r="A23125" s="66">
        <v>42074</v>
      </c>
      <c r="B23125" s="98">
        <v>0.28125</v>
      </c>
      <c r="C23125" s="107" t="s">
        <v>119</v>
      </c>
      <c r="D23125" s="107">
        <v>24.08</v>
      </c>
      <c r="E23125" s="107">
        <v>3377</v>
      </c>
      <c r="F23125" s="66"/>
    </row>
    <row r="23126" spans="1:6" x14ac:dyDescent="0.3">
      <c r="A23126" s="66">
        <v>42074</v>
      </c>
      <c r="B23126" s="98">
        <v>0.29166666666666669</v>
      </c>
      <c r="C23126" s="107" t="s">
        <v>119</v>
      </c>
      <c r="D23126" s="107">
        <v>24.05</v>
      </c>
      <c r="E23126" s="107">
        <v>3369</v>
      </c>
      <c r="F23126" s="66"/>
    </row>
    <row r="23127" spans="1:6" x14ac:dyDescent="0.3">
      <c r="A23127" s="66">
        <v>42074</v>
      </c>
      <c r="B23127" s="98">
        <v>0.30208333333333331</v>
      </c>
      <c r="C23127" s="107" t="s">
        <v>119</v>
      </c>
      <c r="D23127" s="107">
        <v>24.03</v>
      </c>
      <c r="E23127" s="107">
        <v>3325</v>
      </c>
      <c r="F23127" s="66"/>
    </row>
    <row r="23128" spans="1:6" x14ac:dyDescent="0.3">
      <c r="A23128" s="66">
        <v>42074</v>
      </c>
      <c r="B23128" s="98">
        <v>0.3125</v>
      </c>
      <c r="C23128" s="107" t="s">
        <v>119</v>
      </c>
      <c r="D23128" s="107">
        <v>24.02</v>
      </c>
      <c r="E23128" s="107">
        <v>3299</v>
      </c>
      <c r="F23128" s="66"/>
    </row>
    <row r="23129" spans="1:6" x14ac:dyDescent="0.3">
      <c r="A23129" s="66">
        <v>42074</v>
      </c>
      <c r="B23129" s="98">
        <v>0.32291666666666669</v>
      </c>
      <c r="C23129" s="107" t="s">
        <v>119</v>
      </c>
      <c r="D23129" s="107">
        <v>24.01</v>
      </c>
      <c r="E23129" s="107">
        <v>3304</v>
      </c>
      <c r="F23129" s="66"/>
    </row>
    <row r="23130" spans="1:6" x14ac:dyDescent="0.3">
      <c r="A23130" s="66">
        <v>42074</v>
      </c>
      <c r="B23130" s="98">
        <v>0.33333333333333331</v>
      </c>
      <c r="C23130" s="107" t="s">
        <v>119</v>
      </c>
      <c r="D23130" s="107">
        <v>24.01</v>
      </c>
      <c r="E23130" s="107">
        <v>3343</v>
      </c>
      <c r="F23130" s="66"/>
    </row>
    <row r="23131" spans="1:6" x14ac:dyDescent="0.3">
      <c r="A23131" s="66">
        <v>42074</v>
      </c>
      <c r="B23131" s="98">
        <v>0.34375</v>
      </c>
      <c r="C23131" s="107" t="s">
        <v>119</v>
      </c>
      <c r="D23131" s="107">
        <v>24.01</v>
      </c>
      <c r="E23131" s="107">
        <v>3392</v>
      </c>
      <c r="F23131" s="66"/>
    </row>
    <row r="23132" spans="1:6" x14ac:dyDescent="0.3">
      <c r="A23132" s="66">
        <v>42074</v>
      </c>
      <c r="B23132" s="98">
        <v>0.35416666666666669</v>
      </c>
      <c r="C23132" s="107" t="s">
        <v>119</v>
      </c>
      <c r="D23132" s="107">
        <v>23.98</v>
      </c>
      <c r="E23132" s="107">
        <v>3396</v>
      </c>
      <c r="F23132" s="66"/>
    </row>
    <row r="23133" spans="1:6" x14ac:dyDescent="0.3">
      <c r="A23133" s="66">
        <v>42074</v>
      </c>
      <c r="B23133" s="98">
        <v>0.36458333333333331</v>
      </c>
      <c r="C23133" s="107" t="s">
        <v>119</v>
      </c>
      <c r="D23133" s="107">
        <v>24.01</v>
      </c>
      <c r="E23133" s="107">
        <v>3384</v>
      </c>
      <c r="F23133" s="66"/>
    </row>
    <row r="23134" spans="1:6" x14ac:dyDescent="0.3">
      <c r="A23134" s="66">
        <v>42074</v>
      </c>
      <c r="B23134" s="98">
        <v>0.375</v>
      </c>
      <c r="C23134" s="107" t="s">
        <v>119</v>
      </c>
      <c r="D23134" s="107">
        <v>24.14</v>
      </c>
      <c r="E23134" s="107">
        <v>3402</v>
      </c>
      <c r="F23134" s="66"/>
    </row>
    <row r="23135" spans="1:6" x14ac:dyDescent="0.3">
      <c r="A23135" s="66">
        <v>42074</v>
      </c>
      <c r="B23135" s="98">
        <v>0.38541666666666669</v>
      </c>
      <c r="C23135" s="107" t="s">
        <v>119</v>
      </c>
      <c r="D23135" s="107">
        <v>24.22</v>
      </c>
      <c r="E23135" s="107">
        <v>3459</v>
      </c>
      <c r="F23135" s="66"/>
    </row>
    <row r="23136" spans="1:6" x14ac:dyDescent="0.3">
      <c r="A23136" s="66">
        <v>42074</v>
      </c>
      <c r="B23136" s="98">
        <v>0.39583333333333331</v>
      </c>
      <c r="C23136" s="107" t="s">
        <v>119</v>
      </c>
      <c r="D23136" s="107">
        <v>24.32</v>
      </c>
      <c r="E23136" s="107">
        <v>3529</v>
      </c>
      <c r="F23136" s="66"/>
    </row>
    <row r="23137" spans="1:6" x14ac:dyDescent="0.3">
      <c r="A23137" s="66">
        <v>42074</v>
      </c>
      <c r="B23137" s="98">
        <v>0.40625</v>
      </c>
      <c r="C23137" s="107" t="s">
        <v>119</v>
      </c>
      <c r="D23137" s="107">
        <v>24.33</v>
      </c>
      <c r="E23137" s="107">
        <v>3540</v>
      </c>
      <c r="F23137" s="66"/>
    </row>
    <row r="23138" spans="1:6" x14ac:dyDescent="0.3">
      <c r="A23138" s="66">
        <v>42074</v>
      </c>
      <c r="B23138" s="98">
        <v>0.41666666666666669</v>
      </c>
      <c r="C23138" s="107" t="s">
        <v>119</v>
      </c>
      <c r="D23138" s="107">
        <v>24.39</v>
      </c>
      <c r="E23138" s="107">
        <v>3522</v>
      </c>
      <c r="F23138" s="66"/>
    </row>
    <row r="23139" spans="1:6" x14ac:dyDescent="0.3">
      <c r="A23139" s="66">
        <v>42074</v>
      </c>
      <c r="B23139" s="98">
        <v>0.42708333333333331</v>
      </c>
      <c r="C23139" s="107" t="s">
        <v>119</v>
      </c>
      <c r="D23139" s="107">
        <v>24.52</v>
      </c>
      <c r="E23139" s="107">
        <v>3548</v>
      </c>
      <c r="F23139" s="66"/>
    </row>
    <row r="23140" spans="1:6" x14ac:dyDescent="0.3">
      <c r="A23140" s="66">
        <v>42074</v>
      </c>
      <c r="B23140" s="98">
        <v>0.4375</v>
      </c>
      <c r="C23140" s="107" t="s">
        <v>119</v>
      </c>
      <c r="D23140" s="107">
        <v>24.62</v>
      </c>
      <c r="E23140" s="107">
        <v>3584</v>
      </c>
      <c r="F23140" s="66"/>
    </row>
    <row r="23141" spans="1:6" x14ac:dyDescent="0.3">
      <c r="A23141" s="66">
        <v>42074</v>
      </c>
      <c r="B23141" s="98">
        <v>0.44791666666666669</v>
      </c>
      <c r="C23141" s="107" t="s">
        <v>119</v>
      </c>
      <c r="D23141" s="107">
        <v>24.72</v>
      </c>
      <c r="E23141" s="107">
        <v>3611</v>
      </c>
      <c r="F23141" s="66"/>
    </row>
    <row r="23142" spans="1:6" x14ac:dyDescent="0.3">
      <c r="A23142" s="66">
        <v>42074</v>
      </c>
      <c r="B23142" s="98">
        <v>0.45833333333333331</v>
      </c>
      <c r="C23142" s="107" t="s">
        <v>119</v>
      </c>
      <c r="D23142" s="107">
        <v>24.82</v>
      </c>
      <c r="E23142" s="107">
        <v>3625</v>
      </c>
      <c r="F23142" s="66"/>
    </row>
    <row r="23143" spans="1:6" x14ac:dyDescent="0.3">
      <c r="A23143" s="66">
        <v>42074</v>
      </c>
      <c r="B23143" s="98">
        <v>0.46875</v>
      </c>
      <c r="C23143" s="107" t="s">
        <v>119</v>
      </c>
      <c r="D23143" s="107">
        <v>24.85</v>
      </c>
      <c r="E23143" s="107">
        <v>3635</v>
      </c>
      <c r="F23143" s="66"/>
    </row>
    <row r="23144" spans="1:6" x14ac:dyDescent="0.3">
      <c r="A23144" s="66">
        <v>42074</v>
      </c>
      <c r="B23144" s="98">
        <v>0.47916666666666669</v>
      </c>
      <c r="C23144" s="107" t="s">
        <v>119</v>
      </c>
      <c r="D23144" s="107">
        <v>24.99</v>
      </c>
      <c r="E23144" s="107">
        <v>3648</v>
      </c>
      <c r="F23144" s="66"/>
    </row>
    <row r="23145" spans="1:6" x14ac:dyDescent="0.3">
      <c r="A23145" s="66">
        <v>42074</v>
      </c>
      <c r="B23145" s="98">
        <v>0.48958333333333331</v>
      </c>
      <c r="C23145" s="107" t="s">
        <v>119</v>
      </c>
      <c r="D23145" s="107">
        <v>25.18</v>
      </c>
      <c r="E23145" s="107">
        <v>3653</v>
      </c>
      <c r="F23145" s="66"/>
    </row>
    <row r="23146" spans="1:6" x14ac:dyDescent="0.3">
      <c r="A23146" s="66">
        <v>42074</v>
      </c>
      <c r="B23146" s="98">
        <v>0.5</v>
      </c>
      <c r="C23146" s="107" t="s">
        <v>120</v>
      </c>
      <c r="D23146" s="107">
        <v>25.2</v>
      </c>
      <c r="E23146" s="107">
        <v>3634</v>
      </c>
      <c r="F23146" s="66"/>
    </row>
    <row r="23147" spans="1:6" x14ac:dyDescent="0.3">
      <c r="A23147" s="66">
        <v>42074</v>
      </c>
      <c r="B23147" s="98">
        <v>0.51041666666666663</v>
      </c>
      <c r="C23147" s="107" t="s">
        <v>120</v>
      </c>
      <c r="D23147" s="107">
        <v>25.29</v>
      </c>
      <c r="E23147" s="107">
        <v>3636</v>
      </c>
      <c r="F23147" s="66"/>
    </row>
    <row r="23148" spans="1:6" x14ac:dyDescent="0.3">
      <c r="A23148" s="66">
        <v>42074</v>
      </c>
      <c r="B23148" s="98">
        <v>0.52083333333333337</v>
      </c>
      <c r="C23148" s="107" t="s">
        <v>120</v>
      </c>
      <c r="D23148" s="107">
        <v>25.49</v>
      </c>
      <c r="E23148" s="107">
        <v>3632</v>
      </c>
      <c r="F23148" s="66"/>
    </row>
    <row r="23149" spans="1:6" x14ac:dyDescent="0.3">
      <c r="A23149" s="66">
        <v>42074</v>
      </c>
      <c r="B23149" s="98">
        <v>0.53125</v>
      </c>
      <c r="C23149" s="107" t="s">
        <v>120</v>
      </c>
      <c r="D23149" s="107">
        <v>25.44</v>
      </c>
      <c r="E23149" s="107">
        <v>3552</v>
      </c>
      <c r="F23149" s="66"/>
    </row>
    <row r="23150" spans="1:6" x14ac:dyDescent="0.3">
      <c r="A23150" s="66">
        <v>42074</v>
      </c>
      <c r="B23150" s="98">
        <v>4.1666666666666664E-2</v>
      </c>
      <c r="C23150" s="107" t="s">
        <v>120</v>
      </c>
      <c r="D23150" s="107">
        <v>25.44</v>
      </c>
      <c r="E23150" s="107">
        <v>3419</v>
      </c>
      <c r="F23150" s="66"/>
    </row>
    <row r="23151" spans="1:6" x14ac:dyDescent="0.3">
      <c r="A23151" s="66">
        <v>42074</v>
      </c>
      <c r="B23151" s="98">
        <v>5.2083333333333336E-2</v>
      </c>
      <c r="C23151" s="107" t="s">
        <v>120</v>
      </c>
      <c r="D23151" s="107">
        <v>25.57</v>
      </c>
      <c r="E23151" s="107">
        <v>3301</v>
      </c>
      <c r="F23151" s="66"/>
    </row>
    <row r="23152" spans="1:6" x14ac:dyDescent="0.3">
      <c r="A23152" s="66">
        <v>42074</v>
      </c>
      <c r="B23152" s="98">
        <v>6.25E-2</v>
      </c>
      <c r="C23152" s="107" t="s">
        <v>120</v>
      </c>
      <c r="D23152" s="107">
        <v>25.74</v>
      </c>
      <c r="E23152" s="107">
        <v>3327</v>
      </c>
      <c r="F23152" s="66"/>
    </row>
    <row r="23153" spans="1:6" x14ac:dyDescent="0.3">
      <c r="A23153" s="66">
        <v>42074</v>
      </c>
      <c r="B23153" s="98">
        <v>7.2916666666666671E-2</v>
      </c>
      <c r="C23153" s="107" t="s">
        <v>120</v>
      </c>
      <c r="D23153" s="107">
        <v>25.76</v>
      </c>
      <c r="E23153" s="107">
        <v>3365</v>
      </c>
      <c r="F23153" s="66"/>
    </row>
    <row r="23154" spans="1:6" x14ac:dyDescent="0.3">
      <c r="A23154" s="66">
        <v>42074</v>
      </c>
      <c r="B23154" s="98">
        <v>8.3333333333333329E-2</v>
      </c>
      <c r="C23154" s="107" t="s">
        <v>120</v>
      </c>
      <c r="D23154" s="107">
        <v>25.64</v>
      </c>
      <c r="E23154" s="107">
        <v>3614</v>
      </c>
      <c r="F23154" s="66"/>
    </row>
    <row r="23155" spans="1:6" x14ac:dyDescent="0.3">
      <c r="A23155" s="66">
        <v>42074</v>
      </c>
      <c r="B23155" s="98">
        <v>9.375E-2</v>
      </c>
      <c r="C23155" s="107" t="s">
        <v>120</v>
      </c>
      <c r="D23155" s="107">
        <v>25.58</v>
      </c>
      <c r="E23155" s="107">
        <v>3914</v>
      </c>
      <c r="F23155" s="66"/>
    </row>
    <row r="23156" spans="1:6" x14ac:dyDescent="0.3">
      <c r="A23156" s="66">
        <v>42074</v>
      </c>
      <c r="B23156" s="98">
        <v>0.10416666666666667</v>
      </c>
      <c r="C23156" s="107" t="s">
        <v>120</v>
      </c>
      <c r="D23156" s="107">
        <v>25.56</v>
      </c>
      <c r="E23156" s="107">
        <v>4175</v>
      </c>
      <c r="F23156" s="66"/>
    </row>
    <row r="23157" spans="1:6" x14ac:dyDescent="0.3">
      <c r="A23157" s="66">
        <v>42074</v>
      </c>
      <c r="B23157" s="98">
        <v>0.11458333333333333</v>
      </c>
      <c r="C23157" s="107" t="s">
        <v>120</v>
      </c>
      <c r="D23157" s="107">
        <v>25.45</v>
      </c>
      <c r="E23157" s="107">
        <v>4380</v>
      </c>
      <c r="F23157" s="66"/>
    </row>
    <row r="23158" spans="1:6" x14ac:dyDescent="0.3">
      <c r="A23158" s="66">
        <v>42074</v>
      </c>
      <c r="B23158" s="98">
        <v>0.125</v>
      </c>
      <c r="C23158" s="107" t="s">
        <v>120</v>
      </c>
      <c r="D23158" s="107">
        <v>25.53</v>
      </c>
      <c r="E23158" s="107">
        <v>4649</v>
      </c>
      <c r="F23158" s="66"/>
    </row>
    <row r="23159" spans="1:6" x14ac:dyDescent="0.3">
      <c r="A23159" s="66">
        <v>42074</v>
      </c>
      <c r="B23159" s="98">
        <v>0.13541666666666666</v>
      </c>
      <c r="C23159" s="107" t="s">
        <v>120</v>
      </c>
      <c r="D23159" s="107">
        <v>25.5</v>
      </c>
      <c r="E23159" s="107">
        <v>4847</v>
      </c>
      <c r="F23159" s="66"/>
    </row>
    <row r="23160" spans="1:6" x14ac:dyDescent="0.3">
      <c r="A23160" s="66">
        <v>42074</v>
      </c>
      <c r="B23160" s="98">
        <v>0.14583333333333334</v>
      </c>
      <c r="C23160" s="107" t="s">
        <v>120</v>
      </c>
      <c r="D23160" s="107">
        <v>25.5</v>
      </c>
      <c r="E23160" s="107">
        <v>4756</v>
      </c>
      <c r="F23160" s="66"/>
    </row>
    <row r="23161" spans="1:6" x14ac:dyDescent="0.3">
      <c r="A23161" s="66">
        <v>42074</v>
      </c>
      <c r="B23161" s="98">
        <v>0.15625</v>
      </c>
      <c r="C23161" s="107" t="s">
        <v>120</v>
      </c>
      <c r="D23161" s="107">
        <v>25.47</v>
      </c>
      <c r="E23161" s="107">
        <v>4750</v>
      </c>
      <c r="F23161" s="66"/>
    </row>
    <row r="23162" spans="1:6" x14ac:dyDescent="0.3">
      <c r="A23162" s="66">
        <v>42074</v>
      </c>
      <c r="B23162" s="98">
        <v>0.16666666666666666</v>
      </c>
      <c r="C23162" s="107" t="s">
        <v>120</v>
      </c>
      <c r="D23162" s="107">
        <v>25.6</v>
      </c>
      <c r="E23162" s="107">
        <v>4913</v>
      </c>
      <c r="F23162" s="66"/>
    </row>
    <row r="23163" spans="1:6" x14ac:dyDescent="0.3">
      <c r="A23163" s="66">
        <v>42074</v>
      </c>
      <c r="B23163" s="98">
        <v>0.17708333333333334</v>
      </c>
      <c r="C23163" s="107" t="s">
        <v>120</v>
      </c>
      <c r="D23163" s="107">
        <v>25.53</v>
      </c>
      <c r="E23163" s="107">
        <v>4902</v>
      </c>
      <c r="F23163" s="66"/>
    </row>
    <row r="23164" spans="1:6" x14ac:dyDescent="0.3">
      <c r="A23164" s="66">
        <v>42074</v>
      </c>
      <c r="B23164" s="98">
        <v>0.1875</v>
      </c>
      <c r="C23164" s="107" t="s">
        <v>120</v>
      </c>
      <c r="D23164" s="107">
        <v>25.48</v>
      </c>
      <c r="E23164" s="107">
        <v>4862</v>
      </c>
      <c r="F23164" s="66"/>
    </row>
    <row r="23165" spans="1:6" x14ac:dyDescent="0.3">
      <c r="A23165" s="66">
        <v>42074</v>
      </c>
      <c r="B23165" s="98">
        <v>0.19791666666666666</v>
      </c>
      <c r="C23165" s="107" t="s">
        <v>120</v>
      </c>
      <c r="D23165" s="107">
        <v>25.51</v>
      </c>
      <c r="E23165" s="107">
        <v>4999</v>
      </c>
      <c r="F23165" s="66"/>
    </row>
    <row r="23166" spans="1:6" x14ac:dyDescent="0.3">
      <c r="A23166" s="66">
        <v>42074</v>
      </c>
      <c r="B23166" s="98">
        <v>0.20833333333333334</v>
      </c>
      <c r="C23166" s="107" t="s">
        <v>120</v>
      </c>
      <c r="D23166" s="107">
        <v>25.58</v>
      </c>
      <c r="E23166" s="107">
        <v>5130</v>
      </c>
      <c r="F23166" s="66"/>
    </row>
    <row r="23167" spans="1:6" x14ac:dyDescent="0.3">
      <c r="A23167" s="66">
        <v>42074</v>
      </c>
      <c r="B23167" s="98">
        <v>0.21875</v>
      </c>
      <c r="C23167" s="107" t="s">
        <v>120</v>
      </c>
      <c r="D23167" s="107">
        <v>25.68</v>
      </c>
      <c r="E23167" s="107">
        <v>5096</v>
      </c>
      <c r="F23167" s="66"/>
    </row>
    <row r="23168" spans="1:6" x14ac:dyDescent="0.3">
      <c r="A23168" s="66">
        <v>42074</v>
      </c>
      <c r="B23168" s="98">
        <v>0.22916666666666666</v>
      </c>
      <c r="C23168" s="107" t="s">
        <v>120</v>
      </c>
      <c r="D23168" s="107">
        <v>25.6</v>
      </c>
      <c r="E23168" s="107">
        <v>4940</v>
      </c>
      <c r="F23168" s="66"/>
    </row>
    <row r="23169" spans="1:6" x14ac:dyDescent="0.3">
      <c r="A23169" s="66">
        <v>42074</v>
      </c>
      <c r="B23169" s="98">
        <v>0.23958333333333334</v>
      </c>
      <c r="C23169" s="107" t="s">
        <v>120</v>
      </c>
      <c r="D23169" s="107">
        <v>25.52</v>
      </c>
      <c r="E23169" s="107">
        <v>4802</v>
      </c>
      <c r="F23169" s="66"/>
    </row>
    <row r="23170" spans="1:6" x14ac:dyDescent="0.3">
      <c r="A23170" s="66">
        <v>42074</v>
      </c>
      <c r="B23170" s="98">
        <v>0.25</v>
      </c>
      <c r="C23170" s="107" t="s">
        <v>120</v>
      </c>
      <c r="D23170" s="107">
        <v>25.51</v>
      </c>
      <c r="E23170" s="107">
        <v>4679</v>
      </c>
      <c r="F23170" s="66"/>
    </row>
    <row r="23171" spans="1:6" x14ac:dyDescent="0.3">
      <c r="A23171" s="66">
        <v>42074</v>
      </c>
      <c r="B23171" s="98">
        <v>0.26041666666666669</v>
      </c>
      <c r="C23171" s="107" t="s">
        <v>120</v>
      </c>
      <c r="D23171" s="107">
        <v>25.52</v>
      </c>
      <c r="E23171" s="107">
        <v>4588</v>
      </c>
      <c r="F23171" s="66"/>
    </row>
    <row r="23172" spans="1:6" x14ac:dyDescent="0.3">
      <c r="A23172" s="66">
        <v>42074</v>
      </c>
      <c r="B23172" s="98">
        <v>0.27083333333333331</v>
      </c>
      <c r="C23172" s="107" t="s">
        <v>120</v>
      </c>
      <c r="D23172" s="107">
        <v>25.49</v>
      </c>
      <c r="E23172" s="107">
        <v>4558</v>
      </c>
      <c r="F23172" s="66"/>
    </row>
    <row r="23173" spans="1:6" x14ac:dyDescent="0.3">
      <c r="A23173" s="66">
        <v>42074</v>
      </c>
      <c r="B23173" s="98">
        <v>0.28125</v>
      </c>
      <c r="C23173" s="107" t="s">
        <v>120</v>
      </c>
      <c r="D23173" s="107">
        <v>25.48</v>
      </c>
      <c r="E23173" s="107">
        <v>4550</v>
      </c>
      <c r="F23173" s="66"/>
    </row>
    <row r="23174" spans="1:6" x14ac:dyDescent="0.3">
      <c r="A23174" s="66">
        <v>42074</v>
      </c>
      <c r="B23174" s="98">
        <v>0.29166666666666669</v>
      </c>
      <c r="C23174" s="107" t="s">
        <v>120</v>
      </c>
      <c r="D23174" s="107">
        <v>25.47</v>
      </c>
      <c r="E23174" s="107">
        <v>4634</v>
      </c>
      <c r="F23174" s="66"/>
    </row>
    <row r="23175" spans="1:6" x14ac:dyDescent="0.3">
      <c r="A23175" s="66">
        <v>42074</v>
      </c>
      <c r="B23175" s="98">
        <v>0.30208333333333331</v>
      </c>
      <c r="C23175" s="107" t="s">
        <v>120</v>
      </c>
      <c r="D23175" s="107">
        <v>25.49</v>
      </c>
      <c r="E23175" s="107">
        <v>4723</v>
      </c>
      <c r="F23175" s="66"/>
    </row>
    <row r="23176" spans="1:6" x14ac:dyDescent="0.3">
      <c r="A23176" s="66">
        <v>42074</v>
      </c>
      <c r="B23176" s="98">
        <v>0.3125</v>
      </c>
      <c r="C23176" s="107" t="s">
        <v>120</v>
      </c>
      <c r="D23176" s="107">
        <v>25.47</v>
      </c>
      <c r="E23176" s="107">
        <v>4733</v>
      </c>
      <c r="F23176" s="66"/>
    </row>
    <row r="23177" spans="1:6" x14ac:dyDescent="0.3">
      <c r="A23177" s="66">
        <v>42074</v>
      </c>
      <c r="B23177" s="98">
        <v>0.32291666666666669</v>
      </c>
      <c r="C23177" s="107" t="s">
        <v>120</v>
      </c>
      <c r="D23177" s="107">
        <v>25.46</v>
      </c>
      <c r="E23177" s="107">
        <v>4757</v>
      </c>
      <c r="F23177" s="66"/>
    </row>
    <row r="23178" spans="1:6" x14ac:dyDescent="0.3">
      <c r="A23178" s="66">
        <v>42074</v>
      </c>
      <c r="B23178" s="98">
        <v>0.33333333333333331</v>
      </c>
      <c r="C23178" s="107" t="s">
        <v>120</v>
      </c>
      <c r="D23178" s="107">
        <v>25.52</v>
      </c>
      <c r="E23178" s="107">
        <v>4686</v>
      </c>
      <c r="F23178" s="66"/>
    </row>
    <row r="23179" spans="1:6" x14ac:dyDescent="0.3">
      <c r="A23179" s="66">
        <v>42074</v>
      </c>
      <c r="B23179" s="98">
        <v>0.34375</v>
      </c>
      <c r="C23179" s="107" t="s">
        <v>120</v>
      </c>
      <c r="D23179" s="107">
        <v>25.47</v>
      </c>
      <c r="E23179" s="107">
        <v>4576</v>
      </c>
      <c r="F23179" s="66"/>
    </row>
    <row r="23180" spans="1:6" x14ac:dyDescent="0.3">
      <c r="A23180" s="66">
        <v>42074</v>
      </c>
      <c r="B23180" s="98">
        <v>0.35416666666666669</v>
      </c>
      <c r="C23180" s="107" t="s">
        <v>120</v>
      </c>
      <c r="D23180" s="107">
        <v>25.46</v>
      </c>
      <c r="E23180" s="107">
        <v>4632</v>
      </c>
      <c r="F23180" s="66"/>
    </row>
    <row r="23181" spans="1:6" x14ac:dyDescent="0.3">
      <c r="A23181" s="66">
        <v>42074</v>
      </c>
      <c r="B23181" s="98">
        <v>0.36458333333333331</v>
      </c>
      <c r="C23181" s="107" t="s">
        <v>120</v>
      </c>
      <c r="D23181" s="107">
        <v>25.45</v>
      </c>
      <c r="E23181" s="107">
        <v>4521</v>
      </c>
      <c r="F23181" s="66"/>
    </row>
    <row r="23182" spans="1:6" x14ac:dyDescent="0.3">
      <c r="A23182" s="66">
        <v>42074</v>
      </c>
      <c r="B23182" s="98">
        <v>0.375</v>
      </c>
      <c r="C23182" s="107" t="s">
        <v>120</v>
      </c>
      <c r="D23182" s="107">
        <v>25.41</v>
      </c>
      <c r="E23182" s="107">
        <v>4393</v>
      </c>
      <c r="F23182" s="66"/>
    </row>
    <row r="23183" spans="1:6" x14ac:dyDescent="0.3">
      <c r="A23183" s="66">
        <v>42074</v>
      </c>
      <c r="B23183" s="98">
        <v>0.38541666666666669</v>
      </c>
      <c r="C23183" s="107" t="s">
        <v>120</v>
      </c>
      <c r="D23183" s="107">
        <v>25.42</v>
      </c>
      <c r="E23183" s="107">
        <v>4272</v>
      </c>
      <c r="F23183" s="66"/>
    </row>
    <row r="23184" spans="1:6" x14ac:dyDescent="0.3">
      <c r="A23184" s="66">
        <v>42074</v>
      </c>
      <c r="B23184" s="98">
        <v>0.39583333333333331</v>
      </c>
      <c r="C23184" s="107" t="s">
        <v>120</v>
      </c>
      <c r="D23184" s="107">
        <v>25.44</v>
      </c>
      <c r="E23184" s="107">
        <v>4159</v>
      </c>
      <c r="F23184" s="66"/>
    </row>
    <row r="23185" spans="1:6" x14ac:dyDescent="0.3">
      <c r="A23185" s="66">
        <v>42074</v>
      </c>
      <c r="B23185" s="98">
        <v>0.40625</v>
      </c>
      <c r="C23185" s="107" t="s">
        <v>120</v>
      </c>
      <c r="D23185" s="107">
        <v>25.39</v>
      </c>
      <c r="E23185" s="107">
        <v>4045</v>
      </c>
      <c r="F23185" s="66"/>
    </row>
    <row r="23186" spans="1:6" x14ac:dyDescent="0.3">
      <c r="A23186" s="66">
        <v>42074</v>
      </c>
      <c r="B23186" s="98">
        <v>0.41666666666666669</v>
      </c>
      <c r="C23186" s="107" t="s">
        <v>120</v>
      </c>
      <c r="D23186" s="107">
        <v>25.37</v>
      </c>
      <c r="E23186" s="107">
        <v>3741</v>
      </c>
      <c r="F23186" s="66"/>
    </row>
    <row r="23187" spans="1:6" x14ac:dyDescent="0.3">
      <c r="A23187" s="66">
        <v>42074</v>
      </c>
      <c r="B23187" s="98">
        <v>0.42708333333333331</v>
      </c>
      <c r="C23187" s="107" t="s">
        <v>120</v>
      </c>
      <c r="D23187" s="107">
        <v>25.34</v>
      </c>
      <c r="E23187" s="107">
        <v>3414</v>
      </c>
      <c r="F23187" s="66"/>
    </row>
    <row r="23188" spans="1:6" x14ac:dyDescent="0.3">
      <c r="A23188" s="66">
        <v>42074</v>
      </c>
      <c r="B23188" s="98">
        <v>0.4375</v>
      </c>
      <c r="C23188" s="107" t="s">
        <v>120</v>
      </c>
      <c r="D23188" s="107">
        <v>25.33</v>
      </c>
      <c r="E23188" s="107">
        <v>3223</v>
      </c>
      <c r="F23188" s="66"/>
    </row>
    <row r="23189" spans="1:6" x14ac:dyDescent="0.3">
      <c r="A23189" s="66">
        <v>42074</v>
      </c>
      <c r="B23189" s="98">
        <v>0.44791666666666669</v>
      </c>
      <c r="C23189" s="107" t="s">
        <v>120</v>
      </c>
      <c r="D23189" s="107">
        <v>25.33</v>
      </c>
      <c r="E23189" s="107">
        <v>3127</v>
      </c>
      <c r="F23189" s="66"/>
    </row>
    <row r="23190" spans="1:6" x14ac:dyDescent="0.3">
      <c r="A23190" s="66">
        <v>42074</v>
      </c>
      <c r="B23190" s="98">
        <v>0.45833333333333331</v>
      </c>
      <c r="C23190" s="107" t="s">
        <v>120</v>
      </c>
      <c r="D23190" s="107">
        <v>25.32</v>
      </c>
      <c r="E23190" s="107">
        <v>3056</v>
      </c>
      <c r="F23190" s="66"/>
    </row>
    <row r="23191" spans="1:6" x14ac:dyDescent="0.3">
      <c r="A23191" s="66">
        <v>42074</v>
      </c>
      <c r="B23191" s="98">
        <v>0.46875</v>
      </c>
      <c r="C23191" s="107" t="s">
        <v>120</v>
      </c>
      <c r="D23191" s="107">
        <v>25.31</v>
      </c>
      <c r="E23191" s="107">
        <v>3035</v>
      </c>
      <c r="F23191" s="66"/>
    </row>
    <row r="23192" spans="1:6" x14ac:dyDescent="0.3">
      <c r="A23192" s="66">
        <v>42074</v>
      </c>
      <c r="B23192" s="98">
        <v>0.47916666666666669</v>
      </c>
      <c r="C23192" s="107" t="s">
        <v>120</v>
      </c>
      <c r="D23192" s="107">
        <v>25.32</v>
      </c>
      <c r="E23192" s="107">
        <v>3032</v>
      </c>
      <c r="F23192" s="66"/>
    </row>
    <row r="23193" spans="1:6" x14ac:dyDescent="0.3">
      <c r="A23193" s="66">
        <v>42074</v>
      </c>
      <c r="B23193" s="98">
        <v>0.48958333333333331</v>
      </c>
      <c r="C23193" s="107" t="s">
        <v>120</v>
      </c>
      <c r="D23193" s="107">
        <v>25.36</v>
      </c>
      <c r="E23193" s="107">
        <v>3051</v>
      </c>
      <c r="F23193" s="66"/>
    </row>
    <row r="23194" spans="1:6" x14ac:dyDescent="0.3">
      <c r="A23194" s="66">
        <v>42075</v>
      </c>
      <c r="B23194" s="98">
        <v>0.5</v>
      </c>
      <c r="C23194" s="107" t="s">
        <v>119</v>
      </c>
      <c r="D23194" s="107">
        <v>25.34</v>
      </c>
      <c r="E23194" s="107">
        <v>3071</v>
      </c>
      <c r="F23194" s="66"/>
    </row>
    <row r="23195" spans="1:6" x14ac:dyDescent="0.3">
      <c r="A23195" s="66">
        <v>42075</v>
      </c>
      <c r="B23195" s="98">
        <v>0.51041666666666663</v>
      </c>
      <c r="C23195" s="107" t="s">
        <v>119</v>
      </c>
      <c r="D23195" s="107">
        <v>25.34</v>
      </c>
      <c r="E23195" s="107">
        <v>3078</v>
      </c>
      <c r="F23195" s="66"/>
    </row>
    <row r="23196" spans="1:6" x14ac:dyDescent="0.3">
      <c r="A23196" s="66">
        <v>42075</v>
      </c>
      <c r="B23196" s="98">
        <v>0.52083333333333337</v>
      </c>
      <c r="C23196" s="107" t="s">
        <v>119</v>
      </c>
      <c r="D23196" s="107">
        <v>25.34</v>
      </c>
      <c r="E23196" s="107">
        <v>3083</v>
      </c>
      <c r="F23196" s="66"/>
    </row>
    <row r="23197" spans="1:6" x14ac:dyDescent="0.3">
      <c r="A23197" s="66">
        <v>42075</v>
      </c>
      <c r="B23197" s="98">
        <v>0.53125</v>
      </c>
      <c r="C23197" s="107" t="s">
        <v>119</v>
      </c>
      <c r="D23197" s="107">
        <v>25.32</v>
      </c>
      <c r="E23197" s="107">
        <v>3084</v>
      </c>
      <c r="F23197" s="66"/>
    </row>
    <row r="23198" spans="1:6" x14ac:dyDescent="0.3">
      <c r="A23198" s="66">
        <v>42075</v>
      </c>
      <c r="B23198" s="98">
        <v>4.1666666666666664E-2</v>
      </c>
      <c r="C23198" s="107" t="s">
        <v>119</v>
      </c>
      <c r="D23198" s="107">
        <v>25.31</v>
      </c>
      <c r="E23198" s="107">
        <v>3092</v>
      </c>
      <c r="F23198" s="66"/>
    </row>
    <row r="23199" spans="1:6" x14ac:dyDescent="0.3">
      <c r="A23199" s="66">
        <v>42075</v>
      </c>
      <c r="B23199" s="98">
        <v>5.2083333333333336E-2</v>
      </c>
      <c r="C23199" s="107" t="s">
        <v>119</v>
      </c>
      <c r="D23199" s="107">
        <v>25.31</v>
      </c>
      <c r="E23199" s="107">
        <v>3098</v>
      </c>
      <c r="F23199" s="66"/>
    </row>
    <row r="23200" spans="1:6" x14ac:dyDescent="0.3">
      <c r="A23200" s="66">
        <v>42075</v>
      </c>
      <c r="B23200" s="98">
        <v>6.25E-2</v>
      </c>
      <c r="C23200" s="107" t="s">
        <v>119</v>
      </c>
      <c r="D23200" s="107">
        <v>25.31</v>
      </c>
      <c r="E23200" s="107">
        <v>3113</v>
      </c>
      <c r="F23200" s="66"/>
    </row>
    <row r="23201" spans="1:6" x14ac:dyDescent="0.3">
      <c r="A23201" s="66">
        <v>42075</v>
      </c>
      <c r="B23201" s="98">
        <v>7.2916666666666671E-2</v>
      </c>
      <c r="C23201" s="107" t="s">
        <v>119</v>
      </c>
      <c r="D23201" s="107">
        <v>25.29</v>
      </c>
      <c r="E23201" s="107">
        <v>3138</v>
      </c>
      <c r="F23201" s="66"/>
    </row>
    <row r="23202" spans="1:6" x14ac:dyDescent="0.3">
      <c r="A23202" s="66">
        <v>42075</v>
      </c>
      <c r="B23202" s="98">
        <v>8.3333333333333329E-2</v>
      </c>
      <c r="C23202" s="107" t="s">
        <v>119</v>
      </c>
      <c r="D23202" s="107">
        <v>25.29</v>
      </c>
      <c r="E23202" s="107">
        <v>3169</v>
      </c>
      <c r="F23202" s="66"/>
    </row>
    <row r="23203" spans="1:6" x14ac:dyDescent="0.3">
      <c r="A23203" s="66">
        <v>42075</v>
      </c>
      <c r="B23203" s="98">
        <v>9.375E-2</v>
      </c>
      <c r="C23203" s="107" t="s">
        <v>119</v>
      </c>
      <c r="D23203" s="107">
        <v>25.28</v>
      </c>
      <c r="E23203" s="107">
        <v>3215</v>
      </c>
      <c r="F23203" s="66"/>
    </row>
    <row r="23204" spans="1:6" x14ac:dyDescent="0.3">
      <c r="A23204" s="66">
        <v>42075</v>
      </c>
      <c r="B23204" s="98">
        <v>0.10416666666666667</v>
      </c>
      <c r="C23204" s="107" t="s">
        <v>119</v>
      </c>
      <c r="D23204" s="107">
        <v>25.25</v>
      </c>
      <c r="E23204" s="107">
        <v>3276</v>
      </c>
      <c r="F23204" s="66"/>
    </row>
    <row r="23205" spans="1:6" x14ac:dyDescent="0.3">
      <c r="A23205" s="66">
        <v>42075</v>
      </c>
      <c r="B23205" s="98">
        <v>0.11458333333333333</v>
      </c>
      <c r="C23205" s="107" t="s">
        <v>119</v>
      </c>
      <c r="D23205" s="107">
        <v>25.21</v>
      </c>
      <c r="E23205" s="107">
        <v>3312</v>
      </c>
      <c r="F23205" s="66"/>
    </row>
    <row r="23206" spans="1:6" x14ac:dyDescent="0.3">
      <c r="A23206" s="66">
        <v>42075</v>
      </c>
      <c r="B23206" s="98">
        <v>0.125</v>
      </c>
      <c r="C23206" s="107" t="s">
        <v>119</v>
      </c>
      <c r="D23206" s="107">
        <v>25.19</v>
      </c>
      <c r="E23206" s="107">
        <v>3319</v>
      </c>
      <c r="F23206" s="66"/>
    </row>
    <row r="23207" spans="1:6" x14ac:dyDescent="0.3">
      <c r="A23207" s="66">
        <v>42075</v>
      </c>
      <c r="B23207" s="98">
        <v>0.13541666666666666</v>
      </c>
      <c r="C23207" s="107" t="s">
        <v>119</v>
      </c>
      <c r="D23207" s="107">
        <v>25.17</v>
      </c>
      <c r="E23207" s="107">
        <v>3278</v>
      </c>
      <c r="F23207" s="66"/>
    </row>
    <row r="23208" spans="1:6" x14ac:dyDescent="0.3">
      <c r="A23208" s="66">
        <v>42075</v>
      </c>
      <c r="B23208" s="98">
        <v>0.14583333333333334</v>
      </c>
      <c r="C23208" s="107" t="s">
        <v>119</v>
      </c>
      <c r="D23208" s="107">
        <v>25.14</v>
      </c>
      <c r="E23208" s="107">
        <v>3152</v>
      </c>
      <c r="F23208" s="66"/>
    </row>
    <row r="23209" spans="1:6" x14ac:dyDescent="0.3">
      <c r="A23209" s="66">
        <v>42075</v>
      </c>
      <c r="B23209" s="98">
        <v>0.15625</v>
      </c>
      <c r="C23209" s="107" t="s">
        <v>119</v>
      </c>
      <c r="D23209" s="107">
        <v>25.13</v>
      </c>
      <c r="E23209" s="107">
        <v>3010</v>
      </c>
      <c r="F23209" s="66"/>
    </row>
    <row r="23210" spans="1:6" x14ac:dyDescent="0.3">
      <c r="A23210" s="66">
        <v>42075</v>
      </c>
      <c r="B23210" s="98">
        <v>0.16666666666666666</v>
      </c>
      <c r="C23210" s="107" t="s">
        <v>119</v>
      </c>
      <c r="D23210" s="107">
        <v>25.12</v>
      </c>
      <c r="E23210" s="107">
        <v>2846</v>
      </c>
      <c r="F23210" s="66"/>
    </row>
    <row r="23211" spans="1:6" x14ac:dyDescent="0.3">
      <c r="A23211" s="66">
        <v>42075</v>
      </c>
      <c r="B23211" s="98">
        <v>0.17708333333333334</v>
      </c>
      <c r="C23211" s="107" t="s">
        <v>119</v>
      </c>
      <c r="D23211" s="107">
        <v>25.14</v>
      </c>
      <c r="E23211" s="107">
        <v>2717</v>
      </c>
      <c r="F23211" s="66"/>
    </row>
    <row r="23212" spans="1:6" x14ac:dyDescent="0.3">
      <c r="A23212" s="66">
        <v>42075</v>
      </c>
      <c r="B23212" s="98">
        <v>0.1875</v>
      </c>
      <c r="C23212" s="107" t="s">
        <v>119</v>
      </c>
      <c r="D23212" s="107">
        <v>25.13</v>
      </c>
      <c r="E23212" s="107">
        <v>2634</v>
      </c>
      <c r="F23212" s="66"/>
    </row>
    <row r="23213" spans="1:6" x14ac:dyDescent="0.3">
      <c r="A23213" s="66">
        <v>42075</v>
      </c>
      <c r="B23213" s="98">
        <v>0.19791666666666666</v>
      </c>
      <c r="C23213" s="107" t="s">
        <v>119</v>
      </c>
      <c r="D23213" s="107">
        <v>25.11</v>
      </c>
      <c r="E23213" s="107">
        <v>2561</v>
      </c>
      <c r="F23213" s="66"/>
    </row>
    <row r="23214" spans="1:6" x14ac:dyDescent="0.3">
      <c r="A23214" s="66">
        <v>42075</v>
      </c>
      <c r="B23214" s="98">
        <v>0.20833333333333334</v>
      </c>
      <c r="C23214" s="107" t="s">
        <v>119</v>
      </c>
      <c r="D23214" s="107">
        <v>25.07</v>
      </c>
      <c r="E23214" s="107">
        <v>2717</v>
      </c>
      <c r="F23214" s="66"/>
    </row>
    <row r="23215" spans="1:6" x14ac:dyDescent="0.3">
      <c r="A23215" s="66">
        <v>42075</v>
      </c>
      <c r="B23215" s="98">
        <v>0.21875</v>
      </c>
      <c r="C23215" s="107" t="s">
        <v>119</v>
      </c>
      <c r="D23215" s="107">
        <v>25.04</v>
      </c>
      <c r="E23215" s="107">
        <v>2752</v>
      </c>
      <c r="F23215" s="66"/>
    </row>
    <row r="23216" spans="1:6" x14ac:dyDescent="0.3">
      <c r="A23216" s="66">
        <v>42075</v>
      </c>
      <c r="B23216" s="98">
        <v>0.22916666666666666</v>
      </c>
      <c r="C23216" s="107" t="s">
        <v>119</v>
      </c>
      <c r="D23216" s="107">
        <v>25.01</v>
      </c>
      <c r="E23216" s="107">
        <v>2764</v>
      </c>
      <c r="F23216" s="66"/>
    </row>
    <row r="23217" spans="1:6" x14ac:dyDescent="0.3">
      <c r="A23217" s="66">
        <v>42075</v>
      </c>
      <c r="B23217" s="98">
        <v>0.23958333333333334</v>
      </c>
      <c r="C23217" s="107" t="s">
        <v>119</v>
      </c>
      <c r="D23217" s="107">
        <v>24.98</v>
      </c>
      <c r="E23217" s="107">
        <v>2771</v>
      </c>
      <c r="F23217" s="66"/>
    </row>
    <row r="23218" spans="1:6" x14ac:dyDescent="0.3">
      <c r="A23218" s="66">
        <v>42075</v>
      </c>
      <c r="B23218" s="98">
        <v>0.25</v>
      </c>
      <c r="C23218" s="107" t="s">
        <v>119</v>
      </c>
      <c r="D23218" s="107">
        <v>24.95</v>
      </c>
      <c r="E23218" s="107">
        <v>2796</v>
      </c>
      <c r="F23218" s="66"/>
    </row>
    <row r="23219" spans="1:6" x14ac:dyDescent="0.3">
      <c r="A23219" s="66">
        <v>42075</v>
      </c>
      <c r="B23219" s="98">
        <v>0.26041666666666669</v>
      </c>
      <c r="C23219" s="107" t="s">
        <v>119</v>
      </c>
      <c r="D23219" s="107">
        <v>24.93</v>
      </c>
      <c r="E23219" s="107">
        <v>2870</v>
      </c>
      <c r="F23219" s="66"/>
    </row>
    <row r="23220" spans="1:6" x14ac:dyDescent="0.3">
      <c r="A23220" s="66">
        <v>42075</v>
      </c>
      <c r="B23220" s="98">
        <v>0.27083333333333331</v>
      </c>
      <c r="C23220" s="107" t="s">
        <v>119</v>
      </c>
      <c r="D23220" s="107">
        <v>24.9</v>
      </c>
      <c r="E23220" s="107">
        <v>2841</v>
      </c>
      <c r="F23220" s="66"/>
    </row>
    <row r="23221" spans="1:6" x14ac:dyDescent="0.3">
      <c r="A23221" s="66">
        <v>42075</v>
      </c>
      <c r="B23221" s="98">
        <v>0.28125</v>
      </c>
      <c r="C23221" s="107" t="s">
        <v>119</v>
      </c>
      <c r="D23221" s="107">
        <v>24.87</v>
      </c>
      <c r="E23221" s="107">
        <v>2854</v>
      </c>
      <c r="F23221" s="66"/>
    </row>
    <row r="23222" spans="1:6" x14ac:dyDescent="0.3">
      <c r="A23222" s="66">
        <v>42075</v>
      </c>
      <c r="B23222" s="98">
        <v>0.29166666666666669</v>
      </c>
      <c r="C23222" s="107" t="s">
        <v>119</v>
      </c>
      <c r="D23222" s="107">
        <v>24.85</v>
      </c>
      <c r="E23222" s="107">
        <v>2860</v>
      </c>
      <c r="F23222" s="66"/>
    </row>
    <row r="23223" spans="1:6" x14ac:dyDescent="0.3">
      <c r="A23223" s="66">
        <v>42075</v>
      </c>
      <c r="B23223" s="98">
        <v>0.30208333333333331</v>
      </c>
      <c r="C23223" s="107" t="s">
        <v>119</v>
      </c>
      <c r="D23223" s="107">
        <v>24.82</v>
      </c>
      <c r="E23223" s="107">
        <v>2848</v>
      </c>
      <c r="F23223" s="66"/>
    </row>
    <row r="23224" spans="1:6" x14ac:dyDescent="0.3">
      <c r="A23224" s="66">
        <v>42075</v>
      </c>
      <c r="B23224" s="98">
        <v>0.3125</v>
      </c>
      <c r="C23224" s="107" t="s">
        <v>119</v>
      </c>
      <c r="D23224" s="107">
        <v>24.79</v>
      </c>
      <c r="E23224" s="107">
        <v>2833</v>
      </c>
      <c r="F23224" s="66"/>
    </row>
    <row r="23225" spans="1:6" x14ac:dyDescent="0.3">
      <c r="A23225" s="66">
        <v>42075</v>
      </c>
      <c r="B23225" s="98">
        <v>0.32291666666666669</v>
      </c>
      <c r="C23225" s="107" t="s">
        <v>119</v>
      </c>
      <c r="D23225" s="107">
        <v>24.76</v>
      </c>
      <c r="E23225" s="107">
        <v>2815</v>
      </c>
      <c r="F23225" s="66"/>
    </row>
    <row r="23226" spans="1:6" x14ac:dyDescent="0.3">
      <c r="A23226" s="66">
        <v>42075</v>
      </c>
      <c r="B23226" s="98">
        <v>0.33333333333333331</v>
      </c>
      <c r="C23226" s="107" t="s">
        <v>119</v>
      </c>
      <c r="D23226" s="107">
        <v>24.74</v>
      </c>
      <c r="E23226" s="107">
        <v>2844</v>
      </c>
      <c r="F23226" s="66"/>
    </row>
    <row r="23227" spans="1:6" x14ac:dyDescent="0.3">
      <c r="A23227" s="66">
        <v>42075</v>
      </c>
      <c r="B23227" s="98">
        <v>0.34375</v>
      </c>
      <c r="C23227" s="107" t="s">
        <v>119</v>
      </c>
      <c r="D23227" s="107">
        <v>24.72</v>
      </c>
      <c r="E23227" s="107">
        <v>3038</v>
      </c>
      <c r="F23227" s="66"/>
    </row>
    <row r="23228" spans="1:6" x14ac:dyDescent="0.3">
      <c r="A23228" s="66">
        <v>42075</v>
      </c>
      <c r="B23228" s="98">
        <v>0.35416666666666669</v>
      </c>
      <c r="C23228" s="107" t="s">
        <v>119</v>
      </c>
      <c r="D23228" s="107">
        <v>24.71</v>
      </c>
      <c r="E23228" s="107">
        <v>3168</v>
      </c>
      <c r="F23228" s="66"/>
    </row>
    <row r="23229" spans="1:6" x14ac:dyDescent="0.3">
      <c r="A23229" s="66">
        <v>42075</v>
      </c>
      <c r="B23229" s="98">
        <v>0.36458333333333331</v>
      </c>
      <c r="C23229" s="107" t="s">
        <v>119</v>
      </c>
      <c r="D23229" s="107">
        <v>24.77</v>
      </c>
      <c r="E23229" s="107">
        <v>3275</v>
      </c>
      <c r="F23229" s="66"/>
    </row>
    <row r="23230" spans="1:6" x14ac:dyDescent="0.3">
      <c r="A23230" s="66">
        <v>42075</v>
      </c>
      <c r="B23230" s="98">
        <v>0.375</v>
      </c>
      <c r="C23230" s="107" t="s">
        <v>119</v>
      </c>
      <c r="D23230" s="107">
        <v>24.76</v>
      </c>
      <c r="E23230" s="107">
        <v>3169</v>
      </c>
      <c r="F23230" s="66"/>
    </row>
    <row r="23231" spans="1:6" x14ac:dyDescent="0.3">
      <c r="A23231" s="66">
        <v>42075</v>
      </c>
      <c r="B23231" s="98">
        <v>0.38541666666666669</v>
      </c>
      <c r="C23231" s="107" t="s">
        <v>119</v>
      </c>
      <c r="D23231" s="107">
        <v>24.71</v>
      </c>
      <c r="E23231" s="107">
        <v>3127</v>
      </c>
      <c r="F23231" s="66"/>
    </row>
    <row r="23232" spans="1:6" x14ac:dyDescent="0.3">
      <c r="A23232" s="66">
        <v>42075</v>
      </c>
      <c r="B23232" s="98">
        <v>0.39583333333333331</v>
      </c>
      <c r="C23232" s="107" t="s">
        <v>119</v>
      </c>
      <c r="D23232" s="107">
        <v>24.8</v>
      </c>
      <c r="E23232" s="107">
        <v>3209</v>
      </c>
      <c r="F23232" s="66"/>
    </row>
    <row r="23233" spans="1:6" x14ac:dyDescent="0.3">
      <c r="A23233" s="66">
        <v>42075</v>
      </c>
      <c r="B23233" s="98">
        <v>0.40625</v>
      </c>
      <c r="C23233" s="107" t="s">
        <v>119</v>
      </c>
      <c r="D23233" s="107">
        <v>24.88</v>
      </c>
      <c r="E23233" s="107">
        <v>3273</v>
      </c>
      <c r="F23233" s="66"/>
    </row>
    <row r="23234" spans="1:6" x14ac:dyDescent="0.3">
      <c r="A23234" s="66">
        <v>42075</v>
      </c>
      <c r="B23234" s="98">
        <v>0.41666666666666669</v>
      </c>
      <c r="C23234" s="107" t="s">
        <v>119</v>
      </c>
      <c r="D23234" s="107">
        <v>24.95</v>
      </c>
      <c r="E23234" s="107">
        <v>3259</v>
      </c>
      <c r="F23234" s="66"/>
    </row>
    <row r="23235" spans="1:6" x14ac:dyDescent="0.3">
      <c r="A23235" s="66">
        <v>42075</v>
      </c>
      <c r="B23235" s="98">
        <v>0.42708333333333331</v>
      </c>
      <c r="C23235" s="107" t="s">
        <v>119</v>
      </c>
      <c r="D23235" s="107">
        <v>25.08</v>
      </c>
      <c r="E23235" s="107">
        <v>3260</v>
      </c>
      <c r="F23235" s="66"/>
    </row>
    <row r="23236" spans="1:6" x14ac:dyDescent="0.3">
      <c r="A23236" s="66">
        <v>42075</v>
      </c>
      <c r="B23236" s="98">
        <v>0.4375</v>
      </c>
      <c r="C23236" s="107" t="s">
        <v>119</v>
      </c>
      <c r="D23236" s="107">
        <v>25.19</v>
      </c>
      <c r="E23236" s="107">
        <v>3279</v>
      </c>
      <c r="F23236" s="66"/>
    </row>
    <row r="23237" spans="1:6" x14ac:dyDescent="0.3">
      <c r="A23237" s="66">
        <v>42075</v>
      </c>
      <c r="B23237" s="98">
        <v>0.44791666666666669</v>
      </c>
      <c r="C23237" s="107" t="s">
        <v>119</v>
      </c>
      <c r="D23237" s="107">
        <v>25.37</v>
      </c>
      <c r="E23237" s="107">
        <v>3319</v>
      </c>
      <c r="F23237" s="66"/>
    </row>
    <row r="23238" spans="1:6" x14ac:dyDescent="0.3">
      <c r="A23238" s="66">
        <v>42075</v>
      </c>
      <c r="B23238" s="98">
        <v>0.45833333333333331</v>
      </c>
      <c r="C23238" s="107" t="s">
        <v>119</v>
      </c>
      <c r="D23238" s="107">
        <v>25.47</v>
      </c>
      <c r="E23238" s="107">
        <v>3346</v>
      </c>
      <c r="F23238" s="66"/>
    </row>
    <row r="23239" spans="1:6" x14ac:dyDescent="0.3">
      <c r="A23239" s="66">
        <v>42075</v>
      </c>
      <c r="B23239" s="98">
        <v>0.46875</v>
      </c>
      <c r="C23239" s="107" t="s">
        <v>119</v>
      </c>
      <c r="D23239" s="107">
        <v>25.5</v>
      </c>
      <c r="E23239" s="107">
        <v>3334</v>
      </c>
      <c r="F23239" s="66"/>
    </row>
    <row r="23240" spans="1:6" x14ac:dyDescent="0.3">
      <c r="A23240" s="66">
        <v>42075</v>
      </c>
      <c r="B23240" s="98">
        <v>0.47916666666666669</v>
      </c>
      <c r="C23240" s="107" t="s">
        <v>119</v>
      </c>
      <c r="D23240" s="107">
        <v>25.53</v>
      </c>
      <c r="E23240" s="107">
        <v>3303</v>
      </c>
      <c r="F23240" s="66"/>
    </row>
    <row r="23241" spans="1:6" x14ac:dyDescent="0.3">
      <c r="A23241" s="66">
        <v>42075</v>
      </c>
      <c r="B23241" s="98">
        <v>0.48958333333333331</v>
      </c>
      <c r="C23241" s="107" t="s">
        <v>119</v>
      </c>
      <c r="D23241" s="107">
        <v>25.57</v>
      </c>
      <c r="E23241" s="107">
        <v>3291</v>
      </c>
      <c r="F23241" s="66"/>
    </row>
    <row r="23242" spans="1:6" x14ac:dyDescent="0.3">
      <c r="A23242" s="66">
        <v>42075</v>
      </c>
      <c r="B23242" s="98">
        <v>0.5</v>
      </c>
      <c r="C23242" s="107" t="s">
        <v>120</v>
      </c>
      <c r="D23242" s="107">
        <v>25.6</v>
      </c>
      <c r="E23242" s="107">
        <v>3304</v>
      </c>
      <c r="F23242" s="66"/>
    </row>
    <row r="23243" spans="1:6" x14ac:dyDescent="0.3">
      <c r="A23243" s="66">
        <v>42075</v>
      </c>
      <c r="B23243" s="98">
        <v>0.51041666666666663</v>
      </c>
      <c r="C23243" s="107" t="s">
        <v>120</v>
      </c>
      <c r="D23243" s="107">
        <v>25.75</v>
      </c>
      <c r="E23243" s="107">
        <v>3321</v>
      </c>
      <c r="F23243" s="66"/>
    </row>
    <row r="23244" spans="1:6" x14ac:dyDescent="0.3">
      <c r="A23244" s="66">
        <v>42075</v>
      </c>
      <c r="B23244" s="98">
        <v>0.52083333333333337</v>
      </c>
      <c r="C23244" s="107" t="s">
        <v>120</v>
      </c>
      <c r="D23244" s="107">
        <v>25.91</v>
      </c>
      <c r="E23244" s="107">
        <v>3312</v>
      </c>
      <c r="F23244" s="66"/>
    </row>
    <row r="23245" spans="1:6" x14ac:dyDescent="0.3">
      <c r="A23245" s="66">
        <v>42075</v>
      </c>
      <c r="B23245" s="98">
        <v>0.53125</v>
      </c>
      <c r="C23245" s="107" t="s">
        <v>120</v>
      </c>
      <c r="D23245" s="107">
        <v>25.9</v>
      </c>
      <c r="E23245" s="107">
        <v>3294</v>
      </c>
      <c r="F23245" s="66"/>
    </row>
    <row r="23246" spans="1:6" x14ac:dyDescent="0.3">
      <c r="A23246" s="66">
        <v>42075</v>
      </c>
      <c r="B23246" s="98">
        <v>4.1666666666666664E-2</v>
      </c>
      <c r="C23246" s="107" t="s">
        <v>120</v>
      </c>
      <c r="D23246" s="107">
        <v>25.89</v>
      </c>
      <c r="E23246" s="107">
        <v>3293</v>
      </c>
      <c r="F23246" s="66"/>
    </row>
    <row r="23247" spans="1:6" x14ac:dyDescent="0.3">
      <c r="A23247" s="66">
        <v>42075</v>
      </c>
      <c r="B23247" s="98">
        <v>5.2083333333333336E-2</v>
      </c>
      <c r="C23247" s="107" t="s">
        <v>120</v>
      </c>
      <c r="D23247" s="107">
        <v>25.87</v>
      </c>
      <c r="E23247" s="107">
        <v>3290</v>
      </c>
      <c r="F23247" s="66"/>
    </row>
    <row r="23248" spans="1:6" x14ac:dyDescent="0.3">
      <c r="A23248" s="66">
        <v>42075</v>
      </c>
      <c r="B23248" s="98">
        <v>6.25E-2</v>
      </c>
      <c r="C23248" s="107" t="s">
        <v>120</v>
      </c>
      <c r="D23248" s="107">
        <v>26</v>
      </c>
      <c r="E23248" s="107">
        <v>3293</v>
      </c>
      <c r="F23248" s="66"/>
    </row>
    <row r="23249" spans="1:6" x14ac:dyDescent="0.3">
      <c r="A23249" s="66">
        <v>42075</v>
      </c>
      <c r="B23249" s="98">
        <v>7.2916666666666671E-2</v>
      </c>
      <c r="C23249" s="107" t="s">
        <v>120</v>
      </c>
      <c r="D23249" s="107">
        <v>26.18</v>
      </c>
      <c r="E23249" s="107">
        <v>3360</v>
      </c>
      <c r="F23249" s="66"/>
    </row>
    <row r="23250" spans="1:6" x14ac:dyDescent="0.3">
      <c r="A23250" s="66">
        <v>42075</v>
      </c>
      <c r="B23250" s="98">
        <v>8.3333333333333329E-2</v>
      </c>
      <c r="C23250" s="107" t="s">
        <v>120</v>
      </c>
      <c r="D23250" s="107">
        <v>26.29</v>
      </c>
      <c r="E23250" s="107">
        <v>3408</v>
      </c>
      <c r="F23250" s="66"/>
    </row>
    <row r="23251" spans="1:6" x14ac:dyDescent="0.3">
      <c r="A23251" s="66">
        <v>42075</v>
      </c>
      <c r="B23251" s="98">
        <v>9.375E-2</v>
      </c>
      <c r="C23251" s="107" t="s">
        <v>120</v>
      </c>
      <c r="D23251" s="107">
        <v>26.4</v>
      </c>
      <c r="E23251" s="107">
        <v>3394</v>
      </c>
      <c r="F23251" s="66"/>
    </row>
    <row r="23252" spans="1:6" x14ac:dyDescent="0.3">
      <c r="A23252" s="66">
        <v>42075</v>
      </c>
      <c r="B23252" s="98">
        <v>0.10416666666666667</v>
      </c>
      <c r="C23252" s="107" t="s">
        <v>120</v>
      </c>
      <c r="D23252" s="107">
        <v>26.35</v>
      </c>
      <c r="E23252" s="107">
        <v>3753</v>
      </c>
      <c r="F23252" s="66"/>
    </row>
    <row r="23253" spans="1:6" x14ac:dyDescent="0.3">
      <c r="A23253" s="66">
        <v>42075</v>
      </c>
      <c r="B23253" s="98">
        <v>0.11458333333333333</v>
      </c>
      <c r="C23253" s="107" t="s">
        <v>120</v>
      </c>
      <c r="D23253" s="107">
        <v>26.25</v>
      </c>
      <c r="E23253" s="107">
        <v>4098</v>
      </c>
      <c r="F23253" s="66"/>
    </row>
    <row r="23254" spans="1:6" x14ac:dyDescent="0.3">
      <c r="A23254" s="66">
        <v>42075</v>
      </c>
      <c r="B23254" s="98">
        <v>0.125</v>
      </c>
      <c r="C23254" s="107" t="s">
        <v>120</v>
      </c>
      <c r="D23254" s="107">
        <v>26.21</v>
      </c>
      <c r="E23254" s="107">
        <v>4325</v>
      </c>
      <c r="F23254" s="66"/>
    </row>
    <row r="23255" spans="1:6" x14ac:dyDescent="0.3">
      <c r="A23255" s="66">
        <v>42075</v>
      </c>
      <c r="B23255" s="98">
        <v>0.13541666666666666</v>
      </c>
      <c r="C23255" s="107" t="s">
        <v>120</v>
      </c>
      <c r="D23255" s="107">
        <v>26.26</v>
      </c>
      <c r="E23255" s="107">
        <v>4560</v>
      </c>
      <c r="F23255" s="66"/>
    </row>
    <row r="23256" spans="1:6" x14ac:dyDescent="0.3">
      <c r="A23256" s="66">
        <v>42075</v>
      </c>
      <c r="B23256" s="98">
        <v>0.14583333333333334</v>
      </c>
      <c r="C23256" s="107" t="s">
        <v>120</v>
      </c>
      <c r="D23256" s="107">
        <v>26.27</v>
      </c>
      <c r="E23256" s="107">
        <v>4762</v>
      </c>
      <c r="F23256" s="66"/>
    </row>
    <row r="23257" spans="1:6" x14ac:dyDescent="0.3">
      <c r="A23257" s="66">
        <v>42075</v>
      </c>
      <c r="B23257" s="98">
        <v>0.15625</v>
      </c>
      <c r="C23257" s="107" t="s">
        <v>120</v>
      </c>
      <c r="D23257" s="107">
        <v>26.27</v>
      </c>
      <c r="E23257" s="107">
        <v>5115</v>
      </c>
      <c r="F23257" s="66"/>
    </row>
    <row r="23258" spans="1:6" x14ac:dyDescent="0.3">
      <c r="A23258" s="66">
        <v>42075</v>
      </c>
      <c r="B23258" s="98">
        <v>0.16666666666666666</v>
      </c>
      <c r="C23258" s="107" t="s">
        <v>120</v>
      </c>
      <c r="D23258" s="107">
        <v>26.34</v>
      </c>
      <c r="E23258" s="107">
        <v>5213</v>
      </c>
      <c r="F23258" s="66"/>
    </row>
    <row r="23259" spans="1:6" x14ac:dyDescent="0.3">
      <c r="A23259" s="66">
        <v>42075</v>
      </c>
      <c r="B23259" s="98">
        <v>0.17708333333333334</v>
      </c>
      <c r="C23259" s="107" t="s">
        <v>120</v>
      </c>
      <c r="D23259" s="107">
        <v>26.35</v>
      </c>
      <c r="E23259" s="107">
        <v>5191</v>
      </c>
      <c r="F23259" s="66"/>
    </row>
    <row r="23260" spans="1:6" x14ac:dyDescent="0.3">
      <c r="A23260" s="66">
        <v>42075</v>
      </c>
      <c r="B23260" s="98">
        <v>0.1875</v>
      </c>
      <c r="C23260" s="107" t="s">
        <v>120</v>
      </c>
      <c r="D23260" s="107">
        <v>26.39</v>
      </c>
      <c r="E23260" s="107">
        <v>5038</v>
      </c>
      <c r="F23260" s="66"/>
    </row>
    <row r="23261" spans="1:6" x14ac:dyDescent="0.3">
      <c r="A23261" s="66">
        <v>42075</v>
      </c>
      <c r="B23261" s="98">
        <v>0.19791666666666666</v>
      </c>
      <c r="C23261" s="107" t="s">
        <v>120</v>
      </c>
      <c r="D23261" s="107">
        <v>26.27</v>
      </c>
      <c r="E23261" s="107">
        <v>4959</v>
      </c>
      <c r="F23261" s="66"/>
    </row>
    <row r="23262" spans="1:6" x14ac:dyDescent="0.3">
      <c r="A23262" s="66">
        <v>42075</v>
      </c>
      <c r="B23262" s="98">
        <v>0.20833333333333334</v>
      </c>
      <c r="C23262" s="107" t="s">
        <v>120</v>
      </c>
      <c r="D23262" s="107">
        <v>26.23</v>
      </c>
      <c r="E23262" s="107">
        <v>5538</v>
      </c>
      <c r="F23262" s="66"/>
    </row>
    <row r="23263" spans="1:6" x14ac:dyDescent="0.3">
      <c r="A23263" s="66">
        <v>42075</v>
      </c>
      <c r="B23263" s="98">
        <v>0.21875</v>
      </c>
      <c r="C23263" s="107" t="s">
        <v>120</v>
      </c>
      <c r="D23263" s="107">
        <v>26.21</v>
      </c>
      <c r="E23263" s="107">
        <v>5667</v>
      </c>
      <c r="F23263" s="66"/>
    </row>
    <row r="23264" spans="1:6" x14ac:dyDescent="0.3">
      <c r="A23264" s="66">
        <v>42075</v>
      </c>
      <c r="B23264" s="98">
        <v>0.22916666666666666</v>
      </c>
      <c r="C23264" s="107" t="s">
        <v>120</v>
      </c>
      <c r="D23264" s="107">
        <v>26.1</v>
      </c>
      <c r="E23264" s="107">
        <v>6307</v>
      </c>
      <c r="F23264" s="66"/>
    </row>
    <row r="23265" spans="1:6" x14ac:dyDescent="0.3">
      <c r="A23265" s="66">
        <v>42075</v>
      </c>
      <c r="B23265" s="98">
        <v>0.23958333333333334</v>
      </c>
      <c r="C23265" s="107" t="s">
        <v>120</v>
      </c>
      <c r="D23265" s="107">
        <v>25.92</v>
      </c>
      <c r="E23265" s="107">
        <v>7003</v>
      </c>
      <c r="F23265" s="66"/>
    </row>
    <row r="23266" spans="1:6" x14ac:dyDescent="0.3">
      <c r="A23266" s="66">
        <v>42075</v>
      </c>
      <c r="B23266" s="98">
        <v>0.25</v>
      </c>
      <c r="C23266" s="107" t="s">
        <v>120</v>
      </c>
      <c r="D23266" s="107">
        <v>26.06</v>
      </c>
      <c r="E23266" s="107">
        <v>6898</v>
      </c>
      <c r="F23266" s="66"/>
    </row>
    <row r="23267" spans="1:6" x14ac:dyDescent="0.3">
      <c r="A23267" s="66">
        <v>42075</v>
      </c>
      <c r="B23267" s="98">
        <v>0.26041666666666669</v>
      </c>
      <c r="C23267" s="107" t="s">
        <v>120</v>
      </c>
      <c r="D23267" s="107">
        <v>26.09</v>
      </c>
      <c r="E23267" s="107">
        <v>6721</v>
      </c>
      <c r="F23267" s="66"/>
    </row>
    <row r="23268" spans="1:6" x14ac:dyDescent="0.3">
      <c r="A23268" s="66">
        <v>42075</v>
      </c>
      <c r="B23268" s="98">
        <v>0.27083333333333331</v>
      </c>
      <c r="C23268" s="107" t="s">
        <v>120</v>
      </c>
      <c r="D23268" s="107">
        <v>26.11</v>
      </c>
      <c r="E23268" s="107">
        <v>6330</v>
      </c>
      <c r="F23268" s="66"/>
    </row>
    <row r="23269" spans="1:6" x14ac:dyDescent="0.3">
      <c r="A23269" s="66">
        <v>42075</v>
      </c>
      <c r="B23269" s="98">
        <v>0.28125</v>
      </c>
      <c r="C23269" s="107" t="s">
        <v>120</v>
      </c>
      <c r="D23269" s="107">
        <v>26.01</v>
      </c>
      <c r="E23269" s="107">
        <v>6046</v>
      </c>
      <c r="F23269" s="66"/>
    </row>
    <row r="23270" spans="1:6" x14ac:dyDescent="0.3">
      <c r="A23270" s="66">
        <v>42075</v>
      </c>
      <c r="B23270" s="98">
        <v>0.29166666666666669</v>
      </c>
      <c r="C23270" s="107" t="s">
        <v>120</v>
      </c>
      <c r="D23270" s="107">
        <v>26.01</v>
      </c>
      <c r="E23270" s="107">
        <v>5759</v>
      </c>
      <c r="F23270" s="66"/>
    </row>
    <row r="23271" spans="1:6" x14ac:dyDescent="0.3">
      <c r="A23271" s="66">
        <v>42075</v>
      </c>
      <c r="B23271" s="98">
        <v>0.30208333333333331</v>
      </c>
      <c r="C23271" s="107" t="s">
        <v>120</v>
      </c>
      <c r="D23271" s="107">
        <v>25.99</v>
      </c>
      <c r="E23271" s="107">
        <v>5913</v>
      </c>
      <c r="F23271" s="66"/>
    </row>
    <row r="23272" spans="1:6" x14ac:dyDescent="0.3">
      <c r="A23272" s="66">
        <v>42075</v>
      </c>
      <c r="B23272" s="98">
        <v>0.3125</v>
      </c>
      <c r="C23272" s="107" t="s">
        <v>120</v>
      </c>
      <c r="D23272" s="107">
        <v>26.01</v>
      </c>
      <c r="E23272" s="107">
        <v>5962</v>
      </c>
      <c r="F23272" s="66"/>
    </row>
    <row r="23273" spans="1:6" x14ac:dyDescent="0.3">
      <c r="A23273" s="66">
        <v>42075</v>
      </c>
      <c r="B23273" s="98">
        <v>0.32291666666666669</v>
      </c>
      <c r="C23273" s="107" t="s">
        <v>120</v>
      </c>
      <c r="D23273" s="107">
        <v>25.97</v>
      </c>
      <c r="E23273" s="107">
        <v>5860</v>
      </c>
      <c r="F23273" s="66"/>
    </row>
    <row r="23274" spans="1:6" x14ac:dyDescent="0.3">
      <c r="A23274" s="66">
        <v>42075</v>
      </c>
      <c r="B23274" s="98">
        <v>0.33333333333333331</v>
      </c>
      <c r="C23274" s="107" t="s">
        <v>120</v>
      </c>
      <c r="D23274" s="107">
        <v>25.86</v>
      </c>
      <c r="E23274" s="107">
        <v>5692</v>
      </c>
      <c r="F23274" s="66"/>
    </row>
    <row r="23275" spans="1:6" x14ac:dyDescent="0.3">
      <c r="A23275" s="66">
        <v>42075</v>
      </c>
      <c r="B23275" s="98">
        <v>0.34375</v>
      </c>
      <c r="C23275" s="107" t="s">
        <v>120</v>
      </c>
      <c r="D23275" s="107">
        <v>25.91</v>
      </c>
      <c r="E23275" s="107">
        <v>5544</v>
      </c>
      <c r="F23275" s="66"/>
    </row>
    <row r="23276" spans="1:6" x14ac:dyDescent="0.3">
      <c r="A23276" s="66">
        <v>42075</v>
      </c>
      <c r="B23276" s="98">
        <v>0.35416666666666669</v>
      </c>
      <c r="C23276" s="107" t="s">
        <v>120</v>
      </c>
      <c r="D23276" s="107">
        <v>25.79</v>
      </c>
      <c r="E23276" s="107">
        <v>5398</v>
      </c>
      <c r="F23276" s="66"/>
    </row>
    <row r="23277" spans="1:6" x14ac:dyDescent="0.3">
      <c r="A23277" s="66">
        <v>42075</v>
      </c>
      <c r="B23277" s="98">
        <v>0.36458333333333331</v>
      </c>
      <c r="C23277" s="107" t="s">
        <v>120</v>
      </c>
      <c r="D23277" s="107">
        <v>25.87</v>
      </c>
      <c r="E23277" s="107">
        <v>5396</v>
      </c>
      <c r="F23277" s="66"/>
    </row>
    <row r="23278" spans="1:6" x14ac:dyDescent="0.3">
      <c r="A23278" s="66">
        <v>42075</v>
      </c>
      <c r="B23278" s="98">
        <v>0.375</v>
      </c>
      <c r="C23278" s="107" t="s">
        <v>120</v>
      </c>
      <c r="D23278" s="107">
        <v>25.89</v>
      </c>
      <c r="E23278" s="107">
        <v>5354</v>
      </c>
      <c r="F23278" s="66"/>
    </row>
    <row r="23279" spans="1:6" x14ac:dyDescent="0.3">
      <c r="A23279" s="66">
        <v>42075</v>
      </c>
      <c r="B23279" s="98">
        <v>0.38541666666666669</v>
      </c>
      <c r="C23279" s="107" t="s">
        <v>120</v>
      </c>
      <c r="D23279" s="107">
        <v>25.81</v>
      </c>
      <c r="E23279" s="107">
        <v>5146</v>
      </c>
      <c r="F23279" s="66"/>
    </row>
    <row r="23280" spans="1:6" x14ac:dyDescent="0.3">
      <c r="A23280" s="66">
        <v>42075</v>
      </c>
      <c r="B23280" s="98">
        <v>0.39583333333333331</v>
      </c>
      <c r="C23280" s="107" t="s">
        <v>120</v>
      </c>
      <c r="D23280" s="107">
        <v>25.91</v>
      </c>
      <c r="E23280" s="107">
        <v>5394</v>
      </c>
      <c r="F23280" s="66"/>
    </row>
    <row r="23281" spans="1:6" x14ac:dyDescent="0.3">
      <c r="A23281" s="66">
        <v>42075</v>
      </c>
      <c r="B23281" s="98">
        <v>0.40625</v>
      </c>
      <c r="C23281" s="107" t="s">
        <v>120</v>
      </c>
      <c r="D23281" s="107">
        <v>25.8</v>
      </c>
      <c r="E23281" s="107">
        <v>5293</v>
      </c>
      <c r="F23281" s="66"/>
    </row>
    <row r="23282" spans="1:6" x14ac:dyDescent="0.3">
      <c r="A23282" s="66">
        <v>42075</v>
      </c>
      <c r="B23282" s="98">
        <v>0.41666666666666669</v>
      </c>
      <c r="C23282" s="107" t="s">
        <v>120</v>
      </c>
      <c r="D23282" s="107">
        <v>25.79</v>
      </c>
      <c r="E23282" s="107">
        <v>4939</v>
      </c>
      <c r="F23282" s="66"/>
    </row>
    <row r="23283" spans="1:6" x14ac:dyDescent="0.3">
      <c r="A23283" s="66">
        <v>42075</v>
      </c>
      <c r="B23283" s="98">
        <v>0.42708333333333331</v>
      </c>
      <c r="C23283" s="107" t="s">
        <v>120</v>
      </c>
      <c r="D23283" s="107">
        <v>25.77</v>
      </c>
      <c r="E23283" s="107">
        <v>4345</v>
      </c>
      <c r="F23283" s="66"/>
    </row>
    <row r="23284" spans="1:6" x14ac:dyDescent="0.3">
      <c r="A23284" s="66">
        <v>42075</v>
      </c>
      <c r="B23284" s="98">
        <v>0.4375</v>
      </c>
      <c r="C23284" s="107" t="s">
        <v>120</v>
      </c>
      <c r="D23284" s="107">
        <v>25.76</v>
      </c>
      <c r="E23284" s="107">
        <v>3941</v>
      </c>
      <c r="F23284" s="66"/>
    </row>
    <row r="23285" spans="1:6" x14ac:dyDescent="0.3">
      <c r="A23285" s="66">
        <v>42075</v>
      </c>
      <c r="B23285" s="98">
        <v>0.44791666666666669</v>
      </c>
      <c r="C23285" s="107" t="s">
        <v>120</v>
      </c>
      <c r="D23285" s="107">
        <v>25.66</v>
      </c>
      <c r="E23285" s="107">
        <v>3784</v>
      </c>
      <c r="F23285" s="66"/>
    </row>
    <row r="23286" spans="1:6" x14ac:dyDescent="0.3">
      <c r="A23286" s="66">
        <v>42075</v>
      </c>
      <c r="B23286" s="98">
        <v>0.45833333333333331</v>
      </c>
      <c r="C23286" s="107" t="s">
        <v>120</v>
      </c>
      <c r="D23286" s="107">
        <v>25.66</v>
      </c>
      <c r="E23286" s="107">
        <v>3646</v>
      </c>
      <c r="F23286" s="66"/>
    </row>
    <row r="23287" spans="1:6" x14ac:dyDescent="0.3">
      <c r="A23287" s="66">
        <v>42075</v>
      </c>
      <c r="B23287" s="98">
        <v>0.46875</v>
      </c>
      <c r="C23287" s="107" t="s">
        <v>120</v>
      </c>
      <c r="D23287" s="107">
        <v>25.7</v>
      </c>
      <c r="E23287" s="107">
        <v>3598</v>
      </c>
      <c r="F23287" s="66"/>
    </row>
    <row r="23288" spans="1:6" x14ac:dyDescent="0.3">
      <c r="A23288" s="66">
        <v>42075</v>
      </c>
      <c r="B23288" s="98">
        <v>0.47916666666666669</v>
      </c>
      <c r="C23288" s="107" t="s">
        <v>120</v>
      </c>
      <c r="D23288" s="107">
        <v>25.74</v>
      </c>
      <c r="E23288" s="107">
        <v>3578</v>
      </c>
      <c r="F23288" s="66"/>
    </row>
    <row r="23289" spans="1:6" x14ac:dyDescent="0.3">
      <c r="A23289" s="66">
        <v>42075</v>
      </c>
      <c r="B23289" s="98">
        <v>0.48958333333333331</v>
      </c>
      <c r="C23289" s="107" t="s">
        <v>120</v>
      </c>
      <c r="D23289" s="107">
        <v>25.77</v>
      </c>
      <c r="E23289" s="107">
        <v>3508</v>
      </c>
      <c r="F23289" s="66"/>
    </row>
    <row r="23290" spans="1:6" x14ac:dyDescent="0.3">
      <c r="A23290" s="66">
        <v>42076</v>
      </c>
      <c r="B23290" s="98">
        <v>0.5</v>
      </c>
      <c r="C23290" s="107" t="s">
        <v>119</v>
      </c>
      <c r="D23290" s="107">
        <v>25.75</v>
      </c>
      <c r="E23290" s="107">
        <v>3415</v>
      </c>
      <c r="F23290" s="66"/>
    </row>
    <row r="23291" spans="1:6" x14ac:dyDescent="0.3">
      <c r="A23291" s="66">
        <v>42076</v>
      </c>
      <c r="B23291" s="98">
        <v>0.51041666666666663</v>
      </c>
      <c r="C23291" s="107" t="s">
        <v>119</v>
      </c>
      <c r="D23291" s="107">
        <v>25.75</v>
      </c>
      <c r="E23291" s="107">
        <v>3351</v>
      </c>
      <c r="F23291" s="66"/>
    </row>
    <row r="23292" spans="1:6" x14ac:dyDescent="0.3">
      <c r="A23292" s="66">
        <v>42076</v>
      </c>
      <c r="B23292" s="98">
        <v>0.52083333333333337</v>
      </c>
      <c r="C23292" s="107" t="s">
        <v>119</v>
      </c>
      <c r="D23292" s="107">
        <v>25.73</v>
      </c>
      <c r="E23292" s="107">
        <v>3413</v>
      </c>
      <c r="F23292" s="66"/>
    </row>
    <row r="23293" spans="1:6" x14ac:dyDescent="0.3">
      <c r="A23293" s="66">
        <v>42076</v>
      </c>
      <c r="B23293" s="98">
        <v>0.53125</v>
      </c>
      <c r="C23293" s="107" t="s">
        <v>119</v>
      </c>
      <c r="D23293" s="107">
        <v>25.73</v>
      </c>
      <c r="E23293" s="107">
        <v>3510</v>
      </c>
      <c r="F23293" s="66"/>
    </row>
    <row r="23294" spans="1:6" x14ac:dyDescent="0.3">
      <c r="A23294" s="66">
        <v>42076</v>
      </c>
      <c r="B23294" s="98">
        <v>4.1666666666666664E-2</v>
      </c>
      <c r="C23294" s="107" t="s">
        <v>119</v>
      </c>
      <c r="D23294" s="107">
        <v>25.68</v>
      </c>
      <c r="E23294" s="107">
        <v>3563</v>
      </c>
      <c r="F23294" s="66"/>
    </row>
    <row r="23295" spans="1:6" x14ac:dyDescent="0.3">
      <c r="A23295" s="66">
        <v>42076</v>
      </c>
      <c r="B23295" s="98">
        <v>5.2083333333333336E-2</v>
      </c>
      <c r="C23295" s="107" t="s">
        <v>119</v>
      </c>
      <c r="D23295" s="107">
        <v>25.66</v>
      </c>
      <c r="E23295" s="107">
        <v>3630</v>
      </c>
      <c r="F23295" s="66"/>
    </row>
    <row r="23296" spans="1:6" x14ac:dyDescent="0.3">
      <c r="A23296" s="66">
        <v>42076</v>
      </c>
      <c r="B23296" s="98">
        <v>6.25E-2</v>
      </c>
      <c r="C23296" s="107" t="s">
        <v>119</v>
      </c>
      <c r="D23296" s="107">
        <v>25.64</v>
      </c>
      <c r="E23296" s="107">
        <v>3667</v>
      </c>
      <c r="F23296" s="66"/>
    </row>
    <row r="23297" spans="1:6" x14ac:dyDescent="0.3">
      <c r="A23297" s="66">
        <v>42076</v>
      </c>
      <c r="B23297" s="98">
        <v>7.2916666666666671E-2</v>
      </c>
      <c r="C23297" s="107" t="s">
        <v>119</v>
      </c>
      <c r="D23297" s="107">
        <v>25.63</v>
      </c>
      <c r="E23297" s="107">
        <v>3673</v>
      </c>
      <c r="F23297" s="66"/>
    </row>
    <row r="23298" spans="1:6" x14ac:dyDescent="0.3">
      <c r="A23298" s="66">
        <v>42076</v>
      </c>
      <c r="B23298" s="98">
        <v>8.3333333333333329E-2</v>
      </c>
      <c r="C23298" s="107" t="s">
        <v>119</v>
      </c>
      <c r="D23298" s="107">
        <v>25.62</v>
      </c>
      <c r="E23298" s="107">
        <v>3685</v>
      </c>
      <c r="F23298" s="66"/>
    </row>
    <row r="23299" spans="1:6" x14ac:dyDescent="0.3">
      <c r="A23299" s="66">
        <v>42076</v>
      </c>
      <c r="B23299" s="98">
        <v>9.375E-2</v>
      </c>
      <c r="C23299" s="107" t="s">
        <v>119</v>
      </c>
      <c r="D23299" s="107">
        <v>25.6</v>
      </c>
      <c r="E23299" s="107">
        <v>3685</v>
      </c>
      <c r="F23299" s="66"/>
    </row>
    <row r="23300" spans="1:6" x14ac:dyDescent="0.3">
      <c r="A23300" s="66">
        <v>42076</v>
      </c>
      <c r="B23300" s="98">
        <v>0.10416666666666667</v>
      </c>
      <c r="C23300" s="107" t="s">
        <v>119</v>
      </c>
      <c r="D23300" s="107">
        <v>25.6</v>
      </c>
      <c r="E23300" s="107">
        <v>3695</v>
      </c>
      <c r="F23300" s="66"/>
    </row>
    <row r="23301" spans="1:6" x14ac:dyDescent="0.3">
      <c r="A23301" s="66">
        <v>42076</v>
      </c>
      <c r="B23301" s="98">
        <v>0.11458333333333333</v>
      </c>
      <c r="C23301" s="107" t="s">
        <v>119</v>
      </c>
      <c r="D23301" s="107">
        <v>25.57</v>
      </c>
      <c r="E23301" s="107">
        <v>3734</v>
      </c>
      <c r="F23301" s="66"/>
    </row>
    <row r="23302" spans="1:6" x14ac:dyDescent="0.3">
      <c r="A23302" s="66">
        <v>42076</v>
      </c>
      <c r="B23302" s="98">
        <v>0.125</v>
      </c>
      <c r="C23302" s="107" t="s">
        <v>119</v>
      </c>
      <c r="D23302" s="107">
        <v>25.51</v>
      </c>
      <c r="E23302" s="107">
        <v>3778</v>
      </c>
      <c r="F23302" s="66"/>
    </row>
    <row r="23303" spans="1:6" x14ac:dyDescent="0.3">
      <c r="A23303" s="66">
        <v>42076</v>
      </c>
      <c r="B23303" s="98">
        <v>0.13541666666666666</v>
      </c>
      <c r="C23303" s="107" t="s">
        <v>119</v>
      </c>
      <c r="D23303" s="107">
        <v>25.48</v>
      </c>
      <c r="E23303" s="107">
        <v>3826</v>
      </c>
      <c r="F23303" s="66"/>
    </row>
    <row r="23304" spans="1:6" x14ac:dyDescent="0.3">
      <c r="A23304" s="66">
        <v>42076</v>
      </c>
      <c r="B23304" s="98">
        <v>0.14583333333333334</v>
      </c>
      <c r="C23304" s="107" t="s">
        <v>119</v>
      </c>
      <c r="D23304" s="107">
        <v>25.43</v>
      </c>
      <c r="E23304" s="107">
        <v>3855</v>
      </c>
      <c r="F23304" s="66"/>
    </row>
    <row r="23305" spans="1:6" x14ac:dyDescent="0.3">
      <c r="A23305" s="66">
        <v>42076</v>
      </c>
      <c r="B23305" s="98">
        <v>0.15625</v>
      </c>
      <c r="C23305" s="107" t="s">
        <v>119</v>
      </c>
      <c r="D23305" s="107">
        <v>25.4</v>
      </c>
      <c r="E23305" s="107">
        <v>3882</v>
      </c>
      <c r="F23305" s="66"/>
    </row>
    <row r="23306" spans="1:6" x14ac:dyDescent="0.3">
      <c r="A23306" s="66">
        <v>42076</v>
      </c>
      <c r="B23306" s="98">
        <v>0.16666666666666666</v>
      </c>
      <c r="C23306" s="107" t="s">
        <v>119</v>
      </c>
      <c r="D23306" s="107">
        <v>25.42</v>
      </c>
      <c r="E23306" s="107">
        <v>3883</v>
      </c>
      <c r="F23306" s="66"/>
    </row>
    <row r="23307" spans="1:6" x14ac:dyDescent="0.3">
      <c r="A23307" s="66">
        <v>42076</v>
      </c>
      <c r="B23307" s="98">
        <v>0.17708333333333334</v>
      </c>
      <c r="C23307" s="107" t="s">
        <v>119</v>
      </c>
      <c r="D23307" s="107">
        <v>25.41</v>
      </c>
      <c r="E23307" s="107">
        <v>3902</v>
      </c>
      <c r="F23307" s="66"/>
    </row>
    <row r="23308" spans="1:6" x14ac:dyDescent="0.3">
      <c r="A23308" s="66">
        <v>42076</v>
      </c>
      <c r="B23308" s="98">
        <v>0.1875</v>
      </c>
      <c r="C23308" s="107" t="s">
        <v>119</v>
      </c>
      <c r="D23308" s="107">
        <v>25.39</v>
      </c>
      <c r="E23308" s="107">
        <v>3912</v>
      </c>
      <c r="F23308" s="66"/>
    </row>
    <row r="23309" spans="1:6" x14ac:dyDescent="0.3">
      <c r="A23309" s="66">
        <v>42076</v>
      </c>
      <c r="B23309" s="98">
        <v>0.19791666666666666</v>
      </c>
      <c r="C23309" s="107" t="s">
        <v>119</v>
      </c>
      <c r="D23309" s="107">
        <v>25.37</v>
      </c>
      <c r="E23309" s="107">
        <v>3900</v>
      </c>
      <c r="F23309" s="66"/>
    </row>
    <row r="23310" spans="1:6" x14ac:dyDescent="0.3">
      <c r="A23310" s="66">
        <v>42076</v>
      </c>
      <c r="B23310" s="98">
        <v>0.20833333333333334</v>
      </c>
      <c r="C23310" s="107" t="s">
        <v>119</v>
      </c>
      <c r="D23310" s="107">
        <v>25.31</v>
      </c>
      <c r="E23310" s="107">
        <v>3887</v>
      </c>
      <c r="F23310" s="66"/>
    </row>
    <row r="23311" spans="1:6" x14ac:dyDescent="0.3">
      <c r="A23311" s="66">
        <v>42076</v>
      </c>
      <c r="B23311" s="98">
        <v>0.21875</v>
      </c>
      <c r="C23311" s="107" t="s">
        <v>119</v>
      </c>
      <c r="D23311" s="107">
        <v>25.27</v>
      </c>
      <c r="E23311" s="107">
        <v>3804</v>
      </c>
      <c r="F23311" s="66"/>
    </row>
    <row r="23312" spans="1:6" x14ac:dyDescent="0.3">
      <c r="A23312" s="66">
        <v>42076</v>
      </c>
      <c r="B23312" s="98">
        <v>0.22916666666666666</v>
      </c>
      <c r="C23312" s="107" t="s">
        <v>119</v>
      </c>
      <c r="D23312" s="107">
        <v>25.23</v>
      </c>
      <c r="E23312" s="107">
        <v>3699</v>
      </c>
      <c r="F23312" s="66"/>
    </row>
    <row r="23313" spans="1:6" x14ac:dyDescent="0.3">
      <c r="A23313" s="66">
        <v>42076</v>
      </c>
      <c r="B23313" s="98">
        <v>0.23958333333333334</v>
      </c>
      <c r="C23313" s="107" t="s">
        <v>119</v>
      </c>
      <c r="D23313" s="107">
        <v>25.23</v>
      </c>
      <c r="E23313" s="107">
        <v>3579</v>
      </c>
      <c r="F23313" s="66"/>
    </row>
    <row r="23314" spans="1:6" x14ac:dyDescent="0.3">
      <c r="A23314" s="66">
        <v>42076</v>
      </c>
      <c r="B23314" s="98">
        <v>0.25</v>
      </c>
      <c r="C23314" s="107" t="s">
        <v>119</v>
      </c>
      <c r="D23314" s="107">
        <v>25.16</v>
      </c>
      <c r="E23314" s="107">
        <v>3593</v>
      </c>
      <c r="F23314" s="66"/>
    </row>
    <row r="23315" spans="1:6" x14ac:dyDescent="0.3">
      <c r="A23315" s="66">
        <v>42076</v>
      </c>
      <c r="B23315" s="98">
        <v>0.26041666666666669</v>
      </c>
      <c r="C23315" s="107" t="s">
        <v>119</v>
      </c>
      <c r="D23315" s="107">
        <v>25.16</v>
      </c>
      <c r="E23315" s="107">
        <v>3607</v>
      </c>
      <c r="F23315" s="66"/>
    </row>
    <row r="23316" spans="1:6" x14ac:dyDescent="0.3">
      <c r="A23316" s="66">
        <v>42076</v>
      </c>
      <c r="B23316" s="98">
        <v>0.27083333333333331</v>
      </c>
      <c r="C23316" s="107" t="s">
        <v>119</v>
      </c>
      <c r="D23316" s="107">
        <v>25.12</v>
      </c>
      <c r="E23316" s="107">
        <v>3568</v>
      </c>
      <c r="F23316" s="66"/>
    </row>
    <row r="23317" spans="1:6" x14ac:dyDescent="0.3">
      <c r="A23317" s="66">
        <v>42076</v>
      </c>
      <c r="B23317" s="98">
        <v>0.39583333333333331</v>
      </c>
      <c r="C23317" s="107" t="s">
        <v>119</v>
      </c>
      <c r="D23317" s="107">
        <v>25</v>
      </c>
      <c r="E23317" s="107">
        <v>4261</v>
      </c>
      <c r="F23317" s="66"/>
    </row>
    <row r="23318" spans="1:6" x14ac:dyDescent="0.3">
      <c r="A23318" s="66">
        <v>42076</v>
      </c>
      <c r="B23318" s="98">
        <v>0.40625</v>
      </c>
      <c r="C23318" s="107" t="s">
        <v>119</v>
      </c>
      <c r="D23318" s="107">
        <v>25.02</v>
      </c>
      <c r="E23318" s="107">
        <v>4506</v>
      </c>
      <c r="F23318" s="66"/>
    </row>
    <row r="23319" spans="1:6" x14ac:dyDescent="0.3">
      <c r="A23319" s="66">
        <v>42076</v>
      </c>
      <c r="B23319" s="98">
        <v>0.41666666666666669</v>
      </c>
      <c r="C23319" s="107" t="s">
        <v>119</v>
      </c>
      <c r="D23319" s="107">
        <v>25.13</v>
      </c>
      <c r="E23319" s="107">
        <v>4756</v>
      </c>
      <c r="F23319" s="66"/>
    </row>
    <row r="23320" spans="1:6" x14ac:dyDescent="0.3">
      <c r="A23320" s="66">
        <v>42076</v>
      </c>
      <c r="B23320" s="98">
        <v>0.42708333333333331</v>
      </c>
      <c r="C23320" s="107" t="s">
        <v>119</v>
      </c>
      <c r="D23320" s="107">
        <v>25.08</v>
      </c>
      <c r="E23320" s="107">
        <v>4671</v>
      </c>
      <c r="F23320" s="66"/>
    </row>
    <row r="23321" spans="1:6" x14ac:dyDescent="0.3">
      <c r="A23321" s="66">
        <v>42076</v>
      </c>
      <c r="B23321" s="98">
        <v>0.4375</v>
      </c>
      <c r="C23321" s="107" t="s">
        <v>119</v>
      </c>
      <c r="D23321" s="107">
        <v>25.14</v>
      </c>
      <c r="E23321" s="107">
        <v>4719</v>
      </c>
      <c r="F23321" s="66"/>
    </row>
    <row r="23322" spans="1:6" x14ac:dyDescent="0.3">
      <c r="A23322" s="66">
        <v>42076</v>
      </c>
      <c r="B23322" s="98">
        <v>0.44791666666666669</v>
      </c>
      <c r="C23322" s="107" t="s">
        <v>119</v>
      </c>
      <c r="D23322" s="107">
        <v>25.17</v>
      </c>
      <c r="E23322" s="107">
        <v>4628</v>
      </c>
      <c r="F23322" s="66"/>
    </row>
    <row r="23323" spans="1:6" x14ac:dyDescent="0.3">
      <c r="A23323" s="66">
        <v>42076</v>
      </c>
      <c r="B23323" s="98">
        <v>0.45833333333333331</v>
      </c>
      <c r="C23323" s="107" t="s">
        <v>119</v>
      </c>
      <c r="D23323" s="107">
        <v>25.24</v>
      </c>
      <c r="E23323" s="107">
        <v>4652</v>
      </c>
      <c r="F23323" s="66"/>
    </row>
    <row r="23324" spans="1:6" x14ac:dyDescent="0.3">
      <c r="A23324" s="66">
        <v>42076</v>
      </c>
      <c r="B23324" s="98">
        <v>0.46875</v>
      </c>
      <c r="C23324" s="107" t="s">
        <v>119</v>
      </c>
      <c r="D23324" s="107">
        <v>25.32</v>
      </c>
      <c r="E23324" s="107">
        <v>4683</v>
      </c>
      <c r="F23324" s="66"/>
    </row>
    <row r="23325" spans="1:6" x14ac:dyDescent="0.3">
      <c r="A23325" s="66">
        <v>42076</v>
      </c>
      <c r="B23325" s="98">
        <v>0.47916666666666669</v>
      </c>
      <c r="C23325" s="107" t="s">
        <v>119</v>
      </c>
      <c r="D23325" s="107">
        <v>25.38</v>
      </c>
      <c r="E23325" s="107">
        <v>4584</v>
      </c>
      <c r="F23325" s="66"/>
    </row>
    <row r="23326" spans="1:6" x14ac:dyDescent="0.3">
      <c r="A23326" s="66">
        <v>42076</v>
      </c>
      <c r="B23326" s="98">
        <v>0.48958333333333331</v>
      </c>
      <c r="C23326" s="107" t="s">
        <v>119</v>
      </c>
      <c r="D23326" s="107">
        <v>25.5</v>
      </c>
      <c r="E23326" s="107">
        <v>4501</v>
      </c>
      <c r="F23326" s="66"/>
    </row>
    <row r="23327" spans="1:6" x14ac:dyDescent="0.3">
      <c r="A23327" s="66">
        <v>42076</v>
      </c>
      <c r="B23327" s="98">
        <v>0.5</v>
      </c>
      <c r="C23327" s="107" t="s">
        <v>120</v>
      </c>
      <c r="D23327" s="107">
        <v>25.72</v>
      </c>
      <c r="E23327" s="107">
        <v>4337</v>
      </c>
      <c r="F23327" s="66"/>
    </row>
    <row r="23328" spans="1:6" x14ac:dyDescent="0.3">
      <c r="A23328" s="66">
        <v>42076</v>
      </c>
      <c r="B23328" s="98">
        <v>0.51041666666666663</v>
      </c>
      <c r="C23328" s="107" t="s">
        <v>120</v>
      </c>
      <c r="D23328" s="107">
        <v>25.83</v>
      </c>
      <c r="E23328" s="107">
        <v>4208</v>
      </c>
      <c r="F23328" s="66"/>
    </row>
    <row r="23329" spans="1:6" x14ac:dyDescent="0.3">
      <c r="A23329" s="66">
        <v>42076</v>
      </c>
      <c r="B23329" s="98">
        <v>0.52083333333333337</v>
      </c>
      <c r="C23329" s="107" t="s">
        <v>120</v>
      </c>
      <c r="D23329" s="107">
        <v>25.94</v>
      </c>
      <c r="E23329" s="107">
        <v>4162</v>
      </c>
      <c r="F23329" s="66"/>
    </row>
    <row r="23330" spans="1:6" x14ac:dyDescent="0.3">
      <c r="A23330" s="66">
        <v>42076</v>
      </c>
      <c r="B23330" s="98">
        <v>0.53125</v>
      </c>
      <c r="C23330" s="107" t="s">
        <v>120</v>
      </c>
      <c r="D23330" s="107">
        <v>25.97</v>
      </c>
      <c r="E23330" s="107">
        <v>4334</v>
      </c>
      <c r="F23330" s="66"/>
    </row>
    <row r="23331" spans="1:6" x14ac:dyDescent="0.3">
      <c r="A23331" s="66">
        <v>42076</v>
      </c>
      <c r="B23331" s="98">
        <v>4.1666666666666664E-2</v>
      </c>
      <c r="C23331" s="107" t="s">
        <v>120</v>
      </c>
      <c r="D23331" s="107">
        <v>26.09</v>
      </c>
      <c r="E23331" s="107">
        <v>4256</v>
      </c>
      <c r="F23331" s="66"/>
    </row>
    <row r="23332" spans="1:6" x14ac:dyDescent="0.3">
      <c r="A23332" s="66">
        <v>42076</v>
      </c>
      <c r="B23332" s="98">
        <v>5.2083333333333336E-2</v>
      </c>
      <c r="C23332" s="107" t="s">
        <v>120</v>
      </c>
      <c r="D23332" s="107">
        <v>26.14</v>
      </c>
      <c r="E23332" s="107">
        <v>4447</v>
      </c>
      <c r="F23332" s="66"/>
    </row>
    <row r="23333" spans="1:6" x14ac:dyDescent="0.3">
      <c r="A23333" s="66">
        <v>42076</v>
      </c>
      <c r="B23333" s="98">
        <v>6.25E-2</v>
      </c>
      <c r="C23333" s="107" t="s">
        <v>120</v>
      </c>
      <c r="D23333" s="107">
        <v>26.13</v>
      </c>
      <c r="E23333" s="107">
        <v>4424</v>
      </c>
      <c r="F23333" s="66"/>
    </row>
    <row r="23334" spans="1:6" x14ac:dyDescent="0.3">
      <c r="A23334" s="66">
        <v>42076</v>
      </c>
      <c r="B23334" s="98">
        <v>7.2916666666666671E-2</v>
      </c>
      <c r="C23334" s="107" t="s">
        <v>120</v>
      </c>
      <c r="D23334" s="107">
        <v>26.08</v>
      </c>
      <c r="E23334" s="107">
        <v>4354</v>
      </c>
      <c r="F23334" s="66"/>
    </row>
    <row r="23335" spans="1:6" x14ac:dyDescent="0.3">
      <c r="A23335" s="66">
        <v>42076</v>
      </c>
      <c r="B23335" s="98">
        <v>8.3333333333333329E-2</v>
      </c>
      <c r="C23335" s="107" t="s">
        <v>120</v>
      </c>
      <c r="D23335" s="107">
        <v>26.13</v>
      </c>
      <c r="E23335" s="107">
        <v>4539</v>
      </c>
      <c r="F23335" s="66"/>
    </row>
    <row r="23336" spans="1:6" x14ac:dyDescent="0.3">
      <c r="A23336" s="66">
        <v>42076</v>
      </c>
      <c r="B23336" s="98">
        <v>9.375E-2</v>
      </c>
      <c r="C23336" s="107" t="s">
        <v>120</v>
      </c>
      <c r="D23336" s="107">
        <v>26.17</v>
      </c>
      <c r="E23336" s="107">
        <v>4579</v>
      </c>
      <c r="F23336" s="66"/>
    </row>
    <row r="23337" spans="1:6" x14ac:dyDescent="0.3">
      <c r="A23337" s="66">
        <v>42076</v>
      </c>
      <c r="B23337" s="98">
        <v>0.10416666666666667</v>
      </c>
      <c r="C23337" s="107" t="s">
        <v>120</v>
      </c>
      <c r="D23337" s="107">
        <v>26.22</v>
      </c>
      <c r="E23337" s="107">
        <v>4699</v>
      </c>
      <c r="F23337" s="66"/>
    </row>
    <row r="23338" spans="1:6" x14ac:dyDescent="0.3">
      <c r="A23338" s="66">
        <v>42076</v>
      </c>
      <c r="B23338" s="98">
        <v>0.11458333333333333</v>
      </c>
      <c r="C23338" s="107" t="s">
        <v>120</v>
      </c>
      <c r="D23338" s="107">
        <v>26.39</v>
      </c>
      <c r="E23338" s="107">
        <v>4668</v>
      </c>
      <c r="F23338" s="66"/>
    </row>
    <row r="23339" spans="1:6" x14ac:dyDescent="0.3">
      <c r="A23339" s="66">
        <v>42076</v>
      </c>
      <c r="B23339" s="98">
        <v>0.125</v>
      </c>
      <c r="C23339" s="107" t="s">
        <v>120</v>
      </c>
      <c r="D23339" s="107">
        <v>26.48</v>
      </c>
      <c r="E23339" s="107">
        <v>4646</v>
      </c>
      <c r="F23339" s="66"/>
    </row>
    <row r="23340" spans="1:6" x14ac:dyDescent="0.3">
      <c r="A23340" s="66">
        <v>42076</v>
      </c>
      <c r="B23340" s="98">
        <v>0.13541666666666666</v>
      </c>
      <c r="C23340" s="107" t="s">
        <v>120</v>
      </c>
      <c r="D23340" s="107">
        <v>26.51</v>
      </c>
      <c r="E23340" s="107">
        <v>4820</v>
      </c>
      <c r="F23340" s="66"/>
    </row>
    <row r="23341" spans="1:6" x14ac:dyDescent="0.3">
      <c r="A23341" s="66">
        <v>42076</v>
      </c>
      <c r="B23341" s="98">
        <v>0.14583333333333334</v>
      </c>
      <c r="C23341" s="107" t="s">
        <v>120</v>
      </c>
      <c r="D23341" s="107">
        <v>26.52</v>
      </c>
      <c r="E23341" s="107">
        <v>4935</v>
      </c>
      <c r="F23341" s="66"/>
    </row>
    <row r="23342" spans="1:6" x14ac:dyDescent="0.3">
      <c r="A23342" s="66">
        <v>42076</v>
      </c>
      <c r="B23342" s="98">
        <v>0.15625</v>
      </c>
      <c r="C23342" s="107" t="s">
        <v>120</v>
      </c>
      <c r="D23342" s="107">
        <v>26.53</v>
      </c>
      <c r="E23342" s="107">
        <v>5048</v>
      </c>
      <c r="F23342" s="66"/>
    </row>
    <row r="23343" spans="1:6" x14ac:dyDescent="0.3">
      <c r="A23343" s="66">
        <v>42076</v>
      </c>
      <c r="B23343" s="98">
        <v>0.16666666666666666</v>
      </c>
      <c r="C23343" s="107" t="s">
        <v>120</v>
      </c>
      <c r="D23343" s="107">
        <v>26.55</v>
      </c>
      <c r="E23343" s="107">
        <v>4896</v>
      </c>
      <c r="F23343" s="66"/>
    </row>
    <row r="23344" spans="1:6" x14ac:dyDescent="0.3">
      <c r="A23344" s="66">
        <v>42076</v>
      </c>
      <c r="B23344" s="98">
        <v>0.17708333333333334</v>
      </c>
      <c r="C23344" s="107" t="s">
        <v>120</v>
      </c>
      <c r="D23344" s="107">
        <v>26.5</v>
      </c>
      <c r="E23344" s="107">
        <v>4910</v>
      </c>
      <c r="F23344" s="66"/>
    </row>
    <row r="23345" spans="1:6" x14ac:dyDescent="0.3">
      <c r="A23345" s="66">
        <v>42076</v>
      </c>
      <c r="B23345" s="98">
        <v>0.1875</v>
      </c>
      <c r="C23345" s="107" t="s">
        <v>120</v>
      </c>
      <c r="D23345" s="107">
        <v>26.51</v>
      </c>
      <c r="E23345" s="107">
        <v>4954</v>
      </c>
      <c r="F23345" s="66"/>
    </row>
    <row r="23346" spans="1:6" x14ac:dyDescent="0.3">
      <c r="A23346" s="66">
        <v>42076</v>
      </c>
      <c r="B23346" s="98">
        <v>0.19791666666666666</v>
      </c>
      <c r="C23346" s="107" t="s">
        <v>120</v>
      </c>
      <c r="D23346" s="107">
        <v>26.45</v>
      </c>
      <c r="E23346" s="107">
        <v>4997</v>
      </c>
      <c r="F23346" s="66"/>
    </row>
    <row r="23347" spans="1:6" x14ac:dyDescent="0.3">
      <c r="A23347" s="66">
        <v>42076</v>
      </c>
      <c r="B23347" s="98">
        <v>0.20833333333333334</v>
      </c>
      <c r="C23347" s="107" t="s">
        <v>120</v>
      </c>
      <c r="D23347" s="107">
        <v>26.43</v>
      </c>
      <c r="E23347" s="107">
        <v>4979</v>
      </c>
      <c r="F23347" s="66"/>
    </row>
    <row r="23348" spans="1:6" x14ac:dyDescent="0.3">
      <c r="A23348" s="66">
        <v>42076</v>
      </c>
      <c r="B23348" s="98">
        <v>0.21875</v>
      </c>
      <c r="C23348" s="107" t="s">
        <v>120</v>
      </c>
      <c r="D23348" s="107">
        <v>26.37</v>
      </c>
      <c r="E23348" s="107">
        <v>5204</v>
      </c>
      <c r="F23348" s="66"/>
    </row>
    <row r="23349" spans="1:6" x14ac:dyDescent="0.3">
      <c r="A23349" s="66">
        <v>42076</v>
      </c>
      <c r="B23349" s="98">
        <v>0.22916666666666666</v>
      </c>
      <c r="C23349" s="107" t="s">
        <v>120</v>
      </c>
      <c r="D23349" s="107">
        <v>26.38</v>
      </c>
      <c r="E23349" s="107">
        <v>5271</v>
      </c>
      <c r="F23349" s="66"/>
    </row>
    <row r="23350" spans="1:6" x14ac:dyDescent="0.3">
      <c r="A23350" s="66">
        <v>42076</v>
      </c>
      <c r="B23350" s="98">
        <v>0.23958333333333334</v>
      </c>
      <c r="C23350" s="107" t="s">
        <v>120</v>
      </c>
      <c r="D23350" s="107">
        <v>26.34</v>
      </c>
      <c r="E23350" s="107">
        <v>5369</v>
      </c>
      <c r="F23350" s="66"/>
    </row>
    <row r="23351" spans="1:6" x14ac:dyDescent="0.3">
      <c r="A23351" s="66">
        <v>42076</v>
      </c>
      <c r="B23351" s="98">
        <v>0.25</v>
      </c>
      <c r="C23351" s="107" t="s">
        <v>120</v>
      </c>
      <c r="D23351" s="107">
        <v>26.32</v>
      </c>
      <c r="E23351" s="107">
        <v>5390</v>
      </c>
      <c r="F23351" s="66"/>
    </row>
    <row r="23352" spans="1:6" x14ac:dyDescent="0.3">
      <c r="A23352" s="66">
        <v>42076</v>
      </c>
      <c r="B23352" s="98">
        <v>0.26041666666666669</v>
      </c>
      <c r="C23352" s="107" t="s">
        <v>120</v>
      </c>
      <c r="D23352" s="107">
        <v>26.28</v>
      </c>
      <c r="E23352" s="107">
        <v>5499</v>
      </c>
      <c r="F23352" s="66"/>
    </row>
    <row r="23353" spans="1:6" x14ac:dyDescent="0.3">
      <c r="A23353" s="66">
        <v>42076</v>
      </c>
      <c r="B23353" s="98">
        <v>0.27083333333333331</v>
      </c>
      <c r="C23353" s="107" t="s">
        <v>120</v>
      </c>
      <c r="D23353" s="107">
        <v>26.27</v>
      </c>
      <c r="E23353" s="107">
        <v>5376</v>
      </c>
      <c r="F23353" s="66"/>
    </row>
    <row r="23354" spans="1:6" x14ac:dyDescent="0.3">
      <c r="A23354" s="66">
        <v>42076</v>
      </c>
      <c r="B23354" s="98">
        <v>0.28125</v>
      </c>
      <c r="C23354" s="107" t="s">
        <v>120</v>
      </c>
      <c r="D23354" s="107">
        <v>26.23</v>
      </c>
      <c r="E23354" s="107">
        <v>5364</v>
      </c>
      <c r="F23354" s="66"/>
    </row>
    <row r="23355" spans="1:6" x14ac:dyDescent="0.3">
      <c r="A23355" s="66">
        <v>42076</v>
      </c>
      <c r="B23355" s="98">
        <v>0.29166666666666669</v>
      </c>
      <c r="C23355" s="107" t="s">
        <v>120</v>
      </c>
      <c r="D23355" s="107">
        <v>26.17</v>
      </c>
      <c r="E23355" s="107">
        <v>5384</v>
      </c>
      <c r="F23355" s="66"/>
    </row>
    <row r="23356" spans="1:6" x14ac:dyDescent="0.3">
      <c r="A23356" s="66">
        <v>42076</v>
      </c>
      <c r="B23356" s="98">
        <v>0.30208333333333331</v>
      </c>
      <c r="C23356" s="107" t="s">
        <v>120</v>
      </c>
      <c r="D23356" s="107">
        <v>26.12</v>
      </c>
      <c r="E23356" s="107">
        <v>5395</v>
      </c>
      <c r="F23356" s="66"/>
    </row>
    <row r="23357" spans="1:6" x14ac:dyDescent="0.3">
      <c r="A23357" s="66">
        <v>42076</v>
      </c>
      <c r="B23357" s="98">
        <v>0.3125</v>
      </c>
      <c r="C23357" s="107" t="s">
        <v>120</v>
      </c>
      <c r="D23357" s="107">
        <v>26.07</v>
      </c>
      <c r="E23357" s="107">
        <v>5359</v>
      </c>
      <c r="F23357" s="66"/>
    </row>
    <row r="23358" spans="1:6" x14ac:dyDescent="0.3">
      <c r="A23358" s="66">
        <v>42076</v>
      </c>
      <c r="B23358" s="98">
        <v>0.32291666666666669</v>
      </c>
      <c r="C23358" s="107" t="s">
        <v>120</v>
      </c>
      <c r="D23358" s="107">
        <v>26</v>
      </c>
      <c r="E23358" s="107">
        <v>5402</v>
      </c>
      <c r="F23358" s="66"/>
    </row>
    <row r="23359" spans="1:6" x14ac:dyDescent="0.3">
      <c r="A23359" s="66">
        <v>42076</v>
      </c>
      <c r="B23359" s="98">
        <v>0.33333333333333331</v>
      </c>
      <c r="C23359" s="107" t="s">
        <v>120</v>
      </c>
      <c r="D23359" s="107">
        <v>25.97</v>
      </c>
      <c r="E23359" s="107">
        <v>5597</v>
      </c>
      <c r="F23359" s="66"/>
    </row>
    <row r="23360" spans="1:6" x14ac:dyDescent="0.3">
      <c r="A23360" s="66">
        <v>42076</v>
      </c>
      <c r="B23360" s="98">
        <v>0.34375</v>
      </c>
      <c r="C23360" s="107" t="s">
        <v>120</v>
      </c>
      <c r="D23360" s="107">
        <v>25.91</v>
      </c>
      <c r="E23360" s="107">
        <v>5468</v>
      </c>
      <c r="F23360" s="66"/>
    </row>
    <row r="23361" spans="1:6" x14ac:dyDescent="0.3">
      <c r="A23361" s="66">
        <v>42076</v>
      </c>
      <c r="B23361" s="98">
        <v>0.35416666666666669</v>
      </c>
      <c r="C23361" s="107" t="s">
        <v>120</v>
      </c>
      <c r="D23361" s="107">
        <v>25.84</v>
      </c>
      <c r="E23361" s="107">
        <v>5527</v>
      </c>
      <c r="F23361" s="66"/>
    </row>
    <row r="23362" spans="1:6" x14ac:dyDescent="0.3">
      <c r="A23362" s="66">
        <v>42076</v>
      </c>
      <c r="B23362" s="98">
        <v>0.36458333333333331</v>
      </c>
      <c r="C23362" s="107" t="s">
        <v>120</v>
      </c>
      <c r="D23362" s="107">
        <v>25.81</v>
      </c>
      <c r="E23362" s="107">
        <v>5595</v>
      </c>
      <c r="F23362" s="66"/>
    </row>
    <row r="23363" spans="1:6" x14ac:dyDescent="0.3">
      <c r="A23363" s="66">
        <v>42076</v>
      </c>
      <c r="B23363" s="98">
        <v>0.375</v>
      </c>
      <c r="C23363" s="107" t="s">
        <v>120</v>
      </c>
      <c r="D23363" s="107">
        <v>25.8</v>
      </c>
      <c r="E23363" s="107">
        <v>5857</v>
      </c>
      <c r="F23363" s="66"/>
    </row>
    <row r="23364" spans="1:6" x14ac:dyDescent="0.3">
      <c r="A23364" s="66">
        <v>42076</v>
      </c>
      <c r="B23364" s="98">
        <v>0.38541666666666669</v>
      </c>
      <c r="C23364" s="107" t="s">
        <v>120</v>
      </c>
      <c r="D23364" s="107">
        <v>25.77</v>
      </c>
      <c r="E23364" s="107">
        <v>5823</v>
      </c>
      <c r="F23364" s="66"/>
    </row>
    <row r="23365" spans="1:6" x14ac:dyDescent="0.3">
      <c r="A23365" s="66">
        <v>42076</v>
      </c>
      <c r="B23365" s="98">
        <v>0.39583333333333331</v>
      </c>
      <c r="C23365" s="107" t="s">
        <v>120</v>
      </c>
      <c r="D23365" s="107">
        <v>25.75</v>
      </c>
      <c r="E23365" s="107">
        <v>5831</v>
      </c>
      <c r="F23365" s="66"/>
    </row>
    <row r="23366" spans="1:6" x14ac:dyDescent="0.3">
      <c r="A23366" s="66">
        <v>42076</v>
      </c>
      <c r="B23366" s="98">
        <v>0.40625</v>
      </c>
      <c r="C23366" s="107" t="s">
        <v>120</v>
      </c>
      <c r="D23366" s="107">
        <v>25.7</v>
      </c>
      <c r="E23366" s="107">
        <v>5774</v>
      </c>
      <c r="F23366" s="66"/>
    </row>
    <row r="23367" spans="1:6" x14ac:dyDescent="0.3">
      <c r="A23367" s="66">
        <v>42076</v>
      </c>
      <c r="B23367" s="98">
        <v>0.41666666666666669</v>
      </c>
      <c r="C23367" s="107" t="s">
        <v>120</v>
      </c>
      <c r="D23367" s="107">
        <v>25.65</v>
      </c>
      <c r="E23367" s="107">
        <v>5631</v>
      </c>
      <c r="F23367" s="66"/>
    </row>
    <row r="23368" spans="1:6" x14ac:dyDescent="0.3">
      <c r="A23368" s="66">
        <v>42076</v>
      </c>
      <c r="B23368" s="98">
        <v>0.42708333333333331</v>
      </c>
      <c r="C23368" s="107" t="s">
        <v>120</v>
      </c>
      <c r="D23368" s="107">
        <v>25.64</v>
      </c>
      <c r="E23368" s="107">
        <v>5615</v>
      </c>
      <c r="F23368" s="66"/>
    </row>
    <row r="23369" spans="1:6" x14ac:dyDescent="0.3">
      <c r="A23369" s="66">
        <v>42076</v>
      </c>
      <c r="B23369" s="98">
        <v>0.4375</v>
      </c>
      <c r="C23369" s="107" t="s">
        <v>120</v>
      </c>
      <c r="D23369" s="107">
        <v>25.57</v>
      </c>
      <c r="E23369" s="107">
        <v>5556</v>
      </c>
      <c r="F23369" s="66"/>
    </row>
    <row r="23370" spans="1:6" x14ac:dyDescent="0.3">
      <c r="A23370" s="66">
        <v>42076</v>
      </c>
      <c r="B23370" s="98">
        <v>0.44791666666666669</v>
      </c>
      <c r="C23370" s="107" t="s">
        <v>120</v>
      </c>
      <c r="D23370" s="107">
        <v>25.61</v>
      </c>
      <c r="E23370" s="107">
        <v>5535</v>
      </c>
      <c r="F23370" s="66"/>
    </row>
    <row r="23371" spans="1:6" x14ac:dyDescent="0.3">
      <c r="A23371" s="66">
        <v>42076</v>
      </c>
      <c r="B23371" s="98">
        <v>0.45833333333333331</v>
      </c>
      <c r="C23371" s="107" t="s">
        <v>120</v>
      </c>
      <c r="D23371" s="107">
        <v>25.58</v>
      </c>
      <c r="E23371" s="107">
        <v>5609</v>
      </c>
      <c r="F23371" s="66"/>
    </row>
    <row r="23372" spans="1:6" x14ac:dyDescent="0.3">
      <c r="A23372" s="66">
        <v>42076</v>
      </c>
      <c r="B23372" s="98">
        <v>0.46875</v>
      </c>
      <c r="C23372" s="107" t="s">
        <v>120</v>
      </c>
      <c r="D23372" s="107">
        <v>25.5</v>
      </c>
      <c r="E23372" s="107">
        <v>5638</v>
      </c>
      <c r="F23372" s="66"/>
    </row>
    <row r="23373" spans="1:6" x14ac:dyDescent="0.3">
      <c r="A23373" s="66">
        <v>42076</v>
      </c>
      <c r="B23373" s="98">
        <v>0.47916666666666669</v>
      </c>
      <c r="C23373" s="107" t="s">
        <v>120</v>
      </c>
      <c r="D23373" s="107">
        <v>25.44</v>
      </c>
      <c r="E23373" s="107">
        <v>5724</v>
      </c>
      <c r="F23373" s="66"/>
    </row>
    <row r="23374" spans="1:6" x14ac:dyDescent="0.3">
      <c r="A23374" s="66">
        <v>42076</v>
      </c>
      <c r="B23374" s="98">
        <v>0.48958333333333331</v>
      </c>
      <c r="C23374" s="107" t="s">
        <v>120</v>
      </c>
      <c r="D23374" s="107">
        <v>25.43</v>
      </c>
      <c r="E23374" s="107">
        <v>5713</v>
      </c>
      <c r="F23374" s="66"/>
    </row>
    <row r="23375" spans="1:6" x14ac:dyDescent="0.3">
      <c r="A23375" s="66">
        <v>42077</v>
      </c>
      <c r="B23375" s="98">
        <v>0.5</v>
      </c>
      <c r="C23375" s="107" t="s">
        <v>119</v>
      </c>
      <c r="D23375" s="107">
        <v>25.44</v>
      </c>
      <c r="E23375" s="107">
        <v>5499</v>
      </c>
      <c r="F23375" s="66"/>
    </row>
    <row r="23376" spans="1:6" x14ac:dyDescent="0.3">
      <c r="A23376" s="66">
        <v>42077</v>
      </c>
      <c r="B23376" s="98">
        <v>0.51041666666666663</v>
      </c>
      <c r="C23376" s="107" t="s">
        <v>119</v>
      </c>
      <c r="D23376" s="107">
        <v>25.46</v>
      </c>
      <c r="E23376" s="107">
        <v>5295</v>
      </c>
      <c r="F23376" s="66"/>
    </row>
    <row r="23377" spans="1:6" x14ac:dyDescent="0.3">
      <c r="A23377" s="66">
        <v>42077</v>
      </c>
      <c r="B23377" s="98">
        <v>0.52083333333333337</v>
      </c>
      <c r="C23377" s="107" t="s">
        <v>119</v>
      </c>
      <c r="D23377" s="107">
        <v>25.47</v>
      </c>
      <c r="E23377" s="107">
        <v>5237</v>
      </c>
      <c r="F23377" s="66"/>
    </row>
    <row r="23378" spans="1:6" x14ac:dyDescent="0.3">
      <c r="A23378" s="66">
        <v>42077</v>
      </c>
      <c r="B23378" s="98">
        <v>0.53125</v>
      </c>
      <c r="C23378" s="107" t="s">
        <v>119</v>
      </c>
      <c r="D23378" s="107">
        <v>25.48</v>
      </c>
      <c r="E23378" s="107">
        <v>5364</v>
      </c>
      <c r="F23378" s="66"/>
    </row>
    <row r="23379" spans="1:6" x14ac:dyDescent="0.3">
      <c r="A23379" s="66">
        <v>42077</v>
      </c>
      <c r="B23379" s="98">
        <v>4.1666666666666664E-2</v>
      </c>
      <c r="C23379" s="107" t="s">
        <v>119</v>
      </c>
      <c r="D23379" s="107">
        <v>25.38</v>
      </c>
      <c r="E23379" s="107">
        <v>5340</v>
      </c>
      <c r="F23379" s="66"/>
    </row>
    <row r="23380" spans="1:6" x14ac:dyDescent="0.3">
      <c r="A23380" s="66">
        <v>42077</v>
      </c>
      <c r="B23380" s="98">
        <v>5.2083333333333336E-2</v>
      </c>
      <c r="C23380" s="107" t="s">
        <v>119</v>
      </c>
      <c r="D23380" s="107">
        <v>25.35</v>
      </c>
      <c r="E23380" s="107">
        <v>5254</v>
      </c>
      <c r="F23380" s="66"/>
    </row>
    <row r="23381" spans="1:6" x14ac:dyDescent="0.3">
      <c r="A23381" s="66">
        <v>42077</v>
      </c>
      <c r="B23381" s="98">
        <v>6.25E-2</v>
      </c>
      <c r="C23381" s="107" t="s">
        <v>119</v>
      </c>
      <c r="D23381" s="107">
        <v>25.35</v>
      </c>
      <c r="E23381" s="107">
        <v>5105</v>
      </c>
      <c r="F23381" s="66"/>
    </row>
    <row r="23382" spans="1:6" x14ac:dyDescent="0.3">
      <c r="A23382" s="66">
        <v>42077</v>
      </c>
      <c r="B23382" s="98">
        <v>7.2916666666666671E-2</v>
      </c>
      <c r="C23382" s="107" t="s">
        <v>119</v>
      </c>
      <c r="D23382" s="107">
        <v>25.34</v>
      </c>
      <c r="E23382" s="107">
        <v>5047</v>
      </c>
      <c r="F23382" s="66"/>
    </row>
    <row r="23383" spans="1:6" x14ac:dyDescent="0.3">
      <c r="A23383" s="66">
        <v>42077</v>
      </c>
      <c r="B23383" s="98">
        <v>8.3333333333333329E-2</v>
      </c>
      <c r="C23383" s="107" t="s">
        <v>119</v>
      </c>
      <c r="D23383" s="107">
        <v>25.33</v>
      </c>
      <c r="E23383" s="107">
        <v>4985</v>
      </c>
      <c r="F23383" s="66"/>
    </row>
    <row r="23384" spans="1:6" x14ac:dyDescent="0.3">
      <c r="A23384" s="66">
        <v>42077</v>
      </c>
      <c r="B23384" s="98">
        <v>9.375E-2</v>
      </c>
      <c r="C23384" s="107" t="s">
        <v>119</v>
      </c>
      <c r="D23384" s="107">
        <v>25.32</v>
      </c>
      <c r="E23384" s="107">
        <v>4934</v>
      </c>
      <c r="F23384" s="66"/>
    </row>
    <row r="23385" spans="1:6" x14ac:dyDescent="0.3">
      <c r="A23385" s="66">
        <v>42077</v>
      </c>
      <c r="B23385" s="98">
        <v>0.10416666666666667</v>
      </c>
      <c r="C23385" s="107" t="s">
        <v>119</v>
      </c>
      <c r="D23385" s="107">
        <v>25.32</v>
      </c>
      <c r="E23385" s="107">
        <v>4873</v>
      </c>
      <c r="F23385" s="66"/>
    </row>
    <row r="23386" spans="1:6" x14ac:dyDescent="0.3">
      <c r="A23386" s="66">
        <v>42077</v>
      </c>
      <c r="B23386" s="98">
        <v>0.11458333333333333</v>
      </c>
      <c r="C23386" s="107" t="s">
        <v>119</v>
      </c>
      <c r="D23386" s="107">
        <v>25.3</v>
      </c>
      <c r="E23386" s="107">
        <v>4816</v>
      </c>
      <c r="F23386" s="66"/>
    </row>
    <row r="23387" spans="1:6" x14ac:dyDescent="0.3">
      <c r="A23387" s="66">
        <v>42077</v>
      </c>
      <c r="B23387" s="98">
        <v>0.125</v>
      </c>
      <c r="C23387" s="107" t="s">
        <v>119</v>
      </c>
      <c r="D23387" s="107">
        <v>25.3</v>
      </c>
      <c r="E23387" s="107">
        <v>4789</v>
      </c>
      <c r="F23387" s="66"/>
    </row>
    <row r="23388" spans="1:6" x14ac:dyDescent="0.3">
      <c r="A23388" s="66">
        <v>42077</v>
      </c>
      <c r="B23388" s="98">
        <v>0.13541666666666666</v>
      </c>
      <c r="C23388" s="107" t="s">
        <v>119</v>
      </c>
      <c r="D23388" s="107">
        <v>25.26</v>
      </c>
      <c r="E23388" s="107">
        <v>4776</v>
      </c>
      <c r="F23388" s="66"/>
    </row>
    <row r="23389" spans="1:6" x14ac:dyDescent="0.3">
      <c r="A23389" s="66">
        <v>42077</v>
      </c>
      <c r="B23389" s="98">
        <v>0.14583333333333334</v>
      </c>
      <c r="C23389" s="107" t="s">
        <v>119</v>
      </c>
      <c r="D23389" s="107">
        <v>25.22</v>
      </c>
      <c r="E23389" s="107">
        <v>4753</v>
      </c>
      <c r="F23389" s="66"/>
    </row>
    <row r="23390" spans="1:6" x14ac:dyDescent="0.3">
      <c r="A23390" s="66">
        <v>42077</v>
      </c>
      <c r="B23390" s="98">
        <v>0.15625</v>
      </c>
      <c r="C23390" s="107" t="s">
        <v>119</v>
      </c>
      <c r="D23390" s="107">
        <v>25.21</v>
      </c>
      <c r="E23390" s="107">
        <v>4733</v>
      </c>
      <c r="F23390" s="66"/>
    </row>
    <row r="23391" spans="1:6" x14ac:dyDescent="0.3">
      <c r="A23391" s="66">
        <v>42077</v>
      </c>
      <c r="B23391" s="98">
        <v>0.16666666666666666</v>
      </c>
      <c r="C23391" s="107" t="s">
        <v>119</v>
      </c>
      <c r="D23391" s="107">
        <v>25.2</v>
      </c>
      <c r="E23391" s="107">
        <v>4666</v>
      </c>
      <c r="F23391" s="66"/>
    </row>
    <row r="23392" spans="1:6" x14ac:dyDescent="0.3">
      <c r="A23392" s="66">
        <v>42077</v>
      </c>
      <c r="B23392" s="98">
        <v>0.17708333333333334</v>
      </c>
      <c r="C23392" s="107" t="s">
        <v>119</v>
      </c>
      <c r="D23392" s="107">
        <v>25.18</v>
      </c>
      <c r="E23392" s="107">
        <v>4641</v>
      </c>
      <c r="F23392" s="66"/>
    </row>
    <row r="23393" spans="1:6" x14ac:dyDescent="0.3">
      <c r="A23393" s="66">
        <v>42077</v>
      </c>
      <c r="B23393" s="98">
        <v>0.1875</v>
      </c>
      <c r="C23393" s="107" t="s">
        <v>119</v>
      </c>
      <c r="D23393" s="107">
        <v>25.14</v>
      </c>
      <c r="E23393" s="107">
        <v>4616</v>
      </c>
      <c r="F23393" s="66"/>
    </row>
    <row r="23394" spans="1:6" x14ac:dyDescent="0.3">
      <c r="A23394" s="66">
        <v>42077</v>
      </c>
      <c r="B23394" s="98">
        <v>0.19791666666666666</v>
      </c>
      <c r="C23394" s="107" t="s">
        <v>119</v>
      </c>
      <c r="D23394" s="107">
        <v>25.12</v>
      </c>
      <c r="E23394" s="107">
        <v>4604</v>
      </c>
      <c r="F23394" s="66"/>
    </row>
    <row r="23395" spans="1:6" x14ac:dyDescent="0.3">
      <c r="A23395" s="66">
        <v>42077</v>
      </c>
      <c r="B23395" s="98">
        <v>0.20833333333333334</v>
      </c>
      <c r="C23395" s="107" t="s">
        <v>119</v>
      </c>
      <c r="D23395" s="107">
        <v>25.1</v>
      </c>
      <c r="E23395" s="107">
        <v>4586</v>
      </c>
      <c r="F23395" s="66"/>
    </row>
    <row r="23396" spans="1:6" x14ac:dyDescent="0.3">
      <c r="A23396" s="66">
        <v>42077</v>
      </c>
      <c r="B23396" s="98">
        <v>0.21875</v>
      </c>
      <c r="C23396" s="107" t="s">
        <v>119</v>
      </c>
      <c r="D23396" s="107">
        <v>25.06</v>
      </c>
      <c r="E23396" s="107">
        <v>4547</v>
      </c>
      <c r="F23396" s="66"/>
    </row>
    <row r="23397" spans="1:6" x14ac:dyDescent="0.3">
      <c r="A23397" s="66">
        <v>42077</v>
      </c>
      <c r="B23397" s="98">
        <v>0.22916666666666666</v>
      </c>
      <c r="C23397" s="107" t="s">
        <v>119</v>
      </c>
      <c r="D23397" s="107">
        <v>25.05</v>
      </c>
      <c r="E23397" s="107">
        <v>4472</v>
      </c>
      <c r="F23397" s="66"/>
    </row>
    <row r="23398" spans="1:6" x14ac:dyDescent="0.3">
      <c r="A23398" s="66">
        <v>42077</v>
      </c>
      <c r="B23398" s="98">
        <v>0.23958333333333334</v>
      </c>
      <c r="C23398" s="107" t="s">
        <v>119</v>
      </c>
      <c r="D23398" s="107">
        <v>25.05</v>
      </c>
      <c r="E23398" s="107">
        <v>4370</v>
      </c>
      <c r="F23398" s="66"/>
    </row>
    <row r="23399" spans="1:6" x14ac:dyDescent="0.3">
      <c r="A23399" s="66">
        <v>42077</v>
      </c>
      <c r="B23399" s="98">
        <v>0.25</v>
      </c>
      <c r="C23399" s="107" t="s">
        <v>119</v>
      </c>
      <c r="D23399" s="107">
        <v>25.04</v>
      </c>
      <c r="E23399" s="107">
        <v>4332</v>
      </c>
      <c r="F23399" s="66"/>
    </row>
    <row r="23400" spans="1:6" x14ac:dyDescent="0.3">
      <c r="A23400" s="66">
        <v>42077</v>
      </c>
      <c r="B23400" s="98">
        <v>0.26041666666666669</v>
      </c>
      <c r="C23400" s="107" t="s">
        <v>119</v>
      </c>
      <c r="D23400" s="107">
        <v>25.03</v>
      </c>
      <c r="E23400" s="107">
        <v>4314</v>
      </c>
      <c r="F23400" s="66"/>
    </row>
    <row r="23401" spans="1:6" x14ac:dyDescent="0.3">
      <c r="A23401" s="66">
        <v>42077</v>
      </c>
      <c r="B23401" s="98">
        <v>0.27083333333333331</v>
      </c>
      <c r="C23401" s="107" t="s">
        <v>119</v>
      </c>
      <c r="D23401" s="107">
        <v>25.02</v>
      </c>
      <c r="E23401" s="107">
        <v>4287</v>
      </c>
      <c r="F23401" s="66"/>
    </row>
    <row r="23402" spans="1:6" x14ac:dyDescent="0.3">
      <c r="A23402" s="66">
        <v>42077</v>
      </c>
      <c r="B23402" s="98">
        <v>0.28125</v>
      </c>
      <c r="C23402" s="107" t="s">
        <v>119</v>
      </c>
      <c r="D23402" s="107">
        <v>25.01</v>
      </c>
      <c r="E23402" s="107">
        <v>4244</v>
      </c>
      <c r="F23402" s="66"/>
    </row>
    <row r="23403" spans="1:6" x14ac:dyDescent="0.3">
      <c r="A23403" s="66">
        <v>42077</v>
      </c>
      <c r="B23403" s="98">
        <v>0.29166666666666669</v>
      </c>
      <c r="C23403" s="107" t="s">
        <v>119</v>
      </c>
      <c r="D23403" s="107">
        <v>24.97</v>
      </c>
      <c r="E23403" s="107">
        <v>4201</v>
      </c>
      <c r="F23403" s="66"/>
    </row>
    <row r="23404" spans="1:6" x14ac:dyDescent="0.3">
      <c r="A23404" s="66">
        <v>42077</v>
      </c>
      <c r="B23404" s="98">
        <v>0.30208333333333331</v>
      </c>
      <c r="C23404" s="107" t="s">
        <v>119</v>
      </c>
      <c r="D23404" s="107">
        <v>24.95</v>
      </c>
      <c r="E23404" s="107">
        <v>4203</v>
      </c>
      <c r="F23404" s="66"/>
    </row>
    <row r="23405" spans="1:6" x14ac:dyDescent="0.3">
      <c r="A23405" s="66">
        <v>42077</v>
      </c>
      <c r="B23405" s="98">
        <v>0.3125</v>
      </c>
      <c r="C23405" s="107" t="s">
        <v>119</v>
      </c>
      <c r="D23405" s="107">
        <v>24.93</v>
      </c>
      <c r="E23405" s="107">
        <v>4213</v>
      </c>
      <c r="F23405" s="66"/>
    </row>
    <row r="23406" spans="1:6" x14ac:dyDescent="0.3">
      <c r="A23406" s="66">
        <v>42077</v>
      </c>
      <c r="B23406" s="98">
        <v>0.32291666666666669</v>
      </c>
      <c r="C23406" s="107" t="s">
        <v>119</v>
      </c>
      <c r="D23406" s="107">
        <v>24.92</v>
      </c>
      <c r="E23406" s="107">
        <v>4202</v>
      </c>
      <c r="F23406" s="66"/>
    </row>
    <row r="23407" spans="1:6" x14ac:dyDescent="0.3">
      <c r="A23407" s="66">
        <v>42077</v>
      </c>
      <c r="B23407" s="98">
        <v>0.33333333333333331</v>
      </c>
      <c r="C23407" s="107" t="s">
        <v>119</v>
      </c>
      <c r="D23407" s="107">
        <v>24.89</v>
      </c>
      <c r="E23407" s="107">
        <v>4215</v>
      </c>
      <c r="F23407" s="66"/>
    </row>
    <row r="23408" spans="1:6" x14ac:dyDescent="0.3">
      <c r="A23408" s="66">
        <v>42077</v>
      </c>
      <c r="B23408" s="98">
        <v>0.34375</v>
      </c>
      <c r="C23408" s="107" t="s">
        <v>119</v>
      </c>
      <c r="D23408" s="107">
        <v>24.88</v>
      </c>
      <c r="E23408" s="107">
        <v>4246</v>
      </c>
      <c r="F23408" s="66"/>
    </row>
    <row r="23409" spans="1:6" x14ac:dyDescent="0.3">
      <c r="A23409" s="66">
        <v>42077</v>
      </c>
      <c r="B23409" s="98">
        <v>0.35416666666666669</v>
      </c>
      <c r="C23409" s="107" t="s">
        <v>119</v>
      </c>
      <c r="D23409" s="107">
        <v>24.9</v>
      </c>
      <c r="E23409" s="107">
        <v>4318</v>
      </c>
      <c r="F23409" s="66"/>
    </row>
    <row r="23410" spans="1:6" x14ac:dyDescent="0.3">
      <c r="A23410" s="66">
        <v>42077</v>
      </c>
      <c r="B23410" s="98">
        <v>0.36458333333333331</v>
      </c>
      <c r="C23410" s="107" t="s">
        <v>119</v>
      </c>
      <c r="D23410" s="107">
        <v>24.93</v>
      </c>
      <c r="E23410" s="107">
        <v>4379</v>
      </c>
      <c r="F23410" s="66"/>
    </row>
    <row r="23411" spans="1:6" x14ac:dyDescent="0.3">
      <c r="A23411" s="66">
        <v>42077</v>
      </c>
      <c r="B23411" s="98">
        <v>0.375</v>
      </c>
      <c r="C23411" s="107" t="s">
        <v>119</v>
      </c>
      <c r="D23411" s="107">
        <v>24.94</v>
      </c>
      <c r="E23411" s="107">
        <v>4460</v>
      </c>
      <c r="F23411" s="66"/>
    </row>
    <row r="23412" spans="1:6" x14ac:dyDescent="0.3">
      <c r="A23412" s="66">
        <v>42077</v>
      </c>
      <c r="B23412" s="98">
        <v>0.38541666666666669</v>
      </c>
      <c r="C23412" s="107" t="s">
        <v>119</v>
      </c>
      <c r="D23412" s="107">
        <v>24.97</v>
      </c>
      <c r="E23412" s="107">
        <v>4490</v>
      </c>
      <c r="F23412" s="66"/>
    </row>
    <row r="23413" spans="1:6" x14ac:dyDescent="0.3">
      <c r="A23413" s="66">
        <v>42077</v>
      </c>
      <c r="B23413" s="98">
        <v>0.39583333333333331</v>
      </c>
      <c r="C23413" s="107" t="s">
        <v>119</v>
      </c>
      <c r="D23413" s="107">
        <v>25.03</v>
      </c>
      <c r="E23413" s="107">
        <v>4617</v>
      </c>
      <c r="F23413" s="66"/>
    </row>
    <row r="23414" spans="1:6" x14ac:dyDescent="0.3">
      <c r="A23414" s="66">
        <v>42077</v>
      </c>
      <c r="B23414" s="98">
        <v>0.40625</v>
      </c>
      <c r="C23414" s="107" t="s">
        <v>119</v>
      </c>
      <c r="D23414" s="107">
        <v>25.08</v>
      </c>
      <c r="E23414" s="107">
        <v>4786</v>
      </c>
      <c r="F23414" s="66"/>
    </row>
    <row r="23415" spans="1:6" x14ac:dyDescent="0.3">
      <c r="A23415" s="66">
        <v>42077</v>
      </c>
      <c r="B23415" s="98">
        <v>0.41666666666666669</v>
      </c>
      <c r="C23415" s="107" t="s">
        <v>119</v>
      </c>
      <c r="D23415" s="107">
        <v>25.11</v>
      </c>
      <c r="E23415" s="107">
        <v>4860</v>
      </c>
      <c r="F23415" s="66"/>
    </row>
    <row r="23416" spans="1:6" x14ac:dyDescent="0.3">
      <c r="A23416" s="66">
        <v>42077</v>
      </c>
      <c r="B23416" s="98">
        <v>0.42708333333333331</v>
      </c>
      <c r="C23416" s="107" t="s">
        <v>119</v>
      </c>
      <c r="D23416" s="107">
        <v>25.18</v>
      </c>
      <c r="E23416" s="107">
        <v>5226</v>
      </c>
      <c r="F23416" s="66"/>
    </row>
    <row r="23417" spans="1:6" x14ac:dyDescent="0.3">
      <c r="A23417" s="66">
        <v>42077</v>
      </c>
      <c r="B23417" s="98">
        <v>0.4375</v>
      </c>
      <c r="C23417" s="107" t="s">
        <v>119</v>
      </c>
      <c r="D23417" s="107">
        <v>25.23</v>
      </c>
      <c r="E23417" s="107">
        <v>5140</v>
      </c>
      <c r="F23417" s="66"/>
    </row>
    <row r="23418" spans="1:6" x14ac:dyDescent="0.3">
      <c r="A23418" s="66">
        <v>42077</v>
      </c>
      <c r="B23418" s="98">
        <v>0.44791666666666669</v>
      </c>
      <c r="C23418" s="107" t="s">
        <v>119</v>
      </c>
      <c r="D23418" s="107">
        <v>25.31</v>
      </c>
      <c r="E23418" s="107">
        <v>5029</v>
      </c>
      <c r="F23418" s="66"/>
    </row>
    <row r="23419" spans="1:6" x14ac:dyDescent="0.3">
      <c r="A23419" s="66">
        <v>42077</v>
      </c>
      <c r="B23419" s="98">
        <v>0.45833333333333331</v>
      </c>
      <c r="C23419" s="107" t="s">
        <v>119</v>
      </c>
      <c r="D23419" s="107">
        <v>25.38</v>
      </c>
      <c r="E23419" s="107">
        <v>4949</v>
      </c>
      <c r="F23419" s="66"/>
    </row>
    <row r="23420" spans="1:6" x14ac:dyDescent="0.3">
      <c r="A23420" s="66">
        <v>42077</v>
      </c>
      <c r="B23420" s="98">
        <v>0.46875</v>
      </c>
      <c r="C23420" s="107" t="s">
        <v>119</v>
      </c>
      <c r="D23420" s="107">
        <v>25.48</v>
      </c>
      <c r="E23420" s="107">
        <v>5105</v>
      </c>
      <c r="F23420" s="66"/>
    </row>
    <row r="23421" spans="1:6" x14ac:dyDescent="0.3">
      <c r="A23421" s="66">
        <v>42077</v>
      </c>
      <c r="B23421" s="98">
        <v>0.47916666666666669</v>
      </c>
      <c r="C23421" s="107" t="s">
        <v>119</v>
      </c>
      <c r="D23421" s="107">
        <v>25.57</v>
      </c>
      <c r="E23421" s="107">
        <v>5113</v>
      </c>
      <c r="F23421" s="66"/>
    </row>
    <row r="23422" spans="1:6" x14ac:dyDescent="0.3">
      <c r="A23422" s="66">
        <v>42077</v>
      </c>
      <c r="B23422" s="98">
        <v>0.48958333333333331</v>
      </c>
      <c r="C23422" s="107" t="s">
        <v>119</v>
      </c>
      <c r="D23422" s="107">
        <v>25.63</v>
      </c>
      <c r="E23422" s="107">
        <v>5079</v>
      </c>
      <c r="F23422" s="66"/>
    </row>
    <row r="23423" spans="1:6" x14ac:dyDescent="0.3">
      <c r="A23423" s="66">
        <v>42077</v>
      </c>
      <c r="B23423" s="98">
        <v>0.5</v>
      </c>
      <c r="C23423" s="107" t="s">
        <v>120</v>
      </c>
      <c r="D23423" s="107">
        <v>25.67</v>
      </c>
      <c r="E23423" s="107">
        <v>5076</v>
      </c>
      <c r="F23423" s="66"/>
    </row>
    <row r="23424" spans="1:6" x14ac:dyDescent="0.3">
      <c r="A23424" s="66">
        <v>42077</v>
      </c>
      <c r="B23424" s="98">
        <v>0.51041666666666663</v>
      </c>
      <c r="C23424" s="107" t="s">
        <v>120</v>
      </c>
      <c r="D23424" s="107">
        <v>25.76</v>
      </c>
      <c r="E23424" s="107">
        <v>5647</v>
      </c>
      <c r="F23424" s="66"/>
    </row>
    <row r="23425" spans="1:6" x14ac:dyDescent="0.3">
      <c r="A23425" s="66">
        <v>42077</v>
      </c>
      <c r="B23425" s="98">
        <v>0.52083333333333337</v>
      </c>
      <c r="C23425" s="107" t="s">
        <v>120</v>
      </c>
      <c r="D23425" s="107">
        <v>25.87</v>
      </c>
      <c r="E23425" s="107">
        <v>5763</v>
      </c>
      <c r="F23425" s="66"/>
    </row>
    <row r="23426" spans="1:6" x14ac:dyDescent="0.3">
      <c r="A23426" s="66">
        <v>42077</v>
      </c>
      <c r="B23426" s="98">
        <v>0.53125</v>
      </c>
      <c r="C23426" s="107" t="s">
        <v>120</v>
      </c>
      <c r="D23426" s="107">
        <v>26.03</v>
      </c>
      <c r="E23426" s="107">
        <v>5817</v>
      </c>
      <c r="F23426" s="66"/>
    </row>
    <row r="23427" spans="1:6" x14ac:dyDescent="0.3">
      <c r="A23427" s="66">
        <v>42077</v>
      </c>
      <c r="B23427" s="98">
        <v>4.1666666666666664E-2</v>
      </c>
      <c r="C23427" s="107" t="s">
        <v>120</v>
      </c>
      <c r="D23427" s="107">
        <v>26.31</v>
      </c>
      <c r="E23427" s="107">
        <v>5734</v>
      </c>
      <c r="F23427" s="66"/>
    </row>
    <row r="23428" spans="1:6" x14ac:dyDescent="0.3">
      <c r="A23428" s="66">
        <v>42077</v>
      </c>
      <c r="B23428" s="98">
        <v>5.2083333333333336E-2</v>
      </c>
      <c r="C23428" s="107" t="s">
        <v>120</v>
      </c>
      <c r="D23428" s="107">
        <v>26.27</v>
      </c>
      <c r="E23428" s="107">
        <v>5635</v>
      </c>
      <c r="F23428" s="66"/>
    </row>
    <row r="23429" spans="1:6" x14ac:dyDescent="0.3">
      <c r="A23429" s="66">
        <v>42077</v>
      </c>
      <c r="B23429" s="98">
        <v>6.25E-2</v>
      </c>
      <c r="C23429" s="107" t="s">
        <v>120</v>
      </c>
      <c r="D23429" s="107">
        <v>26.16</v>
      </c>
      <c r="E23429" s="107">
        <v>5507</v>
      </c>
      <c r="F23429" s="66"/>
    </row>
    <row r="23430" spans="1:6" x14ac:dyDescent="0.3">
      <c r="A23430" s="66">
        <v>42077</v>
      </c>
      <c r="B23430" s="98">
        <v>7.2916666666666671E-2</v>
      </c>
      <c r="C23430" s="107" t="s">
        <v>120</v>
      </c>
      <c r="D23430" s="107">
        <v>26.12</v>
      </c>
      <c r="E23430" s="107">
        <v>5370</v>
      </c>
      <c r="F23430" s="66"/>
    </row>
    <row r="23431" spans="1:6" x14ac:dyDescent="0.3">
      <c r="A23431" s="66">
        <v>42077</v>
      </c>
      <c r="B23431" s="98">
        <v>8.3333333333333329E-2</v>
      </c>
      <c r="C23431" s="107" t="s">
        <v>120</v>
      </c>
      <c r="D23431" s="107">
        <v>26.13</v>
      </c>
      <c r="E23431" s="107">
        <v>5288</v>
      </c>
      <c r="F23431" s="66"/>
    </row>
    <row r="23432" spans="1:6" x14ac:dyDescent="0.3">
      <c r="A23432" s="66">
        <v>42077</v>
      </c>
      <c r="B23432" s="98">
        <v>9.375E-2</v>
      </c>
      <c r="C23432" s="107" t="s">
        <v>120</v>
      </c>
      <c r="D23432" s="107">
        <v>26.18</v>
      </c>
      <c r="E23432" s="107">
        <v>5372</v>
      </c>
      <c r="F23432" s="66"/>
    </row>
    <row r="23433" spans="1:6" x14ac:dyDescent="0.3">
      <c r="A23433" s="66">
        <v>42077</v>
      </c>
      <c r="B23433" s="98">
        <v>0.10416666666666667</v>
      </c>
      <c r="C23433" s="107" t="s">
        <v>120</v>
      </c>
      <c r="D23433" s="107">
        <v>26.35</v>
      </c>
      <c r="E23433" s="107">
        <v>5426</v>
      </c>
      <c r="F23433" s="66"/>
    </row>
    <row r="23434" spans="1:6" x14ac:dyDescent="0.3">
      <c r="A23434" s="66">
        <v>42077</v>
      </c>
      <c r="B23434" s="98">
        <v>0.11458333333333333</v>
      </c>
      <c r="C23434" s="107" t="s">
        <v>120</v>
      </c>
      <c r="D23434" s="107">
        <v>26.37</v>
      </c>
      <c r="E23434" s="107">
        <v>5354</v>
      </c>
      <c r="F23434" s="66"/>
    </row>
    <row r="23435" spans="1:6" x14ac:dyDescent="0.3">
      <c r="A23435" s="66">
        <v>42077</v>
      </c>
      <c r="B23435" s="98">
        <v>0.125</v>
      </c>
      <c r="C23435" s="107" t="s">
        <v>120</v>
      </c>
      <c r="D23435" s="107">
        <v>26.63</v>
      </c>
      <c r="E23435" s="107">
        <v>4918</v>
      </c>
      <c r="F23435" s="66"/>
    </row>
    <row r="23436" spans="1:6" x14ac:dyDescent="0.3">
      <c r="A23436" s="66">
        <v>42077</v>
      </c>
      <c r="B23436" s="98">
        <v>0.13541666666666666</v>
      </c>
      <c r="C23436" s="107" t="s">
        <v>120</v>
      </c>
      <c r="D23436" s="107">
        <v>26.72</v>
      </c>
      <c r="E23436" s="107">
        <v>4827</v>
      </c>
      <c r="F23436" s="66"/>
    </row>
    <row r="23437" spans="1:6" x14ac:dyDescent="0.3">
      <c r="A23437" s="66">
        <v>42077</v>
      </c>
      <c r="B23437" s="98">
        <v>0.14583333333333334</v>
      </c>
      <c r="C23437" s="107" t="s">
        <v>120</v>
      </c>
      <c r="D23437" s="107">
        <v>26.62</v>
      </c>
      <c r="E23437" s="107">
        <v>5160</v>
      </c>
      <c r="F23437" s="66"/>
    </row>
    <row r="23438" spans="1:6" x14ac:dyDescent="0.3">
      <c r="A23438" s="66">
        <v>42077</v>
      </c>
      <c r="B23438" s="98">
        <v>0.15625</v>
      </c>
      <c r="C23438" s="107" t="s">
        <v>120</v>
      </c>
      <c r="D23438" s="107">
        <v>26.7</v>
      </c>
      <c r="E23438" s="107">
        <v>5201</v>
      </c>
      <c r="F23438" s="66"/>
    </row>
    <row r="23439" spans="1:6" x14ac:dyDescent="0.3">
      <c r="A23439" s="66">
        <v>42077</v>
      </c>
      <c r="B23439" s="98">
        <v>0.16666666666666666</v>
      </c>
      <c r="C23439" s="107" t="s">
        <v>120</v>
      </c>
      <c r="D23439" s="107">
        <v>26.8</v>
      </c>
      <c r="E23439" s="107">
        <v>4886</v>
      </c>
      <c r="F23439" s="66"/>
    </row>
    <row r="23440" spans="1:6" x14ac:dyDescent="0.3">
      <c r="A23440" s="66">
        <v>42077</v>
      </c>
      <c r="B23440" s="98">
        <v>0.17708333333333334</v>
      </c>
      <c r="C23440" s="107" t="s">
        <v>120</v>
      </c>
      <c r="D23440" s="107">
        <v>26.81</v>
      </c>
      <c r="E23440" s="107">
        <v>4801</v>
      </c>
      <c r="F23440" s="66"/>
    </row>
    <row r="23441" spans="1:6" x14ac:dyDescent="0.3">
      <c r="A23441" s="66">
        <v>42077</v>
      </c>
      <c r="B23441" s="98">
        <v>0.1875</v>
      </c>
      <c r="C23441" s="107" t="s">
        <v>120</v>
      </c>
      <c r="D23441" s="107">
        <v>26.8</v>
      </c>
      <c r="E23441" s="107">
        <v>4820</v>
      </c>
      <c r="F23441" s="66"/>
    </row>
    <row r="23442" spans="1:6" x14ac:dyDescent="0.3">
      <c r="A23442" s="66">
        <v>42077</v>
      </c>
      <c r="B23442" s="98">
        <v>0.19791666666666666</v>
      </c>
      <c r="C23442" s="107" t="s">
        <v>120</v>
      </c>
      <c r="D23442" s="107">
        <v>26.78</v>
      </c>
      <c r="E23442" s="107">
        <v>4869</v>
      </c>
      <c r="F23442" s="66"/>
    </row>
    <row r="23443" spans="1:6" x14ac:dyDescent="0.3">
      <c r="A23443" s="66">
        <v>42077</v>
      </c>
      <c r="B23443" s="98">
        <v>0.20833333333333334</v>
      </c>
      <c r="C23443" s="107" t="s">
        <v>120</v>
      </c>
      <c r="D23443" s="107">
        <v>26.74</v>
      </c>
      <c r="E23443" s="107">
        <v>5058</v>
      </c>
      <c r="F23443" s="66"/>
    </row>
    <row r="23444" spans="1:6" x14ac:dyDescent="0.3">
      <c r="A23444" s="66">
        <v>42077</v>
      </c>
      <c r="B23444" s="98">
        <v>0.21875</v>
      </c>
      <c r="C23444" s="107" t="s">
        <v>120</v>
      </c>
      <c r="D23444" s="107">
        <v>26.7</v>
      </c>
      <c r="E23444" s="107">
        <v>5191</v>
      </c>
      <c r="F23444" s="66"/>
    </row>
    <row r="23445" spans="1:6" x14ac:dyDescent="0.3">
      <c r="A23445" s="66">
        <v>42077</v>
      </c>
      <c r="B23445" s="98">
        <v>0.22916666666666666</v>
      </c>
      <c r="C23445" s="107" t="s">
        <v>120</v>
      </c>
      <c r="D23445" s="107">
        <v>26.66</v>
      </c>
      <c r="E23445" s="107">
        <v>5207</v>
      </c>
      <c r="F23445" s="66"/>
    </row>
    <row r="23446" spans="1:6" x14ac:dyDescent="0.3">
      <c r="A23446" s="66">
        <v>42077</v>
      </c>
      <c r="B23446" s="98">
        <v>0.23958333333333334</v>
      </c>
      <c r="C23446" s="107" t="s">
        <v>120</v>
      </c>
      <c r="D23446" s="107">
        <v>26.62</v>
      </c>
      <c r="E23446" s="107">
        <v>5152</v>
      </c>
      <c r="F23446" s="66"/>
    </row>
    <row r="23447" spans="1:6" x14ac:dyDescent="0.3">
      <c r="A23447" s="66">
        <v>42077</v>
      </c>
      <c r="B23447" s="98">
        <v>0.25</v>
      </c>
      <c r="C23447" s="107" t="s">
        <v>120</v>
      </c>
      <c r="D23447" s="107">
        <v>26.6</v>
      </c>
      <c r="E23447" s="107">
        <v>5028</v>
      </c>
      <c r="F23447" s="66"/>
    </row>
    <row r="23448" spans="1:6" x14ac:dyDescent="0.3">
      <c r="A23448" s="66">
        <v>42077</v>
      </c>
      <c r="B23448" s="98">
        <v>0.26041666666666669</v>
      </c>
      <c r="C23448" s="107" t="s">
        <v>120</v>
      </c>
      <c r="D23448" s="107">
        <v>26.61</v>
      </c>
      <c r="E23448" s="107">
        <v>5012</v>
      </c>
      <c r="F23448" s="66"/>
    </row>
    <row r="23449" spans="1:6" x14ac:dyDescent="0.3">
      <c r="A23449" s="66">
        <v>42077</v>
      </c>
      <c r="B23449" s="98">
        <v>0.27083333333333331</v>
      </c>
      <c r="C23449" s="107" t="s">
        <v>120</v>
      </c>
      <c r="D23449" s="107">
        <v>26.64</v>
      </c>
      <c r="E23449" s="107">
        <v>5146</v>
      </c>
      <c r="F23449" s="66"/>
    </row>
    <row r="23450" spans="1:6" x14ac:dyDescent="0.3">
      <c r="A23450" s="66">
        <v>42077</v>
      </c>
      <c r="B23450" s="98">
        <v>0.28125</v>
      </c>
      <c r="C23450" s="107" t="s">
        <v>120</v>
      </c>
      <c r="D23450" s="107">
        <v>26.62</v>
      </c>
      <c r="E23450" s="107">
        <v>5173</v>
      </c>
      <c r="F23450" s="66"/>
    </row>
    <row r="23451" spans="1:6" x14ac:dyDescent="0.3">
      <c r="A23451" s="66">
        <v>42077</v>
      </c>
      <c r="B23451" s="98">
        <v>0.29166666666666669</v>
      </c>
      <c r="C23451" s="107" t="s">
        <v>120</v>
      </c>
      <c r="D23451" s="107">
        <v>26.61</v>
      </c>
      <c r="E23451" s="107">
        <v>5188</v>
      </c>
      <c r="F23451" s="66"/>
    </row>
    <row r="23452" spans="1:6" x14ac:dyDescent="0.3">
      <c r="A23452" s="66">
        <v>42077</v>
      </c>
      <c r="B23452" s="98">
        <v>0.30208333333333331</v>
      </c>
      <c r="C23452" s="107" t="s">
        <v>120</v>
      </c>
      <c r="D23452" s="107">
        <v>26.59</v>
      </c>
      <c r="E23452" s="107">
        <v>5197</v>
      </c>
      <c r="F23452" s="66"/>
    </row>
    <row r="23453" spans="1:6" x14ac:dyDescent="0.3">
      <c r="A23453" s="66">
        <v>42077</v>
      </c>
      <c r="B23453" s="98">
        <v>0.3125</v>
      </c>
      <c r="C23453" s="107" t="s">
        <v>120</v>
      </c>
      <c r="D23453" s="107">
        <v>26.59</v>
      </c>
      <c r="E23453" s="107">
        <v>5222</v>
      </c>
      <c r="F23453" s="66"/>
    </row>
    <row r="23454" spans="1:6" x14ac:dyDescent="0.3">
      <c r="A23454" s="66">
        <v>42077</v>
      </c>
      <c r="B23454" s="98">
        <v>0.32291666666666669</v>
      </c>
      <c r="C23454" s="107" t="s">
        <v>120</v>
      </c>
      <c r="D23454" s="107">
        <v>26.62</v>
      </c>
      <c r="E23454" s="107">
        <v>5276</v>
      </c>
      <c r="F23454" s="66"/>
    </row>
    <row r="23455" spans="1:6" x14ac:dyDescent="0.3">
      <c r="A23455" s="66">
        <v>42077</v>
      </c>
      <c r="B23455" s="98">
        <v>0.33333333333333331</v>
      </c>
      <c r="C23455" s="107" t="s">
        <v>120</v>
      </c>
      <c r="D23455" s="107">
        <v>26.61</v>
      </c>
      <c r="E23455" s="107">
        <v>5297</v>
      </c>
      <c r="F23455" s="66"/>
    </row>
    <row r="23456" spans="1:6" x14ac:dyDescent="0.3">
      <c r="A23456" s="66">
        <v>42077</v>
      </c>
      <c r="B23456" s="98">
        <v>0.34375</v>
      </c>
      <c r="C23456" s="107" t="s">
        <v>120</v>
      </c>
      <c r="D23456" s="107">
        <v>26.57</v>
      </c>
      <c r="E23456" s="107">
        <v>5266</v>
      </c>
      <c r="F23456" s="66"/>
    </row>
    <row r="23457" spans="1:6" x14ac:dyDescent="0.3">
      <c r="A23457" s="66">
        <v>42077</v>
      </c>
      <c r="B23457" s="98">
        <v>0.35416666666666669</v>
      </c>
      <c r="C23457" s="107" t="s">
        <v>120</v>
      </c>
      <c r="D23457" s="107">
        <v>26.54</v>
      </c>
      <c r="E23457" s="107">
        <v>5256</v>
      </c>
      <c r="F23457" s="66"/>
    </row>
    <row r="23458" spans="1:6" x14ac:dyDescent="0.3">
      <c r="A23458" s="66">
        <v>42077</v>
      </c>
      <c r="B23458" s="98">
        <v>0.36458333333333331</v>
      </c>
      <c r="C23458" s="107" t="s">
        <v>120</v>
      </c>
      <c r="D23458" s="107">
        <v>26.57</v>
      </c>
      <c r="E23458" s="107">
        <v>5272</v>
      </c>
      <c r="F23458" s="66"/>
    </row>
    <row r="23459" spans="1:6" x14ac:dyDescent="0.3">
      <c r="A23459" s="66">
        <v>42077</v>
      </c>
      <c r="B23459" s="98">
        <v>0.375</v>
      </c>
      <c r="C23459" s="107" t="s">
        <v>120</v>
      </c>
      <c r="D23459" s="107">
        <v>26.5</v>
      </c>
      <c r="E23459" s="107">
        <v>5254</v>
      </c>
      <c r="F23459" s="66"/>
    </row>
    <row r="23460" spans="1:6" x14ac:dyDescent="0.3">
      <c r="A23460" s="66">
        <v>42077</v>
      </c>
      <c r="B23460" s="98">
        <v>0.38541666666666669</v>
      </c>
      <c r="C23460" s="107" t="s">
        <v>120</v>
      </c>
      <c r="D23460" s="107">
        <v>26.47</v>
      </c>
      <c r="E23460" s="107">
        <v>5205</v>
      </c>
      <c r="F23460" s="66"/>
    </row>
    <row r="23461" spans="1:6" x14ac:dyDescent="0.3">
      <c r="A23461" s="66">
        <v>42077</v>
      </c>
      <c r="B23461" s="98">
        <v>0.39583333333333331</v>
      </c>
      <c r="C23461" s="107" t="s">
        <v>120</v>
      </c>
      <c r="D23461" s="107">
        <v>26.48</v>
      </c>
      <c r="E23461" s="107">
        <v>5161</v>
      </c>
      <c r="F23461" s="66"/>
    </row>
    <row r="23462" spans="1:6" x14ac:dyDescent="0.3">
      <c r="A23462" s="66">
        <v>42077</v>
      </c>
      <c r="B23462" s="98">
        <v>0.40625</v>
      </c>
      <c r="C23462" s="107" t="s">
        <v>120</v>
      </c>
      <c r="D23462" s="107">
        <v>26.47</v>
      </c>
      <c r="E23462" s="107">
        <v>5149</v>
      </c>
      <c r="F23462" s="66"/>
    </row>
    <row r="23463" spans="1:6" x14ac:dyDescent="0.3">
      <c r="A23463" s="66">
        <v>42077</v>
      </c>
      <c r="B23463" s="98">
        <v>0.41666666666666669</v>
      </c>
      <c r="C23463" s="107" t="s">
        <v>120</v>
      </c>
      <c r="D23463" s="107">
        <v>26.48</v>
      </c>
      <c r="E23463" s="107">
        <v>5136</v>
      </c>
      <c r="F23463" s="66"/>
    </row>
    <row r="23464" spans="1:6" x14ac:dyDescent="0.3">
      <c r="A23464" s="66">
        <v>42077</v>
      </c>
      <c r="B23464" s="98">
        <v>0.42708333333333331</v>
      </c>
      <c r="C23464" s="107" t="s">
        <v>120</v>
      </c>
      <c r="D23464" s="107">
        <v>26.42</v>
      </c>
      <c r="E23464" s="107">
        <v>5127</v>
      </c>
      <c r="F23464" s="66"/>
    </row>
    <row r="23465" spans="1:6" x14ac:dyDescent="0.3">
      <c r="A23465" s="66">
        <v>42077</v>
      </c>
      <c r="B23465" s="98">
        <v>0.4375</v>
      </c>
      <c r="C23465" s="107" t="s">
        <v>120</v>
      </c>
      <c r="D23465" s="107">
        <v>26.26</v>
      </c>
      <c r="E23465" s="107">
        <v>5080</v>
      </c>
      <c r="F23465" s="66"/>
    </row>
    <row r="23466" spans="1:6" x14ac:dyDescent="0.3">
      <c r="A23466" s="66">
        <v>42077</v>
      </c>
      <c r="B23466" s="98">
        <v>0.44791666666666669</v>
      </c>
      <c r="C23466" s="107" t="s">
        <v>120</v>
      </c>
      <c r="D23466" s="107">
        <v>26.31</v>
      </c>
      <c r="E23466" s="107">
        <v>4996</v>
      </c>
      <c r="F23466" s="66"/>
    </row>
    <row r="23467" spans="1:6" x14ac:dyDescent="0.3">
      <c r="A23467" s="66">
        <v>42077</v>
      </c>
      <c r="B23467" s="98">
        <v>0.45833333333333331</v>
      </c>
      <c r="C23467" s="107" t="s">
        <v>120</v>
      </c>
      <c r="D23467" s="107">
        <v>26.26</v>
      </c>
      <c r="E23467" s="107">
        <v>4937</v>
      </c>
      <c r="F23467" s="66"/>
    </row>
    <row r="23468" spans="1:6" x14ac:dyDescent="0.3">
      <c r="A23468" s="66">
        <v>42077</v>
      </c>
      <c r="B23468" s="98">
        <v>0.46875</v>
      </c>
      <c r="C23468" s="107" t="s">
        <v>120</v>
      </c>
      <c r="D23468" s="107">
        <v>26.24</v>
      </c>
      <c r="E23468" s="107">
        <v>4778</v>
      </c>
      <c r="F23468" s="66"/>
    </row>
    <row r="23469" spans="1:6" x14ac:dyDescent="0.3">
      <c r="A23469" s="66">
        <v>42077</v>
      </c>
      <c r="B23469" s="98">
        <v>0.47916666666666669</v>
      </c>
      <c r="C23469" s="107" t="s">
        <v>120</v>
      </c>
      <c r="D23469" s="107">
        <v>26.16</v>
      </c>
      <c r="E23469" s="107">
        <v>4597</v>
      </c>
      <c r="F23469" s="66"/>
    </row>
    <row r="23470" spans="1:6" x14ac:dyDescent="0.3">
      <c r="A23470" s="66">
        <v>42077</v>
      </c>
      <c r="B23470" s="98">
        <v>0.48958333333333331</v>
      </c>
      <c r="C23470" s="107" t="s">
        <v>120</v>
      </c>
      <c r="D23470" s="107">
        <v>26.13</v>
      </c>
      <c r="E23470" s="107">
        <v>4358</v>
      </c>
      <c r="F23470" s="66"/>
    </row>
    <row r="23471" spans="1:6" x14ac:dyDescent="0.3">
      <c r="A23471" s="66">
        <v>42078</v>
      </c>
      <c r="B23471" s="98">
        <v>0.5</v>
      </c>
      <c r="C23471" s="107" t="s">
        <v>119</v>
      </c>
      <c r="D23471" s="107">
        <v>26.12</v>
      </c>
      <c r="E23471" s="107">
        <v>4222</v>
      </c>
      <c r="F23471" s="66"/>
    </row>
    <row r="23472" spans="1:6" x14ac:dyDescent="0.3">
      <c r="A23472" s="66">
        <v>42078</v>
      </c>
      <c r="B23472" s="98">
        <v>0.51041666666666663</v>
      </c>
      <c r="C23472" s="107" t="s">
        <v>119</v>
      </c>
      <c r="D23472" s="107">
        <v>26.16</v>
      </c>
      <c r="E23472" s="107">
        <v>4059</v>
      </c>
      <c r="F23472" s="66"/>
    </row>
    <row r="23473" spans="1:6" x14ac:dyDescent="0.3">
      <c r="A23473" s="66">
        <v>42078</v>
      </c>
      <c r="B23473" s="98">
        <v>0.52083333333333337</v>
      </c>
      <c r="C23473" s="107" t="s">
        <v>119</v>
      </c>
      <c r="D23473" s="107">
        <v>26.14</v>
      </c>
      <c r="E23473" s="107">
        <v>4013</v>
      </c>
      <c r="F23473" s="66"/>
    </row>
    <row r="23474" spans="1:6" x14ac:dyDescent="0.3">
      <c r="A23474" s="66">
        <v>42078</v>
      </c>
      <c r="B23474" s="98">
        <v>0.53125</v>
      </c>
      <c r="C23474" s="107" t="s">
        <v>119</v>
      </c>
      <c r="D23474" s="107">
        <v>26.12</v>
      </c>
      <c r="E23474" s="107">
        <v>3972</v>
      </c>
      <c r="F23474" s="66"/>
    </row>
    <row r="23475" spans="1:6" x14ac:dyDescent="0.3">
      <c r="A23475" s="66">
        <v>42078</v>
      </c>
      <c r="B23475" s="98">
        <v>4.1666666666666664E-2</v>
      </c>
      <c r="C23475" s="107" t="s">
        <v>119</v>
      </c>
      <c r="D23475" s="107">
        <v>26.09</v>
      </c>
      <c r="E23475" s="107">
        <v>3944</v>
      </c>
      <c r="F23475" s="66"/>
    </row>
    <row r="23476" spans="1:6" x14ac:dyDescent="0.3">
      <c r="A23476" s="66">
        <v>42078</v>
      </c>
      <c r="B23476" s="98">
        <v>5.2083333333333336E-2</v>
      </c>
      <c r="C23476" s="107" t="s">
        <v>119</v>
      </c>
      <c r="D23476" s="107">
        <v>26.05</v>
      </c>
      <c r="E23476" s="107">
        <v>3908</v>
      </c>
      <c r="F23476" s="66"/>
    </row>
    <row r="23477" spans="1:6" x14ac:dyDescent="0.3">
      <c r="A23477" s="66">
        <v>42078</v>
      </c>
      <c r="B23477" s="98">
        <v>6.25E-2</v>
      </c>
      <c r="C23477" s="107" t="s">
        <v>119</v>
      </c>
      <c r="D23477" s="107">
        <v>25.99</v>
      </c>
      <c r="E23477" s="107">
        <v>3820</v>
      </c>
      <c r="F23477" s="66"/>
    </row>
    <row r="23478" spans="1:6" x14ac:dyDescent="0.3">
      <c r="A23478" s="66">
        <v>42078</v>
      </c>
      <c r="B23478" s="98">
        <v>7.2916666666666671E-2</v>
      </c>
      <c r="C23478" s="107" t="s">
        <v>119</v>
      </c>
      <c r="D23478" s="107">
        <v>26</v>
      </c>
      <c r="E23478" s="107">
        <v>3783</v>
      </c>
      <c r="F23478" s="66"/>
    </row>
    <row r="23479" spans="1:6" x14ac:dyDescent="0.3">
      <c r="A23479" s="66">
        <v>42078</v>
      </c>
      <c r="B23479" s="98">
        <v>8.3333333333333329E-2</v>
      </c>
      <c r="C23479" s="107" t="s">
        <v>119</v>
      </c>
      <c r="D23479" s="107">
        <v>25.99</v>
      </c>
      <c r="E23479" s="107">
        <v>3721</v>
      </c>
      <c r="F23479" s="66"/>
    </row>
    <row r="23480" spans="1:6" x14ac:dyDescent="0.3">
      <c r="A23480" s="66">
        <v>42078</v>
      </c>
      <c r="B23480" s="98">
        <v>9.375E-2</v>
      </c>
      <c r="C23480" s="107" t="s">
        <v>119</v>
      </c>
      <c r="D23480" s="107">
        <v>26</v>
      </c>
      <c r="E23480" s="107">
        <v>3681</v>
      </c>
      <c r="F23480" s="66"/>
    </row>
    <row r="23481" spans="1:6" x14ac:dyDescent="0.3">
      <c r="A23481" s="66">
        <v>42078</v>
      </c>
      <c r="B23481" s="98">
        <v>0.10416666666666667</v>
      </c>
      <c r="C23481" s="107" t="s">
        <v>119</v>
      </c>
      <c r="D23481" s="107">
        <v>25.99</v>
      </c>
      <c r="E23481" s="107">
        <v>3651</v>
      </c>
      <c r="F23481" s="66"/>
    </row>
    <row r="23482" spans="1:6" x14ac:dyDescent="0.3">
      <c r="A23482" s="66">
        <v>42078</v>
      </c>
      <c r="B23482" s="98">
        <v>0.11458333333333333</v>
      </c>
      <c r="C23482" s="107" t="s">
        <v>119</v>
      </c>
      <c r="D23482" s="107">
        <v>25.98</v>
      </c>
      <c r="E23482" s="107">
        <v>3605</v>
      </c>
      <c r="F23482" s="66"/>
    </row>
    <row r="23483" spans="1:6" x14ac:dyDescent="0.3">
      <c r="A23483" s="66">
        <v>42078</v>
      </c>
      <c r="B23483" s="98">
        <v>0.125</v>
      </c>
      <c r="C23483" s="107" t="s">
        <v>119</v>
      </c>
      <c r="D23483" s="107">
        <v>25.96</v>
      </c>
      <c r="E23483" s="107">
        <v>3566</v>
      </c>
      <c r="F23483" s="66"/>
    </row>
    <row r="23484" spans="1:6" x14ac:dyDescent="0.3">
      <c r="A23484" s="66">
        <v>42078</v>
      </c>
      <c r="B23484" s="98">
        <v>0.13541666666666666</v>
      </c>
      <c r="C23484" s="107" t="s">
        <v>119</v>
      </c>
      <c r="D23484" s="107">
        <v>25.95</v>
      </c>
      <c r="E23484" s="107">
        <v>3551</v>
      </c>
      <c r="F23484" s="66"/>
    </row>
    <row r="23485" spans="1:6" x14ac:dyDescent="0.3">
      <c r="A23485" s="66">
        <v>42078</v>
      </c>
      <c r="B23485" s="98">
        <v>0.14583333333333334</v>
      </c>
      <c r="C23485" s="107" t="s">
        <v>119</v>
      </c>
      <c r="D23485" s="107">
        <v>25.95</v>
      </c>
      <c r="E23485" s="107">
        <v>3543</v>
      </c>
      <c r="F23485" s="66"/>
    </row>
    <row r="23486" spans="1:6" x14ac:dyDescent="0.3">
      <c r="A23486" s="66">
        <v>42078</v>
      </c>
      <c r="B23486" s="98">
        <v>0.15625</v>
      </c>
      <c r="C23486" s="107" t="s">
        <v>119</v>
      </c>
      <c r="D23486" s="107">
        <v>25.94</v>
      </c>
      <c r="E23486" s="107">
        <v>3558</v>
      </c>
      <c r="F23486" s="66"/>
    </row>
    <row r="23487" spans="1:6" x14ac:dyDescent="0.3">
      <c r="A23487" s="66">
        <v>42078</v>
      </c>
      <c r="B23487" s="98">
        <v>0.16666666666666666</v>
      </c>
      <c r="C23487" s="107" t="s">
        <v>119</v>
      </c>
      <c r="D23487" s="107">
        <v>25.91</v>
      </c>
      <c r="E23487" s="107">
        <v>3572</v>
      </c>
      <c r="F23487" s="66"/>
    </row>
    <row r="23488" spans="1:6" x14ac:dyDescent="0.3">
      <c r="A23488" s="66">
        <v>42078</v>
      </c>
      <c r="B23488" s="98">
        <v>0.17708333333333334</v>
      </c>
      <c r="C23488" s="107" t="s">
        <v>119</v>
      </c>
      <c r="D23488" s="107">
        <v>25.87</v>
      </c>
      <c r="E23488" s="107">
        <v>3588</v>
      </c>
      <c r="F23488" s="66"/>
    </row>
    <row r="23489" spans="1:6" x14ac:dyDescent="0.3">
      <c r="A23489" s="66">
        <v>42078</v>
      </c>
      <c r="B23489" s="98">
        <v>0.1875</v>
      </c>
      <c r="C23489" s="107" t="s">
        <v>119</v>
      </c>
      <c r="D23489" s="107">
        <v>25.82</v>
      </c>
      <c r="E23489" s="107">
        <v>3576</v>
      </c>
      <c r="F23489" s="66"/>
    </row>
    <row r="23490" spans="1:6" x14ac:dyDescent="0.3">
      <c r="A23490" s="66">
        <v>42078</v>
      </c>
      <c r="B23490" s="98">
        <v>0.19791666666666666</v>
      </c>
      <c r="C23490" s="107" t="s">
        <v>119</v>
      </c>
      <c r="D23490" s="107">
        <v>25.79</v>
      </c>
      <c r="E23490" s="107">
        <v>3547</v>
      </c>
      <c r="F23490" s="66"/>
    </row>
    <row r="23491" spans="1:6" x14ac:dyDescent="0.3">
      <c r="A23491" s="66">
        <v>42078</v>
      </c>
      <c r="B23491" s="98">
        <v>0.20833333333333334</v>
      </c>
      <c r="C23491" s="107" t="s">
        <v>119</v>
      </c>
      <c r="D23491" s="107">
        <v>25.77</v>
      </c>
      <c r="E23491" s="107">
        <v>3486</v>
      </c>
      <c r="F23491" s="66"/>
    </row>
    <row r="23492" spans="1:6" x14ac:dyDescent="0.3">
      <c r="A23492" s="66">
        <v>42078</v>
      </c>
      <c r="B23492" s="98">
        <v>0.21875</v>
      </c>
      <c r="C23492" s="107" t="s">
        <v>119</v>
      </c>
      <c r="D23492" s="107">
        <v>25.74</v>
      </c>
      <c r="E23492" s="107">
        <v>3438</v>
      </c>
      <c r="F23492" s="66"/>
    </row>
    <row r="23493" spans="1:6" x14ac:dyDescent="0.3">
      <c r="A23493" s="66">
        <v>42078</v>
      </c>
      <c r="B23493" s="98">
        <v>0.22916666666666666</v>
      </c>
      <c r="C23493" s="107" t="s">
        <v>119</v>
      </c>
      <c r="D23493" s="107">
        <v>25.75</v>
      </c>
      <c r="E23493" s="107">
        <v>3415</v>
      </c>
      <c r="F23493" s="66"/>
    </row>
    <row r="23494" spans="1:6" x14ac:dyDescent="0.3">
      <c r="A23494" s="66">
        <v>42078</v>
      </c>
      <c r="B23494" s="98">
        <v>0.23958333333333334</v>
      </c>
      <c r="C23494" s="107" t="s">
        <v>119</v>
      </c>
      <c r="D23494" s="107">
        <v>25.75</v>
      </c>
      <c r="E23494" s="107">
        <v>3383</v>
      </c>
      <c r="F23494" s="66"/>
    </row>
    <row r="23495" spans="1:6" x14ac:dyDescent="0.3">
      <c r="A23495" s="66">
        <v>42078</v>
      </c>
      <c r="B23495" s="98">
        <v>0.25</v>
      </c>
      <c r="C23495" s="107" t="s">
        <v>119</v>
      </c>
      <c r="D23495" s="107">
        <v>25.72</v>
      </c>
      <c r="E23495" s="107">
        <v>3357</v>
      </c>
      <c r="F23495" s="66"/>
    </row>
    <row r="23496" spans="1:6" x14ac:dyDescent="0.3">
      <c r="A23496" s="66">
        <v>42078</v>
      </c>
      <c r="B23496" s="98">
        <v>0.26041666666666669</v>
      </c>
      <c r="C23496" s="107" t="s">
        <v>119</v>
      </c>
      <c r="D23496" s="107">
        <v>25.71</v>
      </c>
      <c r="E23496" s="107">
        <v>3318</v>
      </c>
      <c r="F23496" s="66"/>
    </row>
    <row r="23497" spans="1:6" x14ac:dyDescent="0.3">
      <c r="A23497" s="66">
        <v>42078</v>
      </c>
      <c r="B23497" s="98">
        <v>0.27083333333333331</v>
      </c>
      <c r="C23497" s="107" t="s">
        <v>119</v>
      </c>
      <c r="D23497" s="107">
        <v>25.69</v>
      </c>
      <c r="E23497" s="107">
        <v>3281</v>
      </c>
      <c r="F23497" s="66"/>
    </row>
    <row r="23498" spans="1:6" x14ac:dyDescent="0.3">
      <c r="A23498" s="66">
        <v>42078</v>
      </c>
      <c r="B23498" s="98">
        <v>0.28125</v>
      </c>
      <c r="C23498" s="107" t="s">
        <v>119</v>
      </c>
      <c r="D23498" s="107">
        <v>25.66</v>
      </c>
      <c r="E23498" s="107">
        <v>3256</v>
      </c>
      <c r="F23498" s="66"/>
    </row>
    <row r="23499" spans="1:6" x14ac:dyDescent="0.3">
      <c r="A23499" s="66">
        <v>42078</v>
      </c>
      <c r="B23499" s="98">
        <v>0.29166666666666669</v>
      </c>
      <c r="C23499" s="107" t="s">
        <v>119</v>
      </c>
      <c r="D23499" s="107">
        <v>25.66</v>
      </c>
      <c r="E23499" s="107">
        <v>3204</v>
      </c>
      <c r="F23499" s="66"/>
    </row>
    <row r="23500" spans="1:6" x14ac:dyDescent="0.3">
      <c r="A23500" s="66">
        <v>42078</v>
      </c>
      <c r="B23500" s="98">
        <v>0.30208333333333331</v>
      </c>
      <c r="C23500" s="107" t="s">
        <v>119</v>
      </c>
      <c r="D23500" s="107">
        <v>25.69</v>
      </c>
      <c r="E23500" s="107">
        <v>3027</v>
      </c>
      <c r="F23500" s="66"/>
    </row>
    <row r="23501" spans="1:6" x14ac:dyDescent="0.3">
      <c r="A23501" s="66">
        <v>42078</v>
      </c>
      <c r="B23501" s="98">
        <v>0.3125</v>
      </c>
      <c r="C23501" s="107" t="s">
        <v>119</v>
      </c>
      <c r="D23501" s="107">
        <v>25.77</v>
      </c>
      <c r="E23501" s="107">
        <v>2811</v>
      </c>
      <c r="F23501" s="66"/>
    </row>
    <row r="23502" spans="1:6" x14ac:dyDescent="0.3">
      <c r="A23502" s="66">
        <v>42078</v>
      </c>
      <c r="B23502" s="98">
        <v>0.32291666666666669</v>
      </c>
      <c r="C23502" s="107" t="s">
        <v>119</v>
      </c>
      <c r="D23502" s="107">
        <v>25.87</v>
      </c>
      <c r="E23502" s="107">
        <v>2662</v>
      </c>
      <c r="F23502" s="66"/>
    </row>
    <row r="23503" spans="1:6" x14ac:dyDescent="0.3">
      <c r="A23503" s="66">
        <v>42078</v>
      </c>
      <c r="B23503" s="98">
        <v>0.33333333333333331</v>
      </c>
      <c r="C23503" s="107" t="s">
        <v>119</v>
      </c>
      <c r="D23503" s="107">
        <v>25.93</v>
      </c>
      <c r="E23503" s="107">
        <v>2467</v>
      </c>
      <c r="F23503" s="66"/>
    </row>
    <row r="23504" spans="1:6" x14ac:dyDescent="0.3">
      <c r="A23504" s="66">
        <v>42078</v>
      </c>
      <c r="B23504" s="98">
        <v>0.34375</v>
      </c>
      <c r="C23504" s="107" t="s">
        <v>119</v>
      </c>
      <c r="D23504" s="107">
        <v>25.94</v>
      </c>
      <c r="E23504" s="107">
        <v>2344</v>
      </c>
      <c r="F23504" s="66"/>
    </row>
    <row r="23505" spans="1:6" x14ac:dyDescent="0.3">
      <c r="A23505" s="66">
        <v>42078</v>
      </c>
      <c r="B23505" s="98">
        <v>0.35416666666666669</v>
      </c>
      <c r="C23505" s="107" t="s">
        <v>119</v>
      </c>
      <c r="D23505" s="107">
        <v>26.05</v>
      </c>
      <c r="E23505" s="107">
        <v>2224</v>
      </c>
      <c r="F23505" s="66"/>
    </row>
    <row r="23506" spans="1:6" x14ac:dyDescent="0.3">
      <c r="A23506" s="66">
        <v>42078</v>
      </c>
      <c r="B23506" s="98">
        <v>0.36458333333333331</v>
      </c>
      <c r="C23506" s="107" t="s">
        <v>119</v>
      </c>
      <c r="D23506" s="107">
        <v>26.07</v>
      </c>
      <c r="E23506" s="107">
        <v>2148</v>
      </c>
      <c r="F23506" s="66"/>
    </row>
    <row r="23507" spans="1:6" x14ac:dyDescent="0.3">
      <c r="A23507" s="66">
        <v>42078</v>
      </c>
      <c r="B23507" s="98">
        <v>0.375</v>
      </c>
      <c r="C23507" s="107" t="s">
        <v>119</v>
      </c>
      <c r="D23507" s="107">
        <v>26.04</v>
      </c>
      <c r="E23507" s="107">
        <v>2231</v>
      </c>
      <c r="F23507" s="66"/>
    </row>
    <row r="23508" spans="1:6" x14ac:dyDescent="0.3">
      <c r="A23508" s="66">
        <v>42078</v>
      </c>
      <c r="B23508" s="98">
        <v>0.38541666666666669</v>
      </c>
      <c r="C23508" s="107" t="s">
        <v>119</v>
      </c>
      <c r="D23508" s="107">
        <v>26.06</v>
      </c>
      <c r="E23508" s="107">
        <v>2241</v>
      </c>
      <c r="F23508" s="66"/>
    </row>
    <row r="23509" spans="1:6" x14ac:dyDescent="0.3">
      <c r="A23509" s="66">
        <v>42078</v>
      </c>
      <c r="B23509" s="98">
        <v>0.39583333333333331</v>
      </c>
      <c r="C23509" s="107" t="s">
        <v>119</v>
      </c>
      <c r="D23509" s="107">
        <v>26.17</v>
      </c>
      <c r="E23509" s="107">
        <v>2189</v>
      </c>
      <c r="F23509" s="66"/>
    </row>
    <row r="23510" spans="1:6" x14ac:dyDescent="0.3">
      <c r="A23510" s="66">
        <v>42078</v>
      </c>
      <c r="B23510" s="98">
        <v>0.40625</v>
      </c>
      <c r="C23510" s="107" t="s">
        <v>119</v>
      </c>
      <c r="D23510" s="107">
        <v>26.19</v>
      </c>
      <c r="E23510" s="107">
        <v>2157</v>
      </c>
      <c r="F23510" s="66"/>
    </row>
    <row r="23511" spans="1:6" x14ac:dyDescent="0.3">
      <c r="A23511" s="66">
        <v>42078</v>
      </c>
      <c r="B23511" s="98">
        <v>0.41666666666666669</v>
      </c>
      <c r="C23511" s="107" t="s">
        <v>119</v>
      </c>
      <c r="D23511" s="107">
        <v>26.17</v>
      </c>
      <c r="E23511" s="107">
        <v>2279</v>
      </c>
      <c r="F23511" s="66"/>
    </row>
    <row r="23512" spans="1:6" x14ac:dyDescent="0.3">
      <c r="A23512" s="66">
        <v>42078</v>
      </c>
      <c r="B23512" s="98">
        <v>0.42708333333333331</v>
      </c>
      <c r="C23512" s="107" t="s">
        <v>119</v>
      </c>
      <c r="D23512" s="107">
        <v>26.2</v>
      </c>
      <c r="E23512" s="107">
        <v>2312</v>
      </c>
      <c r="F23512" s="66"/>
    </row>
    <row r="23513" spans="1:6" x14ac:dyDescent="0.3">
      <c r="A23513" s="66">
        <v>42078</v>
      </c>
      <c r="B23513" s="98">
        <v>0.4375</v>
      </c>
      <c r="C23513" s="107" t="s">
        <v>119</v>
      </c>
      <c r="D23513" s="107">
        <v>26.24</v>
      </c>
      <c r="E23513" s="107">
        <v>2252</v>
      </c>
      <c r="F23513" s="66"/>
    </row>
    <row r="23514" spans="1:6" x14ac:dyDescent="0.3">
      <c r="A23514" s="66">
        <v>42078</v>
      </c>
      <c r="B23514" s="98">
        <v>0.44791666666666669</v>
      </c>
      <c r="C23514" s="107" t="s">
        <v>119</v>
      </c>
      <c r="D23514" s="107">
        <v>26.32</v>
      </c>
      <c r="E23514" s="107">
        <v>2234</v>
      </c>
      <c r="F23514" s="66"/>
    </row>
    <row r="23515" spans="1:6" x14ac:dyDescent="0.3">
      <c r="A23515" s="66">
        <v>42078</v>
      </c>
      <c r="B23515" s="98">
        <v>0.45833333333333331</v>
      </c>
      <c r="C23515" s="107" t="s">
        <v>119</v>
      </c>
      <c r="D23515" s="107">
        <v>26.43</v>
      </c>
      <c r="E23515" s="107">
        <v>2306</v>
      </c>
      <c r="F23515" s="66"/>
    </row>
    <row r="23516" spans="1:6" x14ac:dyDescent="0.3">
      <c r="A23516" s="66">
        <v>42078</v>
      </c>
      <c r="B23516" s="98">
        <v>0.46875</v>
      </c>
      <c r="C23516" s="107" t="s">
        <v>119</v>
      </c>
      <c r="D23516" s="107">
        <v>26.69</v>
      </c>
      <c r="E23516" s="107">
        <v>2332</v>
      </c>
      <c r="F23516" s="66"/>
    </row>
    <row r="23517" spans="1:6" x14ac:dyDescent="0.3">
      <c r="A23517" s="66">
        <v>42078</v>
      </c>
      <c r="B23517" s="98">
        <v>0.47916666666666669</v>
      </c>
      <c r="C23517" s="107" t="s">
        <v>119</v>
      </c>
      <c r="D23517" s="107">
        <v>26.92</v>
      </c>
      <c r="E23517" s="107">
        <v>2251</v>
      </c>
      <c r="F23517" s="66"/>
    </row>
    <row r="23518" spans="1:6" x14ac:dyDescent="0.3">
      <c r="A23518" s="66">
        <v>42078</v>
      </c>
      <c r="B23518" s="98">
        <v>0.48958333333333331</v>
      </c>
      <c r="C23518" s="107" t="s">
        <v>119</v>
      </c>
      <c r="D23518" s="107">
        <v>26.98</v>
      </c>
      <c r="E23518" s="107">
        <v>2300</v>
      </c>
      <c r="F23518" s="66"/>
    </row>
    <row r="23519" spans="1:6" x14ac:dyDescent="0.3">
      <c r="A23519" s="66">
        <v>42078</v>
      </c>
      <c r="B23519" s="98">
        <v>0.5</v>
      </c>
      <c r="C23519" s="107" t="s">
        <v>120</v>
      </c>
      <c r="D23519" s="107">
        <v>26.86</v>
      </c>
      <c r="E23519" s="107">
        <v>2502</v>
      </c>
      <c r="F23519" s="66"/>
    </row>
    <row r="23520" spans="1:6" x14ac:dyDescent="0.3">
      <c r="A23520" s="66">
        <v>42078</v>
      </c>
      <c r="B23520" s="98">
        <v>0.51041666666666663</v>
      </c>
      <c r="C23520" s="107" t="s">
        <v>120</v>
      </c>
      <c r="D23520" s="107">
        <v>27.07</v>
      </c>
      <c r="E23520" s="107">
        <v>2479</v>
      </c>
      <c r="F23520" s="66"/>
    </row>
    <row r="23521" spans="1:6" x14ac:dyDescent="0.3">
      <c r="A23521" s="66">
        <v>42078</v>
      </c>
      <c r="B23521" s="98">
        <v>0.52083333333333337</v>
      </c>
      <c r="C23521" s="107" t="s">
        <v>120</v>
      </c>
      <c r="D23521" s="107">
        <v>27.03</v>
      </c>
      <c r="E23521" s="107">
        <v>2579</v>
      </c>
      <c r="F23521" s="66"/>
    </row>
    <row r="23522" spans="1:6" x14ac:dyDescent="0.3">
      <c r="A23522" s="66">
        <v>42078</v>
      </c>
      <c r="B23522" s="98">
        <v>0.53125</v>
      </c>
      <c r="C23522" s="107" t="s">
        <v>120</v>
      </c>
      <c r="D23522" s="107">
        <v>26.91</v>
      </c>
      <c r="E23522" s="107">
        <v>2640</v>
      </c>
      <c r="F23522" s="66"/>
    </row>
    <row r="23523" spans="1:6" x14ac:dyDescent="0.3">
      <c r="A23523" s="66">
        <v>42078</v>
      </c>
      <c r="B23523" s="98">
        <v>4.1666666666666664E-2</v>
      </c>
      <c r="C23523" s="107" t="s">
        <v>120</v>
      </c>
      <c r="D23523" s="107">
        <v>26.81</v>
      </c>
      <c r="E23523" s="107">
        <v>2707</v>
      </c>
      <c r="F23523" s="66"/>
    </row>
    <row r="23524" spans="1:6" x14ac:dyDescent="0.3">
      <c r="A23524" s="66">
        <v>42078</v>
      </c>
      <c r="B23524" s="98">
        <v>5.2083333333333336E-2</v>
      </c>
      <c r="C23524" s="107" t="s">
        <v>120</v>
      </c>
      <c r="D23524" s="107">
        <v>26.82</v>
      </c>
      <c r="E23524" s="107">
        <v>2724</v>
      </c>
      <c r="F23524" s="66"/>
    </row>
    <row r="23525" spans="1:6" x14ac:dyDescent="0.3">
      <c r="A23525" s="66">
        <v>42078</v>
      </c>
      <c r="B23525" s="98">
        <v>6.25E-2</v>
      </c>
      <c r="C23525" s="107" t="s">
        <v>120</v>
      </c>
      <c r="D23525" s="107">
        <v>26.79</v>
      </c>
      <c r="E23525" s="107">
        <v>2520</v>
      </c>
      <c r="F23525" s="66"/>
    </row>
    <row r="23526" spans="1:6" x14ac:dyDescent="0.3">
      <c r="A23526" s="66">
        <v>42078</v>
      </c>
      <c r="B23526" s="98">
        <v>7.2916666666666671E-2</v>
      </c>
      <c r="C23526" s="107" t="s">
        <v>120</v>
      </c>
      <c r="D23526" s="107">
        <v>27.06</v>
      </c>
      <c r="E23526" s="107">
        <v>2372</v>
      </c>
      <c r="F23526" s="66"/>
    </row>
    <row r="23527" spans="1:6" x14ac:dyDescent="0.3">
      <c r="A23527" s="66">
        <v>42078</v>
      </c>
      <c r="B23527" s="98">
        <v>8.3333333333333329E-2</v>
      </c>
      <c r="C23527" s="107" t="s">
        <v>120</v>
      </c>
      <c r="D23527" s="107">
        <v>27.48</v>
      </c>
      <c r="E23527" s="107">
        <v>2243</v>
      </c>
      <c r="F23527" s="66"/>
    </row>
    <row r="23528" spans="1:6" x14ac:dyDescent="0.3">
      <c r="A23528" s="66">
        <v>42078</v>
      </c>
      <c r="B23528" s="98">
        <v>9.375E-2</v>
      </c>
      <c r="C23528" s="107" t="s">
        <v>120</v>
      </c>
      <c r="D23528" s="107">
        <v>27.56</v>
      </c>
      <c r="E23528" s="107">
        <v>2264</v>
      </c>
      <c r="F23528" s="66"/>
    </row>
    <row r="23529" spans="1:6" x14ac:dyDescent="0.3">
      <c r="A23529" s="66">
        <v>42078</v>
      </c>
      <c r="B23529" s="98">
        <v>0.10416666666666667</v>
      </c>
      <c r="C23529" s="107" t="s">
        <v>120</v>
      </c>
      <c r="D23529" s="107">
        <v>27.75</v>
      </c>
      <c r="E23529" s="107">
        <v>2325</v>
      </c>
      <c r="F23529" s="66"/>
    </row>
    <row r="23530" spans="1:6" x14ac:dyDescent="0.3">
      <c r="A23530" s="66">
        <v>42078</v>
      </c>
      <c r="B23530" s="98">
        <v>0.11458333333333333</v>
      </c>
      <c r="C23530" s="107" t="s">
        <v>120</v>
      </c>
      <c r="D23530" s="107">
        <v>27.59</v>
      </c>
      <c r="E23530" s="107">
        <v>2350</v>
      </c>
      <c r="F23530" s="66"/>
    </row>
    <row r="23531" spans="1:6" x14ac:dyDescent="0.3">
      <c r="A23531" s="66">
        <v>42078</v>
      </c>
      <c r="B23531" s="98">
        <v>0.125</v>
      </c>
      <c r="C23531" s="107" t="s">
        <v>120</v>
      </c>
      <c r="D23531" s="107">
        <v>28.85</v>
      </c>
      <c r="E23531" s="107">
        <v>2279</v>
      </c>
      <c r="F23531" s="66"/>
    </row>
    <row r="23532" spans="1:6" x14ac:dyDescent="0.3">
      <c r="A23532" s="66">
        <v>42078</v>
      </c>
      <c r="B23532" s="98">
        <v>0.13541666666666666</v>
      </c>
      <c r="C23532" s="107" t="s">
        <v>120</v>
      </c>
      <c r="D23532" s="107">
        <v>29.08</v>
      </c>
      <c r="E23532" s="107">
        <v>2155</v>
      </c>
      <c r="F23532" s="66"/>
    </row>
    <row r="23533" spans="1:6" x14ac:dyDescent="0.3">
      <c r="A23533" s="66">
        <v>42078</v>
      </c>
      <c r="B23533" s="98">
        <v>0.14583333333333334</v>
      </c>
      <c r="C23533" s="107" t="s">
        <v>120</v>
      </c>
      <c r="D23533" s="107">
        <v>29.11</v>
      </c>
      <c r="E23533" s="107">
        <v>2113</v>
      </c>
      <c r="F23533" s="66"/>
    </row>
    <row r="23534" spans="1:6" x14ac:dyDescent="0.3">
      <c r="A23534" s="66">
        <v>42078</v>
      </c>
      <c r="B23534" s="98">
        <v>0.15625</v>
      </c>
      <c r="C23534" s="107" t="s">
        <v>120</v>
      </c>
      <c r="D23534" s="107">
        <v>29.14</v>
      </c>
      <c r="E23534" s="107">
        <v>2076</v>
      </c>
      <c r="F23534" s="66"/>
    </row>
    <row r="23535" spans="1:6" x14ac:dyDescent="0.3">
      <c r="A23535" s="66">
        <v>42078</v>
      </c>
      <c r="B23535" s="98">
        <v>0.16666666666666666</v>
      </c>
      <c r="C23535" s="107" t="s">
        <v>120</v>
      </c>
      <c r="D23535" s="107">
        <v>29.27</v>
      </c>
      <c r="E23535" s="107">
        <v>2063</v>
      </c>
      <c r="F23535" s="66"/>
    </row>
    <row r="23536" spans="1:6" x14ac:dyDescent="0.3">
      <c r="A23536" s="66">
        <v>42078</v>
      </c>
      <c r="B23536" s="98">
        <v>0.17708333333333334</v>
      </c>
      <c r="C23536" s="107" t="s">
        <v>120</v>
      </c>
      <c r="D23536" s="107">
        <v>29.26</v>
      </c>
      <c r="E23536" s="107">
        <v>2050</v>
      </c>
      <c r="F23536" s="66"/>
    </row>
    <row r="23537" spans="1:6" x14ac:dyDescent="0.3">
      <c r="A23537" s="66">
        <v>42078</v>
      </c>
      <c r="B23537" s="98">
        <v>0.1875</v>
      </c>
      <c r="C23537" s="107" t="s">
        <v>120</v>
      </c>
      <c r="D23537" s="107">
        <v>28.85</v>
      </c>
      <c r="E23537" s="107">
        <v>2074</v>
      </c>
      <c r="F23537" s="66"/>
    </row>
    <row r="23538" spans="1:6" x14ac:dyDescent="0.3">
      <c r="A23538" s="66">
        <v>42078</v>
      </c>
      <c r="B23538" s="98">
        <v>0.19791666666666666</v>
      </c>
      <c r="C23538" s="107" t="s">
        <v>120</v>
      </c>
      <c r="D23538" s="107">
        <v>28.91</v>
      </c>
      <c r="E23538" s="107">
        <v>2082</v>
      </c>
      <c r="F23538" s="66"/>
    </row>
    <row r="23539" spans="1:6" x14ac:dyDescent="0.3">
      <c r="A23539" s="66">
        <v>42078</v>
      </c>
      <c r="B23539" s="98">
        <v>0.20833333333333334</v>
      </c>
      <c r="C23539" s="107" t="s">
        <v>120</v>
      </c>
      <c r="D23539" s="107">
        <v>28.5</v>
      </c>
      <c r="E23539" s="107">
        <v>2112</v>
      </c>
      <c r="F23539" s="66"/>
    </row>
    <row r="23540" spans="1:6" x14ac:dyDescent="0.3">
      <c r="A23540" s="66">
        <v>42078</v>
      </c>
      <c r="B23540" s="98">
        <v>0.21875</v>
      </c>
      <c r="C23540" s="107" t="s">
        <v>120</v>
      </c>
      <c r="D23540" s="107">
        <v>28.19</v>
      </c>
      <c r="E23540" s="107">
        <v>2191</v>
      </c>
      <c r="F23540" s="66"/>
    </row>
    <row r="23541" spans="1:6" x14ac:dyDescent="0.3">
      <c r="A23541" s="66">
        <v>42078</v>
      </c>
      <c r="B23541" s="98">
        <v>0.22916666666666666</v>
      </c>
      <c r="C23541" s="107" t="s">
        <v>120</v>
      </c>
      <c r="D23541" s="107">
        <v>28.41</v>
      </c>
      <c r="E23541" s="107">
        <v>2289</v>
      </c>
      <c r="F23541" s="66"/>
    </row>
    <row r="23542" spans="1:6" x14ac:dyDescent="0.3">
      <c r="A23542" s="66">
        <v>42078</v>
      </c>
      <c r="B23542" s="98">
        <v>0.23958333333333334</v>
      </c>
      <c r="C23542" s="107" t="s">
        <v>120</v>
      </c>
      <c r="D23542" s="107">
        <v>28.16</v>
      </c>
      <c r="E23542" s="107">
        <v>2341</v>
      </c>
      <c r="F23542" s="66"/>
    </row>
    <row r="23543" spans="1:6" x14ac:dyDescent="0.3">
      <c r="A23543" s="66">
        <v>42078</v>
      </c>
      <c r="B23543" s="98">
        <v>0.25</v>
      </c>
      <c r="C23543" s="107" t="s">
        <v>120</v>
      </c>
      <c r="D23543" s="107">
        <v>27.98</v>
      </c>
      <c r="E23543" s="107">
        <v>2369</v>
      </c>
      <c r="F23543" s="66"/>
    </row>
    <row r="23544" spans="1:6" x14ac:dyDescent="0.3">
      <c r="A23544" s="66">
        <v>42078</v>
      </c>
      <c r="B23544" s="98">
        <v>0.26041666666666669</v>
      </c>
      <c r="C23544" s="107" t="s">
        <v>120</v>
      </c>
      <c r="D23544" s="107">
        <v>28.02</v>
      </c>
      <c r="E23544" s="107">
        <v>2387</v>
      </c>
      <c r="F23544" s="66"/>
    </row>
    <row r="23545" spans="1:6" x14ac:dyDescent="0.3">
      <c r="A23545" s="66">
        <v>42078</v>
      </c>
      <c r="B23545" s="98">
        <v>0.27083333333333331</v>
      </c>
      <c r="C23545" s="107" t="s">
        <v>120</v>
      </c>
      <c r="D23545" s="107">
        <v>27.94</v>
      </c>
      <c r="E23545" s="107">
        <v>2430</v>
      </c>
      <c r="F23545" s="66"/>
    </row>
    <row r="23546" spans="1:6" x14ac:dyDescent="0.3">
      <c r="A23546" s="66">
        <v>42078</v>
      </c>
      <c r="B23546" s="98">
        <v>0.28125</v>
      </c>
      <c r="C23546" s="107" t="s">
        <v>120</v>
      </c>
      <c r="D23546" s="107">
        <v>27.92</v>
      </c>
      <c r="E23546" s="107">
        <v>2451</v>
      </c>
      <c r="F23546" s="66"/>
    </row>
    <row r="23547" spans="1:6" x14ac:dyDescent="0.3">
      <c r="A23547" s="66">
        <v>42078</v>
      </c>
      <c r="B23547" s="98">
        <v>0.29166666666666669</v>
      </c>
      <c r="C23547" s="107" t="s">
        <v>120</v>
      </c>
      <c r="D23547" s="107">
        <v>27.77</v>
      </c>
      <c r="E23547" s="107">
        <v>2566</v>
      </c>
      <c r="F23547" s="66"/>
    </row>
    <row r="23548" spans="1:6" x14ac:dyDescent="0.3">
      <c r="A23548" s="66">
        <v>42078</v>
      </c>
      <c r="B23548" s="98">
        <v>0.30208333333333331</v>
      </c>
      <c r="C23548" s="107" t="s">
        <v>120</v>
      </c>
      <c r="D23548" s="107">
        <v>27.75</v>
      </c>
      <c r="E23548" s="107">
        <v>2536</v>
      </c>
      <c r="F23548" s="66"/>
    </row>
    <row r="23549" spans="1:6" x14ac:dyDescent="0.3">
      <c r="A23549" s="66">
        <v>42078</v>
      </c>
      <c r="B23549" s="98">
        <v>0.3125</v>
      </c>
      <c r="C23549" s="107" t="s">
        <v>120</v>
      </c>
      <c r="D23549" s="107">
        <v>27.69</v>
      </c>
      <c r="E23549" s="107">
        <v>2543</v>
      </c>
      <c r="F23549" s="66"/>
    </row>
    <row r="23550" spans="1:6" x14ac:dyDescent="0.3">
      <c r="A23550" s="66">
        <v>42078</v>
      </c>
      <c r="B23550" s="98">
        <v>0.32291666666666669</v>
      </c>
      <c r="C23550" s="107" t="s">
        <v>120</v>
      </c>
      <c r="D23550" s="107">
        <v>27.65</v>
      </c>
      <c r="E23550" s="107">
        <v>2607</v>
      </c>
      <c r="F23550" s="66"/>
    </row>
    <row r="23551" spans="1:6" x14ac:dyDescent="0.3">
      <c r="A23551" s="66">
        <v>42078</v>
      </c>
      <c r="B23551" s="98">
        <v>0.33333333333333331</v>
      </c>
      <c r="C23551" s="107" t="s">
        <v>120</v>
      </c>
      <c r="D23551" s="107">
        <v>27.65</v>
      </c>
      <c r="E23551" s="107">
        <v>2634</v>
      </c>
      <c r="F23551" s="66"/>
    </row>
    <row r="23552" spans="1:6" x14ac:dyDescent="0.3">
      <c r="A23552" s="66">
        <v>42078</v>
      </c>
      <c r="B23552" s="98">
        <v>0.34375</v>
      </c>
      <c r="C23552" s="107" t="s">
        <v>120</v>
      </c>
      <c r="D23552" s="107">
        <v>27.65</v>
      </c>
      <c r="E23552" s="107">
        <v>2650</v>
      </c>
      <c r="F23552" s="66"/>
    </row>
    <row r="23553" spans="1:6" x14ac:dyDescent="0.3">
      <c r="A23553" s="66">
        <v>42078</v>
      </c>
      <c r="B23553" s="98">
        <v>0.35416666666666669</v>
      </c>
      <c r="C23553" s="107" t="s">
        <v>120</v>
      </c>
      <c r="D23553" s="107">
        <v>27.56</v>
      </c>
      <c r="E23553" s="107">
        <v>2872</v>
      </c>
      <c r="F23553" s="66"/>
    </row>
    <row r="23554" spans="1:6" x14ac:dyDescent="0.3">
      <c r="A23554" s="66">
        <v>42078</v>
      </c>
      <c r="B23554" s="98">
        <v>0.36458333333333331</v>
      </c>
      <c r="C23554" s="107" t="s">
        <v>120</v>
      </c>
      <c r="D23554" s="107">
        <v>27.54</v>
      </c>
      <c r="E23554" s="107">
        <v>2927</v>
      </c>
      <c r="F23554" s="66"/>
    </row>
    <row r="23555" spans="1:6" x14ac:dyDescent="0.3">
      <c r="A23555" s="66">
        <v>42078</v>
      </c>
      <c r="B23555" s="98">
        <v>0.375</v>
      </c>
      <c r="C23555" s="107" t="s">
        <v>120</v>
      </c>
      <c r="D23555" s="107">
        <v>27.51</v>
      </c>
      <c r="E23555" s="107">
        <v>3006</v>
      </c>
      <c r="F23555" s="66"/>
    </row>
    <row r="23556" spans="1:6" x14ac:dyDescent="0.3">
      <c r="A23556" s="66">
        <v>42078</v>
      </c>
      <c r="B23556" s="98">
        <v>0.38541666666666669</v>
      </c>
      <c r="C23556" s="107" t="s">
        <v>120</v>
      </c>
      <c r="D23556" s="107">
        <v>27.43</v>
      </c>
      <c r="E23556" s="107">
        <v>3047</v>
      </c>
      <c r="F23556" s="66"/>
    </row>
    <row r="23557" spans="1:6" x14ac:dyDescent="0.3">
      <c r="A23557" s="66">
        <v>42078</v>
      </c>
      <c r="B23557" s="98">
        <v>0.39583333333333331</v>
      </c>
      <c r="C23557" s="107" t="s">
        <v>120</v>
      </c>
      <c r="D23557" s="107">
        <v>27.36</v>
      </c>
      <c r="E23557" s="107">
        <v>3067</v>
      </c>
      <c r="F23557" s="66"/>
    </row>
    <row r="23558" spans="1:6" x14ac:dyDescent="0.3">
      <c r="A23558" s="66">
        <v>42078</v>
      </c>
      <c r="B23558" s="98">
        <v>0.40625</v>
      </c>
      <c r="C23558" s="107" t="s">
        <v>120</v>
      </c>
      <c r="D23558" s="107">
        <v>27.34</v>
      </c>
      <c r="E23558" s="107">
        <v>3130</v>
      </c>
      <c r="F23558" s="66"/>
    </row>
    <row r="23559" spans="1:6" x14ac:dyDescent="0.3">
      <c r="A23559" s="66">
        <v>42078</v>
      </c>
      <c r="B23559" s="98">
        <v>0.41666666666666669</v>
      </c>
      <c r="C23559" s="107" t="s">
        <v>120</v>
      </c>
      <c r="D23559" s="107">
        <v>27.33</v>
      </c>
      <c r="E23559" s="107">
        <v>3134</v>
      </c>
      <c r="F23559" s="66"/>
    </row>
    <row r="23560" spans="1:6" x14ac:dyDescent="0.3">
      <c r="A23560" s="66">
        <v>42078</v>
      </c>
      <c r="B23560" s="98">
        <v>0.42708333333333331</v>
      </c>
      <c r="C23560" s="107" t="s">
        <v>120</v>
      </c>
      <c r="D23560" s="107">
        <v>27.35</v>
      </c>
      <c r="E23560" s="107">
        <v>3165</v>
      </c>
      <c r="F23560" s="66"/>
    </row>
    <row r="23561" spans="1:6" x14ac:dyDescent="0.3">
      <c r="A23561" s="66">
        <v>42078</v>
      </c>
      <c r="B23561" s="98">
        <v>0.4375</v>
      </c>
      <c r="C23561" s="107" t="s">
        <v>120</v>
      </c>
      <c r="D23561" s="107">
        <v>27.38</v>
      </c>
      <c r="E23561" s="107">
        <v>3159</v>
      </c>
      <c r="F23561" s="66"/>
    </row>
    <row r="23562" spans="1:6" x14ac:dyDescent="0.3">
      <c r="A23562" s="66">
        <v>42078</v>
      </c>
      <c r="B23562" s="98">
        <v>0.44791666666666669</v>
      </c>
      <c r="C23562" s="107" t="s">
        <v>120</v>
      </c>
      <c r="D23562" s="107">
        <v>27.36</v>
      </c>
      <c r="E23562" s="107">
        <v>3141</v>
      </c>
      <c r="F23562" s="66"/>
    </row>
    <row r="23563" spans="1:6" x14ac:dyDescent="0.3">
      <c r="A23563" s="66">
        <v>42078</v>
      </c>
      <c r="B23563" s="98">
        <v>0.45833333333333331</v>
      </c>
      <c r="C23563" s="107" t="s">
        <v>120</v>
      </c>
      <c r="D23563" s="107">
        <v>27.35</v>
      </c>
      <c r="E23563" s="107">
        <v>3038</v>
      </c>
      <c r="F23563" s="66"/>
    </row>
    <row r="23564" spans="1:6" x14ac:dyDescent="0.3">
      <c r="A23564" s="66">
        <v>42078</v>
      </c>
      <c r="B23564" s="98">
        <v>0.46875</v>
      </c>
      <c r="C23564" s="107" t="s">
        <v>120</v>
      </c>
      <c r="D23564" s="107">
        <v>27.33</v>
      </c>
      <c r="E23564" s="107">
        <v>2969</v>
      </c>
      <c r="F23564" s="66"/>
    </row>
    <row r="23565" spans="1:6" x14ac:dyDescent="0.3">
      <c r="A23565" s="66">
        <v>42078</v>
      </c>
      <c r="B23565" s="98">
        <v>0.47916666666666669</v>
      </c>
      <c r="C23565" s="107" t="s">
        <v>120</v>
      </c>
      <c r="D23565" s="107">
        <v>27.34</v>
      </c>
      <c r="E23565" s="107">
        <v>2845</v>
      </c>
      <c r="F23565" s="66"/>
    </row>
    <row r="23566" spans="1:6" x14ac:dyDescent="0.3">
      <c r="A23566" s="66">
        <v>42078</v>
      </c>
      <c r="B23566" s="98">
        <v>0.48958333333333331</v>
      </c>
      <c r="C23566" s="107" t="s">
        <v>120</v>
      </c>
      <c r="D23566" s="107">
        <v>27.38</v>
      </c>
      <c r="E23566" s="107">
        <v>2670</v>
      </c>
      <c r="F23566" s="66"/>
    </row>
    <row r="23567" spans="1:6" x14ac:dyDescent="0.3">
      <c r="A23567" s="66">
        <v>42079</v>
      </c>
      <c r="B23567" s="98">
        <v>0.5</v>
      </c>
      <c r="C23567" s="107" t="s">
        <v>119</v>
      </c>
      <c r="D23567" s="107">
        <v>27.5</v>
      </c>
      <c r="E23567" s="107">
        <v>2543</v>
      </c>
      <c r="F23567" s="66"/>
    </row>
    <row r="23568" spans="1:6" x14ac:dyDescent="0.3">
      <c r="A23568" s="66">
        <v>42079</v>
      </c>
      <c r="B23568" s="98">
        <v>0.51041666666666663</v>
      </c>
      <c r="C23568" s="107" t="s">
        <v>119</v>
      </c>
      <c r="D23568" s="107">
        <v>27.53</v>
      </c>
      <c r="E23568" s="107">
        <v>2393</v>
      </c>
      <c r="F23568" s="66"/>
    </row>
    <row r="23569" spans="1:6" x14ac:dyDescent="0.3">
      <c r="A23569" s="66">
        <v>42079</v>
      </c>
      <c r="B23569" s="98">
        <v>0.52083333333333337</v>
      </c>
      <c r="C23569" s="107" t="s">
        <v>119</v>
      </c>
      <c r="D23569" s="107">
        <v>27.53</v>
      </c>
      <c r="E23569" s="107">
        <v>2386</v>
      </c>
      <c r="F23569" s="66"/>
    </row>
    <row r="23570" spans="1:6" x14ac:dyDescent="0.3">
      <c r="A23570" s="66">
        <v>42079</v>
      </c>
      <c r="B23570" s="98">
        <v>0.53125</v>
      </c>
      <c r="C23570" s="107" t="s">
        <v>119</v>
      </c>
      <c r="D23570" s="107">
        <v>27.52</v>
      </c>
      <c r="E23570" s="107">
        <v>2300</v>
      </c>
      <c r="F23570" s="66"/>
    </row>
    <row r="23571" spans="1:6" x14ac:dyDescent="0.3">
      <c r="A23571" s="66">
        <v>42079</v>
      </c>
      <c r="B23571" s="98">
        <v>4.1666666666666664E-2</v>
      </c>
      <c r="C23571" s="107" t="s">
        <v>119</v>
      </c>
      <c r="D23571" s="107">
        <v>27.47</v>
      </c>
      <c r="E23571" s="107">
        <v>2323</v>
      </c>
      <c r="F23571" s="66"/>
    </row>
    <row r="23572" spans="1:6" x14ac:dyDescent="0.3">
      <c r="A23572" s="66">
        <v>42079</v>
      </c>
      <c r="B23572" s="98">
        <v>5.2083333333333336E-2</v>
      </c>
      <c r="C23572" s="107" t="s">
        <v>119</v>
      </c>
      <c r="D23572" s="107">
        <v>27.45</v>
      </c>
      <c r="E23572" s="107">
        <v>2311</v>
      </c>
      <c r="F23572" s="66"/>
    </row>
    <row r="23573" spans="1:6" x14ac:dyDescent="0.3">
      <c r="A23573" s="66">
        <v>42079</v>
      </c>
      <c r="B23573" s="98">
        <v>6.25E-2</v>
      </c>
      <c r="C23573" s="107" t="s">
        <v>119</v>
      </c>
      <c r="D23573" s="107">
        <v>27.3</v>
      </c>
      <c r="E23573" s="107">
        <v>2209</v>
      </c>
      <c r="F23573" s="66"/>
    </row>
    <row r="23574" spans="1:6" x14ac:dyDescent="0.3">
      <c r="A23574" s="66">
        <v>42079</v>
      </c>
      <c r="B23574" s="98">
        <v>7.2916666666666671E-2</v>
      </c>
      <c r="C23574" s="107" t="s">
        <v>119</v>
      </c>
      <c r="D23574" s="107">
        <v>27.3</v>
      </c>
      <c r="E23574" s="107">
        <v>2181</v>
      </c>
      <c r="F23574" s="66"/>
    </row>
    <row r="23575" spans="1:6" x14ac:dyDescent="0.3">
      <c r="A23575" s="66">
        <v>42079</v>
      </c>
      <c r="B23575" s="98">
        <v>8.3333333333333329E-2</v>
      </c>
      <c r="C23575" s="107" t="s">
        <v>119</v>
      </c>
      <c r="D23575" s="107">
        <v>27.22</v>
      </c>
      <c r="E23575" s="107">
        <v>2196</v>
      </c>
      <c r="F23575" s="66"/>
    </row>
    <row r="23576" spans="1:6" x14ac:dyDescent="0.3">
      <c r="A23576" s="66">
        <v>42079</v>
      </c>
      <c r="B23576" s="98">
        <v>9.375E-2</v>
      </c>
      <c r="C23576" s="107" t="s">
        <v>119</v>
      </c>
      <c r="D23576" s="107">
        <v>27.16</v>
      </c>
      <c r="E23576" s="107">
        <v>2197</v>
      </c>
      <c r="F23576" s="66"/>
    </row>
    <row r="23577" spans="1:6" x14ac:dyDescent="0.3">
      <c r="A23577" s="66">
        <v>42079</v>
      </c>
      <c r="B23577" s="98">
        <v>0.10416666666666667</v>
      </c>
      <c r="C23577" s="107" t="s">
        <v>119</v>
      </c>
      <c r="D23577" s="107">
        <v>27.09</v>
      </c>
      <c r="E23577" s="107">
        <v>2165</v>
      </c>
      <c r="F23577" s="66"/>
    </row>
    <row r="23578" spans="1:6" x14ac:dyDescent="0.3">
      <c r="A23578" s="66">
        <v>42079</v>
      </c>
      <c r="B23578" s="98">
        <v>0.11458333333333333</v>
      </c>
      <c r="C23578" s="107" t="s">
        <v>119</v>
      </c>
      <c r="D23578" s="107">
        <v>27</v>
      </c>
      <c r="E23578" s="107">
        <v>2149</v>
      </c>
      <c r="F23578" s="66"/>
    </row>
    <row r="23579" spans="1:6" x14ac:dyDescent="0.3">
      <c r="A23579" s="66">
        <v>42079</v>
      </c>
      <c r="B23579" s="98">
        <v>0.125</v>
      </c>
      <c r="C23579" s="107" t="s">
        <v>119</v>
      </c>
      <c r="D23579" s="107">
        <v>26.97</v>
      </c>
      <c r="E23579" s="107">
        <v>2127</v>
      </c>
      <c r="F23579" s="66"/>
    </row>
    <row r="23580" spans="1:6" x14ac:dyDescent="0.3">
      <c r="A23580" s="66">
        <v>42079</v>
      </c>
      <c r="B23580" s="98">
        <v>0.13541666666666666</v>
      </c>
      <c r="C23580" s="107" t="s">
        <v>119</v>
      </c>
      <c r="D23580" s="107">
        <v>26.77</v>
      </c>
      <c r="E23580" s="107">
        <v>2091</v>
      </c>
      <c r="F23580" s="66"/>
    </row>
    <row r="23581" spans="1:6" x14ac:dyDescent="0.3">
      <c r="A23581" s="66">
        <v>42079</v>
      </c>
      <c r="B23581" s="98">
        <v>0.14583333333333334</v>
      </c>
      <c r="C23581" s="107" t="s">
        <v>119</v>
      </c>
      <c r="D23581" s="107">
        <v>26.92</v>
      </c>
      <c r="E23581" s="107">
        <v>2089</v>
      </c>
      <c r="F23581" s="66"/>
    </row>
    <row r="23582" spans="1:6" x14ac:dyDescent="0.3">
      <c r="A23582" s="66">
        <v>42079</v>
      </c>
      <c r="B23582" s="98">
        <v>0.15625</v>
      </c>
      <c r="C23582" s="107" t="s">
        <v>119</v>
      </c>
      <c r="D23582" s="107">
        <v>26.82</v>
      </c>
      <c r="E23582" s="107">
        <v>2079</v>
      </c>
      <c r="F23582" s="66"/>
    </row>
    <row r="23583" spans="1:6" x14ac:dyDescent="0.3">
      <c r="A23583" s="66">
        <v>42079</v>
      </c>
      <c r="B23583" s="98">
        <v>0.16666666666666666</v>
      </c>
      <c r="C23583" s="107" t="s">
        <v>119</v>
      </c>
      <c r="D23583" s="107">
        <v>26.66</v>
      </c>
      <c r="E23583" s="107">
        <v>2043</v>
      </c>
      <c r="F23583" s="66"/>
    </row>
    <row r="23584" spans="1:6" x14ac:dyDescent="0.3">
      <c r="A23584" s="66">
        <v>42079</v>
      </c>
      <c r="B23584" s="98">
        <v>0.17708333333333334</v>
      </c>
      <c r="C23584" s="107" t="s">
        <v>119</v>
      </c>
      <c r="D23584" s="107">
        <v>26.59</v>
      </c>
      <c r="E23584" s="107">
        <v>2022</v>
      </c>
      <c r="F23584" s="66"/>
    </row>
    <row r="23585" spans="1:6" x14ac:dyDescent="0.3">
      <c r="A23585" s="66">
        <v>42079</v>
      </c>
      <c r="B23585" s="98">
        <v>0.1875</v>
      </c>
      <c r="C23585" s="107" t="s">
        <v>119</v>
      </c>
      <c r="D23585" s="107">
        <v>26.47</v>
      </c>
      <c r="E23585" s="107">
        <v>2004</v>
      </c>
      <c r="F23585" s="66"/>
    </row>
    <row r="23586" spans="1:6" x14ac:dyDescent="0.3">
      <c r="A23586" s="66">
        <v>42079</v>
      </c>
      <c r="B23586" s="98">
        <v>0.19791666666666666</v>
      </c>
      <c r="C23586" s="107" t="s">
        <v>119</v>
      </c>
      <c r="D23586" s="107">
        <v>26.4</v>
      </c>
      <c r="E23586" s="107">
        <v>1982</v>
      </c>
      <c r="F23586" s="66"/>
    </row>
    <row r="23587" spans="1:6" x14ac:dyDescent="0.3">
      <c r="A23587" s="66">
        <v>42079</v>
      </c>
      <c r="B23587" s="98">
        <v>0.20833333333333334</v>
      </c>
      <c r="C23587" s="107" t="s">
        <v>119</v>
      </c>
      <c r="D23587" s="107">
        <v>26.33</v>
      </c>
      <c r="E23587" s="107">
        <v>1959</v>
      </c>
      <c r="F23587" s="66"/>
    </row>
    <row r="23588" spans="1:6" x14ac:dyDescent="0.3">
      <c r="A23588" s="66">
        <v>42079</v>
      </c>
      <c r="B23588" s="98">
        <v>0.21875</v>
      </c>
      <c r="C23588" s="107" t="s">
        <v>119</v>
      </c>
      <c r="D23588" s="107">
        <v>26.25</v>
      </c>
      <c r="E23588" s="107">
        <v>1942</v>
      </c>
      <c r="F23588" s="66"/>
    </row>
    <row r="23589" spans="1:6" x14ac:dyDescent="0.3">
      <c r="A23589" s="66">
        <v>42079</v>
      </c>
      <c r="B23589" s="98">
        <v>0.22916666666666666</v>
      </c>
      <c r="C23589" s="107" t="s">
        <v>119</v>
      </c>
      <c r="D23589" s="107">
        <v>26.17</v>
      </c>
      <c r="E23589" s="107">
        <v>1938</v>
      </c>
      <c r="F23589" s="66"/>
    </row>
    <row r="23590" spans="1:6" x14ac:dyDescent="0.3">
      <c r="A23590" s="66">
        <v>42079</v>
      </c>
      <c r="B23590" s="98">
        <v>0.23958333333333334</v>
      </c>
      <c r="C23590" s="107" t="s">
        <v>119</v>
      </c>
      <c r="D23590" s="107">
        <v>26.16</v>
      </c>
      <c r="E23590" s="107">
        <v>1917</v>
      </c>
      <c r="F23590" s="66"/>
    </row>
    <row r="23591" spans="1:6" x14ac:dyDescent="0.3">
      <c r="A23591" s="66">
        <v>42079</v>
      </c>
      <c r="B23591" s="98">
        <v>0.25</v>
      </c>
      <c r="C23591" s="107" t="s">
        <v>119</v>
      </c>
      <c r="D23591" s="107">
        <v>26.15</v>
      </c>
      <c r="E23591" s="107">
        <v>1905</v>
      </c>
      <c r="F23591" s="66"/>
    </row>
    <row r="23592" spans="1:6" x14ac:dyDescent="0.3">
      <c r="A23592" s="66">
        <v>42079</v>
      </c>
      <c r="B23592" s="98">
        <v>0.26041666666666669</v>
      </c>
      <c r="C23592" s="107" t="s">
        <v>119</v>
      </c>
      <c r="D23592" s="107">
        <v>26.13</v>
      </c>
      <c r="E23592" s="107">
        <v>1909</v>
      </c>
      <c r="F23592" s="66"/>
    </row>
    <row r="23593" spans="1:6" x14ac:dyDescent="0.3">
      <c r="A23593" s="66">
        <v>42079</v>
      </c>
      <c r="B23593" s="98">
        <v>0.27083333333333331</v>
      </c>
      <c r="C23593" s="107" t="s">
        <v>119</v>
      </c>
      <c r="D23593" s="107">
        <v>26.18</v>
      </c>
      <c r="E23593" s="107">
        <v>1907</v>
      </c>
      <c r="F23593" s="66"/>
    </row>
    <row r="23594" spans="1:6" x14ac:dyDescent="0.3">
      <c r="A23594" s="66">
        <v>42079</v>
      </c>
      <c r="B23594" s="98">
        <v>0.28125</v>
      </c>
      <c r="C23594" s="107" t="s">
        <v>119</v>
      </c>
      <c r="D23594" s="107">
        <v>26.2</v>
      </c>
      <c r="E23594" s="107">
        <v>1957</v>
      </c>
      <c r="F23594" s="66"/>
    </row>
    <row r="23595" spans="1:6" x14ac:dyDescent="0.3">
      <c r="A23595" s="66">
        <v>42079</v>
      </c>
      <c r="B23595" s="98">
        <v>0.29166666666666669</v>
      </c>
      <c r="C23595" s="107" t="s">
        <v>119</v>
      </c>
      <c r="D23595" s="107">
        <v>26.2</v>
      </c>
      <c r="E23595" s="107">
        <v>1991</v>
      </c>
      <c r="F23595" s="66"/>
    </row>
    <row r="23596" spans="1:6" x14ac:dyDescent="0.3">
      <c r="A23596" s="66">
        <v>42079</v>
      </c>
      <c r="B23596" s="98">
        <v>0.30208333333333331</v>
      </c>
      <c r="C23596" s="107" t="s">
        <v>119</v>
      </c>
      <c r="D23596" s="107">
        <v>26.19</v>
      </c>
      <c r="E23596" s="107">
        <v>1992</v>
      </c>
      <c r="F23596" s="66"/>
    </row>
    <row r="23597" spans="1:6" x14ac:dyDescent="0.3">
      <c r="A23597" s="66">
        <v>42079</v>
      </c>
      <c r="B23597" s="98">
        <v>0.3125</v>
      </c>
      <c r="C23597" s="107" t="s">
        <v>119</v>
      </c>
      <c r="D23597" s="107">
        <v>26.14</v>
      </c>
      <c r="E23597" s="107">
        <v>1972</v>
      </c>
      <c r="F23597" s="66"/>
    </row>
    <row r="23598" spans="1:6" x14ac:dyDescent="0.3">
      <c r="A23598" s="66">
        <v>42079</v>
      </c>
      <c r="B23598" s="98">
        <v>0.32291666666666669</v>
      </c>
      <c r="C23598" s="107" t="s">
        <v>119</v>
      </c>
      <c r="D23598" s="107">
        <v>26.1</v>
      </c>
      <c r="E23598" s="107">
        <v>1966</v>
      </c>
      <c r="F23598" s="66"/>
    </row>
    <row r="23599" spans="1:6" x14ac:dyDescent="0.3">
      <c r="A23599" s="66">
        <v>42079</v>
      </c>
      <c r="B23599" s="98">
        <v>0.33333333333333331</v>
      </c>
      <c r="C23599" s="107" t="s">
        <v>119</v>
      </c>
      <c r="D23599" s="107">
        <v>26.09</v>
      </c>
      <c r="E23599" s="107">
        <v>1960</v>
      </c>
      <c r="F23599" s="66"/>
    </row>
    <row r="23600" spans="1:6" x14ac:dyDescent="0.3">
      <c r="A23600" s="66">
        <v>42079</v>
      </c>
      <c r="B23600" s="98">
        <v>0.34375</v>
      </c>
      <c r="C23600" s="107" t="s">
        <v>119</v>
      </c>
      <c r="D23600" s="107">
        <v>26.07</v>
      </c>
      <c r="E23600" s="107">
        <v>1962</v>
      </c>
      <c r="F23600" s="66"/>
    </row>
    <row r="23601" spans="1:6" x14ac:dyDescent="0.3">
      <c r="A23601" s="66">
        <v>42079</v>
      </c>
      <c r="B23601" s="98">
        <v>0.35416666666666669</v>
      </c>
      <c r="C23601" s="107" t="s">
        <v>119</v>
      </c>
      <c r="D23601" s="107">
        <v>26.04</v>
      </c>
      <c r="E23601" s="107">
        <v>1965</v>
      </c>
      <c r="F23601" s="66"/>
    </row>
    <row r="23602" spans="1:6" x14ac:dyDescent="0.3">
      <c r="A23602" s="66">
        <v>42079</v>
      </c>
      <c r="B23602" s="98">
        <v>0.36458333333333331</v>
      </c>
      <c r="C23602" s="107" t="s">
        <v>119</v>
      </c>
      <c r="D23602" s="107">
        <v>26.03</v>
      </c>
      <c r="E23602" s="107">
        <v>1957</v>
      </c>
      <c r="F23602" s="66"/>
    </row>
    <row r="23603" spans="1:6" x14ac:dyDescent="0.3">
      <c r="A23603" s="66">
        <v>42079</v>
      </c>
      <c r="B23603" s="98">
        <v>0.375</v>
      </c>
      <c r="C23603" s="107" t="s">
        <v>119</v>
      </c>
      <c r="D23603" s="107">
        <v>25.99</v>
      </c>
      <c r="E23603" s="107">
        <v>1944</v>
      </c>
      <c r="F23603" s="66"/>
    </row>
    <row r="23604" spans="1:6" x14ac:dyDescent="0.3">
      <c r="A23604" s="66">
        <v>42079</v>
      </c>
      <c r="B23604" s="98">
        <v>0.38541666666666669</v>
      </c>
      <c r="C23604" s="107" t="s">
        <v>119</v>
      </c>
      <c r="D23604" s="107">
        <v>25.94</v>
      </c>
      <c r="E23604" s="107">
        <v>1814</v>
      </c>
      <c r="F23604" s="66"/>
    </row>
    <row r="23605" spans="1:6" x14ac:dyDescent="0.3">
      <c r="A23605" s="66">
        <v>42079</v>
      </c>
      <c r="B23605" s="98">
        <v>0.39583333333333331</v>
      </c>
      <c r="C23605" s="107" t="s">
        <v>119</v>
      </c>
      <c r="D23605" s="107">
        <v>25.88</v>
      </c>
      <c r="E23605" s="107">
        <v>1677</v>
      </c>
      <c r="F23605" s="66"/>
    </row>
    <row r="23606" spans="1:6" x14ac:dyDescent="0.3">
      <c r="A23606" s="66">
        <v>42079</v>
      </c>
      <c r="B23606" s="98">
        <v>0.40625</v>
      </c>
      <c r="C23606" s="107" t="s">
        <v>119</v>
      </c>
      <c r="D23606" s="107">
        <v>25.93</v>
      </c>
      <c r="E23606" s="107">
        <v>1460</v>
      </c>
      <c r="F23606" s="66"/>
    </row>
    <row r="23607" spans="1:6" x14ac:dyDescent="0.3">
      <c r="A23607" s="66">
        <v>42079</v>
      </c>
      <c r="B23607" s="98">
        <v>0.41666666666666669</v>
      </c>
      <c r="C23607" s="107" t="s">
        <v>119</v>
      </c>
      <c r="D23607" s="107">
        <v>25.96</v>
      </c>
      <c r="E23607" s="107">
        <v>1301</v>
      </c>
      <c r="F23607" s="66"/>
    </row>
    <row r="23608" spans="1:6" x14ac:dyDescent="0.3">
      <c r="A23608" s="66">
        <v>42079</v>
      </c>
      <c r="B23608" s="98">
        <v>0.42708333333333331</v>
      </c>
      <c r="C23608" s="107" t="s">
        <v>119</v>
      </c>
      <c r="D23608" s="107">
        <v>26.18</v>
      </c>
      <c r="E23608" s="107">
        <v>1412</v>
      </c>
      <c r="F23608" s="66"/>
    </row>
    <row r="23609" spans="1:6" x14ac:dyDescent="0.3">
      <c r="A23609" s="66">
        <v>42079</v>
      </c>
      <c r="B23609" s="98">
        <v>0.4375</v>
      </c>
      <c r="C23609" s="107" t="s">
        <v>119</v>
      </c>
      <c r="D23609" s="107">
        <v>26.12</v>
      </c>
      <c r="E23609" s="107">
        <v>1297</v>
      </c>
      <c r="F23609" s="66"/>
    </row>
    <row r="23610" spans="1:6" x14ac:dyDescent="0.3">
      <c r="A23610" s="66">
        <v>42079</v>
      </c>
      <c r="B23610" s="98">
        <v>0.44791666666666669</v>
      </c>
      <c r="C23610" s="107" t="s">
        <v>119</v>
      </c>
      <c r="D23610" s="107">
        <v>26.22</v>
      </c>
      <c r="E23610" s="107">
        <v>1230</v>
      </c>
      <c r="F23610" s="66"/>
    </row>
    <row r="23611" spans="1:6" x14ac:dyDescent="0.3">
      <c r="A23611" s="66">
        <v>42079</v>
      </c>
      <c r="B23611" s="98">
        <v>0.45833333333333331</v>
      </c>
      <c r="C23611" s="107" t="s">
        <v>119</v>
      </c>
      <c r="D23611" s="107">
        <v>26.3</v>
      </c>
      <c r="E23611" s="107">
        <v>1239</v>
      </c>
      <c r="F23611" s="66"/>
    </row>
    <row r="23612" spans="1:6" x14ac:dyDescent="0.3">
      <c r="A23612" s="66">
        <v>42079</v>
      </c>
      <c r="B23612" s="98">
        <v>0.46875</v>
      </c>
      <c r="C23612" s="107" t="s">
        <v>119</v>
      </c>
      <c r="D23612" s="107">
        <v>26.44</v>
      </c>
      <c r="E23612" s="107">
        <v>1339</v>
      </c>
      <c r="F23612" s="66"/>
    </row>
    <row r="23613" spans="1:6" x14ac:dyDescent="0.3">
      <c r="A23613" s="66">
        <v>42079</v>
      </c>
      <c r="B23613" s="98">
        <v>0.47916666666666669</v>
      </c>
      <c r="C23613" s="107" t="s">
        <v>119</v>
      </c>
      <c r="D23613" s="107">
        <v>26.66</v>
      </c>
      <c r="E23613" s="107">
        <v>1589</v>
      </c>
      <c r="F23613" s="66"/>
    </row>
    <row r="23614" spans="1:6" x14ac:dyDescent="0.3">
      <c r="A23614" s="66">
        <v>42079</v>
      </c>
      <c r="B23614" s="98">
        <v>0.48958333333333331</v>
      </c>
      <c r="C23614" s="107" t="s">
        <v>119</v>
      </c>
      <c r="D23614" s="107">
        <v>26.81</v>
      </c>
      <c r="E23614" s="107">
        <v>1669</v>
      </c>
      <c r="F23614" s="66"/>
    </row>
    <row r="23615" spans="1:6" x14ac:dyDescent="0.3">
      <c r="A23615" s="66">
        <v>42079</v>
      </c>
      <c r="B23615" s="98">
        <v>0.5</v>
      </c>
      <c r="C23615" s="107" t="s">
        <v>120</v>
      </c>
      <c r="D23615" s="107">
        <v>26.95</v>
      </c>
      <c r="E23615" s="107">
        <v>1569</v>
      </c>
      <c r="F23615" s="66"/>
    </row>
    <row r="23616" spans="1:6" x14ac:dyDescent="0.3">
      <c r="A23616" s="66">
        <v>42079</v>
      </c>
      <c r="B23616" s="98">
        <v>0.51041666666666663</v>
      </c>
      <c r="C23616" s="107" t="s">
        <v>120</v>
      </c>
      <c r="D23616" s="107">
        <v>27.09</v>
      </c>
      <c r="E23616" s="107">
        <v>1518</v>
      </c>
      <c r="F23616" s="66"/>
    </row>
    <row r="23617" spans="1:6" x14ac:dyDescent="0.3">
      <c r="A23617" s="66">
        <v>42079</v>
      </c>
      <c r="B23617" s="98">
        <v>0.52083333333333337</v>
      </c>
      <c r="C23617" s="107" t="s">
        <v>120</v>
      </c>
      <c r="D23617" s="107">
        <v>27.23</v>
      </c>
      <c r="E23617" s="107">
        <v>1468</v>
      </c>
      <c r="F23617" s="66"/>
    </row>
    <row r="23618" spans="1:6" x14ac:dyDescent="0.3">
      <c r="A23618" s="66">
        <v>42079</v>
      </c>
      <c r="B23618" s="98">
        <v>0.53125</v>
      </c>
      <c r="C23618" s="107" t="s">
        <v>120</v>
      </c>
      <c r="D23618" s="107">
        <v>27.36</v>
      </c>
      <c r="E23618" s="107">
        <v>1502</v>
      </c>
      <c r="F23618" s="66"/>
    </row>
    <row r="23619" spans="1:6" x14ac:dyDescent="0.3">
      <c r="A23619" s="66">
        <v>42079</v>
      </c>
      <c r="B23619" s="98">
        <v>4.1666666666666664E-2</v>
      </c>
      <c r="C23619" s="107" t="s">
        <v>120</v>
      </c>
      <c r="D23619" s="107">
        <v>27.55</v>
      </c>
      <c r="E23619" s="107">
        <v>1647</v>
      </c>
      <c r="F23619" s="66"/>
    </row>
    <row r="23620" spans="1:6" x14ac:dyDescent="0.3">
      <c r="A23620" s="66">
        <v>42079</v>
      </c>
      <c r="B23620" s="98">
        <v>5.2083333333333336E-2</v>
      </c>
      <c r="C23620" s="107" t="s">
        <v>120</v>
      </c>
      <c r="D23620" s="107">
        <v>27.68</v>
      </c>
      <c r="E23620" s="107">
        <v>1682</v>
      </c>
      <c r="F23620" s="66"/>
    </row>
    <row r="23621" spans="1:6" x14ac:dyDescent="0.3">
      <c r="A23621" s="66">
        <v>42079</v>
      </c>
      <c r="B23621" s="98">
        <v>6.25E-2</v>
      </c>
      <c r="C23621" s="107" t="s">
        <v>120</v>
      </c>
      <c r="D23621" s="107">
        <v>27.77</v>
      </c>
      <c r="E23621" s="107">
        <v>1606</v>
      </c>
      <c r="F23621" s="66"/>
    </row>
    <row r="23622" spans="1:6" x14ac:dyDescent="0.3">
      <c r="A23622" s="66">
        <v>42079</v>
      </c>
      <c r="B23622" s="98">
        <v>7.2916666666666671E-2</v>
      </c>
      <c r="C23622" s="107" t="s">
        <v>120</v>
      </c>
      <c r="D23622" s="107">
        <v>28.14</v>
      </c>
      <c r="E23622" s="107">
        <v>1532</v>
      </c>
      <c r="F23622" s="66"/>
    </row>
    <row r="23623" spans="1:6" x14ac:dyDescent="0.3">
      <c r="A23623" s="66">
        <v>42079</v>
      </c>
      <c r="B23623" s="98">
        <v>8.3333333333333329E-2</v>
      </c>
      <c r="C23623" s="107" t="s">
        <v>120</v>
      </c>
      <c r="D23623" s="107">
        <v>28.02</v>
      </c>
      <c r="E23623" s="107">
        <v>1559</v>
      </c>
      <c r="F23623" s="66"/>
    </row>
    <row r="23624" spans="1:6" x14ac:dyDescent="0.3">
      <c r="A23624" s="66">
        <v>42079</v>
      </c>
      <c r="B23624" s="98">
        <v>9.375E-2</v>
      </c>
      <c r="C23624" s="107" t="s">
        <v>120</v>
      </c>
      <c r="D23624" s="107">
        <v>28.3</v>
      </c>
      <c r="E23624" s="107">
        <v>1639</v>
      </c>
      <c r="F23624" s="66"/>
    </row>
    <row r="23625" spans="1:6" x14ac:dyDescent="0.3">
      <c r="A23625" s="66">
        <v>42079</v>
      </c>
      <c r="B23625" s="98">
        <v>0.10416666666666667</v>
      </c>
      <c r="C23625" s="107" t="s">
        <v>120</v>
      </c>
      <c r="D23625" s="107">
        <v>28.64</v>
      </c>
      <c r="E23625" s="107">
        <v>1657</v>
      </c>
      <c r="F23625" s="66"/>
    </row>
    <row r="23626" spans="1:6" x14ac:dyDescent="0.3">
      <c r="A23626" s="66">
        <v>42079</v>
      </c>
      <c r="B23626" s="98">
        <v>0.11458333333333333</v>
      </c>
      <c r="C23626" s="107" t="s">
        <v>120</v>
      </c>
      <c r="D23626" s="107">
        <v>28.52</v>
      </c>
      <c r="E23626" s="107">
        <v>1657</v>
      </c>
      <c r="F23626" s="66"/>
    </row>
    <row r="23627" spans="1:6" x14ac:dyDescent="0.3">
      <c r="A23627" s="66">
        <v>42079</v>
      </c>
      <c r="B23627" s="98">
        <v>0.125</v>
      </c>
      <c r="C23627" s="107" t="s">
        <v>120</v>
      </c>
      <c r="D23627" s="107">
        <v>28.61</v>
      </c>
      <c r="E23627" s="107">
        <v>1621</v>
      </c>
      <c r="F23627" s="66"/>
    </row>
    <row r="23628" spans="1:6" x14ac:dyDescent="0.3">
      <c r="A23628" s="66">
        <v>42079</v>
      </c>
      <c r="B23628" s="98">
        <v>0.13541666666666666</v>
      </c>
      <c r="C23628" s="107" t="s">
        <v>120</v>
      </c>
      <c r="D23628" s="107">
        <v>28.98</v>
      </c>
      <c r="E23628" s="107">
        <v>1603</v>
      </c>
      <c r="F23628" s="66"/>
    </row>
    <row r="23629" spans="1:6" x14ac:dyDescent="0.3">
      <c r="A23629" s="66">
        <v>42079</v>
      </c>
      <c r="B23629" s="98">
        <v>0.14583333333333334</v>
      </c>
      <c r="C23629" s="107" t="s">
        <v>120</v>
      </c>
      <c r="D23629" s="107">
        <v>28.97</v>
      </c>
      <c r="E23629" s="107">
        <v>1569</v>
      </c>
      <c r="F23629" s="66"/>
    </row>
    <row r="23630" spans="1:6" x14ac:dyDescent="0.3">
      <c r="A23630" s="66">
        <v>42079</v>
      </c>
      <c r="B23630" s="98">
        <v>0.15625</v>
      </c>
      <c r="C23630" s="107" t="s">
        <v>120</v>
      </c>
      <c r="D23630" s="107">
        <v>29.08</v>
      </c>
      <c r="E23630" s="107">
        <v>1501</v>
      </c>
      <c r="F23630" s="66"/>
    </row>
    <row r="23631" spans="1:6" x14ac:dyDescent="0.3">
      <c r="A23631" s="66">
        <v>42079</v>
      </c>
      <c r="B23631" s="98">
        <v>0.16666666666666666</v>
      </c>
      <c r="C23631" s="107" t="s">
        <v>120</v>
      </c>
      <c r="D23631" s="107">
        <v>29.11</v>
      </c>
      <c r="E23631" s="107">
        <v>1466</v>
      </c>
      <c r="F23631" s="66"/>
    </row>
    <row r="23632" spans="1:6" x14ac:dyDescent="0.3">
      <c r="A23632" s="66">
        <v>42079</v>
      </c>
      <c r="B23632" s="98">
        <v>0.17708333333333334</v>
      </c>
      <c r="C23632" s="107" t="s">
        <v>120</v>
      </c>
      <c r="D23632" s="107">
        <v>29.09</v>
      </c>
      <c r="E23632" s="107">
        <v>1414</v>
      </c>
      <c r="F23632" s="66"/>
    </row>
    <row r="23633" spans="1:6" x14ac:dyDescent="0.3">
      <c r="A23633" s="66">
        <v>42079</v>
      </c>
      <c r="B23633" s="98">
        <v>0.1875</v>
      </c>
      <c r="C23633" s="107" t="s">
        <v>120</v>
      </c>
      <c r="D23633" s="107">
        <v>29.06</v>
      </c>
      <c r="E23633" s="107">
        <v>1396</v>
      </c>
      <c r="F23633" s="66"/>
    </row>
    <row r="23634" spans="1:6" x14ac:dyDescent="0.3">
      <c r="A23634" s="66">
        <v>42079</v>
      </c>
      <c r="B23634" s="98">
        <v>0.19791666666666666</v>
      </c>
      <c r="C23634" s="107" t="s">
        <v>120</v>
      </c>
      <c r="D23634" s="107">
        <v>29.04</v>
      </c>
      <c r="E23634" s="107">
        <v>1341</v>
      </c>
      <c r="F23634" s="66"/>
    </row>
    <row r="23635" spans="1:6" x14ac:dyDescent="0.3">
      <c r="A23635" s="66">
        <v>42079</v>
      </c>
      <c r="B23635" s="98">
        <v>0.20833333333333334</v>
      </c>
      <c r="C23635" s="107" t="s">
        <v>120</v>
      </c>
      <c r="D23635" s="107">
        <v>29.06</v>
      </c>
      <c r="E23635" s="107">
        <v>1296</v>
      </c>
      <c r="F23635" s="66"/>
    </row>
    <row r="23636" spans="1:6" x14ac:dyDescent="0.3">
      <c r="A23636" s="66">
        <v>42079</v>
      </c>
      <c r="B23636" s="98">
        <v>0.21875</v>
      </c>
      <c r="C23636" s="107" t="s">
        <v>120</v>
      </c>
      <c r="D23636" s="107">
        <v>29.05</v>
      </c>
      <c r="E23636" s="107">
        <v>1323</v>
      </c>
      <c r="F23636" s="66"/>
    </row>
    <row r="23637" spans="1:6" x14ac:dyDescent="0.3">
      <c r="A23637" s="66">
        <v>42079</v>
      </c>
      <c r="B23637" s="98">
        <v>0.22916666666666666</v>
      </c>
      <c r="C23637" s="107" t="s">
        <v>120</v>
      </c>
      <c r="D23637" s="107">
        <v>29.12</v>
      </c>
      <c r="E23637" s="107">
        <v>1323</v>
      </c>
      <c r="F23637" s="66"/>
    </row>
    <row r="23638" spans="1:6" x14ac:dyDescent="0.3">
      <c r="A23638" s="66">
        <v>42079</v>
      </c>
      <c r="B23638" s="98">
        <v>0.23958333333333334</v>
      </c>
      <c r="C23638" s="107" t="s">
        <v>120</v>
      </c>
      <c r="D23638" s="107">
        <v>29.07</v>
      </c>
      <c r="E23638" s="107">
        <v>1352</v>
      </c>
      <c r="F23638" s="66"/>
    </row>
    <row r="23639" spans="1:6" x14ac:dyDescent="0.3">
      <c r="A23639" s="66">
        <v>42079</v>
      </c>
      <c r="B23639" s="98">
        <v>0.25</v>
      </c>
      <c r="C23639" s="107" t="s">
        <v>120</v>
      </c>
      <c r="D23639" s="107">
        <v>29.06</v>
      </c>
      <c r="E23639" s="107">
        <v>1331</v>
      </c>
      <c r="F23639" s="66"/>
    </row>
    <row r="23640" spans="1:6" x14ac:dyDescent="0.3">
      <c r="A23640" s="66">
        <v>42079</v>
      </c>
      <c r="B23640" s="98">
        <v>0.26041666666666669</v>
      </c>
      <c r="C23640" s="107" t="s">
        <v>120</v>
      </c>
      <c r="D23640" s="107">
        <v>29.04</v>
      </c>
      <c r="E23640" s="107">
        <v>1252</v>
      </c>
      <c r="F23640" s="66"/>
    </row>
    <row r="23641" spans="1:6" x14ac:dyDescent="0.3">
      <c r="A23641" s="66">
        <v>42079</v>
      </c>
      <c r="B23641" s="98">
        <v>0.27083333333333331</v>
      </c>
      <c r="C23641" s="107" t="s">
        <v>120</v>
      </c>
      <c r="D23641" s="107">
        <v>29.01</v>
      </c>
      <c r="E23641" s="107">
        <v>1225</v>
      </c>
      <c r="F23641" s="66"/>
    </row>
    <row r="23642" spans="1:6" x14ac:dyDescent="0.3">
      <c r="A23642" s="66">
        <v>42079</v>
      </c>
      <c r="B23642" s="98">
        <v>0.28125</v>
      </c>
      <c r="C23642" s="107" t="s">
        <v>120</v>
      </c>
      <c r="D23642" s="107">
        <v>28.94</v>
      </c>
      <c r="E23642" s="107">
        <v>1228</v>
      </c>
      <c r="F23642" s="66"/>
    </row>
    <row r="23643" spans="1:6" x14ac:dyDescent="0.3">
      <c r="A23643" s="66">
        <v>42079</v>
      </c>
      <c r="B23643" s="98">
        <v>0.29166666666666669</v>
      </c>
      <c r="C23643" s="107" t="s">
        <v>120</v>
      </c>
      <c r="D23643" s="107">
        <v>28.6</v>
      </c>
      <c r="E23643" s="107">
        <v>1403</v>
      </c>
      <c r="F23643" s="66"/>
    </row>
    <row r="23644" spans="1:6" x14ac:dyDescent="0.3">
      <c r="A23644" s="66">
        <v>42079</v>
      </c>
      <c r="B23644" s="98">
        <v>0.30208333333333331</v>
      </c>
      <c r="C23644" s="107" t="s">
        <v>120</v>
      </c>
      <c r="D23644" s="107">
        <v>28.43</v>
      </c>
      <c r="E23644" s="107">
        <v>1512</v>
      </c>
      <c r="F23644" s="66"/>
    </row>
    <row r="23645" spans="1:6" x14ac:dyDescent="0.3">
      <c r="A23645" s="66">
        <v>42079</v>
      </c>
      <c r="B23645" s="98">
        <v>0.3125</v>
      </c>
      <c r="C23645" s="107" t="s">
        <v>120</v>
      </c>
      <c r="D23645" s="107">
        <v>28.29</v>
      </c>
      <c r="E23645" s="107">
        <v>1660</v>
      </c>
      <c r="F23645" s="66"/>
    </row>
    <row r="23646" spans="1:6" x14ac:dyDescent="0.3">
      <c r="A23646" s="66">
        <v>42079</v>
      </c>
      <c r="B23646" s="98">
        <v>0.32291666666666669</v>
      </c>
      <c r="C23646" s="107" t="s">
        <v>120</v>
      </c>
      <c r="D23646" s="107">
        <v>28.15</v>
      </c>
      <c r="E23646" s="107">
        <v>1705</v>
      </c>
      <c r="F23646" s="66"/>
    </row>
    <row r="23647" spans="1:6" x14ac:dyDescent="0.3">
      <c r="A23647" s="66">
        <v>42079</v>
      </c>
      <c r="B23647" s="98">
        <v>0.33333333333333331</v>
      </c>
      <c r="C23647" s="107" t="s">
        <v>120</v>
      </c>
      <c r="D23647" s="107">
        <v>28.06</v>
      </c>
      <c r="E23647" s="107">
        <v>1769</v>
      </c>
      <c r="F23647" s="66"/>
    </row>
    <row r="23648" spans="1:6" x14ac:dyDescent="0.3">
      <c r="A23648" s="66">
        <v>42079</v>
      </c>
      <c r="B23648" s="98">
        <v>0.34375</v>
      </c>
      <c r="C23648" s="107" t="s">
        <v>120</v>
      </c>
      <c r="D23648" s="107">
        <v>28.01</v>
      </c>
      <c r="E23648" s="107">
        <v>1887</v>
      </c>
      <c r="F23648" s="66"/>
    </row>
    <row r="23649" spans="1:6" x14ac:dyDescent="0.3">
      <c r="A23649" s="66">
        <v>42079</v>
      </c>
      <c r="B23649" s="98">
        <v>0.35416666666666669</v>
      </c>
      <c r="C23649" s="107" t="s">
        <v>120</v>
      </c>
      <c r="D23649" s="107">
        <v>27.93</v>
      </c>
      <c r="E23649" s="107">
        <v>2084</v>
      </c>
      <c r="F23649" s="66"/>
    </row>
    <row r="23650" spans="1:6" x14ac:dyDescent="0.3">
      <c r="A23650" s="66">
        <v>42079</v>
      </c>
      <c r="B23650" s="98">
        <v>0.36458333333333331</v>
      </c>
      <c r="C23650" s="107" t="s">
        <v>120</v>
      </c>
      <c r="D23650" s="107">
        <v>27.85</v>
      </c>
      <c r="E23650" s="107">
        <v>2313</v>
      </c>
      <c r="F23650" s="66"/>
    </row>
    <row r="23651" spans="1:6" x14ac:dyDescent="0.3">
      <c r="A23651" s="66">
        <v>42079</v>
      </c>
      <c r="B23651" s="98">
        <v>0.375</v>
      </c>
      <c r="C23651" s="107" t="s">
        <v>120</v>
      </c>
      <c r="D23651" s="107">
        <v>27.87</v>
      </c>
      <c r="E23651" s="107">
        <v>2342</v>
      </c>
      <c r="F23651" s="66"/>
    </row>
    <row r="23652" spans="1:6" x14ac:dyDescent="0.3">
      <c r="A23652" s="66">
        <v>42079</v>
      </c>
      <c r="B23652" s="98">
        <v>0.38541666666666669</v>
      </c>
      <c r="C23652" s="107" t="s">
        <v>120</v>
      </c>
      <c r="D23652" s="107">
        <v>27.88</v>
      </c>
      <c r="E23652" s="107">
        <v>2329</v>
      </c>
      <c r="F23652" s="66"/>
    </row>
    <row r="23653" spans="1:6" x14ac:dyDescent="0.3">
      <c r="A23653" s="66">
        <v>42079</v>
      </c>
      <c r="B23653" s="98">
        <v>0.39583333333333331</v>
      </c>
      <c r="C23653" s="107" t="s">
        <v>120</v>
      </c>
      <c r="D23653" s="107">
        <v>27.84</v>
      </c>
      <c r="E23653" s="107">
        <v>2333</v>
      </c>
      <c r="F23653" s="66"/>
    </row>
    <row r="23654" spans="1:6" x14ac:dyDescent="0.3">
      <c r="A23654" s="66">
        <v>42079</v>
      </c>
      <c r="B23654" s="98">
        <v>0.40625</v>
      </c>
      <c r="C23654" s="107" t="s">
        <v>120</v>
      </c>
      <c r="D23654" s="107">
        <v>27.81</v>
      </c>
      <c r="E23654" s="107">
        <v>2487</v>
      </c>
      <c r="F23654" s="66"/>
    </row>
    <row r="23655" spans="1:6" x14ac:dyDescent="0.3">
      <c r="A23655" s="66">
        <v>42079</v>
      </c>
      <c r="B23655" s="98">
        <v>0.41666666666666669</v>
      </c>
      <c r="C23655" s="107" t="s">
        <v>120</v>
      </c>
      <c r="D23655" s="107">
        <v>27.79</v>
      </c>
      <c r="E23655" s="107">
        <v>2505</v>
      </c>
      <c r="F23655" s="66"/>
    </row>
    <row r="23656" spans="1:6" x14ac:dyDescent="0.3">
      <c r="A23656" s="66">
        <v>42079</v>
      </c>
      <c r="B23656" s="98">
        <v>0.42708333333333331</v>
      </c>
      <c r="C23656" s="107" t="s">
        <v>120</v>
      </c>
      <c r="D23656" s="107">
        <v>27.76</v>
      </c>
      <c r="E23656" s="107">
        <v>2549</v>
      </c>
      <c r="F23656" s="66"/>
    </row>
    <row r="23657" spans="1:6" x14ac:dyDescent="0.3">
      <c r="A23657" s="66">
        <v>42079</v>
      </c>
      <c r="B23657" s="98">
        <v>0.4375</v>
      </c>
      <c r="C23657" s="107" t="s">
        <v>120</v>
      </c>
      <c r="D23657" s="107">
        <v>27.57</v>
      </c>
      <c r="E23657" s="107">
        <v>2424</v>
      </c>
      <c r="F23657" s="66"/>
    </row>
    <row r="23658" spans="1:6" x14ac:dyDescent="0.3">
      <c r="A23658" s="66">
        <v>42079</v>
      </c>
      <c r="B23658" s="98">
        <v>0.44791666666666669</v>
      </c>
      <c r="C23658" s="107" t="s">
        <v>120</v>
      </c>
      <c r="D23658" s="107">
        <v>27.67</v>
      </c>
      <c r="E23658" s="107">
        <v>2722</v>
      </c>
      <c r="F23658" s="66"/>
    </row>
    <row r="23659" spans="1:6" x14ac:dyDescent="0.3">
      <c r="A23659" s="66">
        <v>42079</v>
      </c>
      <c r="B23659" s="98">
        <v>0.45833333333333331</v>
      </c>
      <c r="C23659" s="107" t="s">
        <v>120</v>
      </c>
      <c r="D23659" s="107">
        <v>27.67</v>
      </c>
      <c r="E23659" s="107">
        <v>2806</v>
      </c>
      <c r="F23659" s="66"/>
    </row>
    <row r="23660" spans="1:6" x14ac:dyDescent="0.3">
      <c r="A23660" s="66">
        <v>42079</v>
      </c>
      <c r="B23660" s="98">
        <v>0.46875</v>
      </c>
      <c r="C23660" s="107" t="s">
        <v>120</v>
      </c>
      <c r="D23660" s="107">
        <v>27.57</v>
      </c>
      <c r="E23660" s="107">
        <v>2722</v>
      </c>
      <c r="F23660" s="66"/>
    </row>
    <row r="23661" spans="1:6" x14ac:dyDescent="0.3">
      <c r="A23661" s="66">
        <v>42079</v>
      </c>
      <c r="B23661" s="98">
        <v>0.47916666666666669</v>
      </c>
      <c r="C23661" s="107" t="s">
        <v>120</v>
      </c>
      <c r="D23661" s="107">
        <v>27.45</v>
      </c>
      <c r="E23661" s="107">
        <v>2603</v>
      </c>
      <c r="F23661" s="66"/>
    </row>
    <row r="23662" spans="1:6" x14ac:dyDescent="0.3">
      <c r="A23662" s="66">
        <v>42079</v>
      </c>
      <c r="B23662" s="98">
        <v>0.48958333333333331</v>
      </c>
      <c r="C23662" s="107" t="s">
        <v>120</v>
      </c>
      <c r="D23662" s="107">
        <v>27.39</v>
      </c>
      <c r="E23662" s="107">
        <v>2472</v>
      </c>
      <c r="F23662" s="66"/>
    </row>
    <row r="23663" spans="1:6" x14ac:dyDescent="0.3">
      <c r="A23663" s="66">
        <v>42080</v>
      </c>
      <c r="B23663" s="98">
        <v>0.5</v>
      </c>
      <c r="C23663" s="107" t="s">
        <v>119</v>
      </c>
      <c r="D23663" s="107">
        <v>27.35</v>
      </c>
      <c r="E23663" s="107">
        <v>2380</v>
      </c>
      <c r="F23663" s="66"/>
    </row>
    <row r="23664" spans="1:6" x14ac:dyDescent="0.3">
      <c r="A23664" s="66">
        <v>42080</v>
      </c>
      <c r="B23664" s="98">
        <v>0.51041666666666663</v>
      </c>
      <c r="C23664" s="107" t="s">
        <v>119</v>
      </c>
      <c r="D23664" s="107">
        <v>27.33</v>
      </c>
      <c r="E23664" s="107">
        <v>2403</v>
      </c>
      <c r="F23664" s="66"/>
    </row>
    <row r="23665" spans="1:6" x14ac:dyDescent="0.3">
      <c r="A23665" s="66">
        <v>42080</v>
      </c>
      <c r="B23665" s="98">
        <v>0.52083333333333337</v>
      </c>
      <c r="C23665" s="107" t="s">
        <v>119</v>
      </c>
      <c r="D23665" s="107">
        <v>27.3</v>
      </c>
      <c r="E23665" s="107">
        <v>2701</v>
      </c>
      <c r="F23665" s="66"/>
    </row>
    <row r="23666" spans="1:6" x14ac:dyDescent="0.3">
      <c r="A23666" s="66">
        <v>42080</v>
      </c>
      <c r="B23666" s="98">
        <v>0.53125</v>
      </c>
      <c r="C23666" s="107" t="s">
        <v>119</v>
      </c>
      <c r="D23666" s="107">
        <v>27.26</v>
      </c>
      <c r="E23666" s="107">
        <v>2916</v>
      </c>
      <c r="F23666" s="66"/>
    </row>
    <row r="23667" spans="1:6" x14ac:dyDescent="0.3">
      <c r="A23667" s="66">
        <v>42080</v>
      </c>
      <c r="B23667" s="98">
        <v>4.1666666666666664E-2</v>
      </c>
      <c r="C23667" s="107" t="s">
        <v>119</v>
      </c>
      <c r="D23667" s="107">
        <v>27.29</v>
      </c>
      <c r="E23667" s="107">
        <v>3031</v>
      </c>
      <c r="F23667" s="66"/>
    </row>
    <row r="23668" spans="1:6" x14ac:dyDescent="0.3">
      <c r="A23668" s="66">
        <v>42080</v>
      </c>
      <c r="B23668" s="98">
        <v>5.2083333333333336E-2</v>
      </c>
      <c r="C23668" s="107" t="s">
        <v>119</v>
      </c>
      <c r="D23668" s="107">
        <v>27.27</v>
      </c>
      <c r="E23668" s="107">
        <v>2923</v>
      </c>
      <c r="F23668" s="66"/>
    </row>
    <row r="23669" spans="1:6" x14ac:dyDescent="0.3">
      <c r="A23669" s="66">
        <v>42080</v>
      </c>
      <c r="B23669" s="98">
        <v>6.25E-2</v>
      </c>
      <c r="C23669" s="107" t="s">
        <v>119</v>
      </c>
      <c r="D23669" s="107">
        <v>27.2</v>
      </c>
      <c r="E23669" s="107">
        <v>2555</v>
      </c>
      <c r="F23669" s="66"/>
    </row>
    <row r="23670" spans="1:6" x14ac:dyDescent="0.3">
      <c r="A23670" s="66">
        <v>42080</v>
      </c>
      <c r="B23670" s="98">
        <v>7.2916666666666671E-2</v>
      </c>
      <c r="C23670" s="107" t="s">
        <v>119</v>
      </c>
      <c r="D23670" s="107">
        <v>27.16</v>
      </c>
      <c r="E23670" s="107">
        <v>2309</v>
      </c>
      <c r="F23670" s="66"/>
    </row>
    <row r="23671" spans="1:6" x14ac:dyDescent="0.3">
      <c r="A23671" s="66">
        <v>42080</v>
      </c>
      <c r="B23671" s="98">
        <v>8.3333333333333329E-2</v>
      </c>
      <c r="C23671" s="107" t="s">
        <v>119</v>
      </c>
      <c r="D23671" s="107">
        <v>27.14</v>
      </c>
      <c r="E23671" s="107">
        <v>1817</v>
      </c>
      <c r="F23671" s="66"/>
    </row>
    <row r="23672" spans="1:6" x14ac:dyDescent="0.3">
      <c r="A23672" s="66">
        <v>42080</v>
      </c>
      <c r="B23672" s="98">
        <v>9.375E-2</v>
      </c>
      <c r="C23672" s="107" t="s">
        <v>119</v>
      </c>
      <c r="D23672" s="107">
        <v>27.08</v>
      </c>
      <c r="E23672" s="107">
        <v>1774</v>
      </c>
      <c r="F23672" s="66"/>
    </row>
    <row r="23673" spans="1:6" x14ac:dyDescent="0.3">
      <c r="A23673" s="66">
        <v>42080</v>
      </c>
      <c r="B23673" s="98">
        <v>0.10416666666666667</v>
      </c>
      <c r="C23673" s="107" t="s">
        <v>119</v>
      </c>
      <c r="D23673" s="107">
        <v>26.92</v>
      </c>
      <c r="E23673" s="107">
        <v>1973</v>
      </c>
      <c r="F23673" s="66"/>
    </row>
    <row r="23674" spans="1:6" x14ac:dyDescent="0.3">
      <c r="A23674" s="66">
        <v>42080</v>
      </c>
      <c r="B23674" s="98">
        <v>0.11458333333333333</v>
      </c>
      <c r="C23674" s="107" t="s">
        <v>119</v>
      </c>
      <c r="D23674" s="107">
        <v>26.78</v>
      </c>
      <c r="E23674" s="107">
        <v>1961</v>
      </c>
      <c r="F23674" s="66"/>
    </row>
    <row r="23675" spans="1:6" x14ac:dyDescent="0.3">
      <c r="A23675" s="66">
        <v>42080</v>
      </c>
      <c r="B23675" s="98">
        <v>0.125</v>
      </c>
      <c r="C23675" s="107" t="s">
        <v>119</v>
      </c>
      <c r="D23675" s="107">
        <v>26.81</v>
      </c>
      <c r="E23675" s="107">
        <v>1892</v>
      </c>
      <c r="F23675" s="66"/>
    </row>
    <row r="23676" spans="1:6" x14ac:dyDescent="0.3">
      <c r="A23676" s="66">
        <v>42080</v>
      </c>
      <c r="B23676" s="98">
        <v>0.13541666666666666</v>
      </c>
      <c r="C23676" s="107" t="s">
        <v>119</v>
      </c>
      <c r="D23676" s="107">
        <v>26.8</v>
      </c>
      <c r="E23676" s="107">
        <v>1926</v>
      </c>
      <c r="F23676" s="66"/>
    </row>
    <row r="23677" spans="1:6" x14ac:dyDescent="0.3">
      <c r="A23677" s="66">
        <v>42080</v>
      </c>
      <c r="B23677" s="98">
        <v>0.14583333333333334</v>
      </c>
      <c r="C23677" s="107" t="s">
        <v>119</v>
      </c>
      <c r="D23677" s="107">
        <v>26.67</v>
      </c>
      <c r="E23677" s="107">
        <v>1922</v>
      </c>
      <c r="F23677" s="66"/>
    </row>
    <row r="23678" spans="1:6" x14ac:dyDescent="0.3">
      <c r="A23678" s="66">
        <v>42080</v>
      </c>
      <c r="B23678" s="98">
        <v>0.15625</v>
      </c>
      <c r="C23678" s="107" t="s">
        <v>119</v>
      </c>
      <c r="D23678" s="107">
        <v>26.66</v>
      </c>
      <c r="E23678" s="107">
        <v>1897</v>
      </c>
      <c r="F23678" s="66"/>
    </row>
    <row r="23679" spans="1:6" x14ac:dyDescent="0.3">
      <c r="A23679" s="66">
        <v>42080</v>
      </c>
      <c r="B23679" s="98">
        <v>0.16666666666666666</v>
      </c>
      <c r="C23679" s="107" t="s">
        <v>119</v>
      </c>
      <c r="D23679" s="107">
        <v>26.63</v>
      </c>
      <c r="E23679" s="107">
        <v>1878</v>
      </c>
      <c r="F23679" s="66"/>
    </row>
    <row r="23680" spans="1:6" x14ac:dyDescent="0.3">
      <c r="A23680" s="66">
        <v>42080</v>
      </c>
      <c r="B23680" s="98">
        <v>0.17708333333333334</v>
      </c>
      <c r="C23680" s="107" t="s">
        <v>119</v>
      </c>
      <c r="D23680" s="107">
        <v>26.64</v>
      </c>
      <c r="E23680" s="107">
        <v>1836</v>
      </c>
      <c r="F23680" s="66"/>
    </row>
    <row r="23681" spans="1:6" x14ac:dyDescent="0.3">
      <c r="A23681" s="66">
        <v>42080</v>
      </c>
      <c r="B23681" s="98">
        <v>0.1875</v>
      </c>
      <c r="C23681" s="107" t="s">
        <v>119</v>
      </c>
      <c r="D23681" s="107">
        <v>26.65</v>
      </c>
      <c r="E23681" s="107">
        <v>1822</v>
      </c>
      <c r="F23681" s="66"/>
    </row>
    <row r="23682" spans="1:6" x14ac:dyDescent="0.3">
      <c r="A23682" s="66">
        <v>42080</v>
      </c>
      <c r="B23682" s="98">
        <v>0.19791666666666666</v>
      </c>
      <c r="C23682" s="107" t="s">
        <v>119</v>
      </c>
      <c r="D23682" s="107">
        <v>26.66</v>
      </c>
      <c r="E23682" s="107">
        <v>1806</v>
      </c>
      <c r="F23682" s="66"/>
    </row>
    <row r="23683" spans="1:6" x14ac:dyDescent="0.3">
      <c r="A23683" s="66">
        <v>42080</v>
      </c>
      <c r="B23683" s="98">
        <v>0.20833333333333334</v>
      </c>
      <c r="C23683" s="107" t="s">
        <v>119</v>
      </c>
      <c r="D23683" s="107">
        <v>26.61</v>
      </c>
      <c r="E23683" s="107">
        <v>1793</v>
      </c>
      <c r="F23683" s="66"/>
    </row>
    <row r="23684" spans="1:6" x14ac:dyDescent="0.3">
      <c r="A23684" s="66">
        <v>42080</v>
      </c>
      <c r="B23684" s="98">
        <v>0.21875</v>
      </c>
      <c r="C23684" s="107" t="s">
        <v>119</v>
      </c>
      <c r="D23684" s="107">
        <v>26.59</v>
      </c>
      <c r="E23684" s="107">
        <v>1782</v>
      </c>
      <c r="F23684" s="66"/>
    </row>
    <row r="23685" spans="1:6" x14ac:dyDescent="0.3">
      <c r="A23685" s="66">
        <v>42080</v>
      </c>
      <c r="B23685" s="98">
        <v>0.22916666666666666</v>
      </c>
      <c r="C23685" s="107" t="s">
        <v>119</v>
      </c>
      <c r="D23685" s="107">
        <v>26.69</v>
      </c>
      <c r="E23685" s="107">
        <v>1880</v>
      </c>
      <c r="F23685" s="66"/>
    </row>
    <row r="23686" spans="1:6" x14ac:dyDescent="0.3">
      <c r="A23686" s="66">
        <v>42080</v>
      </c>
      <c r="B23686" s="98">
        <v>0.23958333333333334</v>
      </c>
      <c r="C23686" s="107" t="s">
        <v>119</v>
      </c>
      <c r="D23686" s="107">
        <v>26.59</v>
      </c>
      <c r="E23686" s="107">
        <v>1939</v>
      </c>
      <c r="F23686" s="66"/>
    </row>
    <row r="23687" spans="1:6" x14ac:dyDescent="0.3">
      <c r="A23687" s="66">
        <v>42080</v>
      </c>
      <c r="B23687" s="98">
        <v>0.25</v>
      </c>
      <c r="C23687" s="107" t="s">
        <v>119</v>
      </c>
      <c r="D23687" s="107">
        <v>26.49</v>
      </c>
      <c r="E23687" s="107">
        <v>1921</v>
      </c>
      <c r="F23687" s="66"/>
    </row>
    <row r="23688" spans="1:6" x14ac:dyDescent="0.3">
      <c r="A23688" s="66">
        <v>42080</v>
      </c>
      <c r="B23688" s="98">
        <v>0.26041666666666669</v>
      </c>
      <c r="C23688" s="107" t="s">
        <v>119</v>
      </c>
      <c r="D23688" s="107">
        <v>26.45</v>
      </c>
      <c r="E23688" s="107">
        <v>1886</v>
      </c>
      <c r="F23688" s="66"/>
    </row>
    <row r="23689" spans="1:6" x14ac:dyDescent="0.3">
      <c r="A23689" s="66">
        <v>42080</v>
      </c>
      <c r="B23689" s="98">
        <v>0.27083333333333331</v>
      </c>
      <c r="C23689" s="107" t="s">
        <v>119</v>
      </c>
      <c r="D23689" s="107">
        <v>26.47</v>
      </c>
      <c r="E23689" s="107">
        <v>1896</v>
      </c>
      <c r="F23689" s="66"/>
    </row>
    <row r="23690" spans="1:6" x14ac:dyDescent="0.3">
      <c r="A23690" s="66">
        <v>42080</v>
      </c>
      <c r="B23690" s="98">
        <v>0.28125</v>
      </c>
      <c r="C23690" s="107" t="s">
        <v>119</v>
      </c>
      <c r="D23690" s="107">
        <v>26.43</v>
      </c>
      <c r="E23690" s="107">
        <v>1910</v>
      </c>
      <c r="F23690" s="66"/>
    </row>
    <row r="23691" spans="1:6" x14ac:dyDescent="0.3">
      <c r="A23691" s="66">
        <v>42080</v>
      </c>
      <c r="B23691" s="98">
        <v>0.29166666666666669</v>
      </c>
      <c r="C23691" s="107" t="s">
        <v>119</v>
      </c>
      <c r="D23691" s="107">
        <v>26.22</v>
      </c>
      <c r="E23691" s="107">
        <v>1897</v>
      </c>
      <c r="F23691" s="66"/>
    </row>
    <row r="23692" spans="1:6" x14ac:dyDescent="0.3">
      <c r="A23692" s="66">
        <v>42080</v>
      </c>
      <c r="B23692" s="98">
        <v>0.30208333333333331</v>
      </c>
      <c r="C23692" s="107" t="s">
        <v>119</v>
      </c>
      <c r="D23692" s="107">
        <v>26.16</v>
      </c>
      <c r="E23692" s="107">
        <v>1778</v>
      </c>
      <c r="F23692" s="66"/>
    </row>
    <row r="23693" spans="1:6" x14ac:dyDescent="0.3">
      <c r="A23693" s="66">
        <v>42080</v>
      </c>
      <c r="B23693" s="98">
        <v>0.3125</v>
      </c>
      <c r="C23693" s="107" t="s">
        <v>119</v>
      </c>
      <c r="D23693" s="107">
        <v>26.13</v>
      </c>
      <c r="E23693" s="107">
        <v>1719</v>
      </c>
      <c r="F23693" s="66"/>
    </row>
    <row r="23694" spans="1:6" x14ac:dyDescent="0.3">
      <c r="A23694" s="66">
        <v>42080</v>
      </c>
      <c r="B23694" s="98">
        <v>0.32291666666666669</v>
      </c>
      <c r="C23694" s="107" t="s">
        <v>119</v>
      </c>
      <c r="D23694" s="107">
        <v>26.13</v>
      </c>
      <c r="E23694" s="107">
        <v>1673</v>
      </c>
      <c r="F23694" s="66"/>
    </row>
    <row r="23695" spans="1:6" x14ac:dyDescent="0.3">
      <c r="A23695" s="66">
        <v>42080</v>
      </c>
      <c r="B23695" s="98">
        <v>0.33333333333333331</v>
      </c>
      <c r="C23695" s="107" t="s">
        <v>119</v>
      </c>
      <c r="D23695" s="107">
        <v>26.12</v>
      </c>
      <c r="E23695" s="107">
        <v>1632</v>
      </c>
      <c r="F23695" s="66"/>
    </row>
    <row r="23696" spans="1:6" x14ac:dyDescent="0.3">
      <c r="A23696" s="66">
        <v>42080</v>
      </c>
      <c r="B23696" s="98">
        <v>0.34375</v>
      </c>
      <c r="C23696" s="107" t="s">
        <v>119</v>
      </c>
      <c r="D23696" s="107">
        <v>26.14</v>
      </c>
      <c r="E23696" s="107">
        <v>1587</v>
      </c>
      <c r="F23696" s="66"/>
    </row>
    <row r="23697" spans="1:6" x14ac:dyDescent="0.3">
      <c r="A23697" s="66">
        <v>42080</v>
      </c>
      <c r="B23697" s="98">
        <v>0.35416666666666669</v>
      </c>
      <c r="C23697" s="107" t="s">
        <v>119</v>
      </c>
      <c r="D23697" s="107">
        <v>26.16</v>
      </c>
      <c r="E23697" s="107">
        <v>1570</v>
      </c>
      <c r="F23697" s="66"/>
    </row>
    <row r="23698" spans="1:6" x14ac:dyDescent="0.3">
      <c r="A23698" s="66">
        <v>42080</v>
      </c>
      <c r="B23698" s="98">
        <v>0.36458333333333331</v>
      </c>
      <c r="C23698" s="107" t="s">
        <v>119</v>
      </c>
      <c r="D23698" s="107">
        <v>26.19</v>
      </c>
      <c r="E23698" s="107">
        <v>1568</v>
      </c>
      <c r="F23698" s="66"/>
    </row>
    <row r="23699" spans="1:6" x14ac:dyDescent="0.3">
      <c r="A23699" s="66">
        <v>42080</v>
      </c>
      <c r="B23699" s="98">
        <v>0.375</v>
      </c>
      <c r="C23699" s="107" t="s">
        <v>119</v>
      </c>
      <c r="D23699" s="107">
        <v>26.2</v>
      </c>
      <c r="E23699" s="107">
        <v>1582</v>
      </c>
      <c r="F23699" s="66"/>
    </row>
    <row r="23700" spans="1:6" x14ac:dyDescent="0.3">
      <c r="A23700" s="66">
        <v>42080</v>
      </c>
      <c r="B23700" s="98">
        <v>0.38541666666666669</v>
      </c>
      <c r="C23700" s="107" t="s">
        <v>119</v>
      </c>
      <c r="D23700" s="107">
        <v>26.21</v>
      </c>
      <c r="E23700" s="107">
        <v>1575</v>
      </c>
      <c r="F23700" s="66"/>
    </row>
    <row r="23701" spans="1:6" x14ac:dyDescent="0.3">
      <c r="A23701" s="66">
        <v>42080</v>
      </c>
      <c r="B23701" s="98">
        <v>0.39583333333333331</v>
      </c>
      <c r="C23701" s="107" t="s">
        <v>119</v>
      </c>
      <c r="D23701" s="107">
        <v>26.28</v>
      </c>
      <c r="E23701" s="107">
        <v>1538</v>
      </c>
      <c r="F23701" s="66"/>
    </row>
    <row r="23702" spans="1:6" x14ac:dyDescent="0.3">
      <c r="A23702" s="66">
        <v>42080</v>
      </c>
      <c r="B23702" s="98">
        <v>0.40625</v>
      </c>
      <c r="C23702" s="107" t="s">
        <v>119</v>
      </c>
      <c r="D23702" s="107">
        <v>26.37</v>
      </c>
      <c r="E23702" s="107">
        <v>1461</v>
      </c>
      <c r="F23702" s="66"/>
    </row>
    <row r="23703" spans="1:6" x14ac:dyDescent="0.3">
      <c r="A23703" s="66">
        <v>42080</v>
      </c>
      <c r="B23703" s="98">
        <v>0.41666666666666669</v>
      </c>
      <c r="C23703" s="107" t="s">
        <v>119</v>
      </c>
      <c r="D23703" s="107">
        <v>26.5</v>
      </c>
      <c r="E23703" s="107">
        <v>1454</v>
      </c>
      <c r="F23703" s="66"/>
    </row>
    <row r="23704" spans="1:6" x14ac:dyDescent="0.3">
      <c r="A23704" s="66">
        <v>42080</v>
      </c>
      <c r="B23704" s="98">
        <v>0.42708333333333331</v>
      </c>
      <c r="C23704" s="107" t="s">
        <v>119</v>
      </c>
      <c r="D23704" s="107">
        <v>26.52</v>
      </c>
      <c r="E23704" s="107">
        <v>1545</v>
      </c>
      <c r="F23704" s="66"/>
    </row>
    <row r="23705" spans="1:6" x14ac:dyDescent="0.3">
      <c r="A23705" s="66">
        <v>42080</v>
      </c>
      <c r="B23705" s="98">
        <v>0.4375</v>
      </c>
      <c r="C23705" s="107" t="s">
        <v>119</v>
      </c>
      <c r="D23705" s="107">
        <v>26.55</v>
      </c>
      <c r="E23705" s="107">
        <v>1539</v>
      </c>
      <c r="F23705" s="66"/>
    </row>
    <row r="23706" spans="1:6" x14ac:dyDescent="0.3">
      <c r="A23706" s="66">
        <v>42080</v>
      </c>
      <c r="B23706" s="98">
        <v>0.44791666666666669</v>
      </c>
      <c r="C23706" s="107" t="s">
        <v>119</v>
      </c>
      <c r="D23706" s="107">
        <v>26.7</v>
      </c>
      <c r="E23706" s="107">
        <v>1570</v>
      </c>
      <c r="F23706" s="66"/>
    </row>
    <row r="23707" spans="1:6" x14ac:dyDescent="0.3">
      <c r="A23707" s="66">
        <v>42080</v>
      </c>
      <c r="B23707" s="98">
        <v>0.45833333333333331</v>
      </c>
      <c r="C23707" s="107" t="s">
        <v>119</v>
      </c>
      <c r="D23707" s="107">
        <v>26.8</v>
      </c>
      <c r="E23707" s="107">
        <v>1790</v>
      </c>
      <c r="F23707" s="66"/>
    </row>
    <row r="23708" spans="1:6" x14ac:dyDescent="0.3">
      <c r="A23708" s="66">
        <v>42080</v>
      </c>
      <c r="B23708" s="98">
        <v>0.46875</v>
      </c>
      <c r="C23708" s="107" t="s">
        <v>119</v>
      </c>
      <c r="D23708" s="107">
        <v>26.88</v>
      </c>
      <c r="E23708" s="107">
        <v>1965</v>
      </c>
      <c r="F23708" s="66"/>
    </row>
    <row r="23709" spans="1:6" x14ac:dyDescent="0.3">
      <c r="A23709" s="66">
        <v>42080</v>
      </c>
      <c r="B23709" s="98">
        <v>0.47916666666666669</v>
      </c>
      <c r="C23709" s="107" t="s">
        <v>119</v>
      </c>
      <c r="D23709" s="107">
        <v>27.13</v>
      </c>
      <c r="E23709" s="107">
        <v>1991</v>
      </c>
      <c r="F23709" s="66"/>
    </row>
    <row r="23710" spans="1:6" x14ac:dyDescent="0.3">
      <c r="A23710" s="66">
        <v>42080</v>
      </c>
      <c r="B23710" s="98">
        <v>0.48958333333333331</v>
      </c>
      <c r="C23710" s="107" t="s">
        <v>119</v>
      </c>
      <c r="D23710" s="107">
        <v>27.33</v>
      </c>
      <c r="E23710" s="107">
        <v>1962</v>
      </c>
      <c r="F23710" s="66"/>
    </row>
    <row r="23711" spans="1:6" x14ac:dyDescent="0.3">
      <c r="A23711" s="66">
        <v>42080</v>
      </c>
      <c r="B23711" s="98">
        <v>0.5</v>
      </c>
      <c r="C23711" s="107" t="s">
        <v>120</v>
      </c>
      <c r="D23711" s="107">
        <v>27.47</v>
      </c>
      <c r="E23711" s="107">
        <v>1955</v>
      </c>
      <c r="F23711" s="66"/>
    </row>
    <row r="23712" spans="1:6" x14ac:dyDescent="0.3">
      <c r="A23712" s="66">
        <v>42080</v>
      </c>
      <c r="B23712" s="98">
        <v>0.51041666666666663</v>
      </c>
      <c r="C23712" s="107" t="s">
        <v>120</v>
      </c>
      <c r="D23712" s="107">
        <v>27.53</v>
      </c>
      <c r="E23712" s="107">
        <v>2373</v>
      </c>
      <c r="F23712" s="66"/>
    </row>
    <row r="23713" spans="1:6" x14ac:dyDescent="0.3">
      <c r="A23713" s="66">
        <v>42080</v>
      </c>
      <c r="B23713" s="98">
        <v>0.52083333333333337</v>
      </c>
      <c r="C23713" s="107" t="s">
        <v>120</v>
      </c>
      <c r="D23713" s="107">
        <v>27.53</v>
      </c>
      <c r="E23713" s="107">
        <v>2485</v>
      </c>
      <c r="F23713" s="66"/>
    </row>
    <row r="23714" spans="1:6" x14ac:dyDescent="0.3">
      <c r="A23714" s="66">
        <v>42080</v>
      </c>
      <c r="B23714" s="98">
        <v>0.53125</v>
      </c>
      <c r="C23714" s="107" t="s">
        <v>120</v>
      </c>
      <c r="D23714" s="107">
        <v>27.57</v>
      </c>
      <c r="E23714" s="107">
        <v>2897</v>
      </c>
      <c r="F23714" s="66"/>
    </row>
    <row r="23715" spans="1:6" x14ac:dyDescent="0.3">
      <c r="A23715" s="66">
        <v>42080</v>
      </c>
      <c r="B23715" s="98">
        <v>4.1666666666666664E-2</v>
      </c>
      <c r="C23715" s="107" t="s">
        <v>120</v>
      </c>
      <c r="D23715" s="107">
        <v>27.57</v>
      </c>
      <c r="E23715" s="107">
        <v>3242</v>
      </c>
      <c r="F23715" s="66"/>
    </row>
    <row r="23716" spans="1:6" x14ac:dyDescent="0.3">
      <c r="A23716" s="66">
        <v>42080</v>
      </c>
      <c r="B23716" s="98">
        <v>5.2083333333333336E-2</v>
      </c>
      <c r="C23716" s="107" t="s">
        <v>120</v>
      </c>
      <c r="D23716" s="107">
        <v>27.7</v>
      </c>
      <c r="E23716" s="107">
        <v>3404</v>
      </c>
      <c r="F23716" s="66"/>
    </row>
    <row r="23717" spans="1:6" x14ac:dyDescent="0.3">
      <c r="A23717" s="66">
        <v>42080</v>
      </c>
      <c r="B23717" s="98">
        <v>6.25E-2</v>
      </c>
      <c r="C23717" s="107" t="s">
        <v>120</v>
      </c>
      <c r="D23717" s="107">
        <v>27.72</v>
      </c>
      <c r="E23717" s="107">
        <v>3595</v>
      </c>
      <c r="F23717" s="66"/>
    </row>
    <row r="23718" spans="1:6" x14ac:dyDescent="0.3">
      <c r="A23718" s="66">
        <v>42080</v>
      </c>
      <c r="B23718" s="98">
        <v>7.2916666666666671E-2</v>
      </c>
      <c r="C23718" s="107" t="s">
        <v>120</v>
      </c>
      <c r="D23718" s="107">
        <v>27.79</v>
      </c>
      <c r="E23718" s="107">
        <v>3506</v>
      </c>
      <c r="F23718" s="66"/>
    </row>
    <row r="23719" spans="1:6" x14ac:dyDescent="0.3">
      <c r="A23719" s="66">
        <v>42080</v>
      </c>
      <c r="B23719" s="98">
        <v>8.3333333333333329E-2</v>
      </c>
      <c r="C23719" s="107" t="s">
        <v>120</v>
      </c>
      <c r="D23719" s="107">
        <v>27.8</v>
      </c>
      <c r="E23719" s="107">
        <v>3399</v>
      </c>
      <c r="F23719" s="66"/>
    </row>
    <row r="23720" spans="1:6" x14ac:dyDescent="0.3">
      <c r="A23720" s="66">
        <v>42080</v>
      </c>
      <c r="B23720" s="98">
        <v>9.375E-2</v>
      </c>
      <c r="C23720" s="107" t="s">
        <v>120</v>
      </c>
      <c r="D23720" s="107">
        <v>27.83</v>
      </c>
      <c r="E23720" s="107">
        <v>3228</v>
      </c>
      <c r="F23720" s="66"/>
    </row>
    <row r="23721" spans="1:6" x14ac:dyDescent="0.3">
      <c r="A23721" s="66">
        <v>42080</v>
      </c>
      <c r="B23721" s="98">
        <v>0.10416666666666667</v>
      </c>
      <c r="C23721" s="107" t="s">
        <v>120</v>
      </c>
      <c r="D23721" s="107">
        <v>27.87</v>
      </c>
      <c r="E23721" s="107">
        <v>3093</v>
      </c>
      <c r="F23721" s="66"/>
    </row>
    <row r="23722" spans="1:6" x14ac:dyDescent="0.3">
      <c r="A23722" s="66">
        <v>42080</v>
      </c>
      <c r="B23722" s="98">
        <v>0.11458333333333333</v>
      </c>
      <c r="C23722" s="107" t="s">
        <v>120</v>
      </c>
      <c r="D23722" s="107">
        <v>27.9</v>
      </c>
      <c r="E23722" s="107">
        <v>2994</v>
      </c>
      <c r="F23722" s="66"/>
    </row>
    <row r="23723" spans="1:6" x14ac:dyDescent="0.3">
      <c r="A23723" s="66">
        <v>42080</v>
      </c>
      <c r="B23723" s="98">
        <v>0.125</v>
      </c>
      <c r="C23723" s="107" t="s">
        <v>120</v>
      </c>
      <c r="D23723" s="107">
        <v>27.99</v>
      </c>
      <c r="E23723" s="107">
        <v>2912</v>
      </c>
      <c r="F23723" s="66"/>
    </row>
    <row r="23724" spans="1:6" x14ac:dyDescent="0.3">
      <c r="A23724" s="66">
        <v>42080</v>
      </c>
      <c r="B23724" s="98">
        <v>0.13541666666666666</v>
      </c>
      <c r="C23724" s="107" t="s">
        <v>120</v>
      </c>
      <c r="D23724" s="107">
        <v>27.96</v>
      </c>
      <c r="E23724" s="107">
        <v>2920</v>
      </c>
      <c r="F23724" s="66"/>
    </row>
    <row r="23725" spans="1:6" x14ac:dyDescent="0.3">
      <c r="A23725" s="66">
        <v>42080</v>
      </c>
      <c r="B23725" s="98">
        <v>0.14583333333333334</v>
      </c>
      <c r="C23725" s="107" t="s">
        <v>120</v>
      </c>
      <c r="D23725" s="107">
        <v>27.85</v>
      </c>
      <c r="E23725" s="107">
        <v>2951</v>
      </c>
      <c r="F23725" s="66"/>
    </row>
    <row r="23726" spans="1:6" x14ac:dyDescent="0.3">
      <c r="A23726" s="66">
        <v>42080</v>
      </c>
      <c r="B23726" s="98">
        <v>0.15625</v>
      </c>
      <c r="C23726" s="107" t="s">
        <v>120</v>
      </c>
      <c r="D23726" s="107">
        <v>28</v>
      </c>
      <c r="E23726" s="107">
        <v>2712</v>
      </c>
      <c r="F23726" s="66"/>
    </row>
    <row r="23727" spans="1:6" x14ac:dyDescent="0.3">
      <c r="A23727" s="66">
        <v>42080</v>
      </c>
      <c r="B23727" s="98">
        <v>0.16666666666666666</v>
      </c>
      <c r="C23727" s="107" t="s">
        <v>120</v>
      </c>
      <c r="D23727" s="107">
        <v>28.22</v>
      </c>
      <c r="E23727" s="107">
        <v>2521</v>
      </c>
      <c r="F23727" s="66"/>
    </row>
    <row r="23728" spans="1:6" x14ac:dyDescent="0.3">
      <c r="A23728" s="66">
        <v>42080</v>
      </c>
      <c r="B23728" s="98">
        <v>0.17708333333333334</v>
      </c>
      <c r="C23728" s="107" t="s">
        <v>120</v>
      </c>
      <c r="D23728" s="107">
        <v>28.33</v>
      </c>
      <c r="E23728" s="107">
        <v>2411</v>
      </c>
      <c r="F23728" s="66"/>
    </row>
    <row r="23729" spans="1:6" x14ac:dyDescent="0.3">
      <c r="A23729" s="66">
        <v>42080</v>
      </c>
      <c r="B23729" s="98">
        <v>0.1875</v>
      </c>
      <c r="C23729" s="107" t="s">
        <v>120</v>
      </c>
      <c r="D23729" s="107">
        <v>28.28</v>
      </c>
      <c r="E23729" s="107">
        <v>2257</v>
      </c>
      <c r="F23729" s="66"/>
    </row>
    <row r="23730" spans="1:6" x14ac:dyDescent="0.3">
      <c r="A23730" s="66">
        <v>42080</v>
      </c>
      <c r="B23730" s="98">
        <v>0.19791666666666666</v>
      </c>
      <c r="C23730" s="107" t="s">
        <v>120</v>
      </c>
      <c r="D23730" s="107">
        <v>28.23</v>
      </c>
      <c r="E23730" s="107">
        <v>2108</v>
      </c>
      <c r="F23730" s="66"/>
    </row>
    <row r="23731" spans="1:6" x14ac:dyDescent="0.3">
      <c r="A23731" s="66">
        <v>42080</v>
      </c>
      <c r="B23731" s="98">
        <v>0.20833333333333334</v>
      </c>
      <c r="C23731" s="107" t="s">
        <v>120</v>
      </c>
      <c r="D23731" s="107">
        <v>28.23</v>
      </c>
      <c r="E23731" s="107">
        <v>1995</v>
      </c>
      <c r="F23731" s="66"/>
    </row>
    <row r="23732" spans="1:6" x14ac:dyDescent="0.3">
      <c r="A23732" s="66">
        <v>42080</v>
      </c>
      <c r="B23732" s="98">
        <v>0.21875</v>
      </c>
      <c r="C23732" s="107" t="s">
        <v>120</v>
      </c>
      <c r="D23732" s="107">
        <v>28.11</v>
      </c>
      <c r="E23732" s="107">
        <v>1855</v>
      </c>
      <c r="F23732" s="66"/>
    </row>
    <row r="23733" spans="1:6" x14ac:dyDescent="0.3">
      <c r="A23733" s="66">
        <v>42080</v>
      </c>
      <c r="B23733" s="98">
        <v>0.22916666666666666</v>
      </c>
      <c r="C23733" s="107" t="s">
        <v>120</v>
      </c>
      <c r="D23733" s="107">
        <v>28.14</v>
      </c>
      <c r="E23733" s="107">
        <v>1901</v>
      </c>
      <c r="F23733" s="66"/>
    </row>
    <row r="23734" spans="1:6" x14ac:dyDescent="0.3">
      <c r="A23734" s="66">
        <v>42080</v>
      </c>
      <c r="B23734" s="98">
        <v>0.23958333333333334</v>
      </c>
      <c r="C23734" s="107" t="s">
        <v>120</v>
      </c>
      <c r="D23734" s="107">
        <v>28.08</v>
      </c>
      <c r="E23734" s="107">
        <v>2058</v>
      </c>
      <c r="F23734" s="66"/>
    </row>
    <row r="23735" spans="1:6" x14ac:dyDescent="0.3">
      <c r="A23735" s="66">
        <v>42080</v>
      </c>
      <c r="B23735" s="98">
        <v>0.25</v>
      </c>
      <c r="C23735" s="107" t="s">
        <v>120</v>
      </c>
      <c r="D23735" s="107">
        <v>28.07</v>
      </c>
      <c r="E23735" s="107">
        <v>2232</v>
      </c>
      <c r="F23735" s="66"/>
    </row>
    <row r="23736" spans="1:6" x14ac:dyDescent="0.3">
      <c r="A23736" s="66">
        <v>42080</v>
      </c>
      <c r="B23736" s="98">
        <v>0.26041666666666669</v>
      </c>
      <c r="C23736" s="107" t="s">
        <v>120</v>
      </c>
      <c r="D23736" s="107">
        <v>28.05</v>
      </c>
      <c r="E23736" s="107">
        <v>2452</v>
      </c>
      <c r="F23736" s="66"/>
    </row>
    <row r="23737" spans="1:6" x14ac:dyDescent="0.3">
      <c r="A23737" s="66">
        <v>42080</v>
      </c>
      <c r="B23737" s="98">
        <v>0.27083333333333331</v>
      </c>
      <c r="C23737" s="107" t="s">
        <v>120</v>
      </c>
      <c r="D23737" s="107">
        <v>27.99</v>
      </c>
      <c r="E23737" s="107">
        <v>2570</v>
      </c>
      <c r="F23737" s="66"/>
    </row>
    <row r="23738" spans="1:6" x14ac:dyDescent="0.3">
      <c r="A23738" s="66">
        <v>42080</v>
      </c>
      <c r="B23738" s="98">
        <v>0.28125</v>
      </c>
      <c r="C23738" s="107" t="s">
        <v>120</v>
      </c>
      <c r="D23738" s="107">
        <v>27.94</v>
      </c>
      <c r="E23738" s="107">
        <v>2644</v>
      </c>
      <c r="F23738" s="66"/>
    </row>
    <row r="23739" spans="1:6" x14ac:dyDescent="0.3">
      <c r="A23739" s="66">
        <v>42080</v>
      </c>
      <c r="B23739" s="98">
        <v>0.29166666666666669</v>
      </c>
      <c r="C23739" s="107" t="s">
        <v>120</v>
      </c>
      <c r="D23739" s="107">
        <v>27.89</v>
      </c>
      <c r="E23739" s="107">
        <v>2643</v>
      </c>
      <c r="F23739" s="66"/>
    </row>
    <row r="23740" spans="1:6" x14ac:dyDescent="0.3">
      <c r="A23740" s="66">
        <v>42080</v>
      </c>
      <c r="B23740" s="98">
        <v>0.30208333333333331</v>
      </c>
      <c r="C23740" s="107" t="s">
        <v>120</v>
      </c>
      <c r="D23740" s="107">
        <v>27.86</v>
      </c>
      <c r="E23740" s="107">
        <v>2674</v>
      </c>
      <c r="F23740" s="66"/>
    </row>
    <row r="23741" spans="1:6" x14ac:dyDescent="0.3">
      <c r="A23741" s="66">
        <v>42080</v>
      </c>
      <c r="B23741" s="98">
        <v>0.3125</v>
      </c>
      <c r="C23741" s="107" t="s">
        <v>120</v>
      </c>
      <c r="D23741" s="107">
        <v>27.84</v>
      </c>
      <c r="E23741" s="107">
        <v>2666</v>
      </c>
      <c r="F23741" s="66"/>
    </row>
    <row r="23742" spans="1:6" x14ac:dyDescent="0.3">
      <c r="A23742" s="66">
        <v>42080</v>
      </c>
      <c r="B23742" s="98">
        <v>0.32291666666666669</v>
      </c>
      <c r="C23742" s="107" t="s">
        <v>120</v>
      </c>
      <c r="D23742" s="107">
        <v>27.78</v>
      </c>
      <c r="E23742" s="107">
        <v>2644</v>
      </c>
      <c r="F23742" s="66"/>
    </row>
    <row r="23743" spans="1:6" x14ac:dyDescent="0.3">
      <c r="A23743" s="66">
        <v>42080</v>
      </c>
      <c r="B23743" s="98">
        <v>0.33333333333333331</v>
      </c>
      <c r="C23743" s="107" t="s">
        <v>120</v>
      </c>
      <c r="D23743" s="107">
        <v>27.7</v>
      </c>
      <c r="E23743" s="107">
        <v>2546</v>
      </c>
      <c r="F23743" s="66"/>
    </row>
    <row r="23744" spans="1:6" x14ac:dyDescent="0.3">
      <c r="A23744" s="66">
        <v>42080</v>
      </c>
      <c r="B23744" s="98">
        <v>0.34375</v>
      </c>
      <c r="C23744" s="107" t="s">
        <v>120</v>
      </c>
      <c r="D23744" s="107">
        <v>27.65</v>
      </c>
      <c r="E23744" s="107">
        <v>2497</v>
      </c>
      <c r="F23744" s="66"/>
    </row>
    <row r="23745" spans="1:6" x14ac:dyDescent="0.3">
      <c r="A23745" s="66">
        <v>42080</v>
      </c>
      <c r="B23745" s="98">
        <v>0.35416666666666669</v>
      </c>
      <c r="C23745" s="107" t="s">
        <v>120</v>
      </c>
      <c r="D23745" s="107">
        <v>27.58</v>
      </c>
      <c r="E23745" s="107">
        <v>2438</v>
      </c>
      <c r="F23745" s="66"/>
    </row>
    <row r="23746" spans="1:6" x14ac:dyDescent="0.3">
      <c r="A23746" s="66">
        <v>42080</v>
      </c>
      <c r="B23746" s="98">
        <v>0.36458333333333331</v>
      </c>
      <c r="C23746" s="107" t="s">
        <v>120</v>
      </c>
      <c r="D23746" s="107">
        <v>27.32</v>
      </c>
      <c r="E23746" s="107">
        <v>2352</v>
      </c>
      <c r="F23746" s="66"/>
    </row>
    <row r="23747" spans="1:6" x14ac:dyDescent="0.3">
      <c r="A23747" s="66">
        <v>42080</v>
      </c>
      <c r="B23747" s="98">
        <v>0.375</v>
      </c>
      <c r="C23747" s="107" t="s">
        <v>120</v>
      </c>
      <c r="D23747" s="107">
        <v>27.38</v>
      </c>
      <c r="E23747" s="107">
        <v>2384</v>
      </c>
      <c r="F23747" s="66"/>
    </row>
    <row r="23748" spans="1:6" x14ac:dyDescent="0.3">
      <c r="A23748" s="66">
        <v>42080</v>
      </c>
      <c r="B23748" s="98">
        <v>0.38541666666666669</v>
      </c>
      <c r="C23748" s="107" t="s">
        <v>120</v>
      </c>
      <c r="D23748" s="107">
        <v>27.31</v>
      </c>
      <c r="E23748" s="107">
        <v>2381</v>
      </c>
      <c r="F23748" s="66"/>
    </row>
    <row r="23749" spans="1:6" x14ac:dyDescent="0.3">
      <c r="A23749" s="66">
        <v>42080</v>
      </c>
      <c r="B23749" s="98">
        <v>0.39583333333333331</v>
      </c>
      <c r="C23749" s="107" t="s">
        <v>120</v>
      </c>
      <c r="D23749" s="107">
        <v>27.24</v>
      </c>
      <c r="E23749" s="107">
        <v>2391</v>
      </c>
      <c r="F23749" s="66"/>
    </row>
    <row r="23750" spans="1:6" x14ac:dyDescent="0.3">
      <c r="A23750" s="66">
        <v>42080</v>
      </c>
      <c r="B23750" s="98">
        <v>0.40625</v>
      </c>
      <c r="C23750" s="107" t="s">
        <v>120</v>
      </c>
      <c r="D23750" s="107">
        <v>27.22</v>
      </c>
      <c r="E23750" s="107">
        <v>2476</v>
      </c>
      <c r="F23750" s="66"/>
    </row>
    <row r="23751" spans="1:6" x14ac:dyDescent="0.3">
      <c r="A23751" s="66">
        <v>42080</v>
      </c>
      <c r="B23751" s="98">
        <v>0.41666666666666669</v>
      </c>
      <c r="C23751" s="107" t="s">
        <v>120</v>
      </c>
      <c r="D23751" s="107">
        <v>27.2</v>
      </c>
      <c r="E23751" s="107">
        <v>2760</v>
      </c>
      <c r="F23751" s="66"/>
    </row>
    <row r="23752" spans="1:6" x14ac:dyDescent="0.3">
      <c r="A23752" s="66">
        <v>42080</v>
      </c>
      <c r="B23752" s="98">
        <v>0.42708333333333331</v>
      </c>
      <c r="C23752" s="107" t="s">
        <v>120</v>
      </c>
      <c r="D23752" s="107">
        <v>27.14</v>
      </c>
      <c r="E23752" s="107">
        <v>3223</v>
      </c>
      <c r="F23752" s="66"/>
    </row>
    <row r="23753" spans="1:6" x14ac:dyDescent="0.3">
      <c r="A23753" s="66">
        <v>42080</v>
      </c>
      <c r="B23753" s="98">
        <v>0.4375</v>
      </c>
      <c r="C23753" s="107" t="s">
        <v>120</v>
      </c>
      <c r="D23753" s="107">
        <v>27.12</v>
      </c>
      <c r="E23753" s="107">
        <v>3444</v>
      </c>
      <c r="F23753" s="66"/>
    </row>
    <row r="23754" spans="1:6" x14ac:dyDescent="0.3">
      <c r="A23754" s="66">
        <v>42080</v>
      </c>
      <c r="B23754" s="98">
        <v>0.44791666666666669</v>
      </c>
      <c r="C23754" s="107" t="s">
        <v>120</v>
      </c>
      <c r="D23754" s="107">
        <v>27.08</v>
      </c>
      <c r="E23754" s="107">
        <v>3569</v>
      </c>
      <c r="F23754" s="66"/>
    </row>
    <row r="23755" spans="1:6" x14ac:dyDescent="0.3">
      <c r="A23755" s="66">
        <v>42080</v>
      </c>
      <c r="B23755" s="98">
        <v>0.45833333333333331</v>
      </c>
      <c r="C23755" s="107" t="s">
        <v>120</v>
      </c>
      <c r="D23755" s="107">
        <v>27.05</v>
      </c>
      <c r="E23755" s="107">
        <v>3666</v>
      </c>
      <c r="F23755" s="66"/>
    </row>
    <row r="23756" spans="1:6" x14ac:dyDescent="0.3">
      <c r="A23756" s="66">
        <v>42080</v>
      </c>
      <c r="B23756" s="98">
        <v>0.46875</v>
      </c>
      <c r="C23756" s="107" t="s">
        <v>120</v>
      </c>
      <c r="D23756" s="107">
        <v>27.02</v>
      </c>
      <c r="E23756" s="107">
        <v>3704</v>
      </c>
      <c r="F23756" s="66"/>
    </row>
    <row r="23757" spans="1:6" x14ac:dyDescent="0.3">
      <c r="A23757" s="66">
        <v>42080</v>
      </c>
      <c r="B23757" s="98">
        <v>0.47916666666666669</v>
      </c>
      <c r="C23757" s="107" t="s">
        <v>120</v>
      </c>
      <c r="D23757" s="107">
        <v>26.99</v>
      </c>
      <c r="E23757" s="107">
        <v>3762</v>
      </c>
      <c r="F23757" s="66"/>
    </row>
    <row r="23758" spans="1:6" x14ac:dyDescent="0.3">
      <c r="A23758" s="66">
        <v>42080</v>
      </c>
      <c r="B23758" s="98">
        <v>0.48958333333333331</v>
      </c>
      <c r="C23758" s="107" t="s">
        <v>120</v>
      </c>
      <c r="D23758" s="107">
        <v>26.95</v>
      </c>
      <c r="E23758" s="107">
        <v>3736</v>
      </c>
      <c r="F23758" s="66"/>
    </row>
    <row r="23759" spans="1:6" x14ac:dyDescent="0.3">
      <c r="A23759" s="66">
        <v>42081</v>
      </c>
      <c r="B23759" s="98">
        <v>0.5</v>
      </c>
      <c r="C23759" s="107" t="s">
        <v>119</v>
      </c>
      <c r="D23759" s="107">
        <v>26.85</v>
      </c>
      <c r="E23759" s="107">
        <v>3677</v>
      </c>
      <c r="F23759" s="66"/>
    </row>
    <row r="23760" spans="1:6" x14ac:dyDescent="0.3">
      <c r="A23760" s="66">
        <v>42081</v>
      </c>
      <c r="B23760" s="98">
        <v>0.51041666666666663</v>
      </c>
      <c r="C23760" s="107" t="s">
        <v>119</v>
      </c>
      <c r="D23760" s="107">
        <v>26.9</v>
      </c>
      <c r="E23760" s="107">
        <v>3921</v>
      </c>
      <c r="F23760" s="66"/>
    </row>
    <row r="23761" spans="1:6" x14ac:dyDescent="0.3">
      <c r="A23761" s="66">
        <v>42081</v>
      </c>
      <c r="B23761" s="98">
        <v>0.52083333333333337</v>
      </c>
      <c r="C23761" s="107" t="s">
        <v>119</v>
      </c>
      <c r="D23761" s="107">
        <v>26.86</v>
      </c>
      <c r="E23761" s="107">
        <v>4115</v>
      </c>
      <c r="F23761" s="66"/>
    </row>
    <row r="23762" spans="1:6" x14ac:dyDescent="0.3">
      <c r="A23762" s="66">
        <v>42081</v>
      </c>
      <c r="B23762" s="98">
        <v>0.53125</v>
      </c>
      <c r="C23762" s="107" t="s">
        <v>119</v>
      </c>
      <c r="D23762" s="107">
        <v>26.85</v>
      </c>
      <c r="E23762" s="107">
        <v>4153</v>
      </c>
      <c r="F23762" s="66"/>
    </row>
    <row r="23763" spans="1:6" x14ac:dyDescent="0.3">
      <c r="A23763" s="66">
        <v>42081</v>
      </c>
      <c r="B23763" s="98">
        <v>4.1666666666666664E-2</v>
      </c>
      <c r="C23763" s="107" t="s">
        <v>119</v>
      </c>
      <c r="D23763" s="107">
        <v>26.82</v>
      </c>
      <c r="E23763" s="107">
        <v>4268</v>
      </c>
      <c r="F23763" s="66"/>
    </row>
    <row r="23764" spans="1:6" x14ac:dyDescent="0.3">
      <c r="A23764" s="66">
        <v>42081</v>
      </c>
      <c r="B23764" s="98">
        <v>5.2083333333333336E-2</v>
      </c>
      <c r="C23764" s="107" t="s">
        <v>119</v>
      </c>
      <c r="D23764" s="107">
        <v>26.78</v>
      </c>
      <c r="E23764" s="107">
        <v>4294</v>
      </c>
      <c r="F23764" s="66"/>
    </row>
    <row r="23765" spans="1:6" x14ac:dyDescent="0.3">
      <c r="A23765" s="66">
        <v>42081</v>
      </c>
      <c r="B23765" s="98">
        <v>6.25E-2</v>
      </c>
      <c r="C23765" s="107" t="s">
        <v>119</v>
      </c>
      <c r="D23765" s="107">
        <v>26.75</v>
      </c>
      <c r="E23765" s="107">
        <v>4330</v>
      </c>
      <c r="F23765" s="66"/>
    </row>
    <row r="23766" spans="1:6" x14ac:dyDescent="0.3">
      <c r="A23766" s="66">
        <v>42081</v>
      </c>
      <c r="B23766" s="98">
        <v>7.2916666666666671E-2</v>
      </c>
      <c r="C23766" s="107" t="s">
        <v>119</v>
      </c>
      <c r="D23766" s="107">
        <v>26.74</v>
      </c>
      <c r="E23766" s="107">
        <v>4358</v>
      </c>
      <c r="F23766" s="66"/>
    </row>
    <row r="23767" spans="1:6" x14ac:dyDescent="0.3">
      <c r="A23767" s="66">
        <v>42081</v>
      </c>
      <c r="B23767" s="98">
        <v>8.3333333333333329E-2</v>
      </c>
      <c r="C23767" s="107" t="s">
        <v>119</v>
      </c>
      <c r="D23767" s="107">
        <v>26.72</v>
      </c>
      <c r="E23767" s="107">
        <v>4444</v>
      </c>
      <c r="F23767" s="66"/>
    </row>
    <row r="23768" spans="1:6" x14ac:dyDescent="0.3">
      <c r="A23768" s="66">
        <v>42081</v>
      </c>
      <c r="B23768" s="98">
        <v>9.375E-2</v>
      </c>
      <c r="C23768" s="107" t="s">
        <v>119</v>
      </c>
      <c r="D23768" s="107">
        <v>26.72</v>
      </c>
      <c r="E23768" s="107">
        <v>4446</v>
      </c>
      <c r="F23768" s="66"/>
    </row>
    <row r="23769" spans="1:6" x14ac:dyDescent="0.3">
      <c r="A23769" s="66">
        <v>42081</v>
      </c>
      <c r="B23769" s="98">
        <v>0.10416666666666667</v>
      </c>
      <c r="C23769" s="107" t="s">
        <v>119</v>
      </c>
      <c r="D23769" s="107">
        <v>26.82</v>
      </c>
      <c r="E23769" s="107">
        <v>4496</v>
      </c>
      <c r="F23769" s="66"/>
    </row>
    <row r="23770" spans="1:6" x14ac:dyDescent="0.3">
      <c r="A23770" s="66">
        <v>42081</v>
      </c>
      <c r="B23770" s="98">
        <v>0.11458333333333333</v>
      </c>
      <c r="C23770" s="107" t="s">
        <v>119</v>
      </c>
      <c r="D23770" s="107">
        <v>26.85</v>
      </c>
      <c r="E23770" s="107">
        <v>4423</v>
      </c>
      <c r="F23770" s="66"/>
    </row>
    <row r="23771" spans="1:6" x14ac:dyDescent="0.3">
      <c r="A23771" s="66">
        <v>42081</v>
      </c>
      <c r="B23771" s="98">
        <v>0.125</v>
      </c>
      <c r="C23771" s="107" t="s">
        <v>119</v>
      </c>
      <c r="D23771" s="107">
        <v>26.69</v>
      </c>
      <c r="E23771" s="107">
        <v>4214</v>
      </c>
      <c r="F23771" s="66"/>
    </row>
    <row r="23772" spans="1:6" x14ac:dyDescent="0.3">
      <c r="A23772" s="66">
        <v>42081</v>
      </c>
      <c r="B23772" s="98">
        <v>0.13541666666666666</v>
      </c>
      <c r="C23772" s="107" t="s">
        <v>119</v>
      </c>
      <c r="D23772" s="107">
        <v>26.34</v>
      </c>
      <c r="E23772" s="107">
        <v>4007</v>
      </c>
      <c r="F23772" s="66"/>
    </row>
    <row r="23773" spans="1:6" x14ac:dyDescent="0.3">
      <c r="A23773" s="66">
        <v>42081</v>
      </c>
      <c r="B23773" s="98">
        <v>0.14583333333333334</v>
      </c>
      <c r="C23773" s="107" t="s">
        <v>119</v>
      </c>
      <c r="D23773" s="107">
        <v>26.29</v>
      </c>
      <c r="E23773" s="107">
        <v>3794</v>
      </c>
      <c r="F23773" s="66"/>
    </row>
    <row r="23774" spans="1:6" x14ac:dyDescent="0.3">
      <c r="A23774" s="66">
        <v>42081</v>
      </c>
      <c r="B23774" s="98">
        <v>0.15625</v>
      </c>
      <c r="C23774" s="107" t="s">
        <v>119</v>
      </c>
      <c r="D23774" s="107">
        <v>26.32</v>
      </c>
      <c r="E23774" s="107">
        <v>3657</v>
      </c>
      <c r="F23774" s="66"/>
    </row>
    <row r="23775" spans="1:6" x14ac:dyDescent="0.3">
      <c r="A23775" s="66">
        <v>42081</v>
      </c>
      <c r="B23775" s="98">
        <v>0.16666666666666666</v>
      </c>
      <c r="C23775" s="107" t="s">
        <v>119</v>
      </c>
      <c r="D23775" s="107">
        <v>26.38</v>
      </c>
      <c r="E23775" s="107">
        <v>3476</v>
      </c>
      <c r="F23775" s="66"/>
    </row>
    <row r="23776" spans="1:6" x14ac:dyDescent="0.3">
      <c r="A23776" s="66">
        <v>42081</v>
      </c>
      <c r="B23776" s="98">
        <v>0.17708333333333334</v>
      </c>
      <c r="C23776" s="107" t="s">
        <v>119</v>
      </c>
      <c r="D23776" s="107">
        <v>26.33</v>
      </c>
      <c r="E23776" s="107">
        <v>3492</v>
      </c>
      <c r="F23776" s="66"/>
    </row>
    <row r="23777" spans="1:6" x14ac:dyDescent="0.3">
      <c r="A23777" s="66">
        <v>42081</v>
      </c>
      <c r="B23777" s="98">
        <v>0.1875</v>
      </c>
      <c r="C23777" s="107" t="s">
        <v>119</v>
      </c>
      <c r="D23777" s="107">
        <v>26.33</v>
      </c>
      <c r="E23777" s="107">
        <v>3472</v>
      </c>
      <c r="F23777" s="66"/>
    </row>
    <row r="23778" spans="1:6" x14ac:dyDescent="0.3">
      <c r="A23778" s="66">
        <v>42081</v>
      </c>
      <c r="B23778" s="98">
        <v>0.19791666666666666</v>
      </c>
      <c r="C23778" s="107" t="s">
        <v>119</v>
      </c>
      <c r="D23778" s="107">
        <v>26.4</v>
      </c>
      <c r="E23778" s="107">
        <v>3448</v>
      </c>
      <c r="F23778" s="66"/>
    </row>
    <row r="23779" spans="1:6" x14ac:dyDescent="0.3">
      <c r="A23779" s="66">
        <v>42081</v>
      </c>
      <c r="B23779" s="98">
        <v>0.20833333333333334</v>
      </c>
      <c r="C23779" s="107" t="s">
        <v>119</v>
      </c>
      <c r="D23779" s="107">
        <v>26.35</v>
      </c>
      <c r="E23779" s="107">
        <v>3445</v>
      </c>
      <c r="F23779" s="66"/>
    </row>
    <row r="23780" spans="1:6" x14ac:dyDescent="0.3">
      <c r="A23780" s="66">
        <v>42081</v>
      </c>
      <c r="B23780" s="98">
        <v>0.21875</v>
      </c>
      <c r="C23780" s="107" t="s">
        <v>119</v>
      </c>
      <c r="D23780" s="107">
        <v>26.33</v>
      </c>
      <c r="E23780" s="107">
        <v>3383</v>
      </c>
      <c r="F23780" s="66"/>
    </row>
    <row r="23781" spans="1:6" x14ac:dyDescent="0.3">
      <c r="A23781" s="66">
        <v>42081</v>
      </c>
      <c r="B23781" s="98">
        <v>0.22916666666666666</v>
      </c>
      <c r="C23781" s="107" t="s">
        <v>119</v>
      </c>
      <c r="D23781" s="107">
        <v>26.39</v>
      </c>
      <c r="E23781" s="107">
        <v>3334</v>
      </c>
      <c r="F23781" s="66"/>
    </row>
    <row r="23782" spans="1:6" x14ac:dyDescent="0.3">
      <c r="A23782" s="66">
        <v>42081</v>
      </c>
      <c r="B23782" s="98">
        <v>0.23958333333333334</v>
      </c>
      <c r="C23782" s="107" t="s">
        <v>119</v>
      </c>
      <c r="D23782" s="107">
        <v>26.33</v>
      </c>
      <c r="E23782" s="107">
        <v>3295</v>
      </c>
      <c r="F23782" s="66"/>
    </row>
    <row r="23783" spans="1:6" x14ac:dyDescent="0.3">
      <c r="A23783" s="66">
        <v>42081</v>
      </c>
      <c r="B23783" s="98">
        <v>0.25</v>
      </c>
      <c r="C23783" s="107" t="s">
        <v>119</v>
      </c>
      <c r="D23783" s="107">
        <v>26.33</v>
      </c>
      <c r="E23783" s="107">
        <v>3265</v>
      </c>
      <c r="F23783" s="66"/>
    </row>
    <row r="23784" spans="1:6" x14ac:dyDescent="0.3">
      <c r="A23784" s="66">
        <v>42081</v>
      </c>
      <c r="B23784" s="98">
        <v>0.26041666666666669</v>
      </c>
      <c r="C23784" s="107" t="s">
        <v>119</v>
      </c>
      <c r="D23784" s="107">
        <v>26.17</v>
      </c>
      <c r="E23784" s="107">
        <v>3234</v>
      </c>
      <c r="F23784" s="66"/>
    </row>
    <row r="23785" spans="1:6" x14ac:dyDescent="0.3">
      <c r="A23785" s="66">
        <v>42081</v>
      </c>
      <c r="B23785" s="98">
        <v>0.27083333333333331</v>
      </c>
      <c r="C23785" s="107" t="s">
        <v>119</v>
      </c>
      <c r="D23785" s="107">
        <v>26.01</v>
      </c>
      <c r="E23785" s="107">
        <v>3091</v>
      </c>
      <c r="F23785" s="66"/>
    </row>
    <row r="23786" spans="1:6" x14ac:dyDescent="0.3">
      <c r="A23786" s="66">
        <v>42081</v>
      </c>
      <c r="B23786" s="98">
        <v>0.28125</v>
      </c>
      <c r="C23786" s="107" t="s">
        <v>119</v>
      </c>
      <c r="D23786" s="107">
        <v>25.91</v>
      </c>
      <c r="E23786" s="107">
        <v>2965</v>
      </c>
      <c r="F23786" s="66"/>
    </row>
    <row r="23787" spans="1:6" x14ac:dyDescent="0.3">
      <c r="A23787" s="66">
        <v>42081</v>
      </c>
      <c r="B23787" s="98">
        <v>0.29166666666666669</v>
      </c>
      <c r="C23787" s="107" t="s">
        <v>119</v>
      </c>
      <c r="D23787" s="107">
        <v>25.76</v>
      </c>
      <c r="E23787" s="107">
        <v>2839</v>
      </c>
      <c r="F23787" s="66"/>
    </row>
    <row r="23788" spans="1:6" x14ac:dyDescent="0.3">
      <c r="A23788" s="66">
        <v>42081</v>
      </c>
      <c r="B23788" s="98">
        <v>0.30208333333333331</v>
      </c>
      <c r="C23788" s="107" t="s">
        <v>119</v>
      </c>
      <c r="D23788" s="107">
        <v>25.72</v>
      </c>
      <c r="E23788" s="107">
        <v>2644</v>
      </c>
      <c r="F23788" s="66"/>
    </row>
    <row r="23789" spans="1:6" x14ac:dyDescent="0.3">
      <c r="A23789" s="66">
        <v>42081</v>
      </c>
      <c r="B23789" s="98">
        <v>0.3125</v>
      </c>
      <c r="C23789" s="107" t="s">
        <v>119</v>
      </c>
      <c r="D23789" s="107">
        <v>25.7</v>
      </c>
      <c r="E23789" s="107">
        <v>2457</v>
      </c>
      <c r="F23789" s="66"/>
    </row>
    <row r="23790" spans="1:6" x14ac:dyDescent="0.3">
      <c r="A23790" s="66">
        <v>42081</v>
      </c>
      <c r="B23790" s="98">
        <v>0.32291666666666669</v>
      </c>
      <c r="C23790" s="107" t="s">
        <v>119</v>
      </c>
      <c r="D23790" s="107">
        <v>25.68</v>
      </c>
      <c r="E23790" s="107">
        <v>2357</v>
      </c>
      <c r="F23790" s="66"/>
    </row>
    <row r="23791" spans="1:6" x14ac:dyDescent="0.3">
      <c r="A23791" s="66">
        <v>42081</v>
      </c>
      <c r="B23791" s="98">
        <v>0.33333333333333331</v>
      </c>
      <c r="C23791" s="107" t="s">
        <v>119</v>
      </c>
      <c r="D23791" s="107">
        <v>25.69</v>
      </c>
      <c r="E23791" s="107">
        <v>2321</v>
      </c>
      <c r="F23791" s="66"/>
    </row>
    <row r="23792" spans="1:6" x14ac:dyDescent="0.3">
      <c r="A23792" s="66">
        <v>42081</v>
      </c>
      <c r="B23792" s="98">
        <v>0.34375</v>
      </c>
      <c r="C23792" s="107" t="s">
        <v>119</v>
      </c>
      <c r="D23792" s="107">
        <v>25.69</v>
      </c>
      <c r="E23792" s="107">
        <v>2292</v>
      </c>
      <c r="F23792" s="66"/>
    </row>
    <row r="23793" spans="1:6" x14ac:dyDescent="0.3">
      <c r="A23793" s="66">
        <v>42081</v>
      </c>
      <c r="B23793" s="98">
        <v>0.35416666666666669</v>
      </c>
      <c r="C23793" s="107" t="s">
        <v>119</v>
      </c>
      <c r="D23793" s="107">
        <v>25.67</v>
      </c>
      <c r="E23793" s="107">
        <v>2272</v>
      </c>
      <c r="F23793" s="66"/>
    </row>
    <row r="23794" spans="1:6" x14ac:dyDescent="0.3">
      <c r="A23794" s="66">
        <v>42081</v>
      </c>
      <c r="B23794" s="98">
        <v>0.36458333333333331</v>
      </c>
      <c r="C23794" s="107" t="s">
        <v>119</v>
      </c>
      <c r="D23794" s="107">
        <v>25.67</v>
      </c>
      <c r="E23794" s="107">
        <v>2206</v>
      </c>
      <c r="F23794" s="66"/>
    </row>
    <row r="23795" spans="1:6" x14ac:dyDescent="0.3">
      <c r="A23795" s="66">
        <v>42081</v>
      </c>
      <c r="B23795" s="98">
        <v>0.375</v>
      </c>
      <c r="C23795" s="107" t="s">
        <v>119</v>
      </c>
      <c r="D23795" s="107">
        <v>25.71</v>
      </c>
      <c r="E23795" s="107">
        <v>2114</v>
      </c>
      <c r="F23795" s="66"/>
    </row>
    <row r="23796" spans="1:6" x14ac:dyDescent="0.3">
      <c r="A23796" s="66">
        <v>42081</v>
      </c>
      <c r="B23796" s="98">
        <v>0.38541666666666669</v>
      </c>
      <c r="C23796" s="107" t="s">
        <v>119</v>
      </c>
      <c r="D23796" s="107">
        <v>25.77</v>
      </c>
      <c r="E23796" s="107">
        <v>2018</v>
      </c>
      <c r="F23796" s="66"/>
    </row>
    <row r="23797" spans="1:6" x14ac:dyDescent="0.3">
      <c r="A23797" s="66">
        <v>42081</v>
      </c>
      <c r="B23797" s="98">
        <v>0.39583333333333331</v>
      </c>
      <c r="C23797" s="107" t="s">
        <v>119</v>
      </c>
      <c r="D23797" s="107">
        <v>25.87</v>
      </c>
      <c r="E23797" s="107">
        <v>1882</v>
      </c>
      <c r="F23797" s="66"/>
    </row>
    <row r="23798" spans="1:6" x14ac:dyDescent="0.3">
      <c r="A23798" s="66">
        <v>42081</v>
      </c>
      <c r="B23798" s="98">
        <v>0.40625</v>
      </c>
      <c r="C23798" s="107" t="s">
        <v>119</v>
      </c>
      <c r="D23798" s="107">
        <v>25.96</v>
      </c>
      <c r="E23798" s="107">
        <v>1704</v>
      </c>
      <c r="F23798" s="66"/>
    </row>
    <row r="23799" spans="1:6" x14ac:dyDescent="0.3">
      <c r="A23799" s="66">
        <v>42081</v>
      </c>
      <c r="B23799" s="98">
        <v>0.41666666666666669</v>
      </c>
      <c r="C23799" s="107" t="s">
        <v>119</v>
      </c>
      <c r="D23799" s="107">
        <v>26</v>
      </c>
      <c r="E23799" s="107">
        <v>1611</v>
      </c>
      <c r="F23799" s="66"/>
    </row>
    <row r="23800" spans="1:6" x14ac:dyDescent="0.3">
      <c r="A23800" s="66">
        <v>42081</v>
      </c>
      <c r="B23800" s="98">
        <v>0.42708333333333331</v>
      </c>
      <c r="C23800" s="107" t="s">
        <v>119</v>
      </c>
      <c r="D23800" s="107">
        <v>26.11</v>
      </c>
      <c r="E23800" s="107">
        <v>1644</v>
      </c>
      <c r="F23800" s="66"/>
    </row>
    <row r="23801" spans="1:6" x14ac:dyDescent="0.3">
      <c r="A23801" s="66">
        <v>42081</v>
      </c>
      <c r="B23801" s="98">
        <v>0.4375</v>
      </c>
      <c r="C23801" s="107" t="s">
        <v>119</v>
      </c>
      <c r="D23801" s="107">
        <v>26.14</v>
      </c>
      <c r="E23801" s="107">
        <v>1751</v>
      </c>
      <c r="F23801" s="66"/>
    </row>
    <row r="23802" spans="1:6" x14ac:dyDescent="0.3">
      <c r="A23802" s="66">
        <v>42081</v>
      </c>
      <c r="B23802" s="98">
        <v>0.44791666666666669</v>
      </c>
      <c r="C23802" s="107" t="s">
        <v>119</v>
      </c>
      <c r="D23802" s="107">
        <v>26.21</v>
      </c>
      <c r="E23802" s="107">
        <v>1924</v>
      </c>
      <c r="F23802" s="66"/>
    </row>
    <row r="23803" spans="1:6" x14ac:dyDescent="0.3">
      <c r="A23803" s="66">
        <v>42081</v>
      </c>
      <c r="B23803" s="98">
        <v>0.45833333333333331</v>
      </c>
      <c r="C23803" s="107" t="s">
        <v>119</v>
      </c>
      <c r="D23803" s="107">
        <v>26.32</v>
      </c>
      <c r="E23803" s="107">
        <v>2056</v>
      </c>
      <c r="F23803" s="66"/>
    </row>
    <row r="23804" spans="1:6" x14ac:dyDescent="0.3">
      <c r="A23804" s="66">
        <v>42081</v>
      </c>
      <c r="B23804" s="98">
        <v>0.46875</v>
      </c>
      <c r="C23804" s="107" t="s">
        <v>119</v>
      </c>
      <c r="D23804" s="107">
        <v>26.43</v>
      </c>
      <c r="E23804" s="107">
        <v>2156</v>
      </c>
      <c r="F23804" s="66"/>
    </row>
    <row r="23805" spans="1:6" x14ac:dyDescent="0.3">
      <c r="A23805" s="66">
        <v>42081</v>
      </c>
      <c r="B23805" s="98">
        <v>0.47916666666666669</v>
      </c>
      <c r="C23805" s="107" t="s">
        <v>119</v>
      </c>
      <c r="D23805" s="107">
        <v>26.49</v>
      </c>
      <c r="E23805" s="107">
        <v>2249</v>
      </c>
      <c r="F23805" s="66"/>
    </row>
    <row r="23806" spans="1:6" x14ac:dyDescent="0.3">
      <c r="A23806" s="66">
        <v>42081</v>
      </c>
      <c r="B23806" s="98">
        <v>0.48958333333333331</v>
      </c>
      <c r="C23806" s="107" t="s">
        <v>119</v>
      </c>
      <c r="D23806" s="107">
        <v>26.56</v>
      </c>
      <c r="E23806" s="107">
        <v>2413</v>
      </c>
      <c r="F23806" s="66"/>
    </row>
    <row r="23807" spans="1:6" x14ac:dyDescent="0.3">
      <c r="A23807" s="66">
        <v>42081</v>
      </c>
      <c r="B23807" s="98">
        <v>0.5</v>
      </c>
      <c r="C23807" s="107" t="s">
        <v>120</v>
      </c>
      <c r="D23807" s="107">
        <v>26.62</v>
      </c>
      <c r="E23807" s="107">
        <v>2482</v>
      </c>
      <c r="F23807" s="66"/>
    </row>
    <row r="23808" spans="1:6" x14ac:dyDescent="0.3">
      <c r="A23808" s="66">
        <v>42081</v>
      </c>
      <c r="B23808" s="98">
        <v>0.51041666666666663</v>
      </c>
      <c r="C23808" s="107" t="s">
        <v>120</v>
      </c>
      <c r="D23808" s="107">
        <v>26.55</v>
      </c>
      <c r="E23808" s="107">
        <v>2668</v>
      </c>
      <c r="F23808" s="66"/>
    </row>
    <row r="23809" spans="1:6" x14ac:dyDescent="0.3">
      <c r="A23809" s="66">
        <v>42081</v>
      </c>
      <c r="B23809" s="98">
        <v>0.52083333333333337</v>
      </c>
      <c r="C23809" s="107" t="s">
        <v>120</v>
      </c>
      <c r="D23809" s="107">
        <v>26.59</v>
      </c>
      <c r="E23809" s="107">
        <v>2876</v>
      </c>
      <c r="F23809" s="66"/>
    </row>
    <row r="23810" spans="1:6" x14ac:dyDescent="0.3">
      <c r="A23810" s="66">
        <v>42081</v>
      </c>
      <c r="B23810" s="98">
        <v>0.53125</v>
      </c>
      <c r="C23810" s="107" t="s">
        <v>120</v>
      </c>
      <c r="D23810" s="107">
        <v>26.6</v>
      </c>
      <c r="E23810" s="107">
        <v>3073</v>
      </c>
      <c r="F23810" s="66"/>
    </row>
    <row r="23811" spans="1:6" x14ac:dyDescent="0.3">
      <c r="A23811" s="66">
        <v>42081</v>
      </c>
      <c r="B23811" s="98">
        <v>4.1666666666666664E-2</v>
      </c>
      <c r="C23811" s="107" t="s">
        <v>120</v>
      </c>
      <c r="D23811" s="107">
        <v>26.66</v>
      </c>
      <c r="E23811" s="107">
        <v>3137</v>
      </c>
      <c r="F23811" s="66"/>
    </row>
    <row r="23812" spans="1:6" x14ac:dyDescent="0.3">
      <c r="A23812" s="66">
        <v>42081</v>
      </c>
      <c r="B23812" s="98">
        <v>5.2083333333333336E-2</v>
      </c>
      <c r="C23812" s="107" t="s">
        <v>120</v>
      </c>
      <c r="D23812" s="107">
        <v>26.78</v>
      </c>
      <c r="E23812" s="107">
        <v>3164</v>
      </c>
      <c r="F23812" s="66"/>
    </row>
    <row r="23813" spans="1:6" x14ac:dyDescent="0.3">
      <c r="A23813" s="66">
        <v>42081</v>
      </c>
      <c r="B23813" s="98">
        <v>6.25E-2</v>
      </c>
      <c r="C23813" s="107" t="s">
        <v>120</v>
      </c>
      <c r="D23813" s="107">
        <v>27</v>
      </c>
      <c r="E23813" s="107">
        <v>3143</v>
      </c>
      <c r="F23813" s="66"/>
    </row>
    <row r="23814" spans="1:6" x14ac:dyDescent="0.3">
      <c r="A23814" s="66">
        <v>42081</v>
      </c>
      <c r="B23814" s="98">
        <v>7.2916666666666671E-2</v>
      </c>
      <c r="C23814" s="107" t="s">
        <v>120</v>
      </c>
      <c r="D23814" s="107">
        <v>26.76</v>
      </c>
      <c r="E23814" s="107">
        <v>3379</v>
      </c>
      <c r="F23814" s="66"/>
    </row>
    <row r="23815" spans="1:6" x14ac:dyDescent="0.3">
      <c r="A23815" s="66">
        <v>42081</v>
      </c>
      <c r="B23815" s="98">
        <v>8.3333333333333329E-2</v>
      </c>
      <c r="C23815" s="107" t="s">
        <v>120</v>
      </c>
      <c r="D23815" s="107">
        <v>26.79</v>
      </c>
      <c r="E23815" s="107">
        <v>3588</v>
      </c>
      <c r="F23815" s="66"/>
    </row>
    <row r="23816" spans="1:6" x14ac:dyDescent="0.3">
      <c r="A23816" s="66">
        <v>42081</v>
      </c>
      <c r="B23816" s="98">
        <v>9.375E-2</v>
      </c>
      <c r="C23816" s="107" t="s">
        <v>120</v>
      </c>
      <c r="D23816" s="107">
        <v>26.88</v>
      </c>
      <c r="E23816" s="107">
        <v>3650</v>
      </c>
      <c r="F23816" s="66"/>
    </row>
    <row r="23817" spans="1:6" x14ac:dyDescent="0.3">
      <c r="A23817" s="66">
        <v>42081</v>
      </c>
      <c r="B23817" s="98">
        <v>0.10416666666666667</v>
      </c>
      <c r="C23817" s="107" t="s">
        <v>120</v>
      </c>
      <c r="D23817" s="107">
        <v>27</v>
      </c>
      <c r="E23817" s="107">
        <v>3722</v>
      </c>
      <c r="F23817" s="66"/>
    </row>
    <row r="23818" spans="1:6" x14ac:dyDescent="0.3">
      <c r="A23818" s="66">
        <v>42081</v>
      </c>
      <c r="B23818" s="98">
        <v>0.11458333333333333</v>
      </c>
      <c r="C23818" s="107" t="s">
        <v>120</v>
      </c>
      <c r="D23818" s="107">
        <v>26.96</v>
      </c>
      <c r="E23818" s="107">
        <v>3794</v>
      </c>
      <c r="F23818" s="66"/>
    </row>
    <row r="23819" spans="1:6" x14ac:dyDescent="0.3">
      <c r="A23819" s="66">
        <v>42081</v>
      </c>
      <c r="B23819" s="98">
        <v>0.125</v>
      </c>
      <c r="C23819" s="107" t="s">
        <v>120</v>
      </c>
      <c r="D23819" s="107">
        <v>26.87</v>
      </c>
      <c r="E23819" s="107">
        <v>3985</v>
      </c>
      <c r="F23819" s="66"/>
    </row>
    <row r="23820" spans="1:6" x14ac:dyDescent="0.3">
      <c r="A23820" s="66">
        <v>42081</v>
      </c>
      <c r="B23820" s="98">
        <v>0.13541666666666666</v>
      </c>
      <c r="C23820" s="107" t="s">
        <v>120</v>
      </c>
      <c r="D23820" s="107">
        <v>26.65</v>
      </c>
      <c r="E23820" s="107">
        <v>3954</v>
      </c>
      <c r="F23820" s="66"/>
    </row>
    <row r="23821" spans="1:6" x14ac:dyDescent="0.3">
      <c r="A23821" s="66">
        <v>42081</v>
      </c>
      <c r="B23821" s="98">
        <v>0.14583333333333334</v>
      </c>
      <c r="C23821" s="107" t="s">
        <v>120</v>
      </c>
      <c r="D23821" s="107">
        <v>26.77</v>
      </c>
      <c r="E23821" s="107">
        <v>3825</v>
      </c>
      <c r="F23821" s="66"/>
    </row>
    <row r="23822" spans="1:6" x14ac:dyDescent="0.3">
      <c r="A23822" s="66">
        <v>42081</v>
      </c>
      <c r="B23822" s="98">
        <v>0.15625</v>
      </c>
      <c r="C23822" s="107" t="s">
        <v>120</v>
      </c>
      <c r="D23822" s="107">
        <v>26.68</v>
      </c>
      <c r="E23822" s="107">
        <v>3683</v>
      </c>
      <c r="F23822" s="66"/>
    </row>
    <row r="23823" spans="1:6" x14ac:dyDescent="0.3">
      <c r="A23823" s="66">
        <v>42081</v>
      </c>
      <c r="B23823" s="98">
        <v>0.16666666666666666</v>
      </c>
      <c r="C23823" s="107" t="s">
        <v>120</v>
      </c>
      <c r="D23823" s="107">
        <v>26.82</v>
      </c>
      <c r="E23823" s="107">
        <v>3807</v>
      </c>
      <c r="F23823" s="66"/>
    </row>
    <row r="23824" spans="1:6" x14ac:dyDescent="0.3">
      <c r="A23824" s="66">
        <v>42081</v>
      </c>
      <c r="B23824" s="98">
        <v>0.17708333333333334</v>
      </c>
      <c r="C23824" s="107" t="s">
        <v>120</v>
      </c>
      <c r="D23824" s="107">
        <v>27.14</v>
      </c>
      <c r="E23824" s="107">
        <v>3717</v>
      </c>
      <c r="F23824" s="66"/>
    </row>
    <row r="23825" spans="1:6" x14ac:dyDescent="0.3">
      <c r="A23825" s="66">
        <v>42081</v>
      </c>
      <c r="B23825" s="98">
        <v>0.1875</v>
      </c>
      <c r="C23825" s="107" t="s">
        <v>120</v>
      </c>
      <c r="D23825" s="107">
        <v>27.36</v>
      </c>
      <c r="E23825" s="107">
        <v>3540</v>
      </c>
      <c r="F23825" s="66"/>
    </row>
    <row r="23826" spans="1:6" x14ac:dyDescent="0.3">
      <c r="A23826" s="66">
        <v>42081</v>
      </c>
      <c r="B23826" s="98">
        <v>0.19791666666666666</v>
      </c>
      <c r="C23826" s="107" t="s">
        <v>120</v>
      </c>
      <c r="D23826" s="107">
        <v>27.67</v>
      </c>
      <c r="E23826" s="107">
        <v>2949</v>
      </c>
      <c r="F23826" s="66"/>
    </row>
    <row r="23827" spans="1:6" x14ac:dyDescent="0.3">
      <c r="A23827" s="66">
        <v>42081</v>
      </c>
      <c r="B23827" s="98">
        <v>0.20833333333333334</v>
      </c>
      <c r="C23827" s="107" t="s">
        <v>120</v>
      </c>
      <c r="D23827" s="107">
        <v>27.53</v>
      </c>
      <c r="E23827" s="107">
        <v>2689</v>
      </c>
      <c r="F23827" s="66"/>
    </row>
    <row r="23828" spans="1:6" x14ac:dyDescent="0.3">
      <c r="A23828" s="66">
        <v>42081</v>
      </c>
      <c r="B23828" s="98">
        <v>0.21875</v>
      </c>
      <c r="C23828" s="107" t="s">
        <v>120</v>
      </c>
      <c r="D23828" s="107">
        <v>27.43</v>
      </c>
      <c r="E23828" s="107">
        <v>2719</v>
      </c>
      <c r="F23828" s="66"/>
    </row>
    <row r="23829" spans="1:6" x14ac:dyDescent="0.3">
      <c r="A23829" s="66">
        <v>42081</v>
      </c>
      <c r="B23829" s="98">
        <v>0.22916666666666666</v>
      </c>
      <c r="C23829" s="107" t="s">
        <v>120</v>
      </c>
      <c r="D23829" s="107">
        <v>27.31</v>
      </c>
      <c r="E23829" s="107">
        <v>2725</v>
      </c>
      <c r="F23829" s="66"/>
    </row>
    <row r="23830" spans="1:6" x14ac:dyDescent="0.3">
      <c r="A23830" s="66">
        <v>42081</v>
      </c>
      <c r="B23830" s="98">
        <v>0.23958333333333334</v>
      </c>
      <c r="C23830" s="107" t="s">
        <v>120</v>
      </c>
      <c r="D23830" s="107">
        <v>27.19</v>
      </c>
      <c r="E23830" s="107">
        <v>2722</v>
      </c>
      <c r="F23830" s="66"/>
    </row>
    <row r="23831" spans="1:6" x14ac:dyDescent="0.3">
      <c r="A23831" s="66">
        <v>42081</v>
      </c>
      <c r="B23831" s="98">
        <v>0.25</v>
      </c>
      <c r="C23831" s="107" t="s">
        <v>120</v>
      </c>
      <c r="D23831" s="107">
        <v>27.18</v>
      </c>
      <c r="E23831" s="107">
        <v>2651</v>
      </c>
      <c r="F23831" s="66"/>
    </row>
    <row r="23832" spans="1:6" x14ac:dyDescent="0.3">
      <c r="A23832" s="66">
        <v>42081</v>
      </c>
      <c r="B23832" s="98">
        <v>0.26041666666666669</v>
      </c>
      <c r="C23832" s="107" t="s">
        <v>120</v>
      </c>
      <c r="D23832" s="107">
        <v>27.24</v>
      </c>
      <c r="E23832" s="107">
        <v>2591</v>
      </c>
      <c r="F23832" s="66"/>
    </row>
    <row r="23833" spans="1:6" x14ac:dyDescent="0.3">
      <c r="A23833" s="66">
        <v>42081</v>
      </c>
      <c r="B23833" s="98">
        <v>0.27083333333333331</v>
      </c>
      <c r="C23833" s="107" t="s">
        <v>120</v>
      </c>
      <c r="D23833" s="107">
        <v>27.17</v>
      </c>
      <c r="E23833" s="107">
        <v>2596</v>
      </c>
      <c r="F23833" s="66"/>
    </row>
    <row r="23834" spans="1:6" x14ac:dyDescent="0.3">
      <c r="A23834" s="66">
        <v>42081</v>
      </c>
      <c r="B23834" s="98">
        <v>0.28125</v>
      </c>
      <c r="C23834" s="107" t="s">
        <v>120</v>
      </c>
      <c r="D23834" s="107">
        <v>27.12</v>
      </c>
      <c r="E23834" s="107">
        <v>2495</v>
      </c>
      <c r="F23834" s="66"/>
    </row>
    <row r="23835" spans="1:6" x14ac:dyDescent="0.3">
      <c r="A23835" s="66">
        <v>42081</v>
      </c>
      <c r="B23835" s="98">
        <v>0.29166666666666669</v>
      </c>
      <c r="C23835" s="107" t="s">
        <v>120</v>
      </c>
      <c r="D23835" s="107">
        <v>27.05</v>
      </c>
      <c r="E23835" s="107">
        <v>2529</v>
      </c>
      <c r="F23835" s="66"/>
    </row>
    <row r="23836" spans="1:6" x14ac:dyDescent="0.3">
      <c r="A23836" s="66">
        <v>42081</v>
      </c>
      <c r="B23836" s="98">
        <v>0.30208333333333331</v>
      </c>
      <c r="C23836" s="107" t="s">
        <v>120</v>
      </c>
      <c r="D23836" s="107">
        <v>26.98</v>
      </c>
      <c r="E23836" s="107">
        <v>2416</v>
      </c>
      <c r="F23836" s="66"/>
    </row>
    <row r="23837" spans="1:6" x14ac:dyDescent="0.3">
      <c r="A23837" s="66">
        <v>42081</v>
      </c>
      <c r="B23837" s="98">
        <v>0.3125</v>
      </c>
      <c r="C23837" s="107" t="s">
        <v>120</v>
      </c>
      <c r="D23837" s="107">
        <v>27.02</v>
      </c>
      <c r="E23837" s="107">
        <v>2324</v>
      </c>
      <c r="F23837" s="66"/>
    </row>
    <row r="23838" spans="1:6" x14ac:dyDescent="0.3">
      <c r="A23838" s="66">
        <v>42081</v>
      </c>
      <c r="B23838" s="98">
        <v>0.32291666666666669</v>
      </c>
      <c r="C23838" s="107" t="s">
        <v>120</v>
      </c>
      <c r="D23838" s="107">
        <v>27.11</v>
      </c>
      <c r="E23838" s="107">
        <v>2312</v>
      </c>
      <c r="F23838" s="66"/>
    </row>
    <row r="23839" spans="1:6" x14ac:dyDescent="0.3">
      <c r="A23839" s="66">
        <v>42081</v>
      </c>
      <c r="B23839" s="98">
        <v>0.33333333333333331</v>
      </c>
      <c r="C23839" s="107" t="s">
        <v>120</v>
      </c>
      <c r="D23839" s="107">
        <v>27.18</v>
      </c>
      <c r="E23839" s="107">
        <v>2335</v>
      </c>
      <c r="F23839" s="66"/>
    </row>
    <row r="23840" spans="1:6" x14ac:dyDescent="0.3">
      <c r="A23840" s="66">
        <v>42081</v>
      </c>
      <c r="B23840" s="98">
        <v>0.34375</v>
      </c>
      <c r="C23840" s="107" t="s">
        <v>120</v>
      </c>
      <c r="D23840" s="107">
        <v>27.22</v>
      </c>
      <c r="E23840" s="107">
        <v>2341</v>
      </c>
      <c r="F23840" s="66"/>
    </row>
    <row r="23841" spans="1:6" x14ac:dyDescent="0.3">
      <c r="A23841" s="66">
        <v>42081</v>
      </c>
      <c r="B23841" s="98">
        <v>0.35416666666666669</v>
      </c>
      <c r="C23841" s="107" t="s">
        <v>120</v>
      </c>
      <c r="D23841" s="107">
        <v>27.15</v>
      </c>
      <c r="E23841" s="107">
        <v>2376</v>
      </c>
      <c r="F23841" s="66"/>
    </row>
    <row r="23842" spans="1:6" x14ac:dyDescent="0.3">
      <c r="A23842" s="66">
        <v>42081</v>
      </c>
      <c r="B23842" s="98">
        <v>0.36458333333333331</v>
      </c>
      <c r="C23842" s="107" t="s">
        <v>120</v>
      </c>
      <c r="D23842" s="107">
        <v>27.05</v>
      </c>
      <c r="E23842" s="107">
        <v>2330</v>
      </c>
      <c r="F23842" s="66"/>
    </row>
    <row r="23843" spans="1:6" x14ac:dyDescent="0.3">
      <c r="A23843" s="66">
        <v>42081</v>
      </c>
      <c r="B23843" s="98">
        <v>0.375</v>
      </c>
      <c r="C23843" s="107" t="s">
        <v>120</v>
      </c>
      <c r="D23843" s="107">
        <v>26.88</v>
      </c>
      <c r="E23843" s="107">
        <v>2241</v>
      </c>
      <c r="F23843" s="66"/>
    </row>
    <row r="23844" spans="1:6" x14ac:dyDescent="0.3">
      <c r="A23844" s="66">
        <v>42081</v>
      </c>
      <c r="B23844" s="98">
        <v>0.38541666666666669</v>
      </c>
      <c r="C23844" s="107" t="s">
        <v>120</v>
      </c>
      <c r="D23844" s="107">
        <v>26.63</v>
      </c>
      <c r="E23844" s="107">
        <v>2048</v>
      </c>
      <c r="F23844" s="66"/>
    </row>
    <row r="23845" spans="1:6" x14ac:dyDescent="0.3">
      <c r="A23845" s="66">
        <v>42081</v>
      </c>
      <c r="B23845" s="98">
        <v>0.39583333333333331</v>
      </c>
      <c r="C23845" s="107" t="s">
        <v>120</v>
      </c>
      <c r="D23845" s="107">
        <v>26.61</v>
      </c>
      <c r="E23845" s="107">
        <v>1775</v>
      </c>
      <c r="F23845" s="66"/>
    </row>
    <row r="23846" spans="1:6" x14ac:dyDescent="0.3">
      <c r="A23846" s="66">
        <v>42081</v>
      </c>
      <c r="B23846" s="98">
        <v>0.40625</v>
      </c>
      <c r="C23846" s="107" t="s">
        <v>120</v>
      </c>
      <c r="D23846" s="107">
        <v>26.62</v>
      </c>
      <c r="E23846" s="107">
        <v>1700</v>
      </c>
      <c r="F23846" s="66"/>
    </row>
    <row r="23847" spans="1:6" x14ac:dyDescent="0.3">
      <c r="A23847" s="66">
        <v>42081</v>
      </c>
      <c r="B23847" s="98">
        <v>0.41666666666666669</v>
      </c>
      <c r="C23847" s="107" t="s">
        <v>120</v>
      </c>
      <c r="D23847" s="107">
        <v>26.6</v>
      </c>
      <c r="E23847" s="107">
        <v>1747</v>
      </c>
      <c r="F23847" s="66"/>
    </row>
    <row r="23848" spans="1:6" x14ac:dyDescent="0.3">
      <c r="A23848" s="66">
        <v>42081</v>
      </c>
      <c r="B23848" s="98">
        <v>0.42708333333333331</v>
      </c>
      <c r="C23848" s="107" t="s">
        <v>120</v>
      </c>
      <c r="D23848" s="107">
        <v>26.58</v>
      </c>
      <c r="E23848" s="107">
        <v>1830</v>
      </c>
      <c r="F23848" s="66"/>
    </row>
    <row r="23849" spans="1:6" x14ac:dyDescent="0.3">
      <c r="A23849" s="66">
        <v>42081</v>
      </c>
      <c r="B23849" s="98">
        <v>0.4375</v>
      </c>
      <c r="C23849" s="107" t="s">
        <v>120</v>
      </c>
      <c r="D23849" s="107">
        <v>26.59</v>
      </c>
      <c r="E23849" s="107">
        <v>1901</v>
      </c>
      <c r="F23849" s="66"/>
    </row>
    <row r="23850" spans="1:6" x14ac:dyDescent="0.3">
      <c r="A23850" s="66">
        <v>42081</v>
      </c>
      <c r="B23850" s="98">
        <v>0.44791666666666669</v>
      </c>
      <c r="C23850" s="107" t="s">
        <v>120</v>
      </c>
      <c r="D23850" s="107">
        <v>26.62</v>
      </c>
      <c r="E23850" s="107">
        <v>1991</v>
      </c>
      <c r="F23850" s="66"/>
    </row>
    <row r="23851" spans="1:6" x14ac:dyDescent="0.3">
      <c r="A23851" s="66">
        <v>42081</v>
      </c>
      <c r="B23851" s="98">
        <v>0.45833333333333331</v>
      </c>
      <c r="C23851" s="107" t="s">
        <v>120</v>
      </c>
      <c r="D23851" s="107">
        <v>26.63</v>
      </c>
      <c r="E23851" s="107">
        <v>2103</v>
      </c>
      <c r="F23851" s="66"/>
    </row>
    <row r="23852" spans="1:6" x14ac:dyDescent="0.3">
      <c r="A23852" s="66">
        <v>42081</v>
      </c>
      <c r="B23852" s="98">
        <v>0.46875</v>
      </c>
      <c r="C23852" s="107" t="s">
        <v>120</v>
      </c>
      <c r="D23852" s="107">
        <v>26.65</v>
      </c>
      <c r="E23852" s="107">
        <v>2234</v>
      </c>
      <c r="F23852" s="66"/>
    </row>
    <row r="23853" spans="1:6" x14ac:dyDescent="0.3">
      <c r="A23853" s="66">
        <v>42081</v>
      </c>
      <c r="B23853" s="98">
        <v>0.47916666666666669</v>
      </c>
      <c r="C23853" s="107" t="s">
        <v>120</v>
      </c>
      <c r="D23853" s="107">
        <v>26.69</v>
      </c>
      <c r="E23853" s="107">
        <v>2492</v>
      </c>
      <c r="F23853" s="66"/>
    </row>
    <row r="23854" spans="1:6" x14ac:dyDescent="0.3">
      <c r="A23854" s="66">
        <v>42081</v>
      </c>
      <c r="B23854" s="98">
        <v>0.48958333333333331</v>
      </c>
      <c r="C23854" s="107" t="s">
        <v>120</v>
      </c>
      <c r="D23854" s="107">
        <v>26.7</v>
      </c>
      <c r="E23854" s="107">
        <v>2531</v>
      </c>
      <c r="F23854" s="66"/>
    </row>
    <row r="23855" spans="1:6" x14ac:dyDescent="0.3">
      <c r="A23855" s="66">
        <v>42082</v>
      </c>
      <c r="B23855" s="98">
        <v>0.5</v>
      </c>
      <c r="C23855" s="107" t="s">
        <v>119</v>
      </c>
      <c r="D23855" s="107">
        <v>26.64</v>
      </c>
      <c r="E23855" s="107">
        <v>2565</v>
      </c>
      <c r="F23855" s="66"/>
    </row>
    <row r="23856" spans="1:6" x14ac:dyDescent="0.3">
      <c r="A23856" s="66">
        <v>42082</v>
      </c>
      <c r="B23856" s="98">
        <v>0.51041666666666663</v>
      </c>
      <c r="C23856" s="107" t="s">
        <v>119</v>
      </c>
      <c r="D23856" s="107">
        <v>26.67</v>
      </c>
      <c r="E23856" s="107">
        <v>2889</v>
      </c>
      <c r="F23856" s="66"/>
    </row>
    <row r="23857" spans="1:6" x14ac:dyDescent="0.3">
      <c r="A23857" s="66">
        <v>42082</v>
      </c>
      <c r="B23857" s="98">
        <v>0.52083333333333337</v>
      </c>
      <c r="C23857" s="107" t="s">
        <v>119</v>
      </c>
      <c r="D23857" s="107">
        <v>26.66</v>
      </c>
      <c r="E23857" s="107">
        <v>3071</v>
      </c>
      <c r="F23857" s="66"/>
    </row>
    <row r="23858" spans="1:6" x14ac:dyDescent="0.3">
      <c r="A23858" s="66">
        <v>42082</v>
      </c>
      <c r="B23858" s="98">
        <v>0.53125</v>
      </c>
      <c r="C23858" s="107" t="s">
        <v>119</v>
      </c>
      <c r="D23858" s="107">
        <v>26.65</v>
      </c>
      <c r="E23858" s="107">
        <v>3289</v>
      </c>
      <c r="F23858" s="66"/>
    </row>
    <row r="23859" spans="1:6" x14ac:dyDescent="0.3">
      <c r="A23859" s="66">
        <v>42082</v>
      </c>
      <c r="B23859" s="98">
        <v>4.1666666666666664E-2</v>
      </c>
      <c r="C23859" s="107" t="s">
        <v>119</v>
      </c>
      <c r="D23859" s="107">
        <v>26.63</v>
      </c>
      <c r="E23859" s="107">
        <v>3459</v>
      </c>
      <c r="F23859" s="66"/>
    </row>
    <row r="23860" spans="1:6" x14ac:dyDescent="0.3">
      <c r="A23860" s="66">
        <v>42082</v>
      </c>
      <c r="B23860" s="98">
        <v>5.2083333333333336E-2</v>
      </c>
      <c r="C23860" s="107" t="s">
        <v>119</v>
      </c>
      <c r="D23860" s="107">
        <v>26.61</v>
      </c>
      <c r="E23860" s="107">
        <v>3537</v>
      </c>
      <c r="F23860" s="66"/>
    </row>
    <row r="23861" spans="1:6" x14ac:dyDescent="0.3">
      <c r="A23861" s="66">
        <v>42082</v>
      </c>
      <c r="B23861" s="98">
        <v>6.25E-2</v>
      </c>
      <c r="C23861" s="107" t="s">
        <v>119</v>
      </c>
      <c r="D23861" s="107">
        <v>26.56</v>
      </c>
      <c r="E23861" s="107">
        <v>3585</v>
      </c>
      <c r="F23861" s="66"/>
    </row>
    <row r="23862" spans="1:6" x14ac:dyDescent="0.3">
      <c r="A23862" s="66">
        <v>42082</v>
      </c>
      <c r="B23862" s="98">
        <v>7.2916666666666671E-2</v>
      </c>
      <c r="C23862" s="107" t="s">
        <v>119</v>
      </c>
      <c r="D23862" s="107">
        <v>26.55</v>
      </c>
      <c r="E23862" s="107">
        <v>3698</v>
      </c>
      <c r="F23862" s="66"/>
    </row>
    <row r="23863" spans="1:6" x14ac:dyDescent="0.3">
      <c r="A23863" s="66">
        <v>42082</v>
      </c>
      <c r="B23863" s="98">
        <v>8.3333333333333329E-2</v>
      </c>
      <c r="C23863" s="107" t="s">
        <v>119</v>
      </c>
      <c r="D23863" s="107">
        <v>26.55</v>
      </c>
      <c r="E23863" s="107">
        <v>3874</v>
      </c>
      <c r="F23863" s="66"/>
    </row>
    <row r="23864" spans="1:6" x14ac:dyDescent="0.3">
      <c r="A23864" s="66">
        <v>42082</v>
      </c>
      <c r="B23864" s="98">
        <v>9.375E-2</v>
      </c>
      <c r="C23864" s="107" t="s">
        <v>119</v>
      </c>
      <c r="D23864" s="107">
        <v>26.52</v>
      </c>
      <c r="E23864" s="107">
        <v>3969</v>
      </c>
      <c r="F23864" s="66"/>
    </row>
    <row r="23865" spans="1:6" x14ac:dyDescent="0.3">
      <c r="A23865" s="66">
        <v>42082</v>
      </c>
      <c r="B23865" s="98">
        <v>0.10416666666666667</v>
      </c>
      <c r="C23865" s="107" t="s">
        <v>119</v>
      </c>
      <c r="D23865" s="107">
        <v>26.5</v>
      </c>
      <c r="E23865" s="107">
        <v>4071</v>
      </c>
      <c r="F23865" s="66"/>
    </row>
    <row r="23866" spans="1:6" x14ac:dyDescent="0.3">
      <c r="A23866" s="66">
        <v>42082</v>
      </c>
      <c r="B23866" s="98">
        <v>0.11458333333333333</v>
      </c>
      <c r="C23866" s="107" t="s">
        <v>119</v>
      </c>
      <c r="D23866" s="107">
        <v>26.49</v>
      </c>
      <c r="E23866" s="107">
        <v>4078</v>
      </c>
      <c r="F23866" s="66"/>
    </row>
    <row r="23867" spans="1:6" x14ac:dyDescent="0.3">
      <c r="A23867" s="66">
        <v>42082</v>
      </c>
      <c r="B23867" s="98">
        <v>0.125</v>
      </c>
      <c r="C23867" s="107" t="s">
        <v>119</v>
      </c>
      <c r="D23867" s="107">
        <v>26.49</v>
      </c>
      <c r="E23867" s="107">
        <v>4007</v>
      </c>
      <c r="F23867" s="66"/>
    </row>
    <row r="23868" spans="1:6" x14ac:dyDescent="0.3">
      <c r="A23868" s="66">
        <v>42082</v>
      </c>
      <c r="B23868" s="98">
        <v>0.13541666666666666</v>
      </c>
      <c r="C23868" s="107" t="s">
        <v>119</v>
      </c>
      <c r="D23868" s="107">
        <v>26.49</v>
      </c>
      <c r="E23868" s="107">
        <v>4229</v>
      </c>
      <c r="F23868" s="66"/>
    </row>
    <row r="23869" spans="1:6" x14ac:dyDescent="0.3">
      <c r="A23869" s="66">
        <v>42082</v>
      </c>
      <c r="B23869" s="98">
        <v>0.14583333333333334</v>
      </c>
      <c r="C23869" s="107" t="s">
        <v>119</v>
      </c>
      <c r="D23869" s="107">
        <v>26.52</v>
      </c>
      <c r="E23869" s="107">
        <v>4319</v>
      </c>
      <c r="F23869" s="66"/>
    </row>
    <row r="23870" spans="1:6" x14ac:dyDescent="0.3">
      <c r="A23870" s="66">
        <v>42082</v>
      </c>
      <c r="B23870" s="98">
        <v>0.15625</v>
      </c>
      <c r="C23870" s="107" t="s">
        <v>119</v>
      </c>
      <c r="D23870" s="107">
        <v>26.5</v>
      </c>
      <c r="E23870" s="107">
        <v>4048</v>
      </c>
      <c r="F23870" s="66"/>
    </row>
    <row r="23871" spans="1:6" x14ac:dyDescent="0.3">
      <c r="A23871" s="66">
        <v>42082</v>
      </c>
      <c r="B23871" s="98">
        <v>0.16666666666666666</v>
      </c>
      <c r="C23871" s="107" t="s">
        <v>119</v>
      </c>
      <c r="D23871" s="107">
        <v>26.4</v>
      </c>
      <c r="E23871" s="107">
        <v>3851</v>
      </c>
      <c r="F23871" s="66"/>
    </row>
    <row r="23872" spans="1:6" x14ac:dyDescent="0.3">
      <c r="A23872" s="66">
        <v>42082</v>
      </c>
      <c r="B23872" s="98">
        <v>0.17708333333333334</v>
      </c>
      <c r="C23872" s="107" t="s">
        <v>119</v>
      </c>
      <c r="D23872" s="107">
        <v>26.45</v>
      </c>
      <c r="E23872" s="107">
        <v>3625</v>
      </c>
      <c r="F23872" s="66"/>
    </row>
    <row r="23873" spans="1:6" x14ac:dyDescent="0.3">
      <c r="A23873" s="66">
        <v>42082</v>
      </c>
      <c r="B23873" s="98">
        <v>0.1875</v>
      </c>
      <c r="C23873" s="107" t="s">
        <v>119</v>
      </c>
      <c r="D23873" s="107">
        <v>26.5</v>
      </c>
      <c r="E23873" s="107">
        <v>3855</v>
      </c>
      <c r="F23873" s="66"/>
    </row>
    <row r="23874" spans="1:6" x14ac:dyDescent="0.3">
      <c r="A23874" s="66">
        <v>42082</v>
      </c>
      <c r="B23874" s="98">
        <v>0.19791666666666666</v>
      </c>
      <c r="C23874" s="107" t="s">
        <v>119</v>
      </c>
      <c r="D23874" s="107">
        <v>26.27</v>
      </c>
      <c r="E23874" s="107">
        <v>3496</v>
      </c>
      <c r="F23874" s="66"/>
    </row>
    <row r="23875" spans="1:6" x14ac:dyDescent="0.3">
      <c r="A23875" s="66">
        <v>42082</v>
      </c>
      <c r="B23875" s="98">
        <v>0.20833333333333334</v>
      </c>
      <c r="C23875" s="107" t="s">
        <v>119</v>
      </c>
      <c r="D23875" s="107">
        <v>26.3</v>
      </c>
      <c r="E23875" s="107">
        <v>3368</v>
      </c>
      <c r="F23875" s="66"/>
    </row>
    <row r="23876" spans="1:6" x14ac:dyDescent="0.3">
      <c r="A23876" s="66">
        <v>42082</v>
      </c>
      <c r="B23876" s="98">
        <v>0.21875</v>
      </c>
      <c r="C23876" s="107" t="s">
        <v>119</v>
      </c>
      <c r="D23876" s="107">
        <v>26.29</v>
      </c>
      <c r="E23876" s="107">
        <v>3288</v>
      </c>
      <c r="F23876" s="66"/>
    </row>
    <row r="23877" spans="1:6" x14ac:dyDescent="0.3">
      <c r="A23877" s="66">
        <v>42082</v>
      </c>
      <c r="B23877" s="98">
        <v>0.22916666666666666</v>
      </c>
      <c r="C23877" s="107" t="s">
        <v>119</v>
      </c>
      <c r="D23877" s="107">
        <v>26.34</v>
      </c>
      <c r="E23877" s="107">
        <v>3241</v>
      </c>
      <c r="F23877" s="66"/>
    </row>
    <row r="23878" spans="1:6" x14ac:dyDescent="0.3">
      <c r="A23878" s="66">
        <v>42082</v>
      </c>
      <c r="B23878" s="98">
        <v>0.23958333333333334</v>
      </c>
      <c r="C23878" s="107" t="s">
        <v>119</v>
      </c>
      <c r="D23878" s="107">
        <v>26.25</v>
      </c>
      <c r="E23878" s="107">
        <v>3142</v>
      </c>
      <c r="F23878" s="66"/>
    </row>
    <row r="23879" spans="1:6" x14ac:dyDescent="0.3">
      <c r="A23879" s="66">
        <v>42082</v>
      </c>
      <c r="B23879" s="98">
        <v>0.25</v>
      </c>
      <c r="C23879" s="107" t="s">
        <v>119</v>
      </c>
      <c r="D23879" s="107">
        <v>26.17</v>
      </c>
      <c r="E23879" s="107">
        <v>3071</v>
      </c>
      <c r="F23879" s="66"/>
    </row>
    <row r="23880" spans="1:6" x14ac:dyDescent="0.3">
      <c r="A23880" s="66">
        <v>42082</v>
      </c>
      <c r="B23880" s="98">
        <v>0.26041666666666669</v>
      </c>
      <c r="C23880" s="107" t="s">
        <v>119</v>
      </c>
      <c r="D23880" s="107">
        <v>26.17</v>
      </c>
      <c r="E23880" s="107">
        <v>2970</v>
      </c>
      <c r="F23880" s="66"/>
    </row>
    <row r="23881" spans="1:6" x14ac:dyDescent="0.3">
      <c r="A23881" s="66">
        <v>42082</v>
      </c>
      <c r="B23881" s="98">
        <v>0.27083333333333331</v>
      </c>
      <c r="C23881" s="107" t="s">
        <v>119</v>
      </c>
      <c r="D23881" s="107">
        <v>26.11</v>
      </c>
      <c r="E23881" s="107">
        <v>2866</v>
      </c>
      <c r="F23881" s="66"/>
    </row>
    <row r="23882" spans="1:6" x14ac:dyDescent="0.3">
      <c r="A23882" s="66">
        <v>42082</v>
      </c>
      <c r="B23882" s="98">
        <v>0.28125</v>
      </c>
      <c r="C23882" s="107" t="s">
        <v>119</v>
      </c>
      <c r="D23882" s="107">
        <v>26.03</v>
      </c>
      <c r="E23882" s="107">
        <v>2776</v>
      </c>
      <c r="F23882" s="66"/>
    </row>
    <row r="23883" spans="1:6" x14ac:dyDescent="0.3">
      <c r="A23883" s="66">
        <v>42082</v>
      </c>
      <c r="B23883" s="98">
        <v>0.29166666666666669</v>
      </c>
      <c r="C23883" s="107" t="s">
        <v>119</v>
      </c>
      <c r="D23883" s="107">
        <v>25.96</v>
      </c>
      <c r="E23883" s="107">
        <v>2726</v>
      </c>
      <c r="F23883" s="66"/>
    </row>
    <row r="23884" spans="1:6" x14ac:dyDescent="0.3">
      <c r="A23884" s="66">
        <v>42082</v>
      </c>
      <c r="B23884" s="98">
        <v>0.30208333333333331</v>
      </c>
      <c r="C23884" s="107" t="s">
        <v>119</v>
      </c>
      <c r="D23884" s="107">
        <v>25.92</v>
      </c>
      <c r="E23884" s="107">
        <v>2659</v>
      </c>
      <c r="F23884" s="66"/>
    </row>
    <row r="23885" spans="1:6" x14ac:dyDescent="0.3">
      <c r="A23885" s="66">
        <v>42082</v>
      </c>
      <c r="B23885" s="98">
        <v>0.3125</v>
      </c>
      <c r="C23885" s="107" t="s">
        <v>119</v>
      </c>
      <c r="D23885" s="107">
        <v>25.91</v>
      </c>
      <c r="E23885" s="107">
        <v>2618</v>
      </c>
      <c r="F23885" s="66"/>
    </row>
    <row r="23886" spans="1:6" x14ac:dyDescent="0.3">
      <c r="A23886" s="66">
        <v>42082</v>
      </c>
      <c r="B23886" s="98">
        <v>0.32291666666666669</v>
      </c>
      <c r="C23886" s="107" t="s">
        <v>119</v>
      </c>
      <c r="D23886" s="107">
        <v>25.9</v>
      </c>
      <c r="E23886" s="107">
        <v>2596</v>
      </c>
      <c r="F23886" s="66"/>
    </row>
    <row r="23887" spans="1:6" x14ac:dyDescent="0.3">
      <c r="A23887" s="66">
        <v>42082</v>
      </c>
      <c r="B23887" s="98">
        <v>0.33333333333333331</v>
      </c>
      <c r="C23887" s="107" t="s">
        <v>119</v>
      </c>
      <c r="D23887" s="107">
        <v>25.91</v>
      </c>
      <c r="E23887" s="107">
        <v>2583</v>
      </c>
      <c r="F23887" s="66"/>
    </row>
    <row r="23888" spans="1:6" x14ac:dyDescent="0.3">
      <c r="A23888" s="66">
        <v>42082</v>
      </c>
      <c r="B23888" s="98">
        <v>0.34375</v>
      </c>
      <c r="C23888" s="107" t="s">
        <v>119</v>
      </c>
      <c r="D23888" s="107">
        <v>25.91</v>
      </c>
      <c r="E23888" s="107">
        <v>2577</v>
      </c>
      <c r="F23888" s="66"/>
    </row>
    <row r="23889" spans="1:6" x14ac:dyDescent="0.3">
      <c r="A23889" s="66">
        <v>42082</v>
      </c>
      <c r="B23889" s="98">
        <v>0.35416666666666669</v>
      </c>
      <c r="C23889" s="107" t="s">
        <v>119</v>
      </c>
      <c r="D23889" s="107">
        <v>25.94</v>
      </c>
      <c r="E23889" s="107">
        <v>2570</v>
      </c>
      <c r="F23889" s="66"/>
    </row>
    <row r="23890" spans="1:6" x14ac:dyDescent="0.3">
      <c r="A23890" s="66">
        <v>42082</v>
      </c>
      <c r="B23890" s="98">
        <v>0.36458333333333331</v>
      </c>
      <c r="C23890" s="107" t="s">
        <v>119</v>
      </c>
      <c r="D23890" s="107">
        <v>25.93</v>
      </c>
      <c r="E23890" s="107">
        <v>2537</v>
      </c>
      <c r="F23890" s="66"/>
    </row>
    <row r="23891" spans="1:6" x14ac:dyDescent="0.3">
      <c r="A23891" s="66">
        <v>42082</v>
      </c>
      <c r="B23891" s="98">
        <v>0.375</v>
      </c>
      <c r="C23891" s="107" t="s">
        <v>119</v>
      </c>
      <c r="D23891" s="107">
        <v>25.93</v>
      </c>
      <c r="E23891" s="107">
        <v>2466</v>
      </c>
      <c r="F23891" s="66"/>
    </row>
    <row r="23892" spans="1:6" x14ac:dyDescent="0.3">
      <c r="A23892" s="66">
        <v>42082</v>
      </c>
      <c r="B23892" s="98">
        <v>0.38541666666666669</v>
      </c>
      <c r="C23892" s="107" t="s">
        <v>119</v>
      </c>
      <c r="D23892" s="107">
        <v>25.99</v>
      </c>
      <c r="E23892" s="107">
        <v>2404</v>
      </c>
      <c r="F23892" s="66"/>
    </row>
    <row r="23893" spans="1:6" x14ac:dyDescent="0.3">
      <c r="A23893" s="66">
        <v>42082</v>
      </c>
      <c r="B23893" s="98">
        <v>0.39583333333333331</v>
      </c>
      <c r="C23893" s="107" t="s">
        <v>119</v>
      </c>
      <c r="D23893" s="107">
        <v>25.99</v>
      </c>
      <c r="E23893" s="107">
        <v>2370</v>
      </c>
      <c r="F23893" s="66"/>
    </row>
    <row r="23894" spans="1:6" x14ac:dyDescent="0.3">
      <c r="A23894" s="66">
        <v>42082</v>
      </c>
      <c r="B23894" s="98">
        <v>0.40625</v>
      </c>
      <c r="C23894" s="107" t="s">
        <v>119</v>
      </c>
      <c r="D23894" s="107">
        <v>25.97</v>
      </c>
      <c r="E23894" s="107">
        <v>2353</v>
      </c>
      <c r="F23894" s="66"/>
    </row>
    <row r="23895" spans="1:6" x14ac:dyDescent="0.3">
      <c r="A23895" s="66">
        <v>42082</v>
      </c>
      <c r="B23895" s="98">
        <v>0.41666666666666669</v>
      </c>
      <c r="C23895" s="107" t="s">
        <v>119</v>
      </c>
      <c r="D23895" s="107">
        <v>26.12</v>
      </c>
      <c r="E23895" s="107">
        <v>2345</v>
      </c>
      <c r="F23895" s="66"/>
    </row>
    <row r="23896" spans="1:6" x14ac:dyDescent="0.3">
      <c r="A23896" s="66">
        <v>42082</v>
      </c>
      <c r="B23896" s="98">
        <v>0.42708333333333331</v>
      </c>
      <c r="C23896" s="107" t="s">
        <v>119</v>
      </c>
      <c r="D23896" s="107">
        <v>26.43</v>
      </c>
      <c r="E23896" s="107">
        <v>2256</v>
      </c>
      <c r="F23896" s="66"/>
    </row>
    <row r="23897" spans="1:6" x14ac:dyDescent="0.3">
      <c r="A23897" s="66">
        <v>42082</v>
      </c>
      <c r="B23897" s="98">
        <v>0.4375</v>
      </c>
      <c r="C23897" s="107" t="s">
        <v>119</v>
      </c>
      <c r="D23897" s="107">
        <v>26.51</v>
      </c>
      <c r="E23897" s="107">
        <v>1977</v>
      </c>
      <c r="F23897" s="66"/>
    </row>
    <row r="23898" spans="1:6" x14ac:dyDescent="0.3">
      <c r="A23898" s="66">
        <v>42082</v>
      </c>
      <c r="B23898" s="98">
        <v>0.44791666666666669</v>
      </c>
      <c r="C23898" s="107" t="s">
        <v>119</v>
      </c>
      <c r="D23898" s="107">
        <v>26.55</v>
      </c>
      <c r="E23898" s="107">
        <v>1856</v>
      </c>
      <c r="F23898" s="66"/>
    </row>
    <row r="23899" spans="1:6" x14ac:dyDescent="0.3">
      <c r="A23899" s="66">
        <v>42082</v>
      </c>
      <c r="B23899" s="98">
        <v>0.45833333333333331</v>
      </c>
      <c r="C23899" s="107" t="s">
        <v>119</v>
      </c>
      <c r="D23899" s="107">
        <v>26.59</v>
      </c>
      <c r="E23899" s="107">
        <v>2002</v>
      </c>
      <c r="F23899" s="66"/>
    </row>
    <row r="23900" spans="1:6" x14ac:dyDescent="0.3">
      <c r="A23900" s="66">
        <v>42082</v>
      </c>
      <c r="B23900" s="98">
        <v>0.46875</v>
      </c>
      <c r="C23900" s="107" t="s">
        <v>119</v>
      </c>
      <c r="D23900" s="107">
        <v>26.75</v>
      </c>
      <c r="E23900" s="107">
        <v>2046</v>
      </c>
      <c r="F23900" s="66"/>
    </row>
    <row r="23901" spans="1:6" x14ac:dyDescent="0.3">
      <c r="A23901" s="66">
        <v>42082</v>
      </c>
      <c r="B23901" s="98">
        <v>0.47916666666666669</v>
      </c>
      <c r="C23901" s="107" t="s">
        <v>119</v>
      </c>
      <c r="D23901" s="107">
        <v>26.82</v>
      </c>
      <c r="E23901" s="107">
        <v>2110</v>
      </c>
      <c r="F23901" s="66"/>
    </row>
    <row r="23902" spans="1:6" x14ac:dyDescent="0.3">
      <c r="A23902" s="66">
        <v>42082</v>
      </c>
      <c r="B23902" s="98">
        <v>0.48958333333333331</v>
      </c>
      <c r="C23902" s="107" t="s">
        <v>119</v>
      </c>
      <c r="D23902" s="107">
        <v>27.02</v>
      </c>
      <c r="E23902" s="107">
        <v>2205</v>
      </c>
      <c r="F23902" s="66"/>
    </row>
    <row r="23903" spans="1:6" x14ac:dyDescent="0.3">
      <c r="A23903" s="66">
        <v>42082</v>
      </c>
      <c r="B23903" s="98">
        <v>0.5</v>
      </c>
      <c r="C23903" s="107" t="s">
        <v>120</v>
      </c>
      <c r="D23903" s="107">
        <v>26.9</v>
      </c>
      <c r="E23903" s="107">
        <v>2361</v>
      </c>
      <c r="F23903" s="66"/>
    </row>
    <row r="23904" spans="1:6" x14ac:dyDescent="0.3">
      <c r="A23904" s="66">
        <v>42082</v>
      </c>
      <c r="B23904" s="98">
        <v>0.51041666666666663</v>
      </c>
      <c r="C23904" s="107" t="s">
        <v>120</v>
      </c>
      <c r="D23904" s="107">
        <v>26.8</v>
      </c>
      <c r="E23904" s="107">
        <v>2642</v>
      </c>
      <c r="F23904" s="66"/>
    </row>
    <row r="23905" spans="1:6" x14ac:dyDescent="0.3">
      <c r="A23905" s="66">
        <v>42082</v>
      </c>
      <c r="B23905" s="98">
        <v>0.52083333333333337</v>
      </c>
      <c r="C23905" s="107" t="s">
        <v>120</v>
      </c>
      <c r="D23905" s="107">
        <v>26.81</v>
      </c>
      <c r="E23905" s="107">
        <v>2891</v>
      </c>
      <c r="F23905" s="66"/>
    </row>
    <row r="23906" spans="1:6" x14ac:dyDescent="0.3">
      <c r="A23906" s="66">
        <v>42082</v>
      </c>
      <c r="B23906" s="98">
        <v>0.53125</v>
      </c>
      <c r="C23906" s="107" t="s">
        <v>120</v>
      </c>
      <c r="D23906" s="107">
        <v>26.86</v>
      </c>
      <c r="E23906" s="107">
        <v>2902</v>
      </c>
      <c r="F23906" s="66"/>
    </row>
    <row r="23907" spans="1:6" x14ac:dyDescent="0.3">
      <c r="A23907" s="66">
        <v>42082</v>
      </c>
      <c r="B23907" s="98">
        <v>4.1666666666666664E-2</v>
      </c>
      <c r="C23907" s="107" t="s">
        <v>120</v>
      </c>
      <c r="D23907" s="107">
        <v>26.9</v>
      </c>
      <c r="E23907" s="107">
        <v>2896</v>
      </c>
      <c r="F23907" s="66"/>
    </row>
    <row r="23908" spans="1:6" x14ac:dyDescent="0.3">
      <c r="A23908" s="66">
        <v>42082</v>
      </c>
      <c r="B23908" s="98">
        <v>5.2083333333333336E-2</v>
      </c>
      <c r="C23908" s="107" t="s">
        <v>120</v>
      </c>
      <c r="D23908" s="107">
        <v>26.91</v>
      </c>
      <c r="E23908" s="107">
        <v>3110</v>
      </c>
      <c r="F23908" s="66"/>
    </row>
    <row r="23909" spans="1:6" x14ac:dyDescent="0.3">
      <c r="A23909" s="66">
        <v>42082</v>
      </c>
      <c r="B23909" s="98">
        <v>6.25E-2</v>
      </c>
      <c r="C23909" s="107" t="s">
        <v>120</v>
      </c>
      <c r="D23909" s="107">
        <v>26.78</v>
      </c>
      <c r="E23909" s="107">
        <v>3612</v>
      </c>
      <c r="F23909" s="66"/>
    </row>
    <row r="23910" spans="1:6" x14ac:dyDescent="0.3">
      <c r="A23910" s="66">
        <v>42082</v>
      </c>
      <c r="B23910" s="98">
        <v>7.2916666666666671E-2</v>
      </c>
      <c r="C23910" s="107" t="s">
        <v>120</v>
      </c>
      <c r="D23910" s="107">
        <v>26.81</v>
      </c>
      <c r="E23910" s="107">
        <v>3849</v>
      </c>
      <c r="F23910" s="66"/>
    </row>
    <row r="23911" spans="1:6" x14ac:dyDescent="0.3">
      <c r="A23911" s="66">
        <v>42082</v>
      </c>
      <c r="B23911" s="98">
        <v>8.3333333333333329E-2</v>
      </c>
      <c r="C23911" s="107" t="s">
        <v>120</v>
      </c>
      <c r="D23911" s="107">
        <v>26.89</v>
      </c>
      <c r="E23911" s="107">
        <v>3984</v>
      </c>
      <c r="F23911" s="66"/>
    </row>
    <row r="23912" spans="1:6" x14ac:dyDescent="0.3">
      <c r="A23912" s="66">
        <v>42082</v>
      </c>
      <c r="B23912" s="98">
        <v>9.375E-2</v>
      </c>
      <c r="C23912" s="107" t="s">
        <v>120</v>
      </c>
      <c r="D23912" s="107">
        <v>26.95</v>
      </c>
      <c r="E23912" s="107">
        <v>4203</v>
      </c>
      <c r="F23912" s="66"/>
    </row>
    <row r="23913" spans="1:6" x14ac:dyDescent="0.3">
      <c r="A23913" s="66">
        <v>42082</v>
      </c>
      <c r="B23913" s="98">
        <v>0.10416666666666667</v>
      </c>
      <c r="C23913" s="107" t="s">
        <v>120</v>
      </c>
      <c r="D23913" s="107">
        <v>27.05</v>
      </c>
      <c r="E23913" s="107">
        <v>4376</v>
      </c>
      <c r="F23913" s="66"/>
    </row>
    <row r="23914" spans="1:6" x14ac:dyDescent="0.3">
      <c r="A23914" s="66">
        <v>42082</v>
      </c>
      <c r="B23914" s="98">
        <v>0.11458333333333333</v>
      </c>
      <c r="C23914" s="107" t="s">
        <v>120</v>
      </c>
      <c r="D23914" s="107">
        <v>27.08</v>
      </c>
      <c r="E23914" s="107">
        <v>4506</v>
      </c>
      <c r="F23914" s="66"/>
    </row>
    <row r="23915" spans="1:6" x14ac:dyDescent="0.3">
      <c r="A23915" s="66">
        <v>42082</v>
      </c>
      <c r="B23915" s="98">
        <v>0.125</v>
      </c>
      <c r="C23915" s="107" t="s">
        <v>120</v>
      </c>
      <c r="D23915" s="107">
        <v>27.13</v>
      </c>
      <c r="E23915" s="107">
        <v>4623</v>
      </c>
      <c r="F23915" s="66"/>
    </row>
    <row r="23916" spans="1:6" x14ac:dyDescent="0.3">
      <c r="A23916" s="66">
        <v>42082</v>
      </c>
      <c r="B23916" s="98">
        <v>0.13541666666666666</v>
      </c>
      <c r="C23916" s="107" t="s">
        <v>120</v>
      </c>
      <c r="D23916" s="107">
        <v>27.1</v>
      </c>
      <c r="E23916" s="107">
        <v>4821</v>
      </c>
      <c r="F23916" s="66"/>
    </row>
    <row r="23917" spans="1:6" x14ac:dyDescent="0.3">
      <c r="A23917" s="66">
        <v>42082</v>
      </c>
      <c r="B23917" s="98">
        <v>0.14583333333333334</v>
      </c>
      <c r="C23917" s="107" t="s">
        <v>120</v>
      </c>
      <c r="D23917" s="107">
        <v>27.13</v>
      </c>
      <c r="E23917" s="107">
        <v>4979</v>
      </c>
      <c r="F23917" s="66"/>
    </row>
    <row r="23918" spans="1:6" x14ac:dyDescent="0.3">
      <c r="A23918" s="66">
        <v>42082</v>
      </c>
      <c r="B23918" s="98">
        <v>0.15625</v>
      </c>
      <c r="C23918" s="107" t="s">
        <v>120</v>
      </c>
      <c r="D23918" s="107">
        <v>27.14</v>
      </c>
      <c r="E23918" s="107">
        <v>5111</v>
      </c>
      <c r="F23918" s="66"/>
    </row>
    <row r="23919" spans="1:6" x14ac:dyDescent="0.3">
      <c r="A23919" s="66">
        <v>42082</v>
      </c>
      <c r="B23919" s="98">
        <v>0.16666666666666666</v>
      </c>
      <c r="C23919" s="107" t="s">
        <v>120</v>
      </c>
      <c r="D23919" s="107">
        <v>26.99</v>
      </c>
      <c r="E23919" s="107">
        <v>4913</v>
      </c>
      <c r="F23919" s="66"/>
    </row>
    <row r="23920" spans="1:6" x14ac:dyDescent="0.3">
      <c r="A23920" s="66">
        <v>42082</v>
      </c>
      <c r="B23920" s="98">
        <v>0.17708333333333334</v>
      </c>
      <c r="C23920" s="107" t="s">
        <v>120</v>
      </c>
      <c r="D23920" s="107">
        <v>27.03</v>
      </c>
      <c r="E23920" s="107">
        <v>5031</v>
      </c>
      <c r="F23920" s="66"/>
    </row>
    <row r="23921" spans="1:6" x14ac:dyDescent="0.3">
      <c r="A23921" s="66">
        <v>42082</v>
      </c>
      <c r="B23921" s="98">
        <v>0.1875</v>
      </c>
      <c r="C23921" s="107" t="s">
        <v>120</v>
      </c>
      <c r="D23921" s="107">
        <v>27.11</v>
      </c>
      <c r="E23921" s="107">
        <v>5042</v>
      </c>
      <c r="F23921" s="66"/>
    </row>
    <row r="23922" spans="1:6" x14ac:dyDescent="0.3">
      <c r="A23922" s="66">
        <v>42082</v>
      </c>
      <c r="B23922" s="98">
        <v>0.19791666666666666</v>
      </c>
      <c r="C23922" s="107" t="s">
        <v>120</v>
      </c>
      <c r="D23922" s="107">
        <v>27.18</v>
      </c>
      <c r="E23922" s="107">
        <v>4572</v>
      </c>
      <c r="F23922" s="66"/>
    </row>
    <row r="23923" spans="1:6" x14ac:dyDescent="0.3">
      <c r="A23923" s="66">
        <v>42082</v>
      </c>
      <c r="B23923" s="98">
        <v>0.20833333333333334</v>
      </c>
      <c r="C23923" s="107" t="s">
        <v>120</v>
      </c>
      <c r="D23923" s="107">
        <v>27.31</v>
      </c>
      <c r="E23923" s="107">
        <v>4039</v>
      </c>
      <c r="F23923" s="66"/>
    </row>
    <row r="23924" spans="1:6" x14ac:dyDescent="0.3">
      <c r="A23924" s="66">
        <v>42082</v>
      </c>
      <c r="B23924" s="98">
        <v>0.21875</v>
      </c>
      <c r="C23924" s="107" t="s">
        <v>120</v>
      </c>
      <c r="D23924" s="107">
        <v>27.26</v>
      </c>
      <c r="E23924" s="107">
        <v>3672</v>
      </c>
      <c r="F23924" s="66"/>
    </row>
    <row r="23925" spans="1:6" x14ac:dyDescent="0.3">
      <c r="A23925" s="66">
        <v>42082</v>
      </c>
      <c r="B23925" s="98">
        <v>0.22916666666666666</v>
      </c>
      <c r="C23925" s="107" t="s">
        <v>120</v>
      </c>
      <c r="D23925" s="107">
        <v>27.29</v>
      </c>
      <c r="E23925" s="107">
        <v>3337</v>
      </c>
      <c r="F23925" s="66"/>
    </row>
    <row r="23926" spans="1:6" x14ac:dyDescent="0.3">
      <c r="A23926" s="66">
        <v>42082</v>
      </c>
      <c r="B23926" s="98">
        <v>0.23958333333333334</v>
      </c>
      <c r="C23926" s="107" t="s">
        <v>120</v>
      </c>
      <c r="D23926" s="107">
        <v>27.33</v>
      </c>
      <c r="E23926" s="107">
        <v>3168</v>
      </c>
      <c r="F23926" s="66"/>
    </row>
    <row r="23927" spans="1:6" x14ac:dyDescent="0.3">
      <c r="A23927" s="66">
        <v>42082</v>
      </c>
      <c r="B23927" s="98">
        <v>0.25</v>
      </c>
      <c r="C23927" s="107" t="s">
        <v>120</v>
      </c>
      <c r="D23927" s="107">
        <v>27.39</v>
      </c>
      <c r="E23927" s="107">
        <v>3184</v>
      </c>
      <c r="F23927" s="66"/>
    </row>
    <row r="23928" spans="1:6" x14ac:dyDescent="0.3">
      <c r="A23928" s="66">
        <v>42082</v>
      </c>
      <c r="B23928" s="98">
        <v>0.26041666666666669</v>
      </c>
      <c r="C23928" s="107" t="s">
        <v>120</v>
      </c>
      <c r="D23928" s="107">
        <v>27.4</v>
      </c>
      <c r="E23928" s="107">
        <v>2929</v>
      </c>
      <c r="F23928" s="66"/>
    </row>
    <row r="23929" spans="1:6" x14ac:dyDescent="0.3">
      <c r="A23929" s="66">
        <v>42082</v>
      </c>
      <c r="B23929" s="98">
        <v>0.27083333333333331</v>
      </c>
      <c r="C23929" s="107" t="s">
        <v>120</v>
      </c>
      <c r="D23929" s="107">
        <v>27.33</v>
      </c>
      <c r="E23929" s="107">
        <v>2627</v>
      </c>
      <c r="F23929" s="66"/>
    </row>
    <row r="23930" spans="1:6" x14ac:dyDescent="0.3">
      <c r="A23930" s="66">
        <v>42082</v>
      </c>
      <c r="B23930" s="98">
        <v>0.28125</v>
      </c>
      <c r="C23930" s="107" t="s">
        <v>120</v>
      </c>
      <c r="D23930" s="107">
        <v>27.21</v>
      </c>
      <c r="E23930" s="107">
        <v>2634</v>
      </c>
      <c r="F23930" s="66"/>
    </row>
    <row r="23931" spans="1:6" x14ac:dyDescent="0.3">
      <c r="A23931" s="66">
        <v>42082</v>
      </c>
      <c r="B23931" s="98">
        <v>0.29166666666666669</v>
      </c>
      <c r="C23931" s="107" t="s">
        <v>120</v>
      </c>
      <c r="D23931" s="107">
        <v>27.2</v>
      </c>
      <c r="E23931" s="107">
        <v>2626</v>
      </c>
      <c r="F23931" s="66"/>
    </row>
    <row r="23932" spans="1:6" x14ac:dyDescent="0.3">
      <c r="A23932" s="66">
        <v>42082</v>
      </c>
      <c r="B23932" s="98">
        <v>0.30208333333333331</v>
      </c>
      <c r="C23932" s="107" t="s">
        <v>120</v>
      </c>
      <c r="D23932" s="107">
        <v>27.33</v>
      </c>
      <c r="E23932" s="107">
        <v>3191</v>
      </c>
      <c r="F23932" s="66"/>
    </row>
    <row r="23933" spans="1:6" x14ac:dyDescent="0.3">
      <c r="A23933" s="66">
        <v>42082</v>
      </c>
      <c r="B23933" s="98">
        <v>0.3125</v>
      </c>
      <c r="C23933" s="107" t="s">
        <v>120</v>
      </c>
      <c r="D23933" s="107">
        <v>27.35</v>
      </c>
      <c r="E23933" s="107">
        <v>3162</v>
      </c>
      <c r="F23933" s="66"/>
    </row>
    <row r="23934" spans="1:6" x14ac:dyDescent="0.3">
      <c r="A23934" s="66">
        <v>42082</v>
      </c>
      <c r="B23934" s="98">
        <v>0.32291666666666669</v>
      </c>
      <c r="C23934" s="107" t="s">
        <v>120</v>
      </c>
      <c r="D23934" s="107">
        <v>27.25</v>
      </c>
      <c r="E23934" s="107">
        <v>3018</v>
      </c>
      <c r="F23934" s="66"/>
    </row>
    <row r="23935" spans="1:6" x14ac:dyDescent="0.3">
      <c r="A23935" s="66">
        <v>42082</v>
      </c>
      <c r="B23935" s="98">
        <v>0.33333333333333331</v>
      </c>
      <c r="C23935" s="107" t="s">
        <v>120</v>
      </c>
      <c r="D23935" s="107">
        <v>27.18</v>
      </c>
      <c r="E23935" s="107">
        <v>2918</v>
      </c>
      <c r="F23935" s="66"/>
    </row>
    <row r="23936" spans="1:6" x14ac:dyDescent="0.3">
      <c r="A23936" s="66">
        <v>42082</v>
      </c>
      <c r="B23936" s="98">
        <v>0.34375</v>
      </c>
      <c r="C23936" s="107" t="s">
        <v>120</v>
      </c>
      <c r="D23936" s="107">
        <v>27.21</v>
      </c>
      <c r="E23936" s="107">
        <v>2876</v>
      </c>
      <c r="F23936" s="66"/>
    </row>
    <row r="23937" spans="1:6" x14ac:dyDescent="0.3">
      <c r="A23937" s="66">
        <v>42082</v>
      </c>
      <c r="B23937" s="98">
        <v>0.35416666666666669</v>
      </c>
      <c r="C23937" s="107" t="s">
        <v>120</v>
      </c>
      <c r="D23937" s="107">
        <v>27.17</v>
      </c>
      <c r="E23937" s="107">
        <v>2856</v>
      </c>
      <c r="F23937" s="66"/>
    </row>
    <row r="23938" spans="1:6" x14ac:dyDescent="0.3">
      <c r="A23938" s="66">
        <v>42082</v>
      </c>
      <c r="B23938" s="98">
        <v>0.36458333333333331</v>
      </c>
      <c r="C23938" s="107" t="s">
        <v>120</v>
      </c>
      <c r="D23938" s="107">
        <v>27.16</v>
      </c>
      <c r="E23938" s="107">
        <v>2831</v>
      </c>
      <c r="F23938" s="66"/>
    </row>
    <row r="23939" spans="1:6" x14ac:dyDescent="0.3">
      <c r="A23939" s="66">
        <v>42082</v>
      </c>
      <c r="B23939" s="98">
        <v>0.375</v>
      </c>
      <c r="C23939" s="107" t="s">
        <v>120</v>
      </c>
      <c r="D23939" s="107">
        <v>27.15</v>
      </c>
      <c r="E23939" s="107">
        <v>2807</v>
      </c>
      <c r="F23939" s="66"/>
    </row>
    <row r="23940" spans="1:6" x14ac:dyDescent="0.3">
      <c r="A23940" s="66">
        <v>42082</v>
      </c>
      <c r="B23940" s="98">
        <v>0.38541666666666669</v>
      </c>
      <c r="C23940" s="107" t="s">
        <v>120</v>
      </c>
      <c r="D23940" s="107">
        <v>27.13</v>
      </c>
      <c r="E23940" s="107">
        <v>2772</v>
      </c>
      <c r="F23940" s="66"/>
    </row>
    <row r="23941" spans="1:6" x14ac:dyDescent="0.3">
      <c r="A23941" s="66">
        <v>42082</v>
      </c>
      <c r="B23941" s="98">
        <v>0.39583333333333331</v>
      </c>
      <c r="C23941" s="107" t="s">
        <v>120</v>
      </c>
      <c r="D23941" s="107">
        <v>27.03</v>
      </c>
      <c r="E23941" s="107">
        <v>2707</v>
      </c>
      <c r="F23941" s="66"/>
    </row>
    <row r="23942" spans="1:6" x14ac:dyDescent="0.3">
      <c r="A23942" s="66">
        <v>42082</v>
      </c>
      <c r="B23942" s="98">
        <v>0.40625</v>
      </c>
      <c r="C23942" s="107" t="s">
        <v>120</v>
      </c>
      <c r="D23942" s="107">
        <v>27.1</v>
      </c>
      <c r="E23942" s="107">
        <v>2701</v>
      </c>
      <c r="F23942" s="66"/>
    </row>
    <row r="23943" spans="1:6" x14ac:dyDescent="0.3">
      <c r="A23943" s="66">
        <v>42082</v>
      </c>
      <c r="B23943" s="98">
        <v>0.41666666666666669</v>
      </c>
      <c r="C23943" s="107" t="s">
        <v>120</v>
      </c>
      <c r="D23943" s="107">
        <v>27.02</v>
      </c>
      <c r="E23943" s="107">
        <v>2694</v>
      </c>
      <c r="F23943" s="66"/>
    </row>
    <row r="23944" spans="1:6" x14ac:dyDescent="0.3">
      <c r="A23944" s="66">
        <v>42082</v>
      </c>
      <c r="B23944" s="98">
        <v>0.42708333333333331</v>
      </c>
      <c r="C23944" s="107" t="s">
        <v>120</v>
      </c>
      <c r="D23944" s="107">
        <v>26.73</v>
      </c>
      <c r="E23944" s="107">
        <v>2628</v>
      </c>
      <c r="F23944" s="66"/>
    </row>
    <row r="23945" spans="1:6" x14ac:dyDescent="0.3">
      <c r="A23945" s="66">
        <v>42082</v>
      </c>
      <c r="B23945" s="98">
        <v>0.4375</v>
      </c>
      <c r="C23945" s="107" t="s">
        <v>120</v>
      </c>
      <c r="D23945" s="107">
        <v>26.65</v>
      </c>
      <c r="E23945" s="107">
        <v>2399</v>
      </c>
      <c r="F23945" s="66"/>
    </row>
    <row r="23946" spans="1:6" x14ac:dyDescent="0.3">
      <c r="A23946" s="66">
        <v>42082</v>
      </c>
      <c r="B23946" s="98">
        <v>0.44791666666666669</v>
      </c>
      <c r="C23946" s="107" t="s">
        <v>120</v>
      </c>
      <c r="D23946" s="107">
        <v>26.59</v>
      </c>
      <c r="E23946" s="107">
        <v>2269</v>
      </c>
      <c r="F23946" s="66"/>
    </row>
    <row r="23947" spans="1:6" x14ac:dyDescent="0.3">
      <c r="A23947" s="66">
        <v>42082</v>
      </c>
      <c r="B23947" s="98">
        <v>0.45833333333333331</v>
      </c>
      <c r="C23947" s="107" t="s">
        <v>120</v>
      </c>
      <c r="D23947" s="107">
        <v>26.63</v>
      </c>
      <c r="E23947" s="107">
        <v>2212</v>
      </c>
      <c r="F23947" s="66"/>
    </row>
    <row r="23948" spans="1:6" x14ac:dyDescent="0.3">
      <c r="A23948" s="66">
        <v>42082</v>
      </c>
      <c r="B23948" s="98">
        <v>0.46875</v>
      </c>
      <c r="C23948" s="107" t="s">
        <v>120</v>
      </c>
      <c r="D23948" s="107">
        <v>26.64</v>
      </c>
      <c r="E23948" s="107">
        <v>2248</v>
      </c>
      <c r="F23948" s="66"/>
    </row>
    <row r="23949" spans="1:6" x14ac:dyDescent="0.3">
      <c r="A23949" s="66">
        <v>42082</v>
      </c>
      <c r="B23949" s="98">
        <v>0.47916666666666669</v>
      </c>
      <c r="C23949" s="107" t="s">
        <v>120</v>
      </c>
      <c r="D23949" s="107">
        <v>26.64</v>
      </c>
      <c r="E23949" s="107">
        <v>2308</v>
      </c>
      <c r="F23949" s="66"/>
    </row>
    <row r="23950" spans="1:6" x14ac:dyDescent="0.3">
      <c r="A23950" s="66">
        <v>42082</v>
      </c>
      <c r="B23950" s="98">
        <v>0.48958333333333331</v>
      </c>
      <c r="C23950" s="107" t="s">
        <v>120</v>
      </c>
      <c r="D23950" s="107">
        <v>26.65</v>
      </c>
      <c r="E23950" s="107">
        <v>2374</v>
      </c>
      <c r="F23950" s="66"/>
    </row>
    <row r="23951" spans="1:6" x14ac:dyDescent="0.3">
      <c r="A23951" s="66">
        <v>42083</v>
      </c>
      <c r="B23951" s="98">
        <v>0.5</v>
      </c>
      <c r="C23951" s="107" t="s">
        <v>119</v>
      </c>
      <c r="D23951" s="107">
        <v>26.67</v>
      </c>
      <c r="E23951" s="107">
        <v>2423</v>
      </c>
      <c r="F23951" s="66"/>
    </row>
    <row r="23952" spans="1:6" x14ac:dyDescent="0.3">
      <c r="A23952" s="66">
        <v>42083</v>
      </c>
      <c r="B23952" s="98">
        <v>0.51041666666666663</v>
      </c>
      <c r="C23952" s="107" t="s">
        <v>119</v>
      </c>
      <c r="D23952" s="107">
        <v>26.71</v>
      </c>
      <c r="E23952" s="107">
        <v>2569</v>
      </c>
      <c r="F23952" s="66"/>
    </row>
    <row r="23953" spans="1:6" x14ac:dyDescent="0.3">
      <c r="A23953" s="66">
        <v>42083</v>
      </c>
      <c r="B23953" s="98">
        <v>0.52083333333333337</v>
      </c>
      <c r="C23953" s="107" t="s">
        <v>119</v>
      </c>
      <c r="D23953" s="107">
        <v>26.71</v>
      </c>
      <c r="E23953" s="107">
        <v>2798</v>
      </c>
      <c r="F23953" s="66"/>
    </row>
    <row r="23954" spans="1:6" x14ac:dyDescent="0.3">
      <c r="A23954" s="66">
        <v>42083</v>
      </c>
      <c r="B23954" s="98">
        <v>0.53125</v>
      </c>
      <c r="C23954" s="107" t="s">
        <v>119</v>
      </c>
      <c r="D23954" s="107">
        <v>26.71</v>
      </c>
      <c r="E23954" s="107">
        <v>2881</v>
      </c>
      <c r="F23954" s="66"/>
    </row>
    <row r="23955" spans="1:6" x14ac:dyDescent="0.3">
      <c r="A23955" s="66">
        <v>42083</v>
      </c>
      <c r="B23955" s="98">
        <v>4.1666666666666664E-2</v>
      </c>
      <c r="C23955" s="107" t="s">
        <v>119</v>
      </c>
      <c r="D23955" s="107">
        <v>26.72</v>
      </c>
      <c r="E23955" s="107">
        <v>2947</v>
      </c>
      <c r="F23955" s="66"/>
    </row>
    <row r="23956" spans="1:6" x14ac:dyDescent="0.3">
      <c r="A23956" s="66">
        <v>42083</v>
      </c>
      <c r="B23956" s="98">
        <v>5.2083333333333336E-2</v>
      </c>
      <c r="C23956" s="107" t="s">
        <v>119</v>
      </c>
      <c r="D23956" s="107">
        <v>26.7</v>
      </c>
      <c r="E23956" s="107">
        <v>3147</v>
      </c>
      <c r="F23956" s="66"/>
    </row>
    <row r="23957" spans="1:6" x14ac:dyDescent="0.3">
      <c r="A23957" s="66">
        <v>42083</v>
      </c>
      <c r="B23957" s="98">
        <v>6.25E-2</v>
      </c>
      <c r="C23957" s="107" t="s">
        <v>119</v>
      </c>
      <c r="D23957" s="107">
        <v>26.69</v>
      </c>
      <c r="E23957" s="107">
        <v>3235</v>
      </c>
      <c r="F23957" s="66"/>
    </row>
    <row r="23958" spans="1:6" x14ac:dyDescent="0.3">
      <c r="A23958" s="66">
        <v>42083</v>
      </c>
      <c r="B23958" s="98">
        <v>7.2916666666666671E-2</v>
      </c>
      <c r="C23958" s="107" t="s">
        <v>119</v>
      </c>
      <c r="D23958" s="107">
        <v>26.68</v>
      </c>
      <c r="E23958" s="107">
        <v>3326</v>
      </c>
      <c r="F23958" s="66"/>
    </row>
    <row r="23959" spans="1:6" x14ac:dyDescent="0.3">
      <c r="A23959" s="66">
        <v>42083</v>
      </c>
      <c r="B23959" s="98">
        <v>8.3333333333333329E-2</v>
      </c>
      <c r="C23959" s="107" t="s">
        <v>119</v>
      </c>
      <c r="D23959" s="107">
        <v>26.67</v>
      </c>
      <c r="E23959" s="107">
        <v>3456</v>
      </c>
      <c r="F23959" s="66"/>
    </row>
    <row r="23960" spans="1:6" x14ac:dyDescent="0.3">
      <c r="A23960" s="66">
        <v>42083</v>
      </c>
      <c r="B23960" s="98">
        <v>9.375E-2</v>
      </c>
      <c r="C23960" s="107" t="s">
        <v>119</v>
      </c>
      <c r="D23960" s="107">
        <v>26.62</v>
      </c>
      <c r="E23960" s="107">
        <v>3508</v>
      </c>
      <c r="F23960" s="66"/>
    </row>
    <row r="23961" spans="1:6" x14ac:dyDescent="0.3">
      <c r="A23961" s="66">
        <v>42083</v>
      </c>
      <c r="B23961" s="98">
        <v>0.10416666666666667</v>
      </c>
      <c r="C23961" s="107" t="s">
        <v>119</v>
      </c>
      <c r="D23961" s="107">
        <v>26.61</v>
      </c>
      <c r="E23961" s="107">
        <v>3591</v>
      </c>
      <c r="F23961" s="66"/>
    </row>
    <row r="23962" spans="1:6" x14ac:dyDescent="0.3">
      <c r="A23962" s="66">
        <v>42083</v>
      </c>
      <c r="B23962" s="98">
        <v>0.11458333333333333</v>
      </c>
      <c r="C23962" s="107" t="s">
        <v>119</v>
      </c>
      <c r="D23962" s="107">
        <v>26.55</v>
      </c>
      <c r="E23962" s="107">
        <v>3703</v>
      </c>
      <c r="F23962" s="66"/>
    </row>
    <row r="23963" spans="1:6" x14ac:dyDescent="0.3">
      <c r="A23963" s="66">
        <v>42083</v>
      </c>
      <c r="B23963" s="98">
        <v>0.125</v>
      </c>
      <c r="C23963" s="107" t="s">
        <v>119</v>
      </c>
      <c r="D23963" s="107">
        <v>26.5</v>
      </c>
      <c r="E23963" s="107">
        <v>3708</v>
      </c>
      <c r="F23963" s="66"/>
    </row>
    <row r="23964" spans="1:6" x14ac:dyDescent="0.3">
      <c r="A23964" s="66">
        <v>42083</v>
      </c>
      <c r="B23964" s="98">
        <v>0.13541666666666666</v>
      </c>
      <c r="C23964" s="107" t="s">
        <v>119</v>
      </c>
      <c r="D23964" s="107">
        <v>26.47</v>
      </c>
      <c r="E23964" s="107">
        <v>3716</v>
      </c>
      <c r="F23964" s="66"/>
    </row>
    <row r="23965" spans="1:6" x14ac:dyDescent="0.3">
      <c r="A23965" s="66">
        <v>42083</v>
      </c>
      <c r="B23965" s="98">
        <v>0.14583333333333334</v>
      </c>
      <c r="C23965" s="107" t="s">
        <v>119</v>
      </c>
      <c r="D23965" s="107">
        <v>26.45</v>
      </c>
      <c r="E23965" s="107">
        <v>3717</v>
      </c>
      <c r="F23965" s="66"/>
    </row>
    <row r="23966" spans="1:6" x14ac:dyDescent="0.3">
      <c r="A23966" s="66">
        <v>42083</v>
      </c>
      <c r="B23966" s="98">
        <v>0.15625</v>
      </c>
      <c r="C23966" s="107" t="s">
        <v>119</v>
      </c>
      <c r="D23966" s="107">
        <v>26.43</v>
      </c>
      <c r="E23966" s="107">
        <v>3722</v>
      </c>
      <c r="F23966" s="66"/>
    </row>
    <row r="23967" spans="1:6" x14ac:dyDescent="0.3">
      <c r="A23967" s="66">
        <v>42083</v>
      </c>
      <c r="B23967" s="98">
        <v>0.16666666666666666</v>
      </c>
      <c r="C23967" s="107" t="s">
        <v>119</v>
      </c>
      <c r="D23967" s="107">
        <v>26.43</v>
      </c>
      <c r="E23967" s="107">
        <v>4086</v>
      </c>
      <c r="F23967" s="66"/>
    </row>
    <row r="23968" spans="1:6" x14ac:dyDescent="0.3">
      <c r="A23968" s="66">
        <v>42083</v>
      </c>
      <c r="B23968" s="98">
        <v>0.17708333333333334</v>
      </c>
      <c r="C23968" s="107" t="s">
        <v>119</v>
      </c>
      <c r="D23968" s="107">
        <v>26.48</v>
      </c>
      <c r="E23968" s="107">
        <v>4031</v>
      </c>
      <c r="F23968" s="66"/>
    </row>
    <row r="23969" spans="1:6" x14ac:dyDescent="0.3">
      <c r="A23969" s="66">
        <v>42083</v>
      </c>
      <c r="B23969" s="98">
        <v>0.1875</v>
      </c>
      <c r="C23969" s="107" t="s">
        <v>119</v>
      </c>
      <c r="D23969" s="107">
        <v>26.5</v>
      </c>
      <c r="E23969" s="107">
        <v>3698</v>
      </c>
      <c r="F23969" s="66"/>
    </row>
    <row r="23970" spans="1:6" x14ac:dyDescent="0.3">
      <c r="A23970" s="66">
        <v>42083</v>
      </c>
      <c r="B23970" s="98">
        <v>0.19791666666666666</v>
      </c>
      <c r="C23970" s="107" t="s">
        <v>119</v>
      </c>
      <c r="D23970" s="107">
        <v>26.41</v>
      </c>
      <c r="E23970" s="107">
        <v>3719</v>
      </c>
      <c r="F23970" s="66"/>
    </row>
    <row r="23971" spans="1:6" x14ac:dyDescent="0.3">
      <c r="A23971" s="66">
        <v>42083</v>
      </c>
      <c r="B23971" s="98">
        <v>0.20833333333333334</v>
      </c>
      <c r="C23971" s="107" t="s">
        <v>119</v>
      </c>
      <c r="D23971" s="107">
        <v>26.31</v>
      </c>
      <c r="E23971" s="107">
        <v>3530</v>
      </c>
      <c r="F23971" s="66"/>
    </row>
    <row r="23972" spans="1:6" x14ac:dyDescent="0.3">
      <c r="A23972" s="66">
        <v>42083</v>
      </c>
      <c r="B23972" s="98">
        <v>0.21875</v>
      </c>
      <c r="C23972" s="107" t="s">
        <v>119</v>
      </c>
      <c r="D23972" s="107">
        <v>26.23</v>
      </c>
      <c r="E23972" s="107">
        <v>3234</v>
      </c>
      <c r="F23972" s="66"/>
    </row>
    <row r="23973" spans="1:6" x14ac:dyDescent="0.3">
      <c r="A23973" s="66">
        <v>42083</v>
      </c>
      <c r="B23973" s="98">
        <v>0.22916666666666666</v>
      </c>
      <c r="C23973" s="107" t="s">
        <v>119</v>
      </c>
      <c r="D23973" s="107">
        <v>26.34</v>
      </c>
      <c r="E23973" s="107">
        <v>3494</v>
      </c>
      <c r="F23973" s="66"/>
    </row>
    <row r="23974" spans="1:6" x14ac:dyDescent="0.3">
      <c r="A23974" s="66">
        <v>42083</v>
      </c>
      <c r="B23974" s="98">
        <v>0.23958333333333334</v>
      </c>
      <c r="C23974" s="107" t="s">
        <v>119</v>
      </c>
      <c r="D23974" s="107">
        <v>26.41</v>
      </c>
      <c r="E23974" s="107">
        <v>3577</v>
      </c>
      <c r="F23974" s="66"/>
    </row>
    <row r="23975" spans="1:6" x14ac:dyDescent="0.3">
      <c r="A23975" s="66">
        <v>42083</v>
      </c>
      <c r="B23975" s="98">
        <v>0.25</v>
      </c>
      <c r="C23975" s="107" t="s">
        <v>119</v>
      </c>
      <c r="D23975" s="107">
        <v>26.37</v>
      </c>
      <c r="E23975" s="107">
        <v>3470</v>
      </c>
      <c r="F23975" s="66"/>
    </row>
    <row r="23976" spans="1:6" x14ac:dyDescent="0.3">
      <c r="A23976" s="66">
        <v>42083</v>
      </c>
      <c r="B23976" s="98">
        <v>0.26041666666666669</v>
      </c>
      <c r="C23976" s="107" t="s">
        <v>119</v>
      </c>
      <c r="D23976" s="107">
        <v>26.31</v>
      </c>
      <c r="E23976" s="107">
        <v>3374</v>
      </c>
      <c r="F23976" s="66"/>
    </row>
    <row r="23977" spans="1:6" x14ac:dyDescent="0.3">
      <c r="A23977" s="66">
        <v>42083</v>
      </c>
      <c r="B23977" s="98">
        <v>0.27083333333333331</v>
      </c>
      <c r="C23977" s="107" t="s">
        <v>119</v>
      </c>
      <c r="D23977" s="107">
        <v>26.18</v>
      </c>
      <c r="E23977" s="107">
        <v>3325</v>
      </c>
      <c r="F23977" s="66"/>
    </row>
    <row r="23978" spans="1:6" x14ac:dyDescent="0.3">
      <c r="A23978" s="66">
        <v>42083</v>
      </c>
      <c r="B23978" s="98">
        <v>0.28125</v>
      </c>
      <c r="C23978" s="107" t="s">
        <v>119</v>
      </c>
      <c r="D23978" s="107">
        <v>26.22</v>
      </c>
      <c r="E23978" s="107">
        <v>3257</v>
      </c>
      <c r="F23978" s="66"/>
    </row>
    <row r="23979" spans="1:6" x14ac:dyDescent="0.3">
      <c r="A23979" s="66">
        <v>42083</v>
      </c>
      <c r="B23979" s="98">
        <v>0.29166666666666669</v>
      </c>
      <c r="C23979" s="107" t="s">
        <v>119</v>
      </c>
      <c r="D23979" s="107">
        <v>26.14</v>
      </c>
      <c r="E23979" s="107">
        <v>3186</v>
      </c>
      <c r="F23979" s="66"/>
    </row>
    <row r="23980" spans="1:6" x14ac:dyDescent="0.3">
      <c r="A23980" s="66">
        <v>42083</v>
      </c>
      <c r="B23980" s="98">
        <v>0.30208333333333331</v>
      </c>
      <c r="C23980" s="107" t="s">
        <v>119</v>
      </c>
      <c r="D23980" s="107">
        <v>26.1</v>
      </c>
      <c r="E23980" s="107">
        <v>3083</v>
      </c>
      <c r="F23980" s="66"/>
    </row>
    <row r="23981" spans="1:6" x14ac:dyDescent="0.3">
      <c r="A23981" s="66">
        <v>42083</v>
      </c>
      <c r="B23981" s="98">
        <v>0.3125</v>
      </c>
      <c r="C23981" s="107" t="s">
        <v>119</v>
      </c>
      <c r="D23981" s="107">
        <v>26.07</v>
      </c>
      <c r="E23981" s="107">
        <v>3016</v>
      </c>
      <c r="F23981" s="66"/>
    </row>
    <row r="23982" spans="1:6" x14ac:dyDescent="0.3">
      <c r="A23982" s="66">
        <v>42083</v>
      </c>
      <c r="B23982" s="98">
        <v>0.32291666666666669</v>
      </c>
      <c r="C23982" s="107" t="s">
        <v>119</v>
      </c>
      <c r="D23982" s="107">
        <v>25.99</v>
      </c>
      <c r="E23982" s="107">
        <v>2904</v>
      </c>
      <c r="F23982" s="66"/>
    </row>
    <row r="23983" spans="1:6" x14ac:dyDescent="0.3">
      <c r="A23983" s="66">
        <v>42083</v>
      </c>
      <c r="B23983" s="98">
        <v>0.33333333333333331</v>
      </c>
      <c r="C23983" s="107" t="s">
        <v>119</v>
      </c>
      <c r="D23983" s="107">
        <v>25.93</v>
      </c>
      <c r="E23983" s="107">
        <v>2836</v>
      </c>
      <c r="F23983" s="66"/>
    </row>
    <row r="23984" spans="1:6" x14ac:dyDescent="0.3">
      <c r="A23984" s="66">
        <v>42083</v>
      </c>
      <c r="B23984" s="98">
        <v>0.34375</v>
      </c>
      <c r="C23984" s="107" t="s">
        <v>119</v>
      </c>
      <c r="D23984" s="107">
        <v>25.92</v>
      </c>
      <c r="E23984" s="107">
        <v>2784</v>
      </c>
      <c r="F23984" s="66"/>
    </row>
    <row r="23985" spans="1:6" x14ac:dyDescent="0.3">
      <c r="A23985" s="66">
        <v>42083</v>
      </c>
      <c r="B23985" s="98">
        <v>0.35416666666666669</v>
      </c>
      <c r="C23985" s="107" t="s">
        <v>119</v>
      </c>
      <c r="D23985" s="107">
        <v>25.88</v>
      </c>
      <c r="E23985" s="107">
        <v>2722</v>
      </c>
      <c r="F23985" s="66"/>
    </row>
    <row r="23986" spans="1:6" x14ac:dyDescent="0.3">
      <c r="A23986" s="66">
        <v>42083</v>
      </c>
      <c r="B23986" s="98">
        <v>0.36458333333333331</v>
      </c>
      <c r="C23986" s="107" t="s">
        <v>119</v>
      </c>
      <c r="D23986" s="107">
        <v>25.91</v>
      </c>
      <c r="E23986" s="107">
        <v>2660</v>
      </c>
      <c r="F23986" s="66"/>
    </row>
    <row r="23987" spans="1:6" x14ac:dyDescent="0.3">
      <c r="A23987" s="66">
        <v>42083</v>
      </c>
      <c r="B23987" s="98">
        <v>0.375</v>
      </c>
      <c r="C23987" s="107" t="s">
        <v>119</v>
      </c>
      <c r="D23987" s="107">
        <v>25.97</v>
      </c>
      <c r="E23987" s="107">
        <v>2543</v>
      </c>
      <c r="F23987" s="66"/>
    </row>
    <row r="23988" spans="1:6" x14ac:dyDescent="0.3">
      <c r="A23988" s="66">
        <v>42083</v>
      </c>
      <c r="B23988" s="98">
        <v>0.38541666666666669</v>
      </c>
      <c r="C23988" s="107" t="s">
        <v>119</v>
      </c>
      <c r="D23988" s="107">
        <v>26.06</v>
      </c>
      <c r="E23988" s="107">
        <v>2460</v>
      </c>
      <c r="F23988" s="66"/>
    </row>
    <row r="23989" spans="1:6" x14ac:dyDescent="0.3">
      <c r="A23989" s="66">
        <v>42083</v>
      </c>
      <c r="B23989" s="98">
        <v>0.39583333333333331</v>
      </c>
      <c r="C23989" s="107" t="s">
        <v>119</v>
      </c>
      <c r="D23989" s="107">
        <v>26.16</v>
      </c>
      <c r="E23989" s="107">
        <v>2357</v>
      </c>
      <c r="F23989" s="66"/>
    </row>
    <row r="23990" spans="1:6" x14ac:dyDescent="0.3">
      <c r="A23990" s="66">
        <v>42083</v>
      </c>
      <c r="B23990" s="98">
        <v>0.40625</v>
      </c>
      <c r="C23990" s="107" t="s">
        <v>119</v>
      </c>
      <c r="D23990" s="107">
        <v>26.26</v>
      </c>
      <c r="E23990" s="107">
        <v>2243</v>
      </c>
      <c r="F23990" s="66"/>
    </row>
    <row r="23991" spans="1:6" x14ac:dyDescent="0.3">
      <c r="A23991" s="66">
        <v>42083</v>
      </c>
      <c r="B23991" s="98">
        <v>0.41666666666666669</v>
      </c>
      <c r="C23991" s="107" t="s">
        <v>119</v>
      </c>
      <c r="D23991" s="107">
        <v>26.34</v>
      </c>
      <c r="E23991" s="107">
        <v>2150</v>
      </c>
      <c r="F23991" s="66"/>
    </row>
    <row r="23992" spans="1:6" x14ac:dyDescent="0.3">
      <c r="A23992" s="66">
        <v>42083</v>
      </c>
      <c r="B23992" s="98">
        <v>0.42708333333333331</v>
      </c>
      <c r="C23992" s="107" t="s">
        <v>119</v>
      </c>
      <c r="D23992" s="107">
        <v>26.43</v>
      </c>
      <c r="E23992" s="107">
        <v>2071</v>
      </c>
      <c r="F23992" s="66"/>
    </row>
    <row r="23993" spans="1:6" x14ac:dyDescent="0.3">
      <c r="A23993" s="66">
        <v>42083</v>
      </c>
      <c r="B23993" s="98">
        <v>0.4375</v>
      </c>
      <c r="C23993" s="107" t="s">
        <v>119</v>
      </c>
      <c r="D23993" s="107">
        <v>26.51</v>
      </c>
      <c r="E23993" s="107">
        <v>1969</v>
      </c>
      <c r="F23993" s="66"/>
    </row>
    <row r="23994" spans="1:6" x14ac:dyDescent="0.3">
      <c r="A23994" s="66">
        <v>42083</v>
      </c>
      <c r="B23994" s="98">
        <v>0.44791666666666669</v>
      </c>
      <c r="C23994" s="107" t="s">
        <v>119</v>
      </c>
      <c r="D23994" s="107">
        <v>26.61</v>
      </c>
      <c r="E23994" s="107">
        <v>1851</v>
      </c>
      <c r="F23994" s="66"/>
    </row>
    <row r="23995" spans="1:6" x14ac:dyDescent="0.3">
      <c r="A23995" s="66">
        <v>42083</v>
      </c>
      <c r="B23995" s="98">
        <v>0.45833333333333331</v>
      </c>
      <c r="C23995" s="107" t="s">
        <v>119</v>
      </c>
      <c r="D23995" s="107">
        <v>26.75</v>
      </c>
      <c r="E23995" s="107">
        <v>1742</v>
      </c>
      <c r="F23995" s="66"/>
    </row>
    <row r="23996" spans="1:6" x14ac:dyDescent="0.3">
      <c r="A23996" s="66">
        <v>42083</v>
      </c>
      <c r="B23996" s="98">
        <v>0.46875</v>
      </c>
      <c r="C23996" s="107" t="s">
        <v>119</v>
      </c>
      <c r="D23996" s="107">
        <v>26.74</v>
      </c>
      <c r="E23996" s="107">
        <v>1807</v>
      </c>
      <c r="F23996" s="66"/>
    </row>
    <row r="23997" spans="1:6" x14ac:dyDescent="0.3">
      <c r="A23997" s="66">
        <v>42083</v>
      </c>
      <c r="B23997" s="98">
        <v>0.47916666666666669</v>
      </c>
      <c r="C23997" s="107" t="s">
        <v>119</v>
      </c>
      <c r="D23997" s="107">
        <v>26.87</v>
      </c>
      <c r="E23997" s="107">
        <v>1931</v>
      </c>
      <c r="F23997" s="66"/>
    </row>
    <row r="23998" spans="1:6" x14ac:dyDescent="0.3">
      <c r="A23998" s="66">
        <v>42083</v>
      </c>
      <c r="B23998" s="98">
        <v>0.48958333333333331</v>
      </c>
      <c r="C23998" s="107" t="s">
        <v>119</v>
      </c>
      <c r="D23998" s="107">
        <v>26.94</v>
      </c>
      <c r="E23998" s="107">
        <v>2023</v>
      </c>
      <c r="F23998" s="66"/>
    </row>
    <row r="23999" spans="1:6" x14ac:dyDescent="0.3">
      <c r="A23999" s="66">
        <v>42083</v>
      </c>
      <c r="B23999" s="98">
        <v>0.5</v>
      </c>
      <c r="C23999" s="107" t="s">
        <v>120</v>
      </c>
      <c r="D23999" s="107">
        <v>26.97</v>
      </c>
      <c r="E23999" s="107">
        <v>2152</v>
      </c>
      <c r="F23999" s="66"/>
    </row>
    <row r="24000" spans="1:6" x14ac:dyDescent="0.3">
      <c r="A24000" s="66">
        <v>42083</v>
      </c>
      <c r="B24000" s="98">
        <v>0.51041666666666663</v>
      </c>
      <c r="C24000" s="107" t="s">
        <v>120</v>
      </c>
      <c r="D24000" s="107">
        <v>26.86</v>
      </c>
      <c r="E24000" s="107">
        <v>2247</v>
      </c>
      <c r="F24000" s="66"/>
    </row>
    <row r="24001" spans="1:6" x14ac:dyDescent="0.3">
      <c r="A24001" s="66">
        <v>42083</v>
      </c>
      <c r="B24001" s="98">
        <v>0.52083333333333337</v>
      </c>
      <c r="C24001" s="107" t="s">
        <v>120</v>
      </c>
      <c r="D24001" s="107">
        <v>26.81</v>
      </c>
      <c r="E24001" s="107">
        <v>2377</v>
      </c>
      <c r="F24001" s="66"/>
    </row>
    <row r="24002" spans="1:6" x14ac:dyDescent="0.3">
      <c r="A24002" s="66">
        <v>42083</v>
      </c>
      <c r="B24002" s="98">
        <v>0.53125</v>
      </c>
      <c r="C24002" s="107" t="s">
        <v>120</v>
      </c>
      <c r="D24002" s="107">
        <v>26.74</v>
      </c>
      <c r="E24002" s="107">
        <v>2445</v>
      </c>
      <c r="F24002" s="66"/>
    </row>
    <row r="24003" spans="1:6" x14ac:dyDescent="0.3">
      <c r="A24003" s="66">
        <v>42083</v>
      </c>
      <c r="B24003" s="98">
        <v>4.1666666666666664E-2</v>
      </c>
      <c r="C24003" s="107" t="s">
        <v>120</v>
      </c>
      <c r="D24003" s="107">
        <v>26.68</v>
      </c>
      <c r="E24003" s="107">
        <v>2551</v>
      </c>
      <c r="F24003" s="66"/>
    </row>
    <row r="24004" spans="1:6" x14ac:dyDescent="0.3">
      <c r="A24004" s="66">
        <v>42083</v>
      </c>
      <c r="B24004" s="98">
        <v>5.2083333333333336E-2</v>
      </c>
      <c r="C24004" s="107" t="s">
        <v>120</v>
      </c>
      <c r="D24004" s="107">
        <v>26.73</v>
      </c>
      <c r="E24004" s="107">
        <v>2739</v>
      </c>
      <c r="F24004" s="66"/>
    </row>
    <row r="24005" spans="1:6" x14ac:dyDescent="0.3">
      <c r="A24005" s="66">
        <v>42083</v>
      </c>
      <c r="B24005" s="98">
        <v>6.25E-2</v>
      </c>
      <c r="C24005" s="107" t="s">
        <v>120</v>
      </c>
      <c r="D24005" s="107">
        <v>26.73</v>
      </c>
      <c r="E24005" s="107">
        <v>2865</v>
      </c>
      <c r="F24005" s="66"/>
    </row>
    <row r="24006" spans="1:6" x14ac:dyDescent="0.3">
      <c r="A24006" s="66">
        <v>42083</v>
      </c>
      <c r="B24006" s="98">
        <v>7.2916666666666671E-2</v>
      </c>
      <c r="C24006" s="107" t="s">
        <v>120</v>
      </c>
      <c r="D24006" s="107">
        <v>26.74</v>
      </c>
      <c r="E24006" s="107">
        <v>3185</v>
      </c>
      <c r="F24006" s="66"/>
    </row>
    <row r="24007" spans="1:6" x14ac:dyDescent="0.3">
      <c r="A24007" s="66">
        <v>42083</v>
      </c>
      <c r="B24007" s="98">
        <v>8.3333333333333329E-2</v>
      </c>
      <c r="C24007" s="107" t="s">
        <v>120</v>
      </c>
      <c r="D24007" s="107">
        <v>26.74</v>
      </c>
      <c r="E24007" s="107">
        <v>3365</v>
      </c>
      <c r="F24007" s="66"/>
    </row>
    <row r="24008" spans="1:6" x14ac:dyDescent="0.3">
      <c r="A24008" s="66">
        <v>42083</v>
      </c>
      <c r="B24008" s="98">
        <v>9.375E-2</v>
      </c>
      <c r="C24008" s="107" t="s">
        <v>120</v>
      </c>
      <c r="D24008" s="107">
        <v>26.83</v>
      </c>
      <c r="E24008" s="107">
        <v>3370</v>
      </c>
      <c r="F24008" s="66"/>
    </row>
    <row r="24009" spans="1:6" x14ac:dyDescent="0.3">
      <c r="A24009" s="66">
        <v>42083</v>
      </c>
      <c r="B24009" s="98">
        <v>0.10416666666666667</v>
      </c>
      <c r="C24009" s="107" t="s">
        <v>120</v>
      </c>
      <c r="D24009" s="107">
        <v>26.87</v>
      </c>
      <c r="E24009" s="107">
        <v>3515</v>
      </c>
      <c r="F24009" s="66"/>
    </row>
    <row r="24010" spans="1:6" x14ac:dyDescent="0.3">
      <c r="A24010" s="66">
        <v>42083</v>
      </c>
      <c r="B24010" s="98">
        <v>0.11458333333333333</v>
      </c>
      <c r="C24010" s="107" t="s">
        <v>120</v>
      </c>
      <c r="D24010" s="107">
        <v>26.93</v>
      </c>
      <c r="E24010" s="107">
        <v>3530</v>
      </c>
      <c r="F24010" s="66"/>
    </row>
    <row r="24011" spans="1:6" x14ac:dyDescent="0.3">
      <c r="A24011" s="66">
        <v>42083</v>
      </c>
      <c r="B24011" s="98">
        <v>0.125</v>
      </c>
      <c r="C24011" s="107" t="s">
        <v>120</v>
      </c>
      <c r="D24011" s="107">
        <v>26.91</v>
      </c>
      <c r="E24011" s="107">
        <v>3606</v>
      </c>
      <c r="F24011" s="66"/>
    </row>
    <row r="24012" spans="1:6" x14ac:dyDescent="0.3">
      <c r="A24012" s="66">
        <v>42083</v>
      </c>
      <c r="B24012" s="98">
        <v>0.13541666666666666</v>
      </c>
      <c r="C24012" s="107" t="s">
        <v>120</v>
      </c>
      <c r="D24012" s="107">
        <v>26.93</v>
      </c>
      <c r="E24012" s="107">
        <v>3646</v>
      </c>
      <c r="F24012" s="66"/>
    </row>
    <row r="24013" spans="1:6" x14ac:dyDescent="0.3">
      <c r="A24013" s="66">
        <v>42083</v>
      </c>
      <c r="B24013" s="98">
        <v>0.14583333333333334</v>
      </c>
      <c r="C24013" s="107" t="s">
        <v>120</v>
      </c>
      <c r="D24013" s="107">
        <v>26.98</v>
      </c>
      <c r="E24013" s="107">
        <v>3869</v>
      </c>
      <c r="F24013" s="66"/>
    </row>
    <row r="24014" spans="1:6" x14ac:dyDescent="0.3">
      <c r="A24014" s="66">
        <v>42083</v>
      </c>
      <c r="B24014" s="98">
        <v>0.15625</v>
      </c>
      <c r="C24014" s="107" t="s">
        <v>120</v>
      </c>
      <c r="D24014" s="107">
        <v>26.94</v>
      </c>
      <c r="E24014" s="107">
        <v>3972</v>
      </c>
      <c r="F24014" s="66"/>
    </row>
    <row r="24015" spans="1:6" x14ac:dyDescent="0.3">
      <c r="A24015" s="66">
        <v>42083</v>
      </c>
      <c r="B24015" s="98">
        <v>0.16666666666666666</v>
      </c>
      <c r="C24015" s="107" t="s">
        <v>120</v>
      </c>
      <c r="D24015" s="107">
        <v>26.9</v>
      </c>
      <c r="E24015" s="107">
        <v>4003</v>
      </c>
      <c r="F24015" s="66"/>
    </row>
    <row r="24016" spans="1:6" x14ac:dyDescent="0.3">
      <c r="A24016" s="66">
        <v>42083</v>
      </c>
      <c r="B24016" s="98">
        <v>0.17708333333333334</v>
      </c>
      <c r="C24016" s="107" t="s">
        <v>120</v>
      </c>
      <c r="D24016" s="107">
        <v>26.87</v>
      </c>
      <c r="E24016" s="107">
        <v>4051</v>
      </c>
      <c r="F24016" s="66"/>
    </row>
    <row r="24017" spans="1:6" x14ac:dyDescent="0.3">
      <c r="A24017" s="66">
        <v>42083</v>
      </c>
      <c r="B24017" s="98">
        <v>0.1875</v>
      </c>
      <c r="C24017" s="107" t="s">
        <v>120</v>
      </c>
      <c r="D24017" s="107">
        <v>26.86</v>
      </c>
      <c r="E24017" s="107">
        <v>3996</v>
      </c>
      <c r="F24017" s="66"/>
    </row>
    <row r="24018" spans="1:6" x14ac:dyDescent="0.3">
      <c r="A24018" s="66">
        <v>42083</v>
      </c>
      <c r="B24018" s="98">
        <v>0.19791666666666666</v>
      </c>
      <c r="C24018" s="107" t="s">
        <v>120</v>
      </c>
      <c r="D24018" s="107">
        <v>26.91</v>
      </c>
      <c r="E24018" s="107">
        <v>3868</v>
      </c>
      <c r="F24018" s="66"/>
    </row>
    <row r="24019" spans="1:6" x14ac:dyDescent="0.3">
      <c r="A24019" s="66">
        <v>42083</v>
      </c>
      <c r="B24019" s="98">
        <v>0.20833333333333334</v>
      </c>
      <c r="C24019" s="107" t="s">
        <v>120</v>
      </c>
      <c r="D24019" s="107">
        <v>27</v>
      </c>
      <c r="E24019" s="107">
        <v>3720</v>
      </c>
      <c r="F24019" s="66"/>
    </row>
    <row r="24020" spans="1:6" x14ac:dyDescent="0.3">
      <c r="A24020" s="66">
        <v>42083</v>
      </c>
      <c r="B24020" s="98">
        <v>0.21875</v>
      </c>
      <c r="C24020" s="107" t="s">
        <v>120</v>
      </c>
      <c r="D24020" s="107">
        <v>27.19</v>
      </c>
      <c r="E24020" s="107">
        <v>3561</v>
      </c>
      <c r="F24020" s="66"/>
    </row>
    <row r="24021" spans="1:6" x14ac:dyDescent="0.3">
      <c r="A24021" s="66">
        <v>42083</v>
      </c>
      <c r="B24021" s="98">
        <v>0.22916666666666666</v>
      </c>
      <c r="C24021" s="107" t="s">
        <v>120</v>
      </c>
      <c r="D24021" s="107">
        <v>27.23</v>
      </c>
      <c r="E24021" s="107">
        <v>3285</v>
      </c>
      <c r="F24021" s="66"/>
    </row>
    <row r="24022" spans="1:6" x14ac:dyDescent="0.3">
      <c r="A24022" s="66">
        <v>42083</v>
      </c>
      <c r="B24022" s="98">
        <v>0.23958333333333334</v>
      </c>
      <c r="C24022" s="107" t="s">
        <v>120</v>
      </c>
      <c r="D24022" s="107">
        <v>27.22</v>
      </c>
      <c r="E24022" s="107">
        <v>2812</v>
      </c>
      <c r="F24022" s="66"/>
    </row>
    <row r="24023" spans="1:6" x14ac:dyDescent="0.3">
      <c r="A24023" s="66">
        <v>42083</v>
      </c>
      <c r="B24023" s="98">
        <v>0.25</v>
      </c>
      <c r="C24023" s="107" t="s">
        <v>120</v>
      </c>
      <c r="D24023" s="107">
        <v>27.15</v>
      </c>
      <c r="E24023" s="107">
        <v>2727</v>
      </c>
      <c r="F24023" s="66"/>
    </row>
    <row r="24024" spans="1:6" x14ac:dyDescent="0.3">
      <c r="A24024" s="66">
        <v>42083</v>
      </c>
      <c r="B24024" s="98">
        <v>0.26041666666666669</v>
      </c>
      <c r="C24024" s="107" t="s">
        <v>120</v>
      </c>
      <c r="D24024" s="107">
        <v>27.22</v>
      </c>
      <c r="E24024" s="107">
        <v>2626</v>
      </c>
      <c r="F24024" s="66"/>
    </row>
    <row r="24025" spans="1:6" x14ac:dyDescent="0.3">
      <c r="A24025" s="66">
        <v>42083</v>
      </c>
      <c r="B24025" s="98">
        <v>0.27083333333333331</v>
      </c>
      <c r="C24025" s="107" t="s">
        <v>120</v>
      </c>
      <c r="D24025" s="107">
        <v>27.24</v>
      </c>
      <c r="E24025" s="107">
        <v>2629</v>
      </c>
      <c r="F24025" s="66"/>
    </row>
    <row r="24026" spans="1:6" x14ac:dyDescent="0.3">
      <c r="A24026" s="66">
        <v>42083</v>
      </c>
      <c r="B24026" s="98">
        <v>0.28125</v>
      </c>
      <c r="C24026" s="107" t="s">
        <v>120</v>
      </c>
      <c r="D24026" s="107">
        <v>27.24</v>
      </c>
      <c r="E24026" s="107">
        <v>2587</v>
      </c>
      <c r="F24026" s="66"/>
    </row>
    <row r="24027" spans="1:6" x14ac:dyDescent="0.3">
      <c r="A24027" s="66">
        <v>42083</v>
      </c>
      <c r="B24027" s="98">
        <v>0.29166666666666669</v>
      </c>
      <c r="C24027" s="107" t="s">
        <v>120</v>
      </c>
      <c r="D24027" s="107">
        <v>27.23</v>
      </c>
      <c r="E24027" s="107">
        <v>2437</v>
      </c>
      <c r="F24027" s="66"/>
    </row>
    <row r="24028" spans="1:6" x14ac:dyDescent="0.3">
      <c r="A24028" s="66">
        <v>42083</v>
      </c>
      <c r="B24028" s="98">
        <v>0.30208333333333331</v>
      </c>
      <c r="C24028" s="107" t="s">
        <v>120</v>
      </c>
      <c r="D24028" s="107">
        <v>27.27</v>
      </c>
      <c r="E24028" s="107">
        <v>2303</v>
      </c>
      <c r="F24028" s="66"/>
    </row>
    <row r="24029" spans="1:6" x14ac:dyDescent="0.3">
      <c r="A24029" s="66">
        <v>42083</v>
      </c>
      <c r="B24029" s="98">
        <v>0.3125</v>
      </c>
      <c r="C24029" s="107" t="s">
        <v>120</v>
      </c>
      <c r="D24029" s="107">
        <v>27.29</v>
      </c>
      <c r="E24029" s="107">
        <v>2257</v>
      </c>
      <c r="F24029" s="66"/>
    </row>
    <row r="24030" spans="1:6" x14ac:dyDescent="0.3">
      <c r="A24030" s="66">
        <v>42083</v>
      </c>
      <c r="B24030" s="98">
        <v>0.32291666666666669</v>
      </c>
      <c r="C24030" s="107" t="s">
        <v>120</v>
      </c>
      <c r="D24030" s="107">
        <v>27.31</v>
      </c>
      <c r="E24030" s="107">
        <v>2221</v>
      </c>
      <c r="F24030" s="66"/>
    </row>
    <row r="24031" spans="1:6" x14ac:dyDescent="0.3">
      <c r="A24031" s="66">
        <v>42083</v>
      </c>
      <c r="B24031" s="98">
        <v>0.33333333333333331</v>
      </c>
      <c r="C24031" s="107" t="s">
        <v>120</v>
      </c>
      <c r="D24031" s="107">
        <v>27.28</v>
      </c>
      <c r="E24031" s="107">
        <v>2212</v>
      </c>
      <c r="F24031" s="66"/>
    </row>
    <row r="24032" spans="1:6" x14ac:dyDescent="0.3">
      <c r="A24032" s="66">
        <v>42083</v>
      </c>
      <c r="B24032" s="98">
        <v>0.34375</v>
      </c>
      <c r="C24032" s="107" t="s">
        <v>120</v>
      </c>
      <c r="D24032" s="107">
        <v>27.23</v>
      </c>
      <c r="E24032" s="107">
        <v>2180</v>
      </c>
      <c r="F24032" s="66"/>
    </row>
    <row r="24033" spans="1:6" x14ac:dyDescent="0.3">
      <c r="A24033" s="66">
        <v>42083</v>
      </c>
      <c r="B24033" s="98">
        <v>0.35416666666666669</v>
      </c>
      <c r="C24033" s="107" t="s">
        <v>120</v>
      </c>
      <c r="D24033" s="107">
        <v>27.2</v>
      </c>
      <c r="E24033" s="107">
        <v>2170</v>
      </c>
      <c r="F24033" s="66"/>
    </row>
    <row r="24034" spans="1:6" x14ac:dyDescent="0.3">
      <c r="A24034" s="66">
        <v>42083</v>
      </c>
      <c r="B24034" s="98">
        <v>0.36458333333333331</v>
      </c>
      <c r="C24034" s="107" t="s">
        <v>120</v>
      </c>
      <c r="D24034" s="107">
        <v>27.12</v>
      </c>
      <c r="E24034" s="107">
        <v>2211</v>
      </c>
      <c r="F24034" s="66"/>
    </row>
    <row r="24035" spans="1:6" x14ac:dyDescent="0.3">
      <c r="A24035" s="66">
        <v>42083</v>
      </c>
      <c r="B24035" s="98">
        <v>0.375</v>
      </c>
      <c r="C24035" s="107" t="s">
        <v>120</v>
      </c>
      <c r="D24035" s="107">
        <v>27.09</v>
      </c>
      <c r="E24035" s="107">
        <v>2236</v>
      </c>
      <c r="F24035" s="66"/>
    </row>
    <row r="24036" spans="1:6" x14ac:dyDescent="0.3">
      <c r="A24036" s="66">
        <v>42083</v>
      </c>
      <c r="B24036" s="98">
        <v>0.38541666666666669</v>
      </c>
      <c r="C24036" s="107" t="s">
        <v>120</v>
      </c>
      <c r="D24036" s="107">
        <v>27.04</v>
      </c>
      <c r="E24036" s="107">
        <v>2216</v>
      </c>
      <c r="F24036" s="66"/>
    </row>
    <row r="24037" spans="1:6" x14ac:dyDescent="0.3">
      <c r="A24037" s="66">
        <v>42083</v>
      </c>
      <c r="B24037" s="98">
        <v>0.39583333333333331</v>
      </c>
      <c r="C24037" s="107" t="s">
        <v>120</v>
      </c>
      <c r="D24037" s="107">
        <v>26.94</v>
      </c>
      <c r="E24037" s="107">
        <v>2193</v>
      </c>
      <c r="F24037" s="66"/>
    </row>
    <row r="24038" spans="1:6" x14ac:dyDescent="0.3">
      <c r="A24038" s="66">
        <v>42083</v>
      </c>
      <c r="B24038" s="98">
        <v>0.40625</v>
      </c>
      <c r="C24038" s="107" t="s">
        <v>120</v>
      </c>
      <c r="D24038" s="107">
        <v>26.91</v>
      </c>
      <c r="E24038" s="107">
        <v>2198</v>
      </c>
      <c r="F24038" s="66"/>
    </row>
    <row r="24039" spans="1:6" x14ac:dyDescent="0.3">
      <c r="A24039" s="66">
        <v>42083</v>
      </c>
      <c r="B24039" s="98">
        <v>0.41666666666666669</v>
      </c>
      <c r="C24039" s="107" t="s">
        <v>120</v>
      </c>
      <c r="D24039" s="107">
        <v>26.92</v>
      </c>
      <c r="E24039" s="107">
        <v>2203</v>
      </c>
      <c r="F24039" s="66"/>
    </row>
    <row r="24040" spans="1:6" x14ac:dyDescent="0.3">
      <c r="A24040" s="66">
        <v>42083</v>
      </c>
      <c r="B24040" s="98">
        <v>0.42708333333333331</v>
      </c>
      <c r="C24040" s="107" t="s">
        <v>120</v>
      </c>
      <c r="D24040" s="107">
        <v>26.92</v>
      </c>
      <c r="E24040" s="107">
        <v>2203</v>
      </c>
      <c r="F24040" s="66"/>
    </row>
    <row r="24041" spans="1:6" x14ac:dyDescent="0.3">
      <c r="A24041" s="66">
        <v>42083</v>
      </c>
      <c r="B24041" s="98">
        <v>0.4375</v>
      </c>
      <c r="C24041" s="107" t="s">
        <v>120</v>
      </c>
      <c r="D24041" s="107">
        <v>26.92</v>
      </c>
      <c r="E24041" s="107">
        <v>2213</v>
      </c>
      <c r="F24041" s="66"/>
    </row>
    <row r="24042" spans="1:6" x14ac:dyDescent="0.3">
      <c r="A24042" s="66">
        <v>42083</v>
      </c>
      <c r="B24042" s="98">
        <v>0.44791666666666669</v>
      </c>
      <c r="C24042" s="107" t="s">
        <v>120</v>
      </c>
      <c r="D24042" s="107">
        <v>26.91</v>
      </c>
      <c r="E24042" s="107">
        <v>2210</v>
      </c>
      <c r="F24042" s="66"/>
    </row>
    <row r="24043" spans="1:6" x14ac:dyDescent="0.3">
      <c r="A24043" s="66">
        <v>42083</v>
      </c>
      <c r="B24043" s="98">
        <v>0.45833333333333331</v>
      </c>
      <c r="C24043" s="107" t="s">
        <v>120</v>
      </c>
      <c r="D24043" s="107">
        <v>26.9</v>
      </c>
      <c r="E24043" s="107">
        <v>2199</v>
      </c>
      <c r="F24043" s="66"/>
    </row>
    <row r="24044" spans="1:6" x14ac:dyDescent="0.3">
      <c r="A24044" s="66">
        <v>42083</v>
      </c>
      <c r="B24044" s="98">
        <v>0.46875</v>
      </c>
      <c r="C24044" s="107" t="s">
        <v>120</v>
      </c>
      <c r="D24044" s="107">
        <v>26.82</v>
      </c>
      <c r="E24044" s="107">
        <v>2156</v>
      </c>
      <c r="F24044" s="66"/>
    </row>
    <row r="24045" spans="1:6" x14ac:dyDescent="0.3">
      <c r="A24045" s="66">
        <v>42083</v>
      </c>
      <c r="B24045" s="98">
        <v>0.47916666666666669</v>
      </c>
      <c r="C24045" s="107" t="s">
        <v>120</v>
      </c>
      <c r="D24045" s="107">
        <v>26.62</v>
      </c>
      <c r="E24045" s="107">
        <v>1958</v>
      </c>
      <c r="F24045" s="66"/>
    </row>
    <row r="24046" spans="1:6" x14ac:dyDescent="0.3">
      <c r="A24046" s="66">
        <v>42083</v>
      </c>
      <c r="B24046" s="98">
        <v>0.48958333333333331</v>
      </c>
      <c r="C24046" s="107" t="s">
        <v>120</v>
      </c>
      <c r="D24046" s="107">
        <v>26.61</v>
      </c>
      <c r="E24046" s="107">
        <v>1760</v>
      </c>
      <c r="F24046" s="66"/>
    </row>
    <row r="24047" spans="1:6" x14ac:dyDescent="0.3">
      <c r="A24047" s="66">
        <v>42084</v>
      </c>
      <c r="B24047" s="98">
        <v>0.5</v>
      </c>
      <c r="C24047" s="107" t="s">
        <v>119</v>
      </c>
      <c r="D24047" s="107">
        <v>26.55</v>
      </c>
      <c r="E24047" s="107">
        <v>1622</v>
      </c>
      <c r="F24047" s="66"/>
    </row>
    <row r="24048" spans="1:6" x14ac:dyDescent="0.3">
      <c r="A24048" s="66">
        <v>42084</v>
      </c>
      <c r="B24048" s="98">
        <v>0.51041666666666663</v>
      </c>
      <c r="C24048" s="107" t="s">
        <v>119</v>
      </c>
      <c r="D24048" s="107">
        <v>26.57</v>
      </c>
      <c r="E24048" s="107">
        <v>1505</v>
      </c>
      <c r="F24048" s="66"/>
    </row>
    <row r="24049" spans="1:6" x14ac:dyDescent="0.3">
      <c r="A24049" s="66">
        <v>42084</v>
      </c>
      <c r="B24049" s="98">
        <v>0.52083333333333337</v>
      </c>
      <c r="C24049" s="107" t="s">
        <v>119</v>
      </c>
      <c r="D24049" s="107">
        <v>26.56</v>
      </c>
      <c r="E24049" s="107">
        <v>1431</v>
      </c>
      <c r="F24049" s="66"/>
    </row>
    <row r="24050" spans="1:6" x14ac:dyDescent="0.3">
      <c r="A24050" s="66">
        <v>42084</v>
      </c>
      <c r="B24050" s="98">
        <v>0.53125</v>
      </c>
      <c r="C24050" s="107" t="s">
        <v>119</v>
      </c>
      <c r="D24050" s="107">
        <v>26.55</v>
      </c>
      <c r="E24050" s="107">
        <v>1395</v>
      </c>
      <c r="F24050" s="66"/>
    </row>
    <row r="24051" spans="1:6" x14ac:dyDescent="0.3">
      <c r="A24051" s="66">
        <v>42084</v>
      </c>
      <c r="B24051" s="98">
        <v>4.1666666666666664E-2</v>
      </c>
      <c r="C24051" s="107" t="s">
        <v>119</v>
      </c>
      <c r="D24051" s="107">
        <v>26.54</v>
      </c>
      <c r="E24051" s="107">
        <v>1418</v>
      </c>
      <c r="F24051" s="66"/>
    </row>
    <row r="24052" spans="1:6" x14ac:dyDescent="0.3">
      <c r="A24052" s="66">
        <v>42084</v>
      </c>
      <c r="B24052" s="98">
        <v>5.2083333333333336E-2</v>
      </c>
      <c r="C24052" s="107" t="s">
        <v>119</v>
      </c>
      <c r="D24052" s="107">
        <v>26.53</v>
      </c>
      <c r="E24052" s="107">
        <v>1488</v>
      </c>
      <c r="F24052" s="66"/>
    </row>
    <row r="24053" spans="1:6" x14ac:dyDescent="0.3">
      <c r="A24053" s="66">
        <v>42084</v>
      </c>
      <c r="B24053" s="98">
        <v>6.25E-2</v>
      </c>
      <c r="C24053" s="107" t="s">
        <v>119</v>
      </c>
      <c r="D24053" s="107">
        <v>26.52</v>
      </c>
      <c r="E24053" s="107">
        <v>1562</v>
      </c>
      <c r="F24053" s="66"/>
    </row>
    <row r="24054" spans="1:6" x14ac:dyDescent="0.3">
      <c r="A24054" s="66">
        <v>42084</v>
      </c>
      <c r="B24054" s="98">
        <v>7.2916666666666671E-2</v>
      </c>
      <c r="C24054" s="107" t="s">
        <v>119</v>
      </c>
      <c r="D24054" s="107">
        <v>26.52</v>
      </c>
      <c r="E24054" s="107">
        <v>1626</v>
      </c>
      <c r="F24054" s="66"/>
    </row>
    <row r="24055" spans="1:6" x14ac:dyDescent="0.3">
      <c r="A24055" s="66">
        <v>42084</v>
      </c>
      <c r="B24055" s="98">
        <v>8.3333333333333329E-2</v>
      </c>
      <c r="C24055" s="107" t="s">
        <v>119</v>
      </c>
      <c r="D24055" s="107">
        <v>26.51</v>
      </c>
      <c r="E24055" s="107">
        <v>1721</v>
      </c>
      <c r="F24055" s="66"/>
    </row>
    <row r="24056" spans="1:6" x14ac:dyDescent="0.3">
      <c r="A24056" s="66">
        <v>42084</v>
      </c>
      <c r="B24056" s="98">
        <v>9.375E-2</v>
      </c>
      <c r="C24056" s="107" t="s">
        <v>119</v>
      </c>
      <c r="D24056" s="107">
        <v>26.49</v>
      </c>
      <c r="E24056" s="107">
        <v>1746</v>
      </c>
      <c r="F24056" s="66"/>
    </row>
    <row r="24057" spans="1:6" x14ac:dyDescent="0.3">
      <c r="A24057" s="66">
        <v>42084</v>
      </c>
      <c r="B24057" s="98">
        <v>0.10416666666666667</v>
      </c>
      <c r="C24057" s="107" t="s">
        <v>119</v>
      </c>
      <c r="D24057" s="107">
        <v>26.35</v>
      </c>
      <c r="E24057" s="107">
        <v>1733</v>
      </c>
      <c r="F24057" s="66"/>
    </row>
    <row r="24058" spans="1:6" x14ac:dyDescent="0.3">
      <c r="A24058" s="66">
        <v>42084</v>
      </c>
      <c r="B24058" s="98">
        <v>0.11458333333333333</v>
      </c>
      <c r="C24058" s="107" t="s">
        <v>119</v>
      </c>
      <c r="D24058" s="107">
        <v>26.39</v>
      </c>
      <c r="E24058" s="107">
        <v>1806</v>
      </c>
      <c r="F24058" s="66"/>
    </row>
    <row r="24059" spans="1:6" x14ac:dyDescent="0.3">
      <c r="A24059" s="66">
        <v>42084</v>
      </c>
      <c r="B24059" s="98">
        <v>0.125</v>
      </c>
      <c r="C24059" s="107" t="s">
        <v>119</v>
      </c>
      <c r="D24059" s="107">
        <v>26.41</v>
      </c>
      <c r="E24059" s="107">
        <v>1961</v>
      </c>
      <c r="F24059" s="66"/>
    </row>
    <row r="24060" spans="1:6" x14ac:dyDescent="0.3">
      <c r="A24060" s="66">
        <v>42084</v>
      </c>
      <c r="B24060" s="98">
        <v>0.13541666666666666</v>
      </c>
      <c r="C24060" s="107" t="s">
        <v>119</v>
      </c>
      <c r="D24060" s="107">
        <v>26.34</v>
      </c>
      <c r="E24060" s="107">
        <v>2102</v>
      </c>
      <c r="F24060" s="66"/>
    </row>
    <row r="24061" spans="1:6" x14ac:dyDescent="0.3">
      <c r="A24061" s="66">
        <v>42084</v>
      </c>
      <c r="B24061" s="98">
        <v>0.14583333333333334</v>
      </c>
      <c r="C24061" s="107" t="s">
        <v>119</v>
      </c>
      <c r="D24061" s="107">
        <v>26.28</v>
      </c>
      <c r="E24061" s="107">
        <v>2073</v>
      </c>
      <c r="F24061" s="66"/>
    </row>
    <row r="24062" spans="1:6" x14ac:dyDescent="0.3">
      <c r="A24062" s="66">
        <v>42084</v>
      </c>
      <c r="B24062" s="98">
        <v>0.15625</v>
      </c>
      <c r="C24062" s="107" t="s">
        <v>119</v>
      </c>
      <c r="D24062" s="107">
        <v>26.29</v>
      </c>
      <c r="E24062" s="107">
        <v>2113</v>
      </c>
      <c r="F24062" s="66"/>
    </row>
    <row r="24063" spans="1:6" x14ac:dyDescent="0.3">
      <c r="A24063" s="66">
        <v>42084</v>
      </c>
      <c r="B24063" s="98">
        <v>0.16666666666666666</v>
      </c>
      <c r="C24063" s="107" t="s">
        <v>119</v>
      </c>
      <c r="D24063" s="107">
        <v>26.24</v>
      </c>
      <c r="E24063" s="107">
        <v>2125</v>
      </c>
      <c r="F24063" s="66"/>
    </row>
    <row r="24064" spans="1:6" x14ac:dyDescent="0.3">
      <c r="A24064" s="66">
        <v>42084</v>
      </c>
      <c r="B24064" s="98">
        <v>0.17708333333333334</v>
      </c>
      <c r="C24064" s="107" t="s">
        <v>119</v>
      </c>
      <c r="D24064" s="107">
        <v>26.19</v>
      </c>
      <c r="E24064" s="107">
        <v>2124</v>
      </c>
      <c r="F24064" s="66"/>
    </row>
    <row r="24065" spans="1:6" x14ac:dyDescent="0.3">
      <c r="A24065" s="66">
        <v>42084</v>
      </c>
      <c r="B24065" s="98">
        <v>0.1875</v>
      </c>
      <c r="C24065" s="107" t="s">
        <v>119</v>
      </c>
      <c r="D24065" s="107">
        <v>26.13</v>
      </c>
      <c r="E24065" s="107">
        <v>2086</v>
      </c>
      <c r="F24065" s="66"/>
    </row>
    <row r="24066" spans="1:6" x14ac:dyDescent="0.3">
      <c r="A24066" s="66">
        <v>42084</v>
      </c>
      <c r="B24066" s="98">
        <v>0.19791666666666666</v>
      </c>
      <c r="C24066" s="107" t="s">
        <v>119</v>
      </c>
      <c r="D24066" s="107">
        <v>26.12</v>
      </c>
      <c r="E24066" s="107">
        <v>2137</v>
      </c>
      <c r="F24066" s="66"/>
    </row>
    <row r="24067" spans="1:6" x14ac:dyDescent="0.3">
      <c r="A24067" s="66">
        <v>42084</v>
      </c>
      <c r="B24067" s="98">
        <v>0.20833333333333334</v>
      </c>
      <c r="C24067" s="107" t="s">
        <v>119</v>
      </c>
      <c r="D24067" s="107">
        <v>26.07</v>
      </c>
      <c r="E24067" s="107">
        <v>2007</v>
      </c>
      <c r="F24067" s="66"/>
    </row>
    <row r="24068" spans="1:6" x14ac:dyDescent="0.3">
      <c r="A24068" s="66">
        <v>42084</v>
      </c>
      <c r="B24068" s="98">
        <v>0.21875</v>
      </c>
      <c r="C24068" s="107" t="s">
        <v>119</v>
      </c>
      <c r="D24068" s="107">
        <v>26.11</v>
      </c>
      <c r="E24068" s="107">
        <v>1825</v>
      </c>
      <c r="F24068" s="66"/>
    </row>
    <row r="24069" spans="1:6" x14ac:dyDescent="0.3">
      <c r="A24069" s="66">
        <v>42084</v>
      </c>
      <c r="B24069" s="98">
        <v>0.22916666666666666</v>
      </c>
      <c r="C24069" s="107" t="s">
        <v>119</v>
      </c>
      <c r="D24069" s="107">
        <v>25.99</v>
      </c>
      <c r="E24069" s="107">
        <v>1889</v>
      </c>
      <c r="F24069" s="66"/>
    </row>
    <row r="24070" spans="1:6" x14ac:dyDescent="0.3">
      <c r="A24070" s="66">
        <v>42084</v>
      </c>
      <c r="B24070" s="98">
        <v>0.23958333333333334</v>
      </c>
      <c r="C24070" s="107" t="s">
        <v>119</v>
      </c>
      <c r="D24070" s="107">
        <v>25.99</v>
      </c>
      <c r="E24070" s="107">
        <v>1858</v>
      </c>
      <c r="F24070" s="66"/>
    </row>
    <row r="24071" spans="1:6" x14ac:dyDescent="0.3">
      <c r="A24071" s="66">
        <v>42084</v>
      </c>
      <c r="B24071" s="98">
        <v>0.25</v>
      </c>
      <c r="C24071" s="107" t="s">
        <v>119</v>
      </c>
      <c r="D24071" s="107">
        <v>26</v>
      </c>
      <c r="E24071" s="107">
        <v>1850</v>
      </c>
      <c r="F24071" s="66"/>
    </row>
    <row r="24072" spans="1:6" x14ac:dyDescent="0.3">
      <c r="A24072" s="66">
        <v>42084</v>
      </c>
      <c r="B24072" s="98">
        <v>0.26041666666666669</v>
      </c>
      <c r="C24072" s="107" t="s">
        <v>119</v>
      </c>
      <c r="D24072" s="107">
        <v>25.79</v>
      </c>
      <c r="E24072" s="107">
        <v>1806</v>
      </c>
      <c r="F24072" s="66"/>
    </row>
    <row r="24073" spans="1:6" x14ac:dyDescent="0.3">
      <c r="A24073" s="66">
        <v>42084</v>
      </c>
      <c r="B24073" s="98">
        <v>0.27083333333333331</v>
      </c>
      <c r="C24073" s="107" t="s">
        <v>119</v>
      </c>
      <c r="D24073" s="107">
        <v>25.58</v>
      </c>
      <c r="E24073" s="107">
        <v>1709</v>
      </c>
      <c r="F24073" s="66"/>
    </row>
    <row r="24074" spans="1:6" x14ac:dyDescent="0.3">
      <c r="A24074" s="66">
        <v>42084</v>
      </c>
      <c r="B24074" s="98">
        <v>0.28125</v>
      </c>
      <c r="C24074" s="107" t="s">
        <v>119</v>
      </c>
      <c r="D24074" s="107">
        <v>25.74</v>
      </c>
      <c r="E24074" s="107">
        <v>1651</v>
      </c>
      <c r="F24074" s="66"/>
    </row>
    <row r="24075" spans="1:6" x14ac:dyDescent="0.3">
      <c r="A24075" s="66">
        <v>42084</v>
      </c>
      <c r="B24075" s="98">
        <v>0.29166666666666669</v>
      </c>
      <c r="C24075" s="107" t="s">
        <v>119</v>
      </c>
      <c r="D24075" s="107">
        <v>25.73</v>
      </c>
      <c r="E24075" s="107">
        <v>1637</v>
      </c>
      <c r="F24075" s="66"/>
    </row>
    <row r="24076" spans="1:6" x14ac:dyDescent="0.3">
      <c r="A24076" s="66">
        <v>42084</v>
      </c>
      <c r="B24076" s="98">
        <v>0.30208333333333331</v>
      </c>
      <c r="C24076" s="107" t="s">
        <v>119</v>
      </c>
      <c r="D24076" s="107">
        <v>25.71</v>
      </c>
      <c r="E24076" s="107">
        <v>1627</v>
      </c>
      <c r="F24076" s="66"/>
    </row>
    <row r="24077" spans="1:6" x14ac:dyDescent="0.3">
      <c r="A24077" s="66">
        <v>42084</v>
      </c>
      <c r="B24077" s="98">
        <v>0.3125</v>
      </c>
      <c r="C24077" s="107" t="s">
        <v>119</v>
      </c>
      <c r="D24077" s="107">
        <v>25.68</v>
      </c>
      <c r="E24077" s="107">
        <v>1610</v>
      </c>
      <c r="F24077" s="66"/>
    </row>
    <row r="24078" spans="1:6" x14ac:dyDescent="0.3">
      <c r="A24078" s="66">
        <v>42084</v>
      </c>
      <c r="B24078" s="98">
        <v>0.32291666666666669</v>
      </c>
      <c r="C24078" s="107" t="s">
        <v>119</v>
      </c>
      <c r="D24078" s="107">
        <v>25.65</v>
      </c>
      <c r="E24078" s="107">
        <v>1591</v>
      </c>
      <c r="F24078" s="66"/>
    </row>
    <row r="24079" spans="1:6" x14ac:dyDescent="0.3">
      <c r="A24079" s="66">
        <v>42084</v>
      </c>
      <c r="B24079" s="98">
        <v>0.33333333333333331</v>
      </c>
      <c r="C24079" s="107" t="s">
        <v>119</v>
      </c>
      <c r="D24079" s="107">
        <v>25.68</v>
      </c>
      <c r="E24079" s="107">
        <v>1576</v>
      </c>
      <c r="F24079" s="66"/>
    </row>
    <row r="24080" spans="1:6" x14ac:dyDescent="0.3">
      <c r="A24080" s="66">
        <v>42084</v>
      </c>
      <c r="B24080" s="98">
        <v>0.34375</v>
      </c>
      <c r="C24080" s="107" t="s">
        <v>119</v>
      </c>
      <c r="D24080" s="107">
        <v>25.7</v>
      </c>
      <c r="E24080" s="107">
        <v>1563</v>
      </c>
      <c r="F24080" s="66"/>
    </row>
    <row r="24081" spans="1:6" x14ac:dyDescent="0.3">
      <c r="A24081" s="66">
        <v>42084</v>
      </c>
      <c r="B24081" s="98">
        <v>0.35416666666666669</v>
      </c>
      <c r="C24081" s="107" t="s">
        <v>119</v>
      </c>
      <c r="D24081" s="107">
        <v>25.7</v>
      </c>
      <c r="E24081" s="107">
        <v>1551</v>
      </c>
      <c r="F24081" s="66"/>
    </row>
    <row r="24082" spans="1:6" x14ac:dyDescent="0.3">
      <c r="A24082" s="66">
        <v>42084</v>
      </c>
      <c r="B24082" s="98">
        <v>0.36458333333333331</v>
      </c>
      <c r="C24082" s="107" t="s">
        <v>119</v>
      </c>
      <c r="D24082" s="107">
        <v>25.73</v>
      </c>
      <c r="E24082" s="107">
        <v>1546</v>
      </c>
      <c r="F24082" s="66"/>
    </row>
    <row r="24083" spans="1:6" x14ac:dyDescent="0.3">
      <c r="A24083" s="66">
        <v>42084</v>
      </c>
      <c r="B24083" s="98">
        <v>0.375</v>
      </c>
      <c r="C24083" s="107" t="s">
        <v>119</v>
      </c>
      <c r="D24083" s="107">
        <v>25.77</v>
      </c>
      <c r="E24083" s="107">
        <v>1542</v>
      </c>
      <c r="F24083" s="66"/>
    </row>
    <row r="24084" spans="1:6" x14ac:dyDescent="0.3">
      <c r="A24084" s="66">
        <v>42084</v>
      </c>
      <c r="B24084" s="98">
        <v>0.38541666666666669</v>
      </c>
      <c r="C24084" s="107" t="s">
        <v>119</v>
      </c>
      <c r="D24084" s="107">
        <v>25.84</v>
      </c>
      <c r="E24084" s="107">
        <v>1537</v>
      </c>
      <c r="F24084" s="66"/>
    </row>
    <row r="24085" spans="1:6" x14ac:dyDescent="0.3">
      <c r="A24085" s="66">
        <v>42084</v>
      </c>
      <c r="B24085" s="98">
        <v>0.39583333333333331</v>
      </c>
      <c r="C24085" s="107" t="s">
        <v>119</v>
      </c>
      <c r="D24085" s="107">
        <v>25.91</v>
      </c>
      <c r="E24085" s="107">
        <v>1523</v>
      </c>
      <c r="F24085" s="66"/>
    </row>
    <row r="24086" spans="1:6" x14ac:dyDescent="0.3">
      <c r="A24086" s="66">
        <v>42084</v>
      </c>
      <c r="B24086" s="98">
        <v>0.40625</v>
      </c>
      <c r="C24086" s="107" t="s">
        <v>119</v>
      </c>
      <c r="D24086" s="107">
        <v>25.97</v>
      </c>
      <c r="E24086" s="107">
        <v>1492</v>
      </c>
      <c r="F24086" s="66"/>
    </row>
    <row r="24087" spans="1:6" x14ac:dyDescent="0.3">
      <c r="A24087" s="66">
        <v>42084</v>
      </c>
      <c r="B24087" s="98">
        <v>0.41666666666666669</v>
      </c>
      <c r="C24087" s="107" t="s">
        <v>119</v>
      </c>
      <c r="D24087" s="107">
        <v>26.06</v>
      </c>
      <c r="E24087" s="107">
        <v>1420</v>
      </c>
      <c r="F24087" s="66"/>
    </row>
    <row r="24088" spans="1:6" x14ac:dyDescent="0.3">
      <c r="A24088" s="66">
        <v>42084</v>
      </c>
      <c r="B24088" s="98">
        <v>0.42708333333333331</v>
      </c>
      <c r="C24088" s="107" t="s">
        <v>119</v>
      </c>
      <c r="D24088" s="107">
        <v>26.2</v>
      </c>
      <c r="E24088" s="107">
        <v>1369</v>
      </c>
      <c r="F24088" s="66"/>
    </row>
    <row r="24089" spans="1:6" x14ac:dyDescent="0.3">
      <c r="A24089" s="66">
        <v>42084</v>
      </c>
      <c r="B24089" s="98">
        <v>0.4375</v>
      </c>
      <c r="C24089" s="107" t="s">
        <v>119</v>
      </c>
      <c r="D24089" s="107">
        <v>26.37</v>
      </c>
      <c r="E24089" s="107">
        <v>1300</v>
      </c>
      <c r="F24089" s="66"/>
    </row>
    <row r="24090" spans="1:6" x14ac:dyDescent="0.3">
      <c r="A24090" s="66">
        <v>42084</v>
      </c>
      <c r="B24090" s="98">
        <v>0.44791666666666669</v>
      </c>
      <c r="C24090" s="107" t="s">
        <v>119</v>
      </c>
      <c r="D24090" s="107">
        <v>26.5</v>
      </c>
      <c r="E24090" s="107">
        <v>1211</v>
      </c>
      <c r="F24090" s="66"/>
    </row>
    <row r="24091" spans="1:6" x14ac:dyDescent="0.3">
      <c r="A24091" s="66">
        <v>42084</v>
      </c>
      <c r="B24091" s="98">
        <v>0.45833333333333331</v>
      </c>
      <c r="C24091" s="107" t="s">
        <v>119</v>
      </c>
      <c r="D24091" s="107">
        <v>26.63</v>
      </c>
      <c r="E24091" s="107">
        <v>1126</v>
      </c>
      <c r="F24091" s="66"/>
    </row>
    <row r="24092" spans="1:6" x14ac:dyDescent="0.3">
      <c r="A24092" s="66">
        <v>42084</v>
      </c>
      <c r="B24092" s="98">
        <v>0.46875</v>
      </c>
      <c r="C24092" s="107" t="s">
        <v>119</v>
      </c>
      <c r="D24092" s="107">
        <v>26.84</v>
      </c>
      <c r="E24092" s="107">
        <v>1047</v>
      </c>
      <c r="F24092" s="66"/>
    </row>
    <row r="24093" spans="1:6" x14ac:dyDescent="0.3">
      <c r="A24093" s="66">
        <v>42084</v>
      </c>
      <c r="B24093" s="98">
        <v>0.47916666666666669</v>
      </c>
      <c r="C24093" s="107" t="s">
        <v>119</v>
      </c>
      <c r="D24093" s="107">
        <v>27.15</v>
      </c>
      <c r="E24093" s="107">
        <v>951</v>
      </c>
      <c r="F24093" s="66"/>
    </row>
    <row r="24094" spans="1:6" x14ac:dyDescent="0.3">
      <c r="A24094" s="66">
        <v>42084</v>
      </c>
      <c r="B24094" s="98">
        <v>0.48958333333333331</v>
      </c>
      <c r="C24094" s="107" t="s">
        <v>119</v>
      </c>
      <c r="D24094" s="107">
        <v>27.26</v>
      </c>
      <c r="E24094" s="107">
        <v>876</v>
      </c>
      <c r="F24094" s="66"/>
    </row>
    <row r="24095" spans="1:6" x14ac:dyDescent="0.3">
      <c r="A24095" s="66">
        <v>42084</v>
      </c>
      <c r="B24095" s="98">
        <v>0.5</v>
      </c>
      <c r="C24095" s="107" t="s">
        <v>120</v>
      </c>
      <c r="D24095" s="107">
        <v>27.34</v>
      </c>
      <c r="E24095" s="107">
        <v>875</v>
      </c>
      <c r="F24095" s="66"/>
    </row>
    <row r="24096" spans="1:6" x14ac:dyDescent="0.3">
      <c r="A24096" s="66">
        <v>42084</v>
      </c>
      <c r="B24096" s="98">
        <v>0.51041666666666663</v>
      </c>
      <c r="C24096" s="107" t="s">
        <v>120</v>
      </c>
      <c r="D24096" s="107">
        <v>27.34</v>
      </c>
      <c r="E24096" s="107">
        <v>938</v>
      </c>
      <c r="F24096" s="66"/>
    </row>
    <row r="24097" spans="1:6" x14ac:dyDescent="0.3">
      <c r="A24097" s="66">
        <v>42084</v>
      </c>
      <c r="B24097" s="98">
        <v>0.52083333333333337</v>
      </c>
      <c r="C24097" s="107" t="s">
        <v>120</v>
      </c>
      <c r="D24097" s="107">
        <v>27.23</v>
      </c>
      <c r="E24097" s="107">
        <v>1003</v>
      </c>
      <c r="F24097" s="66"/>
    </row>
    <row r="24098" spans="1:6" x14ac:dyDescent="0.3">
      <c r="A24098" s="66">
        <v>42084</v>
      </c>
      <c r="B24098" s="98">
        <v>0.53125</v>
      </c>
      <c r="C24098" s="107" t="s">
        <v>120</v>
      </c>
      <c r="D24098" s="107">
        <v>27.17</v>
      </c>
      <c r="E24098" s="107">
        <v>1070</v>
      </c>
      <c r="F24098" s="66"/>
    </row>
    <row r="24099" spans="1:6" x14ac:dyDescent="0.3">
      <c r="A24099" s="66">
        <v>42084</v>
      </c>
      <c r="B24099" s="98">
        <v>4.1666666666666664E-2</v>
      </c>
      <c r="C24099" s="107" t="s">
        <v>120</v>
      </c>
      <c r="D24099" s="107">
        <v>27.18</v>
      </c>
      <c r="E24099" s="107">
        <v>1114</v>
      </c>
      <c r="F24099" s="66"/>
    </row>
    <row r="24100" spans="1:6" x14ac:dyDescent="0.3">
      <c r="A24100" s="66">
        <v>42084</v>
      </c>
      <c r="B24100" s="98">
        <v>5.2083333333333336E-2</v>
      </c>
      <c r="C24100" s="107" t="s">
        <v>120</v>
      </c>
      <c r="D24100" s="107">
        <v>27.03</v>
      </c>
      <c r="E24100" s="107">
        <v>1249</v>
      </c>
      <c r="F24100" s="66"/>
    </row>
    <row r="24101" spans="1:6" x14ac:dyDescent="0.3">
      <c r="A24101" s="66">
        <v>42084</v>
      </c>
      <c r="B24101" s="98">
        <v>6.25E-2</v>
      </c>
      <c r="C24101" s="107" t="s">
        <v>120</v>
      </c>
      <c r="D24101" s="107">
        <v>27.02</v>
      </c>
      <c r="E24101" s="107">
        <v>1451</v>
      </c>
      <c r="F24101" s="66"/>
    </row>
    <row r="24102" spans="1:6" x14ac:dyDescent="0.3">
      <c r="A24102" s="66">
        <v>42084</v>
      </c>
      <c r="B24102" s="98">
        <v>7.2916666666666671E-2</v>
      </c>
      <c r="C24102" s="107" t="s">
        <v>120</v>
      </c>
      <c r="D24102" s="107">
        <v>27.17</v>
      </c>
      <c r="E24102" s="107">
        <v>1560</v>
      </c>
      <c r="F24102" s="66"/>
    </row>
    <row r="24103" spans="1:6" x14ac:dyDescent="0.3">
      <c r="A24103" s="66">
        <v>42084</v>
      </c>
      <c r="B24103" s="98">
        <v>8.3333333333333329E-2</v>
      </c>
      <c r="C24103" s="107" t="s">
        <v>120</v>
      </c>
      <c r="D24103" s="107">
        <v>27.2</v>
      </c>
      <c r="E24103" s="107">
        <v>1616</v>
      </c>
      <c r="F24103" s="66"/>
    </row>
    <row r="24104" spans="1:6" x14ac:dyDescent="0.3">
      <c r="A24104" s="66">
        <v>42084</v>
      </c>
      <c r="B24104" s="98">
        <v>9.375E-2</v>
      </c>
      <c r="C24104" s="107" t="s">
        <v>120</v>
      </c>
      <c r="D24104" s="107">
        <v>27.58</v>
      </c>
      <c r="E24104" s="107">
        <v>1501</v>
      </c>
      <c r="F24104" s="66"/>
    </row>
    <row r="24105" spans="1:6" x14ac:dyDescent="0.3">
      <c r="A24105" s="66">
        <v>42084</v>
      </c>
      <c r="B24105" s="98">
        <v>0.10416666666666667</v>
      </c>
      <c r="C24105" s="107" t="s">
        <v>120</v>
      </c>
      <c r="D24105" s="107">
        <v>27.25</v>
      </c>
      <c r="E24105" s="107">
        <v>2053</v>
      </c>
      <c r="F24105" s="66"/>
    </row>
    <row r="24106" spans="1:6" x14ac:dyDescent="0.3">
      <c r="A24106" s="66">
        <v>42084</v>
      </c>
      <c r="B24106" s="98">
        <v>0.11458333333333333</v>
      </c>
      <c r="C24106" s="107" t="s">
        <v>120</v>
      </c>
      <c r="D24106" s="107">
        <v>27.14</v>
      </c>
      <c r="E24106" s="107">
        <v>2766</v>
      </c>
      <c r="F24106" s="66"/>
    </row>
    <row r="24107" spans="1:6" x14ac:dyDescent="0.3">
      <c r="A24107" s="66">
        <v>42084</v>
      </c>
      <c r="B24107" s="98">
        <v>0.125</v>
      </c>
      <c r="C24107" s="107" t="s">
        <v>120</v>
      </c>
      <c r="D24107" s="107">
        <v>27.2</v>
      </c>
      <c r="E24107" s="107">
        <v>3048</v>
      </c>
      <c r="F24107" s="66"/>
    </row>
    <row r="24108" spans="1:6" x14ac:dyDescent="0.3">
      <c r="A24108" s="66">
        <v>42084</v>
      </c>
      <c r="B24108" s="98">
        <v>0.13541666666666666</v>
      </c>
      <c r="C24108" s="107" t="s">
        <v>120</v>
      </c>
      <c r="D24108" s="107">
        <v>27.26</v>
      </c>
      <c r="E24108" s="107">
        <v>3276</v>
      </c>
      <c r="F24108" s="66"/>
    </row>
    <row r="24109" spans="1:6" x14ac:dyDescent="0.3">
      <c r="A24109" s="66">
        <v>42084</v>
      </c>
      <c r="B24109" s="98">
        <v>0.14583333333333334</v>
      </c>
      <c r="C24109" s="107" t="s">
        <v>120</v>
      </c>
      <c r="D24109" s="107">
        <v>27.28</v>
      </c>
      <c r="E24109" s="107">
        <v>3147</v>
      </c>
      <c r="F24109" s="66"/>
    </row>
    <row r="24110" spans="1:6" x14ac:dyDescent="0.3">
      <c r="A24110" s="66">
        <v>42084</v>
      </c>
      <c r="B24110" s="98">
        <v>0.15625</v>
      </c>
      <c r="C24110" s="107" t="s">
        <v>120</v>
      </c>
      <c r="D24110" s="107">
        <v>27.07</v>
      </c>
      <c r="E24110" s="107">
        <v>3511</v>
      </c>
      <c r="F24110" s="66"/>
    </row>
    <row r="24111" spans="1:6" x14ac:dyDescent="0.3">
      <c r="A24111" s="66">
        <v>42084</v>
      </c>
      <c r="B24111" s="98">
        <v>0.16666666666666666</v>
      </c>
      <c r="C24111" s="107" t="s">
        <v>120</v>
      </c>
      <c r="D24111" s="107">
        <v>27.12</v>
      </c>
      <c r="E24111" s="107">
        <v>3683</v>
      </c>
      <c r="F24111" s="66"/>
    </row>
    <row r="24112" spans="1:6" x14ac:dyDescent="0.3">
      <c r="A24112" s="66">
        <v>42084</v>
      </c>
      <c r="B24112" s="98">
        <v>0.17708333333333334</v>
      </c>
      <c r="C24112" s="107" t="s">
        <v>120</v>
      </c>
      <c r="D24112" s="107">
        <v>26.98</v>
      </c>
      <c r="E24112" s="107">
        <v>3912</v>
      </c>
      <c r="F24112" s="66"/>
    </row>
    <row r="24113" spans="1:6" x14ac:dyDescent="0.3">
      <c r="A24113" s="66">
        <v>42084</v>
      </c>
      <c r="B24113" s="98">
        <v>0.1875</v>
      </c>
      <c r="C24113" s="107" t="s">
        <v>120</v>
      </c>
      <c r="D24113" s="107">
        <v>26.98</v>
      </c>
      <c r="E24113" s="107">
        <v>3822</v>
      </c>
      <c r="F24113" s="66"/>
    </row>
    <row r="24114" spans="1:6" x14ac:dyDescent="0.3">
      <c r="A24114" s="66">
        <v>42084</v>
      </c>
      <c r="B24114" s="98">
        <v>0.19791666666666666</v>
      </c>
      <c r="C24114" s="107" t="s">
        <v>120</v>
      </c>
      <c r="D24114" s="107">
        <v>26.94</v>
      </c>
      <c r="E24114" s="107">
        <v>3657</v>
      </c>
      <c r="F24114" s="66"/>
    </row>
    <row r="24115" spans="1:6" x14ac:dyDescent="0.3">
      <c r="A24115" s="66">
        <v>42084</v>
      </c>
      <c r="B24115" s="98">
        <v>0.20833333333333334</v>
      </c>
      <c r="C24115" s="107" t="s">
        <v>120</v>
      </c>
      <c r="D24115" s="107">
        <v>27.04</v>
      </c>
      <c r="E24115" s="107">
        <v>3533</v>
      </c>
      <c r="F24115" s="66"/>
    </row>
    <row r="24116" spans="1:6" x14ac:dyDescent="0.3">
      <c r="A24116" s="66">
        <v>42084</v>
      </c>
      <c r="B24116" s="98">
        <v>0.21875</v>
      </c>
      <c r="C24116" s="107" t="s">
        <v>120</v>
      </c>
      <c r="D24116" s="107">
        <v>27.18</v>
      </c>
      <c r="E24116" s="107">
        <v>3272</v>
      </c>
      <c r="F24116" s="66"/>
    </row>
    <row r="24117" spans="1:6" x14ac:dyDescent="0.3">
      <c r="A24117" s="66">
        <v>42084</v>
      </c>
      <c r="B24117" s="98">
        <v>0.22916666666666666</v>
      </c>
      <c r="C24117" s="107" t="s">
        <v>120</v>
      </c>
      <c r="D24117" s="107">
        <v>27.3</v>
      </c>
      <c r="E24117" s="107">
        <v>3038</v>
      </c>
      <c r="F24117" s="66"/>
    </row>
    <row r="24118" spans="1:6" x14ac:dyDescent="0.3">
      <c r="A24118" s="66">
        <v>42084</v>
      </c>
      <c r="B24118" s="98">
        <v>0.23958333333333334</v>
      </c>
      <c r="C24118" s="107" t="s">
        <v>120</v>
      </c>
      <c r="D24118" s="107">
        <v>27.43</v>
      </c>
      <c r="E24118" s="107">
        <v>2773</v>
      </c>
      <c r="F24118" s="66"/>
    </row>
    <row r="24119" spans="1:6" x14ac:dyDescent="0.3">
      <c r="A24119" s="66">
        <v>42084</v>
      </c>
      <c r="B24119" s="98">
        <v>0.25</v>
      </c>
      <c r="C24119" s="107" t="s">
        <v>120</v>
      </c>
      <c r="D24119" s="107">
        <v>27.51</v>
      </c>
      <c r="E24119" s="107">
        <v>2348</v>
      </c>
      <c r="F24119" s="66"/>
    </row>
    <row r="24120" spans="1:6" x14ac:dyDescent="0.3">
      <c r="A24120" s="66">
        <v>42084</v>
      </c>
      <c r="B24120" s="98">
        <v>0.26041666666666669</v>
      </c>
      <c r="C24120" s="107" t="s">
        <v>120</v>
      </c>
      <c r="D24120" s="107">
        <v>27.41</v>
      </c>
      <c r="E24120" s="107">
        <v>1922</v>
      </c>
      <c r="F24120" s="66"/>
    </row>
    <row r="24121" spans="1:6" x14ac:dyDescent="0.3">
      <c r="A24121" s="66">
        <v>42084</v>
      </c>
      <c r="B24121" s="98">
        <v>0.27083333333333331</v>
      </c>
      <c r="C24121" s="107" t="s">
        <v>120</v>
      </c>
      <c r="D24121" s="107">
        <v>27.38</v>
      </c>
      <c r="E24121" s="107">
        <v>1432</v>
      </c>
      <c r="F24121" s="66"/>
    </row>
    <row r="24122" spans="1:6" x14ac:dyDescent="0.3">
      <c r="A24122" s="66">
        <v>42084</v>
      </c>
      <c r="B24122" s="98">
        <v>0.28125</v>
      </c>
      <c r="C24122" s="107" t="s">
        <v>120</v>
      </c>
      <c r="D24122" s="107">
        <v>27.43</v>
      </c>
      <c r="E24122" s="107">
        <v>1412</v>
      </c>
      <c r="F24122" s="66"/>
    </row>
    <row r="24123" spans="1:6" x14ac:dyDescent="0.3">
      <c r="A24123" s="66">
        <v>42084</v>
      </c>
      <c r="B24123" s="98">
        <v>0.29166666666666669</v>
      </c>
      <c r="C24123" s="107" t="s">
        <v>120</v>
      </c>
      <c r="D24123" s="107">
        <v>27.41</v>
      </c>
      <c r="E24123" s="107">
        <v>1478</v>
      </c>
      <c r="F24123" s="66"/>
    </row>
    <row r="24124" spans="1:6" x14ac:dyDescent="0.3">
      <c r="A24124" s="66">
        <v>42084</v>
      </c>
      <c r="B24124" s="98">
        <v>0.30208333333333331</v>
      </c>
      <c r="C24124" s="107" t="s">
        <v>120</v>
      </c>
      <c r="D24124" s="107">
        <v>27.37</v>
      </c>
      <c r="E24124" s="107">
        <v>1419</v>
      </c>
      <c r="F24124" s="66"/>
    </row>
    <row r="24125" spans="1:6" x14ac:dyDescent="0.3">
      <c r="A24125" s="66">
        <v>42084</v>
      </c>
      <c r="B24125" s="98">
        <v>0.3125</v>
      </c>
      <c r="C24125" s="107" t="s">
        <v>120</v>
      </c>
      <c r="D24125" s="107">
        <v>27.36</v>
      </c>
      <c r="E24125" s="107">
        <v>1376</v>
      </c>
      <c r="F24125" s="66"/>
    </row>
    <row r="24126" spans="1:6" x14ac:dyDescent="0.3">
      <c r="A24126" s="66">
        <v>42084</v>
      </c>
      <c r="B24126" s="98">
        <v>0.32291666666666669</v>
      </c>
      <c r="C24126" s="107" t="s">
        <v>120</v>
      </c>
      <c r="D24126" s="107">
        <v>27.38</v>
      </c>
      <c r="E24126" s="107">
        <v>1429</v>
      </c>
      <c r="F24126" s="66"/>
    </row>
    <row r="24127" spans="1:6" x14ac:dyDescent="0.3">
      <c r="A24127" s="66">
        <v>42084</v>
      </c>
      <c r="B24127" s="98">
        <v>0.33333333333333331</v>
      </c>
      <c r="C24127" s="107" t="s">
        <v>120</v>
      </c>
      <c r="D24127" s="107">
        <v>27.41</v>
      </c>
      <c r="E24127" s="107">
        <v>1643</v>
      </c>
      <c r="F24127" s="66"/>
    </row>
    <row r="24128" spans="1:6" x14ac:dyDescent="0.3">
      <c r="A24128" s="66">
        <v>42084</v>
      </c>
      <c r="B24128" s="98">
        <v>0.34375</v>
      </c>
      <c r="C24128" s="107" t="s">
        <v>120</v>
      </c>
      <c r="D24128" s="107">
        <v>27.39</v>
      </c>
      <c r="E24128" s="107">
        <v>1904</v>
      </c>
      <c r="F24128" s="66"/>
    </row>
    <row r="24129" spans="1:6" x14ac:dyDescent="0.3">
      <c r="A24129" s="66">
        <v>42084</v>
      </c>
      <c r="B24129" s="98">
        <v>0.35416666666666669</v>
      </c>
      <c r="C24129" s="107" t="s">
        <v>120</v>
      </c>
      <c r="D24129" s="107">
        <v>27.32</v>
      </c>
      <c r="E24129" s="107">
        <v>1960</v>
      </c>
      <c r="F24129" s="66"/>
    </row>
    <row r="24130" spans="1:6" x14ac:dyDescent="0.3">
      <c r="A24130" s="66">
        <v>42084</v>
      </c>
      <c r="B24130" s="98">
        <v>0.36458333333333331</v>
      </c>
      <c r="C24130" s="107" t="s">
        <v>120</v>
      </c>
      <c r="D24130" s="107">
        <v>27.28</v>
      </c>
      <c r="E24130" s="107">
        <v>1928</v>
      </c>
      <c r="F24130" s="66"/>
    </row>
    <row r="24131" spans="1:6" x14ac:dyDescent="0.3">
      <c r="A24131" s="66">
        <v>42084</v>
      </c>
      <c r="B24131" s="98">
        <v>0.375</v>
      </c>
      <c r="C24131" s="107" t="s">
        <v>120</v>
      </c>
      <c r="D24131" s="107">
        <v>27.21</v>
      </c>
      <c r="E24131" s="107">
        <v>1930</v>
      </c>
      <c r="F24131" s="66"/>
    </row>
    <row r="24132" spans="1:6" x14ac:dyDescent="0.3">
      <c r="A24132" s="66">
        <v>42084</v>
      </c>
      <c r="B24132" s="98">
        <v>0.38541666666666669</v>
      </c>
      <c r="C24132" s="107" t="s">
        <v>120</v>
      </c>
      <c r="D24132" s="107">
        <v>27.14</v>
      </c>
      <c r="E24132" s="107">
        <v>1881</v>
      </c>
      <c r="F24132" s="66"/>
    </row>
    <row r="24133" spans="1:6" x14ac:dyDescent="0.3">
      <c r="A24133" s="66">
        <v>42084</v>
      </c>
      <c r="B24133" s="98">
        <v>0.39583333333333331</v>
      </c>
      <c r="C24133" s="107" t="s">
        <v>120</v>
      </c>
      <c r="D24133" s="107">
        <v>27.09</v>
      </c>
      <c r="E24133" s="107">
        <v>1788</v>
      </c>
      <c r="F24133" s="66"/>
    </row>
    <row r="24134" spans="1:6" x14ac:dyDescent="0.3">
      <c r="A24134" s="66">
        <v>42084</v>
      </c>
      <c r="B24134" s="98">
        <v>0.40625</v>
      </c>
      <c r="C24134" s="107" t="s">
        <v>120</v>
      </c>
      <c r="D24134" s="107">
        <v>27.06</v>
      </c>
      <c r="E24134" s="107">
        <v>1694</v>
      </c>
      <c r="F24134" s="66"/>
    </row>
    <row r="24135" spans="1:6" x14ac:dyDescent="0.3">
      <c r="A24135" s="66">
        <v>42084</v>
      </c>
      <c r="B24135" s="98">
        <v>0.41666666666666669</v>
      </c>
      <c r="C24135" s="107" t="s">
        <v>120</v>
      </c>
      <c r="D24135" s="107">
        <v>27.03</v>
      </c>
      <c r="E24135" s="107">
        <v>1653</v>
      </c>
      <c r="F24135" s="66"/>
    </row>
    <row r="24136" spans="1:6" x14ac:dyDescent="0.3">
      <c r="A24136" s="66">
        <v>42084</v>
      </c>
      <c r="B24136" s="98">
        <v>0.42708333333333331</v>
      </c>
      <c r="C24136" s="107" t="s">
        <v>120</v>
      </c>
      <c r="D24136" s="107">
        <v>26.99</v>
      </c>
      <c r="E24136" s="107">
        <v>1616</v>
      </c>
      <c r="F24136" s="66"/>
    </row>
    <row r="24137" spans="1:6" x14ac:dyDescent="0.3">
      <c r="A24137" s="66">
        <v>42084</v>
      </c>
      <c r="B24137" s="98">
        <v>0.4375</v>
      </c>
      <c r="C24137" s="107" t="s">
        <v>120</v>
      </c>
      <c r="D24137" s="107">
        <v>26.96</v>
      </c>
      <c r="E24137" s="107">
        <v>1613</v>
      </c>
      <c r="F24137" s="66"/>
    </row>
    <row r="24138" spans="1:6" x14ac:dyDescent="0.3">
      <c r="A24138" s="66">
        <v>42084</v>
      </c>
      <c r="B24138" s="98">
        <v>0.44791666666666669</v>
      </c>
      <c r="C24138" s="107" t="s">
        <v>120</v>
      </c>
      <c r="D24138" s="107">
        <v>26.83</v>
      </c>
      <c r="E24138" s="107">
        <v>1611</v>
      </c>
      <c r="F24138" s="66"/>
    </row>
    <row r="24139" spans="1:6" x14ac:dyDescent="0.3">
      <c r="A24139" s="66">
        <v>42084</v>
      </c>
      <c r="B24139" s="98">
        <v>0.45833333333333331</v>
      </c>
      <c r="C24139" s="107" t="s">
        <v>120</v>
      </c>
      <c r="D24139" s="107">
        <v>26.84</v>
      </c>
      <c r="E24139" s="107">
        <v>1582</v>
      </c>
      <c r="F24139" s="66"/>
    </row>
    <row r="24140" spans="1:6" x14ac:dyDescent="0.3">
      <c r="A24140" s="66">
        <v>42084</v>
      </c>
      <c r="B24140" s="98">
        <v>0.46875</v>
      </c>
      <c r="C24140" s="107" t="s">
        <v>120</v>
      </c>
      <c r="D24140" s="107">
        <v>26.85</v>
      </c>
      <c r="E24140" s="107">
        <v>1566</v>
      </c>
      <c r="F24140" s="66"/>
    </row>
    <row r="24141" spans="1:6" x14ac:dyDescent="0.3">
      <c r="A24141" s="66">
        <v>42084</v>
      </c>
      <c r="B24141" s="98">
        <v>0.47916666666666669</v>
      </c>
      <c r="C24141" s="107" t="s">
        <v>120</v>
      </c>
      <c r="D24141" s="107">
        <v>26.94</v>
      </c>
      <c r="E24141" s="107">
        <v>1597</v>
      </c>
      <c r="F24141" s="66"/>
    </row>
    <row r="24142" spans="1:6" x14ac:dyDescent="0.3">
      <c r="A24142" s="66">
        <v>42084</v>
      </c>
      <c r="B24142" s="98">
        <v>0.48958333333333331</v>
      </c>
      <c r="C24142" s="107" t="s">
        <v>120</v>
      </c>
      <c r="D24142" s="107">
        <v>26.98</v>
      </c>
      <c r="E24142" s="107">
        <v>1619</v>
      </c>
      <c r="F24142" s="66"/>
    </row>
    <row r="24143" spans="1:6" x14ac:dyDescent="0.3">
      <c r="A24143" s="66">
        <v>42085</v>
      </c>
      <c r="B24143" s="98">
        <v>0.5</v>
      </c>
      <c r="C24143" s="107" t="s">
        <v>119</v>
      </c>
      <c r="D24143" s="107">
        <v>27.03</v>
      </c>
      <c r="E24143" s="107">
        <v>1653</v>
      </c>
      <c r="F24143" s="66"/>
    </row>
    <row r="24144" spans="1:6" x14ac:dyDescent="0.3">
      <c r="A24144" s="66">
        <v>42085</v>
      </c>
      <c r="B24144" s="98">
        <v>0.51041666666666663</v>
      </c>
      <c r="C24144" s="107" t="s">
        <v>119</v>
      </c>
      <c r="D24144" s="107">
        <v>26.88</v>
      </c>
      <c r="E24144" s="107">
        <v>1594</v>
      </c>
      <c r="F24144" s="66"/>
    </row>
    <row r="24145" spans="1:6" x14ac:dyDescent="0.3">
      <c r="A24145" s="66">
        <v>42085</v>
      </c>
      <c r="B24145" s="98">
        <v>0.52083333333333337</v>
      </c>
      <c r="C24145" s="107" t="s">
        <v>119</v>
      </c>
      <c r="D24145" s="107">
        <v>26.81</v>
      </c>
      <c r="E24145" s="107">
        <v>1458</v>
      </c>
      <c r="F24145" s="66"/>
    </row>
    <row r="24146" spans="1:6" x14ac:dyDescent="0.3">
      <c r="A24146" s="66">
        <v>42085</v>
      </c>
      <c r="B24146" s="98">
        <v>0.53125</v>
      </c>
      <c r="C24146" s="107" t="s">
        <v>119</v>
      </c>
      <c r="D24146" s="107">
        <v>26.8</v>
      </c>
      <c r="E24146" s="107">
        <v>1316</v>
      </c>
      <c r="F24146" s="66"/>
    </row>
    <row r="24147" spans="1:6" x14ac:dyDescent="0.3">
      <c r="A24147" s="66">
        <v>42085</v>
      </c>
      <c r="B24147" s="98">
        <v>4.1666666666666664E-2</v>
      </c>
      <c r="C24147" s="107" t="s">
        <v>119</v>
      </c>
      <c r="D24147" s="107">
        <v>26.8</v>
      </c>
      <c r="E24147" s="107">
        <v>1213</v>
      </c>
      <c r="F24147" s="66"/>
    </row>
    <row r="24148" spans="1:6" x14ac:dyDescent="0.3">
      <c r="A24148" s="66">
        <v>42085</v>
      </c>
      <c r="B24148" s="98">
        <v>5.2083333333333336E-2</v>
      </c>
      <c r="C24148" s="107" t="s">
        <v>119</v>
      </c>
      <c r="D24148" s="107">
        <v>26.78</v>
      </c>
      <c r="E24148" s="107">
        <v>1154</v>
      </c>
      <c r="F24148" s="66"/>
    </row>
    <row r="24149" spans="1:6" x14ac:dyDescent="0.3">
      <c r="A24149" s="66">
        <v>42085</v>
      </c>
      <c r="B24149" s="98">
        <v>6.25E-2</v>
      </c>
      <c r="C24149" s="107" t="s">
        <v>119</v>
      </c>
      <c r="D24149" s="107">
        <v>26.77</v>
      </c>
      <c r="E24149" s="107">
        <v>1097</v>
      </c>
      <c r="F24149" s="66"/>
    </row>
    <row r="24150" spans="1:6" x14ac:dyDescent="0.3">
      <c r="A24150" s="66">
        <v>42085</v>
      </c>
      <c r="B24150" s="98">
        <v>7.2916666666666671E-2</v>
      </c>
      <c r="C24150" s="107" t="s">
        <v>119</v>
      </c>
      <c r="D24150" s="107">
        <v>26.74</v>
      </c>
      <c r="E24150" s="107">
        <v>1053</v>
      </c>
      <c r="F24150" s="66"/>
    </row>
    <row r="24151" spans="1:6" x14ac:dyDescent="0.3">
      <c r="A24151" s="66">
        <v>42085</v>
      </c>
      <c r="B24151" s="98">
        <v>8.3333333333333329E-2</v>
      </c>
      <c r="C24151" s="107" t="s">
        <v>119</v>
      </c>
      <c r="D24151" s="107">
        <v>26.71</v>
      </c>
      <c r="E24151" s="107">
        <v>1041</v>
      </c>
      <c r="F24151" s="66"/>
    </row>
    <row r="24152" spans="1:6" x14ac:dyDescent="0.3">
      <c r="A24152" s="66">
        <v>42085</v>
      </c>
      <c r="B24152" s="98">
        <v>9.375E-2</v>
      </c>
      <c r="C24152" s="107" t="s">
        <v>119</v>
      </c>
      <c r="D24152" s="107">
        <v>26.68</v>
      </c>
      <c r="E24152" s="107">
        <v>1047</v>
      </c>
      <c r="F24152" s="66"/>
    </row>
    <row r="24153" spans="1:6" x14ac:dyDescent="0.3">
      <c r="A24153" s="66">
        <v>42085</v>
      </c>
      <c r="B24153" s="98">
        <v>0.10416666666666667</v>
      </c>
      <c r="C24153" s="107" t="s">
        <v>119</v>
      </c>
      <c r="D24153" s="107">
        <v>26.63</v>
      </c>
      <c r="E24153" s="107">
        <v>1053</v>
      </c>
      <c r="F24153" s="66"/>
    </row>
    <row r="24154" spans="1:6" x14ac:dyDescent="0.3">
      <c r="A24154" s="66">
        <v>42085</v>
      </c>
      <c r="B24154" s="98">
        <v>0.11458333333333333</v>
      </c>
      <c r="C24154" s="107" t="s">
        <v>119</v>
      </c>
      <c r="D24154" s="107">
        <v>26.61</v>
      </c>
      <c r="E24154" s="107">
        <v>1085</v>
      </c>
      <c r="F24154" s="66"/>
    </row>
    <row r="24155" spans="1:6" x14ac:dyDescent="0.3">
      <c r="A24155" s="66">
        <v>42085</v>
      </c>
      <c r="B24155" s="98">
        <v>0.125</v>
      </c>
      <c r="C24155" s="107" t="s">
        <v>119</v>
      </c>
      <c r="D24155" s="107">
        <v>26.61</v>
      </c>
      <c r="E24155" s="107">
        <v>1121</v>
      </c>
      <c r="F24155" s="66"/>
    </row>
    <row r="24156" spans="1:6" x14ac:dyDescent="0.3">
      <c r="A24156" s="66">
        <v>42085</v>
      </c>
      <c r="B24156" s="98">
        <v>0.13541666666666666</v>
      </c>
      <c r="C24156" s="107" t="s">
        <v>119</v>
      </c>
      <c r="D24156" s="107">
        <v>26.61</v>
      </c>
      <c r="E24156" s="107">
        <v>1177</v>
      </c>
      <c r="F24156" s="66"/>
    </row>
    <row r="24157" spans="1:6" x14ac:dyDescent="0.3">
      <c r="A24157" s="66">
        <v>42085</v>
      </c>
      <c r="B24157" s="98">
        <v>0.14583333333333334</v>
      </c>
      <c r="C24157" s="107" t="s">
        <v>119</v>
      </c>
      <c r="D24157" s="107">
        <v>26.52</v>
      </c>
      <c r="E24157" s="107">
        <v>1196</v>
      </c>
      <c r="F24157" s="66"/>
    </row>
    <row r="24158" spans="1:6" x14ac:dyDescent="0.3">
      <c r="A24158" s="66">
        <v>42085</v>
      </c>
      <c r="B24158" s="98">
        <v>0.15625</v>
      </c>
      <c r="C24158" s="107" t="s">
        <v>119</v>
      </c>
      <c r="D24158" s="107">
        <v>26.54</v>
      </c>
      <c r="E24158" s="107">
        <v>1249</v>
      </c>
      <c r="F24158" s="66"/>
    </row>
    <row r="24159" spans="1:6" x14ac:dyDescent="0.3">
      <c r="A24159" s="66">
        <v>42085</v>
      </c>
      <c r="B24159" s="98">
        <v>0.16666666666666666</v>
      </c>
      <c r="C24159" s="107" t="s">
        <v>119</v>
      </c>
      <c r="D24159" s="107">
        <v>26.52</v>
      </c>
      <c r="E24159" s="107">
        <v>1329</v>
      </c>
      <c r="F24159" s="66"/>
    </row>
    <row r="24160" spans="1:6" x14ac:dyDescent="0.3">
      <c r="A24160" s="66">
        <v>42085</v>
      </c>
      <c r="B24160" s="98">
        <v>0.17708333333333334</v>
      </c>
      <c r="C24160" s="107" t="s">
        <v>119</v>
      </c>
      <c r="D24160" s="107">
        <v>26.5</v>
      </c>
      <c r="E24160" s="107">
        <v>1423</v>
      </c>
      <c r="F24160" s="66"/>
    </row>
    <row r="24161" spans="1:6" x14ac:dyDescent="0.3">
      <c r="A24161" s="66">
        <v>42085</v>
      </c>
      <c r="B24161" s="98">
        <v>0.1875</v>
      </c>
      <c r="C24161" s="107" t="s">
        <v>119</v>
      </c>
      <c r="D24161" s="107">
        <v>26.52</v>
      </c>
      <c r="E24161" s="107">
        <v>1459</v>
      </c>
      <c r="F24161" s="66"/>
    </row>
    <row r="24162" spans="1:6" x14ac:dyDescent="0.3">
      <c r="A24162" s="66">
        <v>42085</v>
      </c>
      <c r="B24162" s="98">
        <v>0.19791666666666666</v>
      </c>
      <c r="C24162" s="107" t="s">
        <v>119</v>
      </c>
      <c r="D24162" s="107">
        <v>26.47</v>
      </c>
      <c r="E24162" s="107">
        <v>1489</v>
      </c>
      <c r="F24162" s="66"/>
    </row>
    <row r="24163" spans="1:6" x14ac:dyDescent="0.3">
      <c r="A24163" s="66">
        <v>42085</v>
      </c>
      <c r="B24163" s="98">
        <v>0.20833333333333334</v>
      </c>
      <c r="C24163" s="107" t="s">
        <v>119</v>
      </c>
      <c r="D24163" s="107">
        <v>26.44</v>
      </c>
      <c r="E24163" s="107">
        <v>1486</v>
      </c>
      <c r="F24163" s="66"/>
    </row>
    <row r="24164" spans="1:6" x14ac:dyDescent="0.3">
      <c r="A24164" s="66">
        <v>42085</v>
      </c>
      <c r="B24164" s="98">
        <v>0.21875</v>
      </c>
      <c r="C24164" s="107" t="s">
        <v>119</v>
      </c>
      <c r="D24164" s="107">
        <v>26.43</v>
      </c>
      <c r="E24164" s="107">
        <v>1487</v>
      </c>
      <c r="F24164" s="66"/>
    </row>
    <row r="24165" spans="1:6" x14ac:dyDescent="0.3">
      <c r="A24165" s="66">
        <v>42085</v>
      </c>
      <c r="B24165" s="98">
        <v>0.22916666666666666</v>
      </c>
      <c r="C24165" s="107" t="s">
        <v>119</v>
      </c>
      <c r="D24165" s="107">
        <v>26.38</v>
      </c>
      <c r="E24165" s="107">
        <v>1494</v>
      </c>
      <c r="F24165" s="66"/>
    </row>
    <row r="24166" spans="1:6" x14ac:dyDescent="0.3">
      <c r="A24166" s="66">
        <v>42085</v>
      </c>
      <c r="B24166" s="98">
        <v>0.23958333333333334</v>
      </c>
      <c r="C24166" s="107" t="s">
        <v>119</v>
      </c>
      <c r="D24166" s="107">
        <v>26.3</v>
      </c>
      <c r="E24166" s="107">
        <v>1470</v>
      </c>
      <c r="F24166" s="66"/>
    </row>
    <row r="24167" spans="1:6" x14ac:dyDescent="0.3">
      <c r="A24167" s="66">
        <v>42085</v>
      </c>
      <c r="B24167" s="98">
        <v>0.25</v>
      </c>
      <c r="C24167" s="107" t="s">
        <v>119</v>
      </c>
      <c r="D24167" s="107">
        <v>26.27</v>
      </c>
      <c r="E24167" s="107">
        <v>1393</v>
      </c>
      <c r="F24167" s="66"/>
    </row>
    <row r="24168" spans="1:6" x14ac:dyDescent="0.3">
      <c r="A24168" s="66">
        <v>42085</v>
      </c>
      <c r="B24168" s="98">
        <v>0.26041666666666669</v>
      </c>
      <c r="C24168" s="107" t="s">
        <v>119</v>
      </c>
      <c r="D24168" s="107">
        <v>26.22</v>
      </c>
      <c r="E24168" s="107">
        <v>1221</v>
      </c>
      <c r="F24168" s="66"/>
    </row>
    <row r="24169" spans="1:6" x14ac:dyDescent="0.3">
      <c r="A24169" s="66">
        <v>42085</v>
      </c>
      <c r="B24169" s="98">
        <v>0.27083333333333331</v>
      </c>
      <c r="C24169" s="107" t="s">
        <v>119</v>
      </c>
      <c r="D24169" s="107">
        <v>26.24</v>
      </c>
      <c r="E24169" s="107">
        <v>1191</v>
      </c>
      <c r="F24169" s="66"/>
    </row>
    <row r="24170" spans="1:6" x14ac:dyDescent="0.3">
      <c r="A24170" s="66">
        <v>42085</v>
      </c>
      <c r="B24170" s="98">
        <v>0.28125</v>
      </c>
      <c r="C24170" s="107" t="s">
        <v>119</v>
      </c>
      <c r="D24170" s="107">
        <v>26.24</v>
      </c>
      <c r="E24170" s="107">
        <v>1165</v>
      </c>
      <c r="F24170" s="66"/>
    </row>
    <row r="24171" spans="1:6" x14ac:dyDescent="0.3">
      <c r="A24171" s="66">
        <v>42085</v>
      </c>
      <c r="B24171" s="98">
        <v>0.29166666666666669</v>
      </c>
      <c r="C24171" s="107" t="s">
        <v>119</v>
      </c>
      <c r="D24171" s="107">
        <v>26.15</v>
      </c>
      <c r="E24171" s="107">
        <v>1136</v>
      </c>
      <c r="F24171" s="66"/>
    </row>
    <row r="24172" spans="1:6" x14ac:dyDescent="0.3">
      <c r="A24172" s="66">
        <v>42085</v>
      </c>
      <c r="B24172" s="98">
        <v>0.30208333333333331</v>
      </c>
      <c r="C24172" s="107" t="s">
        <v>119</v>
      </c>
      <c r="D24172" s="107">
        <v>26.07</v>
      </c>
      <c r="E24172" s="107">
        <v>1112</v>
      </c>
      <c r="F24172" s="66"/>
    </row>
    <row r="24173" spans="1:6" x14ac:dyDescent="0.3">
      <c r="A24173" s="66">
        <v>42085</v>
      </c>
      <c r="B24173" s="98">
        <v>0.3125</v>
      </c>
      <c r="C24173" s="107" t="s">
        <v>119</v>
      </c>
      <c r="D24173" s="107">
        <v>26.07</v>
      </c>
      <c r="E24173" s="107">
        <v>1093</v>
      </c>
      <c r="F24173" s="66"/>
    </row>
    <row r="24174" spans="1:6" x14ac:dyDescent="0.3">
      <c r="A24174" s="66">
        <v>42085</v>
      </c>
      <c r="B24174" s="98">
        <v>0.32291666666666669</v>
      </c>
      <c r="C24174" s="107" t="s">
        <v>119</v>
      </c>
      <c r="D24174" s="107">
        <v>26.1</v>
      </c>
      <c r="E24174" s="107">
        <v>1097</v>
      </c>
      <c r="F24174" s="66"/>
    </row>
    <row r="24175" spans="1:6" x14ac:dyDescent="0.3">
      <c r="A24175" s="66">
        <v>42085</v>
      </c>
      <c r="B24175" s="98">
        <v>0.33333333333333331</v>
      </c>
      <c r="C24175" s="107" t="s">
        <v>119</v>
      </c>
      <c r="D24175" s="107">
        <v>26.1</v>
      </c>
      <c r="E24175" s="107">
        <v>1105</v>
      </c>
      <c r="F24175" s="66"/>
    </row>
    <row r="24176" spans="1:6" x14ac:dyDescent="0.3">
      <c r="A24176" s="66">
        <v>42085</v>
      </c>
      <c r="B24176" s="98">
        <v>0.34375</v>
      </c>
      <c r="C24176" s="107" t="s">
        <v>119</v>
      </c>
      <c r="D24176" s="107">
        <v>26.12</v>
      </c>
      <c r="E24176" s="107">
        <v>1117</v>
      </c>
      <c r="F24176" s="66"/>
    </row>
    <row r="24177" spans="1:6" x14ac:dyDescent="0.3">
      <c r="A24177" s="66">
        <v>42085</v>
      </c>
      <c r="B24177" s="98">
        <v>0.35416666666666669</v>
      </c>
      <c r="C24177" s="107" t="s">
        <v>119</v>
      </c>
      <c r="D24177" s="107">
        <v>26.12</v>
      </c>
      <c r="E24177" s="107">
        <v>1133</v>
      </c>
      <c r="F24177" s="66"/>
    </row>
    <row r="24178" spans="1:6" x14ac:dyDescent="0.3">
      <c r="A24178" s="66">
        <v>42085</v>
      </c>
      <c r="B24178" s="98">
        <v>0.36458333333333331</v>
      </c>
      <c r="C24178" s="107" t="s">
        <v>119</v>
      </c>
      <c r="D24178" s="107">
        <v>26.14</v>
      </c>
      <c r="E24178" s="107">
        <v>1141</v>
      </c>
      <c r="F24178" s="66"/>
    </row>
    <row r="24179" spans="1:6" x14ac:dyDescent="0.3">
      <c r="A24179" s="66">
        <v>42085</v>
      </c>
      <c r="B24179" s="98">
        <v>0.375</v>
      </c>
      <c r="C24179" s="107" t="s">
        <v>119</v>
      </c>
      <c r="D24179" s="107">
        <v>26.16</v>
      </c>
      <c r="E24179" s="107">
        <v>1138</v>
      </c>
      <c r="F24179" s="66"/>
    </row>
    <row r="24180" spans="1:6" x14ac:dyDescent="0.3">
      <c r="A24180" s="66">
        <v>42085</v>
      </c>
      <c r="B24180" s="98">
        <v>0.38541666666666669</v>
      </c>
      <c r="C24180" s="107" t="s">
        <v>119</v>
      </c>
      <c r="D24180" s="107">
        <v>26.2</v>
      </c>
      <c r="E24180" s="107">
        <v>1127</v>
      </c>
      <c r="F24180" s="66"/>
    </row>
    <row r="24181" spans="1:6" x14ac:dyDescent="0.3">
      <c r="A24181" s="66">
        <v>42085</v>
      </c>
      <c r="B24181" s="98">
        <v>0.39583333333333331</v>
      </c>
      <c r="C24181" s="107" t="s">
        <v>119</v>
      </c>
      <c r="D24181" s="107">
        <v>26.24</v>
      </c>
      <c r="E24181" s="107">
        <v>1108</v>
      </c>
      <c r="F24181" s="66"/>
    </row>
    <row r="24182" spans="1:6" x14ac:dyDescent="0.3">
      <c r="A24182" s="66">
        <v>42085</v>
      </c>
      <c r="B24182" s="98">
        <v>0.40625</v>
      </c>
      <c r="C24182" s="107" t="s">
        <v>119</v>
      </c>
      <c r="D24182" s="107">
        <v>26.28</v>
      </c>
      <c r="E24182" s="107">
        <v>1094</v>
      </c>
      <c r="F24182" s="66"/>
    </row>
    <row r="24183" spans="1:6" x14ac:dyDescent="0.3">
      <c r="A24183" s="66">
        <v>42085</v>
      </c>
      <c r="B24183" s="98">
        <v>0.41666666666666669</v>
      </c>
      <c r="C24183" s="107" t="s">
        <v>119</v>
      </c>
      <c r="D24183" s="107">
        <v>26.38</v>
      </c>
      <c r="E24183" s="107">
        <v>1072</v>
      </c>
      <c r="F24183" s="66"/>
    </row>
    <row r="24184" spans="1:6" x14ac:dyDescent="0.3">
      <c r="A24184" s="66">
        <v>42085</v>
      </c>
      <c r="B24184" s="98">
        <v>0.42708333333333331</v>
      </c>
      <c r="C24184" s="107" t="s">
        <v>119</v>
      </c>
      <c r="D24184" s="107">
        <v>26.47</v>
      </c>
      <c r="E24184" s="107">
        <v>1046</v>
      </c>
      <c r="F24184" s="66"/>
    </row>
    <row r="24185" spans="1:6" x14ac:dyDescent="0.3">
      <c r="A24185" s="66">
        <v>42085</v>
      </c>
      <c r="B24185" s="98">
        <v>0.4375</v>
      </c>
      <c r="C24185" s="107" t="s">
        <v>119</v>
      </c>
      <c r="D24185" s="107">
        <v>26.73</v>
      </c>
      <c r="E24185" s="107">
        <v>1011</v>
      </c>
      <c r="F24185" s="66"/>
    </row>
    <row r="24186" spans="1:6" x14ac:dyDescent="0.3">
      <c r="A24186" s="66">
        <v>42085</v>
      </c>
      <c r="B24186" s="98">
        <v>0.44791666666666669</v>
      </c>
      <c r="C24186" s="107" t="s">
        <v>119</v>
      </c>
      <c r="D24186" s="107">
        <v>26.96</v>
      </c>
      <c r="E24186" s="107">
        <v>965</v>
      </c>
      <c r="F24186" s="66"/>
    </row>
    <row r="24187" spans="1:6" x14ac:dyDescent="0.3">
      <c r="A24187" s="66">
        <v>42085</v>
      </c>
      <c r="B24187" s="98">
        <v>0.45833333333333331</v>
      </c>
      <c r="C24187" s="107" t="s">
        <v>119</v>
      </c>
      <c r="D24187" s="107">
        <v>27.08</v>
      </c>
      <c r="E24187" s="107">
        <v>916</v>
      </c>
      <c r="F24187" s="66"/>
    </row>
    <row r="24188" spans="1:6" x14ac:dyDescent="0.3">
      <c r="A24188" s="66">
        <v>42085</v>
      </c>
      <c r="B24188" s="98">
        <v>0.46875</v>
      </c>
      <c r="C24188" s="107" t="s">
        <v>119</v>
      </c>
      <c r="D24188" s="107">
        <v>27.21</v>
      </c>
      <c r="E24188" s="107">
        <v>874</v>
      </c>
      <c r="F24188" s="66"/>
    </row>
    <row r="24189" spans="1:6" x14ac:dyDescent="0.3">
      <c r="A24189" s="66">
        <v>42085</v>
      </c>
      <c r="B24189" s="98">
        <v>0.47916666666666669</v>
      </c>
      <c r="C24189" s="107" t="s">
        <v>119</v>
      </c>
      <c r="D24189" s="107">
        <v>27.31</v>
      </c>
      <c r="E24189" s="107">
        <v>828</v>
      </c>
      <c r="F24189" s="66"/>
    </row>
    <row r="24190" spans="1:6" x14ac:dyDescent="0.3">
      <c r="A24190" s="66">
        <v>42085</v>
      </c>
      <c r="B24190" s="98">
        <v>0.48958333333333331</v>
      </c>
      <c r="C24190" s="107" t="s">
        <v>119</v>
      </c>
      <c r="D24190" s="107">
        <v>27.48</v>
      </c>
      <c r="E24190" s="107">
        <v>762</v>
      </c>
      <c r="F24190" s="66"/>
    </row>
    <row r="24191" spans="1:6" x14ac:dyDescent="0.3">
      <c r="A24191" s="66">
        <v>42085</v>
      </c>
      <c r="B24191" s="98">
        <v>0.5</v>
      </c>
      <c r="C24191" s="107" t="s">
        <v>120</v>
      </c>
      <c r="D24191" s="107">
        <v>27.43</v>
      </c>
      <c r="E24191" s="107">
        <v>733</v>
      </c>
      <c r="F24191" s="66"/>
    </row>
    <row r="24192" spans="1:6" x14ac:dyDescent="0.3">
      <c r="A24192" s="66">
        <v>42085</v>
      </c>
      <c r="B24192" s="98">
        <v>0.51041666666666663</v>
      </c>
      <c r="C24192" s="107" t="s">
        <v>120</v>
      </c>
      <c r="D24192" s="107">
        <v>27.39</v>
      </c>
      <c r="E24192" s="107">
        <v>794</v>
      </c>
      <c r="F24192" s="66"/>
    </row>
    <row r="24193" spans="1:6" x14ac:dyDescent="0.3">
      <c r="A24193" s="66">
        <v>42085</v>
      </c>
      <c r="B24193" s="98">
        <v>0.52083333333333337</v>
      </c>
      <c r="C24193" s="107" t="s">
        <v>120</v>
      </c>
      <c r="D24193" s="107">
        <v>27.41</v>
      </c>
      <c r="E24193" s="107">
        <v>834</v>
      </c>
      <c r="F24193" s="66"/>
    </row>
    <row r="24194" spans="1:6" x14ac:dyDescent="0.3">
      <c r="A24194" s="66">
        <v>42085</v>
      </c>
      <c r="B24194" s="98">
        <v>0.53125</v>
      </c>
      <c r="C24194" s="107" t="s">
        <v>120</v>
      </c>
      <c r="D24194" s="107">
        <v>27.36</v>
      </c>
      <c r="E24194" s="107">
        <v>877</v>
      </c>
      <c r="F24194" s="66"/>
    </row>
    <row r="24195" spans="1:6" x14ac:dyDescent="0.3">
      <c r="A24195" s="66">
        <v>42085</v>
      </c>
      <c r="B24195" s="98">
        <v>4.1666666666666664E-2</v>
      </c>
      <c r="C24195" s="107" t="s">
        <v>120</v>
      </c>
      <c r="D24195" s="107">
        <v>27.38</v>
      </c>
      <c r="E24195" s="107">
        <v>916</v>
      </c>
      <c r="F24195" s="66"/>
    </row>
    <row r="24196" spans="1:6" x14ac:dyDescent="0.3">
      <c r="A24196" s="66">
        <v>42085</v>
      </c>
      <c r="B24196" s="98">
        <v>5.2083333333333336E-2</v>
      </c>
      <c r="C24196" s="107" t="s">
        <v>120</v>
      </c>
      <c r="D24196" s="107">
        <v>27.32</v>
      </c>
      <c r="E24196" s="107">
        <v>985</v>
      </c>
      <c r="F24196" s="66"/>
    </row>
    <row r="24197" spans="1:6" x14ac:dyDescent="0.3">
      <c r="A24197" s="66">
        <v>42085</v>
      </c>
      <c r="B24197" s="98">
        <v>6.25E-2</v>
      </c>
      <c r="C24197" s="107" t="s">
        <v>120</v>
      </c>
      <c r="D24197" s="107">
        <v>27.24</v>
      </c>
      <c r="E24197" s="107">
        <v>1208</v>
      </c>
      <c r="F24197" s="66"/>
    </row>
    <row r="24198" spans="1:6" x14ac:dyDescent="0.3">
      <c r="A24198" s="66">
        <v>42085</v>
      </c>
      <c r="B24198" s="98">
        <v>7.2916666666666671E-2</v>
      </c>
      <c r="C24198" s="107" t="s">
        <v>120</v>
      </c>
      <c r="D24198" s="107">
        <v>27.26</v>
      </c>
      <c r="E24198" s="107">
        <v>1323</v>
      </c>
      <c r="F24198" s="66"/>
    </row>
    <row r="24199" spans="1:6" x14ac:dyDescent="0.3">
      <c r="A24199" s="66">
        <v>42085</v>
      </c>
      <c r="B24199" s="98">
        <v>8.3333333333333329E-2</v>
      </c>
      <c r="C24199" s="107" t="s">
        <v>120</v>
      </c>
      <c r="D24199" s="107">
        <v>27.31</v>
      </c>
      <c r="E24199" s="107">
        <v>1538</v>
      </c>
      <c r="F24199" s="66"/>
    </row>
    <row r="24200" spans="1:6" x14ac:dyDescent="0.3">
      <c r="A24200" s="66">
        <v>42085</v>
      </c>
      <c r="B24200" s="98">
        <v>9.375E-2</v>
      </c>
      <c r="C24200" s="107" t="s">
        <v>120</v>
      </c>
      <c r="D24200" s="107">
        <v>27.34</v>
      </c>
      <c r="E24200" s="107">
        <v>1731</v>
      </c>
      <c r="F24200" s="66"/>
    </row>
    <row r="24201" spans="1:6" x14ac:dyDescent="0.3">
      <c r="A24201" s="66">
        <v>42085</v>
      </c>
      <c r="B24201" s="98">
        <v>0.10416666666666667</v>
      </c>
      <c r="C24201" s="107" t="s">
        <v>120</v>
      </c>
      <c r="D24201" s="107">
        <v>27.23</v>
      </c>
      <c r="E24201" s="107">
        <v>2257</v>
      </c>
      <c r="F24201" s="66"/>
    </row>
    <row r="24202" spans="1:6" x14ac:dyDescent="0.3">
      <c r="A24202" s="66">
        <v>42085</v>
      </c>
      <c r="B24202" s="98">
        <v>0.11458333333333333</v>
      </c>
      <c r="C24202" s="107" t="s">
        <v>120</v>
      </c>
      <c r="D24202" s="107">
        <v>27.32</v>
      </c>
      <c r="E24202" s="107">
        <v>2707</v>
      </c>
      <c r="F24202" s="66"/>
    </row>
    <row r="24203" spans="1:6" x14ac:dyDescent="0.3">
      <c r="A24203" s="66">
        <v>42085</v>
      </c>
      <c r="B24203" s="98">
        <v>0.125</v>
      </c>
      <c r="C24203" s="107" t="s">
        <v>120</v>
      </c>
      <c r="D24203" s="107">
        <v>27.46</v>
      </c>
      <c r="E24203" s="107">
        <v>2809</v>
      </c>
      <c r="F24203" s="66"/>
    </row>
    <row r="24204" spans="1:6" x14ac:dyDescent="0.3">
      <c r="A24204" s="66">
        <v>42085</v>
      </c>
      <c r="B24204" s="98">
        <v>0.13541666666666666</v>
      </c>
      <c r="C24204" s="107" t="s">
        <v>120</v>
      </c>
      <c r="D24204" s="107">
        <v>27.51</v>
      </c>
      <c r="E24204" s="107">
        <v>2860</v>
      </c>
      <c r="F24204" s="66"/>
    </row>
    <row r="24205" spans="1:6" x14ac:dyDescent="0.3">
      <c r="A24205" s="66">
        <v>42085</v>
      </c>
      <c r="B24205" s="98">
        <v>0.14583333333333334</v>
      </c>
      <c r="C24205" s="107" t="s">
        <v>120</v>
      </c>
      <c r="D24205" s="107">
        <v>27.52</v>
      </c>
      <c r="E24205" s="107">
        <v>3055</v>
      </c>
      <c r="F24205" s="66"/>
    </row>
    <row r="24206" spans="1:6" x14ac:dyDescent="0.3">
      <c r="A24206" s="66">
        <v>42085</v>
      </c>
      <c r="B24206" s="98">
        <v>0.15625</v>
      </c>
      <c r="C24206" s="107" t="s">
        <v>120</v>
      </c>
      <c r="D24206" s="107">
        <v>27.47</v>
      </c>
      <c r="E24206" s="107">
        <v>3179</v>
      </c>
      <c r="F24206" s="66"/>
    </row>
    <row r="24207" spans="1:6" x14ac:dyDescent="0.3">
      <c r="A24207" s="66">
        <v>42085</v>
      </c>
      <c r="B24207" s="98">
        <v>0.16666666666666666</v>
      </c>
      <c r="C24207" s="107" t="s">
        <v>120</v>
      </c>
      <c r="D24207" s="107">
        <v>27.47</v>
      </c>
      <c r="E24207" s="107">
        <v>3686</v>
      </c>
      <c r="F24207" s="66"/>
    </row>
    <row r="24208" spans="1:6" x14ac:dyDescent="0.3">
      <c r="A24208" s="66">
        <v>42085</v>
      </c>
      <c r="B24208" s="98">
        <v>0.17708333333333334</v>
      </c>
      <c r="C24208" s="107" t="s">
        <v>120</v>
      </c>
      <c r="D24208" s="107">
        <v>27.48</v>
      </c>
      <c r="E24208" s="107">
        <v>4089</v>
      </c>
      <c r="F24208" s="66"/>
    </row>
    <row r="24209" spans="1:6" x14ac:dyDescent="0.3">
      <c r="A24209" s="66">
        <v>42085</v>
      </c>
      <c r="B24209" s="98">
        <v>0.1875</v>
      </c>
      <c r="C24209" s="107" t="s">
        <v>120</v>
      </c>
      <c r="D24209" s="107">
        <v>27.51</v>
      </c>
      <c r="E24209" s="107">
        <v>4135</v>
      </c>
      <c r="F24209" s="66"/>
    </row>
    <row r="24210" spans="1:6" x14ac:dyDescent="0.3">
      <c r="A24210" s="66">
        <v>42085</v>
      </c>
      <c r="B24210" s="98">
        <v>0.19791666666666666</v>
      </c>
      <c r="C24210" s="107" t="s">
        <v>120</v>
      </c>
      <c r="D24210" s="107">
        <v>27.58</v>
      </c>
      <c r="E24210" s="107">
        <v>4422</v>
      </c>
      <c r="F24210" s="66"/>
    </row>
    <row r="24211" spans="1:6" x14ac:dyDescent="0.3">
      <c r="A24211" s="66">
        <v>42085</v>
      </c>
      <c r="B24211" s="98">
        <v>0.20833333333333334</v>
      </c>
      <c r="C24211" s="107" t="s">
        <v>120</v>
      </c>
      <c r="D24211" s="107">
        <v>27.6</v>
      </c>
      <c r="E24211" s="107">
        <v>4640</v>
      </c>
      <c r="F24211" s="66"/>
    </row>
    <row r="24212" spans="1:6" x14ac:dyDescent="0.3">
      <c r="A24212" s="66">
        <v>42085</v>
      </c>
      <c r="B24212" s="98">
        <v>0.21875</v>
      </c>
      <c r="C24212" s="107" t="s">
        <v>120</v>
      </c>
      <c r="D24212" s="107">
        <v>27.55</v>
      </c>
      <c r="E24212" s="107">
        <v>4537</v>
      </c>
      <c r="F24212" s="66"/>
    </row>
    <row r="24213" spans="1:6" x14ac:dyDescent="0.3">
      <c r="A24213" s="66">
        <v>42085</v>
      </c>
      <c r="B24213" s="98">
        <v>0.22916666666666666</v>
      </c>
      <c r="C24213" s="107" t="s">
        <v>120</v>
      </c>
      <c r="D24213" s="107">
        <v>27.58</v>
      </c>
      <c r="E24213" s="107">
        <v>4602</v>
      </c>
      <c r="F24213" s="66"/>
    </row>
    <row r="24214" spans="1:6" x14ac:dyDescent="0.3">
      <c r="A24214" s="66">
        <v>42085</v>
      </c>
      <c r="B24214" s="98">
        <v>0.23958333333333334</v>
      </c>
      <c r="C24214" s="107" t="s">
        <v>120</v>
      </c>
      <c r="D24214" s="107">
        <v>27.51</v>
      </c>
      <c r="E24214" s="107">
        <v>4570</v>
      </c>
      <c r="F24214" s="66"/>
    </row>
    <row r="24215" spans="1:6" x14ac:dyDescent="0.3">
      <c r="A24215" s="66">
        <v>42085</v>
      </c>
      <c r="B24215" s="98">
        <v>0.25</v>
      </c>
      <c r="C24215" s="107" t="s">
        <v>120</v>
      </c>
      <c r="D24215" s="107">
        <v>27.48</v>
      </c>
      <c r="E24215" s="107">
        <v>4571</v>
      </c>
      <c r="F24215" s="66"/>
    </row>
    <row r="24216" spans="1:6" x14ac:dyDescent="0.3">
      <c r="A24216" s="66">
        <v>42085</v>
      </c>
      <c r="B24216" s="98">
        <v>0.26041666666666669</v>
      </c>
      <c r="C24216" s="107" t="s">
        <v>120</v>
      </c>
      <c r="D24216" s="107">
        <v>27.46</v>
      </c>
      <c r="E24216" s="107">
        <v>4577</v>
      </c>
      <c r="F24216" s="66"/>
    </row>
    <row r="24217" spans="1:6" x14ac:dyDescent="0.3">
      <c r="A24217" s="66">
        <v>42085</v>
      </c>
      <c r="B24217" s="98">
        <v>0.27083333333333331</v>
      </c>
      <c r="C24217" s="107" t="s">
        <v>120</v>
      </c>
      <c r="D24217" s="107">
        <v>27.31</v>
      </c>
      <c r="E24217" s="107">
        <v>4232</v>
      </c>
      <c r="F24217" s="66"/>
    </row>
    <row r="24218" spans="1:6" x14ac:dyDescent="0.3">
      <c r="A24218" s="66">
        <v>42085</v>
      </c>
      <c r="B24218" s="98">
        <v>0.28125</v>
      </c>
      <c r="C24218" s="107" t="s">
        <v>120</v>
      </c>
      <c r="D24218" s="107">
        <v>27.1</v>
      </c>
      <c r="E24218" s="107">
        <v>3790</v>
      </c>
      <c r="F24218" s="66"/>
    </row>
    <row r="24219" spans="1:6" x14ac:dyDescent="0.3">
      <c r="A24219" s="66">
        <v>42085</v>
      </c>
      <c r="B24219" s="98">
        <v>0.29166666666666669</v>
      </c>
      <c r="C24219" s="107" t="s">
        <v>120</v>
      </c>
      <c r="D24219" s="107">
        <v>27.15</v>
      </c>
      <c r="E24219" s="107">
        <v>3367</v>
      </c>
      <c r="F24219" s="66"/>
    </row>
    <row r="24220" spans="1:6" x14ac:dyDescent="0.3">
      <c r="A24220" s="66">
        <v>42085</v>
      </c>
      <c r="B24220" s="98">
        <v>0.30208333333333331</v>
      </c>
      <c r="C24220" s="107" t="s">
        <v>120</v>
      </c>
      <c r="D24220" s="107">
        <v>27.13</v>
      </c>
      <c r="E24220" s="107">
        <v>3149</v>
      </c>
      <c r="F24220" s="66"/>
    </row>
    <row r="24221" spans="1:6" x14ac:dyDescent="0.3">
      <c r="A24221" s="66">
        <v>42085</v>
      </c>
      <c r="B24221" s="98">
        <v>0.3125</v>
      </c>
      <c r="C24221" s="107" t="s">
        <v>120</v>
      </c>
      <c r="D24221" s="107">
        <v>27.23</v>
      </c>
      <c r="E24221" s="107">
        <v>2859</v>
      </c>
      <c r="F24221" s="66"/>
    </row>
    <row r="24222" spans="1:6" x14ac:dyDescent="0.3">
      <c r="A24222" s="66">
        <v>42085</v>
      </c>
      <c r="B24222" s="98">
        <v>0.32291666666666669</v>
      </c>
      <c r="C24222" s="107" t="s">
        <v>120</v>
      </c>
      <c r="D24222" s="107">
        <v>27.27</v>
      </c>
      <c r="E24222" s="107">
        <v>2878</v>
      </c>
      <c r="F24222" s="66"/>
    </row>
    <row r="24223" spans="1:6" x14ac:dyDescent="0.3">
      <c r="A24223" s="66">
        <v>42085</v>
      </c>
      <c r="B24223" s="98">
        <v>0.33333333333333331</v>
      </c>
      <c r="C24223" s="107" t="s">
        <v>120</v>
      </c>
      <c r="D24223" s="107">
        <v>27.3</v>
      </c>
      <c r="E24223" s="107">
        <v>2720</v>
      </c>
      <c r="F24223" s="66"/>
    </row>
    <row r="24224" spans="1:6" x14ac:dyDescent="0.3">
      <c r="A24224" s="66">
        <v>42085</v>
      </c>
      <c r="B24224" s="98">
        <v>0.34375</v>
      </c>
      <c r="C24224" s="107" t="s">
        <v>120</v>
      </c>
      <c r="D24224" s="107">
        <v>27.27</v>
      </c>
      <c r="E24224" s="107">
        <v>2486</v>
      </c>
      <c r="F24224" s="66"/>
    </row>
    <row r="24225" spans="1:6" x14ac:dyDescent="0.3">
      <c r="A24225" s="66">
        <v>42085</v>
      </c>
      <c r="B24225" s="98">
        <v>0.35416666666666669</v>
      </c>
      <c r="C24225" s="107" t="s">
        <v>120</v>
      </c>
      <c r="D24225" s="107">
        <v>27.35</v>
      </c>
      <c r="E24225" s="107">
        <v>2261</v>
      </c>
      <c r="F24225" s="66"/>
    </row>
    <row r="24226" spans="1:6" x14ac:dyDescent="0.3">
      <c r="A24226" s="66">
        <v>42085</v>
      </c>
      <c r="B24226" s="98">
        <v>0.36458333333333331</v>
      </c>
      <c r="C24226" s="107" t="s">
        <v>120</v>
      </c>
      <c r="D24226" s="107">
        <v>27.38</v>
      </c>
      <c r="E24226" s="107">
        <v>2019</v>
      </c>
      <c r="F24226" s="66"/>
    </row>
    <row r="24227" spans="1:6" x14ac:dyDescent="0.3">
      <c r="A24227" s="66">
        <v>42085</v>
      </c>
      <c r="B24227" s="98">
        <v>0.375</v>
      </c>
      <c r="C24227" s="107" t="s">
        <v>120</v>
      </c>
      <c r="D24227" s="107">
        <v>27.34</v>
      </c>
      <c r="E24227" s="107">
        <v>1651</v>
      </c>
      <c r="F24227" s="66"/>
    </row>
    <row r="24228" spans="1:6" x14ac:dyDescent="0.3">
      <c r="A24228" s="66">
        <v>42085</v>
      </c>
      <c r="B24228" s="98">
        <v>0.38541666666666669</v>
      </c>
      <c r="C24228" s="107" t="s">
        <v>120</v>
      </c>
      <c r="D24228" s="107">
        <v>27.28</v>
      </c>
      <c r="E24228" s="107">
        <v>1529</v>
      </c>
      <c r="F24228" s="66"/>
    </row>
    <row r="24229" spans="1:6" x14ac:dyDescent="0.3">
      <c r="A24229" s="66">
        <v>42085</v>
      </c>
      <c r="B24229" s="98">
        <v>0.39583333333333331</v>
      </c>
      <c r="C24229" s="107" t="s">
        <v>120</v>
      </c>
      <c r="D24229" s="107">
        <v>27.2</v>
      </c>
      <c r="E24229" s="107">
        <v>1497</v>
      </c>
      <c r="F24229" s="66"/>
    </row>
    <row r="24230" spans="1:6" x14ac:dyDescent="0.3">
      <c r="A24230" s="66">
        <v>42085</v>
      </c>
      <c r="B24230" s="98">
        <v>0.40625</v>
      </c>
      <c r="C24230" s="107" t="s">
        <v>120</v>
      </c>
      <c r="D24230" s="107">
        <v>27.15</v>
      </c>
      <c r="E24230" s="107">
        <v>1518</v>
      </c>
      <c r="F24230" s="66"/>
    </row>
    <row r="24231" spans="1:6" x14ac:dyDescent="0.3">
      <c r="A24231" s="66">
        <v>42085</v>
      </c>
      <c r="B24231" s="98">
        <v>0.41666666666666669</v>
      </c>
      <c r="C24231" s="107" t="s">
        <v>120</v>
      </c>
      <c r="D24231" s="107">
        <v>27.16</v>
      </c>
      <c r="E24231" s="107">
        <v>1537</v>
      </c>
      <c r="F24231" s="66"/>
    </row>
    <row r="24232" spans="1:6" x14ac:dyDescent="0.3">
      <c r="A24232" s="66">
        <v>42085</v>
      </c>
      <c r="B24232" s="98">
        <v>0.42708333333333331</v>
      </c>
      <c r="C24232" s="107" t="s">
        <v>120</v>
      </c>
      <c r="D24232" s="107">
        <v>27.1</v>
      </c>
      <c r="E24232" s="107">
        <v>1566</v>
      </c>
      <c r="F24232" s="66"/>
    </row>
    <row r="24233" spans="1:6" x14ac:dyDescent="0.3">
      <c r="A24233" s="66">
        <v>42085</v>
      </c>
      <c r="B24233" s="98">
        <v>0.4375</v>
      </c>
      <c r="C24233" s="107" t="s">
        <v>120</v>
      </c>
      <c r="D24233" s="107">
        <v>27.07</v>
      </c>
      <c r="E24233" s="107">
        <v>1575</v>
      </c>
      <c r="F24233" s="66"/>
    </row>
    <row r="24234" spans="1:6" x14ac:dyDescent="0.3">
      <c r="A24234" s="66">
        <v>42085</v>
      </c>
      <c r="B24234" s="98">
        <v>0.44791666666666669</v>
      </c>
      <c r="C24234" s="107" t="s">
        <v>120</v>
      </c>
      <c r="D24234" s="107">
        <v>27.05</v>
      </c>
      <c r="E24234" s="107">
        <v>1599</v>
      </c>
      <c r="F24234" s="66"/>
    </row>
    <row r="24235" spans="1:6" x14ac:dyDescent="0.3">
      <c r="A24235" s="66">
        <v>42085</v>
      </c>
      <c r="B24235" s="98">
        <v>0.45833333333333331</v>
      </c>
      <c r="C24235" s="107" t="s">
        <v>120</v>
      </c>
      <c r="D24235" s="107">
        <v>26.99</v>
      </c>
      <c r="E24235" s="107">
        <v>1608</v>
      </c>
      <c r="F24235" s="66"/>
    </row>
    <row r="24236" spans="1:6" x14ac:dyDescent="0.3">
      <c r="A24236" s="66">
        <v>42085</v>
      </c>
      <c r="B24236" s="98">
        <v>0.46875</v>
      </c>
      <c r="C24236" s="107" t="s">
        <v>120</v>
      </c>
      <c r="D24236" s="107">
        <v>26.91</v>
      </c>
      <c r="E24236" s="107">
        <v>1541</v>
      </c>
      <c r="F24236" s="66"/>
    </row>
    <row r="24237" spans="1:6" x14ac:dyDescent="0.3">
      <c r="A24237" s="66">
        <v>42085</v>
      </c>
      <c r="B24237" s="98">
        <v>0.47916666666666669</v>
      </c>
      <c r="C24237" s="107" t="s">
        <v>120</v>
      </c>
      <c r="D24237" s="107">
        <v>26.91</v>
      </c>
      <c r="E24237" s="107">
        <v>1497</v>
      </c>
      <c r="F24237" s="66"/>
    </row>
    <row r="24238" spans="1:6" x14ac:dyDescent="0.3">
      <c r="A24238" s="66">
        <v>42085</v>
      </c>
      <c r="B24238" s="98">
        <v>0.48958333333333331</v>
      </c>
      <c r="C24238" s="107" t="s">
        <v>120</v>
      </c>
      <c r="D24238" s="107">
        <v>26.9</v>
      </c>
      <c r="E24238" s="107">
        <v>1475</v>
      </c>
      <c r="F24238" s="66"/>
    </row>
    <row r="24239" spans="1:6" x14ac:dyDescent="0.3">
      <c r="A24239" s="66">
        <v>42086</v>
      </c>
      <c r="B24239" s="98">
        <v>0.5</v>
      </c>
      <c r="C24239" s="107" t="s">
        <v>119</v>
      </c>
      <c r="D24239" s="107">
        <v>26.87</v>
      </c>
      <c r="E24239" s="107">
        <v>1452</v>
      </c>
      <c r="F24239" s="66"/>
    </row>
    <row r="24240" spans="1:6" x14ac:dyDescent="0.3">
      <c r="A24240" s="66">
        <v>42086</v>
      </c>
      <c r="B24240" s="98">
        <v>0.51041666666666663</v>
      </c>
      <c r="C24240" s="107" t="s">
        <v>119</v>
      </c>
      <c r="D24240" s="107">
        <v>26.84</v>
      </c>
      <c r="E24240" s="107">
        <v>1418</v>
      </c>
      <c r="F24240" s="66"/>
    </row>
    <row r="24241" spans="1:6" x14ac:dyDescent="0.3">
      <c r="A24241" s="66">
        <v>42086</v>
      </c>
      <c r="B24241" s="98">
        <v>0.52083333333333337</v>
      </c>
      <c r="C24241" s="107" t="s">
        <v>119</v>
      </c>
      <c r="D24241" s="107">
        <v>26.82</v>
      </c>
      <c r="E24241" s="107">
        <v>1380</v>
      </c>
      <c r="F24241" s="66"/>
    </row>
    <row r="24242" spans="1:6" x14ac:dyDescent="0.3">
      <c r="A24242" s="66">
        <v>42086</v>
      </c>
      <c r="B24242" s="98">
        <v>0.53125</v>
      </c>
      <c r="C24242" s="107" t="s">
        <v>119</v>
      </c>
      <c r="D24242" s="107">
        <v>26.8</v>
      </c>
      <c r="E24242" s="107">
        <v>1340</v>
      </c>
      <c r="F24242" s="66"/>
    </row>
    <row r="24243" spans="1:6" x14ac:dyDescent="0.3">
      <c r="A24243" s="66">
        <v>42086</v>
      </c>
      <c r="B24243" s="98">
        <v>4.1666666666666664E-2</v>
      </c>
      <c r="C24243" s="107" t="s">
        <v>119</v>
      </c>
      <c r="D24243" s="107">
        <v>26.74</v>
      </c>
      <c r="E24243" s="107">
        <v>1285</v>
      </c>
      <c r="F24243" s="66"/>
    </row>
    <row r="24244" spans="1:6" x14ac:dyDescent="0.3">
      <c r="A24244" s="66">
        <v>42086</v>
      </c>
      <c r="B24244" s="98">
        <v>5.2083333333333336E-2</v>
      </c>
      <c r="C24244" s="107" t="s">
        <v>119</v>
      </c>
      <c r="D24244" s="107">
        <v>26.73</v>
      </c>
      <c r="E24244" s="107">
        <v>1170</v>
      </c>
      <c r="F24244" s="66"/>
    </row>
    <row r="24245" spans="1:6" x14ac:dyDescent="0.3">
      <c r="A24245" s="66">
        <v>42086</v>
      </c>
      <c r="B24245" s="98">
        <v>6.25E-2</v>
      </c>
      <c r="C24245" s="107" t="s">
        <v>119</v>
      </c>
      <c r="D24245" s="107">
        <v>26.71</v>
      </c>
      <c r="E24245" s="107">
        <v>1121</v>
      </c>
      <c r="F24245" s="66"/>
    </row>
    <row r="24246" spans="1:6" x14ac:dyDescent="0.3">
      <c r="A24246" s="66">
        <v>42086</v>
      </c>
      <c r="B24246" s="98">
        <v>7.2916666666666671E-2</v>
      </c>
      <c r="C24246" s="107" t="s">
        <v>119</v>
      </c>
      <c r="D24246" s="107">
        <v>26.72</v>
      </c>
      <c r="E24246" s="107">
        <v>1037</v>
      </c>
      <c r="F24246" s="66"/>
    </row>
    <row r="24247" spans="1:6" x14ac:dyDescent="0.3">
      <c r="A24247" s="66">
        <v>42086</v>
      </c>
      <c r="B24247" s="98">
        <v>8.3333333333333329E-2</v>
      </c>
      <c r="C24247" s="107" t="s">
        <v>119</v>
      </c>
      <c r="D24247" s="107">
        <v>26.7</v>
      </c>
      <c r="E24247" s="107">
        <v>1012</v>
      </c>
      <c r="F24247" s="66"/>
    </row>
    <row r="24248" spans="1:6" x14ac:dyDescent="0.3">
      <c r="A24248" s="66">
        <v>42086</v>
      </c>
      <c r="B24248" s="98">
        <v>9.375E-2</v>
      </c>
      <c r="C24248" s="107" t="s">
        <v>119</v>
      </c>
      <c r="D24248" s="107">
        <v>26.69</v>
      </c>
      <c r="E24248" s="107">
        <v>1007</v>
      </c>
      <c r="F24248" s="66"/>
    </row>
    <row r="24249" spans="1:6" x14ac:dyDescent="0.3">
      <c r="A24249" s="66">
        <v>42086</v>
      </c>
      <c r="B24249" s="98">
        <v>0.10416666666666667</v>
      </c>
      <c r="C24249" s="107" t="s">
        <v>119</v>
      </c>
      <c r="D24249" s="107">
        <v>26.66</v>
      </c>
      <c r="E24249" s="107">
        <v>1028</v>
      </c>
      <c r="F24249" s="66"/>
    </row>
    <row r="24250" spans="1:6" x14ac:dyDescent="0.3">
      <c r="A24250" s="66">
        <v>42086</v>
      </c>
      <c r="B24250" s="98">
        <v>0.11458333333333333</v>
      </c>
      <c r="C24250" s="107" t="s">
        <v>119</v>
      </c>
      <c r="D24250" s="107">
        <v>26.62</v>
      </c>
      <c r="E24250" s="107">
        <v>1073</v>
      </c>
      <c r="F24250" s="66"/>
    </row>
    <row r="24251" spans="1:6" x14ac:dyDescent="0.3">
      <c r="A24251" s="66">
        <v>42086</v>
      </c>
      <c r="B24251" s="98">
        <v>0.125</v>
      </c>
      <c r="C24251" s="107" t="s">
        <v>119</v>
      </c>
      <c r="D24251" s="107">
        <v>26.6</v>
      </c>
      <c r="E24251" s="107">
        <v>1130</v>
      </c>
      <c r="F24251" s="66"/>
    </row>
    <row r="24252" spans="1:6" x14ac:dyDescent="0.3">
      <c r="A24252" s="66">
        <v>42086</v>
      </c>
      <c r="B24252" s="98">
        <v>0.13541666666666666</v>
      </c>
      <c r="C24252" s="107" t="s">
        <v>119</v>
      </c>
      <c r="D24252" s="107">
        <v>26.6</v>
      </c>
      <c r="E24252" s="107">
        <v>1177</v>
      </c>
      <c r="F24252" s="66"/>
    </row>
    <row r="24253" spans="1:6" x14ac:dyDescent="0.3">
      <c r="A24253" s="66">
        <v>42086</v>
      </c>
      <c r="B24253" s="98">
        <v>0.14583333333333334</v>
      </c>
      <c r="C24253" s="107" t="s">
        <v>119</v>
      </c>
      <c r="D24253" s="107">
        <v>26.54</v>
      </c>
      <c r="E24253" s="107">
        <v>1194</v>
      </c>
      <c r="F24253" s="66"/>
    </row>
    <row r="24254" spans="1:6" x14ac:dyDescent="0.3">
      <c r="A24254" s="66">
        <v>42086</v>
      </c>
      <c r="B24254" s="98">
        <v>0.15625</v>
      </c>
      <c r="C24254" s="107" t="s">
        <v>119</v>
      </c>
      <c r="D24254" s="107">
        <v>26.55</v>
      </c>
      <c r="E24254" s="107">
        <v>1266</v>
      </c>
      <c r="F24254" s="66"/>
    </row>
    <row r="24255" spans="1:6" x14ac:dyDescent="0.3">
      <c r="A24255" s="66">
        <v>42086</v>
      </c>
      <c r="B24255" s="98">
        <v>0.16666666666666666</v>
      </c>
      <c r="C24255" s="107" t="s">
        <v>119</v>
      </c>
      <c r="D24255" s="107">
        <v>26.61</v>
      </c>
      <c r="E24255" s="107">
        <v>1369</v>
      </c>
      <c r="F24255" s="66"/>
    </row>
    <row r="24256" spans="1:6" x14ac:dyDescent="0.3">
      <c r="A24256" s="66">
        <v>42086</v>
      </c>
      <c r="B24256" s="98">
        <v>0.17708333333333334</v>
      </c>
      <c r="C24256" s="107" t="s">
        <v>119</v>
      </c>
      <c r="D24256" s="107">
        <v>26.6</v>
      </c>
      <c r="E24256" s="107">
        <v>1493</v>
      </c>
      <c r="F24256" s="66"/>
    </row>
    <row r="24257" spans="1:6" x14ac:dyDescent="0.3">
      <c r="A24257" s="66">
        <v>42086</v>
      </c>
      <c r="B24257" s="98">
        <v>0.1875</v>
      </c>
      <c r="C24257" s="107" t="s">
        <v>119</v>
      </c>
      <c r="D24257" s="107">
        <v>26.61</v>
      </c>
      <c r="E24257" s="107">
        <v>1590</v>
      </c>
      <c r="F24257" s="66"/>
    </row>
    <row r="24258" spans="1:6" x14ac:dyDescent="0.3">
      <c r="A24258" s="66">
        <v>42086</v>
      </c>
      <c r="B24258" s="98">
        <v>0.19791666666666666</v>
      </c>
      <c r="C24258" s="107" t="s">
        <v>119</v>
      </c>
      <c r="D24258" s="107">
        <v>26.62</v>
      </c>
      <c r="E24258" s="107">
        <v>1740</v>
      </c>
      <c r="F24258" s="66"/>
    </row>
    <row r="24259" spans="1:6" x14ac:dyDescent="0.3">
      <c r="A24259" s="66">
        <v>42086</v>
      </c>
      <c r="B24259" s="98">
        <v>0.20833333333333334</v>
      </c>
      <c r="C24259" s="107" t="s">
        <v>119</v>
      </c>
      <c r="D24259" s="107">
        <v>26.63</v>
      </c>
      <c r="E24259" s="107">
        <v>1869</v>
      </c>
      <c r="F24259" s="66"/>
    </row>
    <row r="24260" spans="1:6" x14ac:dyDescent="0.3">
      <c r="A24260" s="66">
        <v>42086</v>
      </c>
      <c r="B24260" s="98">
        <v>0.21875</v>
      </c>
      <c r="C24260" s="107" t="s">
        <v>119</v>
      </c>
      <c r="D24260" s="107">
        <v>26.59</v>
      </c>
      <c r="E24260" s="107">
        <v>1894</v>
      </c>
      <c r="F24260" s="66"/>
    </row>
    <row r="24261" spans="1:6" x14ac:dyDescent="0.3">
      <c r="A24261" s="66">
        <v>42086</v>
      </c>
      <c r="B24261" s="98">
        <v>0.22916666666666666</v>
      </c>
      <c r="C24261" s="107" t="s">
        <v>119</v>
      </c>
      <c r="D24261" s="107">
        <v>26.53</v>
      </c>
      <c r="E24261" s="107">
        <v>1887</v>
      </c>
      <c r="F24261" s="66"/>
    </row>
    <row r="24262" spans="1:6" x14ac:dyDescent="0.3">
      <c r="A24262" s="66">
        <v>42086</v>
      </c>
      <c r="B24262" s="98">
        <v>0.23958333333333334</v>
      </c>
      <c r="C24262" s="107" t="s">
        <v>119</v>
      </c>
      <c r="D24262" s="107">
        <v>26.49</v>
      </c>
      <c r="E24262" s="107">
        <v>1892</v>
      </c>
      <c r="F24262" s="66"/>
    </row>
    <row r="24263" spans="1:6" x14ac:dyDescent="0.3">
      <c r="A24263" s="66">
        <v>42086</v>
      </c>
      <c r="B24263" s="98">
        <v>0.25</v>
      </c>
      <c r="C24263" s="107" t="s">
        <v>119</v>
      </c>
      <c r="D24263" s="107">
        <v>26.44</v>
      </c>
      <c r="E24263" s="107">
        <v>1914</v>
      </c>
      <c r="F24263" s="66"/>
    </row>
    <row r="24264" spans="1:6" x14ac:dyDescent="0.3">
      <c r="A24264" s="66">
        <v>42086</v>
      </c>
      <c r="B24264" s="98">
        <v>0.26041666666666669</v>
      </c>
      <c r="C24264" s="107" t="s">
        <v>119</v>
      </c>
      <c r="D24264" s="107">
        <v>26.39</v>
      </c>
      <c r="E24264" s="107">
        <v>1863</v>
      </c>
      <c r="F24264" s="66"/>
    </row>
    <row r="24265" spans="1:6" x14ac:dyDescent="0.3">
      <c r="A24265" s="66">
        <v>42086</v>
      </c>
      <c r="B24265" s="98">
        <v>0.27083333333333331</v>
      </c>
      <c r="C24265" s="107" t="s">
        <v>119</v>
      </c>
      <c r="D24265" s="107">
        <v>26.37</v>
      </c>
      <c r="E24265" s="107">
        <v>1850</v>
      </c>
      <c r="F24265" s="66"/>
    </row>
    <row r="24266" spans="1:6" x14ac:dyDescent="0.3">
      <c r="A24266" s="66">
        <v>42086</v>
      </c>
      <c r="B24266" s="98">
        <v>0.28125</v>
      </c>
      <c r="C24266" s="107" t="s">
        <v>119</v>
      </c>
      <c r="D24266" s="107">
        <v>26.36</v>
      </c>
      <c r="E24266" s="107">
        <v>1831</v>
      </c>
      <c r="F24266" s="66"/>
    </row>
    <row r="24267" spans="1:6" x14ac:dyDescent="0.3">
      <c r="A24267" s="66">
        <v>42086</v>
      </c>
      <c r="B24267" s="98">
        <v>0.29166666666666669</v>
      </c>
      <c r="C24267" s="107" t="s">
        <v>119</v>
      </c>
      <c r="D24267" s="107">
        <v>26.32</v>
      </c>
      <c r="E24267" s="107">
        <v>1778</v>
      </c>
      <c r="F24267" s="66"/>
    </row>
    <row r="24268" spans="1:6" x14ac:dyDescent="0.3">
      <c r="A24268" s="66">
        <v>42086</v>
      </c>
      <c r="B24268" s="98">
        <v>0.30208333333333331</v>
      </c>
      <c r="C24268" s="107" t="s">
        <v>119</v>
      </c>
      <c r="D24268" s="107">
        <v>26.37</v>
      </c>
      <c r="E24268" s="107">
        <v>1641</v>
      </c>
      <c r="F24268" s="66"/>
    </row>
    <row r="24269" spans="1:6" x14ac:dyDescent="0.3">
      <c r="A24269" s="66">
        <v>42086</v>
      </c>
      <c r="B24269" s="98">
        <v>0.3125</v>
      </c>
      <c r="C24269" s="107" t="s">
        <v>119</v>
      </c>
      <c r="D24269" s="107">
        <v>26.41</v>
      </c>
      <c r="E24269" s="107">
        <v>1828</v>
      </c>
      <c r="F24269" s="66"/>
    </row>
    <row r="24270" spans="1:6" x14ac:dyDescent="0.3">
      <c r="A24270" s="66">
        <v>42086</v>
      </c>
      <c r="B24270" s="98">
        <v>0.32291666666666669</v>
      </c>
      <c r="C24270" s="107" t="s">
        <v>119</v>
      </c>
      <c r="D24270" s="107">
        <v>26.3</v>
      </c>
      <c r="E24270" s="107">
        <v>1740</v>
      </c>
      <c r="F24270" s="66"/>
    </row>
    <row r="24271" spans="1:6" x14ac:dyDescent="0.3">
      <c r="A24271" s="66">
        <v>42086</v>
      </c>
      <c r="B24271" s="98">
        <v>0.33333333333333331</v>
      </c>
      <c r="C24271" s="107" t="s">
        <v>119</v>
      </c>
      <c r="D24271" s="107">
        <v>26.31</v>
      </c>
      <c r="E24271" s="107">
        <v>1689</v>
      </c>
      <c r="F24271" s="66"/>
    </row>
    <row r="24272" spans="1:6" x14ac:dyDescent="0.3">
      <c r="A24272" s="66">
        <v>42086</v>
      </c>
      <c r="B24272" s="98">
        <v>0.34375</v>
      </c>
      <c r="C24272" s="107" t="s">
        <v>119</v>
      </c>
      <c r="D24272" s="107">
        <v>26.35</v>
      </c>
      <c r="E24272" s="107">
        <v>1665</v>
      </c>
      <c r="F24272" s="66"/>
    </row>
    <row r="24273" spans="1:6" x14ac:dyDescent="0.3">
      <c r="A24273" s="66">
        <v>42086</v>
      </c>
      <c r="B24273" s="98">
        <v>0.35416666666666669</v>
      </c>
      <c r="C24273" s="107" t="s">
        <v>119</v>
      </c>
      <c r="D24273" s="107">
        <v>26.38</v>
      </c>
      <c r="E24273" s="107">
        <v>1694</v>
      </c>
      <c r="F24273" s="66"/>
    </row>
    <row r="24274" spans="1:6" x14ac:dyDescent="0.3">
      <c r="A24274" s="66">
        <v>42086</v>
      </c>
      <c r="B24274" s="98">
        <v>0.36458333333333331</v>
      </c>
      <c r="C24274" s="107" t="s">
        <v>119</v>
      </c>
      <c r="D24274" s="107">
        <v>26.36</v>
      </c>
      <c r="E24274" s="107">
        <v>1669</v>
      </c>
      <c r="F24274" s="66"/>
    </row>
    <row r="24275" spans="1:6" x14ac:dyDescent="0.3">
      <c r="A24275" s="66">
        <v>42086</v>
      </c>
      <c r="B24275" s="98">
        <v>0.375</v>
      </c>
      <c r="C24275" s="107" t="s">
        <v>119</v>
      </c>
      <c r="D24275" s="107">
        <v>26.38</v>
      </c>
      <c r="E24275" s="107">
        <v>1617</v>
      </c>
      <c r="F24275" s="66"/>
    </row>
    <row r="24276" spans="1:6" x14ac:dyDescent="0.3">
      <c r="A24276" s="66">
        <v>42086</v>
      </c>
      <c r="B24276" s="98">
        <v>0.38541666666666669</v>
      </c>
      <c r="C24276" s="107" t="s">
        <v>119</v>
      </c>
      <c r="D24276" s="107">
        <v>26.42</v>
      </c>
      <c r="E24276" s="107">
        <v>1587</v>
      </c>
      <c r="F24276" s="66"/>
    </row>
    <row r="24277" spans="1:6" x14ac:dyDescent="0.3">
      <c r="A24277" s="66">
        <v>42086</v>
      </c>
      <c r="B24277" s="98">
        <v>0.39583333333333331</v>
      </c>
      <c r="C24277" s="107" t="s">
        <v>119</v>
      </c>
      <c r="D24277" s="107">
        <v>26.48</v>
      </c>
      <c r="E24277" s="107">
        <v>1604</v>
      </c>
      <c r="F24277" s="66"/>
    </row>
    <row r="24278" spans="1:6" x14ac:dyDescent="0.3">
      <c r="A24278" s="66">
        <v>42086</v>
      </c>
      <c r="B24278" s="98">
        <v>0.40625</v>
      </c>
      <c r="C24278" s="107" t="s">
        <v>119</v>
      </c>
      <c r="D24278" s="107">
        <v>30.51</v>
      </c>
      <c r="E24278" s="107">
        <v>0</v>
      </c>
      <c r="F24278" s="66"/>
    </row>
    <row r="24279" spans="1:6" x14ac:dyDescent="0.3">
      <c r="A24279" s="66">
        <v>42086</v>
      </c>
      <c r="B24279" s="98">
        <v>0.41666666666666669</v>
      </c>
      <c r="C24279" s="107" t="s">
        <v>119</v>
      </c>
      <c r="D24279" s="107">
        <v>26.5</v>
      </c>
      <c r="E24279" s="107">
        <v>1174</v>
      </c>
      <c r="F24279" s="66"/>
    </row>
    <row r="24280" spans="1:6" x14ac:dyDescent="0.3">
      <c r="A24280" s="66">
        <v>42086</v>
      </c>
      <c r="B24280" s="98">
        <v>0.42708333333333331</v>
      </c>
      <c r="C24280" s="107" t="s">
        <v>119</v>
      </c>
      <c r="D24280" s="107">
        <v>26.5</v>
      </c>
      <c r="E24280" s="107">
        <v>1149</v>
      </c>
      <c r="F24280" s="66"/>
    </row>
    <row r="24281" spans="1:6" x14ac:dyDescent="0.3">
      <c r="A24281" s="66">
        <v>42086</v>
      </c>
      <c r="B24281" s="98">
        <v>0.4375</v>
      </c>
      <c r="C24281" s="107" t="s">
        <v>119</v>
      </c>
      <c r="D24281" s="107">
        <v>26.52</v>
      </c>
      <c r="E24281" s="107">
        <v>1141</v>
      </c>
      <c r="F24281" s="66"/>
    </row>
    <row r="24282" spans="1:6" x14ac:dyDescent="0.3">
      <c r="A24282" s="66">
        <v>42086</v>
      </c>
      <c r="B24282" s="98">
        <v>0.44791666666666669</v>
      </c>
      <c r="C24282" s="107" t="s">
        <v>119</v>
      </c>
      <c r="D24282" s="107">
        <v>26.54</v>
      </c>
      <c r="E24282" s="107">
        <v>1122</v>
      </c>
      <c r="F24282" s="66"/>
    </row>
    <row r="24283" spans="1:6" x14ac:dyDescent="0.3">
      <c r="A24283" s="66">
        <v>42086</v>
      </c>
      <c r="B24283" s="98">
        <v>0.45833333333333331</v>
      </c>
      <c r="C24283" s="107" t="s">
        <v>119</v>
      </c>
      <c r="D24283" s="107">
        <v>26.54</v>
      </c>
      <c r="E24283" s="107">
        <v>1117</v>
      </c>
      <c r="F24283" s="66"/>
    </row>
    <row r="24284" spans="1:6" x14ac:dyDescent="0.3">
      <c r="A24284" s="66">
        <v>42086</v>
      </c>
      <c r="B24284" s="98">
        <v>0.46875</v>
      </c>
      <c r="C24284" s="107" t="s">
        <v>119</v>
      </c>
      <c r="D24284" s="107">
        <v>26.55</v>
      </c>
      <c r="E24284" s="107">
        <v>1112</v>
      </c>
      <c r="F24284" s="66"/>
    </row>
    <row r="24285" spans="1:6" x14ac:dyDescent="0.3">
      <c r="A24285" s="66">
        <v>42086</v>
      </c>
      <c r="B24285" s="98">
        <v>0.47916666666666669</v>
      </c>
      <c r="C24285" s="107" t="s">
        <v>119</v>
      </c>
      <c r="D24285" s="107">
        <v>26.58</v>
      </c>
      <c r="E24285" s="107">
        <v>1111</v>
      </c>
      <c r="F24285" s="66"/>
    </row>
    <row r="24286" spans="1:6" x14ac:dyDescent="0.3">
      <c r="A24286" s="66">
        <v>42086</v>
      </c>
      <c r="B24286" s="98">
        <v>0.48958333333333331</v>
      </c>
      <c r="C24286" s="107" t="s">
        <v>119</v>
      </c>
      <c r="D24286" s="107">
        <v>26.6</v>
      </c>
      <c r="E24286" s="107">
        <v>1084</v>
      </c>
      <c r="F24286" s="66"/>
    </row>
    <row r="24287" spans="1:6" x14ac:dyDescent="0.3">
      <c r="A24287" s="66">
        <v>42086</v>
      </c>
      <c r="B24287" s="98">
        <v>0.5</v>
      </c>
      <c r="C24287" s="107" t="s">
        <v>120</v>
      </c>
      <c r="D24287" s="107">
        <v>26.53</v>
      </c>
      <c r="E24287" s="107">
        <v>737</v>
      </c>
      <c r="F24287" s="66"/>
    </row>
    <row r="24288" spans="1:6" x14ac:dyDescent="0.3">
      <c r="A24288" s="66">
        <v>42086</v>
      </c>
      <c r="B24288" s="98">
        <v>0.51041666666666663</v>
      </c>
      <c r="C24288" s="107" t="s">
        <v>120</v>
      </c>
      <c r="D24288" s="107">
        <v>26.5</v>
      </c>
      <c r="E24288" s="107">
        <v>571</v>
      </c>
      <c r="F24288" s="66"/>
    </row>
    <row r="24289" spans="1:6" x14ac:dyDescent="0.3">
      <c r="A24289" s="66">
        <v>42086</v>
      </c>
      <c r="B24289" s="98">
        <v>0.52083333333333337</v>
      </c>
      <c r="C24289" s="107" t="s">
        <v>120</v>
      </c>
      <c r="D24289" s="107">
        <v>26.51</v>
      </c>
      <c r="E24289" s="107">
        <v>624</v>
      </c>
      <c r="F24289" s="66"/>
    </row>
    <row r="24290" spans="1:6" x14ac:dyDescent="0.3">
      <c r="A24290" s="66">
        <v>42086</v>
      </c>
      <c r="B24290" s="98">
        <v>0.53125</v>
      </c>
      <c r="C24290" s="107" t="s">
        <v>120</v>
      </c>
      <c r="D24290" s="107">
        <v>26.52</v>
      </c>
      <c r="E24290" s="107">
        <v>749</v>
      </c>
      <c r="F24290" s="66"/>
    </row>
    <row r="24291" spans="1:6" x14ac:dyDescent="0.3">
      <c r="A24291" s="66">
        <v>42086</v>
      </c>
      <c r="B24291" s="98">
        <v>4.1666666666666664E-2</v>
      </c>
      <c r="C24291" s="107" t="s">
        <v>120</v>
      </c>
      <c r="D24291" s="107">
        <v>26.46</v>
      </c>
      <c r="E24291" s="107">
        <v>762</v>
      </c>
      <c r="F24291" s="66"/>
    </row>
    <row r="24292" spans="1:6" x14ac:dyDescent="0.3">
      <c r="A24292" s="66">
        <v>42086</v>
      </c>
      <c r="B24292" s="98">
        <v>5.2083333333333336E-2</v>
      </c>
      <c r="C24292" s="107" t="s">
        <v>120</v>
      </c>
      <c r="D24292" s="107">
        <v>26.41</v>
      </c>
      <c r="E24292" s="107">
        <v>776</v>
      </c>
      <c r="F24292" s="66"/>
    </row>
    <row r="24293" spans="1:6" x14ac:dyDescent="0.3">
      <c r="A24293" s="66">
        <v>42086</v>
      </c>
      <c r="B24293" s="98">
        <v>6.25E-2</v>
      </c>
      <c r="C24293" s="107" t="s">
        <v>120</v>
      </c>
      <c r="D24293" s="107">
        <v>26.43</v>
      </c>
      <c r="E24293" s="107">
        <v>827</v>
      </c>
      <c r="F24293" s="66"/>
    </row>
    <row r="24294" spans="1:6" x14ac:dyDescent="0.3">
      <c r="A24294" s="66">
        <v>42086</v>
      </c>
      <c r="B24294" s="98">
        <v>7.2916666666666671E-2</v>
      </c>
      <c r="C24294" s="107" t="s">
        <v>120</v>
      </c>
      <c r="D24294" s="107">
        <v>26.41</v>
      </c>
      <c r="E24294" s="107">
        <v>843</v>
      </c>
      <c r="F24294" s="66"/>
    </row>
    <row r="24295" spans="1:6" x14ac:dyDescent="0.3">
      <c r="A24295" s="66">
        <v>42086</v>
      </c>
      <c r="B24295" s="98">
        <v>8.3333333333333329E-2</v>
      </c>
      <c r="C24295" s="107" t="s">
        <v>120</v>
      </c>
      <c r="D24295" s="107">
        <v>26.42</v>
      </c>
      <c r="E24295" s="107">
        <v>868</v>
      </c>
      <c r="F24295" s="66"/>
    </row>
    <row r="24296" spans="1:6" x14ac:dyDescent="0.3">
      <c r="A24296" s="66">
        <v>42086</v>
      </c>
      <c r="B24296" s="98">
        <v>9.375E-2</v>
      </c>
      <c r="C24296" s="107" t="s">
        <v>120</v>
      </c>
      <c r="D24296" s="107">
        <v>26.42</v>
      </c>
      <c r="E24296" s="107">
        <v>902</v>
      </c>
      <c r="F24296" s="66"/>
    </row>
    <row r="24297" spans="1:6" x14ac:dyDescent="0.3">
      <c r="A24297" s="66">
        <v>42086</v>
      </c>
      <c r="B24297" s="98">
        <v>0.10416666666666667</v>
      </c>
      <c r="C24297" s="107" t="s">
        <v>120</v>
      </c>
      <c r="D24297" s="107">
        <v>26.43</v>
      </c>
      <c r="E24297" s="107">
        <v>967</v>
      </c>
      <c r="F24297" s="66"/>
    </row>
    <row r="24298" spans="1:6" x14ac:dyDescent="0.3">
      <c r="A24298" s="66">
        <v>42086</v>
      </c>
      <c r="B24298" s="98">
        <v>0.11458333333333333</v>
      </c>
      <c r="C24298" s="107" t="s">
        <v>120</v>
      </c>
      <c r="D24298" s="107">
        <v>26.44</v>
      </c>
      <c r="E24298" s="107">
        <v>989</v>
      </c>
      <c r="F24298" s="66"/>
    </row>
    <row r="24299" spans="1:6" x14ac:dyDescent="0.3">
      <c r="A24299" s="66">
        <v>42086</v>
      </c>
      <c r="B24299" s="98">
        <v>0.125</v>
      </c>
      <c r="C24299" s="107" t="s">
        <v>120</v>
      </c>
      <c r="D24299" s="107">
        <v>26.44</v>
      </c>
      <c r="E24299" s="107">
        <v>1008</v>
      </c>
      <c r="F24299" s="66"/>
    </row>
    <row r="24300" spans="1:6" x14ac:dyDescent="0.3">
      <c r="A24300" s="66">
        <v>42086</v>
      </c>
      <c r="B24300" s="98">
        <v>0.13541666666666666</v>
      </c>
      <c r="C24300" s="107" t="s">
        <v>120</v>
      </c>
      <c r="D24300" s="107">
        <v>26.46</v>
      </c>
      <c r="E24300" s="107">
        <v>1015</v>
      </c>
      <c r="F24300" s="66"/>
    </row>
    <row r="24301" spans="1:6" x14ac:dyDescent="0.3">
      <c r="A24301" s="66">
        <v>42086</v>
      </c>
      <c r="B24301" s="98">
        <v>0.14583333333333334</v>
      </c>
      <c r="C24301" s="107" t="s">
        <v>120</v>
      </c>
      <c r="D24301" s="107">
        <v>26.47</v>
      </c>
      <c r="E24301" s="107">
        <v>1059</v>
      </c>
      <c r="F24301" s="66"/>
    </row>
    <row r="24302" spans="1:6" x14ac:dyDescent="0.3">
      <c r="A24302" s="66">
        <v>42086</v>
      </c>
      <c r="B24302" s="98">
        <v>0.15625</v>
      </c>
      <c r="C24302" s="107" t="s">
        <v>120</v>
      </c>
      <c r="D24302" s="107">
        <v>26.49</v>
      </c>
      <c r="E24302" s="107">
        <v>1120</v>
      </c>
      <c r="F24302" s="66"/>
    </row>
    <row r="24303" spans="1:6" x14ac:dyDescent="0.3">
      <c r="A24303" s="66">
        <v>42086</v>
      </c>
      <c r="B24303" s="98">
        <v>0.16666666666666666</v>
      </c>
      <c r="C24303" s="107" t="s">
        <v>120</v>
      </c>
      <c r="D24303" s="107">
        <v>26.48</v>
      </c>
      <c r="E24303" s="107">
        <v>1295</v>
      </c>
      <c r="F24303" s="66"/>
    </row>
    <row r="24304" spans="1:6" x14ac:dyDescent="0.3">
      <c r="A24304" s="66">
        <v>42086</v>
      </c>
      <c r="B24304" s="98">
        <v>0.17708333333333334</v>
      </c>
      <c r="C24304" s="107" t="s">
        <v>120</v>
      </c>
      <c r="D24304" s="107">
        <v>26.47</v>
      </c>
      <c r="E24304" s="107">
        <v>1346</v>
      </c>
      <c r="F24304" s="66"/>
    </row>
    <row r="24305" spans="1:6" x14ac:dyDescent="0.3">
      <c r="A24305" s="66">
        <v>42086</v>
      </c>
      <c r="B24305" s="98">
        <v>0.1875</v>
      </c>
      <c r="C24305" s="107" t="s">
        <v>120</v>
      </c>
      <c r="D24305" s="107">
        <v>26.46</v>
      </c>
      <c r="E24305" s="107">
        <v>1442</v>
      </c>
      <c r="F24305" s="66"/>
    </row>
    <row r="24306" spans="1:6" x14ac:dyDescent="0.3">
      <c r="A24306" s="66">
        <v>42086</v>
      </c>
      <c r="B24306" s="98">
        <v>0.19791666666666666</v>
      </c>
      <c r="C24306" s="107" t="s">
        <v>120</v>
      </c>
      <c r="D24306" s="107">
        <v>26.45</v>
      </c>
      <c r="E24306" s="107">
        <v>1489</v>
      </c>
      <c r="F24306" s="66"/>
    </row>
    <row r="24307" spans="1:6" x14ac:dyDescent="0.3">
      <c r="A24307" s="66">
        <v>42086</v>
      </c>
      <c r="B24307" s="98">
        <v>0.20833333333333334</v>
      </c>
      <c r="C24307" s="107" t="s">
        <v>120</v>
      </c>
      <c r="D24307" s="107">
        <v>26.46</v>
      </c>
      <c r="E24307" s="107">
        <v>1673</v>
      </c>
      <c r="F24307" s="66"/>
    </row>
    <row r="24308" spans="1:6" x14ac:dyDescent="0.3">
      <c r="A24308" s="66">
        <v>42086</v>
      </c>
      <c r="B24308" s="98">
        <v>0.21875</v>
      </c>
      <c r="C24308" s="107" t="s">
        <v>120</v>
      </c>
      <c r="D24308" s="107">
        <v>26.45</v>
      </c>
      <c r="E24308" s="107">
        <v>1730</v>
      </c>
      <c r="F24308" s="66"/>
    </row>
    <row r="24309" spans="1:6" x14ac:dyDescent="0.3">
      <c r="A24309" s="66">
        <v>42086</v>
      </c>
      <c r="B24309" s="98">
        <v>0.22916666666666666</v>
      </c>
      <c r="C24309" s="107" t="s">
        <v>120</v>
      </c>
      <c r="D24309" s="107">
        <v>26.46</v>
      </c>
      <c r="E24309" s="107">
        <v>1895</v>
      </c>
      <c r="F24309" s="66"/>
    </row>
    <row r="24310" spans="1:6" x14ac:dyDescent="0.3">
      <c r="A24310" s="66">
        <v>42086</v>
      </c>
      <c r="B24310" s="98">
        <v>0.23958333333333334</v>
      </c>
      <c r="C24310" s="107" t="s">
        <v>120</v>
      </c>
      <c r="D24310" s="107">
        <v>26.46</v>
      </c>
      <c r="E24310" s="107">
        <v>1932</v>
      </c>
      <c r="F24310" s="66"/>
    </row>
    <row r="24311" spans="1:6" x14ac:dyDescent="0.3">
      <c r="A24311" s="66">
        <v>42086</v>
      </c>
      <c r="B24311" s="98">
        <v>0.25</v>
      </c>
      <c r="C24311" s="107" t="s">
        <v>120</v>
      </c>
      <c r="D24311" s="107">
        <v>26.47</v>
      </c>
      <c r="E24311" s="107">
        <v>1914</v>
      </c>
      <c r="F24311" s="66"/>
    </row>
    <row r="24312" spans="1:6" x14ac:dyDescent="0.3">
      <c r="A24312" s="66">
        <v>42086</v>
      </c>
      <c r="B24312" s="98">
        <v>0.26041666666666669</v>
      </c>
      <c r="C24312" s="107" t="s">
        <v>120</v>
      </c>
      <c r="D24312" s="107">
        <v>26.45</v>
      </c>
      <c r="E24312" s="107">
        <v>1609</v>
      </c>
      <c r="F24312" s="66"/>
    </row>
    <row r="24313" spans="1:6" x14ac:dyDescent="0.3">
      <c r="A24313" s="66">
        <v>42086</v>
      </c>
      <c r="B24313" s="98">
        <v>0.27083333333333331</v>
      </c>
      <c r="C24313" s="107" t="s">
        <v>120</v>
      </c>
      <c r="D24313" s="107">
        <v>26.45</v>
      </c>
      <c r="E24313" s="107">
        <v>1603</v>
      </c>
      <c r="F24313" s="66"/>
    </row>
    <row r="24314" spans="1:6" x14ac:dyDescent="0.3">
      <c r="A24314" s="66">
        <v>42086</v>
      </c>
      <c r="B24314" s="98">
        <v>0.28125</v>
      </c>
      <c r="C24314" s="107" t="s">
        <v>120</v>
      </c>
      <c r="D24314" s="107">
        <v>26.44</v>
      </c>
      <c r="E24314" s="107">
        <v>1576</v>
      </c>
      <c r="F24314" s="66"/>
    </row>
    <row r="24315" spans="1:6" x14ac:dyDescent="0.3">
      <c r="A24315" s="66">
        <v>42086</v>
      </c>
      <c r="B24315" s="98">
        <v>0.29166666666666669</v>
      </c>
      <c r="C24315" s="107" t="s">
        <v>120</v>
      </c>
      <c r="D24315" s="107">
        <v>26.34</v>
      </c>
      <c r="E24315" s="107">
        <v>1362</v>
      </c>
      <c r="F24315" s="66"/>
    </row>
    <row r="24316" spans="1:6" x14ac:dyDescent="0.3">
      <c r="A24316" s="66">
        <v>42086</v>
      </c>
      <c r="B24316" s="98">
        <v>0.30208333333333331</v>
      </c>
      <c r="C24316" s="107" t="s">
        <v>120</v>
      </c>
      <c r="D24316" s="107">
        <v>26.4</v>
      </c>
      <c r="E24316" s="107">
        <v>1337</v>
      </c>
      <c r="F24316" s="66"/>
    </row>
    <row r="24317" spans="1:6" x14ac:dyDescent="0.3">
      <c r="A24317" s="66">
        <v>42086</v>
      </c>
      <c r="B24317" s="98">
        <v>0.3125</v>
      </c>
      <c r="C24317" s="107" t="s">
        <v>120</v>
      </c>
      <c r="D24317" s="107">
        <v>26.39</v>
      </c>
      <c r="E24317" s="107">
        <v>1269</v>
      </c>
      <c r="F24317" s="66"/>
    </row>
    <row r="24318" spans="1:6" x14ac:dyDescent="0.3">
      <c r="A24318" s="66">
        <v>42086</v>
      </c>
      <c r="B24318" s="98">
        <v>0.32291666666666669</v>
      </c>
      <c r="C24318" s="107" t="s">
        <v>120</v>
      </c>
      <c r="D24318" s="107">
        <v>26.39</v>
      </c>
      <c r="E24318" s="107">
        <v>1142</v>
      </c>
      <c r="F24318" s="66"/>
    </row>
    <row r="24319" spans="1:6" x14ac:dyDescent="0.3">
      <c r="A24319" s="66">
        <v>42086</v>
      </c>
      <c r="B24319" s="98">
        <v>0.33333333333333331</v>
      </c>
      <c r="C24319" s="107" t="s">
        <v>120</v>
      </c>
      <c r="D24319" s="107">
        <v>26.39</v>
      </c>
      <c r="E24319" s="107">
        <v>1071</v>
      </c>
      <c r="F24319" s="66"/>
    </row>
    <row r="24320" spans="1:6" x14ac:dyDescent="0.3">
      <c r="A24320" s="66">
        <v>42086</v>
      </c>
      <c r="B24320" s="98">
        <v>0.34375</v>
      </c>
      <c r="C24320" s="107" t="s">
        <v>120</v>
      </c>
      <c r="D24320" s="107">
        <v>26.38</v>
      </c>
      <c r="E24320" s="107">
        <v>1037</v>
      </c>
      <c r="F24320" s="66"/>
    </row>
    <row r="24321" spans="1:6" x14ac:dyDescent="0.3">
      <c r="A24321" s="66">
        <v>42086</v>
      </c>
      <c r="B24321" s="98">
        <v>0.35416666666666669</v>
      </c>
      <c r="C24321" s="107" t="s">
        <v>120</v>
      </c>
      <c r="D24321" s="107">
        <v>26.35</v>
      </c>
      <c r="E24321" s="107">
        <v>979</v>
      </c>
      <c r="F24321" s="66"/>
    </row>
    <row r="24322" spans="1:6" x14ac:dyDescent="0.3">
      <c r="A24322" s="66">
        <v>42086</v>
      </c>
      <c r="B24322" s="98">
        <v>0.36458333333333331</v>
      </c>
      <c r="C24322" s="107" t="s">
        <v>120</v>
      </c>
      <c r="D24322" s="107">
        <v>26.33</v>
      </c>
      <c r="E24322" s="107">
        <v>993</v>
      </c>
      <c r="F24322" s="66"/>
    </row>
    <row r="24323" spans="1:6" x14ac:dyDescent="0.3">
      <c r="A24323" s="66">
        <v>42086</v>
      </c>
      <c r="B24323" s="98">
        <v>0.375</v>
      </c>
      <c r="C24323" s="107" t="s">
        <v>120</v>
      </c>
      <c r="D24323" s="107">
        <v>26.32</v>
      </c>
      <c r="E24323" s="107">
        <v>973</v>
      </c>
      <c r="F24323" s="66"/>
    </row>
    <row r="24324" spans="1:6" x14ac:dyDescent="0.3">
      <c r="A24324" s="66">
        <v>42086</v>
      </c>
      <c r="B24324" s="98">
        <v>0.38541666666666669</v>
      </c>
      <c r="C24324" s="107" t="s">
        <v>120</v>
      </c>
      <c r="D24324" s="107">
        <v>26.29</v>
      </c>
      <c r="E24324" s="107">
        <v>976</v>
      </c>
      <c r="F24324" s="66"/>
    </row>
    <row r="24325" spans="1:6" x14ac:dyDescent="0.3">
      <c r="A24325" s="66">
        <v>42086</v>
      </c>
      <c r="B24325" s="98">
        <v>0.39583333333333331</v>
      </c>
      <c r="C24325" s="107" t="s">
        <v>120</v>
      </c>
      <c r="D24325" s="107">
        <v>26.22</v>
      </c>
      <c r="E24325" s="107">
        <v>993</v>
      </c>
      <c r="F24325" s="66"/>
    </row>
    <row r="24326" spans="1:6" x14ac:dyDescent="0.3">
      <c r="A24326" s="66">
        <v>42086</v>
      </c>
      <c r="B24326" s="98">
        <v>0.40625</v>
      </c>
      <c r="C24326" s="107" t="s">
        <v>120</v>
      </c>
      <c r="D24326" s="107">
        <v>26.18</v>
      </c>
      <c r="E24326" s="107">
        <v>949</v>
      </c>
      <c r="F24326" s="66"/>
    </row>
    <row r="24327" spans="1:6" x14ac:dyDescent="0.3">
      <c r="A24327" s="66">
        <v>42086</v>
      </c>
      <c r="B24327" s="98">
        <v>0.41666666666666669</v>
      </c>
      <c r="C24327" s="107" t="s">
        <v>120</v>
      </c>
      <c r="D24327" s="107">
        <v>26.2</v>
      </c>
      <c r="E24327" s="107">
        <v>947</v>
      </c>
      <c r="F24327" s="66"/>
    </row>
    <row r="24328" spans="1:6" x14ac:dyDescent="0.3">
      <c r="A24328" s="66">
        <v>42086</v>
      </c>
      <c r="B24328" s="98">
        <v>0.42708333333333331</v>
      </c>
      <c r="C24328" s="107" t="s">
        <v>120</v>
      </c>
      <c r="D24328" s="107">
        <v>26.15</v>
      </c>
      <c r="E24328" s="107">
        <v>862</v>
      </c>
      <c r="F24328" s="66"/>
    </row>
    <row r="24329" spans="1:6" x14ac:dyDescent="0.3">
      <c r="A24329" s="66">
        <v>42086</v>
      </c>
      <c r="B24329" s="98">
        <v>0.4375</v>
      </c>
      <c r="C24329" s="107" t="s">
        <v>120</v>
      </c>
      <c r="D24329" s="107">
        <v>26.14</v>
      </c>
      <c r="E24329" s="107">
        <v>891</v>
      </c>
      <c r="F24329" s="66"/>
    </row>
    <row r="24330" spans="1:6" x14ac:dyDescent="0.3">
      <c r="A24330" s="66">
        <v>42086</v>
      </c>
      <c r="B24330" s="98">
        <v>0.44791666666666669</v>
      </c>
      <c r="C24330" s="107" t="s">
        <v>120</v>
      </c>
      <c r="D24330" s="107">
        <v>26.12</v>
      </c>
      <c r="E24330" s="107">
        <v>872</v>
      </c>
      <c r="F24330" s="66"/>
    </row>
    <row r="24331" spans="1:6" x14ac:dyDescent="0.3">
      <c r="A24331" s="66">
        <v>42086</v>
      </c>
      <c r="B24331" s="98">
        <v>0.45833333333333331</v>
      </c>
      <c r="C24331" s="107" t="s">
        <v>120</v>
      </c>
      <c r="D24331" s="107">
        <v>26.09</v>
      </c>
      <c r="E24331" s="107">
        <v>818</v>
      </c>
      <c r="F24331" s="66"/>
    </row>
    <row r="24332" spans="1:6" x14ac:dyDescent="0.3">
      <c r="A24332" s="66">
        <v>42086</v>
      </c>
      <c r="B24332" s="98">
        <v>0.46875</v>
      </c>
      <c r="C24332" s="107" t="s">
        <v>120</v>
      </c>
      <c r="D24332" s="107">
        <v>26.1</v>
      </c>
      <c r="E24332" s="107">
        <v>889</v>
      </c>
      <c r="F24332" s="66"/>
    </row>
    <row r="24333" spans="1:6" x14ac:dyDescent="0.3">
      <c r="A24333" s="66">
        <v>42086</v>
      </c>
      <c r="B24333" s="98">
        <v>0.47916666666666669</v>
      </c>
      <c r="C24333" s="107" t="s">
        <v>120</v>
      </c>
      <c r="D24333" s="107">
        <v>26.07</v>
      </c>
      <c r="E24333" s="107">
        <v>862</v>
      </c>
      <c r="F24333" s="66"/>
    </row>
    <row r="24334" spans="1:6" x14ac:dyDescent="0.3">
      <c r="A24334" s="66">
        <v>42086</v>
      </c>
      <c r="B24334" s="98">
        <v>0.48958333333333331</v>
      </c>
      <c r="C24334" s="107" t="s">
        <v>120</v>
      </c>
      <c r="D24334" s="107">
        <v>26.06</v>
      </c>
      <c r="E24334" s="107">
        <v>871</v>
      </c>
      <c r="F24334" s="66"/>
    </row>
    <row r="24335" spans="1:6" x14ac:dyDescent="0.3">
      <c r="A24335" s="66">
        <v>42087</v>
      </c>
      <c r="B24335" s="98">
        <v>0.5</v>
      </c>
      <c r="C24335" s="107" t="s">
        <v>119</v>
      </c>
      <c r="D24335" s="107">
        <v>26.04</v>
      </c>
      <c r="E24335" s="107">
        <v>835</v>
      </c>
      <c r="F24335" s="66"/>
    </row>
    <row r="24336" spans="1:6" x14ac:dyDescent="0.3">
      <c r="A24336" s="66">
        <v>42087</v>
      </c>
      <c r="B24336" s="98">
        <v>0.51041666666666663</v>
      </c>
      <c r="C24336" s="107" t="s">
        <v>119</v>
      </c>
      <c r="D24336" s="107">
        <v>26.02</v>
      </c>
      <c r="E24336" s="107">
        <v>801</v>
      </c>
      <c r="F24336" s="66"/>
    </row>
    <row r="24337" spans="1:6" x14ac:dyDescent="0.3">
      <c r="A24337" s="66">
        <v>42087</v>
      </c>
      <c r="B24337" s="98">
        <v>0.52083333333333337</v>
      </c>
      <c r="C24337" s="107" t="s">
        <v>119</v>
      </c>
      <c r="D24337" s="107">
        <v>26.02</v>
      </c>
      <c r="E24337" s="107">
        <v>762</v>
      </c>
      <c r="F24337" s="66"/>
    </row>
    <row r="24338" spans="1:6" x14ac:dyDescent="0.3">
      <c r="A24338" s="66">
        <v>42087</v>
      </c>
      <c r="B24338" s="98">
        <v>0.53125</v>
      </c>
      <c r="C24338" s="107" t="s">
        <v>119</v>
      </c>
      <c r="D24338" s="107">
        <v>26</v>
      </c>
      <c r="E24338" s="107">
        <v>746</v>
      </c>
      <c r="F24338" s="66"/>
    </row>
    <row r="24339" spans="1:6" x14ac:dyDescent="0.3">
      <c r="A24339" s="66">
        <v>42087</v>
      </c>
      <c r="B24339" s="98">
        <v>4.1666666666666664E-2</v>
      </c>
      <c r="C24339" s="107" t="s">
        <v>119</v>
      </c>
      <c r="D24339" s="107">
        <v>25.96</v>
      </c>
      <c r="E24339" s="107">
        <v>730</v>
      </c>
      <c r="F24339" s="66"/>
    </row>
    <row r="24340" spans="1:6" x14ac:dyDescent="0.3">
      <c r="A24340" s="66">
        <v>42087</v>
      </c>
      <c r="B24340" s="98">
        <v>5.2083333333333336E-2</v>
      </c>
      <c r="C24340" s="107" t="s">
        <v>119</v>
      </c>
      <c r="D24340" s="107">
        <v>25.96</v>
      </c>
      <c r="E24340" s="107">
        <v>750</v>
      </c>
      <c r="F24340" s="66"/>
    </row>
    <row r="24341" spans="1:6" x14ac:dyDescent="0.3">
      <c r="A24341" s="66">
        <v>42087</v>
      </c>
      <c r="B24341" s="98">
        <v>6.25E-2</v>
      </c>
      <c r="C24341" s="107" t="s">
        <v>119</v>
      </c>
      <c r="D24341" s="107">
        <v>25.93</v>
      </c>
      <c r="E24341" s="107">
        <v>755</v>
      </c>
      <c r="F24341" s="66"/>
    </row>
    <row r="24342" spans="1:6" x14ac:dyDescent="0.3">
      <c r="A24342" s="66">
        <v>42087</v>
      </c>
      <c r="B24342" s="98">
        <v>7.2916666666666671E-2</v>
      </c>
      <c r="C24342" s="107" t="s">
        <v>119</v>
      </c>
      <c r="D24342" s="107">
        <v>25.92</v>
      </c>
      <c r="E24342" s="107">
        <v>766</v>
      </c>
      <c r="F24342" s="66"/>
    </row>
    <row r="24343" spans="1:6" x14ac:dyDescent="0.3">
      <c r="A24343" s="66">
        <v>42087</v>
      </c>
      <c r="B24343" s="98">
        <v>8.3333333333333329E-2</v>
      </c>
      <c r="C24343" s="107" t="s">
        <v>119</v>
      </c>
      <c r="D24343" s="107">
        <v>25.89</v>
      </c>
      <c r="E24343" s="107">
        <v>768</v>
      </c>
      <c r="F24343" s="66"/>
    </row>
    <row r="24344" spans="1:6" x14ac:dyDescent="0.3">
      <c r="A24344" s="66">
        <v>42087</v>
      </c>
      <c r="B24344" s="98">
        <v>9.375E-2</v>
      </c>
      <c r="C24344" s="107" t="s">
        <v>119</v>
      </c>
      <c r="D24344" s="107">
        <v>25.88</v>
      </c>
      <c r="E24344" s="107">
        <v>763</v>
      </c>
      <c r="F24344" s="66"/>
    </row>
    <row r="24345" spans="1:6" x14ac:dyDescent="0.3">
      <c r="A24345" s="66">
        <v>42087</v>
      </c>
      <c r="B24345" s="98">
        <v>0.10416666666666667</v>
      </c>
      <c r="C24345" s="107" t="s">
        <v>119</v>
      </c>
      <c r="D24345" s="107">
        <v>25.91</v>
      </c>
      <c r="E24345" s="107">
        <v>716</v>
      </c>
      <c r="F24345" s="66"/>
    </row>
    <row r="24346" spans="1:6" x14ac:dyDescent="0.3">
      <c r="A24346" s="66">
        <v>42087</v>
      </c>
      <c r="B24346" s="98">
        <v>0.11458333333333333</v>
      </c>
      <c r="C24346" s="107" t="s">
        <v>119</v>
      </c>
      <c r="D24346" s="107">
        <v>25.92</v>
      </c>
      <c r="E24346" s="107">
        <v>750</v>
      </c>
      <c r="F24346" s="66"/>
    </row>
    <row r="24347" spans="1:6" x14ac:dyDescent="0.3">
      <c r="A24347" s="66">
        <v>42087</v>
      </c>
      <c r="B24347" s="98">
        <v>0.125</v>
      </c>
      <c r="C24347" s="107" t="s">
        <v>119</v>
      </c>
      <c r="D24347" s="107">
        <v>25.91</v>
      </c>
      <c r="E24347" s="107">
        <v>811</v>
      </c>
      <c r="F24347" s="66"/>
    </row>
    <row r="24348" spans="1:6" x14ac:dyDescent="0.3">
      <c r="A24348" s="66">
        <v>42087</v>
      </c>
      <c r="B24348" s="98">
        <v>0.13541666666666666</v>
      </c>
      <c r="C24348" s="107" t="s">
        <v>119</v>
      </c>
      <c r="D24348" s="107">
        <v>25.91</v>
      </c>
      <c r="E24348" s="107">
        <v>802</v>
      </c>
      <c r="F24348" s="66"/>
    </row>
    <row r="24349" spans="1:6" x14ac:dyDescent="0.3">
      <c r="A24349" s="66">
        <v>42087</v>
      </c>
      <c r="B24349" s="98">
        <v>0.14583333333333334</v>
      </c>
      <c r="C24349" s="107" t="s">
        <v>119</v>
      </c>
      <c r="D24349" s="107">
        <v>25.93</v>
      </c>
      <c r="E24349" s="107">
        <v>731</v>
      </c>
      <c r="F24349" s="66"/>
    </row>
    <row r="24350" spans="1:6" x14ac:dyDescent="0.3">
      <c r="A24350" s="66">
        <v>42087</v>
      </c>
      <c r="B24350" s="98">
        <v>0.15625</v>
      </c>
      <c r="C24350" s="107" t="s">
        <v>119</v>
      </c>
      <c r="D24350" s="107">
        <v>25.94</v>
      </c>
      <c r="E24350" s="107">
        <v>692</v>
      </c>
      <c r="F24350" s="66"/>
    </row>
    <row r="24351" spans="1:6" x14ac:dyDescent="0.3">
      <c r="A24351" s="66">
        <v>42087</v>
      </c>
      <c r="B24351" s="98">
        <v>0.16666666666666666</v>
      </c>
      <c r="C24351" s="107" t="s">
        <v>119</v>
      </c>
      <c r="D24351" s="107">
        <v>25.94</v>
      </c>
      <c r="E24351" s="107">
        <v>674</v>
      </c>
      <c r="F24351" s="66"/>
    </row>
    <row r="24352" spans="1:6" x14ac:dyDescent="0.3">
      <c r="A24352" s="66">
        <v>42087</v>
      </c>
      <c r="B24352" s="98">
        <v>0.17708333333333334</v>
      </c>
      <c r="C24352" s="107" t="s">
        <v>119</v>
      </c>
      <c r="D24352" s="107">
        <v>25.94</v>
      </c>
      <c r="E24352" s="107">
        <v>670</v>
      </c>
      <c r="F24352" s="66"/>
    </row>
    <row r="24353" spans="1:6" x14ac:dyDescent="0.3">
      <c r="A24353" s="66">
        <v>42087</v>
      </c>
      <c r="B24353" s="98">
        <v>0.1875</v>
      </c>
      <c r="C24353" s="107" t="s">
        <v>119</v>
      </c>
      <c r="D24353" s="107">
        <v>25.93</v>
      </c>
      <c r="E24353" s="107">
        <v>670</v>
      </c>
      <c r="F24353" s="66"/>
    </row>
    <row r="24354" spans="1:6" x14ac:dyDescent="0.3">
      <c r="A24354" s="66">
        <v>42087</v>
      </c>
      <c r="B24354" s="98">
        <v>0.19791666666666666</v>
      </c>
      <c r="C24354" s="107" t="s">
        <v>119</v>
      </c>
      <c r="D24354" s="107">
        <v>25.92</v>
      </c>
      <c r="E24354" s="107">
        <v>682</v>
      </c>
      <c r="F24354" s="66"/>
    </row>
    <row r="24355" spans="1:6" x14ac:dyDescent="0.3">
      <c r="A24355" s="66">
        <v>42087</v>
      </c>
      <c r="B24355" s="98">
        <v>0.20833333333333334</v>
      </c>
      <c r="C24355" s="107" t="s">
        <v>119</v>
      </c>
      <c r="D24355" s="107">
        <v>25.85</v>
      </c>
      <c r="E24355" s="107">
        <v>691</v>
      </c>
      <c r="F24355" s="66"/>
    </row>
    <row r="24356" spans="1:6" x14ac:dyDescent="0.3">
      <c r="A24356" s="66">
        <v>42087</v>
      </c>
      <c r="B24356" s="98">
        <v>0.21875</v>
      </c>
      <c r="C24356" s="107" t="s">
        <v>119</v>
      </c>
      <c r="D24356" s="107">
        <v>25.87</v>
      </c>
      <c r="E24356" s="107">
        <v>713</v>
      </c>
      <c r="F24356" s="66"/>
    </row>
    <row r="24357" spans="1:6" x14ac:dyDescent="0.3">
      <c r="A24357" s="66">
        <v>42087</v>
      </c>
      <c r="B24357" s="98">
        <v>0.22916666666666666</v>
      </c>
      <c r="C24357" s="107" t="s">
        <v>119</v>
      </c>
      <c r="D24357" s="107">
        <v>25.86</v>
      </c>
      <c r="E24357" s="107">
        <v>746</v>
      </c>
      <c r="F24357" s="66"/>
    </row>
    <row r="24358" spans="1:6" x14ac:dyDescent="0.3">
      <c r="A24358" s="66">
        <v>42087</v>
      </c>
      <c r="B24358" s="98">
        <v>0.23958333333333334</v>
      </c>
      <c r="C24358" s="107" t="s">
        <v>119</v>
      </c>
      <c r="D24358" s="107">
        <v>25.84</v>
      </c>
      <c r="E24358" s="107">
        <v>781</v>
      </c>
      <c r="F24358" s="66"/>
    </row>
    <row r="24359" spans="1:6" x14ac:dyDescent="0.3">
      <c r="A24359" s="66">
        <v>42087</v>
      </c>
      <c r="B24359" s="98">
        <v>0.25</v>
      </c>
      <c r="C24359" s="107" t="s">
        <v>119</v>
      </c>
      <c r="D24359" s="107">
        <v>25.84</v>
      </c>
      <c r="E24359" s="107">
        <v>806</v>
      </c>
      <c r="F24359" s="66"/>
    </row>
    <row r="24360" spans="1:6" x14ac:dyDescent="0.3">
      <c r="A24360" s="66">
        <v>42087</v>
      </c>
      <c r="B24360" s="98">
        <v>0.26041666666666669</v>
      </c>
      <c r="C24360" s="107" t="s">
        <v>119</v>
      </c>
      <c r="D24360" s="107">
        <v>25.81</v>
      </c>
      <c r="E24360" s="107">
        <v>809</v>
      </c>
      <c r="F24360" s="66"/>
    </row>
    <row r="24361" spans="1:6" x14ac:dyDescent="0.3">
      <c r="A24361" s="66">
        <v>42087</v>
      </c>
      <c r="B24361" s="98">
        <v>0.27083333333333331</v>
      </c>
      <c r="C24361" s="107" t="s">
        <v>119</v>
      </c>
      <c r="D24361" s="107">
        <v>25.78</v>
      </c>
      <c r="E24361" s="107">
        <v>772</v>
      </c>
      <c r="F24361" s="66"/>
    </row>
    <row r="24362" spans="1:6" x14ac:dyDescent="0.3">
      <c r="A24362" s="66">
        <v>42087</v>
      </c>
      <c r="B24362" s="98">
        <v>0.28125</v>
      </c>
      <c r="C24362" s="107" t="s">
        <v>119</v>
      </c>
      <c r="D24362" s="107">
        <v>25.73</v>
      </c>
      <c r="E24362" s="107">
        <v>736</v>
      </c>
      <c r="F24362" s="66"/>
    </row>
    <row r="24363" spans="1:6" x14ac:dyDescent="0.3">
      <c r="A24363" s="66">
        <v>42087</v>
      </c>
      <c r="B24363" s="98">
        <v>0.29166666666666669</v>
      </c>
      <c r="C24363" s="107" t="s">
        <v>119</v>
      </c>
      <c r="D24363" s="107">
        <v>25.69</v>
      </c>
      <c r="E24363" s="107">
        <v>727</v>
      </c>
      <c r="F24363" s="66"/>
    </row>
    <row r="24364" spans="1:6" x14ac:dyDescent="0.3">
      <c r="A24364" s="66">
        <v>42087</v>
      </c>
      <c r="B24364" s="98">
        <v>0.30208333333333331</v>
      </c>
      <c r="C24364" s="107" t="s">
        <v>119</v>
      </c>
      <c r="D24364" s="107">
        <v>25.68</v>
      </c>
      <c r="E24364" s="107">
        <v>690</v>
      </c>
      <c r="F24364" s="66"/>
    </row>
    <row r="24365" spans="1:6" x14ac:dyDescent="0.3">
      <c r="A24365" s="66">
        <v>42087</v>
      </c>
      <c r="B24365" s="98">
        <v>0.3125</v>
      </c>
      <c r="C24365" s="107" t="s">
        <v>119</v>
      </c>
      <c r="D24365" s="107">
        <v>25.69</v>
      </c>
      <c r="E24365" s="107">
        <v>662</v>
      </c>
      <c r="F24365" s="66"/>
    </row>
    <row r="24366" spans="1:6" x14ac:dyDescent="0.3">
      <c r="A24366" s="66">
        <v>42087</v>
      </c>
      <c r="B24366" s="98">
        <v>0.32291666666666669</v>
      </c>
      <c r="C24366" s="107" t="s">
        <v>119</v>
      </c>
      <c r="D24366" s="107">
        <v>25.69</v>
      </c>
      <c r="E24366" s="107">
        <v>644</v>
      </c>
      <c r="F24366" s="66"/>
    </row>
    <row r="24367" spans="1:6" x14ac:dyDescent="0.3">
      <c r="A24367" s="66">
        <v>42087</v>
      </c>
      <c r="B24367" s="98">
        <v>0.33333333333333331</v>
      </c>
      <c r="C24367" s="107" t="s">
        <v>119</v>
      </c>
      <c r="D24367" s="107">
        <v>25.67</v>
      </c>
      <c r="E24367" s="107">
        <v>635</v>
      </c>
      <c r="F24367" s="66"/>
    </row>
    <row r="24368" spans="1:6" x14ac:dyDescent="0.3">
      <c r="A24368" s="66">
        <v>42087</v>
      </c>
      <c r="B24368" s="98">
        <v>0.34375</v>
      </c>
      <c r="C24368" s="107" t="s">
        <v>119</v>
      </c>
      <c r="D24368" s="107">
        <v>25.54</v>
      </c>
      <c r="E24368" s="107">
        <v>652</v>
      </c>
      <c r="F24368" s="66"/>
    </row>
    <row r="24369" spans="1:6" x14ac:dyDescent="0.3">
      <c r="A24369" s="66">
        <v>42087</v>
      </c>
      <c r="B24369" s="98">
        <v>0.35416666666666669</v>
      </c>
      <c r="C24369" s="107" t="s">
        <v>119</v>
      </c>
      <c r="D24369" s="107">
        <v>25.52</v>
      </c>
      <c r="E24369" s="107">
        <v>649</v>
      </c>
      <c r="F24369" s="66"/>
    </row>
    <row r="24370" spans="1:6" x14ac:dyDescent="0.3">
      <c r="A24370" s="66">
        <v>42087</v>
      </c>
      <c r="B24370" s="98">
        <v>0.36458333333333331</v>
      </c>
      <c r="C24370" s="107" t="s">
        <v>119</v>
      </c>
      <c r="D24370" s="107">
        <v>25.43</v>
      </c>
      <c r="E24370" s="107">
        <v>693</v>
      </c>
      <c r="F24370" s="66"/>
    </row>
    <row r="24371" spans="1:6" x14ac:dyDescent="0.3">
      <c r="A24371" s="66">
        <v>42087</v>
      </c>
      <c r="B24371" s="98">
        <v>0.375</v>
      </c>
      <c r="C24371" s="107" t="s">
        <v>119</v>
      </c>
      <c r="D24371" s="107">
        <v>25.3</v>
      </c>
      <c r="E24371" s="107">
        <v>737</v>
      </c>
      <c r="F24371" s="66"/>
    </row>
    <row r="24372" spans="1:6" x14ac:dyDescent="0.3">
      <c r="A24372" s="66">
        <v>42087</v>
      </c>
      <c r="B24372" s="98">
        <v>0.38541666666666669</v>
      </c>
      <c r="C24372" s="107" t="s">
        <v>119</v>
      </c>
      <c r="D24372" s="107">
        <v>25.4</v>
      </c>
      <c r="E24372" s="107">
        <v>697</v>
      </c>
      <c r="F24372" s="66"/>
    </row>
    <row r="24373" spans="1:6" x14ac:dyDescent="0.3">
      <c r="A24373" s="66">
        <v>42087</v>
      </c>
      <c r="B24373" s="98">
        <v>0.39583333333333331</v>
      </c>
      <c r="C24373" s="107" t="s">
        <v>119</v>
      </c>
      <c r="D24373" s="107">
        <v>25.41</v>
      </c>
      <c r="E24373" s="107">
        <v>694</v>
      </c>
      <c r="F24373" s="66"/>
    </row>
    <row r="24374" spans="1:6" x14ac:dyDescent="0.3">
      <c r="A24374" s="66">
        <v>42087</v>
      </c>
      <c r="B24374" s="98">
        <v>0.40625</v>
      </c>
      <c r="C24374" s="107" t="s">
        <v>119</v>
      </c>
      <c r="D24374" s="107">
        <v>25.43</v>
      </c>
      <c r="E24374" s="107">
        <v>679</v>
      </c>
      <c r="F24374" s="66"/>
    </row>
    <row r="24375" spans="1:6" x14ac:dyDescent="0.3">
      <c r="A24375" s="66">
        <v>42087</v>
      </c>
      <c r="B24375" s="98">
        <v>0.41666666666666669</v>
      </c>
      <c r="C24375" s="107" t="s">
        <v>119</v>
      </c>
      <c r="D24375" s="107">
        <v>25.45</v>
      </c>
      <c r="E24375" s="107">
        <v>672</v>
      </c>
      <c r="F24375" s="66"/>
    </row>
    <row r="24376" spans="1:6" x14ac:dyDescent="0.3">
      <c r="A24376" s="66">
        <v>42087</v>
      </c>
      <c r="B24376" s="98">
        <v>0.42708333333333331</v>
      </c>
      <c r="C24376" s="107" t="s">
        <v>119</v>
      </c>
      <c r="D24376" s="107">
        <v>25.47</v>
      </c>
      <c r="E24376" s="107">
        <v>661</v>
      </c>
      <c r="F24376" s="66"/>
    </row>
    <row r="24377" spans="1:6" x14ac:dyDescent="0.3">
      <c r="A24377" s="66">
        <v>42087</v>
      </c>
      <c r="B24377" s="98">
        <v>0.4375</v>
      </c>
      <c r="C24377" s="107" t="s">
        <v>119</v>
      </c>
      <c r="D24377" s="107">
        <v>25.49</v>
      </c>
      <c r="E24377" s="107">
        <v>663</v>
      </c>
      <c r="F24377" s="66"/>
    </row>
    <row r="24378" spans="1:6" x14ac:dyDescent="0.3">
      <c r="A24378" s="66">
        <v>42087</v>
      </c>
      <c r="B24378" s="98">
        <v>0.44791666666666669</v>
      </c>
      <c r="C24378" s="107" t="s">
        <v>119</v>
      </c>
      <c r="D24378" s="107">
        <v>25.51</v>
      </c>
      <c r="E24378" s="107">
        <v>669</v>
      </c>
      <c r="F24378" s="66"/>
    </row>
    <row r="24379" spans="1:6" x14ac:dyDescent="0.3">
      <c r="A24379" s="66">
        <v>42087</v>
      </c>
      <c r="B24379" s="98">
        <v>0.45833333333333331</v>
      </c>
      <c r="C24379" s="107" t="s">
        <v>119</v>
      </c>
      <c r="D24379" s="107">
        <v>25.54</v>
      </c>
      <c r="E24379" s="107">
        <v>677</v>
      </c>
      <c r="F24379" s="66"/>
    </row>
    <row r="24380" spans="1:6" x14ac:dyDescent="0.3">
      <c r="A24380" s="66">
        <v>42087</v>
      </c>
      <c r="B24380" s="98">
        <v>0.46875</v>
      </c>
      <c r="C24380" s="107" t="s">
        <v>119</v>
      </c>
      <c r="D24380" s="107">
        <v>25.56</v>
      </c>
      <c r="E24380" s="107">
        <v>684</v>
      </c>
      <c r="F24380" s="66"/>
    </row>
    <row r="24381" spans="1:6" x14ac:dyDescent="0.3">
      <c r="A24381" s="66">
        <v>42087</v>
      </c>
      <c r="B24381" s="98">
        <v>0.47916666666666669</v>
      </c>
      <c r="C24381" s="107" t="s">
        <v>119</v>
      </c>
      <c r="D24381" s="107">
        <v>25.69</v>
      </c>
      <c r="E24381" s="107">
        <v>682</v>
      </c>
      <c r="F24381" s="66"/>
    </row>
    <row r="24382" spans="1:6" x14ac:dyDescent="0.3">
      <c r="A24382" s="66">
        <v>42087</v>
      </c>
      <c r="B24382" s="98">
        <v>0.48958333333333331</v>
      </c>
      <c r="C24382" s="107" t="s">
        <v>119</v>
      </c>
      <c r="D24382" s="107">
        <v>25.86</v>
      </c>
      <c r="E24382" s="107">
        <v>670</v>
      </c>
      <c r="F24382" s="66"/>
    </row>
    <row r="24383" spans="1:6" x14ac:dyDescent="0.3">
      <c r="A24383" s="66">
        <v>42087</v>
      </c>
      <c r="B24383" s="98">
        <v>0.5</v>
      </c>
      <c r="C24383" s="107" t="s">
        <v>120</v>
      </c>
      <c r="D24383" s="107">
        <v>26.14</v>
      </c>
      <c r="E24383" s="107">
        <v>649</v>
      </c>
      <c r="F24383" s="66"/>
    </row>
    <row r="24384" spans="1:6" x14ac:dyDescent="0.3">
      <c r="A24384" s="66">
        <v>42087</v>
      </c>
      <c r="B24384" s="98">
        <v>0.51041666666666663</v>
      </c>
      <c r="C24384" s="107" t="s">
        <v>120</v>
      </c>
      <c r="D24384" s="107">
        <v>26.41</v>
      </c>
      <c r="E24384" s="107">
        <v>611</v>
      </c>
      <c r="F24384" s="66"/>
    </row>
    <row r="24385" spans="1:6" x14ac:dyDescent="0.3">
      <c r="A24385" s="66">
        <v>42087</v>
      </c>
      <c r="B24385" s="98">
        <v>0.52083333333333337</v>
      </c>
      <c r="C24385" s="107" t="s">
        <v>120</v>
      </c>
      <c r="D24385" s="107">
        <v>26.59</v>
      </c>
      <c r="E24385" s="107">
        <v>583</v>
      </c>
      <c r="F24385" s="66"/>
    </row>
    <row r="24386" spans="1:6" x14ac:dyDescent="0.3">
      <c r="A24386" s="66">
        <v>42087</v>
      </c>
      <c r="B24386" s="98">
        <v>0.53125</v>
      </c>
      <c r="C24386" s="107" t="s">
        <v>120</v>
      </c>
      <c r="D24386" s="107">
        <v>26.86</v>
      </c>
      <c r="E24386" s="107">
        <v>551</v>
      </c>
      <c r="F24386" s="66"/>
    </row>
    <row r="24387" spans="1:6" x14ac:dyDescent="0.3">
      <c r="A24387" s="66">
        <v>42087</v>
      </c>
      <c r="B24387" s="98">
        <v>4.1666666666666664E-2</v>
      </c>
      <c r="C24387" s="107" t="s">
        <v>120</v>
      </c>
      <c r="D24387" s="107">
        <v>27.14</v>
      </c>
      <c r="E24387" s="107">
        <v>525</v>
      </c>
      <c r="F24387" s="66"/>
    </row>
    <row r="24388" spans="1:6" x14ac:dyDescent="0.3">
      <c r="A24388" s="66">
        <v>42087</v>
      </c>
      <c r="B24388" s="98">
        <v>5.2083333333333336E-2</v>
      </c>
      <c r="C24388" s="107" t="s">
        <v>120</v>
      </c>
      <c r="D24388" s="107">
        <v>27.47</v>
      </c>
      <c r="E24388" s="107">
        <v>503</v>
      </c>
      <c r="F24388" s="66"/>
    </row>
    <row r="24389" spans="1:6" x14ac:dyDescent="0.3">
      <c r="A24389" s="66">
        <v>42087</v>
      </c>
      <c r="B24389" s="98">
        <v>6.25E-2</v>
      </c>
      <c r="C24389" s="107" t="s">
        <v>120</v>
      </c>
      <c r="D24389" s="107">
        <v>27.09</v>
      </c>
      <c r="E24389" s="107">
        <v>632</v>
      </c>
      <c r="F24389" s="66"/>
    </row>
    <row r="24390" spans="1:6" x14ac:dyDescent="0.3">
      <c r="A24390" s="66">
        <v>42087</v>
      </c>
      <c r="B24390" s="98">
        <v>7.2916666666666671E-2</v>
      </c>
      <c r="C24390" s="107" t="s">
        <v>120</v>
      </c>
      <c r="D24390" s="107">
        <v>27.03</v>
      </c>
      <c r="E24390" s="107">
        <v>732</v>
      </c>
      <c r="F24390" s="66"/>
    </row>
    <row r="24391" spans="1:6" x14ac:dyDescent="0.3">
      <c r="A24391" s="66">
        <v>42087</v>
      </c>
      <c r="B24391" s="98">
        <v>8.3333333333333329E-2</v>
      </c>
      <c r="C24391" s="107" t="s">
        <v>120</v>
      </c>
      <c r="D24391" s="107">
        <v>27.24</v>
      </c>
      <c r="E24391" s="107">
        <v>764</v>
      </c>
      <c r="F24391" s="66"/>
    </row>
    <row r="24392" spans="1:6" x14ac:dyDescent="0.3">
      <c r="A24392" s="66">
        <v>42087</v>
      </c>
      <c r="B24392" s="98">
        <v>9.375E-2</v>
      </c>
      <c r="C24392" s="107" t="s">
        <v>120</v>
      </c>
      <c r="D24392" s="107">
        <v>27.39</v>
      </c>
      <c r="E24392" s="107">
        <v>793</v>
      </c>
      <c r="F24392" s="66"/>
    </row>
    <row r="24393" spans="1:6" x14ac:dyDescent="0.3">
      <c r="A24393" s="66">
        <v>42087</v>
      </c>
      <c r="B24393" s="98">
        <v>0.10416666666666667</v>
      </c>
      <c r="C24393" s="107" t="s">
        <v>120</v>
      </c>
      <c r="D24393" s="107">
        <v>27.43</v>
      </c>
      <c r="E24393" s="107">
        <v>850</v>
      </c>
      <c r="F24393" s="66"/>
    </row>
    <row r="24394" spans="1:6" x14ac:dyDescent="0.3">
      <c r="A24394" s="66">
        <v>42087</v>
      </c>
      <c r="B24394" s="98">
        <v>0.11458333333333333</v>
      </c>
      <c r="C24394" s="107" t="s">
        <v>120</v>
      </c>
      <c r="D24394" s="107">
        <v>27.76</v>
      </c>
      <c r="E24394" s="107">
        <v>832</v>
      </c>
      <c r="F24394" s="66"/>
    </row>
    <row r="24395" spans="1:6" x14ac:dyDescent="0.3">
      <c r="A24395" s="66">
        <v>42087</v>
      </c>
      <c r="B24395" s="98">
        <v>0.125</v>
      </c>
      <c r="C24395" s="107" t="s">
        <v>120</v>
      </c>
      <c r="D24395" s="107">
        <v>27.46</v>
      </c>
      <c r="E24395" s="107">
        <v>1018</v>
      </c>
      <c r="F24395" s="66"/>
    </row>
    <row r="24396" spans="1:6" x14ac:dyDescent="0.3">
      <c r="A24396" s="66">
        <v>42087</v>
      </c>
      <c r="B24396" s="98">
        <v>0.13541666666666666</v>
      </c>
      <c r="C24396" s="107" t="s">
        <v>120</v>
      </c>
      <c r="D24396" s="107">
        <v>27.38</v>
      </c>
      <c r="E24396" s="107">
        <v>1345</v>
      </c>
      <c r="F24396" s="66"/>
    </row>
    <row r="24397" spans="1:6" x14ac:dyDescent="0.3">
      <c r="A24397" s="66">
        <v>42087</v>
      </c>
      <c r="B24397" s="98">
        <v>0.14583333333333334</v>
      </c>
      <c r="C24397" s="107" t="s">
        <v>120</v>
      </c>
      <c r="D24397" s="107">
        <v>27.41</v>
      </c>
      <c r="E24397" s="107">
        <v>1556</v>
      </c>
      <c r="F24397" s="66"/>
    </row>
    <row r="24398" spans="1:6" x14ac:dyDescent="0.3">
      <c r="A24398" s="66">
        <v>42087</v>
      </c>
      <c r="B24398" s="98">
        <v>0.15625</v>
      </c>
      <c r="C24398" s="107" t="s">
        <v>120</v>
      </c>
      <c r="D24398" s="107">
        <v>27.08</v>
      </c>
      <c r="E24398" s="107">
        <v>2134</v>
      </c>
      <c r="F24398" s="66"/>
    </row>
    <row r="24399" spans="1:6" x14ac:dyDescent="0.3">
      <c r="A24399" s="66">
        <v>42087</v>
      </c>
      <c r="B24399" s="98">
        <v>0.16666666666666666</v>
      </c>
      <c r="C24399" s="107" t="s">
        <v>120</v>
      </c>
      <c r="D24399" s="107">
        <v>27.09</v>
      </c>
      <c r="E24399" s="107">
        <v>2201</v>
      </c>
      <c r="F24399" s="66"/>
    </row>
    <row r="24400" spans="1:6" x14ac:dyDescent="0.3">
      <c r="A24400" s="66">
        <v>42087</v>
      </c>
      <c r="B24400" s="98">
        <v>0.17708333333333334</v>
      </c>
      <c r="C24400" s="107" t="s">
        <v>120</v>
      </c>
      <c r="D24400" s="107">
        <v>26.92</v>
      </c>
      <c r="E24400" s="107">
        <v>2421</v>
      </c>
      <c r="F24400" s="66"/>
    </row>
    <row r="24401" spans="1:6" x14ac:dyDescent="0.3">
      <c r="A24401" s="66">
        <v>42087</v>
      </c>
      <c r="B24401" s="98">
        <v>0.1875</v>
      </c>
      <c r="C24401" s="107" t="s">
        <v>120</v>
      </c>
      <c r="D24401" s="107">
        <v>26.92</v>
      </c>
      <c r="E24401" s="107">
        <v>2609</v>
      </c>
      <c r="F24401" s="66"/>
    </row>
    <row r="24402" spans="1:6" x14ac:dyDescent="0.3">
      <c r="A24402" s="66">
        <v>42087</v>
      </c>
      <c r="B24402" s="98">
        <v>0.19791666666666666</v>
      </c>
      <c r="C24402" s="107" t="s">
        <v>120</v>
      </c>
      <c r="D24402" s="107">
        <v>26.79</v>
      </c>
      <c r="E24402" s="107">
        <v>2568</v>
      </c>
      <c r="F24402" s="66"/>
    </row>
    <row r="24403" spans="1:6" x14ac:dyDescent="0.3">
      <c r="A24403" s="66">
        <v>42087</v>
      </c>
      <c r="B24403" s="98">
        <v>0.20833333333333334</v>
      </c>
      <c r="C24403" s="107" t="s">
        <v>120</v>
      </c>
      <c r="D24403" s="107">
        <v>26.71</v>
      </c>
      <c r="E24403" s="107">
        <v>2732</v>
      </c>
      <c r="F24403" s="66"/>
    </row>
    <row r="24404" spans="1:6" x14ac:dyDescent="0.3">
      <c r="A24404" s="66">
        <v>42087</v>
      </c>
      <c r="B24404" s="98">
        <v>0.21875</v>
      </c>
      <c r="C24404" s="107" t="s">
        <v>120</v>
      </c>
      <c r="D24404" s="107">
        <v>26.72</v>
      </c>
      <c r="E24404" s="107">
        <v>2750</v>
      </c>
      <c r="F24404" s="66"/>
    </row>
    <row r="24405" spans="1:6" x14ac:dyDescent="0.3">
      <c r="A24405" s="66">
        <v>42087</v>
      </c>
      <c r="B24405" s="98">
        <v>0.22916666666666666</v>
      </c>
      <c r="C24405" s="107" t="s">
        <v>120</v>
      </c>
      <c r="D24405" s="107">
        <v>26.75</v>
      </c>
      <c r="E24405" s="107">
        <v>2712</v>
      </c>
      <c r="F24405" s="66"/>
    </row>
    <row r="24406" spans="1:6" x14ac:dyDescent="0.3">
      <c r="A24406" s="66">
        <v>42087</v>
      </c>
      <c r="B24406" s="98">
        <v>0.23958333333333334</v>
      </c>
      <c r="C24406" s="107" t="s">
        <v>120</v>
      </c>
      <c r="D24406" s="107">
        <v>26.79</v>
      </c>
      <c r="E24406" s="107">
        <v>2698</v>
      </c>
      <c r="F24406" s="66"/>
    </row>
    <row r="24407" spans="1:6" x14ac:dyDescent="0.3">
      <c r="A24407" s="66">
        <v>42087</v>
      </c>
      <c r="B24407" s="98">
        <v>0.25</v>
      </c>
      <c r="C24407" s="107" t="s">
        <v>120</v>
      </c>
      <c r="D24407" s="107">
        <v>26.84</v>
      </c>
      <c r="E24407" s="107">
        <v>2689</v>
      </c>
      <c r="F24407" s="66"/>
    </row>
    <row r="24408" spans="1:6" x14ac:dyDescent="0.3">
      <c r="A24408" s="66">
        <v>42087</v>
      </c>
      <c r="B24408" s="98">
        <v>0.26041666666666669</v>
      </c>
      <c r="C24408" s="107" t="s">
        <v>120</v>
      </c>
      <c r="D24408" s="107">
        <v>26.85</v>
      </c>
      <c r="E24408" s="107">
        <v>2551</v>
      </c>
      <c r="F24408" s="66"/>
    </row>
    <row r="24409" spans="1:6" x14ac:dyDescent="0.3">
      <c r="A24409" s="66">
        <v>42087</v>
      </c>
      <c r="B24409" s="98">
        <v>0.27083333333333331</v>
      </c>
      <c r="C24409" s="107" t="s">
        <v>120</v>
      </c>
      <c r="D24409" s="107">
        <v>27.02</v>
      </c>
      <c r="E24409" s="107">
        <v>2323</v>
      </c>
      <c r="F24409" s="66"/>
    </row>
    <row r="24410" spans="1:6" x14ac:dyDescent="0.3">
      <c r="A24410" s="66">
        <v>42087</v>
      </c>
      <c r="B24410" s="98">
        <v>0.28125</v>
      </c>
      <c r="C24410" s="107" t="s">
        <v>120</v>
      </c>
      <c r="D24410" s="107">
        <v>27.17</v>
      </c>
      <c r="E24410" s="107">
        <v>2217</v>
      </c>
      <c r="F24410" s="66"/>
    </row>
    <row r="24411" spans="1:6" x14ac:dyDescent="0.3">
      <c r="A24411" s="66">
        <v>42087</v>
      </c>
      <c r="B24411" s="98">
        <v>0.29166666666666669</v>
      </c>
      <c r="C24411" s="107" t="s">
        <v>120</v>
      </c>
      <c r="D24411" s="107">
        <v>26.78</v>
      </c>
      <c r="E24411" s="107">
        <v>2061</v>
      </c>
      <c r="F24411" s="66"/>
    </row>
    <row r="24412" spans="1:6" x14ac:dyDescent="0.3">
      <c r="A24412" s="66">
        <v>42087</v>
      </c>
      <c r="B24412" s="98">
        <v>0.30208333333333331</v>
      </c>
      <c r="C24412" s="107" t="s">
        <v>120</v>
      </c>
      <c r="D24412" s="107">
        <v>26.71</v>
      </c>
      <c r="E24412" s="107">
        <v>1833</v>
      </c>
      <c r="F24412" s="66"/>
    </row>
    <row r="24413" spans="1:6" x14ac:dyDescent="0.3">
      <c r="A24413" s="66">
        <v>42087</v>
      </c>
      <c r="B24413" s="98">
        <v>0.3125</v>
      </c>
      <c r="C24413" s="107" t="s">
        <v>120</v>
      </c>
      <c r="D24413" s="107">
        <v>26.68</v>
      </c>
      <c r="E24413" s="107">
        <v>1528</v>
      </c>
      <c r="F24413" s="66"/>
    </row>
    <row r="24414" spans="1:6" x14ac:dyDescent="0.3">
      <c r="A24414" s="66">
        <v>42087</v>
      </c>
      <c r="B24414" s="98">
        <v>0.32291666666666669</v>
      </c>
      <c r="C24414" s="107" t="s">
        <v>120</v>
      </c>
      <c r="D24414" s="107">
        <v>26.91</v>
      </c>
      <c r="E24414" s="107">
        <v>1397</v>
      </c>
      <c r="F24414" s="66"/>
    </row>
    <row r="24415" spans="1:6" x14ac:dyDescent="0.3">
      <c r="A24415" s="66">
        <v>42087</v>
      </c>
      <c r="B24415" s="98">
        <v>0.33333333333333331</v>
      </c>
      <c r="C24415" s="107" t="s">
        <v>120</v>
      </c>
      <c r="D24415" s="107">
        <v>26.87</v>
      </c>
      <c r="E24415" s="107">
        <v>971</v>
      </c>
      <c r="F24415" s="66"/>
    </row>
    <row r="24416" spans="1:6" x14ac:dyDescent="0.3">
      <c r="A24416" s="66">
        <v>42087</v>
      </c>
      <c r="B24416" s="98">
        <v>0.34375</v>
      </c>
      <c r="C24416" s="107" t="s">
        <v>120</v>
      </c>
      <c r="D24416" s="107">
        <v>26.74</v>
      </c>
      <c r="E24416" s="107">
        <v>859</v>
      </c>
      <c r="F24416" s="66"/>
    </row>
    <row r="24417" spans="1:6" x14ac:dyDescent="0.3">
      <c r="A24417" s="66">
        <v>42087</v>
      </c>
      <c r="B24417" s="98">
        <v>0.35416666666666669</v>
      </c>
      <c r="C24417" s="107" t="s">
        <v>120</v>
      </c>
      <c r="D24417" s="107">
        <v>26.77</v>
      </c>
      <c r="E24417" s="107">
        <v>1054</v>
      </c>
      <c r="F24417" s="66"/>
    </row>
    <row r="24418" spans="1:6" x14ac:dyDescent="0.3">
      <c r="A24418" s="66">
        <v>42087</v>
      </c>
      <c r="B24418" s="98">
        <v>0.36458333333333331</v>
      </c>
      <c r="C24418" s="107" t="s">
        <v>120</v>
      </c>
      <c r="D24418" s="107">
        <v>26.93</v>
      </c>
      <c r="E24418" s="107">
        <v>1098</v>
      </c>
      <c r="F24418" s="66"/>
    </row>
    <row r="24419" spans="1:6" x14ac:dyDescent="0.3">
      <c r="A24419" s="66">
        <v>42087</v>
      </c>
      <c r="B24419" s="98">
        <v>0.375</v>
      </c>
      <c r="C24419" s="107" t="s">
        <v>120</v>
      </c>
      <c r="D24419" s="107">
        <v>26.96</v>
      </c>
      <c r="E24419" s="107">
        <v>1304</v>
      </c>
      <c r="F24419" s="66"/>
    </row>
    <row r="24420" spans="1:6" x14ac:dyDescent="0.3">
      <c r="A24420" s="66">
        <v>42087</v>
      </c>
      <c r="B24420" s="98">
        <v>0.38541666666666669</v>
      </c>
      <c r="C24420" s="107" t="s">
        <v>120</v>
      </c>
      <c r="D24420" s="107">
        <v>27.03</v>
      </c>
      <c r="E24420" s="107">
        <v>1434</v>
      </c>
      <c r="F24420" s="66"/>
    </row>
    <row r="24421" spans="1:6" x14ac:dyDescent="0.3">
      <c r="A24421" s="66">
        <v>42087</v>
      </c>
      <c r="B24421" s="98">
        <v>0.39583333333333331</v>
      </c>
      <c r="C24421" s="107" t="s">
        <v>120</v>
      </c>
      <c r="D24421" s="107">
        <v>26.95</v>
      </c>
      <c r="E24421" s="107">
        <v>1481</v>
      </c>
      <c r="F24421" s="66"/>
    </row>
    <row r="24422" spans="1:6" x14ac:dyDescent="0.3">
      <c r="A24422" s="66">
        <v>42087</v>
      </c>
      <c r="B24422" s="98">
        <v>0.40625</v>
      </c>
      <c r="C24422" s="107" t="s">
        <v>120</v>
      </c>
      <c r="D24422" s="107">
        <v>26.85</v>
      </c>
      <c r="E24422" s="107">
        <v>1406</v>
      </c>
      <c r="F24422" s="66"/>
    </row>
    <row r="24423" spans="1:6" x14ac:dyDescent="0.3">
      <c r="A24423" s="66">
        <v>42087</v>
      </c>
      <c r="B24423" s="98">
        <v>0.41666666666666669</v>
      </c>
      <c r="C24423" s="107" t="s">
        <v>120</v>
      </c>
      <c r="D24423" s="107">
        <v>26.79</v>
      </c>
      <c r="E24423" s="107">
        <v>1337</v>
      </c>
      <c r="F24423" s="66"/>
    </row>
    <row r="24424" spans="1:6" x14ac:dyDescent="0.3">
      <c r="A24424" s="66">
        <v>42087</v>
      </c>
      <c r="B24424" s="98">
        <v>0.42708333333333331</v>
      </c>
      <c r="C24424" s="107" t="s">
        <v>120</v>
      </c>
      <c r="D24424" s="107">
        <v>26.73</v>
      </c>
      <c r="E24424" s="107">
        <v>1361</v>
      </c>
      <c r="F24424" s="66"/>
    </row>
    <row r="24425" spans="1:6" x14ac:dyDescent="0.3">
      <c r="A24425" s="66">
        <v>42087</v>
      </c>
      <c r="B24425" s="98">
        <v>0.4375</v>
      </c>
      <c r="C24425" s="107" t="s">
        <v>120</v>
      </c>
      <c r="D24425" s="107">
        <v>26.96</v>
      </c>
      <c r="E24425" s="107">
        <v>1615</v>
      </c>
      <c r="F24425" s="66"/>
    </row>
    <row r="24426" spans="1:6" x14ac:dyDescent="0.3">
      <c r="A24426" s="66">
        <v>42087</v>
      </c>
      <c r="B24426" s="98">
        <v>0.44791666666666669</v>
      </c>
      <c r="C24426" s="107" t="s">
        <v>120</v>
      </c>
      <c r="D24426" s="107">
        <v>26.81</v>
      </c>
      <c r="E24426" s="107">
        <v>1589</v>
      </c>
      <c r="F24426" s="66"/>
    </row>
    <row r="24427" spans="1:6" x14ac:dyDescent="0.3">
      <c r="A24427" s="66">
        <v>42087</v>
      </c>
      <c r="B24427" s="98">
        <v>0.45833333333333331</v>
      </c>
      <c r="C24427" s="107" t="s">
        <v>120</v>
      </c>
      <c r="D24427" s="107">
        <v>26.87</v>
      </c>
      <c r="E24427" s="107">
        <v>1557</v>
      </c>
      <c r="F24427" s="66"/>
    </row>
    <row r="24428" spans="1:6" x14ac:dyDescent="0.3">
      <c r="A24428" s="66">
        <v>42087</v>
      </c>
      <c r="B24428" s="98">
        <v>0.46875</v>
      </c>
      <c r="C24428" s="107" t="s">
        <v>120</v>
      </c>
      <c r="D24428" s="107">
        <v>26.7</v>
      </c>
      <c r="E24428" s="107">
        <v>1551</v>
      </c>
      <c r="F24428" s="66"/>
    </row>
    <row r="24429" spans="1:6" x14ac:dyDescent="0.3">
      <c r="A24429" s="66">
        <v>42087</v>
      </c>
      <c r="B24429" s="98">
        <v>0.47916666666666669</v>
      </c>
      <c r="C24429" s="107" t="s">
        <v>120</v>
      </c>
      <c r="D24429" s="107">
        <v>26.45</v>
      </c>
      <c r="E24429" s="107">
        <v>1309</v>
      </c>
      <c r="F24429" s="66"/>
    </row>
    <row r="24430" spans="1:6" x14ac:dyDescent="0.3">
      <c r="A24430" s="66">
        <v>42087</v>
      </c>
      <c r="B24430" s="98">
        <v>0.48958333333333331</v>
      </c>
      <c r="C24430" s="107" t="s">
        <v>120</v>
      </c>
      <c r="D24430" s="107">
        <v>26.53</v>
      </c>
      <c r="E24430" s="107">
        <v>1361</v>
      </c>
      <c r="F24430" s="66"/>
    </row>
    <row r="24431" spans="1:6" x14ac:dyDescent="0.3">
      <c r="A24431" s="66">
        <v>42088</v>
      </c>
      <c r="B24431" s="98">
        <v>0.5</v>
      </c>
      <c r="C24431" s="107" t="s">
        <v>119</v>
      </c>
      <c r="D24431" s="107">
        <v>26.46</v>
      </c>
      <c r="E24431" s="107">
        <v>1293</v>
      </c>
      <c r="F24431" s="66"/>
    </row>
    <row r="24432" spans="1:6" x14ac:dyDescent="0.3">
      <c r="A24432" s="66">
        <v>42088</v>
      </c>
      <c r="B24432" s="98">
        <v>0.51041666666666663</v>
      </c>
      <c r="C24432" s="107" t="s">
        <v>119</v>
      </c>
      <c r="D24432" s="107">
        <v>26.47</v>
      </c>
      <c r="E24432" s="107">
        <v>1307</v>
      </c>
      <c r="F24432" s="66"/>
    </row>
    <row r="24433" spans="1:6" x14ac:dyDescent="0.3">
      <c r="A24433" s="66">
        <v>42088</v>
      </c>
      <c r="B24433" s="98">
        <v>0.52083333333333337</v>
      </c>
      <c r="C24433" s="107" t="s">
        <v>119</v>
      </c>
      <c r="D24433" s="107">
        <v>26.46</v>
      </c>
      <c r="E24433" s="107">
        <v>1266</v>
      </c>
      <c r="F24433" s="66"/>
    </row>
    <row r="24434" spans="1:6" x14ac:dyDescent="0.3">
      <c r="A24434" s="66">
        <v>42088</v>
      </c>
      <c r="B24434" s="98">
        <v>0.53125</v>
      </c>
      <c r="C24434" s="107" t="s">
        <v>119</v>
      </c>
      <c r="D24434" s="107">
        <v>26.47</v>
      </c>
      <c r="E24434" s="107">
        <v>1276</v>
      </c>
      <c r="F24434" s="66"/>
    </row>
    <row r="24435" spans="1:6" x14ac:dyDescent="0.3">
      <c r="A24435" s="66">
        <v>42088</v>
      </c>
      <c r="B24435" s="98">
        <v>4.1666666666666664E-2</v>
      </c>
      <c r="C24435" s="107" t="s">
        <v>119</v>
      </c>
      <c r="D24435" s="107">
        <v>26.46</v>
      </c>
      <c r="E24435" s="107">
        <v>1238</v>
      </c>
      <c r="F24435" s="66"/>
    </row>
    <row r="24436" spans="1:6" x14ac:dyDescent="0.3">
      <c r="A24436" s="66">
        <v>42088</v>
      </c>
      <c r="B24436" s="98">
        <v>5.2083333333333336E-2</v>
      </c>
      <c r="C24436" s="107" t="s">
        <v>119</v>
      </c>
      <c r="D24436" s="107">
        <v>26.48</v>
      </c>
      <c r="E24436" s="107">
        <v>1180</v>
      </c>
      <c r="F24436" s="66"/>
    </row>
    <row r="24437" spans="1:6" x14ac:dyDescent="0.3">
      <c r="A24437" s="66">
        <v>42088</v>
      </c>
      <c r="B24437" s="98">
        <v>6.25E-2</v>
      </c>
      <c r="C24437" s="107" t="s">
        <v>119</v>
      </c>
      <c r="D24437" s="107">
        <v>26.5</v>
      </c>
      <c r="E24437" s="107">
        <v>1199</v>
      </c>
      <c r="F24437" s="66"/>
    </row>
    <row r="24438" spans="1:6" x14ac:dyDescent="0.3">
      <c r="A24438" s="66">
        <v>42088</v>
      </c>
      <c r="B24438" s="98">
        <v>7.2916666666666671E-2</v>
      </c>
      <c r="C24438" s="107" t="s">
        <v>119</v>
      </c>
      <c r="D24438" s="107">
        <v>26.49</v>
      </c>
      <c r="E24438" s="107">
        <v>1162</v>
      </c>
      <c r="F24438" s="66"/>
    </row>
    <row r="24439" spans="1:6" x14ac:dyDescent="0.3">
      <c r="A24439" s="66">
        <v>42088</v>
      </c>
      <c r="B24439" s="98">
        <v>8.3333333333333329E-2</v>
      </c>
      <c r="C24439" s="107" t="s">
        <v>119</v>
      </c>
      <c r="D24439" s="107">
        <v>26.45</v>
      </c>
      <c r="E24439" s="107">
        <v>1126</v>
      </c>
      <c r="F24439" s="66"/>
    </row>
    <row r="24440" spans="1:6" x14ac:dyDescent="0.3">
      <c r="A24440" s="66">
        <v>42088</v>
      </c>
      <c r="B24440" s="98">
        <v>9.375E-2</v>
      </c>
      <c r="C24440" s="107" t="s">
        <v>119</v>
      </c>
      <c r="D24440" s="107">
        <v>26.41</v>
      </c>
      <c r="E24440" s="107">
        <v>1116</v>
      </c>
      <c r="F24440" s="66"/>
    </row>
    <row r="24441" spans="1:6" x14ac:dyDescent="0.3">
      <c r="A24441" s="66">
        <v>42088</v>
      </c>
      <c r="B24441" s="98">
        <v>0.10416666666666667</v>
      </c>
      <c r="C24441" s="107" t="s">
        <v>119</v>
      </c>
      <c r="D24441" s="107">
        <v>26.42</v>
      </c>
      <c r="E24441" s="107">
        <v>1099</v>
      </c>
      <c r="F24441" s="66"/>
    </row>
    <row r="24442" spans="1:6" x14ac:dyDescent="0.3">
      <c r="A24442" s="66">
        <v>42088</v>
      </c>
      <c r="B24442" s="98">
        <v>0.11458333333333333</v>
      </c>
      <c r="C24442" s="107" t="s">
        <v>119</v>
      </c>
      <c r="D24442" s="107">
        <v>26.42</v>
      </c>
      <c r="E24442" s="107">
        <v>1086</v>
      </c>
      <c r="F24442" s="66"/>
    </row>
    <row r="24443" spans="1:6" x14ac:dyDescent="0.3">
      <c r="A24443" s="66">
        <v>42088</v>
      </c>
      <c r="B24443" s="98">
        <v>0.125</v>
      </c>
      <c r="C24443" s="107" t="s">
        <v>119</v>
      </c>
      <c r="D24443" s="107">
        <v>26.42</v>
      </c>
      <c r="E24443" s="107">
        <v>1066</v>
      </c>
      <c r="F24443" s="66"/>
    </row>
    <row r="24444" spans="1:6" x14ac:dyDescent="0.3">
      <c r="A24444" s="66">
        <v>42088</v>
      </c>
      <c r="B24444" s="98">
        <v>0.13541666666666666</v>
      </c>
      <c r="C24444" s="107" t="s">
        <v>119</v>
      </c>
      <c r="D24444" s="107">
        <v>26.39</v>
      </c>
      <c r="E24444" s="107">
        <v>1055</v>
      </c>
      <c r="F24444" s="66"/>
    </row>
    <row r="24445" spans="1:6" x14ac:dyDescent="0.3">
      <c r="A24445" s="66">
        <v>42088</v>
      </c>
      <c r="B24445" s="98">
        <v>0.14583333333333334</v>
      </c>
      <c r="C24445" s="107" t="s">
        <v>119</v>
      </c>
      <c r="D24445" s="107">
        <v>26.35</v>
      </c>
      <c r="E24445" s="107">
        <v>1059</v>
      </c>
      <c r="F24445" s="66"/>
    </row>
    <row r="24446" spans="1:6" x14ac:dyDescent="0.3">
      <c r="A24446" s="66">
        <v>42088</v>
      </c>
      <c r="B24446" s="98">
        <v>0.15625</v>
      </c>
      <c r="C24446" s="107" t="s">
        <v>119</v>
      </c>
      <c r="D24446" s="107">
        <v>26.29</v>
      </c>
      <c r="E24446" s="107">
        <v>1027</v>
      </c>
      <c r="F24446" s="66"/>
    </row>
    <row r="24447" spans="1:6" x14ac:dyDescent="0.3">
      <c r="A24447" s="66">
        <v>42088</v>
      </c>
      <c r="B24447" s="98">
        <v>0.16666666666666666</v>
      </c>
      <c r="C24447" s="107" t="s">
        <v>119</v>
      </c>
      <c r="D24447" s="107">
        <v>26.25</v>
      </c>
      <c r="E24447" s="107">
        <v>1061</v>
      </c>
      <c r="F24447" s="66"/>
    </row>
    <row r="24448" spans="1:6" x14ac:dyDescent="0.3">
      <c r="A24448" s="66">
        <v>42088</v>
      </c>
      <c r="B24448" s="98">
        <v>0.17708333333333334</v>
      </c>
      <c r="C24448" s="107" t="s">
        <v>119</v>
      </c>
      <c r="D24448" s="107">
        <v>26.16</v>
      </c>
      <c r="E24448" s="107">
        <v>1004</v>
      </c>
      <c r="F24448" s="66"/>
    </row>
    <row r="24449" spans="1:6" x14ac:dyDescent="0.3">
      <c r="A24449" s="66">
        <v>42088</v>
      </c>
      <c r="B24449" s="98">
        <v>0.1875</v>
      </c>
      <c r="C24449" s="107" t="s">
        <v>119</v>
      </c>
      <c r="D24449" s="107">
        <v>26.11</v>
      </c>
      <c r="E24449" s="107">
        <v>927</v>
      </c>
      <c r="F24449" s="66"/>
    </row>
    <row r="24450" spans="1:6" x14ac:dyDescent="0.3">
      <c r="A24450" s="66">
        <v>42088</v>
      </c>
      <c r="B24450" s="98">
        <v>0.19791666666666666</v>
      </c>
      <c r="C24450" s="107" t="s">
        <v>119</v>
      </c>
      <c r="D24450" s="107">
        <v>26.09</v>
      </c>
      <c r="E24450" s="107">
        <v>907</v>
      </c>
      <c r="F24450" s="66"/>
    </row>
    <row r="24451" spans="1:6" x14ac:dyDescent="0.3">
      <c r="A24451" s="66">
        <v>42088</v>
      </c>
      <c r="B24451" s="98">
        <v>0.20833333333333334</v>
      </c>
      <c r="C24451" s="107" t="s">
        <v>119</v>
      </c>
      <c r="D24451" s="107">
        <v>26.05</v>
      </c>
      <c r="E24451" s="107">
        <v>923</v>
      </c>
      <c r="F24451" s="66"/>
    </row>
    <row r="24452" spans="1:6" x14ac:dyDescent="0.3">
      <c r="A24452" s="66">
        <v>42088</v>
      </c>
      <c r="B24452" s="98">
        <v>0.21875</v>
      </c>
      <c r="C24452" s="107" t="s">
        <v>119</v>
      </c>
      <c r="D24452" s="107">
        <v>26.02</v>
      </c>
      <c r="E24452" s="107">
        <v>904</v>
      </c>
      <c r="F24452" s="66"/>
    </row>
    <row r="24453" spans="1:6" x14ac:dyDescent="0.3">
      <c r="A24453" s="66">
        <v>42088</v>
      </c>
      <c r="B24453" s="98">
        <v>0.22916666666666666</v>
      </c>
      <c r="C24453" s="107" t="s">
        <v>119</v>
      </c>
      <c r="D24453" s="107">
        <v>26.01</v>
      </c>
      <c r="E24453" s="107">
        <v>929</v>
      </c>
      <c r="F24453" s="66"/>
    </row>
    <row r="24454" spans="1:6" x14ac:dyDescent="0.3">
      <c r="A24454" s="66">
        <v>42088</v>
      </c>
      <c r="B24454" s="98">
        <v>0.23958333333333334</v>
      </c>
      <c r="C24454" s="107" t="s">
        <v>119</v>
      </c>
      <c r="D24454" s="107">
        <v>26</v>
      </c>
      <c r="E24454" s="107">
        <v>969</v>
      </c>
      <c r="F24454" s="66"/>
    </row>
    <row r="24455" spans="1:6" x14ac:dyDescent="0.3">
      <c r="A24455" s="66">
        <v>42088</v>
      </c>
      <c r="B24455" s="98">
        <v>0.25</v>
      </c>
      <c r="C24455" s="107" t="s">
        <v>119</v>
      </c>
      <c r="D24455" s="107">
        <v>26</v>
      </c>
      <c r="E24455" s="107">
        <v>1030</v>
      </c>
      <c r="F24455" s="66"/>
    </row>
    <row r="24456" spans="1:6" x14ac:dyDescent="0.3">
      <c r="A24456" s="66">
        <v>42088</v>
      </c>
      <c r="B24456" s="98">
        <v>0.26041666666666669</v>
      </c>
      <c r="C24456" s="107" t="s">
        <v>119</v>
      </c>
      <c r="D24456" s="107">
        <v>25.99</v>
      </c>
      <c r="E24456" s="107">
        <v>1104</v>
      </c>
      <c r="F24456" s="66"/>
    </row>
    <row r="24457" spans="1:6" x14ac:dyDescent="0.3">
      <c r="A24457" s="66">
        <v>42088</v>
      </c>
      <c r="B24457" s="98">
        <v>0.27083333333333331</v>
      </c>
      <c r="C24457" s="107" t="s">
        <v>119</v>
      </c>
      <c r="D24457" s="107">
        <v>25.97</v>
      </c>
      <c r="E24457" s="107">
        <v>1177</v>
      </c>
      <c r="F24457" s="66"/>
    </row>
    <row r="24458" spans="1:6" x14ac:dyDescent="0.3">
      <c r="A24458" s="66">
        <v>42088</v>
      </c>
      <c r="B24458" s="98">
        <v>0.28125</v>
      </c>
      <c r="C24458" s="107" t="s">
        <v>119</v>
      </c>
      <c r="D24458" s="107">
        <v>25.93</v>
      </c>
      <c r="E24458" s="107">
        <v>1229</v>
      </c>
      <c r="F24458" s="66"/>
    </row>
    <row r="24459" spans="1:6" x14ac:dyDescent="0.3">
      <c r="A24459" s="66">
        <v>42088</v>
      </c>
      <c r="B24459" s="98">
        <v>0.29166666666666669</v>
      </c>
      <c r="C24459" s="107" t="s">
        <v>119</v>
      </c>
      <c r="D24459" s="107">
        <v>25.91</v>
      </c>
      <c r="E24459" s="107">
        <v>1208</v>
      </c>
      <c r="F24459" s="66"/>
    </row>
    <row r="24460" spans="1:6" x14ac:dyDescent="0.3">
      <c r="A24460" s="66">
        <v>42088</v>
      </c>
      <c r="B24460" s="98">
        <v>0.30208333333333331</v>
      </c>
      <c r="C24460" s="107" t="s">
        <v>119</v>
      </c>
      <c r="D24460" s="107">
        <v>25.88</v>
      </c>
      <c r="E24460" s="107">
        <v>1170</v>
      </c>
      <c r="F24460" s="66"/>
    </row>
    <row r="24461" spans="1:6" x14ac:dyDescent="0.3">
      <c r="A24461" s="66">
        <v>42088</v>
      </c>
      <c r="B24461" s="98">
        <v>0.3125</v>
      </c>
      <c r="C24461" s="107" t="s">
        <v>119</v>
      </c>
      <c r="D24461" s="107">
        <v>25.86</v>
      </c>
      <c r="E24461" s="107">
        <v>1174</v>
      </c>
      <c r="F24461" s="66"/>
    </row>
    <row r="24462" spans="1:6" x14ac:dyDescent="0.3">
      <c r="A24462" s="66">
        <v>42088</v>
      </c>
      <c r="B24462" s="98">
        <v>0.32291666666666669</v>
      </c>
      <c r="C24462" s="107" t="s">
        <v>119</v>
      </c>
      <c r="D24462" s="107">
        <v>25.82</v>
      </c>
      <c r="E24462" s="107">
        <v>1153</v>
      </c>
      <c r="F24462" s="66"/>
    </row>
    <row r="24463" spans="1:6" x14ac:dyDescent="0.3">
      <c r="A24463" s="66">
        <v>42088</v>
      </c>
      <c r="B24463" s="98">
        <v>0.33333333333333331</v>
      </c>
      <c r="C24463" s="107" t="s">
        <v>119</v>
      </c>
      <c r="D24463" s="107">
        <v>25.8</v>
      </c>
      <c r="E24463" s="107">
        <v>1127</v>
      </c>
      <c r="F24463" s="66"/>
    </row>
    <row r="24464" spans="1:6" x14ac:dyDescent="0.3">
      <c r="A24464" s="66">
        <v>42088</v>
      </c>
      <c r="B24464" s="98">
        <v>0.34375</v>
      </c>
      <c r="C24464" s="107" t="s">
        <v>119</v>
      </c>
      <c r="D24464" s="107">
        <v>25.76</v>
      </c>
      <c r="E24464" s="107">
        <v>1087</v>
      </c>
      <c r="F24464" s="66"/>
    </row>
    <row r="24465" spans="1:6" x14ac:dyDescent="0.3">
      <c r="A24465" s="66">
        <v>42088</v>
      </c>
      <c r="B24465" s="98">
        <v>0.35416666666666669</v>
      </c>
      <c r="C24465" s="107" t="s">
        <v>119</v>
      </c>
      <c r="D24465" s="107">
        <v>25.77</v>
      </c>
      <c r="E24465" s="107">
        <v>1084</v>
      </c>
      <c r="F24465" s="66"/>
    </row>
    <row r="24466" spans="1:6" x14ac:dyDescent="0.3">
      <c r="A24466" s="66">
        <v>42088</v>
      </c>
      <c r="B24466" s="98">
        <v>0.36458333333333331</v>
      </c>
      <c r="C24466" s="107" t="s">
        <v>119</v>
      </c>
      <c r="D24466" s="107">
        <v>25.83</v>
      </c>
      <c r="E24466" s="107">
        <v>1152</v>
      </c>
      <c r="F24466" s="66"/>
    </row>
    <row r="24467" spans="1:6" x14ac:dyDescent="0.3">
      <c r="A24467" s="66">
        <v>42088</v>
      </c>
      <c r="B24467" s="98">
        <v>0.375</v>
      </c>
      <c r="C24467" s="107" t="s">
        <v>119</v>
      </c>
      <c r="D24467" s="107">
        <v>25.82</v>
      </c>
      <c r="E24467" s="107">
        <v>1164</v>
      </c>
      <c r="F24467" s="66"/>
    </row>
    <row r="24468" spans="1:6" x14ac:dyDescent="0.3">
      <c r="A24468" s="66">
        <v>42088</v>
      </c>
      <c r="B24468" s="98">
        <v>0.38541666666666669</v>
      </c>
      <c r="C24468" s="107" t="s">
        <v>119</v>
      </c>
      <c r="D24468" s="107">
        <v>25.81</v>
      </c>
      <c r="E24468" s="107">
        <v>1153</v>
      </c>
      <c r="F24468" s="66"/>
    </row>
    <row r="24469" spans="1:6" x14ac:dyDescent="0.3">
      <c r="A24469" s="66">
        <v>42088</v>
      </c>
      <c r="B24469" s="98">
        <v>0.39583333333333331</v>
      </c>
      <c r="C24469" s="107" t="s">
        <v>119</v>
      </c>
      <c r="D24469" s="107">
        <v>25.83</v>
      </c>
      <c r="E24469" s="107">
        <v>1139</v>
      </c>
      <c r="F24469" s="66"/>
    </row>
    <row r="24470" spans="1:6" x14ac:dyDescent="0.3">
      <c r="A24470" s="66">
        <v>42088</v>
      </c>
      <c r="B24470" s="98">
        <v>0.40625</v>
      </c>
      <c r="C24470" s="107" t="s">
        <v>119</v>
      </c>
      <c r="D24470" s="107">
        <v>25.84</v>
      </c>
      <c r="E24470" s="107">
        <v>1119</v>
      </c>
      <c r="F24470" s="66"/>
    </row>
    <row r="24471" spans="1:6" x14ac:dyDescent="0.3">
      <c r="A24471" s="66">
        <v>42088</v>
      </c>
      <c r="B24471" s="98">
        <v>0.41666666666666669</v>
      </c>
      <c r="C24471" s="107" t="s">
        <v>119</v>
      </c>
      <c r="D24471" s="107">
        <v>25.88</v>
      </c>
      <c r="E24471" s="107">
        <v>1066</v>
      </c>
      <c r="F24471" s="66"/>
    </row>
    <row r="24472" spans="1:6" x14ac:dyDescent="0.3">
      <c r="A24472" s="66">
        <v>42088</v>
      </c>
      <c r="B24472" s="98">
        <v>0.42708333333333331</v>
      </c>
      <c r="C24472" s="107" t="s">
        <v>119</v>
      </c>
      <c r="D24472" s="107">
        <v>25.93</v>
      </c>
      <c r="E24472" s="107">
        <v>1050</v>
      </c>
      <c r="F24472" s="66"/>
    </row>
    <row r="24473" spans="1:6" x14ac:dyDescent="0.3">
      <c r="A24473" s="66">
        <v>42088</v>
      </c>
      <c r="B24473" s="98">
        <v>0.4375</v>
      </c>
      <c r="C24473" s="107" t="s">
        <v>119</v>
      </c>
      <c r="D24473" s="107">
        <v>26.04</v>
      </c>
      <c r="E24473" s="107">
        <v>1042</v>
      </c>
      <c r="F24473" s="66"/>
    </row>
    <row r="24474" spans="1:6" x14ac:dyDescent="0.3">
      <c r="A24474" s="66">
        <v>42088</v>
      </c>
      <c r="B24474" s="98">
        <v>0.44791666666666669</v>
      </c>
      <c r="C24474" s="107" t="s">
        <v>119</v>
      </c>
      <c r="D24474" s="107">
        <v>26.09</v>
      </c>
      <c r="E24474" s="107">
        <v>1031</v>
      </c>
      <c r="F24474" s="66"/>
    </row>
    <row r="24475" spans="1:6" x14ac:dyDescent="0.3">
      <c r="A24475" s="66">
        <v>42088</v>
      </c>
      <c r="B24475" s="98">
        <v>0.45833333333333331</v>
      </c>
      <c r="C24475" s="107" t="s">
        <v>119</v>
      </c>
      <c r="D24475" s="107">
        <v>26.17</v>
      </c>
      <c r="E24475" s="107">
        <v>998</v>
      </c>
      <c r="F24475" s="66"/>
    </row>
    <row r="24476" spans="1:6" x14ac:dyDescent="0.3">
      <c r="A24476" s="66">
        <v>42088</v>
      </c>
      <c r="B24476" s="98">
        <v>0.46875</v>
      </c>
      <c r="C24476" s="107" t="s">
        <v>119</v>
      </c>
      <c r="D24476" s="107">
        <v>26.26</v>
      </c>
      <c r="E24476" s="107">
        <v>981</v>
      </c>
      <c r="F24476" s="66"/>
    </row>
    <row r="24477" spans="1:6" x14ac:dyDescent="0.3">
      <c r="A24477" s="66">
        <v>42088</v>
      </c>
      <c r="B24477" s="98">
        <v>0.47916666666666669</v>
      </c>
      <c r="C24477" s="107" t="s">
        <v>119</v>
      </c>
      <c r="D24477" s="107">
        <v>26.34</v>
      </c>
      <c r="E24477" s="107">
        <v>976</v>
      </c>
      <c r="F24477" s="66"/>
    </row>
    <row r="24478" spans="1:6" x14ac:dyDescent="0.3">
      <c r="A24478" s="66">
        <v>42088</v>
      </c>
      <c r="B24478" s="98">
        <v>0.48958333333333331</v>
      </c>
      <c r="C24478" s="107" t="s">
        <v>119</v>
      </c>
      <c r="D24478" s="107">
        <v>26.46</v>
      </c>
      <c r="E24478" s="107">
        <v>960</v>
      </c>
      <c r="F24478" s="66"/>
    </row>
    <row r="24479" spans="1:6" x14ac:dyDescent="0.3">
      <c r="A24479" s="66">
        <v>42088</v>
      </c>
      <c r="B24479" s="98">
        <v>0.5</v>
      </c>
      <c r="C24479" s="107" t="s">
        <v>120</v>
      </c>
      <c r="D24479" s="107">
        <v>26.58</v>
      </c>
      <c r="E24479" s="107">
        <v>945</v>
      </c>
      <c r="F24479" s="66"/>
    </row>
    <row r="24480" spans="1:6" x14ac:dyDescent="0.3">
      <c r="A24480" s="66">
        <v>42088</v>
      </c>
      <c r="B24480" s="98">
        <v>0.51041666666666663</v>
      </c>
      <c r="C24480" s="107" t="s">
        <v>120</v>
      </c>
      <c r="D24480" s="107">
        <v>26.77</v>
      </c>
      <c r="E24480" s="107">
        <v>918</v>
      </c>
      <c r="F24480" s="66"/>
    </row>
    <row r="24481" spans="1:6" x14ac:dyDescent="0.3">
      <c r="A24481" s="66">
        <v>42088</v>
      </c>
      <c r="B24481" s="98">
        <v>0.52083333333333337</v>
      </c>
      <c r="C24481" s="107" t="s">
        <v>120</v>
      </c>
      <c r="D24481" s="107">
        <v>26.91</v>
      </c>
      <c r="E24481" s="107">
        <v>907</v>
      </c>
      <c r="F24481" s="66"/>
    </row>
    <row r="24482" spans="1:6" x14ac:dyDescent="0.3">
      <c r="A24482" s="66">
        <v>42088</v>
      </c>
      <c r="B24482" s="98">
        <v>0.53125</v>
      </c>
      <c r="C24482" s="107" t="s">
        <v>120</v>
      </c>
      <c r="D24482" s="107">
        <v>27.15</v>
      </c>
      <c r="E24482" s="107">
        <v>899</v>
      </c>
      <c r="F24482" s="66"/>
    </row>
    <row r="24483" spans="1:6" x14ac:dyDescent="0.3">
      <c r="A24483" s="66">
        <v>42088</v>
      </c>
      <c r="B24483" s="98">
        <v>4.1666666666666664E-2</v>
      </c>
      <c r="C24483" s="107" t="s">
        <v>120</v>
      </c>
      <c r="D24483" s="107">
        <v>27.42</v>
      </c>
      <c r="E24483" s="107">
        <v>848</v>
      </c>
      <c r="F24483" s="66"/>
    </row>
    <row r="24484" spans="1:6" x14ac:dyDescent="0.3">
      <c r="A24484" s="66">
        <v>42088</v>
      </c>
      <c r="B24484" s="98">
        <v>5.2083333333333336E-2</v>
      </c>
      <c r="C24484" s="107" t="s">
        <v>120</v>
      </c>
      <c r="D24484" s="107">
        <v>27.63</v>
      </c>
      <c r="E24484" s="107">
        <v>767</v>
      </c>
      <c r="F24484" s="66"/>
    </row>
    <row r="24485" spans="1:6" x14ac:dyDescent="0.3">
      <c r="A24485" s="66">
        <v>42088</v>
      </c>
      <c r="B24485" s="98">
        <v>6.25E-2</v>
      </c>
      <c r="C24485" s="107" t="s">
        <v>120</v>
      </c>
      <c r="D24485" s="107">
        <v>28.06</v>
      </c>
      <c r="E24485" s="107">
        <v>663</v>
      </c>
      <c r="F24485" s="66"/>
    </row>
    <row r="24486" spans="1:6" x14ac:dyDescent="0.3">
      <c r="A24486" s="66">
        <v>42088</v>
      </c>
      <c r="B24486" s="98">
        <v>7.2916666666666671E-2</v>
      </c>
      <c r="C24486" s="107" t="s">
        <v>120</v>
      </c>
      <c r="D24486" s="107">
        <v>28.47</v>
      </c>
      <c r="E24486" s="107">
        <v>593</v>
      </c>
      <c r="F24486" s="66"/>
    </row>
    <row r="24487" spans="1:6" x14ac:dyDescent="0.3">
      <c r="A24487" s="66">
        <v>42088</v>
      </c>
      <c r="B24487" s="98">
        <v>8.3333333333333329E-2</v>
      </c>
      <c r="C24487" s="107" t="s">
        <v>120</v>
      </c>
      <c r="D24487" s="107">
        <v>28.44</v>
      </c>
      <c r="E24487" s="107">
        <v>741</v>
      </c>
      <c r="F24487" s="66"/>
    </row>
    <row r="24488" spans="1:6" x14ac:dyDescent="0.3">
      <c r="A24488" s="66">
        <v>42088</v>
      </c>
      <c r="B24488" s="98">
        <v>9.375E-2</v>
      </c>
      <c r="C24488" s="107" t="s">
        <v>120</v>
      </c>
      <c r="D24488" s="107">
        <v>28.44</v>
      </c>
      <c r="E24488" s="107">
        <v>796</v>
      </c>
      <c r="F24488" s="66"/>
    </row>
    <row r="24489" spans="1:6" x14ac:dyDescent="0.3">
      <c r="A24489" s="66">
        <v>42088</v>
      </c>
      <c r="B24489" s="98">
        <v>0.10416666666666667</v>
      </c>
      <c r="C24489" s="107" t="s">
        <v>120</v>
      </c>
      <c r="D24489" s="107">
        <v>28.39</v>
      </c>
      <c r="E24489" s="107">
        <v>1001</v>
      </c>
      <c r="F24489" s="66"/>
    </row>
    <row r="24490" spans="1:6" x14ac:dyDescent="0.3">
      <c r="A24490" s="66">
        <v>42088</v>
      </c>
      <c r="B24490" s="98">
        <v>0.11458333333333333</v>
      </c>
      <c r="C24490" s="107" t="s">
        <v>120</v>
      </c>
      <c r="D24490" s="107">
        <v>28.03</v>
      </c>
      <c r="E24490" s="107">
        <v>1639</v>
      </c>
      <c r="F24490" s="66"/>
    </row>
    <row r="24491" spans="1:6" x14ac:dyDescent="0.3">
      <c r="A24491" s="66">
        <v>42088</v>
      </c>
      <c r="B24491" s="98">
        <v>0.125</v>
      </c>
      <c r="C24491" s="107" t="s">
        <v>120</v>
      </c>
      <c r="D24491" s="107">
        <v>27.59</v>
      </c>
      <c r="E24491" s="107">
        <v>2228</v>
      </c>
      <c r="F24491" s="66"/>
    </row>
    <row r="24492" spans="1:6" x14ac:dyDescent="0.3">
      <c r="A24492" s="66">
        <v>42088</v>
      </c>
      <c r="B24492" s="98">
        <v>0.13541666666666666</v>
      </c>
      <c r="C24492" s="107" t="s">
        <v>120</v>
      </c>
      <c r="D24492" s="107">
        <v>27.55</v>
      </c>
      <c r="E24492" s="107">
        <v>2351</v>
      </c>
      <c r="F24492" s="66"/>
    </row>
    <row r="24493" spans="1:6" x14ac:dyDescent="0.3">
      <c r="A24493" s="66">
        <v>42088</v>
      </c>
      <c r="B24493" s="98">
        <v>0.14583333333333334</v>
      </c>
      <c r="C24493" s="107" t="s">
        <v>120</v>
      </c>
      <c r="D24493" s="107">
        <v>27.7</v>
      </c>
      <c r="E24493" s="107">
        <v>2485</v>
      </c>
      <c r="F24493" s="66"/>
    </row>
    <row r="24494" spans="1:6" x14ac:dyDescent="0.3">
      <c r="A24494" s="66">
        <v>42088</v>
      </c>
      <c r="B24494" s="98">
        <v>0.15625</v>
      </c>
      <c r="C24494" s="107" t="s">
        <v>120</v>
      </c>
      <c r="D24494" s="107">
        <v>27.63</v>
      </c>
      <c r="E24494" s="107">
        <v>2922</v>
      </c>
      <c r="F24494" s="66"/>
    </row>
    <row r="24495" spans="1:6" x14ac:dyDescent="0.3">
      <c r="A24495" s="66">
        <v>42088</v>
      </c>
      <c r="B24495" s="98">
        <v>0.16666666666666666</v>
      </c>
      <c r="C24495" s="107" t="s">
        <v>120</v>
      </c>
      <c r="D24495" s="107">
        <v>27.41</v>
      </c>
      <c r="E24495" s="107">
        <v>3416</v>
      </c>
      <c r="F24495" s="66"/>
    </row>
    <row r="24496" spans="1:6" x14ac:dyDescent="0.3">
      <c r="A24496" s="66">
        <v>42088</v>
      </c>
      <c r="B24496" s="98">
        <v>0.17708333333333334</v>
      </c>
      <c r="C24496" s="107" t="s">
        <v>120</v>
      </c>
      <c r="D24496" s="107">
        <v>27.83</v>
      </c>
      <c r="E24496" s="107">
        <v>2798</v>
      </c>
      <c r="F24496" s="66"/>
    </row>
    <row r="24497" spans="1:6" x14ac:dyDescent="0.3">
      <c r="A24497" s="66">
        <v>42088</v>
      </c>
      <c r="B24497" s="98">
        <v>0.1875</v>
      </c>
      <c r="C24497" s="107" t="s">
        <v>120</v>
      </c>
      <c r="D24497" s="107">
        <v>27.53</v>
      </c>
      <c r="E24497" s="107">
        <v>2862</v>
      </c>
      <c r="F24497" s="66"/>
    </row>
    <row r="24498" spans="1:6" x14ac:dyDescent="0.3">
      <c r="A24498" s="66">
        <v>42088</v>
      </c>
      <c r="B24498" s="98">
        <v>0.19791666666666666</v>
      </c>
      <c r="C24498" s="107" t="s">
        <v>120</v>
      </c>
      <c r="D24498" s="107">
        <v>27.17</v>
      </c>
      <c r="E24498" s="107">
        <v>3997</v>
      </c>
      <c r="F24498" s="66"/>
    </row>
    <row r="24499" spans="1:6" x14ac:dyDescent="0.3">
      <c r="A24499" s="66">
        <v>42088</v>
      </c>
      <c r="B24499" s="98">
        <v>0.20833333333333334</v>
      </c>
      <c r="C24499" s="107" t="s">
        <v>120</v>
      </c>
      <c r="D24499" s="107">
        <v>27.08</v>
      </c>
      <c r="E24499" s="107">
        <v>4369</v>
      </c>
      <c r="F24499" s="66"/>
    </row>
    <row r="24500" spans="1:6" x14ac:dyDescent="0.3">
      <c r="A24500" s="66">
        <v>42088</v>
      </c>
      <c r="B24500" s="98">
        <v>0.21875</v>
      </c>
      <c r="C24500" s="107" t="s">
        <v>120</v>
      </c>
      <c r="D24500" s="107">
        <v>27.13</v>
      </c>
      <c r="E24500" s="107">
        <v>4218</v>
      </c>
      <c r="F24500" s="66"/>
    </row>
    <row r="24501" spans="1:6" x14ac:dyDescent="0.3">
      <c r="A24501" s="66">
        <v>42088</v>
      </c>
      <c r="B24501" s="98">
        <v>0.22916666666666666</v>
      </c>
      <c r="C24501" s="107" t="s">
        <v>120</v>
      </c>
      <c r="D24501" s="107">
        <v>27.18</v>
      </c>
      <c r="E24501" s="107">
        <v>4103</v>
      </c>
      <c r="F24501" s="66"/>
    </row>
    <row r="24502" spans="1:6" x14ac:dyDescent="0.3">
      <c r="A24502" s="66">
        <v>42088</v>
      </c>
      <c r="B24502" s="98">
        <v>0.23958333333333334</v>
      </c>
      <c r="C24502" s="107" t="s">
        <v>120</v>
      </c>
      <c r="D24502" s="107">
        <v>27.52</v>
      </c>
      <c r="E24502" s="107">
        <v>3737</v>
      </c>
      <c r="F24502" s="66"/>
    </row>
    <row r="24503" spans="1:6" x14ac:dyDescent="0.3">
      <c r="A24503" s="66">
        <v>42088</v>
      </c>
      <c r="B24503" s="98">
        <v>0.25</v>
      </c>
      <c r="C24503" s="107" t="s">
        <v>120</v>
      </c>
      <c r="D24503" s="107">
        <v>27.53</v>
      </c>
      <c r="E24503" s="107">
        <v>3534</v>
      </c>
      <c r="F24503" s="66"/>
    </row>
    <row r="24504" spans="1:6" x14ac:dyDescent="0.3">
      <c r="A24504" s="66">
        <v>42088</v>
      </c>
      <c r="B24504" s="98">
        <v>0.26041666666666669</v>
      </c>
      <c r="C24504" s="107" t="s">
        <v>120</v>
      </c>
      <c r="D24504" s="107">
        <v>27.48</v>
      </c>
      <c r="E24504" s="107">
        <v>3260</v>
      </c>
      <c r="F24504" s="66"/>
    </row>
    <row r="24505" spans="1:6" x14ac:dyDescent="0.3">
      <c r="A24505" s="66">
        <v>42088</v>
      </c>
      <c r="B24505" s="98">
        <v>0.27083333333333331</v>
      </c>
      <c r="C24505" s="107" t="s">
        <v>120</v>
      </c>
      <c r="D24505" s="107">
        <v>27.46</v>
      </c>
      <c r="E24505" s="107">
        <v>3169</v>
      </c>
      <c r="F24505" s="66"/>
    </row>
    <row r="24506" spans="1:6" x14ac:dyDescent="0.3">
      <c r="A24506" s="66">
        <v>42088</v>
      </c>
      <c r="B24506" s="98">
        <v>0.28125</v>
      </c>
      <c r="C24506" s="107" t="s">
        <v>120</v>
      </c>
      <c r="D24506" s="107">
        <v>27.47</v>
      </c>
      <c r="E24506" s="107">
        <v>3100</v>
      </c>
      <c r="F24506" s="66"/>
    </row>
    <row r="24507" spans="1:6" x14ac:dyDescent="0.3">
      <c r="A24507" s="66">
        <v>42088</v>
      </c>
      <c r="B24507" s="98">
        <v>0.29166666666666669</v>
      </c>
      <c r="C24507" s="107" t="s">
        <v>120</v>
      </c>
      <c r="D24507" s="107">
        <v>27.45</v>
      </c>
      <c r="E24507" s="107">
        <v>3057</v>
      </c>
      <c r="F24507" s="66"/>
    </row>
    <row r="24508" spans="1:6" x14ac:dyDescent="0.3">
      <c r="A24508" s="66">
        <v>42088</v>
      </c>
      <c r="B24508" s="98">
        <v>0.30208333333333331</v>
      </c>
      <c r="C24508" s="107" t="s">
        <v>120</v>
      </c>
      <c r="D24508" s="107">
        <v>27.46</v>
      </c>
      <c r="E24508" s="107">
        <v>3301</v>
      </c>
      <c r="F24508" s="66"/>
    </row>
    <row r="24509" spans="1:6" x14ac:dyDescent="0.3">
      <c r="A24509" s="66">
        <v>42088</v>
      </c>
      <c r="B24509" s="98">
        <v>0.3125</v>
      </c>
      <c r="C24509" s="107" t="s">
        <v>120</v>
      </c>
      <c r="D24509" s="107">
        <v>27.37</v>
      </c>
      <c r="E24509" s="107">
        <v>3236</v>
      </c>
      <c r="F24509" s="66"/>
    </row>
    <row r="24510" spans="1:6" x14ac:dyDescent="0.3">
      <c r="A24510" s="66">
        <v>42088</v>
      </c>
      <c r="B24510" s="98">
        <v>0.32291666666666669</v>
      </c>
      <c r="C24510" s="107" t="s">
        <v>120</v>
      </c>
      <c r="D24510" s="107">
        <v>27.33</v>
      </c>
      <c r="E24510" s="107">
        <v>3029</v>
      </c>
      <c r="F24510" s="66"/>
    </row>
    <row r="24511" spans="1:6" x14ac:dyDescent="0.3">
      <c r="A24511" s="66">
        <v>42088</v>
      </c>
      <c r="B24511" s="98">
        <v>0.33333333333333331</v>
      </c>
      <c r="C24511" s="107" t="s">
        <v>120</v>
      </c>
      <c r="D24511" s="107">
        <v>27.31</v>
      </c>
      <c r="E24511" s="107">
        <v>2719</v>
      </c>
      <c r="F24511" s="66"/>
    </row>
    <row r="24512" spans="1:6" x14ac:dyDescent="0.3">
      <c r="A24512" s="66">
        <v>42088</v>
      </c>
      <c r="B24512" s="98">
        <v>0.34375</v>
      </c>
      <c r="C24512" s="107" t="s">
        <v>120</v>
      </c>
      <c r="D24512" s="107">
        <v>27.28</v>
      </c>
      <c r="E24512" s="107">
        <v>2104</v>
      </c>
      <c r="F24512" s="66"/>
    </row>
    <row r="24513" spans="1:6" x14ac:dyDescent="0.3">
      <c r="A24513" s="66">
        <v>42088</v>
      </c>
      <c r="B24513" s="98">
        <v>0.35416666666666669</v>
      </c>
      <c r="C24513" s="107" t="s">
        <v>120</v>
      </c>
      <c r="D24513" s="107">
        <v>27.03</v>
      </c>
      <c r="E24513" s="107">
        <v>1724</v>
      </c>
      <c r="F24513" s="66"/>
    </row>
    <row r="24514" spans="1:6" x14ac:dyDescent="0.3">
      <c r="A24514" s="66">
        <v>42088</v>
      </c>
      <c r="B24514" s="98">
        <v>0.36458333333333331</v>
      </c>
      <c r="C24514" s="107" t="s">
        <v>120</v>
      </c>
      <c r="D24514" s="107">
        <v>26.85</v>
      </c>
      <c r="E24514" s="107">
        <v>1431</v>
      </c>
      <c r="F24514" s="66"/>
    </row>
    <row r="24515" spans="1:6" x14ac:dyDescent="0.3">
      <c r="A24515" s="66">
        <v>42088</v>
      </c>
      <c r="B24515" s="98">
        <v>0.375</v>
      </c>
      <c r="C24515" s="107" t="s">
        <v>120</v>
      </c>
      <c r="D24515" s="107">
        <v>26.79</v>
      </c>
      <c r="E24515" s="107">
        <v>1395</v>
      </c>
      <c r="F24515" s="66"/>
    </row>
    <row r="24516" spans="1:6" x14ac:dyDescent="0.3">
      <c r="A24516" s="66">
        <v>42088</v>
      </c>
      <c r="B24516" s="98">
        <v>0.38541666666666669</v>
      </c>
      <c r="C24516" s="107" t="s">
        <v>120</v>
      </c>
      <c r="D24516" s="107">
        <v>26.85</v>
      </c>
      <c r="E24516" s="107">
        <v>1387</v>
      </c>
      <c r="F24516" s="66"/>
    </row>
    <row r="24517" spans="1:6" x14ac:dyDescent="0.3">
      <c r="A24517" s="66">
        <v>42088</v>
      </c>
      <c r="B24517" s="98">
        <v>0.39583333333333331</v>
      </c>
      <c r="C24517" s="107" t="s">
        <v>120</v>
      </c>
      <c r="D24517" s="107">
        <v>26.94</v>
      </c>
      <c r="E24517" s="107">
        <v>1409</v>
      </c>
      <c r="F24517" s="66"/>
    </row>
    <row r="24518" spans="1:6" x14ac:dyDescent="0.3">
      <c r="A24518" s="66">
        <v>42088</v>
      </c>
      <c r="B24518" s="98">
        <v>0.40625</v>
      </c>
      <c r="C24518" s="107" t="s">
        <v>120</v>
      </c>
      <c r="D24518" s="107">
        <v>26.94</v>
      </c>
      <c r="E24518" s="107">
        <v>1487</v>
      </c>
      <c r="F24518" s="66"/>
    </row>
    <row r="24519" spans="1:6" x14ac:dyDescent="0.3">
      <c r="A24519" s="66">
        <v>42088</v>
      </c>
      <c r="B24519" s="98">
        <v>0.41666666666666669</v>
      </c>
      <c r="C24519" s="107" t="s">
        <v>120</v>
      </c>
      <c r="D24519" s="107">
        <v>26.86</v>
      </c>
      <c r="E24519" s="107">
        <v>1341</v>
      </c>
      <c r="F24519" s="66"/>
    </row>
    <row r="24520" spans="1:6" x14ac:dyDescent="0.3">
      <c r="A24520" s="66">
        <v>42088</v>
      </c>
      <c r="B24520" s="98">
        <v>0.42708333333333331</v>
      </c>
      <c r="C24520" s="107" t="s">
        <v>120</v>
      </c>
      <c r="D24520" s="107">
        <v>26.72</v>
      </c>
      <c r="E24520" s="107">
        <v>1327</v>
      </c>
      <c r="F24520" s="66"/>
    </row>
    <row r="24521" spans="1:6" x14ac:dyDescent="0.3">
      <c r="A24521" s="66">
        <v>42088</v>
      </c>
      <c r="B24521" s="98">
        <v>0.4375</v>
      </c>
      <c r="C24521" s="107" t="s">
        <v>120</v>
      </c>
      <c r="D24521" s="107">
        <v>26.75</v>
      </c>
      <c r="E24521" s="107">
        <v>1426</v>
      </c>
      <c r="F24521" s="66"/>
    </row>
    <row r="24522" spans="1:6" x14ac:dyDescent="0.3">
      <c r="A24522" s="66">
        <v>42088</v>
      </c>
      <c r="B24522" s="98">
        <v>0.44791666666666669</v>
      </c>
      <c r="C24522" s="107" t="s">
        <v>120</v>
      </c>
      <c r="D24522" s="107">
        <v>26.75</v>
      </c>
      <c r="E24522" s="107">
        <v>1418</v>
      </c>
      <c r="F24522" s="66"/>
    </row>
    <row r="24523" spans="1:6" x14ac:dyDescent="0.3">
      <c r="A24523" s="66">
        <v>42088</v>
      </c>
      <c r="B24523" s="98">
        <v>0.45833333333333331</v>
      </c>
      <c r="C24523" s="107" t="s">
        <v>120</v>
      </c>
      <c r="D24523" s="107">
        <v>26.78</v>
      </c>
      <c r="E24523" s="107">
        <v>1513</v>
      </c>
      <c r="F24523" s="66"/>
    </row>
    <row r="24524" spans="1:6" x14ac:dyDescent="0.3">
      <c r="A24524" s="66">
        <v>42088</v>
      </c>
      <c r="B24524" s="98">
        <v>0.46875</v>
      </c>
      <c r="C24524" s="107" t="s">
        <v>120</v>
      </c>
      <c r="D24524" s="107">
        <v>26.68</v>
      </c>
      <c r="E24524" s="107">
        <v>1515</v>
      </c>
      <c r="F24524" s="66"/>
    </row>
    <row r="24525" spans="1:6" x14ac:dyDescent="0.3">
      <c r="A24525" s="66">
        <v>42088</v>
      </c>
      <c r="B24525" s="98">
        <v>0.47916666666666669</v>
      </c>
      <c r="C24525" s="107" t="s">
        <v>120</v>
      </c>
      <c r="D24525" s="107">
        <v>26.53</v>
      </c>
      <c r="E24525" s="107">
        <v>1433</v>
      </c>
      <c r="F24525" s="66"/>
    </row>
    <row r="24526" spans="1:6" x14ac:dyDescent="0.3">
      <c r="A24526" s="66">
        <v>42088</v>
      </c>
      <c r="B24526" s="98">
        <v>0.48958333333333331</v>
      </c>
      <c r="C24526" s="107" t="s">
        <v>120</v>
      </c>
      <c r="D24526" s="107">
        <v>26.61</v>
      </c>
      <c r="E24526" s="107">
        <v>1358</v>
      </c>
      <c r="F24526" s="66"/>
    </row>
    <row r="24527" spans="1:6" x14ac:dyDescent="0.3">
      <c r="A24527" s="66">
        <v>42089</v>
      </c>
      <c r="B24527" s="98">
        <v>0.5</v>
      </c>
      <c r="C24527" s="107" t="s">
        <v>119</v>
      </c>
      <c r="D24527" s="107">
        <v>26.59</v>
      </c>
      <c r="E24527" s="107">
        <v>1382</v>
      </c>
      <c r="F24527" s="66"/>
    </row>
    <row r="24528" spans="1:6" x14ac:dyDescent="0.3">
      <c r="A24528" s="66">
        <v>42089</v>
      </c>
      <c r="B24528" s="98">
        <v>0.51041666666666663</v>
      </c>
      <c r="C24528" s="107" t="s">
        <v>119</v>
      </c>
      <c r="D24528" s="107">
        <v>26.53</v>
      </c>
      <c r="E24528" s="107">
        <v>1372</v>
      </c>
      <c r="F24528" s="66"/>
    </row>
    <row r="24529" spans="1:6" x14ac:dyDescent="0.3">
      <c r="A24529" s="66">
        <v>42089</v>
      </c>
      <c r="B24529" s="98">
        <v>0.52083333333333337</v>
      </c>
      <c r="C24529" s="107" t="s">
        <v>119</v>
      </c>
      <c r="D24529" s="107">
        <v>26.52</v>
      </c>
      <c r="E24529" s="107">
        <v>1372</v>
      </c>
      <c r="F24529" s="66"/>
    </row>
    <row r="24530" spans="1:6" x14ac:dyDescent="0.3">
      <c r="A24530" s="66">
        <v>42089</v>
      </c>
      <c r="B24530" s="98">
        <v>0.53125</v>
      </c>
      <c r="C24530" s="107" t="s">
        <v>119</v>
      </c>
      <c r="D24530" s="107">
        <v>26.5</v>
      </c>
      <c r="E24530" s="107">
        <v>1343</v>
      </c>
      <c r="F24530" s="66"/>
    </row>
    <row r="24531" spans="1:6" x14ac:dyDescent="0.3">
      <c r="A24531" s="66">
        <v>42089</v>
      </c>
      <c r="B24531" s="98">
        <v>4.1666666666666664E-2</v>
      </c>
      <c r="C24531" s="107" t="s">
        <v>119</v>
      </c>
      <c r="D24531" s="107">
        <v>26.52</v>
      </c>
      <c r="E24531" s="107">
        <v>1358</v>
      </c>
      <c r="F24531" s="66"/>
    </row>
    <row r="24532" spans="1:6" x14ac:dyDescent="0.3">
      <c r="A24532" s="66">
        <v>42089</v>
      </c>
      <c r="B24532" s="98">
        <v>5.2083333333333336E-2</v>
      </c>
      <c r="C24532" s="107" t="s">
        <v>119</v>
      </c>
      <c r="D24532" s="107">
        <v>26.54</v>
      </c>
      <c r="E24532" s="107">
        <v>1383</v>
      </c>
      <c r="F24532" s="66"/>
    </row>
    <row r="24533" spans="1:6" x14ac:dyDescent="0.3">
      <c r="A24533" s="66">
        <v>42089</v>
      </c>
      <c r="B24533" s="98">
        <v>6.25E-2</v>
      </c>
      <c r="C24533" s="107" t="s">
        <v>119</v>
      </c>
      <c r="D24533" s="107">
        <v>26.54</v>
      </c>
      <c r="E24533" s="107">
        <v>1440</v>
      </c>
      <c r="F24533" s="66"/>
    </row>
    <row r="24534" spans="1:6" x14ac:dyDescent="0.3">
      <c r="A24534" s="66">
        <v>42089</v>
      </c>
      <c r="B24534" s="98">
        <v>7.2916666666666671E-2</v>
      </c>
      <c r="C24534" s="107" t="s">
        <v>119</v>
      </c>
      <c r="D24534" s="107">
        <v>26.53</v>
      </c>
      <c r="E24534" s="107">
        <v>1477</v>
      </c>
      <c r="F24534" s="66"/>
    </row>
    <row r="24535" spans="1:6" x14ac:dyDescent="0.3">
      <c r="A24535" s="66">
        <v>42089</v>
      </c>
      <c r="B24535" s="98">
        <v>8.3333333333333329E-2</v>
      </c>
      <c r="C24535" s="107" t="s">
        <v>119</v>
      </c>
      <c r="D24535" s="107">
        <v>26.54</v>
      </c>
      <c r="E24535" s="107">
        <v>1517</v>
      </c>
      <c r="F24535" s="66"/>
    </row>
    <row r="24536" spans="1:6" x14ac:dyDescent="0.3">
      <c r="A24536" s="66">
        <v>42089</v>
      </c>
      <c r="B24536" s="98">
        <v>9.375E-2</v>
      </c>
      <c r="C24536" s="107" t="s">
        <v>119</v>
      </c>
      <c r="D24536" s="107">
        <v>26.51</v>
      </c>
      <c r="E24536" s="107">
        <v>1535</v>
      </c>
      <c r="F24536" s="66"/>
    </row>
    <row r="24537" spans="1:6" x14ac:dyDescent="0.3">
      <c r="A24537" s="66">
        <v>42089</v>
      </c>
      <c r="B24537" s="98">
        <v>0.10416666666666667</v>
      </c>
      <c r="C24537" s="107" t="s">
        <v>119</v>
      </c>
      <c r="D24537" s="107">
        <v>26.5</v>
      </c>
      <c r="E24537" s="107">
        <v>1579</v>
      </c>
      <c r="F24537" s="66"/>
    </row>
    <row r="24538" spans="1:6" x14ac:dyDescent="0.3">
      <c r="A24538" s="66">
        <v>42089</v>
      </c>
      <c r="B24538" s="98">
        <v>0.11458333333333333</v>
      </c>
      <c r="C24538" s="107" t="s">
        <v>119</v>
      </c>
      <c r="D24538" s="107">
        <v>26.51</v>
      </c>
      <c r="E24538" s="107">
        <v>1603</v>
      </c>
      <c r="F24538" s="66"/>
    </row>
    <row r="24539" spans="1:6" x14ac:dyDescent="0.3">
      <c r="A24539" s="66">
        <v>42089</v>
      </c>
      <c r="B24539" s="98">
        <v>0.125</v>
      </c>
      <c r="C24539" s="107" t="s">
        <v>119</v>
      </c>
      <c r="D24539" s="107">
        <v>26.41</v>
      </c>
      <c r="E24539" s="107">
        <v>1550</v>
      </c>
      <c r="F24539" s="66"/>
    </row>
    <row r="24540" spans="1:6" x14ac:dyDescent="0.3">
      <c r="A24540" s="66">
        <v>42089</v>
      </c>
      <c r="B24540" s="98">
        <v>0.13541666666666666</v>
      </c>
      <c r="C24540" s="107" t="s">
        <v>119</v>
      </c>
      <c r="D24540" s="107">
        <v>26.4</v>
      </c>
      <c r="E24540" s="107">
        <v>1511</v>
      </c>
      <c r="F24540" s="66"/>
    </row>
    <row r="24541" spans="1:6" x14ac:dyDescent="0.3">
      <c r="A24541" s="66">
        <v>42089</v>
      </c>
      <c r="B24541" s="98">
        <v>0.14583333333333334</v>
      </c>
      <c r="C24541" s="107" t="s">
        <v>119</v>
      </c>
      <c r="D24541" s="107">
        <v>26.36</v>
      </c>
      <c r="E24541" s="107">
        <v>1506</v>
      </c>
      <c r="F24541" s="66"/>
    </row>
    <row r="24542" spans="1:6" x14ac:dyDescent="0.3">
      <c r="A24542" s="66">
        <v>42089</v>
      </c>
      <c r="B24542" s="98">
        <v>0.15625</v>
      </c>
      <c r="C24542" s="107" t="s">
        <v>119</v>
      </c>
      <c r="D24542" s="107">
        <v>26.3</v>
      </c>
      <c r="E24542" s="107">
        <v>1451</v>
      </c>
      <c r="F24542" s="66"/>
    </row>
    <row r="24543" spans="1:6" x14ac:dyDescent="0.3">
      <c r="A24543" s="66">
        <v>42089</v>
      </c>
      <c r="B24543" s="98">
        <v>0.16666666666666666</v>
      </c>
      <c r="C24543" s="107" t="s">
        <v>119</v>
      </c>
      <c r="D24543" s="107">
        <v>26.28</v>
      </c>
      <c r="E24543" s="107">
        <v>1374</v>
      </c>
      <c r="F24543" s="66"/>
    </row>
    <row r="24544" spans="1:6" x14ac:dyDescent="0.3">
      <c r="A24544" s="66">
        <v>42089</v>
      </c>
      <c r="B24544" s="98">
        <v>0.17708333333333334</v>
      </c>
      <c r="C24544" s="107" t="s">
        <v>119</v>
      </c>
      <c r="D24544" s="107">
        <v>26.22</v>
      </c>
      <c r="E24544" s="107">
        <v>1303</v>
      </c>
      <c r="F24544" s="66"/>
    </row>
    <row r="24545" spans="1:6" x14ac:dyDescent="0.3">
      <c r="A24545" s="66">
        <v>42089</v>
      </c>
      <c r="B24545" s="98">
        <v>0.1875</v>
      </c>
      <c r="C24545" s="107" t="s">
        <v>119</v>
      </c>
      <c r="D24545" s="107">
        <v>26.11</v>
      </c>
      <c r="E24545" s="107">
        <v>1218</v>
      </c>
      <c r="F24545" s="66"/>
    </row>
    <row r="24546" spans="1:6" x14ac:dyDescent="0.3">
      <c r="A24546" s="66">
        <v>42089</v>
      </c>
      <c r="B24546" s="98">
        <v>0.19791666666666666</v>
      </c>
      <c r="C24546" s="107" t="s">
        <v>119</v>
      </c>
      <c r="D24546" s="107">
        <v>26.09</v>
      </c>
      <c r="E24546" s="107">
        <v>1136</v>
      </c>
      <c r="F24546" s="66"/>
    </row>
    <row r="24547" spans="1:6" x14ac:dyDescent="0.3">
      <c r="A24547" s="66">
        <v>42089</v>
      </c>
      <c r="B24547" s="98">
        <v>0.20833333333333334</v>
      </c>
      <c r="C24547" s="107" t="s">
        <v>119</v>
      </c>
      <c r="D24547" s="107">
        <v>26.09</v>
      </c>
      <c r="E24547" s="107">
        <v>1145</v>
      </c>
      <c r="F24547" s="66"/>
    </row>
    <row r="24548" spans="1:6" x14ac:dyDescent="0.3">
      <c r="A24548" s="66">
        <v>42089</v>
      </c>
      <c r="B24548" s="98">
        <v>0.21875</v>
      </c>
      <c r="C24548" s="107" t="s">
        <v>119</v>
      </c>
      <c r="D24548" s="107">
        <v>26.07</v>
      </c>
      <c r="E24548" s="107">
        <v>1163</v>
      </c>
      <c r="F24548" s="66"/>
    </row>
    <row r="24549" spans="1:6" x14ac:dyDescent="0.3">
      <c r="A24549" s="66">
        <v>42089</v>
      </c>
      <c r="B24549" s="98">
        <v>0.22916666666666666</v>
      </c>
      <c r="C24549" s="107" t="s">
        <v>119</v>
      </c>
      <c r="D24549" s="107">
        <v>26.06</v>
      </c>
      <c r="E24549" s="107">
        <v>1198</v>
      </c>
      <c r="F24549" s="66"/>
    </row>
    <row r="24550" spans="1:6" x14ac:dyDescent="0.3">
      <c r="A24550" s="66">
        <v>42089</v>
      </c>
      <c r="B24550" s="98">
        <v>0.23958333333333334</v>
      </c>
      <c r="C24550" s="107" t="s">
        <v>119</v>
      </c>
      <c r="D24550" s="107">
        <v>26.06</v>
      </c>
      <c r="E24550" s="107">
        <v>1251</v>
      </c>
      <c r="F24550" s="66"/>
    </row>
    <row r="24551" spans="1:6" x14ac:dyDescent="0.3">
      <c r="A24551" s="66">
        <v>42089</v>
      </c>
      <c r="B24551" s="98">
        <v>0.25</v>
      </c>
      <c r="C24551" s="107" t="s">
        <v>119</v>
      </c>
      <c r="D24551" s="107">
        <v>26.04</v>
      </c>
      <c r="E24551" s="107">
        <v>1324</v>
      </c>
      <c r="F24551" s="66"/>
    </row>
    <row r="24552" spans="1:6" x14ac:dyDescent="0.3">
      <c r="A24552" s="66">
        <v>42089</v>
      </c>
      <c r="B24552" s="98">
        <v>0.26041666666666669</v>
      </c>
      <c r="C24552" s="107" t="s">
        <v>119</v>
      </c>
      <c r="D24552" s="107">
        <v>26.01</v>
      </c>
      <c r="E24552" s="107">
        <v>1430</v>
      </c>
      <c r="F24552" s="66"/>
    </row>
    <row r="24553" spans="1:6" x14ac:dyDescent="0.3">
      <c r="A24553" s="66">
        <v>42089</v>
      </c>
      <c r="B24553" s="98">
        <v>0.27083333333333331</v>
      </c>
      <c r="C24553" s="107" t="s">
        <v>119</v>
      </c>
      <c r="D24553" s="107">
        <v>26.01</v>
      </c>
      <c r="E24553" s="107">
        <v>1503</v>
      </c>
      <c r="F24553" s="66"/>
    </row>
    <row r="24554" spans="1:6" x14ac:dyDescent="0.3">
      <c r="A24554" s="66">
        <v>42089</v>
      </c>
      <c r="B24554" s="98">
        <v>0.28125</v>
      </c>
      <c r="C24554" s="107" t="s">
        <v>119</v>
      </c>
      <c r="D24554" s="107">
        <v>26.01</v>
      </c>
      <c r="E24554" s="107">
        <v>1614</v>
      </c>
      <c r="F24554" s="66"/>
    </row>
    <row r="24555" spans="1:6" x14ac:dyDescent="0.3">
      <c r="A24555" s="66">
        <v>42089</v>
      </c>
      <c r="B24555" s="98">
        <v>0.29166666666666669</v>
      </c>
      <c r="C24555" s="107" t="s">
        <v>119</v>
      </c>
      <c r="D24555" s="107">
        <v>26</v>
      </c>
      <c r="E24555" s="107">
        <v>1730</v>
      </c>
      <c r="F24555" s="66"/>
    </row>
    <row r="24556" spans="1:6" x14ac:dyDescent="0.3">
      <c r="A24556" s="66">
        <v>42089</v>
      </c>
      <c r="B24556" s="98">
        <v>0.30208333333333331</v>
      </c>
      <c r="C24556" s="107" t="s">
        <v>119</v>
      </c>
      <c r="D24556" s="107">
        <v>25.93</v>
      </c>
      <c r="E24556" s="107">
        <v>1802</v>
      </c>
      <c r="F24556" s="66"/>
    </row>
    <row r="24557" spans="1:6" x14ac:dyDescent="0.3">
      <c r="A24557" s="66">
        <v>42089</v>
      </c>
      <c r="B24557" s="98">
        <v>0.3125</v>
      </c>
      <c r="C24557" s="107" t="s">
        <v>119</v>
      </c>
      <c r="D24557" s="107">
        <v>25.94</v>
      </c>
      <c r="E24557" s="107">
        <v>1844</v>
      </c>
      <c r="F24557" s="66"/>
    </row>
    <row r="24558" spans="1:6" x14ac:dyDescent="0.3">
      <c r="A24558" s="66">
        <v>42089</v>
      </c>
      <c r="B24558" s="98">
        <v>0.32291666666666669</v>
      </c>
      <c r="C24558" s="107" t="s">
        <v>119</v>
      </c>
      <c r="D24558" s="107">
        <v>25.96</v>
      </c>
      <c r="E24558" s="107">
        <v>2059</v>
      </c>
      <c r="F24558" s="66"/>
    </row>
    <row r="24559" spans="1:6" x14ac:dyDescent="0.3">
      <c r="A24559" s="66">
        <v>42089</v>
      </c>
      <c r="B24559" s="98">
        <v>0.33333333333333331</v>
      </c>
      <c r="C24559" s="107" t="s">
        <v>119</v>
      </c>
      <c r="D24559" s="107">
        <v>25.93</v>
      </c>
      <c r="E24559" s="107">
        <v>2067</v>
      </c>
      <c r="F24559" s="66"/>
    </row>
    <row r="24560" spans="1:6" x14ac:dyDescent="0.3">
      <c r="A24560" s="66">
        <v>42089</v>
      </c>
      <c r="B24560" s="98">
        <v>0.34375</v>
      </c>
      <c r="C24560" s="107" t="s">
        <v>119</v>
      </c>
      <c r="D24560" s="107">
        <v>26.03</v>
      </c>
      <c r="E24560" s="107">
        <v>2200</v>
      </c>
      <c r="F24560" s="66"/>
    </row>
    <row r="24561" spans="1:6" x14ac:dyDescent="0.3">
      <c r="A24561" s="66">
        <v>42089</v>
      </c>
      <c r="B24561" s="98">
        <v>0.35416666666666669</v>
      </c>
      <c r="C24561" s="107" t="s">
        <v>119</v>
      </c>
      <c r="D24561" s="107">
        <v>26.03</v>
      </c>
      <c r="E24561" s="107">
        <v>2318</v>
      </c>
      <c r="F24561" s="66"/>
    </row>
    <row r="24562" spans="1:6" x14ac:dyDescent="0.3">
      <c r="A24562" s="66">
        <v>42089</v>
      </c>
      <c r="B24562" s="98">
        <v>0.36458333333333331</v>
      </c>
      <c r="C24562" s="107" t="s">
        <v>119</v>
      </c>
      <c r="D24562" s="107">
        <v>26.08</v>
      </c>
      <c r="E24562" s="107">
        <v>2361</v>
      </c>
      <c r="F24562" s="66"/>
    </row>
    <row r="24563" spans="1:6" x14ac:dyDescent="0.3">
      <c r="A24563" s="66">
        <v>42089</v>
      </c>
      <c r="B24563" s="98">
        <v>0.375</v>
      </c>
      <c r="C24563" s="107" t="s">
        <v>119</v>
      </c>
      <c r="D24563" s="107">
        <v>26.04</v>
      </c>
      <c r="E24563" s="107">
        <v>2348</v>
      </c>
      <c r="F24563" s="66"/>
    </row>
    <row r="24564" spans="1:6" x14ac:dyDescent="0.3">
      <c r="A24564" s="66">
        <v>42089</v>
      </c>
      <c r="B24564" s="98">
        <v>0.38541666666666669</v>
      </c>
      <c r="C24564" s="107" t="s">
        <v>119</v>
      </c>
      <c r="D24564" s="107">
        <v>26.05</v>
      </c>
      <c r="E24564" s="107">
        <v>2322</v>
      </c>
      <c r="F24564" s="66"/>
    </row>
    <row r="24565" spans="1:6" x14ac:dyDescent="0.3">
      <c r="A24565" s="66">
        <v>42089</v>
      </c>
      <c r="B24565" s="98">
        <v>0.39583333333333331</v>
      </c>
      <c r="C24565" s="107" t="s">
        <v>119</v>
      </c>
      <c r="D24565" s="107">
        <v>26.09</v>
      </c>
      <c r="E24565" s="107">
        <v>2360</v>
      </c>
      <c r="F24565" s="66"/>
    </row>
    <row r="24566" spans="1:6" x14ac:dyDescent="0.3">
      <c r="A24566" s="66">
        <v>42089</v>
      </c>
      <c r="B24566" s="98">
        <v>0.40625</v>
      </c>
      <c r="C24566" s="107" t="s">
        <v>119</v>
      </c>
      <c r="D24566" s="107">
        <v>26.11</v>
      </c>
      <c r="E24566" s="107">
        <v>2411</v>
      </c>
      <c r="F24566" s="66"/>
    </row>
    <row r="24567" spans="1:6" x14ac:dyDescent="0.3">
      <c r="A24567" s="66">
        <v>42089</v>
      </c>
      <c r="B24567" s="98">
        <v>0.41666666666666669</v>
      </c>
      <c r="C24567" s="107" t="s">
        <v>119</v>
      </c>
      <c r="D24567" s="107">
        <v>26.12</v>
      </c>
      <c r="E24567" s="107">
        <v>2431</v>
      </c>
      <c r="F24567" s="66"/>
    </row>
    <row r="24568" spans="1:6" x14ac:dyDescent="0.3">
      <c r="A24568" s="66">
        <v>42089</v>
      </c>
      <c r="B24568" s="98">
        <v>0.42708333333333331</v>
      </c>
      <c r="C24568" s="107" t="s">
        <v>119</v>
      </c>
      <c r="D24568" s="107">
        <v>26.15</v>
      </c>
      <c r="E24568" s="107">
        <v>2615</v>
      </c>
      <c r="F24568" s="66"/>
    </row>
    <row r="24569" spans="1:6" x14ac:dyDescent="0.3">
      <c r="A24569" s="66">
        <v>42089</v>
      </c>
      <c r="B24569" s="98">
        <v>0.4375</v>
      </c>
      <c r="C24569" s="107" t="s">
        <v>119</v>
      </c>
      <c r="D24569" s="107">
        <v>26.17</v>
      </c>
      <c r="E24569" s="107">
        <v>2777</v>
      </c>
      <c r="F24569" s="66"/>
    </row>
    <row r="24570" spans="1:6" x14ac:dyDescent="0.3">
      <c r="A24570" s="66">
        <v>42089</v>
      </c>
      <c r="B24570" s="98">
        <v>0.44791666666666669</v>
      </c>
      <c r="C24570" s="107" t="s">
        <v>119</v>
      </c>
      <c r="D24570" s="107">
        <v>26.3</v>
      </c>
      <c r="E24570" s="107">
        <v>2993</v>
      </c>
      <c r="F24570" s="66"/>
    </row>
    <row r="24571" spans="1:6" x14ac:dyDescent="0.3">
      <c r="A24571" s="66">
        <v>42089</v>
      </c>
      <c r="B24571" s="98">
        <v>0.45833333333333331</v>
      </c>
      <c r="C24571" s="107" t="s">
        <v>119</v>
      </c>
      <c r="D24571" s="107">
        <v>26.39</v>
      </c>
      <c r="E24571" s="107">
        <v>3597</v>
      </c>
      <c r="F24571" s="66"/>
    </row>
    <row r="24572" spans="1:6" x14ac:dyDescent="0.3">
      <c r="A24572" s="66">
        <v>42089</v>
      </c>
      <c r="B24572" s="98">
        <v>0.46875</v>
      </c>
      <c r="C24572" s="107" t="s">
        <v>119</v>
      </c>
      <c r="D24572" s="107">
        <v>26.44</v>
      </c>
      <c r="E24572" s="107">
        <v>3695</v>
      </c>
      <c r="F24572" s="66"/>
    </row>
    <row r="24573" spans="1:6" x14ac:dyDescent="0.3">
      <c r="A24573" s="66">
        <v>42089</v>
      </c>
      <c r="B24573" s="98">
        <v>0.47916666666666669</v>
      </c>
      <c r="C24573" s="107" t="s">
        <v>119</v>
      </c>
      <c r="D24573" s="107">
        <v>26.46</v>
      </c>
      <c r="E24573" s="107">
        <v>3718</v>
      </c>
      <c r="F24573" s="66"/>
    </row>
    <row r="24574" spans="1:6" x14ac:dyDescent="0.3">
      <c r="A24574" s="66">
        <v>42089</v>
      </c>
      <c r="B24574" s="98">
        <v>0.48958333333333331</v>
      </c>
      <c r="C24574" s="107" t="s">
        <v>119</v>
      </c>
      <c r="D24574" s="107">
        <v>26.55</v>
      </c>
      <c r="E24574" s="107">
        <v>3788</v>
      </c>
      <c r="F24574" s="66"/>
    </row>
    <row r="24575" spans="1:6" x14ac:dyDescent="0.3">
      <c r="A24575" s="66">
        <v>42089</v>
      </c>
      <c r="B24575" s="98">
        <v>0.5</v>
      </c>
      <c r="C24575" s="107" t="s">
        <v>120</v>
      </c>
      <c r="D24575" s="107">
        <v>26.64</v>
      </c>
      <c r="E24575" s="107">
        <v>3544</v>
      </c>
      <c r="F24575" s="66"/>
    </row>
    <row r="24576" spans="1:6" x14ac:dyDescent="0.3">
      <c r="A24576" s="66">
        <v>42089</v>
      </c>
      <c r="B24576" s="98">
        <v>0.51041666666666663</v>
      </c>
      <c r="C24576" s="107" t="s">
        <v>120</v>
      </c>
      <c r="D24576" s="107">
        <v>26.77</v>
      </c>
      <c r="E24576" s="107">
        <v>3399</v>
      </c>
      <c r="F24576" s="66"/>
    </row>
    <row r="24577" spans="1:6" x14ac:dyDescent="0.3">
      <c r="A24577" s="66">
        <v>42089</v>
      </c>
      <c r="B24577" s="98">
        <v>0.52083333333333337</v>
      </c>
      <c r="C24577" s="107" t="s">
        <v>120</v>
      </c>
      <c r="D24577" s="107">
        <v>26.75</v>
      </c>
      <c r="E24577" s="107">
        <v>3626</v>
      </c>
      <c r="F24577" s="66"/>
    </row>
    <row r="24578" spans="1:6" x14ac:dyDescent="0.3">
      <c r="A24578" s="66">
        <v>42089</v>
      </c>
      <c r="B24578" s="98">
        <v>0.53125</v>
      </c>
      <c r="C24578" s="107" t="s">
        <v>120</v>
      </c>
      <c r="D24578" s="107">
        <v>26.62</v>
      </c>
      <c r="E24578" s="107">
        <v>4006</v>
      </c>
      <c r="F24578" s="66"/>
    </row>
    <row r="24579" spans="1:6" x14ac:dyDescent="0.3">
      <c r="A24579" s="66">
        <v>42089</v>
      </c>
      <c r="B24579" s="98">
        <v>4.1666666666666664E-2</v>
      </c>
      <c r="C24579" s="107" t="s">
        <v>120</v>
      </c>
      <c r="D24579" s="107">
        <v>26.7</v>
      </c>
      <c r="E24579" s="107">
        <v>3784</v>
      </c>
      <c r="F24579" s="66"/>
    </row>
    <row r="24580" spans="1:6" x14ac:dyDescent="0.3">
      <c r="A24580" s="66">
        <v>42089</v>
      </c>
      <c r="B24580" s="98">
        <v>5.2083333333333336E-2</v>
      </c>
      <c r="C24580" s="107" t="s">
        <v>120</v>
      </c>
      <c r="D24580" s="107">
        <v>26.81</v>
      </c>
      <c r="E24580" s="107">
        <v>3641</v>
      </c>
      <c r="F24580" s="66"/>
    </row>
    <row r="24581" spans="1:6" x14ac:dyDescent="0.3">
      <c r="A24581" s="66">
        <v>42089</v>
      </c>
      <c r="B24581" s="98">
        <v>6.25E-2</v>
      </c>
      <c r="C24581" s="107" t="s">
        <v>120</v>
      </c>
      <c r="D24581" s="107">
        <v>26.95</v>
      </c>
      <c r="E24581" s="107">
        <v>3508</v>
      </c>
      <c r="F24581" s="66"/>
    </row>
    <row r="24582" spans="1:6" x14ac:dyDescent="0.3">
      <c r="A24582" s="66">
        <v>42089</v>
      </c>
      <c r="B24582" s="98">
        <v>7.2916666666666671E-2</v>
      </c>
      <c r="C24582" s="107" t="s">
        <v>120</v>
      </c>
      <c r="D24582" s="107">
        <v>27.03</v>
      </c>
      <c r="E24582" s="107">
        <v>3523</v>
      </c>
      <c r="F24582" s="66"/>
    </row>
    <row r="24583" spans="1:6" x14ac:dyDescent="0.3">
      <c r="A24583" s="66">
        <v>42089</v>
      </c>
      <c r="B24583" s="98">
        <v>8.3333333333333329E-2</v>
      </c>
      <c r="C24583" s="107" t="s">
        <v>120</v>
      </c>
      <c r="D24583" s="107">
        <v>27.08</v>
      </c>
      <c r="E24583" s="107">
        <v>3470</v>
      </c>
      <c r="F24583" s="66"/>
    </row>
    <row r="24584" spans="1:6" x14ac:dyDescent="0.3">
      <c r="A24584" s="66">
        <v>42089</v>
      </c>
      <c r="B24584" s="98">
        <v>9.375E-2</v>
      </c>
      <c r="C24584" s="107" t="s">
        <v>120</v>
      </c>
      <c r="D24584" s="107">
        <v>27.27</v>
      </c>
      <c r="E24584" s="107">
        <v>3355</v>
      </c>
      <c r="F24584" s="66"/>
    </row>
    <row r="24585" spans="1:6" x14ac:dyDescent="0.3">
      <c r="A24585" s="66">
        <v>42089</v>
      </c>
      <c r="B24585" s="98">
        <v>0.10416666666666667</v>
      </c>
      <c r="C24585" s="107" t="s">
        <v>120</v>
      </c>
      <c r="D24585" s="107">
        <v>27.29</v>
      </c>
      <c r="E24585" s="107">
        <v>3377</v>
      </c>
      <c r="F24585" s="66"/>
    </row>
    <row r="24586" spans="1:6" x14ac:dyDescent="0.3">
      <c r="A24586" s="66">
        <v>42089</v>
      </c>
      <c r="B24586" s="98">
        <v>0.11458333333333333</v>
      </c>
      <c r="C24586" s="107" t="s">
        <v>120</v>
      </c>
      <c r="D24586" s="107">
        <v>27.26</v>
      </c>
      <c r="E24586" s="107">
        <v>3434</v>
      </c>
      <c r="F24586" s="66"/>
    </row>
    <row r="24587" spans="1:6" x14ac:dyDescent="0.3">
      <c r="A24587" s="66">
        <v>42089</v>
      </c>
      <c r="B24587" s="98">
        <v>0.125</v>
      </c>
      <c r="C24587" s="107" t="s">
        <v>120</v>
      </c>
      <c r="D24587" s="107">
        <v>27.33</v>
      </c>
      <c r="E24587" s="107">
        <v>3423</v>
      </c>
      <c r="F24587" s="66"/>
    </row>
    <row r="24588" spans="1:6" x14ac:dyDescent="0.3">
      <c r="A24588" s="66">
        <v>42089</v>
      </c>
      <c r="B24588" s="98">
        <v>0.13541666666666666</v>
      </c>
      <c r="C24588" s="107" t="s">
        <v>120</v>
      </c>
      <c r="D24588" s="107">
        <v>27.31</v>
      </c>
      <c r="E24588" s="107">
        <v>3455</v>
      </c>
      <c r="F24588" s="66"/>
    </row>
    <row r="24589" spans="1:6" x14ac:dyDescent="0.3">
      <c r="A24589" s="66">
        <v>42089</v>
      </c>
      <c r="B24589" s="98">
        <v>0.14583333333333334</v>
      </c>
      <c r="C24589" s="107" t="s">
        <v>120</v>
      </c>
      <c r="D24589" s="107">
        <v>27.26</v>
      </c>
      <c r="E24589" s="107">
        <v>3512</v>
      </c>
      <c r="F24589" s="66"/>
    </row>
    <row r="24590" spans="1:6" x14ac:dyDescent="0.3">
      <c r="A24590" s="66">
        <v>42089</v>
      </c>
      <c r="B24590" s="98">
        <v>0.15625</v>
      </c>
      <c r="C24590" s="107" t="s">
        <v>120</v>
      </c>
      <c r="D24590" s="107">
        <v>27.24</v>
      </c>
      <c r="E24590" s="107">
        <v>3572</v>
      </c>
      <c r="F24590" s="66"/>
    </row>
    <row r="24591" spans="1:6" x14ac:dyDescent="0.3">
      <c r="A24591" s="66">
        <v>42089</v>
      </c>
      <c r="B24591" s="98">
        <v>0.16666666666666666</v>
      </c>
      <c r="C24591" s="107" t="s">
        <v>120</v>
      </c>
      <c r="D24591" s="107">
        <v>27.31</v>
      </c>
      <c r="E24591" s="107">
        <v>3582</v>
      </c>
      <c r="F24591" s="66"/>
    </row>
    <row r="24592" spans="1:6" x14ac:dyDescent="0.3">
      <c r="A24592" s="66">
        <v>42089</v>
      </c>
      <c r="B24592" s="98">
        <v>0.17708333333333334</v>
      </c>
      <c r="C24592" s="107" t="s">
        <v>120</v>
      </c>
      <c r="D24592" s="107">
        <v>27.31</v>
      </c>
      <c r="E24592" s="107">
        <v>3587</v>
      </c>
      <c r="F24592" s="66"/>
    </row>
    <row r="24593" spans="1:6" x14ac:dyDescent="0.3">
      <c r="A24593" s="66">
        <v>42089</v>
      </c>
      <c r="B24593" s="98">
        <v>0.1875</v>
      </c>
      <c r="C24593" s="107" t="s">
        <v>120</v>
      </c>
      <c r="D24593" s="107">
        <v>27.3</v>
      </c>
      <c r="E24593" s="107">
        <v>3600</v>
      </c>
      <c r="F24593" s="66"/>
    </row>
    <row r="24594" spans="1:6" x14ac:dyDescent="0.3">
      <c r="A24594" s="66">
        <v>42089</v>
      </c>
      <c r="B24594" s="98">
        <v>0.19791666666666666</v>
      </c>
      <c r="C24594" s="107" t="s">
        <v>120</v>
      </c>
      <c r="D24594" s="107">
        <v>27.31</v>
      </c>
      <c r="E24594" s="107">
        <v>3554</v>
      </c>
      <c r="F24594" s="66"/>
    </row>
    <row r="24595" spans="1:6" x14ac:dyDescent="0.3">
      <c r="A24595" s="66">
        <v>42089</v>
      </c>
      <c r="B24595" s="98">
        <v>0.20833333333333334</v>
      </c>
      <c r="C24595" s="107" t="s">
        <v>120</v>
      </c>
      <c r="D24595" s="107">
        <v>27.29</v>
      </c>
      <c r="E24595" s="107">
        <v>3562</v>
      </c>
      <c r="F24595" s="66"/>
    </row>
    <row r="24596" spans="1:6" x14ac:dyDescent="0.3">
      <c r="A24596" s="66">
        <v>42089</v>
      </c>
      <c r="B24596" s="98">
        <v>0.21875</v>
      </c>
      <c r="C24596" s="107" t="s">
        <v>120</v>
      </c>
      <c r="D24596" s="107">
        <v>27.21</v>
      </c>
      <c r="E24596" s="107">
        <v>3606</v>
      </c>
      <c r="F24596" s="66"/>
    </row>
    <row r="24597" spans="1:6" x14ac:dyDescent="0.3">
      <c r="A24597" s="66">
        <v>42089</v>
      </c>
      <c r="B24597" s="98">
        <v>0.22916666666666666</v>
      </c>
      <c r="C24597" s="107" t="s">
        <v>120</v>
      </c>
      <c r="D24597" s="107">
        <v>27.15</v>
      </c>
      <c r="E24597" s="107">
        <v>3731</v>
      </c>
      <c r="F24597" s="66"/>
    </row>
    <row r="24598" spans="1:6" x14ac:dyDescent="0.3">
      <c r="A24598" s="66">
        <v>42089</v>
      </c>
      <c r="B24598" s="98">
        <v>0.23958333333333334</v>
      </c>
      <c r="C24598" s="107" t="s">
        <v>120</v>
      </c>
      <c r="D24598" s="107">
        <v>27.15</v>
      </c>
      <c r="E24598" s="107">
        <v>3782</v>
      </c>
      <c r="F24598" s="66"/>
    </row>
    <row r="24599" spans="1:6" x14ac:dyDescent="0.3">
      <c r="A24599" s="66">
        <v>42089</v>
      </c>
      <c r="B24599" s="98">
        <v>0.25</v>
      </c>
      <c r="C24599" s="107" t="s">
        <v>120</v>
      </c>
      <c r="D24599" s="107">
        <v>27.26</v>
      </c>
      <c r="E24599" s="107">
        <v>3903</v>
      </c>
      <c r="F24599" s="66"/>
    </row>
    <row r="24600" spans="1:6" x14ac:dyDescent="0.3">
      <c r="A24600" s="66">
        <v>42089</v>
      </c>
      <c r="B24600" s="98">
        <v>0.26041666666666669</v>
      </c>
      <c r="C24600" s="107" t="s">
        <v>120</v>
      </c>
      <c r="D24600" s="107">
        <v>27.29</v>
      </c>
      <c r="E24600" s="107">
        <v>4014</v>
      </c>
      <c r="F24600" s="66"/>
    </row>
    <row r="24601" spans="1:6" x14ac:dyDescent="0.3">
      <c r="A24601" s="66">
        <v>42089</v>
      </c>
      <c r="B24601" s="98">
        <v>0.27083333333333331</v>
      </c>
      <c r="C24601" s="107" t="s">
        <v>120</v>
      </c>
      <c r="D24601" s="107">
        <v>27.28</v>
      </c>
      <c r="E24601" s="107">
        <v>4065</v>
      </c>
      <c r="F24601" s="66"/>
    </row>
    <row r="24602" spans="1:6" x14ac:dyDescent="0.3">
      <c r="A24602" s="66">
        <v>42089</v>
      </c>
      <c r="B24602" s="98">
        <v>0.28125</v>
      </c>
      <c r="C24602" s="107" t="s">
        <v>120</v>
      </c>
      <c r="D24602" s="107">
        <v>27.28</v>
      </c>
      <c r="E24602" s="107">
        <v>4157</v>
      </c>
      <c r="F24602" s="66"/>
    </row>
    <row r="24603" spans="1:6" x14ac:dyDescent="0.3">
      <c r="A24603" s="66">
        <v>42089</v>
      </c>
      <c r="B24603" s="98">
        <v>0.29166666666666669</v>
      </c>
      <c r="C24603" s="107" t="s">
        <v>120</v>
      </c>
      <c r="D24603" s="107">
        <v>27.21</v>
      </c>
      <c r="E24603" s="107">
        <v>4080</v>
      </c>
      <c r="F24603" s="66"/>
    </row>
    <row r="24604" spans="1:6" x14ac:dyDescent="0.3">
      <c r="A24604" s="66">
        <v>42089</v>
      </c>
      <c r="B24604" s="98">
        <v>0.30208333333333331</v>
      </c>
      <c r="C24604" s="107" t="s">
        <v>120</v>
      </c>
      <c r="D24604" s="107">
        <v>27.17</v>
      </c>
      <c r="E24604" s="107">
        <v>4016</v>
      </c>
      <c r="F24604" s="66"/>
    </row>
    <row r="24605" spans="1:6" x14ac:dyDescent="0.3">
      <c r="A24605" s="66">
        <v>42089</v>
      </c>
      <c r="B24605" s="98">
        <v>0.3125</v>
      </c>
      <c r="C24605" s="107" t="s">
        <v>120</v>
      </c>
      <c r="D24605" s="107">
        <v>27.12</v>
      </c>
      <c r="E24605" s="107">
        <v>3890</v>
      </c>
      <c r="F24605" s="66"/>
    </row>
    <row r="24606" spans="1:6" x14ac:dyDescent="0.3">
      <c r="A24606" s="66">
        <v>42089</v>
      </c>
      <c r="B24606" s="98">
        <v>0.32291666666666669</v>
      </c>
      <c r="C24606" s="107" t="s">
        <v>120</v>
      </c>
      <c r="D24606" s="107">
        <v>27.12</v>
      </c>
      <c r="E24606" s="107">
        <v>3796</v>
      </c>
      <c r="F24606" s="66"/>
    </row>
    <row r="24607" spans="1:6" x14ac:dyDescent="0.3">
      <c r="A24607" s="66">
        <v>42089</v>
      </c>
      <c r="B24607" s="98">
        <v>0.33333333333333331</v>
      </c>
      <c r="C24607" s="107" t="s">
        <v>120</v>
      </c>
      <c r="D24607" s="107">
        <v>27.15</v>
      </c>
      <c r="E24607" s="107">
        <v>3857</v>
      </c>
      <c r="F24607" s="66"/>
    </row>
    <row r="24608" spans="1:6" x14ac:dyDescent="0.3">
      <c r="A24608" s="66">
        <v>42089</v>
      </c>
      <c r="B24608" s="98">
        <v>0.34375</v>
      </c>
      <c r="C24608" s="107" t="s">
        <v>120</v>
      </c>
      <c r="D24608" s="107">
        <v>27.16</v>
      </c>
      <c r="E24608" s="107">
        <v>3795</v>
      </c>
      <c r="F24608" s="66"/>
    </row>
    <row r="24609" spans="1:6" x14ac:dyDescent="0.3">
      <c r="A24609" s="66">
        <v>42089</v>
      </c>
      <c r="B24609" s="98">
        <v>0.35416666666666669</v>
      </c>
      <c r="C24609" s="107" t="s">
        <v>120</v>
      </c>
      <c r="D24609" s="107">
        <v>27.17</v>
      </c>
      <c r="E24609" s="107">
        <v>3743</v>
      </c>
      <c r="F24609" s="66"/>
    </row>
    <row r="24610" spans="1:6" x14ac:dyDescent="0.3">
      <c r="A24610" s="66">
        <v>42089</v>
      </c>
      <c r="B24610" s="98">
        <v>0.36458333333333331</v>
      </c>
      <c r="C24610" s="107" t="s">
        <v>120</v>
      </c>
      <c r="D24610" s="107">
        <v>27.12</v>
      </c>
      <c r="E24610" s="107">
        <v>3652</v>
      </c>
      <c r="F24610" s="66"/>
    </row>
    <row r="24611" spans="1:6" x14ac:dyDescent="0.3">
      <c r="A24611" s="66">
        <v>42089</v>
      </c>
      <c r="B24611" s="98">
        <v>0.375</v>
      </c>
      <c r="C24611" s="107" t="s">
        <v>120</v>
      </c>
      <c r="D24611" s="107">
        <v>27.07</v>
      </c>
      <c r="E24611" s="107">
        <v>3504</v>
      </c>
      <c r="F24611" s="66"/>
    </row>
    <row r="24612" spans="1:6" x14ac:dyDescent="0.3">
      <c r="A24612" s="66">
        <v>42089</v>
      </c>
      <c r="B24612" s="98">
        <v>0.38541666666666669</v>
      </c>
      <c r="C24612" s="107" t="s">
        <v>120</v>
      </c>
      <c r="D24612" s="107">
        <v>27.13</v>
      </c>
      <c r="E24612" s="107">
        <v>3667</v>
      </c>
      <c r="F24612" s="66"/>
    </row>
    <row r="24613" spans="1:6" x14ac:dyDescent="0.3">
      <c r="A24613" s="66">
        <v>42089</v>
      </c>
      <c r="B24613" s="98">
        <v>0.39583333333333331</v>
      </c>
      <c r="C24613" s="107" t="s">
        <v>120</v>
      </c>
      <c r="D24613" s="107">
        <v>27.1</v>
      </c>
      <c r="E24613" s="107">
        <v>3559</v>
      </c>
      <c r="F24613" s="66"/>
    </row>
    <row r="24614" spans="1:6" x14ac:dyDescent="0.3">
      <c r="A24614" s="66">
        <v>42089</v>
      </c>
      <c r="B24614" s="98">
        <v>0.40625</v>
      </c>
      <c r="C24614" s="107" t="s">
        <v>120</v>
      </c>
      <c r="D24614" s="107">
        <v>27.07</v>
      </c>
      <c r="E24614" s="107">
        <v>3457</v>
      </c>
      <c r="F24614" s="66"/>
    </row>
    <row r="24615" spans="1:6" x14ac:dyDescent="0.3">
      <c r="A24615" s="66">
        <v>42089</v>
      </c>
      <c r="B24615" s="98">
        <v>0.41666666666666669</v>
      </c>
      <c r="C24615" s="107" t="s">
        <v>120</v>
      </c>
      <c r="D24615" s="107">
        <v>27.06</v>
      </c>
      <c r="E24615" s="107">
        <v>3432</v>
      </c>
      <c r="F24615" s="66"/>
    </row>
    <row r="24616" spans="1:6" x14ac:dyDescent="0.3">
      <c r="A24616" s="66">
        <v>42089</v>
      </c>
      <c r="B24616" s="98">
        <v>0.42708333333333331</v>
      </c>
      <c r="C24616" s="107" t="s">
        <v>120</v>
      </c>
      <c r="D24616" s="107">
        <v>26.99</v>
      </c>
      <c r="E24616" s="107">
        <v>3314</v>
      </c>
      <c r="F24616" s="66"/>
    </row>
    <row r="24617" spans="1:6" x14ac:dyDescent="0.3">
      <c r="A24617" s="66">
        <v>42089</v>
      </c>
      <c r="B24617" s="98">
        <v>0.4375</v>
      </c>
      <c r="C24617" s="107" t="s">
        <v>120</v>
      </c>
      <c r="D24617" s="107">
        <v>26.97</v>
      </c>
      <c r="E24617" s="107">
        <v>3247</v>
      </c>
      <c r="F24617" s="66"/>
    </row>
    <row r="24618" spans="1:6" x14ac:dyDescent="0.3">
      <c r="A24618" s="66">
        <v>42089</v>
      </c>
      <c r="B24618" s="98">
        <v>0.44791666666666669</v>
      </c>
      <c r="C24618" s="107" t="s">
        <v>120</v>
      </c>
      <c r="D24618" s="107">
        <v>26.98</v>
      </c>
      <c r="E24618" s="107">
        <v>3260</v>
      </c>
      <c r="F24618" s="66"/>
    </row>
    <row r="24619" spans="1:6" x14ac:dyDescent="0.3">
      <c r="A24619" s="66">
        <v>42089</v>
      </c>
      <c r="B24619" s="98">
        <v>0.45833333333333331</v>
      </c>
      <c r="C24619" s="107" t="s">
        <v>120</v>
      </c>
      <c r="D24619" s="107">
        <v>26.94</v>
      </c>
      <c r="E24619" s="107">
        <v>3196</v>
      </c>
      <c r="F24619" s="66"/>
    </row>
    <row r="24620" spans="1:6" x14ac:dyDescent="0.3">
      <c r="A24620" s="66">
        <v>42089</v>
      </c>
      <c r="B24620" s="98">
        <v>0.46875</v>
      </c>
      <c r="C24620" s="107" t="s">
        <v>120</v>
      </c>
      <c r="D24620" s="107">
        <v>26.88</v>
      </c>
      <c r="E24620" s="107">
        <v>3212</v>
      </c>
      <c r="F24620" s="66"/>
    </row>
    <row r="24621" spans="1:6" x14ac:dyDescent="0.3">
      <c r="A24621" s="66">
        <v>42089</v>
      </c>
      <c r="B24621" s="98">
        <v>0.47916666666666669</v>
      </c>
      <c r="C24621" s="107" t="s">
        <v>120</v>
      </c>
      <c r="D24621" s="107">
        <v>26.98</v>
      </c>
      <c r="E24621" s="107">
        <v>3266</v>
      </c>
      <c r="F24621" s="66"/>
    </row>
    <row r="24622" spans="1:6" x14ac:dyDescent="0.3">
      <c r="A24622" s="66">
        <v>42089</v>
      </c>
      <c r="B24622" s="98">
        <v>0.48958333333333331</v>
      </c>
      <c r="C24622" s="107" t="s">
        <v>120</v>
      </c>
      <c r="D24622" s="107">
        <v>26.9</v>
      </c>
      <c r="E24622" s="107">
        <v>3149</v>
      </c>
      <c r="F24622" s="66"/>
    </row>
    <row r="24623" spans="1:6" x14ac:dyDescent="0.3">
      <c r="A24623" s="66">
        <v>42090</v>
      </c>
      <c r="B24623" s="98">
        <v>0.5</v>
      </c>
      <c r="C24623" s="107" t="s">
        <v>119</v>
      </c>
      <c r="D24623" s="107">
        <v>26.92</v>
      </c>
      <c r="E24623" s="107">
        <v>3101</v>
      </c>
      <c r="F24623" s="66"/>
    </row>
    <row r="24624" spans="1:6" x14ac:dyDescent="0.3">
      <c r="A24624" s="66">
        <v>42090</v>
      </c>
      <c r="B24624" s="98">
        <v>0.51041666666666663</v>
      </c>
      <c r="C24624" s="107" t="s">
        <v>119</v>
      </c>
      <c r="D24624" s="107">
        <v>26.9</v>
      </c>
      <c r="E24624" s="107">
        <v>2914</v>
      </c>
      <c r="F24624" s="66"/>
    </row>
    <row r="24625" spans="1:6" x14ac:dyDescent="0.3">
      <c r="A24625" s="66">
        <v>42090</v>
      </c>
      <c r="B24625" s="98">
        <v>0.52083333333333337</v>
      </c>
      <c r="C24625" s="107" t="s">
        <v>119</v>
      </c>
      <c r="D24625" s="107">
        <v>26.87</v>
      </c>
      <c r="E24625" s="107">
        <v>2842</v>
      </c>
      <c r="F24625" s="66"/>
    </row>
    <row r="24626" spans="1:6" x14ac:dyDescent="0.3">
      <c r="A24626" s="66">
        <v>42090</v>
      </c>
      <c r="B24626" s="98">
        <v>0.53125</v>
      </c>
      <c r="C24626" s="107" t="s">
        <v>119</v>
      </c>
      <c r="D24626" s="107">
        <v>26.81</v>
      </c>
      <c r="E24626" s="107">
        <v>2795</v>
      </c>
      <c r="F24626" s="66"/>
    </row>
    <row r="24627" spans="1:6" x14ac:dyDescent="0.3">
      <c r="A24627" s="66">
        <v>42090</v>
      </c>
      <c r="B24627" s="98">
        <v>4.1666666666666664E-2</v>
      </c>
      <c r="C24627" s="107" t="s">
        <v>119</v>
      </c>
      <c r="D24627" s="107">
        <v>26.85</v>
      </c>
      <c r="E24627" s="107">
        <v>2632</v>
      </c>
      <c r="F24627" s="66"/>
    </row>
    <row r="24628" spans="1:6" x14ac:dyDescent="0.3">
      <c r="A24628" s="66">
        <v>42090</v>
      </c>
      <c r="B24628" s="98">
        <v>5.2083333333333336E-2</v>
      </c>
      <c r="C24628" s="107" t="s">
        <v>119</v>
      </c>
      <c r="D24628" s="107">
        <v>26.81</v>
      </c>
      <c r="E24628" s="107">
        <v>2549</v>
      </c>
      <c r="F24628" s="66"/>
    </row>
    <row r="24629" spans="1:6" x14ac:dyDescent="0.3">
      <c r="A24629" s="66">
        <v>42090</v>
      </c>
      <c r="B24629" s="98">
        <v>6.25E-2</v>
      </c>
      <c r="C24629" s="107" t="s">
        <v>119</v>
      </c>
      <c r="D24629" s="107">
        <v>26.8</v>
      </c>
      <c r="E24629" s="107">
        <v>2529</v>
      </c>
      <c r="F24629" s="66"/>
    </row>
    <row r="24630" spans="1:6" x14ac:dyDescent="0.3">
      <c r="A24630" s="66">
        <v>42090</v>
      </c>
      <c r="B24630" s="98">
        <v>7.2916666666666671E-2</v>
      </c>
      <c r="C24630" s="107" t="s">
        <v>119</v>
      </c>
      <c r="D24630" s="107">
        <v>26.62</v>
      </c>
      <c r="E24630" s="107">
        <v>2160</v>
      </c>
      <c r="F24630" s="66"/>
    </row>
    <row r="24631" spans="1:6" x14ac:dyDescent="0.3">
      <c r="A24631" s="66">
        <v>42090</v>
      </c>
      <c r="B24631" s="98">
        <v>8.3333333333333329E-2</v>
      </c>
      <c r="C24631" s="107" t="s">
        <v>119</v>
      </c>
      <c r="D24631" s="107">
        <v>26.69</v>
      </c>
      <c r="E24631" s="107">
        <v>2311</v>
      </c>
      <c r="F24631" s="66"/>
    </row>
    <row r="24632" spans="1:6" x14ac:dyDescent="0.3">
      <c r="A24632" s="66">
        <v>42090</v>
      </c>
      <c r="B24632" s="98">
        <v>9.375E-2</v>
      </c>
      <c r="C24632" s="107" t="s">
        <v>119</v>
      </c>
      <c r="D24632" s="107">
        <v>26.7</v>
      </c>
      <c r="E24632" s="107">
        <v>2317</v>
      </c>
      <c r="F24632" s="66"/>
    </row>
    <row r="24633" spans="1:6" x14ac:dyDescent="0.3">
      <c r="A24633" s="66">
        <v>42090</v>
      </c>
      <c r="B24633" s="98">
        <v>0.10416666666666667</v>
      </c>
      <c r="C24633" s="107" t="s">
        <v>119</v>
      </c>
      <c r="D24633" s="107">
        <v>26.66</v>
      </c>
      <c r="E24633" s="107">
        <v>2220</v>
      </c>
      <c r="F24633" s="66"/>
    </row>
    <row r="24634" spans="1:6" x14ac:dyDescent="0.3">
      <c r="A24634" s="66">
        <v>42090</v>
      </c>
      <c r="B24634" s="98">
        <v>0.11458333333333333</v>
      </c>
      <c r="C24634" s="107" t="s">
        <v>119</v>
      </c>
      <c r="D24634" s="107">
        <v>26.63</v>
      </c>
      <c r="E24634" s="107">
        <v>2164</v>
      </c>
      <c r="F24634" s="66"/>
    </row>
    <row r="24635" spans="1:6" x14ac:dyDescent="0.3">
      <c r="A24635" s="66">
        <v>42090</v>
      </c>
      <c r="B24635" s="98">
        <v>0.125</v>
      </c>
      <c r="C24635" s="107" t="s">
        <v>119</v>
      </c>
      <c r="D24635" s="107">
        <v>26.62</v>
      </c>
      <c r="E24635" s="107">
        <v>2168</v>
      </c>
      <c r="F24635" s="66"/>
    </row>
    <row r="24636" spans="1:6" x14ac:dyDescent="0.3">
      <c r="A24636" s="66">
        <v>42090</v>
      </c>
      <c r="B24636" s="98">
        <v>0.13541666666666666</v>
      </c>
      <c r="C24636" s="107" t="s">
        <v>119</v>
      </c>
      <c r="D24636" s="107">
        <v>26.66</v>
      </c>
      <c r="E24636" s="107">
        <v>2223</v>
      </c>
      <c r="F24636" s="66"/>
    </row>
    <row r="24637" spans="1:6" x14ac:dyDescent="0.3">
      <c r="A24637" s="66">
        <v>42090</v>
      </c>
      <c r="B24637" s="98">
        <v>0.14583333333333334</v>
      </c>
      <c r="C24637" s="107" t="s">
        <v>119</v>
      </c>
      <c r="D24637" s="107">
        <v>26.68</v>
      </c>
      <c r="E24637" s="107">
        <v>2263</v>
      </c>
      <c r="F24637" s="66"/>
    </row>
    <row r="24638" spans="1:6" x14ac:dyDescent="0.3">
      <c r="A24638" s="66">
        <v>42090</v>
      </c>
      <c r="B24638" s="98">
        <v>0.15625</v>
      </c>
      <c r="C24638" s="107" t="s">
        <v>119</v>
      </c>
      <c r="D24638" s="107">
        <v>26.69</v>
      </c>
      <c r="E24638" s="107">
        <v>2257</v>
      </c>
      <c r="F24638" s="66"/>
    </row>
    <row r="24639" spans="1:6" x14ac:dyDescent="0.3">
      <c r="A24639" s="66">
        <v>42090</v>
      </c>
      <c r="B24639" s="98">
        <v>0.16666666666666666</v>
      </c>
      <c r="C24639" s="107" t="s">
        <v>119</v>
      </c>
      <c r="D24639" s="107">
        <v>26.68</v>
      </c>
      <c r="E24639" s="107">
        <v>2291</v>
      </c>
      <c r="F24639" s="66"/>
    </row>
    <row r="24640" spans="1:6" x14ac:dyDescent="0.3">
      <c r="A24640" s="66">
        <v>42090</v>
      </c>
      <c r="B24640" s="98">
        <v>0.17708333333333334</v>
      </c>
      <c r="C24640" s="107" t="s">
        <v>119</v>
      </c>
      <c r="D24640" s="107">
        <v>26.66</v>
      </c>
      <c r="E24640" s="107">
        <v>2106</v>
      </c>
      <c r="F24640" s="66"/>
    </row>
    <row r="24641" spans="1:6" x14ac:dyDescent="0.3">
      <c r="A24641" s="66">
        <v>42090</v>
      </c>
      <c r="B24641" s="98">
        <v>0.1875</v>
      </c>
      <c r="C24641" s="107" t="s">
        <v>119</v>
      </c>
      <c r="D24641" s="107">
        <v>26.7</v>
      </c>
      <c r="E24641" s="107">
        <v>1686</v>
      </c>
      <c r="F24641" s="66"/>
    </row>
    <row r="24642" spans="1:6" x14ac:dyDescent="0.3">
      <c r="A24642" s="66">
        <v>42090</v>
      </c>
      <c r="B24642" s="98">
        <v>0.19791666666666666</v>
      </c>
      <c r="C24642" s="107" t="s">
        <v>119</v>
      </c>
      <c r="D24642" s="107">
        <v>26.73</v>
      </c>
      <c r="E24642" s="107">
        <v>1366</v>
      </c>
      <c r="F24642" s="66"/>
    </row>
    <row r="24643" spans="1:6" x14ac:dyDescent="0.3">
      <c r="A24643" s="66">
        <v>42090</v>
      </c>
      <c r="B24643" s="98">
        <v>0.20833333333333334</v>
      </c>
      <c r="C24643" s="107" t="s">
        <v>119</v>
      </c>
      <c r="D24643" s="107">
        <v>26.74</v>
      </c>
      <c r="E24643" s="107">
        <v>1371</v>
      </c>
      <c r="F24643" s="66"/>
    </row>
    <row r="24644" spans="1:6" x14ac:dyDescent="0.3">
      <c r="A24644" s="66">
        <v>42090</v>
      </c>
      <c r="B24644" s="98">
        <v>0.21875</v>
      </c>
      <c r="C24644" s="107" t="s">
        <v>119</v>
      </c>
      <c r="D24644" s="107">
        <v>26.66</v>
      </c>
      <c r="E24644" s="107">
        <v>1449</v>
      </c>
      <c r="F24644" s="66"/>
    </row>
    <row r="24645" spans="1:6" x14ac:dyDescent="0.3">
      <c r="A24645" s="66">
        <v>42090</v>
      </c>
      <c r="B24645" s="98">
        <v>0.22916666666666666</v>
      </c>
      <c r="C24645" s="107" t="s">
        <v>119</v>
      </c>
      <c r="D24645" s="107">
        <v>26.62</v>
      </c>
      <c r="E24645" s="107">
        <v>1576</v>
      </c>
      <c r="F24645" s="66"/>
    </row>
    <row r="24646" spans="1:6" x14ac:dyDescent="0.3">
      <c r="A24646" s="66">
        <v>42090</v>
      </c>
      <c r="B24646" s="98">
        <v>0.23958333333333334</v>
      </c>
      <c r="C24646" s="107" t="s">
        <v>119</v>
      </c>
      <c r="D24646" s="107">
        <v>26.63</v>
      </c>
      <c r="E24646" s="107">
        <v>1601</v>
      </c>
      <c r="F24646" s="66"/>
    </row>
    <row r="24647" spans="1:6" x14ac:dyDescent="0.3">
      <c r="A24647" s="66">
        <v>42090</v>
      </c>
      <c r="B24647" s="98">
        <v>0.25</v>
      </c>
      <c r="C24647" s="107" t="s">
        <v>119</v>
      </c>
      <c r="D24647" s="107">
        <v>26.63</v>
      </c>
      <c r="E24647" s="107">
        <v>1601</v>
      </c>
      <c r="F24647" s="66"/>
    </row>
    <row r="24648" spans="1:6" x14ac:dyDescent="0.3">
      <c r="A24648" s="66">
        <v>42090</v>
      </c>
      <c r="B24648" s="98">
        <v>0.26041666666666669</v>
      </c>
      <c r="C24648" s="107" t="s">
        <v>119</v>
      </c>
      <c r="D24648" s="107">
        <v>26.62</v>
      </c>
      <c r="E24648" s="107">
        <v>1592</v>
      </c>
      <c r="F24648" s="66"/>
    </row>
    <row r="24649" spans="1:6" x14ac:dyDescent="0.3">
      <c r="A24649" s="66">
        <v>42090</v>
      </c>
      <c r="B24649" s="98">
        <v>0.27083333333333331</v>
      </c>
      <c r="C24649" s="107" t="s">
        <v>119</v>
      </c>
      <c r="D24649" s="107">
        <v>26.6</v>
      </c>
    </row>
    <row r="24650" spans="1:6" x14ac:dyDescent="0.3">
      <c r="A24650" s="66">
        <v>42090</v>
      </c>
      <c r="B24650" s="98">
        <v>0.28125</v>
      </c>
      <c r="C24650" s="107" t="s">
        <v>119</v>
      </c>
      <c r="D24650" s="107">
        <v>26.58</v>
      </c>
      <c r="E24650" s="107">
        <v>1655</v>
      </c>
      <c r="F24650" s="66"/>
    </row>
    <row r="24651" spans="1:6" x14ac:dyDescent="0.3">
      <c r="A24651" s="66">
        <v>42090</v>
      </c>
      <c r="B24651" s="98">
        <v>0.29166666666666669</v>
      </c>
      <c r="C24651" s="107" t="s">
        <v>119</v>
      </c>
      <c r="D24651" s="107">
        <v>26.57</v>
      </c>
      <c r="E24651" s="107">
        <v>1679</v>
      </c>
      <c r="F24651" s="66"/>
    </row>
    <row r="24652" spans="1:6" x14ac:dyDescent="0.3">
      <c r="A24652" s="66">
        <v>42090</v>
      </c>
      <c r="B24652" s="98">
        <v>0.30208333333333331</v>
      </c>
      <c r="C24652" s="107" t="s">
        <v>119</v>
      </c>
      <c r="D24652" s="107">
        <v>26.55</v>
      </c>
      <c r="E24652" s="107">
        <v>1727</v>
      </c>
      <c r="F24652" s="66"/>
    </row>
    <row r="24653" spans="1:6" x14ac:dyDescent="0.3">
      <c r="A24653" s="66">
        <v>42090</v>
      </c>
      <c r="B24653" s="98">
        <v>0.3125</v>
      </c>
      <c r="C24653" s="107" t="s">
        <v>119</v>
      </c>
      <c r="D24653" s="107">
        <v>26.54</v>
      </c>
      <c r="E24653" s="107">
        <v>1759</v>
      </c>
      <c r="F24653" s="66"/>
    </row>
    <row r="24654" spans="1:6" x14ac:dyDescent="0.3">
      <c r="A24654" s="66">
        <v>42090</v>
      </c>
      <c r="B24654" s="98">
        <v>0.32291666666666669</v>
      </c>
      <c r="C24654" s="107" t="s">
        <v>119</v>
      </c>
      <c r="D24654" s="107">
        <v>26.54</v>
      </c>
      <c r="E24654" s="107">
        <v>1812</v>
      </c>
      <c r="F24654" s="66"/>
    </row>
    <row r="24655" spans="1:6" x14ac:dyDescent="0.3">
      <c r="A24655" s="66">
        <v>42090</v>
      </c>
      <c r="B24655" s="98">
        <v>0.33333333333333331</v>
      </c>
      <c r="C24655" s="107" t="s">
        <v>119</v>
      </c>
      <c r="D24655" s="107">
        <v>26.54</v>
      </c>
      <c r="E24655" s="107">
        <v>1873</v>
      </c>
      <c r="F24655" s="66"/>
    </row>
    <row r="24656" spans="1:6" x14ac:dyDescent="0.3">
      <c r="A24656" s="66">
        <v>42090</v>
      </c>
      <c r="B24656" s="98">
        <v>0.34375</v>
      </c>
      <c r="C24656" s="107" t="s">
        <v>119</v>
      </c>
      <c r="D24656" s="107">
        <v>26.5</v>
      </c>
      <c r="E24656" s="107">
        <v>1872</v>
      </c>
      <c r="F24656" s="66"/>
    </row>
    <row r="24657" spans="1:6" x14ac:dyDescent="0.3">
      <c r="A24657" s="66">
        <v>42090</v>
      </c>
      <c r="B24657" s="98">
        <v>0.35416666666666669</v>
      </c>
      <c r="C24657" s="107" t="s">
        <v>119</v>
      </c>
      <c r="D24657" s="107">
        <v>26.53</v>
      </c>
      <c r="E24657" s="107">
        <v>1983</v>
      </c>
      <c r="F24657" s="66"/>
    </row>
    <row r="24658" spans="1:6" x14ac:dyDescent="0.3">
      <c r="A24658" s="66">
        <v>42090</v>
      </c>
      <c r="B24658" s="98">
        <v>0.36458333333333331</v>
      </c>
      <c r="C24658" s="107" t="s">
        <v>119</v>
      </c>
      <c r="D24658" s="107">
        <v>26.4</v>
      </c>
      <c r="E24658" s="107">
        <v>1848</v>
      </c>
      <c r="F24658" s="66"/>
    </row>
    <row r="24659" spans="1:6" x14ac:dyDescent="0.3">
      <c r="A24659" s="66">
        <v>42090</v>
      </c>
      <c r="B24659" s="98">
        <v>0.375</v>
      </c>
      <c r="C24659" s="107" t="s">
        <v>119</v>
      </c>
      <c r="D24659" s="107">
        <v>26.37</v>
      </c>
      <c r="E24659" s="107">
        <v>1819</v>
      </c>
      <c r="F24659" s="66"/>
    </row>
    <row r="24660" spans="1:6" x14ac:dyDescent="0.3">
      <c r="A24660" s="66">
        <v>42090</v>
      </c>
      <c r="B24660" s="98">
        <v>0.38541666666666669</v>
      </c>
      <c r="C24660" s="107" t="s">
        <v>119</v>
      </c>
      <c r="D24660" s="107">
        <v>26.46</v>
      </c>
      <c r="E24660" s="107">
        <v>1991</v>
      </c>
      <c r="F24660" s="66"/>
    </row>
    <row r="24661" spans="1:6" x14ac:dyDescent="0.3">
      <c r="A24661" s="66">
        <v>42090</v>
      </c>
      <c r="B24661" s="98">
        <v>0.39583333333333331</v>
      </c>
      <c r="C24661" s="107" t="s">
        <v>119</v>
      </c>
      <c r="D24661" s="107">
        <v>26.49</v>
      </c>
      <c r="E24661" s="107">
        <v>2118</v>
      </c>
      <c r="F24661" s="66"/>
    </row>
    <row r="24662" spans="1:6" x14ac:dyDescent="0.3">
      <c r="A24662" s="66">
        <v>42090</v>
      </c>
      <c r="B24662" s="98">
        <v>0.40625</v>
      </c>
      <c r="C24662" s="107" t="s">
        <v>119</v>
      </c>
      <c r="D24662" s="107">
        <v>26.51</v>
      </c>
      <c r="E24662" s="107">
        <v>2258</v>
      </c>
      <c r="F24662" s="66"/>
    </row>
    <row r="24663" spans="1:6" x14ac:dyDescent="0.3">
      <c r="A24663" s="66">
        <v>42090</v>
      </c>
      <c r="B24663" s="98">
        <v>0.41666666666666669</v>
      </c>
      <c r="C24663" s="107" t="s">
        <v>119</v>
      </c>
      <c r="D24663" s="107">
        <v>26.49</v>
      </c>
      <c r="E24663" s="107">
        <v>2201</v>
      </c>
      <c r="F24663" s="66"/>
    </row>
    <row r="24664" spans="1:6" x14ac:dyDescent="0.3">
      <c r="A24664" s="66">
        <v>42090</v>
      </c>
      <c r="B24664" s="98">
        <v>0.42708333333333331</v>
      </c>
      <c r="C24664" s="107" t="s">
        <v>119</v>
      </c>
      <c r="D24664" s="107">
        <v>26.49</v>
      </c>
      <c r="E24664" s="107">
        <v>2297</v>
      </c>
      <c r="F24664" s="66"/>
    </row>
    <row r="24665" spans="1:6" x14ac:dyDescent="0.3">
      <c r="A24665" s="66">
        <v>42090</v>
      </c>
      <c r="B24665" s="98">
        <v>0.4375</v>
      </c>
      <c r="C24665" s="107" t="s">
        <v>119</v>
      </c>
      <c r="D24665" s="107">
        <v>26.5</v>
      </c>
      <c r="E24665" s="107">
        <v>2307</v>
      </c>
      <c r="F24665" s="66"/>
    </row>
    <row r="24666" spans="1:6" x14ac:dyDescent="0.3">
      <c r="A24666" s="66">
        <v>42090</v>
      </c>
      <c r="B24666" s="98">
        <v>0.44791666666666669</v>
      </c>
      <c r="C24666" s="107" t="s">
        <v>119</v>
      </c>
      <c r="D24666" s="107">
        <v>26.51</v>
      </c>
      <c r="E24666" s="107">
        <v>2332</v>
      </c>
      <c r="F24666" s="66"/>
    </row>
    <row r="24667" spans="1:6" x14ac:dyDescent="0.3">
      <c r="A24667" s="66">
        <v>42090</v>
      </c>
      <c r="B24667" s="98">
        <v>0.45833333333333331</v>
      </c>
      <c r="C24667" s="107" t="s">
        <v>119</v>
      </c>
      <c r="D24667" s="107">
        <v>26.51</v>
      </c>
      <c r="E24667" s="107">
        <v>2455</v>
      </c>
      <c r="F24667" s="66"/>
    </row>
    <row r="24668" spans="1:6" x14ac:dyDescent="0.3">
      <c r="A24668" s="66">
        <v>42090</v>
      </c>
      <c r="B24668" s="98">
        <v>0.46875</v>
      </c>
      <c r="C24668" s="107" t="s">
        <v>119</v>
      </c>
      <c r="D24668" s="107">
        <v>26.52</v>
      </c>
      <c r="E24668" s="107">
        <v>2509</v>
      </c>
      <c r="F24668" s="66"/>
    </row>
    <row r="24669" spans="1:6" x14ac:dyDescent="0.3">
      <c r="A24669" s="66">
        <v>42090</v>
      </c>
      <c r="B24669" s="98">
        <v>0.47916666666666669</v>
      </c>
      <c r="C24669" s="107" t="s">
        <v>119</v>
      </c>
      <c r="D24669" s="107">
        <v>26.55</v>
      </c>
      <c r="E24669" s="107">
        <v>2526</v>
      </c>
      <c r="F24669" s="66"/>
    </row>
    <row r="24670" spans="1:6" x14ac:dyDescent="0.3">
      <c r="A24670" s="66">
        <v>42090</v>
      </c>
      <c r="B24670" s="98">
        <v>0.48958333333333331</v>
      </c>
      <c r="C24670" s="107" t="s">
        <v>119</v>
      </c>
      <c r="D24670" s="107">
        <v>26.54</v>
      </c>
      <c r="E24670" s="107">
        <v>2576</v>
      </c>
      <c r="F24670" s="66"/>
    </row>
    <row r="24671" spans="1:6" x14ac:dyDescent="0.3">
      <c r="A24671" s="66">
        <v>42090</v>
      </c>
      <c r="B24671" s="98">
        <v>0.5</v>
      </c>
      <c r="C24671" s="107" t="s">
        <v>120</v>
      </c>
      <c r="D24671" s="107">
        <v>26.55</v>
      </c>
      <c r="E24671" s="107">
        <v>2595</v>
      </c>
      <c r="F24671" s="66"/>
    </row>
    <row r="24672" spans="1:6" x14ac:dyDescent="0.3">
      <c r="A24672" s="66">
        <v>42090</v>
      </c>
      <c r="B24672" s="98">
        <v>0.51041666666666663</v>
      </c>
      <c r="C24672" s="107" t="s">
        <v>120</v>
      </c>
      <c r="D24672" s="107">
        <v>26.55</v>
      </c>
      <c r="E24672" s="107">
        <v>2671</v>
      </c>
      <c r="F24672" s="66"/>
    </row>
    <row r="24673" spans="1:6" x14ac:dyDescent="0.3">
      <c r="A24673" s="66">
        <v>42090</v>
      </c>
      <c r="B24673" s="98">
        <v>0.52083333333333337</v>
      </c>
      <c r="C24673" s="107" t="s">
        <v>120</v>
      </c>
      <c r="D24673" s="107">
        <v>26.56</v>
      </c>
      <c r="E24673" s="107">
        <v>2653</v>
      </c>
      <c r="F24673" s="66"/>
    </row>
    <row r="24674" spans="1:6" x14ac:dyDescent="0.3">
      <c r="A24674" s="66">
        <v>42090</v>
      </c>
      <c r="B24674" s="98">
        <v>0.53125</v>
      </c>
      <c r="C24674" s="107" t="s">
        <v>120</v>
      </c>
      <c r="D24674" s="107">
        <v>26.58</v>
      </c>
      <c r="E24674" s="107">
        <v>2629</v>
      </c>
      <c r="F24674" s="66"/>
    </row>
    <row r="24675" spans="1:6" x14ac:dyDescent="0.3">
      <c r="A24675" s="66">
        <v>42090</v>
      </c>
      <c r="B24675" s="98">
        <v>4.1666666666666664E-2</v>
      </c>
      <c r="C24675" s="107" t="s">
        <v>120</v>
      </c>
      <c r="D24675" s="107">
        <v>26.59</v>
      </c>
      <c r="E24675" s="107">
        <v>2532</v>
      </c>
      <c r="F24675" s="66"/>
    </row>
    <row r="24676" spans="1:6" x14ac:dyDescent="0.3">
      <c r="A24676" s="66">
        <v>42090</v>
      </c>
      <c r="B24676" s="98">
        <v>5.2083333333333336E-2</v>
      </c>
      <c r="C24676" s="107" t="s">
        <v>120</v>
      </c>
      <c r="D24676" s="107">
        <v>26.58</v>
      </c>
      <c r="E24676" s="107">
        <v>2517</v>
      </c>
      <c r="F24676" s="66"/>
    </row>
    <row r="24677" spans="1:6" x14ac:dyDescent="0.3">
      <c r="A24677" s="66">
        <v>42090</v>
      </c>
      <c r="B24677" s="98">
        <v>6.25E-2</v>
      </c>
      <c r="C24677" s="107" t="s">
        <v>120</v>
      </c>
      <c r="D24677" s="107">
        <v>26.57</v>
      </c>
      <c r="E24677" s="107">
        <v>2567</v>
      </c>
      <c r="F24677" s="66"/>
    </row>
    <row r="24678" spans="1:6" x14ac:dyDescent="0.3">
      <c r="A24678" s="66">
        <v>42090</v>
      </c>
      <c r="B24678" s="98">
        <v>7.2916666666666671E-2</v>
      </c>
      <c r="C24678" s="107" t="s">
        <v>120</v>
      </c>
      <c r="D24678" s="107">
        <v>26.56</v>
      </c>
      <c r="E24678" s="107">
        <v>2616</v>
      </c>
      <c r="F24678" s="66"/>
    </row>
    <row r="24679" spans="1:6" x14ac:dyDescent="0.3">
      <c r="A24679" s="66">
        <v>42090</v>
      </c>
      <c r="B24679" s="98">
        <v>8.3333333333333329E-2</v>
      </c>
      <c r="C24679" s="107" t="s">
        <v>120</v>
      </c>
      <c r="D24679" s="107">
        <v>26.56</v>
      </c>
      <c r="E24679" s="107">
        <v>2621</v>
      </c>
      <c r="F24679" s="66"/>
    </row>
    <row r="24680" spans="1:6" x14ac:dyDescent="0.3">
      <c r="A24680" s="66">
        <v>42090</v>
      </c>
      <c r="B24680" s="98">
        <v>9.375E-2</v>
      </c>
      <c r="C24680" s="107" t="s">
        <v>120</v>
      </c>
      <c r="D24680" s="107">
        <v>26.57</v>
      </c>
      <c r="E24680" s="107">
        <v>2544</v>
      </c>
      <c r="F24680" s="66"/>
    </row>
    <row r="24681" spans="1:6" x14ac:dyDescent="0.3">
      <c r="A24681" s="66">
        <v>42090</v>
      </c>
      <c r="B24681" s="98">
        <v>0.10416666666666667</v>
      </c>
      <c r="C24681" s="107" t="s">
        <v>120</v>
      </c>
      <c r="D24681" s="107">
        <v>26.65</v>
      </c>
      <c r="E24681" s="107">
        <v>2382</v>
      </c>
      <c r="F24681" s="66"/>
    </row>
    <row r="24682" spans="1:6" x14ac:dyDescent="0.3">
      <c r="A24682" s="66">
        <v>42090</v>
      </c>
      <c r="B24682" s="98">
        <v>0.11458333333333333</v>
      </c>
      <c r="C24682" s="107" t="s">
        <v>120</v>
      </c>
      <c r="D24682" s="107">
        <v>26.58</v>
      </c>
      <c r="E24682" s="107">
        <v>2434</v>
      </c>
      <c r="F24682" s="66"/>
    </row>
    <row r="24683" spans="1:6" x14ac:dyDescent="0.3">
      <c r="A24683" s="66">
        <v>42090</v>
      </c>
      <c r="B24683" s="98">
        <v>0.125</v>
      </c>
      <c r="C24683" s="107" t="s">
        <v>120</v>
      </c>
      <c r="D24683" s="107">
        <v>26.66</v>
      </c>
      <c r="E24683" s="107">
        <v>2320</v>
      </c>
      <c r="F24683" s="66"/>
    </row>
    <row r="24684" spans="1:6" x14ac:dyDescent="0.3">
      <c r="A24684" s="66">
        <v>42090</v>
      </c>
      <c r="B24684" s="98">
        <v>0.13541666666666666</v>
      </c>
      <c r="C24684" s="107" t="s">
        <v>120</v>
      </c>
      <c r="D24684" s="107">
        <v>26.67</v>
      </c>
      <c r="E24684" s="107">
        <v>2249</v>
      </c>
      <c r="F24684" s="66"/>
    </row>
    <row r="24685" spans="1:6" x14ac:dyDescent="0.3">
      <c r="A24685" s="66">
        <v>42090</v>
      </c>
      <c r="B24685" s="98">
        <v>0.14583333333333334</v>
      </c>
      <c r="C24685" s="107" t="s">
        <v>120</v>
      </c>
      <c r="D24685" s="107">
        <v>26.59</v>
      </c>
      <c r="E24685" s="107">
        <v>2201</v>
      </c>
      <c r="F24685" s="66"/>
    </row>
    <row r="24686" spans="1:6" x14ac:dyDescent="0.3">
      <c r="A24686" s="66">
        <v>42090</v>
      </c>
      <c r="B24686" s="98">
        <v>0.15625</v>
      </c>
      <c r="C24686" s="107" t="s">
        <v>120</v>
      </c>
      <c r="D24686" s="107">
        <v>26.52</v>
      </c>
      <c r="E24686" s="107">
        <v>2247</v>
      </c>
      <c r="F24686" s="66"/>
    </row>
    <row r="24687" spans="1:6" x14ac:dyDescent="0.3">
      <c r="A24687" s="66">
        <v>42090</v>
      </c>
      <c r="B24687" s="98">
        <v>0.16666666666666666</v>
      </c>
      <c r="C24687" s="107" t="s">
        <v>120</v>
      </c>
      <c r="D24687" s="107">
        <v>26.51</v>
      </c>
      <c r="E24687" s="107">
        <v>2248</v>
      </c>
      <c r="F24687" s="66"/>
    </row>
    <row r="24688" spans="1:6" x14ac:dyDescent="0.3">
      <c r="A24688" s="66">
        <v>42090</v>
      </c>
      <c r="B24688" s="98">
        <v>0.17708333333333334</v>
      </c>
      <c r="C24688" s="107" t="s">
        <v>120</v>
      </c>
      <c r="D24688" s="107">
        <v>26.5</v>
      </c>
      <c r="E24688" s="107">
        <v>2279</v>
      </c>
      <c r="F24688" s="66"/>
    </row>
    <row r="24689" spans="1:6" x14ac:dyDescent="0.3">
      <c r="A24689" s="66">
        <v>42090</v>
      </c>
      <c r="B24689" s="98">
        <v>0.1875</v>
      </c>
      <c r="C24689" s="107" t="s">
        <v>120</v>
      </c>
      <c r="D24689" s="107">
        <v>26.45</v>
      </c>
      <c r="E24689" s="107">
        <v>2243</v>
      </c>
      <c r="F24689" s="66"/>
    </row>
    <row r="24690" spans="1:6" x14ac:dyDescent="0.3">
      <c r="A24690" s="66">
        <v>42090</v>
      </c>
      <c r="B24690" s="98">
        <v>0.19791666666666666</v>
      </c>
      <c r="C24690" s="107" t="s">
        <v>120</v>
      </c>
      <c r="D24690" s="107">
        <v>26.42</v>
      </c>
      <c r="E24690" s="107">
        <v>2330</v>
      </c>
      <c r="F24690" s="66"/>
    </row>
    <row r="24691" spans="1:6" x14ac:dyDescent="0.3">
      <c r="A24691" s="66">
        <v>42090</v>
      </c>
      <c r="B24691" s="98">
        <v>0.20833333333333334</v>
      </c>
      <c r="C24691" s="107" t="s">
        <v>120</v>
      </c>
      <c r="D24691" s="107">
        <v>26.41</v>
      </c>
      <c r="E24691" s="107">
        <v>2341</v>
      </c>
      <c r="F24691" s="66"/>
    </row>
    <row r="24692" spans="1:6" x14ac:dyDescent="0.3">
      <c r="A24692" s="66">
        <v>42090</v>
      </c>
      <c r="B24692" s="98">
        <v>0.21875</v>
      </c>
      <c r="C24692" s="107" t="s">
        <v>120</v>
      </c>
      <c r="D24692" s="107">
        <v>26.38</v>
      </c>
      <c r="E24692" s="107">
        <v>2360</v>
      </c>
      <c r="F24692" s="66"/>
    </row>
    <row r="24693" spans="1:6" x14ac:dyDescent="0.3">
      <c r="A24693" s="66">
        <v>42090</v>
      </c>
      <c r="B24693" s="98">
        <v>0.22916666666666666</v>
      </c>
      <c r="C24693" s="107" t="s">
        <v>120</v>
      </c>
      <c r="D24693" s="107">
        <v>26.36</v>
      </c>
      <c r="E24693" s="107">
        <v>2368</v>
      </c>
      <c r="F24693" s="66"/>
    </row>
    <row r="24694" spans="1:6" x14ac:dyDescent="0.3">
      <c r="A24694" s="66">
        <v>42090</v>
      </c>
      <c r="B24694" s="98">
        <v>0.23958333333333334</v>
      </c>
      <c r="C24694" s="107" t="s">
        <v>120</v>
      </c>
      <c r="D24694" s="107">
        <v>26.33</v>
      </c>
      <c r="E24694" s="107">
        <v>2360</v>
      </c>
      <c r="F24694" s="66"/>
    </row>
    <row r="24695" spans="1:6" x14ac:dyDescent="0.3">
      <c r="A24695" s="66">
        <v>42090</v>
      </c>
      <c r="B24695" s="98">
        <v>0.25</v>
      </c>
      <c r="C24695" s="107" t="s">
        <v>120</v>
      </c>
      <c r="D24695" s="107">
        <v>26.31</v>
      </c>
      <c r="E24695" s="107">
        <v>2370</v>
      </c>
      <c r="F24695" s="66"/>
    </row>
    <row r="24696" spans="1:6" x14ac:dyDescent="0.3">
      <c r="A24696" s="66">
        <v>42090</v>
      </c>
      <c r="B24696" s="98">
        <v>0.26041666666666669</v>
      </c>
      <c r="C24696" s="107" t="s">
        <v>120</v>
      </c>
      <c r="D24696" s="107">
        <v>26.26</v>
      </c>
      <c r="E24696" s="107">
        <v>2343</v>
      </c>
      <c r="F24696" s="66"/>
    </row>
    <row r="24697" spans="1:6" x14ac:dyDescent="0.3">
      <c r="A24697" s="66">
        <v>42090</v>
      </c>
      <c r="B24697" s="98">
        <v>0.27083333333333331</v>
      </c>
      <c r="C24697" s="107" t="s">
        <v>120</v>
      </c>
      <c r="D24697" s="107">
        <v>26.24</v>
      </c>
      <c r="E24697" s="107">
        <v>2284</v>
      </c>
      <c r="F24697" s="66"/>
    </row>
    <row r="24698" spans="1:6" x14ac:dyDescent="0.3">
      <c r="A24698" s="66">
        <v>42090</v>
      </c>
      <c r="B24698" s="98">
        <v>0.28125</v>
      </c>
      <c r="C24698" s="107" t="s">
        <v>120</v>
      </c>
      <c r="D24698" s="107">
        <v>26.25</v>
      </c>
      <c r="E24698" s="107">
        <v>2340</v>
      </c>
      <c r="F24698" s="66"/>
    </row>
    <row r="24699" spans="1:6" x14ac:dyDescent="0.3">
      <c r="A24699" s="66">
        <v>42090</v>
      </c>
      <c r="B24699" s="98">
        <v>0.29166666666666669</v>
      </c>
      <c r="C24699" s="107" t="s">
        <v>120</v>
      </c>
      <c r="D24699" s="107">
        <v>26.22</v>
      </c>
      <c r="E24699" s="107">
        <v>2368</v>
      </c>
      <c r="F24699" s="66"/>
    </row>
    <row r="24700" spans="1:6" x14ac:dyDescent="0.3">
      <c r="A24700" s="66">
        <v>42090</v>
      </c>
      <c r="B24700" s="98">
        <v>0.30208333333333331</v>
      </c>
      <c r="C24700" s="107" t="s">
        <v>120</v>
      </c>
      <c r="D24700" s="107">
        <v>26.18</v>
      </c>
      <c r="E24700" s="107">
        <v>2376</v>
      </c>
      <c r="F24700" s="66"/>
    </row>
    <row r="24701" spans="1:6" x14ac:dyDescent="0.3">
      <c r="A24701" s="66">
        <v>42090</v>
      </c>
      <c r="B24701" s="98">
        <v>0.3125</v>
      </c>
      <c r="C24701" s="107" t="s">
        <v>120</v>
      </c>
      <c r="D24701" s="107">
        <v>26.16</v>
      </c>
      <c r="E24701" s="107">
        <v>2321</v>
      </c>
      <c r="F24701" s="66"/>
    </row>
    <row r="24702" spans="1:6" x14ac:dyDescent="0.3">
      <c r="A24702" s="66">
        <v>42090</v>
      </c>
      <c r="B24702" s="98">
        <v>0.32291666666666669</v>
      </c>
      <c r="C24702" s="107" t="s">
        <v>120</v>
      </c>
      <c r="D24702" s="107">
        <v>26.1</v>
      </c>
      <c r="E24702" s="107">
        <v>2216</v>
      </c>
      <c r="F24702" s="66"/>
    </row>
    <row r="24703" spans="1:6" x14ac:dyDescent="0.3">
      <c r="A24703" s="66">
        <v>42090</v>
      </c>
      <c r="B24703" s="98">
        <v>0.33333333333333331</v>
      </c>
      <c r="C24703" s="107" t="s">
        <v>120</v>
      </c>
      <c r="D24703" s="107">
        <v>26.11</v>
      </c>
      <c r="E24703" s="107">
        <v>2205</v>
      </c>
      <c r="F24703" s="66"/>
    </row>
    <row r="24704" spans="1:6" x14ac:dyDescent="0.3">
      <c r="A24704" s="66">
        <v>42090</v>
      </c>
      <c r="B24704" s="98">
        <v>0.34375</v>
      </c>
      <c r="C24704" s="107" t="s">
        <v>120</v>
      </c>
      <c r="D24704" s="107">
        <v>26.01</v>
      </c>
      <c r="E24704" s="107">
        <v>2115</v>
      </c>
      <c r="F24704" s="66"/>
    </row>
    <row r="24705" spans="1:6" x14ac:dyDescent="0.3">
      <c r="A24705" s="66">
        <v>42090</v>
      </c>
      <c r="B24705" s="98">
        <v>0.35416666666666669</v>
      </c>
      <c r="C24705" s="107" t="s">
        <v>120</v>
      </c>
      <c r="D24705" s="107">
        <v>25.98</v>
      </c>
      <c r="E24705" s="107">
        <v>2031</v>
      </c>
      <c r="F24705" s="66"/>
    </row>
    <row r="24706" spans="1:6" x14ac:dyDescent="0.3">
      <c r="A24706" s="66">
        <v>42090</v>
      </c>
      <c r="B24706" s="98">
        <v>0.36458333333333331</v>
      </c>
      <c r="C24706" s="107" t="s">
        <v>120</v>
      </c>
      <c r="D24706" s="107">
        <v>25.92</v>
      </c>
      <c r="E24706" s="107">
        <v>1933</v>
      </c>
      <c r="F24706" s="66"/>
    </row>
    <row r="24707" spans="1:6" x14ac:dyDescent="0.3">
      <c r="A24707" s="66">
        <v>42090</v>
      </c>
      <c r="B24707" s="98">
        <v>0.375</v>
      </c>
      <c r="C24707" s="107" t="s">
        <v>120</v>
      </c>
      <c r="D24707" s="107">
        <v>25.9</v>
      </c>
      <c r="E24707" s="107">
        <v>1881</v>
      </c>
      <c r="F24707" s="66"/>
    </row>
    <row r="24708" spans="1:6" x14ac:dyDescent="0.3">
      <c r="A24708" s="66">
        <v>42090</v>
      </c>
      <c r="B24708" s="98">
        <v>0.38541666666666669</v>
      </c>
      <c r="C24708" s="107" t="s">
        <v>120</v>
      </c>
      <c r="D24708" s="107">
        <v>25.86</v>
      </c>
      <c r="E24708" s="107">
        <v>1861</v>
      </c>
      <c r="F24708" s="66"/>
    </row>
    <row r="24709" spans="1:6" x14ac:dyDescent="0.3">
      <c r="A24709" s="66">
        <v>42090</v>
      </c>
      <c r="B24709" s="98">
        <v>0.39583333333333331</v>
      </c>
      <c r="C24709" s="107" t="s">
        <v>120</v>
      </c>
      <c r="D24709" s="107">
        <v>25.83</v>
      </c>
      <c r="E24709" s="107">
        <v>1818</v>
      </c>
      <c r="F24709" s="66"/>
    </row>
    <row r="24710" spans="1:6" x14ac:dyDescent="0.3">
      <c r="A24710" s="66">
        <v>42090</v>
      </c>
      <c r="B24710" s="98">
        <v>0.40625</v>
      </c>
      <c r="C24710" s="107" t="s">
        <v>120</v>
      </c>
      <c r="D24710" s="107">
        <v>25.8</v>
      </c>
      <c r="E24710" s="107">
        <v>1798</v>
      </c>
      <c r="F24710" s="66"/>
    </row>
    <row r="24711" spans="1:6" x14ac:dyDescent="0.3">
      <c r="A24711" s="66">
        <v>42090</v>
      </c>
      <c r="B24711" s="98">
        <v>0.41666666666666669</v>
      </c>
      <c r="C24711" s="107" t="s">
        <v>120</v>
      </c>
      <c r="D24711" s="107">
        <v>25.78</v>
      </c>
      <c r="E24711" s="107">
        <v>1750</v>
      </c>
      <c r="F24711" s="66"/>
    </row>
    <row r="24712" spans="1:6" x14ac:dyDescent="0.3">
      <c r="A24712" s="66">
        <v>42090</v>
      </c>
      <c r="B24712" s="98">
        <v>0.42708333333333331</v>
      </c>
      <c r="C24712" s="107" t="s">
        <v>120</v>
      </c>
      <c r="D24712" s="107">
        <v>25.76</v>
      </c>
      <c r="E24712" s="107">
        <v>1688</v>
      </c>
      <c r="F24712" s="66"/>
    </row>
    <row r="24713" spans="1:6" x14ac:dyDescent="0.3">
      <c r="A24713" s="66">
        <v>42090</v>
      </c>
      <c r="B24713" s="98">
        <v>0.4375</v>
      </c>
      <c r="C24713" s="107" t="s">
        <v>120</v>
      </c>
      <c r="D24713" s="107">
        <v>25.76</v>
      </c>
      <c r="E24713" s="107">
        <v>1461</v>
      </c>
      <c r="F24713" s="66"/>
    </row>
    <row r="24714" spans="1:6" x14ac:dyDescent="0.3">
      <c r="A24714" s="66">
        <v>42090</v>
      </c>
      <c r="B24714" s="98">
        <v>0.44791666666666669</v>
      </c>
      <c r="C24714" s="107" t="s">
        <v>120</v>
      </c>
      <c r="D24714" s="107">
        <v>25.69</v>
      </c>
      <c r="E24714" s="107">
        <v>1511</v>
      </c>
      <c r="F24714" s="66"/>
    </row>
    <row r="24715" spans="1:6" x14ac:dyDescent="0.3">
      <c r="A24715" s="66">
        <v>42090</v>
      </c>
      <c r="B24715" s="98">
        <v>0.45833333333333331</v>
      </c>
      <c r="C24715" s="107" t="s">
        <v>120</v>
      </c>
      <c r="D24715" s="107">
        <v>25.58</v>
      </c>
      <c r="E24715" s="107">
        <v>1719</v>
      </c>
      <c r="F24715" s="66"/>
    </row>
    <row r="24716" spans="1:6" x14ac:dyDescent="0.3">
      <c r="A24716" s="66">
        <v>42090</v>
      </c>
      <c r="B24716" s="98">
        <v>0.46875</v>
      </c>
      <c r="C24716" s="107" t="s">
        <v>120</v>
      </c>
      <c r="D24716" s="107">
        <v>25.51</v>
      </c>
      <c r="E24716" s="107">
        <v>1767</v>
      </c>
      <c r="F24716" s="66"/>
    </row>
    <row r="24717" spans="1:6" x14ac:dyDescent="0.3">
      <c r="A24717" s="66">
        <v>42090</v>
      </c>
      <c r="B24717" s="98">
        <v>0.47916666666666669</v>
      </c>
      <c r="C24717" s="107" t="s">
        <v>120</v>
      </c>
      <c r="D24717" s="107">
        <v>25.46</v>
      </c>
      <c r="E24717" s="107">
        <v>1789</v>
      </c>
      <c r="F24717" s="66"/>
    </row>
    <row r="24718" spans="1:6" x14ac:dyDescent="0.3">
      <c r="A24718" s="66">
        <v>42090</v>
      </c>
      <c r="B24718" s="98">
        <v>0.48958333333333331</v>
      </c>
      <c r="C24718" s="107" t="s">
        <v>120</v>
      </c>
      <c r="D24718" s="107">
        <v>25.4</v>
      </c>
      <c r="E24718" s="107">
        <v>1784</v>
      </c>
      <c r="F24718" s="66"/>
    </row>
    <row r="24719" spans="1:6" x14ac:dyDescent="0.3">
      <c r="A24719" s="66">
        <v>42091</v>
      </c>
      <c r="B24719" s="98">
        <v>0.5</v>
      </c>
      <c r="C24719" s="107" t="s">
        <v>119</v>
      </c>
      <c r="D24719" s="107">
        <v>25.36</v>
      </c>
      <c r="E24719" s="107">
        <v>1766</v>
      </c>
      <c r="F24719" s="66"/>
    </row>
    <row r="24720" spans="1:6" x14ac:dyDescent="0.3">
      <c r="A24720" s="66">
        <v>42091</v>
      </c>
      <c r="B24720" s="98">
        <v>0.51041666666666663</v>
      </c>
      <c r="C24720" s="107" t="s">
        <v>119</v>
      </c>
      <c r="D24720" s="107">
        <v>25.27</v>
      </c>
      <c r="E24720" s="107">
        <v>1734</v>
      </c>
      <c r="F24720" s="66"/>
    </row>
    <row r="24721" spans="1:6" x14ac:dyDescent="0.3">
      <c r="A24721" s="66">
        <v>42091</v>
      </c>
      <c r="B24721" s="98">
        <v>0.52083333333333337</v>
      </c>
      <c r="C24721" s="107" t="s">
        <v>119</v>
      </c>
      <c r="D24721" s="107">
        <v>25.2</v>
      </c>
      <c r="E24721" s="107">
        <v>1679</v>
      </c>
      <c r="F24721" s="66"/>
    </row>
    <row r="24722" spans="1:6" x14ac:dyDescent="0.3">
      <c r="A24722" s="66">
        <v>42091</v>
      </c>
      <c r="B24722" s="98">
        <v>0.53125</v>
      </c>
      <c r="C24722" s="107" t="s">
        <v>119</v>
      </c>
      <c r="D24722" s="107">
        <v>25.12</v>
      </c>
      <c r="E24722" s="107">
        <v>1735</v>
      </c>
      <c r="F24722" s="66"/>
    </row>
    <row r="24723" spans="1:6" x14ac:dyDescent="0.3">
      <c r="A24723" s="66">
        <v>42091</v>
      </c>
      <c r="B24723" s="98">
        <v>4.1666666666666664E-2</v>
      </c>
      <c r="C24723" s="107" t="s">
        <v>119</v>
      </c>
      <c r="D24723" s="107">
        <v>25.05</v>
      </c>
      <c r="E24723" s="107">
        <v>1781</v>
      </c>
      <c r="F24723" s="66"/>
    </row>
    <row r="24724" spans="1:6" x14ac:dyDescent="0.3">
      <c r="A24724" s="66">
        <v>42091</v>
      </c>
      <c r="B24724" s="98">
        <v>5.2083333333333336E-2</v>
      </c>
      <c r="C24724" s="107" t="s">
        <v>119</v>
      </c>
      <c r="D24724" s="107">
        <v>25.02</v>
      </c>
      <c r="E24724" s="107">
        <v>1775</v>
      </c>
      <c r="F24724" s="66"/>
    </row>
    <row r="24725" spans="1:6" x14ac:dyDescent="0.3">
      <c r="A24725" s="66">
        <v>42091</v>
      </c>
      <c r="B24725" s="98">
        <v>6.25E-2</v>
      </c>
      <c r="C24725" s="107" t="s">
        <v>119</v>
      </c>
      <c r="D24725" s="107">
        <v>24.97</v>
      </c>
      <c r="E24725" s="107">
        <v>1742</v>
      </c>
      <c r="F24725" s="66"/>
    </row>
    <row r="24726" spans="1:6" x14ac:dyDescent="0.3">
      <c r="A24726" s="66">
        <v>42091</v>
      </c>
      <c r="B24726" s="98">
        <v>7.2916666666666671E-2</v>
      </c>
      <c r="C24726" s="107" t="s">
        <v>119</v>
      </c>
      <c r="D24726" s="107">
        <v>24.87</v>
      </c>
      <c r="E24726" s="107">
        <v>1673</v>
      </c>
      <c r="F24726" s="66"/>
    </row>
    <row r="24727" spans="1:6" x14ac:dyDescent="0.3">
      <c r="A24727" s="66">
        <v>42091</v>
      </c>
      <c r="B24727" s="98">
        <v>8.3333333333333329E-2</v>
      </c>
      <c r="C24727" s="107" t="s">
        <v>119</v>
      </c>
      <c r="D24727" s="107">
        <v>24.81</v>
      </c>
      <c r="E24727" s="107">
        <v>1641</v>
      </c>
      <c r="F24727" s="66"/>
    </row>
    <row r="24728" spans="1:6" x14ac:dyDescent="0.3">
      <c r="A24728" s="66">
        <v>42091</v>
      </c>
      <c r="B24728" s="98">
        <v>9.375E-2</v>
      </c>
      <c r="C24728" s="107" t="s">
        <v>119</v>
      </c>
      <c r="D24728" s="107">
        <v>24.77</v>
      </c>
      <c r="E24728" s="107">
        <v>1503</v>
      </c>
      <c r="F24728" s="66"/>
    </row>
    <row r="24729" spans="1:6" x14ac:dyDescent="0.3">
      <c r="A24729" s="66">
        <v>42091</v>
      </c>
      <c r="B24729" s="98">
        <v>0.10416666666666667</v>
      </c>
      <c r="C24729" s="107" t="s">
        <v>119</v>
      </c>
      <c r="D24729" s="107">
        <v>24.73</v>
      </c>
      <c r="E24729" s="107">
        <v>1311</v>
      </c>
      <c r="F24729" s="66"/>
    </row>
    <row r="24730" spans="1:6" x14ac:dyDescent="0.3">
      <c r="A24730" s="66">
        <v>42091</v>
      </c>
      <c r="B24730" s="98">
        <v>0.11458333333333333</v>
      </c>
      <c r="C24730" s="107" t="s">
        <v>119</v>
      </c>
      <c r="D24730" s="107">
        <v>24.68</v>
      </c>
      <c r="E24730" s="107">
        <v>1265</v>
      </c>
      <c r="F24730" s="66"/>
    </row>
    <row r="24731" spans="1:6" x14ac:dyDescent="0.3">
      <c r="A24731" s="66">
        <v>42091</v>
      </c>
      <c r="B24731" s="98">
        <v>0.125</v>
      </c>
      <c r="C24731" s="107" t="s">
        <v>119</v>
      </c>
      <c r="D24731" s="107">
        <v>24.6</v>
      </c>
      <c r="E24731" s="107">
        <v>1248</v>
      </c>
      <c r="F24731" s="66"/>
    </row>
    <row r="24732" spans="1:6" x14ac:dyDescent="0.3">
      <c r="A24732" s="66">
        <v>42091</v>
      </c>
      <c r="B24732" s="98">
        <v>0.13541666666666666</v>
      </c>
      <c r="C24732" s="107" t="s">
        <v>119</v>
      </c>
      <c r="D24732" s="107">
        <v>24.54</v>
      </c>
      <c r="E24732" s="107">
        <v>1231</v>
      </c>
      <c r="F24732" s="66"/>
    </row>
    <row r="24733" spans="1:6" x14ac:dyDescent="0.3">
      <c r="A24733" s="66">
        <v>42091</v>
      </c>
      <c r="B24733" s="98">
        <v>0.14583333333333334</v>
      </c>
      <c r="C24733" s="107" t="s">
        <v>119</v>
      </c>
      <c r="D24733" s="107">
        <v>24.48</v>
      </c>
      <c r="E24733" s="107">
        <v>1240</v>
      </c>
      <c r="F24733" s="66"/>
    </row>
    <row r="24734" spans="1:6" x14ac:dyDescent="0.3">
      <c r="A24734" s="66">
        <v>42091</v>
      </c>
      <c r="B24734" s="98">
        <v>0.15625</v>
      </c>
      <c r="C24734" s="107" t="s">
        <v>119</v>
      </c>
      <c r="D24734" s="107">
        <v>24.46</v>
      </c>
      <c r="E24734" s="107">
        <v>1206</v>
      </c>
      <c r="F24734" s="66"/>
    </row>
    <row r="24735" spans="1:6" x14ac:dyDescent="0.3">
      <c r="A24735" s="66">
        <v>42091</v>
      </c>
      <c r="B24735" s="98">
        <v>0.16666666666666666</v>
      </c>
      <c r="C24735" s="107" t="s">
        <v>119</v>
      </c>
      <c r="D24735" s="107">
        <v>24.41</v>
      </c>
      <c r="E24735" s="107">
        <v>1189</v>
      </c>
      <c r="F24735" s="66"/>
    </row>
    <row r="24736" spans="1:6" x14ac:dyDescent="0.3">
      <c r="A24736" s="66">
        <v>42091</v>
      </c>
      <c r="B24736" s="98">
        <v>0.17708333333333334</v>
      </c>
      <c r="C24736" s="107" t="s">
        <v>119</v>
      </c>
      <c r="D24736" s="107">
        <v>24.37</v>
      </c>
      <c r="E24736" s="107">
        <v>1161</v>
      </c>
      <c r="F24736" s="66"/>
    </row>
    <row r="24737" spans="1:6" x14ac:dyDescent="0.3">
      <c r="A24737" s="66">
        <v>42091</v>
      </c>
      <c r="B24737" s="98">
        <v>0.1875</v>
      </c>
      <c r="C24737" s="107" t="s">
        <v>119</v>
      </c>
      <c r="D24737" s="107">
        <v>24.31</v>
      </c>
      <c r="E24737" s="107">
        <v>1112</v>
      </c>
      <c r="F24737" s="66"/>
    </row>
    <row r="24738" spans="1:6" x14ac:dyDescent="0.3">
      <c r="A24738" s="66">
        <v>42091</v>
      </c>
      <c r="B24738" s="98">
        <v>0.19791666666666666</v>
      </c>
      <c r="C24738" s="107" t="s">
        <v>119</v>
      </c>
      <c r="D24738" s="107">
        <v>24.23</v>
      </c>
      <c r="E24738" s="107">
        <v>1115</v>
      </c>
      <c r="F24738" s="66"/>
    </row>
    <row r="24739" spans="1:6" x14ac:dyDescent="0.3">
      <c r="A24739" s="66">
        <v>42091</v>
      </c>
      <c r="B24739" s="98">
        <v>0.20833333333333334</v>
      </c>
      <c r="C24739" s="107" t="s">
        <v>119</v>
      </c>
      <c r="D24739" s="107">
        <v>24.16</v>
      </c>
      <c r="E24739" s="107">
        <v>1101</v>
      </c>
      <c r="F24739" s="66"/>
    </row>
    <row r="24740" spans="1:6" x14ac:dyDescent="0.3">
      <c r="A24740" s="66">
        <v>42091</v>
      </c>
      <c r="B24740" s="98">
        <v>0.21875</v>
      </c>
      <c r="C24740" s="107" t="s">
        <v>119</v>
      </c>
      <c r="D24740" s="107">
        <v>24.1</v>
      </c>
      <c r="E24740" s="107">
        <v>1079</v>
      </c>
      <c r="F24740" s="66"/>
    </row>
    <row r="24741" spans="1:6" x14ac:dyDescent="0.3">
      <c r="A24741" s="66">
        <v>42091</v>
      </c>
      <c r="B24741" s="98">
        <v>0.22916666666666666</v>
      </c>
      <c r="C24741" s="107" t="s">
        <v>119</v>
      </c>
      <c r="D24741" s="107">
        <v>24.05</v>
      </c>
      <c r="E24741" s="107">
        <v>1071</v>
      </c>
      <c r="F24741" s="66"/>
    </row>
    <row r="24742" spans="1:6" x14ac:dyDescent="0.3">
      <c r="A24742" s="66">
        <v>42091</v>
      </c>
      <c r="B24742" s="98">
        <v>0.23958333333333334</v>
      </c>
      <c r="C24742" s="107" t="s">
        <v>119</v>
      </c>
      <c r="D24742" s="107">
        <v>23.97</v>
      </c>
      <c r="E24742" s="107">
        <v>1039</v>
      </c>
      <c r="F24742" s="66"/>
    </row>
    <row r="24743" spans="1:6" x14ac:dyDescent="0.3">
      <c r="A24743" s="66">
        <v>42091</v>
      </c>
      <c r="B24743" s="98">
        <v>0.25</v>
      </c>
      <c r="C24743" s="107" t="s">
        <v>119</v>
      </c>
      <c r="D24743" s="107">
        <v>23.89</v>
      </c>
      <c r="E24743" s="107">
        <v>1014</v>
      </c>
      <c r="F24743" s="66"/>
    </row>
    <row r="24744" spans="1:6" x14ac:dyDescent="0.3">
      <c r="A24744" s="66">
        <v>42091</v>
      </c>
      <c r="B24744" s="98">
        <v>0.26041666666666669</v>
      </c>
      <c r="C24744" s="107" t="s">
        <v>119</v>
      </c>
      <c r="D24744" s="107">
        <v>23.79</v>
      </c>
      <c r="E24744" s="107">
        <v>1017</v>
      </c>
      <c r="F24744" s="66"/>
    </row>
    <row r="24745" spans="1:6" x14ac:dyDescent="0.3">
      <c r="A24745" s="66">
        <v>42091</v>
      </c>
      <c r="B24745" s="98">
        <v>0.27083333333333331</v>
      </c>
      <c r="C24745" s="107" t="s">
        <v>119</v>
      </c>
      <c r="D24745" s="107">
        <v>23.68</v>
      </c>
      <c r="E24745" s="107">
        <v>1036</v>
      </c>
      <c r="F24745" s="66"/>
    </row>
    <row r="24746" spans="1:6" x14ac:dyDescent="0.3">
      <c r="A24746" s="66">
        <v>42091</v>
      </c>
      <c r="B24746" s="98">
        <v>0.28125</v>
      </c>
      <c r="C24746" s="107" t="s">
        <v>119</v>
      </c>
      <c r="D24746" s="107">
        <v>23.6</v>
      </c>
      <c r="E24746" s="107">
        <v>947</v>
      </c>
      <c r="F24746" s="66"/>
    </row>
    <row r="24747" spans="1:6" x14ac:dyDescent="0.3">
      <c r="A24747" s="66">
        <v>42091</v>
      </c>
      <c r="B24747" s="98">
        <v>0.29166666666666669</v>
      </c>
      <c r="C24747" s="107" t="s">
        <v>119</v>
      </c>
      <c r="D24747" s="107">
        <v>23.5</v>
      </c>
      <c r="E24747" s="107">
        <v>972</v>
      </c>
      <c r="F24747" s="66"/>
    </row>
    <row r="24748" spans="1:6" x14ac:dyDescent="0.3">
      <c r="A24748" s="66">
        <v>42091</v>
      </c>
      <c r="B24748" s="98">
        <v>0.30208333333333331</v>
      </c>
      <c r="C24748" s="107" t="s">
        <v>119</v>
      </c>
      <c r="D24748" s="107">
        <v>23.35</v>
      </c>
      <c r="E24748" s="107">
        <v>1016</v>
      </c>
      <c r="F24748" s="66"/>
    </row>
    <row r="24749" spans="1:6" x14ac:dyDescent="0.3">
      <c r="A24749" s="66">
        <v>42091</v>
      </c>
      <c r="B24749" s="98">
        <v>0.3125</v>
      </c>
      <c r="C24749" s="107" t="s">
        <v>119</v>
      </c>
      <c r="D24749" s="107">
        <v>23.3</v>
      </c>
      <c r="E24749" s="107">
        <v>986</v>
      </c>
      <c r="F24749" s="66"/>
    </row>
    <row r="24750" spans="1:6" x14ac:dyDescent="0.3">
      <c r="A24750" s="66">
        <v>42091</v>
      </c>
      <c r="B24750" s="98">
        <v>0.32291666666666669</v>
      </c>
      <c r="C24750" s="107" t="s">
        <v>119</v>
      </c>
      <c r="D24750" s="107">
        <v>23.27</v>
      </c>
      <c r="E24750" s="107">
        <v>958</v>
      </c>
      <c r="F24750" s="66"/>
    </row>
    <row r="24751" spans="1:6" x14ac:dyDescent="0.3">
      <c r="A24751" s="66">
        <v>42091</v>
      </c>
      <c r="B24751" s="98">
        <v>0.33333333333333331</v>
      </c>
      <c r="C24751" s="107" t="s">
        <v>119</v>
      </c>
      <c r="D24751" s="107">
        <v>23.29</v>
      </c>
      <c r="E24751" s="107">
        <v>865</v>
      </c>
      <c r="F24751" s="66"/>
    </row>
    <row r="24752" spans="1:6" x14ac:dyDescent="0.3">
      <c r="A24752" s="66">
        <v>42091</v>
      </c>
      <c r="B24752" s="98">
        <v>0.34375</v>
      </c>
      <c r="C24752" s="107" t="s">
        <v>119</v>
      </c>
      <c r="D24752" s="107">
        <v>23.32</v>
      </c>
      <c r="E24752" s="107">
        <v>785</v>
      </c>
      <c r="F24752" s="66"/>
    </row>
    <row r="24753" spans="1:6" x14ac:dyDescent="0.3">
      <c r="A24753" s="66">
        <v>42091</v>
      </c>
      <c r="B24753" s="98">
        <v>0.35416666666666669</v>
      </c>
      <c r="C24753" s="107" t="s">
        <v>119</v>
      </c>
      <c r="D24753" s="107">
        <v>23.31</v>
      </c>
      <c r="E24753" s="107">
        <v>765</v>
      </c>
      <c r="F24753" s="66"/>
    </row>
    <row r="24754" spans="1:6" x14ac:dyDescent="0.3">
      <c r="A24754" s="66">
        <v>42091</v>
      </c>
      <c r="B24754" s="98">
        <v>0.36458333333333331</v>
      </c>
      <c r="C24754" s="107" t="s">
        <v>119</v>
      </c>
      <c r="D24754" s="107">
        <v>23.2</v>
      </c>
      <c r="E24754" s="107">
        <v>798</v>
      </c>
      <c r="F24754" s="66"/>
    </row>
    <row r="24755" spans="1:6" x14ac:dyDescent="0.3">
      <c r="A24755" s="66">
        <v>42091</v>
      </c>
      <c r="B24755" s="98">
        <v>0.375</v>
      </c>
      <c r="C24755" s="107" t="s">
        <v>119</v>
      </c>
      <c r="D24755" s="107">
        <v>23.12</v>
      </c>
      <c r="E24755" s="107">
        <v>826</v>
      </c>
      <c r="F24755" s="66"/>
    </row>
    <row r="24756" spans="1:6" x14ac:dyDescent="0.3">
      <c r="A24756" s="66">
        <v>42091</v>
      </c>
      <c r="B24756" s="98">
        <v>0.38541666666666669</v>
      </c>
      <c r="C24756" s="107" t="s">
        <v>119</v>
      </c>
      <c r="D24756" s="107">
        <v>23.12</v>
      </c>
      <c r="E24756" s="107">
        <v>833</v>
      </c>
      <c r="F24756" s="66"/>
    </row>
    <row r="24757" spans="1:6" x14ac:dyDescent="0.3">
      <c r="A24757" s="66">
        <v>42091</v>
      </c>
      <c r="B24757" s="98">
        <v>0.39583333333333331</v>
      </c>
      <c r="C24757" s="107" t="s">
        <v>119</v>
      </c>
      <c r="D24757" s="107">
        <v>23.25</v>
      </c>
      <c r="E24757" s="107">
        <v>756</v>
      </c>
      <c r="F24757" s="66"/>
    </row>
    <row r="24758" spans="1:6" x14ac:dyDescent="0.3">
      <c r="A24758" s="66">
        <v>42091</v>
      </c>
      <c r="B24758" s="98">
        <v>0.40625</v>
      </c>
      <c r="C24758" s="107" t="s">
        <v>119</v>
      </c>
      <c r="D24758" s="107">
        <v>23.38</v>
      </c>
      <c r="E24758" s="107">
        <v>681</v>
      </c>
      <c r="F24758" s="66"/>
    </row>
    <row r="24759" spans="1:6" x14ac:dyDescent="0.3">
      <c r="A24759" s="66">
        <v>42091</v>
      </c>
      <c r="B24759" s="98">
        <v>0.41666666666666669</v>
      </c>
      <c r="C24759" s="107" t="s">
        <v>119</v>
      </c>
      <c r="D24759" s="107">
        <v>23.4</v>
      </c>
      <c r="E24759" s="107">
        <v>674</v>
      </c>
      <c r="F24759" s="66"/>
    </row>
    <row r="24760" spans="1:6" x14ac:dyDescent="0.3">
      <c r="A24760" s="66">
        <v>42091</v>
      </c>
      <c r="B24760" s="98">
        <v>0.42708333333333331</v>
      </c>
      <c r="C24760" s="107" t="s">
        <v>119</v>
      </c>
      <c r="D24760" s="107">
        <v>23.52</v>
      </c>
      <c r="E24760" s="107">
        <v>636</v>
      </c>
      <c r="F24760" s="66"/>
    </row>
    <row r="24761" spans="1:6" x14ac:dyDescent="0.3">
      <c r="A24761" s="66">
        <v>42091</v>
      </c>
      <c r="B24761" s="98">
        <v>0.4375</v>
      </c>
      <c r="C24761" s="107" t="s">
        <v>119</v>
      </c>
      <c r="D24761" s="107">
        <v>23.52</v>
      </c>
      <c r="E24761" s="107">
        <v>663</v>
      </c>
      <c r="F24761" s="66"/>
    </row>
    <row r="24762" spans="1:6" x14ac:dyDescent="0.3">
      <c r="A24762" s="66">
        <v>42091</v>
      </c>
      <c r="B24762" s="98">
        <v>0.44791666666666669</v>
      </c>
      <c r="C24762" s="107" t="s">
        <v>119</v>
      </c>
      <c r="D24762" s="107">
        <v>23.47</v>
      </c>
      <c r="E24762" s="107">
        <v>703</v>
      </c>
      <c r="F24762" s="66"/>
    </row>
    <row r="24763" spans="1:6" x14ac:dyDescent="0.3">
      <c r="A24763" s="66">
        <v>42091</v>
      </c>
      <c r="B24763" s="98">
        <v>0.45833333333333331</v>
      </c>
      <c r="C24763" s="107" t="s">
        <v>119</v>
      </c>
      <c r="D24763" s="107">
        <v>23.44</v>
      </c>
      <c r="E24763" s="107">
        <v>729</v>
      </c>
      <c r="F24763" s="66"/>
    </row>
    <row r="24764" spans="1:6" x14ac:dyDescent="0.3">
      <c r="A24764" s="66">
        <v>42091</v>
      </c>
      <c r="B24764" s="98">
        <v>0.46875</v>
      </c>
      <c r="C24764" s="107" t="s">
        <v>119</v>
      </c>
      <c r="D24764" s="107">
        <v>23.45</v>
      </c>
      <c r="E24764" s="107">
        <v>738</v>
      </c>
      <c r="F24764" s="66"/>
    </row>
    <row r="24765" spans="1:6" x14ac:dyDescent="0.3">
      <c r="A24765" s="66">
        <v>42091</v>
      </c>
      <c r="B24765" s="98">
        <v>0.47916666666666669</v>
      </c>
      <c r="C24765" s="107" t="s">
        <v>119</v>
      </c>
      <c r="D24765" s="107">
        <v>23.54</v>
      </c>
      <c r="E24765" s="107">
        <v>709</v>
      </c>
      <c r="F24765" s="66"/>
    </row>
    <row r="24766" spans="1:6" x14ac:dyDescent="0.3">
      <c r="A24766" s="66">
        <v>42091</v>
      </c>
      <c r="B24766" s="98">
        <v>0.48958333333333331</v>
      </c>
      <c r="C24766" s="107" t="s">
        <v>119</v>
      </c>
      <c r="D24766" s="107">
        <v>23.82</v>
      </c>
      <c r="E24766" s="107">
        <v>603</v>
      </c>
      <c r="F24766" s="66"/>
    </row>
    <row r="24767" spans="1:6" x14ac:dyDescent="0.3">
      <c r="A24767" s="66">
        <v>42091</v>
      </c>
      <c r="B24767" s="98">
        <v>0.5</v>
      </c>
      <c r="C24767" s="107" t="s">
        <v>120</v>
      </c>
      <c r="D24767" s="107">
        <v>23.89</v>
      </c>
      <c r="E24767" s="107">
        <v>719</v>
      </c>
      <c r="F24767" s="66"/>
    </row>
    <row r="24768" spans="1:6" x14ac:dyDescent="0.3">
      <c r="A24768" s="66">
        <v>42091</v>
      </c>
      <c r="B24768" s="98">
        <v>0.51041666666666663</v>
      </c>
      <c r="C24768" s="107" t="s">
        <v>120</v>
      </c>
      <c r="D24768" s="107">
        <v>23.93</v>
      </c>
      <c r="E24768" s="107">
        <v>701</v>
      </c>
      <c r="F24768" s="66"/>
    </row>
    <row r="24769" spans="1:6" x14ac:dyDescent="0.3">
      <c r="A24769" s="66">
        <v>42091</v>
      </c>
      <c r="B24769" s="98">
        <v>0.52083333333333337</v>
      </c>
      <c r="C24769" s="107" t="s">
        <v>120</v>
      </c>
      <c r="D24769" s="107">
        <v>24</v>
      </c>
      <c r="E24769" s="107">
        <v>713</v>
      </c>
      <c r="F24769" s="66"/>
    </row>
    <row r="24770" spans="1:6" x14ac:dyDescent="0.3">
      <c r="A24770" s="66">
        <v>42091</v>
      </c>
      <c r="B24770" s="98">
        <v>0.53125</v>
      </c>
      <c r="C24770" s="107" t="s">
        <v>120</v>
      </c>
      <c r="D24770" s="107">
        <v>24.13</v>
      </c>
      <c r="E24770" s="107">
        <v>644</v>
      </c>
      <c r="F24770" s="66"/>
    </row>
    <row r="24771" spans="1:6" x14ac:dyDescent="0.3">
      <c r="A24771" s="66">
        <v>42091</v>
      </c>
      <c r="B24771" s="98">
        <v>4.1666666666666664E-2</v>
      </c>
      <c r="C24771" s="107" t="s">
        <v>120</v>
      </c>
      <c r="D24771" s="107">
        <v>24.18</v>
      </c>
      <c r="E24771" s="107">
        <v>673</v>
      </c>
      <c r="F24771" s="66"/>
    </row>
    <row r="24772" spans="1:6" x14ac:dyDescent="0.3">
      <c r="A24772" s="66">
        <v>42091</v>
      </c>
      <c r="B24772" s="98">
        <v>5.2083333333333336E-2</v>
      </c>
      <c r="C24772" s="107" t="s">
        <v>120</v>
      </c>
      <c r="D24772" s="107">
        <v>24.28</v>
      </c>
      <c r="E24772" s="107">
        <v>670</v>
      </c>
      <c r="F24772" s="66"/>
    </row>
    <row r="24773" spans="1:6" x14ac:dyDescent="0.3">
      <c r="A24773" s="66">
        <v>42091</v>
      </c>
      <c r="B24773" s="98">
        <v>6.25E-2</v>
      </c>
      <c r="C24773" s="107" t="s">
        <v>120</v>
      </c>
      <c r="D24773" s="107">
        <v>24.22</v>
      </c>
      <c r="E24773" s="107">
        <v>724</v>
      </c>
      <c r="F24773" s="66"/>
    </row>
    <row r="24774" spans="1:6" x14ac:dyDescent="0.3">
      <c r="A24774" s="66">
        <v>42091</v>
      </c>
      <c r="B24774" s="98">
        <v>7.2916666666666671E-2</v>
      </c>
      <c r="C24774" s="107" t="s">
        <v>120</v>
      </c>
      <c r="D24774" s="107">
        <v>24.27</v>
      </c>
      <c r="E24774" s="107">
        <v>678</v>
      </c>
      <c r="F24774" s="66"/>
    </row>
    <row r="24775" spans="1:6" x14ac:dyDescent="0.3">
      <c r="A24775" s="66">
        <v>42091</v>
      </c>
      <c r="B24775" s="98">
        <v>8.3333333333333329E-2</v>
      </c>
      <c r="C24775" s="107" t="s">
        <v>120</v>
      </c>
      <c r="D24775" s="107">
        <v>24.25</v>
      </c>
      <c r="E24775" s="107">
        <v>696</v>
      </c>
      <c r="F24775" s="66"/>
    </row>
    <row r="24776" spans="1:6" x14ac:dyDescent="0.3">
      <c r="A24776" s="66">
        <v>42091</v>
      </c>
      <c r="B24776" s="98">
        <v>9.375E-2</v>
      </c>
      <c r="C24776" s="107" t="s">
        <v>120</v>
      </c>
      <c r="D24776" s="107">
        <v>24.27</v>
      </c>
      <c r="E24776" s="107">
        <v>687</v>
      </c>
      <c r="F24776" s="66"/>
    </row>
    <row r="24777" spans="1:6" x14ac:dyDescent="0.3">
      <c r="A24777" s="66">
        <v>42091</v>
      </c>
      <c r="B24777" s="98">
        <v>0.10416666666666667</v>
      </c>
      <c r="C24777" s="107" t="s">
        <v>120</v>
      </c>
      <c r="D24777" s="107">
        <v>24.24</v>
      </c>
      <c r="E24777" s="107">
        <v>693</v>
      </c>
      <c r="F24777" s="66"/>
    </row>
    <row r="24778" spans="1:6" x14ac:dyDescent="0.3">
      <c r="A24778" s="66">
        <v>42091</v>
      </c>
      <c r="B24778" s="98">
        <v>0.11458333333333333</v>
      </c>
      <c r="C24778" s="107" t="s">
        <v>120</v>
      </c>
      <c r="D24778" s="107">
        <v>24.27</v>
      </c>
      <c r="E24778" s="107">
        <v>681</v>
      </c>
      <c r="F24778" s="66"/>
    </row>
    <row r="24779" spans="1:6" x14ac:dyDescent="0.3">
      <c r="A24779" s="66">
        <v>42091</v>
      </c>
      <c r="B24779" s="98">
        <v>0.125</v>
      </c>
      <c r="C24779" s="107" t="s">
        <v>120</v>
      </c>
      <c r="D24779" s="107">
        <v>24.26</v>
      </c>
      <c r="E24779" s="107">
        <v>703</v>
      </c>
      <c r="F24779" s="66"/>
    </row>
    <row r="24780" spans="1:6" x14ac:dyDescent="0.3">
      <c r="A24780" s="66">
        <v>42091</v>
      </c>
      <c r="B24780" s="98">
        <v>0.13541666666666666</v>
      </c>
      <c r="C24780" s="107" t="s">
        <v>120</v>
      </c>
      <c r="D24780" s="107">
        <v>24.29</v>
      </c>
      <c r="E24780" s="107">
        <v>734</v>
      </c>
      <c r="F24780" s="66"/>
    </row>
    <row r="24781" spans="1:6" x14ac:dyDescent="0.3">
      <c r="A24781" s="66">
        <v>42091</v>
      </c>
      <c r="B24781" s="98">
        <v>0.14583333333333334</v>
      </c>
      <c r="C24781" s="107" t="s">
        <v>120</v>
      </c>
      <c r="D24781" s="107">
        <v>24.31</v>
      </c>
      <c r="E24781" s="107">
        <v>685</v>
      </c>
      <c r="F24781" s="66"/>
    </row>
    <row r="24782" spans="1:6" x14ac:dyDescent="0.3">
      <c r="A24782" s="66">
        <v>42091</v>
      </c>
      <c r="B24782" s="98">
        <v>0.15625</v>
      </c>
      <c r="C24782" s="107" t="s">
        <v>120</v>
      </c>
      <c r="D24782" s="107">
        <v>24.36</v>
      </c>
      <c r="E24782" s="107">
        <v>645</v>
      </c>
      <c r="F24782" s="66"/>
    </row>
    <row r="24783" spans="1:6" x14ac:dyDescent="0.3">
      <c r="A24783" s="66">
        <v>42091</v>
      </c>
      <c r="B24783" s="98">
        <v>0.16666666666666666</v>
      </c>
      <c r="C24783" s="107" t="s">
        <v>120</v>
      </c>
      <c r="D24783" s="107">
        <v>24.32</v>
      </c>
      <c r="E24783" s="107">
        <v>655</v>
      </c>
      <c r="F24783" s="66"/>
    </row>
    <row r="24784" spans="1:6" x14ac:dyDescent="0.3">
      <c r="A24784" s="66">
        <v>42091</v>
      </c>
      <c r="B24784" s="98">
        <v>0.17708333333333334</v>
      </c>
      <c r="C24784" s="107" t="s">
        <v>120</v>
      </c>
      <c r="D24784" s="107">
        <v>24.16</v>
      </c>
      <c r="E24784" s="107">
        <v>688</v>
      </c>
      <c r="F24784" s="66"/>
    </row>
    <row r="24785" spans="1:6" x14ac:dyDescent="0.3">
      <c r="A24785" s="66">
        <v>42091</v>
      </c>
      <c r="B24785" s="98">
        <v>0.1875</v>
      </c>
      <c r="C24785" s="107" t="s">
        <v>120</v>
      </c>
      <c r="D24785" s="107">
        <v>24.16</v>
      </c>
      <c r="E24785" s="107">
        <v>738</v>
      </c>
      <c r="F24785" s="66"/>
    </row>
    <row r="24786" spans="1:6" x14ac:dyDescent="0.3">
      <c r="A24786" s="66">
        <v>42091</v>
      </c>
      <c r="B24786" s="98">
        <v>0.19791666666666666</v>
      </c>
      <c r="C24786" s="107" t="s">
        <v>120</v>
      </c>
      <c r="D24786" s="107">
        <v>24.24</v>
      </c>
      <c r="E24786" s="107">
        <v>757</v>
      </c>
      <c r="F24786" s="66"/>
    </row>
    <row r="24787" spans="1:6" x14ac:dyDescent="0.3">
      <c r="A24787" s="66">
        <v>42091</v>
      </c>
      <c r="B24787" s="98">
        <v>0.20833333333333334</v>
      </c>
      <c r="C24787" s="107" t="s">
        <v>120</v>
      </c>
      <c r="D24787" s="107">
        <v>24.08</v>
      </c>
      <c r="E24787" s="107">
        <v>703</v>
      </c>
      <c r="F24787" s="66"/>
    </row>
    <row r="24788" spans="1:6" x14ac:dyDescent="0.3">
      <c r="A24788" s="66">
        <v>42091</v>
      </c>
      <c r="B24788" s="98">
        <v>0.21875</v>
      </c>
      <c r="C24788" s="107" t="s">
        <v>120</v>
      </c>
      <c r="D24788" s="107">
        <v>23.97</v>
      </c>
      <c r="E24788" s="107">
        <v>629</v>
      </c>
      <c r="F24788" s="66"/>
    </row>
    <row r="24789" spans="1:6" x14ac:dyDescent="0.3">
      <c r="A24789" s="66">
        <v>42091</v>
      </c>
      <c r="B24789" s="98">
        <v>0.22916666666666666</v>
      </c>
      <c r="C24789" s="107" t="s">
        <v>120</v>
      </c>
      <c r="D24789" s="107">
        <v>23.97</v>
      </c>
      <c r="E24789" s="107">
        <v>637</v>
      </c>
      <c r="F24789" s="66"/>
    </row>
    <row r="24790" spans="1:6" x14ac:dyDescent="0.3">
      <c r="A24790" s="66">
        <v>42091</v>
      </c>
      <c r="B24790" s="98">
        <v>0.23958333333333334</v>
      </c>
      <c r="C24790" s="107" t="s">
        <v>120</v>
      </c>
      <c r="D24790" s="107">
        <v>23.9</v>
      </c>
      <c r="E24790" s="107">
        <v>631</v>
      </c>
      <c r="F24790" s="66"/>
    </row>
    <row r="24791" spans="1:6" x14ac:dyDescent="0.3">
      <c r="A24791" s="66">
        <v>42091</v>
      </c>
      <c r="B24791" s="98">
        <v>0.25</v>
      </c>
      <c r="C24791" s="107" t="s">
        <v>120</v>
      </c>
      <c r="D24791" s="107">
        <v>23.87</v>
      </c>
      <c r="E24791" s="107">
        <v>663</v>
      </c>
      <c r="F24791" s="66"/>
    </row>
    <row r="24792" spans="1:6" x14ac:dyDescent="0.3">
      <c r="A24792" s="66">
        <v>42091</v>
      </c>
      <c r="B24792" s="98">
        <v>0.26041666666666669</v>
      </c>
      <c r="C24792" s="107" t="s">
        <v>120</v>
      </c>
      <c r="D24792" s="107">
        <v>23.81</v>
      </c>
      <c r="E24792" s="107">
        <v>676</v>
      </c>
      <c r="F24792" s="66"/>
    </row>
    <row r="24793" spans="1:6" x14ac:dyDescent="0.3">
      <c r="A24793" s="66">
        <v>42091</v>
      </c>
      <c r="B24793" s="98">
        <v>0.27083333333333331</v>
      </c>
      <c r="C24793" s="107" t="s">
        <v>120</v>
      </c>
      <c r="D24793" s="107">
        <v>23.95</v>
      </c>
      <c r="E24793" s="107">
        <v>722</v>
      </c>
      <c r="F24793" s="66"/>
    </row>
    <row r="24794" spans="1:6" x14ac:dyDescent="0.3">
      <c r="A24794" s="66">
        <v>42091</v>
      </c>
      <c r="B24794" s="98">
        <v>0.28125</v>
      </c>
      <c r="C24794" s="107" t="s">
        <v>120</v>
      </c>
      <c r="D24794" s="107">
        <v>23.9</v>
      </c>
      <c r="E24794" s="107">
        <v>686</v>
      </c>
      <c r="F24794" s="66"/>
    </row>
    <row r="24795" spans="1:6" x14ac:dyDescent="0.3">
      <c r="A24795" s="66">
        <v>42091</v>
      </c>
      <c r="B24795" s="98">
        <v>0.29166666666666669</v>
      </c>
      <c r="C24795" s="107" t="s">
        <v>120</v>
      </c>
      <c r="D24795" s="107">
        <v>23.93</v>
      </c>
      <c r="E24795" s="107">
        <v>654</v>
      </c>
      <c r="F24795" s="66"/>
    </row>
    <row r="24796" spans="1:6" x14ac:dyDescent="0.3">
      <c r="A24796" s="66">
        <v>42091</v>
      </c>
      <c r="B24796" s="98">
        <v>0.30208333333333331</v>
      </c>
      <c r="C24796" s="107" t="s">
        <v>120</v>
      </c>
      <c r="D24796" s="107">
        <v>23.92</v>
      </c>
      <c r="E24796" s="107">
        <v>666</v>
      </c>
      <c r="F24796" s="66"/>
    </row>
    <row r="24797" spans="1:6" x14ac:dyDescent="0.3">
      <c r="A24797" s="66">
        <v>42091</v>
      </c>
      <c r="B24797" s="98">
        <v>0.3125</v>
      </c>
      <c r="C24797" s="107" t="s">
        <v>120</v>
      </c>
      <c r="D24797" s="107">
        <v>23.83</v>
      </c>
      <c r="E24797" s="107">
        <v>673</v>
      </c>
      <c r="F24797" s="66"/>
    </row>
    <row r="24798" spans="1:6" x14ac:dyDescent="0.3">
      <c r="A24798" s="66">
        <v>42091</v>
      </c>
      <c r="B24798" s="98">
        <v>0.32291666666666669</v>
      </c>
      <c r="C24798" s="107" t="s">
        <v>120</v>
      </c>
      <c r="D24798" s="107">
        <v>23.84</v>
      </c>
      <c r="E24798" s="107">
        <v>656</v>
      </c>
      <c r="F24798" s="66"/>
    </row>
    <row r="24799" spans="1:6" x14ac:dyDescent="0.3">
      <c r="A24799" s="66">
        <v>42091</v>
      </c>
      <c r="B24799" s="98">
        <v>0.33333333333333331</v>
      </c>
      <c r="C24799" s="107" t="s">
        <v>120</v>
      </c>
      <c r="D24799" s="107">
        <v>23.82</v>
      </c>
      <c r="E24799" s="107">
        <v>677</v>
      </c>
      <c r="F24799" s="66"/>
    </row>
    <row r="24800" spans="1:6" x14ac:dyDescent="0.3">
      <c r="A24800" s="66">
        <v>42091</v>
      </c>
      <c r="B24800" s="98">
        <v>0.34375</v>
      </c>
      <c r="C24800" s="107" t="s">
        <v>120</v>
      </c>
      <c r="D24800" s="107">
        <v>23.83</v>
      </c>
      <c r="E24800" s="107">
        <v>678</v>
      </c>
      <c r="F24800" s="66"/>
    </row>
    <row r="24801" spans="1:6" x14ac:dyDescent="0.3">
      <c r="A24801" s="66">
        <v>42091</v>
      </c>
      <c r="B24801" s="98">
        <v>0.35416666666666669</v>
      </c>
      <c r="C24801" s="107" t="s">
        <v>120</v>
      </c>
      <c r="D24801" s="107">
        <v>23.8</v>
      </c>
      <c r="E24801" s="107">
        <v>678</v>
      </c>
      <c r="F24801" s="66"/>
    </row>
    <row r="24802" spans="1:6" x14ac:dyDescent="0.3">
      <c r="A24802" s="66">
        <v>42091</v>
      </c>
      <c r="B24802" s="98">
        <v>0.36458333333333331</v>
      </c>
      <c r="C24802" s="107" t="s">
        <v>120</v>
      </c>
      <c r="D24802" s="107">
        <v>23.74</v>
      </c>
      <c r="E24802" s="107">
        <v>676</v>
      </c>
      <c r="F24802" s="66"/>
    </row>
    <row r="24803" spans="1:6" x14ac:dyDescent="0.3">
      <c r="A24803" s="66">
        <v>42091</v>
      </c>
      <c r="B24803" s="98">
        <v>0.375</v>
      </c>
      <c r="C24803" s="107" t="s">
        <v>120</v>
      </c>
      <c r="D24803" s="107">
        <v>23.7</v>
      </c>
      <c r="E24803" s="107">
        <v>675</v>
      </c>
      <c r="F24803" s="66"/>
    </row>
    <row r="24804" spans="1:6" x14ac:dyDescent="0.3">
      <c r="A24804" s="66">
        <v>42091</v>
      </c>
      <c r="B24804" s="98">
        <v>0.38541666666666669</v>
      </c>
      <c r="C24804" s="107" t="s">
        <v>120</v>
      </c>
      <c r="D24804" s="107">
        <v>23.7</v>
      </c>
      <c r="E24804" s="107">
        <v>674</v>
      </c>
      <c r="F24804" s="66"/>
    </row>
    <row r="24805" spans="1:6" x14ac:dyDescent="0.3">
      <c r="A24805" s="66">
        <v>42091</v>
      </c>
      <c r="B24805" s="98">
        <v>0.39583333333333331</v>
      </c>
      <c r="C24805" s="107" t="s">
        <v>120</v>
      </c>
      <c r="D24805" s="107">
        <v>23.66</v>
      </c>
      <c r="E24805" s="107">
        <v>673</v>
      </c>
      <c r="F24805" s="66"/>
    </row>
    <row r="24806" spans="1:6" x14ac:dyDescent="0.3">
      <c r="A24806" s="66">
        <v>42091</v>
      </c>
      <c r="B24806" s="98">
        <v>0.40625</v>
      </c>
      <c r="C24806" s="107" t="s">
        <v>120</v>
      </c>
      <c r="D24806" s="107">
        <v>23.65</v>
      </c>
      <c r="E24806" s="107">
        <v>660</v>
      </c>
      <c r="F24806" s="66"/>
    </row>
    <row r="24807" spans="1:6" x14ac:dyDescent="0.3">
      <c r="A24807" s="66">
        <v>42091</v>
      </c>
      <c r="B24807" s="98">
        <v>0.41666666666666669</v>
      </c>
      <c r="C24807" s="107" t="s">
        <v>120</v>
      </c>
      <c r="D24807" s="107">
        <v>23.63</v>
      </c>
      <c r="E24807" s="107">
        <v>662</v>
      </c>
      <c r="F24807" s="66"/>
    </row>
    <row r="24808" spans="1:6" x14ac:dyDescent="0.3">
      <c r="A24808" s="66">
        <v>42091</v>
      </c>
      <c r="B24808" s="98">
        <v>0.42708333333333331</v>
      </c>
      <c r="C24808" s="107" t="s">
        <v>120</v>
      </c>
      <c r="D24808" s="107">
        <v>23.53</v>
      </c>
      <c r="E24808" s="107">
        <v>693</v>
      </c>
      <c r="F24808" s="66"/>
    </row>
    <row r="24809" spans="1:6" x14ac:dyDescent="0.3">
      <c r="A24809" s="66">
        <v>42091</v>
      </c>
      <c r="B24809" s="98">
        <v>0.4375</v>
      </c>
      <c r="C24809" s="107" t="s">
        <v>120</v>
      </c>
      <c r="D24809" s="107">
        <v>23.33</v>
      </c>
      <c r="E24809" s="107">
        <v>728</v>
      </c>
      <c r="F24809" s="66"/>
    </row>
    <row r="24810" spans="1:6" x14ac:dyDescent="0.3">
      <c r="A24810" s="66">
        <v>42091</v>
      </c>
      <c r="B24810" s="98">
        <v>0.44791666666666669</v>
      </c>
      <c r="C24810" s="107" t="s">
        <v>120</v>
      </c>
      <c r="D24810" s="107">
        <v>23.19</v>
      </c>
      <c r="E24810" s="107">
        <v>754</v>
      </c>
      <c r="F24810" s="66"/>
    </row>
    <row r="24811" spans="1:6" x14ac:dyDescent="0.3">
      <c r="A24811" s="66">
        <v>42091</v>
      </c>
      <c r="B24811" s="98">
        <v>0.45833333333333331</v>
      </c>
      <c r="C24811" s="107" t="s">
        <v>120</v>
      </c>
      <c r="D24811" s="107">
        <v>23.15</v>
      </c>
      <c r="E24811" s="107">
        <v>687</v>
      </c>
      <c r="F24811" s="66"/>
    </row>
    <row r="24812" spans="1:6" x14ac:dyDescent="0.3">
      <c r="A24812" s="66">
        <v>42091</v>
      </c>
      <c r="B24812" s="98">
        <v>0.46875</v>
      </c>
      <c r="C24812" s="107" t="s">
        <v>120</v>
      </c>
      <c r="D24812" s="107">
        <v>23.2</v>
      </c>
      <c r="E24812" s="107">
        <v>674</v>
      </c>
      <c r="F24812" s="66"/>
    </row>
    <row r="24813" spans="1:6" x14ac:dyDescent="0.3">
      <c r="A24813" s="66">
        <v>42091</v>
      </c>
      <c r="B24813" s="98">
        <v>0.47916666666666669</v>
      </c>
      <c r="C24813" s="107" t="s">
        <v>120</v>
      </c>
      <c r="D24813" s="107">
        <v>23.23</v>
      </c>
      <c r="E24813" s="107">
        <v>661</v>
      </c>
      <c r="F24813" s="66"/>
    </row>
    <row r="24814" spans="1:6" x14ac:dyDescent="0.3">
      <c r="A24814" s="66">
        <v>42091</v>
      </c>
      <c r="B24814" s="98">
        <v>0.48958333333333331</v>
      </c>
      <c r="C24814" s="107" t="s">
        <v>120</v>
      </c>
      <c r="D24814" s="107">
        <v>23.26</v>
      </c>
      <c r="E24814" s="107">
        <v>642</v>
      </c>
      <c r="F24814" s="66"/>
    </row>
    <row r="24815" spans="1:6" x14ac:dyDescent="0.3">
      <c r="A24815" s="66">
        <v>42092</v>
      </c>
      <c r="B24815" s="98">
        <v>0.5</v>
      </c>
      <c r="C24815" s="107" t="s">
        <v>119</v>
      </c>
      <c r="D24815" s="107">
        <v>23.2</v>
      </c>
      <c r="E24815" s="107">
        <v>644</v>
      </c>
      <c r="F24815" s="66"/>
    </row>
    <row r="24816" spans="1:6" x14ac:dyDescent="0.3">
      <c r="A24816" s="66">
        <v>42092</v>
      </c>
      <c r="B24816" s="98">
        <v>0.51041666666666663</v>
      </c>
      <c r="C24816" s="107" t="s">
        <v>119</v>
      </c>
      <c r="D24816" s="107">
        <v>22.97</v>
      </c>
      <c r="E24816" s="107">
        <v>659</v>
      </c>
      <c r="F24816" s="66"/>
    </row>
    <row r="24817" spans="1:6" x14ac:dyDescent="0.3">
      <c r="A24817" s="66">
        <v>42092</v>
      </c>
      <c r="B24817" s="98">
        <v>0.52083333333333337</v>
      </c>
      <c r="C24817" s="107" t="s">
        <v>119</v>
      </c>
      <c r="D24817" s="107">
        <v>22.68</v>
      </c>
      <c r="E24817" s="107">
        <v>692</v>
      </c>
      <c r="F24817" s="66"/>
    </row>
    <row r="24818" spans="1:6" x14ac:dyDescent="0.3">
      <c r="A24818" s="66">
        <v>42092</v>
      </c>
      <c r="B24818" s="98">
        <v>0.53125</v>
      </c>
      <c r="C24818" s="107" t="s">
        <v>119</v>
      </c>
      <c r="D24818" s="107">
        <v>22.28</v>
      </c>
      <c r="E24818" s="107">
        <v>650</v>
      </c>
      <c r="F24818" s="66"/>
    </row>
    <row r="24819" spans="1:6" x14ac:dyDescent="0.3">
      <c r="A24819" s="66">
        <v>42092</v>
      </c>
      <c r="B24819" s="98">
        <v>4.1666666666666664E-2</v>
      </c>
      <c r="C24819" s="107" t="s">
        <v>119</v>
      </c>
      <c r="D24819" s="107">
        <v>22.31</v>
      </c>
      <c r="E24819" s="107">
        <v>626</v>
      </c>
      <c r="F24819" s="66"/>
    </row>
    <row r="24820" spans="1:6" x14ac:dyDescent="0.3">
      <c r="A24820" s="66">
        <v>42092</v>
      </c>
      <c r="B24820" s="98">
        <v>5.2083333333333336E-2</v>
      </c>
      <c r="C24820" s="107" t="s">
        <v>119</v>
      </c>
      <c r="D24820" s="107">
        <v>22.26</v>
      </c>
      <c r="E24820" s="107">
        <v>619</v>
      </c>
      <c r="F24820" s="66"/>
    </row>
    <row r="24821" spans="1:6" x14ac:dyDescent="0.3">
      <c r="A24821" s="66">
        <v>42092</v>
      </c>
      <c r="B24821" s="98">
        <v>6.25E-2</v>
      </c>
      <c r="C24821" s="107" t="s">
        <v>119</v>
      </c>
      <c r="D24821" s="107">
        <v>22.37</v>
      </c>
      <c r="E24821" s="107">
        <v>587</v>
      </c>
      <c r="F24821" s="66"/>
    </row>
    <row r="24822" spans="1:6" x14ac:dyDescent="0.3">
      <c r="A24822" s="66">
        <v>42092</v>
      </c>
      <c r="B24822" s="98">
        <v>7.2916666666666671E-2</v>
      </c>
      <c r="C24822" s="107" t="s">
        <v>119</v>
      </c>
      <c r="D24822" s="107">
        <v>22.32</v>
      </c>
      <c r="E24822" s="107">
        <v>580</v>
      </c>
      <c r="F24822" s="66"/>
    </row>
    <row r="24823" spans="1:6" x14ac:dyDescent="0.3">
      <c r="A24823" s="66">
        <v>42092</v>
      </c>
      <c r="B24823" s="98">
        <v>8.3333333333333329E-2</v>
      </c>
      <c r="C24823" s="107" t="s">
        <v>119</v>
      </c>
      <c r="D24823" s="107">
        <v>22.23</v>
      </c>
      <c r="E24823" s="107">
        <v>580</v>
      </c>
      <c r="F24823" s="66"/>
    </row>
    <row r="24824" spans="1:6" x14ac:dyDescent="0.3">
      <c r="A24824" s="66">
        <v>42092</v>
      </c>
      <c r="B24824" s="98">
        <v>9.375E-2</v>
      </c>
      <c r="C24824" s="107" t="s">
        <v>119</v>
      </c>
      <c r="D24824" s="107">
        <v>22.01</v>
      </c>
      <c r="E24824" s="107">
        <v>613</v>
      </c>
      <c r="F24824" s="66"/>
    </row>
    <row r="24825" spans="1:6" x14ac:dyDescent="0.3">
      <c r="A24825" s="66">
        <v>42092</v>
      </c>
      <c r="B24825" s="98">
        <v>0.10416666666666667</v>
      </c>
      <c r="C24825" s="107" t="s">
        <v>119</v>
      </c>
      <c r="D24825" s="107">
        <v>21.94</v>
      </c>
      <c r="E24825" s="107">
        <v>616</v>
      </c>
      <c r="F24825" s="66"/>
    </row>
    <row r="24826" spans="1:6" x14ac:dyDescent="0.3">
      <c r="A24826" s="66">
        <v>42092</v>
      </c>
      <c r="B24826" s="98">
        <v>0.11458333333333333</v>
      </c>
      <c r="C24826" s="107" t="s">
        <v>119</v>
      </c>
      <c r="D24826" s="107">
        <v>21.91</v>
      </c>
      <c r="E24826" s="107">
        <v>586</v>
      </c>
      <c r="F24826" s="66"/>
    </row>
    <row r="24827" spans="1:6" x14ac:dyDescent="0.3">
      <c r="A24827" s="66">
        <v>42092</v>
      </c>
      <c r="B24827" s="98">
        <v>0.125</v>
      </c>
      <c r="C24827" s="107" t="s">
        <v>119</v>
      </c>
      <c r="D24827" s="107">
        <v>22.03</v>
      </c>
      <c r="E24827" s="107">
        <v>557</v>
      </c>
      <c r="F24827" s="66"/>
    </row>
    <row r="24828" spans="1:6" x14ac:dyDescent="0.3">
      <c r="A24828" s="66">
        <v>42092</v>
      </c>
      <c r="B24828" s="98">
        <v>0.13541666666666666</v>
      </c>
      <c r="C24828" s="107" t="s">
        <v>119</v>
      </c>
      <c r="D24828" s="107">
        <v>21.89</v>
      </c>
      <c r="E24828" s="107">
        <v>585</v>
      </c>
      <c r="F24828" s="66"/>
    </row>
    <row r="24829" spans="1:6" x14ac:dyDescent="0.3">
      <c r="A24829" s="66">
        <v>42092</v>
      </c>
      <c r="B24829" s="98">
        <v>0.14583333333333334</v>
      </c>
      <c r="C24829" s="107" t="s">
        <v>119</v>
      </c>
      <c r="D24829" s="107">
        <v>21.93</v>
      </c>
      <c r="E24829" s="107">
        <v>556</v>
      </c>
      <c r="F24829" s="66"/>
    </row>
    <row r="24830" spans="1:6" x14ac:dyDescent="0.3">
      <c r="A24830" s="66">
        <v>42092</v>
      </c>
      <c r="B24830" s="98">
        <v>0.15625</v>
      </c>
      <c r="C24830" s="107" t="s">
        <v>119</v>
      </c>
      <c r="D24830" s="107">
        <v>21.86</v>
      </c>
      <c r="E24830" s="107">
        <v>550</v>
      </c>
      <c r="F24830" s="66"/>
    </row>
    <row r="24831" spans="1:6" x14ac:dyDescent="0.3">
      <c r="A24831" s="66">
        <v>42092</v>
      </c>
      <c r="B24831" s="98">
        <v>0.16666666666666666</v>
      </c>
      <c r="C24831" s="107" t="s">
        <v>119</v>
      </c>
      <c r="D24831" s="107">
        <v>21.72</v>
      </c>
      <c r="E24831" s="107">
        <v>556</v>
      </c>
      <c r="F24831" s="66"/>
    </row>
    <row r="24832" spans="1:6" x14ac:dyDescent="0.3">
      <c r="A24832" s="66">
        <v>42092</v>
      </c>
      <c r="B24832" s="98">
        <v>0.17708333333333334</v>
      </c>
      <c r="C24832" s="107" t="s">
        <v>119</v>
      </c>
      <c r="D24832" s="107">
        <v>21.61</v>
      </c>
      <c r="E24832" s="107">
        <v>566</v>
      </c>
      <c r="F24832" s="66"/>
    </row>
    <row r="24833" spans="1:6" x14ac:dyDescent="0.3">
      <c r="A24833" s="66">
        <v>42092</v>
      </c>
      <c r="B24833" s="98">
        <v>0.1875</v>
      </c>
      <c r="C24833" s="107" t="s">
        <v>119</v>
      </c>
      <c r="D24833" s="107">
        <v>21.5</v>
      </c>
      <c r="E24833" s="107">
        <v>563</v>
      </c>
      <c r="F24833" s="66"/>
    </row>
    <row r="24834" spans="1:6" x14ac:dyDescent="0.3">
      <c r="A24834" s="66">
        <v>42092</v>
      </c>
      <c r="B24834" s="98">
        <v>0.19791666666666666</v>
      </c>
      <c r="C24834" s="107" t="s">
        <v>119</v>
      </c>
      <c r="D24834" s="107">
        <v>21.57</v>
      </c>
      <c r="E24834" s="107">
        <v>534</v>
      </c>
      <c r="F24834" s="66"/>
    </row>
    <row r="24835" spans="1:6" x14ac:dyDescent="0.3">
      <c r="A24835" s="66">
        <v>42092</v>
      </c>
      <c r="B24835" s="98">
        <v>0.20833333333333334</v>
      </c>
      <c r="C24835" s="107" t="s">
        <v>119</v>
      </c>
      <c r="D24835" s="107">
        <v>21.61</v>
      </c>
      <c r="E24835" s="107">
        <v>523</v>
      </c>
      <c r="F24835" s="66"/>
    </row>
    <row r="24836" spans="1:6" x14ac:dyDescent="0.3">
      <c r="A24836" s="66">
        <v>42092</v>
      </c>
      <c r="B24836" s="98">
        <v>0.21875</v>
      </c>
      <c r="C24836" s="107" t="s">
        <v>119</v>
      </c>
      <c r="D24836" s="107">
        <v>21.62</v>
      </c>
      <c r="E24836" s="107">
        <v>525</v>
      </c>
      <c r="F24836" s="66"/>
    </row>
    <row r="24837" spans="1:6" x14ac:dyDescent="0.3">
      <c r="A24837" s="66">
        <v>42092</v>
      </c>
      <c r="B24837" s="98">
        <v>0.22916666666666666</v>
      </c>
      <c r="C24837" s="107" t="s">
        <v>119</v>
      </c>
      <c r="D24837" s="107">
        <v>21.68</v>
      </c>
      <c r="E24837" s="107">
        <v>514</v>
      </c>
      <c r="F24837" s="66"/>
    </row>
    <row r="24838" spans="1:6" x14ac:dyDescent="0.3">
      <c r="A24838" s="66">
        <v>42092</v>
      </c>
      <c r="B24838" s="98">
        <v>0.23958333333333334</v>
      </c>
      <c r="C24838" s="107" t="s">
        <v>119</v>
      </c>
      <c r="D24838" s="107">
        <v>21.49</v>
      </c>
      <c r="E24838" s="107">
        <v>519</v>
      </c>
      <c r="F24838" s="66"/>
    </row>
    <row r="24839" spans="1:6" x14ac:dyDescent="0.3">
      <c r="A24839" s="66">
        <v>42092</v>
      </c>
      <c r="B24839" s="98">
        <v>0.25</v>
      </c>
      <c r="C24839" s="107" t="s">
        <v>119</v>
      </c>
      <c r="D24839" s="107">
        <v>21.36</v>
      </c>
      <c r="E24839" s="107">
        <v>520</v>
      </c>
      <c r="F24839" s="66"/>
    </row>
    <row r="24840" spans="1:6" x14ac:dyDescent="0.3">
      <c r="A24840" s="66">
        <v>42092</v>
      </c>
      <c r="B24840" s="98">
        <v>0.26041666666666669</v>
      </c>
      <c r="C24840" s="107" t="s">
        <v>119</v>
      </c>
      <c r="D24840" s="107">
        <v>21.26</v>
      </c>
      <c r="E24840" s="107">
        <v>524</v>
      </c>
      <c r="F24840" s="66"/>
    </row>
    <row r="24841" spans="1:6" x14ac:dyDescent="0.3">
      <c r="A24841" s="66">
        <v>42092</v>
      </c>
      <c r="B24841" s="98">
        <v>0.27083333333333331</v>
      </c>
      <c r="C24841" s="107" t="s">
        <v>119</v>
      </c>
      <c r="D24841" s="107">
        <v>21.18</v>
      </c>
      <c r="E24841" s="107">
        <v>526</v>
      </c>
      <c r="F24841" s="66"/>
    </row>
    <row r="24842" spans="1:6" x14ac:dyDescent="0.3">
      <c r="A24842" s="66">
        <v>42092</v>
      </c>
      <c r="B24842" s="98">
        <v>0.28125</v>
      </c>
      <c r="C24842" s="107" t="s">
        <v>119</v>
      </c>
      <c r="D24842" s="107">
        <v>20.99</v>
      </c>
      <c r="E24842" s="107">
        <v>530</v>
      </c>
      <c r="F24842" s="66"/>
    </row>
    <row r="24843" spans="1:6" x14ac:dyDescent="0.3">
      <c r="A24843" s="66">
        <v>42092</v>
      </c>
      <c r="B24843" s="98">
        <v>0.29166666666666669</v>
      </c>
      <c r="C24843" s="107" t="s">
        <v>119</v>
      </c>
      <c r="D24843" s="107">
        <v>20.79</v>
      </c>
      <c r="E24843" s="107">
        <v>536</v>
      </c>
      <c r="F24843" s="66"/>
    </row>
    <row r="24844" spans="1:6" x14ac:dyDescent="0.3">
      <c r="A24844" s="66">
        <v>42092</v>
      </c>
      <c r="B24844" s="98">
        <v>0.30208333333333331</v>
      </c>
      <c r="C24844" s="107" t="s">
        <v>119</v>
      </c>
      <c r="D24844" s="107">
        <v>20.63</v>
      </c>
      <c r="E24844" s="107">
        <v>538</v>
      </c>
      <c r="F24844" s="66"/>
    </row>
    <row r="24845" spans="1:6" x14ac:dyDescent="0.3">
      <c r="A24845" s="66">
        <v>42092</v>
      </c>
      <c r="B24845" s="98">
        <v>0.3125</v>
      </c>
      <c r="C24845" s="107" t="s">
        <v>119</v>
      </c>
      <c r="D24845" s="107">
        <v>20.48</v>
      </c>
      <c r="E24845" s="107">
        <v>544</v>
      </c>
      <c r="F24845" s="66"/>
    </row>
    <row r="24846" spans="1:6" x14ac:dyDescent="0.3">
      <c r="A24846" s="66">
        <v>42092</v>
      </c>
      <c r="B24846" s="98">
        <v>0.32291666666666669</v>
      </c>
      <c r="C24846" s="107" t="s">
        <v>119</v>
      </c>
      <c r="D24846" s="107">
        <v>20.41</v>
      </c>
      <c r="E24846" s="107">
        <v>560</v>
      </c>
      <c r="F24846" s="66"/>
    </row>
    <row r="24847" spans="1:6" x14ac:dyDescent="0.3">
      <c r="A24847" s="66">
        <v>42092</v>
      </c>
      <c r="B24847" s="98">
        <v>0.33333333333333331</v>
      </c>
      <c r="C24847" s="107" t="s">
        <v>119</v>
      </c>
      <c r="D24847" s="107">
        <v>20.2</v>
      </c>
      <c r="E24847" s="107">
        <v>516</v>
      </c>
      <c r="F24847" s="66"/>
    </row>
    <row r="24848" spans="1:6" x14ac:dyDescent="0.3">
      <c r="A24848" s="66">
        <v>42092</v>
      </c>
      <c r="B24848" s="98">
        <v>0.34375</v>
      </c>
      <c r="C24848" s="107" t="s">
        <v>119</v>
      </c>
      <c r="D24848" s="107">
        <v>20.2</v>
      </c>
      <c r="E24848" s="107">
        <v>515</v>
      </c>
      <c r="F24848" s="66"/>
    </row>
    <row r="24849" spans="1:6" x14ac:dyDescent="0.3">
      <c r="A24849" s="66">
        <v>42092</v>
      </c>
      <c r="B24849" s="98">
        <v>0.35416666666666669</v>
      </c>
      <c r="C24849" s="107" t="s">
        <v>119</v>
      </c>
      <c r="D24849" s="107">
        <v>20.190000000000001</v>
      </c>
      <c r="E24849" s="107">
        <v>516</v>
      </c>
      <c r="F24849" s="66"/>
    </row>
    <row r="24850" spans="1:6" x14ac:dyDescent="0.3">
      <c r="A24850" s="66">
        <v>42092</v>
      </c>
      <c r="B24850" s="98">
        <v>0.36458333333333331</v>
      </c>
      <c r="C24850" s="107" t="s">
        <v>119</v>
      </c>
      <c r="D24850" s="107">
        <v>20.32</v>
      </c>
      <c r="E24850" s="107">
        <v>534</v>
      </c>
      <c r="F24850" s="66"/>
    </row>
    <row r="24851" spans="1:6" x14ac:dyDescent="0.3">
      <c r="A24851" s="66">
        <v>42092</v>
      </c>
      <c r="B24851" s="98">
        <v>0.375</v>
      </c>
      <c r="C24851" s="107" t="s">
        <v>119</v>
      </c>
      <c r="D24851" s="107">
        <v>20.57</v>
      </c>
      <c r="E24851" s="107">
        <v>514</v>
      </c>
      <c r="F24851" s="66"/>
    </row>
    <row r="24852" spans="1:6" x14ac:dyDescent="0.3">
      <c r="A24852" s="66">
        <v>42092</v>
      </c>
      <c r="B24852" s="98">
        <v>0.38541666666666669</v>
      </c>
      <c r="C24852" s="107" t="s">
        <v>119</v>
      </c>
      <c r="D24852" s="107">
        <v>20.52</v>
      </c>
      <c r="E24852" s="107">
        <v>523</v>
      </c>
      <c r="F24852" s="66"/>
    </row>
    <row r="24853" spans="1:6" x14ac:dyDescent="0.3">
      <c r="A24853" s="66">
        <v>42092</v>
      </c>
      <c r="B24853" s="98">
        <v>0.39583333333333331</v>
      </c>
      <c r="C24853" s="107" t="s">
        <v>119</v>
      </c>
      <c r="D24853" s="107">
        <v>21.26</v>
      </c>
      <c r="E24853" s="107">
        <v>600</v>
      </c>
      <c r="F24853" s="66"/>
    </row>
    <row r="24854" spans="1:6" x14ac:dyDescent="0.3">
      <c r="A24854" s="66">
        <v>42092</v>
      </c>
      <c r="B24854" s="98">
        <v>0.40625</v>
      </c>
      <c r="C24854" s="107" t="s">
        <v>119</v>
      </c>
      <c r="D24854" s="107">
        <v>21.84</v>
      </c>
      <c r="E24854" s="107">
        <v>562</v>
      </c>
      <c r="F24854" s="66"/>
    </row>
    <row r="24855" spans="1:6" x14ac:dyDescent="0.3">
      <c r="A24855" s="66">
        <v>42092</v>
      </c>
      <c r="B24855" s="98">
        <v>0.41666666666666669</v>
      </c>
      <c r="C24855" s="107" t="s">
        <v>119</v>
      </c>
      <c r="D24855" s="107">
        <v>21.83</v>
      </c>
      <c r="E24855" s="107">
        <v>551</v>
      </c>
      <c r="F24855" s="66"/>
    </row>
    <row r="24856" spans="1:6" x14ac:dyDescent="0.3">
      <c r="A24856" s="66">
        <v>42092</v>
      </c>
      <c r="B24856" s="98">
        <v>0.42708333333333331</v>
      </c>
      <c r="C24856" s="107" t="s">
        <v>119</v>
      </c>
      <c r="D24856" s="107">
        <v>21.8</v>
      </c>
      <c r="E24856" s="107">
        <v>545</v>
      </c>
      <c r="F24856" s="66"/>
    </row>
    <row r="24857" spans="1:6" x14ac:dyDescent="0.3">
      <c r="A24857" s="66">
        <v>42092</v>
      </c>
      <c r="B24857" s="98">
        <v>0.4375</v>
      </c>
      <c r="C24857" s="107" t="s">
        <v>119</v>
      </c>
      <c r="D24857" s="107">
        <v>21.95</v>
      </c>
      <c r="E24857" s="107">
        <v>531</v>
      </c>
      <c r="F24857" s="66"/>
    </row>
    <row r="24858" spans="1:6" x14ac:dyDescent="0.3">
      <c r="A24858" s="66">
        <v>42092</v>
      </c>
      <c r="B24858" s="98">
        <v>0.44791666666666669</v>
      </c>
      <c r="C24858" s="107" t="s">
        <v>119</v>
      </c>
      <c r="D24858" s="107">
        <v>22.34</v>
      </c>
      <c r="E24858" s="107">
        <v>497</v>
      </c>
      <c r="F24858" s="66"/>
    </row>
    <row r="24859" spans="1:6" x14ac:dyDescent="0.3">
      <c r="A24859" s="66">
        <v>42092</v>
      </c>
      <c r="B24859" s="98">
        <v>0.45833333333333331</v>
      </c>
      <c r="C24859" s="107" t="s">
        <v>119</v>
      </c>
      <c r="D24859" s="107">
        <v>22.45</v>
      </c>
      <c r="E24859" s="107">
        <v>505</v>
      </c>
      <c r="F24859" s="66"/>
    </row>
    <row r="24860" spans="1:6" x14ac:dyDescent="0.3">
      <c r="A24860" s="66">
        <v>42092</v>
      </c>
      <c r="B24860" s="98">
        <v>0.46875</v>
      </c>
      <c r="C24860" s="107" t="s">
        <v>119</v>
      </c>
      <c r="D24860" s="107">
        <v>22.39</v>
      </c>
      <c r="E24860" s="107">
        <v>536</v>
      </c>
      <c r="F24860" s="66"/>
    </row>
    <row r="24861" spans="1:6" x14ac:dyDescent="0.3">
      <c r="A24861" s="66">
        <v>42092</v>
      </c>
      <c r="B24861" s="98">
        <v>0.47916666666666669</v>
      </c>
      <c r="C24861" s="107" t="s">
        <v>119</v>
      </c>
      <c r="D24861" s="107">
        <v>22.59</v>
      </c>
      <c r="E24861" s="107">
        <v>512</v>
      </c>
      <c r="F24861" s="66"/>
    </row>
    <row r="24862" spans="1:6" x14ac:dyDescent="0.3">
      <c r="A24862" s="66">
        <v>42092</v>
      </c>
      <c r="B24862" s="98">
        <v>0.48958333333333331</v>
      </c>
      <c r="C24862" s="107" t="s">
        <v>119</v>
      </c>
      <c r="D24862" s="107">
        <v>22.49</v>
      </c>
      <c r="E24862" s="107">
        <v>527</v>
      </c>
      <c r="F24862" s="66"/>
    </row>
    <row r="24863" spans="1:6" x14ac:dyDescent="0.3">
      <c r="A24863" s="66">
        <v>42092</v>
      </c>
      <c r="B24863" s="98">
        <v>0.5</v>
      </c>
      <c r="C24863" s="107" t="s">
        <v>120</v>
      </c>
      <c r="D24863" s="107">
        <v>22.85</v>
      </c>
      <c r="E24863" s="107">
        <v>511</v>
      </c>
      <c r="F24863" s="66"/>
    </row>
    <row r="24864" spans="1:6" x14ac:dyDescent="0.3">
      <c r="A24864" s="66">
        <v>42092</v>
      </c>
      <c r="B24864" s="98">
        <v>0.51041666666666663</v>
      </c>
      <c r="C24864" s="107" t="s">
        <v>120</v>
      </c>
      <c r="D24864" s="107">
        <v>22.89</v>
      </c>
      <c r="E24864" s="107">
        <v>513</v>
      </c>
      <c r="F24864" s="66"/>
    </row>
    <row r="24865" spans="1:6" x14ac:dyDescent="0.3">
      <c r="A24865" s="66">
        <v>42092</v>
      </c>
      <c r="B24865" s="98">
        <v>0.52083333333333337</v>
      </c>
      <c r="C24865" s="107" t="s">
        <v>120</v>
      </c>
      <c r="D24865" s="107">
        <v>22.91</v>
      </c>
      <c r="E24865" s="107">
        <v>523</v>
      </c>
      <c r="F24865" s="66"/>
    </row>
    <row r="24866" spans="1:6" x14ac:dyDescent="0.3">
      <c r="A24866" s="66">
        <v>42092</v>
      </c>
      <c r="B24866" s="98">
        <v>0.53125</v>
      </c>
      <c r="C24866" s="107" t="s">
        <v>120</v>
      </c>
      <c r="D24866" s="107">
        <v>22.66</v>
      </c>
      <c r="E24866" s="107">
        <v>548</v>
      </c>
      <c r="F24866" s="66"/>
    </row>
    <row r="24867" spans="1:6" x14ac:dyDescent="0.3">
      <c r="A24867" s="66">
        <v>42092</v>
      </c>
      <c r="B24867" s="98">
        <v>4.1666666666666664E-2</v>
      </c>
      <c r="C24867" s="107" t="s">
        <v>120</v>
      </c>
      <c r="D24867" s="107">
        <v>22.71</v>
      </c>
      <c r="E24867" s="107">
        <v>539</v>
      </c>
      <c r="F24867" s="66"/>
    </row>
    <row r="24868" spans="1:6" x14ac:dyDescent="0.3">
      <c r="A24868" s="66">
        <v>42092</v>
      </c>
      <c r="B24868" s="98">
        <v>5.2083333333333336E-2</v>
      </c>
      <c r="C24868" s="107" t="s">
        <v>120</v>
      </c>
      <c r="D24868" s="107">
        <v>22.92</v>
      </c>
      <c r="E24868" s="107">
        <v>518</v>
      </c>
      <c r="F24868" s="66"/>
    </row>
    <row r="24869" spans="1:6" x14ac:dyDescent="0.3">
      <c r="A24869" s="66">
        <v>42092</v>
      </c>
      <c r="B24869" s="98">
        <v>6.25E-2</v>
      </c>
      <c r="C24869" s="107" t="s">
        <v>120</v>
      </c>
      <c r="D24869" s="107">
        <v>23.08</v>
      </c>
      <c r="E24869" s="107">
        <v>508</v>
      </c>
      <c r="F24869" s="66"/>
    </row>
    <row r="24870" spans="1:6" x14ac:dyDescent="0.3">
      <c r="A24870" s="66">
        <v>42092</v>
      </c>
      <c r="B24870" s="98">
        <v>7.2916666666666671E-2</v>
      </c>
      <c r="C24870" s="107" t="s">
        <v>120</v>
      </c>
      <c r="D24870" s="107">
        <v>23.08</v>
      </c>
      <c r="E24870" s="107">
        <v>493</v>
      </c>
      <c r="F24870" s="66"/>
    </row>
    <row r="24871" spans="1:6" x14ac:dyDescent="0.3">
      <c r="A24871" s="66">
        <v>42092</v>
      </c>
      <c r="B24871" s="98">
        <v>8.3333333333333329E-2</v>
      </c>
      <c r="C24871" s="107" t="s">
        <v>120</v>
      </c>
      <c r="D24871" s="107">
        <v>22.94</v>
      </c>
      <c r="E24871" s="107">
        <v>486</v>
      </c>
      <c r="F24871" s="66"/>
    </row>
    <row r="24872" spans="1:6" x14ac:dyDescent="0.3">
      <c r="A24872" s="66">
        <v>42092</v>
      </c>
      <c r="B24872" s="98">
        <v>9.375E-2</v>
      </c>
      <c r="C24872" s="107" t="s">
        <v>120</v>
      </c>
      <c r="D24872" s="107">
        <v>23.11</v>
      </c>
      <c r="E24872" s="107">
        <v>483</v>
      </c>
      <c r="F24872" s="66"/>
    </row>
    <row r="24873" spans="1:6" x14ac:dyDescent="0.3">
      <c r="A24873" s="66">
        <v>42092</v>
      </c>
      <c r="B24873" s="98">
        <v>0.10416666666666667</v>
      </c>
      <c r="C24873" s="107" t="s">
        <v>120</v>
      </c>
      <c r="D24873" s="107">
        <v>23.29</v>
      </c>
      <c r="E24873" s="107">
        <v>486</v>
      </c>
      <c r="F24873" s="66"/>
    </row>
    <row r="24874" spans="1:6" x14ac:dyDescent="0.3">
      <c r="A24874" s="66">
        <v>42092</v>
      </c>
      <c r="B24874" s="98">
        <v>0.11458333333333333</v>
      </c>
      <c r="C24874" s="107" t="s">
        <v>120</v>
      </c>
      <c r="D24874" s="107">
        <v>23.25</v>
      </c>
      <c r="E24874" s="107">
        <v>500</v>
      </c>
      <c r="F24874" s="66"/>
    </row>
    <row r="24875" spans="1:6" x14ac:dyDescent="0.3">
      <c r="A24875" s="66">
        <v>42092</v>
      </c>
      <c r="B24875" s="98">
        <v>0.125</v>
      </c>
      <c r="C24875" s="107" t="s">
        <v>120</v>
      </c>
      <c r="D24875" s="107">
        <v>23.19</v>
      </c>
      <c r="E24875" s="107">
        <v>491</v>
      </c>
      <c r="F24875" s="66"/>
    </row>
    <row r="24876" spans="1:6" x14ac:dyDescent="0.3">
      <c r="A24876" s="66">
        <v>42092</v>
      </c>
      <c r="B24876" s="98">
        <v>0.13541666666666666</v>
      </c>
      <c r="C24876" s="107" t="s">
        <v>120</v>
      </c>
      <c r="D24876" s="107">
        <v>23.3</v>
      </c>
      <c r="E24876" s="107">
        <v>500</v>
      </c>
      <c r="F24876" s="66"/>
    </row>
    <row r="24877" spans="1:6" x14ac:dyDescent="0.3">
      <c r="A24877" s="66">
        <v>42092</v>
      </c>
      <c r="B24877" s="98">
        <v>0.14583333333333334</v>
      </c>
      <c r="C24877" s="107" t="s">
        <v>120</v>
      </c>
      <c r="D24877" s="107">
        <v>23.38</v>
      </c>
      <c r="E24877" s="107">
        <v>497</v>
      </c>
      <c r="F24877" s="66"/>
    </row>
    <row r="24878" spans="1:6" x14ac:dyDescent="0.3">
      <c r="A24878" s="66">
        <v>42092</v>
      </c>
      <c r="B24878" s="98">
        <v>0.15625</v>
      </c>
      <c r="C24878" s="107" t="s">
        <v>120</v>
      </c>
      <c r="D24878" s="107">
        <v>23.35</v>
      </c>
      <c r="E24878" s="107">
        <v>503</v>
      </c>
      <c r="F24878" s="66"/>
    </row>
    <row r="24879" spans="1:6" x14ac:dyDescent="0.3">
      <c r="A24879" s="66">
        <v>42092</v>
      </c>
      <c r="B24879" s="98">
        <v>0.16666666666666666</v>
      </c>
      <c r="C24879" s="107" t="s">
        <v>120</v>
      </c>
      <c r="D24879" s="107">
        <v>23.2</v>
      </c>
      <c r="E24879" s="107">
        <v>516</v>
      </c>
      <c r="F24879" s="66"/>
    </row>
    <row r="24880" spans="1:6" x14ac:dyDescent="0.3">
      <c r="A24880" s="66">
        <v>42092</v>
      </c>
      <c r="B24880" s="98">
        <v>0.17708333333333334</v>
      </c>
      <c r="C24880" s="107" t="s">
        <v>120</v>
      </c>
      <c r="D24880" s="107">
        <v>23.21</v>
      </c>
      <c r="E24880" s="107">
        <v>524</v>
      </c>
      <c r="F24880" s="66"/>
    </row>
    <row r="24881" spans="1:6" x14ac:dyDescent="0.3">
      <c r="A24881" s="66">
        <v>42092</v>
      </c>
      <c r="B24881" s="98">
        <v>0.1875</v>
      </c>
      <c r="C24881" s="107" t="s">
        <v>120</v>
      </c>
      <c r="D24881" s="107">
        <v>23.11</v>
      </c>
      <c r="E24881" s="107">
        <v>522</v>
      </c>
      <c r="F24881" s="66"/>
    </row>
    <row r="24882" spans="1:6" x14ac:dyDescent="0.3">
      <c r="A24882" s="66">
        <v>42092</v>
      </c>
      <c r="B24882" s="98">
        <v>0.19791666666666666</v>
      </c>
      <c r="C24882" s="107" t="s">
        <v>120</v>
      </c>
      <c r="D24882" s="107">
        <v>23.08</v>
      </c>
      <c r="E24882" s="107">
        <v>527</v>
      </c>
      <c r="F24882" s="66"/>
    </row>
    <row r="24883" spans="1:6" x14ac:dyDescent="0.3">
      <c r="A24883" s="66">
        <v>42092</v>
      </c>
      <c r="B24883" s="98">
        <v>0.20833333333333334</v>
      </c>
      <c r="C24883" s="107" t="s">
        <v>120</v>
      </c>
      <c r="D24883" s="107">
        <v>22.95</v>
      </c>
      <c r="E24883" s="107">
        <v>527</v>
      </c>
      <c r="F24883" s="66"/>
    </row>
    <row r="24884" spans="1:6" x14ac:dyDescent="0.3">
      <c r="A24884" s="66">
        <v>42092</v>
      </c>
      <c r="B24884" s="98">
        <v>0.21875</v>
      </c>
      <c r="C24884" s="107" t="s">
        <v>120</v>
      </c>
      <c r="D24884" s="107">
        <v>22.88</v>
      </c>
      <c r="E24884" s="107">
        <v>526</v>
      </c>
      <c r="F24884" s="66"/>
    </row>
    <row r="24885" spans="1:6" x14ac:dyDescent="0.3">
      <c r="A24885" s="66">
        <v>42092</v>
      </c>
      <c r="B24885" s="98">
        <v>0.22916666666666666</v>
      </c>
      <c r="C24885" s="107" t="s">
        <v>120</v>
      </c>
      <c r="D24885" s="107">
        <v>22.88</v>
      </c>
      <c r="E24885" s="107">
        <v>507</v>
      </c>
      <c r="F24885" s="66"/>
    </row>
    <row r="24886" spans="1:6" x14ac:dyDescent="0.3">
      <c r="A24886" s="66">
        <v>42092</v>
      </c>
      <c r="B24886" s="98">
        <v>0.23958333333333334</v>
      </c>
      <c r="C24886" s="107" t="s">
        <v>120</v>
      </c>
      <c r="D24886" s="107">
        <v>22.95</v>
      </c>
      <c r="E24886" s="107">
        <v>534</v>
      </c>
      <c r="F24886" s="66"/>
    </row>
    <row r="24887" spans="1:6" x14ac:dyDescent="0.3">
      <c r="A24887" s="66">
        <v>42092</v>
      </c>
      <c r="B24887" s="98">
        <v>0.25</v>
      </c>
      <c r="C24887" s="107" t="s">
        <v>120</v>
      </c>
      <c r="D24887" s="107">
        <v>22.88</v>
      </c>
      <c r="E24887" s="107">
        <v>542</v>
      </c>
      <c r="F24887" s="66"/>
    </row>
    <row r="24888" spans="1:6" x14ac:dyDescent="0.3">
      <c r="A24888" s="66">
        <v>42092</v>
      </c>
      <c r="B24888" s="98">
        <v>0.26041666666666669</v>
      </c>
      <c r="C24888" s="107" t="s">
        <v>120</v>
      </c>
      <c r="D24888" s="107">
        <v>22.85</v>
      </c>
      <c r="E24888" s="107">
        <v>528</v>
      </c>
      <c r="F24888" s="66"/>
    </row>
    <row r="24889" spans="1:6" x14ac:dyDescent="0.3">
      <c r="A24889" s="66">
        <v>42092</v>
      </c>
      <c r="B24889" s="98">
        <v>0.27083333333333331</v>
      </c>
      <c r="C24889" s="107" t="s">
        <v>120</v>
      </c>
      <c r="D24889" s="107">
        <v>22.95</v>
      </c>
      <c r="E24889" s="107">
        <v>542</v>
      </c>
      <c r="F24889" s="66"/>
    </row>
    <row r="24890" spans="1:6" x14ac:dyDescent="0.3">
      <c r="A24890" s="66">
        <v>42092</v>
      </c>
      <c r="B24890" s="98">
        <v>0.28125</v>
      </c>
      <c r="C24890" s="107" t="s">
        <v>120</v>
      </c>
      <c r="D24890" s="107">
        <v>22.96</v>
      </c>
      <c r="E24890" s="107">
        <v>554</v>
      </c>
      <c r="F24890" s="66"/>
    </row>
    <row r="24891" spans="1:6" x14ac:dyDescent="0.3">
      <c r="A24891" s="66">
        <v>42092</v>
      </c>
      <c r="B24891" s="98">
        <v>0.29166666666666669</v>
      </c>
      <c r="C24891" s="107" t="s">
        <v>120</v>
      </c>
      <c r="D24891" s="107">
        <v>23.04</v>
      </c>
      <c r="E24891" s="107">
        <v>562</v>
      </c>
      <c r="F24891" s="66"/>
    </row>
    <row r="24892" spans="1:6" x14ac:dyDescent="0.3">
      <c r="A24892" s="66">
        <v>42092</v>
      </c>
      <c r="B24892" s="98">
        <v>0.30208333333333331</v>
      </c>
      <c r="C24892" s="107" t="s">
        <v>120</v>
      </c>
      <c r="D24892" s="107">
        <v>23.09</v>
      </c>
      <c r="E24892" s="107">
        <v>538</v>
      </c>
      <c r="F24892" s="66"/>
    </row>
    <row r="24893" spans="1:6" x14ac:dyDescent="0.3">
      <c r="A24893" s="66">
        <v>42092</v>
      </c>
      <c r="B24893" s="98">
        <v>0.3125</v>
      </c>
      <c r="C24893" s="107" t="s">
        <v>120</v>
      </c>
      <c r="D24893" s="107">
        <v>23.07</v>
      </c>
      <c r="E24893" s="107">
        <v>547</v>
      </c>
      <c r="F24893" s="66"/>
    </row>
    <row r="24894" spans="1:6" x14ac:dyDescent="0.3">
      <c r="A24894" s="66">
        <v>42092</v>
      </c>
      <c r="B24894" s="98">
        <v>0.32291666666666669</v>
      </c>
      <c r="C24894" s="107" t="s">
        <v>120</v>
      </c>
      <c r="D24894" s="107">
        <v>23.01</v>
      </c>
      <c r="E24894" s="107">
        <v>559</v>
      </c>
      <c r="F24894" s="66"/>
    </row>
    <row r="24895" spans="1:6" x14ac:dyDescent="0.3">
      <c r="A24895" s="66">
        <v>42092</v>
      </c>
      <c r="B24895" s="98">
        <v>0.33333333333333331</v>
      </c>
      <c r="C24895" s="107" t="s">
        <v>120</v>
      </c>
      <c r="D24895" s="107">
        <v>22.96</v>
      </c>
      <c r="E24895" s="107">
        <v>543</v>
      </c>
      <c r="F24895" s="66"/>
    </row>
    <row r="24896" spans="1:6" x14ac:dyDescent="0.3">
      <c r="A24896" s="66">
        <v>42092</v>
      </c>
      <c r="B24896" s="98">
        <v>0.34375</v>
      </c>
      <c r="C24896" s="107" t="s">
        <v>120</v>
      </c>
      <c r="D24896" s="107">
        <v>22.97</v>
      </c>
      <c r="E24896" s="107">
        <v>547</v>
      </c>
      <c r="F24896" s="66"/>
    </row>
    <row r="24897" spans="1:6" x14ac:dyDescent="0.3">
      <c r="A24897" s="66">
        <v>42092</v>
      </c>
      <c r="B24897" s="98">
        <v>0.35416666666666669</v>
      </c>
      <c r="C24897" s="107" t="s">
        <v>120</v>
      </c>
      <c r="D24897" s="107">
        <v>22.88</v>
      </c>
      <c r="E24897" s="107">
        <v>543</v>
      </c>
      <c r="F24897" s="66"/>
    </row>
    <row r="24898" spans="1:6" x14ac:dyDescent="0.3">
      <c r="A24898" s="66">
        <v>42092</v>
      </c>
      <c r="B24898" s="98">
        <v>0.36458333333333331</v>
      </c>
      <c r="C24898" s="107" t="s">
        <v>120</v>
      </c>
      <c r="D24898" s="107">
        <v>22.83</v>
      </c>
      <c r="E24898" s="107">
        <v>537</v>
      </c>
      <c r="F24898" s="66"/>
    </row>
    <row r="24899" spans="1:6" x14ac:dyDescent="0.3">
      <c r="A24899" s="66">
        <v>42092</v>
      </c>
      <c r="B24899" s="98">
        <v>0.375</v>
      </c>
      <c r="C24899" s="107" t="s">
        <v>120</v>
      </c>
      <c r="D24899" s="107">
        <v>22.79</v>
      </c>
      <c r="E24899" s="107">
        <v>537</v>
      </c>
      <c r="F24899" s="66"/>
    </row>
    <row r="24900" spans="1:6" x14ac:dyDescent="0.3">
      <c r="A24900" s="66">
        <v>42092</v>
      </c>
      <c r="B24900" s="98">
        <v>0.38541666666666669</v>
      </c>
      <c r="C24900" s="107" t="s">
        <v>120</v>
      </c>
      <c r="D24900" s="107">
        <v>22.7</v>
      </c>
      <c r="E24900" s="107">
        <v>552</v>
      </c>
      <c r="F24900" s="66"/>
    </row>
    <row r="24901" spans="1:6" x14ac:dyDescent="0.3">
      <c r="A24901" s="66">
        <v>42092</v>
      </c>
      <c r="B24901" s="98">
        <v>0.39583333333333331</v>
      </c>
      <c r="C24901" s="107" t="s">
        <v>120</v>
      </c>
      <c r="D24901" s="107">
        <v>22.76</v>
      </c>
      <c r="E24901" s="107">
        <v>547</v>
      </c>
      <c r="F24901" s="66"/>
    </row>
    <row r="24902" spans="1:6" x14ac:dyDescent="0.3">
      <c r="A24902" s="66">
        <v>42092</v>
      </c>
      <c r="B24902" s="98">
        <v>0.40625</v>
      </c>
      <c r="C24902" s="107" t="s">
        <v>120</v>
      </c>
      <c r="D24902" s="107">
        <v>22.66</v>
      </c>
      <c r="E24902" s="107">
        <v>537</v>
      </c>
      <c r="F24902" s="66"/>
    </row>
    <row r="24903" spans="1:6" x14ac:dyDescent="0.3">
      <c r="A24903" s="66">
        <v>42092</v>
      </c>
      <c r="B24903" s="98">
        <v>0.41666666666666669</v>
      </c>
      <c r="C24903" s="107" t="s">
        <v>120</v>
      </c>
      <c r="D24903" s="107">
        <v>22.61</v>
      </c>
      <c r="E24903" s="107">
        <v>534</v>
      </c>
      <c r="F24903" s="66"/>
    </row>
    <row r="24904" spans="1:6" x14ac:dyDescent="0.3">
      <c r="A24904" s="66">
        <v>42092</v>
      </c>
      <c r="B24904" s="98">
        <v>0.42708333333333331</v>
      </c>
      <c r="C24904" s="107" t="s">
        <v>120</v>
      </c>
      <c r="D24904" s="107">
        <v>22.63</v>
      </c>
      <c r="E24904" s="107">
        <v>529</v>
      </c>
      <c r="F24904" s="66"/>
    </row>
    <row r="24905" spans="1:6" x14ac:dyDescent="0.3">
      <c r="A24905" s="66">
        <v>42092</v>
      </c>
      <c r="B24905" s="98">
        <v>0.4375</v>
      </c>
      <c r="C24905" s="107" t="s">
        <v>120</v>
      </c>
      <c r="D24905" s="107">
        <v>22.63</v>
      </c>
      <c r="E24905" s="107">
        <v>531</v>
      </c>
      <c r="F24905" s="66"/>
    </row>
    <row r="24906" spans="1:6" x14ac:dyDescent="0.3">
      <c r="A24906" s="66">
        <v>42092</v>
      </c>
      <c r="B24906" s="98">
        <v>0.44791666666666669</v>
      </c>
      <c r="C24906" s="107" t="s">
        <v>120</v>
      </c>
      <c r="D24906" s="107">
        <v>22.58</v>
      </c>
      <c r="E24906" s="107">
        <v>533</v>
      </c>
      <c r="F24906" s="66"/>
    </row>
    <row r="24907" spans="1:6" x14ac:dyDescent="0.3">
      <c r="A24907" s="66">
        <v>42092</v>
      </c>
      <c r="B24907" s="98">
        <v>0.45833333333333331</v>
      </c>
      <c r="C24907" s="107" t="s">
        <v>120</v>
      </c>
      <c r="D24907" s="107">
        <v>22.48</v>
      </c>
      <c r="E24907" s="107">
        <v>532</v>
      </c>
      <c r="F24907" s="66"/>
    </row>
    <row r="24908" spans="1:6" x14ac:dyDescent="0.3">
      <c r="A24908" s="66">
        <v>42092</v>
      </c>
      <c r="B24908" s="98">
        <v>0.46875</v>
      </c>
      <c r="C24908" s="107" t="s">
        <v>120</v>
      </c>
      <c r="D24908" s="107">
        <v>22.54</v>
      </c>
      <c r="E24908" s="107">
        <v>537</v>
      </c>
      <c r="F24908" s="66"/>
    </row>
    <row r="24909" spans="1:6" x14ac:dyDescent="0.3">
      <c r="A24909" s="66">
        <v>42092</v>
      </c>
      <c r="B24909" s="98">
        <v>0.47916666666666669</v>
      </c>
      <c r="C24909" s="107" t="s">
        <v>120</v>
      </c>
      <c r="D24909" s="107">
        <v>22.54</v>
      </c>
      <c r="E24909" s="107">
        <v>538</v>
      </c>
      <c r="F24909" s="66"/>
    </row>
    <row r="24910" spans="1:6" x14ac:dyDescent="0.3">
      <c r="A24910" s="66">
        <v>42092</v>
      </c>
      <c r="B24910" s="98">
        <v>0.48958333333333331</v>
      </c>
      <c r="C24910" s="107" t="s">
        <v>120</v>
      </c>
      <c r="D24910" s="107">
        <v>22.46</v>
      </c>
      <c r="E24910" s="107">
        <v>538</v>
      </c>
      <c r="F24910" s="66"/>
    </row>
    <row r="24911" spans="1:6" x14ac:dyDescent="0.3">
      <c r="A24911" s="66">
        <v>42093</v>
      </c>
      <c r="B24911" s="98">
        <v>0.5</v>
      </c>
      <c r="C24911" s="107" t="s">
        <v>119</v>
      </c>
      <c r="D24911" s="107">
        <v>22.43</v>
      </c>
      <c r="E24911" s="107">
        <v>538</v>
      </c>
      <c r="F24911" s="66"/>
    </row>
    <row r="24912" spans="1:6" x14ac:dyDescent="0.3">
      <c r="A24912" s="66">
        <v>42093</v>
      </c>
      <c r="B24912" s="98">
        <v>0.51041666666666663</v>
      </c>
      <c r="C24912" s="107" t="s">
        <v>119</v>
      </c>
      <c r="D24912" s="107">
        <v>22.43</v>
      </c>
      <c r="E24912" s="107">
        <v>537</v>
      </c>
      <c r="F24912" s="66"/>
    </row>
    <row r="24913" spans="1:6" x14ac:dyDescent="0.3">
      <c r="A24913" s="66">
        <v>42093</v>
      </c>
      <c r="B24913" s="98">
        <v>0.52083333333333337</v>
      </c>
      <c r="C24913" s="107" t="s">
        <v>119</v>
      </c>
      <c r="D24913" s="107">
        <v>22.41</v>
      </c>
      <c r="E24913" s="107">
        <v>537</v>
      </c>
      <c r="F24913" s="66"/>
    </row>
    <row r="24914" spans="1:6" x14ac:dyDescent="0.3">
      <c r="A24914" s="66">
        <v>42093</v>
      </c>
      <c r="B24914" s="98">
        <v>0.53125</v>
      </c>
      <c r="C24914" s="107" t="s">
        <v>119</v>
      </c>
      <c r="D24914" s="107">
        <v>22.37</v>
      </c>
      <c r="E24914" s="107">
        <v>538</v>
      </c>
      <c r="F24914" s="66"/>
    </row>
    <row r="24915" spans="1:6" x14ac:dyDescent="0.3">
      <c r="A24915" s="66">
        <v>42093</v>
      </c>
      <c r="B24915" s="98">
        <v>4.1666666666666664E-2</v>
      </c>
      <c r="C24915" s="107" t="s">
        <v>119</v>
      </c>
      <c r="D24915" s="107">
        <v>22.3</v>
      </c>
      <c r="E24915" s="107">
        <v>542</v>
      </c>
      <c r="F24915" s="66"/>
    </row>
    <row r="24916" spans="1:6" x14ac:dyDescent="0.3">
      <c r="A24916" s="66">
        <v>42093</v>
      </c>
      <c r="B24916" s="98">
        <v>5.2083333333333336E-2</v>
      </c>
      <c r="C24916" s="107" t="s">
        <v>119</v>
      </c>
      <c r="D24916" s="107">
        <v>22.17</v>
      </c>
      <c r="E24916" s="107">
        <v>555</v>
      </c>
      <c r="F24916" s="66"/>
    </row>
    <row r="24917" spans="1:6" x14ac:dyDescent="0.3">
      <c r="A24917" s="66">
        <v>42093</v>
      </c>
      <c r="B24917" s="98">
        <v>6.25E-2</v>
      </c>
      <c r="C24917" s="107" t="s">
        <v>119</v>
      </c>
      <c r="D24917" s="107">
        <v>22.11</v>
      </c>
      <c r="E24917" s="107">
        <v>557</v>
      </c>
      <c r="F24917" s="66"/>
    </row>
    <row r="24918" spans="1:6" x14ac:dyDescent="0.3">
      <c r="A24918" s="66">
        <v>42093</v>
      </c>
      <c r="B24918" s="98">
        <v>7.2916666666666671E-2</v>
      </c>
      <c r="C24918" s="107" t="s">
        <v>119</v>
      </c>
      <c r="D24918" s="107">
        <v>21.88</v>
      </c>
      <c r="E24918" s="107">
        <v>543</v>
      </c>
      <c r="F24918" s="66"/>
    </row>
    <row r="24919" spans="1:6" x14ac:dyDescent="0.3">
      <c r="A24919" s="66">
        <v>42093</v>
      </c>
      <c r="B24919" s="98">
        <v>8.3333333333333329E-2</v>
      </c>
      <c r="C24919" s="107" t="s">
        <v>119</v>
      </c>
      <c r="D24919" s="107">
        <v>21.94</v>
      </c>
      <c r="E24919" s="107">
        <v>545</v>
      </c>
      <c r="F24919" s="66"/>
    </row>
    <row r="24920" spans="1:6" x14ac:dyDescent="0.3">
      <c r="A24920" s="66">
        <v>42093</v>
      </c>
      <c r="B24920" s="98">
        <v>9.375E-2</v>
      </c>
      <c r="C24920" s="107" t="s">
        <v>119</v>
      </c>
      <c r="D24920" s="107">
        <v>21.97</v>
      </c>
      <c r="E24920" s="107">
        <v>545</v>
      </c>
      <c r="F24920" s="66"/>
    </row>
    <row r="24921" spans="1:6" x14ac:dyDescent="0.3">
      <c r="A24921" s="66">
        <v>42093</v>
      </c>
      <c r="B24921" s="98">
        <v>0.10416666666666667</v>
      </c>
      <c r="C24921" s="107" t="s">
        <v>119</v>
      </c>
      <c r="D24921" s="107">
        <v>21.99</v>
      </c>
      <c r="E24921" s="107">
        <v>538</v>
      </c>
      <c r="F24921" s="66"/>
    </row>
    <row r="24922" spans="1:6" x14ac:dyDescent="0.3">
      <c r="A24922" s="66">
        <v>42093</v>
      </c>
      <c r="B24922" s="98">
        <v>0.11458333333333333</v>
      </c>
      <c r="C24922" s="107" t="s">
        <v>119</v>
      </c>
      <c r="D24922" s="107">
        <v>21.87</v>
      </c>
      <c r="E24922" s="107">
        <v>535</v>
      </c>
      <c r="F24922" s="66"/>
    </row>
    <row r="24923" spans="1:6" x14ac:dyDescent="0.3">
      <c r="A24923" s="66">
        <v>42093</v>
      </c>
      <c r="B24923" s="98">
        <v>0.125</v>
      </c>
      <c r="C24923" s="107" t="s">
        <v>119</v>
      </c>
      <c r="D24923" s="107">
        <v>21.64</v>
      </c>
      <c r="E24923" s="107">
        <v>529</v>
      </c>
      <c r="F24923" s="66"/>
    </row>
    <row r="24924" spans="1:6" x14ac:dyDescent="0.3">
      <c r="A24924" s="66">
        <v>42093</v>
      </c>
      <c r="B24924" s="98">
        <v>0.13541666666666666</v>
      </c>
      <c r="C24924" s="107" t="s">
        <v>119</v>
      </c>
      <c r="D24924" s="107">
        <v>21.46</v>
      </c>
      <c r="E24924" s="107">
        <v>527</v>
      </c>
      <c r="F24924" s="66"/>
    </row>
    <row r="24925" spans="1:6" x14ac:dyDescent="0.3">
      <c r="A24925" s="66">
        <v>42093</v>
      </c>
      <c r="B24925" s="98">
        <v>0.14583333333333334</v>
      </c>
      <c r="C24925" s="107" t="s">
        <v>119</v>
      </c>
      <c r="D24925" s="107">
        <v>21.34</v>
      </c>
      <c r="E24925" s="107">
        <v>526</v>
      </c>
      <c r="F24925" s="66"/>
    </row>
    <row r="24926" spans="1:6" x14ac:dyDescent="0.3">
      <c r="A24926" s="66">
        <v>42093</v>
      </c>
      <c r="B24926" s="98">
        <v>0.15625</v>
      </c>
      <c r="C24926" s="107" t="s">
        <v>119</v>
      </c>
      <c r="D24926" s="107">
        <v>21.14</v>
      </c>
      <c r="E24926" s="107">
        <v>517</v>
      </c>
      <c r="F24926" s="66"/>
    </row>
    <row r="24927" spans="1:6" x14ac:dyDescent="0.3">
      <c r="A24927" s="66">
        <v>42093</v>
      </c>
      <c r="B24927" s="98">
        <v>0.16666666666666666</v>
      </c>
      <c r="C24927" s="107" t="s">
        <v>119</v>
      </c>
      <c r="D24927" s="107">
        <v>21.06</v>
      </c>
      <c r="E24927" s="107">
        <v>507</v>
      </c>
      <c r="F24927" s="66"/>
    </row>
    <row r="24928" spans="1:6" x14ac:dyDescent="0.3">
      <c r="A24928" s="66">
        <v>42093</v>
      </c>
      <c r="B24928" s="98">
        <v>0.17708333333333334</v>
      </c>
      <c r="C24928" s="107" t="s">
        <v>119</v>
      </c>
      <c r="D24928" s="107">
        <v>20.93</v>
      </c>
      <c r="E24928" s="107">
        <v>505</v>
      </c>
      <c r="F24928" s="66"/>
    </row>
    <row r="24929" spans="1:6" x14ac:dyDescent="0.3">
      <c r="A24929" s="66">
        <v>42093</v>
      </c>
      <c r="B24929" s="98">
        <v>0.1875</v>
      </c>
      <c r="C24929" s="107" t="s">
        <v>119</v>
      </c>
      <c r="D24929" s="107">
        <v>20.81</v>
      </c>
      <c r="E24929" s="107">
        <v>501</v>
      </c>
      <c r="F24929" s="66"/>
    </row>
    <row r="24930" spans="1:6" x14ac:dyDescent="0.3">
      <c r="A24930" s="66">
        <v>42093</v>
      </c>
      <c r="B24930" s="98">
        <v>0.19791666666666666</v>
      </c>
      <c r="C24930" s="107" t="s">
        <v>119</v>
      </c>
      <c r="D24930" s="107">
        <v>20.77</v>
      </c>
      <c r="E24930" s="107">
        <v>498</v>
      </c>
      <c r="F24930" s="66"/>
    </row>
    <row r="24931" spans="1:6" x14ac:dyDescent="0.3">
      <c r="A24931" s="66">
        <v>42093</v>
      </c>
      <c r="B24931" s="98">
        <v>0.20833333333333334</v>
      </c>
      <c r="C24931" s="107" t="s">
        <v>119</v>
      </c>
      <c r="D24931" s="107">
        <v>20.89</v>
      </c>
      <c r="E24931" s="107">
        <v>492</v>
      </c>
      <c r="F24931" s="66"/>
    </row>
    <row r="24932" spans="1:6" x14ac:dyDescent="0.3">
      <c r="A24932" s="66">
        <v>42093</v>
      </c>
      <c r="B24932" s="98">
        <v>0.21875</v>
      </c>
      <c r="C24932" s="107" t="s">
        <v>119</v>
      </c>
      <c r="D24932" s="107">
        <v>20.84</v>
      </c>
      <c r="E24932" s="107">
        <v>490</v>
      </c>
      <c r="F24932" s="66"/>
    </row>
    <row r="24933" spans="1:6" x14ac:dyDescent="0.3">
      <c r="A24933" s="66">
        <v>42093</v>
      </c>
      <c r="B24933" s="98">
        <v>0.22916666666666666</v>
      </c>
      <c r="C24933" s="107" t="s">
        <v>119</v>
      </c>
      <c r="D24933" s="107">
        <v>20.88</v>
      </c>
      <c r="E24933" s="107">
        <v>487</v>
      </c>
      <c r="F24933" s="66"/>
    </row>
    <row r="24934" spans="1:6" x14ac:dyDescent="0.3">
      <c r="A24934" s="66">
        <v>42093</v>
      </c>
      <c r="B24934" s="98">
        <v>0.23958333333333334</v>
      </c>
      <c r="C24934" s="107" t="s">
        <v>119</v>
      </c>
      <c r="D24934" s="107">
        <v>20.9</v>
      </c>
      <c r="E24934" s="107">
        <v>491</v>
      </c>
      <c r="F24934" s="66"/>
    </row>
    <row r="24935" spans="1:6" x14ac:dyDescent="0.3">
      <c r="A24935" s="66">
        <v>42093</v>
      </c>
      <c r="B24935" s="98">
        <v>0.25</v>
      </c>
      <c r="C24935" s="107" t="s">
        <v>119</v>
      </c>
      <c r="D24935" s="107">
        <v>20.74</v>
      </c>
      <c r="E24935" s="107">
        <v>492</v>
      </c>
      <c r="F24935" s="66"/>
    </row>
    <row r="24936" spans="1:6" x14ac:dyDescent="0.3">
      <c r="A24936" s="66">
        <v>42093</v>
      </c>
      <c r="B24936" s="98">
        <v>0.26041666666666669</v>
      </c>
      <c r="C24936" s="107" t="s">
        <v>119</v>
      </c>
      <c r="D24936" s="107">
        <v>20.76</v>
      </c>
      <c r="E24936" s="107">
        <v>494</v>
      </c>
      <c r="F24936" s="66"/>
    </row>
    <row r="24937" spans="1:6" x14ac:dyDescent="0.3">
      <c r="A24937" s="66">
        <v>42093</v>
      </c>
      <c r="B24937" s="98">
        <v>0.27083333333333331</v>
      </c>
      <c r="C24937" s="107" t="s">
        <v>119</v>
      </c>
      <c r="D24937" s="107">
        <v>20.88</v>
      </c>
      <c r="E24937" s="107">
        <v>499</v>
      </c>
      <c r="F24937" s="66"/>
    </row>
    <row r="24938" spans="1:6" x14ac:dyDescent="0.3">
      <c r="A24938" s="66">
        <v>42093</v>
      </c>
      <c r="B24938" s="98">
        <v>0.28125</v>
      </c>
      <c r="C24938" s="107" t="s">
        <v>119</v>
      </c>
      <c r="D24938" s="107">
        <v>20.79</v>
      </c>
      <c r="E24938" s="107">
        <v>498</v>
      </c>
      <c r="F24938" s="66"/>
    </row>
    <row r="24939" spans="1:6" x14ac:dyDescent="0.3">
      <c r="A24939" s="66">
        <v>42093</v>
      </c>
      <c r="B24939" s="98">
        <v>0.29166666666666669</v>
      </c>
      <c r="C24939" s="107" t="s">
        <v>119</v>
      </c>
      <c r="D24939" s="107">
        <v>20.76</v>
      </c>
      <c r="E24939" s="107">
        <v>496</v>
      </c>
      <c r="F24939" s="66"/>
    </row>
    <row r="24940" spans="1:6" x14ac:dyDescent="0.3">
      <c r="A24940" s="66">
        <v>42093</v>
      </c>
      <c r="B24940" s="98">
        <v>0.30208333333333331</v>
      </c>
      <c r="C24940" s="107" t="s">
        <v>119</v>
      </c>
      <c r="D24940" s="107">
        <v>20.73</v>
      </c>
      <c r="E24940" s="107">
        <v>494</v>
      </c>
      <c r="F24940" s="66"/>
    </row>
    <row r="24941" spans="1:6" x14ac:dyDescent="0.3">
      <c r="A24941" s="66">
        <v>42093</v>
      </c>
      <c r="B24941" s="98">
        <v>0.3125</v>
      </c>
      <c r="C24941" s="107" t="s">
        <v>119</v>
      </c>
      <c r="D24941" s="107">
        <v>20.68</v>
      </c>
      <c r="E24941" s="107">
        <v>493</v>
      </c>
      <c r="F24941" s="66"/>
    </row>
    <row r="24942" spans="1:6" x14ac:dyDescent="0.3">
      <c r="A24942" s="66">
        <v>42093</v>
      </c>
      <c r="B24942" s="98">
        <v>0.32291666666666669</v>
      </c>
      <c r="C24942" s="107" t="s">
        <v>119</v>
      </c>
      <c r="D24942" s="107">
        <v>20.6</v>
      </c>
      <c r="E24942" s="107">
        <v>494</v>
      </c>
      <c r="F24942" s="66"/>
    </row>
    <row r="24943" spans="1:6" x14ac:dyDescent="0.3">
      <c r="A24943" s="66">
        <v>42093</v>
      </c>
      <c r="B24943" s="98">
        <v>0.33333333333333331</v>
      </c>
      <c r="C24943" s="107" t="s">
        <v>119</v>
      </c>
      <c r="D24943" s="107">
        <v>20.55</v>
      </c>
      <c r="E24943" s="107">
        <v>496</v>
      </c>
      <c r="F24943" s="66"/>
    </row>
    <row r="24944" spans="1:6" x14ac:dyDescent="0.3">
      <c r="A24944" s="66">
        <v>42093</v>
      </c>
      <c r="B24944" s="98">
        <v>0.34375</v>
      </c>
      <c r="C24944" s="107" t="s">
        <v>119</v>
      </c>
      <c r="D24944" s="107">
        <v>20.74</v>
      </c>
      <c r="E24944" s="107">
        <v>529</v>
      </c>
      <c r="F24944" s="66"/>
    </row>
    <row r="24945" spans="1:6" x14ac:dyDescent="0.3">
      <c r="A24945" s="66">
        <v>42093</v>
      </c>
      <c r="B24945" s="98">
        <v>0.35416666666666669</v>
      </c>
      <c r="C24945" s="107" t="s">
        <v>119</v>
      </c>
      <c r="D24945" s="107">
        <v>20.81</v>
      </c>
      <c r="E24945" s="107">
        <v>547</v>
      </c>
      <c r="F24945" s="66"/>
    </row>
    <row r="24946" spans="1:6" x14ac:dyDescent="0.3">
      <c r="A24946" s="66">
        <v>42093</v>
      </c>
      <c r="B24946" s="98">
        <v>0.36458333333333331</v>
      </c>
      <c r="C24946" s="107" t="s">
        <v>119</v>
      </c>
      <c r="D24946" s="107">
        <v>20.76</v>
      </c>
      <c r="E24946" s="107">
        <v>542</v>
      </c>
      <c r="F24946" s="66"/>
    </row>
    <row r="24947" spans="1:6" x14ac:dyDescent="0.3">
      <c r="A24947" s="66">
        <v>42093</v>
      </c>
      <c r="B24947" s="98">
        <v>0.375</v>
      </c>
      <c r="C24947" s="107" t="s">
        <v>119</v>
      </c>
      <c r="D24947" s="107">
        <v>20.81</v>
      </c>
      <c r="E24947" s="107">
        <v>531</v>
      </c>
      <c r="F24947" s="66"/>
    </row>
    <row r="24948" spans="1:6" x14ac:dyDescent="0.3">
      <c r="A24948" s="66">
        <v>42093</v>
      </c>
      <c r="B24948" s="98">
        <v>0.38541666666666669</v>
      </c>
      <c r="C24948" s="107" t="s">
        <v>119</v>
      </c>
      <c r="D24948" s="107">
        <v>20.99</v>
      </c>
      <c r="E24948" s="107">
        <v>520</v>
      </c>
      <c r="F24948" s="66"/>
    </row>
    <row r="24949" spans="1:6" x14ac:dyDescent="0.3">
      <c r="A24949" s="66">
        <v>42093</v>
      </c>
      <c r="B24949" s="98">
        <v>0.39583333333333331</v>
      </c>
      <c r="C24949" s="107" t="s">
        <v>119</v>
      </c>
      <c r="D24949" s="107">
        <v>21.04</v>
      </c>
      <c r="E24949" s="107">
        <v>522</v>
      </c>
      <c r="F24949" s="66"/>
    </row>
    <row r="24950" spans="1:6" x14ac:dyDescent="0.3">
      <c r="A24950" s="66">
        <v>42093</v>
      </c>
      <c r="B24950" s="98">
        <v>0.40625</v>
      </c>
      <c r="C24950" s="107" t="s">
        <v>119</v>
      </c>
      <c r="D24950" s="107">
        <v>21.17</v>
      </c>
      <c r="E24950" s="107">
        <v>520</v>
      </c>
      <c r="F24950" s="66"/>
    </row>
    <row r="24951" spans="1:6" x14ac:dyDescent="0.3">
      <c r="A24951" s="66">
        <v>42093</v>
      </c>
      <c r="B24951" s="98">
        <v>0.41666666666666669</v>
      </c>
      <c r="C24951" s="107" t="s">
        <v>119</v>
      </c>
      <c r="D24951" s="107">
        <v>21.32</v>
      </c>
      <c r="E24951" s="107">
        <v>522</v>
      </c>
      <c r="F24951" s="66"/>
    </row>
    <row r="24952" spans="1:6" x14ac:dyDescent="0.3">
      <c r="A24952" s="66">
        <v>42093</v>
      </c>
      <c r="B24952" s="98">
        <v>0.42708333333333331</v>
      </c>
      <c r="C24952" s="107" t="s">
        <v>119</v>
      </c>
      <c r="D24952" s="107">
        <v>21.41</v>
      </c>
      <c r="E24952" s="107">
        <v>525</v>
      </c>
      <c r="F24952" s="66"/>
    </row>
    <row r="24953" spans="1:6" x14ac:dyDescent="0.3">
      <c r="A24953" s="66">
        <v>42093</v>
      </c>
      <c r="B24953" s="98">
        <v>0.4375</v>
      </c>
      <c r="C24953" s="107" t="s">
        <v>119</v>
      </c>
      <c r="D24953" s="107">
        <v>21.48</v>
      </c>
      <c r="E24953" s="107">
        <v>526</v>
      </c>
      <c r="F24953" s="66"/>
    </row>
    <row r="24954" spans="1:6" x14ac:dyDescent="0.3">
      <c r="A24954" s="66">
        <v>42093</v>
      </c>
      <c r="B24954" s="98">
        <v>0.44791666666666669</v>
      </c>
      <c r="C24954" s="107" t="s">
        <v>119</v>
      </c>
      <c r="D24954" s="107">
        <v>21.63</v>
      </c>
      <c r="E24954" s="107">
        <v>529</v>
      </c>
      <c r="F24954" s="66"/>
    </row>
    <row r="24955" spans="1:6" x14ac:dyDescent="0.3">
      <c r="A24955" s="66">
        <v>42093</v>
      </c>
      <c r="B24955" s="98">
        <v>0.45833333333333331</v>
      </c>
      <c r="C24955" s="107" t="s">
        <v>119</v>
      </c>
      <c r="D24955" s="107">
        <v>21.64</v>
      </c>
      <c r="E24955" s="107">
        <v>534</v>
      </c>
      <c r="F24955" s="66"/>
    </row>
    <row r="24956" spans="1:6" x14ac:dyDescent="0.3">
      <c r="A24956" s="66">
        <v>42093</v>
      </c>
      <c r="B24956" s="98">
        <v>0.46875</v>
      </c>
      <c r="C24956" s="107" t="s">
        <v>119</v>
      </c>
      <c r="D24956" s="107">
        <v>21.77</v>
      </c>
      <c r="E24956" s="107">
        <v>540</v>
      </c>
      <c r="F24956" s="66"/>
    </row>
    <row r="24957" spans="1:6" x14ac:dyDescent="0.3">
      <c r="A24957" s="66">
        <v>42093</v>
      </c>
      <c r="B24957" s="98">
        <v>0.47916666666666669</v>
      </c>
      <c r="C24957" s="107" t="s">
        <v>119</v>
      </c>
      <c r="D24957" s="107">
        <v>21.85</v>
      </c>
      <c r="E24957" s="107">
        <v>541</v>
      </c>
      <c r="F24957" s="66"/>
    </row>
    <row r="24958" spans="1:6" x14ac:dyDescent="0.3">
      <c r="A24958" s="66">
        <v>42093</v>
      </c>
      <c r="B24958" s="98">
        <v>0.48958333333333331</v>
      </c>
      <c r="C24958" s="107" t="s">
        <v>119</v>
      </c>
      <c r="D24958" s="107">
        <v>21.94</v>
      </c>
      <c r="E24958" s="107">
        <v>545</v>
      </c>
      <c r="F24958" s="66"/>
    </row>
    <row r="24959" spans="1:6" x14ac:dyDescent="0.3">
      <c r="A24959" s="66">
        <v>42093</v>
      </c>
      <c r="B24959" s="98">
        <v>0.5</v>
      </c>
      <c r="C24959" s="107" t="s">
        <v>120</v>
      </c>
      <c r="D24959" s="107">
        <v>22.02</v>
      </c>
      <c r="E24959" s="107">
        <v>550</v>
      </c>
      <c r="F24959" s="66"/>
    </row>
    <row r="24960" spans="1:6" x14ac:dyDescent="0.3">
      <c r="A24960" s="66">
        <v>42093</v>
      </c>
      <c r="B24960" s="98">
        <v>0.51041666666666663</v>
      </c>
      <c r="C24960" s="107" t="s">
        <v>120</v>
      </c>
      <c r="D24960" s="107">
        <v>22.19</v>
      </c>
      <c r="E24960" s="107">
        <v>554</v>
      </c>
      <c r="F24960" s="66"/>
    </row>
    <row r="24961" spans="1:6" x14ac:dyDescent="0.3">
      <c r="A24961" s="66">
        <v>42093</v>
      </c>
      <c r="B24961" s="98">
        <v>0.52083333333333337</v>
      </c>
      <c r="C24961" s="107" t="s">
        <v>120</v>
      </c>
      <c r="D24961" s="107">
        <v>22.7</v>
      </c>
      <c r="E24961" s="107">
        <v>570</v>
      </c>
      <c r="F24961" s="66"/>
    </row>
    <row r="24962" spans="1:6" x14ac:dyDescent="0.3">
      <c r="A24962" s="66">
        <v>42093</v>
      </c>
      <c r="B24962" s="98">
        <v>0.53125</v>
      </c>
      <c r="C24962" s="107" t="s">
        <v>120</v>
      </c>
      <c r="D24962" s="107">
        <v>22.86</v>
      </c>
      <c r="E24962" s="107">
        <v>573</v>
      </c>
      <c r="F24962" s="66"/>
    </row>
    <row r="24963" spans="1:6" x14ac:dyDescent="0.3">
      <c r="A24963" s="66">
        <v>42093</v>
      </c>
      <c r="B24963" s="98">
        <v>4.1666666666666664E-2</v>
      </c>
      <c r="C24963" s="107" t="s">
        <v>120</v>
      </c>
      <c r="D24963" s="107">
        <v>23.1</v>
      </c>
      <c r="E24963" s="107">
        <v>575</v>
      </c>
      <c r="F24963" s="66"/>
    </row>
    <row r="24964" spans="1:6" x14ac:dyDescent="0.3">
      <c r="A24964" s="66">
        <v>42093</v>
      </c>
      <c r="B24964" s="98">
        <v>5.2083333333333336E-2</v>
      </c>
      <c r="C24964" s="107" t="s">
        <v>120</v>
      </c>
      <c r="D24964" s="107">
        <v>23.15</v>
      </c>
      <c r="E24964" s="107">
        <v>575</v>
      </c>
      <c r="F24964" s="66"/>
    </row>
    <row r="24965" spans="1:6" x14ac:dyDescent="0.3">
      <c r="A24965" s="66">
        <v>42093</v>
      </c>
      <c r="B24965" s="98">
        <v>6.25E-2</v>
      </c>
      <c r="C24965" s="107" t="s">
        <v>120</v>
      </c>
      <c r="D24965" s="107">
        <v>23.21</v>
      </c>
      <c r="E24965" s="107">
        <v>577</v>
      </c>
      <c r="F24965" s="66"/>
    </row>
    <row r="24966" spans="1:6" x14ac:dyDescent="0.3">
      <c r="A24966" s="66">
        <v>42093</v>
      </c>
      <c r="B24966" s="98">
        <v>7.2916666666666671E-2</v>
      </c>
      <c r="C24966" s="107" t="s">
        <v>120</v>
      </c>
      <c r="D24966" s="107">
        <v>23.21</v>
      </c>
      <c r="E24966" s="107">
        <v>578</v>
      </c>
      <c r="F24966" s="66"/>
    </row>
    <row r="24967" spans="1:6" x14ac:dyDescent="0.3">
      <c r="A24967" s="66">
        <v>42093</v>
      </c>
      <c r="B24967" s="98">
        <v>8.3333333333333329E-2</v>
      </c>
      <c r="C24967" s="107" t="s">
        <v>120</v>
      </c>
      <c r="D24967" s="107">
        <v>23.47</v>
      </c>
      <c r="E24967" s="107">
        <v>576</v>
      </c>
      <c r="F24967" s="66"/>
    </row>
    <row r="24968" spans="1:6" x14ac:dyDescent="0.3">
      <c r="A24968" s="66">
        <v>42093</v>
      </c>
      <c r="B24968" s="98">
        <v>9.375E-2</v>
      </c>
      <c r="C24968" s="107" t="s">
        <v>120</v>
      </c>
      <c r="D24968" s="107">
        <v>23.92</v>
      </c>
      <c r="E24968" s="107">
        <v>550</v>
      </c>
      <c r="F24968" s="66"/>
    </row>
    <row r="24969" spans="1:6" x14ac:dyDescent="0.3">
      <c r="A24969" s="66">
        <v>42093</v>
      </c>
      <c r="B24969" s="98">
        <v>0.10416666666666667</v>
      </c>
      <c r="C24969" s="107" t="s">
        <v>120</v>
      </c>
      <c r="D24969" s="107">
        <v>24.06</v>
      </c>
      <c r="E24969" s="107">
        <v>537</v>
      </c>
      <c r="F24969" s="66"/>
    </row>
    <row r="24970" spans="1:6" x14ac:dyDescent="0.3">
      <c r="A24970" s="66">
        <v>42093</v>
      </c>
      <c r="B24970" s="98">
        <v>0.11458333333333333</v>
      </c>
      <c r="C24970" s="107" t="s">
        <v>120</v>
      </c>
      <c r="D24970" s="107">
        <v>24.08</v>
      </c>
      <c r="E24970" s="107">
        <v>539</v>
      </c>
      <c r="F24970" s="66"/>
    </row>
    <row r="24971" spans="1:6" x14ac:dyDescent="0.3">
      <c r="A24971" s="66">
        <v>42093</v>
      </c>
      <c r="B24971" s="98">
        <v>0.125</v>
      </c>
      <c r="C24971" s="107" t="s">
        <v>120</v>
      </c>
      <c r="D24971" s="107">
        <v>24.32</v>
      </c>
      <c r="E24971" s="107">
        <v>533</v>
      </c>
      <c r="F24971" s="66"/>
    </row>
    <row r="24972" spans="1:6" x14ac:dyDescent="0.3">
      <c r="A24972" s="66">
        <v>42093</v>
      </c>
      <c r="B24972" s="98">
        <v>0.13541666666666666</v>
      </c>
      <c r="C24972" s="107" t="s">
        <v>120</v>
      </c>
      <c r="D24972" s="107">
        <v>24.11</v>
      </c>
      <c r="E24972" s="107">
        <v>540</v>
      </c>
      <c r="F24972" s="66"/>
    </row>
    <row r="24973" spans="1:6" x14ac:dyDescent="0.3">
      <c r="A24973" s="66">
        <v>42093</v>
      </c>
      <c r="B24973" s="98">
        <v>0.14583333333333334</v>
      </c>
      <c r="C24973" s="107" t="s">
        <v>120</v>
      </c>
      <c r="D24973" s="107">
        <v>23.73</v>
      </c>
      <c r="E24973" s="107">
        <v>557</v>
      </c>
      <c r="F24973" s="66"/>
    </row>
    <row r="24974" spans="1:6" x14ac:dyDescent="0.3">
      <c r="A24974" s="66">
        <v>42093</v>
      </c>
      <c r="B24974" s="98">
        <v>0.15625</v>
      </c>
      <c r="C24974" s="107" t="s">
        <v>120</v>
      </c>
      <c r="D24974" s="107">
        <v>23.85</v>
      </c>
      <c r="E24974" s="107">
        <v>555</v>
      </c>
      <c r="F24974" s="66"/>
    </row>
    <row r="24975" spans="1:6" x14ac:dyDescent="0.3">
      <c r="A24975" s="66">
        <v>42093</v>
      </c>
      <c r="B24975" s="98">
        <v>0.16666666666666666</v>
      </c>
      <c r="C24975" s="107" t="s">
        <v>120</v>
      </c>
      <c r="D24975" s="107">
        <v>24.02</v>
      </c>
      <c r="E24975" s="107">
        <v>536</v>
      </c>
      <c r="F24975" s="66"/>
    </row>
    <row r="24976" spans="1:6" x14ac:dyDescent="0.3">
      <c r="A24976" s="66">
        <v>42093</v>
      </c>
      <c r="B24976" s="98">
        <v>0.17708333333333334</v>
      </c>
      <c r="C24976" s="107" t="s">
        <v>120</v>
      </c>
      <c r="D24976" s="107">
        <v>24.02</v>
      </c>
      <c r="E24976" s="107">
        <v>533</v>
      </c>
      <c r="F24976" s="66"/>
    </row>
    <row r="24977" spans="1:6" x14ac:dyDescent="0.3">
      <c r="A24977" s="66">
        <v>42093</v>
      </c>
      <c r="B24977" s="98">
        <v>0.1875</v>
      </c>
      <c r="C24977" s="107" t="s">
        <v>120</v>
      </c>
      <c r="D24977" s="107">
        <v>24.08</v>
      </c>
      <c r="E24977" s="107">
        <v>529</v>
      </c>
      <c r="F24977" s="66"/>
    </row>
    <row r="24978" spans="1:6" x14ac:dyDescent="0.3">
      <c r="A24978" s="66">
        <v>42093</v>
      </c>
      <c r="B24978" s="98">
        <v>0.19791666666666666</v>
      </c>
      <c r="C24978" s="107" t="s">
        <v>120</v>
      </c>
      <c r="D24978" s="107">
        <v>23.99</v>
      </c>
      <c r="E24978" s="107">
        <v>525</v>
      </c>
      <c r="F24978" s="66"/>
    </row>
    <row r="24979" spans="1:6" x14ac:dyDescent="0.3">
      <c r="A24979" s="66">
        <v>42093</v>
      </c>
      <c r="B24979" s="98">
        <v>0.20833333333333334</v>
      </c>
      <c r="C24979" s="107" t="s">
        <v>120</v>
      </c>
      <c r="D24979" s="107">
        <v>24.19</v>
      </c>
      <c r="E24979" s="107">
        <v>516</v>
      </c>
      <c r="F24979" s="66"/>
    </row>
    <row r="24980" spans="1:6" x14ac:dyDescent="0.3">
      <c r="A24980" s="66">
        <v>42093</v>
      </c>
      <c r="B24980" s="98">
        <v>0.21875</v>
      </c>
      <c r="C24980" s="107" t="s">
        <v>120</v>
      </c>
      <c r="D24980" s="107">
        <v>24.12</v>
      </c>
      <c r="E24980" s="107">
        <v>522</v>
      </c>
      <c r="F24980" s="66"/>
    </row>
    <row r="24981" spans="1:6" x14ac:dyDescent="0.3">
      <c r="A24981" s="66">
        <v>42093</v>
      </c>
      <c r="B24981" s="98">
        <v>0.22916666666666666</v>
      </c>
      <c r="C24981" s="107" t="s">
        <v>120</v>
      </c>
      <c r="D24981" s="107">
        <v>23.94</v>
      </c>
      <c r="E24981" s="107">
        <v>526</v>
      </c>
      <c r="F24981" s="66"/>
    </row>
    <row r="24982" spans="1:6" x14ac:dyDescent="0.3">
      <c r="A24982" s="66">
        <v>42093</v>
      </c>
      <c r="B24982" s="98">
        <v>0.23958333333333334</v>
      </c>
      <c r="C24982" s="107" t="s">
        <v>120</v>
      </c>
      <c r="D24982" s="107">
        <v>23.82</v>
      </c>
      <c r="E24982" s="107">
        <v>527</v>
      </c>
      <c r="F24982" s="66"/>
    </row>
    <row r="24983" spans="1:6" x14ac:dyDescent="0.3">
      <c r="A24983" s="66">
        <v>42093</v>
      </c>
      <c r="B24983" s="98">
        <v>0.25</v>
      </c>
      <c r="C24983" s="107" t="s">
        <v>120</v>
      </c>
      <c r="D24983" s="107">
        <v>23.9</v>
      </c>
      <c r="E24983" s="107">
        <v>524</v>
      </c>
      <c r="F24983" s="66"/>
    </row>
    <row r="24984" spans="1:6" x14ac:dyDescent="0.3">
      <c r="A24984" s="66">
        <v>42093</v>
      </c>
      <c r="B24984" s="98">
        <v>0.26041666666666669</v>
      </c>
      <c r="C24984" s="107" t="s">
        <v>120</v>
      </c>
      <c r="D24984" s="107">
        <v>23.83</v>
      </c>
      <c r="E24984" s="107">
        <v>524</v>
      </c>
      <c r="F24984" s="66"/>
    </row>
    <row r="24985" spans="1:6" x14ac:dyDescent="0.3">
      <c r="A24985" s="66">
        <v>42093</v>
      </c>
      <c r="B24985" s="98">
        <v>0.27083333333333331</v>
      </c>
      <c r="C24985" s="107" t="s">
        <v>120</v>
      </c>
      <c r="D24985" s="107">
        <v>23.7</v>
      </c>
      <c r="E24985" s="107">
        <v>525</v>
      </c>
      <c r="F24985" s="66"/>
    </row>
    <row r="24986" spans="1:6" x14ac:dyDescent="0.3">
      <c r="A24986" s="66">
        <v>42093</v>
      </c>
      <c r="B24986" s="98">
        <v>0.28125</v>
      </c>
      <c r="C24986" s="107" t="s">
        <v>120</v>
      </c>
      <c r="D24986" s="107">
        <v>23.59</v>
      </c>
      <c r="E24986" s="107">
        <v>526</v>
      </c>
      <c r="F24986" s="66"/>
    </row>
    <row r="24987" spans="1:6" x14ac:dyDescent="0.3">
      <c r="A24987" s="66">
        <v>42093</v>
      </c>
      <c r="B24987" s="98">
        <v>0.29166666666666669</v>
      </c>
      <c r="C24987" s="107" t="s">
        <v>120</v>
      </c>
      <c r="D24987" s="107">
        <v>23.51</v>
      </c>
      <c r="E24987" s="107">
        <v>527</v>
      </c>
      <c r="F24987" s="66"/>
    </row>
    <row r="24988" spans="1:6" x14ac:dyDescent="0.3">
      <c r="A24988" s="66">
        <v>42093</v>
      </c>
      <c r="B24988" s="98">
        <v>0.30208333333333331</v>
      </c>
      <c r="C24988" s="107" t="s">
        <v>120</v>
      </c>
      <c r="D24988" s="107">
        <v>23.45</v>
      </c>
      <c r="E24988" s="107">
        <v>527</v>
      </c>
      <c r="F24988" s="66"/>
    </row>
    <row r="24989" spans="1:6" x14ac:dyDescent="0.3">
      <c r="A24989" s="66">
        <v>42093</v>
      </c>
      <c r="B24989" s="98">
        <v>0.3125</v>
      </c>
      <c r="C24989" s="107" t="s">
        <v>120</v>
      </c>
      <c r="D24989" s="107">
        <v>23.42</v>
      </c>
      <c r="E24989" s="107">
        <v>525</v>
      </c>
      <c r="F24989" s="66"/>
    </row>
    <row r="24990" spans="1:6" x14ac:dyDescent="0.3">
      <c r="A24990" s="66">
        <v>42093</v>
      </c>
      <c r="B24990" s="98">
        <v>0.32291666666666669</v>
      </c>
      <c r="C24990" s="107" t="s">
        <v>120</v>
      </c>
      <c r="D24990" s="107">
        <v>23.37</v>
      </c>
      <c r="E24990" s="107">
        <v>523</v>
      </c>
      <c r="F24990" s="66"/>
    </row>
    <row r="24991" spans="1:6" x14ac:dyDescent="0.3">
      <c r="A24991" s="66">
        <v>42093</v>
      </c>
      <c r="B24991" s="98">
        <v>0.33333333333333331</v>
      </c>
      <c r="C24991" s="107" t="s">
        <v>120</v>
      </c>
      <c r="D24991" s="107">
        <v>23.34</v>
      </c>
      <c r="E24991" s="107">
        <v>522</v>
      </c>
      <c r="F24991" s="66"/>
    </row>
    <row r="24992" spans="1:6" x14ac:dyDescent="0.3">
      <c r="A24992" s="66">
        <v>42093</v>
      </c>
      <c r="B24992" s="98">
        <v>0.34375</v>
      </c>
      <c r="C24992" s="107" t="s">
        <v>120</v>
      </c>
      <c r="D24992" s="107">
        <v>23.28</v>
      </c>
      <c r="E24992" s="107">
        <v>526</v>
      </c>
      <c r="F24992" s="66"/>
    </row>
    <row r="24993" spans="1:6" x14ac:dyDescent="0.3">
      <c r="A24993" s="66">
        <v>42093</v>
      </c>
      <c r="B24993" s="98">
        <v>0.35416666666666669</v>
      </c>
      <c r="C24993" s="107" t="s">
        <v>120</v>
      </c>
      <c r="D24993" s="107">
        <v>23.25</v>
      </c>
      <c r="E24993" s="107">
        <v>555</v>
      </c>
      <c r="F24993" s="66"/>
    </row>
    <row r="24994" spans="1:6" x14ac:dyDescent="0.3">
      <c r="A24994" s="66">
        <v>42093</v>
      </c>
      <c r="B24994" s="98">
        <v>0.36458333333333331</v>
      </c>
      <c r="C24994" s="107" t="s">
        <v>120</v>
      </c>
      <c r="D24994" s="107">
        <v>23.23</v>
      </c>
      <c r="E24994" s="107">
        <v>568</v>
      </c>
      <c r="F24994" s="66"/>
    </row>
    <row r="24995" spans="1:6" x14ac:dyDescent="0.3">
      <c r="A24995" s="66">
        <v>42093</v>
      </c>
      <c r="B24995" s="98">
        <v>0.375</v>
      </c>
      <c r="C24995" s="107" t="s">
        <v>120</v>
      </c>
      <c r="D24995" s="107">
        <v>23.17</v>
      </c>
      <c r="E24995" s="107">
        <v>564</v>
      </c>
      <c r="F24995" s="66"/>
    </row>
    <row r="24996" spans="1:6" x14ac:dyDescent="0.3">
      <c r="A24996" s="66">
        <v>42093</v>
      </c>
      <c r="B24996" s="98">
        <v>0.38541666666666669</v>
      </c>
      <c r="C24996" s="107" t="s">
        <v>120</v>
      </c>
      <c r="D24996" s="107">
        <v>23.13</v>
      </c>
      <c r="E24996" s="107">
        <v>564</v>
      </c>
      <c r="F24996" s="66"/>
    </row>
    <row r="24997" spans="1:6" x14ac:dyDescent="0.3">
      <c r="A24997" s="66">
        <v>42093</v>
      </c>
      <c r="B24997" s="98">
        <v>0.39583333333333331</v>
      </c>
      <c r="C24997" s="107" t="s">
        <v>120</v>
      </c>
      <c r="D24997" s="107">
        <v>23.08</v>
      </c>
      <c r="E24997" s="107">
        <v>560</v>
      </c>
      <c r="F24997" s="66"/>
    </row>
    <row r="24998" spans="1:6" x14ac:dyDescent="0.3">
      <c r="A24998" s="66">
        <v>42093</v>
      </c>
      <c r="B24998" s="98">
        <v>0.40625</v>
      </c>
      <c r="C24998" s="107" t="s">
        <v>120</v>
      </c>
      <c r="D24998" s="107">
        <v>23.02</v>
      </c>
      <c r="E24998" s="107">
        <v>559</v>
      </c>
      <c r="F24998" s="66"/>
    </row>
    <row r="24999" spans="1:6" x14ac:dyDescent="0.3">
      <c r="A24999" s="66">
        <v>42093</v>
      </c>
      <c r="B24999" s="98">
        <v>0.41666666666666669</v>
      </c>
      <c r="C24999" s="107" t="s">
        <v>120</v>
      </c>
      <c r="D24999" s="107">
        <v>23</v>
      </c>
      <c r="E24999" s="107">
        <v>559</v>
      </c>
      <c r="F24999" s="66"/>
    </row>
    <row r="25000" spans="1:6" x14ac:dyDescent="0.3">
      <c r="A25000" s="66">
        <v>42093</v>
      </c>
      <c r="B25000" s="98">
        <v>0.42708333333333331</v>
      </c>
      <c r="C25000" s="107" t="s">
        <v>120</v>
      </c>
      <c r="D25000" s="107">
        <v>22.96</v>
      </c>
      <c r="E25000" s="107">
        <v>560</v>
      </c>
      <c r="F25000" s="66"/>
    </row>
    <row r="25001" spans="1:6" x14ac:dyDescent="0.3">
      <c r="A25001" s="66">
        <v>42093</v>
      </c>
      <c r="B25001" s="98">
        <v>0.4375</v>
      </c>
      <c r="C25001" s="107" t="s">
        <v>120</v>
      </c>
      <c r="D25001" s="107">
        <v>22.93</v>
      </c>
      <c r="E25001" s="107">
        <v>560</v>
      </c>
      <c r="F25001" s="66"/>
    </row>
    <row r="25002" spans="1:6" x14ac:dyDescent="0.3">
      <c r="A25002" s="66">
        <v>42093</v>
      </c>
      <c r="B25002" s="98">
        <v>0.44791666666666669</v>
      </c>
      <c r="C25002" s="107" t="s">
        <v>120</v>
      </c>
      <c r="D25002" s="107">
        <v>22.9</v>
      </c>
      <c r="E25002" s="107">
        <v>561</v>
      </c>
      <c r="F25002" s="66"/>
    </row>
    <row r="25003" spans="1:6" x14ac:dyDescent="0.3">
      <c r="A25003" s="66">
        <v>42093</v>
      </c>
      <c r="B25003" s="98">
        <v>0.45833333333333331</v>
      </c>
      <c r="C25003" s="107" t="s">
        <v>120</v>
      </c>
      <c r="D25003" s="107">
        <v>22.89</v>
      </c>
      <c r="E25003" s="107">
        <v>560</v>
      </c>
      <c r="F25003" s="66"/>
    </row>
    <row r="25004" spans="1:6" x14ac:dyDescent="0.3">
      <c r="A25004" s="66">
        <v>42093</v>
      </c>
      <c r="B25004" s="98">
        <v>0.46875</v>
      </c>
      <c r="C25004" s="107" t="s">
        <v>120</v>
      </c>
      <c r="D25004" s="107">
        <v>22.86</v>
      </c>
      <c r="E25004" s="107">
        <v>562</v>
      </c>
      <c r="F25004" s="66"/>
    </row>
    <row r="25005" spans="1:6" x14ac:dyDescent="0.3">
      <c r="A25005" s="66">
        <v>42093</v>
      </c>
      <c r="B25005" s="98">
        <v>0.47916666666666669</v>
      </c>
      <c r="C25005" s="107" t="s">
        <v>120</v>
      </c>
      <c r="D25005" s="107">
        <v>22.76</v>
      </c>
      <c r="E25005" s="107">
        <v>565</v>
      </c>
      <c r="F25005" s="66"/>
    </row>
    <row r="25006" spans="1:6" x14ac:dyDescent="0.3">
      <c r="A25006" s="66">
        <v>42093</v>
      </c>
      <c r="B25006" s="98">
        <v>0.48958333333333331</v>
      </c>
      <c r="C25006" s="107" t="s">
        <v>120</v>
      </c>
      <c r="D25006" s="107">
        <v>22.77</v>
      </c>
      <c r="E25006" s="107">
        <v>569</v>
      </c>
      <c r="F25006" s="66"/>
    </row>
    <row r="25007" spans="1:6" x14ac:dyDescent="0.3">
      <c r="A25007" s="66">
        <v>42094</v>
      </c>
      <c r="B25007" s="98">
        <v>0.5</v>
      </c>
      <c r="C25007" s="107" t="s">
        <v>119</v>
      </c>
      <c r="D25007" s="107">
        <v>22.75</v>
      </c>
      <c r="E25007" s="107">
        <v>572</v>
      </c>
      <c r="F25007" s="66"/>
    </row>
    <row r="25008" spans="1:6" x14ac:dyDescent="0.3">
      <c r="A25008" s="66">
        <v>42094</v>
      </c>
      <c r="B25008" s="98">
        <v>0.51041666666666663</v>
      </c>
      <c r="C25008" s="107" t="s">
        <v>119</v>
      </c>
      <c r="D25008" s="107">
        <v>22.72</v>
      </c>
      <c r="E25008" s="107">
        <v>575</v>
      </c>
      <c r="F25008" s="66"/>
    </row>
    <row r="25009" spans="1:6" x14ac:dyDescent="0.3">
      <c r="A25009" s="66">
        <v>42094</v>
      </c>
      <c r="B25009" s="98">
        <v>0.52083333333333337</v>
      </c>
      <c r="C25009" s="107" t="s">
        <v>119</v>
      </c>
      <c r="D25009" s="107">
        <v>22.65</v>
      </c>
      <c r="E25009" s="107">
        <v>581</v>
      </c>
      <c r="F25009" s="66"/>
    </row>
    <row r="25010" spans="1:6" x14ac:dyDescent="0.3">
      <c r="A25010" s="66">
        <v>42094</v>
      </c>
      <c r="B25010" s="98">
        <v>0.53125</v>
      </c>
      <c r="C25010" s="107" t="s">
        <v>119</v>
      </c>
      <c r="D25010" s="107">
        <v>22.61</v>
      </c>
      <c r="E25010" s="107">
        <v>593</v>
      </c>
      <c r="F25010" s="66"/>
    </row>
    <row r="25011" spans="1:6" x14ac:dyDescent="0.3">
      <c r="A25011" s="66">
        <v>42094</v>
      </c>
      <c r="B25011" s="98">
        <v>4.1666666666666664E-2</v>
      </c>
      <c r="C25011" s="107" t="s">
        <v>119</v>
      </c>
      <c r="D25011" s="107">
        <v>22.59</v>
      </c>
      <c r="E25011" s="107">
        <v>605</v>
      </c>
      <c r="F25011" s="66"/>
    </row>
    <row r="25012" spans="1:6" x14ac:dyDescent="0.3">
      <c r="A25012" s="66">
        <v>42094</v>
      </c>
      <c r="B25012" s="98">
        <v>5.2083333333333336E-2</v>
      </c>
      <c r="C25012" s="107" t="s">
        <v>119</v>
      </c>
      <c r="D25012" s="107">
        <v>22.59</v>
      </c>
      <c r="E25012" s="107">
        <v>613</v>
      </c>
      <c r="F25012" s="66"/>
    </row>
    <row r="25013" spans="1:6" x14ac:dyDescent="0.3">
      <c r="A25013" s="66">
        <v>42094</v>
      </c>
      <c r="B25013" s="98">
        <v>6.25E-2</v>
      </c>
      <c r="C25013" s="107" t="s">
        <v>119</v>
      </c>
      <c r="D25013" s="107">
        <v>22.58</v>
      </c>
      <c r="E25013" s="107">
        <v>615</v>
      </c>
      <c r="F25013" s="66"/>
    </row>
    <row r="25014" spans="1:6" x14ac:dyDescent="0.3">
      <c r="A25014" s="66">
        <v>42094</v>
      </c>
      <c r="B25014" s="98">
        <v>7.2916666666666671E-2</v>
      </c>
      <c r="C25014" s="107" t="s">
        <v>119</v>
      </c>
      <c r="D25014" s="107">
        <v>22.57</v>
      </c>
      <c r="E25014" s="107">
        <v>616</v>
      </c>
      <c r="F25014" s="66"/>
    </row>
    <row r="25015" spans="1:6" x14ac:dyDescent="0.3">
      <c r="A25015" s="66">
        <v>42094</v>
      </c>
      <c r="B25015" s="98">
        <v>8.3333333333333329E-2</v>
      </c>
      <c r="C25015" s="107" t="s">
        <v>119</v>
      </c>
      <c r="D25015" s="107">
        <v>22.57</v>
      </c>
      <c r="E25015" s="107">
        <v>616</v>
      </c>
      <c r="F25015" s="66"/>
    </row>
    <row r="25016" spans="1:6" x14ac:dyDescent="0.3">
      <c r="A25016" s="66">
        <v>42094</v>
      </c>
      <c r="B25016" s="98">
        <v>9.375E-2</v>
      </c>
      <c r="C25016" s="107" t="s">
        <v>119</v>
      </c>
      <c r="D25016" s="107">
        <v>22.58</v>
      </c>
      <c r="E25016" s="107">
        <v>614</v>
      </c>
      <c r="F25016" s="66"/>
    </row>
    <row r="25017" spans="1:6" x14ac:dyDescent="0.3">
      <c r="A25017" s="66">
        <v>42094</v>
      </c>
      <c r="B25017" s="98">
        <v>0.10416666666666667</v>
      </c>
      <c r="C25017" s="107" t="s">
        <v>119</v>
      </c>
      <c r="D25017" s="107">
        <v>22.48</v>
      </c>
      <c r="E25017" s="107">
        <v>611</v>
      </c>
      <c r="F25017" s="66"/>
    </row>
    <row r="25018" spans="1:6" x14ac:dyDescent="0.3">
      <c r="A25018" s="66">
        <v>42094</v>
      </c>
      <c r="B25018" s="98">
        <v>0.11458333333333333</v>
      </c>
      <c r="C25018" s="107" t="s">
        <v>119</v>
      </c>
      <c r="D25018" s="107">
        <v>22.46</v>
      </c>
      <c r="E25018" s="107">
        <v>593</v>
      </c>
      <c r="F25018" s="66"/>
    </row>
    <row r="25019" spans="1:6" x14ac:dyDescent="0.3">
      <c r="A25019" s="66">
        <v>42094</v>
      </c>
      <c r="B25019" s="98">
        <v>0.125</v>
      </c>
      <c r="C25019" s="107" t="s">
        <v>119</v>
      </c>
      <c r="D25019" s="107">
        <v>22.35</v>
      </c>
      <c r="E25019" s="107">
        <v>584</v>
      </c>
      <c r="F25019" s="66"/>
    </row>
    <row r="25020" spans="1:6" x14ac:dyDescent="0.3">
      <c r="A25020" s="66">
        <v>42094</v>
      </c>
      <c r="B25020" s="98">
        <v>0.13541666666666666</v>
      </c>
      <c r="C25020" s="107" t="s">
        <v>119</v>
      </c>
      <c r="D25020" s="107">
        <v>22.3</v>
      </c>
      <c r="E25020" s="107">
        <v>588</v>
      </c>
      <c r="F25020" s="66"/>
    </row>
    <row r="25021" spans="1:6" x14ac:dyDescent="0.3">
      <c r="A25021" s="66">
        <v>42094</v>
      </c>
      <c r="B25021" s="98">
        <v>0.14583333333333334</v>
      </c>
      <c r="C25021" s="107" t="s">
        <v>119</v>
      </c>
      <c r="D25021" s="107">
        <v>22.21</v>
      </c>
      <c r="E25021" s="107">
        <v>586</v>
      </c>
      <c r="F25021" s="66"/>
    </row>
    <row r="25022" spans="1:6" x14ac:dyDescent="0.3">
      <c r="A25022" s="66">
        <v>42094</v>
      </c>
      <c r="B25022" s="98">
        <v>0.15625</v>
      </c>
      <c r="C25022" s="107" t="s">
        <v>119</v>
      </c>
      <c r="D25022" s="107">
        <v>22.27</v>
      </c>
      <c r="E25022" s="107">
        <v>571</v>
      </c>
      <c r="F25022" s="66"/>
    </row>
    <row r="25023" spans="1:6" x14ac:dyDescent="0.3">
      <c r="A25023" s="66">
        <v>42094</v>
      </c>
      <c r="B25023" s="98">
        <v>0.16666666666666666</v>
      </c>
      <c r="C25023" s="107" t="s">
        <v>119</v>
      </c>
      <c r="D25023" s="107">
        <v>22.32</v>
      </c>
      <c r="E25023" s="107">
        <v>555</v>
      </c>
      <c r="F25023" s="66"/>
    </row>
    <row r="25024" spans="1:6" x14ac:dyDescent="0.3">
      <c r="A25024" s="66">
        <v>42094</v>
      </c>
      <c r="B25024" s="98">
        <v>0.17708333333333334</v>
      </c>
      <c r="C25024" s="107" t="s">
        <v>119</v>
      </c>
      <c r="D25024" s="107">
        <v>22.32</v>
      </c>
      <c r="E25024" s="107">
        <v>547</v>
      </c>
      <c r="F25024" s="66"/>
    </row>
    <row r="25025" spans="1:6" x14ac:dyDescent="0.3">
      <c r="A25025" s="66">
        <v>42094</v>
      </c>
      <c r="B25025" s="98">
        <v>0.1875</v>
      </c>
      <c r="C25025" s="107" t="s">
        <v>119</v>
      </c>
      <c r="D25025" s="107">
        <v>22.28</v>
      </c>
      <c r="E25025" s="107">
        <v>542</v>
      </c>
      <c r="F25025" s="66"/>
    </row>
    <row r="25026" spans="1:6" x14ac:dyDescent="0.3">
      <c r="A25026" s="66">
        <v>42094</v>
      </c>
      <c r="B25026" s="98">
        <v>0.19791666666666666</v>
      </c>
      <c r="C25026" s="107" t="s">
        <v>119</v>
      </c>
      <c r="D25026" s="107">
        <v>22.29</v>
      </c>
      <c r="E25026" s="107">
        <v>537</v>
      </c>
      <c r="F25026" s="66"/>
    </row>
    <row r="25027" spans="1:6" x14ac:dyDescent="0.3">
      <c r="A25027" s="66">
        <v>42094</v>
      </c>
      <c r="B25027" s="98">
        <v>0.20833333333333334</v>
      </c>
      <c r="C25027" s="107" t="s">
        <v>119</v>
      </c>
      <c r="D25027" s="107">
        <v>22.34</v>
      </c>
      <c r="E25027" s="107">
        <v>533</v>
      </c>
      <c r="F25027" s="66"/>
    </row>
    <row r="25028" spans="1:6" x14ac:dyDescent="0.3">
      <c r="A25028" s="66">
        <v>42094</v>
      </c>
      <c r="B25028" s="98">
        <v>0.21875</v>
      </c>
      <c r="C25028" s="107" t="s">
        <v>119</v>
      </c>
      <c r="D25028" s="107">
        <v>22.31</v>
      </c>
      <c r="E25028" s="107">
        <v>530</v>
      </c>
      <c r="F25028" s="66"/>
    </row>
    <row r="25029" spans="1:6" x14ac:dyDescent="0.3">
      <c r="A25029" s="66">
        <v>42094</v>
      </c>
      <c r="B25029" s="98">
        <v>0.22916666666666666</v>
      </c>
      <c r="C25029" s="107" t="s">
        <v>119</v>
      </c>
      <c r="D25029" s="107">
        <v>22.29</v>
      </c>
      <c r="E25029" s="107">
        <v>528</v>
      </c>
      <c r="F25029" s="66"/>
    </row>
    <row r="25030" spans="1:6" x14ac:dyDescent="0.3">
      <c r="A25030" s="66">
        <v>42094</v>
      </c>
      <c r="B25030" s="98">
        <v>0.23958333333333334</v>
      </c>
      <c r="C25030" s="107" t="s">
        <v>119</v>
      </c>
      <c r="D25030" s="107">
        <v>22.14</v>
      </c>
      <c r="E25030" s="107">
        <v>528</v>
      </c>
      <c r="F25030" s="66"/>
    </row>
    <row r="25031" spans="1:6" x14ac:dyDescent="0.3">
      <c r="A25031" s="66">
        <v>42094</v>
      </c>
      <c r="B25031" s="98">
        <v>0.25</v>
      </c>
      <c r="C25031" s="107" t="s">
        <v>119</v>
      </c>
      <c r="D25031" s="107">
        <v>22.14</v>
      </c>
      <c r="E25031" s="107">
        <v>528</v>
      </c>
      <c r="F25031" s="66"/>
    </row>
    <row r="25032" spans="1:6" x14ac:dyDescent="0.3">
      <c r="A25032" s="66">
        <v>42094</v>
      </c>
      <c r="B25032" s="98">
        <v>0.26041666666666669</v>
      </c>
      <c r="C25032" s="107" t="s">
        <v>119</v>
      </c>
      <c r="D25032" s="107">
        <v>22.18</v>
      </c>
      <c r="E25032" s="107">
        <v>526</v>
      </c>
      <c r="F25032" s="66"/>
    </row>
    <row r="25033" spans="1:6" x14ac:dyDescent="0.3">
      <c r="A25033" s="66">
        <v>42094</v>
      </c>
      <c r="B25033" s="98">
        <v>0.27083333333333331</v>
      </c>
      <c r="C25033" s="107" t="s">
        <v>119</v>
      </c>
      <c r="D25033" s="107">
        <v>22.17</v>
      </c>
      <c r="E25033" s="107">
        <v>523</v>
      </c>
      <c r="F25033" s="66"/>
    </row>
    <row r="25034" spans="1:6" x14ac:dyDescent="0.3">
      <c r="A25034" s="66">
        <v>42094</v>
      </c>
      <c r="B25034" s="98">
        <v>0.28125</v>
      </c>
      <c r="C25034" s="107" t="s">
        <v>119</v>
      </c>
      <c r="D25034" s="107">
        <v>22.08</v>
      </c>
      <c r="E25034" s="107">
        <v>519</v>
      </c>
      <c r="F25034" s="66"/>
    </row>
    <row r="25035" spans="1:6" x14ac:dyDescent="0.3">
      <c r="A25035" s="66">
        <v>42094</v>
      </c>
      <c r="B25035" s="98">
        <v>0.29166666666666669</v>
      </c>
      <c r="C25035" s="107" t="s">
        <v>119</v>
      </c>
      <c r="D25035" s="107">
        <v>22.09</v>
      </c>
      <c r="E25035" s="107">
        <v>517</v>
      </c>
      <c r="F25035" s="66"/>
    </row>
    <row r="25036" spans="1:6" x14ac:dyDescent="0.3">
      <c r="A25036" s="66">
        <v>42094</v>
      </c>
      <c r="B25036" s="98">
        <v>0.30208333333333331</v>
      </c>
      <c r="C25036" s="107" t="s">
        <v>119</v>
      </c>
      <c r="D25036" s="107">
        <v>22.05</v>
      </c>
      <c r="E25036" s="107">
        <v>514</v>
      </c>
      <c r="F25036" s="66"/>
    </row>
    <row r="25037" spans="1:6" x14ac:dyDescent="0.3">
      <c r="A25037" s="66">
        <v>42094</v>
      </c>
      <c r="B25037" s="98">
        <v>0.3125</v>
      </c>
      <c r="C25037" s="107" t="s">
        <v>119</v>
      </c>
      <c r="D25037" s="107">
        <v>22.02</v>
      </c>
      <c r="E25037" s="107">
        <v>513</v>
      </c>
      <c r="F25037" s="66"/>
    </row>
    <row r="25038" spans="1:6" x14ac:dyDescent="0.3">
      <c r="A25038" s="66">
        <v>42094</v>
      </c>
      <c r="B25038" s="98">
        <v>0.32291666666666669</v>
      </c>
      <c r="C25038" s="107" t="s">
        <v>119</v>
      </c>
      <c r="D25038" s="107">
        <v>22.07</v>
      </c>
      <c r="E25038" s="107">
        <v>511</v>
      </c>
      <c r="F25038" s="66"/>
    </row>
    <row r="25039" spans="1:6" x14ac:dyDescent="0.3">
      <c r="A25039" s="66">
        <v>42094</v>
      </c>
      <c r="B25039" s="98">
        <v>0.33333333333333331</v>
      </c>
      <c r="C25039" s="107" t="s">
        <v>119</v>
      </c>
      <c r="D25039" s="107">
        <v>22.08</v>
      </c>
      <c r="E25039" s="107">
        <v>510</v>
      </c>
      <c r="F25039" s="66"/>
    </row>
    <row r="25040" spans="1:6" x14ac:dyDescent="0.3">
      <c r="A25040" s="66">
        <v>42094</v>
      </c>
      <c r="B25040" s="98">
        <v>0.34375</v>
      </c>
      <c r="C25040" s="107" t="s">
        <v>119</v>
      </c>
      <c r="D25040" s="107">
        <v>22.1</v>
      </c>
      <c r="E25040" s="107">
        <v>510</v>
      </c>
      <c r="F25040" s="66"/>
    </row>
    <row r="25041" spans="1:6" x14ac:dyDescent="0.3">
      <c r="A25041" s="66">
        <v>42094</v>
      </c>
      <c r="B25041" s="98">
        <v>0.35416666666666669</v>
      </c>
      <c r="C25041" s="107" t="s">
        <v>119</v>
      </c>
      <c r="D25041" s="107">
        <v>22.1</v>
      </c>
      <c r="E25041" s="107">
        <v>510</v>
      </c>
      <c r="F25041" s="66"/>
    </row>
    <row r="25042" spans="1:6" x14ac:dyDescent="0.3">
      <c r="A25042" s="66">
        <v>42094</v>
      </c>
      <c r="B25042" s="98">
        <v>0.36458333333333331</v>
      </c>
      <c r="C25042" s="107" t="s">
        <v>119</v>
      </c>
      <c r="D25042" s="107">
        <v>22.09</v>
      </c>
      <c r="E25042" s="107">
        <v>511</v>
      </c>
      <c r="F25042" s="66"/>
    </row>
    <row r="25043" spans="1:6" x14ac:dyDescent="0.3">
      <c r="A25043" s="66">
        <v>42094</v>
      </c>
      <c r="B25043" s="98">
        <v>0.375</v>
      </c>
      <c r="C25043" s="107" t="s">
        <v>119</v>
      </c>
      <c r="D25043" s="107">
        <v>22.16</v>
      </c>
      <c r="E25043" s="107">
        <v>511</v>
      </c>
      <c r="F25043" s="66"/>
    </row>
    <row r="25044" spans="1:6" x14ac:dyDescent="0.3">
      <c r="A25044" s="66">
        <v>42094</v>
      </c>
      <c r="B25044" s="98">
        <v>0.38541666666666669</v>
      </c>
      <c r="C25044" s="107" t="s">
        <v>119</v>
      </c>
      <c r="D25044" s="107">
        <v>22.28</v>
      </c>
      <c r="E25044" s="107">
        <v>521</v>
      </c>
      <c r="F25044" s="66"/>
    </row>
    <row r="25045" spans="1:6" x14ac:dyDescent="0.3">
      <c r="A25045" s="66">
        <v>42094</v>
      </c>
      <c r="B25045" s="98">
        <v>0.39583333333333331</v>
      </c>
      <c r="C25045" s="107" t="s">
        <v>119</v>
      </c>
      <c r="D25045" s="107">
        <v>22.34</v>
      </c>
      <c r="E25045" s="107">
        <v>523</v>
      </c>
      <c r="F25045" s="66"/>
    </row>
    <row r="25046" spans="1:6" x14ac:dyDescent="0.3">
      <c r="A25046" s="66">
        <v>42094</v>
      </c>
      <c r="B25046" s="98">
        <v>0.40625</v>
      </c>
      <c r="C25046" s="107" t="s">
        <v>119</v>
      </c>
      <c r="D25046" s="107">
        <v>22.38</v>
      </c>
      <c r="E25046" s="107">
        <v>537</v>
      </c>
      <c r="F25046" s="66"/>
    </row>
    <row r="25047" spans="1:6" x14ac:dyDescent="0.3">
      <c r="A25047" s="66">
        <v>42094</v>
      </c>
      <c r="B25047" s="98">
        <v>0.41666666666666669</v>
      </c>
      <c r="C25047" s="107" t="s">
        <v>119</v>
      </c>
      <c r="D25047" s="107">
        <v>22.44</v>
      </c>
      <c r="E25047" s="107">
        <v>543</v>
      </c>
      <c r="F25047" s="66"/>
    </row>
    <row r="25048" spans="1:6" x14ac:dyDescent="0.3">
      <c r="A25048" s="66">
        <v>42094</v>
      </c>
      <c r="B25048" s="98">
        <v>0.42708333333333331</v>
      </c>
      <c r="C25048" s="107" t="s">
        <v>119</v>
      </c>
      <c r="D25048" s="107">
        <v>22.51</v>
      </c>
      <c r="E25048" s="107">
        <v>541</v>
      </c>
      <c r="F25048" s="66"/>
    </row>
    <row r="25049" spans="1:6" x14ac:dyDescent="0.3">
      <c r="A25049" s="66">
        <v>42094</v>
      </c>
      <c r="B25049" s="98">
        <v>0.4375</v>
      </c>
      <c r="C25049" s="107" t="s">
        <v>119</v>
      </c>
      <c r="D25049" s="107">
        <v>22.5</v>
      </c>
      <c r="E25049" s="107">
        <v>542</v>
      </c>
      <c r="F25049" s="66"/>
    </row>
    <row r="25050" spans="1:6" x14ac:dyDescent="0.3">
      <c r="A25050" s="66">
        <v>42094</v>
      </c>
      <c r="B25050" s="98">
        <v>0.44791666666666669</v>
      </c>
      <c r="C25050" s="107" t="s">
        <v>119</v>
      </c>
      <c r="D25050" s="107">
        <v>22.55</v>
      </c>
      <c r="E25050" s="107">
        <v>541</v>
      </c>
      <c r="F25050" s="66"/>
    </row>
    <row r="25051" spans="1:6" x14ac:dyDescent="0.3">
      <c r="A25051" s="66">
        <v>42094</v>
      </c>
      <c r="B25051" s="98">
        <v>0.45833333333333331</v>
      </c>
      <c r="C25051" s="107" t="s">
        <v>119</v>
      </c>
      <c r="D25051" s="107">
        <v>22.65</v>
      </c>
      <c r="E25051" s="107">
        <v>540</v>
      </c>
      <c r="F25051" s="66"/>
    </row>
    <row r="25052" spans="1:6" x14ac:dyDescent="0.3">
      <c r="A25052" s="66">
        <v>42094</v>
      </c>
      <c r="B25052" s="98">
        <v>0.46875</v>
      </c>
      <c r="C25052" s="107" t="s">
        <v>119</v>
      </c>
      <c r="D25052" s="107">
        <v>22.56</v>
      </c>
      <c r="E25052" s="107">
        <v>568</v>
      </c>
      <c r="F25052" s="66"/>
    </row>
    <row r="25053" spans="1:6" x14ac:dyDescent="0.3">
      <c r="A25053" s="66">
        <v>42094</v>
      </c>
      <c r="B25053" s="98">
        <v>0.47916666666666669</v>
      </c>
      <c r="C25053" s="107" t="s">
        <v>119</v>
      </c>
      <c r="D25053" s="107">
        <v>22.61</v>
      </c>
      <c r="E25053" s="107">
        <v>601</v>
      </c>
      <c r="F25053" s="66"/>
    </row>
    <row r="25054" spans="1:6" x14ac:dyDescent="0.3">
      <c r="A25054" s="66">
        <v>42094</v>
      </c>
      <c r="B25054" s="98">
        <v>0.48958333333333331</v>
      </c>
      <c r="C25054" s="107" t="s">
        <v>119</v>
      </c>
      <c r="D25054" s="107">
        <v>22.64</v>
      </c>
      <c r="E25054" s="107">
        <v>628</v>
      </c>
      <c r="F25054" s="66"/>
    </row>
    <row r="25055" spans="1:6" x14ac:dyDescent="0.3">
      <c r="A25055" s="66">
        <v>42094</v>
      </c>
      <c r="B25055" s="98">
        <v>0.5</v>
      </c>
      <c r="C25055" s="107" t="s">
        <v>120</v>
      </c>
      <c r="D25055" s="107">
        <v>22.81</v>
      </c>
      <c r="E25055" s="107">
        <v>615</v>
      </c>
      <c r="F25055" s="66"/>
    </row>
    <row r="25056" spans="1:6" x14ac:dyDescent="0.3">
      <c r="A25056" s="66">
        <v>42094</v>
      </c>
      <c r="B25056" s="98">
        <v>0.51041666666666663</v>
      </c>
      <c r="C25056" s="107" t="s">
        <v>120</v>
      </c>
      <c r="D25056" s="107">
        <v>22.84</v>
      </c>
      <c r="E25056" s="107">
        <v>648</v>
      </c>
      <c r="F25056" s="66"/>
    </row>
    <row r="25057" spans="1:6" x14ac:dyDescent="0.3">
      <c r="A25057" s="66">
        <v>42094</v>
      </c>
      <c r="B25057" s="98">
        <v>0.52083333333333337</v>
      </c>
      <c r="C25057" s="107" t="s">
        <v>120</v>
      </c>
      <c r="D25057" s="107">
        <v>22.86</v>
      </c>
      <c r="E25057" s="107">
        <v>693</v>
      </c>
      <c r="F25057" s="66"/>
    </row>
    <row r="25058" spans="1:6" x14ac:dyDescent="0.3">
      <c r="A25058" s="66">
        <v>42094</v>
      </c>
      <c r="B25058" s="98">
        <v>0.53125</v>
      </c>
      <c r="C25058" s="107" t="s">
        <v>120</v>
      </c>
      <c r="D25058" s="107">
        <v>23.26</v>
      </c>
      <c r="E25058" s="107">
        <v>655</v>
      </c>
      <c r="F25058" s="66"/>
    </row>
    <row r="25059" spans="1:6" x14ac:dyDescent="0.3">
      <c r="A25059" s="66">
        <v>42094</v>
      </c>
      <c r="B25059" s="98">
        <v>4.1666666666666664E-2</v>
      </c>
      <c r="C25059" s="107" t="s">
        <v>120</v>
      </c>
      <c r="D25059" s="107">
        <v>23.6</v>
      </c>
      <c r="E25059" s="107">
        <v>651</v>
      </c>
      <c r="F25059" s="66"/>
    </row>
    <row r="25060" spans="1:6" x14ac:dyDescent="0.3">
      <c r="A25060" s="66">
        <v>42094</v>
      </c>
      <c r="B25060" s="98">
        <v>5.2083333333333336E-2</v>
      </c>
      <c r="C25060" s="107" t="s">
        <v>120</v>
      </c>
      <c r="D25060" s="107">
        <v>23.41</v>
      </c>
      <c r="E25060" s="107">
        <v>742</v>
      </c>
      <c r="F25060" s="66"/>
    </row>
    <row r="25061" spans="1:6" x14ac:dyDescent="0.3">
      <c r="A25061" s="66">
        <v>42094</v>
      </c>
      <c r="B25061" s="98">
        <v>6.25E-2</v>
      </c>
      <c r="C25061" s="107" t="s">
        <v>120</v>
      </c>
      <c r="D25061" s="107">
        <v>23.23</v>
      </c>
      <c r="E25061" s="107">
        <v>789</v>
      </c>
      <c r="F25061" s="66"/>
    </row>
    <row r="25062" spans="1:6" x14ac:dyDescent="0.3">
      <c r="A25062" s="66">
        <v>42094</v>
      </c>
      <c r="B25062" s="98">
        <v>7.2916666666666671E-2</v>
      </c>
      <c r="C25062" s="107" t="s">
        <v>120</v>
      </c>
      <c r="D25062" s="107">
        <v>23.54</v>
      </c>
      <c r="E25062" s="107">
        <v>798</v>
      </c>
      <c r="F25062" s="66"/>
    </row>
    <row r="25063" spans="1:6" x14ac:dyDescent="0.3">
      <c r="A25063" s="66">
        <v>42094</v>
      </c>
      <c r="B25063" s="98">
        <v>8.3333333333333329E-2</v>
      </c>
      <c r="C25063" s="107" t="s">
        <v>120</v>
      </c>
      <c r="D25063" s="107">
        <v>23.81</v>
      </c>
      <c r="E25063" s="107">
        <v>828</v>
      </c>
      <c r="F25063" s="66"/>
    </row>
    <row r="25064" spans="1:6" x14ac:dyDescent="0.3">
      <c r="A25064" s="66">
        <v>42094</v>
      </c>
      <c r="B25064" s="98">
        <v>9.375E-2</v>
      </c>
      <c r="C25064" s="107" t="s">
        <v>120</v>
      </c>
      <c r="D25064" s="107">
        <v>23.9</v>
      </c>
      <c r="E25064" s="107">
        <v>867</v>
      </c>
      <c r="F25064" s="66"/>
    </row>
    <row r="25065" spans="1:6" x14ac:dyDescent="0.3">
      <c r="A25065" s="66">
        <v>42094</v>
      </c>
      <c r="B25065" s="98">
        <v>0.10416666666666667</v>
      </c>
      <c r="C25065" s="107" t="s">
        <v>120</v>
      </c>
      <c r="D25065" s="107">
        <v>24.56</v>
      </c>
      <c r="E25065" s="107">
        <v>877</v>
      </c>
      <c r="F25065" s="66"/>
    </row>
    <row r="25066" spans="1:6" x14ac:dyDescent="0.3">
      <c r="A25066" s="66">
        <v>42094</v>
      </c>
      <c r="B25066" s="98">
        <v>0.11458333333333333</v>
      </c>
      <c r="C25066" s="107" t="s">
        <v>120</v>
      </c>
      <c r="D25066" s="107">
        <v>24.87</v>
      </c>
      <c r="E25066" s="107">
        <v>834</v>
      </c>
      <c r="F25066" s="66"/>
    </row>
    <row r="25067" spans="1:6" x14ac:dyDescent="0.3">
      <c r="A25067" s="66">
        <v>42094</v>
      </c>
      <c r="B25067" s="98">
        <v>0.125</v>
      </c>
      <c r="C25067" s="107" t="s">
        <v>120</v>
      </c>
      <c r="D25067" s="107">
        <v>25.02</v>
      </c>
      <c r="E25067" s="107">
        <v>785</v>
      </c>
      <c r="F25067" s="66"/>
    </row>
    <row r="25068" spans="1:6" x14ac:dyDescent="0.3">
      <c r="A25068" s="66">
        <v>42094</v>
      </c>
      <c r="B25068" s="98">
        <v>0.13541666666666666</v>
      </c>
      <c r="C25068" s="107" t="s">
        <v>120</v>
      </c>
      <c r="D25068" s="107">
        <v>24.37</v>
      </c>
      <c r="E25068" s="107">
        <v>957</v>
      </c>
      <c r="F25068" s="66"/>
    </row>
    <row r="25069" spans="1:6" x14ac:dyDescent="0.3">
      <c r="A25069" s="66">
        <v>42094</v>
      </c>
      <c r="B25069" s="98">
        <v>0.14583333333333334</v>
      </c>
      <c r="C25069" s="107" t="s">
        <v>120</v>
      </c>
      <c r="D25069" s="107">
        <v>23.41</v>
      </c>
      <c r="E25069" s="107">
        <v>1151</v>
      </c>
      <c r="F25069" s="66"/>
    </row>
    <row r="25070" spans="1:6" x14ac:dyDescent="0.3">
      <c r="A25070" s="66">
        <v>42094</v>
      </c>
      <c r="B25070" s="98">
        <v>0.15625</v>
      </c>
      <c r="C25070" s="107" t="s">
        <v>120</v>
      </c>
      <c r="D25070" s="107">
        <v>23.46</v>
      </c>
      <c r="E25070" s="107">
        <v>824</v>
      </c>
      <c r="F25070" s="66"/>
    </row>
    <row r="25071" spans="1:6" x14ac:dyDescent="0.3">
      <c r="A25071" s="66">
        <v>42094</v>
      </c>
      <c r="B25071" s="98">
        <v>0.16666666666666666</v>
      </c>
      <c r="C25071" s="107" t="s">
        <v>120</v>
      </c>
      <c r="D25071" s="107">
        <v>23.19</v>
      </c>
      <c r="E25071" s="107">
        <v>781</v>
      </c>
      <c r="F25071" s="66"/>
    </row>
    <row r="25072" spans="1:6" x14ac:dyDescent="0.3">
      <c r="A25072" s="66">
        <v>42094</v>
      </c>
      <c r="B25072" s="98">
        <v>0.17708333333333334</v>
      </c>
      <c r="C25072" s="107" t="s">
        <v>120</v>
      </c>
      <c r="D25072" s="107">
        <v>23.17</v>
      </c>
      <c r="E25072" s="107">
        <v>692</v>
      </c>
      <c r="F25072" s="66"/>
    </row>
    <row r="25073" spans="1:6" x14ac:dyDescent="0.3">
      <c r="A25073" s="66">
        <v>42094</v>
      </c>
      <c r="B25073" s="98">
        <v>0.1875</v>
      </c>
      <c r="C25073" s="107" t="s">
        <v>120</v>
      </c>
      <c r="D25073" s="107">
        <v>23.4</v>
      </c>
      <c r="E25073" s="107">
        <v>675</v>
      </c>
      <c r="F25073" s="66"/>
    </row>
    <row r="25074" spans="1:6" x14ac:dyDescent="0.3">
      <c r="A25074" s="66">
        <v>42094</v>
      </c>
      <c r="B25074" s="98">
        <v>0.19791666666666666</v>
      </c>
      <c r="C25074" s="107" t="s">
        <v>120</v>
      </c>
      <c r="D25074" s="107">
        <v>24.12</v>
      </c>
      <c r="E25074" s="107">
        <v>677</v>
      </c>
      <c r="F25074" s="66"/>
    </row>
    <row r="25075" spans="1:6" x14ac:dyDescent="0.3">
      <c r="A25075" s="66">
        <v>42094</v>
      </c>
      <c r="B25075" s="98">
        <v>0.20833333333333334</v>
      </c>
      <c r="C25075" s="107" t="s">
        <v>120</v>
      </c>
      <c r="D25075" s="107">
        <v>24.57</v>
      </c>
      <c r="E25075" s="107">
        <v>619</v>
      </c>
      <c r="F25075" s="66"/>
    </row>
    <row r="25076" spans="1:6" x14ac:dyDescent="0.3">
      <c r="A25076" s="66">
        <v>42094</v>
      </c>
      <c r="B25076" s="98">
        <v>0.21875</v>
      </c>
      <c r="C25076" s="107" t="s">
        <v>120</v>
      </c>
      <c r="D25076" s="107">
        <v>24.8</v>
      </c>
      <c r="E25076" s="107">
        <v>642</v>
      </c>
      <c r="F25076" s="66"/>
    </row>
    <row r="25077" spans="1:6" x14ac:dyDescent="0.3">
      <c r="A25077" s="66">
        <v>42094</v>
      </c>
      <c r="B25077" s="98">
        <v>0.22916666666666666</v>
      </c>
      <c r="C25077" s="107" t="s">
        <v>120</v>
      </c>
      <c r="D25077" s="107">
        <v>24.7</v>
      </c>
      <c r="E25077" s="107">
        <v>650</v>
      </c>
      <c r="F25077" s="66"/>
    </row>
    <row r="25078" spans="1:6" x14ac:dyDescent="0.3">
      <c r="A25078" s="66">
        <v>42094</v>
      </c>
      <c r="B25078" s="98">
        <v>0.23958333333333334</v>
      </c>
      <c r="C25078" s="107" t="s">
        <v>120</v>
      </c>
      <c r="D25078" s="107">
        <v>24.58</v>
      </c>
      <c r="E25078" s="107">
        <v>641</v>
      </c>
      <c r="F25078" s="66"/>
    </row>
    <row r="25079" spans="1:6" x14ac:dyDescent="0.3">
      <c r="A25079" s="66">
        <v>42094</v>
      </c>
      <c r="B25079" s="98">
        <v>0.25</v>
      </c>
      <c r="C25079" s="107" t="s">
        <v>120</v>
      </c>
      <c r="D25079" s="107">
        <v>24.44</v>
      </c>
      <c r="E25079" s="107">
        <v>573</v>
      </c>
      <c r="F25079" s="66"/>
    </row>
    <row r="25080" spans="1:6" x14ac:dyDescent="0.3">
      <c r="A25080" s="66">
        <v>42094</v>
      </c>
      <c r="B25080" s="98">
        <v>0.26041666666666669</v>
      </c>
      <c r="C25080" s="107" t="s">
        <v>120</v>
      </c>
      <c r="D25080" s="107">
        <v>24.17</v>
      </c>
      <c r="E25080" s="107">
        <v>553</v>
      </c>
      <c r="F25080" s="66"/>
    </row>
    <row r="25081" spans="1:6" x14ac:dyDescent="0.3">
      <c r="A25081" s="66">
        <v>42094</v>
      </c>
      <c r="B25081" s="98">
        <v>0.27083333333333331</v>
      </c>
      <c r="C25081" s="107" t="s">
        <v>120</v>
      </c>
      <c r="D25081" s="107">
        <v>24.1</v>
      </c>
      <c r="E25081" s="107">
        <v>553</v>
      </c>
      <c r="F25081" s="66"/>
    </row>
    <row r="25082" spans="1:6" x14ac:dyDescent="0.3">
      <c r="A25082" s="66">
        <v>42094</v>
      </c>
      <c r="B25082" s="98">
        <v>0.28125</v>
      </c>
      <c r="C25082" s="107" t="s">
        <v>120</v>
      </c>
      <c r="D25082" s="107">
        <v>24.07</v>
      </c>
      <c r="E25082" s="107">
        <v>556</v>
      </c>
      <c r="F25082" s="66"/>
    </row>
    <row r="25083" spans="1:6" x14ac:dyDescent="0.3">
      <c r="A25083" s="66">
        <v>42094</v>
      </c>
      <c r="B25083" s="98">
        <v>0.29166666666666669</v>
      </c>
      <c r="C25083" s="107" t="s">
        <v>120</v>
      </c>
      <c r="D25083" s="107">
        <v>23.97</v>
      </c>
      <c r="E25083" s="107">
        <v>553</v>
      </c>
      <c r="F25083" s="66"/>
    </row>
    <row r="25084" spans="1:6" x14ac:dyDescent="0.3">
      <c r="A25084" s="66">
        <v>42094</v>
      </c>
      <c r="B25084" s="98">
        <v>0.30208333333333331</v>
      </c>
      <c r="C25084" s="107" t="s">
        <v>120</v>
      </c>
      <c r="D25084" s="107">
        <v>23.94</v>
      </c>
      <c r="E25084" s="107">
        <v>560</v>
      </c>
      <c r="F25084" s="66"/>
    </row>
    <row r="25085" spans="1:6" x14ac:dyDescent="0.3">
      <c r="A25085" s="66">
        <v>42094</v>
      </c>
      <c r="B25085" s="98">
        <v>0.3125</v>
      </c>
      <c r="C25085" s="107" t="s">
        <v>120</v>
      </c>
      <c r="D25085" s="107">
        <v>23.9</v>
      </c>
      <c r="E25085" s="107">
        <v>561</v>
      </c>
      <c r="F25085" s="66"/>
    </row>
    <row r="25086" spans="1:6" x14ac:dyDescent="0.3">
      <c r="A25086" s="66">
        <v>42094</v>
      </c>
      <c r="B25086" s="98">
        <v>0.32291666666666669</v>
      </c>
      <c r="C25086" s="107" t="s">
        <v>120</v>
      </c>
      <c r="D25086" s="107">
        <v>23.89</v>
      </c>
      <c r="E25086" s="107">
        <v>576</v>
      </c>
      <c r="F25086" s="66"/>
    </row>
    <row r="25087" spans="1:6" x14ac:dyDescent="0.3">
      <c r="A25087" s="66">
        <v>42094</v>
      </c>
      <c r="B25087" s="98">
        <v>0.33333333333333331</v>
      </c>
      <c r="C25087" s="107" t="s">
        <v>120</v>
      </c>
      <c r="D25087" s="107">
        <v>23.85</v>
      </c>
      <c r="E25087" s="107">
        <v>589</v>
      </c>
      <c r="F25087" s="66"/>
    </row>
    <row r="25088" spans="1:6" x14ac:dyDescent="0.3">
      <c r="A25088" s="66">
        <v>42094</v>
      </c>
      <c r="B25088" s="98">
        <v>0.34375</v>
      </c>
      <c r="C25088" s="107" t="s">
        <v>120</v>
      </c>
      <c r="D25088" s="107">
        <v>23.84</v>
      </c>
      <c r="E25088" s="107">
        <v>586</v>
      </c>
      <c r="F25088" s="66"/>
    </row>
    <row r="25089" spans="1:6" x14ac:dyDescent="0.3">
      <c r="A25089" s="66">
        <v>42094</v>
      </c>
      <c r="B25089" s="98">
        <v>0.35416666666666669</v>
      </c>
      <c r="C25089" s="107" t="s">
        <v>120</v>
      </c>
      <c r="D25089" s="107">
        <v>23.81</v>
      </c>
      <c r="E25089" s="107">
        <v>581</v>
      </c>
      <c r="F25089" s="66"/>
    </row>
    <row r="25090" spans="1:6" x14ac:dyDescent="0.3">
      <c r="A25090" s="66">
        <v>42094</v>
      </c>
      <c r="B25090" s="98">
        <v>0.36458333333333331</v>
      </c>
      <c r="C25090" s="107" t="s">
        <v>120</v>
      </c>
      <c r="D25090" s="107">
        <v>23.79</v>
      </c>
      <c r="E25090" s="107">
        <v>580</v>
      </c>
      <c r="F25090" s="66"/>
    </row>
    <row r="25091" spans="1:6" x14ac:dyDescent="0.3">
      <c r="A25091" s="66">
        <v>42094</v>
      </c>
      <c r="B25091" s="98">
        <v>0.375</v>
      </c>
      <c r="C25091" s="107" t="s">
        <v>120</v>
      </c>
      <c r="D25091" s="107">
        <v>23.72</v>
      </c>
      <c r="E25091" s="107">
        <v>600</v>
      </c>
      <c r="F25091" s="66"/>
    </row>
    <row r="25092" spans="1:6" x14ac:dyDescent="0.3">
      <c r="A25092" s="66">
        <v>42094</v>
      </c>
      <c r="B25092" s="98">
        <v>0.38541666666666669</v>
      </c>
      <c r="C25092" s="107" t="s">
        <v>120</v>
      </c>
      <c r="D25092" s="107">
        <v>23.71</v>
      </c>
      <c r="E25092" s="107">
        <v>614</v>
      </c>
      <c r="F25092" s="66"/>
    </row>
    <row r="25093" spans="1:6" x14ac:dyDescent="0.3">
      <c r="A25093" s="66">
        <v>42094</v>
      </c>
      <c r="B25093" s="98">
        <v>0.39583333333333331</v>
      </c>
      <c r="C25093" s="107" t="s">
        <v>120</v>
      </c>
      <c r="D25093" s="107">
        <v>23.69</v>
      </c>
      <c r="E25093" s="107">
        <v>626</v>
      </c>
      <c r="F25093" s="66"/>
    </row>
    <row r="25094" spans="1:6" x14ac:dyDescent="0.3">
      <c r="A25094" s="66">
        <v>42094</v>
      </c>
      <c r="B25094" s="98">
        <v>0.40625</v>
      </c>
      <c r="C25094" s="107" t="s">
        <v>120</v>
      </c>
      <c r="D25094" s="107">
        <v>23.67</v>
      </c>
      <c r="E25094" s="107">
        <v>636</v>
      </c>
      <c r="F25094" s="66"/>
    </row>
    <row r="25095" spans="1:6" x14ac:dyDescent="0.3">
      <c r="A25095" s="66">
        <v>42094</v>
      </c>
      <c r="B25095" s="98">
        <v>0.41666666666666669</v>
      </c>
      <c r="C25095" s="107" t="s">
        <v>120</v>
      </c>
      <c r="D25095" s="107">
        <v>23.65</v>
      </c>
      <c r="E25095" s="107">
        <v>643</v>
      </c>
      <c r="F25095" s="66"/>
    </row>
    <row r="25096" spans="1:6" x14ac:dyDescent="0.3">
      <c r="A25096" s="66">
        <v>42094</v>
      </c>
      <c r="B25096" s="98">
        <v>0.42708333333333331</v>
      </c>
      <c r="C25096" s="107" t="s">
        <v>120</v>
      </c>
      <c r="D25096" s="107">
        <v>23.63</v>
      </c>
      <c r="E25096" s="107">
        <v>652</v>
      </c>
      <c r="F25096" s="66"/>
    </row>
    <row r="25097" spans="1:6" x14ac:dyDescent="0.3">
      <c r="A25097" s="66">
        <v>42094</v>
      </c>
      <c r="B25097" s="98">
        <v>0.4375</v>
      </c>
      <c r="C25097" s="107" t="s">
        <v>120</v>
      </c>
      <c r="D25097" s="107">
        <v>23.61</v>
      </c>
      <c r="E25097" s="107">
        <v>664</v>
      </c>
      <c r="F25097" s="66"/>
    </row>
    <row r="25098" spans="1:6" x14ac:dyDescent="0.3">
      <c r="A25098" s="66">
        <v>42094</v>
      </c>
      <c r="B25098" s="98">
        <v>0.44791666666666669</v>
      </c>
      <c r="C25098" s="107" t="s">
        <v>120</v>
      </c>
      <c r="D25098" s="107">
        <v>23.59</v>
      </c>
      <c r="E25098" s="107">
        <v>674</v>
      </c>
      <c r="F25098" s="66"/>
    </row>
    <row r="25099" spans="1:6" x14ac:dyDescent="0.3">
      <c r="A25099" s="66">
        <v>42094</v>
      </c>
      <c r="B25099" s="98">
        <v>0.45833333333333331</v>
      </c>
      <c r="C25099" s="107" t="s">
        <v>120</v>
      </c>
      <c r="D25099" s="107">
        <v>23.57</v>
      </c>
      <c r="E25099" s="107">
        <v>686</v>
      </c>
      <c r="F25099" s="66"/>
    </row>
    <row r="25100" spans="1:6" x14ac:dyDescent="0.3">
      <c r="A25100" s="66">
        <v>42094</v>
      </c>
      <c r="B25100" s="98">
        <v>0.46875</v>
      </c>
      <c r="C25100" s="107" t="s">
        <v>120</v>
      </c>
      <c r="D25100" s="107">
        <v>23.55</v>
      </c>
      <c r="E25100" s="107">
        <v>698</v>
      </c>
      <c r="F25100" s="66"/>
    </row>
    <row r="25101" spans="1:6" x14ac:dyDescent="0.3">
      <c r="A25101" s="66">
        <v>42094</v>
      </c>
      <c r="B25101" s="98">
        <v>0.47916666666666669</v>
      </c>
      <c r="C25101" s="107" t="s">
        <v>120</v>
      </c>
      <c r="D25101" s="107">
        <v>23.52</v>
      </c>
      <c r="E25101" s="107">
        <v>713</v>
      </c>
      <c r="F25101" s="66"/>
    </row>
    <row r="25102" spans="1:6" x14ac:dyDescent="0.3">
      <c r="A25102" s="66">
        <v>42094</v>
      </c>
      <c r="B25102" s="98">
        <v>0.48958333333333331</v>
      </c>
      <c r="C25102" s="107" t="s">
        <v>120</v>
      </c>
      <c r="D25102" s="107">
        <v>23.48</v>
      </c>
      <c r="E25102" s="107">
        <v>729</v>
      </c>
      <c r="F25102" s="66"/>
    </row>
    <row r="25103" spans="1:6" x14ac:dyDescent="0.3">
      <c r="A25103" s="66">
        <v>42095</v>
      </c>
      <c r="B25103" s="98">
        <v>0.5</v>
      </c>
      <c r="C25103" s="107" t="s">
        <v>119</v>
      </c>
      <c r="D25103" s="107">
        <v>23.47</v>
      </c>
      <c r="E25103" s="107">
        <v>747</v>
      </c>
      <c r="F25103" s="66"/>
    </row>
    <row r="25104" spans="1:6" x14ac:dyDescent="0.3">
      <c r="A25104" s="66">
        <v>42095</v>
      </c>
      <c r="B25104" s="98">
        <v>0.51041666666666663</v>
      </c>
      <c r="C25104" s="107" t="s">
        <v>119</v>
      </c>
      <c r="D25104" s="107">
        <v>23.44</v>
      </c>
      <c r="E25104" s="107">
        <v>767</v>
      </c>
      <c r="F25104" s="66"/>
    </row>
    <row r="25105" spans="1:6" x14ac:dyDescent="0.3">
      <c r="A25105" s="66">
        <v>42095</v>
      </c>
      <c r="B25105" s="98">
        <v>0.52083333333333337</v>
      </c>
      <c r="C25105" s="107" t="s">
        <v>119</v>
      </c>
      <c r="D25105" s="107">
        <v>23.41</v>
      </c>
      <c r="E25105" s="107">
        <v>837</v>
      </c>
      <c r="F25105" s="66"/>
    </row>
    <row r="25106" spans="1:6" x14ac:dyDescent="0.3">
      <c r="A25106" s="66">
        <v>42095</v>
      </c>
      <c r="B25106" s="98">
        <v>0.53125</v>
      </c>
      <c r="C25106" s="107" t="s">
        <v>119</v>
      </c>
      <c r="D25106" s="107">
        <v>23.37</v>
      </c>
      <c r="E25106" s="107">
        <v>854</v>
      </c>
      <c r="F25106" s="66"/>
    </row>
    <row r="25107" spans="1:6" x14ac:dyDescent="0.3">
      <c r="A25107" s="66">
        <v>42095</v>
      </c>
      <c r="B25107" s="98">
        <v>4.1666666666666664E-2</v>
      </c>
      <c r="C25107" s="107" t="s">
        <v>119</v>
      </c>
      <c r="D25107" s="107">
        <v>23.37</v>
      </c>
      <c r="E25107" s="107">
        <v>837</v>
      </c>
      <c r="F25107" s="66"/>
    </row>
    <row r="25108" spans="1:6" x14ac:dyDescent="0.3">
      <c r="A25108" s="66">
        <v>42095</v>
      </c>
      <c r="B25108" s="98">
        <v>5.2083333333333336E-2</v>
      </c>
      <c r="C25108" s="107" t="s">
        <v>119</v>
      </c>
      <c r="D25108" s="107">
        <v>23.37</v>
      </c>
      <c r="E25108" s="107">
        <v>837</v>
      </c>
      <c r="F25108" s="66"/>
    </row>
    <row r="25109" spans="1:6" x14ac:dyDescent="0.3">
      <c r="A25109" s="66">
        <v>42095</v>
      </c>
      <c r="B25109" s="98">
        <v>6.25E-2</v>
      </c>
      <c r="C25109" s="107" t="s">
        <v>119</v>
      </c>
      <c r="D25109" s="107">
        <v>23.32</v>
      </c>
      <c r="E25109" s="107">
        <v>874</v>
      </c>
      <c r="F25109" s="66"/>
    </row>
    <row r="25110" spans="1:6" x14ac:dyDescent="0.3">
      <c r="A25110" s="66">
        <v>42095</v>
      </c>
      <c r="B25110" s="98">
        <v>7.2916666666666671E-2</v>
      </c>
      <c r="C25110" s="107" t="s">
        <v>119</v>
      </c>
      <c r="D25110" s="107">
        <v>23.3</v>
      </c>
      <c r="E25110" s="107">
        <v>907</v>
      </c>
      <c r="F25110" s="66"/>
    </row>
    <row r="25111" spans="1:6" x14ac:dyDescent="0.3">
      <c r="A25111" s="66">
        <v>42095</v>
      </c>
      <c r="B25111" s="98">
        <v>8.3333333333333329E-2</v>
      </c>
      <c r="C25111" s="107" t="s">
        <v>119</v>
      </c>
      <c r="D25111" s="107">
        <v>23.29</v>
      </c>
      <c r="E25111" s="107">
        <v>925</v>
      </c>
      <c r="F25111" s="66"/>
    </row>
    <row r="25112" spans="1:6" x14ac:dyDescent="0.3">
      <c r="A25112" s="66">
        <v>42095</v>
      </c>
      <c r="B25112" s="98">
        <v>9.375E-2</v>
      </c>
      <c r="C25112" s="107" t="s">
        <v>119</v>
      </c>
      <c r="D25112" s="107">
        <v>23.29</v>
      </c>
      <c r="E25112" s="107">
        <v>936</v>
      </c>
      <c r="F25112" s="66"/>
    </row>
    <row r="25113" spans="1:6" x14ac:dyDescent="0.3">
      <c r="A25113" s="66">
        <v>42095</v>
      </c>
      <c r="B25113" s="98">
        <v>0.10416666666666667</v>
      </c>
      <c r="C25113" s="107" t="s">
        <v>119</v>
      </c>
      <c r="D25113" s="107">
        <v>23.29</v>
      </c>
      <c r="E25113" s="107">
        <v>945</v>
      </c>
      <c r="F25113" s="66"/>
    </row>
    <row r="25114" spans="1:6" x14ac:dyDescent="0.3">
      <c r="A25114" s="66">
        <v>42095</v>
      </c>
      <c r="B25114" s="98">
        <v>0.11458333333333333</v>
      </c>
      <c r="C25114" s="107" t="s">
        <v>119</v>
      </c>
      <c r="D25114" s="107">
        <v>23.29</v>
      </c>
      <c r="E25114" s="107">
        <v>944</v>
      </c>
      <c r="F25114" s="66"/>
    </row>
    <row r="25115" spans="1:6" x14ac:dyDescent="0.3">
      <c r="A25115" s="66">
        <v>42095</v>
      </c>
      <c r="B25115" s="98">
        <v>0.125</v>
      </c>
      <c r="C25115" s="107" t="s">
        <v>119</v>
      </c>
      <c r="D25115" s="107">
        <v>23.28</v>
      </c>
      <c r="E25115" s="107">
        <v>931</v>
      </c>
      <c r="F25115" s="66"/>
    </row>
    <row r="25116" spans="1:6" x14ac:dyDescent="0.3">
      <c r="A25116" s="66">
        <v>42095</v>
      </c>
      <c r="B25116" s="98">
        <v>0.13541666666666666</v>
      </c>
      <c r="C25116" s="107" t="s">
        <v>119</v>
      </c>
      <c r="D25116" s="107">
        <v>23.2</v>
      </c>
      <c r="E25116" s="107">
        <v>916</v>
      </c>
      <c r="F25116" s="66"/>
    </row>
    <row r="25117" spans="1:6" x14ac:dyDescent="0.3">
      <c r="A25117" s="66">
        <v>42095</v>
      </c>
      <c r="B25117" s="98">
        <v>0.14583333333333334</v>
      </c>
      <c r="C25117" s="107" t="s">
        <v>119</v>
      </c>
      <c r="D25117" s="107">
        <v>23.11</v>
      </c>
      <c r="E25117" s="107">
        <v>903</v>
      </c>
      <c r="F25117" s="66"/>
    </row>
    <row r="25118" spans="1:6" x14ac:dyDescent="0.3">
      <c r="A25118" s="66">
        <v>42095</v>
      </c>
      <c r="B25118" s="98">
        <v>0.15625</v>
      </c>
      <c r="C25118" s="107" t="s">
        <v>119</v>
      </c>
      <c r="D25118" s="107">
        <v>23.15</v>
      </c>
      <c r="E25118" s="107">
        <v>911</v>
      </c>
      <c r="F25118" s="66"/>
    </row>
    <row r="25119" spans="1:6" x14ac:dyDescent="0.3">
      <c r="A25119" s="66">
        <v>42095</v>
      </c>
      <c r="B25119" s="98">
        <v>0.16666666666666666</v>
      </c>
      <c r="C25119" s="107" t="s">
        <v>119</v>
      </c>
      <c r="D25119" s="107">
        <v>23.12</v>
      </c>
      <c r="E25119" s="107">
        <v>934</v>
      </c>
      <c r="F25119" s="66"/>
    </row>
    <row r="25120" spans="1:6" x14ac:dyDescent="0.3">
      <c r="A25120" s="66">
        <v>42095</v>
      </c>
      <c r="B25120" s="98">
        <v>0.17708333333333334</v>
      </c>
      <c r="C25120" s="107" t="s">
        <v>119</v>
      </c>
      <c r="D25120" s="107">
        <v>23.1</v>
      </c>
      <c r="E25120" s="107">
        <v>834</v>
      </c>
      <c r="F25120" s="66"/>
    </row>
    <row r="25121" spans="1:6" x14ac:dyDescent="0.3">
      <c r="A25121" s="66">
        <v>42095</v>
      </c>
      <c r="B25121" s="98">
        <v>0.1875</v>
      </c>
      <c r="C25121" s="107" t="s">
        <v>119</v>
      </c>
      <c r="D25121" s="107">
        <v>23.11</v>
      </c>
      <c r="E25121" s="107">
        <v>758</v>
      </c>
      <c r="F25121" s="66"/>
    </row>
    <row r="25122" spans="1:6" x14ac:dyDescent="0.3">
      <c r="A25122" s="66">
        <v>42095</v>
      </c>
      <c r="B25122" s="98">
        <v>0.19791666666666666</v>
      </c>
      <c r="C25122" s="107" t="s">
        <v>119</v>
      </c>
      <c r="D25122" s="107">
        <v>23.15</v>
      </c>
      <c r="E25122" s="107">
        <v>714</v>
      </c>
      <c r="F25122" s="66"/>
    </row>
    <row r="25123" spans="1:6" x14ac:dyDescent="0.3">
      <c r="A25123" s="66">
        <v>42095</v>
      </c>
      <c r="B25123" s="98">
        <v>0.20833333333333334</v>
      </c>
      <c r="C25123" s="107" t="s">
        <v>119</v>
      </c>
      <c r="D25123" s="107">
        <v>23.14</v>
      </c>
      <c r="E25123" s="107">
        <v>700</v>
      </c>
      <c r="F25123" s="66"/>
    </row>
    <row r="25124" spans="1:6" x14ac:dyDescent="0.3">
      <c r="A25124" s="66">
        <v>42095</v>
      </c>
      <c r="B25124" s="98">
        <v>0.21875</v>
      </c>
      <c r="C25124" s="107" t="s">
        <v>119</v>
      </c>
      <c r="D25124" s="107">
        <v>23.12</v>
      </c>
      <c r="E25124" s="107">
        <v>691</v>
      </c>
      <c r="F25124" s="66"/>
    </row>
    <row r="25125" spans="1:6" x14ac:dyDescent="0.3">
      <c r="A25125" s="66">
        <v>42095</v>
      </c>
      <c r="B25125" s="98">
        <v>0.22916666666666666</v>
      </c>
      <c r="C25125" s="107" t="s">
        <v>119</v>
      </c>
      <c r="D25125" s="107">
        <v>23.09</v>
      </c>
      <c r="E25125" s="107">
        <v>687</v>
      </c>
      <c r="F25125" s="66"/>
    </row>
    <row r="25126" spans="1:6" x14ac:dyDescent="0.3">
      <c r="A25126" s="66">
        <v>42095</v>
      </c>
      <c r="B25126" s="98">
        <v>0.23958333333333334</v>
      </c>
      <c r="C25126" s="107" t="s">
        <v>119</v>
      </c>
      <c r="D25126" s="107">
        <v>23.06</v>
      </c>
      <c r="E25126" s="107">
        <v>681</v>
      </c>
      <c r="F25126" s="66"/>
    </row>
    <row r="25127" spans="1:6" x14ac:dyDescent="0.3">
      <c r="A25127" s="66">
        <v>42095</v>
      </c>
      <c r="B25127" s="98">
        <v>0.25</v>
      </c>
      <c r="C25127" s="107" t="s">
        <v>119</v>
      </c>
      <c r="D25127" s="107">
        <v>23.02</v>
      </c>
      <c r="E25127" s="107">
        <v>676</v>
      </c>
      <c r="F25127" s="66"/>
    </row>
    <row r="25128" spans="1:6" x14ac:dyDescent="0.3">
      <c r="A25128" s="66">
        <v>42095</v>
      </c>
      <c r="B25128" s="98">
        <v>0.26041666666666669</v>
      </c>
      <c r="C25128" s="107" t="s">
        <v>119</v>
      </c>
      <c r="D25128" s="107">
        <v>23.03</v>
      </c>
      <c r="E25128" s="107">
        <v>673</v>
      </c>
      <c r="F25128" s="66"/>
    </row>
    <row r="25129" spans="1:6" x14ac:dyDescent="0.3">
      <c r="A25129" s="66">
        <v>42095</v>
      </c>
      <c r="B25129" s="98">
        <v>0.27083333333333331</v>
      </c>
      <c r="C25129" s="107" t="s">
        <v>119</v>
      </c>
      <c r="D25129" s="107">
        <v>23.01</v>
      </c>
      <c r="E25129" s="107">
        <v>676</v>
      </c>
      <c r="F25129" s="66"/>
    </row>
    <row r="25130" spans="1:6" x14ac:dyDescent="0.3">
      <c r="A25130" s="66">
        <v>42095</v>
      </c>
      <c r="B25130" s="98">
        <v>0.28125</v>
      </c>
      <c r="C25130" s="107" t="s">
        <v>119</v>
      </c>
      <c r="D25130" s="107">
        <v>22.99</v>
      </c>
      <c r="E25130" s="107">
        <v>679</v>
      </c>
      <c r="F25130" s="66"/>
    </row>
    <row r="25131" spans="1:6" x14ac:dyDescent="0.3">
      <c r="A25131" s="66">
        <v>42095</v>
      </c>
      <c r="B25131" s="98">
        <v>0.29166666666666669</v>
      </c>
      <c r="C25131" s="107" t="s">
        <v>119</v>
      </c>
      <c r="D25131" s="107">
        <v>22.97</v>
      </c>
      <c r="E25131" s="107">
        <v>681</v>
      </c>
      <c r="F25131" s="66"/>
    </row>
    <row r="25132" spans="1:6" x14ac:dyDescent="0.3">
      <c r="A25132" s="66">
        <v>42095</v>
      </c>
      <c r="B25132" s="98">
        <v>0.30208333333333331</v>
      </c>
      <c r="C25132" s="107" t="s">
        <v>119</v>
      </c>
      <c r="D25132" s="107">
        <v>22.96</v>
      </c>
      <c r="E25132" s="107">
        <v>684</v>
      </c>
      <c r="F25132" s="66"/>
    </row>
    <row r="25133" spans="1:6" x14ac:dyDescent="0.3">
      <c r="A25133" s="66">
        <v>42095</v>
      </c>
      <c r="B25133" s="98">
        <v>0.3125</v>
      </c>
      <c r="C25133" s="107" t="s">
        <v>119</v>
      </c>
      <c r="D25133" s="107">
        <v>22.96</v>
      </c>
      <c r="E25133" s="107">
        <v>684</v>
      </c>
      <c r="F25133" s="66"/>
    </row>
    <row r="25134" spans="1:6" x14ac:dyDescent="0.3">
      <c r="A25134" s="66">
        <v>42095</v>
      </c>
      <c r="B25134" s="98">
        <v>0.32291666666666669</v>
      </c>
      <c r="C25134" s="107" t="s">
        <v>119</v>
      </c>
      <c r="D25134" s="107">
        <v>22.94</v>
      </c>
      <c r="E25134" s="107">
        <v>682</v>
      </c>
      <c r="F25134" s="66"/>
    </row>
    <row r="25135" spans="1:6" x14ac:dyDescent="0.3">
      <c r="A25135" s="66">
        <v>42095</v>
      </c>
      <c r="B25135" s="98">
        <v>0.33333333333333331</v>
      </c>
      <c r="C25135" s="107" t="s">
        <v>119</v>
      </c>
      <c r="D25135" s="107">
        <v>22.95</v>
      </c>
      <c r="E25135" s="107">
        <v>677</v>
      </c>
      <c r="F25135" s="66"/>
    </row>
    <row r="25136" spans="1:6" x14ac:dyDescent="0.3">
      <c r="A25136" s="66">
        <v>42095</v>
      </c>
      <c r="B25136" s="98">
        <v>0.34375</v>
      </c>
      <c r="C25136" s="107" t="s">
        <v>119</v>
      </c>
      <c r="D25136" s="107">
        <v>22.96</v>
      </c>
      <c r="E25136" s="107">
        <v>669</v>
      </c>
      <c r="F25136" s="66"/>
    </row>
    <row r="25137" spans="1:6" x14ac:dyDescent="0.3">
      <c r="A25137" s="66">
        <v>42095</v>
      </c>
      <c r="B25137" s="98">
        <v>0.35416666666666669</v>
      </c>
      <c r="C25137" s="107" t="s">
        <v>119</v>
      </c>
      <c r="D25137" s="107">
        <v>22.97</v>
      </c>
      <c r="E25137" s="107">
        <v>659</v>
      </c>
      <c r="F25137" s="66"/>
    </row>
    <row r="25138" spans="1:6" x14ac:dyDescent="0.3">
      <c r="A25138" s="66">
        <v>42095</v>
      </c>
      <c r="B25138" s="98">
        <v>0.36458333333333331</v>
      </c>
      <c r="C25138" s="107" t="s">
        <v>119</v>
      </c>
      <c r="D25138" s="107">
        <v>23</v>
      </c>
      <c r="E25138" s="107">
        <v>640</v>
      </c>
      <c r="F25138" s="66"/>
    </row>
    <row r="25139" spans="1:6" x14ac:dyDescent="0.3">
      <c r="A25139" s="66">
        <v>42095</v>
      </c>
      <c r="B25139" s="98">
        <v>0.375</v>
      </c>
      <c r="C25139" s="107" t="s">
        <v>119</v>
      </c>
      <c r="D25139" s="107">
        <v>23.02</v>
      </c>
      <c r="E25139" s="107">
        <v>632</v>
      </c>
      <c r="F25139" s="66"/>
    </row>
    <row r="25140" spans="1:6" x14ac:dyDescent="0.3">
      <c r="A25140" s="66">
        <v>42095</v>
      </c>
      <c r="B25140" s="98">
        <v>0.38541666666666669</v>
      </c>
      <c r="C25140" s="107" t="s">
        <v>119</v>
      </c>
      <c r="D25140" s="107">
        <v>22.99</v>
      </c>
      <c r="E25140" s="107">
        <v>630</v>
      </c>
      <c r="F25140" s="66"/>
    </row>
    <row r="25141" spans="1:6" x14ac:dyDescent="0.3">
      <c r="A25141" s="66">
        <v>42095</v>
      </c>
      <c r="B25141" s="98">
        <v>0.39583333333333331</v>
      </c>
      <c r="C25141" s="107" t="s">
        <v>119</v>
      </c>
      <c r="D25141" s="107">
        <v>23.22</v>
      </c>
      <c r="E25141" s="107">
        <v>620</v>
      </c>
      <c r="F25141" s="66"/>
    </row>
    <row r="25142" spans="1:6" x14ac:dyDescent="0.3">
      <c r="A25142" s="66">
        <v>42095</v>
      </c>
      <c r="B25142" s="98">
        <v>0.40625</v>
      </c>
      <c r="C25142" s="107" t="s">
        <v>119</v>
      </c>
      <c r="D25142" s="107">
        <v>23.43</v>
      </c>
      <c r="E25142" s="107">
        <v>600</v>
      </c>
      <c r="F25142" s="66"/>
    </row>
    <row r="25143" spans="1:6" x14ac:dyDescent="0.3">
      <c r="A25143" s="66">
        <v>42095</v>
      </c>
      <c r="B25143" s="98">
        <v>0.41666666666666669</v>
      </c>
      <c r="C25143" s="107" t="s">
        <v>119</v>
      </c>
      <c r="D25143" s="107">
        <v>23.34</v>
      </c>
      <c r="E25143" s="107">
        <v>639</v>
      </c>
      <c r="F25143" s="66"/>
    </row>
    <row r="25144" spans="1:6" x14ac:dyDescent="0.3">
      <c r="A25144" s="66">
        <v>42095</v>
      </c>
      <c r="B25144" s="98">
        <v>0.42708333333333331</v>
      </c>
      <c r="C25144" s="107" t="s">
        <v>119</v>
      </c>
      <c r="D25144" s="107">
        <v>23.4</v>
      </c>
      <c r="E25144" s="107">
        <v>673</v>
      </c>
      <c r="F25144" s="66"/>
    </row>
    <row r="25145" spans="1:6" x14ac:dyDescent="0.3">
      <c r="A25145" s="66">
        <v>42095</v>
      </c>
      <c r="B25145" s="98">
        <v>0.4375</v>
      </c>
      <c r="C25145" s="107" t="s">
        <v>119</v>
      </c>
      <c r="D25145" s="107">
        <v>23.65</v>
      </c>
      <c r="E25145" s="107">
        <v>645</v>
      </c>
      <c r="F25145" s="66"/>
    </row>
    <row r="25146" spans="1:6" x14ac:dyDescent="0.3">
      <c r="A25146" s="66">
        <v>42095</v>
      </c>
      <c r="B25146" s="98">
        <v>0.44791666666666669</v>
      </c>
      <c r="C25146" s="107" t="s">
        <v>119</v>
      </c>
      <c r="D25146" s="107">
        <v>23.73</v>
      </c>
      <c r="E25146" s="107">
        <v>629</v>
      </c>
      <c r="F25146" s="66"/>
    </row>
    <row r="25147" spans="1:6" x14ac:dyDescent="0.3">
      <c r="A25147" s="66">
        <v>42095</v>
      </c>
      <c r="B25147" s="98">
        <v>0.45833333333333331</v>
      </c>
      <c r="C25147" s="107" t="s">
        <v>119</v>
      </c>
      <c r="D25147" s="107">
        <v>23.75</v>
      </c>
      <c r="E25147" s="107">
        <v>611</v>
      </c>
      <c r="F25147" s="66"/>
    </row>
    <row r="25148" spans="1:6" x14ac:dyDescent="0.3">
      <c r="A25148" s="66">
        <v>42095</v>
      </c>
      <c r="B25148" s="98">
        <v>0.46875</v>
      </c>
      <c r="C25148" s="107" t="s">
        <v>119</v>
      </c>
      <c r="D25148" s="107">
        <v>23.85</v>
      </c>
      <c r="E25148" s="107">
        <v>610</v>
      </c>
      <c r="F25148" s="66"/>
    </row>
    <row r="25149" spans="1:6" x14ac:dyDescent="0.3">
      <c r="A25149" s="66">
        <v>42095</v>
      </c>
      <c r="B25149" s="98">
        <v>0.47916666666666669</v>
      </c>
      <c r="C25149" s="107" t="s">
        <v>119</v>
      </c>
      <c r="D25149" s="107">
        <v>23.86</v>
      </c>
      <c r="E25149" s="107">
        <v>638</v>
      </c>
      <c r="F25149" s="66"/>
    </row>
    <row r="25150" spans="1:6" x14ac:dyDescent="0.3">
      <c r="A25150" s="66">
        <v>42095</v>
      </c>
      <c r="B25150" s="98">
        <v>0.48958333333333331</v>
      </c>
      <c r="C25150" s="107" t="s">
        <v>119</v>
      </c>
      <c r="D25150" s="107">
        <v>23.66</v>
      </c>
      <c r="E25150" s="107">
        <v>671</v>
      </c>
      <c r="F25150" s="66"/>
    </row>
    <row r="25151" spans="1:6" x14ac:dyDescent="0.3">
      <c r="A25151" s="66">
        <v>42095</v>
      </c>
      <c r="B25151" s="98">
        <v>0.5</v>
      </c>
      <c r="C25151" s="107" t="s">
        <v>120</v>
      </c>
      <c r="D25151" s="107">
        <v>23.65</v>
      </c>
      <c r="E25151" s="107">
        <v>707</v>
      </c>
      <c r="F25151" s="66"/>
    </row>
    <row r="25152" spans="1:6" x14ac:dyDescent="0.3">
      <c r="A25152" s="66">
        <v>42095</v>
      </c>
      <c r="B25152" s="98">
        <v>0.51041666666666663</v>
      </c>
      <c r="C25152" s="107" t="s">
        <v>120</v>
      </c>
      <c r="D25152" s="107">
        <v>23.65</v>
      </c>
      <c r="E25152" s="107">
        <v>749</v>
      </c>
      <c r="F25152" s="66"/>
    </row>
    <row r="25153" spans="1:6" x14ac:dyDescent="0.3">
      <c r="A25153" s="66">
        <v>42095</v>
      </c>
      <c r="B25153" s="98">
        <v>0.52083333333333337</v>
      </c>
      <c r="C25153" s="107" t="s">
        <v>120</v>
      </c>
      <c r="D25153" s="107">
        <v>23.92</v>
      </c>
      <c r="E25153" s="107">
        <v>794</v>
      </c>
      <c r="F25153" s="66"/>
    </row>
    <row r="25154" spans="1:6" x14ac:dyDescent="0.3">
      <c r="A25154" s="66">
        <v>42095</v>
      </c>
      <c r="B25154" s="98">
        <v>0.53125</v>
      </c>
      <c r="C25154" s="107" t="s">
        <v>120</v>
      </c>
      <c r="D25154" s="107">
        <v>24.11</v>
      </c>
      <c r="E25154" s="107">
        <v>815</v>
      </c>
      <c r="F25154" s="66"/>
    </row>
    <row r="25155" spans="1:6" x14ac:dyDescent="0.3">
      <c r="A25155" s="66">
        <v>42095</v>
      </c>
      <c r="B25155" s="98">
        <v>4.1666666666666664E-2</v>
      </c>
      <c r="C25155" s="107" t="s">
        <v>120</v>
      </c>
      <c r="D25155" s="107">
        <v>24.17</v>
      </c>
      <c r="E25155" s="107">
        <v>827</v>
      </c>
      <c r="F25155" s="66"/>
    </row>
    <row r="25156" spans="1:6" x14ac:dyDescent="0.3">
      <c r="A25156" s="66">
        <v>42095</v>
      </c>
      <c r="B25156" s="98">
        <v>5.2083333333333336E-2</v>
      </c>
      <c r="C25156" s="107" t="s">
        <v>120</v>
      </c>
      <c r="D25156" s="107">
        <v>24.29</v>
      </c>
      <c r="E25156" s="107">
        <v>863</v>
      </c>
      <c r="F25156" s="66"/>
    </row>
    <row r="25157" spans="1:6" x14ac:dyDescent="0.3">
      <c r="A25157" s="66">
        <v>42095</v>
      </c>
      <c r="B25157" s="98">
        <v>6.25E-2</v>
      </c>
      <c r="C25157" s="107" t="s">
        <v>120</v>
      </c>
      <c r="D25157" s="107">
        <v>24.48</v>
      </c>
      <c r="E25157" s="107">
        <v>893</v>
      </c>
      <c r="F25157" s="66"/>
    </row>
    <row r="25158" spans="1:6" x14ac:dyDescent="0.3">
      <c r="A25158" s="66">
        <v>42095</v>
      </c>
      <c r="B25158" s="98">
        <v>7.2916666666666671E-2</v>
      </c>
      <c r="C25158" s="107" t="s">
        <v>120</v>
      </c>
      <c r="D25158" s="107">
        <v>25.01</v>
      </c>
      <c r="E25158" s="107">
        <v>882</v>
      </c>
      <c r="F25158" s="66"/>
    </row>
    <row r="25159" spans="1:6" x14ac:dyDescent="0.3">
      <c r="A25159" s="66">
        <v>42095</v>
      </c>
      <c r="B25159" s="98">
        <v>8.3333333333333329E-2</v>
      </c>
      <c r="C25159" s="107" t="s">
        <v>120</v>
      </c>
      <c r="D25159" s="107">
        <v>24.7</v>
      </c>
      <c r="E25159" s="107">
        <v>904</v>
      </c>
      <c r="F25159" s="66"/>
    </row>
    <row r="25160" spans="1:6" x14ac:dyDescent="0.3">
      <c r="A25160" s="66">
        <v>42095</v>
      </c>
      <c r="B25160" s="98">
        <v>9.375E-2</v>
      </c>
      <c r="C25160" s="107" t="s">
        <v>120</v>
      </c>
      <c r="D25160" s="107">
        <v>24.57</v>
      </c>
      <c r="E25160" s="107">
        <v>893</v>
      </c>
      <c r="F25160" s="66"/>
    </row>
    <row r="25161" spans="1:6" x14ac:dyDescent="0.3">
      <c r="A25161" s="66">
        <v>42095</v>
      </c>
      <c r="B25161" s="98">
        <v>0.10416666666666667</v>
      </c>
      <c r="C25161" s="107" t="s">
        <v>120</v>
      </c>
      <c r="D25161" s="107">
        <v>24.66</v>
      </c>
      <c r="E25161" s="107">
        <v>877</v>
      </c>
      <c r="F25161" s="66"/>
    </row>
    <row r="25162" spans="1:6" x14ac:dyDescent="0.3">
      <c r="A25162" s="66">
        <v>42095</v>
      </c>
      <c r="B25162" s="98">
        <v>0.11458333333333333</v>
      </c>
      <c r="C25162" s="107" t="s">
        <v>120</v>
      </c>
      <c r="D25162" s="107">
        <v>24.44</v>
      </c>
      <c r="E25162" s="107">
        <v>865</v>
      </c>
      <c r="F25162" s="66"/>
    </row>
    <row r="25163" spans="1:6" x14ac:dyDescent="0.3">
      <c r="A25163" s="66">
        <v>42095</v>
      </c>
      <c r="B25163" s="98">
        <v>0.125</v>
      </c>
      <c r="C25163" s="107" t="s">
        <v>120</v>
      </c>
      <c r="D25163" s="107">
        <v>24.26</v>
      </c>
      <c r="E25163" s="107">
        <v>843</v>
      </c>
      <c r="F25163" s="66"/>
    </row>
    <row r="25164" spans="1:6" x14ac:dyDescent="0.3">
      <c r="A25164" s="66">
        <v>42095</v>
      </c>
      <c r="B25164" s="98">
        <v>0.13541666666666666</v>
      </c>
      <c r="C25164" s="107" t="s">
        <v>120</v>
      </c>
      <c r="D25164" s="107">
        <v>24.11</v>
      </c>
      <c r="E25164" s="107">
        <v>811</v>
      </c>
      <c r="F25164" s="66"/>
    </row>
    <row r="25165" spans="1:6" x14ac:dyDescent="0.3">
      <c r="A25165" s="66">
        <v>42095</v>
      </c>
      <c r="B25165" s="98">
        <v>0.14583333333333334</v>
      </c>
      <c r="C25165" s="107" t="s">
        <v>120</v>
      </c>
      <c r="D25165" s="107">
        <v>24.08</v>
      </c>
      <c r="E25165" s="107">
        <v>797</v>
      </c>
      <c r="F25165" s="66"/>
    </row>
    <row r="25166" spans="1:6" x14ac:dyDescent="0.3">
      <c r="A25166" s="66">
        <v>42095</v>
      </c>
      <c r="B25166" s="98">
        <v>0.15625</v>
      </c>
      <c r="C25166" s="107" t="s">
        <v>120</v>
      </c>
      <c r="D25166" s="107">
        <v>24.17</v>
      </c>
      <c r="E25166" s="107">
        <v>780</v>
      </c>
      <c r="F25166" s="66"/>
    </row>
    <row r="25167" spans="1:6" x14ac:dyDescent="0.3">
      <c r="A25167" s="66">
        <v>42095</v>
      </c>
      <c r="B25167" s="98">
        <v>0.16666666666666666</v>
      </c>
      <c r="C25167" s="107" t="s">
        <v>120</v>
      </c>
      <c r="D25167" s="107">
        <v>24.5</v>
      </c>
      <c r="E25167" s="107">
        <v>761</v>
      </c>
      <c r="F25167" s="66"/>
    </row>
    <row r="25168" spans="1:6" x14ac:dyDescent="0.3">
      <c r="A25168" s="66">
        <v>42095</v>
      </c>
      <c r="B25168" s="98">
        <v>0.17708333333333334</v>
      </c>
      <c r="C25168" s="107" t="s">
        <v>120</v>
      </c>
      <c r="D25168" s="107">
        <v>24.84</v>
      </c>
      <c r="E25168" s="107">
        <v>749</v>
      </c>
      <c r="F25168" s="66"/>
    </row>
    <row r="25169" spans="1:6" x14ac:dyDescent="0.3">
      <c r="A25169" s="66">
        <v>42095</v>
      </c>
      <c r="B25169" s="98">
        <v>0.1875</v>
      </c>
      <c r="C25169" s="107" t="s">
        <v>120</v>
      </c>
      <c r="D25169" s="107">
        <v>25.13</v>
      </c>
      <c r="E25169" s="107">
        <v>732</v>
      </c>
      <c r="F25169" s="66"/>
    </row>
    <row r="25170" spans="1:6" x14ac:dyDescent="0.3">
      <c r="A25170" s="66">
        <v>42095</v>
      </c>
      <c r="B25170" s="98">
        <v>0.19791666666666666</v>
      </c>
      <c r="C25170" s="107" t="s">
        <v>120</v>
      </c>
      <c r="D25170" s="107">
        <v>25.41</v>
      </c>
      <c r="E25170" s="107">
        <v>690</v>
      </c>
      <c r="F25170" s="66"/>
    </row>
    <row r="25171" spans="1:6" x14ac:dyDescent="0.3">
      <c r="A25171" s="66">
        <v>42095</v>
      </c>
      <c r="B25171" s="98">
        <v>0.20833333333333334</v>
      </c>
      <c r="C25171" s="107" t="s">
        <v>120</v>
      </c>
      <c r="D25171" s="107">
        <v>25.56</v>
      </c>
      <c r="E25171" s="107">
        <v>669</v>
      </c>
      <c r="F25171" s="66"/>
    </row>
    <row r="25172" spans="1:6" x14ac:dyDescent="0.3">
      <c r="A25172" s="66">
        <v>42095</v>
      </c>
      <c r="B25172" s="98">
        <v>0.21875</v>
      </c>
      <c r="C25172" s="107" t="s">
        <v>120</v>
      </c>
      <c r="D25172" s="107">
        <v>25.83</v>
      </c>
      <c r="E25172" s="107">
        <v>645</v>
      </c>
      <c r="F25172" s="66"/>
    </row>
    <row r="25173" spans="1:6" x14ac:dyDescent="0.3">
      <c r="A25173" s="66">
        <v>42095</v>
      </c>
      <c r="B25173" s="98">
        <v>0.22916666666666666</v>
      </c>
      <c r="C25173" s="107" t="s">
        <v>120</v>
      </c>
      <c r="D25173" s="107">
        <v>25.74</v>
      </c>
      <c r="E25173" s="107">
        <v>628</v>
      </c>
      <c r="F25173" s="66"/>
    </row>
    <row r="25174" spans="1:6" x14ac:dyDescent="0.3">
      <c r="A25174" s="66">
        <v>42095</v>
      </c>
      <c r="B25174" s="98">
        <v>0.23958333333333334</v>
      </c>
      <c r="C25174" s="107" t="s">
        <v>120</v>
      </c>
      <c r="D25174" s="107">
        <v>25.62</v>
      </c>
      <c r="E25174" s="107">
        <v>620</v>
      </c>
      <c r="F25174" s="66"/>
    </row>
    <row r="25175" spans="1:6" x14ac:dyDescent="0.3">
      <c r="A25175" s="66">
        <v>42095</v>
      </c>
      <c r="B25175" s="98">
        <v>0.25</v>
      </c>
      <c r="C25175" s="107" t="s">
        <v>120</v>
      </c>
      <c r="D25175" s="107">
        <v>25.44</v>
      </c>
      <c r="E25175" s="107">
        <v>617</v>
      </c>
      <c r="F25175" s="66"/>
    </row>
    <row r="25176" spans="1:6" x14ac:dyDescent="0.3">
      <c r="A25176" s="66">
        <v>42095</v>
      </c>
      <c r="B25176" s="98">
        <v>0.26041666666666669</v>
      </c>
      <c r="C25176" s="107" t="s">
        <v>120</v>
      </c>
      <c r="D25176" s="107">
        <v>25.41</v>
      </c>
      <c r="E25176" s="107">
        <v>613</v>
      </c>
      <c r="F25176" s="66"/>
    </row>
    <row r="25177" spans="1:6" x14ac:dyDescent="0.3">
      <c r="A25177" s="66">
        <v>42095</v>
      </c>
      <c r="B25177" s="98">
        <v>0.27083333333333331</v>
      </c>
      <c r="C25177" s="107" t="s">
        <v>120</v>
      </c>
      <c r="D25177" s="107">
        <v>25.38</v>
      </c>
      <c r="E25177" s="107">
        <v>611</v>
      </c>
      <c r="F25177" s="66"/>
    </row>
    <row r="25178" spans="1:6" x14ac:dyDescent="0.3">
      <c r="A25178" s="66">
        <v>42095</v>
      </c>
      <c r="B25178" s="98">
        <v>0.28125</v>
      </c>
      <c r="C25178" s="107" t="s">
        <v>120</v>
      </c>
      <c r="D25178" s="107">
        <v>25.3</v>
      </c>
      <c r="E25178" s="107">
        <v>605</v>
      </c>
      <c r="F25178" s="66"/>
    </row>
    <row r="25179" spans="1:6" x14ac:dyDescent="0.3">
      <c r="A25179" s="66">
        <v>42095</v>
      </c>
      <c r="B25179" s="98">
        <v>0.29166666666666669</v>
      </c>
      <c r="C25179" s="107" t="s">
        <v>120</v>
      </c>
      <c r="D25179" s="107">
        <v>25.29</v>
      </c>
      <c r="E25179" s="107">
        <v>604</v>
      </c>
      <c r="F25179" s="66"/>
    </row>
    <row r="25180" spans="1:6" x14ac:dyDescent="0.3">
      <c r="A25180" s="66">
        <v>42095</v>
      </c>
      <c r="B25180" s="98">
        <v>0.30208333333333331</v>
      </c>
      <c r="C25180" s="107" t="s">
        <v>120</v>
      </c>
      <c r="D25180" s="107">
        <v>25.25</v>
      </c>
      <c r="E25180" s="107">
        <v>601</v>
      </c>
      <c r="F25180" s="66"/>
    </row>
    <row r="25181" spans="1:6" x14ac:dyDescent="0.3">
      <c r="A25181" s="66">
        <v>42095</v>
      </c>
      <c r="B25181" s="98">
        <v>0.3125</v>
      </c>
      <c r="C25181" s="107" t="s">
        <v>120</v>
      </c>
      <c r="D25181" s="107">
        <v>25.26</v>
      </c>
      <c r="E25181" s="107">
        <v>602</v>
      </c>
      <c r="F25181" s="66"/>
    </row>
    <row r="25182" spans="1:6" x14ac:dyDescent="0.3">
      <c r="A25182" s="66">
        <v>42095</v>
      </c>
      <c r="B25182" s="98">
        <v>0.32291666666666669</v>
      </c>
      <c r="C25182" s="107" t="s">
        <v>120</v>
      </c>
      <c r="D25182" s="107">
        <v>25.23</v>
      </c>
      <c r="E25182" s="107">
        <v>603</v>
      </c>
      <c r="F25182" s="66"/>
    </row>
    <row r="25183" spans="1:6" x14ac:dyDescent="0.3">
      <c r="A25183" s="66">
        <v>42095</v>
      </c>
      <c r="B25183" s="98">
        <v>0.33333333333333331</v>
      </c>
      <c r="C25183" s="107" t="s">
        <v>120</v>
      </c>
      <c r="D25183" s="107">
        <v>25.23</v>
      </c>
      <c r="E25183" s="107">
        <v>606</v>
      </c>
      <c r="F25183" s="66"/>
    </row>
    <row r="25184" spans="1:6" x14ac:dyDescent="0.3">
      <c r="A25184" s="66">
        <v>42095</v>
      </c>
      <c r="B25184" s="98">
        <v>0.34375</v>
      </c>
      <c r="C25184" s="107" t="s">
        <v>120</v>
      </c>
      <c r="D25184" s="107">
        <v>25.21</v>
      </c>
      <c r="E25184" s="107">
        <v>611</v>
      </c>
      <c r="F25184" s="66"/>
    </row>
    <row r="25185" spans="1:6" x14ac:dyDescent="0.3">
      <c r="A25185" s="66">
        <v>42095</v>
      </c>
      <c r="B25185" s="98">
        <v>0.35416666666666669</v>
      </c>
      <c r="C25185" s="107" t="s">
        <v>120</v>
      </c>
      <c r="D25185" s="107">
        <v>25.2</v>
      </c>
      <c r="E25185" s="107">
        <v>612</v>
      </c>
      <c r="F25185" s="66"/>
    </row>
    <row r="25186" spans="1:6" x14ac:dyDescent="0.3">
      <c r="A25186" s="66">
        <v>42095</v>
      </c>
      <c r="B25186" s="98">
        <v>0.36458333333333331</v>
      </c>
      <c r="C25186" s="107" t="s">
        <v>120</v>
      </c>
      <c r="D25186" s="107">
        <v>25.14</v>
      </c>
      <c r="E25186" s="107">
        <v>616</v>
      </c>
      <c r="F25186" s="66"/>
    </row>
    <row r="25187" spans="1:6" x14ac:dyDescent="0.3">
      <c r="A25187" s="66">
        <v>42095</v>
      </c>
      <c r="B25187" s="98">
        <v>0.375</v>
      </c>
      <c r="C25187" s="107" t="s">
        <v>120</v>
      </c>
      <c r="D25187" s="107">
        <v>25.13</v>
      </c>
      <c r="E25187" s="107">
        <v>627</v>
      </c>
      <c r="F25187" s="66"/>
    </row>
    <row r="25188" spans="1:6" x14ac:dyDescent="0.3">
      <c r="A25188" s="66">
        <v>42095</v>
      </c>
      <c r="B25188" s="98">
        <v>0.38541666666666669</v>
      </c>
      <c r="C25188" s="107" t="s">
        <v>120</v>
      </c>
      <c r="D25188" s="107">
        <v>25.07</v>
      </c>
      <c r="E25188" s="107">
        <v>634</v>
      </c>
      <c r="F25188" s="66"/>
    </row>
    <row r="25189" spans="1:6" x14ac:dyDescent="0.3">
      <c r="A25189" s="66">
        <v>42095</v>
      </c>
      <c r="B25189" s="98">
        <v>0.39583333333333331</v>
      </c>
      <c r="C25189" s="107" t="s">
        <v>120</v>
      </c>
      <c r="D25189" s="107">
        <v>25.03</v>
      </c>
      <c r="E25189" s="107">
        <v>656</v>
      </c>
      <c r="F25189" s="66"/>
    </row>
    <row r="25190" spans="1:6" x14ac:dyDescent="0.3">
      <c r="A25190" s="66">
        <v>42095</v>
      </c>
      <c r="B25190" s="98">
        <v>0.40625</v>
      </c>
      <c r="C25190" s="107" t="s">
        <v>120</v>
      </c>
      <c r="D25190" s="107">
        <v>24.94</v>
      </c>
      <c r="E25190" s="107">
        <v>686</v>
      </c>
      <c r="F25190" s="66"/>
    </row>
    <row r="25191" spans="1:6" x14ac:dyDescent="0.3">
      <c r="A25191" s="66">
        <v>42095</v>
      </c>
      <c r="B25191" s="98">
        <v>0.41666666666666669</v>
      </c>
      <c r="C25191" s="107" t="s">
        <v>120</v>
      </c>
      <c r="D25191" s="107">
        <v>24.76</v>
      </c>
      <c r="E25191" s="107">
        <v>703</v>
      </c>
      <c r="F25191" s="66"/>
    </row>
    <row r="25192" spans="1:6" x14ac:dyDescent="0.3">
      <c r="A25192" s="66">
        <v>42095</v>
      </c>
      <c r="B25192" s="98">
        <v>0.42708333333333331</v>
      </c>
      <c r="C25192" s="107" t="s">
        <v>120</v>
      </c>
      <c r="D25192" s="107">
        <v>24.7</v>
      </c>
      <c r="E25192" s="107">
        <v>712</v>
      </c>
      <c r="F25192" s="66"/>
    </row>
    <row r="25193" spans="1:6" x14ac:dyDescent="0.3">
      <c r="A25193" s="66">
        <v>42095</v>
      </c>
      <c r="B25193" s="98">
        <v>0.4375</v>
      </c>
      <c r="C25193" s="107" t="s">
        <v>120</v>
      </c>
      <c r="D25193" s="107">
        <v>24.68</v>
      </c>
      <c r="E25193" s="107">
        <v>718</v>
      </c>
      <c r="F25193" s="66"/>
    </row>
    <row r="25194" spans="1:6" x14ac:dyDescent="0.3">
      <c r="A25194" s="66">
        <v>42095</v>
      </c>
      <c r="B25194" s="98">
        <v>0.44791666666666669</v>
      </c>
      <c r="C25194" s="107" t="s">
        <v>120</v>
      </c>
      <c r="D25194" s="107">
        <v>24.67</v>
      </c>
      <c r="E25194" s="107">
        <v>722</v>
      </c>
      <c r="F25194" s="66"/>
    </row>
    <row r="25195" spans="1:6" x14ac:dyDescent="0.3">
      <c r="A25195" s="66">
        <v>42095</v>
      </c>
      <c r="B25195" s="98">
        <v>0.45833333333333331</v>
      </c>
      <c r="C25195" s="107" t="s">
        <v>120</v>
      </c>
      <c r="D25195" s="107">
        <v>24.65</v>
      </c>
      <c r="E25195" s="107">
        <v>726</v>
      </c>
      <c r="F25195" s="66"/>
    </row>
    <row r="25196" spans="1:6" x14ac:dyDescent="0.3">
      <c r="A25196" s="66">
        <v>42095</v>
      </c>
      <c r="B25196" s="98">
        <v>0.46875</v>
      </c>
      <c r="C25196" s="107" t="s">
        <v>120</v>
      </c>
      <c r="D25196" s="107">
        <v>24.61</v>
      </c>
      <c r="E25196" s="107">
        <v>729</v>
      </c>
      <c r="F25196" s="66"/>
    </row>
    <row r="25197" spans="1:6" x14ac:dyDescent="0.3">
      <c r="A25197" s="66">
        <v>42095</v>
      </c>
      <c r="B25197" s="98">
        <v>0.47916666666666669</v>
      </c>
      <c r="C25197" s="107" t="s">
        <v>120</v>
      </c>
      <c r="D25197" s="107">
        <v>24.59</v>
      </c>
      <c r="E25197" s="107">
        <v>727</v>
      </c>
      <c r="F25197" s="66"/>
    </row>
    <row r="25198" spans="1:6" x14ac:dyDescent="0.3">
      <c r="A25198" s="66">
        <v>42095</v>
      </c>
      <c r="B25198" s="98">
        <v>0.48958333333333331</v>
      </c>
      <c r="C25198" s="107" t="s">
        <v>120</v>
      </c>
      <c r="D25198" s="107">
        <v>24.58</v>
      </c>
      <c r="E25198" s="107">
        <v>724</v>
      </c>
      <c r="F25198" s="66"/>
    </row>
    <row r="25199" spans="1:6" x14ac:dyDescent="0.3">
      <c r="A25199" s="66">
        <v>42096</v>
      </c>
      <c r="B25199" s="98">
        <v>0.5</v>
      </c>
      <c r="C25199" s="107" t="s">
        <v>119</v>
      </c>
      <c r="D25199" s="107">
        <v>24.56</v>
      </c>
      <c r="E25199" s="107">
        <v>720</v>
      </c>
      <c r="F25199" s="66"/>
    </row>
    <row r="25200" spans="1:6" x14ac:dyDescent="0.3">
      <c r="A25200" s="66">
        <v>42096</v>
      </c>
      <c r="B25200" s="98">
        <v>0.51041666666666663</v>
      </c>
      <c r="C25200" s="107" t="s">
        <v>119</v>
      </c>
      <c r="D25200" s="107">
        <v>24.53</v>
      </c>
      <c r="E25200" s="107">
        <v>722</v>
      </c>
      <c r="F25200" s="66"/>
    </row>
    <row r="25201" spans="1:6" x14ac:dyDescent="0.3">
      <c r="A25201" s="66">
        <v>42096</v>
      </c>
      <c r="B25201" s="98">
        <v>0.52083333333333337</v>
      </c>
      <c r="C25201" s="107" t="s">
        <v>119</v>
      </c>
      <c r="D25201" s="107">
        <v>24.49</v>
      </c>
      <c r="E25201" s="107">
        <v>726</v>
      </c>
      <c r="F25201" s="66"/>
    </row>
    <row r="25202" spans="1:6" x14ac:dyDescent="0.3">
      <c r="A25202" s="66">
        <v>42096</v>
      </c>
      <c r="B25202" s="98">
        <v>0.53125</v>
      </c>
      <c r="C25202" s="107" t="s">
        <v>119</v>
      </c>
      <c r="D25202" s="107">
        <v>24.45</v>
      </c>
      <c r="E25202" s="107">
        <v>732</v>
      </c>
      <c r="F25202" s="66"/>
    </row>
    <row r="25203" spans="1:6" x14ac:dyDescent="0.3">
      <c r="A25203" s="66">
        <v>42096</v>
      </c>
      <c r="B25203" s="98">
        <v>4.1666666666666664E-2</v>
      </c>
      <c r="C25203" s="107" t="s">
        <v>119</v>
      </c>
      <c r="D25203" s="107">
        <v>24.43</v>
      </c>
      <c r="E25203" s="107">
        <v>739</v>
      </c>
      <c r="F25203" s="66"/>
    </row>
    <row r="25204" spans="1:6" x14ac:dyDescent="0.3">
      <c r="A25204" s="66">
        <v>42096</v>
      </c>
      <c r="B25204" s="98">
        <v>5.2083333333333336E-2</v>
      </c>
      <c r="C25204" s="107" t="s">
        <v>119</v>
      </c>
      <c r="D25204" s="107">
        <v>24.41</v>
      </c>
      <c r="E25204" s="107">
        <v>743</v>
      </c>
      <c r="F25204" s="66"/>
    </row>
    <row r="25205" spans="1:6" x14ac:dyDescent="0.3">
      <c r="A25205" s="66">
        <v>42096</v>
      </c>
      <c r="B25205" s="98">
        <v>6.25E-2</v>
      </c>
      <c r="C25205" s="107" t="s">
        <v>119</v>
      </c>
      <c r="D25205" s="107">
        <v>24.39</v>
      </c>
      <c r="E25205" s="107">
        <v>747</v>
      </c>
      <c r="F25205" s="66"/>
    </row>
    <row r="25206" spans="1:6" x14ac:dyDescent="0.3">
      <c r="A25206" s="66">
        <v>42096</v>
      </c>
      <c r="B25206" s="98">
        <v>7.2916666666666671E-2</v>
      </c>
      <c r="C25206" s="107" t="s">
        <v>119</v>
      </c>
      <c r="D25206" s="107">
        <v>24.37</v>
      </c>
      <c r="E25206" s="107">
        <v>755</v>
      </c>
      <c r="F25206" s="66"/>
    </row>
    <row r="25207" spans="1:6" x14ac:dyDescent="0.3">
      <c r="A25207" s="66">
        <v>42096</v>
      </c>
      <c r="B25207" s="98">
        <v>8.3333333333333329E-2</v>
      </c>
      <c r="C25207" s="107" t="s">
        <v>119</v>
      </c>
      <c r="D25207" s="107">
        <v>24.34</v>
      </c>
      <c r="E25207" s="107">
        <v>765</v>
      </c>
      <c r="F25207" s="66"/>
    </row>
    <row r="25208" spans="1:6" x14ac:dyDescent="0.3">
      <c r="A25208" s="66">
        <v>42096</v>
      </c>
      <c r="B25208" s="98">
        <v>9.375E-2</v>
      </c>
      <c r="C25208" s="107" t="s">
        <v>119</v>
      </c>
      <c r="D25208" s="107">
        <v>24.32</v>
      </c>
      <c r="E25208" s="107">
        <v>781</v>
      </c>
      <c r="F25208" s="66"/>
    </row>
    <row r="25209" spans="1:6" x14ac:dyDescent="0.3">
      <c r="A25209" s="66">
        <v>42096</v>
      </c>
      <c r="B25209" s="98">
        <v>0.10416666666666667</v>
      </c>
      <c r="C25209" s="107" t="s">
        <v>119</v>
      </c>
      <c r="D25209" s="107">
        <v>24.29</v>
      </c>
      <c r="E25209" s="107">
        <v>802</v>
      </c>
      <c r="F25209" s="66"/>
    </row>
    <row r="25210" spans="1:6" x14ac:dyDescent="0.3">
      <c r="A25210" s="66">
        <v>42096</v>
      </c>
      <c r="B25210" s="98">
        <v>0.11458333333333333</v>
      </c>
      <c r="C25210" s="107" t="s">
        <v>119</v>
      </c>
      <c r="D25210" s="107">
        <v>24.29</v>
      </c>
      <c r="E25210" s="107">
        <v>818</v>
      </c>
      <c r="F25210" s="66"/>
    </row>
    <row r="25211" spans="1:6" x14ac:dyDescent="0.3">
      <c r="A25211" s="66">
        <v>42096</v>
      </c>
      <c r="B25211" s="98">
        <v>0.125</v>
      </c>
      <c r="C25211" s="107" t="s">
        <v>119</v>
      </c>
      <c r="D25211" s="107">
        <v>24.26</v>
      </c>
      <c r="E25211" s="107">
        <v>835</v>
      </c>
      <c r="F25211" s="66"/>
    </row>
    <row r="25212" spans="1:6" x14ac:dyDescent="0.3">
      <c r="A25212" s="66">
        <v>42096</v>
      </c>
      <c r="B25212" s="98">
        <v>0.13541666666666666</v>
      </c>
      <c r="C25212" s="107" t="s">
        <v>119</v>
      </c>
      <c r="D25212" s="107">
        <v>24.24</v>
      </c>
      <c r="E25212" s="107">
        <v>852</v>
      </c>
      <c r="F25212" s="66"/>
    </row>
    <row r="25213" spans="1:6" x14ac:dyDescent="0.3">
      <c r="A25213" s="66">
        <v>42096</v>
      </c>
      <c r="B25213" s="98">
        <v>0.14583333333333334</v>
      </c>
      <c r="C25213" s="107" t="s">
        <v>119</v>
      </c>
      <c r="D25213" s="107">
        <v>24.25</v>
      </c>
      <c r="E25213" s="107">
        <v>856</v>
      </c>
      <c r="F25213" s="66"/>
    </row>
    <row r="25214" spans="1:6" x14ac:dyDescent="0.3">
      <c r="A25214" s="66">
        <v>42096</v>
      </c>
      <c r="B25214" s="98">
        <v>0.15625</v>
      </c>
      <c r="C25214" s="107" t="s">
        <v>119</v>
      </c>
      <c r="D25214" s="107">
        <v>24.21</v>
      </c>
      <c r="E25214" s="107">
        <v>839</v>
      </c>
      <c r="F25214" s="66"/>
    </row>
    <row r="25215" spans="1:6" x14ac:dyDescent="0.3">
      <c r="A25215" s="66">
        <v>42096</v>
      </c>
      <c r="B25215" s="98">
        <v>0.16666666666666666</v>
      </c>
      <c r="C25215" s="107" t="s">
        <v>119</v>
      </c>
      <c r="D25215" s="107">
        <v>24.13</v>
      </c>
      <c r="E25215" s="107">
        <v>801</v>
      </c>
      <c r="F25215" s="66"/>
    </row>
    <row r="25216" spans="1:6" x14ac:dyDescent="0.3">
      <c r="A25216" s="66">
        <v>42096</v>
      </c>
      <c r="B25216" s="98">
        <v>0.17708333333333334</v>
      </c>
      <c r="C25216" s="107" t="s">
        <v>119</v>
      </c>
      <c r="D25216" s="107">
        <v>24.11</v>
      </c>
      <c r="E25216" s="107">
        <v>805</v>
      </c>
      <c r="F25216" s="66"/>
    </row>
    <row r="25217" spans="1:6" x14ac:dyDescent="0.3">
      <c r="A25217" s="66">
        <v>42096</v>
      </c>
      <c r="B25217" s="98">
        <v>0.1875</v>
      </c>
      <c r="C25217" s="107" t="s">
        <v>119</v>
      </c>
      <c r="D25217" s="107">
        <v>24.11</v>
      </c>
      <c r="E25217" s="107">
        <v>821</v>
      </c>
      <c r="F25217" s="66"/>
    </row>
    <row r="25218" spans="1:6" x14ac:dyDescent="0.3">
      <c r="A25218" s="66">
        <v>42096</v>
      </c>
      <c r="B25218" s="98">
        <v>0.19791666666666666</v>
      </c>
      <c r="C25218" s="107" t="s">
        <v>119</v>
      </c>
      <c r="D25218" s="107">
        <v>24.11</v>
      </c>
      <c r="E25218" s="107">
        <v>806</v>
      </c>
      <c r="F25218" s="66"/>
    </row>
    <row r="25219" spans="1:6" x14ac:dyDescent="0.3">
      <c r="A25219" s="66">
        <v>42096</v>
      </c>
      <c r="B25219" s="98">
        <v>0.20833333333333334</v>
      </c>
      <c r="C25219" s="107" t="s">
        <v>119</v>
      </c>
      <c r="D25219" s="107">
        <v>24.1</v>
      </c>
      <c r="E25219" s="107">
        <v>772</v>
      </c>
      <c r="F25219" s="66"/>
    </row>
    <row r="25220" spans="1:6" x14ac:dyDescent="0.3">
      <c r="A25220" s="66">
        <v>42096</v>
      </c>
      <c r="B25220" s="98">
        <v>0.21875</v>
      </c>
      <c r="C25220" s="107" t="s">
        <v>119</v>
      </c>
      <c r="D25220" s="107">
        <v>24.09</v>
      </c>
      <c r="E25220" s="107">
        <v>742</v>
      </c>
      <c r="F25220" s="66"/>
    </row>
    <row r="25221" spans="1:6" x14ac:dyDescent="0.3">
      <c r="A25221" s="66">
        <v>42096</v>
      </c>
      <c r="B25221" s="98">
        <v>0.22916666666666666</v>
      </c>
      <c r="C25221" s="107" t="s">
        <v>119</v>
      </c>
      <c r="D25221" s="107">
        <v>24.08</v>
      </c>
      <c r="E25221" s="107">
        <v>719</v>
      </c>
      <c r="F25221" s="66"/>
    </row>
    <row r="25222" spans="1:6" x14ac:dyDescent="0.3">
      <c r="A25222" s="66">
        <v>42096</v>
      </c>
      <c r="B25222" s="98">
        <v>0.23958333333333334</v>
      </c>
      <c r="C25222" s="107" t="s">
        <v>119</v>
      </c>
      <c r="D25222" s="107">
        <v>24.08</v>
      </c>
      <c r="E25222" s="107">
        <v>703</v>
      </c>
      <c r="F25222" s="66"/>
    </row>
    <row r="25223" spans="1:6" x14ac:dyDescent="0.3">
      <c r="A25223" s="66">
        <v>42096</v>
      </c>
      <c r="B25223" s="98">
        <v>0.25</v>
      </c>
      <c r="C25223" s="107" t="s">
        <v>119</v>
      </c>
      <c r="D25223" s="107">
        <v>24.1</v>
      </c>
      <c r="E25223" s="107">
        <v>694</v>
      </c>
      <c r="F25223" s="66"/>
    </row>
    <row r="25224" spans="1:6" x14ac:dyDescent="0.3">
      <c r="A25224" s="66">
        <v>42096</v>
      </c>
      <c r="B25224" s="98">
        <v>0.26041666666666669</v>
      </c>
      <c r="C25224" s="107" t="s">
        <v>119</v>
      </c>
      <c r="D25224" s="107">
        <v>24.1</v>
      </c>
      <c r="E25224" s="107">
        <v>688</v>
      </c>
      <c r="F25224" s="66"/>
    </row>
    <row r="25225" spans="1:6" x14ac:dyDescent="0.3">
      <c r="A25225" s="66">
        <v>42096</v>
      </c>
      <c r="B25225" s="98">
        <v>0.27083333333333331</v>
      </c>
      <c r="C25225" s="107" t="s">
        <v>119</v>
      </c>
      <c r="D25225" s="107">
        <v>24.1</v>
      </c>
      <c r="E25225" s="107">
        <v>681</v>
      </c>
      <c r="F25225" s="66"/>
    </row>
    <row r="25226" spans="1:6" x14ac:dyDescent="0.3">
      <c r="A25226" s="66">
        <v>42096</v>
      </c>
      <c r="B25226" s="98">
        <v>0.28125</v>
      </c>
      <c r="C25226" s="107" t="s">
        <v>119</v>
      </c>
      <c r="D25226" s="107">
        <v>24.1</v>
      </c>
      <c r="E25226" s="107">
        <v>674</v>
      </c>
      <c r="F25226" s="66"/>
    </row>
    <row r="25227" spans="1:6" x14ac:dyDescent="0.3">
      <c r="A25227" s="66">
        <v>42096</v>
      </c>
      <c r="B25227" s="98">
        <v>0.29166666666666669</v>
      </c>
      <c r="C25227" s="107" t="s">
        <v>119</v>
      </c>
      <c r="D25227" s="107">
        <v>24.08</v>
      </c>
      <c r="E25227" s="107">
        <v>671</v>
      </c>
      <c r="F25227" s="66"/>
    </row>
    <row r="25228" spans="1:6" x14ac:dyDescent="0.3">
      <c r="A25228" s="66">
        <v>42096</v>
      </c>
      <c r="B25228" s="98">
        <v>0.30208333333333331</v>
      </c>
      <c r="C25228" s="107" t="s">
        <v>119</v>
      </c>
      <c r="D25228" s="107">
        <v>24.04</v>
      </c>
      <c r="E25228" s="107">
        <v>668</v>
      </c>
      <c r="F25228" s="66"/>
    </row>
    <row r="25229" spans="1:6" x14ac:dyDescent="0.3">
      <c r="A25229" s="66">
        <v>42096</v>
      </c>
      <c r="B25229" s="98">
        <v>0.3125</v>
      </c>
      <c r="C25229" s="107" t="s">
        <v>119</v>
      </c>
      <c r="D25229" s="107">
        <v>24</v>
      </c>
      <c r="E25229" s="107">
        <v>666</v>
      </c>
      <c r="F25229" s="66"/>
    </row>
    <row r="25230" spans="1:6" x14ac:dyDescent="0.3">
      <c r="A25230" s="66">
        <v>42096</v>
      </c>
      <c r="B25230" s="98">
        <v>0.32291666666666669</v>
      </c>
      <c r="C25230" s="107" t="s">
        <v>119</v>
      </c>
      <c r="D25230" s="107">
        <v>23.98</v>
      </c>
      <c r="E25230" s="107">
        <v>659</v>
      </c>
      <c r="F25230" s="66"/>
    </row>
    <row r="25231" spans="1:6" x14ac:dyDescent="0.3">
      <c r="A25231" s="66">
        <v>42096</v>
      </c>
      <c r="B25231" s="98">
        <v>0.33333333333333331</v>
      </c>
      <c r="C25231" s="107" t="s">
        <v>119</v>
      </c>
      <c r="D25231" s="107">
        <v>24</v>
      </c>
      <c r="E25231" s="107">
        <v>656</v>
      </c>
      <c r="F25231" s="66"/>
    </row>
    <row r="25232" spans="1:6" x14ac:dyDescent="0.3">
      <c r="A25232" s="66">
        <v>42096</v>
      </c>
      <c r="B25232" s="98">
        <v>0.34375</v>
      </c>
      <c r="C25232" s="107" t="s">
        <v>119</v>
      </c>
      <c r="D25232" s="107">
        <v>23.95</v>
      </c>
      <c r="E25232" s="107">
        <v>654</v>
      </c>
      <c r="F25232" s="66"/>
    </row>
    <row r="25233" spans="1:6" x14ac:dyDescent="0.3">
      <c r="A25233" s="66">
        <v>42096</v>
      </c>
      <c r="B25233" s="98">
        <v>0.35416666666666669</v>
      </c>
      <c r="C25233" s="107" t="s">
        <v>119</v>
      </c>
      <c r="D25233" s="107">
        <v>23.99</v>
      </c>
      <c r="E25233" s="107">
        <v>649</v>
      </c>
      <c r="F25233" s="66"/>
    </row>
    <row r="25234" spans="1:6" x14ac:dyDescent="0.3">
      <c r="A25234" s="66">
        <v>42096</v>
      </c>
      <c r="B25234" s="98">
        <v>0.36458333333333331</v>
      </c>
      <c r="C25234" s="107" t="s">
        <v>119</v>
      </c>
      <c r="D25234" s="107">
        <v>23.97</v>
      </c>
      <c r="E25234" s="107">
        <v>631</v>
      </c>
      <c r="F25234" s="66"/>
    </row>
    <row r="25235" spans="1:6" x14ac:dyDescent="0.3">
      <c r="A25235" s="66">
        <v>42096</v>
      </c>
      <c r="B25235" s="98">
        <v>0.375</v>
      </c>
      <c r="C25235" s="107" t="s">
        <v>119</v>
      </c>
      <c r="D25235" s="107">
        <v>24.02</v>
      </c>
      <c r="E25235" s="107">
        <v>615</v>
      </c>
      <c r="F25235" s="66"/>
    </row>
    <row r="25236" spans="1:6" x14ac:dyDescent="0.3">
      <c r="A25236" s="66">
        <v>42096</v>
      </c>
      <c r="B25236" s="98">
        <v>0.38541666666666669</v>
      </c>
      <c r="C25236" s="107" t="s">
        <v>119</v>
      </c>
      <c r="D25236" s="107">
        <v>24.06</v>
      </c>
      <c r="E25236" s="107">
        <v>598</v>
      </c>
      <c r="F25236" s="66"/>
    </row>
    <row r="25237" spans="1:6" x14ac:dyDescent="0.3">
      <c r="A25237" s="66">
        <v>42096</v>
      </c>
      <c r="B25237" s="98">
        <v>0.39583333333333331</v>
      </c>
      <c r="C25237" s="107" t="s">
        <v>119</v>
      </c>
      <c r="D25237" s="107">
        <v>24.1</v>
      </c>
      <c r="E25237" s="107">
        <v>591</v>
      </c>
      <c r="F25237" s="66"/>
    </row>
    <row r="25238" spans="1:6" x14ac:dyDescent="0.3">
      <c r="A25238" s="66">
        <v>42096</v>
      </c>
      <c r="B25238" s="98">
        <v>0.40625</v>
      </c>
      <c r="C25238" s="107" t="s">
        <v>119</v>
      </c>
      <c r="D25238" s="107">
        <v>24.16</v>
      </c>
      <c r="E25238" s="107">
        <v>595</v>
      </c>
      <c r="F25238" s="66"/>
    </row>
    <row r="25239" spans="1:6" x14ac:dyDescent="0.3">
      <c r="A25239" s="66">
        <v>42096</v>
      </c>
      <c r="B25239" s="98">
        <v>0.41666666666666669</v>
      </c>
      <c r="C25239" s="107" t="s">
        <v>119</v>
      </c>
      <c r="D25239" s="107">
        <v>24.19</v>
      </c>
      <c r="E25239" s="107">
        <v>604</v>
      </c>
      <c r="F25239" s="66"/>
    </row>
    <row r="25240" spans="1:6" x14ac:dyDescent="0.3">
      <c r="A25240" s="66">
        <v>42096</v>
      </c>
      <c r="B25240" s="98">
        <v>0.42708333333333331</v>
      </c>
      <c r="C25240" s="107" t="s">
        <v>119</v>
      </c>
      <c r="D25240" s="107">
        <v>24.28</v>
      </c>
      <c r="E25240" s="107">
        <v>631</v>
      </c>
      <c r="F25240" s="66"/>
    </row>
    <row r="25241" spans="1:6" x14ac:dyDescent="0.3">
      <c r="A25241" s="66">
        <v>42096</v>
      </c>
      <c r="B25241" s="98">
        <v>0.4375</v>
      </c>
      <c r="C25241" s="107" t="s">
        <v>119</v>
      </c>
      <c r="D25241" s="107">
        <v>24.39</v>
      </c>
      <c r="E25241" s="107">
        <v>639</v>
      </c>
      <c r="F25241" s="66"/>
    </row>
    <row r="25242" spans="1:6" x14ac:dyDescent="0.3">
      <c r="A25242" s="66">
        <v>42096</v>
      </c>
      <c r="B25242" s="98">
        <v>0.44791666666666669</v>
      </c>
      <c r="C25242" s="107" t="s">
        <v>119</v>
      </c>
      <c r="D25242" s="107">
        <v>24.46</v>
      </c>
      <c r="E25242" s="107">
        <v>646</v>
      </c>
      <c r="F25242" s="66"/>
    </row>
    <row r="25243" spans="1:6" x14ac:dyDescent="0.3">
      <c r="A25243" s="66">
        <v>42096</v>
      </c>
      <c r="B25243" s="98">
        <v>0.45833333333333331</v>
      </c>
      <c r="C25243" s="107" t="s">
        <v>119</v>
      </c>
      <c r="D25243" s="107">
        <v>24.57</v>
      </c>
      <c r="E25243" s="107">
        <v>646</v>
      </c>
      <c r="F25243" s="66"/>
    </row>
    <row r="25244" spans="1:6" x14ac:dyDescent="0.3">
      <c r="A25244" s="66">
        <v>42096</v>
      </c>
      <c r="B25244" s="98">
        <v>0.46875</v>
      </c>
      <c r="C25244" s="107" t="s">
        <v>119</v>
      </c>
      <c r="D25244" s="107">
        <v>24.77</v>
      </c>
      <c r="E25244" s="107">
        <v>618</v>
      </c>
      <c r="F25244" s="66"/>
    </row>
    <row r="25245" spans="1:6" x14ac:dyDescent="0.3">
      <c r="A25245" s="66">
        <v>42096</v>
      </c>
      <c r="B25245" s="98">
        <v>0.47916666666666669</v>
      </c>
      <c r="C25245" s="107" t="s">
        <v>119</v>
      </c>
      <c r="D25245" s="107">
        <v>24.8</v>
      </c>
      <c r="E25245" s="107">
        <v>614</v>
      </c>
      <c r="F25245" s="66"/>
    </row>
    <row r="25246" spans="1:6" x14ac:dyDescent="0.3">
      <c r="A25246" s="66">
        <v>42096</v>
      </c>
      <c r="B25246" s="98">
        <v>0.48958333333333331</v>
      </c>
      <c r="C25246" s="107" t="s">
        <v>119</v>
      </c>
      <c r="D25246" s="107">
        <v>24.95</v>
      </c>
      <c r="E25246" s="107">
        <v>612</v>
      </c>
      <c r="F25246" s="66"/>
    </row>
    <row r="25247" spans="1:6" x14ac:dyDescent="0.3">
      <c r="A25247" s="66">
        <v>42096</v>
      </c>
      <c r="B25247" s="98">
        <v>0.5</v>
      </c>
      <c r="C25247" s="107" t="s">
        <v>120</v>
      </c>
      <c r="D25247" s="107">
        <v>25.07</v>
      </c>
      <c r="E25247" s="107">
        <v>628</v>
      </c>
      <c r="F25247" s="66"/>
    </row>
    <row r="25248" spans="1:6" x14ac:dyDescent="0.3">
      <c r="A25248" s="66">
        <v>42096</v>
      </c>
      <c r="B25248" s="98">
        <v>0.51041666666666663</v>
      </c>
      <c r="C25248" s="107" t="s">
        <v>120</v>
      </c>
      <c r="D25248" s="107">
        <v>24.98</v>
      </c>
      <c r="E25248" s="107">
        <v>686</v>
      </c>
      <c r="F25248" s="66"/>
    </row>
    <row r="25249" spans="1:6" x14ac:dyDescent="0.3">
      <c r="A25249" s="66">
        <v>42096</v>
      </c>
      <c r="B25249" s="98">
        <v>0.52083333333333337</v>
      </c>
      <c r="C25249" s="107" t="s">
        <v>120</v>
      </c>
      <c r="D25249" s="107">
        <v>24.94</v>
      </c>
      <c r="E25249" s="107">
        <v>833</v>
      </c>
      <c r="F25249" s="66"/>
    </row>
    <row r="25250" spans="1:6" x14ac:dyDescent="0.3">
      <c r="A25250" s="66">
        <v>42096</v>
      </c>
      <c r="B25250" s="98">
        <v>0.53125</v>
      </c>
      <c r="C25250" s="107" t="s">
        <v>120</v>
      </c>
      <c r="D25250" s="107">
        <v>25.06</v>
      </c>
      <c r="E25250" s="107">
        <v>874</v>
      </c>
      <c r="F25250" s="66"/>
    </row>
    <row r="25251" spans="1:6" x14ac:dyDescent="0.3">
      <c r="A25251" s="66">
        <v>42096</v>
      </c>
      <c r="B25251" s="98">
        <v>4.1666666666666664E-2</v>
      </c>
      <c r="C25251" s="107" t="s">
        <v>120</v>
      </c>
      <c r="D25251" s="107">
        <v>25.1</v>
      </c>
      <c r="E25251" s="107">
        <v>932</v>
      </c>
      <c r="F25251" s="66"/>
    </row>
    <row r="25252" spans="1:6" x14ac:dyDescent="0.3">
      <c r="A25252" s="66">
        <v>42096</v>
      </c>
      <c r="B25252" s="98">
        <v>5.2083333333333336E-2</v>
      </c>
      <c r="C25252" s="107" t="s">
        <v>120</v>
      </c>
      <c r="D25252" s="107">
        <v>25.1</v>
      </c>
      <c r="E25252" s="107">
        <v>989</v>
      </c>
      <c r="F25252" s="66"/>
    </row>
    <row r="25253" spans="1:6" x14ac:dyDescent="0.3">
      <c r="A25253" s="66">
        <v>42096</v>
      </c>
      <c r="B25253" s="98">
        <v>6.25E-2</v>
      </c>
      <c r="C25253" s="107" t="s">
        <v>120</v>
      </c>
      <c r="D25253" s="107">
        <v>25.18</v>
      </c>
      <c r="E25253" s="107">
        <v>1020</v>
      </c>
      <c r="F25253" s="66"/>
    </row>
    <row r="25254" spans="1:6" x14ac:dyDescent="0.3">
      <c r="A25254" s="66">
        <v>42096</v>
      </c>
      <c r="B25254" s="98">
        <v>7.2916666666666671E-2</v>
      </c>
      <c r="C25254" s="107" t="s">
        <v>120</v>
      </c>
      <c r="D25254" s="107">
        <v>25.29</v>
      </c>
      <c r="E25254" s="107">
        <v>993</v>
      </c>
      <c r="F25254" s="66"/>
    </row>
    <row r="25255" spans="1:6" x14ac:dyDescent="0.3">
      <c r="A25255" s="66">
        <v>42096</v>
      </c>
      <c r="B25255" s="98">
        <v>8.3333333333333329E-2</v>
      </c>
      <c r="C25255" s="107" t="s">
        <v>120</v>
      </c>
      <c r="D25255" s="107">
        <v>25.39</v>
      </c>
      <c r="E25255" s="107">
        <v>1019</v>
      </c>
      <c r="F25255" s="66"/>
    </row>
    <row r="25256" spans="1:6" x14ac:dyDescent="0.3">
      <c r="A25256" s="66">
        <v>42096</v>
      </c>
      <c r="B25256" s="98">
        <v>9.375E-2</v>
      </c>
      <c r="C25256" s="107" t="s">
        <v>120</v>
      </c>
      <c r="D25256" s="107">
        <v>25.62</v>
      </c>
      <c r="E25256" s="107">
        <v>967</v>
      </c>
      <c r="F25256" s="66"/>
    </row>
    <row r="25257" spans="1:6" x14ac:dyDescent="0.3">
      <c r="A25257" s="66">
        <v>42096</v>
      </c>
      <c r="B25257" s="98">
        <v>0.10416666666666667</v>
      </c>
      <c r="C25257" s="107" t="s">
        <v>120</v>
      </c>
      <c r="D25257" s="107">
        <v>25.79</v>
      </c>
      <c r="E25257" s="107">
        <v>1002</v>
      </c>
      <c r="F25257" s="66"/>
    </row>
    <row r="25258" spans="1:6" x14ac:dyDescent="0.3">
      <c r="A25258" s="66">
        <v>42096</v>
      </c>
      <c r="B25258" s="98">
        <v>0.11458333333333333</v>
      </c>
      <c r="C25258" s="107" t="s">
        <v>120</v>
      </c>
      <c r="D25258" s="107">
        <v>25.94</v>
      </c>
      <c r="E25258" s="107">
        <v>978</v>
      </c>
      <c r="F25258" s="66"/>
    </row>
    <row r="25259" spans="1:6" x14ac:dyDescent="0.3">
      <c r="A25259" s="66">
        <v>42096</v>
      </c>
      <c r="B25259" s="98">
        <v>0.125</v>
      </c>
      <c r="C25259" s="107" t="s">
        <v>120</v>
      </c>
      <c r="D25259" s="107">
        <v>26.08</v>
      </c>
      <c r="E25259" s="107">
        <v>934</v>
      </c>
      <c r="F25259" s="66"/>
    </row>
    <row r="25260" spans="1:6" x14ac:dyDescent="0.3">
      <c r="A25260" s="66">
        <v>42096</v>
      </c>
      <c r="B25260" s="98">
        <v>0.13541666666666666</v>
      </c>
      <c r="C25260" s="107" t="s">
        <v>120</v>
      </c>
      <c r="D25260" s="107">
        <v>26.11</v>
      </c>
      <c r="E25260" s="107">
        <v>860</v>
      </c>
      <c r="F25260" s="66"/>
    </row>
    <row r="25261" spans="1:6" x14ac:dyDescent="0.3">
      <c r="A25261" s="66">
        <v>42096</v>
      </c>
      <c r="B25261" s="98">
        <v>0.14583333333333334</v>
      </c>
      <c r="C25261" s="107" t="s">
        <v>120</v>
      </c>
      <c r="D25261" s="107">
        <v>26.02</v>
      </c>
      <c r="E25261" s="107">
        <v>796</v>
      </c>
      <c r="F25261" s="66"/>
    </row>
    <row r="25262" spans="1:6" x14ac:dyDescent="0.3">
      <c r="A25262" s="66">
        <v>42096</v>
      </c>
      <c r="B25262" s="98">
        <v>0.15625</v>
      </c>
      <c r="C25262" s="107" t="s">
        <v>120</v>
      </c>
      <c r="D25262" s="107">
        <v>26.17</v>
      </c>
      <c r="E25262" s="107">
        <v>833</v>
      </c>
      <c r="F25262" s="66"/>
    </row>
    <row r="25263" spans="1:6" x14ac:dyDescent="0.3">
      <c r="A25263" s="66">
        <v>42096</v>
      </c>
      <c r="B25263" s="98">
        <v>0.16666666666666666</v>
      </c>
      <c r="C25263" s="107" t="s">
        <v>120</v>
      </c>
      <c r="D25263" s="107">
        <v>26.16</v>
      </c>
      <c r="E25263" s="107">
        <v>899</v>
      </c>
      <c r="F25263" s="66"/>
    </row>
    <row r="25264" spans="1:6" x14ac:dyDescent="0.3">
      <c r="A25264" s="66">
        <v>42096</v>
      </c>
      <c r="B25264" s="98">
        <v>0.17708333333333334</v>
      </c>
      <c r="C25264" s="107" t="s">
        <v>120</v>
      </c>
      <c r="D25264" s="107">
        <v>25.73</v>
      </c>
      <c r="E25264" s="107">
        <v>911</v>
      </c>
      <c r="F25264" s="66"/>
    </row>
    <row r="25265" spans="1:6" x14ac:dyDescent="0.3">
      <c r="A25265" s="66">
        <v>42096</v>
      </c>
      <c r="B25265" s="98">
        <v>0.1875</v>
      </c>
      <c r="C25265" s="107" t="s">
        <v>120</v>
      </c>
      <c r="D25265" s="107">
        <v>25.56</v>
      </c>
      <c r="E25265" s="107">
        <v>881</v>
      </c>
      <c r="F25265" s="66"/>
    </row>
    <row r="25266" spans="1:6" x14ac:dyDescent="0.3">
      <c r="A25266" s="66">
        <v>42096</v>
      </c>
      <c r="B25266" s="98">
        <v>0.19791666666666666</v>
      </c>
      <c r="C25266" s="107" t="s">
        <v>120</v>
      </c>
      <c r="D25266" s="107">
        <v>25.79</v>
      </c>
      <c r="E25266" s="107">
        <v>851</v>
      </c>
      <c r="F25266" s="66"/>
    </row>
    <row r="25267" spans="1:6" x14ac:dyDescent="0.3">
      <c r="A25267" s="66">
        <v>42096</v>
      </c>
      <c r="B25267" s="98">
        <v>0.20833333333333334</v>
      </c>
      <c r="C25267" s="107" t="s">
        <v>120</v>
      </c>
      <c r="D25267" s="107">
        <v>25.89</v>
      </c>
      <c r="E25267" s="107">
        <v>845</v>
      </c>
      <c r="F25267" s="66"/>
    </row>
    <row r="25268" spans="1:6" x14ac:dyDescent="0.3">
      <c r="A25268" s="66">
        <v>42096</v>
      </c>
      <c r="B25268" s="98">
        <v>0.21875</v>
      </c>
      <c r="C25268" s="107" t="s">
        <v>120</v>
      </c>
      <c r="D25268" s="107">
        <v>26.3</v>
      </c>
      <c r="E25268" s="107">
        <v>848</v>
      </c>
      <c r="F25268" s="66"/>
    </row>
    <row r="25269" spans="1:6" x14ac:dyDescent="0.3">
      <c r="A25269" s="66">
        <v>42096</v>
      </c>
      <c r="B25269" s="98">
        <v>0.22916666666666666</v>
      </c>
      <c r="C25269" s="107" t="s">
        <v>120</v>
      </c>
      <c r="D25269" s="107">
        <v>26.17</v>
      </c>
      <c r="E25269" s="107">
        <v>835</v>
      </c>
      <c r="F25269" s="66"/>
    </row>
    <row r="25270" spans="1:6" x14ac:dyDescent="0.3">
      <c r="A25270" s="66">
        <v>42096</v>
      </c>
      <c r="B25270" s="98">
        <v>0.23958333333333334</v>
      </c>
      <c r="C25270" s="107" t="s">
        <v>120</v>
      </c>
      <c r="D25270" s="107">
        <v>25.98</v>
      </c>
      <c r="E25270" s="107">
        <v>813</v>
      </c>
      <c r="F25270" s="66"/>
    </row>
    <row r="25271" spans="1:6" x14ac:dyDescent="0.3">
      <c r="A25271" s="66">
        <v>42096</v>
      </c>
      <c r="B25271" s="98">
        <v>0.25</v>
      </c>
      <c r="C25271" s="107" t="s">
        <v>120</v>
      </c>
      <c r="D25271" s="107">
        <v>25.84</v>
      </c>
      <c r="E25271" s="107">
        <v>773</v>
      </c>
      <c r="F25271" s="66"/>
    </row>
    <row r="25272" spans="1:6" x14ac:dyDescent="0.3">
      <c r="A25272" s="66">
        <v>42096</v>
      </c>
      <c r="B25272" s="98">
        <v>0.26041666666666669</v>
      </c>
      <c r="C25272" s="107" t="s">
        <v>120</v>
      </c>
      <c r="D25272" s="107">
        <v>25.68</v>
      </c>
      <c r="E25272" s="107">
        <v>796</v>
      </c>
      <c r="F25272" s="66"/>
    </row>
    <row r="25273" spans="1:6" x14ac:dyDescent="0.3">
      <c r="A25273" s="66">
        <v>42096</v>
      </c>
      <c r="B25273" s="98">
        <v>0.27083333333333331</v>
      </c>
      <c r="C25273" s="107" t="s">
        <v>120</v>
      </c>
      <c r="D25273" s="107">
        <v>25.66</v>
      </c>
      <c r="E25273" s="107">
        <v>866</v>
      </c>
      <c r="F25273" s="66"/>
    </row>
    <row r="25274" spans="1:6" x14ac:dyDescent="0.3">
      <c r="A25274" s="66">
        <v>42096</v>
      </c>
      <c r="B25274" s="98">
        <v>0.28125</v>
      </c>
      <c r="C25274" s="107" t="s">
        <v>120</v>
      </c>
      <c r="D25274" s="107">
        <v>25.63</v>
      </c>
      <c r="E25274" s="107">
        <v>815</v>
      </c>
      <c r="F25274" s="66"/>
    </row>
    <row r="25275" spans="1:6" x14ac:dyDescent="0.3">
      <c r="A25275" s="66">
        <v>42096</v>
      </c>
      <c r="B25275" s="98">
        <v>0.29166666666666669</v>
      </c>
      <c r="C25275" s="107" t="s">
        <v>120</v>
      </c>
      <c r="D25275" s="107">
        <v>25.57</v>
      </c>
      <c r="E25275" s="107">
        <v>807</v>
      </c>
      <c r="F25275" s="66"/>
    </row>
    <row r="25276" spans="1:6" x14ac:dyDescent="0.3">
      <c r="A25276" s="66">
        <v>42096</v>
      </c>
      <c r="B25276" s="98">
        <v>0.30208333333333331</v>
      </c>
      <c r="C25276" s="107" t="s">
        <v>120</v>
      </c>
      <c r="D25276" s="107">
        <v>25.82</v>
      </c>
      <c r="E25276" s="107">
        <v>802</v>
      </c>
      <c r="F25276" s="66"/>
    </row>
    <row r="25277" spans="1:6" x14ac:dyDescent="0.3">
      <c r="A25277" s="66">
        <v>42096</v>
      </c>
      <c r="B25277" s="98">
        <v>0.3125</v>
      </c>
      <c r="C25277" s="107" t="s">
        <v>120</v>
      </c>
      <c r="D25277" s="107">
        <v>25.84</v>
      </c>
      <c r="E25277" s="107">
        <v>769</v>
      </c>
      <c r="F25277" s="66"/>
    </row>
    <row r="25278" spans="1:6" x14ac:dyDescent="0.3">
      <c r="A25278" s="66">
        <v>42096</v>
      </c>
      <c r="B25278" s="98">
        <v>0.32291666666666669</v>
      </c>
      <c r="C25278" s="107" t="s">
        <v>120</v>
      </c>
      <c r="D25278" s="107">
        <v>25.85</v>
      </c>
      <c r="E25278" s="107">
        <v>767</v>
      </c>
      <c r="F25278" s="66"/>
    </row>
    <row r="25279" spans="1:6" x14ac:dyDescent="0.3">
      <c r="A25279" s="66">
        <v>42096</v>
      </c>
      <c r="B25279" s="98">
        <v>0.33333333333333331</v>
      </c>
      <c r="C25279" s="107" t="s">
        <v>120</v>
      </c>
      <c r="D25279" s="107">
        <v>25.8</v>
      </c>
      <c r="E25279" s="107">
        <v>767</v>
      </c>
      <c r="F25279" s="66"/>
    </row>
    <row r="25280" spans="1:6" x14ac:dyDescent="0.3">
      <c r="A25280" s="66">
        <v>42096</v>
      </c>
      <c r="B25280" s="98">
        <v>0.34375</v>
      </c>
      <c r="C25280" s="107" t="s">
        <v>120</v>
      </c>
      <c r="D25280" s="107">
        <v>25.79</v>
      </c>
      <c r="E25280" s="107">
        <v>764</v>
      </c>
      <c r="F25280" s="66"/>
    </row>
    <row r="25281" spans="1:6" x14ac:dyDescent="0.3">
      <c r="A25281" s="66">
        <v>42096</v>
      </c>
      <c r="B25281" s="98">
        <v>0.35416666666666669</v>
      </c>
      <c r="C25281" s="107" t="s">
        <v>120</v>
      </c>
      <c r="D25281" s="107">
        <v>25.77</v>
      </c>
      <c r="E25281" s="107">
        <v>762</v>
      </c>
      <c r="F25281" s="66"/>
    </row>
    <row r="25282" spans="1:6" x14ac:dyDescent="0.3">
      <c r="A25282" s="66">
        <v>42096</v>
      </c>
      <c r="B25282" s="98">
        <v>0.36458333333333331</v>
      </c>
      <c r="C25282" s="107" t="s">
        <v>120</v>
      </c>
      <c r="D25282" s="107">
        <v>25.77</v>
      </c>
      <c r="E25282" s="107">
        <v>758</v>
      </c>
      <c r="F25282" s="66"/>
    </row>
    <row r="25283" spans="1:6" x14ac:dyDescent="0.3">
      <c r="A25283" s="66">
        <v>42096</v>
      </c>
      <c r="B25283" s="98">
        <v>0.375</v>
      </c>
      <c r="C25283" s="107" t="s">
        <v>120</v>
      </c>
      <c r="D25283" s="107">
        <v>25.74</v>
      </c>
      <c r="E25283" s="107">
        <v>752</v>
      </c>
      <c r="F25283" s="66"/>
    </row>
    <row r="25284" spans="1:6" x14ac:dyDescent="0.3">
      <c r="A25284" s="66">
        <v>42096</v>
      </c>
      <c r="B25284" s="98">
        <v>0.38541666666666669</v>
      </c>
      <c r="C25284" s="107" t="s">
        <v>120</v>
      </c>
      <c r="D25284" s="107">
        <v>25.81</v>
      </c>
      <c r="E25284" s="107">
        <v>744</v>
      </c>
      <c r="F25284" s="66"/>
    </row>
    <row r="25285" spans="1:6" x14ac:dyDescent="0.3">
      <c r="A25285" s="66">
        <v>42096</v>
      </c>
      <c r="B25285" s="98">
        <v>0.39583333333333331</v>
      </c>
      <c r="C25285" s="107" t="s">
        <v>120</v>
      </c>
      <c r="D25285" s="107">
        <v>25.81</v>
      </c>
      <c r="E25285" s="107">
        <v>740</v>
      </c>
      <c r="F25285" s="66"/>
    </row>
    <row r="25286" spans="1:6" x14ac:dyDescent="0.3">
      <c r="A25286" s="66">
        <v>42096</v>
      </c>
      <c r="B25286" s="98">
        <v>0.40625</v>
      </c>
      <c r="C25286" s="107" t="s">
        <v>120</v>
      </c>
      <c r="D25286" s="107">
        <v>25.77</v>
      </c>
      <c r="E25286" s="107">
        <v>731</v>
      </c>
      <c r="F25286" s="66"/>
    </row>
    <row r="25287" spans="1:6" x14ac:dyDescent="0.3">
      <c r="A25287" s="66">
        <v>42096</v>
      </c>
      <c r="B25287" s="98">
        <v>0.41666666666666669</v>
      </c>
      <c r="C25287" s="107" t="s">
        <v>120</v>
      </c>
      <c r="D25287" s="107">
        <v>25.74</v>
      </c>
      <c r="E25287" s="107">
        <v>720</v>
      </c>
      <c r="F25287" s="66"/>
    </row>
    <row r="25288" spans="1:6" x14ac:dyDescent="0.3">
      <c r="A25288" s="66">
        <v>42096</v>
      </c>
      <c r="B25288" s="98">
        <v>0.42708333333333331</v>
      </c>
      <c r="C25288" s="107" t="s">
        <v>120</v>
      </c>
      <c r="D25288" s="107">
        <v>25.62</v>
      </c>
      <c r="E25288" s="107">
        <v>741</v>
      </c>
      <c r="F25288" s="66"/>
    </row>
    <row r="25289" spans="1:6" x14ac:dyDescent="0.3">
      <c r="A25289" s="66">
        <v>42096</v>
      </c>
      <c r="B25289" s="98">
        <v>0.4375</v>
      </c>
      <c r="C25289" s="107" t="s">
        <v>120</v>
      </c>
      <c r="D25289" s="107">
        <v>25.61</v>
      </c>
      <c r="E25289" s="107">
        <v>742</v>
      </c>
      <c r="F25289" s="66"/>
    </row>
    <row r="25290" spans="1:6" x14ac:dyDescent="0.3">
      <c r="A25290" s="66">
        <v>42096</v>
      </c>
      <c r="B25290" s="98">
        <v>0.44791666666666669</v>
      </c>
      <c r="C25290" s="107" t="s">
        <v>120</v>
      </c>
      <c r="D25290" s="107">
        <v>25.5</v>
      </c>
      <c r="E25290" s="107">
        <v>771</v>
      </c>
      <c r="F25290" s="66"/>
    </row>
    <row r="25291" spans="1:6" x14ac:dyDescent="0.3">
      <c r="A25291" s="66">
        <v>42096</v>
      </c>
      <c r="B25291" s="98">
        <v>0.45833333333333331</v>
      </c>
      <c r="C25291" s="107" t="s">
        <v>120</v>
      </c>
      <c r="D25291" s="107">
        <v>25.48</v>
      </c>
      <c r="E25291" s="107">
        <v>776</v>
      </c>
      <c r="F25291" s="66"/>
    </row>
    <row r="25292" spans="1:6" x14ac:dyDescent="0.3">
      <c r="A25292" s="66">
        <v>42096</v>
      </c>
      <c r="B25292" s="98">
        <v>0.46875</v>
      </c>
      <c r="C25292" s="107" t="s">
        <v>120</v>
      </c>
      <c r="D25292" s="107">
        <v>25.45</v>
      </c>
      <c r="E25292" s="107">
        <v>780</v>
      </c>
      <c r="F25292" s="66"/>
    </row>
    <row r="25293" spans="1:6" x14ac:dyDescent="0.3">
      <c r="A25293" s="66">
        <v>42096</v>
      </c>
      <c r="B25293" s="98">
        <v>0.47916666666666669</v>
      </c>
      <c r="C25293" s="107" t="s">
        <v>120</v>
      </c>
      <c r="D25293" s="107">
        <v>25.42</v>
      </c>
      <c r="E25293" s="107">
        <v>782</v>
      </c>
      <c r="F25293" s="66"/>
    </row>
    <row r="25294" spans="1:6" x14ac:dyDescent="0.3">
      <c r="A25294" s="66">
        <v>42096</v>
      </c>
      <c r="B25294" s="98">
        <v>0.48958333333333331</v>
      </c>
      <c r="C25294" s="107" t="s">
        <v>120</v>
      </c>
      <c r="D25294" s="107">
        <v>25.4</v>
      </c>
      <c r="E25294" s="107">
        <v>785</v>
      </c>
      <c r="F25294" s="66"/>
    </row>
    <row r="25295" spans="1:6" x14ac:dyDescent="0.3">
      <c r="A25295" s="66">
        <v>42097</v>
      </c>
      <c r="B25295" s="98">
        <v>0.5</v>
      </c>
      <c r="C25295" s="107" t="s">
        <v>119</v>
      </c>
      <c r="D25295" s="107">
        <v>25.36</v>
      </c>
      <c r="E25295" s="107">
        <v>790</v>
      </c>
      <c r="F25295" s="66"/>
    </row>
    <row r="25296" spans="1:6" x14ac:dyDescent="0.3">
      <c r="A25296" s="66">
        <v>42097</v>
      </c>
      <c r="B25296" s="98">
        <v>0.51041666666666663</v>
      </c>
      <c r="C25296" s="107" t="s">
        <v>119</v>
      </c>
      <c r="D25296" s="107">
        <v>25.34</v>
      </c>
      <c r="E25296" s="107">
        <v>802</v>
      </c>
      <c r="F25296" s="66"/>
    </row>
    <row r="25297" spans="1:6" x14ac:dyDescent="0.3">
      <c r="A25297" s="66">
        <v>42097</v>
      </c>
      <c r="B25297" s="98">
        <v>0.52083333333333337</v>
      </c>
      <c r="C25297" s="107" t="s">
        <v>119</v>
      </c>
      <c r="D25297" s="107">
        <v>25.3</v>
      </c>
      <c r="E25297" s="107">
        <v>832</v>
      </c>
      <c r="F25297" s="66"/>
    </row>
    <row r="25298" spans="1:6" x14ac:dyDescent="0.3">
      <c r="A25298" s="66">
        <v>42097</v>
      </c>
      <c r="B25298" s="98">
        <v>0.53125</v>
      </c>
      <c r="C25298" s="107" t="s">
        <v>119</v>
      </c>
      <c r="D25298" s="107">
        <v>25.27</v>
      </c>
      <c r="E25298" s="107">
        <v>874</v>
      </c>
      <c r="F25298" s="66"/>
    </row>
    <row r="25299" spans="1:6" x14ac:dyDescent="0.3">
      <c r="A25299" s="66">
        <v>42097</v>
      </c>
      <c r="B25299" s="98">
        <v>4.1666666666666664E-2</v>
      </c>
      <c r="C25299" s="107" t="s">
        <v>119</v>
      </c>
      <c r="D25299" s="107">
        <v>25.24</v>
      </c>
      <c r="E25299" s="107">
        <v>910</v>
      </c>
      <c r="F25299" s="66"/>
    </row>
    <row r="25300" spans="1:6" x14ac:dyDescent="0.3">
      <c r="A25300" s="66">
        <v>42097</v>
      </c>
      <c r="B25300" s="98">
        <v>5.2083333333333336E-2</v>
      </c>
      <c r="C25300" s="107" t="s">
        <v>119</v>
      </c>
      <c r="D25300" s="107">
        <v>25.21</v>
      </c>
      <c r="E25300" s="107">
        <v>958</v>
      </c>
      <c r="F25300" s="66"/>
    </row>
    <row r="25301" spans="1:6" x14ac:dyDescent="0.3">
      <c r="A25301" s="66">
        <v>42097</v>
      </c>
      <c r="B25301" s="98">
        <v>6.25E-2</v>
      </c>
      <c r="C25301" s="107" t="s">
        <v>119</v>
      </c>
      <c r="D25301" s="107">
        <v>25.19</v>
      </c>
      <c r="E25301" s="107">
        <v>994</v>
      </c>
      <c r="F25301" s="66"/>
    </row>
    <row r="25302" spans="1:6" x14ac:dyDescent="0.3">
      <c r="A25302" s="66">
        <v>42097</v>
      </c>
      <c r="B25302" s="98">
        <v>7.2916666666666671E-2</v>
      </c>
      <c r="C25302" s="107" t="s">
        <v>119</v>
      </c>
      <c r="D25302" s="107">
        <v>25.16</v>
      </c>
      <c r="E25302" s="107">
        <v>1033</v>
      </c>
      <c r="F25302" s="66"/>
    </row>
    <row r="25303" spans="1:6" x14ac:dyDescent="0.3">
      <c r="A25303" s="66">
        <v>42097</v>
      </c>
      <c r="B25303" s="98">
        <v>8.3333333333333329E-2</v>
      </c>
      <c r="C25303" s="107" t="s">
        <v>119</v>
      </c>
      <c r="D25303" s="107">
        <v>25.14</v>
      </c>
      <c r="E25303" s="107">
        <v>1069</v>
      </c>
      <c r="F25303" s="66"/>
    </row>
    <row r="25304" spans="1:6" x14ac:dyDescent="0.3">
      <c r="A25304" s="66">
        <v>42097</v>
      </c>
      <c r="B25304" s="98">
        <v>9.375E-2</v>
      </c>
      <c r="C25304" s="107" t="s">
        <v>119</v>
      </c>
      <c r="D25304" s="107">
        <v>25.13</v>
      </c>
      <c r="E25304" s="107">
        <v>1102</v>
      </c>
      <c r="F25304" s="66"/>
    </row>
    <row r="25305" spans="1:6" x14ac:dyDescent="0.3">
      <c r="A25305" s="66">
        <v>42097</v>
      </c>
      <c r="B25305" s="98">
        <v>0.10416666666666667</v>
      </c>
      <c r="C25305" s="107" t="s">
        <v>119</v>
      </c>
      <c r="D25305" s="107">
        <v>25.11</v>
      </c>
      <c r="E25305" s="107">
        <v>1141</v>
      </c>
      <c r="F25305" s="66"/>
    </row>
    <row r="25306" spans="1:6" x14ac:dyDescent="0.3">
      <c r="A25306" s="66">
        <v>42097</v>
      </c>
      <c r="B25306" s="98">
        <v>0.11458333333333333</v>
      </c>
      <c r="C25306" s="107" t="s">
        <v>119</v>
      </c>
      <c r="D25306" s="107">
        <v>25.09</v>
      </c>
      <c r="E25306" s="107">
        <v>1194</v>
      </c>
      <c r="F25306" s="66"/>
    </row>
    <row r="25307" spans="1:6" x14ac:dyDescent="0.3">
      <c r="A25307" s="66">
        <v>42097</v>
      </c>
      <c r="B25307" s="98">
        <v>0.125</v>
      </c>
      <c r="C25307" s="107" t="s">
        <v>119</v>
      </c>
      <c r="D25307" s="107">
        <v>25.06</v>
      </c>
      <c r="E25307" s="107">
        <v>1249</v>
      </c>
      <c r="F25307" s="66"/>
    </row>
    <row r="25308" spans="1:6" x14ac:dyDescent="0.3">
      <c r="A25308" s="66">
        <v>42097</v>
      </c>
      <c r="B25308" s="98">
        <v>0.13541666666666666</v>
      </c>
      <c r="C25308" s="107" t="s">
        <v>119</v>
      </c>
      <c r="D25308" s="107">
        <v>25.03</v>
      </c>
      <c r="E25308" s="107">
        <v>1294</v>
      </c>
      <c r="F25308" s="66"/>
    </row>
    <row r="25309" spans="1:6" x14ac:dyDescent="0.3">
      <c r="A25309" s="66">
        <v>42097</v>
      </c>
      <c r="B25309" s="98">
        <v>0.14583333333333334</v>
      </c>
      <c r="C25309" s="107" t="s">
        <v>119</v>
      </c>
      <c r="D25309" s="107">
        <v>24.97</v>
      </c>
      <c r="E25309" s="107">
        <v>1303</v>
      </c>
      <c r="F25309" s="66"/>
    </row>
    <row r="25310" spans="1:6" x14ac:dyDescent="0.3">
      <c r="A25310" s="66">
        <v>42097</v>
      </c>
      <c r="B25310" s="98">
        <v>0.15625</v>
      </c>
      <c r="C25310" s="107" t="s">
        <v>119</v>
      </c>
      <c r="D25310" s="107">
        <v>24.96</v>
      </c>
      <c r="E25310" s="107">
        <v>1251</v>
      </c>
      <c r="F25310" s="66"/>
    </row>
    <row r="25311" spans="1:6" x14ac:dyDescent="0.3">
      <c r="A25311" s="66">
        <v>42097</v>
      </c>
      <c r="B25311" s="98">
        <v>0.16666666666666666</v>
      </c>
      <c r="C25311" s="107" t="s">
        <v>119</v>
      </c>
      <c r="D25311" s="107">
        <v>24.97</v>
      </c>
      <c r="E25311" s="107">
        <v>1191</v>
      </c>
      <c r="F25311" s="66"/>
    </row>
    <row r="25312" spans="1:6" x14ac:dyDescent="0.3">
      <c r="A25312" s="66">
        <v>42097</v>
      </c>
      <c r="B25312" s="98">
        <v>0.17708333333333334</v>
      </c>
      <c r="C25312" s="107" t="s">
        <v>119</v>
      </c>
      <c r="D25312" s="107">
        <v>24.86</v>
      </c>
      <c r="E25312" s="107">
        <v>1160</v>
      </c>
      <c r="F25312" s="66"/>
    </row>
    <row r="25313" spans="1:6" x14ac:dyDescent="0.3">
      <c r="A25313" s="66">
        <v>42097</v>
      </c>
      <c r="B25313" s="98">
        <v>0.1875</v>
      </c>
      <c r="C25313" s="107" t="s">
        <v>119</v>
      </c>
      <c r="D25313" s="107">
        <v>24.76</v>
      </c>
      <c r="E25313" s="107">
        <v>1142</v>
      </c>
      <c r="F25313" s="66"/>
    </row>
    <row r="25314" spans="1:6" x14ac:dyDescent="0.3">
      <c r="A25314" s="66">
        <v>42097</v>
      </c>
      <c r="B25314" s="98">
        <v>0.19791666666666666</v>
      </c>
      <c r="C25314" s="107" t="s">
        <v>119</v>
      </c>
      <c r="D25314" s="107">
        <v>24.91</v>
      </c>
      <c r="E25314" s="107">
        <v>1123</v>
      </c>
      <c r="F25314" s="66"/>
    </row>
    <row r="25315" spans="1:6" x14ac:dyDescent="0.3">
      <c r="A25315" s="66">
        <v>42097</v>
      </c>
      <c r="B25315" s="98">
        <v>0.20833333333333334</v>
      </c>
      <c r="C25315" s="107" t="s">
        <v>119</v>
      </c>
      <c r="D25315" s="107">
        <v>24.94</v>
      </c>
      <c r="E25315" s="107">
        <v>1191</v>
      </c>
      <c r="F25315" s="66"/>
    </row>
    <row r="25316" spans="1:6" x14ac:dyDescent="0.3">
      <c r="A25316" s="66">
        <v>42097</v>
      </c>
      <c r="B25316" s="98">
        <v>0.21875</v>
      </c>
      <c r="C25316" s="107" t="s">
        <v>119</v>
      </c>
      <c r="D25316" s="107">
        <v>24.89</v>
      </c>
      <c r="E25316" s="107">
        <v>1216</v>
      </c>
      <c r="F25316" s="66"/>
    </row>
    <row r="25317" spans="1:6" x14ac:dyDescent="0.3">
      <c r="A25317" s="66">
        <v>42097</v>
      </c>
      <c r="B25317" s="98">
        <v>0.22916666666666666</v>
      </c>
      <c r="C25317" s="107" t="s">
        <v>119</v>
      </c>
      <c r="D25317" s="107">
        <v>24.87</v>
      </c>
      <c r="E25317" s="107">
        <v>1193</v>
      </c>
      <c r="F25317" s="66"/>
    </row>
    <row r="25318" spans="1:6" x14ac:dyDescent="0.3">
      <c r="A25318" s="66">
        <v>42097</v>
      </c>
      <c r="B25318" s="98">
        <v>0.23958333333333334</v>
      </c>
      <c r="C25318" s="107" t="s">
        <v>119</v>
      </c>
      <c r="D25318" s="107">
        <v>24.85</v>
      </c>
      <c r="E25318" s="107">
        <v>1153</v>
      </c>
      <c r="F25318" s="66"/>
    </row>
    <row r="25319" spans="1:6" x14ac:dyDescent="0.3">
      <c r="A25319" s="66">
        <v>42097</v>
      </c>
      <c r="B25319" s="98">
        <v>0.25</v>
      </c>
      <c r="C25319" s="107" t="s">
        <v>119</v>
      </c>
      <c r="D25319" s="107">
        <v>24.88</v>
      </c>
      <c r="E25319" s="107">
        <v>1118</v>
      </c>
      <c r="F25319" s="66"/>
    </row>
    <row r="25320" spans="1:6" x14ac:dyDescent="0.3">
      <c r="A25320" s="66">
        <v>42097</v>
      </c>
      <c r="B25320" s="98">
        <v>0.26041666666666669</v>
      </c>
      <c r="C25320" s="107" t="s">
        <v>119</v>
      </c>
      <c r="D25320" s="107">
        <v>24.86</v>
      </c>
      <c r="E25320" s="107">
        <v>1089</v>
      </c>
      <c r="F25320" s="66"/>
    </row>
    <row r="25321" spans="1:6" x14ac:dyDescent="0.3">
      <c r="A25321" s="66">
        <v>42097</v>
      </c>
      <c r="B25321" s="98">
        <v>0.27083333333333331</v>
      </c>
      <c r="C25321" s="107" t="s">
        <v>119</v>
      </c>
      <c r="D25321" s="107">
        <v>24.83</v>
      </c>
      <c r="E25321" s="107">
        <v>1050</v>
      </c>
      <c r="F25321" s="66"/>
    </row>
    <row r="25322" spans="1:6" x14ac:dyDescent="0.3">
      <c r="A25322" s="66">
        <v>42097</v>
      </c>
      <c r="B25322" s="98">
        <v>0.28125</v>
      </c>
      <c r="C25322" s="107" t="s">
        <v>119</v>
      </c>
      <c r="D25322" s="107">
        <v>24.83</v>
      </c>
      <c r="E25322" s="107">
        <v>1003</v>
      </c>
      <c r="F25322" s="66"/>
    </row>
    <row r="25323" spans="1:6" x14ac:dyDescent="0.3">
      <c r="A25323" s="66">
        <v>42097</v>
      </c>
      <c r="B25323" s="98">
        <v>0.29166666666666669</v>
      </c>
      <c r="C25323" s="107" t="s">
        <v>119</v>
      </c>
      <c r="D25323" s="107">
        <v>24.82</v>
      </c>
      <c r="E25323" s="107">
        <v>994</v>
      </c>
      <c r="F25323" s="66"/>
    </row>
    <row r="25324" spans="1:6" x14ac:dyDescent="0.3">
      <c r="A25324" s="66">
        <v>42097</v>
      </c>
      <c r="B25324" s="98">
        <v>0.30208333333333331</v>
      </c>
      <c r="C25324" s="107" t="s">
        <v>119</v>
      </c>
      <c r="D25324" s="107">
        <v>24.73</v>
      </c>
      <c r="E25324" s="107">
        <v>997</v>
      </c>
      <c r="F25324" s="66"/>
    </row>
    <row r="25325" spans="1:6" x14ac:dyDescent="0.3">
      <c r="A25325" s="66">
        <v>42097</v>
      </c>
      <c r="B25325" s="98">
        <v>0.3125</v>
      </c>
      <c r="C25325" s="107" t="s">
        <v>119</v>
      </c>
      <c r="D25325" s="107">
        <v>24.71</v>
      </c>
      <c r="E25325" s="107">
        <v>994</v>
      </c>
      <c r="F25325" s="66"/>
    </row>
    <row r="25326" spans="1:6" x14ac:dyDescent="0.3">
      <c r="A25326" s="66">
        <v>42097</v>
      </c>
      <c r="B25326" s="98">
        <v>0.32291666666666669</v>
      </c>
      <c r="C25326" s="107" t="s">
        <v>119</v>
      </c>
      <c r="D25326" s="107">
        <v>24.72</v>
      </c>
      <c r="E25326" s="107">
        <v>991</v>
      </c>
      <c r="F25326" s="66"/>
    </row>
    <row r="25327" spans="1:6" x14ac:dyDescent="0.3">
      <c r="A25327" s="66">
        <v>42097</v>
      </c>
      <c r="B25327" s="98">
        <v>0.33333333333333331</v>
      </c>
      <c r="C25327" s="107" t="s">
        <v>119</v>
      </c>
      <c r="D25327" s="107">
        <v>24.72</v>
      </c>
      <c r="E25327" s="107">
        <v>990</v>
      </c>
      <c r="F25327" s="66"/>
    </row>
    <row r="25328" spans="1:6" x14ac:dyDescent="0.3">
      <c r="A25328" s="66">
        <v>42097</v>
      </c>
      <c r="B25328" s="98">
        <v>0.34375</v>
      </c>
      <c r="C25328" s="107" t="s">
        <v>119</v>
      </c>
      <c r="D25328" s="107">
        <v>24.75</v>
      </c>
      <c r="E25328" s="107">
        <v>978</v>
      </c>
      <c r="F25328" s="66"/>
    </row>
    <row r="25329" spans="1:6" x14ac:dyDescent="0.3">
      <c r="A25329" s="66">
        <v>42097</v>
      </c>
      <c r="B25329" s="98">
        <v>0.35416666666666669</v>
      </c>
      <c r="C25329" s="107" t="s">
        <v>119</v>
      </c>
      <c r="D25329" s="107">
        <v>24.76</v>
      </c>
      <c r="E25329" s="107">
        <v>968</v>
      </c>
      <c r="F25329" s="66"/>
    </row>
    <row r="25330" spans="1:6" x14ac:dyDescent="0.3">
      <c r="A25330" s="66">
        <v>42097</v>
      </c>
      <c r="B25330" s="98">
        <v>0.36458333333333331</v>
      </c>
      <c r="C25330" s="107" t="s">
        <v>119</v>
      </c>
      <c r="D25330" s="107">
        <v>24.8</v>
      </c>
      <c r="E25330" s="107">
        <v>955</v>
      </c>
      <c r="F25330" s="66"/>
    </row>
    <row r="25331" spans="1:6" x14ac:dyDescent="0.3">
      <c r="A25331" s="66">
        <v>42097</v>
      </c>
      <c r="B25331" s="98">
        <v>0.375</v>
      </c>
      <c r="C25331" s="107" t="s">
        <v>119</v>
      </c>
      <c r="D25331" s="107">
        <v>24.85</v>
      </c>
      <c r="E25331" s="107">
        <v>948</v>
      </c>
      <c r="F25331" s="66"/>
    </row>
    <row r="25332" spans="1:6" x14ac:dyDescent="0.3">
      <c r="A25332" s="66">
        <v>42097</v>
      </c>
      <c r="B25332" s="98">
        <v>0.38541666666666669</v>
      </c>
      <c r="C25332" s="107" t="s">
        <v>119</v>
      </c>
      <c r="D25332" s="107">
        <v>24.94</v>
      </c>
      <c r="E25332" s="107">
        <v>937</v>
      </c>
      <c r="F25332" s="66"/>
    </row>
    <row r="25333" spans="1:6" x14ac:dyDescent="0.3">
      <c r="A25333" s="66">
        <v>42097</v>
      </c>
      <c r="B25333" s="98">
        <v>0.39583333333333331</v>
      </c>
      <c r="C25333" s="107" t="s">
        <v>119</v>
      </c>
      <c r="D25333" s="107">
        <v>25.05</v>
      </c>
      <c r="E25333" s="107">
        <v>934</v>
      </c>
      <c r="F25333" s="66"/>
    </row>
    <row r="25334" spans="1:6" x14ac:dyDescent="0.3">
      <c r="A25334" s="66">
        <v>42097</v>
      </c>
      <c r="B25334" s="98">
        <v>0.40625</v>
      </c>
      <c r="C25334" s="107" t="s">
        <v>119</v>
      </c>
      <c r="D25334" s="107">
        <v>25.11</v>
      </c>
      <c r="E25334" s="107">
        <v>930</v>
      </c>
      <c r="F25334" s="66"/>
    </row>
    <row r="25335" spans="1:6" x14ac:dyDescent="0.3">
      <c r="A25335" s="66">
        <v>42097</v>
      </c>
      <c r="B25335" s="98">
        <v>0.41666666666666669</v>
      </c>
      <c r="C25335" s="107" t="s">
        <v>119</v>
      </c>
      <c r="D25335" s="107">
        <v>25.18</v>
      </c>
      <c r="E25335" s="107">
        <v>926</v>
      </c>
      <c r="F25335" s="66"/>
    </row>
    <row r="25336" spans="1:6" x14ac:dyDescent="0.3">
      <c r="A25336" s="66">
        <v>42097</v>
      </c>
      <c r="B25336" s="98">
        <v>0.42708333333333331</v>
      </c>
      <c r="C25336" s="107" t="s">
        <v>119</v>
      </c>
      <c r="D25336" s="107">
        <v>25.27</v>
      </c>
      <c r="E25336" s="107">
        <v>894</v>
      </c>
      <c r="F25336" s="66"/>
    </row>
    <row r="25337" spans="1:6" x14ac:dyDescent="0.3">
      <c r="A25337" s="66">
        <v>42097</v>
      </c>
      <c r="B25337" s="98">
        <v>0.4375</v>
      </c>
      <c r="C25337" s="107" t="s">
        <v>119</v>
      </c>
      <c r="D25337" s="107">
        <v>25.28</v>
      </c>
      <c r="E25337" s="107">
        <v>893</v>
      </c>
      <c r="F25337" s="66"/>
    </row>
    <row r="25338" spans="1:6" x14ac:dyDescent="0.3">
      <c r="A25338" s="66">
        <v>42097</v>
      </c>
      <c r="B25338" s="98">
        <v>0.44791666666666669</v>
      </c>
      <c r="C25338" s="107" t="s">
        <v>119</v>
      </c>
      <c r="D25338" s="107">
        <v>25.31</v>
      </c>
      <c r="E25338" s="107">
        <v>955</v>
      </c>
      <c r="F25338" s="66"/>
    </row>
    <row r="25339" spans="1:6" x14ac:dyDescent="0.3">
      <c r="A25339" s="66">
        <v>42097</v>
      </c>
      <c r="B25339" s="98">
        <v>0.45833333333333331</v>
      </c>
      <c r="C25339" s="107" t="s">
        <v>119</v>
      </c>
      <c r="D25339" s="107">
        <v>25.36</v>
      </c>
      <c r="E25339" s="107">
        <v>954</v>
      </c>
      <c r="F25339" s="66"/>
    </row>
    <row r="25340" spans="1:6" x14ac:dyDescent="0.3">
      <c r="A25340" s="66">
        <v>42097</v>
      </c>
      <c r="B25340" s="98">
        <v>0.46875</v>
      </c>
      <c r="C25340" s="107" t="s">
        <v>119</v>
      </c>
      <c r="D25340" s="107">
        <v>25.41</v>
      </c>
      <c r="E25340" s="107">
        <v>902</v>
      </c>
      <c r="F25340" s="66"/>
    </row>
    <row r="25341" spans="1:6" x14ac:dyDescent="0.3">
      <c r="A25341" s="66">
        <v>42097</v>
      </c>
      <c r="B25341" s="98">
        <v>0.47916666666666669</v>
      </c>
      <c r="C25341" s="107" t="s">
        <v>119</v>
      </c>
      <c r="D25341" s="107">
        <v>25.45</v>
      </c>
      <c r="E25341" s="107">
        <v>895</v>
      </c>
      <c r="F25341" s="66"/>
    </row>
    <row r="25342" spans="1:6" x14ac:dyDescent="0.3">
      <c r="A25342" s="66">
        <v>42097</v>
      </c>
      <c r="B25342" s="98">
        <v>0.48958333333333331</v>
      </c>
      <c r="C25342" s="107" t="s">
        <v>119</v>
      </c>
      <c r="D25342" s="107">
        <v>25.42</v>
      </c>
      <c r="E25342" s="107">
        <v>909</v>
      </c>
      <c r="F25342" s="66"/>
    </row>
    <row r="25343" spans="1:6" x14ac:dyDescent="0.3">
      <c r="A25343" s="66">
        <v>42097</v>
      </c>
      <c r="B25343" s="98">
        <v>0.5</v>
      </c>
      <c r="C25343" s="107" t="s">
        <v>120</v>
      </c>
      <c r="D25343" s="107">
        <v>25.35</v>
      </c>
      <c r="E25343" s="107">
        <v>989</v>
      </c>
      <c r="F25343" s="66"/>
    </row>
    <row r="25344" spans="1:6" x14ac:dyDescent="0.3">
      <c r="A25344" s="66">
        <v>42097</v>
      </c>
      <c r="B25344" s="98">
        <v>0.51041666666666663</v>
      </c>
      <c r="C25344" s="107" t="s">
        <v>120</v>
      </c>
      <c r="D25344" s="107">
        <v>25.36</v>
      </c>
      <c r="E25344" s="107">
        <v>1137</v>
      </c>
      <c r="F25344" s="66"/>
    </row>
    <row r="25345" spans="1:6" x14ac:dyDescent="0.3">
      <c r="A25345" s="66">
        <v>42097</v>
      </c>
      <c r="B25345" s="98">
        <v>0.52083333333333337</v>
      </c>
      <c r="C25345" s="107" t="s">
        <v>120</v>
      </c>
      <c r="D25345" s="107">
        <v>25.39</v>
      </c>
      <c r="E25345" s="107">
        <v>1254</v>
      </c>
      <c r="F25345" s="66"/>
    </row>
    <row r="25346" spans="1:6" x14ac:dyDescent="0.3">
      <c r="A25346" s="66">
        <v>42097</v>
      </c>
      <c r="B25346" s="98">
        <v>0.53125</v>
      </c>
      <c r="C25346" s="107" t="s">
        <v>120</v>
      </c>
      <c r="D25346" s="107">
        <v>25.39</v>
      </c>
      <c r="E25346" s="107">
        <v>1356</v>
      </c>
      <c r="F25346" s="66"/>
    </row>
    <row r="25347" spans="1:6" x14ac:dyDescent="0.3">
      <c r="A25347" s="66">
        <v>42097</v>
      </c>
      <c r="B25347" s="98">
        <v>4.1666666666666664E-2</v>
      </c>
      <c r="C25347" s="107" t="s">
        <v>120</v>
      </c>
      <c r="D25347" s="107">
        <v>25.46</v>
      </c>
      <c r="E25347" s="107">
        <v>1424</v>
      </c>
      <c r="F25347" s="66"/>
    </row>
    <row r="25348" spans="1:6" x14ac:dyDescent="0.3">
      <c r="A25348" s="66">
        <v>42097</v>
      </c>
      <c r="B25348" s="98">
        <v>5.2083333333333336E-2</v>
      </c>
      <c r="C25348" s="107" t="s">
        <v>120</v>
      </c>
      <c r="D25348" s="107">
        <v>25.51</v>
      </c>
      <c r="E25348" s="107">
        <v>1439</v>
      </c>
      <c r="F25348" s="66"/>
    </row>
    <row r="25349" spans="1:6" x14ac:dyDescent="0.3">
      <c r="A25349" s="66">
        <v>42097</v>
      </c>
      <c r="B25349" s="98">
        <v>6.25E-2</v>
      </c>
      <c r="C25349" s="107" t="s">
        <v>120</v>
      </c>
      <c r="D25349" s="107">
        <v>25.62</v>
      </c>
      <c r="E25349" s="107">
        <v>1505</v>
      </c>
      <c r="F25349" s="66"/>
    </row>
    <row r="25350" spans="1:6" x14ac:dyDescent="0.3">
      <c r="A25350" s="66">
        <v>42097</v>
      </c>
      <c r="B25350" s="98">
        <v>7.2916666666666671E-2</v>
      </c>
      <c r="C25350" s="107" t="s">
        <v>120</v>
      </c>
      <c r="D25350" s="107">
        <v>25.75</v>
      </c>
      <c r="E25350" s="107">
        <v>1521</v>
      </c>
      <c r="F25350" s="66"/>
    </row>
    <row r="25351" spans="1:6" x14ac:dyDescent="0.3">
      <c r="A25351" s="66">
        <v>42097</v>
      </c>
      <c r="B25351" s="98">
        <v>8.3333333333333329E-2</v>
      </c>
      <c r="C25351" s="107" t="s">
        <v>120</v>
      </c>
      <c r="D25351" s="107">
        <v>25.83</v>
      </c>
      <c r="E25351" s="107">
        <v>1532</v>
      </c>
      <c r="F25351" s="66"/>
    </row>
    <row r="25352" spans="1:6" x14ac:dyDescent="0.3">
      <c r="A25352" s="66">
        <v>42097</v>
      </c>
      <c r="B25352" s="98">
        <v>9.375E-2</v>
      </c>
      <c r="C25352" s="107" t="s">
        <v>120</v>
      </c>
      <c r="D25352" s="107">
        <v>25.9</v>
      </c>
      <c r="E25352" s="107">
        <v>1556</v>
      </c>
      <c r="F25352" s="66"/>
    </row>
    <row r="25353" spans="1:6" x14ac:dyDescent="0.3">
      <c r="A25353" s="66">
        <v>42097</v>
      </c>
      <c r="B25353" s="98">
        <v>0.10416666666666667</v>
      </c>
      <c r="C25353" s="107" t="s">
        <v>120</v>
      </c>
      <c r="D25353" s="107">
        <v>25.85</v>
      </c>
      <c r="E25353" s="107">
        <v>1661</v>
      </c>
      <c r="F25353" s="66"/>
    </row>
    <row r="25354" spans="1:6" x14ac:dyDescent="0.3">
      <c r="A25354" s="66">
        <v>42097</v>
      </c>
      <c r="B25354" s="98">
        <v>0.11458333333333333</v>
      </c>
      <c r="C25354" s="107" t="s">
        <v>120</v>
      </c>
      <c r="D25354" s="107">
        <v>25.65</v>
      </c>
      <c r="E25354" s="107">
        <v>2054</v>
      </c>
      <c r="F25354" s="66"/>
    </row>
    <row r="25355" spans="1:6" x14ac:dyDescent="0.3">
      <c r="A25355" s="66">
        <v>42097</v>
      </c>
      <c r="B25355" s="98">
        <v>0.125</v>
      </c>
      <c r="C25355" s="107" t="s">
        <v>120</v>
      </c>
      <c r="D25355" s="107">
        <v>25.77</v>
      </c>
      <c r="E25355" s="107">
        <v>2149</v>
      </c>
      <c r="F25355" s="66"/>
    </row>
    <row r="25356" spans="1:6" x14ac:dyDescent="0.3">
      <c r="A25356" s="66">
        <v>42097</v>
      </c>
      <c r="B25356" s="98">
        <v>0.13541666666666666</v>
      </c>
      <c r="C25356" s="107" t="s">
        <v>120</v>
      </c>
      <c r="D25356" s="107">
        <v>25.88</v>
      </c>
      <c r="E25356" s="107">
        <v>2250</v>
      </c>
      <c r="F25356" s="66"/>
    </row>
    <row r="25357" spans="1:6" x14ac:dyDescent="0.3">
      <c r="A25357" s="66">
        <v>42097</v>
      </c>
      <c r="B25357" s="98">
        <v>0.14583333333333334</v>
      </c>
      <c r="C25357" s="107" t="s">
        <v>120</v>
      </c>
      <c r="D25357" s="107">
        <v>25.83</v>
      </c>
      <c r="E25357" s="107">
        <v>2314</v>
      </c>
      <c r="F25357" s="66"/>
    </row>
    <row r="25358" spans="1:6" x14ac:dyDescent="0.3">
      <c r="A25358" s="66">
        <v>42097</v>
      </c>
      <c r="B25358" s="98">
        <v>0.15625</v>
      </c>
      <c r="C25358" s="107" t="s">
        <v>120</v>
      </c>
      <c r="D25358" s="107">
        <v>25.85</v>
      </c>
      <c r="E25358" s="107">
        <v>2452</v>
      </c>
      <c r="F25358" s="66"/>
    </row>
    <row r="25359" spans="1:6" x14ac:dyDescent="0.3">
      <c r="A25359" s="66">
        <v>42097</v>
      </c>
      <c r="B25359" s="98">
        <v>0.16666666666666666</v>
      </c>
      <c r="C25359" s="107" t="s">
        <v>120</v>
      </c>
      <c r="D25359" s="107">
        <v>25.55</v>
      </c>
      <c r="E25359" s="107">
        <v>2394</v>
      </c>
      <c r="F25359" s="66"/>
    </row>
    <row r="25360" spans="1:6" x14ac:dyDescent="0.3">
      <c r="A25360" s="66">
        <v>42097</v>
      </c>
      <c r="B25360" s="98">
        <v>0.17708333333333334</v>
      </c>
      <c r="C25360" s="107" t="s">
        <v>120</v>
      </c>
      <c r="D25360" s="107">
        <v>25.46</v>
      </c>
      <c r="E25360" s="107">
        <v>2209</v>
      </c>
      <c r="F25360" s="66"/>
    </row>
    <row r="25361" spans="1:6" x14ac:dyDescent="0.3">
      <c r="A25361" s="66">
        <v>42097</v>
      </c>
      <c r="B25361" s="98">
        <v>0.1875</v>
      </c>
      <c r="C25361" s="107" t="s">
        <v>120</v>
      </c>
      <c r="D25361" s="107">
        <v>25.6</v>
      </c>
      <c r="E25361" s="107">
        <v>2120</v>
      </c>
      <c r="F25361" s="66"/>
    </row>
    <row r="25362" spans="1:6" x14ac:dyDescent="0.3">
      <c r="A25362" s="66">
        <v>42097</v>
      </c>
      <c r="B25362" s="98">
        <v>0.19791666666666666</v>
      </c>
      <c r="C25362" s="107" t="s">
        <v>120</v>
      </c>
      <c r="D25362" s="107">
        <v>25.7</v>
      </c>
      <c r="E25362" s="107">
        <v>2057</v>
      </c>
      <c r="F25362" s="66"/>
    </row>
    <row r="25363" spans="1:6" x14ac:dyDescent="0.3">
      <c r="A25363" s="66">
        <v>42097</v>
      </c>
      <c r="B25363" s="98">
        <v>0.20833333333333334</v>
      </c>
      <c r="C25363" s="107" t="s">
        <v>120</v>
      </c>
      <c r="D25363" s="107">
        <v>26.04</v>
      </c>
      <c r="E25363" s="107">
        <v>1915</v>
      </c>
      <c r="F25363" s="66"/>
    </row>
    <row r="25364" spans="1:6" x14ac:dyDescent="0.3">
      <c r="A25364" s="66">
        <v>42097</v>
      </c>
      <c r="B25364" s="98">
        <v>0.21875</v>
      </c>
      <c r="C25364" s="107" t="s">
        <v>120</v>
      </c>
      <c r="D25364" s="107">
        <v>26.19</v>
      </c>
      <c r="E25364" s="107">
        <v>1773</v>
      </c>
      <c r="F25364" s="66"/>
    </row>
    <row r="25365" spans="1:6" x14ac:dyDescent="0.3">
      <c r="A25365" s="66">
        <v>42097</v>
      </c>
      <c r="B25365" s="98">
        <v>0.22916666666666666</v>
      </c>
      <c r="C25365" s="107" t="s">
        <v>120</v>
      </c>
      <c r="D25365" s="107">
        <v>26.67</v>
      </c>
      <c r="E25365" s="107">
        <v>1636</v>
      </c>
      <c r="F25365" s="66"/>
    </row>
    <row r="25366" spans="1:6" x14ac:dyDescent="0.3">
      <c r="A25366" s="66">
        <v>42097</v>
      </c>
      <c r="B25366" s="98">
        <v>0.23958333333333334</v>
      </c>
      <c r="C25366" s="107" t="s">
        <v>120</v>
      </c>
      <c r="D25366" s="107">
        <v>26.32</v>
      </c>
      <c r="E25366" s="107">
        <v>1503</v>
      </c>
      <c r="F25366" s="66"/>
    </row>
    <row r="25367" spans="1:6" x14ac:dyDescent="0.3">
      <c r="A25367" s="66">
        <v>42097</v>
      </c>
      <c r="B25367" s="98">
        <v>0.25</v>
      </c>
      <c r="C25367" s="107" t="s">
        <v>120</v>
      </c>
      <c r="D25367" s="107">
        <v>26.32</v>
      </c>
      <c r="E25367" s="107">
        <v>1438</v>
      </c>
      <c r="F25367" s="66"/>
    </row>
    <row r="25368" spans="1:6" x14ac:dyDescent="0.3">
      <c r="A25368" s="66">
        <v>42097</v>
      </c>
      <c r="B25368" s="98">
        <v>0.26041666666666669</v>
      </c>
      <c r="C25368" s="107" t="s">
        <v>120</v>
      </c>
      <c r="D25368" s="107">
        <v>26.41</v>
      </c>
      <c r="E25368" s="107">
        <v>1293</v>
      </c>
      <c r="F25368" s="66"/>
    </row>
    <row r="25369" spans="1:6" x14ac:dyDescent="0.3">
      <c r="A25369" s="66">
        <v>42097</v>
      </c>
      <c r="B25369" s="98">
        <v>0.27083333333333331</v>
      </c>
      <c r="C25369" s="107" t="s">
        <v>120</v>
      </c>
      <c r="D25369" s="107">
        <v>26.34</v>
      </c>
      <c r="E25369" s="107">
        <v>1228</v>
      </c>
      <c r="F25369" s="66"/>
    </row>
    <row r="25370" spans="1:6" x14ac:dyDescent="0.3">
      <c r="A25370" s="66">
        <v>42097</v>
      </c>
      <c r="B25370" s="98">
        <v>0.28125</v>
      </c>
      <c r="C25370" s="107" t="s">
        <v>120</v>
      </c>
      <c r="D25370" s="107">
        <v>26.34</v>
      </c>
      <c r="E25370" s="107">
        <v>1193</v>
      </c>
      <c r="F25370" s="66"/>
    </row>
    <row r="25371" spans="1:6" x14ac:dyDescent="0.3">
      <c r="A25371" s="66">
        <v>42097</v>
      </c>
      <c r="B25371" s="98">
        <v>0.29166666666666669</v>
      </c>
      <c r="C25371" s="107" t="s">
        <v>120</v>
      </c>
      <c r="D25371" s="107">
        <v>26.3</v>
      </c>
      <c r="E25371" s="107">
        <v>1194</v>
      </c>
      <c r="F25371" s="66"/>
    </row>
    <row r="25372" spans="1:6" x14ac:dyDescent="0.3">
      <c r="A25372" s="66">
        <v>42097</v>
      </c>
      <c r="B25372" s="98">
        <v>0.30208333333333331</v>
      </c>
      <c r="C25372" s="107" t="s">
        <v>120</v>
      </c>
      <c r="D25372" s="107">
        <v>26.26</v>
      </c>
      <c r="E25372" s="107">
        <v>1212</v>
      </c>
      <c r="F25372" s="66"/>
    </row>
    <row r="25373" spans="1:6" x14ac:dyDescent="0.3">
      <c r="A25373" s="66">
        <v>42097</v>
      </c>
      <c r="B25373" s="98">
        <v>0.3125</v>
      </c>
      <c r="C25373" s="107" t="s">
        <v>120</v>
      </c>
      <c r="D25373" s="107">
        <v>26.26</v>
      </c>
      <c r="E25373" s="107">
        <v>1220</v>
      </c>
      <c r="F25373" s="66"/>
    </row>
    <row r="25374" spans="1:6" x14ac:dyDescent="0.3">
      <c r="A25374" s="66">
        <v>42097</v>
      </c>
      <c r="B25374" s="98">
        <v>0.32291666666666669</v>
      </c>
      <c r="C25374" s="107" t="s">
        <v>120</v>
      </c>
      <c r="D25374" s="107">
        <v>26.23</v>
      </c>
      <c r="E25374" s="107">
        <v>1219</v>
      </c>
      <c r="F25374" s="66"/>
    </row>
    <row r="25375" spans="1:6" x14ac:dyDescent="0.3">
      <c r="A25375" s="66">
        <v>42097</v>
      </c>
      <c r="B25375" s="98">
        <v>0.33333333333333331</v>
      </c>
      <c r="C25375" s="107" t="s">
        <v>120</v>
      </c>
      <c r="D25375" s="107">
        <v>26.24</v>
      </c>
      <c r="E25375" s="107">
        <v>1230</v>
      </c>
      <c r="F25375" s="66"/>
    </row>
    <row r="25376" spans="1:6" x14ac:dyDescent="0.3">
      <c r="A25376" s="66">
        <v>42097</v>
      </c>
      <c r="B25376" s="98">
        <v>0.34375</v>
      </c>
      <c r="C25376" s="107" t="s">
        <v>120</v>
      </c>
      <c r="D25376" s="107">
        <v>26.17</v>
      </c>
      <c r="E25376" s="107">
        <v>1227</v>
      </c>
      <c r="F25376" s="66"/>
    </row>
    <row r="25377" spans="1:6" x14ac:dyDescent="0.3">
      <c r="A25377" s="66">
        <v>42097</v>
      </c>
      <c r="B25377" s="98">
        <v>0.35416666666666669</v>
      </c>
      <c r="C25377" s="107" t="s">
        <v>120</v>
      </c>
      <c r="D25377" s="107">
        <v>26.22</v>
      </c>
      <c r="E25377" s="107">
        <v>1203</v>
      </c>
      <c r="F25377" s="66"/>
    </row>
    <row r="25378" spans="1:6" x14ac:dyDescent="0.3">
      <c r="A25378" s="66">
        <v>42097</v>
      </c>
      <c r="B25378" s="98">
        <v>0.36458333333333331</v>
      </c>
      <c r="C25378" s="107" t="s">
        <v>120</v>
      </c>
      <c r="D25378" s="107">
        <v>26.2</v>
      </c>
      <c r="E25378" s="107">
        <v>1234</v>
      </c>
      <c r="F25378" s="66"/>
    </row>
    <row r="25379" spans="1:6" x14ac:dyDescent="0.3">
      <c r="A25379" s="66">
        <v>42097</v>
      </c>
      <c r="B25379" s="98">
        <v>0.375</v>
      </c>
      <c r="C25379" s="107" t="s">
        <v>120</v>
      </c>
      <c r="D25379" s="107">
        <v>26.17</v>
      </c>
      <c r="E25379" s="107">
        <v>1246</v>
      </c>
      <c r="F25379" s="66"/>
    </row>
    <row r="25380" spans="1:6" x14ac:dyDescent="0.3">
      <c r="A25380" s="66">
        <v>42097</v>
      </c>
      <c r="B25380" s="98">
        <v>0.38541666666666669</v>
      </c>
      <c r="C25380" s="107" t="s">
        <v>120</v>
      </c>
      <c r="D25380" s="107">
        <v>26.09</v>
      </c>
      <c r="E25380" s="107">
        <v>1251</v>
      </c>
      <c r="F25380" s="66"/>
    </row>
    <row r="25381" spans="1:6" x14ac:dyDescent="0.3">
      <c r="A25381" s="66">
        <v>42097</v>
      </c>
      <c r="B25381" s="98">
        <v>0.39583333333333331</v>
      </c>
      <c r="C25381" s="107" t="s">
        <v>120</v>
      </c>
      <c r="D25381" s="107">
        <v>26.07</v>
      </c>
      <c r="E25381" s="107">
        <v>1230</v>
      </c>
      <c r="F25381" s="66"/>
    </row>
    <row r="25382" spans="1:6" x14ac:dyDescent="0.3">
      <c r="A25382" s="66">
        <v>42097</v>
      </c>
      <c r="B25382" s="98">
        <v>0.40625</v>
      </c>
      <c r="C25382" s="107" t="s">
        <v>120</v>
      </c>
      <c r="D25382" s="107">
        <v>26.15</v>
      </c>
      <c r="E25382" s="107">
        <v>1200</v>
      </c>
      <c r="F25382" s="66"/>
    </row>
    <row r="25383" spans="1:6" x14ac:dyDescent="0.3">
      <c r="A25383" s="66">
        <v>42097</v>
      </c>
      <c r="B25383" s="98">
        <v>0.41666666666666669</v>
      </c>
      <c r="C25383" s="107" t="s">
        <v>120</v>
      </c>
      <c r="D25383" s="107">
        <v>26.14</v>
      </c>
      <c r="E25383" s="107">
        <v>1199</v>
      </c>
      <c r="F25383" s="66"/>
    </row>
    <row r="25384" spans="1:6" x14ac:dyDescent="0.3">
      <c r="A25384" s="66">
        <v>42097</v>
      </c>
      <c r="B25384" s="98">
        <v>0.42708333333333331</v>
      </c>
      <c r="C25384" s="107" t="s">
        <v>120</v>
      </c>
      <c r="D25384" s="107">
        <v>26.16</v>
      </c>
      <c r="E25384" s="107">
        <v>1195</v>
      </c>
      <c r="F25384" s="66"/>
    </row>
    <row r="25385" spans="1:6" x14ac:dyDescent="0.3">
      <c r="A25385" s="66">
        <v>42097</v>
      </c>
      <c r="B25385" s="98">
        <v>0.4375</v>
      </c>
      <c r="C25385" s="107" t="s">
        <v>120</v>
      </c>
      <c r="D25385" s="107">
        <v>26.12</v>
      </c>
      <c r="E25385" s="107">
        <v>1192</v>
      </c>
      <c r="F25385" s="66"/>
    </row>
    <row r="25386" spans="1:6" x14ac:dyDescent="0.3">
      <c r="A25386" s="66">
        <v>42097</v>
      </c>
      <c r="B25386" s="98">
        <v>0.44791666666666669</v>
      </c>
      <c r="C25386" s="107" t="s">
        <v>120</v>
      </c>
      <c r="D25386" s="107">
        <v>26.12</v>
      </c>
      <c r="E25386" s="107">
        <v>1188</v>
      </c>
      <c r="F25386" s="66"/>
    </row>
    <row r="25387" spans="1:6" x14ac:dyDescent="0.3">
      <c r="A25387" s="66">
        <v>42097</v>
      </c>
      <c r="B25387" s="98">
        <v>0.45833333333333331</v>
      </c>
      <c r="C25387" s="107" t="s">
        <v>120</v>
      </c>
      <c r="D25387" s="107">
        <v>26.07</v>
      </c>
      <c r="E25387" s="107">
        <v>1177</v>
      </c>
      <c r="F25387" s="66"/>
    </row>
    <row r="25388" spans="1:6" x14ac:dyDescent="0.3">
      <c r="A25388" s="66">
        <v>42097</v>
      </c>
      <c r="B25388" s="98">
        <v>0.46875</v>
      </c>
      <c r="C25388" s="107" t="s">
        <v>120</v>
      </c>
      <c r="D25388" s="107">
        <v>26.08</v>
      </c>
      <c r="E25388" s="107">
        <v>1099</v>
      </c>
      <c r="F25388" s="66"/>
    </row>
    <row r="25389" spans="1:6" x14ac:dyDescent="0.3">
      <c r="A25389" s="66">
        <v>42097</v>
      </c>
      <c r="B25389" s="98">
        <v>0.47916666666666669</v>
      </c>
      <c r="C25389" s="107" t="s">
        <v>120</v>
      </c>
      <c r="D25389" s="107">
        <v>26.03</v>
      </c>
      <c r="E25389" s="107">
        <v>1041</v>
      </c>
      <c r="F25389" s="66"/>
    </row>
    <row r="25390" spans="1:6" x14ac:dyDescent="0.3">
      <c r="A25390" s="66">
        <v>42097</v>
      </c>
      <c r="B25390" s="98">
        <v>0.48958333333333331</v>
      </c>
      <c r="C25390" s="107" t="s">
        <v>120</v>
      </c>
      <c r="D25390" s="107">
        <v>26.01</v>
      </c>
      <c r="E25390" s="107">
        <v>1006</v>
      </c>
      <c r="F25390" s="66"/>
    </row>
    <row r="25391" spans="1:6" x14ac:dyDescent="0.3">
      <c r="A25391" s="66">
        <v>42098</v>
      </c>
      <c r="B25391" s="98">
        <v>0.5</v>
      </c>
      <c r="C25391" s="107" t="s">
        <v>119</v>
      </c>
      <c r="D25391" s="107">
        <v>26.02</v>
      </c>
      <c r="E25391" s="107">
        <v>958</v>
      </c>
      <c r="F25391" s="66"/>
    </row>
    <row r="25392" spans="1:6" x14ac:dyDescent="0.3">
      <c r="A25392" s="66">
        <v>42098</v>
      </c>
      <c r="B25392" s="98">
        <v>0.51041666666666663</v>
      </c>
      <c r="C25392" s="107" t="s">
        <v>119</v>
      </c>
      <c r="D25392" s="107">
        <v>26</v>
      </c>
      <c r="E25392" s="107">
        <v>915</v>
      </c>
      <c r="F25392" s="66"/>
    </row>
    <row r="25393" spans="1:6" x14ac:dyDescent="0.3">
      <c r="A25393" s="66">
        <v>42098</v>
      </c>
      <c r="B25393" s="98">
        <v>0.52083333333333337</v>
      </c>
      <c r="C25393" s="107" t="s">
        <v>119</v>
      </c>
      <c r="D25393" s="107">
        <v>25.99</v>
      </c>
      <c r="E25393" s="107">
        <v>894</v>
      </c>
      <c r="F25393" s="66"/>
    </row>
    <row r="25394" spans="1:6" x14ac:dyDescent="0.3">
      <c r="A25394" s="66">
        <v>42098</v>
      </c>
      <c r="B25394" s="98">
        <v>0.53125</v>
      </c>
      <c r="C25394" s="107" t="s">
        <v>119</v>
      </c>
      <c r="D25394" s="107">
        <v>25.97</v>
      </c>
      <c r="E25394" s="107">
        <v>881</v>
      </c>
      <c r="F25394" s="66"/>
    </row>
    <row r="25395" spans="1:6" x14ac:dyDescent="0.3">
      <c r="A25395" s="66">
        <v>42098</v>
      </c>
      <c r="B25395" s="98">
        <v>4.1666666666666664E-2</v>
      </c>
      <c r="C25395" s="107" t="s">
        <v>119</v>
      </c>
      <c r="D25395" s="107">
        <v>25.96</v>
      </c>
      <c r="E25395" s="107">
        <v>874</v>
      </c>
      <c r="F25395" s="66"/>
    </row>
    <row r="25396" spans="1:6" x14ac:dyDescent="0.3">
      <c r="A25396" s="66">
        <v>42098</v>
      </c>
      <c r="B25396" s="98">
        <v>5.2083333333333336E-2</v>
      </c>
      <c r="C25396" s="107" t="s">
        <v>119</v>
      </c>
      <c r="D25396" s="107">
        <v>25.94</v>
      </c>
      <c r="E25396" s="107">
        <v>877</v>
      </c>
      <c r="F25396" s="66"/>
    </row>
    <row r="25397" spans="1:6" x14ac:dyDescent="0.3">
      <c r="A25397" s="66">
        <v>42098</v>
      </c>
      <c r="B25397" s="98">
        <v>6.25E-2</v>
      </c>
      <c r="C25397" s="107" t="s">
        <v>119</v>
      </c>
      <c r="D25397" s="107">
        <v>25.92</v>
      </c>
      <c r="E25397" s="107">
        <v>886</v>
      </c>
      <c r="F25397" s="66"/>
    </row>
    <row r="25398" spans="1:6" x14ac:dyDescent="0.3">
      <c r="A25398" s="66">
        <v>42098</v>
      </c>
      <c r="B25398" s="98">
        <v>7.2916666666666671E-2</v>
      </c>
      <c r="C25398" s="107" t="s">
        <v>119</v>
      </c>
      <c r="D25398" s="107">
        <v>25.9</v>
      </c>
      <c r="E25398" s="107">
        <v>899</v>
      </c>
      <c r="F25398" s="66"/>
    </row>
    <row r="25399" spans="1:6" x14ac:dyDescent="0.3">
      <c r="A25399" s="66">
        <v>42098</v>
      </c>
      <c r="B25399" s="98">
        <v>8.3333333333333329E-2</v>
      </c>
      <c r="C25399" s="107" t="s">
        <v>119</v>
      </c>
      <c r="D25399" s="107">
        <v>25.87</v>
      </c>
      <c r="E25399" s="107">
        <v>923</v>
      </c>
      <c r="F25399" s="66"/>
    </row>
    <row r="25400" spans="1:6" x14ac:dyDescent="0.3">
      <c r="A25400" s="66">
        <v>42098</v>
      </c>
      <c r="B25400" s="98">
        <v>9.375E-2</v>
      </c>
      <c r="C25400" s="107" t="s">
        <v>119</v>
      </c>
      <c r="D25400" s="107">
        <v>25.83</v>
      </c>
      <c r="E25400" s="107">
        <v>975</v>
      </c>
      <c r="F25400" s="66"/>
    </row>
    <row r="25401" spans="1:6" x14ac:dyDescent="0.3">
      <c r="A25401" s="66">
        <v>42098</v>
      </c>
      <c r="B25401" s="98">
        <v>0.10416666666666667</v>
      </c>
      <c r="C25401" s="107" t="s">
        <v>119</v>
      </c>
      <c r="D25401" s="107">
        <v>25.79</v>
      </c>
      <c r="E25401" s="107">
        <v>1038</v>
      </c>
      <c r="F25401" s="66"/>
    </row>
    <row r="25402" spans="1:6" x14ac:dyDescent="0.3">
      <c r="A25402" s="66">
        <v>42098</v>
      </c>
      <c r="B25402" s="98">
        <v>0.11458333333333333</v>
      </c>
      <c r="C25402" s="107" t="s">
        <v>119</v>
      </c>
      <c r="D25402" s="107">
        <v>25.74</v>
      </c>
      <c r="E25402" s="107">
        <v>1126</v>
      </c>
      <c r="F25402" s="66"/>
    </row>
    <row r="25403" spans="1:6" x14ac:dyDescent="0.3">
      <c r="A25403" s="66">
        <v>42098</v>
      </c>
      <c r="B25403" s="98">
        <v>0.125</v>
      </c>
      <c r="C25403" s="107" t="s">
        <v>119</v>
      </c>
      <c r="D25403" s="107">
        <v>25.7</v>
      </c>
      <c r="E25403" s="107">
        <v>1211</v>
      </c>
      <c r="F25403" s="66"/>
    </row>
    <row r="25404" spans="1:6" x14ac:dyDescent="0.3">
      <c r="A25404" s="66">
        <v>42098</v>
      </c>
      <c r="B25404" s="98">
        <v>0.13541666666666666</v>
      </c>
      <c r="C25404" s="107" t="s">
        <v>119</v>
      </c>
      <c r="D25404" s="107">
        <v>25.66</v>
      </c>
      <c r="E25404" s="107">
        <v>1302</v>
      </c>
      <c r="F25404" s="66"/>
    </row>
    <row r="25405" spans="1:6" x14ac:dyDescent="0.3">
      <c r="A25405" s="66">
        <v>42098</v>
      </c>
      <c r="B25405" s="98">
        <v>0.14583333333333334</v>
      </c>
      <c r="C25405" s="107" t="s">
        <v>119</v>
      </c>
      <c r="D25405" s="107">
        <v>25.63</v>
      </c>
      <c r="E25405" s="107">
        <v>1346</v>
      </c>
      <c r="F25405" s="66"/>
    </row>
    <row r="25406" spans="1:6" x14ac:dyDescent="0.3">
      <c r="A25406" s="66">
        <v>42098</v>
      </c>
      <c r="B25406" s="98">
        <v>0.15625</v>
      </c>
      <c r="C25406" s="107" t="s">
        <v>119</v>
      </c>
      <c r="D25406" s="107">
        <v>25.54</v>
      </c>
      <c r="E25406" s="107">
        <v>1380</v>
      </c>
      <c r="F25406" s="66"/>
    </row>
    <row r="25407" spans="1:6" x14ac:dyDescent="0.3">
      <c r="A25407" s="66">
        <v>42098</v>
      </c>
      <c r="B25407" s="98">
        <v>0.16666666666666666</v>
      </c>
      <c r="C25407" s="107" t="s">
        <v>119</v>
      </c>
      <c r="D25407" s="107">
        <v>25.49</v>
      </c>
      <c r="E25407" s="107">
        <v>1386</v>
      </c>
      <c r="F25407" s="66"/>
    </row>
    <row r="25408" spans="1:6" x14ac:dyDescent="0.3">
      <c r="A25408" s="66">
        <v>42098</v>
      </c>
      <c r="B25408" s="98">
        <v>0.17708333333333334</v>
      </c>
      <c r="C25408" s="107" t="s">
        <v>119</v>
      </c>
      <c r="D25408" s="107">
        <v>25.5</v>
      </c>
      <c r="E25408" s="107">
        <v>1390</v>
      </c>
      <c r="F25408" s="66"/>
    </row>
    <row r="25409" spans="1:6" x14ac:dyDescent="0.3">
      <c r="A25409" s="66">
        <v>42098</v>
      </c>
      <c r="B25409" s="98">
        <v>0.1875</v>
      </c>
      <c r="C25409" s="107" t="s">
        <v>119</v>
      </c>
      <c r="D25409" s="107">
        <v>25.5</v>
      </c>
      <c r="E25409" s="107">
        <v>1393</v>
      </c>
      <c r="F25409" s="66"/>
    </row>
    <row r="25410" spans="1:6" x14ac:dyDescent="0.3">
      <c r="A25410" s="66">
        <v>42098</v>
      </c>
      <c r="B25410" s="98">
        <v>0.19791666666666666</v>
      </c>
      <c r="C25410" s="107" t="s">
        <v>119</v>
      </c>
      <c r="D25410" s="107">
        <v>25.51</v>
      </c>
      <c r="E25410" s="107">
        <v>1367</v>
      </c>
      <c r="F25410" s="66"/>
    </row>
    <row r="25411" spans="1:6" x14ac:dyDescent="0.3">
      <c r="A25411" s="66">
        <v>42098</v>
      </c>
      <c r="B25411" s="98">
        <v>0.20833333333333334</v>
      </c>
      <c r="C25411" s="107" t="s">
        <v>119</v>
      </c>
      <c r="D25411" s="107">
        <v>25.34</v>
      </c>
      <c r="E25411" s="107">
        <v>1319</v>
      </c>
      <c r="F25411" s="66"/>
    </row>
    <row r="25412" spans="1:6" x14ac:dyDescent="0.3">
      <c r="A25412" s="66">
        <v>42098</v>
      </c>
      <c r="B25412" s="98">
        <v>0.21875</v>
      </c>
      <c r="C25412" s="107" t="s">
        <v>119</v>
      </c>
      <c r="D25412" s="107">
        <v>25.38</v>
      </c>
      <c r="E25412" s="107">
        <v>1238</v>
      </c>
      <c r="F25412" s="66"/>
    </row>
    <row r="25413" spans="1:6" x14ac:dyDescent="0.3">
      <c r="A25413" s="66">
        <v>42098</v>
      </c>
      <c r="B25413" s="98">
        <v>0.22916666666666666</v>
      </c>
      <c r="C25413" s="107" t="s">
        <v>119</v>
      </c>
      <c r="D25413" s="107">
        <v>25.51</v>
      </c>
      <c r="E25413" s="107">
        <v>1224</v>
      </c>
      <c r="F25413" s="66"/>
    </row>
    <row r="25414" spans="1:6" x14ac:dyDescent="0.3">
      <c r="A25414" s="66">
        <v>42098</v>
      </c>
      <c r="B25414" s="98">
        <v>0.23958333333333334</v>
      </c>
      <c r="C25414" s="107" t="s">
        <v>119</v>
      </c>
      <c r="D25414" s="107">
        <v>25.49</v>
      </c>
      <c r="E25414" s="107">
        <v>1305</v>
      </c>
      <c r="F25414" s="66"/>
    </row>
    <row r="25415" spans="1:6" x14ac:dyDescent="0.3">
      <c r="A25415" s="66">
        <v>42098</v>
      </c>
      <c r="B25415" s="98">
        <v>0.25</v>
      </c>
      <c r="C25415" s="107" t="s">
        <v>119</v>
      </c>
      <c r="D25415" s="107">
        <v>25.48</v>
      </c>
      <c r="E25415" s="107">
        <v>1301</v>
      </c>
      <c r="F25415" s="66"/>
    </row>
    <row r="25416" spans="1:6" x14ac:dyDescent="0.3">
      <c r="A25416" s="66">
        <v>42098</v>
      </c>
      <c r="B25416" s="98">
        <v>0.26041666666666669</v>
      </c>
      <c r="C25416" s="107" t="s">
        <v>119</v>
      </c>
      <c r="D25416" s="107">
        <v>25.45</v>
      </c>
      <c r="E25416" s="107">
        <v>1273</v>
      </c>
      <c r="F25416" s="66"/>
    </row>
    <row r="25417" spans="1:6" x14ac:dyDescent="0.3">
      <c r="A25417" s="66">
        <v>42098</v>
      </c>
      <c r="B25417" s="98">
        <v>0.27083333333333331</v>
      </c>
      <c r="C25417" s="107" t="s">
        <v>119</v>
      </c>
      <c r="D25417" s="107">
        <v>25.29</v>
      </c>
      <c r="E25417" s="107">
        <v>1227</v>
      </c>
      <c r="F25417" s="66"/>
    </row>
    <row r="25418" spans="1:6" x14ac:dyDescent="0.3">
      <c r="A25418" s="66">
        <v>42098</v>
      </c>
      <c r="B25418" s="98">
        <v>0.28125</v>
      </c>
      <c r="C25418" s="107" t="s">
        <v>119</v>
      </c>
      <c r="D25418" s="107">
        <v>25.27</v>
      </c>
      <c r="E25418" s="107">
        <v>1148</v>
      </c>
      <c r="F25418" s="66"/>
    </row>
    <row r="25419" spans="1:6" x14ac:dyDescent="0.3">
      <c r="A25419" s="66">
        <v>42098</v>
      </c>
      <c r="B25419" s="98">
        <v>0.29166666666666669</v>
      </c>
      <c r="C25419" s="107" t="s">
        <v>119</v>
      </c>
      <c r="D25419" s="107">
        <v>25.29</v>
      </c>
      <c r="E25419" s="107">
        <v>1107</v>
      </c>
      <c r="F25419" s="66"/>
    </row>
    <row r="25420" spans="1:6" x14ac:dyDescent="0.3">
      <c r="A25420" s="66">
        <v>42098</v>
      </c>
      <c r="B25420" s="98">
        <v>0.30208333333333331</v>
      </c>
      <c r="C25420" s="107" t="s">
        <v>119</v>
      </c>
      <c r="D25420" s="107">
        <v>25.23</v>
      </c>
      <c r="E25420" s="107">
        <v>1078</v>
      </c>
      <c r="F25420" s="66"/>
    </row>
    <row r="25421" spans="1:6" x14ac:dyDescent="0.3">
      <c r="A25421" s="66">
        <v>42098</v>
      </c>
      <c r="B25421" s="98">
        <v>0.3125</v>
      </c>
      <c r="C25421" s="107" t="s">
        <v>119</v>
      </c>
      <c r="D25421" s="107">
        <v>25.23</v>
      </c>
      <c r="E25421" s="107">
        <v>1046</v>
      </c>
      <c r="F25421" s="66"/>
    </row>
    <row r="25422" spans="1:6" x14ac:dyDescent="0.3">
      <c r="A25422" s="66">
        <v>42098</v>
      </c>
      <c r="B25422" s="98">
        <v>0.32291666666666669</v>
      </c>
      <c r="C25422" s="107" t="s">
        <v>119</v>
      </c>
      <c r="D25422" s="107">
        <v>25.21</v>
      </c>
      <c r="E25422" s="107">
        <v>1021</v>
      </c>
      <c r="F25422" s="66"/>
    </row>
    <row r="25423" spans="1:6" x14ac:dyDescent="0.3">
      <c r="A25423" s="66">
        <v>42098</v>
      </c>
      <c r="B25423" s="98">
        <v>0.33333333333333331</v>
      </c>
      <c r="C25423" s="107" t="s">
        <v>119</v>
      </c>
      <c r="D25423" s="107">
        <v>25.23</v>
      </c>
      <c r="E25423" s="107">
        <v>1009</v>
      </c>
      <c r="F25423" s="66"/>
    </row>
    <row r="25424" spans="1:6" x14ac:dyDescent="0.3">
      <c r="A25424" s="66">
        <v>42098</v>
      </c>
      <c r="B25424" s="98">
        <v>0.34375</v>
      </c>
      <c r="C25424" s="107" t="s">
        <v>119</v>
      </c>
      <c r="D25424" s="107">
        <v>25.27</v>
      </c>
      <c r="E25424" s="107">
        <v>1000</v>
      </c>
      <c r="F25424" s="66"/>
    </row>
    <row r="25425" spans="1:6" x14ac:dyDescent="0.3">
      <c r="A25425" s="66">
        <v>42098</v>
      </c>
      <c r="B25425" s="98">
        <v>0.35416666666666669</v>
      </c>
      <c r="C25425" s="107" t="s">
        <v>119</v>
      </c>
      <c r="D25425" s="107">
        <v>25.3</v>
      </c>
      <c r="E25425" s="107">
        <v>979</v>
      </c>
      <c r="F25425" s="66"/>
    </row>
    <row r="25426" spans="1:6" x14ac:dyDescent="0.3">
      <c r="A25426" s="66">
        <v>42098</v>
      </c>
      <c r="B25426" s="98">
        <v>0.36458333333333331</v>
      </c>
      <c r="C25426" s="107" t="s">
        <v>119</v>
      </c>
      <c r="D25426" s="107">
        <v>25.31</v>
      </c>
      <c r="E25426" s="107">
        <v>962</v>
      </c>
      <c r="F25426" s="66"/>
    </row>
    <row r="25427" spans="1:6" x14ac:dyDescent="0.3">
      <c r="A25427" s="66">
        <v>42098</v>
      </c>
      <c r="B25427" s="98">
        <v>0.375</v>
      </c>
      <c r="C25427" s="107" t="s">
        <v>119</v>
      </c>
      <c r="D25427" s="107">
        <v>25.32</v>
      </c>
      <c r="E25427" s="107">
        <v>926</v>
      </c>
      <c r="F25427" s="66"/>
    </row>
    <row r="25428" spans="1:6" x14ac:dyDescent="0.3">
      <c r="A25428" s="66">
        <v>42098</v>
      </c>
      <c r="B25428" s="98">
        <v>0.38541666666666669</v>
      </c>
      <c r="C25428" s="107" t="s">
        <v>119</v>
      </c>
      <c r="D25428" s="107">
        <v>25.32</v>
      </c>
      <c r="E25428" s="107">
        <v>901</v>
      </c>
      <c r="F25428" s="66"/>
    </row>
    <row r="25429" spans="1:6" x14ac:dyDescent="0.3">
      <c r="A25429" s="66">
        <v>42098</v>
      </c>
      <c r="B25429" s="98">
        <v>0.39583333333333331</v>
      </c>
      <c r="C25429" s="107" t="s">
        <v>119</v>
      </c>
      <c r="D25429" s="107">
        <v>25.38</v>
      </c>
      <c r="E25429" s="107">
        <v>880</v>
      </c>
      <c r="F25429" s="66"/>
    </row>
    <row r="25430" spans="1:6" x14ac:dyDescent="0.3">
      <c r="A25430" s="66">
        <v>42098</v>
      </c>
      <c r="B25430" s="98">
        <v>0.40625</v>
      </c>
      <c r="C25430" s="107" t="s">
        <v>119</v>
      </c>
      <c r="D25430" s="107">
        <v>25.42</v>
      </c>
      <c r="E25430" s="107">
        <v>858</v>
      </c>
      <c r="F25430" s="66"/>
    </row>
    <row r="25431" spans="1:6" x14ac:dyDescent="0.3">
      <c r="A25431" s="66">
        <v>42098</v>
      </c>
      <c r="B25431" s="98">
        <v>0.41666666666666669</v>
      </c>
      <c r="C25431" s="107" t="s">
        <v>119</v>
      </c>
      <c r="D25431" s="107">
        <v>25.49</v>
      </c>
      <c r="E25431" s="107">
        <v>841</v>
      </c>
      <c r="F25431" s="66"/>
    </row>
    <row r="25432" spans="1:6" x14ac:dyDescent="0.3">
      <c r="A25432" s="66">
        <v>42098</v>
      </c>
      <c r="B25432" s="98">
        <v>0.42708333333333331</v>
      </c>
      <c r="C25432" s="107" t="s">
        <v>119</v>
      </c>
      <c r="D25432" s="107">
        <v>25.6</v>
      </c>
      <c r="E25432" s="107">
        <v>826</v>
      </c>
      <c r="F25432" s="66"/>
    </row>
    <row r="25433" spans="1:6" x14ac:dyDescent="0.3">
      <c r="A25433" s="66">
        <v>42098</v>
      </c>
      <c r="B25433" s="98">
        <v>0.4375</v>
      </c>
      <c r="C25433" s="107" t="s">
        <v>119</v>
      </c>
      <c r="D25433" s="107">
        <v>26.02</v>
      </c>
      <c r="E25433" s="107">
        <v>749</v>
      </c>
      <c r="F25433" s="66"/>
    </row>
    <row r="25434" spans="1:6" x14ac:dyDescent="0.3">
      <c r="A25434" s="66">
        <v>42098</v>
      </c>
      <c r="B25434" s="98">
        <v>0.44791666666666669</v>
      </c>
      <c r="C25434" s="107" t="s">
        <v>119</v>
      </c>
      <c r="D25434" s="107">
        <v>26.47</v>
      </c>
      <c r="E25434" s="107">
        <v>610</v>
      </c>
      <c r="F25434" s="66"/>
    </row>
    <row r="25435" spans="1:6" x14ac:dyDescent="0.3">
      <c r="A25435" s="66">
        <v>42098</v>
      </c>
      <c r="B25435" s="98">
        <v>0.45833333333333331</v>
      </c>
      <c r="C25435" s="107" t="s">
        <v>119</v>
      </c>
      <c r="D25435" s="107">
        <v>26.76</v>
      </c>
      <c r="E25435" s="107">
        <v>546</v>
      </c>
      <c r="F25435" s="66"/>
    </row>
    <row r="25436" spans="1:6" x14ac:dyDescent="0.3">
      <c r="A25436" s="66">
        <v>42098</v>
      </c>
      <c r="B25436" s="98">
        <v>0.46875</v>
      </c>
      <c r="C25436" s="107" t="s">
        <v>119</v>
      </c>
      <c r="D25436" s="107">
        <v>26.67</v>
      </c>
      <c r="E25436" s="107">
        <v>596</v>
      </c>
      <c r="F25436" s="66"/>
    </row>
    <row r="25437" spans="1:6" x14ac:dyDescent="0.3">
      <c r="A25437" s="66">
        <v>42098</v>
      </c>
      <c r="B25437" s="98">
        <v>0.47916666666666669</v>
      </c>
      <c r="C25437" s="107" t="s">
        <v>119</v>
      </c>
      <c r="D25437" s="107">
        <v>26.72</v>
      </c>
      <c r="E25437" s="107">
        <v>625</v>
      </c>
      <c r="F25437" s="66"/>
    </row>
    <row r="25438" spans="1:6" x14ac:dyDescent="0.3">
      <c r="A25438" s="66">
        <v>42098</v>
      </c>
      <c r="B25438" s="98">
        <v>0.48958333333333331</v>
      </c>
      <c r="C25438" s="107" t="s">
        <v>119</v>
      </c>
      <c r="D25438" s="107">
        <v>26.65</v>
      </c>
      <c r="E25438" s="107">
        <v>672</v>
      </c>
      <c r="F25438" s="66"/>
    </row>
    <row r="25439" spans="1:6" x14ac:dyDescent="0.3">
      <c r="A25439" s="66">
        <v>42098</v>
      </c>
      <c r="B25439" s="98">
        <v>0.5</v>
      </c>
      <c r="C25439" s="107" t="s">
        <v>120</v>
      </c>
      <c r="D25439" s="107">
        <v>26.81</v>
      </c>
      <c r="E25439" s="107">
        <v>684</v>
      </c>
      <c r="F25439" s="66"/>
    </row>
    <row r="25440" spans="1:6" x14ac:dyDescent="0.3">
      <c r="A25440" s="66">
        <v>42098</v>
      </c>
      <c r="B25440" s="98">
        <v>0.51041666666666663</v>
      </c>
      <c r="C25440" s="107" t="s">
        <v>120</v>
      </c>
      <c r="D25440" s="107">
        <v>26.79</v>
      </c>
      <c r="E25440" s="107">
        <v>705</v>
      </c>
      <c r="F25440" s="66"/>
    </row>
    <row r="25441" spans="1:6" x14ac:dyDescent="0.3">
      <c r="A25441" s="66">
        <v>42098</v>
      </c>
      <c r="B25441" s="98">
        <v>0.52083333333333337</v>
      </c>
      <c r="C25441" s="107" t="s">
        <v>120</v>
      </c>
      <c r="D25441" s="107">
        <v>26.98</v>
      </c>
      <c r="E25441" s="107">
        <v>708</v>
      </c>
      <c r="F25441" s="66"/>
    </row>
    <row r="25442" spans="1:6" x14ac:dyDescent="0.3">
      <c r="A25442" s="66">
        <v>42098</v>
      </c>
      <c r="B25442" s="98">
        <v>0.53125</v>
      </c>
      <c r="C25442" s="107" t="s">
        <v>120</v>
      </c>
      <c r="D25442" s="107">
        <v>26.82</v>
      </c>
      <c r="E25442" s="107">
        <v>771</v>
      </c>
      <c r="F25442" s="66"/>
    </row>
    <row r="25443" spans="1:6" x14ac:dyDescent="0.3">
      <c r="A25443" s="66">
        <v>42098</v>
      </c>
      <c r="B25443" s="98">
        <v>4.1666666666666664E-2</v>
      </c>
      <c r="C25443" s="107" t="s">
        <v>120</v>
      </c>
      <c r="D25443" s="107">
        <v>27</v>
      </c>
      <c r="E25443" s="107">
        <v>845</v>
      </c>
      <c r="F25443" s="66"/>
    </row>
    <row r="25444" spans="1:6" x14ac:dyDescent="0.3">
      <c r="A25444" s="66">
        <v>42098</v>
      </c>
      <c r="B25444" s="98">
        <v>5.2083333333333336E-2</v>
      </c>
      <c r="C25444" s="107" t="s">
        <v>120</v>
      </c>
      <c r="D25444" s="107">
        <v>27.03</v>
      </c>
      <c r="E25444" s="107">
        <v>943</v>
      </c>
      <c r="F25444" s="66"/>
    </row>
    <row r="25445" spans="1:6" x14ac:dyDescent="0.3">
      <c r="A25445" s="66">
        <v>42098</v>
      </c>
      <c r="B25445" s="98">
        <v>6.25E-2</v>
      </c>
      <c r="C25445" s="107" t="s">
        <v>120</v>
      </c>
      <c r="D25445" s="107">
        <v>26.96</v>
      </c>
      <c r="E25445" s="107">
        <v>1012</v>
      </c>
      <c r="F25445" s="66"/>
    </row>
    <row r="25446" spans="1:6" x14ac:dyDescent="0.3">
      <c r="A25446" s="66">
        <v>42098</v>
      </c>
      <c r="B25446" s="98">
        <v>7.2916666666666671E-2</v>
      </c>
      <c r="C25446" s="107" t="s">
        <v>120</v>
      </c>
      <c r="D25446" s="107">
        <v>26.82</v>
      </c>
      <c r="E25446" s="107">
        <v>1087</v>
      </c>
      <c r="F25446" s="66"/>
    </row>
    <row r="25447" spans="1:6" x14ac:dyDescent="0.3">
      <c r="A25447" s="66">
        <v>42098</v>
      </c>
      <c r="B25447" s="98">
        <v>8.3333333333333329E-2</v>
      </c>
      <c r="C25447" s="107" t="s">
        <v>120</v>
      </c>
      <c r="D25447" s="107">
        <v>26.93</v>
      </c>
      <c r="E25447" s="107">
        <v>1116</v>
      </c>
      <c r="F25447" s="66"/>
    </row>
    <row r="25448" spans="1:6" x14ac:dyDescent="0.3">
      <c r="A25448" s="66">
        <v>42098</v>
      </c>
      <c r="B25448" s="98">
        <v>9.375E-2</v>
      </c>
      <c r="C25448" s="107" t="s">
        <v>120</v>
      </c>
      <c r="D25448" s="107">
        <v>27.36</v>
      </c>
      <c r="E25448" s="107">
        <v>1141</v>
      </c>
      <c r="F25448" s="66"/>
    </row>
    <row r="25449" spans="1:6" x14ac:dyDescent="0.3">
      <c r="A25449" s="66">
        <v>42098</v>
      </c>
      <c r="B25449" s="98">
        <v>0.10416666666666667</v>
      </c>
      <c r="C25449" s="107" t="s">
        <v>120</v>
      </c>
      <c r="D25449" s="107">
        <v>27.4</v>
      </c>
      <c r="E25449" s="107">
        <v>1080</v>
      </c>
      <c r="F25449" s="66"/>
    </row>
    <row r="25450" spans="1:6" x14ac:dyDescent="0.3">
      <c r="A25450" s="66">
        <v>42098</v>
      </c>
      <c r="B25450" s="98">
        <v>0.11458333333333333</v>
      </c>
      <c r="C25450" s="107" t="s">
        <v>120</v>
      </c>
      <c r="D25450" s="107">
        <v>27.3</v>
      </c>
      <c r="E25450" s="107">
        <v>1151</v>
      </c>
      <c r="F25450" s="66"/>
    </row>
    <row r="25451" spans="1:6" x14ac:dyDescent="0.3">
      <c r="A25451" s="66">
        <v>42098</v>
      </c>
      <c r="B25451" s="98">
        <v>0.125</v>
      </c>
      <c r="C25451" s="107" t="s">
        <v>120</v>
      </c>
      <c r="D25451" s="107">
        <v>26.99</v>
      </c>
      <c r="E25451" s="107">
        <v>1265</v>
      </c>
      <c r="F25451" s="66"/>
    </row>
    <row r="25452" spans="1:6" x14ac:dyDescent="0.3">
      <c r="A25452" s="66">
        <v>42098</v>
      </c>
      <c r="B25452" s="98">
        <v>0.13541666666666666</v>
      </c>
      <c r="C25452" s="107" t="s">
        <v>120</v>
      </c>
      <c r="D25452" s="107">
        <v>26.72</v>
      </c>
      <c r="E25452" s="107">
        <v>1455</v>
      </c>
      <c r="F25452" s="66"/>
    </row>
    <row r="25453" spans="1:6" x14ac:dyDescent="0.3">
      <c r="A25453" s="66">
        <v>42098</v>
      </c>
      <c r="B25453" s="98">
        <v>0.14583333333333334</v>
      </c>
      <c r="C25453" s="107" t="s">
        <v>120</v>
      </c>
      <c r="D25453" s="107">
        <v>26.77</v>
      </c>
      <c r="E25453" s="107">
        <v>1440</v>
      </c>
      <c r="F25453" s="66"/>
    </row>
    <row r="25454" spans="1:6" x14ac:dyDescent="0.3">
      <c r="A25454" s="66">
        <v>42098</v>
      </c>
      <c r="B25454" s="98">
        <v>0.15625</v>
      </c>
      <c r="C25454" s="107" t="s">
        <v>120</v>
      </c>
      <c r="D25454" s="107">
        <v>26.79</v>
      </c>
      <c r="E25454" s="107">
        <v>1492</v>
      </c>
      <c r="F25454" s="66"/>
    </row>
    <row r="25455" spans="1:6" x14ac:dyDescent="0.3">
      <c r="A25455" s="66">
        <v>42098</v>
      </c>
      <c r="B25455" s="98">
        <v>0.16666666666666666</v>
      </c>
      <c r="C25455" s="107" t="s">
        <v>120</v>
      </c>
      <c r="D25455" s="107">
        <v>26.77</v>
      </c>
      <c r="E25455" s="107">
        <v>1462</v>
      </c>
      <c r="F25455" s="66"/>
    </row>
    <row r="25456" spans="1:6" x14ac:dyDescent="0.3">
      <c r="A25456" s="66">
        <v>42098</v>
      </c>
      <c r="B25456" s="98">
        <v>0.17708333333333334</v>
      </c>
      <c r="C25456" s="107" t="s">
        <v>120</v>
      </c>
      <c r="D25456" s="107">
        <v>26.69</v>
      </c>
      <c r="E25456" s="107">
        <v>1280</v>
      </c>
      <c r="F25456" s="66"/>
    </row>
    <row r="25457" spans="1:6" x14ac:dyDescent="0.3">
      <c r="A25457" s="66">
        <v>42098</v>
      </c>
      <c r="B25457" s="98">
        <v>0.1875</v>
      </c>
      <c r="C25457" s="107" t="s">
        <v>120</v>
      </c>
      <c r="D25457" s="107">
        <v>26.58</v>
      </c>
      <c r="E25457" s="107">
        <v>1178</v>
      </c>
      <c r="F25457" s="66"/>
    </row>
    <row r="25458" spans="1:6" x14ac:dyDescent="0.3">
      <c r="A25458" s="66">
        <v>42098</v>
      </c>
      <c r="B25458" s="98">
        <v>0.19791666666666666</v>
      </c>
      <c r="C25458" s="107" t="s">
        <v>120</v>
      </c>
      <c r="D25458" s="107">
        <v>26.71</v>
      </c>
      <c r="E25458" s="107">
        <v>1146</v>
      </c>
      <c r="F25458" s="66"/>
    </row>
    <row r="25459" spans="1:6" x14ac:dyDescent="0.3">
      <c r="A25459" s="66">
        <v>42098</v>
      </c>
      <c r="B25459" s="98">
        <v>0.20833333333333334</v>
      </c>
      <c r="C25459" s="107" t="s">
        <v>120</v>
      </c>
      <c r="D25459" s="107">
        <v>27.16</v>
      </c>
      <c r="E25459" s="107">
        <v>1097</v>
      </c>
      <c r="F25459" s="66"/>
    </row>
    <row r="25460" spans="1:6" x14ac:dyDescent="0.3">
      <c r="A25460" s="66">
        <v>42098</v>
      </c>
      <c r="B25460" s="98">
        <v>0.21875</v>
      </c>
      <c r="C25460" s="107" t="s">
        <v>120</v>
      </c>
      <c r="D25460" s="107">
        <v>27.35</v>
      </c>
      <c r="E25460" s="107">
        <v>1053</v>
      </c>
      <c r="F25460" s="66"/>
    </row>
    <row r="25461" spans="1:6" x14ac:dyDescent="0.3">
      <c r="A25461" s="66">
        <v>42098</v>
      </c>
      <c r="B25461" s="98">
        <v>0.22916666666666666</v>
      </c>
      <c r="C25461" s="107" t="s">
        <v>120</v>
      </c>
      <c r="D25461" s="107">
        <v>27.5</v>
      </c>
      <c r="E25461" s="107">
        <v>970</v>
      </c>
      <c r="F25461" s="66"/>
    </row>
    <row r="25462" spans="1:6" x14ac:dyDescent="0.3">
      <c r="A25462" s="66">
        <v>42098</v>
      </c>
      <c r="B25462" s="98">
        <v>0.23958333333333334</v>
      </c>
      <c r="C25462" s="107" t="s">
        <v>120</v>
      </c>
      <c r="D25462" s="107">
        <v>27.56</v>
      </c>
      <c r="E25462" s="107">
        <v>850</v>
      </c>
      <c r="F25462" s="66"/>
    </row>
    <row r="25463" spans="1:6" x14ac:dyDescent="0.3">
      <c r="A25463" s="66">
        <v>42098</v>
      </c>
      <c r="B25463" s="98">
        <v>0.25</v>
      </c>
      <c r="C25463" s="107" t="s">
        <v>120</v>
      </c>
      <c r="D25463" s="107">
        <v>27.62</v>
      </c>
      <c r="E25463" s="107">
        <v>780</v>
      </c>
      <c r="F25463" s="66"/>
    </row>
    <row r="25464" spans="1:6" x14ac:dyDescent="0.3">
      <c r="A25464" s="66">
        <v>42098</v>
      </c>
      <c r="B25464" s="98">
        <v>0.26041666666666669</v>
      </c>
      <c r="C25464" s="107" t="s">
        <v>120</v>
      </c>
      <c r="D25464" s="107">
        <v>27.67</v>
      </c>
      <c r="E25464" s="107">
        <v>772</v>
      </c>
      <c r="F25464" s="66"/>
    </row>
    <row r="25465" spans="1:6" x14ac:dyDescent="0.3">
      <c r="A25465" s="66">
        <v>42098</v>
      </c>
      <c r="B25465" s="98">
        <v>0.27083333333333331</v>
      </c>
      <c r="C25465" s="107" t="s">
        <v>120</v>
      </c>
      <c r="D25465" s="107">
        <v>27.61</v>
      </c>
      <c r="E25465" s="107">
        <v>798</v>
      </c>
      <c r="F25465" s="66"/>
    </row>
    <row r="25466" spans="1:6" x14ac:dyDescent="0.3">
      <c r="A25466" s="66">
        <v>42098</v>
      </c>
      <c r="B25466" s="98">
        <v>0.28125</v>
      </c>
      <c r="C25466" s="107" t="s">
        <v>120</v>
      </c>
      <c r="D25466" s="107">
        <v>27.49</v>
      </c>
      <c r="E25466" s="107">
        <v>795</v>
      </c>
      <c r="F25466" s="66"/>
    </row>
    <row r="25467" spans="1:6" x14ac:dyDescent="0.3">
      <c r="A25467" s="66">
        <v>42098</v>
      </c>
      <c r="B25467" s="98">
        <v>0.29166666666666669</v>
      </c>
      <c r="C25467" s="107" t="s">
        <v>120</v>
      </c>
      <c r="D25467" s="107">
        <v>27.47</v>
      </c>
      <c r="E25467" s="107">
        <v>786</v>
      </c>
      <c r="F25467" s="66"/>
    </row>
    <row r="25468" spans="1:6" x14ac:dyDescent="0.3">
      <c r="A25468" s="66">
        <v>42098</v>
      </c>
      <c r="B25468" s="98">
        <v>0.30208333333333331</v>
      </c>
      <c r="C25468" s="107" t="s">
        <v>120</v>
      </c>
      <c r="D25468" s="107">
        <v>27.44</v>
      </c>
      <c r="E25468" s="107">
        <v>784</v>
      </c>
      <c r="F25468" s="66"/>
    </row>
    <row r="25469" spans="1:6" x14ac:dyDescent="0.3">
      <c r="A25469" s="66">
        <v>42098</v>
      </c>
      <c r="B25469" s="98">
        <v>0.3125</v>
      </c>
      <c r="C25469" s="107" t="s">
        <v>120</v>
      </c>
      <c r="D25469" s="107">
        <v>27.4</v>
      </c>
      <c r="E25469" s="107">
        <v>790</v>
      </c>
      <c r="F25469" s="66"/>
    </row>
    <row r="25470" spans="1:6" x14ac:dyDescent="0.3">
      <c r="A25470" s="66">
        <v>42098</v>
      </c>
      <c r="B25470" s="98">
        <v>0.32291666666666669</v>
      </c>
      <c r="C25470" s="107" t="s">
        <v>120</v>
      </c>
      <c r="D25470" s="107">
        <v>27.36</v>
      </c>
      <c r="E25470" s="107">
        <v>796</v>
      </c>
      <c r="F25470" s="66"/>
    </row>
    <row r="25471" spans="1:6" x14ac:dyDescent="0.3">
      <c r="A25471" s="66">
        <v>42098</v>
      </c>
      <c r="B25471" s="98">
        <v>0.33333333333333331</v>
      </c>
      <c r="C25471" s="107" t="s">
        <v>120</v>
      </c>
      <c r="D25471" s="107">
        <v>27.36</v>
      </c>
      <c r="E25471" s="107">
        <v>808</v>
      </c>
      <c r="F25471" s="66"/>
    </row>
    <row r="25472" spans="1:6" x14ac:dyDescent="0.3">
      <c r="A25472" s="66">
        <v>42098</v>
      </c>
      <c r="B25472" s="98">
        <v>0.34375</v>
      </c>
      <c r="C25472" s="107" t="s">
        <v>120</v>
      </c>
      <c r="D25472" s="107">
        <v>27.35</v>
      </c>
      <c r="E25472" s="107">
        <v>814</v>
      </c>
      <c r="F25472" s="66"/>
    </row>
    <row r="25473" spans="1:6" x14ac:dyDescent="0.3">
      <c r="A25473" s="66">
        <v>42098</v>
      </c>
      <c r="B25473" s="98">
        <v>0.35416666666666669</v>
      </c>
      <c r="C25473" s="107" t="s">
        <v>120</v>
      </c>
      <c r="D25473" s="107">
        <v>27.29</v>
      </c>
      <c r="E25473" s="107">
        <v>820</v>
      </c>
      <c r="F25473" s="66"/>
    </row>
    <row r="25474" spans="1:6" x14ac:dyDescent="0.3">
      <c r="A25474" s="66">
        <v>42098</v>
      </c>
      <c r="B25474" s="98">
        <v>0.36458333333333331</v>
      </c>
      <c r="C25474" s="107" t="s">
        <v>120</v>
      </c>
      <c r="D25474" s="107">
        <v>27.26</v>
      </c>
      <c r="E25474" s="107">
        <v>833</v>
      </c>
      <c r="F25474" s="66"/>
    </row>
    <row r="25475" spans="1:6" x14ac:dyDescent="0.3">
      <c r="A25475" s="66">
        <v>42098</v>
      </c>
      <c r="B25475" s="98">
        <v>0.375</v>
      </c>
      <c r="C25475" s="107" t="s">
        <v>120</v>
      </c>
      <c r="D25475" s="107">
        <v>27.24</v>
      </c>
      <c r="E25475" s="107">
        <v>862</v>
      </c>
      <c r="F25475" s="66"/>
    </row>
    <row r="25476" spans="1:6" x14ac:dyDescent="0.3">
      <c r="A25476" s="66">
        <v>42098</v>
      </c>
      <c r="B25476" s="98">
        <v>0.38541666666666669</v>
      </c>
      <c r="C25476" s="107" t="s">
        <v>120</v>
      </c>
      <c r="D25476" s="107">
        <v>27.18</v>
      </c>
      <c r="E25476" s="107">
        <v>865</v>
      </c>
      <c r="F25476" s="66"/>
    </row>
    <row r="25477" spans="1:6" x14ac:dyDescent="0.3">
      <c r="A25477" s="66">
        <v>42098</v>
      </c>
      <c r="B25477" s="98">
        <v>0.39583333333333331</v>
      </c>
      <c r="C25477" s="107" t="s">
        <v>120</v>
      </c>
      <c r="D25477" s="107">
        <v>27.06</v>
      </c>
      <c r="E25477" s="107">
        <v>846</v>
      </c>
      <c r="F25477" s="66"/>
    </row>
    <row r="25478" spans="1:6" x14ac:dyDescent="0.3">
      <c r="A25478" s="66">
        <v>42098</v>
      </c>
      <c r="B25478" s="98">
        <v>0.40625</v>
      </c>
      <c r="C25478" s="107" t="s">
        <v>120</v>
      </c>
      <c r="D25478" s="107">
        <v>26.99</v>
      </c>
      <c r="E25478" s="107">
        <v>802</v>
      </c>
      <c r="F25478" s="66"/>
    </row>
    <row r="25479" spans="1:6" x14ac:dyDescent="0.3">
      <c r="A25479" s="66">
        <v>42098</v>
      </c>
      <c r="B25479" s="98">
        <v>0.41666666666666669</v>
      </c>
      <c r="C25479" s="107" t="s">
        <v>120</v>
      </c>
      <c r="D25479" s="107">
        <v>26.87</v>
      </c>
      <c r="E25479" s="107">
        <v>784</v>
      </c>
      <c r="F25479" s="66"/>
    </row>
    <row r="25480" spans="1:6" x14ac:dyDescent="0.3">
      <c r="A25480" s="66">
        <v>42098</v>
      </c>
      <c r="B25480" s="98">
        <v>0.42708333333333331</v>
      </c>
      <c r="C25480" s="107" t="s">
        <v>120</v>
      </c>
      <c r="D25480" s="107">
        <v>26.75</v>
      </c>
      <c r="E25480" s="107">
        <v>780</v>
      </c>
      <c r="F25480" s="66"/>
    </row>
    <row r="25481" spans="1:6" x14ac:dyDescent="0.3">
      <c r="A25481" s="66">
        <v>42098</v>
      </c>
      <c r="B25481" s="98">
        <v>0.4375</v>
      </c>
      <c r="C25481" s="107" t="s">
        <v>120</v>
      </c>
      <c r="D25481" s="107">
        <v>26.72</v>
      </c>
      <c r="E25481" s="107">
        <v>778</v>
      </c>
      <c r="F25481" s="66"/>
    </row>
    <row r="25482" spans="1:6" x14ac:dyDescent="0.3">
      <c r="A25482" s="66">
        <v>42098</v>
      </c>
      <c r="B25482" s="98">
        <v>0.44791666666666669</v>
      </c>
      <c r="C25482" s="107" t="s">
        <v>120</v>
      </c>
      <c r="D25482" s="107">
        <v>26.64</v>
      </c>
      <c r="E25482" s="107">
        <v>778</v>
      </c>
      <c r="F25482" s="66"/>
    </row>
    <row r="25483" spans="1:6" x14ac:dyDescent="0.3">
      <c r="A25483" s="66">
        <v>42098</v>
      </c>
      <c r="B25483" s="98">
        <v>0.45833333333333331</v>
      </c>
      <c r="C25483" s="107" t="s">
        <v>120</v>
      </c>
      <c r="D25483" s="107">
        <v>26.62</v>
      </c>
      <c r="E25483" s="107">
        <v>779</v>
      </c>
      <c r="F25483" s="66"/>
    </row>
    <row r="25484" spans="1:6" x14ac:dyDescent="0.3">
      <c r="A25484" s="66">
        <v>42098</v>
      </c>
      <c r="B25484" s="98">
        <v>0.46875</v>
      </c>
      <c r="C25484" s="107" t="s">
        <v>120</v>
      </c>
      <c r="D25484" s="107">
        <v>26.6</v>
      </c>
      <c r="E25484" s="107">
        <v>777</v>
      </c>
      <c r="F25484" s="66"/>
    </row>
    <row r="25485" spans="1:6" x14ac:dyDescent="0.3">
      <c r="A25485" s="66">
        <v>42098</v>
      </c>
      <c r="B25485" s="98">
        <v>0.47916666666666669</v>
      </c>
      <c r="C25485" s="107" t="s">
        <v>120</v>
      </c>
      <c r="D25485" s="107">
        <v>26.55</v>
      </c>
      <c r="E25485" s="107">
        <v>767</v>
      </c>
      <c r="F25485" s="66"/>
    </row>
    <row r="25486" spans="1:6" x14ac:dyDescent="0.3">
      <c r="A25486" s="66">
        <v>42098</v>
      </c>
      <c r="B25486" s="98">
        <v>0.48958333333333331</v>
      </c>
      <c r="C25486" s="107" t="s">
        <v>120</v>
      </c>
      <c r="D25486" s="107">
        <v>26.54</v>
      </c>
      <c r="E25486" s="107">
        <v>733</v>
      </c>
      <c r="F25486" s="66"/>
    </row>
    <row r="25487" spans="1:6" x14ac:dyDescent="0.3">
      <c r="A25487" s="66">
        <v>42099</v>
      </c>
      <c r="B25487" s="98">
        <v>0.5</v>
      </c>
      <c r="C25487" s="107" t="s">
        <v>119</v>
      </c>
      <c r="D25487" s="107">
        <v>26.52</v>
      </c>
      <c r="E25487" s="107">
        <v>710</v>
      </c>
      <c r="F25487" s="66"/>
    </row>
    <row r="25488" spans="1:6" x14ac:dyDescent="0.3">
      <c r="A25488" s="66">
        <v>42099</v>
      </c>
      <c r="B25488" s="98">
        <v>0.51041666666666663</v>
      </c>
      <c r="C25488" s="107" t="s">
        <v>119</v>
      </c>
      <c r="D25488" s="107">
        <v>26.53</v>
      </c>
      <c r="E25488" s="107">
        <v>726</v>
      </c>
      <c r="F25488" s="66"/>
    </row>
    <row r="25489" spans="1:6" x14ac:dyDescent="0.3">
      <c r="A25489" s="66">
        <v>42099</v>
      </c>
      <c r="B25489" s="98">
        <v>0.52083333333333337</v>
      </c>
      <c r="C25489" s="107" t="s">
        <v>119</v>
      </c>
      <c r="D25489" s="107">
        <v>26.49</v>
      </c>
      <c r="E25489" s="107">
        <v>774</v>
      </c>
      <c r="F25489" s="66"/>
    </row>
    <row r="25490" spans="1:6" x14ac:dyDescent="0.3">
      <c r="A25490" s="66">
        <v>42099</v>
      </c>
      <c r="B25490" s="98">
        <v>0.53125</v>
      </c>
      <c r="C25490" s="107" t="s">
        <v>119</v>
      </c>
      <c r="D25490" s="107">
        <v>26.5</v>
      </c>
      <c r="E25490" s="107">
        <v>787</v>
      </c>
      <c r="F25490" s="66"/>
    </row>
    <row r="25491" spans="1:6" x14ac:dyDescent="0.3">
      <c r="A25491" s="66">
        <v>42099</v>
      </c>
      <c r="B25491" s="98">
        <v>4.1666666666666664E-2</v>
      </c>
      <c r="C25491" s="107" t="s">
        <v>119</v>
      </c>
      <c r="D25491" s="107">
        <v>26.55</v>
      </c>
      <c r="E25491" s="107">
        <v>713</v>
      </c>
      <c r="F25491" s="66"/>
    </row>
    <row r="25492" spans="1:6" x14ac:dyDescent="0.3">
      <c r="A25492" s="66">
        <v>42099</v>
      </c>
      <c r="B25492" s="98">
        <v>5.2083333333333336E-2</v>
      </c>
      <c r="C25492" s="107" t="s">
        <v>119</v>
      </c>
      <c r="D25492" s="107">
        <v>26.52</v>
      </c>
      <c r="E25492" s="107">
        <v>675</v>
      </c>
      <c r="F25492" s="66"/>
    </row>
    <row r="25493" spans="1:6" x14ac:dyDescent="0.3">
      <c r="A25493" s="66">
        <v>42099</v>
      </c>
      <c r="B25493" s="98">
        <v>6.25E-2</v>
      </c>
      <c r="C25493" s="107" t="s">
        <v>119</v>
      </c>
      <c r="D25493" s="107">
        <v>26.5</v>
      </c>
      <c r="E25493" s="107">
        <v>652</v>
      </c>
      <c r="F25493" s="66"/>
    </row>
    <row r="25494" spans="1:6" x14ac:dyDescent="0.3">
      <c r="A25494" s="66">
        <v>42099</v>
      </c>
      <c r="B25494" s="98">
        <v>7.2916666666666671E-2</v>
      </c>
      <c r="C25494" s="107" t="s">
        <v>119</v>
      </c>
      <c r="D25494" s="107">
        <v>26.46</v>
      </c>
      <c r="E25494" s="107">
        <v>663</v>
      </c>
      <c r="F25494" s="66"/>
    </row>
    <row r="25495" spans="1:6" x14ac:dyDescent="0.3">
      <c r="A25495" s="66">
        <v>42099</v>
      </c>
      <c r="B25495" s="98">
        <v>8.3333333333333329E-2</v>
      </c>
      <c r="C25495" s="107" t="s">
        <v>119</v>
      </c>
      <c r="D25495" s="107">
        <v>26.42</v>
      </c>
      <c r="E25495" s="107">
        <v>670</v>
      </c>
      <c r="F25495" s="66"/>
    </row>
    <row r="25496" spans="1:6" x14ac:dyDescent="0.3">
      <c r="A25496" s="66">
        <v>42099</v>
      </c>
      <c r="B25496" s="98">
        <v>9.375E-2</v>
      </c>
      <c r="C25496" s="107" t="s">
        <v>119</v>
      </c>
      <c r="D25496" s="107">
        <v>26.39</v>
      </c>
      <c r="E25496" s="107">
        <v>672</v>
      </c>
      <c r="F25496" s="66"/>
    </row>
    <row r="25497" spans="1:6" x14ac:dyDescent="0.3">
      <c r="A25497" s="66">
        <v>42099</v>
      </c>
      <c r="B25497" s="98">
        <v>0.10416666666666667</v>
      </c>
      <c r="C25497" s="107" t="s">
        <v>119</v>
      </c>
      <c r="D25497" s="107">
        <v>26.34</v>
      </c>
      <c r="E25497" s="107">
        <v>701</v>
      </c>
      <c r="F25497" s="66"/>
    </row>
    <row r="25498" spans="1:6" x14ac:dyDescent="0.3">
      <c r="A25498" s="66">
        <v>42099</v>
      </c>
      <c r="B25498" s="98">
        <v>0.11458333333333333</v>
      </c>
      <c r="C25498" s="107" t="s">
        <v>119</v>
      </c>
      <c r="D25498" s="107">
        <v>26.32</v>
      </c>
      <c r="E25498" s="107">
        <v>697</v>
      </c>
      <c r="F25498" s="66"/>
    </row>
    <row r="25499" spans="1:6" x14ac:dyDescent="0.3">
      <c r="A25499" s="66">
        <v>42099</v>
      </c>
      <c r="B25499" s="98">
        <v>0.125</v>
      </c>
      <c r="C25499" s="107" t="s">
        <v>119</v>
      </c>
      <c r="D25499" s="107">
        <v>26.28</v>
      </c>
      <c r="E25499" s="107">
        <v>734</v>
      </c>
      <c r="F25499" s="66"/>
    </row>
    <row r="25500" spans="1:6" x14ac:dyDescent="0.3">
      <c r="A25500" s="66">
        <v>42099</v>
      </c>
      <c r="B25500" s="98">
        <v>0.13541666666666666</v>
      </c>
      <c r="C25500" s="107" t="s">
        <v>119</v>
      </c>
      <c r="D25500" s="107">
        <v>26.26</v>
      </c>
      <c r="E25500" s="107">
        <v>723</v>
      </c>
      <c r="F25500" s="66"/>
    </row>
    <row r="25501" spans="1:6" x14ac:dyDescent="0.3">
      <c r="A25501" s="66">
        <v>42099</v>
      </c>
      <c r="B25501" s="98">
        <v>0.14583333333333334</v>
      </c>
      <c r="C25501" s="107" t="s">
        <v>119</v>
      </c>
      <c r="D25501" s="107">
        <v>26.2</v>
      </c>
      <c r="E25501" s="107">
        <v>792</v>
      </c>
      <c r="F25501" s="66"/>
    </row>
    <row r="25502" spans="1:6" x14ac:dyDescent="0.3">
      <c r="A25502" s="66">
        <v>42099</v>
      </c>
      <c r="B25502" s="98">
        <v>0.15625</v>
      </c>
      <c r="C25502" s="107" t="s">
        <v>119</v>
      </c>
      <c r="D25502" s="107">
        <v>26.19</v>
      </c>
      <c r="E25502" s="107">
        <v>772</v>
      </c>
      <c r="F25502" s="66"/>
    </row>
    <row r="25503" spans="1:6" x14ac:dyDescent="0.3">
      <c r="A25503" s="66">
        <v>42099</v>
      </c>
      <c r="B25503" s="98">
        <v>0.16666666666666666</v>
      </c>
      <c r="C25503" s="107" t="s">
        <v>119</v>
      </c>
      <c r="D25503" s="107">
        <v>26.16</v>
      </c>
      <c r="E25503" s="107">
        <v>770</v>
      </c>
      <c r="F25503" s="66"/>
    </row>
    <row r="25504" spans="1:6" x14ac:dyDescent="0.3">
      <c r="A25504" s="66">
        <v>42099</v>
      </c>
      <c r="B25504" s="98">
        <v>0.17708333333333334</v>
      </c>
      <c r="C25504" s="107" t="s">
        <v>119</v>
      </c>
      <c r="D25504" s="107">
        <v>26.13</v>
      </c>
      <c r="E25504" s="107">
        <v>779</v>
      </c>
      <c r="F25504" s="66"/>
    </row>
    <row r="25505" spans="1:6" x14ac:dyDescent="0.3">
      <c r="A25505" s="66">
        <v>42099</v>
      </c>
      <c r="B25505" s="98">
        <v>0.1875</v>
      </c>
      <c r="C25505" s="107" t="s">
        <v>119</v>
      </c>
      <c r="D25505" s="107">
        <v>26.05</v>
      </c>
      <c r="E25505" s="107">
        <v>786</v>
      </c>
      <c r="F25505" s="66"/>
    </row>
    <row r="25506" spans="1:6" x14ac:dyDescent="0.3">
      <c r="A25506" s="66">
        <v>42099</v>
      </c>
      <c r="B25506" s="98">
        <v>0.19791666666666666</v>
      </c>
      <c r="C25506" s="107" t="s">
        <v>119</v>
      </c>
      <c r="D25506" s="107">
        <v>25.91</v>
      </c>
      <c r="E25506" s="107">
        <v>721</v>
      </c>
      <c r="F25506" s="66"/>
    </row>
    <row r="25507" spans="1:6" x14ac:dyDescent="0.3">
      <c r="A25507" s="66">
        <v>42099</v>
      </c>
      <c r="B25507" s="98">
        <v>0.20833333333333334</v>
      </c>
      <c r="C25507" s="107" t="s">
        <v>119</v>
      </c>
      <c r="D25507" s="107">
        <v>25.84</v>
      </c>
      <c r="E25507" s="107">
        <v>670</v>
      </c>
      <c r="F25507" s="66"/>
    </row>
    <row r="25508" spans="1:6" x14ac:dyDescent="0.3">
      <c r="A25508" s="66">
        <v>42099</v>
      </c>
      <c r="B25508" s="98">
        <v>0.21875</v>
      </c>
      <c r="C25508" s="107" t="s">
        <v>119</v>
      </c>
      <c r="D25508" s="107">
        <v>25.83</v>
      </c>
      <c r="E25508" s="107">
        <v>673</v>
      </c>
      <c r="F25508" s="66"/>
    </row>
    <row r="25509" spans="1:6" x14ac:dyDescent="0.3">
      <c r="A25509" s="66">
        <v>42099</v>
      </c>
      <c r="B25509" s="98">
        <v>0.22916666666666666</v>
      </c>
      <c r="C25509" s="107" t="s">
        <v>119</v>
      </c>
      <c r="D25509" s="107">
        <v>25.8</v>
      </c>
      <c r="E25509" s="107">
        <v>722</v>
      </c>
      <c r="F25509" s="66"/>
    </row>
    <row r="25510" spans="1:6" x14ac:dyDescent="0.3">
      <c r="A25510" s="66">
        <v>42099</v>
      </c>
      <c r="B25510" s="98">
        <v>0.23958333333333334</v>
      </c>
      <c r="C25510" s="107" t="s">
        <v>119</v>
      </c>
      <c r="D25510" s="107">
        <v>25.65</v>
      </c>
      <c r="E25510" s="107">
        <v>693</v>
      </c>
      <c r="F25510" s="66"/>
    </row>
    <row r="25511" spans="1:6" x14ac:dyDescent="0.3">
      <c r="A25511" s="66">
        <v>42099</v>
      </c>
      <c r="B25511" s="98">
        <v>0.25</v>
      </c>
      <c r="C25511" s="107" t="s">
        <v>119</v>
      </c>
      <c r="D25511" s="107">
        <v>25.6</v>
      </c>
      <c r="E25511" s="107">
        <v>671</v>
      </c>
      <c r="F25511" s="66"/>
    </row>
    <row r="25512" spans="1:6" x14ac:dyDescent="0.3">
      <c r="A25512" s="66">
        <v>42099</v>
      </c>
      <c r="B25512" s="98">
        <v>0.26041666666666669</v>
      </c>
      <c r="C25512" s="107" t="s">
        <v>119</v>
      </c>
      <c r="D25512" s="107">
        <v>25.4</v>
      </c>
      <c r="E25512" s="107">
        <v>675</v>
      </c>
      <c r="F25512" s="66"/>
    </row>
    <row r="25513" spans="1:6" x14ac:dyDescent="0.3">
      <c r="A25513" s="66">
        <v>42099</v>
      </c>
      <c r="B25513" s="98">
        <v>0.27083333333333331</v>
      </c>
      <c r="C25513" s="107" t="s">
        <v>119</v>
      </c>
      <c r="D25513" s="107">
        <v>25.42</v>
      </c>
      <c r="E25513" s="107">
        <v>674</v>
      </c>
      <c r="F25513" s="66"/>
    </row>
    <row r="25514" spans="1:6" x14ac:dyDescent="0.3">
      <c r="A25514" s="66">
        <v>42099</v>
      </c>
      <c r="B25514" s="98">
        <v>0.28125</v>
      </c>
      <c r="C25514" s="107" t="s">
        <v>119</v>
      </c>
      <c r="D25514" s="107">
        <v>25.43</v>
      </c>
      <c r="E25514" s="107">
        <v>660</v>
      </c>
      <c r="F25514" s="66"/>
    </row>
    <row r="25515" spans="1:6" x14ac:dyDescent="0.3">
      <c r="A25515" s="66">
        <v>42099</v>
      </c>
      <c r="B25515" s="98">
        <v>0.29166666666666669</v>
      </c>
      <c r="C25515" s="107" t="s">
        <v>119</v>
      </c>
      <c r="D25515" s="107">
        <v>25.47</v>
      </c>
      <c r="E25515" s="107">
        <v>626</v>
      </c>
      <c r="F25515" s="66"/>
    </row>
    <row r="25516" spans="1:6" x14ac:dyDescent="0.3">
      <c r="A25516" s="66">
        <v>42099</v>
      </c>
      <c r="B25516" s="98">
        <v>0.30208333333333331</v>
      </c>
      <c r="C25516" s="107" t="s">
        <v>119</v>
      </c>
      <c r="D25516" s="107">
        <v>25.47</v>
      </c>
      <c r="E25516" s="107">
        <v>595</v>
      </c>
      <c r="F25516" s="66"/>
    </row>
    <row r="25517" spans="1:6" x14ac:dyDescent="0.3">
      <c r="A25517" s="66">
        <v>42099</v>
      </c>
      <c r="B25517" s="98">
        <v>0.3125</v>
      </c>
      <c r="C25517" s="107" t="s">
        <v>119</v>
      </c>
      <c r="D25517" s="107">
        <v>25.46</v>
      </c>
      <c r="E25517" s="107">
        <v>590</v>
      </c>
      <c r="F25517" s="66"/>
    </row>
    <row r="25518" spans="1:6" x14ac:dyDescent="0.3">
      <c r="A25518" s="66">
        <v>42099</v>
      </c>
      <c r="B25518" s="98">
        <v>0.32291666666666669</v>
      </c>
      <c r="C25518" s="107" t="s">
        <v>119</v>
      </c>
      <c r="D25518" s="107">
        <v>25.47</v>
      </c>
      <c r="E25518" s="107">
        <v>590</v>
      </c>
      <c r="F25518" s="66"/>
    </row>
    <row r="25519" spans="1:6" x14ac:dyDescent="0.3">
      <c r="A25519" s="66">
        <v>42099</v>
      </c>
      <c r="B25519" s="98">
        <v>0.33333333333333331</v>
      </c>
      <c r="C25519" s="107" t="s">
        <v>119</v>
      </c>
      <c r="D25519" s="107">
        <v>25.52</v>
      </c>
      <c r="E25519" s="107">
        <v>566</v>
      </c>
      <c r="F25519" s="66"/>
    </row>
    <row r="25520" spans="1:6" x14ac:dyDescent="0.3">
      <c r="A25520" s="66">
        <v>42099</v>
      </c>
      <c r="B25520" s="98">
        <v>0.34375</v>
      </c>
      <c r="C25520" s="107" t="s">
        <v>119</v>
      </c>
      <c r="D25520" s="107">
        <v>25.54</v>
      </c>
      <c r="E25520" s="107">
        <v>558</v>
      </c>
      <c r="F25520" s="66"/>
    </row>
    <row r="25521" spans="1:6" x14ac:dyDescent="0.3">
      <c r="A25521" s="66">
        <v>42099</v>
      </c>
      <c r="B25521" s="98">
        <v>0.35416666666666669</v>
      </c>
      <c r="C25521" s="107" t="s">
        <v>119</v>
      </c>
      <c r="D25521" s="107">
        <v>25.42</v>
      </c>
      <c r="E25521" s="107">
        <v>593</v>
      </c>
      <c r="F25521" s="66"/>
    </row>
    <row r="25522" spans="1:6" x14ac:dyDescent="0.3">
      <c r="A25522" s="66">
        <v>42099</v>
      </c>
      <c r="B25522" s="98">
        <v>0.36458333333333331</v>
      </c>
      <c r="C25522" s="107" t="s">
        <v>119</v>
      </c>
      <c r="D25522" s="107">
        <v>25.43</v>
      </c>
      <c r="E25522" s="107">
        <v>606</v>
      </c>
      <c r="F25522" s="66"/>
    </row>
    <row r="25523" spans="1:6" x14ac:dyDescent="0.3">
      <c r="A25523" s="66">
        <v>42099</v>
      </c>
      <c r="B25523" s="98">
        <v>0.375</v>
      </c>
      <c r="C25523" s="107" t="s">
        <v>119</v>
      </c>
      <c r="D25523" s="107">
        <v>25.52</v>
      </c>
      <c r="E25523" s="107">
        <v>606</v>
      </c>
      <c r="F25523" s="66"/>
    </row>
    <row r="25524" spans="1:6" x14ac:dyDescent="0.3">
      <c r="A25524" s="66">
        <v>42099</v>
      </c>
      <c r="B25524" s="98">
        <v>0.38541666666666669</v>
      </c>
      <c r="C25524" s="107" t="s">
        <v>119</v>
      </c>
      <c r="D25524" s="107">
        <v>25.57</v>
      </c>
      <c r="E25524" s="107">
        <v>594</v>
      </c>
      <c r="F25524" s="66"/>
    </row>
    <row r="25525" spans="1:6" x14ac:dyDescent="0.3">
      <c r="A25525" s="66">
        <v>42099</v>
      </c>
      <c r="B25525" s="98">
        <v>0.39583333333333331</v>
      </c>
      <c r="C25525" s="107" t="s">
        <v>119</v>
      </c>
      <c r="D25525" s="107">
        <v>25.61</v>
      </c>
      <c r="E25525" s="107">
        <v>587</v>
      </c>
      <c r="F25525" s="66"/>
    </row>
    <row r="25526" spans="1:6" x14ac:dyDescent="0.3">
      <c r="A25526" s="66">
        <v>42099</v>
      </c>
      <c r="B25526" s="98">
        <v>0.40625</v>
      </c>
      <c r="C25526" s="107" t="s">
        <v>119</v>
      </c>
      <c r="D25526" s="107">
        <v>25.75</v>
      </c>
      <c r="E25526" s="107">
        <v>566</v>
      </c>
      <c r="F25526" s="66"/>
    </row>
    <row r="25527" spans="1:6" x14ac:dyDescent="0.3">
      <c r="A25527" s="66">
        <v>42099</v>
      </c>
      <c r="B25527" s="98">
        <v>0.41666666666666669</v>
      </c>
      <c r="C25527" s="107" t="s">
        <v>119</v>
      </c>
      <c r="D25527" s="107">
        <v>25.94</v>
      </c>
      <c r="E25527" s="107">
        <v>542</v>
      </c>
      <c r="F25527" s="66"/>
    </row>
    <row r="25528" spans="1:6" x14ac:dyDescent="0.3">
      <c r="A25528" s="66">
        <v>42099</v>
      </c>
      <c r="B25528" s="98">
        <v>0.42708333333333331</v>
      </c>
      <c r="C25528" s="107" t="s">
        <v>119</v>
      </c>
      <c r="D25528" s="107">
        <v>26.1</v>
      </c>
      <c r="E25528" s="107">
        <v>529</v>
      </c>
      <c r="F25528" s="66"/>
    </row>
    <row r="25529" spans="1:6" x14ac:dyDescent="0.3">
      <c r="A25529" s="66">
        <v>42099</v>
      </c>
      <c r="B25529" s="98">
        <v>0.4375</v>
      </c>
      <c r="C25529" s="107" t="s">
        <v>119</v>
      </c>
      <c r="D25529" s="107">
        <v>26.23</v>
      </c>
      <c r="E25529" s="107">
        <v>523</v>
      </c>
      <c r="F25529" s="66"/>
    </row>
    <row r="25530" spans="1:6" x14ac:dyDescent="0.3">
      <c r="A25530" s="66">
        <v>42099</v>
      </c>
      <c r="B25530" s="98">
        <v>0.44791666666666669</v>
      </c>
      <c r="C25530" s="107" t="s">
        <v>119</v>
      </c>
      <c r="D25530" s="107">
        <v>26.46</v>
      </c>
      <c r="E25530" s="107">
        <v>509</v>
      </c>
      <c r="F25530" s="66"/>
    </row>
    <row r="25531" spans="1:6" x14ac:dyDescent="0.3">
      <c r="A25531" s="66">
        <v>42099</v>
      </c>
      <c r="B25531" s="98">
        <v>0.45833333333333331</v>
      </c>
      <c r="C25531" s="107" t="s">
        <v>119</v>
      </c>
      <c r="D25531" s="107">
        <v>26.72</v>
      </c>
      <c r="E25531" s="107">
        <v>503</v>
      </c>
      <c r="F25531" s="66"/>
    </row>
    <row r="25532" spans="1:6" x14ac:dyDescent="0.3">
      <c r="A25532" s="66">
        <v>42099</v>
      </c>
      <c r="B25532" s="98">
        <v>0.46875</v>
      </c>
      <c r="C25532" s="107" t="s">
        <v>119</v>
      </c>
      <c r="D25532" s="107">
        <v>27.09</v>
      </c>
      <c r="E25532" s="107">
        <v>496</v>
      </c>
      <c r="F25532" s="66"/>
    </row>
    <row r="25533" spans="1:6" x14ac:dyDescent="0.3">
      <c r="A25533" s="66">
        <v>42099</v>
      </c>
      <c r="B25533" s="98">
        <v>0.47916666666666669</v>
      </c>
      <c r="C25533" s="107" t="s">
        <v>119</v>
      </c>
      <c r="D25533" s="107">
        <v>27.14</v>
      </c>
      <c r="E25533" s="107">
        <v>512</v>
      </c>
      <c r="F25533" s="66"/>
    </row>
    <row r="25534" spans="1:6" x14ac:dyDescent="0.3">
      <c r="A25534" s="66">
        <v>42099</v>
      </c>
      <c r="B25534" s="98">
        <v>0.48958333333333331</v>
      </c>
      <c r="C25534" s="107" t="s">
        <v>119</v>
      </c>
      <c r="D25534" s="107">
        <v>27.13</v>
      </c>
      <c r="E25534" s="107">
        <v>540</v>
      </c>
      <c r="F25534" s="66"/>
    </row>
    <row r="25535" spans="1:6" x14ac:dyDescent="0.3">
      <c r="A25535" s="66">
        <v>42099</v>
      </c>
      <c r="B25535" s="98">
        <v>0.5</v>
      </c>
      <c r="C25535" s="107" t="s">
        <v>120</v>
      </c>
      <c r="D25535" s="107">
        <v>26.96</v>
      </c>
      <c r="E25535" s="107">
        <v>564</v>
      </c>
      <c r="F25535" s="66"/>
    </row>
    <row r="25536" spans="1:6" x14ac:dyDescent="0.3">
      <c r="A25536" s="66">
        <v>42099</v>
      </c>
      <c r="B25536" s="98">
        <v>0.51041666666666663</v>
      </c>
      <c r="C25536" s="107" t="s">
        <v>120</v>
      </c>
      <c r="D25536" s="107">
        <v>26.88</v>
      </c>
      <c r="E25536" s="107">
        <v>578</v>
      </c>
      <c r="F25536" s="66"/>
    </row>
    <row r="25537" spans="1:6" x14ac:dyDescent="0.3">
      <c r="A25537" s="66">
        <v>42099</v>
      </c>
      <c r="B25537" s="98">
        <v>0.52083333333333337</v>
      </c>
      <c r="C25537" s="107" t="s">
        <v>120</v>
      </c>
      <c r="D25537" s="107">
        <v>26.87</v>
      </c>
      <c r="E25537" s="107">
        <v>581</v>
      </c>
      <c r="F25537" s="66"/>
    </row>
    <row r="25538" spans="1:6" x14ac:dyDescent="0.3">
      <c r="A25538" s="66">
        <v>42099</v>
      </c>
      <c r="B25538" s="98">
        <v>0.53125</v>
      </c>
      <c r="C25538" s="107" t="s">
        <v>120</v>
      </c>
      <c r="D25538" s="107">
        <v>26.73</v>
      </c>
      <c r="E25538" s="107">
        <v>589</v>
      </c>
      <c r="F25538" s="66"/>
    </row>
    <row r="25539" spans="1:6" x14ac:dyDescent="0.3">
      <c r="A25539" s="66">
        <v>42099</v>
      </c>
      <c r="B25539" s="98">
        <v>4.1666666666666664E-2</v>
      </c>
      <c r="C25539" s="107" t="s">
        <v>120</v>
      </c>
      <c r="D25539" s="107">
        <v>26.56</v>
      </c>
      <c r="E25539" s="107">
        <v>661</v>
      </c>
      <c r="F25539" s="66"/>
    </row>
    <row r="25540" spans="1:6" x14ac:dyDescent="0.3">
      <c r="A25540" s="66">
        <v>42099</v>
      </c>
      <c r="B25540" s="98">
        <v>5.2083333333333336E-2</v>
      </c>
      <c r="C25540" s="107" t="s">
        <v>120</v>
      </c>
      <c r="D25540" s="107">
        <v>26.64</v>
      </c>
      <c r="E25540" s="107">
        <v>735</v>
      </c>
      <c r="F25540" s="66"/>
    </row>
    <row r="25541" spans="1:6" x14ac:dyDescent="0.3">
      <c r="A25541" s="66">
        <v>42099</v>
      </c>
      <c r="B25541" s="98">
        <v>6.25E-2</v>
      </c>
      <c r="C25541" s="107" t="s">
        <v>120</v>
      </c>
      <c r="D25541" s="107">
        <v>26.82</v>
      </c>
      <c r="E25541" s="107">
        <v>762</v>
      </c>
      <c r="F25541" s="66"/>
    </row>
    <row r="25542" spans="1:6" x14ac:dyDescent="0.3">
      <c r="A25542" s="66">
        <v>42099</v>
      </c>
      <c r="B25542" s="98">
        <v>7.2916666666666671E-2</v>
      </c>
      <c r="C25542" s="107" t="s">
        <v>120</v>
      </c>
      <c r="D25542" s="107">
        <v>26.98</v>
      </c>
      <c r="E25542" s="107">
        <v>802</v>
      </c>
      <c r="F25542" s="66"/>
    </row>
    <row r="25543" spans="1:6" x14ac:dyDescent="0.3">
      <c r="A25543" s="66">
        <v>42099</v>
      </c>
      <c r="B25543" s="98">
        <v>8.3333333333333329E-2</v>
      </c>
      <c r="C25543" s="107" t="s">
        <v>120</v>
      </c>
      <c r="D25543" s="107">
        <v>27.03</v>
      </c>
      <c r="E25543" s="107">
        <v>826</v>
      </c>
      <c r="F25543" s="66"/>
    </row>
    <row r="25544" spans="1:6" x14ac:dyDescent="0.3">
      <c r="A25544" s="66">
        <v>42099</v>
      </c>
      <c r="B25544" s="98">
        <v>9.375E-2</v>
      </c>
      <c r="C25544" s="107" t="s">
        <v>120</v>
      </c>
      <c r="D25544" s="107">
        <v>27.09</v>
      </c>
      <c r="E25544" s="107">
        <v>849</v>
      </c>
      <c r="F25544" s="66"/>
    </row>
    <row r="25545" spans="1:6" x14ac:dyDescent="0.3">
      <c r="A25545" s="66">
        <v>42099</v>
      </c>
      <c r="B25545" s="98">
        <v>0.10416666666666667</v>
      </c>
      <c r="C25545" s="107" t="s">
        <v>120</v>
      </c>
      <c r="D25545" s="107">
        <v>27.16</v>
      </c>
      <c r="E25545" s="107">
        <v>868</v>
      </c>
      <c r="F25545" s="66"/>
    </row>
    <row r="25546" spans="1:6" x14ac:dyDescent="0.3">
      <c r="A25546" s="66">
        <v>42099</v>
      </c>
      <c r="B25546" s="98">
        <v>0.11458333333333333</v>
      </c>
      <c r="C25546" s="107" t="s">
        <v>120</v>
      </c>
      <c r="D25546" s="107">
        <v>27.34</v>
      </c>
      <c r="E25546" s="107">
        <v>867</v>
      </c>
      <c r="F25546" s="66"/>
    </row>
    <row r="25547" spans="1:6" x14ac:dyDescent="0.3">
      <c r="A25547" s="66">
        <v>42099</v>
      </c>
      <c r="B25547" s="98">
        <v>0.125</v>
      </c>
      <c r="C25547" s="107" t="s">
        <v>120</v>
      </c>
      <c r="D25547" s="107">
        <v>27.66</v>
      </c>
      <c r="E25547" s="107">
        <v>851</v>
      </c>
      <c r="F25547" s="66"/>
    </row>
    <row r="25548" spans="1:6" x14ac:dyDescent="0.3">
      <c r="A25548" s="66">
        <v>42099</v>
      </c>
      <c r="B25548" s="98">
        <v>0.13541666666666666</v>
      </c>
      <c r="C25548" s="107" t="s">
        <v>120</v>
      </c>
      <c r="D25548" s="107">
        <v>28.03</v>
      </c>
      <c r="E25548" s="107">
        <v>797</v>
      </c>
      <c r="F25548" s="66"/>
    </row>
    <row r="25549" spans="1:6" x14ac:dyDescent="0.3">
      <c r="A25549" s="66">
        <v>42099</v>
      </c>
      <c r="B25549" s="98">
        <v>0.14583333333333334</v>
      </c>
      <c r="C25549" s="107" t="s">
        <v>120</v>
      </c>
      <c r="D25549" s="107">
        <v>27.99</v>
      </c>
      <c r="E25549" s="107">
        <v>795</v>
      </c>
      <c r="F25549" s="66"/>
    </row>
    <row r="25550" spans="1:6" x14ac:dyDescent="0.3">
      <c r="A25550" s="66">
        <v>42099</v>
      </c>
      <c r="B25550" s="98">
        <v>0.15625</v>
      </c>
      <c r="C25550" s="107" t="s">
        <v>120</v>
      </c>
      <c r="D25550" s="107">
        <v>27.45</v>
      </c>
      <c r="E25550" s="107">
        <v>856</v>
      </c>
      <c r="F25550" s="66"/>
    </row>
    <row r="25551" spans="1:6" x14ac:dyDescent="0.3">
      <c r="A25551" s="66">
        <v>42099</v>
      </c>
      <c r="B25551" s="98">
        <v>0.16666666666666666</v>
      </c>
      <c r="C25551" s="107" t="s">
        <v>120</v>
      </c>
      <c r="D25551" s="107">
        <v>27.4</v>
      </c>
      <c r="E25551" s="107">
        <v>942</v>
      </c>
      <c r="F25551" s="66"/>
    </row>
    <row r="25552" spans="1:6" x14ac:dyDescent="0.3">
      <c r="A25552" s="66">
        <v>42099</v>
      </c>
      <c r="B25552" s="98">
        <v>0.17708333333333334</v>
      </c>
      <c r="C25552" s="107" t="s">
        <v>120</v>
      </c>
      <c r="D25552" s="107">
        <v>27.15</v>
      </c>
      <c r="E25552" s="107">
        <v>1031</v>
      </c>
      <c r="F25552" s="66"/>
    </row>
    <row r="25553" spans="1:6" x14ac:dyDescent="0.3">
      <c r="A25553" s="66">
        <v>42099</v>
      </c>
      <c r="B25553" s="98">
        <v>0.1875</v>
      </c>
      <c r="C25553" s="107" t="s">
        <v>120</v>
      </c>
      <c r="D25553" s="107">
        <v>27.12</v>
      </c>
      <c r="E25553" s="107">
        <v>1062</v>
      </c>
      <c r="F25553" s="66"/>
    </row>
    <row r="25554" spans="1:6" x14ac:dyDescent="0.3">
      <c r="A25554" s="66">
        <v>42099</v>
      </c>
      <c r="B25554" s="98">
        <v>0.19791666666666666</v>
      </c>
      <c r="C25554" s="107" t="s">
        <v>120</v>
      </c>
      <c r="D25554" s="107">
        <v>26.9</v>
      </c>
      <c r="E25554" s="107">
        <v>1186</v>
      </c>
      <c r="F25554" s="66"/>
    </row>
    <row r="25555" spans="1:6" x14ac:dyDescent="0.3">
      <c r="A25555" s="66">
        <v>42099</v>
      </c>
      <c r="B25555" s="98">
        <v>0.20833333333333334</v>
      </c>
      <c r="C25555" s="107" t="s">
        <v>120</v>
      </c>
      <c r="D25555" s="107">
        <v>26.85</v>
      </c>
      <c r="E25555" s="107">
        <v>1232</v>
      </c>
      <c r="F25555" s="66"/>
    </row>
    <row r="25556" spans="1:6" x14ac:dyDescent="0.3">
      <c r="A25556" s="66">
        <v>42099</v>
      </c>
      <c r="B25556" s="98">
        <v>0.21875</v>
      </c>
      <c r="C25556" s="107" t="s">
        <v>120</v>
      </c>
      <c r="D25556" s="107">
        <v>26.96</v>
      </c>
      <c r="E25556" s="107">
        <v>1171</v>
      </c>
      <c r="F25556" s="66"/>
    </row>
    <row r="25557" spans="1:6" x14ac:dyDescent="0.3">
      <c r="A25557" s="66">
        <v>42099</v>
      </c>
      <c r="B25557" s="98">
        <v>0.22916666666666666</v>
      </c>
      <c r="C25557" s="107" t="s">
        <v>120</v>
      </c>
      <c r="D25557" s="107">
        <v>26.86</v>
      </c>
      <c r="E25557" s="107">
        <v>1084</v>
      </c>
      <c r="F25557" s="66"/>
    </row>
    <row r="25558" spans="1:6" x14ac:dyDescent="0.3">
      <c r="A25558" s="66">
        <v>42099</v>
      </c>
      <c r="B25558" s="98">
        <v>0.23958333333333334</v>
      </c>
      <c r="C25558" s="107" t="s">
        <v>120</v>
      </c>
      <c r="D25558" s="107">
        <v>27.26</v>
      </c>
      <c r="E25558" s="107">
        <v>979</v>
      </c>
      <c r="F25558" s="66"/>
    </row>
    <row r="25559" spans="1:6" x14ac:dyDescent="0.3">
      <c r="A25559" s="66">
        <v>42099</v>
      </c>
      <c r="B25559" s="98">
        <v>0.25</v>
      </c>
      <c r="C25559" s="107" t="s">
        <v>120</v>
      </c>
      <c r="D25559" s="107">
        <v>27.19</v>
      </c>
      <c r="E25559" s="107">
        <v>1068</v>
      </c>
      <c r="F25559" s="66"/>
    </row>
    <row r="25560" spans="1:6" x14ac:dyDescent="0.3">
      <c r="A25560" s="66">
        <v>42099</v>
      </c>
      <c r="B25560" s="98">
        <v>0.26041666666666669</v>
      </c>
      <c r="C25560" s="107" t="s">
        <v>120</v>
      </c>
      <c r="D25560" s="107">
        <v>27.32</v>
      </c>
      <c r="E25560" s="107">
        <v>1142</v>
      </c>
      <c r="F25560" s="66"/>
    </row>
    <row r="25561" spans="1:6" x14ac:dyDescent="0.3">
      <c r="A25561" s="66">
        <v>42099</v>
      </c>
      <c r="B25561" s="98">
        <v>0.27083333333333331</v>
      </c>
      <c r="C25561" s="107" t="s">
        <v>120</v>
      </c>
      <c r="D25561" s="107">
        <v>27.44</v>
      </c>
      <c r="E25561" s="107">
        <v>1046</v>
      </c>
      <c r="F25561" s="66"/>
    </row>
    <row r="25562" spans="1:6" x14ac:dyDescent="0.3">
      <c r="A25562" s="66">
        <v>42099</v>
      </c>
      <c r="B25562" s="98">
        <v>0.28125</v>
      </c>
      <c r="C25562" s="107" t="s">
        <v>120</v>
      </c>
      <c r="D25562" s="107">
        <v>27.19</v>
      </c>
      <c r="E25562" s="107">
        <v>966</v>
      </c>
      <c r="F25562" s="66"/>
    </row>
    <row r="25563" spans="1:6" x14ac:dyDescent="0.3">
      <c r="A25563" s="66">
        <v>42099</v>
      </c>
      <c r="B25563" s="98">
        <v>0.29166666666666669</v>
      </c>
      <c r="C25563" s="107" t="s">
        <v>120</v>
      </c>
      <c r="D25563" s="107">
        <v>27.3</v>
      </c>
      <c r="E25563" s="107">
        <v>881</v>
      </c>
      <c r="F25563" s="66"/>
    </row>
    <row r="25564" spans="1:6" x14ac:dyDescent="0.3">
      <c r="A25564" s="66">
        <v>42099</v>
      </c>
      <c r="B25564" s="98">
        <v>0.30208333333333331</v>
      </c>
      <c r="C25564" s="107" t="s">
        <v>120</v>
      </c>
      <c r="D25564" s="107">
        <v>27.4</v>
      </c>
      <c r="E25564" s="107">
        <v>829</v>
      </c>
      <c r="F25564" s="66"/>
    </row>
    <row r="25565" spans="1:6" x14ac:dyDescent="0.3">
      <c r="A25565" s="66">
        <v>42099</v>
      </c>
      <c r="B25565" s="98">
        <v>0.3125</v>
      </c>
      <c r="C25565" s="107" t="s">
        <v>120</v>
      </c>
      <c r="D25565" s="107">
        <v>27.39</v>
      </c>
      <c r="E25565" s="107">
        <v>787</v>
      </c>
      <c r="F25565" s="66"/>
    </row>
    <row r="25566" spans="1:6" x14ac:dyDescent="0.3">
      <c r="A25566" s="66">
        <v>42099</v>
      </c>
      <c r="B25566" s="98">
        <v>0.32291666666666669</v>
      </c>
      <c r="C25566" s="107" t="s">
        <v>120</v>
      </c>
      <c r="D25566" s="107">
        <v>27.32</v>
      </c>
      <c r="E25566" s="107">
        <v>764</v>
      </c>
      <c r="F25566" s="66"/>
    </row>
    <row r="25567" spans="1:6" x14ac:dyDescent="0.3">
      <c r="A25567" s="66">
        <v>42099</v>
      </c>
      <c r="B25567" s="98">
        <v>0.33333333333333331</v>
      </c>
      <c r="C25567" s="107" t="s">
        <v>120</v>
      </c>
      <c r="D25567" s="107">
        <v>27.29</v>
      </c>
      <c r="E25567" s="107">
        <v>743</v>
      </c>
      <c r="F25567" s="66"/>
    </row>
    <row r="25568" spans="1:6" x14ac:dyDescent="0.3">
      <c r="A25568" s="66">
        <v>42099</v>
      </c>
      <c r="B25568" s="98">
        <v>0.34375</v>
      </c>
      <c r="C25568" s="107" t="s">
        <v>120</v>
      </c>
      <c r="D25568" s="107">
        <v>27.24</v>
      </c>
      <c r="E25568" s="107">
        <v>737</v>
      </c>
      <c r="F25568" s="66"/>
    </row>
    <row r="25569" spans="1:6" x14ac:dyDescent="0.3">
      <c r="A25569" s="66">
        <v>42099</v>
      </c>
      <c r="B25569" s="98">
        <v>0.35416666666666669</v>
      </c>
      <c r="C25569" s="107" t="s">
        <v>120</v>
      </c>
      <c r="D25569" s="107">
        <v>27.22</v>
      </c>
      <c r="E25569" s="107">
        <v>721</v>
      </c>
      <c r="F25569" s="66"/>
    </row>
    <row r="25570" spans="1:6" x14ac:dyDescent="0.3">
      <c r="A25570" s="66">
        <v>42099</v>
      </c>
      <c r="B25570" s="98">
        <v>0.36458333333333331</v>
      </c>
      <c r="C25570" s="107" t="s">
        <v>120</v>
      </c>
      <c r="D25570" s="107">
        <v>27.19</v>
      </c>
      <c r="E25570" s="107">
        <v>715</v>
      </c>
      <c r="F25570" s="66"/>
    </row>
    <row r="25571" spans="1:6" x14ac:dyDescent="0.3">
      <c r="A25571" s="66">
        <v>42099</v>
      </c>
      <c r="B25571" s="98">
        <v>0.375</v>
      </c>
      <c r="C25571" s="107" t="s">
        <v>120</v>
      </c>
      <c r="D25571" s="107">
        <v>27.18</v>
      </c>
      <c r="E25571" s="107">
        <v>713</v>
      </c>
      <c r="F25571" s="66"/>
    </row>
    <row r="25572" spans="1:6" x14ac:dyDescent="0.3">
      <c r="A25572" s="66">
        <v>42099</v>
      </c>
      <c r="B25572" s="98">
        <v>0.38541666666666669</v>
      </c>
      <c r="C25572" s="107" t="s">
        <v>120</v>
      </c>
      <c r="D25572" s="107">
        <v>27.18</v>
      </c>
      <c r="E25572" s="107">
        <v>707</v>
      </c>
      <c r="F25572" s="66"/>
    </row>
    <row r="25573" spans="1:6" x14ac:dyDescent="0.3">
      <c r="A25573" s="66">
        <v>42099</v>
      </c>
      <c r="B25573" s="98">
        <v>0.39583333333333331</v>
      </c>
      <c r="C25573" s="107" t="s">
        <v>120</v>
      </c>
      <c r="D25573" s="107">
        <v>27.13</v>
      </c>
      <c r="E25573" s="107">
        <v>721</v>
      </c>
      <c r="F25573" s="66"/>
    </row>
    <row r="25574" spans="1:6" x14ac:dyDescent="0.3">
      <c r="A25574" s="66">
        <v>42099</v>
      </c>
      <c r="B25574" s="98">
        <v>0.40625</v>
      </c>
      <c r="C25574" s="107" t="s">
        <v>120</v>
      </c>
      <c r="D25574" s="107">
        <v>27.13</v>
      </c>
      <c r="E25574" s="107">
        <v>730</v>
      </c>
      <c r="F25574" s="66"/>
    </row>
    <row r="25575" spans="1:6" x14ac:dyDescent="0.3">
      <c r="A25575" s="66">
        <v>42099</v>
      </c>
      <c r="B25575" s="98">
        <v>0.41666666666666669</v>
      </c>
      <c r="C25575" s="107" t="s">
        <v>120</v>
      </c>
      <c r="D25575" s="107">
        <v>27.1</v>
      </c>
      <c r="E25575" s="107">
        <v>730</v>
      </c>
      <c r="F25575" s="66"/>
    </row>
    <row r="25576" spans="1:6" x14ac:dyDescent="0.3">
      <c r="A25576" s="66">
        <v>42099</v>
      </c>
      <c r="B25576" s="98">
        <v>0.42708333333333331</v>
      </c>
      <c r="C25576" s="107" t="s">
        <v>120</v>
      </c>
      <c r="D25576" s="107">
        <v>27.09</v>
      </c>
      <c r="E25576" s="107">
        <v>732</v>
      </c>
      <c r="F25576" s="66"/>
    </row>
    <row r="25577" spans="1:6" x14ac:dyDescent="0.3">
      <c r="A25577" s="66">
        <v>42099</v>
      </c>
      <c r="B25577" s="98">
        <v>0.4375</v>
      </c>
      <c r="C25577" s="107" t="s">
        <v>120</v>
      </c>
      <c r="D25577" s="107">
        <v>27.06</v>
      </c>
      <c r="E25577" s="107">
        <v>736</v>
      </c>
      <c r="F25577" s="66"/>
    </row>
    <row r="25578" spans="1:6" x14ac:dyDescent="0.3">
      <c r="A25578" s="66">
        <v>42099</v>
      </c>
      <c r="B25578" s="98">
        <v>0.44791666666666669</v>
      </c>
      <c r="C25578" s="107" t="s">
        <v>120</v>
      </c>
      <c r="D25578" s="107">
        <v>27.07</v>
      </c>
      <c r="E25578" s="107">
        <v>743</v>
      </c>
      <c r="F25578" s="66"/>
    </row>
    <row r="25579" spans="1:6" x14ac:dyDescent="0.3">
      <c r="A25579" s="66">
        <v>42099</v>
      </c>
      <c r="B25579" s="98">
        <v>0.45833333333333331</v>
      </c>
      <c r="C25579" s="107" t="s">
        <v>120</v>
      </c>
      <c r="D25579" s="107">
        <v>27.08</v>
      </c>
      <c r="E25579" s="107">
        <v>750</v>
      </c>
      <c r="F25579" s="66"/>
    </row>
    <row r="25580" spans="1:6" x14ac:dyDescent="0.3">
      <c r="A25580" s="66">
        <v>42099</v>
      </c>
      <c r="B25580" s="98">
        <v>0.46875</v>
      </c>
      <c r="C25580" s="107" t="s">
        <v>120</v>
      </c>
      <c r="D25580" s="107">
        <v>27.06</v>
      </c>
      <c r="E25580" s="107">
        <v>755</v>
      </c>
      <c r="F25580" s="66"/>
    </row>
    <row r="25581" spans="1:6" x14ac:dyDescent="0.3">
      <c r="A25581" s="66">
        <v>42099</v>
      </c>
      <c r="B25581" s="98">
        <v>0.47916666666666669</v>
      </c>
      <c r="C25581" s="107" t="s">
        <v>120</v>
      </c>
      <c r="D25581" s="107">
        <v>27.02</v>
      </c>
      <c r="E25581" s="107">
        <v>756</v>
      </c>
      <c r="F25581" s="66"/>
    </row>
    <row r="25582" spans="1:6" x14ac:dyDescent="0.3">
      <c r="A25582" s="66">
        <v>42099</v>
      </c>
      <c r="B25582" s="98">
        <v>0.48958333333333331</v>
      </c>
      <c r="C25582" s="107" t="s">
        <v>120</v>
      </c>
      <c r="D25582" s="107">
        <v>26.98</v>
      </c>
      <c r="E25582" s="107">
        <v>752</v>
      </c>
      <c r="F25582" s="66"/>
    </row>
    <row r="25583" spans="1:6" x14ac:dyDescent="0.3">
      <c r="A25583" s="66">
        <v>42100</v>
      </c>
      <c r="B25583" s="98">
        <v>0.5</v>
      </c>
      <c r="C25583" s="107" t="s">
        <v>119</v>
      </c>
      <c r="D25583" s="107">
        <v>26.93</v>
      </c>
      <c r="E25583" s="107">
        <v>736</v>
      </c>
      <c r="F25583" s="66"/>
    </row>
    <row r="25584" spans="1:6" x14ac:dyDescent="0.3">
      <c r="A25584" s="66">
        <v>42100</v>
      </c>
      <c r="B25584" s="98">
        <v>0.51041666666666663</v>
      </c>
      <c r="C25584" s="107" t="s">
        <v>119</v>
      </c>
      <c r="D25584" s="107">
        <v>26.93</v>
      </c>
      <c r="E25584" s="107">
        <v>701</v>
      </c>
      <c r="F25584" s="66"/>
    </row>
    <row r="25585" spans="1:6" x14ac:dyDescent="0.3">
      <c r="A25585" s="66">
        <v>42100</v>
      </c>
      <c r="B25585" s="98">
        <v>0.52083333333333337</v>
      </c>
      <c r="C25585" s="107" t="s">
        <v>119</v>
      </c>
      <c r="D25585" s="107">
        <v>26.89</v>
      </c>
      <c r="E25585" s="107">
        <v>694</v>
      </c>
      <c r="F25585" s="66"/>
    </row>
    <row r="25586" spans="1:6" x14ac:dyDescent="0.3">
      <c r="A25586" s="66">
        <v>42100</v>
      </c>
      <c r="B25586" s="98">
        <v>0.53125</v>
      </c>
      <c r="C25586" s="107" t="s">
        <v>119</v>
      </c>
      <c r="D25586" s="107">
        <v>26.83</v>
      </c>
      <c r="E25586" s="107">
        <v>696</v>
      </c>
      <c r="F25586" s="66"/>
    </row>
    <row r="25587" spans="1:6" x14ac:dyDescent="0.3">
      <c r="A25587" s="66">
        <v>42100</v>
      </c>
      <c r="B25587" s="98">
        <v>4.1666666666666664E-2</v>
      </c>
      <c r="C25587" s="107" t="s">
        <v>119</v>
      </c>
      <c r="D25587" s="107">
        <v>26.81</v>
      </c>
      <c r="E25587" s="107">
        <v>701</v>
      </c>
      <c r="F25587" s="66"/>
    </row>
    <row r="25588" spans="1:6" x14ac:dyDescent="0.3">
      <c r="A25588" s="66">
        <v>42100</v>
      </c>
      <c r="B25588" s="98">
        <v>5.2083333333333336E-2</v>
      </c>
      <c r="C25588" s="107" t="s">
        <v>119</v>
      </c>
      <c r="D25588" s="107">
        <v>26.79</v>
      </c>
      <c r="E25588" s="107">
        <v>705</v>
      </c>
      <c r="F25588" s="66"/>
    </row>
    <row r="25589" spans="1:6" x14ac:dyDescent="0.3">
      <c r="A25589" s="66">
        <v>42100</v>
      </c>
      <c r="B25589" s="98">
        <v>6.25E-2</v>
      </c>
      <c r="C25589" s="107" t="s">
        <v>119</v>
      </c>
      <c r="D25589" s="107">
        <v>26.76</v>
      </c>
      <c r="E25589" s="107">
        <v>708</v>
      </c>
      <c r="F25589" s="66"/>
    </row>
    <row r="25590" spans="1:6" x14ac:dyDescent="0.3">
      <c r="A25590" s="66">
        <v>42100</v>
      </c>
      <c r="B25590" s="98">
        <v>7.2916666666666671E-2</v>
      </c>
      <c r="C25590" s="107" t="s">
        <v>119</v>
      </c>
      <c r="D25590" s="107">
        <v>26.74</v>
      </c>
      <c r="E25590" s="107">
        <v>706</v>
      </c>
      <c r="F25590" s="66"/>
    </row>
    <row r="25591" spans="1:6" x14ac:dyDescent="0.3">
      <c r="A25591" s="66">
        <v>42100</v>
      </c>
      <c r="B25591" s="98">
        <v>8.3333333333333329E-2</v>
      </c>
      <c r="C25591" s="107" t="s">
        <v>119</v>
      </c>
      <c r="D25591" s="107">
        <v>26.72</v>
      </c>
      <c r="E25591" s="107">
        <v>693</v>
      </c>
      <c r="F25591" s="66"/>
    </row>
    <row r="25592" spans="1:6" x14ac:dyDescent="0.3">
      <c r="A25592" s="66">
        <v>42100</v>
      </c>
      <c r="B25592" s="98">
        <v>9.375E-2</v>
      </c>
      <c r="C25592" s="107" t="s">
        <v>119</v>
      </c>
      <c r="D25592" s="107">
        <v>26.68</v>
      </c>
      <c r="E25592" s="107">
        <v>677</v>
      </c>
      <c r="F25592" s="66"/>
    </row>
    <row r="25593" spans="1:6" x14ac:dyDescent="0.3">
      <c r="A25593" s="66">
        <v>42100</v>
      </c>
      <c r="B25593" s="98">
        <v>0.10416666666666667</v>
      </c>
      <c r="C25593" s="107" t="s">
        <v>119</v>
      </c>
      <c r="D25593" s="107">
        <v>26.66</v>
      </c>
      <c r="E25593" s="107">
        <v>683</v>
      </c>
      <c r="F25593" s="66"/>
    </row>
    <row r="25594" spans="1:6" x14ac:dyDescent="0.3">
      <c r="A25594" s="66">
        <v>42100</v>
      </c>
      <c r="B25594" s="98">
        <v>0.11458333333333333</v>
      </c>
      <c r="C25594" s="107" t="s">
        <v>119</v>
      </c>
      <c r="D25594" s="107">
        <v>26.65</v>
      </c>
      <c r="E25594" s="107">
        <v>703</v>
      </c>
      <c r="F25594" s="66"/>
    </row>
    <row r="25595" spans="1:6" x14ac:dyDescent="0.3">
      <c r="A25595" s="66">
        <v>42100</v>
      </c>
      <c r="B25595" s="98">
        <v>0.125</v>
      </c>
      <c r="C25595" s="107" t="s">
        <v>119</v>
      </c>
      <c r="D25595" s="107">
        <v>26.62</v>
      </c>
      <c r="E25595" s="107">
        <v>713</v>
      </c>
      <c r="F25595" s="66"/>
    </row>
    <row r="25596" spans="1:6" x14ac:dyDescent="0.3">
      <c r="A25596" s="66">
        <v>42100</v>
      </c>
      <c r="B25596" s="98">
        <v>0.13541666666666666</v>
      </c>
      <c r="C25596" s="107" t="s">
        <v>119</v>
      </c>
      <c r="D25596" s="107">
        <v>26.61</v>
      </c>
      <c r="E25596" s="107">
        <v>731</v>
      </c>
      <c r="F25596" s="66"/>
    </row>
    <row r="25597" spans="1:6" x14ac:dyDescent="0.3">
      <c r="A25597" s="66">
        <v>42100</v>
      </c>
      <c r="B25597" s="98">
        <v>0.14583333333333334</v>
      </c>
      <c r="C25597" s="107" t="s">
        <v>119</v>
      </c>
      <c r="D25597" s="107">
        <v>26.59</v>
      </c>
      <c r="E25597" s="107">
        <v>735</v>
      </c>
      <c r="F25597" s="66"/>
    </row>
    <row r="25598" spans="1:6" x14ac:dyDescent="0.3">
      <c r="A25598" s="66">
        <v>42100</v>
      </c>
      <c r="B25598" s="98">
        <v>0.15625</v>
      </c>
      <c r="C25598" s="107" t="s">
        <v>119</v>
      </c>
      <c r="D25598" s="107">
        <v>26.57</v>
      </c>
      <c r="E25598" s="107">
        <v>746</v>
      </c>
      <c r="F25598" s="66"/>
    </row>
    <row r="25599" spans="1:6" x14ac:dyDescent="0.3">
      <c r="A25599" s="66">
        <v>42100</v>
      </c>
      <c r="B25599" s="98">
        <v>0.16666666666666666</v>
      </c>
      <c r="C25599" s="107" t="s">
        <v>119</v>
      </c>
      <c r="D25599" s="107">
        <v>26.55</v>
      </c>
      <c r="E25599" s="107">
        <v>778</v>
      </c>
      <c r="F25599" s="66"/>
    </row>
    <row r="25600" spans="1:6" x14ac:dyDescent="0.3">
      <c r="A25600" s="66">
        <v>42100</v>
      </c>
      <c r="B25600" s="98">
        <v>0.17708333333333334</v>
      </c>
      <c r="C25600" s="107" t="s">
        <v>119</v>
      </c>
      <c r="D25600" s="107">
        <v>26.53</v>
      </c>
      <c r="E25600" s="107">
        <v>799</v>
      </c>
      <c r="F25600" s="66"/>
    </row>
    <row r="25601" spans="1:6" x14ac:dyDescent="0.3">
      <c r="A25601" s="66">
        <v>42100</v>
      </c>
      <c r="B25601" s="98">
        <v>0.1875</v>
      </c>
      <c r="C25601" s="107" t="s">
        <v>119</v>
      </c>
      <c r="D25601" s="107">
        <v>26.49</v>
      </c>
      <c r="E25601" s="107">
        <v>822</v>
      </c>
      <c r="F25601" s="66"/>
    </row>
    <row r="25602" spans="1:6" x14ac:dyDescent="0.3">
      <c r="A25602" s="66">
        <v>42100</v>
      </c>
      <c r="B25602" s="98">
        <v>0.19791666666666666</v>
      </c>
      <c r="C25602" s="107" t="s">
        <v>119</v>
      </c>
      <c r="D25602" s="107">
        <v>26.39</v>
      </c>
      <c r="E25602" s="107">
        <v>836</v>
      </c>
      <c r="F25602" s="66"/>
    </row>
    <row r="25603" spans="1:6" x14ac:dyDescent="0.3">
      <c r="A25603" s="66">
        <v>42100</v>
      </c>
      <c r="B25603" s="98">
        <v>0.20833333333333334</v>
      </c>
      <c r="C25603" s="107" t="s">
        <v>119</v>
      </c>
      <c r="D25603" s="107">
        <v>26.36</v>
      </c>
      <c r="E25603" s="107">
        <v>847</v>
      </c>
      <c r="F25603" s="66"/>
    </row>
    <row r="25604" spans="1:6" x14ac:dyDescent="0.3">
      <c r="A25604" s="66">
        <v>42100</v>
      </c>
      <c r="B25604" s="98">
        <v>0.21875</v>
      </c>
      <c r="C25604" s="107" t="s">
        <v>119</v>
      </c>
      <c r="D25604" s="107">
        <v>26.35</v>
      </c>
      <c r="E25604" s="107">
        <v>857</v>
      </c>
      <c r="F25604" s="66"/>
    </row>
    <row r="25605" spans="1:6" x14ac:dyDescent="0.3">
      <c r="A25605" s="66">
        <v>42100</v>
      </c>
      <c r="B25605" s="98">
        <v>0.22916666666666666</v>
      </c>
      <c r="C25605" s="107" t="s">
        <v>119</v>
      </c>
      <c r="D25605" s="107">
        <v>26.33</v>
      </c>
      <c r="E25605" s="107">
        <v>867</v>
      </c>
      <c r="F25605" s="66"/>
    </row>
    <row r="25606" spans="1:6" x14ac:dyDescent="0.3">
      <c r="A25606" s="66">
        <v>42100</v>
      </c>
      <c r="B25606" s="98">
        <v>0.23958333333333334</v>
      </c>
      <c r="C25606" s="107" t="s">
        <v>119</v>
      </c>
      <c r="D25606" s="107">
        <v>26.34</v>
      </c>
      <c r="E25606" s="107">
        <v>868</v>
      </c>
      <c r="F25606" s="66"/>
    </row>
    <row r="25607" spans="1:6" x14ac:dyDescent="0.3">
      <c r="A25607" s="66">
        <v>42100</v>
      </c>
      <c r="B25607" s="98">
        <v>0.25</v>
      </c>
      <c r="C25607" s="107" t="s">
        <v>119</v>
      </c>
      <c r="D25607" s="107">
        <v>26.19</v>
      </c>
      <c r="E25607" s="107">
        <v>870</v>
      </c>
      <c r="F25607" s="66"/>
    </row>
    <row r="25608" spans="1:6" x14ac:dyDescent="0.3">
      <c r="A25608" s="66">
        <v>42100</v>
      </c>
      <c r="B25608" s="98">
        <v>0.26041666666666669</v>
      </c>
      <c r="C25608" s="107" t="s">
        <v>119</v>
      </c>
      <c r="D25608" s="107">
        <v>26.22</v>
      </c>
      <c r="E25608" s="107">
        <v>835</v>
      </c>
      <c r="F25608" s="66"/>
    </row>
    <row r="25609" spans="1:6" x14ac:dyDescent="0.3">
      <c r="A25609" s="66">
        <v>42100</v>
      </c>
      <c r="B25609" s="98">
        <v>0.27083333333333331</v>
      </c>
      <c r="C25609" s="107" t="s">
        <v>119</v>
      </c>
      <c r="D25609" s="107">
        <v>26.2</v>
      </c>
      <c r="E25609" s="107">
        <v>822</v>
      </c>
      <c r="F25609" s="66"/>
    </row>
    <row r="25610" spans="1:6" x14ac:dyDescent="0.3">
      <c r="A25610" s="66">
        <v>42100</v>
      </c>
      <c r="B25610" s="98">
        <v>0.28125</v>
      </c>
      <c r="C25610" s="107" t="s">
        <v>119</v>
      </c>
      <c r="D25610" s="107">
        <v>26.19</v>
      </c>
      <c r="E25610" s="107">
        <v>822</v>
      </c>
      <c r="F25610" s="66"/>
    </row>
    <row r="25611" spans="1:6" x14ac:dyDescent="0.3">
      <c r="A25611" s="66">
        <v>42100</v>
      </c>
      <c r="B25611" s="98">
        <v>0.29166666666666669</v>
      </c>
      <c r="C25611" s="107" t="s">
        <v>119</v>
      </c>
      <c r="D25611" s="107">
        <v>26.14</v>
      </c>
      <c r="E25611" s="107">
        <v>841</v>
      </c>
      <c r="F25611" s="66"/>
    </row>
    <row r="25612" spans="1:6" x14ac:dyDescent="0.3">
      <c r="A25612" s="66">
        <v>42100</v>
      </c>
      <c r="B25612" s="98">
        <v>0.30208333333333331</v>
      </c>
      <c r="C25612" s="107" t="s">
        <v>119</v>
      </c>
      <c r="D25612" s="107">
        <v>26.08</v>
      </c>
      <c r="E25612" s="107">
        <v>834</v>
      </c>
      <c r="F25612" s="66"/>
    </row>
    <row r="25613" spans="1:6" x14ac:dyDescent="0.3">
      <c r="A25613" s="66">
        <v>42100</v>
      </c>
      <c r="B25613" s="98">
        <v>0.3125</v>
      </c>
      <c r="C25613" s="107" t="s">
        <v>119</v>
      </c>
      <c r="D25613" s="107">
        <v>26.06</v>
      </c>
      <c r="E25613" s="107">
        <v>806</v>
      </c>
      <c r="F25613" s="66"/>
    </row>
    <row r="25614" spans="1:6" x14ac:dyDescent="0.3">
      <c r="A25614" s="66">
        <v>42100</v>
      </c>
      <c r="B25614" s="98">
        <v>0.32291666666666669</v>
      </c>
      <c r="C25614" s="107" t="s">
        <v>119</v>
      </c>
      <c r="D25614" s="107">
        <v>26.05</v>
      </c>
      <c r="E25614" s="107">
        <v>779</v>
      </c>
      <c r="F25614" s="66"/>
    </row>
    <row r="25615" spans="1:6" x14ac:dyDescent="0.3">
      <c r="A25615" s="66">
        <v>42100</v>
      </c>
      <c r="B25615" s="98">
        <v>0.33333333333333331</v>
      </c>
      <c r="C25615" s="107" t="s">
        <v>119</v>
      </c>
      <c r="D25615" s="107">
        <v>26.09</v>
      </c>
      <c r="E25615" s="107">
        <v>751</v>
      </c>
      <c r="F25615" s="66"/>
    </row>
    <row r="25616" spans="1:6" x14ac:dyDescent="0.3">
      <c r="A25616" s="66">
        <v>42100</v>
      </c>
      <c r="B25616" s="98">
        <v>0.34375</v>
      </c>
      <c r="C25616" s="107" t="s">
        <v>119</v>
      </c>
      <c r="D25616" s="107">
        <v>26.1</v>
      </c>
      <c r="E25616" s="107">
        <v>721</v>
      </c>
      <c r="F25616" s="66"/>
    </row>
    <row r="25617" spans="1:6" x14ac:dyDescent="0.3">
      <c r="A25617" s="66">
        <v>42100</v>
      </c>
      <c r="B25617" s="98">
        <v>0.35416666666666669</v>
      </c>
      <c r="C25617" s="107" t="s">
        <v>119</v>
      </c>
      <c r="D25617" s="107">
        <v>26.08</v>
      </c>
      <c r="E25617" s="107">
        <v>698</v>
      </c>
      <c r="F25617" s="66"/>
    </row>
    <row r="25618" spans="1:6" x14ac:dyDescent="0.3">
      <c r="A25618" s="66">
        <v>42100</v>
      </c>
      <c r="B25618" s="98">
        <v>0.36458333333333331</v>
      </c>
      <c r="C25618" s="107" t="s">
        <v>119</v>
      </c>
      <c r="D25618" s="107">
        <v>26.1</v>
      </c>
      <c r="E25618" s="107">
        <v>679</v>
      </c>
      <c r="F25618" s="66"/>
    </row>
    <row r="25619" spans="1:6" x14ac:dyDescent="0.3">
      <c r="A25619" s="66">
        <v>42100</v>
      </c>
      <c r="B25619" s="98">
        <v>0.375</v>
      </c>
      <c r="C25619" s="107" t="s">
        <v>119</v>
      </c>
      <c r="D25619" s="107">
        <v>26.07</v>
      </c>
      <c r="E25619" s="107">
        <v>652</v>
      </c>
      <c r="F25619" s="66"/>
    </row>
    <row r="25620" spans="1:6" x14ac:dyDescent="0.3">
      <c r="A25620" s="66">
        <v>42100</v>
      </c>
      <c r="B25620" s="98">
        <v>0.38541666666666669</v>
      </c>
      <c r="C25620" s="107" t="s">
        <v>119</v>
      </c>
      <c r="D25620" s="107">
        <v>26.08</v>
      </c>
      <c r="E25620" s="107">
        <v>641</v>
      </c>
      <c r="F25620" s="66"/>
    </row>
    <row r="25621" spans="1:6" x14ac:dyDescent="0.3">
      <c r="A25621" s="66">
        <v>42100</v>
      </c>
      <c r="B25621" s="98">
        <v>0.39583333333333331</v>
      </c>
      <c r="C25621" s="107" t="s">
        <v>119</v>
      </c>
      <c r="D25621" s="107">
        <v>26.1</v>
      </c>
      <c r="E25621" s="107">
        <v>635</v>
      </c>
      <c r="F25621" s="66"/>
    </row>
    <row r="25622" spans="1:6" x14ac:dyDescent="0.3">
      <c r="A25622" s="66">
        <v>42100</v>
      </c>
      <c r="B25622" s="98">
        <v>0.40625</v>
      </c>
      <c r="C25622" s="107" t="s">
        <v>119</v>
      </c>
      <c r="D25622" s="107">
        <v>26.17</v>
      </c>
      <c r="E25622" s="107">
        <v>630</v>
      </c>
      <c r="F25622" s="66"/>
    </row>
    <row r="25623" spans="1:6" x14ac:dyDescent="0.3">
      <c r="A25623" s="66">
        <v>42100</v>
      </c>
      <c r="B25623" s="98">
        <v>0.41666666666666669</v>
      </c>
      <c r="C25623" s="107" t="s">
        <v>119</v>
      </c>
      <c r="D25623" s="107">
        <v>26.31</v>
      </c>
      <c r="E25623" s="107">
        <v>600</v>
      </c>
      <c r="F25623" s="66"/>
    </row>
    <row r="25624" spans="1:6" x14ac:dyDescent="0.3">
      <c r="A25624" s="66">
        <v>42100</v>
      </c>
      <c r="B25624" s="98">
        <v>0.42708333333333331</v>
      </c>
      <c r="C25624" s="107" t="s">
        <v>119</v>
      </c>
      <c r="D25624" s="107">
        <v>26.37</v>
      </c>
      <c r="E25624" s="107">
        <v>590</v>
      </c>
      <c r="F25624" s="66"/>
    </row>
    <row r="25625" spans="1:6" x14ac:dyDescent="0.3">
      <c r="A25625" s="66">
        <v>42100</v>
      </c>
      <c r="B25625" s="98">
        <v>0.4375</v>
      </c>
      <c r="C25625" s="107" t="s">
        <v>119</v>
      </c>
      <c r="D25625" s="107">
        <v>26.44</v>
      </c>
      <c r="E25625" s="107">
        <v>584</v>
      </c>
      <c r="F25625" s="66"/>
    </row>
    <row r="25626" spans="1:6" x14ac:dyDescent="0.3">
      <c r="A25626" s="66">
        <v>42100</v>
      </c>
      <c r="B25626" s="98">
        <v>0.44791666666666669</v>
      </c>
      <c r="C25626" s="107" t="s">
        <v>119</v>
      </c>
      <c r="D25626" s="107">
        <v>26.52</v>
      </c>
      <c r="E25626" s="107">
        <v>579</v>
      </c>
      <c r="F25626" s="66"/>
    </row>
    <row r="25627" spans="1:6" x14ac:dyDescent="0.3">
      <c r="A25627" s="66">
        <v>42100</v>
      </c>
      <c r="B25627" s="98">
        <v>0.45833333333333331</v>
      </c>
      <c r="C25627" s="107" t="s">
        <v>119</v>
      </c>
      <c r="D25627" s="107">
        <v>26.67</v>
      </c>
      <c r="E25627" s="107">
        <v>578</v>
      </c>
      <c r="F25627" s="66"/>
    </row>
    <row r="25628" spans="1:6" x14ac:dyDescent="0.3">
      <c r="A25628" s="66">
        <v>42100</v>
      </c>
      <c r="B25628" s="98">
        <v>0.46875</v>
      </c>
      <c r="C25628" s="107" t="s">
        <v>119</v>
      </c>
      <c r="D25628" s="107">
        <v>26.68</v>
      </c>
      <c r="E25628" s="107">
        <v>575</v>
      </c>
      <c r="F25628" s="66"/>
    </row>
    <row r="25629" spans="1:6" x14ac:dyDescent="0.3">
      <c r="A25629" s="66">
        <v>42100</v>
      </c>
      <c r="B25629" s="98">
        <v>0.47916666666666669</v>
      </c>
      <c r="C25629" s="107" t="s">
        <v>119</v>
      </c>
      <c r="D25629" s="107">
        <v>26.82</v>
      </c>
      <c r="E25629" s="107">
        <v>584</v>
      </c>
      <c r="F25629" s="66"/>
    </row>
    <row r="25630" spans="1:6" x14ac:dyDescent="0.3">
      <c r="A25630" s="66">
        <v>42100</v>
      </c>
      <c r="B25630" s="98">
        <v>0.48958333333333331</v>
      </c>
      <c r="C25630" s="107" t="s">
        <v>119</v>
      </c>
      <c r="D25630" s="107">
        <v>26.81</v>
      </c>
      <c r="E25630" s="107">
        <v>597</v>
      </c>
      <c r="F25630" s="66"/>
    </row>
    <row r="25631" spans="1:6" x14ac:dyDescent="0.3">
      <c r="A25631" s="66">
        <v>42100</v>
      </c>
      <c r="B25631" s="98">
        <v>0.5</v>
      </c>
      <c r="C25631" s="107" t="s">
        <v>120</v>
      </c>
      <c r="D25631" s="107">
        <v>26.88</v>
      </c>
      <c r="E25631" s="107">
        <v>638</v>
      </c>
      <c r="F25631" s="66"/>
    </row>
    <row r="25632" spans="1:6" x14ac:dyDescent="0.3">
      <c r="A25632" s="66">
        <v>42100</v>
      </c>
      <c r="B25632" s="98">
        <v>0.51041666666666663</v>
      </c>
      <c r="C25632" s="107" t="s">
        <v>120</v>
      </c>
      <c r="D25632" s="107">
        <v>26.89</v>
      </c>
      <c r="E25632" s="107">
        <v>657</v>
      </c>
      <c r="F25632" s="66"/>
    </row>
    <row r="25633" spans="1:6" x14ac:dyDescent="0.3">
      <c r="A25633" s="66">
        <v>42100</v>
      </c>
      <c r="B25633" s="98">
        <v>0.52083333333333337</v>
      </c>
      <c r="C25633" s="107" t="s">
        <v>120</v>
      </c>
      <c r="D25633" s="107">
        <v>26.92</v>
      </c>
      <c r="E25633" s="107">
        <v>667</v>
      </c>
      <c r="F25633" s="66"/>
    </row>
    <row r="25634" spans="1:6" x14ac:dyDescent="0.3">
      <c r="A25634" s="66">
        <v>42100</v>
      </c>
      <c r="B25634" s="98">
        <v>0.53125</v>
      </c>
      <c r="C25634" s="107" t="s">
        <v>120</v>
      </c>
      <c r="D25634" s="107">
        <v>26.91</v>
      </c>
      <c r="E25634" s="107">
        <v>640</v>
      </c>
      <c r="F25634" s="66"/>
    </row>
    <row r="25635" spans="1:6" x14ac:dyDescent="0.3">
      <c r="A25635" s="66">
        <v>42100</v>
      </c>
      <c r="B25635" s="98">
        <v>4.1666666666666664E-2</v>
      </c>
      <c r="C25635" s="107" t="s">
        <v>120</v>
      </c>
      <c r="D25635" s="107">
        <v>26.92</v>
      </c>
      <c r="E25635" s="107">
        <v>635</v>
      </c>
      <c r="F25635" s="66"/>
    </row>
    <row r="25636" spans="1:6" x14ac:dyDescent="0.3">
      <c r="A25636" s="66">
        <v>42100</v>
      </c>
      <c r="B25636" s="98">
        <v>5.2083333333333336E-2</v>
      </c>
      <c r="C25636" s="107" t="s">
        <v>120</v>
      </c>
      <c r="D25636" s="107">
        <v>26.83</v>
      </c>
      <c r="E25636" s="107">
        <v>711</v>
      </c>
      <c r="F25636" s="66"/>
    </row>
    <row r="25637" spans="1:6" x14ac:dyDescent="0.3">
      <c r="A25637" s="66">
        <v>42100</v>
      </c>
      <c r="B25637" s="98">
        <v>6.25E-2</v>
      </c>
      <c r="C25637" s="107" t="s">
        <v>120</v>
      </c>
      <c r="D25637" s="107">
        <v>26.84</v>
      </c>
      <c r="E25637" s="107">
        <v>724</v>
      </c>
      <c r="F25637" s="66"/>
    </row>
    <row r="25638" spans="1:6" x14ac:dyDescent="0.3">
      <c r="A25638" s="66">
        <v>42100</v>
      </c>
      <c r="B25638" s="98">
        <v>7.2916666666666671E-2</v>
      </c>
      <c r="C25638" s="107" t="s">
        <v>120</v>
      </c>
      <c r="D25638" s="107">
        <v>26.8</v>
      </c>
      <c r="E25638" s="107">
        <v>814</v>
      </c>
      <c r="F25638" s="66"/>
    </row>
    <row r="25639" spans="1:6" x14ac:dyDescent="0.3">
      <c r="A25639" s="66">
        <v>42100</v>
      </c>
      <c r="B25639" s="98">
        <v>8.3333333333333329E-2</v>
      </c>
      <c r="C25639" s="107" t="s">
        <v>120</v>
      </c>
      <c r="D25639" s="107">
        <v>26.84</v>
      </c>
      <c r="E25639" s="107">
        <v>885</v>
      </c>
      <c r="F25639" s="66"/>
    </row>
    <row r="25640" spans="1:6" x14ac:dyDescent="0.3">
      <c r="A25640" s="66">
        <v>42100</v>
      </c>
      <c r="B25640" s="98">
        <v>9.375E-2</v>
      </c>
      <c r="C25640" s="107" t="s">
        <v>120</v>
      </c>
      <c r="D25640" s="107">
        <v>26.87</v>
      </c>
      <c r="E25640" s="107">
        <v>923</v>
      </c>
      <c r="F25640" s="66"/>
    </row>
    <row r="25641" spans="1:6" x14ac:dyDescent="0.3">
      <c r="A25641" s="66">
        <v>42100</v>
      </c>
      <c r="B25641" s="98">
        <v>0.10416666666666667</v>
      </c>
      <c r="C25641" s="107" t="s">
        <v>120</v>
      </c>
      <c r="D25641" s="107">
        <v>26.92</v>
      </c>
      <c r="E25641" s="107">
        <v>1011</v>
      </c>
      <c r="F25641" s="66"/>
    </row>
    <row r="25642" spans="1:6" x14ac:dyDescent="0.3">
      <c r="A25642" s="66">
        <v>42100</v>
      </c>
      <c r="B25642" s="98">
        <v>0.11458333333333333</v>
      </c>
      <c r="C25642" s="107" t="s">
        <v>120</v>
      </c>
      <c r="D25642" s="107">
        <v>27</v>
      </c>
      <c r="E25642" s="107">
        <v>1032</v>
      </c>
      <c r="F25642" s="66"/>
    </row>
    <row r="25643" spans="1:6" x14ac:dyDescent="0.3">
      <c r="A25643" s="66">
        <v>42100</v>
      </c>
      <c r="B25643" s="98">
        <v>0.125</v>
      </c>
      <c r="C25643" s="107" t="s">
        <v>120</v>
      </c>
      <c r="D25643" s="107">
        <v>27.06</v>
      </c>
      <c r="E25643" s="107">
        <v>1074</v>
      </c>
      <c r="F25643" s="66"/>
    </row>
    <row r="25644" spans="1:6" x14ac:dyDescent="0.3">
      <c r="A25644" s="66">
        <v>42100</v>
      </c>
      <c r="B25644" s="98">
        <v>0.13541666666666666</v>
      </c>
      <c r="C25644" s="107" t="s">
        <v>120</v>
      </c>
      <c r="D25644" s="107">
        <v>27.08</v>
      </c>
      <c r="E25644" s="107">
        <v>1133</v>
      </c>
      <c r="F25644" s="66"/>
    </row>
    <row r="25645" spans="1:6" x14ac:dyDescent="0.3">
      <c r="A25645" s="66">
        <v>42100</v>
      </c>
      <c r="B25645" s="98">
        <v>0.14583333333333334</v>
      </c>
      <c r="C25645" s="107" t="s">
        <v>120</v>
      </c>
      <c r="D25645" s="107">
        <v>27.12</v>
      </c>
      <c r="E25645" s="107">
        <v>1144</v>
      </c>
      <c r="F25645" s="66"/>
    </row>
    <row r="25646" spans="1:6" x14ac:dyDescent="0.3">
      <c r="A25646" s="66">
        <v>42100</v>
      </c>
      <c r="B25646" s="98">
        <v>0.15625</v>
      </c>
      <c r="C25646" s="107" t="s">
        <v>120</v>
      </c>
      <c r="D25646" s="107">
        <v>27.09</v>
      </c>
      <c r="E25646" s="107">
        <v>1166</v>
      </c>
      <c r="F25646" s="66"/>
    </row>
    <row r="25647" spans="1:6" x14ac:dyDescent="0.3">
      <c r="A25647" s="66">
        <v>42100</v>
      </c>
      <c r="B25647" s="98">
        <v>0.16666666666666666</v>
      </c>
      <c r="C25647" s="107" t="s">
        <v>120</v>
      </c>
      <c r="D25647" s="107">
        <v>27.07</v>
      </c>
      <c r="E25647" s="107">
        <v>1201</v>
      </c>
      <c r="F25647" s="66"/>
    </row>
    <row r="25648" spans="1:6" x14ac:dyDescent="0.3">
      <c r="A25648" s="66">
        <v>42100</v>
      </c>
      <c r="B25648" s="98">
        <v>0.17708333333333334</v>
      </c>
      <c r="C25648" s="107" t="s">
        <v>120</v>
      </c>
      <c r="D25648" s="107">
        <v>27.08</v>
      </c>
      <c r="E25648" s="107">
        <v>1214</v>
      </c>
      <c r="F25648" s="66"/>
    </row>
    <row r="25649" spans="1:6" x14ac:dyDescent="0.3">
      <c r="A25649" s="66">
        <v>42100</v>
      </c>
      <c r="B25649" s="98">
        <v>0.1875</v>
      </c>
      <c r="C25649" s="107" t="s">
        <v>120</v>
      </c>
      <c r="D25649" s="107">
        <v>27.03</v>
      </c>
      <c r="E25649" s="107">
        <v>1327</v>
      </c>
      <c r="F25649" s="66"/>
    </row>
    <row r="25650" spans="1:6" x14ac:dyDescent="0.3">
      <c r="A25650" s="66">
        <v>42100</v>
      </c>
      <c r="B25650" s="98">
        <v>0.19791666666666666</v>
      </c>
      <c r="C25650" s="107" t="s">
        <v>120</v>
      </c>
      <c r="D25650" s="107">
        <v>27.04</v>
      </c>
      <c r="E25650" s="107">
        <v>1373</v>
      </c>
      <c r="F25650" s="66"/>
    </row>
    <row r="25651" spans="1:6" x14ac:dyDescent="0.3">
      <c r="A25651" s="66">
        <v>42100</v>
      </c>
      <c r="B25651" s="98">
        <v>0.20833333333333334</v>
      </c>
      <c r="C25651" s="107" t="s">
        <v>120</v>
      </c>
      <c r="D25651" s="107">
        <v>27.04</v>
      </c>
      <c r="E25651" s="107">
        <v>1404</v>
      </c>
      <c r="F25651" s="66"/>
    </row>
    <row r="25652" spans="1:6" x14ac:dyDescent="0.3">
      <c r="A25652" s="66">
        <v>42100</v>
      </c>
      <c r="B25652" s="98">
        <v>0.21875</v>
      </c>
      <c r="C25652" s="107" t="s">
        <v>120</v>
      </c>
      <c r="D25652" s="107">
        <v>26.99</v>
      </c>
      <c r="E25652" s="107">
        <v>1438</v>
      </c>
      <c r="F25652" s="66"/>
    </row>
    <row r="25653" spans="1:6" x14ac:dyDescent="0.3">
      <c r="A25653" s="66">
        <v>42100</v>
      </c>
      <c r="B25653" s="98">
        <v>0.22916666666666666</v>
      </c>
      <c r="C25653" s="107" t="s">
        <v>120</v>
      </c>
      <c r="D25653" s="107">
        <v>27.05</v>
      </c>
      <c r="E25653" s="107">
        <v>1401</v>
      </c>
      <c r="F25653" s="66"/>
    </row>
    <row r="25654" spans="1:6" x14ac:dyDescent="0.3">
      <c r="A25654" s="66">
        <v>42100</v>
      </c>
      <c r="B25654" s="98">
        <v>0.23958333333333334</v>
      </c>
      <c r="C25654" s="107" t="s">
        <v>120</v>
      </c>
      <c r="D25654" s="107">
        <v>27</v>
      </c>
      <c r="E25654" s="107">
        <v>1292</v>
      </c>
      <c r="F25654" s="66"/>
    </row>
    <row r="25655" spans="1:6" x14ac:dyDescent="0.3">
      <c r="A25655" s="66">
        <v>42100</v>
      </c>
      <c r="B25655" s="98">
        <v>0.25</v>
      </c>
      <c r="C25655" s="107" t="s">
        <v>120</v>
      </c>
      <c r="D25655" s="107">
        <v>27.02</v>
      </c>
      <c r="E25655" s="107">
        <v>1189</v>
      </c>
      <c r="F25655" s="66"/>
    </row>
    <row r="25656" spans="1:6" x14ac:dyDescent="0.3">
      <c r="A25656" s="66">
        <v>42100</v>
      </c>
      <c r="B25656" s="98">
        <v>0.26041666666666669</v>
      </c>
      <c r="C25656" s="107" t="s">
        <v>120</v>
      </c>
      <c r="D25656" s="107">
        <v>27.21</v>
      </c>
      <c r="E25656" s="107">
        <v>1122</v>
      </c>
      <c r="F25656" s="66"/>
    </row>
    <row r="25657" spans="1:6" x14ac:dyDescent="0.3">
      <c r="A25657" s="66">
        <v>42100</v>
      </c>
      <c r="B25657" s="98">
        <v>0.27083333333333331</v>
      </c>
      <c r="C25657" s="107" t="s">
        <v>120</v>
      </c>
      <c r="D25657" s="107">
        <v>27.21</v>
      </c>
      <c r="E25657" s="107">
        <v>1151</v>
      </c>
      <c r="F25657" s="66"/>
    </row>
    <row r="25658" spans="1:6" x14ac:dyDescent="0.3">
      <c r="A25658" s="66">
        <v>42100</v>
      </c>
      <c r="B25658" s="98">
        <v>0.28125</v>
      </c>
      <c r="C25658" s="107" t="s">
        <v>120</v>
      </c>
      <c r="D25658" s="107">
        <v>27.21</v>
      </c>
      <c r="E25658" s="107">
        <v>1072</v>
      </c>
      <c r="F25658" s="66"/>
    </row>
    <row r="25659" spans="1:6" x14ac:dyDescent="0.3">
      <c r="A25659" s="66">
        <v>42100</v>
      </c>
      <c r="B25659" s="98">
        <v>0.29166666666666669</v>
      </c>
      <c r="C25659" s="107" t="s">
        <v>120</v>
      </c>
      <c r="D25659" s="107">
        <v>27.16</v>
      </c>
      <c r="E25659" s="107">
        <v>979</v>
      </c>
      <c r="F25659" s="66"/>
    </row>
    <row r="25660" spans="1:6" x14ac:dyDescent="0.3">
      <c r="A25660" s="66">
        <v>42100</v>
      </c>
      <c r="B25660" s="98">
        <v>0.30208333333333331</v>
      </c>
      <c r="C25660" s="107" t="s">
        <v>120</v>
      </c>
      <c r="D25660" s="107">
        <v>27.15</v>
      </c>
      <c r="E25660" s="107">
        <v>882</v>
      </c>
      <c r="F25660" s="66"/>
    </row>
    <row r="25661" spans="1:6" x14ac:dyDescent="0.3">
      <c r="A25661" s="66">
        <v>42100</v>
      </c>
      <c r="B25661" s="98">
        <v>0.3125</v>
      </c>
      <c r="C25661" s="107" t="s">
        <v>120</v>
      </c>
      <c r="D25661" s="107">
        <v>27.16</v>
      </c>
      <c r="E25661" s="107">
        <v>808</v>
      </c>
      <c r="F25661" s="66"/>
    </row>
    <row r="25662" spans="1:6" x14ac:dyDescent="0.3">
      <c r="A25662" s="66">
        <v>42100</v>
      </c>
      <c r="B25662" s="98">
        <v>0.32291666666666669</v>
      </c>
      <c r="C25662" s="107" t="s">
        <v>120</v>
      </c>
      <c r="D25662" s="107">
        <v>27.13</v>
      </c>
      <c r="E25662" s="107">
        <v>779</v>
      </c>
      <c r="F25662" s="66"/>
    </row>
    <row r="25663" spans="1:6" x14ac:dyDescent="0.3">
      <c r="A25663" s="66">
        <v>42100</v>
      </c>
      <c r="B25663" s="98">
        <v>0.33333333333333331</v>
      </c>
      <c r="C25663" s="107" t="s">
        <v>120</v>
      </c>
      <c r="D25663" s="107">
        <v>27.04</v>
      </c>
      <c r="E25663" s="107">
        <v>752</v>
      </c>
      <c r="F25663" s="66"/>
    </row>
    <row r="25664" spans="1:6" x14ac:dyDescent="0.3">
      <c r="A25664" s="66">
        <v>42100</v>
      </c>
      <c r="B25664" s="98">
        <v>0.34375</v>
      </c>
      <c r="C25664" s="107" t="s">
        <v>120</v>
      </c>
      <c r="D25664" s="107">
        <v>27.04</v>
      </c>
      <c r="E25664" s="107">
        <v>735</v>
      </c>
      <c r="F25664" s="66"/>
    </row>
    <row r="25665" spans="1:6" x14ac:dyDescent="0.3">
      <c r="A25665" s="66">
        <v>42100</v>
      </c>
      <c r="B25665" s="98">
        <v>0.35416666666666669</v>
      </c>
      <c r="C25665" s="107" t="s">
        <v>120</v>
      </c>
      <c r="D25665" s="107">
        <v>27.05</v>
      </c>
      <c r="E25665" s="107">
        <v>725</v>
      </c>
      <c r="F25665" s="66"/>
    </row>
    <row r="25666" spans="1:6" x14ac:dyDescent="0.3">
      <c r="A25666" s="66">
        <v>42100</v>
      </c>
      <c r="B25666" s="98">
        <v>0.36458333333333331</v>
      </c>
      <c r="C25666" s="107" t="s">
        <v>120</v>
      </c>
      <c r="D25666" s="107">
        <v>27.01</v>
      </c>
      <c r="E25666" s="107">
        <v>711</v>
      </c>
      <c r="F25666" s="66"/>
    </row>
    <row r="25667" spans="1:6" x14ac:dyDescent="0.3">
      <c r="A25667" s="66">
        <v>42100</v>
      </c>
      <c r="B25667" s="98">
        <v>0.375</v>
      </c>
      <c r="C25667" s="107" t="s">
        <v>120</v>
      </c>
      <c r="D25667" s="107">
        <v>27.01</v>
      </c>
      <c r="E25667" s="107">
        <v>702</v>
      </c>
      <c r="F25667" s="66"/>
    </row>
    <row r="25668" spans="1:6" x14ac:dyDescent="0.3">
      <c r="A25668" s="66">
        <v>42100</v>
      </c>
      <c r="B25668" s="98">
        <v>0.38541666666666669</v>
      </c>
      <c r="C25668" s="107" t="s">
        <v>120</v>
      </c>
      <c r="D25668" s="107">
        <v>26.95</v>
      </c>
      <c r="E25668" s="107">
        <v>704</v>
      </c>
      <c r="F25668" s="66"/>
    </row>
    <row r="25669" spans="1:6" x14ac:dyDescent="0.3">
      <c r="A25669" s="66">
        <v>42100</v>
      </c>
      <c r="B25669" s="98">
        <v>0.39583333333333331</v>
      </c>
      <c r="C25669" s="107" t="s">
        <v>120</v>
      </c>
      <c r="D25669" s="107">
        <v>26.91</v>
      </c>
      <c r="E25669" s="107">
        <v>706</v>
      </c>
      <c r="F25669" s="66"/>
    </row>
    <row r="25670" spans="1:6" x14ac:dyDescent="0.3">
      <c r="A25670" s="66">
        <v>42100</v>
      </c>
      <c r="B25670" s="98">
        <v>0.40625</v>
      </c>
      <c r="C25670" s="107" t="s">
        <v>120</v>
      </c>
      <c r="D25670" s="107">
        <v>26.91</v>
      </c>
      <c r="E25670" s="107">
        <v>714</v>
      </c>
      <c r="F25670" s="66"/>
    </row>
    <row r="25671" spans="1:6" x14ac:dyDescent="0.3">
      <c r="A25671" s="66">
        <v>42100</v>
      </c>
      <c r="B25671" s="98">
        <v>0.41666666666666669</v>
      </c>
      <c r="C25671" s="107" t="s">
        <v>120</v>
      </c>
      <c r="D25671" s="107">
        <v>26.92</v>
      </c>
      <c r="E25671" s="107">
        <v>722</v>
      </c>
      <c r="F25671" s="66"/>
    </row>
    <row r="25672" spans="1:6" x14ac:dyDescent="0.3">
      <c r="A25672" s="66">
        <v>42100</v>
      </c>
      <c r="B25672" s="98">
        <v>0.42708333333333331</v>
      </c>
      <c r="C25672" s="107" t="s">
        <v>120</v>
      </c>
      <c r="D25672" s="107">
        <v>26.88</v>
      </c>
      <c r="E25672" s="107">
        <v>729</v>
      </c>
      <c r="F25672" s="66"/>
    </row>
    <row r="25673" spans="1:6" x14ac:dyDescent="0.3">
      <c r="A25673" s="66">
        <v>42100</v>
      </c>
      <c r="B25673" s="98">
        <v>0.4375</v>
      </c>
      <c r="C25673" s="107" t="s">
        <v>120</v>
      </c>
      <c r="D25673" s="107">
        <v>26.84</v>
      </c>
      <c r="E25673" s="107">
        <v>724</v>
      </c>
      <c r="F25673" s="66"/>
    </row>
    <row r="25674" spans="1:6" x14ac:dyDescent="0.3">
      <c r="A25674" s="66">
        <v>42100</v>
      </c>
      <c r="B25674" s="98">
        <v>0.44791666666666669</v>
      </c>
      <c r="C25674" s="107" t="s">
        <v>120</v>
      </c>
      <c r="D25674" s="107">
        <v>26.81</v>
      </c>
      <c r="E25674" s="107">
        <v>718</v>
      </c>
      <c r="F25674" s="66"/>
    </row>
    <row r="25675" spans="1:6" x14ac:dyDescent="0.3">
      <c r="A25675" s="66">
        <v>42100</v>
      </c>
      <c r="B25675" s="98">
        <v>0.45833333333333331</v>
      </c>
      <c r="C25675" s="107" t="s">
        <v>120</v>
      </c>
      <c r="D25675" s="107">
        <v>26.78</v>
      </c>
      <c r="E25675" s="107">
        <v>719</v>
      </c>
      <c r="F25675" s="66"/>
    </row>
    <row r="25676" spans="1:6" x14ac:dyDescent="0.3">
      <c r="A25676" s="66">
        <v>42100</v>
      </c>
      <c r="B25676" s="98">
        <v>0.46875</v>
      </c>
      <c r="C25676" s="107" t="s">
        <v>120</v>
      </c>
      <c r="D25676" s="107">
        <v>26.78</v>
      </c>
      <c r="E25676" s="107">
        <v>714</v>
      </c>
      <c r="F25676" s="66"/>
    </row>
    <row r="25677" spans="1:6" x14ac:dyDescent="0.3">
      <c r="A25677" s="66">
        <v>42100</v>
      </c>
      <c r="B25677" s="98">
        <v>0.47916666666666669</v>
      </c>
      <c r="C25677" s="107" t="s">
        <v>120</v>
      </c>
      <c r="D25677" s="107">
        <v>26.79</v>
      </c>
      <c r="E25677" s="107">
        <v>703</v>
      </c>
      <c r="F25677" s="66"/>
    </row>
    <row r="25678" spans="1:6" x14ac:dyDescent="0.3">
      <c r="A25678" s="66">
        <v>42100</v>
      </c>
      <c r="B25678" s="98">
        <v>0.48958333333333331</v>
      </c>
      <c r="C25678" s="107" t="s">
        <v>120</v>
      </c>
      <c r="D25678" s="107">
        <v>26.83</v>
      </c>
      <c r="E25678" s="107">
        <v>687</v>
      </c>
      <c r="F25678" s="66"/>
    </row>
    <row r="25679" spans="1:6" x14ac:dyDescent="0.3">
      <c r="A25679" s="66">
        <v>42101</v>
      </c>
      <c r="B25679" s="98">
        <v>0.5</v>
      </c>
      <c r="C25679" s="107" t="s">
        <v>119</v>
      </c>
      <c r="D25679" s="107">
        <v>26.85</v>
      </c>
      <c r="E25679" s="107">
        <v>668</v>
      </c>
      <c r="F25679" s="66"/>
    </row>
    <row r="25680" spans="1:6" x14ac:dyDescent="0.3">
      <c r="A25680" s="66">
        <v>42101</v>
      </c>
      <c r="B25680" s="98">
        <v>0.51041666666666663</v>
      </c>
      <c r="C25680" s="107" t="s">
        <v>119</v>
      </c>
      <c r="D25680" s="107">
        <v>26.78</v>
      </c>
      <c r="E25680" s="107">
        <v>653</v>
      </c>
      <c r="F25680" s="66"/>
    </row>
    <row r="25681" spans="1:6" x14ac:dyDescent="0.3">
      <c r="A25681" s="66">
        <v>42101</v>
      </c>
      <c r="B25681" s="98">
        <v>0.52083333333333337</v>
      </c>
      <c r="C25681" s="107" t="s">
        <v>119</v>
      </c>
      <c r="D25681" s="107">
        <v>26.74</v>
      </c>
      <c r="E25681" s="107">
        <v>635</v>
      </c>
      <c r="F25681" s="66"/>
    </row>
    <row r="25682" spans="1:6" x14ac:dyDescent="0.3">
      <c r="A25682" s="66">
        <v>42101</v>
      </c>
      <c r="B25682" s="98">
        <v>0.53125</v>
      </c>
      <c r="C25682" s="107" t="s">
        <v>119</v>
      </c>
      <c r="D25682" s="107">
        <v>26.76</v>
      </c>
      <c r="E25682" s="107">
        <v>625</v>
      </c>
      <c r="F25682" s="66"/>
    </row>
    <row r="25683" spans="1:6" x14ac:dyDescent="0.3">
      <c r="A25683" s="66">
        <v>42101</v>
      </c>
      <c r="B25683" s="98">
        <v>4.1666666666666664E-2</v>
      </c>
      <c r="C25683" s="107" t="s">
        <v>119</v>
      </c>
      <c r="D25683" s="107">
        <v>26.79</v>
      </c>
      <c r="E25683" s="107">
        <v>622</v>
      </c>
      <c r="F25683" s="66"/>
    </row>
    <row r="25684" spans="1:6" x14ac:dyDescent="0.3">
      <c r="A25684" s="66">
        <v>42101</v>
      </c>
      <c r="B25684" s="98">
        <v>5.2083333333333336E-2</v>
      </c>
      <c r="C25684" s="107" t="s">
        <v>119</v>
      </c>
      <c r="D25684" s="107">
        <v>26.76</v>
      </c>
      <c r="E25684" s="107">
        <v>625</v>
      </c>
      <c r="F25684" s="66"/>
    </row>
    <row r="25685" spans="1:6" x14ac:dyDescent="0.3">
      <c r="A25685" s="66">
        <v>42101</v>
      </c>
      <c r="B25685" s="98">
        <v>6.25E-2</v>
      </c>
      <c r="C25685" s="107" t="s">
        <v>119</v>
      </c>
      <c r="D25685" s="107">
        <v>26.72</v>
      </c>
      <c r="E25685" s="107">
        <v>634</v>
      </c>
      <c r="F25685" s="66"/>
    </row>
    <row r="25686" spans="1:6" x14ac:dyDescent="0.3">
      <c r="A25686" s="66">
        <v>42101</v>
      </c>
      <c r="B25686" s="98">
        <v>7.2916666666666671E-2</v>
      </c>
      <c r="C25686" s="107" t="s">
        <v>119</v>
      </c>
      <c r="D25686" s="107">
        <v>26.71</v>
      </c>
      <c r="E25686" s="107">
        <v>645</v>
      </c>
      <c r="F25686" s="66"/>
    </row>
    <row r="25687" spans="1:6" x14ac:dyDescent="0.3">
      <c r="A25687" s="66">
        <v>42101</v>
      </c>
      <c r="B25687" s="98">
        <v>8.3333333333333329E-2</v>
      </c>
      <c r="C25687" s="107" t="s">
        <v>119</v>
      </c>
      <c r="D25687" s="107">
        <v>26.69</v>
      </c>
      <c r="E25687" s="107">
        <v>656</v>
      </c>
      <c r="F25687" s="66"/>
    </row>
    <row r="25688" spans="1:6" x14ac:dyDescent="0.3">
      <c r="A25688" s="66">
        <v>42101</v>
      </c>
      <c r="B25688" s="98">
        <v>9.375E-2</v>
      </c>
      <c r="C25688" s="107" t="s">
        <v>119</v>
      </c>
      <c r="D25688" s="107">
        <v>26.69</v>
      </c>
      <c r="E25688" s="107">
        <v>662</v>
      </c>
      <c r="F25688" s="66"/>
    </row>
    <row r="25689" spans="1:6" x14ac:dyDescent="0.3">
      <c r="A25689" s="66">
        <v>42101</v>
      </c>
      <c r="B25689" s="98">
        <v>0.10416666666666667</v>
      </c>
      <c r="C25689" s="107" t="s">
        <v>119</v>
      </c>
      <c r="D25689" s="107">
        <v>26.68</v>
      </c>
      <c r="E25689" s="107">
        <v>663</v>
      </c>
      <c r="F25689" s="66"/>
    </row>
    <row r="25690" spans="1:6" x14ac:dyDescent="0.3">
      <c r="A25690" s="66">
        <v>42101</v>
      </c>
      <c r="B25690" s="98">
        <v>0.11458333333333333</v>
      </c>
      <c r="C25690" s="107" t="s">
        <v>119</v>
      </c>
      <c r="D25690" s="107">
        <v>26.66</v>
      </c>
      <c r="E25690" s="107">
        <v>663</v>
      </c>
      <c r="F25690" s="66"/>
    </row>
    <row r="25691" spans="1:6" x14ac:dyDescent="0.3">
      <c r="A25691" s="66">
        <v>42101</v>
      </c>
      <c r="B25691" s="98">
        <v>0.125</v>
      </c>
      <c r="C25691" s="107" t="s">
        <v>119</v>
      </c>
      <c r="D25691" s="107">
        <v>26.63</v>
      </c>
      <c r="E25691" s="107">
        <v>661</v>
      </c>
      <c r="F25691" s="66"/>
    </row>
    <row r="25692" spans="1:6" x14ac:dyDescent="0.3">
      <c r="A25692" s="66">
        <v>42101</v>
      </c>
      <c r="B25692" s="98">
        <v>0.13541666666666666</v>
      </c>
      <c r="C25692" s="107" t="s">
        <v>119</v>
      </c>
      <c r="D25692" s="107">
        <v>26.59</v>
      </c>
      <c r="E25692" s="107">
        <v>661</v>
      </c>
      <c r="F25692" s="66"/>
    </row>
    <row r="25693" spans="1:6" x14ac:dyDescent="0.3">
      <c r="A25693" s="66">
        <v>42101</v>
      </c>
      <c r="B25693" s="98">
        <v>0.14583333333333334</v>
      </c>
      <c r="C25693" s="107" t="s">
        <v>119</v>
      </c>
      <c r="D25693" s="107">
        <v>26.56</v>
      </c>
      <c r="E25693" s="107">
        <v>665</v>
      </c>
      <c r="F25693" s="66"/>
    </row>
    <row r="25694" spans="1:6" x14ac:dyDescent="0.3">
      <c r="A25694" s="66">
        <v>42101</v>
      </c>
      <c r="B25694" s="98">
        <v>0.15625</v>
      </c>
      <c r="C25694" s="107" t="s">
        <v>119</v>
      </c>
      <c r="D25694" s="107">
        <v>26.52</v>
      </c>
      <c r="E25694" s="107">
        <v>674</v>
      </c>
      <c r="F25694" s="66"/>
    </row>
    <row r="25695" spans="1:6" x14ac:dyDescent="0.3">
      <c r="A25695" s="66">
        <v>42101</v>
      </c>
      <c r="B25695" s="98">
        <v>0.16666666666666666</v>
      </c>
      <c r="C25695" s="107" t="s">
        <v>119</v>
      </c>
      <c r="D25695" s="107">
        <v>26.51</v>
      </c>
      <c r="E25695" s="107">
        <v>696</v>
      </c>
      <c r="F25695" s="66"/>
    </row>
    <row r="25696" spans="1:6" x14ac:dyDescent="0.3">
      <c r="A25696" s="66">
        <v>42101</v>
      </c>
      <c r="B25696" s="98">
        <v>0.17708333333333334</v>
      </c>
      <c r="C25696" s="107" t="s">
        <v>119</v>
      </c>
      <c r="D25696" s="107">
        <v>26.46</v>
      </c>
      <c r="E25696" s="107">
        <v>730</v>
      </c>
      <c r="F25696" s="66"/>
    </row>
    <row r="25697" spans="1:6" x14ac:dyDescent="0.3">
      <c r="A25697" s="66">
        <v>42101</v>
      </c>
      <c r="B25697" s="98">
        <v>0.1875</v>
      </c>
      <c r="C25697" s="107" t="s">
        <v>119</v>
      </c>
      <c r="D25697" s="107">
        <v>26.45</v>
      </c>
      <c r="E25697" s="107">
        <v>786</v>
      </c>
      <c r="F25697" s="66"/>
    </row>
    <row r="25698" spans="1:6" x14ac:dyDescent="0.3">
      <c r="A25698" s="66">
        <v>42101</v>
      </c>
      <c r="B25698" s="98">
        <v>0.19791666666666666</v>
      </c>
      <c r="C25698" s="107" t="s">
        <v>119</v>
      </c>
      <c r="D25698" s="107">
        <v>26.44</v>
      </c>
      <c r="E25698" s="107">
        <v>795</v>
      </c>
      <c r="F25698" s="66"/>
    </row>
    <row r="25699" spans="1:6" x14ac:dyDescent="0.3">
      <c r="A25699" s="66">
        <v>42101</v>
      </c>
      <c r="B25699" s="98">
        <v>0.20833333333333334</v>
      </c>
      <c r="C25699" s="107" t="s">
        <v>119</v>
      </c>
      <c r="D25699" s="107">
        <v>26.41</v>
      </c>
      <c r="E25699" s="107">
        <v>855</v>
      </c>
      <c r="F25699" s="66"/>
    </row>
    <row r="25700" spans="1:6" x14ac:dyDescent="0.3">
      <c r="A25700" s="66">
        <v>42101</v>
      </c>
      <c r="B25700" s="98">
        <v>0.21875</v>
      </c>
      <c r="C25700" s="107" t="s">
        <v>119</v>
      </c>
      <c r="D25700" s="107">
        <v>26.37</v>
      </c>
      <c r="E25700" s="107">
        <v>885</v>
      </c>
      <c r="F25700" s="66"/>
    </row>
    <row r="25701" spans="1:6" x14ac:dyDescent="0.3">
      <c r="A25701" s="66">
        <v>42101</v>
      </c>
      <c r="B25701" s="98">
        <v>0.22916666666666666</v>
      </c>
      <c r="C25701" s="107" t="s">
        <v>119</v>
      </c>
      <c r="D25701" s="107">
        <v>26.35</v>
      </c>
      <c r="E25701" s="107">
        <v>864</v>
      </c>
      <c r="F25701" s="66"/>
    </row>
    <row r="25702" spans="1:6" x14ac:dyDescent="0.3">
      <c r="A25702" s="66">
        <v>42101</v>
      </c>
      <c r="B25702" s="98">
        <v>0.23958333333333334</v>
      </c>
      <c r="C25702" s="107" t="s">
        <v>119</v>
      </c>
      <c r="D25702" s="107">
        <v>26.33</v>
      </c>
      <c r="E25702" s="107">
        <v>852</v>
      </c>
      <c r="F25702" s="66"/>
    </row>
    <row r="25703" spans="1:6" x14ac:dyDescent="0.3">
      <c r="A25703" s="66">
        <v>42101</v>
      </c>
      <c r="B25703" s="98">
        <v>0.25</v>
      </c>
      <c r="C25703" s="107" t="s">
        <v>119</v>
      </c>
      <c r="D25703" s="107">
        <v>26.29</v>
      </c>
      <c r="E25703" s="107">
        <v>838</v>
      </c>
      <c r="F25703" s="66"/>
    </row>
    <row r="25704" spans="1:6" x14ac:dyDescent="0.3">
      <c r="A25704" s="66">
        <v>42101</v>
      </c>
      <c r="B25704" s="98">
        <v>0.26041666666666669</v>
      </c>
      <c r="C25704" s="107" t="s">
        <v>119</v>
      </c>
      <c r="D25704" s="107">
        <v>26.22</v>
      </c>
      <c r="E25704" s="107">
        <v>785</v>
      </c>
      <c r="F25704" s="66"/>
    </row>
    <row r="25705" spans="1:6" x14ac:dyDescent="0.3">
      <c r="A25705" s="66">
        <v>42101</v>
      </c>
      <c r="B25705" s="98">
        <v>0.27083333333333331</v>
      </c>
      <c r="C25705" s="107" t="s">
        <v>119</v>
      </c>
      <c r="D25705" s="107">
        <v>26.13</v>
      </c>
      <c r="E25705" s="107">
        <v>732</v>
      </c>
      <c r="F25705" s="66"/>
    </row>
    <row r="25706" spans="1:6" x14ac:dyDescent="0.3">
      <c r="A25706" s="66">
        <v>42101</v>
      </c>
      <c r="B25706" s="98">
        <v>0.28125</v>
      </c>
      <c r="C25706" s="107" t="s">
        <v>119</v>
      </c>
      <c r="D25706" s="107">
        <v>26.19</v>
      </c>
      <c r="E25706" s="107">
        <v>715</v>
      </c>
      <c r="F25706" s="66"/>
    </row>
    <row r="25707" spans="1:6" x14ac:dyDescent="0.3">
      <c r="A25707" s="66">
        <v>42101</v>
      </c>
      <c r="B25707" s="98">
        <v>0.29166666666666669</v>
      </c>
      <c r="C25707" s="107" t="s">
        <v>119</v>
      </c>
      <c r="D25707" s="107">
        <v>26.17</v>
      </c>
      <c r="E25707" s="107">
        <v>716</v>
      </c>
      <c r="F25707" s="66"/>
    </row>
    <row r="25708" spans="1:6" x14ac:dyDescent="0.3">
      <c r="A25708" s="66">
        <v>42101</v>
      </c>
      <c r="B25708" s="98">
        <v>0.30208333333333331</v>
      </c>
      <c r="C25708" s="107" t="s">
        <v>119</v>
      </c>
      <c r="D25708" s="107">
        <v>26.19</v>
      </c>
      <c r="E25708" s="107">
        <v>727</v>
      </c>
      <c r="F25708" s="66"/>
    </row>
    <row r="25709" spans="1:6" x14ac:dyDescent="0.3">
      <c r="A25709" s="66">
        <v>42101</v>
      </c>
      <c r="B25709" s="98">
        <v>0.3125</v>
      </c>
      <c r="C25709" s="107" t="s">
        <v>119</v>
      </c>
      <c r="D25709" s="107">
        <v>26.13</v>
      </c>
      <c r="E25709" s="107">
        <v>741</v>
      </c>
      <c r="F25709" s="66"/>
    </row>
    <row r="25710" spans="1:6" x14ac:dyDescent="0.3">
      <c r="A25710" s="66">
        <v>42101</v>
      </c>
      <c r="B25710" s="98">
        <v>0.32291666666666669</v>
      </c>
      <c r="C25710" s="107" t="s">
        <v>119</v>
      </c>
      <c r="D25710" s="107">
        <v>26.12</v>
      </c>
      <c r="E25710" s="107">
        <v>732</v>
      </c>
      <c r="F25710" s="66"/>
    </row>
    <row r="25711" spans="1:6" x14ac:dyDescent="0.3">
      <c r="A25711" s="66">
        <v>42101</v>
      </c>
      <c r="B25711" s="98">
        <v>0.33333333333333331</v>
      </c>
      <c r="C25711" s="107" t="s">
        <v>119</v>
      </c>
      <c r="D25711" s="107">
        <v>26.14</v>
      </c>
      <c r="E25711" s="107">
        <v>716</v>
      </c>
      <c r="F25711" s="66"/>
    </row>
    <row r="25712" spans="1:6" x14ac:dyDescent="0.3">
      <c r="A25712" s="66">
        <v>42101</v>
      </c>
      <c r="B25712" s="98">
        <v>0.34375</v>
      </c>
      <c r="C25712" s="107" t="s">
        <v>119</v>
      </c>
      <c r="D25712" s="107">
        <v>26.18</v>
      </c>
      <c r="E25712" s="107">
        <v>700</v>
      </c>
      <c r="F25712" s="66"/>
    </row>
    <row r="25713" spans="1:6" x14ac:dyDescent="0.3">
      <c r="A25713" s="66">
        <v>42101</v>
      </c>
      <c r="B25713" s="98">
        <v>0.35416666666666669</v>
      </c>
      <c r="C25713" s="107" t="s">
        <v>119</v>
      </c>
      <c r="D25713" s="107">
        <v>26.2</v>
      </c>
      <c r="E25713" s="107">
        <v>684</v>
      </c>
      <c r="F25713" s="66"/>
    </row>
    <row r="25714" spans="1:6" x14ac:dyDescent="0.3">
      <c r="A25714" s="66">
        <v>42101</v>
      </c>
      <c r="B25714" s="98">
        <v>0.36458333333333331</v>
      </c>
      <c r="C25714" s="107" t="s">
        <v>119</v>
      </c>
      <c r="D25714" s="107">
        <v>26.19</v>
      </c>
      <c r="E25714" s="107">
        <v>677</v>
      </c>
      <c r="F25714" s="66"/>
    </row>
    <row r="25715" spans="1:6" x14ac:dyDescent="0.3">
      <c r="A25715" s="66">
        <v>42101</v>
      </c>
      <c r="B25715" s="98">
        <v>0.375</v>
      </c>
      <c r="C25715" s="107" t="s">
        <v>119</v>
      </c>
      <c r="D25715" s="107">
        <v>26.23</v>
      </c>
      <c r="E25715" s="107">
        <v>663</v>
      </c>
      <c r="F25715" s="66"/>
    </row>
    <row r="25716" spans="1:6" x14ac:dyDescent="0.3">
      <c r="A25716" s="66">
        <v>42101</v>
      </c>
      <c r="B25716" s="98">
        <v>0.38541666666666669</v>
      </c>
      <c r="C25716" s="107" t="s">
        <v>119</v>
      </c>
      <c r="D25716" s="107">
        <v>26.25</v>
      </c>
      <c r="E25716" s="107">
        <v>654</v>
      </c>
      <c r="F25716" s="66"/>
    </row>
    <row r="25717" spans="1:6" x14ac:dyDescent="0.3">
      <c r="A25717" s="66">
        <v>42101</v>
      </c>
      <c r="B25717" s="98">
        <v>0.39583333333333331</v>
      </c>
      <c r="C25717" s="107" t="s">
        <v>119</v>
      </c>
      <c r="D25717" s="107">
        <v>26.23</v>
      </c>
      <c r="E25717" s="107">
        <v>646</v>
      </c>
      <c r="F25717" s="66"/>
    </row>
    <row r="25718" spans="1:6" x14ac:dyDescent="0.3">
      <c r="A25718" s="66">
        <v>42101</v>
      </c>
      <c r="B25718" s="98">
        <v>0.40625</v>
      </c>
      <c r="C25718" s="107" t="s">
        <v>119</v>
      </c>
      <c r="D25718" s="107">
        <v>26.25</v>
      </c>
      <c r="E25718" s="107">
        <v>641</v>
      </c>
      <c r="F25718" s="66"/>
    </row>
    <row r="25719" spans="1:6" x14ac:dyDescent="0.3">
      <c r="A25719" s="66">
        <v>42101</v>
      </c>
      <c r="B25719" s="98">
        <v>0.41666666666666669</v>
      </c>
      <c r="C25719" s="107" t="s">
        <v>119</v>
      </c>
      <c r="D25719" s="107">
        <v>26.28</v>
      </c>
      <c r="E25719" s="107">
        <v>632</v>
      </c>
      <c r="F25719" s="66"/>
    </row>
    <row r="25720" spans="1:6" x14ac:dyDescent="0.3">
      <c r="A25720" s="66">
        <v>42101</v>
      </c>
      <c r="B25720" s="98">
        <v>0.42708333333333331</v>
      </c>
      <c r="C25720" s="107" t="s">
        <v>119</v>
      </c>
      <c r="D25720" s="107">
        <v>26.35</v>
      </c>
      <c r="E25720" s="107">
        <v>625</v>
      </c>
      <c r="F25720" s="66"/>
    </row>
    <row r="25721" spans="1:6" x14ac:dyDescent="0.3">
      <c r="A25721" s="66">
        <v>42101</v>
      </c>
      <c r="B25721" s="98">
        <v>0.4375</v>
      </c>
      <c r="C25721" s="107" t="s">
        <v>119</v>
      </c>
      <c r="D25721" s="107">
        <v>26.47</v>
      </c>
      <c r="E25721" s="107">
        <v>619</v>
      </c>
      <c r="F25721" s="66"/>
    </row>
    <row r="25722" spans="1:6" x14ac:dyDescent="0.3">
      <c r="A25722" s="66">
        <v>42101</v>
      </c>
      <c r="B25722" s="98">
        <v>0.44791666666666669</v>
      </c>
      <c r="C25722" s="107" t="s">
        <v>119</v>
      </c>
      <c r="D25722" s="107">
        <v>26.62</v>
      </c>
      <c r="E25722" s="107">
        <v>617</v>
      </c>
      <c r="F25722" s="66"/>
    </row>
    <row r="25723" spans="1:6" x14ac:dyDescent="0.3">
      <c r="A25723" s="66">
        <v>42101</v>
      </c>
      <c r="B25723" s="98">
        <v>0.45833333333333331</v>
      </c>
      <c r="C25723" s="107" t="s">
        <v>119</v>
      </c>
      <c r="D25723" s="107">
        <v>26.83</v>
      </c>
      <c r="E25723" s="107">
        <v>621</v>
      </c>
      <c r="F25723" s="66"/>
    </row>
    <row r="25724" spans="1:6" x14ac:dyDescent="0.3">
      <c r="A25724" s="66">
        <v>42101</v>
      </c>
      <c r="B25724" s="98">
        <v>0.46875</v>
      </c>
      <c r="C25724" s="107" t="s">
        <v>119</v>
      </c>
      <c r="D25724" s="107">
        <v>26.98</v>
      </c>
      <c r="E25724" s="107">
        <v>621</v>
      </c>
      <c r="F25724" s="66"/>
    </row>
    <row r="25725" spans="1:6" x14ac:dyDescent="0.3">
      <c r="A25725" s="66">
        <v>42101</v>
      </c>
      <c r="B25725" s="98">
        <v>0.47916666666666669</v>
      </c>
      <c r="C25725" s="107" t="s">
        <v>119</v>
      </c>
      <c r="D25725" s="107">
        <v>26.97</v>
      </c>
      <c r="E25725" s="107">
        <v>614</v>
      </c>
      <c r="F25725" s="66"/>
    </row>
    <row r="25726" spans="1:6" x14ac:dyDescent="0.3">
      <c r="A25726" s="66">
        <v>42101</v>
      </c>
      <c r="B25726" s="98">
        <v>0.48958333333333331</v>
      </c>
      <c r="C25726" s="107" t="s">
        <v>119</v>
      </c>
      <c r="D25726" s="107">
        <v>26.99</v>
      </c>
      <c r="E25726" s="107">
        <v>600</v>
      </c>
      <c r="F25726" s="66"/>
    </row>
    <row r="25727" spans="1:6" x14ac:dyDescent="0.3">
      <c r="A25727" s="66">
        <v>42101</v>
      </c>
      <c r="B25727" s="98">
        <v>0.5</v>
      </c>
      <c r="C25727" s="107" t="s">
        <v>120</v>
      </c>
      <c r="D25727" s="107">
        <v>27.06</v>
      </c>
      <c r="E25727" s="107">
        <v>595</v>
      </c>
      <c r="F25727" s="66"/>
    </row>
    <row r="25728" spans="1:6" x14ac:dyDescent="0.3">
      <c r="A25728" s="66">
        <v>42101</v>
      </c>
      <c r="B25728" s="98">
        <v>0.51041666666666663</v>
      </c>
      <c r="C25728" s="107" t="s">
        <v>120</v>
      </c>
      <c r="D25728" s="107">
        <v>26.95</v>
      </c>
      <c r="E25728" s="107">
        <v>615</v>
      </c>
      <c r="F25728" s="66"/>
    </row>
    <row r="25729" spans="1:6" x14ac:dyDescent="0.3">
      <c r="A25729" s="66">
        <v>42101</v>
      </c>
      <c r="B25729" s="98">
        <v>0.52083333333333337</v>
      </c>
      <c r="C25729" s="107" t="s">
        <v>120</v>
      </c>
      <c r="D25729" s="107">
        <v>26.92</v>
      </c>
      <c r="E25729" s="107">
        <v>638</v>
      </c>
      <c r="F25729" s="66"/>
    </row>
    <row r="25730" spans="1:6" x14ac:dyDescent="0.3">
      <c r="A25730" s="66">
        <v>42101</v>
      </c>
      <c r="B25730" s="98">
        <v>5.2083333333333336E-2</v>
      </c>
      <c r="C25730" s="107" t="s">
        <v>120</v>
      </c>
      <c r="D25730" s="107">
        <v>26.85</v>
      </c>
      <c r="E25730" s="107">
        <v>642</v>
      </c>
      <c r="F25730" s="66"/>
    </row>
    <row r="25731" spans="1:6" x14ac:dyDescent="0.3">
      <c r="A25731" s="66">
        <v>42101</v>
      </c>
      <c r="B25731" s="98">
        <v>6.25E-2</v>
      </c>
      <c r="C25731" s="107" t="s">
        <v>120</v>
      </c>
      <c r="D25731" s="107">
        <v>26.83</v>
      </c>
      <c r="E25731" s="107">
        <v>683</v>
      </c>
      <c r="F25731" s="66"/>
    </row>
    <row r="25732" spans="1:6" x14ac:dyDescent="0.3">
      <c r="A25732" s="66">
        <v>42101</v>
      </c>
      <c r="B25732" s="98">
        <v>7.2916666666666671E-2</v>
      </c>
      <c r="C25732" s="107" t="s">
        <v>120</v>
      </c>
      <c r="D25732" s="107">
        <v>26.81</v>
      </c>
      <c r="E25732" s="107">
        <v>735</v>
      </c>
      <c r="F25732" s="66"/>
    </row>
    <row r="25733" spans="1:6" x14ac:dyDescent="0.3">
      <c r="A25733" s="66">
        <v>42101</v>
      </c>
      <c r="B25733" s="98">
        <v>8.3333333333333329E-2</v>
      </c>
      <c r="C25733" s="107" t="s">
        <v>120</v>
      </c>
      <c r="D25733" s="107">
        <v>26.82</v>
      </c>
      <c r="E25733" s="107">
        <v>813</v>
      </c>
      <c r="F25733" s="66"/>
    </row>
    <row r="25734" spans="1:6" x14ac:dyDescent="0.3">
      <c r="A25734" s="66">
        <v>42101</v>
      </c>
      <c r="B25734" s="98">
        <v>9.375E-2</v>
      </c>
      <c r="C25734" s="107" t="s">
        <v>120</v>
      </c>
      <c r="D25734" s="107">
        <v>26.85</v>
      </c>
      <c r="E25734" s="107">
        <v>866</v>
      </c>
      <c r="F25734" s="66"/>
    </row>
    <row r="25735" spans="1:6" x14ac:dyDescent="0.3">
      <c r="A25735" s="66">
        <v>42101</v>
      </c>
      <c r="B25735" s="98">
        <v>0.10416666666666667</v>
      </c>
      <c r="C25735" s="107" t="s">
        <v>120</v>
      </c>
      <c r="D25735" s="107">
        <v>26.87</v>
      </c>
      <c r="E25735" s="107">
        <v>889</v>
      </c>
      <c r="F25735" s="66"/>
    </row>
    <row r="25736" spans="1:6" x14ac:dyDescent="0.3">
      <c r="A25736" s="66">
        <v>42101</v>
      </c>
      <c r="B25736" s="98">
        <v>0.11458333333333333</v>
      </c>
      <c r="C25736" s="107" t="s">
        <v>120</v>
      </c>
      <c r="D25736" s="107">
        <v>27.12</v>
      </c>
      <c r="E25736" s="107">
        <v>1060</v>
      </c>
      <c r="F25736" s="66"/>
    </row>
    <row r="25737" spans="1:6" x14ac:dyDescent="0.3">
      <c r="A25737" s="66">
        <v>42101</v>
      </c>
      <c r="B25737" s="98">
        <v>0.125</v>
      </c>
      <c r="C25737" s="107" t="s">
        <v>120</v>
      </c>
      <c r="D25737" s="107">
        <v>26.96</v>
      </c>
      <c r="E25737" s="107">
        <v>1100</v>
      </c>
      <c r="F25737" s="66"/>
    </row>
    <row r="25738" spans="1:6" x14ac:dyDescent="0.3">
      <c r="A25738" s="66">
        <v>42101</v>
      </c>
      <c r="B25738" s="98">
        <v>0.13541666666666666</v>
      </c>
      <c r="C25738" s="107" t="s">
        <v>120</v>
      </c>
      <c r="D25738" s="107">
        <v>26.92</v>
      </c>
      <c r="E25738" s="107">
        <v>1094</v>
      </c>
      <c r="F25738" s="66"/>
    </row>
    <row r="25739" spans="1:6" x14ac:dyDescent="0.3">
      <c r="A25739" s="66">
        <v>42101</v>
      </c>
      <c r="B25739" s="98">
        <v>0.14583333333333334</v>
      </c>
      <c r="C25739" s="107" t="s">
        <v>120</v>
      </c>
      <c r="D25739" s="107">
        <v>26.96</v>
      </c>
      <c r="E25739" s="107">
        <v>1110</v>
      </c>
      <c r="F25739" s="66"/>
    </row>
    <row r="25740" spans="1:6" x14ac:dyDescent="0.3">
      <c r="A25740" s="66">
        <v>42101</v>
      </c>
      <c r="B25740" s="98">
        <v>0.15625</v>
      </c>
      <c r="C25740" s="107" t="s">
        <v>120</v>
      </c>
      <c r="D25740" s="107">
        <v>26.91</v>
      </c>
      <c r="E25740" s="107">
        <v>1079</v>
      </c>
      <c r="F25740" s="66"/>
    </row>
    <row r="25741" spans="1:6" x14ac:dyDescent="0.3">
      <c r="A25741" s="66">
        <v>42101</v>
      </c>
      <c r="B25741" s="98">
        <v>0.16666666666666666</v>
      </c>
      <c r="C25741" s="107" t="s">
        <v>120</v>
      </c>
      <c r="D25741" s="107">
        <v>26.9</v>
      </c>
      <c r="E25741" s="107">
        <v>1086</v>
      </c>
      <c r="F25741" s="66"/>
    </row>
    <row r="25742" spans="1:6" x14ac:dyDescent="0.3">
      <c r="A25742" s="66">
        <v>42101</v>
      </c>
      <c r="B25742" s="98">
        <v>0.17708333333333334</v>
      </c>
      <c r="C25742" s="107" t="s">
        <v>120</v>
      </c>
      <c r="D25742" s="107">
        <v>26.91</v>
      </c>
      <c r="E25742" s="107">
        <v>1147</v>
      </c>
      <c r="F25742" s="66"/>
    </row>
    <row r="25743" spans="1:6" x14ac:dyDescent="0.3">
      <c r="A25743" s="66">
        <v>42101</v>
      </c>
      <c r="B25743" s="98">
        <v>0.1875</v>
      </c>
      <c r="C25743" s="107" t="s">
        <v>120</v>
      </c>
      <c r="D25743" s="107">
        <v>26.9</v>
      </c>
      <c r="E25743" s="107">
        <v>1182</v>
      </c>
      <c r="F25743" s="66"/>
    </row>
    <row r="25744" spans="1:6" x14ac:dyDescent="0.3">
      <c r="A25744" s="66">
        <v>42101</v>
      </c>
      <c r="B25744" s="98">
        <v>0.19791666666666666</v>
      </c>
      <c r="C25744" s="107" t="s">
        <v>120</v>
      </c>
      <c r="D25744" s="107">
        <v>26.91</v>
      </c>
      <c r="E25744" s="107">
        <v>1247</v>
      </c>
      <c r="F25744" s="66"/>
    </row>
    <row r="25745" spans="1:6" x14ac:dyDescent="0.3">
      <c r="A25745" s="66">
        <v>42101</v>
      </c>
      <c r="B25745" s="98">
        <v>0.20833333333333334</v>
      </c>
      <c r="C25745" s="107" t="s">
        <v>120</v>
      </c>
      <c r="D25745" s="107">
        <v>26.94</v>
      </c>
      <c r="E25745" s="107">
        <v>1423</v>
      </c>
      <c r="F25745" s="66"/>
    </row>
    <row r="25746" spans="1:6" x14ac:dyDescent="0.3">
      <c r="A25746" s="66">
        <v>42101</v>
      </c>
      <c r="B25746" s="98">
        <v>0.21875</v>
      </c>
      <c r="C25746" s="107" t="s">
        <v>120</v>
      </c>
      <c r="D25746" s="107">
        <v>26.94</v>
      </c>
      <c r="E25746" s="107">
        <v>1571</v>
      </c>
      <c r="F25746" s="66"/>
    </row>
    <row r="25747" spans="1:6" x14ac:dyDescent="0.3">
      <c r="A25747" s="66">
        <v>42101</v>
      </c>
      <c r="B25747" s="98">
        <v>0.22916666666666666</v>
      </c>
      <c r="C25747" s="107" t="s">
        <v>120</v>
      </c>
      <c r="D25747" s="107">
        <v>26.95</v>
      </c>
      <c r="E25747" s="107">
        <v>1487</v>
      </c>
      <c r="F25747" s="66"/>
    </row>
    <row r="25748" spans="1:6" x14ac:dyDescent="0.3">
      <c r="A25748" s="66">
        <v>42101</v>
      </c>
      <c r="B25748" s="98">
        <v>0.23958333333333334</v>
      </c>
      <c r="C25748" s="107" t="s">
        <v>120</v>
      </c>
      <c r="D25748" s="107">
        <v>26.96</v>
      </c>
      <c r="E25748" s="107">
        <v>1455</v>
      </c>
      <c r="F25748" s="66"/>
    </row>
    <row r="25749" spans="1:6" x14ac:dyDescent="0.3">
      <c r="A25749" s="66">
        <v>42101</v>
      </c>
      <c r="B25749" s="98">
        <v>0.25</v>
      </c>
      <c r="C25749" s="107" t="s">
        <v>120</v>
      </c>
      <c r="D25749" s="107">
        <v>26.91</v>
      </c>
      <c r="E25749" s="107">
        <v>1407</v>
      </c>
      <c r="F25749" s="66"/>
    </row>
    <row r="25750" spans="1:6" x14ac:dyDescent="0.3">
      <c r="A25750" s="66">
        <v>42101</v>
      </c>
      <c r="B25750" s="98">
        <v>0.26041666666666669</v>
      </c>
      <c r="C25750" s="107" t="s">
        <v>120</v>
      </c>
      <c r="D25750" s="107">
        <v>26.94</v>
      </c>
      <c r="E25750" s="107">
        <v>1315</v>
      </c>
      <c r="F25750" s="66"/>
    </row>
    <row r="25751" spans="1:6" x14ac:dyDescent="0.3">
      <c r="A25751" s="66">
        <v>42101</v>
      </c>
      <c r="B25751" s="98">
        <v>0.27083333333333331</v>
      </c>
      <c r="C25751" s="107" t="s">
        <v>120</v>
      </c>
      <c r="D25751" s="107">
        <v>26.97</v>
      </c>
      <c r="E25751" s="107">
        <v>1251</v>
      </c>
      <c r="F25751" s="66"/>
    </row>
    <row r="25752" spans="1:6" x14ac:dyDescent="0.3">
      <c r="A25752" s="66">
        <v>42101</v>
      </c>
      <c r="B25752" s="98">
        <v>0.28125</v>
      </c>
      <c r="C25752" s="107" t="s">
        <v>120</v>
      </c>
      <c r="D25752" s="107">
        <v>26.91</v>
      </c>
      <c r="E25752" s="107">
        <v>1200</v>
      </c>
      <c r="F25752" s="66"/>
    </row>
    <row r="25753" spans="1:6" x14ac:dyDescent="0.3">
      <c r="A25753" s="66">
        <v>42101</v>
      </c>
      <c r="B25753" s="98">
        <v>0.29166666666666669</v>
      </c>
      <c r="C25753" s="107" t="s">
        <v>120</v>
      </c>
      <c r="D25753" s="107">
        <v>26.93</v>
      </c>
      <c r="E25753" s="107">
        <v>1131</v>
      </c>
      <c r="F25753" s="66"/>
    </row>
    <row r="25754" spans="1:6" x14ac:dyDescent="0.3">
      <c r="A25754" s="66">
        <v>42101</v>
      </c>
      <c r="B25754" s="98">
        <v>0.30208333333333331</v>
      </c>
      <c r="C25754" s="107" t="s">
        <v>120</v>
      </c>
      <c r="D25754" s="107">
        <v>26.92</v>
      </c>
      <c r="E25754" s="107">
        <v>1104</v>
      </c>
      <c r="F25754" s="66"/>
    </row>
    <row r="25755" spans="1:6" x14ac:dyDescent="0.3">
      <c r="A25755" s="66">
        <v>42101</v>
      </c>
      <c r="B25755" s="98">
        <v>0.3125</v>
      </c>
      <c r="C25755" s="107" t="s">
        <v>120</v>
      </c>
      <c r="D25755" s="107">
        <v>26.91</v>
      </c>
      <c r="E25755" s="107">
        <v>1069</v>
      </c>
      <c r="F25755" s="66"/>
    </row>
    <row r="25756" spans="1:6" x14ac:dyDescent="0.3">
      <c r="A25756" s="66">
        <v>42101</v>
      </c>
      <c r="B25756" s="98">
        <v>0.32291666666666669</v>
      </c>
      <c r="C25756" s="107" t="s">
        <v>120</v>
      </c>
      <c r="D25756" s="107">
        <v>26.89</v>
      </c>
      <c r="E25756" s="107">
        <v>1035</v>
      </c>
      <c r="F25756" s="66"/>
    </row>
    <row r="25757" spans="1:6" x14ac:dyDescent="0.3">
      <c r="A25757" s="66">
        <v>42101</v>
      </c>
      <c r="B25757" s="98">
        <v>0.33333333333333331</v>
      </c>
      <c r="C25757" s="107" t="s">
        <v>120</v>
      </c>
      <c r="D25757" s="107">
        <v>26.85</v>
      </c>
      <c r="E25757" s="107">
        <v>948</v>
      </c>
      <c r="F25757" s="66"/>
    </row>
    <row r="25758" spans="1:6" x14ac:dyDescent="0.3">
      <c r="A25758" s="66">
        <v>42101</v>
      </c>
      <c r="B25758" s="98">
        <v>0.34375</v>
      </c>
      <c r="C25758" s="107" t="s">
        <v>120</v>
      </c>
      <c r="D25758" s="107">
        <v>26.83</v>
      </c>
      <c r="E25758" s="107">
        <v>867</v>
      </c>
      <c r="F25758" s="66"/>
    </row>
    <row r="25759" spans="1:6" x14ac:dyDescent="0.3">
      <c r="A25759" s="66">
        <v>42101</v>
      </c>
      <c r="B25759" s="98">
        <v>0.35416666666666669</v>
      </c>
      <c r="C25759" s="107" t="s">
        <v>120</v>
      </c>
      <c r="D25759" s="107">
        <v>26.84</v>
      </c>
      <c r="E25759" s="107">
        <v>824</v>
      </c>
      <c r="F25759" s="66"/>
    </row>
    <row r="25760" spans="1:6" x14ac:dyDescent="0.3">
      <c r="A25760" s="66">
        <v>42101</v>
      </c>
      <c r="B25760" s="98">
        <v>0.36458333333333331</v>
      </c>
      <c r="C25760" s="107" t="s">
        <v>120</v>
      </c>
      <c r="D25760" s="107">
        <v>26.82</v>
      </c>
      <c r="E25760" s="107">
        <v>809</v>
      </c>
      <c r="F25760" s="66"/>
    </row>
    <row r="25761" spans="1:6" x14ac:dyDescent="0.3">
      <c r="A25761" s="66">
        <v>42101</v>
      </c>
      <c r="B25761" s="98">
        <v>0.375</v>
      </c>
      <c r="C25761" s="107" t="s">
        <v>120</v>
      </c>
      <c r="D25761" s="107">
        <v>26.8</v>
      </c>
      <c r="E25761" s="107">
        <v>804</v>
      </c>
      <c r="F25761" s="66"/>
    </row>
    <row r="25762" spans="1:6" x14ac:dyDescent="0.3">
      <c r="A25762" s="66">
        <v>42101</v>
      </c>
      <c r="B25762" s="98">
        <v>0.38541666666666669</v>
      </c>
      <c r="C25762" s="107" t="s">
        <v>120</v>
      </c>
      <c r="D25762" s="107">
        <v>26.78</v>
      </c>
      <c r="E25762" s="107">
        <v>795</v>
      </c>
      <c r="F25762" s="66"/>
    </row>
    <row r="25763" spans="1:6" x14ac:dyDescent="0.3">
      <c r="A25763" s="66">
        <v>42101</v>
      </c>
      <c r="B25763" s="98">
        <v>0.39583333333333331</v>
      </c>
      <c r="C25763" s="107" t="s">
        <v>120</v>
      </c>
      <c r="D25763" s="107">
        <v>26.74</v>
      </c>
      <c r="E25763" s="107">
        <v>796</v>
      </c>
      <c r="F25763" s="66"/>
    </row>
    <row r="25764" spans="1:6" x14ac:dyDescent="0.3">
      <c r="A25764" s="66">
        <v>42101</v>
      </c>
      <c r="B25764" s="98">
        <v>0.40625</v>
      </c>
      <c r="C25764" s="107" t="s">
        <v>120</v>
      </c>
      <c r="D25764" s="107">
        <v>26.74</v>
      </c>
      <c r="E25764" s="107">
        <v>792</v>
      </c>
      <c r="F25764" s="66"/>
    </row>
    <row r="25765" spans="1:6" x14ac:dyDescent="0.3">
      <c r="A25765" s="66">
        <v>42101</v>
      </c>
      <c r="B25765" s="98">
        <v>0.41666666666666669</v>
      </c>
      <c r="C25765" s="107" t="s">
        <v>120</v>
      </c>
      <c r="D25765" s="107">
        <v>26.72</v>
      </c>
      <c r="E25765" s="107">
        <v>789</v>
      </c>
      <c r="F25765" s="66"/>
    </row>
    <row r="25766" spans="1:6" x14ac:dyDescent="0.3">
      <c r="A25766" s="66">
        <v>42101</v>
      </c>
      <c r="B25766" s="98">
        <v>0.42708333333333331</v>
      </c>
      <c r="C25766" s="107" t="s">
        <v>120</v>
      </c>
      <c r="D25766" s="107">
        <v>26.69</v>
      </c>
      <c r="E25766" s="107">
        <v>784</v>
      </c>
      <c r="F25766" s="66"/>
    </row>
    <row r="25767" spans="1:6" x14ac:dyDescent="0.3">
      <c r="A25767" s="66">
        <v>42101</v>
      </c>
      <c r="B25767" s="98">
        <v>0.4375</v>
      </c>
      <c r="C25767" s="107" t="s">
        <v>120</v>
      </c>
      <c r="D25767" s="107">
        <v>26.67</v>
      </c>
      <c r="E25767" s="107">
        <v>782</v>
      </c>
      <c r="F25767" s="66"/>
    </row>
    <row r="25768" spans="1:6" x14ac:dyDescent="0.3">
      <c r="A25768" s="66">
        <v>42101</v>
      </c>
      <c r="B25768" s="98">
        <v>0.44791666666666669</v>
      </c>
      <c r="C25768" s="107" t="s">
        <v>120</v>
      </c>
      <c r="D25768" s="107">
        <v>26.64</v>
      </c>
      <c r="E25768" s="107">
        <v>782</v>
      </c>
      <c r="F25768" s="66"/>
    </row>
    <row r="25769" spans="1:6" x14ac:dyDescent="0.3">
      <c r="A25769" s="66">
        <v>42101</v>
      </c>
      <c r="B25769" s="98">
        <v>0.45833333333333331</v>
      </c>
      <c r="C25769" s="107" t="s">
        <v>120</v>
      </c>
      <c r="D25769" s="107">
        <v>26.65</v>
      </c>
      <c r="E25769" s="107">
        <v>784</v>
      </c>
      <c r="F25769" s="66"/>
    </row>
    <row r="25770" spans="1:6" x14ac:dyDescent="0.3">
      <c r="A25770" s="66">
        <v>42101</v>
      </c>
      <c r="B25770" s="98">
        <v>0.46875</v>
      </c>
      <c r="C25770" s="107" t="s">
        <v>120</v>
      </c>
      <c r="D25770" s="107">
        <v>26.56</v>
      </c>
      <c r="E25770" s="107">
        <v>791</v>
      </c>
      <c r="F25770" s="66"/>
    </row>
    <row r="25771" spans="1:6" x14ac:dyDescent="0.3">
      <c r="A25771" s="66">
        <v>42101</v>
      </c>
      <c r="B25771" s="98">
        <v>0.47916666666666669</v>
      </c>
      <c r="C25771" s="107" t="s">
        <v>120</v>
      </c>
      <c r="D25771" s="107">
        <v>26.45</v>
      </c>
      <c r="E25771" s="107">
        <v>772</v>
      </c>
      <c r="F25771" s="66"/>
    </row>
    <row r="25772" spans="1:6" x14ac:dyDescent="0.3">
      <c r="A25772" s="66">
        <v>42101</v>
      </c>
      <c r="B25772" s="98">
        <v>0.48958333333333331</v>
      </c>
      <c r="C25772" s="107" t="s">
        <v>120</v>
      </c>
      <c r="D25772" s="107">
        <v>26.41</v>
      </c>
      <c r="E25772" s="107">
        <v>761</v>
      </c>
      <c r="F25772" s="66"/>
    </row>
    <row r="25773" spans="1:6" x14ac:dyDescent="0.3">
      <c r="A25773" s="66">
        <v>42102</v>
      </c>
      <c r="B25773" s="98">
        <v>0.5</v>
      </c>
      <c r="C25773" s="107" t="s">
        <v>119</v>
      </c>
      <c r="D25773" s="107">
        <v>26.38</v>
      </c>
      <c r="E25773" s="107">
        <v>751</v>
      </c>
      <c r="F25773" s="66"/>
    </row>
    <row r="25774" spans="1:6" x14ac:dyDescent="0.3">
      <c r="A25774" s="66">
        <v>42102</v>
      </c>
      <c r="B25774" s="98">
        <v>0.51041666666666663</v>
      </c>
      <c r="C25774" s="107" t="s">
        <v>119</v>
      </c>
      <c r="D25774" s="107">
        <v>26.36</v>
      </c>
      <c r="E25774" s="107">
        <v>736</v>
      </c>
      <c r="F25774" s="66"/>
    </row>
    <row r="25775" spans="1:6" x14ac:dyDescent="0.3">
      <c r="A25775" s="66">
        <v>42102</v>
      </c>
      <c r="B25775" s="98">
        <v>0.52083333333333337</v>
      </c>
      <c r="C25775" s="107" t="s">
        <v>119</v>
      </c>
      <c r="D25775" s="107">
        <v>26.38</v>
      </c>
      <c r="E25775" s="107">
        <v>715</v>
      </c>
      <c r="F25775" s="66"/>
    </row>
    <row r="25776" spans="1:6" x14ac:dyDescent="0.3">
      <c r="A25776" s="66">
        <v>42102</v>
      </c>
      <c r="B25776" s="98">
        <v>0.53125</v>
      </c>
      <c r="C25776" s="107" t="s">
        <v>119</v>
      </c>
      <c r="D25776" s="107">
        <v>26.39</v>
      </c>
      <c r="E25776" s="107">
        <v>696</v>
      </c>
      <c r="F25776" s="66"/>
    </row>
    <row r="25777" spans="1:6" x14ac:dyDescent="0.3">
      <c r="A25777" s="66">
        <v>42102</v>
      </c>
      <c r="B25777" s="98">
        <v>4.1666666666666664E-2</v>
      </c>
      <c r="C25777" s="107" t="s">
        <v>119</v>
      </c>
      <c r="D25777" s="107">
        <v>26.43</v>
      </c>
      <c r="E25777" s="107">
        <v>690</v>
      </c>
      <c r="F25777" s="66"/>
    </row>
    <row r="25778" spans="1:6" x14ac:dyDescent="0.3">
      <c r="A25778" s="66">
        <v>42102</v>
      </c>
      <c r="B25778" s="98">
        <v>5.2083333333333336E-2</v>
      </c>
      <c r="C25778" s="107" t="s">
        <v>119</v>
      </c>
      <c r="D25778" s="107">
        <v>26.42</v>
      </c>
      <c r="E25778" s="107">
        <v>680</v>
      </c>
      <c r="F25778" s="66"/>
    </row>
    <row r="25779" spans="1:6" x14ac:dyDescent="0.3">
      <c r="A25779" s="66">
        <v>42102</v>
      </c>
      <c r="B25779" s="98">
        <v>6.25E-2</v>
      </c>
      <c r="C25779" s="107" t="s">
        <v>119</v>
      </c>
      <c r="D25779" s="107">
        <v>26.39</v>
      </c>
      <c r="E25779" s="107">
        <v>669</v>
      </c>
      <c r="F25779" s="66"/>
    </row>
    <row r="25780" spans="1:6" x14ac:dyDescent="0.3">
      <c r="A25780" s="66">
        <v>42102</v>
      </c>
      <c r="B25780" s="98">
        <v>7.2916666666666671E-2</v>
      </c>
      <c r="C25780" s="107" t="s">
        <v>119</v>
      </c>
      <c r="D25780" s="107">
        <v>26.38</v>
      </c>
      <c r="E25780" s="107">
        <v>659</v>
      </c>
      <c r="F25780" s="66"/>
    </row>
    <row r="25781" spans="1:6" x14ac:dyDescent="0.3">
      <c r="A25781" s="66">
        <v>42102</v>
      </c>
      <c r="B25781" s="98">
        <v>8.3333333333333329E-2</v>
      </c>
      <c r="C25781" s="107" t="s">
        <v>119</v>
      </c>
      <c r="D25781" s="107">
        <v>26.41</v>
      </c>
      <c r="E25781" s="107">
        <v>651</v>
      </c>
      <c r="F25781" s="66"/>
    </row>
    <row r="25782" spans="1:6" x14ac:dyDescent="0.3">
      <c r="A25782" s="66">
        <v>42102</v>
      </c>
      <c r="B25782" s="98">
        <v>9.375E-2</v>
      </c>
      <c r="C25782" s="107" t="s">
        <v>119</v>
      </c>
      <c r="D25782" s="107">
        <v>26.41</v>
      </c>
      <c r="E25782" s="107">
        <v>648</v>
      </c>
      <c r="F25782" s="66"/>
    </row>
    <row r="25783" spans="1:6" x14ac:dyDescent="0.3">
      <c r="A25783" s="66">
        <v>42102</v>
      </c>
      <c r="B25783" s="98">
        <v>0.10416666666666667</v>
      </c>
      <c r="C25783" s="107" t="s">
        <v>119</v>
      </c>
      <c r="D25783" s="107">
        <v>26.41</v>
      </c>
      <c r="E25783" s="107">
        <v>651</v>
      </c>
      <c r="F25783" s="66"/>
    </row>
    <row r="25784" spans="1:6" x14ac:dyDescent="0.3">
      <c r="A25784" s="66">
        <v>42102</v>
      </c>
      <c r="B25784" s="98">
        <v>0.11458333333333333</v>
      </c>
      <c r="C25784" s="107" t="s">
        <v>119</v>
      </c>
      <c r="D25784" s="107">
        <v>26.4</v>
      </c>
      <c r="E25784" s="107">
        <v>658</v>
      </c>
      <c r="F25784" s="66"/>
    </row>
    <row r="25785" spans="1:6" x14ac:dyDescent="0.3">
      <c r="A25785" s="66">
        <v>42102</v>
      </c>
      <c r="B25785" s="98">
        <v>0.125</v>
      </c>
      <c r="C25785" s="107" t="s">
        <v>119</v>
      </c>
      <c r="D25785" s="107">
        <v>26.44</v>
      </c>
      <c r="E25785" s="107">
        <v>664</v>
      </c>
      <c r="F25785" s="66"/>
    </row>
    <row r="25786" spans="1:6" x14ac:dyDescent="0.3">
      <c r="A25786" s="66">
        <v>42102</v>
      </c>
      <c r="B25786" s="98">
        <v>0.13541666666666666</v>
      </c>
      <c r="C25786" s="107" t="s">
        <v>119</v>
      </c>
      <c r="D25786" s="107">
        <v>26.45</v>
      </c>
      <c r="E25786" s="107">
        <v>667</v>
      </c>
      <c r="F25786" s="66"/>
    </row>
    <row r="25787" spans="1:6" x14ac:dyDescent="0.3">
      <c r="A25787" s="66">
        <v>42102</v>
      </c>
      <c r="B25787" s="98">
        <v>0.14583333333333334</v>
      </c>
      <c r="C25787" s="107" t="s">
        <v>119</v>
      </c>
      <c r="D25787" s="107">
        <v>26.44</v>
      </c>
      <c r="E25787" s="107">
        <v>664</v>
      </c>
      <c r="F25787" s="66"/>
    </row>
    <row r="25788" spans="1:6" x14ac:dyDescent="0.3">
      <c r="A25788" s="66">
        <v>42102</v>
      </c>
      <c r="B25788" s="98">
        <v>0.15625</v>
      </c>
      <c r="C25788" s="107" t="s">
        <v>119</v>
      </c>
      <c r="D25788" s="107">
        <v>26.43</v>
      </c>
      <c r="E25788" s="107">
        <v>660</v>
      </c>
      <c r="F25788" s="66"/>
    </row>
    <row r="25789" spans="1:6" x14ac:dyDescent="0.3">
      <c r="A25789" s="66">
        <v>42102</v>
      </c>
      <c r="B25789" s="98">
        <v>0.16666666666666666</v>
      </c>
      <c r="C25789" s="107" t="s">
        <v>119</v>
      </c>
      <c r="D25789" s="107">
        <v>26.4</v>
      </c>
      <c r="E25789" s="107">
        <v>658</v>
      </c>
      <c r="F25789" s="66"/>
    </row>
    <row r="25790" spans="1:6" x14ac:dyDescent="0.3">
      <c r="A25790" s="66">
        <v>42102</v>
      </c>
      <c r="B25790" s="98">
        <v>0.17708333333333334</v>
      </c>
      <c r="C25790" s="107" t="s">
        <v>119</v>
      </c>
      <c r="D25790" s="107">
        <v>26.4</v>
      </c>
      <c r="E25790" s="107">
        <v>653</v>
      </c>
      <c r="F25790" s="66"/>
    </row>
    <row r="25791" spans="1:6" x14ac:dyDescent="0.3">
      <c r="A25791" s="66">
        <v>42102</v>
      </c>
      <c r="B25791" s="98">
        <v>0.1875</v>
      </c>
      <c r="C25791" s="107" t="s">
        <v>119</v>
      </c>
      <c r="D25791" s="107">
        <v>26.37</v>
      </c>
      <c r="E25791" s="107">
        <v>655</v>
      </c>
      <c r="F25791" s="66"/>
    </row>
    <row r="25792" spans="1:6" x14ac:dyDescent="0.3">
      <c r="A25792" s="66">
        <v>42102</v>
      </c>
      <c r="B25792" s="98">
        <v>0.19791666666666666</v>
      </c>
      <c r="C25792" s="107" t="s">
        <v>119</v>
      </c>
      <c r="D25792" s="107">
        <v>26.36</v>
      </c>
      <c r="E25792" s="107">
        <v>662</v>
      </c>
      <c r="F25792" s="66"/>
    </row>
    <row r="25793" spans="1:6" x14ac:dyDescent="0.3">
      <c r="A25793" s="66">
        <v>42102</v>
      </c>
      <c r="B25793" s="98">
        <v>0.20833333333333334</v>
      </c>
      <c r="C25793" s="107" t="s">
        <v>119</v>
      </c>
      <c r="D25793" s="107">
        <v>26.34</v>
      </c>
      <c r="E25793" s="107">
        <v>670</v>
      </c>
      <c r="F25793" s="66"/>
    </row>
    <row r="25794" spans="1:6" x14ac:dyDescent="0.3">
      <c r="A25794" s="66">
        <v>42102</v>
      </c>
      <c r="B25794" s="98">
        <v>0.21875</v>
      </c>
      <c r="C25794" s="107" t="s">
        <v>119</v>
      </c>
      <c r="D25794" s="107">
        <v>26.32</v>
      </c>
      <c r="E25794" s="107">
        <v>691</v>
      </c>
      <c r="F25794" s="66"/>
    </row>
    <row r="25795" spans="1:6" x14ac:dyDescent="0.3">
      <c r="A25795" s="66">
        <v>42102</v>
      </c>
      <c r="B25795" s="98">
        <v>0.22916666666666666</v>
      </c>
      <c r="C25795" s="107" t="s">
        <v>119</v>
      </c>
      <c r="D25795" s="107">
        <v>26.31</v>
      </c>
      <c r="E25795" s="107">
        <v>702</v>
      </c>
      <c r="F25795" s="66"/>
    </row>
    <row r="25796" spans="1:6" x14ac:dyDescent="0.3">
      <c r="A25796" s="66">
        <v>42102</v>
      </c>
      <c r="B25796" s="98">
        <v>0.23958333333333334</v>
      </c>
      <c r="C25796" s="107" t="s">
        <v>119</v>
      </c>
      <c r="D25796" s="107">
        <v>26.29</v>
      </c>
      <c r="E25796" s="107">
        <v>730</v>
      </c>
      <c r="F25796" s="66"/>
    </row>
    <row r="25797" spans="1:6" x14ac:dyDescent="0.3">
      <c r="A25797" s="66">
        <v>42102</v>
      </c>
      <c r="B25797" s="98">
        <v>0.25</v>
      </c>
      <c r="C25797" s="107" t="s">
        <v>119</v>
      </c>
      <c r="D25797" s="107">
        <v>26.27</v>
      </c>
      <c r="E25797" s="107">
        <v>762</v>
      </c>
      <c r="F25797" s="66"/>
    </row>
    <row r="25798" spans="1:6" x14ac:dyDescent="0.3">
      <c r="A25798" s="66">
        <v>42102</v>
      </c>
      <c r="B25798" s="98">
        <v>0.26041666666666669</v>
      </c>
      <c r="C25798" s="107" t="s">
        <v>119</v>
      </c>
      <c r="D25798" s="107">
        <v>26.24</v>
      </c>
      <c r="E25798" s="107">
        <v>773</v>
      </c>
      <c r="F25798" s="66"/>
    </row>
    <row r="25799" spans="1:6" x14ac:dyDescent="0.3">
      <c r="A25799" s="66">
        <v>42102</v>
      </c>
      <c r="B25799" s="98">
        <v>0.27083333333333331</v>
      </c>
      <c r="C25799" s="107" t="s">
        <v>119</v>
      </c>
      <c r="D25799" s="107">
        <v>26.22</v>
      </c>
      <c r="E25799" s="107">
        <v>795</v>
      </c>
      <c r="F25799" s="66"/>
    </row>
    <row r="25800" spans="1:6" x14ac:dyDescent="0.3">
      <c r="A25800" s="66">
        <v>42102</v>
      </c>
      <c r="B25800" s="98">
        <v>0.28125</v>
      </c>
      <c r="C25800" s="107" t="s">
        <v>119</v>
      </c>
      <c r="D25800" s="107">
        <v>26.19</v>
      </c>
      <c r="E25800" s="107">
        <v>818</v>
      </c>
      <c r="F25800" s="66"/>
    </row>
    <row r="25801" spans="1:6" x14ac:dyDescent="0.3">
      <c r="A25801" s="66">
        <v>42102</v>
      </c>
      <c r="B25801" s="98">
        <v>0.29166666666666669</v>
      </c>
      <c r="C25801" s="107" t="s">
        <v>119</v>
      </c>
      <c r="D25801" s="107">
        <v>26.16</v>
      </c>
      <c r="E25801" s="107">
        <v>830</v>
      </c>
      <c r="F25801" s="66"/>
    </row>
    <row r="25802" spans="1:6" x14ac:dyDescent="0.3">
      <c r="A25802" s="66">
        <v>42102</v>
      </c>
      <c r="B25802" s="98">
        <v>0.30208333333333331</v>
      </c>
      <c r="C25802" s="107" t="s">
        <v>119</v>
      </c>
      <c r="D25802" s="107">
        <v>26.15</v>
      </c>
      <c r="E25802" s="107">
        <v>828</v>
      </c>
      <c r="F25802" s="66"/>
    </row>
    <row r="25803" spans="1:6" x14ac:dyDescent="0.3">
      <c r="A25803" s="66">
        <v>42102</v>
      </c>
      <c r="B25803" s="98">
        <v>0.3125</v>
      </c>
      <c r="C25803" s="107" t="s">
        <v>119</v>
      </c>
      <c r="D25803" s="107">
        <v>26</v>
      </c>
      <c r="E25803" s="107">
        <v>766</v>
      </c>
      <c r="F25803" s="66"/>
    </row>
    <row r="25804" spans="1:6" x14ac:dyDescent="0.3">
      <c r="A25804" s="66">
        <v>42102</v>
      </c>
      <c r="B25804" s="98">
        <v>0.32291666666666669</v>
      </c>
      <c r="C25804" s="107" t="s">
        <v>119</v>
      </c>
      <c r="D25804" s="107">
        <v>26</v>
      </c>
      <c r="E25804" s="107">
        <v>734</v>
      </c>
      <c r="F25804" s="66"/>
    </row>
    <row r="25805" spans="1:6" x14ac:dyDescent="0.3">
      <c r="A25805" s="66">
        <v>42102</v>
      </c>
      <c r="B25805" s="98">
        <v>0.33333333333333331</v>
      </c>
      <c r="C25805" s="107" t="s">
        <v>119</v>
      </c>
      <c r="D25805" s="107">
        <v>26.04</v>
      </c>
      <c r="E25805" s="107">
        <v>720</v>
      </c>
      <c r="F25805" s="66"/>
    </row>
    <row r="25806" spans="1:6" x14ac:dyDescent="0.3">
      <c r="A25806" s="66">
        <v>42102</v>
      </c>
      <c r="B25806" s="98">
        <v>0.34375</v>
      </c>
      <c r="C25806" s="107" t="s">
        <v>119</v>
      </c>
      <c r="D25806" s="107">
        <v>26.05</v>
      </c>
      <c r="E25806" s="107">
        <v>715</v>
      </c>
      <c r="F25806" s="66"/>
    </row>
    <row r="25807" spans="1:6" x14ac:dyDescent="0.3">
      <c r="A25807" s="66">
        <v>42102</v>
      </c>
      <c r="B25807" s="98">
        <v>0.35416666666666669</v>
      </c>
      <c r="C25807" s="107" t="s">
        <v>119</v>
      </c>
      <c r="D25807" s="107">
        <v>26.1</v>
      </c>
      <c r="E25807" s="107">
        <v>716</v>
      </c>
      <c r="F25807" s="66"/>
    </row>
    <row r="25808" spans="1:6" x14ac:dyDescent="0.3">
      <c r="A25808" s="66">
        <v>42102</v>
      </c>
      <c r="B25808" s="98">
        <v>0.36458333333333331</v>
      </c>
      <c r="C25808" s="107" t="s">
        <v>119</v>
      </c>
      <c r="D25808" s="107">
        <v>26.13</v>
      </c>
      <c r="E25808" s="107">
        <v>720</v>
      </c>
      <c r="F25808" s="66"/>
    </row>
    <row r="25809" spans="1:6" x14ac:dyDescent="0.3">
      <c r="A25809" s="66">
        <v>42102</v>
      </c>
      <c r="B25809" s="98">
        <v>0.375</v>
      </c>
      <c r="C25809" s="107" t="s">
        <v>119</v>
      </c>
      <c r="D25809" s="107">
        <v>26.17</v>
      </c>
      <c r="E25809" s="107">
        <v>716</v>
      </c>
      <c r="F25809" s="66"/>
    </row>
    <row r="25810" spans="1:6" x14ac:dyDescent="0.3">
      <c r="A25810" s="66">
        <v>42102</v>
      </c>
      <c r="B25810" s="98">
        <v>0.38541666666666669</v>
      </c>
      <c r="C25810" s="107" t="s">
        <v>119</v>
      </c>
      <c r="D25810" s="107">
        <v>26.21</v>
      </c>
      <c r="E25810" s="107">
        <v>699</v>
      </c>
      <c r="F25810" s="66"/>
    </row>
    <row r="25811" spans="1:6" x14ac:dyDescent="0.3">
      <c r="A25811" s="66">
        <v>42102</v>
      </c>
      <c r="B25811" s="98">
        <v>0.39583333333333331</v>
      </c>
      <c r="C25811" s="107" t="s">
        <v>119</v>
      </c>
      <c r="D25811" s="107">
        <v>26.28</v>
      </c>
      <c r="E25811" s="107">
        <v>689</v>
      </c>
      <c r="F25811" s="66"/>
    </row>
    <row r="25812" spans="1:6" x14ac:dyDescent="0.3">
      <c r="A25812" s="66">
        <v>42102</v>
      </c>
      <c r="B25812" s="98">
        <v>0.40625</v>
      </c>
      <c r="C25812" s="107" t="s">
        <v>119</v>
      </c>
      <c r="D25812" s="107">
        <v>26.37</v>
      </c>
      <c r="E25812" s="107">
        <v>672</v>
      </c>
      <c r="F25812" s="66"/>
    </row>
    <row r="25813" spans="1:6" x14ac:dyDescent="0.3">
      <c r="A25813" s="66">
        <v>42102</v>
      </c>
      <c r="B25813" s="98">
        <v>0.41666666666666669</v>
      </c>
      <c r="C25813" s="107" t="s">
        <v>119</v>
      </c>
      <c r="D25813" s="107">
        <v>26.39</v>
      </c>
      <c r="E25813" s="107">
        <v>657</v>
      </c>
      <c r="F25813" s="66"/>
    </row>
    <row r="25814" spans="1:6" x14ac:dyDescent="0.3">
      <c r="A25814" s="66">
        <v>42102</v>
      </c>
      <c r="B25814" s="98">
        <v>0.42708333333333331</v>
      </c>
      <c r="C25814" s="107" t="s">
        <v>119</v>
      </c>
      <c r="D25814" s="107">
        <v>26.5</v>
      </c>
      <c r="E25814" s="107">
        <v>619</v>
      </c>
      <c r="F25814" s="66"/>
    </row>
    <row r="25815" spans="1:6" x14ac:dyDescent="0.3">
      <c r="A25815" s="66">
        <v>42102</v>
      </c>
      <c r="B25815" s="98">
        <v>0.4375</v>
      </c>
      <c r="C25815" s="107" t="s">
        <v>119</v>
      </c>
      <c r="D25815" s="107">
        <v>26.61</v>
      </c>
      <c r="E25815" s="107">
        <v>611</v>
      </c>
      <c r="F25815" s="66"/>
    </row>
    <row r="25816" spans="1:6" x14ac:dyDescent="0.3">
      <c r="A25816" s="66">
        <v>42102</v>
      </c>
      <c r="B25816" s="98">
        <v>0.44791666666666669</v>
      </c>
      <c r="C25816" s="107" t="s">
        <v>119</v>
      </c>
      <c r="D25816" s="107">
        <v>26.7</v>
      </c>
      <c r="E25816" s="107">
        <v>609</v>
      </c>
      <c r="F25816" s="66"/>
    </row>
    <row r="25817" spans="1:6" x14ac:dyDescent="0.3">
      <c r="A25817" s="66">
        <v>42102</v>
      </c>
      <c r="B25817" s="98">
        <v>0.45833333333333331</v>
      </c>
      <c r="C25817" s="107" t="s">
        <v>119</v>
      </c>
      <c r="D25817" s="107">
        <v>26.75</v>
      </c>
      <c r="E25817" s="107">
        <v>611</v>
      </c>
      <c r="F25817" s="66"/>
    </row>
    <row r="25818" spans="1:6" x14ac:dyDescent="0.3">
      <c r="A25818" s="66">
        <v>42102</v>
      </c>
      <c r="B25818" s="98">
        <v>0.46875</v>
      </c>
      <c r="C25818" s="107" t="s">
        <v>119</v>
      </c>
      <c r="D25818" s="107">
        <v>26.77</v>
      </c>
      <c r="E25818" s="107">
        <v>610</v>
      </c>
      <c r="F25818" s="66"/>
    </row>
    <row r="25819" spans="1:6" x14ac:dyDescent="0.3">
      <c r="A25819" s="66">
        <v>42102</v>
      </c>
      <c r="B25819" s="98">
        <v>0.47916666666666669</v>
      </c>
      <c r="C25819" s="107" t="s">
        <v>119</v>
      </c>
      <c r="D25819" s="107">
        <v>26.8</v>
      </c>
      <c r="E25819" s="107">
        <v>610</v>
      </c>
      <c r="F25819" s="66"/>
    </row>
    <row r="25820" spans="1:6" x14ac:dyDescent="0.3">
      <c r="A25820" s="66">
        <v>42102</v>
      </c>
      <c r="B25820" s="98">
        <v>0.48958333333333331</v>
      </c>
      <c r="C25820" s="107" t="s">
        <v>119</v>
      </c>
      <c r="D25820" s="107">
        <v>26.84</v>
      </c>
      <c r="E25820" s="107">
        <v>611</v>
      </c>
      <c r="F25820" s="66"/>
    </row>
    <row r="25821" spans="1:6" x14ac:dyDescent="0.3">
      <c r="A25821" s="66">
        <v>42102</v>
      </c>
      <c r="B25821" s="98">
        <v>0.5</v>
      </c>
      <c r="C25821" s="107" t="s">
        <v>120</v>
      </c>
      <c r="D25821" s="107">
        <v>26.87</v>
      </c>
      <c r="E25821" s="107">
        <v>641</v>
      </c>
      <c r="F25821" s="66"/>
    </row>
    <row r="25822" spans="1:6" x14ac:dyDescent="0.3">
      <c r="A25822" s="66">
        <v>42102</v>
      </c>
      <c r="B25822" s="98">
        <v>0.51041666666666663</v>
      </c>
      <c r="C25822" s="107" t="s">
        <v>120</v>
      </c>
      <c r="D25822" s="107">
        <v>26.83</v>
      </c>
      <c r="E25822" s="107">
        <v>661</v>
      </c>
      <c r="F25822" s="66"/>
    </row>
    <row r="25823" spans="1:6" x14ac:dyDescent="0.3">
      <c r="A25823" s="66">
        <v>42102</v>
      </c>
      <c r="B25823" s="98">
        <v>0.52083333333333337</v>
      </c>
      <c r="C25823" s="107" t="s">
        <v>120</v>
      </c>
      <c r="D25823" s="107">
        <v>26.74</v>
      </c>
      <c r="E25823" s="107">
        <v>736</v>
      </c>
      <c r="F25823" s="66"/>
    </row>
    <row r="25824" spans="1:6" x14ac:dyDescent="0.3">
      <c r="A25824" s="66">
        <v>42102</v>
      </c>
      <c r="B25824" s="98">
        <v>0.53125</v>
      </c>
      <c r="C25824" s="107" t="s">
        <v>120</v>
      </c>
      <c r="D25824" s="107">
        <v>26.82</v>
      </c>
      <c r="E25824" s="107">
        <v>780</v>
      </c>
      <c r="F25824" s="66"/>
    </row>
    <row r="25825" spans="1:6" x14ac:dyDescent="0.3">
      <c r="A25825" s="66">
        <v>42102</v>
      </c>
      <c r="B25825" s="98">
        <v>4.1666666666666664E-2</v>
      </c>
      <c r="C25825" s="107" t="s">
        <v>120</v>
      </c>
      <c r="D25825" s="107">
        <v>26.83</v>
      </c>
      <c r="E25825" s="107">
        <v>825</v>
      </c>
      <c r="F25825" s="66"/>
    </row>
    <row r="25826" spans="1:6" x14ac:dyDescent="0.3">
      <c r="A25826" s="66">
        <v>42102</v>
      </c>
      <c r="B25826" s="98">
        <v>5.2083333333333336E-2</v>
      </c>
      <c r="C25826" s="107" t="s">
        <v>120</v>
      </c>
      <c r="D25826" s="107">
        <v>26.88</v>
      </c>
      <c r="E25826" s="107">
        <v>842</v>
      </c>
      <c r="F25826" s="66"/>
    </row>
    <row r="25827" spans="1:6" x14ac:dyDescent="0.3">
      <c r="A25827" s="66">
        <v>42102</v>
      </c>
      <c r="B25827" s="98">
        <v>6.25E-2</v>
      </c>
      <c r="C25827" s="107" t="s">
        <v>120</v>
      </c>
      <c r="D25827" s="107">
        <v>26.97</v>
      </c>
      <c r="E25827" s="107">
        <v>839</v>
      </c>
      <c r="F25827" s="66"/>
    </row>
    <row r="25828" spans="1:6" x14ac:dyDescent="0.3">
      <c r="A25828" s="66">
        <v>42102</v>
      </c>
      <c r="B25828" s="98">
        <v>7.2916666666666671E-2</v>
      </c>
      <c r="C25828" s="107" t="s">
        <v>120</v>
      </c>
      <c r="D25828" s="107">
        <v>27.01</v>
      </c>
      <c r="E25828" s="107">
        <v>911</v>
      </c>
      <c r="F25828" s="66"/>
    </row>
    <row r="25829" spans="1:6" x14ac:dyDescent="0.3">
      <c r="A25829" s="66">
        <v>42102</v>
      </c>
      <c r="B25829" s="98">
        <v>8.3333333333333329E-2</v>
      </c>
      <c r="C25829" s="107" t="s">
        <v>120</v>
      </c>
      <c r="D25829" s="107">
        <v>27.12</v>
      </c>
      <c r="E25829" s="107">
        <v>1048</v>
      </c>
      <c r="F25829" s="66"/>
    </row>
    <row r="25830" spans="1:6" x14ac:dyDescent="0.3">
      <c r="A25830" s="66">
        <v>42102</v>
      </c>
      <c r="B25830" s="98">
        <v>9.375E-2</v>
      </c>
      <c r="C25830" s="107" t="s">
        <v>120</v>
      </c>
      <c r="D25830" s="107">
        <v>27.27</v>
      </c>
      <c r="E25830" s="107">
        <v>1125</v>
      </c>
      <c r="F25830" s="66"/>
    </row>
    <row r="25831" spans="1:6" x14ac:dyDescent="0.3">
      <c r="A25831" s="66">
        <v>42102</v>
      </c>
      <c r="B25831" s="98">
        <v>0.10416666666666667</v>
      </c>
      <c r="C25831" s="107" t="s">
        <v>120</v>
      </c>
      <c r="D25831" s="107">
        <v>27.16</v>
      </c>
      <c r="E25831" s="107">
        <v>1291</v>
      </c>
      <c r="F25831" s="66"/>
    </row>
    <row r="25832" spans="1:6" x14ac:dyDescent="0.3">
      <c r="A25832" s="66">
        <v>42102</v>
      </c>
      <c r="B25832" s="98">
        <v>0.11458333333333333</v>
      </c>
      <c r="C25832" s="107" t="s">
        <v>120</v>
      </c>
      <c r="D25832" s="107">
        <v>27.13</v>
      </c>
      <c r="E25832" s="107">
        <v>1368</v>
      </c>
      <c r="F25832" s="66"/>
    </row>
    <row r="25833" spans="1:6" x14ac:dyDescent="0.3">
      <c r="A25833" s="66">
        <v>42102</v>
      </c>
      <c r="B25833" s="98">
        <v>0.125</v>
      </c>
      <c r="C25833" s="107" t="s">
        <v>120</v>
      </c>
      <c r="D25833" s="107">
        <v>27.13</v>
      </c>
      <c r="E25833" s="107">
        <v>1457</v>
      </c>
      <c r="F25833" s="66"/>
    </row>
    <row r="25834" spans="1:6" x14ac:dyDescent="0.3">
      <c r="A25834" s="66">
        <v>42102</v>
      </c>
      <c r="B25834" s="98">
        <v>0.13541666666666666</v>
      </c>
      <c r="C25834" s="107" t="s">
        <v>120</v>
      </c>
      <c r="D25834" s="107">
        <v>27.26</v>
      </c>
      <c r="E25834" s="107">
        <v>1347</v>
      </c>
      <c r="F25834" s="66"/>
    </row>
    <row r="25835" spans="1:6" x14ac:dyDescent="0.3">
      <c r="A25835" s="66">
        <v>42102</v>
      </c>
      <c r="B25835" s="98">
        <v>0.14583333333333334</v>
      </c>
      <c r="C25835" s="107" t="s">
        <v>120</v>
      </c>
      <c r="D25835" s="107">
        <v>27.44</v>
      </c>
      <c r="E25835" s="107">
        <v>1114</v>
      </c>
      <c r="F25835" s="66"/>
    </row>
    <row r="25836" spans="1:6" x14ac:dyDescent="0.3">
      <c r="A25836" s="66">
        <v>42102</v>
      </c>
      <c r="B25836" s="98">
        <v>0.15625</v>
      </c>
      <c r="C25836" s="107" t="s">
        <v>120</v>
      </c>
      <c r="D25836" s="107">
        <v>27.39</v>
      </c>
      <c r="E25836" s="107">
        <v>1136</v>
      </c>
      <c r="F25836" s="66"/>
    </row>
    <row r="25837" spans="1:6" x14ac:dyDescent="0.3">
      <c r="A25837" s="66">
        <v>42102</v>
      </c>
      <c r="B25837" s="98">
        <v>0.16666666666666666</v>
      </c>
      <c r="C25837" s="107" t="s">
        <v>120</v>
      </c>
      <c r="D25837" s="107">
        <v>27.36</v>
      </c>
      <c r="E25837" s="107">
        <v>1264</v>
      </c>
      <c r="F25837" s="66"/>
    </row>
    <row r="25838" spans="1:6" x14ac:dyDescent="0.3">
      <c r="A25838" s="66">
        <v>42102</v>
      </c>
      <c r="B25838" s="98">
        <v>0.17708333333333334</v>
      </c>
      <c r="C25838" s="107" t="s">
        <v>120</v>
      </c>
      <c r="D25838" s="107">
        <v>27.29</v>
      </c>
      <c r="E25838" s="107">
        <v>1498</v>
      </c>
      <c r="F25838" s="66"/>
    </row>
    <row r="25839" spans="1:6" x14ac:dyDescent="0.3">
      <c r="A25839" s="66">
        <v>42102</v>
      </c>
      <c r="B25839" s="98">
        <v>0.1875</v>
      </c>
      <c r="C25839" s="107" t="s">
        <v>120</v>
      </c>
      <c r="D25839" s="107">
        <v>27.37</v>
      </c>
      <c r="E25839" s="107">
        <v>1581</v>
      </c>
      <c r="F25839" s="66"/>
    </row>
    <row r="25840" spans="1:6" x14ac:dyDescent="0.3">
      <c r="A25840" s="66">
        <v>42102</v>
      </c>
      <c r="B25840" s="98">
        <v>0.19791666666666666</v>
      </c>
      <c r="C25840" s="107" t="s">
        <v>120</v>
      </c>
      <c r="D25840" s="107">
        <v>27.4</v>
      </c>
      <c r="E25840" s="107">
        <v>1477</v>
      </c>
      <c r="F25840" s="66"/>
    </row>
    <row r="25841" spans="1:6" x14ac:dyDescent="0.3">
      <c r="A25841" s="66">
        <v>42102</v>
      </c>
      <c r="B25841" s="98">
        <v>0.20833333333333334</v>
      </c>
      <c r="C25841" s="107" t="s">
        <v>120</v>
      </c>
      <c r="D25841" s="107">
        <v>27.52</v>
      </c>
      <c r="E25841" s="107">
        <v>1327</v>
      </c>
      <c r="F25841" s="66"/>
    </row>
    <row r="25842" spans="1:6" x14ac:dyDescent="0.3">
      <c r="A25842" s="66">
        <v>42102</v>
      </c>
      <c r="B25842" s="98">
        <v>0.21875</v>
      </c>
      <c r="C25842" s="107" t="s">
        <v>120</v>
      </c>
      <c r="D25842" s="107">
        <v>27.54</v>
      </c>
      <c r="E25842" s="107">
        <v>1390</v>
      </c>
      <c r="F25842" s="66"/>
    </row>
    <row r="25843" spans="1:6" x14ac:dyDescent="0.3">
      <c r="A25843" s="66">
        <v>42102</v>
      </c>
      <c r="B25843" s="98">
        <v>0.22916666666666666</v>
      </c>
      <c r="C25843" s="107" t="s">
        <v>120</v>
      </c>
      <c r="D25843" s="107">
        <v>27.58</v>
      </c>
      <c r="E25843" s="107">
        <v>1365</v>
      </c>
      <c r="F25843" s="66"/>
    </row>
    <row r="25844" spans="1:6" x14ac:dyDescent="0.3">
      <c r="A25844" s="66">
        <v>42102</v>
      </c>
      <c r="B25844" s="98">
        <v>0.23958333333333334</v>
      </c>
      <c r="C25844" s="107" t="s">
        <v>120</v>
      </c>
      <c r="D25844" s="107">
        <v>27.52</v>
      </c>
      <c r="E25844" s="107">
        <v>1527</v>
      </c>
      <c r="F25844" s="66"/>
    </row>
    <row r="25845" spans="1:6" x14ac:dyDescent="0.3">
      <c r="A25845" s="66">
        <v>42102</v>
      </c>
      <c r="B25845" s="98">
        <v>0.25</v>
      </c>
      <c r="C25845" s="107" t="s">
        <v>120</v>
      </c>
      <c r="D25845" s="107">
        <v>27.48</v>
      </c>
      <c r="E25845" s="107">
        <v>1939</v>
      </c>
      <c r="F25845" s="66"/>
    </row>
    <row r="25846" spans="1:6" x14ac:dyDescent="0.3">
      <c r="A25846" s="66">
        <v>42102</v>
      </c>
      <c r="B25846" s="98">
        <v>0.26041666666666669</v>
      </c>
      <c r="C25846" s="107" t="s">
        <v>120</v>
      </c>
      <c r="D25846" s="107">
        <v>27.41</v>
      </c>
      <c r="E25846" s="107">
        <v>1640</v>
      </c>
      <c r="F25846" s="66"/>
    </row>
    <row r="25847" spans="1:6" x14ac:dyDescent="0.3">
      <c r="A25847" s="66">
        <v>42102</v>
      </c>
      <c r="B25847" s="98">
        <v>0.27083333333333331</v>
      </c>
      <c r="C25847" s="107" t="s">
        <v>120</v>
      </c>
      <c r="D25847" s="107">
        <v>27.31</v>
      </c>
      <c r="E25847" s="107">
        <v>1377</v>
      </c>
      <c r="F25847" s="66"/>
    </row>
    <row r="25848" spans="1:6" x14ac:dyDescent="0.3">
      <c r="A25848" s="66">
        <v>42102</v>
      </c>
      <c r="B25848" s="98">
        <v>0.28125</v>
      </c>
      <c r="C25848" s="107" t="s">
        <v>120</v>
      </c>
      <c r="D25848" s="107">
        <v>27.33</v>
      </c>
      <c r="E25848" s="107">
        <v>1333</v>
      </c>
      <c r="F25848" s="66"/>
    </row>
    <row r="25849" spans="1:6" x14ac:dyDescent="0.3">
      <c r="A25849" s="66">
        <v>42102</v>
      </c>
      <c r="B25849" s="98">
        <v>0.29166666666666669</v>
      </c>
      <c r="C25849" s="107" t="s">
        <v>120</v>
      </c>
      <c r="D25849" s="107">
        <v>27.39</v>
      </c>
      <c r="E25849" s="107">
        <v>1316</v>
      </c>
      <c r="F25849" s="66"/>
    </row>
    <row r="25850" spans="1:6" x14ac:dyDescent="0.3">
      <c r="A25850" s="66">
        <v>42102</v>
      </c>
      <c r="B25850" s="98">
        <v>0.30208333333333331</v>
      </c>
      <c r="C25850" s="107" t="s">
        <v>120</v>
      </c>
      <c r="D25850" s="107">
        <v>27.37</v>
      </c>
      <c r="E25850" s="107">
        <v>1257</v>
      </c>
      <c r="F25850" s="66"/>
    </row>
    <row r="25851" spans="1:6" x14ac:dyDescent="0.3">
      <c r="A25851" s="66">
        <v>42102</v>
      </c>
      <c r="B25851" s="98">
        <v>0.3125</v>
      </c>
      <c r="C25851" s="107" t="s">
        <v>120</v>
      </c>
      <c r="D25851" s="107">
        <v>27.23</v>
      </c>
      <c r="E25851" s="107">
        <v>1246</v>
      </c>
      <c r="F25851" s="66"/>
    </row>
    <row r="25852" spans="1:6" x14ac:dyDescent="0.3">
      <c r="A25852" s="66">
        <v>42102</v>
      </c>
      <c r="B25852" s="98">
        <v>0.32291666666666669</v>
      </c>
      <c r="C25852" s="107" t="s">
        <v>120</v>
      </c>
      <c r="D25852" s="107">
        <v>27.22</v>
      </c>
      <c r="E25852" s="107">
        <v>1249</v>
      </c>
      <c r="F25852" s="66"/>
    </row>
    <row r="25853" spans="1:6" x14ac:dyDescent="0.3">
      <c r="A25853" s="66">
        <v>42102</v>
      </c>
      <c r="B25853" s="98">
        <v>0.33333333333333331</v>
      </c>
      <c r="C25853" s="107" t="s">
        <v>120</v>
      </c>
      <c r="D25853" s="107">
        <v>27.19</v>
      </c>
      <c r="E25853" s="107">
        <v>1258</v>
      </c>
      <c r="F25853" s="66"/>
    </row>
    <row r="25854" spans="1:6" x14ac:dyDescent="0.3">
      <c r="A25854" s="66">
        <v>42102</v>
      </c>
      <c r="B25854" s="98">
        <v>0.34375</v>
      </c>
      <c r="C25854" s="107" t="s">
        <v>120</v>
      </c>
      <c r="D25854" s="107">
        <v>27.11</v>
      </c>
      <c r="E25854" s="107">
        <v>1257</v>
      </c>
      <c r="F25854" s="66"/>
    </row>
    <row r="25855" spans="1:6" x14ac:dyDescent="0.3">
      <c r="A25855" s="66">
        <v>42102</v>
      </c>
      <c r="B25855" s="98">
        <v>0.35416666666666669</v>
      </c>
      <c r="C25855" s="107" t="s">
        <v>120</v>
      </c>
      <c r="D25855" s="107">
        <v>27.01</v>
      </c>
      <c r="E25855" s="107">
        <v>1226</v>
      </c>
      <c r="F25855" s="66"/>
    </row>
    <row r="25856" spans="1:6" x14ac:dyDescent="0.3">
      <c r="A25856" s="66">
        <v>42102</v>
      </c>
      <c r="B25856" s="98">
        <v>0.36458333333333331</v>
      </c>
      <c r="C25856" s="107" t="s">
        <v>120</v>
      </c>
      <c r="D25856" s="107">
        <v>26.98</v>
      </c>
      <c r="E25856" s="107">
        <v>1296</v>
      </c>
      <c r="F25856" s="66"/>
    </row>
    <row r="25857" spans="1:6" x14ac:dyDescent="0.3">
      <c r="A25857" s="66">
        <v>42102</v>
      </c>
      <c r="B25857" s="98">
        <v>0.375</v>
      </c>
      <c r="C25857" s="107" t="s">
        <v>120</v>
      </c>
      <c r="D25857" s="107">
        <v>26.98</v>
      </c>
      <c r="E25857" s="107">
        <v>1372</v>
      </c>
      <c r="F25857" s="66"/>
    </row>
    <row r="25858" spans="1:6" x14ac:dyDescent="0.3">
      <c r="A25858" s="66">
        <v>42102</v>
      </c>
      <c r="B25858" s="98">
        <v>0.38541666666666669</v>
      </c>
      <c r="C25858" s="107" t="s">
        <v>120</v>
      </c>
      <c r="D25858" s="107">
        <v>26.92</v>
      </c>
      <c r="E25858" s="107">
        <v>1406</v>
      </c>
      <c r="F25858" s="66"/>
    </row>
    <row r="25859" spans="1:6" x14ac:dyDescent="0.3">
      <c r="A25859" s="66">
        <v>42102</v>
      </c>
      <c r="B25859" s="98">
        <v>0.39583333333333331</v>
      </c>
      <c r="C25859" s="107" t="s">
        <v>120</v>
      </c>
      <c r="D25859" s="107">
        <v>26.87</v>
      </c>
      <c r="E25859" s="107">
        <v>1394</v>
      </c>
      <c r="F25859" s="66"/>
    </row>
    <row r="25860" spans="1:6" x14ac:dyDescent="0.3">
      <c r="A25860" s="66">
        <v>42102</v>
      </c>
      <c r="B25860" s="98">
        <v>0.40625</v>
      </c>
      <c r="C25860" s="107" t="s">
        <v>120</v>
      </c>
      <c r="D25860" s="107">
        <v>26.81</v>
      </c>
      <c r="E25860" s="107">
        <v>1373</v>
      </c>
      <c r="F25860" s="66"/>
    </row>
    <row r="25861" spans="1:6" x14ac:dyDescent="0.3">
      <c r="A25861" s="66">
        <v>42102</v>
      </c>
      <c r="B25861" s="98">
        <v>0.41666666666666669</v>
      </c>
      <c r="C25861" s="107" t="s">
        <v>120</v>
      </c>
      <c r="D25861" s="107">
        <v>26.91</v>
      </c>
      <c r="E25861" s="107">
        <v>1358</v>
      </c>
      <c r="F25861" s="66"/>
    </row>
    <row r="25862" spans="1:6" x14ac:dyDescent="0.3">
      <c r="A25862" s="66">
        <v>42102</v>
      </c>
      <c r="B25862" s="98">
        <v>0.42708333333333331</v>
      </c>
      <c r="C25862" s="107" t="s">
        <v>120</v>
      </c>
      <c r="D25862" s="107">
        <v>26.86</v>
      </c>
      <c r="E25862" s="107">
        <v>1347</v>
      </c>
      <c r="F25862" s="66"/>
    </row>
    <row r="25863" spans="1:6" x14ac:dyDescent="0.3">
      <c r="A25863" s="66">
        <v>42102</v>
      </c>
      <c r="B25863" s="98">
        <v>0.4375</v>
      </c>
      <c r="C25863" s="107" t="s">
        <v>120</v>
      </c>
      <c r="D25863" s="107">
        <v>26.92</v>
      </c>
      <c r="E25863" s="107">
        <v>1338</v>
      </c>
      <c r="F25863" s="66"/>
    </row>
    <row r="25864" spans="1:6" x14ac:dyDescent="0.3">
      <c r="A25864" s="66">
        <v>42102</v>
      </c>
      <c r="B25864" s="98">
        <v>0.44791666666666669</v>
      </c>
      <c r="C25864" s="107" t="s">
        <v>120</v>
      </c>
      <c r="D25864" s="107">
        <v>26.89</v>
      </c>
      <c r="E25864" s="107">
        <v>1333</v>
      </c>
      <c r="F25864" s="66"/>
    </row>
    <row r="25865" spans="1:6" x14ac:dyDescent="0.3">
      <c r="A25865" s="66">
        <v>42102</v>
      </c>
      <c r="B25865" s="98">
        <v>0.45833333333333331</v>
      </c>
      <c r="C25865" s="107" t="s">
        <v>120</v>
      </c>
      <c r="D25865" s="107">
        <v>26.82</v>
      </c>
      <c r="E25865" s="107">
        <v>1330</v>
      </c>
      <c r="F25865" s="66"/>
    </row>
    <row r="25866" spans="1:6" x14ac:dyDescent="0.3">
      <c r="A25866" s="66">
        <v>42102</v>
      </c>
      <c r="B25866" s="98">
        <v>0.46875</v>
      </c>
      <c r="C25866" s="107" t="s">
        <v>120</v>
      </c>
      <c r="D25866" s="107">
        <v>26.76</v>
      </c>
      <c r="E25866" s="107">
        <v>1326</v>
      </c>
      <c r="F25866" s="66"/>
    </row>
    <row r="25867" spans="1:6" x14ac:dyDescent="0.3">
      <c r="A25867" s="66">
        <v>42102</v>
      </c>
      <c r="B25867" s="98">
        <v>0.47916666666666669</v>
      </c>
      <c r="C25867" s="107" t="s">
        <v>120</v>
      </c>
      <c r="D25867" s="107">
        <v>26.81</v>
      </c>
      <c r="E25867" s="107">
        <v>1319</v>
      </c>
      <c r="F25867" s="66"/>
    </row>
    <row r="25868" spans="1:6" x14ac:dyDescent="0.3">
      <c r="A25868" s="66">
        <v>42102</v>
      </c>
      <c r="B25868" s="98">
        <v>0.48958333333333331</v>
      </c>
      <c r="C25868" s="107" t="s">
        <v>120</v>
      </c>
      <c r="D25868" s="107">
        <v>26.82</v>
      </c>
      <c r="E25868" s="107">
        <v>1317</v>
      </c>
      <c r="F25868" s="66"/>
    </row>
    <row r="25869" spans="1:6" x14ac:dyDescent="0.3">
      <c r="A25869" s="66">
        <v>42103</v>
      </c>
      <c r="B25869" s="98">
        <v>0.5</v>
      </c>
      <c r="C25869" s="107" t="s">
        <v>119</v>
      </c>
      <c r="D25869" s="107">
        <v>26.79</v>
      </c>
      <c r="E25869" s="107">
        <v>1318</v>
      </c>
      <c r="F25869" s="66"/>
    </row>
    <row r="25870" spans="1:6" x14ac:dyDescent="0.3">
      <c r="A25870" s="66">
        <v>42103</v>
      </c>
      <c r="B25870" s="98">
        <v>0.51041666666666663</v>
      </c>
      <c r="C25870" s="107" t="s">
        <v>119</v>
      </c>
      <c r="D25870" s="107">
        <v>26.79</v>
      </c>
      <c r="E25870" s="107">
        <v>1317</v>
      </c>
      <c r="F25870" s="66"/>
    </row>
    <row r="25871" spans="1:6" x14ac:dyDescent="0.3">
      <c r="A25871" s="66">
        <v>42103</v>
      </c>
      <c r="B25871" s="98">
        <v>0.52083333333333337</v>
      </c>
      <c r="C25871" s="107" t="s">
        <v>119</v>
      </c>
      <c r="D25871" s="107">
        <v>26.76</v>
      </c>
      <c r="E25871" s="107">
        <v>1316</v>
      </c>
      <c r="F25871" s="66"/>
    </row>
    <row r="25872" spans="1:6" x14ac:dyDescent="0.3">
      <c r="A25872" s="66">
        <v>42103</v>
      </c>
      <c r="B25872" s="98">
        <v>0.53125</v>
      </c>
      <c r="C25872" s="107" t="s">
        <v>119</v>
      </c>
      <c r="D25872" s="107">
        <v>26.74</v>
      </c>
      <c r="E25872" s="107">
        <v>1312</v>
      </c>
      <c r="F25872" s="66"/>
    </row>
    <row r="25873" spans="1:6" x14ac:dyDescent="0.3">
      <c r="A25873" s="66">
        <v>42103</v>
      </c>
      <c r="B25873" s="98">
        <v>4.1666666666666664E-2</v>
      </c>
      <c r="C25873" s="107" t="s">
        <v>119</v>
      </c>
      <c r="D25873" s="107">
        <v>26.68</v>
      </c>
      <c r="E25873" s="107">
        <v>1310</v>
      </c>
      <c r="F25873" s="66"/>
    </row>
    <row r="25874" spans="1:6" x14ac:dyDescent="0.3">
      <c r="A25874" s="66">
        <v>42103</v>
      </c>
      <c r="B25874" s="98">
        <v>5.2083333333333336E-2</v>
      </c>
      <c r="C25874" s="107" t="s">
        <v>119</v>
      </c>
      <c r="D25874" s="107">
        <v>26.67</v>
      </c>
      <c r="E25874" s="107">
        <v>1305</v>
      </c>
      <c r="F25874" s="66"/>
    </row>
    <row r="25875" spans="1:6" x14ac:dyDescent="0.3">
      <c r="A25875" s="66">
        <v>42103</v>
      </c>
      <c r="B25875" s="98">
        <v>6.25E-2</v>
      </c>
      <c r="C25875" s="107" t="s">
        <v>119</v>
      </c>
      <c r="D25875" s="107">
        <v>26.63</v>
      </c>
      <c r="E25875" s="107">
        <v>1292</v>
      </c>
      <c r="F25875" s="66"/>
    </row>
    <row r="25876" spans="1:6" x14ac:dyDescent="0.3">
      <c r="A25876" s="66">
        <v>42103</v>
      </c>
      <c r="B25876" s="98">
        <v>7.2916666666666671E-2</v>
      </c>
      <c r="C25876" s="107" t="s">
        <v>119</v>
      </c>
      <c r="D25876" s="107">
        <v>26.6</v>
      </c>
      <c r="E25876" s="107">
        <v>1271</v>
      </c>
      <c r="F25876" s="66"/>
    </row>
    <row r="25877" spans="1:6" x14ac:dyDescent="0.3">
      <c r="A25877" s="66">
        <v>42103</v>
      </c>
      <c r="B25877" s="98">
        <v>8.3333333333333329E-2</v>
      </c>
      <c r="C25877" s="107" t="s">
        <v>119</v>
      </c>
      <c r="D25877" s="107">
        <v>26.55</v>
      </c>
      <c r="E25877" s="107">
        <v>1249</v>
      </c>
      <c r="F25877" s="66"/>
    </row>
    <row r="25878" spans="1:6" x14ac:dyDescent="0.3">
      <c r="A25878" s="66">
        <v>42103</v>
      </c>
      <c r="B25878" s="98">
        <v>9.375E-2</v>
      </c>
      <c r="C25878" s="107" t="s">
        <v>119</v>
      </c>
      <c r="D25878" s="107">
        <v>26.52</v>
      </c>
      <c r="E25878" s="107">
        <v>1220</v>
      </c>
      <c r="F25878" s="66"/>
    </row>
    <row r="25879" spans="1:6" x14ac:dyDescent="0.3">
      <c r="A25879" s="66">
        <v>42103</v>
      </c>
      <c r="B25879" s="98">
        <v>0.10416666666666667</v>
      </c>
      <c r="C25879" s="107" t="s">
        <v>119</v>
      </c>
      <c r="D25879" s="107">
        <v>26.53</v>
      </c>
      <c r="E25879" s="107">
        <v>1175</v>
      </c>
      <c r="F25879" s="66"/>
    </row>
    <row r="25880" spans="1:6" x14ac:dyDescent="0.3">
      <c r="A25880" s="66">
        <v>42103</v>
      </c>
      <c r="B25880" s="98">
        <v>0.11458333333333333</v>
      </c>
      <c r="C25880" s="107" t="s">
        <v>119</v>
      </c>
      <c r="D25880" s="107">
        <v>26.49</v>
      </c>
      <c r="E25880" s="107">
        <v>1140</v>
      </c>
      <c r="F25880" s="66"/>
    </row>
    <row r="25881" spans="1:6" x14ac:dyDescent="0.3">
      <c r="A25881" s="66">
        <v>42103</v>
      </c>
      <c r="B25881" s="98">
        <v>0.125</v>
      </c>
      <c r="C25881" s="107" t="s">
        <v>119</v>
      </c>
      <c r="D25881" s="107">
        <v>26.46</v>
      </c>
      <c r="E25881" s="107">
        <v>1186</v>
      </c>
      <c r="F25881" s="66"/>
    </row>
    <row r="25882" spans="1:6" x14ac:dyDescent="0.3">
      <c r="A25882" s="66">
        <v>42103</v>
      </c>
      <c r="B25882" s="98">
        <v>0.13541666666666666</v>
      </c>
      <c r="C25882" s="107" t="s">
        <v>119</v>
      </c>
      <c r="D25882" s="107">
        <v>26.46</v>
      </c>
      <c r="E25882" s="107">
        <v>1227</v>
      </c>
      <c r="F25882" s="66"/>
    </row>
    <row r="25883" spans="1:6" x14ac:dyDescent="0.3">
      <c r="A25883" s="66">
        <v>42103</v>
      </c>
      <c r="B25883" s="98">
        <v>0.14583333333333334</v>
      </c>
      <c r="C25883" s="107" t="s">
        <v>119</v>
      </c>
      <c r="D25883" s="107">
        <v>26.44</v>
      </c>
      <c r="E25883" s="107">
        <v>1272</v>
      </c>
      <c r="F25883" s="66"/>
    </row>
    <row r="25884" spans="1:6" x14ac:dyDescent="0.3">
      <c r="A25884" s="66">
        <v>42103</v>
      </c>
      <c r="B25884" s="98">
        <v>0.15625</v>
      </c>
      <c r="C25884" s="107" t="s">
        <v>119</v>
      </c>
      <c r="D25884" s="107">
        <v>26.43</v>
      </c>
      <c r="E25884" s="107">
        <v>1287</v>
      </c>
      <c r="F25884" s="66"/>
    </row>
    <row r="25885" spans="1:6" x14ac:dyDescent="0.3">
      <c r="A25885" s="66">
        <v>42103</v>
      </c>
      <c r="B25885" s="98">
        <v>0.16666666666666666</v>
      </c>
      <c r="C25885" s="107" t="s">
        <v>119</v>
      </c>
      <c r="D25885" s="107">
        <v>26.43</v>
      </c>
      <c r="E25885" s="107">
        <v>1283</v>
      </c>
      <c r="F25885" s="66"/>
    </row>
    <row r="25886" spans="1:6" x14ac:dyDescent="0.3">
      <c r="A25886" s="66">
        <v>42103</v>
      </c>
      <c r="B25886" s="98">
        <v>0.17708333333333334</v>
      </c>
      <c r="C25886" s="107" t="s">
        <v>119</v>
      </c>
      <c r="D25886" s="107">
        <v>26.41</v>
      </c>
      <c r="E25886" s="107">
        <v>1273</v>
      </c>
      <c r="F25886" s="66"/>
    </row>
    <row r="25887" spans="1:6" x14ac:dyDescent="0.3">
      <c r="A25887" s="66">
        <v>42103</v>
      </c>
      <c r="B25887" s="98">
        <v>0.1875</v>
      </c>
      <c r="C25887" s="107" t="s">
        <v>119</v>
      </c>
      <c r="D25887" s="107">
        <v>26.41</v>
      </c>
      <c r="E25887" s="107">
        <v>1282</v>
      </c>
      <c r="F25887" s="66"/>
    </row>
    <row r="25888" spans="1:6" x14ac:dyDescent="0.3">
      <c r="A25888" s="66">
        <v>42103</v>
      </c>
      <c r="B25888" s="98">
        <v>0.19791666666666666</v>
      </c>
      <c r="C25888" s="107" t="s">
        <v>119</v>
      </c>
      <c r="D25888" s="107">
        <v>26.38</v>
      </c>
      <c r="E25888" s="107">
        <v>1329</v>
      </c>
      <c r="F25888" s="66"/>
    </row>
    <row r="25889" spans="1:6" x14ac:dyDescent="0.3">
      <c r="A25889" s="66">
        <v>42103</v>
      </c>
      <c r="B25889" s="98">
        <v>0.20833333333333334</v>
      </c>
      <c r="C25889" s="107" t="s">
        <v>119</v>
      </c>
      <c r="D25889" s="107">
        <v>26.36</v>
      </c>
      <c r="E25889" s="107">
        <v>1431</v>
      </c>
      <c r="F25889" s="66"/>
    </row>
    <row r="25890" spans="1:6" x14ac:dyDescent="0.3">
      <c r="A25890" s="66">
        <v>42103</v>
      </c>
      <c r="B25890" s="98">
        <v>0.21875</v>
      </c>
      <c r="C25890" s="107" t="s">
        <v>119</v>
      </c>
      <c r="D25890" s="107">
        <v>26.33</v>
      </c>
      <c r="E25890" s="107">
        <v>1572</v>
      </c>
      <c r="F25890" s="66"/>
    </row>
    <row r="25891" spans="1:6" x14ac:dyDescent="0.3">
      <c r="A25891" s="66">
        <v>42103</v>
      </c>
      <c r="B25891" s="98">
        <v>0.22916666666666666</v>
      </c>
      <c r="C25891" s="107" t="s">
        <v>119</v>
      </c>
      <c r="D25891" s="107">
        <v>26.3</v>
      </c>
      <c r="E25891" s="107">
        <v>1657</v>
      </c>
      <c r="F25891" s="66"/>
    </row>
    <row r="25892" spans="1:6" x14ac:dyDescent="0.3">
      <c r="A25892" s="66">
        <v>42103</v>
      </c>
      <c r="B25892" s="98">
        <v>0.23958333333333334</v>
      </c>
      <c r="C25892" s="107" t="s">
        <v>119</v>
      </c>
      <c r="D25892" s="107">
        <v>26.23</v>
      </c>
      <c r="E25892" s="107">
        <v>1686</v>
      </c>
      <c r="F25892" s="66"/>
    </row>
    <row r="25893" spans="1:6" x14ac:dyDescent="0.3">
      <c r="A25893" s="66">
        <v>42103</v>
      </c>
      <c r="B25893" s="98">
        <v>0.25</v>
      </c>
      <c r="C25893" s="107" t="s">
        <v>119</v>
      </c>
      <c r="D25893" s="107">
        <v>26.21</v>
      </c>
      <c r="E25893" s="107">
        <v>1710</v>
      </c>
      <c r="F25893" s="66"/>
    </row>
    <row r="25894" spans="1:6" x14ac:dyDescent="0.3">
      <c r="A25894" s="66">
        <v>42103</v>
      </c>
      <c r="B25894" s="98">
        <v>0.26041666666666669</v>
      </c>
      <c r="C25894" s="107" t="s">
        <v>119</v>
      </c>
      <c r="D25894" s="107">
        <v>26.19</v>
      </c>
      <c r="E25894" s="107">
        <v>1685</v>
      </c>
      <c r="F25894" s="66"/>
    </row>
    <row r="25895" spans="1:6" x14ac:dyDescent="0.3">
      <c r="A25895" s="66">
        <v>42103</v>
      </c>
      <c r="B25895" s="98">
        <v>0.27083333333333331</v>
      </c>
      <c r="C25895" s="107" t="s">
        <v>119</v>
      </c>
      <c r="D25895" s="107">
        <v>26.16</v>
      </c>
      <c r="E25895" s="107">
        <v>1730</v>
      </c>
      <c r="F25895" s="66"/>
    </row>
    <row r="25896" spans="1:6" x14ac:dyDescent="0.3">
      <c r="A25896" s="66">
        <v>42103</v>
      </c>
      <c r="B25896" s="98">
        <v>0.28125</v>
      </c>
      <c r="C25896" s="107" t="s">
        <v>119</v>
      </c>
      <c r="D25896" s="107">
        <v>26.13</v>
      </c>
      <c r="E25896" s="107">
        <v>1773</v>
      </c>
      <c r="F25896" s="66"/>
    </row>
    <row r="25897" spans="1:6" x14ac:dyDescent="0.3">
      <c r="A25897" s="66">
        <v>42103</v>
      </c>
      <c r="B25897" s="98">
        <v>0.29166666666666669</v>
      </c>
      <c r="C25897" s="107" t="s">
        <v>119</v>
      </c>
      <c r="D25897" s="107">
        <v>26.07</v>
      </c>
      <c r="E25897" s="107">
        <v>1754</v>
      </c>
      <c r="F25897" s="66"/>
    </row>
    <row r="25898" spans="1:6" x14ac:dyDescent="0.3">
      <c r="A25898" s="66">
        <v>42103</v>
      </c>
      <c r="B25898" s="98">
        <v>0.30208333333333331</v>
      </c>
      <c r="C25898" s="107" t="s">
        <v>119</v>
      </c>
      <c r="D25898" s="107">
        <v>26.02</v>
      </c>
      <c r="E25898" s="107">
        <v>1691</v>
      </c>
      <c r="F25898" s="66"/>
    </row>
    <row r="25899" spans="1:6" x14ac:dyDescent="0.3">
      <c r="A25899" s="66">
        <v>42103</v>
      </c>
      <c r="B25899" s="98">
        <v>0.3125</v>
      </c>
      <c r="C25899" s="107" t="s">
        <v>119</v>
      </c>
      <c r="D25899" s="107">
        <v>25.96</v>
      </c>
      <c r="E25899" s="107">
        <v>1610</v>
      </c>
      <c r="F25899" s="66"/>
    </row>
    <row r="25900" spans="1:6" x14ac:dyDescent="0.3">
      <c r="A25900" s="66">
        <v>42103</v>
      </c>
      <c r="B25900" s="98">
        <v>0.32291666666666669</v>
      </c>
      <c r="C25900" s="107" t="s">
        <v>119</v>
      </c>
      <c r="D25900" s="107">
        <v>25.98</v>
      </c>
      <c r="E25900" s="107">
        <v>1543</v>
      </c>
      <c r="F25900" s="66"/>
    </row>
    <row r="25901" spans="1:6" x14ac:dyDescent="0.3">
      <c r="A25901" s="66">
        <v>42103</v>
      </c>
      <c r="B25901" s="98">
        <v>0.33333333333333331</v>
      </c>
      <c r="C25901" s="107" t="s">
        <v>119</v>
      </c>
      <c r="D25901" s="107">
        <v>25.97</v>
      </c>
      <c r="E25901" s="107">
        <v>1528</v>
      </c>
      <c r="F25901" s="66"/>
    </row>
    <row r="25902" spans="1:6" x14ac:dyDescent="0.3">
      <c r="A25902" s="66">
        <v>42103</v>
      </c>
      <c r="B25902" s="98">
        <v>0.34375</v>
      </c>
      <c r="C25902" s="107" t="s">
        <v>119</v>
      </c>
      <c r="D25902" s="107">
        <v>25.99</v>
      </c>
      <c r="E25902" s="107">
        <v>1502</v>
      </c>
      <c r="F25902" s="66"/>
    </row>
    <row r="25903" spans="1:6" x14ac:dyDescent="0.3">
      <c r="A25903" s="66">
        <v>42103</v>
      </c>
      <c r="B25903" s="98">
        <v>0.35416666666666669</v>
      </c>
      <c r="C25903" s="107" t="s">
        <v>119</v>
      </c>
      <c r="D25903" s="107">
        <v>26.04</v>
      </c>
      <c r="E25903" s="107">
        <v>1498</v>
      </c>
      <c r="F25903" s="66"/>
    </row>
    <row r="25904" spans="1:6" x14ac:dyDescent="0.3">
      <c r="A25904" s="66">
        <v>42103</v>
      </c>
      <c r="B25904" s="98">
        <v>0.36458333333333331</v>
      </c>
      <c r="C25904" s="107" t="s">
        <v>119</v>
      </c>
      <c r="D25904" s="107">
        <v>26.12</v>
      </c>
      <c r="E25904" s="107">
        <v>1514</v>
      </c>
      <c r="F25904" s="66"/>
    </row>
    <row r="25905" spans="1:6" x14ac:dyDescent="0.3">
      <c r="A25905" s="66">
        <v>42103</v>
      </c>
      <c r="B25905" s="98">
        <v>0.375</v>
      </c>
      <c r="C25905" s="107" t="s">
        <v>119</v>
      </c>
      <c r="D25905" s="107">
        <v>26.19</v>
      </c>
      <c r="E25905" s="107">
        <v>1571</v>
      </c>
      <c r="F25905" s="66"/>
    </row>
    <row r="25906" spans="1:6" x14ac:dyDescent="0.3">
      <c r="A25906" s="66">
        <v>42103</v>
      </c>
      <c r="B25906" s="98">
        <v>0.38541666666666669</v>
      </c>
      <c r="C25906" s="107" t="s">
        <v>119</v>
      </c>
      <c r="D25906" s="107">
        <v>26.24</v>
      </c>
      <c r="E25906" s="107">
        <v>1611</v>
      </c>
      <c r="F25906" s="66"/>
    </row>
    <row r="25907" spans="1:6" x14ac:dyDescent="0.3">
      <c r="A25907" s="66">
        <v>42103</v>
      </c>
      <c r="B25907" s="98">
        <v>0.39583333333333331</v>
      </c>
      <c r="C25907" s="107" t="s">
        <v>119</v>
      </c>
      <c r="D25907" s="107">
        <v>26.24</v>
      </c>
      <c r="E25907" s="107">
        <v>1613</v>
      </c>
      <c r="F25907" s="66"/>
    </row>
    <row r="25908" spans="1:6" x14ac:dyDescent="0.3">
      <c r="A25908" s="66">
        <v>42103</v>
      </c>
      <c r="B25908" s="98">
        <v>0.40625</v>
      </c>
      <c r="C25908" s="107" t="s">
        <v>119</v>
      </c>
      <c r="D25908" s="107">
        <v>26.28</v>
      </c>
      <c r="E25908" s="107">
        <v>1602</v>
      </c>
      <c r="F25908" s="66"/>
    </row>
    <row r="25909" spans="1:6" x14ac:dyDescent="0.3">
      <c r="A25909" s="66">
        <v>42103</v>
      </c>
      <c r="B25909" s="98">
        <v>0.41666666666666669</v>
      </c>
      <c r="C25909" s="107" t="s">
        <v>119</v>
      </c>
      <c r="D25909" s="107">
        <v>26.37</v>
      </c>
      <c r="E25909" s="107">
        <v>1609</v>
      </c>
      <c r="F25909" s="66"/>
    </row>
    <row r="25910" spans="1:6" x14ac:dyDescent="0.3">
      <c r="A25910" s="66">
        <v>42103</v>
      </c>
      <c r="B25910" s="98">
        <v>0.42708333333333331</v>
      </c>
      <c r="C25910" s="107" t="s">
        <v>119</v>
      </c>
      <c r="D25910" s="107">
        <v>26.39</v>
      </c>
      <c r="E25910" s="107">
        <v>1621</v>
      </c>
      <c r="F25910" s="66"/>
    </row>
    <row r="25911" spans="1:6" x14ac:dyDescent="0.3">
      <c r="A25911" s="66">
        <v>42103</v>
      </c>
      <c r="B25911" s="98">
        <v>0.4375</v>
      </c>
      <c r="C25911" s="107" t="s">
        <v>119</v>
      </c>
      <c r="D25911" s="107">
        <v>26.49</v>
      </c>
      <c r="E25911" s="107">
        <v>1624</v>
      </c>
      <c r="F25911" s="66"/>
    </row>
    <row r="25912" spans="1:6" x14ac:dyDescent="0.3">
      <c r="A25912" s="66">
        <v>42103</v>
      </c>
      <c r="B25912" s="98">
        <v>0.44791666666666669</v>
      </c>
      <c r="C25912" s="107" t="s">
        <v>119</v>
      </c>
      <c r="D25912" s="107">
        <v>26.55</v>
      </c>
      <c r="E25912" s="107">
        <v>1631</v>
      </c>
      <c r="F25912" s="66"/>
    </row>
    <row r="25913" spans="1:6" x14ac:dyDescent="0.3">
      <c r="A25913" s="66">
        <v>42103</v>
      </c>
      <c r="B25913" s="98">
        <v>0.45833333333333331</v>
      </c>
      <c r="C25913" s="107" t="s">
        <v>119</v>
      </c>
      <c r="D25913" s="107">
        <v>26.56</v>
      </c>
      <c r="E25913" s="107">
        <v>1646</v>
      </c>
      <c r="F25913" s="66"/>
    </row>
    <row r="25914" spans="1:6" x14ac:dyDescent="0.3">
      <c r="A25914" s="66">
        <v>42103</v>
      </c>
      <c r="B25914" s="98">
        <v>0.46875</v>
      </c>
      <c r="C25914" s="107" t="s">
        <v>119</v>
      </c>
      <c r="D25914" s="107">
        <v>26.55</v>
      </c>
      <c r="E25914" s="107">
        <v>1652</v>
      </c>
      <c r="F25914" s="66"/>
    </row>
    <row r="25915" spans="1:6" x14ac:dyDescent="0.3">
      <c r="A25915" s="66">
        <v>42103</v>
      </c>
      <c r="B25915" s="98">
        <v>0.47916666666666669</v>
      </c>
      <c r="C25915" s="107" t="s">
        <v>119</v>
      </c>
      <c r="D25915" s="107">
        <v>26.69</v>
      </c>
      <c r="E25915" s="107">
        <v>1644</v>
      </c>
      <c r="F25915" s="66"/>
    </row>
    <row r="25916" spans="1:6" x14ac:dyDescent="0.3">
      <c r="A25916" s="66">
        <v>42103</v>
      </c>
      <c r="B25916" s="98">
        <v>0.48958333333333331</v>
      </c>
      <c r="C25916" s="107" t="s">
        <v>119</v>
      </c>
      <c r="D25916" s="107">
        <v>26.92</v>
      </c>
      <c r="E25916" s="107">
        <v>1642</v>
      </c>
      <c r="F25916" s="66"/>
    </row>
    <row r="25917" spans="1:6" x14ac:dyDescent="0.3">
      <c r="A25917" s="66">
        <v>42103</v>
      </c>
      <c r="B25917" s="98">
        <v>0.5</v>
      </c>
      <c r="C25917" s="107" t="s">
        <v>120</v>
      </c>
      <c r="D25917" s="107">
        <v>26.87</v>
      </c>
      <c r="E25917" s="107">
        <v>1681</v>
      </c>
      <c r="F25917" s="66"/>
    </row>
    <row r="25918" spans="1:6" x14ac:dyDescent="0.3">
      <c r="A25918" s="66">
        <v>42103</v>
      </c>
      <c r="B25918" s="98">
        <v>0.51041666666666663</v>
      </c>
      <c r="C25918" s="107" t="s">
        <v>120</v>
      </c>
      <c r="D25918" s="107">
        <v>27.01</v>
      </c>
      <c r="E25918" s="107">
        <v>1740</v>
      </c>
      <c r="F25918" s="66"/>
    </row>
    <row r="25919" spans="1:6" x14ac:dyDescent="0.3">
      <c r="A25919" s="66">
        <v>42103</v>
      </c>
      <c r="B25919" s="98">
        <v>0.52083333333333337</v>
      </c>
      <c r="C25919" s="107" t="s">
        <v>120</v>
      </c>
      <c r="D25919" s="107">
        <v>27.17</v>
      </c>
      <c r="E25919" s="107">
        <v>1656</v>
      </c>
      <c r="F25919" s="66"/>
    </row>
    <row r="25920" spans="1:6" x14ac:dyDescent="0.3">
      <c r="A25920" s="66">
        <v>42103</v>
      </c>
      <c r="B25920" s="98">
        <v>0.53125</v>
      </c>
      <c r="C25920" s="107" t="s">
        <v>120</v>
      </c>
      <c r="D25920" s="107">
        <v>27.29</v>
      </c>
      <c r="E25920" s="107">
        <v>1637</v>
      </c>
      <c r="F25920" s="66"/>
    </row>
    <row r="25921" spans="1:6" x14ac:dyDescent="0.3">
      <c r="A25921" s="66">
        <v>42103</v>
      </c>
      <c r="B25921" s="98">
        <v>4.1666666666666664E-2</v>
      </c>
      <c r="C25921" s="107" t="s">
        <v>120</v>
      </c>
      <c r="D25921" s="107">
        <v>27.33</v>
      </c>
      <c r="E25921" s="107">
        <v>1672</v>
      </c>
      <c r="F25921" s="66"/>
    </row>
    <row r="25922" spans="1:6" x14ac:dyDescent="0.3">
      <c r="A25922" s="66">
        <v>42103</v>
      </c>
      <c r="B25922" s="98">
        <v>5.2083333333333336E-2</v>
      </c>
      <c r="C25922" s="107" t="s">
        <v>120</v>
      </c>
      <c r="D25922" s="107">
        <v>27.5</v>
      </c>
      <c r="E25922" s="107">
        <v>1776</v>
      </c>
      <c r="F25922" s="66"/>
    </row>
    <row r="25923" spans="1:6" x14ac:dyDescent="0.3">
      <c r="A25923" s="66">
        <v>42103</v>
      </c>
      <c r="B25923" s="98">
        <v>6.25E-2</v>
      </c>
      <c r="C25923" s="107" t="s">
        <v>120</v>
      </c>
      <c r="D25923" s="107">
        <v>27.54</v>
      </c>
      <c r="E25923" s="107">
        <v>1745</v>
      </c>
      <c r="F25923" s="66"/>
    </row>
    <row r="25924" spans="1:6" x14ac:dyDescent="0.3">
      <c r="A25924" s="66">
        <v>42103</v>
      </c>
      <c r="B25924" s="98">
        <v>7.2916666666666671E-2</v>
      </c>
      <c r="C25924" s="107" t="s">
        <v>120</v>
      </c>
      <c r="D25924" s="107">
        <v>27.52</v>
      </c>
      <c r="E25924" s="107">
        <v>1834</v>
      </c>
      <c r="F25924" s="66"/>
    </row>
    <row r="25925" spans="1:6" x14ac:dyDescent="0.3">
      <c r="A25925" s="66">
        <v>42103</v>
      </c>
      <c r="B25925" s="98">
        <v>8.3333333333333329E-2</v>
      </c>
      <c r="C25925" s="107" t="s">
        <v>120</v>
      </c>
      <c r="D25925" s="107">
        <v>27.32</v>
      </c>
      <c r="E25925" s="107">
        <v>2172</v>
      </c>
      <c r="F25925" s="66"/>
    </row>
    <row r="25926" spans="1:6" x14ac:dyDescent="0.3">
      <c r="A25926" s="66">
        <v>42103</v>
      </c>
      <c r="B25926" s="98">
        <v>9.375E-2</v>
      </c>
      <c r="C25926" s="107" t="s">
        <v>120</v>
      </c>
      <c r="D25926" s="107">
        <v>27.3</v>
      </c>
      <c r="E25926" s="107">
        <v>2488</v>
      </c>
      <c r="F25926" s="66"/>
    </row>
    <row r="25927" spans="1:6" x14ac:dyDescent="0.3">
      <c r="A25927" s="66">
        <v>42103</v>
      </c>
      <c r="B25927" s="98">
        <v>0.10416666666666667</v>
      </c>
      <c r="C25927" s="107" t="s">
        <v>120</v>
      </c>
      <c r="D25927" s="107">
        <v>27.52</v>
      </c>
      <c r="E25927" s="107">
        <v>2449</v>
      </c>
      <c r="F25927" s="66"/>
    </row>
    <row r="25928" spans="1:6" x14ac:dyDescent="0.3">
      <c r="A25928" s="66">
        <v>42103</v>
      </c>
      <c r="B25928" s="98">
        <v>0.11458333333333333</v>
      </c>
      <c r="C25928" s="107" t="s">
        <v>120</v>
      </c>
      <c r="D25928" s="107">
        <v>27.67</v>
      </c>
      <c r="E25928" s="107">
        <v>2450</v>
      </c>
      <c r="F25928" s="66"/>
    </row>
    <row r="25929" spans="1:6" x14ac:dyDescent="0.3">
      <c r="A25929" s="66">
        <v>42103</v>
      </c>
      <c r="B25929" s="98">
        <v>0.125</v>
      </c>
      <c r="C25929" s="107" t="s">
        <v>120</v>
      </c>
      <c r="D25929" s="107">
        <v>27.83</v>
      </c>
      <c r="E25929" s="107">
        <v>2505</v>
      </c>
      <c r="F25929" s="66"/>
    </row>
    <row r="25930" spans="1:6" x14ac:dyDescent="0.3">
      <c r="A25930" s="66">
        <v>42103</v>
      </c>
      <c r="B25930" s="98">
        <v>0.13541666666666666</v>
      </c>
      <c r="C25930" s="107" t="s">
        <v>120</v>
      </c>
      <c r="D25930" s="107">
        <v>27.79</v>
      </c>
      <c r="E25930" s="107">
        <v>2468</v>
      </c>
      <c r="F25930" s="66"/>
    </row>
    <row r="25931" spans="1:6" x14ac:dyDescent="0.3">
      <c r="A25931" s="66">
        <v>42103</v>
      </c>
      <c r="B25931" s="98">
        <v>0.14583333333333334</v>
      </c>
      <c r="C25931" s="107" t="s">
        <v>120</v>
      </c>
      <c r="D25931" s="107">
        <v>27.63</v>
      </c>
      <c r="E25931" s="107">
        <v>2626</v>
      </c>
      <c r="F25931" s="66"/>
    </row>
    <row r="25932" spans="1:6" x14ac:dyDescent="0.3">
      <c r="A25932" s="66">
        <v>42103</v>
      </c>
      <c r="B25932" s="98">
        <v>0.15625</v>
      </c>
      <c r="C25932" s="107" t="s">
        <v>120</v>
      </c>
      <c r="D25932" s="107">
        <v>27.58</v>
      </c>
      <c r="E25932" s="107">
        <v>2952</v>
      </c>
      <c r="F25932" s="66"/>
    </row>
    <row r="25933" spans="1:6" x14ac:dyDescent="0.3">
      <c r="A25933" s="66">
        <v>42103</v>
      </c>
      <c r="B25933" s="98">
        <v>0.16666666666666666</v>
      </c>
      <c r="C25933" s="107" t="s">
        <v>120</v>
      </c>
      <c r="D25933" s="107">
        <v>27.6</v>
      </c>
      <c r="E25933" s="107">
        <v>3123</v>
      </c>
      <c r="F25933" s="66"/>
    </row>
    <row r="25934" spans="1:6" x14ac:dyDescent="0.3">
      <c r="A25934" s="66">
        <v>42103</v>
      </c>
      <c r="B25934" s="98">
        <v>0.17708333333333334</v>
      </c>
      <c r="C25934" s="107" t="s">
        <v>120</v>
      </c>
      <c r="D25934" s="107">
        <v>27.6</v>
      </c>
      <c r="E25934" s="107">
        <v>3253</v>
      </c>
      <c r="F25934" s="66"/>
    </row>
    <row r="25935" spans="1:6" x14ac:dyDescent="0.3">
      <c r="A25935" s="66">
        <v>42103</v>
      </c>
      <c r="B25935" s="98">
        <v>0.1875</v>
      </c>
      <c r="C25935" s="107" t="s">
        <v>120</v>
      </c>
      <c r="D25935" s="107">
        <v>27.68</v>
      </c>
      <c r="E25935" s="107">
        <v>3294</v>
      </c>
      <c r="F25935" s="66"/>
    </row>
    <row r="25936" spans="1:6" x14ac:dyDescent="0.3">
      <c r="A25936" s="66">
        <v>42103</v>
      </c>
      <c r="B25936" s="98">
        <v>0.19791666666666666</v>
      </c>
      <c r="C25936" s="107" t="s">
        <v>120</v>
      </c>
      <c r="D25936" s="107">
        <v>27.57</v>
      </c>
      <c r="E25936" s="107">
        <v>3440</v>
      </c>
      <c r="F25936" s="66"/>
    </row>
    <row r="25937" spans="1:6" x14ac:dyDescent="0.3">
      <c r="A25937" s="66">
        <v>42103</v>
      </c>
      <c r="B25937" s="98">
        <v>0.20833333333333334</v>
      </c>
      <c r="C25937" s="107" t="s">
        <v>120</v>
      </c>
      <c r="D25937" s="107">
        <v>27.48</v>
      </c>
      <c r="E25937" s="107">
        <v>3704</v>
      </c>
      <c r="F25937" s="66"/>
    </row>
    <row r="25938" spans="1:6" x14ac:dyDescent="0.3">
      <c r="A25938" s="66">
        <v>42103</v>
      </c>
      <c r="B25938" s="98">
        <v>0.21875</v>
      </c>
      <c r="C25938" s="107" t="s">
        <v>120</v>
      </c>
      <c r="D25938" s="107">
        <v>27.68</v>
      </c>
      <c r="E25938" s="107">
        <v>3691</v>
      </c>
      <c r="F25938" s="66"/>
    </row>
    <row r="25939" spans="1:6" x14ac:dyDescent="0.3">
      <c r="A25939" s="66">
        <v>42103</v>
      </c>
      <c r="B25939" s="98">
        <v>0.22916666666666666</v>
      </c>
      <c r="C25939" s="107" t="s">
        <v>120</v>
      </c>
      <c r="D25939" s="107">
        <v>27.65</v>
      </c>
      <c r="E25939" s="107">
        <v>3707</v>
      </c>
      <c r="F25939" s="66"/>
    </row>
    <row r="25940" spans="1:6" x14ac:dyDescent="0.3">
      <c r="A25940" s="66">
        <v>42103</v>
      </c>
      <c r="B25940" s="98">
        <v>0.23958333333333334</v>
      </c>
      <c r="C25940" s="107" t="s">
        <v>120</v>
      </c>
      <c r="D25940" s="107">
        <v>27.66</v>
      </c>
      <c r="E25940" s="107">
        <v>3612</v>
      </c>
      <c r="F25940" s="66"/>
    </row>
    <row r="25941" spans="1:6" x14ac:dyDescent="0.3">
      <c r="A25941" s="66">
        <v>42103</v>
      </c>
      <c r="B25941" s="98">
        <v>0.25</v>
      </c>
      <c r="C25941" s="107" t="s">
        <v>120</v>
      </c>
      <c r="D25941" s="107">
        <v>27.56</v>
      </c>
      <c r="E25941" s="107">
        <v>3604</v>
      </c>
      <c r="F25941" s="66"/>
    </row>
    <row r="25942" spans="1:6" x14ac:dyDescent="0.3">
      <c r="A25942" s="66">
        <v>42103</v>
      </c>
      <c r="B25942" s="98">
        <v>0.26041666666666669</v>
      </c>
      <c r="C25942" s="107" t="s">
        <v>120</v>
      </c>
      <c r="D25942" s="107">
        <v>27.49</v>
      </c>
      <c r="E25942" s="107">
        <v>3615</v>
      </c>
      <c r="F25942" s="66"/>
    </row>
    <row r="25943" spans="1:6" x14ac:dyDescent="0.3">
      <c r="A25943" s="66">
        <v>42103</v>
      </c>
      <c r="B25943" s="98">
        <v>0.27083333333333331</v>
      </c>
      <c r="C25943" s="107" t="s">
        <v>120</v>
      </c>
      <c r="D25943" s="107">
        <v>27.57</v>
      </c>
      <c r="E25943" s="107">
        <v>3620</v>
      </c>
      <c r="F25943" s="66"/>
    </row>
    <row r="25944" spans="1:6" x14ac:dyDescent="0.3">
      <c r="A25944" s="66">
        <v>42103</v>
      </c>
      <c r="B25944" s="98">
        <v>0.28125</v>
      </c>
      <c r="C25944" s="107" t="s">
        <v>120</v>
      </c>
      <c r="D25944" s="107">
        <v>27.49</v>
      </c>
      <c r="E25944" s="107">
        <v>3554</v>
      </c>
      <c r="F25944" s="66"/>
    </row>
    <row r="25945" spans="1:6" x14ac:dyDescent="0.3">
      <c r="A25945" s="66">
        <v>42103</v>
      </c>
      <c r="B25945" s="98">
        <v>0.29166666666666669</v>
      </c>
      <c r="C25945" s="107" t="s">
        <v>120</v>
      </c>
      <c r="D25945" s="107">
        <v>27.42</v>
      </c>
      <c r="E25945" s="107">
        <v>3506</v>
      </c>
      <c r="F25945" s="66"/>
    </row>
    <row r="25946" spans="1:6" x14ac:dyDescent="0.3">
      <c r="A25946" s="66">
        <v>42103</v>
      </c>
      <c r="B25946" s="98">
        <v>0.30208333333333331</v>
      </c>
      <c r="C25946" s="107" t="s">
        <v>120</v>
      </c>
      <c r="D25946" s="107">
        <v>27.4</v>
      </c>
      <c r="E25946" s="107">
        <v>3353</v>
      </c>
      <c r="F25946" s="66"/>
    </row>
    <row r="25947" spans="1:6" x14ac:dyDescent="0.3">
      <c r="A25947" s="66">
        <v>42103</v>
      </c>
      <c r="B25947" s="98">
        <v>0.3125</v>
      </c>
      <c r="C25947" s="107" t="s">
        <v>120</v>
      </c>
      <c r="D25947" s="107">
        <v>27.45</v>
      </c>
      <c r="E25947" s="107">
        <v>3165</v>
      </c>
      <c r="F25947" s="66"/>
    </row>
    <row r="25948" spans="1:6" x14ac:dyDescent="0.3">
      <c r="A25948" s="66">
        <v>42103</v>
      </c>
      <c r="B25948" s="98">
        <v>0.32291666666666669</v>
      </c>
      <c r="C25948" s="107" t="s">
        <v>120</v>
      </c>
      <c r="D25948" s="107">
        <v>27.4</v>
      </c>
      <c r="E25948" s="107">
        <v>3169</v>
      </c>
      <c r="F25948" s="66"/>
    </row>
    <row r="25949" spans="1:6" x14ac:dyDescent="0.3">
      <c r="A25949" s="66">
        <v>42103</v>
      </c>
      <c r="B25949" s="98">
        <v>0.33333333333333331</v>
      </c>
      <c r="C25949" s="107" t="s">
        <v>120</v>
      </c>
      <c r="D25949" s="107">
        <v>27.32</v>
      </c>
      <c r="E25949" s="107">
        <v>3175</v>
      </c>
      <c r="F25949" s="66"/>
    </row>
    <row r="25950" spans="1:6" x14ac:dyDescent="0.3">
      <c r="A25950" s="66">
        <v>42103</v>
      </c>
      <c r="B25950" s="98">
        <v>0.34375</v>
      </c>
      <c r="C25950" s="107" t="s">
        <v>120</v>
      </c>
      <c r="D25950" s="107">
        <v>27.21</v>
      </c>
      <c r="E25950" s="107">
        <v>3088</v>
      </c>
      <c r="F25950" s="66"/>
    </row>
    <row r="25951" spans="1:6" x14ac:dyDescent="0.3">
      <c r="A25951" s="66">
        <v>42103</v>
      </c>
      <c r="B25951" s="98">
        <v>0.35416666666666669</v>
      </c>
      <c r="C25951" s="107" t="s">
        <v>120</v>
      </c>
      <c r="D25951" s="107">
        <v>27.2</v>
      </c>
      <c r="E25951" s="107">
        <v>2996</v>
      </c>
      <c r="F25951" s="66"/>
    </row>
    <row r="25952" spans="1:6" x14ac:dyDescent="0.3">
      <c r="A25952" s="66">
        <v>42103</v>
      </c>
      <c r="B25952" s="98">
        <v>0.36458333333333331</v>
      </c>
      <c r="C25952" s="107" t="s">
        <v>120</v>
      </c>
      <c r="D25952" s="107">
        <v>27.28</v>
      </c>
      <c r="E25952" s="107">
        <v>2940</v>
      </c>
      <c r="F25952" s="66"/>
    </row>
    <row r="25953" spans="1:6" x14ac:dyDescent="0.3">
      <c r="A25953" s="66">
        <v>42103</v>
      </c>
      <c r="B25953" s="98">
        <v>0.375</v>
      </c>
      <c r="C25953" s="107" t="s">
        <v>120</v>
      </c>
      <c r="D25953" s="107">
        <v>27.31</v>
      </c>
      <c r="E25953" s="107">
        <v>2908</v>
      </c>
      <c r="F25953" s="66"/>
    </row>
    <row r="25954" spans="1:6" x14ac:dyDescent="0.3">
      <c r="A25954" s="66">
        <v>42103</v>
      </c>
      <c r="B25954" s="98">
        <v>0.38541666666666669</v>
      </c>
      <c r="C25954" s="107" t="s">
        <v>120</v>
      </c>
      <c r="D25954" s="107">
        <v>27.24</v>
      </c>
      <c r="E25954" s="107">
        <v>2872</v>
      </c>
      <c r="F25954" s="66"/>
    </row>
    <row r="25955" spans="1:6" x14ac:dyDescent="0.3">
      <c r="A25955" s="66">
        <v>42103</v>
      </c>
      <c r="B25955" s="98">
        <v>0.39583333333333331</v>
      </c>
      <c r="C25955" s="107" t="s">
        <v>120</v>
      </c>
      <c r="D25955" s="107">
        <v>27.21</v>
      </c>
      <c r="E25955" s="107">
        <v>2814</v>
      </c>
      <c r="F25955" s="66"/>
    </row>
    <row r="25956" spans="1:6" x14ac:dyDescent="0.3">
      <c r="A25956" s="66">
        <v>42103</v>
      </c>
      <c r="B25956" s="98">
        <v>0.40625</v>
      </c>
      <c r="C25956" s="107" t="s">
        <v>120</v>
      </c>
      <c r="D25956" s="107">
        <v>27.16</v>
      </c>
      <c r="E25956" s="107">
        <v>2751</v>
      </c>
      <c r="F25956" s="66"/>
    </row>
    <row r="25957" spans="1:6" x14ac:dyDescent="0.3">
      <c r="A25957" s="66">
        <v>42103</v>
      </c>
      <c r="B25957" s="98">
        <v>0.41666666666666669</v>
      </c>
      <c r="C25957" s="107" t="s">
        <v>120</v>
      </c>
      <c r="D25957" s="107">
        <v>27.13</v>
      </c>
      <c r="E25957" s="107">
        <v>2675</v>
      </c>
      <c r="F25957" s="66"/>
    </row>
    <row r="25958" spans="1:6" x14ac:dyDescent="0.3">
      <c r="A25958" s="66">
        <v>42103</v>
      </c>
      <c r="B25958" s="98">
        <v>0.42708333333333331</v>
      </c>
      <c r="C25958" s="107" t="s">
        <v>120</v>
      </c>
      <c r="D25958" s="107">
        <v>27.1</v>
      </c>
      <c r="E25958" s="107">
        <v>2553</v>
      </c>
      <c r="F25958" s="66"/>
    </row>
    <row r="25959" spans="1:6" x14ac:dyDescent="0.3">
      <c r="A25959" s="66">
        <v>42103</v>
      </c>
      <c r="B25959" s="98">
        <v>0.4375</v>
      </c>
      <c r="C25959" s="107" t="s">
        <v>120</v>
      </c>
      <c r="D25959" s="107">
        <v>27.09</v>
      </c>
      <c r="E25959" s="107">
        <v>2421</v>
      </c>
      <c r="F25959" s="66"/>
    </row>
    <row r="25960" spans="1:6" x14ac:dyDescent="0.3">
      <c r="A25960" s="66">
        <v>42103</v>
      </c>
      <c r="B25960" s="98">
        <v>0.44791666666666669</v>
      </c>
      <c r="C25960" s="107" t="s">
        <v>120</v>
      </c>
      <c r="D25960" s="107">
        <v>27.06</v>
      </c>
      <c r="E25960" s="107">
        <v>2320</v>
      </c>
      <c r="F25960" s="66"/>
    </row>
    <row r="25961" spans="1:6" x14ac:dyDescent="0.3">
      <c r="A25961" s="66">
        <v>42103</v>
      </c>
      <c r="B25961" s="98">
        <v>0.45833333333333331</v>
      </c>
      <c r="C25961" s="107" t="s">
        <v>120</v>
      </c>
      <c r="D25961" s="107">
        <v>27.03</v>
      </c>
      <c r="E25961" s="107">
        <v>2252</v>
      </c>
      <c r="F25961" s="66"/>
    </row>
    <row r="25962" spans="1:6" x14ac:dyDescent="0.3">
      <c r="A25962" s="66">
        <v>42103</v>
      </c>
      <c r="B25962" s="98">
        <v>0.46875</v>
      </c>
      <c r="C25962" s="107" t="s">
        <v>120</v>
      </c>
      <c r="D25962" s="107">
        <v>27.02</v>
      </c>
      <c r="E25962" s="107">
        <v>2208</v>
      </c>
      <c r="F25962" s="66"/>
    </row>
    <row r="25963" spans="1:6" x14ac:dyDescent="0.3">
      <c r="A25963" s="66">
        <v>42103</v>
      </c>
      <c r="B25963" s="98">
        <v>0.47916666666666669</v>
      </c>
      <c r="C25963" s="107" t="s">
        <v>120</v>
      </c>
      <c r="D25963" s="107">
        <v>27.02</v>
      </c>
      <c r="E25963" s="107">
        <v>2179</v>
      </c>
      <c r="F25963" s="66"/>
    </row>
    <row r="25964" spans="1:6" x14ac:dyDescent="0.3">
      <c r="A25964" s="66">
        <v>42103</v>
      </c>
      <c r="B25964" s="98">
        <v>0.48958333333333331</v>
      </c>
      <c r="C25964" s="107" t="s">
        <v>120</v>
      </c>
      <c r="D25964" s="107">
        <v>27.03</v>
      </c>
      <c r="E25964" s="107">
        <v>2157</v>
      </c>
      <c r="F25964" s="66"/>
    </row>
    <row r="25965" spans="1:6" x14ac:dyDescent="0.3">
      <c r="A25965" s="66">
        <v>42104</v>
      </c>
      <c r="B25965" s="98">
        <v>0.5</v>
      </c>
      <c r="C25965" s="107" t="s">
        <v>119</v>
      </c>
      <c r="D25965" s="107">
        <v>27</v>
      </c>
      <c r="E25965" s="107">
        <v>2138</v>
      </c>
      <c r="F25965" s="66"/>
    </row>
    <row r="25966" spans="1:6" x14ac:dyDescent="0.3">
      <c r="A25966" s="66">
        <v>42104</v>
      </c>
      <c r="B25966" s="98">
        <v>0.51041666666666663</v>
      </c>
      <c r="C25966" s="107" t="s">
        <v>119</v>
      </c>
      <c r="D25966" s="107">
        <v>26.99</v>
      </c>
      <c r="E25966" s="107">
        <v>2122</v>
      </c>
      <c r="F25966" s="66"/>
    </row>
    <row r="25967" spans="1:6" x14ac:dyDescent="0.3">
      <c r="A25967" s="66">
        <v>42104</v>
      </c>
      <c r="B25967" s="98">
        <v>0.52083333333333337</v>
      </c>
      <c r="C25967" s="107" t="s">
        <v>119</v>
      </c>
      <c r="D25967" s="107">
        <v>26.95</v>
      </c>
      <c r="E25967" s="107">
        <v>2113</v>
      </c>
      <c r="F25967" s="66"/>
    </row>
    <row r="25968" spans="1:6" x14ac:dyDescent="0.3">
      <c r="A25968" s="66">
        <v>42104</v>
      </c>
      <c r="B25968" s="98">
        <v>0.53125</v>
      </c>
      <c r="C25968" s="107" t="s">
        <v>119</v>
      </c>
      <c r="D25968" s="107">
        <v>26.93</v>
      </c>
      <c r="E25968" s="107">
        <v>2114</v>
      </c>
      <c r="F25968" s="66"/>
    </row>
    <row r="25969" spans="1:6" x14ac:dyDescent="0.3">
      <c r="A25969" s="66">
        <v>42104</v>
      </c>
      <c r="B25969" s="98">
        <v>4.1666666666666664E-2</v>
      </c>
      <c r="C25969" s="107" t="s">
        <v>119</v>
      </c>
      <c r="D25969" s="107">
        <v>26.93</v>
      </c>
      <c r="E25969" s="107">
        <v>2125</v>
      </c>
      <c r="F25969" s="66"/>
    </row>
    <row r="25970" spans="1:6" x14ac:dyDescent="0.3">
      <c r="A25970" s="66">
        <v>42104</v>
      </c>
      <c r="B25970" s="98">
        <v>5.2083333333333336E-2</v>
      </c>
      <c r="C25970" s="107" t="s">
        <v>119</v>
      </c>
      <c r="D25970" s="107">
        <v>26.93</v>
      </c>
      <c r="E25970" s="107">
        <v>2145</v>
      </c>
      <c r="F25970" s="66"/>
    </row>
    <row r="25971" spans="1:6" x14ac:dyDescent="0.3">
      <c r="A25971" s="66">
        <v>42104</v>
      </c>
      <c r="B25971" s="98">
        <v>6.25E-2</v>
      </c>
      <c r="C25971" s="107" t="s">
        <v>119</v>
      </c>
      <c r="D25971" s="107">
        <v>26.92</v>
      </c>
      <c r="E25971" s="107">
        <v>2173</v>
      </c>
      <c r="F25971" s="66"/>
    </row>
    <row r="25972" spans="1:6" x14ac:dyDescent="0.3">
      <c r="A25972" s="66">
        <v>42104</v>
      </c>
      <c r="B25972" s="98">
        <v>7.2916666666666671E-2</v>
      </c>
      <c r="C25972" s="107" t="s">
        <v>119</v>
      </c>
      <c r="D25972" s="107">
        <v>26.91</v>
      </c>
      <c r="E25972" s="107">
        <v>2199</v>
      </c>
      <c r="F25972" s="66"/>
    </row>
    <row r="25973" spans="1:6" x14ac:dyDescent="0.3">
      <c r="A25973" s="66">
        <v>42104</v>
      </c>
      <c r="B25973" s="98">
        <v>8.3333333333333329E-2</v>
      </c>
      <c r="C25973" s="107" t="s">
        <v>119</v>
      </c>
      <c r="D25973" s="107">
        <v>26.85</v>
      </c>
      <c r="E25973" s="107">
        <v>2206</v>
      </c>
      <c r="F25973" s="66"/>
    </row>
    <row r="25974" spans="1:6" x14ac:dyDescent="0.3">
      <c r="A25974" s="66">
        <v>42104</v>
      </c>
      <c r="B25974" s="98">
        <v>9.375E-2</v>
      </c>
      <c r="C25974" s="107" t="s">
        <v>119</v>
      </c>
      <c r="D25974" s="107">
        <v>26.86</v>
      </c>
      <c r="E25974" s="107">
        <v>2205</v>
      </c>
      <c r="F25974" s="66"/>
    </row>
    <row r="25975" spans="1:6" x14ac:dyDescent="0.3">
      <c r="A25975" s="66">
        <v>42104</v>
      </c>
      <c r="B25975" s="98">
        <v>0.10416666666666667</v>
      </c>
      <c r="C25975" s="107" t="s">
        <v>119</v>
      </c>
      <c r="D25975" s="107">
        <v>26.82</v>
      </c>
      <c r="E25975" s="107">
        <v>2199</v>
      </c>
      <c r="F25975" s="66"/>
    </row>
    <row r="25976" spans="1:6" x14ac:dyDescent="0.3">
      <c r="A25976" s="66">
        <v>42104</v>
      </c>
      <c r="B25976" s="98">
        <v>0.11458333333333333</v>
      </c>
      <c r="C25976" s="107" t="s">
        <v>119</v>
      </c>
      <c r="D25976" s="107">
        <v>26.8</v>
      </c>
      <c r="E25976" s="107">
        <v>2175</v>
      </c>
      <c r="F25976" s="66"/>
    </row>
    <row r="25977" spans="1:6" x14ac:dyDescent="0.3">
      <c r="A25977" s="66">
        <v>42104</v>
      </c>
      <c r="B25977" s="98">
        <v>0.125</v>
      </c>
      <c r="C25977" s="107" t="s">
        <v>119</v>
      </c>
      <c r="D25977" s="107">
        <v>26.76</v>
      </c>
      <c r="E25977" s="107">
        <v>2146</v>
      </c>
      <c r="F25977" s="66"/>
    </row>
    <row r="25978" spans="1:6" x14ac:dyDescent="0.3">
      <c r="A25978" s="66">
        <v>42104</v>
      </c>
      <c r="B25978" s="98">
        <v>0.13541666666666666</v>
      </c>
      <c r="C25978" s="107" t="s">
        <v>119</v>
      </c>
      <c r="D25978" s="107">
        <v>26.73</v>
      </c>
      <c r="E25978" s="107">
        <v>2120</v>
      </c>
      <c r="F25978" s="66"/>
    </row>
    <row r="25979" spans="1:6" x14ac:dyDescent="0.3">
      <c r="A25979" s="66">
        <v>42104</v>
      </c>
      <c r="B25979" s="98">
        <v>0.14583333333333334</v>
      </c>
      <c r="C25979" s="107" t="s">
        <v>119</v>
      </c>
      <c r="D25979" s="107">
        <v>26.73</v>
      </c>
      <c r="E25979" s="107">
        <v>2073</v>
      </c>
      <c r="F25979" s="66"/>
    </row>
    <row r="25980" spans="1:6" x14ac:dyDescent="0.3">
      <c r="A25980" s="66">
        <v>42104</v>
      </c>
      <c r="B25980" s="98">
        <v>0.15625</v>
      </c>
      <c r="C25980" s="107" t="s">
        <v>119</v>
      </c>
      <c r="D25980" s="107">
        <v>26.67</v>
      </c>
      <c r="E25980" s="107">
        <v>2007</v>
      </c>
      <c r="F25980" s="66"/>
    </row>
    <row r="25981" spans="1:6" x14ac:dyDescent="0.3">
      <c r="A25981" s="66">
        <v>42104</v>
      </c>
      <c r="B25981" s="98">
        <v>0.16666666666666666</v>
      </c>
      <c r="C25981" s="107" t="s">
        <v>119</v>
      </c>
      <c r="D25981" s="107">
        <v>26.66</v>
      </c>
      <c r="E25981" s="107">
        <v>1984</v>
      </c>
      <c r="F25981" s="66"/>
    </row>
    <row r="25982" spans="1:6" x14ac:dyDescent="0.3">
      <c r="A25982" s="66">
        <v>42104</v>
      </c>
      <c r="B25982" s="98">
        <v>0.17708333333333334</v>
      </c>
      <c r="C25982" s="107" t="s">
        <v>119</v>
      </c>
      <c r="D25982" s="107">
        <v>26.69</v>
      </c>
      <c r="E25982" s="107">
        <v>1946</v>
      </c>
      <c r="F25982" s="66"/>
    </row>
    <row r="25983" spans="1:6" x14ac:dyDescent="0.3">
      <c r="A25983" s="66">
        <v>42104</v>
      </c>
      <c r="B25983" s="98">
        <v>0.1875</v>
      </c>
      <c r="C25983" s="107" t="s">
        <v>119</v>
      </c>
      <c r="D25983" s="107">
        <v>26.69</v>
      </c>
      <c r="E25983" s="107">
        <v>1871</v>
      </c>
      <c r="F25983" s="66"/>
    </row>
    <row r="25984" spans="1:6" x14ac:dyDescent="0.3">
      <c r="A25984" s="66">
        <v>42104</v>
      </c>
      <c r="B25984" s="98">
        <v>0.19791666666666666</v>
      </c>
      <c r="C25984" s="107" t="s">
        <v>119</v>
      </c>
      <c r="D25984" s="107">
        <v>26.71</v>
      </c>
      <c r="E25984" s="107">
        <v>1821</v>
      </c>
      <c r="F25984" s="66"/>
    </row>
    <row r="25985" spans="1:6" x14ac:dyDescent="0.3">
      <c r="A25985" s="66">
        <v>42104</v>
      </c>
      <c r="B25985" s="98">
        <v>0.20833333333333334</v>
      </c>
      <c r="C25985" s="107" t="s">
        <v>119</v>
      </c>
      <c r="D25985" s="107">
        <v>26.71</v>
      </c>
      <c r="E25985" s="107">
        <v>1793</v>
      </c>
      <c r="F25985" s="66"/>
    </row>
    <row r="25986" spans="1:6" x14ac:dyDescent="0.3">
      <c r="A25986" s="66">
        <v>42104</v>
      </c>
      <c r="B25986" s="98">
        <v>0.21875</v>
      </c>
      <c r="C25986" s="107" t="s">
        <v>119</v>
      </c>
      <c r="D25986" s="107">
        <v>26.67</v>
      </c>
      <c r="E25986" s="107">
        <v>1765</v>
      </c>
      <c r="F25986" s="66"/>
    </row>
    <row r="25987" spans="1:6" x14ac:dyDescent="0.3">
      <c r="A25987" s="66">
        <v>42104</v>
      </c>
      <c r="B25987" s="98">
        <v>0.22916666666666666</v>
      </c>
      <c r="C25987" s="107" t="s">
        <v>119</v>
      </c>
      <c r="D25987" s="107">
        <v>26.65</v>
      </c>
      <c r="E25987" s="107">
        <v>1765</v>
      </c>
      <c r="F25987" s="66"/>
    </row>
    <row r="25988" spans="1:6" x14ac:dyDescent="0.3">
      <c r="A25988" s="66">
        <v>42104</v>
      </c>
      <c r="B25988" s="98">
        <v>0.23958333333333334</v>
      </c>
      <c r="C25988" s="107" t="s">
        <v>119</v>
      </c>
      <c r="D25988" s="107">
        <v>26.65</v>
      </c>
      <c r="E25988" s="107">
        <v>1768</v>
      </c>
      <c r="F25988" s="66"/>
    </row>
    <row r="25989" spans="1:6" x14ac:dyDescent="0.3">
      <c r="A25989" s="66">
        <v>42104</v>
      </c>
      <c r="B25989" s="98">
        <v>0.25</v>
      </c>
      <c r="C25989" s="107" t="s">
        <v>119</v>
      </c>
      <c r="D25989" s="107">
        <v>26.64</v>
      </c>
      <c r="E25989" s="107">
        <v>1782</v>
      </c>
      <c r="F25989" s="66"/>
    </row>
    <row r="25990" spans="1:6" x14ac:dyDescent="0.3">
      <c r="A25990" s="66">
        <v>42104</v>
      </c>
      <c r="B25990" s="98">
        <v>0.26041666666666669</v>
      </c>
      <c r="C25990" s="107" t="s">
        <v>119</v>
      </c>
      <c r="D25990" s="107">
        <v>26.62</v>
      </c>
      <c r="E25990" s="107">
        <v>1822</v>
      </c>
      <c r="F25990" s="66"/>
    </row>
    <row r="25991" spans="1:6" x14ac:dyDescent="0.3">
      <c r="A25991" s="66">
        <v>42104</v>
      </c>
      <c r="B25991" s="98">
        <v>0.27083333333333331</v>
      </c>
      <c r="C25991" s="107" t="s">
        <v>119</v>
      </c>
      <c r="D25991" s="107">
        <v>26.61</v>
      </c>
      <c r="E25991" s="107">
        <v>1875</v>
      </c>
      <c r="F25991" s="66"/>
    </row>
    <row r="25992" spans="1:6" x14ac:dyDescent="0.3">
      <c r="A25992" s="66">
        <v>42104</v>
      </c>
      <c r="B25992" s="98">
        <v>0.28125</v>
      </c>
      <c r="C25992" s="107" t="s">
        <v>119</v>
      </c>
      <c r="D25992" s="107">
        <v>26.6</v>
      </c>
      <c r="E25992" s="107">
        <v>1953</v>
      </c>
      <c r="F25992" s="66"/>
    </row>
    <row r="25993" spans="1:6" x14ac:dyDescent="0.3">
      <c r="A25993" s="66">
        <v>42104</v>
      </c>
      <c r="B25993" s="98">
        <v>0.29166666666666669</v>
      </c>
      <c r="C25993" s="107" t="s">
        <v>119</v>
      </c>
      <c r="D25993" s="107">
        <v>26.57</v>
      </c>
      <c r="E25993" s="107">
        <v>2002</v>
      </c>
      <c r="F25993" s="66"/>
    </row>
    <row r="25994" spans="1:6" x14ac:dyDescent="0.3">
      <c r="A25994" s="66">
        <v>42104</v>
      </c>
      <c r="B25994" s="98">
        <v>0.30208333333333331</v>
      </c>
      <c r="C25994" s="107" t="s">
        <v>119</v>
      </c>
      <c r="D25994" s="107">
        <v>26.53</v>
      </c>
      <c r="E25994" s="107">
        <v>2036</v>
      </c>
      <c r="F25994" s="66"/>
    </row>
    <row r="25995" spans="1:6" x14ac:dyDescent="0.3">
      <c r="A25995" s="66">
        <v>42104</v>
      </c>
      <c r="B25995" s="98">
        <v>0.3125</v>
      </c>
      <c r="C25995" s="107" t="s">
        <v>119</v>
      </c>
      <c r="D25995" s="107">
        <v>26.52</v>
      </c>
      <c r="E25995" s="107">
        <v>2066</v>
      </c>
      <c r="F25995" s="66"/>
    </row>
    <row r="25996" spans="1:6" x14ac:dyDescent="0.3">
      <c r="A25996" s="66">
        <v>42104</v>
      </c>
      <c r="B25996" s="98">
        <v>0.32291666666666669</v>
      </c>
      <c r="C25996" s="107" t="s">
        <v>119</v>
      </c>
      <c r="D25996" s="107">
        <v>26.51</v>
      </c>
      <c r="E25996" s="107">
        <v>2095</v>
      </c>
      <c r="F25996" s="66"/>
    </row>
    <row r="25997" spans="1:6" x14ac:dyDescent="0.3">
      <c r="A25997" s="66">
        <v>42104</v>
      </c>
      <c r="B25997" s="98">
        <v>0.33333333333333331</v>
      </c>
      <c r="C25997" s="107" t="s">
        <v>119</v>
      </c>
      <c r="D25997" s="107">
        <v>26.48</v>
      </c>
      <c r="E25997" s="107">
        <v>2115</v>
      </c>
      <c r="F25997" s="66"/>
    </row>
    <row r="25998" spans="1:6" x14ac:dyDescent="0.3">
      <c r="A25998" s="66">
        <v>42104</v>
      </c>
      <c r="B25998" s="98">
        <v>0.34375</v>
      </c>
      <c r="C25998" s="107" t="s">
        <v>119</v>
      </c>
      <c r="D25998" s="107">
        <v>26.47</v>
      </c>
      <c r="E25998" s="107">
        <v>2123</v>
      </c>
      <c r="F25998" s="66"/>
    </row>
    <row r="25999" spans="1:6" x14ac:dyDescent="0.3">
      <c r="A25999" s="66">
        <v>42104</v>
      </c>
      <c r="B25999" s="98">
        <v>0.35416666666666669</v>
      </c>
      <c r="C25999" s="107" t="s">
        <v>119</v>
      </c>
      <c r="D25999" s="107">
        <v>26.45</v>
      </c>
      <c r="E25999" s="107">
        <v>2132</v>
      </c>
      <c r="F25999" s="66"/>
    </row>
    <row r="26000" spans="1:6" x14ac:dyDescent="0.3">
      <c r="A26000" s="66">
        <v>42104</v>
      </c>
      <c r="B26000" s="98">
        <v>0.36458333333333331</v>
      </c>
      <c r="C26000" s="107" t="s">
        <v>119</v>
      </c>
      <c r="D26000" s="107">
        <v>26.44</v>
      </c>
      <c r="E26000" s="107">
        <v>2143</v>
      </c>
      <c r="F26000" s="66"/>
    </row>
    <row r="26001" spans="1:6" x14ac:dyDescent="0.3">
      <c r="A26001" s="66">
        <v>42104</v>
      </c>
      <c r="B26001" s="98">
        <v>0.375</v>
      </c>
      <c r="C26001" s="107" t="s">
        <v>119</v>
      </c>
      <c r="D26001" s="107">
        <v>26.42</v>
      </c>
      <c r="E26001" s="107">
        <v>2141</v>
      </c>
      <c r="F26001" s="66"/>
    </row>
    <row r="26002" spans="1:6" x14ac:dyDescent="0.3">
      <c r="A26002" s="66">
        <v>42104</v>
      </c>
      <c r="B26002" s="98">
        <v>0.38541666666666669</v>
      </c>
      <c r="C26002" s="107" t="s">
        <v>119</v>
      </c>
      <c r="D26002" s="107">
        <v>26.47</v>
      </c>
      <c r="E26002" s="107">
        <v>2140</v>
      </c>
      <c r="F26002" s="66"/>
    </row>
    <row r="26003" spans="1:6" x14ac:dyDescent="0.3">
      <c r="A26003" s="66">
        <v>42104</v>
      </c>
      <c r="B26003" s="98">
        <v>0.39583333333333331</v>
      </c>
      <c r="C26003" s="107" t="s">
        <v>119</v>
      </c>
      <c r="D26003" s="107">
        <v>26.54</v>
      </c>
      <c r="E26003" s="107">
        <v>2149</v>
      </c>
      <c r="F26003" s="66"/>
    </row>
    <row r="26004" spans="1:6" x14ac:dyDescent="0.3">
      <c r="A26004" s="66">
        <v>42104</v>
      </c>
      <c r="B26004" s="98">
        <v>0.40625</v>
      </c>
      <c r="C26004" s="107" t="s">
        <v>119</v>
      </c>
      <c r="D26004" s="107">
        <v>26.57</v>
      </c>
      <c r="E26004" s="107">
        <v>2160</v>
      </c>
      <c r="F26004" s="66"/>
    </row>
    <row r="26005" spans="1:6" x14ac:dyDescent="0.3">
      <c r="A26005" s="66">
        <v>42104</v>
      </c>
      <c r="B26005" s="98">
        <v>0.41666666666666669</v>
      </c>
      <c r="C26005" s="107" t="s">
        <v>119</v>
      </c>
      <c r="D26005" s="107">
        <v>26.61</v>
      </c>
      <c r="E26005" s="107">
        <v>2177</v>
      </c>
      <c r="F26005" s="66"/>
    </row>
    <row r="26006" spans="1:6" x14ac:dyDescent="0.3">
      <c r="A26006" s="66">
        <v>42104</v>
      </c>
      <c r="B26006" s="98">
        <v>0.42708333333333331</v>
      </c>
      <c r="C26006" s="107" t="s">
        <v>119</v>
      </c>
      <c r="D26006" s="107">
        <v>26.69</v>
      </c>
      <c r="E26006" s="107">
        <v>2172</v>
      </c>
      <c r="F26006" s="66"/>
    </row>
    <row r="26007" spans="1:6" x14ac:dyDescent="0.3">
      <c r="A26007" s="66">
        <v>42104</v>
      </c>
      <c r="B26007" s="98">
        <v>0.4375</v>
      </c>
      <c r="C26007" s="107" t="s">
        <v>119</v>
      </c>
      <c r="D26007" s="107">
        <v>26.81</v>
      </c>
      <c r="E26007" s="107">
        <v>2172</v>
      </c>
      <c r="F26007" s="66"/>
    </row>
    <row r="26008" spans="1:6" x14ac:dyDescent="0.3">
      <c r="A26008" s="66">
        <v>42104</v>
      </c>
      <c r="B26008" s="98">
        <v>0.44791666666666669</v>
      </c>
      <c r="C26008" s="107" t="s">
        <v>119</v>
      </c>
      <c r="D26008" s="107">
        <v>26.93</v>
      </c>
      <c r="E26008" s="107">
        <v>2183</v>
      </c>
      <c r="F26008" s="66"/>
    </row>
    <row r="26009" spans="1:6" x14ac:dyDescent="0.3">
      <c r="A26009" s="66">
        <v>42104</v>
      </c>
      <c r="B26009" s="98">
        <v>0.45833333333333331</v>
      </c>
      <c r="C26009" s="107" t="s">
        <v>119</v>
      </c>
      <c r="D26009" s="107">
        <v>26.94</v>
      </c>
      <c r="E26009" s="107">
        <v>2180</v>
      </c>
      <c r="F26009" s="66"/>
    </row>
    <row r="26010" spans="1:6" x14ac:dyDescent="0.3">
      <c r="A26010" s="66">
        <v>42104</v>
      </c>
      <c r="B26010" s="98">
        <v>0.46875</v>
      </c>
      <c r="C26010" s="107" t="s">
        <v>119</v>
      </c>
      <c r="D26010" s="107">
        <v>26.92</v>
      </c>
      <c r="E26010" s="107">
        <v>2171</v>
      </c>
      <c r="F26010" s="66"/>
    </row>
    <row r="26011" spans="1:6" x14ac:dyDescent="0.3">
      <c r="A26011" s="66">
        <v>42104</v>
      </c>
      <c r="B26011" s="98">
        <v>0.47916666666666669</v>
      </c>
      <c r="C26011" s="107" t="s">
        <v>119</v>
      </c>
      <c r="D26011" s="107">
        <v>26.99</v>
      </c>
      <c r="E26011" s="107">
        <v>2166</v>
      </c>
      <c r="F26011" s="66"/>
    </row>
    <row r="26012" spans="1:6" x14ac:dyDescent="0.3">
      <c r="A26012" s="66">
        <v>42104</v>
      </c>
      <c r="B26012" s="98">
        <v>0.48958333333333331</v>
      </c>
      <c r="C26012" s="107" t="s">
        <v>119</v>
      </c>
      <c r="D26012" s="107">
        <v>26.97</v>
      </c>
      <c r="E26012" s="107">
        <v>2172</v>
      </c>
      <c r="F26012" s="66"/>
    </row>
    <row r="26013" spans="1:6" x14ac:dyDescent="0.3">
      <c r="A26013" s="66">
        <v>42104</v>
      </c>
      <c r="B26013" s="98">
        <v>0.5</v>
      </c>
      <c r="C26013" s="107" t="s">
        <v>120</v>
      </c>
      <c r="D26013" s="107">
        <v>26.94</v>
      </c>
      <c r="E26013" s="107">
        <v>2228</v>
      </c>
      <c r="F26013" s="66"/>
    </row>
    <row r="26014" spans="1:6" x14ac:dyDescent="0.3">
      <c r="A26014" s="66">
        <v>42104</v>
      </c>
      <c r="B26014" s="98">
        <v>0.51041666666666663</v>
      </c>
      <c r="C26014" s="107" t="s">
        <v>120</v>
      </c>
      <c r="D26014" s="107">
        <v>27.07</v>
      </c>
      <c r="E26014" s="107">
        <v>2276</v>
      </c>
      <c r="F26014" s="66"/>
    </row>
    <row r="26015" spans="1:6" x14ac:dyDescent="0.3">
      <c r="A26015" s="66">
        <v>42104</v>
      </c>
      <c r="B26015" s="98">
        <v>0.52083333333333337</v>
      </c>
      <c r="C26015" s="107" t="s">
        <v>120</v>
      </c>
      <c r="D26015" s="107">
        <v>27.09</v>
      </c>
      <c r="E26015" s="107">
        <v>2280</v>
      </c>
      <c r="F26015" s="66"/>
    </row>
    <row r="26016" spans="1:6" x14ac:dyDescent="0.3">
      <c r="A26016" s="66">
        <v>42104</v>
      </c>
      <c r="B26016" s="98">
        <v>0.53125</v>
      </c>
      <c r="C26016" s="107" t="s">
        <v>120</v>
      </c>
      <c r="D26016" s="107">
        <v>27.34</v>
      </c>
      <c r="E26016" s="107">
        <v>2322</v>
      </c>
      <c r="F26016" s="66"/>
    </row>
    <row r="26017" spans="1:6" x14ac:dyDescent="0.3">
      <c r="A26017" s="66">
        <v>42104</v>
      </c>
      <c r="B26017" s="98">
        <v>4.1666666666666664E-2</v>
      </c>
      <c r="C26017" s="107" t="s">
        <v>120</v>
      </c>
      <c r="D26017" s="107">
        <v>27.37</v>
      </c>
      <c r="E26017" s="107">
        <v>2365</v>
      </c>
      <c r="F26017" s="66"/>
    </row>
    <row r="26018" spans="1:6" x14ac:dyDescent="0.3">
      <c r="A26018" s="66">
        <v>42104</v>
      </c>
      <c r="B26018" s="98">
        <v>5.2083333333333336E-2</v>
      </c>
      <c r="C26018" s="107" t="s">
        <v>120</v>
      </c>
      <c r="D26018" s="107">
        <v>27.41</v>
      </c>
      <c r="E26018" s="107">
        <v>2326</v>
      </c>
      <c r="F26018" s="66"/>
    </row>
    <row r="26019" spans="1:6" x14ac:dyDescent="0.3">
      <c r="A26019" s="66">
        <v>42104</v>
      </c>
      <c r="B26019" s="98">
        <v>6.25E-2</v>
      </c>
      <c r="C26019" s="107" t="s">
        <v>120</v>
      </c>
      <c r="D26019" s="107">
        <v>27.54</v>
      </c>
      <c r="E26019" s="107">
        <v>2316</v>
      </c>
      <c r="F26019" s="66"/>
    </row>
    <row r="26020" spans="1:6" x14ac:dyDescent="0.3">
      <c r="A26020" s="66">
        <v>42104</v>
      </c>
      <c r="B26020" s="98">
        <v>7.2916666666666671E-2</v>
      </c>
      <c r="C26020" s="107" t="s">
        <v>120</v>
      </c>
      <c r="D26020" s="107">
        <v>27.6</v>
      </c>
      <c r="E26020" s="107">
        <v>2280</v>
      </c>
      <c r="F26020" s="66"/>
    </row>
    <row r="26021" spans="1:6" x14ac:dyDescent="0.3">
      <c r="A26021" s="66">
        <v>42104</v>
      </c>
      <c r="B26021" s="98">
        <v>8.3333333333333329E-2</v>
      </c>
      <c r="C26021" s="107" t="s">
        <v>120</v>
      </c>
      <c r="D26021" s="107">
        <v>27.61</v>
      </c>
      <c r="E26021" s="107">
        <v>2295</v>
      </c>
      <c r="F26021" s="66"/>
    </row>
    <row r="26022" spans="1:6" x14ac:dyDescent="0.3">
      <c r="A26022" s="66">
        <v>42104</v>
      </c>
      <c r="B26022" s="98">
        <v>9.375E-2</v>
      </c>
      <c r="C26022" s="107" t="s">
        <v>120</v>
      </c>
      <c r="D26022" s="107">
        <v>27.76</v>
      </c>
      <c r="E26022" s="107">
        <v>2517</v>
      </c>
      <c r="F26022" s="66"/>
    </row>
    <row r="26023" spans="1:6" x14ac:dyDescent="0.3">
      <c r="A26023" s="66">
        <v>42104</v>
      </c>
      <c r="B26023" s="98">
        <v>0.10416666666666667</v>
      </c>
      <c r="C26023" s="107" t="s">
        <v>120</v>
      </c>
      <c r="D26023" s="107">
        <v>27.68</v>
      </c>
      <c r="E26023" s="107">
        <v>2670</v>
      </c>
      <c r="F26023" s="66"/>
    </row>
    <row r="26024" spans="1:6" x14ac:dyDescent="0.3">
      <c r="A26024" s="66">
        <v>42104</v>
      </c>
      <c r="B26024" s="98">
        <v>0.11458333333333333</v>
      </c>
      <c r="C26024" s="107" t="s">
        <v>120</v>
      </c>
      <c r="D26024" s="107">
        <v>27.76</v>
      </c>
      <c r="E26024" s="107">
        <v>2721</v>
      </c>
      <c r="F26024" s="66"/>
    </row>
    <row r="26025" spans="1:6" x14ac:dyDescent="0.3">
      <c r="A26025" s="66">
        <v>42104</v>
      </c>
      <c r="B26025" s="98">
        <v>0.125</v>
      </c>
      <c r="C26025" s="107" t="s">
        <v>120</v>
      </c>
      <c r="D26025" s="107">
        <v>27.91</v>
      </c>
      <c r="E26025" s="107">
        <v>2805</v>
      </c>
      <c r="F26025" s="66"/>
    </row>
    <row r="26026" spans="1:6" x14ac:dyDescent="0.3">
      <c r="A26026" s="66">
        <v>42104</v>
      </c>
      <c r="B26026" s="98">
        <v>0.13541666666666666</v>
      </c>
      <c r="C26026" s="107" t="s">
        <v>120</v>
      </c>
      <c r="D26026" s="107">
        <v>28.02</v>
      </c>
      <c r="E26026" s="107">
        <v>2855</v>
      </c>
      <c r="F26026" s="66"/>
    </row>
    <row r="26027" spans="1:6" x14ac:dyDescent="0.3">
      <c r="A26027" s="66">
        <v>42104</v>
      </c>
      <c r="B26027" s="98">
        <v>0.14583333333333334</v>
      </c>
      <c r="C26027" s="107" t="s">
        <v>120</v>
      </c>
      <c r="D26027" s="107">
        <v>28.03</v>
      </c>
      <c r="E26027" s="107">
        <v>2833</v>
      </c>
      <c r="F26027" s="66"/>
    </row>
    <row r="26028" spans="1:6" x14ac:dyDescent="0.3">
      <c r="A26028" s="66">
        <v>42104</v>
      </c>
      <c r="B26028" s="98">
        <v>0.15625</v>
      </c>
      <c r="C26028" s="107" t="s">
        <v>120</v>
      </c>
      <c r="D26028" s="107">
        <v>27.9</v>
      </c>
      <c r="E26028" s="107">
        <v>2810</v>
      </c>
      <c r="F26028" s="66"/>
    </row>
    <row r="26029" spans="1:6" x14ac:dyDescent="0.3">
      <c r="A26029" s="66">
        <v>42104</v>
      </c>
      <c r="B26029" s="98">
        <v>0.16666666666666666</v>
      </c>
      <c r="C26029" s="107" t="s">
        <v>120</v>
      </c>
      <c r="D26029" s="107">
        <v>27.96</v>
      </c>
      <c r="E26029" s="107">
        <v>2744</v>
      </c>
      <c r="F26029" s="66"/>
    </row>
    <row r="26030" spans="1:6" x14ac:dyDescent="0.3">
      <c r="A26030" s="66">
        <v>42104</v>
      </c>
      <c r="B26030" s="98">
        <v>0.17708333333333334</v>
      </c>
      <c r="C26030" s="107" t="s">
        <v>120</v>
      </c>
      <c r="D26030" s="107">
        <v>27.9</v>
      </c>
      <c r="E26030" s="107">
        <v>2638</v>
      </c>
      <c r="F26030" s="66"/>
    </row>
    <row r="26031" spans="1:6" x14ac:dyDescent="0.3">
      <c r="A26031" s="66">
        <v>42104</v>
      </c>
      <c r="B26031" s="98">
        <v>0.1875</v>
      </c>
      <c r="C26031" s="107" t="s">
        <v>120</v>
      </c>
      <c r="D26031" s="107">
        <v>27.94</v>
      </c>
      <c r="E26031" s="107">
        <v>2674</v>
      </c>
      <c r="F26031" s="66"/>
    </row>
    <row r="26032" spans="1:6" x14ac:dyDescent="0.3">
      <c r="A26032" s="66">
        <v>42104</v>
      </c>
      <c r="B26032" s="98">
        <v>0.19791666666666666</v>
      </c>
      <c r="C26032" s="107" t="s">
        <v>120</v>
      </c>
      <c r="D26032" s="107">
        <v>27.96</v>
      </c>
      <c r="E26032" s="107">
        <v>2708</v>
      </c>
      <c r="F26032" s="66"/>
    </row>
    <row r="26033" spans="1:6" x14ac:dyDescent="0.3">
      <c r="A26033" s="66">
        <v>42104</v>
      </c>
      <c r="B26033" s="98">
        <v>0.20833333333333334</v>
      </c>
      <c r="C26033" s="107" t="s">
        <v>120</v>
      </c>
      <c r="D26033" s="107">
        <v>27.91</v>
      </c>
      <c r="E26033" s="107">
        <v>2719</v>
      </c>
      <c r="F26033" s="66"/>
    </row>
    <row r="26034" spans="1:6" x14ac:dyDescent="0.3">
      <c r="A26034" s="66">
        <v>42104</v>
      </c>
      <c r="B26034" s="98">
        <v>0.21875</v>
      </c>
      <c r="C26034" s="107" t="s">
        <v>120</v>
      </c>
      <c r="D26034" s="107">
        <v>27.89</v>
      </c>
      <c r="E26034" s="107">
        <v>2733</v>
      </c>
      <c r="F26034" s="66"/>
    </row>
    <row r="26035" spans="1:6" x14ac:dyDescent="0.3">
      <c r="A26035" s="66">
        <v>42104</v>
      </c>
      <c r="B26035" s="98">
        <v>0.22916666666666666</v>
      </c>
      <c r="C26035" s="107" t="s">
        <v>120</v>
      </c>
      <c r="D26035" s="107">
        <v>27.84</v>
      </c>
      <c r="E26035" s="107">
        <v>2857</v>
      </c>
      <c r="F26035" s="66"/>
    </row>
    <row r="26036" spans="1:6" x14ac:dyDescent="0.3">
      <c r="A26036" s="66">
        <v>42104</v>
      </c>
      <c r="B26036" s="98">
        <v>0.23958333333333334</v>
      </c>
      <c r="C26036" s="107" t="s">
        <v>120</v>
      </c>
      <c r="D26036" s="107">
        <v>27.87</v>
      </c>
      <c r="E26036" s="107">
        <v>2953</v>
      </c>
      <c r="F26036" s="66"/>
    </row>
    <row r="26037" spans="1:6" x14ac:dyDescent="0.3">
      <c r="A26037" s="66">
        <v>42104</v>
      </c>
      <c r="B26037" s="98">
        <v>0.25</v>
      </c>
      <c r="C26037" s="107" t="s">
        <v>120</v>
      </c>
      <c r="D26037" s="107">
        <v>27.84</v>
      </c>
      <c r="E26037" s="107">
        <v>3058</v>
      </c>
      <c r="F26037" s="66"/>
    </row>
    <row r="26038" spans="1:6" x14ac:dyDescent="0.3">
      <c r="A26038" s="66">
        <v>42104</v>
      </c>
      <c r="B26038" s="98">
        <v>0.26041666666666669</v>
      </c>
      <c r="C26038" s="107" t="s">
        <v>120</v>
      </c>
      <c r="D26038" s="107">
        <v>27.83</v>
      </c>
      <c r="E26038" s="107">
        <v>3114</v>
      </c>
      <c r="F26038" s="66"/>
    </row>
    <row r="26039" spans="1:6" x14ac:dyDescent="0.3">
      <c r="A26039" s="66">
        <v>42104</v>
      </c>
      <c r="B26039" s="98">
        <v>0.27083333333333331</v>
      </c>
      <c r="C26039" s="107" t="s">
        <v>120</v>
      </c>
      <c r="D26039" s="107">
        <v>27.76</v>
      </c>
      <c r="E26039" s="107">
        <v>3199</v>
      </c>
      <c r="F26039" s="66"/>
    </row>
    <row r="26040" spans="1:6" x14ac:dyDescent="0.3">
      <c r="A26040" s="66">
        <v>42104</v>
      </c>
      <c r="B26040" s="98">
        <v>0.28125</v>
      </c>
      <c r="C26040" s="107" t="s">
        <v>120</v>
      </c>
      <c r="D26040" s="107">
        <v>27.7</v>
      </c>
      <c r="E26040" s="107">
        <v>3196</v>
      </c>
      <c r="F26040" s="66"/>
    </row>
    <row r="26041" spans="1:6" x14ac:dyDescent="0.3">
      <c r="A26041" s="66">
        <v>42104</v>
      </c>
      <c r="B26041" s="98">
        <v>0.29166666666666669</v>
      </c>
      <c r="C26041" s="107" t="s">
        <v>120</v>
      </c>
      <c r="D26041" s="107">
        <v>27.77</v>
      </c>
      <c r="E26041" s="107">
        <v>3106</v>
      </c>
      <c r="F26041" s="66"/>
    </row>
    <row r="26042" spans="1:6" x14ac:dyDescent="0.3">
      <c r="A26042" s="66">
        <v>42104</v>
      </c>
      <c r="B26042" s="98">
        <v>0.30208333333333331</v>
      </c>
      <c r="C26042" s="107" t="s">
        <v>120</v>
      </c>
      <c r="D26042" s="107">
        <v>28.17</v>
      </c>
      <c r="E26042" s="107">
        <v>2999</v>
      </c>
      <c r="F26042" s="66"/>
    </row>
    <row r="26043" spans="1:6" x14ac:dyDescent="0.3">
      <c r="A26043" s="66">
        <v>42104</v>
      </c>
      <c r="B26043" s="98">
        <v>0.3125</v>
      </c>
      <c r="C26043" s="107" t="s">
        <v>120</v>
      </c>
      <c r="D26043" s="107">
        <v>28.17</v>
      </c>
      <c r="E26043" s="107">
        <v>2909</v>
      </c>
      <c r="F26043" s="66"/>
    </row>
    <row r="26044" spans="1:6" x14ac:dyDescent="0.3">
      <c r="A26044" s="66">
        <v>42104</v>
      </c>
      <c r="B26044" s="98">
        <v>0.32291666666666669</v>
      </c>
      <c r="C26044" s="107" t="s">
        <v>120</v>
      </c>
      <c r="D26044" s="107">
        <v>28.12</v>
      </c>
      <c r="E26044" s="107">
        <v>2803</v>
      </c>
      <c r="F26044" s="66"/>
    </row>
    <row r="26045" spans="1:6" x14ac:dyDescent="0.3">
      <c r="A26045" s="66">
        <v>42104</v>
      </c>
      <c r="B26045" s="98">
        <v>0.33333333333333331</v>
      </c>
      <c r="C26045" s="107" t="s">
        <v>120</v>
      </c>
      <c r="D26045" s="107">
        <v>28.09</v>
      </c>
      <c r="E26045" s="107">
        <v>2774</v>
      </c>
      <c r="F26045" s="66"/>
    </row>
    <row r="26046" spans="1:6" x14ac:dyDescent="0.3">
      <c r="A26046" s="66">
        <v>42104</v>
      </c>
      <c r="B26046" s="98">
        <v>0.34375</v>
      </c>
      <c r="C26046" s="107" t="s">
        <v>120</v>
      </c>
      <c r="D26046" s="107">
        <v>28.04</v>
      </c>
      <c r="E26046" s="107">
        <v>2799</v>
      </c>
      <c r="F26046" s="66"/>
    </row>
    <row r="26047" spans="1:6" x14ac:dyDescent="0.3">
      <c r="A26047" s="66">
        <v>42104</v>
      </c>
      <c r="B26047" s="98">
        <v>0.35416666666666669</v>
      </c>
      <c r="C26047" s="107" t="s">
        <v>120</v>
      </c>
      <c r="D26047" s="107">
        <v>28.01</v>
      </c>
      <c r="E26047" s="107">
        <v>2781</v>
      </c>
      <c r="F26047" s="66"/>
    </row>
    <row r="26048" spans="1:6" x14ac:dyDescent="0.3">
      <c r="A26048" s="66">
        <v>42104</v>
      </c>
      <c r="B26048" s="98">
        <v>0.36458333333333331</v>
      </c>
      <c r="C26048" s="107" t="s">
        <v>120</v>
      </c>
      <c r="D26048" s="107">
        <v>28</v>
      </c>
      <c r="E26048" s="107">
        <v>2765</v>
      </c>
      <c r="F26048" s="66"/>
    </row>
    <row r="26049" spans="1:6" x14ac:dyDescent="0.3">
      <c r="A26049" s="66">
        <v>42104</v>
      </c>
      <c r="B26049" s="98">
        <v>0.375</v>
      </c>
      <c r="C26049" s="107" t="s">
        <v>120</v>
      </c>
      <c r="D26049" s="107">
        <v>28</v>
      </c>
      <c r="E26049" s="107">
        <v>2748</v>
      </c>
      <c r="F26049" s="66"/>
    </row>
    <row r="26050" spans="1:6" x14ac:dyDescent="0.3">
      <c r="A26050" s="66">
        <v>42104</v>
      </c>
      <c r="B26050" s="98">
        <v>0.38541666666666669</v>
      </c>
      <c r="C26050" s="107" t="s">
        <v>120</v>
      </c>
      <c r="D26050" s="107">
        <v>28</v>
      </c>
      <c r="E26050" s="107">
        <v>2725</v>
      </c>
      <c r="F26050" s="66"/>
    </row>
    <row r="26051" spans="1:6" x14ac:dyDescent="0.3">
      <c r="A26051" s="66">
        <v>42104</v>
      </c>
      <c r="B26051" s="98">
        <v>0.39583333333333331</v>
      </c>
      <c r="C26051" s="107" t="s">
        <v>120</v>
      </c>
      <c r="D26051" s="107">
        <v>28</v>
      </c>
      <c r="E26051" s="107">
        <v>2683</v>
      </c>
      <c r="F26051" s="66"/>
    </row>
    <row r="26052" spans="1:6" x14ac:dyDescent="0.3">
      <c r="A26052" s="66">
        <v>42104</v>
      </c>
      <c r="B26052" s="98">
        <v>0.40625</v>
      </c>
      <c r="C26052" s="107" t="s">
        <v>120</v>
      </c>
      <c r="D26052" s="107">
        <v>28.02</v>
      </c>
      <c r="E26052" s="107">
        <v>2642</v>
      </c>
      <c r="F26052" s="66"/>
    </row>
    <row r="26053" spans="1:6" x14ac:dyDescent="0.3">
      <c r="A26053" s="66">
        <v>42104</v>
      </c>
      <c r="B26053" s="98">
        <v>0.41666666666666669</v>
      </c>
      <c r="C26053" s="107" t="s">
        <v>120</v>
      </c>
      <c r="D26053" s="107">
        <v>28.01</v>
      </c>
      <c r="E26053" s="107">
        <v>2599</v>
      </c>
      <c r="F26053" s="66"/>
    </row>
    <row r="26054" spans="1:6" x14ac:dyDescent="0.3">
      <c r="A26054" s="66">
        <v>42104</v>
      </c>
      <c r="B26054" s="98">
        <v>0.42708333333333331</v>
      </c>
      <c r="C26054" s="107" t="s">
        <v>120</v>
      </c>
      <c r="D26054" s="107">
        <v>28.01</v>
      </c>
      <c r="E26054" s="107">
        <v>2556</v>
      </c>
      <c r="F26054" s="66"/>
    </row>
    <row r="26055" spans="1:6" x14ac:dyDescent="0.3">
      <c r="A26055" s="66">
        <v>42104</v>
      </c>
      <c r="B26055" s="98">
        <v>0.4375</v>
      </c>
      <c r="C26055" s="107" t="s">
        <v>120</v>
      </c>
      <c r="D26055" s="107">
        <v>28.01</v>
      </c>
      <c r="E26055" s="107">
        <v>2513</v>
      </c>
      <c r="F26055" s="66"/>
    </row>
    <row r="26056" spans="1:6" x14ac:dyDescent="0.3">
      <c r="A26056" s="66">
        <v>42104</v>
      </c>
      <c r="B26056" s="98">
        <v>0.44791666666666669</v>
      </c>
      <c r="C26056" s="107" t="s">
        <v>120</v>
      </c>
      <c r="D26056" s="107">
        <v>27.99</v>
      </c>
      <c r="E26056" s="107">
        <v>2467</v>
      </c>
      <c r="F26056" s="66"/>
    </row>
    <row r="26057" spans="1:6" x14ac:dyDescent="0.3">
      <c r="A26057" s="66">
        <v>42104</v>
      </c>
      <c r="B26057" s="98">
        <v>0.45833333333333331</v>
      </c>
      <c r="C26057" s="107" t="s">
        <v>120</v>
      </c>
      <c r="D26057" s="107">
        <v>27.97</v>
      </c>
      <c r="E26057" s="107">
        <v>2436</v>
      </c>
      <c r="F26057" s="66"/>
    </row>
    <row r="26058" spans="1:6" x14ac:dyDescent="0.3">
      <c r="A26058" s="66">
        <v>42104</v>
      </c>
      <c r="B26058" s="98">
        <v>0.46875</v>
      </c>
      <c r="C26058" s="107" t="s">
        <v>120</v>
      </c>
      <c r="D26058" s="107">
        <v>27.94</v>
      </c>
      <c r="E26058" s="107">
        <v>2404</v>
      </c>
      <c r="F26058" s="66"/>
    </row>
    <row r="26059" spans="1:6" x14ac:dyDescent="0.3">
      <c r="A26059" s="66">
        <v>42104</v>
      </c>
      <c r="B26059" s="98">
        <v>0.47916666666666669</v>
      </c>
      <c r="C26059" s="107" t="s">
        <v>120</v>
      </c>
      <c r="D26059" s="107">
        <v>27.89</v>
      </c>
      <c r="E26059" s="107">
        <v>2374</v>
      </c>
      <c r="F26059" s="66"/>
    </row>
    <row r="26060" spans="1:6" x14ac:dyDescent="0.3">
      <c r="A26060" s="66">
        <v>42104</v>
      </c>
      <c r="B26060" s="98">
        <v>0.48958333333333331</v>
      </c>
      <c r="C26060" s="107" t="s">
        <v>120</v>
      </c>
      <c r="D26060" s="107">
        <v>27.88</v>
      </c>
      <c r="E26060" s="107">
        <v>2349</v>
      </c>
      <c r="F26060" s="66"/>
    </row>
    <row r="26061" spans="1:6" x14ac:dyDescent="0.3">
      <c r="A26061" s="66">
        <v>42105</v>
      </c>
      <c r="B26061" s="98">
        <v>0.5</v>
      </c>
      <c r="C26061" s="107" t="s">
        <v>119</v>
      </c>
      <c r="D26061" s="107">
        <v>27.86</v>
      </c>
      <c r="E26061" s="107">
        <v>2322</v>
      </c>
      <c r="F26061" s="66"/>
    </row>
    <row r="26062" spans="1:6" x14ac:dyDescent="0.3">
      <c r="A26062" s="66">
        <v>42105</v>
      </c>
      <c r="B26062" s="98">
        <v>0.51041666666666663</v>
      </c>
      <c r="C26062" s="107" t="s">
        <v>119</v>
      </c>
      <c r="D26062" s="107">
        <v>27.84</v>
      </c>
      <c r="E26062" s="107">
        <v>2294</v>
      </c>
      <c r="F26062" s="66"/>
    </row>
    <row r="26063" spans="1:6" x14ac:dyDescent="0.3">
      <c r="A26063" s="66">
        <v>42105</v>
      </c>
      <c r="B26063" s="98">
        <v>0.52083333333333337</v>
      </c>
      <c r="C26063" s="107" t="s">
        <v>119</v>
      </c>
      <c r="D26063" s="107">
        <v>27.83</v>
      </c>
      <c r="E26063" s="107">
        <v>2268</v>
      </c>
      <c r="F26063" s="66"/>
    </row>
    <row r="26064" spans="1:6" x14ac:dyDescent="0.3">
      <c r="A26064" s="66">
        <v>42105</v>
      </c>
      <c r="B26064" s="98">
        <v>0.53125</v>
      </c>
      <c r="C26064" s="107" t="s">
        <v>119</v>
      </c>
      <c r="D26064" s="107">
        <v>27.81</v>
      </c>
      <c r="E26064" s="107">
        <v>2240</v>
      </c>
      <c r="F26064" s="66"/>
    </row>
    <row r="26065" spans="1:6" x14ac:dyDescent="0.3">
      <c r="A26065" s="66">
        <v>42105</v>
      </c>
      <c r="B26065" s="98">
        <v>4.1666666666666664E-2</v>
      </c>
      <c r="C26065" s="107" t="s">
        <v>119</v>
      </c>
      <c r="D26065" s="107">
        <v>27.81</v>
      </c>
      <c r="E26065" s="107">
        <v>2212</v>
      </c>
      <c r="F26065" s="66"/>
    </row>
    <row r="26066" spans="1:6" x14ac:dyDescent="0.3">
      <c r="A26066" s="66">
        <v>42105</v>
      </c>
      <c r="B26066" s="98">
        <v>5.2083333333333336E-2</v>
      </c>
      <c r="C26066" s="107" t="s">
        <v>119</v>
      </c>
      <c r="D26066" s="107">
        <v>27.8</v>
      </c>
      <c r="E26066" s="107">
        <v>2191</v>
      </c>
      <c r="F26066" s="66"/>
    </row>
    <row r="26067" spans="1:6" x14ac:dyDescent="0.3">
      <c r="A26067" s="66">
        <v>42105</v>
      </c>
      <c r="B26067" s="98">
        <v>6.25E-2</v>
      </c>
      <c r="C26067" s="107" t="s">
        <v>119</v>
      </c>
      <c r="D26067" s="107">
        <v>27.75</v>
      </c>
      <c r="E26067" s="107">
        <v>2179</v>
      </c>
      <c r="F26067" s="66"/>
    </row>
    <row r="26068" spans="1:6" x14ac:dyDescent="0.3">
      <c r="A26068" s="66">
        <v>42105</v>
      </c>
      <c r="B26068" s="98">
        <v>7.2916666666666671E-2</v>
      </c>
      <c r="C26068" s="107" t="s">
        <v>119</v>
      </c>
      <c r="D26068" s="107">
        <v>27.77</v>
      </c>
      <c r="E26068" s="107">
        <v>2160</v>
      </c>
      <c r="F26068" s="66"/>
    </row>
    <row r="26069" spans="1:6" x14ac:dyDescent="0.3">
      <c r="A26069" s="66">
        <v>42105</v>
      </c>
      <c r="B26069" s="98">
        <v>8.3333333333333329E-2</v>
      </c>
      <c r="C26069" s="107" t="s">
        <v>119</v>
      </c>
      <c r="D26069" s="107">
        <v>27.78</v>
      </c>
      <c r="E26069" s="107">
        <v>2140</v>
      </c>
      <c r="F26069" s="66"/>
    </row>
    <row r="26070" spans="1:6" x14ac:dyDescent="0.3">
      <c r="A26070" s="66">
        <v>42105</v>
      </c>
      <c r="B26070" s="98">
        <v>9.375E-2</v>
      </c>
      <c r="C26070" s="107" t="s">
        <v>119</v>
      </c>
      <c r="D26070" s="107">
        <v>27.77</v>
      </c>
      <c r="E26070" s="107">
        <v>2117</v>
      </c>
      <c r="F26070" s="66"/>
    </row>
    <row r="26071" spans="1:6" x14ac:dyDescent="0.3">
      <c r="A26071" s="66">
        <v>42105</v>
      </c>
      <c r="B26071" s="98">
        <v>0.10416666666666667</v>
      </c>
      <c r="C26071" s="107" t="s">
        <v>119</v>
      </c>
      <c r="D26071" s="107">
        <v>27.74</v>
      </c>
      <c r="E26071" s="107">
        <v>2085</v>
      </c>
      <c r="F26071" s="66"/>
    </row>
    <row r="26072" spans="1:6" x14ac:dyDescent="0.3">
      <c r="A26072" s="66">
        <v>42105</v>
      </c>
      <c r="B26072" s="98">
        <v>0.11458333333333333</v>
      </c>
      <c r="C26072" s="107" t="s">
        <v>119</v>
      </c>
      <c r="D26072" s="107">
        <v>27.7</v>
      </c>
      <c r="E26072" s="107">
        <v>2044</v>
      </c>
      <c r="F26072" s="66"/>
    </row>
    <row r="26073" spans="1:6" x14ac:dyDescent="0.3">
      <c r="A26073" s="66">
        <v>42105</v>
      </c>
      <c r="B26073" s="98">
        <v>0.125</v>
      </c>
      <c r="C26073" s="107" t="s">
        <v>119</v>
      </c>
      <c r="D26073" s="107">
        <v>27.66</v>
      </c>
      <c r="E26073" s="107">
        <v>2003</v>
      </c>
      <c r="F26073" s="66"/>
    </row>
    <row r="26074" spans="1:6" x14ac:dyDescent="0.3">
      <c r="A26074" s="66">
        <v>42105</v>
      </c>
      <c r="B26074" s="98">
        <v>0.13541666666666666</v>
      </c>
      <c r="C26074" s="107" t="s">
        <v>119</v>
      </c>
      <c r="D26074" s="107">
        <v>27.59</v>
      </c>
      <c r="E26074" s="107">
        <v>1981</v>
      </c>
      <c r="F26074" s="66"/>
    </row>
    <row r="26075" spans="1:6" x14ac:dyDescent="0.3">
      <c r="A26075" s="66">
        <v>42105</v>
      </c>
      <c r="B26075" s="98">
        <v>0.14583333333333334</v>
      </c>
      <c r="C26075" s="107" t="s">
        <v>119</v>
      </c>
      <c r="D26075" s="107">
        <v>27.55</v>
      </c>
      <c r="E26075" s="107">
        <v>1953</v>
      </c>
      <c r="F26075" s="66"/>
    </row>
    <row r="26076" spans="1:6" x14ac:dyDescent="0.3">
      <c r="A26076" s="66">
        <v>42105</v>
      </c>
      <c r="B26076" s="98">
        <v>0.15625</v>
      </c>
      <c r="C26076" s="107" t="s">
        <v>119</v>
      </c>
      <c r="D26076" s="107">
        <v>27.53</v>
      </c>
      <c r="E26076" s="107">
        <v>1928</v>
      </c>
      <c r="F26076" s="66"/>
    </row>
    <row r="26077" spans="1:6" x14ac:dyDescent="0.3">
      <c r="A26077" s="66">
        <v>42105</v>
      </c>
      <c r="B26077" s="98">
        <v>0.16666666666666666</v>
      </c>
      <c r="C26077" s="107" t="s">
        <v>119</v>
      </c>
      <c r="D26077" s="107">
        <v>27.5</v>
      </c>
      <c r="E26077" s="107">
        <v>1906</v>
      </c>
      <c r="F26077" s="66"/>
    </row>
    <row r="26078" spans="1:6" x14ac:dyDescent="0.3">
      <c r="A26078" s="66">
        <v>42105</v>
      </c>
      <c r="B26078" s="98">
        <v>0.17708333333333334</v>
      </c>
      <c r="C26078" s="107" t="s">
        <v>119</v>
      </c>
      <c r="D26078" s="107">
        <v>27.46</v>
      </c>
      <c r="E26078" s="107">
        <v>1886</v>
      </c>
      <c r="F26078" s="66"/>
    </row>
    <row r="26079" spans="1:6" x14ac:dyDescent="0.3">
      <c r="A26079" s="66">
        <v>42105</v>
      </c>
      <c r="B26079" s="98">
        <v>0.1875</v>
      </c>
      <c r="C26079" s="107" t="s">
        <v>119</v>
      </c>
      <c r="D26079" s="107">
        <v>27.43</v>
      </c>
      <c r="E26079" s="107">
        <v>1870</v>
      </c>
      <c r="F26079" s="66"/>
    </row>
    <row r="26080" spans="1:6" x14ac:dyDescent="0.3">
      <c r="A26080" s="66">
        <v>42105</v>
      </c>
      <c r="B26080" s="98">
        <v>0.19791666666666666</v>
      </c>
      <c r="C26080" s="107" t="s">
        <v>119</v>
      </c>
      <c r="D26080" s="107">
        <v>27.41</v>
      </c>
      <c r="E26080" s="107">
        <v>1790</v>
      </c>
      <c r="F26080" s="66"/>
    </row>
    <row r="26081" spans="1:6" x14ac:dyDescent="0.3">
      <c r="A26081" s="66">
        <v>42105</v>
      </c>
      <c r="B26081" s="98">
        <v>0.20833333333333334</v>
      </c>
      <c r="C26081" s="107" t="s">
        <v>119</v>
      </c>
      <c r="D26081" s="107">
        <v>27.35</v>
      </c>
      <c r="E26081" s="107">
        <v>1533</v>
      </c>
      <c r="F26081" s="66"/>
    </row>
    <row r="26082" spans="1:6" x14ac:dyDescent="0.3">
      <c r="A26082" s="66">
        <v>42105</v>
      </c>
      <c r="B26082" s="98">
        <v>0.21875</v>
      </c>
      <c r="C26082" s="107" t="s">
        <v>119</v>
      </c>
      <c r="D26082" s="107">
        <v>27.34</v>
      </c>
      <c r="E26082" s="107">
        <v>1288</v>
      </c>
      <c r="F26082" s="66"/>
    </row>
    <row r="26083" spans="1:6" x14ac:dyDescent="0.3">
      <c r="A26083" s="66">
        <v>42105</v>
      </c>
      <c r="B26083" s="98">
        <v>0.22916666666666666</v>
      </c>
      <c r="C26083" s="107" t="s">
        <v>119</v>
      </c>
      <c r="D26083" s="107">
        <v>27.3</v>
      </c>
      <c r="E26083" s="107">
        <v>1191</v>
      </c>
      <c r="F26083" s="66"/>
    </row>
    <row r="26084" spans="1:6" x14ac:dyDescent="0.3">
      <c r="A26084" s="66">
        <v>42105</v>
      </c>
      <c r="B26084" s="98">
        <v>0.23958333333333334</v>
      </c>
      <c r="C26084" s="107" t="s">
        <v>119</v>
      </c>
      <c r="D26084" s="107">
        <v>27.31</v>
      </c>
      <c r="E26084" s="107">
        <v>1164</v>
      </c>
      <c r="F26084" s="66"/>
    </row>
    <row r="26085" spans="1:6" x14ac:dyDescent="0.3">
      <c r="A26085" s="66">
        <v>42105</v>
      </c>
      <c r="B26085" s="98">
        <v>0.25</v>
      </c>
      <c r="C26085" s="107" t="s">
        <v>119</v>
      </c>
      <c r="D26085" s="107">
        <v>27.28</v>
      </c>
      <c r="E26085" s="107">
        <v>1150</v>
      </c>
      <c r="F26085" s="66"/>
    </row>
    <row r="26086" spans="1:6" x14ac:dyDescent="0.3">
      <c r="A26086" s="66">
        <v>42105</v>
      </c>
      <c r="B26086" s="98">
        <v>0.26041666666666669</v>
      </c>
      <c r="C26086" s="107" t="s">
        <v>119</v>
      </c>
      <c r="D26086" s="107">
        <v>27.26</v>
      </c>
      <c r="E26086" s="107">
        <v>1148</v>
      </c>
      <c r="F26086" s="66"/>
    </row>
    <row r="26087" spans="1:6" x14ac:dyDescent="0.3">
      <c r="A26087" s="66">
        <v>42105</v>
      </c>
      <c r="B26087" s="98">
        <v>0.27083333333333331</v>
      </c>
      <c r="C26087" s="107" t="s">
        <v>119</v>
      </c>
      <c r="D26087" s="107">
        <v>27.23</v>
      </c>
      <c r="E26087" s="107">
        <v>1152</v>
      </c>
      <c r="F26087" s="66"/>
    </row>
    <row r="26088" spans="1:6" x14ac:dyDescent="0.3">
      <c r="A26088" s="66">
        <v>42105</v>
      </c>
      <c r="B26088" s="98">
        <v>0.28125</v>
      </c>
      <c r="C26088" s="107" t="s">
        <v>119</v>
      </c>
      <c r="D26088" s="107">
        <v>27.24</v>
      </c>
      <c r="E26088" s="107">
        <v>1169</v>
      </c>
      <c r="F26088" s="66"/>
    </row>
    <row r="26089" spans="1:6" x14ac:dyDescent="0.3">
      <c r="A26089" s="66">
        <v>42105</v>
      </c>
      <c r="B26089" s="98">
        <v>0.29166666666666669</v>
      </c>
      <c r="C26089" s="107" t="s">
        <v>119</v>
      </c>
      <c r="D26089" s="107">
        <v>27.22</v>
      </c>
      <c r="E26089" s="107">
        <v>1212</v>
      </c>
      <c r="F26089" s="66"/>
    </row>
    <row r="26090" spans="1:6" x14ac:dyDescent="0.3">
      <c r="A26090" s="66">
        <v>42105</v>
      </c>
      <c r="B26090" s="98">
        <v>0.30208333333333331</v>
      </c>
      <c r="C26090" s="107" t="s">
        <v>119</v>
      </c>
      <c r="D26090" s="107">
        <v>27.21</v>
      </c>
      <c r="E26090" s="107">
        <v>1237</v>
      </c>
      <c r="F26090" s="66"/>
    </row>
    <row r="26091" spans="1:6" x14ac:dyDescent="0.3">
      <c r="A26091" s="66">
        <v>42105</v>
      </c>
      <c r="B26091" s="98">
        <v>0.3125</v>
      </c>
      <c r="C26091" s="107" t="s">
        <v>119</v>
      </c>
      <c r="D26091" s="107">
        <v>27.2</v>
      </c>
      <c r="E26091" s="107">
        <v>1246</v>
      </c>
      <c r="F26091" s="66"/>
    </row>
    <row r="26092" spans="1:6" x14ac:dyDescent="0.3">
      <c r="A26092" s="66">
        <v>42105</v>
      </c>
      <c r="B26092" s="98">
        <v>0.32291666666666669</v>
      </c>
      <c r="C26092" s="107" t="s">
        <v>119</v>
      </c>
      <c r="D26092" s="107">
        <v>27.19</v>
      </c>
      <c r="E26092" s="107">
        <v>1265</v>
      </c>
      <c r="F26092" s="66"/>
    </row>
    <row r="26093" spans="1:6" x14ac:dyDescent="0.3">
      <c r="A26093" s="66">
        <v>42105</v>
      </c>
      <c r="B26093" s="98">
        <v>0.33333333333333331</v>
      </c>
      <c r="C26093" s="107" t="s">
        <v>119</v>
      </c>
      <c r="D26093" s="107">
        <v>27.15</v>
      </c>
      <c r="E26093" s="107">
        <v>1280</v>
      </c>
      <c r="F26093" s="66"/>
    </row>
    <row r="26094" spans="1:6" x14ac:dyDescent="0.3">
      <c r="A26094" s="66">
        <v>42105</v>
      </c>
      <c r="B26094" s="98">
        <v>0.34375</v>
      </c>
      <c r="C26094" s="107" t="s">
        <v>119</v>
      </c>
      <c r="D26094" s="107">
        <v>27.12</v>
      </c>
      <c r="E26094" s="107">
        <v>1268</v>
      </c>
      <c r="F26094" s="66"/>
    </row>
    <row r="26095" spans="1:6" x14ac:dyDescent="0.3">
      <c r="A26095" s="66">
        <v>42105</v>
      </c>
      <c r="B26095" s="98">
        <v>0.35416666666666669</v>
      </c>
      <c r="C26095" s="107" t="s">
        <v>119</v>
      </c>
      <c r="D26095" s="107">
        <v>27.11</v>
      </c>
      <c r="E26095" s="107">
        <v>1246</v>
      </c>
      <c r="F26095" s="66"/>
    </row>
    <row r="26096" spans="1:6" x14ac:dyDescent="0.3">
      <c r="A26096" s="66">
        <v>42105</v>
      </c>
      <c r="B26096" s="98">
        <v>0.36458333333333331</v>
      </c>
      <c r="C26096" s="107" t="s">
        <v>119</v>
      </c>
      <c r="D26096" s="107">
        <v>27.14</v>
      </c>
      <c r="E26096" s="107">
        <v>1223</v>
      </c>
      <c r="F26096" s="66"/>
    </row>
    <row r="26097" spans="1:6" x14ac:dyDescent="0.3">
      <c r="A26097" s="66">
        <v>42105</v>
      </c>
      <c r="B26097" s="98">
        <v>0.375</v>
      </c>
      <c r="C26097" s="107" t="s">
        <v>119</v>
      </c>
      <c r="D26097" s="107">
        <v>27.16</v>
      </c>
      <c r="E26097" s="107">
        <v>1214</v>
      </c>
      <c r="F26097" s="66"/>
    </row>
    <row r="26098" spans="1:6" x14ac:dyDescent="0.3">
      <c r="A26098" s="66">
        <v>42105</v>
      </c>
      <c r="B26098" s="98">
        <v>0.38541666666666669</v>
      </c>
      <c r="C26098" s="107" t="s">
        <v>119</v>
      </c>
      <c r="D26098" s="107">
        <v>27.28</v>
      </c>
      <c r="E26098" s="107">
        <v>1219</v>
      </c>
      <c r="F26098" s="66"/>
    </row>
    <row r="26099" spans="1:6" x14ac:dyDescent="0.3">
      <c r="A26099" s="66">
        <v>42105</v>
      </c>
      <c r="B26099" s="98">
        <v>0.39583333333333331</v>
      </c>
      <c r="C26099" s="107" t="s">
        <v>119</v>
      </c>
      <c r="D26099" s="107">
        <v>27.28</v>
      </c>
      <c r="E26099" s="107">
        <v>1257</v>
      </c>
      <c r="F26099" s="66"/>
    </row>
    <row r="26100" spans="1:6" x14ac:dyDescent="0.3">
      <c r="A26100" s="66">
        <v>42105</v>
      </c>
      <c r="B26100" s="98">
        <v>0.40625</v>
      </c>
      <c r="C26100" s="107" t="s">
        <v>119</v>
      </c>
      <c r="D26100" s="107">
        <v>27.27</v>
      </c>
      <c r="E26100" s="107">
        <v>1264</v>
      </c>
      <c r="F26100" s="66"/>
    </row>
    <row r="26101" spans="1:6" x14ac:dyDescent="0.3">
      <c r="A26101" s="66">
        <v>42105</v>
      </c>
      <c r="B26101" s="98">
        <v>0.41666666666666669</v>
      </c>
      <c r="C26101" s="107" t="s">
        <v>119</v>
      </c>
      <c r="D26101" s="107">
        <v>27.46</v>
      </c>
      <c r="E26101" s="107">
        <v>1256</v>
      </c>
      <c r="F26101" s="66"/>
    </row>
    <row r="26102" spans="1:6" x14ac:dyDescent="0.3">
      <c r="A26102" s="66">
        <v>42105</v>
      </c>
      <c r="B26102" s="98">
        <v>0.42708333333333331</v>
      </c>
      <c r="C26102" s="107" t="s">
        <v>119</v>
      </c>
      <c r="D26102" s="107">
        <v>27.54</v>
      </c>
      <c r="E26102" s="107">
        <v>1267</v>
      </c>
      <c r="F26102" s="66"/>
    </row>
    <row r="26103" spans="1:6" x14ac:dyDescent="0.3">
      <c r="A26103" s="66">
        <v>42105</v>
      </c>
      <c r="B26103" s="98">
        <v>0.4375</v>
      </c>
      <c r="C26103" s="107" t="s">
        <v>119</v>
      </c>
      <c r="D26103" s="107">
        <v>27.8</v>
      </c>
      <c r="E26103" s="107">
        <v>1295</v>
      </c>
      <c r="F26103" s="66"/>
    </row>
    <row r="26104" spans="1:6" x14ac:dyDescent="0.3">
      <c r="A26104" s="66">
        <v>42105</v>
      </c>
      <c r="B26104" s="98">
        <v>0.44791666666666669</v>
      </c>
      <c r="C26104" s="107" t="s">
        <v>119</v>
      </c>
      <c r="D26104" s="107">
        <v>27.93</v>
      </c>
      <c r="E26104" s="107">
        <v>1328</v>
      </c>
      <c r="F26104" s="66"/>
    </row>
    <row r="26105" spans="1:6" x14ac:dyDescent="0.3">
      <c r="A26105" s="66">
        <v>42105</v>
      </c>
      <c r="B26105" s="98">
        <v>0.45833333333333331</v>
      </c>
      <c r="C26105" s="107" t="s">
        <v>119</v>
      </c>
      <c r="D26105" s="107">
        <v>28</v>
      </c>
      <c r="E26105" s="107">
        <v>1354</v>
      </c>
      <c r="F26105" s="66"/>
    </row>
    <row r="26106" spans="1:6" x14ac:dyDescent="0.3">
      <c r="A26106" s="66">
        <v>42105</v>
      </c>
      <c r="B26106" s="98">
        <v>0.46875</v>
      </c>
      <c r="C26106" s="107" t="s">
        <v>119</v>
      </c>
      <c r="D26106" s="107">
        <v>28.01</v>
      </c>
      <c r="E26106" s="107">
        <v>1357</v>
      </c>
      <c r="F26106" s="66"/>
    </row>
    <row r="26107" spans="1:6" x14ac:dyDescent="0.3">
      <c r="A26107" s="66">
        <v>42105</v>
      </c>
      <c r="B26107" s="98">
        <v>0.47916666666666669</v>
      </c>
      <c r="C26107" s="107" t="s">
        <v>119</v>
      </c>
      <c r="D26107" s="107">
        <v>27.86</v>
      </c>
      <c r="E26107" s="107">
        <v>1362</v>
      </c>
      <c r="F26107" s="66"/>
    </row>
    <row r="26108" spans="1:6" x14ac:dyDescent="0.3">
      <c r="A26108" s="66">
        <v>42105</v>
      </c>
      <c r="B26108" s="98">
        <v>0.48958333333333331</v>
      </c>
      <c r="C26108" s="107" t="s">
        <v>119</v>
      </c>
      <c r="D26108" s="107">
        <v>27.83</v>
      </c>
      <c r="E26108" s="107">
        <v>1373</v>
      </c>
      <c r="F26108" s="66"/>
    </row>
    <row r="26109" spans="1:6" x14ac:dyDescent="0.3">
      <c r="A26109" s="66">
        <v>42105</v>
      </c>
      <c r="B26109" s="98">
        <v>0.5</v>
      </c>
      <c r="C26109" s="107" t="s">
        <v>120</v>
      </c>
      <c r="D26109" s="107">
        <v>27.53</v>
      </c>
      <c r="E26109" s="107">
        <v>1372</v>
      </c>
      <c r="F26109" s="66"/>
    </row>
    <row r="26110" spans="1:6" x14ac:dyDescent="0.3">
      <c r="A26110" s="66">
        <v>42105</v>
      </c>
      <c r="B26110" s="98">
        <v>0.51041666666666663</v>
      </c>
      <c r="C26110" s="107" t="s">
        <v>120</v>
      </c>
      <c r="D26110" s="107">
        <v>27.82</v>
      </c>
      <c r="E26110" s="107">
        <v>1352</v>
      </c>
      <c r="F26110" s="66"/>
    </row>
    <row r="26111" spans="1:6" x14ac:dyDescent="0.3">
      <c r="A26111" s="66">
        <v>42105</v>
      </c>
      <c r="B26111" s="98">
        <v>0.52083333333333337</v>
      </c>
      <c r="C26111" s="107" t="s">
        <v>120</v>
      </c>
      <c r="D26111" s="107">
        <v>27.91</v>
      </c>
      <c r="E26111" s="107">
        <v>1324</v>
      </c>
      <c r="F26111" s="66"/>
    </row>
    <row r="26112" spans="1:6" x14ac:dyDescent="0.3">
      <c r="A26112" s="66">
        <v>42105</v>
      </c>
      <c r="B26112" s="98">
        <v>0.53125</v>
      </c>
      <c r="C26112" s="107" t="s">
        <v>120</v>
      </c>
      <c r="D26112" s="107">
        <v>28.1</v>
      </c>
      <c r="E26112" s="107">
        <v>1353</v>
      </c>
      <c r="F26112" s="66"/>
    </row>
    <row r="26113" spans="1:6" x14ac:dyDescent="0.3">
      <c r="A26113" s="66">
        <v>42105</v>
      </c>
      <c r="B26113" s="98">
        <v>4.1666666666666664E-2</v>
      </c>
      <c r="C26113" s="107" t="s">
        <v>120</v>
      </c>
      <c r="D26113" s="107">
        <v>28.22</v>
      </c>
      <c r="E26113" s="107">
        <v>1397</v>
      </c>
      <c r="F26113" s="66"/>
    </row>
    <row r="26114" spans="1:6" x14ac:dyDescent="0.3">
      <c r="A26114" s="66">
        <v>42105</v>
      </c>
      <c r="B26114" s="98">
        <v>5.2083333333333336E-2</v>
      </c>
      <c r="C26114" s="107" t="s">
        <v>120</v>
      </c>
      <c r="D26114" s="107">
        <v>28.48</v>
      </c>
      <c r="E26114" s="107">
        <v>1408</v>
      </c>
      <c r="F26114" s="66"/>
    </row>
    <row r="26115" spans="1:6" x14ac:dyDescent="0.3">
      <c r="A26115" s="66">
        <v>42105</v>
      </c>
      <c r="B26115" s="98">
        <v>6.25E-2</v>
      </c>
      <c r="C26115" s="107" t="s">
        <v>120</v>
      </c>
      <c r="D26115" s="107">
        <v>28.71</v>
      </c>
      <c r="E26115" s="107">
        <v>1374</v>
      </c>
      <c r="F26115" s="66"/>
    </row>
    <row r="26116" spans="1:6" x14ac:dyDescent="0.3">
      <c r="A26116" s="66">
        <v>42105</v>
      </c>
      <c r="B26116" s="98">
        <v>7.2916666666666671E-2</v>
      </c>
      <c r="C26116" s="107" t="s">
        <v>120</v>
      </c>
      <c r="D26116" s="107">
        <v>28.55</v>
      </c>
      <c r="E26116" s="107">
        <v>1367</v>
      </c>
      <c r="F26116" s="66"/>
    </row>
    <row r="26117" spans="1:6" x14ac:dyDescent="0.3">
      <c r="A26117" s="66">
        <v>42105</v>
      </c>
      <c r="B26117" s="98">
        <v>8.3333333333333329E-2</v>
      </c>
      <c r="C26117" s="107" t="s">
        <v>120</v>
      </c>
      <c r="D26117" s="107">
        <v>28.45</v>
      </c>
      <c r="E26117" s="107">
        <v>1395</v>
      </c>
      <c r="F26117" s="66"/>
    </row>
    <row r="26118" spans="1:6" x14ac:dyDescent="0.3">
      <c r="A26118" s="66">
        <v>42105</v>
      </c>
      <c r="B26118" s="98">
        <v>9.375E-2</v>
      </c>
      <c r="C26118" s="107" t="s">
        <v>120</v>
      </c>
      <c r="D26118" s="107">
        <v>28.53</v>
      </c>
      <c r="E26118" s="107">
        <v>1513</v>
      </c>
      <c r="F26118" s="66"/>
    </row>
    <row r="26119" spans="1:6" x14ac:dyDescent="0.3">
      <c r="A26119" s="66">
        <v>42105</v>
      </c>
      <c r="B26119" s="98">
        <v>0.10416666666666667</v>
      </c>
      <c r="C26119" s="107" t="s">
        <v>120</v>
      </c>
      <c r="D26119" s="107">
        <v>28.46</v>
      </c>
      <c r="E26119" s="107">
        <v>1521</v>
      </c>
      <c r="F26119" s="66"/>
    </row>
    <row r="26120" spans="1:6" x14ac:dyDescent="0.3">
      <c r="A26120" s="66">
        <v>42105</v>
      </c>
      <c r="B26120" s="98">
        <v>0.11458333333333333</v>
      </c>
      <c r="C26120" s="107" t="s">
        <v>120</v>
      </c>
      <c r="D26120" s="107">
        <v>28.5</v>
      </c>
      <c r="E26120" s="107">
        <v>1567</v>
      </c>
      <c r="F26120" s="66"/>
    </row>
    <row r="26121" spans="1:6" x14ac:dyDescent="0.3">
      <c r="A26121" s="66">
        <v>42105</v>
      </c>
      <c r="B26121" s="98">
        <v>0.125</v>
      </c>
      <c r="C26121" s="107" t="s">
        <v>120</v>
      </c>
      <c r="D26121" s="107">
        <v>28.52</v>
      </c>
      <c r="E26121" s="107">
        <v>1605</v>
      </c>
      <c r="F26121" s="66"/>
    </row>
    <row r="26122" spans="1:6" x14ac:dyDescent="0.3">
      <c r="A26122" s="66">
        <v>42105</v>
      </c>
      <c r="B26122" s="98">
        <v>0.13541666666666666</v>
      </c>
      <c r="C26122" s="107" t="s">
        <v>120</v>
      </c>
      <c r="D26122" s="107">
        <v>28.5</v>
      </c>
      <c r="E26122" s="107">
        <v>1562</v>
      </c>
      <c r="F26122" s="66"/>
    </row>
    <row r="26123" spans="1:6" x14ac:dyDescent="0.3">
      <c r="A26123" s="66">
        <v>42105</v>
      </c>
      <c r="B26123" s="98">
        <v>0.14583333333333334</v>
      </c>
      <c r="C26123" s="107" t="s">
        <v>120</v>
      </c>
      <c r="D26123" s="107">
        <v>28.5</v>
      </c>
      <c r="E26123" s="107">
        <v>1665</v>
      </c>
      <c r="F26123" s="66"/>
    </row>
    <row r="26124" spans="1:6" x14ac:dyDescent="0.3">
      <c r="A26124" s="66">
        <v>42105</v>
      </c>
      <c r="B26124" s="98">
        <v>0.15625</v>
      </c>
      <c r="C26124" s="107" t="s">
        <v>120</v>
      </c>
      <c r="D26124" s="107">
        <v>28.51</v>
      </c>
      <c r="E26124" s="107">
        <v>1738</v>
      </c>
      <c r="F26124" s="66"/>
    </row>
    <row r="26125" spans="1:6" x14ac:dyDescent="0.3">
      <c r="A26125" s="66">
        <v>42105</v>
      </c>
      <c r="B26125" s="98">
        <v>0.16666666666666666</v>
      </c>
      <c r="C26125" s="107" t="s">
        <v>120</v>
      </c>
      <c r="D26125" s="107">
        <v>28.63</v>
      </c>
      <c r="E26125" s="107">
        <v>1759</v>
      </c>
      <c r="F26125" s="66"/>
    </row>
    <row r="26126" spans="1:6" x14ac:dyDescent="0.3">
      <c r="A26126" s="66">
        <v>42105</v>
      </c>
      <c r="B26126" s="98">
        <v>0.17708333333333334</v>
      </c>
      <c r="C26126" s="107" t="s">
        <v>120</v>
      </c>
      <c r="D26126" s="107">
        <v>28.62</v>
      </c>
      <c r="E26126" s="107">
        <v>1868</v>
      </c>
      <c r="F26126" s="66"/>
    </row>
    <row r="26127" spans="1:6" x14ac:dyDescent="0.3">
      <c r="A26127" s="66">
        <v>42105</v>
      </c>
      <c r="B26127" s="98">
        <v>0.1875</v>
      </c>
      <c r="C26127" s="107" t="s">
        <v>120</v>
      </c>
      <c r="D26127" s="107">
        <v>28.59</v>
      </c>
      <c r="E26127" s="107">
        <v>1956</v>
      </c>
      <c r="F26127" s="66"/>
    </row>
    <row r="26128" spans="1:6" x14ac:dyDescent="0.3">
      <c r="A26128" s="66">
        <v>42105</v>
      </c>
      <c r="B26128" s="98">
        <v>0.19791666666666666</v>
      </c>
      <c r="C26128" s="107" t="s">
        <v>120</v>
      </c>
      <c r="D26128" s="107">
        <v>28.53</v>
      </c>
      <c r="E26128" s="107">
        <v>2029</v>
      </c>
      <c r="F26128" s="66"/>
    </row>
    <row r="26129" spans="1:6" x14ac:dyDescent="0.3">
      <c r="A26129" s="66">
        <v>42105</v>
      </c>
      <c r="B26129" s="98">
        <v>0.20833333333333334</v>
      </c>
      <c r="C26129" s="107" t="s">
        <v>120</v>
      </c>
      <c r="D26129" s="107">
        <v>28.53</v>
      </c>
      <c r="E26129" s="107">
        <v>2115</v>
      </c>
      <c r="F26129" s="66"/>
    </row>
    <row r="26130" spans="1:6" x14ac:dyDescent="0.3">
      <c r="A26130" s="66">
        <v>42105</v>
      </c>
      <c r="B26130" s="98">
        <v>0.21875</v>
      </c>
      <c r="C26130" s="107" t="s">
        <v>120</v>
      </c>
      <c r="D26130" s="107">
        <v>28.55</v>
      </c>
      <c r="E26130" s="107">
        <v>2266</v>
      </c>
      <c r="F26130" s="66"/>
    </row>
    <row r="26131" spans="1:6" x14ac:dyDescent="0.3">
      <c r="A26131" s="66">
        <v>42105</v>
      </c>
      <c r="B26131" s="98">
        <v>0.22916666666666666</v>
      </c>
      <c r="C26131" s="107" t="s">
        <v>120</v>
      </c>
      <c r="D26131" s="107">
        <v>28.51</v>
      </c>
      <c r="E26131" s="107">
        <v>2315</v>
      </c>
      <c r="F26131" s="66"/>
    </row>
    <row r="26132" spans="1:6" x14ac:dyDescent="0.3">
      <c r="A26132" s="66">
        <v>42105</v>
      </c>
      <c r="B26132" s="98">
        <v>0.23958333333333334</v>
      </c>
      <c r="C26132" s="107" t="s">
        <v>120</v>
      </c>
      <c r="D26132" s="107">
        <v>28.5</v>
      </c>
      <c r="E26132" s="107">
        <v>2310</v>
      </c>
      <c r="F26132" s="66"/>
    </row>
    <row r="26133" spans="1:6" x14ac:dyDescent="0.3">
      <c r="A26133" s="66">
        <v>42105</v>
      </c>
      <c r="B26133" s="98">
        <v>0.25</v>
      </c>
      <c r="C26133" s="107" t="s">
        <v>120</v>
      </c>
      <c r="D26133" s="107">
        <v>28.47</v>
      </c>
      <c r="E26133" s="107">
        <v>2221</v>
      </c>
      <c r="F26133" s="66"/>
    </row>
    <row r="26134" spans="1:6" x14ac:dyDescent="0.3">
      <c r="A26134" s="66">
        <v>42105</v>
      </c>
      <c r="B26134" s="98">
        <v>0.26041666666666669</v>
      </c>
      <c r="C26134" s="107" t="s">
        <v>120</v>
      </c>
      <c r="D26134" s="107">
        <v>28.43</v>
      </c>
      <c r="E26134" s="107">
        <v>2187</v>
      </c>
      <c r="F26134" s="66"/>
    </row>
    <row r="26135" spans="1:6" x14ac:dyDescent="0.3">
      <c r="A26135" s="66">
        <v>42105</v>
      </c>
      <c r="B26135" s="98">
        <v>0.27083333333333331</v>
      </c>
      <c r="C26135" s="107" t="s">
        <v>120</v>
      </c>
      <c r="D26135" s="107">
        <v>28.44</v>
      </c>
      <c r="E26135" s="107">
        <v>2146</v>
      </c>
      <c r="F26135" s="66"/>
    </row>
    <row r="26136" spans="1:6" x14ac:dyDescent="0.3">
      <c r="A26136" s="66">
        <v>42105</v>
      </c>
      <c r="B26136" s="98">
        <v>0.28125</v>
      </c>
      <c r="C26136" s="107" t="s">
        <v>120</v>
      </c>
      <c r="D26136" s="107">
        <v>28.41</v>
      </c>
      <c r="E26136" s="107">
        <v>2128</v>
      </c>
      <c r="F26136" s="66"/>
    </row>
    <row r="26137" spans="1:6" x14ac:dyDescent="0.3">
      <c r="A26137" s="66">
        <v>42105</v>
      </c>
      <c r="B26137" s="98">
        <v>0.29166666666666669</v>
      </c>
      <c r="C26137" s="107" t="s">
        <v>120</v>
      </c>
      <c r="D26137" s="107">
        <v>28.36</v>
      </c>
      <c r="E26137" s="107">
        <v>2142</v>
      </c>
      <c r="F26137" s="66"/>
    </row>
    <row r="26138" spans="1:6" x14ac:dyDescent="0.3">
      <c r="A26138" s="66">
        <v>42105</v>
      </c>
      <c r="B26138" s="98">
        <v>0.30208333333333331</v>
      </c>
      <c r="C26138" s="107" t="s">
        <v>120</v>
      </c>
      <c r="D26138" s="107">
        <v>28.35</v>
      </c>
      <c r="E26138" s="107">
        <v>2121</v>
      </c>
      <c r="F26138" s="66"/>
    </row>
    <row r="26139" spans="1:6" x14ac:dyDescent="0.3">
      <c r="A26139" s="66">
        <v>42105</v>
      </c>
      <c r="B26139" s="98">
        <v>0.3125</v>
      </c>
      <c r="C26139" s="107" t="s">
        <v>120</v>
      </c>
      <c r="D26139" s="107">
        <v>28.4</v>
      </c>
      <c r="E26139" s="107">
        <v>2055</v>
      </c>
      <c r="F26139" s="66"/>
    </row>
    <row r="26140" spans="1:6" x14ac:dyDescent="0.3">
      <c r="A26140" s="66">
        <v>42105</v>
      </c>
      <c r="B26140" s="98">
        <v>0.32291666666666669</v>
      </c>
      <c r="C26140" s="107" t="s">
        <v>120</v>
      </c>
      <c r="D26140" s="107">
        <v>28.45</v>
      </c>
      <c r="E26140" s="107">
        <v>2009</v>
      </c>
      <c r="F26140" s="66"/>
    </row>
    <row r="26141" spans="1:6" x14ac:dyDescent="0.3">
      <c r="A26141" s="66">
        <v>42105</v>
      </c>
      <c r="B26141" s="98">
        <v>0.33333333333333331</v>
      </c>
      <c r="C26141" s="107" t="s">
        <v>120</v>
      </c>
      <c r="D26141" s="107">
        <v>28.44</v>
      </c>
      <c r="E26141" s="107">
        <v>1958</v>
      </c>
      <c r="F26141" s="66"/>
    </row>
    <row r="26142" spans="1:6" x14ac:dyDescent="0.3">
      <c r="A26142" s="66">
        <v>42105</v>
      </c>
      <c r="B26142" s="98">
        <v>0.34375</v>
      </c>
      <c r="C26142" s="107" t="s">
        <v>120</v>
      </c>
      <c r="D26142" s="107">
        <v>28.42</v>
      </c>
      <c r="E26142" s="107">
        <v>1914</v>
      </c>
      <c r="F26142" s="66"/>
    </row>
    <row r="26143" spans="1:6" x14ac:dyDescent="0.3">
      <c r="A26143" s="66">
        <v>42105</v>
      </c>
      <c r="B26143" s="98">
        <v>0.35416666666666669</v>
      </c>
      <c r="C26143" s="107" t="s">
        <v>120</v>
      </c>
      <c r="D26143" s="107">
        <v>28.41</v>
      </c>
      <c r="E26143" s="107">
        <v>1881</v>
      </c>
      <c r="F26143" s="66"/>
    </row>
    <row r="26144" spans="1:6" x14ac:dyDescent="0.3">
      <c r="A26144" s="66">
        <v>42105</v>
      </c>
      <c r="B26144" s="98">
        <v>0.36458333333333331</v>
      </c>
      <c r="C26144" s="107" t="s">
        <v>120</v>
      </c>
      <c r="D26144" s="107">
        <v>28.39</v>
      </c>
      <c r="E26144" s="107">
        <v>1857</v>
      </c>
      <c r="F26144" s="66"/>
    </row>
    <row r="26145" spans="1:6" x14ac:dyDescent="0.3">
      <c r="A26145" s="66">
        <v>42105</v>
      </c>
      <c r="B26145" s="98">
        <v>0.375</v>
      </c>
      <c r="C26145" s="107" t="s">
        <v>120</v>
      </c>
      <c r="D26145" s="107">
        <v>28.38</v>
      </c>
      <c r="E26145" s="107">
        <v>1845</v>
      </c>
      <c r="F26145" s="66"/>
    </row>
    <row r="26146" spans="1:6" x14ac:dyDescent="0.3">
      <c r="A26146" s="66">
        <v>42105</v>
      </c>
      <c r="B26146" s="98">
        <v>0.38541666666666669</v>
      </c>
      <c r="C26146" s="107" t="s">
        <v>120</v>
      </c>
      <c r="D26146" s="107">
        <v>28.34</v>
      </c>
      <c r="E26146" s="107">
        <v>1837</v>
      </c>
      <c r="F26146" s="66"/>
    </row>
    <row r="26147" spans="1:6" x14ac:dyDescent="0.3">
      <c r="A26147" s="66">
        <v>42105</v>
      </c>
      <c r="B26147" s="98">
        <v>0.39583333333333331</v>
      </c>
      <c r="C26147" s="107" t="s">
        <v>120</v>
      </c>
      <c r="D26147" s="107">
        <v>28.31</v>
      </c>
      <c r="E26147" s="107">
        <v>1816</v>
      </c>
      <c r="F26147" s="66"/>
    </row>
    <row r="26148" spans="1:6" x14ac:dyDescent="0.3">
      <c r="A26148" s="66">
        <v>42105</v>
      </c>
      <c r="B26148" s="98">
        <v>0.40625</v>
      </c>
      <c r="C26148" s="107" t="s">
        <v>120</v>
      </c>
      <c r="D26148" s="107">
        <v>28.24</v>
      </c>
      <c r="E26148" s="107">
        <v>1801</v>
      </c>
      <c r="F26148" s="66"/>
    </row>
    <row r="26149" spans="1:6" x14ac:dyDescent="0.3">
      <c r="A26149" s="66">
        <v>42105</v>
      </c>
      <c r="B26149" s="98">
        <v>0.41666666666666669</v>
      </c>
      <c r="C26149" s="107" t="s">
        <v>120</v>
      </c>
      <c r="D26149" s="107">
        <v>28.33</v>
      </c>
      <c r="E26149" s="107">
        <v>1824</v>
      </c>
      <c r="F26149" s="66"/>
    </row>
    <row r="26150" spans="1:6" x14ac:dyDescent="0.3">
      <c r="A26150" s="66">
        <v>42105</v>
      </c>
      <c r="B26150" s="98">
        <v>0.42708333333333331</v>
      </c>
      <c r="C26150" s="107" t="s">
        <v>120</v>
      </c>
      <c r="D26150" s="107">
        <v>28.35</v>
      </c>
      <c r="E26150" s="107">
        <v>1857</v>
      </c>
      <c r="F26150" s="66"/>
    </row>
    <row r="26151" spans="1:6" x14ac:dyDescent="0.3">
      <c r="A26151" s="66">
        <v>42105</v>
      </c>
      <c r="B26151" s="98">
        <v>0.4375</v>
      </c>
      <c r="C26151" s="107" t="s">
        <v>120</v>
      </c>
      <c r="D26151" s="107">
        <v>28.32</v>
      </c>
      <c r="E26151" s="107">
        <v>1843</v>
      </c>
      <c r="F26151" s="66"/>
    </row>
    <row r="26152" spans="1:6" x14ac:dyDescent="0.3">
      <c r="A26152" s="66">
        <v>42105</v>
      </c>
      <c r="B26152" s="98">
        <v>0.44791666666666669</v>
      </c>
      <c r="C26152" s="107" t="s">
        <v>120</v>
      </c>
      <c r="D26152" s="107">
        <v>28.22</v>
      </c>
      <c r="E26152" s="107">
        <v>1770</v>
      </c>
      <c r="F26152" s="66"/>
    </row>
    <row r="26153" spans="1:6" x14ac:dyDescent="0.3">
      <c r="A26153" s="66">
        <v>42105</v>
      </c>
      <c r="B26153" s="98">
        <v>0.45833333333333331</v>
      </c>
      <c r="C26153" s="107" t="s">
        <v>120</v>
      </c>
      <c r="D26153" s="107">
        <v>28.23</v>
      </c>
      <c r="E26153" s="107">
        <v>1775</v>
      </c>
      <c r="F26153" s="66"/>
    </row>
    <row r="26154" spans="1:6" x14ac:dyDescent="0.3">
      <c r="A26154" s="66">
        <v>42105</v>
      </c>
      <c r="B26154" s="98">
        <v>0.46875</v>
      </c>
      <c r="C26154" s="107" t="s">
        <v>120</v>
      </c>
      <c r="D26154" s="107">
        <v>28.19</v>
      </c>
      <c r="E26154" s="107">
        <v>1776</v>
      </c>
      <c r="F26154" s="66"/>
    </row>
    <row r="26155" spans="1:6" x14ac:dyDescent="0.3">
      <c r="A26155" s="66">
        <v>42105</v>
      </c>
      <c r="B26155" s="98">
        <v>0.47916666666666669</v>
      </c>
      <c r="C26155" s="107" t="s">
        <v>120</v>
      </c>
      <c r="D26155" s="107">
        <v>28.16</v>
      </c>
      <c r="E26155" s="107">
        <v>1755</v>
      </c>
      <c r="F26155" s="66"/>
    </row>
    <row r="26156" spans="1:6" x14ac:dyDescent="0.3">
      <c r="A26156" s="66">
        <v>42105</v>
      </c>
      <c r="B26156" s="98">
        <v>0.48958333333333331</v>
      </c>
      <c r="C26156" s="107" t="s">
        <v>120</v>
      </c>
      <c r="D26156" s="107">
        <v>28.12</v>
      </c>
      <c r="E26156" s="107">
        <v>1723</v>
      </c>
      <c r="F26156" s="66"/>
    </row>
    <row r="26157" spans="1:6" x14ac:dyDescent="0.3">
      <c r="A26157" s="66">
        <v>42106</v>
      </c>
      <c r="B26157" s="98">
        <v>0.5</v>
      </c>
      <c r="C26157" s="107" t="s">
        <v>119</v>
      </c>
      <c r="D26157" s="107">
        <v>28.1</v>
      </c>
      <c r="E26157" s="107">
        <v>1688</v>
      </c>
      <c r="F26157" s="66"/>
    </row>
    <row r="26158" spans="1:6" x14ac:dyDescent="0.3">
      <c r="A26158" s="66">
        <v>42106</v>
      </c>
      <c r="B26158" s="98">
        <v>0.51041666666666663</v>
      </c>
      <c r="C26158" s="107" t="s">
        <v>119</v>
      </c>
      <c r="D26158" s="107">
        <v>28.06</v>
      </c>
      <c r="E26158" s="107">
        <v>1660</v>
      </c>
      <c r="F26158" s="66"/>
    </row>
    <row r="26159" spans="1:6" x14ac:dyDescent="0.3">
      <c r="A26159" s="66">
        <v>42106</v>
      </c>
      <c r="B26159" s="98">
        <v>0.52083333333333337</v>
      </c>
      <c r="C26159" s="107" t="s">
        <v>119</v>
      </c>
      <c r="D26159" s="107">
        <v>28</v>
      </c>
      <c r="E26159" s="107">
        <v>1626</v>
      </c>
      <c r="F26159" s="66"/>
    </row>
    <row r="26160" spans="1:6" x14ac:dyDescent="0.3">
      <c r="A26160" s="66">
        <v>42106</v>
      </c>
      <c r="B26160" s="98">
        <v>0.53125</v>
      </c>
      <c r="C26160" s="107" t="s">
        <v>119</v>
      </c>
      <c r="D26160" s="107">
        <v>27.96</v>
      </c>
      <c r="E26160" s="107">
        <v>1564</v>
      </c>
      <c r="F26160" s="66"/>
    </row>
    <row r="26161" spans="1:6" x14ac:dyDescent="0.3">
      <c r="A26161" s="66">
        <v>42106</v>
      </c>
      <c r="B26161" s="98">
        <v>4.1666666666666664E-2</v>
      </c>
      <c r="C26161" s="107" t="s">
        <v>119</v>
      </c>
      <c r="D26161" s="107">
        <v>27.94</v>
      </c>
      <c r="E26161" s="107">
        <v>1532</v>
      </c>
      <c r="F26161" s="66"/>
    </row>
    <row r="26162" spans="1:6" x14ac:dyDescent="0.3">
      <c r="A26162" s="66">
        <v>42106</v>
      </c>
      <c r="B26162" s="98">
        <v>5.2083333333333336E-2</v>
      </c>
      <c r="C26162" s="107" t="s">
        <v>119</v>
      </c>
      <c r="D26162" s="107">
        <v>27.92</v>
      </c>
      <c r="E26162" s="107">
        <v>1517</v>
      </c>
      <c r="F26162" s="66"/>
    </row>
    <row r="26163" spans="1:6" x14ac:dyDescent="0.3">
      <c r="A26163" s="66">
        <v>42106</v>
      </c>
      <c r="B26163" s="98">
        <v>6.25E-2</v>
      </c>
      <c r="C26163" s="107" t="s">
        <v>119</v>
      </c>
      <c r="D26163" s="107">
        <v>27.92</v>
      </c>
      <c r="E26163" s="107">
        <v>1507</v>
      </c>
      <c r="F26163" s="66"/>
    </row>
    <row r="26164" spans="1:6" x14ac:dyDescent="0.3">
      <c r="A26164" s="66">
        <v>42106</v>
      </c>
      <c r="B26164" s="98">
        <v>7.2916666666666671E-2</v>
      </c>
      <c r="C26164" s="107" t="s">
        <v>119</v>
      </c>
      <c r="D26164" s="107">
        <v>27.85</v>
      </c>
      <c r="E26164" s="107">
        <v>1500</v>
      </c>
      <c r="F26164" s="66"/>
    </row>
    <row r="26165" spans="1:6" x14ac:dyDescent="0.3">
      <c r="A26165" s="66">
        <v>42106</v>
      </c>
      <c r="B26165" s="98">
        <v>8.3333333333333329E-2</v>
      </c>
      <c r="C26165" s="107" t="s">
        <v>119</v>
      </c>
      <c r="D26165" s="107">
        <v>27.81</v>
      </c>
      <c r="E26165" s="107">
        <v>1480</v>
      </c>
      <c r="F26165" s="66"/>
    </row>
    <row r="26166" spans="1:6" x14ac:dyDescent="0.3">
      <c r="A26166" s="66">
        <v>42106</v>
      </c>
      <c r="B26166" s="98">
        <v>9.375E-2</v>
      </c>
      <c r="C26166" s="107" t="s">
        <v>119</v>
      </c>
      <c r="D26166" s="107">
        <v>27.79</v>
      </c>
      <c r="E26166" s="107">
        <v>1455</v>
      </c>
      <c r="F26166" s="66"/>
    </row>
    <row r="26167" spans="1:6" x14ac:dyDescent="0.3">
      <c r="A26167" s="66">
        <v>42106</v>
      </c>
      <c r="B26167" s="98">
        <v>0.10416666666666667</v>
      </c>
      <c r="C26167" s="107" t="s">
        <v>119</v>
      </c>
      <c r="D26167" s="107">
        <v>27.79</v>
      </c>
      <c r="E26167" s="107">
        <v>1433</v>
      </c>
      <c r="F26167" s="66"/>
    </row>
    <row r="26168" spans="1:6" x14ac:dyDescent="0.3">
      <c r="A26168" s="66">
        <v>42106</v>
      </c>
      <c r="B26168" s="98">
        <v>0.11458333333333333</v>
      </c>
      <c r="C26168" s="107" t="s">
        <v>119</v>
      </c>
      <c r="D26168" s="107">
        <v>27.77</v>
      </c>
      <c r="E26168" s="107">
        <v>1404</v>
      </c>
      <c r="F26168" s="66"/>
    </row>
    <row r="26169" spans="1:6" x14ac:dyDescent="0.3">
      <c r="A26169" s="66">
        <v>42106</v>
      </c>
      <c r="B26169" s="98">
        <v>0.125</v>
      </c>
      <c r="C26169" s="107" t="s">
        <v>119</v>
      </c>
      <c r="D26169" s="107">
        <v>27.75</v>
      </c>
      <c r="E26169" s="107">
        <v>1365</v>
      </c>
      <c r="F26169" s="66"/>
    </row>
    <row r="26170" spans="1:6" x14ac:dyDescent="0.3">
      <c r="A26170" s="66">
        <v>42106</v>
      </c>
      <c r="B26170" s="98">
        <v>0.13541666666666666</v>
      </c>
      <c r="C26170" s="107" t="s">
        <v>119</v>
      </c>
      <c r="D26170" s="107">
        <v>27.73</v>
      </c>
      <c r="E26170" s="107">
        <v>1333</v>
      </c>
      <c r="F26170" s="66"/>
    </row>
    <row r="26171" spans="1:6" x14ac:dyDescent="0.3">
      <c r="A26171" s="66">
        <v>42106</v>
      </c>
      <c r="B26171" s="98">
        <v>0.14583333333333334</v>
      </c>
      <c r="C26171" s="107" t="s">
        <v>119</v>
      </c>
      <c r="D26171" s="107">
        <v>27.69</v>
      </c>
      <c r="E26171" s="107">
        <v>1304</v>
      </c>
      <c r="F26171" s="66"/>
    </row>
    <row r="26172" spans="1:6" x14ac:dyDescent="0.3">
      <c r="A26172" s="66">
        <v>42106</v>
      </c>
      <c r="B26172" s="98">
        <v>0.15625</v>
      </c>
      <c r="C26172" s="107" t="s">
        <v>119</v>
      </c>
      <c r="D26172" s="107">
        <v>27.64</v>
      </c>
      <c r="E26172" s="107">
        <v>1278</v>
      </c>
      <c r="F26172" s="66"/>
    </row>
    <row r="26173" spans="1:6" x14ac:dyDescent="0.3">
      <c r="A26173" s="66">
        <v>42106</v>
      </c>
      <c r="B26173" s="98">
        <v>0.16666666666666666</v>
      </c>
      <c r="C26173" s="107" t="s">
        <v>119</v>
      </c>
      <c r="D26173" s="107">
        <v>27.58</v>
      </c>
      <c r="E26173" s="107">
        <v>1251</v>
      </c>
      <c r="F26173" s="66"/>
    </row>
    <row r="26174" spans="1:6" x14ac:dyDescent="0.3">
      <c r="A26174" s="66">
        <v>42106</v>
      </c>
      <c r="B26174" s="98">
        <v>0.17708333333333334</v>
      </c>
      <c r="C26174" s="107" t="s">
        <v>119</v>
      </c>
      <c r="D26174" s="107">
        <v>27.54</v>
      </c>
      <c r="E26174" s="107">
        <v>1214</v>
      </c>
      <c r="F26174" s="66"/>
    </row>
    <row r="26175" spans="1:6" x14ac:dyDescent="0.3">
      <c r="A26175" s="66">
        <v>42106</v>
      </c>
      <c r="B26175" s="98">
        <v>0.1875</v>
      </c>
      <c r="C26175" s="107" t="s">
        <v>119</v>
      </c>
      <c r="D26175" s="107">
        <v>27.5</v>
      </c>
      <c r="E26175" s="107">
        <v>1178</v>
      </c>
      <c r="F26175" s="66"/>
    </row>
    <row r="26176" spans="1:6" x14ac:dyDescent="0.3">
      <c r="A26176" s="66">
        <v>42106</v>
      </c>
      <c r="B26176" s="98">
        <v>0.19791666666666666</v>
      </c>
      <c r="C26176" s="107" t="s">
        <v>119</v>
      </c>
      <c r="D26176" s="107">
        <v>27.46</v>
      </c>
      <c r="E26176" s="107">
        <v>1147</v>
      </c>
      <c r="F26176" s="66"/>
    </row>
    <row r="26177" spans="1:6" x14ac:dyDescent="0.3">
      <c r="A26177" s="66">
        <v>42106</v>
      </c>
      <c r="B26177" s="98">
        <v>0.20833333333333334</v>
      </c>
      <c r="C26177" s="107" t="s">
        <v>119</v>
      </c>
      <c r="D26177" s="107">
        <v>27.4</v>
      </c>
      <c r="E26177" s="107">
        <v>1118</v>
      </c>
      <c r="F26177" s="66"/>
    </row>
    <row r="26178" spans="1:6" x14ac:dyDescent="0.3">
      <c r="A26178" s="66">
        <v>42106</v>
      </c>
      <c r="B26178" s="98">
        <v>0.21875</v>
      </c>
      <c r="C26178" s="107" t="s">
        <v>119</v>
      </c>
      <c r="D26178" s="107">
        <v>27.37</v>
      </c>
      <c r="E26178" s="107">
        <v>1099</v>
      </c>
      <c r="F26178" s="66"/>
    </row>
    <row r="26179" spans="1:6" x14ac:dyDescent="0.3">
      <c r="A26179" s="66">
        <v>42106</v>
      </c>
      <c r="B26179" s="98">
        <v>0.22916666666666666</v>
      </c>
      <c r="C26179" s="107" t="s">
        <v>119</v>
      </c>
      <c r="D26179" s="107">
        <v>27.31</v>
      </c>
      <c r="E26179" s="107">
        <v>1087</v>
      </c>
      <c r="F26179" s="66"/>
    </row>
    <row r="26180" spans="1:6" x14ac:dyDescent="0.3">
      <c r="A26180" s="66">
        <v>42106</v>
      </c>
      <c r="B26180" s="98">
        <v>0.23958333333333334</v>
      </c>
      <c r="C26180" s="107" t="s">
        <v>119</v>
      </c>
      <c r="D26180" s="107">
        <v>27.27</v>
      </c>
      <c r="E26180" s="107">
        <v>1078</v>
      </c>
      <c r="F26180" s="66"/>
    </row>
    <row r="26181" spans="1:6" x14ac:dyDescent="0.3">
      <c r="A26181" s="66">
        <v>42106</v>
      </c>
      <c r="B26181" s="98">
        <v>0.25</v>
      </c>
      <c r="C26181" s="107" t="s">
        <v>119</v>
      </c>
      <c r="D26181" s="107">
        <v>27.4</v>
      </c>
      <c r="E26181" s="107">
        <v>973</v>
      </c>
      <c r="F26181" s="66"/>
    </row>
    <row r="26182" spans="1:6" x14ac:dyDescent="0.3">
      <c r="A26182" s="66">
        <v>42106</v>
      </c>
      <c r="B26182" s="98">
        <v>0.26041666666666669</v>
      </c>
      <c r="C26182" s="107" t="s">
        <v>119</v>
      </c>
      <c r="D26182" s="107">
        <v>27.38</v>
      </c>
      <c r="E26182" s="107">
        <v>850</v>
      </c>
      <c r="F26182" s="66"/>
    </row>
    <row r="26183" spans="1:6" x14ac:dyDescent="0.3">
      <c r="A26183" s="66">
        <v>42106</v>
      </c>
      <c r="B26183" s="98">
        <v>0.27083333333333331</v>
      </c>
      <c r="C26183" s="107" t="s">
        <v>119</v>
      </c>
      <c r="D26183" s="107">
        <v>27.36</v>
      </c>
      <c r="E26183" s="107">
        <v>835</v>
      </c>
      <c r="F26183" s="66"/>
    </row>
    <row r="26184" spans="1:6" x14ac:dyDescent="0.3">
      <c r="A26184" s="66">
        <v>42106</v>
      </c>
      <c r="B26184" s="98">
        <v>0.28125</v>
      </c>
      <c r="C26184" s="107" t="s">
        <v>119</v>
      </c>
      <c r="D26184" s="107">
        <v>27.42</v>
      </c>
      <c r="E26184" s="107">
        <v>821</v>
      </c>
      <c r="F26184" s="66"/>
    </row>
    <row r="26185" spans="1:6" x14ac:dyDescent="0.3">
      <c r="A26185" s="66">
        <v>42106</v>
      </c>
      <c r="B26185" s="98">
        <v>0.29166666666666669</v>
      </c>
      <c r="C26185" s="107" t="s">
        <v>119</v>
      </c>
      <c r="D26185" s="107">
        <v>27.42</v>
      </c>
      <c r="E26185" s="107">
        <v>793</v>
      </c>
      <c r="F26185" s="66"/>
    </row>
    <row r="26186" spans="1:6" x14ac:dyDescent="0.3">
      <c r="A26186" s="66">
        <v>42106</v>
      </c>
      <c r="B26186" s="98">
        <v>0.30208333333333331</v>
      </c>
      <c r="C26186" s="107" t="s">
        <v>119</v>
      </c>
      <c r="D26186" s="107">
        <v>27.43</v>
      </c>
      <c r="E26186" s="107">
        <v>772</v>
      </c>
      <c r="F26186" s="66"/>
    </row>
    <row r="26187" spans="1:6" x14ac:dyDescent="0.3">
      <c r="A26187" s="66">
        <v>42106</v>
      </c>
      <c r="B26187" s="98">
        <v>0.3125</v>
      </c>
      <c r="C26187" s="107" t="s">
        <v>119</v>
      </c>
      <c r="D26187" s="107">
        <v>27.43</v>
      </c>
      <c r="E26187" s="107">
        <v>767</v>
      </c>
      <c r="F26187" s="66"/>
    </row>
    <row r="26188" spans="1:6" x14ac:dyDescent="0.3">
      <c r="A26188" s="66">
        <v>42106</v>
      </c>
      <c r="B26188" s="98">
        <v>0.32291666666666669</v>
      </c>
      <c r="C26188" s="107" t="s">
        <v>119</v>
      </c>
      <c r="D26188" s="107">
        <v>27.42</v>
      </c>
      <c r="E26188" s="107">
        <v>775</v>
      </c>
      <c r="F26188" s="66"/>
    </row>
    <row r="26189" spans="1:6" x14ac:dyDescent="0.3">
      <c r="A26189" s="66">
        <v>42106</v>
      </c>
      <c r="B26189" s="98">
        <v>0.33333333333333331</v>
      </c>
      <c r="C26189" s="107" t="s">
        <v>119</v>
      </c>
      <c r="D26189" s="107">
        <v>27.42</v>
      </c>
      <c r="E26189" s="107">
        <v>797</v>
      </c>
      <c r="F26189" s="66"/>
    </row>
    <row r="26190" spans="1:6" x14ac:dyDescent="0.3">
      <c r="A26190" s="66">
        <v>42106</v>
      </c>
      <c r="B26190" s="98">
        <v>0.34375</v>
      </c>
      <c r="C26190" s="107" t="s">
        <v>119</v>
      </c>
      <c r="D26190" s="107">
        <v>27.45</v>
      </c>
      <c r="E26190" s="107">
        <v>802</v>
      </c>
      <c r="F26190" s="66"/>
    </row>
    <row r="26191" spans="1:6" x14ac:dyDescent="0.3">
      <c r="A26191" s="66">
        <v>42106</v>
      </c>
      <c r="B26191" s="98">
        <v>0.35416666666666669</v>
      </c>
      <c r="C26191" s="107" t="s">
        <v>119</v>
      </c>
      <c r="D26191" s="107">
        <v>27.44</v>
      </c>
      <c r="E26191" s="107">
        <v>828</v>
      </c>
      <c r="F26191" s="66"/>
    </row>
    <row r="26192" spans="1:6" x14ac:dyDescent="0.3">
      <c r="A26192" s="66">
        <v>42106</v>
      </c>
      <c r="B26192" s="98">
        <v>0.36458333333333331</v>
      </c>
      <c r="C26192" s="107" t="s">
        <v>119</v>
      </c>
      <c r="D26192" s="107">
        <v>27.45</v>
      </c>
      <c r="E26192" s="107">
        <v>853</v>
      </c>
      <c r="F26192" s="66"/>
    </row>
    <row r="26193" spans="1:6" x14ac:dyDescent="0.3">
      <c r="A26193" s="66">
        <v>42106</v>
      </c>
      <c r="B26193" s="98">
        <v>0.375</v>
      </c>
      <c r="C26193" s="107" t="s">
        <v>119</v>
      </c>
      <c r="D26193" s="107">
        <v>27.46</v>
      </c>
      <c r="E26193" s="107">
        <v>890</v>
      </c>
      <c r="F26193" s="66"/>
    </row>
    <row r="26194" spans="1:6" x14ac:dyDescent="0.3">
      <c r="A26194" s="66">
        <v>42106</v>
      </c>
      <c r="B26194" s="98">
        <v>0.38541666666666669</v>
      </c>
      <c r="C26194" s="107" t="s">
        <v>119</v>
      </c>
      <c r="D26194" s="107">
        <v>27.52</v>
      </c>
      <c r="E26194" s="107">
        <v>927</v>
      </c>
      <c r="F26194" s="66"/>
    </row>
    <row r="26195" spans="1:6" x14ac:dyDescent="0.3">
      <c r="A26195" s="66">
        <v>42106</v>
      </c>
      <c r="B26195" s="98">
        <v>0.39583333333333331</v>
      </c>
      <c r="C26195" s="107" t="s">
        <v>119</v>
      </c>
      <c r="D26195" s="107">
        <v>27.51</v>
      </c>
      <c r="E26195" s="107">
        <v>979</v>
      </c>
      <c r="F26195" s="66"/>
    </row>
    <row r="26196" spans="1:6" x14ac:dyDescent="0.3">
      <c r="A26196" s="66">
        <v>42106</v>
      </c>
      <c r="B26196" s="98">
        <v>0.40625</v>
      </c>
      <c r="C26196" s="107" t="s">
        <v>119</v>
      </c>
      <c r="D26196" s="107">
        <v>27.53</v>
      </c>
      <c r="E26196" s="107">
        <v>1005</v>
      </c>
      <c r="F26196" s="66"/>
    </row>
    <row r="26197" spans="1:6" x14ac:dyDescent="0.3">
      <c r="A26197" s="66">
        <v>42106</v>
      </c>
      <c r="B26197" s="98">
        <v>0.41666666666666669</v>
      </c>
      <c r="C26197" s="107" t="s">
        <v>119</v>
      </c>
      <c r="D26197" s="107">
        <v>27.52</v>
      </c>
      <c r="E26197" s="107">
        <v>1018</v>
      </c>
      <c r="F26197" s="66"/>
    </row>
    <row r="26198" spans="1:6" x14ac:dyDescent="0.3">
      <c r="A26198" s="66">
        <v>42106</v>
      </c>
      <c r="B26198" s="98">
        <v>0.42708333333333331</v>
      </c>
      <c r="C26198" s="107" t="s">
        <v>119</v>
      </c>
      <c r="D26198" s="107">
        <v>27.56</v>
      </c>
      <c r="E26198" s="107">
        <v>1028</v>
      </c>
      <c r="F26198" s="66"/>
    </row>
    <row r="26199" spans="1:6" x14ac:dyDescent="0.3">
      <c r="A26199" s="66">
        <v>42106</v>
      </c>
      <c r="B26199" s="98">
        <v>0.4375</v>
      </c>
      <c r="C26199" s="107" t="s">
        <v>119</v>
      </c>
      <c r="D26199" s="107">
        <v>27.6</v>
      </c>
      <c r="E26199" s="107">
        <v>1042</v>
      </c>
      <c r="F26199" s="66"/>
    </row>
    <row r="26200" spans="1:6" x14ac:dyDescent="0.3">
      <c r="A26200" s="66">
        <v>42106</v>
      </c>
      <c r="B26200" s="98">
        <v>0.44791666666666669</v>
      </c>
      <c r="C26200" s="107" t="s">
        <v>119</v>
      </c>
      <c r="D26200" s="107">
        <v>27.65</v>
      </c>
      <c r="E26200" s="107">
        <v>1047</v>
      </c>
      <c r="F26200" s="66"/>
    </row>
    <row r="26201" spans="1:6" x14ac:dyDescent="0.3">
      <c r="A26201" s="66">
        <v>42106</v>
      </c>
      <c r="B26201" s="98">
        <v>0.45833333333333331</v>
      </c>
      <c r="C26201" s="107" t="s">
        <v>119</v>
      </c>
      <c r="D26201" s="107">
        <v>27.73</v>
      </c>
      <c r="E26201" s="107">
        <v>1103</v>
      </c>
      <c r="F26201" s="66"/>
    </row>
    <row r="26202" spans="1:6" x14ac:dyDescent="0.3">
      <c r="A26202" s="66">
        <v>42106</v>
      </c>
      <c r="B26202" s="98">
        <v>0.46875</v>
      </c>
      <c r="C26202" s="107" t="s">
        <v>119</v>
      </c>
      <c r="D26202" s="107">
        <v>27.81</v>
      </c>
      <c r="E26202" s="107">
        <v>1135</v>
      </c>
      <c r="F26202" s="66"/>
    </row>
    <row r="26203" spans="1:6" x14ac:dyDescent="0.3">
      <c r="A26203" s="66">
        <v>42106</v>
      </c>
      <c r="B26203" s="98">
        <v>0.47916666666666669</v>
      </c>
      <c r="C26203" s="107" t="s">
        <v>119</v>
      </c>
      <c r="D26203" s="107">
        <v>27.98</v>
      </c>
      <c r="E26203" s="107">
        <v>1143</v>
      </c>
      <c r="F26203" s="66"/>
    </row>
    <row r="26204" spans="1:6" x14ac:dyDescent="0.3">
      <c r="A26204" s="66">
        <v>42106</v>
      </c>
      <c r="B26204" s="98">
        <v>0.48958333333333331</v>
      </c>
      <c r="C26204" s="107" t="s">
        <v>119</v>
      </c>
      <c r="D26204" s="107">
        <v>28.04</v>
      </c>
      <c r="E26204" s="107">
        <v>1136</v>
      </c>
      <c r="F26204" s="66"/>
    </row>
    <row r="26205" spans="1:6" x14ac:dyDescent="0.3">
      <c r="A26205" s="66">
        <v>42106</v>
      </c>
      <c r="B26205" s="98">
        <v>0.5</v>
      </c>
      <c r="C26205" s="107" t="s">
        <v>120</v>
      </c>
      <c r="D26205" s="107">
        <v>28.23</v>
      </c>
      <c r="E26205" s="107">
        <v>1136</v>
      </c>
      <c r="F26205" s="66"/>
    </row>
    <row r="26206" spans="1:6" x14ac:dyDescent="0.3">
      <c r="A26206" s="66">
        <v>42106</v>
      </c>
      <c r="B26206" s="98">
        <v>0.51041666666666663</v>
      </c>
      <c r="C26206" s="107" t="s">
        <v>120</v>
      </c>
      <c r="D26206" s="107">
        <v>28.25</v>
      </c>
      <c r="E26206" s="107">
        <v>1147</v>
      </c>
      <c r="F26206" s="66"/>
    </row>
    <row r="26207" spans="1:6" x14ac:dyDescent="0.3">
      <c r="A26207" s="66">
        <v>42106</v>
      </c>
      <c r="B26207" s="98">
        <v>0.52083333333333337</v>
      </c>
      <c r="C26207" s="107" t="s">
        <v>120</v>
      </c>
      <c r="D26207" s="107">
        <v>28.29</v>
      </c>
      <c r="E26207" s="107">
        <v>1140</v>
      </c>
      <c r="F26207" s="66"/>
    </row>
    <row r="26208" spans="1:6" x14ac:dyDescent="0.3">
      <c r="A26208" s="66">
        <v>42106</v>
      </c>
      <c r="B26208" s="98">
        <v>0.53125</v>
      </c>
      <c r="C26208" s="107" t="s">
        <v>120</v>
      </c>
      <c r="D26208" s="107">
        <v>28.46</v>
      </c>
      <c r="E26208" s="107">
        <v>1126</v>
      </c>
      <c r="F26208" s="66"/>
    </row>
    <row r="26209" spans="1:6" x14ac:dyDescent="0.3">
      <c r="A26209" s="66">
        <v>42106</v>
      </c>
      <c r="B26209" s="98">
        <v>4.1666666666666664E-2</v>
      </c>
      <c r="C26209" s="107" t="s">
        <v>120</v>
      </c>
      <c r="D26209" s="107">
        <v>28.55</v>
      </c>
      <c r="E26209" s="107">
        <v>1092</v>
      </c>
      <c r="F26209" s="66"/>
    </row>
    <row r="26210" spans="1:6" x14ac:dyDescent="0.3">
      <c r="A26210" s="66">
        <v>42106</v>
      </c>
      <c r="B26210" s="98">
        <v>5.2083333333333336E-2</v>
      </c>
      <c r="C26210" s="107" t="s">
        <v>120</v>
      </c>
      <c r="D26210" s="107">
        <v>28.73</v>
      </c>
      <c r="E26210" s="107">
        <v>1061</v>
      </c>
      <c r="F26210" s="66"/>
    </row>
    <row r="26211" spans="1:6" x14ac:dyDescent="0.3">
      <c r="A26211" s="66">
        <v>42106</v>
      </c>
      <c r="B26211" s="98">
        <v>6.25E-2</v>
      </c>
      <c r="C26211" s="107" t="s">
        <v>120</v>
      </c>
      <c r="D26211" s="107">
        <v>28.67</v>
      </c>
      <c r="E26211" s="107">
        <v>1051</v>
      </c>
      <c r="F26211" s="66"/>
    </row>
    <row r="26212" spans="1:6" x14ac:dyDescent="0.3">
      <c r="A26212" s="66">
        <v>42106</v>
      </c>
      <c r="B26212" s="98">
        <v>7.2916666666666671E-2</v>
      </c>
      <c r="C26212" s="107" t="s">
        <v>120</v>
      </c>
      <c r="D26212" s="107">
        <v>28.76</v>
      </c>
      <c r="E26212" s="107">
        <v>1066</v>
      </c>
      <c r="F26212" s="66"/>
    </row>
    <row r="26213" spans="1:6" x14ac:dyDescent="0.3">
      <c r="A26213" s="66">
        <v>42106</v>
      </c>
      <c r="B26213" s="98">
        <v>8.3333333333333329E-2</v>
      </c>
      <c r="C26213" s="107" t="s">
        <v>120</v>
      </c>
      <c r="D26213" s="107">
        <v>28.45</v>
      </c>
      <c r="E26213" s="107">
        <v>1155</v>
      </c>
      <c r="F26213" s="66"/>
    </row>
    <row r="26214" spans="1:6" x14ac:dyDescent="0.3">
      <c r="A26214" s="66">
        <v>42106</v>
      </c>
      <c r="B26214" s="98">
        <v>9.375E-2</v>
      </c>
      <c r="C26214" s="107" t="s">
        <v>120</v>
      </c>
      <c r="D26214" s="107">
        <v>28.32</v>
      </c>
      <c r="E26214" s="107">
        <v>1212</v>
      </c>
      <c r="F26214" s="66"/>
    </row>
    <row r="26215" spans="1:6" x14ac:dyDescent="0.3">
      <c r="A26215" s="66">
        <v>42106</v>
      </c>
      <c r="B26215" s="98">
        <v>0.10416666666666667</v>
      </c>
      <c r="C26215" s="107" t="s">
        <v>120</v>
      </c>
      <c r="D26215" s="107">
        <v>28.31</v>
      </c>
      <c r="E26215" s="107">
        <v>1279</v>
      </c>
      <c r="F26215" s="66"/>
    </row>
    <row r="26216" spans="1:6" x14ac:dyDescent="0.3">
      <c r="A26216" s="66">
        <v>42106</v>
      </c>
      <c r="B26216" s="98">
        <v>0.11458333333333333</v>
      </c>
      <c r="C26216" s="107" t="s">
        <v>120</v>
      </c>
      <c r="D26216" s="107">
        <v>28.49</v>
      </c>
      <c r="E26216" s="107">
        <v>1249</v>
      </c>
      <c r="F26216" s="66"/>
    </row>
    <row r="26217" spans="1:6" x14ac:dyDescent="0.3">
      <c r="A26217" s="66">
        <v>42106</v>
      </c>
      <c r="B26217" s="98">
        <v>0.125</v>
      </c>
      <c r="C26217" s="107" t="s">
        <v>120</v>
      </c>
      <c r="D26217" s="107">
        <v>28.68</v>
      </c>
      <c r="E26217" s="107">
        <v>1205</v>
      </c>
      <c r="F26217" s="66"/>
    </row>
    <row r="26218" spans="1:6" x14ac:dyDescent="0.3">
      <c r="A26218" s="66">
        <v>42106</v>
      </c>
      <c r="B26218" s="98">
        <v>0.13541666666666666</v>
      </c>
      <c r="C26218" s="107" t="s">
        <v>120</v>
      </c>
      <c r="D26218" s="107">
        <v>28.66</v>
      </c>
      <c r="E26218" s="107">
        <v>1211</v>
      </c>
      <c r="F26218" s="66"/>
    </row>
    <row r="26219" spans="1:6" x14ac:dyDescent="0.3">
      <c r="A26219" s="66">
        <v>42106</v>
      </c>
      <c r="B26219" s="98">
        <v>0.14583333333333334</v>
      </c>
      <c r="C26219" s="107" t="s">
        <v>120</v>
      </c>
      <c r="D26219" s="107">
        <v>28.67</v>
      </c>
      <c r="E26219" s="107">
        <v>1222</v>
      </c>
      <c r="F26219" s="66"/>
    </row>
    <row r="26220" spans="1:6" x14ac:dyDescent="0.3">
      <c r="A26220" s="66">
        <v>42106</v>
      </c>
      <c r="B26220" s="98">
        <v>0.15625</v>
      </c>
      <c r="C26220" s="107" t="s">
        <v>120</v>
      </c>
      <c r="D26220" s="107">
        <v>28.63</v>
      </c>
      <c r="E26220" s="107">
        <v>1282</v>
      </c>
      <c r="F26220" s="66"/>
    </row>
    <row r="26221" spans="1:6" x14ac:dyDescent="0.3">
      <c r="A26221" s="66">
        <v>42106</v>
      </c>
      <c r="B26221" s="98">
        <v>0.16666666666666666</v>
      </c>
      <c r="C26221" s="107" t="s">
        <v>120</v>
      </c>
      <c r="D26221" s="107">
        <v>28.57</v>
      </c>
      <c r="E26221" s="107">
        <v>1332</v>
      </c>
      <c r="F26221" s="66"/>
    </row>
    <row r="26222" spans="1:6" x14ac:dyDescent="0.3">
      <c r="A26222" s="66">
        <v>42106</v>
      </c>
      <c r="B26222" s="98">
        <v>0.17708333333333334</v>
      </c>
      <c r="C26222" s="107" t="s">
        <v>120</v>
      </c>
      <c r="D26222" s="107">
        <v>28.67</v>
      </c>
      <c r="E26222" s="107">
        <v>1314</v>
      </c>
      <c r="F26222" s="66"/>
    </row>
    <row r="26223" spans="1:6" x14ac:dyDescent="0.3">
      <c r="A26223" s="66">
        <v>42106</v>
      </c>
      <c r="B26223" s="98">
        <v>0.1875</v>
      </c>
      <c r="C26223" s="107" t="s">
        <v>120</v>
      </c>
      <c r="D26223" s="107">
        <v>28.68</v>
      </c>
      <c r="E26223" s="107">
        <v>1306</v>
      </c>
      <c r="F26223" s="66"/>
    </row>
    <row r="26224" spans="1:6" x14ac:dyDescent="0.3">
      <c r="A26224" s="66">
        <v>42106</v>
      </c>
      <c r="B26224" s="98">
        <v>0.19791666666666666</v>
      </c>
      <c r="C26224" s="107" t="s">
        <v>120</v>
      </c>
      <c r="D26224" s="107">
        <v>28.75</v>
      </c>
      <c r="E26224" s="107">
        <v>1315</v>
      </c>
      <c r="F26224" s="66"/>
    </row>
    <row r="26225" spans="1:6" x14ac:dyDescent="0.3">
      <c r="A26225" s="66">
        <v>42106</v>
      </c>
      <c r="B26225" s="98">
        <v>0.20833333333333334</v>
      </c>
      <c r="C26225" s="107" t="s">
        <v>120</v>
      </c>
      <c r="D26225" s="107">
        <v>28.55</v>
      </c>
      <c r="E26225" s="107">
        <v>1417</v>
      </c>
      <c r="F26225" s="66"/>
    </row>
    <row r="26226" spans="1:6" x14ac:dyDescent="0.3">
      <c r="A26226" s="66">
        <v>42106</v>
      </c>
      <c r="B26226" s="98">
        <v>0.21875</v>
      </c>
      <c r="C26226" s="107" t="s">
        <v>120</v>
      </c>
      <c r="D26226" s="107">
        <v>28.57</v>
      </c>
      <c r="E26226" s="107">
        <v>1398</v>
      </c>
      <c r="F26226" s="66"/>
    </row>
    <row r="26227" spans="1:6" x14ac:dyDescent="0.3">
      <c r="A26227" s="66">
        <v>42106</v>
      </c>
      <c r="B26227" s="98">
        <v>0.22916666666666666</v>
      </c>
      <c r="C26227" s="107" t="s">
        <v>120</v>
      </c>
      <c r="D26227" s="107">
        <v>28.55</v>
      </c>
      <c r="E26227" s="107">
        <v>1472</v>
      </c>
      <c r="F26227" s="66"/>
    </row>
    <row r="26228" spans="1:6" x14ac:dyDescent="0.3">
      <c r="A26228" s="66">
        <v>42106</v>
      </c>
      <c r="B26228" s="98">
        <v>0.23958333333333334</v>
      </c>
      <c r="C26228" s="107" t="s">
        <v>120</v>
      </c>
      <c r="D26228" s="107">
        <v>28.49</v>
      </c>
      <c r="E26228" s="107">
        <v>1500</v>
      </c>
      <c r="F26228" s="66"/>
    </row>
    <row r="26229" spans="1:6" x14ac:dyDescent="0.3">
      <c r="A26229" s="66">
        <v>42106</v>
      </c>
      <c r="B26229" s="98">
        <v>0.25</v>
      </c>
      <c r="C26229" s="107" t="s">
        <v>120</v>
      </c>
      <c r="D26229" s="107">
        <v>28.48</v>
      </c>
      <c r="E26229" s="107">
        <v>1516</v>
      </c>
      <c r="F26229" s="66"/>
    </row>
    <row r="26230" spans="1:6" x14ac:dyDescent="0.3">
      <c r="A26230" s="66">
        <v>42106</v>
      </c>
      <c r="B26230" s="98">
        <v>0.26041666666666669</v>
      </c>
      <c r="C26230" s="107" t="s">
        <v>120</v>
      </c>
      <c r="D26230" s="107">
        <v>28.42</v>
      </c>
      <c r="E26230" s="107">
        <v>1514</v>
      </c>
      <c r="F26230" s="66"/>
    </row>
    <row r="26231" spans="1:6" x14ac:dyDescent="0.3">
      <c r="A26231" s="66">
        <v>42106</v>
      </c>
      <c r="B26231" s="98">
        <v>0.27083333333333331</v>
      </c>
      <c r="C26231" s="107" t="s">
        <v>120</v>
      </c>
      <c r="D26231" s="107">
        <v>28.42</v>
      </c>
      <c r="E26231" s="107">
        <v>1485</v>
      </c>
      <c r="F26231" s="66"/>
    </row>
    <row r="26232" spans="1:6" x14ac:dyDescent="0.3">
      <c r="A26232" s="66">
        <v>42106</v>
      </c>
      <c r="B26232" s="98">
        <v>0.28125</v>
      </c>
      <c r="C26232" s="107" t="s">
        <v>120</v>
      </c>
      <c r="D26232" s="107">
        <v>28.41</v>
      </c>
      <c r="E26232" s="107">
        <v>1468</v>
      </c>
      <c r="F26232" s="66"/>
    </row>
    <row r="26233" spans="1:6" x14ac:dyDescent="0.3">
      <c r="A26233" s="66">
        <v>42106</v>
      </c>
      <c r="B26233" s="98">
        <v>0.29166666666666669</v>
      </c>
      <c r="C26233" s="107" t="s">
        <v>120</v>
      </c>
      <c r="D26233" s="107">
        <v>28.39</v>
      </c>
      <c r="E26233" s="107">
        <v>1465</v>
      </c>
      <c r="F26233" s="66"/>
    </row>
    <row r="26234" spans="1:6" x14ac:dyDescent="0.3">
      <c r="A26234" s="66">
        <v>42106</v>
      </c>
      <c r="B26234" s="98">
        <v>0.30208333333333331</v>
      </c>
      <c r="C26234" s="107" t="s">
        <v>120</v>
      </c>
      <c r="D26234" s="107">
        <v>28.39</v>
      </c>
      <c r="E26234" s="107">
        <v>1443</v>
      </c>
      <c r="F26234" s="66"/>
    </row>
    <row r="26235" spans="1:6" x14ac:dyDescent="0.3">
      <c r="A26235" s="66">
        <v>42106</v>
      </c>
      <c r="B26235" s="98">
        <v>0.3125</v>
      </c>
      <c r="C26235" s="107" t="s">
        <v>120</v>
      </c>
      <c r="D26235" s="107">
        <v>28.37</v>
      </c>
      <c r="E26235" s="107">
        <v>1422</v>
      </c>
      <c r="F26235" s="66"/>
    </row>
    <row r="26236" spans="1:6" x14ac:dyDescent="0.3">
      <c r="A26236" s="66">
        <v>42106</v>
      </c>
      <c r="B26236" s="98">
        <v>0.32291666666666669</v>
      </c>
      <c r="C26236" s="107" t="s">
        <v>120</v>
      </c>
      <c r="D26236" s="107">
        <v>28.35</v>
      </c>
      <c r="E26236" s="107">
        <v>1410</v>
      </c>
      <c r="F26236" s="66"/>
    </row>
    <row r="26237" spans="1:6" x14ac:dyDescent="0.3">
      <c r="A26237" s="66">
        <v>42106</v>
      </c>
      <c r="B26237" s="98">
        <v>0.33333333333333331</v>
      </c>
      <c r="C26237" s="107" t="s">
        <v>120</v>
      </c>
      <c r="D26237" s="107">
        <v>28.33</v>
      </c>
      <c r="E26237" s="107">
        <v>1409</v>
      </c>
      <c r="F26237" s="66"/>
    </row>
    <row r="26238" spans="1:6" x14ac:dyDescent="0.3">
      <c r="A26238" s="66">
        <v>42106</v>
      </c>
      <c r="B26238" s="98">
        <v>0.34375</v>
      </c>
      <c r="C26238" s="107" t="s">
        <v>120</v>
      </c>
      <c r="D26238" s="107">
        <v>28.31</v>
      </c>
      <c r="E26238" s="107">
        <v>1423</v>
      </c>
      <c r="F26238" s="66"/>
    </row>
    <row r="26239" spans="1:6" x14ac:dyDescent="0.3">
      <c r="A26239" s="66">
        <v>42106</v>
      </c>
      <c r="B26239" s="98">
        <v>0.35416666666666669</v>
      </c>
      <c r="C26239" s="107" t="s">
        <v>120</v>
      </c>
      <c r="D26239" s="107">
        <v>28.29</v>
      </c>
      <c r="E26239" s="107">
        <v>1435</v>
      </c>
      <c r="F26239" s="66"/>
    </row>
    <row r="26240" spans="1:6" x14ac:dyDescent="0.3">
      <c r="A26240" s="66">
        <v>42106</v>
      </c>
      <c r="B26240" s="98">
        <v>0.36458333333333331</v>
      </c>
      <c r="C26240" s="107" t="s">
        <v>120</v>
      </c>
      <c r="D26240" s="107">
        <v>28.27</v>
      </c>
      <c r="E26240" s="107">
        <v>1441</v>
      </c>
      <c r="F26240" s="66"/>
    </row>
    <row r="26241" spans="1:6" x14ac:dyDescent="0.3">
      <c r="A26241" s="66">
        <v>42106</v>
      </c>
      <c r="B26241" s="98">
        <v>0.375</v>
      </c>
      <c r="C26241" s="107" t="s">
        <v>120</v>
      </c>
      <c r="D26241" s="107">
        <v>28.25</v>
      </c>
      <c r="E26241" s="107">
        <v>1449</v>
      </c>
      <c r="F26241" s="66"/>
    </row>
    <row r="26242" spans="1:6" x14ac:dyDescent="0.3">
      <c r="A26242" s="66">
        <v>42106</v>
      </c>
      <c r="B26242" s="98">
        <v>0.38541666666666669</v>
      </c>
      <c r="C26242" s="107" t="s">
        <v>120</v>
      </c>
      <c r="D26242" s="107">
        <v>28.22</v>
      </c>
      <c r="E26242" s="107">
        <v>1455</v>
      </c>
      <c r="F26242" s="66"/>
    </row>
    <row r="26243" spans="1:6" x14ac:dyDescent="0.3">
      <c r="A26243" s="66">
        <v>42106</v>
      </c>
      <c r="B26243" s="98">
        <v>0.39583333333333331</v>
      </c>
      <c r="C26243" s="107" t="s">
        <v>120</v>
      </c>
      <c r="D26243" s="107">
        <v>28.2</v>
      </c>
      <c r="E26243" s="107">
        <v>1460</v>
      </c>
      <c r="F26243" s="66"/>
    </row>
    <row r="26244" spans="1:6" x14ac:dyDescent="0.3">
      <c r="A26244" s="66">
        <v>42106</v>
      </c>
      <c r="B26244" s="98">
        <v>0.40625</v>
      </c>
      <c r="C26244" s="107" t="s">
        <v>120</v>
      </c>
      <c r="D26244" s="107">
        <v>28.17</v>
      </c>
      <c r="E26244" s="107">
        <v>1468</v>
      </c>
      <c r="F26244" s="66"/>
    </row>
    <row r="26245" spans="1:6" x14ac:dyDescent="0.3">
      <c r="A26245" s="66">
        <v>42106</v>
      </c>
      <c r="B26245" s="98">
        <v>0.41666666666666669</v>
      </c>
      <c r="C26245" s="107" t="s">
        <v>120</v>
      </c>
      <c r="D26245" s="107">
        <v>28.18</v>
      </c>
      <c r="E26245" s="107">
        <v>1476</v>
      </c>
      <c r="F26245" s="66"/>
    </row>
    <row r="26246" spans="1:6" x14ac:dyDescent="0.3">
      <c r="A26246" s="66">
        <v>42106</v>
      </c>
      <c r="B26246" s="98">
        <v>0.42708333333333331</v>
      </c>
      <c r="C26246" s="107" t="s">
        <v>120</v>
      </c>
      <c r="D26246" s="107">
        <v>28.09</v>
      </c>
      <c r="E26246" s="107">
        <v>1462</v>
      </c>
      <c r="F26246" s="66"/>
    </row>
    <row r="26247" spans="1:6" x14ac:dyDescent="0.3">
      <c r="A26247" s="66">
        <v>42106</v>
      </c>
      <c r="B26247" s="98">
        <v>0.4375</v>
      </c>
      <c r="C26247" s="107" t="s">
        <v>120</v>
      </c>
      <c r="D26247" s="107">
        <v>28.03</v>
      </c>
      <c r="E26247" s="107">
        <v>1465</v>
      </c>
      <c r="F26247" s="66"/>
    </row>
    <row r="26248" spans="1:6" x14ac:dyDescent="0.3">
      <c r="A26248" s="66">
        <v>42106</v>
      </c>
      <c r="B26248" s="98">
        <v>0.44791666666666669</v>
      </c>
      <c r="C26248" s="107" t="s">
        <v>120</v>
      </c>
      <c r="D26248" s="107">
        <v>27.97</v>
      </c>
      <c r="E26248" s="107">
        <v>1537</v>
      </c>
      <c r="F26248" s="66"/>
    </row>
    <row r="26249" spans="1:6" x14ac:dyDescent="0.3">
      <c r="A26249" s="66">
        <v>42106</v>
      </c>
      <c r="B26249" s="98">
        <v>0.45833333333333331</v>
      </c>
      <c r="C26249" s="107" t="s">
        <v>120</v>
      </c>
      <c r="D26249" s="107">
        <v>27.96</v>
      </c>
      <c r="E26249" s="107">
        <v>1580</v>
      </c>
      <c r="F26249" s="66"/>
    </row>
    <row r="26250" spans="1:6" x14ac:dyDescent="0.3">
      <c r="A26250" s="66">
        <v>42106</v>
      </c>
      <c r="B26250" s="98">
        <v>0.46875</v>
      </c>
      <c r="C26250" s="107" t="s">
        <v>120</v>
      </c>
      <c r="D26250" s="107">
        <v>27.97</v>
      </c>
      <c r="E26250" s="107">
        <v>1551</v>
      </c>
      <c r="F26250" s="66"/>
    </row>
    <row r="26251" spans="1:6" x14ac:dyDescent="0.3">
      <c r="A26251" s="66">
        <v>42106</v>
      </c>
      <c r="B26251" s="98">
        <v>0.47916666666666669</v>
      </c>
      <c r="C26251" s="107" t="s">
        <v>120</v>
      </c>
      <c r="D26251" s="107">
        <v>27.97</v>
      </c>
      <c r="E26251" s="107">
        <v>1495</v>
      </c>
      <c r="F26251" s="66"/>
    </row>
    <row r="26252" spans="1:6" x14ac:dyDescent="0.3">
      <c r="A26252" s="66">
        <v>42106</v>
      </c>
      <c r="B26252" s="98">
        <v>0.48958333333333331</v>
      </c>
      <c r="C26252" s="107" t="s">
        <v>120</v>
      </c>
      <c r="D26252" s="107">
        <v>27.92</v>
      </c>
      <c r="E26252" s="107">
        <v>1433</v>
      </c>
      <c r="F26252" s="66"/>
    </row>
    <row r="26253" spans="1:6" x14ac:dyDescent="0.3">
      <c r="A26253" s="66">
        <v>42107</v>
      </c>
      <c r="B26253" s="98">
        <v>0.5</v>
      </c>
      <c r="C26253" s="107" t="s">
        <v>119</v>
      </c>
      <c r="D26253" s="107">
        <v>27.89</v>
      </c>
      <c r="E26253" s="107">
        <v>1364</v>
      </c>
      <c r="F26253" s="66"/>
    </row>
    <row r="26254" spans="1:6" x14ac:dyDescent="0.3">
      <c r="A26254" s="66">
        <v>42107</v>
      </c>
      <c r="B26254" s="98">
        <v>0.51041666666666663</v>
      </c>
      <c r="C26254" s="107" t="s">
        <v>119</v>
      </c>
      <c r="D26254" s="107">
        <v>27.91</v>
      </c>
      <c r="E26254" s="107">
        <v>1320</v>
      </c>
      <c r="F26254" s="66"/>
    </row>
    <row r="26255" spans="1:6" x14ac:dyDescent="0.3">
      <c r="A26255" s="66">
        <v>42107</v>
      </c>
      <c r="B26255" s="98">
        <v>0.52083333333333337</v>
      </c>
      <c r="C26255" s="107" t="s">
        <v>119</v>
      </c>
      <c r="D26255" s="107">
        <v>27.95</v>
      </c>
      <c r="E26255" s="107">
        <v>1306</v>
      </c>
      <c r="F26255" s="66"/>
    </row>
    <row r="26256" spans="1:6" x14ac:dyDescent="0.3">
      <c r="A26256" s="66">
        <v>42107</v>
      </c>
      <c r="B26256" s="98">
        <v>0.53125</v>
      </c>
      <c r="C26256" s="107" t="s">
        <v>119</v>
      </c>
      <c r="D26256" s="107">
        <v>27.94</v>
      </c>
      <c r="E26256" s="107">
        <v>1295</v>
      </c>
      <c r="F26256" s="66"/>
    </row>
    <row r="26257" spans="1:6" x14ac:dyDescent="0.3">
      <c r="A26257" s="66">
        <v>42107</v>
      </c>
      <c r="B26257" s="98">
        <v>4.1666666666666664E-2</v>
      </c>
      <c r="C26257" s="107" t="s">
        <v>119</v>
      </c>
      <c r="D26257" s="107">
        <v>27.94</v>
      </c>
      <c r="E26257" s="107">
        <v>1286</v>
      </c>
      <c r="F26257" s="66"/>
    </row>
    <row r="26258" spans="1:6" x14ac:dyDescent="0.3">
      <c r="A26258" s="66">
        <v>42107</v>
      </c>
      <c r="B26258" s="98">
        <v>5.2083333333333336E-2</v>
      </c>
      <c r="C26258" s="107" t="s">
        <v>119</v>
      </c>
      <c r="D26258" s="107">
        <v>27.9</v>
      </c>
      <c r="E26258" s="107">
        <v>1275</v>
      </c>
      <c r="F26258" s="66"/>
    </row>
    <row r="26259" spans="1:6" x14ac:dyDescent="0.3">
      <c r="A26259" s="66">
        <v>42107</v>
      </c>
      <c r="B26259" s="98">
        <v>6.25E-2</v>
      </c>
      <c r="C26259" s="107" t="s">
        <v>119</v>
      </c>
      <c r="D26259" s="107">
        <v>27.84</v>
      </c>
      <c r="E26259" s="107">
        <v>1261</v>
      </c>
      <c r="F26259" s="66"/>
    </row>
    <row r="26260" spans="1:6" x14ac:dyDescent="0.3">
      <c r="A26260" s="66">
        <v>42107</v>
      </c>
      <c r="B26260" s="98">
        <v>7.2916666666666671E-2</v>
      </c>
      <c r="C26260" s="107" t="s">
        <v>119</v>
      </c>
      <c r="D26260" s="107">
        <v>27.81</v>
      </c>
      <c r="E26260" s="107">
        <v>1247</v>
      </c>
      <c r="F26260" s="66"/>
    </row>
    <row r="26261" spans="1:6" x14ac:dyDescent="0.3">
      <c r="A26261" s="66">
        <v>42107</v>
      </c>
      <c r="B26261" s="98">
        <v>8.3333333333333329E-2</v>
      </c>
      <c r="C26261" s="107" t="s">
        <v>119</v>
      </c>
      <c r="D26261" s="107">
        <v>27.78</v>
      </c>
      <c r="E26261" s="107">
        <v>1226</v>
      </c>
      <c r="F26261" s="66"/>
    </row>
    <row r="26262" spans="1:6" x14ac:dyDescent="0.3">
      <c r="A26262" s="66">
        <v>42107</v>
      </c>
      <c r="B26262" s="98">
        <v>9.375E-2</v>
      </c>
      <c r="C26262" s="107" t="s">
        <v>119</v>
      </c>
      <c r="D26262" s="107">
        <v>27.73</v>
      </c>
      <c r="E26262" s="107">
        <v>1225</v>
      </c>
      <c r="F26262" s="66"/>
    </row>
    <row r="26263" spans="1:6" x14ac:dyDescent="0.3">
      <c r="A26263" s="66">
        <v>42107</v>
      </c>
      <c r="B26263" s="98">
        <v>0.10416666666666667</v>
      </c>
      <c r="C26263" s="107" t="s">
        <v>119</v>
      </c>
      <c r="D26263" s="107">
        <v>27.73</v>
      </c>
      <c r="E26263" s="107">
        <v>1229</v>
      </c>
      <c r="F26263" s="66"/>
    </row>
    <row r="26264" spans="1:6" x14ac:dyDescent="0.3">
      <c r="A26264" s="66">
        <v>42107</v>
      </c>
      <c r="B26264" s="98">
        <v>0.11458333333333333</v>
      </c>
      <c r="C26264" s="107" t="s">
        <v>119</v>
      </c>
      <c r="D26264" s="107">
        <v>27.71</v>
      </c>
      <c r="E26264" s="107">
        <v>1227</v>
      </c>
      <c r="F26264" s="66"/>
    </row>
    <row r="26265" spans="1:6" x14ac:dyDescent="0.3">
      <c r="A26265" s="66">
        <v>42107</v>
      </c>
      <c r="B26265" s="98">
        <v>0.125</v>
      </c>
      <c r="C26265" s="107" t="s">
        <v>119</v>
      </c>
      <c r="D26265" s="107">
        <v>27.67</v>
      </c>
      <c r="E26265" s="107">
        <v>1226</v>
      </c>
      <c r="F26265" s="66"/>
    </row>
    <row r="26266" spans="1:6" x14ac:dyDescent="0.3">
      <c r="A26266" s="66">
        <v>42107</v>
      </c>
      <c r="B26266" s="98">
        <v>0.13541666666666666</v>
      </c>
      <c r="C26266" s="107" t="s">
        <v>119</v>
      </c>
      <c r="D26266" s="107">
        <v>27.65</v>
      </c>
      <c r="E26266" s="107">
        <v>1223</v>
      </c>
      <c r="F26266" s="66"/>
    </row>
    <row r="26267" spans="1:6" x14ac:dyDescent="0.3">
      <c r="A26267" s="66">
        <v>42107</v>
      </c>
      <c r="B26267" s="98">
        <v>0.14583333333333334</v>
      </c>
      <c r="C26267" s="107" t="s">
        <v>119</v>
      </c>
      <c r="D26267" s="107">
        <v>27.65</v>
      </c>
      <c r="E26267" s="107">
        <v>1216</v>
      </c>
      <c r="F26267" s="66"/>
    </row>
    <row r="26268" spans="1:6" x14ac:dyDescent="0.3">
      <c r="A26268" s="66">
        <v>42107</v>
      </c>
      <c r="B26268" s="98">
        <v>0.15625</v>
      </c>
      <c r="C26268" s="107" t="s">
        <v>119</v>
      </c>
      <c r="D26268" s="107">
        <v>27.62</v>
      </c>
      <c r="E26268" s="107">
        <v>1206</v>
      </c>
      <c r="F26268" s="66"/>
    </row>
    <row r="26269" spans="1:6" x14ac:dyDescent="0.3">
      <c r="A26269" s="66">
        <v>42107</v>
      </c>
      <c r="B26269" s="98">
        <v>0.16666666666666666</v>
      </c>
      <c r="C26269" s="107" t="s">
        <v>119</v>
      </c>
      <c r="D26269" s="107">
        <v>27.64</v>
      </c>
      <c r="E26269" s="107">
        <v>1192</v>
      </c>
      <c r="F26269" s="66"/>
    </row>
    <row r="26270" spans="1:6" x14ac:dyDescent="0.3">
      <c r="A26270" s="66">
        <v>42107</v>
      </c>
      <c r="B26270" s="98">
        <v>0.17708333333333334</v>
      </c>
      <c r="C26270" s="107" t="s">
        <v>119</v>
      </c>
      <c r="D26270" s="107">
        <v>27.62</v>
      </c>
      <c r="E26270" s="107">
        <v>1178</v>
      </c>
      <c r="F26270" s="66"/>
    </row>
    <row r="26271" spans="1:6" x14ac:dyDescent="0.3">
      <c r="A26271" s="66">
        <v>42107</v>
      </c>
      <c r="B26271" s="98">
        <v>0.1875</v>
      </c>
      <c r="C26271" s="107" t="s">
        <v>119</v>
      </c>
      <c r="D26271" s="107">
        <v>27.61</v>
      </c>
      <c r="E26271" s="107">
        <v>1165</v>
      </c>
      <c r="F26271" s="66"/>
    </row>
    <row r="26272" spans="1:6" x14ac:dyDescent="0.3">
      <c r="A26272" s="66">
        <v>42107</v>
      </c>
      <c r="B26272" s="98">
        <v>0.19791666666666666</v>
      </c>
      <c r="C26272" s="107" t="s">
        <v>119</v>
      </c>
      <c r="D26272" s="107">
        <v>27.58</v>
      </c>
      <c r="E26272" s="107">
        <v>1152</v>
      </c>
      <c r="F26272" s="66"/>
    </row>
    <row r="26273" spans="1:6" x14ac:dyDescent="0.3">
      <c r="A26273" s="66">
        <v>42107</v>
      </c>
      <c r="B26273" s="98">
        <v>0.20833333333333334</v>
      </c>
      <c r="C26273" s="107" t="s">
        <v>119</v>
      </c>
      <c r="D26273" s="107">
        <v>27.54</v>
      </c>
      <c r="E26273" s="107">
        <v>1140</v>
      </c>
      <c r="F26273" s="66"/>
    </row>
    <row r="26274" spans="1:6" x14ac:dyDescent="0.3">
      <c r="A26274" s="66">
        <v>42107</v>
      </c>
      <c r="B26274" s="98">
        <v>0.21875</v>
      </c>
      <c r="C26274" s="107" t="s">
        <v>119</v>
      </c>
      <c r="D26274" s="107">
        <v>27.49</v>
      </c>
      <c r="E26274" s="107">
        <v>1132</v>
      </c>
      <c r="F26274" s="66"/>
    </row>
    <row r="26275" spans="1:6" x14ac:dyDescent="0.3">
      <c r="A26275" s="66">
        <v>42107</v>
      </c>
      <c r="B26275" s="98">
        <v>0.22916666666666666</v>
      </c>
      <c r="C26275" s="107" t="s">
        <v>119</v>
      </c>
      <c r="D26275" s="107">
        <v>27.44</v>
      </c>
      <c r="E26275" s="107">
        <v>1123</v>
      </c>
      <c r="F26275" s="66"/>
    </row>
    <row r="26276" spans="1:6" x14ac:dyDescent="0.3">
      <c r="A26276" s="66">
        <v>42107</v>
      </c>
      <c r="B26276" s="98">
        <v>0.23958333333333334</v>
      </c>
      <c r="C26276" s="107" t="s">
        <v>119</v>
      </c>
      <c r="D26276" s="107">
        <v>27.4</v>
      </c>
      <c r="E26276" s="107">
        <v>1108</v>
      </c>
      <c r="F26276" s="66"/>
    </row>
    <row r="26277" spans="1:6" x14ac:dyDescent="0.3">
      <c r="A26277" s="66">
        <v>42107</v>
      </c>
      <c r="B26277" s="98">
        <v>0.25</v>
      </c>
      <c r="C26277" s="107" t="s">
        <v>119</v>
      </c>
      <c r="D26277" s="107">
        <v>27.38</v>
      </c>
      <c r="E26277" s="107">
        <v>1093</v>
      </c>
      <c r="F26277" s="66"/>
    </row>
    <row r="26278" spans="1:6" x14ac:dyDescent="0.3">
      <c r="A26278" s="66">
        <v>42107</v>
      </c>
      <c r="B26278" s="98">
        <v>0.26041666666666669</v>
      </c>
      <c r="C26278" s="107" t="s">
        <v>119</v>
      </c>
      <c r="D26278" s="107">
        <v>27.36</v>
      </c>
      <c r="E26278" s="107">
        <v>1081</v>
      </c>
      <c r="F26278" s="66"/>
    </row>
    <row r="26279" spans="1:6" x14ac:dyDescent="0.3">
      <c r="A26279" s="66">
        <v>42107</v>
      </c>
      <c r="B26279" s="98">
        <v>0.27083333333333331</v>
      </c>
      <c r="C26279" s="107" t="s">
        <v>119</v>
      </c>
      <c r="D26279" s="107">
        <v>27.32</v>
      </c>
      <c r="E26279" s="107">
        <v>1070</v>
      </c>
      <c r="F26279" s="66"/>
    </row>
    <row r="26280" spans="1:6" x14ac:dyDescent="0.3">
      <c r="A26280" s="66">
        <v>42107</v>
      </c>
      <c r="B26280" s="98">
        <v>0.28125</v>
      </c>
      <c r="C26280" s="107" t="s">
        <v>119</v>
      </c>
      <c r="D26280" s="107">
        <v>27.38</v>
      </c>
      <c r="E26280" s="107">
        <v>941</v>
      </c>
      <c r="F26280" s="66"/>
    </row>
    <row r="26281" spans="1:6" x14ac:dyDescent="0.3">
      <c r="A26281" s="66">
        <v>42107</v>
      </c>
      <c r="B26281" s="98">
        <v>0.29166666666666669</v>
      </c>
      <c r="C26281" s="107" t="s">
        <v>119</v>
      </c>
      <c r="D26281" s="107">
        <v>27.37</v>
      </c>
      <c r="E26281" s="107">
        <v>870</v>
      </c>
      <c r="F26281" s="66"/>
    </row>
    <row r="26282" spans="1:6" x14ac:dyDescent="0.3">
      <c r="A26282" s="66">
        <v>42107</v>
      </c>
      <c r="B26282" s="98">
        <v>0.30208333333333331</v>
      </c>
      <c r="C26282" s="107" t="s">
        <v>119</v>
      </c>
      <c r="D26282" s="107">
        <v>27.36</v>
      </c>
      <c r="E26282" s="107">
        <v>913</v>
      </c>
      <c r="F26282" s="66"/>
    </row>
    <row r="26283" spans="1:6" x14ac:dyDescent="0.3">
      <c r="A26283" s="66">
        <v>42107</v>
      </c>
      <c r="B26283" s="98">
        <v>0.3125</v>
      </c>
      <c r="C26283" s="107" t="s">
        <v>119</v>
      </c>
      <c r="D26283" s="107">
        <v>27.33</v>
      </c>
      <c r="E26283" s="107">
        <v>946</v>
      </c>
      <c r="F26283" s="66"/>
    </row>
    <row r="26284" spans="1:6" x14ac:dyDescent="0.3">
      <c r="A26284" s="66">
        <v>42107</v>
      </c>
      <c r="B26284" s="98">
        <v>0.32291666666666669</v>
      </c>
      <c r="C26284" s="107" t="s">
        <v>119</v>
      </c>
      <c r="D26284" s="107">
        <v>27.36</v>
      </c>
      <c r="E26284" s="107">
        <v>948</v>
      </c>
      <c r="F26284" s="66"/>
    </row>
    <row r="26285" spans="1:6" x14ac:dyDescent="0.3">
      <c r="A26285" s="66">
        <v>42107</v>
      </c>
      <c r="B26285" s="98">
        <v>0.33333333333333331</v>
      </c>
      <c r="C26285" s="107" t="s">
        <v>119</v>
      </c>
      <c r="D26285" s="107">
        <v>27.39</v>
      </c>
      <c r="E26285" s="107">
        <v>976</v>
      </c>
      <c r="F26285" s="66"/>
    </row>
    <row r="26286" spans="1:6" x14ac:dyDescent="0.3">
      <c r="A26286" s="66">
        <v>42107</v>
      </c>
      <c r="B26286" s="98">
        <v>0.34375</v>
      </c>
      <c r="C26286" s="107" t="s">
        <v>119</v>
      </c>
      <c r="D26286" s="107">
        <v>27.39</v>
      </c>
      <c r="E26286" s="107">
        <v>987</v>
      </c>
      <c r="F26286" s="66"/>
    </row>
    <row r="26287" spans="1:6" x14ac:dyDescent="0.3">
      <c r="A26287" s="66">
        <v>42107</v>
      </c>
      <c r="B26287" s="98">
        <v>0.35416666666666669</v>
      </c>
      <c r="C26287" s="107" t="s">
        <v>119</v>
      </c>
      <c r="D26287" s="107">
        <v>27.45</v>
      </c>
      <c r="E26287" s="107">
        <v>1003</v>
      </c>
      <c r="F26287" s="66"/>
    </row>
    <row r="26288" spans="1:6" x14ac:dyDescent="0.3">
      <c r="A26288" s="66">
        <v>42107</v>
      </c>
      <c r="B26288" s="98">
        <v>0.36458333333333331</v>
      </c>
      <c r="C26288" s="107" t="s">
        <v>119</v>
      </c>
      <c r="D26288" s="107">
        <v>27.48</v>
      </c>
      <c r="E26288" s="107">
        <v>1084</v>
      </c>
      <c r="F26288" s="66"/>
    </row>
    <row r="26289" spans="1:6" x14ac:dyDescent="0.3">
      <c r="A26289" s="66">
        <v>42107</v>
      </c>
      <c r="B26289" s="98">
        <v>0.375</v>
      </c>
      <c r="C26289" s="107" t="s">
        <v>119</v>
      </c>
      <c r="D26289" s="107">
        <v>27.49</v>
      </c>
      <c r="E26289" s="107">
        <v>1204</v>
      </c>
      <c r="F26289" s="66"/>
    </row>
    <row r="26290" spans="1:6" x14ac:dyDescent="0.3">
      <c r="A26290" s="66">
        <v>42107</v>
      </c>
      <c r="B26290" s="98">
        <v>0.38541666666666669</v>
      </c>
      <c r="C26290" s="107" t="s">
        <v>119</v>
      </c>
      <c r="D26290" s="107">
        <v>27.52</v>
      </c>
      <c r="E26290" s="107">
        <v>1331</v>
      </c>
      <c r="F26290" s="66"/>
    </row>
    <row r="26291" spans="1:6" x14ac:dyDescent="0.3">
      <c r="A26291" s="66">
        <v>42107</v>
      </c>
      <c r="B26291" s="98">
        <v>0.39583333333333331</v>
      </c>
      <c r="C26291" s="107" t="s">
        <v>119</v>
      </c>
      <c r="D26291" s="107">
        <v>27.57</v>
      </c>
      <c r="E26291" s="107">
        <v>1484</v>
      </c>
      <c r="F26291" s="66"/>
    </row>
    <row r="26292" spans="1:6" x14ac:dyDescent="0.3">
      <c r="A26292" s="66">
        <v>42107</v>
      </c>
      <c r="B26292" s="98">
        <v>0.40625</v>
      </c>
      <c r="C26292" s="107" t="s">
        <v>119</v>
      </c>
      <c r="D26292" s="107">
        <v>27.63</v>
      </c>
      <c r="E26292" s="107">
        <v>1571</v>
      </c>
      <c r="F26292" s="66"/>
    </row>
    <row r="26293" spans="1:6" x14ac:dyDescent="0.3">
      <c r="A26293" s="66">
        <v>42107</v>
      </c>
      <c r="B26293" s="98">
        <v>0.41666666666666669</v>
      </c>
      <c r="C26293" s="107" t="s">
        <v>119</v>
      </c>
      <c r="D26293" s="107">
        <v>27.69</v>
      </c>
      <c r="E26293" s="107">
        <v>1672</v>
      </c>
      <c r="F26293" s="66"/>
    </row>
    <row r="26294" spans="1:6" x14ac:dyDescent="0.3">
      <c r="A26294" s="66">
        <v>42107</v>
      </c>
      <c r="B26294" s="98">
        <v>0.42708333333333331</v>
      </c>
      <c r="C26294" s="107" t="s">
        <v>119</v>
      </c>
      <c r="D26294" s="107">
        <v>27.72</v>
      </c>
      <c r="E26294" s="107">
        <v>1765</v>
      </c>
      <c r="F26294" s="66"/>
    </row>
    <row r="26295" spans="1:6" x14ac:dyDescent="0.3">
      <c r="A26295" s="66">
        <v>42107</v>
      </c>
      <c r="B26295" s="98">
        <v>0.4375</v>
      </c>
      <c r="C26295" s="107" t="s">
        <v>119</v>
      </c>
      <c r="D26295" s="107">
        <v>27.75</v>
      </c>
      <c r="E26295" s="107">
        <v>1813</v>
      </c>
      <c r="F26295" s="66"/>
    </row>
    <row r="26296" spans="1:6" x14ac:dyDescent="0.3">
      <c r="A26296" s="66">
        <v>42107</v>
      </c>
      <c r="B26296" s="98">
        <v>0.44791666666666669</v>
      </c>
      <c r="C26296" s="107" t="s">
        <v>119</v>
      </c>
      <c r="D26296" s="107">
        <v>27.79</v>
      </c>
      <c r="E26296" s="107">
        <v>1833</v>
      </c>
      <c r="F26296" s="66"/>
    </row>
    <row r="26297" spans="1:6" x14ac:dyDescent="0.3">
      <c r="A26297" s="66">
        <v>42107</v>
      </c>
      <c r="B26297" s="98">
        <v>0.45833333333333331</v>
      </c>
      <c r="C26297" s="107" t="s">
        <v>119</v>
      </c>
      <c r="D26297" s="107">
        <v>27.84</v>
      </c>
      <c r="E26297" s="107">
        <v>1826</v>
      </c>
      <c r="F26297" s="66"/>
    </row>
    <row r="26298" spans="1:6" x14ac:dyDescent="0.3">
      <c r="A26298" s="66">
        <v>42107</v>
      </c>
      <c r="B26298" s="98">
        <v>0.46875</v>
      </c>
      <c r="C26298" s="107" t="s">
        <v>119</v>
      </c>
      <c r="D26298" s="107">
        <v>27.87</v>
      </c>
      <c r="E26298" s="107">
        <v>1788</v>
      </c>
      <c r="F26298" s="66"/>
    </row>
    <row r="26299" spans="1:6" x14ac:dyDescent="0.3">
      <c r="A26299" s="66">
        <v>42107</v>
      </c>
      <c r="B26299" s="98">
        <v>0.47916666666666669</v>
      </c>
      <c r="C26299" s="107" t="s">
        <v>119</v>
      </c>
      <c r="D26299" s="107">
        <v>27.91</v>
      </c>
      <c r="E26299" s="107">
        <v>1789</v>
      </c>
      <c r="F26299" s="66"/>
    </row>
    <row r="26300" spans="1:6" x14ac:dyDescent="0.3">
      <c r="A26300" s="66">
        <v>42107</v>
      </c>
      <c r="B26300" s="98">
        <v>0.48958333333333331</v>
      </c>
      <c r="C26300" s="107" t="s">
        <v>119</v>
      </c>
      <c r="D26300" s="107">
        <v>27.95</v>
      </c>
      <c r="E26300" s="107">
        <v>1870</v>
      </c>
      <c r="F26300" s="66"/>
    </row>
    <row r="26301" spans="1:6" x14ac:dyDescent="0.3">
      <c r="A26301" s="66">
        <v>42107</v>
      </c>
      <c r="B26301" s="98">
        <v>0.5</v>
      </c>
      <c r="C26301" s="107" t="s">
        <v>120</v>
      </c>
      <c r="D26301" s="107">
        <v>28.06</v>
      </c>
      <c r="E26301" s="107">
        <v>1967</v>
      </c>
      <c r="F26301" s="66"/>
    </row>
    <row r="26302" spans="1:6" x14ac:dyDescent="0.3">
      <c r="A26302" s="66">
        <v>42107</v>
      </c>
      <c r="B26302" s="98">
        <v>0.51041666666666663</v>
      </c>
      <c r="C26302" s="107" t="s">
        <v>120</v>
      </c>
      <c r="D26302" s="107">
        <v>28.08</v>
      </c>
      <c r="E26302" s="107">
        <v>1999</v>
      </c>
      <c r="F26302" s="66"/>
    </row>
    <row r="26303" spans="1:6" x14ac:dyDescent="0.3">
      <c r="A26303" s="66">
        <v>42107</v>
      </c>
      <c r="B26303" s="98">
        <v>0.52083333333333337</v>
      </c>
      <c r="C26303" s="107" t="s">
        <v>120</v>
      </c>
      <c r="D26303" s="107">
        <v>28.16</v>
      </c>
      <c r="E26303" s="107">
        <v>2020</v>
      </c>
      <c r="F26303" s="66"/>
    </row>
    <row r="26304" spans="1:6" x14ac:dyDescent="0.3">
      <c r="A26304" s="66">
        <v>42107</v>
      </c>
      <c r="B26304" s="98">
        <v>0.53125</v>
      </c>
      <c r="C26304" s="107" t="s">
        <v>120</v>
      </c>
      <c r="D26304" s="107">
        <v>28.14</v>
      </c>
      <c r="E26304" s="107">
        <v>2055</v>
      </c>
      <c r="F26304" s="66"/>
    </row>
    <row r="26305" spans="1:6" x14ac:dyDescent="0.3">
      <c r="A26305" s="66">
        <v>42107</v>
      </c>
      <c r="B26305" s="98">
        <v>4.1666666666666664E-2</v>
      </c>
      <c r="C26305" s="107" t="s">
        <v>120</v>
      </c>
      <c r="D26305" s="107">
        <v>28.09</v>
      </c>
      <c r="E26305" s="107">
        <v>2179</v>
      </c>
      <c r="F26305" s="66"/>
    </row>
    <row r="26306" spans="1:6" x14ac:dyDescent="0.3">
      <c r="A26306" s="66">
        <v>42107</v>
      </c>
      <c r="B26306" s="98">
        <v>5.2083333333333336E-2</v>
      </c>
      <c r="C26306" s="107" t="s">
        <v>120</v>
      </c>
      <c r="D26306" s="107">
        <v>28.17</v>
      </c>
      <c r="E26306" s="107">
        <v>2233</v>
      </c>
      <c r="F26306" s="66"/>
    </row>
    <row r="26307" spans="1:6" x14ac:dyDescent="0.3">
      <c r="A26307" s="66">
        <v>42107</v>
      </c>
      <c r="B26307" s="98">
        <v>6.25E-2</v>
      </c>
      <c r="C26307" s="107" t="s">
        <v>120</v>
      </c>
      <c r="D26307" s="107">
        <v>27.88</v>
      </c>
      <c r="E26307" s="107">
        <v>2273</v>
      </c>
      <c r="F26307" s="66"/>
    </row>
    <row r="26308" spans="1:6" x14ac:dyDescent="0.3">
      <c r="A26308" s="66">
        <v>42107</v>
      </c>
      <c r="B26308" s="98">
        <v>7.2916666666666671E-2</v>
      </c>
      <c r="C26308" s="107" t="s">
        <v>120</v>
      </c>
      <c r="D26308" s="107">
        <v>27.82</v>
      </c>
      <c r="E26308" s="107">
        <v>2284</v>
      </c>
      <c r="F26308" s="66"/>
    </row>
    <row r="26309" spans="1:6" x14ac:dyDescent="0.3">
      <c r="A26309" s="66">
        <v>42107</v>
      </c>
      <c r="B26309" s="98">
        <v>8.3333333333333329E-2</v>
      </c>
      <c r="C26309" s="107" t="s">
        <v>120</v>
      </c>
      <c r="D26309" s="107">
        <v>27.99</v>
      </c>
      <c r="E26309" s="107">
        <v>2374</v>
      </c>
      <c r="F26309" s="66"/>
    </row>
    <row r="26310" spans="1:6" x14ac:dyDescent="0.3">
      <c r="A26310" s="66">
        <v>42107</v>
      </c>
      <c r="B26310" s="98">
        <v>9.375E-2</v>
      </c>
      <c r="C26310" s="107" t="s">
        <v>120</v>
      </c>
      <c r="D26310" s="107">
        <v>28.02</v>
      </c>
      <c r="E26310" s="107">
        <v>2425</v>
      </c>
      <c r="F26310" s="66"/>
    </row>
    <row r="26311" spans="1:6" x14ac:dyDescent="0.3">
      <c r="A26311" s="66">
        <v>42107</v>
      </c>
      <c r="B26311" s="98">
        <v>0.10416666666666667</v>
      </c>
      <c r="C26311" s="107" t="s">
        <v>120</v>
      </c>
      <c r="D26311" s="107">
        <v>28.13</v>
      </c>
      <c r="E26311" s="107">
        <v>2403</v>
      </c>
      <c r="F26311" s="66"/>
    </row>
    <row r="26312" spans="1:6" x14ac:dyDescent="0.3">
      <c r="A26312" s="66">
        <v>42107</v>
      </c>
      <c r="B26312" s="98">
        <v>0.11458333333333333</v>
      </c>
      <c r="C26312" s="107" t="s">
        <v>120</v>
      </c>
      <c r="D26312" s="107">
        <v>28.25</v>
      </c>
      <c r="E26312" s="107">
        <v>2410</v>
      </c>
      <c r="F26312" s="66"/>
    </row>
    <row r="26313" spans="1:6" x14ac:dyDescent="0.3">
      <c r="A26313" s="66">
        <v>42107</v>
      </c>
      <c r="B26313" s="98">
        <v>0.125</v>
      </c>
      <c r="C26313" s="107" t="s">
        <v>120</v>
      </c>
      <c r="D26313" s="107">
        <v>28.59</v>
      </c>
      <c r="E26313" s="107">
        <v>2327</v>
      </c>
      <c r="F26313" s="66"/>
    </row>
    <row r="26314" spans="1:6" x14ac:dyDescent="0.3">
      <c r="A26314" s="66">
        <v>42107</v>
      </c>
      <c r="B26314" s="98">
        <v>0.13541666666666666</v>
      </c>
      <c r="C26314" s="107" t="s">
        <v>120</v>
      </c>
      <c r="D26314" s="107">
        <v>28.77</v>
      </c>
      <c r="E26314" s="107">
        <v>2215</v>
      </c>
      <c r="F26314" s="66"/>
    </row>
    <row r="26315" spans="1:6" x14ac:dyDescent="0.3">
      <c r="A26315" s="66">
        <v>42107</v>
      </c>
      <c r="B26315" s="98">
        <v>0.14583333333333334</v>
      </c>
      <c r="C26315" s="107" t="s">
        <v>120</v>
      </c>
      <c r="D26315" s="107">
        <v>28.9</v>
      </c>
      <c r="E26315" s="107">
        <v>2131</v>
      </c>
      <c r="F26315" s="66"/>
    </row>
    <row r="26316" spans="1:6" x14ac:dyDescent="0.3">
      <c r="A26316" s="66">
        <v>42107</v>
      </c>
      <c r="B26316" s="98">
        <v>0.15625</v>
      </c>
      <c r="C26316" s="107" t="s">
        <v>120</v>
      </c>
      <c r="D26316" s="107">
        <v>29.2</v>
      </c>
      <c r="E26316" s="107">
        <v>2074</v>
      </c>
      <c r="F26316" s="66"/>
    </row>
    <row r="26317" spans="1:6" x14ac:dyDescent="0.3">
      <c r="A26317" s="66">
        <v>42107</v>
      </c>
      <c r="B26317" s="98">
        <v>0.16666666666666666</v>
      </c>
      <c r="C26317" s="107" t="s">
        <v>120</v>
      </c>
      <c r="D26317" s="107">
        <v>29.03</v>
      </c>
      <c r="E26317" s="107">
        <v>2018</v>
      </c>
      <c r="F26317" s="66"/>
    </row>
    <row r="26318" spans="1:6" x14ac:dyDescent="0.3">
      <c r="A26318" s="66">
        <v>42107</v>
      </c>
      <c r="B26318" s="98">
        <v>0.17708333333333334</v>
      </c>
      <c r="C26318" s="107" t="s">
        <v>120</v>
      </c>
      <c r="D26318" s="107">
        <v>29.04</v>
      </c>
      <c r="E26318" s="107">
        <v>1990</v>
      </c>
      <c r="F26318" s="66"/>
    </row>
    <row r="26319" spans="1:6" x14ac:dyDescent="0.3">
      <c r="A26319" s="66">
        <v>42107</v>
      </c>
      <c r="B26319" s="98">
        <v>0.1875</v>
      </c>
      <c r="C26319" s="107" t="s">
        <v>120</v>
      </c>
      <c r="D26319" s="107">
        <v>28.96</v>
      </c>
      <c r="E26319" s="107">
        <v>1917</v>
      </c>
      <c r="F26319" s="66"/>
    </row>
    <row r="26320" spans="1:6" x14ac:dyDescent="0.3">
      <c r="A26320" s="66">
        <v>42107</v>
      </c>
      <c r="B26320" s="98">
        <v>0.19791666666666666</v>
      </c>
      <c r="C26320" s="107" t="s">
        <v>120</v>
      </c>
      <c r="D26320" s="107">
        <v>28.97</v>
      </c>
      <c r="E26320" s="107">
        <v>1852</v>
      </c>
      <c r="F26320" s="66"/>
    </row>
    <row r="26321" spans="1:6" x14ac:dyDescent="0.3">
      <c r="A26321" s="66">
        <v>42107</v>
      </c>
      <c r="B26321" s="98">
        <v>0.20833333333333334</v>
      </c>
      <c r="C26321" s="107" t="s">
        <v>120</v>
      </c>
      <c r="D26321" s="107">
        <v>29.03</v>
      </c>
      <c r="E26321" s="107">
        <v>1818</v>
      </c>
      <c r="F26321" s="66"/>
    </row>
    <row r="26322" spans="1:6" x14ac:dyDescent="0.3">
      <c r="A26322" s="66">
        <v>42107</v>
      </c>
      <c r="B26322" s="98">
        <v>0.21875</v>
      </c>
      <c r="C26322" s="107" t="s">
        <v>120</v>
      </c>
      <c r="D26322" s="107">
        <v>29.06</v>
      </c>
      <c r="E26322" s="107">
        <v>1821</v>
      </c>
      <c r="F26322" s="66"/>
    </row>
    <row r="26323" spans="1:6" x14ac:dyDescent="0.3">
      <c r="A26323" s="66">
        <v>42107</v>
      </c>
      <c r="B26323" s="98">
        <v>0.22916666666666666</v>
      </c>
      <c r="C26323" s="107" t="s">
        <v>120</v>
      </c>
      <c r="D26323" s="107">
        <v>29.04</v>
      </c>
      <c r="E26323" s="107">
        <v>1815</v>
      </c>
      <c r="F26323" s="66"/>
    </row>
    <row r="26324" spans="1:6" x14ac:dyDescent="0.3">
      <c r="A26324" s="66">
        <v>42107</v>
      </c>
      <c r="B26324" s="98">
        <v>0.23958333333333334</v>
      </c>
      <c r="C26324" s="107" t="s">
        <v>120</v>
      </c>
      <c r="D26324" s="107">
        <v>29.04</v>
      </c>
      <c r="E26324" s="107">
        <v>1773</v>
      </c>
      <c r="F26324" s="66"/>
    </row>
    <row r="26325" spans="1:6" x14ac:dyDescent="0.3">
      <c r="A26325" s="66">
        <v>42107</v>
      </c>
      <c r="B26325" s="98">
        <v>0.25</v>
      </c>
      <c r="C26325" s="107" t="s">
        <v>120</v>
      </c>
      <c r="D26325" s="107">
        <v>29</v>
      </c>
      <c r="E26325" s="107">
        <v>1615</v>
      </c>
      <c r="F26325" s="66"/>
    </row>
    <row r="26326" spans="1:6" x14ac:dyDescent="0.3">
      <c r="A26326" s="66">
        <v>42107</v>
      </c>
      <c r="B26326" s="98">
        <v>0.26041666666666669</v>
      </c>
      <c r="C26326" s="107" t="s">
        <v>120</v>
      </c>
      <c r="D26326" s="107">
        <v>28.96</v>
      </c>
      <c r="E26326" s="107">
        <v>1540</v>
      </c>
      <c r="F26326" s="66"/>
    </row>
    <row r="26327" spans="1:6" x14ac:dyDescent="0.3">
      <c r="A26327" s="66">
        <v>42107</v>
      </c>
      <c r="B26327" s="98">
        <v>0.27083333333333331</v>
      </c>
      <c r="C26327" s="107" t="s">
        <v>120</v>
      </c>
      <c r="D26327" s="107">
        <v>28.87</v>
      </c>
      <c r="E26327" s="107">
        <v>1517</v>
      </c>
      <c r="F26327" s="66"/>
    </row>
    <row r="26328" spans="1:6" x14ac:dyDescent="0.3">
      <c r="A26328" s="66">
        <v>42107</v>
      </c>
      <c r="B26328" s="98">
        <v>0.28125</v>
      </c>
      <c r="C26328" s="107" t="s">
        <v>120</v>
      </c>
      <c r="D26328" s="107">
        <v>28.82</v>
      </c>
      <c r="E26328" s="107">
        <v>1453</v>
      </c>
      <c r="F26328" s="66"/>
    </row>
    <row r="26329" spans="1:6" x14ac:dyDescent="0.3">
      <c r="A26329" s="66">
        <v>42107</v>
      </c>
      <c r="B26329" s="98">
        <v>0.29166666666666669</v>
      </c>
      <c r="C26329" s="107" t="s">
        <v>120</v>
      </c>
      <c r="D26329" s="107">
        <v>28.79</v>
      </c>
      <c r="E26329" s="107">
        <v>1520</v>
      </c>
      <c r="F26329" s="66"/>
    </row>
    <row r="26330" spans="1:6" x14ac:dyDescent="0.3">
      <c r="A26330" s="66">
        <v>42107</v>
      </c>
      <c r="B26330" s="98">
        <v>0.30208333333333331</v>
      </c>
      <c r="C26330" s="107" t="s">
        <v>120</v>
      </c>
      <c r="D26330" s="107">
        <v>28.73</v>
      </c>
      <c r="E26330" s="107">
        <v>1577</v>
      </c>
      <c r="F26330" s="66"/>
    </row>
    <row r="26331" spans="1:6" x14ac:dyDescent="0.3">
      <c r="A26331" s="66">
        <v>42107</v>
      </c>
      <c r="B26331" s="98">
        <v>0.3125</v>
      </c>
      <c r="C26331" s="107" t="s">
        <v>120</v>
      </c>
      <c r="D26331" s="107">
        <v>28.69</v>
      </c>
      <c r="E26331" s="107">
        <v>1572</v>
      </c>
      <c r="F26331" s="66"/>
    </row>
    <row r="26332" spans="1:6" x14ac:dyDescent="0.3">
      <c r="A26332" s="66">
        <v>42107</v>
      </c>
      <c r="B26332" s="98">
        <v>0.32291666666666669</v>
      </c>
      <c r="C26332" s="107" t="s">
        <v>120</v>
      </c>
      <c r="D26332" s="107">
        <v>28.66</v>
      </c>
      <c r="E26332" s="107">
        <v>1575</v>
      </c>
      <c r="F26332" s="66"/>
    </row>
    <row r="26333" spans="1:6" x14ac:dyDescent="0.3">
      <c r="A26333" s="66">
        <v>42107</v>
      </c>
      <c r="B26333" s="98">
        <v>0.33333333333333331</v>
      </c>
      <c r="C26333" s="107" t="s">
        <v>120</v>
      </c>
      <c r="D26333" s="107">
        <v>28.64</v>
      </c>
      <c r="E26333" s="107">
        <v>1589</v>
      </c>
      <c r="F26333" s="66"/>
    </row>
    <row r="26334" spans="1:6" x14ac:dyDescent="0.3">
      <c r="A26334" s="66">
        <v>42107</v>
      </c>
      <c r="B26334" s="98">
        <v>0.34375</v>
      </c>
      <c r="C26334" s="107" t="s">
        <v>120</v>
      </c>
      <c r="D26334" s="107">
        <v>28.62</v>
      </c>
      <c r="E26334" s="107">
        <v>1634</v>
      </c>
      <c r="F26334" s="66"/>
    </row>
    <row r="26335" spans="1:6" x14ac:dyDescent="0.3">
      <c r="A26335" s="66">
        <v>42107</v>
      </c>
      <c r="B26335" s="98">
        <v>0.35416666666666669</v>
      </c>
      <c r="C26335" s="107" t="s">
        <v>120</v>
      </c>
      <c r="D26335" s="107">
        <v>28.6</v>
      </c>
      <c r="E26335" s="107">
        <v>1655</v>
      </c>
      <c r="F26335" s="66"/>
    </row>
    <row r="26336" spans="1:6" x14ac:dyDescent="0.3">
      <c r="A26336" s="66">
        <v>42107</v>
      </c>
      <c r="B26336" s="98">
        <v>0.36458333333333331</v>
      </c>
      <c r="C26336" s="107" t="s">
        <v>120</v>
      </c>
      <c r="D26336" s="107">
        <v>28.59</v>
      </c>
      <c r="E26336" s="107">
        <v>1664</v>
      </c>
      <c r="F26336" s="66"/>
    </row>
    <row r="26337" spans="1:6" x14ac:dyDescent="0.3">
      <c r="A26337" s="66">
        <v>42107</v>
      </c>
      <c r="B26337" s="98">
        <v>0.375</v>
      </c>
      <c r="C26337" s="107" t="s">
        <v>120</v>
      </c>
      <c r="D26337" s="107">
        <v>28.62</v>
      </c>
      <c r="E26337" s="107">
        <v>1660</v>
      </c>
      <c r="F26337" s="66"/>
    </row>
    <row r="26338" spans="1:6" x14ac:dyDescent="0.3">
      <c r="A26338" s="66">
        <v>42107</v>
      </c>
      <c r="B26338" s="98">
        <v>0.38541666666666669</v>
      </c>
      <c r="C26338" s="107" t="s">
        <v>120</v>
      </c>
      <c r="D26338" s="107">
        <v>28.56</v>
      </c>
      <c r="E26338" s="107">
        <v>1694</v>
      </c>
      <c r="F26338" s="66"/>
    </row>
    <row r="26339" spans="1:6" x14ac:dyDescent="0.3">
      <c r="A26339" s="66">
        <v>42107</v>
      </c>
      <c r="B26339" s="98">
        <v>0.39583333333333331</v>
      </c>
      <c r="C26339" s="107" t="s">
        <v>120</v>
      </c>
      <c r="D26339" s="107">
        <v>28.54</v>
      </c>
      <c r="E26339" s="107">
        <v>1689</v>
      </c>
      <c r="F26339" s="66"/>
    </row>
    <row r="26340" spans="1:6" x14ac:dyDescent="0.3">
      <c r="A26340" s="66">
        <v>42107</v>
      </c>
      <c r="B26340" s="98">
        <v>0.40625</v>
      </c>
      <c r="C26340" s="107" t="s">
        <v>120</v>
      </c>
      <c r="D26340" s="107">
        <v>28.53</v>
      </c>
      <c r="E26340" s="107">
        <v>1704</v>
      </c>
      <c r="F26340" s="66"/>
    </row>
    <row r="26341" spans="1:6" x14ac:dyDescent="0.3">
      <c r="A26341" s="66">
        <v>42107</v>
      </c>
      <c r="B26341" s="98">
        <v>0.41666666666666669</v>
      </c>
      <c r="C26341" s="107" t="s">
        <v>120</v>
      </c>
      <c r="D26341" s="107">
        <v>28.51</v>
      </c>
      <c r="E26341" s="107">
        <v>1734</v>
      </c>
      <c r="F26341" s="66"/>
    </row>
    <row r="26342" spans="1:6" x14ac:dyDescent="0.3">
      <c r="A26342" s="66">
        <v>42107</v>
      </c>
      <c r="B26342" s="98">
        <v>0.42708333333333331</v>
      </c>
      <c r="C26342" s="107" t="s">
        <v>120</v>
      </c>
      <c r="D26342" s="107">
        <v>28.48</v>
      </c>
      <c r="E26342" s="107">
        <v>1770</v>
      </c>
      <c r="F26342" s="66"/>
    </row>
    <row r="26343" spans="1:6" x14ac:dyDescent="0.3">
      <c r="A26343" s="66">
        <v>42107</v>
      </c>
      <c r="B26343" s="98">
        <v>0.4375</v>
      </c>
      <c r="C26343" s="107" t="s">
        <v>120</v>
      </c>
      <c r="D26343" s="107">
        <v>28.45</v>
      </c>
      <c r="E26343" s="107">
        <v>1781</v>
      </c>
      <c r="F26343" s="66"/>
    </row>
    <row r="26344" spans="1:6" x14ac:dyDescent="0.3">
      <c r="A26344" s="66">
        <v>42107</v>
      </c>
      <c r="B26344" s="98">
        <v>0.44791666666666669</v>
      </c>
      <c r="C26344" s="107" t="s">
        <v>120</v>
      </c>
      <c r="D26344" s="107">
        <v>28.43</v>
      </c>
      <c r="E26344" s="107">
        <v>1796</v>
      </c>
      <c r="F26344" s="66"/>
    </row>
    <row r="26345" spans="1:6" x14ac:dyDescent="0.3">
      <c r="A26345" s="66">
        <v>42107</v>
      </c>
      <c r="B26345" s="98">
        <v>0.45833333333333331</v>
      </c>
      <c r="C26345" s="107" t="s">
        <v>120</v>
      </c>
      <c r="D26345" s="107">
        <v>28.41</v>
      </c>
      <c r="E26345" s="107">
        <v>1795</v>
      </c>
      <c r="F26345" s="66"/>
    </row>
    <row r="26346" spans="1:6" x14ac:dyDescent="0.3">
      <c r="A26346" s="66">
        <v>42107</v>
      </c>
      <c r="B26346" s="98">
        <v>0.46875</v>
      </c>
      <c r="C26346" s="107" t="s">
        <v>120</v>
      </c>
      <c r="D26346" s="107">
        <v>28.39</v>
      </c>
      <c r="E26346" s="107">
        <v>1790</v>
      </c>
      <c r="F26346" s="66"/>
    </row>
    <row r="26347" spans="1:6" x14ac:dyDescent="0.3">
      <c r="A26347" s="66">
        <v>42107</v>
      </c>
      <c r="B26347" s="98">
        <v>0.47916666666666669</v>
      </c>
      <c r="C26347" s="107" t="s">
        <v>120</v>
      </c>
      <c r="D26347" s="107">
        <v>28.34</v>
      </c>
      <c r="E26347" s="107">
        <v>1787</v>
      </c>
      <c r="F26347" s="66"/>
    </row>
    <row r="26348" spans="1:6" x14ac:dyDescent="0.3">
      <c r="A26348" s="66">
        <v>42107</v>
      </c>
      <c r="B26348" s="98">
        <v>0.48958333333333331</v>
      </c>
      <c r="C26348" s="107" t="s">
        <v>120</v>
      </c>
      <c r="D26348" s="107">
        <v>28.3</v>
      </c>
      <c r="E26348" s="107">
        <v>1785</v>
      </c>
      <c r="F26348" s="66"/>
    </row>
    <row r="26349" spans="1:6" x14ac:dyDescent="0.3">
      <c r="A26349" s="66">
        <v>42108</v>
      </c>
      <c r="B26349" s="98">
        <v>0.5</v>
      </c>
      <c r="C26349" s="107" t="s">
        <v>119</v>
      </c>
      <c r="D26349" s="107">
        <v>28.31</v>
      </c>
      <c r="E26349" s="107">
        <v>1779</v>
      </c>
      <c r="F26349" s="66"/>
    </row>
    <row r="26350" spans="1:6" x14ac:dyDescent="0.3">
      <c r="A26350" s="66">
        <v>42108</v>
      </c>
      <c r="B26350" s="98">
        <v>0.51041666666666663</v>
      </c>
      <c r="C26350" s="107" t="s">
        <v>119</v>
      </c>
      <c r="D26350" s="107">
        <v>28.33</v>
      </c>
      <c r="E26350" s="107">
        <v>1839</v>
      </c>
      <c r="F26350" s="66"/>
    </row>
    <row r="26351" spans="1:6" x14ac:dyDescent="0.3">
      <c r="A26351" s="66">
        <v>42108</v>
      </c>
      <c r="B26351" s="98">
        <v>0.52083333333333337</v>
      </c>
      <c r="C26351" s="107" t="s">
        <v>119</v>
      </c>
      <c r="D26351" s="107">
        <v>28.26</v>
      </c>
      <c r="E26351" s="107">
        <v>1876</v>
      </c>
      <c r="F26351" s="66"/>
    </row>
    <row r="26352" spans="1:6" x14ac:dyDescent="0.3">
      <c r="A26352" s="66">
        <v>42108</v>
      </c>
      <c r="B26352" s="98">
        <v>0.53125</v>
      </c>
      <c r="C26352" s="107" t="s">
        <v>119</v>
      </c>
      <c r="D26352" s="107">
        <v>28.25</v>
      </c>
      <c r="E26352" s="107">
        <v>1858</v>
      </c>
      <c r="F26352" s="66"/>
    </row>
    <row r="26353" spans="1:6" x14ac:dyDescent="0.3">
      <c r="A26353" s="66">
        <v>42108</v>
      </c>
      <c r="B26353" s="98">
        <v>4.1666666666666664E-2</v>
      </c>
      <c r="C26353" s="107" t="s">
        <v>119</v>
      </c>
      <c r="D26353" s="107">
        <v>28.22</v>
      </c>
      <c r="E26353" s="107">
        <v>1818</v>
      </c>
      <c r="F26353" s="66"/>
    </row>
    <row r="26354" spans="1:6" x14ac:dyDescent="0.3">
      <c r="A26354" s="66">
        <v>42108</v>
      </c>
      <c r="B26354" s="98">
        <v>5.2083333333333336E-2</v>
      </c>
      <c r="C26354" s="107" t="s">
        <v>119</v>
      </c>
      <c r="D26354" s="107">
        <v>28.15</v>
      </c>
      <c r="E26354" s="107">
        <v>1778</v>
      </c>
      <c r="F26354" s="66"/>
    </row>
    <row r="26355" spans="1:6" x14ac:dyDescent="0.3">
      <c r="A26355" s="66">
        <v>42108</v>
      </c>
      <c r="B26355" s="98">
        <v>6.25E-2</v>
      </c>
      <c r="C26355" s="107" t="s">
        <v>119</v>
      </c>
      <c r="D26355" s="107">
        <v>28.13</v>
      </c>
      <c r="E26355" s="107">
        <v>1735</v>
      </c>
      <c r="F26355" s="66"/>
    </row>
    <row r="26356" spans="1:6" x14ac:dyDescent="0.3">
      <c r="A26356" s="66">
        <v>42108</v>
      </c>
      <c r="B26356" s="98">
        <v>7.2916666666666671E-2</v>
      </c>
      <c r="C26356" s="107" t="s">
        <v>119</v>
      </c>
      <c r="D26356" s="107">
        <v>28.11</v>
      </c>
      <c r="E26356" s="107">
        <v>1704</v>
      </c>
      <c r="F26356" s="66"/>
    </row>
    <row r="26357" spans="1:6" x14ac:dyDescent="0.3">
      <c r="A26357" s="66">
        <v>42108</v>
      </c>
      <c r="B26357" s="98">
        <v>8.3333333333333329E-2</v>
      </c>
      <c r="C26357" s="107" t="s">
        <v>119</v>
      </c>
      <c r="D26357" s="107">
        <v>28.09</v>
      </c>
      <c r="E26357" s="107">
        <v>1696</v>
      </c>
      <c r="F26357" s="66"/>
    </row>
    <row r="26358" spans="1:6" x14ac:dyDescent="0.3">
      <c r="A26358" s="66">
        <v>42108</v>
      </c>
      <c r="B26358" s="98">
        <v>9.375E-2</v>
      </c>
      <c r="C26358" s="107" t="s">
        <v>119</v>
      </c>
      <c r="D26358" s="107">
        <v>28.06</v>
      </c>
      <c r="E26358" s="107">
        <v>1695</v>
      </c>
      <c r="F26358" s="66"/>
    </row>
    <row r="26359" spans="1:6" x14ac:dyDescent="0.3">
      <c r="A26359" s="66">
        <v>42108</v>
      </c>
      <c r="B26359" s="98">
        <v>0.10416666666666667</v>
      </c>
      <c r="C26359" s="107" t="s">
        <v>119</v>
      </c>
      <c r="D26359" s="107">
        <v>28</v>
      </c>
      <c r="E26359" s="107">
        <v>1693</v>
      </c>
      <c r="F26359" s="66"/>
    </row>
    <row r="26360" spans="1:6" x14ac:dyDescent="0.3">
      <c r="A26360" s="66">
        <v>42108</v>
      </c>
      <c r="B26360" s="98">
        <v>0.11458333333333333</v>
      </c>
      <c r="C26360" s="107" t="s">
        <v>119</v>
      </c>
      <c r="D26360" s="107">
        <v>27.95</v>
      </c>
      <c r="E26360" s="107">
        <v>1684</v>
      </c>
      <c r="F26360" s="66"/>
    </row>
    <row r="26361" spans="1:6" x14ac:dyDescent="0.3">
      <c r="A26361" s="66">
        <v>42108</v>
      </c>
      <c r="B26361" s="98">
        <v>0.125</v>
      </c>
      <c r="C26361" s="107" t="s">
        <v>119</v>
      </c>
      <c r="D26361" s="107">
        <v>27.94</v>
      </c>
      <c r="E26361" s="107">
        <v>1671</v>
      </c>
      <c r="F26361" s="66"/>
    </row>
    <row r="26362" spans="1:6" x14ac:dyDescent="0.3">
      <c r="A26362" s="66">
        <v>42108</v>
      </c>
      <c r="B26362" s="98">
        <v>0.13541666666666666</v>
      </c>
      <c r="C26362" s="107" t="s">
        <v>119</v>
      </c>
      <c r="D26362" s="107">
        <v>27.9</v>
      </c>
      <c r="E26362" s="107">
        <v>1659</v>
      </c>
      <c r="F26362" s="66"/>
    </row>
    <row r="26363" spans="1:6" x14ac:dyDescent="0.3">
      <c r="A26363" s="66">
        <v>42108</v>
      </c>
      <c r="B26363" s="98">
        <v>0.14583333333333334</v>
      </c>
      <c r="C26363" s="107" t="s">
        <v>119</v>
      </c>
      <c r="D26363" s="107">
        <v>27.88</v>
      </c>
      <c r="E26363" s="107">
        <v>1644</v>
      </c>
      <c r="F26363" s="66"/>
    </row>
    <row r="26364" spans="1:6" x14ac:dyDescent="0.3">
      <c r="A26364" s="66">
        <v>42108</v>
      </c>
      <c r="B26364" s="98">
        <v>0.15625</v>
      </c>
      <c r="C26364" s="107" t="s">
        <v>119</v>
      </c>
      <c r="D26364" s="107">
        <v>27.92</v>
      </c>
      <c r="E26364" s="107">
        <v>1631</v>
      </c>
      <c r="F26364" s="66"/>
    </row>
    <row r="26365" spans="1:6" x14ac:dyDescent="0.3">
      <c r="A26365" s="66">
        <v>42108</v>
      </c>
      <c r="B26365" s="98">
        <v>0.16666666666666666</v>
      </c>
      <c r="C26365" s="107" t="s">
        <v>119</v>
      </c>
      <c r="D26365" s="107">
        <v>27.95</v>
      </c>
      <c r="E26365" s="107">
        <v>1617</v>
      </c>
      <c r="F26365" s="66"/>
    </row>
    <row r="26366" spans="1:6" x14ac:dyDescent="0.3">
      <c r="A26366" s="66">
        <v>42108</v>
      </c>
      <c r="B26366" s="98">
        <v>0.17708333333333334</v>
      </c>
      <c r="C26366" s="107" t="s">
        <v>119</v>
      </c>
      <c r="D26366" s="107">
        <v>27.92</v>
      </c>
      <c r="E26366" s="107">
        <v>1605</v>
      </c>
      <c r="F26366" s="66"/>
    </row>
    <row r="26367" spans="1:6" x14ac:dyDescent="0.3">
      <c r="A26367" s="66">
        <v>42108</v>
      </c>
      <c r="B26367" s="98">
        <v>0.1875</v>
      </c>
      <c r="C26367" s="107" t="s">
        <v>119</v>
      </c>
      <c r="D26367" s="107">
        <v>27.91</v>
      </c>
      <c r="E26367" s="107">
        <v>1595</v>
      </c>
      <c r="F26367" s="66"/>
    </row>
    <row r="26368" spans="1:6" x14ac:dyDescent="0.3">
      <c r="A26368" s="66">
        <v>42108</v>
      </c>
      <c r="B26368" s="98">
        <v>0.19791666666666666</v>
      </c>
      <c r="C26368" s="107" t="s">
        <v>119</v>
      </c>
      <c r="D26368" s="107">
        <v>27.87</v>
      </c>
      <c r="E26368" s="107">
        <v>1588</v>
      </c>
      <c r="F26368" s="66"/>
    </row>
    <row r="26369" spans="1:6" x14ac:dyDescent="0.3">
      <c r="A26369" s="66">
        <v>42108</v>
      </c>
      <c r="B26369" s="98">
        <v>0.20833333333333334</v>
      </c>
      <c r="C26369" s="107" t="s">
        <v>119</v>
      </c>
      <c r="D26369" s="107">
        <v>27.82</v>
      </c>
      <c r="E26369" s="107">
        <v>1582</v>
      </c>
      <c r="F26369" s="66"/>
    </row>
    <row r="26370" spans="1:6" x14ac:dyDescent="0.3">
      <c r="A26370" s="66">
        <v>42108</v>
      </c>
      <c r="B26370" s="98">
        <v>0.21875</v>
      </c>
      <c r="C26370" s="107" t="s">
        <v>119</v>
      </c>
      <c r="D26370" s="107">
        <v>27.77</v>
      </c>
      <c r="E26370" s="107">
        <v>1570</v>
      </c>
      <c r="F26370" s="66"/>
    </row>
    <row r="26371" spans="1:6" x14ac:dyDescent="0.3">
      <c r="A26371" s="66">
        <v>42108</v>
      </c>
      <c r="B26371" s="98">
        <v>0.22916666666666666</v>
      </c>
      <c r="C26371" s="107" t="s">
        <v>119</v>
      </c>
      <c r="D26371" s="107">
        <v>27.75</v>
      </c>
      <c r="E26371" s="107">
        <v>1560</v>
      </c>
      <c r="F26371" s="66"/>
    </row>
    <row r="26372" spans="1:6" x14ac:dyDescent="0.3">
      <c r="A26372" s="66">
        <v>42108</v>
      </c>
      <c r="B26372" s="98">
        <v>0.23958333333333334</v>
      </c>
      <c r="C26372" s="107" t="s">
        <v>119</v>
      </c>
      <c r="D26372" s="107">
        <v>27.72</v>
      </c>
      <c r="E26372" s="107">
        <v>1549</v>
      </c>
      <c r="F26372" s="66"/>
    </row>
    <row r="26373" spans="1:6" x14ac:dyDescent="0.3">
      <c r="A26373" s="66">
        <v>42108</v>
      </c>
      <c r="B26373" s="98">
        <v>0.25</v>
      </c>
      <c r="C26373" s="107" t="s">
        <v>119</v>
      </c>
      <c r="D26373" s="107">
        <v>27.67</v>
      </c>
      <c r="E26373" s="107">
        <v>1535</v>
      </c>
      <c r="F26373" s="66"/>
    </row>
    <row r="26374" spans="1:6" x14ac:dyDescent="0.3">
      <c r="A26374" s="66">
        <v>42108</v>
      </c>
      <c r="B26374" s="98">
        <v>0.26041666666666669</v>
      </c>
      <c r="C26374" s="107" t="s">
        <v>119</v>
      </c>
      <c r="D26374" s="107">
        <v>27.63</v>
      </c>
      <c r="E26374" s="107">
        <v>1521</v>
      </c>
      <c r="F26374" s="66"/>
    </row>
    <row r="26375" spans="1:6" x14ac:dyDescent="0.3">
      <c r="A26375" s="66">
        <v>42108</v>
      </c>
      <c r="B26375" s="98">
        <v>0.27083333333333331</v>
      </c>
      <c r="C26375" s="107" t="s">
        <v>119</v>
      </c>
      <c r="D26375" s="107">
        <v>27.56</v>
      </c>
      <c r="E26375" s="107">
        <v>1501</v>
      </c>
      <c r="F26375" s="66"/>
    </row>
    <row r="26376" spans="1:6" x14ac:dyDescent="0.3">
      <c r="A26376" s="66">
        <v>42108</v>
      </c>
      <c r="B26376" s="98">
        <v>0.28125</v>
      </c>
      <c r="C26376" s="107" t="s">
        <v>119</v>
      </c>
      <c r="D26376" s="107">
        <v>27.52</v>
      </c>
      <c r="E26376" s="107">
        <v>1466</v>
      </c>
      <c r="F26376" s="66"/>
    </row>
    <row r="26377" spans="1:6" x14ac:dyDescent="0.3">
      <c r="A26377" s="66">
        <v>42108</v>
      </c>
      <c r="B26377" s="98">
        <v>0.29166666666666669</v>
      </c>
      <c r="C26377" s="107" t="s">
        <v>119</v>
      </c>
      <c r="D26377" s="107">
        <v>27.5</v>
      </c>
      <c r="E26377" s="107">
        <v>1421</v>
      </c>
      <c r="F26377" s="66"/>
    </row>
    <row r="26378" spans="1:6" x14ac:dyDescent="0.3">
      <c r="A26378" s="66">
        <v>42108</v>
      </c>
      <c r="B26378" s="98">
        <v>0.30208333333333331</v>
      </c>
      <c r="C26378" s="107" t="s">
        <v>119</v>
      </c>
      <c r="D26378" s="107">
        <v>27.48</v>
      </c>
      <c r="E26378" s="107">
        <v>1364</v>
      </c>
      <c r="F26378" s="66"/>
    </row>
    <row r="26379" spans="1:6" x14ac:dyDescent="0.3">
      <c r="A26379" s="66">
        <v>42108</v>
      </c>
      <c r="B26379" s="98">
        <v>0.3125</v>
      </c>
      <c r="C26379" s="107" t="s">
        <v>119</v>
      </c>
      <c r="D26379" s="107">
        <v>27.46</v>
      </c>
      <c r="E26379" s="107">
        <v>1320</v>
      </c>
      <c r="F26379" s="66"/>
    </row>
    <row r="26380" spans="1:6" x14ac:dyDescent="0.3">
      <c r="A26380" s="66">
        <v>42108</v>
      </c>
      <c r="B26380" s="98">
        <v>0.32291666666666669</v>
      </c>
      <c r="C26380" s="107" t="s">
        <v>119</v>
      </c>
      <c r="D26380" s="107">
        <v>27.45</v>
      </c>
      <c r="E26380" s="107">
        <v>1284</v>
      </c>
      <c r="F26380" s="66"/>
    </row>
    <row r="26381" spans="1:6" x14ac:dyDescent="0.3">
      <c r="A26381" s="66">
        <v>42108</v>
      </c>
      <c r="B26381" s="98">
        <v>0.33333333333333331</v>
      </c>
      <c r="C26381" s="107" t="s">
        <v>119</v>
      </c>
      <c r="D26381" s="107">
        <v>27.46</v>
      </c>
      <c r="E26381" s="107">
        <v>1149</v>
      </c>
      <c r="F26381" s="66"/>
    </row>
    <row r="26382" spans="1:6" x14ac:dyDescent="0.3">
      <c r="A26382" s="66">
        <v>42108</v>
      </c>
      <c r="B26382" s="98">
        <v>0.34375</v>
      </c>
      <c r="C26382" s="107" t="s">
        <v>119</v>
      </c>
      <c r="D26382" s="107">
        <v>27.53</v>
      </c>
      <c r="E26382" s="107">
        <v>982</v>
      </c>
      <c r="F26382" s="66"/>
    </row>
    <row r="26383" spans="1:6" x14ac:dyDescent="0.3">
      <c r="A26383" s="66">
        <v>42108</v>
      </c>
      <c r="B26383" s="98">
        <v>0.35416666666666669</v>
      </c>
      <c r="C26383" s="107" t="s">
        <v>119</v>
      </c>
      <c r="D26383" s="107">
        <v>27.54</v>
      </c>
      <c r="E26383" s="107">
        <v>982</v>
      </c>
      <c r="F26383" s="66"/>
    </row>
    <row r="26384" spans="1:6" x14ac:dyDescent="0.3">
      <c r="A26384" s="66">
        <v>42108</v>
      </c>
      <c r="B26384" s="98">
        <v>0.36458333333333331</v>
      </c>
      <c r="C26384" s="107" t="s">
        <v>119</v>
      </c>
      <c r="D26384" s="107">
        <v>27.56</v>
      </c>
      <c r="E26384" s="107">
        <v>967</v>
      </c>
      <c r="F26384" s="66"/>
    </row>
    <row r="26385" spans="1:6" x14ac:dyDescent="0.3">
      <c r="A26385" s="66">
        <v>42108</v>
      </c>
      <c r="B26385" s="98">
        <v>0.375</v>
      </c>
      <c r="C26385" s="107" t="s">
        <v>119</v>
      </c>
      <c r="D26385" s="107">
        <v>27.56</v>
      </c>
      <c r="E26385" s="107">
        <v>944</v>
      </c>
      <c r="F26385" s="66"/>
    </row>
    <row r="26386" spans="1:6" x14ac:dyDescent="0.3">
      <c r="A26386" s="66">
        <v>42108</v>
      </c>
      <c r="B26386" s="98">
        <v>0.38541666666666669</v>
      </c>
      <c r="C26386" s="107" t="s">
        <v>119</v>
      </c>
      <c r="D26386" s="107">
        <v>27.61</v>
      </c>
      <c r="E26386" s="107">
        <v>954</v>
      </c>
      <c r="F26386" s="66"/>
    </row>
    <row r="26387" spans="1:6" x14ac:dyDescent="0.3">
      <c r="A26387" s="66">
        <v>42108</v>
      </c>
      <c r="B26387" s="98">
        <v>0.39583333333333331</v>
      </c>
      <c r="C26387" s="107" t="s">
        <v>119</v>
      </c>
      <c r="D26387" s="107">
        <v>27.68</v>
      </c>
      <c r="E26387" s="107">
        <v>962</v>
      </c>
      <c r="F26387" s="66"/>
    </row>
    <row r="26388" spans="1:6" x14ac:dyDescent="0.3">
      <c r="A26388" s="66">
        <v>42108</v>
      </c>
      <c r="B26388" s="98">
        <v>0.40625</v>
      </c>
      <c r="C26388" s="107" t="s">
        <v>119</v>
      </c>
      <c r="D26388" s="107">
        <v>27.69</v>
      </c>
      <c r="E26388" s="107">
        <v>962</v>
      </c>
      <c r="F26388" s="66"/>
    </row>
    <row r="26389" spans="1:6" x14ac:dyDescent="0.3">
      <c r="A26389" s="66">
        <v>42108</v>
      </c>
      <c r="B26389" s="98">
        <v>0.41666666666666669</v>
      </c>
      <c r="C26389" s="107" t="s">
        <v>119</v>
      </c>
      <c r="D26389" s="107">
        <v>27.83</v>
      </c>
      <c r="E26389" s="107">
        <v>992</v>
      </c>
      <c r="F26389" s="66"/>
    </row>
    <row r="26390" spans="1:6" x14ac:dyDescent="0.3">
      <c r="A26390" s="66">
        <v>42108</v>
      </c>
      <c r="B26390" s="98">
        <v>0.42708333333333331</v>
      </c>
      <c r="C26390" s="107" t="s">
        <v>119</v>
      </c>
      <c r="D26390" s="107">
        <v>27.86</v>
      </c>
      <c r="E26390" s="107">
        <v>1011</v>
      </c>
      <c r="F26390" s="66"/>
    </row>
    <row r="26391" spans="1:6" x14ac:dyDescent="0.3">
      <c r="A26391" s="66">
        <v>42108</v>
      </c>
      <c r="B26391" s="98">
        <v>0.4375</v>
      </c>
      <c r="C26391" s="107" t="s">
        <v>119</v>
      </c>
      <c r="D26391" s="107">
        <v>27.91</v>
      </c>
      <c r="E26391" s="107">
        <v>1036</v>
      </c>
      <c r="F26391" s="66"/>
    </row>
    <row r="26392" spans="1:6" x14ac:dyDescent="0.3">
      <c r="A26392" s="66">
        <v>42108</v>
      </c>
      <c r="B26392" s="98">
        <v>0.44791666666666669</v>
      </c>
      <c r="C26392" s="107" t="s">
        <v>119</v>
      </c>
      <c r="D26392" s="107">
        <v>27.96</v>
      </c>
      <c r="E26392" s="107">
        <v>1114</v>
      </c>
      <c r="F26392" s="66"/>
    </row>
    <row r="26393" spans="1:6" x14ac:dyDescent="0.3">
      <c r="A26393" s="66">
        <v>42108</v>
      </c>
      <c r="B26393" s="98">
        <v>0.45833333333333331</v>
      </c>
      <c r="C26393" s="107" t="s">
        <v>119</v>
      </c>
      <c r="D26393" s="107">
        <v>28.02</v>
      </c>
      <c r="E26393" s="107">
        <v>1226</v>
      </c>
      <c r="F26393" s="66"/>
    </row>
    <row r="26394" spans="1:6" x14ac:dyDescent="0.3">
      <c r="A26394" s="66">
        <v>42108</v>
      </c>
      <c r="B26394" s="98">
        <v>0.46875</v>
      </c>
      <c r="C26394" s="107" t="s">
        <v>119</v>
      </c>
      <c r="D26394" s="107">
        <v>28.15</v>
      </c>
      <c r="E26394" s="107">
        <v>1314</v>
      </c>
      <c r="F26394" s="66"/>
    </row>
    <row r="26395" spans="1:6" x14ac:dyDescent="0.3">
      <c r="A26395" s="66">
        <v>42108</v>
      </c>
      <c r="B26395" s="98">
        <v>0.47916666666666669</v>
      </c>
      <c r="C26395" s="107" t="s">
        <v>119</v>
      </c>
      <c r="D26395" s="107">
        <v>28.14</v>
      </c>
      <c r="E26395" s="107">
        <v>1405</v>
      </c>
      <c r="F26395" s="66"/>
    </row>
    <row r="26396" spans="1:6" x14ac:dyDescent="0.3">
      <c r="A26396" s="66">
        <v>42108</v>
      </c>
      <c r="B26396" s="98">
        <v>0.48958333333333331</v>
      </c>
      <c r="C26396" s="107" t="s">
        <v>119</v>
      </c>
      <c r="D26396" s="107">
        <v>28.35</v>
      </c>
      <c r="E26396" s="107">
        <v>1448</v>
      </c>
      <c r="F26396" s="66"/>
    </row>
    <row r="26397" spans="1:6" x14ac:dyDescent="0.3">
      <c r="A26397" s="66">
        <v>42108</v>
      </c>
      <c r="B26397" s="98">
        <v>0.5</v>
      </c>
      <c r="C26397" s="107" t="s">
        <v>120</v>
      </c>
      <c r="D26397" s="107">
        <v>28.39</v>
      </c>
      <c r="E26397" s="107">
        <v>1465</v>
      </c>
      <c r="F26397" s="66"/>
    </row>
    <row r="26398" spans="1:6" x14ac:dyDescent="0.3">
      <c r="A26398" s="66">
        <v>42108</v>
      </c>
      <c r="B26398" s="98">
        <v>0.51041666666666663</v>
      </c>
      <c r="C26398" s="107" t="s">
        <v>120</v>
      </c>
      <c r="D26398" s="107">
        <v>28.44</v>
      </c>
      <c r="E26398" s="107">
        <v>1461</v>
      </c>
      <c r="F26398" s="66"/>
    </row>
    <row r="26399" spans="1:6" x14ac:dyDescent="0.3">
      <c r="A26399" s="66">
        <v>42108</v>
      </c>
      <c r="B26399" s="98">
        <v>0.52083333333333337</v>
      </c>
      <c r="C26399" s="107" t="s">
        <v>120</v>
      </c>
      <c r="D26399" s="107">
        <v>28.54</v>
      </c>
      <c r="E26399" s="107">
        <v>1442</v>
      </c>
      <c r="F26399" s="66"/>
    </row>
    <row r="26400" spans="1:6" x14ac:dyDescent="0.3">
      <c r="A26400" s="66">
        <v>42108</v>
      </c>
      <c r="B26400" s="98">
        <v>0.53125</v>
      </c>
      <c r="C26400" s="107" t="s">
        <v>120</v>
      </c>
      <c r="D26400" s="107">
        <v>28.71</v>
      </c>
      <c r="E26400" s="107">
        <v>1375</v>
      </c>
      <c r="F26400" s="66"/>
    </row>
    <row r="26401" spans="1:6" x14ac:dyDescent="0.3">
      <c r="A26401" s="66">
        <v>42108</v>
      </c>
      <c r="B26401" s="98">
        <v>4.1666666666666664E-2</v>
      </c>
      <c r="C26401" s="107" t="s">
        <v>120</v>
      </c>
      <c r="D26401" s="107">
        <v>28.75</v>
      </c>
      <c r="E26401" s="107">
        <v>1352</v>
      </c>
      <c r="F26401" s="66"/>
    </row>
    <row r="26402" spans="1:6" x14ac:dyDescent="0.3">
      <c r="A26402" s="66">
        <v>42108</v>
      </c>
      <c r="B26402" s="98">
        <v>5.2083333333333336E-2</v>
      </c>
      <c r="C26402" s="107" t="s">
        <v>120</v>
      </c>
      <c r="D26402" s="107">
        <v>28.84</v>
      </c>
      <c r="E26402" s="107">
        <v>1338</v>
      </c>
      <c r="F26402" s="66"/>
    </row>
    <row r="26403" spans="1:6" x14ac:dyDescent="0.3">
      <c r="A26403" s="66">
        <v>42108</v>
      </c>
      <c r="B26403" s="98">
        <v>6.25E-2</v>
      </c>
      <c r="C26403" s="107" t="s">
        <v>120</v>
      </c>
      <c r="D26403" s="107">
        <v>28.84</v>
      </c>
      <c r="E26403" s="107">
        <v>1329</v>
      </c>
      <c r="F26403" s="66"/>
    </row>
    <row r="26404" spans="1:6" x14ac:dyDescent="0.3">
      <c r="A26404" s="66">
        <v>42108</v>
      </c>
      <c r="B26404" s="98">
        <v>7.2916666666666671E-2</v>
      </c>
      <c r="C26404" s="107" t="s">
        <v>120</v>
      </c>
      <c r="D26404" s="107">
        <v>28.86</v>
      </c>
      <c r="E26404" s="107">
        <v>1348</v>
      </c>
      <c r="F26404" s="66"/>
    </row>
    <row r="26405" spans="1:6" x14ac:dyDescent="0.3">
      <c r="A26405" s="66">
        <v>42108</v>
      </c>
      <c r="B26405" s="98">
        <v>8.3333333333333329E-2</v>
      </c>
      <c r="C26405" s="107" t="s">
        <v>120</v>
      </c>
      <c r="D26405" s="107">
        <v>28.8</v>
      </c>
      <c r="E26405" s="107">
        <v>1395</v>
      </c>
      <c r="F26405" s="66"/>
    </row>
    <row r="26406" spans="1:6" x14ac:dyDescent="0.3">
      <c r="A26406" s="66">
        <v>42108</v>
      </c>
      <c r="B26406" s="98">
        <v>9.375E-2</v>
      </c>
      <c r="C26406" s="107" t="s">
        <v>120</v>
      </c>
      <c r="D26406" s="107">
        <v>28.71</v>
      </c>
      <c r="E26406" s="107">
        <v>1411</v>
      </c>
      <c r="F26406" s="66"/>
    </row>
    <row r="26407" spans="1:6" x14ac:dyDescent="0.3">
      <c r="A26407" s="66">
        <v>42108</v>
      </c>
      <c r="B26407" s="98">
        <v>0.10416666666666667</v>
      </c>
      <c r="C26407" s="107" t="s">
        <v>120</v>
      </c>
      <c r="D26407" s="107">
        <v>28.59</v>
      </c>
      <c r="E26407" s="107">
        <v>1388</v>
      </c>
      <c r="F26407" s="66"/>
    </row>
    <row r="26408" spans="1:6" x14ac:dyDescent="0.3">
      <c r="A26408" s="66">
        <v>42108</v>
      </c>
      <c r="B26408" s="98">
        <v>0.11458333333333333</v>
      </c>
      <c r="C26408" s="107" t="s">
        <v>120</v>
      </c>
      <c r="D26408" s="107">
        <v>28.53</v>
      </c>
      <c r="E26408" s="107">
        <v>1360</v>
      </c>
      <c r="F26408" s="66"/>
    </row>
    <row r="26409" spans="1:6" x14ac:dyDescent="0.3">
      <c r="A26409" s="66">
        <v>42108</v>
      </c>
      <c r="B26409" s="98">
        <v>0.125</v>
      </c>
      <c r="C26409" s="107" t="s">
        <v>120</v>
      </c>
      <c r="D26409" s="107">
        <v>28.49</v>
      </c>
      <c r="E26409" s="107">
        <v>1329</v>
      </c>
      <c r="F26409" s="66"/>
    </row>
    <row r="26410" spans="1:6" x14ac:dyDescent="0.3">
      <c r="A26410" s="66">
        <v>42108</v>
      </c>
      <c r="B26410" s="98">
        <v>0.13541666666666666</v>
      </c>
      <c r="C26410" s="107" t="s">
        <v>120</v>
      </c>
      <c r="D26410" s="107">
        <v>28.91</v>
      </c>
      <c r="E26410" s="107">
        <v>1339</v>
      </c>
      <c r="F26410" s="66"/>
    </row>
    <row r="26411" spans="1:6" x14ac:dyDescent="0.3">
      <c r="A26411" s="66">
        <v>42108</v>
      </c>
      <c r="B26411" s="98">
        <v>0.14583333333333334</v>
      </c>
      <c r="C26411" s="107" t="s">
        <v>120</v>
      </c>
      <c r="D26411" s="107">
        <v>29.25</v>
      </c>
      <c r="E26411" s="107">
        <v>1364</v>
      </c>
      <c r="F26411" s="66"/>
    </row>
    <row r="26412" spans="1:6" x14ac:dyDescent="0.3">
      <c r="A26412" s="66">
        <v>42108</v>
      </c>
      <c r="B26412" s="98">
        <v>0.15625</v>
      </c>
      <c r="C26412" s="107" t="s">
        <v>120</v>
      </c>
      <c r="D26412" s="107">
        <v>29.52</v>
      </c>
      <c r="E26412" s="107">
        <v>1361</v>
      </c>
      <c r="F26412" s="66"/>
    </row>
    <row r="26413" spans="1:6" x14ac:dyDescent="0.3">
      <c r="A26413" s="66">
        <v>42108</v>
      </c>
      <c r="B26413" s="98">
        <v>0.16666666666666666</v>
      </c>
      <c r="C26413" s="107" t="s">
        <v>120</v>
      </c>
      <c r="D26413" s="107">
        <v>29.6</v>
      </c>
      <c r="E26413" s="107">
        <v>1355</v>
      </c>
      <c r="F26413" s="66"/>
    </row>
    <row r="26414" spans="1:6" x14ac:dyDescent="0.3">
      <c r="A26414" s="66">
        <v>42108</v>
      </c>
      <c r="B26414" s="98">
        <v>0.17708333333333334</v>
      </c>
      <c r="C26414" s="107" t="s">
        <v>120</v>
      </c>
      <c r="D26414" s="107">
        <v>29.47</v>
      </c>
      <c r="E26414" s="107">
        <v>1335</v>
      </c>
      <c r="F26414" s="66"/>
    </row>
    <row r="26415" spans="1:6" x14ac:dyDescent="0.3">
      <c r="A26415" s="66">
        <v>42108</v>
      </c>
      <c r="B26415" s="98">
        <v>0.1875</v>
      </c>
      <c r="C26415" s="107" t="s">
        <v>120</v>
      </c>
      <c r="D26415" s="107">
        <v>29.38</v>
      </c>
      <c r="E26415" s="107">
        <v>1310</v>
      </c>
      <c r="F26415" s="66"/>
    </row>
    <row r="26416" spans="1:6" x14ac:dyDescent="0.3">
      <c r="A26416" s="66">
        <v>42108</v>
      </c>
      <c r="B26416" s="98">
        <v>0.19791666666666666</v>
      </c>
      <c r="C26416" s="107" t="s">
        <v>120</v>
      </c>
      <c r="D26416" s="107">
        <v>29.38</v>
      </c>
      <c r="E26416" s="107">
        <v>1294</v>
      </c>
      <c r="F26416" s="66"/>
    </row>
    <row r="26417" spans="1:6" x14ac:dyDescent="0.3">
      <c r="A26417" s="66">
        <v>42108</v>
      </c>
      <c r="B26417" s="98">
        <v>0.20833333333333334</v>
      </c>
      <c r="C26417" s="107" t="s">
        <v>120</v>
      </c>
      <c r="D26417" s="107">
        <v>29.29</v>
      </c>
      <c r="E26417" s="107">
        <v>1266</v>
      </c>
      <c r="F26417" s="66"/>
    </row>
    <row r="26418" spans="1:6" x14ac:dyDescent="0.3">
      <c r="A26418" s="66">
        <v>42108</v>
      </c>
      <c r="B26418" s="98">
        <v>0.21875</v>
      </c>
      <c r="C26418" s="107" t="s">
        <v>120</v>
      </c>
      <c r="D26418" s="107">
        <v>29.29</v>
      </c>
      <c r="E26418" s="107">
        <v>1261</v>
      </c>
      <c r="F26418" s="66"/>
    </row>
    <row r="26419" spans="1:6" x14ac:dyDescent="0.3">
      <c r="A26419" s="66">
        <v>42108</v>
      </c>
      <c r="B26419" s="98">
        <v>0.22916666666666666</v>
      </c>
      <c r="C26419" s="107" t="s">
        <v>120</v>
      </c>
      <c r="D26419" s="107">
        <v>29.27</v>
      </c>
      <c r="E26419" s="107">
        <v>1269</v>
      </c>
      <c r="F26419" s="66"/>
    </row>
    <row r="26420" spans="1:6" x14ac:dyDescent="0.3">
      <c r="A26420" s="66">
        <v>42108</v>
      </c>
      <c r="B26420" s="98">
        <v>0.23958333333333334</v>
      </c>
      <c r="C26420" s="107" t="s">
        <v>120</v>
      </c>
      <c r="D26420" s="107">
        <v>29.25</v>
      </c>
      <c r="E26420" s="107">
        <v>1269</v>
      </c>
      <c r="F26420" s="66"/>
    </row>
    <row r="26421" spans="1:6" x14ac:dyDescent="0.3">
      <c r="A26421" s="66">
        <v>42108</v>
      </c>
      <c r="B26421" s="98">
        <v>0.25</v>
      </c>
      <c r="C26421" s="107" t="s">
        <v>120</v>
      </c>
      <c r="D26421" s="107">
        <v>29.18</v>
      </c>
      <c r="E26421" s="107">
        <v>1288</v>
      </c>
      <c r="F26421" s="66"/>
    </row>
    <row r="26422" spans="1:6" x14ac:dyDescent="0.3">
      <c r="A26422" s="66">
        <v>42108</v>
      </c>
      <c r="B26422" s="98">
        <v>0.26041666666666669</v>
      </c>
      <c r="C26422" s="107" t="s">
        <v>120</v>
      </c>
      <c r="D26422" s="107">
        <v>29.15</v>
      </c>
      <c r="E26422" s="107">
        <v>1293</v>
      </c>
      <c r="F26422" s="66"/>
    </row>
    <row r="26423" spans="1:6" x14ac:dyDescent="0.3">
      <c r="A26423" s="66">
        <v>42108</v>
      </c>
      <c r="B26423" s="98">
        <v>0.27083333333333331</v>
      </c>
      <c r="C26423" s="107" t="s">
        <v>120</v>
      </c>
      <c r="D26423" s="107">
        <v>29.05</v>
      </c>
      <c r="E26423" s="107">
        <v>1267</v>
      </c>
      <c r="F26423" s="66"/>
    </row>
    <row r="26424" spans="1:6" x14ac:dyDescent="0.3">
      <c r="A26424" s="66">
        <v>42108</v>
      </c>
      <c r="B26424" s="98">
        <v>0.28125</v>
      </c>
      <c r="C26424" s="107" t="s">
        <v>120</v>
      </c>
      <c r="D26424" s="107">
        <v>29.11</v>
      </c>
      <c r="E26424" s="107">
        <v>1159</v>
      </c>
      <c r="F26424" s="66"/>
    </row>
    <row r="26425" spans="1:6" x14ac:dyDescent="0.3">
      <c r="A26425" s="66">
        <v>42108</v>
      </c>
      <c r="B26425" s="98">
        <v>0.29166666666666669</v>
      </c>
      <c r="C26425" s="107" t="s">
        <v>120</v>
      </c>
      <c r="D26425" s="107">
        <v>29.07</v>
      </c>
      <c r="E26425" s="107">
        <v>1105</v>
      </c>
      <c r="F26425" s="66"/>
    </row>
    <row r="26426" spans="1:6" x14ac:dyDescent="0.3">
      <c r="A26426" s="66">
        <v>42108</v>
      </c>
      <c r="B26426" s="98">
        <v>0.30208333333333331</v>
      </c>
      <c r="C26426" s="107" t="s">
        <v>120</v>
      </c>
      <c r="D26426" s="107">
        <v>29.04</v>
      </c>
      <c r="E26426" s="107">
        <v>1092</v>
      </c>
      <c r="F26426" s="66"/>
    </row>
    <row r="26427" spans="1:6" x14ac:dyDescent="0.3">
      <c r="A26427" s="66">
        <v>42108</v>
      </c>
      <c r="B26427" s="98">
        <v>0.3125</v>
      </c>
      <c r="C26427" s="107" t="s">
        <v>120</v>
      </c>
      <c r="D26427" s="107">
        <v>28.98</v>
      </c>
      <c r="E26427" s="107">
        <v>1156</v>
      </c>
      <c r="F26427" s="66"/>
    </row>
    <row r="26428" spans="1:6" x14ac:dyDescent="0.3">
      <c r="A26428" s="66">
        <v>42108</v>
      </c>
      <c r="B26428" s="98">
        <v>0.32291666666666669</v>
      </c>
      <c r="C26428" s="107" t="s">
        <v>120</v>
      </c>
      <c r="D26428" s="107">
        <v>28.97</v>
      </c>
      <c r="E26428" s="107">
        <v>1205</v>
      </c>
      <c r="F26428" s="66"/>
    </row>
    <row r="26429" spans="1:6" x14ac:dyDescent="0.3">
      <c r="A26429" s="66">
        <v>42108</v>
      </c>
      <c r="B26429" s="98">
        <v>0.33333333333333331</v>
      </c>
      <c r="C26429" s="107" t="s">
        <v>120</v>
      </c>
      <c r="D26429" s="107">
        <v>28.94</v>
      </c>
      <c r="E26429" s="107">
        <v>1212</v>
      </c>
      <c r="F26429" s="66"/>
    </row>
    <row r="26430" spans="1:6" x14ac:dyDescent="0.3">
      <c r="A26430" s="66">
        <v>42108</v>
      </c>
      <c r="B26430" s="98">
        <v>0.34375</v>
      </c>
      <c r="C26430" s="107" t="s">
        <v>120</v>
      </c>
      <c r="D26430" s="107">
        <v>28.92</v>
      </c>
      <c r="E26430" s="107">
        <v>1213</v>
      </c>
      <c r="F26430" s="66"/>
    </row>
    <row r="26431" spans="1:6" x14ac:dyDescent="0.3">
      <c r="A26431" s="66">
        <v>42108</v>
      </c>
      <c r="B26431" s="98">
        <v>0.35416666666666669</v>
      </c>
      <c r="C26431" s="107" t="s">
        <v>120</v>
      </c>
      <c r="D26431" s="107">
        <v>28.9</v>
      </c>
      <c r="E26431" s="107">
        <v>1214</v>
      </c>
      <c r="F26431" s="66"/>
    </row>
    <row r="26432" spans="1:6" x14ac:dyDescent="0.3">
      <c r="A26432" s="66">
        <v>42108</v>
      </c>
      <c r="B26432" s="98">
        <v>0.36458333333333331</v>
      </c>
      <c r="C26432" s="107" t="s">
        <v>120</v>
      </c>
      <c r="D26432" s="107">
        <v>28.88</v>
      </c>
      <c r="E26432" s="107">
        <v>1222</v>
      </c>
      <c r="F26432" s="66"/>
    </row>
    <row r="26433" spans="1:6" x14ac:dyDescent="0.3">
      <c r="A26433" s="66">
        <v>42108</v>
      </c>
      <c r="B26433" s="98">
        <v>0.375</v>
      </c>
      <c r="C26433" s="107" t="s">
        <v>120</v>
      </c>
      <c r="D26433" s="107">
        <v>28.84</v>
      </c>
      <c r="E26433" s="107">
        <v>1224</v>
      </c>
      <c r="F26433" s="66"/>
    </row>
    <row r="26434" spans="1:6" x14ac:dyDescent="0.3">
      <c r="A26434" s="66">
        <v>42108</v>
      </c>
      <c r="B26434" s="98">
        <v>0.38541666666666669</v>
      </c>
      <c r="C26434" s="107" t="s">
        <v>120</v>
      </c>
      <c r="D26434" s="107">
        <v>28.8</v>
      </c>
      <c r="E26434" s="107">
        <v>1218</v>
      </c>
      <c r="F26434" s="66"/>
    </row>
    <row r="26435" spans="1:6" x14ac:dyDescent="0.3">
      <c r="A26435" s="66">
        <v>42108</v>
      </c>
      <c r="B26435" s="98">
        <v>0.39583333333333331</v>
      </c>
      <c r="C26435" s="107" t="s">
        <v>120</v>
      </c>
      <c r="D26435" s="107">
        <v>28.77</v>
      </c>
      <c r="E26435" s="107">
        <v>1215</v>
      </c>
      <c r="F26435" s="66"/>
    </row>
    <row r="26436" spans="1:6" x14ac:dyDescent="0.3">
      <c r="A26436" s="66">
        <v>42108</v>
      </c>
      <c r="B26436" s="98">
        <v>0.40625</v>
      </c>
      <c r="C26436" s="107" t="s">
        <v>120</v>
      </c>
      <c r="D26436" s="107">
        <v>28.78</v>
      </c>
      <c r="E26436" s="107">
        <v>1241</v>
      </c>
      <c r="F26436" s="66"/>
    </row>
    <row r="26437" spans="1:6" x14ac:dyDescent="0.3">
      <c r="A26437" s="66">
        <v>42108</v>
      </c>
      <c r="B26437" s="98">
        <v>0.41666666666666669</v>
      </c>
      <c r="C26437" s="107" t="s">
        <v>120</v>
      </c>
      <c r="D26437" s="107">
        <v>28.77</v>
      </c>
      <c r="E26437" s="107">
        <v>1289</v>
      </c>
      <c r="F26437" s="66"/>
    </row>
    <row r="26438" spans="1:6" x14ac:dyDescent="0.3">
      <c r="A26438" s="66">
        <v>42108</v>
      </c>
      <c r="B26438" s="98">
        <v>0.42708333333333331</v>
      </c>
      <c r="C26438" s="107" t="s">
        <v>120</v>
      </c>
      <c r="D26438" s="107">
        <v>28.76</v>
      </c>
      <c r="E26438" s="107">
        <v>1312</v>
      </c>
      <c r="F26438" s="66"/>
    </row>
    <row r="26439" spans="1:6" x14ac:dyDescent="0.3">
      <c r="A26439" s="66">
        <v>42108</v>
      </c>
      <c r="B26439" s="98">
        <v>0.4375</v>
      </c>
      <c r="C26439" s="107" t="s">
        <v>120</v>
      </c>
      <c r="D26439" s="107">
        <v>28.74</v>
      </c>
      <c r="E26439" s="107">
        <v>1324</v>
      </c>
      <c r="F26439" s="66"/>
    </row>
    <row r="26440" spans="1:6" x14ac:dyDescent="0.3">
      <c r="A26440" s="66">
        <v>42108</v>
      </c>
      <c r="B26440" s="98">
        <v>0.44791666666666669</v>
      </c>
      <c r="C26440" s="107" t="s">
        <v>120</v>
      </c>
      <c r="D26440" s="107">
        <v>28.73</v>
      </c>
      <c r="E26440" s="107">
        <v>1340</v>
      </c>
      <c r="F26440" s="66"/>
    </row>
    <row r="26441" spans="1:6" x14ac:dyDescent="0.3">
      <c r="A26441" s="66">
        <v>42108</v>
      </c>
      <c r="B26441" s="98">
        <v>0.45833333333333331</v>
      </c>
      <c r="C26441" s="107" t="s">
        <v>120</v>
      </c>
      <c r="D26441" s="107">
        <v>28.71</v>
      </c>
      <c r="E26441" s="107">
        <v>1364</v>
      </c>
      <c r="F26441" s="66"/>
    </row>
    <row r="26442" spans="1:6" x14ac:dyDescent="0.3">
      <c r="A26442" s="66">
        <v>42108</v>
      </c>
      <c r="B26442" s="98">
        <v>0.46875</v>
      </c>
      <c r="C26442" s="107" t="s">
        <v>120</v>
      </c>
      <c r="D26442" s="107">
        <v>28.68</v>
      </c>
      <c r="E26442" s="107">
        <v>1399</v>
      </c>
      <c r="F26442" s="66"/>
    </row>
    <row r="26443" spans="1:6" x14ac:dyDescent="0.3">
      <c r="A26443" s="66">
        <v>42108</v>
      </c>
      <c r="B26443" s="98">
        <v>0.47916666666666669</v>
      </c>
      <c r="C26443" s="107" t="s">
        <v>120</v>
      </c>
      <c r="D26443" s="107">
        <v>28.66</v>
      </c>
      <c r="E26443" s="107">
        <v>1431</v>
      </c>
      <c r="F26443" s="66"/>
    </row>
    <row r="26444" spans="1:6" x14ac:dyDescent="0.3">
      <c r="A26444" s="66">
        <v>42108</v>
      </c>
      <c r="B26444" s="98">
        <v>0.48958333333333331</v>
      </c>
      <c r="C26444" s="107" t="s">
        <v>120</v>
      </c>
      <c r="D26444" s="107">
        <v>28.61</v>
      </c>
      <c r="E26444" s="107">
        <v>1456</v>
      </c>
      <c r="F26444" s="66"/>
    </row>
    <row r="26445" spans="1:6" x14ac:dyDescent="0.3">
      <c r="A26445" s="66">
        <v>42109</v>
      </c>
      <c r="B26445" s="98">
        <v>0.5</v>
      </c>
      <c r="C26445" s="107" t="s">
        <v>119</v>
      </c>
      <c r="D26445" s="107">
        <v>28.6</v>
      </c>
      <c r="E26445" s="107">
        <v>1470</v>
      </c>
      <c r="F26445" s="66"/>
    </row>
    <row r="26446" spans="1:6" x14ac:dyDescent="0.3">
      <c r="A26446" s="66">
        <v>42109</v>
      </c>
      <c r="B26446" s="98">
        <v>0.51041666666666663</v>
      </c>
      <c r="C26446" s="107" t="s">
        <v>119</v>
      </c>
      <c r="D26446" s="107">
        <v>28.58</v>
      </c>
      <c r="E26446" s="107">
        <v>1501</v>
      </c>
      <c r="F26446" s="66"/>
    </row>
    <row r="26447" spans="1:6" x14ac:dyDescent="0.3">
      <c r="A26447" s="66">
        <v>42109</v>
      </c>
      <c r="B26447" s="98">
        <v>0.52083333333333337</v>
      </c>
      <c r="C26447" s="107" t="s">
        <v>119</v>
      </c>
      <c r="D26447" s="107">
        <v>28.54</v>
      </c>
      <c r="E26447" s="107">
        <v>1546</v>
      </c>
      <c r="F26447" s="66"/>
    </row>
    <row r="26448" spans="1:6" x14ac:dyDescent="0.3">
      <c r="A26448" s="66">
        <v>42109</v>
      </c>
      <c r="B26448" s="98">
        <v>0.53125</v>
      </c>
      <c r="C26448" s="107" t="s">
        <v>119</v>
      </c>
      <c r="D26448" s="107">
        <v>28.51</v>
      </c>
      <c r="E26448" s="107">
        <v>1567</v>
      </c>
      <c r="F26448" s="66"/>
    </row>
    <row r="26449" spans="1:6" x14ac:dyDescent="0.3">
      <c r="A26449" s="66">
        <v>42109</v>
      </c>
      <c r="B26449" s="98">
        <v>4.1666666666666664E-2</v>
      </c>
      <c r="C26449" s="107" t="s">
        <v>119</v>
      </c>
      <c r="D26449" s="107">
        <v>28.49</v>
      </c>
      <c r="E26449" s="107">
        <v>1610</v>
      </c>
      <c r="F26449" s="66"/>
    </row>
    <row r="26450" spans="1:6" x14ac:dyDescent="0.3">
      <c r="A26450" s="66">
        <v>42109</v>
      </c>
      <c r="B26450" s="98">
        <v>5.2083333333333336E-2</v>
      </c>
      <c r="C26450" s="107" t="s">
        <v>119</v>
      </c>
      <c r="D26450" s="107">
        <v>28.42</v>
      </c>
      <c r="E26450" s="107">
        <v>1652</v>
      </c>
      <c r="F26450" s="66"/>
    </row>
    <row r="26451" spans="1:6" x14ac:dyDescent="0.3">
      <c r="A26451" s="66">
        <v>42109</v>
      </c>
      <c r="B26451" s="98">
        <v>6.25E-2</v>
      </c>
      <c r="C26451" s="107" t="s">
        <v>119</v>
      </c>
      <c r="D26451" s="107">
        <v>28.46</v>
      </c>
      <c r="E26451" s="107">
        <v>1637</v>
      </c>
      <c r="F26451" s="66"/>
    </row>
    <row r="26452" spans="1:6" x14ac:dyDescent="0.3">
      <c r="A26452" s="66">
        <v>42109</v>
      </c>
      <c r="B26452" s="98">
        <v>7.2916666666666671E-2</v>
      </c>
      <c r="C26452" s="107" t="s">
        <v>119</v>
      </c>
      <c r="D26452" s="107">
        <v>28.37</v>
      </c>
      <c r="E26452" s="107">
        <v>1586</v>
      </c>
      <c r="F26452" s="66"/>
    </row>
    <row r="26453" spans="1:6" x14ac:dyDescent="0.3">
      <c r="A26453" s="66">
        <v>42109</v>
      </c>
      <c r="B26453" s="98">
        <v>8.3333333333333329E-2</v>
      </c>
      <c r="C26453" s="107" t="s">
        <v>119</v>
      </c>
      <c r="D26453" s="107">
        <v>28.27</v>
      </c>
      <c r="E26453" s="107">
        <v>1502</v>
      </c>
      <c r="F26453" s="66"/>
    </row>
    <row r="26454" spans="1:6" x14ac:dyDescent="0.3">
      <c r="A26454" s="66">
        <v>42109</v>
      </c>
      <c r="B26454" s="98">
        <v>9.375E-2</v>
      </c>
      <c r="C26454" s="107" t="s">
        <v>119</v>
      </c>
      <c r="D26454" s="107">
        <v>28.36</v>
      </c>
      <c r="E26454" s="107">
        <v>1457</v>
      </c>
      <c r="F26454" s="66"/>
    </row>
    <row r="26455" spans="1:6" x14ac:dyDescent="0.3">
      <c r="A26455" s="66">
        <v>42109</v>
      </c>
      <c r="B26455" s="98">
        <v>0.10416666666666667</v>
      </c>
      <c r="C26455" s="107" t="s">
        <v>119</v>
      </c>
      <c r="D26455" s="107">
        <v>28.38</v>
      </c>
      <c r="E26455" s="107">
        <v>1460</v>
      </c>
      <c r="F26455" s="66"/>
    </row>
    <row r="26456" spans="1:6" x14ac:dyDescent="0.3">
      <c r="A26456" s="66">
        <v>42109</v>
      </c>
      <c r="B26456" s="98">
        <v>0.11458333333333333</v>
      </c>
      <c r="C26456" s="107" t="s">
        <v>119</v>
      </c>
      <c r="D26456" s="107">
        <v>28.39</v>
      </c>
      <c r="E26456" s="107">
        <v>1519</v>
      </c>
      <c r="F26456" s="66"/>
    </row>
    <row r="26457" spans="1:6" x14ac:dyDescent="0.3">
      <c r="A26457" s="66">
        <v>42109</v>
      </c>
      <c r="B26457" s="98">
        <v>0.125</v>
      </c>
      <c r="C26457" s="107" t="s">
        <v>119</v>
      </c>
      <c r="D26457" s="107">
        <v>28.36</v>
      </c>
      <c r="E26457" s="107">
        <v>1528</v>
      </c>
      <c r="F26457" s="66"/>
    </row>
    <row r="26458" spans="1:6" x14ac:dyDescent="0.3">
      <c r="A26458" s="66">
        <v>42109</v>
      </c>
      <c r="B26458" s="98">
        <v>0.13541666666666666</v>
      </c>
      <c r="C26458" s="107" t="s">
        <v>119</v>
      </c>
      <c r="D26458" s="107">
        <v>28.26</v>
      </c>
      <c r="E26458" s="107">
        <v>1523</v>
      </c>
      <c r="F26458" s="66"/>
    </row>
    <row r="26459" spans="1:6" x14ac:dyDescent="0.3">
      <c r="A26459" s="66">
        <v>42109</v>
      </c>
      <c r="B26459" s="98">
        <v>0.14583333333333334</v>
      </c>
      <c r="C26459" s="107" t="s">
        <v>119</v>
      </c>
      <c r="D26459" s="107">
        <v>28.22</v>
      </c>
      <c r="E26459" s="107">
        <v>1497</v>
      </c>
      <c r="F26459" s="66"/>
    </row>
    <row r="26460" spans="1:6" x14ac:dyDescent="0.3">
      <c r="A26460" s="66">
        <v>42109</v>
      </c>
      <c r="B26460" s="98">
        <v>0.15625</v>
      </c>
      <c r="C26460" s="107" t="s">
        <v>119</v>
      </c>
      <c r="D26460" s="107">
        <v>28.22</v>
      </c>
      <c r="E26460" s="107">
        <v>1451</v>
      </c>
      <c r="F26460" s="66"/>
    </row>
    <row r="26461" spans="1:6" x14ac:dyDescent="0.3">
      <c r="A26461" s="66">
        <v>42109</v>
      </c>
      <c r="B26461" s="98">
        <v>0.16666666666666666</v>
      </c>
      <c r="C26461" s="107" t="s">
        <v>119</v>
      </c>
      <c r="D26461" s="107">
        <v>28.19</v>
      </c>
      <c r="E26461" s="107">
        <v>1397</v>
      </c>
      <c r="F26461" s="66"/>
    </row>
    <row r="26462" spans="1:6" x14ac:dyDescent="0.3">
      <c r="A26462" s="66">
        <v>42109</v>
      </c>
      <c r="B26462" s="98">
        <v>0.17708333333333334</v>
      </c>
      <c r="C26462" s="107" t="s">
        <v>119</v>
      </c>
      <c r="D26462" s="107">
        <v>28.15</v>
      </c>
      <c r="E26462" s="107">
        <v>1349</v>
      </c>
      <c r="F26462" s="66"/>
    </row>
    <row r="26463" spans="1:6" x14ac:dyDescent="0.3">
      <c r="A26463" s="66">
        <v>42109</v>
      </c>
      <c r="B26463" s="98">
        <v>0.1875</v>
      </c>
      <c r="C26463" s="107" t="s">
        <v>119</v>
      </c>
      <c r="D26463" s="107">
        <v>28.12</v>
      </c>
      <c r="E26463" s="107">
        <v>1303</v>
      </c>
      <c r="F26463" s="66"/>
    </row>
    <row r="26464" spans="1:6" x14ac:dyDescent="0.3">
      <c r="A26464" s="66">
        <v>42109</v>
      </c>
      <c r="B26464" s="98">
        <v>0.19791666666666666</v>
      </c>
      <c r="C26464" s="107" t="s">
        <v>119</v>
      </c>
      <c r="D26464" s="107">
        <v>28.12</v>
      </c>
      <c r="E26464" s="107">
        <v>1266</v>
      </c>
      <c r="F26464" s="66"/>
    </row>
    <row r="26465" spans="1:6" x14ac:dyDescent="0.3">
      <c r="A26465" s="66">
        <v>42109</v>
      </c>
      <c r="B26465" s="98">
        <v>0.20833333333333334</v>
      </c>
      <c r="C26465" s="107" t="s">
        <v>119</v>
      </c>
      <c r="D26465" s="107">
        <v>28.08</v>
      </c>
      <c r="E26465" s="107">
        <v>1238</v>
      </c>
      <c r="F26465" s="66"/>
    </row>
    <row r="26466" spans="1:6" x14ac:dyDescent="0.3">
      <c r="A26466" s="66">
        <v>42109</v>
      </c>
      <c r="B26466" s="98">
        <v>0.21875</v>
      </c>
      <c r="C26466" s="107" t="s">
        <v>119</v>
      </c>
      <c r="D26466" s="107">
        <v>28.03</v>
      </c>
      <c r="E26466" s="107">
        <v>1219</v>
      </c>
      <c r="F26466" s="66"/>
    </row>
    <row r="26467" spans="1:6" x14ac:dyDescent="0.3">
      <c r="A26467" s="66">
        <v>42109</v>
      </c>
      <c r="B26467" s="98">
        <v>0.22916666666666666</v>
      </c>
      <c r="C26467" s="107" t="s">
        <v>119</v>
      </c>
      <c r="D26467" s="107">
        <v>28.01</v>
      </c>
      <c r="E26467" s="107">
        <v>1210</v>
      </c>
      <c r="F26467" s="66"/>
    </row>
    <row r="26468" spans="1:6" x14ac:dyDescent="0.3">
      <c r="A26468" s="66">
        <v>42109</v>
      </c>
      <c r="B26468" s="98">
        <v>0.23958333333333334</v>
      </c>
      <c r="C26468" s="107" t="s">
        <v>119</v>
      </c>
      <c r="D26468" s="107">
        <v>27.99</v>
      </c>
      <c r="E26468" s="107">
        <v>1201</v>
      </c>
      <c r="F26468" s="66"/>
    </row>
    <row r="26469" spans="1:6" x14ac:dyDescent="0.3">
      <c r="A26469" s="66">
        <v>42109</v>
      </c>
      <c r="B26469" s="98">
        <v>0.25</v>
      </c>
      <c r="C26469" s="107" t="s">
        <v>119</v>
      </c>
      <c r="D26469" s="107">
        <v>28</v>
      </c>
      <c r="E26469" s="107">
        <v>1191</v>
      </c>
      <c r="F26469" s="66"/>
    </row>
    <row r="26470" spans="1:6" x14ac:dyDescent="0.3">
      <c r="A26470" s="66">
        <v>42109</v>
      </c>
      <c r="B26470" s="98">
        <v>0.26041666666666669</v>
      </c>
      <c r="C26470" s="107" t="s">
        <v>119</v>
      </c>
      <c r="D26470" s="107">
        <v>27.95</v>
      </c>
      <c r="E26470" s="107">
        <v>1182</v>
      </c>
      <c r="F26470" s="66"/>
    </row>
    <row r="26471" spans="1:6" x14ac:dyDescent="0.3">
      <c r="A26471" s="66">
        <v>42109</v>
      </c>
      <c r="B26471" s="98">
        <v>0.27083333333333331</v>
      </c>
      <c r="C26471" s="107" t="s">
        <v>119</v>
      </c>
      <c r="D26471" s="107">
        <v>27.95</v>
      </c>
      <c r="E26471" s="107">
        <v>1174</v>
      </c>
      <c r="F26471" s="66"/>
    </row>
    <row r="26472" spans="1:6" x14ac:dyDescent="0.3">
      <c r="A26472" s="66">
        <v>42109</v>
      </c>
      <c r="B26472" s="98">
        <v>0.28125</v>
      </c>
      <c r="C26472" s="107" t="s">
        <v>119</v>
      </c>
      <c r="D26472" s="107">
        <v>27.92</v>
      </c>
      <c r="E26472" s="107">
        <v>1166</v>
      </c>
      <c r="F26472" s="66"/>
    </row>
    <row r="26473" spans="1:6" x14ac:dyDescent="0.3">
      <c r="A26473" s="66">
        <v>42109</v>
      </c>
      <c r="B26473" s="98">
        <v>0.29166666666666669</v>
      </c>
      <c r="C26473" s="107" t="s">
        <v>119</v>
      </c>
      <c r="D26473" s="107">
        <v>27.91</v>
      </c>
      <c r="E26473" s="107">
        <v>1158</v>
      </c>
      <c r="F26473" s="66"/>
    </row>
    <row r="26474" spans="1:6" x14ac:dyDescent="0.3">
      <c r="A26474" s="66">
        <v>42109</v>
      </c>
      <c r="B26474" s="98">
        <v>0.30208333333333331</v>
      </c>
      <c r="C26474" s="107" t="s">
        <v>119</v>
      </c>
      <c r="D26474" s="107">
        <v>27.86</v>
      </c>
      <c r="E26474" s="107">
        <v>1152</v>
      </c>
      <c r="F26474" s="66"/>
    </row>
    <row r="26475" spans="1:6" x14ac:dyDescent="0.3">
      <c r="A26475" s="66">
        <v>42109</v>
      </c>
      <c r="B26475" s="98">
        <v>0.3125</v>
      </c>
      <c r="C26475" s="107" t="s">
        <v>119</v>
      </c>
      <c r="D26475" s="107">
        <v>27.87</v>
      </c>
      <c r="E26475" s="107">
        <v>1143</v>
      </c>
      <c r="F26475" s="66"/>
    </row>
    <row r="26476" spans="1:6" x14ac:dyDescent="0.3">
      <c r="A26476" s="66">
        <v>42109</v>
      </c>
      <c r="B26476" s="98">
        <v>0.32291666666666669</v>
      </c>
      <c r="C26476" s="107" t="s">
        <v>119</v>
      </c>
      <c r="D26476" s="107">
        <v>27.88</v>
      </c>
      <c r="E26476" s="107">
        <v>1134</v>
      </c>
      <c r="F26476" s="66"/>
    </row>
    <row r="26477" spans="1:6" x14ac:dyDescent="0.3">
      <c r="A26477" s="66">
        <v>42109</v>
      </c>
      <c r="B26477" s="98">
        <v>0.33333333333333331</v>
      </c>
      <c r="C26477" s="107" t="s">
        <v>119</v>
      </c>
      <c r="D26477" s="107">
        <v>27.88</v>
      </c>
      <c r="E26477" s="107">
        <v>1123</v>
      </c>
      <c r="F26477" s="66"/>
    </row>
    <row r="26478" spans="1:6" x14ac:dyDescent="0.3">
      <c r="A26478" s="66">
        <v>42109</v>
      </c>
      <c r="B26478" s="98">
        <v>0.34375</v>
      </c>
      <c r="C26478" s="107" t="s">
        <v>119</v>
      </c>
      <c r="D26478" s="107">
        <v>27.86</v>
      </c>
      <c r="E26478" s="107">
        <v>1122</v>
      </c>
      <c r="F26478" s="66"/>
    </row>
    <row r="26479" spans="1:6" x14ac:dyDescent="0.3">
      <c r="A26479" s="66">
        <v>42109</v>
      </c>
      <c r="B26479" s="98">
        <v>0.35416666666666669</v>
      </c>
      <c r="C26479" s="107" t="s">
        <v>119</v>
      </c>
      <c r="D26479" s="107">
        <v>27.91</v>
      </c>
      <c r="E26479" s="107">
        <v>1075</v>
      </c>
      <c r="F26479" s="66"/>
    </row>
    <row r="26480" spans="1:6" x14ac:dyDescent="0.3">
      <c r="A26480" s="66">
        <v>42109</v>
      </c>
      <c r="B26480" s="98">
        <v>0.36458333333333331</v>
      </c>
      <c r="C26480" s="107" t="s">
        <v>119</v>
      </c>
      <c r="D26480" s="107">
        <v>27.94</v>
      </c>
      <c r="E26480" s="107">
        <v>1039</v>
      </c>
      <c r="F26480" s="66"/>
    </row>
    <row r="26481" spans="1:6" x14ac:dyDescent="0.3">
      <c r="A26481" s="66">
        <v>42109</v>
      </c>
      <c r="B26481" s="98">
        <v>0.375</v>
      </c>
      <c r="C26481" s="107" t="s">
        <v>119</v>
      </c>
      <c r="D26481" s="107">
        <v>27.96</v>
      </c>
      <c r="E26481" s="107">
        <v>1073</v>
      </c>
      <c r="F26481" s="66"/>
    </row>
    <row r="26482" spans="1:6" x14ac:dyDescent="0.3">
      <c r="A26482" s="66">
        <v>42109</v>
      </c>
      <c r="B26482" s="98">
        <v>0.38541666666666669</v>
      </c>
      <c r="C26482" s="107" t="s">
        <v>119</v>
      </c>
      <c r="D26482" s="107">
        <v>28.01</v>
      </c>
      <c r="E26482" s="107">
        <v>1079</v>
      </c>
      <c r="F26482" s="66"/>
    </row>
    <row r="26483" spans="1:6" x14ac:dyDescent="0.3">
      <c r="A26483" s="66">
        <v>42109</v>
      </c>
      <c r="B26483" s="98">
        <v>0.39583333333333331</v>
      </c>
      <c r="C26483" s="107" t="s">
        <v>119</v>
      </c>
      <c r="D26483" s="107">
        <v>28.04</v>
      </c>
      <c r="E26483" s="107">
        <v>1040</v>
      </c>
      <c r="F26483" s="66"/>
    </row>
    <row r="26484" spans="1:6" x14ac:dyDescent="0.3">
      <c r="A26484" s="66">
        <v>42109</v>
      </c>
      <c r="B26484" s="98">
        <v>0.40625</v>
      </c>
      <c r="C26484" s="107" t="s">
        <v>119</v>
      </c>
      <c r="D26484" s="107">
        <v>28.06</v>
      </c>
      <c r="E26484" s="107">
        <v>981</v>
      </c>
      <c r="F26484" s="66"/>
    </row>
    <row r="26485" spans="1:6" x14ac:dyDescent="0.3">
      <c r="A26485" s="66">
        <v>42109</v>
      </c>
      <c r="B26485" s="98">
        <v>0.41666666666666669</v>
      </c>
      <c r="C26485" s="107" t="s">
        <v>119</v>
      </c>
      <c r="D26485" s="107">
        <v>28.07</v>
      </c>
      <c r="E26485" s="107">
        <v>935</v>
      </c>
      <c r="F26485" s="66"/>
    </row>
    <row r="26486" spans="1:6" x14ac:dyDescent="0.3">
      <c r="A26486" s="66">
        <v>42109</v>
      </c>
      <c r="B26486" s="98">
        <v>0.42708333333333331</v>
      </c>
      <c r="C26486" s="107" t="s">
        <v>119</v>
      </c>
      <c r="D26486" s="107">
        <v>28.14</v>
      </c>
      <c r="E26486" s="107">
        <v>929</v>
      </c>
      <c r="F26486" s="66"/>
    </row>
    <row r="26487" spans="1:6" x14ac:dyDescent="0.3">
      <c r="A26487" s="66">
        <v>42109</v>
      </c>
      <c r="B26487" s="98">
        <v>0.4375</v>
      </c>
      <c r="C26487" s="107" t="s">
        <v>119</v>
      </c>
      <c r="D26487" s="107">
        <v>28.2</v>
      </c>
      <c r="E26487" s="107">
        <v>990</v>
      </c>
      <c r="F26487" s="66"/>
    </row>
    <row r="26488" spans="1:6" x14ac:dyDescent="0.3">
      <c r="A26488" s="66">
        <v>42109</v>
      </c>
      <c r="B26488" s="98">
        <v>0.44791666666666669</v>
      </c>
      <c r="C26488" s="107" t="s">
        <v>119</v>
      </c>
      <c r="D26488" s="107">
        <v>28.27</v>
      </c>
      <c r="E26488" s="107">
        <v>1041</v>
      </c>
      <c r="F26488" s="66"/>
    </row>
    <row r="26489" spans="1:6" x14ac:dyDescent="0.3">
      <c r="A26489" s="66">
        <v>42109</v>
      </c>
      <c r="B26489" s="98">
        <v>0.45833333333333331</v>
      </c>
      <c r="C26489" s="107" t="s">
        <v>119</v>
      </c>
      <c r="D26489" s="107">
        <v>28.37</v>
      </c>
      <c r="E26489" s="107">
        <v>1141</v>
      </c>
      <c r="F26489" s="66"/>
    </row>
    <row r="26490" spans="1:6" x14ac:dyDescent="0.3">
      <c r="A26490" s="66">
        <v>42109</v>
      </c>
      <c r="B26490" s="98">
        <v>0.46875</v>
      </c>
      <c r="C26490" s="107" t="s">
        <v>119</v>
      </c>
      <c r="D26490" s="107">
        <v>28.39</v>
      </c>
      <c r="E26490" s="107">
        <v>1248</v>
      </c>
      <c r="F26490" s="66"/>
    </row>
    <row r="26491" spans="1:6" x14ac:dyDescent="0.3">
      <c r="A26491" s="66">
        <v>42109</v>
      </c>
      <c r="B26491" s="98">
        <v>0.47916666666666669</v>
      </c>
      <c r="C26491" s="107" t="s">
        <v>119</v>
      </c>
      <c r="D26491" s="107">
        <v>28.47</v>
      </c>
      <c r="E26491" s="107">
        <v>1308</v>
      </c>
      <c r="F26491" s="66"/>
    </row>
    <row r="26492" spans="1:6" x14ac:dyDescent="0.3">
      <c r="A26492" s="66">
        <v>42109</v>
      </c>
      <c r="B26492" s="98">
        <v>0.48958333333333331</v>
      </c>
      <c r="C26492" s="107" t="s">
        <v>119</v>
      </c>
      <c r="D26492" s="107">
        <v>28.53</v>
      </c>
      <c r="E26492" s="107">
        <v>1352</v>
      </c>
      <c r="F26492" s="66"/>
    </row>
    <row r="26493" spans="1:6" x14ac:dyDescent="0.3">
      <c r="A26493" s="66">
        <v>42109</v>
      </c>
      <c r="B26493" s="98">
        <v>0.5</v>
      </c>
      <c r="C26493" s="107" t="s">
        <v>120</v>
      </c>
      <c r="D26493" s="107">
        <v>28.52</v>
      </c>
      <c r="E26493" s="107">
        <v>1424</v>
      </c>
      <c r="F26493" s="66"/>
    </row>
    <row r="26494" spans="1:6" x14ac:dyDescent="0.3">
      <c r="A26494" s="66">
        <v>42109</v>
      </c>
      <c r="B26494" s="98">
        <v>0.51041666666666663</v>
      </c>
      <c r="C26494" s="107" t="s">
        <v>120</v>
      </c>
      <c r="D26494" s="107">
        <v>28.57</v>
      </c>
      <c r="E26494" s="107">
        <v>1471</v>
      </c>
      <c r="F26494" s="66"/>
    </row>
    <row r="26495" spans="1:6" x14ac:dyDescent="0.3">
      <c r="A26495" s="66">
        <v>42109</v>
      </c>
      <c r="B26495" s="98">
        <v>0.52083333333333337</v>
      </c>
      <c r="C26495" s="107" t="s">
        <v>120</v>
      </c>
      <c r="D26495" s="107">
        <v>28.48</v>
      </c>
      <c r="E26495" s="107">
        <v>1585</v>
      </c>
      <c r="F26495" s="66"/>
    </row>
    <row r="26496" spans="1:6" x14ac:dyDescent="0.3">
      <c r="A26496" s="66">
        <v>42109</v>
      </c>
      <c r="B26496" s="98">
        <v>0.53125</v>
      </c>
      <c r="C26496" s="107" t="s">
        <v>120</v>
      </c>
      <c r="D26496" s="107">
        <v>28.48</v>
      </c>
      <c r="E26496" s="107">
        <v>1712</v>
      </c>
      <c r="F26496" s="66"/>
    </row>
    <row r="26497" spans="1:6" x14ac:dyDescent="0.3">
      <c r="A26497" s="66">
        <v>42109</v>
      </c>
      <c r="B26497" s="98">
        <v>4.1666666666666664E-2</v>
      </c>
      <c r="C26497" s="107" t="s">
        <v>120</v>
      </c>
      <c r="D26497" s="107">
        <v>28.5</v>
      </c>
      <c r="E26497" s="107">
        <v>1840</v>
      </c>
      <c r="F26497" s="66"/>
    </row>
    <row r="26498" spans="1:6" x14ac:dyDescent="0.3">
      <c r="A26498" s="66">
        <v>42109</v>
      </c>
      <c r="B26498" s="98">
        <v>5.2083333333333336E-2</v>
      </c>
      <c r="C26498" s="107" t="s">
        <v>120</v>
      </c>
      <c r="D26498" s="107">
        <v>28.56</v>
      </c>
      <c r="E26498" s="107">
        <v>2025</v>
      </c>
      <c r="F26498" s="66"/>
    </row>
    <row r="26499" spans="1:6" x14ac:dyDescent="0.3">
      <c r="A26499" s="66">
        <v>42109</v>
      </c>
      <c r="B26499" s="98">
        <v>6.25E-2</v>
      </c>
      <c r="C26499" s="107" t="s">
        <v>120</v>
      </c>
      <c r="D26499" s="107">
        <v>28.75</v>
      </c>
      <c r="E26499" s="107">
        <v>2288</v>
      </c>
      <c r="F26499" s="66"/>
    </row>
    <row r="26500" spans="1:6" x14ac:dyDescent="0.3">
      <c r="A26500" s="66">
        <v>42109</v>
      </c>
      <c r="B26500" s="98">
        <v>7.2916666666666671E-2</v>
      </c>
      <c r="C26500" s="107" t="s">
        <v>120</v>
      </c>
      <c r="D26500" s="107">
        <v>28.86</v>
      </c>
      <c r="E26500" s="107">
        <v>2460</v>
      </c>
      <c r="F26500" s="66"/>
    </row>
    <row r="26501" spans="1:6" x14ac:dyDescent="0.3">
      <c r="A26501" s="66">
        <v>42109</v>
      </c>
      <c r="B26501" s="98">
        <v>8.3333333333333329E-2</v>
      </c>
      <c r="C26501" s="107" t="s">
        <v>120</v>
      </c>
      <c r="D26501" s="107">
        <v>28.88</v>
      </c>
      <c r="E26501" s="107">
        <v>2489</v>
      </c>
      <c r="F26501" s="66"/>
    </row>
    <row r="26502" spans="1:6" x14ac:dyDescent="0.3">
      <c r="A26502" s="66">
        <v>42109</v>
      </c>
      <c r="B26502" s="98">
        <v>9.375E-2</v>
      </c>
      <c r="C26502" s="107" t="s">
        <v>120</v>
      </c>
      <c r="D26502" s="107">
        <v>28.89</v>
      </c>
      <c r="E26502" s="107">
        <v>2574</v>
      </c>
      <c r="F26502" s="66"/>
    </row>
    <row r="26503" spans="1:6" x14ac:dyDescent="0.3">
      <c r="A26503" s="66">
        <v>42109</v>
      </c>
      <c r="B26503" s="98">
        <v>0.10416666666666667</v>
      </c>
      <c r="C26503" s="107" t="s">
        <v>120</v>
      </c>
      <c r="D26503" s="107">
        <v>28.75</v>
      </c>
      <c r="E26503" s="107">
        <v>2447</v>
      </c>
      <c r="F26503" s="66"/>
    </row>
    <row r="26504" spans="1:6" x14ac:dyDescent="0.3">
      <c r="A26504" s="66">
        <v>42109</v>
      </c>
      <c r="B26504" s="98">
        <v>0.11458333333333333</v>
      </c>
      <c r="C26504" s="107" t="s">
        <v>120</v>
      </c>
      <c r="D26504" s="107">
        <v>28.71</v>
      </c>
      <c r="E26504" s="107">
        <v>2401</v>
      </c>
      <c r="F26504" s="66"/>
    </row>
    <row r="26505" spans="1:6" x14ac:dyDescent="0.3">
      <c r="A26505" s="66">
        <v>42109</v>
      </c>
      <c r="B26505" s="98">
        <v>0.125</v>
      </c>
      <c r="C26505" s="107" t="s">
        <v>120</v>
      </c>
      <c r="D26505" s="107">
        <v>28.73</v>
      </c>
      <c r="E26505" s="107">
        <v>2284</v>
      </c>
      <c r="F26505" s="66"/>
    </row>
    <row r="26506" spans="1:6" x14ac:dyDescent="0.3">
      <c r="A26506" s="66">
        <v>42109</v>
      </c>
      <c r="B26506" s="98">
        <v>0.13541666666666666</v>
      </c>
      <c r="C26506" s="107" t="s">
        <v>120</v>
      </c>
      <c r="D26506" s="107">
        <v>28.89</v>
      </c>
      <c r="E26506" s="107">
        <v>2293</v>
      </c>
      <c r="F26506" s="66"/>
    </row>
    <row r="26507" spans="1:6" x14ac:dyDescent="0.3">
      <c r="A26507" s="66">
        <v>42109</v>
      </c>
      <c r="B26507" s="98">
        <v>0.14583333333333334</v>
      </c>
      <c r="C26507" s="107" t="s">
        <v>120</v>
      </c>
      <c r="D26507" s="107">
        <v>29.13</v>
      </c>
      <c r="E26507" s="107">
        <v>2421</v>
      </c>
      <c r="F26507" s="66"/>
    </row>
    <row r="26508" spans="1:6" x14ac:dyDescent="0.3">
      <c r="A26508" s="66">
        <v>42109</v>
      </c>
      <c r="B26508" s="98">
        <v>0.15625</v>
      </c>
      <c r="C26508" s="107" t="s">
        <v>120</v>
      </c>
      <c r="D26508" s="107">
        <v>29.36</v>
      </c>
      <c r="E26508" s="107">
        <v>2261</v>
      </c>
      <c r="F26508" s="66"/>
    </row>
    <row r="26509" spans="1:6" x14ac:dyDescent="0.3">
      <c r="A26509" s="66">
        <v>42109</v>
      </c>
      <c r="B26509" s="98">
        <v>0.16666666666666666</v>
      </c>
      <c r="C26509" s="107" t="s">
        <v>120</v>
      </c>
      <c r="D26509" s="107">
        <v>29.37</v>
      </c>
      <c r="E26509" s="107">
        <v>1852</v>
      </c>
      <c r="F26509" s="66"/>
    </row>
    <row r="26510" spans="1:6" x14ac:dyDescent="0.3">
      <c r="A26510" s="66">
        <v>42109</v>
      </c>
      <c r="B26510" s="98">
        <v>0.17708333333333334</v>
      </c>
      <c r="C26510" s="107" t="s">
        <v>120</v>
      </c>
      <c r="D26510" s="107">
        <v>29.39</v>
      </c>
      <c r="E26510" s="107">
        <v>1612</v>
      </c>
      <c r="F26510" s="66"/>
    </row>
    <row r="26511" spans="1:6" x14ac:dyDescent="0.3">
      <c r="A26511" s="66">
        <v>42109</v>
      </c>
      <c r="B26511" s="98">
        <v>0.1875</v>
      </c>
      <c r="C26511" s="107" t="s">
        <v>120</v>
      </c>
      <c r="D26511" s="107">
        <v>29.46</v>
      </c>
      <c r="E26511" s="107">
        <v>1422</v>
      </c>
      <c r="F26511" s="66"/>
    </row>
    <row r="26512" spans="1:6" x14ac:dyDescent="0.3">
      <c r="A26512" s="66">
        <v>42109</v>
      </c>
      <c r="B26512" s="98">
        <v>0.19791666666666666</v>
      </c>
      <c r="C26512" s="107" t="s">
        <v>120</v>
      </c>
      <c r="D26512" s="107">
        <v>29.45</v>
      </c>
      <c r="E26512" s="107">
        <v>1317</v>
      </c>
      <c r="F26512" s="66"/>
    </row>
    <row r="26513" spans="1:6" x14ac:dyDescent="0.3">
      <c r="A26513" s="66">
        <v>42109</v>
      </c>
      <c r="B26513" s="98">
        <v>0.20833333333333334</v>
      </c>
      <c r="C26513" s="107" t="s">
        <v>120</v>
      </c>
      <c r="D26513" s="107">
        <v>29.48</v>
      </c>
      <c r="E26513" s="107">
        <v>1246</v>
      </c>
      <c r="F26513" s="66"/>
    </row>
    <row r="26514" spans="1:6" x14ac:dyDescent="0.3">
      <c r="A26514" s="66">
        <v>42109</v>
      </c>
      <c r="B26514" s="98">
        <v>0.21875</v>
      </c>
      <c r="C26514" s="107" t="s">
        <v>120</v>
      </c>
      <c r="D26514" s="107">
        <v>29.46</v>
      </c>
      <c r="E26514" s="107">
        <v>1197</v>
      </c>
      <c r="F26514" s="66"/>
    </row>
    <row r="26515" spans="1:6" x14ac:dyDescent="0.3">
      <c r="A26515" s="66">
        <v>42109</v>
      </c>
      <c r="B26515" s="98">
        <v>0.22916666666666666</v>
      </c>
      <c r="C26515" s="107" t="s">
        <v>120</v>
      </c>
      <c r="D26515" s="107">
        <v>29.41</v>
      </c>
      <c r="E26515" s="107">
        <v>1157</v>
      </c>
      <c r="F26515" s="66"/>
    </row>
    <row r="26516" spans="1:6" x14ac:dyDescent="0.3">
      <c r="A26516" s="66">
        <v>42109</v>
      </c>
      <c r="B26516" s="98">
        <v>0.23958333333333334</v>
      </c>
      <c r="C26516" s="107" t="s">
        <v>120</v>
      </c>
      <c r="D26516" s="107">
        <v>29.36</v>
      </c>
      <c r="E26516" s="107">
        <v>1130</v>
      </c>
      <c r="F26516" s="66"/>
    </row>
    <row r="26517" spans="1:6" x14ac:dyDescent="0.3">
      <c r="A26517" s="66">
        <v>42109</v>
      </c>
      <c r="B26517" s="98">
        <v>0.25</v>
      </c>
      <c r="C26517" s="107" t="s">
        <v>120</v>
      </c>
      <c r="D26517" s="107">
        <v>29.33</v>
      </c>
      <c r="E26517" s="107">
        <v>1110</v>
      </c>
      <c r="F26517" s="66"/>
    </row>
    <row r="26518" spans="1:6" x14ac:dyDescent="0.3">
      <c r="A26518" s="66">
        <v>42109</v>
      </c>
      <c r="B26518" s="98">
        <v>0.26041666666666669</v>
      </c>
      <c r="C26518" s="107" t="s">
        <v>120</v>
      </c>
      <c r="D26518" s="107">
        <v>29.32</v>
      </c>
      <c r="E26518" s="107">
        <v>1112</v>
      </c>
      <c r="F26518" s="66"/>
    </row>
    <row r="26519" spans="1:6" x14ac:dyDescent="0.3">
      <c r="A26519" s="66">
        <v>42109</v>
      </c>
      <c r="B26519" s="98">
        <v>0.27083333333333331</v>
      </c>
      <c r="C26519" s="107" t="s">
        <v>120</v>
      </c>
      <c r="D26519" s="107">
        <v>29.27</v>
      </c>
      <c r="E26519" s="107">
        <v>1137</v>
      </c>
      <c r="F26519" s="66"/>
    </row>
    <row r="26520" spans="1:6" x14ac:dyDescent="0.3">
      <c r="A26520" s="66">
        <v>42109</v>
      </c>
      <c r="B26520" s="98">
        <v>0.28125</v>
      </c>
      <c r="C26520" s="107" t="s">
        <v>120</v>
      </c>
      <c r="D26520" s="107">
        <v>29.24</v>
      </c>
      <c r="E26520" s="107">
        <v>1153</v>
      </c>
      <c r="F26520" s="66"/>
    </row>
    <row r="26521" spans="1:6" x14ac:dyDescent="0.3">
      <c r="A26521" s="66">
        <v>42109</v>
      </c>
      <c r="B26521" s="98">
        <v>0.29166666666666669</v>
      </c>
      <c r="C26521" s="107" t="s">
        <v>120</v>
      </c>
      <c r="D26521" s="107">
        <v>29.21</v>
      </c>
      <c r="E26521" s="107">
        <v>1140</v>
      </c>
      <c r="F26521" s="66"/>
    </row>
    <row r="26522" spans="1:6" x14ac:dyDescent="0.3">
      <c r="A26522" s="66">
        <v>42109</v>
      </c>
      <c r="B26522" s="98">
        <v>0.30208333333333331</v>
      </c>
      <c r="C26522" s="107" t="s">
        <v>120</v>
      </c>
      <c r="D26522" s="107">
        <v>29.19</v>
      </c>
      <c r="E26522" s="107">
        <v>1135</v>
      </c>
      <c r="F26522" s="66"/>
    </row>
    <row r="26523" spans="1:6" x14ac:dyDescent="0.3">
      <c r="A26523" s="66">
        <v>42109</v>
      </c>
      <c r="B26523" s="98">
        <v>0.3125</v>
      </c>
      <c r="C26523" s="107" t="s">
        <v>120</v>
      </c>
      <c r="D26523" s="107">
        <v>29.17</v>
      </c>
      <c r="E26523" s="107">
        <v>1135</v>
      </c>
      <c r="F26523" s="66"/>
    </row>
    <row r="26524" spans="1:6" x14ac:dyDescent="0.3">
      <c r="A26524" s="66">
        <v>42109</v>
      </c>
      <c r="B26524" s="98">
        <v>0.32291666666666669</v>
      </c>
      <c r="C26524" s="107" t="s">
        <v>120</v>
      </c>
      <c r="D26524" s="107">
        <v>29.15</v>
      </c>
      <c r="E26524" s="107">
        <v>1139</v>
      </c>
      <c r="F26524" s="66"/>
    </row>
    <row r="26525" spans="1:6" x14ac:dyDescent="0.3">
      <c r="A26525" s="66">
        <v>42109</v>
      </c>
      <c r="B26525" s="98">
        <v>0.33333333333333331</v>
      </c>
      <c r="C26525" s="107" t="s">
        <v>120</v>
      </c>
      <c r="D26525" s="107">
        <v>29.16</v>
      </c>
      <c r="E26525" s="107">
        <v>1149</v>
      </c>
      <c r="F26525" s="66"/>
    </row>
    <row r="26526" spans="1:6" x14ac:dyDescent="0.3">
      <c r="A26526" s="66">
        <v>42109</v>
      </c>
      <c r="B26526" s="98">
        <v>0.34375</v>
      </c>
      <c r="C26526" s="107" t="s">
        <v>120</v>
      </c>
      <c r="D26526" s="107">
        <v>29.12</v>
      </c>
      <c r="E26526" s="107">
        <v>1172</v>
      </c>
      <c r="F26526" s="66"/>
    </row>
    <row r="26527" spans="1:6" x14ac:dyDescent="0.3">
      <c r="A26527" s="66">
        <v>42109</v>
      </c>
      <c r="B26527" s="98">
        <v>0.35416666666666669</v>
      </c>
      <c r="C26527" s="107" t="s">
        <v>120</v>
      </c>
      <c r="D26527" s="107">
        <v>29.07</v>
      </c>
      <c r="E26527" s="107">
        <v>1199</v>
      </c>
      <c r="F26527" s="66"/>
    </row>
    <row r="26528" spans="1:6" x14ac:dyDescent="0.3">
      <c r="A26528" s="66">
        <v>42109</v>
      </c>
      <c r="B26528" s="98">
        <v>0.36458333333333331</v>
      </c>
      <c r="C26528" s="107" t="s">
        <v>120</v>
      </c>
      <c r="D26528" s="107">
        <v>28.97</v>
      </c>
      <c r="E26528" s="107">
        <v>1167</v>
      </c>
      <c r="F26528" s="66"/>
    </row>
    <row r="26529" spans="1:6" x14ac:dyDescent="0.3">
      <c r="A26529" s="66">
        <v>42109</v>
      </c>
      <c r="B26529" s="98">
        <v>0.375</v>
      </c>
      <c r="C26529" s="107" t="s">
        <v>120</v>
      </c>
      <c r="D26529" s="107">
        <v>28.98</v>
      </c>
      <c r="E26529" s="107">
        <v>1118</v>
      </c>
      <c r="F26529" s="66"/>
    </row>
    <row r="26530" spans="1:6" x14ac:dyDescent="0.3">
      <c r="A26530" s="66">
        <v>42109</v>
      </c>
      <c r="B26530" s="98">
        <v>0.38541666666666669</v>
      </c>
      <c r="C26530" s="107" t="s">
        <v>120</v>
      </c>
      <c r="D26530" s="107">
        <v>28.96</v>
      </c>
      <c r="E26530" s="107">
        <v>1119</v>
      </c>
      <c r="F26530" s="66"/>
    </row>
    <row r="26531" spans="1:6" x14ac:dyDescent="0.3">
      <c r="A26531" s="66">
        <v>42109</v>
      </c>
      <c r="B26531" s="98">
        <v>0.39583333333333331</v>
      </c>
      <c r="C26531" s="107" t="s">
        <v>120</v>
      </c>
      <c r="D26531" s="107">
        <v>28.93</v>
      </c>
      <c r="E26531" s="107">
        <v>1117</v>
      </c>
      <c r="F26531" s="66"/>
    </row>
    <row r="26532" spans="1:6" x14ac:dyDescent="0.3">
      <c r="A26532" s="66">
        <v>42109</v>
      </c>
      <c r="B26532" s="98">
        <v>0.40625</v>
      </c>
      <c r="C26532" s="107" t="s">
        <v>120</v>
      </c>
      <c r="D26532" s="107">
        <v>28.92</v>
      </c>
      <c r="E26532" s="107">
        <v>1107</v>
      </c>
      <c r="F26532" s="66"/>
    </row>
    <row r="26533" spans="1:6" x14ac:dyDescent="0.3">
      <c r="A26533" s="66">
        <v>42109</v>
      </c>
      <c r="B26533" s="98">
        <v>0.41666666666666669</v>
      </c>
      <c r="C26533" s="107" t="s">
        <v>120</v>
      </c>
      <c r="D26533" s="107">
        <v>28.92</v>
      </c>
      <c r="E26533" s="107">
        <v>1093</v>
      </c>
      <c r="F26533" s="66"/>
    </row>
    <row r="26534" spans="1:6" x14ac:dyDescent="0.3">
      <c r="A26534" s="66">
        <v>42109</v>
      </c>
      <c r="B26534" s="98">
        <v>0.42708333333333331</v>
      </c>
      <c r="C26534" s="107" t="s">
        <v>120</v>
      </c>
      <c r="D26534" s="107">
        <v>28.93</v>
      </c>
      <c r="E26534" s="107">
        <v>1081</v>
      </c>
      <c r="F26534" s="66"/>
    </row>
    <row r="26535" spans="1:6" x14ac:dyDescent="0.3">
      <c r="A26535" s="66">
        <v>42109</v>
      </c>
      <c r="B26535" s="98">
        <v>0.4375</v>
      </c>
      <c r="C26535" s="107" t="s">
        <v>120</v>
      </c>
      <c r="D26535" s="107">
        <v>28.93</v>
      </c>
      <c r="E26535" s="107">
        <v>1079</v>
      </c>
      <c r="F26535" s="66"/>
    </row>
    <row r="26536" spans="1:6" x14ac:dyDescent="0.3">
      <c r="A26536" s="66">
        <v>42109</v>
      </c>
      <c r="B26536" s="98">
        <v>0.44791666666666669</v>
      </c>
      <c r="C26536" s="107" t="s">
        <v>120</v>
      </c>
      <c r="D26536" s="107">
        <v>28.92</v>
      </c>
      <c r="E26536" s="107">
        <v>1090</v>
      </c>
      <c r="F26536" s="66"/>
    </row>
    <row r="26537" spans="1:6" x14ac:dyDescent="0.3">
      <c r="A26537" s="66">
        <v>42109</v>
      </c>
      <c r="B26537" s="98">
        <v>0.45833333333333331</v>
      </c>
      <c r="C26537" s="107" t="s">
        <v>120</v>
      </c>
      <c r="D26537" s="107">
        <v>28.94</v>
      </c>
      <c r="E26537" s="107">
        <v>1138</v>
      </c>
      <c r="F26537" s="66"/>
    </row>
    <row r="26538" spans="1:6" x14ac:dyDescent="0.3">
      <c r="A26538" s="66">
        <v>42109</v>
      </c>
      <c r="B26538" s="98">
        <v>0.46875</v>
      </c>
      <c r="C26538" s="107" t="s">
        <v>120</v>
      </c>
      <c r="D26538" s="107">
        <v>28.95</v>
      </c>
      <c r="E26538" s="107">
        <v>1195</v>
      </c>
      <c r="F26538" s="66"/>
    </row>
    <row r="26539" spans="1:6" x14ac:dyDescent="0.3">
      <c r="A26539" s="66">
        <v>42109</v>
      </c>
      <c r="B26539" s="98">
        <v>0.47916666666666669</v>
      </c>
      <c r="C26539" s="107" t="s">
        <v>120</v>
      </c>
      <c r="D26539" s="107">
        <v>28.94</v>
      </c>
      <c r="E26539" s="107">
        <v>1248</v>
      </c>
      <c r="F26539" s="66"/>
    </row>
    <row r="26540" spans="1:6" x14ac:dyDescent="0.3">
      <c r="A26540" s="66">
        <v>42109</v>
      </c>
      <c r="B26540" s="98">
        <v>0.48958333333333331</v>
      </c>
      <c r="C26540" s="107" t="s">
        <v>120</v>
      </c>
      <c r="D26540" s="107">
        <v>28.93</v>
      </c>
      <c r="E26540" s="107">
        <v>1303</v>
      </c>
      <c r="F26540" s="66"/>
    </row>
    <row r="26541" spans="1:6" x14ac:dyDescent="0.3">
      <c r="A26541" s="66">
        <v>42110</v>
      </c>
      <c r="B26541" s="98">
        <v>0.5</v>
      </c>
      <c r="C26541" s="107" t="s">
        <v>119</v>
      </c>
      <c r="D26541" s="107">
        <v>28.92</v>
      </c>
      <c r="E26541" s="107">
        <v>1355</v>
      </c>
      <c r="F26541" s="66"/>
    </row>
    <row r="26542" spans="1:6" x14ac:dyDescent="0.3">
      <c r="A26542" s="66">
        <v>42110</v>
      </c>
      <c r="B26542" s="98">
        <v>0.51041666666666663</v>
      </c>
      <c r="C26542" s="107" t="s">
        <v>119</v>
      </c>
      <c r="D26542" s="107">
        <v>28.88</v>
      </c>
      <c r="E26542" s="107">
        <v>1408</v>
      </c>
      <c r="F26542" s="66"/>
    </row>
    <row r="26543" spans="1:6" x14ac:dyDescent="0.3">
      <c r="A26543" s="66">
        <v>42110</v>
      </c>
      <c r="B26543" s="98">
        <v>0.52083333333333337</v>
      </c>
      <c r="C26543" s="107" t="s">
        <v>119</v>
      </c>
      <c r="D26543" s="107">
        <v>28.86</v>
      </c>
      <c r="E26543" s="107">
        <v>1452</v>
      </c>
      <c r="F26543" s="66"/>
    </row>
    <row r="26544" spans="1:6" x14ac:dyDescent="0.3">
      <c r="A26544" s="66">
        <v>42110</v>
      </c>
      <c r="B26544" s="98">
        <v>0.53125</v>
      </c>
      <c r="C26544" s="107" t="s">
        <v>119</v>
      </c>
      <c r="D26544" s="107">
        <v>28.83</v>
      </c>
      <c r="E26544" s="107">
        <v>1498</v>
      </c>
      <c r="F26544" s="66"/>
    </row>
    <row r="26545" spans="1:6" x14ac:dyDescent="0.3">
      <c r="A26545" s="66">
        <v>42110</v>
      </c>
      <c r="B26545" s="98">
        <v>4.1666666666666664E-2</v>
      </c>
      <c r="C26545" s="107" t="s">
        <v>119</v>
      </c>
      <c r="D26545" s="107">
        <v>28.83</v>
      </c>
      <c r="E26545" s="107">
        <v>1544</v>
      </c>
      <c r="F26545" s="66"/>
    </row>
    <row r="26546" spans="1:6" x14ac:dyDescent="0.3">
      <c r="A26546" s="66">
        <v>42110</v>
      </c>
      <c r="B26546" s="98">
        <v>5.2083333333333336E-2</v>
      </c>
      <c r="C26546" s="107" t="s">
        <v>119</v>
      </c>
      <c r="D26546" s="107">
        <v>28.78</v>
      </c>
      <c r="E26546" s="107">
        <v>1586</v>
      </c>
      <c r="F26546" s="66"/>
    </row>
    <row r="26547" spans="1:6" x14ac:dyDescent="0.3">
      <c r="A26547" s="66">
        <v>42110</v>
      </c>
      <c r="B26547" s="98">
        <v>6.25E-2</v>
      </c>
      <c r="C26547" s="107" t="s">
        <v>119</v>
      </c>
      <c r="D26547" s="107">
        <v>28.74</v>
      </c>
      <c r="E26547" s="107">
        <v>1615</v>
      </c>
      <c r="F26547" s="66"/>
    </row>
    <row r="26548" spans="1:6" x14ac:dyDescent="0.3">
      <c r="A26548" s="66">
        <v>42110</v>
      </c>
      <c r="B26548" s="98">
        <v>7.2916666666666671E-2</v>
      </c>
      <c r="C26548" s="107" t="s">
        <v>119</v>
      </c>
      <c r="D26548" s="107">
        <v>28.71</v>
      </c>
      <c r="E26548" s="107">
        <v>1633</v>
      </c>
      <c r="F26548" s="66"/>
    </row>
    <row r="26549" spans="1:6" x14ac:dyDescent="0.3">
      <c r="A26549" s="66">
        <v>42110</v>
      </c>
      <c r="B26549" s="98">
        <v>8.3333333333333329E-2</v>
      </c>
      <c r="C26549" s="107" t="s">
        <v>119</v>
      </c>
      <c r="D26549" s="107">
        <v>28.63</v>
      </c>
      <c r="E26549" s="107">
        <v>1642</v>
      </c>
      <c r="F26549" s="66"/>
    </row>
    <row r="26550" spans="1:6" x14ac:dyDescent="0.3">
      <c r="A26550" s="66">
        <v>42110</v>
      </c>
      <c r="B26550" s="98">
        <v>9.375E-2</v>
      </c>
      <c r="C26550" s="107" t="s">
        <v>119</v>
      </c>
      <c r="D26550" s="107">
        <v>28.59</v>
      </c>
      <c r="E26550" s="107">
        <v>1631</v>
      </c>
      <c r="F26550" s="66"/>
    </row>
    <row r="26551" spans="1:6" x14ac:dyDescent="0.3">
      <c r="A26551" s="66">
        <v>42110</v>
      </c>
      <c r="B26551" s="98">
        <v>0.10416666666666667</v>
      </c>
      <c r="C26551" s="107" t="s">
        <v>119</v>
      </c>
      <c r="D26551" s="107">
        <v>28.6</v>
      </c>
      <c r="E26551" s="107">
        <v>1610</v>
      </c>
      <c r="F26551" s="66"/>
    </row>
    <row r="26552" spans="1:6" x14ac:dyDescent="0.3">
      <c r="A26552" s="66">
        <v>42110</v>
      </c>
      <c r="B26552" s="98">
        <v>0.11458333333333333</v>
      </c>
      <c r="C26552" s="107" t="s">
        <v>119</v>
      </c>
      <c r="D26552" s="107">
        <v>28.59</v>
      </c>
      <c r="E26552" s="107">
        <v>1580</v>
      </c>
      <c r="F26552" s="66"/>
    </row>
    <row r="26553" spans="1:6" x14ac:dyDescent="0.3">
      <c r="A26553" s="66">
        <v>42110</v>
      </c>
      <c r="B26553" s="98">
        <v>0.125</v>
      </c>
      <c r="C26553" s="107" t="s">
        <v>119</v>
      </c>
      <c r="D26553" s="107">
        <v>28.54</v>
      </c>
      <c r="E26553" s="107">
        <v>1525</v>
      </c>
      <c r="F26553" s="66"/>
    </row>
    <row r="26554" spans="1:6" x14ac:dyDescent="0.3">
      <c r="A26554" s="66">
        <v>42110</v>
      </c>
      <c r="B26554" s="98">
        <v>0.13541666666666666</v>
      </c>
      <c r="C26554" s="107" t="s">
        <v>119</v>
      </c>
      <c r="D26554" s="107">
        <v>28.52</v>
      </c>
      <c r="E26554" s="107">
        <v>1501</v>
      </c>
      <c r="F26554" s="66"/>
    </row>
    <row r="26555" spans="1:6" x14ac:dyDescent="0.3">
      <c r="A26555" s="66">
        <v>42110</v>
      </c>
      <c r="B26555" s="98">
        <v>0.14583333333333334</v>
      </c>
      <c r="C26555" s="107" t="s">
        <v>119</v>
      </c>
      <c r="D26555" s="107">
        <v>28.54</v>
      </c>
      <c r="E26555" s="107">
        <v>1482</v>
      </c>
      <c r="F26555" s="66"/>
    </row>
    <row r="26556" spans="1:6" x14ac:dyDescent="0.3">
      <c r="A26556" s="66">
        <v>42110</v>
      </c>
      <c r="B26556" s="98">
        <v>0.15625</v>
      </c>
      <c r="C26556" s="107" t="s">
        <v>119</v>
      </c>
      <c r="D26556" s="107">
        <v>28.53</v>
      </c>
      <c r="E26556" s="107">
        <v>1469</v>
      </c>
      <c r="F26556" s="66"/>
    </row>
    <row r="26557" spans="1:6" x14ac:dyDescent="0.3">
      <c r="A26557" s="66">
        <v>42110</v>
      </c>
      <c r="B26557" s="98">
        <v>0.16666666666666666</v>
      </c>
      <c r="C26557" s="107" t="s">
        <v>119</v>
      </c>
      <c r="D26557" s="107">
        <v>28.48</v>
      </c>
      <c r="E26557" s="107">
        <v>1448</v>
      </c>
      <c r="F26557" s="66"/>
    </row>
    <row r="26558" spans="1:6" x14ac:dyDescent="0.3">
      <c r="A26558" s="66">
        <v>42110</v>
      </c>
      <c r="B26558" s="98">
        <v>0.17708333333333334</v>
      </c>
      <c r="C26558" s="107" t="s">
        <v>119</v>
      </c>
      <c r="D26558" s="107">
        <v>28.36</v>
      </c>
      <c r="E26558" s="107">
        <v>1415</v>
      </c>
      <c r="F26558" s="66"/>
    </row>
    <row r="26559" spans="1:6" x14ac:dyDescent="0.3">
      <c r="A26559" s="66">
        <v>42110</v>
      </c>
      <c r="B26559" s="98">
        <v>0.1875</v>
      </c>
      <c r="C26559" s="107" t="s">
        <v>119</v>
      </c>
      <c r="D26559" s="107">
        <v>28.34</v>
      </c>
      <c r="E26559" s="107">
        <v>1375</v>
      </c>
      <c r="F26559" s="66"/>
    </row>
    <row r="26560" spans="1:6" x14ac:dyDescent="0.3">
      <c r="A26560" s="66">
        <v>42110</v>
      </c>
      <c r="B26560" s="98">
        <v>0.19791666666666666</v>
      </c>
      <c r="C26560" s="107" t="s">
        <v>119</v>
      </c>
      <c r="D26560" s="107">
        <v>28.42</v>
      </c>
      <c r="E26560" s="107">
        <v>1331</v>
      </c>
      <c r="F26560" s="66"/>
    </row>
    <row r="26561" spans="1:6" x14ac:dyDescent="0.3">
      <c r="A26561" s="66">
        <v>42110</v>
      </c>
      <c r="B26561" s="98">
        <v>0.20833333333333334</v>
      </c>
      <c r="C26561" s="107" t="s">
        <v>119</v>
      </c>
      <c r="D26561" s="107">
        <v>28.39</v>
      </c>
      <c r="E26561" s="107">
        <v>1311</v>
      </c>
      <c r="F26561" s="66"/>
    </row>
    <row r="26562" spans="1:6" x14ac:dyDescent="0.3">
      <c r="A26562" s="66">
        <v>42110</v>
      </c>
      <c r="B26562" s="98">
        <v>0.21875</v>
      </c>
      <c r="C26562" s="107" t="s">
        <v>119</v>
      </c>
      <c r="D26562" s="107">
        <v>28.35</v>
      </c>
      <c r="E26562" s="107">
        <v>1299</v>
      </c>
      <c r="F26562" s="66"/>
    </row>
    <row r="26563" spans="1:6" x14ac:dyDescent="0.3">
      <c r="A26563" s="66">
        <v>42110</v>
      </c>
      <c r="B26563" s="98">
        <v>0.22916666666666666</v>
      </c>
      <c r="C26563" s="107" t="s">
        <v>119</v>
      </c>
      <c r="D26563" s="107">
        <v>28.3</v>
      </c>
      <c r="E26563" s="107">
        <v>1294</v>
      </c>
      <c r="F26563" s="66"/>
    </row>
    <row r="26564" spans="1:6" x14ac:dyDescent="0.3">
      <c r="A26564" s="66">
        <v>42110</v>
      </c>
      <c r="B26564" s="98">
        <v>0.23958333333333334</v>
      </c>
      <c r="C26564" s="107" t="s">
        <v>119</v>
      </c>
      <c r="D26564" s="107">
        <v>28.23</v>
      </c>
      <c r="E26564" s="107">
        <v>1285</v>
      </c>
      <c r="F26564" s="66"/>
    </row>
    <row r="26565" spans="1:6" x14ac:dyDescent="0.3">
      <c r="A26565" s="66">
        <v>42110</v>
      </c>
      <c r="B26565" s="98">
        <v>0.25</v>
      </c>
      <c r="C26565" s="107" t="s">
        <v>119</v>
      </c>
      <c r="D26565" s="107">
        <v>28.24</v>
      </c>
      <c r="E26565" s="107">
        <v>1278</v>
      </c>
      <c r="F26565" s="66"/>
    </row>
    <row r="26566" spans="1:6" x14ac:dyDescent="0.3">
      <c r="A26566" s="66">
        <v>42110</v>
      </c>
      <c r="B26566" s="98">
        <v>0.26041666666666669</v>
      </c>
      <c r="C26566" s="107" t="s">
        <v>119</v>
      </c>
      <c r="D26566" s="107">
        <v>28.22</v>
      </c>
      <c r="E26566" s="107">
        <v>1275</v>
      </c>
      <c r="F26566" s="66"/>
    </row>
    <row r="26567" spans="1:6" x14ac:dyDescent="0.3">
      <c r="A26567" s="66">
        <v>42110</v>
      </c>
      <c r="B26567" s="98">
        <v>0.27083333333333331</v>
      </c>
      <c r="C26567" s="107" t="s">
        <v>119</v>
      </c>
      <c r="D26567" s="107">
        <v>28.28</v>
      </c>
      <c r="E26567" s="107">
        <v>1270</v>
      </c>
      <c r="F26567" s="66"/>
    </row>
    <row r="26568" spans="1:6" x14ac:dyDescent="0.3">
      <c r="A26568" s="66">
        <v>42110</v>
      </c>
      <c r="B26568" s="98">
        <v>0.28125</v>
      </c>
      <c r="C26568" s="107" t="s">
        <v>119</v>
      </c>
      <c r="D26568" s="107">
        <v>28.26</v>
      </c>
      <c r="E26568" s="107">
        <v>1271</v>
      </c>
      <c r="F26568" s="66"/>
    </row>
    <row r="26569" spans="1:6" x14ac:dyDescent="0.3">
      <c r="A26569" s="66">
        <v>42110</v>
      </c>
      <c r="B26569" s="98">
        <v>0.29166666666666669</v>
      </c>
      <c r="C26569" s="107" t="s">
        <v>119</v>
      </c>
      <c r="D26569" s="107">
        <v>28.24</v>
      </c>
      <c r="E26569" s="107">
        <v>1270</v>
      </c>
      <c r="F26569" s="66"/>
    </row>
    <row r="26570" spans="1:6" x14ac:dyDescent="0.3">
      <c r="A26570" s="66">
        <v>42110</v>
      </c>
      <c r="B26570" s="98">
        <v>0.30208333333333331</v>
      </c>
      <c r="C26570" s="107" t="s">
        <v>119</v>
      </c>
      <c r="D26570" s="107">
        <v>28.22</v>
      </c>
      <c r="E26570" s="107">
        <v>1266</v>
      </c>
      <c r="F26570" s="66"/>
    </row>
    <row r="26571" spans="1:6" x14ac:dyDescent="0.3">
      <c r="A26571" s="66">
        <v>42110</v>
      </c>
      <c r="B26571" s="98">
        <v>0.3125</v>
      </c>
      <c r="C26571" s="107" t="s">
        <v>119</v>
      </c>
      <c r="D26571" s="107">
        <v>28.23</v>
      </c>
      <c r="E26571" s="107">
        <v>1260</v>
      </c>
      <c r="F26571" s="66"/>
    </row>
    <row r="26572" spans="1:6" x14ac:dyDescent="0.3">
      <c r="A26572" s="66">
        <v>42110</v>
      </c>
      <c r="B26572" s="98">
        <v>0.32291666666666669</v>
      </c>
      <c r="C26572" s="107" t="s">
        <v>119</v>
      </c>
      <c r="D26572" s="107">
        <v>28.24</v>
      </c>
      <c r="E26572" s="107">
        <v>1251</v>
      </c>
      <c r="F26572" s="66"/>
    </row>
    <row r="26573" spans="1:6" x14ac:dyDescent="0.3">
      <c r="A26573" s="66">
        <v>42110</v>
      </c>
      <c r="B26573" s="98">
        <v>0.33333333333333331</v>
      </c>
      <c r="C26573" s="107" t="s">
        <v>119</v>
      </c>
      <c r="D26573" s="107">
        <v>28.23</v>
      </c>
      <c r="E26573" s="107">
        <v>1239</v>
      </c>
      <c r="F26573" s="66"/>
    </row>
    <row r="26574" spans="1:6" x14ac:dyDescent="0.3">
      <c r="A26574" s="66">
        <v>42110</v>
      </c>
      <c r="B26574" s="98">
        <v>0.34375</v>
      </c>
      <c r="C26574" s="107" t="s">
        <v>119</v>
      </c>
      <c r="D26574" s="107">
        <v>28.25</v>
      </c>
      <c r="E26574" s="107">
        <v>1218</v>
      </c>
      <c r="F26574" s="66"/>
    </row>
    <row r="26575" spans="1:6" x14ac:dyDescent="0.3">
      <c r="A26575" s="66">
        <v>42110</v>
      </c>
      <c r="B26575" s="98">
        <v>0.35416666666666669</v>
      </c>
      <c r="C26575" s="107" t="s">
        <v>119</v>
      </c>
      <c r="D26575" s="107">
        <v>28.25</v>
      </c>
      <c r="E26575" s="107">
        <v>1181</v>
      </c>
      <c r="F26575" s="66"/>
    </row>
    <row r="26576" spans="1:6" x14ac:dyDescent="0.3">
      <c r="A26576" s="66">
        <v>42110</v>
      </c>
      <c r="B26576" s="98">
        <v>0.36458333333333331</v>
      </c>
      <c r="C26576" s="107" t="s">
        <v>119</v>
      </c>
      <c r="D26576" s="107">
        <v>28.24</v>
      </c>
      <c r="E26576" s="107">
        <v>1163</v>
      </c>
      <c r="F26576" s="66"/>
    </row>
    <row r="26577" spans="1:6" x14ac:dyDescent="0.3">
      <c r="A26577" s="66">
        <v>42110</v>
      </c>
      <c r="B26577" s="98">
        <v>0.375</v>
      </c>
      <c r="C26577" s="107" t="s">
        <v>119</v>
      </c>
      <c r="D26577" s="107">
        <v>28.23</v>
      </c>
      <c r="E26577" s="107">
        <v>1153</v>
      </c>
      <c r="F26577" s="66"/>
    </row>
    <row r="26578" spans="1:6" x14ac:dyDescent="0.3">
      <c r="A26578" s="66">
        <v>42110</v>
      </c>
      <c r="B26578" s="98">
        <v>0.38541666666666669</v>
      </c>
      <c r="C26578" s="107" t="s">
        <v>119</v>
      </c>
      <c r="D26578" s="107">
        <v>28.37</v>
      </c>
      <c r="E26578" s="107">
        <v>1178</v>
      </c>
      <c r="F26578" s="66"/>
    </row>
    <row r="26579" spans="1:6" x14ac:dyDescent="0.3">
      <c r="A26579" s="66">
        <v>42110</v>
      </c>
      <c r="B26579" s="98">
        <v>0.39583333333333331</v>
      </c>
      <c r="C26579" s="107" t="s">
        <v>119</v>
      </c>
      <c r="D26579" s="107">
        <v>28.42</v>
      </c>
      <c r="E26579" s="107">
        <v>1217</v>
      </c>
      <c r="F26579" s="66"/>
    </row>
    <row r="26580" spans="1:6" x14ac:dyDescent="0.3">
      <c r="A26580" s="66">
        <v>42110</v>
      </c>
      <c r="B26580" s="98">
        <v>0.40625</v>
      </c>
      <c r="C26580" s="107" t="s">
        <v>119</v>
      </c>
      <c r="D26580" s="107">
        <v>28.55</v>
      </c>
      <c r="E26580" s="107">
        <v>1215</v>
      </c>
      <c r="F26580" s="66"/>
    </row>
    <row r="26581" spans="1:6" x14ac:dyDescent="0.3">
      <c r="A26581" s="66">
        <v>42110</v>
      </c>
      <c r="B26581" s="98">
        <v>0.41666666666666669</v>
      </c>
      <c r="C26581" s="107" t="s">
        <v>119</v>
      </c>
      <c r="D26581" s="107">
        <v>28.6</v>
      </c>
      <c r="E26581" s="107">
        <v>1084</v>
      </c>
      <c r="F26581" s="66"/>
    </row>
    <row r="26582" spans="1:6" x14ac:dyDescent="0.3">
      <c r="A26582" s="66">
        <v>42110</v>
      </c>
      <c r="B26582" s="98">
        <v>0.42708333333333331</v>
      </c>
      <c r="C26582" s="107" t="s">
        <v>119</v>
      </c>
      <c r="D26582" s="107">
        <v>28.58</v>
      </c>
      <c r="E26582" s="107">
        <v>991</v>
      </c>
      <c r="F26582" s="66"/>
    </row>
    <row r="26583" spans="1:6" x14ac:dyDescent="0.3">
      <c r="A26583" s="66">
        <v>42110</v>
      </c>
      <c r="B26583" s="98">
        <v>0.4375</v>
      </c>
      <c r="C26583" s="107" t="s">
        <v>119</v>
      </c>
      <c r="D26583" s="107">
        <v>28.6</v>
      </c>
      <c r="E26583" s="107">
        <v>971</v>
      </c>
      <c r="F26583" s="66"/>
    </row>
    <row r="26584" spans="1:6" x14ac:dyDescent="0.3">
      <c r="A26584" s="66">
        <v>42110</v>
      </c>
      <c r="B26584" s="98">
        <v>0.44791666666666669</v>
      </c>
      <c r="C26584" s="107" t="s">
        <v>119</v>
      </c>
      <c r="D26584" s="107">
        <v>28.65</v>
      </c>
      <c r="E26584" s="107">
        <v>972</v>
      </c>
      <c r="F26584" s="66"/>
    </row>
    <row r="26585" spans="1:6" x14ac:dyDescent="0.3">
      <c r="A26585" s="66">
        <v>42110</v>
      </c>
      <c r="B26585" s="98">
        <v>0.45833333333333331</v>
      </c>
      <c r="C26585" s="107" t="s">
        <v>119</v>
      </c>
      <c r="D26585" s="107">
        <v>28.78</v>
      </c>
      <c r="E26585" s="107">
        <v>1015</v>
      </c>
      <c r="F26585" s="66"/>
    </row>
    <row r="26586" spans="1:6" x14ac:dyDescent="0.3">
      <c r="A26586" s="66">
        <v>42110</v>
      </c>
      <c r="B26586" s="98">
        <v>0.46875</v>
      </c>
      <c r="C26586" s="107" t="s">
        <v>119</v>
      </c>
      <c r="D26586" s="107">
        <v>28.86</v>
      </c>
      <c r="E26586" s="107">
        <v>1131</v>
      </c>
      <c r="F26586" s="66"/>
    </row>
    <row r="26587" spans="1:6" x14ac:dyDescent="0.3">
      <c r="A26587" s="66">
        <v>42110</v>
      </c>
      <c r="B26587" s="98">
        <v>0.47916666666666669</v>
      </c>
      <c r="C26587" s="107" t="s">
        <v>119</v>
      </c>
      <c r="D26587" s="107">
        <v>28.87</v>
      </c>
      <c r="E26587" s="107">
        <v>1162</v>
      </c>
      <c r="F26587" s="66"/>
    </row>
    <row r="26588" spans="1:6" x14ac:dyDescent="0.3">
      <c r="A26588" s="66">
        <v>42110</v>
      </c>
      <c r="B26588" s="98">
        <v>0.48958333333333331</v>
      </c>
      <c r="C26588" s="107" t="s">
        <v>119</v>
      </c>
      <c r="D26588" s="107">
        <v>28.94</v>
      </c>
      <c r="E26588" s="107">
        <v>1281</v>
      </c>
      <c r="F26588" s="66"/>
    </row>
    <row r="26589" spans="1:6" x14ac:dyDescent="0.3">
      <c r="A26589" s="66">
        <v>42110</v>
      </c>
      <c r="B26589" s="98">
        <v>0.5</v>
      </c>
      <c r="C26589" s="107" t="s">
        <v>120</v>
      </c>
      <c r="D26589" s="107">
        <v>28.88</v>
      </c>
      <c r="E26589" s="107">
        <v>1320</v>
      </c>
      <c r="F26589" s="66"/>
    </row>
    <row r="26590" spans="1:6" x14ac:dyDescent="0.3">
      <c r="A26590" s="66">
        <v>42110</v>
      </c>
      <c r="B26590" s="98">
        <v>0.51041666666666663</v>
      </c>
      <c r="C26590" s="107" t="s">
        <v>120</v>
      </c>
      <c r="D26590" s="107">
        <v>28.97</v>
      </c>
      <c r="E26590" s="107">
        <v>1459</v>
      </c>
      <c r="F26590" s="66"/>
    </row>
    <row r="26591" spans="1:6" x14ac:dyDescent="0.3">
      <c r="A26591" s="66">
        <v>42110</v>
      </c>
      <c r="B26591" s="98">
        <v>0.52083333333333337</v>
      </c>
      <c r="C26591" s="107" t="s">
        <v>120</v>
      </c>
      <c r="D26591" s="107">
        <v>29.06</v>
      </c>
      <c r="E26591" s="107">
        <v>1556</v>
      </c>
      <c r="F26591" s="66"/>
    </row>
    <row r="26592" spans="1:6" x14ac:dyDescent="0.3">
      <c r="A26592" s="66">
        <v>42110</v>
      </c>
      <c r="B26592" s="98">
        <v>0.53125</v>
      </c>
      <c r="C26592" s="107" t="s">
        <v>120</v>
      </c>
      <c r="D26592" s="107">
        <v>29.05</v>
      </c>
      <c r="E26592" s="107">
        <v>1651</v>
      </c>
      <c r="F26592" s="66"/>
    </row>
    <row r="26593" spans="1:6" x14ac:dyDescent="0.3">
      <c r="A26593" s="66">
        <v>42110</v>
      </c>
      <c r="B26593" s="98">
        <v>4.1666666666666664E-2</v>
      </c>
      <c r="C26593" s="107" t="s">
        <v>120</v>
      </c>
      <c r="D26593" s="107">
        <v>29.17</v>
      </c>
      <c r="E26593" s="107">
        <v>1767</v>
      </c>
      <c r="F26593" s="66"/>
    </row>
    <row r="26594" spans="1:6" x14ac:dyDescent="0.3">
      <c r="A26594" s="66">
        <v>42110</v>
      </c>
      <c r="B26594" s="98">
        <v>5.2083333333333336E-2</v>
      </c>
      <c r="C26594" s="107" t="s">
        <v>120</v>
      </c>
      <c r="D26594" s="107">
        <v>29.21</v>
      </c>
      <c r="E26594" s="107">
        <v>1787</v>
      </c>
      <c r="F26594" s="66"/>
    </row>
    <row r="26595" spans="1:6" x14ac:dyDescent="0.3">
      <c r="A26595" s="66">
        <v>42110</v>
      </c>
      <c r="B26595" s="98">
        <v>6.25E-2</v>
      </c>
      <c r="C26595" s="107" t="s">
        <v>120</v>
      </c>
      <c r="D26595" s="107">
        <v>29.61</v>
      </c>
      <c r="E26595" s="107">
        <v>1775</v>
      </c>
      <c r="F26595" s="66"/>
    </row>
    <row r="26596" spans="1:6" x14ac:dyDescent="0.3">
      <c r="A26596" s="66">
        <v>42110</v>
      </c>
      <c r="B26596" s="98">
        <v>7.2916666666666671E-2</v>
      </c>
      <c r="C26596" s="107" t="s">
        <v>120</v>
      </c>
      <c r="D26596" s="107">
        <v>29.93</v>
      </c>
      <c r="E26596" s="107">
        <v>1809</v>
      </c>
      <c r="F26596" s="66"/>
    </row>
    <row r="26597" spans="1:6" x14ac:dyDescent="0.3">
      <c r="A26597" s="66">
        <v>42110</v>
      </c>
      <c r="B26597" s="98">
        <v>8.3333333333333329E-2</v>
      </c>
      <c r="C26597" s="107" t="s">
        <v>120</v>
      </c>
      <c r="D26597" s="107">
        <v>29.8</v>
      </c>
      <c r="E26597" s="107">
        <v>1880</v>
      </c>
      <c r="F26597" s="66"/>
    </row>
    <row r="26598" spans="1:6" x14ac:dyDescent="0.3">
      <c r="A26598" s="66">
        <v>42110</v>
      </c>
      <c r="B26598" s="98">
        <v>9.375E-2</v>
      </c>
      <c r="C26598" s="107" t="s">
        <v>120</v>
      </c>
      <c r="D26598" s="107">
        <v>30.13</v>
      </c>
      <c r="E26598" s="107">
        <v>1882</v>
      </c>
      <c r="F26598" s="66"/>
    </row>
    <row r="26599" spans="1:6" x14ac:dyDescent="0.3">
      <c r="A26599" s="66">
        <v>42110</v>
      </c>
      <c r="B26599" s="98">
        <v>0.10416666666666667</v>
      </c>
      <c r="C26599" s="107" t="s">
        <v>120</v>
      </c>
      <c r="D26599" s="107">
        <v>30.18</v>
      </c>
      <c r="E26599" s="107">
        <v>1834</v>
      </c>
      <c r="F26599" s="66"/>
    </row>
    <row r="26600" spans="1:6" x14ac:dyDescent="0.3">
      <c r="A26600" s="66">
        <v>42110</v>
      </c>
      <c r="B26600" s="98">
        <v>0.11458333333333333</v>
      </c>
      <c r="C26600" s="107" t="s">
        <v>120</v>
      </c>
      <c r="D26600" s="107">
        <v>29.78</v>
      </c>
      <c r="E26600" s="107">
        <v>1819</v>
      </c>
      <c r="F26600" s="66"/>
    </row>
    <row r="26601" spans="1:6" x14ac:dyDescent="0.3">
      <c r="A26601" s="66">
        <v>42110</v>
      </c>
      <c r="B26601" s="98">
        <v>0.125</v>
      </c>
      <c r="C26601" s="107" t="s">
        <v>120</v>
      </c>
      <c r="D26601" s="107">
        <v>29.21</v>
      </c>
      <c r="E26601" s="107">
        <v>1762</v>
      </c>
      <c r="F26601" s="66"/>
    </row>
    <row r="26602" spans="1:6" x14ac:dyDescent="0.3">
      <c r="A26602" s="66">
        <v>42110</v>
      </c>
      <c r="B26602" s="98">
        <v>0.13541666666666666</v>
      </c>
      <c r="C26602" s="107" t="s">
        <v>120</v>
      </c>
      <c r="D26602" s="107">
        <v>29.32</v>
      </c>
      <c r="E26602" s="107">
        <v>1640</v>
      </c>
      <c r="F26602" s="66"/>
    </row>
    <row r="26603" spans="1:6" x14ac:dyDescent="0.3">
      <c r="A26603" s="66">
        <v>42110</v>
      </c>
      <c r="B26603" s="98">
        <v>0.14583333333333334</v>
      </c>
      <c r="C26603" s="107" t="s">
        <v>120</v>
      </c>
      <c r="D26603" s="107">
        <v>29.48</v>
      </c>
      <c r="E26603" s="107">
        <v>1506</v>
      </c>
      <c r="F26603" s="66"/>
    </row>
    <row r="26604" spans="1:6" x14ac:dyDescent="0.3">
      <c r="A26604" s="66">
        <v>42110</v>
      </c>
      <c r="B26604" s="98">
        <v>0.15625</v>
      </c>
      <c r="C26604" s="107" t="s">
        <v>120</v>
      </c>
      <c r="D26604" s="107">
        <v>29.73</v>
      </c>
      <c r="E26604" s="107">
        <v>1375</v>
      </c>
      <c r="F26604" s="66"/>
    </row>
    <row r="26605" spans="1:6" x14ac:dyDescent="0.3">
      <c r="A26605" s="66">
        <v>42110</v>
      </c>
      <c r="B26605" s="98">
        <v>0.16666666666666666</v>
      </c>
      <c r="C26605" s="107" t="s">
        <v>120</v>
      </c>
      <c r="D26605" s="107">
        <v>29.71</v>
      </c>
      <c r="E26605" s="107">
        <v>1304</v>
      </c>
      <c r="F26605" s="66"/>
    </row>
    <row r="26606" spans="1:6" x14ac:dyDescent="0.3">
      <c r="A26606" s="66">
        <v>42110</v>
      </c>
      <c r="B26606" s="98">
        <v>0.17708333333333334</v>
      </c>
      <c r="C26606" s="107" t="s">
        <v>120</v>
      </c>
      <c r="D26606" s="107">
        <v>29.7</v>
      </c>
      <c r="E26606" s="107">
        <v>1266</v>
      </c>
      <c r="F26606" s="66"/>
    </row>
    <row r="26607" spans="1:6" x14ac:dyDescent="0.3">
      <c r="A26607" s="66">
        <v>42110</v>
      </c>
      <c r="B26607" s="98">
        <v>0.1875</v>
      </c>
      <c r="C26607" s="107" t="s">
        <v>120</v>
      </c>
      <c r="D26607" s="107">
        <v>29.63</v>
      </c>
      <c r="E26607" s="107">
        <v>1228</v>
      </c>
      <c r="F26607" s="66"/>
    </row>
    <row r="26608" spans="1:6" x14ac:dyDescent="0.3">
      <c r="A26608" s="66">
        <v>42110</v>
      </c>
      <c r="B26608" s="98">
        <v>0.19791666666666666</v>
      </c>
      <c r="C26608" s="107" t="s">
        <v>120</v>
      </c>
      <c r="D26608" s="107">
        <v>29.58</v>
      </c>
      <c r="E26608" s="107">
        <v>1244</v>
      </c>
      <c r="F26608" s="66"/>
    </row>
    <row r="26609" spans="1:6" x14ac:dyDescent="0.3">
      <c r="A26609" s="66">
        <v>42110</v>
      </c>
      <c r="B26609" s="98">
        <v>0.20833333333333334</v>
      </c>
      <c r="C26609" s="107" t="s">
        <v>120</v>
      </c>
      <c r="D26609" s="107">
        <v>29.57</v>
      </c>
      <c r="E26609" s="107">
        <v>1257</v>
      </c>
      <c r="F26609" s="66"/>
    </row>
    <row r="26610" spans="1:6" x14ac:dyDescent="0.3">
      <c r="A26610" s="66">
        <v>42110</v>
      </c>
      <c r="B26610" s="98">
        <v>0.21875</v>
      </c>
      <c r="C26610" s="107" t="s">
        <v>120</v>
      </c>
      <c r="D26610" s="107">
        <v>29.5</v>
      </c>
      <c r="E26610" s="107">
        <v>1228</v>
      </c>
      <c r="F26610" s="66"/>
    </row>
    <row r="26611" spans="1:6" x14ac:dyDescent="0.3">
      <c r="A26611" s="66">
        <v>42110</v>
      </c>
      <c r="B26611" s="98">
        <v>0.22916666666666666</v>
      </c>
      <c r="C26611" s="107" t="s">
        <v>120</v>
      </c>
      <c r="D26611" s="107">
        <v>29.52</v>
      </c>
      <c r="E26611" s="107">
        <v>1184</v>
      </c>
      <c r="F26611" s="66"/>
    </row>
    <row r="26612" spans="1:6" x14ac:dyDescent="0.3">
      <c r="A26612" s="66">
        <v>42110</v>
      </c>
      <c r="B26612" s="98">
        <v>0.23958333333333334</v>
      </c>
      <c r="C26612" s="107" t="s">
        <v>120</v>
      </c>
      <c r="D26612" s="107">
        <v>29.48</v>
      </c>
      <c r="E26612" s="107">
        <v>1132</v>
      </c>
      <c r="F26612" s="66"/>
    </row>
    <row r="26613" spans="1:6" x14ac:dyDescent="0.3">
      <c r="A26613" s="66">
        <v>42110</v>
      </c>
      <c r="B26613" s="98">
        <v>0.25</v>
      </c>
      <c r="C26613" s="107" t="s">
        <v>120</v>
      </c>
      <c r="D26613" s="107">
        <v>29.5</v>
      </c>
      <c r="E26613" s="107">
        <v>1091</v>
      </c>
      <c r="F26613" s="66"/>
    </row>
    <row r="26614" spans="1:6" x14ac:dyDescent="0.3">
      <c r="A26614" s="66">
        <v>42110</v>
      </c>
      <c r="B26614" s="98">
        <v>0.26041666666666669</v>
      </c>
      <c r="C26614" s="107" t="s">
        <v>120</v>
      </c>
      <c r="D26614" s="107">
        <v>29.51</v>
      </c>
      <c r="E26614" s="107">
        <v>1055</v>
      </c>
      <c r="F26614" s="66"/>
    </row>
    <row r="26615" spans="1:6" x14ac:dyDescent="0.3">
      <c r="A26615" s="66">
        <v>42110</v>
      </c>
      <c r="B26615" s="98">
        <v>0.27083333333333331</v>
      </c>
      <c r="C26615" s="107" t="s">
        <v>120</v>
      </c>
      <c r="D26615" s="107">
        <v>29.5</v>
      </c>
      <c r="E26615" s="107">
        <v>1053</v>
      </c>
      <c r="F26615" s="66"/>
    </row>
    <row r="26616" spans="1:6" x14ac:dyDescent="0.3">
      <c r="A26616" s="66">
        <v>42110</v>
      </c>
      <c r="B26616" s="98">
        <v>0.28125</v>
      </c>
      <c r="C26616" s="107" t="s">
        <v>120</v>
      </c>
      <c r="D26616" s="107">
        <v>29.48</v>
      </c>
      <c r="E26616" s="107">
        <v>1056</v>
      </c>
      <c r="F26616" s="66"/>
    </row>
    <row r="26617" spans="1:6" x14ac:dyDescent="0.3">
      <c r="A26617" s="66">
        <v>42110</v>
      </c>
      <c r="B26617" s="98">
        <v>0.29166666666666669</v>
      </c>
      <c r="C26617" s="107" t="s">
        <v>120</v>
      </c>
      <c r="D26617" s="107">
        <v>29.48</v>
      </c>
      <c r="E26617" s="107">
        <v>1049</v>
      </c>
      <c r="F26617" s="66"/>
    </row>
    <row r="26618" spans="1:6" x14ac:dyDescent="0.3">
      <c r="A26618" s="66">
        <v>42110</v>
      </c>
      <c r="B26618" s="98">
        <v>0.30208333333333331</v>
      </c>
      <c r="C26618" s="107" t="s">
        <v>120</v>
      </c>
      <c r="D26618" s="107">
        <v>29.44</v>
      </c>
      <c r="E26618" s="107">
        <v>1045</v>
      </c>
      <c r="F26618" s="66"/>
    </row>
    <row r="26619" spans="1:6" x14ac:dyDescent="0.3">
      <c r="A26619" s="66">
        <v>42110</v>
      </c>
      <c r="B26619" s="98">
        <v>0.3125</v>
      </c>
      <c r="C26619" s="107" t="s">
        <v>120</v>
      </c>
      <c r="D26619" s="107">
        <v>29.42</v>
      </c>
      <c r="E26619" s="107">
        <v>1057</v>
      </c>
      <c r="F26619" s="66"/>
    </row>
    <row r="26620" spans="1:6" x14ac:dyDescent="0.3">
      <c r="A26620" s="66">
        <v>42110</v>
      </c>
      <c r="B26620" s="98">
        <v>0.32291666666666669</v>
      </c>
      <c r="C26620" s="107" t="s">
        <v>120</v>
      </c>
      <c r="D26620" s="107">
        <v>29.39</v>
      </c>
      <c r="E26620" s="107">
        <v>1059</v>
      </c>
      <c r="F26620" s="66"/>
    </row>
    <row r="26621" spans="1:6" x14ac:dyDescent="0.3">
      <c r="A26621" s="66">
        <v>42110</v>
      </c>
      <c r="B26621" s="98">
        <v>0.33333333333333331</v>
      </c>
      <c r="C26621" s="107" t="s">
        <v>120</v>
      </c>
      <c r="D26621" s="107">
        <v>29.36</v>
      </c>
      <c r="E26621" s="107">
        <v>1049</v>
      </c>
      <c r="F26621" s="66"/>
    </row>
    <row r="26622" spans="1:6" x14ac:dyDescent="0.3">
      <c r="A26622" s="66">
        <v>42110</v>
      </c>
      <c r="B26622" s="98">
        <v>0.34375</v>
      </c>
      <c r="C26622" s="107" t="s">
        <v>120</v>
      </c>
      <c r="D26622" s="107">
        <v>29.34</v>
      </c>
      <c r="E26622" s="107">
        <v>1043</v>
      </c>
      <c r="F26622" s="66"/>
    </row>
    <row r="26623" spans="1:6" x14ac:dyDescent="0.3">
      <c r="A26623" s="66">
        <v>42110</v>
      </c>
      <c r="B26623" s="98">
        <v>0.35416666666666669</v>
      </c>
      <c r="C26623" s="107" t="s">
        <v>120</v>
      </c>
      <c r="D26623" s="107">
        <v>29.29</v>
      </c>
      <c r="E26623" s="107">
        <v>1048</v>
      </c>
      <c r="F26623" s="66"/>
    </row>
    <row r="26624" spans="1:6" x14ac:dyDescent="0.3">
      <c r="A26624" s="66">
        <v>42110</v>
      </c>
      <c r="B26624" s="98">
        <v>0.36458333333333331</v>
      </c>
      <c r="C26624" s="107" t="s">
        <v>120</v>
      </c>
      <c r="D26624" s="107">
        <v>29.27</v>
      </c>
      <c r="E26624" s="107">
        <v>1060</v>
      </c>
      <c r="F26624" s="66"/>
    </row>
    <row r="26625" spans="1:6" x14ac:dyDescent="0.3">
      <c r="A26625" s="66">
        <v>42110</v>
      </c>
      <c r="B26625" s="98">
        <v>0.375</v>
      </c>
      <c r="C26625" s="107" t="s">
        <v>120</v>
      </c>
      <c r="D26625" s="107">
        <v>29.23</v>
      </c>
      <c r="E26625" s="107">
        <v>1074</v>
      </c>
      <c r="F26625" s="66"/>
    </row>
    <row r="26626" spans="1:6" x14ac:dyDescent="0.3">
      <c r="A26626" s="66">
        <v>42110</v>
      </c>
      <c r="B26626" s="98">
        <v>0.38541666666666669</v>
      </c>
      <c r="C26626" s="107" t="s">
        <v>120</v>
      </c>
      <c r="D26626" s="107">
        <v>29.25</v>
      </c>
      <c r="E26626" s="107">
        <v>1073</v>
      </c>
      <c r="F26626" s="66"/>
    </row>
    <row r="26627" spans="1:6" x14ac:dyDescent="0.3">
      <c r="A26627" s="66">
        <v>42110</v>
      </c>
      <c r="B26627" s="98">
        <v>0.39583333333333331</v>
      </c>
      <c r="C26627" s="107" t="s">
        <v>120</v>
      </c>
      <c r="D26627" s="107">
        <v>29.21</v>
      </c>
      <c r="E26627" s="107">
        <v>1067</v>
      </c>
      <c r="F26627" s="66"/>
    </row>
    <row r="26628" spans="1:6" x14ac:dyDescent="0.3">
      <c r="A26628" s="66">
        <v>42110</v>
      </c>
      <c r="B26628" s="98">
        <v>0.40625</v>
      </c>
      <c r="C26628" s="107" t="s">
        <v>120</v>
      </c>
      <c r="D26628" s="107">
        <v>29.17</v>
      </c>
      <c r="E26628" s="107">
        <v>1074</v>
      </c>
      <c r="F26628" s="66"/>
    </row>
    <row r="26629" spans="1:6" x14ac:dyDescent="0.3">
      <c r="A26629" s="66">
        <v>42110</v>
      </c>
      <c r="B26629" s="98">
        <v>0.41666666666666669</v>
      </c>
      <c r="C26629" s="107" t="s">
        <v>120</v>
      </c>
      <c r="D26629" s="107">
        <v>29.14</v>
      </c>
      <c r="E26629" s="107">
        <v>1099</v>
      </c>
      <c r="F26629" s="66"/>
    </row>
    <row r="26630" spans="1:6" x14ac:dyDescent="0.3">
      <c r="A26630" s="66">
        <v>42110</v>
      </c>
      <c r="B26630" s="98">
        <v>0.42708333333333331</v>
      </c>
      <c r="C26630" s="107" t="s">
        <v>120</v>
      </c>
      <c r="D26630" s="107">
        <v>29.1</v>
      </c>
      <c r="E26630" s="107">
        <v>1107</v>
      </c>
      <c r="F26630" s="66"/>
    </row>
    <row r="26631" spans="1:6" x14ac:dyDescent="0.3">
      <c r="A26631" s="66">
        <v>42110</v>
      </c>
      <c r="B26631" s="98">
        <v>0.4375</v>
      </c>
      <c r="C26631" s="107" t="s">
        <v>120</v>
      </c>
      <c r="D26631" s="107">
        <v>29.04</v>
      </c>
      <c r="E26631" s="107">
        <v>1045</v>
      </c>
      <c r="F26631" s="66"/>
    </row>
    <row r="26632" spans="1:6" x14ac:dyDescent="0.3">
      <c r="A26632" s="66">
        <v>42110</v>
      </c>
      <c r="B26632" s="98">
        <v>0.44791666666666669</v>
      </c>
      <c r="C26632" s="107" t="s">
        <v>120</v>
      </c>
      <c r="D26632" s="107">
        <v>29.02</v>
      </c>
      <c r="E26632" s="107">
        <v>948</v>
      </c>
      <c r="F26632" s="66"/>
    </row>
    <row r="26633" spans="1:6" x14ac:dyDescent="0.3">
      <c r="A26633" s="66">
        <v>42110</v>
      </c>
      <c r="B26633" s="98">
        <v>0.45833333333333331</v>
      </c>
      <c r="C26633" s="107" t="s">
        <v>120</v>
      </c>
      <c r="D26633" s="107">
        <v>28.98</v>
      </c>
      <c r="E26633" s="107">
        <v>910</v>
      </c>
      <c r="F26633" s="66"/>
    </row>
    <row r="26634" spans="1:6" x14ac:dyDescent="0.3">
      <c r="A26634" s="66">
        <v>42110</v>
      </c>
      <c r="B26634" s="98">
        <v>0.46875</v>
      </c>
      <c r="C26634" s="107" t="s">
        <v>120</v>
      </c>
      <c r="D26634" s="107">
        <v>28.94</v>
      </c>
      <c r="E26634" s="107">
        <v>901</v>
      </c>
      <c r="F26634" s="66"/>
    </row>
    <row r="26635" spans="1:6" x14ac:dyDescent="0.3">
      <c r="A26635" s="66">
        <v>42110</v>
      </c>
      <c r="B26635" s="98">
        <v>0.47916666666666669</v>
      </c>
      <c r="C26635" s="107" t="s">
        <v>120</v>
      </c>
      <c r="D26635" s="107">
        <v>28.95</v>
      </c>
      <c r="E26635" s="107">
        <v>924</v>
      </c>
      <c r="F26635" s="66"/>
    </row>
    <row r="26636" spans="1:6" x14ac:dyDescent="0.3">
      <c r="A26636" s="66">
        <v>42110</v>
      </c>
      <c r="B26636" s="98">
        <v>0.48958333333333331</v>
      </c>
      <c r="C26636" s="107" t="s">
        <v>120</v>
      </c>
      <c r="D26636" s="107">
        <v>28.93</v>
      </c>
      <c r="E26636" s="107">
        <v>956</v>
      </c>
      <c r="F26636" s="66"/>
    </row>
    <row r="26637" spans="1:6" x14ac:dyDescent="0.3">
      <c r="A26637" s="66">
        <v>42111</v>
      </c>
      <c r="B26637" s="98">
        <v>0.5</v>
      </c>
      <c r="C26637" s="107" t="s">
        <v>119</v>
      </c>
      <c r="D26637" s="107">
        <v>28.92</v>
      </c>
      <c r="E26637" s="107">
        <v>989</v>
      </c>
      <c r="F26637" s="66"/>
    </row>
    <row r="26638" spans="1:6" x14ac:dyDescent="0.3">
      <c r="A26638" s="66">
        <v>42111</v>
      </c>
      <c r="B26638" s="98">
        <v>0.51041666666666663</v>
      </c>
      <c r="C26638" s="107" t="s">
        <v>119</v>
      </c>
      <c r="D26638" s="107">
        <v>28.9</v>
      </c>
      <c r="E26638" s="107">
        <v>1060</v>
      </c>
      <c r="F26638" s="66"/>
    </row>
    <row r="26639" spans="1:6" x14ac:dyDescent="0.3">
      <c r="A26639" s="66">
        <v>42111</v>
      </c>
      <c r="B26639" s="98">
        <v>0.52083333333333337</v>
      </c>
      <c r="C26639" s="107" t="s">
        <v>119</v>
      </c>
      <c r="D26639" s="107">
        <v>28.89</v>
      </c>
      <c r="E26639" s="107">
        <v>1089</v>
      </c>
      <c r="F26639" s="66"/>
    </row>
    <row r="26640" spans="1:6" x14ac:dyDescent="0.3">
      <c r="A26640" s="66">
        <v>42111</v>
      </c>
      <c r="B26640" s="98">
        <v>0.53125</v>
      </c>
      <c r="C26640" s="107" t="s">
        <v>119</v>
      </c>
      <c r="D26640" s="107">
        <v>28.87</v>
      </c>
      <c r="E26640" s="107">
        <v>1137</v>
      </c>
      <c r="F26640" s="66"/>
    </row>
    <row r="26641" spans="1:6" x14ac:dyDescent="0.3">
      <c r="A26641" s="66">
        <v>42111</v>
      </c>
      <c r="B26641" s="98">
        <v>4.1666666666666664E-2</v>
      </c>
      <c r="C26641" s="107" t="s">
        <v>119</v>
      </c>
      <c r="D26641" s="107">
        <v>28.88</v>
      </c>
      <c r="E26641" s="107">
        <v>1252</v>
      </c>
      <c r="F26641" s="66"/>
    </row>
    <row r="26642" spans="1:6" x14ac:dyDescent="0.3">
      <c r="A26642" s="66">
        <v>42111</v>
      </c>
      <c r="B26642" s="98">
        <v>5.2083333333333336E-2</v>
      </c>
      <c r="C26642" s="107" t="s">
        <v>119</v>
      </c>
      <c r="D26642" s="107">
        <v>28.91</v>
      </c>
      <c r="E26642" s="107">
        <v>1388</v>
      </c>
      <c r="F26642" s="66"/>
    </row>
    <row r="26643" spans="1:6" x14ac:dyDescent="0.3">
      <c r="A26643" s="66">
        <v>42111</v>
      </c>
      <c r="B26643" s="98">
        <v>6.25E-2</v>
      </c>
      <c r="C26643" s="107" t="s">
        <v>119</v>
      </c>
      <c r="D26643" s="107">
        <v>28.89</v>
      </c>
      <c r="E26643" s="107">
        <v>1524</v>
      </c>
      <c r="F26643" s="66"/>
    </row>
    <row r="26644" spans="1:6" x14ac:dyDescent="0.3">
      <c r="A26644" s="66">
        <v>42111</v>
      </c>
      <c r="B26644" s="98">
        <v>7.2916666666666671E-2</v>
      </c>
      <c r="C26644" s="107" t="s">
        <v>119</v>
      </c>
      <c r="D26644" s="107">
        <v>28.9</v>
      </c>
      <c r="E26644" s="107">
        <v>1619</v>
      </c>
      <c r="F26644" s="66"/>
    </row>
    <row r="26645" spans="1:6" x14ac:dyDescent="0.3">
      <c r="A26645" s="66">
        <v>42111</v>
      </c>
      <c r="B26645" s="98">
        <v>8.3333333333333329E-2</v>
      </c>
      <c r="C26645" s="107" t="s">
        <v>119</v>
      </c>
      <c r="D26645" s="107">
        <v>28.88</v>
      </c>
      <c r="E26645" s="107">
        <v>1706</v>
      </c>
      <c r="F26645" s="66"/>
    </row>
    <row r="26646" spans="1:6" x14ac:dyDescent="0.3">
      <c r="A26646" s="66">
        <v>42111</v>
      </c>
      <c r="B26646" s="98">
        <v>9.375E-2</v>
      </c>
      <c r="C26646" s="107" t="s">
        <v>119</v>
      </c>
      <c r="D26646" s="107">
        <v>28.86</v>
      </c>
      <c r="E26646" s="107">
        <v>1743</v>
      </c>
      <c r="F26646" s="66"/>
    </row>
    <row r="26647" spans="1:6" x14ac:dyDescent="0.3">
      <c r="A26647" s="66">
        <v>42111</v>
      </c>
      <c r="B26647" s="98">
        <v>0.10416666666666667</v>
      </c>
      <c r="C26647" s="107" t="s">
        <v>119</v>
      </c>
      <c r="D26647" s="107">
        <v>28.82</v>
      </c>
      <c r="E26647" s="107">
        <v>1777</v>
      </c>
      <c r="F26647" s="66"/>
    </row>
    <row r="26648" spans="1:6" x14ac:dyDescent="0.3">
      <c r="A26648" s="66">
        <v>42111</v>
      </c>
      <c r="B26648" s="98">
        <v>0.11458333333333333</v>
      </c>
      <c r="C26648" s="107" t="s">
        <v>119</v>
      </c>
      <c r="D26648" s="107">
        <v>28.82</v>
      </c>
      <c r="E26648" s="107">
        <v>1834</v>
      </c>
      <c r="F26648" s="66"/>
    </row>
    <row r="26649" spans="1:6" x14ac:dyDescent="0.3">
      <c r="A26649" s="66">
        <v>42111</v>
      </c>
      <c r="B26649" s="98">
        <v>0.125</v>
      </c>
      <c r="C26649" s="107" t="s">
        <v>119</v>
      </c>
      <c r="D26649" s="107">
        <v>28.78</v>
      </c>
      <c r="E26649" s="107">
        <v>1922</v>
      </c>
      <c r="F26649" s="66"/>
    </row>
    <row r="26650" spans="1:6" x14ac:dyDescent="0.3">
      <c r="A26650" s="66">
        <v>42111</v>
      </c>
      <c r="B26650" s="98">
        <v>0.13541666666666666</v>
      </c>
      <c r="C26650" s="107" t="s">
        <v>119</v>
      </c>
      <c r="D26650" s="107">
        <v>28.72</v>
      </c>
      <c r="E26650" s="107">
        <v>1964</v>
      </c>
      <c r="F26650" s="66"/>
    </row>
    <row r="26651" spans="1:6" x14ac:dyDescent="0.3">
      <c r="A26651" s="66">
        <v>42111</v>
      </c>
      <c r="B26651" s="98">
        <v>0.14583333333333334</v>
      </c>
      <c r="C26651" s="107" t="s">
        <v>119</v>
      </c>
      <c r="D26651" s="107">
        <v>28.67</v>
      </c>
      <c r="E26651" s="107">
        <v>1988</v>
      </c>
      <c r="F26651" s="66"/>
    </row>
    <row r="26652" spans="1:6" x14ac:dyDescent="0.3">
      <c r="A26652" s="66">
        <v>42111</v>
      </c>
      <c r="B26652" s="98">
        <v>0.15625</v>
      </c>
      <c r="C26652" s="107" t="s">
        <v>119</v>
      </c>
      <c r="D26652" s="107">
        <v>28.54</v>
      </c>
      <c r="E26652" s="107">
        <v>1965</v>
      </c>
      <c r="F26652" s="66"/>
    </row>
    <row r="26653" spans="1:6" x14ac:dyDescent="0.3">
      <c r="A26653" s="66">
        <v>42111</v>
      </c>
      <c r="B26653" s="98">
        <v>0.16666666666666666</v>
      </c>
      <c r="C26653" s="107" t="s">
        <v>119</v>
      </c>
      <c r="D26653" s="107">
        <v>28.47</v>
      </c>
      <c r="E26653" s="107">
        <v>1883</v>
      </c>
      <c r="F26653" s="66"/>
    </row>
    <row r="26654" spans="1:6" x14ac:dyDescent="0.3">
      <c r="A26654" s="66">
        <v>42111</v>
      </c>
      <c r="B26654" s="98">
        <v>0.17708333333333334</v>
      </c>
      <c r="C26654" s="107" t="s">
        <v>119</v>
      </c>
      <c r="D26654" s="107">
        <v>28.41</v>
      </c>
      <c r="E26654" s="107">
        <v>1733</v>
      </c>
      <c r="F26654" s="66"/>
    </row>
    <row r="26655" spans="1:6" x14ac:dyDescent="0.3">
      <c r="A26655" s="66">
        <v>42111</v>
      </c>
      <c r="B26655" s="98">
        <v>0.1875</v>
      </c>
      <c r="C26655" s="107" t="s">
        <v>119</v>
      </c>
      <c r="D26655" s="107">
        <v>28.27</v>
      </c>
      <c r="E26655" s="107">
        <v>1593</v>
      </c>
      <c r="F26655" s="66"/>
    </row>
    <row r="26656" spans="1:6" x14ac:dyDescent="0.3">
      <c r="A26656" s="66">
        <v>42111</v>
      </c>
      <c r="B26656" s="98">
        <v>0.19791666666666666</v>
      </c>
      <c r="C26656" s="107" t="s">
        <v>119</v>
      </c>
      <c r="D26656" s="107">
        <v>28.46</v>
      </c>
      <c r="E26656" s="107">
        <v>1591</v>
      </c>
      <c r="F26656" s="66"/>
    </row>
    <row r="26657" spans="1:6" x14ac:dyDescent="0.3">
      <c r="A26657" s="66">
        <v>42111</v>
      </c>
      <c r="B26657" s="98">
        <v>0.20833333333333334</v>
      </c>
      <c r="C26657" s="107" t="s">
        <v>119</v>
      </c>
      <c r="D26657" s="107">
        <v>28.42</v>
      </c>
      <c r="E26657" s="107">
        <v>1600</v>
      </c>
      <c r="F26657" s="66"/>
    </row>
    <row r="26658" spans="1:6" x14ac:dyDescent="0.3">
      <c r="A26658" s="66">
        <v>42111</v>
      </c>
      <c r="B26658" s="98">
        <v>0.21875</v>
      </c>
      <c r="C26658" s="107" t="s">
        <v>119</v>
      </c>
      <c r="D26658" s="107">
        <v>28.49</v>
      </c>
      <c r="E26658" s="107">
        <v>1561</v>
      </c>
      <c r="F26658" s="66"/>
    </row>
    <row r="26659" spans="1:6" x14ac:dyDescent="0.3">
      <c r="A26659" s="66">
        <v>42111</v>
      </c>
      <c r="B26659" s="98">
        <v>0.22916666666666666</v>
      </c>
      <c r="C26659" s="107" t="s">
        <v>119</v>
      </c>
      <c r="D26659" s="107">
        <v>28.53</v>
      </c>
      <c r="E26659" s="107">
        <v>1580</v>
      </c>
      <c r="F26659" s="66"/>
    </row>
    <row r="26660" spans="1:6" x14ac:dyDescent="0.3">
      <c r="A26660" s="66">
        <v>42111</v>
      </c>
      <c r="B26660" s="98">
        <v>0.23958333333333334</v>
      </c>
      <c r="C26660" s="107" t="s">
        <v>119</v>
      </c>
      <c r="D26660" s="107">
        <v>28.48</v>
      </c>
      <c r="E26660" s="107">
        <v>1602</v>
      </c>
      <c r="F26660" s="66"/>
    </row>
    <row r="26661" spans="1:6" x14ac:dyDescent="0.3">
      <c r="A26661" s="66">
        <v>42111</v>
      </c>
      <c r="B26661" s="98">
        <v>0.25</v>
      </c>
      <c r="C26661" s="107" t="s">
        <v>119</v>
      </c>
      <c r="D26661" s="107">
        <v>28.41</v>
      </c>
      <c r="E26661" s="107">
        <v>1580</v>
      </c>
      <c r="F26661" s="66"/>
    </row>
    <row r="26662" spans="1:6" x14ac:dyDescent="0.3">
      <c r="A26662" s="66">
        <v>42111</v>
      </c>
      <c r="B26662" s="98">
        <v>0.26041666666666669</v>
      </c>
      <c r="C26662" s="107" t="s">
        <v>119</v>
      </c>
      <c r="D26662" s="107">
        <v>28.36</v>
      </c>
      <c r="E26662" s="107">
        <v>1543</v>
      </c>
      <c r="F26662" s="66"/>
    </row>
    <row r="26663" spans="1:6" x14ac:dyDescent="0.3">
      <c r="A26663" s="66">
        <v>42111</v>
      </c>
      <c r="B26663" s="98">
        <v>0.27083333333333331</v>
      </c>
      <c r="C26663" s="107" t="s">
        <v>119</v>
      </c>
      <c r="D26663" s="107">
        <v>28.3</v>
      </c>
      <c r="E26663" s="107">
        <v>1492</v>
      </c>
      <c r="F26663" s="66"/>
    </row>
    <row r="26664" spans="1:6" x14ac:dyDescent="0.3">
      <c r="A26664" s="66">
        <v>42111</v>
      </c>
      <c r="B26664" s="98">
        <v>0.28125</v>
      </c>
      <c r="C26664" s="107" t="s">
        <v>119</v>
      </c>
      <c r="D26664" s="107">
        <v>28.27</v>
      </c>
      <c r="E26664" s="107">
        <v>1445</v>
      </c>
      <c r="F26664" s="66"/>
    </row>
    <row r="26665" spans="1:6" x14ac:dyDescent="0.3">
      <c r="A26665" s="66">
        <v>42111</v>
      </c>
      <c r="B26665" s="98">
        <v>0.29166666666666669</v>
      </c>
      <c r="C26665" s="107" t="s">
        <v>119</v>
      </c>
      <c r="D26665" s="107">
        <v>28.22</v>
      </c>
      <c r="E26665" s="107">
        <v>1405</v>
      </c>
      <c r="F26665" s="66"/>
    </row>
    <row r="26666" spans="1:6" x14ac:dyDescent="0.3">
      <c r="A26666" s="66">
        <v>42111</v>
      </c>
      <c r="B26666" s="98">
        <v>0.30208333333333331</v>
      </c>
      <c r="C26666" s="107" t="s">
        <v>119</v>
      </c>
      <c r="D26666" s="107">
        <v>28.2</v>
      </c>
      <c r="E26666" s="107">
        <v>1372</v>
      </c>
      <c r="F26666" s="66"/>
    </row>
    <row r="26667" spans="1:6" x14ac:dyDescent="0.3">
      <c r="A26667" s="66">
        <v>42111</v>
      </c>
      <c r="B26667" s="98">
        <v>0.3125</v>
      </c>
      <c r="C26667" s="107" t="s">
        <v>119</v>
      </c>
      <c r="D26667" s="107">
        <v>28.2</v>
      </c>
      <c r="E26667" s="107">
        <v>1345</v>
      </c>
      <c r="F26667" s="66"/>
    </row>
    <row r="26668" spans="1:6" x14ac:dyDescent="0.3">
      <c r="A26668" s="66">
        <v>42111</v>
      </c>
      <c r="B26668" s="98">
        <v>0.32291666666666669</v>
      </c>
      <c r="C26668" s="107" t="s">
        <v>119</v>
      </c>
      <c r="D26668" s="107">
        <v>28.19</v>
      </c>
      <c r="E26668" s="107">
        <v>1324</v>
      </c>
      <c r="F26668" s="66"/>
    </row>
    <row r="26669" spans="1:6" x14ac:dyDescent="0.3">
      <c r="A26669" s="66">
        <v>42111</v>
      </c>
      <c r="B26669" s="98">
        <v>0.33333333333333331</v>
      </c>
      <c r="C26669" s="107" t="s">
        <v>119</v>
      </c>
      <c r="D26669" s="107">
        <v>28.18</v>
      </c>
      <c r="E26669" s="107">
        <v>1301</v>
      </c>
      <c r="F26669" s="66"/>
    </row>
    <row r="26670" spans="1:6" x14ac:dyDescent="0.3">
      <c r="A26670" s="66">
        <v>42111</v>
      </c>
      <c r="B26670" s="98">
        <v>0.34375</v>
      </c>
      <c r="C26670" s="107" t="s">
        <v>119</v>
      </c>
      <c r="D26670" s="107">
        <v>28.19</v>
      </c>
      <c r="E26670" s="107">
        <v>1279</v>
      </c>
      <c r="F26670" s="66"/>
    </row>
    <row r="26671" spans="1:6" x14ac:dyDescent="0.3">
      <c r="A26671" s="66">
        <v>42111</v>
      </c>
      <c r="B26671" s="98">
        <v>0.35416666666666669</v>
      </c>
      <c r="C26671" s="107" t="s">
        <v>119</v>
      </c>
      <c r="D26671" s="107">
        <v>28.14</v>
      </c>
      <c r="E26671" s="107">
        <v>1256</v>
      </c>
      <c r="F26671" s="66"/>
    </row>
    <row r="26672" spans="1:6" x14ac:dyDescent="0.3">
      <c r="A26672" s="66">
        <v>42111</v>
      </c>
      <c r="B26672" s="98">
        <v>0.36458333333333331</v>
      </c>
      <c r="C26672" s="107" t="s">
        <v>119</v>
      </c>
      <c r="D26672" s="107">
        <v>28.14</v>
      </c>
      <c r="E26672" s="107">
        <v>1226</v>
      </c>
      <c r="F26672" s="66"/>
    </row>
    <row r="26673" spans="1:6" x14ac:dyDescent="0.3">
      <c r="A26673" s="66">
        <v>42111</v>
      </c>
      <c r="B26673" s="98">
        <v>0.375</v>
      </c>
      <c r="C26673" s="107" t="s">
        <v>119</v>
      </c>
      <c r="D26673" s="107">
        <v>28.21</v>
      </c>
      <c r="E26673" s="107">
        <v>1207</v>
      </c>
      <c r="F26673" s="66"/>
    </row>
    <row r="26674" spans="1:6" x14ac:dyDescent="0.3">
      <c r="A26674" s="66">
        <v>42111</v>
      </c>
      <c r="B26674" s="98">
        <v>0.38541666666666669</v>
      </c>
      <c r="C26674" s="107" t="s">
        <v>119</v>
      </c>
      <c r="D26674" s="107">
        <v>28.23</v>
      </c>
      <c r="E26674" s="107">
        <v>1207</v>
      </c>
      <c r="F26674" s="66"/>
    </row>
    <row r="26675" spans="1:6" x14ac:dyDescent="0.3">
      <c r="A26675" s="66">
        <v>42111</v>
      </c>
      <c r="B26675" s="98">
        <v>0.39583333333333331</v>
      </c>
      <c r="C26675" s="107" t="s">
        <v>119</v>
      </c>
      <c r="D26675" s="107">
        <v>28.41</v>
      </c>
      <c r="E26675" s="107">
        <v>1374</v>
      </c>
      <c r="F26675" s="66"/>
    </row>
    <row r="26676" spans="1:6" x14ac:dyDescent="0.3">
      <c r="A26676" s="66">
        <v>42111</v>
      </c>
      <c r="B26676" s="98">
        <v>0.40625</v>
      </c>
      <c r="C26676" s="107" t="s">
        <v>119</v>
      </c>
      <c r="D26676" s="107">
        <v>28.46</v>
      </c>
      <c r="E26676" s="107">
        <v>1425</v>
      </c>
      <c r="F26676" s="66"/>
    </row>
    <row r="26677" spans="1:6" x14ac:dyDescent="0.3">
      <c r="A26677" s="66">
        <v>42111</v>
      </c>
      <c r="B26677" s="98">
        <v>0.41666666666666669</v>
      </c>
      <c r="C26677" s="107" t="s">
        <v>119</v>
      </c>
      <c r="D26677" s="107">
        <v>28.49</v>
      </c>
      <c r="E26677" s="107">
        <v>1372</v>
      </c>
      <c r="F26677" s="66"/>
    </row>
    <row r="26678" spans="1:6" x14ac:dyDescent="0.3">
      <c r="A26678" s="66">
        <v>42111</v>
      </c>
      <c r="B26678" s="98">
        <v>0.42708333333333331</v>
      </c>
      <c r="C26678" s="107" t="s">
        <v>119</v>
      </c>
      <c r="D26678" s="107">
        <v>28.53</v>
      </c>
      <c r="E26678" s="107">
        <v>1250</v>
      </c>
      <c r="F26678" s="66"/>
    </row>
    <row r="26679" spans="1:6" x14ac:dyDescent="0.3">
      <c r="A26679" s="66">
        <v>42111</v>
      </c>
      <c r="B26679" s="98">
        <v>0.4375</v>
      </c>
      <c r="C26679" s="107" t="s">
        <v>119</v>
      </c>
      <c r="D26679" s="107">
        <v>28.52</v>
      </c>
      <c r="E26679" s="107">
        <v>1208</v>
      </c>
      <c r="F26679" s="66"/>
    </row>
    <row r="26680" spans="1:6" x14ac:dyDescent="0.3">
      <c r="A26680" s="66">
        <v>42111</v>
      </c>
      <c r="B26680" s="98">
        <v>0.44791666666666669</v>
      </c>
      <c r="C26680" s="107" t="s">
        <v>119</v>
      </c>
      <c r="D26680" s="107">
        <v>28.58</v>
      </c>
      <c r="E26680" s="107">
        <v>1200</v>
      </c>
      <c r="F26680" s="66"/>
    </row>
    <row r="26681" spans="1:6" x14ac:dyDescent="0.3">
      <c r="A26681" s="66">
        <v>42111</v>
      </c>
      <c r="B26681" s="98">
        <v>0.45833333333333331</v>
      </c>
      <c r="C26681" s="107" t="s">
        <v>119</v>
      </c>
      <c r="D26681" s="107">
        <v>28.6</v>
      </c>
      <c r="E26681" s="107">
        <v>1234</v>
      </c>
      <c r="F26681" s="66"/>
    </row>
    <row r="26682" spans="1:6" x14ac:dyDescent="0.3">
      <c r="A26682" s="66">
        <v>42111</v>
      </c>
      <c r="B26682" s="98">
        <v>0.46875</v>
      </c>
      <c r="C26682" s="107" t="s">
        <v>119</v>
      </c>
      <c r="D26682" s="107">
        <v>28.64</v>
      </c>
      <c r="E26682" s="107">
        <v>1397</v>
      </c>
      <c r="F26682" s="66"/>
    </row>
    <row r="26683" spans="1:6" x14ac:dyDescent="0.3">
      <c r="A26683" s="66">
        <v>42111</v>
      </c>
      <c r="B26683" s="98">
        <v>0.47916666666666669</v>
      </c>
      <c r="C26683" s="107" t="s">
        <v>119</v>
      </c>
      <c r="D26683" s="107">
        <v>28.71</v>
      </c>
      <c r="E26683" s="107">
        <v>1547</v>
      </c>
      <c r="F26683" s="66"/>
    </row>
    <row r="26684" spans="1:6" x14ac:dyDescent="0.3">
      <c r="A26684" s="66">
        <v>42111</v>
      </c>
      <c r="B26684" s="98">
        <v>0.48958333333333331</v>
      </c>
      <c r="C26684" s="107" t="s">
        <v>119</v>
      </c>
      <c r="D26684" s="107">
        <v>28.72</v>
      </c>
      <c r="E26684" s="107">
        <v>1686</v>
      </c>
      <c r="F26684" s="66"/>
    </row>
    <row r="26685" spans="1:6" x14ac:dyDescent="0.3">
      <c r="A26685" s="66">
        <v>42111</v>
      </c>
      <c r="B26685" s="98">
        <v>0.5</v>
      </c>
      <c r="C26685" s="107" t="s">
        <v>120</v>
      </c>
      <c r="D26685" s="107">
        <v>28.74</v>
      </c>
      <c r="E26685" s="107">
        <v>1814</v>
      </c>
      <c r="F26685" s="66"/>
    </row>
    <row r="26686" spans="1:6" x14ac:dyDescent="0.3">
      <c r="A26686" s="66">
        <v>42111</v>
      </c>
      <c r="B26686" s="98">
        <v>0.51041666666666663</v>
      </c>
      <c r="C26686" s="107" t="s">
        <v>120</v>
      </c>
      <c r="D26686" s="107">
        <v>28.76</v>
      </c>
      <c r="E26686" s="107">
        <v>1823</v>
      </c>
      <c r="F26686" s="66"/>
    </row>
    <row r="26687" spans="1:6" x14ac:dyDescent="0.3">
      <c r="A26687" s="66">
        <v>42111</v>
      </c>
      <c r="B26687" s="98">
        <v>0.52083333333333337</v>
      </c>
      <c r="C26687" s="107" t="s">
        <v>120</v>
      </c>
      <c r="D26687" s="107">
        <v>28.8</v>
      </c>
      <c r="E26687" s="107">
        <v>1955</v>
      </c>
      <c r="F26687" s="66"/>
    </row>
    <row r="26688" spans="1:6" x14ac:dyDescent="0.3">
      <c r="A26688" s="66">
        <v>42111</v>
      </c>
      <c r="B26688" s="98">
        <v>0.53125</v>
      </c>
      <c r="C26688" s="107" t="s">
        <v>120</v>
      </c>
      <c r="D26688" s="107">
        <v>28.81</v>
      </c>
      <c r="E26688" s="107">
        <v>2046</v>
      </c>
      <c r="F26688" s="66"/>
    </row>
    <row r="26689" spans="1:6" x14ac:dyDescent="0.3">
      <c r="A26689" s="66">
        <v>42111</v>
      </c>
      <c r="B26689" s="98">
        <v>4.1666666666666664E-2</v>
      </c>
      <c r="C26689" s="107" t="s">
        <v>120</v>
      </c>
      <c r="D26689" s="107">
        <v>28.82</v>
      </c>
      <c r="E26689" s="107">
        <v>2197</v>
      </c>
      <c r="F26689" s="66"/>
    </row>
    <row r="26690" spans="1:6" x14ac:dyDescent="0.3">
      <c r="A26690" s="66">
        <v>42111</v>
      </c>
      <c r="B26690" s="98">
        <v>5.2083333333333336E-2</v>
      </c>
      <c r="C26690" s="107" t="s">
        <v>120</v>
      </c>
      <c r="D26690" s="107">
        <v>28.83</v>
      </c>
      <c r="E26690" s="107">
        <v>2239</v>
      </c>
      <c r="F26690" s="66"/>
    </row>
    <row r="26691" spans="1:6" x14ac:dyDescent="0.3">
      <c r="A26691" s="66">
        <v>42111</v>
      </c>
      <c r="B26691" s="98">
        <v>6.25E-2</v>
      </c>
      <c r="C26691" s="107" t="s">
        <v>120</v>
      </c>
      <c r="D26691" s="107">
        <v>28.85</v>
      </c>
      <c r="E26691" s="107">
        <v>2392</v>
      </c>
      <c r="F26691" s="66"/>
    </row>
    <row r="26692" spans="1:6" x14ac:dyDescent="0.3">
      <c r="A26692" s="66">
        <v>42111</v>
      </c>
      <c r="B26692" s="98">
        <v>7.2916666666666671E-2</v>
      </c>
      <c r="C26692" s="107" t="s">
        <v>120</v>
      </c>
      <c r="D26692" s="107">
        <v>28.88</v>
      </c>
      <c r="E26692" s="107">
        <v>2554</v>
      </c>
      <c r="F26692" s="66"/>
    </row>
    <row r="26693" spans="1:6" x14ac:dyDescent="0.3">
      <c r="A26693" s="66">
        <v>42111</v>
      </c>
      <c r="B26693" s="98">
        <v>8.3333333333333329E-2</v>
      </c>
      <c r="C26693" s="107" t="s">
        <v>120</v>
      </c>
      <c r="D26693" s="107">
        <v>28.91</v>
      </c>
      <c r="E26693" s="107">
        <v>2693</v>
      </c>
      <c r="F26693" s="66"/>
    </row>
    <row r="26694" spans="1:6" x14ac:dyDescent="0.3">
      <c r="A26694" s="66">
        <v>42111</v>
      </c>
      <c r="B26694" s="98">
        <v>9.375E-2</v>
      </c>
      <c r="C26694" s="107" t="s">
        <v>120</v>
      </c>
      <c r="D26694" s="107">
        <v>28.94</v>
      </c>
      <c r="E26694" s="107">
        <v>2733</v>
      </c>
      <c r="F26694" s="66"/>
    </row>
    <row r="26695" spans="1:6" x14ac:dyDescent="0.3">
      <c r="A26695" s="66">
        <v>42111</v>
      </c>
      <c r="B26695" s="98">
        <v>0.10416666666666667</v>
      </c>
      <c r="C26695" s="107" t="s">
        <v>120</v>
      </c>
      <c r="D26695" s="107">
        <v>28.99</v>
      </c>
      <c r="E26695" s="107">
        <v>2794</v>
      </c>
      <c r="F26695" s="66"/>
    </row>
    <row r="26696" spans="1:6" x14ac:dyDescent="0.3">
      <c r="A26696" s="66">
        <v>42111</v>
      </c>
      <c r="B26696" s="98">
        <v>0.11458333333333333</v>
      </c>
      <c r="C26696" s="107" t="s">
        <v>120</v>
      </c>
      <c r="D26696" s="107">
        <v>28.99</v>
      </c>
      <c r="E26696" s="107">
        <v>2808</v>
      </c>
      <c r="F26696" s="66"/>
    </row>
    <row r="26697" spans="1:6" x14ac:dyDescent="0.3">
      <c r="A26697" s="66">
        <v>42111</v>
      </c>
      <c r="B26697" s="98">
        <v>0.125</v>
      </c>
      <c r="C26697" s="107" t="s">
        <v>120</v>
      </c>
      <c r="D26697" s="107">
        <v>29.01</v>
      </c>
      <c r="E26697" s="107">
        <v>2857</v>
      </c>
      <c r="F26697" s="66"/>
    </row>
    <row r="26698" spans="1:6" x14ac:dyDescent="0.3">
      <c r="A26698" s="66">
        <v>42111</v>
      </c>
      <c r="B26698" s="98">
        <v>0.13541666666666666</v>
      </c>
      <c r="C26698" s="107" t="s">
        <v>120</v>
      </c>
      <c r="D26698" s="107">
        <v>28.98</v>
      </c>
      <c r="E26698" s="107">
        <v>2992</v>
      </c>
      <c r="F26698" s="66"/>
    </row>
    <row r="26699" spans="1:6" x14ac:dyDescent="0.3">
      <c r="A26699" s="66">
        <v>42111</v>
      </c>
      <c r="B26699" s="98">
        <v>0.14583333333333334</v>
      </c>
      <c r="C26699" s="107" t="s">
        <v>120</v>
      </c>
      <c r="D26699" s="107">
        <v>28.95</v>
      </c>
      <c r="E26699" s="107">
        <v>3044</v>
      </c>
      <c r="F26699" s="66"/>
    </row>
    <row r="26700" spans="1:6" x14ac:dyDescent="0.3">
      <c r="A26700" s="66">
        <v>42111</v>
      </c>
      <c r="B26700" s="98">
        <v>0.15625</v>
      </c>
      <c r="C26700" s="107" t="s">
        <v>120</v>
      </c>
      <c r="D26700" s="107">
        <v>28.99</v>
      </c>
      <c r="E26700" s="107">
        <v>2979</v>
      </c>
      <c r="F26700" s="66"/>
    </row>
    <row r="26701" spans="1:6" x14ac:dyDescent="0.3">
      <c r="A26701" s="66">
        <v>42111</v>
      </c>
      <c r="B26701" s="98">
        <v>0.16666666666666666</v>
      </c>
      <c r="C26701" s="107" t="s">
        <v>120</v>
      </c>
      <c r="D26701" s="107">
        <v>29.09</v>
      </c>
      <c r="E26701" s="107">
        <v>2933</v>
      </c>
      <c r="F26701" s="66"/>
    </row>
    <row r="26702" spans="1:6" x14ac:dyDescent="0.3">
      <c r="A26702" s="66">
        <v>42111</v>
      </c>
      <c r="B26702" s="98">
        <v>0.17708333333333334</v>
      </c>
      <c r="C26702" s="107" t="s">
        <v>120</v>
      </c>
      <c r="D26702" s="107">
        <v>29.14</v>
      </c>
      <c r="E26702" s="107">
        <v>2810</v>
      </c>
      <c r="F26702" s="66"/>
    </row>
    <row r="26703" spans="1:6" x14ac:dyDescent="0.3">
      <c r="A26703" s="66">
        <v>42111</v>
      </c>
      <c r="B26703" s="98">
        <v>0.1875</v>
      </c>
      <c r="C26703" s="107" t="s">
        <v>120</v>
      </c>
      <c r="D26703" s="107">
        <v>29.08</v>
      </c>
      <c r="E26703" s="107">
        <v>2374</v>
      </c>
      <c r="F26703" s="66"/>
    </row>
    <row r="26704" spans="1:6" x14ac:dyDescent="0.3">
      <c r="A26704" s="66">
        <v>42111</v>
      </c>
      <c r="B26704" s="98">
        <v>0.19791666666666666</v>
      </c>
      <c r="C26704" s="107" t="s">
        <v>120</v>
      </c>
      <c r="D26704" s="107">
        <v>29.05</v>
      </c>
      <c r="E26704" s="107">
        <v>2159</v>
      </c>
      <c r="F26704" s="66"/>
    </row>
    <row r="26705" spans="1:6" x14ac:dyDescent="0.3">
      <c r="A26705" s="66">
        <v>42111</v>
      </c>
      <c r="B26705" s="98">
        <v>0.20833333333333334</v>
      </c>
      <c r="C26705" s="107" t="s">
        <v>120</v>
      </c>
      <c r="D26705" s="107">
        <v>29.07</v>
      </c>
      <c r="E26705" s="107">
        <v>2059</v>
      </c>
      <c r="F26705" s="66"/>
    </row>
    <row r="26706" spans="1:6" x14ac:dyDescent="0.3">
      <c r="A26706" s="66">
        <v>42111</v>
      </c>
      <c r="B26706" s="98">
        <v>0.21875</v>
      </c>
      <c r="C26706" s="107" t="s">
        <v>120</v>
      </c>
      <c r="D26706" s="107">
        <v>29.05</v>
      </c>
      <c r="E26706" s="107">
        <v>2003</v>
      </c>
      <c r="F26706" s="66"/>
    </row>
    <row r="26707" spans="1:6" x14ac:dyDescent="0.3">
      <c r="A26707" s="66">
        <v>42111</v>
      </c>
      <c r="B26707" s="98">
        <v>0.22916666666666666</v>
      </c>
      <c r="C26707" s="107" t="s">
        <v>120</v>
      </c>
      <c r="D26707" s="107">
        <v>29.05</v>
      </c>
      <c r="E26707" s="107">
        <v>1829</v>
      </c>
      <c r="F26707" s="66"/>
    </row>
    <row r="26708" spans="1:6" x14ac:dyDescent="0.3">
      <c r="A26708" s="66">
        <v>42111</v>
      </c>
      <c r="B26708" s="98">
        <v>0.23958333333333334</v>
      </c>
      <c r="C26708" s="107" t="s">
        <v>120</v>
      </c>
      <c r="D26708" s="107">
        <v>29.01</v>
      </c>
      <c r="E26708" s="107">
        <v>1786</v>
      </c>
      <c r="F26708" s="66"/>
    </row>
    <row r="26709" spans="1:6" x14ac:dyDescent="0.3">
      <c r="A26709" s="66">
        <v>42111</v>
      </c>
      <c r="B26709" s="98">
        <v>0.25</v>
      </c>
      <c r="C26709" s="107" t="s">
        <v>120</v>
      </c>
      <c r="D26709" s="107">
        <v>28.98</v>
      </c>
      <c r="E26709" s="107">
        <v>1647</v>
      </c>
      <c r="F26709" s="66"/>
    </row>
    <row r="26710" spans="1:6" x14ac:dyDescent="0.3">
      <c r="A26710" s="66">
        <v>42111</v>
      </c>
      <c r="B26710" s="98">
        <v>0.26041666666666669</v>
      </c>
      <c r="C26710" s="107" t="s">
        <v>120</v>
      </c>
      <c r="D26710" s="107">
        <v>28.99</v>
      </c>
      <c r="E26710" s="107">
        <v>1617</v>
      </c>
      <c r="F26710" s="66"/>
    </row>
    <row r="26711" spans="1:6" x14ac:dyDescent="0.3">
      <c r="A26711" s="66">
        <v>42111</v>
      </c>
      <c r="B26711" s="98">
        <v>0.27083333333333331</v>
      </c>
      <c r="C26711" s="107" t="s">
        <v>120</v>
      </c>
      <c r="D26711" s="107">
        <v>28.95</v>
      </c>
      <c r="E26711" s="107">
        <v>1597</v>
      </c>
      <c r="F26711" s="66"/>
    </row>
    <row r="26712" spans="1:6" x14ac:dyDescent="0.3">
      <c r="A26712" s="66">
        <v>42111</v>
      </c>
      <c r="B26712" s="98">
        <v>0.28125</v>
      </c>
      <c r="C26712" s="107" t="s">
        <v>120</v>
      </c>
      <c r="D26712" s="107">
        <v>28.93</v>
      </c>
      <c r="E26712" s="107">
        <v>1577</v>
      </c>
      <c r="F26712" s="66"/>
    </row>
    <row r="26713" spans="1:6" x14ac:dyDescent="0.3">
      <c r="A26713" s="66">
        <v>42111</v>
      </c>
      <c r="B26713" s="98">
        <v>0.29166666666666669</v>
      </c>
      <c r="C26713" s="107" t="s">
        <v>120</v>
      </c>
      <c r="D26713" s="107">
        <v>28.9</v>
      </c>
      <c r="E26713" s="107">
        <v>1553</v>
      </c>
      <c r="F26713" s="66"/>
    </row>
    <row r="26714" spans="1:6" x14ac:dyDescent="0.3">
      <c r="A26714" s="66">
        <v>42111</v>
      </c>
      <c r="B26714" s="98">
        <v>0.30208333333333331</v>
      </c>
      <c r="C26714" s="107" t="s">
        <v>120</v>
      </c>
      <c r="D26714" s="107">
        <v>28.89</v>
      </c>
      <c r="E26714" s="107">
        <v>1542</v>
      </c>
      <c r="F26714" s="66"/>
    </row>
    <row r="26715" spans="1:6" x14ac:dyDescent="0.3">
      <c r="A26715" s="66">
        <v>42111</v>
      </c>
      <c r="B26715" s="98">
        <v>0.3125</v>
      </c>
      <c r="C26715" s="107" t="s">
        <v>120</v>
      </c>
      <c r="D26715" s="107">
        <v>28.85</v>
      </c>
      <c r="E26715" s="107">
        <v>1553</v>
      </c>
      <c r="F26715" s="66"/>
    </row>
    <row r="26716" spans="1:6" x14ac:dyDescent="0.3">
      <c r="A26716" s="66">
        <v>42111</v>
      </c>
      <c r="B26716" s="98">
        <v>0.32291666666666669</v>
      </c>
      <c r="C26716" s="107" t="s">
        <v>120</v>
      </c>
      <c r="D26716" s="107">
        <v>28.85</v>
      </c>
      <c r="E26716" s="107">
        <v>1573</v>
      </c>
      <c r="F26716" s="66"/>
    </row>
    <row r="26717" spans="1:6" x14ac:dyDescent="0.3">
      <c r="A26717" s="66">
        <v>42111</v>
      </c>
      <c r="B26717" s="98">
        <v>0.33333333333333331</v>
      </c>
      <c r="C26717" s="107" t="s">
        <v>120</v>
      </c>
      <c r="D26717" s="107">
        <v>28.79</v>
      </c>
      <c r="E26717" s="107">
        <v>1574</v>
      </c>
      <c r="F26717" s="66"/>
    </row>
    <row r="26718" spans="1:6" x14ac:dyDescent="0.3">
      <c r="A26718" s="66">
        <v>42111</v>
      </c>
      <c r="B26718" s="98">
        <v>0.34375</v>
      </c>
      <c r="C26718" s="107" t="s">
        <v>120</v>
      </c>
      <c r="D26718" s="107">
        <v>28.81</v>
      </c>
      <c r="E26718" s="107">
        <v>1554</v>
      </c>
      <c r="F26718" s="66"/>
    </row>
    <row r="26719" spans="1:6" x14ac:dyDescent="0.3">
      <c r="A26719" s="66">
        <v>42111</v>
      </c>
      <c r="B26719" s="98">
        <v>0.35416666666666669</v>
      </c>
      <c r="C26719" s="107" t="s">
        <v>120</v>
      </c>
      <c r="D26719" s="107">
        <v>28.79</v>
      </c>
      <c r="E26719" s="107">
        <v>1544</v>
      </c>
      <c r="F26719" s="66"/>
    </row>
    <row r="26720" spans="1:6" x14ac:dyDescent="0.3">
      <c r="A26720" s="66">
        <v>42111</v>
      </c>
      <c r="B26720" s="98">
        <v>0.36458333333333331</v>
      </c>
      <c r="C26720" s="107" t="s">
        <v>120</v>
      </c>
      <c r="D26720" s="107">
        <v>28.81</v>
      </c>
      <c r="E26720" s="107">
        <v>1521</v>
      </c>
      <c r="F26720" s="66"/>
    </row>
    <row r="26721" spans="1:6" x14ac:dyDescent="0.3">
      <c r="A26721" s="66">
        <v>42111</v>
      </c>
      <c r="B26721" s="98">
        <v>0.375</v>
      </c>
      <c r="C26721" s="107" t="s">
        <v>120</v>
      </c>
      <c r="D26721" s="107">
        <v>28.83</v>
      </c>
      <c r="E26721" s="107">
        <v>1510</v>
      </c>
      <c r="F26721" s="66"/>
    </row>
    <row r="26722" spans="1:6" x14ac:dyDescent="0.3">
      <c r="A26722" s="66">
        <v>42111</v>
      </c>
      <c r="B26722" s="98">
        <v>0.38541666666666669</v>
      </c>
      <c r="C26722" s="107" t="s">
        <v>120</v>
      </c>
      <c r="D26722" s="107">
        <v>28.81</v>
      </c>
      <c r="E26722" s="107">
        <v>1516</v>
      </c>
      <c r="F26722" s="66"/>
    </row>
    <row r="26723" spans="1:6" x14ac:dyDescent="0.3">
      <c r="A26723" s="66">
        <v>42111</v>
      </c>
      <c r="B26723" s="98">
        <v>0.39583333333333331</v>
      </c>
      <c r="C26723" s="107" t="s">
        <v>120</v>
      </c>
      <c r="D26723" s="107">
        <v>28.77</v>
      </c>
      <c r="E26723" s="107">
        <v>1498</v>
      </c>
      <c r="F26723" s="66"/>
    </row>
    <row r="26724" spans="1:6" x14ac:dyDescent="0.3">
      <c r="A26724" s="66">
        <v>42111</v>
      </c>
      <c r="B26724" s="98">
        <v>0.40625</v>
      </c>
      <c r="C26724" s="107" t="s">
        <v>120</v>
      </c>
      <c r="D26724" s="107">
        <v>28.75</v>
      </c>
      <c r="E26724" s="107">
        <v>1466</v>
      </c>
      <c r="F26724" s="66"/>
    </row>
    <row r="26725" spans="1:6" x14ac:dyDescent="0.3">
      <c r="A26725" s="66">
        <v>42111</v>
      </c>
      <c r="B26725" s="98">
        <v>0.41666666666666669</v>
      </c>
      <c r="C26725" s="107" t="s">
        <v>120</v>
      </c>
      <c r="D26725" s="107">
        <v>28.73</v>
      </c>
      <c r="E26725" s="107">
        <v>1435</v>
      </c>
      <c r="F26725" s="66"/>
    </row>
    <row r="26726" spans="1:6" x14ac:dyDescent="0.3">
      <c r="A26726" s="66">
        <v>42111</v>
      </c>
      <c r="B26726" s="98">
        <v>0.42708333333333331</v>
      </c>
      <c r="C26726" s="107" t="s">
        <v>120</v>
      </c>
      <c r="D26726" s="107">
        <v>28.71</v>
      </c>
      <c r="E26726" s="107">
        <v>1398</v>
      </c>
      <c r="F26726" s="66"/>
    </row>
    <row r="26727" spans="1:6" x14ac:dyDescent="0.3">
      <c r="A26727" s="66">
        <v>42111</v>
      </c>
      <c r="B26727" s="98">
        <v>0.4375</v>
      </c>
      <c r="C26727" s="107" t="s">
        <v>120</v>
      </c>
      <c r="D26727" s="107">
        <v>28.61</v>
      </c>
      <c r="E26727" s="107">
        <v>1363</v>
      </c>
      <c r="F26727" s="66"/>
    </row>
    <row r="26728" spans="1:6" x14ac:dyDescent="0.3">
      <c r="A26728" s="66">
        <v>42111</v>
      </c>
      <c r="B26728" s="98">
        <v>0.44791666666666669</v>
      </c>
      <c r="C26728" s="107" t="s">
        <v>120</v>
      </c>
      <c r="D26728" s="107">
        <v>28.63</v>
      </c>
      <c r="E26728" s="107">
        <v>1289</v>
      </c>
      <c r="F26728" s="66"/>
    </row>
    <row r="26729" spans="1:6" x14ac:dyDescent="0.3">
      <c r="A26729" s="66">
        <v>42111</v>
      </c>
      <c r="B26729" s="98">
        <v>0.45833333333333331</v>
      </c>
      <c r="C26729" s="107" t="s">
        <v>120</v>
      </c>
      <c r="D26729" s="107">
        <v>28.62</v>
      </c>
      <c r="E26729" s="107">
        <v>1275</v>
      </c>
      <c r="F26729" s="66"/>
    </row>
    <row r="26730" spans="1:6" x14ac:dyDescent="0.3">
      <c r="A26730" s="66">
        <v>42111</v>
      </c>
      <c r="B26730" s="98">
        <v>0.46875</v>
      </c>
      <c r="C26730" s="107" t="s">
        <v>120</v>
      </c>
      <c r="D26730" s="107">
        <v>28.59</v>
      </c>
      <c r="E26730" s="107">
        <v>1253</v>
      </c>
      <c r="F26730" s="66"/>
    </row>
    <row r="26731" spans="1:6" x14ac:dyDescent="0.3">
      <c r="A26731" s="66">
        <v>42111</v>
      </c>
      <c r="B26731" s="98">
        <v>0.47916666666666669</v>
      </c>
      <c r="C26731" s="107" t="s">
        <v>120</v>
      </c>
      <c r="D26731" s="107">
        <v>28.59</v>
      </c>
      <c r="E26731" s="107">
        <v>1213</v>
      </c>
      <c r="F26731" s="66"/>
    </row>
    <row r="26732" spans="1:6" x14ac:dyDescent="0.3">
      <c r="A26732" s="66">
        <v>42111</v>
      </c>
      <c r="B26732" s="98">
        <v>0.48958333333333331</v>
      </c>
      <c r="C26732" s="107" t="s">
        <v>120</v>
      </c>
      <c r="D26732" s="107">
        <v>28.59</v>
      </c>
      <c r="E26732" s="107">
        <v>1166</v>
      </c>
      <c r="F26732" s="66"/>
    </row>
    <row r="26733" spans="1:6" x14ac:dyDescent="0.3">
      <c r="A26733" s="66">
        <v>42112</v>
      </c>
      <c r="B26733" s="98">
        <v>0.5</v>
      </c>
      <c r="C26733" s="107" t="s">
        <v>119</v>
      </c>
      <c r="D26733" s="107">
        <v>28.59</v>
      </c>
      <c r="E26733" s="107">
        <v>1124</v>
      </c>
      <c r="F26733" s="66"/>
    </row>
    <row r="26734" spans="1:6" x14ac:dyDescent="0.3">
      <c r="A26734" s="66">
        <v>42112</v>
      </c>
      <c r="B26734" s="98">
        <v>0.51041666666666663</v>
      </c>
      <c r="C26734" s="107" t="s">
        <v>119</v>
      </c>
      <c r="D26734" s="107">
        <v>28.57</v>
      </c>
      <c r="E26734" s="107">
        <v>1097</v>
      </c>
      <c r="F26734" s="66"/>
    </row>
    <row r="26735" spans="1:6" x14ac:dyDescent="0.3">
      <c r="A26735" s="66">
        <v>42112</v>
      </c>
      <c r="B26735" s="98">
        <v>0.52083333333333337</v>
      </c>
      <c r="C26735" s="107" t="s">
        <v>119</v>
      </c>
      <c r="D26735" s="107">
        <v>28.56</v>
      </c>
      <c r="E26735" s="107">
        <v>1079</v>
      </c>
      <c r="F26735" s="66"/>
    </row>
    <row r="26736" spans="1:6" x14ac:dyDescent="0.3">
      <c r="A26736" s="66">
        <v>42112</v>
      </c>
      <c r="B26736" s="98">
        <v>0.53125</v>
      </c>
      <c r="C26736" s="107" t="s">
        <v>119</v>
      </c>
      <c r="D26736" s="107">
        <v>28.55</v>
      </c>
      <c r="E26736" s="107">
        <v>1064</v>
      </c>
      <c r="F26736" s="66"/>
    </row>
    <row r="26737" spans="1:6" x14ac:dyDescent="0.3">
      <c r="A26737" s="66">
        <v>42112</v>
      </c>
      <c r="B26737" s="98">
        <v>4.1666666666666664E-2</v>
      </c>
      <c r="C26737" s="107" t="s">
        <v>119</v>
      </c>
      <c r="D26737" s="107">
        <v>28.55</v>
      </c>
      <c r="E26737" s="107">
        <v>1049</v>
      </c>
      <c r="F26737" s="66"/>
    </row>
    <row r="26738" spans="1:6" x14ac:dyDescent="0.3">
      <c r="A26738" s="66">
        <v>42112</v>
      </c>
      <c r="B26738" s="98">
        <v>5.2083333333333336E-2</v>
      </c>
      <c r="C26738" s="107" t="s">
        <v>119</v>
      </c>
      <c r="D26738" s="107">
        <v>28.54</v>
      </c>
      <c r="E26738" s="107">
        <v>1044</v>
      </c>
      <c r="F26738" s="66"/>
    </row>
    <row r="26739" spans="1:6" x14ac:dyDescent="0.3">
      <c r="A26739" s="66">
        <v>42112</v>
      </c>
      <c r="B26739" s="98">
        <v>6.25E-2</v>
      </c>
      <c r="C26739" s="107" t="s">
        <v>119</v>
      </c>
      <c r="D26739" s="107">
        <v>28.53</v>
      </c>
      <c r="E26739" s="107">
        <v>1044</v>
      </c>
      <c r="F26739" s="66"/>
    </row>
    <row r="26740" spans="1:6" x14ac:dyDescent="0.3">
      <c r="A26740" s="66">
        <v>42112</v>
      </c>
      <c r="B26740" s="98">
        <v>7.2916666666666671E-2</v>
      </c>
      <c r="C26740" s="107" t="s">
        <v>119</v>
      </c>
      <c r="D26740" s="107">
        <v>28.53</v>
      </c>
      <c r="E26740" s="107">
        <v>1046</v>
      </c>
      <c r="F26740" s="66"/>
    </row>
    <row r="26741" spans="1:6" x14ac:dyDescent="0.3">
      <c r="A26741" s="66">
        <v>42112</v>
      </c>
      <c r="B26741" s="98">
        <v>8.3333333333333329E-2</v>
      </c>
      <c r="C26741" s="107" t="s">
        <v>119</v>
      </c>
      <c r="D26741" s="107">
        <v>28.52</v>
      </c>
      <c r="E26741" s="107">
        <v>1050</v>
      </c>
      <c r="F26741" s="66"/>
    </row>
    <row r="26742" spans="1:6" x14ac:dyDescent="0.3">
      <c r="A26742" s="66">
        <v>42112</v>
      </c>
      <c r="B26742" s="98">
        <v>9.375E-2</v>
      </c>
      <c r="C26742" s="107" t="s">
        <v>119</v>
      </c>
      <c r="D26742" s="107">
        <v>28.51</v>
      </c>
      <c r="E26742" s="107">
        <v>1058</v>
      </c>
      <c r="F26742" s="66"/>
    </row>
    <row r="26743" spans="1:6" x14ac:dyDescent="0.3">
      <c r="A26743" s="66">
        <v>42112</v>
      </c>
      <c r="B26743" s="98">
        <v>0.10416666666666667</v>
      </c>
      <c r="C26743" s="107" t="s">
        <v>119</v>
      </c>
      <c r="D26743" s="107">
        <v>28.51</v>
      </c>
      <c r="E26743" s="107">
        <v>1073</v>
      </c>
      <c r="F26743" s="66"/>
    </row>
    <row r="26744" spans="1:6" x14ac:dyDescent="0.3">
      <c r="A26744" s="66">
        <v>42112</v>
      </c>
      <c r="B26744" s="98">
        <v>0.11458333333333333</v>
      </c>
      <c r="C26744" s="107" t="s">
        <v>119</v>
      </c>
      <c r="D26744" s="107">
        <v>28.5</v>
      </c>
      <c r="E26744" s="107">
        <v>1097</v>
      </c>
      <c r="F26744" s="66"/>
    </row>
    <row r="26745" spans="1:6" x14ac:dyDescent="0.3">
      <c r="A26745" s="66">
        <v>42112</v>
      </c>
      <c r="B26745" s="98">
        <v>0.125</v>
      </c>
      <c r="C26745" s="107" t="s">
        <v>119</v>
      </c>
      <c r="D26745" s="107">
        <v>28.47</v>
      </c>
      <c r="E26745" s="107">
        <v>1124</v>
      </c>
      <c r="F26745" s="66"/>
    </row>
    <row r="26746" spans="1:6" x14ac:dyDescent="0.3">
      <c r="A26746" s="66">
        <v>42112</v>
      </c>
      <c r="B26746" s="98">
        <v>0.13541666666666666</v>
      </c>
      <c r="C26746" s="107" t="s">
        <v>119</v>
      </c>
      <c r="D26746" s="107">
        <v>28.47</v>
      </c>
      <c r="E26746" s="107">
        <v>1152</v>
      </c>
      <c r="F26746" s="66"/>
    </row>
    <row r="26747" spans="1:6" x14ac:dyDescent="0.3">
      <c r="A26747" s="66">
        <v>42112</v>
      </c>
      <c r="B26747" s="98">
        <v>0.14583333333333334</v>
      </c>
      <c r="C26747" s="107" t="s">
        <v>119</v>
      </c>
      <c r="D26747" s="107">
        <v>28.45</v>
      </c>
      <c r="E26747" s="107">
        <v>1191</v>
      </c>
      <c r="F26747" s="66"/>
    </row>
    <row r="26748" spans="1:6" x14ac:dyDescent="0.3">
      <c r="A26748" s="66">
        <v>42112</v>
      </c>
      <c r="B26748" s="98">
        <v>0.15625</v>
      </c>
      <c r="C26748" s="107" t="s">
        <v>119</v>
      </c>
      <c r="D26748" s="107">
        <v>28.43</v>
      </c>
      <c r="E26748" s="107">
        <v>1214</v>
      </c>
      <c r="F26748" s="66"/>
    </row>
    <row r="26749" spans="1:6" x14ac:dyDescent="0.3">
      <c r="A26749" s="66">
        <v>42112</v>
      </c>
      <c r="B26749" s="98">
        <v>0.16666666666666666</v>
      </c>
      <c r="C26749" s="107" t="s">
        <v>119</v>
      </c>
      <c r="D26749" s="107">
        <v>28.35</v>
      </c>
      <c r="E26749" s="107">
        <v>1229</v>
      </c>
      <c r="F26749" s="66"/>
    </row>
    <row r="26750" spans="1:6" x14ac:dyDescent="0.3">
      <c r="A26750" s="66">
        <v>42112</v>
      </c>
      <c r="B26750" s="98">
        <v>0.17708333333333334</v>
      </c>
      <c r="C26750" s="107" t="s">
        <v>119</v>
      </c>
      <c r="D26750" s="107">
        <v>28.33</v>
      </c>
      <c r="E26750" s="107">
        <v>1227</v>
      </c>
      <c r="F26750" s="66"/>
    </row>
    <row r="26751" spans="1:6" x14ac:dyDescent="0.3">
      <c r="A26751" s="66">
        <v>42112</v>
      </c>
      <c r="B26751" s="98">
        <v>0.1875</v>
      </c>
      <c r="C26751" s="107" t="s">
        <v>119</v>
      </c>
      <c r="D26751" s="107">
        <v>28.32</v>
      </c>
      <c r="E26751" s="107">
        <v>1212</v>
      </c>
      <c r="F26751" s="66"/>
    </row>
    <row r="26752" spans="1:6" x14ac:dyDescent="0.3">
      <c r="A26752" s="66">
        <v>42112</v>
      </c>
      <c r="B26752" s="98">
        <v>0.19791666666666666</v>
      </c>
      <c r="C26752" s="107" t="s">
        <v>119</v>
      </c>
      <c r="D26752" s="107">
        <v>28.34</v>
      </c>
      <c r="E26752" s="107">
        <v>1177</v>
      </c>
      <c r="F26752" s="66"/>
    </row>
    <row r="26753" spans="1:6" x14ac:dyDescent="0.3">
      <c r="A26753" s="66">
        <v>42112</v>
      </c>
      <c r="B26753" s="98">
        <v>0.20833333333333334</v>
      </c>
      <c r="C26753" s="107" t="s">
        <v>119</v>
      </c>
      <c r="D26753" s="107">
        <v>28.3</v>
      </c>
      <c r="E26753" s="107">
        <v>1192</v>
      </c>
      <c r="F26753" s="66"/>
    </row>
    <row r="26754" spans="1:6" x14ac:dyDescent="0.3">
      <c r="A26754" s="66">
        <v>42112</v>
      </c>
      <c r="B26754" s="98">
        <v>0.21875</v>
      </c>
      <c r="C26754" s="107" t="s">
        <v>119</v>
      </c>
      <c r="D26754" s="107">
        <v>28.31</v>
      </c>
      <c r="E26754" s="107">
        <v>1184</v>
      </c>
      <c r="F26754" s="66"/>
    </row>
    <row r="26755" spans="1:6" x14ac:dyDescent="0.3">
      <c r="A26755" s="66">
        <v>42112</v>
      </c>
      <c r="B26755" s="98">
        <v>0.22916666666666666</v>
      </c>
      <c r="C26755" s="107" t="s">
        <v>119</v>
      </c>
      <c r="D26755" s="107">
        <v>28.28</v>
      </c>
      <c r="E26755" s="107">
        <v>1147</v>
      </c>
      <c r="F26755" s="66"/>
    </row>
    <row r="26756" spans="1:6" x14ac:dyDescent="0.3">
      <c r="A26756" s="66">
        <v>42112</v>
      </c>
      <c r="B26756" s="98">
        <v>0.23958333333333334</v>
      </c>
      <c r="C26756" s="107" t="s">
        <v>119</v>
      </c>
      <c r="D26756" s="107">
        <v>28.22</v>
      </c>
      <c r="E26756" s="107">
        <v>1087</v>
      </c>
      <c r="F26756" s="66"/>
    </row>
    <row r="26757" spans="1:6" x14ac:dyDescent="0.3">
      <c r="A26757" s="66">
        <v>42112</v>
      </c>
      <c r="B26757" s="98">
        <v>0.25</v>
      </c>
      <c r="C26757" s="107" t="s">
        <v>119</v>
      </c>
      <c r="D26757" s="107">
        <v>28.16</v>
      </c>
      <c r="E26757" s="107">
        <v>1027</v>
      </c>
      <c r="F26757" s="66"/>
    </row>
    <row r="26758" spans="1:6" x14ac:dyDescent="0.3">
      <c r="A26758" s="66">
        <v>42112</v>
      </c>
      <c r="B26758" s="98">
        <v>0.26041666666666669</v>
      </c>
      <c r="C26758" s="107" t="s">
        <v>119</v>
      </c>
      <c r="D26758" s="107">
        <v>28.1</v>
      </c>
      <c r="E26758" s="107">
        <v>984</v>
      </c>
      <c r="F26758" s="66"/>
    </row>
    <row r="26759" spans="1:6" x14ac:dyDescent="0.3">
      <c r="A26759" s="66">
        <v>42112</v>
      </c>
      <c r="B26759" s="98">
        <v>0.27083333333333331</v>
      </c>
      <c r="C26759" s="107" t="s">
        <v>119</v>
      </c>
      <c r="D26759" s="107">
        <v>28.06</v>
      </c>
      <c r="E26759" s="107">
        <v>964</v>
      </c>
      <c r="F26759" s="66"/>
    </row>
    <row r="26760" spans="1:6" x14ac:dyDescent="0.3">
      <c r="A26760" s="66">
        <v>42112</v>
      </c>
      <c r="B26760" s="98">
        <v>0.28125</v>
      </c>
      <c r="C26760" s="107" t="s">
        <v>119</v>
      </c>
      <c r="D26760" s="107">
        <v>28.04</v>
      </c>
      <c r="E26760" s="107">
        <v>948</v>
      </c>
      <c r="F26760" s="66"/>
    </row>
    <row r="26761" spans="1:6" x14ac:dyDescent="0.3">
      <c r="A26761" s="66">
        <v>42112</v>
      </c>
      <c r="B26761" s="98">
        <v>0.29166666666666669</v>
      </c>
      <c r="C26761" s="107" t="s">
        <v>119</v>
      </c>
      <c r="D26761" s="107">
        <v>28.07</v>
      </c>
      <c r="E26761" s="107">
        <v>938</v>
      </c>
      <c r="F26761" s="66"/>
    </row>
    <row r="26762" spans="1:6" x14ac:dyDescent="0.3">
      <c r="A26762" s="66">
        <v>42112</v>
      </c>
      <c r="B26762" s="98">
        <v>0.30208333333333331</v>
      </c>
      <c r="C26762" s="107" t="s">
        <v>119</v>
      </c>
      <c r="D26762" s="107">
        <v>28.06</v>
      </c>
      <c r="E26762" s="107">
        <v>933</v>
      </c>
      <c r="F26762" s="66"/>
    </row>
    <row r="26763" spans="1:6" x14ac:dyDescent="0.3">
      <c r="A26763" s="66">
        <v>42112</v>
      </c>
      <c r="B26763" s="98">
        <v>0.3125</v>
      </c>
      <c r="C26763" s="107" t="s">
        <v>119</v>
      </c>
      <c r="D26763" s="107">
        <v>28.03</v>
      </c>
      <c r="E26763" s="107">
        <v>930</v>
      </c>
      <c r="F26763" s="66"/>
    </row>
    <row r="26764" spans="1:6" x14ac:dyDescent="0.3">
      <c r="A26764" s="66">
        <v>42112</v>
      </c>
      <c r="B26764" s="98">
        <v>0.32291666666666669</v>
      </c>
      <c r="C26764" s="107" t="s">
        <v>119</v>
      </c>
      <c r="D26764" s="107">
        <v>28.04</v>
      </c>
      <c r="E26764" s="107">
        <v>928</v>
      </c>
      <c r="F26764" s="66"/>
    </row>
    <row r="26765" spans="1:6" x14ac:dyDescent="0.3">
      <c r="A26765" s="66">
        <v>42112</v>
      </c>
      <c r="B26765" s="98">
        <v>0.33333333333333331</v>
      </c>
      <c r="C26765" s="107" t="s">
        <v>119</v>
      </c>
      <c r="D26765" s="107">
        <v>28.08</v>
      </c>
      <c r="E26765" s="107">
        <v>923</v>
      </c>
      <c r="F26765" s="66"/>
    </row>
    <row r="26766" spans="1:6" x14ac:dyDescent="0.3">
      <c r="A26766" s="66">
        <v>42112</v>
      </c>
      <c r="B26766" s="98">
        <v>0.34375</v>
      </c>
      <c r="C26766" s="107" t="s">
        <v>119</v>
      </c>
      <c r="D26766" s="107">
        <v>28.04</v>
      </c>
      <c r="E26766" s="107">
        <v>916</v>
      </c>
      <c r="F26766" s="66"/>
    </row>
    <row r="26767" spans="1:6" x14ac:dyDescent="0.3">
      <c r="A26767" s="66">
        <v>42112</v>
      </c>
      <c r="B26767" s="98">
        <v>0.35416666666666669</v>
      </c>
      <c r="C26767" s="107" t="s">
        <v>119</v>
      </c>
      <c r="D26767" s="107">
        <v>28.15</v>
      </c>
      <c r="E26767" s="107">
        <v>910</v>
      </c>
      <c r="F26767" s="66"/>
    </row>
    <row r="26768" spans="1:6" x14ac:dyDescent="0.3">
      <c r="A26768" s="66">
        <v>42112</v>
      </c>
      <c r="B26768" s="98">
        <v>0.36458333333333331</v>
      </c>
      <c r="C26768" s="107" t="s">
        <v>119</v>
      </c>
      <c r="D26768" s="107">
        <v>28.17</v>
      </c>
      <c r="E26768" s="107">
        <v>880</v>
      </c>
      <c r="F26768" s="66"/>
    </row>
    <row r="26769" spans="1:6" x14ac:dyDescent="0.3">
      <c r="A26769" s="66">
        <v>42112</v>
      </c>
      <c r="B26769" s="98">
        <v>0.375</v>
      </c>
      <c r="C26769" s="107" t="s">
        <v>119</v>
      </c>
      <c r="D26769" s="107">
        <v>28.19</v>
      </c>
      <c r="E26769" s="107">
        <v>866</v>
      </c>
      <c r="F26769" s="66"/>
    </row>
    <row r="26770" spans="1:6" x14ac:dyDescent="0.3">
      <c r="A26770" s="66">
        <v>42112</v>
      </c>
      <c r="B26770" s="98">
        <v>0.38541666666666669</v>
      </c>
      <c r="C26770" s="107" t="s">
        <v>119</v>
      </c>
      <c r="D26770" s="107">
        <v>28.31</v>
      </c>
      <c r="E26770" s="107">
        <v>847</v>
      </c>
      <c r="F26770" s="66"/>
    </row>
    <row r="26771" spans="1:6" x14ac:dyDescent="0.3">
      <c r="A26771" s="66">
        <v>42112</v>
      </c>
      <c r="B26771" s="98">
        <v>0.39583333333333331</v>
      </c>
      <c r="C26771" s="107" t="s">
        <v>119</v>
      </c>
      <c r="D26771" s="107">
        <v>28.27</v>
      </c>
      <c r="E26771" s="107">
        <v>827</v>
      </c>
      <c r="F26771" s="66"/>
    </row>
    <row r="26772" spans="1:6" x14ac:dyDescent="0.3">
      <c r="A26772" s="66">
        <v>42112</v>
      </c>
      <c r="B26772" s="98">
        <v>0.40625</v>
      </c>
      <c r="C26772" s="107" t="s">
        <v>119</v>
      </c>
      <c r="D26772" s="107">
        <v>28.29</v>
      </c>
      <c r="E26772" s="107">
        <v>822</v>
      </c>
      <c r="F26772" s="66"/>
    </row>
    <row r="26773" spans="1:6" x14ac:dyDescent="0.3">
      <c r="A26773" s="66">
        <v>42112</v>
      </c>
      <c r="B26773" s="98">
        <v>0.41666666666666669</v>
      </c>
      <c r="C26773" s="107" t="s">
        <v>119</v>
      </c>
      <c r="D26773" s="107">
        <v>28.43</v>
      </c>
      <c r="E26773" s="107">
        <v>824</v>
      </c>
      <c r="F26773" s="66"/>
    </row>
    <row r="26774" spans="1:6" x14ac:dyDescent="0.3">
      <c r="A26774" s="66">
        <v>42112</v>
      </c>
      <c r="B26774" s="98">
        <v>0.42708333333333331</v>
      </c>
      <c r="C26774" s="107" t="s">
        <v>119</v>
      </c>
      <c r="D26774" s="107">
        <v>28.4</v>
      </c>
      <c r="E26774" s="107">
        <v>904</v>
      </c>
      <c r="F26774" s="66"/>
    </row>
    <row r="26775" spans="1:6" x14ac:dyDescent="0.3">
      <c r="A26775" s="66">
        <v>42112</v>
      </c>
      <c r="B26775" s="98">
        <v>0.4375</v>
      </c>
      <c r="C26775" s="107" t="s">
        <v>119</v>
      </c>
      <c r="D26775" s="107">
        <v>28.47</v>
      </c>
      <c r="E26775" s="107">
        <v>899</v>
      </c>
      <c r="F26775" s="66"/>
    </row>
    <row r="26776" spans="1:6" x14ac:dyDescent="0.3">
      <c r="A26776" s="66">
        <v>42112</v>
      </c>
      <c r="B26776" s="98">
        <v>0.44791666666666669</v>
      </c>
      <c r="C26776" s="107" t="s">
        <v>119</v>
      </c>
      <c r="D26776" s="107">
        <v>28.55</v>
      </c>
      <c r="E26776" s="107">
        <v>833</v>
      </c>
      <c r="F26776" s="66"/>
    </row>
    <row r="26777" spans="1:6" x14ac:dyDescent="0.3">
      <c r="A26777" s="66">
        <v>42112</v>
      </c>
      <c r="B26777" s="98">
        <v>0.45833333333333331</v>
      </c>
      <c r="C26777" s="107" t="s">
        <v>119</v>
      </c>
      <c r="D26777" s="107">
        <v>28.55</v>
      </c>
      <c r="E26777" s="107">
        <v>768</v>
      </c>
      <c r="F26777" s="66"/>
    </row>
    <row r="26778" spans="1:6" x14ac:dyDescent="0.3">
      <c r="A26778" s="66">
        <v>42112</v>
      </c>
      <c r="B26778" s="98">
        <v>0.46875</v>
      </c>
      <c r="C26778" s="107" t="s">
        <v>119</v>
      </c>
      <c r="D26778" s="107">
        <v>28.62</v>
      </c>
      <c r="E26778" s="107">
        <v>762</v>
      </c>
      <c r="F26778" s="66"/>
    </row>
    <row r="26779" spans="1:6" x14ac:dyDescent="0.3">
      <c r="A26779" s="66">
        <v>42112</v>
      </c>
      <c r="B26779" s="98">
        <v>0.47916666666666669</v>
      </c>
      <c r="C26779" s="107" t="s">
        <v>119</v>
      </c>
      <c r="D26779" s="107">
        <v>28.66</v>
      </c>
      <c r="E26779" s="107">
        <v>790</v>
      </c>
      <c r="F26779" s="66"/>
    </row>
    <row r="26780" spans="1:6" x14ac:dyDescent="0.3">
      <c r="A26780" s="66">
        <v>42112</v>
      </c>
      <c r="B26780" s="98">
        <v>0.48958333333333331</v>
      </c>
      <c r="C26780" s="107" t="s">
        <v>119</v>
      </c>
      <c r="D26780" s="107">
        <v>28.73</v>
      </c>
      <c r="E26780" s="107">
        <v>842</v>
      </c>
      <c r="F26780" s="66"/>
    </row>
    <row r="26781" spans="1:6" x14ac:dyDescent="0.3">
      <c r="A26781" s="66">
        <v>42112</v>
      </c>
      <c r="B26781" s="98">
        <v>0.5</v>
      </c>
      <c r="C26781" s="107" t="s">
        <v>120</v>
      </c>
      <c r="D26781" s="107">
        <v>28.78</v>
      </c>
      <c r="E26781" s="107">
        <v>942</v>
      </c>
      <c r="F26781" s="66"/>
    </row>
    <row r="26782" spans="1:6" x14ac:dyDescent="0.3">
      <c r="A26782" s="66">
        <v>42112</v>
      </c>
      <c r="B26782" s="98">
        <v>0.51041666666666663</v>
      </c>
      <c r="C26782" s="107" t="s">
        <v>120</v>
      </c>
      <c r="D26782" s="107">
        <v>28.79</v>
      </c>
      <c r="E26782" s="107">
        <v>1053</v>
      </c>
      <c r="F26782" s="66"/>
    </row>
    <row r="26783" spans="1:6" x14ac:dyDescent="0.3">
      <c r="A26783" s="66">
        <v>42112</v>
      </c>
      <c r="B26783" s="98">
        <v>0.52083333333333337</v>
      </c>
      <c r="C26783" s="107" t="s">
        <v>120</v>
      </c>
      <c r="D26783" s="107">
        <v>28.8</v>
      </c>
      <c r="E26783" s="107">
        <v>1113</v>
      </c>
      <c r="F26783" s="66"/>
    </row>
    <row r="26784" spans="1:6" x14ac:dyDescent="0.3">
      <c r="A26784" s="66">
        <v>42112</v>
      </c>
      <c r="B26784" s="98">
        <v>0.53125</v>
      </c>
      <c r="C26784" s="107" t="s">
        <v>120</v>
      </c>
      <c r="D26784" s="107">
        <v>28.83</v>
      </c>
      <c r="E26784" s="107">
        <v>1205</v>
      </c>
      <c r="F26784" s="66"/>
    </row>
    <row r="26785" spans="1:6" x14ac:dyDescent="0.3">
      <c r="A26785" s="66">
        <v>42112</v>
      </c>
      <c r="B26785" s="98">
        <v>4.1666666666666664E-2</v>
      </c>
      <c r="C26785" s="107" t="s">
        <v>120</v>
      </c>
      <c r="D26785" s="107">
        <v>28.86</v>
      </c>
      <c r="E26785" s="107">
        <v>1382</v>
      </c>
      <c r="F26785" s="66"/>
    </row>
    <row r="26786" spans="1:6" x14ac:dyDescent="0.3">
      <c r="A26786" s="66">
        <v>42112</v>
      </c>
      <c r="B26786" s="98">
        <v>5.2083333333333336E-2</v>
      </c>
      <c r="C26786" s="107" t="s">
        <v>120</v>
      </c>
      <c r="D26786" s="107">
        <v>28.92</v>
      </c>
      <c r="E26786" s="107">
        <v>1562</v>
      </c>
      <c r="F26786" s="66"/>
    </row>
    <row r="26787" spans="1:6" x14ac:dyDescent="0.3">
      <c r="A26787" s="66">
        <v>42112</v>
      </c>
      <c r="B26787" s="98">
        <v>6.25E-2</v>
      </c>
      <c r="C26787" s="107" t="s">
        <v>120</v>
      </c>
      <c r="D26787" s="107">
        <v>28.95</v>
      </c>
      <c r="E26787" s="107">
        <v>1742</v>
      </c>
      <c r="F26787" s="66"/>
    </row>
    <row r="26788" spans="1:6" x14ac:dyDescent="0.3">
      <c r="A26788" s="66">
        <v>42112</v>
      </c>
      <c r="B26788" s="98">
        <v>7.2916666666666671E-2</v>
      </c>
      <c r="C26788" s="107" t="s">
        <v>120</v>
      </c>
      <c r="D26788" s="107">
        <v>29.05</v>
      </c>
      <c r="E26788" s="107">
        <v>1863</v>
      </c>
      <c r="F26788" s="66"/>
    </row>
    <row r="26789" spans="1:6" x14ac:dyDescent="0.3">
      <c r="A26789" s="66">
        <v>42112</v>
      </c>
      <c r="B26789" s="98">
        <v>8.3333333333333329E-2</v>
      </c>
      <c r="C26789" s="107" t="s">
        <v>120</v>
      </c>
      <c r="D26789" s="107">
        <v>29.14</v>
      </c>
      <c r="E26789" s="107">
        <v>1923</v>
      </c>
      <c r="F26789" s="66"/>
    </row>
    <row r="26790" spans="1:6" x14ac:dyDescent="0.3">
      <c r="A26790" s="66">
        <v>42112</v>
      </c>
      <c r="B26790" s="98">
        <v>9.375E-2</v>
      </c>
      <c r="C26790" s="107" t="s">
        <v>120</v>
      </c>
      <c r="D26790" s="107">
        <v>29.28</v>
      </c>
      <c r="E26790" s="107">
        <v>2067</v>
      </c>
      <c r="F26790" s="66"/>
    </row>
    <row r="26791" spans="1:6" x14ac:dyDescent="0.3">
      <c r="A26791" s="66">
        <v>42112</v>
      </c>
      <c r="B26791" s="98">
        <v>0.10416666666666667</v>
      </c>
      <c r="C26791" s="107" t="s">
        <v>120</v>
      </c>
      <c r="D26791" s="107">
        <v>29.3</v>
      </c>
      <c r="E26791" s="107">
        <v>2119</v>
      </c>
      <c r="F26791" s="66"/>
    </row>
    <row r="26792" spans="1:6" x14ac:dyDescent="0.3">
      <c r="A26792" s="66">
        <v>42112</v>
      </c>
      <c r="B26792" s="98">
        <v>0.11458333333333333</v>
      </c>
      <c r="C26792" s="107" t="s">
        <v>120</v>
      </c>
      <c r="D26792" s="107">
        <v>29.41</v>
      </c>
      <c r="E26792" s="107">
        <v>2385</v>
      </c>
      <c r="F26792" s="66"/>
    </row>
    <row r="26793" spans="1:6" x14ac:dyDescent="0.3">
      <c r="A26793" s="66">
        <v>42112</v>
      </c>
      <c r="B26793" s="98">
        <v>0.125</v>
      </c>
      <c r="C26793" s="107" t="s">
        <v>120</v>
      </c>
      <c r="D26793" s="107">
        <v>29.42</v>
      </c>
      <c r="E26793" s="107">
        <v>2517</v>
      </c>
      <c r="F26793" s="66"/>
    </row>
    <row r="26794" spans="1:6" x14ac:dyDescent="0.3">
      <c r="A26794" s="66">
        <v>42112</v>
      </c>
      <c r="B26794" s="98">
        <v>0.13541666666666666</v>
      </c>
      <c r="C26794" s="107" t="s">
        <v>120</v>
      </c>
      <c r="D26794" s="107">
        <v>29.48</v>
      </c>
      <c r="E26794" s="107">
        <v>2730</v>
      </c>
      <c r="F26794" s="66"/>
    </row>
    <row r="26795" spans="1:6" x14ac:dyDescent="0.3">
      <c r="A26795" s="66">
        <v>42112</v>
      </c>
      <c r="B26795" s="98">
        <v>0.14583333333333334</v>
      </c>
      <c r="C26795" s="107" t="s">
        <v>120</v>
      </c>
      <c r="D26795" s="107">
        <v>29.5</v>
      </c>
      <c r="E26795" s="107">
        <v>2914</v>
      </c>
      <c r="F26795" s="66"/>
    </row>
    <row r="26796" spans="1:6" x14ac:dyDescent="0.3">
      <c r="A26796" s="66">
        <v>42112</v>
      </c>
      <c r="B26796" s="98">
        <v>0.15625</v>
      </c>
      <c r="C26796" s="107" t="s">
        <v>120</v>
      </c>
      <c r="D26796" s="107">
        <v>29.44</v>
      </c>
      <c r="E26796" s="107">
        <v>2986</v>
      </c>
      <c r="F26796" s="66"/>
    </row>
    <row r="26797" spans="1:6" x14ac:dyDescent="0.3">
      <c r="A26797" s="66">
        <v>42112</v>
      </c>
      <c r="B26797" s="98">
        <v>0.16666666666666666</v>
      </c>
      <c r="C26797" s="107" t="s">
        <v>120</v>
      </c>
      <c r="D26797" s="107">
        <v>29.29</v>
      </c>
      <c r="E26797" s="107">
        <v>2817</v>
      </c>
      <c r="F26797" s="66"/>
    </row>
    <row r="26798" spans="1:6" x14ac:dyDescent="0.3">
      <c r="A26798" s="66">
        <v>42112</v>
      </c>
      <c r="B26798" s="98">
        <v>0.17708333333333334</v>
      </c>
      <c r="C26798" s="107" t="s">
        <v>120</v>
      </c>
      <c r="D26798" s="107">
        <v>29.38</v>
      </c>
      <c r="E26798" s="107">
        <v>2761</v>
      </c>
      <c r="F26798" s="66"/>
    </row>
    <row r="26799" spans="1:6" x14ac:dyDescent="0.3">
      <c r="A26799" s="66">
        <v>42112</v>
      </c>
      <c r="B26799" s="98">
        <v>0.1875</v>
      </c>
      <c r="C26799" s="107" t="s">
        <v>120</v>
      </c>
      <c r="D26799" s="107">
        <v>29.53</v>
      </c>
      <c r="E26799" s="107">
        <v>2696</v>
      </c>
      <c r="F26799" s="66"/>
    </row>
    <row r="26800" spans="1:6" x14ac:dyDescent="0.3">
      <c r="A26800" s="66">
        <v>42112</v>
      </c>
      <c r="B26800" s="98">
        <v>0.19791666666666666</v>
      </c>
      <c r="C26800" s="107" t="s">
        <v>120</v>
      </c>
      <c r="D26800" s="107">
        <v>29.49</v>
      </c>
      <c r="E26800" s="107">
        <v>2513</v>
      </c>
      <c r="F26800" s="66"/>
    </row>
    <row r="26801" spans="1:6" x14ac:dyDescent="0.3">
      <c r="A26801" s="66">
        <v>42112</v>
      </c>
      <c r="B26801" s="98">
        <v>0.20833333333333334</v>
      </c>
      <c r="C26801" s="107" t="s">
        <v>120</v>
      </c>
      <c r="D26801" s="107">
        <v>29.43</v>
      </c>
      <c r="E26801" s="107">
        <v>2097</v>
      </c>
      <c r="F26801" s="66"/>
    </row>
    <row r="26802" spans="1:6" x14ac:dyDescent="0.3">
      <c r="A26802" s="66">
        <v>42112</v>
      </c>
      <c r="B26802" s="98">
        <v>0.21875</v>
      </c>
      <c r="C26802" s="107" t="s">
        <v>120</v>
      </c>
      <c r="D26802" s="107">
        <v>29.53</v>
      </c>
      <c r="E26802" s="107">
        <v>2144</v>
      </c>
      <c r="F26802" s="66"/>
    </row>
    <row r="26803" spans="1:6" x14ac:dyDescent="0.3">
      <c r="A26803" s="66">
        <v>42112</v>
      </c>
      <c r="B26803" s="98">
        <v>0.22916666666666666</v>
      </c>
      <c r="C26803" s="107" t="s">
        <v>120</v>
      </c>
      <c r="D26803" s="107">
        <v>29.55</v>
      </c>
      <c r="E26803" s="107">
        <v>1862</v>
      </c>
      <c r="F26803" s="66"/>
    </row>
    <row r="26804" spans="1:6" x14ac:dyDescent="0.3">
      <c r="A26804" s="66">
        <v>42112</v>
      </c>
      <c r="B26804" s="98">
        <v>0.23958333333333334</v>
      </c>
      <c r="C26804" s="107" t="s">
        <v>120</v>
      </c>
      <c r="D26804" s="107">
        <v>29.65</v>
      </c>
      <c r="E26804" s="107">
        <v>1591</v>
      </c>
      <c r="F26804" s="66"/>
    </row>
    <row r="26805" spans="1:6" x14ac:dyDescent="0.3">
      <c r="A26805" s="66">
        <v>42112</v>
      </c>
      <c r="B26805" s="98">
        <v>0.25</v>
      </c>
      <c r="C26805" s="107" t="s">
        <v>120</v>
      </c>
      <c r="D26805" s="107">
        <v>29.6</v>
      </c>
      <c r="E26805" s="107">
        <v>1476</v>
      </c>
      <c r="F26805" s="66"/>
    </row>
    <row r="26806" spans="1:6" x14ac:dyDescent="0.3">
      <c r="A26806" s="66">
        <v>42112</v>
      </c>
      <c r="B26806" s="98">
        <v>0.26041666666666669</v>
      </c>
      <c r="C26806" s="107" t="s">
        <v>120</v>
      </c>
      <c r="D26806" s="107">
        <v>29.56</v>
      </c>
      <c r="E26806" s="107">
        <v>1417</v>
      </c>
      <c r="F26806" s="66"/>
    </row>
    <row r="26807" spans="1:6" x14ac:dyDescent="0.3">
      <c r="A26807" s="66">
        <v>42112</v>
      </c>
      <c r="B26807" s="98">
        <v>0.27083333333333331</v>
      </c>
      <c r="C26807" s="107" t="s">
        <v>120</v>
      </c>
      <c r="D26807" s="107">
        <v>29.56</v>
      </c>
      <c r="E26807" s="107">
        <v>1326</v>
      </c>
      <c r="F26807" s="66"/>
    </row>
    <row r="26808" spans="1:6" x14ac:dyDescent="0.3">
      <c r="A26808" s="66">
        <v>42112</v>
      </c>
      <c r="B26808" s="98">
        <v>0.28125</v>
      </c>
      <c r="C26808" s="107" t="s">
        <v>120</v>
      </c>
      <c r="D26808" s="107">
        <v>29.59</v>
      </c>
      <c r="E26808" s="107">
        <v>1315</v>
      </c>
      <c r="F26808" s="66"/>
    </row>
    <row r="26809" spans="1:6" x14ac:dyDescent="0.3">
      <c r="A26809" s="66">
        <v>42112</v>
      </c>
      <c r="B26809" s="98">
        <v>0.29166666666666669</v>
      </c>
      <c r="C26809" s="107" t="s">
        <v>120</v>
      </c>
      <c r="D26809" s="107">
        <v>29.58</v>
      </c>
      <c r="E26809" s="107">
        <v>1319</v>
      </c>
      <c r="F26809" s="66"/>
    </row>
    <row r="26810" spans="1:6" x14ac:dyDescent="0.3">
      <c r="A26810" s="66">
        <v>42112</v>
      </c>
      <c r="B26810" s="98">
        <v>0.30208333333333331</v>
      </c>
      <c r="C26810" s="107" t="s">
        <v>120</v>
      </c>
      <c r="D26810" s="107">
        <v>29.57</v>
      </c>
      <c r="E26810" s="107">
        <v>1307</v>
      </c>
      <c r="F26810" s="66"/>
    </row>
    <row r="26811" spans="1:6" x14ac:dyDescent="0.3">
      <c r="A26811" s="66">
        <v>42112</v>
      </c>
      <c r="B26811" s="98">
        <v>0.3125</v>
      </c>
      <c r="C26811" s="107" t="s">
        <v>120</v>
      </c>
      <c r="D26811" s="107">
        <v>29.57</v>
      </c>
      <c r="E26811" s="107">
        <v>1319</v>
      </c>
      <c r="F26811" s="66"/>
    </row>
    <row r="26812" spans="1:6" x14ac:dyDescent="0.3">
      <c r="A26812" s="66">
        <v>42112</v>
      </c>
      <c r="B26812" s="98">
        <v>0.32291666666666669</v>
      </c>
      <c r="C26812" s="107" t="s">
        <v>120</v>
      </c>
      <c r="D26812" s="107">
        <v>29.59</v>
      </c>
      <c r="E26812" s="107">
        <v>1335</v>
      </c>
      <c r="F26812" s="66"/>
    </row>
    <row r="26813" spans="1:6" x14ac:dyDescent="0.3">
      <c r="A26813" s="66">
        <v>42112</v>
      </c>
      <c r="B26813" s="98">
        <v>0.33333333333333331</v>
      </c>
      <c r="C26813" s="107" t="s">
        <v>120</v>
      </c>
      <c r="D26813" s="107">
        <v>29.68</v>
      </c>
      <c r="E26813" s="107">
        <v>1337</v>
      </c>
      <c r="F26813" s="66"/>
    </row>
    <row r="26814" spans="1:6" x14ac:dyDescent="0.3">
      <c r="A26814" s="66">
        <v>42112</v>
      </c>
      <c r="B26814" s="98">
        <v>0.34375</v>
      </c>
      <c r="C26814" s="107" t="s">
        <v>120</v>
      </c>
      <c r="D26814" s="107">
        <v>29.62</v>
      </c>
      <c r="E26814" s="107">
        <v>1354</v>
      </c>
      <c r="F26814" s="66"/>
    </row>
    <row r="26815" spans="1:6" x14ac:dyDescent="0.3">
      <c r="A26815" s="66">
        <v>42112</v>
      </c>
      <c r="B26815" s="98">
        <v>0.35416666666666669</v>
      </c>
      <c r="C26815" s="107" t="s">
        <v>120</v>
      </c>
      <c r="D26815" s="107">
        <v>29.55</v>
      </c>
      <c r="E26815" s="107">
        <v>1366</v>
      </c>
      <c r="F26815" s="66"/>
    </row>
    <row r="26816" spans="1:6" x14ac:dyDescent="0.3">
      <c r="A26816" s="66">
        <v>42112</v>
      </c>
      <c r="B26816" s="98">
        <v>0.36458333333333331</v>
      </c>
      <c r="C26816" s="107" t="s">
        <v>120</v>
      </c>
      <c r="D26816" s="107">
        <v>29.56</v>
      </c>
      <c r="E26816" s="107">
        <v>1359</v>
      </c>
      <c r="F26816" s="66"/>
    </row>
    <row r="26817" spans="1:6" x14ac:dyDescent="0.3">
      <c r="A26817" s="66">
        <v>42112</v>
      </c>
      <c r="B26817" s="98">
        <v>0.375</v>
      </c>
      <c r="C26817" s="107" t="s">
        <v>120</v>
      </c>
      <c r="D26817" s="107">
        <v>29.46</v>
      </c>
      <c r="E26817" s="107">
        <v>1349</v>
      </c>
      <c r="F26817" s="66"/>
    </row>
    <row r="26818" spans="1:6" x14ac:dyDescent="0.3">
      <c r="A26818" s="66">
        <v>42112</v>
      </c>
      <c r="B26818" s="98">
        <v>0.38541666666666669</v>
      </c>
      <c r="C26818" s="107" t="s">
        <v>120</v>
      </c>
      <c r="D26818" s="107">
        <v>29.45</v>
      </c>
      <c r="E26818" s="107">
        <v>1328</v>
      </c>
      <c r="F26818" s="66"/>
    </row>
    <row r="26819" spans="1:6" x14ac:dyDescent="0.3">
      <c r="A26819" s="66">
        <v>42112</v>
      </c>
      <c r="B26819" s="98">
        <v>0.39583333333333331</v>
      </c>
      <c r="C26819" s="107" t="s">
        <v>120</v>
      </c>
      <c r="D26819" s="107">
        <v>29.4</v>
      </c>
      <c r="E26819" s="107">
        <v>1291</v>
      </c>
      <c r="F26819" s="66"/>
    </row>
    <row r="26820" spans="1:6" x14ac:dyDescent="0.3">
      <c r="A26820" s="66">
        <v>42112</v>
      </c>
      <c r="B26820" s="98">
        <v>0.40625</v>
      </c>
      <c r="C26820" s="107" t="s">
        <v>120</v>
      </c>
      <c r="D26820" s="107">
        <v>29.39</v>
      </c>
      <c r="E26820" s="107">
        <v>1243</v>
      </c>
      <c r="F26820" s="66"/>
    </row>
    <row r="26821" spans="1:6" x14ac:dyDescent="0.3">
      <c r="A26821" s="66">
        <v>42112</v>
      </c>
      <c r="B26821" s="98">
        <v>0.41666666666666669</v>
      </c>
      <c r="C26821" s="107" t="s">
        <v>120</v>
      </c>
      <c r="D26821" s="107">
        <v>29.35</v>
      </c>
      <c r="E26821" s="107">
        <v>1203</v>
      </c>
      <c r="F26821" s="66"/>
    </row>
    <row r="26822" spans="1:6" x14ac:dyDescent="0.3">
      <c r="A26822" s="66">
        <v>42112</v>
      </c>
      <c r="B26822" s="98">
        <v>0.42708333333333331</v>
      </c>
      <c r="C26822" s="107" t="s">
        <v>120</v>
      </c>
      <c r="D26822" s="107">
        <v>29.3</v>
      </c>
      <c r="E26822" s="107">
        <v>1157</v>
      </c>
      <c r="F26822" s="66"/>
    </row>
    <row r="26823" spans="1:6" x14ac:dyDescent="0.3">
      <c r="A26823" s="66">
        <v>42112</v>
      </c>
      <c r="B26823" s="98">
        <v>0.4375</v>
      </c>
      <c r="C26823" s="107" t="s">
        <v>120</v>
      </c>
      <c r="D26823" s="107">
        <v>29.3</v>
      </c>
      <c r="E26823" s="107">
        <v>1108</v>
      </c>
      <c r="F26823" s="66"/>
    </row>
    <row r="26824" spans="1:6" x14ac:dyDescent="0.3">
      <c r="A26824" s="66">
        <v>42112</v>
      </c>
      <c r="B26824" s="98">
        <v>0.44791666666666669</v>
      </c>
      <c r="C26824" s="107" t="s">
        <v>120</v>
      </c>
      <c r="D26824" s="107">
        <v>29.29</v>
      </c>
      <c r="E26824" s="107">
        <v>1069</v>
      </c>
      <c r="F26824" s="66"/>
    </row>
    <row r="26825" spans="1:6" x14ac:dyDescent="0.3">
      <c r="A26825" s="66">
        <v>42112</v>
      </c>
      <c r="B26825" s="98">
        <v>0.45833333333333331</v>
      </c>
      <c r="C26825" s="107" t="s">
        <v>120</v>
      </c>
      <c r="D26825" s="107">
        <v>29.29</v>
      </c>
      <c r="E26825" s="107">
        <v>1039</v>
      </c>
      <c r="F26825" s="66"/>
    </row>
    <row r="26826" spans="1:6" x14ac:dyDescent="0.3">
      <c r="A26826" s="66">
        <v>42112</v>
      </c>
      <c r="B26826" s="98">
        <v>0.46875</v>
      </c>
      <c r="C26826" s="107" t="s">
        <v>120</v>
      </c>
      <c r="D26826" s="107">
        <v>29.28</v>
      </c>
      <c r="E26826" s="107">
        <v>1018</v>
      </c>
      <c r="F26826" s="66"/>
    </row>
    <row r="26827" spans="1:6" x14ac:dyDescent="0.3">
      <c r="A26827" s="66">
        <v>42112</v>
      </c>
      <c r="B26827" s="98">
        <v>0.47916666666666669</v>
      </c>
      <c r="C26827" s="107" t="s">
        <v>120</v>
      </c>
      <c r="D26827" s="107">
        <v>29.25</v>
      </c>
      <c r="E26827" s="107">
        <v>1004</v>
      </c>
      <c r="F26827" s="66"/>
    </row>
    <row r="26828" spans="1:6" x14ac:dyDescent="0.3">
      <c r="A26828" s="66">
        <v>42112</v>
      </c>
      <c r="B26828" s="98">
        <v>0.48958333333333331</v>
      </c>
      <c r="C26828" s="107" t="s">
        <v>120</v>
      </c>
      <c r="D26828" s="107">
        <v>29.21</v>
      </c>
      <c r="E26828" s="107">
        <v>989</v>
      </c>
      <c r="F26828" s="66"/>
    </row>
    <row r="26829" spans="1:6" x14ac:dyDescent="0.3">
      <c r="A26829" s="66">
        <v>42113</v>
      </c>
      <c r="B26829" s="98">
        <v>0.5</v>
      </c>
      <c r="C26829" s="107" t="s">
        <v>119</v>
      </c>
      <c r="D26829" s="107">
        <v>29.18</v>
      </c>
      <c r="E26829" s="107">
        <v>985</v>
      </c>
      <c r="F26829" s="66"/>
    </row>
    <row r="26830" spans="1:6" x14ac:dyDescent="0.3">
      <c r="A26830" s="66">
        <v>42113</v>
      </c>
      <c r="B26830" s="98">
        <v>0.51041666666666663</v>
      </c>
      <c r="C26830" s="107" t="s">
        <v>119</v>
      </c>
      <c r="D26830" s="107">
        <v>29.16</v>
      </c>
      <c r="E26830" s="107">
        <v>983</v>
      </c>
      <c r="F26830" s="66"/>
    </row>
    <row r="26831" spans="1:6" x14ac:dyDescent="0.3">
      <c r="A26831" s="66">
        <v>42113</v>
      </c>
      <c r="B26831" s="98">
        <v>0.52083333333333337</v>
      </c>
      <c r="C26831" s="107" t="s">
        <v>119</v>
      </c>
      <c r="D26831" s="107">
        <v>29.14</v>
      </c>
      <c r="E26831" s="107">
        <v>978</v>
      </c>
      <c r="F26831" s="66"/>
    </row>
    <row r="26832" spans="1:6" x14ac:dyDescent="0.3">
      <c r="A26832" s="66">
        <v>42113</v>
      </c>
      <c r="B26832" s="98">
        <v>0.53125</v>
      </c>
      <c r="C26832" s="107" t="s">
        <v>119</v>
      </c>
      <c r="D26832" s="107">
        <v>29.14</v>
      </c>
      <c r="E26832" s="107">
        <v>966</v>
      </c>
      <c r="F26832" s="66"/>
    </row>
    <row r="26833" spans="1:6" x14ac:dyDescent="0.3">
      <c r="A26833" s="66">
        <v>42113</v>
      </c>
      <c r="B26833" s="98">
        <v>4.1666666666666664E-2</v>
      </c>
      <c r="C26833" s="107" t="s">
        <v>119</v>
      </c>
      <c r="D26833" s="107">
        <v>29.14</v>
      </c>
      <c r="E26833" s="107">
        <v>948</v>
      </c>
      <c r="F26833" s="66"/>
    </row>
    <row r="26834" spans="1:6" x14ac:dyDescent="0.3">
      <c r="A26834" s="66">
        <v>42113</v>
      </c>
      <c r="B26834" s="98">
        <v>5.2083333333333336E-2</v>
      </c>
      <c r="C26834" s="107" t="s">
        <v>119</v>
      </c>
      <c r="D26834" s="107">
        <v>29.12</v>
      </c>
      <c r="E26834" s="107">
        <v>937</v>
      </c>
      <c r="F26834" s="66"/>
    </row>
    <row r="26835" spans="1:6" x14ac:dyDescent="0.3">
      <c r="A26835" s="66">
        <v>42113</v>
      </c>
      <c r="B26835" s="98">
        <v>6.25E-2</v>
      </c>
      <c r="C26835" s="107" t="s">
        <v>119</v>
      </c>
      <c r="D26835" s="107">
        <v>29.1</v>
      </c>
      <c r="E26835" s="107">
        <v>925</v>
      </c>
      <c r="F26835" s="66"/>
    </row>
    <row r="26836" spans="1:6" x14ac:dyDescent="0.3">
      <c r="A26836" s="66">
        <v>42113</v>
      </c>
      <c r="B26836" s="98">
        <v>7.2916666666666671E-2</v>
      </c>
      <c r="C26836" s="107" t="s">
        <v>119</v>
      </c>
      <c r="D26836" s="107">
        <v>29.08</v>
      </c>
      <c r="E26836" s="107">
        <v>917</v>
      </c>
      <c r="F26836" s="66"/>
    </row>
    <row r="26837" spans="1:6" x14ac:dyDescent="0.3">
      <c r="A26837" s="66">
        <v>42113</v>
      </c>
      <c r="B26837" s="98">
        <v>8.3333333333333329E-2</v>
      </c>
      <c r="C26837" s="107" t="s">
        <v>119</v>
      </c>
      <c r="D26837" s="107">
        <v>29.06</v>
      </c>
      <c r="E26837" s="107">
        <v>910</v>
      </c>
      <c r="F26837" s="66"/>
    </row>
    <row r="26838" spans="1:6" x14ac:dyDescent="0.3">
      <c r="A26838" s="66">
        <v>42113</v>
      </c>
      <c r="B26838" s="98">
        <v>9.375E-2</v>
      </c>
      <c r="C26838" s="107" t="s">
        <v>119</v>
      </c>
      <c r="D26838" s="107">
        <v>29.04</v>
      </c>
      <c r="E26838" s="107">
        <v>901</v>
      </c>
      <c r="F26838" s="66"/>
    </row>
    <row r="26839" spans="1:6" x14ac:dyDescent="0.3">
      <c r="A26839" s="66">
        <v>42113</v>
      </c>
      <c r="B26839" s="98">
        <v>0.10416666666666667</v>
      </c>
      <c r="C26839" s="107" t="s">
        <v>119</v>
      </c>
      <c r="D26839" s="107">
        <v>29.03</v>
      </c>
      <c r="E26839" s="107">
        <v>895</v>
      </c>
      <c r="F26839" s="66"/>
    </row>
    <row r="26840" spans="1:6" x14ac:dyDescent="0.3">
      <c r="A26840" s="66">
        <v>42113</v>
      </c>
      <c r="B26840" s="98">
        <v>0.11458333333333333</v>
      </c>
      <c r="C26840" s="107" t="s">
        <v>119</v>
      </c>
      <c r="D26840" s="107">
        <v>29.02</v>
      </c>
      <c r="E26840" s="107">
        <v>890</v>
      </c>
      <c r="F26840" s="66"/>
    </row>
    <row r="26841" spans="1:6" x14ac:dyDescent="0.3">
      <c r="A26841" s="66">
        <v>42113</v>
      </c>
      <c r="B26841" s="98">
        <v>0.125</v>
      </c>
      <c r="C26841" s="107" t="s">
        <v>119</v>
      </c>
      <c r="D26841" s="107">
        <v>29.01</v>
      </c>
      <c r="E26841" s="107">
        <v>885</v>
      </c>
      <c r="F26841" s="66"/>
    </row>
    <row r="26842" spans="1:6" x14ac:dyDescent="0.3">
      <c r="A26842" s="66">
        <v>42113</v>
      </c>
      <c r="B26842" s="98">
        <v>0.13541666666666666</v>
      </c>
      <c r="C26842" s="107" t="s">
        <v>119</v>
      </c>
      <c r="D26842" s="107">
        <v>28.99</v>
      </c>
      <c r="E26842" s="107">
        <v>886</v>
      </c>
      <c r="F26842" s="66"/>
    </row>
    <row r="26843" spans="1:6" x14ac:dyDescent="0.3">
      <c r="A26843" s="66">
        <v>42113</v>
      </c>
      <c r="B26843" s="98">
        <v>0.14583333333333334</v>
      </c>
      <c r="C26843" s="107" t="s">
        <v>119</v>
      </c>
      <c r="D26843" s="107">
        <v>28.98</v>
      </c>
      <c r="E26843" s="107">
        <v>896</v>
      </c>
      <c r="F26843" s="66"/>
    </row>
    <row r="26844" spans="1:6" x14ac:dyDescent="0.3">
      <c r="A26844" s="66">
        <v>42113</v>
      </c>
      <c r="B26844" s="98">
        <v>0.15625</v>
      </c>
      <c r="C26844" s="107" t="s">
        <v>119</v>
      </c>
      <c r="D26844" s="107">
        <v>28.96</v>
      </c>
      <c r="E26844" s="107">
        <v>914</v>
      </c>
      <c r="F26844" s="66"/>
    </row>
    <row r="26845" spans="1:6" x14ac:dyDescent="0.3">
      <c r="A26845" s="66">
        <v>42113</v>
      </c>
      <c r="B26845" s="98">
        <v>0.16666666666666666</v>
      </c>
      <c r="C26845" s="107" t="s">
        <v>119</v>
      </c>
      <c r="D26845" s="107">
        <v>28.94</v>
      </c>
      <c r="E26845" s="107">
        <v>941</v>
      </c>
      <c r="F26845" s="66"/>
    </row>
    <row r="26846" spans="1:6" x14ac:dyDescent="0.3">
      <c r="A26846" s="66">
        <v>42113</v>
      </c>
      <c r="B26846" s="98">
        <v>0.17708333333333334</v>
      </c>
      <c r="C26846" s="107" t="s">
        <v>119</v>
      </c>
      <c r="D26846" s="107">
        <v>28.94</v>
      </c>
      <c r="E26846" s="107">
        <v>978</v>
      </c>
      <c r="F26846" s="66"/>
    </row>
    <row r="26847" spans="1:6" x14ac:dyDescent="0.3">
      <c r="A26847" s="66">
        <v>42113</v>
      </c>
      <c r="B26847" s="98">
        <v>0.1875</v>
      </c>
      <c r="C26847" s="107" t="s">
        <v>119</v>
      </c>
      <c r="D26847" s="107">
        <v>28.93</v>
      </c>
      <c r="E26847" s="107">
        <v>1017</v>
      </c>
      <c r="F26847" s="66"/>
    </row>
    <row r="26848" spans="1:6" x14ac:dyDescent="0.3">
      <c r="A26848" s="66">
        <v>42113</v>
      </c>
      <c r="B26848" s="98">
        <v>0.19791666666666666</v>
      </c>
      <c r="C26848" s="107" t="s">
        <v>119</v>
      </c>
      <c r="D26848" s="107">
        <v>28.9</v>
      </c>
      <c r="E26848" s="107">
        <v>1059</v>
      </c>
      <c r="F26848" s="66"/>
    </row>
    <row r="26849" spans="1:6" x14ac:dyDescent="0.3">
      <c r="A26849" s="66">
        <v>42113</v>
      </c>
      <c r="B26849" s="98">
        <v>0.20833333333333334</v>
      </c>
      <c r="C26849" s="107" t="s">
        <v>119</v>
      </c>
      <c r="D26849" s="107">
        <v>28.81</v>
      </c>
      <c r="E26849" s="107">
        <v>1089</v>
      </c>
      <c r="F26849" s="66"/>
    </row>
    <row r="26850" spans="1:6" x14ac:dyDescent="0.3">
      <c r="A26850" s="66">
        <v>42113</v>
      </c>
      <c r="B26850" s="98">
        <v>0.21875</v>
      </c>
      <c r="C26850" s="107" t="s">
        <v>119</v>
      </c>
      <c r="D26850" s="107">
        <v>28.77</v>
      </c>
      <c r="E26850" s="107">
        <v>1100</v>
      </c>
      <c r="F26850" s="66"/>
    </row>
    <row r="26851" spans="1:6" x14ac:dyDescent="0.3">
      <c r="A26851" s="66">
        <v>42113</v>
      </c>
      <c r="B26851" s="98">
        <v>0.22916666666666666</v>
      </c>
      <c r="C26851" s="107" t="s">
        <v>119</v>
      </c>
      <c r="D26851" s="107">
        <v>28.59</v>
      </c>
      <c r="E26851" s="107">
        <v>1105</v>
      </c>
      <c r="F26851" s="66"/>
    </row>
    <row r="26852" spans="1:6" x14ac:dyDescent="0.3">
      <c r="A26852" s="66">
        <v>42113</v>
      </c>
      <c r="B26852" s="98">
        <v>0.23958333333333334</v>
      </c>
      <c r="C26852" s="107" t="s">
        <v>119</v>
      </c>
      <c r="D26852" s="107">
        <v>28.58</v>
      </c>
      <c r="E26852" s="107">
        <v>1047</v>
      </c>
      <c r="F26852" s="66"/>
    </row>
    <row r="26853" spans="1:6" x14ac:dyDescent="0.3">
      <c r="A26853" s="66">
        <v>42113</v>
      </c>
      <c r="B26853" s="98">
        <v>0.25</v>
      </c>
      <c r="C26853" s="107" t="s">
        <v>119</v>
      </c>
      <c r="D26853" s="107">
        <v>28.58</v>
      </c>
      <c r="E26853" s="107">
        <v>975</v>
      </c>
      <c r="F26853" s="66"/>
    </row>
    <row r="26854" spans="1:6" x14ac:dyDescent="0.3">
      <c r="A26854" s="66">
        <v>42113</v>
      </c>
      <c r="B26854" s="98">
        <v>0.26041666666666669</v>
      </c>
      <c r="C26854" s="107" t="s">
        <v>119</v>
      </c>
      <c r="D26854" s="107">
        <v>28.57</v>
      </c>
      <c r="E26854" s="107">
        <v>922</v>
      </c>
      <c r="F26854" s="66"/>
    </row>
    <row r="26855" spans="1:6" x14ac:dyDescent="0.3">
      <c r="A26855" s="66">
        <v>42113</v>
      </c>
      <c r="B26855" s="98">
        <v>0.27083333333333331</v>
      </c>
      <c r="C26855" s="107" t="s">
        <v>119</v>
      </c>
      <c r="D26855" s="107">
        <v>28.57</v>
      </c>
      <c r="E26855" s="107">
        <v>890</v>
      </c>
      <c r="F26855" s="66"/>
    </row>
    <row r="26856" spans="1:6" x14ac:dyDescent="0.3">
      <c r="A26856" s="66">
        <v>42113</v>
      </c>
      <c r="B26856" s="98">
        <v>0.28125</v>
      </c>
      <c r="C26856" s="107" t="s">
        <v>119</v>
      </c>
      <c r="D26856" s="107">
        <v>28.55</v>
      </c>
      <c r="E26856" s="107">
        <v>863</v>
      </c>
      <c r="F26856" s="66"/>
    </row>
    <row r="26857" spans="1:6" x14ac:dyDescent="0.3">
      <c r="A26857" s="66">
        <v>42113</v>
      </c>
      <c r="B26857" s="98">
        <v>0.29166666666666669</v>
      </c>
      <c r="C26857" s="107" t="s">
        <v>119</v>
      </c>
      <c r="D26857" s="107">
        <v>28.53</v>
      </c>
      <c r="E26857" s="107">
        <v>830</v>
      </c>
      <c r="F26857" s="66"/>
    </row>
    <row r="26858" spans="1:6" x14ac:dyDescent="0.3">
      <c r="A26858" s="66">
        <v>42113</v>
      </c>
      <c r="B26858" s="98">
        <v>0.30208333333333331</v>
      </c>
      <c r="C26858" s="107" t="s">
        <v>119</v>
      </c>
      <c r="D26858" s="107">
        <v>28.53</v>
      </c>
      <c r="E26858" s="107">
        <v>799</v>
      </c>
      <c r="F26858" s="66"/>
    </row>
    <row r="26859" spans="1:6" x14ac:dyDescent="0.3">
      <c r="A26859" s="66">
        <v>42113</v>
      </c>
      <c r="B26859" s="98">
        <v>0.3125</v>
      </c>
      <c r="C26859" s="107" t="s">
        <v>119</v>
      </c>
      <c r="D26859" s="107">
        <v>28.5</v>
      </c>
      <c r="E26859" s="107">
        <v>772</v>
      </c>
      <c r="F26859" s="66"/>
    </row>
    <row r="26860" spans="1:6" x14ac:dyDescent="0.3">
      <c r="A26860" s="66">
        <v>42113</v>
      </c>
      <c r="B26860" s="98">
        <v>0.32291666666666669</v>
      </c>
      <c r="C26860" s="107" t="s">
        <v>119</v>
      </c>
      <c r="D26860" s="107">
        <v>28.47</v>
      </c>
      <c r="E26860" s="107">
        <v>757</v>
      </c>
      <c r="F26860" s="66"/>
    </row>
    <row r="26861" spans="1:6" x14ac:dyDescent="0.3">
      <c r="A26861" s="66">
        <v>42113</v>
      </c>
      <c r="B26861" s="98">
        <v>0.33333333333333331</v>
      </c>
      <c r="C26861" s="107" t="s">
        <v>119</v>
      </c>
      <c r="D26861" s="107">
        <v>28.46</v>
      </c>
      <c r="E26861" s="107">
        <v>752</v>
      </c>
      <c r="F26861" s="66"/>
    </row>
    <row r="26862" spans="1:6" x14ac:dyDescent="0.3">
      <c r="A26862" s="66">
        <v>42113</v>
      </c>
      <c r="B26862" s="98">
        <v>0.34375</v>
      </c>
      <c r="C26862" s="107" t="s">
        <v>119</v>
      </c>
      <c r="D26862" s="107">
        <v>28.41</v>
      </c>
      <c r="E26862" s="107">
        <v>762</v>
      </c>
      <c r="F26862" s="66"/>
    </row>
    <row r="26863" spans="1:6" x14ac:dyDescent="0.3">
      <c r="A26863" s="66">
        <v>42113</v>
      </c>
      <c r="B26863" s="98">
        <v>0.35416666666666669</v>
      </c>
      <c r="C26863" s="107" t="s">
        <v>119</v>
      </c>
      <c r="D26863" s="107">
        <v>28.4</v>
      </c>
      <c r="E26863" s="107">
        <v>781</v>
      </c>
      <c r="F26863" s="66"/>
    </row>
    <row r="26864" spans="1:6" x14ac:dyDescent="0.3">
      <c r="A26864" s="66">
        <v>42113</v>
      </c>
      <c r="B26864" s="98">
        <v>0.36458333333333331</v>
      </c>
      <c r="C26864" s="107" t="s">
        <v>119</v>
      </c>
      <c r="D26864" s="107">
        <v>28.41</v>
      </c>
      <c r="E26864" s="107">
        <v>794</v>
      </c>
      <c r="F26864" s="66"/>
    </row>
    <row r="26865" spans="1:6" x14ac:dyDescent="0.3">
      <c r="A26865" s="66">
        <v>42113</v>
      </c>
      <c r="B26865" s="98">
        <v>0.375</v>
      </c>
      <c r="C26865" s="107" t="s">
        <v>119</v>
      </c>
      <c r="D26865" s="107">
        <v>28.49</v>
      </c>
      <c r="E26865" s="107">
        <v>793</v>
      </c>
      <c r="F26865" s="66"/>
    </row>
    <row r="26866" spans="1:6" x14ac:dyDescent="0.3">
      <c r="A26866" s="66">
        <v>42113</v>
      </c>
      <c r="B26866" s="98">
        <v>0.38541666666666669</v>
      </c>
      <c r="C26866" s="107" t="s">
        <v>119</v>
      </c>
      <c r="D26866" s="107">
        <v>28.61</v>
      </c>
      <c r="E26866" s="107">
        <v>790</v>
      </c>
      <c r="F26866" s="66"/>
    </row>
    <row r="26867" spans="1:6" x14ac:dyDescent="0.3">
      <c r="A26867" s="66">
        <v>42113</v>
      </c>
      <c r="B26867" s="98">
        <v>0.39583333333333331</v>
      </c>
      <c r="C26867" s="107" t="s">
        <v>119</v>
      </c>
      <c r="D26867" s="107">
        <v>28.64</v>
      </c>
      <c r="E26867" s="107">
        <v>787</v>
      </c>
      <c r="F26867" s="66"/>
    </row>
    <row r="26868" spans="1:6" x14ac:dyDescent="0.3">
      <c r="A26868" s="66">
        <v>42113</v>
      </c>
      <c r="B26868" s="98">
        <v>0.40625</v>
      </c>
      <c r="C26868" s="107" t="s">
        <v>119</v>
      </c>
      <c r="D26868" s="107">
        <v>28.71</v>
      </c>
      <c r="E26868" s="107">
        <v>783</v>
      </c>
      <c r="F26868" s="66"/>
    </row>
    <row r="26869" spans="1:6" x14ac:dyDescent="0.3">
      <c r="A26869" s="66">
        <v>42113</v>
      </c>
      <c r="B26869" s="98">
        <v>0.41666666666666669</v>
      </c>
      <c r="C26869" s="107" t="s">
        <v>119</v>
      </c>
      <c r="D26869" s="107">
        <v>28.72</v>
      </c>
      <c r="E26869" s="107">
        <v>775</v>
      </c>
      <c r="F26869" s="66"/>
    </row>
    <row r="26870" spans="1:6" x14ac:dyDescent="0.3">
      <c r="A26870" s="66">
        <v>42113</v>
      </c>
      <c r="B26870" s="98">
        <v>0.42708333333333331</v>
      </c>
      <c r="C26870" s="107" t="s">
        <v>119</v>
      </c>
      <c r="D26870" s="107">
        <v>28.64</v>
      </c>
      <c r="E26870" s="107">
        <v>768</v>
      </c>
      <c r="F26870" s="66"/>
    </row>
    <row r="26871" spans="1:6" x14ac:dyDescent="0.3">
      <c r="A26871" s="66">
        <v>42113</v>
      </c>
      <c r="B26871" s="98">
        <v>0.4375</v>
      </c>
      <c r="C26871" s="107" t="s">
        <v>119</v>
      </c>
      <c r="D26871" s="107">
        <v>28.68</v>
      </c>
      <c r="E26871" s="107">
        <v>754</v>
      </c>
      <c r="F26871" s="66"/>
    </row>
    <row r="26872" spans="1:6" x14ac:dyDescent="0.3">
      <c r="A26872" s="66">
        <v>42113</v>
      </c>
      <c r="B26872" s="98">
        <v>0.44791666666666669</v>
      </c>
      <c r="C26872" s="107" t="s">
        <v>119</v>
      </c>
      <c r="D26872" s="107">
        <v>29.01</v>
      </c>
      <c r="E26872" s="107">
        <v>845</v>
      </c>
      <c r="F26872" s="66"/>
    </row>
    <row r="26873" spans="1:6" x14ac:dyDescent="0.3">
      <c r="A26873" s="66">
        <v>42113</v>
      </c>
      <c r="B26873" s="98">
        <v>0.45833333333333331</v>
      </c>
      <c r="C26873" s="107" t="s">
        <v>119</v>
      </c>
      <c r="D26873" s="107">
        <v>28.94</v>
      </c>
      <c r="E26873" s="107">
        <v>891</v>
      </c>
      <c r="F26873" s="66"/>
    </row>
    <row r="26874" spans="1:6" x14ac:dyDescent="0.3">
      <c r="A26874" s="66">
        <v>42113</v>
      </c>
      <c r="B26874" s="98">
        <v>0.46875</v>
      </c>
      <c r="C26874" s="107" t="s">
        <v>119</v>
      </c>
      <c r="D26874" s="107">
        <v>28.98</v>
      </c>
      <c r="E26874" s="107">
        <v>898</v>
      </c>
      <c r="F26874" s="66"/>
    </row>
    <row r="26875" spans="1:6" x14ac:dyDescent="0.3">
      <c r="A26875" s="66">
        <v>42113</v>
      </c>
      <c r="B26875" s="98">
        <v>0.47916666666666669</v>
      </c>
      <c r="C26875" s="107" t="s">
        <v>119</v>
      </c>
      <c r="D26875" s="107">
        <v>29.09</v>
      </c>
      <c r="E26875" s="107">
        <v>797</v>
      </c>
      <c r="F26875" s="66"/>
    </row>
    <row r="26876" spans="1:6" x14ac:dyDescent="0.3">
      <c r="A26876" s="66">
        <v>42113</v>
      </c>
      <c r="B26876" s="98">
        <v>0.48958333333333331</v>
      </c>
      <c r="C26876" s="107" t="s">
        <v>119</v>
      </c>
      <c r="D26876" s="107">
        <v>29.1</v>
      </c>
      <c r="E26876" s="107">
        <v>736</v>
      </c>
      <c r="F26876" s="66"/>
    </row>
    <row r="26877" spans="1:6" x14ac:dyDescent="0.3">
      <c r="A26877" s="66">
        <v>42113</v>
      </c>
      <c r="B26877" s="98">
        <v>0.5</v>
      </c>
      <c r="C26877" s="107" t="s">
        <v>120</v>
      </c>
      <c r="D26877" s="107">
        <v>29.09</v>
      </c>
      <c r="E26877" s="107">
        <v>718</v>
      </c>
      <c r="F26877" s="66"/>
    </row>
    <row r="26878" spans="1:6" x14ac:dyDescent="0.3">
      <c r="A26878" s="66">
        <v>42113</v>
      </c>
      <c r="B26878" s="98">
        <v>0.51041666666666663</v>
      </c>
      <c r="C26878" s="107" t="s">
        <v>120</v>
      </c>
      <c r="D26878" s="107">
        <v>29.12</v>
      </c>
      <c r="E26878" s="107">
        <v>715</v>
      </c>
      <c r="F26878" s="66"/>
    </row>
    <row r="26879" spans="1:6" x14ac:dyDescent="0.3">
      <c r="A26879" s="66">
        <v>42113</v>
      </c>
      <c r="B26879" s="98">
        <v>0.52083333333333337</v>
      </c>
      <c r="C26879" s="107" t="s">
        <v>120</v>
      </c>
      <c r="D26879" s="107">
        <v>29.15</v>
      </c>
      <c r="E26879" s="107">
        <v>756</v>
      </c>
      <c r="F26879" s="66"/>
    </row>
    <row r="26880" spans="1:6" x14ac:dyDescent="0.3">
      <c r="A26880" s="66">
        <v>42113</v>
      </c>
      <c r="B26880" s="98">
        <v>0.53125</v>
      </c>
      <c r="C26880" s="107" t="s">
        <v>120</v>
      </c>
      <c r="D26880" s="107">
        <v>29.24</v>
      </c>
      <c r="E26880" s="107">
        <v>871</v>
      </c>
      <c r="F26880" s="66"/>
    </row>
    <row r="26881" spans="1:6" x14ac:dyDescent="0.3">
      <c r="A26881" s="66">
        <v>42113</v>
      </c>
      <c r="B26881" s="98">
        <v>4.1666666666666664E-2</v>
      </c>
      <c r="C26881" s="107" t="s">
        <v>120</v>
      </c>
      <c r="D26881" s="107">
        <v>29.27</v>
      </c>
      <c r="E26881" s="107">
        <v>957</v>
      </c>
      <c r="F26881" s="66"/>
    </row>
    <row r="26882" spans="1:6" x14ac:dyDescent="0.3">
      <c r="A26882" s="66">
        <v>42113</v>
      </c>
      <c r="B26882" s="98">
        <v>5.2083333333333336E-2</v>
      </c>
      <c r="C26882" s="107" t="s">
        <v>120</v>
      </c>
      <c r="D26882" s="107">
        <v>29.32</v>
      </c>
      <c r="E26882" s="107">
        <v>1024</v>
      </c>
      <c r="F26882" s="66"/>
    </row>
    <row r="26883" spans="1:6" x14ac:dyDescent="0.3">
      <c r="A26883" s="66">
        <v>42113</v>
      </c>
      <c r="B26883" s="98">
        <v>6.25E-2</v>
      </c>
      <c r="C26883" s="107" t="s">
        <v>120</v>
      </c>
      <c r="D26883" s="107">
        <v>29.37</v>
      </c>
      <c r="E26883" s="107">
        <v>1185</v>
      </c>
      <c r="F26883" s="66"/>
    </row>
    <row r="26884" spans="1:6" x14ac:dyDescent="0.3">
      <c r="A26884" s="66">
        <v>42113</v>
      </c>
      <c r="B26884" s="98">
        <v>7.2916666666666671E-2</v>
      </c>
      <c r="C26884" s="107" t="s">
        <v>120</v>
      </c>
      <c r="D26884" s="107">
        <v>29.43</v>
      </c>
      <c r="E26884" s="107">
        <v>1442</v>
      </c>
      <c r="F26884" s="66"/>
    </row>
    <row r="26885" spans="1:6" x14ac:dyDescent="0.3">
      <c r="A26885" s="66">
        <v>42113</v>
      </c>
      <c r="B26885" s="98">
        <v>8.3333333333333329E-2</v>
      </c>
      <c r="C26885" s="107" t="s">
        <v>120</v>
      </c>
      <c r="D26885" s="107">
        <v>29.45</v>
      </c>
      <c r="E26885" s="107">
        <v>1545</v>
      </c>
      <c r="F26885" s="66"/>
    </row>
    <row r="26886" spans="1:6" x14ac:dyDescent="0.3">
      <c r="A26886" s="66">
        <v>42113</v>
      </c>
      <c r="B26886" s="98">
        <v>9.375E-2</v>
      </c>
      <c r="C26886" s="107" t="s">
        <v>120</v>
      </c>
      <c r="D26886" s="107">
        <v>29.48</v>
      </c>
      <c r="E26886" s="107">
        <v>1784</v>
      </c>
      <c r="F26886" s="66"/>
    </row>
    <row r="26887" spans="1:6" x14ac:dyDescent="0.3">
      <c r="A26887" s="66">
        <v>42113</v>
      </c>
      <c r="B26887" s="98">
        <v>0.10416666666666667</v>
      </c>
      <c r="C26887" s="107" t="s">
        <v>120</v>
      </c>
      <c r="D26887" s="107">
        <v>29.56</v>
      </c>
      <c r="E26887" s="107">
        <v>2000</v>
      </c>
      <c r="F26887" s="66"/>
    </row>
    <row r="26888" spans="1:6" x14ac:dyDescent="0.3">
      <c r="A26888" s="66">
        <v>42113</v>
      </c>
      <c r="B26888" s="98">
        <v>0.11458333333333333</v>
      </c>
      <c r="C26888" s="107" t="s">
        <v>120</v>
      </c>
      <c r="D26888" s="107">
        <v>29.6</v>
      </c>
      <c r="E26888" s="107">
        <v>2275</v>
      </c>
      <c r="F26888" s="66"/>
    </row>
    <row r="26889" spans="1:6" x14ac:dyDescent="0.3">
      <c r="A26889" s="66">
        <v>42113</v>
      </c>
      <c r="B26889" s="98">
        <v>0.125</v>
      </c>
      <c r="C26889" s="107" t="s">
        <v>120</v>
      </c>
      <c r="D26889" s="107">
        <v>29.67</v>
      </c>
      <c r="E26889" s="107">
        <v>2309</v>
      </c>
      <c r="F26889" s="66"/>
    </row>
    <row r="26890" spans="1:6" x14ac:dyDescent="0.3">
      <c r="A26890" s="66">
        <v>42113</v>
      </c>
      <c r="B26890" s="98">
        <v>0.13541666666666666</v>
      </c>
      <c r="C26890" s="107" t="s">
        <v>120</v>
      </c>
      <c r="D26890" s="107">
        <v>29.8</v>
      </c>
      <c r="E26890" s="107">
        <v>2894</v>
      </c>
      <c r="F26890" s="66"/>
    </row>
    <row r="26891" spans="1:6" x14ac:dyDescent="0.3">
      <c r="A26891" s="66">
        <v>42113</v>
      </c>
      <c r="B26891" s="98">
        <v>0.14583333333333334</v>
      </c>
      <c r="C26891" s="107" t="s">
        <v>120</v>
      </c>
      <c r="D26891" s="107">
        <v>29.95</v>
      </c>
      <c r="E26891" s="107">
        <v>3686</v>
      </c>
      <c r="F26891" s="66"/>
    </row>
    <row r="26892" spans="1:6" x14ac:dyDescent="0.3">
      <c r="A26892" s="66">
        <v>42113</v>
      </c>
      <c r="B26892" s="98">
        <v>0.15625</v>
      </c>
      <c r="C26892" s="107" t="s">
        <v>120</v>
      </c>
      <c r="D26892" s="107">
        <v>30</v>
      </c>
      <c r="E26892" s="107">
        <v>3966</v>
      </c>
      <c r="F26892" s="66"/>
    </row>
    <row r="26893" spans="1:6" x14ac:dyDescent="0.3">
      <c r="A26893" s="66">
        <v>42113</v>
      </c>
      <c r="B26893" s="98">
        <v>0.16666666666666666</v>
      </c>
      <c r="C26893" s="107" t="s">
        <v>120</v>
      </c>
      <c r="D26893" s="107">
        <v>29.95</v>
      </c>
      <c r="E26893" s="107">
        <v>3978</v>
      </c>
      <c r="F26893" s="66"/>
    </row>
    <row r="26894" spans="1:6" x14ac:dyDescent="0.3">
      <c r="A26894" s="66">
        <v>42113</v>
      </c>
      <c r="B26894" s="98">
        <v>0.17708333333333334</v>
      </c>
      <c r="C26894" s="107" t="s">
        <v>120</v>
      </c>
      <c r="D26894" s="107">
        <v>29.92</v>
      </c>
      <c r="E26894" s="107">
        <v>3960</v>
      </c>
      <c r="F26894" s="66"/>
    </row>
    <row r="26895" spans="1:6" x14ac:dyDescent="0.3">
      <c r="A26895" s="66">
        <v>42113</v>
      </c>
      <c r="B26895" s="98">
        <v>0.1875</v>
      </c>
      <c r="C26895" s="107" t="s">
        <v>120</v>
      </c>
      <c r="D26895" s="107">
        <v>29.9</v>
      </c>
      <c r="E26895" s="107">
        <v>3863</v>
      </c>
      <c r="F26895" s="66"/>
    </row>
    <row r="26896" spans="1:6" x14ac:dyDescent="0.3">
      <c r="A26896" s="66">
        <v>42113</v>
      </c>
      <c r="B26896" s="98">
        <v>0.19791666666666666</v>
      </c>
      <c r="C26896" s="107" t="s">
        <v>120</v>
      </c>
      <c r="D26896" s="107">
        <v>29.89</v>
      </c>
      <c r="E26896" s="107">
        <v>3839</v>
      </c>
      <c r="F26896" s="66"/>
    </row>
    <row r="26897" spans="1:6" x14ac:dyDescent="0.3">
      <c r="A26897" s="66">
        <v>42113</v>
      </c>
      <c r="B26897" s="98">
        <v>0.20833333333333334</v>
      </c>
      <c r="C26897" s="107" t="s">
        <v>120</v>
      </c>
      <c r="D26897" s="107">
        <v>29.86</v>
      </c>
      <c r="E26897" s="107">
        <v>3684</v>
      </c>
      <c r="F26897" s="66"/>
    </row>
    <row r="26898" spans="1:6" x14ac:dyDescent="0.3">
      <c r="A26898" s="66">
        <v>42113</v>
      </c>
      <c r="B26898" s="98">
        <v>0.21875</v>
      </c>
      <c r="C26898" s="107" t="s">
        <v>120</v>
      </c>
      <c r="D26898" s="107">
        <v>29.82</v>
      </c>
      <c r="E26898" s="107">
        <v>3442</v>
      </c>
      <c r="F26898" s="66"/>
    </row>
    <row r="26899" spans="1:6" x14ac:dyDescent="0.3">
      <c r="A26899" s="66">
        <v>42113</v>
      </c>
      <c r="B26899" s="98">
        <v>0.22916666666666666</v>
      </c>
      <c r="C26899" s="107" t="s">
        <v>120</v>
      </c>
      <c r="D26899" s="107">
        <v>29.85</v>
      </c>
      <c r="E26899" s="107">
        <v>3001</v>
      </c>
      <c r="F26899" s="66"/>
    </row>
    <row r="26900" spans="1:6" x14ac:dyDescent="0.3">
      <c r="A26900" s="66">
        <v>42113</v>
      </c>
      <c r="B26900" s="98">
        <v>0.23958333333333334</v>
      </c>
      <c r="C26900" s="107" t="s">
        <v>120</v>
      </c>
      <c r="D26900" s="107">
        <v>29.84</v>
      </c>
      <c r="E26900" s="107">
        <v>2706</v>
      </c>
      <c r="F26900" s="66"/>
    </row>
    <row r="26901" spans="1:6" x14ac:dyDescent="0.3">
      <c r="A26901" s="66">
        <v>42113</v>
      </c>
      <c r="B26901" s="98">
        <v>0.25</v>
      </c>
      <c r="C26901" s="107" t="s">
        <v>120</v>
      </c>
      <c r="D26901" s="107">
        <v>29.84</v>
      </c>
      <c r="E26901" s="107">
        <v>2347</v>
      </c>
      <c r="F26901" s="66"/>
    </row>
    <row r="26902" spans="1:6" x14ac:dyDescent="0.3">
      <c r="A26902" s="66">
        <v>42113</v>
      </c>
      <c r="B26902" s="98">
        <v>0.26041666666666669</v>
      </c>
      <c r="C26902" s="107" t="s">
        <v>120</v>
      </c>
      <c r="D26902" s="107">
        <v>29.77</v>
      </c>
      <c r="E26902" s="107">
        <v>2201</v>
      </c>
      <c r="F26902" s="66"/>
    </row>
    <row r="26903" spans="1:6" x14ac:dyDescent="0.3">
      <c r="A26903" s="66">
        <v>42113</v>
      </c>
      <c r="B26903" s="98">
        <v>0.27083333333333331</v>
      </c>
      <c r="C26903" s="107" t="s">
        <v>120</v>
      </c>
      <c r="D26903" s="107">
        <v>29.64</v>
      </c>
      <c r="E26903" s="107">
        <v>1786</v>
      </c>
      <c r="F26903" s="66"/>
    </row>
    <row r="26904" spans="1:6" x14ac:dyDescent="0.3">
      <c r="A26904" s="66">
        <v>42113</v>
      </c>
      <c r="B26904" s="98">
        <v>0.28125</v>
      </c>
      <c r="C26904" s="107" t="s">
        <v>120</v>
      </c>
      <c r="D26904" s="107">
        <v>29.68</v>
      </c>
      <c r="E26904" s="107">
        <v>1653</v>
      </c>
      <c r="F26904" s="66"/>
    </row>
    <row r="26905" spans="1:6" x14ac:dyDescent="0.3">
      <c r="A26905" s="66">
        <v>42113</v>
      </c>
      <c r="B26905" s="98">
        <v>0.29166666666666669</v>
      </c>
      <c r="C26905" s="107" t="s">
        <v>120</v>
      </c>
      <c r="D26905" s="107">
        <v>29.62</v>
      </c>
      <c r="E26905" s="107">
        <v>1513</v>
      </c>
      <c r="F26905" s="66"/>
    </row>
    <row r="26906" spans="1:6" x14ac:dyDescent="0.3">
      <c r="A26906" s="66">
        <v>42113</v>
      </c>
      <c r="B26906" s="98">
        <v>0.30208333333333331</v>
      </c>
      <c r="C26906" s="107" t="s">
        <v>120</v>
      </c>
      <c r="D26906" s="107">
        <v>29.64</v>
      </c>
      <c r="E26906" s="107">
        <v>1466</v>
      </c>
      <c r="F26906" s="66"/>
    </row>
    <row r="26907" spans="1:6" x14ac:dyDescent="0.3">
      <c r="A26907" s="66">
        <v>42113</v>
      </c>
      <c r="B26907" s="98">
        <v>0.3125</v>
      </c>
      <c r="C26907" s="107" t="s">
        <v>120</v>
      </c>
      <c r="D26907" s="107">
        <v>29.65</v>
      </c>
      <c r="E26907" s="107">
        <v>1456</v>
      </c>
      <c r="F26907" s="66"/>
    </row>
    <row r="26908" spans="1:6" x14ac:dyDescent="0.3">
      <c r="A26908" s="66">
        <v>42113</v>
      </c>
      <c r="B26908" s="98">
        <v>0.32291666666666669</v>
      </c>
      <c r="C26908" s="107" t="s">
        <v>120</v>
      </c>
      <c r="D26908" s="107">
        <v>29.6</v>
      </c>
      <c r="E26908" s="107">
        <v>1477</v>
      </c>
      <c r="F26908" s="66"/>
    </row>
    <row r="26909" spans="1:6" x14ac:dyDescent="0.3">
      <c r="A26909" s="66">
        <v>42113</v>
      </c>
      <c r="B26909" s="98">
        <v>0.33333333333333331</v>
      </c>
      <c r="C26909" s="107" t="s">
        <v>120</v>
      </c>
      <c r="D26909" s="107">
        <v>29.56</v>
      </c>
      <c r="E26909" s="107">
        <v>1440</v>
      </c>
      <c r="F26909" s="66"/>
    </row>
    <row r="26910" spans="1:6" x14ac:dyDescent="0.3">
      <c r="A26910" s="66">
        <v>42113</v>
      </c>
      <c r="B26910" s="98">
        <v>0.34375</v>
      </c>
      <c r="C26910" s="107" t="s">
        <v>120</v>
      </c>
      <c r="D26910" s="107">
        <v>29.5</v>
      </c>
      <c r="E26910" s="107">
        <v>1401</v>
      </c>
      <c r="F26910" s="66"/>
    </row>
    <row r="26911" spans="1:6" x14ac:dyDescent="0.3">
      <c r="A26911" s="66">
        <v>42113</v>
      </c>
      <c r="B26911" s="98">
        <v>0.35416666666666669</v>
      </c>
      <c r="C26911" s="107" t="s">
        <v>120</v>
      </c>
      <c r="D26911" s="107">
        <v>29.46</v>
      </c>
      <c r="E26911" s="107">
        <v>1373</v>
      </c>
      <c r="F26911" s="66"/>
    </row>
    <row r="26912" spans="1:6" x14ac:dyDescent="0.3">
      <c r="A26912" s="66">
        <v>42113</v>
      </c>
      <c r="B26912" s="98">
        <v>0.36458333333333331</v>
      </c>
      <c r="C26912" s="107" t="s">
        <v>120</v>
      </c>
      <c r="D26912" s="107">
        <v>29.48</v>
      </c>
      <c r="E26912" s="107">
        <v>1318</v>
      </c>
      <c r="F26912" s="66"/>
    </row>
    <row r="26913" spans="1:6" x14ac:dyDescent="0.3">
      <c r="A26913" s="66">
        <v>42113</v>
      </c>
      <c r="B26913" s="98">
        <v>0.375</v>
      </c>
      <c r="C26913" s="107" t="s">
        <v>120</v>
      </c>
      <c r="D26913" s="107">
        <v>29.46</v>
      </c>
      <c r="E26913" s="107">
        <v>1242</v>
      </c>
      <c r="F26913" s="66"/>
    </row>
    <row r="26914" spans="1:6" x14ac:dyDescent="0.3">
      <c r="A26914" s="66">
        <v>42113</v>
      </c>
      <c r="B26914" s="98">
        <v>0.38541666666666669</v>
      </c>
      <c r="C26914" s="107" t="s">
        <v>120</v>
      </c>
      <c r="D26914" s="107">
        <v>29.43</v>
      </c>
      <c r="E26914" s="107">
        <v>1155</v>
      </c>
      <c r="F26914" s="66"/>
    </row>
    <row r="26915" spans="1:6" x14ac:dyDescent="0.3">
      <c r="A26915" s="66">
        <v>42113</v>
      </c>
      <c r="B26915" s="98">
        <v>0.39583333333333331</v>
      </c>
      <c r="C26915" s="107" t="s">
        <v>120</v>
      </c>
      <c r="D26915" s="107">
        <v>29.39</v>
      </c>
      <c r="E26915" s="107">
        <v>1092</v>
      </c>
      <c r="F26915" s="66"/>
    </row>
    <row r="26916" spans="1:6" x14ac:dyDescent="0.3">
      <c r="A26916" s="66">
        <v>42113</v>
      </c>
      <c r="B26916" s="98">
        <v>0.40625</v>
      </c>
      <c r="C26916" s="107" t="s">
        <v>120</v>
      </c>
      <c r="D26916" s="107">
        <v>29.43</v>
      </c>
      <c r="E26916" s="107">
        <v>1063</v>
      </c>
      <c r="F26916" s="66"/>
    </row>
    <row r="26917" spans="1:6" x14ac:dyDescent="0.3">
      <c r="A26917" s="66">
        <v>42113</v>
      </c>
      <c r="B26917" s="98">
        <v>0.41666666666666669</v>
      </c>
      <c r="C26917" s="107" t="s">
        <v>120</v>
      </c>
      <c r="D26917" s="107">
        <v>29.44</v>
      </c>
      <c r="E26917" s="107">
        <v>1052</v>
      </c>
      <c r="F26917" s="66"/>
    </row>
    <row r="26918" spans="1:6" x14ac:dyDescent="0.3">
      <c r="A26918" s="66">
        <v>42113</v>
      </c>
      <c r="B26918" s="98">
        <v>0.42708333333333331</v>
      </c>
      <c r="C26918" s="107" t="s">
        <v>120</v>
      </c>
      <c r="D26918" s="107">
        <v>29.41</v>
      </c>
      <c r="E26918" s="107">
        <v>1038</v>
      </c>
      <c r="F26918" s="66"/>
    </row>
    <row r="26919" spans="1:6" x14ac:dyDescent="0.3">
      <c r="A26919" s="66">
        <v>42113</v>
      </c>
      <c r="B26919" s="98">
        <v>0.4375</v>
      </c>
      <c r="C26919" s="107" t="s">
        <v>120</v>
      </c>
      <c r="D26919" s="107">
        <v>29.36</v>
      </c>
      <c r="E26919" s="107">
        <v>1025</v>
      </c>
      <c r="F26919" s="66"/>
    </row>
    <row r="26920" spans="1:6" x14ac:dyDescent="0.3">
      <c r="A26920" s="66">
        <v>42113</v>
      </c>
      <c r="B26920" s="98">
        <v>0.44791666666666669</v>
      </c>
      <c r="C26920" s="107" t="s">
        <v>120</v>
      </c>
      <c r="D26920" s="107">
        <v>29.34</v>
      </c>
      <c r="E26920" s="107">
        <v>980</v>
      </c>
      <c r="F26920" s="66"/>
    </row>
    <row r="26921" spans="1:6" x14ac:dyDescent="0.3">
      <c r="A26921" s="66">
        <v>42113</v>
      </c>
      <c r="B26921" s="98">
        <v>0.45833333333333331</v>
      </c>
      <c r="C26921" s="107" t="s">
        <v>120</v>
      </c>
      <c r="D26921" s="107">
        <v>29.32</v>
      </c>
      <c r="E26921" s="107">
        <v>948</v>
      </c>
      <c r="F26921" s="66"/>
    </row>
    <row r="26922" spans="1:6" x14ac:dyDescent="0.3">
      <c r="A26922" s="66">
        <v>42113</v>
      </c>
      <c r="B26922" s="98">
        <v>0.46875</v>
      </c>
      <c r="C26922" s="107" t="s">
        <v>120</v>
      </c>
      <c r="D26922" s="107">
        <v>29.32</v>
      </c>
      <c r="E26922" s="107">
        <v>928</v>
      </c>
      <c r="F26922" s="66"/>
    </row>
    <row r="26923" spans="1:6" x14ac:dyDescent="0.3">
      <c r="A26923" s="66">
        <v>42113</v>
      </c>
      <c r="B26923" s="98">
        <v>0.47916666666666669</v>
      </c>
      <c r="C26923" s="107" t="s">
        <v>120</v>
      </c>
      <c r="D26923" s="107">
        <v>29.3</v>
      </c>
      <c r="E26923" s="107">
        <v>918</v>
      </c>
      <c r="F26923" s="66"/>
    </row>
    <row r="26924" spans="1:6" x14ac:dyDescent="0.3">
      <c r="A26924" s="66">
        <v>42113</v>
      </c>
      <c r="B26924" s="98">
        <v>0.48958333333333331</v>
      </c>
      <c r="C26924" s="107" t="s">
        <v>120</v>
      </c>
      <c r="D26924" s="107">
        <v>29.3</v>
      </c>
      <c r="E26924" s="107">
        <v>911</v>
      </c>
      <c r="F26924" s="66"/>
    </row>
    <row r="26925" spans="1:6" x14ac:dyDescent="0.3">
      <c r="A26925" s="66">
        <v>42114</v>
      </c>
      <c r="B26925" s="98">
        <v>0.5</v>
      </c>
      <c r="C26925" s="107" t="s">
        <v>119</v>
      </c>
      <c r="D26925" s="107">
        <v>29.27</v>
      </c>
      <c r="E26925" s="107">
        <v>907</v>
      </c>
      <c r="F26925" s="66"/>
    </row>
    <row r="26926" spans="1:6" x14ac:dyDescent="0.3">
      <c r="A26926" s="66">
        <v>42114</v>
      </c>
      <c r="B26926" s="98">
        <v>0.51041666666666663</v>
      </c>
      <c r="C26926" s="107" t="s">
        <v>119</v>
      </c>
      <c r="D26926" s="107">
        <v>29.21</v>
      </c>
      <c r="E26926" s="107">
        <v>898</v>
      </c>
      <c r="F26926" s="66"/>
    </row>
    <row r="26927" spans="1:6" x14ac:dyDescent="0.3">
      <c r="A26927" s="66">
        <v>42114</v>
      </c>
      <c r="B26927" s="98">
        <v>0.52083333333333337</v>
      </c>
      <c r="C26927" s="107" t="s">
        <v>119</v>
      </c>
      <c r="D26927" s="107">
        <v>29.17</v>
      </c>
      <c r="E26927" s="107">
        <v>895</v>
      </c>
      <c r="F26927" s="66"/>
    </row>
    <row r="26928" spans="1:6" x14ac:dyDescent="0.3">
      <c r="A26928" s="66">
        <v>42114</v>
      </c>
      <c r="B26928" s="98">
        <v>0.53125</v>
      </c>
      <c r="C26928" s="107" t="s">
        <v>119</v>
      </c>
      <c r="D26928" s="107">
        <v>29.14</v>
      </c>
      <c r="E26928" s="107">
        <v>896</v>
      </c>
      <c r="F26928" s="66"/>
    </row>
    <row r="26929" spans="1:6" x14ac:dyDescent="0.3">
      <c r="A26929" s="66">
        <v>42114</v>
      </c>
      <c r="B26929" s="98">
        <v>4.1666666666666664E-2</v>
      </c>
      <c r="C26929" s="107" t="s">
        <v>119</v>
      </c>
      <c r="D26929" s="107">
        <v>29.12</v>
      </c>
      <c r="E26929" s="107">
        <v>924</v>
      </c>
      <c r="F26929" s="66"/>
    </row>
    <row r="26930" spans="1:6" x14ac:dyDescent="0.3">
      <c r="A26930" s="66">
        <v>42114</v>
      </c>
      <c r="B26930" s="98">
        <v>5.2083333333333336E-2</v>
      </c>
      <c r="C26930" s="107" t="s">
        <v>119</v>
      </c>
      <c r="D26930" s="107">
        <v>29.1</v>
      </c>
      <c r="E26930" s="107">
        <v>943</v>
      </c>
      <c r="F26930" s="66"/>
    </row>
    <row r="26931" spans="1:6" x14ac:dyDescent="0.3">
      <c r="A26931" s="66">
        <v>42114</v>
      </c>
      <c r="B26931" s="98">
        <v>6.25E-2</v>
      </c>
      <c r="C26931" s="107" t="s">
        <v>119</v>
      </c>
      <c r="D26931" s="107">
        <v>29.12</v>
      </c>
      <c r="E26931" s="107">
        <v>935</v>
      </c>
      <c r="F26931" s="66"/>
    </row>
    <row r="26932" spans="1:6" x14ac:dyDescent="0.3">
      <c r="A26932" s="66">
        <v>42114</v>
      </c>
      <c r="B26932" s="98">
        <v>7.2916666666666671E-2</v>
      </c>
      <c r="C26932" s="107" t="s">
        <v>119</v>
      </c>
      <c r="D26932" s="107">
        <v>29.12</v>
      </c>
      <c r="E26932" s="107">
        <v>907</v>
      </c>
      <c r="F26932" s="66"/>
    </row>
    <row r="26933" spans="1:6" x14ac:dyDescent="0.3">
      <c r="A26933" s="66">
        <v>42114</v>
      </c>
      <c r="B26933" s="98">
        <v>8.3333333333333329E-2</v>
      </c>
      <c r="C26933" s="107" t="s">
        <v>119</v>
      </c>
      <c r="D26933" s="107">
        <v>29.09</v>
      </c>
      <c r="E26933" s="107">
        <v>879</v>
      </c>
      <c r="F26933" s="66"/>
    </row>
    <row r="26934" spans="1:6" x14ac:dyDescent="0.3">
      <c r="A26934" s="66">
        <v>42114</v>
      </c>
      <c r="B26934" s="98">
        <v>9.375E-2</v>
      </c>
      <c r="C26934" s="107" t="s">
        <v>119</v>
      </c>
      <c r="D26934" s="107">
        <v>29.07</v>
      </c>
      <c r="E26934" s="107">
        <v>864</v>
      </c>
      <c r="F26934" s="66"/>
    </row>
    <row r="26935" spans="1:6" x14ac:dyDescent="0.3">
      <c r="A26935" s="66">
        <v>42114</v>
      </c>
      <c r="B26935" s="98">
        <v>0.10416666666666667</v>
      </c>
      <c r="C26935" s="107" t="s">
        <v>119</v>
      </c>
      <c r="D26935" s="107">
        <v>29.07</v>
      </c>
      <c r="E26935" s="107">
        <v>860</v>
      </c>
      <c r="F26935" s="66"/>
    </row>
    <row r="26936" spans="1:6" x14ac:dyDescent="0.3">
      <c r="A26936" s="66">
        <v>42114</v>
      </c>
      <c r="B26936" s="98">
        <v>0.11458333333333333</v>
      </c>
      <c r="C26936" s="107" t="s">
        <v>119</v>
      </c>
      <c r="D26936" s="107">
        <v>29.05</v>
      </c>
      <c r="E26936" s="107">
        <v>857</v>
      </c>
      <c r="F26936" s="66"/>
    </row>
    <row r="26937" spans="1:6" x14ac:dyDescent="0.3">
      <c r="A26937" s="66">
        <v>42114</v>
      </c>
      <c r="B26937" s="98">
        <v>0.125</v>
      </c>
      <c r="C26937" s="107" t="s">
        <v>119</v>
      </c>
      <c r="D26937" s="107">
        <v>29.03</v>
      </c>
      <c r="E26937" s="107">
        <v>851</v>
      </c>
      <c r="F26937" s="66"/>
    </row>
    <row r="26938" spans="1:6" x14ac:dyDescent="0.3">
      <c r="A26938" s="66">
        <v>42114</v>
      </c>
      <c r="B26938" s="98">
        <v>0.13541666666666666</v>
      </c>
      <c r="C26938" s="107" t="s">
        <v>119</v>
      </c>
      <c r="D26938" s="107">
        <v>29.02</v>
      </c>
      <c r="E26938" s="107">
        <v>848</v>
      </c>
      <c r="F26938" s="66"/>
    </row>
    <row r="26939" spans="1:6" x14ac:dyDescent="0.3">
      <c r="A26939" s="66">
        <v>42114</v>
      </c>
      <c r="B26939" s="98">
        <v>0.14583333333333334</v>
      </c>
      <c r="C26939" s="107" t="s">
        <v>119</v>
      </c>
      <c r="D26939" s="107">
        <v>29</v>
      </c>
      <c r="E26939" s="107">
        <v>847</v>
      </c>
      <c r="F26939" s="66"/>
    </row>
    <row r="26940" spans="1:6" x14ac:dyDescent="0.3">
      <c r="A26940" s="66">
        <v>42114</v>
      </c>
      <c r="B26940" s="98">
        <v>0.15625</v>
      </c>
      <c r="C26940" s="107" t="s">
        <v>119</v>
      </c>
      <c r="D26940" s="107">
        <v>29</v>
      </c>
      <c r="E26940" s="107">
        <v>849</v>
      </c>
      <c r="F26940" s="66"/>
    </row>
    <row r="26941" spans="1:6" x14ac:dyDescent="0.3">
      <c r="A26941" s="66">
        <v>42114</v>
      </c>
      <c r="B26941" s="98">
        <v>0.16666666666666666</v>
      </c>
      <c r="C26941" s="107" t="s">
        <v>119</v>
      </c>
      <c r="D26941" s="107">
        <v>28.99</v>
      </c>
      <c r="E26941" s="107">
        <v>853</v>
      </c>
      <c r="F26941" s="66"/>
    </row>
    <row r="26942" spans="1:6" x14ac:dyDescent="0.3">
      <c r="A26942" s="66">
        <v>42114</v>
      </c>
      <c r="B26942" s="98">
        <v>0.17708333333333334</v>
      </c>
      <c r="C26942" s="107" t="s">
        <v>119</v>
      </c>
      <c r="D26942" s="107">
        <v>28.97</v>
      </c>
      <c r="E26942" s="107">
        <v>859</v>
      </c>
      <c r="F26942" s="66"/>
    </row>
    <row r="26943" spans="1:6" x14ac:dyDescent="0.3">
      <c r="A26943" s="66">
        <v>42114</v>
      </c>
      <c r="B26943" s="98">
        <v>0.1875</v>
      </c>
      <c r="C26943" s="107" t="s">
        <v>119</v>
      </c>
      <c r="D26943" s="107">
        <v>28.96</v>
      </c>
      <c r="E26943" s="107">
        <v>869</v>
      </c>
      <c r="F26943" s="66"/>
    </row>
    <row r="26944" spans="1:6" x14ac:dyDescent="0.3">
      <c r="A26944" s="66">
        <v>42114</v>
      </c>
      <c r="B26944" s="98">
        <v>0.19791666666666666</v>
      </c>
      <c r="C26944" s="107" t="s">
        <v>119</v>
      </c>
      <c r="D26944" s="107">
        <v>28.95</v>
      </c>
      <c r="E26944" s="107">
        <v>884</v>
      </c>
      <c r="F26944" s="66"/>
    </row>
    <row r="26945" spans="1:6" x14ac:dyDescent="0.3">
      <c r="A26945" s="66">
        <v>42114</v>
      </c>
      <c r="B26945" s="98">
        <v>0.20833333333333334</v>
      </c>
      <c r="C26945" s="107" t="s">
        <v>119</v>
      </c>
      <c r="D26945" s="107">
        <v>28.94</v>
      </c>
      <c r="E26945" s="107">
        <v>901</v>
      </c>
      <c r="F26945" s="66"/>
    </row>
    <row r="26946" spans="1:6" x14ac:dyDescent="0.3">
      <c r="A26946" s="66">
        <v>42114</v>
      </c>
      <c r="B26946" s="98">
        <v>0.21875</v>
      </c>
      <c r="C26946" s="107" t="s">
        <v>119</v>
      </c>
      <c r="D26946" s="107">
        <v>28.93</v>
      </c>
      <c r="E26946" s="107">
        <v>918</v>
      </c>
      <c r="F26946" s="66"/>
    </row>
    <row r="26947" spans="1:6" x14ac:dyDescent="0.3">
      <c r="A26947" s="66">
        <v>42114</v>
      </c>
      <c r="B26947" s="98">
        <v>0.22916666666666666</v>
      </c>
      <c r="C26947" s="107" t="s">
        <v>119</v>
      </c>
      <c r="D26947" s="107">
        <v>28.9</v>
      </c>
      <c r="E26947" s="107">
        <v>937</v>
      </c>
      <c r="F26947" s="66"/>
    </row>
    <row r="26948" spans="1:6" x14ac:dyDescent="0.3">
      <c r="A26948" s="66">
        <v>42114</v>
      </c>
      <c r="B26948" s="98">
        <v>0.23958333333333334</v>
      </c>
      <c r="C26948" s="107" t="s">
        <v>119</v>
      </c>
      <c r="D26948" s="107">
        <v>28.81</v>
      </c>
      <c r="E26948" s="107">
        <v>953</v>
      </c>
      <c r="F26948" s="66"/>
    </row>
    <row r="26949" spans="1:6" x14ac:dyDescent="0.3">
      <c r="A26949" s="66">
        <v>42114</v>
      </c>
      <c r="B26949" s="98">
        <v>0.25</v>
      </c>
      <c r="C26949" s="107" t="s">
        <v>119</v>
      </c>
      <c r="D26949" s="107">
        <v>28.75</v>
      </c>
      <c r="E26949" s="107">
        <v>962</v>
      </c>
      <c r="F26949" s="66"/>
    </row>
    <row r="26950" spans="1:6" x14ac:dyDescent="0.3">
      <c r="A26950" s="66">
        <v>42114</v>
      </c>
      <c r="B26950" s="98">
        <v>0.26041666666666669</v>
      </c>
      <c r="C26950" s="107" t="s">
        <v>119</v>
      </c>
      <c r="D26950" s="107">
        <v>28.66</v>
      </c>
      <c r="E26950" s="107">
        <v>961</v>
      </c>
      <c r="F26950" s="66"/>
    </row>
    <row r="26951" spans="1:6" x14ac:dyDescent="0.3">
      <c r="A26951" s="66">
        <v>42114</v>
      </c>
      <c r="B26951" s="98">
        <v>0.27083333333333331</v>
      </c>
      <c r="C26951" s="107" t="s">
        <v>119</v>
      </c>
      <c r="D26951" s="107">
        <v>28.73</v>
      </c>
      <c r="E26951" s="107">
        <v>934</v>
      </c>
      <c r="F26951" s="66"/>
    </row>
    <row r="26952" spans="1:6" x14ac:dyDescent="0.3">
      <c r="A26952" s="66">
        <v>42114</v>
      </c>
      <c r="B26952" s="98">
        <v>0.28125</v>
      </c>
      <c r="C26952" s="107" t="s">
        <v>119</v>
      </c>
      <c r="D26952" s="107">
        <v>28.73</v>
      </c>
      <c r="E26952" s="107">
        <v>923</v>
      </c>
      <c r="F26952" s="66"/>
    </row>
    <row r="26953" spans="1:6" x14ac:dyDescent="0.3">
      <c r="A26953" s="66">
        <v>42114</v>
      </c>
      <c r="B26953" s="98">
        <v>0.29166666666666669</v>
      </c>
      <c r="C26953" s="107" t="s">
        <v>119</v>
      </c>
      <c r="D26953" s="107">
        <v>28.71</v>
      </c>
      <c r="E26953" s="107">
        <v>904</v>
      </c>
      <c r="F26953" s="66"/>
    </row>
    <row r="26954" spans="1:6" x14ac:dyDescent="0.3">
      <c r="A26954" s="66">
        <v>42114</v>
      </c>
      <c r="B26954" s="98">
        <v>0.30208333333333331</v>
      </c>
      <c r="C26954" s="107" t="s">
        <v>119</v>
      </c>
      <c r="D26954" s="107">
        <v>28.69</v>
      </c>
      <c r="E26954" s="107">
        <v>865</v>
      </c>
      <c r="F26954" s="66"/>
    </row>
    <row r="26955" spans="1:6" x14ac:dyDescent="0.3">
      <c r="A26955" s="66">
        <v>42114</v>
      </c>
      <c r="B26955" s="98">
        <v>0.3125</v>
      </c>
      <c r="C26955" s="107" t="s">
        <v>119</v>
      </c>
      <c r="D26955" s="107">
        <v>28.68</v>
      </c>
      <c r="E26955" s="107">
        <v>833</v>
      </c>
      <c r="F26955" s="66"/>
    </row>
    <row r="26956" spans="1:6" x14ac:dyDescent="0.3">
      <c r="A26956" s="66">
        <v>42114</v>
      </c>
      <c r="B26956" s="98">
        <v>0.32291666666666669</v>
      </c>
      <c r="C26956" s="107" t="s">
        <v>119</v>
      </c>
      <c r="D26956" s="107">
        <v>28.63</v>
      </c>
      <c r="E26956" s="107">
        <v>810</v>
      </c>
      <c r="F26956" s="66"/>
    </row>
    <row r="26957" spans="1:6" x14ac:dyDescent="0.3">
      <c r="A26957" s="66">
        <v>42114</v>
      </c>
      <c r="B26957" s="98">
        <v>0.33333333333333331</v>
      </c>
      <c r="C26957" s="107" t="s">
        <v>119</v>
      </c>
      <c r="D26957" s="107">
        <v>28.59</v>
      </c>
      <c r="E26957" s="107">
        <v>787</v>
      </c>
      <c r="F26957" s="66"/>
    </row>
    <row r="26958" spans="1:6" x14ac:dyDescent="0.3">
      <c r="A26958" s="66">
        <v>42114</v>
      </c>
      <c r="B26958" s="98">
        <v>0.34375</v>
      </c>
      <c r="C26958" s="107" t="s">
        <v>119</v>
      </c>
      <c r="D26958" s="107">
        <v>28.57</v>
      </c>
      <c r="E26958" s="107">
        <v>775</v>
      </c>
      <c r="F26958" s="66"/>
    </row>
    <row r="26959" spans="1:6" x14ac:dyDescent="0.3">
      <c r="A26959" s="66">
        <v>42114</v>
      </c>
      <c r="B26959" s="98">
        <v>0.35416666666666669</v>
      </c>
      <c r="C26959" s="107" t="s">
        <v>119</v>
      </c>
      <c r="D26959" s="107">
        <v>28.57</v>
      </c>
      <c r="E26959" s="107">
        <v>768</v>
      </c>
      <c r="F26959" s="66"/>
    </row>
    <row r="26960" spans="1:6" x14ac:dyDescent="0.3">
      <c r="A26960" s="66">
        <v>42114</v>
      </c>
      <c r="B26960" s="98">
        <v>0.36458333333333331</v>
      </c>
      <c r="C26960" s="107" t="s">
        <v>119</v>
      </c>
      <c r="D26960" s="107">
        <v>28.54</v>
      </c>
      <c r="E26960" s="107">
        <v>767</v>
      </c>
      <c r="F26960" s="66"/>
    </row>
    <row r="26961" spans="1:6" x14ac:dyDescent="0.3">
      <c r="A26961" s="66">
        <v>42114</v>
      </c>
      <c r="B26961" s="98">
        <v>0.375</v>
      </c>
      <c r="C26961" s="107" t="s">
        <v>119</v>
      </c>
      <c r="D26961" s="107">
        <v>28.6</v>
      </c>
      <c r="E26961" s="107">
        <v>768</v>
      </c>
      <c r="F26961" s="66"/>
    </row>
    <row r="26962" spans="1:6" x14ac:dyDescent="0.3">
      <c r="A26962" s="66">
        <v>42114</v>
      </c>
      <c r="B26962" s="98">
        <v>0.38541666666666669</v>
      </c>
      <c r="C26962" s="107" t="s">
        <v>119</v>
      </c>
      <c r="D26962" s="107">
        <v>28.68</v>
      </c>
      <c r="E26962" s="107">
        <v>764</v>
      </c>
      <c r="F26962" s="66"/>
    </row>
    <row r="26963" spans="1:6" x14ac:dyDescent="0.3">
      <c r="A26963" s="66">
        <v>42114</v>
      </c>
      <c r="B26963" s="98">
        <v>0.39583333333333331</v>
      </c>
      <c r="C26963" s="107" t="s">
        <v>119</v>
      </c>
      <c r="D26963" s="107">
        <v>28.73</v>
      </c>
      <c r="E26963" s="107">
        <v>747</v>
      </c>
      <c r="F26963" s="66"/>
    </row>
    <row r="26964" spans="1:6" x14ac:dyDescent="0.3">
      <c r="A26964" s="66">
        <v>42114</v>
      </c>
      <c r="B26964" s="98">
        <v>0.40625</v>
      </c>
      <c r="C26964" s="107" t="s">
        <v>119</v>
      </c>
      <c r="D26964" s="107">
        <v>28.77</v>
      </c>
      <c r="E26964" s="107">
        <v>738</v>
      </c>
      <c r="F26964" s="66"/>
    </row>
    <row r="26965" spans="1:6" x14ac:dyDescent="0.3">
      <c r="A26965" s="66">
        <v>42114</v>
      </c>
      <c r="B26965" s="98">
        <v>0.41666666666666669</v>
      </c>
      <c r="C26965" s="107" t="s">
        <v>119</v>
      </c>
      <c r="D26965" s="107">
        <v>28.84</v>
      </c>
      <c r="E26965" s="107">
        <v>740</v>
      </c>
      <c r="F26965" s="66"/>
    </row>
    <row r="26966" spans="1:6" x14ac:dyDescent="0.3">
      <c r="A26966" s="66">
        <v>42114</v>
      </c>
      <c r="B26966" s="98">
        <v>0.42708333333333331</v>
      </c>
      <c r="C26966" s="107" t="s">
        <v>119</v>
      </c>
      <c r="D26966" s="107">
        <v>29.29</v>
      </c>
      <c r="E26966" s="107">
        <v>657</v>
      </c>
      <c r="F26966" s="66"/>
    </row>
    <row r="26967" spans="1:6" x14ac:dyDescent="0.3">
      <c r="A26967" s="66">
        <v>42114</v>
      </c>
      <c r="B26967" s="98">
        <v>0.4375</v>
      </c>
      <c r="C26967" s="107" t="s">
        <v>119</v>
      </c>
      <c r="D26967" s="107">
        <v>28.92</v>
      </c>
      <c r="E26967" s="107">
        <v>635</v>
      </c>
      <c r="F26967" s="66"/>
    </row>
    <row r="26968" spans="1:6" x14ac:dyDescent="0.3">
      <c r="A26968" s="66">
        <v>42114</v>
      </c>
      <c r="B26968" s="98">
        <v>0.44791666666666669</v>
      </c>
      <c r="C26968" s="107" t="s">
        <v>119</v>
      </c>
      <c r="D26968" s="107">
        <v>28.91</v>
      </c>
      <c r="E26968" s="107">
        <v>556</v>
      </c>
      <c r="F26968" s="66"/>
    </row>
    <row r="26969" spans="1:6" x14ac:dyDescent="0.3">
      <c r="A26969" s="66">
        <v>42114</v>
      </c>
      <c r="B26969" s="98">
        <v>0.45833333333333331</v>
      </c>
      <c r="C26969" s="107" t="s">
        <v>119</v>
      </c>
      <c r="D26969" s="107">
        <v>29.14</v>
      </c>
      <c r="E26969" s="107">
        <v>791</v>
      </c>
      <c r="F26969" s="66"/>
    </row>
    <row r="26970" spans="1:6" x14ac:dyDescent="0.3">
      <c r="A26970" s="66">
        <v>42114</v>
      </c>
      <c r="B26970" s="98">
        <v>0.46875</v>
      </c>
      <c r="C26970" s="107" t="s">
        <v>119</v>
      </c>
      <c r="D26970" s="107">
        <v>29.16</v>
      </c>
      <c r="E26970" s="107">
        <v>750</v>
      </c>
      <c r="F26970" s="66"/>
    </row>
    <row r="26971" spans="1:6" x14ac:dyDescent="0.3">
      <c r="A26971" s="66">
        <v>42114</v>
      </c>
      <c r="B26971" s="98">
        <v>0.47916666666666669</v>
      </c>
      <c r="C26971" s="107" t="s">
        <v>119</v>
      </c>
      <c r="D26971" s="107">
        <v>29.19</v>
      </c>
      <c r="E26971" s="107">
        <v>709</v>
      </c>
      <c r="F26971" s="66"/>
    </row>
    <row r="26972" spans="1:6" x14ac:dyDescent="0.3">
      <c r="A26972" s="66">
        <v>42114</v>
      </c>
      <c r="B26972" s="98">
        <v>0.48958333333333331</v>
      </c>
      <c r="C26972" s="107" t="s">
        <v>119</v>
      </c>
      <c r="D26972" s="107">
        <v>29.2</v>
      </c>
      <c r="E26972" s="107">
        <v>671</v>
      </c>
      <c r="F26972" s="66"/>
    </row>
    <row r="26973" spans="1:6" x14ac:dyDescent="0.3">
      <c r="A26973" s="66">
        <v>42114</v>
      </c>
      <c r="B26973" s="98">
        <v>0.5</v>
      </c>
      <c r="C26973" s="107" t="s">
        <v>120</v>
      </c>
      <c r="D26973" s="107">
        <v>29.24</v>
      </c>
      <c r="E26973" s="107">
        <v>691</v>
      </c>
      <c r="F26973" s="66"/>
    </row>
    <row r="26974" spans="1:6" x14ac:dyDescent="0.3">
      <c r="A26974" s="66">
        <v>42114</v>
      </c>
      <c r="B26974" s="98">
        <v>0.51041666666666663</v>
      </c>
      <c r="C26974" s="107" t="s">
        <v>120</v>
      </c>
      <c r="D26974" s="107">
        <v>29.25</v>
      </c>
      <c r="E26974" s="107">
        <v>670</v>
      </c>
      <c r="F26974" s="66"/>
    </row>
    <row r="26975" spans="1:6" x14ac:dyDescent="0.3">
      <c r="A26975" s="66">
        <v>42114</v>
      </c>
      <c r="B26975" s="98">
        <v>0.52083333333333337</v>
      </c>
      <c r="C26975" s="107" t="s">
        <v>120</v>
      </c>
      <c r="D26975" s="107">
        <v>29.28</v>
      </c>
      <c r="E26975" s="107">
        <v>690</v>
      </c>
      <c r="F26975" s="66"/>
    </row>
    <row r="26976" spans="1:6" x14ac:dyDescent="0.3">
      <c r="A26976" s="66">
        <v>42114</v>
      </c>
      <c r="B26976" s="98">
        <v>0.53125</v>
      </c>
      <c r="C26976" s="107" t="s">
        <v>120</v>
      </c>
      <c r="D26976" s="107">
        <v>29.31</v>
      </c>
      <c r="E26976" s="107">
        <v>717</v>
      </c>
      <c r="F26976" s="66"/>
    </row>
    <row r="26977" spans="1:6" x14ac:dyDescent="0.3">
      <c r="A26977" s="66">
        <v>42114</v>
      </c>
      <c r="B26977" s="98">
        <v>4.1666666666666664E-2</v>
      </c>
      <c r="C26977" s="107" t="s">
        <v>120</v>
      </c>
      <c r="D26977" s="107">
        <v>29.32</v>
      </c>
      <c r="E26977" s="107">
        <v>727</v>
      </c>
      <c r="F26977" s="66"/>
    </row>
    <row r="26978" spans="1:6" x14ac:dyDescent="0.3">
      <c r="A26978" s="66">
        <v>42114</v>
      </c>
      <c r="B26978" s="98">
        <v>5.2083333333333336E-2</v>
      </c>
      <c r="C26978" s="107" t="s">
        <v>120</v>
      </c>
      <c r="D26978" s="107">
        <v>29.34</v>
      </c>
      <c r="E26978" s="107">
        <v>802</v>
      </c>
      <c r="F26978" s="66"/>
    </row>
    <row r="26979" spans="1:6" x14ac:dyDescent="0.3">
      <c r="A26979" s="66">
        <v>42114</v>
      </c>
      <c r="B26979" s="98">
        <v>6.25E-2</v>
      </c>
      <c r="C26979" s="107" t="s">
        <v>120</v>
      </c>
      <c r="D26979" s="107">
        <v>29.37</v>
      </c>
      <c r="E26979" s="107">
        <v>822</v>
      </c>
      <c r="F26979" s="66"/>
    </row>
    <row r="26980" spans="1:6" x14ac:dyDescent="0.3">
      <c r="A26980" s="66">
        <v>42114</v>
      </c>
      <c r="B26980" s="98">
        <v>7.2916666666666671E-2</v>
      </c>
      <c r="C26980" s="107" t="s">
        <v>120</v>
      </c>
      <c r="D26980" s="107">
        <v>29.39</v>
      </c>
      <c r="E26980" s="107">
        <v>948</v>
      </c>
      <c r="F26980" s="66"/>
    </row>
    <row r="26981" spans="1:6" x14ac:dyDescent="0.3">
      <c r="A26981" s="66">
        <v>42114</v>
      </c>
      <c r="B26981" s="98">
        <v>8.3333333333333329E-2</v>
      </c>
      <c r="C26981" s="107" t="s">
        <v>120</v>
      </c>
      <c r="D26981" s="107">
        <v>29.42</v>
      </c>
      <c r="E26981" s="107">
        <v>1047</v>
      </c>
      <c r="F26981" s="66"/>
    </row>
    <row r="26982" spans="1:6" x14ac:dyDescent="0.3">
      <c r="A26982" s="66">
        <v>42114</v>
      </c>
      <c r="B26982" s="98">
        <v>9.375E-2</v>
      </c>
      <c r="C26982" s="107" t="s">
        <v>120</v>
      </c>
      <c r="D26982" s="107">
        <v>29.45</v>
      </c>
      <c r="E26982" s="107">
        <v>1160</v>
      </c>
      <c r="F26982" s="66"/>
    </row>
    <row r="26983" spans="1:6" x14ac:dyDescent="0.3">
      <c r="A26983" s="66">
        <v>42114</v>
      </c>
      <c r="B26983" s="98">
        <v>0.10416666666666667</v>
      </c>
      <c r="C26983" s="107" t="s">
        <v>120</v>
      </c>
      <c r="D26983" s="107">
        <v>29.52</v>
      </c>
      <c r="E26983" s="107">
        <v>1414</v>
      </c>
      <c r="F26983" s="66"/>
    </row>
    <row r="26984" spans="1:6" x14ac:dyDescent="0.3">
      <c r="A26984" s="66">
        <v>42114</v>
      </c>
      <c r="B26984" s="98">
        <v>0.11458333333333333</v>
      </c>
      <c r="C26984" s="107" t="s">
        <v>120</v>
      </c>
      <c r="D26984" s="107">
        <v>29.56</v>
      </c>
      <c r="E26984" s="107">
        <v>1652</v>
      </c>
      <c r="F26984" s="66"/>
    </row>
    <row r="26985" spans="1:6" x14ac:dyDescent="0.3">
      <c r="A26985" s="66">
        <v>42114</v>
      </c>
      <c r="B26985" s="98">
        <v>0.125</v>
      </c>
      <c r="C26985" s="107" t="s">
        <v>120</v>
      </c>
      <c r="D26985" s="107">
        <v>29.6</v>
      </c>
      <c r="E26985" s="107">
        <v>1711</v>
      </c>
      <c r="F26985" s="66"/>
    </row>
    <row r="26986" spans="1:6" x14ac:dyDescent="0.3">
      <c r="A26986" s="66">
        <v>42114</v>
      </c>
      <c r="B26986" s="98">
        <v>0.13541666666666666</v>
      </c>
      <c r="C26986" s="107" t="s">
        <v>120</v>
      </c>
      <c r="D26986" s="107">
        <v>29.68</v>
      </c>
      <c r="E26986" s="107">
        <v>1809</v>
      </c>
      <c r="F26986" s="66"/>
    </row>
    <row r="26987" spans="1:6" x14ac:dyDescent="0.3">
      <c r="A26987" s="66">
        <v>42114</v>
      </c>
      <c r="B26987" s="98">
        <v>0.14583333333333334</v>
      </c>
      <c r="C26987" s="107" t="s">
        <v>120</v>
      </c>
      <c r="D26987" s="107">
        <v>29.75</v>
      </c>
      <c r="E26987" s="107">
        <v>2153</v>
      </c>
      <c r="F26987" s="66"/>
    </row>
    <row r="26988" spans="1:6" x14ac:dyDescent="0.3">
      <c r="A26988" s="66">
        <v>42114</v>
      </c>
      <c r="B26988" s="98">
        <v>0.15625</v>
      </c>
      <c r="C26988" s="107" t="s">
        <v>120</v>
      </c>
      <c r="D26988" s="107">
        <v>29.8</v>
      </c>
      <c r="E26988" s="107">
        <v>2304</v>
      </c>
      <c r="F26988" s="66"/>
    </row>
    <row r="26989" spans="1:6" x14ac:dyDescent="0.3">
      <c r="A26989" s="66">
        <v>42114</v>
      </c>
      <c r="B26989" s="98">
        <v>0.16666666666666666</v>
      </c>
      <c r="C26989" s="107" t="s">
        <v>120</v>
      </c>
      <c r="D26989" s="107">
        <v>29.8</v>
      </c>
      <c r="E26989" s="107">
        <v>2323</v>
      </c>
      <c r="F26989" s="66"/>
    </row>
    <row r="26990" spans="1:6" x14ac:dyDescent="0.3">
      <c r="A26990" s="66">
        <v>42114</v>
      </c>
      <c r="B26990" s="98">
        <v>0.17708333333333334</v>
      </c>
      <c r="C26990" s="107" t="s">
        <v>120</v>
      </c>
      <c r="D26990" s="107">
        <v>29.78</v>
      </c>
      <c r="E26990" s="107">
        <v>2354</v>
      </c>
      <c r="F26990" s="66"/>
    </row>
    <row r="26991" spans="1:6" x14ac:dyDescent="0.3">
      <c r="A26991" s="66">
        <v>42114</v>
      </c>
      <c r="B26991" s="98">
        <v>0.1875</v>
      </c>
      <c r="C26991" s="107" t="s">
        <v>120</v>
      </c>
      <c r="D26991" s="107">
        <v>29.82</v>
      </c>
      <c r="E26991" s="107">
        <v>2599</v>
      </c>
      <c r="F26991" s="66"/>
    </row>
    <row r="26992" spans="1:6" x14ac:dyDescent="0.3">
      <c r="A26992" s="66">
        <v>42114</v>
      </c>
      <c r="B26992" s="98">
        <v>0.19791666666666666</v>
      </c>
      <c r="C26992" s="107" t="s">
        <v>120</v>
      </c>
      <c r="D26992" s="107">
        <v>29.81</v>
      </c>
      <c r="E26992" s="107">
        <v>2666</v>
      </c>
      <c r="F26992" s="66"/>
    </row>
    <row r="26993" spans="1:6" x14ac:dyDescent="0.3">
      <c r="A26993" s="66">
        <v>42114</v>
      </c>
      <c r="B26993" s="98">
        <v>0.20833333333333334</v>
      </c>
      <c r="C26993" s="107" t="s">
        <v>120</v>
      </c>
      <c r="D26993" s="107">
        <v>29.75</v>
      </c>
      <c r="E26993" s="107">
        <v>2586</v>
      </c>
      <c r="F26993" s="66"/>
    </row>
    <row r="26994" spans="1:6" x14ac:dyDescent="0.3">
      <c r="A26994" s="66">
        <v>42114</v>
      </c>
      <c r="B26994" s="98">
        <v>0.21875</v>
      </c>
      <c r="C26994" s="107" t="s">
        <v>120</v>
      </c>
      <c r="D26994" s="107">
        <v>29.76</v>
      </c>
      <c r="E26994" s="107">
        <v>2591</v>
      </c>
      <c r="F26994" s="66"/>
    </row>
    <row r="26995" spans="1:6" x14ac:dyDescent="0.3">
      <c r="A26995" s="66">
        <v>42114</v>
      </c>
      <c r="B26995" s="98">
        <v>0.22916666666666666</v>
      </c>
      <c r="C26995" s="107" t="s">
        <v>120</v>
      </c>
      <c r="D26995" s="107">
        <v>29.8</v>
      </c>
      <c r="E26995" s="107">
        <v>2648</v>
      </c>
      <c r="F26995" s="66"/>
    </row>
    <row r="26996" spans="1:6" x14ac:dyDescent="0.3">
      <c r="A26996" s="66">
        <v>42114</v>
      </c>
      <c r="B26996" s="98">
        <v>0.23958333333333334</v>
      </c>
      <c r="C26996" s="107" t="s">
        <v>120</v>
      </c>
      <c r="D26996" s="107">
        <v>29.83</v>
      </c>
      <c r="E26996" s="107">
        <v>2556</v>
      </c>
      <c r="F26996" s="66"/>
    </row>
    <row r="26997" spans="1:6" x14ac:dyDescent="0.3">
      <c r="A26997" s="66">
        <v>42114</v>
      </c>
      <c r="B26997" s="98">
        <v>0.25</v>
      </c>
      <c r="C26997" s="107" t="s">
        <v>120</v>
      </c>
      <c r="D26997" s="107">
        <v>29.76</v>
      </c>
      <c r="E26997" s="107">
        <v>2360</v>
      </c>
      <c r="F26997" s="66"/>
    </row>
    <row r="26998" spans="1:6" x14ac:dyDescent="0.3">
      <c r="A26998" s="66">
        <v>42114</v>
      </c>
      <c r="B26998" s="98">
        <v>0.26041666666666669</v>
      </c>
      <c r="C26998" s="107" t="s">
        <v>120</v>
      </c>
      <c r="D26998" s="107">
        <v>29.81</v>
      </c>
      <c r="E26998" s="107">
        <v>2060</v>
      </c>
      <c r="F26998" s="66"/>
    </row>
    <row r="26999" spans="1:6" x14ac:dyDescent="0.3">
      <c r="A26999" s="66">
        <v>42114</v>
      </c>
      <c r="B26999" s="98">
        <v>0.27083333333333331</v>
      </c>
      <c r="C26999" s="107" t="s">
        <v>120</v>
      </c>
      <c r="D26999" s="107">
        <v>29.8</v>
      </c>
      <c r="E26999" s="107">
        <v>2009</v>
      </c>
      <c r="F26999" s="66"/>
    </row>
    <row r="27000" spans="1:6" x14ac:dyDescent="0.3">
      <c r="A27000" s="66">
        <v>42114</v>
      </c>
      <c r="B27000" s="98">
        <v>0.28125</v>
      </c>
      <c r="C27000" s="107" t="s">
        <v>120</v>
      </c>
      <c r="D27000" s="107">
        <v>29.72</v>
      </c>
      <c r="E27000" s="107">
        <v>1492</v>
      </c>
      <c r="F27000" s="66"/>
    </row>
    <row r="27001" spans="1:6" x14ac:dyDescent="0.3">
      <c r="A27001" s="66">
        <v>42114</v>
      </c>
      <c r="B27001" s="98">
        <v>0.29166666666666669</v>
      </c>
      <c r="C27001" s="107" t="s">
        <v>120</v>
      </c>
      <c r="D27001" s="107">
        <v>29.6</v>
      </c>
      <c r="E27001" s="107">
        <v>1057</v>
      </c>
      <c r="F27001" s="66"/>
    </row>
    <row r="27002" spans="1:6" x14ac:dyDescent="0.3">
      <c r="A27002" s="66">
        <v>42114</v>
      </c>
      <c r="B27002" s="98">
        <v>0.30208333333333331</v>
      </c>
      <c r="C27002" s="107" t="s">
        <v>120</v>
      </c>
      <c r="D27002" s="107">
        <v>29.62</v>
      </c>
      <c r="E27002" s="107">
        <v>1282</v>
      </c>
      <c r="F27002" s="66"/>
    </row>
    <row r="27003" spans="1:6" x14ac:dyDescent="0.3">
      <c r="A27003" s="66">
        <v>42114</v>
      </c>
      <c r="B27003" s="98">
        <v>0.3125</v>
      </c>
      <c r="C27003" s="107" t="s">
        <v>120</v>
      </c>
      <c r="D27003" s="107">
        <v>29.59</v>
      </c>
      <c r="E27003" s="107">
        <v>1213</v>
      </c>
      <c r="F27003" s="66"/>
    </row>
    <row r="27004" spans="1:6" x14ac:dyDescent="0.3">
      <c r="A27004" s="66">
        <v>42114</v>
      </c>
      <c r="B27004" s="98">
        <v>0.32291666666666669</v>
      </c>
      <c r="C27004" s="107" t="s">
        <v>120</v>
      </c>
      <c r="D27004" s="107">
        <v>29.54</v>
      </c>
      <c r="E27004" s="107">
        <v>1135</v>
      </c>
      <c r="F27004" s="66"/>
    </row>
    <row r="27005" spans="1:6" x14ac:dyDescent="0.3">
      <c r="A27005" s="66">
        <v>42114</v>
      </c>
      <c r="B27005" s="98">
        <v>0.33333333333333331</v>
      </c>
      <c r="C27005" s="107" t="s">
        <v>120</v>
      </c>
      <c r="D27005" s="107">
        <v>29.54</v>
      </c>
      <c r="E27005" s="107">
        <v>1153</v>
      </c>
      <c r="F27005" s="66"/>
    </row>
    <row r="27006" spans="1:6" x14ac:dyDescent="0.3">
      <c r="A27006" s="66">
        <v>42114</v>
      </c>
      <c r="B27006" s="98">
        <v>0.34375</v>
      </c>
      <c r="C27006" s="107" t="s">
        <v>120</v>
      </c>
      <c r="D27006" s="107">
        <v>29.5</v>
      </c>
      <c r="E27006" s="107">
        <v>1182</v>
      </c>
      <c r="F27006" s="66"/>
    </row>
    <row r="27007" spans="1:6" x14ac:dyDescent="0.3">
      <c r="A27007" s="66">
        <v>42114</v>
      </c>
      <c r="B27007" s="98">
        <v>0.35416666666666669</v>
      </c>
      <c r="C27007" s="107" t="s">
        <v>120</v>
      </c>
      <c r="D27007" s="107">
        <v>29.47</v>
      </c>
      <c r="E27007" s="107">
        <v>1161</v>
      </c>
      <c r="F27007" s="66"/>
    </row>
    <row r="27008" spans="1:6" x14ac:dyDescent="0.3">
      <c r="A27008" s="66">
        <v>42114</v>
      </c>
      <c r="B27008" s="98">
        <v>0.36458333333333331</v>
      </c>
      <c r="C27008" s="107" t="s">
        <v>120</v>
      </c>
      <c r="D27008" s="107">
        <v>29.45</v>
      </c>
      <c r="E27008" s="107">
        <v>1235</v>
      </c>
      <c r="F27008" s="66"/>
    </row>
    <row r="27009" spans="1:6" x14ac:dyDescent="0.3">
      <c r="A27009" s="66">
        <v>42114</v>
      </c>
      <c r="B27009" s="98">
        <v>0.375</v>
      </c>
      <c r="C27009" s="107" t="s">
        <v>120</v>
      </c>
      <c r="D27009" s="107">
        <v>29.42</v>
      </c>
      <c r="E27009" s="107">
        <v>1154</v>
      </c>
      <c r="F27009" s="66"/>
    </row>
    <row r="27010" spans="1:6" x14ac:dyDescent="0.3">
      <c r="A27010" s="66">
        <v>42114</v>
      </c>
      <c r="B27010" s="98">
        <v>0.38541666666666669</v>
      </c>
      <c r="C27010" s="107" t="s">
        <v>120</v>
      </c>
      <c r="D27010" s="107">
        <v>29.39</v>
      </c>
      <c r="E27010" s="107">
        <v>1262</v>
      </c>
      <c r="F27010" s="66"/>
    </row>
    <row r="27011" spans="1:6" x14ac:dyDescent="0.3">
      <c r="A27011" s="66">
        <v>42114</v>
      </c>
      <c r="B27011" s="98">
        <v>0.39583333333333331</v>
      </c>
      <c r="C27011" s="107" t="s">
        <v>120</v>
      </c>
      <c r="D27011" s="107">
        <v>29.34</v>
      </c>
      <c r="E27011" s="107">
        <v>1154</v>
      </c>
      <c r="F27011" s="66"/>
    </row>
    <row r="27012" spans="1:6" x14ac:dyDescent="0.3">
      <c r="A27012" s="66">
        <v>42114</v>
      </c>
      <c r="B27012" s="98">
        <v>0.40625</v>
      </c>
      <c r="C27012" s="107" t="s">
        <v>120</v>
      </c>
      <c r="D27012" s="107">
        <v>29.34</v>
      </c>
      <c r="E27012" s="107">
        <v>1135</v>
      </c>
      <c r="F27012" s="66"/>
    </row>
    <row r="27013" spans="1:6" x14ac:dyDescent="0.3">
      <c r="A27013" s="66">
        <v>42114</v>
      </c>
      <c r="B27013" s="98">
        <v>0.41666666666666669</v>
      </c>
      <c r="C27013" s="107" t="s">
        <v>120</v>
      </c>
      <c r="D27013" s="107">
        <v>29.32</v>
      </c>
      <c r="E27013" s="107">
        <v>1118</v>
      </c>
      <c r="F27013" s="66"/>
    </row>
    <row r="27014" spans="1:6" x14ac:dyDescent="0.3">
      <c r="A27014" s="66">
        <v>42114</v>
      </c>
      <c r="B27014" s="98">
        <v>0.42708333333333331</v>
      </c>
      <c r="C27014" s="107" t="s">
        <v>120</v>
      </c>
      <c r="D27014" s="107">
        <v>29.28</v>
      </c>
      <c r="E27014" s="107">
        <v>1082</v>
      </c>
      <c r="F27014" s="66"/>
    </row>
    <row r="27015" spans="1:6" x14ac:dyDescent="0.3">
      <c r="A27015" s="66">
        <v>42114</v>
      </c>
      <c r="B27015" s="98">
        <v>0.4375</v>
      </c>
      <c r="C27015" s="107" t="s">
        <v>120</v>
      </c>
      <c r="D27015" s="107">
        <v>29.25</v>
      </c>
      <c r="E27015" s="107">
        <v>1040</v>
      </c>
      <c r="F27015" s="66"/>
    </row>
    <row r="27016" spans="1:6" x14ac:dyDescent="0.3">
      <c r="A27016" s="66">
        <v>42114</v>
      </c>
      <c r="B27016" s="98">
        <v>0.44791666666666669</v>
      </c>
      <c r="C27016" s="107" t="s">
        <v>120</v>
      </c>
      <c r="D27016" s="107">
        <v>29.24</v>
      </c>
      <c r="E27016" s="107">
        <v>986</v>
      </c>
      <c r="F27016" s="66"/>
    </row>
    <row r="27017" spans="1:6" x14ac:dyDescent="0.3">
      <c r="A27017" s="66">
        <v>42114</v>
      </c>
      <c r="B27017" s="98">
        <v>0.45833333333333331</v>
      </c>
      <c r="C27017" s="107" t="s">
        <v>120</v>
      </c>
      <c r="D27017" s="107">
        <v>29.26</v>
      </c>
      <c r="E27017" s="107">
        <v>947</v>
      </c>
      <c r="F27017" s="66"/>
    </row>
    <row r="27018" spans="1:6" x14ac:dyDescent="0.3">
      <c r="A27018" s="66">
        <v>42114</v>
      </c>
      <c r="B27018" s="98">
        <v>0.46875</v>
      </c>
      <c r="C27018" s="107" t="s">
        <v>120</v>
      </c>
      <c r="D27018" s="107">
        <v>29.23</v>
      </c>
      <c r="E27018" s="107">
        <v>915</v>
      </c>
      <c r="F27018" s="66"/>
    </row>
    <row r="27019" spans="1:6" x14ac:dyDescent="0.3">
      <c r="A27019" s="66">
        <v>42114</v>
      </c>
      <c r="B27019" s="98">
        <v>0.47916666666666669</v>
      </c>
      <c r="C27019" s="107" t="s">
        <v>120</v>
      </c>
      <c r="D27019" s="107">
        <v>29.17</v>
      </c>
      <c r="E27019" s="107">
        <v>874</v>
      </c>
      <c r="F27019" s="66"/>
    </row>
    <row r="27020" spans="1:6" x14ac:dyDescent="0.3">
      <c r="A27020" s="66">
        <v>42114</v>
      </c>
      <c r="B27020" s="98">
        <v>0.48958333333333331</v>
      </c>
      <c r="C27020" s="107" t="s">
        <v>120</v>
      </c>
      <c r="D27020" s="107">
        <v>29.12</v>
      </c>
      <c r="E27020" s="107">
        <v>842</v>
      </c>
      <c r="F27020" s="66"/>
    </row>
    <row r="27021" spans="1:6" x14ac:dyDescent="0.3">
      <c r="A27021" s="66">
        <v>42115</v>
      </c>
      <c r="B27021" s="98">
        <v>0.5</v>
      </c>
      <c r="C27021" s="107" t="s">
        <v>119</v>
      </c>
      <c r="D27021" s="107">
        <v>29.06</v>
      </c>
      <c r="E27021" s="107">
        <v>817</v>
      </c>
      <c r="F27021" s="66"/>
    </row>
    <row r="27022" spans="1:6" x14ac:dyDescent="0.3">
      <c r="A27022" s="66">
        <v>42115</v>
      </c>
      <c r="B27022" s="98">
        <v>0.51041666666666663</v>
      </c>
      <c r="C27022" s="107" t="s">
        <v>119</v>
      </c>
      <c r="D27022" s="107">
        <v>29.04</v>
      </c>
      <c r="E27022" s="107">
        <v>774</v>
      </c>
      <c r="F27022" s="66"/>
    </row>
    <row r="27023" spans="1:6" x14ac:dyDescent="0.3">
      <c r="A27023" s="66">
        <v>42115</v>
      </c>
      <c r="B27023" s="98">
        <v>0.52083333333333337</v>
      </c>
      <c r="C27023" s="107" t="s">
        <v>119</v>
      </c>
      <c r="D27023" s="107">
        <v>28.98</v>
      </c>
      <c r="E27023" s="107">
        <v>770</v>
      </c>
      <c r="F27023" s="66"/>
    </row>
    <row r="27024" spans="1:6" x14ac:dyDescent="0.3">
      <c r="A27024" s="66">
        <v>42115</v>
      </c>
      <c r="B27024" s="98">
        <v>0.53125</v>
      </c>
      <c r="C27024" s="107" t="s">
        <v>119</v>
      </c>
      <c r="D27024" s="107">
        <v>29</v>
      </c>
      <c r="E27024" s="107">
        <v>768</v>
      </c>
      <c r="F27024" s="66"/>
    </row>
    <row r="27025" spans="1:6" x14ac:dyDescent="0.3">
      <c r="A27025" s="66">
        <v>42115</v>
      </c>
      <c r="B27025" s="98">
        <v>4.1666666666666664E-2</v>
      </c>
      <c r="C27025" s="107" t="s">
        <v>119</v>
      </c>
      <c r="D27025" s="107">
        <v>28.98</v>
      </c>
      <c r="E27025" s="107">
        <v>768</v>
      </c>
      <c r="F27025" s="66"/>
    </row>
    <row r="27026" spans="1:6" x14ac:dyDescent="0.3">
      <c r="A27026" s="66">
        <v>42115</v>
      </c>
      <c r="B27026" s="98">
        <v>5.2083333333333336E-2</v>
      </c>
      <c r="C27026" s="107" t="s">
        <v>119</v>
      </c>
      <c r="D27026" s="107">
        <v>28.92</v>
      </c>
      <c r="E27026" s="107">
        <v>770</v>
      </c>
      <c r="F27026" s="66"/>
    </row>
    <row r="27027" spans="1:6" x14ac:dyDescent="0.3">
      <c r="A27027" s="66">
        <v>42115</v>
      </c>
      <c r="B27027" s="98">
        <v>6.25E-2</v>
      </c>
      <c r="C27027" s="107" t="s">
        <v>119</v>
      </c>
      <c r="D27027" s="107">
        <v>28.91</v>
      </c>
      <c r="E27027" s="107">
        <v>913</v>
      </c>
      <c r="F27027" s="66"/>
    </row>
    <row r="27028" spans="1:6" x14ac:dyDescent="0.3">
      <c r="A27028" s="66">
        <v>42115</v>
      </c>
      <c r="B27028" s="98">
        <v>7.2916666666666671E-2</v>
      </c>
      <c r="C27028" s="107" t="s">
        <v>119</v>
      </c>
      <c r="D27028" s="107">
        <v>28.91</v>
      </c>
      <c r="E27028" s="107">
        <v>961</v>
      </c>
      <c r="F27028" s="66"/>
    </row>
    <row r="27029" spans="1:6" x14ac:dyDescent="0.3">
      <c r="A27029" s="66">
        <v>42115</v>
      </c>
      <c r="B27029" s="98">
        <v>8.3333333333333329E-2</v>
      </c>
      <c r="C27029" s="107" t="s">
        <v>119</v>
      </c>
      <c r="D27029" s="107">
        <v>28.9</v>
      </c>
      <c r="E27029" s="107">
        <v>986</v>
      </c>
      <c r="F27029" s="66"/>
    </row>
    <row r="27030" spans="1:6" x14ac:dyDescent="0.3">
      <c r="A27030" s="66">
        <v>42115</v>
      </c>
      <c r="B27030" s="98">
        <v>9.375E-2</v>
      </c>
      <c r="C27030" s="107" t="s">
        <v>119</v>
      </c>
      <c r="D27030" s="107">
        <v>28.89</v>
      </c>
      <c r="E27030" s="107">
        <v>834</v>
      </c>
      <c r="F27030" s="66"/>
    </row>
    <row r="27031" spans="1:6" x14ac:dyDescent="0.3">
      <c r="A27031" s="66">
        <v>42115</v>
      </c>
      <c r="B27031" s="98">
        <v>0.10416666666666667</v>
      </c>
      <c r="C27031" s="107" t="s">
        <v>119</v>
      </c>
      <c r="D27031" s="107">
        <v>28.88</v>
      </c>
      <c r="E27031" s="107">
        <v>775</v>
      </c>
      <c r="F27031" s="66"/>
    </row>
    <row r="27032" spans="1:6" x14ac:dyDescent="0.3">
      <c r="A27032" s="66">
        <v>42115</v>
      </c>
      <c r="B27032" s="98">
        <v>0.11458333333333333</v>
      </c>
      <c r="C27032" s="107" t="s">
        <v>119</v>
      </c>
      <c r="D27032" s="107">
        <v>28.86</v>
      </c>
      <c r="E27032" s="107">
        <v>765</v>
      </c>
      <c r="F27032" s="66"/>
    </row>
    <row r="27033" spans="1:6" x14ac:dyDescent="0.3">
      <c r="A27033" s="66">
        <v>42115</v>
      </c>
      <c r="B27033" s="98">
        <v>0.125</v>
      </c>
      <c r="C27033" s="107" t="s">
        <v>119</v>
      </c>
      <c r="D27033" s="107">
        <v>28.82</v>
      </c>
      <c r="E27033" s="107">
        <v>725</v>
      </c>
      <c r="F27033" s="66"/>
    </row>
    <row r="27034" spans="1:6" x14ac:dyDescent="0.3">
      <c r="A27034" s="66">
        <v>42115</v>
      </c>
      <c r="B27034" s="98">
        <v>0.13541666666666666</v>
      </c>
      <c r="C27034" s="107" t="s">
        <v>119</v>
      </c>
      <c r="D27034" s="107">
        <v>28.81</v>
      </c>
      <c r="E27034" s="107">
        <v>745</v>
      </c>
      <c r="F27034" s="66"/>
    </row>
    <row r="27035" spans="1:6" x14ac:dyDescent="0.3">
      <c r="A27035" s="66">
        <v>42115</v>
      </c>
      <c r="B27035" s="98">
        <v>0.14583333333333334</v>
      </c>
      <c r="C27035" s="107" t="s">
        <v>119</v>
      </c>
      <c r="D27035" s="107">
        <v>28.81</v>
      </c>
      <c r="E27035" s="107">
        <v>771</v>
      </c>
      <c r="F27035" s="66"/>
    </row>
    <row r="27036" spans="1:6" x14ac:dyDescent="0.3">
      <c r="A27036" s="66">
        <v>42115</v>
      </c>
      <c r="B27036" s="98">
        <v>0.15625</v>
      </c>
      <c r="C27036" s="107" t="s">
        <v>119</v>
      </c>
      <c r="D27036" s="107">
        <v>28.78</v>
      </c>
      <c r="E27036" s="107">
        <v>777</v>
      </c>
      <c r="F27036" s="66"/>
    </row>
    <row r="27037" spans="1:6" x14ac:dyDescent="0.3">
      <c r="A27037" s="66">
        <v>42115</v>
      </c>
      <c r="B27037" s="98">
        <v>0.16666666666666666</v>
      </c>
      <c r="C27037" s="107" t="s">
        <v>119</v>
      </c>
      <c r="D27037" s="107">
        <v>28.76</v>
      </c>
      <c r="E27037" s="107">
        <v>787</v>
      </c>
      <c r="F27037" s="66"/>
    </row>
    <row r="27038" spans="1:6" x14ac:dyDescent="0.3">
      <c r="A27038" s="66">
        <v>42115</v>
      </c>
      <c r="B27038" s="98">
        <v>0.17708333333333334</v>
      </c>
      <c r="C27038" s="107" t="s">
        <v>119</v>
      </c>
      <c r="D27038" s="107">
        <v>28.74</v>
      </c>
      <c r="E27038" s="107">
        <v>795</v>
      </c>
      <c r="F27038" s="66"/>
    </row>
    <row r="27039" spans="1:6" x14ac:dyDescent="0.3">
      <c r="A27039" s="66">
        <v>42115</v>
      </c>
      <c r="B27039" s="98">
        <v>0.1875</v>
      </c>
      <c r="C27039" s="107" t="s">
        <v>119</v>
      </c>
      <c r="D27039" s="107">
        <v>28.74</v>
      </c>
      <c r="E27039" s="107">
        <v>800</v>
      </c>
      <c r="F27039" s="66"/>
    </row>
    <row r="27040" spans="1:6" x14ac:dyDescent="0.3">
      <c r="A27040" s="66">
        <v>42115</v>
      </c>
      <c r="B27040" s="98">
        <v>0.19791666666666666</v>
      </c>
      <c r="C27040" s="107" t="s">
        <v>119</v>
      </c>
      <c r="D27040" s="107">
        <v>28.72</v>
      </c>
      <c r="E27040" s="107">
        <v>816</v>
      </c>
      <c r="F27040" s="66"/>
    </row>
    <row r="27041" spans="1:6" x14ac:dyDescent="0.3">
      <c r="A27041" s="66">
        <v>42115</v>
      </c>
      <c r="B27041" s="98">
        <v>0.20833333333333334</v>
      </c>
      <c r="C27041" s="107" t="s">
        <v>119</v>
      </c>
      <c r="D27041" s="107">
        <v>28.72</v>
      </c>
      <c r="E27041" s="107">
        <v>845</v>
      </c>
      <c r="F27041" s="66"/>
    </row>
    <row r="27042" spans="1:6" x14ac:dyDescent="0.3">
      <c r="A27042" s="66">
        <v>42115</v>
      </c>
      <c r="B27042" s="98">
        <v>0.21875</v>
      </c>
      <c r="C27042" s="107" t="s">
        <v>119</v>
      </c>
      <c r="D27042" s="107">
        <v>28.7</v>
      </c>
      <c r="E27042" s="107">
        <v>883</v>
      </c>
      <c r="F27042" s="66"/>
    </row>
    <row r="27043" spans="1:6" x14ac:dyDescent="0.3">
      <c r="A27043" s="66">
        <v>42115</v>
      </c>
      <c r="B27043" s="98">
        <v>0.22916666666666666</v>
      </c>
      <c r="C27043" s="107" t="s">
        <v>119</v>
      </c>
      <c r="D27043" s="107">
        <v>28.62</v>
      </c>
      <c r="E27043" s="107">
        <v>880</v>
      </c>
      <c r="F27043" s="66"/>
    </row>
    <row r="27044" spans="1:6" x14ac:dyDescent="0.3">
      <c r="A27044" s="66">
        <v>42115</v>
      </c>
      <c r="B27044" s="98">
        <v>0.23958333333333334</v>
      </c>
      <c r="C27044" s="107" t="s">
        <v>119</v>
      </c>
      <c r="D27044" s="107">
        <v>28.58</v>
      </c>
      <c r="E27044" s="107">
        <v>837</v>
      </c>
      <c r="F27044" s="66"/>
    </row>
    <row r="27045" spans="1:6" x14ac:dyDescent="0.3">
      <c r="A27045" s="66">
        <v>42115</v>
      </c>
      <c r="B27045" s="98">
        <v>0.25</v>
      </c>
      <c r="C27045" s="107" t="s">
        <v>119</v>
      </c>
      <c r="D27045" s="107">
        <v>28.54</v>
      </c>
      <c r="E27045" s="107">
        <v>842</v>
      </c>
      <c r="F27045" s="66"/>
    </row>
    <row r="27046" spans="1:6" x14ac:dyDescent="0.3">
      <c r="A27046" s="66">
        <v>42115</v>
      </c>
      <c r="B27046" s="98">
        <v>0.26041666666666669</v>
      </c>
      <c r="C27046" s="107" t="s">
        <v>119</v>
      </c>
      <c r="D27046" s="107">
        <v>28.51</v>
      </c>
      <c r="E27046" s="107">
        <v>789</v>
      </c>
      <c r="F27046" s="66"/>
    </row>
    <row r="27047" spans="1:6" x14ac:dyDescent="0.3">
      <c r="A27047" s="66">
        <v>42115</v>
      </c>
      <c r="B27047" s="98">
        <v>0.27083333333333331</v>
      </c>
      <c r="C27047" s="107" t="s">
        <v>119</v>
      </c>
      <c r="D27047" s="107">
        <v>28.56</v>
      </c>
      <c r="E27047" s="107">
        <v>780</v>
      </c>
      <c r="F27047" s="66"/>
    </row>
    <row r="27048" spans="1:6" x14ac:dyDescent="0.3">
      <c r="A27048" s="66">
        <v>42115</v>
      </c>
      <c r="B27048" s="98">
        <v>0.28125</v>
      </c>
      <c r="C27048" s="107" t="s">
        <v>119</v>
      </c>
      <c r="D27048" s="107">
        <v>28.58</v>
      </c>
      <c r="E27048" s="107">
        <v>793</v>
      </c>
      <c r="F27048" s="66"/>
    </row>
    <row r="27049" spans="1:6" x14ac:dyDescent="0.3">
      <c r="A27049" s="66">
        <v>42115</v>
      </c>
      <c r="B27049" s="98">
        <v>0.29166666666666669</v>
      </c>
      <c r="C27049" s="107" t="s">
        <v>119</v>
      </c>
      <c r="D27049" s="107">
        <v>28.55</v>
      </c>
      <c r="E27049" s="107">
        <v>806</v>
      </c>
      <c r="F27049" s="66"/>
    </row>
    <row r="27050" spans="1:6" x14ac:dyDescent="0.3">
      <c r="A27050" s="66">
        <v>42115</v>
      </c>
      <c r="B27050" s="98">
        <v>0.30208333333333331</v>
      </c>
      <c r="C27050" s="107" t="s">
        <v>119</v>
      </c>
      <c r="D27050" s="107">
        <v>28.55</v>
      </c>
      <c r="E27050" s="107">
        <v>789</v>
      </c>
      <c r="F27050" s="66"/>
    </row>
    <row r="27051" spans="1:6" x14ac:dyDescent="0.3">
      <c r="A27051" s="66">
        <v>42115</v>
      </c>
      <c r="B27051" s="98">
        <v>0.3125</v>
      </c>
      <c r="C27051" s="107" t="s">
        <v>119</v>
      </c>
      <c r="D27051" s="107">
        <v>28.5</v>
      </c>
      <c r="E27051" s="107">
        <v>698</v>
      </c>
      <c r="F27051" s="66"/>
    </row>
    <row r="27052" spans="1:6" x14ac:dyDescent="0.3">
      <c r="A27052" s="66">
        <v>42115</v>
      </c>
      <c r="B27052" s="98">
        <v>0.32291666666666669</v>
      </c>
      <c r="C27052" s="107" t="s">
        <v>119</v>
      </c>
      <c r="D27052" s="107">
        <v>28.46</v>
      </c>
      <c r="E27052" s="107">
        <v>684</v>
      </c>
      <c r="F27052" s="66"/>
    </row>
    <row r="27053" spans="1:6" x14ac:dyDescent="0.3">
      <c r="A27053" s="66">
        <v>42115</v>
      </c>
      <c r="B27053" s="98">
        <v>0.33333333333333331</v>
      </c>
      <c r="C27053" s="107" t="s">
        <v>119</v>
      </c>
      <c r="D27053" s="107">
        <v>28.42</v>
      </c>
      <c r="E27053" s="107">
        <v>696</v>
      </c>
      <c r="F27053" s="66"/>
    </row>
    <row r="27054" spans="1:6" x14ac:dyDescent="0.3">
      <c r="A27054" s="66">
        <v>42115</v>
      </c>
      <c r="B27054" s="98">
        <v>0.34375</v>
      </c>
      <c r="C27054" s="107" t="s">
        <v>119</v>
      </c>
      <c r="D27054" s="107">
        <v>28.38</v>
      </c>
      <c r="E27054" s="107">
        <v>706</v>
      </c>
      <c r="F27054" s="66"/>
    </row>
    <row r="27055" spans="1:6" x14ac:dyDescent="0.3">
      <c r="A27055" s="66">
        <v>42115</v>
      </c>
      <c r="B27055" s="98">
        <v>0.35416666666666669</v>
      </c>
      <c r="C27055" s="107" t="s">
        <v>119</v>
      </c>
      <c r="D27055" s="107">
        <v>28.36</v>
      </c>
      <c r="E27055" s="107">
        <v>708</v>
      </c>
      <c r="F27055" s="66"/>
    </row>
    <row r="27056" spans="1:6" x14ac:dyDescent="0.3">
      <c r="A27056" s="66">
        <v>42115</v>
      </c>
      <c r="B27056" s="98">
        <v>0.36458333333333331</v>
      </c>
      <c r="C27056" s="107" t="s">
        <v>119</v>
      </c>
      <c r="D27056" s="107">
        <v>28.3</v>
      </c>
      <c r="E27056" s="107">
        <v>726</v>
      </c>
      <c r="F27056" s="66"/>
    </row>
    <row r="27057" spans="1:6" x14ac:dyDescent="0.3">
      <c r="A27057" s="66">
        <v>42115</v>
      </c>
      <c r="B27057" s="98">
        <v>0.375</v>
      </c>
      <c r="C27057" s="107" t="s">
        <v>119</v>
      </c>
      <c r="D27057" s="107">
        <v>28.27</v>
      </c>
      <c r="E27057" s="107">
        <v>748</v>
      </c>
      <c r="F27057" s="66"/>
    </row>
    <row r="27058" spans="1:6" x14ac:dyDescent="0.3">
      <c r="A27058" s="66">
        <v>42115</v>
      </c>
      <c r="B27058" s="98">
        <v>0.38541666666666669</v>
      </c>
      <c r="C27058" s="107" t="s">
        <v>119</v>
      </c>
      <c r="D27058" s="107">
        <v>28.28</v>
      </c>
      <c r="E27058" s="107">
        <v>705</v>
      </c>
      <c r="F27058" s="66"/>
    </row>
    <row r="27059" spans="1:6" x14ac:dyDescent="0.3">
      <c r="A27059" s="66">
        <v>42115</v>
      </c>
      <c r="B27059" s="98">
        <v>0.39583333333333331</v>
      </c>
      <c r="C27059" s="107" t="s">
        <v>119</v>
      </c>
      <c r="D27059" s="107">
        <v>28.33</v>
      </c>
      <c r="E27059" s="107">
        <v>703</v>
      </c>
      <c r="F27059" s="66"/>
    </row>
    <row r="27060" spans="1:6" x14ac:dyDescent="0.3">
      <c r="A27060" s="66">
        <v>42115</v>
      </c>
      <c r="B27060" s="98">
        <v>0.40625</v>
      </c>
      <c r="C27060" s="107" t="s">
        <v>119</v>
      </c>
      <c r="D27060" s="107">
        <v>28.31</v>
      </c>
      <c r="E27060" s="107">
        <v>671</v>
      </c>
      <c r="F27060" s="66"/>
    </row>
    <row r="27061" spans="1:6" x14ac:dyDescent="0.3">
      <c r="A27061" s="66">
        <v>42115</v>
      </c>
      <c r="B27061" s="98">
        <v>0.41666666666666669</v>
      </c>
      <c r="C27061" s="107" t="s">
        <v>119</v>
      </c>
      <c r="D27061" s="107">
        <v>28.34</v>
      </c>
      <c r="E27061" s="107">
        <v>635</v>
      </c>
      <c r="F27061" s="66"/>
    </row>
    <row r="27062" spans="1:6" x14ac:dyDescent="0.3">
      <c r="A27062" s="66">
        <v>42115</v>
      </c>
      <c r="B27062" s="98">
        <v>0.42708333333333331</v>
      </c>
      <c r="C27062" s="107" t="s">
        <v>119</v>
      </c>
      <c r="D27062" s="107">
        <v>28.34</v>
      </c>
      <c r="E27062" s="107">
        <v>643</v>
      </c>
      <c r="F27062" s="66"/>
    </row>
    <row r="27063" spans="1:6" x14ac:dyDescent="0.3">
      <c r="A27063" s="66">
        <v>42115</v>
      </c>
      <c r="B27063" s="98">
        <v>0.4375</v>
      </c>
      <c r="C27063" s="107" t="s">
        <v>119</v>
      </c>
      <c r="D27063" s="107">
        <v>28.37</v>
      </c>
      <c r="E27063" s="107">
        <v>624</v>
      </c>
      <c r="F27063" s="66"/>
    </row>
    <row r="27064" spans="1:6" x14ac:dyDescent="0.3">
      <c r="A27064" s="66">
        <v>42115</v>
      </c>
      <c r="B27064" s="98">
        <v>0.44791666666666669</v>
      </c>
      <c r="C27064" s="107" t="s">
        <v>119</v>
      </c>
      <c r="D27064" s="107">
        <v>28.39</v>
      </c>
      <c r="E27064" s="107">
        <v>609</v>
      </c>
      <c r="F27064" s="66"/>
    </row>
    <row r="27065" spans="1:6" x14ac:dyDescent="0.3">
      <c r="A27065" s="66">
        <v>42115</v>
      </c>
      <c r="B27065" s="98">
        <v>0.45833333333333331</v>
      </c>
      <c r="C27065" s="107" t="s">
        <v>119</v>
      </c>
      <c r="D27065" s="107">
        <v>28.44</v>
      </c>
      <c r="E27065" s="107">
        <v>584</v>
      </c>
      <c r="F27065" s="66"/>
    </row>
    <row r="27066" spans="1:6" x14ac:dyDescent="0.3">
      <c r="A27066" s="66">
        <v>42115</v>
      </c>
      <c r="B27066" s="98">
        <v>0.46875</v>
      </c>
      <c r="C27066" s="107" t="s">
        <v>119</v>
      </c>
      <c r="D27066" s="107">
        <v>28.46</v>
      </c>
      <c r="E27066" s="107">
        <v>580</v>
      </c>
      <c r="F27066" s="66"/>
    </row>
    <row r="27067" spans="1:6" x14ac:dyDescent="0.3">
      <c r="A27067" s="66">
        <v>42115</v>
      </c>
      <c r="B27067" s="98">
        <v>0.47916666666666669</v>
      </c>
      <c r="C27067" s="107" t="s">
        <v>119</v>
      </c>
      <c r="D27067" s="107">
        <v>28.48</v>
      </c>
      <c r="E27067" s="107">
        <v>591</v>
      </c>
      <c r="F27067" s="66"/>
    </row>
    <row r="27068" spans="1:6" x14ac:dyDescent="0.3">
      <c r="A27068" s="66">
        <v>42115</v>
      </c>
      <c r="B27068" s="98">
        <v>0.48958333333333331</v>
      </c>
      <c r="C27068" s="107" t="s">
        <v>119</v>
      </c>
      <c r="D27068" s="107">
        <v>28.52</v>
      </c>
      <c r="E27068" s="107">
        <v>582</v>
      </c>
      <c r="F27068" s="66"/>
    </row>
    <row r="27069" spans="1:6" x14ac:dyDescent="0.3">
      <c r="A27069" s="66">
        <v>42115</v>
      </c>
      <c r="B27069" s="98">
        <v>0.5</v>
      </c>
      <c r="C27069" s="107" t="s">
        <v>120</v>
      </c>
      <c r="D27069" s="107">
        <v>28.77</v>
      </c>
      <c r="E27069" s="107">
        <v>552</v>
      </c>
      <c r="F27069" s="66"/>
    </row>
    <row r="27070" spans="1:6" x14ac:dyDescent="0.3">
      <c r="A27070" s="66">
        <v>42115</v>
      </c>
      <c r="B27070" s="98">
        <v>0.51041666666666663</v>
      </c>
      <c r="C27070" s="107" t="s">
        <v>120</v>
      </c>
      <c r="D27070" s="107">
        <v>28.85</v>
      </c>
      <c r="E27070" s="107">
        <v>624</v>
      </c>
      <c r="F27070" s="66"/>
    </row>
    <row r="27071" spans="1:6" x14ac:dyDescent="0.3">
      <c r="A27071" s="66">
        <v>42115</v>
      </c>
      <c r="B27071" s="98">
        <v>0.52083333333333337</v>
      </c>
      <c r="C27071" s="107" t="s">
        <v>120</v>
      </c>
      <c r="D27071" s="107">
        <v>28.88</v>
      </c>
      <c r="E27071" s="107">
        <v>646</v>
      </c>
      <c r="F27071" s="66"/>
    </row>
    <row r="27072" spans="1:6" x14ac:dyDescent="0.3">
      <c r="A27072" s="66">
        <v>42115</v>
      </c>
      <c r="B27072" s="98">
        <v>0.53125</v>
      </c>
      <c r="C27072" s="107" t="s">
        <v>120</v>
      </c>
      <c r="D27072" s="107">
        <v>28.89</v>
      </c>
      <c r="E27072" s="107">
        <v>673</v>
      </c>
      <c r="F27072" s="66"/>
    </row>
    <row r="27073" spans="1:6" x14ac:dyDescent="0.3">
      <c r="A27073" s="66">
        <v>42115</v>
      </c>
      <c r="B27073" s="98">
        <v>4.1666666666666664E-2</v>
      </c>
      <c r="C27073" s="107" t="s">
        <v>120</v>
      </c>
      <c r="D27073" s="107">
        <v>28.94</v>
      </c>
      <c r="E27073" s="107">
        <v>675</v>
      </c>
      <c r="F27073" s="66"/>
    </row>
    <row r="27074" spans="1:6" x14ac:dyDescent="0.3">
      <c r="A27074" s="66">
        <v>42115</v>
      </c>
      <c r="B27074" s="98">
        <v>5.2083333333333336E-2</v>
      </c>
      <c r="C27074" s="107" t="s">
        <v>120</v>
      </c>
      <c r="D27074" s="107">
        <v>29</v>
      </c>
      <c r="E27074" s="107">
        <v>653</v>
      </c>
      <c r="F27074" s="66"/>
    </row>
    <row r="27075" spans="1:6" x14ac:dyDescent="0.3">
      <c r="A27075" s="66">
        <v>42115</v>
      </c>
      <c r="B27075" s="98">
        <v>6.25E-2</v>
      </c>
      <c r="C27075" s="107" t="s">
        <v>120</v>
      </c>
      <c r="D27075" s="107">
        <v>29.18</v>
      </c>
      <c r="E27075" s="107">
        <v>626</v>
      </c>
      <c r="F27075" s="66"/>
    </row>
    <row r="27076" spans="1:6" x14ac:dyDescent="0.3">
      <c r="A27076" s="66">
        <v>42115</v>
      </c>
      <c r="B27076" s="98">
        <v>7.2916666666666671E-2</v>
      </c>
      <c r="C27076" s="107" t="s">
        <v>120</v>
      </c>
      <c r="D27076" s="107">
        <v>29.32</v>
      </c>
      <c r="E27076" s="107">
        <v>618</v>
      </c>
      <c r="F27076" s="66"/>
    </row>
    <row r="27077" spans="1:6" x14ac:dyDescent="0.3">
      <c r="A27077" s="66">
        <v>42115</v>
      </c>
      <c r="B27077" s="98">
        <v>8.3333333333333329E-2</v>
      </c>
      <c r="C27077" s="107" t="s">
        <v>120</v>
      </c>
      <c r="D27077" s="107">
        <v>29.32</v>
      </c>
      <c r="E27077" s="107">
        <v>648</v>
      </c>
      <c r="F27077" s="66"/>
    </row>
    <row r="27078" spans="1:6" x14ac:dyDescent="0.3">
      <c r="A27078" s="66">
        <v>42115</v>
      </c>
      <c r="B27078" s="98">
        <v>9.375E-2</v>
      </c>
      <c r="C27078" s="107" t="s">
        <v>120</v>
      </c>
      <c r="D27078" s="107">
        <v>29.3</v>
      </c>
      <c r="E27078" s="107">
        <v>713</v>
      </c>
      <c r="F27078" s="66"/>
    </row>
    <row r="27079" spans="1:6" x14ac:dyDescent="0.3">
      <c r="A27079" s="66">
        <v>42115</v>
      </c>
      <c r="B27079" s="98">
        <v>0.10416666666666667</v>
      </c>
      <c r="C27079" s="107" t="s">
        <v>120</v>
      </c>
      <c r="D27079" s="107">
        <v>29.29</v>
      </c>
      <c r="E27079" s="107">
        <v>743</v>
      </c>
      <c r="F27079" s="66"/>
    </row>
    <row r="27080" spans="1:6" x14ac:dyDescent="0.3">
      <c r="A27080" s="66">
        <v>42115</v>
      </c>
      <c r="B27080" s="98">
        <v>0.11458333333333333</v>
      </c>
      <c r="C27080" s="107" t="s">
        <v>120</v>
      </c>
      <c r="D27080" s="107">
        <v>29.37</v>
      </c>
      <c r="E27080" s="107">
        <v>771</v>
      </c>
      <c r="F27080" s="66"/>
    </row>
    <row r="27081" spans="1:6" x14ac:dyDescent="0.3">
      <c r="A27081" s="66">
        <v>42115</v>
      </c>
      <c r="B27081" s="98">
        <v>0.125</v>
      </c>
      <c r="C27081" s="107" t="s">
        <v>120</v>
      </c>
      <c r="D27081" s="107">
        <v>29.45</v>
      </c>
      <c r="E27081" s="107">
        <v>823</v>
      </c>
      <c r="F27081" s="66"/>
    </row>
    <row r="27082" spans="1:6" x14ac:dyDescent="0.3">
      <c r="A27082" s="66">
        <v>42115</v>
      </c>
      <c r="B27082" s="98">
        <v>0.13541666666666666</v>
      </c>
      <c r="C27082" s="107" t="s">
        <v>120</v>
      </c>
      <c r="D27082" s="107">
        <v>29.45</v>
      </c>
      <c r="E27082" s="107">
        <v>859</v>
      </c>
      <c r="F27082" s="66"/>
    </row>
    <row r="27083" spans="1:6" x14ac:dyDescent="0.3">
      <c r="A27083" s="66">
        <v>42115</v>
      </c>
      <c r="B27083" s="98">
        <v>0.14583333333333334</v>
      </c>
      <c r="C27083" s="107" t="s">
        <v>120</v>
      </c>
      <c r="D27083" s="107">
        <v>29.38</v>
      </c>
      <c r="E27083" s="107">
        <v>897</v>
      </c>
      <c r="F27083" s="66"/>
    </row>
    <row r="27084" spans="1:6" x14ac:dyDescent="0.3">
      <c r="A27084" s="66">
        <v>42115</v>
      </c>
      <c r="B27084" s="98">
        <v>0.15625</v>
      </c>
      <c r="C27084" s="107" t="s">
        <v>120</v>
      </c>
      <c r="D27084" s="107">
        <v>29.26</v>
      </c>
      <c r="E27084" s="107">
        <v>1004</v>
      </c>
      <c r="F27084" s="66"/>
    </row>
    <row r="27085" spans="1:6" x14ac:dyDescent="0.3">
      <c r="A27085" s="66">
        <v>42115</v>
      </c>
      <c r="B27085" s="98">
        <v>0.16666666666666666</v>
      </c>
      <c r="C27085" s="107" t="s">
        <v>120</v>
      </c>
      <c r="D27085" s="107">
        <v>29.24</v>
      </c>
      <c r="E27085" s="107">
        <v>1091</v>
      </c>
      <c r="F27085" s="66"/>
    </row>
    <row r="27086" spans="1:6" x14ac:dyDescent="0.3">
      <c r="A27086" s="66">
        <v>42115</v>
      </c>
      <c r="B27086" s="98">
        <v>0.17708333333333334</v>
      </c>
      <c r="C27086" s="107" t="s">
        <v>120</v>
      </c>
      <c r="D27086" s="107">
        <v>29.2</v>
      </c>
      <c r="E27086" s="107">
        <v>1287</v>
      </c>
      <c r="F27086" s="66"/>
    </row>
    <row r="27087" spans="1:6" x14ac:dyDescent="0.3">
      <c r="A27087" s="66">
        <v>42115</v>
      </c>
      <c r="B27087" s="98">
        <v>0.1875</v>
      </c>
      <c r="C27087" s="107" t="s">
        <v>120</v>
      </c>
      <c r="D27087" s="107">
        <v>29.31</v>
      </c>
      <c r="E27087" s="107">
        <v>1217</v>
      </c>
      <c r="F27087" s="66"/>
    </row>
    <row r="27088" spans="1:6" x14ac:dyDescent="0.3">
      <c r="A27088" s="66">
        <v>42115</v>
      </c>
      <c r="B27088" s="98">
        <v>0.19791666666666666</v>
      </c>
      <c r="C27088" s="107" t="s">
        <v>120</v>
      </c>
      <c r="D27088" s="107">
        <v>29.22</v>
      </c>
      <c r="E27088" s="107">
        <v>1284</v>
      </c>
      <c r="F27088" s="66"/>
    </row>
    <row r="27089" spans="1:6" x14ac:dyDescent="0.3">
      <c r="A27089" s="66">
        <v>42115</v>
      </c>
      <c r="B27089" s="98">
        <v>0.20833333333333334</v>
      </c>
      <c r="C27089" s="107" t="s">
        <v>120</v>
      </c>
      <c r="D27089" s="107">
        <v>29.24</v>
      </c>
      <c r="E27089" s="107">
        <v>1293</v>
      </c>
      <c r="F27089" s="66"/>
    </row>
    <row r="27090" spans="1:6" x14ac:dyDescent="0.3">
      <c r="A27090" s="66">
        <v>42115</v>
      </c>
      <c r="B27090" s="98">
        <v>0.21875</v>
      </c>
      <c r="C27090" s="107" t="s">
        <v>120</v>
      </c>
      <c r="D27090" s="107">
        <v>29.25</v>
      </c>
      <c r="E27090" s="107">
        <v>1352</v>
      </c>
      <c r="F27090" s="66"/>
    </row>
    <row r="27091" spans="1:6" x14ac:dyDescent="0.3">
      <c r="A27091" s="66">
        <v>42115</v>
      </c>
      <c r="B27091" s="98">
        <v>0.22916666666666666</v>
      </c>
      <c r="C27091" s="107" t="s">
        <v>120</v>
      </c>
      <c r="D27091" s="107">
        <v>29.24</v>
      </c>
      <c r="E27091" s="107">
        <v>1371</v>
      </c>
      <c r="F27091" s="66"/>
    </row>
    <row r="27092" spans="1:6" x14ac:dyDescent="0.3">
      <c r="A27092" s="66">
        <v>42115</v>
      </c>
      <c r="B27092" s="98">
        <v>0.23958333333333334</v>
      </c>
      <c r="C27092" s="107" t="s">
        <v>120</v>
      </c>
      <c r="D27092" s="107">
        <v>29.25</v>
      </c>
      <c r="E27092" s="107">
        <v>1187</v>
      </c>
      <c r="F27092" s="66"/>
    </row>
    <row r="27093" spans="1:6" x14ac:dyDescent="0.3">
      <c r="A27093" s="66">
        <v>42115</v>
      </c>
      <c r="B27093" s="98">
        <v>0.25</v>
      </c>
      <c r="C27093" s="107" t="s">
        <v>120</v>
      </c>
      <c r="D27093" s="107">
        <v>29.21</v>
      </c>
      <c r="E27093" s="107">
        <v>975</v>
      </c>
      <c r="F27093" s="66"/>
    </row>
    <row r="27094" spans="1:6" x14ac:dyDescent="0.3">
      <c r="A27094" s="66">
        <v>42115</v>
      </c>
      <c r="B27094" s="98">
        <v>0.26041666666666669</v>
      </c>
      <c r="C27094" s="107" t="s">
        <v>120</v>
      </c>
      <c r="D27094" s="107">
        <v>29.13</v>
      </c>
      <c r="E27094" s="107">
        <v>928</v>
      </c>
      <c r="F27094" s="66"/>
    </row>
    <row r="27095" spans="1:6" x14ac:dyDescent="0.3">
      <c r="A27095" s="66">
        <v>42115</v>
      </c>
      <c r="B27095" s="98">
        <v>0.27083333333333331</v>
      </c>
      <c r="C27095" s="107" t="s">
        <v>120</v>
      </c>
      <c r="D27095" s="107">
        <v>29.18</v>
      </c>
      <c r="E27095" s="107">
        <v>942</v>
      </c>
      <c r="F27095" s="66"/>
    </row>
    <row r="27096" spans="1:6" x14ac:dyDescent="0.3">
      <c r="A27096" s="66">
        <v>42115</v>
      </c>
      <c r="B27096" s="98">
        <v>0.28125</v>
      </c>
      <c r="C27096" s="107" t="s">
        <v>120</v>
      </c>
      <c r="D27096" s="107">
        <v>29.25</v>
      </c>
      <c r="E27096" s="107">
        <v>856</v>
      </c>
      <c r="F27096" s="66"/>
    </row>
    <row r="27097" spans="1:6" x14ac:dyDescent="0.3">
      <c r="A27097" s="66">
        <v>42115</v>
      </c>
      <c r="B27097" s="98">
        <v>0.29166666666666669</v>
      </c>
      <c r="C27097" s="107" t="s">
        <v>120</v>
      </c>
      <c r="D27097" s="107">
        <v>29.2</v>
      </c>
      <c r="E27097" s="107">
        <v>897</v>
      </c>
      <c r="F27097" s="66"/>
    </row>
    <row r="27098" spans="1:6" x14ac:dyDescent="0.3">
      <c r="A27098" s="66">
        <v>42115</v>
      </c>
      <c r="B27098" s="98">
        <v>0.30208333333333331</v>
      </c>
      <c r="C27098" s="107" t="s">
        <v>120</v>
      </c>
      <c r="D27098" s="107">
        <v>29.21</v>
      </c>
      <c r="E27098" s="107">
        <v>870</v>
      </c>
      <c r="F27098" s="66"/>
    </row>
    <row r="27099" spans="1:6" x14ac:dyDescent="0.3">
      <c r="A27099" s="66">
        <v>42115</v>
      </c>
      <c r="B27099" s="98">
        <v>0.3125</v>
      </c>
      <c r="C27099" s="107" t="s">
        <v>120</v>
      </c>
      <c r="D27099" s="107">
        <v>29.18</v>
      </c>
      <c r="E27099" s="107">
        <v>748</v>
      </c>
      <c r="F27099" s="66"/>
    </row>
    <row r="27100" spans="1:6" x14ac:dyDescent="0.3">
      <c r="A27100" s="66">
        <v>42115</v>
      </c>
      <c r="B27100" s="98">
        <v>0.32291666666666669</v>
      </c>
      <c r="C27100" s="107" t="s">
        <v>120</v>
      </c>
      <c r="D27100" s="107">
        <v>29.18</v>
      </c>
      <c r="E27100" s="107">
        <v>669</v>
      </c>
      <c r="F27100" s="66"/>
    </row>
    <row r="27101" spans="1:6" x14ac:dyDescent="0.3">
      <c r="A27101" s="66">
        <v>42115</v>
      </c>
      <c r="B27101" s="98">
        <v>0.33333333333333331</v>
      </c>
      <c r="C27101" s="107" t="s">
        <v>120</v>
      </c>
      <c r="D27101" s="107">
        <v>29.13</v>
      </c>
      <c r="E27101" s="107">
        <v>665</v>
      </c>
      <c r="F27101" s="66"/>
    </row>
    <row r="27102" spans="1:6" x14ac:dyDescent="0.3">
      <c r="A27102" s="66">
        <v>42115</v>
      </c>
      <c r="B27102" s="98">
        <v>0.34375</v>
      </c>
      <c r="C27102" s="107" t="s">
        <v>120</v>
      </c>
      <c r="D27102" s="107">
        <v>29.06</v>
      </c>
      <c r="E27102" s="107">
        <v>658</v>
      </c>
      <c r="F27102" s="66"/>
    </row>
    <row r="27103" spans="1:6" x14ac:dyDescent="0.3">
      <c r="A27103" s="66">
        <v>42115</v>
      </c>
      <c r="B27103" s="98">
        <v>0.35416666666666669</v>
      </c>
      <c r="C27103" s="107" t="s">
        <v>120</v>
      </c>
      <c r="D27103" s="107">
        <v>29.08</v>
      </c>
      <c r="E27103" s="107">
        <v>721</v>
      </c>
      <c r="F27103" s="66"/>
    </row>
    <row r="27104" spans="1:6" x14ac:dyDescent="0.3">
      <c r="A27104" s="66">
        <v>42115</v>
      </c>
      <c r="B27104" s="98">
        <v>0.36458333333333331</v>
      </c>
      <c r="C27104" s="107" t="s">
        <v>120</v>
      </c>
      <c r="D27104" s="107">
        <v>29.08</v>
      </c>
      <c r="E27104" s="107">
        <v>765</v>
      </c>
      <c r="F27104" s="66"/>
    </row>
    <row r="27105" spans="1:6" x14ac:dyDescent="0.3">
      <c r="A27105" s="66">
        <v>42115</v>
      </c>
      <c r="B27105" s="98">
        <v>0.375</v>
      </c>
      <c r="C27105" s="107" t="s">
        <v>120</v>
      </c>
      <c r="D27105" s="107">
        <v>29.01</v>
      </c>
      <c r="E27105" s="107">
        <v>763</v>
      </c>
      <c r="F27105" s="66"/>
    </row>
    <row r="27106" spans="1:6" x14ac:dyDescent="0.3">
      <c r="A27106" s="66">
        <v>42115</v>
      </c>
      <c r="B27106" s="98">
        <v>0.38541666666666669</v>
      </c>
      <c r="C27106" s="107" t="s">
        <v>120</v>
      </c>
      <c r="D27106" s="107">
        <v>29.02</v>
      </c>
      <c r="E27106" s="107">
        <v>770</v>
      </c>
      <c r="F27106" s="66"/>
    </row>
    <row r="27107" spans="1:6" x14ac:dyDescent="0.3">
      <c r="A27107" s="66">
        <v>42115</v>
      </c>
      <c r="B27107" s="98">
        <v>0.39583333333333331</v>
      </c>
      <c r="C27107" s="107" t="s">
        <v>120</v>
      </c>
      <c r="D27107" s="107">
        <v>29.05</v>
      </c>
      <c r="E27107" s="107">
        <v>855</v>
      </c>
      <c r="F27107" s="66"/>
    </row>
    <row r="27108" spans="1:6" x14ac:dyDescent="0.3">
      <c r="A27108" s="66">
        <v>42115</v>
      </c>
      <c r="B27108" s="98">
        <v>0.40625</v>
      </c>
      <c r="C27108" s="107" t="s">
        <v>120</v>
      </c>
      <c r="D27108" s="107">
        <v>28.99</v>
      </c>
      <c r="E27108" s="107">
        <v>808</v>
      </c>
      <c r="F27108" s="66"/>
    </row>
    <row r="27109" spans="1:6" x14ac:dyDescent="0.3">
      <c r="A27109" s="66">
        <v>42115</v>
      </c>
      <c r="B27109" s="98">
        <v>0.41666666666666669</v>
      </c>
      <c r="C27109" s="107" t="s">
        <v>120</v>
      </c>
      <c r="D27109" s="107">
        <v>28.96</v>
      </c>
      <c r="E27109" s="107">
        <v>803</v>
      </c>
      <c r="F27109" s="66"/>
    </row>
    <row r="27110" spans="1:6" x14ac:dyDescent="0.3">
      <c r="A27110" s="66">
        <v>42115</v>
      </c>
      <c r="B27110" s="98">
        <v>0.42708333333333331</v>
      </c>
      <c r="C27110" s="107" t="s">
        <v>120</v>
      </c>
      <c r="D27110" s="107">
        <v>28.95</v>
      </c>
      <c r="E27110" s="107">
        <v>814</v>
      </c>
      <c r="F27110" s="66"/>
    </row>
    <row r="27111" spans="1:6" x14ac:dyDescent="0.3">
      <c r="A27111" s="66">
        <v>42115</v>
      </c>
      <c r="B27111" s="98">
        <v>0.4375</v>
      </c>
      <c r="C27111" s="107" t="s">
        <v>120</v>
      </c>
      <c r="D27111" s="107">
        <v>28.92</v>
      </c>
      <c r="E27111" s="107">
        <v>802</v>
      </c>
      <c r="F27111" s="66"/>
    </row>
    <row r="27112" spans="1:6" x14ac:dyDescent="0.3">
      <c r="A27112" s="66">
        <v>42115</v>
      </c>
      <c r="B27112" s="98">
        <v>0.44791666666666669</v>
      </c>
      <c r="C27112" s="107" t="s">
        <v>120</v>
      </c>
      <c r="D27112" s="107">
        <v>28.85</v>
      </c>
      <c r="E27112" s="107">
        <v>777</v>
      </c>
      <c r="F27112" s="66"/>
    </row>
    <row r="27113" spans="1:6" x14ac:dyDescent="0.3">
      <c r="A27113" s="66">
        <v>42115</v>
      </c>
      <c r="B27113" s="98">
        <v>0.45833333333333331</v>
      </c>
      <c r="C27113" s="107" t="s">
        <v>120</v>
      </c>
      <c r="D27113" s="107">
        <v>28.85</v>
      </c>
      <c r="E27113" s="107">
        <v>785</v>
      </c>
      <c r="F27113" s="66"/>
    </row>
    <row r="27114" spans="1:6" x14ac:dyDescent="0.3">
      <c r="A27114" s="66">
        <v>42115</v>
      </c>
      <c r="B27114" s="98">
        <v>0.46875</v>
      </c>
      <c r="C27114" s="107" t="s">
        <v>120</v>
      </c>
      <c r="D27114" s="107">
        <v>28.81</v>
      </c>
      <c r="E27114" s="107">
        <v>765</v>
      </c>
      <c r="F27114" s="66"/>
    </row>
    <row r="27115" spans="1:6" x14ac:dyDescent="0.3">
      <c r="A27115" s="66">
        <v>42115</v>
      </c>
      <c r="B27115" s="98">
        <v>0.47916666666666669</v>
      </c>
      <c r="C27115" s="107" t="s">
        <v>120</v>
      </c>
      <c r="D27115" s="107">
        <v>28.72</v>
      </c>
      <c r="E27115" s="107">
        <v>739</v>
      </c>
      <c r="F27115" s="66"/>
    </row>
    <row r="27116" spans="1:6" x14ac:dyDescent="0.3">
      <c r="A27116" s="66">
        <v>42115</v>
      </c>
      <c r="B27116" s="98">
        <v>0.48958333333333331</v>
      </c>
      <c r="C27116" s="107" t="s">
        <v>120</v>
      </c>
      <c r="D27116" s="107">
        <v>28.65</v>
      </c>
      <c r="E27116" s="107">
        <v>737</v>
      </c>
      <c r="F27116" s="66"/>
    </row>
    <row r="27117" spans="1:6" x14ac:dyDescent="0.3">
      <c r="A27117" s="66">
        <v>42116</v>
      </c>
      <c r="B27117" s="98">
        <v>0.5</v>
      </c>
      <c r="C27117" s="107" t="s">
        <v>119</v>
      </c>
      <c r="D27117" s="107">
        <v>28.52</v>
      </c>
      <c r="E27117" s="107">
        <v>694</v>
      </c>
      <c r="F27117" s="66"/>
    </row>
    <row r="27118" spans="1:6" x14ac:dyDescent="0.3">
      <c r="A27118" s="66">
        <v>42116</v>
      </c>
      <c r="B27118" s="98">
        <v>0.51041666666666663</v>
      </c>
      <c r="C27118" s="107" t="s">
        <v>119</v>
      </c>
      <c r="D27118" s="107">
        <v>28.51</v>
      </c>
      <c r="E27118" s="107">
        <v>675</v>
      </c>
      <c r="F27118" s="66"/>
    </row>
    <row r="27119" spans="1:6" x14ac:dyDescent="0.3">
      <c r="A27119" s="66">
        <v>42116</v>
      </c>
      <c r="B27119" s="98">
        <v>0.52083333333333337</v>
      </c>
      <c r="C27119" s="107" t="s">
        <v>119</v>
      </c>
      <c r="D27119" s="107">
        <v>28.53</v>
      </c>
      <c r="E27119" s="107">
        <v>674</v>
      </c>
      <c r="F27119" s="66"/>
    </row>
    <row r="27120" spans="1:6" x14ac:dyDescent="0.3">
      <c r="A27120" s="66">
        <v>42116</v>
      </c>
      <c r="B27120" s="98">
        <v>0.53125</v>
      </c>
      <c r="C27120" s="107" t="s">
        <v>119</v>
      </c>
      <c r="D27120" s="107">
        <v>28.53</v>
      </c>
      <c r="E27120" s="107">
        <v>656</v>
      </c>
      <c r="F27120" s="66"/>
    </row>
    <row r="27121" spans="1:6" x14ac:dyDescent="0.3">
      <c r="A27121" s="66">
        <v>42116</v>
      </c>
      <c r="B27121" s="98">
        <v>4.1666666666666664E-2</v>
      </c>
      <c r="C27121" s="107" t="s">
        <v>119</v>
      </c>
      <c r="D27121" s="107">
        <v>28.55</v>
      </c>
      <c r="E27121" s="107">
        <v>647</v>
      </c>
      <c r="F27121" s="66"/>
    </row>
    <row r="27122" spans="1:6" x14ac:dyDescent="0.3">
      <c r="A27122" s="66">
        <v>42116</v>
      </c>
      <c r="B27122" s="98">
        <v>5.2083333333333336E-2</v>
      </c>
      <c r="C27122" s="107" t="s">
        <v>119</v>
      </c>
      <c r="D27122" s="107">
        <v>28.57</v>
      </c>
      <c r="E27122" s="107">
        <v>640</v>
      </c>
      <c r="F27122" s="66"/>
    </row>
    <row r="27123" spans="1:6" x14ac:dyDescent="0.3">
      <c r="A27123" s="66">
        <v>42116</v>
      </c>
      <c r="B27123" s="98">
        <v>6.25E-2</v>
      </c>
      <c r="C27123" s="107" t="s">
        <v>119</v>
      </c>
      <c r="D27123" s="107">
        <v>28.56</v>
      </c>
      <c r="E27123" s="107">
        <v>638</v>
      </c>
      <c r="F27123" s="66"/>
    </row>
    <row r="27124" spans="1:6" x14ac:dyDescent="0.3">
      <c r="A27124" s="66">
        <v>42116</v>
      </c>
      <c r="B27124" s="98">
        <v>7.2916666666666671E-2</v>
      </c>
      <c r="C27124" s="107" t="s">
        <v>119</v>
      </c>
      <c r="D27124" s="107">
        <v>28.54</v>
      </c>
      <c r="E27124" s="107">
        <v>639</v>
      </c>
      <c r="F27124" s="66"/>
    </row>
    <row r="27125" spans="1:6" x14ac:dyDescent="0.3">
      <c r="A27125" s="66">
        <v>42116</v>
      </c>
      <c r="B27125" s="98">
        <v>8.3333333333333329E-2</v>
      </c>
      <c r="C27125" s="107" t="s">
        <v>119</v>
      </c>
      <c r="D27125" s="107">
        <v>28.54</v>
      </c>
      <c r="E27125" s="107">
        <v>637</v>
      </c>
      <c r="F27125" s="66"/>
    </row>
    <row r="27126" spans="1:6" x14ac:dyDescent="0.3">
      <c r="A27126" s="66">
        <v>42116</v>
      </c>
      <c r="B27126" s="98">
        <v>9.375E-2</v>
      </c>
      <c r="C27126" s="107" t="s">
        <v>119</v>
      </c>
      <c r="D27126" s="107">
        <v>28.5</v>
      </c>
      <c r="E27126" s="107">
        <v>640</v>
      </c>
      <c r="F27126" s="66"/>
    </row>
    <row r="27127" spans="1:6" x14ac:dyDescent="0.3">
      <c r="A27127" s="66">
        <v>42116</v>
      </c>
      <c r="B27127" s="98">
        <v>0.10416666666666667</v>
      </c>
      <c r="C27127" s="107" t="s">
        <v>119</v>
      </c>
      <c r="D27127" s="107">
        <v>28.49</v>
      </c>
      <c r="E27127" s="107">
        <v>692</v>
      </c>
      <c r="F27127" s="66"/>
    </row>
    <row r="27128" spans="1:6" x14ac:dyDescent="0.3">
      <c r="A27128" s="66">
        <v>42116</v>
      </c>
      <c r="B27128" s="98">
        <v>0.11458333333333333</v>
      </c>
      <c r="C27128" s="107" t="s">
        <v>119</v>
      </c>
      <c r="D27128" s="107">
        <v>28.49</v>
      </c>
      <c r="E27128" s="107">
        <v>738</v>
      </c>
      <c r="F27128" s="66"/>
    </row>
    <row r="27129" spans="1:6" x14ac:dyDescent="0.3">
      <c r="A27129" s="66">
        <v>42116</v>
      </c>
      <c r="B27129" s="98">
        <v>0.125</v>
      </c>
      <c r="C27129" s="107" t="s">
        <v>119</v>
      </c>
      <c r="D27129" s="107">
        <v>28.5</v>
      </c>
      <c r="E27129" s="107">
        <v>775</v>
      </c>
      <c r="F27129" s="66"/>
    </row>
    <row r="27130" spans="1:6" x14ac:dyDescent="0.3">
      <c r="A27130" s="66">
        <v>42116</v>
      </c>
      <c r="B27130" s="98">
        <v>0.13541666666666666</v>
      </c>
      <c r="C27130" s="107" t="s">
        <v>119</v>
      </c>
      <c r="D27130" s="107">
        <v>28.47</v>
      </c>
      <c r="E27130" s="107">
        <v>769</v>
      </c>
      <c r="F27130" s="66"/>
    </row>
    <row r="27131" spans="1:6" x14ac:dyDescent="0.3">
      <c r="A27131" s="66">
        <v>42116</v>
      </c>
      <c r="B27131" s="98">
        <v>0.14583333333333334</v>
      </c>
      <c r="C27131" s="107" t="s">
        <v>119</v>
      </c>
      <c r="D27131" s="107">
        <v>28.45</v>
      </c>
      <c r="E27131" s="107">
        <v>745</v>
      </c>
      <c r="F27131" s="66"/>
    </row>
    <row r="27132" spans="1:6" x14ac:dyDescent="0.3">
      <c r="A27132" s="66">
        <v>42116</v>
      </c>
      <c r="B27132" s="98">
        <v>0.15625</v>
      </c>
      <c r="C27132" s="107" t="s">
        <v>119</v>
      </c>
      <c r="D27132" s="107">
        <v>28.42</v>
      </c>
      <c r="E27132" s="107">
        <v>714</v>
      </c>
      <c r="F27132" s="66"/>
    </row>
    <row r="27133" spans="1:6" x14ac:dyDescent="0.3">
      <c r="A27133" s="66">
        <v>42116</v>
      </c>
      <c r="B27133" s="98">
        <v>0.16666666666666666</v>
      </c>
      <c r="C27133" s="107" t="s">
        <v>119</v>
      </c>
      <c r="D27133" s="107">
        <v>28.4</v>
      </c>
      <c r="E27133" s="107">
        <v>691</v>
      </c>
      <c r="F27133" s="66"/>
    </row>
    <row r="27134" spans="1:6" x14ac:dyDescent="0.3">
      <c r="A27134" s="66">
        <v>42116</v>
      </c>
      <c r="B27134" s="98">
        <v>0.17708333333333334</v>
      </c>
      <c r="C27134" s="107" t="s">
        <v>119</v>
      </c>
      <c r="D27134" s="107">
        <v>28.37</v>
      </c>
      <c r="E27134" s="107">
        <v>686</v>
      </c>
      <c r="F27134" s="66"/>
    </row>
    <row r="27135" spans="1:6" x14ac:dyDescent="0.3">
      <c r="A27135" s="66">
        <v>42116</v>
      </c>
      <c r="B27135" s="98">
        <v>0.1875</v>
      </c>
      <c r="C27135" s="107" t="s">
        <v>119</v>
      </c>
      <c r="D27135" s="107">
        <v>28.36</v>
      </c>
      <c r="E27135" s="107">
        <v>695</v>
      </c>
      <c r="F27135" s="66"/>
    </row>
    <row r="27136" spans="1:6" x14ac:dyDescent="0.3">
      <c r="A27136" s="66">
        <v>42116</v>
      </c>
      <c r="B27136" s="98">
        <v>0.19791666666666666</v>
      </c>
      <c r="C27136" s="107" t="s">
        <v>119</v>
      </c>
      <c r="D27136" s="107">
        <v>28.35</v>
      </c>
      <c r="E27136" s="107">
        <v>711</v>
      </c>
      <c r="F27136" s="66"/>
    </row>
    <row r="27137" spans="1:6" x14ac:dyDescent="0.3">
      <c r="A27137" s="66">
        <v>42116</v>
      </c>
      <c r="B27137" s="98">
        <v>0.20833333333333334</v>
      </c>
      <c r="C27137" s="107" t="s">
        <v>119</v>
      </c>
      <c r="D27137" s="107">
        <v>28.34</v>
      </c>
      <c r="E27137" s="107">
        <v>736</v>
      </c>
      <c r="F27137" s="66"/>
    </row>
    <row r="27138" spans="1:6" x14ac:dyDescent="0.3">
      <c r="A27138" s="66">
        <v>42116</v>
      </c>
      <c r="B27138" s="98">
        <v>0.21875</v>
      </c>
      <c r="C27138" s="107" t="s">
        <v>119</v>
      </c>
      <c r="D27138" s="107">
        <v>28.35</v>
      </c>
      <c r="E27138" s="107">
        <v>752</v>
      </c>
      <c r="F27138" s="66"/>
    </row>
    <row r="27139" spans="1:6" x14ac:dyDescent="0.3">
      <c r="A27139" s="66">
        <v>42116</v>
      </c>
      <c r="B27139" s="98">
        <v>0.22916666666666666</v>
      </c>
      <c r="C27139" s="107" t="s">
        <v>119</v>
      </c>
      <c r="D27139" s="107">
        <v>28.36</v>
      </c>
      <c r="E27139" s="107">
        <v>813</v>
      </c>
      <c r="F27139" s="66"/>
    </row>
    <row r="27140" spans="1:6" x14ac:dyDescent="0.3">
      <c r="A27140" s="66">
        <v>42116</v>
      </c>
      <c r="B27140" s="98">
        <v>0.23958333333333334</v>
      </c>
      <c r="C27140" s="107" t="s">
        <v>119</v>
      </c>
      <c r="D27140" s="107">
        <v>28.35</v>
      </c>
      <c r="E27140" s="107">
        <v>875</v>
      </c>
      <c r="F27140" s="66"/>
    </row>
    <row r="27141" spans="1:6" x14ac:dyDescent="0.3">
      <c r="A27141" s="66">
        <v>42116</v>
      </c>
      <c r="B27141" s="98">
        <v>0.25</v>
      </c>
      <c r="C27141" s="107" t="s">
        <v>119</v>
      </c>
      <c r="D27141" s="107">
        <v>28.32</v>
      </c>
      <c r="E27141" s="107">
        <v>854</v>
      </c>
      <c r="F27141" s="66"/>
    </row>
    <row r="27142" spans="1:6" x14ac:dyDescent="0.3">
      <c r="A27142" s="66">
        <v>42116</v>
      </c>
      <c r="B27142" s="98">
        <v>0.26041666666666669</v>
      </c>
      <c r="C27142" s="107" t="s">
        <v>119</v>
      </c>
      <c r="D27142" s="107">
        <v>28.26</v>
      </c>
      <c r="E27142" s="107">
        <v>837</v>
      </c>
      <c r="F27142" s="66"/>
    </row>
    <row r="27143" spans="1:6" x14ac:dyDescent="0.3">
      <c r="A27143" s="66">
        <v>42116</v>
      </c>
      <c r="B27143" s="98">
        <v>0.27083333333333331</v>
      </c>
      <c r="C27143" s="107" t="s">
        <v>119</v>
      </c>
      <c r="D27143" s="107">
        <v>28.23</v>
      </c>
      <c r="E27143" s="107">
        <v>835</v>
      </c>
      <c r="F27143" s="66"/>
    </row>
    <row r="27144" spans="1:6" x14ac:dyDescent="0.3">
      <c r="A27144" s="66">
        <v>42116</v>
      </c>
      <c r="B27144" s="98">
        <v>0.28125</v>
      </c>
      <c r="C27144" s="107" t="s">
        <v>119</v>
      </c>
      <c r="D27144" s="107">
        <v>28.2</v>
      </c>
      <c r="E27144" s="107">
        <v>803</v>
      </c>
      <c r="F27144" s="66"/>
    </row>
    <row r="27145" spans="1:6" x14ac:dyDescent="0.3">
      <c r="A27145" s="66">
        <v>42116</v>
      </c>
      <c r="B27145" s="98">
        <v>0.29166666666666669</v>
      </c>
      <c r="C27145" s="107" t="s">
        <v>119</v>
      </c>
      <c r="D27145" s="107">
        <v>28.17</v>
      </c>
      <c r="E27145" s="107">
        <v>803</v>
      </c>
      <c r="F27145" s="66"/>
    </row>
    <row r="27146" spans="1:6" x14ac:dyDescent="0.3">
      <c r="A27146" s="66">
        <v>42116</v>
      </c>
      <c r="B27146" s="98">
        <v>0.30208333333333331</v>
      </c>
      <c r="C27146" s="107" t="s">
        <v>119</v>
      </c>
      <c r="D27146" s="107">
        <v>28.03</v>
      </c>
      <c r="E27146" s="107">
        <v>720</v>
      </c>
      <c r="F27146" s="66"/>
    </row>
    <row r="27147" spans="1:6" x14ac:dyDescent="0.3">
      <c r="A27147" s="66">
        <v>42116</v>
      </c>
      <c r="B27147" s="98">
        <v>0.3125</v>
      </c>
      <c r="C27147" s="107" t="s">
        <v>119</v>
      </c>
      <c r="D27147" s="107">
        <v>28.01</v>
      </c>
      <c r="E27147" s="107">
        <v>716</v>
      </c>
      <c r="F27147" s="66"/>
    </row>
    <row r="27148" spans="1:6" x14ac:dyDescent="0.3">
      <c r="A27148" s="66">
        <v>42116</v>
      </c>
      <c r="B27148" s="98">
        <v>0.32291666666666669</v>
      </c>
      <c r="C27148" s="107" t="s">
        <v>119</v>
      </c>
      <c r="D27148" s="107">
        <v>28.06</v>
      </c>
      <c r="E27148" s="107">
        <v>764</v>
      </c>
      <c r="F27148" s="66"/>
    </row>
    <row r="27149" spans="1:6" x14ac:dyDescent="0.3">
      <c r="A27149" s="66">
        <v>42116</v>
      </c>
      <c r="B27149" s="98">
        <v>0.33333333333333331</v>
      </c>
      <c r="C27149" s="107" t="s">
        <v>119</v>
      </c>
      <c r="D27149" s="107">
        <v>28.06</v>
      </c>
      <c r="E27149" s="107">
        <v>764</v>
      </c>
      <c r="F27149" s="66"/>
    </row>
    <row r="27150" spans="1:6" x14ac:dyDescent="0.3">
      <c r="A27150" s="66">
        <v>42116</v>
      </c>
      <c r="B27150" s="98">
        <v>0.34375</v>
      </c>
      <c r="C27150" s="107" t="s">
        <v>119</v>
      </c>
      <c r="D27150" s="107">
        <v>28.01</v>
      </c>
      <c r="E27150" s="107">
        <v>728</v>
      </c>
      <c r="F27150" s="66"/>
    </row>
    <row r="27151" spans="1:6" x14ac:dyDescent="0.3">
      <c r="A27151" s="66">
        <v>42116</v>
      </c>
      <c r="B27151" s="98">
        <v>0.35416666666666669</v>
      </c>
      <c r="C27151" s="107" t="s">
        <v>119</v>
      </c>
      <c r="D27151" s="107">
        <v>27.95</v>
      </c>
      <c r="E27151" s="107">
        <v>653</v>
      </c>
      <c r="F27151" s="66"/>
    </row>
    <row r="27152" spans="1:6" x14ac:dyDescent="0.3">
      <c r="A27152" s="66">
        <v>42116</v>
      </c>
      <c r="B27152" s="98">
        <v>0.36458333333333331</v>
      </c>
      <c r="C27152" s="107" t="s">
        <v>119</v>
      </c>
      <c r="D27152" s="107">
        <v>27.87</v>
      </c>
      <c r="E27152" s="107">
        <v>654</v>
      </c>
      <c r="F27152" s="66"/>
    </row>
    <row r="27153" spans="1:6" x14ac:dyDescent="0.3">
      <c r="A27153" s="66">
        <v>42116</v>
      </c>
      <c r="B27153" s="98">
        <v>0.375</v>
      </c>
      <c r="C27153" s="107" t="s">
        <v>119</v>
      </c>
      <c r="D27153" s="107">
        <v>27.81</v>
      </c>
      <c r="E27153" s="107">
        <v>686</v>
      </c>
      <c r="F27153" s="66"/>
    </row>
    <row r="27154" spans="1:6" x14ac:dyDescent="0.3">
      <c r="A27154" s="66">
        <v>42116</v>
      </c>
      <c r="B27154" s="98">
        <v>0.38541666666666669</v>
      </c>
      <c r="C27154" s="107" t="s">
        <v>119</v>
      </c>
      <c r="D27154" s="107">
        <v>27.8</v>
      </c>
      <c r="E27154" s="107">
        <v>692</v>
      </c>
      <c r="F27154" s="66"/>
    </row>
    <row r="27155" spans="1:6" x14ac:dyDescent="0.3">
      <c r="A27155" s="66">
        <v>42116</v>
      </c>
      <c r="B27155" s="98">
        <v>0.39583333333333331</v>
      </c>
      <c r="C27155" s="107" t="s">
        <v>119</v>
      </c>
      <c r="D27155" s="107">
        <v>27.84</v>
      </c>
      <c r="E27155" s="107">
        <v>664</v>
      </c>
      <c r="F27155" s="66"/>
    </row>
    <row r="27156" spans="1:6" x14ac:dyDescent="0.3">
      <c r="A27156" s="66">
        <v>42116</v>
      </c>
      <c r="B27156" s="98">
        <v>0.40625</v>
      </c>
      <c r="C27156" s="107" t="s">
        <v>119</v>
      </c>
      <c r="D27156" s="107">
        <v>27.88</v>
      </c>
      <c r="E27156" s="107">
        <v>643</v>
      </c>
      <c r="F27156" s="66"/>
    </row>
    <row r="27157" spans="1:6" x14ac:dyDescent="0.3">
      <c r="A27157" s="66">
        <v>42116</v>
      </c>
      <c r="B27157" s="98">
        <v>0.41666666666666669</v>
      </c>
      <c r="C27157" s="107" t="s">
        <v>119</v>
      </c>
      <c r="D27157" s="107">
        <v>27.86</v>
      </c>
      <c r="E27157" s="107">
        <v>632</v>
      </c>
      <c r="F27157" s="66"/>
    </row>
    <row r="27158" spans="1:6" x14ac:dyDescent="0.3">
      <c r="A27158" s="66">
        <v>42116</v>
      </c>
      <c r="B27158" s="98">
        <v>0.42708333333333331</v>
      </c>
      <c r="C27158" s="107" t="s">
        <v>119</v>
      </c>
      <c r="D27158" s="107">
        <v>27.87</v>
      </c>
      <c r="E27158" s="107">
        <v>625</v>
      </c>
      <c r="F27158" s="66"/>
    </row>
    <row r="27159" spans="1:6" x14ac:dyDescent="0.3">
      <c r="A27159" s="66">
        <v>42116</v>
      </c>
      <c r="B27159" s="98">
        <v>0.4375</v>
      </c>
      <c r="C27159" s="107" t="s">
        <v>119</v>
      </c>
      <c r="D27159" s="107">
        <v>27.91</v>
      </c>
      <c r="E27159" s="107">
        <v>623</v>
      </c>
      <c r="F27159" s="66"/>
    </row>
    <row r="27160" spans="1:6" x14ac:dyDescent="0.3">
      <c r="A27160" s="66">
        <v>42116</v>
      </c>
      <c r="B27160" s="98">
        <v>0.44791666666666669</v>
      </c>
      <c r="C27160" s="107" t="s">
        <v>119</v>
      </c>
      <c r="D27160" s="107">
        <v>27.95</v>
      </c>
      <c r="E27160" s="107">
        <v>620</v>
      </c>
      <c r="F27160" s="66"/>
    </row>
    <row r="27161" spans="1:6" x14ac:dyDescent="0.3">
      <c r="A27161" s="66">
        <v>42116</v>
      </c>
      <c r="B27161" s="98">
        <v>0.45833333333333331</v>
      </c>
      <c r="C27161" s="107" t="s">
        <v>119</v>
      </c>
      <c r="D27161" s="107">
        <v>27.97</v>
      </c>
      <c r="E27161" s="107">
        <v>597</v>
      </c>
      <c r="F27161" s="66"/>
    </row>
    <row r="27162" spans="1:6" x14ac:dyDescent="0.3">
      <c r="A27162" s="66">
        <v>42116</v>
      </c>
      <c r="B27162" s="98">
        <v>0.46875</v>
      </c>
      <c r="C27162" s="107" t="s">
        <v>119</v>
      </c>
      <c r="D27162" s="107">
        <v>28</v>
      </c>
      <c r="E27162" s="107">
        <v>594</v>
      </c>
      <c r="F27162" s="66"/>
    </row>
    <row r="27163" spans="1:6" x14ac:dyDescent="0.3">
      <c r="A27163" s="66">
        <v>42116</v>
      </c>
      <c r="B27163" s="98">
        <v>0.47916666666666669</v>
      </c>
      <c r="C27163" s="107" t="s">
        <v>119</v>
      </c>
      <c r="D27163" s="107">
        <v>28.02</v>
      </c>
      <c r="E27163" s="107">
        <v>604</v>
      </c>
      <c r="F27163" s="66"/>
    </row>
    <row r="27164" spans="1:6" x14ac:dyDescent="0.3">
      <c r="A27164" s="66">
        <v>42116</v>
      </c>
      <c r="B27164" s="98">
        <v>0.48958333333333331</v>
      </c>
      <c r="C27164" s="107" t="s">
        <v>119</v>
      </c>
      <c r="D27164" s="107">
        <v>28.1</v>
      </c>
      <c r="E27164" s="107">
        <v>605</v>
      </c>
      <c r="F27164" s="66"/>
    </row>
    <row r="27165" spans="1:6" x14ac:dyDescent="0.3">
      <c r="A27165" s="66">
        <v>42116</v>
      </c>
      <c r="B27165" s="98">
        <v>0.5</v>
      </c>
      <c r="C27165" s="107" t="s">
        <v>120</v>
      </c>
      <c r="D27165" s="107">
        <v>28.22</v>
      </c>
      <c r="E27165" s="107">
        <v>598</v>
      </c>
      <c r="F27165" s="66"/>
    </row>
    <row r="27166" spans="1:6" x14ac:dyDescent="0.3">
      <c r="A27166" s="66">
        <v>42116</v>
      </c>
      <c r="B27166" s="98">
        <v>0.51041666666666663</v>
      </c>
      <c r="C27166" s="107" t="s">
        <v>120</v>
      </c>
      <c r="D27166" s="107">
        <v>28.37</v>
      </c>
      <c r="E27166" s="107">
        <v>582</v>
      </c>
      <c r="F27166" s="66"/>
    </row>
    <row r="27167" spans="1:6" x14ac:dyDescent="0.3">
      <c r="A27167" s="66">
        <v>42116</v>
      </c>
      <c r="B27167" s="98">
        <v>0.52083333333333337</v>
      </c>
      <c r="C27167" s="107" t="s">
        <v>120</v>
      </c>
      <c r="D27167" s="107">
        <v>28.42</v>
      </c>
      <c r="E27167" s="107">
        <v>639</v>
      </c>
      <c r="F27167" s="66"/>
    </row>
    <row r="27168" spans="1:6" x14ac:dyDescent="0.3">
      <c r="A27168" s="66">
        <v>42116</v>
      </c>
      <c r="B27168" s="98">
        <v>0.53125</v>
      </c>
      <c r="C27168" s="107" t="s">
        <v>120</v>
      </c>
      <c r="D27168" s="107">
        <v>28.42</v>
      </c>
      <c r="E27168" s="107">
        <v>648</v>
      </c>
      <c r="F27168" s="66"/>
    </row>
    <row r="27169" spans="1:6" x14ac:dyDescent="0.3">
      <c r="A27169" s="66">
        <v>42116</v>
      </c>
      <c r="B27169" s="98">
        <v>4.1666666666666664E-2</v>
      </c>
      <c r="C27169" s="107" t="s">
        <v>120</v>
      </c>
      <c r="D27169" s="107">
        <v>28.59</v>
      </c>
      <c r="E27169" s="107">
        <v>714</v>
      </c>
      <c r="F27169" s="66"/>
    </row>
    <row r="27170" spans="1:6" x14ac:dyDescent="0.3">
      <c r="A27170" s="66">
        <v>42116</v>
      </c>
      <c r="B27170" s="98">
        <v>5.2083333333333336E-2</v>
      </c>
      <c r="C27170" s="107" t="s">
        <v>120</v>
      </c>
      <c r="D27170" s="107">
        <v>28.66</v>
      </c>
      <c r="E27170" s="107">
        <v>836</v>
      </c>
      <c r="F27170" s="66"/>
    </row>
    <row r="27171" spans="1:6" x14ac:dyDescent="0.3">
      <c r="A27171" s="66">
        <v>42116</v>
      </c>
      <c r="B27171" s="98">
        <v>6.25E-2</v>
      </c>
      <c r="C27171" s="107" t="s">
        <v>120</v>
      </c>
      <c r="D27171" s="107">
        <v>28.81</v>
      </c>
      <c r="E27171" s="107">
        <v>1023</v>
      </c>
      <c r="F27171" s="66"/>
    </row>
    <row r="27172" spans="1:6" x14ac:dyDescent="0.3">
      <c r="A27172" s="66">
        <v>42116</v>
      </c>
      <c r="B27172" s="98">
        <v>7.2916666666666671E-2</v>
      </c>
      <c r="C27172" s="107" t="s">
        <v>120</v>
      </c>
      <c r="D27172" s="107">
        <v>29.03</v>
      </c>
      <c r="E27172" s="107">
        <v>1371</v>
      </c>
      <c r="F27172" s="66"/>
    </row>
    <row r="27173" spans="1:6" x14ac:dyDescent="0.3">
      <c r="A27173" s="66">
        <v>42116</v>
      </c>
      <c r="B27173" s="98">
        <v>8.3333333333333329E-2</v>
      </c>
      <c r="C27173" s="107" t="s">
        <v>120</v>
      </c>
      <c r="D27173" s="107">
        <v>29.15</v>
      </c>
      <c r="E27173" s="107">
        <v>1584</v>
      </c>
      <c r="F27173" s="66"/>
    </row>
    <row r="27174" spans="1:6" x14ac:dyDescent="0.3">
      <c r="A27174" s="66">
        <v>42116</v>
      </c>
      <c r="B27174" s="98">
        <v>9.375E-2</v>
      </c>
      <c r="C27174" s="107" t="s">
        <v>120</v>
      </c>
      <c r="D27174" s="107">
        <v>29.1</v>
      </c>
      <c r="E27174" s="107">
        <v>2034</v>
      </c>
      <c r="F27174" s="66"/>
    </row>
    <row r="27175" spans="1:6" x14ac:dyDescent="0.3">
      <c r="A27175" s="66">
        <v>42116</v>
      </c>
      <c r="B27175" s="98">
        <v>0.10416666666666667</v>
      </c>
      <c r="C27175" s="107" t="s">
        <v>120</v>
      </c>
      <c r="D27175" s="107">
        <v>29.03</v>
      </c>
      <c r="E27175" s="107">
        <v>2426</v>
      </c>
      <c r="F27175" s="66"/>
    </row>
    <row r="27176" spans="1:6" x14ac:dyDescent="0.3">
      <c r="A27176" s="66">
        <v>42116</v>
      </c>
      <c r="B27176" s="98">
        <v>0.11458333333333333</v>
      </c>
      <c r="C27176" s="107" t="s">
        <v>120</v>
      </c>
      <c r="D27176" s="107">
        <v>29.1</v>
      </c>
      <c r="E27176" s="107">
        <v>2498</v>
      </c>
      <c r="F27176" s="66"/>
    </row>
    <row r="27177" spans="1:6" x14ac:dyDescent="0.3">
      <c r="A27177" s="66">
        <v>42116</v>
      </c>
      <c r="B27177" s="98">
        <v>0.125</v>
      </c>
      <c r="C27177" s="107" t="s">
        <v>120</v>
      </c>
      <c r="D27177" s="107">
        <v>29.11</v>
      </c>
      <c r="E27177" s="107">
        <v>2884</v>
      </c>
      <c r="F27177" s="66"/>
    </row>
    <row r="27178" spans="1:6" x14ac:dyDescent="0.3">
      <c r="A27178" s="66">
        <v>42116</v>
      </c>
      <c r="B27178" s="98">
        <v>0.13541666666666666</v>
      </c>
      <c r="C27178" s="107" t="s">
        <v>120</v>
      </c>
      <c r="D27178" s="107">
        <v>29.13</v>
      </c>
      <c r="E27178" s="107">
        <v>3466</v>
      </c>
      <c r="F27178" s="66"/>
    </row>
    <row r="27179" spans="1:6" x14ac:dyDescent="0.3">
      <c r="A27179" s="66">
        <v>42116</v>
      </c>
      <c r="B27179" s="98">
        <v>0.14583333333333334</v>
      </c>
      <c r="C27179" s="107" t="s">
        <v>120</v>
      </c>
      <c r="D27179" s="107">
        <v>29.15</v>
      </c>
      <c r="E27179" s="107">
        <v>3816</v>
      </c>
      <c r="F27179" s="66"/>
    </row>
    <row r="27180" spans="1:6" x14ac:dyDescent="0.3">
      <c r="A27180" s="66">
        <v>42116</v>
      </c>
      <c r="B27180" s="98">
        <v>0.15625</v>
      </c>
      <c r="C27180" s="107" t="s">
        <v>120</v>
      </c>
      <c r="D27180" s="107">
        <v>29.18</v>
      </c>
      <c r="E27180" s="107">
        <v>3975</v>
      </c>
      <c r="F27180" s="66"/>
    </row>
    <row r="27181" spans="1:6" x14ac:dyDescent="0.3">
      <c r="A27181" s="66">
        <v>42116</v>
      </c>
      <c r="B27181" s="98">
        <v>0.16666666666666666</v>
      </c>
      <c r="C27181" s="107" t="s">
        <v>120</v>
      </c>
      <c r="D27181" s="107">
        <v>29.28</v>
      </c>
      <c r="E27181" s="107">
        <v>3944</v>
      </c>
      <c r="F27181" s="66"/>
    </row>
    <row r="27182" spans="1:6" x14ac:dyDescent="0.3">
      <c r="A27182" s="66">
        <v>42116</v>
      </c>
      <c r="B27182" s="98">
        <v>0.17708333333333334</v>
      </c>
      <c r="C27182" s="107" t="s">
        <v>120</v>
      </c>
      <c r="D27182" s="107">
        <v>29.39</v>
      </c>
      <c r="E27182" s="107">
        <v>3750</v>
      </c>
      <c r="F27182" s="66"/>
    </row>
    <row r="27183" spans="1:6" x14ac:dyDescent="0.3">
      <c r="A27183" s="66">
        <v>42116</v>
      </c>
      <c r="B27183" s="98">
        <v>0.1875</v>
      </c>
      <c r="C27183" s="107" t="s">
        <v>120</v>
      </c>
      <c r="D27183" s="107">
        <v>29.44</v>
      </c>
      <c r="E27183" s="107">
        <v>3591</v>
      </c>
      <c r="F27183" s="66"/>
    </row>
    <row r="27184" spans="1:6" x14ac:dyDescent="0.3">
      <c r="A27184" s="66">
        <v>42116</v>
      </c>
      <c r="B27184" s="98">
        <v>0.19791666666666666</v>
      </c>
      <c r="C27184" s="107" t="s">
        <v>120</v>
      </c>
      <c r="D27184" s="107">
        <v>29.34</v>
      </c>
      <c r="E27184" s="107">
        <v>3564</v>
      </c>
      <c r="F27184" s="66"/>
    </row>
    <row r="27185" spans="1:6" x14ac:dyDescent="0.3">
      <c r="A27185" s="66">
        <v>42116</v>
      </c>
      <c r="B27185" s="98">
        <v>0.20833333333333334</v>
      </c>
      <c r="C27185" s="107" t="s">
        <v>120</v>
      </c>
      <c r="D27185" s="107">
        <v>29.29</v>
      </c>
      <c r="E27185" s="107">
        <v>3509</v>
      </c>
      <c r="F27185" s="66"/>
    </row>
    <row r="27186" spans="1:6" x14ac:dyDescent="0.3">
      <c r="A27186" s="66">
        <v>42116</v>
      </c>
      <c r="B27186" s="98">
        <v>0.21875</v>
      </c>
      <c r="C27186" s="107" t="s">
        <v>120</v>
      </c>
      <c r="D27186" s="107">
        <v>29.27</v>
      </c>
      <c r="E27186" s="107">
        <v>3664</v>
      </c>
      <c r="F27186" s="66"/>
    </row>
    <row r="27187" spans="1:6" x14ac:dyDescent="0.3">
      <c r="A27187" s="66">
        <v>42116</v>
      </c>
      <c r="B27187" s="98">
        <v>0.22916666666666666</v>
      </c>
      <c r="C27187" s="107" t="s">
        <v>120</v>
      </c>
      <c r="D27187" s="107">
        <v>29.26</v>
      </c>
      <c r="E27187" s="107">
        <v>3756</v>
      </c>
      <c r="F27187" s="66"/>
    </row>
    <row r="27188" spans="1:6" x14ac:dyDescent="0.3">
      <c r="A27188" s="66">
        <v>42116</v>
      </c>
      <c r="B27188" s="98">
        <v>0.23958333333333334</v>
      </c>
      <c r="C27188" s="107" t="s">
        <v>120</v>
      </c>
      <c r="D27188" s="107">
        <v>29.24</v>
      </c>
      <c r="E27188" s="107">
        <v>3798</v>
      </c>
      <c r="F27188" s="66"/>
    </row>
    <row r="27189" spans="1:6" x14ac:dyDescent="0.3">
      <c r="A27189" s="66">
        <v>42116</v>
      </c>
      <c r="B27189" s="98">
        <v>0.25</v>
      </c>
      <c r="C27189" s="107" t="s">
        <v>120</v>
      </c>
      <c r="D27189" s="107">
        <v>29.04</v>
      </c>
      <c r="E27189" s="107">
        <v>3573</v>
      </c>
      <c r="F27189" s="66"/>
    </row>
    <row r="27190" spans="1:6" x14ac:dyDescent="0.3">
      <c r="A27190" s="66">
        <v>42116</v>
      </c>
      <c r="B27190" s="98">
        <v>0.26041666666666669</v>
      </c>
      <c r="C27190" s="107" t="s">
        <v>120</v>
      </c>
      <c r="D27190" s="107">
        <v>29.01</v>
      </c>
      <c r="E27190" s="107">
        <v>3486</v>
      </c>
      <c r="F27190" s="66"/>
    </row>
    <row r="27191" spans="1:6" x14ac:dyDescent="0.3">
      <c r="A27191" s="66">
        <v>42116</v>
      </c>
      <c r="B27191" s="98">
        <v>0.27083333333333331</v>
      </c>
      <c r="C27191" s="107" t="s">
        <v>120</v>
      </c>
      <c r="D27191" s="107">
        <v>29.04</v>
      </c>
      <c r="E27191" s="107">
        <v>3236</v>
      </c>
      <c r="F27191" s="66"/>
    </row>
    <row r="27192" spans="1:6" x14ac:dyDescent="0.3">
      <c r="A27192" s="66">
        <v>42116</v>
      </c>
      <c r="B27192" s="98">
        <v>0.28125</v>
      </c>
      <c r="C27192" s="107" t="s">
        <v>120</v>
      </c>
      <c r="D27192" s="107">
        <v>29.24</v>
      </c>
      <c r="E27192" s="107">
        <v>2802</v>
      </c>
      <c r="F27192" s="66"/>
    </row>
    <row r="27193" spans="1:6" x14ac:dyDescent="0.3">
      <c r="A27193" s="66">
        <v>42116</v>
      </c>
      <c r="B27193" s="98">
        <v>0.29166666666666669</v>
      </c>
      <c r="C27193" s="107" t="s">
        <v>120</v>
      </c>
      <c r="D27193" s="107">
        <v>29.12</v>
      </c>
      <c r="E27193" s="107">
        <v>2267</v>
      </c>
      <c r="F27193" s="66"/>
    </row>
    <row r="27194" spans="1:6" x14ac:dyDescent="0.3">
      <c r="A27194" s="66">
        <v>42116</v>
      </c>
      <c r="B27194" s="98">
        <v>0.30208333333333331</v>
      </c>
      <c r="C27194" s="107" t="s">
        <v>120</v>
      </c>
      <c r="D27194" s="107">
        <v>29.15</v>
      </c>
      <c r="E27194" s="107">
        <v>2646</v>
      </c>
      <c r="F27194" s="66"/>
    </row>
    <row r="27195" spans="1:6" x14ac:dyDescent="0.3">
      <c r="A27195" s="66">
        <v>42116</v>
      </c>
      <c r="B27195" s="98">
        <v>0.3125</v>
      </c>
      <c r="C27195" s="107" t="s">
        <v>120</v>
      </c>
      <c r="D27195" s="107">
        <v>29</v>
      </c>
      <c r="E27195" s="107">
        <v>2358</v>
      </c>
      <c r="F27195" s="66"/>
    </row>
    <row r="27196" spans="1:6" x14ac:dyDescent="0.3">
      <c r="A27196" s="66">
        <v>42116</v>
      </c>
      <c r="B27196" s="98">
        <v>0.32291666666666669</v>
      </c>
      <c r="C27196" s="107" t="s">
        <v>120</v>
      </c>
      <c r="D27196" s="107">
        <v>28.92</v>
      </c>
      <c r="E27196" s="107">
        <v>2357</v>
      </c>
      <c r="F27196" s="66"/>
    </row>
    <row r="27197" spans="1:6" x14ac:dyDescent="0.3">
      <c r="A27197" s="66">
        <v>42116</v>
      </c>
      <c r="B27197" s="98">
        <v>0.33333333333333331</v>
      </c>
      <c r="C27197" s="107" t="s">
        <v>120</v>
      </c>
      <c r="D27197" s="107">
        <v>28.89</v>
      </c>
      <c r="E27197" s="107">
        <v>2578</v>
      </c>
      <c r="F27197" s="66"/>
    </row>
    <row r="27198" spans="1:6" x14ac:dyDescent="0.3">
      <c r="A27198" s="66">
        <v>42116</v>
      </c>
      <c r="B27198" s="98">
        <v>0.34375</v>
      </c>
      <c r="C27198" s="107" t="s">
        <v>120</v>
      </c>
      <c r="D27198" s="107">
        <v>28.79</v>
      </c>
      <c r="E27198" s="107">
        <v>2383</v>
      </c>
      <c r="F27198" s="66"/>
    </row>
    <row r="27199" spans="1:6" x14ac:dyDescent="0.3">
      <c r="A27199" s="66">
        <v>42116</v>
      </c>
      <c r="B27199" s="98">
        <v>0.35416666666666669</v>
      </c>
      <c r="C27199" s="107" t="s">
        <v>120</v>
      </c>
      <c r="D27199" s="107">
        <v>29.07</v>
      </c>
      <c r="E27199" s="107">
        <v>2819</v>
      </c>
      <c r="F27199" s="66"/>
    </row>
    <row r="27200" spans="1:6" x14ac:dyDescent="0.3">
      <c r="A27200" s="66">
        <v>42116</v>
      </c>
      <c r="B27200" s="98">
        <v>0.36458333333333331</v>
      </c>
      <c r="C27200" s="107" t="s">
        <v>120</v>
      </c>
      <c r="D27200" s="107">
        <v>29.01</v>
      </c>
      <c r="E27200" s="107">
        <v>2640</v>
      </c>
      <c r="F27200" s="66"/>
    </row>
    <row r="27201" spans="1:6" x14ac:dyDescent="0.3">
      <c r="A27201" s="66">
        <v>42116</v>
      </c>
      <c r="B27201" s="98">
        <v>0.375</v>
      </c>
      <c r="C27201" s="107" t="s">
        <v>120</v>
      </c>
      <c r="D27201" s="107">
        <v>28.97</v>
      </c>
      <c r="E27201" s="107">
        <v>2524</v>
      </c>
      <c r="F27201" s="66"/>
    </row>
    <row r="27202" spans="1:6" x14ac:dyDescent="0.3">
      <c r="A27202" s="66">
        <v>42116</v>
      </c>
      <c r="B27202" s="98">
        <v>0.38541666666666669</v>
      </c>
      <c r="C27202" s="107" t="s">
        <v>120</v>
      </c>
      <c r="D27202" s="107">
        <v>28.95</v>
      </c>
      <c r="E27202" s="107">
        <v>2335</v>
      </c>
      <c r="F27202" s="66"/>
    </row>
    <row r="27203" spans="1:6" x14ac:dyDescent="0.3">
      <c r="A27203" s="66">
        <v>42116</v>
      </c>
      <c r="B27203" s="98">
        <v>0.39583333333333331</v>
      </c>
      <c r="C27203" s="107" t="s">
        <v>120</v>
      </c>
      <c r="D27203" s="107">
        <v>28.93</v>
      </c>
      <c r="E27203" s="107">
        <v>2204</v>
      </c>
      <c r="F27203" s="66"/>
    </row>
    <row r="27204" spans="1:6" x14ac:dyDescent="0.3">
      <c r="A27204" s="66">
        <v>42116</v>
      </c>
      <c r="B27204" s="98">
        <v>0.40625</v>
      </c>
      <c r="C27204" s="107" t="s">
        <v>120</v>
      </c>
      <c r="D27204" s="107">
        <v>28.92</v>
      </c>
      <c r="E27204" s="107">
        <v>2084</v>
      </c>
      <c r="F27204" s="66"/>
    </row>
    <row r="27205" spans="1:6" x14ac:dyDescent="0.3">
      <c r="A27205" s="66">
        <v>42116</v>
      </c>
      <c r="B27205" s="98">
        <v>0.41666666666666669</v>
      </c>
      <c r="C27205" s="107" t="s">
        <v>120</v>
      </c>
      <c r="D27205" s="107">
        <v>28.86</v>
      </c>
      <c r="E27205" s="107">
        <v>1998</v>
      </c>
      <c r="F27205" s="66"/>
    </row>
    <row r="27206" spans="1:6" x14ac:dyDescent="0.3">
      <c r="A27206" s="66">
        <v>42116</v>
      </c>
      <c r="B27206" s="98">
        <v>0.42708333333333331</v>
      </c>
      <c r="C27206" s="107" t="s">
        <v>120</v>
      </c>
      <c r="D27206" s="107">
        <v>28.89</v>
      </c>
      <c r="E27206" s="107">
        <v>2034</v>
      </c>
      <c r="F27206" s="66"/>
    </row>
    <row r="27207" spans="1:6" x14ac:dyDescent="0.3">
      <c r="A27207" s="66">
        <v>42116</v>
      </c>
      <c r="B27207" s="98">
        <v>0.4375</v>
      </c>
      <c r="C27207" s="107" t="s">
        <v>120</v>
      </c>
      <c r="D27207" s="107">
        <v>28.8</v>
      </c>
      <c r="E27207" s="107">
        <v>2021</v>
      </c>
      <c r="F27207" s="66"/>
    </row>
    <row r="27208" spans="1:6" x14ac:dyDescent="0.3">
      <c r="A27208" s="66">
        <v>42116</v>
      </c>
      <c r="B27208" s="98">
        <v>0.44791666666666669</v>
      </c>
      <c r="C27208" s="107" t="s">
        <v>120</v>
      </c>
      <c r="D27208" s="107">
        <v>28.7</v>
      </c>
      <c r="E27208" s="107">
        <v>1870</v>
      </c>
      <c r="F27208" s="66"/>
    </row>
    <row r="27209" spans="1:6" x14ac:dyDescent="0.3">
      <c r="A27209" s="66">
        <v>42116</v>
      </c>
      <c r="B27209" s="98">
        <v>0.45833333333333331</v>
      </c>
      <c r="C27209" s="107" t="s">
        <v>120</v>
      </c>
      <c r="D27209" s="107">
        <v>28.65</v>
      </c>
      <c r="E27209" s="107">
        <v>1678</v>
      </c>
      <c r="F27209" s="66"/>
    </row>
    <row r="27210" spans="1:6" x14ac:dyDescent="0.3">
      <c r="A27210" s="66">
        <v>42116</v>
      </c>
      <c r="B27210" s="98">
        <v>0.46875</v>
      </c>
      <c r="C27210" s="107" t="s">
        <v>120</v>
      </c>
      <c r="D27210" s="107">
        <v>28.67</v>
      </c>
      <c r="E27210" s="107">
        <v>1631</v>
      </c>
      <c r="F27210" s="66"/>
    </row>
    <row r="27211" spans="1:6" x14ac:dyDescent="0.3">
      <c r="A27211" s="66">
        <v>42116</v>
      </c>
      <c r="B27211" s="98">
        <v>0.47916666666666669</v>
      </c>
      <c r="C27211" s="107" t="s">
        <v>120</v>
      </c>
      <c r="D27211" s="107">
        <v>28.66</v>
      </c>
      <c r="E27211" s="107">
        <v>1599</v>
      </c>
      <c r="F27211" s="66"/>
    </row>
    <row r="27212" spans="1:6" x14ac:dyDescent="0.3">
      <c r="A27212" s="66">
        <v>42116</v>
      </c>
      <c r="B27212" s="98">
        <v>0.48958333333333331</v>
      </c>
      <c r="C27212" s="107" t="s">
        <v>120</v>
      </c>
      <c r="D27212" s="107">
        <v>28.66</v>
      </c>
      <c r="E27212" s="107">
        <v>1601</v>
      </c>
      <c r="F27212" s="66"/>
    </row>
    <row r="27213" spans="1:6" x14ac:dyDescent="0.3">
      <c r="A27213" s="66">
        <v>42117</v>
      </c>
      <c r="B27213" s="98">
        <v>0.5</v>
      </c>
      <c r="C27213" s="107" t="s">
        <v>119</v>
      </c>
      <c r="D27213" s="107">
        <v>28.66</v>
      </c>
      <c r="E27213" s="107">
        <v>1611</v>
      </c>
      <c r="F27213" s="66"/>
    </row>
    <row r="27214" spans="1:6" x14ac:dyDescent="0.3">
      <c r="A27214" s="66">
        <v>42117</v>
      </c>
      <c r="B27214" s="98">
        <v>0.51041666666666663</v>
      </c>
      <c r="C27214" s="107" t="s">
        <v>119</v>
      </c>
      <c r="D27214" s="107">
        <v>28.65</v>
      </c>
      <c r="E27214" s="107">
        <v>1601</v>
      </c>
      <c r="F27214" s="66"/>
    </row>
    <row r="27215" spans="1:6" x14ac:dyDescent="0.3">
      <c r="A27215" s="66">
        <v>42117</v>
      </c>
      <c r="B27215" s="98">
        <v>0.52083333333333337</v>
      </c>
      <c r="C27215" s="107" t="s">
        <v>119</v>
      </c>
      <c r="D27215" s="107">
        <v>28.66</v>
      </c>
      <c r="E27215" s="107">
        <v>1606</v>
      </c>
      <c r="F27215" s="66"/>
    </row>
    <row r="27216" spans="1:6" x14ac:dyDescent="0.3">
      <c r="A27216" s="66">
        <v>42117</v>
      </c>
      <c r="B27216" s="98">
        <v>0.53125</v>
      </c>
      <c r="C27216" s="107" t="s">
        <v>119</v>
      </c>
      <c r="D27216" s="107">
        <v>28.65</v>
      </c>
      <c r="E27216" s="107">
        <v>1587</v>
      </c>
      <c r="F27216" s="66"/>
    </row>
    <row r="27217" spans="1:6" x14ac:dyDescent="0.3">
      <c r="A27217" s="66">
        <v>42117</v>
      </c>
      <c r="B27217" s="98">
        <v>4.1666666666666664E-2</v>
      </c>
      <c r="C27217" s="107" t="s">
        <v>119</v>
      </c>
      <c r="D27217" s="107">
        <v>28.66</v>
      </c>
      <c r="E27217" s="107">
        <v>1580</v>
      </c>
      <c r="F27217" s="66"/>
    </row>
    <row r="27218" spans="1:6" x14ac:dyDescent="0.3">
      <c r="A27218" s="66">
        <v>42117</v>
      </c>
      <c r="B27218" s="98">
        <v>5.2083333333333336E-2</v>
      </c>
      <c r="C27218" s="107" t="s">
        <v>119</v>
      </c>
      <c r="D27218" s="107">
        <v>28.65</v>
      </c>
      <c r="E27218" s="107">
        <v>1617</v>
      </c>
      <c r="F27218" s="66"/>
    </row>
    <row r="27219" spans="1:6" x14ac:dyDescent="0.3">
      <c r="A27219" s="66">
        <v>42117</v>
      </c>
      <c r="B27219" s="98">
        <v>6.25E-2</v>
      </c>
      <c r="C27219" s="107" t="s">
        <v>119</v>
      </c>
      <c r="D27219" s="107">
        <v>28.61</v>
      </c>
      <c r="E27219" s="107">
        <v>1580</v>
      </c>
      <c r="F27219" s="66"/>
    </row>
    <row r="27220" spans="1:6" x14ac:dyDescent="0.3">
      <c r="A27220" s="66">
        <v>42117</v>
      </c>
      <c r="B27220" s="98">
        <v>7.2916666666666671E-2</v>
      </c>
      <c r="C27220" s="107" t="s">
        <v>119</v>
      </c>
      <c r="D27220" s="107">
        <v>28.58</v>
      </c>
      <c r="E27220" s="107">
        <v>1526</v>
      </c>
      <c r="F27220" s="66"/>
    </row>
    <row r="27221" spans="1:6" x14ac:dyDescent="0.3">
      <c r="A27221" s="66">
        <v>42117</v>
      </c>
      <c r="B27221" s="98">
        <v>8.3333333333333329E-2</v>
      </c>
      <c r="C27221" s="107" t="s">
        <v>119</v>
      </c>
      <c r="D27221" s="107">
        <v>28.56</v>
      </c>
      <c r="E27221" s="107">
        <v>1499</v>
      </c>
      <c r="F27221" s="66"/>
    </row>
    <row r="27222" spans="1:6" x14ac:dyDescent="0.3">
      <c r="A27222" s="66">
        <v>42117</v>
      </c>
      <c r="B27222" s="98">
        <v>9.375E-2</v>
      </c>
      <c r="C27222" s="107" t="s">
        <v>119</v>
      </c>
      <c r="D27222" s="107">
        <v>28.52</v>
      </c>
      <c r="E27222" s="107">
        <v>1439</v>
      </c>
      <c r="F27222" s="66"/>
    </row>
    <row r="27223" spans="1:6" x14ac:dyDescent="0.3">
      <c r="A27223" s="66">
        <v>42117</v>
      </c>
      <c r="B27223" s="98">
        <v>0.10416666666666667</v>
      </c>
      <c r="C27223" s="107" t="s">
        <v>119</v>
      </c>
      <c r="D27223" s="107">
        <v>28.5</v>
      </c>
      <c r="E27223" s="107">
        <v>1393</v>
      </c>
      <c r="F27223" s="66"/>
    </row>
    <row r="27224" spans="1:6" x14ac:dyDescent="0.3">
      <c r="A27224" s="66">
        <v>42117</v>
      </c>
      <c r="B27224" s="98">
        <v>0.11458333333333333</v>
      </c>
      <c r="C27224" s="107" t="s">
        <v>119</v>
      </c>
      <c r="D27224" s="107">
        <v>28.46</v>
      </c>
      <c r="E27224" s="107">
        <v>1358</v>
      </c>
      <c r="F27224" s="66"/>
    </row>
    <row r="27225" spans="1:6" x14ac:dyDescent="0.3">
      <c r="A27225" s="66">
        <v>42117</v>
      </c>
      <c r="B27225" s="98">
        <v>0.125</v>
      </c>
      <c r="C27225" s="107" t="s">
        <v>119</v>
      </c>
      <c r="D27225" s="107">
        <v>28.43</v>
      </c>
      <c r="E27225" s="107">
        <v>1329</v>
      </c>
      <c r="F27225" s="66"/>
    </row>
    <row r="27226" spans="1:6" x14ac:dyDescent="0.3">
      <c r="A27226" s="66">
        <v>42117</v>
      </c>
      <c r="B27226" s="98">
        <v>0.13541666666666666</v>
      </c>
      <c r="C27226" s="107" t="s">
        <v>119</v>
      </c>
      <c r="D27226" s="107">
        <v>28.4</v>
      </c>
      <c r="E27226" s="107">
        <v>1284</v>
      </c>
      <c r="F27226" s="66"/>
    </row>
    <row r="27227" spans="1:6" x14ac:dyDescent="0.3">
      <c r="A27227" s="66">
        <v>42117</v>
      </c>
      <c r="B27227" s="98">
        <v>0.14583333333333334</v>
      </c>
      <c r="C27227" s="107" t="s">
        <v>119</v>
      </c>
      <c r="D27227" s="107">
        <v>28.37</v>
      </c>
      <c r="E27227" s="107">
        <v>1248</v>
      </c>
      <c r="F27227" s="66"/>
    </row>
    <row r="27228" spans="1:6" x14ac:dyDescent="0.3">
      <c r="A27228" s="66">
        <v>42117</v>
      </c>
      <c r="B27228" s="98">
        <v>0.15625</v>
      </c>
      <c r="C27228" s="107" t="s">
        <v>119</v>
      </c>
      <c r="D27228" s="107">
        <v>28.35</v>
      </c>
      <c r="E27228" s="107">
        <v>1221</v>
      </c>
      <c r="F27228" s="66"/>
    </row>
    <row r="27229" spans="1:6" x14ac:dyDescent="0.3">
      <c r="A27229" s="66">
        <v>42117</v>
      </c>
      <c r="B27229" s="98">
        <v>0.16666666666666666</v>
      </c>
      <c r="C27229" s="107" t="s">
        <v>119</v>
      </c>
      <c r="D27229" s="107">
        <v>28.35</v>
      </c>
      <c r="E27229" s="107">
        <v>1211</v>
      </c>
      <c r="F27229" s="66"/>
    </row>
    <row r="27230" spans="1:6" x14ac:dyDescent="0.3">
      <c r="A27230" s="66">
        <v>42117</v>
      </c>
      <c r="B27230" s="98">
        <v>0.17708333333333334</v>
      </c>
      <c r="C27230" s="107" t="s">
        <v>119</v>
      </c>
      <c r="D27230" s="107">
        <v>28.34</v>
      </c>
      <c r="E27230" s="107">
        <v>1223</v>
      </c>
      <c r="F27230" s="66"/>
    </row>
    <row r="27231" spans="1:6" x14ac:dyDescent="0.3">
      <c r="A27231" s="66">
        <v>42117</v>
      </c>
      <c r="B27231" s="98">
        <v>0.1875</v>
      </c>
      <c r="C27231" s="107" t="s">
        <v>119</v>
      </c>
      <c r="D27231" s="107">
        <v>28.33</v>
      </c>
      <c r="E27231" s="107">
        <v>1239</v>
      </c>
      <c r="F27231" s="66"/>
    </row>
    <row r="27232" spans="1:6" x14ac:dyDescent="0.3">
      <c r="A27232" s="66">
        <v>42117</v>
      </c>
      <c r="B27232" s="98">
        <v>0.19791666666666666</v>
      </c>
      <c r="C27232" s="107" t="s">
        <v>119</v>
      </c>
      <c r="D27232" s="107">
        <v>28.33</v>
      </c>
      <c r="E27232" s="107">
        <v>1247</v>
      </c>
      <c r="F27232" s="66"/>
    </row>
    <row r="27233" spans="1:6" x14ac:dyDescent="0.3">
      <c r="A27233" s="66">
        <v>42117</v>
      </c>
      <c r="B27233" s="98">
        <v>0.20833333333333334</v>
      </c>
      <c r="C27233" s="107" t="s">
        <v>119</v>
      </c>
      <c r="D27233" s="107">
        <v>28.32</v>
      </c>
      <c r="E27233" s="107">
        <v>1282</v>
      </c>
      <c r="F27233" s="66"/>
    </row>
    <row r="27234" spans="1:6" x14ac:dyDescent="0.3">
      <c r="A27234" s="66">
        <v>42117</v>
      </c>
      <c r="B27234" s="98">
        <v>0.21875</v>
      </c>
      <c r="C27234" s="107" t="s">
        <v>119</v>
      </c>
      <c r="D27234" s="107">
        <v>28.33</v>
      </c>
      <c r="E27234" s="107">
        <v>1333</v>
      </c>
      <c r="F27234" s="66"/>
    </row>
    <row r="27235" spans="1:6" x14ac:dyDescent="0.3">
      <c r="A27235" s="66">
        <v>42117</v>
      </c>
      <c r="B27235" s="98">
        <v>0.22916666666666666</v>
      </c>
      <c r="C27235" s="107" t="s">
        <v>119</v>
      </c>
      <c r="D27235" s="107">
        <v>28.32</v>
      </c>
      <c r="E27235" s="107">
        <v>1484</v>
      </c>
      <c r="F27235" s="66"/>
    </row>
    <row r="27236" spans="1:6" x14ac:dyDescent="0.3">
      <c r="A27236" s="66">
        <v>42117</v>
      </c>
      <c r="B27236" s="98">
        <v>0.23958333333333334</v>
      </c>
      <c r="C27236" s="107" t="s">
        <v>119</v>
      </c>
      <c r="D27236" s="107">
        <v>28.32</v>
      </c>
      <c r="E27236" s="107">
        <v>1503</v>
      </c>
      <c r="F27236" s="66"/>
    </row>
    <row r="27237" spans="1:6" x14ac:dyDescent="0.3">
      <c r="A27237" s="66">
        <v>42117</v>
      </c>
      <c r="B27237" s="98">
        <v>0.25</v>
      </c>
      <c r="C27237" s="107" t="s">
        <v>119</v>
      </c>
      <c r="D27237" s="107">
        <v>28.31</v>
      </c>
      <c r="E27237" s="107">
        <v>1590</v>
      </c>
      <c r="F27237" s="66"/>
    </row>
    <row r="27238" spans="1:6" x14ac:dyDescent="0.3">
      <c r="A27238" s="66">
        <v>42117</v>
      </c>
      <c r="B27238" s="98">
        <v>0.26041666666666669</v>
      </c>
      <c r="C27238" s="107" t="s">
        <v>119</v>
      </c>
      <c r="D27238" s="107">
        <v>28.31</v>
      </c>
      <c r="E27238" s="107">
        <v>1642</v>
      </c>
      <c r="F27238" s="66"/>
    </row>
    <row r="27239" spans="1:6" x14ac:dyDescent="0.3">
      <c r="A27239" s="66">
        <v>42117</v>
      </c>
      <c r="B27239" s="98">
        <v>0.27083333333333331</v>
      </c>
      <c r="C27239" s="107" t="s">
        <v>119</v>
      </c>
      <c r="D27239" s="107">
        <v>28.3</v>
      </c>
      <c r="E27239" s="107">
        <v>1714</v>
      </c>
      <c r="F27239" s="66"/>
    </row>
    <row r="27240" spans="1:6" x14ac:dyDescent="0.3">
      <c r="A27240" s="66">
        <v>42117</v>
      </c>
      <c r="B27240" s="98">
        <v>0.28125</v>
      </c>
      <c r="C27240" s="107" t="s">
        <v>119</v>
      </c>
      <c r="D27240" s="107">
        <v>28.3</v>
      </c>
      <c r="E27240" s="107">
        <v>1775</v>
      </c>
      <c r="F27240" s="66"/>
    </row>
    <row r="27241" spans="1:6" x14ac:dyDescent="0.3">
      <c r="A27241" s="66">
        <v>42117</v>
      </c>
      <c r="B27241" s="98">
        <v>0.29166666666666669</v>
      </c>
      <c r="C27241" s="107" t="s">
        <v>119</v>
      </c>
      <c r="D27241" s="107">
        <v>28.22</v>
      </c>
      <c r="E27241" s="107">
        <v>1792</v>
      </c>
      <c r="F27241" s="66"/>
    </row>
    <row r="27242" spans="1:6" x14ac:dyDescent="0.3">
      <c r="A27242" s="66">
        <v>42117</v>
      </c>
      <c r="B27242" s="98">
        <v>0.30208333333333331</v>
      </c>
      <c r="C27242" s="107" t="s">
        <v>119</v>
      </c>
      <c r="D27242" s="107">
        <v>28.25</v>
      </c>
      <c r="E27242" s="107">
        <v>1776</v>
      </c>
      <c r="F27242" s="66"/>
    </row>
    <row r="27243" spans="1:6" x14ac:dyDescent="0.3">
      <c r="A27243" s="66">
        <v>42117</v>
      </c>
      <c r="B27243" s="98">
        <v>0.3125</v>
      </c>
      <c r="C27243" s="107" t="s">
        <v>119</v>
      </c>
      <c r="D27243" s="107">
        <v>28.26</v>
      </c>
      <c r="E27243" s="107">
        <v>1836</v>
      </c>
      <c r="F27243" s="66"/>
    </row>
    <row r="27244" spans="1:6" x14ac:dyDescent="0.3">
      <c r="A27244" s="66">
        <v>42117</v>
      </c>
      <c r="B27244" s="98">
        <v>0.32291666666666669</v>
      </c>
      <c r="C27244" s="107" t="s">
        <v>119</v>
      </c>
      <c r="D27244" s="107">
        <v>28.19</v>
      </c>
      <c r="E27244" s="107">
        <v>1835</v>
      </c>
      <c r="F27244" s="66"/>
    </row>
    <row r="27245" spans="1:6" x14ac:dyDescent="0.3">
      <c r="A27245" s="66">
        <v>42117</v>
      </c>
      <c r="B27245" s="98">
        <v>0.33333333333333331</v>
      </c>
      <c r="C27245" s="107" t="s">
        <v>119</v>
      </c>
      <c r="D27245" s="107">
        <v>28.17</v>
      </c>
      <c r="E27245" s="107">
        <v>1716</v>
      </c>
      <c r="F27245" s="66"/>
    </row>
    <row r="27246" spans="1:6" x14ac:dyDescent="0.3">
      <c r="A27246" s="66">
        <v>42117</v>
      </c>
      <c r="B27246" s="98">
        <v>0.34375</v>
      </c>
      <c r="C27246" s="107" t="s">
        <v>119</v>
      </c>
      <c r="D27246" s="107">
        <v>28.18</v>
      </c>
      <c r="E27246" s="107">
        <v>1825</v>
      </c>
      <c r="F27246" s="66"/>
    </row>
    <row r="27247" spans="1:6" x14ac:dyDescent="0.3">
      <c r="A27247" s="66">
        <v>42117</v>
      </c>
      <c r="B27247" s="98">
        <v>0.35416666666666669</v>
      </c>
      <c r="C27247" s="107" t="s">
        <v>119</v>
      </c>
      <c r="D27247" s="107">
        <v>28.18</v>
      </c>
      <c r="E27247" s="107">
        <v>1806</v>
      </c>
      <c r="F27247" s="66"/>
    </row>
    <row r="27248" spans="1:6" x14ac:dyDescent="0.3">
      <c r="A27248" s="66">
        <v>42117</v>
      </c>
      <c r="B27248" s="98">
        <v>0.36458333333333331</v>
      </c>
      <c r="C27248" s="107" t="s">
        <v>119</v>
      </c>
      <c r="D27248" s="107">
        <v>28.13</v>
      </c>
      <c r="E27248" s="107">
        <v>1738</v>
      </c>
      <c r="F27248" s="66"/>
    </row>
    <row r="27249" spans="1:6" x14ac:dyDescent="0.3">
      <c r="A27249" s="66">
        <v>42117</v>
      </c>
      <c r="B27249" s="98">
        <v>0.375</v>
      </c>
      <c r="C27249" s="107" t="s">
        <v>119</v>
      </c>
      <c r="D27249" s="107">
        <v>28.17</v>
      </c>
      <c r="E27249" s="107">
        <v>1736</v>
      </c>
      <c r="F27249" s="66"/>
    </row>
    <row r="27250" spans="1:6" x14ac:dyDescent="0.3">
      <c r="A27250" s="66">
        <v>42117</v>
      </c>
      <c r="B27250" s="98">
        <v>0.38541666666666669</v>
      </c>
      <c r="C27250" s="107" t="s">
        <v>119</v>
      </c>
      <c r="D27250" s="107">
        <v>28.2</v>
      </c>
      <c r="E27250" s="107">
        <v>1730</v>
      </c>
      <c r="F27250" s="66"/>
    </row>
    <row r="27251" spans="1:6" x14ac:dyDescent="0.3">
      <c r="A27251" s="66">
        <v>42117</v>
      </c>
      <c r="B27251" s="98">
        <v>0.39583333333333331</v>
      </c>
      <c r="C27251" s="107" t="s">
        <v>119</v>
      </c>
      <c r="D27251" s="107">
        <v>28.25</v>
      </c>
      <c r="E27251" s="107">
        <v>1672</v>
      </c>
      <c r="F27251" s="66"/>
    </row>
    <row r="27252" spans="1:6" x14ac:dyDescent="0.3">
      <c r="A27252" s="66">
        <v>42117</v>
      </c>
      <c r="B27252" s="98">
        <v>0.40625</v>
      </c>
      <c r="C27252" s="107" t="s">
        <v>119</v>
      </c>
      <c r="D27252" s="107">
        <v>28.29</v>
      </c>
      <c r="E27252" s="107">
        <v>1695</v>
      </c>
      <c r="F27252" s="66"/>
    </row>
    <row r="27253" spans="1:6" x14ac:dyDescent="0.3">
      <c r="A27253" s="66">
        <v>42117</v>
      </c>
      <c r="B27253" s="98">
        <v>0.41666666666666669</v>
      </c>
      <c r="C27253" s="107" t="s">
        <v>119</v>
      </c>
      <c r="D27253" s="107">
        <v>28.45</v>
      </c>
      <c r="E27253" s="107">
        <v>1788</v>
      </c>
      <c r="F27253" s="66"/>
    </row>
    <row r="27254" spans="1:6" x14ac:dyDescent="0.3">
      <c r="A27254" s="66">
        <v>42117</v>
      </c>
      <c r="B27254" s="98">
        <v>0.42708333333333331</v>
      </c>
      <c r="C27254" s="107" t="s">
        <v>119</v>
      </c>
      <c r="D27254" s="107">
        <v>28.51</v>
      </c>
      <c r="E27254" s="107">
        <v>1822</v>
      </c>
      <c r="F27254" s="66"/>
    </row>
    <row r="27255" spans="1:6" x14ac:dyDescent="0.3">
      <c r="A27255" s="66">
        <v>42117</v>
      </c>
      <c r="B27255" s="98">
        <v>0.4375</v>
      </c>
      <c r="C27255" s="107" t="s">
        <v>119</v>
      </c>
      <c r="D27255" s="107">
        <v>28.62</v>
      </c>
      <c r="E27255" s="107">
        <v>1764</v>
      </c>
      <c r="F27255" s="66"/>
    </row>
    <row r="27256" spans="1:6" x14ac:dyDescent="0.3">
      <c r="A27256" s="66">
        <v>42117</v>
      </c>
      <c r="B27256" s="98">
        <v>0.44791666666666669</v>
      </c>
      <c r="C27256" s="107" t="s">
        <v>119</v>
      </c>
      <c r="D27256" s="107">
        <v>28.62</v>
      </c>
      <c r="E27256" s="107">
        <v>1757</v>
      </c>
      <c r="F27256" s="66"/>
    </row>
    <row r="27257" spans="1:6" x14ac:dyDescent="0.3">
      <c r="A27257" s="66">
        <v>42117</v>
      </c>
      <c r="B27257" s="98">
        <v>0.45833333333333331</v>
      </c>
      <c r="C27257" s="107" t="s">
        <v>119</v>
      </c>
      <c r="D27257" s="107">
        <v>28.6</v>
      </c>
      <c r="E27257" s="107">
        <v>1869</v>
      </c>
      <c r="F27257" s="66"/>
    </row>
    <row r="27258" spans="1:6" x14ac:dyDescent="0.3">
      <c r="A27258" s="66">
        <v>42117</v>
      </c>
      <c r="B27258" s="98">
        <v>0.46875</v>
      </c>
      <c r="C27258" s="107" t="s">
        <v>119</v>
      </c>
      <c r="D27258" s="107">
        <v>28.66</v>
      </c>
      <c r="E27258" s="107">
        <v>1879</v>
      </c>
      <c r="F27258" s="66"/>
    </row>
    <row r="27259" spans="1:6" x14ac:dyDescent="0.3">
      <c r="A27259" s="66">
        <v>42117</v>
      </c>
      <c r="B27259" s="98">
        <v>0.47916666666666669</v>
      </c>
      <c r="C27259" s="107" t="s">
        <v>119</v>
      </c>
      <c r="D27259" s="107">
        <v>28.72</v>
      </c>
      <c r="E27259" s="107">
        <v>1870</v>
      </c>
      <c r="F27259" s="66"/>
    </row>
    <row r="27260" spans="1:6" x14ac:dyDescent="0.3">
      <c r="A27260" s="66">
        <v>42117</v>
      </c>
      <c r="B27260" s="98">
        <v>0.48958333333333331</v>
      </c>
      <c r="C27260" s="107" t="s">
        <v>119</v>
      </c>
      <c r="D27260" s="107">
        <v>28.93</v>
      </c>
      <c r="E27260" s="107">
        <v>1626</v>
      </c>
      <c r="F27260" s="66"/>
    </row>
    <row r="27261" spans="1:6" x14ac:dyDescent="0.3">
      <c r="A27261" s="66">
        <v>42117</v>
      </c>
      <c r="B27261" s="98">
        <v>0.5</v>
      </c>
      <c r="C27261" s="107" t="s">
        <v>120</v>
      </c>
      <c r="D27261" s="107">
        <v>29.03</v>
      </c>
      <c r="E27261" s="107">
        <v>1563</v>
      </c>
      <c r="F27261" s="66"/>
    </row>
    <row r="27262" spans="1:6" x14ac:dyDescent="0.3">
      <c r="A27262" s="66">
        <v>42117</v>
      </c>
      <c r="B27262" s="98">
        <v>0.51041666666666663</v>
      </c>
      <c r="C27262" s="107" t="s">
        <v>120</v>
      </c>
      <c r="D27262" s="107">
        <v>29.01</v>
      </c>
      <c r="E27262" s="107">
        <v>1656</v>
      </c>
      <c r="F27262" s="66"/>
    </row>
    <row r="27263" spans="1:6" x14ac:dyDescent="0.3">
      <c r="A27263" s="66">
        <v>42117</v>
      </c>
      <c r="B27263" s="98">
        <v>0.52083333333333337</v>
      </c>
      <c r="C27263" s="107" t="s">
        <v>120</v>
      </c>
      <c r="D27263" s="107">
        <v>29.2</v>
      </c>
      <c r="E27263" s="107">
        <v>2042</v>
      </c>
      <c r="F27263" s="66"/>
    </row>
    <row r="27264" spans="1:6" x14ac:dyDescent="0.3">
      <c r="A27264" s="66">
        <v>42117</v>
      </c>
      <c r="B27264" s="98">
        <v>0.53125</v>
      </c>
      <c r="C27264" s="107" t="s">
        <v>120</v>
      </c>
      <c r="D27264" s="107">
        <v>29.16</v>
      </c>
      <c r="E27264" s="107">
        <v>1981</v>
      </c>
      <c r="F27264" s="66"/>
    </row>
    <row r="27265" spans="1:6" x14ac:dyDescent="0.3">
      <c r="A27265" s="66">
        <v>42117</v>
      </c>
      <c r="B27265" s="98">
        <v>4.1666666666666664E-2</v>
      </c>
      <c r="C27265" s="107" t="s">
        <v>120</v>
      </c>
      <c r="D27265" s="107">
        <v>29.28</v>
      </c>
      <c r="E27265" s="107">
        <v>2107</v>
      </c>
      <c r="F27265" s="66"/>
    </row>
    <row r="27266" spans="1:6" x14ac:dyDescent="0.3">
      <c r="A27266" s="66">
        <v>42117</v>
      </c>
      <c r="B27266" s="98">
        <v>5.2083333333333336E-2</v>
      </c>
      <c r="C27266" s="107" t="s">
        <v>120</v>
      </c>
      <c r="D27266" s="107">
        <v>29.28</v>
      </c>
      <c r="E27266" s="107">
        <v>2266</v>
      </c>
      <c r="F27266" s="66"/>
    </row>
    <row r="27267" spans="1:6" x14ac:dyDescent="0.3">
      <c r="A27267" s="66">
        <v>42117</v>
      </c>
      <c r="B27267" s="98">
        <v>6.25E-2</v>
      </c>
      <c r="C27267" s="107" t="s">
        <v>120</v>
      </c>
      <c r="D27267" s="107">
        <v>29.36</v>
      </c>
      <c r="E27267" s="107">
        <v>2267</v>
      </c>
      <c r="F27267" s="66"/>
    </row>
    <row r="27268" spans="1:6" x14ac:dyDescent="0.3">
      <c r="A27268" s="66">
        <v>42117</v>
      </c>
      <c r="B27268" s="98">
        <v>7.2916666666666671E-2</v>
      </c>
      <c r="C27268" s="107" t="s">
        <v>120</v>
      </c>
      <c r="D27268" s="107">
        <v>29.42</v>
      </c>
      <c r="E27268" s="107">
        <v>2548</v>
      </c>
      <c r="F27268" s="66"/>
    </row>
    <row r="27269" spans="1:6" x14ac:dyDescent="0.3">
      <c r="A27269" s="66">
        <v>42117</v>
      </c>
      <c r="B27269" s="98">
        <v>8.3333333333333329E-2</v>
      </c>
      <c r="C27269" s="107" t="s">
        <v>120</v>
      </c>
      <c r="D27269" s="107">
        <v>29.44</v>
      </c>
      <c r="E27269" s="107">
        <v>2755</v>
      </c>
      <c r="F27269" s="66"/>
    </row>
    <row r="27270" spans="1:6" x14ac:dyDescent="0.3">
      <c r="A27270" s="66">
        <v>42117</v>
      </c>
      <c r="B27270" s="98">
        <v>9.375E-2</v>
      </c>
      <c r="C27270" s="107" t="s">
        <v>120</v>
      </c>
      <c r="D27270" s="107">
        <v>29.41</v>
      </c>
      <c r="E27270" s="107">
        <v>2794</v>
      </c>
      <c r="F27270" s="66"/>
    </row>
    <row r="27271" spans="1:6" x14ac:dyDescent="0.3">
      <c r="A27271" s="66">
        <v>42117</v>
      </c>
      <c r="B27271" s="98">
        <v>0.10416666666666667</v>
      </c>
      <c r="C27271" s="107" t="s">
        <v>120</v>
      </c>
      <c r="D27271" s="107">
        <v>29.44</v>
      </c>
      <c r="E27271" s="107">
        <v>2830</v>
      </c>
      <c r="F27271" s="66"/>
    </row>
    <row r="27272" spans="1:6" x14ac:dyDescent="0.3">
      <c r="A27272" s="66">
        <v>42117</v>
      </c>
      <c r="B27272" s="98">
        <v>0.11458333333333333</v>
      </c>
      <c r="C27272" s="107" t="s">
        <v>120</v>
      </c>
      <c r="D27272" s="107">
        <v>29.47</v>
      </c>
      <c r="E27272" s="107">
        <v>2860</v>
      </c>
      <c r="F27272" s="66"/>
    </row>
    <row r="27273" spans="1:6" x14ac:dyDescent="0.3">
      <c r="A27273" s="66">
        <v>42117</v>
      </c>
      <c r="B27273" s="98">
        <v>0.125</v>
      </c>
      <c r="C27273" s="107" t="s">
        <v>120</v>
      </c>
      <c r="D27273" s="107">
        <v>29.41</v>
      </c>
      <c r="E27273" s="107">
        <v>3038</v>
      </c>
      <c r="F27273" s="66"/>
    </row>
    <row r="27274" spans="1:6" x14ac:dyDescent="0.3">
      <c r="A27274" s="66">
        <v>42117</v>
      </c>
      <c r="B27274" s="98">
        <v>0.13541666666666666</v>
      </c>
      <c r="C27274" s="107" t="s">
        <v>120</v>
      </c>
      <c r="D27274" s="107">
        <v>29.38</v>
      </c>
      <c r="E27274" s="107">
        <v>3185</v>
      </c>
      <c r="F27274" s="66"/>
    </row>
    <row r="27275" spans="1:6" x14ac:dyDescent="0.3">
      <c r="A27275" s="66">
        <v>42117</v>
      </c>
      <c r="B27275" s="98">
        <v>0.14583333333333334</v>
      </c>
      <c r="C27275" s="107" t="s">
        <v>120</v>
      </c>
      <c r="D27275" s="107">
        <v>29.36</v>
      </c>
      <c r="E27275" s="107">
        <v>3185</v>
      </c>
      <c r="F27275" s="66"/>
    </row>
    <row r="27276" spans="1:6" x14ac:dyDescent="0.3">
      <c r="A27276" s="66">
        <v>42117</v>
      </c>
      <c r="B27276" s="98">
        <v>0.15625</v>
      </c>
      <c r="C27276" s="107" t="s">
        <v>120</v>
      </c>
      <c r="D27276" s="107">
        <v>29.35</v>
      </c>
      <c r="E27276" s="107">
        <v>3400</v>
      </c>
      <c r="F27276" s="66"/>
    </row>
    <row r="27277" spans="1:6" x14ac:dyDescent="0.3">
      <c r="A27277" s="66">
        <v>42117</v>
      </c>
      <c r="B27277" s="98">
        <v>0.16666666666666666</v>
      </c>
      <c r="C27277" s="107" t="s">
        <v>120</v>
      </c>
      <c r="D27277" s="107">
        <v>29.33</v>
      </c>
      <c r="E27277" s="107">
        <v>3244</v>
      </c>
      <c r="F27277" s="66"/>
    </row>
    <row r="27278" spans="1:6" x14ac:dyDescent="0.3">
      <c r="A27278" s="66">
        <v>42117</v>
      </c>
      <c r="B27278" s="98">
        <v>0.17708333333333334</v>
      </c>
      <c r="C27278" s="107" t="s">
        <v>120</v>
      </c>
      <c r="D27278" s="107">
        <v>29.26</v>
      </c>
      <c r="E27278" s="107">
        <v>3058</v>
      </c>
      <c r="F27278" s="66"/>
    </row>
    <row r="27279" spans="1:6" x14ac:dyDescent="0.3">
      <c r="A27279" s="66">
        <v>42117</v>
      </c>
      <c r="B27279" s="98">
        <v>0.1875</v>
      </c>
      <c r="C27279" s="107" t="s">
        <v>120</v>
      </c>
      <c r="D27279" s="107">
        <v>29.38</v>
      </c>
      <c r="E27279" s="107">
        <v>2906</v>
      </c>
      <c r="F27279" s="66"/>
    </row>
    <row r="27280" spans="1:6" x14ac:dyDescent="0.3">
      <c r="A27280" s="66">
        <v>42117</v>
      </c>
      <c r="B27280" s="98">
        <v>0.19791666666666666</v>
      </c>
      <c r="C27280" s="107" t="s">
        <v>120</v>
      </c>
      <c r="D27280" s="107">
        <v>29.56</v>
      </c>
      <c r="E27280" s="107">
        <v>2619</v>
      </c>
      <c r="F27280" s="66"/>
    </row>
    <row r="27281" spans="1:6" x14ac:dyDescent="0.3">
      <c r="A27281" s="66">
        <v>42117</v>
      </c>
      <c r="B27281" s="98">
        <v>0.20833333333333334</v>
      </c>
      <c r="C27281" s="107" t="s">
        <v>120</v>
      </c>
      <c r="D27281" s="107">
        <v>29.58</v>
      </c>
      <c r="E27281" s="107">
        <v>2556</v>
      </c>
      <c r="F27281" s="66"/>
    </row>
    <row r="27282" spans="1:6" x14ac:dyDescent="0.3">
      <c r="A27282" s="66">
        <v>42117</v>
      </c>
      <c r="B27282" s="98">
        <v>0.21875</v>
      </c>
      <c r="C27282" s="107" t="s">
        <v>120</v>
      </c>
      <c r="D27282" s="107">
        <v>29.54</v>
      </c>
      <c r="E27282" s="107">
        <v>2714</v>
      </c>
      <c r="F27282" s="66"/>
    </row>
    <row r="27283" spans="1:6" x14ac:dyDescent="0.3">
      <c r="A27283" s="66">
        <v>42117</v>
      </c>
      <c r="B27283" s="98">
        <v>0.22916666666666666</v>
      </c>
      <c r="C27283" s="107" t="s">
        <v>120</v>
      </c>
      <c r="D27283" s="107">
        <v>29.51</v>
      </c>
      <c r="E27283" s="107">
        <v>2875</v>
      </c>
      <c r="F27283" s="66"/>
    </row>
    <row r="27284" spans="1:6" x14ac:dyDescent="0.3">
      <c r="A27284" s="66">
        <v>42117</v>
      </c>
      <c r="B27284" s="98">
        <v>0.23958333333333334</v>
      </c>
      <c r="C27284" s="107" t="s">
        <v>120</v>
      </c>
      <c r="D27284" s="107">
        <v>29.53</v>
      </c>
      <c r="E27284" s="107">
        <v>2939</v>
      </c>
      <c r="F27284" s="66"/>
    </row>
    <row r="27285" spans="1:6" x14ac:dyDescent="0.3">
      <c r="A27285" s="66">
        <v>42117</v>
      </c>
      <c r="B27285" s="98">
        <v>0.25</v>
      </c>
      <c r="C27285" s="107" t="s">
        <v>120</v>
      </c>
      <c r="D27285" s="107">
        <v>29.55</v>
      </c>
      <c r="E27285" s="107">
        <v>2927</v>
      </c>
      <c r="F27285" s="66"/>
    </row>
    <row r="27286" spans="1:6" x14ac:dyDescent="0.3">
      <c r="A27286" s="66">
        <v>42117</v>
      </c>
      <c r="B27286" s="98">
        <v>0.26041666666666669</v>
      </c>
      <c r="C27286" s="107" t="s">
        <v>120</v>
      </c>
      <c r="D27286" s="107">
        <v>29.55</v>
      </c>
      <c r="E27286" s="107">
        <v>2766</v>
      </c>
      <c r="F27286" s="66"/>
    </row>
    <row r="27287" spans="1:6" x14ac:dyDescent="0.3">
      <c r="A27287" s="66">
        <v>42117</v>
      </c>
      <c r="B27287" s="98">
        <v>0.27083333333333331</v>
      </c>
      <c r="C27287" s="107" t="s">
        <v>120</v>
      </c>
      <c r="D27287" s="107">
        <v>29.52</v>
      </c>
      <c r="E27287" s="107">
        <v>2710</v>
      </c>
      <c r="F27287" s="66"/>
    </row>
    <row r="27288" spans="1:6" x14ac:dyDescent="0.3">
      <c r="A27288" s="66">
        <v>42117</v>
      </c>
      <c r="B27288" s="98">
        <v>0.28125</v>
      </c>
      <c r="C27288" s="107" t="s">
        <v>120</v>
      </c>
      <c r="D27288" s="107">
        <v>29.53</v>
      </c>
      <c r="E27288" s="107">
        <v>2824</v>
      </c>
      <c r="F27288" s="66"/>
    </row>
    <row r="27289" spans="1:6" x14ac:dyDescent="0.3">
      <c r="A27289" s="66">
        <v>42117</v>
      </c>
      <c r="B27289" s="98">
        <v>0.29166666666666669</v>
      </c>
      <c r="C27289" s="107" t="s">
        <v>120</v>
      </c>
      <c r="D27289" s="107">
        <v>29.47</v>
      </c>
      <c r="E27289" s="107">
        <v>2829</v>
      </c>
      <c r="F27289" s="66"/>
    </row>
    <row r="27290" spans="1:6" x14ac:dyDescent="0.3">
      <c r="A27290" s="66">
        <v>42117</v>
      </c>
      <c r="B27290" s="98">
        <v>0.30208333333333331</v>
      </c>
      <c r="C27290" s="107" t="s">
        <v>120</v>
      </c>
      <c r="D27290" s="107">
        <v>29.42</v>
      </c>
      <c r="E27290" s="107">
        <v>2682</v>
      </c>
      <c r="F27290" s="66"/>
    </row>
    <row r="27291" spans="1:6" x14ac:dyDescent="0.3">
      <c r="A27291" s="66">
        <v>42117</v>
      </c>
      <c r="B27291" s="98">
        <v>0.3125</v>
      </c>
      <c r="C27291" s="107" t="s">
        <v>120</v>
      </c>
      <c r="D27291" s="107">
        <v>29.33</v>
      </c>
      <c r="E27291" s="107">
        <v>2421</v>
      </c>
      <c r="F27291" s="66"/>
    </row>
    <row r="27292" spans="1:6" x14ac:dyDescent="0.3">
      <c r="A27292" s="66">
        <v>42117</v>
      </c>
      <c r="B27292" s="98">
        <v>0.32291666666666669</v>
      </c>
      <c r="C27292" s="107" t="s">
        <v>120</v>
      </c>
      <c r="D27292" s="107">
        <v>29.38</v>
      </c>
      <c r="E27292" s="107">
        <v>2268</v>
      </c>
      <c r="F27292" s="66"/>
    </row>
    <row r="27293" spans="1:6" x14ac:dyDescent="0.3">
      <c r="A27293" s="66">
        <v>42117</v>
      </c>
      <c r="B27293" s="98">
        <v>0.33333333333333331</v>
      </c>
      <c r="C27293" s="107" t="s">
        <v>120</v>
      </c>
      <c r="D27293" s="107">
        <v>29.35</v>
      </c>
      <c r="E27293" s="107">
        <v>2104</v>
      </c>
      <c r="F27293" s="66"/>
    </row>
    <row r="27294" spans="1:6" x14ac:dyDescent="0.3">
      <c r="A27294" s="66">
        <v>42117</v>
      </c>
      <c r="B27294" s="98">
        <v>0.34375</v>
      </c>
      <c r="C27294" s="107" t="s">
        <v>120</v>
      </c>
      <c r="D27294" s="107">
        <v>29.27</v>
      </c>
      <c r="E27294" s="107">
        <v>1954</v>
      </c>
      <c r="F27294" s="66"/>
    </row>
    <row r="27295" spans="1:6" x14ac:dyDescent="0.3">
      <c r="A27295" s="66">
        <v>42117</v>
      </c>
      <c r="B27295" s="98">
        <v>0.35416666666666669</v>
      </c>
      <c r="C27295" s="107" t="s">
        <v>120</v>
      </c>
      <c r="D27295" s="107">
        <v>29.24</v>
      </c>
      <c r="E27295" s="107">
        <v>2008</v>
      </c>
      <c r="F27295" s="66"/>
    </row>
    <row r="27296" spans="1:6" x14ac:dyDescent="0.3">
      <c r="A27296" s="66">
        <v>42117</v>
      </c>
      <c r="B27296" s="98">
        <v>0.36458333333333331</v>
      </c>
      <c r="C27296" s="107" t="s">
        <v>120</v>
      </c>
      <c r="D27296" s="107">
        <v>29.22</v>
      </c>
      <c r="E27296" s="107">
        <v>2013</v>
      </c>
      <c r="F27296" s="66"/>
    </row>
    <row r="27297" spans="1:6" x14ac:dyDescent="0.3">
      <c r="A27297" s="66">
        <v>42117</v>
      </c>
      <c r="B27297" s="98">
        <v>0.375</v>
      </c>
      <c r="C27297" s="107" t="s">
        <v>120</v>
      </c>
      <c r="D27297" s="107">
        <v>29.22</v>
      </c>
      <c r="E27297" s="107">
        <v>2076</v>
      </c>
      <c r="F27297" s="66"/>
    </row>
    <row r="27298" spans="1:6" x14ac:dyDescent="0.3">
      <c r="A27298" s="66">
        <v>42117</v>
      </c>
      <c r="B27298" s="98">
        <v>0.38541666666666669</v>
      </c>
      <c r="C27298" s="107" t="s">
        <v>120</v>
      </c>
      <c r="D27298" s="107">
        <v>29.18</v>
      </c>
      <c r="E27298" s="107">
        <v>2054</v>
      </c>
      <c r="F27298" s="66"/>
    </row>
    <row r="27299" spans="1:6" x14ac:dyDescent="0.3">
      <c r="A27299" s="66">
        <v>42117</v>
      </c>
      <c r="B27299" s="98">
        <v>0.39583333333333331</v>
      </c>
      <c r="C27299" s="107" t="s">
        <v>120</v>
      </c>
      <c r="D27299" s="107">
        <v>29.18</v>
      </c>
      <c r="E27299" s="107">
        <v>1975</v>
      </c>
      <c r="F27299" s="66"/>
    </row>
    <row r="27300" spans="1:6" x14ac:dyDescent="0.3">
      <c r="A27300" s="66">
        <v>42117</v>
      </c>
      <c r="B27300" s="98">
        <v>0.40625</v>
      </c>
      <c r="C27300" s="107" t="s">
        <v>120</v>
      </c>
      <c r="D27300" s="107">
        <v>29.16</v>
      </c>
      <c r="E27300" s="107">
        <v>1943</v>
      </c>
      <c r="F27300" s="66"/>
    </row>
    <row r="27301" spans="1:6" x14ac:dyDescent="0.3">
      <c r="A27301" s="66">
        <v>42117</v>
      </c>
      <c r="B27301" s="98">
        <v>0.41666666666666669</v>
      </c>
      <c r="C27301" s="107" t="s">
        <v>120</v>
      </c>
      <c r="D27301" s="107">
        <v>29.14</v>
      </c>
      <c r="E27301" s="107">
        <v>1919</v>
      </c>
      <c r="F27301" s="66"/>
    </row>
    <row r="27302" spans="1:6" x14ac:dyDescent="0.3">
      <c r="A27302" s="66">
        <v>42117</v>
      </c>
      <c r="B27302" s="98">
        <v>0.42708333333333331</v>
      </c>
      <c r="C27302" s="107" t="s">
        <v>120</v>
      </c>
      <c r="D27302" s="107">
        <v>29.11</v>
      </c>
      <c r="E27302" s="107">
        <v>1842</v>
      </c>
      <c r="F27302" s="66"/>
    </row>
    <row r="27303" spans="1:6" x14ac:dyDescent="0.3">
      <c r="A27303" s="66">
        <v>42117</v>
      </c>
      <c r="B27303" s="98">
        <v>0.4375</v>
      </c>
      <c r="C27303" s="107" t="s">
        <v>120</v>
      </c>
      <c r="D27303" s="107">
        <v>29.13</v>
      </c>
      <c r="E27303" s="107">
        <v>1819</v>
      </c>
      <c r="F27303" s="66"/>
    </row>
    <row r="27304" spans="1:6" x14ac:dyDescent="0.3">
      <c r="A27304" s="66">
        <v>42117</v>
      </c>
      <c r="B27304" s="98">
        <v>0.44791666666666669</v>
      </c>
      <c r="C27304" s="107" t="s">
        <v>120</v>
      </c>
      <c r="D27304" s="107">
        <v>29.11</v>
      </c>
      <c r="E27304" s="107">
        <v>1812</v>
      </c>
      <c r="F27304" s="66"/>
    </row>
    <row r="27305" spans="1:6" x14ac:dyDescent="0.3">
      <c r="A27305" s="66">
        <v>42117</v>
      </c>
      <c r="B27305" s="98">
        <v>0.45833333333333331</v>
      </c>
      <c r="C27305" s="107" t="s">
        <v>120</v>
      </c>
      <c r="D27305" s="107">
        <v>29.11</v>
      </c>
      <c r="E27305" s="107">
        <v>1828</v>
      </c>
      <c r="F27305" s="66"/>
    </row>
    <row r="27306" spans="1:6" x14ac:dyDescent="0.3">
      <c r="A27306" s="66">
        <v>42117</v>
      </c>
      <c r="B27306" s="98">
        <v>0.46875</v>
      </c>
      <c r="C27306" s="107" t="s">
        <v>120</v>
      </c>
      <c r="D27306" s="107">
        <v>29.05</v>
      </c>
      <c r="E27306" s="107">
        <v>1848</v>
      </c>
      <c r="F27306" s="66"/>
    </row>
    <row r="27307" spans="1:6" x14ac:dyDescent="0.3">
      <c r="A27307" s="66">
        <v>42117</v>
      </c>
      <c r="B27307" s="98">
        <v>0.47916666666666669</v>
      </c>
      <c r="C27307" s="107" t="s">
        <v>120</v>
      </c>
      <c r="D27307" s="107">
        <v>29.05</v>
      </c>
      <c r="E27307" s="107">
        <v>1833</v>
      </c>
      <c r="F27307" s="66"/>
    </row>
    <row r="27308" spans="1:6" x14ac:dyDescent="0.3">
      <c r="A27308" s="66">
        <v>42117</v>
      </c>
      <c r="B27308" s="98">
        <v>0.48958333333333331</v>
      </c>
      <c r="C27308" s="107" t="s">
        <v>120</v>
      </c>
      <c r="D27308" s="107">
        <v>29</v>
      </c>
      <c r="E27308" s="107">
        <v>1819</v>
      </c>
      <c r="F27308" s="66"/>
    </row>
    <row r="27309" spans="1:6" x14ac:dyDescent="0.3">
      <c r="A27309" s="66">
        <v>42118</v>
      </c>
      <c r="B27309" s="98">
        <v>0.5</v>
      </c>
      <c r="C27309" s="107" t="s">
        <v>119</v>
      </c>
      <c r="D27309" s="107">
        <v>28.98</v>
      </c>
      <c r="E27309" s="107">
        <v>1815</v>
      </c>
      <c r="F27309" s="66"/>
    </row>
    <row r="27310" spans="1:6" x14ac:dyDescent="0.3">
      <c r="A27310" s="66">
        <v>42118</v>
      </c>
      <c r="B27310" s="98">
        <v>0.51041666666666663</v>
      </c>
      <c r="C27310" s="107" t="s">
        <v>119</v>
      </c>
      <c r="D27310" s="107">
        <v>28.97</v>
      </c>
      <c r="E27310" s="107">
        <v>1827</v>
      </c>
      <c r="F27310" s="66"/>
    </row>
    <row r="27311" spans="1:6" x14ac:dyDescent="0.3">
      <c r="A27311" s="66">
        <v>42118</v>
      </c>
      <c r="B27311" s="98">
        <v>0.52083333333333337</v>
      </c>
      <c r="C27311" s="107" t="s">
        <v>119</v>
      </c>
      <c r="D27311" s="107">
        <v>28.99</v>
      </c>
      <c r="E27311" s="107">
        <v>1863</v>
      </c>
      <c r="F27311" s="66"/>
    </row>
    <row r="27312" spans="1:6" x14ac:dyDescent="0.3">
      <c r="A27312" s="66">
        <v>42118</v>
      </c>
      <c r="B27312" s="98">
        <v>0.53125</v>
      </c>
      <c r="C27312" s="107" t="s">
        <v>119</v>
      </c>
      <c r="D27312" s="107">
        <v>28.92</v>
      </c>
      <c r="E27312" s="107">
        <v>1863</v>
      </c>
      <c r="F27312" s="66"/>
    </row>
    <row r="27313" spans="1:6" x14ac:dyDescent="0.3">
      <c r="A27313" s="66">
        <v>42118</v>
      </c>
      <c r="B27313" s="98">
        <v>4.1666666666666664E-2</v>
      </c>
      <c r="C27313" s="107" t="s">
        <v>119</v>
      </c>
      <c r="D27313" s="107">
        <v>28.93</v>
      </c>
      <c r="E27313" s="107">
        <v>1882</v>
      </c>
      <c r="F27313" s="66"/>
    </row>
    <row r="27314" spans="1:6" x14ac:dyDescent="0.3">
      <c r="A27314" s="66">
        <v>42118</v>
      </c>
      <c r="B27314" s="98">
        <v>5.2083333333333336E-2</v>
      </c>
      <c r="C27314" s="107" t="s">
        <v>119</v>
      </c>
      <c r="D27314" s="107">
        <v>28.94</v>
      </c>
      <c r="E27314" s="107">
        <v>1924</v>
      </c>
      <c r="F27314" s="66"/>
    </row>
    <row r="27315" spans="1:6" x14ac:dyDescent="0.3">
      <c r="A27315" s="66">
        <v>42118</v>
      </c>
      <c r="B27315" s="98">
        <v>6.25E-2</v>
      </c>
      <c r="C27315" s="107" t="s">
        <v>119</v>
      </c>
      <c r="D27315" s="107">
        <v>28.92</v>
      </c>
      <c r="E27315" s="107">
        <v>1976</v>
      </c>
      <c r="F27315" s="66"/>
    </row>
    <row r="27316" spans="1:6" x14ac:dyDescent="0.3">
      <c r="A27316" s="66">
        <v>42118</v>
      </c>
      <c r="B27316" s="98">
        <v>7.2916666666666671E-2</v>
      </c>
      <c r="C27316" s="107" t="s">
        <v>119</v>
      </c>
      <c r="D27316" s="107">
        <v>28.89</v>
      </c>
      <c r="E27316" s="107">
        <v>1982</v>
      </c>
      <c r="F27316" s="66"/>
    </row>
    <row r="27317" spans="1:6" x14ac:dyDescent="0.3">
      <c r="A27317" s="66">
        <v>42118</v>
      </c>
      <c r="B27317" s="98">
        <v>8.3333333333333329E-2</v>
      </c>
      <c r="C27317" s="107" t="s">
        <v>119</v>
      </c>
      <c r="D27317" s="107">
        <v>28.86</v>
      </c>
      <c r="E27317" s="107">
        <v>1975</v>
      </c>
      <c r="F27317" s="66"/>
    </row>
    <row r="27318" spans="1:6" x14ac:dyDescent="0.3">
      <c r="A27318" s="66">
        <v>42118</v>
      </c>
      <c r="B27318" s="98">
        <v>9.375E-2</v>
      </c>
      <c r="C27318" s="107" t="s">
        <v>119</v>
      </c>
      <c r="D27318" s="107">
        <v>28.84</v>
      </c>
      <c r="E27318" s="107">
        <v>1972</v>
      </c>
      <c r="F27318" s="66"/>
    </row>
    <row r="27319" spans="1:6" x14ac:dyDescent="0.3">
      <c r="A27319" s="66">
        <v>42118</v>
      </c>
      <c r="B27319" s="98">
        <v>0.10416666666666667</v>
      </c>
      <c r="C27319" s="107" t="s">
        <v>119</v>
      </c>
      <c r="D27319" s="107">
        <v>28.81</v>
      </c>
      <c r="E27319" s="107">
        <v>1964</v>
      </c>
      <c r="F27319" s="66"/>
    </row>
    <row r="27320" spans="1:6" x14ac:dyDescent="0.3">
      <c r="A27320" s="66">
        <v>42118</v>
      </c>
      <c r="B27320" s="98">
        <v>0.11458333333333333</v>
      </c>
      <c r="C27320" s="107" t="s">
        <v>119</v>
      </c>
      <c r="D27320" s="107">
        <v>28.76</v>
      </c>
      <c r="E27320" s="107">
        <v>1967</v>
      </c>
      <c r="F27320" s="66"/>
    </row>
    <row r="27321" spans="1:6" x14ac:dyDescent="0.3">
      <c r="A27321" s="66">
        <v>42118</v>
      </c>
      <c r="B27321" s="98">
        <v>0.125</v>
      </c>
      <c r="C27321" s="107" t="s">
        <v>119</v>
      </c>
      <c r="D27321" s="107">
        <v>28.74</v>
      </c>
      <c r="E27321" s="107">
        <v>1971</v>
      </c>
      <c r="F27321" s="66"/>
    </row>
    <row r="27322" spans="1:6" x14ac:dyDescent="0.3">
      <c r="A27322" s="66">
        <v>42118</v>
      </c>
      <c r="B27322" s="98">
        <v>0.13541666666666666</v>
      </c>
      <c r="C27322" s="107" t="s">
        <v>119</v>
      </c>
      <c r="D27322" s="107">
        <v>28.52</v>
      </c>
      <c r="E27322" s="107">
        <v>1652</v>
      </c>
      <c r="F27322" s="66"/>
    </row>
    <row r="27323" spans="1:6" x14ac:dyDescent="0.3">
      <c r="A27323" s="66">
        <v>42118</v>
      </c>
      <c r="B27323" s="98">
        <v>0.14583333333333334</v>
      </c>
      <c r="C27323" s="107" t="s">
        <v>119</v>
      </c>
      <c r="D27323" s="107">
        <v>28.49</v>
      </c>
      <c r="E27323" s="107">
        <v>1033</v>
      </c>
      <c r="F27323" s="66"/>
    </row>
    <row r="27324" spans="1:6" x14ac:dyDescent="0.3">
      <c r="A27324" s="66">
        <v>42118</v>
      </c>
      <c r="B27324" s="98">
        <v>0.15625</v>
      </c>
      <c r="C27324" s="107" t="s">
        <v>119</v>
      </c>
      <c r="D27324" s="107">
        <v>28.49</v>
      </c>
      <c r="E27324" s="107">
        <v>959</v>
      </c>
      <c r="F27324" s="66"/>
    </row>
    <row r="27325" spans="1:6" x14ac:dyDescent="0.3">
      <c r="A27325" s="66">
        <v>42118</v>
      </c>
      <c r="B27325" s="98">
        <v>0.16666666666666666</v>
      </c>
      <c r="C27325" s="107" t="s">
        <v>119</v>
      </c>
      <c r="D27325" s="107">
        <v>28.47</v>
      </c>
      <c r="E27325" s="107">
        <v>1013</v>
      </c>
      <c r="F27325" s="66"/>
    </row>
    <row r="27326" spans="1:6" x14ac:dyDescent="0.3">
      <c r="A27326" s="66">
        <v>42118</v>
      </c>
      <c r="B27326" s="98">
        <v>0.17708333333333334</v>
      </c>
      <c r="C27326" s="107" t="s">
        <v>119</v>
      </c>
      <c r="D27326" s="107">
        <v>28.49</v>
      </c>
      <c r="E27326" s="107">
        <v>1067</v>
      </c>
      <c r="F27326" s="66"/>
    </row>
    <row r="27327" spans="1:6" x14ac:dyDescent="0.3">
      <c r="A27327" s="66">
        <v>42118</v>
      </c>
      <c r="B27327" s="98">
        <v>0.1875</v>
      </c>
      <c r="C27327" s="107" t="s">
        <v>119</v>
      </c>
      <c r="D27327" s="107">
        <v>28.51</v>
      </c>
      <c r="E27327" s="107">
        <v>1114</v>
      </c>
      <c r="F27327" s="66"/>
    </row>
    <row r="27328" spans="1:6" x14ac:dyDescent="0.3">
      <c r="A27328" s="66">
        <v>42118</v>
      </c>
      <c r="B27328" s="98">
        <v>0.19791666666666666</v>
      </c>
      <c r="C27328" s="107" t="s">
        <v>119</v>
      </c>
      <c r="D27328" s="107">
        <v>28.51</v>
      </c>
      <c r="E27328" s="107">
        <v>1173</v>
      </c>
      <c r="F27328" s="66"/>
    </row>
    <row r="27329" spans="1:6" x14ac:dyDescent="0.3">
      <c r="A27329" s="66">
        <v>42118</v>
      </c>
      <c r="B27329" s="98">
        <v>0.20833333333333334</v>
      </c>
      <c r="C27329" s="107" t="s">
        <v>119</v>
      </c>
      <c r="D27329" s="107">
        <v>28.5</v>
      </c>
      <c r="E27329" s="107">
        <v>1196</v>
      </c>
      <c r="F27329" s="66"/>
    </row>
    <row r="27330" spans="1:6" x14ac:dyDescent="0.3">
      <c r="A27330" s="66">
        <v>42118</v>
      </c>
      <c r="B27330" s="98">
        <v>0.21875</v>
      </c>
      <c r="C27330" s="107" t="s">
        <v>119</v>
      </c>
      <c r="D27330" s="107">
        <v>28.5</v>
      </c>
      <c r="E27330" s="107">
        <v>1220</v>
      </c>
      <c r="F27330" s="66"/>
    </row>
    <row r="27331" spans="1:6" x14ac:dyDescent="0.3">
      <c r="A27331" s="66">
        <v>42118</v>
      </c>
      <c r="B27331" s="98">
        <v>0.22916666666666666</v>
      </c>
      <c r="C27331" s="107" t="s">
        <v>119</v>
      </c>
      <c r="D27331" s="107">
        <v>28.49</v>
      </c>
      <c r="E27331" s="107">
        <v>1240</v>
      </c>
      <c r="F27331" s="66"/>
    </row>
    <row r="27332" spans="1:6" x14ac:dyDescent="0.3">
      <c r="A27332" s="66">
        <v>42118</v>
      </c>
      <c r="B27332" s="98">
        <v>0.23958333333333334</v>
      </c>
      <c r="C27332" s="107" t="s">
        <v>119</v>
      </c>
      <c r="D27332" s="107">
        <v>28.52</v>
      </c>
      <c r="E27332" s="107">
        <v>1362</v>
      </c>
      <c r="F27332" s="66"/>
    </row>
    <row r="27333" spans="1:6" x14ac:dyDescent="0.3">
      <c r="A27333" s="66">
        <v>42118</v>
      </c>
      <c r="B27333" s="98">
        <v>0.25</v>
      </c>
      <c r="C27333" s="107" t="s">
        <v>119</v>
      </c>
      <c r="D27333" s="107">
        <v>28.52</v>
      </c>
      <c r="E27333" s="107">
        <v>1516</v>
      </c>
      <c r="F27333" s="66"/>
    </row>
    <row r="27334" spans="1:6" x14ac:dyDescent="0.3">
      <c r="A27334" s="66">
        <v>42118</v>
      </c>
      <c r="B27334" s="98">
        <v>0.26041666666666669</v>
      </c>
      <c r="C27334" s="107" t="s">
        <v>119</v>
      </c>
      <c r="D27334" s="107">
        <v>28.53</v>
      </c>
      <c r="E27334" s="107">
        <v>1644</v>
      </c>
      <c r="F27334" s="66"/>
    </row>
    <row r="27335" spans="1:6" x14ac:dyDescent="0.3">
      <c r="A27335" s="66">
        <v>42118</v>
      </c>
      <c r="B27335" s="98">
        <v>0.27083333333333331</v>
      </c>
      <c r="C27335" s="107" t="s">
        <v>119</v>
      </c>
      <c r="D27335" s="107">
        <v>28.53</v>
      </c>
      <c r="E27335" s="107">
        <v>1713</v>
      </c>
      <c r="F27335" s="66"/>
    </row>
    <row r="27336" spans="1:6" x14ac:dyDescent="0.3">
      <c r="A27336" s="66">
        <v>42118</v>
      </c>
      <c r="B27336" s="98">
        <v>0.28125</v>
      </c>
      <c r="C27336" s="107" t="s">
        <v>119</v>
      </c>
      <c r="D27336" s="107">
        <v>28.54</v>
      </c>
      <c r="E27336" s="107">
        <v>1827</v>
      </c>
      <c r="F27336" s="66"/>
    </row>
    <row r="27337" spans="1:6" x14ac:dyDescent="0.3">
      <c r="A27337" s="66">
        <v>42118</v>
      </c>
      <c r="B27337" s="98">
        <v>0.29166666666666669</v>
      </c>
      <c r="C27337" s="107" t="s">
        <v>119</v>
      </c>
      <c r="D27337" s="107">
        <v>28.54</v>
      </c>
      <c r="E27337" s="107">
        <v>1843</v>
      </c>
      <c r="F27337" s="66"/>
    </row>
    <row r="27338" spans="1:6" x14ac:dyDescent="0.3">
      <c r="A27338" s="66">
        <v>42118</v>
      </c>
      <c r="B27338" s="98">
        <v>0.30208333333333331</v>
      </c>
      <c r="C27338" s="107" t="s">
        <v>119</v>
      </c>
      <c r="D27338" s="107">
        <v>28.5</v>
      </c>
      <c r="E27338" s="107">
        <v>1906</v>
      </c>
      <c r="F27338" s="66"/>
    </row>
    <row r="27339" spans="1:6" x14ac:dyDescent="0.3">
      <c r="A27339" s="66">
        <v>42118</v>
      </c>
      <c r="B27339" s="98">
        <v>0.3125</v>
      </c>
      <c r="C27339" s="107" t="s">
        <v>119</v>
      </c>
      <c r="D27339" s="107">
        <v>28.51</v>
      </c>
      <c r="E27339" s="107">
        <v>2038</v>
      </c>
      <c r="F27339" s="66"/>
    </row>
    <row r="27340" spans="1:6" x14ac:dyDescent="0.3">
      <c r="A27340" s="66">
        <v>42118</v>
      </c>
      <c r="B27340" s="98">
        <v>0.32291666666666669</v>
      </c>
      <c r="C27340" s="107" t="s">
        <v>119</v>
      </c>
      <c r="D27340" s="107">
        <v>28.53</v>
      </c>
      <c r="E27340" s="107">
        <v>2003</v>
      </c>
      <c r="F27340" s="66"/>
    </row>
    <row r="27341" spans="1:6" x14ac:dyDescent="0.3">
      <c r="A27341" s="66">
        <v>42118</v>
      </c>
      <c r="B27341" s="98">
        <v>0.33333333333333331</v>
      </c>
      <c r="C27341" s="107" t="s">
        <v>119</v>
      </c>
      <c r="D27341" s="107">
        <v>28.53</v>
      </c>
      <c r="E27341" s="107">
        <v>2119</v>
      </c>
      <c r="F27341" s="66"/>
    </row>
    <row r="27342" spans="1:6" x14ac:dyDescent="0.3">
      <c r="A27342" s="66">
        <v>42118</v>
      </c>
      <c r="B27342" s="98">
        <v>0.34375</v>
      </c>
      <c r="C27342" s="107" t="s">
        <v>119</v>
      </c>
      <c r="D27342" s="107">
        <v>28.53</v>
      </c>
      <c r="E27342" s="107">
        <v>2135</v>
      </c>
      <c r="F27342" s="66"/>
    </row>
    <row r="27343" spans="1:6" x14ac:dyDescent="0.3">
      <c r="A27343" s="66">
        <v>42118</v>
      </c>
      <c r="B27343" s="98">
        <v>0.35416666666666669</v>
      </c>
      <c r="C27343" s="107" t="s">
        <v>119</v>
      </c>
      <c r="D27343" s="107">
        <v>28.53</v>
      </c>
      <c r="E27343" s="107">
        <v>2104</v>
      </c>
      <c r="F27343" s="66"/>
    </row>
    <row r="27344" spans="1:6" x14ac:dyDescent="0.3">
      <c r="A27344" s="66">
        <v>42118</v>
      </c>
      <c r="B27344" s="98">
        <v>0.36458333333333331</v>
      </c>
      <c r="C27344" s="107" t="s">
        <v>119</v>
      </c>
      <c r="D27344" s="107">
        <v>28.53</v>
      </c>
      <c r="E27344" s="107">
        <v>2032</v>
      </c>
      <c r="F27344" s="66"/>
    </row>
    <row r="27345" spans="1:6" x14ac:dyDescent="0.3">
      <c r="A27345" s="66">
        <v>42118</v>
      </c>
      <c r="B27345" s="98">
        <v>0.375</v>
      </c>
      <c r="C27345" s="107" t="s">
        <v>119</v>
      </c>
      <c r="D27345" s="107">
        <v>28.53</v>
      </c>
      <c r="E27345" s="107">
        <v>2037</v>
      </c>
      <c r="F27345" s="66"/>
    </row>
    <row r="27346" spans="1:6" x14ac:dyDescent="0.3">
      <c r="A27346" s="66">
        <v>42118</v>
      </c>
      <c r="B27346" s="98">
        <v>0.38541666666666669</v>
      </c>
      <c r="C27346" s="107" t="s">
        <v>119</v>
      </c>
      <c r="D27346" s="107">
        <v>28.52</v>
      </c>
      <c r="E27346" s="107">
        <v>1996</v>
      </c>
      <c r="F27346" s="66"/>
    </row>
    <row r="27347" spans="1:6" x14ac:dyDescent="0.3">
      <c r="A27347" s="66">
        <v>42118</v>
      </c>
      <c r="B27347" s="98">
        <v>0.39583333333333331</v>
      </c>
      <c r="C27347" s="107" t="s">
        <v>119</v>
      </c>
      <c r="D27347" s="107">
        <v>28.53</v>
      </c>
      <c r="E27347" s="107">
        <v>2015</v>
      </c>
      <c r="F27347" s="66"/>
    </row>
    <row r="27348" spans="1:6" x14ac:dyDescent="0.3">
      <c r="A27348" s="66">
        <v>42118</v>
      </c>
      <c r="B27348" s="98">
        <v>0.40625</v>
      </c>
      <c r="C27348" s="107" t="s">
        <v>119</v>
      </c>
      <c r="D27348" s="107">
        <v>28.53</v>
      </c>
      <c r="E27348" s="107">
        <v>2025</v>
      </c>
      <c r="F27348" s="66"/>
    </row>
    <row r="27349" spans="1:6" x14ac:dyDescent="0.3">
      <c r="A27349" s="66">
        <v>42118</v>
      </c>
      <c r="B27349" s="98">
        <v>0.41666666666666669</v>
      </c>
      <c r="C27349" s="107" t="s">
        <v>119</v>
      </c>
      <c r="D27349" s="107">
        <v>28.5</v>
      </c>
      <c r="E27349" s="107">
        <v>1943</v>
      </c>
      <c r="F27349" s="66"/>
    </row>
    <row r="27350" spans="1:6" x14ac:dyDescent="0.3">
      <c r="A27350" s="66">
        <v>42118</v>
      </c>
      <c r="B27350" s="98">
        <v>0.42708333333333331</v>
      </c>
      <c r="C27350" s="107" t="s">
        <v>119</v>
      </c>
      <c r="D27350" s="107">
        <v>28.47</v>
      </c>
      <c r="E27350" s="107">
        <v>1780</v>
      </c>
      <c r="F27350" s="66"/>
    </row>
    <row r="27351" spans="1:6" x14ac:dyDescent="0.3">
      <c r="A27351" s="66">
        <v>42118</v>
      </c>
      <c r="B27351" s="98">
        <v>0.4375</v>
      </c>
      <c r="C27351" s="107" t="s">
        <v>119</v>
      </c>
      <c r="D27351" s="107">
        <v>28.47</v>
      </c>
      <c r="E27351" s="107">
        <v>1715</v>
      </c>
      <c r="F27351" s="66"/>
    </row>
    <row r="27352" spans="1:6" x14ac:dyDescent="0.3">
      <c r="A27352" s="66">
        <v>42118</v>
      </c>
      <c r="B27352" s="98">
        <v>0.44791666666666669</v>
      </c>
      <c r="C27352" s="107" t="s">
        <v>119</v>
      </c>
      <c r="D27352" s="107">
        <v>28.48</v>
      </c>
      <c r="E27352" s="107">
        <v>1598</v>
      </c>
      <c r="F27352" s="66"/>
    </row>
    <row r="27353" spans="1:6" x14ac:dyDescent="0.3">
      <c r="A27353" s="66">
        <v>42118</v>
      </c>
      <c r="B27353" s="98">
        <v>0.45833333333333331</v>
      </c>
      <c r="C27353" s="107" t="s">
        <v>119</v>
      </c>
      <c r="D27353" s="107">
        <v>28.52</v>
      </c>
      <c r="E27353" s="107">
        <v>1577</v>
      </c>
      <c r="F27353" s="66"/>
    </row>
    <row r="27354" spans="1:6" x14ac:dyDescent="0.3">
      <c r="A27354" s="66">
        <v>42118</v>
      </c>
      <c r="B27354" s="98">
        <v>0.46875</v>
      </c>
      <c r="C27354" s="107" t="s">
        <v>119</v>
      </c>
      <c r="D27354" s="107">
        <v>28.66</v>
      </c>
      <c r="E27354" s="107">
        <v>1556</v>
      </c>
      <c r="F27354" s="66"/>
    </row>
    <row r="27355" spans="1:6" x14ac:dyDescent="0.3">
      <c r="A27355" s="66">
        <v>42118</v>
      </c>
      <c r="B27355" s="98">
        <v>0.47916666666666669</v>
      </c>
      <c r="C27355" s="107" t="s">
        <v>119</v>
      </c>
      <c r="D27355" s="107">
        <v>28.84</v>
      </c>
      <c r="E27355" s="107">
        <v>1531</v>
      </c>
      <c r="F27355" s="66"/>
    </row>
    <row r="27356" spans="1:6" x14ac:dyDescent="0.3">
      <c r="A27356" s="66">
        <v>42118</v>
      </c>
      <c r="B27356" s="98">
        <v>0.48958333333333331</v>
      </c>
      <c r="C27356" s="107" t="s">
        <v>119</v>
      </c>
      <c r="D27356" s="107">
        <v>28.76</v>
      </c>
      <c r="E27356" s="107">
        <v>1516</v>
      </c>
      <c r="F27356" s="66"/>
    </row>
    <row r="27357" spans="1:6" x14ac:dyDescent="0.3">
      <c r="A27357" s="66">
        <v>42118</v>
      </c>
      <c r="B27357" s="98">
        <v>0.5</v>
      </c>
      <c r="C27357" s="107" t="s">
        <v>120</v>
      </c>
      <c r="D27357" s="107">
        <v>28.87</v>
      </c>
      <c r="E27357" s="107">
        <v>1486</v>
      </c>
      <c r="F27357" s="66"/>
    </row>
    <row r="27358" spans="1:6" x14ac:dyDescent="0.3">
      <c r="A27358" s="66">
        <v>42118</v>
      </c>
      <c r="B27358" s="98">
        <v>0.51041666666666663</v>
      </c>
      <c r="C27358" s="107" t="s">
        <v>120</v>
      </c>
      <c r="D27358" s="107">
        <v>29.16</v>
      </c>
      <c r="E27358" s="107">
        <v>1429</v>
      </c>
      <c r="F27358" s="66"/>
    </row>
    <row r="27359" spans="1:6" x14ac:dyDescent="0.3">
      <c r="A27359" s="66">
        <v>42118</v>
      </c>
      <c r="B27359" s="98">
        <v>0.52083333333333337</v>
      </c>
      <c r="C27359" s="107" t="s">
        <v>120</v>
      </c>
      <c r="D27359" s="107">
        <v>29.4</v>
      </c>
      <c r="E27359" s="107">
        <v>1410</v>
      </c>
      <c r="F27359" s="66"/>
    </row>
    <row r="27360" spans="1:6" x14ac:dyDescent="0.3">
      <c r="A27360" s="66">
        <v>42118</v>
      </c>
      <c r="B27360" s="98">
        <v>0.53125</v>
      </c>
      <c r="C27360" s="107" t="s">
        <v>120</v>
      </c>
      <c r="D27360" s="107">
        <v>29.6</v>
      </c>
      <c r="E27360" s="107">
        <v>1421</v>
      </c>
      <c r="F27360" s="66"/>
    </row>
    <row r="27361" spans="1:6" x14ac:dyDescent="0.3">
      <c r="A27361" s="66">
        <v>42118</v>
      </c>
      <c r="B27361" s="98">
        <v>4.1666666666666664E-2</v>
      </c>
      <c r="C27361" s="107" t="s">
        <v>120</v>
      </c>
      <c r="D27361" s="107">
        <v>29.8</v>
      </c>
      <c r="E27361" s="107">
        <v>1470</v>
      </c>
      <c r="F27361" s="66"/>
    </row>
    <row r="27362" spans="1:6" x14ac:dyDescent="0.3">
      <c r="A27362" s="66">
        <v>42118</v>
      </c>
      <c r="B27362" s="98">
        <v>5.2083333333333336E-2</v>
      </c>
      <c r="C27362" s="107" t="s">
        <v>120</v>
      </c>
      <c r="D27362" s="107">
        <v>29.83</v>
      </c>
      <c r="E27362" s="107">
        <v>1480</v>
      </c>
      <c r="F27362" s="66"/>
    </row>
    <row r="27363" spans="1:6" x14ac:dyDescent="0.3">
      <c r="A27363" s="66">
        <v>42118</v>
      </c>
      <c r="B27363" s="98">
        <v>6.25E-2</v>
      </c>
      <c r="C27363" s="107" t="s">
        <v>120</v>
      </c>
      <c r="D27363" s="107">
        <v>29.79</v>
      </c>
      <c r="E27363" s="107">
        <v>1460</v>
      </c>
      <c r="F27363" s="66"/>
    </row>
    <row r="27364" spans="1:6" x14ac:dyDescent="0.3">
      <c r="A27364" s="66">
        <v>42118</v>
      </c>
      <c r="B27364" s="98">
        <v>7.2916666666666671E-2</v>
      </c>
      <c r="C27364" s="107" t="s">
        <v>120</v>
      </c>
      <c r="D27364" s="107">
        <v>29.88</v>
      </c>
      <c r="E27364" s="107">
        <v>1492</v>
      </c>
      <c r="F27364" s="66"/>
    </row>
    <row r="27365" spans="1:6" x14ac:dyDescent="0.3">
      <c r="A27365" s="66">
        <v>42118</v>
      </c>
      <c r="B27365" s="98">
        <v>8.3333333333333329E-2</v>
      </c>
      <c r="C27365" s="107" t="s">
        <v>120</v>
      </c>
      <c r="D27365" s="107">
        <v>29.96</v>
      </c>
      <c r="E27365" s="107">
        <v>1528</v>
      </c>
      <c r="F27365" s="66"/>
    </row>
    <row r="27366" spans="1:6" x14ac:dyDescent="0.3">
      <c r="A27366" s="66">
        <v>42118</v>
      </c>
      <c r="B27366" s="98">
        <v>9.375E-2</v>
      </c>
      <c r="C27366" s="107" t="s">
        <v>120</v>
      </c>
      <c r="D27366" s="107">
        <v>30.03</v>
      </c>
      <c r="E27366" s="107">
        <v>1506</v>
      </c>
      <c r="F27366" s="66"/>
    </row>
    <row r="27367" spans="1:6" x14ac:dyDescent="0.3">
      <c r="A27367" s="66">
        <v>42118</v>
      </c>
      <c r="B27367" s="98">
        <v>0.10416666666666667</v>
      </c>
      <c r="C27367" s="107" t="s">
        <v>120</v>
      </c>
      <c r="D27367" s="107">
        <v>30.02</v>
      </c>
      <c r="E27367" s="107">
        <v>1556</v>
      </c>
      <c r="F27367" s="66"/>
    </row>
    <row r="27368" spans="1:6" x14ac:dyDescent="0.3">
      <c r="A27368" s="66">
        <v>42118</v>
      </c>
      <c r="B27368" s="98">
        <v>0.11458333333333333</v>
      </c>
      <c r="C27368" s="107" t="s">
        <v>120</v>
      </c>
      <c r="D27368" s="107">
        <v>30.22</v>
      </c>
      <c r="E27368" s="107">
        <v>1579</v>
      </c>
      <c r="F27368" s="66"/>
    </row>
    <row r="27369" spans="1:6" x14ac:dyDescent="0.3">
      <c r="A27369" s="66">
        <v>42118</v>
      </c>
      <c r="B27369" s="98">
        <v>0.125</v>
      </c>
      <c r="C27369" s="107" t="s">
        <v>120</v>
      </c>
      <c r="D27369" s="107">
        <v>30.28</v>
      </c>
      <c r="E27369" s="107">
        <v>1630</v>
      </c>
      <c r="F27369" s="66"/>
    </row>
    <row r="27370" spans="1:6" x14ac:dyDescent="0.3">
      <c r="A27370" s="66">
        <v>42118</v>
      </c>
      <c r="B27370" s="98">
        <v>0.13541666666666666</v>
      </c>
      <c r="C27370" s="107" t="s">
        <v>120</v>
      </c>
      <c r="D27370" s="107">
        <v>30.16</v>
      </c>
      <c r="E27370" s="107">
        <v>1610</v>
      </c>
      <c r="F27370" s="66"/>
    </row>
    <row r="27371" spans="1:6" x14ac:dyDescent="0.3">
      <c r="A27371" s="66">
        <v>42118</v>
      </c>
      <c r="B27371" s="98">
        <v>0.14583333333333334</v>
      </c>
      <c r="C27371" s="107" t="s">
        <v>120</v>
      </c>
      <c r="D27371" s="107">
        <v>30.08</v>
      </c>
      <c r="E27371" s="107">
        <v>1636</v>
      </c>
      <c r="F27371" s="66"/>
    </row>
    <row r="27372" spans="1:6" x14ac:dyDescent="0.3">
      <c r="A27372" s="66">
        <v>42118</v>
      </c>
      <c r="B27372" s="98">
        <v>0.15625</v>
      </c>
      <c r="C27372" s="107" t="s">
        <v>120</v>
      </c>
      <c r="D27372" s="107">
        <v>30.07</v>
      </c>
      <c r="E27372" s="107">
        <v>1653</v>
      </c>
      <c r="F27372" s="66"/>
    </row>
    <row r="27373" spans="1:6" x14ac:dyDescent="0.3">
      <c r="A27373" s="66">
        <v>42118</v>
      </c>
      <c r="B27373" s="98">
        <v>0.16666666666666666</v>
      </c>
      <c r="C27373" s="107" t="s">
        <v>120</v>
      </c>
      <c r="D27373" s="107">
        <v>30.09</v>
      </c>
      <c r="E27373" s="107">
        <v>1730</v>
      </c>
      <c r="F27373" s="66"/>
    </row>
    <row r="27374" spans="1:6" x14ac:dyDescent="0.3">
      <c r="A27374" s="66">
        <v>42118</v>
      </c>
      <c r="B27374" s="98">
        <v>0.17708333333333334</v>
      </c>
      <c r="C27374" s="107" t="s">
        <v>120</v>
      </c>
      <c r="D27374" s="107">
        <v>30.07</v>
      </c>
      <c r="E27374" s="107">
        <v>1835</v>
      </c>
      <c r="F27374" s="66"/>
    </row>
    <row r="27375" spans="1:6" x14ac:dyDescent="0.3">
      <c r="A27375" s="66">
        <v>42118</v>
      </c>
      <c r="B27375" s="98">
        <v>0.1875</v>
      </c>
      <c r="C27375" s="107" t="s">
        <v>120</v>
      </c>
      <c r="D27375" s="107">
        <v>30.05</v>
      </c>
      <c r="E27375" s="107">
        <v>1986</v>
      </c>
      <c r="F27375" s="66"/>
    </row>
    <row r="27376" spans="1:6" x14ac:dyDescent="0.3">
      <c r="A27376" s="66">
        <v>42118</v>
      </c>
      <c r="B27376" s="98">
        <v>0.19791666666666666</v>
      </c>
      <c r="C27376" s="107" t="s">
        <v>120</v>
      </c>
      <c r="D27376" s="107">
        <v>30.02</v>
      </c>
      <c r="E27376" s="107">
        <v>2049</v>
      </c>
      <c r="F27376" s="66"/>
    </row>
    <row r="27377" spans="1:6" x14ac:dyDescent="0.3">
      <c r="A27377" s="66">
        <v>42118</v>
      </c>
      <c r="B27377" s="98">
        <v>0.20833333333333334</v>
      </c>
      <c r="C27377" s="107" t="s">
        <v>120</v>
      </c>
      <c r="D27377" s="107">
        <v>30.01</v>
      </c>
      <c r="E27377" s="107">
        <v>2024</v>
      </c>
      <c r="F27377" s="66"/>
    </row>
    <row r="27378" spans="1:6" x14ac:dyDescent="0.3">
      <c r="A27378" s="66">
        <v>42118</v>
      </c>
      <c r="B27378" s="98">
        <v>0.21875</v>
      </c>
      <c r="C27378" s="107" t="s">
        <v>120</v>
      </c>
      <c r="D27378" s="107">
        <v>30.04</v>
      </c>
      <c r="E27378" s="107">
        <v>2093</v>
      </c>
      <c r="F27378" s="66"/>
    </row>
    <row r="27379" spans="1:6" x14ac:dyDescent="0.3">
      <c r="A27379" s="66">
        <v>42118</v>
      </c>
      <c r="B27379" s="98">
        <v>0.22916666666666666</v>
      </c>
      <c r="C27379" s="107" t="s">
        <v>120</v>
      </c>
      <c r="D27379" s="107">
        <v>30</v>
      </c>
      <c r="E27379" s="107">
        <v>2211</v>
      </c>
      <c r="F27379" s="66"/>
    </row>
    <row r="27380" spans="1:6" x14ac:dyDescent="0.3">
      <c r="A27380" s="66">
        <v>42118</v>
      </c>
      <c r="B27380" s="98">
        <v>0.23958333333333334</v>
      </c>
      <c r="C27380" s="107" t="s">
        <v>120</v>
      </c>
      <c r="D27380" s="107">
        <v>29.96</v>
      </c>
      <c r="E27380" s="107">
        <v>2263</v>
      </c>
      <c r="F27380" s="66"/>
    </row>
    <row r="27381" spans="1:6" x14ac:dyDescent="0.3">
      <c r="A27381" s="66">
        <v>42118</v>
      </c>
      <c r="B27381" s="98">
        <v>0.25</v>
      </c>
      <c r="C27381" s="107" t="s">
        <v>120</v>
      </c>
      <c r="D27381" s="107">
        <v>29.97</v>
      </c>
      <c r="E27381" s="107">
        <v>2168</v>
      </c>
      <c r="F27381" s="66"/>
    </row>
    <row r="27382" spans="1:6" x14ac:dyDescent="0.3">
      <c r="A27382" s="66">
        <v>42118</v>
      </c>
      <c r="B27382" s="98">
        <v>0.26041666666666669</v>
      </c>
      <c r="C27382" s="107" t="s">
        <v>120</v>
      </c>
      <c r="D27382" s="107">
        <v>29.95</v>
      </c>
      <c r="E27382" s="107">
        <v>2254</v>
      </c>
      <c r="F27382" s="66"/>
    </row>
    <row r="27383" spans="1:6" x14ac:dyDescent="0.3">
      <c r="A27383" s="66">
        <v>42118</v>
      </c>
      <c r="B27383" s="98">
        <v>0.27083333333333331</v>
      </c>
      <c r="C27383" s="107" t="s">
        <v>120</v>
      </c>
      <c r="D27383" s="107">
        <v>29.94</v>
      </c>
      <c r="E27383" s="107">
        <v>2313</v>
      </c>
      <c r="F27383" s="66"/>
    </row>
    <row r="27384" spans="1:6" x14ac:dyDescent="0.3">
      <c r="A27384" s="66">
        <v>42118</v>
      </c>
      <c r="B27384" s="98">
        <v>0.28125</v>
      </c>
      <c r="C27384" s="107" t="s">
        <v>120</v>
      </c>
      <c r="D27384" s="107">
        <v>29.91</v>
      </c>
      <c r="E27384" s="107">
        <v>2322</v>
      </c>
      <c r="F27384" s="66"/>
    </row>
    <row r="27385" spans="1:6" x14ac:dyDescent="0.3">
      <c r="A27385" s="66">
        <v>42118</v>
      </c>
      <c r="B27385" s="98">
        <v>0.29166666666666669</v>
      </c>
      <c r="C27385" s="107" t="s">
        <v>120</v>
      </c>
      <c r="D27385" s="107">
        <v>29.87</v>
      </c>
      <c r="E27385" s="107">
        <v>2302</v>
      </c>
      <c r="F27385" s="66"/>
    </row>
    <row r="27386" spans="1:6" x14ac:dyDescent="0.3">
      <c r="A27386" s="66">
        <v>42118</v>
      </c>
      <c r="B27386" s="98">
        <v>0.30208333333333331</v>
      </c>
      <c r="C27386" s="107" t="s">
        <v>120</v>
      </c>
      <c r="D27386" s="107">
        <v>29.87</v>
      </c>
      <c r="E27386" s="107">
        <v>2280</v>
      </c>
      <c r="F27386" s="66"/>
    </row>
    <row r="27387" spans="1:6" x14ac:dyDescent="0.3">
      <c r="A27387" s="66">
        <v>42118</v>
      </c>
      <c r="B27387" s="98">
        <v>0.3125</v>
      </c>
      <c r="C27387" s="107" t="s">
        <v>120</v>
      </c>
      <c r="D27387" s="107">
        <v>29.88</v>
      </c>
      <c r="E27387" s="107">
        <v>2296</v>
      </c>
      <c r="F27387" s="66"/>
    </row>
    <row r="27388" spans="1:6" x14ac:dyDescent="0.3">
      <c r="A27388" s="66">
        <v>42118</v>
      </c>
      <c r="B27388" s="98">
        <v>0.32291666666666669</v>
      </c>
      <c r="C27388" s="107" t="s">
        <v>120</v>
      </c>
      <c r="D27388" s="107">
        <v>29.91</v>
      </c>
      <c r="E27388" s="107">
        <v>2205</v>
      </c>
      <c r="F27388" s="66"/>
    </row>
    <row r="27389" spans="1:6" x14ac:dyDescent="0.3">
      <c r="A27389" s="66">
        <v>42118</v>
      </c>
      <c r="B27389" s="98">
        <v>0.33333333333333331</v>
      </c>
      <c r="C27389" s="107" t="s">
        <v>120</v>
      </c>
      <c r="D27389" s="107">
        <v>29.9</v>
      </c>
      <c r="E27389" s="107">
        <v>1961</v>
      </c>
      <c r="F27389" s="66"/>
    </row>
    <row r="27390" spans="1:6" x14ac:dyDescent="0.3">
      <c r="A27390" s="66">
        <v>42118</v>
      </c>
      <c r="B27390" s="98">
        <v>0.34375</v>
      </c>
      <c r="C27390" s="107" t="s">
        <v>120</v>
      </c>
      <c r="D27390" s="107">
        <v>29.8</v>
      </c>
      <c r="E27390" s="107">
        <v>1869</v>
      </c>
      <c r="F27390" s="66"/>
    </row>
    <row r="27391" spans="1:6" x14ac:dyDescent="0.3">
      <c r="A27391" s="66">
        <v>42118</v>
      </c>
      <c r="B27391" s="98">
        <v>0.35416666666666669</v>
      </c>
      <c r="C27391" s="107" t="s">
        <v>120</v>
      </c>
      <c r="D27391" s="107">
        <v>29.73</v>
      </c>
      <c r="E27391" s="107">
        <v>1786</v>
      </c>
      <c r="F27391" s="66"/>
    </row>
    <row r="27392" spans="1:6" x14ac:dyDescent="0.3">
      <c r="A27392" s="66">
        <v>42118</v>
      </c>
      <c r="B27392" s="98">
        <v>0.36458333333333331</v>
      </c>
      <c r="C27392" s="107" t="s">
        <v>120</v>
      </c>
      <c r="D27392" s="107">
        <v>29.84</v>
      </c>
      <c r="E27392" s="107">
        <v>1753</v>
      </c>
      <c r="F27392" s="66"/>
    </row>
    <row r="27393" spans="1:6" x14ac:dyDescent="0.3">
      <c r="A27393" s="66">
        <v>42118</v>
      </c>
      <c r="B27393" s="98">
        <v>0.375</v>
      </c>
      <c r="C27393" s="107" t="s">
        <v>120</v>
      </c>
      <c r="D27393" s="107">
        <v>29.93</v>
      </c>
      <c r="E27393" s="107">
        <v>1729</v>
      </c>
      <c r="F27393" s="66"/>
    </row>
    <row r="27394" spans="1:6" x14ac:dyDescent="0.3">
      <c r="A27394" s="66">
        <v>42118</v>
      </c>
      <c r="B27394" s="98">
        <v>0.38541666666666669</v>
      </c>
      <c r="C27394" s="107" t="s">
        <v>120</v>
      </c>
      <c r="D27394" s="107">
        <v>29.97</v>
      </c>
      <c r="E27394" s="107">
        <v>1701</v>
      </c>
      <c r="F27394" s="66"/>
    </row>
    <row r="27395" spans="1:6" x14ac:dyDescent="0.3">
      <c r="A27395" s="66">
        <v>42118</v>
      </c>
      <c r="B27395" s="98">
        <v>0.39583333333333331</v>
      </c>
      <c r="C27395" s="107" t="s">
        <v>120</v>
      </c>
      <c r="D27395" s="107">
        <v>29.98</v>
      </c>
      <c r="E27395" s="107">
        <v>1677</v>
      </c>
      <c r="F27395" s="66"/>
    </row>
    <row r="27396" spans="1:6" x14ac:dyDescent="0.3">
      <c r="A27396" s="66">
        <v>42118</v>
      </c>
      <c r="B27396" s="98">
        <v>0.40625</v>
      </c>
      <c r="C27396" s="107" t="s">
        <v>120</v>
      </c>
      <c r="D27396" s="107">
        <v>29.95</v>
      </c>
      <c r="E27396" s="107">
        <v>1620</v>
      </c>
      <c r="F27396" s="66"/>
    </row>
    <row r="27397" spans="1:6" x14ac:dyDescent="0.3">
      <c r="A27397" s="66">
        <v>42118</v>
      </c>
      <c r="B27397" s="98">
        <v>0.41666666666666669</v>
      </c>
      <c r="C27397" s="107" t="s">
        <v>120</v>
      </c>
      <c r="D27397" s="107">
        <v>29.91</v>
      </c>
      <c r="E27397" s="107">
        <v>1543</v>
      </c>
      <c r="F27397" s="66"/>
    </row>
    <row r="27398" spans="1:6" x14ac:dyDescent="0.3">
      <c r="A27398" s="66">
        <v>42118</v>
      </c>
      <c r="B27398" s="98">
        <v>0.42708333333333331</v>
      </c>
      <c r="C27398" s="107" t="s">
        <v>120</v>
      </c>
      <c r="D27398" s="107">
        <v>29.92</v>
      </c>
      <c r="E27398" s="107">
        <v>1548</v>
      </c>
      <c r="F27398" s="66"/>
    </row>
    <row r="27399" spans="1:6" x14ac:dyDescent="0.3">
      <c r="A27399" s="66">
        <v>42118</v>
      </c>
      <c r="B27399" s="98">
        <v>0.4375</v>
      </c>
      <c r="C27399" s="107" t="s">
        <v>120</v>
      </c>
      <c r="D27399" s="107">
        <v>29.85</v>
      </c>
      <c r="E27399" s="107">
        <v>1547</v>
      </c>
      <c r="F27399" s="66"/>
    </row>
    <row r="27400" spans="1:6" x14ac:dyDescent="0.3">
      <c r="A27400" s="66">
        <v>42118</v>
      </c>
      <c r="B27400" s="98">
        <v>0.44791666666666669</v>
      </c>
      <c r="C27400" s="107" t="s">
        <v>120</v>
      </c>
      <c r="D27400" s="107">
        <v>29.83</v>
      </c>
      <c r="E27400" s="107">
        <v>1532</v>
      </c>
      <c r="F27400" s="66"/>
    </row>
    <row r="27401" spans="1:6" x14ac:dyDescent="0.3">
      <c r="A27401" s="66">
        <v>42118</v>
      </c>
      <c r="B27401" s="98">
        <v>0.45833333333333331</v>
      </c>
      <c r="C27401" s="107" t="s">
        <v>120</v>
      </c>
      <c r="D27401" s="107">
        <v>29.81</v>
      </c>
      <c r="E27401" s="107">
        <v>1532</v>
      </c>
      <c r="F27401" s="66"/>
    </row>
    <row r="27402" spans="1:6" x14ac:dyDescent="0.3">
      <c r="A27402" s="66">
        <v>42118</v>
      </c>
      <c r="B27402" s="98">
        <v>0.46875</v>
      </c>
      <c r="C27402" s="107" t="s">
        <v>120</v>
      </c>
      <c r="D27402" s="107">
        <v>29.76</v>
      </c>
      <c r="E27402" s="107">
        <v>1534</v>
      </c>
      <c r="F27402" s="66"/>
    </row>
    <row r="27403" spans="1:6" x14ac:dyDescent="0.3">
      <c r="A27403" s="66">
        <v>42118</v>
      </c>
      <c r="B27403" s="98">
        <v>0.47916666666666669</v>
      </c>
      <c r="C27403" s="107" t="s">
        <v>120</v>
      </c>
      <c r="D27403" s="107">
        <v>29.7</v>
      </c>
      <c r="E27403" s="107">
        <v>1531</v>
      </c>
      <c r="F27403" s="66"/>
    </row>
    <row r="27404" spans="1:6" x14ac:dyDescent="0.3">
      <c r="A27404" s="66">
        <v>42118</v>
      </c>
      <c r="B27404" s="98">
        <v>0.48958333333333331</v>
      </c>
      <c r="C27404" s="107" t="s">
        <v>120</v>
      </c>
      <c r="D27404" s="107">
        <v>29.62</v>
      </c>
      <c r="E27404" s="107">
        <v>1514</v>
      </c>
      <c r="F27404" s="66"/>
    </row>
    <row r="27405" spans="1:6" x14ac:dyDescent="0.3">
      <c r="A27405" s="66">
        <v>42119</v>
      </c>
      <c r="B27405" s="98">
        <v>0.5</v>
      </c>
      <c r="C27405" s="107" t="s">
        <v>119</v>
      </c>
      <c r="D27405" s="107">
        <v>29.65</v>
      </c>
      <c r="E27405" s="107">
        <v>1516</v>
      </c>
      <c r="F27405" s="66"/>
    </row>
    <row r="27406" spans="1:6" x14ac:dyDescent="0.3">
      <c r="A27406" s="66">
        <v>42119</v>
      </c>
      <c r="B27406" s="98">
        <v>0.51041666666666663</v>
      </c>
      <c r="C27406" s="107" t="s">
        <v>119</v>
      </c>
      <c r="D27406" s="107">
        <v>29.63</v>
      </c>
      <c r="E27406" s="107">
        <v>1524</v>
      </c>
      <c r="F27406" s="66"/>
    </row>
    <row r="27407" spans="1:6" x14ac:dyDescent="0.3">
      <c r="A27407" s="66">
        <v>42119</v>
      </c>
      <c r="B27407" s="98">
        <v>0.52083333333333337</v>
      </c>
      <c r="C27407" s="107" t="s">
        <v>119</v>
      </c>
      <c r="D27407" s="107">
        <v>29.58</v>
      </c>
      <c r="E27407" s="107">
        <v>1531</v>
      </c>
      <c r="F27407" s="66"/>
    </row>
    <row r="27408" spans="1:6" x14ac:dyDescent="0.3">
      <c r="A27408" s="66">
        <v>42119</v>
      </c>
      <c r="B27408" s="98">
        <v>0.53125</v>
      </c>
      <c r="C27408" s="107" t="s">
        <v>119</v>
      </c>
      <c r="D27408" s="107">
        <v>29.51</v>
      </c>
      <c r="E27408" s="107">
        <v>1539</v>
      </c>
      <c r="F27408" s="66"/>
    </row>
    <row r="27409" spans="1:6" x14ac:dyDescent="0.3">
      <c r="A27409" s="66">
        <v>42119</v>
      </c>
      <c r="B27409" s="98">
        <v>4.1666666666666664E-2</v>
      </c>
      <c r="C27409" s="107" t="s">
        <v>119</v>
      </c>
      <c r="D27409" s="107">
        <v>29.44</v>
      </c>
      <c r="E27409" s="107">
        <v>1555</v>
      </c>
      <c r="F27409" s="66"/>
    </row>
    <row r="27410" spans="1:6" x14ac:dyDescent="0.3">
      <c r="A27410" s="66">
        <v>42119</v>
      </c>
      <c r="B27410" s="98">
        <v>5.2083333333333336E-2</v>
      </c>
      <c r="C27410" s="107" t="s">
        <v>119</v>
      </c>
      <c r="D27410" s="107">
        <v>29.34</v>
      </c>
      <c r="E27410" s="107">
        <v>1522</v>
      </c>
      <c r="F27410" s="66"/>
    </row>
    <row r="27411" spans="1:6" x14ac:dyDescent="0.3">
      <c r="A27411" s="66">
        <v>42119</v>
      </c>
      <c r="B27411" s="98">
        <v>6.25E-2</v>
      </c>
      <c r="C27411" s="107" t="s">
        <v>119</v>
      </c>
      <c r="D27411" s="107">
        <v>29.31</v>
      </c>
      <c r="E27411" s="107">
        <v>1522</v>
      </c>
      <c r="F27411" s="66"/>
    </row>
    <row r="27412" spans="1:6" x14ac:dyDescent="0.3">
      <c r="A27412" s="66">
        <v>42119</v>
      </c>
      <c r="B27412" s="98">
        <v>7.2916666666666671E-2</v>
      </c>
      <c r="C27412" s="107" t="s">
        <v>119</v>
      </c>
      <c r="D27412" s="107">
        <v>29.24</v>
      </c>
      <c r="E27412" s="107">
        <v>1465</v>
      </c>
      <c r="F27412" s="66"/>
    </row>
    <row r="27413" spans="1:6" x14ac:dyDescent="0.3">
      <c r="A27413" s="66">
        <v>42119</v>
      </c>
      <c r="B27413" s="98">
        <v>8.3333333333333329E-2</v>
      </c>
      <c r="C27413" s="107" t="s">
        <v>119</v>
      </c>
      <c r="D27413" s="107">
        <v>29.19</v>
      </c>
      <c r="E27413" s="107">
        <v>1407</v>
      </c>
      <c r="F27413" s="66"/>
    </row>
    <row r="27414" spans="1:6" x14ac:dyDescent="0.3">
      <c r="A27414" s="66">
        <v>42119</v>
      </c>
      <c r="B27414" s="98">
        <v>9.375E-2</v>
      </c>
      <c r="C27414" s="107" t="s">
        <v>119</v>
      </c>
      <c r="D27414" s="107">
        <v>29.15</v>
      </c>
      <c r="E27414" s="107">
        <v>1373</v>
      </c>
      <c r="F27414" s="66"/>
    </row>
    <row r="27415" spans="1:6" x14ac:dyDescent="0.3">
      <c r="A27415" s="66">
        <v>42119</v>
      </c>
      <c r="B27415" s="98">
        <v>0.10416666666666667</v>
      </c>
      <c r="C27415" s="107" t="s">
        <v>119</v>
      </c>
      <c r="D27415" s="107">
        <v>29.12</v>
      </c>
      <c r="E27415" s="107">
        <v>1339</v>
      </c>
      <c r="F27415" s="66"/>
    </row>
    <row r="27416" spans="1:6" x14ac:dyDescent="0.3">
      <c r="A27416" s="66">
        <v>42119</v>
      </c>
      <c r="B27416" s="98">
        <v>0.11458333333333333</v>
      </c>
      <c r="C27416" s="107" t="s">
        <v>119</v>
      </c>
      <c r="D27416" s="107">
        <v>29.02</v>
      </c>
      <c r="E27416" s="107">
        <v>1286</v>
      </c>
      <c r="F27416" s="66"/>
    </row>
    <row r="27417" spans="1:6" x14ac:dyDescent="0.3">
      <c r="A27417" s="66">
        <v>42119</v>
      </c>
      <c r="B27417" s="98">
        <v>0.125</v>
      </c>
      <c r="C27417" s="107" t="s">
        <v>119</v>
      </c>
      <c r="D27417" s="107">
        <v>28.99</v>
      </c>
      <c r="E27417" s="107">
        <v>1279</v>
      </c>
      <c r="F27417" s="66"/>
    </row>
    <row r="27418" spans="1:6" x14ac:dyDescent="0.3">
      <c r="A27418" s="66">
        <v>42119</v>
      </c>
      <c r="B27418" s="98">
        <v>0.13541666666666666</v>
      </c>
      <c r="C27418" s="107" t="s">
        <v>119</v>
      </c>
      <c r="D27418" s="107">
        <v>28.96</v>
      </c>
      <c r="E27418" s="107">
        <v>1237</v>
      </c>
      <c r="F27418" s="66"/>
    </row>
    <row r="27419" spans="1:6" x14ac:dyDescent="0.3">
      <c r="A27419" s="66">
        <v>42119</v>
      </c>
      <c r="B27419" s="98">
        <v>0.14583333333333334</v>
      </c>
      <c r="C27419" s="107" t="s">
        <v>119</v>
      </c>
      <c r="D27419" s="107">
        <v>28.93</v>
      </c>
      <c r="E27419" s="107">
        <v>1199</v>
      </c>
      <c r="F27419" s="66"/>
    </row>
    <row r="27420" spans="1:6" x14ac:dyDescent="0.3">
      <c r="A27420" s="66">
        <v>42119</v>
      </c>
      <c r="B27420" s="98">
        <v>0.15625</v>
      </c>
      <c r="C27420" s="107" t="s">
        <v>119</v>
      </c>
      <c r="D27420" s="107">
        <v>28.85</v>
      </c>
      <c r="E27420" s="107">
        <v>1166</v>
      </c>
      <c r="F27420" s="66"/>
    </row>
    <row r="27421" spans="1:6" x14ac:dyDescent="0.3">
      <c r="A27421" s="66">
        <v>42119</v>
      </c>
      <c r="B27421" s="98">
        <v>0.16666666666666666</v>
      </c>
      <c r="C27421" s="107" t="s">
        <v>119</v>
      </c>
      <c r="D27421" s="107">
        <v>28.85</v>
      </c>
      <c r="E27421" s="107">
        <v>1166</v>
      </c>
      <c r="F27421" s="66"/>
    </row>
    <row r="27422" spans="1:6" x14ac:dyDescent="0.3">
      <c r="A27422" s="66">
        <v>42119</v>
      </c>
      <c r="B27422" s="98">
        <v>0.17708333333333334</v>
      </c>
      <c r="C27422" s="107" t="s">
        <v>119</v>
      </c>
      <c r="D27422" s="107">
        <v>28.78</v>
      </c>
      <c r="E27422" s="107">
        <v>1139</v>
      </c>
      <c r="F27422" s="66"/>
    </row>
    <row r="27423" spans="1:6" x14ac:dyDescent="0.3">
      <c r="A27423" s="66">
        <v>42119</v>
      </c>
      <c r="B27423" s="98">
        <v>0.1875</v>
      </c>
      <c r="C27423" s="107" t="s">
        <v>119</v>
      </c>
      <c r="D27423" s="107">
        <v>28.72</v>
      </c>
      <c r="E27423" s="107">
        <v>962</v>
      </c>
      <c r="F27423" s="66"/>
    </row>
    <row r="27424" spans="1:6" x14ac:dyDescent="0.3">
      <c r="A27424" s="66">
        <v>42119</v>
      </c>
      <c r="B27424" s="98">
        <v>0.19791666666666666</v>
      </c>
      <c r="C27424" s="107" t="s">
        <v>119</v>
      </c>
      <c r="D27424" s="107">
        <v>28.74</v>
      </c>
      <c r="E27424" s="107">
        <v>938</v>
      </c>
      <c r="F27424" s="66"/>
    </row>
    <row r="27425" spans="1:6" x14ac:dyDescent="0.3">
      <c r="A27425" s="66">
        <v>42119</v>
      </c>
      <c r="B27425" s="98">
        <v>0.20833333333333334</v>
      </c>
      <c r="C27425" s="107" t="s">
        <v>119</v>
      </c>
      <c r="D27425" s="107">
        <v>28.73</v>
      </c>
      <c r="E27425" s="107">
        <v>1045</v>
      </c>
      <c r="F27425" s="66"/>
    </row>
    <row r="27426" spans="1:6" x14ac:dyDescent="0.3">
      <c r="A27426" s="66">
        <v>42119</v>
      </c>
      <c r="B27426" s="98">
        <v>0.21875</v>
      </c>
      <c r="C27426" s="107" t="s">
        <v>119</v>
      </c>
      <c r="D27426" s="107">
        <v>28.68</v>
      </c>
      <c r="E27426" s="107">
        <v>1069</v>
      </c>
      <c r="F27426" s="66"/>
    </row>
    <row r="27427" spans="1:6" x14ac:dyDescent="0.3">
      <c r="A27427" s="66">
        <v>42119</v>
      </c>
      <c r="B27427" s="98">
        <v>0.22916666666666666</v>
      </c>
      <c r="C27427" s="107" t="s">
        <v>119</v>
      </c>
      <c r="D27427" s="107">
        <v>28.66</v>
      </c>
      <c r="E27427" s="107">
        <v>1116</v>
      </c>
      <c r="F27427" s="66"/>
    </row>
    <row r="27428" spans="1:6" x14ac:dyDescent="0.3">
      <c r="A27428" s="66">
        <v>42119</v>
      </c>
      <c r="B27428" s="98">
        <v>0.23958333333333334</v>
      </c>
      <c r="C27428" s="107" t="s">
        <v>119</v>
      </c>
      <c r="D27428" s="107">
        <v>28.66</v>
      </c>
      <c r="E27428" s="107">
        <v>1222</v>
      </c>
      <c r="F27428" s="66"/>
    </row>
    <row r="27429" spans="1:6" x14ac:dyDescent="0.3">
      <c r="A27429" s="66">
        <v>42119</v>
      </c>
      <c r="B27429" s="98">
        <v>0.25</v>
      </c>
      <c r="C27429" s="107" t="s">
        <v>119</v>
      </c>
      <c r="D27429" s="107">
        <v>28.65</v>
      </c>
      <c r="E27429" s="107">
        <v>1427</v>
      </c>
      <c r="F27429" s="66"/>
    </row>
    <row r="27430" spans="1:6" x14ac:dyDescent="0.3">
      <c r="A27430" s="66">
        <v>42119</v>
      </c>
      <c r="B27430" s="98">
        <v>0.26041666666666669</v>
      </c>
      <c r="C27430" s="107" t="s">
        <v>119</v>
      </c>
      <c r="D27430" s="107">
        <v>28.6</v>
      </c>
      <c r="E27430" s="107">
        <v>1431</v>
      </c>
      <c r="F27430" s="66"/>
    </row>
    <row r="27431" spans="1:6" x14ac:dyDescent="0.3">
      <c r="A27431" s="66">
        <v>42119</v>
      </c>
      <c r="B27431" s="98">
        <v>0.27083333333333331</v>
      </c>
      <c r="C27431" s="107" t="s">
        <v>119</v>
      </c>
      <c r="D27431" s="107">
        <v>28.57</v>
      </c>
      <c r="E27431" s="107">
        <v>1434</v>
      </c>
      <c r="F27431" s="66"/>
    </row>
    <row r="27432" spans="1:6" x14ac:dyDescent="0.3">
      <c r="A27432" s="66">
        <v>42119</v>
      </c>
      <c r="B27432" s="98">
        <v>0.28125</v>
      </c>
      <c r="C27432" s="107" t="s">
        <v>119</v>
      </c>
      <c r="D27432" s="107">
        <v>28.55</v>
      </c>
      <c r="E27432" s="107">
        <v>1440</v>
      </c>
      <c r="F27432" s="66"/>
    </row>
    <row r="27433" spans="1:6" x14ac:dyDescent="0.3">
      <c r="A27433" s="66">
        <v>42119</v>
      </c>
      <c r="B27433" s="98">
        <v>0.29166666666666669</v>
      </c>
      <c r="C27433" s="107" t="s">
        <v>119</v>
      </c>
      <c r="D27433" s="107">
        <v>28.61</v>
      </c>
      <c r="E27433" s="107">
        <v>1633</v>
      </c>
      <c r="F27433" s="66"/>
    </row>
    <row r="27434" spans="1:6" x14ac:dyDescent="0.3">
      <c r="A27434" s="66">
        <v>42119</v>
      </c>
      <c r="B27434" s="98">
        <v>0.30208333333333331</v>
      </c>
      <c r="C27434" s="107" t="s">
        <v>119</v>
      </c>
      <c r="D27434" s="107">
        <v>28.57</v>
      </c>
      <c r="E27434" s="107">
        <v>1826</v>
      </c>
      <c r="F27434" s="66"/>
    </row>
    <row r="27435" spans="1:6" x14ac:dyDescent="0.3">
      <c r="A27435" s="66">
        <v>42119</v>
      </c>
      <c r="B27435" s="98">
        <v>0.3125</v>
      </c>
      <c r="C27435" s="107" t="s">
        <v>119</v>
      </c>
      <c r="D27435" s="107">
        <v>28.57</v>
      </c>
      <c r="E27435" s="107">
        <v>1792</v>
      </c>
      <c r="F27435" s="66"/>
    </row>
    <row r="27436" spans="1:6" x14ac:dyDescent="0.3">
      <c r="A27436" s="66">
        <v>42119</v>
      </c>
      <c r="B27436" s="98">
        <v>0.32291666666666669</v>
      </c>
      <c r="C27436" s="107" t="s">
        <v>119</v>
      </c>
      <c r="D27436" s="107">
        <v>28.58</v>
      </c>
      <c r="E27436" s="107">
        <v>1772</v>
      </c>
      <c r="F27436" s="66"/>
    </row>
    <row r="27437" spans="1:6" x14ac:dyDescent="0.3">
      <c r="A27437" s="66">
        <v>42119</v>
      </c>
      <c r="B27437" s="98">
        <v>0.33333333333333331</v>
      </c>
      <c r="C27437" s="107" t="s">
        <v>119</v>
      </c>
      <c r="D27437" s="107">
        <v>28.6</v>
      </c>
      <c r="E27437" s="107">
        <v>1847</v>
      </c>
      <c r="F27437" s="66"/>
    </row>
    <row r="27438" spans="1:6" x14ac:dyDescent="0.3">
      <c r="A27438" s="66">
        <v>42119</v>
      </c>
      <c r="B27438" s="98">
        <v>0.34375</v>
      </c>
      <c r="C27438" s="107" t="s">
        <v>119</v>
      </c>
      <c r="D27438" s="107">
        <v>28.61</v>
      </c>
      <c r="E27438" s="107">
        <v>1907</v>
      </c>
      <c r="F27438" s="66"/>
    </row>
    <row r="27439" spans="1:6" x14ac:dyDescent="0.3">
      <c r="A27439" s="66">
        <v>42119</v>
      </c>
      <c r="B27439" s="98">
        <v>0.35416666666666669</v>
      </c>
      <c r="C27439" s="107" t="s">
        <v>119</v>
      </c>
      <c r="D27439" s="107">
        <v>28.64</v>
      </c>
      <c r="E27439" s="107">
        <v>1926</v>
      </c>
      <c r="F27439" s="66"/>
    </row>
    <row r="27440" spans="1:6" x14ac:dyDescent="0.3">
      <c r="A27440" s="66">
        <v>42119</v>
      </c>
      <c r="B27440" s="98">
        <v>0.36458333333333331</v>
      </c>
      <c r="C27440" s="107" t="s">
        <v>119</v>
      </c>
      <c r="D27440" s="107">
        <v>28.66</v>
      </c>
      <c r="E27440" s="107">
        <v>1924</v>
      </c>
      <c r="F27440" s="66"/>
    </row>
    <row r="27441" spans="1:6" x14ac:dyDescent="0.3">
      <c r="A27441" s="66">
        <v>42119</v>
      </c>
      <c r="B27441" s="98">
        <v>0.375</v>
      </c>
      <c r="C27441" s="107" t="s">
        <v>119</v>
      </c>
      <c r="D27441" s="107">
        <v>28.71</v>
      </c>
      <c r="E27441" s="107">
        <v>2116</v>
      </c>
      <c r="F27441" s="66"/>
    </row>
    <row r="27442" spans="1:6" x14ac:dyDescent="0.3">
      <c r="A27442" s="66">
        <v>42119</v>
      </c>
      <c r="B27442" s="98">
        <v>0.38541666666666669</v>
      </c>
      <c r="C27442" s="107" t="s">
        <v>119</v>
      </c>
      <c r="D27442" s="107">
        <v>28.71</v>
      </c>
      <c r="E27442" s="107">
        <v>2423</v>
      </c>
      <c r="F27442" s="66"/>
    </row>
    <row r="27443" spans="1:6" x14ac:dyDescent="0.3">
      <c r="A27443" s="66">
        <v>42119</v>
      </c>
      <c r="B27443" s="98">
        <v>0.39583333333333331</v>
      </c>
      <c r="C27443" s="107" t="s">
        <v>119</v>
      </c>
      <c r="D27443" s="107">
        <v>28.73</v>
      </c>
      <c r="E27443" s="107">
        <v>2581</v>
      </c>
      <c r="F27443" s="66"/>
    </row>
    <row r="27444" spans="1:6" x14ac:dyDescent="0.3">
      <c r="A27444" s="66">
        <v>42119</v>
      </c>
      <c r="B27444" s="98">
        <v>0.40625</v>
      </c>
      <c r="C27444" s="107" t="s">
        <v>119</v>
      </c>
      <c r="D27444" s="107">
        <v>28.81</v>
      </c>
      <c r="E27444" s="107">
        <v>2954</v>
      </c>
      <c r="F27444" s="66"/>
    </row>
    <row r="27445" spans="1:6" x14ac:dyDescent="0.3">
      <c r="A27445" s="66">
        <v>42119</v>
      </c>
      <c r="B27445" s="98">
        <v>0.41666666666666669</v>
      </c>
      <c r="C27445" s="107" t="s">
        <v>119</v>
      </c>
      <c r="D27445" s="107">
        <v>28.88</v>
      </c>
      <c r="E27445" s="107">
        <v>3148</v>
      </c>
      <c r="F27445" s="66"/>
    </row>
    <row r="27446" spans="1:6" x14ac:dyDescent="0.3">
      <c r="A27446" s="66">
        <v>42119</v>
      </c>
      <c r="B27446" s="98">
        <v>0.42708333333333331</v>
      </c>
      <c r="C27446" s="107" t="s">
        <v>119</v>
      </c>
      <c r="D27446" s="107">
        <v>28.91</v>
      </c>
      <c r="E27446" s="107">
        <v>3276</v>
      </c>
      <c r="F27446" s="66"/>
    </row>
    <row r="27447" spans="1:6" x14ac:dyDescent="0.3">
      <c r="A27447" s="66">
        <v>42119</v>
      </c>
      <c r="B27447" s="98">
        <v>0.4375</v>
      </c>
      <c r="C27447" s="107" t="s">
        <v>119</v>
      </c>
      <c r="D27447" s="107">
        <v>29</v>
      </c>
      <c r="E27447" s="107">
        <v>3252</v>
      </c>
      <c r="F27447" s="66"/>
    </row>
    <row r="27448" spans="1:6" x14ac:dyDescent="0.3">
      <c r="A27448" s="66">
        <v>42119</v>
      </c>
      <c r="B27448" s="98">
        <v>0.44791666666666669</v>
      </c>
      <c r="C27448" s="107" t="s">
        <v>119</v>
      </c>
      <c r="D27448" s="107">
        <v>29</v>
      </c>
      <c r="E27448" s="107">
        <v>3278</v>
      </c>
      <c r="F27448" s="66"/>
    </row>
    <row r="27449" spans="1:6" x14ac:dyDescent="0.3">
      <c r="A27449" s="66">
        <v>42119</v>
      </c>
      <c r="B27449" s="98">
        <v>0.45833333333333331</v>
      </c>
      <c r="C27449" s="107" t="s">
        <v>119</v>
      </c>
      <c r="D27449" s="107">
        <v>29.03</v>
      </c>
      <c r="E27449" s="107">
        <v>3317</v>
      </c>
      <c r="F27449" s="66"/>
    </row>
    <row r="27450" spans="1:6" x14ac:dyDescent="0.3">
      <c r="A27450" s="66">
        <v>42119</v>
      </c>
      <c r="B27450" s="98">
        <v>0.46875</v>
      </c>
      <c r="C27450" s="107" t="s">
        <v>119</v>
      </c>
      <c r="D27450" s="107">
        <v>29.07</v>
      </c>
      <c r="E27450" s="107">
        <v>3377</v>
      </c>
      <c r="F27450" s="66"/>
    </row>
    <row r="27451" spans="1:6" x14ac:dyDescent="0.3">
      <c r="A27451" s="66">
        <v>42119</v>
      </c>
      <c r="B27451" s="98">
        <v>0.47916666666666669</v>
      </c>
      <c r="C27451" s="107" t="s">
        <v>119</v>
      </c>
      <c r="D27451" s="107">
        <v>29.21</v>
      </c>
      <c r="E27451" s="107">
        <v>3284</v>
      </c>
      <c r="F27451" s="66"/>
    </row>
    <row r="27452" spans="1:6" x14ac:dyDescent="0.3">
      <c r="A27452" s="66">
        <v>42119</v>
      </c>
      <c r="B27452" s="98">
        <v>0.48958333333333331</v>
      </c>
      <c r="C27452" s="107" t="s">
        <v>119</v>
      </c>
      <c r="D27452" s="107">
        <v>29.23</v>
      </c>
      <c r="E27452" s="107">
        <v>3252</v>
      </c>
      <c r="F27452" s="66"/>
    </row>
    <row r="27453" spans="1:6" x14ac:dyDescent="0.3">
      <c r="A27453" s="66">
        <v>42119</v>
      </c>
      <c r="B27453" s="98">
        <v>0.5</v>
      </c>
      <c r="C27453" s="107" t="s">
        <v>120</v>
      </c>
      <c r="D27453" s="107">
        <v>29.3</v>
      </c>
      <c r="E27453" s="107">
        <v>3276</v>
      </c>
      <c r="F27453" s="66"/>
    </row>
    <row r="27454" spans="1:6" x14ac:dyDescent="0.3">
      <c r="A27454" s="66">
        <v>42119</v>
      </c>
      <c r="B27454" s="98">
        <v>0.51041666666666663</v>
      </c>
      <c r="C27454" s="107" t="s">
        <v>120</v>
      </c>
      <c r="D27454" s="107">
        <v>29.34</v>
      </c>
      <c r="E27454" s="107">
        <v>3242</v>
      </c>
      <c r="F27454" s="66"/>
    </row>
    <row r="27455" spans="1:6" x14ac:dyDescent="0.3">
      <c r="A27455" s="66">
        <v>42119</v>
      </c>
      <c r="B27455" s="98">
        <v>0.52083333333333337</v>
      </c>
      <c r="C27455" s="107" t="s">
        <v>120</v>
      </c>
      <c r="D27455" s="107">
        <v>29.29</v>
      </c>
      <c r="E27455" s="107">
        <v>3316</v>
      </c>
      <c r="F27455" s="66"/>
    </row>
    <row r="27456" spans="1:6" x14ac:dyDescent="0.3">
      <c r="A27456" s="66">
        <v>42119</v>
      </c>
      <c r="B27456" s="98">
        <v>0.53125</v>
      </c>
      <c r="C27456" s="107" t="s">
        <v>120</v>
      </c>
      <c r="D27456" s="107">
        <v>29.33</v>
      </c>
      <c r="E27456" s="107">
        <v>3293</v>
      </c>
      <c r="F27456" s="66"/>
    </row>
    <row r="27457" spans="1:6" x14ac:dyDescent="0.3">
      <c r="A27457" s="66">
        <v>42119</v>
      </c>
      <c r="B27457" s="98">
        <v>4.1666666666666664E-2</v>
      </c>
      <c r="C27457" s="107" t="s">
        <v>120</v>
      </c>
      <c r="D27457" s="107">
        <v>29.42</v>
      </c>
      <c r="E27457" s="107">
        <v>3246</v>
      </c>
      <c r="F27457" s="66"/>
    </row>
    <row r="27458" spans="1:6" x14ac:dyDescent="0.3">
      <c r="A27458" s="66">
        <v>42119</v>
      </c>
      <c r="B27458" s="98">
        <v>5.2083333333333336E-2</v>
      </c>
      <c r="C27458" s="107" t="s">
        <v>120</v>
      </c>
      <c r="D27458" s="107">
        <v>29.38</v>
      </c>
      <c r="E27458" s="107">
        <v>3317</v>
      </c>
      <c r="F27458" s="66"/>
    </row>
    <row r="27459" spans="1:6" x14ac:dyDescent="0.3">
      <c r="A27459" s="66">
        <v>42119</v>
      </c>
      <c r="B27459" s="98">
        <v>6.25E-2</v>
      </c>
      <c r="C27459" s="107" t="s">
        <v>120</v>
      </c>
      <c r="D27459" s="107">
        <v>29.47</v>
      </c>
      <c r="E27459" s="107">
        <v>3310</v>
      </c>
      <c r="F27459" s="66"/>
    </row>
    <row r="27460" spans="1:6" x14ac:dyDescent="0.3">
      <c r="A27460" s="66">
        <v>42119</v>
      </c>
      <c r="B27460" s="98">
        <v>7.2916666666666671E-2</v>
      </c>
      <c r="C27460" s="107" t="s">
        <v>120</v>
      </c>
      <c r="D27460" s="107">
        <v>29.48</v>
      </c>
      <c r="E27460" s="107">
        <v>3346</v>
      </c>
      <c r="F27460" s="66"/>
    </row>
    <row r="27461" spans="1:6" x14ac:dyDescent="0.3">
      <c r="A27461" s="66">
        <v>42119</v>
      </c>
      <c r="B27461" s="98">
        <v>8.3333333333333329E-2</v>
      </c>
      <c r="C27461" s="107" t="s">
        <v>120</v>
      </c>
      <c r="D27461" s="107">
        <v>29.54</v>
      </c>
      <c r="E27461" s="107">
        <v>3319</v>
      </c>
      <c r="F27461" s="66"/>
    </row>
    <row r="27462" spans="1:6" x14ac:dyDescent="0.3">
      <c r="A27462" s="66">
        <v>42119</v>
      </c>
      <c r="B27462" s="98">
        <v>9.375E-2</v>
      </c>
      <c r="C27462" s="107" t="s">
        <v>120</v>
      </c>
      <c r="D27462" s="107">
        <v>29.7</v>
      </c>
      <c r="E27462" s="107">
        <v>3206</v>
      </c>
      <c r="F27462" s="66"/>
    </row>
    <row r="27463" spans="1:6" x14ac:dyDescent="0.3">
      <c r="A27463" s="66">
        <v>42119</v>
      </c>
      <c r="B27463" s="98">
        <v>0.10416666666666667</v>
      </c>
      <c r="C27463" s="107" t="s">
        <v>120</v>
      </c>
      <c r="D27463" s="107">
        <v>29.9</v>
      </c>
      <c r="E27463" s="107">
        <v>3103</v>
      </c>
      <c r="F27463" s="66"/>
    </row>
    <row r="27464" spans="1:6" x14ac:dyDescent="0.3">
      <c r="A27464" s="66">
        <v>42119</v>
      </c>
      <c r="B27464" s="98">
        <v>0.11458333333333333</v>
      </c>
      <c r="C27464" s="107" t="s">
        <v>120</v>
      </c>
      <c r="D27464" s="107">
        <v>30.08</v>
      </c>
      <c r="E27464" s="107">
        <v>3013</v>
      </c>
      <c r="F27464" s="66"/>
    </row>
    <row r="27465" spans="1:6" x14ac:dyDescent="0.3">
      <c r="A27465" s="66">
        <v>42119</v>
      </c>
      <c r="B27465" s="98">
        <v>0.125</v>
      </c>
      <c r="C27465" s="107" t="s">
        <v>120</v>
      </c>
      <c r="D27465" s="107">
        <v>30.07</v>
      </c>
      <c r="E27465" s="107">
        <v>2953</v>
      </c>
      <c r="F27465" s="66"/>
    </row>
    <row r="27466" spans="1:6" x14ac:dyDescent="0.3">
      <c r="A27466" s="66">
        <v>42119</v>
      </c>
      <c r="B27466" s="98">
        <v>0.13541666666666666</v>
      </c>
      <c r="C27466" s="107" t="s">
        <v>120</v>
      </c>
      <c r="D27466" s="107">
        <v>30.1</v>
      </c>
      <c r="E27466" s="107">
        <v>2948</v>
      </c>
      <c r="F27466" s="66"/>
    </row>
    <row r="27467" spans="1:6" x14ac:dyDescent="0.3">
      <c r="A27467" s="66">
        <v>42119</v>
      </c>
      <c r="B27467" s="98">
        <v>0.14583333333333334</v>
      </c>
      <c r="C27467" s="107" t="s">
        <v>120</v>
      </c>
      <c r="D27467" s="107">
        <v>30.04</v>
      </c>
      <c r="E27467" s="107">
        <v>2977</v>
      </c>
      <c r="F27467" s="66"/>
    </row>
    <row r="27468" spans="1:6" x14ac:dyDescent="0.3">
      <c r="A27468" s="66">
        <v>42119</v>
      </c>
      <c r="B27468" s="98">
        <v>0.15625</v>
      </c>
      <c r="C27468" s="107" t="s">
        <v>120</v>
      </c>
      <c r="D27468" s="107">
        <v>30.03</v>
      </c>
      <c r="E27468" s="107">
        <v>2993</v>
      </c>
      <c r="F27468" s="66"/>
    </row>
    <row r="27469" spans="1:6" x14ac:dyDescent="0.3">
      <c r="A27469" s="66">
        <v>42119</v>
      </c>
      <c r="B27469" s="98">
        <v>0.16666666666666666</v>
      </c>
      <c r="C27469" s="107" t="s">
        <v>120</v>
      </c>
      <c r="D27469" s="107">
        <v>30.05</v>
      </c>
      <c r="E27469" s="107">
        <v>2976</v>
      </c>
      <c r="F27469" s="66"/>
    </row>
    <row r="27470" spans="1:6" x14ac:dyDescent="0.3">
      <c r="A27470" s="66">
        <v>42119</v>
      </c>
      <c r="B27470" s="98">
        <v>0.17708333333333334</v>
      </c>
      <c r="C27470" s="107" t="s">
        <v>120</v>
      </c>
      <c r="D27470" s="107">
        <v>30.04</v>
      </c>
      <c r="E27470" s="107">
        <v>2983</v>
      </c>
      <c r="F27470" s="66"/>
    </row>
    <row r="27471" spans="1:6" x14ac:dyDescent="0.3">
      <c r="A27471" s="66">
        <v>42119</v>
      </c>
      <c r="B27471" s="98">
        <v>0.1875</v>
      </c>
      <c r="C27471" s="107" t="s">
        <v>120</v>
      </c>
      <c r="D27471" s="107">
        <v>30.06</v>
      </c>
      <c r="E27471" s="107">
        <v>2952</v>
      </c>
      <c r="F27471" s="66"/>
    </row>
    <row r="27472" spans="1:6" x14ac:dyDescent="0.3">
      <c r="A27472" s="66">
        <v>42119</v>
      </c>
      <c r="B27472" s="98">
        <v>0.19791666666666666</v>
      </c>
      <c r="C27472" s="107" t="s">
        <v>120</v>
      </c>
      <c r="D27472" s="107">
        <v>30.03</v>
      </c>
      <c r="E27472" s="107">
        <v>2953</v>
      </c>
      <c r="F27472" s="66"/>
    </row>
    <row r="27473" spans="1:6" x14ac:dyDescent="0.3">
      <c r="A27473" s="66">
        <v>42119</v>
      </c>
      <c r="B27473" s="98">
        <v>0.20833333333333334</v>
      </c>
      <c r="C27473" s="107" t="s">
        <v>120</v>
      </c>
      <c r="D27473" s="107">
        <v>30</v>
      </c>
      <c r="E27473" s="107">
        <v>2960</v>
      </c>
      <c r="F27473" s="66"/>
    </row>
    <row r="27474" spans="1:6" x14ac:dyDescent="0.3">
      <c r="A27474" s="66">
        <v>42119</v>
      </c>
      <c r="B27474" s="98">
        <v>0.21875</v>
      </c>
      <c r="C27474" s="107" t="s">
        <v>120</v>
      </c>
      <c r="D27474" s="107">
        <v>29.97</v>
      </c>
      <c r="E27474" s="107">
        <v>2975</v>
      </c>
      <c r="F27474" s="66"/>
    </row>
    <row r="27475" spans="1:6" x14ac:dyDescent="0.3">
      <c r="A27475" s="66">
        <v>42119</v>
      </c>
      <c r="B27475" s="98">
        <v>0.22916666666666666</v>
      </c>
      <c r="C27475" s="107" t="s">
        <v>120</v>
      </c>
      <c r="D27475" s="107">
        <v>29.94</v>
      </c>
      <c r="E27475" s="107">
        <v>2989</v>
      </c>
      <c r="F27475" s="66"/>
    </row>
    <row r="27476" spans="1:6" x14ac:dyDescent="0.3">
      <c r="A27476" s="66">
        <v>42119</v>
      </c>
      <c r="B27476" s="98">
        <v>0.23958333333333334</v>
      </c>
      <c r="C27476" s="107" t="s">
        <v>120</v>
      </c>
      <c r="D27476" s="107">
        <v>29.88</v>
      </c>
      <c r="E27476" s="107">
        <v>3035</v>
      </c>
      <c r="F27476" s="66"/>
    </row>
    <row r="27477" spans="1:6" x14ac:dyDescent="0.3">
      <c r="A27477" s="66">
        <v>42119</v>
      </c>
      <c r="B27477" s="98">
        <v>0.25</v>
      </c>
      <c r="C27477" s="107" t="s">
        <v>120</v>
      </c>
      <c r="D27477" s="107">
        <v>29.88</v>
      </c>
      <c r="E27477" s="107">
        <v>3100</v>
      </c>
      <c r="F27477" s="66"/>
    </row>
    <row r="27478" spans="1:6" x14ac:dyDescent="0.3">
      <c r="A27478" s="66">
        <v>42119</v>
      </c>
      <c r="B27478" s="98">
        <v>0.26041666666666669</v>
      </c>
      <c r="C27478" s="107" t="s">
        <v>120</v>
      </c>
      <c r="D27478" s="107">
        <v>29.84</v>
      </c>
      <c r="E27478" s="107">
        <v>3121</v>
      </c>
      <c r="F27478" s="66"/>
    </row>
    <row r="27479" spans="1:6" x14ac:dyDescent="0.3">
      <c r="A27479" s="66">
        <v>42119</v>
      </c>
      <c r="B27479" s="98">
        <v>0.27083333333333331</v>
      </c>
      <c r="C27479" s="107" t="s">
        <v>120</v>
      </c>
      <c r="D27479" s="107">
        <v>29.88</v>
      </c>
      <c r="E27479" s="107">
        <v>3208</v>
      </c>
      <c r="F27479" s="66"/>
    </row>
    <row r="27480" spans="1:6" x14ac:dyDescent="0.3">
      <c r="A27480" s="66">
        <v>42119</v>
      </c>
      <c r="B27480" s="98">
        <v>0.28125</v>
      </c>
      <c r="C27480" s="107" t="s">
        <v>120</v>
      </c>
      <c r="D27480" s="107">
        <v>29.85</v>
      </c>
      <c r="E27480" s="107">
        <v>3182</v>
      </c>
      <c r="F27480" s="66"/>
    </row>
    <row r="27481" spans="1:6" x14ac:dyDescent="0.3">
      <c r="A27481" s="66">
        <v>42119</v>
      </c>
      <c r="B27481" s="98">
        <v>0.29166666666666669</v>
      </c>
      <c r="C27481" s="107" t="s">
        <v>120</v>
      </c>
      <c r="D27481" s="107">
        <v>29.83</v>
      </c>
      <c r="E27481" s="107">
        <v>3195</v>
      </c>
      <c r="F27481" s="66"/>
    </row>
    <row r="27482" spans="1:6" x14ac:dyDescent="0.3">
      <c r="A27482" s="66">
        <v>42119</v>
      </c>
      <c r="B27482" s="98">
        <v>0.30208333333333331</v>
      </c>
      <c r="C27482" s="107" t="s">
        <v>120</v>
      </c>
      <c r="D27482" s="107">
        <v>29.8</v>
      </c>
      <c r="E27482" s="107">
        <v>3212</v>
      </c>
      <c r="F27482" s="66"/>
    </row>
    <row r="27483" spans="1:6" x14ac:dyDescent="0.3">
      <c r="A27483" s="66">
        <v>42119</v>
      </c>
      <c r="B27483" s="98">
        <v>0.3125</v>
      </c>
      <c r="C27483" s="107" t="s">
        <v>120</v>
      </c>
      <c r="D27483" s="107">
        <v>29.8</v>
      </c>
      <c r="E27483" s="107">
        <v>3207</v>
      </c>
      <c r="F27483" s="66"/>
    </row>
    <row r="27484" spans="1:6" x14ac:dyDescent="0.3">
      <c r="A27484" s="66">
        <v>42119</v>
      </c>
      <c r="B27484" s="98">
        <v>0.32291666666666669</v>
      </c>
      <c r="C27484" s="107" t="s">
        <v>120</v>
      </c>
      <c r="D27484" s="107">
        <v>29.78</v>
      </c>
      <c r="E27484" s="107">
        <v>3221</v>
      </c>
      <c r="F27484" s="66"/>
    </row>
    <row r="27485" spans="1:6" x14ac:dyDescent="0.3">
      <c r="A27485" s="66">
        <v>42119</v>
      </c>
      <c r="B27485" s="98">
        <v>0.33333333333333331</v>
      </c>
      <c r="C27485" s="107" t="s">
        <v>120</v>
      </c>
      <c r="D27485" s="107">
        <v>29.79</v>
      </c>
      <c r="E27485" s="107">
        <v>3251</v>
      </c>
      <c r="F27485" s="66"/>
    </row>
    <row r="27486" spans="1:6" x14ac:dyDescent="0.3">
      <c r="A27486" s="66">
        <v>42119</v>
      </c>
      <c r="B27486" s="98">
        <v>0.34375</v>
      </c>
      <c r="C27486" s="107" t="s">
        <v>120</v>
      </c>
      <c r="D27486" s="107">
        <v>29.76</v>
      </c>
      <c r="E27486" s="107">
        <v>3269</v>
      </c>
      <c r="F27486" s="66"/>
    </row>
    <row r="27487" spans="1:6" x14ac:dyDescent="0.3">
      <c r="A27487" s="66">
        <v>42119</v>
      </c>
      <c r="B27487" s="98">
        <v>0.35416666666666669</v>
      </c>
      <c r="C27487" s="107" t="s">
        <v>120</v>
      </c>
      <c r="D27487" s="107">
        <v>29.77</v>
      </c>
      <c r="E27487" s="107">
        <v>3324</v>
      </c>
      <c r="F27487" s="66"/>
    </row>
    <row r="27488" spans="1:6" x14ac:dyDescent="0.3">
      <c r="A27488" s="66">
        <v>42119</v>
      </c>
      <c r="B27488" s="98">
        <v>0.36458333333333331</v>
      </c>
      <c r="C27488" s="107" t="s">
        <v>120</v>
      </c>
      <c r="D27488" s="107">
        <v>29.74</v>
      </c>
      <c r="E27488" s="107">
        <v>3368</v>
      </c>
      <c r="F27488" s="66"/>
    </row>
    <row r="27489" spans="1:6" x14ac:dyDescent="0.3">
      <c r="A27489" s="66">
        <v>42119</v>
      </c>
      <c r="B27489" s="98">
        <v>0.375</v>
      </c>
      <c r="C27489" s="107" t="s">
        <v>120</v>
      </c>
      <c r="D27489" s="107">
        <v>29.74</v>
      </c>
      <c r="E27489" s="107">
        <v>3300</v>
      </c>
      <c r="F27489" s="66"/>
    </row>
    <row r="27490" spans="1:6" x14ac:dyDescent="0.3">
      <c r="A27490" s="66">
        <v>42119</v>
      </c>
      <c r="B27490" s="98">
        <v>0.38541666666666669</v>
      </c>
      <c r="C27490" s="107" t="s">
        <v>120</v>
      </c>
      <c r="D27490" s="107">
        <v>29.79</v>
      </c>
      <c r="E27490" s="107">
        <v>3220</v>
      </c>
      <c r="F27490" s="66"/>
    </row>
    <row r="27491" spans="1:6" x14ac:dyDescent="0.3">
      <c r="A27491" s="66">
        <v>42119</v>
      </c>
      <c r="B27491" s="98">
        <v>0.39583333333333331</v>
      </c>
      <c r="C27491" s="107" t="s">
        <v>120</v>
      </c>
      <c r="D27491" s="107">
        <v>29.77</v>
      </c>
      <c r="E27491" s="107">
        <v>3162</v>
      </c>
      <c r="F27491" s="66"/>
    </row>
    <row r="27492" spans="1:6" x14ac:dyDescent="0.3">
      <c r="A27492" s="66">
        <v>42119</v>
      </c>
      <c r="B27492" s="98">
        <v>0.40625</v>
      </c>
      <c r="C27492" s="107" t="s">
        <v>120</v>
      </c>
      <c r="D27492" s="107">
        <v>29.78</v>
      </c>
      <c r="E27492" s="107">
        <v>3261</v>
      </c>
      <c r="F27492" s="66"/>
    </row>
    <row r="27493" spans="1:6" x14ac:dyDescent="0.3">
      <c r="A27493" s="66">
        <v>42119</v>
      </c>
      <c r="B27493" s="98">
        <v>0.41666666666666669</v>
      </c>
      <c r="C27493" s="107" t="s">
        <v>120</v>
      </c>
      <c r="D27493" s="107">
        <v>29.75</v>
      </c>
      <c r="E27493" s="107">
        <v>3183</v>
      </c>
      <c r="F27493" s="66"/>
    </row>
    <row r="27494" spans="1:6" x14ac:dyDescent="0.3">
      <c r="A27494" s="66">
        <v>42119</v>
      </c>
      <c r="B27494" s="98">
        <v>0.42708333333333331</v>
      </c>
      <c r="C27494" s="107" t="s">
        <v>120</v>
      </c>
      <c r="D27494" s="107">
        <v>29.73</v>
      </c>
      <c r="E27494" s="107">
        <v>3068</v>
      </c>
      <c r="F27494" s="66"/>
    </row>
    <row r="27495" spans="1:6" x14ac:dyDescent="0.3">
      <c r="A27495" s="66">
        <v>42119</v>
      </c>
      <c r="B27495" s="98">
        <v>0.4375</v>
      </c>
      <c r="C27495" s="107" t="s">
        <v>120</v>
      </c>
      <c r="D27495" s="107">
        <v>29.71</v>
      </c>
      <c r="E27495" s="107">
        <v>2951</v>
      </c>
      <c r="F27495" s="66"/>
    </row>
    <row r="27496" spans="1:6" x14ac:dyDescent="0.3">
      <c r="A27496" s="66">
        <v>42119</v>
      </c>
      <c r="B27496" s="98">
        <v>0.44791666666666669</v>
      </c>
      <c r="C27496" s="107" t="s">
        <v>120</v>
      </c>
      <c r="D27496" s="107">
        <v>29.71</v>
      </c>
      <c r="E27496" s="107">
        <v>2935</v>
      </c>
      <c r="F27496" s="66"/>
    </row>
    <row r="27497" spans="1:6" x14ac:dyDescent="0.3">
      <c r="A27497" s="66">
        <v>42119</v>
      </c>
      <c r="B27497" s="98">
        <v>0.45833333333333331</v>
      </c>
      <c r="C27497" s="107" t="s">
        <v>120</v>
      </c>
      <c r="D27497" s="107">
        <v>29.71</v>
      </c>
      <c r="E27497" s="107">
        <v>2865</v>
      </c>
      <c r="F27497" s="66"/>
    </row>
    <row r="27498" spans="1:6" x14ac:dyDescent="0.3">
      <c r="A27498" s="66">
        <v>42119</v>
      </c>
      <c r="B27498" s="98">
        <v>0.46875</v>
      </c>
      <c r="C27498" s="107" t="s">
        <v>120</v>
      </c>
      <c r="D27498" s="107">
        <v>29.72</v>
      </c>
      <c r="E27498" s="107">
        <v>2784</v>
      </c>
      <c r="F27498" s="66"/>
    </row>
    <row r="27499" spans="1:6" x14ac:dyDescent="0.3">
      <c r="A27499" s="66">
        <v>42119</v>
      </c>
      <c r="B27499" s="98">
        <v>0.47916666666666669</v>
      </c>
      <c r="C27499" s="107" t="s">
        <v>120</v>
      </c>
      <c r="D27499" s="107">
        <v>29.66</v>
      </c>
      <c r="E27499" s="107">
        <v>2678</v>
      </c>
      <c r="F27499" s="66"/>
    </row>
    <row r="27500" spans="1:6" x14ac:dyDescent="0.3">
      <c r="A27500" s="66">
        <v>42119</v>
      </c>
      <c r="B27500" s="98">
        <v>0.48958333333333331</v>
      </c>
      <c r="C27500" s="107" t="s">
        <v>120</v>
      </c>
      <c r="D27500" s="107">
        <v>29.59</v>
      </c>
      <c r="E27500" s="107">
        <v>2616</v>
      </c>
      <c r="F27500" s="66"/>
    </row>
    <row r="27501" spans="1:6" x14ac:dyDescent="0.3">
      <c r="A27501" s="66">
        <v>42120</v>
      </c>
      <c r="B27501" s="98">
        <v>0.5</v>
      </c>
      <c r="C27501" s="107" t="s">
        <v>119</v>
      </c>
      <c r="D27501" s="107">
        <v>29.56</v>
      </c>
      <c r="E27501" s="107">
        <v>2519</v>
      </c>
      <c r="F27501" s="66"/>
    </row>
    <row r="27502" spans="1:6" x14ac:dyDescent="0.3">
      <c r="A27502" s="66">
        <v>42120</v>
      </c>
      <c r="B27502" s="98">
        <v>0.51041666666666663</v>
      </c>
      <c r="C27502" s="107" t="s">
        <v>119</v>
      </c>
      <c r="D27502" s="107">
        <v>29.54</v>
      </c>
      <c r="E27502" s="107">
        <v>2372</v>
      </c>
      <c r="F27502" s="66"/>
    </row>
    <row r="27503" spans="1:6" x14ac:dyDescent="0.3">
      <c r="A27503" s="66">
        <v>42120</v>
      </c>
      <c r="B27503" s="98">
        <v>0.52083333333333337</v>
      </c>
      <c r="C27503" s="107" t="s">
        <v>119</v>
      </c>
      <c r="D27503" s="107">
        <v>29.55</v>
      </c>
      <c r="E27503" s="107">
        <v>2296</v>
      </c>
      <c r="F27503" s="66"/>
    </row>
    <row r="27504" spans="1:6" x14ac:dyDescent="0.3">
      <c r="A27504" s="66">
        <v>42120</v>
      </c>
      <c r="B27504" s="98">
        <v>0.53125</v>
      </c>
      <c r="C27504" s="107" t="s">
        <v>119</v>
      </c>
      <c r="D27504" s="107">
        <v>29.55</v>
      </c>
      <c r="E27504" s="107">
        <v>2282</v>
      </c>
      <c r="F27504" s="66"/>
    </row>
    <row r="27505" spans="1:6" x14ac:dyDescent="0.3">
      <c r="A27505" s="66">
        <v>42120</v>
      </c>
      <c r="B27505" s="98">
        <v>4.1666666666666664E-2</v>
      </c>
      <c r="C27505" s="107" t="s">
        <v>119</v>
      </c>
      <c r="D27505" s="107">
        <v>29.55</v>
      </c>
      <c r="E27505" s="107">
        <v>2240</v>
      </c>
      <c r="F27505" s="66"/>
    </row>
    <row r="27506" spans="1:6" x14ac:dyDescent="0.3">
      <c r="A27506" s="66">
        <v>42120</v>
      </c>
      <c r="B27506" s="98">
        <v>5.2083333333333336E-2</v>
      </c>
      <c r="C27506" s="107" t="s">
        <v>119</v>
      </c>
      <c r="D27506" s="107">
        <v>29.53</v>
      </c>
      <c r="E27506" s="107">
        <v>2205</v>
      </c>
      <c r="F27506" s="66"/>
    </row>
    <row r="27507" spans="1:6" x14ac:dyDescent="0.3">
      <c r="A27507" s="66">
        <v>42120</v>
      </c>
      <c r="B27507" s="98">
        <v>6.25E-2</v>
      </c>
      <c r="C27507" s="107" t="s">
        <v>119</v>
      </c>
      <c r="D27507" s="107">
        <v>29.52</v>
      </c>
      <c r="E27507" s="107">
        <v>2177</v>
      </c>
      <c r="F27507" s="66"/>
    </row>
    <row r="27508" spans="1:6" x14ac:dyDescent="0.3">
      <c r="A27508" s="66">
        <v>42120</v>
      </c>
      <c r="B27508" s="98">
        <v>7.2916666666666671E-2</v>
      </c>
      <c r="C27508" s="107" t="s">
        <v>119</v>
      </c>
      <c r="D27508" s="107">
        <v>29.5</v>
      </c>
      <c r="E27508" s="107">
        <v>2152</v>
      </c>
      <c r="F27508" s="66"/>
    </row>
    <row r="27509" spans="1:6" x14ac:dyDescent="0.3">
      <c r="A27509" s="66">
        <v>42120</v>
      </c>
      <c r="B27509" s="98">
        <v>8.3333333333333329E-2</v>
      </c>
      <c r="C27509" s="107" t="s">
        <v>119</v>
      </c>
      <c r="D27509" s="107">
        <v>29.39</v>
      </c>
      <c r="E27509" s="107">
        <v>2109</v>
      </c>
      <c r="F27509" s="66"/>
    </row>
    <row r="27510" spans="1:6" x14ac:dyDescent="0.3">
      <c r="A27510" s="66">
        <v>42120</v>
      </c>
      <c r="B27510" s="98">
        <v>9.375E-2</v>
      </c>
      <c r="C27510" s="107" t="s">
        <v>119</v>
      </c>
      <c r="D27510" s="107">
        <v>29.36</v>
      </c>
      <c r="E27510" s="107">
        <v>2050</v>
      </c>
      <c r="F27510" s="66"/>
    </row>
    <row r="27511" spans="1:6" x14ac:dyDescent="0.3">
      <c r="A27511" s="66">
        <v>42120</v>
      </c>
      <c r="B27511" s="98">
        <v>0.10416666666666667</v>
      </c>
      <c r="C27511" s="107" t="s">
        <v>119</v>
      </c>
      <c r="D27511" s="107">
        <v>29.19</v>
      </c>
      <c r="E27511" s="107">
        <v>2020</v>
      </c>
      <c r="F27511" s="66"/>
    </row>
    <row r="27512" spans="1:6" x14ac:dyDescent="0.3">
      <c r="A27512" s="66">
        <v>42120</v>
      </c>
      <c r="B27512" s="98">
        <v>0.11458333333333333</v>
      </c>
      <c r="C27512" s="107" t="s">
        <v>119</v>
      </c>
      <c r="D27512" s="107">
        <v>29.08</v>
      </c>
      <c r="E27512" s="107">
        <v>1898</v>
      </c>
      <c r="F27512" s="66"/>
    </row>
    <row r="27513" spans="1:6" x14ac:dyDescent="0.3">
      <c r="A27513" s="66">
        <v>42120</v>
      </c>
      <c r="B27513" s="98">
        <v>0.125</v>
      </c>
      <c r="C27513" s="107" t="s">
        <v>119</v>
      </c>
      <c r="D27513" s="107">
        <v>29.11</v>
      </c>
      <c r="E27513" s="107">
        <v>1802</v>
      </c>
      <c r="F27513" s="66"/>
    </row>
    <row r="27514" spans="1:6" x14ac:dyDescent="0.3">
      <c r="A27514" s="66">
        <v>42120</v>
      </c>
      <c r="B27514" s="98">
        <v>0.13541666666666666</v>
      </c>
      <c r="C27514" s="107" t="s">
        <v>119</v>
      </c>
      <c r="D27514" s="107">
        <v>29.08</v>
      </c>
      <c r="E27514" s="107">
        <v>1765</v>
      </c>
      <c r="F27514" s="66"/>
    </row>
    <row r="27515" spans="1:6" x14ac:dyDescent="0.3">
      <c r="A27515" s="66">
        <v>42120</v>
      </c>
      <c r="B27515" s="98">
        <v>0.14583333333333334</v>
      </c>
      <c r="C27515" s="107" t="s">
        <v>119</v>
      </c>
      <c r="D27515" s="107">
        <v>29.14</v>
      </c>
      <c r="E27515" s="107">
        <v>1830</v>
      </c>
      <c r="F27515" s="66"/>
    </row>
    <row r="27516" spans="1:6" x14ac:dyDescent="0.3">
      <c r="A27516" s="66">
        <v>42120</v>
      </c>
      <c r="B27516" s="98">
        <v>0.15625</v>
      </c>
      <c r="C27516" s="107" t="s">
        <v>119</v>
      </c>
      <c r="D27516" s="107">
        <v>29.08</v>
      </c>
      <c r="E27516" s="107">
        <v>1846</v>
      </c>
      <c r="F27516" s="66"/>
    </row>
    <row r="27517" spans="1:6" x14ac:dyDescent="0.3">
      <c r="A27517" s="66">
        <v>42120</v>
      </c>
      <c r="B27517" s="98">
        <v>0.16666666666666666</v>
      </c>
      <c r="C27517" s="107" t="s">
        <v>119</v>
      </c>
      <c r="D27517" s="107">
        <v>28.97</v>
      </c>
      <c r="E27517" s="107">
        <v>1744</v>
      </c>
      <c r="F27517" s="66"/>
    </row>
    <row r="27518" spans="1:6" x14ac:dyDescent="0.3">
      <c r="A27518" s="66">
        <v>42120</v>
      </c>
      <c r="B27518" s="98">
        <v>0.17708333333333334</v>
      </c>
      <c r="C27518" s="107" t="s">
        <v>119</v>
      </c>
      <c r="D27518" s="107">
        <v>29.05</v>
      </c>
      <c r="E27518" s="107">
        <v>1843</v>
      </c>
      <c r="F27518" s="66"/>
    </row>
    <row r="27519" spans="1:6" x14ac:dyDescent="0.3">
      <c r="A27519" s="66">
        <v>42120</v>
      </c>
      <c r="B27519" s="98">
        <v>0.1875</v>
      </c>
      <c r="C27519" s="107" t="s">
        <v>119</v>
      </c>
      <c r="D27519" s="107">
        <v>29.05</v>
      </c>
      <c r="E27519" s="107">
        <v>1806</v>
      </c>
      <c r="F27519" s="66"/>
    </row>
    <row r="27520" spans="1:6" x14ac:dyDescent="0.3">
      <c r="A27520" s="66">
        <v>42120</v>
      </c>
      <c r="B27520" s="98">
        <v>0.19791666666666666</v>
      </c>
      <c r="C27520" s="107" t="s">
        <v>119</v>
      </c>
      <c r="D27520" s="107">
        <v>29.05</v>
      </c>
      <c r="E27520" s="107">
        <v>1767</v>
      </c>
      <c r="F27520" s="66"/>
    </row>
    <row r="27521" spans="1:6" x14ac:dyDescent="0.3">
      <c r="A27521" s="66">
        <v>42120</v>
      </c>
      <c r="B27521" s="98">
        <v>0.20833333333333334</v>
      </c>
      <c r="C27521" s="107" t="s">
        <v>119</v>
      </c>
      <c r="D27521" s="107">
        <v>28.93</v>
      </c>
      <c r="E27521" s="107">
        <v>926</v>
      </c>
      <c r="F27521" s="66"/>
    </row>
    <row r="27522" spans="1:6" x14ac:dyDescent="0.3">
      <c r="A27522" s="66">
        <v>42120</v>
      </c>
      <c r="B27522" s="98">
        <v>0.21875</v>
      </c>
      <c r="C27522" s="107" t="s">
        <v>119</v>
      </c>
      <c r="D27522" s="107">
        <v>28.95</v>
      </c>
      <c r="E27522" s="107">
        <v>758</v>
      </c>
      <c r="F27522" s="66"/>
    </row>
    <row r="27523" spans="1:6" x14ac:dyDescent="0.3">
      <c r="A27523" s="66">
        <v>42120</v>
      </c>
      <c r="B27523" s="98">
        <v>0.22916666666666666</v>
      </c>
      <c r="C27523" s="107" t="s">
        <v>119</v>
      </c>
      <c r="D27523" s="107">
        <v>28.92</v>
      </c>
      <c r="E27523" s="107">
        <v>1255</v>
      </c>
      <c r="F27523" s="66"/>
    </row>
    <row r="27524" spans="1:6" x14ac:dyDescent="0.3">
      <c r="A27524" s="66">
        <v>42120</v>
      </c>
      <c r="B27524" s="98">
        <v>0.23958333333333334</v>
      </c>
      <c r="C27524" s="107" t="s">
        <v>119</v>
      </c>
      <c r="D27524" s="107">
        <v>28.91</v>
      </c>
      <c r="E27524" s="107">
        <v>1149</v>
      </c>
      <c r="F27524" s="66"/>
    </row>
    <row r="27525" spans="1:6" x14ac:dyDescent="0.3">
      <c r="A27525" s="66">
        <v>42120</v>
      </c>
      <c r="B27525" s="98">
        <v>0.25</v>
      </c>
      <c r="C27525" s="107" t="s">
        <v>119</v>
      </c>
      <c r="D27525" s="107">
        <v>28.92</v>
      </c>
      <c r="E27525" s="107">
        <v>1260</v>
      </c>
      <c r="F27525" s="66"/>
    </row>
    <row r="27526" spans="1:6" x14ac:dyDescent="0.3">
      <c r="A27526" s="66">
        <v>42120</v>
      </c>
      <c r="B27526" s="98">
        <v>0.26041666666666669</v>
      </c>
      <c r="C27526" s="107" t="s">
        <v>119</v>
      </c>
      <c r="D27526" s="107">
        <v>28.89</v>
      </c>
      <c r="E27526" s="107">
        <v>1318</v>
      </c>
      <c r="F27526" s="66"/>
    </row>
    <row r="27527" spans="1:6" x14ac:dyDescent="0.3">
      <c r="A27527" s="66">
        <v>42120</v>
      </c>
      <c r="B27527" s="98">
        <v>0.27083333333333331</v>
      </c>
      <c r="C27527" s="107" t="s">
        <v>119</v>
      </c>
      <c r="D27527" s="107">
        <v>28.88</v>
      </c>
      <c r="E27527" s="107">
        <v>1370</v>
      </c>
      <c r="F27527" s="66"/>
    </row>
    <row r="27528" spans="1:6" x14ac:dyDescent="0.3">
      <c r="A27528" s="66">
        <v>42120</v>
      </c>
      <c r="B27528" s="98">
        <v>0.28125</v>
      </c>
      <c r="C27528" s="107" t="s">
        <v>119</v>
      </c>
      <c r="D27528" s="107">
        <v>28.87</v>
      </c>
      <c r="E27528" s="107">
        <v>1373</v>
      </c>
      <c r="F27528" s="66"/>
    </row>
    <row r="27529" spans="1:6" x14ac:dyDescent="0.3">
      <c r="A27529" s="66">
        <v>42120</v>
      </c>
      <c r="B27529" s="98">
        <v>0.29166666666666669</v>
      </c>
      <c r="C27529" s="107" t="s">
        <v>119</v>
      </c>
      <c r="D27529" s="107">
        <v>28.87</v>
      </c>
      <c r="E27529" s="107">
        <v>1340</v>
      </c>
      <c r="F27529" s="66"/>
    </row>
    <row r="27530" spans="1:6" x14ac:dyDescent="0.3">
      <c r="A27530" s="66">
        <v>42120</v>
      </c>
      <c r="B27530" s="98">
        <v>0.30208333333333331</v>
      </c>
      <c r="C27530" s="107" t="s">
        <v>119</v>
      </c>
      <c r="D27530" s="107">
        <v>28.87</v>
      </c>
      <c r="E27530" s="107">
        <v>1393</v>
      </c>
      <c r="F27530" s="66"/>
    </row>
    <row r="27531" spans="1:6" x14ac:dyDescent="0.3">
      <c r="A27531" s="66">
        <v>42120</v>
      </c>
      <c r="B27531" s="98">
        <v>0.3125</v>
      </c>
      <c r="C27531" s="107" t="s">
        <v>119</v>
      </c>
      <c r="D27531" s="107">
        <v>28.89</v>
      </c>
      <c r="E27531" s="107">
        <v>1421</v>
      </c>
      <c r="F27531" s="66"/>
    </row>
    <row r="27532" spans="1:6" x14ac:dyDescent="0.3">
      <c r="A27532" s="66">
        <v>42120</v>
      </c>
      <c r="B27532" s="98">
        <v>0.32291666666666669</v>
      </c>
      <c r="C27532" s="107" t="s">
        <v>119</v>
      </c>
      <c r="D27532" s="107">
        <v>28.89</v>
      </c>
      <c r="E27532" s="107">
        <v>1410</v>
      </c>
      <c r="F27532" s="66"/>
    </row>
    <row r="27533" spans="1:6" x14ac:dyDescent="0.3">
      <c r="A27533" s="66">
        <v>42120</v>
      </c>
      <c r="B27533" s="98">
        <v>0.33333333333333331</v>
      </c>
      <c r="C27533" s="107" t="s">
        <v>119</v>
      </c>
      <c r="D27533" s="107">
        <v>28.89</v>
      </c>
      <c r="E27533" s="107">
        <v>1451</v>
      </c>
      <c r="F27533" s="66"/>
    </row>
    <row r="27534" spans="1:6" x14ac:dyDescent="0.3">
      <c r="A27534" s="66">
        <v>42120</v>
      </c>
      <c r="B27534" s="98">
        <v>0.34375</v>
      </c>
      <c r="C27534" s="107" t="s">
        <v>119</v>
      </c>
      <c r="D27534" s="107">
        <v>28.89</v>
      </c>
      <c r="E27534" s="107">
        <v>1483</v>
      </c>
      <c r="F27534" s="66"/>
    </row>
    <row r="27535" spans="1:6" x14ac:dyDescent="0.3">
      <c r="A27535" s="66">
        <v>42120</v>
      </c>
      <c r="B27535" s="98">
        <v>0.35416666666666669</v>
      </c>
      <c r="C27535" s="107" t="s">
        <v>119</v>
      </c>
      <c r="D27535" s="107">
        <v>28.86</v>
      </c>
      <c r="E27535" s="107">
        <v>1526</v>
      </c>
      <c r="F27535" s="66"/>
    </row>
    <row r="27536" spans="1:6" x14ac:dyDescent="0.3">
      <c r="A27536" s="66">
        <v>42120</v>
      </c>
      <c r="B27536" s="98">
        <v>0.36458333333333331</v>
      </c>
      <c r="C27536" s="107" t="s">
        <v>119</v>
      </c>
      <c r="D27536" s="107">
        <v>28.87</v>
      </c>
      <c r="E27536" s="107">
        <v>1648</v>
      </c>
      <c r="F27536" s="66"/>
    </row>
    <row r="27537" spans="1:6" x14ac:dyDescent="0.3">
      <c r="A27537" s="66">
        <v>42120</v>
      </c>
      <c r="B27537" s="98">
        <v>0.375</v>
      </c>
      <c r="C27537" s="107" t="s">
        <v>119</v>
      </c>
      <c r="D27537" s="107">
        <v>28.86</v>
      </c>
      <c r="E27537" s="107">
        <v>1766</v>
      </c>
      <c r="F27537" s="66"/>
    </row>
    <row r="27538" spans="1:6" x14ac:dyDescent="0.3">
      <c r="A27538" s="66">
        <v>42120</v>
      </c>
      <c r="B27538" s="98">
        <v>0.38541666666666669</v>
      </c>
      <c r="C27538" s="107" t="s">
        <v>119</v>
      </c>
      <c r="D27538" s="107">
        <v>28.83</v>
      </c>
      <c r="E27538" s="107">
        <v>2057</v>
      </c>
      <c r="F27538" s="66"/>
    </row>
    <row r="27539" spans="1:6" x14ac:dyDescent="0.3">
      <c r="A27539" s="66">
        <v>42120</v>
      </c>
      <c r="B27539" s="98">
        <v>0.39583333333333331</v>
      </c>
      <c r="C27539" s="107" t="s">
        <v>119</v>
      </c>
      <c r="D27539" s="107">
        <v>28.87</v>
      </c>
      <c r="E27539" s="107">
        <v>2230</v>
      </c>
      <c r="F27539" s="66"/>
    </row>
    <row r="27540" spans="1:6" x14ac:dyDescent="0.3">
      <c r="A27540" s="66">
        <v>42120</v>
      </c>
      <c r="B27540" s="98">
        <v>0.40625</v>
      </c>
      <c r="C27540" s="107" t="s">
        <v>119</v>
      </c>
      <c r="D27540" s="107">
        <v>28.88</v>
      </c>
      <c r="E27540" s="107">
        <v>2399</v>
      </c>
      <c r="F27540" s="66"/>
    </row>
    <row r="27541" spans="1:6" x14ac:dyDescent="0.3">
      <c r="A27541" s="66">
        <v>42120</v>
      </c>
      <c r="B27541" s="98">
        <v>0.41666666666666669</v>
      </c>
      <c r="C27541" s="107" t="s">
        <v>119</v>
      </c>
      <c r="D27541" s="107">
        <v>28.9</v>
      </c>
      <c r="E27541" s="107">
        <v>2487</v>
      </c>
      <c r="F27541" s="66"/>
    </row>
    <row r="27542" spans="1:6" x14ac:dyDescent="0.3">
      <c r="A27542" s="66">
        <v>42120</v>
      </c>
      <c r="B27542" s="98">
        <v>0.42708333333333331</v>
      </c>
      <c r="C27542" s="107" t="s">
        <v>119</v>
      </c>
      <c r="D27542" s="107">
        <v>28.85</v>
      </c>
      <c r="E27542" s="107">
        <v>2805</v>
      </c>
      <c r="F27542" s="66"/>
    </row>
    <row r="27543" spans="1:6" x14ac:dyDescent="0.3">
      <c r="A27543" s="66">
        <v>42120</v>
      </c>
      <c r="B27543" s="98">
        <v>0.4375</v>
      </c>
      <c r="C27543" s="107" t="s">
        <v>119</v>
      </c>
      <c r="D27543" s="107">
        <v>28.89</v>
      </c>
      <c r="E27543" s="107">
        <v>2889</v>
      </c>
      <c r="F27543" s="66"/>
    </row>
    <row r="27544" spans="1:6" x14ac:dyDescent="0.3">
      <c r="A27544" s="66">
        <v>42120</v>
      </c>
      <c r="B27544" s="98">
        <v>0.44791666666666669</v>
      </c>
      <c r="C27544" s="107" t="s">
        <v>119</v>
      </c>
      <c r="D27544" s="107">
        <v>28.86</v>
      </c>
      <c r="E27544" s="107">
        <v>2952</v>
      </c>
      <c r="F27544" s="66"/>
    </row>
    <row r="27545" spans="1:6" x14ac:dyDescent="0.3">
      <c r="A27545" s="66">
        <v>42120</v>
      </c>
      <c r="B27545" s="98">
        <v>0.45833333333333331</v>
      </c>
      <c r="C27545" s="107" t="s">
        <v>119</v>
      </c>
      <c r="D27545" s="107">
        <v>28.83</v>
      </c>
      <c r="E27545" s="107">
        <v>3165</v>
      </c>
      <c r="F27545" s="66"/>
    </row>
    <row r="27546" spans="1:6" x14ac:dyDescent="0.3">
      <c r="A27546" s="66">
        <v>42120</v>
      </c>
      <c r="B27546" s="98">
        <v>0.46875</v>
      </c>
      <c r="C27546" s="107" t="s">
        <v>119</v>
      </c>
      <c r="D27546" s="107">
        <v>28.82</v>
      </c>
      <c r="E27546" s="107">
        <v>3251</v>
      </c>
      <c r="F27546" s="66"/>
    </row>
    <row r="27547" spans="1:6" x14ac:dyDescent="0.3">
      <c r="A27547" s="66">
        <v>42120</v>
      </c>
      <c r="B27547" s="98">
        <v>0.47916666666666669</v>
      </c>
      <c r="C27547" s="107" t="s">
        <v>119</v>
      </c>
      <c r="D27547" s="107">
        <v>28.84</v>
      </c>
      <c r="E27547" s="107">
        <v>3261</v>
      </c>
      <c r="F27547" s="66"/>
    </row>
    <row r="27548" spans="1:6" x14ac:dyDescent="0.3">
      <c r="A27548" s="66">
        <v>42120</v>
      </c>
      <c r="B27548" s="98">
        <v>0.48958333333333331</v>
      </c>
      <c r="C27548" s="107" t="s">
        <v>119</v>
      </c>
      <c r="D27548" s="107">
        <v>28.87</v>
      </c>
      <c r="E27548" s="107">
        <v>3239</v>
      </c>
      <c r="F27548" s="66"/>
    </row>
    <row r="27549" spans="1:6" x14ac:dyDescent="0.3">
      <c r="A27549" s="66">
        <v>42120</v>
      </c>
      <c r="B27549" s="98">
        <v>0.5</v>
      </c>
      <c r="C27549" s="107" t="s">
        <v>120</v>
      </c>
      <c r="D27549" s="107">
        <v>28.9</v>
      </c>
      <c r="E27549" s="107">
        <v>3217</v>
      </c>
      <c r="F27549" s="66"/>
    </row>
    <row r="27550" spans="1:6" x14ac:dyDescent="0.3">
      <c r="A27550" s="66">
        <v>42120</v>
      </c>
      <c r="B27550" s="98">
        <v>0.51041666666666663</v>
      </c>
      <c r="C27550" s="107" t="s">
        <v>120</v>
      </c>
      <c r="D27550" s="107">
        <v>28.93</v>
      </c>
      <c r="E27550" s="107">
        <v>3256</v>
      </c>
      <c r="F27550" s="66"/>
    </row>
    <row r="27551" spans="1:6" x14ac:dyDescent="0.3">
      <c r="A27551" s="66">
        <v>42120</v>
      </c>
      <c r="B27551" s="98">
        <v>0.52083333333333337</v>
      </c>
      <c r="C27551" s="107" t="s">
        <v>120</v>
      </c>
      <c r="D27551" s="107">
        <v>28.96</v>
      </c>
      <c r="E27551" s="107">
        <v>3282</v>
      </c>
      <c r="F27551" s="66"/>
    </row>
    <row r="27552" spans="1:6" x14ac:dyDescent="0.3">
      <c r="A27552" s="66">
        <v>42120</v>
      </c>
      <c r="B27552" s="98">
        <v>0.53125</v>
      </c>
      <c r="C27552" s="107" t="s">
        <v>120</v>
      </c>
      <c r="D27552" s="107">
        <v>29.06</v>
      </c>
      <c r="E27552" s="107">
        <v>3280</v>
      </c>
      <c r="F27552" s="66"/>
    </row>
    <row r="27553" spans="1:6" x14ac:dyDescent="0.3">
      <c r="A27553" s="66">
        <v>42120</v>
      </c>
      <c r="B27553" s="98">
        <v>4.1666666666666664E-2</v>
      </c>
      <c r="C27553" s="107" t="s">
        <v>120</v>
      </c>
      <c r="D27553" s="107">
        <v>29.28</v>
      </c>
      <c r="E27553" s="107">
        <v>3168</v>
      </c>
      <c r="F27553" s="66"/>
    </row>
    <row r="27554" spans="1:6" x14ac:dyDescent="0.3">
      <c r="A27554" s="66">
        <v>42120</v>
      </c>
      <c r="B27554" s="98">
        <v>5.2083333333333336E-2</v>
      </c>
      <c r="C27554" s="107" t="s">
        <v>120</v>
      </c>
      <c r="D27554" s="107">
        <v>29.28</v>
      </c>
      <c r="E27554" s="107">
        <v>2903</v>
      </c>
      <c r="F27554" s="66"/>
    </row>
    <row r="27555" spans="1:6" x14ac:dyDescent="0.3">
      <c r="A27555" s="66">
        <v>42120</v>
      </c>
      <c r="B27555" s="98">
        <v>7.2916666666666671E-2</v>
      </c>
      <c r="C27555" s="107" t="s">
        <v>120</v>
      </c>
      <c r="D27555" s="107">
        <v>29.38</v>
      </c>
      <c r="E27555" s="107">
        <v>2483</v>
      </c>
      <c r="F27555" s="66"/>
    </row>
    <row r="27556" spans="1:6" x14ac:dyDescent="0.3">
      <c r="A27556" s="66">
        <v>42120</v>
      </c>
      <c r="B27556" s="98">
        <v>8.3333333333333329E-2</v>
      </c>
      <c r="C27556" s="107" t="s">
        <v>120</v>
      </c>
      <c r="D27556" s="107">
        <v>29.59</v>
      </c>
      <c r="E27556" s="107">
        <v>2301</v>
      </c>
      <c r="F27556" s="66"/>
    </row>
    <row r="27557" spans="1:6" x14ac:dyDescent="0.3">
      <c r="A27557" s="66">
        <v>42120</v>
      </c>
      <c r="B27557" s="98">
        <v>9.375E-2</v>
      </c>
      <c r="C27557" s="107" t="s">
        <v>120</v>
      </c>
      <c r="D27557" s="107">
        <v>29.65</v>
      </c>
      <c r="E27557" s="107">
        <v>2171</v>
      </c>
      <c r="F27557" s="66"/>
    </row>
    <row r="27558" spans="1:6" x14ac:dyDescent="0.3">
      <c r="A27558" s="66">
        <v>42120</v>
      </c>
      <c r="B27558" s="98">
        <v>0.10416666666666667</v>
      </c>
      <c r="C27558" s="107" t="s">
        <v>120</v>
      </c>
      <c r="D27558" s="107">
        <v>29.78</v>
      </c>
      <c r="E27558" s="107">
        <v>2132</v>
      </c>
      <c r="F27558" s="66"/>
    </row>
    <row r="27559" spans="1:6" x14ac:dyDescent="0.3">
      <c r="A27559" s="66">
        <v>42120</v>
      </c>
      <c r="B27559" s="98">
        <v>0.11458333333333333</v>
      </c>
      <c r="C27559" s="107" t="s">
        <v>120</v>
      </c>
      <c r="D27559" s="107">
        <v>29.95</v>
      </c>
      <c r="E27559" s="107">
        <v>1985</v>
      </c>
      <c r="F27559" s="66"/>
    </row>
    <row r="27560" spans="1:6" x14ac:dyDescent="0.3">
      <c r="A27560" s="66">
        <v>42120</v>
      </c>
      <c r="B27560" s="98">
        <v>0.125</v>
      </c>
      <c r="C27560" s="107" t="s">
        <v>120</v>
      </c>
      <c r="D27560" s="107">
        <v>30.26</v>
      </c>
      <c r="E27560" s="107">
        <v>1785</v>
      </c>
      <c r="F27560" s="66"/>
    </row>
    <row r="27561" spans="1:6" x14ac:dyDescent="0.3">
      <c r="A27561" s="66">
        <v>42120</v>
      </c>
      <c r="B27561" s="98">
        <v>0.13541666666666666</v>
      </c>
      <c r="C27561" s="107" t="s">
        <v>120</v>
      </c>
      <c r="D27561" s="107">
        <v>30.23</v>
      </c>
      <c r="E27561" s="107">
        <v>1782</v>
      </c>
      <c r="F27561" s="66"/>
    </row>
    <row r="27562" spans="1:6" x14ac:dyDescent="0.3">
      <c r="A27562" s="66">
        <v>42120</v>
      </c>
      <c r="B27562" s="98">
        <v>0.14583333333333334</v>
      </c>
      <c r="C27562" s="107" t="s">
        <v>120</v>
      </c>
      <c r="D27562" s="107">
        <v>30.27</v>
      </c>
      <c r="E27562" s="107">
        <v>1840</v>
      </c>
      <c r="F27562" s="66"/>
    </row>
    <row r="27563" spans="1:6" x14ac:dyDescent="0.3">
      <c r="A27563" s="66">
        <v>42120</v>
      </c>
      <c r="B27563" s="98">
        <v>0.15625</v>
      </c>
      <c r="C27563" s="107" t="s">
        <v>120</v>
      </c>
      <c r="D27563" s="107">
        <v>30.35</v>
      </c>
      <c r="E27563" s="107">
        <v>1801</v>
      </c>
      <c r="F27563" s="66"/>
    </row>
    <row r="27564" spans="1:6" x14ac:dyDescent="0.3">
      <c r="A27564" s="66">
        <v>42120</v>
      </c>
      <c r="B27564" s="98">
        <v>0.16666666666666666</v>
      </c>
      <c r="C27564" s="107" t="s">
        <v>120</v>
      </c>
      <c r="D27564" s="107">
        <v>30.38</v>
      </c>
      <c r="E27564" s="107">
        <v>1810</v>
      </c>
      <c r="F27564" s="66"/>
    </row>
    <row r="27565" spans="1:6" x14ac:dyDescent="0.3">
      <c r="A27565" s="66">
        <v>42120</v>
      </c>
      <c r="B27565" s="98">
        <v>0.17708333333333334</v>
      </c>
      <c r="C27565" s="107" t="s">
        <v>120</v>
      </c>
      <c r="D27565" s="107">
        <v>30.42</v>
      </c>
      <c r="E27565" s="107">
        <v>1780</v>
      </c>
      <c r="F27565" s="66"/>
    </row>
    <row r="27566" spans="1:6" x14ac:dyDescent="0.3">
      <c r="A27566" s="66">
        <v>42120</v>
      </c>
      <c r="B27566" s="98">
        <v>0.1875</v>
      </c>
      <c r="C27566" s="107" t="s">
        <v>120</v>
      </c>
      <c r="D27566" s="107">
        <v>30.46</v>
      </c>
      <c r="E27566" s="107">
        <v>1770</v>
      </c>
      <c r="F27566" s="66"/>
    </row>
    <row r="27567" spans="1:6" x14ac:dyDescent="0.3">
      <c r="A27567" s="66">
        <v>42120</v>
      </c>
      <c r="B27567" s="98">
        <v>0.19791666666666666</v>
      </c>
      <c r="C27567" s="107" t="s">
        <v>120</v>
      </c>
      <c r="D27567" s="107">
        <v>30.33</v>
      </c>
      <c r="E27567" s="107">
        <v>1555</v>
      </c>
      <c r="F27567" s="66"/>
    </row>
    <row r="27568" spans="1:6" x14ac:dyDescent="0.3">
      <c r="A27568" s="66">
        <v>42120</v>
      </c>
      <c r="B27568" s="98">
        <v>0.20833333333333334</v>
      </c>
      <c r="C27568" s="107" t="s">
        <v>120</v>
      </c>
      <c r="D27568" s="107">
        <v>30.32</v>
      </c>
      <c r="E27568" s="107">
        <v>1450</v>
      </c>
      <c r="F27568" s="66"/>
    </row>
    <row r="27569" spans="1:6" x14ac:dyDescent="0.3">
      <c r="A27569" s="66">
        <v>42120</v>
      </c>
      <c r="B27569" s="98">
        <v>0.21875</v>
      </c>
      <c r="C27569" s="107" t="s">
        <v>120</v>
      </c>
      <c r="D27569" s="107">
        <v>30.35</v>
      </c>
      <c r="E27569" s="107">
        <v>1451</v>
      </c>
      <c r="F27569" s="66"/>
    </row>
    <row r="27570" spans="1:6" x14ac:dyDescent="0.3">
      <c r="A27570" s="66">
        <v>42120</v>
      </c>
      <c r="B27570" s="98">
        <v>0.22916666666666666</v>
      </c>
      <c r="C27570" s="107" t="s">
        <v>120</v>
      </c>
      <c r="D27570" s="107">
        <v>30.41</v>
      </c>
      <c r="E27570" s="107">
        <v>1419</v>
      </c>
      <c r="F27570" s="66"/>
    </row>
    <row r="27571" spans="1:6" x14ac:dyDescent="0.3">
      <c r="A27571" s="66">
        <v>42120</v>
      </c>
      <c r="B27571" s="98">
        <v>0.23958333333333334</v>
      </c>
      <c r="C27571" s="107" t="s">
        <v>120</v>
      </c>
      <c r="D27571" s="107">
        <v>30.28</v>
      </c>
      <c r="E27571" s="107">
        <v>1325</v>
      </c>
      <c r="F27571" s="66"/>
    </row>
    <row r="27572" spans="1:6" x14ac:dyDescent="0.3">
      <c r="A27572" s="66">
        <v>42120</v>
      </c>
      <c r="B27572" s="98">
        <v>0.25</v>
      </c>
      <c r="C27572" s="107" t="s">
        <v>120</v>
      </c>
      <c r="D27572" s="107">
        <v>30.26</v>
      </c>
      <c r="E27572" s="107">
        <v>1385</v>
      </c>
      <c r="F27572" s="66"/>
    </row>
    <row r="27573" spans="1:6" x14ac:dyDescent="0.3">
      <c r="A27573" s="66">
        <v>42120</v>
      </c>
      <c r="B27573" s="98">
        <v>0.26041666666666669</v>
      </c>
      <c r="C27573" s="107" t="s">
        <v>120</v>
      </c>
      <c r="D27573" s="107">
        <v>30.32</v>
      </c>
      <c r="E27573" s="107">
        <v>1445</v>
      </c>
      <c r="F27573" s="66"/>
    </row>
    <row r="27574" spans="1:6" x14ac:dyDescent="0.3">
      <c r="A27574" s="66">
        <v>42120</v>
      </c>
      <c r="B27574" s="98">
        <v>0.27083333333333331</v>
      </c>
      <c r="C27574" s="107" t="s">
        <v>120</v>
      </c>
      <c r="D27574" s="107">
        <v>30.41</v>
      </c>
      <c r="E27574" s="107">
        <v>1541</v>
      </c>
      <c r="F27574" s="66"/>
    </row>
    <row r="27575" spans="1:6" x14ac:dyDescent="0.3">
      <c r="A27575" s="66">
        <v>42120</v>
      </c>
      <c r="B27575" s="98">
        <v>0.28125</v>
      </c>
      <c r="C27575" s="107" t="s">
        <v>120</v>
      </c>
      <c r="D27575" s="107">
        <v>30.42</v>
      </c>
      <c r="E27575" s="107">
        <v>1605</v>
      </c>
      <c r="F27575" s="66"/>
    </row>
    <row r="27576" spans="1:6" x14ac:dyDescent="0.3">
      <c r="A27576" s="66">
        <v>42120</v>
      </c>
      <c r="B27576" s="98">
        <v>0.29166666666666669</v>
      </c>
      <c r="C27576" s="107" t="s">
        <v>120</v>
      </c>
      <c r="D27576" s="107">
        <v>30.32</v>
      </c>
      <c r="E27576" s="107">
        <v>1598</v>
      </c>
      <c r="F27576" s="66"/>
    </row>
    <row r="27577" spans="1:6" x14ac:dyDescent="0.3">
      <c r="A27577" s="66">
        <v>42120</v>
      </c>
      <c r="B27577" s="98">
        <v>0.30208333333333331</v>
      </c>
      <c r="C27577" s="107" t="s">
        <v>120</v>
      </c>
      <c r="D27577" s="107">
        <v>30.07</v>
      </c>
      <c r="E27577" s="107">
        <v>1326</v>
      </c>
      <c r="F27577" s="66"/>
    </row>
    <row r="27578" spans="1:6" x14ac:dyDescent="0.3">
      <c r="A27578" s="66">
        <v>42120</v>
      </c>
      <c r="B27578" s="98">
        <v>0.3125</v>
      </c>
      <c r="C27578" s="107" t="s">
        <v>120</v>
      </c>
      <c r="D27578" s="107">
        <v>30.01</v>
      </c>
      <c r="E27578" s="107">
        <v>1363</v>
      </c>
      <c r="F27578" s="66"/>
    </row>
    <row r="27579" spans="1:6" x14ac:dyDescent="0.3">
      <c r="A27579" s="66">
        <v>42120</v>
      </c>
      <c r="B27579" s="98">
        <v>0.32291666666666669</v>
      </c>
      <c r="C27579" s="107" t="s">
        <v>120</v>
      </c>
      <c r="D27579" s="107">
        <v>30.01</v>
      </c>
      <c r="E27579" s="107">
        <v>1367</v>
      </c>
      <c r="F27579" s="66"/>
    </row>
    <row r="27580" spans="1:6" x14ac:dyDescent="0.3">
      <c r="A27580" s="66">
        <v>42120</v>
      </c>
      <c r="B27580" s="98">
        <v>0.33333333333333331</v>
      </c>
      <c r="C27580" s="107" t="s">
        <v>120</v>
      </c>
      <c r="D27580" s="107">
        <v>29.95</v>
      </c>
      <c r="E27580" s="107">
        <v>1292</v>
      </c>
      <c r="F27580" s="66"/>
    </row>
    <row r="27581" spans="1:6" x14ac:dyDescent="0.3">
      <c r="A27581" s="66">
        <v>42120</v>
      </c>
      <c r="B27581" s="98">
        <v>0.34375</v>
      </c>
      <c r="C27581" s="107" t="s">
        <v>120</v>
      </c>
      <c r="D27581" s="107">
        <v>29.92</v>
      </c>
      <c r="E27581" s="107">
        <v>1274</v>
      </c>
      <c r="F27581" s="66"/>
    </row>
    <row r="27582" spans="1:6" x14ac:dyDescent="0.3">
      <c r="A27582" s="66">
        <v>42120</v>
      </c>
      <c r="B27582" s="98">
        <v>0.35416666666666669</v>
      </c>
      <c r="C27582" s="107" t="s">
        <v>120</v>
      </c>
      <c r="D27582" s="107">
        <v>29.91</v>
      </c>
      <c r="E27582" s="107">
        <v>1309</v>
      </c>
      <c r="F27582" s="66"/>
    </row>
    <row r="27583" spans="1:6" x14ac:dyDescent="0.3">
      <c r="A27583" s="66">
        <v>42120</v>
      </c>
      <c r="B27583" s="98">
        <v>0.36458333333333331</v>
      </c>
      <c r="C27583" s="107" t="s">
        <v>120</v>
      </c>
      <c r="D27583" s="107">
        <v>29.9</v>
      </c>
      <c r="E27583" s="107">
        <v>1324</v>
      </c>
      <c r="F27583" s="66"/>
    </row>
    <row r="27584" spans="1:6" x14ac:dyDescent="0.3">
      <c r="A27584" s="66">
        <v>42120</v>
      </c>
      <c r="B27584" s="98">
        <v>0.375</v>
      </c>
      <c r="C27584" s="107" t="s">
        <v>120</v>
      </c>
      <c r="D27584" s="107">
        <v>29.9</v>
      </c>
      <c r="E27584" s="107">
        <v>1376</v>
      </c>
      <c r="F27584" s="66"/>
    </row>
    <row r="27585" spans="1:6" x14ac:dyDescent="0.3">
      <c r="A27585" s="66">
        <v>42120</v>
      </c>
      <c r="B27585" s="98">
        <v>0.38541666666666669</v>
      </c>
      <c r="C27585" s="107" t="s">
        <v>120</v>
      </c>
      <c r="D27585" s="107">
        <v>29.87</v>
      </c>
      <c r="E27585" s="107">
        <v>1409</v>
      </c>
      <c r="F27585" s="66"/>
    </row>
    <row r="27586" spans="1:6" x14ac:dyDescent="0.3">
      <c r="A27586" s="66">
        <v>42120</v>
      </c>
      <c r="B27586" s="98">
        <v>0.39583333333333331</v>
      </c>
      <c r="C27586" s="107" t="s">
        <v>120</v>
      </c>
      <c r="D27586" s="107">
        <v>29.84</v>
      </c>
      <c r="E27586" s="107">
        <v>1412</v>
      </c>
      <c r="F27586" s="66"/>
    </row>
    <row r="27587" spans="1:6" x14ac:dyDescent="0.3">
      <c r="A27587" s="66">
        <v>42120</v>
      </c>
      <c r="B27587" s="98">
        <v>0.40625</v>
      </c>
      <c r="C27587" s="107" t="s">
        <v>120</v>
      </c>
      <c r="D27587" s="107">
        <v>29.85</v>
      </c>
      <c r="E27587" s="107">
        <v>1428</v>
      </c>
      <c r="F27587" s="66"/>
    </row>
    <row r="27588" spans="1:6" x14ac:dyDescent="0.3">
      <c r="A27588" s="66">
        <v>42120</v>
      </c>
      <c r="B27588" s="98">
        <v>0.41666666666666669</v>
      </c>
      <c r="C27588" s="107" t="s">
        <v>120</v>
      </c>
      <c r="D27588" s="107">
        <v>29.87</v>
      </c>
      <c r="E27588" s="107">
        <v>1455</v>
      </c>
      <c r="F27588" s="66"/>
    </row>
    <row r="27589" spans="1:6" x14ac:dyDescent="0.3">
      <c r="A27589" s="66">
        <v>42120</v>
      </c>
      <c r="B27589" s="98">
        <v>0.42708333333333331</v>
      </c>
      <c r="C27589" s="107" t="s">
        <v>120</v>
      </c>
      <c r="D27589" s="107">
        <v>29.86</v>
      </c>
      <c r="E27589" s="107">
        <v>1512</v>
      </c>
      <c r="F27589" s="66"/>
    </row>
    <row r="27590" spans="1:6" x14ac:dyDescent="0.3">
      <c r="A27590" s="66">
        <v>42120</v>
      </c>
      <c r="B27590" s="98">
        <v>0.4375</v>
      </c>
      <c r="C27590" s="107" t="s">
        <v>120</v>
      </c>
      <c r="D27590" s="107">
        <v>29.88</v>
      </c>
      <c r="E27590" s="107">
        <v>1516</v>
      </c>
      <c r="F27590" s="66"/>
    </row>
    <row r="27591" spans="1:6" x14ac:dyDescent="0.3">
      <c r="A27591" s="66">
        <v>42120</v>
      </c>
      <c r="B27591" s="98">
        <v>0.44791666666666669</v>
      </c>
      <c r="C27591" s="107" t="s">
        <v>120</v>
      </c>
      <c r="D27591" s="107">
        <v>29.76</v>
      </c>
      <c r="E27591" s="107">
        <v>1508</v>
      </c>
      <c r="F27591" s="66"/>
    </row>
    <row r="27592" spans="1:6" x14ac:dyDescent="0.3">
      <c r="A27592" s="66">
        <v>42120</v>
      </c>
      <c r="B27592" s="98">
        <v>0.45833333333333331</v>
      </c>
      <c r="C27592" s="107" t="s">
        <v>120</v>
      </c>
      <c r="D27592" s="107">
        <v>29.68</v>
      </c>
      <c r="E27592" s="107">
        <v>1422</v>
      </c>
      <c r="F27592" s="66"/>
    </row>
    <row r="27593" spans="1:6" x14ac:dyDescent="0.3">
      <c r="A27593" s="66">
        <v>42120</v>
      </c>
      <c r="B27593" s="98">
        <v>0.46875</v>
      </c>
      <c r="C27593" s="107" t="s">
        <v>120</v>
      </c>
      <c r="D27593" s="107">
        <v>29.65</v>
      </c>
      <c r="E27593" s="107">
        <v>1347</v>
      </c>
      <c r="F27593" s="66"/>
    </row>
    <row r="27594" spans="1:6" x14ac:dyDescent="0.3">
      <c r="A27594" s="66">
        <v>42120</v>
      </c>
      <c r="B27594" s="98">
        <v>0.47916666666666669</v>
      </c>
      <c r="C27594" s="107" t="s">
        <v>120</v>
      </c>
      <c r="D27594" s="107">
        <v>29.59</v>
      </c>
      <c r="E27594" s="107">
        <v>1263</v>
      </c>
      <c r="F27594" s="66"/>
    </row>
    <row r="27595" spans="1:6" x14ac:dyDescent="0.3">
      <c r="A27595" s="66">
        <v>42120</v>
      </c>
      <c r="B27595" s="98">
        <v>0.48958333333333331</v>
      </c>
      <c r="C27595" s="107" t="s">
        <v>120</v>
      </c>
      <c r="D27595" s="107">
        <v>29.55</v>
      </c>
      <c r="E27595" s="107">
        <v>1211</v>
      </c>
      <c r="F27595" s="66"/>
    </row>
    <row r="27596" spans="1:6" x14ac:dyDescent="0.3">
      <c r="A27596" s="66">
        <v>42121</v>
      </c>
      <c r="B27596" s="98">
        <v>0.5</v>
      </c>
      <c r="C27596" s="107" t="s">
        <v>119</v>
      </c>
      <c r="D27596" s="107">
        <v>29.52</v>
      </c>
      <c r="E27596" s="107">
        <v>1173</v>
      </c>
      <c r="F27596" s="66"/>
    </row>
    <row r="27597" spans="1:6" x14ac:dyDescent="0.3">
      <c r="A27597" s="66">
        <v>42121</v>
      </c>
      <c r="B27597" s="98">
        <v>0.51041666666666663</v>
      </c>
      <c r="C27597" s="107" t="s">
        <v>119</v>
      </c>
      <c r="D27597" s="107">
        <v>29.46</v>
      </c>
      <c r="E27597" s="107">
        <v>1139</v>
      </c>
      <c r="F27597" s="66"/>
    </row>
    <row r="27598" spans="1:6" x14ac:dyDescent="0.3">
      <c r="A27598" s="66">
        <v>42121</v>
      </c>
      <c r="B27598" s="98">
        <v>0.52083333333333337</v>
      </c>
      <c r="C27598" s="107" t="s">
        <v>119</v>
      </c>
      <c r="D27598" s="107">
        <v>29.45</v>
      </c>
      <c r="E27598" s="107">
        <v>1107</v>
      </c>
      <c r="F27598" s="66"/>
    </row>
    <row r="27599" spans="1:6" x14ac:dyDescent="0.3">
      <c r="A27599" s="66">
        <v>42121</v>
      </c>
      <c r="B27599" s="98">
        <v>0.53125</v>
      </c>
      <c r="C27599" s="107" t="s">
        <v>119</v>
      </c>
      <c r="D27599" s="107">
        <v>29.45</v>
      </c>
      <c r="E27599" s="107">
        <v>1149</v>
      </c>
      <c r="F27599" s="66"/>
    </row>
    <row r="27600" spans="1:6" x14ac:dyDescent="0.3">
      <c r="A27600" s="66">
        <v>42121</v>
      </c>
      <c r="B27600" s="98">
        <v>4.1666666666666664E-2</v>
      </c>
      <c r="C27600" s="107" t="s">
        <v>119</v>
      </c>
      <c r="D27600" s="107">
        <v>29.43</v>
      </c>
      <c r="E27600" s="107">
        <v>1211</v>
      </c>
      <c r="F27600" s="66"/>
    </row>
    <row r="27601" spans="1:6" x14ac:dyDescent="0.3">
      <c r="A27601" s="66">
        <v>42121</v>
      </c>
      <c r="B27601" s="98">
        <v>5.2083333333333336E-2</v>
      </c>
      <c r="C27601" s="107" t="s">
        <v>119</v>
      </c>
      <c r="D27601" s="107">
        <v>29.44</v>
      </c>
      <c r="E27601" s="107">
        <v>1248</v>
      </c>
      <c r="F27601" s="66"/>
    </row>
    <row r="27602" spans="1:6" x14ac:dyDescent="0.3">
      <c r="A27602" s="66">
        <v>42121</v>
      </c>
      <c r="B27602" s="98">
        <v>6.25E-2</v>
      </c>
      <c r="C27602" s="107" t="s">
        <v>119</v>
      </c>
      <c r="D27602" s="107">
        <v>29.41</v>
      </c>
      <c r="E27602" s="107">
        <v>1261</v>
      </c>
      <c r="F27602" s="66"/>
    </row>
    <row r="27603" spans="1:6" x14ac:dyDescent="0.3">
      <c r="A27603" s="66">
        <v>42121</v>
      </c>
      <c r="B27603" s="98">
        <v>7.2916666666666671E-2</v>
      </c>
      <c r="C27603" s="107" t="s">
        <v>119</v>
      </c>
      <c r="D27603" s="107">
        <v>29.41</v>
      </c>
      <c r="E27603" s="107">
        <v>1340</v>
      </c>
      <c r="F27603" s="66"/>
    </row>
    <row r="27604" spans="1:6" x14ac:dyDescent="0.3">
      <c r="A27604" s="66">
        <v>42121</v>
      </c>
      <c r="B27604" s="98">
        <v>8.3333333333333329E-2</v>
      </c>
      <c r="C27604" s="107" t="s">
        <v>119</v>
      </c>
      <c r="D27604" s="107">
        <v>29.41</v>
      </c>
      <c r="E27604" s="107">
        <v>1368</v>
      </c>
      <c r="F27604" s="66"/>
    </row>
    <row r="27605" spans="1:6" x14ac:dyDescent="0.3">
      <c r="A27605" s="66">
        <v>42121</v>
      </c>
      <c r="B27605" s="98">
        <v>9.375E-2</v>
      </c>
      <c r="C27605" s="107" t="s">
        <v>119</v>
      </c>
      <c r="D27605" s="107">
        <v>29.39</v>
      </c>
      <c r="E27605" s="107">
        <v>1405</v>
      </c>
      <c r="F27605" s="66"/>
    </row>
    <row r="27606" spans="1:6" x14ac:dyDescent="0.3">
      <c r="A27606" s="66">
        <v>42121</v>
      </c>
      <c r="B27606" s="98">
        <v>0.10416666666666667</v>
      </c>
      <c r="C27606" s="107" t="s">
        <v>119</v>
      </c>
      <c r="D27606" s="107">
        <v>29.4</v>
      </c>
      <c r="E27606" s="107">
        <v>1443</v>
      </c>
      <c r="F27606" s="66"/>
    </row>
    <row r="27607" spans="1:6" x14ac:dyDescent="0.3">
      <c r="A27607" s="66">
        <v>42121</v>
      </c>
      <c r="B27607" s="98">
        <v>0.11458333333333333</v>
      </c>
      <c r="C27607" s="107" t="s">
        <v>119</v>
      </c>
      <c r="D27607" s="107">
        <v>29.33</v>
      </c>
      <c r="E27607" s="107">
        <v>1455</v>
      </c>
      <c r="F27607" s="66"/>
    </row>
    <row r="27608" spans="1:6" x14ac:dyDescent="0.3">
      <c r="A27608" s="66">
        <v>42121</v>
      </c>
      <c r="B27608" s="98">
        <v>0.125</v>
      </c>
      <c r="C27608" s="107" t="s">
        <v>119</v>
      </c>
      <c r="D27608" s="107">
        <v>29.31</v>
      </c>
      <c r="E27608" s="107">
        <v>1368</v>
      </c>
      <c r="F27608" s="66"/>
    </row>
    <row r="27609" spans="1:6" x14ac:dyDescent="0.3">
      <c r="A27609" s="66">
        <v>42121</v>
      </c>
      <c r="B27609" s="98">
        <v>0.13541666666666666</v>
      </c>
      <c r="C27609" s="107" t="s">
        <v>119</v>
      </c>
      <c r="D27609" s="107">
        <v>29.33</v>
      </c>
      <c r="E27609" s="107">
        <v>1357</v>
      </c>
      <c r="F27609" s="66"/>
    </row>
    <row r="27610" spans="1:6" x14ac:dyDescent="0.3">
      <c r="A27610" s="66">
        <v>42121</v>
      </c>
      <c r="B27610" s="98">
        <v>0.14583333333333334</v>
      </c>
      <c r="C27610" s="107" t="s">
        <v>119</v>
      </c>
      <c r="D27610" s="107">
        <v>29.28</v>
      </c>
      <c r="E27610" s="107">
        <v>1334</v>
      </c>
      <c r="F27610" s="66"/>
    </row>
    <row r="27611" spans="1:6" x14ac:dyDescent="0.3">
      <c r="A27611" s="66">
        <v>42121</v>
      </c>
      <c r="B27611" s="98">
        <v>0.15625</v>
      </c>
      <c r="C27611" s="107" t="s">
        <v>119</v>
      </c>
      <c r="D27611" s="107">
        <v>29.21</v>
      </c>
      <c r="E27611" s="107">
        <v>1313</v>
      </c>
      <c r="F27611" s="66"/>
    </row>
    <row r="27612" spans="1:6" x14ac:dyDescent="0.3">
      <c r="A27612" s="66">
        <v>42121</v>
      </c>
      <c r="B27612" s="98">
        <v>0.16666666666666666</v>
      </c>
      <c r="C27612" s="107" t="s">
        <v>119</v>
      </c>
      <c r="D27612" s="107">
        <v>29.2</v>
      </c>
      <c r="E27612" s="107">
        <v>1284</v>
      </c>
      <c r="F27612" s="66"/>
    </row>
    <row r="27613" spans="1:6" x14ac:dyDescent="0.3">
      <c r="A27613" s="66">
        <v>42121</v>
      </c>
      <c r="B27613" s="98">
        <v>0.17708333333333334</v>
      </c>
      <c r="C27613" s="107" t="s">
        <v>119</v>
      </c>
      <c r="D27613" s="107">
        <v>29.16</v>
      </c>
      <c r="E27613" s="107">
        <v>1303</v>
      </c>
      <c r="F27613" s="66"/>
    </row>
    <row r="27614" spans="1:6" x14ac:dyDescent="0.3">
      <c r="A27614" s="66">
        <v>42121</v>
      </c>
      <c r="B27614" s="98">
        <v>0.1875</v>
      </c>
      <c r="C27614" s="107" t="s">
        <v>119</v>
      </c>
      <c r="D27614" s="107">
        <v>29.1</v>
      </c>
      <c r="E27614" s="107">
        <v>1270</v>
      </c>
      <c r="F27614" s="66"/>
    </row>
    <row r="27615" spans="1:6" x14ac:dyDescent="0.3">
      <c r="A27615" s="66">
        <v>42121</v>
      </c>
      <c r="B27615" s="98">
        <v>0.19791666666666666</v>
      </c>
      <c r="C27615" s="107" t="s">
        <v>119</v>
      </c>
      <c r="D27615" s="107">
        <v>29.08</v>
      </c>
      <c r="E27615" s="107">
        <v>1201</v>
      </c>
      <c r="F27615" s="66"/>
    </row>
    <row r="27616" spans="1:6" x14ac:dyDescent="0.3">
      <c r="A27616" s="66">
        <v>42121</v>
      </c>
      <c r="B27616" s="98">
        <v>0.20833333333333334</v>
      </c>
      <c r="C27616" s="107" t="s">
        <v>119</v>
      </c>
      <c r="D27616" s="107">
        <v>29.07</v>
      </c>
      <c r="E27616" s="107">
        <v>1160</v>
      </c>
      <c r="F27616" s="66"/>
    </row>
    <row r="27617" spans="1:6" x14ac:dyDescent="0.3">
      <c r="A27617" s="66">
        <v>42121</v>
      </c>
      <c r="B27617" s="98">
        <v>0.21875</v>
      </c>
      <c r="C27617" s="107" t="s">
        <v>119</v>
      </c>
      <c r="D27617" s="107">
        <v>29.05</v>
      </c>
      <c r="E27617" s="107">
        <v>1116</v>
      </c>
      <c r="F27617" s="66"/>
    </row>
    <row r="27618" spans="1:6" x14ac:dyDescent="0.3">
      <c r="A27618" s="66">
        <v>42121</v>
      </c>
      <c r="B27618" s="98">
        <v>0.22916666666666666</v>
      </c>
      <c r="C27618" s="107" t="s">
        <v>119</v>
      </c>
      <c r="D27618" s="107">
        <v>29.01</v>
      </c>
      <c r="E27618" s="107">
        <v>1079</v>
      </c>
      <c r="F27618" s="66"/>
    </row>
    <row r="27619" spans="1:6" x14ac:dyDescent="0.3">
      <c r="A27619" s="66">
        <v>42121</v>
      </c>
      <c r="B27619" s="98">
        <v>0.23958333333333334</v>
      </c>
      <c r="C27619" s="107" t="s">
        <v>119</v>
      </c>
      <c r="D27619" s="107">
        <v>29</v>
      </c>
      <c r="E27619" s="107">
        <v>977</v>
      </c>
      <c r="F27619" s="66"/>
    </row>
    <row r="27620" spans="1:6" x14ac:dyDescent="0.3">
      <c r="A27620" s="66">
        <v>42121</v>
      </c>
      <c r="B27620" s="98">
        <v>0.25</v>
      </c>
      <c r="C27620" s="107" t="s">
        <v>119</v>
      </c>
      <c r="D27620" s="107">
        <v>29</v>
      </c>
      <c r="E27620" s="107">
        <v>893</v>
      </c>
      <c r="F27620" s="66"/>
    </row>
    <row r="27621" spans="1:6" x14ac:dyDescent="0.3">
      <c r="A27621" s="66">
        <v>42121</v>
      </c>
      <c r="B27621" s="98">
        <v>0.26041666666666669</v>
      </c>
      <c r="C27621" s="107" t="s">
        <v>119</v>
      </c>
      <c r="D27621" s="107">
        <v>29.03</v>
      </c>
      <c r="E27621" s="107">
        <v>1036</v>
      </c>
      <c r="F27621" s="66"/>
    </row>
    <row r="27622" spans="1:6" x14ac:dyDescent="0.3">
      <c r="A27622" s="66">
        <v>42121</v>
      </c>
      <c r="B27622" s="98">
        <v>0.27083333333333331</v>
      </c>
      <c r="C27622" s="107" t="s">
        <v>119</v>
      </c>
      <c r="D27622" s="107">
        <v>29.01</v>
      </c>
      <c r="E27622" s="107">
        <v>1057</v>
      </c>
      <c r="F27622" s="66"/>
    </row>
    <row r="27623" spans="1:6" x14ac:dyDescent="0.3">
      <c r="A27623" s="66">
        <v>42121</v>
      </c>
      <c r="B27623" s="98">
        <v>0.28125</v>
      </c>
      <c r="C27623" s="107" t="s">
        <v>119</v>
      </c>
      <c r="D27623" s="107">
        <v>28.97</v>
      </c>
      <c r="E27623" s="107">
        <v>1041</v>
      </c>
      <c r="F27623" s="66"/>
    </row>
    <row r="27624" spans="1:6" x14ac:dyDescent="0.3">
      <c r="A27624" s="66">
        <v>42121</v>
      </c>
      <c r="B27624" s="98">
        <v>0.29166666666666669</v>
      </c>
      <c r="C27624" s="107" t="s">
        <v>119</v>
      </c>
      <c r="D27624" s="107">
        <v>28.93</v>
      </c>
      <c r="E27624" s="107">
        <v>968</v>
      </c>
      <c r="F27624" s="66"/>
    </row>
    <row r="27625" spans="1:6" x14ac:dyDescent="0.3">
      <c r="A27625" s="66">
        <v>42121</v>
      </c>
      <c r="B27625" s="98">
        <v>0.30208333333333331</v>
      </c>
      <c r="C27625" s="107" t="s">
        <v>119</v>
      </c>
      <c r="D27625" s="107">
        <v>28.91</v>
      </c>
      <c r="E27625" s="107">
        <v>921</v>
      </c>
      <c r="F27625" s="66"/>
    </row>
    <row r="27626" spans="1:6" x14ac:dyDescent="0.3">
      <c r="A27626" s="66">
        <v>42121</v>
      </c>
      <c r="B27626" s="98">
        <v>0.3125</v>
      </c>
      <c r="C27626" s="107" t="s">
        <v>119</v>
      </c>
      <c r="D27626" s="107">
        <v>28.89</v>
      </c>
      <c r="E27626" s="107">
        <v>890</v>
      </c>
      <c r="F27626" s="66"/>
    </row>
    <row r="27627" spans="1:6" x14ac:dyDescent="0.3">
      <c r="A27627" s="66">
        <v>42121</v>
      </c>
      <c r="B27627" s="98">
        <v>0.32291666666666669</v>
      </c>
      <c r="C27627" s="107" t="s">
        <v>119</v>
      </c>
      <c r="D27627" s="107">
        <v>28.88</v>
      </c>
      <c r="E27627" s="107">
        <v>890</v>
      </c>
      <c r="F27627" s="66"/>
    </row>
    <row r="27628" spans="1:6" x14ac:dyDescent="0.3">
      <c r="A27628" s="66">
        <v>42121</v>
      </c>
      <c r="B27628" s="98">
        <v>0.33333333333333331</v>
      </c>
      <c r="C27628" s="107" t="s">
        <v>119</v>
      </c>
      <c r="D27628" s="107">
        <v>28.89</v>
      </c>
      <c r="E27628" s="107">
        <v>891</v>
      </c>
      <c r="F27628" s="66"/>
    </row>
    <row r="27629" spans="1:6" x14ac:dyDescent="0.3">
      <c r="A27629" s="66">
        <v>42121</v>
      </c>
      <c r="B27629" s="98">
        <v>0.34375</v>
      </c>
      <c r="C27629" s="107" t="s">
        <v>119</v>
      </c>
      <c r="D27629" s="107">
        <v>28.93</v>
      </c>
      <c r="E27629" s="107">
        <v>913</v>
      </c>
      <c r="F27629" s="66"/>
    </row>
    <row r="27630" spans="1:6" x14ac:dyDescent="0.3">
      <c r="A27630" s="66">
        <v>42121</v>
      </c>
      <c r="B27630" s="98">
        <v>0.35416666666666669</v>
      </c>
      <c r="C27630" s="107" t="s">
        <v>119</v>
      </c>
      <c r="D27630" s="107">
        <v>28.93</v>
      </c>
      <c r="E27630" s="107">
        <v>921</v>
      </c>
      <c r="F27630" s="66"/>
    </row>
    <row r="27631" spans="1:6" x14ac:dyDescent="0.3">
      <c r="A27631" s="66">
        <v>42121</v>
      </c>
      <c r="B27631" s="98">
        <v>0.36458333333333331</v>
      </c>
      <c r="C27631" s="107" t="s">
        <v>119</v>
      </c>
      <c r="D27631" s="107">
        <v>28.95</v>
      </c>
      <c r="E27631" s="107">
        <v>933</v>
      </c>
      <c r="F27631" s="66"/>
    </row>
    <row r="27632" spans="1:6" x14ac:dyDescent="0.3">
      <c r="A27632" s="66">
        <v>42121</v>
      </c>
      <c r="B27632" s="98">
        <v>0.375</v>
      </c>
      <c r="C27632" s="107" t="s">
        <v>119</v>
      </c>
      <c r="D27632" s="107">
        <v>28.98</v>
      </c>
      <c r="E27632" s="107">
        <v>946</v>
      </c>
      <c r="F27632" s="66"/>
    </row>
    <row r="27633" spans="1:6" x14ac:dyDescent="0.3">
      <c r="A27633" s="66">
        <v>42121</v>
      </c>
      <c r="B27633" s="98">
        <v>0.38541666666666669</v>
      </c>
      <c r="C27633" s="107" t="s">
        <v>119</v>
      </c>
      <c r="D27633" s="107">
        <v>29</v>
      </c>
      <c r="E27633" s="107">
        <v>953</v>
      </c>
      <c r="F27633" s="66"/>
    </row>
    <row r="27634" spans="1:6" x14ac:dyDescent="0.3">
      <c r="A27634" s="66">
        <v>42121</v>
      </c>
      <c r="B27634" s="98">
        <v>0.39583333333333331</v>
      </c>
      <c r="C27634" s="107" t="s">
        <v>119</v>
      </c>
      <c r="D27634" s="107">
        <v>29.05</v>
      </c>
      <c r="E27634" s="107">
        <v>959</v>
      </c>
      <c r="F27634" s="66"/>
    </row>
    <row r="27635" spans="1:6" x14ac:dyDescent="0.3">
      <c r="A27635" s="66">
        <v>42121</v>
      </c>
      <c r="B27635" s="98">
        <v>0.40625</v>
      </c>
      <c r="C27635" s="107" t="s">
        <v>119</v>
      </c>
      <c r="D27635" s="107">
        <v>29.15</v>
      </c>
      <c r="E27635" s="107">
        <v>984</v>
      </c>
      <c r="F27635" s="66"/>
    </row>
    <row r="27636" spans="1:6" x14ac:dyDescent="0.3">
      <c r="A27636" s="66">
        <v>42121</v>
      </c>
      <c r="B27636" s="98">
        <v>0.41666666666666669</v>
      </c>
      <c r="C27636" s="107" t="s">
        <v>119</v>
      </c>
      <c r="D27636" s="107">
        <v>29.14</v>
      </c>
      <c r="E27636" s="107">
        <v>996</v>
      </c>
      <c r="F27636" s="66"/>
    </row>
    <row r="27637" spans="1:6" x14ac:dyDescent="0.3">
      <c r="A27637" s="66">
        <v>42121</v>
      </c>
      <c r="B27637" s="98">
        <v>0.42708333333333331</v>
      </c>
      <c r="C27637" s="107" t="s">
        <v>119</v>
      </c>
      <c r="D27637" s="107">
        <v>29.18</v>
      </c>
      <c r="E27637" s="107">
        <v>1001</v>
      </c>
      <c r="F27637" s="66"/>
    </row>
    <row r="27638" spans="1:6" x14ac:dyDescent="0.3">
      <c r="A27638" s="66">
        <v>42121</v>
      </c>
      <c r="B27638" s="98">
        <v>0.4375</v>
      </c>
      <c r="C27638" s="107" t="s">
        <v>119</v>
      </c>
      <c r="D27638" s="107">
        <v>29.22</v>
      </c>
      <c r="E27638" s="107">
        <v>1017</v>
      </c>
      <c r="F27638" s="66"/>
    </row>
    <row r="27639" spans="1:6" x14ac:dyDescent="0.3">
      <c r="A27639" s="66">
        <v>42121</v>
      </c>
      <c r="B27639" s="98">
        <v>0.44791666666666669</v>
      </c>
      <c r="C27639" s="107" t="s">
        <v>119</v>
      </c>
      <c r="D27639" s="107">
        <v>29.31</v>
      </c>
      <c r="E27639" s="107">
        <v>1033</v>
      </c>
      <c r="F27639" s="66"/>
    </row>
    <row r="27640" spans="1:6" x14ac:dyDescent="0.3">
      <c r="A27640" s="66">
        <v>42121</v>
      </c>
      <c r="B27640" s="98">
        <v>0.45833333333333331</v>
      </c>
      <c r="C27640" s="107" t="s">
        <v>119</v>
      </c>
      <c r="D27640" s="107">
        <v>29.34</v>
      </c>
      <c r="E27640" s="107">
        <v>1035</v>
      </c>
      <c r="F27640" s="66"/>
    </row>
    <row r="27641" spans="1:6" x14ac:dyDescent="0.3">
      <c r="A27641" s="66">
        <v>42121</v>
      </c>
      <c r="B27641" s="98">
        <v>0.46875</v>
      </c>
      <c r="C27641" s="107" t="s">
        <v>119</v>
      </c>
      <c r="D27641" s="107">
        <v>29.36</v>
      </c>
      <c r="E27641" s="107">
        <v>1039</v>
      </c>
      <c r="F27641" s="66"/>
    </row>
    <row r="27642" spans="1:6" x14ac:dyDescent="0.3">
      <c r="A27642" s="66">
        <v>42121</v>
      </c>
      <c r="B27642" s="98">
        <v>0.47916666666666669</v>
      </c>
      <c r="C27642" s="107" t="s">
        <v>119</v>
      </c>
      <c r="D27642" s="107">
        <v>29.41</v>
      </c>
      <c r="E27642" s="107">
        <v>1045</v>
      </c>
      <c r="F27642" s="66"/>
    </row>
    <row r="27643" spans="1:6" x14ac:dyDescent="0.3">
      <c r="A27643" s="66">
        <v>42121</v>
      </c>
      <c r="B27643" s="98">
        <v>0.48958333333333331</v>
      </c>
      <c r="C27643" s="107" t="s">
        <v>119</v>
      </c>
      <c r="D27643" s="107">
        <v>29.34</v>
      </c>
      <c r="E27643" s="107">
        <v>1063</v>
      </c>
      <c r="F27643" s="66"/>
    </row>
    <row r="27644" spans="1:6" x14ac:dyDescent="0.3">
      <c r="A27644" s="66">
        <v>42121</v>
      </c>
      <c r="B27644" s="98">
        <v>0.5</v>
      </c>
      <c r="C27644" s="107" t="s">
        <v>120</v>
      </c>
      <c r="D27644" s="107">
        <v>29.34</v>
      </c>
      <c r="E27644" s="107">
        <v>1089</v>
      </c>
      <c r="F27644" s="66"/>
    </row>
    <row r="27645" spans="1:6" x14ac:dyDescent="0.3">
      <c r="A27645" s="66">
        <v>42121</v>
      </c>
      <c r="B27645" s="98">
        <v>0.51041666666666663</v>
      </c>
      <c r="C27645" s="107" t="s">
        <v>120</v>
      </c>
      <c r="D27645" s="107">
        <v>29.32</v>
      </c>
      <c r="E27645" s="107">
        <v>1108</v>
      </c>
      <c r="F27645" s="66"/>
    </row>
    <row r="27646" spans="1:6" x14ac:dyDescent="0.3">
      <c r="A27646" s="66">
        <v>42121</v>
      </c>
      <c r="B27646" s="98">
        <v>0.52083333333333337</v>
      </c>
      <c r="C27646" s="107" t="s">
        <v>120</v>
      </c>
      <c r="D27646" s="107">
        <v>29.31</v>
      </c>
      <c r="E27646" s="107">
        <v>1121</v>
      </c>
      <c r="F27646" s="66"/>
    </row>
    <row r="27647" spans="1:6" x14ac:dyDescent="0.3">
      <c r="A27647" s="66">
        <v>42121</v>
      </c>
      <c r="B27647" s="98">
        <v>0.53125</v>
      </c>
      <c r="C27647" s="107" t="s">
        <v>120</v>
      </c>
      <c r="D27647" s="107">
        <v>29.3</v>
      </c>
      <c r="E27647" s="107">
        <v>1134</v>
      </c>
      <c r="F27647" s="66"/>
    </row>
    <row r="27648" spans="1:6" x14ac:dyDescent="0.3">
      <c r="A27648" s="66">
        <v>42121</v>
      </c>
      <c r="B27648" s="98">
        <v>4.1666666666666664E-2</v>
      </c>
      <c r="C27648" s="107" t="s">
        <v>120</v>
      </c>
      <c r="D27648" s="107">
        <v>29.4</v>
      </c>
      <c r="E27648" s="107">
        <v>1146</v>
      </c>
      <c r="F27648" s="66"/>
    </row>
    <row r="27649" spans="1:6" x14ac:dyDescent="0.3">
      <c r="A27649" s="66">
        <v>42121</v>
      </c>
      <c r="B27649" s="98">
        <v>5.2083333333333336E-2</v>
      </c>
      <c r="C27649" s="107" t="s">
        <v>120</v>
      </c>
      <c r="D27649" s="107">
        <v>29.52</v>
      </c>
      <c r="E27649" s="107">
        <v>1122</v>
      </c>
      <c r="F27649" s="66"/>
    </row>
    <row r="27650" spans="1:6" x14ac:dyDescent="0.3">
      <c r="A27650" s="66">
        <v>42121</v>
      </c>
      <c r="B27650" s="98">
        <v>6.25E-2</v>
      </c>
      <c r="C27650" s="107" t="s">
        <v>120</v>
      </c>
      <c r="D27650" s="107">
        <v>29.53</v>
      </c>
      <c r="E27650" s="107">
        <v>1066</v>
      </c>
      <c r="F27650" s="66"/>
    </row>
    <row r="27651" spans="1:6" x14ac:dyDescent="0.3">
      <c r="A27651" s="66">
        <v>42121</v>
      </c>
      <c r="B27651" s="98">
        <v>7.2916666666666671E-2</v>
      </c>
      <c r="C27651" s="107" t="s">
        <v>120</v>
      </c>
      <c r="D27651" s="107">
        <v>29.5</v>
      </c>
      <c r="E27651" s="107">
        <v>1065</v>
      </c>
      <c r="F27651" s="66"/>
    </row>
    <row r="27652" spans="1:6" x14ac:dyDescent="0.3">
      <c r="A27652" s="66">
        <v>42121</v>
      </c>
      <c r="B27652" s="98">
        <v>8.3333333333333329E-2</v>
      </c>
      <c r="C27652" s="107" t="s">
        <v>120</v>
      </c>
      <c r="D27652" s="107">
        <v>30.06</v>
      </c>
      <c r="E27652" s="107">
        <v>1085</v>
      </c>
      <c r="F27652" s="66"/>
    </row>
    <row r="27653" spans="1:6" x14ac:dyDescent="0.3">
      <c r="A27653" s="66">
        <v>42121</v>
      </c>
      <c r="B27653" s="98">
        <v>9.375E-2</v>
      </c>
      <c r="C27653" s="107" t="s">
        <v>120</v>
      </c>
      <c r="D27653" s="107">
        <v>30.49</v>
      </c>
      <c r="E27653" s="107">
        <v>1049</v>
      </c>
      <c r="F27653" s="66"/>
    </row>
    <row r="27654" spans="1:6" x14ac:dyDescent="0.3">
      <c r="A27654" s="66">
        <v>42121</v>
      </c>
      <c r="B27654" s="98">
        <v>0.10416666666666667</v>
      </c>
      <c r="C27654" s="107" t="s">
        <v>120</v>
      </c>
      <c r="D27654" s="107">
        <v>30.65</v>
      </c>
      <c r="E27654" s="107">
        <v>1023</v>
      </c>
      <c r="F27654" s="66"/>
    </row>
    <row r="27655" spans="1:6" x14ac:dyDescent="0.3">
      <c r="A27655" s="66">
        <v>42121</v>
      </c>
      <c r="B27655" s="98">
        <v>0.11458333333333333</v>
      </c>
      <c r="C27655" s="107" t="s">
        <v>120</v>
      </c>
      <c r="D27655" s="107">
        <v>30.63</v>
      </c>
      <c r="E27655" s="107">
        <v>1005</v>
      </c>
      <c r="F27655" s="66"/>
    </row>
    <row r="27656" spans="1:6" x14ac:dyDescent="0.3">
      <c r="A27656" s="66">
        <v>42121</v>
      </c>
      <c r="B27656" s="98">
        <v>0.125</v>
      </c>
      <c r="C27656" s="107" t="s">
        <v>120</v>
      </c>
      <c r="D27656" s="107">
        <v>30.68</v>
      </c>
      <c r="E27656" s="107">
        <v>980</v>
      </c>
      <c r="F27656" s="66"/>
    </row>
    <row r="27657" spans="1:6" x14ac:dyDescent="0.3">
      <c r="A27657" s="66">
        <v>42121</v>
      </c>
      <c r="B27657" s="98">
        <v>0.13541666666666666</v>
      </c>
      <c r="C27657" s="107" t="s">
        <v>120</v>
      </c>
      <c r="D27657" s="107">
        <v>30.71</v>
      </c>
      <c r="E27657" s="107">
        <v>960</v>
      </c>
      <c r="F27657" s="66"/>
    </row>
    <row r="27658" spans="1:6" x14ac:dyDescent="0.3">
      <c r="A27658" s="66">
        <v>42121</v>
      </c>
      <c r="B27658" s="98">
        <v>0.14583333333333334</v>
      </c>
      <c r="C27658" s="107" t="s">
        <v>120</v>
      </c>
      <c r="D27658" s="107">
        <v>30.76</v>
      </c>
      <c r="E27658" s="107">
        <v>951</v>
      </c>
      <c r="F27658" s="66"/>
    </row>
    <row r="27659" spans="1:6" x14ac:dyDescent="0.3">
      <c r="A27659" s="66">
        <v>42121</v>
      </c>
      <c r="B27659" s="98">
        <v>0.15625</v>
      </c>
      <c r="C27659" s="107" t="s">
        <v>120</v>
      </c>
      <c r="D27659" s="107">
        <v>30.85</v>
      </c>
      <c r="E27659" s="107">
        <v>942</v>
      </c>
      <c r="F27659" s="66"/>
    </row>
    <row r="27660" spans="1:6" x14ac:dyDescent="0.3">
      <c r="A27660" s="66">
        <v>42121</v>
      </c>
      <c r="B27660" s="98">
        <v>0.16666666666666666</v>
      </c>
      <c r="C27660" s="107" t="s">
        <v>120</v>
      </c>
      <c r="D27660" s="107">
        <v>30.84</v>
      </c>
      <c r="E27660" s="107">
        <v>934</v>
      </c>
      <c r="F27660" s="66"/>
    </row>
    <row r="27661" spans="1:6" x14ac:dyDescent="0.3">
      <c r="A27661" s="66">
        <v>42121</v>
      </c>
      <c r="B27661" s="98">
        <v>0.17708333333333334</v>
      </c>
      <c r="C27661" s="107" t="s">
        <v>120</v>
      </c>
      <c r="D27661" s="107">
        <v>30.88</v>
      </c>
      <c r="E27661" s="107">
        <v>924</v>
      </c>
      <c r="F27661" s="66"/>
    </row>
    <row r="27662" spans="1:6" x14ac:dyDescent="0.3">
      <c r="A27662" s="66">
        <v>42121</v>
      </c>
      <c r="B27662" s="98">
        <v>0.1875</v>
      </c>
      <c r="C27662" s="107" t="s">
        <v>120</v>
      </c>
      <c r="D27662" s="107">
        <v>30.85</v>
      </c>
      <c r="E27662" s="107">
        <v>923</v>
      </c>
      <c r="F27662" s="66"/>
    </row>
    <row r="27663" spans="1:6" x14ac:dyDescent="0.3">
      <c r="A27663" s="66">
        <v>42121</v>
      </c>
      <c r="B27663" s="98">
        <v>0.19791666666666666</v>
      </c>
      <c r="C27663" s="107" t="s">
        <v>120</v>
      </c>
      <c r="D27663" s="107">
        <v>30.85</v>
      </c>
      <c r="E27663" s="107">
        <v>921</v>
      </c>
      <c r="F27663" s="66"/>
    </row>
    <row r="27664" spans="1:6" x14ac:dyDescent="0.3">
      <c r="A27664" s="66">
        <v>42121</v>
      </c>
      <c r="B27664" s="98">
        <v>0.20833333333333334</v>
      </c>
      <c r="C27664" s="107" t="s">
        <v>120</v>
      </c>
      <c r="D27664" s="107">
        <v>30.7</v>
      </c>
      <c r="E27664" s="107">
        <v>921</v>
      </c>
      <c r="F27664" s="66"/>
    </row>
    <row r="27665" spans="1:6" x14ac:dyDescent="0.3">
      <c r="A27665" s="66">
        <v>42121</v>
      </c>
      <c r="B27665" s="98">
        <v>0.21875</v>
      </c>
      <c r="C27665" s="107" t="s">
        <v>120</v>
      </c>
      <c r="D27665" s="107">
        <v>30.67</v>
      </c>
      <c r="E27665" s="107">
        <v>926</v>
      </c>
      <c r="F27665" s="66"/>
    </row>
    <row r="27666" spans="1:6" x14ac:dyDescent="0.3">
      <c r="A27666" s="66">
        <v>42121</v>
      </c>
      <c r="B27666" s="98">
        <v>0.22916666666666666</v>
      </c>
      <c r="C27666" s="107" t="s">
        <v>120</v>
      </c>
      <c r="D27666" s="107">
        <v>30.71</v>
      </c>
      <c r="E27666" s="107">
        <v>921</v>
      </c>
      <c r="F27666" s="66"/>
    </row>
    <row r="27667" spans="1:6" x14ac:dyDescent="0.3">
      <c r="A27667" s="66">
        <v>42121</v>
      </c>
      <c r="B27667" s="98">
        <v>0.23958333333333334</v>
      </c>
      <c r="C27667" s="107" t="s">
        <v>120</v>
      </c>
      <c r="D27667" s="107">
        <v>30.71</v>
      </c>
      <c r="E27667" s="107">
        <v>919</v>
      </c>
      <c r="F27667" s="66"/>
    </row>
    <row r="27668" spans="1:6" x14ac:dyDescent="0.3">
      <c r="A27668" s="66">
        <v>42121</v>
      </c>
      <c r="B27668" s="98">
        <v>0.25</v>
      </c>
      <c r="C27668" s="107" t="s">
        <v>120</v>
      </c>
      <c r="D27668" s="107">
        <v>30.71</v>
      </c>
      <c r="E27668" s="107">
        <v>921</v>
      </c>
      <c r="F27668" s="66"/>
    </row>
    <row r="27669" spans="1:6" x14ac:dyDescent="0.3">
      <c r="A27669" s="66">
        <v>42121</v>
      </c>
      <c r="B27669" s="98">
        <v>0.26041666666666669</v>
      </c>
      <c r="C27669" s="107" t="s">
        <v>120</v>
      </c>
      <c r="D27669" s="107">
        <v>30.71</v>
      </c>
      <c r="E27669" s="107">
        <v>919</v>
      </c>
      <c r="F27669" s="66"/>
    </row>
    <row r="27670" spans="1:6" x14ac:dyDescent="0.3">
      <c r="A27670" s="66">
        <v>42121</v>
      </c>
      <c r="B27670" s="98">
        <v>0.27083333333333331</v>
      </c>
      <c r="C27670" s="107" t="s">
        <v>120</v>
      </c>
      <c r="D27670" s="107">
        <v>30.62</v>
      </c>
      <c r="E27670" s="107">
        <v>907</v>
      </c>
      <c r="F27670" s="66"/>
    </row>
    <row r="27671" spans="1:6" x14ac:dyDescent="0.3">
      <c r="A27671" s="66">
        <v>42121</v>
      </c>
      <c r="B27671" s="98">
        <v>0.28125</v>
      </c>
      <c r="C27671" s="107" t="s">
        <v>120</v>
      </c>
      <c r="D27671" s="107">
        <v>30.5</v>
      </c>
      <c r="E27671" s="107">
        <v>931</v>
      </c>
      <c r="F27671" s="66"/>
    </row>
    <row r="27672" spans="1:6" x14ac:dyDescent="0.3">
      <c r="A27672" s="66">
        <v>42121</v>
      </c>
      <c r="B27672" s="98">
        <v>0.29166666666666669</v>
      </c>
      <c r="C27672" s="107" t="s">
        <v>120</v>
      </c>
      <c r="D27672" s="107">
        <v>30.47</v>
      </c>
      <c r="E27672" s="107">
        <v>946</v>
      </c>
      <c r="F27672" s="66"/>
    </row>
    <row r="27673" spans="1:6" x14ac:dyDescent="0.3">
      <c r="A27673" s="66">
        <v>42121</v>
      </c>
      <c r="B27673" s="98">
        <v>0.30208333333333331</v>
      </c>
      <c r="C27673" s="107" t="s">
        <v>120</v>
      </c>
      <c r="D27673" s="107">
        <v>30.43</v>
      </c>
      <c r="E27673" s="107">
        <v>962</v>
      </c>
      <c r="F27673" s="66"/>
    </row>
    <row r="27674" spans="1:6" x14ac:dyDescent="0.3">
      <c r="A27674" s="66">
        <v>42121</v>
      </c>
      <c r="B27674" s="98">
        <v>0.3125</v>
      </c>
      <c r="C27674" s="107" t="s">
        <v>120</v>
      </c>
      <c r="D27674" s="107">
        <v>30.41</v>
      </c>
      <c r="E27674" s="107">
        <v>963</v>
      </c>
      <c r="F27674" s="66"/>
    </row>
    <row r="27675" spans="1:6" x14ac:dyDescent="0.3">
      <c r="A27675" s="66">
        <v>42121</v>
      </c>
      <c r="B27675" s="98">
        <v>0.32291666666666669</v>
      </c>
      <c r="C27675" s="107" t="s">
        <v>120</v>
      </c>
      <c r="D27675" s="107">
        <v>30.38</v>
      </c>
      <c r="E27675" s="107">
        <v>965</v>
      </c>
      <c r="F27675" s="66"/>
    </row>
    <row r="27676" spans="1:6" x14ac:dyDescent="0.3">
      <c r="A27676" s="66">
        <v>42121</v>
      </c>
      <c r="B27676" s="98">
        <v>0.33333333333333331</v>
      </c>
      <c r="C27676" s="107" t="s">
        <v>120</v>
      </c>
      <c r="D27676" s="107">
        <v>30.37</v>
      </c>
      <c r="E27676" s="107">
        <v>968</v>
      </c>
      <c r="F27676" s="66"/>
    </row>
    <row r="27677" spans="1:6" x14ac:dyDescent="0.3">
      <c r="A27677" s="66">
        <v>42121</v>
      </c>
      <c r="B27677" s="98">
        <v>0.34375</v>
      </c>
      <c r="C27677" s="107" t="s">
        <v>120</v>
      </c>
      <c r="D27677" s="107">
        <v>30.29</v>
      </c>
      <c r="E27677" s="107">
        <v>966</v>
      </c>
      <c r="F27677" s="66"/>
    </row>
    <row r="27678" spans="1:6" x14ac:dyDescent="0.3">
      <c r="A27678" s="66">
        <v>42121</v>
      </c>
      <c r="B27678" s="98">
        <v>0.35416666666666669</v>
      </c>
      <c r="C27678" s="107" t="s">
        <v>120</v>
      </c>
      <c r="D27678" s="107">
        <v>30.25</v>
      </c>
      <c r="E27678" s="107">
        <v>971</v>
      </c>
      <c r="F27678" s="66"/>
    </row>
    <row r="27679" spans="1:6" x14ac:dyDescent="0.3">
      <c r="A27679" s="66">
        <v>42121</v>
      </c>
      <c r="B27679" s="98">
        <v>0.36458333333333331</v>
      </c>
      <c r="C27679" s="107" t="s">
        <v>120</v>
      </c>
      <c r="D27679" s="107">
        <v>30.22</v>
      </c>
      <c r="E27679" s="107">
        <v>978</v>
      </c>
      <c r="F27679" s="66"/>
    </row>
    <row r="27680" spans="1:6" x14ac:dyDescent="0.3">
      <c r="A27680" s="66">
        <v>42121</v>
      </c>
      <c r="B27680" s="98">
        <v>0.375</v>
      </c>
      <c r="C27680" s="107" t="s">
        <v>120</v>
      </c>
      <c r="D27680" s="107">
        <v>30.21</v>
      </c>
      <c r="E27680" s="107">
        <v>986</v>
      </c>
      <c r="F27680" s="66"/>
    </row>
    <row r="27681" spans="1:6" x14ac:dyDescent="0.3">
      <c r="A27681" s="66">
        <v>42121</v>
      </c>
      <c r="B27681" s="98">
        <v>0.38541666666666669</v>
      </c>
      <c r="C27681" s="107" t="s">
        <v>120</v>
      </c>
      <c r="D27681" s="107">
        <v>30.19</v>
      </c>
      <c r="E27681" s="107">
        <v>980</v>
      </c>
      <c r="F27681" s="66"/>
    </row>
    <row r="27682" spans="1:6" x14ac:dyDescent="0.3">
      <c r="A27682" s="66">
        <v>42121</v>
      </c>
      <c r="B27682" s="98">
        <v>0.39583333333333331</v>
      </c>
      <c r="C27682" s="107" t="s">
        <v>120</v>
      </c>
      <c r="D27682" s="107">
        <v>30.11</v>
      </c>
      <c r="E27682" s="107">
        <v>968</v>
      </c>
      <c r="F27682" s="66"/>
    </row>
    <row r="27683" spans="1:6" x14ac:dyDescent="0.3">
      <c r="A27683" s="66">
        <v>42121</v>
      </c>
      <c r="B27683" s="98">
        <v>0.40625</v>
      </c>
      <c r="C27683" s="107" t="s">
        <v>120</v>
      </c>
      <c r="D27683" s="107">
        <v>30.03</v>
      </c>
      <c r="E27683" s="107">
        <v>961</v>
      </c>
      <c r="F27683" s="66"/>
    </row>
    <row r="27684" spans="1:6" x14ac:dyDescent="0.3">
      <c r="A27684" s="66">
        <v>42121</v>
      </c>
      <c r="B27684" s="98">
        <v>0.41666666666666669</v>
      </c>
      <c r="C27684" s="107" t="s">
        <v>120</v>
      </c>
      <c r="D27684" s="107">
        <v>29.91</v>
      </c>
      <c r="E27684" s="107">
        <v>927</v>
      </c>
      <c r="F27684" s="66"/>
    </row>
    <row r="27685" spans="1:6" x14ac:dyDescent="0.3">
      <c r="A27685" s="66">
        <v>42121</v>
      </c>
      <c r="B27685" s="98">
        <v>0.42708333333333331</v>
      </c>
      <c r="C27685" s="107" t="s">
        <v>120</v>
      </c>
      <c r="D27685" s="107">
        <v>29.89</v>
      </c>
      <c r="E27685" s="107">
        <v>941</v>
      </c>
      <c r="F27685" s="66"/>
    </row>
    <row r="27686" spans="1:6" x14ac:dyDescent="0.3">
      <c r="A27686" s="66">
        <v>42121</v>
      </c>
      <c r="B27686" s="98">
        <v>0.4375</v>
      </c>
      <c r="C27686" s="107" t="s">
        <v>120</v>
      </c>
      <c r="D27686" s="107">
        <v>29.85</v>
      </c>
      <c r="E27686" s="107">
        <v>932</v>
      </c>
      <c r="F27686" s="66"/>
    </row>
    <row r="27687" spans="1:6" x14ac:dyDescent="0.3">
      <c r="A27687" s="66">
        <v>42121</v>
      </c>
      <c r="B27687" s="98">
        <v>0.44791666666666669</v>
      </c>
      <c r="C27687" s="107" t="s">
        <v>120</v>
      </c>
      <c r="D27687" s="107">
        <v>29.84</v>
      </c>
      <c r="E27687" s="107">
        <v>955</v>
      </c>
      <c r="F27687" s="66"/>
    </row>
    <row r="27688" spans="1:6" x14ac:dyDescent="0.3">
      <c r="A27688" s="66">
        <v>42121</v>
      </c>
      <c r="B27688" s="98">
        <v>0.45833333333333331</v>
      </c>
      <c r="C27688" s="107" t="s">
        <v>120</v>
      </c>
      <c r="D27688" s="107">
        <v>29.83</v>
      </c>
      <c r="E27688" s="107">
        <v>970</v>
      </c>
      <c r="F27688" s="66"/>
    </row>
    <row r="27689" spans="1:6" x14ac:dyDescent="0.3">
      <c r="A27689" s="66">
        <v>42121</v>
      </c>
      <c r="B27689" s="98">
        <v>0.46875</v>
      </c>
      <c r="C27689" s="107" t="s">
        <v>120</v>
      </c>
      <c r="D27689" s="107">
        <v>29.8</v>
      </c>
      <c r="E27689" s="107">
        <v>958</v>
      </c>
      <c r="F27689" s="66"/>
    </row>
    <row r="27690" spans="1:6" x14ac:dyDescent="0.3">
      <c r="A27690" s="66">
        <v>42121</v>
      </c>
      <c r="B27690" s="98">
        <v>0.47916666666666669</v>
      </c>
      <c r="C27690" s="107" t="s">
        <v>120</v>
      </c>
      <c r="D27690" s="107">
        <v>29.77</v>
      </c>
      <c r="E27690" s="107">
        <v>948</v>
      </c>
      <c r="F27690" s="66"/>
    </row>
    <row r="27691" spans="1:6" x14ac:dyDescent="0.3">
      <c r="A27691" s="66">
        <v>42121</v>
      </c>
      <c r="B27691" s="98">
        <v>0.48958333333333331</v>
      </c>
      <c r="C27691" s="107" t="s">
        <v>120</v>
      </c>
      <c r="D27691" s="107">
        <v>29.76</v>
      </c>
      <c r="E27691" s="107">
        <v>945</v>
      </c>
      <c r="F27691" s="66"/>
    </row>
    <row r="27692" spans="1:6" x14ac:dyDescent="0.3">
      <c r="A27692" s="66">
        <v>42122</v>
      </c>
      <c r="B27692" s="98">
        <v>0.5</v>
      </c>
      <c r="C27692" s="107" t="s">
        <v>119</v>
      </c>
      <c r="D27692" s="107">
        <v>29.71</v>
      </c>
      <c r="E27692" s="107">
        <v>932</v>
      </c>
      <c r="F27692" s="66"/>
    </row>
    <row r="27693" spans="1:6" x14ac:dyDescent="0.3">
      <c r="A27693" s="66">
        <v>42122</v>
      </c>
      <c r="B27693" s="98">
        <v>0.51041666666666663</v>
      </c>
      <c r="C27693" s="107" t="s">
        <v>119</v>
      </c>
      <c r="D27693" s="107">
        <v>29.66</v>
      </c>
      <c r="E27693" s="107">
        <v>926</v>
      </c>
      <c r="F27693" s="66"/>
    </row>
    <row r="27694" spans="1:6" x14ac:dyDescent="0.3">
      <c r="A27694" s="66">
        <v>42122</v>
      </c>
      <c r="B27694" s="98">
        <v>0.52083333333333337</v>
      </c>
      <c r="C27694" s="107" t="s">
        <v>119</v>
      </c>
      <c r="D27694" s="107">
        <v>29.58</v>
      </c>
      <c r="E27694" s="107">
        <v>898</v>
      </c>
      <c r="F27694" s="66"/>
    </row>
    <row r="27695" spans="1:6" x14ac:dyDescent="0.3">
      <c r="A27695" s="66">
        <v>42122</v>
      </c>
      <c r="B27695" s="98">
        <v>0.53125</v>
      </c>
      <c r="C27695" s="107" t="s">
        <v>119</v>
      </c>
      <c r="D27695" s="107">
        <v>29.61</v>
      </c>
      <c r="E27695" s="107">
        <v>894</v>
      </c>
      <c r="F27695" s="66"/>
    </row>
    <row r="27696" spans="1:6" x14ac:dyDescent="0.3">
      <c r="A27696" s="66">
        <v>42122</v>
      </c>
      <c r="B27696" s="98">
        <v>4.1666666666666664E-2</v>
      </c>
      <c r="C27696" s="107" t="s">
        <v>119</v>
      </c>
      <c r="D27696" s="107">
        <v>29.59</v>
      </c>
      <c r="E27696" s="107">
        <v>899</v>
      </c>
      <c r="F27696" s="66"/>
    </row>
    <row r="27697" spans="1:6" x14ac:dyDescent="0.3">
      <c r="A27697" s="66">
        <v>42122</v>
      </c>
      <c r="B27697" s="98">
        <v>5.2083333333333336E-2</v>
      </c>
      <c r="C27697" s="107" t="s">
        <v>119</v>
      </c>
      <c r="D27697" s="107">
        <v>29.58</v>
      </c>
      <c r="E27697" s="107">
        <v>905</v>
      </c>
      <c r="F27697" s="66"/>
    </row>
    <row r="27698" spans="1:6" x14ac:dyDescent="0.3">
      <c r="A27698" s="66">
        <v>42122</v>
      </c>
      <c r="B27698" s="98">
        <v>6.25E-2</v>
      </c>
      <c r="C27698" s="107" t="s">
        <v>119</v>
      </c>
      <c r="D27698" s="107">
        <v>29.55</v>
      </c>
      <c r="E27698" s="107">
        <v>909</v>
      </c>
      <c r="F27698" s="66"/>
    </row>
    <row r="27699" spans="1:6" x14ac:dyDescent="0.3">
      <c r="A27699" s="66">
        <v>42122</v>
      </c>
      <c r="B27699" s="98">
        <v>7.2916666666666671E-2</v>
      </c>
      <c r="C27699" s="107" t="s">
        <v>119</v>
      </c>
      <c r="D27699" s="107">
        <v>29.52</v>
      </c>
      <c r="E27699" s="107">
        <v>913</v>
      </c>
      <c r="F27699" s="66"/>
    </row>
    <row r="27700" spans="1:6" x14ac:dyDescent="0.3">
      <c r="A27700" s="66">
        <v>42122</v>
      </c>
      <c r="B27700" s="98">
        <v>8.3333333333333329E-2</v>
      </c>
      <c r="C27700" s="107" t="s">
        <v>119</v>
      </c>
      <c r="D27700" s="107">
        <v>29.36</v>
      </c>
      <c r="E27700" s="107">
        <v>903</v>
      </c>
      <c r="F27700" s="66"/>
    </row>
    <row r="27701" spans="1:6" x14ac:dyDescent="0.3">
      <c r="A27701" s="66">
        <v>42122</v>
      </c>
      <c r="B27701" s="98">
        <v>9.375E-2</v>
      </c>
      <c r="C27701" s="107" t="s">
        <v>119</v>
      </c>
      <c r="D27701" s="107">
        <v>29.35</v>
      </c>
      <c r="E27701" s="107">
        <v>875</v>
      </c>
      <c r="F27701" s="66"/>
    </row>
    <row r="27702" spans="1:6" x14ac:dyDescent="0.3">
      <c r="A27702" s="66">
        <v>42122</v>
      </c>
      <c r="B27702" s="98">
        <v>0.10416666666666667</v>
      </c>
      <c r="C27702" s="107" t="s">
        <v>119</v>
      </c>
      <c r="D27702" s="107">
        <v>29.33</v>
      </c>
      <c r="E27702" s="107">
        <v>863</v>
      </c>
      <c r="F27702" s="66"/>
    </row>
    <row r="27703" spans="1:6" x14ac:dyDescent="0.3">
      <c r="A27703" s="66">
        <v>42122</v>
      </c>
      <c r="B27703" s="98">
        <v>0.11458333333333333</v>
      </c>
      <c r="C27703" s="107" t="s">
        <v>119</v>
      </c>
      <c r="D27703" s="107">
        <v>29.25</v>
      </c>
      <c r="E27703" s="107">
        <v>846</v>
      </c>
      <c r="F27703" s="66"/>
    </row>
    <row r="27704" spans="1:6" x14ac:dyDescent="0.3">
      <c r="A27704" s="66">
        <v>42122</v>
      </c>
      <c r="B27704" s="98">
        <v>0.125</v>
      </c>
      <c r="C27704" s="107" t="s">
        <v>119</v>
      </c>
      <c r="D27704" s="107">
        <v>29.22</v>
      </c>
      <c r="E27704" s="107">
        <v>818</v>
      </c>
      <c r="F27704" s="66"/>
    </row>
    <row r="27705" spans="1:6" x14ac:dyDescent="0.3">
      <c r="A27705" s="66">
        <v>42122</v>
      </c>
      <c r="B27705" s="98">
        <v>0.13541666666666666</v>
      </c>
      <c r="C27705" s="107" t="s">
        <v>119</v>
      </c>
      <c r="D27705" s="107">
        <v>29.19</v>
      </c>
      <c r="E27705" s="107">
        <v>820</v>
      </c>
      <c r="F27705" s="66"/>
    </row>
    <row r="27706" spans="1:6" x14ac:dyDescent="0.3">
      <c r="A27706" s="66">
        <v>42122</v>
      </c>
      <c r="B27706" s="98">
        <v>0.14583333333333334</v>
      </c>
      <c r="C27706" s="107" t="s">
        <v>119</v>
      </c>
      <c r="D27706" s="107">
        <v>29.18</v>
      </c>
      <c r="E27706" s="107">
        <v>809</v>
      </c>
      <c r="F27706" s="66"/>
    </row>
    <row r="27707" spans="1:6" x14ac:dyDescent="0.3">
      <c r="A27707" s="66">
        <v>42122</v>
      </c>
      <c r="B27707" s="98">
        <v>0.15625</v>
      </c>
      <c r="C27707" s="107" t="s">
        <v>119</v>
      </c>
      <c r="D27707" s="107">
        <v>29.14</v>
      </c>
      <c r="E27707" s="107">
        <v>804</v>
      </c>
      <c r="F27707" s="66"/>
    </row>
    <row r="27708" spans="1:6" x14ac:dyDescent="0.3">
      <c r="A27708" s="66">
        <v>42122</v>
      </c>
      <c r="B27708" s="98">
        <v>0.16666666666666666</v>
      </c>
      <c r="C27708" s="107" t="s">
        <v>119</v>
      </c>
      <c r="D27708" s="107">
        <v>29.15</v>
      </c>
      <c r="E27708" s="107">
        <v>803</v>
      </c>
      <c r="F27708" s="66"/>
    </row>
    <row r="27709" spans="1:6" x14ac:dyDescent="0.3">
      <c r="A27709" s="66">
        <v>42122</v>
      </c>
      <c r="B27709" s="98">
        <v>0.17708333333333334</v>
      </c>
      <c r="C27709" s="107" t="s">
        <v>119</v>
      </c>
      <c r="D27709" s="107">
        <v>29.14</v>
      </c>
      <c r="E27709" s="107">
        <v>812</v>
      </c>
      <c r="F27709" s="66"/>
    </row>
    <row r="27710" spans="1:6" x14ac:dyDescent="0.3">
      <c r="A27710" s="66">
        <v>42122</v>
      </c>
      <c r="B27710" s="98">
        <v>0.1875</v>
      </c>
      <c r="C27710" s="107" t="s">
        <v>119</v>
      </c>
      <c r="D27710" s="107">
        <v>29.12</v>
      </c>
      <c r="E27710" s="107">
        <v>827</v>
      </c>
      <c r="F27710" s="66"/>
    </row>
    <row r="27711" spans="1:6" x14ac:dyDescent="0.3">
      <c r="A27711" s="66">
        <v>42122</v>
      </c>
      <c r="B27711" s="98">
        <v>0.19791666666666666</v>
      </c>
      <c r="C27711" s="107" t="s">
        <v>119</v>
      </c>
      <c r="D27711" s="107">
        <v>29.12</v>
      </c>
      <c r="E27711" s="107">
        <v>836</v>
      </c>
      <c r="F27711" s="66"/>
    </row>
    <row r="27712" spans="1:6" x14ac:dyDescent="0.3">
      <c r="A27712" s="66">
        <v>42122</v>
      </c>
      <c r="B27712" s="98">
        <v>0.20833333333333334</v>
      </c>
      <c r="C27712" s="107" t="s">
        <v>119</v>
      </c>
      <c r="D27712" s="107">
        <v>29.07</v>
      </c>
      <c r="E27712" s="107">
        <v>844</v>
      </c>
      <c r="F27712" s="66"/>
    </row>
    <row r="27713" spans="1:6" x14ac:dyDescent="0.3">
      <c r="A27713" s="66">
        <v>42122</v>
      </c>
      <c r="B27713" s="98">
        <v>0.21875</v>
      </c>
      <c r="C27713" s="107" t="s">
        <v>119</v>
      </c>
      <c r="D27713" s="107">
        <v>29.03</v>
      </c>
      <c r="E27713" s="107">
        <v>842</v>
      </c>
      <c r="F27713" s="66"/>
    </row>
    <row r="27714" spans="1:6" x14ac:dyDescent="0.3">
      <c r="A27714" s="66">
        <v>42122</v>
      </c>
      <c r="B27714" s="98">
        <v>0.22916666666666666</v>
      </c>
      <c r="C27714" s="107" t="s">
        <v>119</v>
      </c>
      <c r="D27714" s="107">
        <v>28.98</v>
      </c>
      <c r="E27714" s="107">
        <v>840</v>
      </c>
      <c r="F27714" s="66"/>
    </row>
    <row r="27715" spans="1:6" x14ac:dyDescent="0.3">
      <c r="A27715" s="66">
        <v>42122</v>
      </c>
      <c r="B27715" s="98">
        <v>0.23958333333333334</v>
      </c>
      <c r="C27715" s="107" t="s">
        <v>119</v>
      </c>
      <c r="D27715" s="107">
        <v>28.95</v>
      </c>
      <c r="E27715" s="107">
        <v>832</v>
      </c>
      <c r="F27715" s="66"/>
    </row>
    <row r="27716" spans="1:6" x14ac:dyDescent="0.3">
      <c r="A27716" s="66">
        <v>42122</v>
      </c>
      <c r="B27716" s="98">
        <v>0.25</v>
      </c>
      <c r="C27716" s="107" t="s">
        <v>119</v>
      </c>
      <c r="D27716" s="107">
        <v>28.93</v>
      </c>
      <c r="E27716" s="107">
        <v>833</v>
      </c>
      <c r="F27716" s="66"/>
    </row>
    <row r="27717" spans="1:6" x14ac:dyDescent="0.3">
      <c r="A27717" s="66">
        <v>42122</v>
      </c>
      <c r="B27717" s="98">
        <v>0.26041666666666669</v>
      </c>
      <c r="C27717" s="107" t="s">
        <v>119</v>
      </c>
      <c r="D27717" s="107">
        <v>28.99</v>
      </c>
      <c r="E27717" s="107">
        <v>842</v>
      </c>
      <c r="F27717" s="66"/>
    </row>
    <row r="27718" spans="1:6" x14ac:dyDescent="0.3">
      <c r="A27718" s="66">
        <v>42122</v>
      </c>
      <c r="B27718" s="98">
        <v>0.27083333333333331</v>
      </c>
      <c r="C27718" s="107" t="s">
        <v>119</v>
      </c>
      <c r="D27718" s="107">
        <v>29.04</v>
      </c>
      <c r="E27718" s="107">
        <v>917</v>
      </c>
      <c r="F27718" s="66"/>
    </row>
    <row r="27719" spans="1:6" x14ac:dyDescent="0.3">
      <c r="A27719" s="66">
        <v>42122</v>
      </c>
      <c r="B27719" s="98">
        <v>0.28125</v>
      </c>
      <c r="C27719" s="107" t="s">
        <v>119</v>
      </c>
      <c r="D27719" s="107">
        <v>29.01</v>
      </c>
      <c r="E27719" s="107">
        <v>926</v>
      </c>
      <c r="F27719" s="66"/>
    </row>
    <row r="27720" spans="1:6" x14ac:dyDescent="0.3">
      <c r="A27720" s="66">
        <v>42122</v>
      </c>
      <c r="B27720" s="98">
        <v>0.29166666666666669</v>
      </c>
      <c r="C27720" s="107" t="s">
        <v>119</v>
      </c>
      <c r="D27720" s="107">
        <v>29.01</v>
      </c>
      <c r="E27720" s="107">
        <v>932</v>
      </c>
      <c r="F27720" s="66"/>
    </row>
    <row r="27721" spans="1:6" x14ac:dyDescent="0.3">
      <c r="A27721" s="66">
        <v>42122</v>
      </c>
      <c r="B27721" s="98">
        <v>0.30208333333333331</v>
      </c>
      <c r="C27721" s="107" t="s">
        <v>119</v>
      </c>
      <c r="D27721" s="107">
        <v>29</v>
      </c>
      <c r="E27721" s="107">
        <v>932</v>
      </c>
      <c r="F27721" s="66"/>
    </row>
    <row r="27722" spans="1:6" x14ac:dyDescent="0.3">
      <c r="A27722" s="66">
        <v>42122</v>
      </c>
      <c r="B27722" s="98">
        <v>0.3125</v>
      </c>
      <c r="C27722" s="107" t="s">
        <v>119</v>
      </c>
      <c r="D27722" s="107">
        <v>28.97</v>
      </c>
      <c r="E27722" s="107">
        <v>917</v>
      </c>
      <c r="F27722" s="66"/>
    </row>
    <row r="27723" spans="1:6" x14ac:dyDescent="0.3">
      <c r="A27723" s="66">
        <v>42122</v>
      </c>
      <c r="B27723" s="98">
        <v>0.32291666666666669</v>
      </c>
      <c r="C27723" s="107" t="s">
        <v>119</v>
      </c>
      <c r="D27723" s="107">
        <v>28.96</v>
      </c>
      <c r="E27723" s="107">
        <v>911</v>
      </c>
      <c r="F27723" s="66"/>
    </row>
    <row r="27724" spans="1:6" x14ac:dyDescent="0.3">
      <c r="A27724" s="66">
        <v>42122</v>
      </c>
      <c r="B27724" s="98">
        <v>0.33333333333333331</v>
      </c>
      <c r="C27724" s="107" t="s">
        <v>119</v>
      </c>
      <c r="D27724" s="107">
        <v>28.93</v>
      </c>
      <c r="E27724" s="107">
        <v>919</v>
      </c>
      <c r="F27724" s="66"/>
    </row>
    <row r="27725" spans="1:6" x14ac:dyDescent="0.3">
      <c r="A27725" s="66">
        <v>42122</v>
      </c>
      <c r="B27725" s="98">
        <v>0.34375</v>
      </c>
      <c r="C27725" s="107" t="s">
        <v>119</v>
      </c>
      <c r="D27725" s="107">
        <v>28.94</v>
      </c>
      <c r="E27725" s="107">
        <v>1005</v>
      </c>
      <c r="F27725" s="66"/>
    </row>
    <row r="27726" spans="1:6" x14ac:dyDescent="0.3">
      <c r="A27726" s="66">
        <v>42122</v>
      </c>
      <c r="B27726" s="98">
        <v>0.35416666666666669</v>
      </c>
      <c r="C27726" s="107" t="s">
        <v>119</v>
      </c>
      <c r="D27726" s="107">
        <v>28.96</v>
      </c>
      <c r="E27726" s="107">
        <v>1184</v>
      </c>
      <c r="F27726" s="66"/>
    </row>
    <row r="27727" spans="1:6" x14ac:dyDescent="0.3">
      <c r="A27727" s="66">
        <v>42122</v>
      </c>
      <c r="B27727" s="98">
        <v>0.36458333333333331</v>
      </c>
      <c r="C27727" s="107" t="s">
        <v>119</v>
      </c>
      <c r="D27727" s="107">
        <v>28.95</v>
      </c>
      <c r="E27727" s="107">
        <v>1310</v>
      </c>
      <c r="F27727" s="66"/>
    </row>
    <row r="27728" spans="1:6" x14ac:dyDescent="0.3">
      <c r="A27728" s="66">
        <v>42122</v>
      </c>
      <c r="B27728" s="98">
        <v>0.375</v>
      </c>
      <c r="C27728" s="107" t="s">
        <v>119</v>
      </c>
      <c r="D27728" s="107">
        <v>28.94</v>
      </c>
      <c r="E27728" s="107">
        <v>1392</v>
      </c>
      <c r="F27728" s="66"/>
    </row>
    <row r="27729" spans="1:6" x14ac:dyDescent="0.3">
      <c r="A27729" s="66">
        <v>42122</v>
      </c>
      <c r="B27729" s="98">
        <v>0.38541666666666669</v>
      </c>
      <c r="C27729" s="107" t="s">
        <v>119</v>
      </c>
      <c r="D27729" s="107">
        <v>28.95</v>
      </c>
      <c r="E27729" s="107">
        <v>1447</v>
      </c>
      <c r="F27729" s="66"/>
    </row>
    <row r="27730" spans="1:6" x14ac:dyDescent="0.3">
      <c r="A27730" s="66">
        <v>42122</v>
      </c>
      <c r="B27730" s="98">
        <v>0.39583333333333331</v>
      </c>
      <c r="C27730" s="107" t="s">
        <v>119</v>
      </c>
      <c r="D27730" s="107">
        <v>28.88</v>
      </c>
      <c r="E27730" s="107">
        <v>1466</v>
      </c>
      <c r="F27730" s="66"/>
    </row>
    <row r="27731" spans="1:6" x14ac:dyDescent="0.3">
      <c r="A27731" s="66">
        <v>42122</v>
      </c>
      <c r="B27731" s="98">
        <v>0.40625</v>
      </c>
      <c r="C27731" s="107" t="s">
        <v>119</v>
      </c>
      <c r="D27731" s="107">
        <v>28.88</v>
      </c>
      <c r="E27731" s="107">
        <v>1453</v>
      </c>
      <c r="F27731" s="66"/>
    </row>
    <row r="27732" spans="1:6" x14ac:dyDescent="0.3">
      <c r="A27732" s="66">
        <v>42122</v>
      </c>
      <c r="B27732" s="98">
        <v>0.41666666666666669</v>
      </c>
      <c r="C27732" s="107" t="s">
        <v>119</v>
      </c>
      <c r="D27732" s="107">
        <v>28.9</v>
      </c>
      <c r="E27732" s="107">
        <v>1483</v>
      </c>
      <c r="F27732" s="66"/>
    </row>
    <row r="27733" spans="1:6" x14ac:dyDescent="0.3">
      <c r="A27733" s="66">
        <v>42122</v>
      </c>
      <c r="B27733" s="98">
        <v>0.42708333333333331</v>
      </c>
      <c r="C27733" s="107" t="s">
        <v>119</v>
      </c>
      <c r="D27733" s="107">
        <v>28.89</v>
      </c>
      <c r="E27733" s="107">
        <v>1502</v>
      </c>
      <c r="F27733" s="66"/>
    </row>
    <row r="27734" spans="1:6" x14ac:dyDescent="0.3">
      <c r="A27734" s="66">
        <v>42122</v>
      </c>
      <c r="B27734" s="98">
        <v>0.4375</v>
      </c>
      <c r="C27734" s="107" t="s">
        <v>119</v>
      </c>
      <c r="D27734" s="107">
        <v>28.91</v>
      </c>
      <c r="E27734" s="107">
        <v>1554</v>
      </c>
      <c r="F27734" s="66"/>
    </row>
    <row r="27735" spans="1:6" x14ac:dyDescent="0.3">
      <c r="A27735" s="66">
        <v>42122</v>
      </c>
      <c r="B27735" s="98">
        <v>0.44791666666666669</v>
      </c>
      <c r="C27735" s="107" t="s">
        <v>119</v>
      </c>
      <c r="D27735" s="107">
        <v>28.89</v>
      </c>
      <c r="E27735" s="107">
        <v>1602</v>
      </c>
      <c r="F27735" s="66"/>
    </row>
    <row r="27736" spans="1:6" x14ac:dyDescent="0.3">
      <c r="A27736" s="66">
        <v>42122</v>
      </c>
      <c r="B27736" s="98">
        <v>0.45833333333333331</v>
      </c>
      <c r="C27736" s="107" t="s">
        <v>119</v>
      </c>
      <c r="D27736" s="107">
        <v>28.86</v>
      </c>
      <c r="E27736" s="107">
        <v>1619</v>
      </c>
      <c r="F27736" s="66"/>
    </row>
    <row r="27737" spans="1:6" x14ac:dyDescent="0.3">
      <c r="A27737" s="66">
        <v>42122</v>
      </c>
      <c r="B27737" s="98">
        <v>0.46875</v>
      </c>
      <c r="C27737" s="107" t="s">
        <v>119</v>
      </c>
      <c r="D27737" s="107">
        <v>28.85</v>
      </c>
      <c r="E27737" s="107">
        <v>1643</v>
      </c>
      <c r="F27737" s="66"/>
    </row>
    <row r="27738" spans="1:6" x14ac:dyDescent="0.3">
      <c r="A27738" s="66">
        <v>42122</v>
      </c>
      <c r="B27738" s="98">
        <v>0.47916666666666669</v>
      </c>
      <c r="C27738" s="107" t="s">
        <v>119</v>
      </c>
      <c r="D27738" s="107">
        <v>28.81</v>
      </c>
      <c r="E27738" s="107">
        <v>1642</v>
      </c>
      <c r="F27738" s="66"/>
    </row>
    <row r="27739" spans="1:6" x14ac:dyDescent="0.3">
      <c r="A27739" s="66">
        <v>42122</v>
      </c>
      <c r="B27739" s="98">
        <v>0.48958333333333331</v>
      </c>
      <c r="C27739" s="107" t="s">
        <v>119</v>
      </c>
      <c r="D27739" s="107">
        <v>28.73</v>
      </c>
      <c r="E27739" s="107">
        <v>1511</v>
      </c>
      <c r="F27739" s="66"/>
    </row>
    <row r="27740" spans="1:6" x14ac:dyDescent="0.3">
      <c r="A27740" s="66">
        <v>42122</v>
      </c>
      <c r="B27740" s="98">
        <v>0.5</v>
      </c>
      <c r="C27740" s="107" t="s">
        <v>120</v>
      </c>
      <c r="D27740" s="107">
        <v>28.71</v>
      </c>
      <c r="E27740" s="107">
        <v>1486</v>
      </c>
      <c r="F27740" s="66"/>
    </row>
    <row r="27741" spans="1:6" x14ac:dyDescent="0.3">
      <c r="A27741" s="66">
        <v>42122</v>
      </c>
      <c r="B27741" s="98">
        <v>0.51041666666666663</v>
      </c>
      <c r="C27741" s="107" t="s">
        <v>120</v>
      </c>
      <c r="D27741" s="107">
        <v>28.53</v>
      </c>
      <c r="E27741" s="107">
        <v>1173</v>
      </c>
      <c r="F27741" s="66"/>
    </row>
    <row r="27742" spans="1:6" x14ac:dyDescent="0.3">
      <c r="A27742" s="66">
        <v>42122</v>
      </c>
      <c r="B27742" s="98">
        <v>0.52083333333333337</v>
      </c>
      <c r="C27742" s="107" t="s">
        <v>120</v>
      </c>
      <c r="D27742" s="107">
        <v>28.55</v>
      </c>
      <c r="E27742" s="107">
        <v>1443</v>
      </c>
      <c r="F27742" s="66"/>
    </row>
    <row r="27743" spans="1:6" x14ac:dyDescent="0.3">
      <c r="A27743" s="66">
        <v>42122</v>
      </c>
      <c r="B27743" s="98">
        <v>0.53125</v>
      </c>
      <c r="C27743" s="107" t="s">
        <v>120</v>
      </c>
      <c r="D27743" s="107">
        <v>28.5</v>
      </c>
      <c r="E27743" s="107">
        <v>1520</v>
      </c>
      <c r="F27743" s="66"/>
    </row>
    <row r="27744" spans="1:6" x14ac:dyDescent="0.3">
      <c r="A27744" s="66">
        <v>42122</v>
      </c>
      <c r="B27744" s="98">
        <v>4.1666666666666664E-2</v>
      </c>
      <c r="C27744" s="107" t="s">
        <v>120</v>
      </c>
      <c r="D27744" s="107">
        <v>28.44</v>
      </c>
      <c r="E27744" s="107">
        <v>1414</v>
      </c>
      <c r="F27744" s="66"/>
    </row>
    <row r="27745" spans="1:6" x14ac:dyDescent="0.3">
      <c r="A27745" s="66">
        <v>42122</v>
      </c>
      <c r="B27745" s="98">
        <v>5.2083333333333336E-2</v>
      </c>
      <c r="C27745" s="107" t="s">
        <v>120</v>
      </c>
      <c r="D27745" s="107">
        <v>28.45</v>
      </c>
      <c r="E27745" s="107">
        <v>1444</v>
      </c>
      <c r="F27745" s="66"/>
    </row>
    <row r="27746" spans="1:6" x14ac:dyDescent="0.3">
      <c r="A27746" s="66">
        <v>42122</v>
      </c>
      <c r="B27746" s="98">
        <v>6.25E-2</v>
      </c>
      <c r="C27746" s="107" t="s">
        <v>120</v>
      </c>
      <c r="D27746" s="107">
        <v>28.43</v>
      </c>
      <c r="E27746" s="107">
        <v>1536</v>
      </c>
      <c r="F27746" s="66"/>
    </row>
    <row r="27747" spans="1:6" x14ac:dyDescent="0.3">
      <c r="A27747" s="66">
        <v>42122</v>
      </c>
      <c r="B27747" s="98">
        <v>7.2916666666666671E-2</v>
      </c>
      <c r="C27747" s="107" t="s">
        <v>120</v>
      </c>
      <c r="D27747" s="107">
        <v>28.45</v>
      </c>
      <c r="E27747" s="107">
        <v>1603</v>
      </c>
      <c r="F27747" s="66"/>
    </row>
    <row r="27748" spans="1:6" x14ac:dyDescent="0.3">
      <c r="A27748" s="66">
        <v>42122</v>
      </c>
      <c r="B27748" s="98">
        <v>8.3333333333333329E-2</v>
      </c>
      <c r="C27748" s="107" t="s">
        <v>120</v>
      </c>
      <c r="D27748" s="107">
        <v>28.41</v>
      </c>
      <c r="E27748" s="107">
        <v>1551</v>
      </c>
      <c r="F27748" s="66"/>
    </row>
    <row r="27749" spans="1:6" x14ac:dyDescent="0.3">
      <c r="A27749" s="66">
        <v>42122</v>
      </c>
      <c r="B27749" s="98">
        <v>9.375E-2</v>
      </c>
      <c r="C27749" s="107" t="s">
        <v>120</v>
      </c>
      <c r="D27749" s="107">
        <v>28.45</v>
      </c>
      <c r="E27749" s="107">
        <v>1418</v>
      </c>
      <c r="F27749" s="66"/>
    </row>
    <row r="27750" spans="1:6" x14ac:dyDescent="0.3">
      <c r="A27750" s="66">
        <v>42122</v>
      </c>
      <c r="B27750" s="98">
        <v>0.10416666666666667</v>
      </c>
      <c r="C27750" s="107" t="s">
        <v>120</v>
      </c>
      <c r="D27750" s="107">
        <v>28.39</v>
      </c>
      <c r="E27750" s="107">
        <v>1287</v>
      </c>
      <c r="F27750" s="66"/>
    </row>
    <row r="27751" spans="1:6" x14ac:dyDescent="0.3">
      <c r="A27751" s="66">
        <v>42122</v>
      </c>
      <c r="B27751" s="98">
        <v>0.11458333333333333</v>
      </c>
      <c r="C27751" s="107" t="s">
        <v>120</v>
      </c>
      <c r="D27751" s="107">
        <v>28.39</v>
      </c>
      <c r="E27751" s="107">
        <v>1321</v>
      </c>
      <c r="F27751" s="66"/>
    </row>
    <row r="27752" spans="1:6" x14ac:dyDescent="0.3">
      <c r="A27752" s="66">
        <v>42122</v>
      </c>
      <c r="B27752" s="98">
        <v>0.125</v>
      </c>
      <c r="C27752" s="107" t="s">
        <v>120</v>
      </c>
      <c r="D27752" s="107">
        <v>28.47</v>
      </c>
      <c r="E27752" s="107">
        <v>1475</v>
      </c>
      <c r="F27752" s="66"/>
    </row>
    <row r="27753" spans="1:6" x14ac:dyDescent="0.3">
      <c r="A27753" s="66">
        <v>42122</v>
      </c>
      <c r="B27753" s="98">
        <v>0.13541666666666666</v>
      </c>
      <c r="C27753" s="107" t="s">
        <v>120</v>
      </c>
      <c r="D27753" s="107">
        <v>28.47</v>
      </c>
      <c r="E27753" s="107">
        <v>1370</v>
      </c>
      <c r="F27753" s="66"/>
    </row>
    <row r="27754" spans="1:6" x14ac:dyDescent="0.3">
      <c r="A27754" s="66">
        <v>42122</v>
      </c>
      <c r="B27754" s="98">
        <v>0.14583333333333334</v>
      </c>
      <c r="C27754" s="107" t="s">
        <v>120</v>
      </c>
      <c r="D27754" s="107">
        <v>28.53</v>
      </c>
      <c r="E27754" s="107">
        <v>1334</v>
      </c>
      <c r="F27754" s="66"/>
    </row>
    <row r="27755" spans="1:6" x14ac:dyDescent="0.3">
      <c r="A27755" s="66">
        <v>42122</v>
      </c>
      <c r="B27755" s="98">
        <v>0.15625</v>
      </c>
      <c r="C27755" s="107" t="s">
        <v>120</v>
      </c>
      <c r="D27755" s="107">
        <v>28.5</v>
      </c>
      <c r="E27755" s="107">
        <v>1300</v>
      </c>
      <c r="F27755" s="66"/>
    </row>
    <row r="27756" spans="1:6" x14ac:dyDescent="0.3">
      <c r="A27756" s="66">
        <v>42122</v>
      </c>
      <c r="B27756" s="98">
        <v>0.16666666666666666</v>
      </c>
      <c r="C27756" s="107" t="s">
        <v>120</v>
      </c>
      <c r="D27756" s="107">
        <v>28.53</v>
      </c>
      <c r="E27756" s="107">
        <v>1240</v>
      </c>
      <c r="F27756" s="66"/>
    </row>
    <row r="27757" spans="1:6" x14ac:dyDescent="0.3">
      <c r="A27757" s="66">
        <v>42122</v>
      </c>
      <c r="B27757" s="98">
        <v>0.17708333333333334</v>
      </c>
      <c r="C27757" s="107" t="s">
        <v>120</v>
      </c>
      <c r="D27757" s="107">
        <v>28.54</v>
      </c>
      <c r="E27757" s="107">
        <v>1137</v>
      </c>
      <c r="F27757" s="66"/>
    </row>
    <row r="27758" spans="1:6" x14ac:dyDescent="0.3">
      <c r="A27758" s="66">
        <v>42122</v>
      </c>
      <c r="B27758" s="98">
        <v>0.1875</v>
      </c>
      <c r="C27758" s="107" t="s">
        <v>120</v>
      </c>
      <c r="D27758" s="107">
        <v>28.57</v>
      </c>
      <c r="E27758" s="107">
        <v>1101</v>
      </c>
      <c r="F27758" s="66"/>
    </row>
    <row r="27759" spans="1:6" x14ac:dyDescent="0.3">
      <c r="A27759" s="66">
        <v>42122</v>
      </c>
      <c r="B27759" s="98">
        <v>0.19791666666666666</v>
      </c>
      <c r="C27759" s="107" t="s">
        <v>120</v>
      </c>
      <c r="D27759" s="107">
        <v>28.56</v>
      </c>
      <c r="E27759" s="107">
        <v>1125</v>
      </c>
      <c r="F27759" s="66"/>
    </row>
    <row r="27760" spans="1:6" x14ac:dyDescent="0.3">
      <c r="A27760" s="66">
        <v>42122</v>
      </c>
      <c r="B27760" s="98">
        <v>0.20833333333333334</v>
      </c>
      <c r="C27760" s="107" t="s">
        <v>120</v>
      </c>
      <c r="D27760" s="107">
        <v>28.56</v>
      </c>
      <c r="E27760" s="107">
        <v>1144</v>
      </c>
      <c r="F27760" s="66"/>
    </row>
    <row r="27761" spans="1:6" x14ac:dyDescent="0.3">
      <c r="A27761" s="66">
        <v>42122</v>
      </c>
      <c r="B27761" s="98">
        <v>0.21875</v>
      </c>
      <c r="C27761" s="107" t="s">
        <v>120</v>
      </c>
      <c r="D27761" s="107">
        <v>28.55</v>
      </c>
      <c r="E27761" s="107">
        <v>1179</v>
      </c>
      <c r="F27761" s="66"/>
    </row>
    <row r="27762" spans="1:6" x14ac:dyDescent="0.3">
      <c r="A27762" s="66">
        <v>42122</v>
      </c>
      <c r="B27762" s="98">
        <v>0.22916666666666666</v>
      </c>
      <c r="C27762" s="107" t="s">
        <v>120</v>
      </c>
      <c r="D27762" s="107">
        <v>28.51</v>
      </c>
      <c r="E27762" s="107">
        <v>1184</v>
      </c>
      <c r="F27762" s="66"/>
    </row>
    <row r="27763" spans="1:6" x14ac:dyDescent="0.3">
      <c r="A27763" s="66">
        <v>42122</v>
      </c>
      <c r="B27763" s="98">
        <v>0.23958333333333334</v>
      </c>
      <c r="C27763" s="107" t="s">
        <v>120</v>
      </c>
      <c r="D27763" s="107">
        <v>28.51</v>
      </c>
      <c r="E27763" s="107">
        <v>1189</v>
      </c>
      <c r="F27763" s="66"/>
    </row>
    <row r="27764" spans="1:6" x14ac:dyDescent="0.3">
      <c r="A27764" s="66">
        <v>42122</v>
      </c>
      <c r="B27764" s="98">
        <v>0.25</v>
      </c>
      <c r="C27764" s="107" t="s">
        <v>120</v>
      </c>
      <c r="D27764" s="107">
        <v>28.5</v>
      </c>
      <c r="E27764" s="107">
        <v>1202</v>
      </c>
      <c r="F27764" s="66"/>
    </row>
    <row r="27765" spans="1:6" x14ac:dyDescent="0.3">
      <c r="A27765" s="66">
        <v>42122</v>
      </c>
      <c r="B27765" s="98">
        <v>0.26041666666666669</v>
      </c>
      <c r="C27765" s="107" t="s">
        <v>120</v>
      </c>
      <c r="D27765" s="107">
        <v>28.48</v>
      </c>
      <c r="E27765" s="107">
        <v>1226</v>
      </c>
      <c r="F27765" s="66"/>
    </row>
    <row r="27766" spans="1:6" x14ac:dyDescent="0.3">
      <c r="A27766" s="66">
        <v>42122</v>
      </c>
      <c r="B27766" s="98">
        <v>0.27083333333333331</v>
      </c>
      <c r="C27766" s="107" t="s">
        <v>120</v>
      </c>
      <c r="D27766" s="107">
        <v>28.46</v>
      </c>
      <c r="E27766" s="107">
        <v>1235</v>
      </c>
      <c r="F27766" s="66"/>
    </row>
    <row r="27767" spans="1:6" x14ac:dyDescent="0.3">
      <c r="A27767" s="66">
        <v>42122</v>
      </c>
      <c r="B27767" s="98">
        <v>0.28125</v>
      </c>
      <c r="C27767" s="107" t="s">
        <v>120</v>
      </c>
      <c r="D27767" s="107">
        <v>28.5</v>
      </c>
      <c r="E27767" s="107">
        <v>1254</v>
      </c>
      <c r="F27767" s="66"/>
    </row>
    <row r="27768" spans="1:6" x14ac:dyDescent="0.3">
      <c r="A27768" s="66">
        <v>42122</v>
      </c>
      <c r="B27768" s="98">
        <v>0.29166666666666669</v>
      </c>
      <c r="C27768" s="107" t="s">
        <v>120</v>
      </c>
      <c r="D27768" s="107">
        <v>28.57</v>
      </c>
      <c r="E27768" s="107">
        <v>1405</v>
      </c>
      <c r="F27768" s="66"/>
    </row>
    <row r="27769" spans="1:6" x14ac:dyDescent="0.3">
      <c r="A27769" s="66">
        <v>42122</v>
      </c>
      <c r="B27769" s="98">
        <v>0.30208333333333331</v>
      </c>
      <c r="C27769" s="107" t="s">
        <v>120</v>
      </c>
      <c r="D27769" s="107">
        <v>28.58</v>
      </c>
      <c r="E27769" s="107">
        <v>1475</v>
      </c>
      <c r="F27769" s="66"/>
    </row>
    <row r="27770" spans="1:6" x14ac:dyDescent="0.3">
      <c r="A27770" s="66">
        <v>42122</v>
      </c>
      <c r="B27770" s="98">
        <v>0.3125</v>
      </c>
      <c r="C27770" s="107" t="s">
        <v>120</v>
      </c>
      <c r="D27770" s="107">
        <v>28.58</v>
      </c>
      <c r="E27770" s="107">
        <v>1556</v>
      </c>
      <c r="F27770" s="66"/>
    </row>
    <row r="27771" spans="1:6" x14ac:dyDescent="0.3">
      <c r="A27771" s="66">
        <v>42122</v>
      </c>
      <c r="B27771" s="98">
        <v>0.32291666666666669</v>
      </c>
      <c r="C27771" s="107" t="s">
        <v>120</v>
      </c>
      <c r="D27771" s="107">
        <v>28.55</v>
      </c>
      <c r="E27771" s="107">
        <v>1680</v>
      </c>
      <c r="F27771" s="66"/>
    </row>
    <row r="27772" spans="1:6" x14ac:dyDescent="0.3">
      <c r="A27772" s="66">
        <v>42122</v>
      </c>
      <c r="B27772" s="98">
        <v>0.33333333333333331</v>
      </c>
      <c r="C27772" s="107" t="s">
        <v>120</v>
      </c>
      <c r="D27772" s="107">
        <v>28.52</v>
      </c>
      <c r="E27772" s="107">
        <v>1700</v>
      </c>
      <c r="F27772" s="66"/>
    </row>
    <row r="27773" spans="1:6" x14ac:dyDescent="0.3">
      <c r="A27773" s="66">
        <v>42122</v>
      </c>
      <c r="B27773" s="98">
        <v>0.34375</v>
      </c>
      <c r="C27773" s="107" t="s">
        <v>120</v>
      </c>
      <c r="D27773" s="107">
        <v>28.51</v>
      </c>
      <c r="E27773" s="107">
        <v>1697</v>
      </c>
      <c r="F27773" s="66"/>
    </row>
    <row r="27774" spans="1:6" x14ac:dyDescent="0.3">
      <c r="A27774" s="66">
        <v>42122</v>
      </c>
      <c r="B27774" s="98">
        <v>0.35416666666666669</v>
      </c>
      <c r="C27774" s="107" t="s">
        <v>120</v>
      </c>
      <c r="D27774" s="107">
        <v>28.46</v>
      </c>
      <c r="E27774" s="107">
        <v>1693</v>
      </c>
      <c r="F27774" s="66"/>
    </row>
    <row r="27775" spans="1:6" x14ac:dyDescent="0.3">
      <c r="A27775" s="66">
        <v>42122</v>
      </c>
      <c r="B27775" s="98">
        <v>0.36458333333333331</v>
      </c>
      <c r="C27775" s="107" t="s">
        <v>120</v>
      </c>
      <c r="D27775" s="107">
        <v>28.41</v>
      </c>
      <c r="E27775" s="107">
        <v>1687</v>
      </c>
      <c r="F27775" s="66"/>
    </row>
    <row r="27776" spans="1:6" x14ac:dyDescent="0.3">
      <c r="A27776" s="66">
        <v>42122</v>
      </c>
      <c r="B27776" s="98">
        <v>0.375</v>
      </c>
      <c r="C27776" s="107" t="s">
        <v>120</v>
      </c>
      <c r="D27776" s="107">
        <v>28.39</v>
      </c>
      <c r="E27776" s="107">
        <v>1688</v>
      </c>
      <c r="F27776" s="66"/>
    </row>
    <row r="27777" spans="1:6" x14ac:dyDescent="0.3">
      <c r="A27777" s="66">
        <v>42122</v>
      </c>
      <c r="B27777" s="98">
        <v>0.38541666666666669</v>
      </c>
      <c r="C27777" s="107" t="s">
        <v>120</v>
      </c>
      <c r="D27777" s="107">
        <v>28.38</v>
      </c>
      <c r="E27777" s="107">
        <v>1705</v>
      </c>
      <c r="F27777" s="66"/>
    </row>
    <row r="27778" spans="1:6" x14ac:dyDescent="0.3">
      <c r="A27778" s="66">
        <v>42122</v>
      </c>
      <c r="B27778" s="98">
        <v>0.39583333333333331</v>
      </c>
      <c r="C27778" s="107" t="s">
        <v>120</v>
      </c>
      <c r="D27778" s="107">
        <v>28.37</v>
      </c>
      <c r="E27778" s="107">
        <v>1699</v>
      </c>
      <c r="F27778" s="66"/>
    </row>
    <row r="27779" spans="1:6" x14ac:dyDescent="0.3">
      <c r="A27779" s="66">
        <v>42122</v>
      </c>
      <c r="B27779" s="98">
        <v>0.40625</v>
      </c>
      <c r="C27779" s="107" t="s">
        <v>120</v>
      </c>
      <c r="D27779" s="107">
        <v>28.36</v>
      </c>
      <c r="E27779" s="107">
        <v>1688</v>
      </c>
      <c r="F27779" s="66"/>
    </row>
    <row r="27780" spans="1:6" x14ac:dyDescent="0.3">
      <c r="A27780" s="66">
        <v>42122</v>
      </c>
      <c r="B27780" s="98">
        <v>0.41666666666666669</v>
      </c>
      <c r="C27780" s="107" t="s">
        <v>120</v>
      </c>
      <c r="D27780" s="107">
        <v>28.28</v>
      </c>
      <c r="E27780" s="107">
        <v>1655</v>
      </c>
      <c r="F27780" s="66"/>
    </row>
    <row r="27781" spans="1:6" x14ac:dyDescent="0.3">
      <c r="A27781" s="66">
        <v>42122</v>
      </c>
      <c r="B27781" s="98">
        <v>0.42708333333333331</v>
      </c>
      <c r="C27781" s="107" t="s">
        <v>120</v>
      </c>
      <c r="D27781" s="107">
        <v>28.19</v>
      </c>
      <c r="E27781" s="107">
        <v>1690</v>
      </c>
      <c r="F27781" s="66"/>
    </row>
    <row r="27782" spans="1:6" x14ac:dyDescent="0.3">
      <c r="A27782" s="66">
        <v>42122</v>
      </c>
      <c r="B27782" s="98">
        <v>0.4375</v>
      </c>
      <c r="C27782" s="107" t="s">
        <v>120</v>
      </c>
      <c r="D27782" s="107">
        <v>28.17</v>
      </c>
      <c r="E27782" s="107">
        <v>1775</v>
      </c>
      <c r="F27782" s="66"/>
    </row>
    <row r="27783" spans="1:6" x14ac:dyDescent="0.3">
      <c r="A27783" s="66">
        <v>42122</v>
      </c>
      <c r="B27783" s="98">
        <v>0.44791666666666669</v>
      </c>
      <c r="C27783" s="107" t="s">
        <v>120</v>
      </c>
      <c r="D27783" s="107">
        <v>28.14</v>
      </c>
      <c r="E27783" s="107">
        <v>1846</v>
      </c>
      <c r="F27783" s="66"/>
    </row>
    <row r="27784" spans="1:6" x14ac:dyDescent="0.3">
      <c r="A27784" s="66">
        <v>42122</v>
      </c>
      <c r="B27784" s="98">
        <v>0.45833333333333331</v>
      </c>
      <c r="C27784" s="107" t="s">
        <v>120</v>
      </c>
      <c r="D27784" s="107">
        <v>28.12</v>
      </c>
      <c r="E27784" s="107">
        <v>1834</v>
      </c>
      <c r="F27784" s="66"/>
    </row>
    <row r="27785" spans="1:6" x14ac:dyDescent="0.3">
      <c r="A27785" s="66">
        <v>42122</v>
      </c>
      <c r="B27785" s="98">
        <v>0.46875</v>
      </c>
      <c r="C27785" s="107" t="s">
        <v>120</v>
      </c>
      <c r="D27785" s="107">
        <v>28.1</v>
      </c>
      <c r="E27785" s="107">
        <v>1822</v>
      </c>
      <c r="F27785" s="66"/>
    </row>
    <row r="27786" spans="1:6" x14ac:dyDescent="0.3">
      <c r="A27786" s="66">
        <v>42122</v>
      </c>
      <c r="B27786" s="98">
        <v>0.47916666666666669</v>
      </c>
      <c r="C27786" s="107" t="s">
        <v>120</v>
      </c>
      <c r="D27786" s="107">
        <v>28.11</v>
      </c>
      <c r="E27786" s="107">
        <v>1857</v>
      </c>
      <c r="F27786" s="66"/>
    </row>
    <row r="27787" spans="1:6" x14ac:dyDescent="0.3">
      <c r="A27787" s="66">
        <v>42122</v>
      </c>
      <c r="B27787" s="98">
        <v>0.48958333333333331</v>
      </c>
      <c r="C27787" s="107" t="s">
        <v>120</v>
      </c>
      <c r="D27787" s="107">
        <v>28.09</v>
      </c>
      <c r="E27787" s="107">
        <v>1905</v>
      </c>
      <c r="F27787" s="66"/>
    </row>
    <row r="27788" spans="1:6" x14ac:dyDescent="0.3">
      <c r="A27788" s="66">
        <v>42123</v>
      </c>
      <c r="B27788" s="98">
        <v>0.5</v>
      </c>
      <c r="C27788" s="107" t="s">
        <v>119</v>
      </c>
      <c r="D27788" s="107">
        <v>28.12</v>
      </c>
      <c r="E27788" s="107">
        <v>1939</v>
      </c>
      <c r="F27788" s="66"/>
    </row>
    <row r="27789" spans="1:6" x14ac:dyDescent="0.3">
      <c r="A27789" s="66">
        <v>42123</v>
      </c>
      <c r="B27789" s="98">
        <v>0.51041666666666663</v>
      </c>
      <c r="C27789" s="107" t="s">
        <v>119</v>
      </c>
      <c r="D27789" s="107">
        <v>28.09</v>
      </c>
      <c r="E27789" s="107">
        <v>1955</v>
      </c>
      <c r="F27789" s="66"/>
    </row>
    <row r="27790" spans="1:6" x14ac:dyDescent="0.3">
      <c r="A27790" s="66">
        <v>42123</v>
      </c>
      <c r="B27790" s="98">
        <v>0.52083333333333337</v>
      </c>
      <c r="C27790" s="107" t="s">
        <v>119</v>
      </c>
      <c r="D27790" s="107">
        <v>28.11</v>
      </c>
      <c r="E27790" s="107">
        <v>1953</v>
      </c>
      <c r="F27790" s="66"/>
    </row>
    <row r="27791" spans="1:6" x14ac:dyDescent="0.3">
      <c r="A27791" s="66">
        <v>42123</v>
      </c>
      <c r="B27791" s="98">
        <v>0.53125</v>
      </c>
      <c r="C27791" s="107" t="s">
        <v>119</v>
      </c>
      <c r="D27791" s="107">
        <v>28.16</v>
      </c>
      <c r="E27791" s="107">
        <v>1969</v>
      </c>
      <c r="F27791" s="66"/>
    </row>
    <row r="27792" spans="1:6" x14ac:dyDescent="0.3">
      <c r="A27792" s="66">
        <v>42123</v>
      </c>
      <c r="B27792" s="98">
        <v>4.1666666666666664E-2</v>
      </c>
      <c r="C27792" s="107" t="s">
        <v>119</v>
      </c>
      <c r="D27792" s="107">
        <v>28.17</v>
      </c>
      <c r="E27792" s="107">
        <v>2051</v>
      </c>
      <c r="F27792" s="66"/>
    </row>
    <row r="27793" spans="1:6" x14ac:dyDescent="0.3">
      <c r="A27793" s="66">
        <v>42123</v>
      </c>
      <c r="B27793" s="98">
        <v>5.2083333333333336E-2</v>
      </c>
      <c r="C27793" s="107" t="s">
        <v>119</v>
      </c>
      <c r="D27793" s="107">
        <v>28.14</v>
      </c>
      <c r="E27793" s="107">
        <v>2097</v>
      </c>
      <c r="F27793" s="66"/>
    </row>
    <row r="27794" spans="1:6" x14ac:dyDescent="0.3">
      <c r="A27794" s="66">
        <v>42123</v>
      </c>
      <c r="B27794" s="98">
        <v>6.25E-2</v>
      </c>
      <c r="C27794" s="107" t="s">
        <v>119</v>
      </c>
      <c r="D27794" s="107">
        <v>28.12</v>
      </c>
      <c r="E27794" s="107">
        <v>2095</v>
      </c>
      <c r="F27794" s="66"/>
    </row>
    <row r="27795" spans="1:6" x14ac:dyDescent="0.3">
      <c r="A27795" s="66">
        <v>42123</v>
      </c>
      <c r="B27795" s="98">
        <v>7.2916666666666671E-2</v>
      </c>
      <c r="C27795" s="107" t="s">
        <v>119</v>
      </c>
      <c r="D27795" s="107">
        <v>28.07</v>
      </c>
      <c r="E27795" s="107">
        <v>2087</v>
      </c>
      <c r="F27795" s="66"/>
    </row>
    <row r="27796" spans="1:6" x14ac:dyDescent="0.3">
      <c r="A27796" s="66">
        <v>42123</v>
      </c>
      <c r="B27796" s="98">
        <v>8.3333333333333329E-2</v>
      </c>
      <c r="C27796" s="107" t="s">
        <v>119</v>
      </c>
      <c r="D27796" s="107">
        <v>27.95</v>
      </c>
      <c r="E27796" s="107">
        <v>2090</v>
      </c>
      <c r="F27796" s="66"/>
    </row>
    <row r="27797" spans="1:6" x14ac:dyDescent="0.3">
      <c r="A27797" s="66">
        <v>42123</v>
      </c>
      <c r="B27797" s="98">
        <v>9.375E-2</v>
      </c>
      <c r="C27797" s="107" t="s">
        <v>119</v>
      </c>
      <c r="D27797" s="107">
        <v>28.02</v>
      </c>
      <c r="E27797" s="107">
        <v>2297</v>
      </c>
      <c r="F27797" s="66"/>
    </row>
    <row r="27798" spans="1:6" x14ac:dyDescent="0.3">
      <c r="A27798" s="66">
        <v>42123</v>
      </c>
      <c r="B27798" s="98">
        <v>0.10416666666666667</v>
      </c>
      <c r="C27798" s="107" t="s">
        <v>119</v>
      </c>
      <c r="D27798" s="107">
        <v>27.99</v>
      </c>
      <c r="E27798" s="107">
        <v>2298</v>
      </c>
      <c r="F27798" s="66"/>
    </row>
    <row r="27799" spans="1:6" x14ac:dyDescent="0.3">
      <c r="A27799" s="66">
        <v>42123</v>
      </c>
      <c r="B27799" s="98">
        <v>0.11458333333333333</v>
      </c>
      <c r="C27799" s="107" t="s">
        <v>119</v>
      </c>
      <c r="D27799" s="107">
        <v>27.96</v>
      </c>
      <c r="E27799" s="107">
        <v>2294</v>
      </c>
      <c r="F27799" s="66"/>
    </row>
    <row r="27800" spans="1:6" x14ac:dyDescent="0.3">
      <c r="A27800" s="66">
        <v>42123</v>
      </c>
      <c r="B27800" s="98">
        <v>0.125</v>
      </c>
      <c r="C27800" s="107" t="s">
        <v>119</v>
      </c>
      <c r="D27800" s="107">
        <v>27.9</v>
      </c>
      <c r="E27800" s="107">
        <v>2235</v>
      </c>
      <c r="F27800" s="66"/>
    </row>
    <row r="27801" spans="1:6" x14ac:dyDescent="0.3">
      <c r="A27801" s="66">
        <v>42123</v>
      </c>
      <c r="B27801" s="98">
        <v>0.13541666666666666</v>
      </c>
      <c r="C27801" s="107" t="s">
        <v>119</v>
      </c>
      <c r="D27801" s="107">
        <v>27.85</v>
      </c>
      <c r="E27801" s="107">
        <v>2133</v>
      </c>
      <c r="F27801" s="66"/>
    </row>
    <row r="27802" spans="1:6" x14ac:dyDescent="0.3">
      <c r="A27802" s="66">
        <v>42123</v>
      </c>
      <c r="B27802" s="98">
        <v>0.14583333333333334</v>
      </c>
      <c r="C27802" s="107" t="s">
        <v>119</v>
      </c>
      <c r="D27802" s="107">
        <v>27.76</v>
      </c>
      <c r="E27802" s="107">
        <v>1973</v>
      </c>
      <c r="F27802" s="66"/>
    </row>
    <row r="27803" spans="1:6" x14ac:dyDescent="0.3">
      <c r="A27803" s="66">
        <v>42123</v>
      </c>
      <c r="B27803" s="98">
        <v>0.15625</v>
      </c>
      <c r="C27803" s="107" t="s">
        <v>119</v>
      </c>
      <c r="D27803" s="107">
        <v>27.71</v>
      </c>
      <c r="E27803" s="107">
        <v>1869</v>
      </c>
      <c r="F27803" s="66"/>
    </row>
    <row r="27804" spans="1:6" x14ac:dyDescent="0.3">
      <c r="A27804" s="66">
        <v>42123</v>
      </c>
      <c r="B27804" s="98">
        <v>0.16666666666666666</v>
      </c>
      <c r="C27804" s="107" t="s">
        <v>119</v>
      </c>
      <c r="D27804" s="107">
        <v>27.72</v>
      </c>
      <c r="E27804" s="107">
        <v>1798</v>
      </c>
      <c r="F27804" s="66"/>
    </row>
    <row r="27805" spans="1:6" x14ac:dyDescent="0.3">
      <c r="A27805" s="66">
        <v>42123</v>
      </c>
      <c r="B27805" s="98">
        <v>0.17708333333333334</v>
      </c>
      <c r="C27805" s="107" t="s">
        <v>119</v>
      </c>
      <c r="D27805" s="107">
        <v>27.71</v>
      </c>
      <c r="E27805" s="107">
        <v>1758</v>
      </c>
      <c r="F27805" s="66"/>
    </row>
    <row r="27806" spans="1:6" x14ac:dyDescent="0.3">
      <c r="A27806" s="66">
        <v>42123</v>
      </c>
      <c r="B27806" s="98">
        <v>0.1875</v>
      </c>
      <c r="C27806" s="107" t="s">
        <v>119</v>
      </c>
      <c r="D27806" s="107">
        <v>27.64</v>
      </c>
      <c r="E27806" s="107">
        <v>1738</v>
      </c>
      <c r="F27806" s="66"/>
    </row>
    <row r="27807" spans="1:6" x14ac:dyDescent="0.3">
      <c r="A27807" s="66">
        <v>42123</v>
      </c>
      <c r="B27807" s="98">
        <v>0.19791666666666666</v>
      </c>
      <c r="C27807" s="107" t="s">
        <v>119</v>
      </c>
      <c r="D27807" s="107">
        <v>27.6</v>
      </c>
      <c r="E27807" s="107">
        <v>1709</v>
      </c>
      <c r="F27807" s="66"/>
    </row>
    <row r="27808" spans="1:6" x14ac:dyDescent="0.3">
      <c r="A27808" s="66">
        <v>42123</v>
      </c>
      <c r="B27808" s="98">
        <v>0.20833333333333334</v>
      </c>
      <c r="C27808" s="107" t="s">
        <v>119</v>
      </c>
      <c r="D27808" s="107">
        <v>27.6</v>
      </c>
      <c r="E27808" s="107">
        <v>1669</v>
      </c>
      <c r="F27808" s="66"/>
    </row>
    <row r="27809" spans="1:6" x14ac:dyDescent="0.3">
      <c r="A27809" s="66">
        <v>42123</v>
      </c>
      <c r="B27809" s="98">
        <v>0.21875</v>
      </c>
      <c r="C27809" s="107" t="s">
        <v>119</v>
      </c>
      <c r="D27809" s="107">
        <v>27.56</v>
      </c>
      <c r="E27809" s="107">
        <v>1641</v>
      </c>
      <c r="F27809" s="66"/>
    </row>
    <row r="27810" spans="1:6" x14ac:dyDescent="0.3">
      <c r="A27810" s="66">
        <v>42123</v>
      </c>
      <c r="B27810" s="98">
        <v>0.22916666666666666</v>
      </c>
      <c r="C27810" s="107" t="s">
        <v>119</v>
      </c>
      <c r="D27810" s="107">
        <v>27.51</v>
      </c>
      <c r="E27810" s="107">
        <v>1600</v>
      </c>
      <c r="F27810" s="66"/>
    </row>
    <row r="27811" spans="1:6" x14ac:dyDescent="0.3">
      <c r="A27811" s="66">
        <v>42123</v>
      </c>
      <c r="B27811" s="98">
        <v>0.23958333333333334</v>
      </c>
      <c r="C27811" s="107" t="s">
        <v>119</v>
      </c>
      <c r="D27811" s="107">
        <v>27.47</v>
      </c>
      <c r="E27811" s="107">
        <v>1564</v>
      </c>
      <c r="F27811" s="66"/>
    </row>
    <row r="27812" spans="1:6" x14ac:dyDescent="0.3">
      <c r="A27812" s="66">
        <v>42123</v>
      </c>
      <c r="B27812" s="98">
        <v>0.25</v>
      </c>
      <c r="C27812" s="107" t="s">
        <v>119</v>
      </c>
      <c r="D27812" s="107">
        <v>27.42</v>
      </c>
      <c r="E27812" s="107">
        <v>1536</v>
      </c>
      <c r="F27812" s="66"/>
    </row>
    <row r="27813" spans="1:6" x14ac:dyDescent="0.3">
      <c r="A27813" s="66">
        <v>42123</v>
      </c>
      <c r="B27813" s="98">
        <v>0.26041666666666669</v>
      </c>
      <c r="C27813" s="107" t="s">
        <v>119</v>
      </c>
      <c r="D27813" s="107">
        <v>27.38</v>
      </c>
      <c r="E27813" s="107">
        <v>1524</v>
      </c>
      <c r="F27813" s="66"/>
    </row>
    <row r="27814" spans="1:6" x14ac:dyDescent="0.3">
      <c r="A27814" s="66">
        <v>42123</v>
      </c>
      <c r="B27814" s="98">
        <v>0.27083333333333331</v>
      </c>
      <c r="C27814" s="107" t="s">
        <v>119</v>
      </c>
      <c r="D27814" s="107">
        <v>27.34</v>
      </c>
      <c r="E27814" s="107">
        <v>1472</v>
      </c>
      <c r="F27814" s="66"/>
    </row>
    <row r="27815" spans="1:6" x14ac:dyDescent="0.3">
      <c r="A27815" s="66">
        <v>42123</v>
      </c>
      <c r="B27815" s="98">
        <v>0.28125</v>
      </c>
      <c r="C27815" s="107" t="s">
        <v>119</v>
      </c>
      <c r="D27815" s="107">
        <v>27.33</v>
      </c>
      <c r="E27815" s="107">
        <v>1423</v>
      </c>
      <c r="F27815" s="66"/>
    </row>
    <row r="27816" spans="1:6" x14ac:dyDescent="0.3">
      <c r="A27816" s="66">
        <v>42123</v>
      </c>
      <c r="B27816" s="98">
        <v>0.29166666666666669</v>
      </c>
      <c r="C27816" s="107" t="s">
        <v>119</v>
      </c>
      <c r="D27816" s="107">
        <v>27.31</v>
      </c>
      <c r="E27816" s="107">
        <v>1386</v>
      </c>
      <c r="F27816" s="66"/>
    </row>
    <row r="27817" spans="1:6" x14ac:dyDescent="0.3">
      <c r="A27817" s="66">
        <v>42123</v>
      </c>
      <c r="B27817" s="98">
        <v>0.30208333333333331</v>
      </c>
      <c r="C27817" s="107" t="s">
        <v>119</v>
      </c>
      <c r="D27817" s="107">
        <v>27.3</v>
      </c>
      <c r="E27817" s="107">
        <v>1361</v>
      </c>
      <c r="F27817" s="66"/>
    </row>
    <row r="27818" spans="1:6" x14ac:dyDescent="0.3">
      <c r="A27818" s="66">
        <v>42123</v>
      </c>
      <c r="B27818" s="98">
        <v>0.3125</v>
      </c>
      <c r="C27818" s="107" t="s">
        <v>119</v>
      </c>
      <c r="D27818" s="107">
        <v>27.27</v>
      </c>
      <c r="E27818" s="107">
        <v>1386</v>
      </c>
      <c r="F27818" s="66"/>
    </row>
    <row r="27819" spans="1:6" x14ac:dyDescent="0.3">
      <c r="A27819" s="66">
        <v>42123</v>
      </c>
      <c r="B27819" s="98">
        <v>0.32291666666666669</v>
      </c>
      <c r="C27819" s="107" t="s">
        <v>119</v>
      </c>
      <c r="D27819" s="107">
        <v>27.29</v>
      </c>
      <c r="E27819" s="107">
        <v>1376</v>
      </c>
      <c r="F27819" s="66"/>
    </row>
    <row r="27820" spans="1:6" x14ac:dyDescent="0.3">
      <c r="A27820" s="66">
        <v>42123</v>
      </c>
      <c r="B27820" s="98">
        <v>0.33333333333333331</v>
      </c>
      <c r="C27820" s="107" t="s">
        <v>119</v>
      </c>
      <c r="D27820" s="107">
        <v>27.4</v>
      </c>
      <c r="E27820" s="107">
        <v>1523</v>
      </c>
      <c r="F27820" s="66"/>
    </row>
    <row r="27821" spans="1:6" x14ac:dyDescent="0.3">
      <c r="A27821" s="66">
        <v>42123</v>
      </c>
      <c r="B27821" s="98">
        <v>0.34375</v>
      </c>
      <c r="C27821" s="107" t="s">
        <v>119</v>
      </c>
      <c r="D27821" s="107">
        <v>27.37</v>
      </c>
      <c r="E27821" s="107">
        <v>1548</v>
      </c>
      <c r="F27821" s="66"/>
    </row>
    <row r="27822" spans="1:6" x14ac:dyDescent="0.3">
      <c r="A27822" s="66">
        <v>42123</v>
      </c>
      <c r="B27822" s="98">
        <v>0.35416666666666669</v>
      </c>
      <c r="C27822" s="107" t="s">
        <v>119</v>
      </c>
      <c r="D27822" s="107">
        <v>27.42</v>
      </c>
      <c r="E27822" s="107">
        <v>1849</v>
      </c>
      <c r="F27822" s="66"/>
    </row>
    <row r="27823" spans="1:6" x14ac:dyDescent="0.3">
      <c r="A27823" s="66">
        <v>42123</v>
      </c>
      <c r="B27823" s="98">
        <v>0.36458333333333331</v>
      </c>
      <c r="C27823" s="107" t="s">
        <v>119</v>
      </c>
      <c r="D27823" s="107">
        <v>27.44</v>
      </c>
      <c r="E27823" s="107">
        <v>1845</v>
      </c>
      <c r="F27823" s="66"/>
    </row>
    <row r="27824" spans="1:6" x14ac:dyDescent="0.3">
      <c r="A27824" s="66">
        <v>42123</v>
      </c>
      <c r="B27824" s="98">
        <v>0.375</v>
      </c>
      <c r="C27824" s="107" t="s">
        <v>119</v>
      </c>
      <c r="D27824" s="107">
        <v>27.5</v>
      </c>
      <c r="E27824" s="107">
        <v>1983</v>
      </c>
      <c r="F27824" s="66"/>
    </row>
    <row r="27825" spans="1:6" x14ac:dyDescent="0.3">
      <c r="A27825" s="66">
        <v>42123</v>
      </c>
      <c r="B27825" s="98">
        <v>0.38541666666666669</v>
      </c>
      <c r="C27825" s="107" t="s">
        <v>119</v>
      </c>
      <c r="D27825" s="107">
        <v>27.65</v>
      </c>
      <c r="E27825" s="107">
        <v>1950</v>
      </c>
      <c r="F27825" s="66"/>
    </row>
    <row r="27826" spans="1:6" x14ac:dyDescent="0.3">
      <c r="A27826" s="66">
        <v>42123</v>
      </c>
      <c r="B27826" s="98">
        <v>0.45833333333333331</v>
      </c>
      <c r="C27826" s="107" t="s">
        <v>119</v>
      </c>
      <c r="D27826" s="107">
        <v>27.84</v>
      </c>
      <c r="E27826" s="107">
        <v>2680</v>
      </c>
      <c r="F27826" s="66"/>
    </row>
    <row r="27827" spans="1:6" x14ac:dyDescent="0.3">
      <c r="A27827" s="66">
        <v>42123</v>
      </c>
      <c r="B27827" s="98">
        <v>0.46875</v>
      </c>
      <c r="C27827" s="107" t="s">
        <v>119</v>
      </c>
      <c r="D27827" s="107">
        <v>27.9</v>
      </c>
      <c r="E27827" s="107">
        <v>2827</v>
      </c>
      <c r="F27827" s="66"/>
    </row>
    <row r="27828" spans="1:6" x14ac:dyDescent="0.3">
      <c r="A27828" s="66">
        <v>42123</v>
      </c>
      <c r="B27828" s="98">
        <v>0.47916666666666669</v>
      </c>
      <c r="C27828" s="107" t="s">
        <v>119</v>
      </c>
      <c r="D27828" s="107">
        <v>27.99</v>
      </c>
      <c r="E27828" s="107">
        <v>3014</v>
      </c>
      <c r="F27828" s="66"/>
    </row>
    <row r="27829" spans="1:6" x14ac:dyDescent="0.3">
      <c r="A27829" s="66">
        <v>42123</v>
      </c>
      <c r="B27829" s="98">
        <v>0.48958333333333331</v>
      </c>
      <c r="C27829" s="107" t="s">
        <v>119</v>
      </c>
      <c r="D27829" s="107">
        <v>28.04</v>
      </c>
      <c r="E27829" s="107">
        <v>3249</v>
      </c>
      <c r="F27829" s="66"/>
    </row>
    <row r="27830" spans="1:6" x14ac:dyDescent="0.3">
      <c r="A27830" s="66">
        <v>42123</v>
      </c>
      <c r="B27830" s="98">
        <v>0.5</v>
      </c>
      <c r="C27830" s="107" t="s">
        <v>120</v>
      </c>
      <c r="D27830" s="107">
        <v>28.11</v>
      </c>
      <c r="E27830" s="107">
        <v>3922</v>
      </c>
      <c r="F27830" s="66"/>
    </row>
    <row r="27831" spans="1:6" x14ac:dyDescent="0.3">
      <c r="A27831" s="66">
        <v>42123</v>
      </c>
      <c r="B27831" s="98">
        <v>0.51041666666666663</v>
      </c>
      <c r="C27831" s="107" t="s">
        <v>120</v>
      </c>
      <c r="D27831" s="107">
        <v>28.17</v>
      </c>
      <c r="E27831" s="107">
        <v>4216</v>
      </c>
      <c r="F27831" s="66"/>
    </row>
    <row r="27832" spans="1:6" x14ac:dyDescent="0.3">
      <c r="A27832" s="66">
        <v>42123</v>
      </c>
      <c r="B27832" s="98">
        <v>0.52083333333333337</v>
      </c>
      <c r="C27832" s="107" t="s">
        <v>120</v>
      </c>
      <c r="D27832" s="107">
        <v>28.18</v>
      </c>
      <c r="E27832" s="107">
        <v>4270</v>
      </c>
      <c r="F27832" s="66"/>
    </row>
    <row r="27833" spans="1:6" x14ac:dyDescent="0.3">
      <c r="A27833" s="66">
        <v>42123</v>
      </c>
      <c r="B27833" s="98">
        <v>0.53125</v>
      </c>
      <c r="C27833" s="107" t="s">
        <v>120</v>
      </c>
      <c r="D27833" s="107">
        <v>28.21</v>
      </c>
      <c r="E27833" s="107">
        <v>4363</v>
      </c>
      <c r="F27833" s="66"/>
    </row>
    <row r="27834" spans="1:6" x14ac:dyDescent="0.3">
      <c r="A27834" s="66">
        <v>42123</v>
      </c>
      <c r="B27834" s="98">
        <v>4.1666666666666664E-2</v>
      </c>
      <c r="C27834" s="107" t="s">
        <v>120</v>
      </c>
      <c r="D27834" s="107">
        <v>28.26</v>
      </c>
      <c r="E27834" s="107">
        <v>4432</v>
      </c>
      <c r="F27834" s="66"/>
    </row>
    <row r="27835" spans="1:6" x14ac:dyDescent="0.3">
      <c r="A27835" s="66">
        <v>42123</v>
      </c>
      <c r="B27835" s="98">
        <v>5.2083333333333336E-2</v>
      </c>
      <c r="C27835" s="107" t="s">
        <v>120</v>
      </c>
      <c r="D27835" s="107">
        <v>28.29</v>
      </c>
      <c r="E27835" s="107">
        <v>4526</v>
      </c>
      <c r="F27835" s="66"/>
    </row>
    <row r="27836" spans="1:6" x14ac:dyDescent="0.3">
      <c r="A27836" s="66">
        <v>42123</v>
      </c>
      <c r="B27836" s="98">
        <v>6.25E-2</v>
      </c>
      <c r="C27836" s="107" t="s">
        <v>120</v>
      </c>
      <c r="D27836" s="107">
        <v>28.37</v>
      </c>
      <c r="E27836" s="107">
        <v>4530</v>
      </c>
      <c r="F27836" s="66"/>
    </row>
    <row r="27837" spans="1:6" x14ac:dyDescent="0.3">
      <c r="A27837" s="66">
        <v>42123</v>
      </c>
      <c r="B27837" s="98">
        <v>7.2916666666666671E-2</v>
      </c>
      <c r="C27837" s="107" t="s">
        <v>120</v>
      </c>
      <c r="D27837" s="107">
        <v>28.39</v>
      </c>
      <c r="E27837" s="107">
        <v>4613</v>
      </c>
      <c r="F27837" s="66"/>
    </row>
    <row r="27838" spans="1:6" x14ac:dyDescent="0.3">
      <c r="A27838" s="66">
        <v>42123</v>
      </c>
      <c r="B27838" s="98">
        <v>8.3333333333333329E-2</v>
      </c>
      <c r="C27838" s="107" t="s">
        <v>120</v>
      </c>
      <c r="D27838" s="107">
        <v>28.4</v>
      </c>
      <c r="E27838" s="107">
        <v>4557</v>
      </c>
      <c r="F27838" s="66"/>
    </row>
    <row r="27839" spans="1:6" x14ac:dyDescent="0.3">
      <c r="A27839" s="66">
        <v>42123</v>
      </c>
      <c r="B27839" s="98">
        <v>9.375E-2</v>
      </c>
      <c r="C27839" s="107" t="s">
        <v>120</v>
      </c>
      <c r="D27839" s="107">
        <v>28.38</v>
      </c>
      <c r="E27839" s="107">
        <v>4523</v>
      </c>
      <c r="F27839" s="66"/>
    </row>
    <row r="27840" spans="1:6" x14ac:dyDescent="0.3">
      <c r="A27840" s="66">
        <v>42123</v>
      </c>
      <c r="B27840" s="98">
        <v>0.10416666666666667</v>
      </c>
      <c r="C27840" s="107" t="s">
        <v>120</v>
      </c>
      <c r="D27840" s="107">
        <v>28.34</v>
      </c>
      <c r="E27840" s="107">
        <v>4565</v>
      </c>
      <c r="F27840" s="66"/>
    </row>
    <row r="27841" spans="1:6" x14ac:dyDescent="0.3">
      <c r="A27841" s="66">
        <v>42123</v>
      </c>
      <c r="B27841" s="98">
        <v>0.11458333333333333</v>
      </c>
      <c r="C27841" s="107" t="s">
        <v>120</v>
      </c>
      <c r="D27841" s="107">
        <v>28.4</v>
      </c>
      <c r="E27841" s="107">
        <v>4520</v>
      </c>
      <c r="F27841" s="66"/>
    </row>
    <row r="27842" spans="1:6" x14ac:dyDescent="0.3">
      <c r="A27842" s="66">
        <v>42123</v>
      </c>
      <c r="B27842" s="98">
        <v>0.125</v>
      </c>
      <c r="C27842" s="107" t="s">
        <v>120</v>
      </c>
      <c r="D27842" s="107">
        <v>28.41</v>
      </c>
      <c r="E27842" s="107">
        <v>4491</v>
      </c>
      <c r="F27842" s="66"/>
    </row>
    <row r="27843" spans="1:6" x14ac:dyDescent="0.3">
      <c r="A27843" s="66">
        <v>42123</v>
      </c>
      <c r="B27843" s="98">
        <v>0.13541666666666666</v>
      </c>
      <c r="C27843" s="107" t="s">
        <v>120</v>
      </c>
      <c r="D27843" s="107">
        <v>28.4</v>
      </c>
      <c r="E27843" s="107">
        <v>4566</v>
      </c>
      <c r="F27843" s="66"/>
    </row>
    <row r="27844" spans="1:6" x14ac:dyDescent="0.3">
      <c r="A27844" s="66">
        <v>42123</v>
      </c>
      <c r="B27844" s="98">
        <v>0.14583333333333334</v>
      </c>
      <c r="C27844" s="107" t="s">
        <v>120</v>
      </c>
      <c r="D27844" s="107">
        <v>28.48</v>
      </c>
      <c r="E27844" s="107">
        <v>4580</v>
      </c>
      <c r="F27844" s="66"/>
    </row>
    <row r="27845" spans="1:6" x14ac:dyDescent="0.3">
      <c r="A27845" s="66">
        <v>42123</v>
      </c>
      <c r="B27845" s="98">
        <v>0.15625</v>
      </c>
      <c r="C27845" s="107" t="s">
        <v>120</v>
      </c>
      <c r="D27845" s="107">
        <v>28.58</v>
      </c>
      <c r="E27845" s="107">
        <v>4419</v>
      </c>
      <c r="F27845" s="66"/>
    </row>
    <row r="27846" spans="1:6" x14ac:dyDescent="0.3">
      <c r="A27846" s="66">
        <v>42123</v>
      </c>
      <c r="B27846" s="98">
        <v>0.16666666666666666</v>
      </c>
      <c r="C27846" s="107" t="s">
        <v>120</v>
      </c>
      <c r="D27846" s="107">
        <v>28.75</v>
      </c>
      <c r="E27846" s="107">
        <v>4107</v>
      </c>
      <c r="F27846" s="66"/>
    </row>
    <row r="27847" spans="1:6" x14ac:dyDescent="0.3">
      <c r="A27847" s="66">
        <v>42123</v>
      </c>
      <c r="B27847" s="98">
        <v>0.17708333333333334</v>
      </c>
      <c r="C27847" s="107" t="s">
        <v>120</v>
      </c>
      <c r="D27847" s="107">
        <v>28.82</v>
      </c>
      <c r="E27847" s="107">
        <v>3620</v>
      </c>
      <c r="F27847" s="66"/>
    </row>
    <row r="27848" spans="1:6" x14ac:dyDescent="0.3">
      <c r="A27848" s="66">
        <v>42123</v>
      </c>
      <c r="B27848" s="98">
        <v>0.1875</v>
      </c>
      <c r="C27848" s="107" t="s">
        <v>120</v>
      </c>
      <c r="D27848" s="107">
        <v>28.99</v>
      </c>
      <c r="E27848" s="107">
        <v>3278</v>
      </c>
      <c r="F27848" s="66"/>
    </row>
    <row r="27849" spans="1:6" x14ac:dyDescent="0.3">
      <c r="A27849" s="66">
        <v>42123</v>
      </c>
      <c r="B27849" s="98">
        <v>0.19791666666666666</v>
      </c>
      <c r="C27849" s="107" t="s">
        <v>120</v>
      </c>
      <c r="D27849" s="107">
        <v>28.99</v>
      </c>
      <c r="E27849" s="107">
        <v>3172</v>
      </c>
      <c r="F27849" s="66"/>
    </row>
    <row r="27850" spans="1:6" x14ac:dyDescent="0.3">
      <c r="A27850" s="66">
        <v>42123</v>
      </c>
      <c r="B27850" s="98">
        <v>0.20833333333333334</v>
      </c>
      <c r="C27850" s="107" t="s">
        <v>120</v>
      </c>
      <c r="D27850" s="107">
        <v>29.02</v>
      </c>
      <c r="E27850" s="107">
        <v>2851</v>
      </c>
      <c r="F27850" s="66"/>
    </row>
    <row r="27851" spans="1:6" x14ac:dyDescent="0.3">
      <c r="A27851" s="66">
        <v>42123</v>
      </c>
      <c r="B27851" s="98">
        <v>0.21875</v>
      </c>
      <c r="C27851" s="107" t="s">
        <v>120</v>
      </c>
      <c r="D27851" s="107">
        <v>29.12</v>
      </c>
      <c r="E27851" s="107">
        <v>2611</v>
      </c>
      <c r="F27851" s="66"/>
    </row>
    <row r="27852" spans="1:6" x14ac:dyDescent="0.3">
      <c r="A27852" s="66">
        <v>42123</v>
      </c>
      <c r="B27852" s="98">
        <v>0.22916666666666666</v>
      </c>
      <c r="C27852" s="107" t="s">
        <v>120</v>
      </c>
      <c r="D27852" s="107">
        <v>29.02</v>
      </c>
      <c r="E27852" s="107">
        <v>2460</v>
      </c>
      <c r="F27852" s="66"/>
    </row>
    <row r="27853" spans="1:6" x14ac:dyDescent="0.3">
      <c r="A27853" s="66">
        <v>42123</v>
      </c>
      <c r="B27853" s="98">
        <v>0.23958333333333334</v>
      </c>
      <c r="C27853" s="107" t="s">
        <v>120</v>
      </c>
      <c r="D27853" s="107">
        <v>28.95</v>
      </c>
      <c r="E27853" s="107">
        <v>2213</v>
      </c>
      <c r="F27853" s="66"/>
    </row>
    <row r="27854" spans="1:6" x14ac:dyDescent="0.3">
      <c r="A27854" s="66">
        <v>42123</v>
      </c>
      <c r="B27854" s="98">
        <v>0.25</v>
      </c>
      <c r="C27854" s="107" t="s">
        <v>120</v>
      </c>
      <c r="D27854" s="107">
        <v>28.91</v>
      </c>
      <c r="E27854" s="107">
        <v>2182</v>
      </c>
      <c r="F27854" s="66"/>
    </row>
    <row r="27855" spans="1:6" x14ac:dyDescent="0.3">
      <c r="A27855" s="66">
        <v>42123</v>
      </c>
      <c r="B27855" s="98">
        <v>0.26041666666666669</v>
      </c>
      <c r="C27855" s="107" t="s">
        <v>120</v>
      </c>
      <c r="D27855" s="107">
        <v>28.89</v>
      </c>
      <c r="E27855" s="107">
        <v>2296</v>
      </c>
      <c r="F27855" s="66"/>
    </row>
    <row r="27856" spans="1:6" x14ac:dyDescent="0.3">
      <c r="A27856" s="66">
        <v>42123</v>
      </c>
      <c r="B27856" s="98">
        <v>0.27083333333333331</v>
      </c>
      <c r="C27856" s="107" t="s">
        <v>120</v>
      </c>
      <c r="D27856" s="107">
        <v>28.92</v>
      </c>
      <c r="E27856" s="107">
        <v>2320</v>
      </c>
      <c r="F27856" s="66"/>
    </row>
    <row r="27857" spans="1:6" x14ac:dyDescent="0.3">
      <c r="A27857" s="66">
        <v>42123</v>
      </c>
      <c r="B27857" s="98">
        <v>0.28125</v>
      </c>
      <c r="C27857" s="107" t="s">
        <v>120</v>
      </c>
      <c r="D27857" s="107">
        <v>28.88</v>
      </c>
      <c r="E27857" s="107">
        <v>2220</v>
      </c>
      <c r="F27857" s="66"/>
    </row>
    <row r="27858" spans="1:6" x14ac:dyDescent="0.3">
      <c r="A27858" s="66">
        <v>42123</v>
      </c>
      <c r="B27858" s="98">
        <v>0.29166666666666669</v>
      </c>
      <c r="C27858" s="107" t="s">
        <v>120</v>
      </c>
      <c r="D27858" s="107">
        <v>28.91</v>
      </c>
      <c r="E27858" s="107">
        <v>2214</v>
      </c>
      <c r="F27858" s="66"/>
    </row>
    <row r="27859" spans="1:6" x14ac:dyDescent="0.3">
      <c r="A27859" s="66">
        <v>42123</v>
      </c>
      <c r="B27859" s="98">
        <v>0.30208333333333331</v>
      </c>
      <c r="C27859" s="107" t="s">
        <v>120</v>
      </c>
      <c r="D27859" s="107">
        <v>28.87</v>
      </c>
      <c r="E27859" s="107">
        <v>2285</v>
      </c>
      <c r="F27859" s="66"/>
    </row>
    <row r="27860" spans="1:6" x14ac:dyDescent="0.3">
      <c r="A27860" s="66">
        <v>42123</v>
      </c>
      <c r="B27860" s="98">
        <v>0.3125</v>
      </c>
      <c r="C27860" s="107" t="s">
        <v>120</v>
      </c>
      <c r="D27860" s="107">
        <v>28.82</v>
      </c>
      <c r="E27860" s="107">
        <v>2292</v>
      </c>
      <c r="F27860" s="66"/>
    </row>
    <row r="27861" spans="1:6" x14ac:dyDescent="0.3">
      <c r="A27861" s="66">
        <v>42123</v>
      </c>
      <c r="B27861" s="98">
        <v>0.32291666666666669</v>
      </c>
      <c r="C27861" s="107" t="s">
        <v>120</v>
      </c>
      <c r="D27861" s="107">
        <v>28.79</v>
      </c>
      <c r="E27861" s="107">
        <v>2314</v>
      </c>
      <c r="F27861" s="66"/>
    </row>
    <row r="27862" spans="1:6" x14ac:dyDescent="0.3">
      <c r="A27862" s="66">
        <v>42123</v>
      </c>
      <c r="B27862" s="98">
        <v>0.33333333333333331</v>
      </c>
      <c r="C27862" s="107" t="s">
        <v>120</v>
      </c>
      <c r="D27862" s="107">
        <v>28.75</v>
      </c>
      <c r="E27862" s="107">
        <v>2285</v>
      </c>
      <c r="F27862" s="66"/>
    </row>
    <row r="27863" spans="1:6" x14ac:dyDescent="0.3">
      <c r="A27863" s="66">
        <v>42123</v>
      </c>
      <c r="B27863" s="98">
        <v>0.34375</v>
      </c>
      <c r="C27863" s="107" t="s">
        <v>120</v>
      </c>
      <c r="D27863" s="107">
        <v>28.76</v>
      </c>
      <c r="E27863" s="107">
        <v>2215</v>
      </c>
      <c r="F27863" s="66"/>
    </row>
    <row r="27864" spans="1:6" x14ac:dyDescent="0.3">
      <c r="A27864" s="66">
        <v>42123</v>
      </c>
      <c r="B27864" s="98">
        <v>0.35416666666666669</v>
      </c>
      <c r="C27864" s="107" t="s">
        <v>120</v>
      </c>
      <c r="D27864" s="107">
        <v>28.76</v>
      </c>
      <c r="E27864" s="107">
        <v>2304</v>
      </c>
      <c r="F27864" s="66"/>
    </row>
    <row r="27865" spans="1:6" x14ac:dyDescent="0.3">
      <c r="A27865" s="66">
        <v>42123</v>
      </c>
      <c r="B27865" s="98">
        <v>0.36458333333333331</v>
      </c>
      <c r="C27865" s="107" t="s">
        <v>120</v>
      </c>
      <c r="D27865" s="107">
        <v>28.61</v>
      </c>
      <c r="E27865" s="107">
        <v>2279</v>
      </c>
      <c r="F27865" s="66"/>
    </row>
    <row r="27866" spans="1:6" x14ac:dyDescent="0.3">
      <c r="A27866" s="66">
        <v>42123</v>
      </c>
      <c r="B27866" s="98">
        <v>0.375</v>
      </c>
      <c r="C27866" s="107" t="s">
        <v>120</v>
      </c>
      <c r="D27866" s="107">
        <v>28.54</v>
      </c>
      <c r="E27866" s="107">
        <v>2096</v>
      </c>
      <c r="F27866" s="66"/>
    </row>
    <row r="27867" spans="1:6" x14ac:dyDescent="0.3">
      <c r="A27867" s="66">
        <v>42123</v>
      </c>
      <c r="B27867" s="98">
        <v>0.38541666666666669</v>
      </c>
      <c r="C27867" s="107" t="s">
        <v>120</v>
      </c>
      <c r="D27867" s="107">
        <v>28.5</v>
      </c>
      <c r="E27867" s="107">
        <v>2165</v>
      </c>
      <c r="F27867" s="66"/>
    </row>
    <row r="27868" spans="1:6" x14ac:dyDescent="0.3">
      <c r="A27868" s="66">
        <v>42123</v>
      </c>
      <c r="B27868" s="98">
        <v>0.39583333333333331</v>
      </c>
      <c r="C27868" s="107" t="s">
        <v>120</v>
      </c>
      <c r="D27868" s="107">
        <v>28.42</v>
      </c>
      <c r="E27868" s="107">
        <v>1814</v>
      </c>
      <c r="F27868" s="66"/>
    </row>
    <row r="27869" spans="1:6" x14ac:dyDescent="0.3">
      <c r="A27869" s="66">
        <v>42123</v>
      </c>
      <c r="B27869" s="98">
        <v>0.40625</v>
      </c>
      <c r="C27869" s="107" t="s">
        <v>120</v>
      </c>
      <c r="D27869" s="107">
        <v>28.41</v>
      </c>
      <c r="E27869" s="107">
        <v>1703</v>
      </c>
      <c r="F27869" s="66"/>
    </row>
    <row r="27870" spans="1:6" x14ac:dyDescent="0.3">
      <c r="A27870" s="66">
        <v>42123</v>
      </c>
      <c r="B27870" s="98">
        <v>0.41666666666666669</v>
      </c>
      <c r="C27870" s="107" t="s">
        <v>120</v>
      </c>
      <c r="D27870" s="107">
        <v>28.38</v>
      </c>
      <c r="E27870" s="107">
        <v>1779</v>
      </c>
      <c r="F27870" s="66"/>
    </row>
    <row r="27871" spans="1:6" x14ac:dyDescent="0.3">
      <c r="A27871" s="66">
        <v>42123</v>
      </c>
      <c r="B27871" s="98">
        <v>0.42708333333333331</v>
      </c>
      <c r="C27871" s="107" t="s">
        <v>120</v>
      </c>
      <c r="D27871" s="107">
        <v>28.43</v>
      </c>
      <c r="E27871" s="107">
        <v>1906</v>
      </c>
      <c r="F27871" s="66"/>
    </row>
    <row r="27872" spans="1:6" x14ac:dyDescent="0.3">
      <c r="A27872" s="66">
        <v>42123</v>
      </c>
      <c r="B27872" s="98">
        <v>0.4375</v>
      </c>
      <c r="C27872" s="107" t="s">
        <v>120</v>
      </c>
      <c r="D27872" s="107">
        <v>28.4</v>
      </c>
      <c r="E27872" s="107">
        <v>2001</v>
      </c>
      <c r="F27872" s="66"/>
    </row>
    <row r="27873" spans="1:6" x14ac:dyDescent="0.3">
      <c r="A27873" s="66">
        <v>42123</v>
      </c>
      <c r="B27873" s="98">
        <v>0.44791666666666669</v>
      </c>
      <c r="C27873" s="107" t="s">
        <v>120</v>
      </c>
      <c r="D27873" s="107">
        <v>28.4</v>
      </c>
      <c r="E27873" s="107">
        <v>2048</v>
      </c>
      <c r="F27873" s="66"/>
    </row>
    <row r="27874" spans="1:6" x14ac:dyDescent="0.3">
      <c r="A27874" s="66">
        <v>42123</v>
      </c>
      <c r="B27874" s="98">
        <v>0.45833333333333331</v>
      </c>
      <c r="C27874" s="107" t="s">
        <v>120</v>
      </c>
      <c r="D27874" s="107">
        <v>28.39</v>
      </c>
      <c r="E27874" s="107">
        <v>2099</v>
      </c>
      <c r="F27874" s="66"/>
    </row>
    <row r="27875" spans="1:6" x14ac:dyDescent="0.3">
      <c r="A27875" s="66">
        <v>42123</v>
      </c>
      <c r="B27875" s="98">
        <v>0.46875</v>
      </c>
      <c r="C27875" s="107" t="s">
        <v>120</v>
      </c>
      <c r="D27875" s="107">
        <v>28.38</v>
      </c>
      <c r="E27875" s="107">
        <v>2138</v>
      </c>
      <c r="F27875" s="66"/>
    </row>
    <row r="27876" spans="1:6" x14ac:dyDescent="0.3">
      <c r="A27876" s="66">
        <v>42123</v>
      </c>
      <c r="B27876" s="98">
        <v>0.47152777777777777</v>
      </c>
      <c r="C27876" s="107" t="s">
        <v>120</v>
      </c>
      <c r="D27876" s="107">
        <v>28.36</v>
      </c>
      <c r="E27876" s="107">
        <v>2287</v>
      </c>
      <c r="F27876" s="66"/>
    </row>
    <row r="27877" spans="1:6" x14ac:dyDescent="0.3">
      <c r="A27877" s="66">
        <v>42123</v>
      </c>
      <c r="B27877" s="98">
        <v>0.47916666666666669</v>
      </c>
      <c r="C27877" s="107" t="s">
        <v>120</v>
      </c>
      <c r="D27877" s="107">
        <v>28.38</v>
      </c>
      <c r="E27877" s="107">
        <v>2164</v>
      </c>
      <c r="F27877" s="66"/>
    </row>
    <row r="27878" spans="1:6" x14ac:dyDescent="0.3">
      <c r="A27878" s="66">
        <v>42123</v>
      </c>
      <c r="B27878" s="98">
        <v>0.48958333333333331</v>
      </c>
      <c r="C27878" s="107" t="s">
        <v>120</v>
      </c>
      <c r="D27878" s="107">
        <v>28.37</v>
      </c>
      <c r="E27878" s="107">
        <v>2190</v>
      </c>
      <c r="F27878" s="66"/>
    </row>
    <row r="27879" spans="1:6" x14ac:dyDescent="0.3">
      <c r="A27879" s="66">
        <v>42124</v>
      </c>
      <c r="B27879" s="98">
        <v>0.5</v>
      </c>
      <c r="C27879" s="107" t="s">
        <v>119</v>
      </c>
      <c r="D27879" s="107">
        <v>28.37</v>
      </c>
      <c r="E27879" s="107">
        <v>2235</v>
      </c>
      <c r="F27879" s="66"/>
    </row>
    <row r="27880" spans="1:6" x14ac:dyDescent="0.3">
      <c r="A27880" s="66">
        <v>42124</v>
      </c>
      <c r="B27880" s="98">
        <v>0.51041666666666663</v>
      </c>
      <c r="C27880" s="107" t="s">
        <v>119</v>
      </c>
      <c r="D27880" s="107">
        <v>28.36</v>
      </c>
      <c r="E27880" s="107">
        <v>2287</v>
      </c>
      <c r="F27880" s="66"/>
    </row>
    <row r="27881" spans="1:6" x14ac:dyDescent="0.3">
      <c r="A27881" s="66">
        <v>42124</v>
      </c>
      <c r="B27881" s="98">
        <v>0.52083333333333337</v>
      </c>
      <c r="C27881" s="107" t="s">
        <v>119</v>
      </c>
      <c r="D27881" s="107">
        <v>28.35</v>
      </c>
      <c r="E27881" s="107">
        <v>2373</v>
      </c>
      <c r="F27881" s="66"/>
    </row>
    <row r="27882" spans="1:6" x14ac:dyDescent="0.3">
      <c r="A27882" s="66">
        <v>42124</v>
      </c>
      <c r="B27882" s="98">
        <v>0.53125</v>
      </c>
      <c r="C27882" s="107" t="s">
        <v>119</v>
      </c>
      <c r="D27882" s="107">
        <v>28.35</v>
      </c>
      <c r="E27882" s="107">
        <v>2449</v>
      </c>
      <c r="F27882" s="66"/>
    </row>
    <row r="27883" spans="1:6" x14ac:dyDescent="0.3">
      <c r="A27883" s="66">
        <v>42124</v>
      </c>
      <c r="B27883" s="98">
        <v>4.1666666666666664E-2</v>
      </c>
      <c r="C27883" s="107" t="s">
        <v>119</v>
      </c>
      <c r="D27883" s="107">
        <v>28.31</v>
      </c>
      <c r="E27883" s="107">
        <v>2526</v>
      </c>
      <c r="F27883" s="66"/>
    </row>
    <row r="27884" spans="1:6" x14ac:dyDescent="0.3">
      <c r="A27884" s="66">
        <v>42124</v>
      </c>
      <c r="B27884" s="98">
        <v>5.2083333333333336E-2</v>
      </c>
      <c r="C27884" s="107" t="s">
        <v>119</v>
      </c>
      <c r="D27884" s="107">
        <v>28.31</v>
      </c>
      <c r="E27884" s="107">
        <v>2598</v>
      </c>
      <c r="F27884" s="66"/>
    </row>
    <row r="27885" spans="1:6" x14ac:dyDescent="0.3">
      <c r="A27885" s="66">
        <v>42124</v>
      </c>
      <c r="B27885" s="98">
        <v>6.25E-2</v>
      </c>
      <c r="C27885" s="107" t="s">
        <v>119</v>
      </c>
      <c r="D27885" s="107">
        <v>28.29</v>
      </c>
      <c r="E27885" s="107">
        <v>2681</v>
      </c>
      <c r="F27885" s="66"/>
    </row>
    <row r="27886" spans="1:6" x14ac:dyDescent="0.3">
      <c r="A27886" s="66">
        <v>42124</v>
      </c>
      <c r="B27886" s="98">
        <v>7.2916666666666671E-2</v>
      </c>
      <c r="C27886" s="107" t="s">
        <v>119</v>
      </c>
      <c r="D27886" s="107">
        <v>28.19</v>
      </c>
      <c r="E27886" s="107">
        <v>2936</v>
      </c>
      <c r="F27886" s="66"/>
    </row>
    <row r="27887" spans="1:6" x14ac:dyDescent="0.3">
      <c r="A27887" s="66">
        <v>42124</v>
      </c>
      <c r="B27887" s="98">
        <v>8.3333333333333329E-2</v>
      </c>
      <c r="C27887" s="107" t="s">
        <v>119</v>
      </c>
      <c r="D27887" s="107">
        <v>28.26</v>
      </c>
      <c r="E27887" s="107">
        <v>2925</v>
      </c>
      <c r="F27887" s="66"/>
    </row>
    <row r="27888" spans="1:6" x14ac:dyDescent="0.3">
      <c r="A27888" s="66">
        <v>42124</v>
      </c>
      <c r="B27888" s="98">
        <v>9.375E-2</v>
      </c>
      <c r="C27888" s="107" t="s">
        <v>119</v>
      </c>
      <c r="D27888" s="107">
        <v>28.23</v>
      </c>
      <c r="E27888" s="107">
        <v>2872</v>
      </c>
      <c r="F27888" s="66"/>
    </row>
    <row r="27889" spans="1:6" x14ac:dyDescent="0.3">
      <c r="A27889" s="66">
        <v>42124</v>
      </c>
      <c r="B27889" s="98">
        <v>0.10416666666666667</v>
      </c>
      <c r="C27889" s="107" t="s">
        <v>119</v>
      </c>
      <c r="D27889" s="107">
        <v>28.07</v>
      </c>
      <c r="E27889" s="107">
        <v>2842</v>
      </c>
      <c r="F27889" s="66"/>
    </row>
    <row r="27890" spans="1:6" x14ac:dyDescent="0.3">
      <c r="A27890" s="66">
        <v>42124</v>
      </c>
      <c r="B27890" s="98">
        <v>0.11458333333333333</v>
      </c>
      <c r="C27890" s="107" t="s">
        <v>119</v>
      </c>
      <c r="D27890" s="107">
        <v>28</v>
      </c>
      <c r="E27890" s="107">
        <v>2755</v>
      </c>
      <c r="F27890" s="66"/>
    </row>
    <row r="27891" spans="1:6" x14ac:dyDescent="0.3">
      <c r="A27891" s="66">
        <v>42124</v>
      </c>
      <c r="B27891" s="98">
        <v>0.125</v>
      </c>
      <c r="C27891" s="107" t="s">
        <v>119</v>
      </c>
      <c r="D27891" s="107">
        <v>27.97</v>
      </c>
      <c r="E27891" s="107">
        <v>2668</v>
      </c>
      <c r="F27891" s="66"/>
    </row>
    <row r="27892" spans="1:6" x14ac:dyDescent="0.3">
      <c r="A27892" s="66">
        <v>42124</v>
      </c>
      <c r="B27892" s="98">
        <v>0.13541666666666666</v>
      </c>
      <c r="C27892" s="107" t="s">
        <v>119</v>
      </c>
      <c r="D27892" s="107">
        <v>27.96</v>
      </c>
      <c r="E27892" s="107">
        <v>2623</v>
      </c>
      <c r="F27892" s="66"/>
    </row>
    <row r="27893" spans="1:6" x14ac:dyDescent="0.3">
      <c r="A27893" s="66">
        <v>42124</v>
      </c>
      <c r="B27893" s="98">
        <v>0.14583333333333334</v>
      </c>
      <c r="C27893" s="107" t="s">
        <v>119</v>
      </c>
      <c r="D27893" s="107">
        <v>27.91</v>
      </c>
      <c r="E27893" s="107">
        <v>2573</v>
      </c>
      <c r="F27893" s="66"/>
    </row>
    <row r="27894" spans="1:6" x14ac:dyDescent="0.3">
      <c r="A27894" s="66">
        <v>42124</v>
      </c>
      <c r="B27894" s="98">
        <v>0.15625</v>
      </c>
      <c r="C27894" s="107" t="s">
        <v>119</v>
      </c>
      <c r="D27894" s="107">
        <v>27.89</v>
      </c>
      <c r="E27894" s="107">
        <v>2579</v>
      </c>
      <c r="F27894" s="66"/>
    </row>
    <row r="27895" spans="1:6" x14ac:dyDescent="0.3">
      <c r="A27895" s="66">
        <v>42124</v>
      </c>
      <c r="B27895" s="98">
        <v>0.16666666666666666</v>
      </c>
      <c r="C27895" s="107" t="s">
        <v>119</v>
      </c>
      <c r="D27895" s="107">
        <v>27.78</v>
      </c>
      <c r="E27895" s="107">
        <v>2556</v>
      </c>
      <c r="F27895" s="66"/>
    </row>
    <row r="27896" spans="1:6" x14ac:dyDescent="0.3">
      <c r="A27896" s="66">
        <v>42124</v>
      </c>
      <c r="B27896" s="98">
        <v>0.17708333333333334</v>
      </c>
      <c r="C27896" s="107" t="s">
        <v>119</v>
      </c>
      <c r="D27896" s="107">
        <v>27.73</v>
      </c>
      <c r="E27896" s="107">
        <v>2452</v>
      </c>
      <c r="F27896" s="66"/>
    </row>
    <row r="27897" spans="1:6" x14ac:dyDescent="0.3">
      <c r="A27897" s="66">
        <v>42124</v>
      </c>
      <c r="B27897" s="98">
        <v>0.1875</v>
      </c>
      <c r="C27897" s="107" t="s">
        <v>119</v>
      </c>
      <c r="D27897" s="107">
        <v>27.69</v>
      </c>
      <c r="E27897" s="107">
        <v>2318</v>
      </c>
      <c r="F27897" s="66"/>
    </row>
    <row r="27898" spans="1:6" x14ac:dyDescent="0.3">
      <c r="A27898" s="66">
        <v>42124</v>
      </c>
      <c r="B27898" s="98">
        <v>0.19791666666666666</v>
      </c>
      <c r="C27898" s="107" t="s">
        <v>119</v>
      </c>
      <c r="D27898" s="107">
        <v>27.64</v>
      </c>
      <c r="E27898" s="107">
        <v>2219</v>
      </c>
      <c r="F27898" s="66"/>
    </row>
    <row r="27899" spans="1:6" x14ac:dyDescent="0.3">
      <c r="A27899" s="66">
        <v>42124</v>
      </c>
      <c r="B27899" s="98">
        <v>0.20833333333333334</v>
      </c>
      <c r="C27899" s="107" t="s">
        <v>119</v>
      </c>
      <c r="D27899" s="107">
        <v>27.59</v>
      </c>
      <c r="E27899" s="107">
        <v>2110</v>
      </c>
      <c r="F27899" s="66"/>
    </row>
    <row r="27900" spans="1:6" x14ac:dyDescent="0.3">
      <c r="A27900" s="66">
        <v>42124</v>
      </c>
      <c r="B27900" s="98">
        <v>0.21875</v>
      </c>
      <c r="C27900" s="107" t="s">
        <v>119</v>
      </c>
      <c r="D27900" s="107">
        <v>27.59</v>
      </c>
      <c r="E27900" s="107">
        <v>2100</v>
      </c>
      <c r="F27900" s="66"/>
    </row>
    <row r="27901" spans="1:6" x14ac:dyDescent="0.3">
      <c r="A27901" s="66">
        <v>42124</v>
      </c>
      <c r="B27901" s="98">
        <v>0.22916666666666666</v>
      </c>
      <c r="C27901" s="107" t="s">
        <v>119</v>
      </c>
      <c r="D27901" s="107">
        <v>27.55</v>
      </c>
      <c r="E27901" s="107">
        <v>2076</v>
      </c>
      <c r="F27901" s="66"/>
    </row>
    <row r="27902" spans="1:6" x14ac:dyDescent="0.3">
      <c r="A27902" s="66">
        <v>42124</v>
      </c>
      <c r="B27902" s="98">
        <v>0.23958333333333334</v>
      </c>
      <c r="C27902" s="107" t="s">
        <v>119</v>
      </c>
      <c r="D27902" s="107">
        <v>27.52</v>
      </c>
      <c r="E27902" s="107">
        <v>2018</v>
      </c>
      <c r="F27902" s="66"/>
    </row>
    <row r="27903" spans="1:6" x14ac:dyDescent="0.3">
      <c r="A27903" s="66">
        <v>42124</v>
      </c>
      <c r="B27903" s="98">
        <v>0.25</v>
      </c>
      <c r="C27903" s="107" t="s">
        <v>119</v>
      </c>
      <c r="D27903" s="107">
        <v>27.44</v>
      </c>
      <c r="E27903" s="107">
        <v>1988</v>
      </c>
      <c r="F27903" s="66"/>
    </row>
    <row r="27904" spans="1:6" x14ac:dyDescent="0.3">
      <c r="A27904" s="66">
        <v>42124</v>
      </c>
      <c r="B27904" s="98">
        <v>0.26041666666666669</v>
      </c>
      <c r="C27904" s="107" t="s">
        <v>119</v>
      </c>
      <c r="D27904" s="107">
        <v>27.43</v>
      </c>
      <c r="E27904" s="107">
        <v>1972</v>
      </c>
      <c r="F27904" s="66"/>
    </row>
    <row r="27905" spans="1:6" x14ac:dyDescent="0.3">
      <c r="A27905" s="66">
        <v>42124</v>
      </c>
      <c r="B27905" s="98">
        <v>0.27083333333333331</v>
      </c>
      <c r="C27905" s="107" t="s">
        <v>119</v>
      </c>
      <c r="D27905" s="107">
        <v>27.36</v>
      </c>
      <c r="E27905" s="107">
        <v>1949</v>
      </c>
      <c r="F27905" s="66"/>
    </row>
    <row r="27906" spans="1:6" x14ac:dyDescent="0.3">
      <c r="A27906" s="66">
        <v>42124</v>
      </c>
      <c r="B27906" s="98">
        <v>0.28125</v>
      </c>
      <c r="C27906" s="107" t="s">
        <v>119</v>
      </c>
      <c r="D27906" s="107">
        <v>27.3</v>
      </c>
      <c r="E27906" s="107">
        <v>1945</v>
      </c>
      <c r="F27906" s="66"/>
    </row>
    <row r="27907" spans="1:6" x14ac:dyDescent="0.3">
      <c r="A27907" s="66">
        <v>42124</v>
      </c>
      <c r="B27907" s="98">
        <v>0.29166666666666669</v>
      </c>
      <c r="C27907" s="107" t="s">
        <v>119</v>
      </c>
      <c r="D27907" s="107">
        <v>27.25</v>
      </c>
      <c r="E27907" s="107">
        <v>1957</v>
      </c>
      <c r="F27907" s="66"/>
    </row>
    <row r="27908" spans="1:6" x14ac:dyDescent="0.3">
      <c r="A27908" s="66">
        <v>42124</v>
      </c>
      <c r="B27908" s="98">
        <v>0.30208333333333331</v>
      </c>
      <c r="C27908" s="107" t="s">
        <v>119</v>
      </c>
      <c r="D27908" s="107">
        <v>27.21</v>
      </c>
      <c r="E27908" s="107">
        <v>1980</v>
      </c>
      <c r="F27908" s="66"/>
    </row>
    <row r="27909" spans="1:6" x14ac:dyDescent="0.3">
      <c r="A27909" s="66">
        <v>42124</v>
      </c>
      <c r="B27909" s="98">
        <v>0.3125</v>
      </c>
      <c r="C27909" s="107" t="s">
        <v>119</v>
      </c>
      <c r="D27909" s="107">
        <v>27.17</v>
      </c>
      <c r="E27909" s="107">
        <v>1969</v>
      </c>
      <c r="F27909" s="66"/>
    </row>
    <row r="27910" spans="1:6" x14ac:dyDescent="0.3">
      <c r="A27910" s="66">
        <v>42124</v>
      </c>
      <c r="B27910" s="98">
        <v>0.32291666666666669</v>
      </c>
      <c r="C27910" s="107" t="s">
        <v>119</v>
      </c>
      <c r="D27910" s="107">
        <v>27.14</v>
      </c>
      <c r="E27910" s="107">
        <v>1924</v>
      </c>
      <c r="F27910" s="66"/>
    </row>
    <row r="27911" spans="1:6" x14ac:dyDescent="0.3">
      <c r="A27911" s="66">
        <v>42124</v>
      </c>
      <c r="B27911" s="98">
        <v>0.33333333333333331</v>
      </c>
      <c r="C27911" s="107" t="s">
        <v>119</v>
      </c>
      <c r="D27911" s="107">
        <v>27.26</v>
      </c>
      <c r="E27911" s="107">
        <v>1540</v>
      </c>
      <c r="F27911" s="66"/>
    </row>
    <row r="27912" spans="1:6" x14ac:dyDescent="0.3">
      <c r="A27912" s="66">
        <v>42124</v>
      </c>
      <c r="B27912" s="98">
        <v>0.34375</v>
      </c>
      <c r="C27912" s="107" t="s">
        <v>119</v>
      </c>
      <c r="D27912" s="107">
        <v>27.29</v>
      </c>
      <c r="E27912" s="107">
        <v>1387</v>
      </c>
      <c r="F27912" s="66"/>
    </row>
    <row r="27913" spans="1:6" x14ac:dyDescent="0.3">
      <c r="A27913" s="66">
        <v>42124</v>
      </c>
      <c r="B27913" s="98">
        <v>0.35416666666666669</v>
      </c>
      <c r="C27913" s="107" t="s">
        <v>119</v>
      </c>
      <c r="D27913" s="107">
        <v>27.27</v>
      </c>
      <c r="E27913" s="107">
        <v>1391</v>
      </c>
      <c r="F27913" s="66"/>
    </row>
    <row r="27914" spans="1:6" x14ac:dyDescent="0.3">
      <c r="A27914" s="66">
        <v>42124</v>
      </c>
      <c r="B27914" s="98">
        <v>0.36458333333333331</v>
      </c>
      <c r="C27914" s="107" t="s">
        <v>119</v>
      </c>
      <c r="D27914" s="107">
        <v>27.17</v>
      </c>
      <c r="E27914" s="107">
        <v>1582</v>
      </c>
      <c r="F27914" s="66"/>
    </row>
    <row r="27915" spans="1:6" x14ac:dyDescent="0.3">
      <c r="A27915" s="66">
        <v>42124</v>
      </c>
      <c r="B27915" s="98">
        <v>0.375</v>
      </c>
      <c r="C27915" s="107" t="s">
        <v>119</v>
      </c>
      <c r="D27915" s="107">
        <v>27.18</v>
      </c>
      <c r="E27915" s="107">
        <v>1574</v>
      </c>
      <c r="F27915" s="66"/>
    </row>
    <row r="27916" spans="1:6" x14ac:dyDescent="0.3">
      <c r="A27916" s="66">
        <v>42124</v>
      </c>
      <c r="B27916" s="98">
        <v>0.38541666666666669</v>
      </c>
      <c r="C27916" s="107" t="s">
        <v>119</v>
      </c>
      <c r="D27916" s="107">
        <v>27.19</v>
      </c>
      <c r="E27916" s="107">
        <v>1584</v>
      </c>
      <c r="F27916" s="66"/>
    </row>
    <row r="27917" spans="1:6" x14ac:dyDescent="0.3">
      <c r="A27917" s="66">
        <v>42124</v>
      </c>
      <c r="B27917" s="98">
        <v>0.39583333333333331</v>
      </c>
      <c r="C27917" s="107" t="s">
        <v>119</v>
      </c>
      <c r="D27917" s="107">
        <v>27.16</v>
      </c>
      <c r="E27917" s="107">
        <v>1635</v>
      </c>
      <c r="F27917" s="66"/>
    </row>
    <row r="27918" spans="1:6" x14ac:dyDescent="0.3">
      <c r="A27918" s="66">
        <v>42124</v>
      </c>
      <c r="B27918" s="98">
        <v>0.40625</v>
      </c>
      <c r="C27918" s="107" t="s">
        <v>119</v>
      </c>
      <c r="D27918" s="107">
        <v>27.16</v>
      </c>
      <c r="E27918" s="107">
        <v>1692</v>
      </c>
      <c r="F27918" s="66"/>
    </row>
    <row r="27919" spans="1:6" x14ac:dyDescent="0.3">
      <c r="A27919" s="66">
        <v>42124</v>
      </c>
      <c r="B27919" s="98">
        <v>0.41666666666666669</v>
      </c>
      <c r="C27919" s="107" t="s">
        <v>119</v>
      </c>
      <c r="D27919" s="107">
        <v>27.17</v>
      </c>
      <c r="E27919" s="107">
        <v>1741</v>
      </c>
      <c r="F27919" s="66"/>
    </row>
    <row r="27920" spans="1:6" x14ac:dyDescent="0.3">
      <c r="A27920" s="66">
        <v>42124</v>
      </c>
      <c r="B27920" s="98">
        <v>0.42708333333333331</v>
      </c>
      <c r="C27920" s="107" t="s">
        <v>119</v>
      </c>
      <c r="D27920" s="107">
        <v>27.14</v>
      </c>
      <c r="E27920" s="107">
        <v>1886</v>
      </c>
      <c r="F27920" s="66"/>
    </row>
    <row r="27921" spans="1:6" x14ac:dyDescent="0.3">
      <c r="A27921" s="66">
        <v>42124</v>
      </c>
      <c r="B27921" s="98">
        <v>0.4375</v>
      </c>
      <c r="C27921" s="107" t="s">
        <v>119</v>
      </c>
      <c r="D27921" s="107">
        <v>27.13</v>
      </c>
      <c r="E27921" s="107">
        <v>1985</v>
      </c>
      <c r="F27921" s="66"/>
    </row>
    <row r="27922" spans="1:6" x14ac:dyDescent="0.3">
      <c r="A27922" s="66">
        <v>42124</v>
      </c>
      <c r="B27922" s="98">
        <v>0.44791666666666669</v>
      </c>
      <c r="C27922" s="107" t="s">
        <v>119</v>
      </c>
      <c r="D27922" s="107">
        <v>27.17</v>
      </c>
      <c r="E27922" s="107">
        <v>2133</v>
      </c>
      <c r="F27922" s="66"/>
    </row>
    <row r="27923" spans="1:6" x14ac:dyDescent="0.3">
      <c r="A27923" s="66">
        <v>42124</v>
      </c>
      <c r="B27923" s="98">
        <v>0.45833333333333331</v>
      </c>
      <c r="C27923" s="107" t="s">
        <v>119</v>
      </c>
      <c r="D27923" s="107">
        <v>27.18</v>
      </c>
      <c r="E27923" s="107">
        <v>2205</v>
      </c>
      <c r="F27923" s="66"/>
    </row>
    <row r="27924" spans="1:6" x14ac:dyDescent="0.3">
      <c r="A27924" s="66">
        <v>42124</v>
      </c>
      <c r="B27924" s="98">
        <v>0.46875</v>
      </c>
      <c r="C27924" s="107" t="s">
        <v>119</v>
      </c>
      <c r="D27924" s="107">
        <v>27.21</v>
      </c>
      <c r="E27924" s="107">
        <v>2284</v>
      </c>
      <c r="F27924" s="66"/>
    </row>
    <row r="27925" spans="1:6" x14ac:dyDescent="0.3">
      <c r="A27925" s="66">
        <v>42124</v>
      </c>
      <c r="B27925" s="98">
        <v>0.47916666666666669</v>
      </c>
      <c r="C27925" s="107" t="s">
        <v>119</v>
      </c>
      <c r="D27925" s="107">
        <v>27.21</v>
      </c>
      <c r="E27925" s="107">
        <v>2338</v>
      </c>
      <c r="F27925" s="66"/>
    </row>
    <row r="27926" spans="1:6" x14ac:dyDescent="0.3">
      <c r="A27926" s="66">
        <v>42124</v>
      </c>
      <c r="B27926" s="98">
        <v>0.48958333333333331</v>
      </c>
      <c r="C27926" s="107" t="s">
        <v>119</v>
      </c>
      <c r="D27926" s="107">
        <v>27.23</v>
      </c>
      <c r="E27926" s="107">
        <v>2426</v>
      </c>
      <c r="F27926" s="66"/>
    </row>
    <row r="27927" spans="1:6" x14ac:dyDescent="0.3">
      <c r="A27927" s="66">
        <v>42124</v>
      </c>
      <c r="B27927" s="98">
        <v>0.5</v>
      </c>
      <c r="C27927" s="107" t="s">
        <v>120</v>
      </c>
      <c r="D27927" s="107">
        <v>27.25</v>
      </c>
      <c r="E27927" s="107">
        <v>2429</v>
      </c>
      <c r="F27927" s="66"/>
    </row>
    <row r="27928" spans="1:6" x14ac:dyDescent="0.3">
      <c r="A27928" s="66">
        <v>42124</v>
      </c>
      <c r="B27928" s="98">
        <v>0.51041666666666663</v>
      </c>
      <c r="C27928" s="107" t="s">
        <v>120</v>
      </c>
      <c r="D27928" s="107">
        <v>27.26</v>
      </c>
      <c r="E27928" s="107">
        <v>2444</v>
      </c>
      <c r="F27928" s="66"/>
    </row>
    <row r="27929" spans="1:6" x14ac:dyDescent="0.3">
      <c r="A27929" s="66">
        <v>42124</v>
      </c>
      <c r="B27929" s="98">
        <v>0.52083333333333337</v>
      </c>
      <c r="C27929" s="107" t="s">
        <v>120</v>
      </c>
      <c r="D27929" s="107">
        <v>27.3</v>
      </c>
      <c r="E27929" s="107">
        <v>2579</v>
      </c>
      <c r="F27929" s="66"/>
    </row>
    <row r="27930" spans="1:6" x14ac:dyDescent="0.3">
      <c r="A27930" s="66">
        <v>42124</v>
      </c>
      <c r="B27930" s="98">
        <v>0.53125</v>
      </c>
      <c r="C27930" s="107" t="s">
        <v>120</v>
      </c>
      <c r="D27930" s="107">
        <v>27.34</v>
      </c>
      <c r="E27930" s="107">
        <v>2620</v>
      </c>
      <c r="F27930" s="66"/>
    </row>
    <row r="27931" spans="1:6" x14ac:dyDescent="0.3">
      <c r="A27931" s="66">
        <v>42124</v>
      </c>
      <c r="B27931" s="98">
        <v>4.1666666666666664E-2</v>
      </c>
      <c r="C27931" s="107" t="s">
        <v>120</v>
      </c>
      <c r="D27931" s="107">
        <v>27.34</v>
      </c>
      <c r="E27931" s="107">
        <v>2604</v>
      </c>
      <c r="F27931" s="66"/>
    </row>
    <row r="27932" spans="1:6" x14ac:dyDescent="0.3">
      <c r="A27932" s="66">
        <v>42124</v>
      </c>
      <c r="B27932" s="98">
        <v>5.2083333333333336E-2</v>
      </c>
      <c r="C27932" s="107" t="s">
        <v>120</v>
      </c>
      <c r="D27932" s="107">
        <v>27.38</v>
      </c>
      <c r="E27932" s="107">
        <v>2548</v>
      </c>
      <c r="F27932" s="66"/>
    </row>
    <row r="27933" spans="1:6" x14ac:dyDescent="0.3">
      <c r="A27933" s="66">
        <v>42124</v>
      </c>
      <c r="B27933" s="98">
        <v>6.25E-2</v>
      </c>
      <c r="C27933" s="107" t="s">
        <v>120</v>
      </c>
      <c r="D27933" s="107">
        <v>27.42</v>
      </c>
      <c r="E27933" s="107">
        <v>2643</v>
      </c>
      <c r="F27933" s="66"/>
    </row>
    <row r="27934" spans="1:6" x14ac:dyDescent="0.3">
      <c r="A27934" s="66">
        <v>42124</v>
      </c>
      <c r="B27934" s="98">
        <v>7.2916666666666671E-2</v>
      </c>
      <c r="C27934" s="107" t="s">
        <v>120</v>
      </c>
      <c r="D27934" s="107">
        <v>27.34</v>
      </c>
      <c r="E27934" s="107">
        <v>2477</v>
      </c>
      <c r="F27934" s="66"/>
    </row>
    <row r="27935" spans="1:6" x14ac:dyDescent="0.3">
      <c r="A27935" s="66">
        <v>42124</v>
      </c>
      <c r="B27935" s="98">
        <v>8.3333333333333329E-2</v>
      </c>
      <c r="C27935" s="107" t="s">
        <v>120</v>
      </c>
      <c r="D27935" s="107">
        <v>27.35</v>
      </c>
      <c r="E27935" s="107">
        <v>2270</v>
      </c>
      <c r="F27935" s="66"/>
    </row>
    <row r="27936" spans="1:6" x14ac:dyDescent="0.3">
      <c r="A27936" s="66">
        <v>42124</v>
      </c>
      <c r="B27936" s="98">
        <v>9.375E-2</v>
      </c>
      <c r="C27936" s="107" t="s">
        <v>120</v>
      </c>
      <c r="D27936" s="107">
        <v>27.53</v>
      </c>
      <c r="E27936" s="107">
        <v>2033</v>
      </c>
      <c r="F27936" s="66"/>
    </row>
    <row r="27937" spans="1:6" x14ac:dyDescent="0.3">
      <c r="A27937" s="66">
        <v>42124</v>
      </c>
      <c r="B27937" s="98">
        <v>0.10416666666666667</v>
      </c>
      <c r="C27937" s="107" t="s">
        <v>120</v>
      </c>
      <c r="D27937" s="107">
        <v>27.65</v>
      </c>
      <c r="E27937" s="107">
        <v>2062</v>
      </c>
      <c r="F27937" s="66"/>
    </row>
    <row r="27938" spans="1:6" x14ac:dyDescent="0.3">
      <c r="A27938" s="66">
        <v>42124</v>
      </c>
      <c r="B27938" s="98">
        <v>0.11458333333333333</v>
      </c>
      <c r="C27938" s="107" t="s">
        <v>120</v>
      </c>
      <c r="D27938" s="107">
        <v>27.7</v>
      </c>
      <c r="E27938" s="107">
        <v>2112</v>
      </c>
      <c r="F27938" s="66"/>
    </row>
    <row r="27939" spans="1:6" x14ac:dyDescent="0.3">
      <c r="A27939" s="66">
        <v>42124</v>
      </c>
      <c r="B27939" s="98">
        <v>0.125</v>
      </c>
      <c r="C27939" s="107" t="s">
        <v>120</v>
      </c>
      <c r="D27939" s="107">
        <v>27.67</v>
      </c>
      <c r="E27939" s="107">
        <v>1791</v>
      </c>
      <c r="F27939" s="66"/>
    </row>
    <row r="27940" spans="1:6" x14ac:dyDescent="0.3">
      <c r="A27940" s="66">
        <v>42124</v>
      </c>
      <c r="B27940" s="98">
        <v>0.13541666666666666</v>
      </c>
      <c r="C27940" s="107" t="s">
        <v>120</v>
      </c>
      <c r="D27940" s="107">
        <v>27.66</v>
      </c>
      <c r="E27940" s="107">
        <v>1849</v>
      </c>
      <c r="F27940" s="66"/>
    </row>
    <row r="27941" spans="1:6" x14ac:dyDescent="0.3">
      <c r="A27941" s="66">
        <v>42124</v>
      </c>
      <c r="B27941" s="98">
        <v>0.14583333333333334</v>
      </c>
      <c r="C27941" s="107" t="s">
        <v>120</v>
      </c>
      <c r="D27941" s="107">
        <v>27.54</v>
      </c>
      <c r="E27941" s="107">
        <v>1709</v>
      </c>
      <c r="F27941" s="66"/>
    </row>
    <row r="27942" spans="1:6" x14ac:dyDescent="0.3">
      <c r="A27942" s="66">
        <v>42124</v>
      </c>
      <c r="B27942" s="98">
        <v>0.15625</v>
      </c>
      <c r="C27942" s="107" t="s">
        <v>120</v>
      </c>
      <c r="D27942" s="107">
        <v>27.55</v>
      </c>
      <c r="E27942" s="107">
        <v>1641</v>
      </c>
      <c r="F27942" s="66"/>
    </row>
    <row r="27943" spans="1:6" x14ac:dyDescent="0.3">
      <c r="A27943" s="66">
        <v>42124</v>
      </c>
      <c r="B27943" s="98">
        <v>0.16666666666666666</v>
      </c>
      <c r="C27943" s="107" t="s">
        <v>120</v>
      </c>
      <c r="D27943" s="107">
        <v>27.54</v>
      </c>
      <c r="E27943" s="107">
        <v>1600</v>
      </c>
      <c r="F27943" s="66"/>
    </row>
    <row r="27944" spans="1:6" x14ac:dyDescent="0.3">
      <c r="A27944" s="66">
        <v>42124</v>
      </c>
      <c r="B27944" s="98">
        <v>0.17708333333333334</v>
      </c>
      <c r="C27944" s="107" t="s">
        <v>120</v>
      </c>
      <c r="D27944" s="107">
        <v>27.52</v>
      </c>
      <c r="E27944" s="107">
        <v>1632</v>
      </c>
      <c r="F27944" s="66"/>
    </row>
    <row r="27945" spans="1:6" x14ac:dyDescent="0.3">
      <c r="A27945" s="66">
        <v>42124</v>
      </c>
      <c r="B27945" s="98">
        <v>0.1875</v>
      </c>
      <c r="C27945" s="107" t="s">
        <v>120</v>
      </c>
      <c r="D27945" s="107">
        <v>27.46</v>
      </c>
      <c r="E27945" s="107">
        <v>1624</v>
      </c>
      <c r="F27945" s="66"/>
    </row>
    <row r="27946" spans="1:6" x14ac:dyDescent="0.3">
      <c r="A27946" s="66">
        <v>42124</v>
      </c>
      <c r="B27946" s="98">
        <v>0.19791666666666666</v>
      </c>
      <c r="C27946" s="107" t="s">
        <v>120</v>
      </c>
      <c r="D27946" s="107">
        <v>27.43</v>
      </c>
      <c r="E27946" s="107">
        <v>1587</v>
      </c>
      <c r="F27946" s="66"/>
    </row>
    <row r="27947" spans="1:6" x14ac:dyDescent="0.3">
      <c r="A27947" s="66">
        <v>42124</v>
      </c>
      <c r="B27947" s="98">
        <v>0.20833333333333334</v>
      </c>
      <c r="C27947" s="107" t="s">
        <v>120</v>
      </c>
      <c r="D27947" s="107">
        <v>27.45</v>
      </c>
      <c r="E27947" s="107">
        <v>1595</v>
      </c>
      <c r="F27947" s="66"/>
    </row>
    <row r="27948" spans="1:6" x14ac:dyDescent="0.3">
      <c r="A27948" s="66">
        <v>42124</v>
      </c>
      <c r="B27948" s="98">
        <v>0.21875</v>
      </c>
      <c r="C27948" s="107" t="s">
        <v>120</v>
      </c>
      <c r="D27948" s="107">
        <v>27.44</v>
      </c>
      <c r="E27948" s="107">
        <v>1568</v>
      </c>
      <c r="F27948" s="66"/>
    </row>
    <row r="27949" spans="1:6" x14ac:dyDescent="0.3">
      <c r="A27949" s="66">
        <v>42124</v>
      </c>
      <c r="B27949" s="98">
        <v>0.22916666666666666</v>
      </c>
      <c r="C27949" s="107" t="s">
        <v>120</v>
      </c>
      <c r="D27949" s="107">
        <v>27.39</v>
      </c>
      <c r="E27949" s="107">
        <v>1521</v>
      </c>
      <c r="F27949" s="66"/>
    </row>
    <row r="27950" spans="1:6" x14ac:dyDescent="0.3">
      <c r="A27950" s="66">
        <v>42124</v>
      </c>
      <c r="B27950" s="98">
        <v>0.23958333333333334</v>
      </c>
      <c r="C27950" s="107" t="s">
        <v>120</v>
      </c>
      <c r="D27950" s="107">
        <v>27.37</v>
      </c>
      <c r="E27950" s="107">
        <v>1478</v>
      </c>
      <c r="F27950" s="66"/>
    </row>
    <row r="27951" spans="1:6" x14ac:dyDescent="0.3">
      <c r="A27951" s="66">
        <v>42124</v>
      </c>
      <c r="B27951" s="98">
        <v>0.25</v>
      </c>
      <c r="C27951" s="107" t="s">
        <v>120</v>
      </c>
      <c r="D27951" s="107">
        <v>27.3</v>
      </c>
      <c r="E27951" s="107">
        <v>1491</v>
      </c>
      <c r="F27951" s="66"/>
    </row>
    <row r="27952" spans="1:6" x14ac:dyDescent="0.3">
      <c r="A27952" s="66">
        <v>42124</v>
      </c>
      <c r="B27952" s="98">
        <v>0.26041666666666669</v>
      </c>
      <c r="C27952" s="107" t="s">
        <v>120</v>
      </c>
      <c r="D27952" s="107">
        <v>27.25</v>
      </c>
      <c r="E27952" s="107">
        <v>1494</v>
      </c>
      <c r="F27952" s="66"/>
    </row>
    <row r="27953" spans="1:6" x14ac:dyDescent="0.3">
      <c r="A27953" s="66">
        <v>42124</v>
      </c>
      <c r="B27953" s="98">
        <v>0.27083333333333331</v>
      </c>
      <c r="C27953" s="107" t="s">
        <v>120</v>
      </c>
      <c r="D27953" s="107">
        <v>27.18</v>
      </c>
      <c r="E27953" s="107">
        <v>1440</v>
      </c>
      <c r="F27953" s="66"/>
    </row>
    <row r="27954" spans="1:6" x14ac:dyDescent="0.3">
      <c r="A27954" s="66">
        <v>42124</v>
      </c>
      <c r="B27954" s="98">
        <v>0.28125</v>
      </c>
      <c r="C27954" s="107" t="s">
        <v>120</v>
      </c>
      <c r="D27954" s="107">
        <v>27.11</v>
      </c>
      <c r="E27954" s="107">
        <v>1418</v>
      </c>
      <c r="F27954" s="66"/>
    </row>
    <row r="27955" spans="1:6" x14ac:dyDescent="0.3">
      <c r="A27955" s="66">
        <v>42124</v>
      </c>
      <c r="B27955" s="98">
        <v>0.29166666666666669</v>
      </c>
      <c r="C27955" s="107" t="s">
        <v>120</v>
      </c>
      <c r="D27955" s="107">
        <v>27.05</v>
      </c>
      <c r="E27955" s="107">
        <v>1352</v>
      </c>
      <c r="F27955" s="66"/>
    </row>
    <row r="27956" spans="1:6" x14ac:dyDescent="0.3">
      <c r="A27956" s="66">
        <v>42124</v>
      </c>
      <c r="B27956" s="98">
        <v>0.30208333333333331</v>
      </c>
      <c r="C27956" s="107" t="s">
        <v>120</v>
      </c>
      <c r="D27956" s="107">
        <v>27.04</v>
      </c>
      <c r="E27956" s="107">
        <v>1284</v>
      </c>
      <c r="F27956" s="66"/>
    </row>
    <row r="27957" spans="1:6" x14ac:dyDescent="0.3">
      <c r="A27957" s="66">
        <v>42124</v>
      </c>
      <c r="B27957" s="98">
        <v>0.3125</v>
      </c>
      <c r="C27957" s="107" t="s">
        <v>120</v>
      </c>
      <c r="D27957" s="107">
        <v>26.99</v>
      </c>
      <c r="E27957" s="107">
        <v>1310</v>
      </c>
      <c r="F27957" s="66"/>
    </row>
    <row r="27958" spans="1:6" x14ac:dyDescent="0.3">
      <c r="A27958" s="66">
        <v>42124</v>
      </c>
      <c r="B27958" s="98">
        <v>0.32291666666666669</v>
      </c>
      <c r="C27958" s="107" t="s">
        <v>120</v>
      </c>
      <c r="D27958" s="107">
        <v>26.93</v>
      </c>
      <c r="E27958" s="107">
        <v>1283</v>
      </c>
      <c r="F27958" s="66"/>
    </row>
    <row r="27959" spans="1:6" x14ac:dyDescent="0.3">
      <c r="A27959" s="66">
        <v>42124</v>
      </c>
      <c r="B27959" s="98">
        <v>0.33333333333333331</v>
      </c>
      <c r="C27959" s="107" t="s">
        <v>120</v>
      </c>
      <c r="D27959" s="107">
        <v>26.87</v>
      </c>
      <c r="E27959" s="107">
        <v>1238</v>
      </c>
      <c r="F27959" s="66"/>
    </row>
    <row r="27960" spans="1:6" x14ac:dyDescent="0.3">
      <c r="A27960" s="66">
        <v>42124</v>
      </c>
      <c r="B27960" s="98">
        <v>0.34375</v>
      </c>
      <c r="C27960" s="107" t="s">
        <v>120</v>
      </c>
      <c r="D27960" s="107">
        <v>26.83</v>
      </c>
      <c r="E27960" s="107">
        <v>1173</v>
      </c>
      <c r="F27960" s="66"/>
    </row>
    <row r="27961" spans="1:6" x14ac:dyDescent="0.3">
      <c r="A27961" s="66">
        <v>42124</v>
      </c>
      <c r="B27961" s="98">
        <v>0.35416666666666669</v>
      </c>
      <c r="C27961" s="107" t="s">
        <v>120</v>
      </c>
      <c r="D27961" s="107">
        <v>26.8</v>
      </c>
      <c r="E27961" s="107">
        <v>1100</v>
      </c>
      <c r="F27961" s="66"/>
    </row>
    <row r="27962" spans="1:6" x14ac:dyDescent="0.3">
      <c r="A27962" s="66">
        <v>42124</v>
      </c>
      <c r="B27962" s="98">
        <v>0.36458333333333331</v>
      </c>
      <c r="C27962" s="107" t="s">
        <v>120</v>
      </c>
      <c r="D27962" s="107">
        <v>26.76</v>
      </c>
      <c r="E27962" s="107">
        <v>1036</v>
      </c>
      <c r="F27962" s="66"/>
    </row>
    <row r="27963" spans="1:6" x14ac:dyDescent="0.3">
      <c r="A27963" s="66">
        <v>42124</v>
      </c>
      <c r="B27963" s="98">
        <v>0.375</v>
      </c>
      <c r="C27963" s="107" t="s">
        <v>120</v>
      </c>
      <c r="D27963" s="107">
        <v>26.72</v>
      </c>
      <c r="E27963" s="107">
        <v>1056</v>
      </c>
      <c r="F27963" s="66"/>
    </row>
    <row r="27964" spans="1:6" x14ac:dyDescent="0.3">
      <c r="A27964" s="66">
        <v>42124</v>
      </c>
      <c r="B27964" s="98">
        <v>0.38541666666666669</v>
      </c>
      <c r="C27964" s="107" t="s">
        <v>120</v>
      </c>
      <c r="D27964" s="107">
        <v>26.67</v>
      </c>
      <c r="E27964" s="107">
        <v>1012</v>
      </c>
      <c r="F27964" s="66"/>
    </row>
    <row r="27965" spans="1:6" x14ac:dyDescent="0.3">
      <c r="A27965" s="66">
        <v>42124</v>
      </c>
      <c r="B27965" s="98">
        <v>0.39583333333333331</v>
      </c>
      <c r="C27965" s="107" t="s">
        <v>120</v>
      </c>
      <c r="D27965" s="107">
        <v>26.61</v>
      </c>
      <c r="E27965" s="107">
        <v>954</v>
      </c>
      <c r="F27965" s="66"/>
    </row>
    <row r="27966" spans="1:6" x14ac:dyDescent="0.3">
      <c r="A27966" s="66">
        <v>42124</v>
      </c>
      <c r="B27966" s="98">
        <v>0.40625</v>
      </c>
      <c r="C27966" s="107" t="s">
        <v>120</v>
      </c>
      <c r="D27966" s="107">
        <v>26.57</v>
      </c>
      <c r="E27966" s="107">
        <v>848</v>
      </c>
      <c r="F27966" s="66"/>
    </row>
    <row r="27967" spans="1:6" x14ac:dyDescent="0.3">
      <c r="A27967" s="66">
        <v>42124</v>
      </c>
      <c r="B27967" s="98">
        <v>0.41666666666666669</v>
      </c>
      <c r="C27967" s="107" t="s">
        <v>120</v>
      </c>
      <c r="D27967" s="107">
        <v>26.55</v>
      </c>
      <c r="E27967" s="107">
        <v>800</v>
      </c>
      <c r="F27967" s="66"/>
    </row>
    <row r="27968" spans="1:6" x14ac:dyDescent="0.3">
      <c r="A27968" s="66">
        <v>42124</v>
      </c>
      <c r="B27968" s="98">
        <v>0.42708333333333331</v>
      </c>
      <c r="C27968" s="107" t="s">
        <v>120</v>
      </c>
      <c r="D27968" s="107">
        <v>26.56</v>
      </c>
      <c r="E27968" s="107">
        <v>889</v>
      </c>
      <c r="F27968" s="66"/>
    </row>
    <row r="27969" spans="1:6" x14ac:dyDescent="0.3">
      <c r="A27969" s="66">
        <v>42124</v>
      </c>
      <c r="B27969" s="98">
        <v>0.4375</v>
      </c>
      <c r="C27969" s="107" t="s">
        <v>120</v>
      </c>
      <c r="D27969" s="107">
        <v>26.54</v>
      </c>
      <c r="E27969" s="107">
        <v>951</v>
      </c>
      <c r="F27969" s="66"/>
    </row>
    <row r="27970" spans="1:6" x14ac:dyDescent="0.3">
      <c r="A27970" s="66">
        <v>42124</v>
      </c>
      <c r="B27970" s="98">
        <v>0.44791666666666669</v>
      </c>
      <c r="C27970" s="107" t="s">
        <v>120</v>
      </c>
      <c r="D27970" s="107">
        <v>26.52</v>
      </c>
      <c r="E27970" s="107">
        <v>913</v>
      </c>
      <c r="F27970" s="66"/>
    </row>
    <row r="27971" spans="1:6" x14ac:dyDescent="0.3">
      <c r="A27971" s="66">
        <v>42124</v>
      </c>
      <c r="B27971" s="98">
        <v>0.45833333333333331</v>
      </c>
      <c r="C27971" s="107" t="s">
        <v>120</v>
      </c>
      <c r="D27971" s="107">
        <v>26.51</v>
      </c>
      <c r="E27971" s="107">
        <v>885</v>
      </c>
      <c r="F27971" s="66"/>
    </row>
    <row r="27972" spans="1:6" x14ac:dyDescent="0.3">
      <c r="A27972" s="66">
        <v>42124</v>
      </c>
      <c r="B27972" s="98">
        <v>0.46875</v>
      </c>
      <c r="C27972" s="107" t="s">
        <v>120</v>
      </c>
      <c r="D27972" s="107">
        <v>26.5</v>
      </c>
      <c r="E27972" s="107">
        <v>902</v>
      </c>
      <c r="F27972" s="66"/>
    </row>
    <row r="27973" spans="1:6" x14ac:dyDescent="0.3">
      <c r="A27973" s="66">
        <v>42124</v>
      </c>
      <c r="B27973" s="98">
        <v>0.47916666666666669</v>
      </c>
      <c r="C27973" s="107" t="s">
        <v>120</v>
      </c>
      <c r="D27973" s="107">
        <v>26.51</v>
      </c>
      <c r="E27973" s="107">
        <v>932</v>
      </c>
      <c r="F27973" s="66"/>
    </row>
    <row r="27974" spans="1:6" x14ac:dyDescent="0.3">
      <c r="A27974" s="66">
        <v>42124</v>
      </c>
      <c r="B27974" s="98">
        <v>0.48958333333333331</v>
      </c>
      <c r="C27974" s="107" t="s">
        <v>120</v>
      </c>
      <c r="D27974" s="107">
        <v>26.5</v>
      </c>
      <c r="E27974" s="107">
        <v>962</v>
      </c>
      <c r="F27974" s="66"/>
    </row>
    <row r="27975" spans="1:6" x14ac:dyDescent="0.3">
      <c r="A27975" s="66">
        <v>42125</v>
      </c>
      <c r="B27975" s="98">
        <v>0.5</v>
      </c>
      <c r="C27975" s="107" t="s">
        <v>119</v>
      </c>
      <c r="D27975" s="107">
        <v>26.47</v>
      </c>
      <c r="E27975" s="107">
        <v>992</v>
      </c>
      <c r="F27975" s="66"/>
    </row>
    <row r="27976" spans="1:6" x14ac:dyDescent="0.3">
      <c r="A27976" s="66">
        <v>42125</v>
      </c>
      <c r="B27976" s="98">
        <v>0.51041666666666663</v>
      </c>
      <c r="C27976" s="107" t="s">
        <v>119</v>
      </c>
      <c r="D27976" s="107">
        <v>26.45</v>
      </c>
      <c r="E27976" s="107">
        <v>1002</v>
      </c>
      <c r="F27976" s="66"/>
    </row>
    <row r="27977" spans="1:6" x14ac:dyDescent="0.3">
      <c r="A27977" s="66">
        <v>42125</v>
      </c>
      <c r="B27977" s="98">
        <v>0.52083333333333337</v>
      </c>
      <c r="C27977" s="107" t="s">
        <v>119</v>
      </c>
      <c r="D27977" s="107">
        <v>26.42</v>
      </c>
      <c r="E27977" s="107">
        <v>997</v>
      </c>
      <c r="F27977" s="66"/>
    </row>
    <row r="27978" spans="1:6" x14ac:dyDescent="0.3">
      <c r="A27978" s="66">
        <v>42125</v>
      </c>
      <c r="B27978" s="98">
        <v>0.53125</v>
      </c>
      <c r="C27978" s="107" t="s">
        <v>119</v>
      </c>
      <c r="D27978" s="107">
        <v>26.39</v>
      </c>
      <c r="E27978" s="107">
        <v>1024</v>
      </c>
      <c r="F27978" s="66"/>
    </row>
    <row r="27979" spans="1:6" x14ac:dyDescent="0.3">
      <c r="A27979" s="66">
        <v>42125</v>
      </c>
      <c r="B27979" s="98">
        <v>4.1666666666666664E-2</v>
      </c>
      <c r="C27979" s="107" t="s">
        <v>119</v>
      </c>
      <c r="D27979" s="107">
        <v>26.37</v>
      </c>
      <c r="E27979" s="107">
        <v>1043</v>
      </c>
      <c r="F27979" s="66"/>
    </row>
    <row r="27980" spans="1:6" x14ac:dyDescent="0.3">
      <c r="A27980" s="66">
        <v>42125</v>
      </c>
      <c r="B27980" s="98">
        <v>5.2083333333333336E-2</v>
      </c>
      <c r="C27980" s="107" t="s">
        <v>119</v>
      </c>
      <c r="D27980" s="107">
        <v>26.32</v>
      </c>
      <c r="E27980" s="107">
        <v>1090</v>
      </c>
      <c r="F27980" s="66"/>
    </row>
    <row r="27981" spans="1:6" x14ac:dyDescent="0.3">
      <c r="A27981" s="66">
        <v>42125</v>
      </c>
      <c r="B27981" s="98">
        <v>6.25E-2</v>
      </c>
      <c r="C27981" s="107" t="s">
        <v>119</v>
      </c>
      <c r="D27981" s="107">
        <v>26.29</v>
      </c>
      <c r="E27981" s="107">
        <v>1118</v>
      </c>
      <c r="F27981" s="66"/>
    </row>
    <row r="27982" spans="1:6" x14ac:dyDescent="0.3">
      <c r="A27982" s="66">
        <v>42125</v>
      </c>
      <c r="B27982" s="98">
        <v>7.2916666666666671E-2</v>
      </c>
      <c r="C27982" s="107" t="s">
        <v>119</v>
      </c>
      <c r="D27982" s="107">
        <v>26.34</v>
      </c>
      <c r="E27982" s="107">
        <v>1136</v>
      </c>
      <c r="F27982" s="66"/>
    </row>
    <row r="27983" spans="1:6" x14ac:dyDescent="0.3">
      <c r="A27983" s="66">
        <v>42125</v>
      </c>
      <c r="B27983" s="98">
        <v>8.3333333333333329E-2</v>
      </c>
      <c r="C27983" s="107" t="s">
        <v>119</v>
      </c>
      <c r="D27983" s="107">
        <v>26.31</v>
      </c>
      <c r="E27983" s="107">
        <v>1139</v>
      </c>
      <c r="F27983" s="66"/>
    </row>
    <row r="27984" spans="1:6" x14ac:dyDescent="0.3">
      <c r="A27984" s="66">
        <v>42125</v>
      </c>
      <c r="B27984" s="98">
        <v>9.375E-2</v>
      </c>
      <c r="C27984" s="107" t="s">
        <v>119</v>
      </c>
      <c r="D27984" s="107">
        <v>26.26</v>
      </c>
      <c r="E27984" s="107">
        <v>1155</v>
      </c>
      <c r="F27984" s="66"/>
    </row>
    <row r="27985" spans="1:6" x14ac:dyDescent="0.3">
      <c r="A27985" s="66">
        <v>42125</v>
      </c>
      <c r="B27985" s="98">
        <v>0.10416666666666667</v>
      </c>
      <c r="C27985" s="107" t="s">
        <v>119</v>
      </c>
      <c r="D27985" s="107">
        <v>26.12</v>
      </c>
      <c r="E27985" s="107">
        <v>1096</v>
      </c>
      <c r="F27985" s="66"/>
    </row>
    <row r="27986" spans="1:6" x14ac:dyDescent="0.3">
      <c r="A27986" s="66">
        <v>42125</v>
      </c>
      <c r="B27986" s="98">
        <v>0.11458333333333333</v>
      </c>
      <c r="C27986" s="107" t="s">
        <v>119</v>
      </c>
      <c r="D27986" s="107">
        <v>25.96</v>
      </c>
      <c r="E27986" s="107">
        <v>1012</v>
      </c>
      <c r="F27986" s="66"/>
    </row>
    <row r="27987" spans="1:6" x14ac:dyDescent="0.3">
      <c r="A27987" s="66">
        <v>42125</v>
      </c>
      <c r="B27987" s="98">
        <v>0.125</v>
      </c>
      <c r="C27987" s="107" t="s">
        <v>119</v>
      </c>
      <c r="D27987" s="107">
        <v>25.89</v>
      </c>
      <c r="E27987" s="107">
        <v>972</v>
      </c>
      <c r="F27987" s="66"/>
    </row>
    <row r="27988" spans="1:6" x14ac:dyDescent="0.3">
      <c r="A27988" s="66">
        <v>42125</v>
      </c>
      <c r="B27988" s="98">
        <v>0.13541666666666666</v>
      </c>
      <c r="C27988" s="107" t="s">
        <v>119</v>
      </c>
      <c r="D27988" s="107">
        <v>25.96</v>
      </c>
      <c r="E27988" s="107">
        <v>984</v>
      </c>
      <c r="F27988" s="66"/>
    </row>
    <row r="27989" spans="1:6" x14ac:dyDescent="0.3">
      <c r="A27989" s="66">
        <v>42125</v>
      </c>
      <c r="B27989" s="98">
        <v>0.14583333333333334</v>
      </c>
      <c r="C27989" s="107" t="s">
        <v>119</v>
      </c>
      <c r="D27989" s="107">
        <v>25.99</v>
      </c>
      <c r="E27989" s="107">
        <v>1006</v>
      </c>
      <c r="F27989" s="66"/>
    </row>
    <row r="27990" spans="1:6" x14ac:dyDescent="0.3">
      <c r="A27990" s="66">
        <v>42125</v>
      </c>
      <c r="B27990" s="98">
        <v>0.15625</v>
      </c>
      <c r="C27990" s="107" t="s">
        <v>119</v>
      </c>
      <c r="D27990" s="107">
        <v>25.76</v>
      </c>
      <c r="E27990" s="107">
        <v>951</v>
      </c>
      <c r="F27990" s="66"/>
    </row>
    <row r="27991" spans="1:6" x14ac:dyDescent="0.3">
      <c r="A27991" s="66">
        <v>42125</v>
      </c>
      <c r="B27991" s="98">
        <v>0.16666666666666666</v>
      </c>
      <c r="C27991" s="107" t="s">
        <v>119</v>
      </c>
      <c r="D27991" s="107">
        <v>25.66</v>
      </c>
      <c r="E27991" s="107">
        <v>880</v>
      </c>
      <c r="F27991" s="66"/>
    </row>
    <row r="27992" spans="1:6" x14ac:dyDescent="0.3">
      <c r="A27992" s="66">
        <v>42125</v>
      </c>
      <c r="B27992" s="98">
        <v>0.17708333333333334</v>
      </c>
      <c r="C27992" s="107" t="s">
        <v>119</v>
      </c>
      <c r="D27992" s="107">
        <v>25.46</v>
      </c>
      <c r="E27992" s="107">
        <v>907</v>
      </c>
      <c r="F27992" s="66"/>
    </row>
    <row r="27993" spans="1:6" x14ac:dyDescent="0.3">
      <c r="A27993" s="66">
        <v>42125</v>
      </c>
      <c r="B27993" s="98">
        <v>0.1875</v>
      </c>
      <c r="C27993" s="107" t="s">
        <v>119</v>
      </c>
      <c r="D27993" s="107">
        <v>25.37</v>
      </c>
      <c r="E27993" s="107">
        <v>954</v>
      </c>
      <c r="F27993" s="66"/>
    </row>
    <row r="27994" spans="1:6" x14ac:dyDescent="0.3">
      <c r="A27994" s="66">
        <v>42125</v>
      </c>
      <c r="B27994" s="98">
        <v>0.19791666666666666</v>
      </c>
      <c r="C27994" s="107" t="s">
        <v>119</v>
      </c>
      <c r="D27994" s="107">
        <v>25.26</v>
      </c>
      <c r="E27994" s="107">
        <v>1001</v>
      </c>
      <c r="F27994" s="66"/>
    </row>
    <row r="27995" spans="1:6" x14ac:dyDescent="0.3">
      <c r="A27995" s="66">
        <v>42125</v>
      </c>
      <c r="B27995" s="98">
        <v>0.20833333333333334</v>
      </c>
      <c r="C27995" s="107" t="s">
        <v>119</v>
      </c>
      <c r="D27995" s="107">
        <v>25.27</v>
      </c>
      <c r="E27995" s="107">
        <v>998</v>
      </c>
      <c r="F27995" s="66"/>
    </row>
    <row r="27996" spans="1:6" x14ac:dyDescent="0.3">
      <c r="A27996" s="66">
        <v>42125</v>
      </c>
      <c r="B27996" s="98">
        <v>0.21875</v>
      </c>
      <c r="C27996" s="107" t="s">
        <v>119</v>
      </c>
      <c r="D27996" s="107">
        <v>25.28</v>
      </c>
      <c r="E27996" s="107">
        <v>981</v>
      </c>
      <c r="F27996" s="66"/>
    </row>
    <row r="27997" spans="1:6" x14ac:dyDescent="0.3">
      <c r="A27997" s="66">
        <v>42125</v>
      </c>
      <c r="B27997" s="98">
        <v>0.22916666666666666</v>
      </c>
      <c r="C27997" s="107" t="s">
        <v>119</v>
      </c>
      <c r="D27997" s="107">
        <v>25.26</v>
      </c>
      <c r="E27997" s="107">
        <v>970</v>
      </c>
      <c r="F27997" s="66"/>
    </row>
    <row r="27998" spans="1:6" x14ac:dyDescent="0.3">
      <c r="A27998" s="66">
        <v>42125</v>
      </c>
      <c r="B27998" s="98">
        <v>0.23958333333333334</v>
      </c>
      <c r="C27998" s="107" t="s">
        <v>119</v>
      </c>
      <c r="D27998" s="107">
        <v>25.18</v>
      </c>
      <c r="E27998" s="107">
        <v>962</v>
      </c>
      <c r="F27998" s="66"/>
    </row>
    <row r="27999" spans="1:6" x14ac:dyDescent="0.3">
      <c r="A27999" s="66">
        <v>42125</v>
      </c>
      <c r="B27999" s="98">
        <v>0.25</v>
      </c>
      <c r="C27999" s="107" t="s">
        <v>119</v>
      </c>
      <c r="D27999" s="107">
        <v>25.13</v>
      </c>
      <c r="E27999" s="107">
        <v>955</v>
      </c>
      <c r="F27999" s="66"/>
    </row>
    <row r="28000" spans="1:6" x14ac:dyDescent="0.3">
      <c r="A28000" s="66">
        <v>42125</v>
      </c>
      <c r="B28000" s="98">
        <v>0.26041666666666669</v>
      </c>
      <c r="C28000" s="107" t="s">
        <v>119</v>
      </c>
      <c r="D28000" s="107">
        <v>25.09</v>
      </c>
      <c r="E28000" s="107">
        <v>955</v>
      </c>
      <c r="F28000" s="66"/>
    </row>
    <row r="28001" spans="1:6" x14ac:dyDescent="0.3">
      <c r="A28001" s="66">
        <v>42125</v>
      </c>
      <c r="B28001" s="98">
        <v>0.27083333333333331</v>
      </c>
      <c r="C28001" s="107" t="s">
        <v>119</v>
      </c>
      <c r="D28001" s="107">
        <v>25.04</v>
      </c>
      <c r="E28001" s="107">
        <v>961</v>
      </c>
      <c r="F28001" s="66"/>
    </row>
    <row r="28002" spans="1:6" x14ac:dyDescent="0.3">
      <c r="A28002" s="66">
        <v>42125</v>
      </c>
      <c r="B28002" s="98">
        <v>0.28125</v>
      </c>
      <c r="C28002" s="107" t="s">
        <v>119</v>
      </c>
      <c r="D28002" s="107">
        <v>25.03</v>
      </c>
      <c r="E28002" s="107">
        <v>971</v>
      </c>
      <c r="F28002" s="66"/>
    </row>
    <row r="28003" spans="1:6" x14ac:dyDescent="0.3">
      <c r="A28003" s="66">
        <v>42125</v>
      </c>
      <c r="B28003" s="98">
        <v>0.29166666666666669</v>
      </c>
      <c r="C28003" s="107" t="s">
        <v>119</v>
      </c>
      <c r="D28003" s="107">
        <v>25</v>
      </c>
      <c r="E28003" s="107">
        <v>984</v>
      </c>
      <c r="F28003" s="66"/>
    </row>
    <row r="28004" spans="1:6" x14ac:dyDescent="0.3">
      <c r="A28004" s="66">
        <v>42125</v>
      </c>
      <c r="B28004" s="98">
        <v>0.30208333333333331</v>
      </c>
      <c r="C28004" s="107" t="s">
        <v>119</v>
      </c>
      <c r="D28004" s="107">
        <v>25</v>
      </c>
      <c r="E28004" s="107">
        <v>967</v>
      </c>
      <c r="F28004" s="66"/>
    </row>
    <row r="28005" spans="1:6" x14ac:dyDescent="0.3">
      <c r="A28005" s="66">
        <v>42125</v>
      </c>
      <c r="B28005" s="98">
        <v>0.3125</v>
      </c>
      <c r="C28005" s="107" t="s">
        <v>119</v>
      </c>
      <c r="D28005" s="107">
        <v>25.01</v>
      </c>
      <c r="E28005" s="107">
        <v>953</v>
      </c>
      <c r="F28005" s="66"/>
    </row>
    <row r="28006" spans="1:6" x14ac:dyDescent="0.3">
      <c r="A28006" s="66">
        <v>42125</v>
      </c>
      <c r="B28006" s="98">
        <v>0.32291666666666669</v>
      </c>
      <c r="C28006" s="107" t="s">
        <v>119</v>
      </c>
      <c r="D28006" s="107">
        <v>25.02</v>
      </c>
      <c r="E28006" s="107">
        <v>943</v>
      </c>
      <c r="F28006" s="66"/>
    </row>
    <row r="28007" spans="1:6" x14ac:dyDescent="0.3">
      <c r="A28007" s="66">
        <v>42125</v>
      </c>
      <c r="B28007" s="98">
        <v>0.33333333333333331</v>
      </c>
      <c r="C28007" s="107" t="s">
        <v>119</v>
      </c>
      <c r="D28007" s="107">
        <v>24.99</v>
      </c>
      <c r="E28007" s="107">
        <v>938</v>
      </c>
      <c r="F28007" s="66"/>
    </row>
    <row r="28008" spans="1:6" x14ac:dyDescent="0.3">
      <c r="A28008" s="66">
        <v>42125</v>
      </c>
      <c r="B28008" s="98">
        <v>0.34375</v>
      </c>
      <c r="C28008" s="107" t="s">
        <v>119</v>
      </c>
      <c r="D28008" s="107">
        <v>25</v>
      </c>
      <c r="E28008" s="107">
        <v>928</v>
      </c>
      <c r="F28008" s="66"/>
    </row>
    <row r="28009" spans="1:6" x14ac:dyDescent="0.3">
      <c r="A28009" s="66">
        <v>42125</v>
      </c>
      <c r="B28009" s="98">
        <v>0.35416666666666669</v>
      </c>
      <c r="C28009" s="107" t="s">
        <v>119</v>
      </c>
      <c r="D28009" s="107">
        <v>25.04</v>
      </c>
      <c r="E28009" s="107">
        <v>931</v>
      </c>
      <c r="F28009" s="66"/>
    </row>
    <row r="28010" spans="1:6" x14ac:dyDescent="0.3">
      <c r="A28010" s="66">
        <v>42125</v>
      </c>
      <c r="B28010" s="98">
        <v>0.36458333333333331</v>
      </c>
      <c r="C28010" s="107" t="s">
        <v>119</v>
      </c>
      <c r="D28010" s="107">
        <v>25.25</v>
      </c>
      <c r="E28010" s="107">
        <v>904</v>
      </c>
      <c r="F28010" s="66"/>
    </row>
    <row r="28011" spans="1:6" x14ac:dyDescent="0.3">
      <c r="A28011" s="66">
        <v>42125</v>
      </c>
      <c r="B28011" s="98">
        <v>0.375</v>
      </c>
      <c r="C28011" s="107" t="s">
        <v>119</v>
      </c>
      <c r="D28011" s="107">
        <v>25.5</v>
      </c>
      <c r="E28011" s="107">
        <v>790</v>
      </c>
      <c r="F28011" s="66"/>
    </row>
    <row r="28012" spans="1:6" x14ac:dyDescent="0.3">
      <c r="A28012" s="66">
        <v>42125</v>
      </c>
      <c r="B28012" s="98">
        <v>0.38541666666666669</v>
      </c>
      <c r="C28012" s="107" t="s">
        <v>119</v>
      </c>
      <c r="D28012" s="107">
        <v>25.53</v>
      </c>
      <c r="E28012" s="107">
        <v>765</v>
      </c>
      <c r="F28012" s="66"/>
    </row>
    <row r="28013" spans="1:6" x14ac:dyDescent="0.3">
      <c r="A28013" s="66">
        <v>42125</v>
      </c>
      <c r="B28013" s="98">
        <v>0.39583333333333331</v>
      </c>
      <c r="C28013" s="107" t="s">
        <v>119</v>
      </c>
      <c r="D28013" s="107">
        <v>25.56</v>
      </c>
      <c r="E28013" s="107">
        <v>850</v>
      </c>
      <c r="F28013" s="66"/>
    </row>
    <row r="28014" spans="1:6" x14ac:dyDescent="0.3">
      <c r="A28014" s="66">
        <v>42125</v>
      </c>
      <c r="B28014" s="98">
        <v>0.40625</v>
      </c>
      <c r="C28014" s="107" t="s">
        <v>119</v>
      </c>
      <c r="D28014" s="107">
        <v>25.74</v>
      </c>
      <c r="E28014" s="107">
        <v>915</v>
      </c>
      <c r="F28014" s="66"/>
    </row>
    <row r="28015" spans="1:6" x14ac:dyDescent="0.3">
      <c r="A28015" s="66">
        <v>42125</v>
      </c>
      <c r="B28015" s="98">
        <v>0.41666666666666669</v>
      </c>
      <c r="C28015" s="107" t="s">
        <v>119</v>
      </c>
      <c r="D28015" s="107">
        <v>25.89</v>
      </c>
      <c r="E28015" s="107">
        <v>952</v>
      </c>
      <c r="F28015" s="66"/>
    </row>
    <row r="28016" spans="1:6" x14ac:dyDescent="0.3">
      <c r="A28016" s="66">
        <v>42125</v>
      </c>
      <c r="B28016" s="98">
        <v>0.42708333333333331</v>
      </c>
      <c r="C28016" s="107" t="s">
        <v>119</v>
      </c>
      <c r="D28016" s="107">
        <v>25.96</v>
      </c>
      <c r="E28016" s="107">
        <v>1048</v>
      </c>
      <c r="F28016" s="66"/>
    </row>
    <row r="28017" spans="1:6" x14ac:dyDescent="0.3">
      <c r="A28017" s="66">
        <v>42125</v>
      </c>
      <c r="B28017" s="98">
        <v>0.4375</v>
      </c>
      <c r="C28017" s="107" t="s">
        <v>119</v>
      </c>
      <c r="D28017" s="107">
        <v>25.98</v>
      </c>
      <c r="E28017" s="107">
        <v>1043</v>
      </c>
      <c r="F28017" s="66"/>
    </row>
    <row r="28018" spans="1:6" x14ac:dyDescent="0.3">
      <c r="A28018" s="66">
        <v>42125</v>
      </c>
      <c r="B28018" s="98">
        <v>0.44791666666666669</v>
      </c>
      <c r="C28018" s="107" t="s">
        <v>119</v>
      </c>
      <c r="D28018" s="107">
        <v>26.02</v>
      </c>
      <c r="E28018" s="107">
        <v>1049</v>
      </c>
      <c r="F28018" s="66"/>
    </row>
    <row r="28019" spans="1:6" x14ac:dyDescent="0.3">
      <c r="A28019" s="66">
        <v>42125</v>
      </c>
      <c r="B28019" s="98">
        <v>0.45833333333333331</v>
      </c>
      <c r="C28019" s="107" t="s">
        <v>119</v>
      </c>
      <c r="D28019" s="107">
        <v>26.09</v>
      </c>
      <c r="E28019" s="107">
        <v>1052</v>
      </c>
      <c r="F28019" s="66"/>
    </row>
    <row r="28020" spans="1:6" x14ac:dyDescent="0.3">
      <c r="A28020" s="66">
        <v>42125</v>
      </c>
      <c r="B28020" s="98">
        <v>0.46875</v>
      </c>
      <c r="C28020" s="107" t="s">
        <v>119</v>
      </c>
      <c r="D28020" s="107">
        <v>26.13</v>
      </c>
      <c r="E28020" s="107">
        <v>1130</v>
      </c>
      <c r="F28020" s="66"/>
    </row>
    <row r="28021" spans="1:6" x14ac:dyDescent="0.3">
      <c r="A28021" s="66">
        <v>42125</v>
      </c>
      <c r="B28021" s="98">
        <v>0.47916666666666669</v>
      </c>
      <c r="C28021" s="107" t="s">
        <v>119</v>
      </c>
      <c r="D28021" s="107">
        <v>26.21</v>
      </c>
      <c r="E28021" s="107">
        <v>1170</v>
      </c>
      <c r="F28021" s="66"/>
    </row>
    <row r="28022" spans="1:6" x14ac:dyDescent="0.3">
      <c r="A28022" s="66">
        <v>42125</v>
      </c>
      <c r="B28022" s="98">
        <v>0.48958333333333331</v>
      </c>
      <c r="C28022" s="107" t="s">
        <v>119</v>
      </c>
      <c r="D28022" s="107">
        <v>26.29</v>
      </c>
      <c r="E28022" s="107">
        <v>1250</v>
      </c>
      <c r="F28022" s="66"/>
    </row>
    <row r="28023" spans="1:6" x14ac:dyDescent="0.3">
      <c r="A28023" s="66">
        <v>42125</v>
      </c>
      <c r="B28023" s="98">
        <v>0.5</v>
      </c>
      <c r="C28023" s="107" t="s">
        <v>120</v>
      </c>
      <c r="D28023" s="107">
        <v>26.37</v>
      </c>
      <c r="E28023" s="107">
        <v>1314</v>
      </c>
      <c r="F28023" s="66"/>
    </row>
    <row r="28024" spans="1:6" x14ac:dyDescent="0.3">
      <c r="A28024" s="66">
        <v>42125</v>
      </c>
      <c r="B28024" s="98">
        <v>0.51041666666666663</v>
      </c>
      <c r="C28024" s="107" t="s">
        <v>120</v>
      </c>
      <c r="D28024" s="107">
        <v>26.44</v>
      </c>
      <c r="E28024" s="107">
        <v>1430</v>
      </c>
      <c r="F28024" s="66"/>
    </row>
    <row r="28025" spans="1:6" x14ac:dyDescent="0.3">
      <c r="A28025" s="66">
        <v>42125</v>
      </c>
      <c r="B28025" s="98">
        <v>0.52083333333333337</v>
      </c>
      <c r="C28025" s="107" t="s">
        <v>120</v>
      </c>
      <c r="D28025" s="107">
        <v>26.48</v>
      </c>
      <c r="E28025" s="107">
        <v>1476</v>
      </c>
      <c r="F28025" s="66"/>
    </row>
    <row r="28026" spans="1:6" x14ac:dyDescent="0.3">
      <c r="A28026" s="66">
        <v>42125</v>
      </c>
      <c r="B28026" s="98">
        <v>0.53125</v>
      </c>
      <c r="C28026" s="107" t="s">
        <v>120</v>
      </c>
      <c r="D28026" s="107">
        <v>26.54</v>
      </c>
      <c r="E28026" s="107">
        <v>1501</v>
      </c>
      <c r="F28026" s="66"/>
    </row>
    <row r="28027" spans="1:6" x14ac:dyDescent="0.3">
      <c r="A28027" s="66">
        <v>42125</v>
      </c>
      <c r="B28027" s="98">
        <v>4.1666666666666664E-2</v>
      </c>
      <c r="C28027" s="107" t="s">
        <v>120</v>
      </c>
      <c r="D28027" s="107">
        <v>26.57</v>
      </c>
      <c r="E28027" s="107">
        <v>1549</v>
      </c>
      <c r="F28027" s="66"/>
    </row>
    <row r="28028" spans="1:6" x14ac:dyDescent="0.3">
      <c r="A28028" s="66">
        <v>42125</v>
      </c>
      <c r="B28028" s="98">
        <v>5.2083333333333336E-2</v>
      </c>
      <c r="C28028" s="107" t="s">
        <v>120</v>
      </c>
      <c r="D28028" s="107">
        <v>26.66</v>
      </c>
      <c r="E28028" s="107">
        <v>1667</v>
      </c>
      <c r="F28028" s="66"/>
    </row>
    <row r="28029" spans="1:6" x14ac:dyDescent="0.3">
      <c r="A28029" s="66">
        <v>42125</v>
      </c>
      <c r="B28029" s="98">
        <v>6.25E-2</v>
      </c>
      <c r="C28029" s="107" t="s">
        <v>120</v>
      </c>
      <c r="D28029" s="107">
        <v>26.71</v>
      </c>
      <c r="E28029" s="107">
        <v>1706</v>
      </c>
      <c r="F28029" s="66"/>
    </row>
    <row r="28030" spans="1:6" x14ac:dyDescent="0.3">
      <c r="A28030" s="66">
        <v>42125</v>
      </c>
      <c r="B28030" s="98">
        <v>7.2916666666666671E-2</v>
      </c>
      <c r="C28030" s="107" t="s">
        <v>120</v>
      </c>
      <c r="D28030" s="107">
        <v>26.78</v>
      </c>
      <c r="E28030" s="107">
        <v>1796</v>
      </c>
      <c r="F28030" s="66"/>
    </row>
    <row r="28031" spans="1:6" x14ac:dyDescent="0.3">
      <c r="A28031" s="66">
        <v>42125</v>
      </c>
      <c r="B28031" s="98">
        <v>8.3333333333333329E-2</v>
      </c>
      <c r="C28031" s="107" t="s">
        <v>120</v>
      </c>
      <c r="D28031" s="107">
        <v>26.78</v>
      </c>
      <c r="E28031" s="107">
        <v>1781</v>
      </c>
      <c r="F28031" s="66"/>
    </row>
    <row r="28032" spans="1:6" x14ac:dyDescent="0.3">
      <c r="A28032" s="66">
        <v>42125</v>
      </c>
      <c r="B28032" s="98">
        <v>9.375E-2</v>
      </c>
      <c r="C28032" s="107" t="s">
        <v>120</v>
      </c>
      <c r="D28032" s="107">
        <v>26.8</v>
      </c>
      <c r="E28032" s="107">
        <v>1737</v>
      </c>
      <c r="F28032" s="66"/>
    </row>
    <row r="28033" spans="1:6" x14ac:dyDescent="0.3">
      <c r="A28033" s="66">
        <v>42125</v>
      </c>
      <c r="B28033" s="98">
        <v>0.10416666666666667</v>
      </c>
      <c r="C28033" s="107" t="s">
        <v>120</v>
      </c>
      <c r="D28033" s="107">
        <v>26.82</v>
      </c>
      <c r="E28033" s="107">
        <v>1719</v>
      </c>
      <c r="F28033" s="66"/>
    </row>
    <row r="28034" spans="1:6" x14ac:dyDescent="0.3">
      <c r="A28034" s="66">
        <v>42125</v>
      </c>
      <c r="B28034" s="98">
        <v>0.11458333333333333</v>
      </c>
      <c r="C28034" s="107" t="s">
        <v>120</v>
      </c>
      <c r="D28034" s="107">
        <v>26.75</v>
      </c>
      <c r="E28034" s="107">
        <v>1676</v>
      </c>
      <c r="F28034" s="66"/>
    </row>
    <row r="28035" spans="1:6" x14ac:dyDescent="0.3">
      <c r="A28035" s="66">
        <v>42125</v>
      </c>
      <c r="B28035" s="98">
        <v>0.125</v>
      </c>
      <c r="C28035" s="107" t="s">
        <v>120</v>
      </c>
      <c r="D28035" s="107">
        <v>26.66</v>
      </c>
      <c r="E28035" s="107">
        <v>1441</v>
      </c>
      <c r="F28035" s="66"/>
    </row>
    <row r="28036" spans="1:6" x14ac:dyDescent="0.3">
      <c r="A28036" s="66">
        <v>42125</v>
      </c>
      <c r="B28036" s="98">
        <v>0.13541666666666666</v>
      </c>
      <c r="C28036" s="107" t="s">
        <v>120</v>
      </c>
      <c r="D28036" s="107">
        <v>26.77</v>
      </c>
      <c r="E28036" s="107">
        <v>1369</v>
      </c>
      <c r="F28036" s="66"/>
    </row>
    <row r="28037" spans="1:6" x14ac:dyDescent="0.3">
      <c r="A28037" s="66">
        <v>42125</v>
      </c>
      <c r="B28037" s="98">
        <v>0.14583333333333334</v>
      </c>
      <c r="C28037" s="107" t="s">
        <v>120</v>
      </c>
      <c r="D28037" s="107">
        <v>27.16</v>
      </c>
      <c r="E28037" s="107">
        <v>1364</v>
      </c>
      <c r="F28037" s="66"/>
    </row>
    <row r="28038" spans="1:6" x14ac:dyDescent="0.3">
      <c r="A28038" s="66">
        <v>42125</v>
      </c>
      <c r="B28038" s="98">
        <v>0.15625</v>
      </c>
      <c r="C28038" s="107" t="s">
        <v>120</v>
      </c>
      <c r="D28038" s="107">
        <v>27.36</v>
      </c>
      <c r="E28038" s="107">
        <v>1392</v>
      </c>
      <c r="F28038" s="66"/>
    </row>
    <row r="28039" spans="1:6" x14ac:dyDescent="0.3">
      <c r="A28039" s="66">
        <v>42125</v>
      </c>
      <c r="B28039" s="98">
        <v>0.16666666666666666</v>
      </c>
      <c r="C28039" s="107" t="s">
        <v>120</v>
      </c>
      <c r="D28039" s="107">
        <v>27.28</v>
      </c>
      <c r="E28039" s="107">
        <v>1477</v>
      </c>
      <c r="F28039" s="66"/>
    </row>
    <row r="28040" spans="1:6" x14ac:dyDescent="0.3">
      <c r="A28040" s="66">
        <v>42125</v>
      </c>
      <c r="B28040" s="98">
        <v>0.17708333333333334</v>
      </c>
      <c r="C28040" s="107" t="s">
        <v>120</v>
      </c>
      <c r="D28040" s="107">
        <v>27.24</v>
      </c>
      <c r="E28040" s="107">
        <v>1335</v>
      </c>
      <c r="F28040" s="66"/>
    </row>
    <row r="28041" spans="1:6" x14ac:dyDescent="0.3">
      <c r="A28041" s="66">
        <v>42125</v>
      </c>
      <c r="B28041" s="98">
        <v>0.1875</v>
      </c>
      <c r="C28041" s="107" t="s">
        <v>120</v>
      </c>
      <c r="D28041" s="107">
        <v>27.32</v>
      </c>
      <c r="E28041" s="107">
        <v>1247</v>
      </c>
      <c r="F28041" s="66"/>
    </row>
    <row r="28042" spans="1:6" x14ac:dyDescent="0.3">
      <c r="A28042" s="66">
        <v>42125</v>
      </c>
      <c r="B28042" s="98">
        <v>0.19791666666666666</v>
      </c>
      <c r="C28042" s="107" t="s">
        <v>120</v>
      </c>
      <c r="D28042" s="107">
        <v>27.29</v>
      </c>
      <c r="E28042" s="107">
        <v>1217</v>
      </c>
      <c r="F28042" s="66"/>
    </row>
    <row r="28043" spans="1:6" x14ac:dyDescent="0.3">
      <c r="A28043" s="66">
        <v>42125</v>
      </c>
      <c r="B28043" s="98">
        <v>0.20833333333333334</v>
      </c>
      <c r="C28043" s="107" t="s">
        <v>120</v>
      </c>
      <c r="D28043" s="107">
        <v>27.3</v>
      </c>
      <c r="E28043" s="107">
        <v>1240</v>
      </c>
      <c r="F28043" s="66"/>
    </row>
    <row r="28044" spans="1:6" x14ac:dyDescent="0.3">
      <c r="A28044" s="66">
        <v>42125</v>
      </c>
      <c r="B28044" s="98">
        <v>0.21875</v>
      </c>
      <c r="C28044" s="107" t="s">
        <v>120</v>
      </c>
      <c r="D28044" s="107">
        <v>27.2</v>
      </c>
      <c r="E28044" s="107">
        <v>1157</v>
      </c>
      <c r="F28044" s="66"/>
    </row>
    <row r="28045" spans="1:6" x14ac:dyDescent="0.3">
      <c r="A28045" s="66">
        <v>42125</v>
      </c>
      <c r="B28045" s="98">
        <v>0.22916666666666666</v>
      </c>
      <c r="C28045" s="107" t="s">
        <v>120</v>
      </c>
      <c r="D28045" s="107">
        <v>27.19</v>
      </c>
      <c r="E28045" s="107">
        <v>1099</v>
      </c>
      <c r="F28045" s="66"/>
    </row>
    <row r="28046" spans="1:6" x14ac:dyDescent="0.3">
      <c r="A28046" s="66">
        <v>42125</v>
      </c>
      <c r="B28046" s="98">
        <v>0.23958333333333334</v>
      </c>
      <c r="C28046" s="107" t="s">
        <v>120</v>
      </c>
      <c r="D28046" s="107">
        <v>27.11</v>
      </c>
      <c r="E28046" s="107">
        <v>1024</v>
      </c>
      <c r="F28046" s="66"/>
    </row>
    <row r="28047" spans="1:6" x14ac:dyDescent="0.3">
      <c r="A28047" s="66">
        <v>42125</v>
      </c>
      <c r="B28047" s="98">
        <v>0.25</v>
      </c>
      <c r="C28047" s="107" t="s">
        <v>120</v>
      </c>
      <c r="D28047" s="107">
        <v>26.97</v>
      </c>
      <c r="E28047" s="107">
        <v>971</v>
      </c>
      <c r="F28047" s="66"/>
    </row>
    <row r="28048" spans="1:6" x14ac:dyDescent="0.3">
      <c r="A28048" s="66">
        <v>42125</v>
      </c>
      <c r="B28048" s="98">
        <v>0.26041666666666669</v>
      </c>
      <c r="C28048" s="107" t="s">
        <v>120</v>
      </c>
      <c r="D28048" s="107">
        <v>26.99</v>
      </c>
      <c r="E28048" s="107">
        <v>980</v>
      </c>
      <c r="F28048" s="66"/>
    </row>
    <row r="28049" spans="1:6" x14ac:dyDescent="0.3">
      <c r="A28049" s="66">
        <v>42125</v>
      </c>
      <c r="B28049" s="98">
        <v>0.27083333333333331</v>
      </c>
      <c r="C28049" s="107" t="s">
        <v>120</v>
      </c>
      <c r="D28049" s="107">
        <v>27.02</v>
      </c>
      <c r="E28049" s="107">
        <v>984</v>
      </c>
      <c r="F28049" s="66"/>
    </row>
    <row r="28050" spans="1:6" x14ac:dyDescent="0.3">
      <c r="A28050" s="66">
        <v>42125</v>
      </c>
      <c r="B28050" s="98">
        <v>0.28125</v>
      </c>
      <c r="C28050" s="107" t="s">
        <v>120</v>
      </c>
      <c r="D28050" s="107">
        <v>27</v>
      </c>
      <c r="E28050" s="107">
        <v>1028</v>
      </c>
      <c r="F28050" s="66"/>
    </row>
    <row r="28051" spans="1:6" x14ac:dyDescent="0.3">
      <c r="A28051" s="66">
        <v>42125</v>
      </c>
      <c r="B28051" s="98">
        <v>0.29166666666666669</v>
      </c>
      <c r="C28051" s="107" t="s">
        <v>120</v>
      </c>
      <c r="D28051" s="107">
        <v>26.84</v>
      </c>
      <c r="E28051" s="107">
        <v>1015</v>
      </c>
      <c r="F28051" s="66"/>
    </row>
    <row r="28052" spans="1:6" x14ac:dyDescent="0.3">
      <c r="A28052" s="66">
        <v>42125</v>
      </c>
      <c r="B28052" s="98">
        <v>0.30208333333333331</v>
      </c>
      <c r="C28052" s="107" t="s">
        <v>120</v>
      </c>
      <c r="D28052" s="107">
        <v>26.85</v>
      </c>
      <c r="E28052" s="107">
        <v>1024</v>
      </c>
      <c r="F28052" s="66"/>
    </row>
    <row r="28053" spans="1:6" x14ac:dyDescent="0.3">
      <c r="A28053" s="66">
        <v>42125</v>
      </c>
      <c r="B28053" s="98">
        <v>0.3125</v>
      </c>
      <c r="C28053" s="107" t="s">
        <v>120</v>
      </c>
      <c r="D28053" s="107">
        <v>26.84</v>
      </c>
      <c r="E28053" s="107">
        <v>1042</v>
      </c>
      <c r="F28053" s="66"/>
    </row>
    <row r="28054" spans="1:6" x14ac:dyDescent="0.3">
      <c r="A28054" s="66">
        <v>42125</v>
      </c>
      <c r="B28054" s="98">
        <v>0.32291666666666669</v>
      </c>
      <c r="C28054" s="107" t="s">
        <v>120</v>
      </c>
      <c r="D28054" s="107">
        <v>26.87</v>
      </c>
      <c r="E28054" s="107">
        <v>1076</v>
      </c>
      <c r="F28054" s="66"/>
    </row>
    <row r="28055" spans="1:6" x14ac:dyDescent="0.3">
      <c r="A28055" s="66">
        <v>42125</v>
      </c>
      <c r="B28055" s="98">
        <v>0.33333333333333331</v>
      </c>
      <c r="C28055" s="107" t="s">
        <v>120</v>
      </c>
      <c r="D28055" s="107">
        <v>26.8</v>
      </c>
      <c r="E28055" s="107">
        <v>1126</v>
      </c>
      <c r="F28055" s="66"/>
    </row>
    <row r="28056" spans="1:6" x14ac:dyDescent="0.3">
      <c r="A28056" s="66">
        <v>42125</v>
      </c>
      <c r="B28056" s="98">
        <v>0.34375</v>
      </c>
      <c r="C28056" s="107" t="s">
        <v>120</v>
      </c>
      <c r="D28056" s="107">
        <v>26.62</v>
      </c>
      <c r="E28056" s="107">
        <v>1114</v>
      </c>
      <c r="F28056" s="66"/>
    </row>
    <row r="28057" spans="1:6" x14ac:dyDescent="0.3">
      <c r="A28057" s="66">
        <v>42125</v>
      </c>
      <c r="B28057" s="98">
        <v>0.35416666666666669</v>
      </c>
      <c r="C28057" s="107" t="s">
        <v>120</v>
      </c>
      <c r="D28057" s="107">
        <v>26.52</v>
      </c>
      <c r="E28057" s="107">
        <v>1087</v>
      </c>
      <c r="F28057" s="66"/>
    </row>
    <row r="28058" spans="1:6" x14ac:dyDescent="0.3">
      <c r="A28058" s="66">
        <v>42125</v>
      </c>
      <c r="B28058" s="98">
        <v>0.36458333333333331</v>
      </c>
      <c r="C28058" s="107" t="s">
        <v>120</v>
      </c>
      <c r="D28058" s="107">
        <v>26.44</v>
      </c>
      <c r="E28058" s="107">
        <v>1128</v>
      </c>
      <c r="F28058" s="66"/>
    </row>
    <row r="28059" spans="1:6" x14ac:dyDescent="0.3">
      <c r="A28059" s="66">
        <v>42125</v>
      </c>
      <c r="B28059" s="98">
        <v>0.375</v>
      </c>
      <c r="C28059" s="107" t="s">
        <v>120</v>
      </c>
      <c r="D28059" s="107">
        <v>26.37</v>
      </c>
      <c r="E28059" s="107">
        <v>1140</v>
      </c>
      <c r="F28059" s="66"/>
    </row>
    <row r="28060" spans="1:6" x14ac:dyDescent="0.3">
      <c r="A28060" s="66">
        <v>42125</v>
      </c>
      <c r="B28060" s="98">
        <v>0.38541666666666669</v>
      </c>
      <c r="C28060" s="107" t="s">
        <v>120</v>
      </c>
      <c r="D28060" s="107">
        <v>26.29</v>
      </c>
      <c r="E28060" s="107">
        <v>1128</v>
      </c>
      <c r="F28060" s="66"/>
    </row>
    <row r="28061" spans="1:6" x14ac:dyDescent="0.3">
      <c r="A28061" s="66">
        <v>42125</v>
      </c>
      <c r="B28061" s="98">
        <v>0.39583333333333331</v>
      </c>
      <c r="C28061" s="107" t="s">
        <v>120</v>
      </c>
      <c r="D28061" s="107">
        <v>26.2</v>
      </c>
      <c r="E28061" s="107">
        <v>1104</v>
      </c>
      <c r="F28061" s="66"/>
    </row>
    <row r="28062" spans="1:6" x14ac:dyDescent="0.3">
      <c r="A28062" s="66">
        <v>42125</v>
      </c>
      <c r="B28062" s="98">
        <v>0.40625</v>
      </c>
      <c r="C28062" s="107" t="s">
        <v>120</v>
      </c>
      <c r="D28062" s="107">
        <v>26.15</v>
      </c>
      <c r="E28062" s="107">
        <v>1112</v>
      </c>
      <c r="F28062" s="66"/>
    </row>
    <row r="28063" spans="1:6" x14ac:dyDescent="0.3">
      <c r="A28063" s="66">
        <v>42125</v>
      </c>
      <c r="B28063" s="98">
        <v>0.41666666666666669</v>
      </c>
      <c r="C28063" s="107" t="s">
        <v>120</v>
      </c>
      <c r="D28063" s="107">
        <v>26.1</v>
      </c>
      <c r="E28063" s="107">
        <v>1115</v>
      </c>
      <c r="F28063" s="66"/>
    </row>
    <row r="28064" spans="1:6" x14ac:dyDescent="0.3">
      <c r="A28064" s="66">
        <v>42125</v>
      </c>
      <c r="B28064" s="98">
        <v>0.42708333333333331</v>
      </c>
      <c r="C28064" s="107" t="s">
        <v>120</v>
      </c>
      <c r="D28064" s="107">
        <v>26.06</v>
      </c>
      <c r="E28064" s="107">
        <v>1160</v>
      </c>
      <c r="F28064" s="66"/>
    </row>
    <row r="28065" spans="1:6" x14ac:dyDescent="0.3">
      <c r="A28065" s="66">
        <v>42125</v>
      </c>
      <c r="B28065" s="98">
        <v>0.4375</v>
      </c>
      <c r="C28065" s="107" t="s">
        <v>120</v>
      </c>
      <c r="D28065" s="107">
        <v>26</v>
      </c>
      <c r="E28065" s="107">
        <v>1164</v>
      </c>
      <c r="F28065" s="66"/>
    </row>
    <row r="28066" spans="1:6" x14ac:dyDescent="0.3">
      <c r="A28066" s="66">
        <v>42125</v>
      </c>
      <c r="B28066" s="98">
        <v>0.44791666666666669</v>
      </c>
      <c r="C28066" s="107" t="s">
        <v>120</v>
      </c>
      <c r="D28066" s="107">
        <v>25.97</v>
      </c>
      <c r="E28066" s="107">
        <v>1005</v>
      </c>
      <c r="F28066" s="66"/>
    </row>
    <row r="28067" spans="1:6" x14ac:dyDescent="0.3">
      <c r="A28067" s="66">
        <v>42125</v>
      </c>
      <c r="B28067" s="98">
        <v>0.45833333333333331</v>
      </c>
      <c r="C28067" s="107" t="s">
        <v>120</v>
      </c>
      <c r="D28067" s="107">
        <v>26.19</v>
      </c>
      <c r="E28067" s="107">
        <v>1128</v>
      </c>
      <c r="F28067" s="66"/>
    </row>
    <row r="28068" spans="1:6" x14ac:dyDescent="0.3">
      <c r="A28068" s="66">
        <v>42125</v>
      </c>
      <c r="B28068" s="98">
        <v>0.46875</v>
      </c>
      <c r="C28068" s="107" t="s">
        <v>120</v>
      </c>
      <c r="D28068" s="107">
        <v>26.15</v>
      </c>
      <c r="E28068" s="107">
        <v>1169</v>
      </c>
      <c r="F28068" s="66"/>
    </row>
    <row r="28069" spans="1:6" x14ac:dyDescent="0.3">
      <c r="A28069" s="66">
        <v>42125</v>
      </c>
      <c r="B28069" s="98">
        <v>0.47916666666666669</v>
      </c>
      <c r="C28069" s="107" t="s">
        <v>120</v>
      </c>
      <c r="D28069" s="107">
        <v>26.08</v>
      </c>
      <c r="E28069" s="107">
        <v>1136</v>
      </c>
      <c r="F28069" s="66"/>
    </row>
    <row r="28070" spans="1:6" x14ac:dyDescent="0.3">
      <c r="A28070" s="66">
        <v>42125</v>
      </c>
      <c r="B28070" s="98">
        <v>0.48958333333333331</v>
      </c>
      <c r="C28070" s="107" t="s">
        <v>120</v>
      </c>
      <c r="D28070" s="107">
        <v>26.06</v>
      </c>
      <c r="E28070" s="107">
        <v>1136</v>
      </c>
      <c r="F28070" s="66"/>
    </row>
    <row r="28071" spans="1:6" x14ac:dyDescent="0.3">
      <c r="A28071" s="66">
        <v>42126</v>
      </c>
      <c r="B28071" s="98">
        <v>0.5</v>
      </c>
      <c r="C28071" s="107" t="s">
        <v>119</v>
      </c>
      <c r="D28071" s="107">
        <v>26.01</v>
      </c>
      <c r="E28071" s="107">
        <v>1074</v>
      </c>
      <c r="F28071" s="66"/>
    </row>
    <row r="28072" spans="1:6" x14ac:dyDescent="0.3">
      <c r="A28072" s="66">
        <v>42126</v>
      </c>
      <c r="B28072" s="98">
        <v>0.51041666666666663</v>
      </c>
      <c r="C28072" s="107" t="s">
        <v>119</v>
      </c>
      <c r="D28072" s="107">
        <v>25.99</v>
      </c>
      <c r="E28072" s="107">
        <v>1057</v>
      </c>
      <c r="F28072" s="66"/>
    </row>
    <row r="28073" spans="1:6" x14ac:dyDescent="0.3">
      <c r="A28073" s="66">
        <v>42126</v>
      </c>
      <c r="B28073" s="98">
        <v>0.52083333333333337</v>
      </c>
      <c r="C28073" s="107" t="s">
        <v>119</v>
      </c>
      <c r="D28073" s="107">
        <v>25.97</v>
      </c>
      <c r="E28073" s="107">
        <v>1048</v>
      </c>
      <c r="F28073" s="66"/>
    </row>
    <row r="28074" spans="1:6" x14ac:dyDescent="0.3">
      <c r="A28074" s="66">
        <v>42126</v>
      </c>
      <c r="B28074" s="98">
        <v>0.53125</v>
      </c>
      <c r="C28074" s="107" t="s">
        <v>119</v>
      </c>
      <c r="D28074" s="107">
        <v>25.92</v>
      </c>
      <c r="E28074" s="107">
        <v>1045</v>
      </c>
      <c r="F28074" s="66"/>
    </row>
    <row r="28075" spans="1:6" x14ac:dyDescent="0.3">
      <c r="A28075" s="66">
        <v>42126</v>
      </c>
      <c r="B28075" s="98">
        <v>4.1666666666666664E-2</v>
      </c>
      <c r="C28075" s="107" t="s">
        <v>119</v>
      </c>
      <c r="D28075" s="107">
        <v>25.89</v>
      </c>
      <c r="E28075" s="107">
        <v>1061</v>
      </c>
      <c r="F28075" s="66"/>
    </row>
    <row r="28076" spans="1:6" x14ac:dyDescent="0.3">
      <c r="A28076" s="66">
        <v>42126</v>
      </c>
      <c r="B28076" s="98">
        <v>5.2083333333333336E-2</v>
      </c>
      <c r="C28076" s="107" t="s">
        <v>119</v>
      </c>
      <c r="D28076" s="107">
        <v>25.89</v>
      </c>
      <c r="E28076" s="107">
        <v>1094</v>
      </c>
      <c r="F28076" s="66"/>
    </row>
    <row r="28077" spans="1:6" x14ac:dyDescent="0.3">
      <c r="A28077" s="66">
        <v>42126</v>
      </c>
      <c r="B28077" s="98">
        <v>6.25E-2</v>
      </c>
      <c r="C28077" s="107" t="s">
        <v>119</v>
      </c>
      <c r="D28077" s="107">
        <v>25.86</v>
      </c>
      <c r="E28077" s="107">
        <v>1106</v>
      </c>
      <c r="F28077" s="66"/>
    </row>
    <row r="28078" spans="1:6" x14ac:dyDescent="0.3">
      <c r="A28078" s="66">
        <v>42126</v>
      </c>
      <c r="B28078" s="98">
        <v>7.2916666666666671E-2</v>
      </c>
      <c r="C28078" s="107" t="s">
        <v>119</v>
      </c>
      <c r="D28078" s="107">
        <v>25.82</v>
      </c>
      <c r="E28078" s="107">
        <v>1096</v>
      </c>
      <c r="F28078" s="66"/>
    </row>
    <row r="28079" spans="1:6" x14ac:dyDescent="0.3">
      <c r="A28079" s="66">
        <v>42126</v>
      </c>
      <c r="B28079" s="98">
        <v>8.3333333333333329E-2</v>
      </c>
      <c r="C28079" s="107" t="s">
        <v>119</v>
      </c>
      <c r="D28079" s="107">
        <v>25.79</v>
      </c>
      <c r="E28079" s="107">
        <v>1102</v>
      </c>
      <c r="F28079" s="66"/>
    </row>
    <row r="28080" spans="1:6" x14ac:dyDescent="0.3">
      <c r="A28080" s="66">
        <v>42126</v>
      </c>
      <c r="B28080" s="98">
        <v>9.375E-2</v>
      </c>
      <c r="C28080" s="107" t="s">
        <v>119</v>
      </c>
      <c r="D28080" s="107">
        <v>25.75</v>
      </c>
      <c r="E28080" s="107">
        <v>1106</v>
      </c>
      <c r="F28080" s="66"/>
    </row>
    <row r="28081" spans="1:6" x14ac:dyDescent="0.3">
      <c r="A28081" s="66">
        <v>42126</v>
      </c>
      <c r="B28081" s="98">
        <v>0.10416666666666667</v>
      </c>
      <c r="C28081" s="107" t="s">
        <v>119</v>
      </c>
      <c r="D28081" s="107">
        <v>25.71</v>
      </c>
      <c r="E28081" s="107">
        <v>1095</v>
      </c>
      <c r="F28081" s="66"/>
    </row>
    <row r="28082" spans="1:6" x14ac:dyDescent="0.3">
      <c r="A28082" s="66">
        <v>42126</v>
      </c>
      <c r="B28082" s="98">
        <v>0.11458333333333333</v>
      </c>
      <c r="C28082" s="107" t="s">
        <v>119</v>
      </c>
      <c r="D28082" s="107">
        <v>25.65</v>
      </c>
      <c r="E28082" s="107">
        <v>1092</v>
      </c>
      <c r="F28082" s="66"/>
    </row>
    <row r="28083" spans="1:6" x14ac:dyDescent="0.3">
      <c r="A28083" s="66">
        <v>42126</v>
      </c>
      <c r="B28083" s="98">
        <v>0.125</v>
      </c>
      <c r="C28083" s="107" t="s">
        <v>119</v>
      </c>
      <c r="D28083" s="107">
        <v>25.51</v>
      </c>
      <c r="E28083" s="107">
        <v>1012</v>
      </c>
      <c r="F28083" s="66"/>
    </row>
    <row r="28084" spans="1:6" x14ac:dyDescent="0.3">
      <c r="A28084" s="66">
        <v>42126</v>
      </c>
      <c r="B28084" s="98">
        <v>0.13541666666666666</v>
      </c>
      <c r="C28084" s="107" t="s">
        <v>119</v>
      </c>
      <c r="D28084" s="107">
        <v>25.44</v>
      </c>
      <c r="E28084" s="107">
        <v>999</v>
      </c>
      <c r="F28084" s="66"/>
    </row>
    <row r="28085" spans="1:6" x14ac:dyDescent="0.3">
      <c r="A28085" s="66">
        <v>42126</v>
      </c>
      <c r="B28085" s="98">
        <v>0.14583333333333334</v>
      </c>
      <c r="C28085" s="107" t="s">
        <v>119</v>
      </c>
      <c r="D28085" s="107">
        <v>25.45</v>
      </c>
      <c r="E28085" s="107">
        <v>1021</v>
      </c>
      <c r="F28085" s="66"/>
    </row>
    <row r="28086" spans="1:6" x14ac:dyDescent="0.3">
      <c r="A28086" s="66">
        <v>42126</v>
      </c>
      <c r="B28086" s="98">
        <v>0.15625</v>
      </c>
      <c r="C28086" s="107" t="s">
        <v>119</v>
      </c>
      <c r="D28086" s="107">
        <v>25.5</v>
      </c>
      <c r="E28086" s="107">
        <v>1098</v>
      </c>
      <c r="F28086" s="66"/>
    </row>
    <row r="28087" spans="1:6" x14ac:dyDescent="0.3">
      <c r="A28087" s="66">
        <v>42126</v>
      </c>
      <c r="B28087" s="98">
        <v>0.16666666666666666</v>
      </c>
      <c r="C28087" s="107" t="s">
        <v>119</v>
      </c>
      <c r="D28087" s="107">
        <v>25.24</v>
      </c>
      <c r="E28087" s="107">
        <v>1073</v>
      </c>
      <c r="F28087" s="66"/>
    </row>
    <row r="28088" spans="1:6" x14ac:dyDescent="0.3">
      <c r="A28088" s="66">
        <v>42126</v>
      </c>
      <c r="B28088" s="98">
        <v>0.17708333333333334</v>
      </c>
      <c r="C28088" s="107" t="s">
        <v>119</v>
      </c>
      <c r="D28088" s="107">
        <v>25.04</v>
      </c>
      <c r="E28088" s="107">
        <v>1040</v>
      </c>
      <c r="F28088" s="66"/>
    </row>
    <row r="28089" spans="1:6" x14ac:dyDescent="0.3">
      <c r="A28089" s="66">
        <v>42126</v>
      </c>
      <c r="B28089" s="98">
        <v>0.1875</v>
      </c>
      <c r="C28089" s="107" t="s">
        <v>119</v>
      </c>
      <c r="D28089" s="107">
        <v>24.9</v>
      </c>
      <c r="E28089" s="107">
        <v>1052</v>
      </c>
      <c r="F28089" s="66"/>
    </row>
    <row r="28090" spans="1:6" x14ac:dyDescent="0.3">
      <c r="A28090" s="66">
        <v>42126</v>
      </c>
      <c r="B28090" s="98">
        <v>0.19791666666666666</v>
      </c>
      <c r="C28090" s="107" t="s">
        <v>119</v>
      </c>
      <c r="D28090" s="107">
        <v>24.61</v>
      </c>
      <c r="E28090" s="107">
        <v>1058</v>
      </c>
      <c r="F28090" s="66"/>
    </row>
    <row r="28091" spans="1:6" x14ac:dyDescent="0.3">
      <c r="A28091" s="66">
        <v>42126</v>
      </c>
      <c r="B28091" s="98">
        <v>0.20833333333333334</v>
      </c>
      <c r="C28091" s="107" t="s">
        <v>119</v>
      </c>
      <c r="D28091" s="107">
        <v>24.65</v>
      </c>
      <c r="E28091" s="107">
        <v>1103</v>
      </c>
      <c r="F28091" s="66"/>
    </row>
    <row r="28092" spans="1:6" x14ac:dyDescent="0.3">
      <c r="A28092" s="66">
        <v>42126</v>
      </c>
      <c r="B28092" s="98">
        <v>0.21875</v>
      </c>
      <c r="C28092" s="107" t="s">
        <v>119</v>
      </c>
      <c r="D28092" s="107">
        <v>24.65</v>
      </c>
      <c r="E28092" s="107">
        <v>1156</v>
      </c>
      <c r="F28092" s="66"/>
    </row>
    <row r="28093" spans="1:6" x14ac:dyDescent="0.3">
      <c r="A28093" s="66">
        <v>42126</v>
      </c>
      <c r="B28093" s="98">
        <v>0.22916666666666666</v>
      </c>
      <c r="C28093" s="107" t="s">
        <v>119</v>
      </c>
      <c r="D28093" s="107">
        <v>24.62</v>
      </c>
      <c r="E28093" s="107">
        <v>1082</v>
      </c>
      <c r="F28093" s="66"/>
    </row>
    <row r="28094" spans="1:6" x14ac:dyDescent="0.3">
      <c r="A28094" s="66">
        <v>42126</v>
      </c>
      <c r="B28094" s="98">
        <v>0.23958333333333334</v>
      </c>
      <c r="C28094" s="107" t="s">
        <v>119</v>
      </c>
      <c r="D28094" s="107">
        <v>24.59</v>
      </c>
      <c r="E28094" s="107">
        <v>1074</v>
      </c>
      <c r="F28094" s="66"/>
    </row>
    <row r="28095" spans="1:6" x14ac:dyDescent="0.3">
      <c r="A28095" s="66">
        <v>42126</v>
      </c>
      <c r="B28095" s="98">
        <v>0.25</v>
      </c>
      <c r="C28095" s="107" t="s">
        <v>119</v>
      </c>
      <c r="D28095" s="107">
        <v>24.51</v>
      </c>
      <c r="E28095" s="107">
        <v>1122</v>
      </c>
      <c r="F28095" s="66"/>
    </row>
    <row r="28096" spans="1:6" x14ac:dyDescent="0.3">
      <c r="A28096" s="66">
        <v>42126</v>
      </c>
      <c r="B28096" s="98">
        <v>0.26041666666666669</v>
      </c>
      <c r="C28096" s="107" t="s">
        <v>119</v>
      </c>
      <c r="D28096" s="107">
        <v>24.45</v>
      </c>
      <c r="E28096" s="107">
        <v>1138</v>
      </c>
      <c r="F28096" s="66"/>
    </row>
    <row r="28097" spans="1:6" x14ac:dyDescent="0.3">
      <c r="A28097" s="66">
        <v>42126</v>
      </c>
      <c r="B28097" s="98">
        <v>0.27083333333333331</v>
      </c>
      <c r="C28097" s="107" t="s">
        <v>119</v>
      </c>
      <c r="D28097" s="107">
        <v>24.39</v>
      </c>
      <c r="E28097" s="107">
        <v>954</v>
      </c>
      <c r="F28097" s="66"/>
    </row>
    <row r="28098" spans="1:6" x14ac:dyDescent="0.3">
      <c r="A28098" s="66">
        <v>42126</v>
      </c>
      <c r="B28098" s="98">
        <v>0.28125</v>
      </c>
      <c r="C28098" s="107" t="s">
        <v>119</v>
      </c>
      <c r="D28098" s="107">
        <v>24.32</v>
      </c>
      <c r="E28098" s="107">
        <v>909</v>
      </c>
      <c r="F28098" s="66"/>
    </row>
    <row r="28099" spans="1:6" x14ac:dyDescent="0.3">
      <c r="A28099" s="66">
        <v>42126</v>
      </c>
      <c r="B28099" s="98">
        <v>0.29166666666666669</v>
      </c>
      <c r="C28099" s="107" t="s">
        <v>119</v>
      </c>
      <c r="D28099" s="107">
        <v>24.27</v>
      </c>
      <c r="E28099" s="107">
        <v>892</v>
      </c>
      <c r="F28099" s="66"/>
    </row>
    <row r="28100" spans="1:6" x14ac:dyDescent="0.3">
      <c r="A28100" s="66">
        <v>42126</v>
      </c>
      <c r="B28100" s="98">
        <v>0.30208333333333331</v>
      </c>
      <c r="C28100" s="107" t="s">
        <v>119</v>
      </c>
      <c r="D28100" s="107">
        <v>24.17</v>
      </c>
      <c r="E28100" s="107">
        <v>895</v>
      </c>
      <c r="F28100" s="66"/>
    </row>
    <row r="28101" spans="1:6" x14ac:dyDescent="0.3">
      <c r="A28101" s="66">
        <v>42126</v>
      </c>
      <c r="B28101" s="98">
        <v>0.3125</v>
      </c>
      <c r="C28101" s="107" t="s">
        <v>119</v>
      </c>
      <c r="D28101" s="107">
        <v>24.07</v>
      </c>
      <c r="E28101" s="107">
        <v>880</v>
      </c>
      <c r="F28101" s="66"/>
    </row>
    <row r="28102" spans="1:6" x14ac:dyDescent="0.3">
      <c r="A28102" s="66">
        <v>42126</v>
      </c>
      <c r="B28102" s="98">
        <v>0.32291666666666669</v>
      </c>
      <c r="C28102" s="107" t="s">
        <v>119</v>
      </c>
      <c r="D28102" s="107">
        <v>24.08</v>
      </c>
      <c r="E28102" s="107">
        <v>802</v>
      </c>
      <c r="F28102" s="66"/>
    </row>
    <row r="28103" spans="1:6" x14ac:dyDescent="0.3">
      <c r="A28103" s="66">
        <v>42126</v>
      </c>
      <c r="B28103" s="98">
        <v>0.33333333333333331</v>
      </c>
      <c r="C28103" s="107" t="s">
        <v>119</v>
      </c>
      <c r="D28103" s="107">
        <v>24.07</v>
      </c>
      <c r="E28103" s="107">
        <v>803</v>
      </c>
      <c r="F28103" s="66"/>
    </row>
    <row r="28104" spans="1:6" x14ac:dyDescent="0.3">
      <c r="A28104" s="66">
        <v>42126</v>
      </c>
      <c r="B28104" s="98">
        <v>0.34375</v>
      </c>
      <c r="C28104" s="107" t="s">
        <v>119</v>
      </c>
      <c r="D28104" s="107">
        <v>24.09</v>
      </c>
      <c r="E28104" s="107">
        <v>784</v>
      </c>
      <c r="F28104" s="66"/>
    </row>
    <row r="28105" spans="1:6" x14ac:dyDescent="0.3">
      <c r="A28105" s="66">
        <v>42126</v>
      </c>
      <c r="B28105" s="98">
        <v>0.35416666666666669</v>
      </c>
      <c r="C28105" s="107" t="s">
        <v>119</v>
      </c>
      <c r="D28105" s="107">
        <v>24.1</v>
      </c>
      <c r="E28105" s="107">
        <v>760</v>
      </c>
      <c r="F28105" s="66"/>
    </row>
    <row r="28106" spans="1:6" x14ac:dyDescent="0.3">
      <c r="A28106" s="66">
        <v>42126</v>
      </c>
      <c r="B28106" s="98">
        <v>0.36458333333333331</v>
      </c>
      <c r="C28106" s="107" t="s">
        <v>119</v>
      </c>
      <c r="D28106" s="107">
        <v>24.12</v>
      </c>
      <c r="E28106" s="107">
        <v>755</v>
      </c>
      <c r="F28106" s="66"/>
    </row>
    <row r="28107" spans="1:6" x14ac:dyDescent="0.3">
      <c r="A28107" s="66">
        <v>42126</v>
      </c>
      <c r="B28107" s="98">
        <v>0.375</v>
      </c>
      <c r="C28107" s="107" t="s">
        <v>119</v>
      </c>
      <c r="D28107" s="107">
        <v>24.11</v>
      </c>
      <c r="E28107" s="107">
        <v>780</v>
      </c>
      <c r="F28107" s="66"/>
    </row>
    <row r="28108" spans="1:6" x14ac:dyDescent="0.3">
      <c r="A28108" s="66">
        <v>42126</v>
      </c>
      <c r="B28108" s="98">
        <v>0.38541666666666669</v>
      </c>
      <c r="C28108" s="107" t="s">
        <v>119</v>
      </c>
      <c r="D28108" s="107">
        <v>24.16</v>
      </c>
      <c r="E28108" s="107">
        <v>782</v>
      </c>
      <c r="F28108" s="66"/>
    </row>
    <row r="28109" spans="1:6" x14ac:dyDescent="0.3">
      <c r="A28109" s="66">
        <v>42126</v>
      </c>
      <c r="B28109" s="98">
        <v>0.39583333333333331</v>
      </c>
      <c r="C28109" s="107" t="s">
        <v>119</v>
      </c>
      <c r="D28109" s="107">
        <v>24.16</v>
      </c>
      <c r="E28109" s="107">
        <v>780</v>
      </c>
      <c r="F28109" s="66"/>
    </row>
    <row r="28110" spans="1:6" x14ac:dyDescent="0.3">
      <c r="A28110" s="66">
        <v>42126</v>
      </c>
      <c r="B28110" s="98">
        <v>0.40625</v>
      </c>
      <c r="C28110" s="107" t="s">
        <v>119</v>
      </c>
      <c r="D28110" s="107">
        <v>24.18</v>
      </c>
      <c r="E28110" s="107">
        <v>793</v>
      </c>
      <c r="F28110" s="66"/>
    </row>
    <row r="28111" spans="1:6" x14ac:dyDescent="0.3">
      <c r="A28111" s="66">
        <v>42126</v>
      </c>
      <c r="B28111" s="98">
        <v>0.41666666666666669</v>
      </c>
      <c r="C28111" s="107" t="s">
        <v>119</v>
      </c>
      <c r="D28111" s="107">
        <v>24.57</v>
      </c>
      <c r="E28111" s="107">
        <v>1011</v>
      </c>
      <c r="F28111" s="66"/>
    </row>
    <row r="28112" spans="1:6" x14ac:dyDescent="0.3">
      <c r="A28112" s="66">
        <v>42126</v>
      </c>
      <c r="B28112" s="98">
        <v>0.42708333333333331</v>
      </c>
      <c r="C28112" s="107" t="s">
        <v>119</v>
      </c>
      <c r="D28112" s="107">
        <v>24.82</v>
      </c>
      <c r="E28112" s="107">
        <v>978</v>
      </c>
      <c r="F28112" s="66"/>
    </row>
    <row r="28113" spans="1:6" x14ac:dyDescent="0.3">
      <c r="A28113" s="66">
        <v>42126</v>
      </c>
      <c r="B28113" s="98">
        <v>0.4375</v>
      </c>
      <c r="C28113" s="107" t="s">
        <v>119</v>
      </c>
      <c r="D28113" s="107">
        <v>24.77</v>
      </c>
      <c r="E28113" s="107">
        <v>946</v>
      </c>
      <c r="F28113" s="66"/>
    </row>
    <row r="28114" spans="1:6" x14ac:dyDescent="0.3">
      <c r="A28114" s="66">
        <v>42126</v>
      </c>
      <c r="B28114" s="98">
        <v>0.44791666666666669</v>
      </c>
      <c r="C28114" s="107" t="s">
        <v>119</v>
      </c>
      <c r="D28114" s="107">
        <v>25</v>
      </c>
      <c r="E28114" s="107">
        <v>734</v>
      </c>
      <c r="F28114" s="66"/>
    </row>
    <row r="28115" spans="1:6" x14ac:dyDescent="0.3">
      <c r="A28115" s="66">
        <v>42126</v>
      </c>
      <c r="B28115" s="98">
        <v>0.45833333333333331</v>
      </c>
      <c r="C28115" s="107" t="s">
        <v>119</v>
      </c>
      <c r="D28115" s="107">
        <v>25.07</v>
      </c>
      <c r="E28115" s="107">
        <v>755</v>
      </c>
      <c r="F28115" s="66"/>
    </row>
    <row r="28116" spans="1:6" x14ac:dyDescent="0.3">
      <c r="A28116" s="66">
        <v>42126</v>
      </c>
      <c r="B28116" s="98">
        <v>0.46875</v>
      </c>
      <c r="C28116" s="107" t="s">
        <v>119</v>
      </c>
      <c r="D28116" s="107">
        <v>25.17</v>
      </c>
      <c r="E28116" s="107">
        <v>735</v>
      </c>
      <c r="F28116" s="66"/>
    </row>
    <row r="28117" spans="1:6" x14ac:dyDescent="0.3">
      <c r="A28117" s="66">
        <v>42126</v>
      </c>
      <c r="B28117" s="98">
        <v>0.47916666666666669</v>
      </c>
      <c r="C28117" s="107" t="s">
        <v>119</v>
      </c>
      <c r="D28117" s="107">
        <v>25.24</v>
      </c>
      <c r="E28117" s="107">
        <v>753</v>
      </c>
      <c r="F28117" s="66"/>
    </row>
    <row r="28118" spans="1:6" x14ac:dyDescent="0.3">
      <c r="A28118" s="66">
        <v>42126</v>
      </c>
      <c r="B28118" s="98">
        <v>0.48958333333333331</v>
      </c>
      <c r="C28118" s="107" t="s">
        <v>119</v>
      </c>
      <c r="D28118" s="107">
        <v>25.32</v>
      </c>
      <c r="E28118" s="107">
        <v>788</v>
      </c>
      <c r="F28118" s="66"/>
    </row>
    <row r="28119" spans="1:6" x14ac:dyDescent="0.3">
      <c r="A28119" s="66">
        <v>42126</v>
      </c>
      <c r="B28119" s="98">
        <v>0.5</v>
      </c>
      <c r="C28119" s="107" t="s">
        <v>120</v>
      </c>
      <c r="D28119" s="107">
        <v>25.43</v>
      </c>
      <c r="E28119" s="107">
        <v>873</v>
      </c>
      <c r="F28119" s="66"/>
    </row>
    <row r="28120" spans="1:6" x14ac:dyDescent="0.3">
      <c r="A28120" s="66">
        <v>42126</v>
      </c>
      <c r="B28120" s="98">
        <v>0.51041666666666663</v>
      </c>
      <c r="C28120" s="107" t="s">
        <v>120</v>
      </c>
      <c r="D28120" s="107">
        <v>25.48</v>
      </c>
      <c r="E28120" s="107">
        <v>902</v>
      </c>
      <c r="F28120" s="66"/>
    </row>
    <row r="28121" spans="1:6" x14ac:dyDescent="0.3">
      <c r="A28121" s="66">
        <v>42126</v>
      </c>
      <c r="B28121" s="98">
        <v>0.52083333333333337</v>
      </c>
      <c r="C28121" s="107" t="s">
        <v>120</v>
      </c>
      <c r="D28121" s="107">
        <v>25.59</v>
      </c>
      <c r="E28121" s="107">
        <v>913</v>
      </c>
      <c r="F28121" s="66"/>
    </row>
    <row r="28122" spans="1:6" x14ac:dyDescent="0.3">
      <c r="A28122" s="66">
        <v>42126</v>
      </c>
      <c r="B28122" s="98">
        <v>0.53125</v>
      </c>
      <c r="C28122" s="107" t="s">
        <v>120</v>
      </c>
      <c r="D28122" s="107">
        <v>25.71</v>
      </c>
      <c r="E28122" s="107">
        <v>962</v>
      </c>
      <c r="F28122" s="66"/>
    </row>
    <row r="28123" spans="1:6" x14ac:dyDescent="0.3">
      <c r="A28123" s="66">
        <v>42126</v>
      </c>
      <c r="B28123" s="98">
        <v>4.1666666666666664E-2</v>
      </c>
      <c r="C28123" s="107" t="s">
        <v>120</v>
      </c>
      <c r="D28123" s="107">
        <v>25.97</v>
      </c>
      <c r="E28123" s="107">
        <v>1011</v>
      </c>
      <c r="F28123" s="66"/>
    </row>
    <row r="28124" spans="1:6" x14ac:dyDescent="0.3">
      <c r="A28124" s="66">
        <v>42126</v>
      </c>
      <c r="B28124" s="98">
        <v>5.2083333333333336E-2</v>
      </c>
      <c r="C28124" s="107" t="s">
        <v>120</v>
      </c>
      <c r="D28124" s="107">
        <v>26.11</v>
      </c>
      <c r="E28124" s="107">
        <v>1009</v>
      </c>
      <c r="F28124" s="66"/>
    </row>
    <row r="28125" spans="1:6" x14ac:dyDescent="0.3">
      <c r="A28125" s="66">
        <v>42126</v>
      </c>
      <c r="B28125" s="98">
        <v>6.25E-2</v>
      </c>
      <c r="C28125" s="107" t="s">
        <v>120</v>
      </c>
      <c r="D28125" s="107">
        <v>26.24</v>
      </c>
      <c r="E28125" s="107">
        <v>1034</v>
      </c>
      <c r="F28125" s="66"/>
    </row>
    <row r="28126" spans="1:6" x14ac:dyDescent="0.3">
      <c r="A28126" s="66">
        <v>42126</v>
      </c>
      <c r="B28126" s="98">
        <v>7.2916666666666671E-2</v>
      </c>
      <c r="C28126" s="107" t="s">
        <v>120</v>
      </c>
      <c r="D28126" s="107">
        <v>26.51</v>
      </c>
      <c r="E28126" s="107">
        <v>1156</v>
      </c>
      <c r="F28126" s="66"/>
    </row>
    <row r="28127" spans="1:6" x14ac:dyDescent="0.3">
      <c r="A28127" s="66">
        <v>42126</v>
      </c>
      <c r="B28127" s="98">
        <v>8.3333333333333329E-2</v>
      </c>
      <c r="C28127" s="107" t="s">
        <v>120</v>
      </c>
      <c r="D28127" s="107">
        <v>26.71</v>
      </c>
      <c r="E28127" s="107">
        <v>1204</v>
      </c>
      <c r="F28127" s="66"/>
    </row>
    <row r="28128" spans="1:6" x14ac:dyDescent="0.3">
      <c r="A28128" s="66">
        <v>42126</v>
      </c>
      <c r="B28128" s="98">
        <v>9.375E-2</v>
      </c>
      <c r="C28128" s="107" t="s">
        <v>120</v>
      </c>
      <c r="D28128" s="107">
        <v>26.91</v>
      </c>
      <c r="E28128" s="107">
        <v>1192</v>
      </c>
      <c r="F28128" s="66"/>
    </row>
    <row r="28129" spans="1:6" x14ac:dyDescent="0.3">
      <c r="A28129" s="66">
        <v>42126</v>
      </c>
      <c r="B28129" s="98">
        <v>0.10416666666666667</v>
      </c>
      <c r="C28129" s="107" t="s">
        <v>120</v>
      </c>
      <c r="D28129" s="107">
        <v>26.93</v>
      </c>
      <c r="E28129" s="107">
        <v>1181</v>
      </c>
      <c r="F28129" s="66"/>
    </row>
    <row r="28130" spans="1:6" x14ac:dyDescent="0.3">
      <c r="A28130" s="66">
        <v>42126</v>
      </c>
      <c r="B28130" s="98">
        <v>0.11458333333333333</v>
      </c>
      <c r="C28130" s="107" t="s">
        <v>120</v>
      </c>
      <c r="D28130" s="107">
        <v>26.95</v>
      </c>
      <c r="E28130" s="107">
        <v>1169</v>
      </c>
      <c r="F28130" s="66"/>
    </row>
    <row r="28131" spans="1:6" x14ac:dyDescent="0.3">
      <c r="A28131" s="66">
        <v>42126</v>
      </c>
      <c r="B28131" s="98">
        <v>0.125</v>
      </c>
      <c r="C28131" s="107" t="s">
        <v>120</v>
      </c>
      <c r="D28131" s="107">
        <v>27.11</v>
      </c>
      <c r="E28131" s="107">
        <v>1164</v>
      </c>
      <c r="F28131" s="66"/>
    </row>
    <row r="28132" spans="1:6" x14ac:dyDescent="0.3">
      <c r="A28132" s="66">
        <v>42126</v>
      </c>
      <c r="B28132" s="98">
        <v>0.13541666666666666</v>
      </c>
      <c r="C28132" s="107" t="s">
        <v>120</v>
      </c>
      <c r="D28132" s="107">
        <v>27</v>
      </c>
      <c r="E28132" s="107">
        <v>1045</v>
      </c>
      <c r="F28132" s="66"/>
    </row>
    <row r="28133" spans="1:6" x14ac:dyDescent="0.3">
      <c r="A28133" s="66">
        <v>42126</v>
      </c>
      <c r="B28133" s="98">
        <v>0.14583333333333334</v>
      </c>
      <c r="C28133" s="107" t="s">
        <v>120</v>
      </c>
      <c r="D28133" s="107">
        <v>26.91</v>
      </c>
      <c r="E28133" s="107">
        <v>979</v>
      </c>
      <c r="F28133" s="66"/>
    </row>
    <row r="28134" spans="1:6" x14ac:dyDescent="0.3">
      <c r="A28134" s="66">
        <v>42126</v>
      </c>
      <c r="B28134" s="98">
        <v>0.15625</v>
      </c>
      <c r="C28134" s="107" t="s">
        <v>120</v>
      </c>
      <c r="D28134" s="107">
        <v>27.49</v>
      </c>
      <c r="E28134" s="107">
        <v>875</v>
      </c>
      <c r="F28134" s="66"/>
    </row>
    <row r="28135" spans="1:6" x14ac:dyDescent="0.3">
      <c r="A28135" s="66">
        <v>42126</v>
      </c>
      <c r="B28135" s="98">
        <v>0.16666666666666666</v>
      </c>
      <c r="C28135" s="107" t="s">
        <v>120</v>
      </c>
      <c r="D28135" s="107">
        <v>27.74</v>
      </c>
      <c r="E28135" s="107">
        <v>850</v>
      </c>
      <c r="F28135" s="66"/>
    </row>
    <row r="28136" spans="1:6" x14ac:dyDescent="0.3">
      <c r="A28136" s="66">
        <v>42126</v>
      </c>
      <c r="B28136" s="98">
        <v>0.17708333333333334</v>
      </c>
      <c r="C28136" s="107" t="s">
        <v>120</v>
      </c>
      <c r="D28136" s="107">
        <v>27.42</v>
      </c>
      <c r="E28136" s="107">
        <v>884</v>
      </c>
      <c r="F28136" s="66"/>
    </row>
    <row r="28137" spans="1:6" x14ac:dyDescent="0.3">
      <c r="A28137" s="66">
        <v>42126</v>
      </c>
      <c r="B28137" s="98">
        <v>0.1875</v>
      </c>
      <c r="C28137" s="107" t="s">
        <v>120</v>
      </c>
      <c r="D28137" s="107">
        <v>27.2</v>
      </c>
      <c r="E28137" s="107">
        <v>893</v>
      </c>
      <c r="F28137" s="66"/>
    </row>
    <row r="28138" spans="1:6" x14ac:dyDescent="0.3">
      <c r="A28138" s="66">
        <v>42126</v>
      </c>
      <c r="B28138" s="98">
        <v>0.19791666666666666</v>
      </c>
      <c r="C28138" s="107" t="s">
        <v>120</v>
      </c>
      <c r="D28138" s="107">
        <v>27.19</v>
      </c>
      <c r="E28138" s="107">
        <v>930</v>
      </c>
      <c r="F28138" s="66"/>
    </row>
    <row r="28139" spans="1:6" x14ac:dyDescent="0.3">
      <c r="A28139" s="66">
        <v>42126</v>
      </c>
      <c r="B28139" s="98">
        <v>0.20833333333333334</v>
      </c>
      <c r="C28139" s="107" t="s">
        <v>120</v>
      </c>
      <c r="D28139" s="107">
        <v>27.19</v>
      </c>
      <c r="E28139" s="107">
        <v>873</v>
      </c>
      <c r="F28139" s="66"/>
    </row>
    <row r="28140" spans="1:6" x14ac:dyDescent="0.3">
      <c r="A28140" s="66">
        <v>42126</v>
      </c>
      <c r="B28140" s="98">
        <v>0.21875</v>
      </c>
      <c r="C28140" s="107" t="s">
        <v>120</v>
      </c>
      <c r="D28140" s="107">
        <v>27.12</v>
      </c>
      <c r="E28140" s="107">
        <v>837</v>
      </c>
      <c r="F28140" s="66"/>
    </row>
    <row r="28141" spans="1:6" x14ac:dyDescent="0.3">
      <c r="A28141" s="66">
        <v>42126</v>
      </c>
      <c r="B28141" s="98">
        <v>0.22916666666666666</v>
      </c>
      <c r="C28141" s="107" t="s">
        <v>120</v>
      </c>
      <c r="D28141" s="107">
        <v>27.11</v>
      </c>
      <c r="E28141" s="107">
        <v>842</v>
      </c>
      <c r="F28141" s="66"/>
    </row>
    <row r="28142" spans="1:6" x14ac:dyDescent="0.3">
      <c r="A28142" s="66">
        <v>42126</v>
      </c>
      <c r="B28142" s="98">
        <v>0.23958333333333334</v>
      </c>
      <c r="C28142" s="107" t="s">
        <v>120</v>
      </c>
      <c r="D28142" s="107">
        <v>27.15</v>
      </c>
      <c r="E28142" s="107">
        <v>887</v>
      </c>
      <c r="F28142" s="66"/>
    </row>
    <row r="28143" spans="1:6" x14ac:dyDescent="0.3">
      <c r="A28143" s="66">
        <v>42126</v>
      </c>
      <c r="B28143" s="98">
        <v>0.25</v>
      </c>
      <c r="C28143" s="107" t="s">
        <v>120</v>
      </c>
      <c r="D28143" s="107">
        <v>27.15</v>
      </c>
      <c r="E28143" s="107">
        <v>906</v>
      </c>
      <c r="F28143" s="66"/>
    </row>
    <row r="28144" spans="1:6" x14ac:dyDescent="0.3">
      <c r="A28144" s="66">
        <v>42126</v>
      </c>
      <c r="B28144" s="98">
        <v>0.26041666666666669</v>
      </c>
      <c r="C28144" s="107" t="s">
        <v>120</v>
      </c>
      <c r="D28144" s="107">
        <v>27.11</v>
      </c>
      <c r="E28144" s="107">
        <v>895</v>
      </c>
      <c r="F28144" s="66"/>
    </row>
    <row r="28145" spans="1:6" x14ac:dyDescent="0.3">
      <c r="A28145" s="66">
        <v>42126</v>
      </c>
      <c r="B28145" s="98">
        <v>0.27083333333333331</v>
      </c>
      <c r="C28145" s="107" t="s">
        <v>120</v>
      </c>
      <c r="D28145" s="107">
        <v>27.07</v>
      </c>
      <c r="E28145" s="107">
        <v>889</v>
      </c>
      <c r="F28145" s="66"/>
    </row>
    <row r="28146" spans="1:6" x14ac:dyDescent="0.3">
      <c r="A28146" s="66">
        <v>42126</v>
      </c>
      <c r="B28146" s="98">
        <v>0.28125</v>
      </c>
      <c r="C28146" s="107" t="s">
        <v>120</v>
      </c>
      <c r="D28146" s="107">
        <v>27.08</v>
      </c>
      <c r="E28146" s="107">
        <v>882</v>
      </c>
      <c r="F28146" s="66"/>
    </row>
    <row r="28147" spans="1:6" x14ac:dyDescent="0.3">
      <c r="A28147" s="66">
        <v>42126</v>
      </c>
      <c r="B28147" s="98">
        <v>0.29166666666666669</v>
      </c>
      <c r="C28147" s="107" t="s">
        <v>120</v>
      </c>
      <c r="D28147" s="107">
        <v>27.04</v>
      </c>
      <c r="E28147" s="107">
        <v>881</v>
      </c>
      <c r="F28147" s="66"/>
    </row>
    <row r="28148" spans="1:6" x14ac:dyDescent="0.3">
      <c r="A28148" s="66">
        <v>42126</v>
      </c>
      <c r="B28148" s="98">
        <v>0.30208333333333331</v>
      </c>
      <c r="C28148" s="107" t="s">
        <v>120</v>
      </c>
      <c r="D28148" s="107">
        <v>27.02</v>
      </c>
      <c r="E28148" s="107">
        <v>876</v>
      </c>
      <c r="F28148" s="66"/>
    </row>
    <row r="28149" spans="1:6" x14ac:dyDescent="0.3">
      <c r="A28149" s="66">
        <v>42126</v>
      </c>
      <c r="B28149" s="98">
        <v>0.3125</v>
      </c>
      <c r="C28149" s="107" t="s">
        <v>120</v>
      </c>
      <c r="D28149" s="107">
        <v>26.98</v>
      </c>
      <c r="E28149" s="107">
        <v>874</v>
      </c>
      <c r="F28149" s="66"/>
    </row>
    <row r="28150" spans="1:6" x14ac:dyDescent="0.3">
      <c r="A28150" s="66">
        <v>42126</v>
      </c>
      <c r="B28150" s="98">
        <v>0.32291666666666669</v>
      </c>
      <c r="C28150" s="107" t="s">
        <v>120</v>
      </c>
      <c r="D28150" s="107">
        <v>26.96</v>
      </c>
      <c r="E28150" s="107">
        <v>877</v>
      </c>
      <c r="F28150" s="66"/>
    </row>
    <row r="28151" spans="1:6" x14ac:dyDescent="0.3">
      <c r="A28151" s="66">
        <v>42126</v>
      </c>
      <c r="B28151" s="98">
        <v>0.33333333333333331</v>
      </c>
      <c r="C28151" s="107" t="s">
        <v>120</v>
      </c>
      <c r="D28151" s="107">
        <v>26.94</v>
      </c>
      <c r="E28151" s="107">
        <v>880</v>
      </c>
      <c r="F28151" s="66"/>
    </row>
    <row r="28152" spans="1:6" x14ac:dyDescent="0.3">
      <c r="A28152" s="66">
        <v>42126</v>
      </c>
      <c r="B28152" s="98">
        <v>0.34375</v>
      </c>
      <c r="C28152" s="107" t="s">
        <v>120</v>
      </c>
      <c r="D28152" s="107">
        <v>26.89</v>
      </c>
      <c r="E28152" s="107">
        <v>879</v>
      </c>
      <c r="F28152" s="66"/>
    </row>
    <row r="28153" spans="1:6" x14ac:dyDescent="0.3">
      <c r="A28153" s="66">
        <v>42126</v>
      </c>
      <c r="B28153" s="98">
        <v>0.35416666666666669</v>
      </c>
      <c r="C28153" s="107" t="s">
        <v>120</v>
      </c>
      <c r="D28153" s="107">
        <v>26.79</v>
      </c>
      <c r="E28153" s="107">
        <v>882</v>
      </c>
      <c r="F28153" s="66"/>
    </row>
    <row r="28154" spans="1:6" x14ac:dyDescent="0.3">
      <c r="A28154" s="66">
        <v>42126</v>
      </c>
      <c r="B28154" s="98">
        <v>0.36458333333333331</v>
      </c>
      <c r="C28154" s="107" t="s">
        <v>120</v>
      </c>
      <c r="D28154" s="107">
        <v>26.7</v>
      </c>
      <c r="E28154" s="107">
        <v>884</v>
      </c>
      <c r="F28154" s="66"/>
    </row>
    <row r="28155" spans="1:6" x14ac:dyDescent="0.3">
      <c r="A28155" s="66">
        <v>42126</v>
      </c>
      <c r="B28155" s="98">
        <v>0.375</v>
      </c>
      <c r="C28155" s="107" t="s">
        <v>120</v>
      </c>
      <c r="D28155" s="107">
        <v>26.62</v>
      </c>
      <c r="E28155" s="107">
        <v>867</v>
      </c>
      <c r="F28155" s="66"/>
    </row>
    <row r="28156" spans="1:6" x14ac:dyDescent="0.3">
      <c r="A28156" s="66">
        <v>42126</v>
      </c>
      <c r="B28156" s="98">
        <v>0.38541666666666669</v>
      </c>
      <c r="C28156" s="107" t="s">
        <v>120</v>
      </c>
      <c r="D28156" s="107">
        <v>26.52</v>
      </c>
      <c r="E28156" s="107">
        <v>845</v>
      </c>
      <c r="F28156" s="66"/>
    </row>
    <row r="28157" spans="1:6" x14ac:dyDescent="0.3">
      <c r="A28157" s="66">
        <v>42126</v>
      </c>
      <c r="B28157" s="98">
        <v>0.39583333333333331</v>
      </c>
      <c r="C28157" s="107" t="s">
        <v>120</v>
      </c>
      <c r="D28157" s="107">
        <v>26.41</v>
      </c>
      <c r="E28157" s="107">
        <v>816</v>
      </c>
      <c r="F28157" s="66"/>
    </row>
    <row r="28158" spans="1:6" x14ac:dyDescent="0.3">
      <c r="A28158" s="66">
        <v>42126</v>
      </c>
      <c r="B28158" s="98">
        <v>0.40625</v>
      </c>
      <c r="C28158" s="107" t="s">
        <v>120</v>
      </c>
      <c r="D28158" s="107">
        <v>26.32</v>
      </c>
      <c r="E28158" s="107">
        <v>795</v>
      </c>
      <c r="F28158" s="66"/>
    </row>
    <row r="28159" spans="1:6" x14ac:dyDescent="0.3">
      <c r="A28159" s="66">
        <v>42126</v>
      </c>
      <c r="B28159" s="98">
        <v>0.41666666666666669</v>
      </c>
      <c r="C28159" s="107" t="s">
        <v>120</v>
      </c>
      <c r="D28159" s="107">
        <v>26.25</v>
      </c>
      <c r="E28159" s="107">
        <v>785</v>
      </c>
      <c r="F28159" s="66"/>
    </row>
    <row r="28160" spans="1:6" x14ac:dyDescent="0.3">
      <c r="A28160" s="66">
        <v>42126</v>
      </c>
      <c r="B28160" s="98">
        <v>0.42708333333333331</v>
      </c>
      <c r="C28160" s="107" t="s">
        <v>120</v>
      </c>
      <c r="D28160" s="107">
        <v>26.17</v>
      </c>
      <c r="E28160" s="107">
        <v>774</v>
      </c>
      <c r="F28160" s="66"/>
    </row>
    <row r="28161" spans="1:6" x14ac:dyDescent="0.3">
      <c r="A28161" s="66">
        <v>42126</v>
      </c>
      <c r="B28161" s="98">
        <v>0.4375</v>
      </c>
      <c r="C28161" s="107" t="s">
        <v>120</v>
      </c>
      <c r="D28161" s="107">
        <v>26.13</v>
      </c>
      <c r="E28161" s="107">
        <v>770</v>
      </c>
      <c r="F28161" s="66"/>
    </row>
    <row r="28162" spans="1:6" x14ac:dyDescent="0.3">
      <c r="A28162" s="66">
        <v>42126</v>
      </c>
      <c r="B28162" s="98">
        <v>0.44791666666666669</v>
      </c>
      <c r="C28162" s="107" t="s">
        <v>120</v>
      </c>
      <c r="D28162" s="107">
        <v>26.36</v>
      </c>
      <c r="E28162" s="107">
        <v>921</v>
      </c>
      <c r="F28162" s="66"/>
    </row>
    <row r="28163" spans="1:6" x14ac:dyDescent="0.3">
      <c r="A28163" s="66">
        <v>42126</v>
      </c>
      <c r="B28163" s="98">
        <v>0.45833333333333331</v>
      </c>
      <c r="C28163" s="107" t="s">
        <v>120</v>
      </c>
      <c r="D28163" s="107">
        <v>26.28</v>
      </c>
      <c r="E28163" s="107">
        <v>909</v>
      </c>
      <c r="F28163" s="66"/>
    </row>
    <row r="28164" spans="1:6" x14ac:dyDescent="0.3">
      <c r="A28164" s="66">
        <v>42126</v>
      </c>
      <c r="B28164" s="98">
        <v>0.46875</v>
      </c>
      <c r="C28164" s="107" t="s">
        <v>120</v>
      </c>
      <c r="D28164" s="107">
        <v>26.22</v>
      </c>
      <c r="E28164" s="107">
        <v>840</v>
      </c>
      <c r="F28164" s="66"/>
    </row>
    <row r="28165" spans="1:6" x14ac:dyDescent="0.3">
      <c r="A28165" s="66">
        <v>42126</v>
      </c>
      <c r="B28165" s="98">
        <v>0.47916666666666669</v>
      </c>
      <c r="C28165" s="107" t="s">
        <v>120</v>
      </c>
      <c r="D28165" s="107">
        <v>26.19</v>
      </c>
      <c r="E28165" s="107">
        <v>847</v>
      </c>
      <c r="F28165" s="66"/>
    </row>
    <row r="28166" spans="1:6" x14ac:dyDescent="0.3">
      <c r="A28166" s="66">
        <v>42126</v>
      </c>
      <c r="B28166" s="98">
        <v>0.48958333333333331</v>
      </c>
      <c r="C28166" s="107" t="s">
        <v>120</v>
      </c>
      <c r="D28166" s="107">
        <v>26.14</v>
      </c>
      <c r="E28166" s="107">
        <v>827</v>
      </c>
      <c r="F28166" s="66"/>
    </row>
    <row r="28167" spans="1:6" x14ac:dyDescent="0.3">
      <c r="A28167" s="66">
        <v>42127</v>
      </c>
      <c r="B28167" s="98">
        <v>0.5</v>
      </c>
      <c r="C28167" s="107" t="s">
        <v>119</v>
      </c>
      <c r="D28167" s="107">
        <v>26.12</v>
      </c>
      <c r="E28167" s="107">
        <v>805</v>
      </c>
      <c r="F28167" s="66"/>
    </row>
    <row r="28168" spans="1:6" x14ac:dyDescent="0.3">
      <c r="A28168" s="66">
        <v>42127</v>
      </c>
      <c r="B28168" s="98">
        <v>0.51041666666666663</v>
      </c>
      <c r="C28168" s="107" t="s">
        <v>119</v>
      </c>
      <c r="D28168" s="107">
        <v>26.08</v>
      </c>
      <c r="E28168" s="107">
        <v>806</v>
      </c>
      <c r="F28168" s="66"/>
    </row>
    <row r="28169" spans="1:6" x14ac:dyDescent="0.3">
      <c r="A28169" s="66">
        <v>42127</v>
      </c>
      <c r="B28169" s="98">
        <v>0.52083333333333337</v>
      </c>
      <c r="C28169" s="107" t="s">
        <v>119</v>
      </c>
      <c r="D28169" s="107">
        <v>26.06</v>
      </c>
      <c r="E28169" s="107">
        <v>822</v>
      </c>
      <c r="F28169" s="66"/>
    </row>
    <row r="28170" spans="1:6" x14ac:dyDescent="0.3">
      <c r="A28170" s="66">
        <v>42127</v>
      </c>
      <c r="B28170" s="98">
        <v>0.53125</v>
      </c>
      <c r="C28170" s="107" t="s">
        <v>119</v>
      </c>
      <c r="D28170" s="107">
        <v>26.02</v>
      </c>
      <c r="E28170" s="107">
        <v>883</v>
      </c>
      <c r="F28170" s="66"/>
    </row>
    <row r="28171" spans="1:6" x14ac:dyDescent="0.3">
      <c r="A28171" s="66">
        <v>42127</v>
      </c>
      <c r="B28171" s="98">
        <v>4.1666666666666664E-2</v>
      </c>
      <c r="C28171" s="107" t="s">
        <v>119</v>
      </c>
      <c r="D28171" s="107">
        <v>25.99</v>
      </c>
      <c r="E28171" s="107">
        <v>974</v>
      </c>
      <c r="F28171" s="66"/>
    </row>
    <row r="28172" spans="1:6" x14ac:dyDescent="0.3">
      <c r="A28172" s="66">
        <v>42127</v>
      </c>
      <c r="B28172" s="98">
        <v>5.2083333333333336E-2</v>
      </c>
      <c r="C28172" s="107" t="s">
        <v>119</v>
      </c>
      <c r="D28172" s="107">
        <v>25.97</v>
      </c>
      <c r="E28172" s="107">
        <v>990</v>
      </c>
      <c r="F28172" s="66"/>
    </row>
    <row r="28173" spans="1:6" x14ac:dyDescent="0.3">
      <c r="A28173" s="66">
        <v>42127</v>
      </c>
      <c r="B28173" s="98">
        <v>6.25E-2</v>
      </c>
      <c r="C28173" s="107" t="s">
        <v>119</v>
      </c>
      <c r="D28173" s="107">
        <v>25.92</v>
      </c>
      <c r="E28173" s="107">
        <v>1042</v>
      </c>
      <c r="F28173" s="66"/>
    </row>
    <row r="28174" spans="1:6" x14ac:dyDescent="0.3">
      <c r="A28174" s="66">
        <v>42127</v>
      </c>
      <c r="B28174" s="98">
        <v>7.2916666666666671E-2</v>
      </c>
      <c r="C28174" s="107" t="s">
        <v>119</v>
      </c>
      <c r="D28174" s="107">
        <v>25.91</v>
      </c>
      <c r="E28174" s="107">
        <v>1054</v>
      </c>
      <c r="F28174" s="66"/>
    </row>
    <row r="28175" spans="1:6" x14ac:dyDescent="0.3">
      <c r="A28175" s="66">
        <v>42127</v>
      </c>
      <c r="B28175" s="98">
        <v>8.3333333333333329E-2</v>
      </c>
      <c r="C28175" s="107" t="s">
        <v>119</v>
      </c>
      <c r="D28175" s="107">
        <v>25.87</v>
      </c>
      <c r="E28175" s="107">
        <v>1049</v>
      </c>
      <c r="F28175" s="66"/>
    </row>
    <row r="28176" spans="1:6" x14ac:dyDescent="0.3">
      <c r="A28176" s="66">
        <v>42127</v>
      </c>
      <c r="B28176" s="98">
        <v>9.375E-2</v>
      </c>
      <c r="C28176" s="107" t="s">
        <v>119</v>
      </c>
      <c r="D28176" s="107">
        <v>25.84</v>
      </c>
      <c r="E28176" s="107">
        <v>1085</v>
      </c>
      <c r="F28176" s="66"/>
    </row>
    <row r="28177" spans="1:6" x14ac:dyDescent="0.3">
      <c r="A28177" s="66">
        <v>42127</v>
      </c>
      <c r="B28177" s="98">
        <v>0.10416666666666667</v>
      </c>
      <c r="C28177" s="107" t="s">
        <v>119</v>
      </c>
      <c r="D28177" s="107">
        <v>25.81</v>
      </c>
      <c r="E28177" s="107">
        <v>1126</v>
      </c>
      <c r="F28177" s="66"/>
    </row>
    <row r="28178" spans="1:6" x14ac:dyDescent="0.3">
      <c r="A28178" s="66">
        <v>42127</v>
      </c>
      <c r="B28178" s="98">
        <v>0.11458333333333333</v>
      </c>
      <c r="C28178" s="107" t="s">
        <v>119</v>
      </c>
      <c r="D28178" s="107">
        <v>25.8</v>
      </c>
      <c r="E28178" s="107">
        <v>1109</v>
      </c>
      <c r="F28178" s="66"/>
    </row>
    <row r="28179" spans="1:6" x14ac:dyDescent="0.3">
      <c r="A28179" s="66">
        <v>42127</v>
      </c>
      <c r="B28179" s="98">
        <v>0.125</v>
      </c>
      <c r="C28179" s="107" t="s">
        <v>119</v>
      </c>
      <c r="D28179" s="107">
        <v>25.78</v>
      </c>
      <c r="E28179" s="107">
        <v>1188</v>
      </c>
      <c r="F28179" s="66"/>
    </row>
    <row r="28180" spans="1:6" x14ac:dyDescent="0.3">
      <c r="A28180" s="66">
        <v>42127</v>
      </c>
      <c r="B28180" s="98">
        <v>0.13541666666666666</v>
      </c>
      <c r="C28180" s="107" t="s">
        <v>119</v>
      </c>
      <c r="D28180" s="107">
        <v>25.72</v>
      </c>
      <c r="E28180" s="107">
        <v>1225</v>
      </c>
      <c r="F28180" s="66"/>
    </row>
    <row r="28181" spans="1:6" x14ac:dyDescent="0.3">
      <c r="A28181" s="66">
        <v>42127</v>
      </c>
      <c r="B28181" s="98">
        <v>0.14583333333333334</v>
      </c>
      <c r="C28181" s="107" t="s">
        <v>119</v>
      </c>
      <c r="D28181" s="107">
        <v>25.68</v>
      </c>
      <c r="E28181" s="107">
        <v>1202</v>
      </c>
      <c r="F28181" s="66"/>
    </row>
    <row r="28182" spans="1:6" x14ac:dyDescent="0.3">
      <c r="A28182" s="66">
        <v>42127</v>
      </c>
      <c r="B28182" s="98">
        <v>0.15625</v>
      </c>
      <c r="C28182" s="107" t="s">
        <v>119</v>
      </c>
      <c r="D28182" s="107">
        <v>25.62</v>
      </c>
      <c r="E28182" s="107">
        <v>1224</v>
      </c>
      <c r="F28182" s="66"/>
    </row>
    <row r="28183" spans="1:6" x14ac:dyDescent="0.3">
      <c r="A28183" s="66">
        <v>42127</v>
      </c>
      <c r="B28183" s="98">
        <v>0.16666666666666666</v>
      </c>
      <c r="C28183" s="107" t="s">
        <v>119</v>
      </c>
      <c r="D28183" s="107">
        <v>25.55</v>
      </c>
      <c r="E28183" s="107">
        <v>1157</v>
      </c>
      <c r="F28183" s="66"/>
    </row>
    <row r="28184" spans="1:6" x14ac:dyDescent="0.3">
      <c r="A28184" s="66">
        <v>42127</v>
      </c>
      <c r="B28184" s="98">
        <v>0.17708333333333334</v>
      </c>
      <c r="C28184" s="107" t="s">
        <v>119</v>
      </c>
      <c r="D28184" s="107">
        <v>25.59</v>
      </c>
      <c r="E28184" s="107">
        <v>1114</v>
      </c>
      <c r="F28184" s="66"/>
    </row>
    <row r="28185" spans="1:6" x14ac:dyDescent="0.3">
      <c r="A28185" s="66">
        <v>42127</v>
      </c>
      <c r="B28185" s="98">
        <v>0.1875</v>
      </c>
      <c r="C28185" s="107" t="s">
        <v>119</v>
      </c>
      <c r="D28185" s="107">
        <v>25.51</v>
      </c>
      <c r="E28185" s="107">
        <v>1049</v>
      </c>
      <c r="F28185" s="66"/>
    </row>
    <row r="28186" spans="1:6" x14ac:dyDescent="0.3">
      <c r="A28186" s="66">
        <v>42127</v>
      </c>
      <c r="B28186" s="98">
        <v>0.19791666666666666</v>
      </c>
      <c r="C28186" s="107" t="s">
        <v>119</v>
      </c>
      <c r="D28186" s="107">
        <v>25.38</v>
      </c>
      <c r="E28186" s="107">
        <v>947</v>
      </c>
      <c r="F28186" s="66"/>
    </row>
    <row r="28187" spans="1:6" x14ac:dyDescent="0.3">
      <c r="A28187" s="66">
        <v>42127</v>
      </c>
      <c r="B28187" s="98">
        <v>0.20833333333333334</v>
      </c>
      <c r="C28187" s="107" t="s">
        <v>119</v>
      </c>
      <c r="D28187" s="107">
        <v>25.44</v>
      </c>
      <c r="E28187" s="107">
        <v>926</v>
      </c>
      <c r="F28187" s="66"/>
    </row>
    <row r="28188" spans="1:6" x14ac:dyDescent="0.3">
      <c r="A28188" s="66">
        <v>42127</v>
      </c>
      <c r="B28188" s="98">
        <v>0.21875</v>
      </c>
      <c r="C28188" s="107" t="s">
        <v>119</v>
      </c>
      <c r="D28188" s="107">
        <v>25.41</v>
      </c>
      <c r="E28188" s="107">
        <v>990</v>
      </c>
      <c r="F28188" s="66"/>
    </row>
    <row r="28189" spans="1:6" x14ac:dyDescent="0.3">
      <c r="A28189" s="66">
        <v>42127</v>
      </c>
      <c r="B28189" s="98">
        <v>0.22916666666666666</v>
      </c>
      <c r="C28189" s="107" t="s">
        <v>119</v>
      </c>
      <c r="D28189" s="107">
        <v>25.33</v>
      </c>
      <c r="E28189" s="107">
        <v>1041</v>
      </c>
      <c r="F28189" s="66"/>
    </row>
    <row r="28190" spans="1:6" x14ac:dyDescent="0.3">
      <c r="A28190" s="66">
        <v>42127</v>
      </c>
      <c r="B28190" s="98">
        <v>0.23958333333333334</v>
      </c>
      <c r="C28190" s="107" t="s">
        <v>119</v>
      </c>
      <c r="D28190" s="107">
        <v>25.25</v>
      </c>
      <c r="E28190" s="107">
        <v>1083</v>
      </c>
      <c r="F28190" s="66"/>
    </row>
    <row r="28191" spans="1:6" x14ac:dyDescent="0.3">
      <c r="A28191" s="66">
        <v>42127</v>
      </c>
      <c r="B28191" s="98">
        <v>0.25</v>
      </c>
      <c r="C28191" s="107" t="s">
        <v>119</v>
      </c>
      <c r="D28191" s="107">
        <v>25.13</v>
      </c>
      <c r="E28191" s="107">
        <v>923</v>
      </c>
      <c r="F28191" s="66"/>
    </row>
    <row r="28192" spans="1:6" x14ac:dyDescent="0.3">
      <c r="A28192" s="66">
        <v>42127</v>
      </c>
      <c r="B28192" s="98">
        <v>0.26041666666666669</v>
      </c>
      <c r="C28192" s="107" t="s">
        <v>119</v>
      </c>
      <c r="D28192" s="107">
        <v>25.11</v>
      </c>
      <c r="E28192" s="107">
        <v>888</v>
      </c>
      <c r="F28192" s="66"/>
    </row>
    <row r="28193" spans="1:6" x14ac:dyDescent="0.3">
      <c r="A28193" s="66">
        <v>42127</v>
      </c>
      <c r="B28193" s="98">
        <v>0.27083333333333331</v>
      </c>
      <c r="C28193" s="107" t="s">
        <v>119</v>
      </c>
      <c r="D28193" s="107">
        <v>25.08</v>
      </c>
      <c r="E28193" s="107">
        <v>857</v>
      </c>
      <c r="F28193" s="66"/>
    </row>
    <row r="28194" spans="1:6" x14ac:dyDescent="0.3">
      <c r="A28194" s="66">
        <v>42127</v>
      </c>
      <c r="B28194" s="98">
        <v>0.28125</v>
      </c>
      <c r="C28194" s="107" t="s">
        <v>119</v>
      </c>
      <c r="D28194" s="107">
        <v>25.08</v>
      </c>
      <c r="E28194" s="107">
        <v>784</v>
      </c>
      <c r="F28194" s="66"/>
    </row>
    <row r="28195" spans="1:6" x14ac:dyDescent="0.3">
      <c r="A28195" s="66">
        <v>42127</v>
      </c>
      <c r="B28195" s="98">
        <v>0.29166666666666669</v>
      </c>
      <c r="C28195" s="107" t="s">
        <v>119</v>
      </c>
      <c r="D28195" s="107">
        <v>25.04</v>
      </c>
      <c r="E28195" s="107">
        <v>745</v>
      </c>
      <c r="F28195" s="66"/>
    </row>
    <row r="28196" spans="1:6" x14ac:dyDescent="0.3">
      <c r="A28196" s="66">
        <v>42127</v>
      </c>
      <c r="B28196" s="98">
        <v>0.30208333333333331</v>
      </c>
      <c r="C28196" s="107" t="s">
        <v>119</v>
      </c>
      <c r="D28196" s="107">
        <v>24.97</v>
      </c>
      <c r="E28196" s="107">
        <v>737</v>
      </c>
      <c r="F28196" s="66"/>
    </row>
    <row r="28197" spans="1:6" x14ac:dyDescent="0.3">
      <c r="A28197" s="66">
        <v>42127</v>
      </c>
      <c r="B28197" s="98">
        <v>0.3125</v>
      </c>
      <c r="C28197" s="107" t="s">
        <v>119</v>
      </c>
      <c r="D28197" s="107">
        <v>24.95</v>
      </c>
      <c r="E28197" s="107">
        <v>738</v>
      </c>
      <c r="F28197" s="66"/>
    </row>
    <row r="28198" spans="1:6" x14ac:dyDescent="0.3">
      <c r="A28198" s="66">
        <v>42127</v>
      </c>
      <c r="B28198" s="98">
        <v>0.32291666666666669</v>
      </c>
      <c r="C28198" s="107" t="s">
        <v>119</v>
      </c>
      <c r="D28198" s="107">
        <v>24.92</v>
      </c>
      <c r="E28198" s="107">
        <v>743</v>
      </c>
      <c r="F28198" s="66"/>
    </row>
    <row r="28199" spans="1:6" x14ac:dyDescent="0.3">
      <c r="A28199" s="66">
        <v>42127</v>
      </c>
      <c r="B28199" s="98">
        <v>0.33333333333333331</v>
      </c>
      <c r="C28199" s="107" t="s">
        <v>119</v>
      </c>
      <c r="D28199" s="107">
        <v>24.89</v>
      </c>
      <c r="E28199" s="107">
        <v>751</v>
      </c>
      <c r="F28199" s="66"/>
    </row>
    <row r="28200" spans="1:6" x14ac:dyDescent="0.3">
      <c r="A28200" s="66">
        <v>42127</v>
      </c>
      <c r="B28200" s="98">
        <v>0.34375</v>
      </c>
      <c r="C28200" s="107" t="s">
        <v>119</v>
      </c>
      <c r="D28200" s="107">
        <v>24.88</v>
      </c>
      <c r="E28200" s="107">
        <v>753</v>
      </c>
      <c r="F28200" s="66"/>
    </row>
    <row r="28201" spans="1:6" x14ac:dyDescent="0.3">
      <c r="A28201" s="66">
        <v>42127</v>
      </c>
      <c r="B28201" s="98">
        <v>0.35416666666666669</v>
      </c>
      <c r="C28201" s="107" t="s">
        <v>119</v>
      </c>
      <c r="D28201" s="107">
        <v>24.89</v>
      </c>
      <c r="E28201" s="107">
        <v>760</v>
      </c>
      <c r="F28201" s="66"/>
    </row>
    <row r="28202" spans="1:6" x14ac:dyDescent="0.3">
      <c r="A28202" s="66">
        <v>42127</v>
      </c>
      <c r="B28202" s="98">
        <v>0.36458333333333331</v>
      </c>
      <c r="C28202" s="107" t="s">
        <v>119</v>
      </c>
      <c r="D28202" s="107">
        <v>24.92</v>
      </c>
      <c r="E28202" s="107">
        <v>754</v>
      </c>
      <c r="F28202" s="66"/>
    </row>
    <row r="28203" spans="1:6" x14ac:dyDescent="0.3">
      <c r="A28203" s="66">
        <v>42127</v>
      </c>
      <c r="B28203" s="98">
        <v>0.375</v>
      </c>
      <c r="C28203" s="107" t="s">
        <v>119</v>
      </c>
      <c r="D28203" s="107">
        <v>24.96</v>
      </c>
      <c r="E28203" s="107">
        <v>732</v>
      </c>
      <c r="F28203" s="66"/>
    </row>
    <row r="28204" spans="1:6" x14ac:dyDescent="0.3">
      <c r="A28204" s="66">
        <v>42127</v>
      </c>
      <c r="B28204" s="98">
        <v>0.38541666666666669</v>
      </c>
      <c r="C28204" s="107" t="s">
        <v>119</v>
      </c>
      <c r="D28204" s="107">
        <v>24.97</v>
      </c>
      <c r="E28204" s="107">
        <v>744</v>
      </c>
      <c r="F28204" s="66"/>
    </row>
    <row r="28205" spans="1:6" x14ac:dyDescent="0.3">
      <c r="A28205" s="66">
        <v>42127</v>
      </c>
      <c r="B28205" s="98">
        <v>0.39583333333333331</v>
      </c>
      <c r="C28205" s="107" t="s">
        <v>119</v>
      </c>
      <c r="D28205" s="107">
        <v>24.99</v>
      </c>
      <c r="E28205" s="107">
        <v>739</v>
      </c>
      <c r="F28205" s="66"/>
    </row>
    <row r="28206" spans="1:6" x14ac:dyDescent="0.3">
      <c r="A28206" s="66">
        <v>42127</v>
      </c>
      <c r="B28206" s="98">
        <v>0.40625</v>
      </c>
      <c r="C28206" s="107" t="s">
        <v>119</v>
      </c>
      <c r="D28206" s="107">
        <v>25.02</v>
      </c>
      <c r="E28206" s="107">
        <v>775</v>
      </c>
      <c r="F28206" s="66"/>
    </row>
    <row r="28207" spans="1:6" x14ac:dyDescent="0.3">
      <c r="A28207" s="66">
        <v>42127</v>
      </c>
      <c r="B28207" s="98">
        <v>0.41666666666666669</v>
      </c>
      <c r="C28207" s="107" t="s">
        <v>119</v>
      </c>
      <c r="D28207" s="107">
        <v>25.1</v>
      </c>
      <c r="E28207" s="107">
        <v>875</v>
      </c>
      <c r="F28207" s="66"/>
    </row>
    <row r="28208" spans="1:6" x14ac:dyDescent="0.3">
      <c r="A28208" s="66">
        <v>42127</v>
      </c>
      <c r="B28208" s="98">
        <v>0.42708333333333331</v>
      </c>
      <c r="C28208" s="107" t="s">
        <v>119</v>
      </c>
      <c r="D28208" s="107">
        <v>25.17</v>
      </c>
      <c r="E28208" s="107">
        <v>949</v>
      </c>
      <c r="F28208" s="66"/>
    </row>
    <row r="28209" spans="1:6" x14ac:dyDescent="0.3">
      <c r="A28209" s="66">
        <v>42127</v>
      </c>
      <c r="B28209" s="98">
        <v>0.4375</v>
      </c>
      <c r="C28209" s="107" t="s">
        <v>119</v>
      </c>
      <c r="D28209" s="107">
        <v>25.2</v>
      </c>
      <c r="E28209" s="107">
        <v>950</v>
      </c>
      <c r="F28209" s="66"/>
    </row>
    <row r="28210" spans="1:6" x14ac:dyDescent="0.3">
      <c r="A28210" s="66">
        <v>42127</v>
      </c>
      <c r="B28210" s="98">
        <v>0.44791666666666669</v>
      </c>
      <c r="C28210" s="107" t="s">
        <v>119</v>
      </c>
      <c r="D28210" s="107">
        <v>25.31</v>
      </c>
      <c r="E28210" s="107">
        <v>975</v>
      </c>
      <c r="F28210" s="66"/>
    </row>
    <row r="28211" spans="1:6" x14ac:dyDescent="0.3">
      <c r="A28211" s="66">
        <v>42127</v>
      </c>
      <c r="B28211" s="98">
        <v>0.45833333333333331</v>
      </c>
      <c r="C28211" s="107" t="s">
        <v>119</v>
      </c>
      <c r="D28211" s="107">
        <v>25.36</v>
      </c>
      <c r="E28211" s="107">
        <v>997</v>
      </c>
      <c r="F28211" s="66"/>
    </row>
    <row r="28212" spans="1:6" x14ac:dyDescent="0.3">
      <c r="A28212" s="66">
        <v>42127</v>
      </c>
      <c r="B28212" s="98">
        <v>0.46875</v>
      </c>
      <c r="C28212" s="107" t="s">
        <v>119</v>
      </c>
      <c r="D28212" s="107">
        <v>25.43</v>
      </c>
      <c r="E28212" s="107">
        <v>1015</v>
      </c>
      <c r="F28212" s="66"/>
    </row>
    <row r="28213" spans="1:6" x14ac:dyDescent="0.3">
      <c r="A28213" s="66">
        <v>42127</v>
      </c>
      <c r="B28213" s="98">
        <v>0.47916666666666669</v>
      </c>
      <c r="C28213" s="107" t="s">
        <v>119</v>
      </c>
      <c r="D28213" s="107">
        <v>25.48</v>
      </c>
      <c r="E28213" s="107">
        <v>1150</v>
      </c>
      <c r="F28213" s="66"/>
    </row>
    <row r="28214" spans="1:6" x14ac:dyDescent="0.3">
      <c r="A28214" s="66">
        <v>42127</v>
      </c>
      <c r="B28214" s="98">
        <v>0.48958333333333331</v>
      </c>
      <c r="C28214" s="107" t="s">
        <v>119</v>
      </c>
      <c r="D28214" s="107">
        <v>25.56</v>
      </c>
      <c r="E28214" s="107">
        <v>1241</v>
      </c>
      <c r="F28214" s="66"/>
    </row>
    <row r="28215" spans="1:6" x14ac:dyDescent="0.3">
      <c r="A28215" s="66">
        <v>42127</v>
      </c>
      <c r="B28215" s="98">
        <v>0.5</v>
      </c>
      <c r="C28215" s="107" t="s">
        <v>120</v>
      </c>
      <c r="D28215" s="107">
        <v>25.63</v>
      </c>
      <c r="E28215" s="107">
        <v>1317</v>
      </c>
      <c r="F28215" s="66"/>
    </row>
    <row r="28216" spans="1:6" x14ac:dyDescent="0.3">
      <c r="A28216" s="66">
        <v>42127</v>
      </c>
      <c r="B28216" s="98">
        <v>0.51041666666666663</v>
      </c>
      <c r="C28216" s="107" t="s">
        <v>120</v>
      </c>
      <c r="D28216" s="107">
        <v>25.7</v>
      </c>
      <c r="E28216" s="107">
        <v>1428</v>
      </c>
      <c r="F28216" s="66"/>
    </row>
    <row r="28217" spans="1:6" x14ac:dyDescent="0.3">
      <c r="A28217" s="66">
        <v>42127</v>
      </c>
      <c r="B28217" s="98">
        <v>0.52083333333333337</v>
      </c>
      <c r="C28217" s="107" t="s">
        <v>120</v>
      </c>
      <c r="D28217" s="107">
        <v>25.79</v>
      </c>
      <c r="E28217" s="107">
        <v>1514</v>
      </c>
      <c r="F28217" s="66"/>
    </row>
    <row r="28218" spans="1:6" x14ac:dyDescent="0.3">
      <c r="A28218" s="66">
        <v>42127</v>
      </c>
      <c r="B28218" s="98">
        <v>0.53125</v>
      </c>
      <c r="C28218" s="107" t="s">
        <v>120</v>
      </c>
      <c r="D28218" s="107">
        <v>25.83</v>
      </c>
      <c r="E28218" s="107">
        <v>1564</v>
      </c>
      <c r="F28218" s="66"/>
    </row>
    <row r="28219" spans="1:6" x14ac:dyDescent="0.3">
      <c r="A28219" s="66">
        <v>42127</v>
      </c>
      <c r="B28219" s="98">
        <v>4.1666666666666664E-2</v>
      </c>
      <c r="C28219" s="107" t="s">
        <v>120</v>
      </c>
      <c r="D28219" s="107">
        <v>25.92</v>
      </c>
      <c r="E28219" s="107">
        <v>1632</v>
      </c>
      <c r="F28219" s="66"/>
    </row>
    <row r="28220" spans="1:6" x14ac:dyDescent="0.3">
      <c r="A28220" s="66">
        <v>42127</v>
      </c>
      <c r="B28220" s="98">
        <v>5.2083333333333336E-2</v>
      </c>
      <c r="C28220" s="107" t="s">
        <v>120</v>
      </c>
      <c r="D28220" s="107">
        <v>25.95</v>
      </c>
      <c r="E28220" s="107">
        <v>1570</v>
      </c>
      <c r="F28220" s="66"/>
    </row>
    <row r="28221" spans="1:6" x14ac:dyDescent="0.3">
      <c r="A28221" s="66">
        <v>42127</v>
      </c>
      <c r="B28221" s="98">
        <v>6.25E-2</v>
      </c>
      <c r="C28221" s="107" t="s">
        <v>120</v>
      </c>
      <c r="D28221" s="107">
        <v>26.02</v>
      </c>
      <c r="E28221" s="107">
        <v>1470</v>
      </c>
      <c r="F28221" s="66"/>
    </row>
    <row r="28222" spans="1:6" x14ac:dyDescent="0.3">
      <c r="A28222" s="66">
        <v>42127</v>
      </c>
      <c r="B28222" s="98">
        <v>7.2916666666666671E-2</v>
      </c>
      <c r="C28222" s="107" t="s">
        <v>120</v>
      </c>
      <c r="D28222" s="107">
        <v>26.1</v>
      </c>
      <c r="E28222" s="107">
        <v>1456</v>
      </c>
      <c r="F28222" s="66"/>
    </row>
    <row r="28223" spans="1:6" x14ac:dyDescent="0.3">
      <c r="A28223" s="66">
        <v>42127</v>
      </c>
      <c r="B28223" s="98">
        <v>8.3333333333333329E-2</v>
      </c>
      <c r="C28223" s="107" t="s">
        <v>120</v>
      </c>
      <c r="D28223" s="107">
        <v>26.15</v>
      </c>
      <c r="E28223" s="107">
        <v>1371</v>
      </c>
      <c r="F28223" s="66"/>
    </row>
    <row r="28224" spans="1:6" x14ac:dyDescent="0.3">
      <c r="A28224" s="66">
        <v>42127</v>
      </c>
      <c r="B28224" s="98">
        <v>9.375E-2</v>
      </c>
      <c r="C28224" s="107" t="s">
        <v>120</v>
      </c>
      <c r="D28224" s="107">
        <v>26.17</v>
      </c>
      <c r="E28224" s="107">
        <v>1440</v>
      </c>
      <c r="F28224" s="66"/>
    </row>
    <row r="28225" spans="1:6" x14ac:dyDescent="0.3">
      <c r="A28225" s="66">
        <v>42127</v>
      </c>
      <c r="B28225" s="98">
        <v>0.10416666666666667</v>
      </c>
      <c r="C28225" s="107" t="s">
        <v>120</v>
      </c>
      <c r="D28225" s="107">
        <v>26.2</v>
      </c>
      <c r="E28225" s="107">
        <v>1316</v>
      </c>
      <c r="F28225" s="66"/>
    </row>
    <row r="28226" spans="1:6" x14ac:dyDescent="0.3">
      <c r="A28226" s="66">
        <v>42127</v>
      </c>
      <c r="B28226" s="98">
        <v>0.11458333333333333</v>
      </c>
      <c r="C28226" s="107" t="s">
        <v>120</v>
      </c>
      <c r="D28226" s="107">
        <v>26.29</v>
      </c>
      <c r="E28226" s="107">
        <v>1321</v>
      </c>
      <c r="F28226" s="66"/>
    </row>
    <row r="28227" spans="1:6" x14ac:dyDescent="0.3">
      <c r="A28227" s="66">
        <v>42127</v>
      </c>
      <c r="B28227" s="98">
        <v>0.125</v>
      </c>
      <c r="C28227" s="107" t="s">
        <v>120</v>
      </c>
      <c r="D28227" s="107">
        <v>26.35</v>
      </c>
      <c r="E28227" s="107">
        <v>1267</v>
      </c>
      <c r="F28227" s="66"/>
    </row>
    <row r="28228" spans="1:6" x14ac:dyDescent="0.3">
      <c r="A28228" s="66">
        <v>42127</v>
      </c>
      <c r="B28228" s="98">
        <v>0.13541666666666666</v>
      </c>
      <c r="C28228" s="107" t="s">
        <v>120</v>
      </c>
      <c r="D28228" s="107">
        <v>26.4</v>
      </c>
      <c r="E28228" s="107">
        <v>1283</v>
      </c>
      <c r="F28228" s="66"/>
    </row>
    <row r="28229" spans="1:6" x14ac:dyDescent="0.3">
      <c r="A28229" s="66">
        <v>42127</v>
      </c>
      <c r="B28229" s="98">
        <v>0.14583333333333334</v>
      </c>
      <c r="C28229" s="107" t="s">
        <v>120</v>
      </c>
      <c r="D28229" s="107">
        <v>26.43</v>
      </c>
      <c r="E28229" s="107">
        <v>1274</v>
      </c>
      <c r="F28229" s="66"/>
    </row>
    <row r="28230" spans="1:6" x14ac:dyDescent="0.3">
      <c r="A28230" s="66">
        <v>42127</v>
      </c>
      <c r="B28230" s="98">
        <v>0.15625</v>
      </c>
      <c r="C28230" s="107" t="s">
        <v>120</v>
      </c>
      <c r="D28230" s="107">
        <v>26.5</v>
      </c>
      <c r="E28230" s="107">
        <v>1267</v>
      </c>
      <c r="F28230" s="66"/>
    </row>
    <row r="28231" spans="1:6" x14ac:dyDescent="0.3">
      <c r="A28231" s="66">
        <v>42127</v>
      </c>
      <c r="B28231" s="98">
        <v>0.16666666666666666</v>
      </c>
      <c r="C28231" s="107" t="s">
        <v>120</v>
      </c>
      <c r="D28231" s="107">
        <v>26.53</v>
      </c>
      <c r="E28231" s="107">
        <v>1272</v>
      </c>
      <c r="F28231" s="66"/>
    </row>
    <row r="28232" spans="1:6" x14ac:dyDescent="0.3">
      <c r="A28232" s="66">
        <v>42127</v>
      </c>
      <c r="B28232" s="98">
        <v>0.17708333333333334</v>
      </c>
      <c r="C28232" s="107" t="s">
        <v>120</v>
      </c>
      <c r="D28232" s="107">
        <v>26.58</v>
      </c>
      <c r="E28232" s="107">
        <v>1272</v>
      </c>
      <c r="F28232" s="66"/>
    </row>
    <row r="28233" spans="1:6" x14ac:dyDescent="0.3">
      <c r="A28233" s="66">
        <v>42127</v>
      </c>
      <c r="B28233" s="98">
        <v>0.1875</v>
      </c>
      <c r="C28233" s="107" t="s">
        <v>120</v>
      </c>
      <c r="D28233" s="107">
        <v>26.73</v>
      </c>
      <c r="E28233" s="107">
        <v>1254</v>
      </c>
      <c r="F28233" s="66"/>
    </row>
    <row r="28234" spans="1:6" x14ac:dyDescent="0.3">
      <c r="A28234" s="66">
        <v>42127</v>
      </c>
      <c r="B28234" s="98">
        <v>0.19791666666666666</v>
      </c>
      <c r="C28234" s="107" t="s">
        <v>120</v>
      </c>
      <c r="D28234" s="107">
        <v>26.71</v>
      </c>
      <c r="E28234" s="107">
        <v>1291</v>
      </c>
      <c r="F28234" s="66"/>
    </row>
    <row r="28235" spans="1:6" x14ac:dyDescent="0.3">
      <c r="A28235" s="66">
        <v>42127</v>
      </c>
      <c r="B28235" s="98">
        <v>0.20833333333333334</v>
      </c>
      <c r="C28235" s="107" t="s">
        <v>120</v>
      </c>
      <c r="D28235" s="107">
        <v>26.68</v>
      </c>
      <c r="E28235" s="107">
        <v>1311</v>
      </c>
      <c r="F28235" s="66"/>
    </row>
    <row r="28236" spans="1:6" x14ac:dyDescent="0.3">
      <c r="A28236" s="66">
        <v>42127</v>
      </c>
      <c r="B28236" s="98">
        <v>0.21875</v>
      </c>
      <c r="C28236" s="107" t="s">
        <v>120</v>
      </c>
      <c r="D28236" s="107">
        <v>26.67</v>
      </c>
      <c r="E28236" s="107">
        <v>1322</v>
      </c>
      <c r="F28236" s="66"/>
    </row>
    <row r="28237" spans="1:6" x14ac:dyDescent="0.3">
      <c r="A28237" s="66">
        <v>42127</v>
      </c>
      <c r="B28237" s="98">
        <v>0.22916666666666666</v>
      </c>
      <c r="C28237" s="107" t="s">
        <v>120</v>
      </c>
      <c r="D28237" s="107">
        <v>26.68</v>
      </c>
      <c r="E28237" s="107">
        <v>1306</v>
      </c>
      <c r="F28237" s="66"/>
    </row>
    <row r="28238" spans="1:6" x14ac:dyDescent="0.3">
      <c r="A28238" s="66">
        <v>42127</v>
      </c>
      <c r="B28238" s="98">
        <v>0.23958333333333334</v>
      </c>
      <c r="C28238" s="107" t="s">
        <v>120</v>
      </c>
      <c r="D28238" s="107">
        <v>26.64</v>
      </c>
      <c r="E28238" s="107">
        <v>1367</v>
      </c>
      <c r="F28238" s="66"/>
    </row>
    <row r="28239" spans="1:6" x14ac:dyDescent="0.3">
      <c r="A28239" s="66">
        <v>42127</v>
      </c>
      <c r="B28239" s="98">
        <v>0.25</v>
      </c>
      <c r="C28239" s="107" t="s">
        <v>120</v>
      </c>
      <c r="D28239" s="107">
        <v>26.57</v>
      </c>
      <c r="E28239" s="107">
        <v>1465</v>
      </c>
      <c r="F28239" s="66"/>
    </row>
    <row r="28240" spans="1:6" x14ac:dyDescent="0.3">
      <c r="A28240" s="66">
        <v>42127</v>
      </c>
      <c r="B28240" s="98">
        <v>0.26041666666666669</v>
      </c>
      <c r="C28240" s="107" t="s">
        <v>120</v>
      </c>
      <c r="D28240" s="107">
        <v>26.54</v>
      </c>
      <c r="E28240" s="107">
        <v>1512</v>
      </c>
      <c r="F28240" s="66"/>
    </row>
    <row r="28241" spans="1:6" x14ac:dyDescent="0.3">
      <c r="A28241" s="66">
        <v>42127</v>
      </c>
      <c r="B28241" s="98">
        <v>0.27083333333333331</v>
      </c>
      <c r="C28241" s="107" t="s">
        <v>120</v>
      </c>
      <c r="D28241" s="107">
        <v>26.52</v>
      </c>
      <c r="E28241" s="107">
        <v>1523</v>
      </c>
      <c r="F28241" s="66"/>
    </row>
    <row r="28242" spans="1:6" x14ac:dyDescent="0.3">
      <c r="A28242" s="66">
        <v>42127</v>
      </c>
      <c r="B28242" s="98">
        <v>0.28125</v>
      </c>
      <c r="C28242" s="107" t="s">
        <v>120</v>
      </c>
      <c r="D28242" s="107">
        <v>26.48</v>
      </c>
      <c r="E28242" s="107">
        <v>1518</v>
      </c>
      <c r="F28242" s="66"/>
    </row>
    <row r="28243" spans="1:6" x14ac:dyDescent="0.3">
      <c r="A28243" s="66">
        <v>42127</v>
      </c>
      <c r="B28243" s="98">
        <v>0.29166666666666669</v>
      </c>
      <c r="C28243" s="107" t="s">
        <v>120</v>
      </c>
      <c r="D28243" s="107">
        <v>26.41</v>
      </c>
      <c r="E28243" s="107">
        <v>1511</v>
      </c>
      <c r="F28243" s="66"/>
    </row>
    <row r="28244" spans="1:6" x14ac:dyDescent="0.3">
      <c r="A28244" s="66">
        <v>42127</v>
      </c>
      <c r="B28244" s="98">
        <v>0.30208333333333331</v>
      </c>
      <c r="C28244" s="107" t="s">
        <v>120</v>
      </c>
      <c r="D28244" s="107">
        <v>26.32</v>
      </c>
      <c r="E28244" s="107">
        <v>1493</v>
      </c>
      <c r="F28244" s="66"/>
    </row>
    <row r="28245" spans="1:6" x14ac:dyDescent="0.3">
      <c r="A28245" s="66">
        <v>42127</v>
      </c>
      <c r="B28245" s="98">
        <v>0.3125</v>
      </c>
      <c r="C28245" s="107" t="s">
        <v>120</v>
      </c>
      <c r="D28245" s="107">
        <v>26.25</v>
      </c>
      <c r="E28245" s="107">
        <v>1458</v>
      </c>
      <c r="F28245" s="66"/>
    </row>
    <row r="28246" spans="1:6" x14ac:dyDescent="0.3">
      <c r="A28246" s="66">
        <v>42127</v>
      </c>
      <c r="B28246" s="98">
        <v>0.32291666666666669</v>
      </c>
      <c r="C28246" s="107" t="s">
        <v>120</v>
      </c>
      <c r="D28246" s="107">
        <v>26.21</v>
      </c>
      <c r="E28246" s="107">
        <v>1447</v>
      </c>
      <c r="F28246" s="66"/>
    </row>
    <row r="28247" spans="1:6" x14ac:dyDescent="0.3">
      <c r="A28247" s="66">
        <v>42127</v>
      </c>
      <c r="B28247" s="98">
        <v>0.33333333333333331</v>
      </c>
      <c r="C28247" s="107" t="s">
        <v>120</v>
      </c>
      <c r="D28247" s="107">
        <v>26.12</v>
      </c>
      <c r="E28247" s="107">
        <v>1434</v>
      </c>
      <c r="F28247" s="66"/>
    </row>
    <row r="28248" spans="1:6" x14ac:dyDescent="0.3">
      <c r="A28248" s="66">
        <v>42127</v>
      </c>
      <c r="B28248" s="98">
        <v>0.34375</v>
      </c>
      <c r="C28248" s="107" t="s">
        <v>120</v>
      </c>
      <c r="D28248" s="107">
        <v>26.08</v>
      </c>
      <c r="E28248" s="107">
        <v>1260</v>
      </c>
      <c r="F28248" s="66"/>
    </row>
    <row r="28249" spans="1:6" x14ac:dyDescent="0.3">
      <c r="A28249" s="66">
        <v>42127</v>
      </c>
      <c r="B28249" s="98">
        <v>0.35416666666666669</v>
      </c>
      <c r="C28249" s="107" t="s">
        <v>120</v>
      </c>
      <c r="D28249" s="107">
        <v>26.08</v>
      </c>
      <c r="E28249" s="107">
        <v>1205</v>
      </c>
      <c r="F28249" s="66"/>
    </row>
    <row r="28250" spans="1:6" x14ac:dyDescent="0.3">
      <c r="A28250" s="66">
        <v>42127</v>
      </c>
      <c r="B28250" s="98">
        <v>0.36458333333333331</v>
      </c>
      <c r="C28250" s="107" t="s">
        <v>120</v>
      </c>
      <c r="D28250" s="107">
        <v>26.03</v>
      </c>
      <c r="E28250" s="107">
        <v>1225</v>
      </c>
      <c r="F28250" s="66"/>
    </row>
    <row r="28251" spans="1:6" x14ac:dyDescent="0.3">
      <c r="A28251" s="66">
        <v>42127</v>
      </c>
      <c r="B28251" s="98">
        <v>0.375</v>
      </c>
      <c r="C28251" s="107" t="s">
        <v>120</v>
      </c>
      <c r="D28251" s="107">
        <v>26</v>
      </c>
      <c r="E28251" s="107">
        <v>1196</v>
      </c>
      <c r="F28251" s="66"/>
    </row>
    <row r="28252" spans="1:6" x14ac:dyDescent="0.3">
      <c r="A28252" s="66">
        <v>42127</v>
      </c>
      <c r="B28252" s="98">
        <v>0.38541666666666669</v>
      </c>
      <c r="C28252" s="107" t="s">
        <v>120</v>
      </c>
      <c r="D28252" s="107">
        <v>25.99</v>
      </c>
      <c r="E28252" s="107">
        <v>1149</v>
      </c>
      <c r="F28252" s="66"/>
    </row>
    <row r="28253" spans="1:6" x14ac:dyDescent="0.3">
      <c r="A28253" s="66">
        <v>42127</v>
      </c>
      <c r="B28253" s="98">
        <v>0.39583333333333331</v>
      </c>
      <c r="C28253" s="107" t="s">
        <v>120</v>
      </c>
      <c r="D28253" s="107">
        <v>25.92</v>
      </c>
      <c r="E28253" s="107">
        <v>1072</v>
      </c>
      <c r="F28253" s="66"/>
    </row>
    <row r="28254" spans="1:6" x14ac:dyDescent="0.3">
      <c r="A28254" s="66">
        <v>42127</v>
      </c>
      <c r="B28254" s="98">
        <v>0.40625</v>
      </c>
      <c r="C28254" s="107" t="s">
        <v>120</v>
      </c>
      <c r="D28254" s="107">
        <v>25.87</v>
      </c>
      <c r="E28254" s="107">
        <v>1014</v>
      </c>
      <c r="F28254" s="66"/>
    </row>
    <row r="28255" spans="1:6" x14ac:dyDescent="0.3">
      <c r="A28255" s="66">
        <v>42127</v>
      </c>
      <c r="B28255" s="98">
        <v>0.41666666666666669</v>
      </c>
      <c r="C28255" s="107" t="s">
        <v>120</v>
      </c>
      <c r="D28255" s="107">
        <v>25.81</v>
      </c>
      <c r="E28255" s="107">
        <v>969</v>
      </c>
      <c r="F28255" s="66"/>
    </row>
    <row r="28256" spans="1:6" x14ac:dyDescent="0.3">
      <c r="A28256" s="66">
        <v>42127</v>
      </c>
      <c r="B28256" s="98">
        <v>0.42708333333333331</v>
      </c>
      <c r="C28256" s="107" t="s">
        <v>120</v>
      </c>
      <c r="D28256" s="107">
        <v>25.77</v>
      </c>
      <c r="E28256" s="107">
        <v>952</v>
      </c>
      <c r="F28256" s="66"/>
    </row>
    <row r="28257" spans="1:6" x14ac:dyDescent="0.3">
      <c r="A28257" s="66">
        <v>42127</v>
      </c>
      <c r="B28257" s="98">
        <v>0.4375</v>
      </c>
      <c r="C28257" s="107" t="s">
        <v>120</v>
      </c>
      <c r="D28257" s="107">
        <v>25.72</v>
      </c>
      <c r="E28257" s="107">
        <v>972</v>
      </c>
      <c r="F28257" s="66"/>
    </row>
    <row r="28258" spans="1:6" x14ac:dyDescent="0.3">
      <c r="A28258" s="66">
        <v>42127</v>
      </c>
      <c r="B28258" s="98">
        <v>0.44791666666666669</v>
      </c>
      <c r="C28258" s="107" t="s">
        <v>120</v>
      </c>
      <c r="D28258" s="107">
        <v>25.68</v>
      </c>
      <c r="E28258" s="107">
        <v>939</v>
      </c>
      <c r="F28258" s="66"/>
    </row>
    <row r="28259" spans="1:6" x14ac:dyDescent="0.3">
      <c r="A28259" s="66">
        <v>42127</v>
      </c>
      <c r="B28259" s="98">
        <v>0.45833333333333331</v>
      </c>
      <c r="C28259" s="107" t="s">
        <v>120</v>
      </c>
      <c r="D28259" s="107">
        <v>25.64</v>
      </c>
      <c r="E28259" s="107">
        <v>980</v>
      </c>
      <c r="F28259" s="66"/>
    </row>
    <row r="28260" spans="1:6" x14ac:dyDescent="0.3">
      <c r="A28260" s="66">
        <v>42127</v>
      </c>
      <c r="B28260" s="98">
        <v>0.46875</v>
      </c>
      <c r="C28260" s="107" t="s">
        <v>120</v>
      </c>
      <c r="D28260" s="107">
        <v>25.59</v>
      </c>
      <c r="E28260" s="107">
        <v>1022</v>
      </c>
      <c r="F28260" s="66"/>
    </row>
    <row r="28261" spans="1:6" x14ac:dyDescent="0.3">
      <c r="A28261" s="66">
        <v>42127</v>
      </c>
      <c r="B28261" s="98">
        <v>0.47916666666666669</v>
      </c>
      <c r="C28261" s="107" t="s">
        <v>120</v>
      </c>
      <c r="D28261" s="107">
        <v>25.54</v>
      </c>
      <c r="E28261" s="107">
        <v>1087</v>
      </c>
      <c r="F28261" s="66"/>
    </row>
    <row r="28262" spans="1:6" x14ac:dyDescent="0.3">
      <c r="A28262" s="66">
        <v>42127</v>
      </c>
      <c r="B28262" s="98">
        <v>0.48958333333333331</v>
      </c>
      <c r="C28262" s="107" t="s">
        <v>120</v>
      </c>
      <c r="D28262" s="107">
        <v>25.6</v>
      </c>
      <c r="E28262" s="107">
        <v>1099</v>
      </c>
      <c r="F28262" s="66"/>
    </row>
    <row r="28263" spans="1:6" x14ac:dyDescent="0.3">
      <c r="A28263" s="66">
        <v>42128</v>
      </c>
      <c r="B28263" s="98">
        <v>0.5</v>
      </c>
      <c r="C28263" s="107" t="s">
        <v>119</v>
      </c>
      <c r="D28263" s="107">
        <v>25.58</v>
      </c>
      <c r="E28263" s="107">
        <v>1192</v>
      </c>
    </row>
    <row r="28264" spans="1:6" x14ac:dyDescent="0.3">
      <c r="A28264" s="66">
        <v>42128</v>
      </c>
      <c r="B28264" s="98">
        <v>0.51041666666666663</v>
      </c>
      <c r="C28264" s="107" t="s">
        <v>119</v>
      </c>
      <c r="D28264" s="107">
        <v>25.53</v>
      </c>
      <c r="E28264" s="107">
        <v>1069</v>
      </c>
    </row>
    <row r="28265" spans="1:6" x14ac:dyDescent="0.3">
      <c r="A28265" s="66">
        <v>42128</v>
      </c>
      <c r="B28265" s="98">
        <v>0.52083333333333337</v>
      </c>
      <c r="C28265" s="107" t="s">
        <v>119</v>
      </c>
      <c r="D28265" s="107">
        <v>25.52</v>
      </c>
      <c r="E28265" s="107">
        <v>1036</v>
      </c>
    </row>
    <row r="28266" spans="1:6" x14ac:dyDescent="0.3">
      <c r="A28266" s="66">
        <v>42128</v>
      </c>
      <c r="B28266" s="98">
        <v>0.53125</v>
      </c>
      <c r="C28266" s="107" t="s">
        <v>119</v>
      </c>
      <c r="D28266" s="107">
        <v>25.51</v>
      </c>
      <c r="E28266" s="107">
        <v>1060</v>
      </c>
    </row>
    <row r="28267" spans="1:6" x14ac:dyDescent="0.3">
      <c r="A28267" s="66">
        <v>42128</v>
      </c>
      <c r="B28267" s="98">
        <v>4.1666666666666664E-2</v>
      </c>
      <c r="C28267" s="107" t="s">
        <v>119</v>
      </c>
      <c r="D28267" s="107">
        <v>25.56</v>
      </c>
      <c r="E28267" s="107">
        <v>1123</v>
      </c>
    </row>
    <row r="28268" spans="1:6" x14ac:dyDescent="0.3">
      <c r="A28268" s="66">
        <v>42128</v>
      </c>
      <c r="B28268" s="98">
        <v>5.2083333333333336E-2</v>
      </c>
      <c r="C28268" s="107" t="s">
        <v>119</v>
      </c>
      <c r="D28268" s="107">
        <v>25.56</v>
      </c>
      <c r="E28268" s="107">
        <v>1204</v>
      </c>
    </row>
    <row r="28269" spans="1:6" x14ac:dyDescent="0.3">
      <c r="A28269" s="66">
        <v>42128</v>
      </c>
      <c r="B28269" s="98">
        <v>6.25E-2</v>
      </c>
      <c r="C28269" s="107" t="s">
        <v>119</v>
      </c>
      <c r="D28269" s="107">
        <v>25.52</v>
      </c>
      <c r="E28269" s="107">
        <v>1200</v>
      </c>
    </row>
    <row r="28270" spans="1:6" x14ac:dyDescent="0.3">
      <c r="A28270" s="66">
        <v>42128</v>
      </c>
      <c r="B28270" s="98">
        <v>7.2916666666666671E-2</v>
      </c>
      <c r="C28270" s="107" t="s">
        <v>119</v>
      </c>
      <c r="D28270" s="107">
        <v>25.47</v>
      </c>
      <c r="E28270" s="107">
        <v>1255</v>
      </c>
    </row>
    <row r="28271" spans="1:6" x14ac:dyDescent="0.3">
      <c r="A28271" s="66">
        <v>42128</v>
      </c>
      <c r="B28271" s="98">
        <v>8.3333333333333329E-2</v>
      </c>
      <c r="C28271" s="107" t="s">
        <v>119</v>
      </c>
      <c r="D28271" s="107">
        <v>25.43</v>
      </c>
      <c r="E28271" s="107">
        <v>1320</v>
      </c>
    </row>
    <row r="28272" spans="1:6" x14ac:dyDescent="0.3">
      <c r="A28272" s="66">
        <v>42128</v>
      </c>
      <c r="B28272" s="98">
        <v>9.375E-2</v>
      </c>
      <c r="C28272" s="107" t="s">
        <v>119</v>
      </c>
      <c r="D28272" s="107">
        <v>25.44</v>
      </c>
      <c r="E28272" s="107">
        <v>1360</v>
      </c>
    </row>
    <row r="28273" spans="1:5" x14ac:dyDescent="0.3">
      <c r="A28273" s="66">
        <v>42128</v>
      </c>
      <c r="B28273" s="98">
        <v>0.10416666666666667</v>
      </c>
      <c r="C28273" s="107" t="s">
        <v>119</v>
      </c>
      <c r="D28273" s="107">
        <v>25.36</v>
      </c>
      <c r="E28273" s="107">
        <v>1448</v>
      </c>
    </row>
    <row r="28274" spans="1:5" x14ac:dyDescent="0.3">
      <c r="A28274" s="66">
        <v>42128</v>
      </c>
      <c r="B28274" s="98">
        <v>0.11458333333333333</v>
      </c>
      <c r="C28274" s="107" t="s">
        <v>119</v>
      </c>
      <c r="D28274" s="107">
        <v>25.35</v>
      </c>
      <c r="E28274" s="107">
        <v>1470</v>
      </c>
    </row>
    <row r="28275" spans="1:5" x14ac:dyDescent="0.3">
      <c r="A28275" s="66">
        <v>42128</v>
      </c>
      <c r="B28275" s="98">
        <v>0.125</v>
      </c>
      <c r="C28275" s="107" t="s">
        <v>119</v>
      </c>
      <c r="D28275" s="107">
        <v>25.28</v>
      </c>
      <c r="E28275" s="107">
        <v>1553</v>
      </c>
    </row>
    <row r="28276" spans="1:5" x14ac:dyDescent="0.3">
      <c r="A28276" s="66">
        <v>42128</v>
      </c>
      <c r="B28276" s="98">
        <v>0.13541666666666666</v>
      </c>
      <c r="C28276" s="107" t="s">
        <v>119</v>
      </c>
      <c r="D28276" s="107">
        <v>25.25</v>
      </c>
      <c r="E28276" s="107">
        <v>1615</v>
      </c>
    </row>
    <row r="28277" spans="1:5" x14ac:dyDescent="0.3">
      <c r="A28277" s="66">
        <v>42128</v>
      </c>
      <c r="B28277" s="98">
        <v>0.14583333333333334</v>
      </c>
      <c r="C28277" s="107" t="s">
        <v>119</v>
      </c>
      <c r="D28277" s="107">
        <v>25.22</v>
      </c>
      <c r="E28277" s="107">
        <v>1584</v>
      </c>
    </row>
    <row r="28278" spans="1:5" x14ac:dyDescent="0.3">
      <c r="A28278" s="66">
        <v>42128</v>
      </c>
      <c r="B28278" s="98">
        <v>0.15625</v>
      </c>
      <c r="C28278" s="107" t="s">
        <v>119</v>
      </c>
      <c r="D28278" s="107">
        <v>25.18</v>
      </c>
      <c r="E28278" s="107">
        <v>1592</v>
      </c>
    </row>
    <row r="28279" spans="1:5" x14ac:dyDescent="0.3">
      <c r="A28279" s="66">
        <v>42128</v>
      </c>
      <c r="B28279" s="98">
        <v>0.16666666666666666</v>
      </c>
      <c r="C28279" s="107" t="s">
        <v>119</v>
      </c>
      <c r="D28279" s="107">
        <v>25.11</v>
      </c>
      <c r="E28279" s="107">
        <v>1597</v>
      </c>
    </row>
    <row r="28280" spans="1:5" x14ac:dyDescent="0.3">
      <c r="A28280" s="66">
        <v>42128</v>
      </c>
      <c r="B28280" s="98">
        <v>0.17708333333333334</v>
      </c>
      <c r="C28280" s="107" t="s">
        <v>119</v>
      </c>
      <c r="D28280" s="107">
        <v>25.04</v>
      </c>
      <c r="E28280" s="107">
        <v>1533</v>
      </c>
    </row>
    <row r="28281" spans="1:5" x14ac:dyDescent="0.3">
      <c r="A28281" s="66">
        <v>42128</v>
      </c>
      <c r="B28281" s="98">
        <v>0.1875</v>
      </c>
      <c r="C28281" s="107" t="s">
        <v>119</v>
      </c>
      <c r="D28281" s="107">
        <v>24.9</v>
      </c>
      <c r="E28281" s="107">
        <v>1382</v>
      </c>
    </row>
    <row r="28282" spans="1:5" x14ac:dyDescent="0.3">
      <c r="A28282" s="66">
        <v>42128</v>
      </c>
      <c r="B28282" s="98">
        <v>0.19791666666666666</v>
      </c>
      <c r="C28282" s="107" t="s">
        <v>119</v>
      </c>
      <c r="D28282" s="107">
        <v>24.88</v>
      </c>
      <c r="E28282" s="107">
        <v>1279</v>
      </c>
    </row>
    <row r="28283" spans="1:5" x14ac:dyDescent="0.3">
      <c r="A28283" s="66">
        <v>42128</v>
      </c>
      <c r="B28283" s="98">
        <v>0.20833333333333334</v>
      </c>
      <c r="C28283" s="107" t="s">
        <v>119</v>
      </c>
      <c r="D28283" s="107">
        <v>24.92</v>
      </c>
      <c r="E28283" s="107">
        <v>1271</v>
      </c>
    </row>
    <row r="28284" spans="1:5" x14ac:dyDescent="0.3">
      <c r="A28284" s="66">
        <v>42128</v>
      </c>
      <c r="B28284" s="98">
        <v>0.21875</v>
      </c>
      <c r="C28284" s="107" t="s">
        <v>119</v>
      </c>
      <c r="D28284" s="107">
        <v>24.84</v>
      </c>
      <c r="E28284" s="107">
        <v>1313</v>
      </c>
    </row>
    <row r="28285" spans="1:5" x14ac:dyDescent="0.3">
      <c r="A28285" s="66">
        <v>42128</v>
      </c>
      <c r="B28285" s="98">
        <v>0.22916666666666666</v>
      </c>
      <c r="C28285" s="107" t="s">
        <v>119</v>
      </c>
      <c r="D28285" s="107">
        <v>24.88</v>
      </c>
      <c r="E28285" s="107">
        <v>1370</v>
      </c>
    </row>
    <row r="28286" spans="1:5" x14ac:dyDescent="0.3">
      <c r="A28286" s="66">
        <v>42128</v>
      </c>
      <c r="B28286" s="98">
        <v>0.23958333333333334</v>
      </c>
      <c r="C28286" s="107" t="s">
        <v>119</v>
      </c>
      <c r="D28286" s="107">
        <v>24.91</v>
      </c>
      <c r="E28286" s="107">
        <v>1403</v>
      </c>
    </row>
    <row r="28287" spans="1:5" x14ac:dyDescent="0.3">
      <c r="A28287" s="66">
        <v>42128</v>
      </c>
      <c r="B28287" s="98">
        <v>0.25</v>
      </c>
      <c r="C28287" s="107" t="s">
        <v>119</v>
      </c>
      <c r="D28287" s="107">
        <v>24.79</v>
      </c>
      <c r="E28287" s="107">
        <v>1455</v>
      </c>
    </row>
    <row r="28288" spans="1:5" x14ac:dyDescent="0.3">
      <c r="A28288" s="66">
        <v>42128</v>
      </c>
      <c r="B28288" s="98">
        <v>0.26041666666666669</v>
      </c>
      <c r="C28288" s="107" t="s">
        <v>119</v>
      </c>
      <c r="D28288" s="107">
        <v>24.74</v>
      </c>
      <c r="E28288" s="107">
        <v>1477</v>
      </c>
    </row>
    <row r="28289" spans="1:5" x14ac:dyDescent="0.3">
      <c r="A28289" s="66">
        <v>42128</v>
      </c>
      <c r="B28289" s="98">
        <v>0.27083333333333331</v>
      </c>
      <c r="C28289" s="107" t="s">
        <v>119</v>
      </c>
      <c r="D28289" s="107">
        <v>24.67</v>
      </c>
      <c r="E28289" s="107">
        <v>1408</v>
      </c>
    </row>
    <row r="28290" spans="1:5" x14ac:dyDescent="0.3">
      <c r="A28290" s="66">
        <v>42128</v>
      </c>
      <c r="B28290" s="98">
        <v>0.28125</v>
      </c>
      <c r="C28290" s="107" t="s">
        <v>119</v>
      </c>
      <c r="D28290" s="107">
        <v>24.63</v>
      </c>
      <c r="E28290" s="107">
        <v>1358</v>
      </c>
    </row>
    <row r="28291" spans="1:5" x14ac:dyDescent="0.3">
      <c r="A28291" s="66">
        <v>42128</v>
      </c>
      <c r="B28291" s="98">
        <v>0.29166666666666669</v>
      </c>
      <c r="C28291" s="107" t="s">
        <v>119</v>
      </c>
      <c r="D28291" s="107">
        <v>24.64</v>
      </c>
      <c r="E28291" s="107">
        <v>1320</v>
      </c>
    </row>
    <row r="28292" spans="1:5" x14ac:dyDescent="0.3">
      <c r="A28292" s="66">
        <v>42128</v>
      </c>
      <c r="B28292" s="98">
        <v>0.30208333333333331</v>
      </c>
      <c r="C28292" s="107" t="s">
        <v>119</v>
      </c>
      <c r="D28292" s="107">
        <v>24.62</v>
      </c>
      <c r="E28292" s="107">
        <v>1274</v>
      </c>
    </row>
    <row r="28293" spans="1:5" x14ac:dyDescent="0.3">
      <c r="A28293" s="66">
        <v>42128</v>
      </c>
      <c r="B28293" s="98">
        <v>0.3125</v>
      </c>
      <c r="C28293" s="107" t="s">
        <v>119</v>
      </c>
      <c r="D28293" s="107">
        <v>24.61</v>
      </c>
      <c r="E28293" s="107">
        <v>1169</v>
      </c>
    </row>
    <row r="28294" spans="1:5" x14ac:dyDescent="0.3">
      <c r="A28294" s="66">
        <v>42128</v>
      </c>
      <c r="B28294" s="98">
        <v>0.32291666666666669</v>
      </c>
      <c r="C28294" s="107" t="s">
        <v>119</v>
      </c>
      <c r="D28294" s="107">
        <v>24.59</v>
      </c>
      <c r="E28294" s="107">
        <v>1151</v>
      </c>
    </row>
    <row r="28295" spans="1:5" x14ac:dyDescent="0.3">
      <c r="A28295" s="66">
        <v>42128</v>
      </c>
      <c r="B28295" s="98">
        <v>0.33333333333333331</v>
      </c>
      <c r="C28295" s="107" t="s">
        <v>119</v>
      </c>
      <c r="D28295" s="107">
        <v>24.58</v>
      </c>
      <c r="E28295" s="107">
        <v>1142</v>
      </c>
    </row>
    <row r="28296" spans="1:5" x14ac:dyDescent="0.3">
      <c r="A28296" s="66">
        <v>42128</v>
      </c>
      <c r="B28296" s="98">
        <v>0.34375</v>
      </c>
      <c r="C28296" s="107" t="s">
        <v>119</v>
      </c>
      <c r="D28296" s="107">
        <v>24.52</v>
      </c>
      <c r="E28296" s="107">
        <v>1112</v>
      </c>
    </row>
    <row r="28297" spans="1:5" x14ac:dyDescent="0.3">
      <c r="A28297" s="66">
        <v>42128</v>
      </c>
      <c r="B28297" s="98">
        <v>0.35416666666666669</v>
      </c>
      <c r="C28297" s="107" t="s">
        <v>119</v>
      </c>
      <c r="D28297" s="107">
        <v>24.53</v>
      </c>
      <c r="E28297" s="107">
        <v>1119</v>
      </c>
    </row>
    <row r="28298" spans="1:5" x14ac:dyDescent="0.3">
      <c r="A28298" s="66">
        <v>42128</v>
      </c>
      <c r="B28298" s="98">
        <v>0.36458333333333331</v>
      </c>
      <c r="C28298" s="107" t="s">
        <v>119</v>
      </c>
      <c r="D28298" s="107">
        <v>24.52</v>
      </c>
      <c r="E28298" s="107">
        <v>1086</v>
      </c>
    </row>
    <row r="28299" spans="1:5" x14ac:dyDescent="0.3">
      <c r="A28299" s="66">
        <v>42128</v>
      </c>
      <c r="B28299" s="98">
        <v>0.375</v>
      </c>
      <c r="C28299" s="107" t="s">
        <v>119</v>
      </c>
      <c r="D28299" s="107">
        <v>24.52</v>
      </c>
      <c r="E28299" s="107">
        <v>1057</v>
      </c>
    </row>
    <row r="28300" spans="1:5" x14ac:dyDescent="0.3">
      <c r="A28300" s="66">
        <v>42128</v>
      </c>
      <c r="B28300" s="98">
        <v>0.38541666666666669</v>
      </c>
      <c r="C28300" s="107" t="s">
        <v>119</v>
      </c>
      <c r="D28300" s="107">
        <v>24.55</v>
      </c>
      <c r="E28300" s="107">
        <v>1053</v>
      </c>
    </row>
    <row r="28301" spans="1:5" x14ac:dyDescent="0.3">
      <c r="A28301" s="66">
        <v>42128</v>
      </c>
      <c r="B28301" s="98">
        <v>0.39583333333333331</v>
      </c>
      <c r="C28301" s="107" t="s">
        <v>119</v>
      </c>
      <c r="D28301" s="107">
        <v>24.55</v>
      </c>
      <c r="E28301" s="107">
        <v>1075</v>
      </c>
    </row>
    <row r="28302" spans="1:5" x14ac:dyDescent="0.3">
      <c r="A28302" s="66">
        <v>42128</v>
      </c>
      <c r="B28302" s="98">
        <v>0.40625</v>
      </c>
      <c r="C28302" s="107" t="s">
        <v>119</v>
      </c>
      <c r="D28302" s="107">
        <v>24.55</v>
      </c>
      <c r="E28302" s="107">
        <v>1111</v>
      </c>
    </row>
    <row r="28303" spans="1:5" x14ac:dyDescent="0.3">
      <c r="A28303" s="66">
        <v>42128</v>
      </c>
      <c r="B28303" s="98">
        <v>0.41666666666666669</v>
      </c>
      <c r="C28303" s="107" t="s">
        <v>119</v>
      </c>
      <c r="D28303" s="107">
        <v>24.6</v>
      </c>
      <c r="E28303" s="107">
        <v>1193</v>
      </c>
    </row>
    <row r="28304" spans="1:5" x14ac:dyDescent="0.3">
      <c r="A28304" s="66">
        <v>42128</v>
      </c>
      <c r="B28304" s="98">
        <v>0.42708333333333331</v>
      </c>
      <c r="C28304" s="107" t="s">
        <v>119</v>
      </c>
      <c r="D28304" s="107">
        <v>24.63</v>
      </c>
      <c r="E28304" s="107">
        <v>1222</v>
      </c>
    </row>
    <row r="28305" spans="1:5" x14ac:dyDescent="0.3">
      <c r="A28305" s="66">
        <v>42128</v>
      </c>
      <c r="B28305" s="98">
        <v>0.4375</v>
      </c>
      <c r="C28305" s="107" t="s">
        <v>119</v>
      </c>
      <c r="D28305" s="107">
        <v>24.68</v>
      </c>
      <c r="E28305" s="107">
        <v>1270</v>
      </c>
    </row>
    <row r="28306" spans="1:5" x14ac:dyDescent="0.3">
      <c r="A28306" s="66">
        <v>42128</v>
      </c>
      <c r="B28306" s="98">
        <v>0.44791666666666669</v>
      </c>
      <c r="C28306" s="107" t="s">
        <v>119</v>
      </c>
      <c r="D28306" s="107">
        <v>24.72</v>
      </c>
      <c r="E28306" s="107">
        <v>1273</v>
      </c>
    </row>
    <row r="28307" spans="1:5" x14ac:dyDescent="0.3">
      <c r="A28307" s="66">
        <v>42128</v>
      </c>
      <c r="B28307" s="98">
        <v>0.45833333333333331</v>
      </c>
      <c r="C28307" s="107" t="s">
        <v>119</v>
      </c>
      <c r="D28307" s="107">
        <v>24.82</v>
      </c>
      <c r="E28307" s="107">
        <v>1342</v>
      </c>
    </row>
    <row r="28308" spans="1:5" x14ac:dyDescent="0.3">
      <c r="A28308" s="66">
        <v>42128</v>
      </c>
      <c r="B28308" s="98">
        <v>0.46875</v>
      </c>
      <c r="C28308" s="107" t="s">
        <v>119</v>
      </c>
      <c r="D28308" s="107">
        <v>24.87</v>
      </c>
      <c r="E28308" s="107">
        <v>1359</v>
      </c>
    </row>
    <row r="28309" spans="1:5" x14ac:dyDescent="0.3">
      <c r="A28309" s="66">
        <v>42128</v>
      </c>
      <c r="B28309" s="98">
        <v>0.47916666666666669</v>
      </c>
      <c r="C28309" s="107" t="s">
        <v>119</v>
      </c>
      <c r="D28309" s="107">
        <v>24.98</v>
      </c>
      <c r="E28309" s="107">
        <v>1408</v>
      </c>
    </row>
    <row r="28310" spans="1:5" x14ac:dyDescent="0.3">
      <c r="A28310" s="66">
        <v>42128</v>
      </c>
      <c r="B28310" s="98">
        <v>0.48958333333333331</v>
      </c>
      <c r="C28310" s="107" t="s">
        <v>119</v>
      </c>
      <c r="D28310" s="107">
        <v>25.05</v>
      </c>
      <c r="E28310" s="107">
        <v>1479</v>
      </c>
    </row>
    <row r="28311" spans="1:5" x14ac:dyDescent="0.3">
      <c r="A28311" s="66">
        <v>42128</v>
      </c>
      <c r="B28311" s="98">
        <v>0.5</v>
      </c>
      <c r="C28311" s="107" t="s">
        <v>120</v>
      </c>
      <c r="D28311" s="107">
        <v>25.18</v>
      </c>
      <c r="E28311" s="107">
        <v>1538</v>
      </c>
    </row>
    <row r="28312" spans="1:5" x14ac:dyDescent="0.3">
      <c r="A28312" s="66">
        <v>42128</v>
      </c>
      <c r="B28312" s="98">
        <v>0.51041666666666663</v>
      </c>
      <c r="C28312" s="107" t="s">
        <v>120</v>
      </c>
      <c r="D28312" s="107">
        <v>25.11</v>
      </c>
      <c r="E28312" s="107">
        <v>1460</v>
      </c>
    </row>
    <row r="28313" spans="1:5" x14ac:dyDescent="0.3">
      <c r="A28313" s="66">
        <v>42128</v>
      </c>
      <c r="B28313" s="98">
        <v>0.52083333333333337</v>
      </c>
      <c r="C28313" s="107" t="s">
        <v>120</v>
      </c>
      <c r="D28313" s="107">
        <v>25.21</v>
      </c>
      <c r="E28313" s="107">
        <v>1617</v>
      </c>
    </row>
    <row r="28314" spans="1:5" x14ac:dyDescent="0.3">
      <c r="A28314" s="66">
        <v>42128</v>
      </c>
      <c r="B28314" s="98">
        <v>0.53125</v>
      </c>
      <c r="C28314" s="107" t="s">
        <v>120</v>
      </c>
      <c r="D28314" s="107">
        <v>25.24</v>
      </c>
      <c r="E28314" s="107">
        <v>1638</v>
      </c>
    </row>
    <row r="28315" spans="1:5" x14ac:dyDescent="0.3">
      <c r="A28315" s="66">
        <v>42128</v>
      </c>
      <c r="B28315" s="98">
        <v>4.1666666666666664E-2</v>
      </c>
      <c r="C28315" s="107" t="s">
        <v>120</v>
      </c>
      <c r="D28315" s="107">
        <v>25.26</v>
      </c>
      <c r="E28315" s="107">
        <v>1587</v>
      </c>
    </row>
    <row r="28316" spans="1:5" x14ac:dyDescent="0.3">
      <c r="A28316" s="66">
        <v>42128</v>
      </c>
      <c r="B28316" s="98">
        <v>5.2083333333333336E-2</v>
      </c>
      <c r="C28316" s="107" t="s">
        <v>120</v>
      </c>
      <c r="D28316" s="107">
        <v>25.32</v>
      </c>
      <c r="E28316" s="107">
        <v>1567</v>
      </c>
    </row>
    <row r="28317" spans="1:5" x14ac:dyDescent="0.3">
      <c r="A28317" s="66">
        <v>42128</v>
      </c>
      <c r="B28317" s="98">
        <v>6.25E-2</v>
      </c>
      <c r="C28317" s="107" t="s">
        <v>120</v>
      </c>
      <c r="D28317" s="107">
        <v>25.35</v>
      </c>
      <c r="E28317" s="107">
        <v>1620</v>
      </c>
    </row>
    <row r="28318" spans="1:5" x14ac:dyDescent="0.3">
      <c r="A28318" s="66">
        <v>42128</v>
      </c>
      <c r="B28318" s="98">
        <v>7.2916666666666671E-2</v>
      </c>
      <c r="C28318" s="107" t="s">
        <v>120</v>
      </c>
      <c r="D28318" s="107">
        <v>25.38</v>
      </c>
      <c r="E28318" s="107">
        <v>1649</v>
      </c>
    </row>
    <row r="28319" spans="1:5" x14ac:dyDescent="0.3">
      <c r="A28319" s="66">
        <v>42128</v>
      </c>
      <c r="B28319" s="98">
        <v>8.3333333333333329E-2</v>
      </c>
      <c r="C28319" s="107" t="s">
        <v>120</v>
      </c>
      <c r="D28319" s="107">
        <v>25.4</v>
      </c>
      <c r="E28319" s="107">
        <v>1801</v>
      </c>
    </row>
    <row r="28320" spans="1:5" x14ac:dyDescent="0.3">
      <c r="A28320" s="66">
        <v>42128</v>
      </c>
      <c r="B28320" s="98">
        <v>9.375E-2</v>
      </c>
      <c r="C28320" s="107" t="s">
        <v>120</v>
      </c>
      <c r="D28320" s="107">
        <v>25.4</v>
      </c>
      <c r="E28320" s="107">
        <v>1834</v>
      </c>
    </row>
    <row r="28321" spans="1:5" x14ac:dyDescent="0.3">
      <c r="A28321" s="66">
        <v>42128</v>
      </c>
      <c r="B28321" s="98">
        <v>0.10416666666666667</v>
      </c>
      <c r="C28321" s="107" t="s">
        <v>120</v>
      </c>
      <c r="D28321" s="107">
        <v>25.43</v>
      </c>
      <c r="E28321" s="107">
        <v>1880</v>
      </c>
    </row>
    <row r="28322" spans="1:5" x14ac:dyDescent="0.3">
      <c r="A28322" s="66">
        <v>42128</v>
      </c>
      <c r="B28322" s="98">
        <v>0.11458333333333333</v>
      </c>
      <c r="C28322" s="107" t="s">
        <v>120</v>
      </c>
      <c r="D28322" s="107">
        <v>25.44</v>
      </c>
      <c r="E28322" s="107">
        <v>1858</v>
      </c>
    </row>
    <row r="28323" spans="1:5" x14ac:dyDescent="0.3">
      <c r="A28323" s="66">
        <v>42128</v>
      </c>
      <c r="B28323" s="98">
        <v>0.125</v>
      </c>
      <c r="C28323" s="107" t="s">
        <v>120</v>
      </c>
      <c r="D28323" s="107">
        <v>25.45</v>
      </c>
      <c r="E28323" s="107">
        <v>1829</v>
      </c>
    </row>
    <row r="28324" spans="1:5" x14ac:dyDescent="0.3">
      <c r="A28324" s="66">
        <v>42128</v>
      </c>
      <c r="B28324" s="98">
        <v>0.13541666666666666</v>
      </c>
      <c r="C28324" s="107" t="s">
        <v>120</v>
      </c>
      <c r="D28324" s="107">
        <v>25.54</v>
      </c>
      <c r="E28324" s="107">
        <v>1679</v>
      </c>
    </row>
    <row r="28325" spans="1:5" x14ac:dyDescent="0.3">
      <c r="A28325" s="66">
        <v>42128</v>
      </c>
      <c r="B28325" s="98">
        <v>0.14583333333333334</v>
      </c>
      <c r="C28325" s="107" t="s">
        <v>120</v>
      </c>
      <c r="D28325" s="107">
        <v>25.55</v>
      </c>
      <c r="E28325" s="107">
        <v>1738</v>
      </c>
    </row>
    <row r="28326" spans="1:5" x14ac:dyDescent="0.3">
      <c r="A28326" s="66">
        <v>42128</v>
      </c>
      <c r="B28326" s="98">
        <v>0.15625</v>
      </c>
      <c r="C28326" s="107" t="s">
        <v>120</v>
      </c>
      <c r="D28326" s="107">
        <v>25.61</v>
      </c>
      <c r="E28326" s="107">
        <v>1558</v>
      </c>
    </row>
    <row r="28327" spans="1:5" x14ac:dyDescent="0.3">
      <c r="A28327" s="66">
        <v>42128</v>
      </c>
      <c r="B28327" s="98">
        <v>0.16666666666666666</v>
      </c>
      <c r="C28327" s="107" t="s">
        <v>120</v>
      </c>
      <c r="D28327" s="107">
        <v>25.72</v>
      </c>
      <c r="E28327" s="107">
        <v>1453</v>
      </c>
    </row>
    <row r="28328" spans="1:5" x14ac:dyDescent="0.3">
      <c r="A28328" s="66">
        <v>42128</v>
      </c>
      <c r="B28328" s="98">
        <v>0.17708333333333334</v>
      </c>
      <c r="C28328" s="107" t="s">
        <v>120</v>
      </c>
      <c r="D28328" s="107">
        <v>25.69</v>
      </c>
      <c r="E28328" s="107">
        <v>1507</v>
      </c>
    </row>
    <row r="28329" spans="1:5" x14ac:dyDescent="0.3">
      <c r="A28329" s="66">
        <v>42128</v>
      </c>
      <c r="B28329" s="98">
        <v>0.1875</v>
      </c>
      <c r="C28329" s="107" t="s">
        <v>120</v>
      </c>
      <c r="D28329" s="107">
        <v>25.77</v>
      </c>
      <c r="E28329" s="107">
        <v>1481</v>
      </c>
    </row>
    <row r="28330" spans="1:5" x14ac:dyDescent="0.3">
      <c r="A28330" s="66">
        <v>42128</v>
      </c>
      <c r="B28330" s="98">
        <v>0.19791666666666666</v>
      </c>
      <c r="C28330" s="107" t="s">
        <v>120</v>
      </c>
      <c r="D28330" s="107">
        <v>25.63</v>
      </c>
      <c r="E28330" s="107">
        <v>1689</v>
      </c>
    </row>
    <row r="28331" spans="1:5" x14ac:dyDescent="0.3">
      <c r="A28331" s="66">
        <v>42128</v>
      </c>
      <c r="B28331" s="98">
        <v>0.20833333333333334</v>
      </c>
      <c r="C28331" s="107" t="s">
        <v>120</v>
      </c>
      <c r="D28331" s="107">
        <v>25.55</v>
      </c>
      <c r="E28331" s="107">
        <v>1865</v>
      </c>
    </row>
    <row r="28332" spans="1:5" x14ac:dyDescent="0.3">
      <c r="A28332" s="66">
        <v>42128</v>
      </c>
      <c r="B28332" s="98">
        <v>0.21875</v>
      </c>
      <c r="C28332" s="107" t="s">
        <v>120</v>
      </c>
      <c r="D28332" s="107">
        <v>25.45</v>
      </c>
      <c r="E28332" s="107">
        <v>2133</v>
      </c>
    </row>
    <row r="28333" spans="1:5" x14ac:dyDescent="0.3">
      <c r="A28333" s="66">
        <v>42128</v>
      </c>
      <c r="B28333" s="98">
        <v>0.22916666666666666</v>
      </c>
      <c r="C28333" s="107" t="s">
        <v>120</v>
      </c>
      <c r="D28333" s="107">
        <v>25.55</v>
      </c>
      <c r="E28333" s="107">
        <v>1999</v>
      </c>
    </row>
    <row r="28334" spans="1:5" x14ac:dyDescent="0.3">
      <c r="A28334" s="66">
        <v>42128</v>
      </c>
      <c r="B28334" s="98">
        <v>0.23958333333333334</v>
      </c>
      <c r="C28334" s="107" t="s">
        <v>120</v>
      </c>
      <c r="D28334" s="107">
        <v>25.58</v>
      </c>
      <c r="E28334" s="107">
        <v>1908</v>
      </c>
    </row>
    <row r="28335" spans="1:5" x14ac:dyDescent="0.3">
      <c r="A28335" s="66">
        <v>42128</v>
      </c>
      <c r="B28335" s="98">
        <v>0.25</v>
      </c>
      <c r="C28335" s="107" t="s">
        <v>120</v>
      </c>
      <c r="D28335" s="107">
        <v>25.58</v>
      </c>
      <c r="E28335" s="107">
        <v>1881</v>
      </c>
    </row>
    <row r="28336" spans="1:5" x14ac:dyDescent="0.3">
      <c r="A28336" s="66">
        <v>42128</v>
      </c>
      <c r="B28336" s="98">
        <v>0.26041666666666669</v>
      </c>
      <c r="C28336" s="107" t="s">
        <v>120</v>
      </c>
      <c r="D28336" s="107">
        <v>25.53</v>
      </c>
      <c r="E28336" s="107">
        <v>1881</v>
      </c>
    </row>
    <row r="28337" spans="1:5" x14ac:dyDescent="0.3">
      <c r="A28337" s="66">
        <v>42128</v>
      </c>
      <c r="B28337" s="98">
        <v>0.27083333333333331</v>
      </c>
      <c r="C28337" s="107" t="s">
        <v>120</v>
      </c>
      <c r="D28337" s="107">
        <v>25.5</v>
      </c>
      <c r="E28337" s="107">
        <v>1910</v>
      </c>
    </row>
    <row r="28338" spans="1:5" x14ac:dyDescent="0.3">
      <c r="A28338" s="66">
        <v>42128</v>
      </c>
      <c r="B28338" s="98">
        <v>0.28125</v>
      </c>
      <c r="C28338" s="107" t="s">
        <v>120</v>
      </c>
      <c r="D28338" s="107">
        <v>25.47</v>
      </c>
      <c r="E28338" s="107">
        <v>1944</v>
      </c>
    </row>
    <row r="28339" spans="1:5" x14ac:dyDescent="0.3">
      <c r="A28339" s="66">
        <v>42128</v>
      </c>
      <c r="B28339" s="98">
        <v>0.29166666666666669</v>
      </c>
      <c r="C28339" s="107" t="s">
        <v>120</v>
      </c>
      <c r="D28339" s="107">
        <v>25.42</v>
      </c>
      <c r="E28339" s="107">
        <v>1934</v>
      </c>
    </row>
    <row r="28340" spans="1:5" x14ac:dyDescent="0.3">
      <c r="A28340" s="66">
        <v>42128</v>
      </c>
      <c r="B28340" s="98">
        <v>0.30208333333333331</v>
      </c>
      <c r="C28340" s="107" t="s">
        <v>120</v>
      </c>
      <c r="D28340" s="107">
        <v>25.4</v>
      </c>
      <c r="E28340" s="107">
        <v>1913</v>
      </c>
    </row>
    <row r="28341" spans="1:5" x14ac:dyDescent="0.3">
      <c r="A28341" s="66">
        <v>42128</v>
      </c>
      <c r="B28341" s="98">
        <v>0.3125</v>
      </c>
      <c r="C28341" s="107" t="s">
        <v>120</v>
      </c>
      <c r="D28341" s="107">
        <v>25.36</v>
      </c>
      <c r="E28341" s="107">
        <v>1923</v>
      </c>
    </row>
    <row r="28342" spans="1:5" x14ac:dyDescent="0.3">
      <c r="A28342" s="66">
        <v>42128</v>
      </c>
      <c r="B28342" s="98">
        <v>0.32291666666666669</v>
      </c>
      <c r="C28342" s="107" t="s">
        <v>120</v>
      </c>
      <c r="D28342" s="107">
        <v>25.32</v>
      </c>
      <c r="E28342" s="107">
        <v>1902</v>
      </c>
    </row>
    <row r="28343" spans="1:5" x14ac:dyDescent="0.3">
      <c r="A28343" s="66">
        <v>42128</v>
      </c>
      <c r="B28343" s="98">
        <v>0.33333333333333331</v>
      </c>
      <c r="C28343" s="107" t="s">
        <v>120</v>
      </c>
      <c r="D28343" s="107">
        <v>25.3</v>
      </c>
      <c r="E28343" s="107">
        <v>1883</v>
      </c>
    </row>
    <row r="28344" spans="1:5" x14ac:dyDescent="0.3">
      <c r="A28344" s="66">
        <v>42128</v>
      </c>
      <c r="B28344" s="98">
        <v>0.34375</v>
      </c>
      <c r="C28344" s="107" t="s">
        <v>120</v>
      </c>
      <c r="D28344" s="107">
        <v>25.27</v>
      </c>
      <c r="E28344" s="107">
        <v>1799</v>
      </c>
    </row>
    <row r="28345" spans="1:5" x14ac:dyDescent="0.3">
      <c r="A28345" s="66">
        <v>42128</v>
      </c>
      <c r="B28345" s="98">
        <v>0.35416666666666669</v>
      </c>
      <c r="C28345" s="107" t="s">
        <v>120</v>
      </c>
      <c r="D28345" s="107">
        <v>25.25</v>
      </c>
      <c r="E28345" s="107">
        <v>1670</v>
      </c>
    </row>
    <row r="28346" spans="1:5" x14ac:dyDescent="0.3">
      <c r="A28346" s="66">
        <v>42128</v>
      </c>
      <c r="B28346" s="98">
        <v>0.36458333333333331</v>
      </c>
      <c r="C28346" s="107" t="s">
        <v>120</v>
      </c>
      <c r="D28346" s="107">
        <v>25.25</v>
      </c>
      <c r="E28346" s="107">
        <v>1619</v>
      </c>
    </row>
    <row r="28347" spans="1:5" x14ac:dyDescent="0.3">
      <c r="A28347" s="66">
        <v>42128</v>
      </c>
      <c r="B28347" s="98">
        <v>0.375</v>
      </c>
      <c r="C28347" s="107" t="s">
        <v>120</v>
      </c>
      <c r="D28347" s="107">
        <v>25.25</v>
      </c>
      <c r="E28347" s="107">
        <v>1449</v>
      </c>
    </row>
    <row r="28348" spans="1:5" x14ac:dyDescent="0.3">
      <c r="A28348" s="66">
        <v>42128</v>
      </c>
      <c r="B28348" s="98">
        <v>0.38541666666666669</v>
      </c>
      <c r="C28348" s="107" t="s">
        <v>120</v>
      </c>
      <c r="D28348" s="107">
        <v>25.21</v>
      </c>
      <c r="E28348" s="107">
        <v>1341</v>
      </c>
    </row>
    <row r="28349" spans="1:5" x14ac:dyDescent="0.3">
      <c r="A28349" s="66">
        <v>42128</v>
      </c>
      <c r="B28349" s="98">
        <v>0.39583333333333331</v>
      </c>
      <c r="C28349" s="107" t="s">
        <v>120</v>
      </c>
      <c r="D28349" s="107">
        <v>25.19</v>
      </c>
      <c r="E28349" s="107">
        <v>1322</v>
      </c>
    </row>
    <row r="28350" spans="1:5" x14ac:dyDescent="0.3">
      <c r="A28350" s="66">
        <v>42128</v>
      </c>
      <c r="B28350" s="98">
        <v>0.40625</v>
      </c>
      <c r="C28350" s="107" t="s">
        <v>120</v>
      </c>
      <c r="D28350" s="107">
        <v>25.17</v>
      </c>
      <c r="E28350" s="107">
        <v>1263</v>
      </c>
    </row>
    <row r="28351" spans="1:5" x14ac:dyDescent="0.3">
      <c r="A28351" s="66">
        <v>42128</v>
      </c>
      <c r="B28351" s="98">
        <v>0.41666666666666669</v>
      </c>
      <c r="C28351" s="107" t="s">
        <v>120</v>
      </c>
      <c r="D28351" s="107">
        <v>25.15</v>
      </c>
      <c r="E28351" s="107">
        <v>1230</v>
      </c>
    </row>
    <row r="28352" spans="1:5" x14ac:dyDescent="0.3">
      <c r="A28352" s="66">
        <v>42128</v>
      </c>
      <c r="B28352" s="98">
        <v>0.42708333333333331</v>
      </c>
      <c r="C28352" s="107" t="s">
        <v>120</v>
      </c>
      <c r="D28352" s="107">
        <v>25.12</v>
      </c>
      <c r="E28352" s="107">
        <v>1222</v>
      </c>
    </row>
    <row r="28353" spans="1:5" x14ac:dyDescent="0.3">
      <c r="A28353" s="66">
        <v>42128</v>
      </c>
      <c r="B28353" s="98">
        <v>0.4375</v>
      </c>
      <c r="C28353" s="107" t="s">
        <v>120</v>
      </c>
      <c r="D28353" s="107">
        <v>25.07</v>
      </c>
      <c r="E28353" s="107">
        <v>1241</v>
      </c>
    </row>
    <row r="28354" spans="1:5" x14ac:dyDescent="0.3">
      <c r="A28354" s="66">
        <v>42128</v>
      </c>
      <c r="B28354" s="98">
        <v>0.44791666666666669</v>
      </c>
      <c r="C28354" s="107" t="s">
        <v>120</v>
      </c>
      <c r="D28354" s="107">
        <v>25.01</v>
      </c>
      <c r="E28354" s="107">
        <v>1243</v>
      </c>
    </row>
    <row r="28355" spans="1:5" x14ac:dyDescent="0.3">
      <c r="A28355" s="66">
        <v>42128</v>
      </c>
      <c r="B28355" s="98">
        <v>0.45833333333333331</v>
      </c>
      <c r="C28355" s="107" t="s">
        <v>120</v>
      </c>
      <c r="D28355" s="107">
        <v>25.01</v>
      </c>
      <c r="E28355" s="107">
        <v>1142</v>
      </c>
    </row>
    <row r="28356" spans="1:5" x14ac:dyDescent="0.3">
      <c r="A28356" s="66">
        <v>42128</v>
      </c>
      <c r="B28356" s="98">
        <v>0.46875</v>
      </c>
      <c r="C28356" s="107" t="s">
        <v>120</v>
      </c>
      <c r="D28356" s="107">
        <v>24.99</v>
      </c>
      <c r="E28356" s="107">
        <v>1095</v>
      </c>
    </row>
    <row r="28357" spans="1:5" x14ac:dyDescent="0.3">
      <c r="A28357" s="66">
        <v>42128</v>
      </c>
      <c r="B28357" s="98">
        <v>0.47916666666666669</v>
      </c>
      <c r="C28357" s="107" t="s">
        <v>120</v>
      </c>
      <c r="D28357" s="107">
        <v>24.94</v>
      </c>
      <c r="E28357" s="107">
        <v>1166</v>
      </c>
    </row>
    <row r="28358" spans="1:5" x14ac:dyDescent="0.3">
      <c r="A28358" s="66">
        <v>42128</v>
      </c>
      <c r="B28358" s="98">
        <v>0.48958333333333331</v>
      </c>
      <c r="C28358" s="107" t="s">
        <v>120</v>
      </c>
      <c r="D28358" s="107">
        <v>24.9</v>
      </c>
      <c r="E28358" s="107">
        <v>1161</v>
      </c>
    </row>
    <row r="28359" spans="1:5" x14ac:dyDescent="0.3">
      <c r="A28359" s="66">
        <v>42129</v>
      </c>
      <c r="B28359" s="98">
        <v>0.5</v>
      </c>
      <c r="C28359" s="107" t="s">
        <v>119</v>
      </c>
      <c r="D28359" s="107">
        <v>24.86</v>
      </c>
      <c r="E28359" s="107">
        <v>1142</v>
      </c>
    </row>
    <row r="28360" spans="1:5" x14ac:dyDescent="0.3">
      <c r="A28360" s="66">
        <v>42129</v>
      </c>
      <c r="B28360" s="98">
        <v>0.51041666666666663</v>
      </c>
      <c r="C28360" s="107" t="s">
        <v>119</v>
      </c>
      <c r="D28360" s="107">
        <v>24.85</v>
      </c>
      <c r="E28360" s="107">
        <v>1203</v>
      </c>
    </row>
    <row r="28361" spans="1:5" x14ac:dyDescent="0.3">
      <c r="A28361" s="66">
        <v>42129</v>
      </c>
      <c r="B28361" s="98">
        <v>0.52083333333333337</v>
      </c>
      <c r="C28361" s="107" t="s">
        <v>119</v>
      </c>
      <c r="D28361" s="107">
        <v>24.83</v>
      </c>
      <c r="E28361" s="107">
        <v>1237</v>
      </c>
    </row>
    <row r="28362" spans="1:5" x14ac:dyDescent="0.3">
      <c r="A28362" s="66">
        <v>42129</v>
      </c>
      <c r="B28362" s="98">
        <v>0.53125</v>
      </c>
      <c r="C28362" s="107" t="s">
        <v>119</v>
      </c>
      <c r="D28362" s="107">
        <v>24.84</v>
      </c>
      <c r="E28362" s="107">
        <v>1285</v>
      </c>
    </row>
    <row r="28363" spans="1:5" x14ac:dyDescent="0.3">
      <c r="A28363" s="66">
        <v>42129</v>
      </c>
      <c r="B28363" s="98">
        <v>4.1666666666666664E-2</v>
      </c>
      <c r="C28363" s="107" t="s">
        <v>119</v>
      </c>
      <c r="D28363" s="107">
        <v>24.84</v>
      </c>
      <c r="E28363" s="107">
        <v>1209</v>
      </c>
    </row>
    <row r="28364" spans="1:5" x14ac:dyDescent="0.3">
      <c r="A28364" s="66">
        <v>42129</v>
      </c>
      <c r="B28364" s="98">
        <v>5.2083333333333336E-2</v>
      </c>
      <c r="C28364" s="107" t="s">
        <v>119</v>
      </c>
      <c r="D28364" s="107">
        <v>24.84</v>
      </c>
      <c r="E28364" s="107">
        <v>1197</v>
      </c>
    </row>
    <row r="28365" spans="1:5" x14ac:dyDescent="0.3">
      <c r="A28365" s="66">
        <v>42129</v>
      </c>
      <c r="B28365" s="98">
        <v>6.25E-2</v>
      </c>
      <c r="C28365" s="107" t="s">
        <v>119</v>
      </c>
      <c r="D28365" s="107">
        <v>24.82</v>
      </c>
      <c r="E28365" s="107">
        <v>1210</v>
      </c>
    </row>
    <row r="28366" spans="1:5" x14ac:dyDescent="0.3">
      <c r="A28366" s="66">
        <v>42129</v>
      </c>
      <c r="B28366" s="98">
        <v>7.2916666666666671E-2</v>
      </c>
      <c r="C28366" s="107" t="s">
        <v>119</v>
      </c>
      <c r="D28366" s="107">
        <v>24.82</v>
      </c>
      <c r="E28366" s="107">
        <v>1255</v>
      </c>
    </row>
    <row r="28367" spans="1:5" x14ac:dyDescent="0.3">
      <c r="A28367" s="66">
        <v>42129</v>
      </c>
      <c r="B28367" s="98">
        <v>8.3333333333333329E-2</v>
      </c>
      <c r="C28367" s="107" t="s">
        <v>119</v>
      </c>
      <c r="D28367" s="107">
        <v>24.82</v>
      </c>
      <c r="E28367" s="107">
        <v>1314</v>
      </c>
    </row>
    <row r="28368" spans="1:5" x14ac:dyDescent="0.3">
      <c r="A28368" s="66">
        <v>42129</v>
      </c>
      <c r="B28368" s="98">
        <v>9.375E-2</v>
      </c>
      <c r="C28368" s="107" t="s">
        <v>119</v>
      </c>
      <c r="D28368" s="107">
        <v>24.8</v>
      </c>
      <c r="E28368" s="107">
        <v>1433</v>
      </c>
    </row>
    <row r="28369" spans="1:5" x14ac:dyDescent="0.3">
      <c r="A28369" s="66">
        <v>42129</v>
      </c>
      <c r="B28369" s="98">
        <v>0.10416666666666667</v>
      </c>
      <c r="C28369" s="107" t="s">
        <v>119</v>
      </c>
      <c r="D28369" s="107">
        <v>24.77</v>
      </c>
      <c r="E28369" s="107">
        <v>1497</v>
      </c>
    </row>
    <row r="28370" spans="1:5" x14ac:dyDescent="0.3">
      <c r="A28370" s="66">
        <v>42129</v>
      </c>
      <c r="B28370" s="98">
        <v>0.11458333333333333</v>
      </c>
      <c r="C28370" s="107" t="s">
        <v>119</v>
      </c>
      <c r="D28370" s="107">
        <v>24.74</v>
      </c>
      <c r="E28370" s="107">
        <v>1435</v>
      </c>
    </row>
    <row r="28371" spans="1:5" x14ac:dyDescent="0.3">
      <c r="A28371" s="66">
        <v>42129</v>
      </c>
      <c r="B28371" s="98">
        <v>0.125</v>
      </c>
      <c r="C28371" s="107" t="s">
        <v>119</v>
      </c>
      <c r="D28371" s="107">
        <v>24.72</v>
      </c>
      <c r="E28371" s="107">
        <v>1636</v>
      </c>
    </row>
    <row r="28372" spans="1:5" x14ac:dyDescent="0.3">
      <c r="A28372" s="66">
        <v>42129</v>
      </c>
      <c r="B28372" s="98">
        <v>0.13541666666666666</v>
      </c>
      <c r="C28372" s="107" t="s">
        <v>119</v>
      </c>
      <c r="D28372" s="107">
        <v>24.69</v>
      </c>
      <c r="E28372" s="107">
        <v>1535</v>
      </c>
    </row>
    <row r="28373" spans="1:5" x14ac:dyDescent="0.3">
      <c r="A28373" s="66">
        <v>42129</v>
      </c>
      <c r="B28373" s="98">
        <v>0.14583333333333334</v>
      </c>
      <c r="C28373" s="107" t="s">
        <v>119</v>
      </c>
      <c r="D28373" s="107">
        <v>24.64</v>
      </c>
      <c r="E28373" s="107">
        <v>1558</v>
      </c>
    </row>
    <row r="28374" spans="1:5" x14ac:dyDescent="0.3">
      <c r="A28374" s="66">
        <v>42129</v>
      </c>
      <c r="B28374" s="98">
        <v>0.15625</v>
      </c>
      <c r="C28374" s="107" t="s">
        <v>119</v>
      </c>
      <c r="D28374" s="107">
        <v>24.62</v>
      </c>
      <c r="E28374" s="107">
        <v>1709</v>
      </c>
    </row>
    <row r="28375" spans="1:5" x14ac:dyDescent="0.3">
      <c r="A28375" s="66">
        <v>42129</v>
      </c>
      <c r="B28375" s="98">
        <v>0.16666666666666666</v>
      </c>
      <c r="C28375" s="107" t="s">
        <v>119</v>
      </c>
      <c r="D28375" s="107">
        <v>24.58</v>
      </c>
      <c r="E28375" s="107">
        <v>1526</v>
      </c>
    </row>
    <row r="28376" spans="1:5" x14ac:dyDescent="0.3">
      <c r="A28376" s="66">
        <v>42129</v>
      </c>
      <c r="B28376" s="98">
        <v>0.17708333333333334</v>
      </c>
      <c r="C28376" s="107" t="s">
        <v>119</v>
      </c>
      <c r="D28376" s="107">
        <v>24.57</v>
      </c>
      <c r="E28376" s="107">
        <v>1549</v>
      </c>
    </row>
    <row r="28377" spans="1:5" x14ac:dyDescent="0.3">
      <c r="A28377" s="66">
        <v>42129</v>
      </c>
      <c r="B28377" s="98">
        <v>0.1875</v>
      </c>
      <c r="C28377" s="107" t="s">
        <v>119</v>
      </c>
      <c r="D28377" s="107">
        <v>24.5</v>
      </c>
      <c r="E28377" s="107">
        <v>1517</v>
      </c>
    </row>
    <row r="28378" spans="1:5" x14ac:dyDescent="0.3">
      <c r="A28378" s="66">
        <v>42129</v>
      </c>
      <c r="B28378" s="98">
        <v>0.19791666666666666</v>
      </c>
      <c r="C28378" s="107" t="s">
        <v>119</v>
      </c>
      <c r="D28378" s="107">
        <v>24.41</v>
      </c>
      <c r="E28378" s="107">
        <v>1436</v>
      </c>
    </row>
    <row r="28379" spans="1:5" x14ac:dyDescent="0.3">
      <c r="A28379" s="66">
        <v>42129</v>
      </c>
      <c r="B28379" s="98">
        <v>0.20833333333333334</v>
      </c>
      <c r="C28379" s="107" t="s">
        <v>119</v>
      </c>
      <c r="D28379" s="107">
        <v>24.34</v>
      </c>
      <c r="E28379" s="107">
        <v>1356</v>
      </c>
    </row>
    <row r="28380" spans="1:5" x14ac:dyDescent="0.3">
      <c r="A28380" s="66">
        <v>42129</v>
      </c>
      <c r="B28380" s="98">
        <v>0.21875</v>
      </c>
      <c r="C28380" s="107" t="s">
        <v>119</v>
      </c>
      <c r="D28380" s="107">
        <v>24.3</v>
      </c>
      <c r="E28380" s="107">
        <v>1288</v>
      </c>
    </row>
    <row r="28381" spans="1:5" x14ac:dyDescent="0.3">
      <c r="A28381" s="66">
        <v>42129</v>
      </c>
      <c r="B28381" s="98">
        <v>0.22916666666666666</v>
      </c>
      <c r="C28381" s="107" t="s">
        <v>119</v>
      </c>
      <c r="D28381" s="107">
        <v>24.29</v>
      </c>
      <c r="E28381" s="107">
        <v>1270</v>
      </c>
    </row>
    <row r="28382" spans="1:5" x14ac:dyDescent="0.3">
      <c r="A28382" s="66">
        <v>42129</v>
      </c>
      <c r="B28382" s="98">
        <v>0.23958333333333334</v>
      </c>
      <c r="C28382" s="107" t="s">
        <v>119</v>
      </c>
      <c r="D28382" s="107">
        <v>24.28</v>
      </c>
      <c r="E28382" s="107">
        <v>1308</v>
      </c>
    </row>
    <row r="28383" spans="1:5" x14ac:dyDescent="0.3">
      <c r="A28383" s="66">
        <v>42129</v>
      </c>
      <c r="B28383" s="98">
        <v>0.25</v>
      </c>
      <c r="C28383" s="107" t="s">
        <v>119</v>
      </c>
      <c r="D28383" s="107">
        <v>24.16</v>
      </c>
      <c r="E28383" s="107">
        <v>1351</v>
      </c>
    </row>
    <row r="28384" spans="1:5" x14ac:dyDescent="0.3">
      <c r="A28384" s="66">
        <v>42129</v>
      </c>
      <c r="B28384" s="98">
        <v>0.26041666666666669</v>
      </c>
      <c r="C28384" s="107" t="s">
        <v>119</v>
      </c>
      <c r="D28384" s="107">
        <v>23.94</v>
      </c>
      <c r="E28384" s="107">
        <v>1230</v>
      </c>
    </row>
    <row r="28385" spans="1:5" x14ac:dyDescent="0.3">
      <c r="A28385" s="66">
        <v>42129</v>
      </c>
      <c r="B28385" s="98">
        <v>0.27083333333333331</v>
      </c>
      <c r="C28385" s="107" t="s">
        <v>119</v>
      </c>
      <c r="D28385" s="107">
        <v>23.99</v>
      </c>
      <c r="E28385" s="107">
        <v>1212</v>
      </c>
    </row>
    <row r="28386" spans="1:5" x14ac:dyDescent="0.3">
      <c r="A28386" s="66">
        <v>42129</v>
      </c>
      <c r="B28386" s="98">
        <v>0.28125</v>
      </c>
      <c r="C28386" s="107" t="s">
        <v>119</v>
      </c>
      <c r="D28386" s="107">
        <v>23.99</v>
      </c>
      <c r="E28386" s="107">
        <v>1166</v>
      </c>
    </row>
    <row r="28387" spans="1:5" x14ac:dyDescent="0.3">
      <c r="A28387" s="66">
        <v>42129</v>
      </c>
      <c r="B28387" s="98">
        <v>0.29166666666666669</v>
      </c>
      <c r="C28387" s="107" t="s">
        <v>119</v>
      </c>
      <c r="D28387" s="107">
        <v>23.96</v>
      </c>
      <c r="E28387" s="107">
        <v>1103</v>
      </c>
    </row>
    <row r="28388" spans="1:5" x14ac:dyDescent="0.3">
      <c r="A28388" s="66">
        <v>42129</v>
      </c>
      <c r="B28388" s="98">
        <v>0.30208333333333331</v>
      </c>
      <c r="C28388" s="107" t="s">
        <v>119</v>
      </c>
      <c r="D28388" s="107">
        <v>23.89</v>
      </c>
      <c r="E28388" s="107">
        <v>1144</v>
      </c>
    </row>
    <row r="28389" spans="1:5" x14ac:dyDescent="0.3">
      <c r="A28389" s="66">
        <v>42129</v>
      </c>
      <c r="B28389" s="98">
        <v>0.3125</v>
      </c>
      <c r="C28389" s="107" t="s">
        <v>119</v>
      </c>
      <c r="D28389" s="107">
        <v>23.9</v>
      </c>
      <c r="E28389" s="107">
        <v>1108</v>
      </c>
    </row>
    <row r="28390" spans="1:5" x14ac:dyDescent="0.3">
      <c r="A28390" s="66">
        <v>42129</v>
      </c>
      <c r="B28390" s="98">
        <v>0.32291666666666669</v>
      </c>
      <c r="C28390" s="107" t="s">
        <v>119</v>
      </c>
      <c r="D28390" s="107">
        <v>23.91</v>
      </c>
      <c r="E28390" s="107">
        <v>1050</v>
      </c>
    </row>
    <row r="28391" spans="1:5" x14ac:dyDescent="0.3">
      <c r="A28391" s="66">
        <v>42129</v>
      </c>
      <c r="B28391" s="98">
        <v>0.33333333333333331</v>
      </c>
      <c r="C28391" s="107" t="s">
        <v>119</v>
      </c>
      <c r="D28391" s="107">
        <v>23.88</v>
      </c>
      <c r="E28391" s="107">
        <v>1004</v>
      </c>
    </row>
    <row r="28392" spans="1:5" x14ac:dyDescent="0.3">
      <c r="A28392" s="66">
        <v>42129</v>
      </c>
      <c r="B28392" s="98">
        <v>0.34375</v>
      </c>
      <c r="C28392" s="107" t="s">
        <v>119</v>
      </c>
      <c r="D28392" s="107">
        <v>23.85</v>
      </c>
      <c r="E28392" s="107">
        <v>1023</v>
      </c>
    </row>
    <row r="28393" spans="1:5" x14ac:dyDescent="0.3">
      <c r="A28393" s="66">
        <v>42129</v>
      </c>
      <c r="B28393" s="98">
        <v>0.35416666666666669</v>
      </c>
      <c r="C28393" s="107" t="s">
        <v>119</v>
      </c>
      <c r="D28393" s="107">
        <v>23.84</v>
      </c>
      <c r="E28393" s="107">
        <v>1073</v>
      </c>
    </row>
    <row r="28394" spans="1:5" x14ac:dyDescent="0.3">
      <c r="A28394" s="66">
        <v>42129</v>
      </c>
      <c r="B28394" s="98">
        <v>0.36458333333333331</v>
      </c>
      <c r="C28394" s="107" t="s">
        <v>119</v>
      </c>
      <c r="D28394" s="107">
        <v>23.86</v>
      </c>
      <c r="E28394" s="107">
        <v>993</v>
      </c>
    </row>
    <row r="28395" spans="1:5" x14ac:dyDescent="0.3">
      <c r="A28395" s="66">
        <v>42129</v>
      </c>
      <c r="B28395" s="98">
        <v>0.375</v>
      </c>
      <c r="C28395" s="107" t="s">
        <v>119</v>
      </c>
      <c r="D28395" s="107">
        <v>23.84</v>
      </c>
      <c r="E28395" s="107">
        <v>1020</v>
      </c>
    </row>
    <row r="28396" spans="1:5" x14ac:dyDescent="0.3">
      <c r="A28396" s="66">
        <v>42129</v>
      </c>
      <c r="B28396" s="98">
        <v>0.38541666666666669</v>
      </c>
      <c r="C28396" s="107" t="s">
        <v>119</v>
      </c>
      <c r="D28396" s="107">
        <v>23.85</v>
      </c>
      <c r="E28396" s="107">
        <v>1012</v>
      </c>
    </row>
    <row r="28397" spans="1:5" x14ac:dyDescent="0.3">
      <c r="A28397" s="66">
        <v>42129</v>
      </c>
      <c r="B28397" s="98">
        <v>0.39583333333333331</v>
      </c>
      <c r="C28397" s="107" t="s">
        <v>119</v>
      </c>
      <c r="D28397" s="107">
        <v>23.87</v>
      </c>
      <c r="E28397" s="107">
        <v>1012</v>
      </c>
    </row>
    <row r="28398" spans="1:5" x14ac:dyDescent="0.3">
      <c r="A28398" s="66">
        <v>42129</v>
      </c>
      <c r="B28398" s="98">
        <v>0.40625</v>
      </c>
      <c r="C28398" s="107" t="s">
        <v>119</v>
      </c>
      <c r="D28398" s="107">
        <v>23.89</v>
      </c>
      <c r="E28398" s="107">
        <v>1005</v>
      </c>
    </row>
    <row r="28399" spans="1:5" x14ac:dyDescent="0.3">
      <c r="A28399" s="66">
        <v>42129</v>
      </c>
      <c r="B28399" s="98">
        <v>0.41666666666666669</v>
      </c>
      <c r="C28399" s="107" t="s">
        <v>119</v>
      </c>
      <c r="D28399" s="107">
        <v>23.92</v>
      </c>
      <c r="E28399" s="107">
        <v>1001</v>
      </c>
    </row>
    <row r="28400" spans="1:5" x14ac:dyDescent="0.3">
      <c r="A28400" s="66">
        <v>42129</v>
      </c>
      <c r="B28400" s="98">
        <v>0.42708333333333331</v>
      </c>
      <c r="C28400" s="107" t="s">
        <v>119</v>
      </c>
      <c r="D28400" s="107">
        <v>23.95</v>
      </c>
      <c r="E28400" s="107">
        <v>991</v>
      </c>
    </row>
    <row r="28401" spans="1:5" x14ac:dyDescent="0.3">
      <c r="A28401" s="66">
        <v>42129</v>
      </c>
      <c r="B28401" s="98">
        <v>0.4375</v>
      </c>
      <c r="C28401" s="107" t="s">
        <v>119</v>
      </c>
      <c r="D28401" s="107">
        <v>23.99</v>
      </c>
      <c r="E28401" s="107">
        <v>994</v>
      </c>
    </row>
    <row r="28402" spans="1:5" x14ac:dyDescent="0.3">
      <c r="A28402" s="66">
        <v>42129</v>
      </c>
      <c r="B28402" s="98">
        <v>0.44791666666666669</v>
      </c>
      <c r="C28402" s="107" t="s">
        <v>119</v>
      </c>
      <c r="D28402" s="107">
        <v>24.06</v>
      </c>
      <c r="E28402" s="107">
        <v>1068</v>
      </c>
    </row>
    <row r="28403" spans="1:5" x14ac:dyDescent="0.3">
      <c r="A28403" s="66">
        <v>42129</v>
      </c>
      <c r="B28403" s="98">
        <v>0.45833333333333331</v>
      </c>
      <c r="C28403" s="107" t="s">
        <v>119</v>
      </c>
      <c r="D28403" s="107">
        <v>24.16</v>
      </c>
      <c r="E28403" s="107">
        <v>1177</v>
      </c>
    </row>
    <row r="28404" spans="1:5" x14ac:dyDescent="0.3">
      <c r="A28404" s="66">
        <v>42129</v>
      </c>
      <c r="B28404" s="98">
        <v>0.46875</v>
      </c>
      <c r="C28404" s="107" t="s">
        <v>119</v>
      </c>
      <c r="D28404" s="107">
        <v>24.24</v>
      </c>
      <c r="E28404" s="107">
        <v>1370</v>
      </c>
    </row>
    <row r="28405" spans="1:5" x14ac:dyDescent="0.3">
      <c r="A28405" s="66">
        <v>42129</v>
      </c>
      <c r="B28405" s="98">
        <v>0.47916666666666669</v>
      </c>
      <c r="C28405" s="107" t="s">
        <v>119</v>
      </c>
      <c r="D28405" s="107">
        <v>24.3</v>
      </c>
      <c r="E28405" s="107">
        <v>1452</v>
      </c>
    </row>
    <row r="28406" spans="1:5" x14ac:dyDescent="0.3">
      <c r="A28406" s="66">
        <v>42129</v>
      </c>
      <c r="B28406" s="98">
        <v>0.48958333333333331</v>
      </c>
      <c r="C28406" s="107" t="s">
        <v>119</v>
      </c>
      <c r="D28406" s="107">
        <v>24.37</v>
      </c>
      <c r="E28406" s="107">
        <v>1621</v>
      </c>
    </row>
    <row r="28407" spans="1:5" x14ac:dyDescent="0.3">
      <c r="A28407" s="66">
        <v>42129</v>
      </c>
      <c r="B28407" s="98">
        <v>0.5</v>
      </c>
      <c r="C28407" s="107" t="s">
        <v>120</v>
      </c>
      <c r="D28407" s="107">
        <v>24.45</v>
      </c>
      <c r="E28407" s="107">
        <v>1858</v>
      </c>
    </row>
    <row r="28408" spans="1:5" x14ac:dyDescent="0.3">
      <c r="A28408" s="66">
        <v>42129</v>
      </c>
      <c r="B28408" s="98">
        <v>0.51041666666666663</v>
      </c>
      <c r="C28408" s="107" t="s">
        <v>120</v>
      </c>
      <c r="D28408" s="107">
        <v>24.51</v>
      </c>
      <c r="E28408" s="107">
        <v>2044</v>
      </c>
    </row>
    <row r="28409" spans="1:5" x14ac:dyDescent="0.3">
      <c r="A28409" s="66">
        <v>42129</v>
      </c>
      <c r="B28409" s="98">
        <v>0.52083333333333337</v>
      </c>
      <c r="C28409" s="107" t="s">
        <v>120</v>
      </c>
      <c r="D28409" s="107">
        <v>24.55</v>
      </c>
      <c r="E28409" s="107">
        <v>2196</v>
      </c>
    </row>
    <row r="28410" spans="1:5" x14ac:dyDescent="0.3">
      <c r="A28410" s="66">
        <v>42129</v>
      </c>
      <c r="B28410" s="98">
        <v>0.53125</v>
      </c>
      <c r="C28410" s="107" t="s">
        <v>120</v>
      </c>
      <c r="D28410" s="107">
        <v>24.56</v>
      </c>
      <c r="E28410" s="107">
        <v>2338</v>
      </c>
    </row>
    <row r="28411" spans="1:5" x14ac:dyDescent="0.3">
      <c r="A28411" s="66">
        <v>42129</v>
      </c>
      <c r="B28411" s="98">
        <v>4.1666666666666664E-2</v>
      </c>
      <c r="C28411" s="107" t="s">
        <v>120</v>
      </c>
      <c r="D28411" s="107">
        <v>24.58</v>
      </c>
      <c r="E28411" s="107">
        <v>2356</v>
      </c>
    </row>
    <row r="28412" spans="1:5" x14ac:dyDescent="0.3">
      <c r="A28412" s="66">
        <v>42129</v>
      </c>
      <c r="B28412" s="98">
        <v>5.2083333333333336E-2</v>
      </c>
      <c r="C28412" s="107" t="s">
        <v>120</v>
      </c>
      <c r="D28412" s="107">
        <v>24.63</v>
      </c>
      <c r="E28412" s="107">
        <v>2336</v>
      </c>
    </row>
    <row r="28413" spans="1:5" x14ac:dyDescent="0.3">
      <c r="A28413" s="66">
        <v>42129</v>
      </c>
      <c r="B28413" s="98">
        <v>6.25E-2</v>
      </c>
      <c r="C28413" s="107" t="s">
        <v>120</v>
      </c>
      <c r="D28413" s="107">
        <v>24.64</v>
      </c>
      <c r="E28413" s="107">
        <v>2402</v>
      </c>
    </row>
    <row r="28414" spans="1:5" x14ac:dyDescent="0.3">
      <c r="A28414" s="66">
        <v>42129</v>
      </c>
      <c r="B28414" s="98">
        <v>7.2916666666666671E-2</v>
      </c>
      <c r="C28414" s="107" t="s">
        <v>120</v>
      </c>
      <c r="D28414" s="107">
        <v>24.66</v>
      </c>
      <c r="E28414" s="107">
        <v>2323</v>
      </c>
    </row>
    <row r="28415" spans="1:5" x14ac:dyDescent="0.3">
      <c r="A28415" s="66">
        <v>42129</v>
      </c>
      <c r="B28415" s="98">
        <v>8.3333333333333329E-2</v>
      </c>
      <c r="C28415" s="107" t="s">
        <v>120</v>
      </c>
      <c r="D28415" s="107">
        <v>24.73</v>
      </c>
      <c r="E28415" s="107">
        <v>2124</v>
      </c>
    </row>
    <row r="28416" spans="1:5" x14ac:dyDescent="0.3">
      <c r="A28416" s="66">
        <v>42129</v>
      </c>
      <c r="B28416" s="98">
        <v>9.375E-2</v>
      </c>
      <c r="C28416" s="107" t="s">
        <v>120</v>
      </c>
      <c r="D28416" s="107">
        <v>24.74</v>
      </c>
      <c r="E28416" s="107">
        <v>2094</v>
      </c>
    </row>
    <row r="28417" spans="1:5" x14ac:dyDescent="0.3">
      <c r="A28417" s="66">
        <v>42129</v>
      </c>
      <c r="B28417" s="98">
        <v>0.10416666666666667</v>
      </c>
      <c r="C28417" s="107" t="s">
        <v>120</v>
      </c>
      <c r="D28417" s="107">
        <v>24.79</v>
      </c>
      <c r="E28417" s="107">
        <v>1831</v>
      </c>
    </row>
    <row r="28418" spans="1:5" x14ac:dyDescent="0.3">
      <c r="A28418" s="66">
        <v>42129</v>
      </c>
      <c r="B28418" s="98">
        <v>0.11458333333333333</v>
      </c>
      <c r="C28418" s="107" t="s">
        <v>120</v>
      </c>
      <c r="D28418" s="107">
        <v>24.87</v>
      </c>
      <c r="E28418" s="107">
        <v>1797</v>
      </c>
    </row>
    <row r="28419" spans="1:5" x14ac:dyDescent="0.3">
      <c r="A28419" s="66">
        <v>42129</v>
      </c>
      <c r="B28419" s="98">
        <v>0.125</v>
      </c>
      <c r="C28419" s="107" t="s">
        <v>120</v>
      </c>
      <c r="D28419" s="107">
        <v>24.93</v>
      </c>
      <c r="E28419" s="107">
        <v>1768</v>
      </c>
    </row>
    <row r="28420" spans="1:5" x14ac:dyDescent="0.3">
      <c r="A28420" s="66">
        <v>42129</v>
      </c>
      <c r="B28420" s="98">
        <v>0.13541666666666666</v>
      </c>
      <c r="C28420" s="107" t="s">
        <v>120</v>
      </c>
      <c r="D28420" s="107">
        <v>25</v>
      </c>
      <c r="E28420" s="107">
        <v>1741</v>
      </c>
    </row>
    <row r="28421" spans="1:5" x14ac:dyDescent="0.3">
      <c r="A28421" s="66">
        <v>42129</v>
      </c>
      <c r="B28421" s="98">
        <v>0.14583333333333334</v>
      </c>
      <c r="C28421" s="107" t="s">
        <v>120</v>
      </c>
      <c r="D28421" s="107">
        <v>25.03</v>
      </c>
      <c r="E28421" s="107">
        <v>1771</v>
      </c>
    </row>
    <row r="28422" spans="1:5" x14ac:dyDescent="0.3">
      <c r="A28422" s="66">
        <v>42129</v>
      </c>
      <c r="B28422" s="98">
        <v>0.15625</v>
      </c>
      <c r="C28422" s="107" t="s">
        <v>120</v>
      </c>
      <c r="D28422" s="107">
        <v>25.03</v>
      </c>
      <c r="E28422" s="107">
        <v>1765</v>
      </c>
    </row>
    <row r="28423" spans="1:5" x14ac:dyDescent="0.3">
      <c r="A28423" s="66">
        <v>42129</v>
      </c>
      <c r="B28423" s="98">
        <v>0.16666666666666666</v>
      </c>
      <c r="C28423" s="107" t="s">
        <v>120</v>
      </c>
      <c r="D28423" s="107">
        <v>25.04</v>
      </c>
      <c r="E28423" s="107">
        <v>1843</v>
      </c>
    </row>
    <row r="28424" spans="1:5" x14ac:dyDescent="0.3">
      <c r="A28424" s="66">
        <v>42129</v>
      </c>
      <c r="B28424" s="98">
        <v>0.17708333333333334</v>
      </c>
      <c r="C28424" s="107" t="s">
        <v>120</v>
      </c>
      <c r="D28424" s="107">
        <v>25.09</v>
      </c>
      <c r="E28424" s="107">
        <v>1802</v>
      </c>
    </row>
    <row r="28425" spans="1:5" x14ac:dyDescent="0.3">
      <c r="A28425" s="66">
        <v>42129</v>
      </c>
      <c r="B28425" s="98">
        <v>0.1875</v>
      </c>
      <c r="C28425" s="107" t="s">
        <v>120</v>
      </c>
      <c r="D28425" s="107">
        <v>25.11</v>
      </c>
      <c r="E28425" s="107">
        <v>1924</v>
      </c>
    </row>
    <row r="28426" spans="1:5" x14ac:dyDescent="0.3">
      <c r="A28426" s="66">
        <v>42129</v>
      </c>
      <c r="B28426" s="98">
        <v>0.19791666666666666</v>
      </c>
      <c r="C28426" s="107" t="s">
        <v>120</v>
      </c>
      <c r="D28426" s="107">
        <v>25.15</v>
      </c>
      <c r="E28426" s="107">
        <v>2093</v>
      </c>
    </row>
    <row r="28427" spans="1:5" x14ac:dyDescent="0.3">
      <c r="A28427" s="66">
        <v>42129</v>
      </c>
      <c r="B28427" s="98">
        <v>0.20833333333333334</v>
      </c>
      <c r="C28427" s="107" t="s">
        <v>120</v>
      </c>
      <c r="D28427" s="107">
        <v>25.19</v>
      </c>
      <c r="E28427" s="107">
        <v>1915</v>
      </c>
    </row>
    <row r="28428" spans="1:5" x14ac:dyDescent="0.3">
      <c r="A28428" s="66">
        <v>42129</v>
      </c>
      <c r="B28428" s="98">
        <v>0.21875</v>
      </c>
      <c r="C28428" s="107" t="s">
        <v>120</v>
      </c>
      <c r="D28428" s="107">
        <v>25.12</v>
      </c>
      <c r="E28428" s="107">
        <v>2304</v>
      </c>
    </row>
    <row r="28429" spans="1:5" x14ac:dyDescent="0.3">
      <c r="A28429" s="66">
        <v>42129</v>
      </c>
      <c r="B28429" s="98">
        <v>0.22916666666666666</v>
      </c>
      <c r="C28429" s="107" t="s">
        <v>120</v>
      </c>
      <c r="D28429" s="107">
        <v>25.09</v>
      </c>
      <c r="E28429" s="107">
        <v>2656</v>
      </c>
    </row>
    <row r="28430" spans="1:5" x14ac:dyDescent="0.3">
      <c r="A28430" s="66">
        <v>42129</v>
      </c>
      <c r="B28430" s="98">
        <v>0.23958333333333334</v>
      </c>
      <c r="C28430" s="107" t="s">
        <v>120</v>
      </c>
      <c r="D28430" s="107">
        <v>25.14</v>
      </c>
      <c r="E28430" s="107">
        <v>2505</v>
      </c>
    </row>
    <row r="28431" spans="1:5" x14ac:dyDescent="0.3">
      <c r="A28431" s="66">
        <v>42129</v>
      </c>
      <c r="B28431" s="98">
        <v>0.25</v>
      </c>
      <c r="C28431" s="107" t="s">
        <v>120</v>
      </c>
      <c r="D28431" s="107">
        <v>25.13</v>
      </c>
      <c r="E28431" s="107">
        <v>2457</v>
      </c>
    </row>
    <row r="28432" spans="1:5" x14ac:dyDescent="0.3">
      <c r="A28432" s="66">
        <v>42129</v>
      </c>
      <c r="B28432" s="98">
        <v>0.26041666666666669</v>
      </c>
      <c r="C28432" s="107" t="s">
        <v>120</v>
      </c>
      <c r="D28432" s="107">
        <v>25.15</v>
      </c>
      <c r="E28432" s="107">
        <v>2438</v>
      </c>
    </row>
    <row r="28433" spans="1:5" x14ac:dyDescent="0.3">
      <c r="A28433" s="66">
        <v>42129</v>
      </c>
      <c r="B28433" s="98">
        <v>0.27083333333333331</v>
      </c>
      <c r="C28433" s="107" t="s">
        <v>120</v>
      </c>
      <c r="D28433" s="107">
        <v>25.17</v>
      </c>
      <c r="E28433" s="107">
        <v>2288</v>
      </c>
    </row>
    <row r="28434" spans="1:5" x14ac:dyDescent="0.3">
      <c r="A28434" s="66">
        <v>42129</v>
      </c>
      <c r="B28434" s="98">
        <v>0.28125</v>
      </c>
      <c r="C28434" s="107" t="s">
        <v>120</v>
      </c>
      <c r="D28434" s="107">
        <v>25.13</v>
      </c>
      <c r="E28434" s="107">
        <v>2204</v>
      </c>
    </row>
    <row r="28435" spans="1:5" x14ac:dyDescent="0.3">
      <c r="A28435" s="66">
        <v>42129</v>
      </c>
      <c r="B28435" s="98">
        <v>0.29166666666666669</v>
      </c>
      <c r="C28435" s="107" t="s">
        <v>120</v>
      </c>
      <c r="D28435" s="107">
        <v>25.04</v>
      </c>
      <c r="E28435" s="107">
        <v>2342</v>
      </c>
    </row>
    <row r="28436" spans="1:5" x14ac:dyDescent="0.3">
      <c r="A28436" s="66">
        <v>42129</v>
      </c>
      <c r="B28436" s="98">
        <v>0.30208333333333331</v>
      </c>
      <c r="C28436" s="107" t="s">
        <v>120</v>
      </c>
      <c r="D28436" s="107">
        <v>25</v>
      </c>
      <c r="E28436" s="107">
        <v>2432</v>
      </c>
    </row>
    <row r="28437" spans="1:5" x14ac:dyDescent="0.3">
      <c r="A28437" s="66">
        <v>42129</v>
      </c>
      <c r="B28437" s="98">
        <v>0.3125</v>
      </c>
      <c r="C28437" s="107" t="s">
        <v>120</v>
      </c>
      <c r="D28437" s="107">
        <v>24.99</v>
      </c>
      <c r="E28437" s="107">
        <v>2441</v>
      </c>
    </row>
    <row r="28438" spans="1:5" x14ac:dyDescent="0.3">
      <c r="A28438" s="66">
        <v>42129</v>
      </c>
      <c r="B28438" s="98">
        <v>0.32291666666666669</v>
      </c>
      <c r="C28438" s="107" t="s">
        <v>120</v>
      </c>
      <c r="D28438" s="107">
        <v>24.94</v>
      </c>
      <c r="E28438" s="107">
        <v>2423</v>
      </c>
    </row>
    <row r="28439" spans="1:5" x14ac:dyDescent="0.3">
      <c r="A28439" s="66">
        <v>42129</v>
      </c>
      <c r="B28439" s="98">
        <v>0.33333333333333331</v>
      </c>
      <c r="C28439" s="107" t="s">
        <v>120</v>
      </c>
      <c r="D28439" s="107">
        <v>24.89</v>
      </c>
      <c r="E28439" s="107">
        <v>2334</v>
      </c>
    </row>
    <row r="28440" spans="1:5" x14ac:dyDescent="0.3">
      <c r="A28440" s="66">
        <v>42129</v>
      </c>
      <c r="B28440" s="98">
        <v>0.34375</v>
      </c>
      <c r="C28440" s="107" t="s">
        <v>120</v>
      </c>
      <c r="D28440" s="107">
        <v>24.85</v>
      </c>
      <c r="E28440" s="107">
        <v>2214</v>
      </c>
    </row>
    <row r="28441" spans="1:5" x14ac:dyDescent="0.3">
      <c r="A28441" s="66">
        <v>42129</v>
      </c>
      <c r="B28441" s="98">
        <v>0.35416666666666669</v>
      </c>
      <c r="C28441" s="107" t="s">
        <v>120</v>
      </c>
      <c r="D28441" s="107">
        <v>24.83</v>
      </c>
      <c r="E28441" s="107">
        <v>2104</v>
      </c>
    </row>
    <row r="28442" spans="1:5" x14ac:dyDescent="0.3">
      <c r="A28442" s="66">
        <v>42129</v>
      </c>
      <c r="B28442" s="98">
        <v>0.36458333333333331</v>
      </c>
      <c r="C28442" s="107" t="s">
        <v>120</v>
      </c>
      <c r="D28442" s="107">
        <v>24.79</v>
      </c>
      <c r="E28442" s="107">
        <v>2054</v>
      </c>
    </row>
    <row r="28443" spans="1:5" x14ac:dyDescent="0.3">
      <c r="A28443" s="66">
        <v>42129</v>
      </c>
      <c r="B28443" s="98">
        <v>0.375</v>
      </c>
      <c r="C28443" s="107" t="s">
        <v>120</v>
      </c>
      <c r="D28443" s="107">
        <v>24.78</v>
      </c>
      <c r="E28443" s="107">
        <v>2117</v>
      </c>
    </row>
    <row r="28444" spans="1:5" x14ac:dyDescent="0.3">
      <c r="A28444" s="66">
        <v>42129</v>
      </c>
      <c r="B28444" s="98">
        <v>0.38541666666666669</v>
      </c>
      <c r="C28444" s="107" t="s">
        <v>120</v>
      </c>
      <c r="D28444" s="107">
        <v>24.76</v>
      </c>
      <c r="E28444" s="107">
        <v>2096</v>
      </c>
    </row>
    <row r="28445" spans="1:5" x14ac:dyDescent="0.3">
      <c r="A28445" s="66">
        <v>42129</v>
      </c>
      <c r="B28445" s="98">
        <v>0.39583333333333331</v>
      </c>
      <c r="C28445" s="107" t="s">
        <v>120</v>
      </c>
      <c r="D28445" s="107">
        <v>24.75</v>
      </c>
      <c r="E28445" s="107">
        <v>2065</v>
      </c>
    </row>
    <row r="28446" spans="1:5" x14ac:dyDescent="0.3">
      <c r="A28446" s="66">
        <v>42129</v>
      </c>
      <c r="B28446" s="98">
        <v>0.40625</v>
      </c>
      <c r="C28446" s="107" t="s">
        <v>120</v>
      </c>
      <c r="D28446" s="107">
        <v>24.73</v>
      </c>
      <c r="E28446" s="107">
        <v>1952</v>
      </c>
    </row>
    <row r="28447" spans="1:5" x14ac:dyDescent="0.3">
      <c r="A28447" s="66">
        <v>42129</v>
      </c>
      <c r="B28447" s="98">
        <v>0.41666666666666669</v>
      </c>
      <c r="C28447" s="107" t="s">
        <v>120</v>
      </c>
      <c r="D28447" s="107">
        <v>24.7</v>
      </c>
      <c r="E28447" s="107">
        <v>1880</v>
      </c>
    </row>
    <row r="28448" spans="1:5" x14ac:dyDescent="0.3">
      <c r="A28448" s="66">
        <v>42129</v>
      </c>
      <c r="B28448" s="98">
        <v>0.42708333333333331</v>
      </c>
      <c r="C28448" s="107" t="s">
        <v>120</v>
      </c>
      <c r="D28448" s="107">
        <v>24.69</v>
      </c>
      <c r="E28448" s="107">
        <v>1831</v>
      </c>
    </row>
    <row r="28449" spans="1:5" x14ac:dyDescent="0.3">
      <c r="A28449" s="66">
        <v>42129</v>
      </c>
      <c r="B28449" s="98">
        <v>0.4375</v>
      </c>
      <c r="C28449" s="107" t="s">
        <v>120</v>
      </c>
      <c r="D28449" s="107">
        <v>24.65</v>
      </c>
      <c r="E28449" s="107">
        <v>1793</v>
      </c>
    </row>
    <row r="28450" spans="1:5" x14ac:dyDescent="0.3">
      <c r="A28450" s="66">
        <v>42129</v>
      </c>
      <c r="B28450" s="98">
        <v>0.44791666666666669</v>
      </c>
      <c r="C28450" s="107" t="s">
        <v>120</v>
      </c>
      <c r="D28450" s="107">
        <v>24.62</v>
      </c>
      <c r="E28450" s="107">
        <v>1779</v>
      </c>
    </row>
    <row r="28451" spans="1:5" x14ac:dyDescent="0.3">
      <c r="A28451" s="66">
        <v>42129</v>
      </c>
      <c r="B28451" s="98">
        <v>0.45833333333333331</v>
      </c>
      <c r="C28451" s="107" t="s">
        <v>120</v>
      </c>
      <c r="D28451" s="107">
        <v>24.6</v>
      </c>
      <c r="E28451" s="107">
        <v>1747</v>
      </c>
    </row>
    <row r="28452" spans="1:5" x14ac:dyDescent="0.3">
      <c r="A28452" s="66">
        <v>42129</v>
      </c>
      <c r="B28452" s="98">
        <v>0.46875</v>
      </c>
      <c r="C28452" s="107" t="s">
        <v>120</v>
      </c>
      <c r="D28452" s="107">
        <v>24.56</v>
      </c>
      <c r="E28452" s="107">
        <v>1734</v>
      </c>
    </row>
    <row r="28453" spans="1:5" x14ac:dyDescent="0.3">
      <c r="A28453" s="66">
        <v>42129</v>
      </c>
      <c r="B28453" s="98">
        <v>0.47916666666666669</v>
      </c>
      <c r="C28453" s="107" t="s">
        <v>120</v>
      </c>
      <c r="D28453" s="107">
        <v>24.51</v>
      </c>
      <c r="E28453" s="107">
        <v>1600</v>
      </c>
    </row>
    <row r="28454" spans="1:5" x14ac:dyDescent="0.3">
      <c r="A28454" s="66">
        <v>42129</v>
      </c>
      <c r="B28454" s="98">
        <v>0.48958333333333331</v>
      </c>
      <c r="C28454" s="107" t="s">
        <v>120</v>
      </c>
      <c r="D28454" s="107">
        <v>24.5</v>
      </c>
      <c r="E28454" s="107">
        <v>1610</v>
      </c>
    </row>
    <row r="28455" spans="1:5" x14ac:dyDescent="0.3">
      <c r="A28455" s="66">
        <v>42130</v>
      </c>
      <c r="B28455" s="98">
        <v>0.5</v>
      </c>
      <c r="C28455" s="107" t="s">
        <v>119</v>
      </c>
      <c r="D28455" s="107">
        <v>24.46</v>
      </c>
      <c r="E28455" s="107">
        <v>1619</v>
      </c>
    </row>
    <row r="28456" spans="1:5" x14ac:dyDescent="0.3">
      <c r="A28456" s="66">
        <v>42130</v>
      </c>
      <c r="B28456" s="98">
        <v>0.51041666666666663</v>
      </c>
      <c r="C28456" s="107" t="s">
        <v>119</v>
      </c>
      <c r="D28456" s="107">
        <v>24.41</v>
      </c>
      <c r="E28456" s="107">
        <v>1509</v>
      </c>
    </row>
    <row r="28457" spans="1:5" x14ac:dyDescent="0.3">
      <c r="A28457" s="66">
        <v>42130</v>
      </c>
      <c r="B28457" s="98">
        <v>0.52083333333333337</v>
      </c>
      <c r="C28457" s="107" t="s">
        <v>119</v>
      </c>
      <c r="D28457" s="107">
        <v>24.36</v>
      </c>
      <c r="E28457" s="107">
        <v>1376</v>
      </c>
    </row>
    <row r="28458" spans="1:5" x14ac:dyDescent="0.3">
      <c r="A28458" s="66">
        <v>42130</v>
      </c>
      <c r="B28458" s="98">
        <v>0.53125</v>
      </c>
      <c r="C28458" s="107" t="s">
        <v>119</v>
      </c>
      <c r="D28458" s="107">
        <v>24.35</v>
      </c>
      <c r="E28458" s="107">
        <v>1247</v>
      </c>
    </row>
    <row r="28459" spans="1:5" x14ac:dyDescent="0.3">
      <c r="A28459" s="66">
        <v>42130</v>
      </c>
      <c r="B28459" s="98">
        <v>4.1666666666666664E-2</v>
      </c>
      <c r="C28459" s="107" t="s">
        <v>119</v>
      </c>
      <c r="D28459" s="107">
        <v>24.35</v>
      </c>
      <c r="E28459" s="107">
        <v>1345</v>
      </c>
    </row>
    <row r="28460" spans="1:5" x14ac:dyDescent="0.3">
      <c r="A28460" s="66">
        <v>42130</v>
      </c>
      <c r="B28460" s="98">
        <v>5.2083333333333336E-2</v>
      </c>
      <c r="C28460" s="107" t="s">
        <v>119</v>
      </c>
      <c r="D28460" s="107">
        <v>24.35</v>
      </c>
      <c r="E28460" s="107">
        <v>1478</v>
      </c>
    </row>
    <row r="28461" spans="1:5" x14ac:dyDescent="0.3">
      <c r="A28461" s="66">
        <v>42130</v>
      </c>
      <c r="B28461" s="98">
        <v>6.25E-2</v>
      </c>
      <c r="C28461" s="107" t="s">
        <v>119</v>
      </c>
      <c r="D28461" s="107">
        <v>24.31</v>
      </c>
      <c r="E28461" s="107">
        <v>1601</v>
      </c>
    </row>
    <row r="28462" spans="1:5" x14ac:dyDescent="0.3">
      <c r="A28462" s="66">
        <v>42130</v>
      </c>
      <c r="B28462" s="98">
        <v>7.2916666666666671E-2</v>
      </c>
      <c r="C28462" s="107" t="s">
        <v>119</v>
      </c>
      <c r="D28462" s="107">
        <v>24.33</v>
      </c>
      <c r="E28462" s="107">
        <v>1677</v>
      </c>
    </row>
    <row r="28463" spans="1:5" x14ac:dyDescent="0.3">
      <c r="A28463" s="66">
        <v>42130</v>
      </c>
      <c r="B28463" s="98">
        <v>8.3333333333333329E-2</v>
      </c>
      <c r="C28463" s="107" t="s">
        <v>119</v>
      </c>
      <c r="D28463" s="107">
        <v>24.3</v>
      </c>
      <c r="E28463" s="107">
        <v>1717</v>
      </c>
    </row>
    <row r="28464" spans="1:5" x14ac:dyDescent="0.3">
      <c r="A28464" s="66">
        <v>42130</v>
      </c>
      <c r="B28464" s="98">
        <v>9.375E-2</v>
      </c>
      <c r="C28464" s="107" t="s">
        <v>119</v>
      </c>
      <c r="D28464" s="107">
        <v>24.28</v>
      </c>
      <c r="E28464" s="107">
        <v>1718</v>
      </c>
    </row>
    <row r="28465" spans="1:5" x14ac:dyDescent="0.3">
      <c r="A28465" s="66">
        <v>42130</v>
      </c>
      <c r="B28465" s="98">
        <v>0.10416666666666667</v>
      </c>
      <c r="C28465" s="107" t="s">
        <v>119</v>
      </c>
      <c r="D28465" s="107">
        <v>24.25</v>
      </c>
      <c r="E28465" s="107">
        <v>1668</v>
      </c>
    </row>
    <row r="28466" spans="1:5" x14ac:dyDescent="0.3">
      <c r="A28466" s="66">
        <v>42130</v>
      </c>
      <c r="B28466" s="98">
        <v>0.11458333333333333</v>
      </c>
      <c r="C28466" s="107" t="s">
        <v>119</v>
      </c>
      <c r="D28466" s="107">
        <v>24.25</v>
      </c>
      <c r="E28466" s="107">
        <v>1627</v>
      </c>
    </row>
    <row r="28467" spans="1:5" x14ac:dyDescent="0.3">
      <c r="A28467" s="66">
        <v>42130</v>
      </c>
      <c r="B28467" s="98">
        <v>0.125</v>
      </c>
      <c r="C28467" s="107" t="s">
        <v>119</v>
      </c>
      <c r="D28467" s="107">
        <v>24.23</v>
      </c>
      <c r="E28467" s="107">
        <v>1663</v>
      </c>
    </row>
    <row r="28468" spans="1:5" x14ac:dyDescent="0.3">
      <c r="A28468" s="66">
        <v>42130</v>
      </c>
      <c r="B28468" s="98">
        <v>0.13541666666666666</v>
      </c>
      <c r="C28468" s="107" t="s">
        <v>119</v>
      </c>
      <c r="D28468" s="107">
        <v>24.23</v>
      </c>
      <c r="E28468" s="107">
        <v>1734</v>
      </c>
    </row>
    <row r="28469" spans="1:5" x14ac:dyDescent="0.3">
      <c r="A28469" s="66">
        <v>42130</v>
      </c>
      <c r="B28469" s="98">
        <v>0.14583333333333334</v>
      </c>
      <c r="C28469" s="107" t="s">
        <v>119</v>
      </c>
      <c r="D28469" s="107">
        <v>24.21</v>
      </c>
      <c r="E28469" s="107">
        <v>1780</v>
      </c>
    </row>
    <row r="28470" spans="1:5" x14ac:dyDescent="0.3">
      <c r="A28470" s="66">
        <v>42130</v>
      </c>
      <c r="B28470" s="98">
        <v>0.15625</v>
      </c>
      <c r="C28470" s="107" t="s">
        <v>119</v>
      </c>
      <c r="D28470" s="107">
        <v>24.2</v>
      </c>
      <c r="E28470" s="107">
        <v>1816</v>
      </c>
    </row>
    <row r="28471" spans="1:5" x14ac:dyDescent="0.3">
      <c r="A28471" s="66">
        <v>42130</v>
      </c>
      <c r="B28471" s="98">
        <v>0.16666666666666666</v>
      </c>
      <c r="C28471" s="107" t="s">
        <v>119</v>
      </c>
      <c r="D28471" s="107">
        <v>24.19</v>
      </c>
      <c r="E28471" s="107">
        <v>1934</v>
      </c>
    </row>
    <row r="28472" spans="1:5" x14ac:dyDescent="0.3">
      <c r="A28472" s="66">
        <v>42130</v>
      </c>
      <c r="B28472" s="98">
        <v>0.17708333333333334</v>
      </c>
      <c r="C28472" s="107" t="s">
        <v>119</v>
      </c>
      <c r="D28472" s="107">
        <v>24.15</v>
      </c>
      <c r="E28472" s="107">
        <v>1949</v>
      </c>
    </row>
    <row r="28473" spans="1:5" x14ac:dyDescent="0.3">
      <c r="A28473" s="66">
        <v>42130</v>
      </c>
      <c r="B28473" s="98">
        <v>0.1875</v>
      </c>
      <c r="C28473" s="107" t="s">
        <v>119</v>
      </c>
      <c r="D28473" s="107">
        <v>24.14</v>
      </c>
      <c r="E28473" s="107">
        <v>1882</v>
      </c>
    </row>
    <row r="28474" spans="1:5" x14ac:dyDescent="0.3">
      <c r="A28474" s="66">
        <v>42130</v>
      </c>
      <c r="B28474" s="98">
        <v>0.19791666666666666</v>
      </c>
      <c r="C28474" s="107" t="s">
        <v>119</v>
      </c>
      <c r="D28474" s="107">
        <v>24.13</v>
      </c>
      <c r="E28474" s="107">
        <v>1898</v>
      </c>
    </row>
    <row r="28475" spans="1:5" x14ac:dyDescent="0.3">
      <c r="A28475" s="66">
        <v>42130</v>
      </c>
      <c r="B28475" s="98">
        <v>0.20833333333333334</v>
      </c>
      <c r="C28475" s="107" t="s">
        <v>119</v>
      </c>
      <c r="D28475" s="107">
        <v>24.1</v>
      </c>
      <c r="E28475" s="107">
        <v>1919</v>
      </c>
    </row>
    <row r="28476" spans="1:5" x14ac:dyDescent="0.3">
      <c r="A28476" s="66">
        <v>42130</v>
      </c>
      <c r="B28476" s="98">
        <v>0.21875</v>
      </c>
      <c r="C28476" s="107" t="s">
        <v>119</v>
      </c>
      <c r="D28476" s="107">
        <v>24.1</v>
      </c>
      <c r="E28476" s="107">
        <v>1907</v>
      </c>
    </row>
    <row r="28477" spans="1:5" x14ac:dyDescent="0.3">
      <c r="A28477" s="66">
        <v>42130</v>
      </c>
      <c r="B28477" s="98">
        <v>0.22916666666666666</v>
      </c>
      <c r="C28477" s="107" t="s">
        <v>119</v>
      </c>
      <c r="D28477" s="107">
        <v>24.09</v>
      </c>
      <c r="E28477" s="107">
        <v>1914</v>
      </c>
    </row>
    <row r="28478" spans="1:5" x14ac:dyDescent="0.3">
      <c r="A28478" s="66">
        <v>42130</v>
      </c>
      <c r="B28478" s="98">
        <v>0.23958333333333334</v>
      </c>
      <c r="C28478" s="107" t="s">
        <v>119</v>
      </c>
      <c r="D28478" s="107">
        <v>24.08</v>
      </c>
      <c r="E28478" s="107">
        <v>1944</v>
      </c>
    </row>
    <row r="28479" spans="1:5" x14ac:dyDescent="0.3">
      <c r="A28479" s="66">
        <v>42130</v>
      </c>
      <c r="B28479" s="98">
        <v>0.25</v>
      </c>
      <c r="C28479" s="107" t="s">
        <v>119</v>
      </c>
      <c r="D28479" s="107">
        <v>24.09</v>
      </c>
      <c r="E28479" s="107">
        <v>1996</v>
      </c>
    </row>
    <row r="28480" spans="1:5" x14ac:dyDescent="0.3">
      <c r="A28480" s="66">
        <v>42130</v>
      </c>
      <c r="B28480" s="98">
        <v>0.26041666666666669</v>
      </c>
      <c r="C28480" s="107" t="s">
        <v>119</v>
      </c>
      <c r="D28480" s="107">
        <v>24.1</v>
      </c>
      <c r="E28480" s="107">
        <v>2074</v>
      </c>
    </row>
    <row r="28481" spans="1:5" x14ac:dyDescent="0.3">
      <c r="A28481" s="66">
        <v>42130</v>
      </c>
      <c r="B28481" s="98">
        <v>0.27083333333333331</v>
      </c>
      <c r="C28481" s="107" t="s">
        <v>119</v>
      </c>
      <c r="D28481" s="107">
        <v>24.03</v>
      </c>
      <c r="E28481" s="107">
        <v>2176</v>
      </c>
    </row>
    <row r="28482" spans="1:5" x14ac:dyDescent="0.3">
      <c r="A28482" s="66">
        <v>42130</v>
      </c>
      <c r="B28482" s="98">
        <v>0.28125</v>
      </c>
      <c r="C28482" s="107" t="s">
        <v>119</v>
      </c>
      <c r="D28482" s="107">
        <v>23.96</v>
      </c>
      <c r="E28482" s="107">
        <v>2107</v>
      </c>
    </row>
    <row r="28483" spans="1:5" x14ac:dyDescent="0.3">
      <c r="A28483" s="66">
        <v>42130</v>
      </c>
      <c r="B28483" s="98">
        <v>0.29166666666666669</v>
      </c>
      <c r="C28483" s="107" t="s">
        <v>119</v>
      </c>
      <c r="D28483" s="107">
        <v>23.91</v>
      </c>
      <c r="E28483" s="107">
        <v>1978</v>
      </c>
    </row>
    <row r="28484" spans="1:5" x14ac:dyDescent="0.3">
      <c r="A28484" s="66">
        <v>42130</v>
      </c>
      <c r="B28484" s="98">
        <v>0.30208333333333331</v>
      </c>
      <c r="C28484" s="107" t="s">
        <v>119</v>
      </c>
      <c r="D28484" s="107">
        <v>23.91</v>
      </c>
      <c r="E28484" s="107">
        <v>1902</v>
      </c>
    </row>
    <row r="28485" spans="1:5" x14ac:dyDescent="0.3">
      <c r="A28485" s="66">
        <v>42130</v>
      </c>
      <c r="B28485" s="98">
        <v>0.3125</v>
      </c>
      <c r="C28485" s="107" t="s">
        <v>119</v>
      </c>
      <c r="D28485" s="107">
        <v>23.92</v>
      </c>
      <c r="E28485" s="107">
        <v>1883</v>
      </c>
    </row>
    <row r="28486" spans="1:5" x14ac:dyDescent="0.3">
      <c r="A28486" s="66">
        <v>42130</v>
      </c>
      <c r="B28486" s="98">
        <v>0.32291666666666669</v>
      </c>
      <c r="C28486" s="107" t="s">
        <v>119</v>
      </c>
      <c r="D28486" s="107">
        <v>23.99</v>
      </c>
      <c r="E28486" s="107">
        <v>1868</v>
      </c>
    </row>
    <row r="28487" spans="1:5" x14ac:dyDescent="0.3">
      <c r="A28487" s="66">
        <v>42130</v>
      </c>
      <c r="B28487" s="98">
        <v>0.33333333333333331</v>
      </c>
      <c r="C28487" s="107" t="s">
        <v>119</v>
      </c>
      <c r="D28487" s="107">
        <v>24.03</v>
      </c>
      <c r="E28487" s="107">
        <v>1868</v>
      </c>
    </row>
    <row r="28488" spans="1:5" x14ac:dyDescent="0.3">
      <c r="A28488" s="66">
        <v>42130</v>
      </c>
      <c r="B28488" s="98">
        <v>0.34375</v>
      </c>
      <c r="C28488" s="107" t="s">
        <v>119</v>
      </c>
      <c r="D28488" s="107">
        <v>24.02</v>
      </c>
      <c r="E28488" s="107">
        <v>1868</v>
      </c>
    </row>
    <row r="28489" spans="1:5" x14ac:dyDescent="0.3">
      <c r="A28489" s="66">
        <v>42130</v>
      </c>
      <c r="B28489" s="98">
        <v>0.35416666666666669</v>
      </c>
      <c r="C28489" s="107" t="s">
        <v>119</v>
      </c>
      <c r="D28489" s="107">
        <v>24</v>
      </c>
      <c r="E28489" s="107">
        <v>1859</v>
      </c>
    </row>
    <row r="28490" spans="1:5" x14ac:dyDescent="0.3">
      <c r="A28490" s="66">
        <v>42130</v>
      </c>
      <c r="B28490" s="98">
        <v>0.36458333333333331</v>
      </c>
      <c r="C28490" s="107" t="s">
        <v>119</v>
      </c>
      <c r="D28490" s="107">
        <v>24.03</v>
      </c>
      <c r="E28490" s="107">
        <v>1839</v>
      </c>
    </row>
    <row r="28491" spans="1:5" x14ac:dyDescent="0.3">
      <c r="A28491" s="66">
        <v>42130</v>
      </c>
      <c r="B28491" s="98">
        <v>0.375</v>
      </c>
      <c r="C28491" s="107" t="s">
        <v>119</v>
      </c>
      <c r="D28491" s="107">
        <v>24.05</v>
      </c>
      <c r="E28491" s="107">
        <v>1811</v>
      </c>
    </row>
    <row r="28492" spans="1:5" x14ac:dyDescent="0.3">
      <c r="A28492" s="66">
        <v>42130</v>
      </c>
      <c r="B28492" s="98">
        <v>0.38541666666666669</v>
      </c>
      <c r="C28492" s="107" t="s">
        <v>119</v>
      </c>
      <c r="D28492" s="107">
        <v>24.12</v>
      </c>
      <c r="E28492" s="107">
        <v>1776</v>
      </c>
    </row>
    <row r="28493" spans="1:5" x14ac:dyDescent="0.3">
      <c r="A28493" s="66">
        <v>42130</v>
      </c>
      <c r="B28493" s="98">
        <v>0.39583333333333331</v>
      </c>
      <c r="C28493" s="107" t="s">
        <v>119</v>
      </c>
      <c r="D28493" s="107">
        <v>24.28</v>
      </c>
      <c r="E28493" s="107">
        <v>1733</v>
      </c>
    </row>
    <row r="28494" spans="1:5" x14ac:dyDescent="0.3">
      <c r="A28494" s="66">
        <v>42130</v>
      </c>
      <c r="B28494" s="98">
        <v>0.40625</v>
      </c>
      <c r="C28494" s="107" t="s">
        <v>119</v>
      </c>
      <c r="D28494" s="107">
        <v>24.35</v>
      </c>
      <c r="E28494" s="107">
        <v>1614</v>
      </c>
    </row>
    <row r="28495" spans="1:5" x14ac:dyDescent="0.3">
      <c r="A28495" s="66">
        <v>42130</v>
      </c>
      <c r="B28495" s="98">
        <v>0.41666666666666669</v>
      </c>
      <c r="C28495" s="107" t="s">
        <v>119</v>
      </c>
      <c r="D28495" s="107">
        <v>24.51</v>
      </c>
      <c r="E28495" s="107">
        <v>1559</v>
      </c>
    </row>
    <row r="28496" spans="1:5" x14ac:dyDescent="0.3">
      <c r="A28496" s="66">
        <v>42130</v>
      </c>
      <c r="B28496" s="98">
        <v>0.42708333333333331</v>
      </c>
      <c r="C28496" s="107" t="s">
        <v>119</v>
      </c>
      <c r="D28496" s="107">
        <v>24.64</v>
      </c>
      <c r="E28496" s="107">
        <v>1424</v>
      </c>
    </row>
    <row r="28497" spans="1:5" x14ac:dyDescent="0.3">
      <c r="A28497" s="66">
        <v>42130</v>
      </c>
      <c r="B28497" s="98">
        <v>0.4375</v>
      </c>
      <c r="C28497" s="107" t="s">
        <v>119</v>
      </c>
      <c r="D28497" s="107">
        <v>24.72</v>
      </c>
      <c r="E28497" s="107">
        <v>1333</v>
      </c>
    </row>
    <row r="28498" spans="1:5" x14ac:dyDescent="0.3">
      <c r="A28498" s="66">
        <v>42130</v>
      </c>
      <c r="B28498" s="98">
        <v>0.44791666666666669</v>
      </c>
      <c r="C28498" s="107" t="s">
        <v>119</v>
      </c>
      <c r="D28498" s="107">
        <v>24.77</v>
      </c>
      <c r="E28498" s="107">
        <v>1293</v>
      </c>
    </row>
    <row r="28499" spans="1:5" x14ac:dyDescent="0.3">
      <c r="A28499" s="66">
        <v>42130</v>
      </c>
      <c r="B28499" s="98">
        <v>0.45833333333333331</v>
      </c>
      <c r="C28499" s="107" t="s">
        <v>119</v>
      </c>
      <c r="D28499" s="107">
        <v>24.83</v>
      </c>
      <c r="E28499" s="107">
        <v>1284</v>
      </c>
    </row>
    <row r="28500" spans="1:5" x14ac:dyDescent="0.3">
      <c r="A28500" s="66">
        <v>42130</v>
      </c>
      <c r="B28500" s="98">
        <v>0.46875</v>
      </c>
      <c r="C28500" s="107" t="s">
        <v>119</v>
      </c>
      <c r="D28500" s="107">
        <v>25.02</v>
      </c>
      <c r="E28500" s="107">
        <v>1378</v>
      </c>
    </row>
    <row r="28501" spans="1:5" x14ac:dyDescent="0.3">
      <c r="A28501" s="66">
        <v>42130</v>
      </c>
      <c r="B28501" s="98">
        <v>0.47916666666666669</v>
      </c>
      <c r="C28501" s="107" t="s">
        <v>119</v>
      </c>
      <c r="D28501" s="107">
        <v>25.04</v>
      </c>
      <c r="E28501" s="107">
        <v>1561</v>
      </c>
    </row>
    <row r="28502" spans="1:5" x14ac:dyDescent="0.3">
      <c r="A28502" s="66">
        <v>42130</v>
      </c>
      <c r="B28502" s="98">
        <v>0.48958333333333331</v>
      </c>
      <c r="C28502" s="107" t="s">
        <v>119</v>
      </c>
      <c r="D28502" s="107">
        <v>25.34</v>
      </c>
      <c r="E28502" s="107">
        <v>1606</v>
      </c>
    </row>
    <row r="28503" spans="1:5" x14ac:dyDescent="0.3">
      <c r="A28503" s="66">
        <v>42130</v>
      </c>
      <c r="B28503" s="98">
        <v>0.5</v>
      </c>
      <c r="C28503" s="107" t="s">
        <v>120</v>
      </c>
      <c r="D28503" s="107">
        <v>25.34</v>
      </c>
      <c r="E28503" s="107">
        <v>1958</v>
      </c>
    </row>
    <row r="28504" spans="1:5" x14ac:dyDescent="0.3">
      <c r="A28504" s="66">
        <v>42130</v>
      </c>
      <c r="B28504" s="98">
        <v>0.51041666666666663</v>
      </c>
      <c r="C28504" s="107" t="s">
        <v>120</v>
      </c>
      <c r="D28504" s="107">
        <v>25.24</v>
      </c>
      <c r="E28504" s="107">
        <v>2663</v>
      </c>
    </row>
    <row r="28505" spans="1:5" x14ac:dyDescent="0.3">
      <c r="A28505" s="66">
        <v>42130</v>
      </c>
      <c r="B28505" s="98">
        <v>0.52083333333333337</v>
      </c>
      <c r="C28505" s="107" t="s">
        <v>120</v>
      </c>
      <c r="D28505" s="107">
        <v>25.38</v>
      </c>
      <c r="E28505" s="107">
        <v>2654</v>
      </c>
    </row>
    <row r="28506" spans="1:5" x14ac:dyDescent="0.3">
      <c r="A28506" s="66">
        <v>42130</v>
      </c>
      <c r="B28506" s="98">
        <v>0.53125</v>
      </c>
      <c r="C28506" s="107" t="s">
        <v>120</v>
      </c>
      <c r="D28506" s="107">
        <v>25.56</v>
      </c>
      <c r="E28506" s="107">
        <v>2918</v>
      </c>
    </row>
    <row r="28507" spans="1:5" x14ac:dyDescent="0.3">
      <c r="A28507" s="66">
        <v>42130</v>
      </c>
      <c r="B28507" s="98">
        <v>4.1666666666666664E-2</v>
      </c>
      <c r="C28507" s="107" t="s">
        <v>120</v>
      </c>
      <c r="D28507" s="107">
        <v>25.67</v>
      </c>
      <c r="E28507" s="107">
        <v>3326</v>
      </c>
    </row>
    <row r="28508" spans="1:5" x14ac:dyDescent="0.3">
      <c r="A28508" s="66">
        <v>42130</v>
      </c>
      <c r="B28508" s="98">
        <v>5.2083333333333336E-2</v>
      </c>
      <c r="C28508" s="107" t="s">
        <v>120</v>
      </c>
      <c r="D28508" s="107">
        <v>25.54</v>
      </c>
      <c r="E28508" s="107">
        <v>4284</v>
      </c>
    </row>
    <row r="28509" spans="1:5" x14ac:dyDescent="0.3">
      <c r="A28509" s="66">
        <v>42130</v>
      </c>
      <c r="B28509" s="98">
        <v>6.25E-2</v>
      </c>
      <c r="C28509" s="107" t="s">
        <v>120</v>
      </c>
      <c r="D28509" s="107">
        <v>25.56</v>
      </c>
      <c r="E28509" s="107">
        <v>4633</v>
      </c>
    </row>
    <row r="28510" spans="1:5" x14ac:dyDescent="0.3">
      <c r="A28510" s="66">
        <v>42130</v>
      </c>
      <c r="B28510" s="98">
        <v>7.2916666666666671E-2</v>
      </c>
      <c r="C28510" s="107" t="s">
        <v>120</v>
      </c>
      <c r="D28510" s="107">
        <v>25.49</v>
      </c>
      <c r="E28510" s="107">
        <v>4801</v>
      </c>
    </row>
    <row r="28511" spans="1:5" x14ac:dyDescent="0.3">
      <c r="A28511" s="66">
        <v>42130</v>
      </c>
      <c r="B28511" s="98">
        <v>8.3333333333333329E-2</v>
      </c>
      <c r="C28511" s="107" t="s">
        <v>120</v>
      </c>
      <c r="D28511" s="107">
        <v>25.48</v>
      </c>
      <c r="E28511" s="107">
        <v>4989</v>
      </c>
    </row>
    <row r="28512" spans="1:5" x14ac:dyDescent="0.3">
      <c r="A28512" s="66">
        <v>42130</v>
      </c>
      <c r="B28512" s="98">
        <v>9.375E-2</v>
      </c>
      <c r="C28512" s="107" t="s">
        <v>120</v>
      </c>
      <c r="D28512" s="107">
        <v>25.74</v>
      </c>
      <c r="E28512" s="107">
        <v>5129</v>
      </c>
    </row>
    <row r="28513" spans="1:5" x14ac:dyDescent="0.3">
      <c r="A28513" s="66">
        <v>42130</v>
      </c>
      <c r="B28513" s="98">
        <v>0.10416666666666667</v>
      </c>
      <c r="C28513" s="107" t="s">
        <v>120</v>
      </c>
      <c r="D28513" s="107">
        <v>25.81</v>
      </c>
      <c r="E28513" s="107">
        <v>5441</v>
      </c>
    </row>
    <row r="28514" spans="1:5" x14ac:dyDescent="0.3">
      <c r="A28514" s="66">
        <v>42130</v>
      </c>
      <c r="B28514" s="98">
        <v>0.11458333333333333</v>
      </c>
      <c r="C28514" s="107" t="s">
        <v>120</v>
      </c>
      <c r="D28514" s="107">
        <v>26.11</v>
      </c>
      <c r="E28514" s="107">
        <v>5265</v>
      </c>
    </row>
    <row r="28515" spans="1:5" x14ac:dyDescent="0.3">
      <c r="A28515" s="66">
        <v>42130</v>
      </c>
      <c r="B28515" s="98">
        <v>0.125</v>
      </c>
      <c r="C28515" s="107" t="s">
        <v>120</v>
      </c>
      <c r="D28515" s="107">
        <v>26.45</v>
      </c>
      <c r="E28515" s="107">
        <v>5141</v>
      </c>
    </row>
    <row r="28516" spans="1:5" x14ac:dyDescent="0.3">
      <c r="A28516" s="66">
        <v>42130</v>
      </c>
      <c r="B28516" s="98">
        <v>0.13541666666666666</v>
      </c>
      <c r="C28516" s="107" t="s">
        <v>120</v>
      </c>
      <c r="D28516" s="107">
        <v>26.58</v>
      </c>
      <c r="E28516" s="107">
        <v>4905</v>
      </c>
    </row>
    <row r="28517" spans="1:5" x14ac:dyDescent="0.3">
      <c r="A28517" s="66">
        <v>42130</v>
      </c>
      <c r="B28517" s="98">
        <v>0.14583333333333334</v>
      </c>
      <c r="C28517" s="107" t="s">
        <v>120</v>
      </c>
      <c r="D28517" s="107">
        <v>26.81</v>
      </c>
      <c r="E28517" s="107">
        <v>4699</v>
      </c>
    </row>
    <row r="28518" spans="1:5" x14ac:dyDescent="0.3">
      <c r="A28518" s="66">
        <v>42130</v>
      </c>
      <c r="B28518" s="98">
        <v>0.15625</v>
      </c>
      <c r="C28518" s="107" t="s">
        <v>120</v>
      </c>
      <c r="D28518" s="107">
        <v>26.63</v>
      </c>
      <c r="E28518" s="107">
        <v>5086</v>
      </c>
    </row>
    <row r="28519" spans="1:5" x14ac:dyDescent="0.3">
      <c r="A28519" s="66">
        <v>42130</v>
      </c>
      <c r="B28519" s="98">
        <v>0.16666666666666666</v>
      </c>
      <c r="C28519" s="107" t="s">
        <v>120</v>
      </c>
      <c r="D28519" s="107">
        <v>26.62</v>
      </c>
      <c r="E28519" s="107">
        <v>5546</v>
      </c>
    </row>
    <row r="28520" spans="1:5" x14ac:dyDescent="0.3">
      <c r="A28520" s="66">
        <v>42130</v>
      </c>
      <c r="B28520" s="98">
        <v>0.17708333333333334</v>
      </c>
      <c r="C28520" s="107" t="s">
        <v>120</v>
      </c>
      <c r="D28520" s="107">
        <v>26.75</v>
      </c>
      <c r="E28520" s="107">
        <v>5519</v>
      </c>
    </row>
    <row r="28521" spans="1:5" x14ac:dyDescent="0.3">
      <c r="A28521" s="66">
        <v>42130</v>
      </c>
      <c r="B28521" s="98">
        <v>0.1875</v>
      </c>
      <c r="C28521" s="107" t="s">
        <v>120</v>
      </c>
      <c r="D28521" s="107">
        <v>26.82</v>
      </c>
      <c r="E28521" s="107">
        <v>5486</v>
      </c>
    </row>
    <row r="28522" spans="1:5" x14ac:dyDescent="0.3">
      <c r="A28522" s="66">
        <v>42130</v>
      </c>
      <c r="B28522" s="98">
        <v>0.19791666666666666</v>
      </c>
      <c r="C28522" s="107" t="s">
        <v>120</v>
      </c>
      <c r="D28522" s="107">
        <v>27</v>
      </c>
      <c r="E28522" s="107">
        <v>5308</v>
      </c>
    </row>
    <row r="28523" spans="1:5" x14ac:dyDescent="0.3">
      <c r="A28523" s="66">
        <v>42130</v>
      </c>
      <c r="B28523" s="98">
        <v>0.20833333333333334</v>
      </c>
      <c r="C28523" s="107" t="s">
        <v>120</v>
      </c>
      <c r="D28523" s="107">
        <v>26.99</v>
      </c>
      <c r="E28523" s="107">
        <v>5074</v>
      </c>
    </row>
    <row r="28524" spans="1:5" x14ac:dyDescent="0.3">
      <c r="A28524" s="66">
        <v>42130</v>
      </c>
      <c r="B28524" s="98">
        <v>0.21875</v>
      </c>
      <c r="C28524" s="107" t="s">
        <v>120</v>
      </c>
      <c r="D28524" s="107">
        <v>26.51</v>
      </c>
      <c r="E28524" s="107">
        <v>4811</v>
      </c>
    </row>
    <row r="28525" spans="1:5" x14ac:dyDescent="0.3">
      <c r="A28525" s="66">
        <v>42130</v>
      </c>
      <c r="B28525" s="98">
        <v>0.22916666666666666</v>
      </c>
      <c r="C28525" s="107" t="s">
        <v>120</v>
      </c>
      <c r="D28525" s="107">
        <v>26.26</v>
      </c>
      <c r="E28525" s="107">
        <v>4752</v>
      </c>
    </row>
    <row r="28526" spans="1:5" x14ac:dyDescent="0.3">
      <c r="A28526" s="66">
        <v>42130</v>
      </c>
      <c r="B28526" s="98">
        <v>0.23958333333333334</v>
      </c>
      <c r="C28526" s="107" t="s">
        <v>120</v>
      </c>
      <c r="D28526" s="107">
        <v>26.53</v>
      </c>
      <c r="E28526" s="107">
        <v>4650</v>
      </c>
    </row>
    <row r="28527" spans="1:5" x14ac:dyDescent="0.3">
      <c r="A28527" s="66">
        <v>42130</v>
      </c>
      <c r="B28527" s="98">
        <v>0.25</v>
      </c>
      <c r="C28527" s="107" t="s">
        <v>120</v>
      </c>
      <c r="D28527" s="107">
        <v>26.68</v>
      </c>
      <c r="E28527" s="107">
        <v>4369</v>
      </c>
    </row>
    <row r="28528" spans="1:5" x14ac:dyDescent="0.3">
      <c r="A28528" s="66">
        <v>42130</v>
      </c>
      <c r="B28528" s="98">
        <v>0.26041666666666669</v>
      </c>
      <c r="C28528" s="107" t="s">
        <v>120</v>
      </c>
      <c r="D28528" s="107">
        <v>26.52</v>
      </c>
      <c r="E28528" s="107">
        <v>3843</v>
      </c>
    </row>
    <row r="28529" spans="1:5" x14ac:dyDescent="0.3">
      <c r="A28529" s="66">
        <v>42130</v>
      </c>
      <c r="B28529" s="98">
        <v>0.27083333333333331</v>
      </c>
      <c r="C28529" s="107" t="s">
        <v>120</v>
      </c>
      <c r="D28529" s="107">
        <v>26.29</v>
      </c>
      <c r="E28529" s="107">
        <v>3388</v>
      </c>
    </row>
    <row r="28530" spans="1:5" x14ac:dyDescent="0.3">
      <c r="A28530" s="66">
        <v>42130</v>
      </c>
      <c r="B28530" s="98">
        <v>0.28125</v>
      </c>
      <c r="C28530" s="107" t="s">
        <v>120</v>
      </c>
      <c r="D28530" s="107">
        <v>26.38</v>
      </c>
      <c r="E28530" s="107">
        <v>3183</v>
      </c>
    </row>
    <row r="28531" spans="1:5" x14ac:dyDescent="0.3">
      <c r="A28531" s="66">
        <v>42130</v>
      </c>
      <c r="B28531" s="98">
        <v>0.29166666666666669</v>
      </c>
      <c r="C28531" s="107" t="s">
        <v>120</v>
      </c>
      <c r="D28531" s="107">
        <v>26.4</v>
      </c>
      <c r="E28531" s="107">
        <v>3231</v>
      </c>
    </row>
    <row r="28532" spans="1:5" x14ac:dyDescent="0.3">
      <c r="A28532" s="66">
        <v>42130</v>
      </c>
      <c r="B28532" s="98">
        <v>0.30208333333333331</v>
      </c>
      <c r="C28532" s="107" t="s">
        <v>120</v>
      </c>
      <c r="D28532" s="107">
        <v>26.53</v>
      </c>
      <c r="E28532" s="107">
        <v>3346</v>
      </c>
    </row>
    <row r="28533" spans="1:5" x14ac:dyDescent="0.3">
      <c r="A28533" s="66">
        <v>42130</v>
      </c>
      <c r="B28533" s="98">
        <v>0.3125</v>
      </c>
      <c r="C28533" s="107" t="s">
        <v>120</v>
      </c>
      <c r="D28533" s="107">
        <v>26.47</v>
      </c>
      <c r="E28533" s="107">
        <v>3479</v>
      </c>
    </row>
    <row r="28534" spans="1:5" x14ac:dyDescent="0.3">
      <c r="A28534" s="66">
        <v>42130</v>
      </c>
      <c r="B28534" s="98">
        <v>0.32291666666666669</v>
      </c>
      <c r="C28534" s="107" t="s">
        <v>120</v>
      </c>
      <c r="D28534" s="107">
        <v>26.41</v>
      </c>
      <c r="E28534" s="107">
        <v>3502</v>
      </c>
    </row>
    <row r="28535" spans="1:5" x14ac:dyDescent="0.3">
      <c r="A28535" s="66">
        <v>42130</v>
      </c>
      <c r="B28535" s="98">
        <v>0.33333333333333331</v>
      </c>
      <c r="C28535" s="107" t="s">
        <v>120</v>
      </c>
      <c r="D28535" s="107">
        <v>26.37</v>
      </c>
      <c r="E28535" s="107">
        <v>3496</v>
      </c>
    </row>
    <row r="28536" spans="1:5" x14ac:dyDescent="0.3">
      <c r="A28536" s="66">
        <v>42130</v>
      </c>
      <c r="B28536" s="98">
        <v>0.34375</v>
      </c>
      <c r="C28536" s="107" t="s">
        <v>120</v>
      </c>
      <c r="D28536" s="107">
        <v>26.4</v>
      </c>
      <c r="E28536" s="107">
        <v>3463</v>
      </c>
    </row>
    <row r="28537" spans="1:5" x14ac:dyDescent="0.3">
      <c r="A28537" s="66">
        <v>42130</v>
      </c>
      <c r="B28537" s="98">
        <v>0.35416666666666669</v>
      </c>
      <c r="C28537" s="107" t="s">
        <v>120</v>
      </c>
      <c r="D28537" s="107">
        <v>26.35</v>
      </c>
      <c r="E28537" s="107">
        <v>3426</v>
      </c>
    </row>
    <row r="28538" spans="1:5" x14ac:dyDescent="0.3">
      <c r="A28538" s="66">
        <v>42130</v>
      </c>
      <c r="B28538" s="98">
        <v>0.36458333333333331</v>
      </c>
      <c r="C28538" s="107" t="s">
        <v>120</v>
      </c>
      <c r="D28538" s="107">
        <v>26.21</v>
      </c>
      <c r="E28538" s="107">
        <v>3382</v>
      </c>
    </row>
    <row r="28539" spans="1:5" x14ac:dyDescent="0.3">
      <c r="A28539" s="66">
        <v>42130</v>
      </c>
      <c r="B28539" s="98">
        <v>0.375</v>
      </c>
      <c r="C28539" s="107" t="s">
        <v>120</v>
      </c>
      <c r="D28539" s="107">
        <v>26.09</v>
      </c>
      <c r="E28539" s="107">
        <v>3301</v>
      </c>
    </row>
    <row r="28540" spans="1:5" x14ac:dyDescent="0.3">
      <c r="A28540" s="66">
        <v>42130</v>
      </c>
      <c r="B28540" s="98">
        <v>0.38541666666666669</v>
      </c>
      <c r="C28540" s="107" t="s">
        <v>120</v>
      </c>
      <c r="D28540" s="107">
        <v>26.09</v>
      </c>
      <c r="E28540" s="107">
        <v>3182</v>
      </c>
    </row>
    <row r="28541" spans="1:5" x14ac:dyDescent="0.3">
      <c r="A28541" s="66">
        <v>42130</v>
      </c>
      <c r="B28541" s="98">
        <v>0.39583333333333331</v>
      </c>
      <c r="C28541" s="107" t="s">
        <v>120</v>
      </c>
      <c r="D28541" s="107">
        <v>26.01</v>
      </c>
      <c r="E28541" s="107">
        <v>3122</v>
      </c>
    </row>
    <row r="28542" spans="1:5" x14ac:dyDescent="0.3">
      <c r="A28542" s="66">
        <v>42130</v>
      </c>
      <c r="B28542" s="98">
        <v>0.40625</v>
      </c>
      <c r="C28542" s="107" t="s">
        <v>120</v>
      </c>
      <c r="D28542" s="107">
        <v>26.03</v>
      </c>
      <c r="E28542" s="107">
        <v>3037</v>
      </c>
    </row>
    <row r="28543" spans="1:5" x14ac:dyDescent="0.3">
      <c r="A28543" s="66">
        <v>42130</v>
      </c>
      <c r="B28543" s="98">
        <v>0.41666666666666669</v>
      </c>
      <c r="C28543" s="107" t="s">
        <v>120</v>
      </c>
      <c r="D28543" s="107">
        <v>25.92</v>
      </c>
      <c r="E28543" s="107">
        <v>2968</v>
      </c>
    </row>
    <row r="28544" spans="1:5" x14ac:dyDescent="0.3">
      <c r="A28544" s="66">
        <v>42130</v>
      </c>
      <c r="B28544" s="98">
        <v>0.42708333333333331</v>
      </c>
      <c r="C28544" s="107" t="s">
        <v>120</v>
      </c>
      <c r="D28544" s="107">
        <v>25.92</v>
      </c>
      <c r="E28544" s="107">
        <v>2810</v>
      </c>
    </row>
    <row r="28545" spans="1:5" x14ac:dyDescent="0.3">
      <c r="A28545" s="66">
        <v>42130</v>
      </c>
      <c r="B28545" s="98">
        <v>0.4375</v>
      </c>
      <c r="C28545" s="107" t="s">
        <v>120</v>
      </c>
      <c r="D28545" s="107">
        <v>25.84</v>
      </c>
      <c r="E28545" s="107">
        <v>2659</v>
      </c>
    </row>
    <row r="28546" spans="1:5" x14ac:dyDescent="0.3">
      <c r="A28546" s="66">
        <v>42130</v>
      </c>
      <c r="B28546" s="98">
        <v>0.44791666666666669</v>
      </c>
      <c r="C28546" s="107" t="s">
        <v>120</v>
      </c>
      <c r="D28546" s="107">
        <v>25.91</v>
      </c>
      <c r="E28546" s="107">
        <v>2570</v>
      </c>
    </row>
    <row r="28547" spans="1:5" x14ac:dyDescent="0.3">
      <c r="A28547" s="66">
        <v>42130</v>
      </c>
      <c r="B28547" s="98">
        <v>0.45833333333333331</v>
      </c>
      <c r="C28547" s="107" t="s">
        <v>120</v>
      </c>
      <c r="D28547" s="107">
        <v>25.86</v>
      </c>
      <c r="E28547" s="107">
        <v>2434</v>
      </c>
    </row>
    <row r="28548" spans="1:5" x14ac:dyDescent="0.3">
      <c r="A28548" s="66">
        <v>42130</v>
      </c>
      <c r="B28548" s="98">
        <v>0.46875</v>
      </c>
      <c r="C28548" s="107" t="s">
        <v>120</v>
      </c>
      <c r="D28548" s="107">
        <v>25.83</v>
      </c>
      <c r="E28548" s="107">
        <v>2319</v>
      </c>
    </row>
    <row r="28549" spans="1:5" x14ac:dyDescent="0.3">
      <c r="A28549" s="66">
        <v>42130</v>
      </c>
      <c r="B28549" s="98">
        <v>0.47916666666666669</v>
      </c>
      <c r="C28549" s="107" t="s">
        <v>120</v>
      </c>
      <c r="D28549" s="107">
        <v>25.82</v>
      </c>
      <c r="E28549" s="107">
        <v>2242</v>
      </c>
    </row>
    <row r="28550" spans="1:5" x14ac:dyDescent="0.3">
      <c r="A28550" s="66">
        <v>42130</v>
      </c>
      <c r="B28550" s="98">
        <v>0.48958333333333331</v>
      </c>
      <c r="C28550" s="107" t="s">
        <v>120</v>
      </c>
      <c r="D28550" s="107">
        <v>25.84</v>
      </c>
      <c r="E28550" s="107">
        <v>2210</v>
      </c>
    </row>
    <row r="28551" spans="1:5" x14ac:dyDescent="0.3">
      <c r="A28551" s="66">
        <v>42131</v>
      </c>
      <c r="B28551" s="98">
        <v>0.5</v>
      </c>
      <c r="C28551" s="107" t="s">
        <v>119</v>
      </c>
      <c r="D28551" s="107">
        <v>25.77</v>
      </c>
      <c r="E28551" s="107">
        <v>2237</v>
      </c>
    </row>
    <row r="28552" spans="1:5" x14ac:dyDescent="0.3">
      <c r="A28552" s="66">
        <v>42131</v>
      </c>
      <c r="B28552" s="98">
        <v>0.51041666666666663</v>
      </c>
      <c r="C28552" s="107" t="s">
        <v>119</v>
      </c>
      <c r="D28552" s="107">
        <v>25.7</v>
      </c>
      <c r="E28552" s="107">
        <v>2206</v>
      </c>
    </row>
    <row r="28553" spans="1:5" x14ac:dyDescent="0.3">
      <c r="A28553" s="66">
        <v>42131</v>
      </c>
      <c r="B28553" s="98">
        <v>0.52083333333333337</v>
      </c>
      <c r="C28553" s="107" t="s">
        <v>119</v>
      </c>
      <c r="D28553" s="107">
        <v>25.76</v>
      </c>
      <c r="E28553" s="107">
        <v>2174</v>
      </c>
    </row>
    <row r="28554" spans="1:5" x14ac:dyDescent="0.3">
      <c r="A28554" s="66">
        <v>42131</v>
      </c>
      <c r="B28554" s="98">
        <v>0.53125</v>
      </c>
      <c r="C28554" s="107" t="s">
        <v>119</v>
      </c>
      <c r="D28554" s="107">
        <v>25.74</v>
      </c>
      <c r="E28554" s="107">
        <v>2175</v>
      </c>
    </row>
    <row r="28555" spans="1:5" x14ac:dyDescent="0.3">
      <c r="A28555" s="66">
        <v>42131</v>
      </c>
      <c r="B28555" s="98">
        <v>4.1666666666666664E-2</v>
      </c>
      <c r="C28555" s="107" t="s">
        <v>119</v>
      </c>
      <c r="D28555" s="107">
        <v>25.74</v>
      </c>
      <c r="E28555" s="107">
        <v>2179</v>
      </c>
    </row>
    <row r="28556" spans="1:5" x14ac:dyDescent="0.3">
      <c r="A28556" s="66">
        <v>42131</v>
      </c>
      <c r="B28556" s="98">
        <v>5.2083333333333336E-2</v>
      </c>
      <c r="C28556" s="107" t="s">
        <v>119</v>
      </c>
      <c r="D28556" s="107">
        <v>25.8</v>
      </c>
      <c r="E28556" s="107">
        <v>2182</v>
      </c>
    </row>
    <row r="28557" spans="1:5" x14ac:dyDescent="0.3">
      <c r="A28557" s="66">
        <v>42131</v>
      </c>
      <c r="B28557" s="98">
        <v>6.25E-2</v>
      </c>
      <c r="C28557" s="107" t="s">
        <v>119</v>
      </c>
      <c r="D28557" s="107">
        <v>25.86</v>
      </c>
      <c r="E28557" s="107">
        <v>2186</v>
      </c>
    </row>
    <row r="28558" spans="1:5" x14ac:dyDescent="0.3">
      <c r="A28558" s="66">
        <v>42131</v>
      </c>
      <c r="B28558" s="98">
        <v>7.2916666666666671E-2</v>
      </c>
      <c r="C28558" s="107" t="s">
        <v>119</v>
      </c>
      <c r="D28558" s="107">
        <v>25.86</v>
      </c>
      <c r="E28558" s="107">
        <v>2184</v>
      </c>
    </row>
    <row r="28559" spans="1:5" x14ac:dyDescent="0.3">
      <c r="A28559" s="66">
        <v>42131</v>
      </c>
      <c r="B28559" s="98">
        <v>8.3333333333333329E-2</v>
      </c>
      <c r="C28559" s="107" t="s">
        <v>119</v>
      </c>
      <c r="D28559" s="107">
        <v>25.83</v>
      </c>
      <c r="E28559" s="107">
        <v>2260</v>
      </c>
    </row>
    <row r="28560" spans="1:5" x14ac:dyDescent="0.3">
      <c r="A28560" s="66">
        <v>42131</v>
      </c>
      <c r="B28560" s="98">
        <v>9.375E-2</v>
      </c>
      <c r="C28560" s="107" t="s">
        <v>119</v>
      </c>
      <c r="D28560" s="107">
        <v>25.77</v>
      </c>
      <c r="E28560" s="107">
        <v>2377</v>
      </c>
    </row>
    <row r="28561" spans="1:5" x14ac:dyDescent="0.3">
      <c r="A28561" s="66">
        <v>42131</v>
      </c>
      <c r="B28561" s="98">
        <v>0.10416666666666667</v>
      </c>
      <c r="C28561" s="107" t="s">
        <v>119</v>
      </c>
      <c r="D28561" s="107">
        <v>25.74</v>
      </c>
      <c r="E28561" s="107">
        <v>2527</v>
      </c>
    </row>
    <row r="28562" spans="1:5" x14ac:dyDescent="0.3">
      <c r="A28562" s="66">
        <v>42131</v>
      </c>
      <c r="B28562" s="98">
        <v>0.11458333333333333</v>
      </c>
      <c r="C28562" s="107" t="s">
        <v>119</v>
      </c>
      <c r="D28562" s="107">
        <v>25.7</v>
      </c>
      <c r="E28562" s="107">
        <v>2715</v>
      </c>
    </row>
    <row r="28563" spans="1:5" x14ac:dyDescent="0.3">
      <c r="A28563" s="66">
        <v>42131</v>
      </c>
      <c r="B28563" s="98">
        <v>0.125</v>
      </c>
      <c r="C28563" s="107" t="s">
        <v>119</v>
      </c>
      <c r="D28563" s="107">
        <v>25.66</v>
      </c>
      <c r="E28563" s="107">
        <v>2925</v>
      </c>
    </row>
    <row r="28564" spans="1:5" x14ac:dyDescent="0.3">
      <c r="A28564" s="66">
        <v>42131</v>
      </c>
      <c r="B28564" s="98">
        <v>0.13541666666666666</v>
      </c>
      <c r="C28564" s="107" t="s">
        <v>119</v>
      </c>
      <c r="D28564" s="107">
        <v>25.64</v>
      </c>
      <c r="E28564" s="107">
        <v>2969</v>
      </c>
    </row>
    <row r="28565" spans="1:5" x14ac:dyDescent="0.3">
      <c r="A28565" s="66">
        <v>42131</v>
      </c>
      <c r="B28565" s="98">
        <v>0.14583333333333334</v>
      </c>
      <c r="C28565" s="107" t="s">
        <v>119</v>
      </c>
      <c r="D28565" s="107">
        <v>25.59</v>
      </c>
      <c r="E28565" s="107">
        <v>3045</v>
      </c>
    </row>
    <row r="28566" spans="1:5" x14ac:dyDescent="0.3">
      <c r="A28566" s="66">
        <v>42131</v>
      </c>
      <c r="B28566" s="98">
        <v>0.15625</v>
      </c>
      <c r="C28566" s="107" t="s">
        <v>119</v>
      </c>
      <c r="D28566" s="107">
        <v>25.61</v>
      </c>
      <c r="E28566" s="107">
        <v>3328</v>
      </c>
    </row>
    <row r="28567" spans="1:5" x14ac:dyDescent="0.3">
      <c r="A28567" s="66">
        <v>42131</v>
      </c>
      <c r="B28567" s="98">
        <v>0.16666666666666666</v>
      </c>
      <c r="C28567" s="107" t="s">
        <v>119</v>
      </c>
      <c r="D28567" s="107">
        <v>25.58</v>
      </c>
      <c r="E28567" s="107">
        <v>3460</v>
      </c>
    </row>
    <row r="28568" spans="1:5" x14ac:dyDescent="0.3">
      <c r="A28568" s="66">
        <v>42131</v>
      </c>
      <c r="B28568" s="98">
        <v>0.17708333333333334</v>
      </c>
      <c r="C28568" s="107" t="s">
        <v>119</v>
      </c>
      <c r="D28568" s="107">
        <v>25.58</v>
      </c>
      <c r="E28568" s="107">
        <v>3612</v>
      </c>
    </row>
    <row r="28569" spans="1:5" x14ac:dyDescent="0.3">
      <c r="A28569" s="66">
        <v>42131</v>
      </c>
      <c r="B28569" s="98">
        <v>0.1875</v>
      </c>
      <c r="C28569" s="107" t="s">
        <v>119</v>
      </c>
      <c r="D28569" s="107">
        <v>25.51</v>
      </c>
      <c r="E28569" s="107">
        <v>3547</v>
      </c>
    </row>
    <row r="28570" spans="1:5" x14ac:dyDescent="0.3">
      <c r="A28570" s="66">
        <v>42131</v>
      </c>
      <c r="B28570" s="98">
        <v>0.19791666666666666</v>
      </c>
      <c r="C28570" s="107" t="s">
        <v>119</v>
      </c>
      <c r="D28570" s="107">
        <v>25.41</v>
      </c>
      <c r="E28570" s="107">
        <v>3579</v>
      </c>
    </row>
    <row r="28571" spans="1:5" x14ac:dyDescent="0.3">
      <c r="A28571" s="66">
        <v>42131</v>
      </c>
      <c r="B28571" s="98">
        <v>0.20833333333333334</v>
      </c>
      <c r="C28571" s="107" t="s">
        <v>119</v>
      </c>
      <c r="D28571" s="107">
        <v>25.35</v>
      </c>
      <c r="E28571" s="107">
        <v>3495</v>
      </c>
    </row>
    <row r="28572" spans="1:5" x14ac:dyDescent="0.3">
      <c r="A28572" s="66">
        <v>42131</v>
      </c>
      <c r="B28572" s="98">
        <v>0.21875</v>
      </c>
      <c r="C28572" s="107" t="s">
        <v>119</v>
      </c>
      <c r="D28572" s="107">
        <v>25.38</v>
      </c>
      <c r="E28572" s="107">
        <v>3501</v>
      </c>
    </row>
    <row r="28573" spans="1:5" x14ac:dyDescent="0.3">
      <c r="A28573" s="66">
        <v>42131</v>
      </c>
      <c r="B28573" s="98">
        <v>0.22916666666666666</v>
      </c>
      <c r="C28573" s="107" t="s">
        <v>119</v>
      </c>
      <c r="D28573" s="107">
        <v>25.47</v>
      </c>
      <c r="E28573" s="107">
        <v>4043</v>
      </c>
    </row>
    <row r="28574" spans="1:5" x14ac:dyDescent="0.3">
      <c r="A28574" s="66">
        <v>42131</v>
      </c>
      <c r="B28574" s="98">
        <v>0.23958333333333334</v>
      </c>
      <c r="C28574" s="107" t="s">
        <v>119</v>
      </c>
      <c r="D28574" s="107">
        <v>25.47</v>
      </c>
      <c r="E28574" s="107">
        <v>4390</v>
      </c>
    </row>
    <row r="28575" spans="1:5" x14ac:dyDescent="0.3">
      <c r="A28575" s="66">
        <v>42131</v>
      </c>
      <c r="B28575" s="98">
        <v>0.25</v>
      </c>
      <c r="C28575" s="107" t="s">
        <v>119</v>
      </c>
      <c r="D28575" s="107">
        <v>25.45</v>
      </c>
      <c r="E28575" s="107">
        <v>4417</v>
      </c>
    </row>
    <row r="28576" spans="1:5" x14ac:dyDescent="0.3">
      <c r="A28576" s="66">
        <v>42131</v>
      </c>
      <c r="B28576" s="98">
        <v>0.26041666666666669</v>
      </c>
      <c r="C28576" s="107" t="s">
        <v>119</v>
      </c>
      <c r="D28576" s="107">
        <v>25.45</v>
      </c>
      <c r="E28576" s="107">
        <v>4506</v>
      </c>
    </row>
    <row r="28577" spans="1:5" x14ac:dyDescent="0.3">
      <c r="A28577" s="66">
        <v>42131</v>
      </c>
      <c r="B28577" s="98">
        <v>0.27083333333333331</v>
      </c>
      <c r="C28577" s="107" t="s">
        <v>119</v>
      </c>
      <c r="D28577" s="107">
        <v>25.49</v>
      </c>
      <c r="E28577" s="107">
        <v>4667</v>
      </c>
    </row>
    <row r="28578" spans="1:5" x14ac:dyDescent="0.3">
      <c r="A28578" s="66">
        <v>42131</v>
      </c>
      <c r="B28578" s="98">
        <v>0.28125</v>
      </c>
      <c r="C28578" s="107" t="s">
        <v>119</v>
      </c>
      <c r="D28578" s="107">
        <v>25.47</v>
      </c>
      <c r="E28578" s="107">
        <v>4729</v>
      </c>
    </row>
    <row r="28579" spans="1:5" x14ac:dyDescent="0.3">
      <c r="A28579" s="66">
        <v>42131</v>
      </c>
      <c r="B28579" s="98">
        <v>0.29166666666666669</v>
      </c>
      <c r="C28579" s="107" t="s">
        <v>119</v>
      </c>
      <c r="D28579" s="107">
        <v>25.52</v>
      </c>
      <c r="E28579" s="107">
        <v>4907</v>
      </c>
    </row>
    <row r="28580" spans="1:5" x14ac:dyDescent="0.3">
      <c r="A28580" s="66">
        <v>42131</v>
      </c>
      <c r="B28580" s="98">
        <v>0.30208333333333331</v>
      </c>
      <c r="C28580" s="107" t="s">
        <v>119</v>
      </c>
      <c r="D28580" s="107">
        <v>25.58</v>
      </c>
      <c r="E28580" s="107">
        <v>5131</v>
      </c>
    </row>
    <row r="28581" spans="1:5" x14ac:dyDescent="0.3">
      <c r="A28581" s="66">
        <v>42131</v>
      </c>
      <c r="B28581" s="98">
        <v>0.3125</v>
      </c>
      <c r="C28581" s="107" t="s">
        <v>119</v>
      </c>
      <c r="D28581" s="107">
        <v>25.5</v>
      </c>
      <c r="E28581" s="107">
        <v>5070</v>
      </c>
    </row>
    <row r="28582" spans="1:5" x14ac:dyDescent="0.3">
      <c r="A28582" s="66">
        <v>42131</v>
      </c>
      <c r="B28582" s="98">
        <v>0.32291666666666669</v>
      </c>
      <c r="C28582" s="107" t="s">
        <v>119</v>
      </c>
      <c r="D28582" s="107">
        <v>25.34</v>
      </c>
      <c r="E28582" s="107">
        <v>4879</v>
      </c>
    </row>
    <row r="28583" spans="1:5" x14ac:dyDescent="0.3">
      <c r="A28583" s="66">
        <v>42131</v>
      </c>
      <c r="B28583" s="98">
        <v>0.33333333333333331</v>
      </c>
      <c r="C28583" s="107" t="s">
        <v>119</v>
      </c>
      <c r="D28583" s="107">
        <v>25.18</v>
      </c>
      <c r="E28583" s="107">
        <v>4512</v>
      </c>
    </row>
    <row r="28584" spans="1:5" x14ac:dyDescent="0.3">
      <c r="A28584" s="66">
        <v>42131</v>
      </c>
      <c r="B28584" s="98">
        <v>0.34375</v>
      </c>
      <c r="C28584" s="107" t="s">
        <v>119</v>
      </c>
      <c r="D28584" s="107">
        <v>25.26</v>
      </c>
      <c r="E28584" s="107">
        <v>4178</v>
      </c>
    </row>
    <row r="28585" spans="1:5" x14ac:dyDescent="0.3">
      <c r="A28585" s="66">
        <v>42131</v>
      </c>
      <c r="B28585" s="98">
        <v>0.35416666666666669</v>
      </c>
      <c r="C28585" s="107" t="s">
        <v>119</v>
      </c>
      <c r="D28585" s="107">
        <v>25.39</v>
      </c>
      <c r="E28585" s="107">
        <v>4051</v>
      </c>
    </row>
    <row r="28586" spans="1:5" x14ac:dyDescent="0.3">
      <c r="A28586" s="66">
        <v>42131</v>
      </c>
      <c r="B28586" s="98">
        <v>0.36458333333333331</v>
      </c>
      <c r="C28586" s="107" t="s">
        <v>119</v>
      </c>
      <c r="D28586" s="107">
        <v>25.47</v>
      </c>
      <c r="E28586" s="107">
        <v>4034</v>
      </c>
    </row>
    <row r="28587" spans="1:5" x14ac:dyDescent="0.3">
      <c r="A28587" s="66">
        <v>42131</v>
      </c>
      <c r="B28587" s="98">
        <v>0.375</v>
      </c>
      <c r="C28587" s="107" t="s">
        <v>119</v>
      </c>
      <c r="D28587" s="107">
        <v>25.61</v>
      </c>
      <c r="E28587" s="107">
        <v>3979</v>
      </c>
    </row>
    <row r="28588" spans="1:5" x14ac:dyDescent="0.3">
      <c r="A28588" s="66">
        <v>42131</v>
      </c>
      <c r="B28588" s="98">
        <v>0.38541666666666669</v>
      </c>
      <c r="C28588" s="107" t="s">
        <v>119</v>
      </c>
      <c r="D28588" s="107">
        <v>25.79</v>
      </c>
      <c r="E28588" s="107">
        <v>3941</v>
      </c>
    </row>
    <row r="28589" spans="1:5" x14ac:dyDescent="0.3">
      <c r="A28589" s="66">
        <v>42131</v>
      </c>
      <c r="B28589" s="98">
        <v>0.39583333333333331</v>
      </c>
      <c r="C28589" s="107" t="s">
        <v>119</v>
      </c>
      <c r="D28589" s="107">
        <v>25.83</v>
      </c>
      <c r="E28589" s="107">
        <v>3841</v>
      </c>
    </row>
    <row r="28590" spans="1:5" x14ac:dyDescent="0.3">
      <c r="A28590" s="66">
        <v>42131</v>
      </c>
      <c r="B28590" s="98">
        <v>0.40625</v>
      </c>
      <c r="C28590" s="107" t="s">
        <v>119</v>
      </c>
      <c r="D28590" s="107">
        <v>25.94</v>
      </c>
      <c r="E28590" s="107">
        <v>3718</v>
      </c>
    </row>
    <row r="28591" spans="1:5" x14ac:dyDescent="0.3">
      <c r="A28591" s="66">
        <v>42131</v>
      </c>
      <c r="B28591" s="98">
        <v>0.41666666666666669</v>
      </c>
      <c r="C28591" s="107" t="s">
        <v>119</v>
      </c>
      <c r="D28591" s="107">
        <v>26.1</v>
      </c>
      <c r="E28591" s="107">
        <v>3594</v>
      </c>
    </row>
    <row r="28592" spans="1:5" x14ac:dyDescent="0.3">
      <c r="A28592" s="66">
        <v>42131</v>
      </c>
      <c r="B28592" s="98">
        <v>0.42708333333333331</v>
      </c>
      <c r="C28592" s="107" t="s">
        <v>119</v>
      </c>
      <c r="D28592" s="107">
        <v>26.27</v>
      </c>
      <c r="E28592" s="107">
        <v>3513</v>
      </c>
    </row>
    <row r="28593" spans="1:5" x14ac:dyDescent="0.3">
      <c r="A28593" s="66">
        <v>42131</v>
      </c>
      <c r="B28593" s="98">
        <v>0.4375</v>
      </c>
      <c r="C28593" s="107" t="s">
        <v>119</v>
      </c>
      <c r="D28593" s="107">
        <v>26.47</v>
      </c>
      <c r="E28593" s="107">
        <v>3413</v>
      </c>
    </row>
    <row r="28594" spans="1:5" x14ac:dyDescent="0.3">
      <c r="A28594" s="66">
        <v>42131</v>
      </c>
      <c r="B28594" s="98">
        <v>0.44791666666666669</v>
      </c>
      <c r="C28594" s="107" t="s">
        <v>119</v>
      </c>
      <c r="D28594" s="107">
        <v>26.68</v>
      </c>
      <c r="E28594" s="107">
        <v>3246</v>
      </c>
    </row>
    <row r="28595" spans="1:5" x14ac:dyDescent="0.3">
      <c r="A28595" s="66">
        <v>42131</v>
      </c>
      <c r="B28595" s="98">
        <v>0.45833333333333331</v>
      </c>
      <c r="C28595" s="107" t="s">
        <v>119</v>
      </c>
      <c r="D28595" s="107">
        <v>26.9</v>
      </c>
      <c r="E28595" s="107">
        <v>2945</v>
      </c>
    </row>
    <row r="28596" spans="1:5" x14ac:dyDescent="0.3">
      <c r="A28596" s="66">
        <v>42131</v>
      </c>
      <c r="B28596" s="98">
        <v>0.46875</v>
      </c>
      <c r="C28596" s="107" t="s">
        <v>119</v>
      </c>
      <c r="D28596" s="107">
        <v>27.06</v>
      </c>
      <c r="E28596" s="107">
        <v>2813</v>
      </c>
    </row>
    <row r="28597" spans="1:5" x14ac:dyDescent="0.3">
      <c r="A28597" s="66">
        <v>42131</v>
      </c>
      <c r="B28597" s="98">
        <v>0.47916666666666669</v>
      </c>
      <c r="C28597" s="107" t="s">
        <v>119</v>
      </c>
      <c r="D28597" s="107">
        <v>27.43</v>
      </c>
      <c r="E28597" s="107">
        <v>2648</v>
      </c>
    </row>
    <row r="28598" spans="1:5" x14ac:dyDescent="0.3">
      <c r="A28598" s="66">
        <v>42131</v>
      </c>
      <c r="B28598" s="98">
        <v>0.48958333333333331</v>
      </c>
      <c r="C28598" s="107" t="s">
        <v>119</v>
      </c>
      <c r="D28598" s="107">
        <v>27.5</v>
      </c>
      <c r="E28598" s="107">
        <v>2442</v>
      </c>
    </row>
    <row r="28599" spans="1:5" x14ac:dyDescent="0.3">
      <c r="A28599" s="66">
        <v>42131</v>
      </c>
      <c r="B28599" s="98">
        <v>0.5</v>
      </c>
      <c r="C28599" s="107" t="s">
        <v>120</v>
      </c>
      <c r="D28599" s="107">
        <v>27.15</v>
      </c>
      <c r="E28599" s="107">
        <v>3029</v>
      </c>
    </row>
    <row r="28600" spans="1:5" x14ac:dyDescent="0.3">
      <c r="A28600" s="66">
        <v>42131</v>
      </c>
      <c r="B28600" s="98">
        <v>0.51041666666666663</v>
      </c>
      <c r="C28600" s="107" t="s">
        <v>120</v>
      </c>
      <c r="D28600" s="107">
        <v>27.27</v>
      </c>
      <c r="E28600" s="107">
        <v>3183</v>
      </c>
    </row>
    <row r="28601" spans="1:5" x14ac:dyDescent="0.3">
      <c r="A28601" s="66">
        <v>42131</v>
      </c>
      <c r="B28601" s="98">
        <v>0.52083333333333337</v>
      </c>
      <c r="C28601" s="107" t="s">
        <v>120</v>
      </c>
      <c r="D28601" s="107">
        <v>26.51</v>
      </c>
      <c r="E28601" s="107">
        <v>5260</v>
      </c>
    </row>
    <row r="28602" spans="1:5" x14ac:dyDescent="0.3">
      <c r="A28602" s="66">
        <v>42131</v>
      </c>
      <c r="B28602" s="98">
        <v>0.53125</v>
      </c>
      <c r="C28602" s="107" t="s">
        <v>120</v>
      </c>
      <c r="D28602" s="107">
        <v>26.61</v>
      </c>
      <c r="E28602" s="107">
        <v>5457</v>
      </c>
    </row>
    <row r="28603" spans="1:5" x14ac:dyDescent="0.3">
      <c r="A28603" s="66">
        <v>42131</v>
      </c>
      <c r="B28603" s="98">
        <v>4.1666666666666664E-2</v>
      </c>
      <c r="C28603" s="107" t="s">
        <v>120</v>
      </c>
      <c r="D28603" s="107">
        <v>26.78</v>
      </c>
      <c r="E28603" s="107">
        <v>5594</v>
      </c>
    </row>
    <row r="28604" spans="1:5" x14ac:dyDescent="0.3">
      <c r="A28604" s="66">
        <v>42131</v>
      </c>
      <c r="B28604" s="98">
        <v>5.2083333333333336E-2</v>
      </c>
      <c r="C28604" s="107" t="s">
        <v>120</v>
      </c>
      <c r="D28604" s="107">
        <v>26.59</v>
      </c>
      <c r="E28604" s="107">
        <v>6118</v>
      </c>
    </row>
    <row r="28605" spans="1:5" x14ac:dyDescent="0.3">
      <c r="A28605" s="66">
        <v>42131</v>
      </c>
      <c r="B28605" s="98">
        <v>6.25E-2</v>
      </c>
      <c r="C28605" s="107" t="s">
        <v>120</v>
      </c>
      <c r="D28605" s="107">
        <v>26.55</v>
      </c>
      <c r="E28605" s="107">
        <v>6613</v>
      </c>
    </row>
    <row r="28606" spans="1:5" x14ac:dyDescent="0.3">
      <c r="A28606" s="66">
        <v>42131</v>
      </c>
      <c r="B28606" s="98">
        <v>7.2916666666666671E-2</v>
      </c>
      <c r="C28606" s="107" t="s">
        <v>120</v>
      </c>
      <c r="D28606" s="107">
        <v>26.46</v>
      </c>
      <c r="E28606" s="107">
        <v>7067</v>
      </c>
    </row>
    <row r="28607" spans="1:5" x14ac:dyDescent="0.3">
      <c r="A28607" s="66">
        <v>42131</v>
      </c>
      <c r="B28607" s="98">
        <v>8.3333333333333329E-2</v>
      </c>
      <c r="C28607" s="107" t="s">
        <v>120</v>
      </c>
      <c r="D28607" s="107">
        <v>26.47</v>
      </c>
      <c r="E28607" s="107">
        <v>7481</v>
      </c>
    </row>
    <row r="28608" spans="1:5" x14ac:dyDescent="0.3">
      <c r="A28608" s="66">
        <v>42131</v>
      </c>
      <c r="B28608" s="98">
        <v>9.375E-2</v>
      </c>
      <c r="C28608" s="107" t="s">
        <v>120</v>
      </c>
      <c r="D28608" s="107">
        <v>26.54</v>
      </c>
      <c r="E28608" s="107">
        <v>7469</v>
      </c>
    </row>
    <row r="28609" spans="1:5" x14ac:dyDescent="0.3">
      <c r="A28609" s="66">
        <v>42131</v>
      </c>
      <c r="B28609" s="98">
        <v>0.10416666666666667</v>
      </c>
      <c r="C28609" s="107" t="s">
        <v>120</v>
      </c>
      <c r="D28609" s="107">
        <v>26.52</v>
      </c>
      <c r="E28609" s="107">
        <v>7505</v>
      </c>
    </row>
    <row r="28610" spans="1:5" x14ac:dyDescent="0.3">
      <c r="A28610" s="66">
        <v>42131</v>
      </c>
      <c r="B28610" s="98">
        <v>0.11458333333333333</v>
      </c>
      <c r="C28610" s="107" t="s">
        <v>120</v>
      </c>
      <c r="D28610" s="107">
        <v>26.74</v>
      </c>
      <c r="E28610" s="107">
        <v>7465</v>
      </c>
    </row>
    <row r="28611" spans="1:5" x14ac:dyDescent="0.3">
      <c r="A28611" s="66">
        <v>42131</v>
      </c>
      <c r="B28611" s="98">
        <v>0.125</v>
      </c>
      <c r="C28611" s="107" t="s">
        <v>120</v>
      </c>
      <c r="D28611" s="107">
        <v>27.01</v>
      </c>
      <c r="E28611" s="107">
        <v>7089</v>
      </c>
    </row>
    <row r="28612" spans="1:5" x14ac:dyDescent="0.3">
      <c r="A28612" s="66">
        <v>42131</v>
      </c>
      <c r="B28612" s="98">
        <v>0.13541666666666666</v>
      </c>
      <c r="C28612" s="107" t="s">
        <v>120</v>
      </c>
      <c r="D28612" s="107">
        <v>27.18</v>
      </c>
      <c r="E28612" s="107">
        <v>6856</v>
      </c>
    </row>
    <row r="28613" spans="1:5" x14ac:dyDescent="0.3">
      <c r="A28613" s="66">
        <v>42131</v>
      </c>
      <c r="B28613" s="98">
        <v>0.14583333333333334</v>
      </c>
      <c r="C28613" s="107" t="s">
        <v>120</v>
      </c>
      <c r="D28613" s="107">
        <v>27.35</v>
      </c>
      <c r="E28613" s="107">
        <v>6695</v>
      </c>
    </row>
    <row r="28614" spans="1:5" x14ac:dyDescent="0.3">
      <c r="A28614" s="66">
        <v>42131</v>
      </c>
      <c r="B28614" s="98">
        <v>0.15625</v>
      </c>
      <c r="C28614" s="107" t="s">
        <v>120</v>
      </c>
      <c r="D28614" s="107">
        <v>27.49</v>
      </c>
      <c r="E28614" s="107">
        <v>6573</v>
      </c>
    </row>
    <row r="28615" spans="1:5" x14ac:dyDescent="0.3">
      <c r="A28615" s="66">
        <v>42131</v>
      </c>
      <c r="B28615" s="98">
        <v>0.16666666666666666</v>
      </c>
      <c r="C28615" s="107" t="s">
        <v>120</v>
      </c>
      <c r="D28615" s="107">
        <v>27.68</v>
      </c>
      <c r="E28615" s="107">
        <v>6470</v>
      </c>
    </row>
    <row r="28616" spans="1:5" x14ac:dyDescent="0.3">
      <c r="A28616" s="66">
        <v>42131</v>
      </c>
      <c r="B28616" s="98">
        <v>0.17708333333333334</v>
      </c>
      <c r="C28616" s="107" t="s">
        <v>120</v>
      </c>
      <c r="D28616" s="107">
        <v>27.68</v>
      </c>
      <c r="E28616" s="107">
        <v>6327</v>
      </c>
    </row>
    <row r="28617" spans="1:5" x14ac:dyDescent="0.3">
      <c r="A28617" s="66">
        <v>42131</v>
      </c>
      <c r="B28617" s="98">
        <v>0.1875</v>
      </c>
      <c r="C28617" s="107" t="s">
        <v>120</v>
      </c>
      <c r="D28617" s="107">
        <v>27.68</v>
      </c>
      <c r="E28617" s="107">
        <v>6215</v>
      </c>
    </row>
    <row r="28618" spans="1:5" x14ac:dyDescent="0.3">
      <c r="A28618" s="66">
        <v>42131</v>
      </c>
      <c r="B28618" s="98">
        <v>0.19791666666666666</v>
      </c>
      <c r="C28618" s="107" t="s">
        <v>120</v>
      </c>
      <c r="D28618" s="107">
        <v>27.63</v>
      </c>
      <c r="E28618" s="107">
        <v>6228</v>
      </c>
    </row>
    <row r="28619" spans="1:5" x14ac:dyDescent="0.3">
      <c r="A28619" s="66">
        <v>42131</v>
      </c>
      <c r="B28619" s="98">
        <v>0.20833333333333334</v>
      </c>
      <c r="C28619" s="107" t="s">
        <v>120</v>
      </c>
      <c r="D28619" s="107">
        <v>27.69</v>
      </c>
      <c r="E28619" s="107">
        <v>6197</v>
      </c>
    </row>
    <row r="28620" spans="1:5" x14ac:dyDescent="0.3">
      <c r="A28620" s="66">
        <v>42131</v>
      </c>
      <c r="B28620" s="98">
        <v>0.21875</v>
      </c>
      <c r="C28620" s="107" t="s">
        <v>120</v>
      </c>
      <c r="D28620" s="107">
        <v>27.51</v>
      </c>
      <c r="E28620" s="107">
        <v>6224</v>
      </c>
    </row>
    <row r="28621" spans="1:5" x14ac:dyDescent="0.3">
      <c r="A28621" s="66">
        <v>42131</v>
      </c>
      <c r="B28621" s="98">
        <v>0.22916666666666666</v>
      </c>
      <c r="C28621" s="107" t="s">
        <v>120</v>
      </c>
      <c r="D28621" s="107">
        <v>27.39</v>
      </c>
      <c r="E28621" s="107">
        <v>6242</v>
      </c>
    </row>
    <row r="28622" spans="1:5" x14ac:dyDescent="0.3">
      <c r="A28622" s="66">
        <v>42131</v>
      </c>
      <c r="B28622" s="98">
        <v>0.23958333333333334</v>
      </c>
      <c r="C28622" s="107" t="s">
        <v>120</v>
      </c>
      <c r="D28622" s="107">
        <v>27.5</v>
      </c>
      <c r="E28622" s="107">
        <v>6232</v>
      </c>
    </row>
    <row r="28623" spans="1:5" x14ac:dyDescent="0.3">
      <c r="A28623" s="66">
        <v>42131</v>
      </c>
      <c r="B28623" s="98">
        <v>0.25</v>
      </c>
      <c r="C28623" s="107" t="s">
        <v>120</v>
      </c>
      <c r="D28623" s="107">
        <v>27.36</v>
      </c>
      <c r="E28623" s="107">
        <v>6084</v>
      </c>
    </row>
    <row r="28624" spans="1:5" x14ac:dyDescent="0.3">
      <c r="A28624" s="66">
        <v>42131</v>
      </c>
      <c r="B28624" s="98">
        <v>0.26041666666666669</v>
      </c>
      <c r="C28624" s="107" t="s">
        <v>120</v>
      </c>
      <c r="D28624" s="107">
        <v>27.29</v>
      </c>
      <c r="E28624" s="107">
        <v>5867</v>
      </c>
    </row>
    <row r="28625" spans="1:5" x14ac:dyDescent="0.3">
      <c r="A28625" s="66">
        <v>42131</v>
      </c>
      <c r="B28625" s="98">
        <v>0.27083333333333331</v>
      </c>
      <c r="C28625" s="107" t="s">
        <v>120</v>
      </c>
      <c r="D28625" s="107">
        <v>27.37</v>
      </c>
      <c r="E28625" s="107">
        <v>5668</v>
      </c>
    </row>
    <row r="28626" spans="1:5" x14ac:dyDescent="0.3">
      <c r="A28626" s="66">
        <v>42131</v>
      </c>
      <c r="B28626" s="98">
        <v>0.28125</v>
      </c>
      <c r="C28626" s="107" t="s">
        <v>120</v>
      </c>
      <c r="D28626" s="107">
        <v>27.26</v>
      </c>
      <c r="E28626" s="107">
        <v>5417</v>
      </c>
    </row>
    <row r="28627" spans="1:5" x14ac:dyDescent="0.3">
      <c r="A28627" s="66">
        <v>42131</v>
      </c>
      <c r="B28627" s="98">
        <v>0.29166666666666669</v>
      </c>
      <c r="C28627" s="107" t="s">
        <v>120</v>
      </c>
      <c r="D28627" s="107">
        <v>27.35</v>
      </c>
      <c r="E28627" s="107">
        <v>5190</v>
      </c>
    </row>
    <row r="28628" spans="1:5" x14ac:dyDescent="0.3">
      <c r="A28628" s="66">
        <v>42131</v>
      </c>
      <c r="B28628" s="98">
        <v>0.30208333333333331</v>
      </c>
      <c r="C28628" s="107" t="s">
        <v>120</v>
      </c>
      <c r="D28628" s="107">
        <v>27.32</v>
      </c>
      <c r="E28628" s="107">
        <v>4887</v>
      </c>
    </row>
    <row r="28629" spans="1:5" x14ac:dyDescent="0.3">
      <c r="A28629" s="66">
        <v>42131</v>
      </c>
      <c r="B28629" s="98">
        <v>0.3125</v>
      </c>
      <c r="C28629" s="107" t="s">
        <v>120</v>
      </c>
      <c r="D28629" s="107">
        <v>27.31</v>
      </c>
      <c r="E28629" s="107">
        <v>4783</v>
      </c>
    </row>
    <row r="28630" spans="1:5" x14ac:dyDescent="0.3">
      <c r="A28630" s="66">
        <v>42131</v>
      </c>
      <c r="B28630" s="98">
        <v>0.32291666666666669</v>
      </c>
      <c r="C28630" s="107" t="s">
        <v>120</v>
      </c>
      <c r="D28630" s="107">
        <v>27.3</v>
      </c>
      <c r="E28630" s="107">
        <v>4755</v>
      </c>
    </row>
    <row r="28631" spans="1:5" x14ac:dyDescent="0.3">
      <c r="A28631" s="66">
        <v>42131</v>
      </c>
      <c r="B28631" s="98">
        <v>0.33333333333333331</v>
      </c>
      <c r="C28631" s="107" t="s">
        <v>120</v>
      </c>
      <c r="D28631" s="107">
        <v>27.36</v>
      </c>
      <c r="E28631" s="107">
        <v>4726</v>
      </c>
    </row>
    <row r="28632" spans="1:5" x14ac:dyDescent="0.3">
      <c r="A28632" s="66">
        <v>42131</v>
      </c>
      <c r="B28632" s="98">
        <v>0.34375</v>
      </c>
      <c r="C28632" s="107" t="s">
        <v>120</v>
      </c>
      <c r="D28632" s="107">
        <v>27.34</v>
      </c>
      <c r="E28632" s="107">
        <v>4706</v>
      </c>
    </row>
    <row r="28633" spans="1:5" x14ac:dyDescent="0.3">
      <c r="A28633" s="66">
        <v>42131</v>
      </c>
      <c r="B28633" s="98">
        <v>0.35416666666666669</v>
      </c>
      <c r="C28633" s="107" t="s">
        <v>120</v>
      </c>
      <c r="D28633" s="107">
        <v>27.36</v>
      </c>
      <c r="E28633" s="107">
        <v>4928</v>
      </c>
    </row>
    <row r="28634" spans="1:5" x14ac:dyDescent="0.3">
      <c r="A28634" s="66">
        <v>42131</v>
      </c>
      <c r="B28634" s="98">
        <v>0.36458333333333331</v>
      </c>
      <c r="C28634" s="107" t="s">
        <v>120</v>
      </c>
      <c r="D28634" s="107">
        <v>27.41</v>
      </c>
      <c r="E28634" s="107">
        <v>4920</v>
      </c>
    </row>
    <row r="28635" spans="1:5" x14ac:dyDescent="0.3">
      <c r="A28635" s="66">
        <v>42131</v>
      </c>
      <c r="B28635" s="98">
        <v>0.375</v>
      </c>
      <c r="C28635" s="107" t="s">
        <v>120</v>
      </c>
      <c r="D28635" s="107">
        <v>27.38</v>
      </c>
      <c r="E28635" s="107">
        <v>4877</v>
      </c>
    </row>
    <row r="28636" spans="1:5" x14ac:dyDescent="0.3">
      <c r="A28636" s="66">
        <v>42131</v>
      </c>
      <c r="B28636" s="98">
        <v>0.38541666666666669</v>
      </c>
      <c r="C28636" s="107" t="s">
        <v>120</v>
      </c>
      <c r="D28636" s="107">
        <v>27.32</v>
      </c>
      <c r="E28636" s="107">
        <v>4851</v>
      </c>
    </row>
    <row r="28637" spans="1:5" x14ac:dyDescent="0.3">
      <c r="A28637" s="66">
        <v>42131</v>
      </c>
      <c r="B28637" s="98">
        <v>0.39583333333333331</v>
      </c>
      <c r="C28637" s="107" t="s">
        <v>120</v>
      </c>
      <c r="D28637" s="107">
        <v>27.24</v>
      </c>
      <c r="E28637" s="107">
        <v>4803</v>
      </c>
    </row>
    <row r="28638" spans="1:5" x14ac:dyDescent="0.3">
      <c r="A28638" s="66">
        <v>42131</v>
      </c>
      <c r="B28638" s="98">
        <v>0.40625</v>
      </c>
      <c r="C28638" s="107" t="s">
        <v>120</v>
      </c>
      <c r="D28638" s="107">
        <v>27.04</v>
      </c>
      <c r="E28638" s="107">
        <v>4731</v>
      </c>
    </row>
    <row r="28639" spans="1:5" x14ac:dyDescent="0.3">
      <c r="A28639" s="66">
        <v>42131</v>
      </c>
      <c r="B28639" s="98">
        <v>0.41666666666666669</v>
      </c>
      <c r="C28639" s="107" t="s">
        <v>120</v>
      </c>
      <c r="D28639" s="107">
        <v>26.88</v>
      </c>
      <c r="E28639" s="107">
        <v>4626</v>
      </c>
    </row>
    <row r="28640" spans="1:5" x14ac:dyDescent="0.3">
      <c r="A28640" s="66">
        <v>42131</v>
      </c>
      <c r="B28640" s="98">
        <v>0.42708333333333331</v>
      </c>
      <c r="C28640" s="107" t="s">
        <v>120</v>
      </c>
      <c r="D28640" s="107">
        <v>26.94</v>
      </c>
      <c r="E28640" s="107">
        <v>4534</v>
      </c>
    </row>
    <row r="28641" spans="1:5" x14ac:dyDescent="0.3">
      <c r="A28641" s="66">
        <v>42131</v>
      </c>
      <c r="B28641" s="98">
        <v>0.4375</v>
      </c>
      <c r="C28641" s="107" t="s">
        <v>120</v>
      </c>
      <c r="D28641" s="107">
        <v>26.94</v>
      </c>
      <c r="E28641" s="107">
        <v>4515</v>
      </c>
    </row>
    <row r="28642" spans="1:5" x14ac:dyDescent="0.3">
      <c r="A28642" s="66">
        <v>42131</v>
      </c>
      <c r="B28642" s="98">
        <v>0.44791666666666669</v>
      </c>
      <c r="C28642" s="107" t="s">
        <v>120</v>
      </c>
      <c r="D28642" s="107">
        <v>26.94</v>
      </c>
      <c r="E28642" s="107">
        <v>4545</v>
      </c>
    </row>
    <row r="28643" spans="1:5" x14ac:dyDescent="0.3">
      <c r="A28643" s="66">
        <v>42131</v>
      </c>
      <c r="B28643" s="98">
        <v>0.45833333333333331</v>
      </c>
      <c r="C28643" s="107" t="s">
        <v>120</v>
      </c>
      <c r="D28643" s="107">
        <v>26.92</v>
      </c>
      <c r="E28643" s="107">
        <v>4588</v>
      </c>
    </row>
    <row r="28644" spans="1:5" x14ac:dyDescent="0.3">
      <c r="A28644" s="66">
        <v>42131</v>
      </c>
      <c r="B28644" s="98">
        <v>0.46875</v>
      </c>
      <c r="C28644" s="107" t="s">
        <v>120</v>
      </c>
      <c r="D28644" s="107">
        <v>26.84</v>
      </c>
      <c r="E28644" s="107">
        <v>4598</v>
      </c>
    </row>
    <row r="28645" spans="1:5" x14ac:dyDescent="0.3">
      <c r="A28645" s="66">
        <v>42131</v>
      </c>
      <c r="B28645" s="98">
        <v>0.47916666666666669</v>
      </c>
      <c r="C28645" s="107" t="s">
        <v>120</v>
      </c>
      <c r="D28645" s="107">
        <v>26.71</v>
      </c>
      <c r="E28645" s="107">
        <v>4577</v>
      </c>
    </row>
    <row r="28646" spans="1:5" x14ac:dyDescent="0.3">
      <c r="A28646" s="66">
        <v>42131</v>
      </c>
      <c r="B28646" s="98">
        <v>0.48958333333333331</v>
      </c>
      <c r="C28646" s="107" t="s">
        <v>120</v>
      </c>
      <c r="D28646" s="107">
        <v>26.7</v>
      </c>
      <c r="E28646" s="107">
        <v>4532</v>
      </c>
    </row>
    <row r="28647" spans="1:5" x14ac:dyDescent="0.3">
      <c r="A28647" s="66">
        <v>42132</v>
      </c>
      <c r="B28647" s="98">
        <v>0.5</v>
      </c>
      <c r="C28647" s="107" t="s">
        <v>119</v>
      </c>
      <c r="D28647" s="107">
        <v>26.56</v>
      </c>
      <c r="E28647" s="107">
        <v>4388</v>
      </c>
    </row>
    <row r="28648" spans="1:5" x14ac:dyDescent="0.3">
      <c r="A28648" s="66">
        <v>42132</v>
      </c>
      <c r="B28648" s="98">
        <v>0.51041666666666663</v>
      </c>
      <c r="C28648" s="107" t="s">
        <v>119</v>
      </c>
      <c r="D28648" s="107">
        <v>26.46</v>
      </c>
      <c r="E28648" s="107">
        <v>4167</v>
      </c>
    </row>
    <row r="28649" spans="1:5" x14ac:dyDescent="0.3">
      <c r="A28649" s="66">
        <v>42132</v>
      </c>
      <c r="B28649" s="98">
        <v>0.52083333333333337</v>
      </c>
      <c r="C28649" s="107" t="s">
        <v>119</v>
      </c>
      <c r="D28649" s="107">
        <v>26.45</v>
      </c>
      <c r="E28649" s="107">
        <v>3863</v>
      </c>
    </row>
    <row r="28650" spans="1:5" x14ac:dyDescent="0.3">
      <c r="A28650" s="66">
        <v>42132</v>
      </c>
      <c r="B28650" s="98">
        <v>0.53125</v>
      </c>
      <c r="C28650" s="107" t="s">
        <v>119</v>
      </c>
      <c r="D28650" s="107">
        <v>26.42</v>
      </c>
      <c r="E28650" s="107">
        <v>3618</v>
      </c>
    </row>
    <row r="28651" spans="1:5" x14ac:dyDescent="0.3">
      <c r="A28651" s="66">
        <v>42132</v>
      </c>
      <c r="B28651" s="98">
        <v>4.1666666666666664E-2</v>
      </c>
      <c r="C28651" s="107" t="s">
        <v>119</v>
      </c>
      <c r="D28651" s="107">
        <v>26.4</v>
      </c>
      <c r="E28651" s="107">
        <v>3416</v>
      </c>
    </row>
    <row r="28652" spans="1:5" x14ac:dyDescent="0.3">
      <c r="A28652" s="66">
        <v>42132</v>
      </c>
      <c r="B28652" s="98">
        <v>5.2083333333333336E-2</v>
      </c>
      <c r="C28652" s="107" t="s">
        <v>119</v>
      </c>
      <c r="D28652" s="107">
        <v>26.38</v>
      </c>
      <c r="E28652" s="107">
        <v>3243</v>
      </c>
    </row>
    <row r="28653" spans="1:5" x14ac:dyDescent="0.3">
      <c r="A28653" s="66">
        <v>42132</v>
      </c>
      <c r="B28653" s="98">
        <v>6.25E-2</v>
      </c>
      <c r="C28653" s="107" t="s">
        <v>119</v>
      </c>
      <c r="D28653" s="107">
        <v>26.37</v>
      </c>
      <c r="E28653" s="107">
        <v>3160</v>
      </c>
    </row>
    <row r="28654" spans="1:5" x14ac:dyDescent="0.3">
      <c r="A28654" s="66">
        <v>42132</v>
      </c>
      <c r="B28654" s="98">
        <v>7.2916666666666671E-2</v>
      </c>
      <c r="C28654" s="107" t="s">
        <v>119</v>
      </c>
      <c r="D28654" s="107">
        <v>26.34</v>
      </c>
      <c r="E28654" s="107">
        <v>3108</v>
      </c>
    </row>
    <row r="28655" spans="1:5" x14ac:dyDescent="0.3">
      <c r="A28655" s="66">
        <v>42132</v>
      </c>
      <c r="B28655" s="98">
        <v>8.3333333333333329E-2</v>
      </c>
      <c r="C28655" s="107" t="s">
        <v>119</v>
      </c>
      <c r="D28655" s="107">
        <v>26.32</v>
      </c>
      <c r="E28655" s="107">
        <v>3070</v>
      </c>
    </row>
    <row r="28656" spans="1:5" x14ac:dyDescent="0.3">
      <c r="A28656" s="66">
        <v>42132</v>
      </c>
      <c r="B28656" s="98">
        <v>9.375E-2</v>
      </c>
      <c r="C28656" s="107" t="s">
        <v>119</v>
      </c>
      <c r="D28656" s="107">
        <v>26.32</v>
      </c>
      <c r="E28656" s="107">
        <v>3048</v>
      </c>
    </row>
    <row r="28657" spans="1:5" x14ac:dyDescent="0.3">
      <c r="A28657" s="66">
        <v>42132</v>
      </c>
      <c r="B28657" s="98">
        <v>0.10416666666666667</v>
      </c>
      <c r="C28657" s="107" t="s">
        <v>119</v>
      </c>
      <c r="D28657" s="107">
        <v>26.31</v>
      </c>
      <c r="E28657" s="107">
        <v>3041</v>
      </c>
    </row>
    <row r="28658" spans="1:5" x14ac:dyDescent="0.3">
      <c r="A28658" s="66">
        <v>42132</v>
      </c>
      <c r="B28658" s="98">
        <v>0.11458333333333333</v>
      </c>
      <c r="C28658" s="107" t="s">
        <v>119</v>
      </c>
      <c r="D28658" s="107">
        <v>26.33</v>
      </c>
      <c r="E28658" s="107">
        <v>3069</v>
      </c>
    </row>
    <row r="28659" spans="1:5" x14ac:dyDescent="0.3">
      <c r="A28659" s="66">
        <v>42132</v>
      </c>
      <c r="B28659" s="98">
        <v>0.125</v>
      </c>
      <c r="C28659" s="107" t="s">
        <v>119</v>
      </c>
      <c r="D28659" s="107">
        <v>26.34</v>
      </c>
      <c r="E28659" s="107">
        <v>3149</v>
      </c>
    </row>
    <row r="28660" spans="1:5" x14ac:dyDescent="0.3">
      <c r="A28660" s="66">
        <v>42132</v>
      </c>
      <c r="B28660" s="98">
        <v>0.13541666666666666</v>
      </c>
      <c r="C28660" s="107" t="s">
        <v>119</v>
      </c>
      <c r="D28660" s="107">
        <v>26.32</v>
      </c>
      <c r="E28660" s="107">
        <v>3221</v>
      </c>
    </row>
    <row r="28661" spans="1:5" x14ac:dyDescent="0.3">
      <c r="A28661" s="66">
        <v>42132</v>
      </c>
      <c r="B28661" s="98">
        <v>0.14583333333333334</v>
      </c>
      <c r="C28661" s="107" t="s">
        <v>119</v>
      </c>
      <c r="D28661" s="107">
        <v>26.29</v>
      </c>
      <c r="E28661" s="107">
        <v>3277</v>
      </c>
    </row>
    <row r="28662" spans="1:5" x14ac:dyDescent="0.3">
      <c r="A28662" s="66">
        <v>42132</v>
      </c>
      <c r="B28662" s="98">
        <v>0.15625</v>
      </c>
      <c r="C28662" s="107" t="s">
        <v>119</v>
      </c>
      <c r="D28662" s="107">
        <v>26.24</v>
      </c>
      <c r="E28662" s="107">
        <v>3333</v>
      </c>
    </row>
    <row r="28663" spans="1:5" x14ac:dyDescent="0.3">
      <c r="A28663" s="66">
        <v>42132</v>
      </c>
      <c r="B28663" s="98">
        <v>0.16666666666666666</v>
      </c>
      <c r="C28663" s="107" t="s">
        <v>119</v>
      </c>
      <c r="D28663" s="107">
        <v>26.19</v>
      </c>
      <c r="E28663" s="107">
        <v>3350</v>
      </c>
    </row>
    <row r="28664" spans="1:5" x14ac:dyDescent="0.3">
      <c r="A28664" s="66">
        <v>42132</v>
      </c>
      <c r="B28664" s="98">
        <v>0.17708333333333334</v>
      </c>
      <c r="C28664" s="107" t="s">
        <v>119</v>
      </c>
      <c r="D28664" s="107">
        <v>26.16</v>
      </c>
      <c r="E28664" s="107">
        <v>3353</v>
      </c>
    </row>
    <row r="28665" spans="1:5" x14ac:dyDescent="0.3">
      <c r="A28665" s="66">
        <v>42132</v>
      </c>
      <c r="B28665" s="98">
        <v>0.1875</v>
      </c>
      <c r="C28665" s="107" t="s">
        <v>119</v>
      </c>
      <c r="D28665" s="107">
        <v>26.13</v>
      </c>
      <c r="E28665" s="107">
        <v>3362</v>
      </c>
    </row>
    <row r="28666" spans="1:5" x14ac:dyDescent="0.3">
      <c r="A28666" s="66">
        <v>42132</v>
      </c>
      <c r="B28666" s="98">
        <v>0.19791666666666666</v>
      </c>
      <c r="C28666" s="107" t="s">
        <v>119</v>
      </c>
      <c r="D28666" s="107">
        <v>26.09</v>
      </c>
      <c r="E28666" s="107">
        <v>3375</v>
      </c>
    </row>
    <row r="28667" spans="1:5" x14ac:dyDescent="0.3">
      <c r="A28667" s="66">
        <v>42132</v>
      </c>
      <c r="B28667" s="98">
        <v>0.20833333333333334</v>
      </c>
      <c r="C28667" s="107" t="s">
        <v>119</v>
      </c>
      <c r="D28667" s="107">
        <v>26.06</v>
      </c>
      <c r="E28667" s="107">
        <v>3380</v>
      </c>
    </row>
    <row r="28668" spans="1:5" x14ac:dyDescent="0.3">
      <c r="A28668" s="66">
        <v>42132</v>
      </c>
      <c r="B28668" s="98">
        <v>0.21875</v>
      </c>
      <c r="C28668" s="107" t="s">
        <v>119</v>
      </c>
      <c r="D28668" s="107">
        <v>26.03</v>
      </c>
      <c r="E28668" s="107">
        <v>3383</v>
      </c>
    </row>
    <row r="28669" spans="1:5" x14ac:dyDescent="0.3">
      <c r="A28669" s="66">
        <v>42132</v>
      </c>
      <c r="B28669" s="98">
        <v>0.22916666666666666</v>
      </c>
      <c r="C28669" s="107" t="s">
        <v>119</v>
      </c>
      <c r="D28669" s="107">
        <v>25.96</v>
      </c>
      <c r="E28669" s="107">
        <v>3403</v>
      </c>
    </row>
    <row r="28670" spans="1:5" x14ac:dyDescent="0.3">
      <c r="A28670" s="66">
        <v>42132</v>
      </c>
      <c r="B28670" s="98">
        <v>0.23958333333333334</v>
      </c>
      <c r="C28670" s="107" t="s">
        <v>119</v>
      </c>
      <c r="D28670" s="107">
        <v>25.82</v>
      </c>
      <c r="E28670" s="107">
        <v>3386</v>
      </c>
    </row>
    <row r="28671" spans="1:5" x14ac:dyDescent="0.3">
      <c r="A28671" s="66">
        <v>42132</v>
      </c>
      <c r="B28671" s="98">
        <v>0.25</v>
      </c>
      <c r="C28671" s="107" t="s">
        <v>119</v>
      </c>
      <c r="D28671" s="107">
        <v>25.78</v>
      </c>
      <c r="E28671" s="107">
        <v>3355</v>
      </c>
    </row>
    <row r="28672" spans="1:5" x14ac:dyDescent="0.3">
      <c r="A28672" s="66">
        <v>42132</v>
      </c>
      <c r="B28672" s="98">
        <v>0.26041666666666669</v>
      </c>
      <c r="C28672" s="107" t="s">
        <v>119</v>
      </c>
      <c r="D28672" s="107">
        <v>25.8</v>
      </c>
      <c r="E28672" s="107">
        <v>3361</v>
      </c>
    </row>
    <row r="28673" spans="1:5" x14ac:dyDescent="0.3">
      <c r="A28673" s="66">
        <v>42132</v>
      </c>
      <c r="B28673" s="98">
        <v>0.27083333333333331</v>
      </c>
      <c r="C28673" s="107" t="s">
        <v>119</v>
      </c>
      <c r="D28673" s="107">
        <v>25.81</v>
      </c>
      <c r="E28673" s="107">
        <v>3437</v>
      </c>
    </row>
    <row r="28674" spans="1:5" x14ac:dyDescent="0.3">
      <c r="A28674" s="66">
        <v>42132</v>
      </c>
      <c r="B28674" s="98">
        <v>0.28125</v>
      </c>
      <c r="C28674" s="107" t="s">
        <v>119</v>
      </c>
      <c r="D28674" s="107">
        <v>25.81</v>
      </c>
      <c r="E28674" s="107">
        <v>3487</v>
      </c>
    </row>
    <row r="28675" spans="1:5" x14ac:dyDescent="0.3">
      <c r="A28675" s="66">
        <v>42132</v>
      </c>
      <c r="B28675" s="98">
        <v>0.29166666666666669</v>
      </c>
      <c r="C28675" s="107" t="s">
        <v>119</v>
      </c>
      <c r="D28675" s="107">
        <v>25.86</v>
      </c>
      <c r="E28675" s="107">
        <v>3566</v>
      </c>
    </row>
    <row r="28676" spans="1:5" x14ac:dyDescent="0.3">
      <c r="A28676" s="66">
        <v>42132</v>
      </c>
      <c r="B28676" s="98">
        <v>0.30208333333333331</v>
      </c>
      <c r="C28676" s="107" t="s">
        <v>119</v>
      </c>
      <c r="D28676" s="107">
        <v>25.87</v>
      </c>
      <c r="E28676" s="107">
        <v>3675</v>
      </c>
    </row>
    <row r="28677" spans="1:5" x14ac:dyDescent="0.3">
      <c r="A28677" s="66">
        <v>42132</v>
      </c>
      <c r="B28677" s="98">
        <v>0.3125</v>
      </c>
      <c r="C28677" s="107" t="s">
        <v>119</v>
      </c>
      <c r="D28677" s="107">
        <v>25.86</v>
      </c>
      <c r="E28677" s="107">
        <v>3653</v>
      </c>
    </row>
    <row r="28678" spans="1:5" x14ac:dyDescent="0.3">
      <c r="A28678" s="66">
        <v>42132</v>
      </c>
      <c r="B28678" s="98">
        <v>0.32291666666666669</v>
      </c>
      <c r="C28678" s="107" t="s">
        <v>119</v>
      </c>
      <c r="D28678" s="107">
        <v>25.82</v>
      </c>
      <c r="E28678" s="107">
        <v>3682</v>
      </c>
    </row>
    <row r="28679" spans="1:5" x14ac:dyDescent="0.3">
      <c r="A28679" s="66">
        <v>42132</v>
      </c>
      <c r="B28679" s="98">
        <v>0.33333333333333331</v>
      </c>
      <c r="C28679" s="107" t="s">
        <v>119</v>
      </c>
      <c r="D28679" s="107">
        <v>25.81</v>
      </c>
      <c r="E28679" s="107">
        <v>3674</v>
      </c>
    </row>
    <row r="28680" spans="1:5" x14ac:dyDescent="0.3">
      <c r="A28680" s="66">
        <v>42132</v>
      </c>
      <c r="B28680" s="98">
        <v>0.34375</v>
      </c>
      <c r="C28680" s="107" t="s">
        <v>119</v>
      </c>
      <c r="D28680" s="107">
        <v>25.84</v>
      </c>
      <c r="E28680" s="107">
        <v>3669</v>
      </c>
    </row>
    <row r="28681" spans="1:5" x14ac:dyDescent="0.3">
      <c r="A28681" s="66">
        <v>42132</v>
      </c>
      <c r="B28681" s="98">
        <v>0.35416666666666669</v>
      </c>
      <c r="C28681" s="107" t="s">
        <v>119</v>
      </c>
      <c r="D28681" s="107">
        <v>25.85</v>
      </c>
      <c r="E28681" s="107">
        <v>3672</v>
      </c>
    </row>
    <row r="28682" spans="1:5" x14ac:dyDescent="0.3">
      <c r="A28682" s="66">
        <v>42132</v>
      </c>
      <c r="B28682" s="98">
        <v>0.36458333333333331</v>
      </c>
      <c r="C28682" s="107" t="s">
        <v>119</v>
      </c>
      <c r="D28682" s="107">
        <v>25.84</v>
      </c>
      <c r="E28682" s="107">
        <v>3651</v>
      </c>
    </row>
    <row r="28683" spans="1:5" x14ac:dyDescent="0.3">
      <c r="A28683" s="66">
        <v>42132</v>
      </c>
      <c r="B28683" s="98">
        <v>0.375</v>
      </c>
      <c r="C28683" s="107" t="s">
        <v>119</v>
      </c>
      <c r="D28683" s="107">
        <v>25.87</v>
      </c>
      <c r="E28683" s="107">
        <v>3585</v>
      </c>
    </row>
    <row r="28684" spans="1:5" x14ac:dyDescent="0.3">
      <c r="A28684" s="66">
        <v>42132</v>
      </c>
      <c r="B28684" s="98">
        <v>0.38541666666666669</v>
      </c>
      <c r="C28684" s="107" t="s">
        <v>119</v>
      </c>
      <c r="D28684" s="107">
        <v>25.91</v>
      </c>
      <c r="E28684" s="107">
        <v>3519</v>
      </c>
    </row>
    <row r="28685" spans="1:5" x14ac:dyDescent="0.3">
      <c r="A28685" s="66">
        <v>42132</v>
      </c>
      <c r="B28685" s="98">
        <v>0.39583333333333331</v>
      </c>
      <c r="C28685" s="107" t="s">
        <v>119</v>
      </c>
      <c r="D28685" s="107">
        <v>26.05</v>
      </c>
      <c r="E28685" s="107">
        <v>3432</v>
      </c>
    </row>
    <row r="28686" spans="1:5" x14ac:dyDescent="0.3">
      <c r="A28686" s="66">
        <v>42132</v>
      </c>
      <c r="B28686" s="98">
        <v>0.40625</v>
      </c>
      <c r="C28686" s="107" t="s">
        <v>119</v>
      </c>
      <c r="D28686" s="107">
        <v>26.12</v>
      </c>
      <c r="E28686" s="107">
        <v>3365</v>
      </c>
    </row>
    <row r="28687" spans="1:5" x14ac:dyDescent="0.3">
      <c r="A28687" s="66">
        <v>42132</v>
      </c>
      <c r="B28687" s="98">
        <v>0.41666666666666669</v>
      </c>
      <c r="C28687" s="107" t="s">
        <v>119</v>
      </c>
      <c r="D28687" s="107">
        <v>26.19</v>
      </c>
      <c r="E28687" s="107">
        <v>3309</v>
      </c>
    </row>
    <row r="28688" spans="1:5" x14ac:dyDescent="0.3">
      <c r="A28688" s="66">
        <v>42132</v>
      </c>
      <c r="B28688" s="98">
        <v>0.42708333333333331</v>
      </c>
      <c r="C28688" s="107" t="s">
        <v>119</v>
      </c>
      <c r="D28688" s="107">
        <v>26.26</v>
      </c>
      <c r="E28688" s="107">
        <v>3272</v>
      </c>
    </row>
    <row r="28689" spans="1:5" x14ac:dyDescent="0.3">
      <c r="A28689" s="66">
        <v>42132</v>
      </c>
      <c r="B28689" s="98">
        <v>0.4375</v>
      </c>
      <c r="C28689" s="107" t="s">
        <v>119</v>
      </c>
      <c r="D28689" s="107">
        <v>26.47</v>
      </c>
      <c r="E28689" s="107">
        <v>3279</v>
      </c>
    </row>
    <row r="28690" spans="1:5" x14ac:dyDescent="0.3">
      <c r="A28690" s="66">
        <v>42132</v>
      </c>
      <c r="B28690" s="98">
        <v>0.44791666666666669</v>
      </c>
      <c r="C28690" s="107" t="s">
        <v>119</v>
      </c>
      <c r="D28690" s="107">
        <v>26.49</v>
      </c>
      <c r="E28690" s="107">
        <v>3278</v>
      </c>
    </row>
    <row r="28691" spans="1:5" x14ac:dyDescent="0.3">
      <c r="A28691" s="66">
        <v>42132</v>
      </c>
      <c r="B28691" s="98">
        <v>0.45833333333333331</v>
      </c>
      <c r="C28691" s="107" t="s">
        <v>119</v>
      </c>
      <c r="D28691" s="107">
        <v>26.68</v>
      </c>
      <c r="E28691" s="107">
        <v>3276</v>
      </c>
    </row>
    <row r="28692" spans="1:5" x14ac:dyDescent="0.3">
      <c r="A28692" s="66">
        <v>42132</v>
      </c>
      <c r="B28692" s="98">
        <v>0.46875</v>
      </c>
      <c r="C28692" s="107" t="s">
        <v>119</v>
      </c>
      <c r="D28692" s="107">
        <v>26.86</v>
      </c>
      <c r="E28692" s="107">
        <v>3275</v>
      </c>
    </row>
    <row r="28693" spans="1:5" x14ac:dyDescent="0.3">
      <c r="A28693" s="66">
        <v>42132</v>
      </c>
      <c r="B28693" s="98">
        <v>0.47916666666666669</v>
      </c>
      <c r="C28693" s="107" t="s">
        <v>119</v>
      </c>
      <c r="D28693" s="107">
        <v>27.22</v>
      </c>
      <c r="E28693" s="107">
        <v>3244</v>
      </c>
    </row>
    <row r="28694" spans="1:5" x14ac:dyDescent="0.3">
      <c r="A28694" s="66">
        <v>42132</v>
      </c>
      <c r="B28694" s="98">
        <v>0.48958333333333331</v>
      </c>
      <c r="C28694" s="107" t="s">
        <v>119</v>
      </c>
      <c r="D28694" s="107">
        <v>27.6</v>
      </c>
      <c r="E28694" s="107">
        <v>3146</v>
      </c>
    </row>
    <row r="28695" spans="1:5" x14ac:dyDescent="0.3">
      <c r="A28695" s="66">
        <v>42132</v>
      </c>
      <c r="B28695" s="98">
        <v>0.5</v>
      </c>
      <c r="C28695" s="107" t="s">
        <v>120</v>
      </c>
      <c r="D28695" s="107">
        <v>27.93</v>
      </c>
      <c r="E28695" s="107">
        <v>2938</v>
      </c>
    </row>
    <row r="28696" spans="1:5" x14ac:dyDescent="0.3">
      <c r="A28696" s="66">
        <v>42132</v>
      </c>
      <c r="B28696" s="98">
        <v>0.51041666666666663</v>
      </c>
      <c r="C28696" s="107" t="s">
        <v>120</v>
      </c>
      <c r="D28696" s="107">
        <v>28.17</v>
      </c>
      <c r="E28696" s="107">
        <v>2756</v>
      </c>
    </row>
    <row r="28697" spans="1:5" x14ac:dyDescent="0.3">
      <c r="A28697" s="66">
        <v>42132</v>
      </c>
      <c r="B28697" s="98">
        <v>0.52083333333333337</v>
      </c>
      <c r="C28697" s="107" t="s">
        <v>120</v>
      </c>
      <c r="D28697" s="107">
        <v>28.42</v>
      </c>
      <c r="E28697" s="107">
        <v>2689</v>
      </c>
    </row>
    <row r="28698" spans="1:5" x14ac:dyDescent="0.3">
      <c r="A28698" s="66">
        <v>42132</v>
      </c>
      <c r="B28698" s="98">
        <v>0.53125</v>
      </c>
      <c r="C28698" s="107" t="s">
        <v>120</v>
      </c>
      <c r="D28698" s="107">
        <v>28.78</v>
      </c>
      <c r="E28698" s="107">
        <v>2679</v>
      </c>
    </row>
    <row r="28699" spans="1:5" x14ac:dyDescent="0.3">
      <c r="A28699" s="66">
        <v>42132</v>
      </c>
      <c r="B28699" s="98">
        <v>4.1666666666666664E-2</v>
      </c>
      <c r="C28699" s="107" t="s">
        <v>120</v>
      </c>
      <c r="D28699" s="107">
        <v>28.53</v>
      </c>
      <c r="E28699" s="107">
        <v>2819</v>
      </c>
    </row>
    <row r="28700" spans="1:5" x14ac:dyDescent="0.3">
      <c r="A28700" s="66">
        <v>42132</v>
      </c>
      <c r="B28700" s="98">
        <v>5.2083333333333336E-2</v>
      </c>
      <c r="C28700" s="107" t="s">
        <v>120</v>
      </c>
      <c r="D28700" s="107">
        <v>28.35</v>
      </c>
      <c r="E28700" s="107">
        <v>3139</v>
      </c>
    </row>
    <row r="28701" spans="1:5" x14ac:dyDescent="0.3">
      <c r="A28701" s="66">
        <v>42132</v>
      </c>
      <c r="B28701" s="98">
        <v>6.25E-2</v>
      </c>
      <c r="C28701" s="107" t="s">
        <v>120</v>
      </c>
      <c r="D28701" s="107">
        <v>27.53</v>
      </c>
      <c r="E28701" s="107">
        <v>5355</v>
      </c>
    </row>
    <row r="28702" spans="1:5" x14ac:dyDescent="0.3">
      <c r="A28702" s="66">
        <v>42132</v>
      </c>
      <c r="B28702" s="98">
        <v>7.2916666666666671E-2</v>
      </c>
      <c r="C28702" s="107" t="s">
        <v>120</v>
      </c>
      <c r="D28702" s="107">
        <v>27.3</v>
      </c>
      <c r="E28702" s="107">
        <v>6256</v>
      </c>
    </row>
    <row r="28703" spans="1:5" x14ac:dyDescent="0.3">
      <c r="A28703" s="66">
        <v>42132</v>
      </c>
      <c r="B28703" s="98">
        <v>8.3333333333333329E-2</v>
      </c>
      <c r="C28703" s="107" t="s">
        <v>120</v>
      </c>
      <c r="D28703" s="107">
        <v>27.71</v>
      </c>
      <c r="E28703" s="107">
        <v>6247</v>
      </c>
    </row>
    <row r="28704" spans="1:5" x14ac:dyDescent="0.3">
      <c r="A28704" s="66">
        <v>42132</v>
      </c>
      <c r="B28704" s="98">
        <v>9.375E-2</v>
      </c>
      <c r="C28704" s="107" t="s">
        <v>120</v>
      </c>
      <c r="D28704" s="107">
        <v>27.42</v>
      </c>
      <c r="E28704" s="107">
        <v>6542</v>
      </c>
    </row>
    <row r="28705" spans="1:5" x14ac:dyDescent="0.3">
      <c r="A28705" s="66">
        <v>42132</v>
      </c>
      <c r="B28705" s="98">
        <v>0.10416666666666667</v>
      </c>
      <c r="C28705" s="107" t="s">
        <v>120</v>
      </c>
      <c r="D28705" s="107">
        <v>27.5</v>
      </c>
      <c r="E28705" s="107">
        <v>7093</v>
      </c>
    </row>
    <row r="28706" spans="1:5" x14ac:dyDescent="0.3">
      <c r="A28706" s="66">
        <v>42132</v>
      </c>
      <c r="B28706" s="98">
        <v>0.11458333333333333</v>
      </c>
      <c r="C28706" s="107" t="s">
        <v>120</v>
      </c>
      <c r="D28706" s="107">
        <v>27.21</v>
      </c>
      <c r="E28706" s="107">
        <v>7892</v>
      </c>
    </row>
    <row r="28707" spans="1:5" x14ac:dyDescent="0.3">
      <c r="A28707" s="66">
        <v>42132</v>
      </c>
      <c r="B28707" s="98">
        <v>0.125</v>
      </c>
      <c r="C28707" s="107" t="s">
        <v>120</v>
      </c>
      <c r="D28707" s="107">
        <v>27.17</v>
      </c>
      <c r="E28707" s="107">
        <v>8718</v>
      </c>
    </row>
    <row r="28708" spans="1:5" x14ac:dyDescent="0.3">
      <c r="A28708" s="66">
        <v>42132</v>
      </c>
      <c r="B28708" s="98">
        <v>0.13541666666666666</v>
      </c>
      <c r="C28708" s="107" t="s">
        <v>120</v>
      </c>
      <c r="D28708" s="107">
        <v>27.09</v>
      </c>
      <c r="E28708" s="107">
        <v>9085</v>
      </c>
    </row>
    <row r="28709" spans="1:5" x14ac:dyDescent="0.3">
      <c r="A28709" s="66">
        <v>42132</v>
      </c>
      <c r="B28709" s="98">
        <v>0.14583333333333334</v>
      </c>
      <c r="C28709" s="107" t="s">
        <v>120</v>
      </c>
      <c r="D28709" s="107">
        <v>27.32</v>
      </c>
      <c r="E28709" s="107">
        <v>9234</v>
      </c>
    </row>
    <row r="28710" spans="1:5" x14ac:dyDescent="0.3">
      <c r="A28710" s="66">
        <v>42132</v>
      </c>
      <c r="B28710" s="98">
        <v>0.15625</v>
      </c>
      <c r="C28710" s="107" t="s">
        <v>120</v>
      </c>
      <c r="D28710" s="107">
        <v>27.74</v>
      </c>
      <c r="E28710" s="107">
        <v>8667</v>
      </c>
    </row>
    <row r="28711" spans="1:5" x14ac:dyDescent="0.3">
      <c r="A28711" s="66">
        <v>42132</v>
      </c>
      <c r="B28711" s="98">
        <v>0.16666666666666666</v>
      </c>
      <c r="C28711" s="107" t="s">
        <v>120</v>
      </c>
      <c r="D28711" s="107">
        <v>27.87</v>
      </c>
      <c r="E28711" s="107">
        <v>8011</v>
      </c>
    </row>
    <row r="28712" spans="1:5" x14ac:dyDescent="0.3">
      <c r="A28712" s="66">
        <v>42132</v>
      </c>
      <c r="B28712" s="98">
        <v>0.17708333333333334</v>
      </c>
      <c r="C28712" s="107" t="s">
        <v>120</v>
      </c>
      <c r="D28712" s="107">
        <v>27.91</v>
      </c>
      <c r="E28712" s="107">
        <v>7688</v>
      </c>
    </row>
    <row r="28713" spans="1:5" x14ac:dyDescent="0.3">
      <c r="A28713" s="66">
        <v>42132</v>
      </c>
      <c r="B28713" s="98">
        <v>0.1875</v>
      </c>
      <c r="C28713" s="107" t="s">
        <v>120</v>
      </c>
      <c r="D28713" s="107">
        <v>27.85</v>
      </c>
      <c r="E28713" s="107">
        <v>7392</v>
      </c>
    </row>
    <row r="28714" spans="1:5" x14ac:dyDescent="0.3">
      <c r="A28714" s="66">
        <v>42132</v>
      </c>
      <c r="B28714" s="98">
        <v>0.19791666666666666</v>
      </c>
      <c r="C28714" s="107" t="s">
        <v>120</v>
      </c>
      <c r="D28714" s="107">
        <v>27.73</v>
      </c>
      <c r="E28714" s="107">
        <v>7111</v>
      </c>
    </row>
    <row r="28715" spans="1:5" x14ac:dyDescent="0.3">
      <c r="A28715" s="66">
        <v>42132</v>
      </c>
      <c r="B28715" s="98">
        <v>0.20833333333333334</v>
      </c>
      <c r="C28715" s="107" t="s">
        <v>120</v>
      </c>
      <c r="D28715" s="107">
        <v>27.89</v>
      </c>
      <c r="E28715" s="107">
        <v>6882</v>
      </c>
    </row>
    <row r="28716" spans="1:5" x14ac:dyDescent="0.3">
      <c r="A28716" s="66">
        <v>42132</v>
      </c>
      <c r="B28716" s="98">
        <v>0.21875</v>
      </c>
      <c r="C28716" s="107" t="s">
        <v>120</v>
      </c>
      <c r="D28716" s="107">
        <v>27.94</v>
      </c>
      <c r="E28716" s="107">
        <v>6892</v>
      </c>
    </row>
    <row r="28717" spans="1:5" x14ac:dyDescent="0.3">
      <c r="A28717" s="66">
        <v>42132</v>
      </c>
      <c r="B28717" s="98">
        <v>0.22916666666666666</v>
      </c>
      <c r="C28717" s="107" t="s">
        <v>120</v>
      </c>
      <c r="D28717" s="107">
        <v>27.99</v>
      </c>
      <c r="E28717" s="107">
        <v>7043</v>
      </c>
    </row>
    <row r="28718" spans="1:5" x14ac:dyDescent="0.3">
      <c r="A28718" s="66">
        <v>42132</v>
      </c>
      <c r="B28718" s="98">
        <v>0.23958333333333334</v>
      </c>
      <c r="C28718" s="107" t="s">
        <v>120</v>
      </c>
      <c r="D28718" s="107">
        <v>28.06</v>
      </c>
      <c r="E28718" s="107">
        <v>7229</v>
      </c>
    </row>
    <row r="28719" spans="1:5" x14ac:dyDescent="0.3">
      <c r="A28719" s="66">
        <v>42132</v>
      </c>
      <c r="B28719" s="98">
        <v>0.25</v>
      </c>
      <c r="C28719" s="107" t="s">
        <v>120</v>
      </c>
      <c r="D28719" s="107">
        <v>27.83</v>
      </c>
      <c r="E28719" s="107">
        <v>7095</v>
      </c>
    </row>
    <row r="28720" spans="1:5" x14ac:dyDescent="0.3">
      <c r="A28720" s="66">
        <v>42132</v>
      </c>
      <c r="B28720" s="98">
        <v>0.26041666666666669</v>
      </c>
      <c r="C28720" s="107" t="s">
        <v>120</v>
      </c>
      <c r="D28720" s="107">
        <v>27.58</v>
      </c>
      <c r="E28720" s="107">
        <v>6914</v>
      </c>
    </row>
    <row r="28721" spans="1:5" x14ac:dyDescent="0.3">
      <c r="A28721" s="66">
        <v>42132</v>
      </c>
      <c r="B28721" s="98">
        <v>0.27083333333333331</v>
      </c>
      <c r="C28721" s="107" t="s">
        <v>120</v>
      </c>
      <c r="D28721" s="107">
        <v>27.62</v>
      </c>
      <c r="E28721" s="107">
        <v>6693</v>
      </c>
    </row>
    <row r="28722" spans="1:5" x14ac:dyDescent="0.3">
      <c r="A28722" s="66">
        <v>42132</v>
      </c>
      <c r="B28722" s="98">
        <v>0.28125</v>
      </c>
      <c r="C28722" s="107" t="s">
        <v>120</v>
      </c>
      <c r="D28722" s="107">
        <v>27.59</v>
      </c>
      <c r="E28722" s="107">
        <v>6611</v>
      </c>
    </row>
    <row r="28723" spans="1:5" x14ac:dyDescent="0.3">
      <c r="A28723" s="66">
        <v>42132</v>
      </c>
      <c r="B28723" s="98">
        <v>0.29166666666666669</v>
      </c>
      <c r="C28723" s="107" t="s">
        <v>120</v>
      </c>
      <c r="D28723" s="107">
        <v>27.41</v>
      </c>
      <c r="E28723" s="107">
        <v>6571</v>
      </c>
    </row>
    <row r="28724" spans="1:5" x14ac:dyDescent="0.3">
      <c r="A28724" s="66">
        <v>42132</v>
      </c>
      <c r="B28724" s="98">
        <v>0.30208333333333331</v>
      </c>
      <c r="C28724" s="107" t="s">
        <v>120</v>
      </c>
      <c r="D28724" s="107">
        <v>27.52</v>
      </c>
      <c r="E28724" s="107">
        <v>6291</v>
      </c>
    </row>
    <row r="28725" spans="1:5" x14ac:dyDescent="0.3">
      <c r="A28725" s="66">
        <v>42132</v>
      </c>
      <c r="B28725" s="98">
        <v>0.3125</v>
      </c>
      <c r="C28725" s="107" t="s">
        <v>120</v>
      </c>
      <c r="D28725" s="107">
        <v>27.66</v>
      </c>
      <c r="E28725" s="107">
        <v>5357</v>
      </c>
    </row>
    <row r="28726" spans="1:5" x14ac:dyDescent="0.3">
      <c r="A28726" s="66">
        <v>42132</v>
      </c>
      <c r="B28726" s="98">
        <v>0.32291666666666669</v>
      </c>
      <c r="C28726" s="107" t="s">
        <v>120</v>
      </c>
      <c r="D28726" s="107">
        <v>27.66</v>
      </c>
      <c r="E28726" s="107">
        <v>5114</v>
      </c>
    </row>
    <row r="28727" spans="1:5" x14ac:dyDescent="0.3">
      <c r="A28727" s="66">
        <v>42132</v>
      </c>
      <c r="B28727" s="98">
        <v>0.33333333333333331</v>
      </c>
      <c r="C28727" s="107" t="s">
        <v>120</v>
      </c>
      <c r="D28727" s="107">
        <v>27.62</v>
      </c>
      <c r="E28727" s="107">
        <v>4844</v>
      </c>
    </row>
    <row r="28728" spans="1:5" x14ac:dyDescent="0.3">
      <c r="A28728" s="66">
        <v>42132</v>
      </c>
      <c r="B28728" s="98">
        <v>0.34375</v>
      </c>
      <c r="C28728" s="107" t="s">
        <v>120</v>
      </c>
      <c r="D28728" s="107">
        <v>27.56</v>
      </c>
      <c r="E28728" s="107">
        <v>4755</v>
      </c>
    </row>
    <row r="28729" spans="1:5" x14ac:dyDescent="0.3">
      <c r="A28729" s="66">
        <v>42132</v>
      </c>
      <c r="B28729" s="98">
        <v>0.35416666666666669</v>
      </c>
      <c r="C28729" s="107" t="s">
        <v>120</v>
      </c>
      <c r="D28729" s="107">
        <v>27.58</v>
      </c>
      <c r="E28729" s="107">
        <v>4996</v>
      </c>
    </row>
    <row r="28730" spans="1:5" x14ac:dyDescent="0.3">
      <c r="A28730" s="66">
        <v>42132</v>
      </c>
      <c r="B28730" s="98">
        <v>0.36458333333333331</v>
      </c>
      <c r="C28730" s="107" t="s">
        <v>120</v>
      </c>
      <c r="D28730" s="107">
        <v>27.5</v>
      </c>
      <c r="E28730" s="107">
        <v>5130</v>
      </c>
    </row>
    <row r="28731" spans="1:5" x14ac:dyDescent="0.3">
      <c r="A28731" s="66">
        <v>42132</v>
      </c>
      <c r="B28731" s="98">
        <v>0.375</v>
      </c>
      <c r="C28731" s="107" t="s">
        <v>120</v>
      </c>
      <c r="D28731" s="107">
        <v>27.46</v>
      </c>
      <c r="E28731" s="107">
        <v>5105</v>
      </c>
    </row>
    <row r="28732" spans="1:5" x14ac:dyDescent="0.3">
      <c r="A28732" s="66">
        <v>42132</v>
      </c>
      <c r="B28732" s="98">
        <v>0.38541666666666669</v>
      </c>
      <c r="C28732" s="107" t="s">
        <v>120</v>
      </c>
      <c r="D28732" s="107">
        <v>27.46</v>
      </c>
      <c r="E28732" s="107">
        <v>5316</v>
      </c>
    </row>
    <row r="28733" spans="1:5" x14ac:dyDescent="0.3">
      <c r="A28733" s="66">
        <v>42132</v>
      </c>
      <c r="B28733" s="98">
        <v>0.39583333333333331</v>
      </c>
      <c r="C28733" s="107" t="s">
        <v>120</v>
      </c>
      <c r="D28733" s="107">
        <v>27.35</v>
      </c>
      <c r="E28733" s="107">
        <v>5421</v>
      </c>
    </row>
    <row r="28734" spans="1:5" x14ac:dyDescent="0.3">
      <c r="A28734" s="66">
        <v>42132</v>
      </c>
      <c r="B28734" s="98">
        <v>0.40625</v>
      </c>
      <c r="C28734" s="107" t="s">
        <v>120</v>
      </c>
      <c r="D28734" s="107">
        <v>27.31</v>
      </c>
      <c r="E28734" s="107">
        <v>5479</v>
      </c>
    </row>
    <row r="28735" spans="1:5" x14ac:dyDescent="0.3">
      <c r="A28735" s="66">
        <v>42132</v>
      </c>
      <c r="B28735" s="98">
        <v>0.41666666666666669</v>
      </c>
      <c r="C28735" s="107" t="s">
        <v>120</v>
      </c>
      <c r="D28735" s="107">
        <v>27.18</v>
      </c>
      <c r="E28735" s="107">
        <v>5452</v>
      </c>
    </row>
    <row r="28736" spans="1:5" x14ac:dyDescent="0.3">
      <c r="A28736" s="66">
        <v>42132</v>
      </c>
      <c r="B28736" s="98">
        <v>0.42708333333333331</v>
      </c>
      <c r="C28736" s="107" t="s">
        <v>120</v>
      </c>
      <c r="D28736" s="107">
        <v>27.12</v>
      </c>
      <c r="E28736" s="107">
        <v>5345</v>
      </c>
    </row>
    <row r="28737" spans="1:5" x14ac:dyDescent="0.3">
      <c r="A28737" s="66">
        <v>42132</v>
      </c>
      <c r="B28737" s="98">
        <v>0.4375</v>
      </c>
      <c r="C28737" s="107" t="s">
        <v>120</v>
      </c>
      <c r="D28737" s="107">
        <v>27.08</v>
      </c>
      <c r="E28737" s="107">
        <v>5355</v>
      </c>
    </row>
    <row r="28738" spans="1:5" x14ac:dyDescent="0.3">
      <c r="A28738" s="66">
        <v>42132</v>
      </c>
      <c r="B28738" s="98">
        <v>0.44791666666666669</v>
      </c>
      <c r="C28738" s="107" t="s">
        <v>120</v>
      </c>
      <c r="D28738" s="107">
        <v>27.03</v>
      </c>
      <c r="E28738" s="107">
        <v>5295</v>
      </c>
    </row>
    <row r="28739" spans="1:5" x14ac:dyDescent="0.3">
      <c r="A28739" s="66">
        <v>42132</v>
      </c>
      <c r="B28739" s="98">
        <v>0.45833333333333331</v>
      </c>
      <c r="C28739" s="107" t="s">
        <v>120</v>
      </c>
      <c r="D28739" s="107">
        <v>26.94</v>
      </c>
      <c r="E28739" s="107">
        <v>5242</v>
      </c>
    </row>
    <row r="28740" spans="1:5" x14ac:dyDescent="0.3">
      <c r="A28740" s="66">
        <v>42132</v>
      </c>
      <c r="B28740" s="98">
        <v>0.46875</v>
      </c>
      <c r="C28740" s="107" t="s">
        <v>120</v>
      </c>
      <c r="D28740" s="107">
        <v>26.94</v>
      </c>
      <c r="E28740" s="107">
        <v>5161</v>
      </c>
    </row>
    <row r="28741" spans="1:5" x14ac:dyDescent="0.3">
      <c r="A28741" s="66">
        <v>42132</v>
      </c>
      <c r="B28741" s="98">
        <v>0.47916666666666669</v>
      </c>
      <c r="C28741" s="107" t="s">
        <v>120</v>
      </c>
      <c r="D28741" s="107">
        <v>26.89</v>
      </c>
      <c r="E28741" s="107">
        <v>5086</v>
      </c>
    </row>
    <row r="28742" spans="1:5" x14ac:dyDescent="0.3">
      <c r="A28742" s="66">
        <v>42132</v>
      </c>
      <c r="B28742" s="98">
        <v>0.48958333333333331</v>
      </c>
      <c r="C28742" s="107" t="s">
        <v>120</v>
      </c>
      <c r="D28742" s="107">
        <v>26.81</v>
      </c>
      <c r="E28742" s="107">
        <v>4918</v>
      </c>
    </row>
    <row r="28743" spans="1:5" x14ac:dyDescent="0.3">
      <c r="A28743" s="66">
        <v>42133</v>
      </c>
      <c r="B28743" s="98">
        <v>0.5</v>
      </c>
      <c r="C28743" s="107" t="s">
        <v>119</v>
      </c>
      <c r="D28743" s="107">
        <v>26.8</v>
      </c>
      <c r="E28743" s="107">
        <v>4745</v>
      </c>
    </row>
    <row r="28744" spans="1:5" x14ac:dyDescent="0.3">
      <c r="A28744" s="66">
        <v>42133</v>
      </c>
      <c r="B28744" s="98">
        <v>0.51041666666666663</v>
      </c>
      <c r="C28744" s="107" t="s">
        <v>119</v>
      </c>
      <c r="D28744" s="107">
        <v>26.78</v>
      </c>
      <c r="E28744" s="107">
        <v>4544</v>
      </c>
    </row>
    <row r="28745" spans="1:5" x14ac:dyDescent="0.3">
      <c r="A28745" s="66">
        <v>42133</v>
      </c>
      <c r="B28745" s="98">
        <v>0.52083333333333337</v>
      </c>
      <c r="C28745" s="107" t="s">
        <v>119</v>
      </c>
      <c r="D28745" s="107">
        <v>26.79</v>
      </c>
      <c r="E28745" s="107">
        <v>4334</v>
      </c>
    </row>
    <row r="28746" spans="1:5" x14ac:dyDescent="0.3">
      <c r="A28746" s="66">
        <v>42133</v>
      </c>
      <c r="B28746" s="98">
        <v>0.53125</v>
      </c>
      <c r="C28746" s="107" t="s">
        <v>119</v>
      </c>
      <c r="D28746" s="107">
        <v>26.79</v>
      </c>
      <c r="E28746" s="107">
        <v>4143</v>
      </c>
    </row>
    <row r="28747" spans="1:5" x14ac:dyDescent="0.3">
      <c r="A28747" s="66">
        <v>42133</v>
      </c>
      <c r="B28747" s="98">
        <v>4.1666666666666664E-2</v>
      </c>
      <c r="C28747" s="107" t="s">
        <v>119</v>
      </c>
      <c r="D28747" s="107">
        <v>26.77</v>
      </c>
      <c r="E28747" s="107">
        <v>3974</v>
      </c>
    </row>
    <row r="28748" spans="1:5" x14ac:dyDescent="0.3">
      <c r="A28748" s="66">
        <v>42133</v>
      </c>
      <c r="B28748" s="98">
        <v>5.2083333333333336E-2</v>
      </c>
      <c r="C28748" s="107" t="s">
        <v>119</v>
      </c>
      <c r="D28748" s="107">
        <v>26.74</v>
      </c>
      <c r="E28748" s="107">
        <v>3798</v>
      </c>
    </row>
    <row r="28749" spans="1:5" x14ac:dyDescent="0.3">
      <c r="A28749" s="66">
        <v>42133</v>
      </c>
      <c r="B28749" s="98">
        <v>6.25E-2</v>
      </c>
      <c r="C28749" s="107" t="s">
        <v>119</v>
      </c>
      <c r="D28749" s="107">
        <v>26.71</v>
      </c>
      <c r="E28749" s="107">
        <v>3669</v>
      </c>
    </row>
    <row r="28750" spans="1:5" x14ac:dyDescent="0.3">
      <c r="A28750" s="66">
        <v>42133</v>
      </c>
      <c r="B28750" s="98">
        <v>7.2916666666666671E-2</v>
      </c>
      <c r="C28750" s="107" t="s">
        <v>119</v>
      </c>
      <c r="D28750" s="107">
        <v>26.68</v>
      </c>
      <c r="E28750" s="107">
        <v>3584</v>
      </c>
    </row>
    <row r="28751" spans="1:5" x14ac:dyDescent="0.3">
      <c r="A28751" s="66">
        <v>42133</v>
      </c>
      <c r="B28751" s="98">
        <v>8.3333333333333329E-2</v>
      </c>
      <c r="C28751" s="107" t="s">
        <v>119</v>
      </c>
      <c r="D28751" s="107">
        <v>26.66</v>
      </c>
      <c r="E28751" s="107">
        <v>3560</v>
      </c>
    </row>
    <row r="28752" spans="1:5" x14ac:dyDescent="0.3">
      <c r="A28752" s="66">
        <v>42133</v>
      </c>
      <c r="B28752" s="98">
        <v>9.375E-2</v>
      </c>
      <c r="C28752" s="107" t="s">
        <v>119</v>
      </c>
      <c r="D28752" s="107">
        <v>26.64</v>
      </c>
      <c r="E28752" s="107">
        <v>3576</v>
      </c>
    </row>
    <row r="28753" spans="1:5" x14ac:dyDescent="0.3">
      <c r="A28753" s="66">
        <v>42133</v>
      </c>
      <c r="B28753" s="98">
        <v>0.10416666666666667</v>
      </c>
      <c r="C28753" s="107" t="s">
        <v>119</v>
      </c>
      <c r="D28753" s="107">
        <v>26.62</v>
      </c>
      <c r="E28753" s="107">
        <v>3569</v>
      </c>
    </row>
    <row r="28754" spans="1:5" x14ac:dyDescent="0.3">
      <c r="A28754" s="66">
        <v>42133</v>
      </c>
      <c r="B28754" s="98">
        <v>0.11458333333333333</v>
      </c>
      <c r="C28754" s="107" t="s">
        <v>119</v>
      </c>
      <c r="D28754" s="107">
        <v>26.6</v>
      </c>
      <c r="E28754" s="107">
        <v>3481</v>
      </c>
    </row>
    <row r="28755" spans="1:5" x14ac:dyDescent="0.3">
      <c r="A28755" s="66">
        <v>42133</v>
      </c>
      <c r="B28755" s="98">
        <v>0.125</v>
      </c>
      <c r="C28755" s="107" t="s">
        <v>119</v>
      </c>
      <c r="D28755" s="107">
        <v>26.61</v>
      </c>
      <c r="E28755" s="107">
        <v>3348</v>
      </c>
    </row>
    <row r="28756" spans="1:5" x14ac:dyDescent="0.3">
      <c r="A28756" s="66">
        <v>42133</v>
      </c>
      <c r="B28756" s="98">
        <v>0.13541666666666666</v>
      </c>
      <c r="C28756" s="107" t="s">
        <v>119</v>
      </c>
      <c r="D28756" s="107">
        <v>26.6</v>
      </c>
      <c r="E28756" s="107">
        <v>3154</v>
      </c>
    </row>
    <row r="28757" spans="1:5" x14ac:dyDescent="0.3">
      <c r="A28757" s="66">
        <v>42133</v>
      </c>
      <c r="B28757" s="98">
        <v>0.14583333333333334</v>
      </c>
      <c r="C28757" s="107" t="s">
        <v>119</v>
      </c>
      <c r="D28757" s="107">
        <v>26.59</v>
      </c>
      <c r="E28757" s="107">
        <v>2932</v>
      </c>
    </row>
    <row r="28758" spans="1:5" x14ac:dyDescent="0.3">
      <c r="A28758" s="66">
        <v>42133</v>
      </c>
      <c r="B28758" s="98">
        <v>0.15625</v>
      </c>
      <c r="C28758" s="107" t="s">
        <v>119</v>
      </c>
      <c r="D28758" s="107">
        <v>26.51</v>
      </c>
      <c r="E28758" s="107">
        <v>2838</v>
      </c>
    </row>
    <row r="28759" spans="1:5" x14ac:dyDescent="0.3">
      <c r="A28759" s="66">
        <v>42133</v>
      </c>
      <c r="B28759" s="98">
        <v>0.16666666666666666</v>
      </c>
      <c r="C28759" s="107" t="s">
        <v>119</v>
      </c>
      <c r="D28759" s="107">
        <v>26.47</v>
      </c>
      <c r="E28759" s="107">
        <v>2764</v>
      </c>
    </row>
    <row r="28760" spans="1:5" x14ac:dyDescent="0.3">
      <c r="A28760" s="66">
        <v>42133</v>
      </c>
      <c r="B28760" s="98">
        <v>0.17708333333333334</v>
      </c>
      <c r="C28760" s="107" t="s">
        <v>119</v>
      </c>
      <c r="D28760" s="107">
        <v>26.44</v>
      </c>
      <c r="E28760" s="107">
        <v>2681</v>
      </c>
    </row>
    <row r="28761" spans="1:5" x14ac:dyDescent="0.3">
      <c r="A28761" s="66">
        <v>42133</v>
      </c>
      <c r="B28761" s="98">
        <v>0.1875</v>
      </c>
      <c r="C28761" s="107" t="s">
        <v>119</v>
      </c>
      <c r="D28761" s="107">
        <v>26.43</v>
      </c>
      <c r="E28761" s="107">
        <v>2626</v>
      </c>
    </row>
    <row r="28762" spans="1:5" x14ac:dyDescent="0.3">
      <c r="A28762" s="66">
        <v>42133</v>
      </c>
      <c r="B28762" s="98">
        <v>0.19791666666666666</v>
      </c>
      <c r="C28762" s="107" t="s">
        <v>119</v>
      </c>
      <c r="D28762" s="107">
        <v>26.42</v>
      </c>
      <c r="E28762" s="107">
        <v>2643</v>
      </c>
    </row>
    <row r="28763" spans="1:5" x14ac:dyDescent="0.3">
      <c r="A28763" s="66">
        <v>42133</v>
      </c>
      <c r="B28763" s="98">
        <v>0.20833333333333334</v>
      </c>
      <c r="C28763" s="107" t="s">
        <v>119</v>
      </c>
      <c r="D28763" s="107">
        <v>26.4</v>
      </c>
      <c r="E28763" s="107">
        <v>2753</v>
      </c>
    </row>
    <row r="28764" spans="1:5" x14ac:dyDescent="0.3">
      <c r="A28764" s="66">
        <v>42133</v>
      </c>
      <c r="B28764" s="98">
        <v>0.21875</v>
      </c>
      <c r="C28764" s="107" t="s">
        <v>119</v>
      </c>
      <c r="D28764" s="107">
        <v>26.37</v>
      </c>
      <c r="E28764" s="107">
        <v>2892</v>
      </c>
    </row>
    <row r="28765" spans="1:5" x14ac:dyDescent="0.3">
      <c r="A28765" s="66">
        <v>42133</v>
      </c>
      <c r="B28765" s="98">
        <v>0.22916666666666666</v>
      </c>
      <c r="C28765" s="107" t="s">
        <v>119</v>
      </c>
      <c r="D28765" s="107">
        <v>26.35</v>
      </c>
      <c r="E28765" s="107">
        <v>2906</v>
      </c>
    </row>
    <row r="28766" spans="1:5" x14ac:dyDescent="0.3">
      <c r="A28766" s="66">
        <v>42133</v>
      </c>
      <c r="B28766" s="98">
        <v>0.23958333333333334</v>
      </c>
      <c r="C28766" s="107" t="s">
        <v>119</v>
      </c>
      <c r="D28766" s="107">
        <v>26.28</v>
      </c>
      <c r="E28766" s="107">
        <v>2858</v>
      </c>
    </row>
    <row r="28767" spans="1:5" x14ac:dyDescent="0.3">
      <c r="A28767" s="66">
        <v>42133</v>
      </c>
      <c r="B28767" s="98">
        <v>0.25</v>
      </c>
      <c r="C28767" s="107" t="s">
        <v>119</v>
      </c>
      <c r="D28767" s="107">
        <v>26.13</v>
      </c>
      <c r="E28767" s="107">
        <v>2844</v>
      </c>
    </row>
    <row r="28768" spans="1:5" x14ac:dyDescent="0.3">
      <c r="A28768" s="66">
        <v>42133</v>
      </c>
      <c r="B28768" s="98">
        <v>0.26041666666666669</v>
      </c>
      <c r="C28768" s="107" t="s">
        <v>119</v>
      </c>
      <c r="D28768" s="107">
        <v>26.22</v>
      </c>
      <c r="E28768" s="107">
        <v>2778</v>
      </c>
    </row>
    <row r="28769" spans="1:5" x14ac:dyDescent="0.3">
      <c r="A28769" s="66">
        <v>42133</v>
      </c>
      <c r="B28769" s="98">
        <v>0.27083333333333331</v>
      </c>
      <c r="C28769" s="107" t="s">
        <v>119</v>
      </c>
      <c r="D28769" s="107">
        <v>26.35</v>
      </c>
      <c r="E28769" s="107">
        <v>3027</v>
      </c>
    </row>
    <row r="28770" spans="1:5" x14ac:dyDescent="0.3">
      <c r="A28770" s="66">
        <v>42133</v>
      </c>
      <c r="B28770" s="98">
        <v>0.28125</v>
      </c>
      <c r="C28770" s="107" t="s">
        <v>119</v>
      </c>
      <c r="D28770" s="107">
        <v>26.41</v>
      </c>
      <c r="E28770" s="107">
        <v>3608</v>
      </c>
    </row>
    <row r="28771" spans="1:5" x14ac:dyDescent="0.3">
      <c r="A28771" s="66">
        <v>42133</v>
      </c>
      <c r="B28771" s="98">
        <v>0.29166666666666669</v>
      </c>
      <c r="C28771" s="107" t="s">
        <v>119</v>
      </c>
      <c r="D28771" s="107">
        <v>26.4</v>
      </c>
      <c r="E28771" s="107">
        <v>3927</v>
      </c>
    </row>
    <row r="28772" spans="1:5" x14ac:dyDescent="0.3">
      <c r="A28772" s="66">
        <v>42133</v>
      </c>
      <c r="B28772" s="98">
        <v>0.30208333333333331</v>
      </c>
      <c r="C28772" s="107" t="s">
        <v>119</v>
      </c>
      <c r="D28772" s="107">
        <v>26.41</v>
      </c>
      <c r="E28772" s="107">
        <v>4212</v>
      </c>
    </row>
    <row r="28773" spans="1:5" x14ac:dyDescent="0.3">
      <c r="A28773" s="66">
        <v>42133</v>
      </c>
      <c r="B28773" s="98">
        <v>0.3125</v>
      </c>
      <c r="C28773" s="107" t="s">
        <v>119</v>
      </c>
      <c r="D28773" s="107">
        <v>26.41</v>
      </c>
      <c r="E28773" s="107">
        <v>4294</v>
      </c>
    </row>
    <row r="28774" spans="1:5" x14ac:dyDescent="0.3">
      <c r="A28774" s="66">
        <v>42133</v>
      </c>
      <c r="B28774" s="98">
        <v>0.32291666666666669</v>
      </c>
      <c r="C28774" s="107" t="s">
        <v>119</v>
      </c>
      <c r="D28774" s="107">
        <v>26.41</v>
      </c>
      <c r="E28774" s="107">
        <v>4222</v>
      </c>
    </row>
    <row r="28775" spans="1:5" x14ac:dyDescent="0.3">
      <c r="A28775" s="66">
        <v>42133</v>
      </c>
      <c r="B28775" s="98">
        <v>0.33333333333333331</v>
      </c>
      <c r="C28775" s="107" t="s">
        <v>119</v>
      </c>
      <c r="D28775" s="107">
        <v>26.33</v>
      </c>
      <c r="E28775" s="107">
        <v>4017</v>
      </c>
    </row>
    <row r="28776" spans="1:5" x14ac:dyDescent="0.3">
      <c r="A28776" s="66">
        <v>42133</v>
      </c>
      <c r="B28776" s="98">
        <v>0.34375</v>
      </c>
      <c r="C28776" s="107" t="s">
        <v>119</v>
      </c>
      <c r="D28776" s="107">
        <v>26.22</v>
      </c>
      <c r="E28776" s="107">
        <v>3804</v>
      </c>
    </row>
    <row r="28777" spans="1:5" x14ac:dyDescent="0.3">
      <c r="A28777" s="66">
        <v>42133</v>
      </c>
      <c r="B28777" s="98">
        <v>0.35416666666666669</v>
      </c>
      <c r="C28777" s="107" t="s">
        <v>119</v>
      </c>
      <c r="D28777" s="107">
        <v>26.24</v>
      </c>
      <c r="E28777" s="107">
        <v>3639</v>
      </c>
    </row>
    <row r="28778" spans="1:5" x14ac:dyDescent="0.3">
      <c r="A28778" s="66">
        <v>42133</v>
      </c>
      <c r="B28778" s="98">
        <v>0.36458333333333331</v>
      </c>
      <c r="C28778" s="107" t="s">
        <v>119</v>
      </c>
      <c r="D28778" s="107">
        <v>26.16</v>
      </c>
      <c r="E28778" s="107">
        <v>3423</v>
      </c>
    </row>
    <row r="28779" spans="1:5" x14ac:dyDescent="0.3">
      <c r="A28779" s="66">
        <v>42133</v>
      </c>
      <c r="B28779" s="98">
        <v>0.375</v>
      </c>
      <c r="C28779" s="107" t="s">
        <v>119</v>
      </c>
      <c r="D28779" s="107">
        <v>26.28</v>
      </c>
      <c r="E28779" s="107">
        <v>3189</v>
      </c>
    </row>
    <row r="28780" spans="1:5" x14ac:dyDescent="0.3">
      <c r="A28780" s="66">
        <v>42133</v>
      </c>
      <c r="B28780" s="98">
        <v>0.38541666666666669</v>
      </c>
      <c r="C28780" s="107" t="s">
        <v>119</v>
      </c>
      <c r="D28780" s="107">
        <v>26.34</v>
      </c>
      <c r="E28780" s="107">
        <v>3092</v>
      </c>
    </row>
    <row r="28781" spans="1:5" x14ac:dyDescent="0.3">
      <c r="A28781" s="66">
        <v>42133</v>
      </c>
      <c r="B28781" s="98">
        <v>0.39583333333333331</v>
      </c>
      <c r="C28781" s="107" t="s">
        <v>119</v>
      </c>
      <c r="D28781" s="107">
        <v>26.4</v>
      </c>
      <c r="E28781" s="107">
        <v>2962</v>
      </c>
    </row>
    <row r="28782" spans="1:5" x14ac:dyDescent="0.3">
      <c r="A28782" s="66">
        <v>42133</v>
      </c>
      <c r="B28782" s="98">
        <v>0.40625</v>
      </c>
      <c r="C28782" s="107" t="s">
        <v>119</v>
      </c>
      <c r="D28782" s="107">
        <v>26.5</v>
      </c>
      <c r="E28782" s="107">
        <v>2899</v>
      </c>
    </row>
    <row r="28783" spans="1:5" x14ac:dyDescent="0.3">
      <c r="A28783" s="66">
        <v>42133</v>
      </c>
      <c r="B28783" s="98">
        <v>0.41666666666666669</v>
      </c>
      <c r="C28783" s="107" t="s">
        <v>119</v>
      </c>
      <c r="D28783" s="107">
        <v>26.53</v>
      </c>
      <c r="E28783" s="107">
        <v>2860</v>
      </c>
    </row>
    <row r="28784" spans="1:5" x14ac:dyDescent="0.3">
      <c r="A28784" s="66">
        <v>42133</v>
      </c>
      <c r="B28784" s="98">
        <v>0.42708333333333331</v>
      </c>
      <c r="C28784" s="107" t="s">
        <v>119</v>
      </c>
      <c r="D28784" s="107">
        <v>26.54</v>
      </c>
      <c r="E28784" s="107">
        <v>2809</v>
      </c>
    </row>
    <row r="28785" spans="1:5" x14ac:dyDescent="0.3">
      <c r="A28785" s="66">
        <v>42133</v>
      </c>
      <c r="B28785" s="98">
        <v>0.4375</v>
      </c>
      <c r="C28785" s="107" t="s">
        <v>119</v>
      </c>
      <c r="D28785" s="107">
        <v>26.65</v>
      </c>
      <c r="E28785" s="107">
        <v>2721</v>
      </c>
    </row>
    <row r="28786" spans="1:5" x14ac:dyDescent="0.3">
      <c r="A28786" s="66">
        <v>42133</v>
      </c>
      <c r="B28786" s="98">
        <v>0.44791666666666669</v>
      </c>
      <c r="C28786" s="107" t="s">
        <v>119</v>
      </c>
      <c r="D28786" s="107">
        <v>26.97</v>
      </c>
      <c r="E28786" s="107">
        <v>2661</v>
      </c>
    </row>
    <row r="28787" spans="1:5" x14ac:dyDescent="0.3">
      <c r="A28787" s="66">
        <v>42133</v>
      </c>
      <c r="B28787" s="98">
        <v>0.45833333333333331</v>
      </c>
      <c r="C28787" s="107" t="s">
        <v>119</v>
      </c>
      <c r="D28787" s="107">
        <v>27.34</v>
      </c>
      <c r="E28787" s="107">
        <v>2623</v>
      </c>
    </row>
    <row r="28788" spans="1:5" x14ac:dyDescent="0.3">
      <c r="A28788" s="66">
        <v>42133</v>
      </c>
      <c r="B28788" s="98">
        <v>0.46875</v>
      </c>
      <c r="C28788" s="107" t="s">
        <v>119</v>
      </c>
      <c r="D28788" s="107">
        <v>27.39</v>
      </c>
      <c r="E28788" s="107">
        <v>2561</v>
      </c>
    </row>
    <row r="28789" spans="1:5" x14ac:dyDescent="0.3">
      <c r="A28789" s="66">
        <v>42133</v>
      </c>
      <c r="B28789" s="98">
        <v>0.47916666666666669</v>
      </c>
      <c r="C28789" s="107" t="s">
        <v>119</v>
      </c>
      <c r="D28789" s="107">
        <v>27.56</v>
      </c>
      <c r="E28789" s="107">
        <v>2541</v>
      </c>
    </row>
    <row r="28790" spans="1:5" x14ac:dyDescent="0.3">
      <c r="A28790" s="66">
        <v>42133</v>
      </c>
      <c r="B28790" s="98">
        <v>0.48958333333333331</v>
      </c>
      <c r="C28790" s="107" t="s">
        <v>119</v>
      </c>
      <c r="D28790" s="107">
        <v>28.14</v>
      </c>
      <c r="E28790" s="107">
        <v>2511</v>
      </c>
    </row>
    <row r="28791" spans="1:5" x14ac:dyDescent="0.3">
      <c r="A28791" s="66">
        <v>42133</v>
      </c>
      <c r="B28791" s="98">
        <v>0.5</v>
      </c>
      <c r="C28791" s="107" t="s">
        <v>120</v>
      </c>
      <c r="D28791" s="107">
        <v>28.8</v>
      </c>
      <c r="E28791" s="107">
        <v>2448</v>
      </c>
    </row>
    <row r="28792" spans="1:5" x14ac:dyDescent="0.3">
      <c r="A28792" s="66">
        <v>42133</v>
      </c>
      <c r="B28792" s="98">
        <v>0.51041666666666663</v>
      </c>
      <c r="C28792" s="107" t="s">
        <v>120</v>
      </c>
      <c r="D28792" s="107">
        <v>28.91</v>
      </c>
      <c r="E28792" s="107">
        <v>2409</v>
      </c>
    </row>
    <row r="28793" spans="1:5" x14ac:dyDescent="0.3">
      <c r="A28793" s="66">
        <v>42133</v>
      </c>
      <c r="B28793" s="98">
        <v>0.52083333333333337</v>
      </c>
      <c r="C28793" s="107" t="s">
        <v>120</v>
      </c>
      <c r="D28793" s="107">
        <v>28.82</v>
      </c>
      <c r="E28793" s="107">
        <v>2274</v>
      </c>
    </row>
    <row r="28794" spans="1:5" x14ac:dyDescent="0.3">
      <c r="A28794" s="66">
        <v>42133</v>
      </c>
      <c r="B28794" s="98">
        <v>0.53125</v>
      </c>
      <c r="C28794" s="107" t="s">
        <v>120</v>
      </c>
      <c r="D28794" s="107">
        <v>29.08</v>
      </c>
      <c r="E28794" s="107">
        <v>2180</v>
      </c>
    </row>
    <row r="28795" spans="1:5" x14ac:dyDescent="0.3">
      <c r="A28795" s="66">
        <v>42133</v>
      </c>
      <c r="B28795" s="98">
        <v>4.1666666666666664E-2</v>
      </c>
      <c r="C28795" s="107" t="s">
        <v>120</v>
      </c>
      <c r="D28795" s="107">
        <v>28.59</v>
      </c>
      <c r="E28795" s="107">
        <v>2250</v>
      </c>
    </row>
    <row r="28796" spans="1:5" x14ac:dyDescent="0.3">
      <c r="A28796" s="66">
        <v>42133</v>
      </c>
      <c r="B28796" s="98">
        <v>5.2083333333333336E-2</v>
      </c>
      <c r="C28796" s="107" t="s">
        <v>120</v>
      </c>
      <c r="D28796" s="107">
        <v>28.95</v>
      </c>
      <c r="E28796" s="107">
        <v>2440</v>
      </c>
    </row>
    <row r="28797" spans="1:5" x14ac:dyDescent="0.3">
      <c r="A28797" s="66">
        <v>42133</v>
      </c>
      <c r="B28797" s="98">
        <v>6.25E-2</v>
      </c>
      <c r="C28797" s="107" t="s">
        <v>120</v>
      </c>
      <c r="D28797" s="107">
        <v>28.46</v>
      </c>
      <c r="E28797" s="107">
        <v>2705</v>
      </c>
    </row>
    <row r="28798" spans="1:5" x14ac:dyDescent="0.3">
      <c r="A28798" s="66">
        <v>42133</v>
      </c>
      <c r="B28798" s="98">
        <v>7.2916666666666671E-2</v>
      </c>
      <c r="C28798" s="107" t="s">
        <v>120</v>
      </c>
      <c r="D28798" s="107">
        <v>28.05</v>
      </c>
      <c r="E28798" s="107">
        <v>2763</v>
      </c>
    </row>
    <row r="28799" spans="1:5" x14ac:dyDescent="0.3">
      <c r="A28799" s="66">
        <v>42133</v>
      </c>
      <c r="B28799" s="98">
        <v>8.3333333333333329E-2</v>
      </c>
      <c r="C28799" s="107" t="s">
        <v>120</v>
      </c>
      <c r="D28799" s="107">
        <v>28.07</v>
      </c>
      <c r="E28799" s="107">
        <v>2793</v>
      </c>
    </row>
    <row r="28800" spans="1:5" x14ac:dyDescent="0.3">
      <c r="A28800" s="66">
        <v>42133</v>
      </c>
      <c r="B28800" s="98">
        <v>9.375E-2</v>
      </c>
      <c r="C28800" s="107" t="s">
        <v>120</v>
      </c>
      <c r="D28800" s="107">
        <v>28.29</v>
      </c>
      <c r="E28800" s="107">
        <v>3103</v>
      </c>
    </row>
    <row r="28801" spans="1:5" x14ac:dyDescent="0.3">
      <c r="A28801" s="66">
        <v>42133</v>
      </c>
      <c r="B28801" s="98">
        <v>0.10416666666666667</v>
      </c>
      <c r="C28801" s="107" t="s">
        <v>120</v>
      </c>
      <c r="D28801" s="107">
        <v>28.15</v>
      </c>
      <c r="E28801" s="107">
        <v>3469</v>
      </c>
    </row>
    <row r="28802" spans="1:5" x14ac:dyDescent="0.3">
      <c r="A28802" s="66">
        <v>42133</v>
      </c>
      <c r="B28802" s="98">
        <v>0.11458333333333333</v>
      </c>
      <c r="C28802" s="107" t="s">
        <v>120</v>
      </c>
      <c r="D28802" s="107">
        <v>28.07</v>
      </c>
      <c r="E28802" s="107">
        <v>4262</v>
      </c>
    </row>
    <row r="28803" spans="1:5" x14ac:dyDescent="0.3">
      <c r="A28803" s="66">
        <v>42133</v>
      </c>
      <c r="B28803" s="98">
        <v>0.125</v>
      </c>
      <c r="C28803" s="107" t="s">
        <v>120</v>
      </c>
      <c r="D28803" s="107">
        <v>27.75</v>
      </c>
      <c r="E28803" s="107">
        <v>5499</v>
      </c>
    </row>
    <row r="28804" spans="1:5" x14ac:dyDescent="0.3">
      <c r="A28804" s="66">
        <v>42133</v>
      </c>
      <c r="B28804" s="98">
        <v>0.13541666666666666</v>
      </c>
      <c r="C28804" s="107" t="s">
        <v>120</v>
      </c>
      <c r="D28804" s="107">
        <v>27.8</v>
      </c>
      <c r="E28804" s="107">
        <v>6113</v>
      </c>
    </row>
    <row r="28805" spans="1:5" x14ac:dyDescent="0.3">
      <c r="A28805" s="66">
        <v>42133</v>
      </c>
      <c r="B28805" s="98">
        <v>0.14583333333333334</v>
      </c>
      <c r="C28805" s="107" t="s">
        <v>120</v>
      </c>
      <c r="D28805" s="107">
        <v>27.82</v>
      </c>
      <c r="E28805" s="107">
        <v>6377</v>
      </c>
    </row>
    <row r="28806" spans="1:5" x14ac:dyDescent="0.3">
      <c r="A28806" s="66">
        <v>42133</v>
      </c>
      <c r="B28806" s="98">
        <v>0.15625</v>
      </c>
      <c r="C28806" s="107" t="s">
        <v>120</v>
      </c>
      <c r="D28806" s="107">
        <v>27.81</v>
      </c>
      <c r="E28806" s="107">
        <v>6592</v>
      </c>
    </row>
    <row r="28807" spans="1:5" x14ac:dyDescent="0.3">
      <c r="A28807" s="66">
        <v>42133</v>
      </c>
      <c r="B28807" s="98">
        <v>0.16666666666666666</v>
      </c>
      <c r="C28807" s="107" t="s">
        <v>120</v>
      </c>
      <c r="D28807" s="107">
        <v>27.75</v>
      </c>
      <c r="E28807" s="107">
        <v>6908</v>
      </c>
    </row>
    <row r="28808" spans="1:5" x14ac:dyDescent="0.3">
      <c r="A28808" s="66">
        <v>42133</v>
      </c>
      <c r="B28808" s="98">
        <v>0.17708333333333334</v>
      </c>
      <c r="C28808" s="107" t="s">
        <v>120</v>
      </c>
      <c r="D28808" s="107">
        <v>27.64</v>
      </c>
      <c r="E28808" s="107">
        <v>7223</v>
      </c>
    </row>
    <row r="28809" spans="1:5" x14ac:dyDescent="0.3">
      <c r="A28809" s="66">
        <v>42133</v>
      </c>
      <c r="B28809" s="98">
        <v>0.1875</v>
      </c>
      <c r="C28809" s="107" t="s">
        <v>120</v>
      </c>
      <c r="D28809" s="107">
        <v>27.64</v>
      </c>
      <c r="E28809" s="107">
        <v>7116</v>
      </c>
    </row>
    <row r="28810" spans="1:5" x14ac:dyDescent="0.3">
      <c r="A28810" s="66">
        <v>42133</v>
      </c>
      <c r="B28810" s="98">
        <v>0.19791666666666666</v>
      </c>
      <c r="C28810" s="107" t="s">
        <v>120</v>
      </c>
      <c r="D28810" s="107">
        <v>27.82</v>
      </c>
      <c r="E28810" s="107">
        <v>7094</v>
      </c>
    </row>
    <row r="28811" spans="1:5" x14ac:dyDescent="0.3">
      <c r="A28811" s="66">
        <v>42133</v>
      </c>
      <c r="B28811" s="98">
        <v>0.20833333333333334</v>
      </c>
      <c r="C28811" s="107" t="s">
        <v>120</v>
      </c>
      <c r="D28811" s="107">
        <v>28.01</v>
      </c>
      <c r="E28811" s="107">
        <v>7036</v>
      </c>
    </row>
    <row r="28812" spans="1:5" x14ac:dyDescent="0.3">
      <c r="A28812" s="66">
        <v>42133</v>
      </c>
      <c r="B28812" s="98">
        <v>0.21875</v>
      </c>
      <c r="C28812" s="107" t="s">
        <v>120</v>
      </c>
      <c r="D28812" s="107">
        <v>28.12</v>
      </c>
      <c r="E28812" s="107">
        <v>6966</v>
      </c>
    </row>
    <row r="28813" spans="1:5" x14ac:dyDescent="0.3">
      <c r="A28813" s="66">
        <v>42133</v>
      </c>
      <c r="B28813" s="98">
        <v>0.22916666666666666</v>
      </c>
      <c r="C28813" s="107" t="s">
        <v>120</v>
      </c>
      <c r="D28813" s="107">
        <v>28.12</v>
      </c>
      <c r="E28813" s="107">
        <v>7161</v>
      </c>
    </row>
    <row r="28814" spans="1:5" x14ac:dyDescent="0.3">
      <c r="A28814" s="66">
        <v>42133</v>
      </c>
      <c r="B28814" s="98">
        <v>0.23958333333333334</v>
      </c>
      <c r="C28814" s="107" t="s">
        <v>120</v>
      </c>
      <c r="D28814" s="107">
        <v>28.12</v>
      </c>
      <c r="E28814" s="107">
        <v>7378</v>
      </c>
    </row>
    <row r="28815" spans="1:5" x14ac:dyDescent="0.3">
      <c r="A28815" s="66">
        <v>42133</v>
      </c>
      <c r="B28815" s="98">
        <v>0.25</v>
      </c>
      <c r="C28815" s="107" t="s">
        <v>120</v>
      </c>
      <c r="D28815" s="107">
        <v>28.06</v>
      </c>
      <c r="E28815" s="107">
        <v>7426</v>
      </c>
    </row>
    <row r="28816" spans="1:5" x14ac:dyDescent="0.3">
      <c r="A28816" s="66">
        <v>42133</v>
      </c>
      <c r="B28816" s="98">
        <v>0.26041666666666669</v>
      </c>
      <c r="C28816" s="107" t="s">
        <v>120</v>
      </c>
      <c r="D28816" s="107">
        <v>28</v>
      </c>
      <c r="E28816" s="107">
        <v>7711</v>
      </c>
    </row>
    <row r="28817" spans="1:5" x14ac:dyDescent="0.3">
      <c r="A28817" s="66">
        <v>42133</v>
      </c>
      <c r="B28817" s="98">
        <v>0.27083333333333331</v>
      </c>
      <c r="C28817" s="107" t="s">
        <v>120</v>
      </c>
      <c r="D28817" s="107">
        <v>28.02</v>
      </c>
      <c r="E28817" s="107">
        <v>7970</v>
      </c>
    </row>
    <row r="28818" spans="1:5" x14ac:dyDescent="0.3">
      <c r="A28818" s="66">
        <v>42133</v>
      </c>
      <c r="B28818" s="98">
        <v>0.28125</v>
      </c>
      <c r="C28818" s="107" t="s">
        <v>120</v>
      </c>
      <c r="D28818" s="107">
        <v>27.94</v>
      </c>
      <c r="E28818" s="107">
        <v>8056</v>
      </c>
    </row>
    <row r="28819" spans="1:5" x14ac:dyDescent="0.3">
      <c r="A28819" s="66">
        <v>42133</v>
      </c>
      <c r="B28819" s="98">
        <v>0.29166666666666669</v>
      </c>
      <c r="C28819" s="107" t="s">
        <v>120</v>
      </c>
      <c r="D28819" s="107">
        <v>27.86</v>
      </c>
      <c r="E28819" s="107">
        <v>7958</v>
      </c>
    </row>
    <row r="28820" spans="1:5" x14ac:dyDescent="0.3">
      <c r="A28820" s="66">
        <v>42133</v>
      </c>
      <c r="B28820" s="98">
        <v>0.30208333333333331</v>
      </c>
      <c r="C28820" s="107" t="s">
        <v>120</v>
      </c>
      <c r="D28820" s="107">
        <v>27.82</v>
      </c>
      <c r="E28820" s="107">
        <v>7643</v>
      </c>
    </row>
    <row r="28821" spans="1:5" x14ac:dyDescent="0.3">
      <c r="A28821" s="66">
        <v>42133</v>
      </c>
      <c r="B28821" s="98">
        <v>0.3125</v>
      </c>
      <c r="C28821" s="107" t="s">
        <v>120</v>
      </c>
      <c r="D28821" s="107">
        <v>27.79</v>
      </c>
      <c r="E28821" s="107">
        <v>7236</v>
      </c>
    </row>
    <row r="28822" spans="1:5" x14ac:dyDescent="0.3">
      <c r="A28822" s="66">
        <v>42133</v>
      </c>
      <c r="B28822" s="98">
        <v>0.32291666666666669</v>
      </c>
      <c r="C28822" s="107" t="s">
        <v>120</v>
      </c>
      <c r="D28822" s="107">
        <v>27.81</v>
      </c>
      <c r="E28822" s="107">
        <v>6935</v>
      </c>
    </row>
    <row r="28823" spans="1:5" x14ac:dyDescent="0.3">
      <c r="A28823" s="66">
        <v>42133</v>
      </c>
      <c r="B28823" s="98">
        <v>0.33333333333333331</v>
      </c>
      <c r="C28823" s="107" t="s">
        <v>120</v>
      </c>
      <c r="D28823" s="107">
        <v>27.67</v>
      </c>
      <c r="E28823" s="107">
        <v>6589</v>
      </c>
    </row>
    <row r="28824" spans="1:5" x14ac:dyDescent="0.3">
      <c r="A28824" s="66">
        <v>42133</v>
      </c>
      <c r="B28824" s="98">
        <v>0.34375</v>
      </c>
      <c r="C28824" s="107" t="s">
        <v>120</v>
      </c>
      <c r="D28824" s="107">
        <v>27.44</v>
      </c>
      <c r="E28824" s="107">
        <v>6291</v>
      </c>
    </row>
    <row r="28825" spans="1:5" x14ac:dyDescent="0.3">
      <c r="A28825" s="66">
        <v>42133</v>
      </c>
      <c r="B28825" s="98">
        <v>0.35416666666666669</v>
      </c>
      <c r="C28825" s="107" t="s">
        <v>120</v>
      </c>
      <c r="D28825" s="107">
        <v>27.49</v>
      </c>
      <c r="E28825" s="107">
        <v>5933</v>
      </c>
    </row>
    <row r="28826" spans="1:5" x14ac:dyDescent="0.3">
      <c r="A28826" s="66">
        <v>42133</v>
      </c>
      <c r="B28826" s="98">
        <v>0.36458333333333331</v>
      </c>
      <c r="C28826" s="107" t="s">
        <v>120</v>
      </c>
      <c r="D28826" s="107">
        <v>27.58</v>
      </c>
      <c r="E28826" s="107">
        <v>5636</v>
      </c>
    </row>
    <row r="28827" spans="1:5" x14ac:dyDescent="0.3">
      <c r="A28827" s="66">
        <v>42133</v>
      </c>
      <c r="B28827" s="98">
        <v>0.375</v>
      </c>
      <c r="C28827" s="107" t="s">
        <v>120</v>
      </c>
      <c r="D28827" s="107">
        <v>27.62</v>
      </c>
      <c r="E28827" s="107">
        <v>5416</v>
      </c>
    </row>
    <row r="28828" spans="1:5" x14ac:dyDescent="0.3">
      <c r="A28828" s="66">
        <v>42133</v>
      </c>
      <c r="B28828" s="98">
        <v>0.38541666666666669</v>
      </c>
      <c r="C28828" s="107" t="s">
        <v>120</v>
      </c>
      <c r="D28828" s="107">
        <v>27.69</v>
      </c>
      <c r="E28828" s="107">
        <v>5256</v>
      </c>
    </row>
    <row r="28829" spans="1:5" x14ac:dyDescent="0.3">
      <c r="A28829" s="66">
        <v>42133</v>
      </c>
      <c r="B28829" s="98">
        <v>0.39583333333333331</v>
      </c>
      <c r="C28829" s="107" t="s">
        <v>120</v>
      </c>
      <c r="D28829" s="107">
        <v>27.71</v>
      </c>
      <c r="E28829" s="107">
        <v>5078</v>
      </c>
    </row>
    <row r="28830" spans="1:5" x14ac:dyDescent="0.3">
      <c r="A28830" s="66">
        <v>42133</v>
      </c>
      <c r="B28830" s="98">
        <v>0.40625</v>
      </c>
      <c r="C28830" s="107" t="s">
        <v>120</v>
      </c>
      <c r="D28830" s="107">
        <v>27.71</v>
      </c>
      <c r="E28830" s="107">
        <v>4966</v>
      </c>
    </row>
    <row r="28831" spans="1:5" x14ac:dyDescent="0.3">
      <c r="A28831" s="66">
        <v>42133</v>
      </c>
      <c r="B28831" s="98">
        <v>0.41666666666666669</v>
      </c>
      <c r="C28831" s="107" t="s">
        <v>120</v>
      </c>
      <c r="D28831" s="107">
        <v>27.59</v>
      </c>
      <c r="E28831" s="107">
        <v>4856</v>
      </c>
    </row>
    <row r="28832" spans="1:5" x14ac:dyDescent="0.3">
      <c r="A28832" s="66">
        <v>42133</v>
      </c>
      <c r="B28832" s="98">
        <v>0.42708333333333331</v>
      </c>
      <c r="C28832" s="107" t="s">
        <v>120</v>
      </c>
      <c r="D28832" s="107">
        <v>27.66</v>
      </c>
      <c r="E28832" s="107">
        <v>4713</v>
      </c>
    </row>
    <row r="28833" spans="1:5" x14ac:dyDescent="0.3">
      <c r="A28833" s="66">
        <v>42133</v>
      </c>
      <c r="B28833" s="98">
        <v>0.4375</v>
      </c>
      <c r="C28833" s="107" t="s">
        <v>120</v>
      </c>
      <c r="D28833" s="107">
        <v>27.67</v>
      </c>
      <c r="E28833" s="107">
        <v>4549</v>
      </c>
    </row>
    <row r="28834" spans="1:5" x14ac:dyDescent="0.3">
      <c r="A28834" s="66">
        <v>42133</v>
      </c>
      <c r="B28834" s="98">
        <v>0.44791666666666669</v>
      </c>
      <c r="C28834" s="107" t="s">
        <v>120</v>
      </c>
      <c r="D28834" s="107">
        <v>27.41</v>
      </c>
      <c r="E28834" s="107">
        <v>4412</v>
      </c>
    </row>
    <row r="28835" spans="1:5" x14ac:dyDescent="0.3">
      <c r="A28835" s="66">
        <v>42133</v>
      </c>
      <c r="B28835" s="98">
        <v>0.45833333333333331</v>
      </c>
      <c r="C28835" s="107" t="s">
        <v>120</v>
      </c>
      <c r="D28835" s="107">
        <v>27.41</v>
      </c>
      <c r="E28835" s="107">
        <v>4129</v>
      </c>
    </row>
    <row r="28836" spans="1:5" x14ac:dyDescent="0.3">
      <c r="A28836" s="66">
        <v>42133</v>
      </c>
      <c r="B28836" s="98">
        <v>0.46875</v>
      </c>
      <c r="C28836" s="107" t="s">
        <v>120</v>
      </c>
      <c r="D28836" s="107">
        <v>27.46</v>
      </c>
      <c r="E28836" s="107">
        <v>3937</v>
      </c>
    </row>
    <row r="28837" spans="1:5" x14ac:dyDescent="0.3">
      <c r="A28837" s="66">
        <v>42133</v>
      </c>
      <c r="B28837" s="98">
        <v>0.47916666666666669</v>
      </c>
      <c r="C28837" s="107" t="s">
        <v>120</v>
      </c>
      <c r="D28837" s="107">
        <v>27.44</v>
      </c>
      <c r="E28837" s="107">
        <v>3770</v>
      </c>
    </row>
    <row r="28838" spans="1:5" x14ac:dyDescent="0.3">
      <c r="A28838" s="66">
        <v>42133</v>
      </c>
      <c r="B28838" s="98">
        <v>0.48958333333333331</v>
      </c>
      <c r="C28838" s="107" t="s">
        <v>120</v>
      </c>
      <c r="D28838" s="107">
        <v>27.43</v>
      </c>
      <c r="E28838" s="107">
        <v>3601</v>
      </c>
    </row>
    <row r="28839" spans="1:5" x14ac:dyDescent="0.3">
      <c r="A28839" s="66">
        <v>42134</v>
      </c>
      <c r="B28839" s="98">
        <v>0.5</v>
      </c>
      <c r="C28839" s="107" t="s">
        <v>119</v>
      </c>
      <c r="D28839" s="107">
        <v>27.4</v>
      </c>
      <c r="E28839" s="107">
        <v>3413</v>
      </c>
    </row>
    <row r="28840" spans="1:5" x14ac:dyDescent="0.3">
      <c r="A28840" s="66">
        <v>42134</v>
      </c>
      <c r="B28840" s="98">
        <v>0.51041666666666663</v>
      </c>
      <c r="C28840" s="107" t="s">
        <v>119</v>
      </c>
      <c r="D28840" s="107">
        <v>27.37</v>
      </c>
      <c r="E28840" s="107">
        <v>3278</v>
      </c>
    </row>
    <row r="28841" spans="1:5" x14ac:dyDescent="0.3">
      <c r="A28841" s="66">
        <v>42134</v>
      </c>
      <c r="B28841" s="98">
        <v>0.52083333333333337</v>
      </c>
      <c r="C28841" s="107" t="s">
        <v>119</v>
      </c>
      <c r="D28841" s="107">
        <v>27.33</v>
      </c>
      <c r="E28841" s="107">
        <v>3170</v>
      </c>
    </row>
    <row r="28842" spans="1:5" x14ac:dyDescent="0.3">
      <c r="A28842" s="66">
        <v>42134</v>
      </c>
      <c r="B28842" s="98">
        <v>0.53125</v>
      </c>
      <c r="C28842" s="107" t="s">
        <v>119</v>
      </c>
      <c r="D28842" s="107">
        <v>27.29</v>
      </c>
      <c r="E28842" s="107">
        <v>3042</v>
      </c>
    </row>
    <row r="28843" spans="1:5" x14ac:dyDescent="0.3">
      <c r="A28843" s="66">
        <v>42134</v>
      </c>
      <c r="B28843" s="98">
        <v>4.1666666666666664E-2</v>
      </c>
      <c r="C28843" s="107" t="s">
        <v>119</v>
      </c>
      <c r="D28843" s="107">
        <v>27.32</v>
      </c>
      <c r="E28843" s="107">
        <v>2930</v>
      </c>
    </row>
    <row r="28844" spans="1:5" x14ac:dyDescent="0.3">
      <c r="A28844" s="66">
        <v>42134</v>
      </c>
      <c r="B28844" s="98">
        <v>5.2083333333333336E-2</v>
      </c>
      <c r="C28844" s="107" t="s">
        <v>119</v>
      </c>
      <c r="D28844" s="107">
        <v>27.36</v>
      </c>
      <c r="E28844" s="107">
        <v>2831</v>
      </c>
    </row>
    <row r="28845" spans="1:5" x14ac:dyDescent="0.3">
      <c r="A28845" s="66">
        <v>42134</v>
      </c>
      <c r="B28845" s="98">
        <v>6.25E-2</v>
      </c>
      <c r="C28845" s="107" t="s">
        <v>119</v>
      </c>
      <c r="D28845" s="107">
        <v>27.35</v>
      </c>
      <c r="E28845" s="107">
        <v>2729</v>
      </c>
    </row>
    <row r="28846" spans="1:5" x14ac:dyDescent="0.3">
      <c r="A28846" s="66">
        <v>42134</v>
      </c>
      <c r="B28846" s="98">
        <v>7.2916666666666671E-2</v>
      </c>
      <c r="C28846" s="107" t="s">
        <v>119</v>
      </c>
      <c r="D28846" s="107">
        <v>27.33</v>
      </c>
      <c r="E28846" s="107">
        <v>2621</v>
      </c>
    </row>
    <row r="28847" spans="1:5" x14ac:dyDescent="0.3">
      <c r="A28847" s="66">
        <v>42134</v>
      </c>
      <c r="B28847" s="98">
        <v>8.3333333333333329E-2</v>
      </c>
      <c r="C28847" s="107" t="s">
        <v>119</v>
      </c>
      <c r="D28847" s="107">
        <v>27.32</v>
      </c>
      <c r="E28847" s="107">
        <v>2549</v>
      </c>
    </row>
    <row r="28848" spans="1:5" x14ac:dyDescent="0.3">
      <c r="A28848" s="66">
        <v>42134</v>
      </c>
      <c r="B28848" s="98">
        <v>9.375E-2</v>
      </c>
      <c r="C28848" s="107" t="s">
        <v>119</v>
      </c>
      <c r="D28848" s="107">
        <v>27.29</v>
      </c>
      <c r="E28848" s="107">
        <v>2491</v>
      </c>
    </row>
    <row r="28849" spans="1:5" x14ac:dyDescent="0.3">
      <c r="A28849" s="66">
        <v>42134</v>
      </c>
      <c r="B28849" s="98">
        <v>0.10416666666666667</v>
      </c>
      <c r="C28849" s="107" t="s">
        <v>119</v>
      </c>
      <c r="D28849" s="107">
        <v>27.25</v>
      </c>
      <c r="E28849" s="107">
        <v>2443</v>
      </c>
    </row>
    <row r="28850" spans="1:5" x14ac:dyDescent="0.3">
      <c r="A28850" s="66">
        <v>42134</v>
      </c>
      <c r="B28850" s="98">
        <v>0.11458333333333333</v>
      </c>
      <c r="C28850" s="107" t="s">
        <v>119</v>
      </c>
      <c r="D28850" s="107">
        <v>27.24</v>
      </c>
      <c r="E28850" s="107">
        <v>2387</v>
      </c>
    </row>
    <row r="28851" spans="1:5" x14ac:dyDescent="0.3">
      <c r="A28851" s="66">
        <v>42134</v>
      </c>
      <c r="B28851" s="98">
        <v>0.125</v>
      </c>
      <c r="C28851" s="107" t="s">
        <v>119</v>
      </c>
      <c r="D28851" s="107">
        <v>27.25</v>
      </c>
      <c r="E28851" s="107">
        <v>2316</v>
      </c>
    </row>
    <row r="28852" spans="1:5" x14ac:dyDescent="0.3">
      <c r="A28852" s="66">
        <v>42134</v>
      </c>
      <c r="B28852" s="98">
        <v>0.13541666666666666</v>
      </c>
      <c r="C28852" s="107" t="s">
        <v>119</v>
      </c>
      <c r="D28852" s="107">
        <v>27.24</v>
      </c>
      <c r="E28852" s="107">
        <v>2266</v>
      </c>
    </row>
    <row r="28853" spans="1:5" x14ac:dyDescent="0.3">
      <c r="A28853" s="66">
        <v>42134</v>
      </c>
      <c r="B28853" s="98">
        <v>0.14583333333333334</v>
      </c>
      <c r="C28853" s="107" t="s">
        <v>119</v>
      </c>
      <c r="D28853" s="107">
        <v>27.18</v>
      </c>
      <c r="E28853" s="107">
        <v>2240</v>
      </c>
    </row>
    <row r="28854" spans="1:5" x14ac:dyDescent="0.3">
      <c r="A28854" s="66">
        <v>42134</v>
      </c>
      <c r="B28854" s="98">
        <v>0.15625</v>
      </c>
      <c r="C28854" s="107" t="s">
        <v>119</v>
      </c>
      <c r="D28854" s="107">
        <v>27.16</v>
      </c>
      <c r="E28854" s="107">
        <v>2170</v>
      </c>
    </row>
    <row r="28855" spans="1:5" x14ac:dyDescent="0.3">
      <c r="A28855" s="66">
        <v>42134</v>
      </c>
      <c r="B28855" s="98">
        <v>0.16666666666666666</v>
      </c>
      <c r="C28855" s="107" t="s">
        <v>119</v>
      </c>
      <c r="D28855" s="107">
        <v>27.14</v>
      </c>
      <c r="E28855" s="107">
        <v>2138</v>
      </c>
    </row>
    <row r="28856" spans="1:5" x14ac:dyDescent="0.3">
      <c r="A28856" s="66">
        <v>42134</v>
      </c>
      <c r="B28856" s="98">
        <v>0.17708333333333334</v>
      </c>
      <c r="C28856" s="107" t="s">
        <v>119</v>
      </c>
      <c r="D28856" s="107">
        <v>27.11</v>
      </c>
      <c r="E28856" s="107">
        <v>2136</v>
      </c>
    </row>
    <row r="28857" spans="1:5" x14ac:dyDescent="0.3">
      <c r="A28857" s="66">
        <v>42134</v>
      </c>
      <c r="B28857" s="98">
        <v>0.1875</v>
      </c>
      <c r="C28857" s="107" t="s">
        <v>119</v>
      </c>
      <c r="D28857" s="107">
        <v>27.01</v>
      </c>
      <c r="E28857" s="107">
        <v>2127</v>
      </c>
    </row>
    <row r="28858" spans="1:5" x14ac:dyDescent="0.3">
      <c r="A28858" s="66">
        <v>42134</v>
      </c>
      <c r="B28858" s="98">
        <v>0.19791666666666666</v>
      </c>
      <c r="C28858" s="107" t="s">
        <v>119</v>
      </c>
      <c r="D28858" s="107">
        <v>27</v>
      </c>
      <c r="E28858" s="107">
        <v>2146</v>
      </c>
    </row>
    <row r="28859" spans="1:5" x14ac:dyDescent="0.3">
      <c r="A28859" s="66">
        <v>42134</v>
      </c>
      <c r="B28859" s="98">
        <v>0.20833333333333334</v>
      </c>
      <c r="C28859" s="107" t="s">
        <v>119</v>
      </c>
      <c r="D28859" s="107">
        <v>26.99</v>
      </c>
      <c r="E28859" s="107">
        <v>2206</v>
      </c>
    </row>
    <row r="28860" spans="1:5" x14ac:dyDescent="0.3">
      <c r="A28860" s="66">
        <v>42134</v>
      </c>
      <c r="B28860" s="98">
        <v>0.21875</v>
      </c>
      <c r="C28860" s="107" t="s">
        <v>119</v>
      </c>
      <c r="D28860" s="107">
        <v>26.98</v>
      </c>
      <c r="E28860" s="107">
        <v>2226</v>
      </c>
    </row>
    <row r="28861" spans="1:5" x14ac:dyDescent="0.3">
      <c r="A28861" s="66">
        <v>42134</v>
      </c>
      <c r="B28861" s="98">
        <v>0.22916666666666666</v>
      </c>
      <c r="C28861" s="107" t="s">
        <v>119</v>
      </c>
      <c r="D28861" s="107">
        <v>27.01</v>
      </c>
      <c r="E28861" s="107">
        <v>2257</v>
      </c>
    </row>
    <row r="28862" spans="1:5" x14ac:dyDescent="0.3">
      <c r="A28862" s="66">
        <v>42134</v>
      </c>
      <c r="B28862" s="98">
        <v>0.23958333333333334</v>
      </c>
      <c r="C28862" s="107" t="s">
        <v>119</v>
      </c>
      <c r="D28862" s="107">
        <v>27.03</v>
      </c>
      <c r="E28862" s="107">
        <v>2529</v>
      </c>
    </row>
    <row r="28863" spans="1:5" x14ac:dyDescent="0.3">
      <c r="A28863" s="66">
        <v>42134</v>
      </c>
      <c r="B28863" s="98">
        <v>0.25</v>
      </c>
      <c r="C28863" s="107" t="s">
        <v>119</v>
      </c>
      <c r="D28863" s="107">
        <v>26.98</v>
      </c>
      <c r="E28863" s="107">
        <v>2688</v>
      </c>
    </row>
    <row r="28864" spans="1:5" x14ac:dyDescent="0.3">
      <c r="A28864" s="66">
        <v>42134</v>
      </c>
      <c r="B28864" s="98">
        <v>0.26041666666666669</v>
      </c>
      <c r="C28864" s="107" t="s">
        <v>119</v>
      </c>
      <c r="D28864" s="107">
        <v>26.94</v>
      </c>
      <c r="E28864" s="107">
        <v>2775</v>
      </c>
    </row>
    <row r="28865" spans="1:5" x14ac:dyDescent="0.3">
      <c r="A28865" s="66">
        <v>42134</v>
      </c>
      <c r="B28865" s="98">
        <v>0.27083333333333331</v>
      </c>
      <c r="C28865" s="107" t="s">
        <v>119</v>
      </c>
      <c r="D28865" s="107">
        <v>26.95</v>
      </c>
      <c r="E28865" s="107">
        <v>3047</v>
      </c>
    </row>
    <row r="28866" spans="1:5" x14ac:dyDescent="0.3">
      <c r="A28866" s="66">
        <v>42134</v>
      </c>
      <c r="B28866" s="98">
        <v>0.28125</v>
      </c>
      <c r="C28866" s="107" t="s">
        <v>119</v>
      </c>
      <c r="D28866" s="107">
        <v>26.94</v>
      </c>
      <c r="E28866" s="107">
        <v>3330</v>
      </c>
    </row>
    <row r="28867" spans="1:5" x14ac:dyDescent="0.3">
      <c r="A28867" s="66">
        <v>42134</v>
      </c>
      <c r="B28867" s="98">
        <v>0.29166666666666669</v>
      </c>
      <c r="C28867" s="107" t="s">
        <v>119</v>
      </c>
      <c r="D28867" s="107">
        <v>26.96</v>
      </c>
      <c r="E28867" s="107">
        <v>3530</v>
      </c>
    </row>
    <row r="28868" spans="1:5" x14ac:dyDescent="0.3">
      <c r="A28868" s="66">
        <v>42134</v>
      </c>
      <c r="B28868" s="98">
        <v>0.30208333333333331</v>
      </c>
      <c r="C28868" s="107" t="s">
        <v>119</v>
      </c>
      <c r="D28868" s="107">
        <v>26.9</v>
      </c>
      <c r="E28868" s="107">
        <v>3838</v>
      </c>
    </row>
    <row r="28869" spans="1:5" x14ac:dyDescent="0.3">
      <c r="A28869" s="66">
        <v>42134</v>
      </c>
      <c r="B28869" s="98">
        <v>0.3125</v>
      </c>
      <c r="C28869" s="107" t="s">
        <v>119</v>
      </c>
      <c r="D28869" s="107">
        <v>26.91</v>
      </c>
      <c r="E28869" s="107">
        <v>4022</v>
      </c>
    </row>
    <row r="28870" spans="1:5" x14ac:dyDescent="0.3">
      <c r="A28870" s="66">
        <v>42134</v>
      </c>
      <c r="B28870" s="98">
        <v>0.32291666666666669</v>
      </c>
      <c r="C28870" s="107" t="s">
        <v>119</v>
      </c>
      <c r="D28870" s="107">
        <v>26.76</v>
      </c>
      <c r="E28870" s="107">
        <v>3402</v>
      </c>
    </row>
    <row r="28871" spans="1:5" x14ac:dyDescent="0.3">
      <c r="A28871" s="66">
        <v>42134</v>
      </c>
      <c r="B28871" s="98">
        <v>0.33333333333333331</v>
      </c>
      <c r="C28871" s="107" t="s">
        <v>119</v>
      </c>
      <c r="D28871" s="107">
        <v>26.69</v>
      </c>
      <c r="E28871" s="107">
        <v>3232</v>
      </c>
    </row>
    <row r="28872" spans="1:5" x14ac:dyDescent="0.3">
      <c r="A28872" s="66">
        <v>42134</v>
      </c>
      <c r="B28872" s="98">
        <v>0.34375</v>
      </c>
      <c r="C28872" s="107" t="s">
        <v>119</v>
      </c>
      <c r="D28872" s="107">
        <v>26.8</v>
      </c>
      <c r="E28872" s="107">
        <v>3675</v>
      </c>
    </row>
    <row r="28873" spans="1:5" x14ac:dyDescent="0.3">
      <c r="A28873" s="66">
        <v>42134</v>
      </c>
      <c r="B28873" s="98">
        <v>0.35416666666666669</v>
      </c>
      <c r="C28873" s="107" t="s">
        <v>119</v>
      </c>
      <c r="D28873" s="107">
        <v>26.84</v>
      </c>
      <c r="E28873" s="107">
        <v>3924</v>
      </c>
    </row>
    <row r="28874" spans="1:5" x14ac:dyDescent="0.3">
      <c r="A28874" s="66">
        <v>42134</v>
      </c>
      <c r="B28874" s="98">
        <v>0.36458333333333331</v>
      </c>
      <c r="C28874" s="107" t="s">
        <v>119</v>
      </c>
      <c r="D28874" s="107">
        <v>26.81</v>
      </c>
      <c r="E28874" s="107">
        <v>4006</v>
      </c>
    </row>
    <row r="28875" spans="1:5" x14ac:dyDescent="0.3">
      <c r="A28875" s="66">
        <v>42134</v>
      </c>
      <c r="B28875" s="98">
        <v>0.375</v>
      </c>
      <c r="C28875" s="107" t="s">
        <v>119</v>
      </c>
      <c r="D28875" s="107">
        <v>26.84</v>
      </c>
      <c r="E28875" s="107">
        <v>3934</v>
      </c>
    </row>
    <row r="28876" spans="1:5" x14ac:dyDescent="0.3">
      <c r="A28876" s="66">
        <v>42134</v>
      </c>
      <c r="B28876" s="98">
        <v>0.38541666666666669</v>
      </c>
      <c r="C28876" s="107" t="s">
        <v>119</v>
      </c>
      <c r="D28876" s="107">
        <v>26.86</v>
      </c>
      <c r="E28876" s="107">
        <v>3834</v>
      </c>
    </row>
    <row r="28877" spans="1:5" x14ac:dyDescent="0.3">
      <c r="A28877" s="66">
        <v>42134</v>
      </c>
      <c r="B28877" s="98">
        <v>0.39583333333333331</v>
      </c>
      <c r="C28877" s="107" t="s">
        <v>119</v>
      </c>
      <c r="D28877" s="107">
        <v>27.01</v>
      </c>
      <c r="E28877" s="107">
        <v>3699</v>
      </c>
    </row>
    <row r="28878" spans="1:5" x14ac:dyDescent="0.3">
      <c r="A28878" s="66">
        <v>42134</v>
      </c>
      <c r="B28878" s="98">
        <v>0.40625</v>
      </c>
      <c r="C28878" s="107" t="s">
        <v>119</v>
      </c>
      <c r="D28878" s="107">
        <v>27.22</v>
      </c>
      <c r="E28878" s="107">
        <v>3578</v>
      </c>
    </row>
    <row r="28879" spans="1:5" x14ac:dyDescent="0.3">
      <c r="A28879" s="66">
        <v>42134</v>
      </c>
      <c r="B28879" s="98">
        <v>0.41666666666666669</v>
      </c>
      <c r="C28879" s="107" t="s">
        <v>119</v>
      </c>
      <c r="D28879" s="107">
        <v>27.36</v>
      </c>
      <c r="E28879" s="107">
        <v>3518</v>
      </c>
    </row>
    <row r="28880" spans="1:5" x14ac:dyDescent="0.3">
      <c r="A28880" s="66">
        <v>42134</v>
      </c>
      <c r="B28880" s="98">
        <v>0.42708333333333331</v>
      </c>
      <c r="C28880" s="107" t="s">
        <v>119</v>
      </c>
      <c r="D28880" s="107">
        <v>27.42</v>
      </c>
      <c r="E28880" s="107">
        <v>3562</v>
      </c>
    </row>
    <row r="28881" spans="1:5" x14ac:dyDescent="0.3">
      <c r="A28881" s="66">
        <v>42134</v>
      </c>
      <c r="B28881" s="98">
        <v>0.4375</v>
      </c>
      <c r="C28881" s="107" t="s">
        <v>119</v>
      </c>
      <c r="D28881" s="107">
        <v>27.62</v>
      </c>
      <c r="E28881" s="107">
        <v>3426</v>
      </c>
    </row>
    <row r="28882" spans="1:5" x14ac:dyDescent="0.3">
      <c r="A28882" s="66">
        <v>42134</v>
      </c>
      <c r="B28882" s="98">
        <v>0.44791666666666669</v>
      </c>
      <c r="C28882" s="107" t="s">
        <v>119</v>
      </c>
      <c r="D28882" s="107">
        <v>27.6</v>
      </c>
      <c r="E28882" s="107">
        <v>3224</v>
      </c>
    </row>
    <row r="28883" spans="1:5" x14ac:dyDescent="0.3">
      <c r="A28883" s="66">
        <v>42134</v>
      </c>
      <c r="B28883" s="98">
        <v>0.45833333333333331</v>
      </c>
      <c r="C28883" s="107" t="s">
        <v>119</v>
      </c>
      <c r="D28883" s="107">
        <v>27.7</v>
      </c>
      <c r="E28883" s="107">
        <v>3158</v>
      </c>
    </row>
    <row r="28884" spans="1:5" x14ac:dyDescent="0.3">
      <c r="A28884" s="66">
        <v>42134</v>
      </c>
      <c r="B28884" s="98">
        <v>0.46875</v>
      </c>
      <c r="C28884" s="107" t="s">
        <v>119</v>
      </c>
      <c r="D28884" s="107">
        <v>28.01</v>
      </c>
      <c r="E28884" s="107">
        <v>3018</v>
      </c>
    </row>
    <row r="28885" spans="1:5" x14ac:dyDescent="0.3">
      <c r="A28885" s="66">
        <v>42134</v>
      </c>
      <c r="B28885" s="98">
        <v>0.47916666666666669</v>
      </c>
      <c r="C28885" s="107" t="s">
        <v>119</v>
      </c>
      <c r="D28885" s="107">
        <v>28.05</v>
      </c>
      <c r="E28885" s="107">
        <v>3003</v>
      </c>
    </row>
    <row r="28886" spans="1:5" x14ac:dyDescent="0.3">
      <c r="A28886" s="66">
        <v>42134</v>
      </c>
      <c r="B28886" s="98">
        <v>0.48958333333333331</v>
      </c>
      <c r="C28886" s="107" t="s">
        <v>119</v>
      </c>
      <c r="D28886" s="107">
        <v>28.14</v>
      </c>
      <c r="E28886" s="107">
        <v>3032</v>
      </c>
    </row>
    <row r="28887" spans="1:5" x14ac:dyDescent="0.3">
      <c r="A28887" s="66">
        <v>42134</v>
      </c>
      <c r="B28887" s="98">
        <v>0.5</v>
      </c>
      <c r="C28887" s="107" t="s">
        <v>120</v>
      </c>
      <c r="D28887" s="107">
        <v>28.31</v>
      </c>
      <c r="E28887" s="107">
        <v>3123</v>
      </c>
    </row>
    <row r="28888" spans="1:5" x14ac:dyDescent="0.3">
      <c r="A28888" s="66">
        <v>42134</v>
      </c>
      <c r="B28888" s="98">
        <v>0.51041666666666663</v>
      </c>
      <c r="C28888" s="107" t="s">
        <v>120</v>
      </c>
      <c r="D28888" s="107">
        <v>28.48</v>
      </c>
      <c r="E28888" s="107">
        <v>3142</v>
      </c>
    </row>
    <row r="28889" spans="1:5" x14ac:dyDescent="0.3">
      <c r="A28889" s="66">
        <v>42134</v>
      </c>
      <c r="B28889" s="98">
        <v>0.52083333333333337</v>
      </c>
      <c r="C28889" s="107" t="s">
        <v>120</v>
      </c>
      <c r="D28889" s="107">
        <v>28.63</v>
      </c>
      <c r="E28889" s="107">
        <v>3231</v>
      </c>
    </row>
    <row r="28890" spans="1:5" x14ac:dyDescent="0.3">
      <c r="A28890" s="66">
        <v>42134</v>
      </c>
      <c r="B28890" s="98">
        <v>0.53125</v>
      </c>
      <c r="C28890" s="107" t="s">
        <v>120</v>
      </c>
      <c r="D28890" s="107">
        <v>28.78</v>
      </c>
      <c r="E28890" s="107">
        <v>3375</v>
      </c>
    </row>
    <row r="28891" spans="1:5" x14ac:dyDescent="0.3">
      <c r="A28891" s="66">
        <v>42134</v>
      </c>
      <c r="B28891" s="98">
        <v>4.1666666666666664E-2</v>
      </c>
      <c r="C28891" s="107" t="s">
        <v>120</v>
      </c>
      <c r="D28891" s="107">
        <v>28.92</v>
      </c>
      <c r="E28891" s="107">
        <v>3571</v>
      </c>
    </row>
    <row r="28892" spans="1:5" x14ac:dyDescent="0.3">
      <c r="A28892" s="66">
        <v>42134</v>
      </c>
      <c r="B28892" s="98">
        <v>5.2083333333333336E-2</v>
      </c>
      <c r="C28892" s="107" t="s">
        <v>120</v>
      </c>
      <c r="D28892" s="107">
        <v>28.58</v>
      </c>
      <c r="E28892" s="107">
        <v>3640</v>
      </c>
    </row>
    <row r="28893" spans="1:5" x14ac:dyDescent="0.3">
      <c r="A28893" s="66">
        <v>42134</v>
      </c>
      <c r="B28893" s="98">
        <v>6.25E-2</v>
      </c>
      <c r="C28893" s="107" t="s">
        <v>120</v>
      </c>
      <c r="D28893" s="107">
        <v>28.7</v>
      </c>
      <c r="E28893" s="107">
        <v>3708</v>
      </c>
    </row>
    <row r="28894" spans="1:5" x14ac:dyDescent="0.3">
      <c r="A28894" s="66">
        <v>42134</v>
      </c>
      <c r="B28894" s="98">
        <v>7.2916666666666671E-2</v>
      </c>
      <c r="C28894" s="107" t="s">
        <v>120</v>
      </c>
      <c r="D28894" s="107">
        <v>28.75</v>
      </c>
      <c r="E28894" s="107">
        <v>3698</v>
      </c>
    </row>
    <row r="28895" spans="1:5" x14ac:dyDescent="0.3">
      <c r="A28895" s="66">
        <v>42134</v>
      </c>
      <c r="B28895" s="98">
        <v>8.3333333333333329E-2</v>
      </c>
      <c r="C28895" s="107" t="s">
        <v>120</v>
      </c>
      <c r="D28895" s="107">
        <v>28.82</v>
      </c>
      <c r="E28895" s="107">
        <v>3521</v>
      </c>
    </row>
    <row r="28896" spans="1:5" x14ac:dyDescent="0.3">
      <c r="A28896" s="66">
        <v>42134</v>
      </c>
      <c r="B28896" s="98">
        <v>9.375E-2</v>
      </c>
      <c r="C28896" s="107" t="s">
        <v>120</v>
      </c>
      <c r="D28896" s="107">
        <v>29.15</v>
      </c>
      <c r="E28896" s="107">
        <v>3683</v>
      </c>
    </row>
    <row r="28897" spans="1:5" x14ac:dyDescent="0.3">
      <c r="A28897" s="66">
        <v>42134</v>
      </c>
      <c r="B28897" s="98">
        <v>0.10416666666666667</v>
      </c>
      <c r="C28897" s="107" t="s">
        <v>120</v>
      </c>
      <c r="D28897" s="107">
        <v>29.14</v>
      </c>
      <c r="E28897" s="107">
        <v>3781</v>
      </c>
    </row>
    <row r="28898" spans="1:5" x14ac:dyDescent="0.3">
      <c r="A28898" s="66">
        <v>42134</v>
      </c>
      <c r="B28898" s="98">
        <v>0.11458333333333333</v>
      </c>
      <c r="C28898" s="107" t="s">
        <v>120</v>
      </c>
      <c r="D28898" s="107">
        <v>29.05</v>
      </c>
      <c r="E28898" s="107">
        <v>3726</v>
      </c>
    </row>
    <row r="28899" spans="1:5" x14ac:dyDescent="0.3">
      <c r="A28899" s="66">
        <v>42134</v>
      </c>
      <c r="B28899" s="98">
        <v>0.125</v>
      </c>
      <c r="C28899" s="107" t="s">
        <v>120</v>
      </c>
      <c r="D28899" s="107">
        <v>28.89</v>
      </c>
      <c r="E28899" s="107">
        <v>3949</v>
      </c>
    </row>
    <row r="28900" spans="1:5" x14ac:dyDescent="0.3">
      <c r="A28900" s="66">
        <v>42134</v>
      </c>
      <c r="B28900" s="98">
        <v>0.13541666666666666</v>
      </c>
      <c r="C28900" s="107" t="s">
        <v>120</v>
      </c>
      <c r="D28900" s="107">
        <v>28.8</v>
      </c>
      <c r="E28900" s="107">
        <v>4012</v>
      </c>
    </row>
    <row r="28901" spans="1:5" x14ac:dyDescent="0.3">
      <c r="A28901" s="66">
        <v>42134</v>
      </c>
      <c r="B28901" s="98">
        <v>0.14583333333333334</v>
      </c>
      <c r="C28901" s="107" t="s">
        <v>120</v>
      </c>
      <c r="D28901" s="107">
        <v>28.66</v>
      </c>
      <c r="E28901" s="107">
        <v>3795</v>
      </c>
    </row>
    <row r="28902" spans="1:5" x14ac:dyDescent="0.3">
      <c r="A28902" s="66">
        <v>42134</v>
      </c>
      <c r="B28902" s="98">
        <v>0.15625</v>
      </c>
      <c r="C28902" s="107" t="s">
        <v>120</v>
      </c>
      <c r="D28902" s="107">
        <v>28.79</v>
      </c>
      <c r="E28902" s="107">
        <v>3780</v>
      </c>
    </row>
    <row r="28903" spans="1:5" x14ac:dyDescent="0.3">
      <c r="A28903" s="66">
        <v>42134</v>
      </c>
      <c r="B28903" s="98">
        <v>0.16666666666666666</v>
      </c>
      <c r="C28903" s="107" t="s">
        <v>120</v>
      </c>
      <c r="D28903" s="107">
        <v>28.82</v>
      </c>
      <c r="E28903" s="107">
        <v>3802</v>
      </c>
    </row>
    <row r="28904" spans="1:5" x14ac:dyDescent="0.3">
      <c r="A28904" s="66">
        <v>42134</v>
      </c>
      <c r="B28904" s="98">
        <v>0.17708333333333334</v>
      </c>
      <c r="C28904" s="107" t="s">
        <v>120</v>
      </c>
      <c r="D28904" s="107">
        <v>28.64</v>
      </c>
      <c r="E28904" s="107">
        <v>3896</v>
      </c>
    </row>
    <row r="28905" spans="1:5" x14ac:dyDescent="0.3">
      <c r="A28905" s="66">
        <v>42134</v>
      </c>
      <c r="B28905" s="98">
        <v>0.1875</v>
      </c>
      <c r="C28905" s="107" t="s">
        <v>120</v>
      </c>
      <c r="D28905" s="107">
        <v>28.63</v>
      </c>
      <c r="E28905" s="107">
        <v>3898</v>
      </c>
    </row>
    <row r="28906" spans="1:5" x14ac:dyDescent="0.3">
      <c r="A28906" s="66">
        <v>42134</v>
      </c>
      <c r="B28906" s="98">
        <v>0.19791666666666666</v>
      </c>
      <c r="C28906" s="107" t="s">
        <v>120</v>
      </c>
      <c r="D28906" s="107">
        <v>28.59</v>
      </c>
      <c r="E28906" s="107">
        <v>4087</v>
      </c>
    </row>
    <row r="28907" spans="1:5" x14ac:dyDescent="0.3">
      <c r="A28907" s="66">
        <v>42134</v>
      </c>
      <c r="B28907" s="98">
        <v>0.20833333333333334</v>
      </c>
      <c r="C28907" s="107" t="s">
        <v>120</v>
      </c>
      <c r="D28907" s="107">
        <v>28.49</v>
      </c>
      <c r="E28907" s="107">
        <v>4462</v>
      </c>
    </row>
    <row r="28908" spans="1:5" x14ac:dyDescent="0.3">
      <c r="A28908" s="66">
        <v>42134</v>
      </c>
      <c r="B28908" s="98">
        <v>0.21875</v>
      </c>
      <c r="C28908" s="107" t="s">
        <v>120</v>
      </c>
      <c r="D28908" s="107">
        <v>28.41</v>
      </c>
      <c r="E28908" s="107">
        <v>4944</v>
      </c>
    </row>
    <row r="28909" spans="1:5" x14ac:dyDescent="0.3">
      <c r="A28909" s="66">
        <v>42134</v>
      </c>
      <c r="B28909" s="98">
        <v>0.22916666666666666</v>
      </c>
      <c r="C28909" s="107" t="s">
        <v>120</v>
      </c>
      <c r="D28909" s="107">
        <v>28.4</v>
      </c>
      <c r="E28909" s="107">
        <v>5303</v>
      </c>
    </row>
    <row r="28910" spans="1:5" x14ac:dyDescent="0.3">
      <c r="A28910" s="66">
        <v>42134</v>
      </c>
      <c r="B28910" s="98">
        <v>0.23958333333333334</v>
      </c>
      <c r="C28910" s="107" t="s">
        <v>120</v>
      </c>
      <c r="D28910" s="107">
        <v>28.38</v>
      </c>
      <c r="E28910" s="107">
        <v>5460</v>
      </c>
    </row>
    <row r="28911" spans="1:5" x14ac:dyDescent="0.3">
      <c r="A28911" s="66">
        <v>42134</v>
      </c>
      <c r="B28911" s="98">
        <v>0.25</v>
      </c>
      <c r="C28911" s="107" t="s">
        <v>120</v>
      </c>
      <c r="D28911" s="107">
        <v>28.37</v>
      </c>
      <c r="E28911" s="107">
        <v>5693</v>
      </c>
    </row>
    <row r="28912" spans="1:5" x14ac:dyDescent="0.3">
      <c r="A28912" s="66">
        <v>42134</v>
      </c>
      <c r="B28912" s="98">
        <v>0.26041666666666669</v>
      </c>
      <c r="C28912" s="107" t="s">
        <v>120</v>
      </c>
      <c r="D28912" s="107">
        <v>28.37</v>
      </c>
      <c r="E28912" s="107">
        <v>5651</v>
      </c>
    </row>
    <row r="28913" spans="1:5" x14ac:dyDescent="0.3">
      <c r="A28913" s="66">
        <v>42134</v>
      </c>
      <c r="B28913" s="98">
        <v>0.27083333333333331</v>
      </c>
      <c r="C28913" s="107" t="s">
        <v>120</v>
      </c>
      <c r="D28913" s="107">
        <v>28.4</v>
      </c>
      <c r="E28913" s="107">
        <v>5615</v>
      </c>
    </row>
    <row r="28914" spans="1:5" x14ac:dyDescent="0.3">
      <c r="A28914" s="66">
        <v>42134</v>
      </c>
      <c r="B28914" s="98">
        <v>0.28125</v>
      </c>
      <c r="C28914" s="107" t="s">
        <v>120</v>
      </c>
      <c r="D28914" s="107">
        <v>28.46</v>
      </c>
      <c r="E28914" s="107">
        <v>5533</v>
      </c>
    </row>
    <row r="28915" spans="1:5" x14ac:dyDescent="0.3">
      <c r="A28915" s="66">
        <v>42134</v>
      </c>
      <c r="B28915" s="98">
        <v>0.29166666666666669</v>
      </c>
      <c r="C28915" s="107" t="s">
        <v>120</v>
      </c>
      <c r="D28915" s="107">
        <v>28.43</v>
      </c>
      <c r="E28915" s="107">
        <v>5455</v>
      </c>
    </row>
    <row r="28916" spans="1:5" x14ac:dyDescent="0.3">
      <c r="A28916" s="66">
        <v>42134</v>
      </c>
      <c r="B28916" s="98">
        <v>0.30208333333333331</v>
      </c>
      <c r="C28916" s="107" t="s">
        <v>120</v>
      </c>
      <c r="D28916" s="107">
        <v>28.32</v>
      </c>
      <c r="E28916" s="107">
        <v>5546</v>
      </c>
    </row>
    <row r="28917" spans="1:5" x14ac:dyDescent="0.3">
      <c r="A28917" s="66">
        <v>42134</v>
      </c>
      <c r="B28917" s="98">
        <v>0.3125</v>
      </c>
      <c r="C28917" s="107" t="s">
        <v>120</v>
      </c>
      <c r="D28917" s="107">
        <v>28.32</v>
      </c>
      <c r="E28917" s="107">
        <v>5520</v>
      </c>
    </row>
    <row r="28918" spans="1:5" x14ac:dyDescent="0.3">
      <c r="A28918" s="66">
        <v>42134</v>
      </c>
      <c r="B28918" s="98">
        <v>0.32291666666666669</v>
      </c>
      <c r="C28918" s="107" t="s">
        <v>120</v>
      </c>
      <c r="D28918" s="107">
        <v>28.23</v>
      </c>
      <c r="E28918" s="107">
        <v>5158</v>
      </c>
    </row>
    <row r="28919" spans="1:5" x14ac:dyDescent="0.3">
      <c r="A28919" s="66">
        <v>42134</v>
      </c>
      <c r="B28919" s="98">
        <v>0.33333333333333331</v>
      </c>
      <c r="C28919" s="107" t="s">
        <v>120</v>
      </c>
      <c r="D28919" s="107">
        <v>28.15</v>
      </c>
      <c r="E28919" s="107">
        <v>5354</v>
      </c>
    </row>
    <row r="28920" spans="1:5" x14ac:dyDescent="0.3">
      <c r="A28920" s="66">
        <v>42134</v>
      </c>
      <c r="B28920" s="98">
        <v>0.34375</v>
      </c>
      <c r="C28920" s="107" t="s">
        <v>120</v>
      </c>
      <c r="D28920" s="107">
        <v>28.13</v>
      </c>
      <c r="E28920" s="107">
        <v>5780</v>
      </c>
    </row>
    <row r="28921" spans="1:5" x14ac:dyDescent="0.3">
      <c r="A28921" s="66">
        <v>42134</v>
      </c>
      <c r="B28921" s="98">
        <v>0.35416666666666669</v>
      </c>
      <c r="C28921" s="107" t="s">
        <v>120</v>
      </c>
      <c r="D28921" s="107">
        <v>28.14</v>
      </c>
      <c r="E28921" s="107">
        <v>5720</v>
      </c>
    </row>
    <row r="28922" spans="1:5" x14ac:dyDescent="0.3">
      <c r="A28922" s="66">
        <v>42134</v>
      </c>
      <c r="B28922" s="98">
        <v>0.36458333333333331</v>
      </c>
      <c r="C28922" s="107" t="s">
        <v>120</v>
      </c>
      <c r="D28922" s="107">
        <v>28.05</v>
      </c>
      <c r="E28922" s="107">
        <v>5566</v>
      </c>
    </row>
    <row r="28923" spans="1:5" x14ac:dyDescent="0.3">
      <c r="A28923" s="66">
        <v>42134</v>
      </c>
      <c r="B28923" s="98">
        <v>0.375</v>
      </c>
      <c r="C28923" s="107" t="s">
        <v>120</v>
      </c>
      <c r="D28923" s="107">
        <v>28.03</v>
      </c>
      <c r="E28923" s="107">
        <v>5309</v>
      </c>
    </row>
    <row r="28924" spans="1:5" x14ac:dyDescent="0.3">
      <c r="A28924" s="66">
        <v>42134</v>
      </c>
      <c r="B28924" s="98">
        <v>0.38541666666666669</v>
      </c>
      <c r="C28924" s="107" t="s">
        <v>120</v>
      </c>
      <c r="D28924" s="107">
        <v>28</v>
      </c>
      <c r="E28924" s="107">
        <v>5043</v>
      </c>
    </row>
    <row r="28925" spans="1:5" x14ac:dyDescent="0.3">
      <c r="A28925" s="66">
        <v>42134</v>
      </c>
      <c r="B28925" s="98">
        <v>0.39583333333333331</v>
      </c>
      <c r="C28925" s="107" t="s">
        <v>120</v>
      </c>
      <c r="D28925" s="107">
        <v>27.96</v>
      </c>
      <c r="E28925" s="107">
        <v>4888</v>
      </c>
    </row>
    <row r="28926" spans="1:5" x14ac:dyDescent="0.3">
      <c r="A28926" s="66">
        <v>42134</v>
      </c>
      <c r="B28926" s="98">
        <v>0.40625</v>
      </c>
      <c r="C28926" s="107" t="s">
        <v>120</v>
      </c>
      <c r="D28926" s="107">
        <v>27.87</v>
      </c>
      <c r="E28926" s="107">
        <v>4774</v>
      </c>
    </row>
    <row r="28927" spans="1:5" x14ac:dyDescent="0.3">
      <c r="A28927" s="66">
        <v>42134</v>
      </c>
      <c r="B28927" s="98">
        <v>0.41666666666666669</v>
      </c>
      <c r="C28927" s="107" t="s">
        <v>120</v>
      </c>
      <c r="D28927" s="107">
        <v>27.83</v>
      </c>
      <c r="E28927" s="107">
        <v>4636</v>
      </c>
    </row>
    <row r="28928" spans="1:5" x14ac:dyDescent="0.3">
      <c r="A28928" s="66">
        <v>42134</v>
      </c>
      <c r="B28928" s="98">
        <v>0.42708333333333331</v>
      </c>
      <c r="C28928" s="107" t="s">
        <v>120</v>
      </c>
      <c r="D28928" s="107">
        <v>27.75</v>
      </c>
      <c r="E28928" s="107">
        <v>4603</v>
      </c>
    </row>
    <row r="28929" spans="1:5" x14ac:dyDescent="0.3">
      <c r="A28929" s="66">
        <v>42134</v>
      </c>
      <c r="B28929" s="98">
        <v>0.4375</v>
      </c>
      <c r="C28929" s="107" t="s">
        <v>120</v>
      </c>
      <c r="D28929" s="107">
        <v>27.74</v>
      </c>
      <c r="E28929" s="107">
        <v>4591</v>
      </c>
    </row>
    <row r="28930" spans="1:5" x14ac:dyDescent="0.3">
      <c r="A28930" s="66">
        <v>42134</v>
      </c>
      <c r="B28930" s="98">
        <v>0.44791666666666669</v>
      </c>
      <c r="C28930" s="107" t="s">
        <v>120</v>
      </c>
      <c r="D28930" s="107">
        <v>27.61</v>
      </c>
      <c r="E28930" s="107">
        <v>4630</v>
      </c>
    </row>
    <row r="28931" spans="1:5" x14ac:dyDescent="0.3">
      <c r="A28931" s="66">
        <v>42134</v>
      </c>
      <c r="B28931" s="98">
        <v>0.45833333333333331</v>
      </c>
      <c r="C28931" s="107" t="s">
        <v>120</v>
      </c>
      <c r="D28931" s="107">
        <v>27.61</v>
      </c>
      <c r="E28931" s="107">
        <v>4599</v>
      </c>
    </row>
    <row r="28932" spans="1:5" x14ac:dyDescent="0.3">
      <c r="A28932" s="66">
        <v>42134</v>
      </c>
      <c r="B28932" s="98">
        <v>0.46875</v>
      </c>
      <c r="C28932" s="107" t="s">
        <v>120</v>
      </c>
      <c r="D28932" s="107">
        <v>27.58</v>
      </c>
      <c r="E28932" s="107">
        <v>4599</v>
      </c>
    </row>
    <row r="28933" spans="1:5" x14ac:dyDescent="0.3">
      <c r="A28933" s="66">
        <v>42134</v>
      </c>
      <c r="B28933" s="98">
        <v>0.47916666666666669</v>
      </c>
      <c r="C28933" s="107" t="s">
        <v>120</v>
      </c>
      <c r="D28933" s="107">
        <v>27.6</v>
      </c>
      <c r="E28933" s="107">
        <v>4344</v>
      </c>
    </row>
    <row r="28934" spans="1:5" x14ac:dyDescent="0.3">
      <c r="A28934" s="66">
        <v>42134</v>
      </c>
      <c r="B28934" s="98">
        <v>0.48958333333333331</v>
      </c>
      <c r="C28934" s="107" t="s">
        <v>120</v>
      </c>
      <c r="D28934" s="107">
        <v>27.65</v>
      </c>
      <c r="E28934" s="107">
        <v>3821</v>
      </c>
    </row>
    <row r="28935" spans="1:5" x14ac:dyDescent="0.3">
      <c r="A28935" s="66">
        <v>42135</v>
      </c>
      <c r="B28935" s="98">
        <v>0.5</v>
      </c>
      <c r="C28935" s="107" t="s">
        <v>119</v>
      </c>
      <c r="D28935" s="107">
        <v>27.67</v>
      </c>
      <c r="E28935" s="107">
        <v>3515</v>
      </c>
    </row>
    <row r="28936" spans="1:5" x14ac:dyDescent="0.3">
      <c r="A28936" s="66">
        <v>42135</v>
      </c>
      <c r="B28936" s="98">
        <v>0.51041666666666663</v>
      </c>
      <c r="C28936" s="107" t="s">
        <v>119</v>
      </c>
      <c r="D28936" s="107">
        <v>27.65</v>
      </c>
      <c r="E28936" s="107">
        <v>3354</v>
      </c>
    </row>
    <row r="28937" spans="1:5" x14ac:dyDescent="0.3">
      <c r="A28937" s="66">
        <v>42135</v>
      </c>
      <c r="B28937" s="98">
        <v>0.52083333333333337</v>
      </c>
      <c r="C28937" s="107" t="s">
        <v>119</v>
      </c>
      <c r="D28937" s="107">
        <v>27.6</v>
      </c>
      <c r="E28937" s="107">
        <v>3254</v>
      </c>
    </row>
    <row r="28938" spans="1:5" x14ac:dyDescent="0.3">
      <c r="A28938" s="66">
        <v>42135</v>
      </c>
      <c r="B28938" s="98">
        <v>0.53125</v>
      </c>
      <c r="C28938" s="107" t="s">
        <v>119</v>
      </c>
      <c r="D28938" s="107">
        <v>27.56</v>
      </c>
      <c r="E28938" s="107">
        <v>3176</v>
      </c>
    </row>
    <row r="28939" spans="1:5" x14ac:dyDescent="0.3">
      <c r="A28939" s="66">
        <v>42135</v>
      </c>
      <c r="B28939" s="98">
        <v>4.1666666666666664E-2</v>
      </c>
      <c r="C28939" s="107" t="s">
        <v>119</v>
      </c>
      <c r="D28939" s="107">
        <v>27.51</v>
      </c>
      <c r="E28939" s="107">
        <v>3121</v>
      </c>
    </row>
    <row r="28940" spans="1:5" x14ac:dyDescent="0.3">
      <c r="A28940" s="66">
        <v>42135</v>
      </c>
      <c r="B28940" s="98">
        <v>5.2083333333333336E-2</v>
      </c>
      <c r="C28940" s="107" t="s">
        <v>119</v>
      </c>
      <c r="D28940" s="107">
        <v>27.46</v>
      </c>
      <c r="E28940" s="107">
        <v>3072</v>
      </c>
    </row>
    <row r="28941" spans="1:5" x14ac:dyDescent="0.3">
      <c r="A28941" s="66">
        <v>42135</v>
      </c>
      <c r="B28941" s="98">
        <v>6.25E-2</v>
      </c>
      <c r="C28941" s="107" t="s">
        <v>119</v>
      </c>
      <c r="D28941" s="107">
        <v>27.44</v>
      </c>
      <c r="E28941" s="107">
        <v>2968</v>
      </c>
    </row>
    <row r="28942" spans="1:5" x14ac:dyDescent="0.3">
      <c r="A28942" s="66">
        <v>42135</v>
      </c>
      <c r="B28942" s="98">
        <v>7.2916666666666671E-2</v>
      </c>
      <c r="C28942" s="107" t="s">
        <v>119</v>
      </c>
      <c r="D28942" s="107">
        <v>27.39</v>
      </c>
      <c r="E28942" s="107">
        <v>2840</v>
      </c>
    </row>
    <row r="28943" spans="1:5" x14ac:dyDescent="0.3">
      <c r="A28943" s="66">
        <v>42135</v>
      </c>
      <c r="B28943" s="98">
        <v>8.3333333333333329E-2</v>
      </c>
      <c r="C28943" s="107" t="s">
        <v>119</v>
      </c>
      <c r="D28943" s="107">
        <v>27.36</v>
      </c>
      <c r="E28943" s="107">
        <v>2715</v>
      </c>
    </row>
    <row r="28944" spans="1:5" x14ac:dyDescent="0.3">
      <c r="A28944" s="66">
        <v>42135</v>
      </c>
      <c r="B28944" s="98">
        <v>9.375E-2</v>
      </c>
      <c r="C28944" s="107" t="s">
        <v>119</v>
      </c>
      <c r="D28944" s="107">
        <v>27.32</v>
      </c>
      <c r="E28944" s="107">
        <v>2625</v>
      </c>
    </row>
    <row r="28945" spans="1:5" x14ac:dyDescent="0.3">
      <c r="A28945" s="66">
        <v>42135</v>
      </c>
      <c r="B28945" s="98">
        <v>0.10416666666666667</v>
      </c>
      <c r="C28945" s="107" t="s">
        <v>119</v>
      </c>
      <c r="D28945" s="107">
        <v>27.3</v>
      </c>
      <c r="E28945" s="107">
        <v>2559</v>
      </c>
    </row>
    <row r="28946" spans="1:5" x14ac:dyDescent="0.3">
      <c r="A28946" s="66">
        <v>42135</v>
      </c>
      <c r="B28946" s="98">
        <v>0.11458333333333333</v>
      </c>
      <c r="C28946" s="107" t="s">
        <v>119</v>
      </c>
      <c r="D28946" s="107">
        <v>27.29</v>
      </c>
      <c r="E28946" s="107">
        <v>2469</v>
      </c>
    </row>
    <row r="28947" spans="1:5" x14ac:dyDescent="0.3">
      <c r="A28947" s="66">
        <v>42135</v>
      </c>
      <c r="B28947" s="98">
        <v>0.125</v>
      </c>
      <c r="C28947" s="107" t="s">
        <v>119</v>
      </c>
      <c r="D28947" s="107">
        <v>27.25</v>
      </c>
      <c r="E28947" s="107">
        <v>2428</v>
      </c>
    </row>
    <row r="28948" spans="1:5" x14ac:dyDescent="0.3">
      <c r="A28948" s="66">
        <v>42135</v>
      </c>
      <c r="B28948" s="98">
        <v>0.13541666666666666</v>
      </c>
      <c r="C28948" s="107" t="s">
        <v>119</v>
      </c>
      <c r="D28948" s="107">
        <v>27.24</v>
      </c>
      <c r="E28948" s="107">
        <v>2363</v>
      </c>
    </row>
    <row r="28949" spans="1:5" x14ac:dyDescent="0.3">
      <c r="A28949" s="66">
        <v>42135</v>
      </c>
      <c r="B28949" s="98">
        <v>0.14583333333333334</v>
      </c>
      <c r="C28949" s="107" t="s">
        <v>119</v>
      </c>
      <c r="D28949" s="107">
        <v>27.25</v>
      </c>
      <c r="E28949" s="107">
        <v>2391</v>
      </c>
    </row>
    <row r="28950" spans="1:5" x14ac:dyDescent="0.3">
      <c r="A28950" s="66">
        <v>42135</v>
      </c>
      <c r="B28950" s="98">
        <v>0.15625</v>
      </c>
      <c r="C28950" s="107" t="s">
        <v>119</v>
      </c>
      <c r="D28950" s="107">
        <v>27.2</v>
      </c>
      <c r="E28950" s="107">
        <v>2408</v>
      </c>
    </row>
    <row r="28951" spans="1:5" x14ac:dyDescent="0.3">
      <c r="A28951" s="66">
        <v>42135</v>
      </c>
      <c r="B28951" s="98">
        <v>0.16666666666666666</v>
      </c>
      <c r="C28951" s="107" t="s">
        <v>119</v>
      </c>
      <c r="D28951" s="107">
        <v>27.18</v>
      </c>
      <c r="E28951" s="107">
        <v>2408</v>
      </c>
    </row>
    <row r="28952" spans="1:5" x14ac:dyDescent="0.3">
      <c r="A28952" s="66">
        <v>42135</v>
      </c>
      <c r="B28952" s="98">
        <v>0.17708333333333334</v>
      </c>
      <c r="C28952" s="107" t="s">
        <v>119</v>
      </c>
      <c r="D28952" s="107">
        <v>27.15</v>
      </c>
      <c r="E28952" s="107">
        <v>2464</v>
      </c>
    </row>
    <row r="28953" spans="1:5" x14ac:dyDescent="0.3">
      <c r="A28953" s="66">
        <v>42135</v>
      </c>
      <c r="B28953" s="98">
        <v>0.1875</v>
      </c>
      <c r="C28953" s="107" t="s">
        <v>119</v>
      </c>
      <c r="D28953" s="107">
        <v>27.12</v>
      </c>
      <c r="E28953" s="107">
        <v>2471</v>
      </c>
    </row>
    <row r="28954" spans="1:5" x14ac:dyDescent="0.3">
      <c r="A28954" s="66">
        <v>42135</v>
      </c>
      <c r="B28954" s="98">
        <v>0.19791666666666666</v>
      </c>
      <c r="C28954" s="107" t="s">
        <v>119</v>
      </c>
      <c r="D28954" s="107">
        <v>27.13</v>
      </c>
      <c r="E28954" s="107">
        <v>2423</v>
      </c>
    </row>
    <row r="28955" spans="1:5" x14ac:dyDescent="0.3">
      <c r="A28955" s="66">
        <v>42135</v>
      </c>
      <c r="B28955" s="98">
        <v>0.20833333333333334</v>
      </c>
      <c r="C28955" s="107" t="s">
        <v>119</v>
      </c>
      <c r="D28955" s="107">
        <v>27.19</v>
      </c>
      <c r="E28955" s="107">
        <v>2421</v>
      </c>
    </row>
    <row r="28956" spans="1:5" x14ac:dyDescent="0.3">
      <c r="A28956" s="66">
        <v>42135</v>
      </c>
      <c r="B28956" s="98">
        <v>0.21875</v>
      </c>
      <c r="C28956" s="107" t="s">
        <v>119</v>
      </c>
      <c r="D28956" s="107">
        <v>27.13</v>
      </c>
      <c r="E28956" s="107">
        <v>2443</v>
      </c>
    </row>
    <row r="28957" spans="1:5" x14ac:dyDescent="0.3">
      <c r="A28957" s="66">
        <v>42135</v>
      </c>
      <c r="B28957" s="98">
        <v>0.22916666666666666</v>
      </c>
      <c r="C28957" s="107" t="s">
        <v>119</v>
      </c>
      <c r="D28957" s="107">
        <v>27.09</v>
      </c>
      <c r="E28957" s="107">
        <v>2382</v>
      </c>
    </row>
    <row r="28958" spans="1:5" x14ac:dyDescent="0.3">
      <c r="A28958" s="66">
        <v>42135</v>
      </c>
      <c r="B28958" s="98">
        <v>0.23958333333333334</v>
      </c>
      <c r="C28958" s="107" t="s">
        <v>119</v>
      </c>
      <c r="D28958" s="107">
        <v>27.06</v>
      </c>
      <c r="E28958" s="107">
        <v>2454</v>
      </c>
    </row>
    <row r="28959" spans="1:5" x14ac:dyDescent="0.3">
      <c r="A28959" s="66">
        <v>42135</v>
      </c>
      <c r="B28959" s="98">
        <v>0.25</v>
      </c>
      <c r="C28959" s="107" t="s">
        <v>119</v>
      </c>
      <c r="D28959" s="107">
        <v>27.03</v>
      </c>
      <c r="E28959" s="107">
        <v>2638</v>
      </c>
    </row>
    <row r="28960" spans="1:5" x14ac:dyDescent="0.3">
      <c r="A28960" s="66">
        <v>42135</v>
      </c>
      <c r="B28960" s="98">
        <v>0.26041666666666669</v>
      </c>
      <c r="C28960" s="107" t="s">
        <v>119</v>
      </c>
      <c r="D28960" s="107">
        <v>27.07</v>
      </c>
      <c r="E28960" s="107">
        <v>2628</v>
      </c>
    </row>
    <row r="28961" spans="1:5" x14ac:dyDescent="0.3">
      <c r="A28961" s="66">
        <v>42135</v>
      </c>
      <c r="B28961" s="98">
        <v>0.27083333333333331</v>
      </c>
      <c r="C28961" s="107" t="s">
        <v>119</v>
      </c>
      <c r="D28961" s="107">
        <v>27.02</v>
      </c>
      <c r="E28961" s="107">
        <v>2952</v>
      </c>
    </row>
    <row r="28962" spans="1:5" x14ac:dyDescent="0.3">
      <c r="A28962" s="66">
        <v>42135</v>
      </c>
      <c r="B28962" s="98">
        <v>0.28125</v>
      </c>
      <c r="C28962" s="107" t="s">
        <v>119</v>
      </c>
      <c r="D28962" s="107">
        <v>26.98</v>
      </c>
      <c r="E28962" s="107">
        <v>3226</v>
      </c>
    </row>
    <row r="28963" spans="1:5" x14ac:dyDescent="0.3">
      <c r="A28963" s="66">
        <v>42135</v>
      </c>
      <c r="B28963" s="98">
        <v>0.29166666666666669</v>
      </c>
      <c r="C28963" s="107" t="s">
        <v>119</v>
      </c>
      <c r="D28963" s="107">
        <v>26.99</v>
      </c>
      <c r="E28963" s="107">
        <v>3549</v>
      </c>
    </row>
    <row r="28964" spans="1:5" x14ac:dyDescent="0.3">
      <c r="A28964" s="66">
        <v>42135</v>
      </c>
      <c r="B28964" s="98">
        <v>0.30208333333333331</v>
      </c>
      <c r="C28964" s="107" t="s">
        <v>119</v>
      </c>
      <c r="D28964" s="107">
        <v>26.98</v>
      </c>
      <c r="E28964" s="107">
        <v>3791</v>
      </c>
    </row>
    <row r="28965" spans="1:5" x14ac:dyDescent="0.3">
      <c r="A28965" s="66">
        <v>42135</v>
      </c>
      <c r="B28965" s="98">
        <v>0.3125</v>
      </c>
      <c r="C28965" s="107" t="s">
        <v>119</v>
      </c>
      <c r="D28965" s="107">
        <v>26.97</v>
      </c>
      <c r="E28965" s="107">
        <v>3906</v>
      </c>
    </row>
    <row r="28966" spans="1:5" x14ac:dyDescent="0.3">
      <c r="A28966" s="66">
        <v>42135</v>
      </c>
      <c r="B28966" s="98">
        <v>0.32291666666666669</v>
      </c>
      <c r="C28966" s="107" t="s">
        <v>119</v>
      </c>
      <c r="D28966" s="107">
        <v>27.02</v>
      </c>
      <c r="E28966" s="107">
        <v>4484</v>
      </c>
    </row>
    <row r="28967" spans="1:5" x14ac:dyDescent="0.3">
      <c r="A28967" s="66">
        <v>42135</v>
      </c>
      <c r="B28967" s="98">
        <v>0.33333333333333331</v>
      </c>
      <c r="C28967" s="107" t="s">
        <v>119</v>
      </c>
      <c r="D28967" s="107">
        <v>27.02</v>
      </c>
      <c r="E28967" s="107">
        <v>4853</v>
      </c>
    </row>
    <row r="28968" spans="1:5" x14ac:dyDescent="0.3">
      <c r="A28968" s="66">
        <v>42135</v>
      </c>
      <c r="B28968" s="98">
        <v>0.34375</v>
      </c>
      <c r="C28968" s="107" t="s">
        <v>119</v>
      </c>
      <c r="D28968" s="107">
        <v>26.96</v>
      </c>
      <c r="E28968" s="107">
        <v>4686</v>
      </c>
    </row>
    <row r="28969" spans="1:5" x14ac:dyDescent="0.3">
      <c r="A28969" s="66">
        <v>42135</v>
      </c>
      <c r="B28969" s="98">
        <v>0.35416666666666669</v>
      </c>
      <c r="C28969" s="107" t="s">
        <v>119</v>
      </c>
      <c r="D28969" s="107">
        <v>26.97</v>
      </c>
      <c r="E28969" s="107">
        <v>4584</v>
      </c>
    </row>
    <row r="28970" spans="1:5" x14ac:dyDescent="0.3">
      <c r="A28970" s="66">
        <v>42135</v>
      </c>
      <c r="B28970" s="98">
        <v>0.36458333333333331</v>
      </c>
      <c r="C28970" s="107" t="s">
        <v>119</v>
      </c>
      <c r="D28970" s="107">
        <v>26.94</v>
      </c>
      <c r="E28970" s="107">
        <v>3800</v>
      </c>
    </row>
    <row r="28971" spans="1:5" x14ac:dyDescent="0.3">
      <c r="A28971" s="66">
        <v>42135</v>
      </c>
      <c r="B28971" s="98">
        <v>0.375</v>
      </c>
      <c r="C28971" s="107" t="s">
        <v>119</v>
      </c>
      <c r="D28971" s="107">
        <v>26.98</v>
      </c>
      <c r="E28971" s="107">
        <v>3242</v>
      </c>
    </row>
    <row r="28972" spans="1:5" x14ac:dyDescent="0.3">
      <c r="A28972" s="66">
        <v>42135</v>
      </c>
      <c r="B28972" s="98">
        <v>0.38541666666666669</v>
      </c>
      <c r="C28972" s="107" t="s">
        <v>119</v>
      </c>
      <c r="D28972" s="107">
        <v>27.07</v>
      </c>
      <c r="E28972" s="107">
        <v>3542</v>
      </c>
    </row>
    <row r="28973" spans="1:5" x14ac:dyDescent="0.3">
      <c r="A28973" s="66">
        <v>42135</v>
      </c>
      <c r="B28973" s="98">
        <v>0.39583333333333331</v>
      </c>
      <c r="C28973" s="107" t="s">
        <v>119</v>
      </c>
      <c r="D28973" s="107">
        <v>27.13</v>
      </c>
      <c r="E28973" s="107">
        <v>4106</v>
      </c>
    </row>
    <row r="28974" spans="1:5" x14ac:dyDescent="0.3">
      <c r="A28974" s="66">
        <v>42135</v>
      </c>
      <c r="B28974" s="98">
        <v>0.40625</v>
      </c>
      <c r="C28974" s="107" t="s">
        <v>119</v>
      </c>
      <c r="D28974" s="107">
        <v>27.21</v>
      </c>
      <c r="E28974" s="107">
        <v>4270</v>
      </c>
    </row>
    <row r="28975" spans="1:5" x14ac:dyDescent="0.3">
      <c r="A28975" s="66">
        <v>42135</v>
      </c>
      <c r="B28975" s="98">
        <v>0.41666666666666669</v>
      </c>
      <c r="C28975" s="107" t="s">
        <v>119</v>
      </c>
      <c r="D28975" s="107">
        <v>27.31</v>
      </c>
      <c r="E28975" s="107">
        <v>4573</v>
      </c>
    </row>
    <row r="28976" spans="1:5" x14ac:dyDescent="0.3">
      <c r="A28976" s="66">
        <v>42135</v>
      </c>
      <c r="B28976" s="98">
        <v>0.42708333333333331</v>
      </c>
      <c r="C28976" s="107" t="s">
        <v>119</v>
      </c>
      <c r="D28976" s="107">
        <v>27.32</v>
      </c>
      <c r="E28976" s="107">
        <v>4551</v>
      </c>
    </row>
    <row r="28977" spans="1:5" x14ac:dyDescent="0.3">
      <c r="A28977" s="66">
        <v>42135</v>
      </c>
      <c r="B28977" s="98">
        <v>0.4375</v>
      </c>
      <c r="C28977" s="107" t="s">
        <v>119</v>
      </c>
      <c r="D28977" s="107">
        <v>27.36</v>
      </c>
      <c r="E28977" s="107">
        <v>4298</v>
      </c>
    </row>
    <row r="28978" spans="1:5" x14ac:dyDescent="0.3">
      <c r="A28978" s="66">
        <v>42135</v>
      </c>
      <c r="B28978" s="98">
        <v>0.44791666666666669</v>
      </c>
      <c r="C28978" s="107" t="s">
        <v>119</v>
      </c>
      <c r="D28978" s="107">
        <v>27.65</v>
      </c>
      <c r="E28978" s="107">
        <v>4271</v>
      </c>
    </row>
    <row r="28979" spans="1:5" x14ac:dyDescent="0.3">
      <c r="A28979" s="66">
        <v>42135</v>
      </c>
      <c r="B28979" s="98">
        <v>0.45833333333333331</v>
      </c>
      <c r="C28979" s="107" t="s">
        <v>119</v>
      </c>
      <c r="D28979" s="107">
        <v>27.64</v>
      </c>
      <c r="E28979" s="107">
        <v>4243</v>
      </c>
    </row>
    <row r="28980" spans="1:5" x14ac:dyDescent="0.3">
      <c r="A28980" s="66">
        <v>42135</v>
      </c>
      <c r="B28980" s="98">
        <v>0.46875</v>
      </c>
      <c r="C28980" s="107" t="s">
        <v>119</v>
      </c>
      <c r="D28980" s="107">
        <v>27.68</v>
      </c>
      <c r="E28980" s="107">
        <v>4650</v>
      </c>
    </row>
    <row r="28981" spans="1:5" x14ac:dyDescent="0.3">
      <c r="A28981" s="66">
        <v>42135</v>
      </c>
      <c r="B28981" s="98">
        <v>0.47916666666666669</v>
      </c>
      <c r="C28981" s="107" t="s">
        <v>119</v>
      </c>
      <c r="D28981" s="107">
        <v>27.79</v>
      </c>
      <c r="E28981" s="107">
        <v>4740</v>
      </c>
    </row>
    <row r="28982" spans="1:5" x14ac:dyDescent="0.3">
      <c r="A28982" s="66">
        <v>42135</v>
      </c>
      <c r="B28982" s="98">
        <v>0.48958333333333331</v>
      </c>
      <c r="C28982" s="107" t="s">
        <v>119</v>
      </c>
      <c r="D28982" s="107">
        <v>28.17</v>
      </c>
      <c r="E28982" s="107">
        <v>4561</v>
      </c>
    </row>
    <row r="28983" spans="1:5" x14ac:dyDescent="0.3">
      <c r="A28983" s="66">
        <v>42135</v>
      </c>
      <c r="B28983" s="98">
        <v>0.5</v>
      </c>
      <c r="C28983" s="107" t="s">
        <v>120</v>
      </c>
      <c r="D28983" s="107">
        <v>28.65</v>
      </c>
      <c r="E28983" s="107">
        <v>4300</v>
      </c>
    </row>
    <row r="28984" spans="1:5" x14ac:dyDescent="0.3">
      <c r="A28984" s="66">
        <v>42135</v>
      </c>
      <c r="B28984" s="98">
        <v>0.51041666666666663</v>
      </c>
      <c r="C28984" s="107" t="s">
        <v>120</v>
      </c>
      <c r="D28984" s="107">
        <v>28.64</v>
      </c>
      <c r="E28984" s="107">
        <v>4367</v>
      </c>
    </row>
    <row r="28985" spans="1:5" x14ac:dyDescent="0.3">
      <c r="A28985" s="66">
        <v>42135</v>
      </c>
      <c r="B28985" s="98">
        <v>0.52083333333333337</v>
      </c>
      <c r="C28985" s="107" t="s">
        <v>120</v>
      </c>
      <c r="D28985" s="107">
        <v>28.8</v>
      </c>
      <c r="E28985" s="107">
        <v>4313</v>
      </c>
    </row>
    <row r="28986" spans="1:5" x14ac:dyDescent="0.3">
      <c r="A28986" s="66">
        <v>42135</v>
      </c>
      <c r="B28986" s="98">
        <v>0.53125</v>
      </c>
      <c r="C28986" s="107" t="s">
        <v>120</v>
      </c>
      <c r="D28986" s="107">
        <v>29</v>
      </c>
      <c r="E28986" s="107">
        <v>4327</v>
      </c>
    </row>
    <row r="28987" spans="1:5" x14ac:dyDescent="0.3">
      <c r="A28987" s="66">
        <v>42135</v>
      </c>
      <c r="B28987" s="98">
        <v>4.1666666666666664E-2</v>
      </c>
      <c r="C28987" s="107" t="s">
        <v>120</v>
      </c>
      <c r="D28987" s="107">
        <v>29.28</v>
      </c>
      <c r="E28987" s="107">
        <v>4292</v>
      </c>
    </row>
    <row r="28988" spans="1:5" x14ac:dyDescent="0.3">
      <c r="A28988" s="66">
        <v>42135</v>
      </c>
      <c r="B28988" s="98">
        <v>5.2083333333333336E-2</v>
      </c>
      <c r="C28988" s="107" t="s">
        <v>120</v>
      </c>
      <c r="D28988" s="107">
        <v>29.14</v>
      </c>
      <c r="E28988" s="107">
        <v>4349</v>
      </c>
    </row>
    <row r="28989" spans="1:5" x14ac:dyDescent="0.3">
      <c r="A28989" s="66">
        <v>42135</v>
      </c>
      <c r="B28989" s="98">
        <v>6.25E-2</v>
      </c>
      <c r="C28989" s="107" t="s">
        <v>120</v>
      </c>
      <c r="D28989" s="107">
        <v>29.08</v>
      </c>
      <c r="E28989" s="107">
        <v>4555</v>
      </c>
    </row>
    <row r="28990" spans="1:5" x14ac:dyDescent="0.3">
      <c r="A28990" s="66">
        <v>42135</v>
      </c>
      <c r="B28990" s="98">
        <v>7.2916666666666671E-2</v>
      </c>
      <c r="C28990" s="107" t="s">
        <v>120</v>
      </c>
      <c r="D28990" s="107">
        <v>29.03</v>
      </c>
      <c r="E28990" s="107">
        <v>4602</v>
      </c>
    </row>
    <row r="28991" spans="1:5" x14ac:dyDescent="0.3">
      <c r="A28991" s="66">
        <v>42135</v>
      </c>
      <c r="B28991" s="98">
        <v>8.3333333333333329E-2</v>
      </c>
      <c r="C28991" s="107" t="s">
        <v>120</v>
      </c>
      <c r="D28991" s="107">
        <v>28.96</v>
      </c>
      <c r="E28991" s="107">
        <v>4589</v>
      </c>
    </row>
    <row r="28992" spans="1:5" x14ac:dyDescent="0.3">
      <c r="A28992" s="66">
        <v>42135</v>
      </c>
      <c r="B28992" s="98">
        <v>9.375E-2</v>
      </c>
      <c r="C28992" s="107" t="s">
        <v>120</v>
      </c>
      <c r="D28992" s="107">
        <v>29</v>
      </c>
      <c r="E28992" s="107">
        <v>4607</v>
      </c>
    </row>
    <row r="28993" spans="1:5" x14ac:dyDescent="0.3">
      <c r="A28993" s="66">
        <v>42135</v>
      </c>
      <c r="B28993" s="98">
        <v>0.10416666666666667</v>
      </c>
      <c r="C28993" s="107" t="s">
        <v>120</v>
      </c>
      <c r="D28993" s="107">
        <v>29.04</v>
      </c>
      <c r="E28993" s="107">
        <v>4336</v>
      </c>
    </row>
    <row r="28994" spans="1:5" x14ac:dyDescent="0.3">
      <c r="A28994" s="66">
        <v>42135</v>
      </c>
      <c r="B28994" s="98">
        <v>0.11458333333333333</v>
      </c>
      <c r="C28994" s="107" t="s">
        <v>120</v>
      </c>
      <c r="D28994" s="107">
        <v>29</v>
      </c>
      <c r="E28994" s="107">
        <v>3983</v>
      </c>
    </row>
    <row r="28995" spans="1:5" x14ac:dyDescent="0.3">
      <c r="A28995" s="66">
        <v>42135</v>
      </c>
      <c r="B28995" s="98">
        <v>0.125</v>
      </c>
      <c r="C28995" s="107" t="s">
        <v>120</v>
      </c>
      <c r="D28995" s="107">
        <v>29.06</v>
      </c>
      <c r="E28995" s="107">
        <v>3770</v>
      </c>
    </row>
    <row r="28996" spans="1:5" x14ac:dyDescent="0.3">
      <c r="A28996" s="66">
        <v>42135</v>
      </c>
      <c r="B28996" s="98">
        <v>0.13541666666666666</v>
      </c>
      <c r="C28996" s="107" t="s">
        <v>120</v>
      </c>
      <c r="D28996" s="107">
        <v>29.1</v>
      </c>
      <c r="E28996" s="107">
        <v>3583</v>
      </c>
    </row>
    <row r="28997" spans="1:5" x14ac:dyDescent="0.3">
      <c r="A28997" s="66">
        <v>42135</v>
      </c>
      <c r="B28997" s="98">
        <v>0.14583333333333334</v>
      </c>
      <c r="C28997" s="107" t="s">
        <v>120</v>
      </c>
      <c r="D28997" s="107">
        <v>29.03</v>
      </c>
      <c r="E28997" s="107">
        <v>3587</v>
      </c>
    </row>
    <row r="28998" spans="1:5" x14ac:dyDescent="0.3">
      <c r="A28998" s="66">
        <v>42135</v>
      </c>
      <c r="B28998" s="98">
        <v>0.15625</v>
      </c>
      <c r="C28998" s="107" t="s">
        <v>120</v>
      </c>
      <c r="D28998" s="107">
        <v>29.02</v>
      </c>
      <c r="E28998" s="107">
        <v>3599</v>
      </c>
    </row>
    <row r="28999" spans="1:5" x14ac:dyDescent="0.3">
      <c r="A28999" s="66">
        <v>42135</v>
      </c>
      <c r="B28999" s="98">
        <v>0.16666666666666666</v>
      </c>
      <c r="C28999" s="107" t="s">
        <v>120</v>
      </c>
      <c r="D28999" s="107">
        <v>28.95</v>
      </c>
      <c r="E28999" s="107">
        <v>3554</v>
      </c>
    </row>
    <row r="29000" spans="1:5" x14ac:dyDescent="0.3">
      <c r="A29000" s="66">
        <v>42135</v>
      </c>
      <c r="B29000" s="98">
        <v>0.17708333333333334</v>
      </c>
      <c r="C29000" s="107" t="s">
        <v>120</v>
      </c>
      <c r="D29000" s="107">
        <v>28.92</v>
      </c>
      <c r="E29000" s="107">
        <v>3600</v>
      </c>
    </row>
    <row r="29001" spans="1:5" x14ac:dyDescent="0.3">
      <c r="A29001" s="66">
        <v>42135</v>
      </c>
      <c r="B29001" s="98">
        <v>0.1875</v>
      </c>
      <c r="C29001" s="107" t="s">
        <v>120</v>
      </c>
      <c r="D29001" s="107">
        <v>28.81</v>
      </c>
      <c r="E29001" s="107">
        <v>3858</v>
      </c>
    </row>
    <row r="29002" spans="1:5" x14ac:dyDescent="0.3">
      <c r="A29002" s="66">
        <v>42135</v>
      </c>
      <c r="B29002" s="98">
        <v>0.19791666666666666</v>
      </c>
      <c r="C29002" s="107" t="s">
        <v>120</v>
      </c>
      <c r="D29002" s="107">
        <v>28.77</v>
      </c>
      <c r="E29002" s="107">
        <v>3844</v>
      </c>
    </row>
    <row r="29003" spans="1:5" x14ac:dyDescent="0.3">
      <c r="A29003" s="66">
        <v>42135</v>
      </c>
      <c r="B29003" s="98">
        <v>0.20833333333333334</v>
      </c>
      <c r="C29003" s="107" t="s">
        <v>120</v>
      </c>
      <c r="D29003" s="107">
        <v>28.76</v>
      </c>
      <c r="E29003" s="107">
        <v>3845</v>
      </c>
    </row>
    <row r="29004" spans="1:5" x14ac:dyDescent="0.3">
      <c r="A29004" s="66">
        <v>42135</v>
      </c>
      <c r="B29004" s="98">
        <v>0.21875</v>
      </c>
      <c r="C29004" s="107" t="s">
        <v>120</v>
      </c>
      <c r="D29004" s="107">
        <v>28.81</v>
      </c>
      <c r="E29004" s="107">
        <v>3492</v>
      </c>
    </row>
    <row r="29005" spans="1:5" x14ac:dyDescent="0.3">
      <c r="A29005" s="66">
        <v>42135</v>
      </c>
      <c r="B29005" s="98">
        <v>0.22916666666666666</v>
      </c>
      <c r="C29005" s="107" t="s">
        <v>120</v>
      </c>
      <c r="D29005" s="107">
        <v>28.71</v>
      </c>
      <c r="E29005" s="107">
        <v>3675</v>
      </c>
    </row>
    <row r="29006" spans="1:5" x14ac:dyDescent="0.3">
      <c r="A29006" s="66">
        <v>42135</v>
      </c>
      <c r="B29006" s="98">
        <v>0.23958333333333334</v>
      </c>
      <c r="C29006" s="107" t="s">
        <v>120</v>
      </c>
      <c r="D29006" s="107">
        <v>28.54</v>
      </c>
      <c r="E29006" s="107">
        <v>4455</v>
      </c>
    </row>
    <row r="29007" spans="1:5" x14ac:dyDescent="0.3">
      <c r="A29007" s="66">
        <v>42135</v>
      </c>
      <c r="B29007" s="98">
        <v>0.25</v>
      </c>
      <c r="C29007" s="107" t="s">
        <v>120</v>
      </c>
      <c r="D29007" s="107">
        <v>28.37</v>
      </c>
      <c r="E29007" s="107">
        <v>5481</v>
      </c>
    </row>
    <row r="29008" spans="1:5" x14ac:dyDescent="0.3">
      <c r="A29008" s="66">
        <v>42135</v>
      </c>
      <c r="B29008" s="98">
        <v>0.26041666666666669</v>
      </c>
      <c r="C29008" s="107" t="s">
        <v>120</v>
      </c>
      <c r="D29008" s="107">
        <v>28.3</v>
      </c>
      <c r="E29008" s="107">
        <v>5731</v>
      </c>
    </row>
    <row r="29009" spans="1:5" x14ac:dyDescent="0.3">
      <c r="A29009" s="66">
        <v>42135</v>
      </c>
      <c r="B29009" s="98">
        <v>0.27083333333333331</v>
      </c>
      <c r="C29009" s="107" t="s">
        <v>120</v>
      </c>
      <c r="D29009" s="107">
        <v>28.27</v>
      </c>
      <c r="E29009" s="107">
        <v>6029</v>
      </c>
    </row>
    <row r="29010" spans="1:5" x14ac:dyDescent="0.3">
      <c r="A29010" s="66">
        <v>42135</v>
      </c>
      <c r="B29010" s="98">
        <v>0.28125</v>
      </c>
      <c r="C29010" s="107" t="s">
        <v>120</v>
      </c>
      <c r="D29010" s="107">
        <v>28.17</v>
      </c>
      <c r="E29010" s="107">
        <v>6381</v>
      </c>
    </row>
    <row r="29011" spans="1:5" x14ac:dyDescent="0.3">
      <c r="A29011" s="66">
        <v>42135</v>
      </c>
      <c r="B29011" s="98">
        <v>0.29166666666666669</v>
      </c>
      <c r="C29011" s="107" t="s">
        <v>120</v>
      </c>
      <c r="D29011" s="107">
        <v>28.03</v>
      </c>
      <c r="E29011" s="107">
        <v>7000</v>
      </c>
    </row>
    <row r="29012" spans="1:5" x14ac:dyDescent="0.3">
      <c r="A29012" s="66">
        <v>42135</v>
      </c>
      <c r="B29012" s="98">
        <v>0.30208333333333331</v>
      </c>
      <c r="C29012" s="107" t="s">
        <v>120</v>
      </c>
      <c r="D29012" s="107">
        <v>28.09</v>
      </c>
      <c r="E29012" s="107">
        <v>7231</v>
      </c>
    </row>
    <row r="29013" spans="1:5" x14ac:dyDescent="0.3">
      <c r="A29013" s="66">
        <v>42135</v>
      </c>
      <c r="B29013" s="98">
        <v>0.3125</v>
      </c>
      <c r="C29013" s="107" t="s">
        <v>120</v>
      </c>
      <c r="D29013" s="107">
        <v>28.07</v>
      </c>
      <c r="E29013" s="107">
        <v>7179</v>
      </c>
    </row>
    <row r="29014" spans="1:5" x14ac:dyDescent="0.3">
      <c r="A29014" s="66">
        <v>42135</v>
      </c>
      <c r="B29014" s="98">
        <v>0.32291666666666669</v>
      </c>
      <c r="C29014" s="107" t="s">
        <v>120</v>
      </c>
      <c r="D29014" s="107">
        <v>28.12</v>
      </c>
      <c r="E29014" s="107">
        <v>7122</v>
      </c>
    </row>
    <row r="29015" spans="1:5" x14ac:dyDescent="0.3">
      <c r="A29015" s="66">
        <v>42135</v>
      </c>
      <c r="B29015" s="98">
        <v>0.33333333333333331</v>
      </c>
      <c r="C29015" s="107" t="s">
        <v>120</v>
      </c>
      <c r="D29015" s="107">
        <v>28.15</v>
      </c>
      <c r="E29015" s="107">
        <v>6896</v>
      </c>
    </row>
    <row r="29016" spans="1:5" x14ac:dyDescent="0.3">
      <c r="A29016" s="66">
        <v>42135</v>
      </c>
      <c r="B29016" s="98">
        <v>0.34375</v>
      </c>
      <c r="C29016" s="107" t="s">
        <v>120</v>
      </c>
      <c r="D29016" s="107">
        <v>28.2</v>
      </c>
      <c r="E29016" s="107">
        <v>6494</v>
      </c>
    </row>
    <row r="29017" spans="1:5" x14ac:dyDescent="0.3">
      <c r="A29017" s="66">
        <v>42135</v>
      </c>
      <c r="B29017" s="98">
        <v>0.35416666666666669</v>
      </c>
      <c r="C29017" s="107" t="s">
        <v>120</v>
      </c>
      <c r="D29017" s="107">
        <v>28.19</v>
      </c>
      <c r="E29017" s="107">
        <v>6088</v>
      </c>
    </row>
    <row r="29018" spans="1:5" x14ac:dyDescent="0.3">
      <c r="A29018" s="66">
        <v>42135</v>
      </c>
      <c r="B29018" s="98">
        <v>0.36458333333333331</v>
      </c>
      <c r="C29018" s="107" t="s">
        <v>120</v>
      </c>
      <c r="D29018" s="107">
        <v>28.17</v>
      </c>
      <c r="E29018" s="107">
        <v>5787</v>
      </c>
    </row>
    <row r="29019" spans="1:5" x14ac:dyDescent="0.3">
      <c r="A29019" s="66">
        <v>42135</v>
      </c>
      <c r="B29019" s="98">
        <v>0.375</v>
      </c>
      <c r="C29019" s="107" t="s">
        <v>120</v>
      </c>
      <c r="D29019" s="107">
        <v>28.16</v>
      </c>
      <c r="E29019" s="107">
        <v>5563</v>
      </c>
    </row>
    <row r="29020" spans="1:5" x14ac:dyDescent="0.3">
      <c r="A29020" s="66">
        <v>42135</v>
      </c>
      <c r="B29020" s="98">
        <v>0.38541666666666669</v>
      </c>
      <c r="C29020" s="107" t="s">
        <v>120</v>
      </c>
      <c r="D29020" s="107">
        <v>28.13</v>
      </c>
      <c r="E29020" s="107">
        <v>5384</v>
      </c>
    </row>
    <row r="29021" spans="1:5" x14ac:dyDescent="0.3">
      <c r="A29021" s="66">
        <v>42135</v>
      </c>
      <c r="B29021" s="98">
        <v>0.39583333333333331</v>
      </c>
      <c r="C29021" s="107" t="s">
        <v>120</v>
      </c>
      <c r="D29021" s="107">
        <v>28.16</v>
      </c>
      <c r="E29021" s="107">
        <v>5223</v>
      </c>
    </row>
    <row r="29022" spans="1:5" x14ac:dyDescent="0.3">
      <c r="A29022" s="66">
        <v>42135</v>
      </c>
      <c r="B29022" s="98">
        <v>0.40625</v>
      </c>
      <c r="C29022" s="107" t="s">
        <v>120</v>
      </c>
      <c r="D29022" s="107">
        <v>28.08</v>
      </c>
      <c r="E29022" s="107">
        <v>5098</v>
      </c>
    </row>
    <row r="29023" spans="1:5" x14ac:dyDescent="0.3">
      <c r="A29023" s="66">
        <v>42135</v>
      </c>
      <c r="B29023" s="98">
        <v>0.41666666666666669</v>
      </c>
      <c r="C29023" s="107" t="s">
        <v>120</v>
      </c>
      <c r="D29023" s="107">
        <v>28.04</v>
      </c>
      <c r="E29023" s="107">
        <v>4974</v>
      </c>
    </row>
    <row r="29024" spans="1:5" x14ac:dyDescent="0.3">
      <c r="A29024" s="66">
        <v>42135</v>
      </c>
      <c r="B29024" s="98">
        <v>0.42708333333333331</v>
      </c>
      <c r="C29024" s="107" t="s">
        <v>120</v>
      </c>
      <c r="D29024" s="107">
        <v>28.02</v>
      </c>
      <c r="E29024" s="107">
        <v>4843</v>
      </c>
    </row>
    <row r="29025" spans="1:5" x14ac:dyDescent="0.3">
      <c r="A29025" s="66">
        <v>42135</v>
      </c>
      <c r="B29025" s="98">
        <v>0.4375</v>
      </c>
      <c r="C29025" s="107" t="s">
        <v>120</v>
      </c>
      <c r="D29025" s="107">
        <v>28.07</v>
      </c>
      <c r="E29025" s="107">
        <v>4804</v>
      </c>
    </row>
    <row r="29026" spans="1:5" x14ac:dyDescent="0.3">
      <c r="A29026" s="66">
        <v>42135</v>
      </c>
      <c r="B29026" s="98">
        <v>0.44791666666666669</v>
      </c>
      <c r="C29026" s="107" t="s">
        <v>120</v>
      </c>
      <c r="D29026" s="107">
        <v>27.98</v>
      </c>
      <c r="E29026" s="107">
        <v>4726</v>
      </c>
    </row>
    <row r="29027" spans="1:5" x14ac:dyDescent="0.3">
      <c r="A29027" s="66">
        <v>42135</v>
      </c>
      <c r="B29027" s="98">
        <v>0.45833333333333331</v>
      </c>
      <c r="C29027" s="107" t="s">
        <v>120</v>
      </c>
      <c r="D29027" s="107">
        <v>27.95</v>
      </c>
      <c r="E29027" s="107">
        <v>4718</v>
      </c>
    </row>
    <row r="29028" spans="1:5" x14ac:dyDescent="0.3">
      <c r="A29028" s="66">
        <v>42135</v>
      </c>
      <c r="B29028" s="98">
        <v>0.46875</v>
      </c>
      <c r="C29028" s="107" t="s">
        <v>120</v>
      </c>
      <c r="D29028" s="107">
        <v>27.91</v>
      </c>
      <c r="E29028" s="107">
        <v>4722</v>
      </c>
    </row>
    <row r="29029" spans="1:5" x14ac:dyDescent="0.3">
      <c r="A29029" s="66">
        <v>42135</v>
      </c>
      <c r="B29029" s="98">
        <v>0.47916666666666669</v>
      </c>
      <c r="C29029" s="107" t="s">
        <v>120</v>
      </c>
      <c r="D29029" s="107">
        <v>27.86</v>
      </c>
      <c r="E29029" s="107">
        <v>4602</v>
      </c>
    </row>
    <row r="29030" spans="1:5" x14ac:dyDescent="0.3">
      <c r="A29030" s="66">
        <v>42135</v>
      </c>
      <c r="B29030" s="98">
        <v>0.48958333333333331</v>
      </c>
      <c r="C29030" s="107" t="s">
        <v>120</v>
      </c>
      <c r="D29030" s="107">
        <v>27.87</v>
      </c>
      <c r="E29030" s="107">
        <v>4452</v>
      </c>
    </row>
    <row r="29031" spans="1:5" x14ac:dyDescent="0.3">
      <c r="A29031" s="66">
        <v>42136</v>
      </c>
      <c r="B29031" s="98">
        <v>0.5</v>
      </c>
      <c r="C29031" s="107" t="s">
        <v>119</v>
      </c>
      <c r="D29031" s="107">
        <v>27.88</v>
      </c>
      <c r="E29031" s="107">
        <v>4306</v>
      </c>
    </row>
    <row r="29032" spans="1:5" x14ac:dyDescent="0.3">
      <c r="A29032" s="66">
        <v>42136</v>
      </c>
      <c r="B29032" s="98">
        <v>0.51041666666666663</v>
      </c>
      <c r="C29032" s="107" t="s">
        <v>119</v>
      </c>
      <c r="D29032" s="107">
        <v>27.86</v>
      </c>
      <c r="E29032" s="107">
        <v>4225</v>
      </c>
    </row>
    <row r="29033" spans="1:5" x14ac:dyDescent="0.3">
      <c r="A29033" s="66">
        <v>42136</v>
      </c>
      <c r="B29033" s="98">
        <v>0.52083333333333337</v>
      </c>
      <c r="C29033" s="107" t="s">
        <v>119</v>
      </c>
      <c r="D29033" s="107">
        <v>27.83</v>
      </c>
      <c r="E29033" s="107">
        <v>4121</v>
      </c>
    </row>
    <row r="29034" spans="1:5" x14ac:dyDescent="0.3">
      <c r="A29034" s="66">
        <v>42136</v>
      </c>
      <c r="B29034" s="98">
        <v>0.53125</v>
      </c>
      <c r="C29034" s="107" t="s">
        <v>119</v>
      </c>
      <c r="D29034" s="107">
        <v>27.76</v>
      </c>
      <c r="E29034" s="107">
        <v>3969</v>
      </c>
    </row>
    <row r="29035" spans="1:5" x14ac:dyDescent="0.3">
      <c r="A29035" s="66">
        <v>42136</v>
      </c>
      <c r="B29035" s="98">
        <v>4.1666666666666664E-2</v>
      </c>
      <c r="C29035" s="107" t="s">
        <v>119</v>
      </c>
      <c r="D29035" s="107">
        <v>27.76</v>
      </c>
      <c r="E29035" s="107">
        <v>3871</v>
      </c>
    </row>
    <row r="29036" spans="1:5" x14ac:dyDescent="0.3">
      <c r="A29036" s="66">
        <v>42136</v>
      </c>
      <c r="B29036" s="98">
        <v>5.2083333333333336E-2</v>
      </c>
      <c r="C29036" s="107" t="s">
        <v>119</v>
      </c>
      <c r="D29036" s="107">
        <v>27.76</v>
      </c>
      <c r="E29036" s="107">
        <v>3848</v>
      </c>
    </row>
    <row r="29037" spans="1:5" x14ac:dyDescent="0.3">
      <c r="A29037" s="66">
        <v>42136</v>
      </c>
      <c r="B29037" s="98">
        <v>6.25E-2</v>
      </c>
      <c r="C29037" s="107" t="s">
        <v>119</v>
      </c>
      <c r="D29037" s="107">
        <v>27.73</v>
      </c>
      <c r="E29037" s="107">
        <v>3857</v>
      </c>
    </row>
    <row r="29038" spans="1:5" x14ac:dyDescent="0.3">
      <c r="A29038" s="66">
        <v>42136</v>
      </c>
      <c r="B29038" s="98">
        <v>7.2916666666666671E-2</v>
      </c>
      <c r="C29038" s="107" t="s">
        <v>119</v>
      </c>
      <c r="D29038" s="107">
        <v>27.66</v>
      </c>
      <c r="E29038" s="107">
        <v>3842</v>
      </c>
    </row>
    <row r="29039" spans="1:5" x14ac:dyDescent="0.3">
      <c r="A29039" s="66">
        <v>42136</v>
      </c>
      <c r="B29039" s="98">
        <v>8.3333333333333329E-2</v>
      </c>
      <c r="C29039" s="107" t="s">
        <v>119</v>
      </c>
      <c r="D29039" s="107">
        <v>27.68</v>
      </c>
      <c r="E29039" s="107">
        <v>3815</v>
      </c>
    </row>
    <row r="29040" spans="1:5" x14ac:dyDescent="0.3">
      <c r="A29040" s="66">
        <v>42136</v>
      </c>
      <c r="B29040" s="98">
        <v>9.375E-2</v>
      </c>
      <c r="C29040" s="107" t="s">
        <v>119</v>
      </c>
      <c r="D29040" s="107">
        <v>27.71</v>
      </c>
      <c r="E29040" s="107">
        <v>3813</v>
      </c>
    </row>
    <row r="29041" spans="1:5" x14ac:dyDescent="0.3">
      <c r="A29041" s="66">
        <v>42136</v>
      </c>
      <c r="B29041" s="98">
        <v>0.10416666666666667</v>
      </c>
      <c r="C29041" s="107" t="s">
        <v>119</v>
      </c>
      <c r="D29041" s="107">
        <v>27.71</v>
      </c>
      <c r="E29041" s="107">
        <v>3821</v>
      </c>
    </row>
    <row r="29042" spans="1:5" x14ac:dyDescent="0.3">
      <c r="A29042" s="66">
        <v>42136</v>
      </c>
      <c r="B29042" s="98">
        <v>0.11458333333333333</v>
      </c>
      <c r="C29042" s="107" t="s">
        <v>119</v>
      </c>
      <c r="D29042" s="107">
        <v>27.71</v>
      </c>
      <c r="E29042" s="107">
        <v>3837</v>
      </c>
    </row>
    <row r="29043" spans="1:5" x14ac:dyDescent="0.3">
      <c r="A29043" s="66">
        <v>42136</v>
      </c>
      <c r="B29043" s="98">
        <v>0.125</v>
      </c>
      <c r="C29043" s="107" t="s">
        <v>119</v>
      </c>
      <c r="D29043" s="107">
        <v>27.69</v>
      </c>
      <c r="E29043" s="107">
        <v>3856</v>
      </c>
    </row>
    <row r="29044" spans="1:5" x14ac:dyDescent="0.3">
      <c r="A29044" s="66">
        <v>42136</v>
      </c>
      <c r="B29044" s="98">
        <v>0.13541666666666666</v>
      </c>
      <c r="C29044" s="107" t="s">
        <v>119</v>
      </c>
      <c r="D29044" s="107">
        <v>27.67</v>
      </c>
      <c r="E29044" s="107">
        <v>3871</v>
      </c>
    </row>
    <row r="29045" spans="1:5" x14ac:dyDescent="0.3">
      <c r="A29045" s="66">
        <v>42136</v>
      </c>
      <c r="B29045" s="98">
        <v>0.14583333333333334</v>
      </c>
      <c r="C29045" s="107" t="s">
        <v>119</v>
      </c>
      <c r="D29045" s="107">
        <v>27.66</v>
      </c>
      <c r="E29045" s="107">
        <v>3903</v>
      </c>
    </row>
    <row r="29046" spans="1:5" x14ac:dyDescent="0.3">
      <c r="A29046" s="66">
        <v>42136</v>
      </c>
      <c r="B29046" s="98">
        <v>0.15625</v>
      </c>
      <c r="C29046" s="107" t="s">
        <v>119</v>
      </c>
      <c r="D29046" s="107">
        <v>27.66</v>
      </c>
      <c r="E29046" s="107">
        <v>3940</v>
      </c>
    </row>
    <row r="29047" spans="1:5" x14ac:dyDescent="0.3">
      <c r="A29047" s="66">
        <v>42136</v>
      </c>
      <c r="B29047" s="98">
        <v>0.16666666666666666</v>
      </c>
      <c r="C29047" s="107" t="s">
        <v>119</v>
      </c>
      <c r="D29047" s="107">
        <v>27.65</v>
      </c>
      <c r="E29047" s="107">
        <v>3953</v>
      </c>
    </row>
    <row r="29048" spans="1:5" x14ac:dyDescent="0.3">
      <c r="A29048" s="66">
        <v>42136</v>
      </c>
      <c r="B29048" s="98">
        <v>0.17708333333333334</v>
      </c>
      <c r="C29048" s="107" t="s">
        <v>119</v>
      </c>
      <c r="D29048" s="107">
        <v>27.63</v>
      </c>
      <c r="E29048" s="107">
        <v>3968</v>
      </c>
    </row>
    <row r="29049" spans="1:5" x14ac:dyDescent="0.3">
      <c r="A29049" s="66">
        <v>42136</v>
      </c>
      <c r="B29049" s="98">
        <v>0.1875</v>
      </c>
      <c r="C29049" s="107" t="s">
        <v>119</v>
      </c>
      <c r="D29049" s="107">
        <v>27.56</v>
      </c>
      <c r="E29049" s="107">
        <v>3955</v>
      </c>
    </row>
    <row r="29050" spans="1:5" x14ac:dyDescent="0.3">
      <c r="A29050" s="66">
        <v>42136</v>
      </c>
      <c r="B29050" s="98">
        <v>0.19791666666666666</v>
      </c>
      <c r="C29050" s="107" t="s">
        <v>119</v>
      </c>
      <c r="D29050" s="107">
        <v>27.52</v>
      </c>
      <c r="E29050" s="107">
        <v>3866</v>
      </c>
    </row>
    <row r="29051" spans="1:5" x14ac:dyDescent="0.3">
      <c r="A29051" s="66">
        <v>42136</v>
      </c>
      <c r="B29051" s="98">
        <v>0.20833333333333334</v>
      </c>
      <c r="C29051" s="107" t="s">
        <v>119</v>
      </c>
      <c r="D29051" s="107">
        <v>27.5</v>
      </c>
      <c r="E29051" s="107">
        <v>3731</v>
      </c>
    </row>
    <row r="29052" spans="1:5" x14ac:dyDescent="0.3">
      <c r="A29052" s="66">
        <v>42136</v>
      </c>
      <c r="B29052" s="98">
        <v>0.21875</v>
      </c>
      <c r="C29052" s="107" t="s">
        <v>119</v>
      </c>
      <c r="D29052" s="107">
        <v>27.48</v>
      </c>
      <c r="E29052" s="107">
        <v>3649</v>
      </c>
    </row>
    <row r="29053" spans="1:5" x14ac:dyDescent="0.3">
      <c r="A29053" s="66">
        <v>42136</v>
      </c>
      <c r="B29053" s="98">
        <v>0.22916666666666666</v>
      </c>
      <c r="C29053" s="107" t="s">
        <v>119</v>
      </c>
      <c r="D29053" s="107">
        <v>27.5</v>
      </c>
      <c r="E29053" s="107">
        <v>3535</v>
      </c>
    </row>
    <row r="29054" spans="1:5" x14ac:dyDescent="0.3">
      <c r="A29054" s="66">
        <v>42136</v>
      </c>
      <c r="B29054" s="98">
        <v>0.23958333333333334</v>
      </c>
      <c r="C29054" s="107" t="s">
        <v>119</v>
      </c>
      <c r="D29054" s="107">
        <v>27.5</v>
      </c>
      <c r="E29054" s="107">
        <v>3435</v>
      </c>
    </row>
    <row r="29055" spans="1:5" x14ac:dyDescent="0.3">
      <c r="A29055" s="66">
        <v>42136</v>
      </c>
      <c r="B29055" s="98">
        <v>0.25</v>
      </c>
      <c r="C29055" s="107" t="s">
        <v>119</v>
      </c>
      <c r="D29055" s="107">
        <v>27.55</v>
      </c>
      <c r="E29055" s="107">
        <v>3393</v>
      </c>
    </row>
    <row r="29056" spans="1:5" x14ac:dyDescent="0.3">
      <c r="A29056" s="66">
        <v>42136</v>
      </c>
      <c r="B29056" s="98">
        <v>0.26041666666666669</v>
      </c>
      <c r="C29056" s="107" t="s">
        <v>119</v>
      </c>
      <c r="D29056" s="107">
        <v>27.5</v>
      </c>
      <c r="E29056" s="107">
        <v>3377</v>
      </c>
    </row>
    <row r="29057" spans="1:5" x14ac:dyDescent="0.3">
      <c r="A29057" s="66">
        <v>42136</v>
      </c>
      <c r="B29057" s="98">
        <v>0.27083333333333331</v>
      </c>
      <c r="C29057" s="107" t="s">
        <v>119</v>
      </c>
      <c r="D29057" s="107">
        <v>27.48</v>
      </c>
      <c r="E29057" s="107">
        <v>3486</v>
      </c>
    </row>
    <row r="29058" spans="1:5" x14ac:dyDescent="0.3">
      <c r="A29058" s="66">
        <v>42136</v>
      </c>
      <c r="B29058" s="98">
        <v>0.28125</v>
      </c>
      <c r="C29058" s="107" t="s">
        <v>119</v>
      </c>
      <c r="D29058" s="107">
        <v>27.45</v>
      </c>
      <c r="E29058" s="107">
        <v>3633</v>
      </c>
    </row>
    <row r="29059" spans="1:5" x14ac:dyDescent="0.3">
      <c r="A29059" s="66">
        <v>42136</v>
      </c>
      <c r="B29059" s="98">
        <v>0.29166666666666669</v>
      </c>
      <c r="C29059" s="107" t="s">
        <v>119</v>
      </c>
      <c r="D29059" s="107">
        <v>27.48</v>
      </c>
      <c r="E29059" s="107">
        <v>3688</v>
      </c>
    </row>
    <row r="29060" spans="1:5" x14ac:dyDescent="0.3">
      <c r="A29060" s="66">
        <v>42136</v>
      </c>
      <c r="B29060" s="98">
        <v>0.30208333333333331</v>
      </c>
      <c r="C29060" s="107" t="s">
        <v>119</v>
      </c>
      <c r="D29060" s="107">
        <v>27.47</v>
      </c>
      <c r="E29060" s="107">
        <v>3942</v>
      </c>
    </row>
    <row r="29061" spans="1:5" x14ac:dyDescent="0.3">
      <c r="A29061" s="66">
        <v>42136</v>
      </c>
      <c r="B29061" s="98">
        <v>0.3125</v>
      </c>
      <c r="C29061" s="107" t="s">
        <v>119</v>
      </c>
      <c r="D29061" s="107">
        <v>27.44</v>
      </c>
      <c r="E29061" s="107">
        <v>4110</v>
      </c>
    </row>
    <row r="29062" spans="1:5" x14ac:dyDescent="0.3">
      <c r="A29062" s="66">
        <v>42136</v>
      </c>
      <c r="B29062" s="98">
        <v>0.32291666666666669</v>
      </c>
      <c r="C29062" s="107" t="s">
        <v>119</v>
      </c>
      <c r="D29062" s="107">
        <v>27.45</v>
      </c>
      <c r="E29062" s="107">
        <v>4259</v>
      </c>
    </row>
    <row r="29063" spans="1:5" x14ac:dyDescent="0.3">
      <c r="A29063" s="66">
        <v>42136</v>
      </c>
      <c r="B29063" s="98">
        <v>0.33333333333333331</v>
      </c>
      <c r="C29063" s="107" t="s">
        <v>119</v>
      </c>
      <c r="D29063" s="107">
        <v>27.49</v>
      </c>
      <c r="E29063" s="107">
        <v>4486</v>
      </c>
    </row>
    <row r="29064" spans="1:5" x14ac:dyDescent="0.3">
      <c r="A29064" s="66">
        <v>42136</v>
      </c>
      <c r="B29064" s="98">
        <v>0.34375</v>
      </c>
      <c r="C29064" s="107" t="s">
        <v>119</v>
      </c>
      <c r="D29064" s="107">
        <v>27.49</v>
      </c>
      <c r="E29064" s="107">
        <v>4715</v>
      </c>
    </row>
    <row r="29065" spans="1:5" x14ac:dyDescent="0.3">
      <c r="A29065" s="66">
        <v>42136</v>
      </c>
      <c r="B29065" s="98">
        <v>0.35416666666666669</v>
      </c>
      <c r="C29065" s="107" t="s">
        <v>119</v>
      </c>
      <c r="D29065" s="107">
        <v>27.51</v>
      </c>
      <c r="E29065" s="107">
        <v>4840</v>
      </c>
    </row>
    <row r="29066" spans="1:5" x14ac:dyDescent="0.3">
      <c r="A29066" s="66">
        <v>42136</v>
      </c>
      <c r="B29066" s="98">
        <v>0.36458333333333331</v>
      </c>
      <c r="C29066" s="107" t="s">
        <v>119</v>
      </c>
      <c r="D29066" s="107">
        <v>27.55</v>
      </c>
      <c r="E29066" s="107">
        <v>4744</v>
      </c>
    </row>
    <row r="29067" spans="1:5" x14ac:dyDescent="0.3">
      <c r="A29067" s="66">
        <v>42136</v>
      </c>
      <c r="B29067" s="98">
        <v>0.375</v>
      </c>
      <c r="C29067" s="107" t="s">
        <v>119</v>
      </c>
      <c r="D29067" s="107">
        <v>27.64</v>
      </c>
      <c r="E29067" s="107">
        <v>4706</v>
      </c>
    </row>
    <row r="29068" spans="1:5" x14ac:dyDescent="0.3">
      <c r="A29068" s="66">
        <v>42136</v>
      </c>
      <c r="B29068" s="98">
        <v>0.38541666666666669</v>
      </c>
      <c r="C29068" s="107" t="s">
        <v>119</v>
      </c>
      <c r="D29068" s="107">
        <v>27.64</v>
      </c>
      <c r="E29068" s="107">
        <v>4842</v>
      </c>
    </row>
    <row r="29069" spans="1:5" x14ac:dyDescent="0.3">
      <c r="A29069" s="66">
        <v>42136</v>
      </c>
      <c r="B29069" s="98">
        <v>0.39583333333333331</v>
      </c>
      <c r="C29069" s="107" t="s">
        <v>119</v>
      </c>
      <c r="D29069" s="107">
        <v>27.69</v>
      </c>
      <c r="E29069" s="107">
        <v>4840</v>
      </c>
    </row>
    <row r="29070" spans="1:5" x14ac:dyDescent="0.3">
      <c r="A29070" s="66">
        <v>42136</v>
      </c>
      <c r="B29070" s="98">
        <v>0.40625</v>
      </c>
      <c r="C29070" s="107" t="s">
        <v>119</v>
      </c>
      <c r="D29070" s="107">
        <v>27.77</v>
      </c>
      <c r="E29070" s="107">
        <v>4568</v>
      </c>
    </row>
    <row r="29071" spans="1:5" x14ac:dyDescent="0.3">
      <c r="A29071" s="66">
        <v>42136</v>
      </c>
      <c r="B29071" s="98">
        <v>0.41666666666666669</v>
      </c>
      <c r="C29071" s="107" t="s">
        <v>119</v>
      </c>
      <c r="D29071" s="107">
        <v>27.86</v>
      </c>
      <c r="E29071" s="107">
        <v>4400</v>
      </c>
    </row>
    <row r="29072" spans="1:5" x14ac:dyDescent="0.3">
      <c r="A29072" s="66">
        <v>42136</v>
      </c>
      <c r="B29072" s="98">
        <v>0.42708333333333331</v>
      </c>
      <c r="C29072" s="107" t="s">
        <v>119</v>
      </c>
      <c r="D29072" s="107">
        <v>27.86</v>
      </c>
      <c r="E29072" s="107">
        <v>4417</v>
      </c>
    </row>
    <row r="29073" spans="1:5" x14ac:dyDescent="0.3">
      <c r="A29073" s="66">
        <v>42136</v>
      </c>
      <c r="B29073" s="98">
        <v>0.4375</v>
      </c>
      <c r="C29073" s="107" t="s">
        <v>119</v>
      </c>
      <c r="D29073" s="107">
        <v>27.95</v>
      </c>
      <c r="E29073" s="107">
        <v>4544</v>
      </c>
    </row>
    <row r="29074" spans="1:5" x14ac:dyDescent="0.3">
      <c r="A29074" s="66">
        <v>42136</v>
      </c>
      <c r="B29074" s="98">
        <v>0.44791666666666669</v>
      </c>
      <c r="C29074" s="107" t="s">
        <v>119</v>
      </c>
      <c r="D29074" s="107">
        <v>28.11</v>
      </c>
      <c r="E29074" s="107">
        <v>4789</v>
      </c>
    </row>
    <row r="29075" spans="1:5" x14ac:dyDescent="0.3">
      <c r="A29075" s="66">
        <v>42136</v>
      </c>
      <c r="B29075" s="98">
        <v>0.45833333333333331</v>
      </c>
      <c r="C29075" s="107" t="s">
        <v>119</v>
      </c>
      <c r="D29075" s="107">
        <v>28.21</v>
      </c>
      <c r="E29075" s="107">
        <v>4996</v>
      </c>
    </row>
    <row r="29076" spans="1:5" x14ac:dyDescent="0.3">
      <c r="A29076" s="66">
        <v>42136</v>
      </c>
      <c r="B29076" s="98">
        <v>0.46875</v>
      </c>
      <c r="C29076" s="107" t="s">
        <v>119</v>
      </c>
      <c r="D29076" s="107">
        <v>28.38</v>
      </c>
      <c r="E29076" s="107">
        <v>5090</v>
      </c>
    </row>
    <row r="29077" spans="1:5" x14ac:dyDescent="0.3">
      <c r="A29077" s="66">
        <v>42136</v>
      </c>
      <c r="B29077" s="98">
        <v>0.47916666666666669</v>
      </c>
      <c r="C29077" s="107" t="s">
        <v>119</v>
      </c>
      <c r="D29077" s="107">
        <v>28.49</v>
      </c>
      <c r="E29077" s="107">
        <v>5079</v>
      </c>
    </row>
    <row r="29078" spans="1:5" x14ac:dyDescent="0.3">
      <c r="A29078" s="66">
        <v>42136</v>
      </c>
      <c r="B29078" s="98">
        <v>0.48958333333333331</v>
      </c>
      <c r="C29078" s="107" t="s">
        <v>119</v>
      </c>
      <c r="D29078" s="107">
        <v>28.68</v>
      </c>
      <c r="E29078" s="107">
        <v>4976</v>
      </c>
    </row>
    <row r="29079" spans="1:5" x14ac:dyDescent="0.3">
      <c r="A29079" s="66">
        <v>42136</v>
      </c>
      <c r="B29079" s="98">
        <v>0.5</v>
      </c>
      <c r="C29079" s="107" t="s">
        <v>120</v>
      </c>
      <c r="D29079" s="107">
        <v>28.94</v>
      </c>
      <c r="E29079" s="107">
        <v>4772</v>
      </c>
    </row>
    <row r="29080" spans="1:5" x14ac:dyDescent="0.3">
      <c r="A29080" s="66">
        <v>42136</v>
      </c>
      <c r="B29080" s="98">
        <v>0.51041666666666663</v>
      </c>
      <c r="C29080" s="107" t="s">
        <v>120</v>
      </c>
      <c r="D29080" s="107">
        <v>29.11</v>
      </c>
      <c r="E29080" s="107">
        <v>4498</v>
      </c>
    </row>
    <row r="29081" spans="1:5" x14ac:dyDescent="0.3">
      <c r="A29081" s="66">
        <v>42136</v>
      </c>
      <c r="B29081" s="98">
        <v>0.52083333333333337</v>
      </c>
      <c r="C29081" s="107" t="s">
        <v>120</v>
      </c>
      <c r="D29081" s="107">
        <v>29.04</v>
      </c>
      <c r="E29081" s="107">
        <v>4405</v>
      </c>
    </row>
    <row r="29082" spans="1:5" x14ac:dyDescent="0.3">
      <c r="A29082" s="66">
        <v>42136</v>
      </c>
      <c r="B29082" s="98">
        <v>0.53125</v>
      </c>
      <c r="C29082" s="107" t="s">
        <v>120</v>
      </c>
      <c r="D29082" s="107">
        <v>29.01</v>
      </c>
      <c r="E29082" s="107">
        <v>4549</v>
      </c>
    </row>
    <row r="29083" spans="1:5" x14ac:dyDescent="0.3">
      <c r="A29083" s="66">
        <v>42136</v>
      </c>
      <c r="B29083" s="98">
        <v>4.1666666666666664E-2</v>
      </c>
      <c r="C29083" s="107" t="s">
        <v>120</v>
      </c>
      <c r="D29083" s="107">
        <v>29.08</v>
      </c>
      <c r="E29083" s="107">
        <v>4668</v>
      </c>
    </row>
    <row r="29084" spans="1:5" x14ac:dyDescent="0.3">
      <c r="A29084" s="66">
        <v>42136</v>
      </c>
      <c r="B29084" s="98">
        <v>5.2083333333333336E-2</v>
      </c>
      <c r="C29084" s="107" t="s">
        <v>120</v>
      </c>
      <c r="D29084" s="107">
        <v>29.18</v>
      </c>
      <c r="E29084" s="107">
        <v>4643</v>
      </c>
    </row>
    <row r="29085" spans="1:5" x14ac:dyDescent="0.3">
      <c r="A29085" s="66">
        <v>42136</v>
      </c>
      <c r="B29085" s="98">
        <v>6.25E-2</v>
      </c>
      <c r="C29085" s="107" t="s">
        <v>120</v>
      </c>
      <c r="D29085" s="107">
        <v>29.26</v>
      </c>
      <c r="E29085" s="107">
        <v>4664</v>
      </c>
    </row>
    <row r="29086" spans="1:5" x14ac:dyDescent="0.3">
      <c r="A29086" s="66">
        <v>42136</v>
      </c>
      <c r="B29086" s="98">
        <v>7.2916666666666671E-2</v>
      </c>
      <c r="C29086" s="107" t="s">
        <v>120</v>
      </c>
      <c r="D29086" s="107">
        <v>29.25</v>
      </c>
      <c r="E29086" s="107">
        <v>4785</v>
      </c>
    </row>
    <row r="29087" spans="1:5" x14ac:dyDescent="0.3">
      <c r="A29087" s="66">
        <v>42136</v>
      </c>
      <c r="B29087" s="98">
        <v>8.3333333333333329E-2</v>
      </c>
      <c r="C29087" s="107" t="s">
        <v>120</v>
      </c>
      <c r="D29087" s="107">
        <v>29.33</v>
      </c>
      <c r="E29087" s="107">
        <v>4887</v>
      </c>
    </row>
    <row r="29088" spans="1:5" x14ac:dyDescent="0.3">
      <c r="A29088" s="66">
        <v>42136</v>
      </c>
      <c r="B29088" s="98">
        <v>9.375E-2</v>
      </c>
      <c r="C29088" s="107" t="s">
        <v>120</v>
      </c>
      <c r="D29088" s="107">
        <v>29.4</v>
      </c>
      <c r="E29088" s="107">
        <v>4914</v>
      </c>
    </row>
    <row r="29089" spans="1:5" x14ac:dyDescent="0.3">
      <c r="A29089" s="66">
        <v>42136</v>
      </c>
      <c r="B29089" s="98">
        <v>0.10416666666666667</v>
      </c>
      <c r="C29089" s="107" t="s">
        <v>120</v>
      </c>
      <c r="D29089" s="107">
        <v>29.37</v>
      </c>
      <c r="E29089" s="107">
        <v>4876</v>
      </c>
    </row>
    <row r="29090" spans="1:5" x14ac:dyDescent="0.3">
      <c r="A29090" s="66">
        <v>42136</v>
      </c>
      <c r="B29090" s="98">
        <v>0.11458333333333333</v>
      </c>
      <c r="C29090" s="107" t="s">
        <v>120</v>
      </c>
      <c r="D29090" s="107">
        <v>29.22</v>
      </c>
      <c r="E29090" s="107">
        <v>4845</v>
      </c>
    </row>
    <row r="29091" spans="1:5" x14ac:dyDescent="0.3">
      <c r="A29091" s="66">
        <v>42136</v>
      </c>
      <c r="B29091" s="98">
        <v>0.125</v>
      </c>
      <c r="C29091" s="107" t="s">
        <v>120</v>
      </c>
      <c r="D29091" s="107">
        <v>29.19</v>
      </c>
      <c r="E29091" s="107">
        <v>4803</v>
      </c>
    </row>
    <row r="29092" spans="1:5" x14ac:dyDescent="0.3">
      <c r="A29092" s="66">
        <v>42136</v>
      </c>
      <c r="B29092" s="98">
        <v>0.13541666666666666</v>
      </c>
      <c r="C29092" s="107" t="s">
        <v>120</v>
      </c>
      <c r="D29092" s="107">
        <v>29.07</v>
      </c>
      <c r="E29092" s="107">
        <v>4792</v>
      </c>
    </row>
    <row r="29093" spans="1:5" x14ac:dyDescent="0.3">
      <c r="A29093" s="66">
        <v>42136</v>
      </c>
      <c r="B29093" s="98">
        <v>0.14583333333333334</v>
      </c>
      <c r="C29093" s="107" t="s">
        <v>120</v>
      </c>
      <c r="D29093" s="107">
        <v>28.97</v>
      </c>
      <c r="E29093" s="107">
        <v>4938</v>
      </c>
    </row>
    <row r="29094" spans="1:5" x14ac:dyDescent="0.3">
      <c r="A29094" s="66">
        <v>42136</v>
      </c>
      <c r="B29094" s="98">
        <v>0.15625</v>
      </c>
      <c r="C29094" s="107" t="s">
        <v>120</v>
      </c>
      <c r="D29094" s="107">
        <v>28.94</v>
      </c>
      <c r="E29094" s="107">
        <v>4949</v>
      </c>
    </row>
    <row r="29095" spans="1:5" x14ac:dyDescent="0.3">
      <c r="A29095" s="66">
        <v>42136</v>
      </c>
      <c r="B29095" s="98">
        <v>0.16666666666666666</v>
      </c>
      <c r="C29095" s="107" t="s">
        <v>120</v>
      </c>
      <c r="D29095" s="107">
        <v>28.89</v>
      </c>
      <c r="E29095" s="107">
        <v>4900</v>
      </c>
    </row>
    <row r="29096" spans="1:5" x14ac:dyDescent="0.3">
      <c r="A29096" s="66">
        <v>42136</v>
      </c>
      <c r="B29096" s="98">
        <v>0.17708333333333334</v>
      </c>
      <c r="C29096" s="107" t="s">
        <v>120</v>
      </c>
      <c r="D29096" s="107">
        <v>28.78</v>
      </c>
      <c r="E29096" s="107">
        <v>4781</v>
      </c>
    </row>
    <row r="29097" spans="1:5" x14ac:dyDescent="0.3">
      <c r="A29097" s="66">
        <v>42136</v>
      </c>
      <c r="B29097" s="98">
        <v>0.1875</v>
      </c>
      <c r="C29097" s="107" t="s">
        <v>120</v>
      </c>
      <c r="D29097" s="107">
        <v>28.78</v>
      </c>
      <c r="E29097" s="107">
        <v>4700</v>
      </c>
    </row>
    <row r="29098" spans="1:5" x14ac:dyDescent="0.3">
      <c r="A29098" s="66">
        <v>42136</v>
      </c>
      <c r="B29098" s="98">
        <v>0.19791666666666666</v>
      </c>
      <c r="C29098" s="107" t="s">
        <v>120</v>
      </c>
      <c r="D29098" s="107">
        <v>28.73</v>
      </c>
      <c r="E29098" s="107">
        <v>4610</v>
      </c>
    </row>
    <row r="29099" spans="1:5" x14ac:dyDescent="0.3">
      <c r="A29099" s="66">
        <v>42136</v>
      </c>
      <c r="B29099" s="98">
        <v>0.20833333333333334</v>
      </c>
      <c r="C29099" s="107" t="s">
        <v>120</v>
      </c>
      <c r="D29099" s="107">
        <v>28.73</v>
      </c>
      <c r="E29099" s="107">
        <v>4497</v>
      </c>
    </row>
    <row r="29100" spans="1:5" x14ac:dyDescent="0.3">
      <c r="A29100" s="66">
        <v>42136</v>
      </c>
      <c r="B29100" s="98">
        <v>0.21875</v>
      </c>
      <c r="C29100" s="107" t="s">
        <v>120</v>
      </c>
      <c r="D29100" s="107">
        <v>28.8</v>
      </c>
      <c r="E29100" s="107">
        <v>4528</v>
      </c>
    </row>
    <row r="29101" spans="1:5" x14ac:dyDescent="0.3">
      <c r="A29101" s="66">
        <v>42136</v>
      </c>
      <c r="B29101" s="98">
        <v>0.22916666666666666</v>
      </c>
      <c r="C29101" s="107" t="s">
        <v>120</v>
      </c>
      <c r="D29101" s="107">
        <v>28.69</v>
      </c>
      <c r="E29101" s="107">
        <v>4582</v>
      </c>
    </row>
    <row r="29102" spans="1:5" x14ac:dyDescent="0.3">
      <c r="A29102" s="66">
        <v>42136</v>
      </c>
      <c r="B29102" s="98">
        <v>0.23958333333333334</v>
      </c>
      <c r="C29102" s="107" t="s">
        <v>120</v>
      </c>
      <c r="D29102" s="107">
        <v>28.63</v>
      </c>
      <c r="E29102" s="107">
        <v>4613</v>
      </c>
    </row>
    <row r="29103" spans="1:5" x14ac:dyDescent="0.3">
      <c r="A29103" s="66">
        <v>42136</v>
      </c>
      <c r="B29103" s="98">
        <v>0.25</v>
      </c>
      <c r="C29103" s="107" t="s">
        <v>120</v>
      </c>
      <c r="D29103" s="107">
        <v>28.56</v>
      </c>
      <c r="E29103" s="107">
        <v>4594</v>
      </c>
    </row>
    <row r="29104" spans="1:5" x14ac:dyDescent="0.3">
      <c r="A29104" s="66">
        <v>42136</v>
      </c>
      <c r="B29104" s="98">
        <v>0.26041666666666669</v>
      </c>
      <c r="C29104" s="107" t="s">
        <v>120</v>
      </c>
      <c r="D29104" s="107">
        <v>28.44</v>
      </c>
      <c r="E29104" s="107">
        <v>4550</v>
      </c>
    </row>
    <row r="29105" spans="1:5" x14ac:dyDescent="0.3">
      <c r="A29105" s="66">
        <v>42136</v>
      </c>
      <c r="B29105" s="98">
        <v>0.27083333333333331</v>
      </c>
      <c r="C29105" s="107" t="s">
        <v>120</v>
      </c>
      <c r="D29105" s="107">
        <v>28.4</v>
      </c>
      <c r="E29105" s="107">
        <v>4338</v>
      </c>
    </row>
    <row r="29106" spans="1:5" x14ac:dyDescent="0.3">
      <c r="A29106" s="66">
        <v>42136</v>
      </c>
      <c r="B29106" s="98">
        <v>0.28125</v>
      </c>
      <c r="C29106" s="107" t="s">
        <v>120</v>
      </c>
      <c r="D29106" s="107">
        <v>28.4</v>
      </c>
      <c r="E29106" s="107">
        <v>4251</v>
      </c>
    </row>
    <row r="29107" spans="1:5" x14ac:dyDescent="0.3">
      <c r="A29107" s="66">
        <v>42136</v>
      </c>
      <c r="B29107" s="98">
        <v>0.29166666666666669</v>
      </c>
      <c r="C29107" s="107" t="s">
        <v>120</v>
      </c>
      <c r="D29107" s="107">
        <v>28.4</v>
      </c>
      <c r="E29107" s="107">
        <v>4277</v>
      </c>
    </row>
    <row r="29108" spans="1:5" x14ac:dyDescent="0.3">
      <c r="A29108" s="66">
        <v>42136</v>
      </c>
      <c r="B29108" s="98">
        <v>0.30208333333333331</v>
      </c>
      <c r="C29108" s="107" t="s">
        <v>120</v>
      </c>
      <c r="D29108" s="107">
        <v>28.32</v>
      </c>
      <c r="E29108" s="107">
        <v>4266</v>
      </c>
    </row>
    <row r="29109" spans="1:5" x14ac:dyDescent="0.3">
      <c r="A29109" s="66">
        <v>42136</v>
      </c>
      <c r="B29109" s="98">
        <v>0.3125</v>
      </c>
      <c r="C29109" s="107" t="s">
        <v>120</v>
      </c>
      <c r="D29109" s="107">
        <v>28.24</v>
      </c>
      <c r="E29109" s="107">
        <v>4162</v>
      </c>
    </row>
    <row r="29110" spans="1:5" x14ac:dyDescent="0.3">
      <c r="A29110" s="66">
        <v>42136</v>
      </c>
      <c r="B29110" s="98">
        <v>0.32291666666666669</v>
      </c>
      <c r="C29110" s="107" t="s">
        <v>120</v>
      </c>
      <c r="D29110" s="107">
        <v>28.18</v>
      </c>
      <c r="E29110" s="107">
        <v>4113</v>
      </c>
    </row>
    <row r="29111" spans="1:5" x14ac:dyDescent="0.3">
      <c r="A29111" s="66">
        <v>42136</v>
      </c>
      <c r="B29111" s="98">
        <v>0.33333333333333331</v>
      </c>
      <c r="C29111" s="107" t="s">
        <v>120</v>
      </c>
      <c r="D29111" s="107">
        <v>28.17</v>
      </c>
      <c r="E29111" s="107">
        <v>4127</v>
      </c>
    </row>
    <row r="29112" spans="1:5" x14ac:dyDescent="0.3">
      <c r="A29112" s="66">
        <v>42136</v>
      </c>
      <c r="B29112" s="98">
        <v>0.34375</v>
      </c>
      <c r="C29112" s="107" t="s">
        <v>120</v>
      </c>
      <c r="D29112" s="107">
        <v>28.19</v>
      </c>
      <c r="E29112" s="107">
        <v>4192</v>
      </c>
    </row>
    <row r="29113" spans="1:5" x14ac:dyDescent="0.3">
      <c r="A29113" s="66">
        <v>42136</v>
      </c>
      <c r="B29113" s="98">
        <v>0.35416666666666669</v>
      </c>
      <c r="C29113" s="107" t="s">
        <v>120</v>
      </c>
      <c r="D29113" s="107">
        <v>28.18</v>
      </c>
      <c r="E29113" s="107">
        <v>4281</v>
      </c>
    </row>
    <row r="29114" spans="1:5" x14ac:dyDescent="0.3">
      <c r="A29114" s="66">
        <v>42136</v>
      </c>
      <c r="B29114" s="98">
        <v>0.36458333333333331</v>
      </c>
      <c r="C29114" s="107" t="s">
        <v>120</v>
      </c>
      <c r="D29114" s="107">
        <v>28.13</v>
      </c>
      <c r="E29114" s="107">
        <v>4280</v>
      </c>
    </row>
    <row r="29115" spans="1:5" x14ac:dyDescent="0.3">
      <c r="A29115" s="66">
        <v>42136</v>
      </c>
      <c r="B29115" s="98">
        <v>0.375</v>
      </c>
      <c r="C29115" s="107" t="s">
        <v>120</v>
      </c>
      <c r="D29115" s="107">
        <v>28.1</v>
      </c>
      <c r="E29115" s="107">
        <v>4232</v>
      </c>
    </row>
    <row r="29116" spans="1:5" x14ac:dyDescent="0.3">
      <c r="A29116" s="66">
        <v>42136</v>
      </c>
      <c r="B29116" s="98">
        <v>0.38541666666666669</v>
      </c>
      <c r="C29116" s="107" t="s">
        <v>120</v>
      </c>
      <c r="D29116" s="107">
        <v>28.05</v>
      </c>
      <c r="E29116" s="107">
        <v>4165</v>
      </c>
    </row>
    <row r="29117" spans="1:5" x14ac:dyDescent="0.3">
      <c r="A29117" s="66">
        <v>42136</v>
      </c>
      <c r="B29117" s="98">
        <v>0.39583333333333331</v>
      </c>
      <c r="C29117" s="107" t="s">
        <v>120</v>
      </c>
      <c r="D29117" s="107">
        <v>27.96</v>
      </c>
      <c r="E29117" s="107">
        <v>4031</v>
      </c>
    </row>
    <row r="29118" spans="1:5" x14ac:dyDescent="0.3">
      <c r="A29118" s="66">
        <v>42136</v>
      </c>
      <c r="B29118" s="98">
        <v>0.40625</v>
      </c>
      <c r="C29118" s="107" t="s">
        <v>120</v>
      </c>
      <c r="D29118" s="107">
        <v>27.95</v>
      </c>
      <c r="E29118" s="107">
        <v>4008</v>
      </c>
    </row>
    <row r="29119" spans="1:5" x14ac:dyDescent="0.3">
      <c r="A29119" s="66">
        <v>42136</v>
      </c>
      <c r="B29119" s="98">
        <v>0.41666666666666669</v>
      </c>
      <c r="C29119" s="107" t="s">
        <v>120</v>
      </c>
      <c r="D29119" s="107">
        <v>27.93</v>
      </c>
      <c r="E29119" s="107">
        <v>4078</v>
      </c>
    </row>
    <row r="29120" spans="1:5" x14ac:dyDescent="0.3">
      <c r="A29120" s="66">
        <v>42136</v>
      </c>
      <c r="B29120" s="98">
        <v>0.42708333333333331</v>
      </c>
      <c r="C29120" s="107" t="s">
        <v>120</v>
      </c>
      <c r="D29120" s="107">
        <v>27.92</v>
      </c>
      <c r="E29120" s="107">
        <v>4219</v>
      </c>
    </row>
    <row r="29121" spans="1:5" x14ac:dyDescent="0.3">
      <c r="A29121" s="66">
        <v>42136</v>
      </c>
      <c r="B29121" s="98">
        <v>0.4375</v>
      </c>
      <c r="C29121" s="107" t="s">
        <v>120</v>
      </c>
      <c r="D29121" s="107">
        <v>27.9</v>
      </c>
      <c r="E29121" s="107">
        <v>4328</v>
      </c>
    </row>
    <row r="29122" spans="1:5" x14ac:dyDescent="0.3">
      <c r="A29122" s="66">
        <v>42136</v>
      </c>
      <c r="B29122" s="98">
        <v>0.44791666666666669</v>
      </c>
      <c r="C29122" s="107" t="s">
        <v>120</v>
      </c>
      <c r="D29122" s="107">
        <v>27.91</v>
      </c>
      <c r="E29122" s="107">
        <v>4411</v>
      </c>
    </row>
    <row r="29123" spans="1:5" x14ac:dyDescent="0.3">
      <c r="A29123" s="66">
        <v>42136</v>
      </c>
      <c r="B29123" s="98">
        <v>0.45833333333333331</v>
      </c>
      <c r="C29123" s="107" t="s">
        <v>120</v>
      </c>
      <c r="D29123" s="107">
        <v>27.9</v>
      </c>
      <c r="E29123" s="107">
        <v>4441</v>
      </c>
    </row>
    <row r="29124" spans="1:5" x14ac:dyDescent="0.3">
      <c r="A29124" s="66">
        <v>42136</v>
      </c>
      <c r="B29124" s="98">
        <v>0.46875</v>
      </c>
      <c r="C29124" s="107" t="s">
        <v>120</v>
      </c>
      <c r="D29124" s="107">
        <v>27.88</v>
      </c>
      <c r="E29124" s="107">
        <v>4505</v>
      </c>
    </row>
    <row r="29125" spans="1:5" x14ac:dyDescent="0.3">
      <c r="A29125" s="66">
        <v>42136</v>
      </c>
      <c r="B29125" s="98">
        <v>0.47916666666666669</v>
      </c>
      <c r="C29125" s="107" t="s">
        <v>120</v>
      </c>
      <c r="D29125" s="107">
        <v>27.85</v>
      </c>
      <c r="E29125" s="107">
        <v>4543</v>
      </c>
    </row>
    <row r="29126" spans="1:5" x14ac:dyDescent="0.3">
      <c r="A29126" s="66">
        <v>42136</v>
      </c>
      <c r="B29126" s="98">
        <v>0.48958333333333331</v>
      </c>
      <c r="C29126" s="107" t="s">
        <v>120</v>
      </c>
      <c r="D29126" s="107">
        <v>27.8</v>
      </c>
      <c r="E29126" s="107">
        <v>4490</v>
      </c>
    </row>
    <row r="29127" spans="1:5" x14ac:dyDescent="0.3">
      <c r="A29127" s="66">
        <v>42137</v>
      </c>
      <c r="B29127" s="98">
        <v>0.5</v>
      </c>
      <c r="C29127" s="107" t="s">
        <v>119</v>
      </c>
      <c r="D29127" s="107">
        <v>27.76</v>
      </c>
      <c r="E29127" s="107">
        <v>4369</v>
      </c>
    </row>
    <row r="29128" spans="1:5" x14ac:dyDescent="0.3">
      <c r="A29128" s="66">
        <v>42137</v>
      </c>
      <c r="B29128" s="98">
        <v>0.51041666666666663</v>
      </c>
      <c r="C29128" s="107" t="s">
        <v>119</v>
      </c>
      <c r="D29128" s="107">
        <v>27.81</v>
      </c>
      <c r="E29128" s="107">
        <v>4361</v>
      </c>
    </row>
    <row r="29129" spans="1:5" x14ac:dyDescent="0.3">
      <c r="A29129" s="66">
        <v>42137</v>
      </c>
      <c r="B29129" s="98">
        <v>0.52083333333333337</v>
      </c>
      <c r="C29129" s="107" t="s">
        <v>119</v>
      </c>
      <c r="D29129" s="107">
        <v>27.75</v>
      </c>
      <c r="E29129" s="107">
        <v>4373</v>
      </c>
    </row>
    <row r="29130" spans="1:5" x14ac:dyDescent="0.3">
      <c r="A29130" s="66">
        <v>42137</v>
      </c>
      <c r="B29130" s="98">
        <v>0.53125</v>
      </c>
      <c r="C29130" s="107" t="s">
        <v>119</v>
      </c>
      <c r="D29130" s="107">
        <v>27.77</v>
      </c>
      <c r="E29130" s="107">
        <v>4396</v>
      </c>
    </row>
    <row r="29131" spans="1:5" x14ac:dyDescent="0.3">
      <c r="A29131" s="66">
        <v>42137</v>
      </c>
      <c r="B29131" s="98">
        <v>4.1666666666666664E-2</v>
      </c>
      <c r="C29131" s="107" t="s">
        <v>119</v>
      </c>
      <c r="D29131" s="107">
        <v>27.75</v>
      </c>
      <c r="E29131" s="107">
        <v>4420</v>
      </c>
    </row>
    <row r="29132" spans="1:5" x14ac:dyDescent="0.3">
      <c r="A29132" s="66">
        <v>42137</v>
      </c>
      <c r="B29132" s="98">
        <v>5.2083333333333336E-2</v>
      </c>
      <c r="C29132" s="107" t="s">
        <v>119</v>
      </c>
      <c r="D29132" s="107">
        <v>27.74</v>
      </c>
      <c r="E29132" s="107">
        <v>4454</v>
      </c>
    </row>
    <row r="29133" spans="1:5" x14ac:dyDescent="0.3">
      <c r="A29133" s="66">
        <v>42137</v>
      </c>
      <c r="B29133" s="98">
        <v>6.25E-2</v>
      </c>
      <c r="C29133" s="107" t="s">
        <v>119</v>
      </c>
      <c r="D29133" s="107">
        <v>27.74</v>
      </c>
      <c r="E29133" s="107">
        <v>4480</v>
      </c>
    </row>
    <row r="29134" spans="1:5" x14ac:dyDescent="0.3">
      <c r="A29134" s="66">
        <v>42137</v>
      </c>
      <c r="B29134" s="98">
        <v>7.2916666666666671E-2</v>
      </c>
      <c r="C29134" s="107" t="s">
        <v>119</v>
      </c>
      <c r="D29134" s="107">
        <v>27.7</v>
      </c>
      <c r="E29134" s="107">
        <v>4487</v>
      </c>
    </row>
    <row r="29135" spans="1:5" x14ac:dyDescent="0.3">
      <c r="A29135" s="66">
        <v>42137</v>
      </c>
      <c r="B29135" s="98">
        <v>8.3333333333333329E-2</v>
      </c>
      <c r="C29135" s="107" t="s">
        <v>119</v>
      </c>
      <c r="D29135" s="107">
        <v>27.7</v>
      </c>
      <c r="E29135" s="107">
        <v>4486</v>
      </c>
    </row>
    <row r="29136" spans="1:5" x14ac:dyDescent="0.3">
      <c r="A29136" s="66">
        <v>42137</v>
      </c>
      <c r="B29136" s="98">
        <v>9.375E-2</v>
      </c>
      <c r="C29136" s="107" t="s">
        <v>119</v>
      </c>
      <c r="D29136" s="107">
        <v>27.69</v>
      </c>
      <c r="E29136" s="107">
        <v>4504</v>
      </c>
    </row>
    <row r="29137" spans="1:5" x14ac:dyDescent="0.3">
      <c r="A29137" s="66">
        <v>42137</v>
      </c>
      <c r="B29137" s="98">
        <v>0.10416666666666667</v>
      </c>
      <c r="C29137" s="107" t="s">
        <v>119</v>
      </c>
      <c r="D29137" s="107">
        <v>27.67</v>
      </c>
      <c r="E29137" s="107">
        <v>4522</v>
      </c>
    </row>
    <row r="29138" spans="1:5" x14ac:dyDescent="0.3">
      <c r="A29138" s="66">
        <v>42137</v>
      </c>
      <c r="B29138" s="98">
        <v>0.11458333333333333</v>
      </c>
      <c r="C29138" s="107" t="s">
        <v>119</v>
      </c>
      <c r="D29138" s="107">
        <v>27.65</v>
      </c>
      <c r="E29138" s="107">
        <v>4525</v>
      </c>
    </row>
    <row r="29139" spans="1:5" x14ac:dyDescent="0.3">
      <c r="A29139" s="66">
        <v>42137</v>
      </c>
      <c r="B29139" s="98">
        <v>0.125</v>
      </c>
      <c r="C29139" s="107" t="s">
        <v>119</v>
      </c>
      <c r="D29139" s="107">
        <v>27.62</v>
      </c>
      <c r="E29139" s="107">
        <v>4520</v>
      </c>
    </row>
    <row r="29140" spans="1:5" x14ac:dyDescent="0.3">
      <c r="A29140" s="66">
        <v>42137</v>
      </c>
      <c r="B29140" s="98">
        <v>0.13541666666666666</v>
      </c>
      <c r="C29140" s="107" t="s">
        <v>119</v>
      </c>
      <c r="D29140" s="107">
        <v>27.57</v>
      </c>
      <c r="E29140" s="107">
        <v>4509</v>
      </c>
    </row>
    <row r="29141" spans="1:5" x14ac:dyDescent="0.3">
      <c r="A29141" s="66">
        <v>42137</v>
      </c>
      <c r="B29141" s="98">
        <v>0.14583333333333334</v>
      </c>
      <c r="C29141" s="107" t="s">
        <v>119</v>
      </c>
      <c r="D29141" s="107">
        <v>27.49</v>
      </c>
      <c r="E29141" s="107">
        <v>4456</v>
      </c>
    </row>
    <row r="29142" spans="1:5" x14ac:dyDescent="0.3">
      <c r="A29142" s="66">
        <v>42137</v>
      </c>
      <c r="B29142" s="98">
        <v>0.15625</v>
      </c>
      <c r="C29142" s="107" t="s">
        <v>119</v>
      </c>
      <c r="D29142" s="107">
        <v>27.5</v>
      </c>
      <c r="E29142" s="107">
        <v>4423</v>
      </c>
    </row>
    <row r="29143" spans="1:5" x14ac:dyDescent="0.3">
      <c r="A29143" s="66">
        <v>42137</v>
      </c>
      <c r="B29143" s="98">
        <v>0.16666666666666666</v>
      </c>
      <c r="C29143" s="107" t="s">
        <v>119</v>
      </c>
      <c r="D29143" s="107">
        <v>27.44</v>
      </c>
      <c r="E29143" s="107">
        <v>4399</v>
      </c>
    </row>
    <row r="29144" spans="1:5" x14ac:dyDescent="0.3">
      <c r="A29144" s="66">
        <v>42137</v>
      </c>
      <c r="B29144" s="98">
        <v>0.17708333333333334</v>
      </c>
      <c r="C29144" s="107" t="s">
        <v>119</v>
      </c>
      <c r="D29144" s="107">
        <v>27.45</v>
      </c>
      <c r="E29144" s="107">
        <v>4396</v>
      </c>
    </row>
    <row r="29145" spans="1:5" x14ac:dyDescent="0.3">
      <c r="A29145" s="66">
        <v>42137</v>
      </c>
      <c r="B29145" s="98">
        <v>0.1875</v>
      </c>
      <c r="C29145" s="107" t="s">
        <v>119</v>
      </c>
      <c r="D29145" s="107">
        <v>27.43</v>
      </c>
      <c r="E29145" s="107">
        <v>4418</v>
      </c>
    </row>
    <row r="29146" spans="1:5" x14ac:dyDescent="0.3">
      <c r="A29146" s="66">
        <v>42137</v>
      </c>
      <c r="B29146" s="98">
        <v>0.19791666666666666</v>
      </c>
      <c r="C29146" s="107" t="s">
        <v>119</v>
      </c>
      <c r="D29146" s="107">
        <v>27.39</v>
      </c>
      <c r="E29146" s="107">
        <v>4411</v>
      </c>
    </row>
    <row r="29147" spans="1:5" x14ac:dyDescent="0.3">
      <c r="A29147" s="66">
        <v>42137</v>
      </c>
      <c r="B29147" s="98">
        <v>0.20833333333333334</v>
      </c>
      <c r="C29147" s="107" t="s">
        <v>119</v>
      </c>
      <c r="D29147" s="107">
        <v>27.36</v>
      </c>
      <c r="E29147" s="107">
        <v>4384</v>
      </c>
    </row>
    <row r="29148" spans="1:5" x14ac:dyDescent="0.3">
      <c r="A29148" s="66">
        <v>42137</v>
      </c>
      <c r="B29148" s="98">
        <v>0.21875</v>
      </c>
      <c r="C29148" s="107" t="s">
        <v>119</v>
      </c>
      <c r="D29148" s="107">
        <v>27.32</v>
      </c>
      <c r="E29148" s="107">
        <v>4376</v>
      </c>
    </row>
    <row r="29149" spans="1:5" x14ac:dyDescent="0.3">
      <c r="A29149" s="66">
        <v>42137</v>
      </c>
      <c r="B29149" s="98">
        <v>0.22916666666666666</v>
      </c>
      <c r="C29149" s="107" t="s">
        <v>119</v>
      </c>
      <c r="D29149" s="107">
        <v>27.29</v>
      </c>
      <c r="E29149" s="107">
        <v>4330</v>
      </c>
    </row>
    <row r="29150" spans="1:5" x14ac:dyDescent="0.3">
      <c r="A29150" s="66">
        <v>42137</v>
      </c>
      <c r="B29150" s="98">
        <v>0.23958333333333334</v>
      </c>
      <c r="C29150" s="107" t="s">
        <v>119</v>
      </c>
      <c r="D29150" s="107">
        <v>27.26</v>
      </c>
      <c r="E29150" s="107">
        <v>4343</v>
      </c>
    </row>
    <row r="29151" spans="1:5" x14ac:dyDescent="0.3">
      <c r="A29151" s="66">
        <v>42137</v>
      </c>
      <c r="B29151" s="98">
        <v>0.25</v>
      </c>
      <c r="C29151" s="107" t="s">
        <v>119</v>
      </c>
      <c r="D29151" s="107">
        <v>27.24</v>
      </c>
      <c r="E29151" s="107">
        <v>4346</v>
      </c>
    </row>
    <row r="29152" spans="1:5" x14ac:dyDescent="0.3">
      <c r="A29152" s="66">
        <v>42137</v>
      </c>
      <c r="B29152" s="98">
        <v>0.26041666666666669</v>
      </c>
      <c r="C29152" s="107" t="s">
        <v>119</v>
      </c>
      <c r="D29152" s="107">
        <v>27.23</v>
      </c>
      <c r="E29152" s="107">
        <v>4274</v>
      </c>
    </row>
    <row r="29153" spans="1:5" x14ac:dyDescent="0.3">
      <c r="A29153" s="66">
        <v>42137</v>
      </c>
      <c r="B29153" s="98">
        <v>0.27083333333333331</v>
      </c>
      <c r="C29153" s="107" t="s">
        <v>119</v>
      </c>
      <c r="D29153" s="107">
        <v>27.24</v>
      </c>
      <c r="E29153" s="107">
        <v>4201</v>
      </c>
    </row>
    <row r="29154" spans="1:5" x14ac:dyDescent="0.3">
      <c r="A29154" s="66">
        <v>42137</v>
      </c>
      <c r="B29154" s="98">
        <v>0.28125</v>
      </c>
      <c r="C29154" s="107" t="s">
        <v>119</v>
      </c>
      <c r="D29154" s="107">
        <v>27.24</v>
      </c>
      <c r="E29154" s="107">
        <v>4224</v>
      </c>
    </row>
    <row r="29155" spans="1:5" x14ac:dyDescent="0.3">
      <c r="A29155" s="66">
        <v>42137</v>
      </c>
      <c r="B29155" s="98">
        <v>0.29166666666666669</v>
      </c>
      <c r="C29155" s="107" t="s">
        <v>119</v>
      </c>
      <c r="D29155" s="107">
        <v>27.22</v>
      </c>
      <c r="E29155" s="107">
        <v>4310</v>
      </c>
    </row>
    <row r="29156" spans="1:5" x14ac:dyDescent="0.3">
      <c r="A29156" s="66">
        <v>42137</v>
      </c>
      <c r="B29156" s="98">
        <v>0.30208333333333331</v>
      </c>
      <c r="C29156" s="107" t="s">
        <v>119</v>
      </c>
      <c r="D29156" s="107">
        <v>27.21</v>
      </c>
      <c r="E29156" s="107">
        <v>4336</v>
      </c>
    </row>
    <row r="29157" spans="1:5" x14ac:dyDescent="0.3">
      <c r="A29157" s="66">
        <v>42137</v>
      </c>
      <c r="B29157" s="98">
        <v>0.3125</v>
      </c>
      <c r="C29157" s="107" t="s">
        <v>119</v>
      </c>
      <c r="D29157" s="107">
        <v>27.2</v>
      </c>
      <c r="E29157" s="107">
        <v>4384</v>
      </c>
    </row>
    <row r="29158" spans="1:5" x14ac:dyDescent="0.3">
      <c r="A29158" s="66">
        <v>42137</v>
      </c>
      <c r="B29158" s="98">
        <v>0.32291666666666669</v>
      </c>
      <c r="C29158" s="107" t="s">
        <v>119</v>
      </c>
      <c r="D29158" s="107">
        <v>27.25</v>
      </c>
      <c r="E29158" s="107">
        <v>4556</v>
      </c>
    </row>
    <row r="29159" spans="1:5" x14ac:dyDescent="0.3">
      <c r="A29159" s="66">
        <v>42137</v>
      </c>
      <c r="B29159" s="98">
        <v>0.33333333333333331</v>
      </c>
      <c r="C29159" s="107" t="s">
        <v>119</v>
      </c>
      <c r="D29159" s="107">
        <v>27.31</v>
      </c>
      <c r="E29159" s="107">
        <v>4742</v>
      </c>
    </row>
    <row r="29160" spans="1:5" x14ac:dyDescent="0.3">
      <c r="A29160" s="66">
        <v>42137</v>
      </c>
      <c r="B29160" s="98">
        <v>0.34375</v>
      </c>
      <c r="C29160" s="107" t="s">
        <v>119</v>
      </c>
      <c r="D29160" s="107">
        <v>27.35</v>
      </c>
      <c r="E29160" s="107">
        <v>4901</v>
      </c>
    </row>
    <row r="29161" spans="1:5" x14ac:dyDescent="0.3">
      <c r="A29161" s="66">
        <v>42137</v>
      </c>
      <c r="B29161" s="98">
        <v>0.35416666666666669</v>
      </c>
      <c r="C29161" s="107" t="s">
        <v>119</v>
      </c>
      <c r="D29161" s="107">
        <v>27.4</v>
      </c>
      <c r="E29161" s="107">
        <v>4907</v>
      </c>
    </row>
    <row r="29162" spans="1:5" x14ac:dyDescent="0.3">
      <c r="A29162" s="66">
        <v>42137</v>
      </c>
      <c r="B29162" s="98">
        <v>0.36458333333333331</v>
      </c>
      <c r="C29162" s="107" t="s">
        <v>119</v>
      </c>
      <c r="D29162" s="107">
        <v>27.48</v>
      </c>
      <c r="E29162" s="107">
        <v>5196</v>
      </c>
    </row>
    <row r="29163" spans="1:5" x14ac:dyDescent="0.3">
      <c r="A29163" s="66">
        <v>42137</v>
      </c>
      <c r="B29163" s="98">
        <v>0.375</v>
      </c>
      <c r="C29163" s="107" t="s">
        <v>119</v>
      </c>
      <c r="D29163" s="107">
        <v>27.52</v>
      </c>
      <c r="E29163" s="107">
        <v>5467</v>
      </c>
    </row>
    <row r="29164" spans="1:5" x14ac:dyDescent="0.3">
      <c r="A29164" s="66">
        <v>42137</v>
      </c>
      <c r="B29164" s="98">
        <v>0.38541666666666669</v>
      </c>
      <c r="C29164" s="107" t="s">
        <v>119</v>
      </c>
      <c r="D29164" s="107">
        <v>27.59</v>
      </c>
      <c r="E29164" s="107">
        <v>5640</v>
      </c>
    </row>
    <row r="29165" spans="1:5" x14ac:dyDescent="0.3">
      <c r="A29165" s="66">
        <v>42137</v>
      </c>
      <c r="B29165" s="98">
        <v>0.39583333333333331</v>
      </c>
      <c r="C29165" s="107" t="s">
        <v>119</v>
      </c>
      <c r="D29165" s="107">
        <v>27.67</v>
      </c>
      <c r="E29165" s="107">
        <v>5785</v>
      </c>
    </row>
    <row r="29166" spans="1:5" x14ac:dyDescent="0.3">
      <c r="A29166" s="66">
        <v>42137</v>
      </c>
      <c r="B29166" s="98">
        <v>0.40625</v>
      </c>
      <c r="C29166" s="107" t="s">
        <v>119</v>
      </c>
      <c r="D29166" s="107">
        <v>27.72</v>
      </c>
      <c r="E29166" s="107">
        <v>5910</v>
      </c>
    </row>
    <row r="29167" spans="1:5" x14ac:dyDescent="0.3">
      <c r="A29167" s="66">
        <v>42137</v>
      </c>
      <c r="B29167" s="98">
        <v>0.41666666666666669</v>
      </c>
      <c r="C29167" s="107" t="s">
        <v>119</v>
      </c>
      <c r="D29167" s="107">
        <v>27.76</v>
      </c>
      <c r="E29167" s="107">
        <v>5926</v>
      </c>
    </row>
    <row r="29168" spans="1:5" x14ac:dyDescent="0.3">
      <c r="A29168" s="66">
        <v>42137</v>
      </c>
      <c r="B29168" s="98">
        <v>0.42708333333333331</v>
      </c>
      <c r="C29168" s="107" t="s">
        <v>119</v>
      </c>
      <c r="D29168" s="107">
        <v>27.83</v>
      </c>
      <c r="E29168" s="107">
        <v>5759</v>
      </c>
    </row>
    <row r="29169" spans="1:5" x14ac:dyDescent="0.3">
      <c r="A29169" s="66">
        <v>42137</v>
      </c>
      <c r="B29169" s="98">
        <v>0.4375</v>
      </c>
      <c r="C29169" s="107" t="s">
        <v>119</v>
      </c>
      <c r="D29169" s="107">
        <v>27.95</v>
      </c>
      <c r="E29169" s="107">
        <v>5544</v>
      </c>
    </row>
    <row r="29170" spans="1:5" x14ac:dyDescent="0.3">
      <c r="A29170" s="66">
        <v>42137</v>
      </c>
      <c r="B29170" s="98">
        <v>0.44791666666666669</v>
      </c>
      <c r="C29170" s="107" t="s">
        <v>119</v>
      </c>
      <c r="D29170" s="107">
        <v>28.08</v>
      </c>
      <c r="E29170" s="107">
        <v>5480</v>
      </c>
    </row>
    <row r="29171" spans="1:5" x14ac:dyDescent="0.3">
      <c r="A29171" s="66">
        <v>42137</v>
      </c>
      <c r="B29171" s="98">
        <v>0.45833333333333331</v>
      </c>
      <c r="C29171" s="107" t="s">
        <v>119</v>
      </c>
      <c r="D29171" s="107">
        <v>28.19</v>
      </c>
      <c r="E29171" s="107">
        <v>5400</v>
      </c>
    </row>
    <row r="29172" spans="1:5" x14ac:dyDescent="0.3">
      <c r="A29172" s="66">
        <v>42137</v>
      </c>
      <c r="B29172" s="98">
        <v>0.46875</v>
      </c>
      <c r="C29172" s="107" t="s">
        <v>119</v>
      </c>
      <c r="D29172" s="107">
        <v>28.22</v>
      </c>
      <c r="E29172" s="107">
        <v>5561</v>
      </c>
    </row>
    <row r="29173" spans="1:5" x14ac:dyDescent="0.3">
      <c r="A29173" s="66">
        <v>42137</v>
      </c>
      <c r="B29173" s="98">
        <v>0.47916666666666669</v>
      </c>
      <c r="C29173" s="107" t="s">
        <v>119</v>
      </c>
      <c r="D29173" s="107">
        <v>28.25</v>
      </c>
      <c r="E29173" s="107">
        <v>5814</v>
      </c>
    </row>
    <row r="29174" spans="1:5" x14ac:dyDescent="0.3">
      <c r="A29174" s="66">
        <v>42137</v>
      </c>
      <c r="B29174" s="98">
        <v>0.48958333333333331</v>
      </c>
      <c r="C29174" s="107" t="s">
        <v>119</v>
      </c>
      <c r="D29174" s="107">
        <v>28.4</v>
      </c>
      <c r="E29174" s="107">
        <v>5927</v>
      </c>
    </row>
    <row r="29175" spans="1:5" x14ac:dyDescent="0.3">
      <c r="A29175" s="66">
        <v>42137</v>
      </c>
      <c r="B29175" s="98">
        <v>0.5</v>
      </c>
      <c r="C29175" s="107" t="s">
        <v>120</v>
      </c>
      <c r="D29175" s="107">
        <v>28.63</v>
      </c>
      <c r="E29175" s="107">
        <v>6029</v>
      </c>
    </row>
    <row r="29176" spans="1:5" x14ac:dyDescent="0.3">
      <c r="A29176" s="66">
        <v>42137</v>
      </c>
      <c r="B29176" s="98">
        <v>0.51041666666666663</v>
      </c>
      <c r="C29176" s="107" t="s">
        <v>120</v>
      </c>
      <c r="D29176" s="107">
        <v>29.02</v>
      </c>
      <c r="E29176" s="107">
        <v>5801</v>
      </c>
    </row>
    <row r="29177" spans="1:5" x14ac:dyDescent="0.3">
      <c r="A29177" s="66">
        <v>42137</v>
      </c>
      <c r="B29177" s="98">
        <v>0.52083333333333337</v>
      </c>
      <c r="C29177" s="107" t="s">
        <v>120</v>
      </c>
      <c r="D29177" s="107">
        <v>29.1</v>
      </c>
      <c r="E29177" s="107">
        <v>5604</v>
      </c>
    </row>
    <row r="29178" spans="1:5" x14ac:dyDescent="0.3">
      <c r="A29178" s="66">
        <v>42137</v>
      </c>
      <c r="B29178" s="98">
        <v>0.53125</v>
      </c>
      <c r="C29178" s="107" t="s">
        <v>120</v>
      </c>
      <c r="D29178" s="107">
        <v>28.97</v>
      </c>
      <c r="E29178" s="107">
        <v>5574</v>
      </c>
    </row>
    <row r="29179" spans="1:5" x14ac:dyDescent="0.3">
      <c r="A29179" s="66">
        <v>42137</v>
      </c>
      <c r="B29179" s="98">
        <v>4.1666666666666664E-2</v>
      </c>
      <c r="C29179" s="107" t="s">
        <v>120</v>
      </c>
      <c r="D29179" s="107">
        <v>29.3</v>
      </c>
      <c r="E29179" s="107">
        <v>5515</v>
      </c>
    </row>
    <row r="29180" spans="1:5" x14ac:dyDescent="0.3">
      <c r="A29180" s="66">
        <v>42137</v>
      </c>
      <c r="B29180" s="98">
        <v>5.2083333333333336E-2</v>
      </c>
      <c r="C29180" s="107" t="s">
        <v>120</v>
      </c>
      <c r="D29180" s="107">
        <v>29.57</v>
      </c>
      <c r="E29180" s="107">
        <v>5240</v>
      </c>
    </row>
    <row r="29181" spans="1:5" x14ac:dyDescent="0.3">
      <c r="A29181" s="66">
        <v>42137</v>
      </c>
      <c r="B29181" s="98">
        <v>6.25E-2</v>
      </c>
      <c r="C29181" s="107" t="s">
        <v>120</v>
      </c>
      <c r="D29181" s="107">
        <v>29.71</v>
      </c>
      <c r="E29181" s="107">
        <v>5157</v>
      </c>
    </row>
    <row r="29182" spans="1:5" x14ac:dyDescent="0.3">
      <c r="A29182" s="66">
        <v>42137</v>
      </c>
      <c r="B29182" s="98">
        <v>7.2916666666666671E-2</v>
      </c>
      <c r="C29182" s="107" t="s">
        <v>120</v>
      </c>
      <c r="D29182" s="107">
        <v>29.57</v>
      </c>
      <c r="E29182" s="107">
        <v>5106</v>
      </c>
    </row>
    <row r="29183" spans="1:5" x14ac:dyDescent="0.3">
      <c r="A29183" s="66">
        <v>42137</v>
      </c>
      <c r="B29183" s="98">
        <v>8.3333333333333329E-2</v>
      </c>
      <c r="C29183" s="107" t="s">
        <v>120</v>
      </c>
      <c r="D29183" s="107">
        <v>29.53</v>
      </c>
      <c r="E29183" s="107">
        <v>5065</v>
      </c>
    </row>
    <row r="29184" spans="1:5" x14ac:dyDescent="0.3">
      <c r="A29184" s="66">
        <v>42137</v>
      </c>
      <c r="B29184" s="98">
        <v>9.375E-2</v>
      </c>
      <c r="C29184" s="107" t="s">
        <v>120</v>
      </c>
      <c r="D29184" s="107">
        <v>29.61</v>
      </c>
      <c r="E29184" s="107">
        <v>5082</v>
      </c>
    </row>
    <row r="29185" spans="1:5" x14ac:dyDescent="0.3">
      <c r="A29185" s="66">
        <v>42137</v>
      </c>
      <c r="B29185" s="98">
        <v>0.10416666666666667</v>
      </c>
      <c r="C29185" s="107" t="s">
        <v>120</v>
      </c>
      <c r="D29185" s="107">
        <v>29.75</v>
      </c>
      <c r="E29185" s="107">
        <v>5060</v>
      </c>
    </row>
    <row r="29186" spans="1:5" x14ac:dyDescent="0.3">
      <c r="A29186" s="66">
        <v>42137</v>
      </c>
      <c r="B29186" s="98">
        <v>0.11458333333333333</v>
      </c>
      <c r="C29186" s="107" t="s">
        <v>120</v>
      </c>
      <c r="D29186" s="107">
        <v>29.98</v>
      </c>
      <c r="E29186" s="107">
        <v>5035</v>
      </c>
    </row>
    <row r="29187" spans="1:5" x14ac:dyDescent="0.3">
      <c r="A29187" s="66">
        <v>42137</v>
      </c>
      <c r="B29187" s="98">
        <v>0.125</v>
      </c>
      <c r="C29187" s="107" t="s">
        <v>120</v>
      </c>
      <c r="D29187" s="107">
        <v>30.11</v>
      </c>
      <c r="E29187" s="107">
        <v>4908</v>
      </c>
    </row>
    <row r="29188" spans="1:5" x14ac:dyDescent="0.3">
      <c r="A29188" s="66">
        <v>42137</v>
      </c>
      <c r="B29188" s="98">
        <v>0.13541666666666666</v>
      </c>
      <c r="C29188" s="107" t="s">
        <v>120</v>
      </c>
      <c r="D29188" s="107">
        <v>30.18</v>
      </c>
      <c r="E29188" s="107">
        <v>4739</v>
      </c>
    </row>
    <row r="29189" spans="1:5" x14ac:dyDescent="0.3">
      <c r="A29189" s="66">
        <v>42137</v>
      </c>
      <c r="B29189" s="98">
        <v>0.14583333333333334</v>
      </c>
      <c r="C29189" s="107" t="s">
        <v>120</v>
      </c>
      <c r="D29189" s="107">
        <v>30.27</v>
      </c>
      <c r="E29189" s="107">
        <v>4534</v>
      </c>
    </row>
    <row r="29190" spans="1:5" x14ac:dyDescent="0.3">
      <c r="A29190" s="66">
        <v>42137</v>
      </c>
      <c r="B29190" s="98">
        <v>0.15625</v>
      </c>
      <c r="C29190" s="107" t="s">
        <v>120</v>
      </c>
      <c r="D29190" s="107">
        <v>30.3</v>
      </c>
      <c r="E29190" s="107">
        <v>4522</v>
      </c>
    </row>
    <row r="29191" spans="1:5" x14ac:dyDescent="0.3">
      <c r="A29191" s="66">
        <v>42137</v>
      </c>
      <c r="B29191" s="98">
        <v>0.16666666666666666</v>
      </c>
      <c r="C29191" s="107" t="s">
        <v>120</v>
      </c>
      <c r="D29191" s="107">
        <v>30.28</v>
      </c>
      <c r="E29191" s="107">
        <v>4471</v>
      </c>
    </row>
    <row r="29192" spans="1:5" x14ac:dyDescent="0.3">
      <c r="A29192" s="66">
        <v>42137</v>
      </c>
      <c r="B29192" s="98">
        <v>0.17708333333333334</v>
      </c>
      <c r="C29192" s="107" t="s">
        <v>120</v>
      </c>
      <c r="D29192" s="107">
        <v>30.24</v>
      </c>
      <c r="E29192" s="107">
        <v>4458</v>
      </c>
    </row>
    <row r="29193" spans="1:5" x14ac:dyDescent="0.3">
      <c r="A29193" s="66">
        <v>42137</v>
      </c>
      <c r="B29193" s="98">
        <v>0.1875</v>
      </c>
      <c r="C29193" s="107" t="s">
        <v>120</v>
      </c>
      <c r="D29193" s="107">
        <v>30.26</v>
      </c>
      <c r="E29193" s="107">
        <v>4478</v>
      </c>
    </row>
    <row r="29194" spans="1:5" x14ac:dyDescent="0.3">
      <c r="A29194" s="66">
        <v>42137</v>
      </c>
      <c r="B29194" s="98">
        <v>0.19791666666666666</v>
      </c>
      <c r="C29194" s="107" t="s">
        <v>120</v>
      </c>
      <c r="D29194" s="107">
        <v>30.21</v>
      </c>
      <c r="E29194" s="107">
        <v>4448</v>
      </c>
    </row>
    <row r="29195" spans="1:5" x14ac:dyDescent="0.3">
      <c r="A29195" s="66">
        <v>42137</v>
      </c>
      <c r="B29195" s="98">
        <v>0.20833333333333334</v>
      </c>
      <c r="C29195" s="107" t="s">
        <v>120</v>
      </c>
      <c r="D29195" s="107">
        <v>30.18</v>
      </c>
      <c r="E29195" s="107">
        <v>4532</v>
      </c>
    </row>
    <row r="29196" spans="1:5" x14ac:dyDescent="0.3">
      <c r="A29196" s="66">
        <v>42137</v>
      </c>
      <c r="B29196" s="98">
        <v>0.21875</v>
      </c>
      <c r="C29196" s="107" t="s">
        <v>120</v>
      </c>
      <c r="D29196" s="107">
        <v>30.13</v>
      </c>
      <c r="E29196" s="107">
        <v>4618</v>
      </c>
    </row>
    <row r="29197" spans="1:5" x14ac:dyDescent="0.3">
      <c r="A29197" s="66">
        <v>42137</v>
      </c>
      <c r="B29197" s="98">
        <v>0.22916666666666666</v>
      </c>
      <c r="C29197" s="107" t="s">
        <v>120</v>
      </c>
      <c r="D29197" s="107">
        <v>29.97</v>
      </c>
      <c r="E29197" s="107">
        <v>4669</v>
      </c>
    </row>
    <row r="29198" spans="1:5" x14ac:dyDescent="0.3">
      <c r="A29198" s="66">
        <v>42137</v>
      </c>
      <c r="B29198" s="98">
        <v>0.23958333333333334</v>
      </c>
      <c r="C29198" s="107" t="s">
        <v>120</v>
      </c>
      <c r="D29198" s="107">
        <v>30.04</v>
      </c>
      <c r="E29198" s="107">
        <v>4686</v>
      </c>
    </row>
    <row r="29199" spans="1:5" x14ac:dyDescent="0.3">
      <c r="A29199" s="66">
        <v>42137</v>
      </c>
      <c r="B29199" s="98">
        <v>0.25</v>
      </c>
      <c r="C29199" s="107" t="s">
        <v>120</v>
      </c>
      <c r="D29199" s="107">
        <v>30.07</v>
      </c>
      <c r="E29199" s="107">
        <v>4612</v>
      </c>
    </row>
    <row r="29200" spans="1:5" x14ac:dyDescent="0.3">
      <c r="A29200" s="66">
        <v>42137</v>
      </c>
      <c r="B29200" s="98">
        <v>0.26041666666666669</v>
      </c>
      <c r="C29200" s="107" t="s">
        <v>120</v>
      </c>
      <c r="D29200" s="107">
        <v>30.13</v>
      </c>
      <c r="E29200" s="107">
        <v>4598</v>
      </c>
    </row>
    <row r="29201" spans="1:5" x14ac:dyDescent="0.3">
      <c r="A29201" s="66">
        <v>42137</v>
      </c>
      <c r="B29201" s="98">
        <v>0.27083333333333331</v>
      </c>
      <c r="C29201" s="107" t="s">
        <v>120</v>
      </c>
      <c r="D29201" s="107">
        <v>30.12</v>
      </c>
      <c r="E29201" s="107">
        <v>4629</v>
      </c>
    </row>
    <row r="29202" spans="1:5" x14ac:dyDescent="0.3">
      <c r="A29202" s="66">
        <v>42137</v>
      </c>
      <c r="B29202" s="98">
        <v>0.28125</v>
      </c>
      <c r="C29202" s="107" t="s">
        <v>120</v>
      </c>
      <c r="D29202" s="107">
        <v>30.01</v>
      </c>
      <c r="E29202" s="107">
        <v>4618</v>
      </c>
    </row>
    <row r="29203" spans="1:5" x14ac:dyDescent="0.3">
      <c r="A29203" s="66">
        <v>42137</v>
      </c>
      <c r="B29203" s="98">
        <v>0.29166666666666669</v>
      </c>
      <c r="C29203" s="107" t="s">
        <v>120</v>
      </c>
      <c r="D29203" s="107">
        <v>29.95</v>
      </c>
      <c r="E29203" s="107">
        <v>4616</v>
      </c>
    </row>
    <row r="29204" spans="1:5" x14ac:dyDescent="0.3">
      <c r="A29204" s="66">
        <v>42137</v>
      </c>
      <c r="B29204" s="98">
        <v>0.30208333333333331</v>
      </c>
      <c r="C29204" s="107" t="s">
        <v>120</v>
      </c>
      <c r="D29204" s="107">
        <v>29.86</v>
      </c>
      <c r="E29204" s="107">
        <v>4650</v>
      </c>
    </row>
    <row r="29205" spans="1:5" x14ac:dyDescent="0.3">
      <c r="A29205" s="66">
        <v>42137</v>
      </c>
      <c r="B29205" s="98">
        <v>0.3125</v>
      </c>
      <c r="C29205" s="107" t="s">
        <v>120</v>
      </c>
      <c r="D29205" s="107">
        <v>29.76</v>
      </c>
      <c r="E29205" s="107">
        <v>4713</v>
      </c>
    </row>
    <row r="29206" spans="1:5" x14ac:dyDescent="0.3">
      <c r="A29206" s="66">
        <v>42137</v>
      </c>
      <c r="B29206" s="98">
        <v>0.32291666666666669</v>
      </c>
      <c r="C29206" s="107" t="s">
        <v>120</v>
      </c>
      <c r="D29206" s="107">
        <v>29.59</v>
      </c>
      <c r="E29206" s="107">
        <v>4785</v>
      </c>
    </row>
    <row r="29207" spans="1:5" x14ac:dyDescent="0.3">
      <c r="A29207" s="66">
        <v>42137</v>
      </c>
      <c r="B29207" s="98">
        <v>0.33333333333333331</v>
      </c>
      <c r="C29207" s="107" t="s">
        <v>120</v>
      </c>
      <c r="D29207" s="107">
        <v>29.47</v>
      </c>
      <c r="E29207" s="107">
        <v>4912</v>
      </c>
    </row>
    <row r="29208" spans="1:5" x14ac:dyDescent="0.3">
      <c r="A29208" s="66">
        <v>42137</v>
      </c>
      <c r="B29208" s="98">
        <v>0.34375</v>
      </c>
      <c r="C29208" s="107" t="s">
        <v>120</v>
      </c>
      <c r="D29208" s="107">
        <v>29.33</v>
      </c>
      <c r="E29208" s="107">
        <v>5071</v>
      </c>
    </row>
    <row r="29209" spans="1:5" x14ac:dyDescent="0.3">
      <c r="A29209" s="66">
        <v>42137</v>
      </c>
      <c r="B29209" s="98">
        <v>0.35416666666666669</v>
      </c>
      <c r="C29209" s="107" t="s">
        <v>120</v>
      </c>
      <c r="D29209" s="107">
        <v>29.26</v>
      </c>
      <c r="E29209" s="107">
        <v>5154</v>
      </c>
    </row>
    <row r="29210" spans="1:5" x14ac:dyDescent="0.3">
      <c r="A29210" s="66">
        <v>42137</v>
      </c>
      <c r="B29210" s="98">
        <v>0.36458333333333331</v>
      </c>
      <c r="C29210" s="107" t="s">
        <v>120</v>
      </c>
      <c r="D29210" s="107">
        <v>29.23</v>
      </c>
      <c r="E29210" s="107">
        <v>5187</v>
      </c>
    </row>
    <row r="29211" spans="1:5" x14ac:dyDescent="0.3">
      <c r="A29211" s="66">
        <v>42137</v>
      </c>
      <c r="B29211" s="98">
        <v>0.375</v>
      </c>
      <c r="C29211" s="107" t="s">
        <v>120</v>
      </c>
      <c r="D29211" s="107">
        <v>29.19</v>
      </c>
      <c r="E29211" s="107">
        <v>5236</v>
      </c>
    </row>
    <row r="29212" spans="1:5" x14ac:dyDescent="0.3">
      <c r="A29212" s="66">
        <v>42137</v>
      </c>
      <c r="B29212" s="98">
        <v>0.38541666666666669</v>
      </c>
      <c r="C29212" s="107" t="s">
        <v>120</v>
      </c>
      <c r="D29212" s="107">
        <v>29.14</v>
      </c>
      <c r="E29212" s="107">
        <v>5267</v>
      </c>
    </row>
    <row r="29213" spans="1:5" x14ac:dyDescent="0.3">
      <c r="A29213" s="66">
        <v>42137</v>
      </c>
      <c r="B29213" s="98">
        <v>0.39583333333333331</v>
      </c>
      <c r="C29213" s="107" t="s">
        <v>120</v>
      </c>
      <c r="D29213" s="107">
        <v>29.13</v>
      </c>
      <c r="E29213" s="107">
        <v>5311</v>
      </c>
    </row>
    <row r="29214" spans="1:5" x14ac:dyDescent="0.3">
      <c r="A29214" s="66">
        <v>42137</v>
      </c>
      <c r="B29214" s="98">
        <v>0.40625</v>
      </c>
      <c r="C29214" s="107" t="s">
        <v>120</v>
      </c>
      <c r="D29214" s="107">
        <v>29.12</v>
      </c>
      <c r="E29214" s="107">
        <v>5353</v>
      </c>
    </row>
    <row r="29215" spans="1:5" x14ac:dyDescent="0.3">
      <c r="A29215" s="66">
        <v>42137</v>
      </c>
      <c r="B29215" s="98">
        <v>0.41666666666666669</v>
      </c>
      <c r="C29215" s="107" t="s">
        <v>120</v>
      </c>
      <c r="D29215" s="107">
        <v>29.14</v>
      </c>
      <c r="E29215" s="107">
        <v>5390</v>
      </c>
    </row>
    <row r="29216" spans="1:5" x14ac:dyDescent="0.3">
      <c r="A29216" s="66">
        <v>42137</v>
      </c>
      <c r="B29216" s="98">
        <v>0.42708333333333331</v>
      </c>
      <c r="C29216" s="107" t="s">
        <v>120</v>
      </c>
      <c r="D29216" s="107">
        <v>29.05</v>
      </c>
      <c r="E29216" s="107">
        <v>5399</v>
      </c>
    </row>
    <row r="29217" spans="1:5" x14ac:dyDescent="0.3">
      <c r="A29217" s="66">
        <v>42137</v>
      </c>
      <c r="B29217" s="98">
        <v>0.4375</v>
      </c>
      <c r="C29217" s="107" t="s">
        <v>120</v>
      </c>
      <c r="D29217" s="107">
        <v>29.02</v>
      </c>
      <c r="E29217" s="107">
        <v>5384</v>
      </c>
    </row>
    <row r="29218" spans="1:5" x14ac:dyDescent="0.3">
      <c r="A29218" s="66">
        <v>42137</v>
      </c>
      <c r="B29218" s="98">
        <v>0.44791666666666669</v>
      </c>
      <c r="C29218" s="107" t="s">
        <v>120</v>
      </c>
      <c r="D29218" s="107">
        <v>28.98</v>
      </c>
      <c r="E29218" s="107">
        <v>5456</v>
      </c>
    </row>
    <row r="29219" spans="1:5" x14ac:dyDescent="0.3">
      <c r="A29219" s="66">
        <v>42137</v>
      </c>
      <c r="B29219" s="98">
        <v>0.45833333333333331</v>
      </c>
      <c r="C29219" s="107" t="s">
        <v>120</v>
      </c>
      <c r="D29219" s="107">
        <v>28.94</v>
      </c>
      <c r="E29219" s="107">
        <v>5656</v>
      </c>
    </row>
    <row r="29220" spans="1:5" x14ac:dyDescent="0.3">
      <c r="A29220" s="66">
        <v>42137</v>
      </c>
      <c r="B29220" s="98">
        <v>0.46875</v>
      </c>
      <c r="C29220" s="107" t="s">
        <v>120</v>
      </c>
      <c r="D29220" s="107">
        <v>28.9</v>
      </c>
      <c r="E29220" s="107">
        <v>5757</v>
      </c>
    </row>
    <row r="29221" spans="1:5" x14ac:dyDescent="0.3">
      <c r="A29221" s="66">
        <v>42137</v>
      </c>
      <c r="B29221" s="98">
        <v>0.47916666666666669</v>
      </c>
      <c r="C29221" s="107" t="s">
        <v>120</v>
      </c>
      <c r="D29221" s="107">
        <v>28.86</v>
      </c>
      <c r="E29221" s="107">
        <v>5804</v>
      </c>
    </row>
    <row r="29222" spans="1:5" x14ac:dyDescent="0.3">
      <c r="A29222" s="66">
        <v>42137</v>
      </c>
      <c r="B29222" s="98">
        <v>0.48958333333333331</v>
      </c>
      <c r="C29222" s="107" t="s">
        <v>120</v>
      </c>
      <c r="D29222" s="107">
        <v>28.83</v>
      </c>
      <c r="E29222" s="107">
        <v>5756</v>
      </c>
    </row>
    <row r="29223" spans="1:5" x14ac:dyDescent="0.3">
      <c r="A29223" s="66">
        <v>42138</v>
      </c>
      <c r="B29223" s="98">
        <v>0.5</v>
      </c>
      <c r="C29223" s="107" t="s">
        <v>119</v>
      </c>
      <c r="D29223" s="107">
        <v>28.82</v>
      </c>
      <c r="E29223" s="107">
        <v>5795</v>
      </c>
    </row>
    <row r="29224" spans="1:5" x14ac:dyDescent="0.3">
      <c r="A29224" s="66">
        <v>42138</v>
      </c>
      <c r="B29224" s="98">
        <v>0.51041666666666663</v>
      </c>
      <c r="C29224" s="107" t="s">
        <v>119</v>
      </c>
      <c r="D29224" s="107">
        <v>28.79</v>
      </c>
      <c r="E29224" s="107">
        <v>5854</v>
      </c>
    </row>
    <row r="29225" spans="1:5" x14ac:dyDescent="0.3">
      <c r="A29225" s="66">
        <v>42138</v>
      </c>
      <c r="B29225" s="98">
        <v>0.52083333333333337</v>
      </c>
      <c r="C29225" s="107" t="s">
        <v>119</v>
      </c>
      <c r="D29225" s="107">
        <v>28.77</v>
      </c>
      <c r="E29225" s="107">
        <v>5911</v>
      </c>
    </row>
    <row r="29226" spans="1:5" x14ac:dyDescent="0.3">
      <c r="A29226" s="66">
        <v>42138</v>
      </c>
      <c r="B29226" s="98">
        <v>0.53125</v>
      </c>
      <c r="C29226" s="107" t="s">
        <v>119</v>
      </c>
      <c r="D29226" s="107">
        <v>28.74</v>
      </c>
      <c r="E29226" s="107">
        <v>6039</v>
      </c>
    </row>
    <row r="29227" spans="1:5" x14ac:dyDescent="0.3">
      <c r="A29227" s="66">
        <v>42138</v>
      </c>
      <c r="B29227" s="98">
        <v>4.1666666666666664E-2</v>
      </c>
      <c r="C29227" s="107" t="s">
        <v>119</v>
      </c>
      <c r="D29227" s="107">
        <v>28.67</v>
      </c>
      <c r="E29227" s="107">
        <v>6165</v>
      </c>
    </row>
    <row r="29228" spans="1:5" x14ac:dyDescent="0.3">
      <c r="A29228" s="66">
        <v>42138</v>
      </c>
      <c r="B29228" s="98">
        <v>5.2083333333333336E-2</v>
      </c>
      <c r="C29228" s="107" t="s">
        <v>119</v>
      </c>
      <c r="D29228" s="107">
        <v>28.59</v>
      </c>
      <c r="E29228" s="107">
        <v>5965</v>
      </c>
    </row>
    <row r="29229" spans="1:5" x14ac:dyDescent="0.3">
      <c r="A29229" s="66">
        <v>42138</v>
      </c>
      <c r="B29229" s="98">
        <v>6.25E-2</v>
      </c>
      <c r="C29229" s="107" t="s">
        <v>119</v>
      </c>
      <c r="D29229" s="107">
        <v>28.51</v>
      </c>
      <c r="E29229" s="107">
        <v>5805</v>
      </c>
    </row>
    <row r="29230" spans="1:5" x14ac:dyDescent="0.3">
      <c r="A29230" s="66">
        <v>42138</v>
      </c>
      <c r="B29230" s="98">
        <v>7.2916666666666671E-2</v>
      </c>
      <c r="C29230" s="107" t="s">
        <v>119</v>
      </c>
      <c r="D29230" s="107">
        <v>28.55</v>
      </c>
      <c r="E29230" s="107">
        <v>5831</v>
      </c>
    </row>
    <row r="29231" spans="1:5" x14ac:dyDescent="0.3">
      <c r="A29231" s="66">
        <v>42138</v>
      </c>
      <c r="B29231" s="98">
        <v>8.3333333333333329E-2</v>
      </c>
      <c r="C29231" s="107" t="s">
        <v>119</v>
      </c>
      <c r="D29231" s="107">
        <v>28.53</v>
      </c>
      <c r="E29231" s="107">
        <v>5816</v>
      </c>
    </row>
    <row r="29232" spans="1:5" x14ac:dyDescent="0.3">
      <c r="A29232" s="66">
        <v>42138</v>
      </c>
      <c r="B29232" s="98">
        <v>9.375E-2</v>
      </c>
      <c r="C29232" s="107" t="s">
        <v>119</v>
      </c>
      <c r="D29232" s="107">
        <v>28.47</v>
      </c>
      <c r="E29232" s="107">
        <v>5689</v>
      </c>
    </row>
    <row r="29233" spans="1:5" x14ac:dyDescent="0.3">
      <c r="A29233" s="66">
        <v>42138</v>
      </c>
      <c r="B29233" s="98">
        <v>0.10416666666666667</v>
      </c>
      <c r="C29233" s="107" t="s">
        <v>119</v>
      </c>
      <c r="D29233" s="107">
        <v>28.47</v>
      </c>
      <c r="E29233" s="107">
        <v>5652</v>
      </c>
    </row>
    <row r="29234" spans="1:5" x14ac:dyDescent="0.3">
      <c r="A29234" s="66">
        <v>42138</v>
      </c>
      <c r="B29234" s="98">
        <v>0.11458333333333333</v>
      </c>
      <c r="C29234" s="107" t="s">
        <v>119</v>
      </c>
      <c r="D29234" s="107">
        <v>28.41</v>
      </c>
      <c r="E29234" s="107">
        <v>5557</v>
      </c>
    </row>
    <row r="29235" spans="1:5" x14ac:dyDescent="0.3">
      <c r="A29235" s="66">
        <v>42138</v>
      </c>
      <c r="B29235" s="98">
        <v>0.125</v>
      </c>
      <c r="C29235" s="107" t="s">
        <v>119</v>
      </c>
      <c r="D29235" s="107">
        <v>28.45</v>
      </c>
      <c r="E29235" s="107">
        <v>5603</v>
      </c>
    </row>
    <row r="29236" spans="1:5" x14ac:dyDescent="0.3">
      <c r="A29236" s="66">
        <v>42138</v>
      </c>
      <c r="B29236" s="98">
        <v>0.13541666666666666</v>
      </c>
      <c r="C29236" s="107" t="s">
        <v>119</v>
      </c>
      <c r="D29236" s="107">
        <v>28.45</v>
      </c>
      <c r="E29236" s="107">
        <v>5770</v>
      </c>
    </row>
    <row r="29237" spans="1:5" x14ac:dyDescent="0.3">
      <c r="A29237" s="66">
        <v>42138</v>
      </c>
      <c r="B29237" s="98">
        <v>0.14583333333333334</v>
      </c>
      <c r="C29237" s="107" t="s">
        <v>119</v>
      </c>
      <c r="D29237" s="107">
        <v>28.38</v>
      </c>
      <c r="E29237" s="107">
        <v>5775</v>
      </c>
    </row>
    <row r="29238" spans="1:5" x14ac:dyDescent="0.3">
      <c r="A29238" s="66">
        <v>42138</v>
      </c>
      <c r="B29238" s="98">
        <v>0.15625</v>
      </c>
      <c r="C29238" s="107" t="s">
        <v>119</v>
      </c>
      <c r="D29238" s="107">
        <v>28.42</v>
      </c>
      <c r="E29238" s="107">
        <v>5807</v>
      </c>
    </row>
    <row r="29239" spans="1:5" x14ac:dyDescent="0.3">
      <c r="A29239" s="66">
        <v>42138</v>
      </c>
      <c r="B29239" s="98">
        <v>0.16666666666666666</v>
      </c>
      <c r="C29239" s="107" t="s">
        <v>119</v>
      </c>
      <c r="D29239" s="107">
        <v>28.39</v>
      </c>
      <c r="E29239" s="107">
        <v>5868</v>
      </c>
    </row>
    <row r="29240" spans="1:5" x14ac:dyDescent="0.3">
      <c r="A29240" s="66">
        <v>42138</v>
      </c>
      <c r="B29240" s="98">
        <v>0.17708333333333334</v>
      </c>
      <c r="C29240" s="107" t="s">
        <v>119</v>
      </c>
      <c r="D29240" s="107">
        <v>28.36</v>
      </c>
      <c r="E29240" s="107">
        <v>5901</v>
      </c>
    </row>
    <row r="29241" spans="1:5" x14ac:dyDescent="0.3">
      <c r="A29241" s="66">
        <v>42138</v>
      </c>
      <c r="B29241" s="98">
        <v>0.1875</v>
      </c>
      <c r="C29241" s="107" t="s">
        <v>119</v>
      </c>
      <c r="D29241" s="107">
        <v>28.32</v>
      </c>
      <c r="E29241" s="107">
        <v>5899</v>
      </c>
    </row>
    <row r="29242" spans="1:5" x14ac:dyDescent="0.3">
      <c r="A29242" s="66">
        <v>42138</v>
      </c>
      <c r="B29242" s="98">
        <v>0.19791666666666666</v>
      </c>
      <c r="C29242" s="107" t="s">
        <v>119</v>
      </c>
      <c r="D29242" s="107">
        <v>28.25</v>
      </c>
      <c r="E29242" s="107">
        <v>5842</v>
      </c>
    </row>
    <row r="29243" spans="1:5" x14ac:dyDescent="0.3">
      <c r="A29243" s="66">
        <v>42138</v>
      </c>
      <c r="B29243" s="98">
        <v>0.20833333333333334</v>
      </c>
      <c r="C29243" s="107" t="s">
        <v>119</v>
      </c>
      <c r="D29243" s="107">
        <v>28.2</v>
      </c>
      <c r="E29243" s="107">
        <v>5768</v>
      </c>
    </row>
    <row r="29244" spans="1:5" x14ac:dyDescent="0.3">
      <c r="A29244" s="66">
        <v>42138</v>
      </c>
      <c r="B29244" s="98">
        <v>0.21875</v>
      </c>
      <c r="C29244" s="107" t="s">
        <v>119</v>
      </c>
      <c r="D29244" s="107">
        <v>28.13</v>
      </c>
      <c r="E29244" s="107">
        <v>5700</v>
      </c>
    </row>
    <row r="29245" spans="1:5" x14ac:dyDescent="0.3">
      <c r="A29245" s="66">
        <v>42138</v>
      </c>
      <c r="B29245" s="98">
        <v>0.22916666666666666</v>
      </c>
      <c r="C29245" s="107" t="s">
        <v>119</v>
      </c>
      <c r="D29245" s="107">
        <v>28.08</v>
      </c>
      <c r="E29245" s="107">
        <v>5617</v>
      </c>
    </row>
    <row r="29246" spans="1:5" x14ac:dyDescent="0.3">
      <c r="A29246" s="66">
        <v>42138</v>
      </c>
      <c r="B29246" s="98">
        <v>0.23958333333333334</v>
      </c>
      <c r="C29246" s="107" t="s">
        <v>119</v>
      </c>
      <c r="D29246" s="107">
        <v>28.04</v>
      </c>
      <c r="E29246" s="107">
        <v>5503</v>
      </c>
    </row>
    <row r="29247" spans="1:5" x14ac:dyDescent="0.3">
      <c r="A29247" s="66">
        <v>42138</v>
      </c>
      <c r="B29247" s="98">
        <v>0.25</v>
      </c>
      <c r="C29247" s="107" t="s">
        <v>119</v>
      </c>
      <c r="D29247" s="107">
        <v>28</v>
      </c>
      <c r="E29247" s="107">
        <v>5387</v>
      </c>
    </row>
    <row r="29248" spans="1:5" x14ac:dyDescent="0.3">
      <c r="A29248" s="66">
        <v>42138</v>
      </c>
      <c r="B29248" s="98">
        <v>0.26041666666666669</v>
      </c>
      <c r="C29248" s="107" t="s">
        <v>119</v>
      </c>
      <c r="D29248" s="107">
        <v>27.97</v>
      </c>
      <c r="E29248" s="107">
        <v>5296</v>
      </c>
    </row>
    <row r="29249" spans="1:5" x14ac:dyDescent="0.3">
      <c r="A29249" s="66">
        <v>42138</v>
      </c>
      <c r="B29249" s="98">
        <v>0.27083333333333331</v>
      </c>
      <c r="C29249" s="107" t="s">
        <v>119</v>
      </c>
      <c r="D29249" s="107">
        <v>27.93</v>
      </c>
      <c r="E29249" s="107">
        <v>5165</v>
      </c>
    </row>
    <row r="29250" spans="1:5" x14ac:dyDescent="0.3">
      <c r="A29250" s="66">
        <v>42138</v>
      </c>
      <c r="B29250" s="98">
        <v>0.28125</v>
      </c>
      <c r="C29250" s="107" t="s">
        <v>119</v>
      </c>
      <c r="D29250" s="107">
        <v>27.93</v>
      </c>
      <c r="E29250" s="107">
        <v>5004</v>
      </c>
    </row>
    <row r="29251" spans="1:5" x14ac:dyDescent="0.3">
      <c r="A29251" s="66">
        <v>42138</v>
      </c>
      <c r="B29251" s="98">
        <v>0.29166666666666669</v>
      </c>
      <c r="C29251" s="107" t="s">
        <v>119</v>
      </c>
      <c r="D29251" s="107">
        <v>27.93</v>
      </c>
      <c r="E29251" s="107">
        <v>4874</v>
      </c>
    </row>
    <row r="29252" spans="1:5" x14ac:dyDescent="0.3">
      <c r="A29252" s="66">
        <v>42138</v>
      </c>
      <c r="B29252" s="98">
        <v>0.30208333333333331</v>
      </c>
      <c r="C29252" s="107" t="s">
        <v>119</v>
      </c>
      <c r="D29252" s="107">
        <v>27.96</v>
      </c>
      <c r="E29252" s="107">
        <v>4756</v>
      </c>
    </row>
    <row r="29253" spans="1:5" x14ac:dyDescent="0.3">
      <c r="A29253" s="66">
        <v>42138</v>
      </c>
      <c r="B29253" s="98">
        <v>0.3125</v>
      </c>
      <c r="C29253" s="107" t="s">
        <v>119</v>
      </c>
      <c r="D29253" s="107">
        <v>27.99</v>
      </c>
      <c r="E29253" s="107">
        <v>4633</v>
      </c>
    </row>
    <row r="29254" spans="1:5" x14ac:dyDescent="0.3">
      <c r="A29254" s="66">
        <v>42138</v>
      </c>
      <c r="B29254" s="98">
        <v>0.32291666666666669</v>
      </c>
      <c r="C29254" s="107" t="s">
        <v>119</v>
      </c>
      <c r="D29254" s="107">
        <v>27.99</v>
      </c>
      <c r="E29254" s="107">
        <v>4705</v>
      </c>
    </row>
    <row r="29255" spans="1:5" x14ac:dyDescent="0.3">
      <c r="A29255" s="66">
        <v>42138</v>
      </c>
      <c r="B29255" s="98">
        <v>0.33333333333333331</v>
      </c>
      <c r="C29255" s="107" t="s">
        <v>119</v>
      </c>
      <c r="D29255" s="107">
        <v>28</v>
      </c>
      <c r="E29255" s="107">
        <v>4802</v>
      </c>
    </row>
    <row r="29256" spans="1:5" x14ac:dyDescent="0.3">
      <c r="A29256" s="66">
        <v>42138</v>
      </c>
      <c r="B29256" s="98">
        <v>0.34375</v>
      </c>
      <c r="C29256" s="107" t="s">
        <v>119</v>
      </c>
      <c r="D29256" s="107">
        <v>28.03</v>
      </c>
      <c r="E29256" s="107">
        <v>4941</v>
      </c>
    </row>
    <row r="29257" spans="1:5" x14ac:dyDescent="0.3">
      <c r="A29257" s="66">
        <v>42138</v>
      </c>
      <c r="B29257" s="98">
        <v>0.35416666666666669</v>
      </c>
      <c r="C29257" s="107" t="s">
        <v>119</v>
      </c>
      <c r="D29257" s="107">
        <v>28.06</v>
      </c>
      <c r="E29257" s="107">
        <v>5070</v>
      </c>
    </row>
    <row r="29258" spans="1:5" x14ac:dyDescent="0.3">
      <c r="A29258" s="66">
        <v>42138</v>
      </c>
      <c r="B29258" s="98">
        <v>0.36458333333333331</v>
      </c>
      <c r="C29258" s="107" t="s">
        <v>119</v>
      </c>
      <c r="D29258" s="107">
        <v>28.14</v>
      </c>
      <c r="E29258" s="107">
        <v>5243</v>
      </c>
    </row>
    <row r="29259" spans="1:5" x14ac:dyDescent="0.3">
      <c r="A29259" s="66">
        <v>42138</v>
      </c>
      <c r="B29259" s="98">
        <v>0.375</v>
      </c>
      <c r="C29259" s="107" t="s">
        <v>119</v>
      </c>
      <c r="D29259" s="107">
        <v>28.22</v>
      </c>
      <c r="E29259" s="107">
        <v>5398</v>
      </c>
    </row>
    <row r="29260" spans="1:5" x14ac:dyDescent="0.3">
      <c r="A29260" s="66">
        <v>42138</v>
      </c>
      <c r="B29260" s="98">
        <v>0.38541666666666669</v>
      </c>
      <c r="C29260" s="107" t="s">
        <v>119</v>
      </c>
      <c r="D29260" s="107">
        <v>28.23</v>
      </c>
      <c r="E29260" s="107">
        <v>5543</v>
      </c>
    </row>
    <row r="29261" spans="1:5" x14ac:dyDescent="0.3">
      <c r="A29261" s="66">
        <v>42138</v>
      </c>
      <c r="B29261" s="98">
        <v>0.39583333333333331</v>
      </c>
      <c r="C29261" s="107" t="s">
        <v>119</v>
      </c>
      <c r="D29261" s="107">
        <v>28.27</v>
      </c>
      <c r="E29261" s="107">
        <v>5693</v>
      </c>
    </row>
    <row r="29262" spans="1:5" x14ac:dyDescent="0.3">
      <c r="A29262" s="66">
        <v>42138</v>
      </c>
      <c r="B29262" s="98">
        <v>0.40625</v>
      </c>
      <c r="C29262" s="107" t="s">
        <v>119</v>
      </c>
      <c r="D29262" s="107">
        <v>28.34</v>
      </c>
      <c r="E29262" s="107">
        <v>5699</v>
      </c>
    </row>
    <row r="29263" spans="1:5" x14ac:dyDescent="0.3">
      <c r="A29263" s="66">
        <v>42138</v>
      </c>
      <c r="B29263" s="98">
        <v>0.41666666666666669</v>
      </c>
      <c r="C29263" s="107" t="s">
        <v>119</v>
      </c>
      <c r="D29263" s="107">
        <v>28.42</v>
      </c>
      <c r="E29263" s="107">
        <v>5789</v>
      </c>
    </row>
    <row r="29264" spans="1:5" x14ac:dyDescent="0.3">
      <c r="A29264" s="66">
        <v>42138</v>
      </c>
      <c r="B29264" s="98">
        <v>0.42708333333333331</v>
      </c>
      <c r="C29264" s="107" t="s">
        <v>119</v>
      </c>
      <c r="D29264" s="107">
        <v>28.51</v>
      </c>
      <c r="E29264" s="107">
        <v>5772</v>
      </c>
    </row>
    <row r="29265" spans="1:5" x14ac:dyDescent="0.3">
      <c r="A29265" s="66">
        <v>42138</v>
      </c>
      <c r="B29265" s="98">
        <v>0.4375</v>
      </c>
      <c r="C29265" s="107" t="s">
        <v>119</v>
      </c>
      <c r="D29265" s="107">
        <v>28.56</v>
      </c>
      <c r="E29265" s="107">
        <v>5841</v>
      </c>
    </row>
    <row r="29266" spans="1:5" x14ac:dyDescent="0.3">
      <c r="A29266" s="66">
        <v>42138</v>
      </c>
      <c r="B29266" s="98">
        <v>0.44791666666666669</v>
      </c>
      <c r="C29266" s="107" t="s">
        <v>119</v>
      </c>
      <c r="D29266" s="107">
        <v>28.62</v>
      </c>
      <c r="E29266" s="107">
        <v>6054</v>
      </c>
    </row>
    <row r="29267" spans="1:5" x14ac:dyDescent="0.3">
      <c r="A29267" s="66">
        <v>42138</v>
      </c>
      <c r="B29267" s="98">
        <v>0.45833333333333331</v>
      </c>
      <c r="C29267" s="107" t="s">
        <v>119</v>
      </c>
      <c r="D29267" s="107">
        <v>28.67</v>
      </c>
      <c r="E29267" s="107">
        <v>6200</v>
      </c>
    </row>
    <row r="29268" spans="1:5" x14ac:dyDescent="0.3">
      <c r="A29268" s="66">
        <v>42138</v>
      </c>
      <c r="B29268" s="98">
        <v>0.46875</v>
      </c>
      <c r="C29268" s="107" t="s">
        <v>119</v>
      </c>
      <c r="D29268" s="107">
        <v>28.75</v>
      </c>
      <c r="E29268" s="107">
        <v>6248</v>
      </c>
    </row>
    <row r="29269" spans="1:5" x14ac:dyDescent="0.3">
      <c r="A29269" s="66">
        <v>42138</v>
      </c>
      <c r="B29269" s="98">
        <v>0.47916666666666669</v>
      </c>
      <c r="C29269" s="107" t="s">
        <v>119</v>
      </c>
      <c r="D29269" s="107">
        <v>28.81</v>
      </c>
      <c r="E29269" s="107">
        <v>6237</v>
      </c>
    </row>
    <row r="29270" spans="1:5" x14ac:dyDescent="0.3">
      <c r="A29270" s="66">
        <v>42138</v>
      </c>
      <c r="B29270" s="98">
        <v>0.48958333333333331</v>
      </c>
      <c r="C29270" s="107" t="s">
        <v>119</v>
      </c>
      <c r="D29270" s="107">
        <v>28.91</v>
      </c>
      <c r="E29270" s="107">
        <v>6106</v>
      </c>
    </row>
    <row r="29271" spans="1:5" x14ac:dyDescent="0.3">
      <c r="A29271" s="66">
        <v>42138</v>
      </c>
      <c r="B29271" s="98">
        <v>0.5</v>
      </c>
      <c r="C29271" s="107" t="s">
        <v>120</v>
      </c>
      <c r="D29271" s="107">
        <v>28.99</v>
      </c>
      <c r="E29271" s="107">
        <v>6206</v>
      </c>
    </row>
    <row r="29272" spans="1:5" x14ac:dyDescent="0.3">
      <c r="A29272" s="66">
        <v>42138</v>
      </c>
      <c r="B29272" s="98">
        <v>0.51041666666666663</v>
      </c>
      <c r="C29272" s="107" t="s">
        <v>120</v>
      </c>
      <c r="D29272" s="107">
        <v>28.9</v>
      </c>
      <c r="E29272" s="107">
        <v>6397</v>
      </c>
    </row>
    <row r="29273" spans="1:5" x14ac:dyDescent="0.3">
      <c r="A29273" s="66">
        <v>42138</v>
      </c>
      <c r="B29273" s="98">
        <v>0.52083333333333337</v>
      </c>
      <c r="C29273" s="107" t="s">
        <v>120</v>
      </c>
      <c r="D29273" s="107">
        <v>28.91</v>
      </c>
      <c r="E29273" s="107">
        <v>6528</v>
      </c>
    </row>
    <row r="29274" spans="1:5" x14ac:dyDescent="0.3">
      <c r="A29274" s="66">
        <v>42138</v>
      </c>
      <c r="B29274" s="98">
        <v>0.53125</v>
      </c>
      <c r="C29274" s="107" t="s">
        <v>120</v>
      </c>
      <c r="D29274" s="107">
        <v>29.14</v>
      </c>
      <c r="E29274" s="107">
        <v>6478</v>
      </c>
    </row>
    <row r="29275" spans="1:5" x14ac:dyDescent="0.3">
      <c r="A29275" s="66">
        <v>42138</v>
      </c>
      <c r="B29275" s="98">
        <v>4.1666666666666664E-2</v>
      </c>
      <c r="C29275" s="107" t="s">
        <v>120</v>
      </c>
      <c r="D29275" s="107">
        <v>29.06</v>
      </c>
      <c r="E29275" s="107">
        <v>6582</v>
      </c>
    </row>
    <row r="29276" spans="1:5" x14ac:dyDescent="0.3">
      <c r="A29276" s="66">
        <v>42138</v>
      </c>
      <c r="B29276" s="98">
        <v>5.2083333333333336E-2</v>
      </c>
      <c r="C29276" s="107" t="s">
        <v>120</v>
      </c>
      <c r="D29276" s="107">
        <v>29.12</v>
      </c>
      <c r="E29276" s="107">
        <v>6621</v>
      </c>
    </row>
    <row r="29277" spans="1:5" x14ac:dyDescent="0.3">
      <c r="A29277" s="66">
        <v>42138</v>
      </c>
      <c r="B29277" s="98">
        <v>6.25E-2</v>
      </c>
      <c r="C29277" s="107" t="s">
        <v>120</v>
      </c>
      <c r="D29277" s="107">
        <v>29.41</v>
      </c>
      <c r="E29277" s="107">
        <v>6446</v>
      </c>
    </row>
    <row r="29278" spans="1:5" x14ac:dyDescent="0.3">
      <c r="A29278" s="66">
        <v>42138</v>
      </c>
      <c r="B29278" s="98">
        <v>7.2916666666666671E-2</v>
      </c>
      <c r="C29278" s="107" t="s">
        <v>120</v>
      </c>
      <c r="D29278" s="107">
        <v>29.73</v>
      </c>
      <c r="E29278" s="107">
        <v>6123</v>
      </c>
    </row>
    <row r="29279" spans="1:5" x14ac:dyDescent="0.3">
      <c r="A29279" s="66">
        <v>42138</v>
      </c>
      <c r="B29279" s="98">
        <v>8.3333333333333329E-2</v>
      </c>
      <c r="C29279" s="107" t="s">
        <v>120</v>
      </c>
      <c r="D29279" s="107">
        <v>29.91</v>
      </c>
      <c r="E29279" s="107">
        <v>5976</v>
      </c>
    </row>
    <row r="29280" spans="1:5" x14ac:dyDescent="0.3">
      <c r="A29280" s="66">
        <v>42138</v>
      </c>
      <c r="B29280" s="98">
        <v>9.375E-2</v>
      </c>
      <c r="C29280" s="107" t="s">
        <v>120</v>
      </c>
      <c r="D29280" s="107">
        <v>29.98</v>
      </c>
      <c r="E29280" s="107">
        <v>5952</v>
      </c>
    </row>
    <row r="29281" spans="1:5" x14ac:dyDescent="0.3">
      <c r="A29281" s="66">
        <v>42138</v>
      </c>
      <c r="B29281" s="98">
        <v>0.10416666666666667</v>
      </c>
      <c r="C29281" s="107" t="s">
        <v>120</v>
      </c>
      <c r="D29281" s="107">
        <v>29.98</v>
      </c>
      <c r="E29281" s="107">
        <v>6009</v>
      </c>
    </row>
    <row r="29282" spans="1:5" x14ac:dyDescent="0.3">
      <c r="A29282" s="66">
        <v>42138</v>
      </c>
      <c r="B29282" s="98">
        <v>0.11458333333333333</v>
      </c>
      <c r="C29282" s="107" t="s">
        <v>120</v>
      </c>
      <c r="D29282" s="107">
        <v>29.99</v>
      </c>
      <c r="E29282" s="107">
        <v>6020</v>
      </c>
    </row>
    <row r="29283" spans="1:5" x14ac:dyDescent="0.3">
      <c r="A29283" s="66">
        <v>42138</v>
      </c>
      <c r="B29283" s="98">
        <v>0.125</v>
      </c>
      <c r="C29283" s="107" t="s">
        <v>120</v>
      </c>
      <c r="D29283" s="107">
        <v>29.93</v>
      </c>
      <c r="E29283" s="107">
        <v>6049</v>
      </c>
    </row>
    <row r="29284" spans="1:5" x14ac:dyDescent="0.3">
      <c r="A29284" s="66">
        <v>42138</v>
      </c>
      <c r="B29284" s="98">
        <v>0.13541666666666666</v>
      </c>
      <c r="C29284" s="107" t="s">
        <v>120</v>
      </c>
      <c r="D29284" s="107">
        <v>29.84</v>
      </c>
      <c r="E29284" s="107">
        <v>6082</v>
      </c>
    </row>
    <row r="29285" spans="1:5" x14ac:dyDescent="0.3">
      <c r="A29285" s="66">
        <v>42138</v>
      </c>
      <c r="B29285" s="98">
        <v>0.14583333333333334</v>
      </c>
      <c r="C29285" s="107" t="s">
        <v>120</v>
      </c>
      <c r="D29285" s="107">
        <v>29.88</v>
      </c>
      <c r="E29285" s="107">
        <v>6190</v>
      </c>
    </row>
    <row r="29286" spans="1:5" x14ac:dyDescent="0.3">
      <c r="A29286" s="66">
        <v>42138</v>
      </c>
      <c r="B29286" s="98">
        <v>0.15625</v>
      </c>
      <c r="C29286" s="107" t="s">
        <v>120</v>
      </c>
      <c r="D29286" s="107">
        <v>29.97</v>
      </c>
      <c r="E29286" s="107">
        <v>6190</v>
      </c>
    </row>
    <row r="29287" spans="1:5" x14ac:dyDescent="0.3">
      <c r="A29287" s="66">
        <v>42138</v>
      </c>
      <c r="B29287" s="98">
        <v>0.16666666666666666</v>
      </c>
      <c r="C29287" s="107" t="s">
        <v>120</v>
      </c>
      <c r="D29287" s="107">
        <v>30.06</v>
      </c>
      <c r="E29287" s="107">
        <v>6119</v>
      </c>
    </row>
    <row r="29288" spans="1:5" x14ac:dyDescent="0.3">
      <c r="A29288" s="66">
        <v>42138</v>
      </c>
      <c r="B29288" s="98">
        <v>0.17708333333333334</v>
      </c>
      <c r="C29288" s="107" t="s">
        <v>120</v>
      </c>
      <c r="D29288" s="107">
        <v>30.05</v>
      </c>
      <c r="E29288" s="107">
        <v>6050</v>
      </c>
    </row>
    <row r="29289" spans="1:5" x14ac:dyDescent="0.3">
      <c r="A29289" s="66">
        <v>42138</v>
      </c>
      <c r="B29289" s="98">
        <v>0.1875</v>
      </c>
      <c r="C29289" s="107" t="s">
        <v>120</v>
      </c>
      <c r="D29289" s="107">
        <v>30.03</v>
      </c>
      <c r="E29289" s="107">
        <v>6053</v>
      </c>
    </row>
    <row r="29290" spans="1:5" x14ac:dyDescent="0.3">
      <c r="A29290" s="66">
        <v>42138</v>
      </c>
      <c r="B29290" s="98">
        <v>0.19791666666666666</v>
      </c>
      <c r="C29290" s="107" t="s">
        <v>120</v>
      </c>
      <c r="D29290" s="107">
        <v>30.03</v>
      </c>
      <c r="E29290" s="107">
        <v>6077</v>
      </c>
    </row>
    <row r="29291" spans="1:5" x14ac:dyDescent="0.3">
      <c r="A29291" s="66">
        <v>42138</v>
      </c>
      <c r="B29291" s="98">
        <v>0.20833333333333334</v>
      </c>
      <c r="C29291" s="107" t="s">
        <v>120</v>
      </c>
      <c r="D29291" s="107">
        <v>29.91</v>
      </c>
      <c r="E29291" s="107">
        <v>5969</v>
      </c>
    </row>
    <row r="29292" spans="1:5" x14ac:dyDescent="0.3">
      <c r="A29292" s="66">
        <v>42138</v>
      </c>
      <c r="B29292" s="98">
        <v>0.21875</v>
      </c>
      <c r="C29292" s="107" t="s">
        <v>120</v>
      </c>
      <c r="D29292" s="107">
        <v>29.89</v>
      </c>
      <c r="E29292" s="107">
        <v>5987</v>
      </c>
    </row>
    <row r="29293" spans="1:5" x14ac:dyDescent="0.3">
      <c r="A29293" s="66">
        <v>42138</v>
      </c>
      <c r="B29293" s="98">
        <v>0.22916666666666666</v>
      </c>
      <c r="C29293" s="107" t="s">
        <v>120</v>
      </c>
      <c r="D29293" s="107">
        <v>29.73</v>
      </c>
      <c r="E29293" s="107">
        <v>5841</v>
      </c>
    </row>
    <row r="29294" spans="1:5" x14ac:dyDescent="0.3">
      <c r="A29294" s="66">
        <v>42138</v>
      </c>
      <c r="B29294" s="98">
        <v>0.23958333333333334</v>
      </c>
      <c r="C29294" s="107" t="s">
        <v>120</v>
      </c>
      <c r="D29294" s="107">
        <v>29.73</v>
      </c>
      <c r="E29294" s="107">
        <v>5786</v>
      </c>
    </row>
    <row r="29295" spans="1:5" x14ac:dyDescent="0.3">
      <c r="A29295" s="66">
        <v>42138</v>
      </c>
      <c r="B29295" s="98">
        <v>0.25</v>
      </c>
      <c r="C29295" s="107" t="s">
        <v>120</v>
      </c>
      <c r="D29295" s="107">
        <v>29.73</v>
      </c>
      <c r="E29295" s="107">
        <v>5692</v>
      </c>
    </row>
    <row r="29296" spans="1:5" x14ac:dyDescent="0.3">
      <c r="A29296" s="66">
        <v>42138</v>
      </c>
      <c r="B29296" s="98">
        <v>0.26041666666666669</v>
      </c>
      <c r="C29296" s="107" t="s">
        <v>120</v>
      </c>
      <c r="D29296" s="107">
        <v>29.68</v>
      </c>
      <c r="E29296" s="107">
        <v>5625</v>
      </c>
    </row>
    <row r="29297" spans="1:5" x14ac:dyDescent="0.3">
      <c r="A29297" s="66">
        <v>42138</v>
      </c>
      <c r="B29297" s="98">
        <v>0.27083333333333331</v>
      </c>
      <c r="C29297" s="107" t="s">
        <v>120</v>
      </c>
      <c r="D29297" s="107">
        <v>29.61</v>
      </c>
      <c r="E29297" s="107">
        <v>5652</v>
      </c>
    </row>
    <row r="29298" spans="1:5" x14ac:dyDescent="0.3">
      <c r="A29298" s="66">
        <v>42138</v>
      </c>
      <c r="B29298" s="98">
        <v>0.28125</v>
      </c>
      <c r="C29298" s="107" t="s">
        <v>120</v>
      </c>
      <c r="D29298" s="107">
        <v>29.57</v>
      </c>
      <c r="E29298" s="107">
        <v>5749</v>
      </c>
    </row>
    <row r="29299" spans="1:5" x14ac:dyDescent="0.3">
      <c r="A29299" s="66">
        <v>42138</v>
      </c>
      <c r="B29299" s="98">
        <v>0.29166666666666669</v>
      </c>
      <c r="C29299" s="107" t="s">
        <v>120</v>
      </c>
      <c r="D29299" s="107">
        <v>29.6</v>
      </c>
      <c r="E29299" s="107">
        <v>5759</v>
      </c>
    </row>
    <row r="29300" spans="1:5" x14ac:dyDescent="0.3">
      <c r="A29300" s="66">
        <v>42138</v>
      </c>
      <c r="B29300" s="98">
        <v>0.30208333333333331</v>
      </c>
      <c r="C29300" s="107" t="s">
        <v>120</v>
      </c>
      <c r="D29300" s="107">
        <v>29.53</v>
      </c>
      <c r="E29300" s="107">
        <v>5773</v>
      </c>
    </row>
    <row r="29301" spans="1:5" x14ac:dyDescent="0.3">
      <c r="A29301" s="66">
        <v>42138</v>
      </c>
      <c r="B29301" s="98">
        <v>0.3125</v>
      </c>
      <c r="C29301" s="107" t="s">
        <v>120</v>
      </c>
      <c r="D29301" s="107">
        <v>29.5</v>
      </c>
      <c r="E29301" s="107">
        <v>5801</v>
      </c>
    </row>
    <row r="29302" spans="1:5" x14ac:dyDescent="0.3">
      <c r="A29302" s="66">
        <v>42138</v>
      </c>
      <c r="B29302" s="98">
        <v>0.32291666666666669</v>
      </c>
      <c r="C29302" s="107" t="s">
        <v>120</v>
      </c>
      <c r="D29302" s="107">
        <v>29.45</v>
      </c>
      <c r="E29302" s="107">
        <v>5819</v>
      </c>
    </row>
    <row r="29303" spans="1:5" x14ac:dyDescent="0.3">
      <c r="A29303" s="66">
        <v>42138</v>
      </c>
      <c r="B29303" s="98">
        <v>0.33333333333333331</v>
      </c>
      <c r="C29303" s="107" t="s">
        <v>120</v>
      </c>
      <c r="D29303" s="107">
        <v>29.4</v>
      </c>
      <c r="E29303" s="107">
        <v>5841</v>
      </c>
    </row>
    <row r="29304" spans="1:5" x14ac:dyDescent="0.3">
      <c r="A29304" s="66">
        <v>42138</v>
      </c>
      <c r="B29304" s="98">
        <v>0.34375</v>
      </c>
      <c r="C29304" s="107" t="s">
        <v>120</v>
      </c>
      <c r="D29304" s="107">
        <v>29.35</v>
      </c>
      <c r="E29304" s="107">
        <v>5881</v>
      </c>
    </row>
    <row r="29305" spans="1:5" x14ac:dyDescent="0.3">
      <c r="A29305" s="66">
        <v>42138</v>
      </c>
      <c r="B29305" s="98">
        <v>0.35416666666666669</v>
      </c>
      <c r="C29305" s="107" t="s">
        <v>120</v>
      </c>
      <c r="D29305" s="107">
        <v>29.25</v>
      </c>
      <c r="E29305" s="107">
        <v>5959</v>
      </c>
    </row>
    <row r="29306" spans="1:5" x14ac:dyDescent="0.3">
      <c r="A29306" s="66">
        <v>42138</v>
      </c>
      <c r="B29306" s="98">
        <v>0.36458333333333331</v>
      </c>
      <c r="C29306" s="107" t="s">
        <v>120</v>
      </c>
      <c r="D29306" s="107">
        <v>29.24</v>
      </c>
      <c r="E29306" s="107">
        <v>5995</v>
      </c>
    </row>
    <row r="29307" spans="1:5" x14ac:dyDescent="0.3">
      <c r="A29307" s="66">
        <v>42138</v>
      </c>
      <c r="B29307" s="98">
        <v>0.375</v>
      </c>
      <c r="C29307" s="107" t="s">
        <v>120</v>
      </c>
      <c r="D29307" s="107">
        <v>29.1</v>
      </c>
      <c r="E29307" s="107">
        <v>6053</v>
      </c>
    </row>
    <row r="29308" spans="1:5" x14ac:dyDescent="0.3">
      <c r="A29308" s="66">
        <v>42138</v>
      </c>
      <c r="B29308" s="98">
        <v>0.38541666666666669</v>
      </c>
      <c r="C29308" s="107" t="s">
        <v>120</v>
      </c>
      <c r="D29308" s="107">
        <v>29.03</v>
      </c>
      <c r="E29308" s="107">
        <v>6129</v>
      </c>
    </row>
    <row r="29309" spans="1:5" x14ac:dyDescent="0.3">
      <c r="A29309" s="66">
        <v>42138</v>
      </c>
      <c r="B29309" s="98">
        <v>0.39583333333333331</v>
      </c>
      <c r="C29309" s="107" t="s">
        <v>120</v>
      </c>
      <c r="D29309" s="107">
        <v>28.99</v>
      </c>
      <c r="E29309" s="107">
        <v>6328</v>
      </c>
    </row>
    <row r="29310" spans="1:5" x14ac:dyDescent="0.3">
      <c r="A29310" s="66">
        <v>42138</v>
      </c>
      <c r="B29310" s="98">
        <v>0.40625</v>
      </c>
      <c r="C29310" s="107" t="s">
        <v>120</v>
      </c>
      <c r="D29310" s="107">
        <v>28.96</v>
      </c>
      <c r="E29310" s="107">
        <v>6469</v>
      </c>
    </row>
    <row r="29311" spans="1:5" x14ac:dyDescent="0.3">
      <c r="A29311" s="66">
        <v>42138</v>
      </c>
      <c r="B29311" s="98">
        <v>0.41666666666666669</v>
      </c>
      <c r="C29311" s="107" t="s">
        <v>120</v>
      </c>
      <c r="D29311" s="107">
        <v>28.92</v>
      </c>
      <c r="E29311" s="107">
        <v>6701</v>
      </c>
    </row>
    <row r="29312" spans="1:5" x14ac:dyDescent="0.3">
      <c r="A29312" s="66">
        <v>42138</v>
      </c>
      <c r="B29312" s="98">
        <v>0.42708333333333331</v>
      </c>
      <c r="C29312" s="107" t="s">
        <v>120</v>
      </c>
      <c r="D29312" s="107">
        <v>28.89</v>
      </c>
      <c r="E29312" s="107">
        <v>6879</v>
      </c>
    </row>
    <row r="29313" spans="1:5" x14ac:dyDescent="0.3">
      <c r="A29313" s="66">
        <v>42138</v>
      </c>
      <c r="B29313" s="98">
        <v>0.4375</v>
      </c>
      <c r="C29313" s="107" t="s">
        <v>120</v>
      </c>
      <c r="D29313" s="107">
        <v>28.82</v>
      </c>
      <c r="E29313" s="107">
        <v>7095</v>
      </c>
    </row>
    <row r="29314" spans="1:5" x14ac:dyDescent="0.3">
      <c r="A29314" s="66">
        <v>42138</v>
      </c>
      <c r="B29314" s="98">
        <v>0.44791666666666669</v>
      </c>
      <c r="C29314" s="107" t="s">
        <v>120</v>
      </c>
      <c r="D29314" s="107">
        <v>28.77</v>
      </c>
      <c r="E29314" s="107">
        <v>7161</v>
      </c>
    </row>
    <row r="29315" spans="1:5" x14ac:dyDescent="0.3">
      <c r="A29315" s="66">
        <v>42138</v>
      </c>
      <c r="B29315" s="98">
        <v>0.45833333333333331</v>
      </c>
      <c r="C29315" s="107" t="s">
        <v>120</v>
      </c>
      <c r="D29315" s="107">
        <v>28.78</v>
      </c>
      <c r="E29315" s="107">
        <v>7272</v>
      </c>
    </row>
    <row r="29316" spans="1:5" x14ac:dyDescent="0.3">
      <c r="A29316" s="66">
        <v>42138</v>
      </c>
      <c r="B29316" s="98">
        <v>0.46875</v>
      </c>
      <c r="C29316" s="107" t="s">
        <v>120</v>
      </c>
      <c r="D29316" s="107">
        <v>28.71</v>
      </c>
      <c r="E29316" s="107">
        <v>7344</v>
      </c>
    </row>
    <row r="29317" spans="1:5" x14ac:dyDescent="0.3">
      <c r="A29317" s="66">
        <v>42138</v>
      </c>
      <c r="B29317" s="98">
        <v>0.47916666666666669</v>
      </c>
      <c r="C29317" s="107" t="s">
        <v>120</v>
      </c>
      <c r="D29317" s="107">
        <v>28.67</v>
      </c>
      <c r="E29317" s="107">
        <v>7351</v>
      </c>
    </row>
    <row r="29318" spans="1:5" x14ac:dyDescent="0.3">
      <c r="A29318" s="66">
        <v>42138</v>
      </c>
      <c r="B29318" s="98">
        <v>0.48958333333333331</v>
      </c>
      <c r="C29318" s="107" t="s">
        <v>120</v>
      </c>
      <c r="D29318" s="107">
        <v>28.63</v>
      </c>
      <c r="E29318" s="107">
        <v>7366</v>
      </c>
    </row>
    <row r="29319" spans="1:5" x14ac:dyDescent="0.3">
      <c r="A29319" s="66">
        <v>42139</v>
      </c>
      <c r="B29319" s="98">
        <v>0.5</v>
      </c>
      <c r="C29319" s="107" t="s">
        <v>119</v>
      </c>
      <c r="D29319" s="107">
        <v>28.62</v>
      </c>
      <c r="E29319" s="107">
        <v>7483</v>
      </c>
    </row>
    <row r="29320" spans="1:5" x14ac:dyDescent="0.3">
      <c r="A29320" s="66">
        <v>42139</v>
      </c>
      <c r="B29320" s="98">
        <v>0.51041666666666663</v>
      </c>
      <c r="C29320" s="107" t="s">
        <v>119</v>
      </c>
      <c r="D29320" s="107">
        <v>28.59</v>
      </c>
      <c r="E29320" s="107">
        <v>7629</v>
      </c>
    </row>
    <row r="29321" spans="1:5" x14ac:dyDescent="0.3">
      <c r="A29321" s="66">
        <v>42139</v>
      </c>
      <c r="B29321" s="98">
        <v>0.52083333333333337</v>
      </c>
      <c r="C29321" s="107" t="s">
        <v>119</v>
      </c>
      <c r="D29321" s="107">
        <v>28.56</v>
      </c>
      <c r="E29321" s="107">
        <v>7727</v>
      </c>
    </row>
    <row r="29322" spans="1:5" x14ac:dyDescent="0.3">
      <c r="A29322" s="66">
        <v>42139</v>
      </c>
      <c r="B29322" s="98">
        <v>0.53125</v>
      </c>
      <c r="C29322" s="107" t="s">
        <v>119</v>
      </c>
      <c r="D29322" s="107">
        <v>28.54</v>
      </c>
      <c r="E29322" s="107">
        <v>7712</v>
      </c>
    </row>
    <row r="29323" spans="1:5" x14ac:dyDescent="0.3">
      <c r="A29323" s="66">
        <v>42139</v>
      </c>
      <c r="B29323" s="98">
        <v>4.1666666666666664E-2</v>
      </c>
      <c r="C29323" s="107" t="s">
        <v>119</v>
      </c>
      <c r="D29323" s="107">
        <v>28.54</v>
      </c>
      <c r="E29323" s="107">
        <v>7734</v>
      </c>
    </row>
    <row r="29324" spans="1:5" x14ac:dyDescent="0.3">
      <c r="A29324" s="66">
        <v>42139</v>
      </c>
      <c r="B29324" s="98">
        <v>5.2083333333333336E-2</v>
      </c>
      <c r="C29324" s="107" t="s">
        <v>119</v>
      </c>
      <c r="D29324" s="107">
        <v>28.53</v>
      </c>
      <c r="E29324" s="107">
        <v>7662</v>
      </c>
    </row>
    <row r="29325" spans="1:5" x14ac:dyDescent="0.3">
      <c r="A29325" s="66">
        <v>42139</v>
      </c>
      <c r="B29325" s="98">
        <v>6.25E-2</v>
      </c>
      <c r="C29325" s="107" t="s">
        <v>119</v>
      </c>
      <c r="D29325" s="107">
        <v>28.5</v>
      </c>
      <c r="E29325" s="107">
        <v>7563</v>
      </c>
    </row>
    <row r="29326" spans="1:5" x14ac:dyDescent="0.3">
      <c r="A29326" s="66">
        <v>42139</v>
      </c>
      <c r="B29326" s="98">
        <v>7.2916666666666671E-2</v>
      </c>
      <c r="C29326" s="107" t="s">
        <v>119</v>
      </c>
      <c r="D29326" s="107">
        <v>28.45</v>
      </c>
      <c r="E29326" s="107">
        <v>7468</v>
      </c>
    </row>
    <row r="29327" spans="1:5" x14ac:dyDescent="0.3">
      <c r="A29327" s="66">
        <v>42139</v>
      </c>
      <c r="B29327" s="98">
        <v>8.3333333333333329E-2</v>
      </c>
      <c r="C29327" s="107" t="s">
        <v>119</v>
      </c>
      <c r="D29327" s="107">
        <v>28.37</v>
      </c>
      <c r="E29327" s="107">
        <v>7445</v>
      </c>
    </row>
    <row r="29328" spans="1:5" x14ac:dyDescent="0.3">
      <c r="A29328" s="66">
        <v>42139</v>
      </c>
      <c r="B29328" s="98">
        <v>9.375E-2</v>
      </c>
      <c r="C29328" s="107" t="s">
        <v>119</v>
      </c>
      <c r="D29328" s="107">
        <v>28.28</v>
      </c>
      <c r="E29328" s="107">
        <v>7279</v>
      </c>
    </row>
    <row r="29329" spans="1:5" x14ac:dyDescent="0.3">
      <c r="A29329" s="66">
        <v>42139</v>
      </c>
      <c r="B29329" s="98">
        <v>0.10416666666666667</v>
      </c>
      <c r="C29329" s="107" t="s">
        <v>119</v>
      </c>
      <c r="D29329" s="107">
        <v>28.14</v>
      </c>
      <c r="E29329" s="107">
        <v>7216</v>
      </c>
    </row>
    <row r="29330" spans="1:5" x14ac:dyDescent="0.3">
      <c r="A29330" s="66">
        <v>42139</v>
      </c>
      <c r="B29330" s="98">
        <v>0.11458333333333333</v>
      </c>
      <c r="C29330" s="107" t="s">
        <v>119</v>
      </c>
      <c r="D29330" s="107">
        <v>28.1</v>
      </c>
      <c r="E29330" s="107">
        <v>7256</v>
      </c>
    </row>
    <row r="29331" spans="1:5" x14ac:dyDescent="0.3">
      <c r="A29331" s="66">
        <v>42139</v>
      </c>
      <c r="B29331" s="98">
        <v>0.125</v>
      </c>
      <c r="C29331" s="107" t="s">
        <v>119</v>
      </c>
      <c r="D29331" s="107">
        <v>28.06</v>
      </c>
      <c r="E29331" s="107">
        <v>7197</v>
      </c>
    </row>
    <row r="29332" spans="1:5" x14ac:dyDescent="0.3">
      <c r="A29332" s="66">
        <v>42139</v>
      </c>
      <c r="B29332" s="98">
        <v>0.13541666666666666</v>
      </c>
      <c r="C29332" s="107" t="s">
        <v>119</v>
      </c>
      <c r="D29332" s="107">
        <v>27.94</v>
      </c>
      <c r="E29332" s="107">
        <v>7162</v>
      </c>
    </row>
    <row r="29333" spans="1:5" x14ac:dyDescent="0.3">
      <c r="A29333" s="66">
        <v>42139</v>
      </c>
      <c r="B29333" s="98">
        <v>0.14583333333333334</v>
      </c>
      <c r="C29333" s="107" t="s">
        <v>119</v>
      </c>
      <c r="D29333" s="107">
        <v>27.94</v>
      </c>
      <c r="E29333" s="107">
        <v>7250</v>
      </c>
    </row>
    <row r="29334" spans="1:5" x14ac:dyDescent="0.3">
      <c r="A29334" s="66">
        <v>42139</v>
      </c>
      <c r="B29334" s="98">
        <v>0.15625</v>
      </c>
      <c r="C29334" s="107" t="s">
        <v>119</v>
      </c>
      <c r="D29334" s="107">
        <v>28.05</v>
      </c>
      <c r="E29334" s="107">
        <v>7210</v>
      </c>
    </row>
    <row r="29335" spans="1:5" x14ac:dyDescent="0.3">
      <c r="A29335" s="66">
        <v>42139</v>
      </c>
      <c r="B29335" s="98">
        <v>0.16666666666666666</v>
      </c>
      <c r="C29335" s="107" t="s">
        <v>119</v>
      </c>
      <c r="D29335" s="107">
        <v>27.99</v>
      </c>
      <c r="E29335" s="107">
        <v>7121</v>
      </c>
    </row>
    <row r="29336" spans="1:5" x14ac:dyDescent="0.3">
      <c r="A29336" s="66">
        <v>42139</v>
      </c>
      <c r="B29336" s="98">
        <v>0.17708333333333334</v>
      </c>
      <c r="C29336" s="107" t="s">
        <v>119</v>
      </c>
      <c r="D29336" s="107">
        <v>27.97</v>
      </c>
      <c r="E29336" s="107">
        <v>6889</v>
      </c>
    </row>
    <row r="29337" spans="1:5" x14ac:dyDescent="0.3">
      <c r="A29337" s="66">
        <v>42139</v>
      </c>
      <c r="B29337" s="98">
        <v>0.1875</v>
      </c>
      <c r="C29337" s="107" t="s">
        <v>119</v>
      </c>
      <c r="D29337" s="107">
        <v>27.87</v>
      </c>
      <c r="E29337" s="107">
        <v>6613</v>
      </c>
    </row>
    <row r="29338" spans="1:5" x14ac:dyDescent="0.3">
      <c r="A29338" s="66">
        <v>42139</v>
      </c>
      <c r="B29338" s="98">
        <v>0.19791666666666666</v>
      </c>
      <c r="C29338" s="107" t="s">
        <v>119</v>
      </c>
      <c r="D29338" s="107">
        <v>27.81</v>
      </c>
      <c r="E29338" s="107">
        <v>6404</v>
      </c>
    </row>
    <row r="29339" spans="1:5" x14ac:dyDescent="0.3">
      <c r="A29339" s="66">
        <v>42139</v>
      </c>
      <c r="B29339" s="98">
        <v>0.20833333333333334</v>
      </c>
      <c r="C29339" s="107" t="s">
        <v>119</v>
      </c>
      <c r="D29339" s="107">
        <v>27.8</v>
      </c>
      <c r="E29339" s="107">
        <v>6530</v>
      </c>
    </row>
    <row r="29340" spans="1:5" x14ac:dyDescent="0.3">
      <c r="A29340" s="66">
        <v>42139</v>
      </c>
      <c r="B29340" s="98">
        <v>0.21875</v>
      </c>
      <c r="C29340" s="107" t="s">
        <v>119</v>
      </c>
      <c r="D29340" s="107">
        <v>27.77</v>
      </c>
      <c r="E29340" s="107">
        <v>6400</v>
      </c>
    </row>
    <row r="29341" spans="1:5" x14ac:dyDescent="0.3">
      <c r="A29341" s="66">
        <v>42139</v>
      </c>
      <c r="B29341" s="98">
        <v>0.22916666666666666</v>
      </c>
      <c r="C29341" s="107" t="s">
        <v>119</v>
      </c>
      <c r="D29341" s="107">
        <v>27.71</v>
      </c>
      <c r="E29341" s="107">
        <v>6371</v>
      </c>
    </row>
    <row r="29342" spans="1:5" x14ac:dyDescent="0.3">
      <c r="A29342" s="66">
        <v>42139</v>
      </c>
      <c r="B29342" s="98">
        <v>0.23958333333333334</v>
      </c>
      <c r="C29342" s="107" t="s">
        <v>119</v>
      </c>
      <c r="D29342" s="107">
        <v>27.68</v>
      </c>
      <c r="E29342" s="107">
        <v>6310</v>
      </c>
    </row>
    <row r="29343" spans="1:5" x14ac:dyDescent="0.3">
      <c r="A29343" s="66">
        <v>42139</v>
      </c>
      <c r="B29343" s="98">
        <v>0.25</v>
      </c>
      <c r="C29343" s="107" t="s">
        <v>119</v>
      </c>
      <c r="D29343" s="107">
        <v>27.65</v>
      </c>
      <c r="E29343" s="107">
        <v>6277</v>
      </c>
    </row>
    <row r="29344" spans="1:5" x14ac:dyDescent="0.3">
      <c r="A29344" s="66">
        <v>42139</v>
      </c>
      <c r="B29344" s="98">
        <v>0.26041666666666669</v>
      </c>
      <c r="C29344" s="107" t="s">
        <v>119</v>
      </c>
      <c r="D29344" s="107">
        <v>27.66</v>
      </c>
      <c r="E29344" s="107">
        <v>6311</v>
      </c>
    </row>
    <row r="29345" spans="1:5" x14ac:dyDescent="0.3">
      <c r="A29345" s="66">
        <v>42139</v>
      </c>
      <c r="B29345" s="98">
        <v>0.27083333333333331</v>
      </c>
      <c r="C29345" s="107" t="s">
        <v>119</v>
      </c>
      <c r="D29345" s="107">
        <v>27.63</v>
      </c>
      <c r="E29345" s="107">
        <v>6343</v>
      </c>
    </row>
    <row r="29346" spans="1:5" x14ac:dyDescent="0.3">
      <c r="A29346" s="66">
        <v>42139</v>
      </c>
      <c r="B29346" s="98">
        <v>0.28125</v>
      </c>
      <c r="C29346" s="107" t="s">
        <v>119</v>
      </c>
      <c r="D29346" s="107">
        <v>27.66</v>
      </c>
      <c r="E29346" s="107">
        <v>6392</v>
      </c>
    </row>
    <row r="29347" spans="1:5" x14ac:dyDescent="0.3">
      <c r="A29347" s="66">
        <v>42139</v>
      </c>
      <c r="B29347" s="98">
        <v>0.29166666666666669</v>
      </c>
      <c r="C29347" s="107" t="s">
        <v>119</v>
      </c>
      <c r="D29347" s="107">
        <v>27.65</v>
      </c>
      <c r="E29347" s="107">
        <v>6375</v>
      </c>
    </row>
    <row r="29348" spans="1:5" x14ac:dyDescent="0.3">
      <c r="A29348" s="66">
        <v>42139</v>
      </c>
      <c r="B29348" s="98">
        <v>0.30208333333333331</v>
      </c>
      <c r="C29348" s="107" t="s">
        <v>119</v>
      </c>
      <c r="D29348" s="107">
        <v>27.61</v>
      </c>
      <c r="E29348" s="107">
        <v>6257</v>
      </c>
    </row>
    <row r="29349" spans="1:5" x14ac:dyDescent="0.3">
      <c r="A29349" s="66">
        <v>42139</v>
      </c>
      <c r="B29349" s="98">
        <v>0.3125</v>
      </c>
      <c r="C29349" s="107" t="s">
        <v>119</v>
      </c>
      <c r="D29349" s="107">
        <v>27.65</v>
      </c>
      <c r="E29349" s="107">
        <v>6139</v>
      </c>
    </row>
    <row r="29350" spans="1:5" x14ac:dyDescent="0.3">
      <c r="A29350" s="66">
        <v>42139</v>
      </c>
      <c r="B29350" s="98">
        <v>0.32291666666666669</v>
      </c>
      <c r="C29350" s="107" t="s">
        <v>119</v>
      </c>
      <c r="D29350" s="107">
        <v>27.71</v>
      </c>
      <c r="E29350" s="107">
        <v>5982</v>
      </c>
    </row>
    <row r="29351" spans="1:5" x14ac:dyDescent="0.3">
      <c r="A29351" s="66">
        <v>42139</v>
      </c>
      <c r="B29351" s="98">
        <v>0.33333333333333331</v>
      </c>
      <c r="C29351" s="107" t="s">
        <v>119</v>
      </c>
      <c r="D29351" s="107">
        <v>27.79</v>
      </c>
      <c r="E29351" s="107">
        <v>6184</v>
      </c>
    </row>
    <row r="29352" spans="1:5" x14ac:dyDescent="0.3">
      <c r="A29352" s="66">
        <v>42139</v>
      </c>
      <c r="B29352" s="98">
        <v>0.34375</v>
      </c>
      <c r="C29352" s="107" t="s">
        <v>119</v>
      </c>
      <c r="D29352" s="107">
        <v>27.75</v>
      </c>
      <c r="E29352" s="107">
        <v>6258</v>
      </c>
    </row>
    <row r="29353" spans="1:5" x14ac:dyDescent="0.3">
      <c r="A29353" s="66">
        <v>42139</v>
      </c>
      <c r="B29353" s="98">
        <v>0.35416666666666669</v>
      </c>
      <c r="C29353" s="107" t="s">
        <v>119</v>
      </c>
      <c r="D29353" s="107">
        <v>27.74</v>
      </c>
      <c r="E29353" s="107">
        <v>6301</v>
      </c>
    </row>
    <row r="29354" spans="1:5" x14ac:dyDescent="0.3">
      <c r="A29354" s="66">
        <v>42139</v>
      </c>
      <c r="B29354" s="98">
        <v>0.36458333333333331</v>
      </c>
      <c r="C29354" s="107" t="s">
        <v>119</v>
      </c>
      <c r="D29354" s="107">
        <v>27.81</v>
      </c>
      <c r="E29354" s="107">
        <v>6452</v>
      </c>
    </row>
    <row r="29355" spans="1:5" x14ac:dyDescent="0.3">
      <c r="A29355" s="66">
        <v>42139</v>
      </c>
      <c r="B29355" s="98">
        <v>0.375</v>
      </c>
      <c r="C29355" s="107" t="s">
        <v>119</v>
      </c>
      <c r="D29355" s="107">
        <v>27.83</v>
      </c>
      <c r="E29355" s="107">
        <v>6563</v>
      </c>
    </row>
    <row r="29356" spans="1:5" x14ac:dyDescent="0.3">
      <c r="A29356" s="66">
        <v>42139</v>
      </c>
      <c r="B29356" s="98">
        <v>0.38541666666666669</v>
      </c>
      <c r="C29356" s="107" t="s">
        <v>119</v>
      </c>
      <c r="D29356" s="107">
        <v>27.93</v>
      </c>
      <c r="E29356" s="107">
        <v>6647</v>
      </c>
    </row>
    <row r="29357" spans="1:5" x14ac:dyDescent="0.3">
      <c r="A29357" s="66">
        <v>42139</v>
      </c>
      <c r="B29357" s="98">
        <v>0.39583333333333331</v>
      </c>
      <c r="C29357" s="107" t="s">
        <v>119</v>
      </c>
      <c r="D29357" s="107">
        <v>28.04</v>
      </c>
      <c r="E29357" s="107">
        <v>6636</v>
      </c>
    </row>
    <row r="29358" spans="1:5" x14ac:dyDescent="0.3">
      <c r="A29358" s="66">
        <v>42139</v>
      </c>
      <c r="B29358" s="98">
        <v>0.40625</v>
      </c>
      <c r="C29358" s="107" t="s">
        <v>119</v>
      </c>
      <c r="D29358" s="107">
        <v>28.1</v>
      </c>
      <c r="E29358" s="107">
        <v>6803</v>
      </c>
    </row>
    <row r="29359" spans="1:5" x14ac:dyDescent="0.3">
      <c r="A29359" s="66">
        <v>42139</v>
      </c>
      <c r="B29359" s="98">
        <v>0.41666666666666669</v>
      </c>
      <c r="C29359" s="107" t="s">
        <v>119</v>
      </c>
      <c r="D29359" s="107">
        <v>28.17</v>
      </c>
      <c r="E29359" s="107">
        <v>6760</v>
      </c>
    </row>
    <row r="29360" spans="1:5" x14ac:dyDescent="0.3">
      <c r="A29360" s="66">
        <v>42139</v>
      </c>
      <c r="B29360" s="98">
        <v>0.42708333333333331</v>
      </c>
      <c r="C29360" s="107" t="s">
        <v>119</v>
      </c>
      <c r="D29360" s="107">
        <v>28.27</v>
      </c>
      <c r="E29360" s="107">
        <v>6907</v>
      </c>
    </row>
    <row r="29361" spans="1:5" x14ac:dyDescent="0.3">
      <c r="A29361" s="66">
        <v>42139</v>
      </c>
      <c r="B29361" s="98">
        <v>0.4375</v>
      </c>
      <c r="C29361" s="107" t="s">
        <v>119</v>
      </c>
      <c r="D29361" s="107">
        <v>28.33</v>
      </c>
      <c r="E29361" s="107">
        <v>6962</v>
      </c>
    </row>
    <row r="29362" spans="1:5" x14ac:dyDescent="0.3">
      <c r="A29362" s="66">
        <v>42139</v>
      </c>
      <c r="B29362" s="98">
        <v>0.44791666666666669</v>
      </c>
      <c r="C29362" s="107" t="s">
        <v>119</v>
      </c>
      <c r="D29362" s="107">
        <v>28.36</v>
      </c>
      <c r="E29362" s="107">
        <v>7187</v>
      </c>
    </row>
    <row r="29363" spans="1:5" x14ac:dyDescent="0.3">
      <c r="A29363" s="66">
        <v>42139</v>
      </c>
      <c r="B29363" s="98">
        <v>0.45833333333333331</v>
      </c>
      <c r="C29363" s="107" t="s">
        <v>119</v>
      </c>
      <c r="D29363" s="107">
        <v>28.41</v>
      </c>
      <c r="E29363" s="107">
        <v>7363</v>
      </c>
    </row>
    <row r="29364" spans="1:5" x14ac:dyDescent="0.3">
      <c r="A29364" s="66">
        <v>42139</v>
      </c>
      <c r="B29364" s="98">
        <v>0.46875</v>
      </c>
      <c r="C29364" s="107" t="s">
        <v>119</v>
      </c>
      <c r="D29364" s="107">
        <v>28.47</v>
      </c>
      <c r="E29364" s="107">
        <v>7433</v>
      </c>
    </row>
    <row r="29365" spans="1:5" x14ac:dyDescent="0.3">
      <c r="A29365" s="66">
        <v>42139</v>
      </c>
      <c r="B29365" s="98">
        <v>0.47916666666666669</v>
      </c>
      <c r="C29365" s="107" t="s">
        <v>119</v>
      </c>
      <c r="D29365" s="107">
        <v>28.57</v>
      </c>
      <c r="E29365" s="107">
        <v>7425</v>
      </c>
    </row>
    <row r="29366" spans="1:5" x14ac:dyDescent="0.3">
      <c r="A29366" s="66">
        <v>42139</v>
      </c>
      <c r="B29366" s="98">
        <v>0.48958333333333331</v>
      </c>
      <c r="C29366" s="107" t="s">
        <v>119</v>
      </c>
      <c r="D29366" s="107">
        <v>28.57</v>
      </c>
      <c r="E29366" s="107">
        <v>7229</v>
      </c>
    </row>
    <row r="29367" spans="1:5" x14ac:dyDescent="0.3">
      <c r="A29367" s="66">
        <v>42139</v>
      </c>
      <c r="B29367" s="98">
        <v>0.5</v>
      </c>
      <c r="C29367" s="107" t="s">
        <v>120</v>
      </c>
      <c r="D29367" s="107">
        <v>28.77</v>
      </c>
      <c r="E29367" s="107">
        <v>7241</v>
      </c>
    </row>
    <row r="29368" spans="1:5" x14ac:dyDescent="0.3">
      <c r="A29368" s="66">
        <v>42139</v>
      </c>
      <c r="B29368" s="98">
        <v>0.51041666666666663</v>
      </c>
      <c r="C29368" s="107" t="s">
        <v>120</v>
      </c>
      <c r="D29368" s="107">
        <v>28.83</v>
      </c>
      <c r="E29368" s="107">
        <v>7045</v>
      </c>
    </row>
    <row r="29369" spans="1:5" x14ac:dyDescent="0.3">
      <c r="A29369" s="66">
        <v>42139</v>
      </c>
      <c r="B29369" s="98">
        <v>0.52083333333333337</v>
      </c>
      <c r="C29369" s="107" t="s">
        <v>120</v>
      </c>
      <c r="D29369" s="107">
        <v>28.98</v>
      </c>
      <c r="E29369" s="107">
        <v>7184</v>
      </c>
    </row>
    <row r="29370" spans="1:5" x14ac:dyDescent="0.3">
      <c r="A29370" s="66">
        <v>42139</v>
      </c>
      <c r="B29370" s="98">
        <v>0.53125</v>
      </c>
      <c r="C29370" s="107" t="s">
        <v>120</v>
      </c>
      <c r="D29370" s="107">
        <v>28.98</v>
      </c>
      <c r="E29370" s="107">
        <v>7522</v>
      </c>
    </row>
    <row r="29371" spans="1:5" x14ac:dyDescent="0.3">
      <c r="A29371" s="66">
        <v>42139</v>
      </c>
      <c r="B29371" s="98">
        <v>4.1666666666666664E-2</v>
      </c>
      <c r="C29371" s="107" t="s">
        <v>120</v>
      </c>
      <c r="D29371" s="107">
        <v>28.86</v>
      </c>
      <c r="E29371" s="107">
        <v>7289</v>
      </c>
    </row>
    <row r="29372" spans="1:5" x14ac:dyDescent="0.3">
      <c r="A29372" s="66">
        <v>42139</v>
      </c>
      <c r="B29372" s="98">
        <v>5.2083333333333336E-2</v>
      </c>
      <c r="C29372" s="107" t="s">
        <v>120</v>
      </c>
      <c r="D29372" s="107">
        <v>29.19</v>
      </c>
      <c r="E29372" s="107">
        <v>7510</v>
      </c>
    </row>
    <row r="29373" spans="1:5" x14ac:dyDescent="0.3">
      <c r="A29373" s="66">
        <v>42139</v>
      </c>
      <c r="B29373" s="98">
        <v>6.25E-2</v>
      </c>
      <c r="C29373" s="107" t="s">
        <v>120</v>
      </c>
      <c r="D29373" s="107">
        <v>29.25</v>
      </c>
      <c r="E29373" s="107">
        <v>7505</v>
      </c>
    </row>
    <row r="29374" spans="1:5" x14ac:dyDescent="0.3">
      <c r="A29374" s="66">
        <v>42139</v>
      </c>
      <c r="B29374" s="98">
        <v>7.2916666666666671E-2</v>
      </c>
      <c r="C29374" s="107" t="s">
        <v>120</v>
      </c>
      <c r="D29374" s="107">
        <v>29.25</v>
      </c>
      <c r="E29374" s="107">
        <v>7464</v>
      </c>
    </row>
    <row r="29375" spans="1:5" x14ac:dyDescent="0.3">
      <c r="A29375" s="66">
        <v>42139</v>
      </c>
      <c r="B29375" s="98">
        <v>8.3333333333333329E-2</v>
      </c>
      <c r="C29375" s="107" t="s">
        <v>120</v>
      </c>
      <c r="D29375" s="107">
        <v>29.32</v>
      </c>
      <c r="E29375" s="107">
        <v>7524</v>
      </c>
    </row>
    <row r="29376" spans="1:5" x14ac:dyDescent="0.3">
      <c r="A29376" s="66">
        <v>42139</v>
      </c>
      <c r="B29376" s="98">
        <v>9.375E-2</v>
      </c>
      <c r="C29376" s="107" t="s">
        <v>120</v>
      </c>
      <c r="D29376" s="107">
        <v>29.47</v>
      </c>
      <c r="E29376" s="107">
        <v>7346</v>
      </c>
    </row>
    <row r="29377" spans="1:5" x14ac:dyDescent="0.3">
      <c r="A29377" s="66">
        <v>42139</v>
      </c>
      <c r="B29377" s="98">
        <v>0.10416666666666667</v>
      </c>
      <c r="C29377" s="107" t="s">
        <v>120</v>
      </c>
      <c r="D29377" s="107">
        <v>29.76</v>
      </c>
      <c r="E29377" s="107">
        <v>7250</v>
      </c>
    </row>
    <row r="29378" spans="1:5" x14ac:dyDescent="0.3">
      <c r="A29378" s="66">
        <v>42139</v>
      </c>
      <c r="B29378" s="98">
        <v>0.11458333333333333</v>
      </c>
      <c r="C29378" s="107" t="s">
        <v>120</v>
      </c>
      <c r="D29378" s="107">
        <v>29.89</v>
      </c>
      <c r="E29378" s="107">
        <v>7168</v>
      </c>
    </row>
    <row r="29379" spans="1:5" x14ac:dyDescent="0.3">
      <c r="A29379" s="66">
        <v>42139</v>
      </c>
      <c r="B29379" s="98">
        <v>0.125</v>
      </c>
      <c r="C29379" s="107" t="s">
        <v>120</v>
      </c>
      <c r="D29379" s="107">
        <v>29.96</v>
      </c>
      <c r="E29379" s="107">
        <v>7090</v>
      </c>
    </row>
    <row r="29380" spans="1:5" x14ac:dyDescent="0.3">
      <c r="A29380" s="66">
        <v>42139</v>
      </c>
      <c r="B29380" s="98">
        <v>0.13541666666666666</v>
      </c>
      <c r="C29380" s="107" t="s">
        <v>120</v>
      </c>
      <c r="D29380" s="107">
        <v>30.01</v>
      </c>
      <c r="E29380" s="107">
        <v>7056</v>
      </c>
    </row>
    <row r="29381" spans="1:5" x14ac:dyDescent="0.3">
      <c r="A29381" s="66">
        <v>42139</v>
      </c>
      <c r="B29381" s="98">
        <v>0.14583333333333334</v>
      </c>
      <c r="C29381" s="107" t="s">
        <v>120</v>
      </c>
      <c r="D29381" s="107">
        <v>29.96</v>
      </c>
      <c r="E29381" s="107">
        <v>7034</v>
      </c>
    </row>
    <row r="29382" spans="1:5" x14ac:dyDescent="0.3">
      <c r="A29382" s="66">
        <v>42139</v>
      </c>
      <c r="B29382" s="98">
        <v>0.15625</v>
      </c>
      <c r="C29382" s="107" t="s">
        <v>120</v>
      </c>
      <c r="D29382" s="107">
        <v>30.01</v>
      </c>
      <c r="E29382" s="107">
        <v>7116</v>
      </c>
    </row>
    <row r="29383" spans="1:5" x14ac:dyDescent="0.3">
      <c r="A29383" s="66">
        <v>42139</v>
      </c>
      <c r="B29383" s="98">
        <v>0.16666666666666666</v>
      </c>
      <c r="C29383" s="107" t="s">
        <v>120</v>
      </c>
      <c r="D29383" s="107">
        <v>29.98</v>
      </c>
      <c r="E29383" s="107">
        <v>7173</v>
      </c>
    </row>
    <row r="29384" spans="1:5" x14ac:dyDescent="0.3">
      <c r="A29384" s="66">
        <v>42139</v>
      </c>
      <c r="B29384" s="98">
        <v>0.17708333333333334</v>
      </c>
      <c r="C29384" s="107" t="s">
        <v>120</v>
      </c>
      <c r="D29384" s="107">
        <v>30.09</v>
      </c>
      <c r="E29384" s="107">
        <v>7185</v>
      </c>
    </row>
    <row r="29385" spans="1:5" x14ac:dyDescent="0.3">
      <c r="A29385" s="66">
        <v>42139</v>
      </c>
      <c r="B29385" s="98">
        <v>0.1875</v>
      </c>
      <c r="C29385" s="107" t="s">
        <v>120</v>
      </c>
      <c r="D29385" s="107">
        <v>30.21</v>
      </c>
      <c r="E29385" s="107">
        <v>7040</v>
      </c>
    </row>
    <row r="29386" spans="1:5" x14ac:dyDescent="0.3">
      <c r="A29386" s="66">
        <v>42139</v>
      </c>
      <c r="B29386" s="98">
        <v>0.19791666666666666</v>
      </c>
      <c r="C29386" s="107" t="s">
        <v>120</v>
      </c>
      <c r="D29386" s="107">
        <v>30.16</v>
      </c>
      <c r="E29386" s="107">
        <v>6716</v>
      </c>
    </row>
    <row r="29387" spans="1:5" x14ac:dyDescent="0.3">
      <c r="A29387" s="66">
        <v>42139</v>
      </c>
      <c r="B29387" s="98">
        <v>0.20833333333333334</v>
      </c>
      <c r="C29387" s="107" t="s">
        <v>120</v>
      </c>
      <c r="D29387" s="107">
        <v>30.11</v>
      </c>
      <c r="E29387" s="107">
        <v>6625</v>
      </c>
    </row>
    <row r="29388" spans="1:5" x14ac:dyDescent="0.3">
      <c r="A29388" s="66">
        <v>42139</v>
      </c>
      <c r="B29388" s="98">
        <v>0.21875</v>
      </c>
      <c r="C29388" s="107" t="s">
        <v>120</v>
      </c>
      <c r="D29388" s="107">
        <v>30</v>
      </c>
      <c r="E29388" s="107">
        <v>6622</v>
      </c>
    </row>
    <row r="29389" spans="1:5" x14ac:dyDescent="0.3">
      <c r="A29389" s="66">
        <v>42139</v>
      </c>
      <c r="B29389" s="98">
        <v>0.22916666666666666</v>
      </c>
      <c r="C29389" s="107" t="s">
        <v>120</v>
      </c>
      <c r="D29389" s="107">
        <v>29.95</v>
      </c>
      <c r="E29389" s="107">
        <v>6653</v>
      </c>
    </row>
    <row r="29390" spans="1:5" x14ac:dyDescent="0.3">
      <c r="A29390" s="66">
        <v>42139</v>
      </c>
      <c r="B29390" s="98">
        <v>0.23958333333333334</v>
      </c>
      <c r="C29390" s="107" t="s">
        <v>120</v>
      </c>
      <c r="D29390" s="107">
        <v>29.97</v>
      </c>
      <c r="E29390" s="107">
        <v>6675</v>
      </c>
    </row>
    <row r="29391" spans="1:5" x14ac:dyDescent="0.3">
      <c r="A29391" s="66">
        <v>42139</v>
      </c>
      <c r="B29391" s="98">
        <v>0.25</v>
      </c>
      <c r="C29391" s="107" t="s">
        <v>120</v>
      </c>
      <c r="D29391" s="107">
        <v>29.89</v>
      </c>
      <c r="E29391" s="107">
        <v>6641</v>
      </c>
    </row>
    <row r="29392" spans="1:5" x14ac:dyDescent="0.3">
      <c r="A29392" s="66">
        <v>42139</v>
      </c>
      <c r="B29392" s="98">
        <v>0.26041666666666669</v>
      </c>
      <c r="C29392" s="107" t="s">
        <v>120</v>
      </c>
      <c r="D29392" s="107">
        <v>29.78</v>
      </c>
      <c r="E29392" s="107">
        <v>6647</v>
      </c>
    </row>
    <row r="29393" spans="1:5" x14ac:dyDescent="0.3">
      <c r="A29393" s="66">
        <v>42139</v>
      </c>
      <c r="B29393" s="98">
        <v>0.27083333333333331</v>
      </c>
      <c r="C29393" s="107" t="s">
        <v>120</v>
      </c>
      <c r="D29393" s="107">
        <v>29.76</v>
      </c>
      <c r="E29393" s="107">
        <v>6635</v>
      </c>
    </row>
    <row r="29394" spans="1:5" x14ac:dyDescent="0.3">
      <c r="A29394" s="66">
        <v>42139</v>
      </c>
      <c r="B29394" s="98">
        <v>0.28125</v>
      </c>
      <c r="C29394" s="107" t="s">
        <v>120</v>
      </c>
      <c r="D29394" s="107">
        <v>29.71</v>
      </c>
      <c r="E29394" s="107">
        <v>6632</v>
      </c>
    </row>
    <row r="29395" spans="1:5" x14ac:dyDescent="0.3">
      <c r="A29395" s="66">
        <v>42139</v>
      </c>
      <c r="B29395" s="98">
        <v>0.29166666666666669</v>
      </c>
      <c r="C29395" s="107" t="s">
        <v>120</v>
      </c>
      <c r="D29395" s="107">
        <v>29.67</v>
      </c>
      <c r="E29395" s="107">
        <v>6585</v>
      </c>
    </row>
    <row r="29396" spans="1:5" x14ac:dyDescent="0.3">
      <c r="A29396" s="66">
        <v>42139</v>
      </c>
      <c r="B29396" s="98">
        <v>0.30208333333333331</v>
      </c>
      <c r="C29396" s="107" t="s">
        <v>120</v>
      </c>
      <c r="D29396" s="107">
        <v>29.56</v>
      </c>
      <c r="E29396" s="107">
        <v>6595</v>
      </c>
    </row>
    <row r="29397" spans="1:5" x14ac:dyDescent="0.3">
      <c r="A29397" s="66">
        <v>42139</v>
      </c>
      <c r="B29397" s="98">
        <v>0.3125</v>
      </c>
      <c r="C29397" s="107" t="s">
        <v>120</v>
      </c>
      <c r="D29397" s="107">
        <v>29.55</v>
      </c>
      <c r="E29397" s="107">
        <v>6580</v>
      </c>
    </row>
    <row r="29398" spans="1:5" x14ac:dyDescent="0.3">
      <c r="A29398" s="66">
        <v>42139</v>
      </c>
      <c r="B29398" s="98">
        <v>0.32291666666666669</v>
      </c>
      <c r="C29398" s="107" t="s">
        <v>120</v>
      </c>
      <c r="D29398" s="107">
        <v>29.48</v>
      </c>
      <c r="E29398" s="107">
        <v>6591</v>
      </c>
    </row>
    <row r="29399" spans="1:5" x14ac:dyDescent="0.3">
      <c r="A29399" s="66">
        <v>42139</v>
      </c>
      <c r="B29399" s="98">
        <v>0.33333333333333331</v>
      </c>
      <c r="C29399" s="107" t="s">
        <v>120</v>
      </c>
      <c r="D29399" s="107">
        <v>29.53</v>
      </c>
      <c r="E29399" s="107">
        <v>6640</v>
      </c>
    </row>
    <row r="29400" spans="1:5" x14ac:dyDescent="0.3">
      <c r="A29400" s="66">
        <v>42139</v>
      </c>
      <c r="B29400" s="98">
        <v>0.34375</v>
      </c>
      <c r="C29400" s="107" t="s">
        <v>120</v>
      </c>
      <c r="D29400" s="107">
        <v>29.36</v>
      </c>
      <c r="E29400" s="107">
        <v>6605</v>
      </c>
    </row>
    <row r="29401" spans="1:5" x14ac:dyDescent="0.3">
      <c r="A29401" s="66">
        <v>42139</v>
      </c>
      <c r="B29401" s="98">
        <v>0.35416666666666669</v>
      </c>
      <c r="C29401" s="107" t="s">
        <v>120</v>
      </c>
      <c r="D29401" s="107">
        <v>29.39</v>
      </c>
      <c r="E29401" s="107">
        <v>6616</v>
      </c>
    </row>
    <row r="29402" spans="1:5" x14ac:dyDescent="0.3">
      <c r="A29402" s="66">
        <v>42139</v>
      </c>
      <c r="B29402" s="98">
        <v>0.36458333333333331</v>
      </c>
      <c r="C29402" s="107" t="s">
        <v>120</v>
      </c>
      <c r="D29402" s="107">
        <v>29.37</v>
      </c>
      <c r="E29402" s="107">
        <v>6605</v>
      </c>
    </row>
    <row r="29403" spans="1:5" x14ac:dyDescent="0.3">
      <c r="A29403" s="66">
        <v>42139</v>
      </c>
      <c r="B29403" s="98">
        <v>0.375</v>
      </c>
      <c r="C29403" s="107" t="s">
        <v>120</v>
      </c>
      <c r="D29403" s="107">
        <v>29.34</v>
      </c>
      <c r="E29403" s="107">
        <v>6595</v>
      </c>
    </row>
    <row r="29404" spans="1:5" x14ac:dyDescent="0.3">
      <c r="A29404" s="66">
        <v>42139</v>
      </c>
      <c r="B29404" s="98">
        <v>0.38541666666666669</v>
      </c>
      <c r="C29404" s="107" t="s">
        <v>120</v>
      </c>
      <c r="D29404" s="107">
        <v>29.27</v>
      </c>
      <c r="E29404" s="107">
        <v>6497</v>
      </c>
    </row>
    <row r="29405" spans="1:5" x14ac:dyDescent="0.3">
      <c r="A29405" s="66">
        <v>42139</v>
      </c>
      <c r="B29405" s="98">
        <v>0.39583333333333331</v>
      </c>
      <c r="C29405" s="107" t="s">
        <v>120</v>
      </c>
      <c r="D29405" s="107">
        <v>29.16</v>
      </c>
      <c r="E29405" s="107">
        <v>6583</v>
      </c>
    </row>
    <row r="29406" spans="1:5" x14ac:dyDescent="0.3">
      <c r="A29406" s="66">
        <v>42139</v>
      </c>
      <c r="B29406" s="98">
        <v>0.40625</v>
      </c>
      <c r="C29406" s="107" t="s">
        <v>120</v>
      </c>
      <c r="D29406" s="107">
        <v>29.18</v>
      </c>
      <c r="E29406" s="107">
        <v>6677</v>
      </c>
    </row>
    <row r="29407" spans="1:5" x14ac:dyDescent="0.3">
      <c r="A29407" s="66">
        <v>42139</v>
      </c>
      <c r="B29407" s="98">
        <v>0.41666666666666669</v>
      </c>
      <c r="C29407" s="107" t="s">
        <v>120</v>
      </c>
      <c r="D29407" s="107">
        <v>29.16</v>
      </c>
      <c r="E29407" s="107">
        <v>6749</v>
      </c>
    </row>
    <row r="29408" spans="1:5" x14ac:dyDescent="0.3">
      <c r="A29408" s="66">
        <v>42139</v>
      </c>
      <c r="B29408" s="98">
        <v>0.42708333333333331</v>
      </c>
      <c r="C29408" s="107" t="s">
        <v>120</v>
      </c>
      <c r="D29408" s="107">
        <v>29.14</v>
      </c>
      <c r="E29408" s="107">
        <v>6775</v>
      </c>
    </row>
    <row r="29409" spans="1:5" x14ac:dyDescent="0.3">
      <c r="A29409" s="66">
        <v>42139</v>
      </c>
      <c r="B29409" s="98">
        <v>0.4375</v>
      </c>
      <c r="C29409" s="107" t="s">
        <v>120</v>
      </c>
      <c r="D29409" s="107">
        <v>29.11</v>
      </c>
      <c r="E29409" s="107">
        <v>6818</v>
      </c>
    </row>
    <row r="29410" spans="1:5" x14ac:dyDescent="0.3">
      <c r="A29410" s="66">
        <v>42139</v>
      </c>
      <c r="B29410" s="98">
        <v>0.44791666666666669</v>
      </c>
      <c r="C29410" s="107" t="s">
        <v>120</v>
      </c>
      <c r="D29410" s="107">
        <v>29.07</v>
      </c>
      <c r="E29410" s="107">
        <v>6826</v>
      </c>
    </row>
    <row r="29411" spans="1:5" x14ac:dyDescent="0.3">
      <c r="A29411" s="66">
        <v>42139</v>
      </c>
      <c r="B29411" s="98">
        <v>0.45833333333333331</v>
      </c>
      <c r="C29411" s="107" t="s">
        <v>120</v>
      </c>
      <c r="D29411" s="107">
        <v>29.03</v>
      </c>
      <c r="E29411" s="107">
        <v>6995</v>
      </c>
    </row>
    <row r="29412" spans="1:5" x14ac:dyDescent="0.3">
      <c r="A29412" s="66">
        <v>42139</v>
      </c>
      <c r="B29412" s="98">
        <v>0.46875</v>
      </c>
      <c r="C29412" s="107" t="s">
        <v>120</v>
      </c>
      <c r="D29412" s="107">
        <v>29.03</v>
      </c>
      <c r="E29412" s="107">
        <v>7083</v>
      </c>
    </row>
    <row r="29413" spans="1:5" x14ac:dyDescent="0.3">
      <c r="A29413" s="66">
        <v>42139</v>
      </c>
      <c r="B29413" s="98">
        <v>0.47916666666666669</v>
      </c>
      <c r="C29413" s="107" t="s">
        <v>120</v>
      </c>
      <c r="D29413" s="107">
        <v>28.98</v>
      </c>
      <c r="E29413" s="107">
        <v>7204</v>
      </c>
    </row>
    <row r="29414" spans="1:5" x14ac:dyDescent="0.3">
      <c r="A29414" s="66">
        <v>42139</v>
      </c>
      <c r="B29414" s="98">
        <v>0.48958333333333331</v>
      </c>
      <c r="C29414" s="107" t="s">
        <v>120</v>
      </c>
      <c r="D29414" s="107">
        <v>28.96</v>
      </c>
      <c r="E29414" s="107">
        <v>7311</v>
      </c>
    </row>
    <row r="29415" spans="1:5" x14ac:dyDescent="0.3">
      <c r="A29415" s="66">
        <v>42140</v>
      </c>
      <c r="B29415" s="98">
        <v>0.5</v>
      </c>
      <c r="C29415" s="107" t="s">
        <v>119</v>
      </c>
      <c r="D29415" s="107">
        <v>28.85</v>
      </c>
      <c r="E29415" s="107">
        <v>7398</v>
      </c>
    </row>
    <row r="29416" spans="1:5" x14ac:dyDescent="0.3">
      <c r="A29416" s="66">
        <v>42140</v>
      </c>
      <c r="B29416" s="98">
        <v>0.51041666666666663</v>
      </c>
      <c r="C29416" s="107" t="s">
        <v>119</v>
      </c>
      <c r="D29416" s="107">
        <v>28.81</v>
      </c>
      <c r="E29416" s="107">
        <v>7382</v>
      </c>
    </row>
    <row r="29417" spans="1:5" x14ac:dyDescent="0.3">
      <c r="A29417" s="66">
        <v>42140</v>
      </c>
      <c r="B29417" s="98">
        <v>0.52083333333333337</v>
      </c>
      <c r="C29417" s="107" t="s">
        <v>119</v>
      </c>
      <c r="D29417" s="107">
        <v>28.8</v>
      </c>
      <c r="E29417" s="107">
        <v>7467</v>
      </c>
    </row>
    <row r="29418" spans="1:5" x14ac:dyDescent="0.3">
      <c r="A29418" s="66">
        <v>42140</v>
      </c>
      <c r="B29418" s="98">
        <v>0.53125</v>
      </c>
      <c r="C29418" s="107" t="s">
        <v>119</v>
      </c>
      <c r="D29418" s="107">
        <v>28.75</v>
      </c>
      <c r="E29418" s="107">
        <v>7505</v>
      </c>
    </row>
    <row r="29419" spans="1:5" x14ac:dyDescent="0.3">
      <c r="A29419" s="66">
        <v>42140</v>
      </c>
      <c r="B29419" s="98">
        <v>4.1666666666666664E-2</v>
      </c>
      <c r="C29419" s="107" t="s">
        <v>119</v>
      </c>
      <c r="D29419" s="107">
        <v>28.7</v>
      </c>
      <c r="E29419" s="107">
        <v>7558</v>
      </c>
    </row>
    <row r="29420" spans="1:5" x14ac:dyDescent="0.3">
      <c r="A29420" s="66">
        <v>42140</v>
      </c>
      <c r="B29420" s="98">
        <v>5.2083333333333336E-2</v>
      </c>
      <c r="C29420" s="107" t="s">
        <v>119</v>
      </c>
      <c r="D29420" s="107">
        <v>28.73</v>
      </c>
      <c r="E29420" s="107">
        <v>7394</v>
      </c>
    </row>
    <row r="29421" spans="1:5" x14ac:dyDescent="0.3">
      <c r="A29421" s="66">
        <v>42140</v>
      </c>
      <c r="B29421" s="98">
        <v>7.2916666666666671E-2</v>
      </c>
      <c r="C29421" s="107" t="s">
        <v>119</v>
      </c>
      <c r="D29421" s="107">
        <v>28.64</v>
      </c>
      <c r="E29421" s="107">
        <v>7344</v>
      </c>
    </row>
    <row r="29422" spans="1:5" x14ac:dyDescent="0.3">
      <c r="A29422" s="66">
        <v>42140</v>
      </c>
      <c r="B29422" s="98">
        <v>8.3333333333333329E-2</v>
      </c>
      <c r="C29422" s="107" t="s">
        <v>119</v>
      </c>
      <c r="D29422" s="107">
        <v>28.59</v>
      </c>
      <c r="E29422" s="107">
        <v>7311</v>
      </c>
    </row>
    <row r="29423" spans="1:5" x14ac:dyDescent="0.3">
      <c r="A29423" s="66">
        <v>42140</v>
      </c>
      <c r="B29423" s="98">
        <v>9.375E-2</v>
      </c>
      <c r="C29423" s="107" t="s">
        <v>119</v>
      </c>
      <c r="D29423" s="107">
        <v>28.55</v>
      </c>
      <c r="E29423" s="107">
        <v>7297</v>
      </c>
    </row>
    <row r="29424" spans="1:5" x14ac:dyDescent="0.3">
      <c r="A29424" s="66">
        <v>42140</v>
      </c>
      <c r="B29424" s="98">
        <v>0.10416666666666667</v>
      </c>
      <c r="C29424" s="107" t="s">
        <v>119</v>
      </c>
      <c r="D29424" s="107">
        <v>28.54</v>
      </c>
      <c r="E29424" s="107">
        <v>7279</v>
      </c>
    </row>
    <row r="29425" spans="1:5" x14ac:dyDescent="0.3">
      <c r="A29425" s="66">
        <v>42140</v>
      </c>
      <c r="B29425" s="98">
        <v>0.11458333333333333</v>
      </c>
      <c r="C29425" s="107" t="s">
        <v>119</v>
      </c>
      <c r="D29425" s="107">
        <v>28.55</v>
      </c>
      <c r="E29425" s="107">
        <v>7243</v>
      </c>
    </row>
    <row r="29426" spans="1:5" x14ac:dyDescent="0.3">
      <c r="A29426" s="66">
        <v>42140</v>
      </c>
      <c r="B29426" s="98">
        <v>0.125</v>
      </c>
      <c r="C29426" s="107" t="s">
        <v>119</v>
      </c>
      <c r="D29426" s="107">
        <v>28.54</v>
      </c>
      <c r="E29426" s="107">
        <v>7202</v>
      </c>
    </row>
    <row r="29427" spans="1:5" x14ac:dyDescent="0.3">
      <c r="A29427" s="66">
        <v>42140</v>
      </c>
      <c r="B29427" s="98">
        <v>0.13541666666666666</v>
      </c>
      <c r="C29427" s="107" t="s">
        <v>119</v>
      </c>
      <c r="D29427" s="107">
        <v>28.5</v>
      </c>
      <c r="E29427" s="107">
        <v>7169</v>
      </c>
    </row>
    <row r="29428" spans="1:5" x14ac:dyDescent="0.3">
      <c r="A29428" s="66">
        <v>42140</v>
      </c>
      <c r="B29428" s="98">
        <v>0.14583333333333334</v>
      </c>
      <c r="C29428" s="107" t="s">
        <v>119</v>
      </c>
      <c r="D29428" s="107">
        <v>28.41</v>
      </c>
      <c r="E29428" s="107">
        <v>7221</v>
      </c>
    </row>
    <row r="29429" spans="1:5" x14ac:dyDescent="0.3">
      <c r="A29429" s="66">
        <v>42140</v>
      </c>
      <c r="B29429" s="98">
        <v>0.15625</v>
      </c>
      <c r="C29429" s="107" t="s">
        <v>119</v>
      </c>
      <c r="D29429" s="107">
        <v>28.42</v>
      </c>
      <c r="E29429" s="107">
        <v>7254</v>
      </c>
    </row>
    <row r="29430" spans="1:5" x14ac:dyDescent="0.3">
      <c r="A29430" s="66">
        <v>42140</v>
      </c>
      <c r="B29430" s="98">
        <v>0.16666666666666666</v>
      </c>
      <c r="C29430" s="107" t="s">
        <v>119</v>
      </c>
      <c r="D29430" s="107">
        <v>28.35</v>
      </c>
      <c r="E29430" s="107">
        <v>7180</v>
      </c>
    </row>
    <row r="29431" spans="1:5" x14ac:dyDescent="0.3">
      <c r="A29431" s="66">
        <v>42140</v>
      </c>
      <c r="B29431" s="98">
        <v>0.17708333333333334</v>
      </c>
      <c r="C29431" s="107" t="s">
        <v>119</v>
      </c>
      <c r="D29431" s="107">
        <v>28.34</v>
      </c>
      <c r="E29431" s="107">
        <v>7025</v>
      </c>
    </row>
    <row r="29432" spans="1:5" x14ac:dyDescent="0.3">
      <c r="A29432" s="66">
        <v>42140</v>
      </c>
      <c r="B29432" s="98">
        <v>0.1875</v>
      </c>
      <c r="C29432" s="107" t="s">
        <v>119</v>
      </c>
      <c r="D29432" s="107">
        <v>28.24</v>
      </c>
      <c r="E29432" s="107">
        <v>6665</v>
      </c>
    </row>
    <row r="29433" spans="1:5" x14ac:dyDescent="0.3">
      <c r="A29433" s="66">
        <v>42140</v>
      </c>
      <c r="B29433" s="98">
        <v>0.19791666666666666</v>
      </c>
      <c r="C29433" s="107" t="s">
        <v>119</v>
      </c>
      <c r="D29433" s="107">
        <v>28.2</v>
      </c>
      <c r="E29433" s="107">
        <v>6469</v>
      </c>
    </row>
    <row r="29434" spans="1:5" x14ac:dyDescent="0.3">
      <c r="A29434" s="66">
        <v>42140</v>
      </c>
      <c r="B29434" s="98">
        <v>0.20833333333333334</v>
      </c>
      <c r="C29434" s="107" t="s">
        <v>119</v>
      </c>
      <c r="D29434" s="107">
        <v>28.09</v>
      </c>
      <c r="E29434" s="107">
        <v>6214</v>
      </c>
    </row>
    <row r="29435" spans="1:5" x14ac:dyDescent="0.3">
      <c r="A29435" s="66">
        <v>42140</v>
      </c>
      <c r="B29435" s="98">
        <v>0.21875</v>
      </c>
      <c r="C29435" s="107" t="s">
        <v>119</v>
      </c>
      <c r="D29435" s="107">
        <v>28.04</v>
      </c>
      <c r="E29435" s="107">
        <v>6032</v>
      </c>
    </row>
    <row r="29436" spans="1:5" x14ac:dyDescent="0.3">
      <c r="A29436" s="66">
        <v>42140</v>
      </c>
      <c r="B29436" s="98">
        <v>0.22916666666666666</v>
      </c>
      <c r="C29436" s="107" t="s">
        <v>119</v>
      </c>
      <c r="D29436" s="107">
        <v>28.02</v>
      </c>
      <c r="E29436" s="107">
        <v>6046</v>
      </c>
    </row>
    <row r="29437" spans="1:5" x14ac:dyDescent="0.3">
      <c r="A29437" s="66">
        <v>42140</v>
      </c>
      <c r="B29437" s="98">
        <v>0.23958333333333334</v>
      </c>
      <c r="C29437" s="107" t="s">
        <v>119</v>
      </c>
      <c r="D29437" s="107">
        <v>27.95</v>
      </c>
      <c r="E29437" s="107">
        <v>6005</v>
      </c>
    </row>
    <row r="29438" spans="1:5" x14ac:dyDescent="0.3">
      <c r="A29438" s="66">
        <v>42140</v>
      </c>
      <c r="B29438" s="98">
        <v>0.25</v>
      </c>
      <c r="C29438" s="107" t="s">
        <v>119</v>
      </c>
      <c r="D29438" s="107">
        <v>27.93</v>
      </c>
      <c r="E29438" s="107">
        <v>5926</v>
      </c>
    </row>
    <row r="29439" spans="1:5" x14ac:dyDescent="0.3">
      <c r="A29439" s="66">
        <v>42140</v>
      </c>
      <c r="B29439" s="98">
        <v>0.26041666666666669</v>
      </c>
      <c r="C29439" s="107" t="s">
        <v>119</v>
      </c>
      <c r="D29439" s="107">
        <v>27.92</v>
      </c>
      <c r="E29439" s="107">
        <v>5907</v>
      </c>
    </row>
    <row r="29440" spans="1:5" x14ac:dyDescent="0.3">
      <c r="A29440" s="66">
        <v>42140</v>
      </c>
      <c r="B29440" s="98">
        <v>0.27083333333333331</v>
      </c>
      <c r="C29440" s="107" t="s">
        <v>119</v>
      </c>
      <c r="D29440" s="107">
        <v>27.94</v>
      </c>
      <c r="E29440" s="107">
        <v>5976</v>
      </c>
    </row>
    <row r="29441" spans="1:5" x14ac:dyDescent="0.3">
      <c r="A29441" s="66">
        <v>42140</v>
      </c>
      <c r="B29441" s="98">
        <v>0.28125</v>
      </c>
      <c r="C29441" s="107" t="s">
        <v>119</v>
      </c>
      <c r="D29441" s="107">
        <v>27.95</v>
      </c>
      <c r="E29441" s="107">
        <v>6105</v>
      </c>
    </row>
    <row r="29442" spans="1:5" x14ac:dyDescent="0.3">
      <c r="A29442" s="66">
        <v>42140</v>
      </c>
      <c r="B29442" s="98">
        <v>0.29166666666666669</v>
      </c>
      <c r="C29442" s="107" t="s">
        <v>119</v>
      </c>
      <c r="D29442" s="107">
        <v>27.96</v>
      </c>
      <c r="E29442" s="107">
        <v>6211</v>
      </c>
    </row>
    <row r="29443" spans="1:5" x14ac:dyDescent="0.3">
      <c r="A29443" s="66">
        <v>42140</v>
      </c>
      <c r="B29443" s="98">
        <v>0.30208333333333331</v>
      </c>
      <c r="C29443" s="107" t="s">
        <v>119</v>
      </c>
      <c r="D29443" s="107">
        <v>27.97</v>
      </c>
      <c r="E29443" s="107">
        <v>6264</v>
      </c>
    </row>
    <row r="29444" spans="1:5" x14ac:dyDescent="0.3">
      <c r="A29444" s="66">
        <v>42140</v>
      </c>
      <c r="B29444" s="98">
        <v>0.3125</v>
      </c>
      <c r="C29444" s="107" t="s">
        <v>119</v>
      </c>
      <c r="D29444" s="107">
        <v>27.98</v>
      </c>
      <c r="E29444" s="107">
        <v>6308</v>
      </c>
    </row>
    <row r="29445" spans="1:5" x14ac:dyDescent="0.3">
      <c r="A29445" s="66">
        <v>42140</v>
      </c>
      <c r="B29445" s="98">
        <v>0.32291666666666669</v>
      </c>
      <c r="C29445" s="107" t="s">
        <v>119</v>
      </c>
      <c r="D29445" s="107">
        <v>28</v>
      </c>
      <c r="E29445" s="107">
        <v>6339</v>
      </c>
    </row>
    <row r="29446" spans="1:5" x14ac:dyDescent="0.3">
      <c r="A29446" s="66">
        <v>42140</v>
      </c>
      <c r="B29446" s="98">
        <v>0.33333333333333331</v>
      </c>
      <c r="C29446" s="107" t="s">
        <v>119</v>
      </c>
      <c r="D29446" s="107">
        <v>28.01</v>
      </c>
      <c r="E29446" s="107">
        <v>6356</v>
      </c>
    </row>
    <row r="29447" spans="1:5" x14ac:dyDescent="0.3">
      <c r="A29447" s="66">
        <v>42140</v>
      </c>
      <c r="B29447" s="98">
        <v>0.34375</v>
      </c>
      <c r="C29447" s="107" t="s">
        <v>119</v>
      </c>
      <c r="D29447" s="107">
        <v>28.02</v>
      </c>
      <c r="E29447" s="107">
        <v>6351</v>
      </c>
    </row>
    <row r="29448" spans="1:5" x14ac:dyDescent="0.3">
      <c r="A29448" s="66">
        <v>42140</v>
      </c>
      <c r="B29448" s="98">
        <v>0.35416666666666669</v>
      </c>
      <c r="C29448" s="107" t="s">
        <v>119</v>
      </c>
      <c r="D29448" s="107">
        <v>28.05</v>
      </c>
      <c r="E29448" s="107">
        <v>6352</v>
      </c>
    </row>
    <row r="29449" spans="1:5" x14ac:dyDescent="0.3">
      <c r="A29449" s="66">
        <v>42140</v>
      </c>
      <c r="B29449" s="98">
        <v>0.36458333333333331</v>
      </c>
      <c r="C29449" s="107" t="s">
        <v>119</v>
      </c>
      <c r="D29449" s="107">
        <v>28.14</v>
      </c>
      <c r="E29449" s="107">
        <v>6369</v>
      </c>
    </row>
    <row r="29450" spans="1:5" x14ac:dyDescent="0.3">
      <c r="A29450" s="66">
        <v>42140</v>
      </c>
      <c r="B29450" s="98">
        <v>0.375</v>
      </c>
      <c r="C29450" s="107" t="s">
        <v>119</v>
      </c>
      <c r="D29450" s="107">
        <v>28.17</v>
      </c>
      <c r="E29450" s="107">
        <v>6443</v>
      </c>
    </row>
    <row r="29451" spans="1:5" x14ac:dyDescent="0.3">
      <c r="A29451" s="66">
        <v>42140</v>
      </c>
      <c r="B29451" s="98">
        <v>0.38541666666666669</v>
      </c>
      <c r="C29451" s="107" t="s">
        <v>119</v>
      </c>
      <c r="D29451" s="107">
        <v>28.2</v>
      </c>
      <c r="E29451" s="107">
        <v>6496</v>
      </c>
    </row>
    <row r="29452" spans="1:5" x14ac:dyDescent="0.3">
      <c r="A29452" s="66">
        <v>42140</v>
      </c>
      <c r="B29452" s="98">
        <v>0.39583333333333331</v>
      </c>
      <c r="C29452" s="107" t="s">
        <v>119</v>
      </c>
      <c r="D29452" s="107">
        <v>28.24</v>
      </c>
      <c r="E29452" s="107">
        <v>6581</v>
      </c>
    </row>
    <row r="29453" spans="1:5" x14ac:dyDescent="0.3">
      <c r="A29453" s="66">
        <v>42140</v>
      </c>
      <c r="B29453" s="98">
        <v>0.40625</v>
      </c>
      <c r="C29453" s="107" t="s">
        <v>119</v>
      </c>
      <c r="D29453" s="107">
        <v>28.37</v>
      </c>
      <c r="E29453" s="107">
        <v>6711</v>
      </c>
    </row>
    <row r="29454" spans="1:5" x14ac:dyDescent="0.3">
      <c r="A29454" s="66">
        <v>42140</v>
      </c>
      <c r="B29454" s="98">
        <v>0.41666666666666669</v>
      </c>
      <c r="C29454" s="107" t="s">
        <v>119</v>
      </c>
      <c r="D29454" s="107">
        <v>28.4</v>
      </c>
      <c r="E29454" s="107">
        <v>6841</v>
      </c>
    </row>
    <row r="29455" spans="1:5" x14ac:dyDescent="0.3">
      <c r="A29455" s="66">
        <v>42140</v>
      </c>
      <c r="B29455" s="98">
        <v>0.42708333333333331</v>
      </c>
      <c r="C29455" s="107" t="s">
        <v>119</v>
      </c>
      <c r="D29455" s="107">
        <v>28.48</v>
      </c>
      <c r="E29455" s="107">
        <v>6968</v>
      </c>
    </row>
    <row r="29456" spans="1:5" x14ac:dyDescent="0.3">
      <c r="A29456" s="66">
        <v>42140</v>
      </c>
      <c r="B29456" s="98">
        <v>0.4375</v>
      </c>
      <c r="C29456" s="107" t="s">
        <v>119</v>
      </c>
      <c r="D29456" s="107">
        <v>28.51</v>
      </c>
      <c r="E29456" s="107">
        <v>7073</v>
      </c>
    </row>
    <row r="29457" spans="1:5" x14ac:dyDescent="0.3">
      <c r="A29457" s="66">
        <v>42140</v>
      </c>
      <c r="B29457" s="98">
        <v>0.44791666666666669</v>
      </c>
      <c r="C29457" s="107" t="s">
        <v>119</v>
      </c>
      <c r="D29457" s="107">
        <v>28.57</v>
      </c>
      <c r="E29457" s="107">
        <v>7453</v>
      </c>
    </row>
    <row r="29458" spans="1:5" x14ac:dyDescent="0.3">
      <c r="A29458" s="66">
        <v>42140</v>
      </c>
      <c r="B29458" s="98">
        <v>0.45833333333333331</v>
      </c>
      <c r="C29458" s="107" t="s">
        <v>119</v>
      </c>
      <c r="D29458" s="107">
        <v>28.63</v>
      </c>
      <c r="E29458" s="107">
        <v>7495</v>
      </c>
    </row>
    <row r="29459" spans="1:5" x14ac:dyDescent="0.3">
      <c r="A29459" s="66">
        <v>42140</v>
      </c>
      <c r="B29459" s="98">
        <v>0.46875</v>
      </c>
      <c r="C29459" s="107" t="s">
        <v>119</v>
      </c>
      <c r="D29459" s="107">
        <v>28.68</v>
      </c>
      <c r="E29459" s="107">
        <v>7519</v>
      </c>
    </row>
    <row r="29460" spans="1:5" x14ac:dyDescent="0.3">
      <c r="A29460" s="66">
        <v>42140</v>
      </c>
      <c r="B29460" s="98">
        <v>0.47916666666666669</v>
      </c>
      <c r="C29460" s="107" t="s">
        <v>119</v>
      </c>
      <c r="D29460" s="107">
        <v>28.68</v>
      </c>
      <c r="E29460" s="107">
        <v>7600</v>
      </c>
    </row>
    <row r="29461" spans="1:5" x14ac:dyDescent="0.3">
      <c r="A29461" s="66">
        <v>42140</v>
      </c>
      <c r="B29461" s="98">
        <v>0.48958333333333331</v>
      </c>
      <c r="C29461" s="107" t="s">
        <v>119</v>
      </c>
      <c r="D29461" s="107">
        <v>28.69</v>
      </c>
      <c r="E29461" s="107">
        <v>7641</v>
      </c>
    </row>
    <row r="29462" spans="1:5" x14ac:dyDescent="0.3">
      <c r="A29462" s="66">
        <v>42140</v>
      </c>
      <c r="B29462" s="98">
        <v>0.5</v>
      </c>
      <c r="C29462" s="107" t="s">
        <v>120</v>
      </c>
      <c r="D29462" s="107">
        <v>28.75</v>
      </c>
      <c r="E29462" s="107">
        <v>7699</v>
      </c>
    </row>
    <row r="29463" spans="1:5" x14ac:dyDescent="0.3">
      <c r="A29463" s="66">
        <v>42140</v>
      </c>
      <c r="B29463" s="98">
        <v>0.51041666666666663</v>
      </c>
      <c r="C29463" s="107" t="s">
        <v>120</v>
      </c>
      <c r="D29463" s="107">
        <v>28.87</v>
      </c>
      <c r="E29463" s="107">
        <v>7711</v>
      </c>
    </row>
    <row r="29464" spans="1:5" x14ac:dyDescent="0.3">
      <c r="A29464" s="66">
        <v>42140</v>
      </c>
      <c r="B29464" s="98">
        <v>0.52083333333333337</v>
      </c>
      <c r="C29464" s="107" t="s">
        <v>120</v>
      </c>
      <c r="D29464" s="107">
        <v>28.95</v>
      </c>
      <c r="E29464" s="107">
        <v>7664</v>
      </c>
    </row>
    <row r="29465" spans="1:5" x14ac:dyDescent="0.3">
      <c r="A29465" s="66">
        <v>42140</v>
      </c>
      <c r="B29465" s="98">
        <v>0.53125</v>
      </c>
      <c r="C29465" s="107" t="s">
        <v>120</v>
      </c>
      <c r="D29465" s="107">
        <v>29.02</v>
      </c>
      <c r="E29465" s="107">
        <v>7588</v>
      </c>
    </row>
    <row r="29466" spans="1:5" x14ac:dyDescent="0.3">
      <c r="A29466" s="66">
        <v>42140</v>
      </c>
      <c r="B29466" s="98">
        <v>4.1666666666666664E-2</v>
      </c>
      <c r="C29466" s="107" t="s">
        <v>120</v>
      </c>
      <c r="D29466" s="107">
        <v>29.14</v>
      </c>
      <c r="E29466" s="107">
        <v>7556</v>
      </c>
    </row>
    <row r="29467" spans="1:5" x14ac:dyDescent="0.3">
      <c r="A29467" s="66">
        <v>42140</v>
      </c>
      <c r="B29467" s="98">
        <v>5.2083333333333336E-2</v>
      </c>
      <c r="C29467" s="107" t="s">
        <v>120</v>
      </c>
      <c r="D29467" s="107">
        <v>29.28</v>
      </c>
      <c r="E29467" s="107">
        <v>7545</v>
      </c>
    </row>
    <row r="29468" spans="1:5" x14ac:dyDescent="0.3">
      <c r="A29468" s="66">
        <v>42140</v>
      </c>
      <c r="B29468" s="98">
        <v>6.25E-2</v>
      </c>
      <c r="C29468" s="107" t="s">
        <v>120</v>
      </c>
      <c r="D29468" s="107">
        <v>29.31</v>
      </c>
      <c r="E29468" s="107">
        <v>7381</v>
      </c>
    </row>
    <row r="29469" spans="1:5" x14ac:dyDescent="0.3">
      <c r="A29469" s="66">
        <v>42140</v>
      </c>
      <c r="B29469" s="98">
        <v>7.2916666666666671E-2</v>
      </c>
      <c r="C29469" s="107" t="s">
        <v>120</v>
      </c>
      <c r="D29469" s="107">
        <v>29.55</v>
      </c>
      <c r="E29469" s="107">
        <v>7247</v>
      </c>
    </row>
    <row r="29470" spans="1:5" x14ac:dyDescent="0.3">
      <c r="A29470" s="66">
        <v>42140</v>
      </c>
      <c r="B29470" s="98">
        <v>8.3333333333333329E-2</v>
      </c>
      <c r="C29470" s="107" t="s">
        <v>120</v>
      </c>
      <c r="D29470" s="107">
        <v>29.58</v>
      </c>
      <c r="E29470" s="107">
        <v>7212</v>
      </c>
    </row>
    <row r="29471" spans="1:5" x14ac:dyDescent="0.3">
      <c r="A29471" s="66">
        <v>42140</v>
      </c>
      <c r="B29471" s="98">
        <v>9.375E-2</v>
      </c>
      <c r="C29471" s="107" t="s">
        <v>120</v>
      </c>
      <c r="D29471" s="107">
        <v>29.61</v>
      </c>
      <c r="E29471" s="107">
        <v>7372</v>
      </c>
    </row>
    <row r="29472" spans="1:5" x14ac:dyDescent="0.3">
      <c r="A29472" s="66">
        <v>42140</v>
      </c>
      <c r="B29472" s="98">
        <v>0.10416666666666667</v>
      </c>
      <c r="C29472" s="107" t="s">
        <v>120</v>
      </c>
      <c r="D29472" s="107">
        <v>29.56</v>
      </c>
      <c r="E29472" s="107">
        <v>7434</v>
      </c>
    </row>
    <row r="29473" spans="1:5" x14ac:dyDescent="0.3">
      <c r="A29473" s="66">
        <v>42140</v>
      </c>
      <c r="B29473" s="98">
        <v>0.11458333333333333</v>
      </c>
      <c r="C29473" s="107" t="s">
        <v>120</v>
      </c>
      <c r="D29473" s="107">
        <v>29.78</v>
      </c>
      <c r="E29473" s="107">
        <v>7260</v>
      </c>
    </row>
    <row r="29474" spans="1:5" x14ac:dyDescent="0.3">
      <c r="A29474" s="66">
        <v>42140</v>
      </c>
      <c r="B29474" s="98">
        <v>0.125</v>
      </c>
      <c r="C29474" s="107" t="s">
        <v>120</v>
      </c>
      <c r="D29474" s="107">
        <v>29.86</v>
      </c>
      <c r="E29474" s="107">
        <v>7190</v>
      </c>
    </row>
    <row r="29475" spans="1:5" x14ac:dyDescent="0.3">
      <c r="A29475" s="66">
        <v>42140</v>
      </c>
      <c r="B29475" s="98">
        <v>0.13541666666666666</v>
      </c>
      <c r="C29475" s="107" t="s">
        <v>120</v>
      </c>
      <c r="D29475" s="107">
        <v>29.87</v>
      </c>
      <c r="E29475" s="107">
        <v>7186</v>
      </c>
    </row>
    <row r="29476" spans="1:5" x14ac:dyDescent="0.3">
      <c r="A29476" s="66">
        <v>42140</v>
      </c>
      <c r="B29476" s="98">
        <v>0.14583333333333334</v>
      </c>
      <c r="C29476" s="107" t="s">
        <v>120</v>
      </c>
      <c r="D29476" s="107">
        <v>29.81</v>
      </c>
      <c r="E29476" s="107">
        <v>7107</v>
      </c>
    </row>
    <row r="29477" spans="1:5" x14ac:dyDescent="0.3">
      <c r="A29477" s="66">
        <v>42140</v>
      </c>
      <c r="B29477" s="98">
        <v>0.15625</v>
      </c>
      <c r="C29477" s="107" t="s">
        <v>120</v>
      </c>
      <c r="D29477" s="107">
        <v>30</v>
      </c>
      <c r="E29477" s="107">
        <v>6877</v>
      </c>
    </row>
    <row r="29478" spans="1:5" x14ac:dyDescent="0.3">
      <c r="A29478" s="66">
        <v>42140</v>
      </c>
      <c r="B29478" s="98">
        <v>0.16666666666666666</v>
      </c>
      <c r="C29478" s="107" t="s">
        <v>120</v>
      </c>
      <c r="D29478" s="107">
        <v>30.08</v>
      </c>
      <c r="E29478" s="107">
        <v>6694</v>
      </c>
    </row>
    <row r="29479" spans="1:5" x14ac:dyDescent="0.3">
      <c r="A29479" s="66">
        <v>42140</v>
      </c>
      <c r="B29479" s="98">
        <v>0.17708333333333334</v>
      </c>
      <c r="C29479" s="107" t="s">
        <v>120</v>
      </c>
      <c r="D29479" s="107">
        <v>30.05</v>
      </c>
      <c r="E29479" s="107">
        <v>6560</v>
      </c>
    </row>
    <row r="29480" spans="1:5" x14ac:dyDescent="0.3">
      <c r="A29480" s="66">
        <v>42140</v>
      </c>
      <c r="B29480" s="98">
        <v>0.1875</v>
      </c>
      <c r="C29480" s="107" t="s">
        <v>120</v>
      </c>
      <c r="D29480" s="107">
        <v>30.04</v>
      </c>
      <c r="E29480" s="107">
        <v>6546</v>
      </c>
    </row>
    <row r="29481" spans="1:5" x14ac:dyDescent="0.3">
      <c r="A29481" s="66">
        <v>42140</v>
      </c>
      <c r="B29481" s="98">
        <v>0.19791666666666666</v>
      </c>
      <c r="C29481" s="107" t="s">
        <v>120</v>
      </c>
      <c r="D29481" s="107">
        <v>30.01</v>
      </c>
      <c r="E29481" s="107">
        <v>6672</v>
      </c>
    </row>
    <row r="29482" spans="1:5" x14ac:dyDescent="0.3">
      <c r="A29482" s="66">
        <v>42140</v>
      </c>
      <c r="B29482" s="98">
        <v>0.20833333333333334</v>
      </c>
      <c r="C29482" s="107" t="s">
        <v>120</v>
      </c>
      <c r="D29482" s="107">
        <v>29.98</v>
      </c>
      <c r="E29482" s="107">
        <v>6734</v>
      </c>
    </row>
    <row r="29483" spans="1:5" x14ac:dyDescent="0.3">
      <c r="A29483" s="66">
        <v>42140</v>
      </c>
      <c r="B29483" s="98">
        <v>0.21875</v>
      </c>
      <c r="C29483" s="107" t="s">
        <v>120</v>
      </c>
      <c r="D29483" s="107">
        <v>29.89</v>
      </c>
      <c r="E29483" s="107">
        <v>6757</v>
      </c>
    </row>
    <row r="29484" spans="1:5" x14ac:dyDescent="0.3">
      <c r="A29484" s="66">
        <v>42140</v>
      </c>
      <c r="B29484" s="98">
        <v>0.22916666666666666</v>
      </c>
      <c r="C29484" s="107" t="s">
        <v>120</v>
      </c>
      <c r="D29484" s="107">
        <v>29.83</v>
      </c>
      <c r="E29484" s="107">
        <v>6714</v>
      </c>
    </row>
    <row r="29485" spans="1:5" x14ac:dyDescent="0.3">
      <c r="A29485" s="66">
        <v>42140</v>
      </c>
      <c r="B29485" s="98">
        <v>0.23958333333333334</v>
      </c>
      <c r="C29485" s="107" t="s">
        <v>120</v>
      </c>
      <c r="D29485" s="107">
        <v>29.77</v>
      </c>
      <c r="E29485" s="107">
        <v>6720</v>
      </c>
    </row>
    <row r="29486" spans="1:5" x14ac:dyDescent="0.3">
      <c r="A29486" s="66">
        <v>42140</v>
      </c>
      <c r="B29486" s="98">
        <v>0.25</v>
      </c>
      <c r="C29486" s="107" t="s">
        <v>120</v>
      </c>
      <c r="D29486" s="107">
        <v>29.73</v>
      </c>
      <c r="E29486" s="107">
        <v>6768</v>
      </c>
    </row>
    <row r="29487" spans="1:5" x14ac:dyDescent="0.3">
      <c r="A29487" s="66">
        <v>42140</v>
      </c>
      <c r="B29487" s="98">
        <v>0.26041666666666669</v>
      </c>
      <c r="C29487" s="107" t="s">
        <v>120</v>
      </c>
      <c r="D29487" s="107">
        <v>29.68</v>
      </c>
      <c r="E29487" s="107">
        <v>6765</v>
      </c>
    </row>
    <row r="29488" spans="1:5" x14ac:dyDescent="0.3">
      <c r="A29488" s="66">
        <v>42140</v>
      </c>
      <c r="B29488" s="98">
        <v>0.27083333333333331</v>
      </c>
      <c r="C29488" s="107" t="s">
        <v>120</v>
      </c>
      <c r="D29488" s="107">
        <v>29.64</v>
      </c>
      <c r="E29488" s="107">
        <v>6710</v>
      </c>
    </row>
    <row r="29489" spans="1:5" x14ac:dyDescent="0.3">
      <c r="A29489" s="66">
        <v>42140</v>
      </c>
      <c r="B29489" s="98">
        <v>0.28125</v>
      </c>
      <c r="C29489" s="107" t="s">
        <v>120</v>
      </c>
      <c r="D29489" s="107">
        <v>29.59</v>
      </c>
      <c r="E29489" s="107">
        <v>6665</v>
      </c>
    </row>
    <row r="29490" spans="1:5" x14ac:dyDescent="0.3">
      <c r="A29490" s="66">
        <v>42140</v>
      </c>
      <c r="B29490" s="98">
        <v>0.29166666666666669</v>
      </c>
      <c r="C29490" s="107" t="s">
        <v>120</v>
      </c>
      <c r="D29490" s="107">
        <v>29.35</v>
      </c>
      <c r="E29490" s="107">
        <v>6688</v>
      </c>
    </row>
    <row r="29491" spans="1:5" x14ac:dyDescent="0.3">
      <c r="A29491" s="66">
        <v>42140</v>
      </c>
      <c r="B29491" s="98">
        <v>0.30208333333333331</v>
      </c>
      <c r="C29491" s="107" t="s">
        <v>120</v>
      </c>
      <c r="D29491" s="107">
        <v>29.47</v>
      </c>
      <c r="E29491" s="107">
        <v>6600</v>
      </c>
    </row>
    <row r="29492" spans="1:5" x14ac:dyDescent="0.3">
      <c r="A29492" s="66">
        <v>42140</v>
      </c>
      <c r="B29492" s="98">
        <v>0.3125</v>
      </c>
      <c r="C29492" s="107" t="s">
        <v>120</v>
      </c>
      <c r="D29492" s="107">
        <v>29.27</v>
      </c>
      <c r="E29492" s="107">
        <v>6556</v>
      </c>
    </row>
    <row r="29493" spans="1:5" x14ac:dyDescent="0.3">
      <c r="A29493" s="66">
        <v>42140</v>
      </c>
      <c r="B29493" s="98">
        <v>0.32291666666666669</v>
      </c>
      <c r="C29493" s="107" t="s">
        <v>120</v>
      </c>
      <c r="D29493" s="107">
        <v>29.29</v>
      </c>
      <c r="E29493" s="107">
        <v>6563</v>
      </c>
    </row>
    <row r="29494" spans="1:5" x14ac:dyDescent="0.3">
      <c r="A29494" s="66">
        <v>42140</v>
      </c>
      <c r="B29494" s="98">
        <v>0.33333333333333331</v>
      </c>
      <c r="C29494" s="107" t="s">
        <v>120</v>
      </c>
      <c r="D29494" s="107">
        <v>29.28</v>
      </c>
      <c r="E29494" s="107">
        <v>6585</v>
      </c>
    </row>
    <row r="29495" spans="1:5" x14ac:dyDescent="0.3">
      <c r="A29495" s="66">
        <v>42140</v>
      </c>
      <c r="B29495" s="98">
        <v>0.34375</v>
      </c>
      <c r="C29495" s="107" t="s">
        <v>120</v>
      </c>
      <c r="D29495" s="107">
        <v>29.22</v>
      </c>
      <c r="E29495" s="107">
        <v>6559</v>
      </c>
    </row>
    <row r="29496" spans="1:5" x14ac:dyDescent="0.3">
      <c r="A29496" s="66">
        <v>42140</v>
      </c>
      <c r="B29496" s="98">
        <v>0.35416666666666669</v>
      </c>
      <c r="C29496" s="107" t="s">
        <v>120</v>
      </c>
      <c r="D29496" s="107">
        <v>29.2</v>
      </c>
      <c r="E29496" s="107">
        <v>6537</v>
      </c>
    </row>
    <row r="29497" spans="1:5" x14ac:dyDescent="0.3">
      <c r="A29497" s="66">
        <v>42140</v>
      </c>
      <c r="B29497" s="98">
        <v>0.36458333333333331</v>
      </c>
      <c r="C29497" s="107" t="s">
        <v>120</v>
      </c>
      <c r="D29497" s="107">
        <v>29.21</v>
      </c>
      <c r="E29497" s="107">
        <v>6536</v>
      </c>
    </row>
    <row r="29498" spans="1:5" x14ac:dyDescent="0.3">
      <c r="A29498" s="66">
        <v>42140</v>
      </c>
      <c r="B29498" s="98">
        <v>0.375</v>
      </c>
      <c r="C29498" s="107" t="s">
        <v>120</v>
      </c>
      <c r="D29498" s="107">
        <v>29.16</v>
      </c>
      <c r="E29498" s="107">
        <v>6478</v>
      </c>
    </row>
    <row r="29499" spans="1:5" x14ac:dyDescent="0.3">
      <c r="A29499" s="66">
        <v>42140</v>
      </c>
      <c r="B29499" s="98">
        <v>0.38541666666666669</v>
      </c>
      <c r="C29499" s="107" t="s">
        <v>120</v>
      </c>
      <c r="D29499" s="107">
        <v>29.07</v>
      </c>
      <c r="E29499" s="107">
        <v>6458</v>
      </c>
    </row>
    <row r="29500" spans="1:5" x14ac:dyDescent="0.3">
      <c r="A29500" s="66">
        <v>42140</v>
      </c>
      <c r="B29500" s="98">
        <v>0.39583333333333331</v>
      </c>
      <c r="C29500" s="107" t="s">
        <v>120</v>
      </c>
      <c r="D29500" s="107">
        <v>29.03</v>
      </c>
      <c r="E29500" s="107">
        <v>6460</v>
      </c>
    </row>
    <row r="29501" spans="1:5" x14ac:dyDescent="0.3">
      <c r="A29501" s="66">
        <v>42140</v>
      </c>
      <c r="B29501" s="98">
        <v>0.40625</v>
      </c>
      <c r="C29501" s="107" t="s">
        <v>120</v>
      </c>
      <c r="D29501" s="107">
        <v>29.02</v>
      </c>
      <c r="E29501" s="107">
        <v>6464</v>
      </c>
    </row>
    <row r="29502" spans="1:5" x14ac:dyDescent="0.3">
      <c r="A29502" s="66">
        <v>42140</v>
      </c>
      <c r="B29502" s="98">
        <v>0.41666666666666669</v>
      </c>
      <c r="C29502" s="107" t="s">
        <v>120</v>
      </c>
      <c r="D29502" s="107">
        <v>28.98</v>
      </c>
      <c r="E29502" s="107">
        <v>6467</v>
      </c>
    </row>
    <row r="29503" spans="1:5" x14ac:dyDescent="0.3">
      <c r="A29503" s="66">
        <v>42140</v>
      </c>
      <c r="B29503" s="98">
        <v>0.42708333333333331</v>
      </c>
      <c r="C29503" s="107" t="s">
        <v>120</v>
      </c>
      <c r="D29503" s="107">
        <v>28.92</v>
      </c>
      <c r="E29503" s="107">
        <v>6402</v>
      </c>
    </row>
    <row r="29504" spans="1:5" x14ac:dyDescent="0.3">
      <c r="A29504" s="66">
        <v>42140</v>
      </c>
      <c r="B29504" s="98">
        <v>0.4375</v>
      </c>
      <c r="C29504" s="107" t="s">
        <v>120</v>
      </c>
      <c r="D29504" s="107">
        <v>28.92</v>
      </c>
      <c r="E29504" s="107">
        <v>6403</v>
      </c>
    </row>
    <row r="29505" spans="1:5" x14ac:dyDescent="0.3">
      <c r="A29505" s="66">
        <v>42140</v>
      </c>
      <c r="B29505" s="98">
        <v>0.44791666666666669</v>
      </c>
      <c r="C29505" s="107" t="s">
        <v>120</v>
      </c>
      <c r="D29505" s="107">
        <v>28.95</v>
      </c>
      <c r="E29505" s="107">
        <v>6444</v>
      </c>
    </row>
    <row r="29506" spans="1:5" x14ac:dyDescent="0.3">
      <c r="A29506" s="66">
        <v>42140</v>
      </c>
      <c r="B29506" s="98">
        <v>0.45833333333333331</v>
      </c>
      <c r="C29506" s="107" t="s">
        <v>120</v>
      </c>
      <c r="D29506" s="107">
        <v>28.92</v>
      </c>
      <c r="E29506" s="107">
        <v>6451</v>
      </c>
    </row>
    <row r="29507" spans="1:5" x14ac:dyDescent="0.3">
      <c r="A29507" s="66">
        <v>42140</v>
      </c>
      <c r="B29507" s="98">
        <v>0.46875</v>
      </c>
      <c r="C29507" s="107" t="s">
        <v>120</v>
      </c>
      <c r="D29507" s="107">
        <v>28.91</v>
      </c>
      <c r="E29507" s="107">
        <v>6382</v>
      </c>
    </row>
    <row r="29508" spans="1:5" x14ac:dyDescent="0.3">
      <c r="A29508" s="66">
        <v>42140</v>
      </c>
      <c r="B29508" s="98">
        <v>0.47916666666666669</v>
      </c>
      <c r="C29508" s="107" t="s">
        <v>120</v>
      </c>
      <c r="D29508" s="107">
        <v>28.81</v>
      </c>
      <c r="E29508" s="107">
        <v>6263</v>
      </c>
    </row>
    <row r="29509" spans="1:5" x14ac:dyDescent="0.3">
      <c r="A29509" s="66">
        <v>42140</v>
      </c>
      <c r="B29509" s="98">
        <v>0.48958333333333331</v>
      </c>
      <c r="C29509" s="107" t="s">
        <v>120</v>
      </c>
      <c r="D29509" s="107">
        <v>28.77</v>
      </c>
      <c r="E29509" s="107">
        <v>6226</v>
      </c>
    </row>
    <row r="29510" spans="1:5" x14ac:dyDescent="0.3">
      <c r="A29510" s="66">
        <v>42141</v>
      </c>
      <c r="B29510" s="98">
        <v>0.5</v>
      </c>
      <c r="C29510" s="107" t="s">
        <v>119</v>
      </c>
      <c r="D29510" s="107">
        <v>28.77</v>
      </c>
      <c r="E29510" s="107">
        <v>6241</v>
      </c>
    </row>
    <row r="29511" spans="1:5" x14ac:dyDescent="0.3">
      <c r="A29511" s="66">
        <v>42141</v>
      </c>
      <c r="B29511" s="98">
        <v>0.51041666666666663</v>
      </c>
      <c r="C29511" s="107" t="s">
        <v>119</v>
      </c>
      <c r="D29511" s="107">
        <v>28.75</v>
      </c>
      <c r="E29511" s="107">
        <v>6234</v>
      </c>
    </row>
    <row r="29512" spans="1:5" x14ac:dyDescent="0.3">
      <c r="A29512" s="66">
        <v>42141</v>
      </c>
      <c r="B29512" s="98">
        <v>0.52083333333333337</v>
      </c>
      <c r="C29512" s="107" t="s">
        <v>119</v>
      </c>
      <c r="D29512" s="107">
        <v>28.77</v>
      </c>
      <c r="E29512" s="107">
        <v>6279</v>
      </c>
    </row>
    <row r="29513" spans="1:5" x14ac:dyDescent="0.3">
      <c r="A29513" s="66">
        <v>42141</v>
      </c>
      <c r="B29513" s="98">
        <v>0.53125</v>
      </c>
      <c r="C29513" s="107" t="s">
        <v>119</v>
      </c>
      <c r="D29513" s="107">
        <v>28.77</v>
      </c>
      <c r="E29513" s="107">
        <v>6348</v>
      </c>
    </row>
    <row r="29514" spans="1:5" x14ac:dyDescent="0.3">
      <c r="A29514" s="66">
        <v>42141</v>
      </c>
      <c r="B29514" s="98">
        <v>4.1666666666666664E-2</v>
      </c>
      <c r="C29514" s="107" t="s">
        <v>119</v>
      </c>
      <c r="D29514" s="107">
        <v>28.78</v>
      </c>
      <c r="E29514" s="107">
        <v>6461</v>
      </c>
    </row>
    <row r="29515" spans="1:5" x14ac:dyDescent="0.3">
      <c r="A29515" s="66">
        <v>42141</v>
      </c>
      <c r="B29515" s="98">
        <v>5.2083333333333336E-2</v>
      </c>
      <c r="C29515" s="107" t="s">
        <v>119</v>
      </c>
      <c r="D29515" s="107">
        <v>28.74</v>
      </c>
      <c r="E29515" s="107">
        <v>6575</v>
      </c>
    </row>
    <row r="29516" spans="1:5" x14ac:dyDescent="0.3">
      <c r="A29516" s="66">
        <v>42141</v>
      </c>
      <c r="B29516" s="98">
        <v>6.25E-2</v>
      </c>
      <c r="C29516" s="107" t="s">
        <v>119</v>
      </c>
      <c r="D29516" s="107">
        <v>28.79</v>
      </c>
      <c r="E29516" s="107">
        <v>6714</v>
      </c>
    </row>
    <row r="29517" spans="1:5" x14ac:dyDescent="0.3">
      <c r="A29517" s="66">
        <v>42141</v>
      </c>
      <c r="B29517" s="98">
        <v>7.2916666666666671E-2</v>
      </c>
      <c r="C29517" s="107" t="s">
        <v>119</v>
      </c>
      <c r="D29517" s="107">
        <v>28.76</v>
      </c>
      <c r="E29517" s="107">
        <v>6821</v>
      </c>
    </row>
    <row r="29518" spans="1:5" x14ac:dyDescent="0.3">
      <c r="A29518" s="66">
        <v>42141</v>
      </c>
      <c r="B29518" s="98">
        <v>8.3333333333333329E-2</v>
      </c>
      <c r="C29518" s="107" t="s">
        <v>119</v>
      </c>
      <c r="D29518" s="107">
        <v>28.75</v>
      </c>
      <c r="E29518" s="107">
        <v>6906</v>
      </c>
    </row>
    <row r="29519" spans="1:5" x14ac:dyDescent="0.3">
      <c r="A29519" s="66">
        <v>42141</v>
      </c>
      <c r="B29519" s="98">
        <v>9.375E-2</v>
      </c>
      <c r="C29519" s="107" t="s">
        <v>119</v>
      </c>
      <c r="D29519" s="107">
        <v>28.73</v>
      </c>
      <c r="E29519" s="107">
        <v>6976</v>
      </c>
    </row>
    <row r="29520" spans="1:5" x14ac:dyDescent="0.3">
      <c r="A29520" s="66">
        <v>42141</v>
      </c>
      <c r="B29520" s="98">
        <v>0.10416666666666667</v>
      </c>
      <c r="C29520" s="107" t="s">
        <v>119</v>
      </c>
      <c r="D29520" s="107">
        <v>28.69</v>
      </c>
      <c r="E29520" s="107">
        <v>7006</v>
      </c>
    </row>
    <row r="29521" spans="1:5" x14ac:dyDescent="0.3">
      <c r="A29521" s="66">
        <v>42141</v>
      </c>
      <c r="B29521" s="98">
        <v>0.11458333333333333</v>
      </c>
      <c r="C29521" s="107" t="s">
        <v>119</v>
      </c>
      <c r="D29521" s="107">
        <v>28.62</v>
      </c>
      <c r="E29521" s="107">
        <v>7011</v>
      </c>
    </row>
    <row r="29522" spans="1:5" x14ac:dyDescent="0.3">
      <c r="A29522" s="66">
        <v>42141</v>
      </c>
      <c r="B29522" s="98">
        <v>0.125</v>
      </c>
      <c r="C29522" s="107" t="s">
        <v>119</v>
      </c>
      <c r="D29522" s="107">
        <v>28.58</v>
      </c>
      <c r="E29522" s="107">
        <v>7067</v>
      </c>
    </row>
    <row r="29523" spans="1:5" x14ac:dyDescent="0.3">
      <c r="A29523" s="66">
        <v>42141</v>
      </c>
      <c r="B29523" s="98">
        <v>0.13541666666666666</v>
      </c>
      <c r="C29523" s="107" t="s">
        <v>119</v>
      </c>
      <c r="D29523" s="107">
        <v>28.46</v>
      </c>
      <c r="E29523" s="107">
        <v>6971</v>
      </c>
    </row>
    <row r="29524" spans="1:5" x14ac:dyDescent="0.3">
      <c r="A29524" s="66">
        <v>42141</v>
      </c>
      <c r="B29524" s="98">
        <v>0.14583333333333334</v>
      </c>
      <c r="C29524" s="107" t="s">
        <v>119</v>
      </c>
      <c r="D29524" s="107">
        <v>28.39</v>
      </c>
      <c r="E29524" s="107">
        <v>6870</v>
      </c>
    </row>
    <row r="29525" spans="1:5" x14ac:dyDescent="0.3">
      <c r="A29525" s="66">
        <v>42141</v>
      </c>
      <c r="B29525" s="98">
        <v>0.15625</v>
      </c>
      <c r="C29525" s="107" t="s">
        <v>119</v>
      </c>
      <c r="D29525" s="107">
        <v>28.36</v>
      </c>
      <c r="E29525" s="107">
        <v>6755</v>
      </c>
    </row>
    <row r="29526" spans="1:5" x14ac:dyDescent="0.3">
      <c r="A29526" s="66">
        <v>42141</v>
      </c>
      <c r="B29526" s="98">
        <v>0.16666666666666666</v>
      </c>
      <c r="C29526" s="107" t="s">
        <v>119</v>
      </c>
      <c r="D29526" s="107">
        <v>28.36</v>
      </c>
      <c r="E29526" s="107">
        <v>6692</v>
      </c>
    </row>
    <row r="29527" spans="1:5" x14ac:dyDescent="0.3">
      <c r="A29527" s="66">
        <v>42141</v>
      </c>
      <c r="B29527" s="98">
        <v>0.17708333333333334</v>
      </c>
      <c r="C29527" s="107" t="s">
        <v>119</v>
      </c>
      <c r="D29527" s="107">
        <v>28.38</v>
      </c>
      <c r="E29527" s="107">
        <v>6665</v>
      </c>
    </row>
    <row r="29528" spans="1:5" x14ac:dyDescent="0.3">
      <c r="A29528" s="66">
        <v>42141</v>
      </c>
      <c r="B29528" s="98">
        <v>0.1875</v>
      </c>
      <c r="C29528" s="107" t="s">
        <v>119</v>
      </c>
      <c r="D29528" s="107">
        <v>28.25</v>
      </c>
      <c r="E29528" s="107">
        <v>6649</v>
      </c>
    </row>
    <row r="29529" spans="1:5" x14ac:dyDescent="0.3">
      <c r="A29529" s="66">
        <v>42141</v>
      </c>
      <c r="B29529" s="98">
        <v>0.19791666666666666</v>
      </c>
      <c r="C29529" s="107" t="s">
        <v>119</v>
      </c>
      <c r="D29529" s="107">
        <v>28.23</v>
      </c>
      <c r="E29529" s="107">
        <v>6679</v>
      </c>
    </row>
    <row r="29530" spans="1:5" x14ac:dyDescent="0.3">
      <c r="A29530" s="66">
        <v>42141</v>
      </c>
      <c r="B29530" s="98">
        <v>0.20833333333333334</v>
      </c>
      <c r="C29530" s="107" t="s">
        <v>119</v>
      </c>
      <c r="D29530" s="107">
        <v>28.25</v>
      </c>
      <c r="E29530" s="107">
        <v>6700</v>
      </c>
    </row>
    <row r="29531" spans="1:5" x14ac:dyDescent="0.3">
      <c r="A29531" s="66">
        <v>42141</v>
      </c>
      <c r="B29531" s="98">
        <v>0.21875</v>
      </c>
      <c r="C29531" s="107" t="s">
        <v>119</v>
      </c>
      <c r="D29531" s="107">
        <v>28.29</v>
      </c>
      <c r="E29531" s="107">
        <v>6707</v>
      </c>
    </row>
    <row r="29532" spans="1:5" x14ac:dyDescent="0.3">
      <c r="A29532" s="66">
        <v>42141</v>
      </c>
      <c r="B29532" s="98">
        <v>0.22916666666666666</v>
      </c>
      <c r="C29532" s="107" t="s">
        <v>119</v>
      </c>
      <c r="D29532" s="107">
        <v>28.25</v>
      </c>
      <c r="E29532" s="107">
        <v>6694</v>
      </c>
    </row>
    <row r="29533" spans="1:5" x14ac:dyDescent="0.3">
      <c r="A29533" s="66">
        <v>42141</v>
      </c>
      <c r="B29533" s="98">
        <v>0.23958333333333334</v>
      </c>
      <c r="C29533" s="107" t="s">
        <v>119</v>
      </c>
      <c r="D29533" s="107">
        <v>28.13</v>
      </c>
      <c r="E29533" s="107">
        <v>6670</v>
      </c>
    </row>
    <row r="29534" spans="1:5" x14ac:dyDescent="0.3">
      <c r="A29534" s="66">
        <v>42141</v>
      </c>
      <c r="B29534" s="98">
        <v>0.25</v>
      </c>
      <c r="C29534" s="107" t="s">
        <v>119</v>
      </c>
      <c r="D29534" s="107">
        <v>28.21</v>
      </c>
      <c r="E29534" s="107">
        <v>6746</v>
      </c>
    </row>
    <row r="29535" spans="1:5" x14ac:dyDescent="0.3">
      <c r="A29535" s="66">
        <v>42141</v>
      </c>
      <c r="B29535" s="98">
        <v>0.26041666666666669</v>
      </c>
      <c r="C29535" s="107" t="s">
        <v>119</v>
      </c>
      <c r="D29535" s="107">
        <v>28.28</v>
      </c>
      <c r="E29535" s="107">
        <v>6821</v>
      </c>
    </row>
    <row r="29536" spans="1:5" x14ac:dyDescent="0.3">
      <c r="A29536" s="66">
        <v>42141</v>
      </c>
      <c r="B29536" s="98">
        <v>0.27083333333333331</v>
      </c>
      <c r="C29536" s="107" t="s">
        <v>119</v>
      </c>
      <c r="D29536" s="107">
        <v>28.27</v>
      </c>
      <c r="E29536" s="107">
        <v>6813</v>
      </c>
    </row>
    <row r="29537" spans="1:5" x14ac:dyDescent="0.3">
      <c r="A29537" s="66">
        <v>42141</v>
      </c>
      <c r="B29537" s="98">
        <v>0.28125</v>
      </c>
      <c r="C29537" s="107" t="s">
        <v>119</v>
      </c>
      <c r="D29537" s="107">
        <v>28.2</v>
      </c>
      <c r="E29537" s="107">
        <v>6757</v>
      </c>
    </row>
    <row r="29538" spans="1:5" x14ac:dyDescent="0.3">
      <c r="A29538" s="66">
        <v>42141</v>
      </c>
      <c r="B29538" s="98">
        <v>0.29166666666666669</v>
      </c>
      <c r="C29538" s="107" t="s">
        <v>119</v>
      </c>
      <c r="D29538" s="107">
        <v>28.17</v>
      </c>
      <c r="E29538" s="107">
        <v>6709</v>
      </c>
    </row>
    <row r="29539" spans="1:5" x14ac:dyDescent="0.3">
      <c r="A29539" s="66">
        <v>42141</v>
      </c>
      <c r="B29539" s="98">
        <v>0.30208333333333331</v>
      </c>
      <c r="C29539" s="107" t="s">
        <v>119</v>
      </c>
      <c r="D29539" s="107">
        <v>28.17</v>
      </c>
      <c r="E29539" s="107">
        <v>6574</v>
      </c>
    </row>
    <row r="29540" spans="1:5" x14ac:dyDescent="0.3">
      <c r="A29540" s="66">
        <v>42141</v>
      </c>
      <c r="B29540" s="98">
        <v>0.3125</v>
      </c>
      <c r="C29540" s="107" t="s">
        <v>119</v>
      </c>
      <c r="D29540" s="107">
        <v>28.09</v>
      </c>
      <c r="E29540" s="107">
        <v>6390</v>
      </c>
    </row>
    <row r="29541" spans="1:5" x14ac:dyDescent="0.3">
      <c r="A29541" s="66">
        <v>42141</v>
      </c>
      <c r="B29541" s="98">
        <v>0.32291666666666669</v>
      </c>
      <c r="C29541" s="107" t="s">
        <v>119</v>
      </c>
      <c r="D29541" s="107">
        <v>28.08</v>
      </c>
      <c r="E29541" s="107">
        <v>6295</v>
      </c>
    </row>
    <row r="29542" spans="1:5" x14ac:dyDescent="0.3">
      <c r="A29542" s="66">
        <v>42141</v>
      </c>
      <c r="B29542" s="98">
        <v>0.33333333333333331</v>
      </c>
      <c r="C29542" s="107" t="s">
        <v>119</v>
      </c>
      <c r="D29542" s="107">
        <v>28.1</v>
      </c>
      <c r="E29542" s="107">
        <v>6249</v>
      </c>
    </row>
    <row r="29543" spans="1:5" x14ac:dyDescent="0.3">
      <c r="A29543" s="66">
        <v>42141</v>
      </c>
      <c r="B29543" s="98">
        <v>0.34375</v>
      </c>
      <c r="C29543" s="107" t="s">
        <v>119</v>
      </c>
      <c r="D29543" s="107">
        <v>28.13</v>
      </c>
      <c r="E29543" s="107">
        <v>6219</v>
      </c>
    </row>
    <row r="29544" spans="1:5" x14ac:dyDescent="0.3">
      <c r="A29544" s="66">
        <v>42141</v>
      </c>
      <c r="B29544" s="98">
        <v>0.35416666666666669</v>
      </c>
      <c r="C29544" s="107" t="s">
        <v>119</v>
      </c>
      <c r="D29544" s="107">
        <v>28.15</v>
      </c>
      <c r="E29544" s="107">
        <v>6196</v>
      </c>
    </row>
    <row r="29545" spans="1:5" x14ac:dyDescent="0.3">
      <c r="A29545" s="66">
        <v>42141</v>
      </c>
      <c r="B29545" s="98">
        <v>0.36458333333333331</v>
      </c>
      <c r="C29545" s="107" t="s">
        <v>119</v>
      </c>
      <c r="D29545" s="107">
        <v>28.18</v>
      </c>
      <c r="E29545" s="107">
        <v>6158</v>
      </c>
    </row>
    <row r="29546" spans="1:5" x14ac:dyDescent="0.3">
      <c r="A29546" s="66">
        <v>42141</v>
      </c>
      <c r="B29546" s="98">
        <v>0.375</v>
      </c>
      <c r="C29546" s="107" t="s">
        <v>119</v>
      </c>
      <c r="D29546" s="107">
        <v>28.29</v>
      </c>
      <c r="E29546" s="107">
        <v>6005</v>
      </c>
    </row>
    <row r="29547" spans="1:5" x14ac:dyDescent="0.3">
      <c r="A29547" s="66">
        <v>42141</v>
      </c>
      <c r="B29547" s="98">
        <v>0.38541666666666669</v>
      </c>
      <c r="C29547" s="107" t="s">
        <v>119</v>
      </c>
      <c r="D29547" s="107">
        <v>28.38</v>
      </c>
      <c r="E29547" s="107">
        <v>5935</v>
      </c>
    </row>
    <row r="29548" spans="1:5" x14ac:dyDescent="0.3">
      <c r="A29548" s="66">
        <v>42141</v>
      </c>
      <c r="B29548" s="98">
        <v>0.39583333333333331</v>
      </c>
      <c r="C29548" s="107" t="s">
        <v>119</v>
      </c>
      <c r="D29548" s="107">
        <v>28.38</v>
      </c>
      <c r="E29548" s="107">
        <v>6136</v>
      </c>
    </row>
    <row r="29549" spans="1:5" x14ac:dyDescent="0.3">
      <c r="A29549" s="66">
        <v>42141</v>
      </c>
      <c r="B29549" s="98">
        <v>0.40625</v>
      </c>
      <c r="C29549" s="107" t="s">
        <v>119</v>
      </c>
      <c r="D29549" s="107">
        <v>28.41</v>
      </c>
      <c r="E29549" s="107">
        <v>6242</v>
      </c>
    </row>
    <row r="29550" spans="1:5" x14ac:dyDescent="0.3">
      <c r="A29550" s="66">
        <v>42141</v>
      </c>
      <c r="B29550" s="98">
        <v>0.41666666666666669</v>
      </c>
      <c r="C29550" s="107" t="s">
        <v>119</v>
      </c>
      <c r="D29550" s="107">
        <v>28.45</v>
      </c>
      <c r="E29550" s="107">
        <v>6238</v>
      </c>
    </row>
    <row r="29551" spans="1:5" x14ac:dyDescent="0.3">
      <c r="A29551" s="66">
        <v>42141</v>
      </c>
      <c r="B29551" s="98">
        <v>0.42708333333333331</v>
      </c>
      <c r="C29551" s="107" t="s">
        <v>119</v>
      </c>
      <c r="D29551" s="107">
        <v>28.5</v>
      </c>
      <c r="E29551" s="107">
        <v>6362</v>
      </c>
    </row>
    <row r="29552" spans="1:5" x14ac:dyDescent="0.3">
      <c r="A29552" s="66">
        <v>42141</v>
      </c>
      <c r="B29552" s="98">
        <v>0.4375</v>
      </c>
      <c r="C29552" s="107" t="s">
        <v>119</v>
      </c>
      <c r="D29552" s="107">
        <v>28.54</v>
      </c>
      <c r="E29552" s="107">
        <v>6420</v>
      </c>
    </row>
    <row r="29553" spans="1:5" x14ac:dyDescent="0.3">
      <c r="A29553" s="66">
        <v>42141</v>
      </c>
      <c r="B29553" s="98">
        <v>0.44791666666666669</v>
      </c>
      <c r="C29553" s="107" t="s">
        <v>119</v>
      </c>
      <c r="D29553" s="107">
        <v>28.59</v>
      </c>
      <c r="E29553" s="107">
        <v>6566</v>
      </c>
    </row>
    <row r="29554" spans="1:5" x14ac:dyDescent="0.3">
      <c r="A29554" s="66">
        <v>42141</v>
      </c>
      <c r="B29554" s="98">
        <v>0.45833333333333331</v>
      </c>
      <c r="C29554" s="107" t="s">
        <v>119</v>
      </c>
      <c r="D29554" s="107">
        <v>28.64</v>
      </c>
      <c r="E29554" s="107">
        <v>6852</v>
      </c>
    </row>
    <row r="29555" spans="1:5" x14ac:dyDescent="0.3">
      <c r="A29555" s="66">
        <v>42141</v>
      </c>
      <c r="B29555" s="98">
        <v>0.46875</v>
      </c>
      <c r="C29555" s="107" t="s">
        <v>119</v>
      </c>
      <c r="D29555" s="107">
        <v>28.69</v>
      </c>
      <c r="E29555" s="107">
        <v>7176</v>
      </c>
    </row>
    <row r="29556" spans="1:5" x14ac:dyDescent="0.3">
      <c r="A29556" s="66">
        <v>42141</v>
      </c>
      <c r="B29556" s="98">
        <v>0.47916666666666669</v>
      </c>
      <c r="C29556" s="107" t="s">
        <v>119</v>
      </c>
      <c r="D29556" s="107">
        <v>28.74</v>
      </c>
      <c r="E29556" s="107">
        <v>7288</v>
      </c>
    </row>
    <row r="29557" spans="1:5" x14ac:dyDescent="0.3">
      <c r="A29557" s="66">
        <v>42141</v>
      </c>
      <c r="B29557" s="98">
        <v>0.48958333333333331</v>
      </c>
      <c r="C29557" s="107" t="s">
        <v>119</v>
      </c>
      <c r="D29557" s="107">
        <v>28.83</v>
      </c>
      <c r="E29557" s="107">
        <v>7407</v>
      </c>
    </row>
    <row r="29558" spans="1:5" x14ac:dyDescent="0.3">
      <c r="A29558" s="66">
        <v>42141</v>
      </c>
      <c r="B29558" s="98">
        <v>0.5</v>
      </c>
      <c r="C29558" s="107" t="s">
        <v>120</v>
      </c>
      <c r="D29558" s="107">
        <v>28.89</v>
      </c>
      <c r="E29558" s="107">
        <v>7447</v>
      </c>
    </row>
    <row r="29559" spans="1:5" x14ac:dyDescent="0.3">
      <c r="A29559" s="66">
        <v>42141</v>
      </c>
      <c r="B29559" s="98">
        <v>0.51041666666666663</v>
      </c>
      <c r="C29559" s="107" t="s">
        <v>120</v>
      </c>
      <c r="D29559" s="107">
        <v>28.97</v>
      </c>
      <c r="E29559" s="107">
        <v>7356</v>
      </c>
    </row>
    <row r="29560" spans="1:5" x14ac:dyDescent="0.3">
      <c r="A29560" s="66">
        <v>42141</v>
      </c>
      <c r="B29560" s="98">
        <v>0.52083333333333337</v>
      </c>
      <c r="C29560" s="107" t="s">
        <v>120</v>
      </c>
      <c r="D29560" s="107">
        <v>29.08</v>
      </c>
      <c r="E29560" s="107">
        <v>7303</v>
      </c>
    </row>
    <row r="29561" spans="1:5" x14ac:dyDescent="0.3">
      <c r="A29561" s="66">
        <v>42141</v>
      </c>
      <c r="B29561" s="98">
        <v>0.53125</v>
      </c>
      <c r="C29561" s="107" t="s">
        <v>120</v>
      </c>
      <c r="D29561" s="107">
        <v>29.1</v>
      </c>
      <c r="E29561" s="107">
        <v>7430</v>
      </c>
    </row>
    <row r="29562" spans="1:5" x14ac:dyDescent="0.3">
      <c r="A29562" s="66">
        <v>42141</v>
      </c>
      <c r="B29562" s="98">
        <v>4.1666666666666664E-2</v>
      </c>
      <c r="C29562" s="107" t="s">
        <v>120</v>
      </c>
      <c r="D29562" s="107">
        <v>29.14</v>
      </c>
      <c r="E29562" s="107">
        <v>7561</v>
      </c>
    </row>
    <row r="29563" spans="1:5" x14ac:dyDescent="0.3">
      <c r="A29563" s="66">
        <v>42141</v>
      </c>
      <c r="B29563" s="98">
        <v>5.2083333333333336E-2</v>
      </c>
      <c r="C29563" s="107" t="s">
        <v>120</v>
      </c>
      <c r="D29563" s="107">
        <v>29.24</v>
      </c>
      <c r="E29563" s="107">
        <v>7473</v>
      </c>
    </row>
    <row r="29564" spans="1:5" x14ac:dyDescent="0.3">
      <c r="A29564" s="66">
        <v>42141</v>
      </c>
      <c r="B29564" s="98">
        <v>6.25E-2</v>
      </c>
      <c r="C29564" s="107" t="s">
        <v>120</v>
      </c>
      <c r="D29564" s="107">
        <v>29.36</v>
      </c>
      <c r="E29564" s="107">
        <v>7508</v>
      </c>
    </row>
    <row r="29565" spans="1:5" x14ac:dyDescent="0.3">
      <c r="A29565" s="66">
        <v>42141</v>
      </c>
      <c r="B29565" s="98">
        <v>7.2916666666666671E-2</v>
      </c>
      <c r="C29565" s="107" t="s">
        <v>120</v>
      </c>
      <c r="D29565" s="107">
        <v>29.38</v>
      </c>
      <c r="E29565" s="107">
        <v>7679</v>
      </c>
    </row>
    <row r="29566" spans="1:5" x14ac:dyDescent="0.3">
      <c r="A29566" s="66">
        <v>42141</v>
      </c>
      <c r="B29566" s="98">
        <v>8.3333333333333329E-2</v>
      </c>
      <c r="C29566" s="107" t="s">
        <v>120</v>
      </c>
      <c r="D29566" s="107">
        <v>29.53</v>
      </c>
      <c r="E29566" s="107">
        <v>7342</v>
      </c>
    </row>
    <row r="29567" spans="1:5" x14ac:dyDescent="0.3">
      <c r="A29567" s="66">
        <v>42141</v>
      </c>
      <c r="B29567" s="98">
        <v>9.375E-2</v>
      </c>
      <c r="C29567" s="107" t="s">
        <v>120</v>
      </c>
      <c r="D29567" s="107">
        <v>29.6</v>
      </c>
      <c r="E29567" s="107">
        <v>7233</v>
      </c>
    </row>
    <row r="29568" spans="1:5" x14ac:dyDescent="0.3">
      <c r="A29568" s="66">
        <v>42141</v>
      </c>
      <c r="B29568" s="98">
        <v>0.10416666666666667</v>
      </c>
      <c r="C29568" s="107" t="s">
        <v>120</v>
      </c>
      <c r="D29568" s="107">
        <v>29.61</v>
      </c>
      <c r="E29568" s="107">
        <v>7448</v>
      </c>
    </row>
    <row r="29569" spans="1:5" x14ac:dyDescent="0.3">
      <c r="A29569" s="66">
        <v>42141</v>
      </c>
      <c r="B29569" s="98">
        <v>0.11458333333333333</v>
      </c>
      <c r="C29569" s="107" t="s">
        <v>120</v>
      </c>
      <c r="D29569" s="107">
        <v>29.57</v>
      </c>
      <c r="E29569" s="107">
        <v>8031</v>
      </c>
    </row>
    <row r="29570" spans="1:5" x14ac:dyDescent="0.3">
      <c r="A29570" s="66">
        <v>42141</v>
      </c>
      <c r="B29570" s="98">
        <v>0.125</v>
      </c>
      <c r="C29570" s="107" t="s">
        <v>120</v>
      </c>
      <c r="D29570" s="107">
        <v>29.48</v>
      </c>
      <c r="E29570" s="107">
        <v>7666</v>
      </c>
    </row>
    <row r="29571" spans="1:5" x14ac:dyDescent="0.3">
      <c r="A29571" s="66">
        <v>42141</v>
      </c>
      <c r="B29571" s="98">
        <v>0.13541666666666666</v>
      </c>
      <c r="C29571" s="107" t="s">
        <v>120</v>
      </c>
      <c r="D29571" s="107">
        <v>29.54</v>
      </c>
      <c r="E29571" s="107">
        <v>7372</v>
      </c>
    </row>
    <row r="29572" spans="1:5" x14ac:dyDescent="0.3">
      <c r="A29572" s="66">
        <v>42141</v>
      </c>
      <c r="B29572" s="98">
        <v>0.14583333333333334</v>
      </c>
      <c r="C29572" s="107" t="s">
        <v>120</v>
      </c>
      <c r="D29572" s="107">
        <v>29.6</v>
      </c>
      <c r="E29572" s="107">
        <v>7297</v>
      </c>
    </row>
    <row r="29573" spans="1:5" x14ac:dyDescent="0.3">
      <c r="A29573" s="66">
        <v>42141</v>
      </c>
      <c r="B29573" s="98">
        <v>0.15625</v>
      </c>
      <c r="C29573" s="107" t="s">
        <v>120</v>
      </c>
      <c r="D29573" s="107">
        <v>29.57</v>
      </c>
      <c r="E29573" s="107">
        <v>7126</v>
      </c>
    </row>
    <row r="29574" spans="1:5" x14ac:dyDescent="0.3">
      <c r="A29574" s="66">
        <v>42141</v>
      </c>
      <c r="B29574" s="98">
        <v>0.16666666666666666</v>
      </c>
      <c r="C29574" s="107" t="s">
        <v>120</v>
      </c>
      <c r="D29574" s="107">
        <v>29.53</v>
      </c>
      <c r="E29574" s="107">
        <v>7155</v>
      </c>
    </row>
    <row r="29575" spans="1:5" x14ac:dyDescent="0.3">
      <c r="A29575" s="66">
        <v>42141</v>
      </c>
      <c r="B29575" s="98">
        <v>0.17708333333333334</v>
      </c>
      <c r="C29575" s="107" t="s">
        <v>120</v>
      </c>
      <c r="D29575" s="107">
        <v>29.5</v>
      </c>
      <c r="E29575" s="107">
        <v>7228</v>
      </c>
    </row>
    <row r="29576" spans="1:5" x14ac:dyDescent="0.3">
      <c r="A29576" s="66">
        <v>42141</v>
      </c>
      <c r="B29576" s="98">
        <v>0.1875</v>
      </c>
      <c r="C29576" s="107" t="s">
        <v>120</v>
      </c>
      <c r="D29576" s="107">
        <v>29.42</v>
      </c>
      <c r="E29576" s="107">
        <v>7281</v>
      </c>
    </row>
    <row r="29577" spans="1:5" x14ac:dyDescent="0.3">
      <c r="A29577" s="66">
        <v>42141</v>
      </c>
      <c r="B29577" s="98">
        <v>0.19791666666666666</v>
      </c>
      <c r="C29577" s="107" t="s">
        <v>120</v>
      </c>
      <c r="D29577" s="107">
        <v>29.34</v>
      </c>
      <c r="E29577" s="107">
        <v>7202</v>
      </c>
    </row>
    <row r="29578" spans="1:5" x14ac:dyDescent="0.3">
      <c r="A29578" s="66">
        <v>42141</v>
      </c>
      <c r="B29578" s="98">
        <v>0.20833333333333334</v>
      </c>
      <c r="C29578" s="107" t="s">
        <v>120</v>
      </c>
      <c r="D29578" s="107">
        <v>29.32</v>
      </c>
      <c r="E29578" s="107">
        <v>7145</v>
      </c>
    </row>
    <row r="29579" spans="1:5" x14ac:dyDescent="0.3">
      <c r="A29579" s="66">
        <v>42141</v>
      </c>
      <c r="B29579" s="98">
        <v>0.21875</v>
      </c>
      <c r="C29579" s="107" t="s">
        <v>120</v>
      </c>
      <c r="D29579" s="107">
        <v>29.21</v>
      </c>
      <c r="E29579" s="107">
        <v>7148</v>
      </c>
    </row>
    <row r="29580" spans="1:5" x14ac:dyDescent="0.3">
      <c r="A29580" s="66">
        <v>42141</v>
      </c>
      <c r="B29580" s="98">
        <v>0.22916666666666666</v>
      </c>
      <c r="C29580" s="107" t="s">
        <v>120</v>
      </c>
      <c r="D29580" s="107">
        <v>29.07</v>
      </c>
      <c r="E29580" s="107">
        <v>7117</v>
      </c>
    </row>
    <row r="29581" spans="1:5" x14ac:dyDescent="0.3">
      <c r="A29581" s="66">
        <v>42141</v>
      </c>
      <c r="B29581" s="98">
        <v>0.23958333333333334</v>
      </c>
      <c r="C29581" s="107" t="s">
        <v>120</v>
      </c>
      <c r="D29581" s="107">
        <v>28.99</v>
      </c>
      <c r="E29581" s="107">
        <v>7110</v>
      </c>
    </row>
    <row r="29582" spans="1:5" x14ac:dyDescent="0.3">
      <c r="A29582" s="66">
        <v>42141</v>
      </c>
      <c r="B29582" s="98">
        <v>0.25</v>
      </c>
      <c r="C29582" s="107" t="s">
        <v>120</v>
      </c>
      <c r="D29582" s="107">
        <v>28.96</v>
      </c>
      <c r="E29582" s="107">
        <v>7156</v>
      </c>
    </row>
    <row r="29583" spans="1:5" x14ac:dyDescent="0.3">
      <c r="A29583" s="66">
        <v>42141</v>
      </c>
      <c r="B29583" s="98">
        <v>0.26041666666666669</v>
      </c>
      <c r="C29583" s="107" t="s">
        <v>120</v>
      </c>
      <c r="D29583" s="107">
        <v>28.85</v>
      </c>
      <c r="E29583" s="107">
        <v>7228</v>
      </c>
    </row>
    <row r="29584" spans="1:5" x14ac:dyDescent="0.3">
      <c r="A29584" s="66">
        <v>42141</v>
      </c>
      <c r="B29584" s="98">
        <v>0.27083333333333331</v>
      </c>
      <c r="C29584" s="107" t="s">
        <v>120</v>
      </c>
      <c r="D29584" s="107">
        <v>28.76</v>
      </c>
      <c r="E29584" s="107">
        <v>7328</v>
      </c>
    </row>
    <row r="29585" spans="1:5" x14ac:dyDescent="0.3">
      <c r="A29585" s="66">
        <v>42141</v>
      </c>
      <c r="B29585" s="98">
        <v>0.28125</v>
      </c>
      <c r="C29585" s="107" t="s">
        <v>120</v>
      </c>
      <c r="D29585" s="107">
        <v>28.78</v>
      </c>
      <c r="E29585" s="107">
        <v>7328</v>
      </c>
    </row>
    <row r="29586" spans="1:5" x14ac:dyDescent="0.3">
      <c r="A29586" s="66">
        <v>42141</v>
      </c>
      <c r="B29586" s="98">
        <v>0.29166666666666669</v>
      </c>
      <c r="C29586" s="107" t="s">
        <v>120</v>
      </c>
      <c r="D29586" s="107">
        <v>28.94</v>
      </c>
      <c r="E29586" s="107">
        <v>7166</v>
      </c>
    </row>
    <row r="29587" spans="1:5" x14ac:dyDescent="0.3">
      <c r="A29587" s="66">
        <v>42141</v>
      </c>
      <c r="B29587" s="98">
        <v>0.30208333333333331</v>
      </c>
      <c r="C29587" s="107" t="s">
        <v>120</v>
      </c>
      <c r="D29587" s="107">
        <v>29.01</v>
      </c>
      <c r="E29587" s="107">
        <v>6984</v>
      </c>
    </row>
    <row r="29588" spans="1:5" x14ac:dyDescent="0.3">
      <c r="A29588" s="66">
        <v>42141</v>
      </c>
      <c r="B29588" s="98">
        <v>0.3125</v>
      </c>
      <c r="C29588" s="107" t="s">
        <v>120</v>
      </c>
      <c r="D29588" s="107">
        <v>29</v>
      </c>
      <c r="E29588" s="107">
        <v>6854</v>
      </c>
    </row>
    <row r="29589" spans="1:5" x14ac:dyDescent="0.3">
      <c r="A29589" s="66">
        <v>42141</v>
      </c>
      <c r="B29589" s="98">
        <v>0.32291666666666669</v>
      </c>
      <c r="C29589" s="107" t="s">
        <v>120</v>
      </c>
      <c r="D29589" s="107">
        <v>28.97</v>
      </c>
      <c r="E29589" s="107">
        <v>6726</v>
      </c>
    </row>
    <row r="29590" spans="1:5" x14ac:dyDescent="0.3">
      <c r="A29590" s="66">
        <v>42141</v>
      </c>
      <c r="B29590" s="98">
        <v>0.33333333333333331</v>
      </c>
      <c r="C29590" s="107" t="s">
        <v>120</v>
      </c>
      <c r="D29590" s="107">
        <v>28.93</v>
      </c>
      <c r="E29590" s="107">
        <v>6677</v>
      </c>
    </row>
    <row r="29591" spans="1:5" x14ac:dyDescent="0.3">
      <c r="A29591" s="66">
        <v>42141</v>
      </c>
      <c r="B29591" s="98">
        <v>0.34375</v>
      </c>
      <c r="C29591" s="107" t="s">
        <v>120</v>
      </c>
      <c r="D29591" s="107">
        <v>28.91</v>
      </c>
      <c r="E29591" s="107">
        <v>6684</v>
      </c>
    </row>
    <row r="29592" spans="1:5" x14ac:dyDescent="0.3">
      <c r="A29592" s="66">
        <v>42141</v>
      </c>
      <c r="B29592" s="98">
        <v>0.35416666666666669</v>
      </c>
      <c r="C29592" s="107" t="s">
        <v>120</v>
      </c>
      <c r="D29592" s="107">
        <v>28.8</v>
      </c>
      <c r="E29592" s="107">
        <v>6654</v>
      </c>
    </row>
    <row r="29593" spans="1:5" x14ac:dyDescent="0.3">
      <c r="A29593" s="66">
        <v>42141</v>
      </c>
      <c r="B29593" s="98">
        <v>0.36458333333333331</v>
      </c>
      <c r="C29593" s="107" t="s">
        <v>120</v>
      </c>
      <c r="D29593" s="107">
        <v>28.76</v>
      </c>
      <c r="E29593" s="107">
        <v>6602</v>
      </c>
    </row>
    <row r="29594" spans="1:5" x14ac:dyDescent="0.3">
      <c r="A29594" s="66">
        <v>42141</v>
      </c>
      <c r="B29594" s="98">
        <v>0.375</v>
      </c>
      <c r="C29594" s="107" t="s">
        <v>120</v>
      </c>
      <c r="D29594" s="107">
        <v>28.73</v>
      </c>
      <c r="E29594" s="107">
        <v>6493</v>
      </c>
    </row>
    <row r="29595" spans="1:5" x14ac:dyDescent="0.3">
      <c r="A29595" s="66">
        <v>42141</v>
      </c>
      <c r="B29595" s="98">
        <v>0.38541666666666669</v>
      </c>
      <c r="C29595" s="107" t="s">
        <v>120</v>
      </c>
      <c r="D29595" s="107">
        <v>28.71</v>
      </c>
      <c r="E29595" s="107">
        <v>6348</v>
      </c>
    </row>
    <row r="29596" spans="1:5" x14ac:dyDescent="0.3">
      <c r="A29596" s="66">
        <v>42141</v>
      </c>
      <c r="B29596" s="98">
        <v>0.39583333333333331</v>
      </c>
      <c r="C29596" s="107" t="s">
        <v>120</v>
      </c>
      <c r="D29596" s="107">
        <v>28.68</v>
      </c>
      <c r="E29596" s="107">
        <v>6147</v>
      </c>
    </row>
    <row r="29597" spans="1:5" x14ac:dyDescent="0.3">
      <c r="A29597" s="66">
        <v>42141</v>
      </c>
      <c r="B29597" s="98">
        <v>0.40625</v>
      </c>
      <c r="C29597" s="107" t="s">
        <v>120</v>
      </c>
      <c r="D29597" s="107">
        <v>28.65</v>
      </c>
      <c r="E29597" s="107">
        <v>5926</v>
      </c>
    </row>
    <row r="29598" spans="1:5" x14ac:dyDescent="0.3">
      <c r="A29598" s="66">
        <v>42141</v>
      </c>
      <c r="B29598" s="98">
        <v>0.41666666666666669</v>
      </c>
      <c r="C29598" s="107" t="s">
        <v>120</v>
      </c>
      <c r="D29598" s="107">
        <v>28.62</v>
      </c>
      <c r="E29598" s="107">
        <v>5748</v>
      </c>
    </row>
    <row r="29599" spans="1:5" x14ac:dyDescent="0.3">
      <c r="A29599" s="66">
        <v>42141</v>
      </c>
      <c r="B29599" s="98">
        <v>0.42708333333333331</v>
      </c>
      <c r="C29599" s="107" t="s">
        <v>120</v>
      </c>
      <c r="D29599" s="107">
        <v>28.58</v>
      </c>
      <c r="E29599" s="107">
        <v>5638</v>
      </c>
    </row>
    <row r="29600" spans="1:5" x14ac:dyDescent="0.3">
      <c r="A29600" s="66">
        <v>42141</v>
      </c>
      <c r="B29600" s="98">
        <v>0.4375</v>
      </c>
      <c r="C29600" s="107" t="s">
        <v>120</v>
      </c>
      <c r="D29600" s="107">
        <v>28.55</v>
      </c>
      <c r="E29600" s="107">
        <v>5585</v>
      </c>
    </row>
    <row r="29601" spans="1:5" x14ac:dyDescent="0.3">
      <c r="A29601" s="66">
        <v>42141</v>
      </c>
      <c r="B29601" s="98">
        <v>0.44791666666666669</v>
      </c>
      <c r="C29601" s="107" t="s">
        <v>120</v>
      </c>
      <c r="D29601" s="107">
        <v>28.53</v>
      </c>
      <c r="E29601" s="107">
        <v>5522</v>
      </c>
    </row>
    <row r="29602" spans="1:5" x14ac:dyDescent="0.3">
      <c r="A29602" s="66">
        <v>42141</v>
      </c>
      <c r="B29602" s="98">
        <v>0.45833333333333331</v>
      </c>
      <c r="C29602" s="107" t="s">
        <v>120</v>
      </c>
      <c r="D29602" s="107">
        <v>28.51</v>
      </c>
      <c r="E29602" s="107">
        <v>5349</v>
      </c>
    </row>
    <row r="29603" spans="1:5" x14ac:dyDescent="0.3">
      <c r="A29603" s="66">
        <v>42141</v>
      </c>
      <c r="B29603" s="98">
        <v>0.46875</v>
      </c>
      <c r="C29603" s="107" t="s">
        <v>120</v>
      </c>
      <c r="D29603" s="107">
        <v>28.49</v>
      </c>
      <c r="E29603" s="107">
        <v>5244</v>
      </c>
    </row>
    <row r="29604" spans="1:5" x14ac:dyDescent="0.3">
      <c r="A29604" s="66">
        <v>42141</v>
      </c>
      <c r="B29604" s="98">
        <v>0.47916666666666669</v>
      </c>
      <c r="C29604" s="107" t="s">
        <v>120</v>
      </c>
      <c r="D29604" s="107">
        <v>28.57</v>
      </c>
      <c r="E29604" s="107">
        <v>5146</v>
      </c>
    </row>
    <row r="29605" spans="1:5" x14ac:dyDescent="0.3">
      <c r="A29605" s="66">
        <v>42141</v>
      </c>
      <c r="B29605" s="98">
        <v>0.48958333333333331</v>
      </c>
      <c r="C29605" s="107" t="s">
        <v>120</v>
      </c>
      <c r="D29605" s="107">
        <v>28.58</v>
      </c>
      <c r="E29605" s="107">
        <v>5101</v>
      </c>
    </row>
    <row r="29606" spans="1:5" x14ac:dyDescent="0.3">
      <c r="A29606" s="66">
        <v>42142</v>
      </c>
      <c r="B29606" s="98">
        <v>0.5</v>
      </c>
      <c r="C29606" s="107" t="s">
        <v>119</v>
      </c>
      <c r="D29606" s="107">
        <v>28.53</v>
      </c>
      <c r="E29606" s="107">
        <v>5201</v>
      </c>
    </row>
    <row r="29607" spans="1:5" x14ac:dyDescent="0.3">
      <c r="A29607" s="66">
        <v>42142</v>
      </c>
      <c r="B29607" s="98">
        <v>0.51041666666666663</v>
      </c>
      <c r="C29607" s="107" t="s">
        <v>119</v>
      </c>
      <c r="D29607" s="107">
        <v>28.51</v>
      </c>
      <c r="E29607" s="107">
        <v>5207</v>
      </c>
    </row>
    <row r="29608" spans="1:5" x14ac:dyDescent="0.3">
      <c r="A29608" s="66">
        <v>42142</v>
      </c>
      <c r="B29608" s="98">
        <v>0.52083333333333337</v>
      </c>
      <c r="C29608" s="107" t="s">
        <v>119</v>
      </c>
      <c r="D29608" s="107">
        <v>28.45</v>
      </c>
      <c r="E29608" s="107">
        <v>5106</v>
      </c>
    </row>
    <row r="29609" spans="1:5" x14ac:dyDescent="0.3">
      <c r="A29609" s="66">
        <v>42142</v>
      </c>
      <c r="B29609" s="98">
        <v>0.53125</v>
      </c>
      <c r="C29609" s="107" t="s">
        <v>119</v>
      </c>
      <c r="D29609" s="107">
        <v>28.41</v>
      </c>
      <c r="E29609" s="107">
        <v>5089</v>
      </c>
    </row>
    <row r="29610" spans="1:5" x14ac:dyDescent="0.3">
      <c r="A29610" s="66">
        <v>42142</v>
      </c>
      <c r="B29610" s="98">
        <v>4.1666666666666664E-2</v>
      </c>
      <c r="C29610" s="107" t="s">
        <v>119</v>
      </c>
      <c r="D29610" s="107">
        <v>28.44</v>
      </c>
      <c r="E29610" s="107">
        <v>5166</v>
      </c>
    </row>
    <row r="29611" spans="1:5" x14ac:dyDescent="0.3">
      <c r="A29611" s="66">
        <v>42142</v>
      </c>
      <c r="B29611" s="98">
        <v>5.2083333333333336E-2</v>
      </c>
      <c r="C29611" s="107" t="s">
        <v>119</v>
      </c>
      <c r="D29611" s="107">
        <v>28.43</v>
      </c>
      <c r="E29611" s="107">
        <v>5314</v>
      </c>
    </row>
    <row r="29612" spans="1:5" x14ac:dyDescent="0.3">
      <c r="A29612" s="66">
        <v>42142</v>
      </c>
      <c r="B29612" s="98">
        <v>6.25E-2</v>
      </c>
      <c r="C29612" s="107" t="s">
        <v>119</v>
      </c>
      <c r="D29612" s="107">
        <v>28.38</v>
      </c>
      <c r="E29612" s="107">
        <v>5385</v>
      </c>
    </row>
    <row r="29613" spans="1:5" x14ac:dyDescent="0.3">
      <c r="A29613" s="66">
        <v>42142</v>
      </c>
      <c r="B29613" s="98">
        <v>7.2916666666666671E-2</v>
      </c>
      <c r="C29613" s="107" t="s">
        <v>119</v>
      </c>
      <c r="D29613" s="107">
        <v>28.33</v>
      </c>
      <c r="E29613" s="107">
        <v>5429</v>
      </c>
    </row>
    <row r="29614" spans="1:5" x14ac:dyDescent="0.3">
      <c r="A29614" s="66">
        <v>42142</v>
      </c>
      <c r="B29614" s="98">
        <v>8.3333333333333329E-2</v>
      </c>
      <c r="C29614" s="107" t="s">
        <v>119</v>
      </c>
      <c r="D29614" s="107">
        <v>28.3</v>
      </c>
      <c r="E29614" s="107">
        <v>5489</v>
      </c>
    </row>
    <row r="29615" spans="1:5" x14ac:dyDescent="0.3">
      <c r="A29615" s="66">
        <v>42142</v>
      </c>
      <c r="B29615" s="98">
        <v>9.375E-2</v>
      </c>
      <c r="C29615" s="107" t="s">
        <v>119</v>
      </c>
      <c r="D29615" s="107">
        <v>28.26</v>
      </c>
      <c r="E29615" s="107">
        <v>5462</v>
      </c>
    </row>
    <row r="29616" spans="1:5" x14ac:dyDescent="0.3">
      <c r="A29616" s="66">
        <v>42142</v>
      </c>
      <c r="B29616" s="98">
        <v>0.10416666666666667</v>
      </c>
      <c r="C29616" s="107" t="s">
        <v>119</v>
      </c>
      <c r="D29616" s="107">
        <v>28.17</v>
      </c>
      <c r="E29616" s="107">
        <v>5311</v>
      </c>
    </row>
    <row r="29617" spans="1:5" x14ac:dyDescent="0.3">
      <c r="A29617" s="66">
        <v>42142</v>
      </c>
      <c r="B29617" s="98">
        <v>0.11458333333333333</v>
      </c>
      <c r="C29617" s="107" t="s">
        <v>119</v>
      </c>
      <c r="D29617" s="107">
        <v>28.08</v>
      </c>
      <c r="E29617" s="107">
        <v>5225</v>
      </c>
    </row>
    <row r="29618" spans="1:5" x14ac:dyDescent="0.3">
      <c r="A29618" s="66">
        <v>42142</v>
      </c>
      <c r="B29618" s="98">
        <v>0.125</v>
      </c>
      <c r="C29618" s="107" t="s">
        <v>119</v>
      </c>
      <c r="D29618" s="107">
        <v>27.96</v>
      </c>
      <c r="E29618" s="107">
        <v>5212</v>
      </c>
    </row>
    <row r="29619" spans="1:5" x14ac:dyDescent="0.3">
      <c r="A29619" s="66">
        <v>42142</v>
      </c>
      <c r="B29619" s="98">
        <v>0.13541666666666666</v>
      </c>
      <c r="C29619" s="107" t="s">
        <v>119</v>
      </c>
      <c r="D29619" s="107">
        <v>28.03</v>
      </c>
      <c r="E29619" s="107">
        <v>5306</v>
      </c>
    </row>
    <row r="29620" spans="1:5" x14ac:dyDescent="0.3">
      <c r="A29620" s="66">
        <v>42142</v>
      </c>
      <c r="B29620" s="98">
        <v>0.14583333333333334</v>
      </c>
      <c r="C29620" s="107" t="s">
        <v>119</v>
      </c>
      <c r="D29620" s="107">
        <v>28.01</v>
      </c>
      <c r="E29620" s="107">
        <v>5515</v>
      </c>
    </row>
    <row r="29621" spans="1:5" x14ac:dyDescent="0.3">
      <c r="A29621" s="66">
        <v>42142</v>
      </c>
      <c r="B29621" s="98">
        <v>0.15625</v>
      </c>
      <c r="C29621" s="107" t="s">
        <v>119</v>
      </c>
      <c r="D29621" s="107">
        <v>28.03</v>
      </c>
      <c r="E29621" s="107">
        <v>5670</v>
      </c>
    </row>
    <row r="29622" spans="1:5" x14ac:dyDescent="0.3">
      <c r="A29622" s="66">
        <v>42142</v>
      </c>
      <c r="B29622" s="98">
        <v>0.16666666666666666</v>
      </c>
      <c r="C29622" s="107" t="s">
        <v>119</v>
      </c>
      <c r="D29622" s="107">
        <v>27.95</v>
      </c>
      <c r="E29622" s="107">
        <v>5580</v>
      </c>
    </row>
    <row r="29623" spans="1:5" x14ac:dyDescent="0.3">
      <c r="A29623" s="66">
        <v>42142</v>
      </c>
      <c r="B29623" s="98">
        <v>0.17708333333333334</v>
      </c>
      <c r="C29623" s="107" t="s">
        <v>119</v>
      </c>
      <c r="D29623" s="107">
        <v>27.86</v>
      </c>
      <c r="E29623" s="107">
        <v>5464</v>
      </c>
    </row>
    <row r="29624" spans="1:5" x14ac:dyDescent="0.3">
      <c r="A29624" s="66">
        <v>42142</v>
      </c>
      <c r="B29624" s="98">
        <v>0.1875</v>
      </c>
      <c r="C29624" s="107" t="s">
        <v>119</v>
      </c>
      <c r="D29624" s="107">
        <v>27.8</v>
      </c>
      <c r="E29624" s="107">
        <v>5441</v>
      </c>
    </row>
    <row r="29625" spans="1:5" x14ac:dyDescent="0.3">
      <c r="A29625" s="66">
        <v>42142</v>
      </c>
      <c r="B29625" s="98">
        <v>0.19791666666666666</v>
      </c>
      <c r="C29625" s="107" t="s">
        <v>119</v>
      </c>
      <c r="D29625" s="107">
        <v>27.7</v>
      </c>
      <c r="E29625" s="107">
        <v>5444</v>
      </c>
    </row>
    <row r="29626" spans="1:5" x14ac:dyDescent="0.3">
      <c r="A29626" s="66">
        <v>42142</v>
      </c>
      <c r="B29626" s="98">
        <v>0.20833333333333334</v>
      </c>
      <c r="C29626" s="107" t="s">
        <v>119</v>
      </c>
      <c r="D29626" s="107">
        <v>27.69</v>
      </c>
      <c r="E29626" s="107">
        <v>5497</v>
      </c>
    </row>
    <row r="29627" spans="1:5" x14ac:dyDescent="0.3">
      <c r="A29627" s="66">
        <v>42142</v>
      </c>
      <c r="B29627" s="98">
        <v>0.21875</v>
      </c>
      <c r="C29627" s="107" t="s">
        <v>119</v>
      </c>
      <c r="D29627" s="107">
        <v>27.68</v>
      </c>
      <c r="E29627" s="107">
        <v>5494</v>
      </c>
    </row>
    <row r="29628" spans="1:5" x14ac:dyDescent="0.3">
      <c r="A29628" s="66">
        <v>42142</v>
      </c>
      <c r="B29628" s="98">
        <v>0.22916666666666666</v>
      </c>
      <c r="C29628" s="107" t="s">
        <v>119</v>
      </c>
      <c r="D29628" s="107">
        <v>27.67</v>
      </c>
      <c r="E29628" s="107">
        <v>5489</v>
      </c>
    </row>
    <row r="29629" spans="1:5" x14ac:dyDescent="0.3">
      <c r="A29629" s="66">
        <v>42142</v>
      </c>
      <c r="B29629" s="98">
        <v>0.23958333333333334</v>
      </c>
      <c r="C29629" s="107" t="s">
        <v>119</v>
      </c>
      <c r="D29629" s="107">
        <v>27.69</v>
      </c>
      <c r="E29629" s="107">
        <v>5558</v>
      </c>
    </row>
    <row r="29630" spans="1:5" x14ac:dyDescent="0.3">
      <c r="A29630" s="66">
        <v>42142</v>
      </c>
      <c r="B29630" s="98">
        <v>0.25</v>
      </c>
      <c r="C29630" s="107" t="s">
        <v>119</v>
      </c>
      <c r="D29630" s="107">
        <v>27.57</v>
      </c>
      <c r="E29630" s="107">
        <v>5515</v>
      </c>
    </row>
    <row r="29631" spans="1:5" x14ac:dyDescent="0.3">
      <c r="A29631" s="66">
        <v>42142</v>
      </c>
      <c r="B29631" s="98">
        <v>0.26041666666666669</v>
      </c>
      <c r="C29631" s="107" t="s">
        <v>119</v>
      </c>
      <c r="D29631" s="107">
        <v>27.59</v>
      </c>
      <c r="E29631" s="107">
        <v>5592</v>
      </c>
    </row>
    <row r="29632" spans="1:5" x14ac:dyDescent="0.3">
      <c r="A29632" s="66">
        <v>42142</v>
      </c>
      <c r="B29632" s="98">
        <v>0.27083333333333331</v>
      </c>
      <c r="C29632" s="107" t="s">
        <v>119</v>
      </c>
      <c r="D29632" s="107">
        <v>27.71</v>
      </c>
      <c r="E29632" s="107">
        <v>5608</v>
      </c>
    </row>
    <row r="29633" spans="1:5" x14ac:dyDescent="0.3">
      <c r="A29633" s="66">
        <v>42142</v>
      </c>
      <c r="B29633" s="98">
        <v>0.28125</v>
      </c>
      <c r="C29633" s="107" t="s">
        <v>119</v>
      </c>
      <c r="D29633" s="107">
        <v>27.71</v>
      </c>
      <c r="E29633" s="107">
        <v>5563</v>
      </c>
    </row>
    <row r="29634" spans="1:5" x14ac:dyDescent="0.3">
      <c r="A29634" s="66">
        <v>42142</v>
      </c>
      <c r="B29634" s="98">
        <v>0.29166666666666669</v>
      </c>
      <c r="C29634" s="107" t="s">
        <v>119</v>
      </c>
      <c r="D29634" s="107">
        <v>27.66</v>
      </c>
      <c r="E29634" s="107">
        <v>5468</v>
      </c>
    </row>
    <row r="29635" spans="1:5" x14ac:dyDescent="0.3">
      <c r="A29635" s="66">
        <v>42142</v>
      </c>
      <c r="B29635" s="98">
        <v>0.30208333333333331</v>
      </c>
      <c r="C29635" s="107" t="s">
        <v>119</v>
      </c>
      <c r="D29635" s="107">
        <v>27.65</v>
      </c>
      <c r="E29635" s="107">
        <v>5469</v>
      </c>
    </row>
    <row r="29636" spans="1:5" x14ac:dyDescent="0.3">
      <c r="A29636" s="66">
        <v>42142</v>
      </c>
      <c r="B29636" s="98">
        <v>0.3125</v>
      </c>
      <c r="C29636" s="107" t="s">
        <v>119</v>
      </c>
      <c r="D29636" s="107">
        <v>27.71</v>
      </c>
      <c r="E29636" s="107">
        <v>5524</v>
      </c>
    </row>
    <row r="29637" spans="1:5" x14ac:dyDescent="0.3">
      <c r="A29637" s="66">
        <v>42142</v>
      </c>
      <c r="B29637" s="98">
        <v>0.32291666666666669</v>
      </c>
      <c r="C29637" s="107" t="s">
        <v>119</v>
      </c>
      <c r="D29637" s="107">
        <v>27.75</v>
      </c>
      <c r="E29637" s="107">
        <v>5553</v>
      </c>
    </row>
    <row r="29638" spans="1:5" x14ac:dyDescent="0.3">
      <c r="A29638" s="66">
        <v>42142</v>
      </c>
      <c r="B29638" s="98">
        <v>0.33333333333333331</v>
      </c>
      <c r="C29638" s="107" t="s">
        <v>119</v>
      </c>
      <c r="D29638" s="107">
        <v>27.79</v>
      </c>
      <c r="E29638" s="107">
        <v>5558</v>
      </c>
    </row>
    <row r="29639" spans="1:5" x14ac:dyDescent="0.3">
      <c r="A29639" s="66">
        <v>42142</v>
      </c>
      <c r="B29639" s="98">
        <v>0.34375</v>
      </c>
      <c r="C29639" s="107" t="s">
        <v>119</v>
      </c>
      <c r="D29639" s="107">
        <v>27.82</v>
      </c>
      <c r="E29639" s="107">
        <v>5472</v>
      </c>
    </row>
    <row r="29640" spans="1:5" x14ac:dyDescent="0.3">
      <c r="A29640" s="66">
        <v>42142</v>
      </c>
      <c r="B29640" s="98">
        <v>0.35416666666666669</v>
      </c>
      <c r="C29640" s="107" t="s">
        <v>119</v>
      </c>
      <c r="D29640" s="107">
        <v>27.84</v>
      </c>
      <c r="E29640" s="107">
        <v>5348</v>
      </c>
    </row>
    <row r="29641" spans="1:5" x14ac:dyDescent="0.3">
      <c r="A29641" s="66">
        <v>42142</v>
      </c>
      <c r="B29641" s="98">
        <v>0.36458333333333331</v>
      </c>
      <c r="C29641" s="107" t="s">
        <v>119</v>
      </c>
      <c r="D29641" s="107">
        <v>27.89</v>
      </c>
      <c r="E29641" s="107">
        <v>5258</v>
      </c>
    </row>
    <row r="29642" spans="1:5" x14ac:dyDescent="0.3">
      <c r="A29642" s="66">
        <v>42142</v>
      </c>
      <c r="B29642" s="98">
        <v>0.375</v>
      </c>
      <c r="C29642" s="107" t="s">
        <v>119</v>
      </c>
      <c r="D29642" s="107">
        <v>27.94</v>
      </c>
      <c r="E29642" s="107">
        <v>5212</v>
      </c>
    </row>
    <row r="29643" spans="1:5" x14ac:dyDescent="0.3">
      <c r="A29643" s="66">
        <v>42142</v>
      </c>
      <c r="B29643" s="98">
        <v>0.38541666666666669</v>
      </c>
      <c r="C29643" s="107" t="s">
        <v>119</v>
      </c>
      <c r="D29643" s="107">
        <v>27.98</v>
      </c>
      <c r="E29643" s="107">
        <v>5148</v>
      </c>
    </row>
    <row r="29644" spans="1:5" x14ac:dyDescent="0.3">
      <c r="A29644" s="66">
        <v>42142</v>
      </c>
      <c r="B29644" s="98">
        <v>0.39583333333333331</v>
      </c>
      <c r="C29644" s="107" t="s">
        <v>119</v>
      </c>
      <c r="D29644" s="107">
        <v>28.01</v>
      </c>
      <c r="E29644" s="107">
        <v>5032</v>
      </c>
    </row>
    <row r="29645" spans="1:5" x14ac:dyDescent="0.3">
      <c r="A29645" s="66">
        <v>42142</v>
      </c>
      <c r="B29645" s="98">
        <v>0.40625</v>
      </c>
      <c r="C29645" s="107" t="s">
        <v>119</v>
      </c>
      <c r="D29645" s="107">
        <v>28.07</v>
      </c>
      <c r="E29645" s="107">
        <v>4825</v>
      </c>
    </row>
    <row r="29646" spans="1:5" x14ac:dyDescent="0.3">
      <c r="A29646" s="66">
        <v>42142</v>
      </c>
      <c r="B29646" s="98">
        <v>0.41666666666666669</v>
      </c>
      <c r="C29646" s="107" t="s">
        <v>119</v>
      </c>
      <c r="D29646" s="107">
        <v>28.23</v>
      </c>
      <c r="E29646" s="107">
        <v>4766</v>
      </c>
    </row>
    <row r="29647" spans="1:5" x14ac:dyDescent="0.3">
      <c r="A29647" s="66">
        <v>42142</v>
      </c>
      <c r="B29647" s="98">
        <v>0.42708333333333331</v>
      </c>
      <c r="C29647" s="107" t="s">
        <v>119</v>
      </c>
      <c r="D29647" s="107">
        <v>28.22</v>
      </c>
      <c r="E29647" s="107">
        <v>5098</v>
      </c>
    </row>
    <row r="29648" spans="1:5" x14ac:dyDescent="0.3">
      <c r="A29648" s="66">
        <v>42142</v>
      </c>
      <c r="B29648" s="98">
        <v>0.4375</v>
      </c>
      <c r="C29648" s="107" t="s">
        <v>119</v>
      </c>
      <c r="D29648" s="107">
        <v>28.3</v>
      </c>
      <c r="E29648" s="107">
        <v>5116</v>
      </c>
    </row>
    <row r="29649" spans="1:5" x14ac:dyDescent="0.3">
      <c r="A29649" s="66">
        <v>42142</v>
      </c>
      <c r="B29649" s="98">
        <v>0.44791666666666669</v>
      </c>
      <c r="C29649" s="107" t="s">
        <v>119</v>
      </c>
      <c r="D29649" s="107">
        <v>28.38</v>
      </c>
      <c r="E29649" s="107">
        <v>5218</v>
      </c>
    </row>
    <row r="29650" spans="1:5" x14ac:dyDescent="0.3">
      <c r="A29650" s="66">
        <v>42142</v>
      </c>
      <c r="B29650" s="98">
        <v>0.45833333333333331</v>
      </c>
      <c r="C29650" s="107" t="s">
        <v>119</v>
      </c>
      <c r="D29650" s="107">
        <v>28.46</v>
      </c>
      <c r="E29650" s="107">
        <v>5570</v>
      </c>
    </row>
    <row r="29651" spans="1:5" x14ac:dyDescent="0.3">
      <c r="A29651" s="66">
        <v>42142</v>
      </c>
      <c r="B29651" s="98">
        <v>0.46875</v>
      </c>
      <c r="C29651" s="107" t="s">
        <v>119</v>
      </c>
      <c r="D29651" s="107">
        <v>28.46</v>
      </c>
      <c r="E29651" s="107">
        <v>5552</v>
      </c>
    </row>
    <row r="29652" spans="1:5" x14ac:dyDescent="0.3">
      <c r="A29652" s="66">
        <v>42142</v>
      </c>
      <c r="B29652" s="98">
        <v>0.47916666666666669</v>
      </c>
      <c r="C29652" s="107" t="s">
        <v>119</v>
      </c>
      <c r="D29652" s="107">
        <v>28.6</v>
      </c>
      <c r="E29652" s="107">
        <v>5626</v>
      </c>
    </row>
    <row r="29653" spans="1:5" x14ac:dyDescent="0.3">
      <c r="A29653" s="66">
        <v>42142</v>
      </c>
      <c r="B29653" s="98">
        <v>0.48958333333333331</v>
      </c>
      <c r="C29653" s="107" t="s">
        <v>119</v>
      </c>
      <c r="D29653" s="107">
        <v>28.87</v>
      </c>
      <c r="E29653" s="107">
        <v>5736</v>
      </c>
    </row>
    <row r="29654" spans="1:5" x14ac:dyDescent="0.3">
      <c r="A29654" s="66">
        <v>42142</v>
      </c>
      <c r="B29654" s="98">
        <v>0.5</v>
      </c>
      <c r="C29654" s="107" t="s">
        <v>120</v>
      </c>
      <c r="D29654" s="107">
        <v>28.83</v>
      </c>
      <c r="E29654" s="107">
        <v>5872</v>
      </c>
    </row>
    <row r="29655" spans="1:5" x14ac:dyDescent="0.3">
      <c r="A29655" s="66">
        <v>42142</v>
      </c>
      <c r="B29655" s="98">
        <v>0.51041666666666663</v>
      </c>
      <c r="C29655" s="107" t="s">
        <v>120</v>
      </c>
      <c r="D29655" s="107">
        <v>28.85</v>
      </c>
      <c r="E29655" s="107">
        <v>6048</v>
      </c>
    </row>
    <row r="29656" spans="1:5" x14ac:dyDescent="0.3">
      <c r="A29656" s="66">
        <v>42142</v>
      </c>
      <c r="B29656" s="98">
        <v>0.52083333333333337</v>
      </c>
      <c r="C29656" s="107" t="s">
        <v>120</v>
      </c>
      <c r="D29656" s="107">
        <v>28.92</v>
      </c>
      <c r="E29656" s="107">
        <v>6323</v>
      </c>
    </row>
    <row r="29657" spans="1:5" x14ac:dyDescent="0.3">
      <c r="A29657" s="66">
        <v>42142</v>
      </c>
      <c r="B29657" s="98">
        <v>0.53125</v>
      </c>
      <c r="C29657" s="107" t="s">
        <v>120</v>
      </c>
      <c r="D29657" s="107">
        <v>28.92</v>
      </c>
      <c r="E29657" s="107">
        <v>6496</v>
      </c>
    </row>
    <row r="29658" spans="1:5" x14ac:dyDescent="0.3">
      <c r="A29658" s="66">
        <v>42142</v>
      </c>
      <c r="B29658" s="98">
        <v>4.1666666666666664E-2</v>
      </c>
      <c r="C29658" s="107" t="s">
        <v>120</v>
      </c>
      <c r="D29658" s="107">
        <v>28.94</v>
      </c>
      <c r="E29658" s="107">
        <v>6436</v>
      </c>
    </row>
    <row r="29659" spans="1:5" x14ac:dyDescent="0.3">
      <c r="A29659" s="66">
        <v>42142</v>
      </c>
      <c r="B29659" s="98">
        <v>5.2083333333333336E-2</v>
      </c>
      <c r="C29659" s="107" t="s">
        <v>120</v>
      </c>
      <c r="D29659" s="107">
        <v>29.14</v>
      </c>
      <c r="E29659" s="107">
        <v>6590</v>
      </c>
    </row>
    <row r="29660" spans="1:5" x14ac:dyDescent="0.3">
      <c r="A29660" s="66">
        <v>42142</v>
      </c>
      <c r="B29660" s="98">
        <v>6.25E-2</v>
      </c>
      <c r="C29660" s="107" t="s">
        <v>120</v>
      </c>
      <c r="D29660" s="107">
        <v>29.25</v>
      </c>
      <c r="E29660" s="107">
        <v>6521</v>
      </c>
    </row>
    <row r="29661" spans="1:5" x14ac:dyDescent="0.3">
      <c r="A29661" s="66">
        <v>42142</v>
      </c>
      <c r="B29661" s="98">
        <v>7.2916666666666671E-2</v>
      </c>
      <c r="C29661" s="107" t="s">
        <v>120</v>
      </c>
      <c r="D29661" s="107">
        <v>29.34</v>
      </c>
      <c r="E29661" s="107">
        <v>6265</v>
      </c>
    </row>
    <row r="29662" spans="1:5" x14ac:dyDescent="0.3">
      <c r="A29662" s="66">
        <v>42142</v>
      </c>
      <c r="B29662" s="98">
        <v>8.3333333333333329E-2</v>
      </c>
      <c r="C29662" s="107" t="s">
        <v>120</v>
      </c>
      <c r="D29662" s="107">
        <v>29.49</v>
      </c>
      <c r="E29662" s="107">
        <v>5968</v>
      </c>
    </row>
    <row r="29663" spans="1:5" x14ac:dyDescent="0.3">
      <c r="A29663" s="66">
        <v>42142</v>
      </c>
      <c r="B29663" s="98">
        <v>9.375E-2</v>
      </c>
      <c r="C29663" s="107" t="s">
        <v>120</v>
      </c>
      <c r="D29663" s="107">
        <v>29.57</v>
      </c>
      <c r="E29663" s="107">
        <v>5913</v>
      </c>
    </row>
    <row r="29664" spans="1:5" x14ac:dyDescent="0.3">
      <c r="A29664" s="66">
        <v>42142</v>
      </c>
      <c r="B29664" s="98">
        <v>0.10416666666666667</v>
      </c>
      <c r="C29664" s="107" t="s">
        <v>120</v>
      </c>
      <c r="D29664" s="107">
        <v>29.69</v>
      </c>
      <c r="E29664" s="107">
        <v>5878</v>
      </c>
    </row>
    <row r="29665" spans="1:5" x14ac:dyDescent="0.3">
      <c r="A29665" s="66">
        <v>42142</v>
      </c>
      <c r="B29665" s="98">
        <v>0.11458333333333333</v>
      </c>
      <c r="C29665" s="107" t="s">
        <v>120</v>
      </c>
      <c r="D29665" s="107">
        <v>29.76</v>
      </c>
      <c r="E29665" s="107">
        <v>5874</v>
      </c>
    </row>
    <row r="29666" spans="1:5" x14ac:dyDescent="0.3">
      <c r="A29666" s="66">
        <v>42142</v>
      </c>
      <c r="B29666" s="98">
        <v>0.125</v>
      </c>
      <c r="C29666" s="107" t="s">
        <v>120</v>
      </c>
      <c r="D29666" s="107">
        <v>29.74</v>
      </c>
      <c r="E29666" s="107">
        <v>5819</v>
      </c>
    </row>
    <row r="29667" spans="1:5" x14ac:dyDescent="0.3">
      <c r="A29667" s="66">
        <v>42142</v>
      </c>
      <c r="B29667" s="98">
        <v>0.13541666666666666</v>
      </c>
      <c r="C29667" s="107" t="s">
        <v>120</v>
      </c>
      <c r="D29667" s="107">
        <v>29.83</v>
      </c>
      <c r="E29667" s="107">
        <v>5738</v>
      </c>
    </row>
    <row r="29668" spans="1:5" x14ac:dyDescent="0.3">
      <c r="A29668" s="66">
        <v>42142</v>
      </c>
      <c r="B29668" s="98">
        <v>0.14583333333333334</v>
      </c>
      <c r="C29668" s="107" t="s">
        <v>120</v>
      </c>
      <c r="D29668" s="107">
        <v>30.02</v>
      </c>
      <c r="E29668" s="107">
        <v>5708</v>
      </c>
    </row>
    <row r="29669" spans="1:5" x14ac:dyDescent="0.3">
      <c r="A29669" s="66">
        <v>42142</v>
      </c>
      <c r="B29669" s="98">
        <v>0.15625</v>
      </c>
      <c r="C29669" s="107" t="s">
        <v>120</v>
      </c>
      <c r="D29669" s="107">
        <v>30.17</v>
      </c>
      <c r="E29669" s="107">
        <v>5707</v>
      </c>
    </row>
    <row r="29670" spans="1:5" x14ac:dyDescent="0.3">
      <c r="A29670" s="66">
        <v>42142</v>
      </c>
      <c r="B29670" s="98">
        <v>0.16666666666666666</v>
      </c>
      <c r="C29670" s="107" t="s">
        <v>120</v>
      </c>
      <c r="D29670" s="107">
        <v>30.33</v>
      </c>
      <c r="E29670" s="107">
        <v>5593</v>
      </c>
    </row>
    <row r="29671" spans="1:5" x14ac:dyDescent="0.3">
      <c r="A29671" s="66">
        <v>42142</v>
      </c>
      <c r="B29671" s="98">
        <v>0.17708333333333334</v>
      </c>
      <c r="C29671" s="107" t="s">
        <v>120</v>
      </c>
      <c r="D29671" s="107">
        <v>30.5</v>
      </c>
      <c r="E29671" s="107">
        <v>5517</v>
      </c>
    </row>
    <row r="29672" spans="1:5" x14ac:dyDescent="0.3">
      <c r="A29672" s="66">
        <v>42142</v>
      </c>
      <c r="B29672" s="98">
        <v>0.1875</v>
      </c>
      <c r="C29672" s="107" t="s">
        <v>120</v>
      </c>
      <c r="D29672" s="107">
        <v>30.6</v>
      </c>
      <c r="E29672" s="107">
        <v>5458</v>
      </c>
    </row>
    <row r="29673" spans="1:5" x14ac:dyDescent="0.3">
      <c r="A29673" s="66">
        <v>42142</v>
      </c>
      <c r="B29673" s="98">
        <v>0.19791666666666666</v>
      </c>
      <c r="C29673" s="107" t="s">
        <v>120</v>
      </c>
      <c r="D29673" s="107">
        <v>30.38</v>
      </c>
      <c r="E29673" s="107">
        <v>5488</v>
      </c>
    </row>
    <row r="29674" spans="1:5" x14ac:dyDescent="0.3">
      <c r="A29674" s="66">
        <v>42142</v>
      </c>
      <c r="B29674" s="98">
        <v>0.20833333333333334</v>
      </c>
      <c r="C29674" s="107" t="s">
        <v>120</v>
      </c>
      <c r="D29674" s="107">
        <v>30.47</v>
      </c>
      <c r="E29674" s="107">
        <v>5489</v>
      </c>
    </row>
    <row r="29675" spans="1:5" x14ac:dyDescent="0.3">
      <c r="A29675" s="66">
        <v>42142</v>
      </c>
      <c r="B29675" s="98">
        <v>0.21875</v>
      </c>
      <c r="C29675" s="107" t="s">
        <v>120</v>
      </c>
      <c r="D29675" s="107">
        <v>30.37</v>
      </c>
      <c r="E29675" s="107">
        <v>5438</v>
      </c>
    </row>
    <row r="29676" spans="1:5" x14ac:dyDescent="0.3">
      <c r="A29676" s="66">
        <v>42142</v>
      </c>
      <c r="B29676" s="98">
        <v>0.22916666666666666</v>
      </c>
      <c r="C29676" s="107" t="s">
        <v>120</v>
      </c>
      <c r="D29676" s="107">
        <v>30.21</v>
      </c>
      <c r="E29676" s="107">
        <v>5390</v>
      </c>
    </row>
    <row r="29677" spans="1:5" x14ac:dyDescent="0.3">
      <c r="A29677" s="66">
        <v>42142</v>
      </c>
      <c r="B29677" s="98">
        <v>0.23958333333333334</v>
      </c>
      <c r="C29677" s="107" t="s">
        <v>120</v>
      </c>
      <c r="D29677" s="107">
        <v>30.31</v>
      </c>
      <c r="E29677" s="107">
        <v>5386</v>
      </c>
    </row>
    <row r="29678" spans="1:5" x14ac:dyDescent="0.3">
      <c r="A29678" s="66">
        <v>42142</v>
      </c>
      <c r="B29678" s="98">
        <v>0.25</v>
      </c>
      <c r="C29678" s="107" t="s">
        <v>120</v>
      </c>
      <c r="D29678" s="107">
        <v>30.31</v>
      </c>
      <c r="E29678" s="107">
        <v>5374</v>
      </c>
    </row>
    <row r="29679" spans="1:5" x14ac:dyDescent="0.3">
      <c r="A29679" s="66">
        <v>42142</v>
      </c>
      <c r="B29679" s="98">
        <v>0.26041666666666669</v>
      </c>
      <c r="C29679" s="107" t="s">
        <v>120</v>
      </c>
      <c r="D29679" s="107">
        <v>30.31</v>
      </c>
      <c r="E29679" s="107">
        <v>5319</v>
      </c>
    </row>
    <row r="29680" spans="1:5" x14ac:dyDescent="0.3">
      <c r="A29680" s="66">
        <v>42142</v>
      </c>
      <c r="B29680" s="98">
        <v>0.27083333333333331</v>
      </c>
      <c r="C29680" s="107" t="s">
        <v>120</v>
      </c>
      <c r="D29680" s="107">
        <v>30.28</v>
      </c>
      <c r="E29680" s="107">
        <v>5181</v>
      </c>
    </row>
    <row r="29681" spans="1:5" x14ac:dyDescent="0.3">
      <c r="A29681" s="66">
        <v>42142</v>
      </c>
      <c r="B29681" s="98">
        <v>0.28125</v>
      </c>
      <c r="C29681" s="107" t="s">
        <v>120</v>
      </c>
      <c r="D29681" s="107">
        <v>30.24</v>
      </c>
      <c r="E29681" s="107">
        <v>5044</v>
      </c>
    </row>
    <row r="29682" spans="1:5" x14ac:dyDescent="0.3">
      <c r="A29682" s="66">
        <v>42142</v>
      </c>
      <c r="B29682" s="98">
        <v>0.29166666666666669</v>
      </c>
      <c r="C29682" s="107" t="s">
        <v>120</v>
      </c>
      <c r="D29682" s="107">
        <v>30.2</v>
      </c>
      <c r="E29682" s="107">
        <v>4907</v>
      </c>
    </row>
    <row r="29683" spans="1:5" x14ac:dyDescent="0.3">
      <c r="A29683" s="66">
        <v>42142</v>
      </c>
      <c r="B29683" s="98">
        <v>0.30208333333333331</v>
      </c>
      <c r="C29683" s="107" t="s">
        <v>120</v>
      </c>
      <c r="D29683" s="107">
        <v>30.19</v>
      </c>
      <c r="E29683" s="107">
        <v>4778</v>
      </c>
    </row>
    <row r="29684" spans="1:5" x14ac:dyDescent="0.3">
      <c r="A29684" s="66">
        <v>42142</v>
      </c>
      <c r="B29684" s="98">
        <v>0.3125</v>
      </c>
      <c r="C29684" s="107" t="s">
        <v>120</v>
      </c>
      <c r="D29684" s="107">
        <v>30.15</v>
      </c>
      <c r="E29684" s="107">
        <v>4714</v>
      </c>
    </row>
    <row r="29685" spans="1:5" x14ac:dyDescent="0.3">
      <c r="A29685" s="66">
        <v>42142</v>
      </c>
      <c r="B29685" s="98">
        <v>0.32291666666666669</v>
      </c>
      <c r="C29685" s="107" t="s">
        <v>120</v>
      </c>
      <c r="D29685" s="107">
        <v>30.01</v>
      </c>
      <c r="E29685" s="107">
        <v>4703</v>
      </c>
    </row>
    <row r="29686" spans="1:5" x14ac:dyDescent="0.3">
      <c r="A29686" s="66">
        <v>42142</v>
      </c>
      <c r="B29686" s="98">
        <v>0.33333333333333331</v>
      </c>
      <c r="C29686" s="107" t="s">
        <v>120</v>
      </c>
      <c r="D29686" s="107">
        <v>30</v>
      </c>
      <c r="E29686" s="107">
        <v>4663</v>
      </c>
    </row>
    <row r="29687" spans="1:5" x14ac:dyDescent="0.3">
      <c r="A29687" s="66">
        <v>42142</v>
      </c>
      <c r="B29687" s="98">
        <v>0.34375</v>
      </c>
      <c r="C29687" s="107" t="s">
        <v>120</v>
      </c>
      <c r="D29687" s="107">
        <v>29.91</v>
      </c>
      <c r="E29687" s="107">
        <v>4659</v>
      </c>
    </row>
    <row r="29688" spans="1:5" x14ac:dyDescent="0.3">
      <c r="A29688" s="66">
        <v>42142</v>
      </c>
      <c r="B29688" s="98">
        <v>0.35416666666666669</v>
      </c>
      <c r="C29688" s="107" t="s">
        <v>120</v>
      </c>
      <c r="D29688" s="107">
        <v>29.91</v>
      </c>
      <c r="E29688" s="107">
        <v>4669</v>
      </c>
    </row>
    <row r="29689" spans="1:5" x14ac:dyDescent="0.3">
      <c r="A29689" s="66">
        <v>42142</v>
      </c>
      <c r="B29689" s="98">
        <v>0.36458333333333331</v>
      </c>
      <c r="C29689" s="107" t="s">
        <v>120</v>
      </c>
      <c r="D29689" s="107">
        <v>29.9</v>
      </c>
      <c r="E29689" s="107">
        <v>4711</v>
      </c>
    </row>
    <row r="29690" spans="1:5" x14ac:dyDescent="0.3">
      <c r="A29690" s="66">
        <v>42142</v>
      </c>
      <c r="B29690" s="98">
        <v>0.375</v>
      </c>
      <c r="C29690" s="107" t="s">
        <v>120</v>
      </c>
      <c r="D29690" s="107">
        <v>29.81</v>
      </c>
      <c r="E29690" s="107">
        <v>4762</v>
      </c>
    </row>
    <row r="29691" spans="1:5" x14ac:dyDescent="0.3">
      <c r="A29691" s="66">
        <v>42142</v>
      </c>
      <c r="B29691" s="98">
        <v>0.38541666666666669</v>
      </c>
      <c r="C29691" s="107" t="s">
        <v>120</v>
      </c>
      <c r="D29691" s="107">
        <v>29.77</v>
      </c>
      <c r="E29691" s="107">
        <v>4786</v>
      </c>
    </row>
    <row r="29692" spans="1:5" x14ac:dyDescent="0.3">
      <c r="A29692" s="66">
        <v>42142</v>
      </c>
      <c r="B29692" s="98">
        <v>0.39583333333333331</v>
      </c>
      <c r="C29692" s="107" t="s">
        <v>120</v>
      </c>
      <c r="D29692" s="107">
        <v>29.69</v>
      </c>
      <c r="E29692" s="107">
        <v>4767</v>
      </c>
    </row>
    <row r="29693" spans="1:5" x14ac:dyDescent="0.3">
      <c r="A29693" s="66">
        <v>42142</v>
      </c>
      <c r="B29693" s="98">
        <v>0.40625</v>
      </c>
      <c r="C29693" s="107" t="s">
        <v>120</v>
      </c>
      <c r="D29693" s="107">
        <v>29.63</v>
      </c>
      <c r="E29693" s="107">
        <v>4768</v>
      </c>
    </row>
    <row r="29694" spans="1:5" x14ac:dyDescent="0.3">
      <c r="A29694" s="66">
        <v>42142</v>
      </c>
      <c r="B29694" s="98">
        <v>0.41666666666666669</v>
      </c>
      <c r="C29694" s="107" t="s">
        <v>120</v>
      </c>
      <c r="D29694" s="107">
        <v>29.57</v>
      </c>
      <c r="E29694" s="107">
        <v>4779</v>
      </c>
    </row>
    <row r="29695" spans="1:5" x14ac:dyDescent="0.3">
      <c r="A29695" s="66">
        <v>42142</v>
      </c>
      <c r="B29695" s="98">
        <v>0.42708333333333331</v>
      </c>
      <c r="C29695" s="107" t="s">
        <v>120</v>
      </c>
      <c r="D29695" s="107">
        <v>29.55</v>
      </c>
      <c r="E29695" s="107">
        <v>4808</v>
      </c>
    </row>
    <row r="29696" spans="1:5" x14ac:dyDescent="0.3">
      <c r="A29696" s="66">
        <v>42142</v>
      </c>
      <c r="B29696" s="98">
        <v>0.4375</v>
      </c>
      <c r="C29696" s="107" t="s">
        <v>120</v>
      </c>
      <c r="D29696" s="107">
        <v>29.49</v>
      </c>
      <c r="E29696" s="107">
        <v>4767</v>
      </c>
    </row>
    <row r="29697" spans="1:5" x14ac:dyDescent="0.3">
      <c r="A29697" s="66">
        <v>42142</v>
      </c>
      <c r="B29697" s="98">
        <v>0.44791666666666669</v>
      </c>
      <c r="C29697" s="107" t="s">
        <v>120</v>
      </c>
      <c r="D29697" s="107">
        <v>29.19</v>
      </c>
      <c r="E29697" s="107">
        <v>4595</v>
      </c>
    </row>
    <row r="29698" spans="1:5" x14ac:dyDescent="0.3">
      <c r="A29698" s="66">
        <v>42142</v>
      </c>
      <c r="B29698" s="98">
        <v>0.45833333333333331</v>
      </c>
      <c r="C29698" s="107" t="s">
        <v>120</v>
      </c>
      <c r="D29698" s="107">
        <v>29.15</v>
      </c>
      <c r="E29698" s="107">
        <v>4543</v>
      </c>
    </row>
    <row r="29699" spans="1:5" x14ac:dyDescent="0.3">
      <c r="A29699" s="66">
        <v>42142</v>
      </c>
      <c r="B29699" s="98">
        <v>0.46875</v>
      </c>
      <c r="C29699" s="107" t="s">
        <v>120</v>
      </c>
      <c r="D29699" s="107">
        <v>29.11</v>
      </c>
      <c r="E29699" s="107">
        <v>4482</v>
      </c>
    </row>
    <row r="29700" spans="1:5" x14ac:dyDescent="0.3">
      <c r="A29700" s="66">
        <v>42142</v>
      </c>
      <c r="B29700" s="98">
        <v>0.47916666666666669</v>
      </c>
      <c r="C29700" s="107" t="s">
        <v>120</v>
      </c>
      <c r="D29700" s="107">
        <v>29.06</v>
      </c>
      <c r="E29700" s="107">
        <v>4431</v>
      </c>
    </row>
    <row r="29701" spans="1:5" x14ac:dyDescent="0.3">
      <c r="A29701" s="66">
        <v>42142</v>
      </c>
      <c r="B29701" s="98">
        <v>0.48958333333333331</v>
      </c>
      <c r="C29701" s="107" t="s">
        <v>120</v>
      </c>
      <c r="D29701" s="107">
        <v>28.96</v>
      </c>
      <c r="E29701" s="107">
        <v>4327</v>
      </c>
    </row>
    <row r="29702" spans="1:5" x14ac:dyDescent="0.3">
      <c r="A29702" s="66">
        <v>42143</v>
      </c>
      <c r="B29702" s="98">
        <v>0.5</v>
      </c>
      <c r="C29702" s="107" t="s">
        <v>119</v>
      </c>
      <c r="D29702" s="107">
        <v>28.93</v>
      </c>
      <c r="E29702" s="107">
        <v>4235</v>
      </c>
    </row>
    <row r="29703" spans="1:5" x14ac:dyDescent="0.3">
      <c r="A29703" s="66">
        <v>42143</v>
      </c>
      <c r="B29703" s="98">
        <v>0.51041666666666663</v>
      </c>
      <c r="C29703" s="107" t="s">
        <v>119</v>
      </c>
      <c r="D29703" s="107">
        <v>28.93</v>
      </c>
      <c r="E29703" s="107">
        <v>4202</v>
      </c>
    </row>
    <row r="29704" spans="1:5" x14ac:dyDescent="0.3">
      <c r="A29704" s="66">
        <v>42143</v>
      </c>
      <c r="B29704" s="98">
        <v>0.52083333333333337</v>
      </c>
      <c r="C29704" s="107" t="s">
        <v>119</v>
      </c>
      <c r="D29704" s="107">
        <v>28.89</v>
      </c>
      <c r="E29704" s="107">
        <v>4239</v>
      </c>
    </row>
    <row r="29705" spans="1:5" x14ac:dyDescent="0.3">
      <c r="A29705" s="66">
        <v>42143</v>
      </c>
      <c r="B29705" s="98">
        <v>0.53125</v>
      </c>
      <c r="C29705" s="107" t="s">
        <v>119</v>
      </c>
      <c r="D29705" s="107">
        <v>28.88</v>
      </c>
      <c r="E29705" s="107">
        <v>4256</v>
      </c>
    </row>
    <row r="29706" spans="1:5" x14ac:dyDescent="0.3">
      <c r="A29706" s="66">
        <v>42143</v>
      </c>
      <c r="B29706" s="98">
        <v>4.1666666666666664E-2</v>
      </c>
      <c r="C29706" s="107" t="s">
        <v>119</v>
      </c>
      <c r="D29706" s="107">
        <v>28.83</v>
      </c>
      <c r="E29706" s="107">
        <v>4228</v>
      </c>
    </row>
    <row r="29707" spans="1:5" x14ac:dyDescent="0.3">
      <c r="A29707" s="66">
        <v>42143</v>
      </c>
      <c r="B29707" s="98">
        <v>5.2083333333333336E-2</v>
      </c>
      <c r="C29707" s="107" t="s">
        <v>119</v>
      </c>
      <c r="D29707" s="107">
        <v>28.81</v>
      </c>
      <c r="E29707" s="107">
        <v>4387</v>
      </c>
    </row>
    <row r="29708" spans="1:5" x14ac:dyDescent="0.3">
      <c r="A29708" s="66">
        <v>42143</v>
      </c>
      <c r="B29708" s="98">
        <v>6.25E-2</v>
      </c>
      <c r="C29708" s="107" t="s">
        <v>119</v>
      </c>
      <c r="D29708" s="107">
        <v>28.86</v>
      </c>
      <c r="E29708" s="107">
        <v>4636</v>
      </c>
    </row>
    <row r="29709" spans="1:5" x14ac:dyDescent="0.3">
      <c r="A29709" s="66">
        <v>42143</v>
      </c>
      <c r="B29709" s="98">
        <v>7.2916666666666671E-2</v>
      </c>
      <c r="C29709" s="107" t="s">
        <v>119</v>
      </c>
      <c r="D29709" s="107">
        <v>28.83</v>
      </c>
      <c r="E29709" s="107">
        <v>4791</v>
      </c>
    </row>
    <row r="29710" spans="1:5" x14ac:dyDescent="0.3">
      <c r="A29710" s="66">
        <v>42143</v>
      </c>
      <c r="B29710" s="98">
        <v>8.3333333333333329E-2</v>
      </c>
      <c r="C29710" s="107" t="s">
        <v>119</v>
      </c>
      <c r="D29710" s="107">
        <v>28.8</v>
      </c>
      <c r="E29710" s="107">
        <v>4882</v>
      </c>
    </row>
    <row r="29711" spans="1:5" x14ac:dyDescent="0.3">
      <c r="A29711" s="66">
        <v>42143</v>
      </c>
      <c r="B29711" s="98">
        <v>9.375E-2</v>
      </c>
      <c r="C29711" s="107" t="s">
        <v>119</v>
      </c>
      <c r="D29711" s="107">
        <v>28.78</v>
      </c>
      <c r="E29711" s="107">
        <v>5062</v>
      </c>
    </row>
    <row r="29712" spans="1:5" x14ac:dyDescent="0.3">
      <c r="A29712" s="66">
        <v>42143</v>
      </c>
      <c r="B29712" s="98">
        <v>0.10416666666666667</v>
      </c>
      <c r="C29712" s="107" t="s">
        <v>119</v>
      </c>
      <c r="D29712" s="107">
        <v>28.74</v>
      </c>
      <c r="E29712" s="107">
        <v>5090</v>
      </c>
    </row>
    <row r="29713" spans="1:5" x14ac:dyDescent="0.3">
      <c r="A29713" s="66">
        <v>42143</v>
      </c>
      <c r="B29713" s="98">
        <v>0.11458333333333333</v>
      </c>
      <c r="C29713" s="107" t="s">
        <v>119</v>
      </c>
      <c r="D29713" s="107">
        <v>28.68</v>
      </c>
      <c r="E29713" s="107">
        <v>5133</v>
      </c>
    </row>
    <row r="29714" spans="1:5" x14ac:dyDescent="0.3">
      <c r="A29714" s="66">
        <v>42143</v>
      </c>
      <c r="B29714" s="98">
        <v>0.125</v>
      </c>
      <c r="C29714" s="107" t="s">
        <v>119</v>
      </c>
      <c r="D29714" s="107">
        <v>28.65</v>
      </c>
      <c r="E29714" s="107">
        <v>5193</v>
      </c>
    </row>
    <row r="29715" spans="1:5" x14ac:dyDescent="0.3">
      <c r="A29715" s="66">
        <v>42143</v>
      </c>
      <c r="B29715" s="98">
        <v>0.13541666666666666</v>
      </c>
      <c r="C29715" s="107" t="s">
        <v>119</v>
      </c>
      <c r="D29715" s="107">
        <v>28.66</v>
      </c>
      <c r="E29715" s="107">
        <v>5329</v>
      </c>
    </row>
    <row r="29716" spans="1:5" x14ac:dyDescent="0.3">
      <c r="A29716" s="66">
        <v>42143</v>
      </c>
      <c r="B29716" s="98">
        <v>0.14583333333333334</v>
      </c>
      <c r="C29716" s="107" t="s">
        <v>119</v>
      </c>
      <c r="D29716" s="107">
        <v>28.65</v>
      </c>
      <c r="E29716" s="107">
        <v>5503</v>
      </c>
    </row>
    <row r="29717" spans="1:5" x14ac:dyDescent="0.3">
      <c r="A29717" s="66">
        <v>42143</v>
      </c>
      <c r="B29717" s="98">
        <v>0.15625</v>
      </c>
      <c r="C29717" s="107" t="s">
        <v>119</v>
      </c>
      <c r="D29717" s="107">
        <v>28.62</v>
      </c>
      <c r="E29717" s="107">
        <v>5558</v>
      </c>
    </row>
    <row r="29718" spans="1:5" x14ac:dyDescent="0.3">
      <c r="A29718" s="66">
        <v>42143</v>
      </c>
      <c r="B29718" s="98">
        <v>0.16666666666666666</v>
      </c>
      <c r="C29718" s="107" t="s">
        <v>119</v>
      </c>
      <c r="D29718" s="107">
        <v>28.55</v>
      </c>
      <c r="E29718" s="107">
        <v>5548</v>
      </c>
    </row>
    <row r="29719" spans="1:5" x14ac:dyDescent="0.3">
      <c r="A29719" s="66">
        <v>42143</v>
      </c>
      <c r="B29719" s="98">
        <v>0.17708333333333334</v>
      </c>
      <c r="C29719" s="107" t="s">
        <v>119</v>
      </c>
      <c r="D29719" s="107">
        <v>28.45</v>
      </c>
      <c r="E29719" s="107">
        <v>5470</v>
      </c>
    </row>
    <row r="29720" spans="1:5" x14ac:dyDescent="0.3">
      <c r="A29720" s="66">
        <v>42143</v>
      </c>
      <c r="B29720" s="98">
        <v>0.1875</v>
      </c>
      <c r="C29720" s="107" t="s">
        <v>119</v>
      </c>
      <c r="D29720" s="107">
        <v>28.32</v>
      </c>
      <c r="E29720" s="107">
        <v>5393</v>
      </c>
    </row>
    <row r="29721" spans="1:5" x14ac:dyDescent="0.3">
      <c r="A29721" s="66">
        <v>42143</v>
      </c>
      <c r="B29721" s="98">
        <v>0.19791666666666666</v>
      </c>
      <c r="C29721" s="107" t="s">
        <v>119</v>
      </c>
      <c r="D29721" s="107">
        <v>28.32</v>
      </c>
      <c r="E29721" s="107">
        <v>5358</v>
      </c>
    </row>
    <row r="29722" spans="1:5" x14ac:dyDescent="0.3">
      <c r="A29722" s="66">
        <v>42143</v>
      </c>
      <c r="B29722" s="98">
        <v>0.20833333333333334</v>
      </c>
      <c r="C29722" s="107" t="s">
        <v>119</v>
      </c>
      <c r="D29722" s="107">
        <v>28.34</v>
      </c>
      <c r="E29722" s="107">
        <v>5352</v>
      </c>
    </row>
    <row r="29723" spans="1:5" x14ac:dyDescent="0.3">
      <c r="A29723" s="66">
        <v>42143</v>
      </c>
      <c r="B29723" s="98">
        <v>0.21875</v>
      </c>
      <c r="C29723" s="107" t="s">
        <v>119</v>
      </c>
      <c r="D29723" s="107">
        <v>28.33</v>
      </c>
      <c r="E29723" s="107">
        <v>5354</v>
      </c>
    </row>
    <row r="29724" spans="1:5" x14ac:dyDescent="0.3">
      <c r="A29724" s="66">
        <v>42143</v>
      </c>
      <c r="B29724" s="98">
        <v>0.22916666666666666</v>
      </c>
      <c r="C29724" s="107" t="s">
        <v>119</v>
      </c>
      <c r="D29724" s="107">
        <v>28.28</v>
      </c>
      <c r="E29724" s="107">
        <v>5332</v>
      </c>
    </row>
    <row r="29725" spans="1:5" x14ac:dyDescent="0.3">
      <c r="A29725" s="66">
        <v>42143</v>
      </c>
      <c r="B29725" s="98">
        <v>0.23958333333333334</v>
      </c>
      <c r="C29725" s="107" t="s">
        <v>119</v>
      </c>
      <c r="D29725" s="107">
        <v>28.25</v>
      </c>
      <c r="E29725" s="107">
        <v>5305</v>
      </c>
    </row>
    <row r="29726" spans="1:5" x14ac:dyDescent="0.3">
      <c r="A29726" s="66">
        <v>42143</v>
      </c>
      <c r="B29726" s="98">
        <v>0.25</v>
      </c>
      <c r="C29726" s="107" t="s">
        <v>119</v>
      </c>
      <c r="D29726" s="107">
        <v>28.15</v>
      </c>
      <c r="E29726" s="107">
        <v>5269</v>
      </c>
    </row>
    <row r="29727" spans="1:5" x14ac:dyDescent="0.3">
      <c r="A29727" s="66">
        <v>42143</v>
      </c>
      <c r="B29727" s="98">
        <v>0.26041666666666669</v>
      </c>
      <c r="C29727" s="107" t="s">
        <v>119</v>
      </c>
      <c r="D29727" s="107">
        <v>28.1</v>
      </c>
      <c r="E29727" s="107">
        <v>5244</v>
      </c>
    </row>
    <row r="29728" spans="1:5" x14ac:dyDescent="0.3">
      <c r="A29728" s="66">
        <v>42143</v>
      </c>
      <c r="B29728" s="98">
        <v>0.27083333333333331</v>
      </c>
      <c r="C29728" s="107" t="s">
        <v>119</v>
      </c>
      <c r="D29728" s="107">
        <v>28.1</v>
      </c>
      <c r="E29728" s="107">
        <v>5200</v>
      </c>
    </row>
    <row r="29729" spans="1:5" x14ac:dyDescent="0.3">
      <c r="A29729" s="66">
        <v>42143</v>
      </c>
      <c r="B29729" s="98">
        <v>0.28125</v>
      </c>
      <c r="C29729" s="107" t="s">
        <v>119</v>
      </c>
      <c r="D29729" s="107">
        <v>28.09</v>
      </c>
      <c r="E29729" s="107">
        <v>5154</v>
      </c>
    </row>
    <row r="29730" spans="1:5" x14ac:dyDescent="0.3">
      <c r="A29730" s="66">
        <v>42143</v>
      </c>
      <c r="B29730" s="98">
        <v>0.29166666666666669</v>
      </c>
      <c r="C29730" s="107" t="s">
        <v>119</v>
      </c>
      <c r="D29730" s="107">
        <v>28.11</v>
      </c>
      <c r="E29730" s="107">
        <v>5165</v>
      </c>
    </row>
    <row r="29731" spans="1:5" x14ac:dyDescent="0.3">
      <c r="A29731" s="66">
        <v>42143</v>
      </c>
      <c r="B29731" s="98">
        <v>0.30208333333333331</v>
      </c>
      <c r="C29731" s="107" t="s">
        <v>119</v>
      </c>
      <c r="D29731" s="107">
        <v>28.2</v>
      </c>
      <c r="E29731" s="107">
        <v>5182</v>
      </c>
    </row>
    <row r="29732" spans="1:5" x14ac:dyDescent="0.3">
      <c r="A29732" s="66">
        <v>42143</v>
      </c>
      <c r="B29732" s="98">
        <v>0.3125</v>
      </c>
      <c r="C29732" s="107" t="s">
        <v>119</v>
      </c>
      <c r="D29732" s="107">
        <v>28.2</v>
      </c>
      <c r="E29732" s="107">
        <v>5227</v>
      </c>
    </row>
    <row r="29733" spans="1:5" x14ac:dyDescent="0.3">
      <c r="A29733" s="66">
        <v>42143</v>
      </c>
      <c r="B29733" s="98">
        <v>0.32291666666666669</v>
      </c>
      <c r="C29733" s="107" t="s">
        <v>119</v>
      </c>
      <c r="D29733" s="107">
        <v>28.24</v>
      </c>
      <c r="E29733" s="107">
        <v>5270</v>
      </c>
    </row>
    <row r="29734" spans="1:5" x14ac:dyDescent="0.3">
      <c r="A29734" s="66">
        <v>42143</v>
      </c>
      <c r="B29734" s="98">
        <v>0.33333333333333331</v>
      </c>
      <c r="C29734" s="107" t="s">
        <v>119</v>
      </c>
      <c r="D29734" s="107">
        <v>28.31</v>
      </c>
      <c r="E29734" s="107">
        <v>5142</v>
      </c>
    </row>
    <row r="29735" spans="1:5" x14ac:dyDescent="0.3">
      <c r="A29735" s="66">
        <v>42143</v>
      </c>
      <c r="B29735" s="98">
        <v>0.34375</v>
      </c>
      <c r="C29735" s="107" t="s">
        <v>119</v>
      </c>
      <c r="D29735" s="107">
        <v>28.34</v>
      </c>
      <c r="E29735" s="107">
        <v>5012</v>
      </c>
    </row>
    <row r="29736" spans="1:5" x14ac:dyDescent="0.3">
      <c r="A29736" s="66">
        <v>42143</v>
      </c>
      <c r="B29736" s="98">
        <v>0.35416666666666669</v>
      </c>
      <c r="C29736" s="107" t="s">
        <v>119</v>
      </c>
      <c r="D29736" s="107">
        <v>28.42</v>
      </c>
      <c r="E29736" s="107">
        <v>4792</v>
      </c>
    </row>
    <row r="29737" spans="1:5" x14ac:dyDescent="0.3">
      <c r="A29737" s="66">
        <v>42143</v>
      </c>
      <c r="B29737" s="98">
        <v>0.36458333333333331</v>
      </c>
      <c r="C29737" s="107" t="s">
        <v>119</v>
      </c>
      <c r="D29737" s="107">
        <v>28.5</v>
      </c>
      <c r="E29737" s="107">
        <v>4689</v>
      </c>
    </row>
    <row r="29738" spans="1:5" x14ac:dyDescent="0.3">
      <c r="A29738" s="66">
        <v>42143</v>
      </c>
      <c r="B29738" s="98">
        <v>0.375</v>
      </c>
      <c r="C29738" s="107" t="s">
        <v>119</v>
      </c>
      <c r="D29738" s="107">
        <v>28.58</v>
      </c>
      <c r="E29738" s="107">
        <v>4571</v>
      </c>
    </row>
    <row r="29739" spans="1:5" x14ac:dyDescent="0.3">
      <c r="A29739" s="66">
        <v>42143</v>
      </c>
      <c r="B29739" s="98">
        <v>0.38541666666666669</v>
      </c>
      <c r="C29739" s="107" t="s">
        <v>119</v>
      </c>
      <c r="D29739" s="107">
        <v>28.69</v>
      </c>
      <c r="E29739" s="107">
        <v>4033</v>
      </c>
    </row>
    <row r="29740" spans="1:5" x14ac:dyDescent="0.3">
      <c r="A29740" s="66">
        <v>42143</v>
      </c>
      <c r="B29740" s="98">
        <v>0.39583333333333331</v>
      </c>
      <c r="C29740" s="107" t="s">
        <v>119</v>
      </c>
      <c r="D29740" s="107">
        <v>28.74</v>
      </c>
      <c r="E29740" s="107">
        <v>4009</v>
      </c>
    </row>
    <row r="29741" spans="1:5" x14ac:dyDescent="0.3">
      <c r="A29741" s="66">
        <v>42143</v>
      </c>
      <c r="B29741" s="98">
        <v>0.40625</v>
      </c>
      <c r="C29741" s="107" t="s">
        <v>119</v>
      </c>
      <c r="D29741" s="107">
        <v>28.84</v>
      </c>
      <c r="E29741" s="107">
        <v>4030</v>
      </c>
    </row>
    <row r="29742" spans="1:5" x14ac:dyDescent="0.3">
      <c r="A29742" s="66">
        <v>42143</v>
      </c>
      <c r="B29742" s="98">
        <v>0.41666666666666669</v>
      </c>
      <c r="C29742" s="107" t="s">
        <v>119</v>
      </c>
      <c r="D29742" s="107">
        <v>28.93</v>
      </c>
      <c r="E29742" s="107">
        <v>4038</v>
      </c>
    </row>
    <row r="29743" spans="1:5" x14ac:dyDescent="0.3">
      <c r="A29743" s="66">
        <v>42143</v>
      </c>
      <c r="B29743" s="98">
        <v>0.42708333333333331</v>
      </c>
      <c r="C29743" s="107" t="s">
        <v>119</v>
      </c>
      <c r="D29743" s="107">
        <v>29.04</v>
      </c>
      <c r="E29743" s="107">
        <v>4077</v>
      </c>
    </row>
    <row r="29744" spans="1:5" x14ac:dyDescent="0.3">
      <c r="A29744" s="66">
        <v>42143</v>
      </c>
      <c r="B29744" s="98">
        <v>0.4375</v>
      </c>
      <c r="C29744" s="107" t="s">
        <v>119</v>
      </c>
      <c r="D29744" s="107">
        <v>29.42</v>
      </c>
      <c r="E29744" s="107">
        <v>4255</v>
      </c>
    </row>
    <row r="29745" spans="1:5" x14ac:dyDescent="0.3">
      <c r="A29745" s="66">
        <v>42143</v>
      </c>
      <c r="B29745" s="98">
        <v>0.44791666666666669</v>
      </c>
      <c r="C29745" s="107" t="s">
        <v>119</v>
      </c>
      <c r="D29745" s="107">
        <v>29.29</v>
      </c>
      <c r="E29745" s="107">
        <v>4416</v>
      </c>
    </row>
    <row r="29746" spans="1:5" x14ac:dyDescent="0.3">
      <c r="A29746" s="66">
        <v>42143</v>
      </c>
      <c r="B29746" s="98">
        <v>0.45833333333333331</v>
      </c>
      <c r="C29746" s="107" t="s">
        <v>119</v>
      </c>
      <c r="D29746" s="107">
        <v>29.4</v>
      </c>
      <c r="E29746" s="107">
        <v>4502</v>
      </c>
    </row>
    <row r="29747" spans="1:5" x14ac:dyDescent="0.3">
      <c r="A29747" s="66">
        <v>42143</v>
      </c>
      <c r="B29747" s="98">
        <v>0.46875</v>
      </c>
      <c r="C29747" s="107" t="s">
        <v>119</v>
      </c>
      <c r="D29747" s="107">
        <v>29.68</v>
      </c>
      <c r="E29747" s="107">
        <v>5552</v>
      </c>
    </row>
    <row r="29748" spans="1:5" x14ac:dyDescent="0.3">
      <c r="A29748" s="66">
        <v>42143</v>
      </c>
      <c r="B29748" s="98">
        <v>0.47916666666666669</v>
      </c>
      <c r="C29748" s="107" t="s">
        <v>119</v>
      </c>
      <c r="D29748" s="107">
        <v>29.42</v>
      </c>
      <c r="E29748" s="107">
        <v>5675</v>
      </c>
    </row>
    <row r="29749" spans="1:5" x14ac:dyDescent="0.3">
      <c r="A29749" s="66">
        <v>42143</v>
      </c>
      <c r="B29749" s="98">
        <v>0.48958333333333331</v>
      </c>
      <c r="C29749" s="107" t="s">
        <v>119</v>
      </c>
      <c r="D29749" s="107">
        <v>29.39</v>
      </c>
      <c r="E29749" s="107">
        <v>5360</v>
      </c>
    </row>
    <row r="29750" spans="1:5" x14ac:dyDescent="0.3">
      <c r="A29750" s="66">
        <v>42143</v>
      </c>
      <c r="B29750" s="98">
        <v>0.5</v>
      </c>
      <c r="C29750" s="107" t="s">
        <v>120</v>
      </c>
      <c r="D29750" s="107">
        <v>29.76</v>
      </c>
      <c r="E29750" s="107">
        <v>5647</v>
      </c>
    </row>
    <row r="29751" spans="1:5" x14ac:dyDescent="0.3">
      <c r="A29751" s="66">
        <v>42143</v>
      </c>
      <c r="B29751" s="98">
        <v>0.51041666666666663</v>
      </c>
      <c r="C29751" s="107" t="s">
        <v>120</v>
      </c>
      <c r="D29751" s="107">
        <v>29.74</v>
      </c>
      <c r="E29751" s="107">
        <v>5792</v>
      </c>
    </row>
    <row r="29752" spans="1:5" x14ac:dyDescent="0.3">
      <c r="A29752" s="66">
        <v>42143</v>
      </c>
      <c r="B29752" s="98">
        <v>0.52083333333333337</v>
      </c>
      <c r="C29752" s="107" t="s">
        <v>120</v>
      </c>
      <c r="D29752" s="107">
        <v>29.89</v>
      </c>
      <c r="E29752" s="107">
        <v>5907</v>
      </c>
    </row>
    <row r="29753" spans="1:5" x14ac:dyDescent="0.3">
      <c r="A29753" s="66">
        <v>42143</v>
      </c>
      <c r="B29753" s="98">
        <v>0.53125</v>
      </c>
      <c r="C29753" s="107" t="s">
        <v>120</v>
      </c>
      <c r="D29753" s="107">
        <v>30.17</v>
      </c>
      <c r="E29753" s="107">
        <v>5896</v>
      </c>
    </row>
    <row r="29754" spans="1:5" x14ac:dyDescent="0.3">
      <c r="A29754" s="66">
        <v>42143</v>
      </c>
      <c r="B29754" s="98">
        <v>4.1666666666666664E-2</v>
      </c>
      <c r="C29754" s="107" t="s">
        <v>120</v>
      </c>
      <c r="D29754" s="107">
        <v>30.34</v>
      </c>
      <c r="E29754" s="107">
        <v>6269</v>
      </c>
    </row>
    <row r="29755" spans="1:5" x14ac:dyDescent="0.3">
      <c r="A29755" s="66">
        <v>42143</v>
      </c>
      <c r="B29755" s="98">
        <v>5.2083333333333336E-2</v>
      </c>
      <c r="C29755" s="107" t="s">
        <v>120</v>
      </c>
      <c r="D29755" s="107">
        <v>30.16</v>
      </c>
      <c r="E29755" s="107">
        <v>6434</v>
      </c>
    </row>
    <row r="29756" spans="1:5" x14ac:dyDescent="0.3">
      <c r="A29756" s="66">
        <v>42143</v>
      </c>
      <c r="B29756" s="98">
        <v>6.25E-2</v>
      </c>
      <c r="C29756" s="107" t="s">
        <v>120</v>
      </c>
      <c r="D29756" s="107">
        <v>29.73</v>
      </c>
      <c r="E29756" s="107">
        <v>6164</v>
      </c>
    </row>
    <row r="29757" spans="1:5" x14ac:dyDescent="0.3">
      <c r="A29757" s="66">
        <v>42143</v>
      </c>
      <c r="B29757" s="98">
        <v>7.2916666666666671E-2</v>
      </c>
      <c r="C29757" s="107" t="s">
        <v>120</v>
      </c>
      <c r="D29757" s="107">
        <v>29.96</v>
      </c>
      <c r="E29757" s="107">
        <v>5943</v>
      </c>
    </row>
    <row r="29758" spans="1:5" x14ac:dyDescent="0.3">
      <c r="A29758" s="66">
        <v>42143</v>
      </c>
      <c r="B29758" s="98">
        <v>8.3333333333333329E-2</v>
      </c>
      <c r="C29758" s="107" t="s">
        <v>120</v>
      </c>
      <c r="D29758" s="107">
        <v>30.1</v>
      </c>
      <c r="E29758" s="107">
        <v>5896</v>
      </c>
    </row>
    <row r="29759" spans="1:5" x14ac:dyDescent="0.3">
      <c r="A29759" s="66">
        <v>42143</v>
      </c>
      <c r="B29759" s="98">
        <v>9.375E-2</v>
      </c>
      <c r="C29759" s="107" t="s">
        <v>120</v>
      </c>
      <c r="D29759" s="107">
        <v>30.12</v>
      </c>
      <c r="E29759" s="107">
        <v>5944</v>
      </c>
    </row>
    <row r="29760" spans="1:5" x14ac:dyDescent="0.3">
      <c r="A29760" s="66">
        <v>42143</v>
      </c>
      <c r="B29760" s="98">
        <v>0.10416666666666667</v>
      </c>
      <c r="C29760" s="107" t="s">
        <v>120</v>
      </c>
      <c r="D29760" s="107">
        <v>30.22</v>
      </c>
      <c r="E29760" s="107">
        <v>6235</v>
      </c>
    </row>
    <row r="29761" spans="1:5" x14ac:dyDescent="0.3">
      <c r="A29761" s="66">
        <v>42143</v>
      </c>
      <c r="B29761" s="98">
        <v>0.11458333333333333</v>
      </c>
      <c r="C29761" s="107" t="s">
        <v>120</v>
      </c>
      <c r="D29761" s="107">
        <v>30.27</v>
      </c>
      <c r="E29761" s="107">
        <v>7012</v>
      </c>
    </row>
    <row r="29762" spans="1:5" x14ac:dyDescent="0.3">
      <c r="A29762" s="66">
        <v>42143</v>
      </c>
      <c r="B29762" s="98">
        <v>0.125</v>
      </c>
      <c r="C29762" s="107" t="s">
        <v>120</v>
      </c>
      <c r="D29762" s="107">
        <v>29.88</v>
      </c>
      <c r="E29762" s="107">
        <v>6942</v>
      </c>
    </row>
    <row r="29763" spans="1:5" x14ac:dyDescent="0.3">
      <c r="A29763" s="66">
        <v>42143</v>
      </c>
      <c r="B29763" s="98">
        <v>0.13541666666666666</v>
      </c>
      <c r="C29763" s="107" t="s">
        <v>120</v>
      </c>
      <c r="D29763" s="107">
        <v>30.16</v>
      </c>
      <c r="E29763" s="107">
        <v>6950</v>
      </c>
    </row>
    <row r="29764" spans="1:5" x14ac:dyDescent="0.3">
      <c r="A29764" s="66">
        <v>42143</v>
      </c>
      <c r="B29764" s="98">
        <v>0.14583333333333334</v>
      </c>
      <c r="C29764" s="107" t="s">
        <v>120</v>
      </c>
      <c r="D29764" s="107">
        <v>30.18</v>
      </c>
      <c r="E29764" s="107">
        <v>6912</v>
      </c>
    </row>
    <row r="29765" spans="1:5" x14ac:dyDescent="0.3">
      <c r="A29765" s="66">
        <v>42143</v>
      </c>
      <c r="B29765" s="98">
        <v>0.15625</v>
      </c>
      <c r="C29765" s="107" t="s">
        <v>120</v>
      </c>
      <c r="D29765" s="107">
        <v>30.34</v>
      </c>
      <c r="E29765" s="107">
        <v>7078</v>
      </c>
    </row>
    <row r="29766" spans="1:5" x14ac:dyDescent="0.3">
      <c r="A29766" s="66">
        <v>42143</v>
      </c>
      <c r="B29766" s="98">
        <v>0.16666666666666666</v>
      </c>
      <c r="C29766" s="107" t="s">
        <v>120</v>
      </c>
      <c r="D29766" s="107">
        <v>30.37</v>
      </c>
      <c r="E29766" s="107">
        <v>7436</v>
      </c>
    </row>
    <row r="29767" spans="1:5" x14ac:dyDescent="0.3">
      <c r="A29767" s="66">
        <v>42143</v>
      </c>
      <c r="B29767" s="98">
        <v>0.17708333333333334</v>
      </c>
      <c r="C29767" s="107" t="s">
        <v>120</v>
      </c>
      <c r="D29767" s="107">
        <v>30.28</v>
      </c>
      <c r="E29767" s="107">
        <v>7017</v>
      </c>
    </row>
    <row r="29768" spans="1:5" x14ac:dyDescent="0.3">
      <c r="A29768" s="66">
        <v>42143</v>
      </c>
      <c r="B29768" s="98">
        <v>0.1875</v>
      </c>
      <c r="C29768" s="107" t="s">
        <v>120</v>
      </c>
      <c r="D29768" s="107">
        <v>30.67</v>
      </c>
      <c r="E29768" s="107">
        <v>6944</v>
      </c>
    </row>
    <row r="29769" spans="1:5" x14ac:dyDescent="0.3">
      <c r="A29769" s="66">
        <v>42143</v>
      </c>
      <c r="B29769" s="98">
        <v>0.19791666666666666</v>
      </c>
      <c r="C29769" s="107" t="s">
        <v>120</v>
      </c>
      <c r="D29769" s="107">
        <v>30.77</v>
      </c>
      <c r="E29769" s="107">
        <v>6666</v>
      </c>
    </row>
    <row r="29770" spans="1:5" x14ac:dyDescent="0.3">
      <c r="A29770" s="66">
        <v>42143</v>
      </c>
      <c r="B29770" s="98">
        <v>0.20833333333333334</v>
      </c>
      <c r="C29770" s="107" t="s">
        <v>120</v>
      </c>
      <c r="D29770" s="107">
        <v>30.35</v>
      </c>
      <c r="E29770" s="107">
        <v>6134</v>
      </c>
    </row>
    <row r="29771" spans="1:5" x14ac:dyDescent="0.3">
      <c r="A29771" s="66">
        <v>42143</v>
      </c>
      <c r="B29771" s="98">
        <v>0.21875</v>
      </c>
      <c r="C29771" s="107" t="s">
        <v>120</v>
      </c>
      <c r="D29771" s="107">
        <v>30.43</v>
      </c>
      <c r="E29771" s="107">
        <v>6371</v>
      </c>
    </row>
    <row r="29772" spans="1:5" x14ac:dyDescent="0.3">
      <c r="A29772" s="66">
        <v>42143</v>
      </c>
      <c r="B29772" s="98">
        <v>0.22916666666666666</v>
      </c>
      <c r="C29772" s="107" t="s">
        <v>120</v>
      </c>
      <c r="D29772" s="107">
        <v>30.73</v>
      </c>
      <c r="E29772" s="107">
        <v>6168</v>
      </c>
    </row>
    <row r="29773" spans="1:5" x14ac:dyDescent="0.3">
      <c r="A29773" s="66">
        <v>42143</v>
      </c>
      <c r="B29773" s="98">
        <v>0.23958333333333334</v>
      </c>
      <c r="C29773" s="107" t="s">
        <v>120</v>
      </c>
      <c r="D29773" s="107">
        <v>30.75</v>
      </c>
      <c r="E29773" s="107">
        <v>4841</v>
      </c>
    </row>
    <row r="29774" spans="1:5" x14ac:dyDescent="0.3">
      <c r="A29774" s="66">
        <v>42143</v>
      </c>
      <c r="B29774" s="98">
        <v>0.25</v>
      </c>
      <c r="C29774" s="107" t="s">
        <v>120</v>
      </c>
      <c r="D29774" s="107">
        <v>31.29</v>
      </c>
      <c r="E29774" s="107">
        <v>4777</v>
      </c>
    </row>
    <row r="29775" spans="1:5" x14ac:dyDescent="0.3">
      <c r="A29775" s="66">
        <v>42143</v>
      </c>
      <c r="B29775" s="98">
        <v>0.26041666666666669</v>
      </c>
      <c r="C29775" s="107" t="s">
        <v>120</v>
      </c>
      <c r="D29775" s="107">
        <v>31.05</v>
      </c>
      <c r="E29775" s="107">
        <v>4976</v>
      </c>
    </row>
    <row r="29776" spans="1:5" x14ac:dyDescent="0.3">
      <c r="A29776" s="66">
        <v>42143</v>
      </c>
      <c r="B29776" s="98">
        <v>0.27083333333333331</v>
      </c>
      <c r="C29776" s="107" t="s">
        <v>120</v>
      </c>
      <c r="D29776" s="107">
        <v>30.88</v>
      </c>
      <c r="E29776" s="107">
        <v>5276</v>
      </c>
    </row>
    <row r="29777" spans="1:5" x14ac:dyDescent="0.3">
      <c r="A29777" s="66">
        <v>42143</v>
      </c>
      <c r="B29777" s="98">
        <v>0.28125</v>
      </c>
      <c r="C29777" s="107" t="s">
        <v>120</v>
      </c>
      <c r="D29777" s="107">
        <v>30.73</v>
      </c>
      <c r="E29777" s="107">
        <v>5344</v>
      </c>
    </row>
    <row r="29778" spans="1:5" x14ac:dyDescent="0.3">
      <c r="A29778" s="66">
        <v>42143</v>
      </c>
      <c r="B29778" s="98">
        <v>0.29166666666666669</v>
      </c>
      <c r="C29778" s="107" t="s">
        <v>120</v>
      </c>
      <c r="D29778" s="107">
        <v>30.61</v>
      </c>
      <c r="E29778" s="107">
        <v>5337</v>
      </c>
    </row>
    <row r="29779" spans="1:5" x14ac:dyDescent="0.3">
      <c r="A29779" s="66">
        <v>42143</v>
      </c>
      <c r="B29779" s="98">
        <v>0.30208333333333331</v>
      </c>
      <c r="C29779" s="107" t="s">
        <v>120</v>
      </c>
      <c r="D29779" s="107">
        <v>30.57</v>
      </c>
      <c r="E29779" s="107">
        <v>5353</v>
      </c>
    </row>
    <row r="29780" spans="1:5" x14ac:dyDescent="0.3">
      <c r="A29780" s="66">
        <v>42143</v>
      </c>
      <c r="B29780" s="98">
        <v>0.3125</v>
      </c>
      <c r="C29780" s="107" t="s">
        <v>120</v>
      </c>
      <c r="D29780" s="107">
        <v>30.56</v>
      </c>
      <c r="E29780" s="107">
        <v>5320</v>
      </c>
    </row>
    <row r="29781" spans="1:5" x14ac:dyDescent="0.3">
      <c r="A29781" s="66">
        <v>42143</v>
      </c>
      <c r="B29781" s="98">
        <v>0.32291666666666669</v>
      </c>
      <c r="C29781" s="107" t="s">
        <v>120</v>
      </c>
      <c r="D29781" s="107">
        <v>30.54</v>
      </c>
      <c r="E29781" s="107">
        <v>5189</v>
      </c>
    </row>
    <row r="29782" spans="1:5" x14ac:dyDescent="0.3">
      <c r="A29782" s="66">
        <v>42143</v>
      </c>
      <c r="B29782" s="98">
        <v>0.33333333333333331</v>
      </c>
      <c r="C29782" s="107" t="s">
        <v>120</v>
      </c>
      <c r="D29782" s="107">
        <v>30.36</v>
      </c>
      <c r="E29782" s="107">
        <v>5237</v>
      </c>
    </row>
    <row r="29783" spans="1:5" x14ac:dyDescent="0.3">
      <c r="A29783" s="66">
        <v>42143</v>
      </c>
      <c r="B29783" s="98">
        <v>0.34375</v>
      </c>
      <c r="C29783" s="107" t="s">
        <v>120</v>
      </c>
      <c r="D29783" s="107">
        <v>30.36</v>
      </c>
      <c r="E29783" s="107">
        <v>5117</v>
      </c>
    </row>
    <row r="29784" spans="1:5" x14ac:dyDescent="0.3">
      <c r="A29784" s="66">
        <v>42143</v>
      </c>
      <c r="B29784" s="98">
        <v>0.35416666666666669</v>
      </c>
      <c r="C29784" s="107" t="s">
        <v>120</v>
      </c>
      <c r="D29784" s="107">
        <v>30.37</v>
      </c>
      <c r="E29784" s="107">
        <v>4799</v>
      </c>
    </row>
    <row r="29785" spans="1:5" x14ac:dyDescent="0.3">
      <c r="A29785" s="66">
        <v>42143</v>
      </c>
      <c r="B29785" s="98">
        <v>0.36458333333333331</v>
      </c>
      <c r="C29785" s="107" t="s">
        <v>120</v>
      </c>
      <c r="D29785" s="107">
        <v>30.35</v>
      </c>
      <c r="E29785" s="107">
        <v>4619</v>
      </c>
    </row>
    <row r="29786" spans="1:5" x14ac:dyDescent="0.3">
      <c r="A29786" s="66">
        <v>42143</v>
      </c>
      <c r="B29786" s="98">
        <v>0.375</v>
      </c>
      <c r="C29786" s="107" t="s">
        <v>120</v>
      </c>
      <c r="D29786" s="107">
        <v>30.39</v>
      </c>
      <c r="E29786" s="107">
        <v>4545</v>
      </c>
    </row>
    <row r="29787" spans="1:5" x14ac:dyDescent="0.3">
      <c r="A29787" s="66">
        <v>42143</v>
      </c>
      <c r="B29787" s="98">
        <v>0.38541666666666669</v>
      </c>
      <c r="C29787" s="107" t="s">
        <v>120</v>
      </c>
      <c r="D29787" s="107">
        <v>30.42</v>
      </c>
      <c r="E29787" s="107">
        <v>4541</v>
      </c>
    </row>
    <row r="29788" spans="1:5" x14ac:dyDescent="0.3">
      <c r="A29788" s="66">
        <v>42143</v>
      </c>
      <c r="B29788" s="98">
        <v>0.39583333333333331</v>
      </c>
      <c r="C29788" s="107" t="s">
        <v>120</v>
      </c>
      <c r="D29788" s="107">
        <v>30.4</v>
      </c>
      <c r="E29788" s="107">
        <v>4609</v>
      </c>
    </row>
    <row r="29789" spans="1:5" x14ac:dyDescent="0.3">
      <c r="A29789" s="66">
        <v>42143</v>
      </c>
      <c r="B29789" s="98">
        <v>0.40625</v>
      </c>
      <c r="C29789" s="107" t="s">
        <v>120</v>
      </c>
      <c r="D29789" s="107">
        <v>30.42</v>
      </c>
      <c r="E29789" s="107">
        <v>4468</v>
      </c>
    </row>
    <row r="29790" spans="1:5" x14ac:dyDescent="0.3">
      <c r="A29790" s="66">
        <v>42143</v>
      </c>
      <c r="B29790" s="98">
        <v>0.41666666666666669</v>
      </c>
      <c r="C29790" s="107" t="s">
        <v>120</v>
      </c>
      <c r="D29790" s="107">
        <v>30.31</v>
      </c>
      <c r="E29790" s="107">
        <v>4519</v>
      </c>
    </row>
    <row r="29791" spans="1:5" x14ac:dyDescent="0.3">
      <c r="A29791" s="66">
        <v>42143</v>
      </c>
      <c r="B29791" s="98">
        <v>0.42708333333333331</v>
      </c>
      <c r="C29791" s="107" t="s">
        <v>120</v>
      </c>
      <c r="D29791" s="107">
        <v>30.29</v>
      </c>
      <c r="E29791" s="107">
        <v>4532</v>
      </c>
    </row>
    <row r="29792" spans="1:5" x14ac:dyDescent="0.3">
      <c r="A29792" s="66">
        <v>42143</v>
      </c>
      <c r="B29792" s="98">
        <v>0.4375</v>
      </c>
      <c r="C29792" s="107" t="s">
        <v>120</v>
      </c>
      <c r="D29792" s="107">
        <v>30.24</v>
      </c>
      <c r="E29792" s="107">
        <v>4463</v>
      </c>
    </row>
    <row r="29793" spans="1:5" x14ac:dyDescent="0.3">
      <c r="A29793" s="66">
        <v>42143</v>
      </c>
      <c r="B29793" s="98">
        <v>0.44791666666666669</v>
      </c>
      <c r="C29793" s="107" t="s">
        <v>120</v>
      </c>
      <c r="D29793" s="107">
        <v>30.13</v>
      </c>
      <c r="E29793" s="107">
        <v>4547</v>
      </c>
    </row>
    <row r="29794" spans="1:5" x14ac:dyDescent="0.3">
      <c r="A29794" s="66">
        <v>42143</v>
      </c>
      <c r="B29794" s="98">
        <v>0.45833333333333331</v>
      </c>
      <c r="C29794" s="107" t="s">
        <v>120</v>
      </c>
      <c r="D29794" s="107">
        <v>30.16</v>
      </c>
      <c r="E29794" s="107">
        <v>4599</v>
      </c>
    </row>
    <row r="29795" spans="1:5" x14ac:dyDescent="0.3">
      <c r="A29795" s="66">
        <v>42143</v>
      </c>
      <c r="B29795" s="98">
        <v>0.46875</v>
      </c>
      <c r="C29795" s="107" t="s">
        <v>120</v>
      </c>
      <c r="D29795" s="107">
        <v>30.12</v>
      </c>
      <c r="E29795" s="107">
        <v>4581</v>
      </c>
    </row>
    <row r="29796" spans="1:5" x14ac:dyDescent="0.3">
      <c r="A29796" s="66">
        <v>42143</v>
      </c>
      <c r="B29796" s="98">
        <v>0.47916666666666669</v>
      </c>
      <c r="C29796" s="107" t="s">
        <v>120</v>
      </c>
      <c r="D29796" s="107">
        <v>30.12</v>
      </c>
      <c r="E29796" s="107">
        <v>4461</v>
      </c>
    </row>
    <row r="29797" spans="1:5" x14ac:dyDescent="0.3">
      <c r="A29797" s="66">
        <v>42143</v>
      </c>
      <c r="B29797" s="98">
        <v>0.48958333333333331</v>
      </c>
      <c r="C29797" s="107" t="s">
        <v>120</v>
      </c>
      <c r="D29797" s="107">
        <v>30.07</v>
      </c>
      <c r="E29797" s="107">
        <v>4480</v>
      </c>
    </row>
    <row r="29798" spans="1:5" x14ac:dyDescent="0.3">
      <c r="A29798" s="66">
        <v>42144</v>
      </c>
      <c r="B29798" s="98">
        <v>0.5</v>
      </c>
      <c r="C29798" s="107" t="s">
        <v>119</v>
      </c>
      <c r="D29798" s="107">
        <v>30.05</v>
      </c>
      <c r="E29798" s="107">
        <v>4498</v>
      </c>
    </row>
    <row r="29799" spans="1:5" x14ac:dyDescent="0.3">
      <c r="A29799" s="66">
        <v>42144</v>
      </c>
      <c r="B29799" s="98">
        <v>0.51041666666666663</v>
      </c>
      <c r="C29799" s="107" t="s">
        <v>119</v>
      </c>
      <c r="D29799" s="107">
        <v>30.02</v>
      </c>
      <c r="E29799" s="107">
        <v>4513</v>
      </c>
    </row>
    <row r="29800" spans="1:5" x14ac:dyDescent="0.3">
      <c r="A29800" s="66">
        <v>42144</v>
      </c>
      <c r="B29800" s="98">
        <v>0.52083333333333337</v>
      </c>
      <c r="C29800" s="107" t="s">
        <v>119</v>
      </c>
      <c r="D29800" s="107">
        <v>29.98</v>
      </c>
      <c r="E29800" s="107">
        <v>4491</v>
      </c>
    </row>
    <row r="29801" spans="1:5" x14ac:dyDescent="0.3">
      <c r="A29801" s="66">
        <v>42144</v>
      </c>
      <c r="B29801" s="98">
        <v>0.53125</v>
      </c>
      <c r="C29801" s="107" t="s">
        <v>119</v>
      </c>
      <c r="D29801" s="107">
        <v>29.91</v>
      </c>
      <c r="E29801" s="107">
        <v>4255</v>
      </c>
    </row>
    <row r="29802" spans="1:5" x14ac:dyDescent="0.3">
      <c r="A29802" s="66">
        <v>42144</v>
      </c>
      <c r="B29802" s="98">
        <v>4.1666666666666664E-2</v>
      </c>
      <c r="C29802" s="107" t="s">
        <v>119</v>
      </c>
      <c r="D29802" s="107">
        <v>29.75</v>
      </c>
      <c r="E29802" s="107">
        <v>4304</v>
      </c>
    </row>
    <row r="29803" spans="1:5" x14ac:dyDescent="0.3">
      <c r="A29803" s="66">
        <v>42144</v>
      </c>
      <c r="B29803" s="98">
        <v>5.2083333333333336E-2</v>
      </c>
      <c r="C29803" s="107" t="s">
        <v>119</v>
      </c>
      <c r="D29803" s="107">
        <v>29.76</v>
      </c>
      <c r="E29803" s="107">
        <v>4418</v>
      </c>
    </row>
    <row r="29804" spans="1:5" x14ac:dyDescent="0.3">
      <c r="A29804" s="66">
        <v>42144</v>
      </c>
      <c r="B29804" s="98">
        <v>6.25E-2</v>
      </c>
      <c r="C29804" s="107" t="s">
        <v>119</v>
      </c>
      <c r="D29804" s="107">
        <v>29.8</v>
      </c>
      <c r="E29804" s="107">
        <v>4591</v>
      </c>
    </row>
    <row r="29805" spans="1:5" x14ac:dyDescent="0.3">
      <c r="A29805" s="66">
        <v>42144</v>
      </c>
      <c r="B29805" s="98">
        <v>7.2916666666666671E-2</v>
      </c>
      <c r="C29805" s="107" t="s">
        <v>119</v>
      </c>
      <c r="D29805" s="107">
        <v>29.78</v>
      </c>
      <c r="E29805" s="107">
        <v>4742</v>
      </c>
    </row>
    <row r="29806" spans="1:5" x14ac:dyDescent="0.3">
      <c r="A29806" s="66">
        <v>42144</v>
      </c>
      <c r="B29806" s="98">
        <v>8.3333333333333329E-2</v>
      </c>
      <c r="C29806" s="107" t="s">
        <v>119</v>
      </c>
      <c r="D29806" s="107">
        <v>29.75</v>
      </c>
      <c r="E29806" s="107">
        <v>4771</v>
      </c>
    </row>
    <row r="29807" spans="1:5" x14ac:dyDescent="0.3">
      <c r="A29807" s="66">
        <v>42144</v>
      </c>
      <c r="B29807" s="98">
        <v>9.375E-2</v>
      </c>
      <c r="C29807" s="107" t="s">
        <v>119</v>
      </c>
      <c r="D29807" s="107">
        <v>29.67</v>
      </c>
      <c r="E29807" s="107">
        <v>4788</v>
      </c>
    </row>
    <row r="29808" spans="1:5" x14ac:dyDescent="0.3">
      <c r="A29808" s="66">
        <v>42144</v>
      </c>
      <c r="B29808" s="98">
        <v>0.10416666666666667</v>
      </c>
      <c r="C29808" s="107" t="s">
        <v>119</v>
      </c>
      <c r="D29808" s="107">
        <v>29.63</v>
      </c>
      <c r="E29808" s="107">
        <v>4861</v>
      </c>
    </row>
    <row r="29809" spans="1:5" x14ac:dyDescent="0.3">
      <c r="A29809" s="66">
        <v>42144</v>
      </c>
      <c r="B29809" s="98">
        <v>0.11458333333333333</v>
      </c>
      <c r="C29809" s="107" t="s">
        <v>119</v>
      </c>
      <c r="D29809" s="107">
        <v>29.61</v>
      </c>
      <c r="E29809" s="107">
        <v>5001</v>
      </c>
    </row>
    <row r="29810" spans="1:5" x14ac:dyDescent="0.3">
      <c r="A29810" s="66">
        <v>42144</v>
      </c>
      <c r="B29810" s="98">
        <v>0.125</v>
      </c>
      <c r="C29810" s="107" t="s">
        <v>119</v>
      </c>
      <c r="D29810" s="107">
        <v>29.6</v>
      </c>
      <c r="E29810" s="107">
        <v>5135</v>
      </c>
    </row>
    <row r="29811" spans="1:5" x14ac:dyDescent="0.3">
      <c r="A29811" s="66">
        <v>42144</v>
      </c>
      <c r="B29811" s="98">
        <v>0.13541666666666666</v>
      </c>
      <c r="C29811" s="107" t="s">
        <v>119</v>
      </c>
      <c r="D29811" s="107">
        <v>29.61</v>
      </c>
      <c r="E29811" s="107">
        <v>5352</v>
      </c>
    </row>
    <row r="29812" spans="1:5" x14ac:dyDescent="0.3">
      <c r="A29812" s="66">
        <v>42144</v>
      </c>
      <c r="B29812" s="98">
        <v>0.14583333333333334</v>
      </c>
      <c r="C29812" s="107" t="s">
        <v>119</v>
      </c>
      <c r="D29812" s="107">
        <v>29.59</v>
      </c>
      <c r="E29812" s="107">
        <v>5449</v>
      </c>
    </row>
    <row r="29813" spans="1:5" x14ac:dyDescent="0.3">
      <c r="A29813" s="66">
        <v>42144</v>
      </c>
      <c r="B29813" s="98">
        <v>0.15625</v>
      </c>
      <c r="C29813" s="107" t="s">
        <v>119</v>
      </c>
      <c r="D29813" s="107">
        <v>29.56</v>
      </c>
      <c r="E29813" s="107">
        <v>5540</v>
      </c>
    </row>
    <row r="29814" spans="1:5" x14ac:dyDescent="0.3">
      <c r="A29814" s="66">
        <v>42144</v>
      </c>
      <c r="B29814" s="98">
        <v>0.16666666666666666</v>
      </c>
      <c r="C29814" s="107" t="s">
        <v>119</v>
      </c>
      <c r="D29814" s="107">
        <v>29.55</v>
      </c>
      <c r="E29814" s="107">
        <v>5641</v>
      </c>
    </row>
    <row r="29815" spans="1:5" x14ac:dyDescent="0.3">
      <c r="A29815" s="66">
        <v>42144</v>
      </c>
      <c r="B29815" s="98">
        <v>0.17708333333333334</v>
      </c>
      <c r="C29815" s="107" t="s">
        <v>119</v>
      </c>
      <c r="D29815" s="107">
        <v>29.52</v>
      </c>
      <c r="E29815" s="107">
        <v>5776</v>
      </c>
    </row>
    <row r="29816" spans="1:5" x14ac:dyDescent="0.3">
      <c r="A29816" s="66">
        <v>42144</v>
      </c>
      <c r="B29816" s="98">
        <v>0.1875</v>
      </c>
      <c r="C29816" s="107" t="s">
        <v>119</v>
      </c>
      <c r="D29816" s="107">
        <v>29.49</v>
      </c>
      <c r="E29816" s="107">
        <v>5811</v>
      </c>
    </row>
    <row r="29817" spans="1:5" x14ac:dyDescent="0.3">
      <c r="A29817" s="66">
        <v>42144</v>
      </c>
      <c r="B29817" s="98">
        <v>0.19791666666666666</v>
      </c>
      <c r="C29817" s="107" t="s">
        <v>119</v>
      </c>
      <c r="D29817" s="107">
        <v>29.45</v>
      </c>
      <c r="E29817" s="107">
        <v>5820</v>
      </c>
    </row>
    <row r="29818" spans="1:5" x14ac:dyDescent="0.3">
      <c r="A29818" s="66">
        <v>42144</v>
      </c>
      <c r="B29818" s="98">
        <v>0.20833333333333334</v>
      </c>
      <c r="C29818" s="107" t="s">
        <v>119</v>
      </c>
      <c r="D29818" s="107">
        <v>29.4</v>
      </c>
      <c r="E29818" s="107">
        <v>5816</v>
      </c>
    </row>
    <row r="29819" spans="1:5" x14ac:dyDescent="0.3">
      <c r="A29819" s="66">
        <v>42144</v>
      </c>
      <c r="B29819" s="98">
        <v>0.21875</v>
      </c>
      <c r="C29819" s="107" t="s">
        <v>119</v>
      </c>
      <c r="D29819" s="107">
        <v>29.38</v>
      </c>
      <c r="E29819" s="107">
        <v>6027</v>
      </c>
    </row>
    <row r="29820" spans="1:5" x14ac:dyDescent="0.3">
      <c r="A29820" s="66">
        <v>42144</v>
      </c>
      <c r="B29820" s="98">
        <v>0.22916666666666666</v>
      </c>
      <c r="C29820" s="107" t="s">
        <v>119</v>
      </c>
      <c r="D29820" s="107">
        <v>29.38</v>
      </c>
      <c r="E29820" s="107">
        <v>6046</v>
      </c>
    </row>
    <row r="29821" spans="1:5" x14ac:dyDescent="0.3">
      <c r="A29821" s="66">
        <v>42144</v>
      </c>
      <c r="B29821" s="98">
        <v>0.23958333333333334</v>
      </c>
      <c r="C29821" s="107" t="s">
        <v>119</v>
      </c>
      <c r="D29821" s="107">
        <v>29.34</v>
      </c>
      <c r="E29821" s="107">
        <v>6295</v>
      </c>
    </row>
    <row r="29822" spans="1:5" x14ac:dyDescent="0.3">
      <c r="A29822" s="66">
        <v>42144</v>
      </c>
      <c r="B29822" s="98">
        <v>0.25</v>
      </c>
      <c r="C29822" s="107" t="s">
        <v>119</v>
      </c>
      <c r="D29822" s="107">
        <v>29.4</v>
      </c>
      <c r="E29822" s="107">
        <v>6311</v>
      </c>
    </row>
    <row r="29823" spans="1:5" x14ac:dyDescent="0.3">
      <c r="A29823" s="66">
        <v>42144</v>
      </c>
      <c r="B29823" s="98">
        <v>0.26041666666666669</v>
      </c>
      <c r="C29823" s="107" t="s">
        <v>119</v>
      </c>
      <c r="D29823" s="107">
        <v>29.4</v>
      </c>
      <c r="E29823" s="107">
        <v>6169</v>
      </c>
    </row>
    <row r="29824" spans="1:5" x14ac:dyDescent="0.3">
      <c r="A29824" s="66">
        <v>42144</v>
      </c>
      <c r="B29824" s="98">
        <v>0.27083333333333331</v>
      </c>
      <c r="C29824" s="107" t="s">
        <v>119</v>
      </c>
      <c r="D29824" s="107">
        <v>29.44</v>
      </c>
      <c r="E29824" s="107">
        <v>6144</v>
      </c>
    </row>
    <row r="29825" spans="1:5" x14ac:dyDescent="0.3">
      <c r="A29825" s="66">
        <v>42144</v>
      </c>
      <c r="B29825" s="98">
        <v>0.28125</v>
      </c>
      <c r="C29825" s="107" t="s">
        <v>119</v>
      </c>
      <c r="D29825" s="107">
        <v>29.4</v>
      </c>
      <c r="E29825" s="107">
        <v>5706</v>
      </c>
    </row>
    <row r="29826" spans="1:5" x14ac:dyDescent="0.3">
      <c r="A29826" s="66">
        <v>42144</v>
      </c>
      <c r="B29826" s="98">
        <v>0.29166666666666669</v>
      </c>
      <c r="C29826" s="107" t="s">
        <v>119</v>
      </c>
      <c r="D29826" s="107">
        <v>29.13</v>
      </c>
      <c r="E29826" s="107">
        <v>5626</v>
      </c>
    </row>
    <row r="29827" spans="1:5" x14ac:dyDescent="0.3">
      <c r="A29827" s="66">
        <v>42144</v>
      </c>
      <c r="B29827" s="98">
        <v>0.30208333333333331</v>
      </c>
      <c r="C29827" s="107" t="s">
        <v>119</v>
      </c>
      <c r="D29827" s="107">
        <v>29.06</v>
      </c>
      <c r="E29827" s="107">
        <v>5278</v>
      </c>
    </row>
    <row r="29828" spans="1:5" x14ac:dyDescent="0.3">
      <c r="A29828" s="66">
        <v>42144</v>
      </c>
      <c r="B29828" s="98">
        <v>0.3125</v>
      </c>
      <c r="C29828" s="107" t="s">
        <v>119</v>
      </c>
      <c r="D29828" s="107">
        <v>29.01</v>
      </c>
      <c r="E29828" s="107">
        <v>5104</v>
      </c>
    </row>
    <row r="29829" spans="1:5" x14ac:dyDescent="0.3">
      <c r="A29829" s="66">
        <v>42144</v>
      </c>
      <c r="B29829" s="98">
        <v>0.32291666666666669</v>
      </c>
      <c r="C29829" s="107" t="s">
        <v>119</v>
      </c>
      <c r="D29829" s="107">
        <v>29.06</v>
      </c>
      <c r="E29829" s="107">
        <v>5187</v>
      </c>
    </row>
    <row r="29830" spans="1:5" x14ac:dyDescent="0.3">
      <c r="A29830" s="66">
        <v>42144</v>
      </c>
      <c r="B29830" s="98">
        <v>0.33333333333333331</v>
      </c>
      <c r="C29830" s="107" t="s">
        <v>119</v>
      </c>
      <c r="D29830" s="107">
        <v>29.14</v>
      </c>
      <c r="E29830" s="107">
        <v>5080</v>
      </c>
    </row>
    <row r="29831" spans="1:5" x14ac:dyDescent="0.3">
      <c r="A29831" s="66">
        <v>42144</v>
      </c>
      <c r="B29831" s="98">
        <v>0.34375</v>
      </c>
      <c r="C29831" s="107" t="s">
        <v>119</v>
      </c>
      <c r="D29831" s="107">
        <v>29.2</v>
      </c>
      <c r="E29831" s="107">
        <v>5251</v>
      </c>
    </row>
    <row r="29832" spans="1:5" x14ac:dyDescent="0.3">
      <c r="A29832" s="66">
        <v>42144</v>
      </c>
      <c r="B29832" s="98">
        <v>0.35416666666666669</v>
      </c>
      <c r="C29832" s="107" t="s">
        <v>119</v>
      </c>
      <c r="D29832" s="107">
        <v>29.36</v>
      </c>
      <c r="E29832" s="107">
        <v>5318</v>
      </c>
    </row>
    <row r="29833" spans="1:5" x14ac:dyDescent="0.3">
      <c r="A29833" s="66">
        <v>42144</v>
      </c>
      <c r="B29833" s="98">
        <v>0.36458333333333331</v>
      </c>
      <c r="C29833" s="107" t="s">
        <v>119</v>
      </c>
      <c r="D29833" s="107">
        <v>29.41</v>
      </c>
      <c r="E29833" s="107">
        <v>5216</v>
      </c>
    </row>
    <row r="29834" spans="1:5" x14ac:dyDescent="0.3">
      <c r="A29834" s="66">
        <v>42144</v>
      </c>
      <c r="B29834" s="98">
        <v>0.375</v>
      </c>
      <c r="C29834" s="107" t="s">
        <v>119</v>
      </c>
      <c r="D29834" s="107">
        <v>29.43</v>
      </c>
      <c r="E29834" s="107">
        <v>5173</v>
      </c>
    </row>
    <row r="29835" spans="1:5" x14ac:dyDescent="0.3">
      <c r="A29835" s="66">
        <v>42144</v>
      </c>
      <c r="B29835" s="98">
        <v>0.38541666666666669</v>
      </c>
      <c r="C29835" s="107" t="s">
        <v>119</v>
      </c>
      <c r="D29835" s="107">
        <v>29.51</v>
      </c>
      <c r="E29835" s="107">
        <v>5086</v>
      </c>
    </row>
    <row r="29836" spans="1:5" x14ac:dyDescent="0.3">
      <c r="A29836" s="66">
        <v>42144</v>
      </c>
      <c r="B29836" s="98">
        <v>0.39583333333333331</v>
      </c>
      <c r="C29836" s="107" t="s">
        <v>119</v>
      </c>
      <c r="D29836" s="107">
        <v>29.58</v>
      </c>
      <c r="E29836" s="107">
        <v>4748</v>
      </c>
    </row>
    <row r="29837" spans="1:5" x14ac:dyDescent="0.3">
      <c r="A29837" s="66">
        <v>42144</v>
      </c>
      <c r="B29837" s="98">
        <v>0.40625</v>
      </c>
      <c r="C29837" s="107" t="s">
        <v>119</v>
      </c>
      <c r="D29837" s="107">
        <v>29.57</v>
      </c>
      <c r="E29837" s="107">
        <v>4549</v>
      </c>
    </row>
    <row r="29838" spans="1:5" x14ac:dyDescent="0.3">
      <c r="A29838" s="66">
        <v>42144</v>
      </c>
      <c r="B29838" s="98">
        <v>0.41666666666666669</v>
      </c>
      <c r="C29838" s="107" t="s">
        <v>119</v>
      </c>
      <c r="D29838" s="107">
        <v>29.57</v>
      </c>
      <c r="E29838" s="107">
        <v>4391</v>
      </c>
    </row>
    <row r="29839" spans="1:5" x14ac:dyDescent="0.3">
      <c r="A29839" s="66">
        <v>42144</v>
      </c>
      <c r="B29839" s="98">
        <v>0.42708333333333331</v>
      </c>
      <c r="C29839" s="107" t="s">
        <v>119</v>
      </c>
      <c r="D29839" s="107">
        <v>29.64</v>
      </c>
      <c r="E29839" s="107">
        <v>4377</v>
      </c>
    </row>
    <row r="29840" spans="1:5" x14ac:dyDescent="0.3">
      <c r="A29840" s="66">
        <v>42144</v>
      </c>
      <c r="B29840" s="98">
        <v>0.4375</v>
      </c>
      <c r="C29840" s="107" t="s">
        <v>119</v>
      </c>
      <c r="D29840" s="107">
        <v>29.73</v>
      </c>
      <c r="E29840" s="107">
        <v>4420</v>
      </c>
    </row>
    <row r="29841" spans="1:5" x14ac:dyDescent="0.3">
      <c r="A29841" s="66">
        <v>42144</v>
      </c>
      <c r="B29841" s="98">
        <v>0.44791666666666669</v>
      </c>
      <c r="C29841" s="107" t="s">
        <v>119</v>
      </c>
      <c r="D29841" s="107">
        <v>29.83</v>
      </c>
      <c r="E29841" s="107">
        <v>4467</v>
      </c>
    </row>
    <row r="29842" spans="1:5" x14ac:dyDescent="0.3">
      <c r="A29842" s="66">
        <v>42144</v>
      </c>
      <c r="B29842" s="98">
        <v>0.45833333333333331</v>
      </c>
      <c r="C29842" s="107" t="s">
        <v>119</v>
      </c>
      <c r="D29842" s="107">
        <v>30.16</v>
      </c>
      <c r="E29842" s="107">
        <v>4353</v>
      </c>
    </row>
    <row r="29843" spans="1:5" x14ac:dyDescent="0.3">
      <c r="A29843" s="66">
        <v>42144</v>
      </c>
      <c r="B29843" s="98">
        <v>0.46875</v>
      </c>
      <c r="C29843" s="107" t="s">
        <v>119</v>
      </c>
      <c r="D29843" s="107">
        <v>30.57</v>
      </c>
      <c r="E29843" s="107">
        <v>4730</v>
      </c>
    </row>
    <row r="29844" spans="1:5" x14ac:dyDescent="0.3">
      <c r="A29844" s="66">
        <v>42144</v>
      </c>
      <c r="B29844" s="98">
        <v>0.47916666666666669</v>
      </c>
      <c r="C29844" s="107" t="s">
        <v>119</v>
      </c>
      <c r="D29844" s="107">
        <v>30.63</v>
      </c>
      <c r="E29844" s="107">
        <v>5033</v>
      </c>
    </row>
    <row r="29845" spans="1:5" x14ac:dyDescent="0.3">
      <c r="A29845" s="66">
        <v>42144</v>
      </c>
      <c r="B29845" s="98">
        <v>0.48958333333333331</v>
      </c>
      <c r="C29845" s="107" t="s">
        <v>119</v>
      </c>
      <c r="D29845" s="107">
        <v>30.57</v>
      </c>
      <c r="E29845" s="107">
        <v>5026</v>
      </c>
    </row>
    <row r="29846" spans="1:5" x14ac:dyDescent="0.3">
      <c r="A29846" s="66">
        <v>42144</v>
      </c>
      <c r="B29846" s="98">
        <v>0.5</v>
      </c>
      <c r="C29846" s="107" t="s">
        <v>120</v>
      </c>
      <c r="D29846" s="107">
        <v>30.65</v>
      </c>
      <c r="E29846" s="107">
        <v>5211</v>
      </c>
    </row>
    <row r="29847" spans="1:5" x14ac:dyDescent="0.3">
      <c r="A29847" s="66">
        <v>42144</v>
      </c>
      <c r="B29847" s="98">
        <v>0.51041666666666663</v>
      </c>
      <c r="C29847" s="107" t="s">
        <v>120</v>
      </c>
      <c r="D29847" s="107">
        <v>30.56</v>
      </c>
      <c r="E29847" s="107">
        <v>5682</v>
      </c>
    </row>
    <row r="29848" spans="1:5" x14ac:dyDescent="0.3">
      <c r="A29848" s="66">
        <v>42144</v>
      </c>
      <c r="B29848" s="98">
        <v>0.52083333333333337</v>
      </c>
      <c r="C29848" s="107" t="s">
        <v>120</v>
      </c>
      <c r="D29848" s="107">
        <v>30.34</v>
      </c>
      <c r="E29848" s="107">
        <v>5584</v>
      </c>
    </row>
    <row r="29849" spans="1:5" x14ac:dyDescent="0.3">
      <c r="A29849" s="66">
        <v>42144</v>
      </c>
      <c r="B29849" s="98">
        <v>0.53125</v>
      </c>
      <c r="C29849" s="107" t="s">
        <v>120</v>
      </c>
      <c r="D29849" s="107">
        <v>30.51</v>
      </c>
      <c r="E29849" s="107">
        <v>5936</v>
      </c>
    </row>
    <row r="29850" spans="1:5" x14ac:dyDescent="0.3">
      <c r="A29850" s="66">
        <v>42144</v>
      </c>
      <c r="B29850" s="98">
        <v>4.1666666666666664E-2</v>
      </c>
      <c r="C29850" s="107" t="s">
        <v>120</v>
      </c>
      <c r="D29850" s="107">
        <v>30.55</v>
      </c>
      <c r="E29850" s="107">
        <v>6591</v>
      </c>
    </row>
    <row r="29851" spans="1:5" x14ac:dyDescent="0.3">
      <c r="A29851" s="66">
        <v>42144</v>
      </c>
      <c r="B29851" s="98">
        <v>5.2083333333333336E-2</v>
      </c>
      <c r="C29851" s="107" t="s">
        <v>120</v>
      </c>
      <c r="D29851" s="107">
        <v>30.28</v>
      </c>
      <c r="E29851" s="107">
        <v>6812</v>
      </c>
    </row>
    <row r="29852" spans="1:5" x14ac:dyDescent="0.3">
      <c r="A29852" s="66">
        <v>42144</v>
      </c>
      <c r="B29852" s="98">
        <v>6.25E-2</v>
      </c>
      <c r="C29852" s="107" t="s">
        <v>120</v>
      </c>
      <c r="D29852" s="107">
        <v>30.23</v>
      </c>
      <c r="E29852" s="107">
        <v>7244</v>
      </c>
    </row>
    <row r="29853" spans="1:5" x14ac:dyDescent="0.3">
      <c r="A29853" s="66">
        <v>42144</v>
      </c>
      <c r="B29853" s="98">
        <v>7.2916666666666671E-2</v>
      </c>
      <c r="C29853" s="107" t="s">
        <v>120</v>
      </c>
      <c r="D29853" s="107">
        <v>30.04</v>
      </c>
      <c r="E29853" s="107">
        <v>7145</v>
      </c>
    </row>
    <row r="29854" spans="1:5" x14ac:dyDescent="0.3">
      <c r="A29854" s="66">
        <v>42144</v>
      </c>
      <c r="B29854" s="98">
        <v>8.3333333333333329E-2</v>
      </c>
      <c r="C29854" s="107" t="s">
        <v>120</v>
      </c>
      <c r="D29854" s="107">
        <v>30.25</v>
      </c>
      <c r="E29854" s="107">
        <v>7151</v>
      </c>
    </row>
    <row r="29855" spans="1:5" x14ac:dyDescent="0.3">
      <c r="A29855" s="66">
        <v>42144</v>
      </c>
      <c r="B29855" s="98">
        <v>9.375E-2</v>
      </c>
      <c r="C29855" s="107" t="s">
        <v>120</v>
      </c>
      <c r="D29855" s="107">
        <v>30.27</v>
      </c>
      <c r="E29855" s="107">
        <v>7237</v>
      </c>
    </row>
    <row r="29856" spans="1:5" x14ac:dyDescent="0.3">
      <c r="A29856" s="66">
        <v>42144</v>
      </c>
      <c r="B29856" s="98">
        <v>0.10416666666666667</v>
      </c>
      <c r="C29856" s="107" t="s">
        <v>120</v>
      </c>
      <c r="D29856" s="107">
        <v>30.44</v>
      </c>
      <c r="E29856" s="107">
        <v>7320</v>
      </c>
    </row>
    <row r="29857" spans="1:5" x14ac:dyDescent="0.3">
      <c r="A29857" s="66">
        <v>42144</v>
      </c>
      <c r="B29857" s="98">
        <v>0.11458333333333333</v>
      </c>
      <c r="C29857" s="107" t="s">
        <v>120</v>
      </c>
      <c r="D29857" s="107">
        <v>30.57</v>
      </c>
      <c r="E29857" s="107">
        <v>7241</v>
      </c>
    </row>
    <row r="29858" spans="1:5" x14ac:dyDescent="0.3">
      <c r="A29858" s="66">
        <v>42144</v>
      </c>
      <c r="B29858" s="98">
        <v>0.125</v>
      </c>
      <c r="C29858" s="107" t="s">
        <v>120</v>
      </c>
      <c r="D29858" s="107">
        <v>30.67</v>
      </c>
      <c r="E29858" s="107">
        <v>7372</v>
      </c>
    </row>
    <row r="29859" spans="1:5" x14ac:dyDescent="0.3">
      <c r="A29859" s="66">
        <v>42144</v>
      </c>
      <c r="B29859" s="98">
        <v>0.13541666666666666</v>
      </c>
      <c r="C29859" s="107" t="s">
        <v>120</v>
      </c>
      <c r="D29859" s="107">
        <v>30.56</v>
      </c>
      <c r="E29859" s="107">
        <v>7342</v>
      </c>
    </row>
    <row r="29860" spans="1:5" x14ac:dyDescent="0.3">
      <c r="A29860" s="66">
        <v>42144</v>
      </c>
      <c r="B29860" s="98">
        <v>0.14583333333333334</v>
      </c>
      <c r="C29860" s="107" t="s">
        <v>120</v>
      </c>
      <c r="D29860" s="107">
        <v>30.59</v>
      </c>
      <c r="E29860" s="107">
        <v>7354</v>
      </c>
    </row>
    <row r="29861" spans="1:5" x14ac:dyDescent="0.3">
      <c r="A29861" s="66">
        <v>42144</v>
      </c>
      <c r="B29861" s="98">
        <v>0.15625</v>
      </c>
      <c r="C29861" s="107" t="s">
        <v>120</v>
      </c>
      <c r="D29861" s="107">
        <v>30.73</v>
      </c>
      <c r="E29861" s="107">
        <v>7274</v>
      </c>
    </row>
    <row r="29862" spans="1:5" x14ac:dyDescent="0.3">
      <c r="A29862" s="66">
        <v>42144</v>
      </c>
      <c r="B29862" s="98">
        <v>0.16666666666666666</v>
      </c>
      <c r="C29862" s="107" t="s">
        <v>120</v>
      </c>
      <c r="D29862" s="107">
        <v>30.67</v>
      </c>
      <c r="E29862" s="107">
        <v>7237</v>
      </c>
    </row>
    <row r="29863" spans="1:5" x14ac:dyDescent="0.3">
      <c r="A29863" s="66">
        <v>42144</v>
      </c>
      <c r="B29863" s="98">
        <v>0.17708333333333334</v>
      </c>
      <c r="C29863" s="107" t="s">
        <v>120</v>
      </c>
      <c r="D29863" s="107">
        <v>30.68</v>
      </c>
      <c r="E29863" s="107">
        <v>7313</v>
      </c>
    </row>
    <row r="29864" spans="1:5" x14ac:dyDescent="0.3">
      <c r="A29864" s="66">
        <v>42144</v>
      </c>
      <c r="B29864" s="98">
        <v>0.1875</v>
      </c>
      <c r="C29864" s="107" t="s">
        <v>120</v>
      </c>
      <c r="D29864" s="107">
        <v>30.73</v>
      </c>
      <c r="E29864" s="107">
        <v>7238</v>
      </c>
    </row>
    <row r="29865" spans="1:5" x14ac:dyDescent="0.3">
      <c r="A29865" s="66">
        <v>42144</v>
      </c>
      <c r="B29865" s="98">
        <v>0.19791666666666666</v>
      </c>
      <c r="C29865" s="107" t="s">
        <v>120</v>
      </c>
      <c r="D29865" s="107">
        <v>30.64</v>
      </c>
      <c r="E29865" s="107">
        <v>7193</v>
      </c>
    </row>
    <row r="29866" spans="1:5" x14ac:dyDescent="0.3">
      <c r="A29866" s="66">
        <v>42144</v>
      </c>
      <c r="B29866" s="98">
        <v>0.20833333333333334</v>
      </c>
      <c r="C29866" s="107" t="s">
        <v>120</v>
      </c>
      <c r="D29866" s="107">
        <v>30.6</v>
      </c>
      <c r="E29866" s="107">
        <v>6983</v>
      </c>
    </row>
    <row r="29867" spans="1:5" x14ac:dyDescent="0.3">
      <c r="A29867" s="66">
        <v>42144</v>
      </c>
      <c r="B29867" s="98">
        <v>0.21875</v>
      </c>
      <c r="C29867" s="107" t="s">
        <v>120</v>
      </c>
      <c r="D29867" s="107">
        <v>30.43</v>
      </c>
      <c r="E29867" s="107">
        <v>6813</v>
      </c>
    </row>
    <row r="29868" spans="1:5" x14ac:dyDescent="0.3">
      <c r="A29868" s="66">
        <v>42144</v>
      </c>
      <c r="B29868" s="98">
        <v>0.22916666666666666</v>
      </c>
      <c r="C29868" s="107" t="s">
        <v>120</v>
      </c>
      <c r="D29868" s="107">
        <v>30.45</v>
      </c>
      <c r="E29868" s="107">
        <v>6290</v>
      </c>
    </row>
    <row r="29869" spans="1:5" x14ac:dyDescent="0.3">
      <c r="A29869" s="66">
        <v>42144</v>
      </c>
      <c r="B29869" s="98">
        <v>0.23958333333333334</v>
      </c>
      <c r="C29869" s="107" t="s">
        <v>120</v>
      </c>
      <c r="D29869" s="107">
        <v>30.77</v>
      </c>
      <c r="E29869" s="107">
        <v>6054</v>
      </c>
    </row>
    <row r="29870" spans="1:5" x14ac:dyDescent="0.3">
      <c r="A29870" s="66">
        <v>42144</v>
      </c>
      <c r="B29870" s="98">
        <v>0.25</v>
      </c>
      <c r="C29870" s="107" t="s">
        <v>120</v>
      </c>
      <c r="D29870" s="107">
        <v>30.84</v>
      </c>
      <c r="E29870" s="107">
        <v>5621</v>
      </c>
    </row>
    <row r="29871" spans="1:5" x14ac:dyDescent="0.3">
      <c r="A29871" s="66">
        <v>42144</v>
      </c>
      <c r="B29871" s="98">
        <v>0.26041666666666669</v>
      </c>
      <c r="C29871" s="107" t="s">
        <v>120</v>
      </c>
      <c r="D29871" s="107">
        <v>30.85</v>
      </c>
      <c r="E29871" s="107">
        <v>5706</v>
      </c>
    </row>
    <row r="29872" spans="1:5" x14ac:dyDescent="0.3">
      <c r="A29872" s="66">
        <v>42144</v>
      </c>
      <c r="B29872" s="98">
        <v>0.27083333333333331</v>
      </c>
      <c r="C29872" s="107" t="s">
        <v>120</v>
      </c>
      <c r="D29872" s="107">
        <v>30.87</v>
      </c>
      <c r="E29872" s="107">
        <v>5361</v>
      </c>
    </row>
    <row r="29873" spans="1:5" x14ac:dyDescent="0.3">
      <c r="A29873" s="66">
        <v>42144</v>
      </c>
      <c r="B29873" s="98">
        <v>0.28125</v>
      </c>
      <c r="C29873" s="107" t="s">
        <v>120</v>
      </c>
      <c r="D29873" s="107">
        <v>30.77</v>
      </c>
      <c r="E29873" s="107">
        <v>5756</v>
      </c>
    </row>
    <row r="29874" spans="1:5" x14ac:dyDescent="0.3">
      <c r="A29874" s="66">
        <v>42144</v>
      </c>
      <c r="B29874" s="98">
        <v>0.29166666666666669</v>
      </c>
      <c r="C29874" s="107" t="s">
        <v>120</v>
      </c>
      <c r="D29874" s="107">
        <v>30.56</v>
      </c>
      <c r="E29874" s="107">
        <v>5898</v>
      </c>
    </row>
    <row r="29875" spans="1:5" x14ac:dyDescent="0.3">
      <c r="A29875" s="66">
        <v>42144</v>
      </c>
      <c r="B29875" s="98">
        <v>0.30208333333333331</v>
      </c>
      <c r="C29875" s="107" t="s">
        <v>120</v>
      </c>
      <c r="D29875" s="107">
        <v>30.49</v>
      </c>
      <c r="E29875" s="107">
        <v>5971</v>
      </c>
    </row>
    <row r="29876" spans="1:5" x14ac:dyDescent="0.3">
      <c r="A29876" s="66">
        <v>42144</v>
      </c>
      <c r="B29876" s="98">
        <v>0.3125</v>
      </c>
      <c r="C29876" s="107" t="s">
        <v>120</v>
      </c>
      <c r="D29876" s="107">
        <v>30.49</v>
      </c>
      <c r="E29876" s="107">
        <v>6231</v>
      </c>
    </row>
    <row r="29877" spans="1:5" x14ac:dyDescent="0.3">
      <c r="A29877" s="66">
        <v>42144</v>
      </c>
      <c r="B29877" s="98">
        <v>0.32291666666666669</v>
      </c>
      <c r="C29877" s="107" t="s">
        <v>120</v>
      </c>
      <c r="D29877" s="107">
        <v>30.49</v>
      </c>
      <c r="E29877" s="107">
        <v>6359</v>
      </c>
    </row>
    <row r="29878" spans="1:5" x14ac:dyDescent="0.3">
      <c r="A29878" s="66">
        <v>42144</v>
      </c>
      <c r="B29878" s="98">
        <v>0.33333333333333331</v>
      </c>
      <c r="C29878" s="107" t="s">
        <v>120</v>
      </c>
      <c r="D29878" s="107">
        <v>30.49</v>
      </c>
      <c r="E29878" s="107">
        <v>6476</v>
      </c>
    </row>
    <row r="29879" spans="1:5" x14ac:dyDescent="0.3">
      <c r="A29879" s="66">
        <v>42144</v>
      </c>
      <c r="B29879" s="98">
        <v>0.34375</v>
      </c>
      <c r="C29879" s="107" t="s">
        <v>120</v>
      </c>
      <c r="D29879" s="107">
        <v>30.47</v>
      </c>
      <c r="E29879" s="107">
        <v>6550</v>
      </c>
    </row>
    <row r="29880" spans="1:5" x14ac:dyDescent="0.3">
      <c r="A29880" s="66">
        <v>42144</v>
      </c>
      <c r="B29880" s="98">
        <v>0.35416666666666669</v>
      </c>
      <c r="C29880" s="107" t="s">
        <v>120</v>
      </c>
      <c r="D29880" s="107">
        <v>30.43</v>
      </c>
      <c r="E29880" s="107">
        <v>6655</v>
      </c>
    </row>
    <row r="29881" spans="1:5" x14ac:dyDescent="0.3">
      <c r="A29881" s="66">
        <v>42144</v>
      </c>
      <c r="B29881" s="98">
        <v>0.36458333333333331</v>
      </c>
      <c r="C29881" s="107" t="s">
        <v>120</v>
      </c>
      <c r="D29881" s="107">
        <v>30.4</v>
      </c>
      <c r="E29881" s="107">
        <v>6635</v>
      </c>
    </row>
    <row r="29882" spans="1:5" x14ac:dyDescent="0.3">
      <c r="A29882" s="66">
        <v>42144</v>
      </c>
      <c r="B29882" s="98">
        <v>0.375</v>
      </c>
      <c r="C29882" s="107" t="s">
        <v>120</v>
      </c>
      <c r="D29882" s="107">
        <v>30.38</v>
      </c>
      <c r="E29882" s="107">
        <v>6378</v>
      </c>
    </row>
    <row r="29883" spans="1:5" x14ac:dyDescent="0.3">
      <c r="A29883" s="66">
        <v>42144</v>
      </c>
      <c r="B29883" s="98">
        <v>0.38541666666666669</v>
      </c>
      <c r="C29883" s="107" t="s">
        <v>120</v>
      </c>
      <c r="D29883" s="107">
        <v>30.33</v>
      </c>
      <c r="E29883" s="107">
        <v>6286</v>
      </c>
    </row>
    <row r="29884" spans="1:5" x14ac:dyDescent="0.3">
      <c r="A29884" s="66">
        <v>42144</v>
      </c>
      <c r="B29884" s="98">
        <v>0.39583333333333331</v>
      </c>
      <c r="C29884" s="107" t="s">
        <v>120</v>
      </c>
      <c r="D29884" s="107">
        <v>30.3</v>
      </c>
      <c r="E29884" s="107">
        <v>5893</v>
      </c>
    </row>
    <row r="29885" spans="1:5" x14ac:dyDescent="0.3">
      <c r="A29885" s="66">
        <v>42144</v>
      </c>
      <c r="B29885" s="98">
        <v>0.40625</v>
      </c>
      <c r="C29885" s="107" t="s">
        <v>120</v>
      </c>
      <c r="D29885" s="107">
        <v>30.09</v>
      </c>
      <c r="E29885" s="107">
        <v>5872</v>
      </c>
    </row>
    <row r="29886" spans="1:5" x14ac:dyDescent="0.3">
      <c r="A29886" s="66">
        <v>42144</v>
      </c>
      <c r="B29886" s="98">
        <v>0.41666666666666669</v>
      </c>
      <c r="C29886" s="107" t="s">
        <v>120</v>
      </c>
      <c r="D29886" s="107">
        <v>30.13</v>
      </c>
      <c r="E29886" s="107">
        <v>5651</v>
      </c>
    </row>
    <row r="29887" spans="1:5" x14ac:dyDescent="0.3">
      <c r="A29887" s="66">
        <v>42144</v>
      </c>
      <c r="B29887" s="98">
        <v>0.42708333333333331</v>
      </c>
      <c r="C29887" s="107" t="s">
        <v>120</v>
      </c>
      <c r="D29887" s="107">
        <v>29.98</v>
      </c>
      <c r="E29887" s="107">
        <v>5620</v>
      </c>
    </row>
    <row r="29888" spans="1:5" x14ac:dyDescent="0.3">
      <c r="A29888" s="66">
        <v>42144</v>
      </c>
      <c r="B29888" s="98">
        <v>0.4375</v>
      </c>
      <c r="C29888" s="107" t="s">
        <v>120</v>
      </c>
      <c r="D29888" s="107">
        <v>29.97</v>
      </c>
      <c r="E29888" s="107">
        <v>5501</v>
      </c>
    </row>
    <row r="29889" spans="1:5" x14ac:dyDescent="0.3">
      <c r="A29889" s="66">
        <v>42144</v>
      </c>
      <c r="B29889" s="98">
        <v>0.44791666666666669</v>
      </c>
      <c r="C29889" s="107" t="s">
        <v>120</v>
      </c>
      <c r="D29889" s="107">
        <v>29.9</v>
      </c>
      <c r="E29889" s="107">
        <v>5286</v>
      </c>
    </row>
    <row r="29890" spans="1:5" x14ac:dyDescent="0.3">
      <c r="A29890" s="66">
        <v>42144</v>
      </c>
      <c r="B29890" s="98">
        <v>0.45833333333333331</v>
      </c>
      <c r="C29890" s="107" t="s">
        <v>120</v>
      </c>
      <c r="D29890" s="107">
        <v>29.8</v>
      </c>
      <c r="E29890" s="107">
        <v>4975</v>
      </c>
    </row>
    <row r="29891" spans="1:5" x14ac:dyDescent="0.3">
      <c r="A29891" s="66">
        <v>42144</v>
      </c>
      <c r="B29891" s="98">
        <v>0.46875</v>
      </c>
      <c r="C29891" s="107" t="s">
        <v>120</v>
      </c>
      <c r="D29891" s="107">
        <v>29.69</v>
      </c>
      <c r="E29891" s="107">
        <v>4916</v>
      </c>
    </row>
    <row r="29892" spans="1:5" x14ac:dyDescent="0.3">
      <c r="A29892" s="66">
        <v>42144</v>
      </c>
      <c r="B29892" s="98">
        <v>0.47916666666666669</v>
      </c>
      <c r="C29892" s="107" t="s">
        <v>120</v>
      </c>
      <c r="D29892" s="107">
        <v>29.69</v>
      </c>
      <c r="E29892" s="107">
        <v>4813</v>
      </c>
    </row>
    <row r="29893" spans="1:5" x14ac:dyDescent="0.3">
      <c r="A29893" s="66">
        <v>42144</v>
      </c>
      <c r="B29893" s="98">
        <v>0.48958333333333331</v>
      </c>
      <c r="C29893" s="107" t="s">
        <v>120</v>
      </c>
      <c r="D29893" s="107">
        <v>29.66</v>
      </c>
      <c r="E29893" s="107">
        <v>4760</v>
      </c>
    </row>
    <row r="29894" spans="1:5" x14ac:dyDescent="0.3">
      <c r="A29894" s="66">
        <v>42145</v>
      </c>
      <c r="B29894" s="98">
        <v>0.5</v>
      </c>
      <c r="C29894" s="107" t="s">
        <v>119</v>
      </c>
      <c r="D29894" s="107">
        <v>29.63</v>
      </c>
      <c r="E29894" s="107">
        <v>4699</v>
      </c>
    </row>
    <row r="29895" spans="1:5" x14ac:dyDescent="0.3">
      <c r="A29895" s="66">
        <v>42145</v>
      </c>
      <c r="B29895" s="98">
        <v>0.51041666666666663</v>
      </c>
      <c r="C29895" s="107" t="s">
        <v>119</v>
      </c>
      <c r="D29895" s="107">
        <v>29.6</v>
      </c>
      <c r="E29895" s="107">
        <v>4723</v>
      </c>
    </row>
    <row r="29896" spans="1:5" x14ac:dyDescent="0.3">
      <c r="A29896" s="66">
        <v>42145</v>
      </c>
      <c r="B29896" s="98">
        <v>0.52083333333333337</v>
      </c>
      <c r="C29896" s="107" t="s">
        <v>119</v>
      </c>
      <c r="D29896" s="107">
        <v>29.59</v>
      </c>
      <c r="E29896" s="107">
        <v>4754</v>
      </c>
    </row>
    <row r="29897" spans="1:5" x14ac:dyDescent="0.3">
      <c r="A29897" s="66">
        <v>42145</v>
      </c>
      <c r="B29897" s="98">
        <v>0.53125</v>
      </c>
      <c r="C29897" s="107" t="s">
        <v>119</v>
      </c>
      <c r="D29897" s="107">
        <v>29.57</v>
      </c>
      <c r="E29897" s="107">
        <v>4790</v>
      </c>
    </row>
    <row r="29898" spans="1:5" x14ac:dyDescent="0.3">
      <c r="A29898" s="66">
        <v>42145</v>
      </c>
      <c r="B29898" s="98">
        <v>4.1666666666666664E-2</v>
      </c>
      <c r="C29898" s="107" t="s">
        <v>119</v>
      </c>
      <c r="D29898" s="107">
        <v>29.56</v>
      </c>
      <c r="E29898" s="107">
        <v>4806</v>
      </c>
    </row>
    <row r="29899" spans="1:5" x14ac:dyDescent="0.3">
      <c r="A29899" s="66">
        <v>42145</v>
      </c>
      <c r="B29899" s="98">
        <v>5.2083333333333336E-2</v>
      </c>
      <c r="C29899" s="107" t="s">
        <v>119</v>
      </c>
      <c r="D29899" s="107">
        <v>29.54</v>
      </c>
      <c r="E29899" s="107">
        <v>4800</v>
      </c>
    </row>
    <row r="29900" spans="1:5" x14ac:dyDescent="0.3">
      <c r="A29900" s="66">
        <v>42145</v>
      </c>
      <c r="B29900" s="98">
        <v>6.25E-2</v>
      </c>
      <c r="C29900" s="107" t="s">
        <v>119</v>
      </c>
      <c r="D29900" s="107">
        <v>29.51</v>
      </c>
      <c r="E29900" s="107">
        <v>4663</v>
      </c>
    </row>
    <row r="29901" spans="1:5" x14ac:dyDescent="0.3">
      <c r="A29901" s="66">
        <v>42145</v>
      </c>
      <c r="B29901" s="98">
        <v>7.2916666666666671E-2</v>
      </c>
      <c r="C29901" s="107" t="s">
        <v>119</v>
      </c>
      <c r="D29901" s="107">
        <v>29.48</v>
      </c>
      <c r="E29901" s="107">
        <v>4500</v>
      </c>
    </row>
    <row r="29902" spans="1:5" x14ac:dyDescent="0.3">
      <c r="A29902" s="66">
        <v>42145</v>
      </c>
      <c r="B29902" s="98">
        <v>8.3333333333333329E-2</v>
      </c>
      <c r="C29902" s="107" t="s">
        <v>119</v>
      </c>
      <c r="D29902" s="107">
        <v>29.45</v>
      </c>
      <c r="E29902" s="107">
        <v>4646</v>
      </c>
    </row>
    <row r="29903" spans="1:5" x14ac:dyDescent="0.3">
      <c r="A29903" s="66">
        <v>42145</v>
      </c>
      <c r="B29903" s="98">
        <v>9.375E-2</v>
      </c>
      <c r="C29903" s="107" t="s">
        <v>119</v>
      </c>
      <c r="D29903" s="107">
        <v>29.45</v>
      </c>
      <c r="E29903" s="107">
        <v>4483</v>
      </c>
    </row>
    <row r="29904" spans="1:5" x14ac:dyDescent="0.3">
      <c r="A29904" s="66">
        <v>42145</v>
      </c>
      <c r="B29904" s="98">
        <v>0.10416666666666667</v>
      </c>
      <c r="C29904" s="107" t="s">
        <v>119</v>
      </c>
      <c r="D29904" s="107">
        <v>29.43</v>
      </c>
      <c r="E29904" s="107">
        <v>4559</v>
      </c>
    </row>
    <row r="29905" spans="1:5" x14ac:dyDescent="0.3">
      <c r="A29905" s="66">
        <v>42145</v>
      </c>
      <c r="B29905" s="98">
        <v>0.11458333333333333</v>
      </c>
      <c r="C29905" s="107" t="s">
        <v>119</v>
      </c>
      <c r="D29905" s="107">
        <v>29.45</v>
      </c>
      <c r="E29905" s="107">
        <v>4622</v>
      </c>
    </row>
    <row r="29906" spans="1:5" x14ac:dyDescent="0.3">
      <c r="A29906" s="66">
        <v>42145</v>
      </c>
      <c r="B29906" s="98">
        <v>0.125</v>
      </c>
      <c r="C29906" s="107" t="s">
        <v>119</v>
      </c>
      <c r="D29906" s="107">
        <v>29.44</v>
      </c>
      <c r="E29906" s="107">
        <v>4660</v>
      </c>
    </row>
    <row r="29907" spans="1:5" x14ac:dyDescent="0.3">
      <c r="A29907" s="66">
        <v>42145</v>
      </c>
      <c r="B29907" s="98">
        <v>0.13541666666666666</v>
      </c>
      <c r="C29907" s="107" t="s">
        <v>119</v>
      </c>
      <c r="D29907" s="107">
        <v>29.42</v>
      </c>
      <c r="E29907" s="107">
        <v>4699</v>
      </c>
    </row>
    <row r="29908" spans="1:5" x14ac:dyDescent="0.3">
      <c r="A29908" s="66">
        <v>42145</v>
      </c>
      <c r="B29908" s="98">
        <v>0.14583333333333334</v>
      </c>
      <c r="C29908" s="107" t="s">
        <v>119</v>
      </c>
      <c r="D29908" s="107">
        <v>29.4</v>
      </c>
      <c r="E29908" s="107">
        <v>4713</v>
      </c>
    </row>
    <row r="29909" spans="1:5" x14ac:dyDescent="0.3">
      <c r="A29909" s="66">
        <v>42145</v>
      </c>
      <c r="B29909" s="98">
        <v>0.15625</v>
      </c>
      <c r="C29909" s="107" t="s">
        <v>119</v>
      </c>
      <c r="D29909" s="107">
        <v>29.37</v>
      </c>
      <c r="E29909" s="107">
        <v>4756</v>
      </c>
    </row>
    <row r="29910" spans="1:5" x14ac:dyDescent="0.3">
      <c r="A29910" s="66">
        <v>42145</v>
      </c>
      <c r="B29910" s="98">
        <v>0.16666666666666666</v>
      </c>
      <c r="C29910" s="107" t="s">
        <v>119</v>
      </c>
      <c r="D29910" s="107">
        <v>29.34</v>
      </c>
      <c r="E29910" s="107">
        <v>4807</v>
      </c>
    </row>
    <row r="29911" spans="1:5" x14ac:dyDescent="0.3">
      <c r="A29911" s="66">
        <v>42145</v>
      </c>
      <c r="B29911" s="98">
        <v>0.17708333333333334</v>
      </c>
      <c r="C29911" s="107" t="s">
        <v>119</v>
      </c>
      <c r="D29911" s="107">
        <v>29.34</v>
      </c>
      <c r="E29911" s="107">
        <v>4861</v>
      </c>
    </row>
    <row r="29912" spans="1:5" x14ac:dyDescent="0.3">
      <c r="A29912" s="66">
        <v>42145</v>
      </c>
      <c r="B29912" s="98">
        <v>0.1875</v>
      </c>
      <c r="C29912" s="107" t="s">
        <v>119</v>
      </c>
      <c r="D29912" s="107">
        <v>29.28</v>
      </c>
      <c r="E29912" s="107">
        <v>4926</v>
      </c>
    </row>
    <row r="29913" spans="1:5" x14ac:dyDescent="0.3">
      <c r="A29913" s="66">
        <v>42145</v>
      </c>
      <c r="B29913" s="98">
        <v>0.19791666666666666</v>
      </c>
      <c r="C29913" s="107" t="s">
        <v>119</v>
      </c>
      <c r="D29913" s="107">
        <v>29.26</v>
      </c>
      <c r="E29913" s="107">
        <v>4997</v>
      </c>
    </row>
    <row r="29914" spans="1:5" x14ac:dyDescent="0.3">
      <c r="A29914" s="66">
        <v>42145</v>
      </c>
      <c r="B29914" s="98">
        <v>0.20833333333333334</v>
      </c>
      <c r="C29914" s="107" t="s">
        <v>119</v>
      </c>
      <c r="D29914" s="107">
        <v>29.26</v>
      </c>
      <c r="E29914" s="107">
        <v>5026</v>
      </c>
    </row>
    <row r="29915" spans="1:5" x14ac:dyDescent="0.3">
      <c r="A29915" s="66">
        <v>42145</v>
      </c>
      <c r="B29915" s="98">
        <v>0.21875</v>
      </c>
      <c r="C29915" s="107" t="s">
        <v>119</v>
      </c>
      <c r="D29915" s="107">
        <v>29.28</v>
      </c>
      <c r="E29915" s="107">
        <v>5054</v>
      </c>
    </row>
    <row r="29916" spans="1:5" x14ac:dyDescent="0.3">
      <c r="A29916" s="66">
        <v>42145</v>
      </c>
      <c r="B29916" s="98">
        <v>0.22916666666666666</v>
      </c>
      <c r="C29916" s="107" t="s">
        <v>119</v>
      </c>
      <c r="D29916" s="107">
        <v>29.26</v>
      </c>
      <c r="E29916" s="107">
        <v>5098</v>
      </c>
    </row>
    <row r="29917" spans="1:5" x14ac:dyDescent="0.3">
      <c r="A29917" s="66">
        <v>42145</v>
      </c>
      <c r="B29917" s="98">
        <v>0.23958333333333334</v>
      </c>
      <c r="C29917" s="107" t="s">
        <v>119</v>
      </c>
      <c r="D29917" s="107">
        <v>29.22</v>
      </c>
      <c r="E29917" s="107">
        <v>5111</v>
      </c>
    </row>
    <row r="29918" spans="1:5" x14ac:dyDescent="0.3">
      <c r="A29918" s="66">
        <v>42145</v>
      </c>
      <c r="B29918" s="98">
        <v>0.25</v>
      </c>
      <c r="C29918" s="107" t="s">
        <v>119</v>
      </c>
      <c r="D29918" s="107">
        <v>29.2</v>
      </c>
      <c r="E29918" s="107">
        <v>5032</v>
      </c>
    </row>
    <row r="29919" spans="1:5" x14ac:dyDescent="0.3">
      <c r="A29919" s="66">
        <v>42145</v>
      </c>
      <c r="B29919" s="98">
        <v>0.26041666666666669</v>
      </c>
      <c r="C29919" s="107" t="s">
        <v>119</v>
      </c>
      <c r="D29919" s="107">
        <v>29.08</v>
      </c>
      <c r="E29919" s="107">
        <v>4926</v>
      </c>
    </row>
    <row r="29920" spans="1:5" x14ac:dyDescent="0.3">
      <c r="A29920" s="66">
        <v>42145</v>
      </c>
      <c r="B29920" s="98">
        <v>0.27083333333333331</v>
      </c>
      <c r="C29920" s="107" t="s">
        <v>119</v>
      </c>
      <c r="D29920" s="107">
        <v>29.02</v>
      </c>
      <c r="E29920" s="107">
        <v>4856</v>
      </c>
    </row>
    <row r="29921" spans="1:5" x14ac:dyDescent="0.3">
      <c r="A29921" s="66">
        <v>42145</v>
      </c>
      <c r="B29921" s="98">
        <v>0.28125</v>
      </c>
      <c r="C29921" s="107" t="s">
        <v>119</v>
      </c>
      <c r="D29921" s="107">
        <v>29.03</v>
      </c>
      <c r="E29921" s="107">
        <v>4829</v>
      </c>
    </row>
    <row r="29922" spans="1:5" x14ac:dyDescent="0.3">
      <c r="A29922" s="66">
        <v>42145</v>
      </c>
      <c r="B29922" s="98">
        <v>0.29166666666666669</v>
      </c>
      <c r="C29922" s="107" t="s">
        <v>119</v>
      </c>
      <c r="D29922" s="107">
        <v>29.02</v>
      </c>
      <c r="E29922" s="107">
        <v>4793</v>
      </c>
    </row>
    <row r="29923" spans="1:5" x14ac:dyDescent="0.3">
      <c r="A29923" s="66">
        <v>42145</v>
      </c>
      <c r="B29923" s="98">
        <v>0.30208333333333331</v>
      </c>
      <c r="C29923" s="107" t="s">
        <v>119</v>
      </c>
      <c r="D29923" s="107">
        <v>29</v>
      </c>
      <c r="E29923" s="107">
        <v>4810</v>
      </c>
    </row>
    <row r="29924" spans="1:5" x14ac:dyDescent="0.3">
      <c r="A29924" s="66">
        <v>42145</v>
      </c>
      <c r="B29924" s="98">
        <v>0.3125</v>
      </c>
      <c r="C29924" s="107" t="s">
        <v>119</v>
      </c>
      <c r="D29924" s="107">
        <v>29.03</v>
      </c>
      <c r="E29924" s="107">
        <v>4860</v>
      </c>
    </row>
    <row r="29925" spans="1:5" x14ac:dyDescent="0.3">
      <c r="A29925" s="66">
        <v>42145</v>
      </c>
      <c r="B29925" s="98">
        <v>0.32291666666666669</v>
      </c>
      <c r="C29925" s="107" t="s">
        <v>119</v>
      </c>
      <c r="D29925" s="107">
        <v>29.03</v>
      </c>
      <c r="E29925" s="107">
        <v>4871</v>
      </c>
    </row>
    <row r="29926" spans="1:5" x14ac:dyDescent="0.3">
      <c r="A29926" s="66">
        <v>42145</v>
      </c>
      <c r="B29926" s="98">
        <v>0.33333333333333331</v>
      </c>
      <c r="C29926" s="107" t="s">
        <v>119</v>
      </c>
      <c r="D29926" s="107">
        <v>29.05</v>
      </c>
      <c r="E29926" s="107">
        <v>4854</v>
      </c>
    </row>
    <row r="29927" spans="1:5" x14ac:dyDescent="0.3">
      <c r="A29927" s="66">
        <v>42145</v>
      </c>
      <c r="B29927" s="98">
        <v>0.34375</v>
      </c>
      <c r="C29927" s="107" t="s">
        <v>119</v>
      </c>
      <c r="D29927" s="107">
        <v>29.1</v>
      </c>
      <c r="E29927" s="107">
        <v>4810</v>
      </c>
    </row>
    <row r="29928" spans="1:5" x14ac:dyDescent="0.3">
      <c r="A29928" s="66">
        <v>42145</v>
      </c>
      <c r="B29928" s="98">
        <v>0.35416666666666669</v>
      </c>
      <c r="C29928" s="107" t="s">
        <v>119</v>
      </c>
      <c r="D29928" s="107">
        <v>29.12</v>
      </c>
      <c r="E29928" s="107">
        <v>4773</v>
      </c>
    </row>
    <row r="29929" spans="1:5" x14ac:dyDescent="0.3">
      <c r="A29929" s="66">
        <v>42145</v>
      </c>
      <c r="B29929" s="98">
        <v>0.36458333333333331</v>
      </c>
      <c r="C29929" s="107" t="s">
        <v>119</v>
      </c>
      <c r="D29929" s="107">
        <v>29.12</v>
      </c>
      <c r="E29929" s="107">
        <v>4724</v>
      </c>
    </row>
    <row r="29930" spans="1:5" x14ac:dyDescent="0.3">
      <c r="A29930" s="66">
        <v>42145</v>
      </c>
      <c r="B29930" s="98">
        <v>0.375</v>
      </c>
      <c r="C29930" s="107" t="s">
        <v>119</v>
      </c>
      <c r="D29930" s="107">
        <v>29.1</v>
      </c>
      <c r="E29930" s="107">
        <v>4698</v>
      </c>
    </row>
    <row r="29931" spans="1:5" x14ac:dyDescent="0.3">
      <c r="A29931" s="66">
        <v>42145</v>
      </c>
      <c r="B29931" s="98">
        <v>0.38541666666666669</v>
      </c>
      <c r="C29931" s="107" t="s">
        <v>119</v>
      </c>
      <c r="D29931" s="107">
        <v>29.11</v>
      </c>
      <c r="E29931" s="107">
        <v>4696</v>
      </c>
    </row>
    <row r="29932" spans="1:5" x14ac:dyDescent="0.3">
      <c r="A29932" s="66">
        <v>42145</v>
      </c>
      <c r="B29932" s="98">
        <v>0.39583333333333331</v>
      </c>
      <c r="C29932" s="107" t="s">
        <v>119</v>
      </c>
      <c r="D29932" s="107">
        <v>29.13</v>
      </c>
      <c r="E29932" s="107">
        <v>4705</v>
      </c>
    </row>
    <row r="29933" spans="1:5" x14ac:dyDescent="0.3">
      <c r="A29933" s="66">
        <v>42145</v>
      </c>
      <c r="B29933" s="98">
        <v>0.40625</v>
      </c>
      <c r="C29933" s="107" t="s">
        <v>119</v>
      </c>
      <c r="D29933" s="107">
        <v>29.21</v>
      </c>
      <c r="E29933" s="107">
        <v>4702</v>
      </c>
    </row>
    <row r="29934" spans="1:5" x14ac:dyDescent="0.3">
      <c r="A29934" s="66">
        <v>42145</v>
      </c>
      <c r="B29934" s="98">
        <v>0.41666666666666669</v>
      </c>
      <c r="C29934" s="107" t="s">
        <v>119</v>
      </c>
      <c r="D29934" s="107">
        <v>29.23</v>
      </c>
      <c r="E29934" s="107">
        <v>4697</v>
      </c>
    </row>
    <row r="29935" spans="1:5" x14ac:dyDescent="0.3">
      <c r="A29935" s="66">
        <v>42145</v>
      </c>
      <c r="B29935" s="98">
        <v>0.42708333333333331</v>
      </c>
      <c r="C29935" s="107" t="s">
        <v>119</v>
      </c>
      <c r="D29935" s="107">
        <v>29.43</v>
      </c>
      <c r="E29935" s="107">
        <v>4685</v>
      </c>
    </row>
    <row r="29936" spans="1:5" x14ac:dyDescent="0.3">
      <c r="A29936" s="66">
        <v>42145</v>
      </c>
      <c r="B29936" s="98">
        <v>0.4375</v>
      </c>
      <c r="C29936" s="107" t="s">
        <v>119</v>
      </c>
      <c r="D29936" s="107">
        <v>29.59</v>
      </c>
      <c r="E29936" s="107">
        <v>4623</v>
      </c>
    </row>
    <row r="29937" spans="1:5" x14ac:dyDescent="0.3">
      <c r="A29937" s="66">
        <v>42145</v>
      </c>
      <c r="B29937" s="98">
        <v>0.44791666666666669</v>
      </c>
      <c r="C29937" s="107" t="s">
        <v>119</v>
      </c>
      <c r="D29937" s="107">
        <v>29.72</v>
      </c>
      <c r="E29937" s="107">
        <v>4620</v>
      </c>
    </row>
    <row r="29938" spans="1:5" x14ac:dyDescent="0.3">
      <c r="A29938" s="66">
        <v>42145</v>
      </c>
      <c r="B29938" s="98">
        <v>0.45833333333333331</v>
      </c>
      <c r="C29938" s="107" t="s">
        <v>119</v>
      </c>
      <c r="D29938" s="107">
        <v>29.79</v>
      </c>
      <c r="E29938" s="107">
        <v>4612</v>
      </c>
    </row>
    <row r="29939" spans="1:5" x14ac:dyDescent="0.3">
      <c r="A29939" s="66">
        <v>42145</v>
      </c>
      <c r="B29939" s="98">
        <v>0.46875</v>
      </c>
      <c r="C29939" s="107" t="s">
        <v>119</v>
      </c>
      <c r="D29939" s="107">
        <v>29.87</v>
      </c>
      <c r="E29939" s="107">
        <v>4601</v>
      </c>
    </row>
    <row r="29940" spans="1:5" x14ac:dyDescent="0.3">
      <c r="A29940" s="66">
        <v>42145</v>
      </c>
      <c r="B29940" s="98">
        <v>0.47916666666666669</v>
      </c>
      <c r="C29940" s="107" t="s">
        <v>119</v>
      </c>
      <c r="D29940" s="107">
        <v>29.98</v>
      </c>
      <c r="E29940" s="107">
        <v>4727</v>
      </c>
    </row>
    <row r="29941" spans="1:5" x14ac:dyDescent="0.3">
      <c r="A29941" s="66">
        <v>42145</v>
      </c>
      <c r="B29941" s="98">
        <v>0.48958333333333331</v>
      </c>
      <c r="C29941" s="107" t="s">
        <v>119</v>
      </c>
      <c r="D29941" s="107">
        <v>30.13</v>
      </c>
      <c r="E29941" s="107">
        <v>4648</v>
      </c>
    </row>
    <row r="29942" spans="1:5" x14ac:dyDescent="0.3">
      <c r="A29942" s="66">
        <v>42145</v>
      </c>
      <c r="B29942" s="98">
        <v>0.5</v>
      </c>
      <c r="C29942" s="107" t="s">
        <v>120</v>
      </c>
      <c r="D29942" s="107">
        <v>30.11</v>
      </c>
      <c r="E29942" s="107">
        <v>4694</v>
      </c>
    </row>
    <row r="29943" spans="1:5" x14ac:dyDescent="0.3">
      <c r="A29943" s="66">
        <v>42145</v>
      </c>
      <c r="B29943" s="98">
        <v>0.51041666666666663</v>
      </c>
      <c r="C29943" s="107" t="s">
        <v>120</v>
      </c>
      <c r="D29943" s="107">
        <v>30.2</v>
      </c>
      <c r="E29943" s="107">
        <v>4773</v>
      </c>
    </row>
    <row r="29944" spans="1:5" x14ac:dyDescent="0.3">
      <c r="A29944" s="66">
        <v>42145</v>
      </c>
      <c r="B29944" s="98">
        <v>0.52083333333333337</v>
      </c>
      <c r="C29944" s="107" t="s">
        <v>120</v>
      </c>
      <c r="D29944" s="107">
        <v>30.28</v>
      </c>
      <c r="E29944" s="107">
        <v>4921</v>
      </c>
    </row>
    <row r="29945" spans="1:5" x14ac:dyDescent="0.3">
      <c r="A29945" s="66">
        <v>42145</v>
      </c>
      <c r="B29945" s="98">
        <v>0.53125</v>
      </c>
      <c r="C29945" s="107" t="s">
        <v>120</v>
      </c>
      <c r="D29945" s="107">
        <v>30.36</v>
      </c>
      <c r="E29945" s="107">
        <v>5143</v>
      </c>
    </row>
    <row r="29946" spans="1:5" x14ac:dyDescent="0.3">
      <c r="A29946" s="66">
        <v>42145</v>
      </c>
      <c r="B29946" s="98">
        <v>4.1666666666666664E-2</v>
      </c>
      <c r="C29946" s="107" t="s">
        <v>120</v>
      </c>
      <c r="D29946" s="107">
        <v>30.36</v>
      </c>
      <c r="E29946" s="107">
        <v>5147</v>
      </c>
    </row>
    <row r="29947" spans="1:5" x14ac:dyDescent="0.3">
      <c r="A29947" s="66">
        <v>42145</v>
      </c>
      <c r="B29947" s="98">
        <v>5.2083333333333336E-2</v>
      </c>
      <c r="C29947" s="107" t="s">
        <v>120</v>
      </c>
      <c r="D29947" s="107">
        <v>30.46</v>
      </c>
      <c r="E29947" s="107">
        <v>5231</v>
      </c>
    </row>
    <row r="29948" spans="1:5" x14ac:dyDescent="0.3">
      <c r="A29948" s="66">
        <v>42145</v>
      </c>
      <c r="B29948" s="98">
        <v>6.25E-2</v>
      </c>
      <c r="C29948" s="107" t="s">
        <v>120</v>
      </c>
      <c r="D29948" s="107">
        <v>30.51</v>
      </c>
      <c r="E29948" s="107">
        <v>5286</v>
      </c>
    </row>
    <row r="29949" spans="1:5" x14ac:dyDescent="0.3">
      <c r="A29949" s="66">
        <v>42145</v>
      </c>
      <c r="B29949" s="98">
        <v>7.2916666666666671E-2</v>
      </c>
      <c r="C29949" s="107" t="s">
        <v>120</v>
      </c>
      <c r="D29949" s="107">
        <v>30.57</v>
      </c>
      <c r="E29949" s="107">
        <v>5331</v>
      </c>
    </row>
    <row r="29950" spans="1:5" x14ac:dyDescent="0.3">
      <c r="A29950" s="66">
        <v>42145</v>
      </c>
      <c r="B29950" s="98">
        <v>8.3333333333333329E-2</v>
      </c>
      <c r="C29950" s="107" t="s">
        <v>120</v>
      </c>
      <c r="D29950" s="107">
        <v>30.59</v>
      </c>
      <c r="E29950" s="107">
        <v>5522</v>
      </c>
    </row>
    <row r="29951" spans="1:5" x14ac:dyDescent="0.3">
      <c r="A29951" s="66">
        <v>42145</v>
      </c>
      <c r="B29951" s="98">
        <v>9.375E-2</v>
      </c>
      <c r="C29951" s="107" t="s">
        <v>120</v>
      </c>
      <c r="D29951" s="107">
        <v>30.56</v>
      </c>
      <c r="E29951" s="107">
        <v>5646</v>
      </c>
    </row>
    <row r="29952" spans="1:5" x14ac:dyDescent="0.3">
      <c r="A29952" s="66">
        <v>42145</v>
      </c>
      <c r="B29952" s="98">
        <v>0.10416666666666667</v>
      </c>
      <c r="C29952" s="107" t="s">
        <v>120</v>
      </c>
      <c r="D29952" s="107">
        <v>30.58</v>
      </c>
      <c r="E29952" s="107">
        <v>5760</v>
      </c>
    </row>
    <row r="29953" spans="1:5" x14ac:dyDescent="0.3">
      <c r="A29953" s="66">
        <v>42145</v>
      </c>
      <c r="B29953" s="98">
        <v>0.11458333333333333</v>
      </c>
      <c r="C29953" s="107" t="s">
        <v>120</v>
      </c>
      <c r="D29953" s="107">
        <v>30.56</v>
      </c>
      <c r="E29953" s="107">
        <v>5926</v>
      </c>
    </row>
    <row r="29954" spans="1:5" x14ac:dyDescent="0.3">
      <c r="A29954" s="66">
        <v>42145</v>
      </c>
      <c r="B29954" s="98">
        <v>0.125</v>
      </c>
      <c r="C29954" s="107" t="s">
        <v>120</v>
      </c>
      <c r="D29954" s="107">
        <v>30.53</v>
      </c>
      <c r="E29954" s="107">
        <v>5820</v>
      </c>
    </row>
    <row r="29955" spans="1:5" x14ac:dyDescent="0.3">
      <c r="A29955" s="66">
        <v>42145</v>
      </c>
      <c r="B29955" s="98">
        <v>0.13541666666666666</v>
      </c>
      <c r="C29955" s="107" t="s">
        <v>120</v>
      </c>
      <c r="D29955" s="107">
        <v>30.58</v>
      </c>
      <c r="E29955" s="107">
        <v>6014</v>
      </c>
    </row>
    <row r="29956" spans="1:5" x14ac:dyDescent="0.3">
      <c r="A29956" s="66">
        <v>42145</v>
      </c>
      <c r="B29956" s="98">
        <v>0.14583333333333334</v>
      </c>
      <c r="C29956" s="107" t="s">
        <v>120</v>
      </c>
      <c r="D29956" s="107">
        <v>30.59</v>
      </c>
      <c r="E29956" s="107">
        <v>5990</v>
      </c>
    </row>
    <row r="29957" spans="1:5" x14ac:dyDescent="0.3">
      <c r="A29957" s="66">
        <v>42145</v>
      </c>
      <c r="B29957" s="98">
        <v>0.15625</v>
      </c>
      <c r="C29957" s="107" t="s">
        <v>120</v>
      </c>
      <c r="D29957" s="107">
        <v>30.59</v>
      </c>
      <c r="E29957" s="107">
        <v>6075</v>
      </c>
    </row>
    <row r="29958" spans="1:5" x14ac:dyDescent="0.3">
      <c r="A29958" s="66">
        <v>42145</v>
      </c>
      <c r="B29958" s="98">
        <v>0.16666666666666666</v>
      </c>
      <c r="C29958" s="107" t="s">
        <v>120</v>
      </c>
      <c r="D29958" s="107">
        <v>30.59</v>
      </c>
      <c r="E29958" s="107">
        <v>6111</v>
      </c>
    </row>
    <row r="29959" spans="1:5" x14ac:dyDescent="0.3">
      <c r="A29959" s="66">
        <v>42145</v>
      </c>
      <c r="B29959" s="98">
        <v>0.17708333333333334</v>
      </c>
      <c r="C29959" s="107" t="s">
        <v>120</v>
      </c>
      <c r="D29959" s="107">
        <v>30.61</v>
      </c>
      <c r="E29959" s="107">
        <v>6178</v>
      </c>
    </row>
    <row r="29960" spans="1:5" x14ac:dyDescent="0.3">
      <c r="A29960" s="66">
        <v>42145</v>
      </c>
      <c r="B29960" s="98">
        <v>0.1875</v>
      </c>
      <c r="C29960" s="107" t="s">
        <v>120</v>
      </c>
      <c r="D29960" s="107">
        <v>30.57</v>
      </c>
      <c r="E29960" s="107">
        <v>6238</v>
      </c>
    </row>
    <row r="29961" spans="1:5" x14ac:dyDescent="0.3">
      <c r="A29961" s="66">
        <v>42145</v>
      </c>
      <c r="B29961" s="98">
        <v>0.19791666666666666</v>
      </c>
      <c r="C29961" s="107" t="s">
        <v>120</v>
      </c>
      <c r="D29961" s="107">
        <v>30.57</v>
      </c>
      <c r="E29961" s="107">
        <v>6125</v>
      </c>
    </row>
    <row r="29962" spans="1:5" x14ac:dyDescent="0.3">
      <c r="A29962" s="66">
        <v>42145</v>
      </c>
      <c r="B29962" s="98">
        <v>0.20833333333333334</v>
      </c>
      <c r="C29962" s="107" t="s">
        <v>120</v>
      </c>
      <c r="D29962" s="107">
        <v>30.52</v>
      </c>
      <c r="E29962" s="107">
        <v>6070</v>
      </c>
    </row>
    <row r="29963" spans="1:5" x14ac:dyDescent="0.3">
      <c r="A29963" s="66">
        <v>42145</v>
      </c>
      <c r="B29963" s="98">
        <v>0.21875</v>
      </c>
      <c r="C29963" s="107" t="s">
        <v>120</v>
      </c>
      <c r="D29963" s="107">
        <v>30.51</v>
      </c>
      <c r="E29963" s="107">
        <v>5971</v>
      </c>
    </row>
    <row r="29964" spans="1:5" x14ac:dyDescent="0.3">
      <c r="A29964" s="66">
        <v>42145</v>
      </c>
      <c r="B29964" s="98">
        <v>0.22916666666666666</v>
      </c>
      <c r="C29964" s="107" t="s">
        <v>120</v>
      </c>
      <c r="D29964" s="107">
        <v>30.51</v>
      </c>
      <c r="E29964" s="107">
        <v>5925</v>
      </c>
    </row>
    <row r="29965" spans="1:5" x14ac:dyDescent="0.3">
      <c r="A29965" s="66">
        <v>42145</v>
      </c>
      <c r="B29965" s="98">
        <v>0.23958333333333334</v>
      </c>
      <c r="C29965" s="107" t="s">
        <v>120</v>
      </c>
      <c r="D29965" s="107">
        <v>30.44</v>
      </c>
      <c r="E29965" s="107">
        <v>5807</v>
      </c>
    </row>
    <row r="29966" spans="1:5" x14ac:dyDescent="0.3">
      <c r="A29966" s="66">
        <v>42145</v>
      </c>
      <c r="B29966" s="98">
        <v>0.25</v>
      </c>
      <c r="C29966" s="107" t="s">
        <v>120</v>
      </c>
      <c r="D29966" s="107">
        <v>30.33</v>
      </c>
      <c r="E29966" s="107">
        <v>5750</v>
      </c>
    </row>
    <row r="29967" spans="1:5" x14ac:dyDescent="0.3">
      <c r="A29967" s="66">
        <v>42145</v>
      </c>
      <c r="B29967" s="98">
        <v>0.26041666666666669</v>
      </c>
      <c r="C29967" s="107" t="s">
        <v>120</v>
      </c>
      <c r="D29967" s="107">
        <v>30.51</v>
      </c>
      <c r="E29967" s="107">
        <v>5332</v>
      </c>
    </row>
    <row r="29968" spans="1:5" x14ac:dyDescent="0.3">
      <c r="A29968" s="66">
        <v>42145</v>
      </c>
      <c r="B29968" s="98">
        <v>0.27083333333333331</v>
      </c>
      <c r="C29968" s="107" t="s">
        <v>120</v>
      </c>
      <c r="D29968" s="107">
        <v>30.91</v>
      </c>
      <c r="E29968" s="107">
        <v>5281</v>
      </c>
    </row>
    <row r="29969" spans="1:5" x14ac:dyDescent="0.3">
      <c r="A29969" s="66">
        <v>42145</v>
      </c>
      <c r="B29969" s="98">
        <v>0.28125</v>
      </c>
      <c r="C29969" s="107" t="s">
        <v>120</v>
      </c>
      <c r="D29969" s="107">
        <v>30.85</v>
      </c>
      <c r="E29969" s="107">
        <v>5128</v>
      </c>
    </row>
    <row r="29970" spans="1:5" x14ac:dyDescent="0.3">
      <c r="A29970" s="66">
        <v>42145</v>
      </c>
      <c r="B29970" s="98">
        <v>0.29166666666666669</v>
      </c>
      <c r="C29970" s="107" t="s">
        <v>120</v>
      </c>
      <c r="D29970" s="107">
        <v>30.71</v>
      </c>
      <c r="E29970" s="107">
        <v>5089</v>
      </c>
    </row>
    <row r="29971" spans="1:5" x14ac:dyDescent="0.3">
      <c r="A29971" s="66">
        <v>42145</v>
      </c>
      <c r="B29971" s="98">
        <v>0.30208333333333331</v>
      </c>
      <c r="C29971" s="107" t="s">
        <v>120</v>
      </c>
      <c r="D29971" s="107">
        <v>30.75</v>
      </c>
      <c r="E29971" s="107">
        <v>4940</v>
      </c>
    </row>
    <row r="29972" spans="1:5" x14ac:dyDescent="0.3">
      <c r="A29972" s="66">
        <v>42145</v>
      </c>
      <c r="B29972" s="98">
        <v>0.3125</v>
      </c>
      <c r="C29972" s="107" t="s">
        <v>120</v>
      </c>
      <c r="D29972" s="107">
        <v>30.78</v>
      </c>
      <c r="E29972" s="107">
        <v>4937</v>
      </c>
    </row>
    <row r="29973" spans="1:5" x14ac:dyDescent="0.3">
      <c r="A29973" s="66">
        <v>42145</v>
      </c>
      <c r="B29973" s="98">
        <v>0.32291666666666669</v>
      </c>
      <c r="C29973" s="107" t="s">
        <v>120</v>
      </c>
      <c r="D29973" s="107">
        <v>30.76</v>
      </c>
      <c r="E29973" s="107">
        <v>4919</v>
      </c>
    </row>
    <row r="29974" spans="1:5" x14ac:dyDescent="0.3">
      <c r="A29974" s="66">
        <v>42145</v>
      </c>
      <c r="B29974" s="98">
        <v>0.33333333333333331</v>
      </c>
      <c r="C29974" s="107" t="s">
        <v>120</v>
      </c>
      <c r="D29974" s="107">
        <v>30.67</v>
      </c>
      <c r="E29974" s="107">
        <v>4681</v>
      </c>
    </row>
    <row r="29975" spans="1:5" x14ac:dyDescent="0.3">
      <c r="A29975" s="66">
        <v>42145</v>
      </c>
      <c r="B29975" s="98">
        <v>0.34375</v>
      </c>
      <c r="C29975" s="107" t="s">
        <v>120</v>
      </c>
      <c r="D29975" s="107">
        <v>30.67</v>
      </c>
      <c r="E29975" s="107">
        <v>4688</v>
      </c>
    </row>
    <row r="29976" spans="1:5" x14ac:dyDescent="0.3">
      <c r="A29976" s="66">
        <v>42145</v>
      </c>
      <c r="B29976" s="98">
        <v>0.35416666666666669</v>
      </c>
      <c r="C29976" s="107" t="s">
        <v>120</v>
      </c>
      <c r="D29976" s="107">
        <v>30.64</v>
      </c>
      <c r="E29976" s="107">
        <v>4791</v>
      </c>
    </row>
    <row r="29977" spans="1:5" x14ac:dyDescent="0.3">
      <c r="A29977" s="66">
        <v>42145</v>
      </c>
      <c r="B29977" s="98">
        <v>0.36458333333333331</v>
      </c>
      <c r="C29977" s="107" t="s">
        <v>120</v>
      </c>
      <c r="D29977" s="107">
        <v>30.65</v>
      </c>
      <c r="E29977" s="107">
        <v>4871</v>
      </c>
    </row>
    <row r="29978" spans="1:5" x14ac:dyDescent="0.3">
      <c r="A29978" s="66">
        <v>42145</v>
      </c>
      <c r="B29978" s="98">
        <v>0.375</v>
      </c>
      <c r="C29978" s="107" t="s">
        <v>120</v>
      </c>
      <c r="D29978" s="107">
        <v>30.7</v>
      </c>
      <c r="E29978" s="107">
        <v>4746</v>
      </c>
    </row>
    <row r="29979" spans="1:5" x14ac:dyDescent="0.3">
      <c r="A29979" s="66">
        <v>42145</v>
      </c>
      <c r="B29979" s="98">
        <v>0.38541666666666669</v>
      </c>
      <c r="C29979" s="107" t="s">
        <v>120</v>
      </c>
      <c r="D29979" s="107">
        <v>30.61</v>
      </c>
      <c r="E29979" s="107">
        <v>4803</v>
      </c>
    </row>
    <row r="29980" spans="1:5" x14ac:dyDescent="0.3">
      <c r="A29980" s="66">
        <v>42145</v>
      </c>
      <c r="B29980" s="98">
        <v>0.39583333333333331</v>
      </c>
      <c r="C29980" s="107" t="s">
        <v>120</v>
      </c>
      <c r="D29980" s="107">
        <v>30.59</v>
      </c>
      <c r="E29980" s="107">
        <v>4724</v>
      </c>
    </row>
    <row r="29981" spans="1:5" x14ac:dyDescent="0.3">
      <c r="A29981" s="66">
        <v>42145</v>
      </c>
      <c r="B29981" s="98">
        <v>0.40625</v>
      </c>
      <c r="C29981" s="107" t="s">
        <v>120</v>
      </c>
      <c r="D29981" s="107">
        <v>30.52</v>
      </c>
      <c r="E29981" s="107">
        <v>4703</v>
      </c>
    </row>
    <row r="29982" spans="1:5" x14ac:dyDescent="0.3">
      <c r="A29982" s="66">
        <v>42145</v>
      </c>
      <c r="B29982" s="98">
        <v>0.41666666666666669</v>
      </c>
      <c r="C29982" s="107" t="s">
        <v>120</v>
      </c>
      <c r="D29982" s="107">
        <v>30.52</v>
      </c>
      <c r="E29982" s="107">
        <v>4690</v>
      </c>
    </row>
    <row r="29983" spans="1:5" x14ac:dyDescent="0.3">
      <c r="A29983" s="66">
        <v>42145</v>
      </c>
      <c r="B29983" s="98">
        <v>0.42708333333333331</v>
      </c>
      <c r="C29983" s="107" t="s">
        <v>120</v>
      </c>
      <c r="D29983" s="107">
        <v>30.46</v>
      </c>
      <c r="E29983" s="107">
        <v>4599</v>
      </c>
    </row>
    <row r="29984" spans="1:5" x14ac:dyDescent="0.3">
      <c r="A29984" s="66">
        <v>42145</v>
      </c>
      <c r="B29984" s="98">
        <v>0.4375</v>
      </c>
      <c r="C29984" s="107" t="s">
        <v>120</v>
      </c>
      <c r="D29984" s="107">
        <v>30.27</v>
      </c>
      <c r="E29984" s="107">
        <v>4548</v>
      </c>
    </row>
    <row r="29985" spans="1:5" x14ac:dyDescent="0.3">
      <c r="A29985" s="66">
        <v>42145</v>
      </c>
      <c r="B29985" s="98">
        <v>0.44791666666666669</v>
      </c>
      <c r="C29985" s="107" t="s">
        <v>120</v>
      </c>
      <c r="D29985" s="107">
        <v>30.17</v>
      </c>
      <c r="E29985" s="107">
        <v>4551</v>
      </c>
    </row>
    <row r="29986" spans="1:5" x14ac:dyDescent="0.3">
      <c r="A29986" s="66">
        <v>42145</v>
      </c>
      <c r="B29986" s="98">
        <v>0.45833333333333331</v>
      </c>
      <c r="C29986" s="107" t="s">
        <v>120</v>
      </c>
      <c r="D29986" s="107">
        <v>30.12</v>
      </c>
      <c r="E29986" s="107">
        <v>4585</v>
      </c>
    </row>
    <row r="29987" spans="1:5" x14ac:dyDescent="0.3">
      <c r="A29987" s="66">
        <v>42145</v>
      </c>
      <c r="B29987" s="98">
        <v>0.46875</v>
      </c>
      <c r="C29987" s="107" t="s">
        <v>120</v>
      </c>
      <c r="D29987" s="107">
        <v>30.1</v>
      </c>
      <c r="E29987" s="107">
        <v>4590</v>
      </c>
    </row>
    <row r="29988" spans="1:5" x14ac:dyDescent="0.3">
      <c r="A29988" s="66">
        <v>42145</v>
      </c>
      <c r="B29988" s="98">
        <v>0.47916666666666669</v>
      </c>
      <c r="C29988" s="107" t="s">
        <v>120</v>
      </c>
      <c r="D29988" s="107">
        <v>30.07</v>
      </c>
      <c r="E29988" s="107">
        <v>4588</v>
      </c>
    </row>
    <row r="29989" spans="1:5" x14ac:dyDescent="0.3">
      <c r="A29989" s="66">
        <v>42145</v>
      </c>
      <c r="B29989" s="98">
        <v>0.48958333333333331</v>
      </c>
      <c r="C29989" s="107" t="s">
        <v>120</v>
      </c>
      <c r="D29989" s="107">
        <v>30.05</v>
      </c>
      <c r="E29989" s="107">
        <v>4591</v>
      </c>
    </row>
    <row r="29990" spans="1:5" x14ac:dyDescent="0.3">
      <c r="A29990" s="66">
        <v>42146</v>
      </c>
      <c r="B29990" s="98">
        <v>0.5</v>
      </c>
      <c r="C29990" s="107" t="s">
        <v>119</v>
      </c>
      <c r="D29990" s="107">
        <v>30.02</v>
      </c>
      <c r="E29990" s="107">
        <v>4505</v>
      </c>
    </row>
    <row r="29991" spans="1:5" x14ac:dyDescent="0.3">
      <c r="A29991" s="66">
        <v>42146</v>
      </c>
      <c r="B29991" s="98">
        <v>0.51041666666666663</v>
      </c>
      <c r="C29991" s="107" t="s">
        <v>119</v>
      </c>
      <c r="D29991" s="107">
        <v>29.99</v>
      </c>
      <c r="E29991" s="107">
        <v>4487</v>
      </c>
    </row>
    <row r="29992" spans="1:5" x14ac:dyDescent="0.3">
      <c r="A29992" s="66">
        <v>42146</v>
      </c>
      <c r="B29992" s="98">
        <v>0.52083333333333337</v>
      </c>
      <c r="C29992" s="107" t="s">
        <v>119</v>
      </c>
      <c r="D29992" s="107">
        <v>29.97</v>
      </c>
      <c r="E29992" s="107">
        <v>4419</v>
      </c>
    </row>
    <row r="29993" spans="1:5" x14ac:dyDescent="0.3">
      <c r="A29993" s="66">
        <v>42146</v>
      </c>
      <c r="B29993" s="98">
        <v>0.53125</v>
      </c>
      <c r="C29993" s="107" t="s">
        <v>119</v>
      </c>
      <c r="D29993" s="107">
        <v>29.93</v>
      </c>
      <c r="E29993" s="107">
        <v>4364</v>
      </c>
    </row>
    <row r="29994" spans="1:5" x14ac:dyDescent="0.3">
      <c r="A29994" s="66">
        <v>42146</v>
      </c>
      <c r="B29994" s="98">
        <v>4.1666666666666664E-2</v>
      </c>
      <c r="C29994" s="107" t="s">
        <v>119</v>
      </c>
      <c r="D29994" s="107">
        <v>29.93</v>
      </c>
      <c r="E29994" s="107">
        <v>4296</v>
      </c>
    </row>
    <row r="29995" spans="1:5" x14ac:dyDescent="0.3">
      <c r="A29995" s="66">
        <v>42146</v>
      </c>
      <c r="B29995" s="98">
        <v>5.2083333333333336E-2</v>
      </c>
      <c r="C29995" s="107" t="s">
        <v>119</v>
      </c>
      <c r="D29995" s="107">
        <v>29.92</v>
      </c>
      <c r="E29995" s="107">
        <v>4211</v>
      </c>
    </row>
    <row r="29996" spans="1:5" x14ac:dyDescent="0.3">
      <c r="A29996" s="66">
        <v>42146</v>
      </c>
      <c r="B29996" s="98">
        <v>6.25E-2</v>
      </c>
      <c r="C29996" s="107" t="s">
        <v>119</v>
      </c>
      <c r="D29996" s="107">
        <v>29.84</v>
      </c>
      <c r="E29996" s="107">
        <v>4057</v>
      </c>
    </row>
    <row r="29997" spans="1:5" x14ac:dyDescent="0.3">
      <c r="A29997" s="66">
        <v>42146</v>
      </c>
      <c r="B29997" s="98">
        <v>7.2916666666666671E-2</v>
      </c>
      <c r="C29997" s="107" t="s">
        <v>119</v>
      </c>
      <c r="D29997" s="107">
        <v>29.79</v>
      </c>
      <c r="E29997" s="107">
        <v>3898</v>
      </c>
    </row>
    <row r="29998" spans="1:5" x14ac:dyDescent="0.3">
      <c r="A29998" s="66">
        <v>42146</v>
      </c>
      <c r="B29998" s="98">
        <v>8.3333333333333329E-2</v>
      </c>
      <c r="C29998" s="107" t="s">
        <v>119</v>
      </c>
      <c r="D29998" s="107">
        <v>29.73</v>
      </c>
      <c r="E29998" s="107">
        <v>3725</v>
      </c>
    </row>
    <row r="29999" spans="1:5" x14ac:dyDescent="0.3">
      <c r="A29999" s="66">
        <v>42146</v>
      </c>
      <c r="B29999" s="98">
        <v>9.375E-2</v>
      </c>
      <c r="C29999" s="107" t="s">
        <v>119</v>
      </c>
      <c r="D29999" s="107">
        <v>29.71</v>
      </c>
      <c r="E29999" s="107">
        <v>3604</v>
      </c>
    </row>
    <row r="30000" spans="1:5" x14ac:dyDescent="0.3">
      <c r="A30000" s="66">
        <v>42146</v>
      </c>
      <c r="B30000" s="98">
        <v>0.10416666666666667</v>
      </c>
      <c r="C30000" s="107" t="s">
        <v>119</v>
      </c>
      <c r="D30000" s="107">
        <v>29.7</v>
      </c>
      <c r="E30000" s="107">
        <v>3549</v>
      </c>
    </row>
    <row r="30001" spans="1:5" x14ac:dyDescent="0.3">
      <c r="A30001" s="66">
        <v>42146</v>
      </c>
      <c r="B30001" s="98">
        <v>0.11458333333333333</v>
      </c>
      <c r="C30001" s="107" t="s">
        <v>119</v>
      </c>
      <c r="D30001" s="107">
        <v>29.69</v>
      </c>
      <c r="E30001" s="107">
        <v>3576</v>
      </c>
    </row>
    <row r="30002" spans="1:5" x14ac:dyDescent="0.3">
      <c r="A30002" s="66">
        <v>42146</v>
      </c>
      <c r="B30002" s="98">
        <v>0.125</v>
      </c>
      <c r="C30002" s="107" t="s">
        <v>119</v>
      </c>
      <c r="D30002" s="107">
        <v>29.66</v>
      </c>
      <c r="E30002" s="107">
        <v>3630</v>
      </c>
    </row>
    <row r="30003" spans="1:5" x14ac:dyDescent="0.3">
      <c r="A30003" s="66">
        <v>42146</v>
      </c>
      <c r="B30003" s="98">
        <v>0.13541666666666666</v>
      </c>
      <c r="C30003" s="107" t="s">
        <v>119</v>
      </c>
      <c r="D30003" s="107">
        <v>29.65</v>
      </c>
      <c r="E30003" s="107">
        <v>3664</v>
      </c>
    </row>
    <row r="30004" spans="1:5" x14ac:dyDescent="0.3">
      <c r="A30004" s="66">
        <v>42146</v>
      </c>
      <c r="B30004" s="98">
        <v>0.14583333333333334</v>
      </c>
      <c r="C30004" s="107" t="s">
        <v>119</v>
      </c>
      <c r="D30004" s="107">
        <v>29.65</v>
      </c>
      <c r="E30004" s="107">
        <v>3692</v>
      </c>
    </row>
    <row r="30005" spans="1:5" x14ac:dyDescent="0.3">
      <c r="A30005" s="66">
        <v>42146</v>
      </c>
      <c r="B30005" s="98">
        <v>0.15625</v>
      </c>
      <c r="C30005" s="107" t="s">
        <v>119</v>
      </c>
      <c r="D30005" s="107">
        <v>29.65</v>
      </c>
      <c r="E30005" s="107">
        <v>3762</v>
      </c>
    </row>
    <row r="30006" spans="1:5" x14ac:dyDescent="0.3">
      <c r="A30006" s="66">
        <v>42146</v>
      </c>
      <c r="B30006" s="98">
        <v>0.16666666666666666</v>
      </c>
      <c r="C30006" s="107" t="s">
        <v>119</v>
      </c>
      <c r="D30006" s="107">
        <v>29.65</v>
      </c>
      <c r="E30006" s="107">
        <v>3861</v>
      </c>
    </row>
    <row r="30007" spans="1:5" x14ac:dyDescent="0.3">
      <c r="A30007" s="66">
        <v>42146</v>
      </c>
      <c r="B30007" s="98">
        <v>0.17708333333333334</v>
      </c>
      <c r="C30007" s="107" t="s">
        <v>119</v>
      </c>
      <c r="D30007" s="107">
        <v>29.64</v>
      </c>
      <c r="E30007" s="107">
        <v>3986</v>
      </c>
    </row>
    <row r="30008" spans="1:5" x14ac:dyDescent="0.3">
      <c r="A30008" s="66">
        <v>42146</v>
      </c>
      <c r="B30008" s="98">
        <v>0.1875</v>
      </c>
      <c r="C30008" s="107" t="s">
        <v>119</v>
      </c>
      <c r="D30008" s="107">
        <v>29.63</v>
      </c>
      <c r="E30008" s="107">
        <v>4055</v>
      </c>
    </row>
    <row r="30009" spans="1:5" x14ac:dyDescent="0.3">
      <c r="A30009" s="66">
        <v>42146</v>
      </c>
      <c r="B30009" s="98">
        <v>0.19791666666666666</v>
      </c>
      <c r="C30009" s="107" t="s">
        <v>119</v>
      </c>
      <c r="D30009" s="107">
        <v>29.63</v>
      </c>
      <c r="E30009" s="107">
        <v>4149</v>
      </c>
    </row>
    <row r="30010" spans="1:5" x14ac:dyDescent="0.3">
      <c r="A30010" s="66">
        <v>42146</v>
      </c>
      <c r="B30010" s="98">
        <v>0.20833333333333334</v>
      </c>
      <c r="C30010" s="107" t="s">
        <v>119</v>
      </c>
      <c r="D30010" s="107">
        <v>29.65</v>
      </c>
      <c r="E30010" s="107">
        <v>4290</v>
      </c>
    </row>
    <row r="30011" spans="1:5" x14ac:dyDescent="0.3">
      <c r="A30011" s="66">
        <v>42146</v>
      </c>
      <c r="B30011" s="98">
        <v>0.21875</v>
      </c>
      <c r="C30011" s="107" t="s">
        <v>119</v>
      </c>
      <c r="D30011" s="107">
        <v>29.67</v>
      </c>
      <c r="E30011" s="107">
        <v>4359</v>
      </c>
    </row>
    <row r="30012" spans="1:5" x14ac:dyDescent="0.3">
      <c r="A30012" s="66">
        <v>42146</v>
      </c>
      <c r="B30012" s="98">
        <v>0.22916666666666666</v>
      </c>
      <c r="C30012" s="107" t="s">
        <v>119</v>
      </c>
      <c r="D30012" s="107">
        <v>29.62</v>
      </c>
      <c r="E30012" s="107">
        <v>4298</v>
      </c>
    </row>
    <row r="30013" spans="1:5" x14ac:dyDescent="0.3">
      <c r="A30013" s="66">
        <v>42146</v>
      </c>
      <c r="B30013" s="98">
        <v>0.23958333333333334</v>
      </c>
      <c r="C30013" s="107" t="s">
        <v>119</v>
      </c>
      <c r="D30013" s="107">
        <v>29.46</v>
      </c>
      <c r="E30013" s="107">
        <v>4250</v>
      </c>
    </row>
    <row r="30014" spans="1:5" x14ac:dyDescent="0.3">
      <c r="A30014" s="66">
        <v>42146</v>
      </c>
      <c r="B30014" s="98">
        <v>0.25</v>
      </c>
      <c r="C30014" s="107" t="s">
        <v>119</v>
      </c>
      <c r="D30014" s="107">
        <v>29.43</v>
      </c>
      <c r="E30014" s="107">
        <v>4304</v>
      </c>
    </row>
    <row r="30015" spans="1:5" x14ac:dyDescent="0.3">
      <c r="A30015" s="66">
        <v>42146</v>
      </c>
      <c r="B30015" s="98">
        <v>0.26041666666666669</v>
      </c>
      <c r="C30015" s="107" t="s">
        <v>119</v>
      </c>
      <c r="D30015" s="107">
        <v>29.4</v>
      </c>
      <c r="E30015" s="107">
        <v>4311</v>
      </c>
    </row>
    <row r="30016" spans="1:5" x14ac:dyDescent="0.3">
      <c r="A30016" s="66">
        <v>42146</v>
      </c>
      <c r="B30016" s="98">
        <v>0.27083333333333331</v>
      </c>
      <c r="C30016" s="107" t="s">
        <v>119</v>
      </c>
      <c r="D30016" s="107">
        <v>29.37</v>
      </c>
      <c r="E30016" s="107">
        <v>4348</v>
      </c>
    </row>
    <row r="30017" spans="1:5" x14ac:dyDescent="0.3">
      <c r="A30017" s="66">
        <v>42146</v>
      </c>
      <c r="B30017" s="98">
        <v>0.28125</v>
      </c>
      <c r="C30017" s="107" t="s">
        <v>119</v>
      </c>
      <c r="D30017" s="107">
        <v>29.39</v>
      </c>
      <c r="E30017" s="107">
        <v>4426</v>
      </c>
    </row>
    <row r="30018" spans="1:5" x14ac:dyDescent="0.3">
      <c r="A30018" s="66">
        <v>42146</v>
      </c>
      <c r="B30018" s="98">
        <v>0.29166666666666669</v>
      </c>
      <c r="C30018" s="107" t="s">
        <v>119</v>
      </c>
      <c r="D30018" s="107">
        <v>29.4</v>
      </c>
      <c r="E30018" s="107">
        <v>4400</v>
      </c>
    </row>
    <row r="30019" spans="1:5" x14ac:dyDescent="0.3">
      <c r="A30019" s="66">
        <v>42146</v>
      </c>
      <c r="B30019" s="98">
        <v>0.30208333333333331</v>
      </c>
      <c r="C30019" s="107" t="s">
        <v>119</v>
      </c>
      <c r="D30019" s="107">
        <v>29.38</v>
      </c>
      <c r="E30019" s="107">
        <v>4391</v>
      </c>
    </row>
    <row r="30020" spans="1:5" x14ac:dyDescent="0.3">
      <c r="A30020" s="66">
        <v>42146</v>
      </c>
      <c r="B30020" s="98">
        <v>0.3125</v>
      </c>
      <c r="C30020" s="107" t="s">
        <v>119</v>
      </c>
      <c r="D30020" s="107">
        <v>29.35</v>
      </c>
      <c r="E30020" s="107">
        <v>4367</v>
      </c>
    </row>
    <row r="30021" spans="1:5" x14ac:dyDescent="0.3">
      <c r="A30021" s="66">
        <v>42146</v>
      </c>
      <c r="B30021" s="98">
        <v>0.32291666666666669</v>
      </c>
      <c r="C30021" s="107" t="s">
        <v>119</v>
      </c>
      <c r="D30021" s="107">
        <v>29.34</v>
      </c>
      <c r="E30021" s="107">
        <v>4413</v>
      </c>
    </row>
    <row r="30022" spans="1:5" x14ac:dyDescent="0.3">
      <c r="A30022" s="66">
        <v>42146</v>
      </c>
      <c r="B30022" s="98">
        <v>0.33333333333333331</v>
      </c>
      <c r="C30022" s="107" t="s">
        <v>119</v>
      </c>
      <c r="D30022" s="107">
        <v>29.36</v>
      </c>
      <c r="E30022" s="107">
        <v>4499</v>
      </c>
    </row>
    <row r="30023" spans="1:5" x14ac:dyDescent="0.3">
      <c r="A30023" s="66">
        <v>42146</v>
      </c>
      <c r="B30023" s="98">
        <v>0.34375</v>
      </c>
      <c r="C30023" s="107" t="s">
        <v>119</v>
      </c>
      <c r="D30023" s="107">
        <v>29.41</v>
      </c>
      <c r="E30023" s="107">
        <v>4459</v>
      </c>
    </row>
    <row r="30024" spans="1:5" x14ac:dyDescent="0.3">
      <c r="A30024" s="66">
        <v>42146</v>
      </c>
      <c r="B30024" s="98">
        <v>0.35416666666666669</v>
      </c>
      <c r="C30024" s="107" t="s">
        <v>119</v>
      </c>
      <c r="D30024" s="107">
        <v>29.44</v>
      </c>
      <c r="E30024" s="107">
        <v>4269</v>
      </c>
    </row>
    <row r="30025" spans="1:5" x14ac:dyDescent="0.3">
      <c r="A30025" s="66">
        <v>42146</v>
      </c>
      <c r="B30025" s="98">
        <v>0.36458333333333331</v>
      </c>
      <c r="C30025" s="107" t="s">
        <v>119</v>
      </c>
      <c r="D30025" s="107">
        <v>29.47</v>
      </c>
      <c r="E30025" s="107">
        <v>4255</v>
      </c>
    </row>
    <row r="30026" spans="1:5" x14ac:dyDescent="0.3">
      <c r="A30026" s="66">
        <v>42146</v>
      </c>
      <c r="B30026" s="98">
        <v>0.375</v>
      </c>
      <c r="C30026" s="107" t="s">
        <v>119</v>
      </c>
      <c r="D30026" s="107">
        <v>29.58</v>
      </c>
      <c r="E30026" s="107">
        <v>4184</v>
      </c>
    </row>
    <row r="30027" spans="1:5" x14ac:dyDescent="0.3">
      <c r="A30027" s="66">
        <v>42146</v>
      </c>
      <c r="B30027" s="98">
        <v>0.38541666666666669</v>
      </c>
      <c r="C30027" s="107" t="s">
        <v>119</v>
      </c>
      <c r="D30027" s="107">
        <v>29.72</v>
      </c>
      <c r="E30027" s="107">
        <v>4080</v>
      </c>
    </row>
    <row r="30028" spans="1:5" x14ac:dyDescent="0.3">
      <c r="A30028" s="66">
        <v>42146</v>
      </c>
      <c r="B30028" s="98">
        <v>0.39583333333333331</v>
      </c>
      <c r="C30028" s="107" t="s">
        <v>119</v>
      </c>
      <c r="D30028" s="107">
        <v>29.76</v>
      </c>
      <c r="E30028" s="107">
        <v>4067</v>
      </c>
    </row>
    <row r="30029" spans="1:5" x14ac:dyDescent="0.3">
      <c r="A30029" s="66">
        <v>42146</v>
      </c>
      <c r="B30029" s="98">
        <v>0.40625</v>
      </c>
      <c r="C30029" s="107" t="s">
        <v>119</v>
      </c>
      <c r="D30029" s="107">
        <v>29.86</v>
      </c>
      <c r="E30029" s="107">
        <v>4054</v>
      </c>
    </row>
    <row r="30030" spans="1:5" x14ac:dyDescent="0.3">
      <c r="A30030" s="66">
        <v>42146</v>
      </c>
      <c r="B30030" s="98">
        <v>0.41666666666666669</v>
      </c>
      <c r="C30030" s="107" t="s">
        <v>119</v>
      </c>
      <c r="D30030" s="107">
        <v>29.98</v>
      </c>
      <c r="E30030" s="107">
        <v>3975</v>
      </c>
    </row>
    <row r="30031" spans="1:5" x14ac:dyDescent="0.3">
      <c r="A30031" s="66">
        <v>42146</v>
      </c>
      <c r="B30031" s="98">
        <v>0.42708333333333331</v>
      </c>
      <c r="C30031" s="107" t="s">
        <v>119</v>
      </c>
      <c r="D30031" s="107">
        <v>30.05</v>
      </c>
      <c r="E30031" s="107">
        <v>3933</v>
      </c>
    </row>
    <row r="30032" spans="1:5" x14ac:dyDescent="0.3">
      <c r="A30032" s="66">
        <v>42146</v>
      </c>
      <c r="B30032" s="98">
        <v>0.4375</v>
      </c>
      <c r="C30032" s="107" t="s">
        <v>119</v>
      </c>
      <c r="D30032" s="107">
        <v>30.23</v>
      </c>
      <c r="E30032" s="107">
        <v>3902</v>
      </c>
    </row>
    <row r="30033" spans="1:5" x14ac:dyDescent="0.3">
      <c r="A30033" s="66">
        <v>42146</v>
      </c>
      <c r="B30033" s="98">
        <v>0.44791666666666669</v>
      </c>
      <c r="C30033" s="107" t="s">
        <v>119</v>
      </c>
      <c r="D30033" s="107">
        <v>30.33</v>
      </c>
      <c r="E30033" s="107">
        <v>3892</v>
      </c>
    </row>
    <row r="30034" spans="1:5" x14ac:dyDescent="0.3">
      <c r="A30034" s="66">
        <v>42146</v>
      </c>
      <c r="B30034" s="98">
        <v>0.45833333333333331</v>
      </c>
      <c r="C30034" s="107" t="s">
        <v>119</v>
      </c>
      <c r="D30034" s="107">
        <v>30.51</v>
      </c>
      <c r="E30034" s="107">
        <v>3896</v>
      </c>
    </row>
    <row r="30035" spans="1:5" x14ac:dyDescent="0.3">
      <c r="A30035" s="66">
        <v>42146</v>
      </c>
      <c r="B30035" s="98">
        <v>0.46875</v>
      </c>
      <c r="C30035" s="107" t="s">
        <v>119</v>
      </c>
      <c r="D30035" s="107">
        <v>30.76</v>
      </c>
      <c r="E30035" s="107">
        <v>3887</v>
      </c>
    </row>
    <row r="30036" spans="1:5" x14ac:dyDescent="0.3">
      <c r="A30036" s="66">
        <v>42146</v>
      </c>
      <c r="B30036" s="98">
        <v>0.47916666666666669</v>
      </c>
      <c r="C30036" s="107" t="s">
        <v>119</v>
      </c>
      <c r="D30036" s="107">
        <v>30.99</v>
      </c>
      <c r="E30036" s="107">
        <v>3882</v>
      </c>
    </row>
    <row r="30037" spans="1:5" x14ac:dyDescent="0.3">
      <c r="A30037" s="66">
        <v>42146</v>
      </c>
      <c r="B30037" s="98">
        <v>0.48958333333333331</v>
      </c>
      <c r="C30037" s="107" t="s">
        <v>119</v>
      </c>
      <c r="D30037" s="107">
        <v>31.3</v>
      </c>
      <c r="E30037" s="107">
        <v>3799</v>
      </c>
    </row>
    <row r="30038" spans="1:5" x14ac:dyDescent="0.3">
      <c r="A30038" s="66">
        <v>42146</v>
      </c>
      <c r="B30038" s="98">
        <v>0.5</v>
      </c>
      <c r="C30038" s="107" t="s">
        <v>120</v>
      </c>
      <c r="D30038" s="107">
        <v>31.59</v>
      </c>
      <c r="E30038" s="107">
        <v>3798</v>
      </c>
    </row>
    <row r="30039" spans="1:5" x14ac:dyDescent="0.3">
      <c r="A30039" s="66">
        <v>42146</v>
      </c>
      <c r="B30039" s="98">
        <v>0.51041666666666663</v>
      </c>
      <c r="C30039" s="107" t="s">
        <v>120</v>
      </c>
      <c r="D30039" s="107">
        <v>31.69</v>
      </c>
      <c r="E30039" s="107">
        <v>3916</v>
      </c>
    </row>
    <row r="30040" spans="1:5" x14ac:dyDescent="0.3">
      <c r="A30040" s="66">
        <v>42146</v>
      </c>
      <c r="B30040" s="98">
        <v>0.52083333333333337</v>
      </c>
      <c r="C30040" s="107" t="s">
        <v>120</v>
      </c>
      <c r="D30040" s="107">
        <v>31.83</v>
      </c>
      <c r="E30040" s="107">
        <v>4378</v>
      </c>
    </row>
    <row r="30041" spans="1:5" x14ac:dyDescent="0.3">
      <c r="A30041" s="66">
        <v>42146</v>
      </c>
      <c r="B30041" s="98">
        <v>0.53125</v>
      </c>
      <c r="C30041" s="107" t="s">
        <v>120</v>
      </c>
      <c r="D30041" s="107">
        <v>31.24</v>
      </c>
      <c r="E30041" s="107">
        <v>4547</v>
      </c>
    </row>
    <row r="30042" spans="1:5" x14ac:dyDescent="0.3">
      <c r="A30042" s="66">
        <v>42146</v>
      </c>
      <c r="B30042" s="98">
        <v>4.1666666666666664E-2</v>
      </c>
      <c r="C30042" s="107" t="s">
        <v>120</v>
      </c>
      <c r="D30042" s="107">
        <v>31.29</v>
      </c>
      <c r="E30042" s="107">
        <v>5876</v>
      </c>
    </row>
    <row r="30043" spans="1:5" x14ac:dyDescent="0.3">
      <c r="A30043" s="66">
        <v>42146</v>
      </c>
      <c r="B30043" s="98">
        <v>5.2083333333333336E-2</v>
      </c>
      <c r="C30043" s="107" t="s">
        <v>120</v>
      </c>
      <c r="D30043" s="107">
        <v>30.89</v>
      </c>
      <c r="E30043" s="107">
        <v>5795</v>
      </c>
    </row>
    <row r="30044" spans="1:5" x14ac:dyDescent="0.3">
      <c r="A30044" s="66">
        <v>42146</v>
      </c>
      <c r="B30044" s="98">
        <v>6.25E-2</v>
      </c>
      <c r="C30044" s="107" t="s">
        <v>120</v>
      </c>
      <c r="D30044" s="107">
        <v>30.71</v>
      </c>
      <c r="E30044" s="107">
        <v>6000</v>
      </c>
    </row>
    <row r="30045" spans="1:5" x14ac:dyDescent="0.3">
      <c r="A30045" s="66">
        <v>42146</v>
      </c>
      <c r="B30045" s="98">
        <v>7.2916666666666671E-2</v>
      </c>
      <c r="C30045" s="107" t="s">
        <v>120</v>
      </c>
      <c r="D30045" s="107">
        <v>30.63</v>
      </c>
      <c r="E30045" s="107">
        <v>5851</v>
      </c>
    </row>
    <row r="30046" spans="1:5" x14ac:dyDescent="0.3">
      <c r="A30046" s="66">
        <v>42146</v>
      </c>
      <c r="B30046" s="98">
        <v>8.3333333333333329E-2</v>
      </c>
      <c r="C30046" s="107" t="s">
        <v>120</v>
      </c>
      <c r="D30046" s="107">
        <v>30.67</v>
      </c>
      <c r="E30046" s="107">
        <v>6365</v>
      </c>
    </row>
    <row r="30047" spans="1:5" x14ac:dyDescent="0.3">
      <c r="A30047" s="66">
        <v>42146</v>
      </c>
      <c r="B30047" s="98">
        <v>9.375E-2</v>
      </c>
      <c r="C30047" s="107" t="s">
        <v>120</v>
      </c>
      <c r="D30047" s="107">
        <v>30.66</v>
      </c>
      <c r="E30047" s="107">
        <v>6746</v>
      </c>
    </row>
    <row r="30048" spans="1:5" x14ac:dyDescent="0.3">
      <c r="A30048" s="66">
        <v>42146</v>
      </c>
      <c r="B30048" s="98">
        <v>0.10416666666666667</v>
      </c>
      <c r="C30048" s="107" t="s">
        <v>120</v>
      </c>
      <c r="D30048" s="107">
        <v>30.56</v>
      </c>
      <c r="E30048" s="107">
        <v>6867</v>
      </c>
    </row>
    <row r="30049" spans="1:5" x14ac:dyDescent="0.3">
      <c r="A30049" s="66">
        <v>42146</v>
      </c>
      <c r="B30049" s="98">
        <v>0.11458333333333333</v>
      </c>
      <c r="C30049" s="107" t="s">
        <v>120</v>
      </c>
      <c r="D30049" s="107">
        <v>30.57</v>
      </c>
      <c r="E30049" s="107">
        <v>7024</v>
      </c>
    </row>
    <row r="30050" spans="1:5" x14ac:dyDescent="0.3">
      <c r="A30050" s="66">
        <v>42146</v>
      </c>
      <c r="B30050" s="98">
        <v>0.125</v>
      </c>
      <c r="C30050" s="107" t="s">
        <v>120</v>
      </c>
      <c r="D30050" s="107">
        <v>30.52</v>
      </c>
      <c r="E30050" s="107">
        <v>7239</v>
      </c>
    </row>
    <row r="30051" spans="1:5" x14ac:dyDescent="0.3">
      <c r="A30051" s="66">
        <v>42146</v>
      </c>
      <c r="B30051" s="98">
        <v>0.13541666666666666</v>
      </c>
      <c r="C30051" s="107" t="s">
        <v>120</v>
      </c>
      <c r="D30051" s="107">
        <v>30.48</v>
      </c>
      <c r="E30051" s="107">
        <v>7470</v>
      </c>
    </row>
    <row r="30052" spans="1:5" x14ac:dyDescent="0.3">
      <c r="A30052" s="66">
        <v>42146</v>
      </c>
      <c r="B30052" s="98">
        <v>0.14583333333333334</v>
      </c>
      <c r="C30052" s="107" t="s">
        <v>120</v>
      </c>
      <c r="D30052" s="107">
        <v>30.45</v>
      </c>
      <c r="E30052" s="107">
        <v>7363</v>
      </c>
    </row>
    <row r="30053" spans="1:5" x14ac:dyDescent="0.3">
      <c r="A30053" s="66">
        <v>42146</v>
      </c>
      <c r="B30053" s="98">
        <v>0.15625</v>
      </c>
      <c r="C30053" s="107" t="s">
        <v>120</v>
      </c>
      <c r="D30053" s="107">
        <v>30.48</v>
      </c>
      <c r="E30053" s="107">
        <v>7385</v>
      </c>
    </row>
    <row r="30054" spans="1:5" x14ac:dyDescent="0.3">
      <c r="A30054" s="66">
        <v>42146</v>
      </c>
      <c r="B30054" s="98">
        <v>0.16666666666666666</v>
      </c>
      <c r="C30054" s="107" t="s">
        <v>120</v>
      </c>
      <c r="D30054" s="107">
        <v>30.44</v>
      </c>
      <c r="E30054" s="107">
        <v>7360</v>
      </c>
    </row>
    <row r="30055" spans="1:5" x14ac:dyDescent="0.3">
      <c r="A30055" s="66">
        <v>42146</v>
      </c>
      <c r="B30055" s="98">
        <v>0.17708333333333334</v>
      </c>
      <c r="C30055" s="107" t="s">
        <v>120</v>
      </c>
      <c r="D30055" s="107">
        <v>30.54</v>
      </c>
      <c r="E30055" s="107">
        <v>7291</v>
      </c>
    </row>
    <row r="30056" spans="1:5" x14ac:dyDescent="0.3">
      <c r="A30056" s="66">
        <v>42146</v>
      </c>
      <c r="B30056" s="98">
        <v>0.1875</v>
      </c>
      <c r="C30056" s="107" t="s">
        <v>120</v>
      </c>
      <c r="D30056" s="107">
        <v>30.38</v>
      </c>
      <c r="E30056" s="107">
        <v>7227</v>
      </c>
    </row>
    <row r="30057" spans="1:5" x14ac:dyDescent="0.3">
      <c r="A30057" s="66">
        <v>42146</v>
      </c>
      <c r="B30057" s="98">
        <v>0.19791666666666666</v>
      </c>
      <c r="C30057" s="107" t="s">
        <v>120</v>
      </c>
      <c r="D30057" s="107">
        <v>30.37</v>
      </c>
      <c r="E30057" s="107">
        <v>6878</v>
      </c>
    </row>
    <row r="30058" spans="1:5" x14ac:dyDescent="0.3">
      <c r="A30058" s="66">
        <v>42146</v>
      </c>
      <c r="B30058" s="98">
        <v>0.20833333333333334</v>
      </c>
      <c r="C30058" s="107" t="s">
        <v>120</v>
      </c>
      <c r="D30058" s="107">
        <v>30.48</v>
      </c>
      <c r="E30058" s="107">
        <v>5958</v>
      </c>
    </row>
    <row r="30059" spans="1:5" x14ac:dyDescent="0.3">
      <c r="A30059" s="66">
        <v>42146</v>
      </c>
      <c r="B30059" s="98">
        <v>0.21875</v>
      </c>
      <c r="C30059" s="107" t="s">
        <v>120</v>
      </c>
      <c r="D30059" s="107">
        <v>30.8</v>
      </c>
      <c r="E30059" s="107">
        <v>5983</v>
      </c>
    </row>
    <row r="30060" spans="1:5" x14ac:dyDescent="0.3">
      <c r="A30060" s="66">
        <v>42146</v>
      </c>
      <c r="B30060" s="98">
        <v>0.22916666666666666</v>
      </c>
      <c r="C30060" s="107" t="s">
        <v>120</v>
      </c>
      <c r="D30060" s="107">
        <v>30.77</v>
      </c>
      <c r="E30060" s="107">
        <v>6882</v>
      </c>
    </row>
    <row r="30061" spans="1:5" x14ac:dyDescent="0.3">
      <c r="A30061" s="66">
        <v>42146</v>
      </c>
      <c r="B30061" s="98">
        <v>0.23958333333333334</v>
      </c>
      <c r="C30061" s="107" t="s">
        <v>120</v>
      </c>
      <c r="D30061" s="107">
        <v>30.71</v>
      </c>
      <c r="E30061" s="107">
        <v>6805</v>
      </c>
    </row>
    <row r="30062" spans="1:5" x14ac:dyDescent="0.3">
      <c r="A30062" s="66">
        <v>42146</v>
      </c>
      <c r="B30062" s="98">
        <v>0.25</v>
      </c>
      <c r="C30062" s="107" t="s">
        <v>120</v>
      </c>
      <c r="D30062" s="107">
        <v>30.65</v>
      </c>
      <c r="E30062" s="107">
        <v>6315</v>
      </c>
    </row>
    <row r="30063" spans="1:5" x14ac:dyDescent="0.3">
      <c r="A30063" s="66">
        <v>42146</v>
      </c>
      <c r="B30063" s="98">
        <v>0.26041666666666669</v>
      </c>
      <c r="C30063" s="107" t="s">
        <v>120</v>
      </c>
      <c r="D30063" s="107">
        <v>30.6</v>
      </c>
      <c r="E30063" s="107">
        <v>5947</v>
      </c>
    </row>
    <row r="30064" spans="1:5" x14ac:dyDescent="0.3">
      <c r="A30064" s="66">
        <v>42146</v>
      </c>
      <c r="B30064" s="98">
        <v>0.27083333333333331</v>
      </c>
      <c r="C30064" s="107" t="s">
        <v>120</v>
      </c>
      <c r="D30064" s="107">
        <v>30.55</v>
      </c>
      <c r="E30064" s="107">
        <v>6030</v>
      </c>
    </row>
    <row r="30065" spans="1:5" x14ac:dyDescent="0.3">
      <c r="A30065" s="66">
        <v>42146</v>
      </c>
      <c r="B30065" s="98">
        <v>0.28125</v>
      </c>
      <c r="C30065" s="107" t="s">
        <v>120</v>
      </c>
      <c r="D30065" s="107">
        <v>30.49</v>
      </c>
      <c r="E30065" s="107">
        <v>6087</v>
      </c>
    </row>
    <row r="30066" spans="1:5" x14ac:dyDescent="0.3">
      <c r="A30066" s="66">
        <v>42146</v>
      </c>
      <c r="B30066" s="98">
        <v>0.29166666666666669</v>
      </c>
      <c r="C30066" s="107" t="s">
        <v>120</v>
      </c>
      <c r="D30066" s="107">
        <v>30.43</v>
      </c>
      <c r="E30066" s="107">
        <v>5855</v>
      </c>
    </row>
    <row r="30067" spans="1:5" x14ac:dyDescent="0.3">
      <c r="A30067" s="66">
        <v>42146</v>
      </c>
      <c r="B30067" s="98">
        <v>0.30208333333333331</v>
      </c>
      <c r="C30067" s="107" t="s">
        <v>120</v>
      </c>
      <c r="D30067" s="107">
        <v>30.35</v>
      </c>
      <c r="E30067" s="107">
        <v>5824</v>
      </c>
    </row>
    <row r="30068" spans="1:5" x14ac:dyDescent="0.3">
      <c r="A30068" s="66">
        <v>42146</v>
      </c>
      <c r="B30068" s="98">
        <v>0.3125</v>
      </c>
      <c r="C30068" s="107" t="s">
        <v>120</v>
      </c>
      <c r="D30068" s="107">
        <v>30.29</v>
      </c>
      <c r="E30068" s="107">
        <v>5871</v>
      </c>
    </row>
    <row r="30069" spans="1:5" x14ac:dyDescent="0.3">
      <c r="A30069" s="66">
        <v>42146</v>
      </c>
      <c r="B30069" s="98">
        <v>0.32291666666666669</v>
      </c>
      <c r="C30069" s="107" t="s">
        <v>120</v>
      </c>
      <c r="D30069" s="107">
        <v>30.23</v>
      </c>
      <c r="E30069" s="107">
        <v>5830</v>
      </c>
    </row>
    <row r="30070" spans="1:5" x14ac:dyDescent="0.3">
      <c r="A30070" s="66">
        <v>42146</v>
      </c>
      <c r="B30070" s="98">
        <v>0.33333333333333331</v>
      </c>
      <c r="C30070" s="107" t="s">
        <v>120</v>
      </c>
      <c r="D30070" s="107">
        <v>30.2</v>
      </c>
      <c r="E30070" s="107">
        <v>5781</v>
      </c>
    </row>
    <row r="30071" spans="1:5" x14ac:dyDescent="0.3">
      <c r="A30071" s="66">
        <v>42146</v>
      </c>
      <c r="B30071" s="98">
        <v>0.34375</v>
      </c>
      <c r="C30071" s="107" t="s">
        <v>120</v>
      </c>
      <c r="D30071" s="107">
        <v>30.13</v>
      </c>
      <c r="E30071" s="107">
        <v>5755</v>
      </c>
    </row>
    <row r="30072" spans="1:5" x14ac:dyDescent="0.3">
      <c r="A30072" s="66">
        <v>42146</v>
      </c>
      <c r="B30072" s="98">
        <v>0.35416666666666669</v>
      </c>
      <c r="C30072" s="107" t="s">
        <v>120</v>
      </c>
      <c r="D30072" s="107">
        <v>30.11</v>
      </c>
      <c r="E30072" s="107">
        <v>5668</v>
      </c>
    </row>
    <row r="30073" spans="1:5" x14ac:dyDescent="0.3">
      <c r="A30073" s="66">
        <v>42146</v>
      </c>
      <c r="B30073" s="98">
        <v>0.36458333333333331</v>
      </c>
      <c r="C30073" s="107" t="s">
        <v>120</v>
      </c>
      <c r="D30073" s="107">
        <v>30</v>
      </c>
      <c r="E30073" s="107">
        <v>5585</v>
      </c>
    </row>
    <row r="30074" spans="1:5" x14ac:dyDescent="0.3">
      <c r="A30074" s="66">
        <v>42146</v>
      </c>
      <c r="B30074" s="98">
        <v>0.375</v>
      </c>
      <c r="C30074" s="107" t="s">
        <v>120</v>
      </c>
      <c r="D30074" s="107">
        <v>29.95</v>
      </c>
      <c r="E30074" s="107">
        <v>5642</v>
      </c>
    </row>
    <row r="30075" spans="1:5" x14ac:dyDescent="0.3">
      <c r="A30075" s="66">
        <v>42146</v>
      </c>
      <c r="B30075" s="98">
        <v>0.38541666666666669</v>
      </c>
      <c r="C30075" s="107" t="s">
        <v>120</v>
      </c>
      <c r="D30075" s="107">
        <v>30.01</v>
      </c>
      <c r="E30075" s="107">
        <v>5765</v>
      </c>
    </row>
    <row r="30076" spans="1:5" x14ac:dyDescent="0.3">
      <c r="A30076" s="66">
        <v>42146</v>
      </c>
      <c r="B30076" s="98">
        <v>0.39583333333333331</v>
      </c>
      <c r="C30076" s="107" t="s">
        <v>120</v>
      </c>
      <c r="D30076" s="107">
        <v>30.03</v>
      </c>
      <c r="E30076" s="107">
        <v>5750</v>
      </c>
    </row>
    <row r="30077" spans="1:5" x14ac:dyDescent="0.3">
      <c r="A30077" s="66">
        <v>42146</v>
      </c>
      <c r="B30077" s="98">
        <v>0.40625</v>
      </c>
      <c r="C30077" s="107" t="s">
        <v>120</v>
      </c>
      <c r="D30077" s="107">
        <v>29.87</v>
      </c>
      <c r="E30077" s="107">
        <v>5682</v>
      </c>
    </row>
    <row r="30078" spans="1:5" x14ac:dyDescent="0.3">
      <c r="A30078" s="66">
        <v>42146</v>
      </c>
      <c r="B30078" s="98">
        <v>0.41666666666666669</v>
      </c>
      <c r="C30078" s="107" t="s">
        <v>120</v>
      </c>
      <c r="D30078" s="107">
        <v>29.76</v>
      </c>
      <c r="E30078" s="107">
        <v>5538</v>
      </c>
    </row>
    <row r="30079" spans="1:5" x14ac:dyDescent="0.3">
      <c r="A30079" s="66">
        <v>42146</v>
      </c>
      <c r="B30079" s="98">
        <v>0.42708333333333331</v>
      </c>
      <c r="C30079" s="107" t="s">
        <v>120</v>
      </c>
      <c r="D30079" s="107">
        <v>29.72</v>
      </c>
      <c r="E30079" s="107">
        <v>5631</v>
      </c>
    </row>
    <row r="30080" spans="1:5" x14ac:dyDescent="0.3">
      <c r="A30080" s="66">
        <v>42146</v>
      </c>
      <c r="B30080" s="98">
        <v>0.4375</v>
      </c>
      <c r="C30080" s="107" t="s">
        <v>120</v>
      </c>
      <c r="D30080" s="107">
        <v>29.73</v>
      </c>
      <c r="E30080" s="107">
        <v>5581</v>
      </c>
    </row>
    <row r="30081" spans="1:5" x14ac:dyDescent="0.3">
      <c r="A30081" s="66">
        <v>42146</v>
      </c>
      <c r="B30081" s="98">
        <v>0.44791666666666669</v>
      </c>
      <c r="C30081" s="107" t="s">
        <v>120</v>
      </c>
      <c r="D30081" s="107">
        <v>29.77</v>
      </c>
      <c r="E30081" s="107">
        <v>5512</v>
      </c>
    </row>
    <row r="30082" spans="1:5" x14ac:dyDescent="0.3">
      <c r="A30082" s="66">
        <v>42146</v>
      </c>
      <c r="B30082" s="98">
        <v>0.45833333333333331</v>
      </c>
      <c r="C30082" s="107" t="s">
        <v>120</v>
      </c>
      <c r="D30082" s="107">
        <v>29.79</v>
      </c>
      <c r="E30082" s="107">
        <v>5496</v>
      </c>
    </row>
    <row r="30083" spans="1:5" x14ac:dyDescent="0.3">
      <c r="A30083" s="66">
        <v>42146</v>
      </c>
      <c r="B30083" s="98">
        <v>0.46875</v>
      </c>
      <c r="C30083" s="107" t="s">
        <v>120</v>
      </c>
      <c r="D30083" s="107">
        <v>29.75</v>
      </c>
      <c r="E30083" s="107">
        <v>5420</v>
      </c>
    </row>
    <row r="30084" spans="1:5" x14ac:dyDescent="0.3">
      <c r="A30084" s="66">
        <v>42146</v>
      </c>
      <c r="B30084" s="98">
        <v>0.47916666666666669</v>
      </c>
      <c r="C30084" s="107" t="s">
        <v>120</v>
      </c>
      <c r="D30084" s="107">
        <v>29.71</v>
      </c>
      <c r="E30084" s="107">
        <v>5244</v>
      </c>
    </row>
    <row r="30085" spans="1:5" x14ac:dyDescent="0.3">
      <c r="A30085" s="66">
        <v>42146</v>
      </c>
      <c r="B30085" s="98">
        <v>0.48958333333333331</v>
      </c>
      <c r="C30085" s="107" t="s">
        <v>120</v>
      </c>
      <c r="D30085" s="107">
        <v>29.66</v>
      </c>
      <c r="E30085" s="107">
        <v>5130</v>
      </c>
    </row>
    <row r="30086" spans="1:5" x14ac:dyDescent="0.3">
      <c r="A30086" s="66">
        <v>42147</v>
      </c>
      <c r="B30086" s="98">
        <v>0.5</v>
      </c>
      <c r="C30086" s="107" t="s">
        <v>119</v>
      </c>
      <c r="D30086" s="107">
        <v>29.64</v>
      </c>
      <c r="E30086" s="107">
        <v>5005</v>
      </c>
    </row>
    <row r="30087" spans="1:5" x14ac:dyDescent="0.3">
      <c r="A30087" s="66">
        <v>42147</v>
      </c>
      <c r="B30087" s="98">
        <v>0.51041666666666663</v>
      </c>
      <c r="C30087" s="107" t="s">
        <v>119</v>
      </c>
      <c r="D30087" s="107">
        <v>29.59</v>
      </c>
      <c r="E30087" s="107">
        <v>4826</v>
      </c>
    </row>
    <row r="30088" spans="1:5" x14ac:dyDescent="0.3">
      <c r="A30088" s="66">
        <v>42147</v>
      </c>
      <c r="B30088" s="98">
        <v>0.52083333333333337</v>
      </c>
      <c r="C30088" s="107" t="s">
        <v>119</v>
      </c>
      <c r="D30088" s="107">
        <v>29.55</v>
      </c>
      <c r="E30088" s="107">
        <v>4780</v>
      </c>
    </row>
    <row r="30089" spans="1:5" x14ac:dyDescent="0.3">
      <c r="A30089" s="66">
        <v>42147</v>
      </c>
      <c r="B30089" s="98">
        <v>0.53125</v>
      </c>
      <c r="C30089" s="107" t="s">
        <v>119</v>
      </c>
      <c r="D30089" s="107">
        <v>29.53</v>
      </c>
      <c r="E30089" s="107">
        <v>4793</v>
      </c>
    </row>
    <row r="30090" spans="1:5" x14ac:dyDescent="0.3">
      <c r="A30090" s="66">
        <v>42147</v>
      </c>
      <c r="B30090" s="98">
        <v>4.1666666666666664E-2</v>
      </c>
      <c r="C30090" s="107" t="s">
        <v>119</v>
      </c>
      <c r="D30090" s="107">
        <v>29.51</v>
      </c>
      <c r="E30090" s="107">
        <v>4783</v>
      </c>
    </row>
    <row r="30091" spans="1:5" x14ac:dyDescent="0.3">
      <c r="A30091" s="66">
        <v>42147</v>
      </c>
      <c r="B30091" s="98">
        <v>5.2083333333333336E-2</v>
      </c>
      <c r="C30091" s="107" t="s">
        <v>119</v>
      </c>
      <c r="D30091" s="107">
        <v>29.48</v>
      </c>
      <c r="E30091" s="107">
        <v>4758</v>
      </c>
    </row>
    <row r="30092" spans="1:5" x14ac:dyDescent="0.3">
      <c r="A30092" s="66">
        <v>42147</v>
      </c>
      <c r="B30092" s="98">
        <v>6.25E-2</v>
      </c>
      <c r="C30092" s="107" t="s">
        <v>119</v>
      </c>
      <c r="D30092" s="107">
        <v>29.45</v>
      </c>
      <c r="E30092" s="107">
        <v>4757</v>
      </c>
    </row>
    <row r="30093" spans="1:5" x14ac:dyDescent="0.3">
      <c r="A30093" s="66">
        <v>42147</v>
      </c>
      <c r="B30093" s="98">
        <v>7.2916666666666671E-2</v>
      </c>
      <c r="C30093" s="107" t="s">
        <v>119</v>
      </c>
      <c r="D30093" s="107">
        <v>29.4</v>
      </c>
      <c r="E30093" s="107">
        <v>4742</v>
      </c>
    </row>
    <row r="30094" spans="1:5" x14ac:dyDescent="0.3">
      <c r="A30094" s="66">
        <v>42147</v>
      </c>
      <c r="B30094" s="98">
        <v>8.3333333333333329E-2</v>
      </c>
      <c r="C30094" s="107" t="s">
        <v>119</v>
      </c>
      <c r="D30094" s="107">
        <v>29.36</v>
      </c>
      <c r="E30094" s="107">
        <v>4716</v>
      </c>
    </row>
    <row r="30095" spans="1:5" x14ac:dyDescent="0.3">
      <c r="A30095" s="66">
        <v>42147</v>
      </c>
      <c r="B30095" s="98">
        <v>9.375E-2</v>
      </c>
      <c r="C30095" s="107" t="s">
        <v>119</v>
      </c>
      <c r="D30095" s="107">
        <v>29.32</v>
      </c>
      <c r="E30095" s="107">
        <v>4557</v>
      </c>
    </row>
    <row r="30096" spans="1:5" x14ac:dyDescent="0.3">
      <c r="A30096" s="66">
        <v>42147</v>
      </c>
      <c r="B30096" s="98">
        <v>0.10416666666666667</v>
      </c>
      <c r="C30096" s="107" t="s">
        <v>119</v>
      </c>
      <c r="D30096" s="107">
        <v>29.3</v>
      </c>
      <c r="E30096" s="107">
        <v>4263</v>
      </c>
    </row>
    <row r="30097" spans="1:5" x14ac:dyDescent="0.3">
      <c r="A30097" s="66">
        <v>42147</v>
      </c>
      <c r="B30097" s="98">
        <v>0.11458333333333333</v>
      </c>
      <c r="C30097" s="107" t="s">
        <v>119</v>
      </c>
      <c r="D30097" s="107">
        <v>29.27</v>
      </c>
      <c r="E30097" s="107">
        <v>3998</v>
      </c>
    </row>
    <row r="30098" spans="1:5" x14ac:dyDescent="0.3">
      <c r="A30098" s="66">
        <v>42147</v>
      </c>
      <c r="B30098" s="98">
        <v>0.125</v>
      </c>
      <c r="C30098" s="107" t="s">
        <v>119</v>
      </c>
      <c r="D30098" s="107">
        <v>29.27</v>
      </c>
      <c r="E30098" s="107">
        <v>3786</v>
      </c>
    </row>
    <row r="30099" spans="1:5" x14ac:dyDescent="0.3">
      <c r="A30099" s="66">
        <v>42147</v>
      </c>
      <c r="B30099" s="98">
        <v>0.13541666666666666</v>
      </c>
      <c r="C30099" s="107" t="s">
        <v>119</v>
      </c>
      <c r="D30099" s="107">
        <v>29.27</v>
      </c>
      <c r="E30099" s="107">
        <v>3895</v>
      </c>
    </row>
    <row r="30100" spans="1:5" x14ac:dyDescent="0.3">
      <c r="A30100" s="66">
        <v>42147</v>
      </c>
      <c r="B30100" s="98">
        <v>0.14583333333333334</v>
      </c>
      <c r="C30100" s="107" t="s">
        <v>119</v>
      </c>
      <c r="D30100" s="107">
        <v>29.26</v>
      </c>
      <c r="E30100" s="107">
        <v>3742</v>
      </c>
    </row>
    <row r="30101" spans="1:5" x14ac:dyDescent="0.3">
      <c r="A30101" s="66">
        <v>42147</v>
      </c>
      <c r="B30101" s="98">
        <v>0.15625</v>
      </c>
      <c r="C30101" s="107" t="s">
        <v>119</v>
      </c>
      <c r="D30101" s="107">
        <v>29.22</v>
      </c>
      <c r="E30101" s="107">
        <v>3819</v>
      </c>
    </row>
    <row r="30102" spans="1:5" x14ac:dyDescent="0.3">
      <c r="A30102" s="66">
        <v>42147</v>
      </c>
      <c r="B30102" s="98">
        <v>0.16666666666666666</v>
      </c>
      <c r="C30102" s="107" t="s">
        <v>119</v>
      </c>
      <c r="D30102" s="107">
        <v>29.21</v>
      </c>
      <c r="E30102" s="107">
        <v>4149</v>
      </c>
    </row>
    <row r="30103" spans="1:5" x14ac:dyDescent="0.3">
      <c r="A30103" s="66">
        <v>42147</v>
      </c>
      <c r="B30103" s="98">
        <v>0.17708333333333334</v>
      </c>
      <c r="C30103" s="107" t="s">
        <v>119</v>
      </c>
      <c r="D30103" s="107">
        <v>29.19</v>
      </c>
      <c r="E30103" s="107">
        <v>4173</v>
      </c>
    </row>
    <row r="30104" spans="1:5" x14ac:dyDescent="0.3">
      <c r="A30104" s="66">
        <v>42147</v>
      </c>
      <c r="B30104" s="98">
        <v>0.1875</v>
      </c>
      <c r="C30104" s="107" t="s">
        <v>119</v>
      </c>
      <c r="D30104" s="107">
        <v>29.16</v>
      </c>
      <c r="E30104" s="107">
        <v>4293</v>
      </c>
    </row>
    <row r="30105" spans="1:5" x14ac:dyDescent="0.3">
      <c r="A30105" s="66">
        <v>42147</v>
      </c>
      <c r="B30105" s="98">
        <v>0.19791666666666666</v>
      </c>
      <c r="C30105" s="107" t="s">
        <v>119</v>
      </c>
      <c r="D30105" s="107">
        <v>29.16</v>
      </c>
      <c r="E30105" s="107">
        <v>4397</v>
      </c>
    </row>
    <row r="30106" spans="1:5" x14ac:dyDescent="0.3">
      <c r="A30106" s="66">
        <v>42147</v>
      </c>
      <c r="B30106" s="98">
        <v>0.20833333333333334</v>
      </c>
      <c r="C30106" s="107" t="s">
        <v>119</v>
      </c>
      <c r="D30106" s="107">
        <v>29.14</v>
      </c>
      <c r="E30106" s="107">
        <v>4480</v>
      </c>
    </row>
    <row r="30107" spans="1:5" x14ac:dyDescent="0.3">
      <c r="A30107" s="66">
        <v>42147</v>
      </c>
      <c r="B30107" s="98">
        <v>0.21875</v>
      </c>
      <c r="C30107" s="107" t="s">
        <v>119</v>
      </c>
      <c r="D30107" s="107">
        <v>29.13</v>
      </c>
      <c r="E30107" s="107">
        <v>4586</v>
      </c>
    </row>
    <row r="30108" spans="1:5" x14ac:dyDescent="0.3">
      <c r="A30108" s="66">
        <v>42147</v>
      </c>
      <c r="B30108" s="98">
        <v>0.22916666666666666</v>
      </c>
      <c r="C30108" s="107" t="s">
        <v>119</v>
      </c>
      <c r="D30108" s="107">
        <v>29.11</v>
      </c>
      <c r="E30108" s="107">
        <v>4569</v>
      </c>
    </row>
    <row r="30109" spans="1:5" x14ac:dyDescent="0.3">
      <c r="A30109" s="66">
        <v>42147</v>
      </c>
      <c r="B30109" s="98">
        <v>0.23958333333333334</v>
      </c>
      <c r="C30109" s="107" t="s">
        <v>119</v>
      </c>
      <c r="D30109" s="107">
        <v>29.08</v>
      </c>
      <c r="E30109" s="107">
        <v>4805</v>
      </c>
    </row>
    <row r="30110" spans="1:5" x14ac:dyDescent="0.3">
      <c r="A30110" s="66">
        <v>42147</v>
      </c>
      <c r="B30110" s="98">
        <v>0.25</v>
      </c>
      <c r="C30110" s="107" t="s">
        <v>119</v>
      </c>
      <c r="D30110" s="107">
        <v>29.06</v>
      </c>
      <c r="E30110" s="107">
        <v>4987</v>
      </c>
    </row>
    <row r="30111" spans="1:5" x14ac:dyDescent="0.3">
      <c r="A30111" s="66">
        <v>42147</v>
      </c>
      <c r="B30111" s="98">
        <v>0.26041666666666669</v>
      </c>
      <c r="C30111" s="107" t="s">
        <v>119</v>
      </c>
      <c r="D30111" s="107">
        <v>29.05</v>
      </c>
      <c r="E30111" s="107">
        <v>5018</v>
      </c>
    </row>
    <row r="30112" spans="1:5" x14ac:dyDescent="0.3">
      <c r="A30112" s="66">
        <v>42147</v>
      </c>
      <c r="B30112" s="98">
        <v>0.27083333333333331</v>
      </c>
      <c r="C30112" s="107" t="s">
        <v>119</v>
      </c>
      <c r="D30112" s="107">
        <v>29.05</v>
      </c>
      <c r="E30112" s="107">
        <v>5043</v>
      </c>
    </row>
    <row r="30113" spans="1:5" x14ac:dyDescent="0.3">
      <c r="A30113" s="66">
        <v>42147</v>
      </c>
      <c r="B30113" s="98">
        <v>0.28125</v>
      </c>
      <c r="C30113" s="107" t="s">
        <v>119</v>
      </c>
      <c r="D30113" s="107">
        <v>29.01</v>
      </c>
      <c r="E30113" s="107">
        <v>5054</v>
      </c>
    </row>
    <row r="30114" spans="1:5" x14ac:dyDescent="0.3">
      <c r="A30114" s="66">
        <v>42147</v>
      </c>
      <c r="B30114" s="98">
        <v>0.29166666666666669</v>
      </c>
      <c r="C30114" s="107" t="s">
        <v>119</v>
      </c>
      <c r="D30114" s="107">
        <v>28.96</v>
      </c>
      <c r="E30114" s="107">
        <v>4860</v>
      </c>
    </row>
    <row r="30115" spans="1:5" x14ac:dyDescent="0.3">
      <c r="A30115" s="66">
        <v>42147</v>
      </c>
      <c r="B30115" s="98">
        <v>0.30208333333333331</v>
      </c>
      <c r="C30115" s="107" t="s">
        <v>119</v>
      </c>
      <c r="D30115" s="107">
        <v>28.83</v>
      </c>
      <c r="E30115" s="107">
        <v>4740</v>
      </c>
    </row>
    <row r="30116" spans="1:5" x14ac:dyDescent="0.3">
      <c r="A30116" s="66">
        <v>42147</v>
      </c>
      <c r="B30116" s="98">
        <v>0.3125</v>
      </c>
      <c r="C30116" s="107" t="s">
        <v>119</v>
      </c>
      <c r="D30116" s="107">
        <v>28.72</v>
      </c>
      <c r="E30116" s="107">
        <v>4803</v>
      </c>
    </row>
    <row r="30117" spans="1:5" x14ac:dyDescent="0.3">
      <c r="A30117" s="66">
        <v>42147</v>
      </c>
      <c r="B30117" s="98">
        <v>0.32291666666666669</v>
      </c>
      <c r="C30117" s="107" t="s">
        <v>119</v>
      </c>
      <c r="D30117" s="107">
        <v>28.73</v>
      </c>
      <c r="E30117" s="107">
        <v>4645</v>
      </c>
    </row>
    <row r="30118" spans="1:5" x14ac:dyDescent="0.3">
      <c r="A30118" s="66">
        <v>42147</v>
      </c>
      <c r="B30118" s="98">
        <v>0.33333333333333331</v>
      </c>
      <c r="C30118" s="107" t="s">
        <v>119</v>
      </c>
      <c r="D30118" s="107">
        <v>28.69</v>
      </c>
      <c r="E30118" s="107">
        <v>4671</v>
      </c>
    </row>
    <row r="30119" spans="1:5" x14ac:dyDescent="0.3">
      <c r="A30119" s="66">
        <v>42147</v>
      </c>
      <c r="B30119" s="98">
        <v>0.34375</v>
      </c>
      <c r="C30119" s="107" t="s">
        <v>119</v>
      </c>
      <c r="D30119" s="107">
        <v>28.69</v>
      </c>
      <c r="E30119" s="107">
        <v>4767</v>
      </c>
    </row>
    <row r="30120" spans="1:5" x14ac:dyDescent="0.3">
      <c r="A30120" s="66">
        <v>42147</v>
      </c>
      <c r="B30120" s="98">
        <v>0.35416666666666669</v>
      </c>
      <c r="C30120" s="107" t="s">
        <v>119</v>
      </c>
      <c r="D30120" s="107">
        <v>28.74</v>
      </c>
      <c r="E30120" s="107">
        <v>4694</v>
      </c>
    </row>
    <row r="30121" spans="1:5" x14ac:dyDescent="0.3">
      <c r="A30121" s="66">
        <v>42147</v>
      </c>
      <c r="B30121" s="98">
        <v>0.36458333333333331</v>
      </c>
      <c r="C30121" s="107" t="s">
        <v>119</v>
      </c>
      <c r="D30121" s="107">
        <v>28.78</v>
      </c>
      <c r="E30121" s="107">
        <v>4892</v>
      </c>
    </row>
    <row r="30122" spans="1:5" x14ac:dyDescent="0.3">
      <c r="A30122" s="66">
        <v>42147</v>
      </c>
      <c r="B30122" s="98">
        <v>0.375</v>
      </c>
      <c r="C30122" s="107" t="s">
        <v>119</v>
      </c>
      <c r="D30122" s="107">
        <v>28.98</v>
      </c>
      <c r="E30122" s="107">
        <v>5010</v>
      </c>
    </row>
    <row r="30123" spans="1:5" x14ac:dyDescent="0.3">
      <c r="A30123" s="66">
        <v>42147</v>
      </c>
      <c r="B30123" s="98">
        <v>0.38541666666666669</v>
      </c>
      <c r="C30123" s="107" t="s">
        <v>119</v>
      </c>
      <c r="D30123" s="107">
        <v>29.07</v>
      </c>
      <c r="E30123" s="107">
        <v>5017</v>
      </c>
    </row>
    <row r="30124" spans="1:5" x14ac:dyDescent="0.3">
      <c r="A30124" s="66">
        <v>42147</v>
      </c>
      <c r="B30124" s="98">
        <v>0.39583333333333331</v>
      </c>
      <c r="C30124" s="107" t="s">
        <v>119</v>
      </c>
      <c r="D30124" s="107">
        <v>29.16</v>
      </c>
      <c r="E30124" s="107">
        <v>5041</v>
      </c>
    </row>
    <row r="30125" spans="1:5" x14ac:dyDescent="0.3">
      <c r="A30125" s="66">
        <v>42147</v>
      </c>
      <c r="B30125" s="98">
        <v>0.40625</v>
      </c>
      <c r="C30125" s="107" t="s">
        <v>119</v>
      </c>
      <c r="D30125" s="107">
        <v>29.22</v>
      </c>
      <c r="E30125" s="107">
        <v>5022</v>
      </c>
    </row>
    <row r="30126" spans="1:5" x14ac:dyDescent="0.3">
      <c r="A30126" s="66">
        <v>42147</v>
      </c>
      <c r="B30126" s="98">
        <v>0.41666666666666669</v>
      </c>
      <c r="C30126" s="107" t="s">
        <v>119</v>
      </c>
      <c r="D30126" s="107">
        <v>29.37</v>
      </c>
      <c r="E30126" s="107">
        <v>4988</v>
      </c>
    </row>
    <row r="30127" spans="1:5" x14ac:dyDescent="0.3">
      <c r="A30127" s="66">
        <v>42147</v>
      </c>
      <c r="B30127" s="98">
        <v>0.42708333333333331</v>
      </c>
      <c r="C30127" s="107" t="s">
        <v>119</v>
      </c>
      <c r="D30127" s="107">
        <v>29.45</v>
      </c>
      <c r="E30127" s="107">
        <v>4952</v>
      </c>
    </row>
    <row r="30128" spans="1:5" x14ac:dyDescent="0.3">
      <c r="A30128" s="66">
        <v>42147</v>
      </c>
      <c r="B30128" s="98">
        <v>0.4375</v>
      </c>
      <c r="C30128" s="107" t="s">
        <v>119</v>
      </c>
      <c r="D30128" s="107">
        <v>29.54</v>
      </c>
      <c r="E30128" s="107">
        <v>4899</v>
      </c>
    </row>
    <row r="30129" spans="1:5" x14ac:dyDescent="0.3">
      <c r="A30129" s="66">
        <v>42147</v>
      </c>
      <c r="B30129" s="98">
        <v>0.44791666666666669</v>
      </c>
      <c r="C30129" s="107" t="s">
        <v>119</v>
      </c>
      <c r="D30129" s="107">
        <v>29.67</v>
      </c>
      <c r="E30129" s="107">
        <v>4839</v>
      </c>
    </row>
    <row r="30130" spans="1:5" x14ac:dyDescent="0.3">
      <c r="A30130" s="66">
        <v>42147</v>
      </c>
      <c r="B30130" s="98">
        <v>0.45833333333333331</v>
      </c>
      <c r="C30130" s="107" t="s">
        <v>119</v>
      </c>
      <c r="D30130" s="107">
        <v>29.75</v>
      </c>
      <c r="E30130" s="107">
        <v>4830</v>
      </c>
    </row>
    <row r="30131" spans="1:5" x14ac:dyDescent="0.3">
      <c r="A30131" s="66">
        <v>42147</v>
      </c>
      <c r="B30131" s="98">
        <v>0.46875</v>
      </c>
      <c r="C30131" s="107" t="s">
        <v>119</v>
      </c>
      <c r="D30131" s="107">
        <v>29.83</v>
      </c>
      <c r="E30131" s="107">
        <v>4807</v>
      </c>
    </row>
    <row r="30132" spans="1:5" x14ac:dyDescent="0.3">
      <c r="A30132" s="66">
        <v>42147</v>
      </c>
      <c r="B30132" s="98">
        <v>0.47916666666666669</v>
      </c>
      <c r="C30132" s="107" t="s">
        <v>119</v>
      </c>
      <c r="D30132" s="107">
        <v>29.98</v>
      </c>
      <c r="E30132" s="107">
        <v>4749</v>
      </c>
    </row>
    <row r="30133" spans="1:5" x14ac:dyDescent="0.3">
      <c r="A30133" s="66">
        <v>42147</v>
      </c>
      <c r="B30133" s="98">
        <v>0.48958333333333331</v>
      </c>
      <c r="C30133" s="107" t="s">
        <v>119</v>
      </c>
      <c r="D30133" s="107">
        <v>29.93</v>
      </c>
      <c r="E30133" s="107">
        <v>4663</v>
      </c>
    </row>
    <row r="30134" spans="1:5" x14ac:dyDescent="0.3">
      <c r="A30134" s="66">
        <v>42147</v>
      </c>
      <c r="B30134" s="98">
        <v>0.5</v>
      </c>
      <c r="C30134" s="107" t="s">
        <v>120</v>
      </c>
      <c r="D30134" s="107">
        <v>29.85</v>
      </c>
      <c r="E30134" s="107">
        <v>4605</v>
      </c>
    </row>
    <row r="30135" spans="1:5" x14ac:dyDescent="0.3">
      <c r="A30135" s="66">
        <v>42147</v>
      </c>
      <c r="B30135" s="98">
        <v>0.51041666666666663</v>
      </c>
      <c r="C30135" s="107" t="s">
        <v>120</v>
      </c>
      <c r="D30135" s="107">
        <v>29.85</v>
      </c>
      <c r="E30135" s="107">
        <v>4592</v>
      </c>
    </row>
    <row r="30136" spans="1:5" x14ac:dyDescent="0.3">
      <c r="A30136" s="66">
        <v>42147</v>
      </c>
      <c r="B30136" s="98">
        <v>0.52083333333333337</v>
      </c>
      <c r="C30136" s="107" t="s">
        <v>120</v>
      </c>
      <c r="D30136" s="107">
        <v>29.87</v>
      </c>
      <c r="E30136" s="107">
        <v>4542</v>
      </c>
    </row>
    <row r="30137" spans="1:5" x14ac:dyDescent="0.3">
      <c r="A30137" s="66">
        <v>42147</v>
      </c>
      <c r="B30137" s="98">
        <v>0.53125</v>
      </c>
      <c r="C30137" s="107" t="s">
        <v>120</v>
      </c>
      <c r="D30137" s="107">
        <v>30.01</v>
      </c>
      <c r="E30137" s="107">
        <v>4416</v>
      </c>
    </row>
    <row r="30138" spans="1:5" x14ac:dyDescent="0.3">
      <c r="A30138" s="66">
        <v>42147</v>
      </c>
      <c r="B30138" s="98">
        <v>4.1666666666666664E-2</v>
      </c>
      <c r="C30138" s="107" t="s">
        <v>120</v>
      </c>
      <c r="D30138" s="107">
        <v>30.09</v>
      </c>
      <c r="E30138" s="107">
        <v>4256</v>
      </c>
    </row>
    <row r="30139" spans="1:5" x14ac:dyDescent="0.3">
      <c r="A30139" s="66">
        <v>42147</v>
      </c>
      <c r="B30139" s="98">
        <v>5.2083333333333336E-2</v>
      </c>
      <c r="C30139" s="107" t="s">
        <v>120</v>
      </c>
      <c r="D30139" s="107">
        <v>30.05</v>
      </c>
      <c r="E30139" s="107">
        <v>4134</v>
      </c>
    </row>
    <row r="30140" spans="1:5" x14ac:dyDescent="0.3">
      <c r="A30140" s="66">
        <v>42147</v>
      </c>
      <c r="B30140" s="98">
        <v>6.25E-2</v>
      </c>
      <c r="C30140" s="107" t="s">
        <v>120</v>
      </c>
      <c r="D30140" s="107">
        <v>30</v>
      </c>
      <c r="E30140" s="107">
        <v>4407</v>
      </c>
    </row>
    <row r="30141" spans="1:5" x14ac:dyDescent="0.3">
      <c r="A30141" s="66">
        <v>42147</v>
      </c>
      <c r="B30141" s="98">
        <v>7.2916666666666671E-2</v>
      </c>
      <c r="C30141" s="107" t="s">
        <v>120</v>
      </c>
      <c r="D30141" s="107">
        <v>29.92</v>
      </c>
      <c r="E30141" s="107">
        <v>4131</v>
      </c>
    </row>
    <row r="30142" spans="1:5" x14ac:dyDescent="0.3">
      <c r="A30142" s="66">
        <v>42147</v>
      </c>
      <c r="B30142" s="98">
        <v>8.3333333333333329E-2</v>
      </c>
      <c r="C30142" s="107" t="s">
        <v>120</v>
      </c>
      <c r="D30142" s="107">
        <v>29.92</v>
      </c>
      <c r="E30142" s="107">
        <v>4184</v>
      </c>
    </row>
    <row r="30143" spans="1:5" x14ac:dyDescent="0.3">
      <c r="A30143" s="66">
        <v>42147</v>
      </c>
      <c r="B30143" s="98">
        <v>9.375E-2</v>
      </c>
      <c r="C30143" s="107" t="s">
        <v>120</v>
      </c>
      <c r="D30143" s="107">
        <v>29.95</v>
      </c>
      <c r="E30143" s="107">
        <v>4128</v>
      </c>
    </row>
    <row r="30144" spans="1:5" x14ac:dyDescent="0.3">
      <c r="A30144" s="66">
        <v>42147</v>
      </c>
      <c r="B30144" s="98">
        <v>0.10416666666666667</v>
      </c>
      <c r="C30144" s="107" t="s">
        <v>120</v>
      </c>
      <c r="D30144" s="107">
        <v>29.93</v>
      </c>
      <c r="E30144" s="107">
        <v>4254</v>
      </c>
    </row>
    <row r="30145" spans="1:5" x14ac:dyDescent="0.3">
      <c r="A30145" s="66">
        <v>42147</v>
      </c>
      <c r="B30145" s="98">
        <v>0.11458333333333333</v>
      </c>
      <c r="C30145" s="107" t="s">
        <v>120</v>
      </c>
      <c r="D30145" s="107">
        <v>29.94</v>
      </c>
      <c r="E30145" s="107">
        <v>4731</v>
      </c>
    </row>
    <row r="30146" spans="1:5" x14ac:dyDescent="0.3">
      <c r="A30146" s="66">
        <v>42147</v>
      </c>
      <c r="B30146" s="98">
        <v>0.125</v>
      </c>
      <c r="C30146" s="107" t="s">
        <v>120</v>
      </c>
      <c r="D30146" s="107">
        <v>29.92</v>
      </c>
      <c r="E30146" s="107">
        <v>5042</v>
      </c>
    </row>
    <row r="30147" spans="1:5" x14ac:dyDescent="0.3">
      <c r="A30147" s="66">
        <v>42147</v>
      </c>
      <c r="B30147" s="98">
        <v>0.13541666666666666</v>
      </c>
      <c r="C30147" s="107" t="s">
        <v>120</v>
      </c>
      <c r="D30147" s="107">
        <v>29.91</v>
      </c>
      <c r="E30147" s="107">
        <v>5201</v>
      </c>
    </row>
    <row r="30148" spans="1:5" x14ac:dyDescent="0.3">
      <c r="A30148" s="66">
        <v>42147</v>
      </c>
      <c r="B30148" s="98">
        <v>0.14583333333333334</v>
      </c>
      <c r="C30148" s="107" t="s">
        <v>120</v>
      </c>
      <c r="D30148" s="107">
        <v>29.98</v>
      </c>
      <c r="E30148" s="107">
        <v>5076</v>
      </c>
    </row>
    <row r="30149" spans="1:5" x14ac:dyDescent="0.3">
      <c r="A30149" s="66">
        <v>42147</v>
      </c>
      <c r="B30149" s="98">
        <v>0.15625</v>
      </c>
      <c r="C30149" s="107" t="s">
        <v>120</v>
      </c>
      <c r="D30149" s="107">
        <v>30.07</v>
      </c>
      <c r="E30149" s="107">
        <v>4953</v>
      </c>
    </row>
    <row r="30150" spans="1:5" x14ac:dyDescent="0.3">
      <c r="A30150" s="66">
        <v>42147</v>
      </c>
      <c r="B30150" s="98">
        <v>0.16666666666666666</v>
      </c>
      <c r="C30150" s="107" t="s">
        <v>120</v>
      </c>
      <c r="D30150" s="107">
        <v>29.92</v>
      </c>
      <c r="E30150" s="107">
        <v>4935</v>
      </c>
    </row>
    <row r="30151" spans="1:5" x14ac:dyDescent="0.3">
      <c r="A30151" s="66">
        <v>42147</v>
      </c>
      <c r="B30151" s="98">
        <v>0.17708333333333334</v>
      </c>
      <c r="C30151" s="107" t="s">
        <v>120</v>
      </c>
      <c r="D30151" s="107">
        <v>29.83</v>
      </c>
      <c r="E30151" s="107">
        <v>5457</v>
      </c>
    </row>
    <row r="30152" spans="1:5" x14ac:dyDescent="0.3">
      <c r="A30152" s="66">
        <v>42147</v>
      </c>
      <c r="B30152" s="98">
        <v>0.1875</v>
      </c>
      <c r="C30152" s="107" t="s">
        <v>120</v>
      </c>
      <c r="D30152" s="107">
        <v>29.74</v>
      </c>
      <c r="E30152" s="107">
        <v>5766</v>
      </c>
    </row>
    <row r="30153" spans="1:5" x14ac:dyDescent="0.3">
      <c r="A30153" s="66">
        <v>42147</v>
      </c>
      <c r="B30153" s="98">
        <v>0.19791666666666666</v>
      </c>
      <c r="C30153" s="107" t="s">
        <v>120</v>
      </c>
      <c r="D30153" s="107">
        <v>29.6</v>
      </c>
      <c r="E30153" s="107">
        <v>6066</v>
      </c>
    </row>
    <row r="30154" spans="1:5" x14ac:dyDescent="0.3">
      <c r="A30154" s="66">
        <v>42147</v>
      </c>
      <c r="B30154" s="98">
        <v>0.20833333333333334</v>
      </c>
      <c r="C30154" s="107" t="s">
        <v>120</v>
      </c>
      <c r="D30154" s="107">
        <v>29.58</v>
      </c>
      <c r="E30154" s="107">
        <v>6116</v>
      </c>
    </row>
    <row r="30155" spans="1:5" x14ac:dyDescent="0.3">
      <c r="A30155" s="66">
        <v>42147</v>
      </c>
      <c r="B30155" s="98">
        <v>0.21875</v>
      </c>
      <c r="C30155" s="107" t="s">
        <v>120</v>
      </c>
      <c r="D30155" s="107">
        <v>29.54</v>
      </c>
      <c r="E30155" s="107">
        <v>6075</v>
      </c>
    </row>
    <row r="30156" spans="1:5" x14ac:dyDescent="0.3">
      <c r="A30156" s="66">
        <v>42147</v>
      </c>
      <c r="B30156" s="98">
        <v>0.22916666666666666</v>
      </c>
      <c r="C30156" s="107" t="s">
        <v>120</v>
      </c>
      <c r="D30156" s="107">
        <v>29.54</v>
      </c>
      <c r="E30156" s="107">
        <v>5758</v>
      </c>
    </row>
    <row r="30157" spans="1:5" x14ac:dyDescent="0.3">
      <c r="A30157" s="66">
        <v>42147</v>
      </c>
      <c r="B30157" s="98">
        <v>0.23958333333333334</v>
      </c>
      <c r="C30157" s="107" t="s">
        <v>120</v>
      </c>
      <c r="D30157" s="107">
        <v>29.36</v>
      </c>
      <c r="E30157" s="107">
        <v>5363</v>
      </c>
    </row>
    <row r="30158" spans="1:5" x14ac:dyDescent="0.3">
      <c r="A30158" s="66">
        <v>42147</v>
      </c>
      <c r="B30158" s="98">
        <v>0.25</v>
      </c>
      <c r="C30158" s="107" t="s">
        <v>120</v>
      </c>
      <c r="D30158" s="107">
        <v>29.23</v>
      </c>
      <c r="E30158" s="107">
        <v>5182</v>
      </c>
    </row>
    <row r="30159" spans="1:5" x14ac:dyDescent="0.3">
      <c r="A30159" s="66">
        <v>42147</v>
      </c>
      <c r="B30159" s="98">
        <v>0.26041666666666669</v>
      </c>
      <c r="C30159" s="107" t="s">
        <v>120</v>
      </c>
      <c r="D30159" s="107">
        <v>29.23</v>
      </c>
      <c r="E30159" s="107">
        <v>5143</v>
      </c>
    </row>
    <row r="30160" spans="1:5" x14ac:dyDescent="0.3">
      <c r="A30160" s="66">
        <v>42147</v>
      </c>
      <c r="B30160" s="98">
        <v>0.27083333333333331</v>
      </c>
      <c r="C30160" s="107" t="s">
        <v>120</v>
      </c>
      <c r="D30160" s="107">
        <v>29.17</v>
      </c>
      <c r="E30160" s="107">
        <v>4918</v>
      </c>
    </row>
    <row r="30161" spans="1:5" x14ac:dyDescent="0.3">
      <c r="A30161" s="66">
        <v>42147</v>
      </c>
      <c r="B30161" s="98">
        <v>0.28125</v>
      </c>
      <c r="C30161" s="107" t="s">
        <v>120</v>
      </c>
      <c r="D30161" s="107">
        <v>29.04</v>
      </c>
      <c r="E30161" s="107">
        <v>4751</v>
      </c>
    </row>
    <row r="30162" spans="1:5" x14ac:dyDescent="0.3">
      <c r="A30162" s="66">
        <v>42147</v>
      </c>
      <c r="B30162" s="98">
        <v>0.29166666666666669</v>
      </c>
      <c r="C30162" s="107" t="s">
        <v>120</v>
      </c>
      <c r="D30162" s="107">
        <v>28.98</v>
      </c>
      <c r="E30162" s="107">
        <v>5670</v>
      </c>
    </row>
    <row r="30163" spans="1:5" x14ac:dyDescent="0.3">
      <c r="A30163" s="66">
        <v>42147</v>
      </c>
      <c r="B30163" s="98">
        <v>0.30208333333333331</v>
      </c>
      <c r="C30163" s="107" t="s">
        <v>120</v>
      </c>
      <c r="D30163" s="107">
        <v>29.21</v>
      </c>
      <c r="E30163" s="107">
        <v>5723</v>
      </c>
    </row>
    <row r="30164" spans="1:5" x14ac:dyDescent="0.3">
      <c r="A30164" s="66">
        <v>42147</v>
      </c>
      <c r="B30164" s="98">
        <v>0.3125</v>
      </c>
      <c r="C30164" s="107" t="s">
        <v>120</v>
      </c>
      <c r="D30164" s="107">
        <v>29.07</v>
      </c>
      <c r="E30164" s="107">
        <v>5776</v>
      </c>
    </row>
    <row r="30165" spans="1:5" x14ac:dyDescent="0.3">
      <c r="A30165" s="66">
        <v>42147</v>
      </c>
      <c r="B30165" s="98">
        <v>0.32291666666666669</v>
      </c>
      <c r="C30165" s="107" t="s">
        <v>120</v>
      </c>
      <c r="D30165" s="107">
        <v>29.13</v>
      </c>
      <c r="E30165" s="107">
        <v>5575</v>
      </c>
    </row>
    <row r="30166" spans="1:5" x14ac:dyDescent="0.3">
      <c r="A30166" s="66">
        <v>42147</v>
      </c>
      <c r="B30166" s="98">
        <v>0.33333333333333331</v>
      </c>
      <c r="C30166" s="107" t="s">
        <v>120</v>
      </c>
      <c r="D30166" s="107">
        <v>29.35</v>
      </c>
      <c r="E30166" s="107">
        <v>5487</v>
      </c>
    </row>
    <row r="30167" spans="1:5" x14ac:dyDescent="0.3">
      <c r="A30167" s="66">
        <v>42147</v>
      </c>
      <c r="B30167" s="98">
        <v>0.34375</v>
      </c>
      <c r="C30167" s="107" t="s">
        <v>120</v>
      </c>
      <c r="D30167" s="107">
        <v>29.17</v>
      </c>
      <c r="E30167" s="107">
        <v>5651</v>
      </c>
    </row>
    <row r="30168" spans="1:5" x14ac:dyDescent="0.3">
      <c r="A30168" s="66">
        <v>42147</v>
      </c>
      <c r="B30168" s="98">
        <v>0.35416666666666669</v>
      </c>
      <c r="C30168" s="107" t="s">
        <v>120</v>
      </c>
      <c r="D30168" s="107">
        <v>29.33</v>
      </c>
      <c r="E30168" s="107">
        <v>5323</v>
      </c>
    </row>
    <row r="30169" spans="1:5" x14ac:dyDescent="0.3">
      <c r="A30169" s="66">
        <v>42147</v>
      </c>
      <c r="B30169" s="98">
        <v>0.36458333333333331</v>
      </c>
      <c r="C30169" s="107" t="s">
        <v>120</v>
      </c>
      <c r="D30169" s="107">
        <v>29.03</v>
      </c>
      <c r="E30169" s="107">
        <v>5082</v>
      </c>
    </row>
    <row r="30170" spans="1:5" x14ac:dyDescent="0.3">
      <c r="A30170" s="66">
        <v>42147</v>
      </c>
      <c r="B30170" s="98">
        <v>0.375</v>
      </c>
      <c r="C30170" s="107" t="s">
        <v>120</v>
      </c>
      <c r="D30170" s="107">
        <v>29.17</v>
      </c>
      <c r="E30170" s="107">
        <v>5036</v>
      </c>
    </row>
    <row r="30171" spans="1:5" x14ac:dyDescent="0.3">
      <c r="A30171" s="66">
        <v>42147</v>
      </c>
      <c r="B30171" s="98">
        <v>0.38541666666666669</v>
      </c>
      <c r="C30171" s="107" t="s">
        <v>120</v>
      </c>
      <c r="D30171" s="107">
        <v>29.27</v>
      </c>
      <c r="E30171" s="107">
        <v>5128</v>
      </c>
    </row>
    <row r="30172" spans="1:5" x14ac:dyDescent="0.3">
      <c r="A30172" s="66">
        <v>42147</v>
      </c>
      <c r="B30172" s="98">
        <v>0.39583333333333331</v>
      </c>
      <c r="C30172" s="107" t="s">
        <v>120</v>
      </c>
      <c r="D30172" s="107">
        <v>29.29</v>
      </c>
      <c r="E30172" s="107">
        <v>5098</v>
      </c>
    </row>
    <row r="30173" spans="1:5" x14ac:dyDescent="0.3">
      <c r="A30173" s="66">
        <v>42147</v>
      </c>
      <c r="B30173" s="98">
        <v>0.40625</v>
      </c>
      <c r="C30173" s="107" t="s">
        <v>120</v>
      </c>
      <c r="D30173" s="107">
        <v>29.24</v>
      </c>
      <c r="E30173" s="107">
        <v>4957</v>
      </c>
    </row>
    <row r="30174" spans="1:5" x14ac:dyDescent="0.3">
      <c r="A30174" s="66">
        <v>42147</v>
      </c>
      <c r="B30174" s="98">
        <v>0.41666666666666669</v>
      </c>
      <c r="C30174" s="107" t="s">
        <v>120</v>
      </c>
      <c r="D30174" s="107">
        <v>29.2</v>
      </c>
      <c r="E30174" s="107">
        <v>4871</v>
      </c>
    </row>
    <row r="30175" spans="1:5" x14ac:dyDescent="0.3">
      <c r="A30175" s="66">
        <v>42147</v>
      </c>
      <c r="B30175" s="98">
        <v>0.42708333333333331</v>
      </c>
      <c r="C30175" s="107" t="s">
        <v>120</v>
      </c>
      <c r="D30175" s="107">
        <v>29.19</v>
      </c>
      <c r="E30175" s="107">
        <v>4792</v>
      </c>
    </row>
    <row r="30176" spans="1:5" x14ac:dyDescent="0.3">
      <c r="A30176" s="66">
        <v>42147</v>
      </c>
      <c r="B30176" s="98">
        <v>0.4375</v>
      </c>
      <c r="C30176" s="107" t="s">
        <v>120</v>
      </c>
      <c r="D30176" s="107">
        <v>29.15</v>
      </c>
      <c r="E30176" s="107">
        <v>4621</v>
      </c>
    </row>
    <row r="30177" spans="1:5" x14ac:dyDescent="0.3">
      <c r="A30177" s="66">
        <v>42147</v>
      </c>
      <c r="B30177" s="98">
        <v>0.44791666666666669</v>
      </c>
      <c r="C30177" s="107" t="s">
        <v>120</v>
      </c>
      <c r="D30177" s="107">
        <v>29.07</v>
      </c>
      <c r="E30177" s="107">
        <v>4472</v>
      </c>
    </row>
    <row r="30178" spans="1:5" x14ac:dyDescent="0.3">
      <c r="A30178" s="66">
        <v>42147</v>
      </c>
      <c r="B30178" s="98">
        <v>0.45833333333333331</v>
      </c>
      <c r="C30178" s="107" t="s">
        <v>120</v>
      </c>
      <c r="D30178" s="107">
        <v>29.02</v>
      </c>
      <c r="E30178" s="107">
        <v>4434</v>
      </c>
    </row>
    <row r="30179" spans="1:5" x14ac:dyDescent="0.3">
      <c r="A30179" s="66">
        <v>42147</v>
      </c>
      <c r="B30179" s="98">
        <v>0.46875</v>
      </c>
      <c r="C30179" s="107" t="s">
        <v>120</v>
      </c>
      <c r="D30179" s="107">
        <v>29.02</v>
      </c>
      <c r="E30179" s="107">
        <v>4426</v>
      </c>
    </row>
    <row r="30180" spans="1:5" x14ac:dyDescent="0.3">
      <c r="A30180" s="66">
        <v>42147</v>
      </c>
      <c r="B30180" s="98">
        <v>0.47916666666666669</v>
      </c>
      <c r="C30180" s="107" t="s">
        <v>120</v>
      </c>
      <c r="D30180" s="107">
        <v>29</v>
      </c>
      <c r="E30180" s="107">
        <v>4402</v>
      </c>
    </row>
    <row r="30181" spans="1:5" x14ac:dyDescent="0.3">
      <c r="A30181" s="66">
        <v>42147</v>
      </c>
      <c r="B30181" s="98">
        <v>0.48958333333333331</v>
      </c>
      <c r="C30181" s="107" t="s">
        <v>120</v>
      </c>
      <c r="D30181" s="107">
        <v>28.97</v>
      </c>
      <c r="E30181" s="107">
        <v>4394</v>
      </c>
    </row>
    <row r="30182" spans="1:5" x14ac:dyDescent="0.3">
      <c r="A30182" s="66">
        <v>42148</v>
      </c>
      <c r="B30182" s="98">
        <v>0.5</v>
      </c>
      <c r="C30182" s="107" t="s">
        <v>119</v>
      </c>
      <c r="D30182" s="107">
        <v>28.96</v>
      </c>
      <c r="E30182" s="107">
        <v>4337</v>
      </c>
    </row>
    <row r="30183" spans="1:5" x14ac:dyDescent="0.3">
      <c r="A30183" s="66">
        <v>42148</v>
      </c>
      <c r="B30183" s="98">
        <v>0.51041666666666663</v>
      </c>
      <c r="C30183" s="107" t="s">
        <v>119</v>
      </c>
      <c r="D30183" s="107">
        <v>28.94</v>
      </c>
      <c r="E30183" s="107">
        <v>4359</v>
      </c>
    </row>
    <row r="30184" spans="1:5" x14ac:dyDescent="0.3">
      <c r="A30184" s="66">
        <v>42148</v>
      </c>
      <c r="B30184" s="98">
        <v>0.52083333333333337</v>
      </c>
      <c r="C30184" s="107" t="s">
        <v>119</v>
      </c>
      <c r="D30184" s="107">
        <v>28.9</v>
      </c>
      <c r="E30184" s="107">
        <v>4349</v>
      </c>
    </row>
    <row r="30185" spans="1:5" x14ac:dyDescent="0.3">
      <c r="A30185" s="66">
        <v>42148</v>
      </c>
      <c r="B30185" s="98">
        <v>0.53125</v>
      </c>
      <c r="C30185" s="107" t="s">
        <v>119</v>
      </c>
      <c r="D30185" s="107">
        <v>28.86</v>
      </c>
      <c r="E30185" s="107">
        <v>4240</v>
      </c>
    </row>
    <row r="30186" spans="1:5" x14ac:dyDescent="0.3">
      <c r="A30186" s="66">
        <v>42148</v>
      </c>
      <c r="B30186" s="98">
        <v>4.1666666666666664E-2</v>
      </c>
      <c r="C30186" s="107" t="s">
        <v>119</v>
      </c>
      <c r="D30186" s="107">
        <v>28.83</v>
      </c>
      <c r="E30186" s="107">
        <v>4267</v>
      </c>
    </row>
    <row r="30187" spans="1:5" x14ac:dyDescent="0.3">
      <c r="A30187" s="66">
        <v>42148</v>
      </c>
      <c r="B30187" s="98">
        <v>5.2083333333333336E-2</v>
      </c>
      <c r="C30187" s="107" t="s">
        <v>119</v>
      </c>
      <c r="D30187" s="107">
        <v>28.79</v>
      </c>
      <c r="E30187" s="107">
        <v>4215</v>
      </c>
    </row>
    <row r="30188" spans="1:5" x14ac:dyDescent="0.3">
      <c r="A30188" s="66">
        <v>42148</v>
      </c>
      <c r="B30188" s="98">
        <v>6.25E-2</v>
      </c>
      <c r="C30188" s="107" t="s">
        <v>119</v>
      </c>
      <c r="D30188" s="107">
        <v>28.79</v>
      </c>
      <c r="E30188" s="107">
        <v>4273</v>
      </c>
    </row>
    <row r="30189" spans="1:5" x14ac:dyDescent="0.3">
      <c r="A30189" s="66">
        <v>42148</v>
      </c>
      <c r="B30189" s="98">
        <v>7.2916666666666671E-2</v>
      </c>
      <c r="C30189" s="107" t="s">
        <v>119</v>
      </c>
      <c r="D30189" s="107">
        <v>28.76</v>
      </c>
      <c r="E30189" s="107">
        <v>4307</v>
      </c>
    </row>
    <row r="30190" spans="1:5" x14ac:dyDescent="0.3">
      <c r="A30190" s="66">
        <v>42148</v>
      </c>
      <c r="B30190" s="98">
        <v>8.3333333333333329E-2</v>
      </c>
      <c r="C30190" s="107" t="s">
        <v>119</v>
      </c>
      <c r="D30190" s="107">
        <v>28.72</v>
      </c>
      <c r="E30190" s="107">
        <v>4099</v>
      </c>
    </row>
    <row r="30191" spans="1:5" x14ac:dyDescent="0.3">
      <c r="A30191" s="66">
        <v>42148</v>
      </c>
      <c r="B30191" s="98">
        <v>9.375E-2</v>
      </c>
      <c r="C30191" s="107" t="s">
        <v>119</v>
      </c>
      <c r="D30191" s="107">
        <v>28.68</v>
      </c>
      <c r="E30191" s="107">
        <v>3959</v>
      </c>
    </row>
    <row r="30192" spans="1:5" x14ac:dyDescent="0.3">
      <c r="A30192" s="66">
        <v>42148</v>
      </c>
      <c r="B30192" s="98">
        <v>0.10416666666666667</v>
      </c>
      <c r="C30192" s="107" t="s">
        <v>119</v>
      </c>
      <c r="D30192" s="107">
        <v>28.67</v>
      </c>
      <c r="E30192" s="107">
        <v>3700</v>
      </c>
    </row>
    <row r="30193" spans="1:5" x14ac:dyDescent="0.3">
      <c r="A30193" s="66">
        <v>42148</v>
      </c>
      <c r="B30193" s="98">
        <v>0.11458333333333333</v>
      </c>
      <c r="C30193" s="107" t="s">
        <v>119</v>
      </c>
      <c r="D30193" s="107">
        <v>28.65</v>
      </c>
      <c r="E30193" s="107">
        <v>3463</v>
      </c>
    </row>
    <row r="30194" spans="1:5" x14ac:dyDescent="0.3">
      <c r="A30194" s="66">
        <v>42148</v>
      </c>
      <c r="B30194" s="98">
        <v>0.125</v>
      </c>
      <c r="C30194" s="107" t="s">
        <v>119</v>
      </c>
      <c r="D30194" s="107">
        <v>28.64</v>
      </c>
      <c r="E30194" s="107">
        <v>2948</v>
      </c>
    </row>
    <row r="30195" spans="1:5" x14ac:dyDescent="0.3">
      <c r="A30195" s="66">
        <v>42148</v>
      </c>
      <c r="B30195" s="98">
        <v>0.13541666666666666</v>
      </c>
      <c r="C30195" s="107" t="s">
        <v>119</v>
      </c>
      <c r="D30195" s="107">
        <v>28.69</v>
      </c>
      <c r="E30195" s="107">
        <v>2756</v>
      </c>
    </row>
    <row r="30196" spans="1:5" x14ac:dyDescent="0.3">
      <c r="A30196" s="66">
        <v>42148</v>
      </c>
      <c r="B30196" s="98">
        <v>0.14583333333333334</v>
      </c>
      <c r="C30196" s="107" t="s">
        <v>119</v>
      </c>
      <c r="D30196" s="107">
        <v>28.7</v>
      </c>
      <c r="E30196" s="107">
        <v>2595</v>
      </c>
    </row>
    <row r="30197" spans="1:5" x14ac:dyDescent="0.3">
      <c r="A30197" s="66">
        <v>42148</v>
      </c>
      <c r="B30197" s="98">
        <v>0.15625</v>
      </c>
      <c r="C30197" s="107" t="s">
        <v>119</v>
      </c>
      <c r="D30197" s="107">
        <v>28.73</v>
      </c>
      <c r="E30197" s="107">
        <v>2471</v>
      </c>
    </row>
    <row r="30198" spans="1:5" x14ac:dyDescent="0.3">
      <c r="A30198" s="66">
        <v>42148</v>
      </c>
      <c r="B30198" s="98">
        <v>0.16666666666666666</v>
      </c>
      <c r="C30198" s="107" t="s">
        <v>119</v>
      </c>
      <c r="D30198" s="107">
        <v>28.76</v>
      </c>
      <c r="E30198" s="107">
        <v>2322</v>
      </c>
    </row>
    <row r="30199" spans="1:5" x14ac:dyDescent="0.3">
      <c r="A30199" s="66">
        <v>42148</v>
      </c>
      <c r="B30199" s="98">
        <v>0.17708333333333334</v>
      </c>
      <c r="C30199" s="107" t="s">
        <v>119</v>
      </c>
      <c r="D30199" s="107">
        <v>28.76</v>
      </c>
      <c r="E30199" s="107">
        <v>2556</v>
      </c>
    </row>
    <row r="30200" spans="1:5" x14ac:dyDescent="0.3">
      <c r="A30200" s="66">
        <v>42148</v>
      </c>
      <c r="B30200" s="98">
        <v>0.1875</v>
      </c>
      <c r="C30200" s="107" t="s">
        <v>119</v>
      </c>
      <c r="D30200" s="107">
        <v>28.72</v>
      </c>
      <c r="E30200" s="107">
        <v>2673</v>
      </c>
    </row>
    <row r="30201" spans="1:5" x14ac:dyDescent="0.3">
      <c r="A30201" s="66">
        <v>42148</v>
      </c>
      <c r="B30201" s="98">
        <v>0.19791666666666666</v>
      </c>
      <c r="C30201" s="107" t="s">
        <v>119</v>
      </c>
      <c r="D30201" s="107">
        <v>28.66</v>
      </c>
      <c r="E30201" s="107">
        <v>2655</v>
      </c>
    </row>
    <row r="30202" spans="1:5" x14ac:dyDescent="0.3">
      <c r="A30202" s="66">
        <v>42148</v>
      </c>
      <c r="B30202" s="98">
        <v>0.20833333333333334</v>
      </c>
      <c r="C30202" s="107" t="s">
        <v>119</v>
      </c>
      <c r="D30202" s="107">
        <v>28.62</v>
      </c>
      <c r="E30202" s="107">
        <v>2761</v>
      </c>
    </row>
    <row r="30203" spans="1:5" x14ac:dyDescent="0.3">
      <c r="A30203" s="66">
        <v>42148</v>
      </c>
      <c r="B30203" s="98">
        <v>0.21875</v>
      </c>
      <c r="C30203" s="107" t="s">
        <v>119</v>
      </c>
      <c r="D30203" s="107">
        <v>28.59</v>
      </c>
      <c r="E30203" s="107">
        <v>2677</v>
      </c>
    </row>
    <row r="30204" spans="1:5" x14ac:dyDescent="0.3">
      <c r="A30204" s="66">
        <v>42148</v>
      </c>
      <c r="B30204" s="98">
        <v>0.22916666666666666</v>
      </c>
      <c r="C30204" s="107" t="s">
        <v>119</v>
      </c>
      <c r="D30204" s="107">
        <v>28.57</v>
      </c>
      <c r="E30204" s="107">
        <v>2662</v>
      </c>
    </row>
    <row r="30205" spans="1:5" x14ac:dyDescent="0.3">
      <c r="A30205" s="66">
        <v>42148</v>
      </c>
      <c r="B30205" s="98">
        <v>0.23958333333333334</v>
      </c>
      <c r="C30205" s="107" t="s">
        <v>119</v>
      </c>
      <c r="D30205" s="107">
        <v>28.53</v>
      </c>
      <c r="E30205" s="107">
        <v>2592</v>
      </c>
    </row>
    <row r="30206" spans="1:5" x14ac:dyDescent="0.3">
      <c r="A30206" s="66">
        <v>42148</v>
      </c>
      <c r="B30206" s="98">
        <v>0.25</v>
      </c>
      <c r="C30206" s="107" t="s">
        <v>119</v>
      </c>
      <c r="D30206" s="107">
        <v>28.54</v>
      </c>
      <c r="E30206" s="107">
        <v>2582</v>
      </c>
    </row>
    <row r="30207" spans="1:5" x14ac:dyDescent="0.3">
      <c r="A30207" s="66">
        <v>42148</v>
      </c>
      <c r="B30207" s="98">
        <v>0.26041666666666669</v>
      </c>
      <c r="C30207" s="107" t="s">
        <v>119</v>
      </c>
      <c r="D30207" s="107">
        <v>28.51</v>
      </c>
      <c r="E30207" s="107">
        <v>2547</v>
      </c>
    </row>
    <row r="30208" spans="1:5" x14ac:dyDescent="0.3">
      <c r="A30208" s="66">
        <v>42148</v>
      </c>
      <c r="B30208" s="98">
        <v>0.27083333333333331</v>
      </c>
      <c r="C30208" s="107" t="s">
        <v>119</v>
      </c>
      <c r="D30208" s="107">
        <v>28.46</v>
      </c>
      <c r="E30208" s="107">
        <v>2483</v>
      </c>
    </row>
    <row r="30209" spans="1:5" x14ac:dyDescent="0.3">
      <c r="A30209" s="66">
        <v>42148</v>
      </c>
      <c r="B30209" s="98">
        <v>0.28125</v>
      </c>
      <c r="C30209" s="107" t="s">
        <v>119</v>
      </c>
      <c r="D30209" s="107">
        <v>28.38</v>
      </c>
      <c r="E30209" s="107">
        <v>2504</v>
      </c>
    </row>
    <row r="30210" spans="1:5" x14ac:dyDescent="0.3">
      <c r="A30210" s="66">
        <v>42148</v>
      </c>
      <c r="B30210" s="98">
        <v>0.29166666666666669</v>
      </c>
      <c r="C30210" s="107" t="s">
        <v>119</v>
      </c>
      <c r="D30210" s="107">
        <v>28.38</v>
      </c>
      <c r="E30210" s="107">
        <v>2492</v>
      </c>
    </row>
    <row r="30211" spans="1:5" x14ac:dyDescent="0.3">
      <c r="A30211" s="66">
        <v>42148</v>
      </c>
      <c r="B30211" s="98">
        <v>0.30208333333333331</v>
      </c>
      <c r="C30211" s="107" t="s">
        <v>119</v>
      </c>
      <c r="D30211" s="107">
        <v>28.37</v>
      </c>
      <c r="E30211" s="107">
        <v>2528</v>
      </c>
    </row>
    <row r="30212" spans="1:5" x14ac:dyDescent="0.3">
      <c r="A30212" s="66">
        <v>42148</v>
      </c>
      <c r="B30212" s="98">
        <v>0.3125</v>
      </c>
      <c r="C30212" s="107" t="s">
        <v>119</v>
      </c>
      <c r="D30212" s="107">
        <v>28.35</v>
      </c>
      <c r="E30212" s="107">
        <v>2610</v>
      </c>
    </row>
    <row r="30213" spans="1:5" x14ac:dyDescent="0.3">
      <c r="A30213" s="66">
        <v>42148</v>
      </c>
      <c r="B30213" s="98">
        <v>0.32291666666666669</v>
      </c>
      <c r="C30213" s="107" t="s">
        <v>119</v>
      </c>
      <c r="D30213" s="107">
        <v>28.35</v>
      </c>
      <c r="E30213" s="107">
        <v>2606</v>
      </c>
    </row>
    <row r="30214" spans="1:5" x14ac:dyDescent="0.3">
      <c r="A30214" s="66">
        <v>42148</v>
      </c>
      <c r="B30214" s="98">
        <v>0.33333333333333331</v>
      </c>
      <c r="C30214" s="107" t="s">
        <v>119</v>
      </c>
      <c r="D30214" s="107">
        <v>28.32</v>
      </c>
      <c r="E30214" s="107">
        <v>2668</v>
      </c>
    </row>
    <row r="30215" spans="1:5" x14ac:dyDescent="0.3">
      <c r="A30215" s="66">
        <v>42148</v>
      </c>
      <c r="B30215" s="98">
        <v>0.34375</v>
      </c>
      <c r="C30215" s="107" t="s">
        <v>119</v>
      </c>
      <c r="D30215" s="107">
        <v>28.39</v>
      </c>
      <c r="E30215" s="107">
        <v>2663</v>
      </c>
    </row>
    <row r="30216" spans="1:5" x14ac:dyDescent="0.3">
      <c r="A30216" s="66">
        <v>42148</v>
      </c>
      <c r="B30216" s="98">
        <v>0.35416666666666669</v>
      </c>
      <c r="C30216" s="107" t="s">
        <v>119</v>
      </c>
      <c r="D30216" s="107">
        <v>28.42</v>
      </c>
      <c r="E30216" s="107">
        <v>2713</v>
      </c>
    </row>
    <row r="30217" spans="1:5" x14ac:dyDescent="0.3">
      <c r="A30217" s="66">
        <v>42148</v>
      </c>
      <c r="B30217" s="98">
        <v>0.36458333333333331</v>
      </c>
      <c r="C30217" s="107" t="s">
        <v>119</v>
      </c>
      <c r="D30217" s="107">
        <v>28.43</v>
      </c>
      <c r="E30217" s="107">
        <v>2742</v>
      </c>
    </row>
    <row r="30218" spans="1:5" x14ac:dyDescent="0.3">
      <c r="A30218" s="66">
        <v>42148</v>
      </c>
      <c r="B30218" s="98">
        <v>0.375</v>
      </c>
      <c r="C30218" s="107" t="s">
        <v>119</v>
      </c>
      <c r="D30218" s="107">
        <v>28.41</v>
      </c>
      <c r="E30218" s="107">
        <v>2811</v>
      </c>
    </row>
    <row r="30219" spans="1:5" x14ac:dyDescent="0.3">
      <c r="A30219" s="66">
        <v>42148</v>
      </c>
      <c r="B30219" s="98">
        <v>0.38541666666666669</v>
      </c>
      <c r="C30219" s="107" t="s">
        <v>119</v>
      </c>
      <c r="D30219" s="107">
        <v>28.46</v>
      </c>
      <c r="E30219" s="107">
        <v>2857</v>
      </c>
    </row>
    <row r="30220" spans="1:5" x14ac:dyDescent="0.3">
      <c r="A30220" s="66">
        <v>42148</v>
      </c>
      <c r="B30220" s="98">
        <v>0.39583333333333331</v>
      </c>
      <c r="C30220" s="107" t="s">
        <v>119</v>
      </c>
      <c r="D30220" s="107">
        <v>28.49</v>
      </c>
      <c r="E30220" s="107">
        <v>2933</v>
      </c>
    </row>
    <row r="30221" spans="1:5" x14ac:dyDescent="0.3">
      <c r="A30221" s="66">
        <v>42148</v>
      </c>
      <c r="B30221" s="98">
        <v>0.40625</v>
      </c>
      <c r="C30221" s="107" t="s">
        <v>119</v>
      </c>
      <c r="D30221" s="107">
        <v>28.57</v>
      </c>
      <c r="E30221" s="107">
        <v>3036</v>
      </c>
    </row>
    <row r="30222" spans="1:5" x14ac:dyDescent="0.3">
      <c r="A30222" s="66">
        <v>42148</v>
      </c>
      <c r="B30222" s="98">
        <v>0.41666666666666669</v>
      </c>
      <c r="C30222" s="107" t="s">
        <v>119</v>
      </c>
      <c r="D30222" s="107">
        <v>28.66</v>
      </c>
      <c r="E30222" s="107">
        <v>3119</v>
      </c>
    </row>
    <row r="30223" spans="1:5" x14ac:dyDescent="0.3">
      <c r="A30223" s="66">
        <v>42148</v>
      </c>
      <c r="B30223" s="98">
        <v>0.42708333333333331</v>
      </c>
      <c r="C30223" s="107" t="s">
        <v>119</v>
      </c>
      <c r="D30223" s="107">
        <v>28.82</v>
      </c>
      <c r="E30223" s="107">
        <v>3224</v>
      </c>
    </row>
    <row r="30224" spans="1:5" x14ac:dyDescent="0.3">
      <c r="A30224" s="66">
        <v>42148</v>
      </c>
      <c r="B30224" s="98">
        <v>0.4375</v>
      </c>
      <c r="C30224" s="107" t="s">
        <v>119</v>
      </c>
      <c r="D30224" s="107">
        <v>28.98</v>
      </c>
      <c r="E30224" s="107">
        <v>3352</v>
      </c>
    </row>
    <row r="30225" spans="1:5" x14ac:dyDescent="0.3">
      <c r="A30225" s="66">
        <v>42148</v>
      </c>
      <c r="B30225" s="98">
        <v>0.44791666666666669</v>
      </c>
      <c r="C30225" s="107" t="s">
        <v>119</v>
      </c>
      <c r="D30225" s="107">
        <v>29.06</v>
      </c>
      <c r="E30225" s="107">
        <v>3614</v>
      </c>
    </row>
    <row r="30226" spans="1:5" x14ac:dyDescent="0.3">
      <c r="A30226" s="66">
        <v>42148</v>
      </c>
      <c r="B30226" s="98">
        <v>0.45833333333333331</v>
      </c>
      <c r="C30226" s="107" t="s">
        <v>119</v>
      </c>
      <c r="D30226" s="107">
        <v>29.01</v>
      </c>
      <c r="E30226" s="107">
        <v>3357</v>
      </c>
    </row>
    <row r="30227" spans="1:5" x14ac:dyDescent="0.3">
      <c r="A30227" s="66">
        <v>42148</v>
      </c>
      <c r="B30227" s="98">
        <v>0.46875</v>
      </c>
      <c r="C30227" s="107" t="s">
        <v>119</v>
      </c>
      <c r="D30227" s="107">
        <v>29.13</v>
      </c>
      <c r="E30227" s="107">
        <v>3240</v>
      </c>
    </row>
    <row r="30228" spans="1:5" x14ac:dyDescent="0.3">
      <c r="A30228" s="66">
        <v>42148</v>
      </c>
      <c r="B30228" s="98">
        <v>0.47916666666666669</v>
      </c>
      <c r="C30228" s="107" t="s">
        <v>119</v>
      </c>
      <c r="D30228" s="107">
        <v>29.32</v>
      </c>
      <c r="E30228" s="107">
        <v>3161</v>
      </c>
    </row>
    <row r="30229" spans="1:5" x14ac:dyDescent="0.3">
      <c r="A30229" s="66">
        <v>42148</v>
      </c>
      <c r="B30229" s="98">
        <v>0.48958333333333331</v>
      </c>
      <c r="C30229" s="107" t="s">
        <v>119</v>
      </c>
      <c r="D30229" s="107">
        <v>29.37</v>
      </c>
      <c r="E30229" s="107">
        <v>3114</v>
      </c>
    </row>
    <row r="30230" spans="1:5" x14ac:dyDescent="0.3">
      <c r="A30230" s="66">
        <v>42148</v>
      </c>
      <c r="B30230" s="98">
        <v>0.5</v>
      </c>
      <c r="C30230" s="107" t="s">
        <v>120</v>
      </c>
      <c r="D30230" s="107">
        <v>29.41</v>
      </c>
      <c r="E30230" s="107">
        <v>3055</v>
      </c>
    </row>
    <row r="30231" spans="1:5" x14ac:dyDescent="0.3">
      <c r="A30231" s="66">
        <v>42148</v>
      </c>
      <c r="B30231" s="98">
        <v>0.51041666666666663</v>
      </c>
      <c r="C30231" s="107" t="s">
        <v>120</v>
      </c>
      <c r="D30231" s="107">
        <v>29.69</v>
      </c>
      <c r="E30231" s="107">
        <v>3160</v>
      </c>
    </row>
    <row r="30232" spans="1:5" x14ac:dyDescent="0.3">
      <c r="A30232" s="66">
        <v>42148</v>
      </c>
      <c r="B30232" s="98">
        <v>0.52083333333333337</v>
      </c>
      <c r="C30232" s="107" t="s">
        <v>120</v>
      </c>
      <c r="D30232" s="107">
        <v>29.89</v>
      </c>
      <c r="E30232" s="107">
        <v>3177</v>
      </c>
    </row>
    <row r="30233" spans="1:5" x14ac:dyDescent="0.3">
      <c r="A30233" s="66">
        <v>42148</v>
      </c>
      <c r="B30233" s="98">
        <v>0.53125</v>
      </c>
      <c r="C30233" s="107" t="s">
        <v>120</v>
      </c>
      <c r="D30233" s="107">
        <v>29.96</v>
      </c>
      <c r="E30233" s="107">
        <v>3220</v>
      </c>
    </row>
    <row r="30234" spans="1:5" x14ac:dyDescent="0.3">
      <c r="A30234" s="66">
        <v>42148</v>
      </c>
      <c r="B30234" s="98">
        <v>4.1666666666666664E-2</v>
      </c>
      <c r="C30234" s="107" t="s">
        <v>120</v>
      </c>
      <c r="D30234" s="107">
        <v>30.22</v>
      </c>
      <c r="E30234" s="107">
        <v>3212</v>
      </c>
    </row>
    <row r="30235" spans="1:5" x14ac:dyDescent="0.3">
      <c r="A30235" s="66">
        <v>42148</v>
      </c>
      <c r="B30235" s="98">
        <v>5.2083333333333336E-2</v>
      </c>
      <c r="C30235" s="107" t="s">
        <v>120</v>
      </c>
      <c r="D30235" s="107">
        <v>30.25</v>
      </c>
      <c r="E30235" s="107">
        <v>3213</v>
      </c>
    </row>
    <row r="30236" spans="1:5" x14ac:dyDescent="0.3">
      <c r="A30236" s="66">
        <v>42148</v>
      </c>
      <c r="B30236" s="98">
        <v>6.25E-2</v>
      </c>
      <c r="C30236" s="107" t="s">
        <v>120</v>
      </c>
      <c r="D30236" s="107">
        <v>30.43</v>
      </c>
      <c r="E30236" s="107">
        <v>3231</v>
      </c>
    </row>
    <row r="30237" spans="1:5" x14ac:dyDescent="0.3">
      <c r="A30237" s="66">
        <v>42148</v>
      </c>
      <c r="B30237" s="98">
        <v>7.2916666666666671E-2</v>
      </c>
      <c r="C30237" s="107" t="s">
        <v>120</v>
      </c>
      <c r="D30237" s="107">
        <v>30.52</v>
      </c>
      <c r="E30237" s="107">
        <v>3259</v>
      </c>
    </row>
    <row r="30238" spans="1:5" x14ac:dyDescent="0.3">
      <c r="A30238" s="66">
        <v>42148</v>
      </c>
      <c r="B30238" s="98">
        <v>8.3333333333333329E-2</v>
      </c>
      <c r="C30238" s="107" t="s">
        <v>120</v>
      </c>
      <c r="D30238" s="107">
        <v>30.55</v>
      </c>
      <c r="E30238" s="107">
        <v>3266</v>
      </c>
    </row>
    <row r="30239" spans="1:5" x14ac:dyDescent="0.3">
      <c r="A30239" s="66">
        <v>42148</v>
      </c>
      <c r="B30239" s="98">
        <v>9.375E-2</v>
      </c>
      <c r="C30239" s="107" t="s">
        <v>120</v>
      </c>
      <c r="D30239" s="107">
        <v>30.6</v>
      </c>
      <c r="E30239" s="107">
        <v>3286</v>
      </c>
    </row>
    <row r="30240" spans="1:5" x14ac:dyDescent="0.3">
      <c r="A30240" s="66">
        <v>42148</v>
      </c>
      <c r="B30240" s="98">
        <v>0.10416666666666667</v>
      </c>
      <c r="C30240" s="107" t="s">
        <v>120</v>
      </c>
      <c r="D30240" s="107">
        <v>30.67</v>
      </c>
      <c r="E30240" s="107">
        <v>3291</v>
      </c>
    </row>
    <row r="30241" spans="1:5" x14ac:dyDescent="0.3">
      <c r="A30241" s="66">
        <v>42148</v>
      </c>
      <c r="B30241" s="98">
        <v>0.11458333333333333</v>
      </c>
      <c r="C30241" s="107" t="s">
        <v>120</v>
      </c>
      <c r="D30241" s="107">
        <v>30.71</v>
      </c>
      <c r="E30241" s="107">
        <v>3294</v>
      </c>
    </row>
    <row r="30242" spans="1:5" x14ac:dyDescent="0.3">
      <c r="A30242" s="66">
        <v>42148</v>
      </c>
      <c r="B30242" s="98">
        <v>0.125</v>
      </c>
      <c r="C30242" s="107" t="s">
        <v>120</v>
      </c>
      <c r="D30242" s="107">
        <v>30.75</v>
      </c>
      <c r="E30242" s="107">
        <v>3471</v>
      </c>
    </row>
    <row r="30243" spans="1:5" x14ac:dyDescent="0.3">
      <c r="A30243" s="66">
        <v>42148</v>
      </c>
      <c r="B30243" s="98">
        <v>0.13541666666666666</v>
      </c>
      <c r="C30243" s="107" t="s">
        <v>120</v>
      </c>
      <c r="D30243" s="107">
        <v>30.64</v>
      </c>
      <c r="E30243" s="107">
        <v>3482</v>
      </c>
    </row>
    <row r="30244" spans="1:5" x14ac:dyDescent="0.3">
      <c r="A30244" s="66">
        <v>42148</v>
      </c>
      <c r="B30244" s="98">
        <v>0.14583333333333334</v>
      </c>
      <c r="C30244" s="107" t="s">
        <v>120</v>
      </c>
      <c r="D30244" s="107">
        <v>30.69</v>
      </c>
      <c r="E30244" s="107">
        <v>3566</v>
      </c>
    </row>
    <row r="30245" spans="1:5" x14ac:dyDescent="0.3">
      <c r="A30245" s="66">
        <v>42148</v>
      </c>
      <c r="B30245" s="98">
        <v>0.15625</v>
      </c>
      <c r="C30245" s="107" t="s">
        <v>120</v>
      </c>
      <c r="D30245" s="107">
        <v>30.72</v>
      </c>
      <c r="E30245" s="107">
        <v>3815</v>
      </c>
    </row>
    <row r="30246" spans="1:5" x14ac:dyDescent="0.3">
      <c r="A30246" s="66">
        <v>42148</v>
      </c>
      <c r="B30246" s="98">
        <v>0.16666666666666666</v>
      </c>
      <c r="C30246" s="107" t="s">
        <v>120</v>
      </c>
      <c r="D30246" s="107">
        <v>30.66</v>
      </c>
      <c r="E30246" s="107">
        <v>3732</v>
      </c>
    </row>
    <row r="30247" spans="1:5" x14ac:dyDescent="0.3">
      <c r="A30247" s="66">
        <v>42148</v>
      </c>
      <c r="B30247" s="98">
        <v>0.17708333333333334</v>
      </c>
      <c r="C30247" s="107" t="s">
        <v>120</v>
      </c>
      <c r="D30247" s="107">
        <v>30.64</v>
      </c>
      <c r="E30247" s="107">
        <v>3977</v>
      </c>
    </row>
    <row r="30248" spans="1:5" x14ac:dyDescent="0.3">
      <c r="A30248" s="66">
        <v>42148</v>
      </c>
      <c r="B30248" s="98">
        <v>0.1875</v>
      </c>
      <c r="C30248" s="107" t="s">
        <v>120</v>
      </c>
      <c r="D30248" s="107">
        <v>30.52</v>
      </c>
      <c r="E30248" s="107">
        <v>4267</v>
      </c>
    </row>
    <row r="30249" spans="1:5" x14ac:dyDescent="0.3">
      <c r="A30249" s="66">
        <v>42148</v>
      </c>
      <c r="B30249" s="98">
        <v>0.19791666666666666</v>
      </c>
      <c r="C30249" s="107" t="s">
        <v>120</v>
      </c>
      <c r="D30249" s="107">
        <v>30.46</v>
      </c>
      <c r="E30249" s="107">
        <v>4388</v>
      </c>
    </row>
    <row r="30250" spans="1:5" x14ac:dyDescent="0.3">
      <c r="A30250" s="66">
        <v>42148</v>
      </c>
      <c r="B30250" s="98">
        <v>0.20833333333333334</v>
      </c>
      <c r="C30250" s="107" t="s">
        <v>120</v>
      </c>
      <c r="D30250" s="107">
        <v>30.44</v>
      </c>
      <c r="E30250" s="107">
        <v>4197</v>
      </c>
    </row>
    <row r="30251" spans="1:5" x14ac:dyDescent="0.3">
      <c r="A30251" s="66">
        <v>42148</v>
      </c>
      <c r="B30251" s="98">
        <v>0.21875</v>
      </c>
      <c r="C30251" s="107" t="s">
        <v>120</v>
      </c>
      <c r="D30251" s="107">
        <v>30.57</v>
      </c>
      <c r="E30251" s="107">
        <v>3964</v>
      </c>
    </row>
    <row r="30252" spans="1:5" x14ac:dyDescent="0.3">
      <c r="A30252" s="66">
        <v>42148</v>
      </c>
      <c r="B30252" s="98">
        <v>0.22916666666666666</v>
      </c>
      <c r="C30252" s="107" t="s">
        <v>120</v>
      </c>
      <c r="D30252" s="107">
        <v>30.65</v>
      </c>
      <c r="E30252" s="107">
        <v>3868</v>
      </c>
    </row>
    <row r="30253" spans="1:5" x14ac:dyDescent="0.3">
      <c r="A30253" s="66">
        <v>42148</v>
      </c>
      <c r="B30253" s="98">
        <v>0.23958333333333334</v>
      </c>
      <c r="C30253" s="107" t="s">
        <v>120</v>
      </c>
      <c r="D30253" s="107">
        <v>30.63</v>
      </c>
      <c r="E30253" s="107">
        <v>3999</v>
      </c>
    </row>
    <row r="30254" spans="1:5" x14ac:dyDescent="0.3">
      <c r="A30254" s="66">
        <v>42148</v>
      </c>
      <c r="B30254" s="98">
        <v>0.25</v>
      </c>
      <c r="C30254" s="107" t="s">
        <v>120</v>
      </c>
      <c r="D30254" s="107">
        <v>30.55</v>
      </c>
      <c r="E30254" s="107">
        <v>4260</v>
      </c>
    </row>
    <row r="30255" spans="1:5" x14ac:dyDescent="0.3">
      <c r="A30255" s="66">
        <v>42148</v>
      </c>
      <c r="B30255" s="98">
        <v>0.26041666666666669</v>
      </c>
      <c r="C30255" s="107" t="s">
        <v>120</v>
      </c>
      <c r="D30255" s="107">
        <v>30.42</v>
      </c>
      <c r="E30255" s="107">
        <v>5509</v>
      </c>
    </row>
    <row r="30256" spans="1:5" x14ac:dyDescent="0.3">
      <c r="A30256" s="66">
        <v>42148</v>
      </c>
      <c r="B30256" s="98">
        <v>0.27083333333333331</v>
      </c>
      <c r="C30256" s="107" t="s">
        <v>120</v>
      </c>
      <c r="D30256" s="107">
        <v>30.1</v>
      </c>
      <c r="E30256" s="107">
        <v>6005</v>
      </c>
    </row>
    <row r="30257" spans="1:5" x14ac:dyDescent="0.3">
      <c r="A30257" s="66">
        <v>42148</v>
      </c>
      <c r="B30257" s="98">
        <v>0.28125</v>
      </c>
      <c r="C30257" s="107" t="s">
        <v>120</v>
      </c>
      <c r="D30257" s="107">
        <v>29.91</v>
      </c>
      <c r="E30257" s="107">
        <v>6173</v>
      </c>
    </row>
    <row r="30258" spans="1:5" x14ac:dyDescent="0.3">
      <c r="A30258" s="66">
        <v>42148</v>
      </c>
      <c r="B30258" s="98">
        <v>0.29166666666666669</v>
      </c>
      <c r="C30258" s="107" t="s">
        <v>120</v>
      </c>
      <c r="D30258" s="107">
        <v>29.87</v>
      </c>
      <c r="E30258" s="107">
        <v>5855</v>
      </c>
    </row>
    <row r="30259" spans="1:5" x14ac:dyDescent="0.3">
      <c r="A30259" s="66">
        <v>42148</v>
      </c>
      <c r="B30259" s="98">
        <v>0.30208333333333331</v>
      </c>
      <c r="C30259" s="107" t="s">
        <v>120</v>
      </c>
      <c r="D30259" s="107">
        <v>29.88</v>
      </c>
      <c r="E30259" s="107">
        <v>6253</v>
      </c>
    </row>
    <row r="30260" spans="1:5" x14ac:dyDescent="0.3">
      <c r="A30260" s="66">
        <v>42148</v>
      </c>
      <c r="B30260" s="98">
        <v>0.3125</v>
      </c>
      <c r="C30260" s="107" t="s">
        <v>120</v>
      </c>
      <c r="D30260" s="107">
        <v>29.85</v>
      </c>
      <c r="E30260" s="107">
        <v>6230</v>
      </c>
    </row>
    <row r="30261" spans="1:5" x14ac:dyDescent="0.3">
      <c r="A30261" s="66">
        <v>42148</v>
      </c>
      <c r="B30261" s="98">
        <v>0.32291666666666669</v>
      </c>
      <c r="C30261" s="107" t="s">
        <v>120</v>
      </c>
      <c r="D30261" s="107">
        <v>29.8</v>
      </c>
      <c r="E30261" s="107">
        <v>6261</v>
      </c>
    </row>
    <row r="30262" spans="1:5" x14ac:dyDescent="0.3">
      <c r="A30262" s="66">
        <v>42148</v>
      </c>
      <c r="B30262" s="98">
        <v>0.33333333333333331</v>
      </c>
      <c r="C30262" s="107" t="s">
        <v>120</v>
      </c>
      <c r="D30262" s="107">
        <v>29.81</v>
      </c>
      <c r="E30262" s="107">
        <v>6347</v>
      </c>
    </row>
    <row r="30263" spans="1:5" x14ac:dyDescent="0.3">
      <c r="A30263" s="66">
        <v>42148</v>
      </c>
      <c r="B30263" s="98">
        <v>0.34375</v>
      </c>
      <c r="C30263" s="107" t="s">
        <v>120</v>
      </c>
      <c r="D30263" s="107">
        <v>29.85</v>
      </c>
      <c r="E30263" s="107">
        <v>6267</v>
      </c>
    </row>
    <row r="30264" spans="1:5" x14ac:dyDescent="0.3">
      <c r="A30264" s="66">
        <v>42148</v>
      </c>
      <c r="B30264" s="98">
        <v>0.35416666666666669</v>
      </c>
      <c r="C30264" s="107" t="s">
        <v>120</v>
      </c>
      <c r="D30264" s="107">
        <v>29.8</v>
      </c>
      <c r="E30264" s="107">
        <v>6194</v>
      </c>
    </row>
    <row r="30265" spans="1:5" x14ac:dyDescent="0.3">
      <c r="A30265" s="66">
        <v>42148</v>
      </c>
      <c r="B30265" s="98">
        <v>0.36458333333333331</v>
      </c>
      <c r="C30265" s="107" t="s">
        <v>120</v>
      </c>
      <c r="D30265" s="107">
        <v>29.78</v>
      </c>
      <c r="E30265" s="107">
        <v>5984</v>
      </c>
    </row>
    <row r="30266" spans="1:5" x14ac:dyDescent="0.3">
      <c r="A30266" s="66">
        <v>42148</v>
      </c>
      <c r="B30266" s="98">
        <v>0.375</v>
      </c>
      <c r="C30266" s="107" t="s">
        <v>120</v>
      </c>
      <c r="D30266" s="107">
        <v>29.75</v>
      </c>
      <c r="E30266" s="107">
        <v>5463</v>
      </c>
    </row>
    <row r="30267" spans="1:5" x14ac:dyDescent="0.3">
      <c r="A30267" s="66">
        <v>42148</v>
      </c>
      <c r="B30267" s="98">
        <v>0.38541666666666669</v>
      </c>
      <c r="C30267" s="107" t="s">
        <v>120</v>
      </c>
      <c r="D30267" s="107">
        <v>29.59</v>
      </c>
      <c r="E30267" s="107">
        <v>5596</v>
      </c>
    </row>
    <row r="30268" spans="1:5" x14ac:dyDescent="0.3">
      <c r="A30268" s="66">
        <v>42148</v>
      </c>
      <c r="B30268" s="98">
        <v>0.39583333333333331</v>
      </c>
      <c r="C30268" s="107" t="s">
        <v>120</v>
      </c>
      <c r="D30268" s="107">
        <v>29.55</v>
      </c>
      <c r="E30268" s="107">
        <v>5878</v>
      </c>
    </row>
    <row r="30269" spans="1:5" x14ac:dyDescent="0.3">
      <c r="A30269" s="66">
        <v>42148</v>
      </c>
      <c r="B30269" s="98">
        <v>0.40625</v>
      </c>
      <c r="C30269" s="107" t="s">
        <v>120</v>
      </c>
      <c r="D30269" s="107">
        <v>29.53</v>
      </c>
      <c r="E30269" s="107">
        <v>6059</v>
      </c>
    </row>
    <row r="30270" spans="1:5" x14ac:dyDescent="0.3">
      <c r="A30270" s="66">
        <v>42148</v>
      </c>
      <c r="B30270" s="98">
        <v>0.41666666666666669</v>
      </c>
      <c r="C30270" s="107" t="s">
        <v>120</v>
      </c>
      <c r="D30270" s="107">
        <v>29.48</v>
      </c>
      <c r="E30270" s="107">
        <v>6124</v>
      </c>
    </row>
    <row r="30271" spans="1:5" x14ac:dyDescent="0.3">
      <c r="A30271" s="66">
        <v>42148</v>
      </c>
      <c r="B30271" s="98">
        <v>0.42708333333333331</v>
      </c>
      <c r="C30271" s="107" t="s">
        <v>120</v>
      </c>
      <c r="D30271" s="107">
        <v>29.45</v>
      </c>
      <c r="E30271" s="107">
        <v>6012</v>
      </c>
    </row>
    <row r="30272" spans="1:5" x14ac:dyDescent="0.3">
      <c r="A30272" s="66">
        <v>42148</v>
      </c>
      <c r="B30272" s="98">
        <v>0.4375</v>
      </c>
      <c r="C30272" s="107" t="s">
        <v>120</v>
      </c>
      <c r="D30272" s="107">
        <v>29.4</v>
      </c>
      <c r="E30272" s="107">
        <v>5584</v>
      </c>
    </row>
    <row r="30273" spans="1:5" x14ac:dyDescent="0.3">
      <c r="A30273" s="66">
        <v>42148</v>
      </c>
      <c r="B30273" s="98">
        <v>0.44791666666666669</v>
      </c>
      <c r="C30273" s="107" t="s">
        <v>120</v>
      </c>
      <c r="D30273" s="107">
        <v>29.35</v>
      </c>
      <c r="E30273" s="107">
        <v>5305</v>
      </c>
    </row>
    <row r="30274" spans="1:5" x14ac:dyDescent="0.3">
      <c r="A30274" s="66">
        <v>42148</v>
      </c>
      <c r="B30274" s="98">
        <v>0.45833333333333331</v>
      </c>
      <c r="C30274" s="107" t="s">
        <v>120</v>
      </c>
      <c r="D30274" s="107">
        <v>29.36</v>
      </c>
      <c r="E30274" s="107">
        <v>5158</v>
      </c>
    </row>
    <row r="30275" spans="1:5" x14ac:dyDescent="0.3">
      <c r="A30275" s="66">
        <v>42148</v>
      </c>
      <c r="B30275" s="98">
        <v>0.46875</v>
      </c>
      <c r="C30275" s="107" t="s">
        <v>120</v>
      </c>
      <c r="D30275" s="107">
        <v>29.37</v>
      </c>
      <c r="E30275" s="107">
        <v>5065</v>
      </c>
    </row>
    <row r="30276" spans="1:5" x14ac:dyDescent="0.3">
      <c r="A30276" s="66">
        <v>42148</v>
      </c>
      <c r="B30276" s="98">
        <v>0.47916666666666669</v>
      </c>
      <c r="C30276" s="107" t="s">
        <v>120</v>
      </c>
      <c r="D30276" s="107">
        <v>29.37</v>
      </c>
      <c r="E30276" s="107">
        <v>4963</v>
      </c>
    </row>
    <row r="30277" spans="1:5" x14ac:dyDescent="0.3">
      <c r="A30277" s="66">
        <v>42148</v>
      </c>
      <c r="B30277" s="98">
        <v>0.48958333333333331</v>
      </c>
      <c r="C30277" s="107" t="s">
        <v>120</v>
      </c>
      <c r="D30277" s="107">
        <v>29.36</v>
      </c>
      <c r="E30277" s="107">
        <v>4782</v>
      </c>
    </row>
    <row r="30278" spans="1:5" x14ac:dyDescent="0.3">
      <c r="A30278" s="66">
        <v>42149</v>
      </c>
      <c r="B30278" s="98">
        <v>0.5</v>
      </c>
      <c r="C30278" s="107" t="s">
        <v>119</v>
      </c>
      <c r="D30278" s="107">
        <v>29.31</v>
      </c>
      <c r="E30278" s="107">
        <v>4597</v>
      </c>
    </row>
    <row r="30279" spans="1:5" x14ac:dyDescent="0.3">
      <c r="A30279" s="66">
        <v>42149</v>
      </c>
      <c r="B30279" s="98">
        <v>0.51041666666666663</v>
      </c>
      <c r="C30279" s="107" t="s">
        <v>119</v>
      </c>
      <c r="D30279" s="107">
        <v>29.29</v>
      </c>
      <c r="E30279" s="107">
        <v>4447</v>
      </c>
    </row>
    <row r="30280" spans="1:5" x14ac:dyDescent="0.3">
      <c r="A30280" s="66">
        <v>42149</v>
      </c>
      <c r="B30280" s="98">
        <v>0.52083333333333337</v>
      </c>
      <c r="C30280" s="107" t="s">
        <v>119</v>
      </c>
      <c r="D30280" s="107">
        <v>29.28</v>
      </c>
      <c r="E30280" s="107">
        <v>4401</v>
      </c>
    </row>
    <row r="30281" spans="1:5" x14ac:dyDescent="0.3">
      <c r="A30281" s="66">
        <v>42149</v>
      </c>
      <c r="B30281" s="98">
        <v>0.53125</v>
      </c>
      <c r="C30281" s="107" t="s">
        <v>119</v>
      </c>
      <c r="D30281" s="107">
        <v>29.27</v>
      </c>
      <c r="E30281" s="107">
        <v>4383</v>
      </c>
    </row>
    <row r="30282" spans="1:5" x14ac:dyDescent="0.3">
      <c r="A30282" s="66">
        <v>42149</v>
      </c>
      <c r="B30282" s="98">
        <v>4.1666666666666664E-2</v>
      </c>
      <c r="C30282" s="107" t="s">
        <v>119</v>
      </c>
      <c r="D30282" s="107">
        <v>29.23</v>
      </c>
      <c r="E30282" s="107">
        <v>4405</v>
      </c>
    </row>
    <row r="30283" spans="1:5" x14ac:dyDescent="0.3">
      <c r="A30283" s="66">
        <v>42149</v>
      </c>
      <c r="B30283" s="98">
        <v>5.2083333333333336E-2</v>
      </c>
      <c r="C30283" s="107" t="s">
        <v>119</v>
      </c>
      <c r="D30283" s="107">
        <v>29.2</v>
      </c>
      <c r="E30283" s="107">
        <v>4417</v>
      </c>
    </row>
    <row r="30284" spans="1:5" x14ac:dyDescent="0.3">
      <c r="A30284" s="66">
        <v>42149</v>
      </c>
      <c r="B30284" s="98">
        <v>6.25E-2</v>
      </c>
      <c r="C30284" s="107" t="s">
        <v>119</v>
      </c>
      <c r="D30284" s="107">
        <v>29.15</v>
      </c>
      <c r="E30284" s="107">
        <v>4391</v>
      </c>
    </row>
    <row r="30285" spans="1:5" x14ac:dyDescent="0.3">
      <c r="A30285" s="66">
        <v>42149</v>
      </c>
      <c r="B30285" s="98">
        <v>7.2916666666666671E-2</v>
      </c>
      <c r="C30285" s="107" t="s">
        <v>119</v>
      </c>
      <c r="D30285" s="107">
        <v>29.1</v>
      </c>
      <c r="E30285" s="107">
        <v>4443</v>
      </c>
    </row>
    <row r="30286" spans="1:5" x14ac:dyDescent="0.3">
      <c r="A30286" s="66">
        <v>42149</v>
      </c>
      <c r="B30286" s="98">
        <v>8.3333333333333329E-2</v>
      </c>
      <c r="C30286" s="107" t="s">
        <v>119</v>
      </c>
      <c r="D30286" s="107">
        <v>29.09</v>
      </c>
      <c r="E30286" s="107">
        <v>4464</v>
      </c>
    </row>
    <row r="30287" spans="1:5" x14ac:dyDescent="0.3">
      <c r="A30287" s="66">
        <v>42149</v>
      </c>
      <c r="B30287" s="98">
        <v>9.375E-2</v>
      </c>
      <c r="C30287" s="107" t="s">
        <v>119</v>
      </c>
      <c r="D30287" s="107">
        <v>29.1</v>
      </c>
      <c r="E30287" s="107">
        <v>4523</v>
      </c>
    </row>
    <row r="30288" spans="1:5" x14ac:dyDescent="0.3">
      <c r="A30288" s="66">
        <v>42149</v>
      </c>
      <c r="B30288" s="98">
        <v>0.10416666666666667</v>
      </c>
      <c r="C30288" s="107" t="s">
        <v>119</v>
      </c>
      <c r="D30288" s="107">
        <v>29.08</v>
      </c>
      <c r="E30288" s="107">
        <v>4525</v>
      </c>
    </row>
    <row r="30289" spans="1:5" x14ac:dyDescent="0.3">
      <c r="A30289" s="66">
        <v>42149</v>
      </c>
      <c r="B30289" s="98">
        <v>0.11458333333333333</v>
      </c>
      <c r="C30289" s="107" t="s">
        <v>119</v>
      </c>
      <c r="D30289" s="107">
        <v>29.04</v>
      </c>
      <c r="E30289" s="107">
        <v>4473</v>
      </c>
    </row>
    <row r="30290" spans="1:5" x14ac:dyDescent="0.3">
      <c r="A30290" s="66">
        <v>42149</v>
      </c>
      <c r="B30290" s="98">
        <v>0.125</v>
      </c>
      <c r="C30290" s="107" t="s">
        <v>119</v>
      </c>
      <c r="D30290" s="107">
        <v>29</v>
      </c>
      <c r="E30290" s="107">
        <v>4291</v>
      </c>
    </row>
    <row r="30291" spans="1:5" x14ac:dyDescent="0.3">
      <c r="A30291" s="66">
        <v>42149</v>
      </c>
      <c r="B30291" s="98">
        <v>0.13541666666666666</v>
      </c>
      <c r="C30291" s="107" t="s">
        <v>119</v>
      </c>
      <c r="D30291" s="107">
        <v>28.93</v>
      </c>
      <c r="E30291" s="107">
        <v>4173</v>
      </c>
    </row>
    <row r="30292" spans="1:5" x14ac:dyDescent="0.3">
      <c r="A30292" s="66">
        <v>42149</v>
      </c>
      <c r="B30292" s="98">
        <v>0.14583333333333334</v>
      </c>
      <c r="C30292" s="107" t="s">
        <v>119</v>
      </c>
      <c r="D30292" s="107">
        <v>28.88</v>
      </c>
      <c r="E30292" s="107">
        <v>4095</v>
      </c>
    </row>
    <row r="30293" spans="1:5" x14ac:dyDescent="0.3">
      <c r="A30293" s="66">
        <v>42149</v>
      </c>
      <c r="B30293" s="98">
        <v>0.15625</v>
      </c>
      <c r="C30293" s="107" t="s">
        <v>119</v>
      </c>
      <c r="D30293" s="107">
        <v>28.86</v>
      </c>
      <c r="E30293" s="107">
        <v>4004</v>
      </c>
    </row>
    <row r="30294" spans="1:5" x14ac:dyDescent="0.3">
      <c r="A30294" s="66">
        <v>42149</v>
      </c>
      <c r="B30294" s="98">
        <v>0.16666666666666666</v>
      </c>
      <c r="C30294" s="107" t="s">
        <v>119</v>
      </c>
      <c r="D30294" s="107">
        <v>28.83</v>
      </c>
      <c r="E30294" s="107">
        <v>3908</v>
      </c>
    </row>
    <row r="30295" spans="1:5" x14ac:dyDescent="0.3">
      <c r="A30295" s="66">
        <v>42149</v>
      </c>
      <c r="B30295" s="98">
        <v>0.17708333333333334</v>
      </c>
      <c r="C30295" s="107" t="s">
        <v>119</v>
      </c>
      <c r="D30295" s="107">
        <v>28.81</v>
      </c>
      <c r="E30295" s="107">
        <v>3902</v>
      </c>
    </row>
    <row r="30296" spans="1:5" x14ac:dyDescent="0.3">
      <c r="A30296" s="66">
        <v>42149</v>
      </c>
      <c r="B30296" s="98">
        <v>0.1875</v>
      </c>
      <c r="C30296" s="107" t="s">
        <v>119</v>
      </c>
      <c r="D30296" s="107">
        <v>28.76</v>
      </c>
      <c r="E30296" s="107">
        <v>3822</v>
      </c>
    </row>
    <row r="30297" spans="1:5" x14ac:dyDescent="0.3">
      <c r="A30297" s="66">
        <v>42149</v>
      </c>
      <c r="B30297" s="98">
        <v>0.19791666666666666</v>
      </c>
      <c r="C30297" s="107" t="s">
        <v>119</v>
      </c>
      <c r="D30297" s="107">
        <v>28.74</v>
      </c>
      <c r="E30297" s="107">
        <v>4052</v>
      </c>
    </row>
    <row r="30298" spans="1:5" x14ac:dyDescent="0.3">
      <c r="A30298" s="66">
        <v>42149</v>
      </c>
      <c r="B30298" s="98">
        <v>0.20833333333333334</v>
      </c>
      <c r="C30298" s="107" t="s">
        <v>119</v>
      </c>
      <c r="D30298" s="107">
        <v>28.74</v>
      </c>
      <c r="E30298" s="107">
        <v>3963</v>
      </c>
    </row>
    <row r="30299" spans="1:5" x14ac:dyDescent="0.3">
      <c r="A30299" s="66">
        <v>42149</v>
      </c>
      <c r="B30299" s="98">
        <v>0.21875</v>
      </c>
      <c r="C30299" s="107" t="s">
        <v>119</v>
      </c>
      <c r="D30299" s="107">
        <v>28.7</v>
      </c>
      <c r="E30299" s="107">
        <v>3919</v>
      </c>
    </row>
    <row r="30300" spans="1:5" x14ac:dyDescent="0.3">
      <c r="A30300" s="66">
        <v>42149</v>
      </c>
      <c r="B30300" s="98">
        <v>0.22916666666666666</v>
      </c>
      <c r="C30300" s="107" t="s">
        <v>119</v>
      </c>
      <c r="D30300" s="107">
        <v>28.71</v>
      </c>
      <c r="E30300" s="107">
        <v>3968</v>
      </c>
    </row>
    <row r="30301" spans="1:5" x14ac:dyDescent="0.3">
      <c r="A30301" s="66">
        <v>42149</v>
      </c>
      <c r="B30301" s="98">
        <v>0.23958333333333334</v>
      </c>
      <c r="C30301" s="107" t="s">
        <v>119</v>
      </c>
      <c r="D30301" s="107">
        <v>28.67</v>
      </c>
      <c r="E30301" s="107">
        <v>4120</v>
      </c>
    </row>
    <row r="30302" spans="1:5" x14ac:dyDescent="0.3">
      <c r="A30302" s="66">
        <v>42149</v>
      </c>
      <c r="B30302" s="98">
        <v>0.25</v>
      </c>
      <c r="C30302" s="107" t="s">
        <v>119</v>
      </c>
      <c r="D30302" s="107">
        <v>28.65</v>
      </c>
      <c r="E30302" s="107">
        <v>4159</v>
      </c>
    </row>
    <row r="30303" spans="1:5" x14ac:dyDescent="0.3">
      <c r="A30303" s="66">
        <v>42149</v>
      </c>
      <c r="B30303" s="98">
        <v>0.26041666666666669</v>
      </c>
      <c r="C30303" s="107" t="s">
        <v>119</v>
      </c>
      <c r="D30303" s="107">
        <v>28.6</v>
      </c>
      <c r="E30303" s="107">
        <v>4272</v>
      </c>
    </row>
    <row r="30304" spans="1:5" x14ac:dyDescent="0.3">
      <c r="A30304" s="66">
        <v>42149</v>
      </c>
      <c r="B30304" s="98">
        <v>0.27083333333333331</v>
      </c>
      <c r="C30304" s="107" t="s">
        <v>119</v>
      </c>
      <c r="D30304" s="107">
        <v>28.57</v>
      </c>
      <c r="E30304" s="107">
        <v>4321</v>
      </c>
    </row>
    <row r="30305" spans="1:5" x14ac:dyDescent="0.3">
      <c r="A30305" s="66">
        <v>42149</v>
      </c>
      <c r="B30305" s="98">
        <v>0.28125</v>
      </c>
      <c r="C30305" s="107" t="s">
        <v>119</v>
      </c>
      <c r="D30305" s="107">
        <v>28.56</v>
      </c>
      <c r="E30305" s="107">
        <v>4440</v>
      </c>
    </row>
    <row r="30306" spans="1:5" x14ac:dyDescent="0.3">
      <c r="A30306" s="66">
        <v>42149</v>
      </c>
      <c r="B30306" s="98">
        <v>0.29166666666666669</v>
      </c>
      <c r="C30306" s="107" t="s">
        <v>119</v>
      </c>
      <c r="D30306" s="107">
        <v>28.57</v>
      </c>
      <c r="E30306" s="107">
        <v>4560</v>
      </c>
    </row>
    <row r="30307" spans="1:5" x14ac:dyDescent="0.3">
      <c r="A30307" s="66">
        <v>42149</v>
      </c>
      <c r="B30307" s="98">
        <v>0.30208333333333331</v>
      </c>
      <c r="C30307" s="107" t="s">
        <v>119</v>
      </c>
      <c r="D30307" s="107">
        <v>28.57</v>
      </c>
      <c r="E30307" s="107">
        <v>4719</v>
      </c>
    </row>
    <row r="30308" spans="1:5" x14ac:dyDescent="0.3">
      <c r="A30308" s="66">
        <v>42149</v>
      </c>
      <c r="B30308" s="98">
        <v>0.3125</v>
      </c>
      <c r="C30308" s="107" t="s">
        <v>119</v>
      </c>
      <c r="D30308" s="107">
        <v>28.57</v>
      </c>
      <c r="E30308" s="107">
        <v>4883</v>
      </c>
    </row>
    <row r="30309" spans="1:5" x14ac:dyDescent="0.3">
      <c r="A30309" s="66">
        <v>42149</v>
      </c>
      <c r="B30309" s="98">
        <v>0.32291666666666669</v>
      </c>
      <c r="C30309" s="107" t="s">
        <v>119</v>
      </c>
      <c r="D30309" s="107">
        <v>28.6</v>
      </c>
      <c r="E30309" s="107">
        <v>4794</v>
      </c>
    </row>
    <row r="30310" spans="1:5" x14ac:dyDescent="0.3">
      <c r="A30310" s="66">
        <v>42149</v>
      </c>
      <c r="B30310" s="98">
        <v>0.33333333333333331</v>
      </c>
      <c r="C30310" s="107" t="s">
        <v>119</v>
      </c>
      <c r="D30310" s="107">
        <v>28.59</v>
      </c>
      <c r="E30310" s="107">
        <v>4891</v>
      </c>
    </row>
    <row r="30311" spans="1:5" x14ac:dyDescent="0.3">
      <c r="A30311" s="66">
        <v>42149</v>
      </c>
      <c r="B30311" s="98">
        <v>0.34375</v>
      </c>
      <c r="C30311" s="107" t="s">
        <v>119</v>
      </c>
      <c r="D30311" s="107">
        <v>28.58</v>
      </c>
      <c r="E30311" s="107">
        <v>4901</v>
      </c>
    </row>
    <row r="30312" spans="1:5" x14ac:dyDescent="0.3">
      <c r="A30312" s="66">
        <v>42149</v>
      </c>
      <c r="B30312" s="98">
        <v>0.35416666666666669</v>
      </c>
      <c r="C30312" s="107" t="s">
        <v>119</v>
      </c>
      <c r="D30312" s="107">
        <v>28.59</v>
      </c>
      <c r="E30312" s="107">
        <v>4879</v>
      </c>
    </row>
    <row r="30313" spans="1:5" x14ac:dyDescent="0.3">
      <c r="A30313" s="66">
        <v>42149</v>
      </c>
      <c r="B30313" s="98">
        <v>0.36458333333333331</v>
      </c>
      <c r="C30313" s="107" t="s">
        <v>119</v>
      </c>
      <c r="D30313" s="107">
        <v>28.6</v>
      </c>
      <c r="E30313" s="107">
        <v>4944</v>
      </c>
    </row>
    <row r="30314" spans="1:5" x14ac:dyDescent="0.3">
      <c r="A30314" s="66">
        <v>42149</v>
      </c>
      <c r="B30314" s="98">
        <v>0.375</v>
      </c>
      <c r="C30314" s="107" t="s">
        <v>119</v>
      </c>
      <c r="D30314" s="107">
        <v>28.65</v>
      </c>
      <c r="E30314" s="107">
        <v>4879</v>
      </c>
    </row>
    <row r="30315" spans="1:5" x14ac:dyDescent="0.3">
      <c r="A30315" s="66">
        <v>42149</v>
      </c>
      <c r="B30315" s="98">
        <v>0.38541666666666669</v>
      </c>
      <c r="C30315" s="107" t="s">
        <v>119</v>
      </c>
      <c r="D30315" s="107">
        <v>28.73</v>
      </c>
      <c r="E30315" s="107">
        <v>4949</v>
      </c>
    </row>
    <row r="30316" spans="1:5" x14ac:dyDescent="0.3">
      <c r="A30316" s="66">
        <v>42149</v>
      </c>
      <c r="B30316" s="98">
        <v>0.39583333333333331</v>
      </c>
      <c r="C30316" s="107" t="s">
        <v>119</v>
      </c>
      <c r="D30316" s="107">
        <v>28.8</v>
      </c>
      <c r="E30316" s="107">
        <v>5038</v>
      </c>
    </row>
    <row r="30317" spans="1:5" x14ac:dyDescent="0.3">
      <c r="A30317" s="66">
        <v>42149</v>
      </c>
      <c r="B30317" s="98">
        <v>0.40625</v>
      </c>
      <c r="C30317" s="107" t="s">
        <v>119</v>
      </c>
      <c r="D30317" s="107">
        <v>28.94</v>
      </c>
      <c r="E30317" s="107">
        <v>5050</v>
      </c>
    </row>
    <row r="30318" spans="1:5" x14ac:dyDescent="0.3">
      <c r="A30318" s="66">
        <v>42149</v>
      </c>
      <c r="B30318" s="98">
        <v>0.41666666666666669</v>
      </c>
      <c r="C30318" s="107" t="s">
        <v>119</v>
      </c>
      <c r="D30318" s="107">
        <v>29</v>
      </c>
      <c r="E30318" s="107">
        <v>5157</v>
      </c>
    </row>
    <row r="30319" spans="1:5" x14ac:dyDescent="0.3">
      <c r="A30319" s="66">
        <v>42149</v>
      </c>
      <c r="B30319" s="98">
        <v>0.42708333333333331</v>
      </c>
      <c r="C30319" s="107" t="s">
        <v>119</v>
      </c>
      <c r="D30319" s="107">
        <v>29</v>
      </c>
      <c r="E30319" s="107">
        <v>5140</v>
      </c>
    </row>
    <row r="30320" spans="1:5" x14ac:dyDescent="0.3">
      <c r="A30320" s="66">
        <v>42149</v>
      </c>
      <c r="B30320" s="98">
        <v>0.4375</v>
      </c>
      <c r="C30320" s="107" t="s">
        <v>119</v>
      </c>
      <c r="D30320" s="107">
        <v>29.03</v>
      </c>
      <c r="E30320" s="107">
        <v>5038</v>
      </c>
    </row>
    <row r="30321" spans="1:5" x14ac:dyDescent="0.3">
      <c r="A30321" s="66">
        <v>42149</v>
      </c>
      <c r="B30321" s="98">
        <v>0.44791666666666669</v>
      </c>
      <c r="C30321" s="107" t="s">
        <v>119</v>
      </c>
      <c r="D30321" s="107">
        <v>29.1</v>
      </c>
      <c r="E30321" s="107">
        <v>5030</v>
      </c>
    </row>
    <row r="30322" spans="1:5" x14ac:dyDescent="0.3">
      <c r="A30322" s="66">
        <v>42149</v>
      </c>
      <c r="B30322" s="98">
        <v>0.45833333333333331</v>
      </c>
      <c r="C30322" s="107" t="s">
        <v>119</v>
      </c>
      <c r="D30322" s="107">
        <v>29.18</v>
      </c>
      <c r="E30322" s="107">
        <v>5045</v>
      </c>
    </row>
    <row r="30323" spans="1:5" x14ac:dyDescent="0.3">
      <c r="A30323" s="66">
        <v>42149</v>
      </c>
      <c r="B30323" s="98">
        <v>0.46875</v>
      </c>
      <c r="C30323" s="107" t="s">
        <v>119</v>
      </c>
      <c r="D30323" s="107">
        <v>29.4</v>
      </c>
      <c r="E30323" s="107">
        <v>4926</v>
      </c>
    </row>
    <row r="30324" spans="1:5" x14ac:dyDescent="0.3">
      <c r="A30324" s="66">
        <v>42149</v>
      </c>
      <c r="B30324" s="98">
        <v>0.47916666666666669</v>
      </c>
      <c r="C30324" s="107" t="s">
        <v>119</v>
      </c>
      <c r="D30324" s="107">
        <v>29.63</v>
      </c>
      <c r="E30324" s="107">
        <v>5128</v>
      </c>
    </row>
    <row r="30325" spans="1:5" x14ac:dyDescent="0.3">
      <c r="A30325" s="66">
        <v>42149</v>
      </c>
      <c r="B30325" s="98">
        <v>0.48958333333333331</v>
      </c>
      <c r="C30325" s="107" t="s">
        <v>119</v>
      </c>
      <c r="D30325" s="107">
        <v>29.94</v>
      </c>
      <c r="E30325" s="107">
        <v>5173</v>
      </c>
    </row>
    <row r="30326" spans="1:5" x14ac:dyDescent="0.3">
      <c r="A30326" s="66">
        <v>42149</v>
      </c>
      <c r="B30326" s="98">
        <v>0.5</v>
      </c>
      <c r="C30326" s="107" t="s">
        <v>120</v>
      </c>
      <c r="D30326" s="107">
        <v>30.17</v>
      </c>
      <c r="E30326" s="107">
        <v>5130</v>
      </c>
    </row>
    <row r="30327" spans="1:5" x14ac:dyDescent="0.3">
      <c r="A30327" s="66">
        <v>42149</v>
      </c>
      <c r="B30327" s="98">
        <v>0.51041666666666663</v>
      </c>
      <c r="C30327" s="107" t="s">
        <v>120</v>
      </c>
      <c r="D30327" s="107">
        <v>30.22</v>
      </c>
      <c r="E30327" s="107">
        <v>5085</v>
      </c>
    </row>
    <row r="30328" spans="1:5" x14ac:dyDescent="0.3">
      <c r="A30328" s="66">
        <v>42149</v>
      </c>
      <c r="B30328" s="98">
        <v>0.52083333333333337</v>
      </c>
      <c r="C30328" s="107" t="s">
        <v>120</v>
      </c>
      <c r="D30328" s="107">
        <v>30.11</v>
      </c>
      <c r="E30328" s="107">
        <v>5128</v>
      </c>
    </row>
    <row r="30329" spans="1:5" x14ac:dyDescent="0.3">
      <c r="A30329" s="66">
        <v>42149</v>
      </c>
      <c r="B30329" s="98">
        <v>0.53125</v>
      </c>
      <c r="C30329" s="107" t="s">
        <v>120</v>
      </c>
      <c r="D30329" s="107">
        <v>30.18</v>
      </c>
      <c r="E30329" s="107">
        <v>5183</v>
      </c>
    </row>
    <row r="30330" spans="1:5" x14ac:dyDescent="0.3">
      <c r="A30330" s="66">
        <v>42149</v>
      </c>
      <c r="B30330" s="98">
        <v>4.1666666666666664E-2</v>
      </c>
      <c r="C30330" s="107" t="s">
        <v>120</v>
      </c>
      <c r="D30330" s="107">
        <v>30.23</v>
      </c>
      <c r="E30330" s="107">
        <v>5159</v>
      </c>
    </row>
    <row r="30331" spans="1:5" x14ac:dyDescent="0.3">
      <c r="A30331" s="66">
        <v>42149</v>
      </c>
      <c r="B30331" s="98">
        <v>5.2083333333333336E-2</v>
      </c>
      <c r="C30331" s="107" t="s">
        <v>120</v>
      </c>
      <c r="D30331" s="107">
        <v>30.22</v>
      </c>
      <c r="E30331" s="107">
        <v>5120</v>
      </c>
    </row>
    <row r="30332" spans="1:5" x14ac:dyDescent="0.3">
      <c r="A30332" s="66">
        <v>42149</v>
      </c>
      <c r="B30332" s="98">
        <v>6.25E-2</v>
      </c>
      <c r="C30332" s="107" t="s">
        <v>120</v>
      </c>
      <c r="D30332" s="107">
        <v>30.36</v>
      </c>
      <c r="E30332" s="107">
        <v>5114</v>
      </c>
    </row>
    <row r="30333" spans="1:5" x14ac:dyDescent="0.3">
      <c r="A30333" s="66">
        <v>42149</v>
      </c>
      <c r="B30333" s="98">
        <v>7.2916666666666671E-2</v>
      </c>
      <c r="C30333" s="107" t="s">
        <v>120</v>
      </c>
      <c r="D30333" s="107">
        <v>30.46</v>
      </c>
      <c r="E30333" s="107">
        <v>5115</v>
      </c>
    </row>
    <row r="30334" spans="1:5" x14ac:dyDescent="0.3">
      <c r="A30334" s="66">
        <v>42149</v>
      </c>
      <c r="B30334" s="98">
        <v>8.3333333333333329E-2</v>
      </c>
      <c r="C30334" s="107" t="s">
        <v>120</v>
      </c>
      <c r="D30334" s="107">
        <v>30.47</v>
      </c>
      <c r="E30334" s="107">
        <v>5101</v>
      </c>
    </row>
    <row r="30335" spans="1:5" x14ac:dyDescent="0.3">
      <c r="A30335" s="66">
        <v>42149</v>
      </c>
      <c r="B30335" s="98">
        <v>9.375E-2</v>
      </c>
      <c r="C30335" s="107" t="s">
        <v>120</v>
      </c>
      <c r="D30335" s="107">
        <v>30.48</v>
      </c>
      <c r="E30335" s="107">
        <v>5032</v>
      </c>
    </row>
    <row r="30336" spans="1:5" x14ac:dyDescent="0.3">
      <c r="A30336" s="66">
        <v>42149</v>
      </c>
      <c r="B30336" s="98">
        <v>0.10416666666666667</v>
      </c>
      <c r="C30336" s="107" t="s">
        <v>120</v>
      </c>
      <c r="D30336" s="107">
        <v>30.53</v>
      </c>
      <c r="E30336" s="107">
        <v>4877</v>
      </c>
    </row>
    <row r="30337" spans="1:5" x14ac:dyDescent="0.3">
      <c r="A30337" s="66">
        <v>42149</v>
      </c>
      <c r="B30337" s="98">
        <v>0.11458333333333333</v>
      </c>
      <c r="C30337" s="107" t="s">
        <v>120</v>
      </c>
      <c r="D30337" s="107">
        <v>30.68</v>
      </c>
      <c r="E30337" s="107">
        <v>4616</v>
      </c>
    </row>
    <row r="30338" spans="1:5" x14ac:dyDescent="0.3">
      <c r="A30338" s="66">
        <v>42149</v>
      </c>
      <c r="B30338" s="98">
        <v>0.125</v>
      </c>
      <c r="C30338" s="107" t="s">
        <v>120</v>
      </c>
      <c r="D30338" s="107">
        <v>30.81</v>
      </c>
      <c r="E30338" s="107">
        <v>4504</v>
      </c>
    </row>
    <row r="30339" spans="1:5" x14ac:dyDescent="0.3">
      <c r="A30339" s="66">
        <v>42149</v>
      </c>
      <c r="B30339" s="98">
        <v>0.13541666666666666</v>
      </c>
      <c r="C30339" s="107" t="s">
        <v>120</v>
      </c>
      <c r="D30339" s="107">
        <v>30.84</v>
      </c>
      <c r="E30339" s="107">
        <v>4375</v>
      </c>
    </row>
    <row r="30340" spans="1:5" x14ac:dyDescent="0.3">
      <c r="A30340" s="66">
        <v>42149</v>
      </c>
      <c r="B30340" s="98">
        <v>0.14583333333333334</v>
      </c>
      <c r="C30340" s="107" t="s">
        <v>120</v>
      </c>
      <c r="D30340" s="107">
        <v>30.83</v>
      </c>
      <c r="E30340" s="107">
        <v>4300</v>
      </c>
    </row>
    <row r="30341" spans="1:5" x14ac:dyDescent="0.3">
      <c r="A30341" s="66">
        <v>42149</v>
      </c>
      <c r="B30341" s="98">
        <v>0.15625</v>
      </c>
      <c r="C30341" s="107" t="s">
        <v>120</v>
      </c>
      <c r="D30341" s="107">
        <v>30.77</v>
      </c>
      <c r="E30341" s="107">
        <v>4353</v>
      </c>
    </row>
    <row r="30342" spans="1:5" x14ac:dyDescent="0.3">
      <c r="A30342" s="66">
        <v>42149</v>
      </c>
      <c r="B30342" s="98">
        <v>0.16666666666666666</v>
      </c>
      <c r="C30342" s="107" t="s">
        <v>120</v>
      </c>
      <c r="D30342" s="107">
        <v>30.76</v>
      </c>
      <c r="E30342" s="107">
        <v>4680</v>
      </c>
    </row>
    <row r="30343" spans="1:5" x14ac:dyDescent="0.3">
      <c r="A30343" s="66">
        <v>42149</v>
      </c>
      <c r="B30343" s="98">
        <v>0.17708333333333334</v>
      </c>
      <c r="C30343" s="107" t="s">
        <v>120</v>
      </c>
      <c r="D30343" s="107">
        <v>30.56</v>
      </c>
      <c r="E30343" s="107">
        <v>4643</v>
      </c>
    </row>
    <row r="30344" spans="1:5" x14ac:dyDescent="0.3">
      <c r="A30344" s="66">
        <v>42149</v>
      </c>
      <c r="B30344" s="98">
        <v>0.1875</v>
      </c>
      <c r="C30344" s="107" t="s">
        <v>120</v>
      </c>
      <c r="D30344" s="107">
        <v>30.56</v>
      </c>
      <c r="E30344" s="107">
        <v>4628</v>
      </c>
    </row>
    <row r="30345" spans="1:5" x14ac:dyDescent="0.3">
      <c r="A30345" s="66">
        <v>42149</v>
      </c>
      <c r="B30345" s="98">
        <v>0.19791666666666666</v>
      </c>
      <c r="C30345" s="107" t="s">
        <v>120</v>
      </c>
      <c r="D30345" s="107">
        <v>30.57</v>
      </c>
      <c r="E30345" s="107">
        <v>5205</v>
      </c>
    </row>
    <row r="30346" spans="1:5" x14ac:dyDescent="0.3">
      <c r="A30346" s="66">
        <v>42149</v>
      </c>
      <c r="B30346" s="98">
        <v>0.20833333333333334</v>
      </c>
      <c r="C30346" s="107" t="s">
        <v>120</v>
      </c>
      <c r="D30346" s="107">
        <v>30.39</v>
      </c>
      <c r="E30346" s="107">
        <v>5399</v>
      </c>
    </row>
    <row r="30347" spans="1:5" x14ac:dyDescent="0.3">
      <c r="A30347" s="66">
        <v>42149</v>
      </c>
      <c r="B30347" s="98">
        <v>0.21875</v>
      </c>
      <c r="C30347" s="107" t="s">
        <v>120</v>
      </c>
      <c r="D30347" s="107">
        <v>30.28</v>
      </c>
      <c r="E30347" s="107">
        <v>5519</v>
      </c>
    </row>
    <row r="30348" spans="1:5" x14ac:dyDescent="0.3">
      <c r="A30348" s="66">
        <v>42149</v>
      </c>
      <c r="B30348" s="98">
        <v>0.22916666666666666</v>
      </c>
      <c r="C30348" s="107" t="s">
        <v>120</v>
      </c>
      <c r="D30348" s="107">
        <v>30.18</v>
      </c>
      <c r="E30348" s="107">
        <v>6019</v>
      </c>
    </row>
    <row r="30349" spans="1:5" x14ac:dyDescent="0.3">
      <c r="A30349" s="66">
        <v>42149</v>
      </c>
      <c r="B30349" s="98">
        <v>0.23958333333333334</v>
      </c>
      <c r="C30349" s="107" t="s">
        <v>120</v>
      </c>
      <c r="D30349" s="107">
        <v>30.04</v>
      </c>
      <c r="E30349" s="107">
        <v>6140</v>
      </c>
    </row>
    <row r="30350" spans="1:5" x14ac:dyDescent="0.3">
      <c r="A30350" s="66">
        <v>42149</v>
      </c>
      <c r="B30350" s="98">
        <v>0.25</v>
      </c>
      <c r="C30350" s="107" t="s">
        <v>120</v>
      </c>
      <c r="D30350" s="107">
        <v>29.95</v>
      </c>
      <c r="E30350" s="107">
        <v>6302</v>
      </c>
    </row>
    <row r="30351" spans="1:5" x14ac:dyDescent="0.3">
      <c r="A30351" s="66">
        <v>42149</v>
      </c>
      <c r="B30351" s="98">
        <v>0.26041666666666669</v>
      </c>
      <c r="C30351" s="107" t="s">
        <v>120</v>
      </c>
      <c r="D30351" s="107">
        <v>29.9</v>
      </c>
      <c r="E30351" s="107">
        <v>6533</v>
      </c>
    </row>
    <row r="30352" spans="1:5" x14ac:dyDescent="0.3">
      <c r="A30352" s="66">
        <v>42149</v>
      </c>
      <c r="B30352" s="98">
        <v>0.27083333333333331</v>
      </c>
      <c r="C30352" s="107" t="s">
        <v>120</v>
      </c>
      <c r="D30352" s="107">
        <v>29.82</v>
      </c>
      <c r="E30352" s="107">
        <v>6230</v>
      </c>
    </row>
    <row r="30353" spans="1:5" x14ac:dyDescent="0.3">
      <c r="A30353" s="66">
        <v>42149</v>
      </c>
      <c r="B30353" s="98">
        <v>0.28125</v>
      </c>
      <c r="C30353" s="107" t="s">
        <v>120</v>
      </c>
      <c r="D30353" s="107">
        <v>29.83</v>
      </c>
      <c r="E30353" s="107">
        <v>6487</v>
      </c>
    </row>
    <row r="30354" spans="1:5" x14ac:dyDescent="0.3">
      <c r="A30354" s="66">
        <v>42149</v>
      </c>
      <c r="B30354" s="98">
        <v>0.29166666666666669</v>
      </c>
      <c r="C30354" s="107" t="s">
        <v>120</v>
      </c>
      <c r="D30354" s="107">
        <v>29.82</v>
      </c>
      <c r="E30354" s="107">
        <v>6147</v>
      </c>
    </row>
    <row r="30355" spans="1:5" x14ac:dyDescent="0.3">
      <c r="A30355" s="66">
        <v>42149</v>
      </c>
      <c r="B30355" s="98">
        <v>0.30208333333333331</v>
      </c>
      <c r="C30355" s="107" t="s">
        <v>120</v>
      </c>
      <c r="D30355" s="107">
        <v>29.85</v>
      </c>
      <c r="E30355" s="107">
        <v>5860</v>
      </c>
    </row>
    <row r="30356" spans="1:5" x14ac:dyDescent="0.3">
      <c r="A30356" s="66">
        <v>42149</v>
      </c>
      <c r="B30356" s="98">
        <v>0.3125</v>
      </c>
      <c r="C30356" s="107" t="s">
        <v>120</v>
      </c>
      <c r="D30356" s="107">
        <v>30.01</v>
      </c>
      <c r="E30356" s="107">
        <v>5642</v>
      </c>
    </row>
    <row r="30357" spans="1:5" x14ac:dyDescent="0.3">
      <c r="A30357" s="66">
        <v>42149</v>
      </c>
      <c r="B30357" s="98">
        <v>0.32291666666666669</v>
      </c>
      <c r="C30357" s="107" t="s">
        <v>120</v>
      </c>
      <c r="D30357" s="107">
        <v>30.05</v>
      </c>
      <c r="E30357" s="107">
        <v>5446</v>
      </c>
    </row>
    <row r="30358" spans="1:5" x14ac:dyDescent="0.3">
      <c r="A30358" s="66">
        <v>42149</v>
      </c>
      <c r="B30358" s="98">
        <v>0.33333333333333331</v>
      </c>
      <c r="C30358" s="107" t="s">
        <v>120</v>
      </c>
      <c r="D30358" s="107">
        <v>29.93</v>
      </c>
      <c r="E30358" s="107">
        <v>5344</v>
      </c>
    </row>
    <row r="30359" spans="1:5" x14ac:dyDescent="0.3">
      <c r="A30359" s="66">
        <v>42149</v>
      </c>
      <c r="B30359" s="98">
        <v>0.34375</v>
      </c>
      <c r="C30359" s="107" t="s">
        <v>120</v>
      </c>
      <c r="D30359" s="107">
        <v>29.92</v>
      </c>
      <c r="E30359" s="107">
        <v>5440</v>
      </c>
    </row>
    <row r="30360" spans="1:5" x14ac:dyDescent="0.3">
      <c r="A30360" s="66">
        <v>42149</v>
      </c>
      <c r="B30360" s="98">
        <v>0.35416666666666669</v>
      </c>
      <c r="C30360" s="107" t="s">
        <v>120</v>
      </c>
      <c r="D30360" s="107">
        <v>29.93</v>
      </c>
      <c r="E30360" s="107">
        <v>5373</v>
      </c>
    </row>
    <row r="30361" spans="1:5" x14ac:dyDescent="0.3">
      <c r="A30361" s="66">
        <v>42149</v>
      </c>
      <c r="B30361" s="98">
        <v>0.36458333333333331</v>
      </c>
      <c r="C30361" s="107" t="s">
        <v>120</v>
      </c>
      <c r="D30361" s="107">
        <v>29.9</v>
      </c>
      <c r="E30361" s="107">
        <v>5376</v>
      </c>
    </row>
    <row r="30362" spans="1:5" x14ac:dyDescent="0.3">
      <c r="A30362" s="66">
        <v>42149</v>
      </c>
      <c r="B30362" s="98">
        <v>0.375</v>
      </c>
      <c r="C30362" s="107" t="s">
        <v>120</v>
      </c>
      <c r="D30362" s="107">
        <v>29.91</v>
      </c>
      <c r="E30362" s="107">
        <v>5348</v>
      </c>
    </row>
    <row r="30363" spans="1:5" x14ac:dyDescent="0.3">
      <c r="A30363" s="66">
        <v>42149</v>
      </c>
      <c r="B30363" s="98">
        <v>0.38541666666666669</v>
      </c>
      <c r="C30363" s="107" t="s">
        <v>120</v>
      </c>
      <c r="D30363" s="107">
        <v>29.94</v>
      </c>
      <c r="E30363" s="107">
        <v>5328</v>
      </c>
    </row>
    <row r="30364" spans="1:5" x14ac:dyDescent="0.3">
      <c r="A30364" s="66">
        <v>42149</v>
      </c>
      <c r="B30364" s="98">
        <v>0.39583333333333331</v>
      </c>
      <c r="C30364" s="107" t="s">
        <v>120</v>
      </c>
      <c r="D30364" s="107">
        <v>29.96</v>
      </c>
      <c r="E30364" s="107">
        <v>5292</v>
      </c>
    </row>
    <row r="30365" spans="1:5" x14ac:dyDescent="0.3">
      <c r="A30365" s="66">
        <v>42149</v>
      </c>
      <c r="B30365" s="98">
        <v>0.40625</v>
      </c>
      <c r="C30365" s="107" t="s">
        <v>120</v>
      </c>
      <c r="D30365" s="107">
        <v>29.93</v>
      </c>
      <c r="E30365" s="107">
        <v>5130</v>
      </c>
    </row>
    <row r="30366" spans="1:5" x14ac:dyDescent="0.3">
      <c r="A30366" s="66">
        <v>42149</v>
      </c>
      <c r="B30366" s="98">
        <v>0.41666666666666669</v>
      </c>
      <c r="C30366" s="107" t="s">
        <v>120</v>
      </c>
      <c r="D30366" s="107">
        <v>29.72</v>
      </c>
      <c r="E30366" s="107">
        <v>4959</v>
      </c>
    </row>
    <row r="30367" spans="1:5" x14ac:dyDescent="0.3">
      <c r="A30367" s="66">
        <v>42149</v>
      </c>
      <c r="B30367" s="98">
        <v>0.42708333333333331</v>
      </c>
      <c r="C30367" s="107" t="s">
        <v>120</v>
      </c>
      <c r="D30367" s="107">
        <v>29.64</v>
      </c>
      <c r="E30367" s="107">
        <v>4479</v>
      </c>
    </row>
    <row r="30368" spans="1:5" x14ac:dyDescent="0.3">
      <c r="A30368" s="66">
        <v>42149</v>
      </c>
      <c r="B30368" s="98">
        <v>0.4375</v>
      </c>
      <c r="C30368" s="107" t="s">
        <v>120</v>
      </c>
      <c r="D30368" s="107">
        <v>29.35</v>
      </c>
      <c r="E30368" s="107">
        <v>4133</v>
      </c>
    </row>
    <row r="30369" spans="1:5" x14ac:dyDescent="0.3">
      <c r="A30369" s="66">
        <v>42149</v>
      </c>
      <c r="B30369" s="98">
        <v>0.44791666666666669</v>
      </c>
      <c r="C30369" s="107" t="s">
        <v>120</v>
      </c>
      <c r="D30369" s="107">
        <v>29.26</v>
      </c>
      <c r="E30369" s="107">
        <v>3860</v>
      </c>
    </row>
    <row r="30370" spans="1:5" x14ac:dyDescent="0.3">
      <c r="A30370" s="66">
        <v>42149</v>
      </c>
      <c r="B30370" s="98">
        <v>0.45833333333333331</v>
      </c>
      <c r="C30370" s="107" t="s">
        <v>120</v>
      </c>
      <c r="D30370" s="107">
        <v>29.16</v>
      </c>
      <c r="E30370" s="107">
        <v>3695</v>
      </c>
    </row>
    <row r="30371" spans="1:5" x14ac:dyDescent="0.3">
      <c r="A30371" s="66">
        <v>42149</v>
      </c>
      <c r="B30371" s="98">
        <v>0.46875</v>
      </c>
      <c r="C30371" s="107" t="s">
        <v>120</v>
      </c>
      <c r="D30371" s="107">
        <v>29.14</v>
      </c>
      <c r="E30371" s="107">
        <v>3697</v>
      </c>
    </row>
    <row r="30372" spans="1:5" x14ac:dyDescent="0.3">
      <c r="A30372" s="66">
        <v>42149</v>
      </c>
      <c r="B30372" s="98">
        <v>0.47916666666666669</v>
      </c>
      <c r="C30372" s="107" t="s">
        <v>120</v>
      </c>
      <c r="D30372" s="107">
        <v>29.13</v>
      </c>
      <c r="E30372" s="107">
        <v>3687</v>
      </c>
    </row>
    <row r="30373" spans="1:5" x14ac:dyDescent="0.3">
      <c r="A30373" s="66">
        <v>42149</v>
      </c>
      <c r="B30373" s="98">
        <v>0.48958333333333331</v>
      </c>
      <c r="C30373" s="107" t="s">
        <v>120</v>
      </c>
      <c r="D30373" s="107">
        <v>29.11</v>
      </c>
      <c r="E30373" s="107">
        <v>3737</v>
      </c>
    </row>
    <row r="30374" spans="1:5" x14ac:dyDescent="0.3">
      <c r="A30374" s="66">
        <v>42150</v>
      </c>
      <c r="B30374" s="98">
        <v>0.5</v>
      </c>
      <c r="C30374" s="107" t="s">
        <v>119</v>
      </c>
      <c r="D30374" s="107">
        <v>29.11</v>
      </c>
      <c r="E30374" s="107">
        <v>3886</v>
      </c>
    </row>
    <row r="30375" spans="1:5" x14ac:dyDescent="0.3">
      <c r="A30375" s="66">
        <v>42150</v>
      </c>
      <c r="B30375" s="98">
        <v>0.51041666666666663</v>
      </c>
      <c r="C30375" s="107" t="s">
        <v>119</v>
      </c>
      <c r="D30375" s="107">
        <v>29.15</v>
      </c>
      <c r="E30375" s="107">
        <v>3933</v>
      </c>
    </row>
    <row r="30376" spans="1:5" x14ac:dyDescent="0.3">
      <c r="A30376" s="66">
        <v>42150</v>
      </c>
      <c r="B30376" s="98">
        <v>0.52083333333333337</v>
      </c>
      <c r="C30376" s="107" t="s">
        <v>119</v>
      </c>
      <c r="D30376" s="107">
        <v>29.15</v>
      </c>
      <c r="E30376" s="107">
        <v>3998</v>
      </c>
    </row>
    <row r="30377" spans="1:5" x14ac:dyDescent="0.3">
      <c r="A30377" s="66">
        <v>42150</v>
      </c>
      <c r="B30377" s="98">
        <v>0.53125</v>
      </c>
      <c r="C30377" s="107" t="s">
        <v>119</v>
      </c>
      <c r="D30377" s="107">
        <v>29.15</v>
      </c>
      <c r="E30377" s="107">
        <v>4032</v>
      </c>
    </row>
    <row r="30378" spans="1:5" x14ac:dyDescent="0.3">
      <c r="A30378" s="66">
        <v>42150</v>
      </c>
      <c r="B30378" s="98">
        <v>4.1666666666666664E-2</v>
      </c>
      <c r="C30378" s="107" t="s">
        <v>119</v>
      </c>
      <c r="D30378" s="107">
        <v>29.11</v>
      </c>
      <c r="E30378" s="107">
        <v>4085</v>
      </c>
    </row>
    <row r="30379" spans="1:5" x14ac:dyDescent="0.3">
      <c r="A30379" s="66">
        <v>42150</v>
      </c>
      <c r="B30379" s="98">
        <v>5.2083333333333336E-2</v>
      </c>
      <c r="C30379" s="107" t="s">
        <v>119</v>
      </c>
      <c r="D30379" s="107">
        <v>29.09</v>
      </c>
      <c r="E30379" s="107">
        <v>4120</v>
      </c>
    </row>
    <row r="30380" spans="1:5" x14ac:dyDescent="0.3">
      <c r="A30380" s="66">
        <v>42150</v>
      </c>
      <c r="B30380" s="98">
        <v>6.25E-2</v>
      </c>
      <c r="C30380" s="107" t="s">
        <v>119</v>
      </c>
      <c r="D30380" s="107">
        <v>29.09</v>
      </c>
      <c r="E30380" s="107">
        <v>4170</v>
      </c>
    </row>
    <row r="30381" spans="1:5" x14ac:dyDescent="0.3">
      <c r="A30381" s="66">
        <v>42150</v>
      </c>
      <c r="B30381" s="98">
        <v>7.2916666666666671E-2</v>
      </c>
      <c r="C30381" s="107" t="s">
        <v>119</v>
      </c>
      <c r="D30381" s="107">
        <v>29.1</v>
      </c>
      <c r="E30381" s="107">
        <v>4216</v>
      </c>
    </row>
    <row r="30382" spans="1:5" x14ac:dyDescent="0.3">
      <c r="A30382" s="66">
        <v>42150</v>
      </c>
      <c r="B30382" s="98">
        <v>8.3333333333333329E-2</v>
      </c>
      <c r="C30382" s="107" t="s">
        <v>119</v>
      </c>
      <c r="D30382" s="107">
        <v>29.08</v>
      </c>
      <c r="E30382" s="107">
        <v>4264</v>
      </c>
    </row>
    <row r="30383" spans="1:5" x14ac:dyDescent="0.3">
      <c r="A30383" s="66">
        <v>42150</v>
      </c>
      <c r="B30383" s="98">
        <v>9.375E-2</v>
      </c>
      <c r="C30383" s="107" t="s">
        <v>119</v>
      </c>
      <c r="D30383" s="107">
        <v>29.05</v>
      </c>
      <c r="E30383" s="107">
        <v>4273</v>
      </c>
    </row>
    <row r="30384" spans="1:5" x14ac:dyDescent="0.3">
      <c r="A30384" s="66">
        <v>42150</v>
      </c>
      <c r="B30384" s="98">
        <v>0.10416666666666667</v>
      </c>
      <c r="C30384" s="107" t="s">
        <v>119</v>
      </c>
      <c r="D30384" s="107">
        <v>28.99</v>
      </c>
      <c r="E30384" s="107">
        <v>4318</v>
      </c>
    </row>
    <row r="30385" spans="1:5" x14ac:dyDescent="0.3">
      <c r="A30385" s="66">
        <v>42150</v>
      </c>
      <c r="B30385" s="98">
        <v>0.11458333333333333</v>
      </c>
      <c r="C30385" s="107" t="s">
        <v>119</v>
      </c>
      <c r="D30385" s="107">
        <v>28.97</v>
      </c>
      <c r="E30385" s="107">
        <v>4360</v>
      </c>
    </row>
    <row r="30386" spans="1:5" x14ac:dyDescent="0.3">
      <c r="A30386" s="66">
        <v>42150</v>
      </c>
      <c r="B30386" s="98">
        <v>0.125</v>
      </c>
      <c r="C30386" s="107" t="s">
        <v>119</v>
      </c>
      <c r="D30386" s="107">
        <v>28.95</v>
      </c>
      <c r="E30386" s="107">
        <v>4354</v>
      </c>
    </row>
    <row r="30387" spans="1:5" x14ac:dyDescent="0.3">
      <c r="A30387" s="66">
        <v>42150</v>
      </c>
      <c r="B30387" s="98">
        <v>0.13541666666666666</v>
      </c>
      <c r="C30387" s="107" t="s">
        <v>119</v>
      </c>
      <c r="D30387" s="107">
        <v>28.88</v>
      </c>
      <c r="E30387" s="107">
        <v>4350</v>
      </c>
    </row>
    <row r="30388" spans="1:5" x14ac:dyDescent="0.3">
      <c r="A30388" s="66">
        <v>42150</v>
      </c>
      <c r="B30388" s="98">
        <v>0.14583333333333334</v>
      </c>
      <c r="C30388" s="107" t="s">
        <v>119</v>
      </c>
      <c r="D30388" s="107">
        <v>28.84</v>
      </c>
      <c r="E30388" s="107">
        <v>4377</v>
      </c>
    </row>
    <row r="30389" spans="1:5" x14ac:dyDescent="0.3">
      <c r="A30389" s="66">
        <v>42150</v>
      </c>
      <c r="B30389" s="98">
        <v>0.15625</v>
      </c>
      <c r="C30389" s="107" t="s">
        <v>119</v>
      </c>
      <c r="D30389" s="107">
        <v>28.86</v>
      </c>
      <c r="E30389" s="107">
        <v>4394</v>
      </c>
    </row>
    <row r="30390" spans="1:5" x14ac:dyDescent="0.3">
      <c r="A30390" s="66">
        <v>42150</v>
      </c>
      <c r="B30390" s="98">
        <v>0.16666666666666666</v>
      </c>
      <c r="C30390" s="107" t="s">
        <v>119</v>
      </c>
      <c r="D30390" s="107">
        <v>28.84</v>
      </c>
      <c r="E30390" s="107">
        <v>4386</v>
      </c>
    </row>
    <row r="30391" spans="1:5" x14ac:dyDescent="0.3">
      <c r="A30391" s="66">
        <v>42150</v>
      </c>
      <c r="B30391" s="98">
        <v>0.17708333333333334</v>
      </c>
      <c r="C30391" s="107" t="s">
        <v>119</v>
      </c>
      <c r="D30391" s="107">
        <v>28.8</v>
      </c>
      <c r="E30391" s="107">
        <v>4356</v>
      </c>
    </row>
    <row r="30392" spans="1:5" x14ac:dyDescent="0.3">
      <c r="A30392" s="66">
        <v>42150</v>
      </c>
      <c r="B30392" s="98">
        <v>0.1875</v>
      </c>
      <c r="C30392" s="107" t="s">
        <v>119</v>
      </c>
      <c r="D30392" s="107">
        <v>28.78</v>
      </c>
      <c r="E30392" s="107">
        <v>4295</v>
      </c>
    </row>
    <row r="30393" spans="1:5" x14ac:dyDescent="0.3">
      <c r="A30393" s="66">
        <v>42150</v>
      </c>
      <c r="B30393" s="98">
        <v>0.19791666666666666</v>
      </c>
      <c r="C30393" s="107" t="s">
        <v>119</v>
      </c>
      <c r="D30393" s="107">
        <v>28.81</v>
      </c>
      <c r="E30393" s="107">
        <v>4288</v>
      </c>
    </row>
    <row r="30394" spans="1:5" x14ac:dyDescent="0.3">
      <c r="A30394" s="66">
        <v>42150</v>
      </c>
      <c r="B30394" s="98">
        <v>0.20833333333333334</v>
      </c>
      <c r="C30394" s="107" t="s">
        <v>119</v>
      </c>
      <c r="D30394" s="107">
        <v>28.8</v>
      </c>
      <c r="E30394" s="107">
        <v>4511</v>
      </c>
    </row>
    <row r="30395" spans="1:5" x14ac:dyDescent="0.3">
      <c r="A30395" s="66">
        <v>42150</v>
      </c>
      <c r="B30395" s="98">
        <v>0.21875</v>
      </c>
      <c r="C30395" s="107" t="s">
        <v>119</v>
      </c>
      <c r="D30395" s="107">
        <v>28.82</v>
      </c>
      <c r="E30395" s="107">
        <v>4581</v>
      </c>
    </row>
    <row r="30396" spans="1:5" x14ac:dyDescent="0.3">
      <c r="A30396" s="66">
        <v>42150</v>
      </c>
      <c r="B30396" s="98">
        <v>0.22916666666666666</v>
      </c>
      <c r="C30396" s="107" t="s">
        <v>119</v>
      </c>
      <c r="D30396" s="107">
        <v>28.77</v>
      </c>
      <c r="E30396" s="107">
        <v>4748</v>
      </c>
    </row>
    <row r="30397" spans="1:5" x14ac:dyDescent="0.3">
      <c r="A30397" s="66">
        <v>42150</v>
      </c>
      <c r="B30397" s="98">
        <v>0.23958333333333334</v>
      </c>
      <c r="C30397" s="107" t="s">
        <v>119</v>
      </c>
      <c r="D30397" s="107">
        <v>28.79</v>
      </c>
      <c r="E30397" s="107">
        <v>4932</v>
      </c>
    </row>
    <row r="30398" spans="1:5" x14ac:dyDescent="0.3">
      <c r="A30398" s="66">
        <v>42150</v>
      </c>
      <c r="B30398" s="98">
        <v>0.25</v>
      </c>
      <c r="C30398" s="107" t="s">
        <v>119</v>
      </c>
      <c r="D30398" s="107">
        <v>28.78</v>
      </c>
      <c r="E30398" s="107">
        <v>5197</v>
      </c>
    </row>
    <row r="30399" spans="1:5" x14ac:dyDescent="0.3">
      <c r="A30399" s="66">
        <v>42150</v>
      </c>
      <c r="B30399" s="98">
        <v>0.26041666666666669</v>
      </c>
      <c r="C30399" s="107" t="s">
        <v>119</v>
      </c>
      <c r="D30399" s="107">
        <v>28.81</v>
      </c>
      <c r="E30399" s="107">
        <v>5280</v>
      </c>
    </row>
    <row r="30400" spans="1:5" x14ac:dyDescent="0.3">
      <c r="A30400" s="66">
        <v>42150</v>
      </c>
      <c r="B30400" s="98">
        <v>0.27083333333333331</v>
      </c>
      <c r="C30400" s="107" t="s">
        <v>119</v>
      </c>
      <c r="D30400" s="107">
        <v>28.77</v>
      </c>
      <c r="E30400" s="107">
        <v>5441</v>
      </c>
    </row>
    <row r="30401" spans="1:5" x14ac:dyDescent="0.3">
      <c r="A30401" s="66">
        <v>42150</v>
      </c>
      <c r="B30401" s="98">
        <v>0.28125</v>
      </c>
      <c r="C30401" s="107" t="s">
        <v>119</v>
      </c>
      <c r="D30401" s="107">
        <v>28.76</v>
      </c>
      <c r="E30401" s="107">
        <v>5613</v>
      </c>
    </row>
    <row r="30402" spans="1:5" x14ac:dyDescent="0.3">
      <c r="A30402" s="66">
        <v>42150</v>
      </c>
      <c r="B30402" s="98">
        <v>0.29166666666666669</v>
      </c>
      <c r="C30402" s="107" t="s">
        <v>119</v>
      </c>
      <c r="D30402" s="107">
        <v>28.78</v>
      </c>
      <c r="E30402" s="107">
        <v>5779</v>
      </c>
    </row>
    <row r="30403" spans="1:5" x14ac:dyDescent="0.3">
      <c r="A30403" s="66">
        <v>42150</v>
      </c>
      <c r="B30403" s="98">
        <v>0.30208333333333331</v>
      </c>
      <c r="C30403" s="107" t="s">
        <v>119</v>
      </c>
      <c r="D30403" s="107">
        <v>28.78</v>
      </c>
      <c r="E30403" s="107">
        <v>5950</v>
      </c>
    </row>
    <row r="30404" spans="1:5" x14ac:dyDescent="0.3">
      <c r="A30404" s="66">
        <v>42150</v>
      </c>
      <c r="B30404" s="98">
        <v>0.3125</v>
      </c>
      <c r="C30404" s="107" t="s">
        <v>119</v>
      </c>
      <c r="D30404" s="107">
        <v>28.79</v>
      </c>
      <c r="E30404" s="107">
        <v>5765</v>
      </c>
    </row>
    <row r="30405" spans="1:5" x14ac:dyDescent="0.3">
      <c r="A30405" s="66">
        <v>42150</v>
      </c>
      <c r="B30405" s="98">
        <v>0.32291666666666669</v>
      </c>
      <c r="C30405" s="107" t="s">
        <v>119</v>
      </c>
      <c r="D30405" s="107">
        <v>28.72</v>
      </c>
      <c r="E30405" s="107">
        <v>5768</v>
      </c>
    </row>
    <row r="30406" spans="1:5" x14ac:dyDescent="0.3">
      <c r="A30406" s="66">
        <v>42150</v>
      </c>
      <c r="B30406" s="98">
        <v>0.33333333333333331</v>
      </c>
      <c r="C30406" s="107" t="s">
        <v>119</v>
      </c>
      <c r="D30406" s="107">
        <v>28.74</v>
      </c>
      <c r="E30406" s="107">
        <v>5816</v>
      </c>
    </row>
    <row r="30407" spans="1:5" x14ac:dyDescent="0.3">
      <c r="A30407" s="66">
        <v>42150</v>
      </c>
      <c r="B30407" s="98">
        <v>0.34375</v>
      </c>
      <c r="C30407" s="107" t="s">
        <v>119</v>
      </c>
      <c r="D30407" s="107">
        <v>28.77</v>
      </c>
      <c r="E30407" s="107">
        <v>5861</v>
      </c>
    </row>
    <row r="30408" spans="1:5" x14ac:dyDescent="0.3">
      <c r="A30408" s="66">
        <v>42150</v>
      </c>
      <c r="B30408" s="98">
        <v>0.35416666666666669</v>
      </c>
      <c r="C30408" s="107" t="s">
        <v>119</v>
      </c>
      <c r="D30408" s="107">
        <v>28.79</v>
      </c>
      <c r="E30408" s="107">
        <v>5796</v>
      </c>
    </row>
    <row r="30409" spans="1:5" x14ac:dyDescent="0.3">
      <c r="A30409" s="66">
        <v>42150</v>
      </c>
      <c r="B30409" s="98">
        <v>0.36458333333333331</v>
      </c>
      <c r="C30409" s="107" t="s">
        <v>119</v>
      </c>
      <c r="D30409" s="107">
        <v>28.79</v>
      </c>
      <c r="E30409" s="107">
        <v>5631</v>
      </c>
    </row>
    <row r="30410" spans="1:5" x14ac:dyDescent="0.3">
      <c r="A30410" s="66">
        <v>42150</v>
      </c>
      <c r="B30410" s="98">
        <v>0.375</v>
      </c>
      <c r="C30410" s="107" t="s">
        <v>119</v>
      </c>
      <c r="D30410" s="107">
        <v>28.76</v>
      </c>
      <c r="E30410" s="107">
        <v>5594</v>
      </c>
    </row>
    <row r="30411" spans="1:5" x14ac:dyDescent="0.3">
      <c r="A30411" s="66">
        <v>42150</v>
      </c>
      <c r="B30411" s="98">
        <v>0.38541666666666669</v>
      </c>
      <c r="C30411" s="107" t="s">
        <v>119</v>
      </c>
      <c r="D30411" s="107">
        <v>28.81</v>
      </c>
      <c r="E30411" s="107">
        <v>5539</v>
      </c>
    </row>
    <row r="30412" spans="1:5" x14ac:dyDescent="0.3">
      <c r="A30412" s="66">
        <v>42150</v>
      </c>
      <c r="B30412" s="98">
        <v>0.39583333333333331</v>
      </c>
      <c r="C30412" s="107" t="s">
        <v>119</v>
      </c>
      <c r="D30412" s="107">
        <v>28.87</v>
      </c>
      <c r="E30412" s="107">
        <v>5733</v>
      </c>
    </row>
    <row r="30413" spans="1:5" x14ac:dyDescent="0.3">
      <c r="A30413" s="66">
        <v>42150</v>
      </c>
      <c r="B30413" s="98">
        <v>0.40625</v>
      </c>
      <c r="C30413" s="107" t="s">
        <v>119</v>
      </c>
      <c r="D30413" s="107">
        <v>28.94</v>
      </c>
      <c r="E30413" s="107">
        <v>5985</v>
      </c>
    </row>
    <row r="30414" spans="1:5" x14ac:dyDescent="0.3">
      <c r="A30414" s="66">
        <v>42150</v>
      </c>
      <c r="B30414" s="98">
        <v>0.41666666666666669</v>
      </c>
      <c r="C30414" s="107" t="s">
        <v>119</v>
      </c>
      <c r="D30414" s="107">
        <v>29.01</v>
      </c>
      <c r="E30414" s="107">
        <v>6123</v>
      </c>
    </row>
    <row r="30415" spans="1:5" x14ac:dyDescent="0.3">
      <c r="A30415" s="66">
        <v>42150</v>
      </c>
      <c r="B30415" s="98">
        <v>0.42708333333333331</v>
      </c>
      <c r="C30415" s="107" t="s">
        <v>119</v>
      </c>
      <c r="D30415" s="107">
        <v>29.04</v>
      </c>
      <c r="E30415" s="107">
        <v>6064</v>
      </c>
    </row>
    <row r="30416" spans="1:5" x14ac:dyDescent="0.3">
      <c r="A30416" s="66">
        <v>42150</v>
      </c>
      <c r="B30416" s="98">
        <v>0.4375</v>
      </c>
      <c r="C30416" s="107" t="s">
        <v>119</v>
      </c>
      <c r="D30416" s="107">
        <v>29.1</v>
      </c>
      <c r="E30416" s="107">
        <v>6218</v>
      </c>
    </row>
    <row r="30417" spans="1:5" x14ac:dyDescent="0.3">
      <c r="A30417" s="66">
        <v>42150</v>
      </c>
      <c r="B30417" s="98">
        <v>0.44791666666666669</v>
      </c>
      <c r="C30417" s="107" t="s">
        <v>119</v>
      </c>
      <c r="D30417" s="107">
        <v>29.12</v>
      </c>
      <c r="E30417" s="107">
        <v>6289</v>
      </c>
    </row>
    <row r="30418" spans="1:5" x14ac:dyDescent="0.3">
      <c r="A30418" s="66">
        <v>42150</v>
      </c>
      <c r="B30418" s="98">
        <v>0.45833333333333331</v>
      </c>
      <c r="C30418" s="107" t="s">
        <v>119</v>
      </c>
      <c r="D30418" s="107">
        <v>29.19</v>
      </c>
      <c r="E30418" s="107">
        <v>6347</v>
      </c>
    </row>
    <row r="30419" spans="1:5" x14ac:dyDescent="0.3">
      <c r="A30419" s="66">
        <v>42150</v>
      </c>
      <c r="B30419" s="98">
        <v>0.46875</v>
      </c>
      <c r="C30419" s="107" t="s">
        <v>119</v>
      </c>
      <c r="D30419" s="107">
        <v>29.26</v>
      </c>
      <c r="E30419" s="107">
        <v>6341</v>
      </c>
    </row>
    <row r="30420" spans="1:5" x14ac:dyDescent="0.3">
      <c r="A30420" s="66">
        <v>42150</v>
      </c>
      <c r="B30420" s="98">
        <v>0.47916666666666669</v>
      </c>
      <c r="C30420" s="107" t="s">
        <v>119</v>
      </c>
      <c r="D30420" s="107">
        <v>29.33</v>
      </c>
      <c r="E30420" s="107">
        <v>6294</v>
      </c>
    </row>
    <row r="30421" spans="1:5" x14ac:dyDescent="0.3">
      <c r="A30421" s="66">
        <v>42150</v>
      </c>
      <c r="B30421" s="98">
        <v>0.48958333333333331</v>
      </c>
      <c r="C30421" s="107" t="s">
        <v>119</v>
      </c>
      <c r="D30421" s="107">
        <v>29.43</v>
      </c>
      <c r="E30421" s="107">
        <v>6291</v>
      </c>
    </row>
    <row r="30422" spans="1:5" x14ac:dyDescent="0.3">
      <c r="A30422" s="66">
        <v>42150</v>
      </c>
      <c r="B30422" s="98">
        <v>0.5</v>
      </c>
      <c r="C30422" s="107" t="s">
        <v>120</v>
      </c>
      <c r="D30422" s="107">
        <v>29.5</v>
      </c>
      <c r="E30422" s="107">
        <v>6545</v>
      </c>
    </row>
    <row r="30423" spans="1:5" x14ac:dyDescent="0.3">
      <c r="A30423" s="66">
        <v>42150</v>
      </c>
      <c r="B30423" s="98">
        <v>0.51041666666666663</v>
      </c>
      <c r="C30423" s="107" t="s">
        <v>120</v>
      </c>
      <c r="D30423" s="107">
        <v>29.59</v>
      </c>
      <c r="E30423" s="107">
        <v>6412</v>
      </c>
    </row>
    <row r="30424" spans="1:5" x14ac:dyDescent="0.3">
      <c r="A30424" s="66">
        <v>42150</v>
      </c>
      <c r="B30424" s="98">
        <v>0.52083333333333337</v>
      </c>
      <c r="C30424" s="107" t="s">
        <v>120</v>
      </c>
      <c r="D30424" s="107">
        <v>29.74</v>
      </c>
      <c r="E30424" s="107">
        <v>6384</v>
      </c>
    </row>
    <row r="30425" spans="1:5" x14ac:dyDescent="0.3">
      <c r="A30425" s="66">
        <v>42150</v>
      </c>
      <c r="B30425" s="98">
        <v>0.53125</v>
      </c>
      <c r="C30425" s="107" t="s">
        <v>120</v>
      </c>
      <c r="D30425" s="107">
        <v>29.97</v>
      </c>
      <c r="E30425" s="107">
        <v>6523</v>
      </c>
    </row>
    <row r="30426" spans="1:5" x14ac:dyDescent="0.3">
      <c r="A30426" s="66">
        <v>42150</v>
      </c>
      <c r="B30426" s="98">
        <v>4.1666666666666664E-2</v>
      </c>
      <c r="C30426" s="107" t="s">
        <v>120</v>
      </c>
      <c r="D30426" s="107">
        <v>30.24</v>
      </c>
      <c r="E30426" s="107">
        <v>6527</v>
      </c>
    </row>
    <row r="30427" spans="1:5" x14ac:dyDescent="0.3">
      <c r="A30427" s="66">
        <v>42150</v>
      </c>
      <c r="B30427" s="98">
        <v>5.2083333333333336E-2</v>
      </c>
      <c r="C30427" s="107" t="s">
        <v>120</v>
      </c>
      <c r="D30427" s="107">
        <v>30.47</v>
      </c>
      <c r="E30427" s="107">
        <v>6417</v>
      </c>
    </row>
    <row r="30428" spans="1:5" x14ac:dyDescent="0.3">
      <c r="A30428" s="66">
        <v>42150</v>
      </c>
      <c r="B30428" s="98">
        <v>6.25E-2</v>
      </c>
      <c r="C30428" s="107" t="s">
        <v>120</v>
      </c>
      <c r="D30428" s="107">
        <v>30.39</v>
      </c>
      <c r="E30428" s="107">
        <v>6359</v>
      </c>
    </row>
    <row r="30429" spans="1:5" x14ac:dyDescent="0.3">
      <c r="A30429" s="66">
        <v>42150</v>
      </c>
      <c r="B30429" s="98">
        <v>7.2916666666666671E-2</v>
      </c>
      <c r="C30429" s="107" t="s">
        <v>120</v>
      </c>
      <c r="D30429" s="107">
        <v>30.47</v>
      </c>
      <c r="E30429" s="107">
        <v>6498</v>
      </c>
    </row>
    <row r="30430" spans="1:5" x14ac:dyDescent="0.3">
      <c r="A30430" s="66">
        <v>42150</v>
      </c>
      <c r="B30430" s="98">
        <v>8.3333333333333329E-2</v>
      </c>
      <c r="C30430" s="107" t="s">
        <v>120</v>
      </c>
      <c r="D30430" s="107">
        <v>30.82</v>
      </c>
      <c r="E30430" s="107">
        <v>6619</v>
      </c>
    </row>
    <row r="30431" spans="1:5" x14ac:dyDescent="0.3">
      <c r="A30431" s="66">
        <v>42150</v>
      </c>
      <c r="B30431" s="98">
        <v>9.375E-2</v>
      </c>
      <c r="C30431" s="107" t="s">
        <v>120</v>
      </c>
      <c r="D30431" s="107">
        <v>31.02</v>
      </c>
      <c r="E30431" s="107">
        <v>6559</v>
      </c>
    </row>
    <row r="30432" spans="1:5" x14ac:dyDescent="0.3">
      <c r="A30432" s="66">
        <v>42150</v>
      </c>
      <c r="B30432" s="98">
        <v>0.10416666666666667</v>
      </c>
      <c r="C30432" s="107" t="s">
        <v>120</v>
      </c>
      <c r="D30432" s="107">
        <v>30.82</v>
      </c>
      <c r="E30432" s="107">
        <v>6730</v>
      </c>
    </row>
    <row r="30433" spans="1:5" x14ac:dyDescent="0.3">
      <c r="A30433" s="66">
        <v>42150</v>
      </c>
      <c r="B30433" s="98">
        <v>0.11458333333333333</v>
      </c>
      <c r="C30433" s="107" t="s">
        <v>120</v>
      </c>
      <c r="D30433" s="107">
        <v>30.87</v>
      </c>
      <c r="E30433" s="107">
        <v>6802</v>
      </c>
    </row>
    <row r="30434" spans="1:5" x14ac:dyDescent="0.3">
      <c r="A30434" s="66">
        <v>42150</v>
      </c>
      <c r="B30434" s="98">
        <v>0.125</v>
      </c>
      <c r="C30434" s="107" t="s">
        <v>120</v>
      </c>
      <c r="D30434" s="107">
        <v>30.7</v>
      </c>
      <c r="E30434" s="107">
        <v>6740</v>
      </c>
    </row>
    <row r="30435" spans="1:5" x14ac:dyDescent="0.3">
      <c r="A30435" s="66">
        <v>42150</v>
      </c>
      <c r="B30435" s="98">
        <v>0.13541666666666666</v>
      </c>
      <c r="C30435" s="107" t="s">
        <v>120</v>
      </c>
      <c r="D30435" s="107">
        <v>30.62</v>
      </c>
      <c r="E30435" s="107">
        <v>6526</v>
      </c>
    </row>
    <row r="30436" spans="1:5" x14ac:dyDescent="0.3">
      <c r="A30436" s="66">
        <v>42150</v>
      </c>
      <c r="B30436" s="98">
        <v>0.14583333333333334</v>
      </c>
      <c r="C30436" s="107" t="s">
        <v>120</v>
      </c>
      <c r="D30436" s="107">
        <v>30.51</v>
      </c>
      <c r="E30436" s="107">
        <v>6405</v>
      </c>
    </row>
    <row r="30437" spans="1:5" x14ac:dyDescent="0.3">
      <c r="A30437" s="66">
        <v>42150</v>
      </c>
      <c r="B30437" s="98">
        <v>0.15625</v>
      </c>
      <c r="C30437" s="107" t="s">
        <v>120</v>
      </c>
      <c r="D30437" s="107">
        <v>30.49</v>
      </c>
      <c r="E30437" s="107">
        <v>6569</v>
      </c>
    </row>
    <row r="30438" spans="1:5" x14ac:dyDescent="0.3">
      <c r="A30438" s="66">
        <v>42150</v>
      </c>
      <c r="B30438" s="98">
        <v>0.16666666666666666</v>
      </c>
      <c r="C30438" s="107" t="s">
        <v>120</v>
      </c>
      <c r="D30438" s="107">
        <v>30.53</v>
      </c>
      <c r="E30438" s="107">
        <v>6582</v>
      </c>
    </row>
    <row r="30439" spans="1:5" x14ac:dyDescent="0.3">
      <c r="A30439" s="66">
        <v>42150</v>
      </c>
      <c r="B30439" s="98">
        <v>0.17708333333333334</v>
      </c>
      <c r="C30439" s="107" t="s">
        <v>120</v>
      </c>
      <c r="D30439" s="107">
        <v>30.48</v>
      </c>
      <c r="E30439" s="107">
        <v>6472</v>
      </c>
    </row>
    <row r="30440" spans="1:5" x14ac:dyDescent="0.3">
      <c r="A30440" s="66">
        <v>42150</v>
      </c>
      <c r="B30440" s="98">
        <v>0.1875</v>
      </c>
      <c r="C30440" s="107" t="s">
        <v>120</v>
      </c>
      <c r="D30440" s="107">
        <v>30.41</v>
      </c>
      <c r="E30440" s="107">
        <v>6437</v>
      </c>
    </row>
    <row r="30441" spans="1:5" x14ac:dyDescent="0.3">
      <c r="A30441" s="66">
        <v>42150</v>
      </c>
      <c r="B30441" s="98">
        <v>0.19791666666666666</v>
      </c>
      <c r="C30441" s="107" t="s">
        <v>120</v>
      </c>
      <c r="D30441" s="107">
        <v>30.42</v>
      </c>
      <c r="E30441" s="107">
        <v>6430</v>
      </c>
    </row>
    <row r="30442" spans="1:5" x14ac:dyDescent="0.3">
      <c r="A30442" s="66">
        <v>42150</v>
      </c>
      <c r="B30442" s="98">
        <v>0.20833333333333334</v>
      </c>
      <c r="C30442" s="107" t="s">
        <v>120</v>
      </c>
      <c r="D30442" s="107">
        <v>30.39</v>
      </c>
      <c r="E30442" s="107">
        <v>6179</v>
      </c>
    </row>
    <row r="30443" spans="1:5" x14ac:dyDescent="0.3">
      <c r="A30443" s="66">
        <v>42150</v>
      </c>
      <c r="B30443" s="98">
        <v>0.21875</v>
      </c>
      <c r="C30443" s="107" t="s">
        <v>120</v>
      </c>
      <c r="D30443" s="107">
        <v>30.4</v>
      </c>
      <c r="E30443" s="107">
        <v>6165</v>
      </c>
    </row>
    <row r="30444" spans="1:5" x14ac:dyDescent="0.3">
      <c r="A30444" s="66">
        <v>42150</v>
      </c>
      <c r="B30444" s="98">
        <v>0.22916666666666666</v>
      </c>
      <c r="C30444" s="107" t="s">
        <v>120</v>
      </c>
      <c r="D30444" s="107">
        <v>30.36</v>
      </c>
      <c r="E30444" s="107">
        <v>5877</v>
      </c>
    </row>
    <row r="30445" spans="1:5" x14ac:dyDescent="0.3">
      <c r="A30445" s="66">
        <v>42150</v>
      </c>
      <c r="B30445" s="98">
        <v>0.23958333333333334</v>
      </c>
      <c r="C30445" s="107" t="s">
        <v>120</v>
      </c>
      <c r="D30445" s="107">
        <v>30.25</v>
      </c>
      <c r="E30445" s="107">
        <v>5759</v>
      </c>
    </row>
    <row r="30446" spans="1:5" x14ac:dyDescent="0.3">
      <c r="A30446" s="66">
        <v>42150</v>
      </c>
      <c r="B30446" s="98">
        <v>0.25</v>
      </c>
      <c r="C30446" s="107" t="s">
        <v>120</v>
      </c>
      <c r="D30446" s="107">
        <v>30.23</v>
      </c>
      <c r="E30446" s="107">
        <v>5754</v>
      </c>
    </row>
    <row r="30447" spans="1:5" x14ac:dyDescent="0.3">
      <c r="A30447" s="66">
        <v>42150</v>
      </c>
      <c r="B30447" s="98">
        <v>0.26041666666666669</v>
      </c>
      <c r="C30447" s="107" t="s">
        <v>120</v>
      </c>
      <c r="D30447" s="107">
        <v>30.22</v>
      </c>
      <c r="E30447" s="107">
        <v>5444</v>
      </c>
    </row>
    <row r="30448" spans="1:5" x14ac:dyDescent="0.3">
      <c r="A30448" s="66">
        <v>42150</v>
      </c>
      <c r="B30448" s="98">
        <v>0.27083333333333331</v>
      </c>
      <c r="C30448" s="107" t="s">
        <v>120</v>
      </c>
      <c r="D30448" s="107">
        <v>30.07</v>
      </c>
      <c r="E30448" s="107">
        <v>5293</v>
      </c>
    </row>
    <row r="30449" spans="1:5" x14ac:dyDescent="0.3">
      <c r="A30449" s="66">
        <v>42150</v>
      </c>
      <c r="B30449" s="98">
        <v>0.28125</v>
      </c>
      <c r="C30449" s="107" t="s">
        <v>120</v>
      </c>
      <c r="D30449" s="107">
        <v>30.01</v>
      </c>
      <c r="E30449" s="107">
        <v>5211</v>
      </c>
    </row>
    <row r="30450" spans="1:5" x14ac:dyDescent="0.3">
      <c r="A30450" s="66">
        <v>42150</v>
      </c>
      <c r="B30450" s="98">
        <v>0.29166666666666669</v>
      </c>
      <c r="C30450" s="107" t="s">
        <v>120</v>
      </c>
      <c r="D30450" s="107">
        <v>29.95</v>
      </c>
      <c r="E30450" s="107">
        <v>4933</v>
      </c>
    </row>
    <row r="30451" spans="1:5" x14ac:dyDescent="0.3">
      <c r="A30451" s="66">
        <v>42150</v>
      </c>
      <c r="B30451" s="98">
        <v>0.30208333333333331</v>
      </c>
      <c r="C30451" s="107" t="s">
        <v>120</v>
      </c>
      <c r="D30451" s="107">
        <v>29.91</v>
      </c>
      <c r="E30451" s="107">
        <v>4891</v>
      </c>
    </row>
    <row r="30452" spans="1:5" x14ac:dyDescent="0.3">
      <c r="A30452" s="66">
        <v>42150</v>
      </c>
      <c r="B30452" s="98">
        <v>0.3125</v>
      </c>
      <c r="C30452" s="107" t="s">
        <v>120</v>
      </c>
      <c r="D30452" s="107">
        <v>29.89</v>
      </c>
      <c r="E30452" s="107">
        <v>5016</v>
      </c>
    </row>
    <row r="30453" spans="1:5" x14ac:dyDescent="0.3">
      <c r="A30453" s="66">
        <v>42150</v>
      </c>
      <c r="B30453" s="98">
        <v>0.32291666666666669</v>
      </c>
      <c r="C30453" s="107" t="s">
        <v>120</v>
      </c>
      <c r="D30453" s="107">
        <v>29.93</v>
      </c>
      <c r="E30453" s="107">
        <v>5169</v>
      </c>
    </row>
    <row r="30454" spans="1:5" x14ac:dyDescent="0.3">
      <c r="A30454" s="66">
        <v>42150</v>
      </c>
      <c r="B30454" s="98">
        <v>0.33333333333333331</v>
      </c>
      <c r="C30454" s="107" t="s">
        <v>120</v>
      </c>
      <c r="D30454" s="107">
        <v>29.93</v>
      </c>
      <c r="E30454" s="107">
        <v>5252</v>
      </c>
    </row>
    <row r="30455" spans="1:5" x14ac:dyDescent="0.3">
      <c r="A30455" s="66">
        <v>42150</v>
      </c>
      <c r="B30455" s="98">
        <v>0.34375</v>
      </c>
      <c r="C30455" s="107" t="s">
        <v>120</v>
      </c>
      <c r="D30455" s="107">
        <v>29.93</v>
      </c>
      <c r="E30455" s="107">
        <v>5273</v>
      </c>
    </row>
    <row r="30456" spans="1:5" x14ac:dyDescent="0.3">
      <c r="A30456" s="66">
        <v>42150</v>
      </c>
      <c r="B30456" s="98">
        <v>0.35416666666666669</v>
      </c>
      <c r="C30456" s="107" t="s">
        <v>120</v>
      </c>
      <c r="D30456" s="107">
        <v>29.96</v>
      </c>
      <c r="E30456" s="107">
        <v>5294</v>
      </c>
    </row>
    <row r="30457" spans="1:5" x14ac:dyDescent="0.3">
      <c r="A30457" s="66">
        <v>42150</v>
      </c>
      <c r="B30457" s="98">
        <v>0.36458333333333331</v>
      </c>
      <c r="C30457" s="107" t="s">
        <v>120</v>
      </c>
      <c r="D30457" s="107">
        <v>29.95</v>
      </c>
      <c r="E30457" s="107">
        <v>5197</v>
      </c>
    </row>
    <row r="30458" spans="1:5" x14ac:dyDescent="0.3">
      <c r="A30458" s="66">
        <v>42150</v>
      </c>
      <c r="B30458" s="98">
        <v>0.375</v>
      </c>
      <c r="C30458" s="107" t="s">
        <v>120</v>
      </c>
      <c r="D30458" s="107">
        <v>29.83</v>
      </c>
      <c r="E30458" s="107">
        <v>5055</v>
      </c>
    </row>
    <row r="30459" spans="1:5" x14ac:dyDescent="0.3">
      <c r="A30459" s="66">
        <v>42150</v>
      </c>
      <c r="B30459" s="98">
        <v>0.38541666666666669</v>
      </c>
      <c r="C30459" s="107" t="s">
        <v>120</v>
      </c>
      <c r="D30459" s="107">
        <v>29.8</v>
      </c>
      <c r="E30459" s="107">
        <v>5049</v>
      </c>
    </row>
    <row r="30460" spans="1:5" x14ac:dyDescent="0.3">
      <c r="A30460" s="66">
        <v>42150</v>
      </c>
      <c r="B30460" s="98">
        <v>0.39583333333333331</v>
      </c>
      <c r="C30460" s="107" t="s">
        <v>120</v>
      </c>
      <c r="D30460" s="107">
        <v>29.77</v>
      </c>
      <c r="E30460" s="107">
        <v>4971</v>
      </c>
    </row>
    <row r="30461" spans="1:5" x14ac:dyDescent="0.3">
      <c r="A30461" s="66">
        <v>42150</v>
      </c>
      <c r="B30461" s="98">
        <v>0.40625</v>
      </c>
      <c r="C30461" s="107" t="s">
        <v>120</v>
      </c>
      <c r="D30461" s="107">
        <v>29.67</v>
      </c>
      <c r="E30461" s="107">
        <v>4884</v>
      </c>
    </row>
    <row r="30462" spans="1:5" x14ac:dyDescent="0.3">
      <c r="A30462" s="66">
        <v>42150</v>
      </c>
      <c r="B30462" s="98">
        <v>0.41666666666666669</v>
      </c>
      <c r="C30462" s="107" t="s">
        <v>120</v>
      </c>
      <c r="D30462" s="107">
        <v>29.61</v>
      </c>
      <c r="E30462" s="107">
        <v>4824</v>
      </c>
    </row>
    <row r="30463" spans="1:5" x14ac:dyDescent="0.3">
      <c r="A30463" s="66">
        <v>42150</v>
      </c>
      <c r="B30463" s="98">
        <v>0.42708333333333331</v>
      </c>
      <c r="C30463" s="107" t="s">
        <v>120</v>
      </c>
      <c r="D30463" s="107">
        <v>29.58</v>
      </c>
      <c r="E30463" s="107">
        <v>4812</v>
      </c>
    </row>
    <row r="30464" spans="1:5" x14ac:dyDescent="0.3">
      <c r="A30464" s="66">
        <v>42150</v>
      </c>
      <c r="B30464" s="98">
        <v>0.4375</v>
      </c>
      <c r="C30464" s="107" t="s">
        <v>120</v>
      </c>
      <c r="D30464" s="107">
        <v>29.54</v>
      </c>
      <c r="E30464" s="107">
        <v>4819</v>
      </c>
    </row>
    <row r="30465" spans="1:5" x14ac:dyDescent="0.3">
      <c r="A30465" s="66">
        <v>42150</v>
      </c>
      <c r="B30465" s="98">
        <v>0.44791666666666669</v>
      </c>
      <c r="C30465" s="107" t="s">
        <v>120</v>
      </c>
      <c r="D30465" s="107">
        <v>29.49</v>
      </c>
      <c r="E30465" s="107">
        <v>4740</v>
      </c>
    </row>
    <row r="30466" spans="1:5" x14ac:dyDescent="0.3">
      <c r="A30466" s="66">
        <v>42150</v>
      </c>
      <c r="B30466" s="98">
        <v>0.45833333333333331</v>
      </c>
      <c r="C30466" s="107" t="s">
        <v>120</v>
      </c>
      <c r="D30466" s="107">
        <v>29.5</v>
      </c>
      <c r="E30466" s="107">
        <v>4697</v>
      </c>
    </row>
    <row r="30467" spans="1:5" x14ac:dyDescent="0.3">
      <c r="A30467" s="66">
        <v>42150</v>
      </c>
      <c r="B30467" s="98">
        <v>0.46875</v>
      </c>
      <c r="C30467" s="107" t="s">
        <v>120</v>
      </c>
      <c r="D30467" s="107">
        <v>29.42</v>
      </c>
      <c r="E30467" s="107">
        <v>4637</v>
      </c>
    </row>
    <row r="30468" spans="1:5" x14ac:dyDescent="0.3">
      <c r="A30468" s="66">
        <v>42150</v>
      </c>
      <c r="B30468" s="98">
        <v>0.47916666666666669</v>
      </c>
      <c r="C30468" s="107" t="s">
        <v>120</v>
      </c>
      <c r="D30468" s="107">
        <v>29.38</v>
      </c>
      <c r="E30468" s="107">
        <v>4562</v>
      </c>
    </row>
    <row r="30469" spans="1:5" x14ac:dyDescent="0.3">
      <c r="A30469" s="66">
        <v>42150</v>
      </c>
      <c r="B30469" s="98">
        <v>0.48958333333333331</v>
      </c>
      <c r="C30469" s="107" t="s">
        <v>120</v>
      </c>
      <c r="D30469" s="107">
        <v>29.31</v>
      </c>
      <c r="E30469" s="107">
        <v>4407</v>
      </c>
    </row>
    <row r="30470" spans="1:5" x14ac:dyDescent="0.3">
      <c r="A30470" s="66">
        <v>42151</v>
      </c>
      <c r="B30470" s="98">
        <v>0.5</v>
      </c>
      <c r="C30470" s="107" t="s">
        <v>119</v>
      </c>
      <c r="D30470" s="107">
        <v>29.27</v>
      </c>
      <c r="E30470" s="107">
        <v>4199</v>
      </c>
    </row>
    <row r="30471" spans="1:5" x14ac:dyDescent="0.3">
      <c r="A30471" s="66">
        <v>42151</v>
      </c>
      <c r="B30471" s="98">
        <v>0.51041666666666663</v>
      </c>
      <c r="C30471" s="107" t="s">
        <v>119</v>
      </c>
      <c r="D30471" s="107">
        <v>29.23</v>
      </c>
      <c r="E30471" s="107">
        <v>4066</v>
      </c>
    </row>
    <row r="30472" spans="1:5" x14ac:dyDescent="0.3">
      <c r="A30472" s="66">
        <v>42151</v>
      </c>
      <c r="B30472" s="98">
        <v>0.52083333333333337</v>
      </c>
      <c r="C30472" s="107" t="s">
        <v>119</v>
      </c>
      <c r="D30472" s="107">
        <v>29.21</v>
      </c>
      <c r="E30472" s="107">
        <v>4016</v>
      </c>
    </row>
    <row r="30473" spans="1:5" x14ac:dyDescent="0.3">
      <c r="A30473" s="66">
        <v>42151</v>
      </c>
      <c r="B30473" s="98">
        <v>0.53125</v>
      </c>
      <c r="C30473" s="107" t="s">
        <v>119</v>
      </c>
      <c r="D30473" s="107">
        <v>29.24</v>
      </c>
      <c r="E30473" s="107">
        <v>4009</v>
      </c>
    </row>
    <row r="30474" spans="1:5" x14ac:dyDescent="0.3">
      <c r="A30474" s="66">
        <v>42151</v>
      </c>
      <c r="B30474" s="98">
        <v>4.1666666666666664E-2</v>
      </c>
      <c r="C30474" s="107" t="s">
        <v>119</v>
      </c>
      <c r="D30474" s="107">
        <v>29.27</v>
      </c>
      <c r="E30474" s="107">
        <v>4052</v>
      </c>
    </row>
    <row r="30475" spans="1:5" x14ac:dyDescent="0.3">
      <c r="A30475" s="66">
        <v>42151</v>
      </c>
      <c r="B30475" s="98">
        <v>5.2083333333333336E-2</v>
      </c>
      <c r="C30475" s="107" t="s">
        <v>119</v>
      </c>
      <c r="D30475" s="107">
        <v>29.27</v>
      </c>
      <c r="E30475" s="107">
        <v>4158</v>
      </c>
    </row>
    <row r="30476" spans="1:5" x14ac:dyDescent="0.3">
      <c r="A30476" s="66">
        <v>42151</v>
      </c>
      <c r="B30476" s="98">
        <v>6.25E-2</v>
      </c>
      <c r="C30476" s="107" t="s">
        <v>119</v>
      </c>
      <c r="D30476" s="107">
        <v>29.35</v>
      </c>
      <c r="E30476" s="107">
        <v>4195</v>
      </c>
    </row>
    <row r="30477" spans="1:5" x14ac:dyDescent="0.3">
      <c r="A30477" s="66">
        <v>42151</v>
      </c>
      <c r="B30477" s="98">
        <v>7.2916666666666671E-2</v>
      </c>
      <c r="C30477" s="107" t="s">
        <v>119</v>
      </c>
      <c r="D30477" s="107">
        <v>29.27</v>
      </c>
      <c r="E30477" s="107">
        <v>4239</v>
      </c>
    </row>
    <row r="30478" spans="1:5" x14ac:dyDescent="0.3">
      <c r="A30478" s="66">
        <v>42151</v>
      </c>
      <c r="B30478" s="98">
        <v>8.3333333333333329E-2</v>
      </c>
      <c r="C30478" s="107" t="s">
        <v>119</v>
      </c>
      <c r="D30478" s="107">
        <v>29.31</v>
      </c>
      <c r="E30478" s="107">
        <v>4303</v>
      </c>
    </row>
    <row r="30479" spans="1:5" x14ac:dyDescent="0.3">
      <c r="A30479" s="66">
        <v>42151</v>
      </c>
      <c r="B30479" s="98">
        <v>9.375E-2</v>
      </c>
      <c r="C30479" s="107" t="s">
        <v>119</v>
      </c>
      <c r="D30479" s="107">
        <v>29.3</v>
      </c>
      <c r="E30479" s="107">
        <v>4342</v>
      </c>
    </row>
    <row r="30480" spans="1:5" x14ac:dyDescent="0.3">
      <c r="A30480" s="66">
        <v>42151</v>
      </c>
      <c r="B30480" s="98">
        <v>0.10416666666666667</v>
      </c>
      <c r="C30480" s="107" t="s">
        <v>119</v>
      </c>
      <c r="D30480" s="107">
        <v>29.29</v>
      </c>
      <c r="E30480" s="107">
        <v>4343</v>
      </c>
    </row>
    <row r="30481" spans="1:5" x14ac:dyDescent="0.3">
      <c r="A30481" s="66">
        <v>42151</v>
      </c>
      <c r="B30481" s="98">
        <v>0.11458333333333333</v>
      </c>
      <c r="C30481" s="107" t="s">
        <v>119</v>
      </c>
      <c r="D30481" s="107">
        <v>29.23</v>
      </c>
      <c r="E30481" s="107">
        <v>4321</v>
      </c>
    </row>
    <row r="30482" spans="1:5" x14ac:dyDescent="0.3">
      <c r="A30482" s="66">
        <v>42151</v>
      </c>
      <c r="B30482" s="98">
        <v>0.125</v>
      </c>
      <c r="C30482" s="107" t="s">
        <v>119</v>
      </c>
      <c r="D30482" s="107">
        <v>29.14</v>
      </c>
      <c r="E30482" s="107">
        <v>4341</v>
      </c>
    </row>
    <row r="30483" spans="1:5" x14ac:dyDescent="0.3">
      <c r="A30483" s="66">
        <v>42151</v>
      </c>
      <c r="B30483" s="98">
        <v>0.13541666666666666</v>
      </c>
      <c r="C30483" s="107" t="s">
        <v>119</v>
      </c>
      <c r="D30483" s="107">
        <v>29.12</v>
      </c>
      <c r="E30483" s="107">
        <v>4356</v>
      </c>
    </row>
    <row r="30484" spans="1:5" x14ac:dyDescent="0.3">
      <c r="A30484" s="66">
        <v>42151</v>
      </c>
      <c r="B30484" s="98">
        <v>0.14583333333333334</v>
      </c>
      <c r="C30484" s="107" t="s">
        <v>119</v>
      </c>
      <c r="D30484" s="107">
        <v>29.11</v>
      </c>
      <c r="E30484" s="107">
        <v>4339</v>
      </c>
    </row>
    <row r="30485" spans="1:5" x14ac:dyDescent="0.3">
      <c r="A30485" s="66">
        <v>42151</v>
      </c>
      <c r="B30485" s="98">
        <v>0.15625</v>
      </c>
      <c r="C30485" s="107" t="s">
        <v>119</v>
      </c>
      <c r="D30485" s="107">
        <v>29.04</v>
      </c>
      <c r="E30485" s="107">
        <v>4222</v>
      </c>
    </row>
    <row r="30486" spans="1:5" x14ac:dyDescent="0.3">
      <c r="A30486" s="66">
        <v>42151</v>
      </c>
      <c r="B30486" s="98">
        <v>0.16666666666666666</v>
      </c>
      <c r="C30486" s="107" t="s">
        <v>119</v>
      </c>
      <c r="D30486" s="107">
        <v>28.94</v>
      </c>
      <c r="E30486" s="107">
        <v>4056</v>
      </c>
    </row>
    <row r="30487" spans="1:5" x14ac:dyDescent="0.3">
      <c r="A30487" s="66">
        <v>42151</v>
      </c>
      <c r="B30487" s="98">
        <v>0.17708333333333334</v>
      </c>
      <c r="C30487" s="107" t="s">
        <v>119</v>
      </c>
      <c r="D30487" s="107">
        <v>28.88</v>
      </c>
      <c r="E30487" s="107">
        <v>3961</v>
      </c>
    </row>
    <row r="30488" spans="1:5" x14ac:dyDescent="0.3">
      <c r="A30488" s="66">
        <v>42151</v>
      </c>
      <c r="B30488" s="98">
        <v>0.1875</v>
      </c>
      <c r="C30488" s="107" t="s">
        <v>119</v>
      </c>
      <c r="D30488" s="107">
        <v>28.84</v>
      </c>
      <c r="E30488" s="107">
        <v>3875</v>
      </c>
    </row>
    <row r="30489" spans="1:5" x14ac:dyDescent="0.3">
      <c r="A30489" s="66">
        <v>42151</v>
      </c>
      <c r="B30489" s="98">
        <v>0.19791666666666666</v>
      </c>
      <c r="C30489" s="107" t="s">
        <v>119</v>
      </c>
      <c r="D30489" s="107">
        <v>28.8</v>
      </c>
      <c r="E30489" s="107">
        <v>3819</v>
      </c>
    </row>
    <row r="30490" spans="1:5" x14ac:dyDescent="0.3">
      <c r="A30490" s="66">
        <v>42151</v>
      </c>
      <c r="B30490" s="98">
        <v>0.20833333333333334</v>
      </c>
      <c r="C30490" s="107" t="s">
        <v>119</v>
      </c>
      <c r="D30490" s="107">
        <v>28.77</v>
      </c>
      <c r="E30490" s="107">
        <v>3775</v>
      </c>
    </row>
    <row r="30491" spans="1:5" x14ac:dyDescent="0.3">
      <c r="A30491" s="66">
        <v>42151</v>
      </c>
      <c r="B30491" s="98">
        <v>0.21875</v>
      </c>
      <c r="C30491" s="107" t="s">
        <v>119</v>
      </c>
      <c r="D30491" s="107">
        <v>28.74</v>
      </c>
      <c r="E30491" s="107">
        <v>3780</v>
      </c>
    </row>
    <row r="30492" spans="1:5" x14ac:dyDescent="0.3">
      <c r="A30492" s="66">
        <v>42151</v>
      </c>
      <c r="B30492" s="98">
        <v>0.22916666666666666</v>
      </c>
      <c r="C30492" s="107" t="s">
        <v>119</v>
      </c>
      <c r="D30492" s="107">
        <v>28.71</v>
      </c>
      <c r="E30492" s="107">
        <v>3798</v>
      </c>
    </row>
    <row r="30493" spans="1:5" x14ac:dyDescent="0.3">
      <c r="A30493" s="66">
        <v>42151</v>
      </c>
      <c r="B30493" s="98">
        <v>0.23958333333333334</v>
      </c>
      <c r="C30493" s="107" t="s">
        <v>119</v>
      </c>
      <c r="D30493" s="107">
        <v>28.67</v>
      </c>
      <c r="E30493" s="107">
        <v>3838</v>
      </c>
    </row>
    <row r="30494" spans="1:5" x14ac:dyDescent="0.3">
      <c r="A30494" s="66">
        <v>42151</v>
      </c>
      <c r="B30494" s="98">
        <v>0.25</v>
      </c>
      <c r="C30494" s="107" t="s">
        <v>119</v>
      </c>
      <c r="D30494" s="107">
        <v>28.63</v>
      </c>
      <c r="E30494" s="107">
        <v>3863</v>
      </c>
    </row>
    <row r="30495" spans="1:5" x14ac:dyDescent="0.3">
      <c r="A30495" s="66">
        <v>42151</v>
      </c>
      <c r="B30495" s="98">
        <v>0.26041666666666669</v>
      </c>
      <c r="C30495" s="107" t="s">
        <v>119</v>
      </c>
      <c r="D30495" s="107">
        <v>28.6</v>
      </c>
      <c r="E30495" s="107">
        <v>3953</v>
      </c>
    </row>
    <row r="30496" spans="1:5" x14ac:dyDescent="0.3">
      <c r="A30496" s="66">
        <v>42151</v>
      </c>
      <c r="B30496" s="98">
        <v>0.27083333333333331</v>
      </c>
      <c r="C30496" s="107" t="s">
        <v>119</v>
      </c>
      <c r="D30496" s="107">
        <v>28.58</v>
      </c>
      <c r="E30496" s="107">
        <v>4096</v>
      </c>
    </row>
    <row r="30497" spans="1:5" x14ac:dyDescent="0.3">
      <c r="A30497" s="66">
        <v>42151</v>
      </c>
      <c r="B30497" s="98">
        <v>0.28125</v>
      </c>
      <c r="C30497" s="107" t="s">
        <v>119</v>
      </c>
      <c r="D30497" s="107">
        <v>28.59</v>
      </c>
      <c r="E30497" s="107">
        <v>4149</v>
      </c>
    </row>
    <row r="30498" spans="1:5" x14ac:dyDescent="0.3">
      <c r="A30498" s="66">
        <v>42151</v>
      </c>
      <c r="B30498" s="98">
        <v>0.29166666666666669</v>
      </c>
      <c r="C30498" s="107" t="s">
        <v>119</v>
      </c>
      <c r="D30498" s="107">
        <v>28.59</v>
      </c>
      <c r="E30498" s="107">
        <v>4403</v>
      </c>
    </row>
    <row r="30499" spans="1:5" x14ac:dyDescent="0.3">
      <c r="A30499" s="66">
        <v>42151</v>
      </c>
      <c r="B30499" s="98">
        <v>0.30208333333333331</v>
      </c>
      <c r="C30499" s="107" t="s">
        <v>119</v>
      </c>
      <c r="D30499" s="107">
        <v>28.63</v>
      </c>
      <c r="E30499" s="107">
        <v>4616</v>
      </c>
    </row>
    <row r="30500" spans="1:5" x14ac:dyDescent="0.3">
      <c r="A30500" s="66">
        <v>42151</v>
      </c>
      <c r="B30500" s="98">
        <v>0.3125</v>
      </c>
      <c r="C30500" s="107" t="s">
        <v>119</v>
      </c>
      <c r="D30500" s="107">
        <v>28.63</v>
      </c>
      <c r="E30500" s="107">
        <v>4967</v>
      </c>
    </row>
    <row r="30501" spans="1:5" x14ac:dyDescent="0.3">
      <c r="A30501" s="66">
        <v>42151</v>
      </c>
      <c r="B30501" s="98">
        <v>0.32291666666666669</v>
      </c>
      <c r="C30501" s="107" t="s">
        <v>119</v>
      </c>
      <c r="D30501" s="107">
        <v>28.72</v>
      </c>
      <c r="E30501" s="107">
        <v>5269</v>
      </c>
    </row>
    <row r="30502" spans="1:5" x14ac:dyDescent="0.3">
      <c r="A30502" s="66">
        <v>42151</v>
      </c>
      <c r="B30502" s="98">
        <v>0.33333333333333331</v>
      </c>
      <c r="C30502" s="107" t="s">
        <v>119</v>
      </c>
      <c r="D30502" s="107">
        <v>28.78</v>
      </c>
      <c r="E30502" s="107">
        <v>5516</v>
      </c>
    </row>
    <row r="30503" spans="1:5" x14ac:dyDescent="0.3">
      <c r="A30503" s="66">
        <v>42151</v>
      </c>
      <c r="B30503" s="98">
        <v>0.34375</v>
      </c>
      <c r="C30503" s="107" t="s">
        <v>119</v>
      </c>
      <c r="D30503" s="107">
        <v>28.83</v>
      </c>
      <c r="E30503" s="107">
        <v>5935</v>
      </c>
    </row>
    <row r="30504" spans="1:5" x14ac:dyDescent="0.3">
      <c r="A30504" s="66">
        <v>42151</v>
      </c>
      <c r="B30504" s="98">
        <v>0.35416666666666669</v>
      </c>
      <c r="C30504" s="107" t="s">
        <v>119</v>
      </c>
      <c r="D30504" s="107">
        <v>28.89</v>
      </c>
      <c r="E30504" s="107">
        <v>6028</v>
      </c>
    </row>
    <row r="30505" spans="1:5" x14ac:dyDescent="0.3">
      <c r="A30505" s="66">
        <v>42151</v>
      </c>
      <c r="B30505" s="98">
        <v>0.36458333333333331</v>
      </c>
      <c r="C30505" s="107" t="s">
        <v>119</v>
      </c>
      <c r="D30505" s="107">
        <v>28.93</v>
      </c>
      <c r="E30505" s="107">
        <v>6181</v>
      </c>
    </row>
    <row r="30506" spans="1:5" x14ac:dyDescent="0.3">
      <c r="A30506" s="66">
        <v>42151</v>
      </c>
      <c r="B30506" s="98">
        <v>0.375</v>
      </c>
      <c r="C30506" s="107" t="s">
        <v>119</v>
      </c>
      <c r="D30506" s="107">
        <v>28.97</v>
      </c>
      <c r="E30506" s="107">
        <v>6400</v>
      </c>
    </row>
    <row r="30507" spans="1:5" x14ac:dyDescent="0.3">
      <c r="A30507" s="66">
        <v>42151</v>
      </c>
      <c r="B30507" s="98">
        <v>0.38541666666666669</v>
      </c>
      <c r="C30507" s="107" t="s">
        <v>119</v>
      </c>
      <c r="D30507" s="107">
        <v>29</v>
      </c>
      <c r="E30507" s="107">
        <v>6935</v>
      </c>
    </row>
    <row r="30508" spans="1:5" x14ac:dyDescent="0.3">
      <c r="A30508" s="66">
        <v>42151</v>
      </c>
      <c r="B30508" s="98">
        <v>0.39583333333333331</v>
      </c>
      <c r="C30508" s="107" t="s">
        <v>119</v>
      </c>
      <c r="D30508" s="107">
        <v>29.1</v>
      </c>
      <c r="E30508" s="107">
        <v>6006</v>
      </c>
    </row>
    <row r="30509" spans="1:5" x14ac:dyDescent="0.3">
      <c r="A30509" s="66">
        <v>42151</v>
      </c>
      <c r="B30509" s="98">
        <v>0.40625</v>
      </c>
      <c r="C30509" s="107" t="s">
        <v>119</v>
      </c>
      <c r="D30509" s="107">
        <v>28.98</v>
      </c>
      <c r="E30509" s="107">
        <v>5460</v>
      </c>
    </row>
    <row r="30510" spans="1:5" x14ac:dyDescent="0.3">
      <c r="A30510" s="66">
        <v>42151</v>
      </c>
      <c r="B30510" s="98">
        <v>0.41666666666666669</v>
      </c>
      <c r="C30510" s="107" t="s">
        <v>119</v>
      </c>
      <c r="D30510" s="107">
        <v>29.03</v>
      </c>
      <c r="E30510" s="107">
        <v>5201</v>
      </c>
    </row>
    <row r="30511" spans="1:5" x14ac:dyDescent="0.3">
      <c r="A30511" s="66">
        <v>42151</v>
      </c>
      <c r="B30511" s="98">
        <v>0.42708333333333331</v>
      </c>
      <c r="C30511" s="107" t="s">
        <v>119</v>
      </c>
      <c r="D30511" s="107">
        <v>29.13</v>
      </c>
      <c r="E30511" s="107">
        <v>5072</v>
      </c>
    </row>
    <row r="30512" spans="1:5" x14ac:dyDescent="0.3">
      <c r="A30512" s="66">
        <v>42151</v>
      </c>
      <c r="B30512" s="98">
        <v>0.4375</v>
      </c>
      <c r="C30512" s="107" t="s">
        <v>119</v>
      </c>
      <c r="D30512" s="107">
        <v>29.24</v>
      </c>
      <c r="E30512" s="107">
        <v>5273</v>
      </c>
    </row>
    <row r="30513" spans="1:5" x14ac:dyDescent="0.3">
      <c r="A30513" s="66">
        <v>42151</v>
      </c>
      <c r="B30513" s="98">
        <v>0.44791666666666669</v>
      </c>
      <c r="C30513" s="107" t="s">
        <v>119</v>
      </c>
      <c r="D30513" s="107">
        <v>29.33</v>
      </c>
      <c r="E30513" s="107">
        <v>5526</v>
      </c>
    </row>
    <row r="30514" spans="1:5" x14ac:dyDescent="0.3">
      <c r="A30514" s="66">
        <v>42151</v>
      </c>
      <c r="B30514" s="98">
        <v>0.45833333333333331</v>
      </c>
      <c r="C30514" s="107" t="s">
        <v>119</v>
      </c>
      <c r="D30514" s="107">
        <v>29.51</v>
      </c>
      <c r="E30514" s="107">
        <v>5610</v>
      </c>
    </row>
    <row r="30515" spans="1:5" x14ac:dyDescent="0.3">
      <c r="A30515" s="66">
        <v>42151</v>
      </c>
      <c r="B30515" s="98">
        <v>0.46875</v>
      </c>
      <c r="C30515" s="107" t="s">
        <v>119</v>
      </c>
      <c r="D30515" s="107">
        <v>29.6</v>
      </c>
      <c r="E30515" s="107">
        <v>5754</v>
      </c>
    </row>
    <row r="30516" spans="1:5" x14ac:dyDescent="0.3">
      <c r="A30516" s="66">
        <v>42151</v>
      </c>
      <c r="B30516" s="98">
        <v>0.47916666666666669</v>
      </c>
      <c r="C30516" s="107" t="s">
        <v>119</v>
      </c>
      <c r="D30516" s="107">
        <v>29.69</v>
      </c>
      <c r="E30516" s="107">
        <v>5605</v>
      </c>
    </row>
    <row r="30517" spans="1:5" x14ac:dyDescent="0.3">
      <c r="A30517" s="66">
        <v>42151</v>
      </c>
      <c r="B30517" s="98">
        <v>0.48958333333333331</v>
      </c>
      <c r="C30517" s="107" t="s">
        <v>119</v>
      </c>
      <c r="D30517" s="107">
        <v>29.71</v>
      </c>
      <c r="E30517" s="107">
        <v>5418</v>
      </c>
    </row>
    <row r="30518" spans="1:5" x14ac:dyDescent="0.3">
      <c r="A30518" s="66">
        <v>42151</v>
      </c>
      <c r="B30518" s="98">
        <v>0.5</v>
      </c>
      <c r="C30518" s="107" t="s">
        <v>120</v>
      </c>
      <c r="D30518" s="107">
        <v>29.71</v>
      </c>
      <c r="E30518" s="107">
        <v>5463</v>
      </c>
    </row>
    <row r="30519" spans="1:5" x14ac:dyDescent="0.3">
      <c r="A30519" s="66">
        <v>42151</v>
      </c>
      <c r="B30519" s="98">
        <v>0.51041666666666663</v>
      </c>
      <c r="C30519" s="107" t="s">
        <v>120</v>
      </c>
      <c r="D30519" s="107">
        <v>29.85</v>
      </c>
      <c r="E30519" s="107">
        <v>5437</v>
      </c>
    </row>
    <row r="30520" spans="1:5" x14ac:dyDescent="0.3">
      <c r="A30520" s="66">
        <v>42151</v>
      </c>
      <c r="B30520" s="98">
        <v>0.52083333333333337</v>
      </c>
      <c r="C30520" s="107" t="s">
        <v>120</v>
      </c>
      <c r="D30520" s="107">
        <v>29.99</v>
      </c>
      <c r="E30520" s="107">
        <v>5309</v>
      </c>
    </row>
    <row r="30521" spans="1:5" x14ac:dyDescent="0.3">
      <c r="A30521" s="66">
        <v>42151</v>
      </c>
      <c r="B30521" s="98">
        <v>0.53125</v>
      </c>
      <c r="C30521" s="107" t="s">
        <v>120</v>
      </c>
      <c r="D30521" s="107">
        <v>30.15</v>
      </c>
      <c r="E30521" s="107">
        <v>5312</v>
      </c>
    </row>
    <row r="30522" spans="1:5" x14ac:dyDescent="0.3">
      <c r="A30522" s="66">
        <v>42151</v>
      </c>
      <c r="B30522" s="98">
        <v>4.1666666666666664E-2</v>
      </c>
      <c r="C30522" s="107" t="s">
        <v>120</v>
      </c>
      <c r="D30522" s="107">
        <v>30.32</v>
      </c>
      <c r="E30522" s="107">
        <v>5296</v>
      </c>
    </row>
    <row r="30523" spans="1:5" x14ac:dyDescent="0.3">
      <c r="A30523" s="66">
        <v>42151</v>
      </c>
      <c r="B30523" s="98">
        <v>5.2083333333333336E-2</v>
      </c>
      <c r="C30523" s="107" t="s">
        <v>120</v>
      </c>
      <c r="D30523" s="107">
        <v>30.38</v>
      </c>
      <c r="E30523" s="107">
        <v>5327</v>
      </c>
    </row>
    <row r="30524" spans="1:5" x14ac:dyDescent="0.3">
      <c r="A30524" s="66">
        <v>42151</v>
      </c>
      <c r="B30524" s="98">
        <v>6.25E-2</v>
      </c>
      <c r="C30524" s="107" t="s">
        <v>120</v>
      </c>
      <c r="D30524" s="107">
        <v>30.39</v>
      </c>
      <c r="E30524" s="107">
        <v>5378</v>
      </c>
    </row>
    <row r="30525" spans="1:5" x14ac:dyDescent="0.3">
      <c r="A30525" s="66">
        <v>42151</v>
      </c>
      <c r="B30525" s="98">
        <v>7.2916666666666671E-2</v>
      </c>
      <c r="C30525" s="107" t="s">
        <v>120</v>
      </c>
      <c r="D30525" s="107">
        <v>30.45</v>
      </c>
      <c r="E30525" s="107">
        <v>5379</v>
      </c>
    </row>
    <row r="30526" spans="1:5" x14ac:dyDescent="0.3">
      <c r="A30526" s="66">
        <v>42151</v>
      </c>
      <c r="B30526" s="98">
        <v>8.3333333333333329E-2</v>
      </c>
      <c r="C30526" s="107" t="s">
        <v>120</v>
      </c>
      <c r="D30526" s="107">
        <v>30.51</v>
      </c>
      <c r="E30526" s="107">
        <v>5435</v>
      </c>
    </row>
    <row r="30527" spans="1:5" x14ac:dyDescent="0.3">
      <c r="A30527" s="66">
        <v>42151</v>
      </c>
      <c r="B30527" s="98">
        <v>9.375E-2</v>
      </c>
      <c r="C30527" s="107" t="s">
        <v>120</v>
      </c>
      <c r="D30527" s="107">
        <v>30.64</v>
      </c>
      <c r="E30527" s="107">
        <v>5377</v>
      </c>
    </row>
    <row r="30528" spans="1:5" x14ac:dyDescent="0.3">
      <c r="A30528" s="66">
        <v>42151</v>
      </c>
      <c r="B30528" s="98">
        <v>0.10416666666666667</v>
      </c>
      <c r="C30528" s="107" t="s">
        <v>120</v>
      </c>
      <c r="D30528" s="107">
        <v>30.79</v>
      </c>
      <c r="E30528" s="107">
        <v>5518</v>
      </c>
    </row>
    <row r="30529" spans="1:5" x14ac:dyDescent="0.3">
      <c r="A30529" s="66">
        <v>42151</v>
      </c>
      <c r="B30529" s="98">
        <v>0.11458333333333333</v>
      </c>
      <c r="C30529" s="107" t="s">
        <v>120</v>
      </c>
      <c r="D30529" s="107">
        <v>30.85</v>
      </c>
      <c r="E30529" s="107">
        <v>5507</v>
      </c>
    </row>
    <row r="30530" spans="1:5" x14ac:dyDescent="0.3">
      <c r="A30530" s="66">
        <v>42151</v>
      </c>
      <c r="B30530" s="98">
        <v>0.125</v>
      </c>
      <c r="C30530" s="107" t="s">
        <v>120</v>
      </c>
      <c r="D30530" s="107">
        <v>30.95</v>
      </c>
      <c r="E30530" s="107">
        <v>5544</v>
      </c>
    </row>
    <row r="30531" spans="1:5" x14ac:dyDescent="0.3">
      <c r="A30531" s="66">
        <v>42151</v>
      </c>
      <c r="B30531" s="98">
        <v>0.13541666666666666</v>
      </c>
      <c r="C30531" s="107" t="s">
        <v>120</v>
      </c>
      <c r="D30531" s="107">
        <v>30.95</v>
      </c>
      <c r="E30531" s="107">
        <v>5558</v>
      </c>
    </row>
    <row r="30532" spans="1:5" x14ac:dyDescent="0.3">
      <c r="A30532" s="66">
        <v>42151</v>
      </c>
      <c r="B30532" s="98">
        <v>0.14583333333333334</v>
      </c>
      <c r="C30532" s="107" t="s">
        <v>120</v>
      </c>
      <c r="D30532" s="107">
        <v>30.73</v>
      </c>
      <c r="E30532" s="107">
        <v>5533</v>
      </c>
    </row>
    <row r="30533" spans="1:5" x14ac:dyDescent="0.3">
      <c r="A30533" s="66">
        <v>42151</v>
      </c>
      <c r="B30533" s="98">
        <v>0.15625</v>
      </c>
      <c r="C30533" s="107" t="s">
        <v>120</v>
      </c>
      <c r="D30533" s="107">
        <v>30.76</v>
      </c>
      <c r="E30533" s="107">
        <v>5625</v>
      </c>
    </row>
    <row r="30534" spans="1:5" x14ac:dyDescent="0.3">
      <c r="A30534" s="66">
        <v>42151</v>
      </c>
      <c r="B30534" s="98">
        <v>0.16666666666666666</v>
      </c>
      <c r="C30534" s="107" t="s">
        <v>120</v>
      </c>
      <c r="D30534" s="107">
        <v>30.83</v>
      </c>
      <c r="E30534" s="107">
        <v>5685</v>
      </c>
    </row>
    <row r="30535" spans="1:5" x14ac:dyDescent="0.3">
      <c r="A30535" s="66">
        <v>42151</v>
      </c>
      <c r="B30535" s="98">
        <v>0.17708333333333334</v>
      </c>
      <c r="C30535" s="107" t="s">
        <v>120</v>
      </c>
      <c r="D30535" s="107">
        <v>30.93</v>
      </c>
      <c r="E30535" s="107">
        <v>5662</v>
      </c>
    </row>
    <row r="30536" spans="1:5" x14ac:dyDescent="0.3">
      <c r="A30536" s="66">
        <v>42151</v>
      </c>
      <c r="B30536" s="98">
        <v>0.1875</v>
      </c>
      <c r="C30536" s="107" t="s">
        <v>120</v>
      </c>
      <c r="D30536" s="107">
        <v>30.92</v>
      </c>
      <c r="E30536" s="107">
        <v>5652</v>
      </c>
    </row>
    <row r="30537" spans="1:5" x14ac:dyDescent="0.3">
      <c r="A30537" s="66">
        <v>42151</v>
      </c>
      <c r="B30537" s="98">
        <v>0.19791666666666666</v>
      </c>
      <c r="C30537" s="107" t="s">
        <v>120</v>
      </c>
      <c r="D30537" s="107">
        <v>30.92</v>
      </c>
      <c r="E30537" s="107">
        <v>5643</v>
      </c>
    </row>
    <row r="30538" spans="1:5" x14ac:dyDescent="0.3">
      <c r="A30538" s="66">
        <v>42151</v>
      </c>
      <c r="B30538" s="98">
        <v>0.20833333333333334</v>
      </c>
      <c r="C30538" s="107" t="s">
        <v>120</v>
      </c>
      <c r="D30538" s="107">
        <v>30.89</v>
      </c>
      <c r="E30538" s="107">
        <v>5587</v>
      </c>
    </row>
    <row r="30539" spans="1:5" x14ac:dyDescent="0.3">
      <c r="A30539" s="66">
        <v>42151</v>
      </c>
      <c r="B30539" s="98">
        <v>0.21875</v>
      </c>
      <c r="C30539" s="107" t="s">
        <v>120</v>
      </c>
      <c r="D30539" s="107">
        <v>30.88</v>
      </c>
      <c r="E30539" s="107">
        <v>5562</v>
      </c>
    </row>
    <row r="30540" spans="1:5" x14ac:dyDescent="0.3">
      <c r="A30540" s="66">
        <v>42151</v>
      </c>
      <c r="B30540" s="98">
        <v>0.22916666666666666</v>
      </c>
      <c r="C30540" s="107" t="s">
        <v>120</v>
      </c>
      <c r="D30540" s="107">
        <v>30.85</v>
      </c>
      <c r="E30540" s="107">
        <v>5576</v>
      </c>
    </row>
    <row r="30541" spans="1:5" x14ac:dyDescent="0.3">
      <c r="A30541" s="66">
        <v>42151</v>
      </c>
      <c r="B30541" s="98">
        <v>0.23958333333333334</v>
      </c>
      <c r="C30541" s="107" t="s">
        <v>120</v>
      </c>
      <c r="D30541" s="107">
        <v>30.69</v>
      </c>
      <c r="E30541" s="107">
        <v>5588</v>
      </c>
    </row>
    <row r="30542" spans="1:5" x14ac:dyDescent="0.3">
      <c r="A30542" s="66">
        <v>42151</v>
      </c>
      <c r="B30542" s="98">
        <v>0.25</v>
      </c>
      <c r="C30542" s="107" t="s">
        <v>120</v>
      </c>
      <c r="D30542" s="107">
        <v>30.72</v>
      </c>
      <c r="E30542" s="107">
        <v>5610</v>
      </c>
    </row>
    <row r="30543" spans="1:5" x14ac:dyDescent="0.3">
      <c r="A30543" s="66">
        <v>42151</v>
      </c>
      <c r="B30543" s="98">
        <v>0.26041666666666669</v>
      </c>
      <c r="C30543" s="107" t="s">
        <v>120</v>
      </c>
      <c r="D30543" s="107">
        <v>30.66</v>
      </c>
      <c r="E30543" s="107">
        <v>5616</v>
      </c>
    </row>
    <row r="30544" spans="1:5" x14ac:dyDescent="0.3">
      <c r="A30544" s="66">
        <v>42151</v>
      </c>
      <c r="B30544" s="98">
        <v>0.27083333333333331</v>
      </c>
      <c r="C30544" s="107" t="s">
        <v>120</v>
      </c>
      <c r="D30544" s="107">
        <v>30.6</v>
      </c>
      <c r="E30544" s="107">
        <v>5641</v>
      </c>
    </row>
    <row r="30545" spans="1:5" x14ac:dyDescent="0.3">
      <c r="A30545" s="66">
        <v>42151</v>
      </c>
      <c r="B30545" s="98">
        <v>0.28125</v>
      </c>
      <c r="C30545" s="107" t="s">
        <v>120</v>
      </c>
      <c r="D30545" s="107">
        <v>30.52</v>
      </c>
      <c r="E30545" s="107">
        <v>5644</v>
      </c>
    </row>
    <row r="30546" spans="1:5" x14ac:dyDescent="0.3">
      <c r="A30546" s="66">
        <v>42151</v>
      </c>
      <c r="B30546" s="98">
        <v>0.29166666666666669</v>
      </c>
      <c r="C30546" s="107" t="s">
        <v>120</v>
      </c>
      <c r="D30546" s="107">
        <v>30.43</v>
      </c>
      <c r="E30546" s="107">
        <v>5619</v>
      </c>
    </row>
    <row r="30547" spans="1:5" x14ac:dyDescent="0.3">
      <c r="A30547" s="66">
        <v>42151</v>
      </c>
      <c r="B30547" s="98">
        <v>0.30208333333333331</v>
      </c>
      <c r="C30547" s="107" t="s">
        <v>120</v>
      </c>
      <c r="D30547" s="107">
        <v>30.35</v>
      </c>
      <c r="E30547" s="107">
        <v>5579</v>
      </c>
    </row>
    <row r="30548" spans="1:5" x14ac:dyDescent="0.3">
      <c r="A30548" s="66">
        <v>42151</v>
      </c>
      <c r="B30548" s="98">
        <v>0.3125</v>
      </c>
      <c r="C30548" s="107" t="s">
        <v>120</v>
      </c>
      <c r="D30548" s="107">
        <v>30.18</v>
      </c>
      <c r="E30548" s="107">
        <v>5623</v>
      </c>
    </row>
    <row r="30549" spans="1:5" x14ac:dyDescent="0.3">
      <c r="A30549" s="66">
        <v>42151</v>
      </c>
      <c r="B30549" s="98">
        <v>0.32291666666666669</v>
      </c>
      <c r="C30549" s="107" t="s">
        <v>120</v>
      </c>
      <c r="D30549" s="107">
        <v>30.07</v>
      </c>
      <c r="E30549" s="107">
        <v>5668</v>
      </c>
    </row>
    <row r="30550" spans="1:5" x14ac:dyDescent="0.3">
      <c r="A30550" s="66">
        <v>42151</v>
      </c>
      <c r="B30550" s="98">
        <v>0.33333333333333331</v>
      </c>
      <c r="C30550" s="107" t="s">
        <v>120</v>
      </c>
      <c r="D30550" s="107">
        <v>29.98</v>
      </c>
      <c r="E30550" s="107">
        <v>5707</v>
      </c>
    </row>
    <row r="30551" spans="1:5" x14ac:dyDescent="0.3">
      <c r="A30551" s="66">
        <v>42151</v>
      </c>
      <c r="B30551" s="98">
        <v>0.34375</v>
      </c>
      <c r="C30551" s="107" t="s">
        <v>120</v>
      </c>
      <c r="D30551" s="107">
        <v>29.92</v>
      </c>
      <c r="E30551" s="107">
        <v>5719</v>
      </c>
    </row>
    <row r="30552" spans="1:5" x14ac:dyDescent="0.3">
      <c r="A30552" s="66">
        <v>42151</v>
      </c>
      <c r="B30552" s="98">
        <v>0.35416666666666669</v>
      </c>
      <c r="C30552" s="107" t="s">
        <v>120</v>
      </c>
      <c r="D30552" s="107">
        <v>29.84</v>
      </c>
      <c r="E30552" s="107">
        <v>5744</v>
      </c>
    </row>
    <row r="30553" spans="1:5" x14ac:dyDescent="0.3">
      <c r="A30553" s="66">
        <v>42151</v>
      </c>
      <c r="B30553" s="98">
        <v>0.36458333333333331</v>
      </c>
      <c r="C30553" s="107" t="s">
        <v>120</v>
      </c>
      <c r="D30553" s="107">
        <v>29.78</v>
      </c>
      <c r="E30553" s="107">
        <v>5722</v>
      </c>
    </row>
    <row r="30554" spans="1:5" x14ac:dyDescent="0.3">
      <c r="A30554" s="66">
        <v>42151</v>
      </c>
      <c r="B30554" s="98">
        <v>0.375</v>
      </c>
      <c r="C30554" s="107" t="s">
        <v>120</v>
      </c>
      <c r="D30554" s="107">
        <v>29.73</v>
      </c>
      <c r="E30554" s="107">
        <v>5781</v>
      </c>
    </row>
    <row r="30555" spans="1:5" x14ac:dyDescent="0.3">
      <c r="A30555" s="66">
        <v>42151</v>
      </c>
      <c r="B30555" s="98">
        <v>0.38541666666666669</v>
      </c>
      <c r="C30555" s="107" t="s">
        <v>120</v>
      </c>
      <c r="D30555" s="107">
        <v>29.68</v>
      </c>
      <c r="E30555" s="107">
        <v>5914</v>
      </c>
    </row>
    <row r="30556" spans="1:5" x14ac:dyDescent="0.3">
      <c r="A30556" s="66">
        <v>42151</v>
      </c>
      <c r="B30556" s="98">
        <v>0.39583333333333331</v>
      </c>
      <c r="C30556" s="107" t="s">
        <v>120</v>
      </c>
      <c r="D30556" s="107">
        <v>29.6</v>
      </c>
      <c r="E30556" s="107">
        <v>6035</v>
      </c>
    </row>
    <row r="30557" spans="1:5" x14ac:dyDescent="0.3">
      <c r="A30557" s="66">
        <v>42151</v>
      </c>
      <c r="B30557" s="98">
        <v>0.40625</v>
      </c>
      <c r="C30557" s="107" t="s">
        <v>120</v>
      </c>
      <c r="D30557" s="107">
        <v>29.55</v>
      </c>
      <c r="E30557" s="107">
        <v>6244</v>
      </c>
    </row>
    <row r="30558" spans="1:5" x14ac:dyDescent="0.3">
      <c r="A30558" s="66">
        <v>42151</v>
      </c>
      <c r="B30558" s="98">
        <v>0.41666666666666669</v>
      </c>
      <c r="C30558" s="107" t="s">
        <v>120</v>
      </c>
      <c r="D30558" s="107">
        <v>29.48</v>
      </c>
      <c r="E30558" s="107">
        <v>6451</v>
      </c>
    </row>
    <row r="30559" spans="1:5" x14ac:dyDescent="0.3">
      <c r="A30559" s="66">
        <v>42151</v>
      </c>
      <c r="B30559" s="98">
        <v>0.42708333333333331</v>
      </c>
      <c r="C30559" s="107" t="s">
        <v>120</v>
      </c>
      <c r="D30559" s="107">
        <v>29.42</v>
      </c>
      <c r="E30559" s="107">
        <v>6588</v>
      </c>
    </row>
    <row r="30560" spans="1:5" x14ac:dyDescent="0.3">
      <c r="A30560" s="66">
        <v>42151</v>
      </c>
      <c r="B30560" s="98">
        <v>0.4375</v>
      </c>
      <c r="C30560" s="107" t="s">
        <v>120</v>
      </c>
      <c r="D30560" s="107">
        <v>29.39</v>
      </c>
      <c r="E30560" s="107">
        <v>6457</v>
      </c>
    </row>
    <row r="30561" spans="1:5" x14ac:dyDescent="0.3">
      <c r="A30561" s="66">
        <v>42151</v>
      </c>
      <c r="B30561" s="98">
        <v>0.44791666666666669</v>
      </c>
      <c r="C30561" s="107" t="s">
        <v>120</v>
      </c>
      <c r="D30561" s="107">
        <v>29.36</v>
      </c>
      <c r="E30561" s="107">
        <v>6459</v>
      </c>
    </row>
    <row r="30562" spans="1:5" x14ac:dyDescent="0.3">
      <c r="A30562" s="66">
        <v>42151</v>
      </c>
      <c r="B30562" s="98">
        <v>0.45833333333333331</v>
      </c>
      <c r="C30562" s="107" t="s">
        <v>120</v>
      </c>
      <c r="D30562" s="107">
        <v>29.33</v>
      </c>
      <c r="E30562" s="107">
        <v>6489</v>
      </c>
    </row>
    <row r="30563" spans="1:5" x14ac:dyDescent="0.3">
      <c r="A30563" s="66">
        <v>42151</v>
      </c>
      <c r="B30563" s="98">
        <v>0.46875</v>
      </c>
      <c r="C30563" s="107" t="s">
        <v>120</v>
      </c>
      <c r="D30563" s="107">
        <v>29.28</v>
      </c>
      <c r="E30563" s="107">
        <v>6569</v>
      </c>
    </row>
    <row r="30564" spans="1:5" x14ac:dyDescent="0.3">
      <c r="A30564" s="66">
        <v>42151</v>
      </c>
      <c r="B30564" s="98">
        <v>0.47916666666666669</v>
      </c>
      <c r="C30564" s="107" t="s">
        <v>120</v>
      </c>
      <c r="D30564" s="107">
        <v>29.25</v>
      </c>
      <c r="E30564" s="107">
        <v>6576</v>
      </c>
    </row>
    <row r="30565" spans="1:5" x14ac:dyDescent="0.3">
      <c r="A30565" s="66">
        <v>42151</v>
      </c>
      <c r="B30565" s="98">
        <v>0.48958333333333331</v>
      </c>
      <c r="C30565" s="107" t="s">
        <v>120</v>
      </c>
      <c r="D30565" s="107">
        <v>29.24</v>
      </c>
      <c r="E30565" s="107">
        <v>6629</v>
      </c>
    </row>
    <row r="30566" spans="1:5" x14ac:dyDescent="0.3">
      <c r="A30566" s="66">
        <v>42152</v>
      </c>
      <c r="B30566" s="98">
        <v>0.5</v>
      </c>
      <c r="C30566" s="107" t="s">
        <v>119</v>
      </c>
      <c r="D30566" s="107">
        <v>29.21</v>
      </c>
      <c r="E30566" s="107">
        <v>6592</v>
      </c>
    </row>
    <row r="30567" spans="1:5" x14ac:dyDescent="0.3">
      <c r="A30567" s="66">
        <v>42152</v>
      </c>
      <c r="B30567" s="98">
        <v>0.51041666666666663</v>
      </c>
      <c r="C30567" s="107" t="s">
        <v>119</v>
      </c>
      <c r="D30567" s="107">
        <v>29.15</v>
      </c>
      <c r="E30567" s="107">
        <v>6555</v>
      </c>
    </row>
    <row r="30568" spans="1:5" x14ac:dyDescent="0.3">
      <c r="A30568" s="66">
        <v>42152</v>
      </c>
      <c r="B30568" s="98">
        <v>0.52083333333333337</v>
      </c>
      <c r="C30568" s="107" t="s">
        <v>119</v>
      </c>
      <c r="D30568" s="107">
        <v>29.07</v>
      </c>
      <c r="E30568" s="107">
        <v>6685</v>
      </c>
    </row>
    <row r="30569" spans="1:5" x14ac:dyDescent="0.3">
      <c r="A30569" s="66">
        <v>42152</v>
      </c>
      <c r="B30569" s="98">
        <v>0.53125</v>
      </c>
      <c r="C30569" s="107" t="s">
        <v>119</v>
      </c>
      <c r="D30569" s="107">
        <v>29.07</v>
      </c>
      <c r="E30569" s="107">
        <v>7065</v>
      </c>
    </row>
    <row r="30570" spans="1:5" x14ac:dyDescent="0.3">
      <c r="A30570" s="66">
        <v>42152</v>
      </c>
      <c r="B30570" s="98">
        <v>4.1666666666666664E-2</v>
      </c>
      <c r="C30570" s="107" t="s">
        <v>119</v>
      </c>
      <c r="D30570" s="107">
        <v>29.13</v>
      </c>
      <c r="E30570" s="107">
        <v>7003</v>
      </c>
    </row>
    <row r="30571" spans="1:5" x14ac:dyDescent="0.3">
      <c r="A30571" s="66">
        <v>42152</v>
      </c>
      <c r="B30571" s="98">
        <v>5.2083333333333336E-2</v>
      </c>
      <c r="C30571" s="107" t="s">
        <v>119</v>
      </c>
      <c r="D30571" s="107">
        <v>28.98</v>
      </c>
      <c r="E30571" s="107">
        <v>6896</v>
      </c>
    </row>
    <row r="30572" spans="1:5" x14ac:dyDescent="0.3">
      <c r="A30572" s="66">
        <v>42152</v>
      </c>
      <c r="B30572" s="98">
        <v>6.25E-2</v>
      </c>
      <c r="C30572" s="107" t="s">
        <v>119</v>
      </c>
      <c r="D30572" s="107">
        <v>28.89</v>
      </c>
      <c r="E30572" s="107">
        <v>6695</v>
      </c>
    </row>
    <row r="30573" spans="1:5" x14ac:dyDescent="0.3">
      <c r="A30573" s="66">
        <v>42152</v>
      </c>
      <c r="B30573" s="98">
        <v>7.2916666666666671E-2</v>
      </c>
      <c r="C30573" s="107" t="s">
        <v>119</v>
      </c>
      <c r="D30573" s="107">
        <v>28.76</v>
      </c>
      <c r="E30573" s="107">
        <v>6392</v>
      </c>
    </row>
    <row r="30574" spans="1:5" x14ac:dyDescent="0.3">
      <c r="A30574" s="66">
        <v>42152</v>
      </c>
      <c r="B30574" s="98">
        <v>8.3333333333333329E-2</v>
      </c>
      <c r="C30574" s="107" t="s">
        <v>119</v>
      </c>
      <c r="D30574" s="107">
        <v>28.53</v>
      </c>
      <c r="E30574" s="107">
        <v>6158</v>
      </c>
    </row>
    <row r="30575" spans="1:5" x14ac:dyDescent="0.3">
      <c r="A30575" s="66">
        <v>42152</v>
      </c>
      <c r="B30575" s="98">
        <v>9.375E-2</v>
      </c>
      <c r="C30575" s="107" t="s">
        <v>119</v>
      </c>
      <c r="D30575" s="107">
        <v>28.43</v>
      </c>
      <c r="E30575" s="107">
        <v>5554</v>
      </c>
    </row>
    <row r="30576" spans="1:5" x14ac:dyDescent="0.3">
      <c r="A30576" s="66">
        <v>42152</v>
      </c>
      <c r="B30576" s="98">
        <v>0.10416666666666667</v>
      </c>
      <c r="C30576" s="107" t="s">
        <v>119</v>
      </c>
      <c r="D30576" s="107">
        <v>28.33</v>
      </c>
      <c r="E30576" s="107">
        <v>4988</v>
      </c>
    </row>
    <row r="30577" spans="1:5" x14ac:dyDescent="0.3">
      <c r="A30577" s="66">
        <v>42152</v>
      </c>
      <c r="B30577" s="98">
        <v>0.11458333333333333</v>
      </c>
      <c r="C30577" s="107" t="s">
        <v>119</v>
      </c>
      <c r="D30577" s="107">
        <v>28.29</v>
      </c>
      <c r="E30577" s="107">
        <v>4940</v>
      </c>
    </row>
    <row r="30578" spans="1:5" x14ac:dyDescent="0.3">
      <c r="A30578" s="66">
        <v>42152</v>
      </c>
      <c r="B30578" s="98">
        <v>0.125</v>
      </c>
      <c r="C30578" s="107" t="s">
        <v>119</v>
      </c>
      <c r="D30578" s="107">
        <v>28.3</v>
      </c>
      <c r="E30578" s="107">
        <v>5000</v>
      </c>
    </row>
    <row r="30579" spans="1:5" x14ac:dyDescent="0.3">
      <c r="A30579" s="66">
        <v>42152</v>
      </c>
      <c r="B30579" s="98">
        <v>0.13541666666666666</v>
      </c>
      <c r="C30579" s="107" t="s">
        <v>119</v>
      </c>
      <c r="D30579" s="107">
        <v>28.27</v>
      </c>
      <c r="E30579" s="107">
        <v>5015</v>
      </c>
    </row>
    <row r="30580" spans="1:5" x14ac:dyDescent="0.3">
      <c r="A30580" s="66">
        <v>42152</v>
      </c>
      <c r="B30580" s="98">
        <v>0.14583333333333334</v>
      </c>
      <c r="C30580" s="107" t="s">
        <v>119</v>
      </c>
      <c r="D30580" s="107">
        <v>28.24</v>
      </c>
      <c r="E30580" s="107">
        <v>5079</v>
      </c>
    </row>
    <row r="30581" spans="1:5" x14ac:dyDescent="0.3">
      <c r="A30581" s="66">
        <v>42152</v>
      </c>
      <c r="B30581" s="98">
        <v>0.15625</v>
      </c>
      <c r="C30581" s="107" t="s">
        <v>119</v>
      </c>
      <c r="D30581" s="107">
        <v>28.21</v>
      </c>
      <c r="E30581" s="107">
        <v>5191</v>
      </c>
    </row>
    <row r="30582" spans="1:5" x14ac:dyDescent="0.3">
      <c r="A30582" s="66">
        <v>42152</v>
      </c>
      <c r="B30582" s="98">
        <v>0.16666666666666666</v>
      </c>
      <c r="C30582" s="107" t="s">
        <v>119</v>
      </c>
      <c r="D30582" s="107">
        <v>28.2</v>
      </c>
      <c r="E30582" s="107">
        <v>5288</v>
      </c>
    </row>
    <row r="30583" spans="1:5" x14ac:dyDescent="0.3">
      <c r="A30583" s="66">
        <v>42152</v>
      </c>
      <c r="B30583" s="98">
        <v>0.17708333333333334</v>
      </c>
      <c r="C30583" s="107" t="s">
        <v>119</v>
      </c>
      <c r="D30583" s="107">
        <v>28.17</v>
      </c>
      <c r="E30583" s="107">
        <v>5428</v>
      </c>
    </row>
    <row r="30584" spans="1:5" x14ac:dyDescent="0.3">
      <c r="A30584" s="66">
        <v>42152</v>
      </c>
      <c r="B30584" s="98">
        <v>0.1875</v>
      </c>
      <c r="C30584" s="107" t="s">
        <v>119</v>
      </c>
      <c r="D30584" s="107">
        <v>28.15</v>
      </c>
      <c r="E30584" s="107">
        <v>5462</v>
      </c>
    </row>
    <row r="30585" spans="1:5" x14ac:dyDescent="0.3">
      <c r="A30585" s="66">
        <v>42152</v>
      </c>
      <c r="B30585" s="98">
        <v>0.19791666666666666</v>
      </c>
      <c r="C30585" s="107" t="s">
        <v>119</v>
      </c>
      <c r="D30585" s="107">
        <v>28.14</v>
      </c>
      <c r="E30585" s="107">
        <v>5551</v>
      </c>
    </row>
    <row r="30586" spans="1:5" x14ac:dyDescent="0.3">
      <c r="A30586" s="66">
        <v>42152</v>
      </c>
      <c r="B30586" s="98">
        <v>0.20833333333333334</v>
      </c>
      <c r="C30586" s="107" t="s">
        <v>119</v>
      </c>
      <c r="D30586" s="107">
        <v>28.12</v>
      </c>
      <c r="E30586" s="107">
        <v>5560</v>
      </c>
    </row>
    <row r="30587" spans="1:5" x14ac:dyDescent="0.3">
      <c r="A30587" s="66">
        <v>42152</v>
      </c>
      <c r="B30587" s="98">
        <v>0.21875</v>
      </c>
      <c r="C30587" s="107" t="s">
        <v>119</v>
      </c>
      <c r="D30587" s="107">
        <v>28.09</v>
      </c>
      <c r="E30587" s="107">
        <v>5583</v>
      </c>
    </row>
    <row r="30588" spans="1:5" x14ac:dyDescent="0.3">
      <c r="A30588" s="66">
        <v>42152</v>
      </c>
      <c r="B30588" s="98">
        <v>0.22916666666666666</v>
      </c>
      <c r="C30588" s="107" t="s">
        <v>119</v>
      </c>
      <c r="D30588" s="107">
        <v>28.07</v>
      </c>
      <c r="E30588" s="107">
        <v>5599</v>
      </c>
    </row>
    <row r="30589" spans="1:5" x14ac:dyDescent="0.3">
      <c r="A30589" s="66">
        <v>42152</v>
      </c>
      <c r="B30589" s="98">
        <v>0.23958333333333334</v>
      </c>
      <c r="C30589" s="107" t="s">
        <v>119</v>
      </c>
      <c r="D30589" s="107">
        <v>28.04</v>
      </c>
      <c r="E30589" s="107">
        <v>5594</v>
      </c>
    </row>
    <row r="30590" spans="1:5" x14ac:dyDescent="0.3">
      <c r="A30590" s="66">
        <v>42152</v>
      </c>
      <c r="B30590" s="98">
        <v>0.25</v>
      </c>
      <c r="C30590" s="107" t="s">
        <v>119</v>
      </c>
      <c r="D30590" s="107">
        <v>28.01</v>
      </c>
      <c r="E30590" s="107">
        <v>5610</v>
      </c>
    </row>
    <row r="30591" spans="1:5" x14ac:dyDescent="0.3">
      <c r="A30591" s="66">
        <v>42152</v>
      </c>
      <c r="B30591" s="98">
        <v>0.26041666666666669</v>
      </c>
      <c r="C30591" s="107" t="s">
        <v>119</v>
      </c>
      <c r="D30591" s="107">
        <v>28.01</v>
      </c>
      <c r="E30591" s="107">
        <v>5598</v>
      </c>
    </row>
    <row r="30592" spans="1:5" x14ac:dyDescent="0.3">
      <c r="A30592" s="66">
        <v>42152</v>
      </c>
      <c r="B30592" s="98">
        <v>0.27083333333333331</v>
      </c>
      <c r="C30592" s="107" t="s">
        <v>119</v>
      </c>
      <c r="D30592" s="107">
        <v>27.99</v>
      </c>
      <c r="E30592" s="107">
        <v>5585</v>
      </c>
    </row>
    <row r="30593" spans="1:5" x14ac:dyDescent="0.3">
      <c r="A30593" s="66">
        <v>42152</v>
      </c>
      <c r="B30593" s="98">
        <v>0.28125</v>
      </c>
      <c r="C30593" s="107" t="s">
        <v>119</v>
      </c>
      <c r="D30593" s="107">
        <v>27.96</v>
      </c>
      <c r="E30593" s="107">
        <v>5593</v>
      </c>
    </row>
    <row r="30594" spans="1:5" x14ac:dyDescent="0.3">
      <c r="A30594" s="66">
        <v>42152</v>
      </c>
      <c r="B30594" s="98">
        <v>0.29166666666666669</v>
      </c>
      <c r="C30594" s="107" t="s">
        <v>119</v>
      </c>
      <c r="D30594" s="107">
        <v>27.93</v>
      </c>
      <c r="E30594" s="107">
        <v>5664</v>
      </c>
    </row>
    <row r="30595" spans="1:5" x14ac:dyDescent="0.3">
      <c r="A30595" s="66">
        <v>42152</v>
      </c>
      <c r="B30595" s="98">
        <v>0.30208333333333331</v>
      </c>
      <c r="C30595" s="107" t="s">
        <v>119</v>
      </c>
      <c r="D30595" s="107">
        <v>27.93</v>
      </c>
      <c r="E30595" s="107">
        <v>5774</v>
      </c>
    </row>
    <row r="30596" spans="1:5" x14ac:dyDescent="0.3">
      <c r="A30596" s="66">
        <v>42152</v>
      </c>
      <c r="B30596" s="98">
        <v>0.3125</v>
      </c>
      <c r="C30596" s="107" t="s">
        <v>119</v>
      </c>
      <c r="D30596" s="107">
        <v>27.98</v>
      </c>
      <c r="E30596" s="107">
        <v>5968</v>
      </c>
    </row>
    <row r="30597" spans="1:5" x14ac:dyDescent="0.3">
      <c r="A30597" s="66">
        <v>42152</v>
      </c>
      <c r="B30597" s="98">
        <v>0.32291666666666669</v>
      </c>
      <c r="C30597" s="107" t="s">
        <v>119</v>
      </c>
      <c r="D30597" s="107">
        <v>28.02</v>
      </c>
      <c r="E30597" s="107">
        <v>6605</v>
      </c>
    </row>
    <row r="30598" spans="1:5" x14ac:dyDescent="0.3">
      <c r="A30598" s="66">
        <v>42152</v>
      </c>
      <c r="B30598" s="98">
        <v>0.33333333333333331</v>
      </c>
      <c r="C30598" s="107" t="s">
        <v>119</v>
      </c>
      <c r="D30598" s="107">
        <v>28.12</v>
      </c>
      <c r="E30598" s="107">
        <v>7164</v>
      </c>
    </row>
    <row r="30599" spans="1:5" x14ac:dyDescent="0.3">
      <c r="A30599" s="66">
        <v>42152</v>
      </c>
      <c r="B30599" s="98">
        <v>0.34375</v>
      </c>
      <c r="C30599" s="107" t="s">
        <v>119</v>
      </c>
      <c r="D30599" s="107">
        <v>28.25</v>
      </c>
      <c r="E30599" s="107">
        <v>7130</v>
      </c>
    </row>
    <row r="30600" spans="1:5" x14ac:dyDescent="0.3">
      <c r="A30600" s="66">
        <v>42152</v>
      </c>
      <c r="B30600" s="98">
        <v>0.35416666666666669</v>
      </c>
      <c r="C30600" s="107" t="s">
        <v>119</v>
      </c>
      <c r="D30600" s="107">
        <v>28.26</v>
      </c>
      <c r="E30600" s="107">
        <v>7596</v>
      </c>
    </row>
    <row r="30601" spans="1:5" x14ac:dyDescent="0.3">
      <c r="A30601" s="66">
        <v>42152</v>
      </c>
      <c r="B30601" s="98">
        <v>0.36458333333333331</v>
      </c>
      <c r="C30601" s="107" t="s">
        <v>119</v>
      </c>
      <c r="D30601" s="107">
        <v>28.34</v>
      </c>
      <c r="E30601" s="107">
        <v>7523</v>
      </c>
    </row>
    <row r="30602" spans="1:5" x14ac:dyDescent="0.3">
      <c r="A30602" s="66">
        <v>42152</v>
      </c>
      <c r="B30602" s="98">
        <v>0.375</v>
      </c>
      <c r="C30602" s="107" t="s">
        <v>119</v>
      </c>
      <c r="D30602" s="107">
        <v>28.35</v>
      </c>
      <c r="E30602" s="107">
        <v>7533</v>
      </c>
    </row>
    <row r="30603" spans="1:5" x14ac:dyDescent="0.3">
      <c r="A30603" s="66">
        <v>42152</v>
      </c>
      <c r="B30603" s="98">
        <v>0.38541666666666669</v>
      </c>
      <c r="C30603" s="107" t="s">
        <v>119</v>
      </c>
      <c r="D30603" s="107">
        <v>28.37</v>
      </c>
      <c r="E30603" s="107">
        <v>7571</v>
      </c>
    </row>
    <row r="30604" spans="1:5" x14ac:dyDescent="0.3">
      <c r="A30604" s="66">
        <v>42152</v>
      </c>
      <c r="B30604" s="98">
        <v>0.39583333333333331</v>
      </c>
      <c r="C30604" s="107" t="s">
        <v>119</v>
      </c>
      <c r="D30604" s="107">
        <v>28.41</v>
      </c>
      <c r="E30604" s="107">
        <v>7478</v>
      </c>
    </row>
    <row r="30605" spans="1:5" x14ac:dyDescent="0.3">
      <c r="A30605" s="66">
        <v>42152</v>
      </c>
      <c r="B30605" s="98">
        <v>0.40625</v>
      </c>
      <c r="C30605" s="107" t="s">
        <v>119</v>
      </c>
      <c r="D30605" s="107">
        <v>28.4</v>
      </c>
      <c r="E30605" s="107">
        <v>7245</v>
      </c>
    </row>
    <row r="30606" spans="1:5" x14ac:dyDescent="0.3">
      <c r="A30606" s="66">
        <v>42152</v>
      </c>
      <c r="B30606" s="98">
        <v>0.41666666666666669</v>
      </c>
      <c r="C30606" s="107" t="s">
        <v>119</v>
      </c>
      <c r="D30606" s="107">
        <v>28.38</v>
      </c>
      <c r="E30606" s="107">
        <v>7408</v>
      </c>
    </row>
    <row r="30607" spans="1:5" x14ac:dyDescent="0.3">
      <c r="A30607" s="66">
        <v>42152</v>
      </c>
      <c r="B30607" s="98">
        <v>0.42708333333333331</v>
      </c>
      <c r="C30607" s="107" t="s">
        <v>119</v>
      </c>
      <c r="D30607" s="107">
        <v>28.47</v>
      </c>
      <c r="E30607" s="107">
        <v>7052</v>
      </c>
    </row>
    <row r="30608" spans="1:5" x14ac:dyDescent="0.3">
      <c r="A30608" s="66">
        <v>42152</v>
      </c>
      <c r="B30608" s="98">
        <v>0.4375</v>
      </c>
      <c r="C30608" s="107" t="s">
        <v>119</v>
      </c>
      <c r="D30608" s="107">
        <v>28.51</v>
      </c>
      <c r="E30608" s="107">
        <v>7025</v>
      </c>
    </row>
    <row r="30609" spans="1:5" x14ac:dyDescent="0.3">
      <c r="A30609" s="66">
        <v>42152</v>
      </c>
      <c r="B30609" s="98">
        <v>0.44791666666666669</v>
      </c>
      <c r="C30609" s="107" t="s">
        <v>119</v>
      </c>
      <c r="D30609" s="107">
        <v>28.59</v>
      </c>
      <c r="E30609" s="107">
        <v>7018</v>
      </c>
    </row>
    <row r="30610" spans="1:5" x14ac:dyDescent="0.3">
      <c r="A30610" s="66">
        <v>42152</v>
      </c>
      <c r="B30610" s="98">
        <v>0.45833333333333331</v>
      </c>
      <c r="C30610" s="107" t="s">
        <v>119</v>
      </c>
      <c r="D30610" s="107">
        <v>28.62</v>
      </c>
      <c r="E30610" s="107">
        <v>7201</v>
      </c>
    </row>
    <row r="30611" spans="1:5" x14ac:dyDescent="0.3">
      <c r="A30611" s="66">
        <v>42152</v>
      </c>
      <c r="B30611" s="98">
        <v>0.46875</v>
      </c>
      <c r="C30611" s="107" t="s">
        <v>119</v>
      </c>
      <c r="D30611" s="107">
        <v>28.72</v>
      </c>
      <c r="E30611" s="107">
        <v>6988</v>
      </c>
    </row>
    <row r="30612" spans="1:5" x14ac:dyDescent="0.3">
      <c r="A30612" s="66">
        <v>42152</v>
      </c>
      <c r="B30612" s="98">
        <v>0.47916666666666669</v>
      </c>
      <c r="C30612" s="107" t="s">
        <v>119</v>
      </c>
      <c r="D30612" s="107">
        <v>28.71</v>
      </c>
      <c r="E30612" s="107">
        <v>7039</v>
      </c>
    </row>
    <row r="30613" spans="1:5" x14ac:dyDescent="0.3">
      <c r="A30613" s="66">
        <v>42152</v>
      </c>
      <c r="B30613" s="98">
        <v>0.48958333333333331</v>
      </c>
      <c r="C30613" s="107" t="s">
        <v>119</v>
      </c>
      <c r="D30613" s="107">
        <v>28.86</v>
      </c>
      <c r="E30613" s="107">
        <v>7074</v>
      </c>
    </row>
    <row r="30614" spans="1:5" x14ac:dyDescent="0.3">
      <c r="A30614" s="66">
        <v>42152</v>
      </c>
      <c r="B30614" s="98">
        <v>0.5</v>
      </c>
      <c r="C30614" s="107" t="s">
        <v>120</v>
      </c>
      <c r="D30614" s="107">
        <v>28.95</v>
      </c>
      <c r="E30614" s="107">
        <v>7163</v>
      </c>
    </row>
    <row r="30615" spans="1:5" x14ac:dyDescent="0.3">
      <c r="A30615" s="66">
        <v>42152</v>
      </c>
      <c r="B30615" s="98">
        <v>0.51041666666666663</v>
      </c>
      <c r="C30615" s="107" t="s">
        <v>120</v>
      </c>
      <c r="D30615" s="107">
        <v>29.04</v>
      </c>
      <c r="E30615" s="107">
        <v>7169</v>
      </c>
    </row>
    <row r="30616" spans="1:5" x14ac:dyDescent="0.3">
      <c r="A30616" s="66">
        <v>42152</v>
      </c>
      <c r="B30616" s="98">
        <v>0.52083333333333337</v>
      </c>
      <c r="C30616" s="107" t="s">
        <v>120</v>
      </c>
      <c r="D30616" s="107">
        <v>29.11</v>
      </c>
      <c r="E30616" s="107">
        <v>7215</v>
      </c>
    </row>
    <row r="30617" spans="1:5" x14ac:dyDescent="0.3">
      <c r="A30617" s="66">
        <v>42152</v>
      </c>
      <c r="B30617" s="98">
        <v>0.53125</v>
      </c>
      <c r="C30617" s="107" t="s">
        <v>120</v>
      </c>
      <c r="D30617" s="107">
        <v>29.16</v>
      </c>
      <c r="E30617" s="107">
        <v>7236</v>
      </c>
    </row>
    <row r="30618" spans="1:5" x14ac:dyDescent="0.3">
      <c r="A30618" s="66">
        <v>42152</v>
      </c>
      <c r="B30618" s="98">
        <v>4.1666666666666664E-2</v>
      </c>
      <c r="C30618" s="107" t="s">
        <v>120</v>
      </c>
      <c r="D30618" s="107">
        <v>29.17</v>
      </c>
      <c r="E30618" s="107">
        <v>7030</v>
      </c>
    </row>
    <row r="30619" spans="1:5" x14ac:dyDescent="0.3">
      <c r="A30619" s="66">
        <v>42152</v>
      </c>
      <c r="B30619" s="98">
        <v>5.2083333333333336E-2</v>
      </c>
      <c r="C30619" s="107" t="s">
        <v>120</v>
      </c>
      <c r="D30619" s="107">
        <v>29.21</v>
      </c>
      <c r="E30619" s="107">
        <v>7067</v>
      </c>
    </row>
    <row r="30620" spans="1:5" x14ac:dyDescent="0.3">
      <c r="A30620" s="66">
        <v>42152</v>
      </c>
      <c r="B30620" s="98">
        <v>6.25E-2</v>
      </c>
      <c r="C30620" s="107" t="s">
        <v>120</v>
      </c>
      <c r="D30620" s="107">
        <v>29.23</v>
      </c>
      <c r="E30620" s="107">
        <v>7089</v>
      </c>
    </row>
    <row r="30621" spans="1:5" x14ac:dyDescent="0.3">
      <c r="A30621" s="66">
        <v>42152</v>
      </c>
      <c r="B30621" s="98">
        <v>7.2916666666666671E-2</v>
      </c>
      <c r="C30621" s="107" t="s">
        <v>120</v>
      </c>
      <c r="D30621" s="107">
        <v>29.3</v>
      </c>
      <c r="E30621" s="107">
        <v>7271</v>
      </c>
    </row>
    <row r="30622" spans="1:5" x14ac:dyDescent="0.3">
      <c r="A30622" s="66">
        <v>42152</v>
      </c>
      <c r="B30622" s="98">
        <v>8.3333333333333329E-2</v>
      </c>
      <c r="C30622" s="107" t="s">
        <v>120</v>
      </c>
      <c r="D30622" s="107">
        <v>29.41</v>
      </c>
      <c r="E30622" s="107">
        <v>7162</v>
      </c>
    </row>
    <row r="30623" spans="1:5" x14ac:dyDescent="0.3">
      <c r="A30623" s="66">
        <v>42152</v>
      </c>
      <c r="B30623" s="98">
        <v>9.375E-2</v>
      </c>
      <c r="C30623" s="107" t="s">
        <v>120</v>
      </c>
      <c r="D30623" s="107">
        <v>29.4</v>
      </c>
      <c r="E30623" s="107">
        <v>7396</v>
      </c>
    </row>
    <row r="30624" spans="1:5" x14ac:dyDescent="0.3">
      <c r="A30624" s="66">
        <v>42152</v>
      </c>
      <c r="B30624" s="98">
        <v>0.10416666666666667</v>
      </c>
      <c r="C30624" s="107" t="s">
        <v>120</v>
      </c>
      <c r="D30624" s="107">
        <v>29.51</v>
      </c>
      <c r="E30624" s="107">
        <v>7423</v>
      </c>
    </row>
    <row r="30625" spans="1:5" x14ac:dyDescent="0.3">
      <c r="A30625" s="66">
        <v>42152</v>
      </c>
      <c r="B30625" s="98">
        <v>0.11458333333333333</v>
      </c>
      <c r="C30625" s="107" t="s">
        <v>120</v>
      </c>
      <c r="D30625" s="107">
        <v>29.61</v>
      </c>
      <c r="E30625" s="107">
        <v>7445</v>
      </c>
    </row>
    <row r="30626" spans="1:5" x14ac:dyDescent="0.3">
      <c r="A30626" s="66">
        <v>42152</v>
      </c>
      <c r="B30626" s="98">
        <v>0.125</v>
      </c>
      <c r="C30626" s="107" t="s">
        <v>120</v>
      </c>
      <c r="D30626" s="107">
        <v>29.64</v>
      </c>
      <c r="E30626" s="107">
        <v>7612</v>
      </c>
    </row>
    <row r="30627" spans="1:5" x14ac:dyDescent="0.3">
      <c r="A30627" s="66">
        <v>42152</v>
      </c>
      <c r="B30627" s="98">
        <v>0.13541666666666666</v>
      </c>
      <c r="C30627" s="107" t="s">
        <v>120</v>
      </c>
      <c r="D30627" s="107">
        <v>29.72</v>
      </c>
      <c r="E30627" s="107">
        <v>7609</v>
      </c>
    </row>
    <row r="30628" spans="1:5" x14ac:dyDescent="0.3">
      <c r="A30628" s="66">
        <v>42152</v>
      </c>
      <c r="B30628" s="98">
        <v>0.14583333333333334</v>
      </c>
      <c r="C30628" s="107" t="s">
        <v>120</v>
      </c>
      <c r="D30628" s="107">
        <v>29.83</v>
      </c>
      <c r="E30628" s="107">
        <v>7699</v>
      </c>
    </row>
    <row r="30629" spans="1:5" x14ac:dyDescent="0.3">
      <c r="A30629" s="66">
        <v>42152</v>
      </c>
      <c r="B30629" s="98">
        <v>0.15625</v>
      </c>
      <c r="C30629" s="107" t="s">
        <v>120</v>
      </c>
      <c r="D30629" s="107">
        <v>29.85</v>
      </c>
      <c r="E30629" s="107">
        <v>7679</v>
      </c>
    </row>
    <row r="30630" spans="1:5" x14ac:dyDescent="0.3">
      <c r="A30630" s="66">
        <v>42152</v>
      </c>
      <c r="B30630" s="98">
        <v>0.16666666666666666</v>
      </c>
      <c r="C30630" s="107" t="s">
        <v>120</v>
      </c>
      <c r="D30630" s="107">
        <v>29.8</v>
      </c>
      <c r="E30630" s="107">
        <v>7619</v>
      </c>
    </row>
    <row r="30631" spans="1:5" x14ac:dyDescent="0.3">
      <c r="A30631" s="66">
        <v>42152</v>
      </c>
      <c r="B30631" s="98">
        <v>0.17708333333333334</v>
      </c>
      <c r="C30631" s="107" t="s">
        <v>120</v>
      </c>
      <c r="D30631" s="107">
        <v>29.7</v>
      </c>
      <c r="E30631" s="107">
        <v>7460</v>
      </c>
    </row>
    <row r="30632" spans="1:5" x14ac:dyDescent="0.3">
      <c r="A30632" s="66">
        <v>42152</v>
      </c>
      <c r="B30632" s="98">
        <v>0.1875</v>
      </c>
      <c r="C30632" s="107" t="s">
        <v>120</v>
      </c>
      <c r="D30632" s="107">
        <v>29.71</v>
      </c>
      <c r="E30632" s="107">
        <v>7433</v>
      </c>
    </row>
    <row r="30633" spans="1:5" x14ac:dyDescent="0.3">
      <c r="A30633" s="66">
        <v>42152</v>
      </c>
      <c r="B30633" s="98">
        <v>0.19791666666666666</v>
      </c>
      <c r="C30633" s="107" t="s">
        <v>120</v>
      </c>
      <c r="D30633" s="107">
        <v>29.66</v>
      </c>
      <c r="E30633" s="107">
        <v>7461</v>
      </c>
    </row>
    <row r="30634" spans="1:5" x14ac:dyDescent="0.3">
      <c r="A30634" s="66">
        <v>42152</v>
      </c>
      <c r="B30634" s="98">
        <v>0.20833333333333334</v>
      </c>
      <c r="C30634" s="107" t="s">
        <v>120</v>
      </c>
      <c r="D30634" s="107">
        <v>29.67</v>
      </c>
      <c r="E30634" s="107">
        <v>7472</v>
      </c>
    </row>
    <row r="30635" spans="1:5" x14ac:dyDescent="0.3">
      <c r="A30635" s="66">
        <v>42152</v>
      </c>
      <c r="B30635" s="98">
        <v>0.21875</v>
      </c>
      <c r="C30635" s="107" t="s">
        <v>120</v>
      </c>
      <c r="D30635" s="107">
        <v>29.64</v>
      </c>
      <c r="E30635" s="107">
        <v>7459</v>
      </c>
    </row>
    <row r="30636" spans="1:5" x14ac:dyDescent="0.3">
      <c r="A30636" s="66">
        <v>42152</v>
      </c>
      <c r="B30636" s="98">
        <v>0.22916666666666666</v>
      </c>
      <c r="C30636" s="107" t="s">
        <v>120</v>
      </c>
      <c r="D30636" s="107">
        <v>29.59</v>
      </c>
      <c r="E30636" s="107">
        <v>7414</v>
      </c>
    </row>
    <row r="30637" spans="1:5" x14ac:dyDescent="0.3">
      <c r="A30637" s="66">
        <v>42152</v>
      </c>
      <c r="B30637" s="98">
        <v>0.23958333333333334</v>
      </c>
      <c r="C30637" s="107" t="s">
        <v>120</v>
      </c>
      <c r="D30637" s="107">
        <v>29.53</v>
      </c>
      <c r="E30637" s="107">
        <v>7407</v>
      </c>
    </row>
    <row r="30638" spans="1:5" x14ac:dyDescent="0.3">
      <c r="A30638" s="66">
        <v>42152</v>
      </c>
      <c r="B30638" s="98">
        <v>0.25</v>
      </c>
      <c r="C30638" s="107" t="s">
        <v>120</v>
      </c>
      <c r="D30638" s="107">
        <v>29.49</v>
      </c>
      <c r="E30638" s="107">
        <v>7387</v>
      </c>
    </row>
    <row r="30639" spans="1:5" x14ac:dyDescent="0.3">
      <c r="A30639" s="66">
        <v>42152</v>
      </c>
      <c r="B30639" s="98">
        <v>0.26041666666666669</v>
      </c>
      <c r="C30639" s="107" t="s">
        <v>120</v>
      </c>
      <c r="D30639" s="107">
        <v>29.43</v>
      </c>
      <c r="E30639" s="107">
        <v>7422</v>
      </c>
    </row>
    <row r="30640" spans="1:5" x14ac:dyDescent="0.3">
      <c r="A30640" s="66">
        <v>42152</v>
      </c>
      <c r="B30640" s="98">
        <v>0.27083333333333331</v>
      </c>
      <c r="C30640" s="107" t="s">
        <v>120</v>
      </c>
      <c r="D30640" s="107">
        <v>29.4</v>
      </c>
      <c r="E30640" s="107">
        <v>7478</v>
      </c>
    </row>
    <row r="30641" spans="1:5" x14ac:dyDescent="0.3">
      <c r="A30641" s="66">
        <v>42152</v>
      </c>
      <c r="B30641" s="98">
        <v>0.28125</v>
      </c>
      <c r="C30641" s="107" t="s">
        <v>120</v>
      </c>
      <c r="D30641" s="107">
        <v>29.37</v>
      </c>
      <c r="E30641" s="107">
        <v>7500</v>
      </c>
    </row>
    <row r="30642" spans="1:5" x14ac:dyDescent="0.3">
      <c r="A30642" s="66">
        <v>42152</v>
      </c>
      <c r="B30642" s="98">
        <v>0.29166666666666669</v>
      </c>
      <c r="C30642" s="107" t="s">
        <v>120</v>
      </c>
      <c r="D30642" s="107">
        <v>29.32</v>
      </c>
      <c r="E30642" s="107">
        <v>7508</v>
      </c>
    </row>
    <row r="30643" spans="1:5" x14ac:dyDescent="0.3">
      <c r="A30643" s="66">
        <v>42152</v>
      </c>
      <c r="B30643" s="98">
        <v>0.30208333333333331</v>
      </c>
      <c r="C30643" s="107" t="s">
        <v>120</v>
      </c>
      <c r="D30643" s="107">
        <v>29.29</v>
      </c>
      <c r="E30643" s="107">
        <v>7504</v>
      </c>
    </row>
    <row r="30644" spans="1:5" x14ac:dyDescent="0.3">
      <c r="A30644" s="66">
        <v>42152</v>
      </c>
      <c r="B30644" s="98">
        <v>0.3125</v>
      </c>
      <c r="C30644" s="107" t="s">
        <v>120</v>
      </c>
      <c r="D30644" s="107">
        <v>29.2</v>
      </c>
      <c r="E30644" s="107">
        <v>7526</v>
      </c>
    </row>
    <row r="30645" spans="1:5" x14ac:dyDescent="0.3">
      <c r="A30645" s="66">
        <v>42152</v>
      </c>
      <c r="B30645" s="98">
        <v>0.32291666666666669</v>
      </c>
      <c r="C30645" s="107" t="s">
        <v>120</v>
      </c>
      <c r="D30645" s="107">
        <v>29.17</v>
      </c>
      <c r="E30645" s="107">
        <v>7539</v>
      </c>
    </row>
    <row r="30646" spans="1:5" x14ac:dyDescent="0.3">
      <c r="A30646" s="66">
        <v>42152</v>
      </c>
      <c r="B30646" s="98">
        <v>0.33333333333333331</v>
      </c>
      <c r="C30646" s="107" t="s">
        <v>120</v>
      </c>
      <c r="D30646" s="107">
        <v>29.09</v>
      </c>
      <c r="E30646" s="107">
        <v>7571</v>
      </c>
    </row>
    <row r="30647" spans="1:5" x14ac:dyDescent="0.3">
      <c r="A30647" s="66">
        <v>42152</v>
      </c>
      <c r="B30647" s="98">
        <v>0.34375</v>
      </c>
      <c r="C30647" s="107" t="s">
        <v>120</v>
      </c>
      <c r="D30647" s="107">
        <v>29.03</v>
      </c>
      <c r="E30647" s="107">
        <v>7585</v>
      </c>
    </row>
    <row r="30648" spans="1:5" x14ac:dyDescent="0.3">
      <c r="A30648" s="66">
        <v>42152</v>
      </c>
      <c r="B30648" s="98">
        <v>0.35416666666666669</v>
      </c>
      <c r="C30648" s="107" t="s">
        <v>120</v>
      </c>
      <c r="D30648" s="107">
        <v>28.94</v>
      </c>
      <c r="E30648" s="107">
        <v>7682</v>
      </c>
    </row>
    <row r="30649" spans="1:5" x14ac:dyDescent="0.3">
      <c r="A30649" s="66">
        <v>42152</v>
      </c>
      <c r="B30649" s="98">
        <v>0.36458333333333331</v>
      </c>
      <c r="C30649" s="107" t="s">
        <v>120</v>
      </c>
      <c r="D30649" s="107">
        <v>28.9</v>
      </c>
      <c r="E30649" s="107">
        <v>7854</v>
      </c>
    </row>
    <row r="30650" spans="1:5" x14ac:dyDescent="0.3">
      <c r="A30650" s="66">
        <v>42152</v>
      </c>
      <c r="B30650" s="98">
        <v>0.375</v>
      </c>
      <c r="C30650" s="107" t="s">
        <v>120</v>
      </c>
      <c r="D30650" s="107">
        <v>28.91</v>
      </c>
      <c r="E30650" s="107">
        <v>8176</v>
      </c>
    </row>
    <row r="30651" spans="1:5" x14ac:dyDescent="0.3">
      <c r="A30651" s="66">
        <v>42152</v>
      </c>
      <c r="B30651" s="98">
        <v>0.38541666666666669</v>
      </c>
      <c r="C30651" s="107" t="s">
        <v>120</v>
      </c>
      <c r="D30651" s="107">
        <v>28.9</v>
      </c>
      <c r="E30651" s="107">
        <v>8375</v>
      </c>
    </row>
    <row r="30652" spans="1:5" x14ac:dyDescent="0.3">
      <c r="A30652" s="66">
        <v>42152</v>
      </c>
      <c r="B30652" s="98">
        <v>0.39583333333333331</v>
      </c>
      <c r="C30652" s="107" t="s">
        <v>120</v>
      </c>
      <c r="D30652" s="107">
        <v>28.85</v>
      </c>
      <c r="E30652" s="107">
        <v>8437</v>
      </c>
    </row>
    <row r="30653" spans="1:5" x14ac:dyDescent="0.3">
      <c r="A30653" s="66">
        <v>42152</v>
      </c>
      <c r="B30653" s="98">
        <v>0.40625</v>
      </c>
      <c r="C30653" s="107" t="s">
        <v>120</v>
      </c>
      <c r="D30653" s="107">
        <v>28.75</v>
      </c>
      <c r="E30653" s="107">
        <v>8448</v>
      </c>
    </row>
    <row r="30654" spans="1:5" x14ac:dyDescent="0.3">
      <c r="A30654" s="66">
        <v>42152</v>
      </c>
      <c r="B30654" s="98">
        <v>0.41666666666666669</v>
      </c>
      <c r="C30654" s="107" t="s">
        <v>120</v>
      </c>
      <c r="D30654" s="107">
        <v>28.67</v>
      </c>
      <c r="E30654" s="107">
        <v>8596</v>
      </c>
    </row>
    <row r="30655" spans="1:5" x14ac:dyDescent="0.3">
      <c r="A30655" s="66">
        <v>42152</v>
      </c>
      <c r="B30655" s="98">
        <v>0.42708333333333331</v>
      </c>
      <c r="C30655" s="107" t="s">
        <v>120</v>
      </c>
      <c r="D30655" s="107">
        <v>28.6</v>
      </c>
      <c r="E30655" s="107">
        <v>8877</v>
      </c>
    </row>
    <row r="30656" spans="1:5" x14ac:dyDescent="0.3">
      <c r="A30656" s="66">
        <v>42152</v>
      </c>
      <c r="B30656" s="98">
        <v>0.4375</v>
      </c>
      <c r="C30656" s="107" t="s">
        <v>120</v>
      </c>
      <c r="D30656" s="107">
        <v>28.55</v>
      </c>
      <c r="E30656" s="107">
        <v>8910</v>
      </c>
    </row>
    <row r="30657" spans="1:5" x14ac:dyDescent="0.3">
      <c r="A30657" s="66">
        <v>42152</v>
      </c>
      <c r="B30657" s="98">
        <v>0.44791666666666669</v>
      </c>
      <c r="C30657" s="107" t="s">
        <v>120</v>
      </c>
      <c r="D30657" s="107">
        <v>28.5</v>
      </c>
      <c r="E30657" s="107">
        <v>9028</v>
      </c>
    </row>
    <row r="30658" spans="1:5" x14ac:dyDescent="0.3">
      <c r="A30658" s="66">
        <v>42152</v>
      </c>
      <c r="B30658" s="98">
        <v>0.45833333333333331</v>
      </c>
      <c r="C30658" s="107" t="s">
        <v>120</v>
      </c>
      <c r="D30658" s="107">
        <v>28.43</v>
      </c>
      <c r="E30658" s="107">
        <v>9270</v>
      </c>
    </row>
    <row r="30659" spans="1:5" x14ac:dyDescent="0.3">
      <c r="A30659" s="66">
        <v>42152</v>
      </c>
      <c r="B30659" s="98">
        <v>0.46875</v>
      </c>
      <c r="C30659" s="107" t="s">
        <v>120</v>
      </c>
      <c r="D30659" s="107">
        <v>28.42</v>
      </c>
      <c r="E30659" s="107">
        <v>9296</v>
      </c>
    </row>
    <row r="30660" spans="1:5" x14ac:dyDescent="0.3">
      <c r="A30660" s="66">
        <v>42152</v>
      </c>
      <c r="B30660" s="98">
        <v>0.47916666666666669</v>
      </c>
      <c r="C30660" s="107" t="s">
        <v>120</v>
      </c>
      <c r="D30660" s="107">
        <v>28.37</v>
      </c>
      <c r="E30660" s="107">
        <v>9469</v>
      </c>
    </row>
    <row r="30661" spans="1:5" x14ac:dyDescent="0.3">
      <c r="A30661" s="66">
        <v>42152</v>
      </c>
      <c r="B30661" s="98">
        <v>0.48958333333333331</v>
      </c>
      <c r="C30661" s="107" t="s">
        <v>120</v>
      </c>
      <c r="D30661" s="107">
        <v>28.35</v>
      </c>
      <c r="E30661" s="107">
        <v>9453</v>
      </c>
    </row>
    <row r="30662" spans="1:5" x14ac:dyDescent="0.3">
      <c r="A30662" s="66">
        <v>42153</v>
      </c>
      <c r="B30662" s="98">
        <v>0.5</v>
      </c>
      <c r="C30662" s="107" t="s">
        <v>119</v>
      </c>
      <c r="D30662" s="107">
        <v>28.31</v>
      </c>
      <c r="E30662" s="107">
        <v>9462</v>
      </c>
    </row>
    <row r="30663" spans="1:5" x14ac:dyDescent="0.3">
      <c r="A30663" s="66">
        <v>42153</v>
      </c>
      <c r="B30663" s="98">
        <v>0.51041666666666663</v>
      </c>
      <c r="C30663" s="107" t="s">
        <v>119</v>
      </c>
      <c r="D30663" s="107">
        <v>28.26</v>
      </c>
      <c r="E30663" s="107">
        <v>9432</v>
      </c>
    </row>
    <row r="30664" spans="1:5" x14ac:dyDescent="0.3">
      <c r="A30664" s="66">
        <v>42153</v>
      </c>
      <c r="B30664" s="98">
        <v>0.52083333333333337</v>
      </c>
      <c r="C30664" s="107" t="s">
        <v>119</v>
      </c>
      <c r="D30664" s="107">
        <v>28.22</v>
      </c>
      <c r="E30664" s="107">
        <v>9204</v>
      </c>
    </row>
    <row r="30665" spans="1:5" x14ac:dyDescent="0.3">
      <c r="A30665" s="66">
        <v>42153</v>
      </c>
      <c r="B30665" s="98">
        <v>0.53125</v>
      </c>
      <c r="C30665" s="107" t="s">
        <v>119</v>
      </c>
      <c r="D30665" s="107">
        <v>28.07</v>
      </c>
      <c r="E30665" s="107">
        <v>9428</v>
      </c>
    </row>
    <row r="30666" spans="1:5" x14ac:dyDescent="0.3">
      <c r="A30666" s="66">
        <v>42153</v>
      </c>
      <c r="B30666" s="98">
        <v>4.1666666666666664E-2</v>
      </c>
      <c r="C30666" s="107" t="s">
        <v>119</v>
      </c>
      <c r="D30666" s="107">
        <v>28.1</v>
      </c>
      <c r="E30666" s="107">
        <v>9388</v>
      </c>
    </row>
    <row r="30667" spans="1:5" x14ac:dyDescent="0.3">
      <c r="A30667" s="66">
        <v>42153</v>
      </c>
      <c r="B30667" s="98">
        <v>5.2083333333333336E-2</v>
      </c>
      <c r="C30667" s="107" t="s">
        <v>119</v>
      </c>
      <c r="D30667" s="107">
        <v>28.08</v>
      </c>
      <c r="E30667" s="107">
        <v>9273</v>
      </c>
    </row>
    <row r="30668" spans="1:5" x14ac:dyDescent="0.3">
      <c r="A30668" s="66">
        <v>42153</v>
      </c>
      <c r="B30668" s="98">
        <v>6.25E-2</v>
      </c>
      <c r="C30668" s="107" t="s">
        <v>119</v>
      </c>
      <c r="D30668" s="107">
        <v>28.01</v>
      </c>
      <c r="E30668" s="107">
        <v>9018</v>
      </c>
    </row>
    <row r="30669" spans="1:5" x14ac:dyDescent="0.3">
      <c r="A30669" s="66">
        <v>42153</v>
      </c>
      <c r="B30669" s="98">
        <v>7.2916666666666671E-2</v>
      </c>
      <c r="C30669" s="107" t="s">
        <v>119</v>
      </c>
      <c r="D30669" s="107">
        <v>27.87</v>
      </c>
      <c r="E30669" s="107">
        <v>8731</v>
      </c>
    </row>
    <row r="30670" spans="1:5" x14ac:dyDescent="0.3">
      <c r="A30670" s="66">
        <v>42153</v>
      </c>
      <c r="B30670" s="98">
        <v>8.3333333333333329E-2</v>
      </c>
      <c r="C30670" s="107" t="s">
        <v>119</v>
      </c>
      <c r="D30670" s="107">
        <v>27.5</v>
      </c>
      <c r="E30670" s="107">
        <v>8715</v>
      </c>
    </row>
    <row r="30671" spans="1:5" x14ac:dyDescent="0.3">
      <c r="A30671" s="66">
        <v>42153</v>
      </c>
      <c r="B30671" s="98">
        <v>9.375E-2</v>
      </c>
      <c r="C30671" s="107" t="s">
        <v>119</v>
      </c>
      <c r="D30671" s="107">
        <v>27.56</v>
      </c>
      <c r="E30671" s="107">
        <v>8646</v>
      </c>
    </row>
    <row r="30672" spans="1:5" x14ac:dyDescent="0.3">
      <c r="A30672" s="66">
        <v>42153</v>
      </c>
      <c r="B30672" s="98">
        <v>0.10416666666666667</v>
      </c>
      <c r="C30672" s="107" t="s">
        <v>119</v>
      </c>
      <c r="D30672" s="107">
        <v>27.39</v>
      </c>
      <c r="E30672" s="107">
        <v>8821</v>
      </c>
    </row>
    <row r="30673" spans="1:5" x14ac:dyDescent="0.3">
      <c r="A30673" s="66">
        <v>42153</v>
      </c>
      <c r="B30673" s="98">
        <v>0.11458333333333333</v>
      </c>
      <c r="C30673" s="107" t="s">
        <v>119</v>
      </c>
      <c r="D30673" s="107">
        <v>27.39</v>
      </c>
      <c r="E30673" s="107">
        <v>8061</v>
      </c>
    </row>
    <row r="30674" spans="1:5" x14ac:dyDescent="0.3">
      <c r="A30674" s="66">
        <v>42153</v>
      </c>
      <c r="B30674" s="98">
        <v>0.125</v>
      </c>
      <c r="C30674" s="107" t="s">
        <v>119</v>
      </c>
      <c r="D30674" s="107">
        <v>27.21</v>
      </c>
      <c r="E30674" s="107">
        <v>7896</v>
      </c>
    </row>
    <row r="30675" spans="1:5" x14ac:dyDescent="0.3">
      <c r="A30675" s="66">
        <v>42153</v>
      </c>
      <c r="B30675" s="98">
        <v>0.13541666666666666</v>
      </c>
      <c r="C30675" s="107" t="s">
        <v>119</v>
      </c>
      <c r="D30675" s="107">
        <v>27.2</v>
      </c>
      <c r="E30675" s="107">
        <v>7708</v>
      </c>
    </row>
    <row r="30676" spans="1:5" x14ac:dyDescent="0.3">
      <c r="A30676" s="66">
        <v>42153</v>
      </c>
      <c r="B30676" s="98">
        <v>0.14583333333333334</v>
      </c>
      <c r="C30676" s="107" t="s">
        <v>119</v>
      </c>
      <c r="D30676" s="107">
        <v>27.13</v>
      </c>
      <c r="E30676" s="107">
        <v>7571</v>
      </c>
    </row>
    <row r="30677" spans="1:5" x14ac:dyDescent="0.3">
      <c r="A30677" s="66">
        <v>42153</v>
      </c>
      <c r="B30677" s="98">
        <v>0.15625</v>
      </c>
      <c r="C30677" s="107" t="s">
        <v>119</v>
      </c>
      <c r="D30677" s="107">
        <v>27.06</v>
      </c>
      <c r="E30677" s="107">
        <v>7649</v>
      </c>
    </row>
    <row r="30678" spans="1:5" x14ac:dyDescent="0.3">
      <c r="A30678" s="66">
        <v>42153</v>
      </c>
      <c r="B30678" s="98">
        <v>0.16666666666666666</v>
      </c>
      <c r="C30678" s="107" t="s">
        <v>119</v>
      </c>
      <c r="D30678" s="107">
        <v>27.02</v>
      </c>
      <c r="E30678" s="107">
        <v>7452</v>
      </c>
    </row>
    <row r="30679" spans="1:5" x14ac:dyDescent="0.3">
      <c r="A30679" s="66">
        <v>42153</v>
      </c>
      <c r="B30679" s="98">
        <v>0.17708333333333334</v>
      </c>
      <c r="C30679" s="107" t="s">
        <v>119</v>
      </c>
      <c r="D30679" s="107">
        <v>26.99</v>
      </c>
      <c r="E30679" s="107">
        <v>6743</v>
      </c>
    </row>
    <row r="30680" spans="1:5" x14ac:dyDescent="0.3">
      <c r="A30680" s="66">
        <v>42153</v>
      </c>
      <c r="B30680" s="98">
        <v>0.1875</v>
      </c>
      <c r="C30680" s="107" t="s">
        <v>119</v>
      </c>
      <c r="D30680" s="107">
        <v>26.97</v>
      </c>
      <c r="E30680" s="107">
        <v>6733</v>
      </c>
    </row>
    <row r="30681" spans="1:5" x14ac:dyDescent="0.3">
      <c r="A30681" s="66">
        <v>42153</v>
      </c>
      <c r="B30681" s="98">
        <v>0.19791666666666666</v>
      </c>
      <c r="C30681" s="107" t="s">
        <v>119</v>
      </c>
      <c r="D30681" s="107">
        <v>26.96</v>
      </c>
      <c r="E30681" s="107">
        <v>6886</v>
      </c>
    </row>
    <row r="30682" spans="1:5" x14ac:dyDescent="0.3">
      <c r="A30682" s="66">
        <v>42153</v>
      </c>
      <c r="B30682" s="98">
        <v>0.20833333333333334</v>
      </c>
      <c r="C30682" s="107" t="s">
        <v>119</v>
      </c>
      <c r="D30682" s="107">
        <v>26.95</v>
      </c>
      <c r="E30682" s="107">
        <v>6947</v>
      </c>
    </row>
    <row r="30683" spans="1:5" x14ac:dyDescent="0.3">
      <c r="A30683" s="66">
        <v>42153</v>
      </c>
      <c r="B30683" s="98">
        <v>0.21875</v>
      </c>
      <c r="C30683" s="107" t="s">
        <v>119</v>
      </c>
      <c r="D30683" s="107">
        <v>26.93</v>
      </c>
      <c r="E30683" s="107">
        <v>6944</v>
      </c>
    </row>
    <row r="30684" spans="1:5" x14ac:dyDescent="0.3">
      <c r="A30684" s="66">
        <v>42153</v>
      </c>
      <c r="B30684" s="98">
        <v>0.22916666666666666</v>
      </c>
      <c r="C30684" s="107" t="s">
        <v>119</v>
      </c>
      <c r="D30684" s="107">
        <v>26.92</v>
      </c>
      <c r="E30684" s="107">
        <v>7013</v>
      </c>
    </row>
    <row r="30685" spans="1:5" x14ac:dyDescent="0.3">
      <c r="A30685" s="66">
        <v>42153</v>
      </c>
      <c r="B30685" s="98">
        <v>0.23958333333333334</v>
      </c>
      <c r="C30685" s="107" t="s">
        <v>119</v>
      </c>
      <c r="D30685" s="107">
        <v>26.88</v>
      </c>
      <c r="E30685" s="107">
        <v>7066</v>
      </c>
    </row>
    <row r="30686" spans="1:5" x14ac:dyDescent="0.3">
      <c r="A30686" s="66">
        <v>42153</v>
      </c>
      <c r="B30686" s="98">
        <v>0.25</v>
      </c>
      <c r="C30686" s="107" t="s">
        <v>119</v>
      </c>
      <c r="D30686" s="107">
        <v>26.87</v>
      </c>
      <c r="E30686" s="107">
        <v>6986</v>
      </c>
    </row>
    <row r="30687" spans="1:5" x14ac:dyDescent="0.3">
      <c r="A30687" s="66">
        <v>42153</v>
      </c>
      <c r="B30687" s="98">
        <v>0.26041666666666669</v>
      </c>
      <c r="C30687" s="107" t="s">
        <v>119</v>
      </c>
      <c r="D30687" s="107">
        <v>26.86</v>
      </c>
      <c r="E30687" s="107">
        <v>6900</v>
      </c>
    </row>
    <row r="30688" spans="1:5" x14ac:dyDescent="0.3">
      <c r="A30688" s="66">
        <v>42153</v>
      </c>
      <c r="B30688" s="98">
        <v>0.27083333333333331</v>
      </c>
      <c r="C30688" s="107" t="s">
        <v>119</v>
      </c>
      <c r="D30688" s="107">
        <v>26.85</v>
      </c>
      <c r="E30688" s="107">
        <v>6869</v>
      </c>
    </row>
    <row r="30689" spans="1:5" x14ac:dyDescent="0.3">
      <c r="A30689" s="66">
        <v>42153</v>
      </c>
      <c r="B30689" s="98">
        <v>0.28125</v>
      </c>
      <c r="C30689" s="107" t="s">
        <v>119</v>
      </c>
      <c r="D30689" s="107">
        <v>26.83</v>
      </c>
      <c r="E30689" s="107">
        <v>6835</v>
      </c>
    </row>
    <row r="30690" spans="1:5" x14ac:dyDescent="0.3">
      <c r="A30690" s="66">
        <v>42153</v>
      </c>
      <c r="B30690" s="98">
        <v>0.29166666666666669</v>
      </c>
      <c r="C30690" s="107" t="s">
        <v>119</v>
      </c>
      <c r="D30690" s="107">
        <v>26.84</v>
      </c>
      <c r="E30690" s="107">
        <v>6850</v>
      </c>
    </row>
    <row r="30691" spans="1:5" x14ac:dyDescent="0.3">
      <c r="A30691" s="66">
        <v>42153</v>
      </c>
      <c r="B30691" s="98">
        <v>0.30208333333333331</v>
      </c>
      <c r="C30691" s="107" t="s">
        <v>119</v>
      </c>
      <c r="D30691" s="107">
        <v>26.85</v>
      </c>
      <c r="E30691" s="107">
        <v>6923</v>
      </c>
    </row>
    <row r="30692" spans="1:5" x14ac:dyDescent="0.3">
      <c r="A30692" s="66">
        <v>42153</v>
      </c>
      <c r="B30692" s="98">
        <v>0.3125</v>
      </c>
      <c r="C30692" s="107" t="s">
        <v>119</v>
      </c>
      <c r="D30692" s="107">
        <v>26.85</v>
      </c>
      <c r="E30692" s="107">
        <v>7029</v>
      </c>
    </row>
    <row r="30693" spans="1:5" x14ac:dyDescent="0.3">
      <c r="A30693" s="66">
        <v>42153</v>
      </c>
      <c r="B30693" s="98">
        <v>0.32291666666666669</v>
      </c>
      <c r="C30693" s="107" t="s">
        <v>119</v>
      </c>
      <c r="D30693" s="107">
        <v>26.86</v>
      </c>
      <c r="E30693" s="107">
        <v>7153</v>
      </c>
    </row>
    <row r="30694" spans="1:5" x14ac:dyDescent="0.3">
      <c r="A30694" s="66">
        <v>42153</v>
      </c>
      <c r="B30694" s="98">
        <v>0.33333333333333331</v>
      </c>
      <c r="C30694" s="107" t="s">
        <v>119</v>
      </c>
      <c r="D30694" s="107">
        <v>26.93</v>
      </c>
      <c r="E30694" s="107">
        <v>7905</v>
      </c>
    </row>
    <row r="30695" spans="1:5" x14ac:dyDescent="0.3">
      <c r="A30695" s="66">
        <v>42153</v>
      </c>
      <c r="B30695" s="98">
        <v>0.34375</v>
      </c>
      <c r="C30695" s="107" t="s">
        <v>119</v>
      </c>
      <c r="D30695" s="107">
        <v>27.17</v>
      </c>
      <c r="E30695" s="107">
        <v>8238</v>
      </c>
    </row>
    <row r="30696" spans="1:5" x14ac:dyDescent="0.3">
      <c r="A30696" s="66">
        <v>42153</v>
      </c>
      <c r="B30696" s="98">
        <v>0.35416666666666669</v>
      </c>
      <c r="C30696" s="107" t="s">
        <v>119</v>
      </c>
      <c r="D30696" s="107">
        <v>27.28</v>
      </c>
      <c r="E30696" s="107">
        <v>8350</v>
      </c>
    </row>
    <row r="30697" spans="1:5" x14ac:dyDescent="0.3">
      <c r="A30697" s="66">
        <v>42153</v>
      </c>
      <c r="B30697" s="98">
        <v>0.36458333333333331</v>
      </c>
      <c r="C30697" s="107" t="s">
        <v>119</v>
      </c>
      <c r="D30697" s="107">
        <v>27.36</v>
      </c>
      <c r="E30697" s="107">
        <v>8506</v>
      </c>
    </row>
    <row r="30698" spans="1:5" x14ac:dyDescent="0.3">
      <c r="A30698" s="66">
        <v>42153</v>
      </c>
      <c r="B30698" s="98">
        <v>0.375</v>
      </c>
      <c r="C30698" s="107" t="s">
        <v>119</v>
      </c>
      <c r="D30698" s="107">
        <v>27.48</v>
      </c>
      <c r="E30698" s="107">
        <v>8755</v>
      </c>
    </row>
    <row r="30699" spans="1:5" x14ac:dyDescent="0.3">
      <c r="A30699" s="66">
        <v>42153</v>
      </c>
      <c r="B30699" s="98">
        <v>0.38541666666666669</v>
      </c>
      <c r="C30699" s="107" t="s">
        <v>119</v>
      </c>
      <c r="D30699" s="107">
        <v>27.55</v>
      </c>
      <c r="E30699" s="107">
        <v>8910</v>
      </c>
    </row>
    <row r="30700" spans="1:5" x14ac:dyDescent="0.3">
      <c r="A30700" s="66">
        <v>42153</v>
      </c>
      <c r="B30700" s="98">
        <v>0.39583333333333331</v>
      </c>
      <c r="C30700" s="107" t="s">
        <v>119</v>
      </c>
      <c r="D30700" s="107">
        <v>27.63</v>
      </c>
      <c r="E30700" s="107">
        <v>9057</v>
      </c>
    </row>
    <row r="30701" spans="1:5" x14ac:dyDescent="0.3">
      <c r="A30701" s="66">
        <v>42153</v>
      </c>
      <c r="B30701" s="98">
        <v>0.40625</v>
      </c>
      <c r="C30701" s="107" t="s">
        <v>119</v>
      </c>
      <c r="D30701" s="107">
        <v>27.7</v>
      </c>
      <c r="E30701" s="107">
        <v>9401</v>
      </c>
    </row>
    <row r="30702" spans="1:5" x14ac:dyDescent="0.3">
      <c r="A30702" s="66">
        <v>42153</v>
      </c>
      <c r="B30702" s="98">
        <v>0.41666666666666669</v>
      </c>
      <c r="C30702" s="107" t="s">
        <v>119</v>
      </c>
      <c r="D30702" s="107">
        <v>27.81</v>
      </c>
      <c r="E30702" s="107">
        <v>9846</v>
      </c>
    </row>
    <row r="30703" spans="1:5" x14ac:dyDescent="0.3">
      <c r="A30703" s="66">
        <v>42153</v>
      </c>
      <c r="B30703" s="98">
        <v>0.42708333333333331</v>
      </c>
      <c r="C30703" s="107" t="s">
        <v>119</v>
      </c>
      <c r="D30703" s="107">
        <v>27.87</v>
      </c>
      <c r="E30703" s="107">
        <v>9208</v>
      </c>
    </row>
    <row r="30704" spans="1:5" x14ac:dyDescent="0.3">
      <c r="A30704" s="66">
        <v>42153</v>
      </c>
      <c r="B30704" s="98">
        <v>0.4375</v>
      </c>
      <c r="C30704" s="107" t="s">
        <v>119</v>
      </c>
      <c r="D30704" s="107">
        <v>27.81</v>
      </c>
      <c r="E30704" s="107">
        <v>8476</v>
      </c>
    </row>
    <row r="30705" spans="1:5" x14ac:dyDescent="0.3">
      <c r="A30705" s="66">
        <v>42153</v>
      </c>
      <c r="B30705" s="98">
        <v>0.44791666666666669</v>
      </c>
      <c r="C30705" s="107" t="s">
        <v>119</v>
      </c>
      <c r="D30705" s="107">
        <v>27.73</v>
      </c>
      <c r="E30705" s="107">
        <v>8031</v>
      </c>
    </row>
    <row r="30706" spans="1:5" x14ac:dyDescent="0.3">
      <c r="A30706" s="66">
        <v>42153</v>
      </c>
      <c r="B30706" s="98">
        <v>0.45833333333333331</v>
      </c>
      <c r="C30706" s="107" t="s">
        <v>119</v>
      </c>
      <c r="D30706" s="107">
        <v>27.76</v>
      </c>
      <c r="E30706" s="107">
        <v>8250</v>
      </c>
    </row>
    <row r="30707" spans="1:5" x14ac:dyDescent="0.3">
      <c r="A30707" s="66">
        <v>42153</v>
      </c>
      <c r="B30707" s="98">
        <v>0.46875</v>
      </c>
      <c r="C30707" s="107" t="s">
        <v>119</v>
      </c>
      <c r="D30707" s="107">
        <v>27.87</v>
      </c>
      <c r="E30707" s="107">
        <v>8310</v>
      </c>
    </row>
    <row r="30708" spans="1:5" x14ac:dyDescent="0.3">
      <c r="A30708" s="66">
        <v>42153</v>
      </c>
      <c r="B30708" s="98">
        <v>0.47916666666666669</v>
      </c>
      <c r="C30708" s="107" t="s">
        <v>119</v>
      </c>
      <c r="D30708" s="107">
        <v>27.99</v>
      </c>
      <c r="E30708" s="107">
        <v>8473</v>
      </c>
    </row>
    <row r="30709" spans="1:5" x14ac:dyDescent="0.3">
      <c r="A30709" s="66">
        <v>42153</v>
      </c>
      <c r="B30709" s="98">
        <v>0.48958333333333331</v>
      </c>
      <c r="C30709" s="107" t="s">
        <v>119</v>
      </c>
      <c r="D30709" s="107">
        <v>28.02</v>
      </c>
      <c r="E30709" s="107">
        <v>8621</v>
      </c>
    </row>
    <row r="30710" spans="1:5" x14ac:dyDescent="0.3">
      <c r="A30710" s="66">
        <v>42153</v>
      </c>
      <c r="B30710" s="98">
        <v>0.5</v>
      </c>
      <c r="C30710" s="107" t="s">
        <v>120</v>
      </c>
      <c r="D30710" s="107">
        <v>28.08</v>
      </c>
      <c r="E30710" s="107">
        <v>8529</v>
      </c>
    </row>
    <row r="30711" spans="1:5" x14ac:dyDescent="0.3">
      <c r="A30711" s="66">
        <v>42153</v>
      </c>
      <c r="B30711" s="98">
        <v>0.51041666666666663</v>
      </c>
      <c r="C30711" s="107" t="s">
        <v>120</v>
      </c>
      <c r="D30711" s="107">
        <v>28.11</v>
      </c>
      <c r="E30711" s="107">
        <v>8566</v>
      </c>
    </row>
    <row r="30712" spans="1:5" x14ac:dyDescent="0.3">
      <c r="A30712" s="66">
        <v>42153</v>
      </c>
      <c r="B30712" s="98">
        <v>0.52083333333333337</v>
      </c>
      <c r="C30712" s="107" t="s">
        <v>120</v>
      </c>
      <c r="D30712" s="107">
        <v>28.17</v>
      </c>
      <c r="E30712" s="107">
        <v>8379</v>
      </c>
    </row>
    <row r="30713" spans="1:5" x14ac:dyDescent="0.3">
      <c r="A30713" s="66">
        <v>42153</v>
      </c>
      <c r="B30713" s="98">
        <v>0.53125</v>
      </c>
      <c r="C30713" s="107" t="s">
        <v>120</v>
      </c>
      <c r="D30713" s="107">
        <v>28.3</v>
      </c>
      <c r="E30713" s="107">
        <v>8345</v>
      </c>
    </row>
    <row r="30714" spans="1:5" x14ac:dyDescent="0.3">
      <c r="A30714" s="66">
        <v>42153</v>
      </c>
      <c r="B30714" s="98">
        <v>4.1666666666666664E-2</v>
      </c>
      <c r="C30714" s="107" t="s">
        <v>120</v>
      </c>
      <c r="D30714" s="107">
        <v>28.41</v>
      </c>
      <c r="E30714" s="107">
        <v>8404</v>
      </c>
    </row>
    <row r="30715" spans="1:5" x14ac:dyDescent="0.3">
      <c r="A30715" s="66">
        <v>42153</v>
      </c>
      <c r="B30715" s="98">
        <v>5.2083333333333336E-2</v>
      </c>
      <c r="C30715" s="107" t="s">
        <v>120</v>
      </c>
      <c r="D30715" s="107">
        <v>28.47</v>
      </c>
      <c r="E30715" s="107">
        <v>8347</v>
      </c>
    </row>
    <row r="30716" spans="1:5" x14ac:dyDescent="0.3">
      <c r="A30716" s="66">
        <v>42153</v>
      </c>
      <c r="B30716" s="98">
        <v>6.25E-2</v>
      </c>
      <c r="C30716" s="107" t="s">
        <v>120</v>
      </c>
      <c r="D30716" s="107">
        <v>28.51</v>
      </c>
      <c r="E30716" s="107">
        <v>8417</v>
      </c>
    </row>
    <row r="30717" spans="1:5" x14ac:dyDescent="0.3">
      <c r="A30717" s="66">
        <v>42153</v>
      </c>
      <c r="B30717" s="98">
        <v>7.2916666666666671E-2</v>
      </c>
      <c r="C30717" s="107" t="s">
        <v>120</v>
      </c>
      <c r="D30717" s="107">
        <v>28.59</v>
      </c>
      <c r="E30717" s="107">
        <v>8172</v>
      </c>
    </row>
    <row r="30718" spans="1:5" x14ac:dyDescent="0.3">
      <c r="A30718" s="66">
        <v>42153</v>
      </c>
      <c r="B30718" s="98">
        <v>8.3333333333333329E-2</v>
      </c>
      <c r="C30718" s="107" t="s">
        <v>120</v>
      </c>
      <c r="D30718" s="107">
        <v>28.75</v>
      </c>
      <c r="E30718" s="107">
        <v>8182</v>
      </c>
    </row>
    <row r="30719" spans="1:5" x14ac:dyDescent="0.3">
      <c r="A30719" s="66">
        <v>42153</v>
      </c>
      <c r="B30719" s="98">
        <v>9.375E-2</v>
      </c>
      <c r="C30719" s="107" t="s">
        <v>120</v>
      </c>
      <c r="D30719" s="107">
        <v>28.9</v>
      </c>
      <c r="E30719" s="107">
        <v>8265</v>
      </c>
    </row>
    <row r="30720" spans="1:5" x14ac:dyDescent="0.3">
      <c r="A30720" s="66">
        <v>42153</v>
      </c>
      <c r="B30720" s="98">
        <v>0.10416666666666667</v>
      </c>
      <c r="C30720" s="107" t="s">
        <v>120</v>
      </c>
      <c r="D30720" s="107">
        <v>28.93</v>
      </c>
      <c r="E30720" s="107">
        <v>8310</v>
      </c>
    </row>
    <row r="30721" spans="1:5" x14ac:dyDescent="0.3">
      <c r="A30721" s="66">
        <v>42153</v>
      </c>
      <c r="B30721" s="98">
        <v>0.11458333333333333</v>
      </c>
      <c r="C30721" s="107" t="s">
        <v>120</v>
      </c>
      <c r="D30721" s="107">
        <v>28.97</v>
      </c>
      <c r="E30721" s="107">
        <v>8433</v>
      </c>
    </row>
    <row r="30722" spans="1:5" x14ac:dyDescent="0.3">
      <c r="A30722" s="66">
        <v>42153</v>
      </c>
      <c r="B30722" s="98">
        <v>0.125</v>
      </c>
      <c r="C30722" s="107" t="s">
        <v>120</v>
      </c>
      <c r="D30722" s="107">
        <v>28.98</v>
      </c>
      <c r="E30722" s="107">
        <v>8592</v>
      </c>
    </row>
    <row r="30723" spans="1:5" x14ac:dyDescent="0.3">
      <c r="A30723" s="66">
        <v>42153</v>
      </c>
      <c r="B30723" s="98">
        <v>0.13541666666666666</v>
      </c>
      <c r="C30723" s="107" t="s">
        <v>120</v>
      </c>
      <c r="D30723" s="107">
        <v>28.97</v>
      </c>
      <c r="E30723" s="107">
        <v>8774</v>
      </c>
    </row>
    <row r="30724" spans="1:5" x14ac:dyDescent="0.3">
      <c r="A30724" s="66">
        <v>42153</v>
      </c>
      <c r="B30724" s="98">
        <v>0.14583333333333334</v>
      </c>
      <c r="C30724" s="107" t="s">
        <v>120</v>
      </c>
      <c r="D30724" s="107">
        <v>28.88</v>
      </c>
      <c r="E30724" s="107">
        <v>8934</v>
      </c>
    </row>
    <row r="30725" spans="1:5" x14ac:dyDescent="0.3">
      <c r="A30725" s="66">
        <v>42153</v>
      </c>
      <c r="B30725" s="98">
        <v>0.15625</v>
      </c>
      <c r="C30725" s="107" t="s">
        <v>120</v>
      </c>
      <c r="D30725" s="107">
        <v>28.76</v>
      </c>
      <c r="E30725" s="107">
        <v>8879</v>
      </c>
    </row>
    <row r="30726" spans="1:5" x14ac:dyDescent="0.3">
      <c r="A30726" s="66">
        <v>42153</v>
      </c>
      <c r="B30726" s="98">
        <v>0.16666666666666666</v>
      </c>
      <c r="C30726" s="107" t="s">
        <v>120</v>
      </c>
      <c r="D30726" s="107">
        <v>28.73</v>
      </c>
      <c r="E30726" s="107">
        <v>8868</v>
      </c>
    </row>
    <row r="30727" spans="1:5" x14ac:dyDescent="0.3">
      <c r="A30727" s="66">
        <v>42153</v>
      </c>
      <c r="B30727" s="98">
        <v>0.17708333333333334</v>
      </c>
      <c r="C30727" s="107" t="s">
        <v>120</v>
      </c>
      <c r="D30727" s="107">
        <v>28.71</v>
      </c>
      <c r="E30727" s="107">
        <v>8754</v>
      </c>
    </row>
    <row r="30728" spans="1:5" x14ac:dyDescent="0.3">
      <c r="A30728" s="66">
        <v>42153</v>
      </c>
      <c r="B30728" s="98">
        <v>0.1875</v>
      </c>
      <c r="C30728" s="107" t="s">
        <v>120</v>
      </c>
      <c r="D30728" s="107">
        <v>28.71</v>
      </c>
      <c r="E30728" s="107">
        <v>8734</v>
      </c>
    </row>
    <row r="30729" spans="1:5" x14ac:dyDescent="0.3">
      <c r="A30729" s="66">
        <v>42153</v>
      </c>
      <c r="B30729" s="98">
        <v>0.19791666666666666</v>
      </c>
      <c r="C30729" s="107" t="s">
        <v>120</v>
      </c>
      <c r="D30729" s="107">
        <v>28.69</v>
      </c>
      <c r="E30729" s="107">
        <v>8718</v>
      </c>
    </row>
    <row r="30730" spans="1:5" x14ac:dyDescent="0.3">
      <c r="A30730" s="66">
        <v>42153</v>
      </c>
      <c r="B30730" s="98">
        <v>0.20833333333333334</v>
      </c>
      <c r="C30730" s="107" t="s">
        <v>120</v>
      </c>
      <c r="D30730" s="107">
        <v>28.67</v>
      </c>
      <c r="E30730" s="107">
        <v>8636</v>
      </c>
    </row>
    <row r="30731" spans="1:5" x14ac:dyDescent="0.3">
      <c r="A30731" s="66">
        <v>42153</v>
      </c>
      <c r="B30731" s="98">
        <v>0.21875</v>
      </c>
      <c r="C30731" s="107" t="s">
        <v>120</v>
      </c>
      <c r="D30731" s="107">
        <v>28.65</v>
      </c>
      <c r="E30731" s="107">
        <v>8550</v>
      </c>
    </row>
    <row r="30732" spans="1:5" x14ac:dyDescent="0.3">
      <c r="A30732" s="66">
        <v>42153</v>
      </c>
      <c r="B30732" s="98">
        <v>0.22916666666666666</v>
      </c>
      <c r="C30732" s="107" t="s">
        <v>120</v>
      </c>
      <c r="D30732" s="107">
        <v>28.63</v>
      </c>
      <c r="E30732" s="107">
        <v>8528</v>
      </c>
    </row>
    <row r="30733" spans="1:5" x14ac:dyDescent="0.3">
      <c r="A30733" s="66">
        <v>42153</v>
      </c>
      <c r="B30733" s="98">
        <v>0.23958333333333334</v>
      </c>
      <c r="C30733" s="107" t="s">
        <v>120</v>
      </c>
      <c r="D30733" s="107">
        <v>28.61</v>
      </c>
      <c r="E30733" s="107">
        <v>8553</v>
      </c>
    </row>
    <row r="30734" spans="1:5" x14ac:dyDescent="0.3">
      <c r="A30734" s="66">
        <v>42153</v>
      </c>
      <c r="B30734" s="98">
        <v>0.25</v>
      </c>
      <c r="C30734" s="107" t="s">
        <v>120</v>
      </c>
      <c r="D30734" s="107">
        <v>28.58</v>
      </c>
      <c r="E30734" s="107">
        <v>8602</v>
      </c>
    </row>
    <row r="30735" spans="1:5" x14ac:dyDescent="0.3">
      <c r="A30735" s="66">
        <v>42153</v>
      </c>
      <c r="B30735" s="98">
        <v>0.26041666666666669</v>
      </c>
      <c r="C30735" s="107" t="s">
        <v>120</v>
      </c>
      <c r="D30735" s="107">
        <v>28.55</v>
      </c>
      <c r="E30735" s="107">
        <v>8642</v>
      </c>
    </row>
    <row r="30736" spans="1:5" x14ac:dyDescent="0.3">
      <c r="A30736" s="66">
        <v>42153</v>
      </c>
      <c r="B30736" s="98">
        <v>0.27083333333333331</v>
      </c>
      <c r="C30736" s="107" t="s">
        <v>120</v>
      </c>
      <c r="D30736" s="107">
        <v>28.58</v>
      </c>
      <c r="E30736" s="107">
        <v>8641</v>
      </c>
    </row>
    <row r="30737" spans="1:5" x14ac:dyDescent="0.3">
      <c r="A30737" s="66">
        <v>42153</v>
      </c>
      <c r="B30737" s="98">
        <v>0.28125</v>
      </c>
      <c r="C30737" s="107" t="s">
        <v>120</v>
      </c>
      <c r="D30737" s="107">
        <v>28.55</v>
      </c>
      <c r="E30737" s="107">
        <v>8704</v>
      </c>
    </row>
    <row r="30738" spans="1:5" x14ac:dyDescent="0.3">
      <c r="A30738" s="66">
        <v>42153</v>
      </c>
      <c r="B30738" s="98">
        <v>0.29166666666666669</v>
      </c>
      <c r="C30738" s="107" t="s">
        <v>120</v>
      </c>
      <c r="D30738" s="107">
        <v>28.48</v>
      </c>
      <c r="E30738" s="107">
        <v>8729</v>
      </c>
    </row>
    <row r="30739" spans="1:5" x14ac:dyDescent="0.3">
      <c r="A30739" s="66">
        <v>42153</v>
      </c>
      <c r="B30739" s="98">
        <v>0.30208333333333331</v>
      </c>
      <c r="C30739" s="107" t="s">
        <v>120</v>
      </c>
      <c r="D30739" s="107">
        <v>28.43</v>
      </c>
      <c r="E30739" s="107">
        <v>8666</v>
      </c>
    </row>
    <row r="30740" spans="1:5" x14ac:dyDescent="0.3">
      <c r="A30740" s="66">
        <v>42153</v>
      </c>
      <c r="B30740" s="98">
        <v>0.3125</v>
      </c>
      <c r="C30740" s="107" t="s">
        <v>120</v>
      </c>
      <c r="D30740" s="107">
        <v>28.34</v>
      </c>
      <c r="E30740" s="107">
        <v>8654</v>
      </c>
    </row>
    <row r="30741" spans="1:5" x14ac:dyDescent="0.3">
      <c r="A30741" s="66">
        <v>42153</v>
      </c>
      <c r="B30741" s="98">
        <v>0.32291666666666669</v>
      </c>
      <c r="C30741" s="107" t="s">
        <v>120</v>
      </c>
      <c r="D30741" s="107">
        <v>28.3</v>
      </c>
      <c r="E30741" s="107">
        <v>8654</v>
      </c>
    </row>
    <row r="30742" spans="1:5" x14ac:dyDescent="0.3">
      <c r="A30742" s="66">
        <v>42153</v>
      </c>
      <c r="B30742" s="98">
        <v>0.33333333333333331</v>
      </c>
      <c r="C30742" s="107" t="s">
        <v>120</v>
      </c>
      <c r="D30742" s="107">
        <v>28.29</v>
      </c>
      <c r="E30742" s="107">
        <v>8677</v>
      </c>
    </row>
    <row r="30743" spans="1:5" x14ac:dyDescent="0.3">
      <c r="A30743" s="66">
        <v>42153</v>
      </c>
      <c r="B30743" s="98">
        <v>0.34375</v>
      </c>
      <c r="C30743" s="107" t="s">
        <v>120</v>
      </c>
      <c r="D30743" s="107">
        <v>28.24</v>
      </c>
      <c r="E30743" s="107">
        <v>8676</v>
      </c>
    </row>
    <row r="30744" spans="1:5" x14ac:dyDescent="0.3">
      <c r="A30744" s="66">
        <v>42153</v>
      </c>
      <c r="B30744" s="98">
        <v>0.35416666666666669</v>
      </c>
      <c r="C30744" s="107" t="s">
        <v>120</v>
      </c>
      <c r="D30744" s="107">
        <v>28.18</v>
      </c>
      <c r="E30744" s="107">
        <v>8685</v>
      </c>
    </row>
    <row r="30745" spans="1:5" x14ac:dyDescent="0.3">
      <c r="A30745" s="66">
        <v>42153</v>
      </c>
      <c r="B30745" s="98">
        <v>0.36458333333333331</v>
      </c>
      <c r="C30745" s="107" t="s">
        <v>120</v>
      </c>
      <c r="D30745" s="107">
        <v>28.1</v>
      </c>
      <c r="E30745" s="107">
        <v>8716</v>
      </c>
    </row>
    <row r="30746" spans="1:5" x14ac:dyDescent="0.3">
      <c r="A30746" s="66">
        <v>42153</v>
      </c>
      <c r="B30746" s="98">
        <v>0.375</v>
      </c>
      <c r="C30746" s="107" t="s">
        <v>120</v>
      </c>
      <c r="D30746" s="107">
        <v>28.08</v>
      </c>
      <c r="E30746" s="107">
        <v>8773</v>
      </c>
    </row>
    <row r="30747" spans="1:5" x14ac:dyDescent="0.3">
      <c r="A30747" s="66">
        <v>42153</v>
      </c>
      <c r="B30747" s="98">
        <v>0.38541666666666669</v>
      </c>
      <c r="C30747" s="107" t="s">
        <v>120</v>
      </c>
      <c r="D30747" s="107">
        <v>28.04</v>
      </c>
      <c r="E30747" s="107">
        <v>8830</v>
      </c>
    </row>
    <row r="30748" spans="1:5" x14ac:dyDescent="0.3">
      <c r="A30748" s="66">
        <v>42153</v>
      </c>
      <c r="B30748" s="98">
        <v>0.39583333333333331</v>
      </c>
      <c r="C30748" s="107" t="s">
        <v>120</v>
      </c>
      <c r="D30748" s="107">
        <v>27.98</v>
      </c>
      <c r="E30748" s="107">
        <v>8870</v>
      </c>
    </row>
    <row r="30749" spans="1:5" x14ac:dyDescent="0.3">
      <c r="A30749" s="66">
        <v>42153</v>
      </c>
      <c r="B30749" s="98">
        <v>0.40625</v>
      </c>
      <c r="C30749" s="107" t="s">
        <v>120</v>
      </c>
      <c r="D30749" s="107">
        <v>27.99</v>
      </c>
      <c r="E30749" s="107">
        <v>9012</v>
      </c>
    </row>
    <row r="30750" spans="1:5" x14ac:dyDescent="0.3">
      <c r="A30750" s="66">
        <v>42153</v>
      </c>
      <c r="B30750" s="98">
        <v>0.41666666666666669</v>
      </c>
      <c r="C30750" s="107" t="s">
        <v>120</v>
      </c>
      <c r="D30750" s="107">
        <v>28</v>
      </c>
      <c r="E30750" s="107">
        <v>9147</v>
      </c>
    </row>
    <row r="30751" spans="1:5" x14ac:dyDescent="0.3">
      <c r="A30751" s="66">
        <v>42153</v>
      </c>
      <c r="B30751" s="98">
        <v>0.42708333333333331</v>
      </c>
      <c r="C30751" s="107" t="s">
        <v>120</v>
      </c>
      <c r="D30751" s="107">
        <v>28</v>
      </c>
      <c r="E30751" s="107">
        <v>9343</v>
      </c>
    </row>
    <row r="30752" spans="1:5" x14ac:dyDescent="0.3">
      <c r="A30752" s="66">
        <v>42153</v>
      </c>
      <c r="B30752" s="98">
        <v>0.4375</v>
      </c>
      <c r="C30752" s="107" t="s">
        <v>120</v>
      </c>
      <c r="D30752" s="107">
        <v>28.03</v>
      </c>
      <c r="E30752" s="107">
        <v>9480</v>
      </c>
    </row>
    <row r="30753" spans="1:5" x14ac:dyDescent="0.3">
      <c r="A30753" s="66">
        <v>42153</v>
      </c>
      <c r="B30753" s="98">
        <v>0.44791666666666669</v>
      </c>
      <c r="C30753" s="107" t="s">
        <v>120</v>
      </c>
      <c r="D30753" s="107">
        <v>28.01</v>
      </c>
      <c r="E30753" s="107">
        <v>9759</v>
      </c>
    </row>
    <row r="30754" spans="1:5" x14ac:dyDescent="0.3">
      <c r="A30754" s="66">
        <v>42153</v>
      </c>
      <c r="B30754" s="98">
        <v>0.45833333333333331</v>
      </c>
      <c r="C30754" s="107" t="s">
        <v>120</v>
      </c>
      <c r="D30754" s="107">
        <v>28.04</v>
      </c>
      <c r="E30754" s="107">
        <v>9956</v>
      </c>
    </row>
    <row r="30755" spans="1:5" x14ac:dyDescent="0.3">
      <c r="A30755" s="66">
        <v>42153</v>
      </c>
      <c r="B30755" s="98">
        <v>0.46875</v>
      </c>
      <c r="C30755" s="107" t="s">
        <v>120</v>
      </c>
      <c r="D30755" s="107">
        <v>28.01</v>
      </c>
      <c r="E30755" s="107">
        <v>10108</v>
      </c>
    </row>
    <row r="30756" spans="1:5" x14ac:dyDescent="0.3">
      <c r="A30756" s="66">
        <v>42153</v>
      </c>
      <c r="B30756" s="98">
        <v>0.47916666666666669</v>
      </c>
      <c r="C30756" s="107" t="s">
        <v>120</v>
      </c>
      <c r="D30756" s="107">
        <v>27.99</v>
      </c>
      <c r="E30756" s="107">
        <v>9953</v>
      </c>
    </row>
    <row r="30757" spans="1:5" x14ac:dyDescent="0.3">
      <c r="A30757" s="66">
        <v>42153</v>
      </c>
      <c r="B30757" s="98">
        <v>0.48958333333333331</v>
      </c>
      <c r="C30757" s="107" t="s">
        <v>120</v>
      </c>
      <c r="D30757" s="107">
        <v>27.92</v>
      </c>
      <c r="E30757" s="107">
        <v>10018</v>
      </c>
    </row>
    <row r="30758" spans="1:5" x14ac:dyDescent="0.3">
      <c r="A30758" s="66">
        <v>42154</v>
      </c>
      <c r="B30758" s="98">
        <v>0.5</v>
      </c>
      <c r="C30758" s="107" t="s">
        <v>119</v>
      </c>
      <c r="D30758" s="107">
        <v>27.9</v>
      </c>
      <c r="E30758" s="107">
        <v>9930</v>
      </c>
    </row>
    <row r="30759" spans="1:5" x14ac:dyDescent="0.3">
      <c r="A30759" s="66">
        <v>42154</v>
      </c>
      <c r="B30759" s="98">
        <v>0.51041666666666663</v>
      </c>
      <c r="C30759" s="107" t="s">
        <v>119</v>
      </c>
      <c r="D30759" s="107">
        <v>27.85</v>
      </c>
      <c r="E30759" s="107">
        <v>10015</v>
      </c>
    </row>
    <row r="30760" spans="1:5" x14ac:dyDescent="0.3">
      <c r="A30760" s="66">
        <v>42154</v>
      </c>
      <c r="B30760" s="98">
        <v>0.52083333333333337</v>
      </c>
      <c r="C30760" s="107" t="s">
        <v>119</v>
      </c>
      <c r="D30760" s="107">
        <v>27.84</v>
      </c>
      <c r="E30760" s="107">
        <v>9843</v>
      </c>
    </row>
    <row r="30761" spans="1:5" x14ac:dyDescent="0.3">
      <c r="A30761" s="66">
        <v>42154</v>
      </c>
      <c r="B30761" s="98">
        <v>0.53125</v>
      </c>
      <c r="C30761" s="107" t="s">
        <v>119</v>
      </c>
      <c r="D30761" s="107">
        <v>27.76</v>
      </c>
      <c r="E30761" s="107">
        <v>9715</v>
      </c>
    </row>
    <row r="30762" spans="1:5" x14ac:dyDescent="0.3">
      <c r="A30762" s="66">
        <v>42154</v>
      </c>
      <c r="B30762" s="98">
        <v>4.1666666666666664E-2</v>
      </c>
      <c r="C30762" s="107" t="s">
        <v>119</v>
      </c>
      <c r="D30762" s="107">
        <v>27.72</v>
      </c>
      <c r="E30762" s="107">
        <v>9585</v>
      </c>
    </row>
    <row r="30763" spans="1:5" x14ac:dyDescent="0.3">
      <c r="A30763" s="66">
        <v>42154</v>
      </c>
      <c r="B30763" s="98">
        <v>5.2083333333333336E-2</v>
      </c>
      <c r="C30763" s="107" t="s">
        <v>119</v>
      </c>
      <c r="D30763" s="107">
        <v>27.7</v>
      </c>
      <c r="E30763" s="107">
        <v>9518</v>
      </c>
    </row>
    <row r="30764" spans="1:5" x14ac:dyDescent="0.3">
      <c r="A30764" s="66">
        <v>42154</v>
      </c>
      <c r="B30764" s="98">
        <v>6.25E-2</v>
      </c>
      <c r="C30764" s="107" t="s">
        <v>119</v>
      </c>
      <c r="D30764" s="107">
        <v>27.62</v>
      </c>
      <c r="E30764" s="107">
        <v>9504</v>
      </c>
    </row>
    <row r="30765" spans="1:5" x14ac:dyDescent="0.3">
      <c r="A30765" s="66">
        <v>42154</v>
      </c>
      <c r="B30765" s="98">
        <v>7.2916666666666671E-2</v>
      </c>
      <c r="C30765" s="107" t="s">
        <v>119</v>
      </c>
      <c r="D30765" s="107">
        <v>27.6</v>
      </c>
      <c r="E30765" s="107">
        <v>9467</v>
      </c>
    </row>
    <row r="30766" spans="1:5" x14ac:dyDescent="0.3">
      <c r="A30766" s="66">
        <v>42154</v>
      </c>
      <c r="B30766" s="98">
        <v>8.3333333333333329E-2</v>
      </c>
      <c r="C30766" s="107" t="s">
        <v>119</v>
      </c>
      <c r="D30766" s="107">
        <v>27.47</v>
      </c>
      <c r="E30766" s="107">
        <v>9451</v>
      </c>
    </row>
    <row r="30767" spans="1:5" x14ac:dyDescent="0.3">
      <c r="A30767" s="66">
        <v>42154</v>
      </c>
      <c r="B30767" s="98">
        <v>9.375E-2</v>
      </c>
      <c r="C30767" s="107" t="s">
        <v>119</v>
      </c>
      <c r="D30767" s="107">
        <v>27.43</v>
      </c>
      <c r="E30767" s="107">
        <v>9467</v>
      </c>
    </row>
    <row r="30768" spans="1:5" x14ac:dyDescent="0.3">
      <c r="A30768" s="66">
        <v>42154</v>
      </c>
      <c r="B30768" s="98">
        <v>0.10416666666666667</v>
      </c>
      <c r="C30768" s="107" t="s">
        <v>119</v>
      </c>
      <c r="D30768" s="107">
        <v>27.4</v>
      </c>
      <c r="E30768" s="107">
        <v>9473</v>
      </c>
    </row>
    <row r="30769" spans="1:5" x14ac:dyDescent="0.3">
      <c r="A30769" s="66">
        <v>42154</v>
      </c>
      <c r="B30769" s="98">
        <v>0.11458333333333333</v>
      </c>
      <c r="C30769" s="107" t="s">
        <v>119</v>
      </c>
      <c r="D30769" s="107">
        <v>27.37</v>
      </c>
      <c r="E30769" s="107">
        <v>9446</v>
      </c>
    </row>
    <row r="30770" spans="1:5" x14ac:dyDescent="0.3">
      <c r="A30770" s="66">
        <v>42154</v>
      </c>
      <c r="B30770" s="98">
        <v>0.125</v>
      </c>
      <c r="C30770" s="107" t="s">
        <v>119</v>
      </c>
      <c r="D30770" s="107">
        <v>27.24</v>
      </c>
      <c r="E30770" s="107">
        <v>9536</v>
      </c>
    </row>
    <row r="30771" spans="1:5" x14ac:dyDescent="0.3">
      <c r="A30771" s="66">
        <v>42154</v>
      </c>
      <c r="B30771" s="98">
        <v>0.13541666666666666</v>
      </c>
      <c r="C30771" s="107" t="s">
        <v>119</v>
      </c>
      <c r="D30771" s="107">
        <v>27.26</v>
      </c>
      <c r="E30771" s="107">
        <v>9520</v>
      </c>
    </row>
    <row r="30772" spans="1:5" x14ac:dyDescent="0.3">
      <c r="A30772" s="66">
        <v>42154</v>
      </c>
      <c r="B30772" s="98">
        <v>0.14583333333333334</v>
      </c>
      <c r="C30772" s="107" t="s">
        <v>119</v>
      </c>
      <c r="D30772" s="107">
        <v>27.22</v>
      </c>
      <c r="E30772" s="107">
        <v>9522</v>
      </c>
    </row>
    <row r="30773" spans="1:5" x14ac:dyDescent="0.3">
      <c r="A30773" s="66">
        <v>42154</v>
      </c>
      <c r="B30773" s="98">
        <v>0.15625</v>
      </c>
      <c r="C30773" s="107" t="s">
        <v>119</v>
      </c>
      <c r="D30773" s="107">
        <v>27.2</v>
      </c>
      <c r="E30773" s="107">
        <v>9541</v>
      </c>
    </row>
    <row r="30774" spans="1:5" x14ac:dyDescent="0.3">
      <c r="A30774" s="66">
        <v>42154</v>
      </c>
      <c r="B30774" s="98">
        <v>0.16666666666666666</v>
      </c>
      <c r="C30774" s="107" t="s">
        <v>119</v>
      </c>
      <c r="D30774" s="107">
        <v>27.22</v>
      </c>
      <c r="E30774" s="107">
        <v>9309</v>
      </c>
    </row>
    <row r="30775" spans="1:5" x14ac:dyDescent="0.3">
      <c r="A30775" s="66">
        <v>42154</v>
      </c>
      <c r="B30775" s="98">
        <v>0.17708333333333334</v>
      </c>
      <c r="C30775" s="107" t="s">
        <v>119</v>
      </c>
      <c r="D30775" s="107">
        <v>27.12</v>
      </c>
      <c r="E30775" s="107">
        <v>8691</v>
      </c>
    </row>
    <row r="30776" spans="1:5" x14ac:dyDescent="0.3">
      <c r="A30776" s="66">
        <v>42154</v>
      </c>
      <c r="B30776" s="98">
        <v>0.1875</v>
      </c>
      <c r="C30776" s="107" t="s">
        <v>119</v>
      </c>
      <c r="D30776" s="107">
        <v>27.07</v>
      </c>
      <c r="E30776" s="107">
        <v>8294</v>
      </c>
    </row>
    <row r="30777" spans="1:5" x14ac:dyDescent="0.3">
      <c r="A30777" s="66">
        <v>42154</v>
      </c>
      <c r="B30777" s="98">
        <v>0.19791666666666666</v>
      </c>
      <c r="C30777" s="107" t="s">
        <v>119</v>
      </c>
      <c r="D30777" s="107">
        <v>27.08</v>
      </c>
      <c r="E30777" s="107">
        <v>8214</v>
      </c>
    </row>
    <row r="30778" spans="1:5" x14ac:dyDescent="0.3">
      <c r="A30778" s="66">
        <v>42154</v>
      </c>
      <c r="B30778" s="98">
        <v>0.20833333333333334</v>
      </c>
      <c r="C30778" s="107" t="s">
        <v>119</v>
      </c>
      <c r="D30778" s="107">
        <v>27.07</v>
      </c>
      <c r="E30778" s="107">
        <v>8224</v>
      </c>
    </row>
    <row r="30779" spans="1:5" x14ac:dyDescent="0.3">
      <c r="A30779" s="66">
        <v>42154</v>
      </c>
      <c r="B30779" s="98">
        <v>0.21875</v>
      </c>
      <c r="C30779" s="107" t="s">
        <v>119</v>
      </c>
      <c r="D30779" s="107">
        <v>27.04</v>
      </c>
      <c r="E30779" s="107">
        <v>8265</v>
      </c>
    </row>
    <row r="30780" spans="1:5" x14ac:dyDescent="0.3">
      <c r="A30780" s="66">
        <v>42154</v>
      </c>
      <c r="B30780" s="98">
        <v>0.22916666666666666</v>
      </c>
      <c r="C30780" s="107" t="s">
        <v>119</v>
      </c>
      <c r="D30780" s="107">
        <v>27.01</v>
      </c>
      <c r="E30780" s="107">
        <v>8305</v>
      </c>
    </row>
    <row r="30781" spans="1:5" x14ac:dyDescent="0.3">
      <c r="A30781" s="66">
        <v>42154</v>
      </c>
      <c r="B30781" s="98">
        <v>0.23958333333333334</v>
      </c>
      <c r="C30781" s="107" t="s">
        <v>119</v>
      </c>
      <c r="D30781" s="107">
        <v>26.99</v>
      </c>
      <c r="E30781" s="107">
        <v>8363</v>
      </c>
    </row>
    <row r="30782" spans="1:5" x14ac:dyDescent="0.3">
      <c r="A30782" s="66">
        <v>42154</v>
      </c>
      <c r="B30782" s="98">
        <v>0.25</v>
      </c>
      <c r="C30782" s="107" t="s">
        <v>119</v>
      </c>
      <c r="D30782" s="107">
        <v>26.97</v>
      </c>
      <c r="E30782" s="107">
        <v>8453</v>
      </c>
    </row>
    <row r="30783" spans="1:5" x14ac:dyDescent="0.3">
      <c r="A30783" s="66">
        <v>42154</v>
      </c>
      <c r="B30783" s="98">
        <v>0.26041666666666669</v>
      </c>
      <c r="C30783" s="107" t="s">
        <v>119</v>
      </c>
      <c r="D30783" s="107">
        <v>26.97</v>
      </c>
      <c r="E30783" s="107">
        <v>8501</v>
      </c>
    </row>
    <row r="30784" spans="1:5" x14ac:dyDescent="0.3">
      <c r="A30784" s="66">
        <v>42154</v>
      </c>
      <c r="B30784" s="98">
        <v>0.27083333333333331</v>
      </c>
      <c r="C30784" s="107" t="s">
        <v>119</v>
      </c>
      <c r="D30784" s="107">
        <v>26.94</v>
      </c>
      <c r="E30784" s="107">
        <v>8535</v>
      </c>
    </row>
    <row r="30785" spans="1:5" x14ac:dyDescent="0.3">
      <c r="A30785" s="66">
        <v>42154</v>
      </c>
      <c r="B30785" s="98">
        <v>0.28125</v>
      </c>
      <c r="C30785" s="107" t="s">
        <v>119</v>
      </c>
      <c r="D30785" s="107">
        <v>26.91</v>
      </c>
      <c r="E30785" s="107">
        <v>8564</v>
      </c>
    </row>
    <row r="30786" spans="1:5" x14ac:dyDescent="0.3">
      <c r="A30786" s="66">
        <v>42154</v>
      </c>
      <c r="B30786" s="98">
        <v>0.29166666666666669</v>
      </c>
      <c r="C30786" s="107" t="s">
        <v>119</v>
      </c>
      <c r="D30786" s="107">
        <v>26.9</v>
      </c>
      <c r="E30786" s="107">
        <v>8596</v>
      </c>
    </row>
    <row r="30787" spans="1:5" x14ac:dyDescent="0.3">
      <c r="A30787" s="66">
        <v>42154</v>
      </c>
      <c r="B30787" s="98">
        <v>0.30208333333333331</v>
      </c>
      <c r="C30787" s="107" t="s">
        <v>119</v>
      </c>
      <c r="D30787" s="107">
        <v>26.9</v>
      </c>
      <c r="E30787" s="107">
        <v>8637</v>
      </c>
    </row>
    <row r="30788" spans="1:5" x14ac:dyDescent="0.3">
      <c r="A30788" s="66">
        <v>42154</v>
      </c>
      <c r="B30788" s="98">
        <v>0.3125</v>
      </c>
      <c r="C30788" s="107" t="s">
        <v>119</v>
      </c>
      <c r="D30788" s="107">
        <v>26.88</v>
      </c>
      <c r="E30788" s="107">
        <v>8629</v>
      </c>
    </row>
    <row r="30789" spans="1:5" x14ac:dyDescent="0.3">
      <c r="A30789" s="66">
        <v>42154</v>
      </c>
      <c r="B30789" s="98">
        <v>0.32291666666666669</v>
      </c>
      <c r="C30789" s="107" t="s">
        <v>119</v>
      </c>
      <c r="D30789" s="107">
        <v>26.91</v>
      </c>
      <c r="E30789" s="107">
        <v>8675</v>
      </c>
    </row>
    <row r="30790" spans="1:5" x14ac:dyDescent="0.3">
      <c r="A30790" s="66">
        <v>42154</v>
      </c>
      <c r="B30790" s="98">
        <v>0.33333333333333331</v>
      </c>
      <c r="C30790" s="107" t="s">
        <v>119</v>
      </c>
      <c r="D30790" s="107">
        <v>27</v>
      </c>
      <c r="E30790" s="107">
        <v>8773</v>
      </c>
    </row>
    <row r="30791" spans="1:5" x14ac:dyDescent="0.3">
      <c r="A30791" s="66">
        <v>42154</v>
      </c>
      <c r="B30791" s="98">
        <v>0.34375</v>
      </c>
      <c r="C30791" s="107" t="s">
        <v>119</v>
      </c>
      <c r="D30791" s="107">
        <v>27.01</v>
      </c>
      <c r="E30791" s="107">
        <v>8810</v>
      </c>
    </row>
    <row r="30792" spans="1:5" x14ac:dyDescent="0.3">
      <c r="A30792" s="66">
        <v>42154</v>
      </c>
      <c r="B30792" s="98">
        <v>0.35416666666666669</v>
      </c>
      <c r="C30792" s="107" t="s">
        <v>119</v>
      </c>
      <c r="D30792" s="107">
        <v>27.02</v>
      </c>
      <c r="E30792" s="107">
        <v>8813</v>
      </c>
    </row>
    <row r="30793" spans="1:5" x14ac:dyDescent="0.3">
      <c r="A30793" s="66">
        <v>42154</v>
      </c>
      <c r="B30793" s="98">
        <v>0.36458333333333331</v>
      </c>
      <c r="C30793" s="107" t="s">
        <v>119</v>
      </c>
      <c r="D30793" s="107">
        <v>27.1</v>
      </c>
      <c r="E30793" s="107">
        <v>8983</v>
      </c>
    </row>
    <row r="30794" spans="1:5" x14ac:dyDescent="0.3">
      <c r="A30794" s="66">
        <v>42154</v>
      </c>
      <c r="B30794" s="98">
        <v>0.375</v>
      </c>
      <c r="C30794" s="107" t="s">
        <v>119</v>
      </c>
      <c r="D30794" s="107">
        <v>27.29</v>
      </c>
      <c r="E30794" s="107">
        <v>9187</v>
      </c>
    </row>
    <row r="30795" spans="1:5" x14ac:dyDescent="0.3">
      <c r="A30795" s="66">
        <v>42154</v>
      </c>
      <c r="B30795" s="98">
        <v>0.38541666666666669</v>
      </c>
      <c r="C30795" s="107" t="s">
        <v>119</v>
      </c>
      <c r="D30795" s="107">
        <v>27.37</v>
      </c>
      <c r="E30795" s="107">
        <v>9277</v>
      </c>
    </row>
    <row r="30796" spans="1:5" x14ac:dyDescent="0.3">
      <c r="A30796" s="66">
        <v>42154</v>
      </c>
      <c r="B30796" s="98">
        <v>0.39583333333333331</v>
      </c>
      <c r="C30796" s="107" t="s">
        <v>119</v>
      </c>
      <c r="D30796" s="107">
        <v>27.49</v>
      </c>
      <c r="E30796" s="107">
        <v>9483</v>
      </c>
    </row>
    <row r="30797" spans="1:5" x14ac:dyDescent="0.3">
      <c r="A30797" s="66">
        <v>42154</v>
      </c>
      <c r="B30797" s="98">
        <v>0.40625</v>
      </c>
      <c r="C30797" s="107" t="s">
        <v>119</v>
      </c>
      <c r="D30797" s="107">
        <v>27.6</v>
      </c>
      <c r="E30797" s="107">
        <v>9769</v>
      </c>
    </row>
    <row r="30798" spans="1:5" x14ac:dyDescent="0.3">
      <c r="A30798" s="66">
        <v>42154</v>
      </c>
      <c r="B30798" s="98">
        <v>0.41666666666666669</v>
      </c>
      <c r="C30798" s="107" t="s">
        <v>119</v>
      </c>
      <c r="D30798" s="107">
        <v>27.69</v>
      </c>
      <c r="E30798" s="107">
        <v>9758</v>
      </c>
    </row>
    <row r="30799" spans="1:5" x14ac:dyDescent="0.3">
      <c r="A30799" s="66">
        <v>42154</v>
      </c>
      <c r="B30799" s="98">
        <v>0.42708333333333331</v>
      </c>
      <c r="C30799" s="107" t="s">
        <v>119</v>
      </c>
      <c r="D30799" s="107">
        <v>27.78</v>
      </c>
      <c r="E30799" s="107">
        <v>9829</v>
      </c>
    </row>
    <row r="30800" spans="1:5" x14ac:dyDescent="0.3">
      <c r="A30800" s="66">
        <v>42154</v>
      </c>
      <c r="B30800" s="98">
        <v>0.4375</v>
      </c>
      <c r="C30800" s="107" t="s">
        <v>119</v>
      </c>
      <c r="D30800" s="107">
        <v>27.9</v>
      </c>
      <c r="E30800" s="107">
        <v>9727</v>
      </c>
    </row>
    <row r="30801" spans="1:5" x14ac:dyDescent="0.3">
      <c r="A30801" s="66">
        <v>42154</v>
      </c>
      <c r="B30801" s="98">
        <v>0.44791666666666669</v>
      </c>
      <c r="C30801" s="107" t="s">
        <v>119</v>
      </c>
      <c r="D30801" s="107">
        <v>28.05</v>
      </c>
      <c r="E30801" s="107">
        <v>9858</v>
      </c>
    </row>
    <row r="30802" spans="1:5" x14ac:dyDescent="0.3">
      <c r="A30802" s="66">
        <v>42154</v>
      </c>
      <c r="B30802" s="98">
        <v>0.45833333333333331</v>
      </c>
      <c r="C30802" s="107" t="s">
        <v>119</v>
      </c>
      <c r="D30802" s="107">
        <v>28.14</v>
      </c>
      <c r="E30802" s="107">
        <v>9805</v>
      </c>
    </row>
    <row r="30803" spans="1:5" x14ac:dyDescent="0.3">
      <c r="A30803" s="66">
        <v>42154</v>
      </c>
      <c r="B30803" s="98">
        <v>0.46875</v>
      </c>
      <c r="C30803" s="107" t="s">
        <v>119</v>
      </c>
      <c r="D30803" s="107">
        <v>28.04</v>
      </c>
      <c r="E30803" s="107">
        <v>9656</v>
      </c>
    </row>
    <row r="30804" spans="1:5" x14ac:dyDescent="0.3">
      <c r="A30804" s="66">
        <v>42154</v>
      </c>
      <c r="B30804" s="98">
        <v>0.47916666666666669</v>
      </c>
      <c r="C30804" s="107" t="s">
        <v>119</v>
      </c>
      <c r="D30804" s="107">
        <v>28.19</v>
      </c>
      <c r="E30804" s="107">
        <v>9648</v>
      </c>
    </row>
    <row r="30805" spans="1:5" x14ac:dyDescent="0.3">
      <c r="A30805" s="66">
        <v>42154</v>
      </c>
      <c r="B30805" s="98">
        <v>0.48958333333333331</v>
      </c>
      <c r="C30805" s="107" t="s">
        <v>119</v>
      </c>
      <c r="D30805" s="107">
        <v>28.26</v>
      </c>
      <c r="E30805" s="107">
        <v>9545</v>
      </c>
    </row>
    <row r="30806" spans="1:5" x14ac:dyDescent="0.3">
      <c r="A30806" s="66">
        <v>42154</v>
      </c>
      <c r="B30806" s="98">
        <v>0.5</v>
      </c>
      <c r="C30806" s="107" t="s">
        <v>120</v>
      </c>
      <c r="D30806" s="107">
        <v>28.37</v>
      </c>
      <c r="E30806" s="107">
        <v>9830</v>
      </c>
    </row>
    <row r="30807" spans="1:5" x14ac:dyDescent="0.3">
      <c r="A30807" s="66">
        <v>42154</v>
      </c>
      <c r="B30807" s="98">
        <v>0.51041666666666663</v>
      </c>
      <c r="C30807" s="107" t="s">
        <v>120</v>
      </c>
      <c r="D30807" s="107">
        <v>28.4</v>
      </c>
      <c r="E30807" s="107">
        <v>9448</v>
      </c>
    </row>
    <row r="30808" spans="1:5" x14ac:dyDescent="0.3">
      <c r="A30808" s="66">
        <v>42154</v>
      </c>
      <c r="B30808" s="98">
        <v>0.52083333333333337</v>
      </c>
      <c r="C30808" s="107" t="s">
        <v>120</v>
      </c>
      <c r="D30808" s="107">
        <v>28.5</v>
      </c>
      <c r="E30808" s="107">
        <v>9275</v>
      </c>
    </row>
    <row r="30809" spans="1:5" x14ac:dyDescent="0.3">
      <c r="A30809" s="66">
        <v>42154</v>
      </c>
      <c r="B30809" s="98">
        <v>0.53125</v>
      </c>
      <c r="C30809" s="107" t="s">
        <v>120</v>
      </c>
      <c r="D30809" s="107">
        <v>28.58</v>
      </c>
      <c r="E30809" s="107">
        <v>9273</v>
      </c>
    </row>
    <row r="30810" spans="1:5" x14ac:dyDescent="0.3">
      <c r="A30810" s="66">
        <v>42154</v>
      </c>
      <c r="B30810" s="98">
        <v>4.1666666666666664E-2</v>
      </c>
      <c r="C30810" s="107" t="s">
        <v>120</v>
      </c>
      <c r="D30810" s="107">
        <v>28.64</v>
      </c>
      <c r="E30810" s="107">
        <v>9309</v>
      </c>
    </row>
    <row r="30811" spans="1:5" x14ac:dyDescent="0.3">
      <c r="A30811" s="66">
        <v>42154</v>
      </c>
      <c r="B30811" s="98">
        <v>5.2083333333333336E-2</v>
      </c>
      <c r="C30811" s="107" t="s">
        <v>120</v>
      </c>
      <c r="D30811" s="107">
        <v>28.76</v>
      </c>
      <c r="E30811" s="107">
        <v>9196</v>
      </c>
    </row>
    <row r="30812" spans="1:5" x14ac:dyDescent="0.3">
      <c r="A30812" s="66">
        <v>42154</v>
      </c>
      <c r="B30812" s="98">
        <v>6.25E-2</v>
      </c>
      <c r="C30812" s="107" t="s">
        <v>120</v>
      </c>
      <c r="D30812" s="107">
        <v>28.84</v>
      </c>
      <c r="E30812" s="107">
        <v>9142</v>
      </c>
    </row>
    <row r="30813" spans="1:5" x14ac:dyDescent="0.3">
      <c r="A30813" s="66">
        <v>42154</v>
      </c>
      <c r="B30813" s="98">
        <v>7.2916666666666671E-2</v>
      </c>
      <c r="C30813" s="107" t="s">
        <v>120</v>
      </c>
      <c r="D30813" s="107">
        <v>29.08</v>
      </c>
      <c r="E30813" s="107">
        <v>9097</v>
      </c>
    </row>
    <row r="30814" spans="1:5" x14ac:dyDescent="0.3">
      <c r="A30814" s="66">
        <v>42154</v>
      </c>
      <c r="B30814" s="98">
        <v>8.3333333333333329E-2</v>
      </c>
      <c r="C30814" s="107" t="s">
        <v>120</v>
      </c>
      <c r="D30814" s="107">
        <v>29.37</v>
      </c>
      <c r="E30814" s="107">
        <v>8967</v>
      </c>
    </row>
    <row r="30815" spans="1:5" x14ac:dyDescent="0.3">
      <c r="A30815" s="66">
        <v>42154</v>
      </c>
      <c r="B30815" s="98">
        <v>9.375E-2</v>
      </c>
      <c r="C30815" s="107" t="s">
        <v>120</v>
      </c>
      <c r="D30815" s="107">
        <v>29.59</v>
      </c>
      <c r="E30815" s="107">
        <v>8880</v>
      </c>
    </row>
    <row r="30816" spans="1:5" x14ac:dyDescent="0.3">
      <c r="A30816" s="66">
        <v>42154</v>
      </c>
      <c r="B30816" s="98">
        <v>0.10416666666666667</v>
      </c>
      <c r="C30816" s="107" t="s">
        <v>120</v>
      </c>
      <c r="D30816" s="107">
        <v>29.69</v>
      </c>
      <c r="E30816" s="107">
        <v>8780</v>
      </c>
    </row>
    <row r="30817" spans="1:5" x14ac:dyDescent="0.3">
      <c r="A30817" s="66">
        <v>42154</v>
      </c>
      <c r="B30817" s="98">
        <v>0.11458333333333333</v>
      </c>
      <c r="C30817" s="107" t="s">
        <v>120</v>
      </c>
      <c r="D30817" s="107">
        <v>29.96</v>
      </c>
      <c r="E30817" s="107">
        <v>8698</v>
      </c>
    </row>
    <row r="30818" spans="1:5" x14ac:dyDescent="0.3">
      <c r="A30818" s="66">
        <v>42154</v>
      </c>
      <c r="B30818" s="98">
        <v>0.125</v>
      </c>
      <c r="C30818" s="107" t="s">
        <v>120</v>
      </c>
      <c r="D30818" s="107">
        <v>29.98</v>
      </c>
      <c r="E30818" s="107">
        <v>8621</v>
      </c>
    </row>
    <row r="30819" spans="1:5" x14ac:dyDescent="0.3">
      <c r="A30819" s="66">
        <v>42154</v>
      </c>
      <c r="B30819" s="98">
        <v>0.13541666666666666</v>
      </c>
      <c r="C30819" s="107" t="s">
        <v>120</v>
      </c>
      <c r="D30819" s="107">
        <v>30.11</v>
      </c>
      <c r="E30819" s="107">
        <v>8608</v>
      </c>
    </row>
    <row r="30820" spans="1:5" x14ac:dyDescent="0.3">
      <c r="A30820" s="66">
        <v>42154</v>
      </c>
      <c r="B30820" s="98">
        <v>0.14583333333333334</v>
      </c>
      <c r="C30820" s="107" t="s">
        <v>120</v>
      </c>
      <c r="D30820" s="107">
        <v>30.17</v>
      </c>
      <c r="E30820" s="107">
        <v>8590</v>
      </c>
    </row>
    <row r="30821" spans="1:5" x14ac:dyDescent="0.3">
      <c r="A30821" s="66">
        <v>42154</v>
      </c>
      <c r="B30821" s="98">
        <v>0.15625</v>
      </c>
      <c r="C30821" s="107" t="s">
        <v>120</v>
      </c>
      <c r="D30821" s="107">
        <v>30.22</v>
      </c>
      <c r="E30821" s="107">
        <v>8512</v>
      </c>
    </row>
    <row r="30822" spans="1:5" x14ac:dyDescent="0.3">
      <c r="A30822" s="66">
        <v>42154</v>
      </c>
      <c r="B30822" s="98">
        <v>0.16666666666666666</v>
      </c>
      <c r="C30822" s="107" t="s">
        <v>120</v>
      </c>
      <c r="D30822" s="107">
        <v>30.33</v>
      </c>
      <c r="E30822" s="107">
        <v>8420</v>
      </c>
    </row>
    <row r="30823" spans="1:5" x14ac:dyDescent="0.3">
      <c r="A30823" s="66">
        <v>42154</v>
      </c>
      <c r="B30823" s="98">
        <v>0.17708333333333334</v>
      </c>
      <c r="C30823" s="107" t="s">
        <v>120</v>
      </c>
      <c r="D30823" s="107">
        <v>30.54</v>
      </c>
      <c r="E30823" s="107">
        <v>8289</v>
      </c>
    </row>
    <row r="30824" spans="1:5" x14ac:dyDescent="0.3">
      <c r="A30824" s="66">
        <v>42154</v>
      </c>
      <c r="B30824" s="98">
        <v>0.1875</v>
      </c>
      <c r="C30824" s="107" t="s">
        <v>120</v>
      </c>
      <c r="D30824" s="107">
        <v>30.57</v>
      </c>
      <c r="E30824" s="107">
        <v>8011</v>
      </c>
    </row>
    <row r="30825" spans="1:5" x14ac:dyDescent="0.3">
      <c r="A30825" s="66">
        <v>42154</v>
      </c>
      <c r="B30825" s="98">
        <v>0.19791666666666666</v>
      </c>
      <c r="C30825" s="107" t="s">
        <v>120</v>
      </c>
      <c r="D30825" s="107">
        <v>30.72</v>
      </c>
      <c r="E30825" s="107">
        <v>7831</v>
      </c>
    </row>
    <row r="30826" spans="1:5" x14ac:dyDescent="0.3">
      <c r="A30826" s="66">
        <v>42154</v>
      </c>
      <c r="B30826" s="98">
        <v>0.20833333333333334</v>
      </c>
      <c r="C30826" s="107" t="s">
        <v>120</v>
      </c>
      <c r="D30826" s="107">
        <v>30.74</v>
      </c>
      <c r="E30826" s="107">
        <v>7733</v>
      </c>
    </row>
    <row r="30827" spans="1:5" x14ac:dyDescent="0.3">
      <c r="A30827" s="66">
        <v>42154</v>
      </c>
      <c r="B30827" s="98">
        <v>0.21875</v>
      </c>
      <c r="C30827" s="107" t="s">
        <v>120</v>
      </c>
      <c r="D30827" s="107">
        <v>30.75</v>
      </c>
      <c r="E30827" s="107">
        <v>7692</v>
      </c>
    </row>
    <row r="30828" spans="1:5" x14ac:dyDescent="0.3">
      <c r="A30828" s="66">
        <v>42154</v>
      </c>
      <c r="B30828" s="98">
        <v>0.22916666666666666</v>
      </c>
      <c r="C30828" s="107" t="s">
        <v>120</v>
      </c>
      <c r="D30828" s="107">
        <v>30.69</v>
      </c>
      <c r="E30828" s="107">
        <v>7710</v>
      </c>
    </row>
    <row r="30829" spans="1:5" x14ac:dyDescent="0.3">
      <c r="A30829" s="66">
        <v>42154</v>
      </c>
      <c r="B30829" s="98">
        <v>0.23958333333333334</v>
      </c>
      <c r="C30829" s="107" t="s">
        <v>120</v>
      </c>
      <c r="D30829" s="107">
        <v>30.66</v>
      </c>
      <c r="E30829" s="107">
        <v>7675</v>
      </c>
    </row>
    <row r="30830" spans="1:5" x14ac:dyDescent="0.3">
      <c r="A30830" s="66">
        <v>42154</v>
      </c>
      <c r="B30830" s="98">
        <v>0.25</v>
      </c>
      <c r="C30830" s="107" t="s">
        <v>120</v>
      </c>
      <c r="D30830" s="107">
        <v>30.62</v>
      </c>
      <c r="E30830" s="107">
        <v>7685</v>
      </c>
    </row>
    <row r="30831" spans="1:5" x14ac:dyDescent="0.3">
      <c r="A30831" s="66">
        <v>42154</v>
      </c>
      <c r="B30831" s="98">
        <v>0.26041666666666669</v>
      </c>
      <c r="C30831" s="107" t="s">
        <v>120</v>
      </c>
      <c r="D30831" s="107">
        <v>30.63</v>
      </c>
      <c r="E30831" s="107">
        <v>7444</v>
      </c>
    </row>
    <row r="30832" spans="1:5" x14ac:dyDescent="0.3">
      <c r="A30832" s="66">
        <v>42154</v>
      </c>
      <c r="B30832" s="98">
        <v>0.27083333333333331</v>
      </c>
      <c r="C30832" s="107" t="s">
        <v>120</v>
      </c>
      <c r="D30832" s="107">
        <v>30.47</v>
      </c>
      <c r="E30832" s="107">
        <v>7276</v>
      </c>
    </row>
    <row r="30833" spans="1:5" x14ac:dyDescent="0.3">
      <c r="A30833" s="66">
        <v>42154</v>
      </c>
      <c r="B30833" s="98">
        <v>0.28125</v>
      </c>
      <c r="C30833" s="107" t="s">
        <v>120</v>
      </c>
      <c r="D30833" s="107">
        <v>30.37</v>
      </c>
      <c r="E30833" s="107">
        <v>7228</v>
      </c>
    </row>
    <row r="30834" spans="1:5" x14ac:dyDescent="0.3">
      <c r="A30834" s="66">
        <v>42154</v>
      </c>
      <c r="B30834" s="98">
        <v>0.29166666666666669</v>
      </c>
      <c r="C30834" s="107" t="s">
        <v>120</v>
      </c>
      <c r="D30834" s="107">
        <v>30.18</v>
      </c>
      <c r="E30834" s="107">
        <v>7229</v>
      </c>
    </row>
    <row r="30835" spans="1:5" x14ac:dyDescent="0.3">
      <c r="A30835" s="66">
        <v>42154</v>
      </c>
      <c r="B30835" s="98">
        <v>0.30208333333333331</v>
      </c>
      <c r="C30835" s="107" t="s">
        <v>120</v>
      </c>
      <c r="D30835" s="107">
        <v>30.02</v>
      </c>
      <c r="E30835" s="107">
        <v>7283</v>
      </c>
    </row>
    <row r="30836" spans="1:5" x14ac:dyDescent="0.3">
      <c r="A30836" s="66">
        <v>42154</v>
      </c>
      <c r="B30836" s="98">
        <v>0.3125</v>
      </c>
      <c r="C30836" s="107" t="s">
        <v>120</v>
      </c>
      <c r="D30836" s="107">
        <v>30.04</v>
      </c>
      <c r="E30836" s="107">
        <v>7270</v>
      </c>
    </row>
    <row r="30837" spans="1:5" x14ac:dyDescent="0.3">
      <c r="A30837" s="66">
        <v>42154</v>
      </c>
      <c r="B30837" s="98">
        <v>0.32291666666666669</v>
      </c>
      <c r="C30837" s="107" t="s">
        <v>120</v>
      </c>
      <c r="D30837" s="107">
        <v>29.94</v>
      </c>
      <c r="E30837" s="107">
        <v>7190</v>
      </c>
    </row>
    <row r="30838" spans="1:5" x14ac:dyDescent="0.3">
      <c r="A30838" s="66">
        <v>42154</v>
      </c>
      <c r="B30838" s="98">
        <v>0.33333333333333331</v>
      </c>
      <c r="C30838" s="107" t="s">
        <v>120</v>
      </c>
      <c r="D30838" s="107">
        <v>29.76</v>
      </c>
      <c r="E30838" s="107">
        <v>7127</v>
      </c>
    </row>
    <row r="30839" spans="1:5" x14ac:dyDescent="0.3">
      <c r="A30839" s="66">
        <v>42154</v>
      </c>
      <c r="B30839" s="98">
        <v>0.34375</v>
      </c>
      <c r="C30839" s="107" t="s">
        <v>120</v>
      </c>
      <c r="D30839" s="107">
        <v>29.63</v>
      </c>
      <c r="E30839" s="107">
        <v>7130</v>
      </c>
    </row>
    <row r="30840" spans="1:5" x14ac:dyDescent="0.3">
      <c r="A30840" s="66">
        <v>42154</v>
      </c>
      <c r="B30840" s="98">
        <v>0.35416666666666669</v>
      </c>
      <c r="C30840" s="107" t="s">
        <v>120</v>
      </c>
      <c r="D30840" s="107">
        <v>29.62</v>
      </c>
      <c r="E30840" s="107">
        <v>6735</v>
      </c>
    </row>
    <row r="30841" spans="1:5" x14ac:dyDescent="0.3">
      <c r="A30841" s="66">
        <v>42154</v>
      </c>
      <c r="B30841" s="98">
        <v>0.36458333333333331</v>
      </c>
      <c r="C30841" s="107" t="s">
        <v>120</v>
      </c>
      <c r="D30841" s="107">
        <v>29.44</v>
      </c>
      <c r="E30841" s="107">
        <v>6284</v>
      </c>
    </row>
    <row r="30842" spans="1:5" x14ac:dyDescent="0.3">
      <c r="A30842" s="66">
        <v>42154</v>
      </c>
      <c r="B30842" s="98">
        <v>0.375</v>
      </c>
      <c r="C30842" s="107" t="s">
        <v>120</v>
      </c>
      <c r="D30842" s="107">
        <v>29.31</v>
      </c>
      <c r="E30842" s="107">
        <v>6259</v>
      </c>
    </row>
    <row r="30843" spans="1:5" x14ac:dyDescent="0.3">
      <c r="A30843" s="66">
        <v>42154</v>
      </c>
      <c r="B30843" s="98">
        <v>0.38541666666666669</v>
      </c>
      <c r="C30843" s="107" t="s">
        <v>120</v>
      </c>
      <c r="D30843" s="107">
        <v>29.28</v>
      </c>
      <c r="E30843" s="107">
        <v>6241</v>
      </c>
    </row>
    <row r="30844" spans="1:5" x14ac:dyDescent="0.3">
      <c r="A30844" s="66">
        <v>42154</v>
      </c>
      <c r="B30844" s="98">
        <v>0.39583333333333331</v>
      </c>
      <c r="C30844" s="107" t="s">
        <v>120</v>
      </c>
      <c r="D30844" s="107">
        <v>29.27</v>
      </c>
      <c r="E30844" s="107">
        <v>6002</v>
      </c>
    </row>
    <row r="30845" spans="1:5" x14ac:dyDescent="0.3">
      <c r="A30845" s="66">
        <v>42154</v>
      </c>
      <c r="B30845" s="98">
        <v>0.40625</v>
      </c>
      <c r="C30845" s="107" t="s">
        <v>120</v>
      </c>
      <c r="D30845" s="107">
        <v>29.18</v>
      </c>
      <c r="E30845" s="107">
        <v>6420</v>
      </c>
    </row>
    <row r="30846" spans="1:5" x14ac:dyDescent="0.3">
      <c r="A30846" s="66">
        <v>42154</v>
      </c>
      <c r="B30846" s="98">
        <v>0.41666666666666669</v>
      </c>
      <c r="C30846" s="107" t="s">
        <v>120</v>
      </c>
      <c r="D30846" s="107">
        <v>29.23</v>
      </c>
      <c r="E30846" s="107">
        <v>6411</v>
      </c>
    </row>
    <row r="30847" spans="1:5" x14ac:dyDescent="0.3">
      <c r="A30847" s="66">
        <v>42154</v>
      </c>
      <c r="B30847" s="98">
        <v>0.42708333333333331</v>
      </c>
      <c r="C30847" s="107" t="s">
        <v>120</v>
      </c>
      <c r="D30847" s="107">
        <v>29.21</v>
      </c>
      <c r="E30847" s="107">
        <v>6267</v>
      </c>
    </row>
    <row r="30848" spans="1:5" x14ac:dyDescent="0.3">
      <c r="A30848" s="66">
        <v>42154</v>
      </c>
      <c r="B30848" s="98">
        <v>0.4375</v>
      </c>
      <c r="C30848" s="107" t="s">
        <v>120</v>
      </c>
      <c r="D30848" s="107">
        <v>29.14</v>
      </c>
      <c r="E30848" s="107">
        <v>6329</v>
      </c>
    </row>
    <row r="30849" spans="1:5" x14ac:dyDescent="0.3">
      <c r="A30849" s="66">
        <v>42154</v>
      </c>
      <c r="B30849" s="98">
        <v>0.44791666666666669</v>
      </c>
      <c r="C30849" s="107" t="s">
        <v>120</v>
      </c>
      <c r="D30849" s="107">
        <v>29.11</v>
      </c>
      <c r="E30849" s="107">
        <v>6822</v>
      </c>
    </row>
    <row r="30850" spans="1:5" x14ac:dyDescent="0.3">
      <c r="A30850" s="66">
        <v>42154</v>
      </c>
      <c r="B30850" s="98">
        <v>0.45833333333333331</v>
      </c>
      <c r="C30850" s="107" t="s">
        <v>120</v>
      </c>
      <c r="D30850" s="107">
        <v>29.12</v>
      </c>
      <c r="E30850" s="107">
        <v>6725</v>
      </c>
    </row>
    <row r="30851" spans="1:5" x14ac:dyDescent="0.3">
      <c r="A30851" s="66">
        <v>42154</v>
      </c>
      <c r="B30851" s="98">
        <v>0.46875</v>
      </c>
      <c r="C30851" s="107" t="s">
        <v>120</v>
      </c>
      <c r="D30851" s="107">
        <v>29.04</v>
      </c>
      <c r="E30851" s="107">
        <v>6989</v>
      </c>
    </row>
    <row r="30852" spans="1:5" x14ac:dyDescent="0.3">
      <c r="A30852" s="66">
        <v>42154</v>
      </c>
      <c r="B30852" s="98">
        <v>0.47916666666666669</v>
      </c>
      <c r="C30852" s="107" t="s">
        <v>120</v>
      </c>
      <c r="D30852" s="107">
        <v>29.05</v>
      </c>
      <c r="E30852" s="107">
        <v>7194</v>
      </c>
    </row>
    <row r="30853" spans="1:5" x14ac:dyDescent="0.3">
      <c r="A30853" s="66">
        <v>42154</v>
      </c>
      <c r="B30853" s="98">
        <v>0.48958333333333331</v>
      </c>
      <c r="C30853" s="107" t="s">
        <v>120</v>
      </c>
      <c r="D30853" s="107">
        <v>29</v>
      </c>
      <c r="E30853" s="107">
        <v>7537</v>
      </c>
    </row>
    <row r="30854" spans="1:5" x14ac:dyDescent="0.3">
      <c r="A30854" s="66">
        <v>42155</v>
      </c>
      <c r="B30854" s="98">
        <v>0.5</v>
      </c>
      <c r="C30854" s="107" t="s">
        <v>119</v>
      </c>
      <c r="D30854" s="107">
        <v>28.98</v>
      </c>
      <c r="E30854" s="107">
        <v>8120</v>
      </c>
    </row>
    <row r="30855" spans="1:5" x14ac:dyDescent="0.3">
      <c r="A30855" s="66">
        <v>42155</v>
      </c>
      <c r="B30855" s="98">
        <v>0.51041666666666663</v>
      </c>
      <c r="C30855" s="107" t="s">
        <v>119</v>
      </c>
      <c r="D30855" s="107">
        <v>29</v>
      </c>
      <c r="E30855" s="107">
        <v>8578</v>
      </c>
    </row>
    <row r="30856" spans="1:5" x14ac:dyDescent="0.3">
      <c r="A30856" s="66">
        <v>42155</v>
      </c>
      <c r="B30856" s="98">
        <v>0.52083333333333337</v>
      </c>
      <c r="C30856" s="107" t="s">
        <v>119</v>
      </c>
      <c r="D30856" s="107">
        <v>28.98</v>
      </c>
      <c r="E30856" s="107">
        <v>9131</v>
      </c>
    </row>
    <row r="30857" spans="1:5" x14ac:dyDescent="0.3">
      <c r="A30857" s="66">
        <v>42155</v>
      </c>
      <c r="B30857" s="98">
        <v>0.53125</v>
      </c>
      <c r="C30857" s="107" t="s">
        <v>119</v>
      </c>
      <c r="D30857" s="107">
        <v>28.96</v>
      </c>
      <c r="E30857" s="107">
        <v>9150</v>
      </c>
    </row>
    <row r="30858" spans="1:5" x14ac:dyDescent="0.3">
      <c r="A30858" s="66">
        <v>42155</v>
      </c>
      <c r="B30858" s="98">
        <v>4.1666666666666664E-2</v>
      </c>
      <c r="C30858" s="107" t="s">
        <v>119</v>
      </c>
      <c r="D30858" s="107">
        <v>28.93</v>
      </c>
      <c r="E30858" s="107">
        <v>9139</v>
      </c>
    </row>
    <row r="30859" spans="1:5" x14ac:dyDescent="0.3">
      <c r="A30859" s="66">
        <v>42155</v>
      </c>
      <c r="B30859" s="98">
        <v>5.2083333333333336E-2</v>
      </c>
      <c r="C30859" s="107" t="s">
        <v>119</v>
      </c>
      <c r="D30859" s="107">
        <v>28.9</v>
      </c>
      <c r="E30859" s="107">
        <v>9119</v>
      </c>
    </row>
    <row r="30860" spans="1:5" x14ac:dyDescent="0.3">
      <c r="A30860" s="66">
        <v>42155</v>
      </c>
      <c r="B30860" s="98">
        <v>6.25E-2</v>
      </c>
      <c r="C30860" s="107" t="s">
        <v>119</v>
      </c>
      <c r="D30860" s="107">
        <v>28.88</v>
      </c>
      <c r="E30860" s="107">
        <v>8384</v>
      </c>
    </row>
    <row r="30861" spans="1:5" x14ac:dyDescent="0.3">
      <c r="A30861" s="66">
        <v>42155</v>
      </c>
      <c r="B30861" s="98">
        <v>7.2916666666666671E-2</v>
      </c>
      <c r="C30861" s="107" t="s">
        <v>119</v>
      </c>
      <c r="D30861" s="107">
        <v>28.63</v>
      </c>
      <c r="E30861" s="107">
        <v>9564</v>
      </c>
    </row>
    <row r="30862" spans="1:5" x14ac:dyDescent="0.3">
      <c r="A30862" s="66">
        <v>42155</v>
      </c>
      <c r="B30862" s="98">
        <v>8.3333333333333329E-2</v>
      </c>
      <c r="C30862" s="107" t="s">
        <v>119</v>
      </c>
      <c r="D30862" s="107">
        <v>28.84</v>
      </c>
      <c r="E30862" s="107">
        <v>9924</v>
      </c>
    </row>
    <row r="30863" spans="1:5" x14ac:dyDescent="0.3">
      <c r="A30863" s="66">
        <v>42155</v>
      </c>
      <c r="B30863" s="98">
        <v>9.375E-2</v>
      </c>
      <c r="C30863" s="107" t="s">
        <v>119</v>
      </c>
      <c r="D30863" s="107">
        <v>28.84</v>
      </c>
      <c r="E30863" s="107">
        <v>9900</v>
      </c>
    </row>
    <row r="30864" spans="1:5" x14ac:dyDescent="0.3">
      <c r="A30864" s="66">
        <v>42155</v>
      </c>
      <c r="B30864" s="98">
        <v>0.10416666666666667</v>
      </c>
      <c r="C30864" s="107" t="s">
        <v>119</v>
      </c>
      <c r="D30864" s="107">
        <v>28.81</v>
      </c>
      <c r="E30864" s="107">
        <v>9929</v>
      </c>
    </row>
    <row r="30865" spans="1:5" x14ac:dyDescent="0.3">
      <c r="A30865" s="66">
        <v>42155</v>
      </c>
      <c r="B30865" s="98">
        <v>0.11458333333333333</v>
      </c>
      <c r="C30865" s="107" t="s">
        <v>119</v>
      </c>
      <c r="D30865" s="107">
        <v>28.77</v>
      </c>
      <c r="E30865" s="107">
        <v>9936</v>
      </c>
    </row>
    <row r="30866" spans="1:5" x14ac:dyDescent="0.3">
      <c r="A30866" s="66">
        <v>42155</v>
      </c>
      <c r="B30866" s="98">
        <v>0.125</v>
      </c>
      <c r="C30866" s="107" t="s">
        <v>119</v>
      </c>
      <c r="D30866" s="107">
        <v>28.74</v>
      </c>
      <c r="E30866" s="107">
        <v>9940</v>
      </c>
    </row>
    <row r="30867" spans="1:5" x14ac:dyDescent="0.3">
      <c r="A30867" s="66">
        <v>42155</v>
      </c>
      <c r="B30867" s="98">
        <v>0.13541666666666666</v>
      </c>
      <c r="C30867" s="107" t="s">
        <v>119</v>
      </c>
      <c r="D30867" s="107">
        <v>28.79</v>
      </c>
      <c r="E30867" s="107">
        <v>9640</v>
      </c>
    </row>
    <row r="30868" spans="1:5" x14ac:dyDescent="0.3">
      <c r="A30868" s="66">
        <v>42155</v>
      </c>
      <c r="B30868" s="98">
        <v>0.14583333333333334</v>
      </c>
      <c r="C30868" s="107" t="s">
        <v>119</v>
      </c>
      <c r="D30868" s="107">
        <v>28.7</v>
      </c>
      <c r="E30868" s="107">
        <v>8770</v>
      </c>
    </row>
    <row r="30869" spans="1:5" x14ac:dyDescent="0.3">
      <c r="A30869" s="66">
        <v>42155</v>
      </c>
      <c r="B30869" s="98">
        <v>0.15625</v>
      </c>
      <c r="C30869" s="107" t="s">
        <v>119</v>
      </c>
      <c r="D30869" s="107">
        <v>28.51</v>
      </c>
      <c r="E30869" s="107">
        <v>8292</v>
      </c>
    </row>
    <row r="30870" spans="1:5" x14ac:dyDescent="0.3">
      <c r="A30870" s="66">
        <v>42155</v>
      </c>
      <c r="B30870" s="98">
        <v>0.16666666666666666</v>
      </c>
      <c r="C30870" s="107" t="s">
        <v>119</v>
      </c>
      <c r="D30870" s="107">
        <v>28.48</v>
      </c>
      <c r="E30870" s="107">
        <v>8033</v>
      </c>
    </row>
    <row r="30871" spans="1:5" x14ac:dyDescent="0.3">
      <c r="A30871" s="66">
        <v>42155</v>
      </c>
      <c r="B30871" s="98">
        <v>0.17708333333333334</v>
      </c>
      <c r="C30871" s="107" t="s">
        <v>119</v>
      </c>
      <c r="D30871" s="107">
        <v>28.46</v>
      </c>
      <c r="E30871" s="107">
        <v>7909</v>
      </c>
    </row>
    <row r="30872" spans="1:5" x14ac:dyDescent="0.3">
      <c r="A30872" s="66">
        <v>42155</v>
      </c>
      <c r="B30872" s="98">
        <v>0.1875</v>
      </c>
      <c r="C30872" s="107" t="s">
        <v>119</v>
      </c>
      <c r="D30872" s="107">
        <v>28.38</v>
      </c>
      <c r="E30872" s="107">
        <v>8087</v>
      </c>
    </row>
    <row r="30873" spans="1:5" x14ac:dyDescent="0.3">
      <c r="A30873" s="66">
        <v>42155</v>
      </c>
      <c r="B30873" s="98">
        <v>0.19791666666666666</v>
      </c>
      <c r="C30873" s="107" t="s">
        <v>119</v>
      </c>
      <c r="D30873" s="107">
        <v>28.35</v>
      </c>
      <c r="E30873" s="107">
        <v>8203</v>
      </c>
    </row>
    <row r="30874" spans="1:5" x14ac:dyDescent="0.3">
      <c r="A30874" s="66">
        <v>42155</v>
      </c>
      <c r="B30874" s="98">
        <v>0.20833333333333334</v>
      </c>
      <c r="C30874" s="107" t="s">
        <v>119</v>
      </c>
      <c r="D30874" s="107">
        <v>28.29</v>
      </c>
      <c r="E30874" s="107">
        <v>8299</v>
      </c>
    </row>
    <row r="30875" spans="1:5" x14ac:dyDescent="0.3">
      <c r="A30875" s="66">
        <v>42155</v>
      </c>
      <c r="B30875" s="98">
        <v>0.21875</v>
      </c>
      <c r="C30875" s="107" t="s">
        <v>119</v>
      </c>
      <c r="D30875" s="107">
        <v>28.24</v>
      </c>
      <c r="E30875" s="107">
        <v>8310</v>
      </c>
    </row>
    <row r="30876" spans="1:5" x14ac:dyDescent="0.3">
      <c r="A30876" s="66">
        <v>42155</v>
      </c>
      <c r="B30876" s="98">
        <v>0.22916666666666666</v>
      </c>
      <c r="C30876" s="107" t="s">
        <v>119</v>
      </c>
      <c r="D30876" s="107">
        <v>28.29</v>
      </c>
      <c r="E30876" s="107">
        <v>8307</v>
      </c>
    </row>
    <row r="30877" spans="1:5" x14ac:dyDescent="0.3">
      <c r="A30877" s="66">
        <v>42155</v>
      </c>
      <c r="B30877" s="98">
        <v>0.23958333333333334</v>
      </c>
      <c r="C30877" s="107" t="s">
        <v>119</v>
      </c>
      <c r="D30877" s="107">
        <v>28.32</v>
      </c>
      <c r="E30877" s="107">
        <v>8335</v>
      </c>
    </row>
    <row r="30878" spans="1:5" x14ac:dyDescent="0.3">
      <c r="A30878" s="66">
        <v>42155</v>
      </c>
      <c r="B30878" s="98">
        <v>0.25</v>
      </c>
      <c r="C30878" s="107" t="s">
        <v>119</v>
      </c>
      <c r="D30878" s="107">
        <v>28.33</v>
      </c>
      <c r="E30878" s="107">
        <v>8285</v>
      </c>
    </row>
    <row r="30879" spans="1:5" x14ac:dyDescent="0.3">
      <c r="A30879" s="66">
        <v>42155</v>
      </c>
      <c r="B30879" s="98">
        <v>0.26041666666666669</v>
      </c>
      <c r="C30879" s="107" t="s">
        <v>119</v>
      </c>
      <c r="D30879" s="107">
        <v>28.29</v>
      </c>
      <c r="E30879" s="107">
        <v>8202</v>
      </c>
    </row>
    <row r="30880" spans="1:5" x14ac:dyDescent="0.3">
      <c r="A30880" s="66">
        <v>42155</v>
      </c>
      <c r="B30880" s="98">
        <v>0.27083333333333331</v>
      </c>
      <c r="C30880" s="107" t="s">
        <v>119</v>
      </c>
      <c r="D30880" s="107">
        <v>28.21</v>
      </c>
      <c r="E30880" s="107">
        <v>8025</v>
      </c>
    </row>
    <row r="30881" spans="1:5" x14ac:dyDescent="0.3">
      <c r="A30881" s="66">
        <v>42155</v>
      </c>
      <c r="B30881" s="98">
        <v>0.28125</v>
      </c>
      <c r="C30881" s="107" t="s">
        <v>119</v>
      </c>
      <c r="D30881" s="107">
        <v>28.15</v>
      </c>
      <c r="E30881" s="107">
        <v>7880</v>
      </c>
    </row>
    <row r="30882" spans="1:5" x14ac:dyDescent="0.3">
      <c r="A30882" s="66">
        <v>42155</v>
      </c>
      <c r="B30882" s="98">
        <v>0.29166666666666669</v>
      </c>
      <c r="C30882" s="107" t="s">
        <v>119</v>
      </c>
      <c r="D30882" s="107">
        <v>28.15</v>
      </c>
      <c r="E30882" s="107">
        <v>7840</v>
      </c>
    </row>
    <row r="30883" spans="1:5" x14ac:dyDescent="0.3">
      <c r="A30883" s="66">
        <v>42155</v>
      </c>
      <c r="B30883" s="98">
        <v>0.30208333333333331</v>
      </c>
      <c r="C30883" s="107" t="s">
        <v>119</v>
      </c>
      <c r="D30883" s="107">
        <v>28.15</v>
      </c>
      <c r="E30883" s="107">
        <v>7795</v>
      </c>
    </row>
    <row r="30884" spans="1:5" x14ac:dyDescent="0.3">
      <c r="A30884" s="66">
        <v>42155</v>
      </c>
      <c r="B30884" s="98">
        <v>0.3125</v>
      </c>
      <c r="C30884" s="107" t="s">
        <v>119</v>
      </c>
      <c r="D30884" s="107">
        <v>28.17</v>
      </c>
      <c r="E30884" s="107">
        <v>7810</v>
      </c>
    </row>
    <row r="30885" spans="1:5" x14ac:dyDescent="0.3">
      <c r="A30885" s="66">
        <v>42155</v>
      </c>
      <c r="B30885" s="98">
        <v>0.32291666666666669</v>
      </c>
      <c r="C30885" s="107" t="s">
        <v>119</v>
      </c>
      <c r="D30885" s="107">
        <v>28.19</v>
      </c>
      <c r="E30885" s="107">
        <v>7814</v>
      </c>
    </row>
    <row r="30886" spans="1:5" x14ac:dyDescent="0.3">
      <c r="A30886" s="66">
        <v>42155</v>
      </c>
      <c r="B30886" s="98">
        <v>0.33333333333333331</v>
      </c>
      <c r="C30886" s="107" t="s">
        <v>119</v>
      </c>
      <c r="D30886" s="107">
        <v>28.22</v>
      </c>
      <c r="E30886" s="107">
        <v>7800</v>
      </c>
    </row>
    <row r="30887" spans="1:5" x14ac:dyDescent="0.3">
      <c r="A30887" s="66">
        <v>42155</v>
      </c>
      <c r="B30887" s="98">
        <v>0.34375</v>
      </c>
      <c r="C30887" s="107" t="s">
        <v>119</v>
      </c>
      <c r="D30887" s="107">
        <v>28.22</v>
      </c>
      <c r="E30887" s="107">
        <v>7779</v>
      </c>
    </row>
    <row r="30888" spans="1:5" x14ac:dyDescent="0.3">
      <c r="A30888" s="66">
        <v>42155</v>
      </c>
      <c r="B30888" s="98">
        <v>0.35416666666666669</v>
      </c>
      <c r="C30888" s="107" t="s">
        <v>119</v>
      </c>
      <c r="D30888" s="107">
        <v>28.25</v>
      </c>
      <c r="E30888" s="107">
        <v>7900</v>
      </c>
    </row>
    <row r="30889" spans="1:5" x14ac:dyDescent="0.3">
      <c r="A30889" s="66">
        <v>42155</v>
      </c>
      <c r="B30889" s="98">
        <v>0.36458333333333331</v>
      </c>
      <c r="C30889" s="107" t="s">
        <v>119</v>
      </c>
      <c r="D30889" s="107">
        <v>28.32</v>
      </c>
      <c r="E30889" s="107">
        <v>8016</v>
      </c>
    </row>
    <row r="30890" spans="1:5" x14ac:dyDescent="0.3">
      <c r="A30890" s="66">
        <v>42155</v>
      </c>
      <c r="B30890" s="98">
        <v>0.375</v>
      </c>
      <c r="C30890" s="107" t="s">
        <v>119</v>
      </c>
      <c r="D30890" s="107">
        <v>28.38</v>
      </c>
      <c r="E30890" s="107">
        <v>8064</v>
      </c>
    </row>
    <row r="30891" spans="1:5" x14ac:dyDescent="0.3">
      <c r="A30891" s="66">
        <v>42155</v>
      </c>
      <c r="B30891" s="98">
        <v>0.38541666666666669</v>
      </c>
      <c r="C30891" s="107" t="s">
        <v>119</v>
      </c>
      <c r="D30891" s="107">
        <v>28.52</v>
      </c>
      <c r="E30891" s="107">
        <v>8446</v>
      </c>
    </row>
    <row r="30892" spans="1:5" x14ac:dyDescent="0.3">
      <c r="A30892" s="66">
        <v>42155</v>
      </c>
      <c r="B30892" s="98">
        <v>0.39583333333333331</v>
      </c>
      <c r="C30892" s="107" t="s">
        <v>119</v>
      </c>
      <c r="D30892" s="107">
        <v>28.58</v>
      </c>
      <c r="E30892" s="107">
        <v>9222</v>
      </c>
    </row>
    <row r="30893" spans="1:5" x14ac:dyDescent="0.3">
      <c r="A30893" s="66">
        <v>42155</v>
      </c>
      <c r="B30893" s="98">
        <v>0.40625</v>
      </c>
      <c r="C30893" s="107" t="s">
        <v>119</v>
      </c>
      <c r="D30893" s="107">
        <v>28.61</v>
      </c>
      <c r="E30893" s="107">
        <v>9374</v>
      </c>
    </row>
    <row r="30894" spans="1:5" x14ac:dyDescent="0.3">
      <c r="A30894" s="66">
        <v>42155</v>
      </c>
      <c r="B30894" s="98">
        <v>0.41666666666666669</v>
      </c>
      <c r="C30894" s="107" t="s">
        <v>119</v>
      </c>
      <c r="D30894" s="107">
        <v>28.72</v>
      </c>
      <c r="E30894" s="107">
        <v>9450</v>
      </c>
    </row>
    <row r="30895" spans="1:5" x14ac:dyDescent="0.3">
      <c r="A30895" s="66">
        <v>42155</v>
      </c>
      <c r="B30895" s="98">
        <v>0.42708333333333331</v>
      </c>
      <c r="C30895" s="107" t="s">
        <v>119</v>
      </c>
      <c r="D30895" s="107">
        <v>28.94</v>
      </c>
      <c r="E30895" s="107">
        <v>9315</v>
      </c>
    </row>
    <row r="30896" spans="1:5" x14ac:dyDescent="0.3">
      <c r="A30896" s="66">
        <v>42155</v>
      </c>
      <c r="B30896" s="98">
        <v>0.4375</v>
      </c>
      <c r="C30896" s="107" t="s">
        <v>119</v>
      </c>
      <c r="D30896" s="107">
        <v>29</v>
      </c>
      <c r="E30896" s="107">
        <v>9537</v>
      </c>
    </row>
    <row r="30897" spans="1:5" x14ac:dyDescent="0.3">
      <c r="A30897" s="66">
        <v>42155</v>
      </c>
      <c r="B30897" s="98">
        <v>0.44791666666666669</v>
      </c>
      <c r="C30897" s="107" t="s">
        <v>119</v>
      </c>
      <c r="D30897" s="107">
        <v>29.03</v>
      </c>
      <c r="E30897" s="107">
        <v>9717</v>
      </c>
    </row>
    <row r="30898" spans="1:5" x14ac:dyDescent="0.3">
      <c r="A30898" s="66">
        <v>42155</v>
      </c>
      <c r="B30898" s="98">
        <v>0.45833333333333331</v>
      </c>
      <c r="C30898" s="107" t="s">
        <v>119</v>
      </c>
      <c r="D30898" s="107">
        <v>29.16</v>
      </c>
      <c r="E30898" s="107">
        <v>10217</v>
      </c>
    </row>
    <row r="30899" spans="1:5" x14ac:dyDescent="0.3">
      <c r="A30899" s="66">
        <v>42155</v>
      </c>
      <c r="B30899" s="98">
        <v>0.46875</v>
      </c>
      <c r="C30899" s="107" t="s">
        <v>119</v>
      </c>
      <c r="D30899" s="107">
        <v>29.17</v>
      </c>
      <c r="E30899" s="107">
        <v>10373</v>
      </c>
    </row>
    <row r="30900" spans="1:5" x14ac:dyDescent="0.3">
      <c r="A30900" s="66">
        <v>42155</v>
      </c>
      <c r="B30900" s="98">
        <v>0.47916666666666669</v>
      </c>
      <c r="C30900" s="107" t="s">
        <v>119</v>
      </c>
      <c r="D30900" s="107">
        <v>29.36</v>
      </c>
      <c r="E30900" s="107">
        <v>10464</v>
      </c>
    </row>
    <row r="30901" spans="1:5" x14ac:dyDescent="0.3">
      <c r="A30901" s="66">
        <v>42155</v>
      </c>
      <c r="B30901" s="98">
        <v>0.48958333333333331</v>
      </c>
      <c r="C30901" s="107" t="s">
        <v>119</v>
      </c>
      <c r="D30901" s="107">
        <v>29.48</v>
      </c>
      <c r="E30901" s="107">
        <v>10337</v>
      </c>
    </row>
    <row r="30902" spans="1:5" x14ac:dyDescent="0.3">
      <c r="A30902" s="66">
        <v>42155</v>
      </c>
      <c r="B30902" s="98">
        <v>0.5</v>
      </c>
      <c r="C30902" s="107" t="s">
        <v>120</v>
      </c>
      <c r="D30902" s="107">
        <v>29.57</v>
      </c>
      <c r="E30902" s="107">
        <v>10006</v>
      </c>
    </row>
    <row r="30903" spans="1:5" x14ac:dyDescent="0.3">
      <c r="A30903" s="66">
        <v>42155</v>
      </c>
      <c r="B30903" s="98">
        <v>0.51041666666666663</v>
      </c>
      <c r="C30903" s="107" t="s">
        <v>120</v>
      </c>
      <c r="D30903" s="107">
        <v>30.11</v>
      </c>
      <c r="E30903" s="107">
        <v>9500</v>
      </c>
    </row>
    <row r="30904" spans="1:5" x14ac:dyDescent="0.3">
      <c r="A30904" s="66">
        <v>42155</v>
      </c>
      <c r="B30904" s="98">
        <v>0.52083333333333337</v>
      </c>
      <c r="C30904" s="107" t="s">
        <v>120</v>
      </c>
      <c r="D30904" s="107">
        <v>30.32</v>
      </c>
      <c r="E30904" s="107">
        <v>9295</v>
      </c>
    </row>
    <row r="30905" spans="1:5" x14ac:dyDescent="0.3">
      <c r="A30905" s="66">
        <v>42155</v>
      </c>
      <c r="B30905" s="98">
        <v>0.53125</v>
      </c>
      <c r="C30905" s="107" t="s">
        <v>120</v>
      </c>
      <c r="D30905" s="107">
        <v>30.49</v>
      </c>
      <c r="E30905" s="107">
        <v>9166</v>
      </c>
    </row>
    <row r="30906" spans="1:5" x14ac:dyDescent="0.3">
      <c r="A30906" s="66">
        <v>42155</v>
      </c>
      <c r="B30906" s="98">
        <v>4.1666666666666664E-2</v>
      </c>
      <c r="C30906" s="107" t="s">
        <v>120</v>
      </c>
      <c r="D30906" s="107">
        <v>30.36</v>
      </c>
      <c r="E30906" s="107">
        <v>9167</v>
      </c>
    </row>
    <row r="30907" spans="1:5" x14ac:dyDescent="0.3">
      <c r="A30907" s="66">
        <v>42155</v>
      </c>
      <c r="B30907" s="98">
        <v>5.2083333333333336E-2</v>
      </c>
      <c r="C30907" s="107" t="s">
        <v>120</v>
      </c>
      <c r="D30907" s="107">
        <v>30.86</v>
      </c>
      <c r="E30907" s="107">
        <v>8987</v>
      </c>
    </row>
    <row r="30908" spans="1:5" x14ac:dyDescent="0.3">
      <c r="A30908" s="66">
        <v>42155</v>
      </c>
      <c r="B30908" s="98">
        <v>6.25E-2</v>
      </c>
      <c r="C30908" s="107" t="s">
        <v>120</v>
      </c>
      <c r="D30908" s="107">
        <v>31.06</v>
      </c>
      <c r="E30908" s="107">
        <v>8809</v>
      </c>
    </row>
    <row r="30909" spans="1:5" x14ac:dyDescent="0.3">
      <c r="A30909" s="66">
        <v>42155</v>
      </c>
      <c r="B30909" s="98">
        <v>7.2916666666666671E-2</v>
      </c>
      <c r="C30909" s="107" t="s">
        <v>120</v>
      </c>
      <c r="D30909" s="107">
        <v>31.11</v>
      </c>
      <c r="E30909" s="107">
        <v>8671</v>
      </c>
    </row>
    <row r="30910" spans="1:5" x14ac:dyDescent="0.3">
      <c r="A30910" s="66">
        <v>42155</v>
      </c>
      <c r="B30910" s="98">
        <v>8.3333333333333329E-2</v>
      </c>
      <c r="C30910" s="107" t="s">
        <v>120</v>
      </c>
      <c r="D30910" s="107">
        <v>31.17</v>
      </c>
      <c r="E30910" s="107">
        <v>8662</v>
      </c>
    </row>
    <row r="30911" spans="1:5" x14ac:dyDescent="0.3">
      <c r="A30911" s="66">
        <v>42155</v>
      </c>
      <c r="B30911" s="98">
        <v>9.375E-2</v>
      </c>
      <c r="C30911" s="107" t="s">
        <v>120</v>
      </c>
      <c r="D30911" s="107">
        <v>31.06</v>
      </c>
      <c r="E30911" s="107">
        <v>8831</v>
      </c>
    </row>
    <row r="30912" spans="1:5" x14ac:dyDescent="0.3">
      <c r="A30912" s="66">
        <v>42155</v>
      </c>
      <c r="B30912" s="98">
        <v>0.10416666666666667</v>
      </c>
      <c r="C30912" s="107" t="s">
        <v>120</v>
      </c>
      <c r="D30912" s="107">
        <v>30.89</v>
      </c>
      <c r="E30912" s="107">
        <v>8623</v>
      </c>
    </row>
    <row r="30913" spans="1:5" x14ac:dyDescent="0.3">
      <c r="A30913" s="66">
        <v>42155</v>
      </c>
      <c r="B30913" s="98">
        <v>0.11458333333333333</v>
      </c>
      <c r="C30913" s="107" t="s">
        <v>120</v>
      </c>
      <c r="D30913" s="107">
        <v>31.12</v>
      </c>
      <c r="E30913" s="107">
        <v>8296</v>
      </c>
    </row>
    <row r="30914" spans="1:5" x14ac:dyDescent="0.3">
      <c r="A30914" s="66">
        <v>42155</v>
      </c>
      <c r="B30914" s="98">
        <v>0.125</v>
      </c>
      <c r="C30914" s="107" t="s">
        <v>120</v>
      </c>
      <c r="D30914" s="107">
        <v>31.34</v>
      </c>
      <c r="E30914" s="107">
        <v>8168</v>
      </c>
    </row>
    <row r="30915" spans="1:5" x14ac:dyDescent="0.3">
      <c r="A30915" s="66">
        <v>42155</v>
      </c>
      <c r="B30915" s="98">
        <v>0.13541666666666666</v>
      </c>
      <c r="C30915" s="107" t="s">
        <v>120</v>
      </c>
      <c r="D30915" s="107">
        <v>31.2</v>
      </c>
      <c r="E30915" s="107">
        <v>8327</v>
      </c>
    </row>
    <row r="30916" spans="1:5" x14ac:dyDescent="0.3">
      <c r="A30916" s="66">
        <v>42155</v>
      </c>
      <c r="B30916" s="98">
        <v>0.14583333333333334</v>
      </c>
      <c r="C30916" s="107" t="s">
        <v>120</v>
      </c>
      <c r="D30916" s="107">
        <v>31.36</v>
      </c>
      <c r="E30916" s="107">
        <v>8584</v>
      </c>
    </row>
    <row r="30917" spans="1:5" x14ac:dyDescent="0.3">
      <c r="A30917" s="66">
        <v>42155</v>
      </c>
      <c r="B30917" s="98">
        <v>0.15625</v>
      </c>
      <c r="C30917" s="107" t="s">
        <v>120</v>
      </c>
      <c r="D30917" s="107">
        <v>31.45</v>
      </c>
      <c r="E30917" s="107">
        <v>8615</v>
      </c>
    </row>
    <row r="30918" spans="1:5" x14ac:dyDescent="0.3">
      <c r="A30918" s="66">
        <v>42155</v>
      </c>
      <c r="B30918" s="98">
        <v>0.16666666666666666</v>
      </c>
      <c r="C30918" s="107" t="s">
        <v>120</v>
      </c>
      <c r="D30918" s="107">
        <v>31.53</v>
      </c>
      <c r="E30918" s="107">
        <v>8908</v>
      </c>
    </row>
    <row r="30919" spans="1:5" x14ac:dyDescent="0.3">
      <c r="A30919" s="66">
        <v>42155</v>
      </c>
      <c r="B30919" s="98">
        <v>0.17708333333333334</v>
      </c>
      <c r="C30919" s="107" t="s">
        <v>120</v>
      </c>
      <c r="D30919" s="107">
        <v>31.41</v>
      </c>
      <c r="E30919" s="107">
        <v>8693</v>
      </c>
    </row>
    <row r="30920" spans="1:5" x14ac:dyDescent="0.3">
      <c r="A30920" s="66">
        <v>42155</v>
      </c>
      <c r="B30920" s="98">
        <v>0.1875</v>
      </c>
      <c r="C30920" s="107" t="s">
        <v>120</v>
      </c>
      <c r="D30920" s="107">
        <v>31.75</v>
      </c>
      <c r="E30920" s="107">
        <v>8699</v>
      </c>
    </row>
    <row r="30921" spans="1:5" x14ac:dyDescent="0.3">
      <c r="A30921" s="66">
        <v>42155</v>
      </c>
      <c r="B30921" s="98">
        <v>0.19791666666666666</v>
      </c>
      <c r="C30921" s="107" t="s">
        <v>120</v>
      </c>
      <c r="D30921" s="107">
        <v>31.94</v>
      </c>
      <c r="E30921" s="107">
        <v>8671</v>
      </c>
    </row>
    <row r="30922" spans="1:5" x14ac:dyDescent="0.3">
      <c r="A30922" s="66">
        <v>42155</v>
      </c>
      <c r="B30922" s="98">
        <v>0.20833333333333334</v>
      </c>
      <c r="C30922" s="107" t="s">
        <v>120</v>
      </c>
      <c r="D30922" s="107">
        <v>31.94</v>
      </c>
      <c r="E30922" s="107">
        <v>8567</v>
      </c>
    </row>
    <row r="30923" spans="1:5" x14ac:dyDescent="0.3">
      <c r="A30923" s="66">
        <v>42155</v>
      </c>
      <c r="B30923" s="98">
        <v>0.21875</v>
      </c>
      <c r="C30923" s="107" t="s">
        <v>120</v>
      </c>
      <c r="D30923" s="107">
        <v>31.74</v>
      </c>
      <c r="E30923" s="107">
        <v>8637</v>
      </c>
    </row>
    <row r="30924" spans="1:5" x14ac:dyDescent="0.3">
      <c r="A30924" s="66">
        <v>42155</v>
      </c>
      <c r="B30924" s="98">
        <v>0.22916666666666666</v>
      </c>
      <c r="C30924" s="107" t="s">
        <v>120</v>
      </c>
      <c r="D30924" s="107">
        <v>31.77</v>
      </c>
      <c r="E30924" s="107">
        <v>8597</v>
      </c>
    </row>
    <row r="30925" spans="1:5" x14ac:dyDescent="0.3">
      <c r="A30925" s="66">
        <v>42155</v>
      </c>
      <c r="B30925" s="98">
        <v>0.23958333333333334</v>
      </c>
      <c r="C30925" s="107" t="s">
        <v>120</v>
      </c>
      <c r="D30925" s="107">
        <v>31.71</v>
      </c>
      <c r="E30925" s="107">
        <v>8506</v>
      </c>
    </row>
    <row r="30926" spans="1:5" x14ac:dyDescent="0.3">
      <c r="A30926" s="66">
        <v>42155</v>
      </c>
      <c r="B30926" s="98">
        <v>0.25</v>
      </c>
      <c r="C30926" s="107" t="s">
        <v>120</v>
      </c>
      <c r="D30926" s="107">
        <v>31.59</v>
      </c>
      <c r="E30926" s="107">
        <v>8419</v>
      </c>
    </row>
    <row r="30927" spans="1:5" x14ac:dyDescent="0.3">
      <c r="A30927" s="66">
        <v>42155</v>
      </c>
      <c r="B30927" s="98">
        <v>0.26041666666666669</v>
      </c>
      <c r="C30927" s="107" t="s">
        <v>120</v>
      </c>
      <c r="D30927" s="107">
        <v>31.54</v>
      </c>
      <c r="E30927" s="107">
        <v>8190</v>
      </c>
    </row>
    <row r="30928" spans="1:5" x14ac:dyDescent="0.3">
      <c r="A30928" s="66">
        <v>42155</v>
      </c>
      <c r="B30928" s="98">
        <v>0.27083333333333331</v>
      </c>
      <c r="C30928" s="107" t="s">
        <v>120</v>
      </c>
      <c r="D30928" s="107">
        <v>31.32</v>
      </c>
      <c r="E30928" s="107">
        <v>8138</v>
      </c>
    </row>
    <row r="30929" spans="1:5" x14ac:dyDescent="0.3">
      <c r="A30929" s="66">
        <v>42155</v>
      </c>
      <c r="B30929" s="98">
        <v>0.28125</v>
      </c>
      <c r="C30929" s="107" t="s">
        <v>120</v>
      </c>
      <c r="D30929" s="107">
        <v>31.19</v>
      </c>
      <c r="E30929" s="107">
        <v>8303</v>
      </c>
    </row>
    <row r="30930" spans="1:5" x14ac:dyDescent="0.3">
      <c r="A30930" s="66">
        <v>42155</v>
      </c>
      <c r="B30930" s="98">
        <v>0.29166666666666669</v>
      </c>
      <c r="C30930" s="107" t="s">
        <v>120</v>
      </c>
      <c r="D30930" s="107">
        <v>31.13</v>
      </c>
      <c r="E30930" s="107">
        <v>8298</v>
      </c>
    </row>
    <row r="30931" spans="1:5" x14ac:dyDescent="0.3">
      <c r="A30931" s="66">
        <v>42155</v>
      </c>
      <c r="B30931" s="98">
        <v>0.30208333333333331</v>
      </c>
      <c r="C30931" s="107" t="s">
        <v>120</v>
      </c>
      <c r="D30931" s="107">
        <v>31.09</v>
      </c>
      <c r="E30931" s="107">
        <v>8230</v>
      </c>
    </row>
    <row r="30932" spans="1:5" x14ac:dyDescent="0.3">
      <c r="A30932" s="66">
        <v>42155</v>
      </c>
      <c r="B30932" s="98">
        <v>0.3125</v>
      </c>
      <c r="C30932" s="107" t="s">
        <v>120</v>
      </c>
      <c r="D30932" s="107">
        <v>31.06</v>
      </c>
      <c r="E30932" s="107">
        <v>8192</v>
      </c>
    </row>
    <row r="30933" spans="1:5" x14ac:dyDescent="0.3">
      <c r="A30933" s="66">
        <v>42155</v>
      </c>
      <c r="B30933" s="98">
        <v>0.32291666666666669</v>
      </c>
      <c r="C30933" s="107" t="s">
        <v>120</v>
      </c>
      <c r="D30933" s="107">
        <v>31.04</v>
      </c>
      <c r="E30933" s="107">
        <v>8074</v>
      </c>
    </row>
    <row r="30934" spans="1:5" x14ac:dyDescent="0.3">
      <c r="A30934" s="66">
        <v>42155</v>
      </c>
      <c r="B30934" s="98">
        <v>0.33333333333333331</v>
      </c>
      <c r="C30934" s="107" t="s">
        <v>120</v>
      </c>
      <c r="D30934" s="107">
        <v>30.96</v>
      </c>
      <c r="E30934" s="107">
        <v>7849</v>
      </c>
    </row>
    <row r="30935" spans="1:5" x14ac:dyDescent="0.3">
      <c r="A30935" s="66">
        <v>42155</v>
      </c>
      <c r="B30935" s="98">
        <v>0.34375</v>
      </c>
      <c r="C30935" s="107" t="s">
        <v>120</v>
      </c>
      <c r="D30935" s="107">
        <v>30.84</v>
      </c>
      <c r="E30935" s="107">
        <v>7519</v>
      </c>
    </row>
    <row r="30936" spans="1:5" x14ac:dyDescent="0.3">
      <c r="A30936" s="66">
        <v>42155</v>
      </c>
      <c r="B30936" s="98">
        <v>0.35416666666666669</v>
      </c>
      <c r="C30936" s="107" t="s">
        <v>120</v>
      </c>
      <c r="D30936" s="107">
        <v>30.79</v>
      </c>
      <c r="E30936" s="107">
        <v>7248</v>
      </c>
    </row>
    <row r="30937" spans="1:5" x14ac:dyDescent="0.3">
      <c r="A30937" s="66">
        <v>42155</v>
      </c>
      <c r="B30937" s="98">
        <v>0.36458333333333331</v>
      </c>
      <c r="C30937" s="107" t="s">
        <v>120</v>
      </c>
      <c r="D30937" s="107">
        <v>30.74</v>
      </c>
      <c r="E30937" s="107">
        <v>7167</v>
      </c>
    </row>
    <row r="30938" spans="1:5" x14ac:dyDescent="0.3">
      <c r="A30938" s="66">
        <v>42155</v>
      </c>
      <c r="B30938" s="98">
        <v>0.375</v>
      </c>
      <c r="C30938" s="107" t="s">
        <v>120</v>
      </c>
      <c r="D30938" s="107">
        <v>30.68</v>
      </c>
      <c r="E30938" s="107">
        <v>7130</v>
      </c>
    </row>
    <row r="30939" spans="1:5" x14ac:dyDescent="0.3">
      <c r="A30939" s="66">
        <v>42155</v>
      </c>
      <c r="B30939" s="98">
        <v>0.38541666666666669</v>
      </c>
      <c r="C30939" s="107" t="s">
        <v>120</v>
      </c>
      <c r="D30939" s="107">
        <v>30.57</v>
      </c>
      <c r="E30939" s="107">
        <v>7047</v>
      </c>
    </row>
    <row r="30940" spans="1:5" x14ac:dyDescent="0.3">
      <c r="A30940" s="66">
        <v>42155</v>
      </c>
      <c r="B30940" s="98">
        <v>0.39583333333333331</v>
      </c>
      <c r="C30940" s="107" t="s">
        <v>120</v>
      </c>
      <c r="D30940" s="107">
        <v>30.52</v>
      </c>
      <c r="E30940" s="107">
        <v>6953</v>
      </c>
    </row>
    <row r="30941" spans="1:5" x14ac:dyDescent="0.3">
      <c r="A30941" s="66">
        <v>42155</v>
      </c>
      <c r="B30941" s="98">
        <v>0.40625</v>
      </c>
      <c r="C30941" s="107" t="s">
        <v>120</v>
      </c>
      <c r="D30941" s="107">
        <v>30.43</v>
      </c>
      <c r="E30941" s="107">
        <v>6881</v>
      </c>
    </row>
    <row r="30942" spans="1:5" x14ac:dyDescent="0.3">
      <c r="A30942" s="66">
        <v>42155</v>
      </c>
      <c r="B30942" s="98">
        <v>0.41666666666666669</v>
      </c>
      <c r="C30942" s="107" t="s">
        <v>120</v>
      </c>
      <c r="D30942" s="107">
        <v>30.32</v>
      </c>
      <c r="E30942" s="107">
        <v>6830</v>
      </c>
    </row>
    <row r="30943" spans="1:5" x14ac:dyDescent="0.3">
      <c r="A30943" s="66">
        <v>42155</v>
      </c>
      <c r="B30943" s="98">
        <v>0.42708333333333331</v>
      </c>
      <c r="C30943" s="107" t="s">
        <v>120</v>
      </c>
      <c r="D30943" s="107">
        <v>30.26</v>
      </c>
      <c r="E30943" s="107">
        <v>6843</v>
      </c>
    </row>
    <row r="30944" spans="1:5" x14ac:dyDescent="0.3">
      <c r="A30944" s="66">
        <v>42155</v>
      </c>
      <c r="B30944" s="98">
        <v>0.4375</v>
      </c>
      <c r="C30944" s="107" t="s">
        <v>120</v>
      </c>
      <c r="D30944" s="107">
        <v>30.2</v>
      </c>
      <c r="E30944" s="107">
        <v>6997</v>
      </c>
    </row>
    <row r="30945" spans="1:5" x14ac:dyDescent="0.3">
      <c r="A30945" s="66">
        <v>42155</v>
      </c>
      <c r="B30945" s="98">
        <v>0.44791666666666669</v>
      </c>
      <c r="C30945" s="107" t="s">
        <v>120</v>
      </c>
      <c r="D30945" s="107">
        <v>30.15</v>
      </c>
      <c r="E30945" s="107">
        <v>7370</v>
      </c>
    </row>
    <row r="30946" spans="1:5" x14ac:dyDescent="0.3">
      <c r="A30946" s="66">
        <v>42155</v>
      </c>
      <c r="B30946" s="98">
        <v>0.45833333333333331</v>
      </c>
      <c r="C30946" s="107" t="s">
        <v>120</v>
      </c>
      <c r="D30946" s="107">
        <v>30.12</v>
      </c>
      <c r="E30946" s="107">
        <v>7442</v>
      </c>
    </row>
    <row r="30947" spans="1:5" x14ac:dyDescent="0.3">
      <c r="A30947" s="66">
        <v>42155</v>
      </c>
      <c r="B30947" s="98">
        <v>0.46875</v>
      </c>
      <c r="C30947" s="107" t="s">
        <v>120</v>
      </c>
      <c r="D30947" s="107">
        <v>30.03</v>
      </c>
      <c r="E30947" s="107">
        <v>7264</v>
      </c>
    </row>
    <row r="30948" spans="1:5" x14ac:dyDescent="0.3">
      <c r="A30948" s="66">
        <v>42155</v>
      </c>
      <c r="B30948" s="98">
        <v>0.47916666666666669</v>
      </c>
      <c r="C30948" s="107" t="s">
        <v>120</v>
      </c>
      <c r="D30948" s="107">
        <v>29.87</v>
      </c>
      <c r="E30948" s="107">
        <v>7204</v>
      </c>
    </row>
    <row r="30949" spans="1:5" x14ac:dyDescent="0.3">
      <c r="A30949" s="66">
        <v>42155</v>
      </c>
      <c r="B30949" s="98">
        <v>0.48958333333333331</v>
      </c>
      <c r="C30949" s="107" t="s">
        <v>120</v>
      </c>
      <c r="D30949" s="107">
        <v>29.83</v>
      </c>
      <c r="E30949" s="107">
        <v>7277</v>
      </c>
    </row>
    <row r="30950" spans="1:5" x14ac:dyDescent="0.3">
      <c r="A30950" s="66">
        <v>42156</v>
      </c>
      <c r="B30950" s="98">
        <v>0.5</v>
      </c>
      <c r="C30950" s="107" t="s">
        <v>119</v>
      </c>
      <c r="D30950" s="107">
        <v>29.81</v>
      </c>
      <c r="E30950" s="107">
        <v>8065</v>
      </c>
    </row>
    <row r="30951" spans="1:5" x14ac:dyDescent="0.3">
      <c r="A30951" s="66">
        <v>42156</v>
      </c>
      <c r="B30951" s="98">
        <v>0.51041666666666663</v>
      </c>
      <c r="C30951" s="107" t="s">
        <v>119</v>
      </c>
      <c r="D30951" s="107">
        <v>29.86</v>
      </c>
      <c r="E30951" s="107">
        <v>8251</v>
      </c>
    </row>
    <row r="30952" spans="1:5" x14ac:dyDescent="0.3">
      <c r="A30952" s="66">
        <v>42156</v>
      </c>
      <c r="B30952" s="98">
        <v>0.52083333333333337</v>
      </c>
      <c r="C30952" s="107" t="s">
        <v>119</v>
      </c>
      <c r="D30952" s="107">
        <v>29.82</v>
      </c>
      <c r="E30952" s="107">
        <v>8756</v>
      </c>
    </row>
    <row r="30953" spans="1:5" x14ac:dyDescent="0.3">
      <c r="A30953" s="66">
        <v>42156</v>
      </c>
      <c r="B30953" s="98">
        <v>0.53125</v>
      </c>
      <c r="C30953" s="107" t="s">
        <v>119</v>
      </c>
      <c r="D30953" s="107">
        <v>29.82</v>
      </c>
      <c r="E30953" s="107">
        <v>8964</v>
      </c>
    </row>
    <row r="30954" spans="1:5" x14ac:dyDescent="0.3">
      <c r="A30954" s="66">
        <v>42156</v>
      </c>
      <c r="B30954" s="98">
        <v>4.1666666666666664E-2</v>
      </c>
      <c r="C30954" s="107" t="s">
        <v>119</v>
      </c>
      <c r="D30954" s="107">
        <v>29.79</v>
      </c>
      <c r="E30954" s="107">
        <v>9087</v>
      </c>
    </row>
    <row r="30955" spans="1:5" x14ac:dyDescent="0.3">
      <c r="A30955" s="66">
        <v>42156</v>
      </c>
      <c r="B30955" s="98">
        <v>5.2083333333333336E-2</v>
      </c>
      <c r="C30955" s="107" t="s">
        <v>119</v>
      </c>
      <c r="D30955" s="107">
        <v>29.77</v>
      </c>
      <c r="E30955" s="107">
        <v>9560</v>
      </c>
    </row>
    <row r="30956" spans="1:5" x14ac:dyDescent="0.3">
      <c r="A30956" s="66">
        <v>42156</v>
      </c>
      <c r="B30956" s="98">
        <v>6.25E-2</v>
      </c>
      <c r="C30956" s="107" t="s">
        <v>119</v>
      </c>
      <c r="D30956" s="107">
        <v>29.77</v>
      </c>
      <c r="E30956" s="107">
        <v>10080</v>
      </c>
    </row>
    <row r="30957" spans="1:5" x14ac:dyDescent="0.3">
      <c r="A30957" s="66">
        <v>42156</v>
      </c>
      <c r="B30957" s="98">
        <v>7.2916666666666671E-2</v>
      </c>
      <c r="C30957" s="107" t="s">
        <v>119</v>
      </c>
      <c r="D30957" s="107">
        <v>29.76</v>
      </c>
      <c r="E30957" s="107">
        <v>10190</v>
      </c>
    </row>
    <row r="30958" spans="1:5" x14ac:dyDescent="0.3">
      <c r="A30958" s="66">
        <v>42156</v>
      </c>
      <c r="B30958" s="98">
        <v>8.3333333333333329E-2</v>
      </c>
      <c r="C30958" s="107" t="s">
        <v>119</v>
      </c>
      <c r="D30958" s="107">
        <v>29.7</v>
      </c>
      <c r="E30958" s="107">
        <v>10263</v>
      </c>
    </row>
    <row r="30959" spans="1:5" x14ac:dyDescent="0.3">
      <c r="A30959" s="66">
        <v>42156</v>
      </c>
      <c r="B30959" s="98">
        <v>9.375E-2</v>
      </c>
      <c r="C30959" s="107" t="s">
        <v>119</v>
      </c>
      <c r="D30959" s="107">
        <v>29.64</v>
      </c>
      <c r="E30959" s="107">
        <v>10170</v>
      </c>
    </row>
    <row r="30960" spans="1:5" x14ac:dyDescent="0.3">
      <c r="A30960" s="66">
        <v>42156</v>
      </c>
      <c r="B30960" s="98">
        <v>0.10416666666666667</v>
      </c>
      <c r="C30960" s="107" t="s">
        <v>119</v>
      </c>
      <c r="D30960" s="107">
        <v>29.6</v>
      </c>
      <c r="E30960" s="107">
        <v>10114</v>
      </c>
    </row>
    <row r="30961" spans="1:5" x14ac:dyDescent="0.3">
      <c r="A30961" s="66">
        <v>42156</v>
      </c>
      <c r="B30961" s="98">
        <v>0.11458333333333333</v>
      </c>
      <c r="C30961" s="107" t="s">
        <v>119</v>
      </c>
      <c r="D30961" s="107">
        <v>29.56</v>
      </c>
      <c r="E30961" s="107">
        <v>9699</v>
      </c>
    </row>
    <row r="30962" spans="1:5" x14ac:dyDescent="0.3">
      <c r="A30962" s="66">
        <v>42156</v>
      </c>
      <c r="B30962" s="98">
        <v>0.125</v>
      </c>
      <c r="C30962" s="107" t="s">
        <v>119</v>
      </c>
      <c r="D30962" s="107">
        <v>29.43</v>
      </c>
      <c r="E30962" s="107">
        <v>9510</v>
      </c>
    </row>
    <row r="30963" spans="1:5" x14ac:dyDescent="0.3">
      <c r="A30963" s="66">
        <v>42156</v>
      </c>
      <c r="B30963" s="98">
        <v>0.13541666666666666</v>
      </c>
      <c r="C30963" s="107" t="s">
        <v>119</v>
      </c>
      <c r="D30963" s="107">
        <v>29.46</v>
      </c>
      <c r="E30963" s="107">
        <v>9396</v>
      </c>
    </row>
    <row r="30964" spans="1:5" x14ac:dyDescent="0.3">
      <c r="A30964" s="66">
        <v>42156</v>
      </c>
      <c r="B30964" s="98">
        <v>0.14583333333333334</v>
      </c>
      <c r="C30964" s="107" t="s">
        <v>119</v>
      </c>
      <c r="D30964" s="107">
        <v>29.37</v>
      </c>
      <c r="E30964" s="107">
        <v>9279</v>
      </c>
    </row>
    <row r="30965" spans="1:5" x14ac:dyDescent="0.3">
      <c r="A30965" s="66">
        <v>42156</v>
      </c>
      <c r="B30965" s="98">
        <v>0.15625</v>
      </c>
      <c r="C30965" s="107" t="s">
        <v>119</v>
      </c>
      <c r="D30965" s="107">
        <v>29.34</v>
      </c>
      <c r="E30965" s="107">
        <v>9156</v>
      </c>
    </row>
    <row r="30966" spans="1:5" x14ac:dyDescent="0.3">
      <c r="A30966" s="66">
        <v>42156</v>
      </c>
      <c r="B30966" s="98">
        <v>0.16666666666666666</v>
      </c>
      <c r="C30966" s="107" t="s">
        <v>119</v>
      </c>
      <c r="D30966" s="107">
        <v>29.23</v>
      </c>
      <c r="E30966" s="107">
        <v>8966</v>
      </c>
    </row>
    <row r="30967" spans="1:5" x14ac:dyDescent="0.3">
      <c r="A30967" s="66">
        <v>42156</v>
      </c>
      <c r="B30967" s="98">
        <v>0.17708333333333334</v>
      </c>
      <c r="C30967" s="107" t="s">
        <v>119</v>
      </c>
      <c r="D30967" s="107">
        <v>29.21</v>
      </c>
      <c r="E30967" s="107">
        <v>8765</v>
      </c>
    </row>
    <row r="30968" spans="1:5" x14ac:dyDescent="0.3">
      <c r="A30968" s="66">
        <v>42156</v>
      </c>
      <c r="B30968" s="98">
        <v>0.1875</v>
      </c>
      <c r="C30968" s="107" t="s">
        <v>119</v>
      </c>
      <c r="D30968" s="107">
        <v>29.2</v>
      </c>
      <c r="E30968" s="107">
        <v>8620</v>
      </c>
    </row>
    <row r="30969" spans="1:5" x14ac:dyDescent="0.3">
      <c r="A30969" s="66">
        <v>42156</v>
      </c>
      <c r="B30969" s="98">
        <v>0.19791666666666666</v>
      </c>
      <c r="C30969" s="107" t="s">
        <v>119</v>
      </c>
      <c r="D30969" s="107">
        <v>29.18</v>
      </c>
      <c r="E30969" s="107">
        <v>8613</v>
      </c>
    </row>
    <row r="30970" spans="1:5" x14ac:dyDescent="0.3">
      <c r="A30970" s="66">
        <v>42156</v>
      </c>
      <c r="B30970" s="98">
        <v>0.20833333333333334</v>
      </c>
      <c r="C30970" s="107" t="s">
        <v>119</v>
      </c>
      <c r="D30970" s="107">
        <v>29.16</v>
      </c>
      <c r="E30970" s="107">
        <v>8638</v>
      </c>
    </row>
    <row r="30971" spans="1:5" x14ac:dyDescent="0.3">
      <c r="A30971" s="66">
        <v>42156</v>
      </c>
      <c r="B30971" s="98">
        <v>0.21875</v>
      </c>
      <c r="C30971" s="107" t="s">
        <v>119</v>
      </c>
      <c r="D30971" s="107">
        <v>29.14</v>
      </c>
      <c r="E30971" s="107">
        <v>8688</v>
      </c>
    </row>
    <row r="30972" spans="1:5" x14ac:dyDescent="0.3">
      <c r="A30972" s="66">
        <v>42156</v>
      </c>
      <c r="B30972" s="98">
        <v>0.22916666666666666</v>
      </c>
      <c r="C30972" s="107" t="s">
        <v>119</v>
      </c>
      <c r="D30972" s="107">
        <v>29.12</v>
      </c>
      <c r="E30972" s="107">
        <v>8713</v>
      </c>
    </row>
    <row r="30973" spans="1:5" x14ac:dyDescent="0.3">
      <c r="A30973" s="66">
        <v>42156</v>
      </c>
      <c r="B30973" s="98">
        <v>0.23958333333333334</v>
      </c>
      <c r="C30973" s="107" t="s">
        <v>119</v>
      </c>
      <c r="D30973" s="107">
        <v>29.11</v>
      </c>
      <c r="E30973" s="107">
        <v>8733</v>
      </c>
    </row>
    <row r="30974" spans="1:5" x14ac:dyDescent="0.3">
      <c r="A30974" s="66">
        <v>42156</v>
      </c>
      <c r="B30974" s="98">
        <v>0.25</v>
      </c>
      <c r="C30974" s="107" t="s">
        <v>119</v>
      </c>
      <c r="D30974" s="107">
        <v>29.09</v>
      </c>
      <c r="E30974" s="107">
        <v>8771</v>
      </c>
    </row>
    <row r="30975" spans="1:5" x14ac:dyDescent="0.3">
      <c r="A30975" s="66">
        <v>42156</v>
      </c>
      <c r="B30975" s="98">
        <v>0.26041666666666669</v>
      </c>
      <c r="C30975" s="107" t="s">
        <v>119</v>
      </c>
      <c r="D30975" s="107">
        <v>28.99</v>
      </c>
      <c r="E30975" s="107">
        <v>8782</v>
      </c>
    </row>
    <row r="30976" spans="1:5" x14ac:dyDescent="0.3">
      <c r="A30976" s="66">
        <v>42156</v>
      </c>
      <c r="B30976" s="98">
        <v>0.27083333333333331</v>
      </c>
      <c r="C30976" s="107" t="s">
        <v>119</v>
      </c>
      <c r="D30976" s="107">
        <v>28.94</v>
      </c>
      <c r="E30976" s="107">
        <v>8756</v>
      </c>
    </row>
    <row r="30977" spans="1:5" x14ac:dyDescent="0.3">
      <c r="A30977" s="66">
        <v>42156</v>
      </c>
      <c r="B30977" s="98">
        <v>0.28125</v>
      </c>
      <c r="C30977" s="107" t="s">
        <v>119</v>
      </c>
      <c r="D30977" s="107">
        <v>28.86</v>
      </c>
      <c r="E30977" s="107">
        <v>8955</v>
      </c>
    </row>
    <row r="30978" spans="1:5" x14ac:dyDescent="0.3">
      <c r="A30978" s="66">
        <v>42156</v>
      </c>
      <c r="B30978" s="98">
        <v>0.29166666666666669</v>
      </c>
      <c r="C30978" s="107" t="s">
        <v>119</v>
      </c>
      <c r="D30978" s="107">
        <v>29.01</v>
      </c>
      <c r="E30978" s="107">
        <v>8959</v>
      </c>
    </row>
    <row r="30979" spans="1:5" x14ac:dyDescent="0.3">
      <c r="A30979" s="66">
        <v>42156</v>
      </c>
      <c r="B30979" s="98">
        <v>0.30208333333333331</v>
      </c>
      <c r="C30979" s="107" t="s">
        <v>119</v>
      </c>
      <c r="D30979" s="107">
        <v>28.94</v>
      </c>
      <c r="E30979" s="107">
        <v>8900</v>
      </c>
    </row>
    <row r="30980" spans="1:5" x14ac:dyDescent="0.3">
      <c r="A30980" s="66">
        <v>42156</v>
      </c>
      <c r="B30980" s="98">
        <v>0.3125</v>
      </c>
      <c r="C30980" s="107" t="s">
        <v>119</v>
      </c>
      <c r="D30980" s="107">
        <v>28.89</v>
      </c>
      <c r="E30980" s="107">
        <v>8871</v>
      </c>
    </row>
    <row r="30981" spans="1:5" x14ac:dyDescent="0.3">
      <c r="A30981" s="66">
        <v>42156</v>
      </c>
      <c r="B30981" s="98">
        <v>0.32291666666666669</v>
      </c>
      <c r="C30981" s="107" t="s">
        <v>119</v>
      </c>
      <c r="D30981" s="107">
        <v>28.87</v>
      </c>
      <c r="E30981" s="107">
        <v>8847</v>
      </c>
    </row>
    <row r="30982" spans="1:5" x14ac:dyDescent="0.3">
      <c r="A30982" s="66">
        <v>42156</v>
      </c>
      <c r="B30982" s="98">
        <v>0.33333333333333331</v>
      </c>
      <c r="C30982" s="107" t="s">
        <v>119</v>
      </c>
      <c r="D30982" s="107">
        <v>28.9</v>
      </c>
      <c r="E30982" s="107">
        <v>8853</v>
      </c>
    </row>
    <row r="30983" spans="1:5" x14ac:dyDescent="0.3">
      <c r="A30983" s="66">
        <v>42156</v>
      </c>
      <c r="B30983" s="98">
        <v>0.34375</v>
      </c>
      <c r="C30983" s="107" t="s">
        <v>119</v>
      </c>
      <c r="D30983" s="107">
        <v>28.94</v>
      </c>
      <c r="E30983" s="107">
        <v>8777</v>
      </c>
    </row>
    <row r="30984" spans="1:5" x14ac:dyDescent="0.3">
      <c r="A30984" s="66">
        <v>42156</v>
      </c>
      <c r="B30984" s="98">
        <v>0.35416666666666669</v>
      </c>
      <c r="C30984" s="107" t="s">
        <v>119</v>
      </c>
      <c r="D30984" s="107">
        <v>28.92</v>
      </c>
      <c r="E30984" s="107">
        <v>8563</v>
      </c>
    </row>
    <row r="30985" spans="1:5" x14ac:dyDescent="0.3">
      <c r="A30985" s="66">
        <v>42156</v>
      </c>
      <c r="B30985" s="98">
        <v>0.36458333333333331</v>
      </c>
      <c r="C30985" s="107" t="s">
        <v>119</v>
      </c>
      <c r="D30985" s="107">
        <v>28.91</v>
      </c>
      <c r="E30985" s="107">
        <v>8575</v>
      </c>
    </row>
    <row r="30986" spans="1:5" x14ac:dyDescent="0.3">
      <c r="A30986" s="66">
        <v>42156</v>
      </c>
      <c r="B30986" s="98">
        <v>0.375</v>
      </c>
      <c r="C30986" s="107" t="s">
        <v>119</v>
      </c>
      <c r="D30986" s="107">
        <v>28.98</v>
      </c>
      <c r="E30986" s="107">
        <v>8612</v>
      </c>
    </row>
    <row r="30987" spans="1:5" x14ac:dyDescent="0.3">
      <c r="A30987" s="66">
        <v>42156</v>
      </c>
      <c r="B30987" s="98">
        <v>0.38541666666666669</v>
      </c>
      <c r="C30987" s="107" t="s">
        <v>119</v>
      </c>
      <c r="D30987" s="107">
        <v>29.02</v>
      </c>
      <c r="E30987" s="107">
        <v>8778</v>
      </c>
    </row>
    <row r="30988" spans="1:5" x14ac:dyDescent="0.3">
      <c r="A30988" s="66">
        <v>42156</v>
      </c>
      <c r="B30988" s="98">
        <v>0.39583333333333331</v>
      </c>
      <c r="C30988" s="107" t="s">
        <v>119</v>
      </c>
      <c r="D30988" s="107">
        <v>29.1</v>
      </c>
      <c r="E30988" s="107">
        <v>9545</v>
      </c>
    </row>
    <row r="30989" spans="1:5" x14ac:dyDescent="0.3">
      <c r="A30989" s="66">
        <v>42156</v>
      </c>
      <c r="B30989" s="98">
        <v>0.40625</v>
      </c>
      <c r="C30989" s="107" t="s">
        <v>119</v>
      </c>
      <c r="D30989" s="107">
        <v>29.2</v>
      </c>
      <c r="E30989" s="107">
        <v>9914</v>
      </c>
    </row>
    <row r="30990" spans="1:5" x14ac:dyDescent="0.3">
      <c r="A30990" s="66">
        <v>42156</v>
      </c>
      <c r="B30990" s="98">
        <v>0.41666666666666669</v>
      </c>
      <c r="C30990" s="107" t="s">
        <v>119</v>
      </c>
      <c r="D30990" s="107">
        <v>29.27</v>
      </c>
      <c r="E30990" s="107">
        <v>9691</v>
      </c>
    </row>
    <row r="30991" spans="1:5" x14ac:dyDescent="0.3">
      <c r="A30991" s="66">
        <v>42156</v>
      </c>
      <c r="B30991" s="98">
        <v>0.42708333333333331</v>
      </c>
      <c r="C30991" s="107" t="s">
        <v>119</v>
      </c>
      <c r="D30991" s="107">
        <v>29.35</v>
      </c>
      <c r="E30991" s="107">
        <v>9782</v>
      </c>
    </row>
    <row r="30992" spans="1:5" x14ac:dyDescent="0.3">
      <c r="A30992" s="66">
        <v>42156</v>
      </c>
      <c r="B30992" s="98">
        <v>0.4375</v>
      </c>
      <c r="C30992" s="107" t="s">
        <v>119</v>
      </c>
      <c r="D30992" s="107">
        <v>29.51</v>
      </c>
      <c r="E30992" s="107">
        <v>10196</v>
      </c>
    </row>
    <row r="30993" spans="1:5" x14ac:dyDescent="0.3">
      <c r="A30993" s="66">
        <v>42156</v>
      </c>
      <c r="B30993" s="98">
        <v>0.44791666666666669</v>
      </c>
      <c r="C30993" s="107" t="s">
        <v>119</v>
      </c>
      <c r="D30993" s="107">
        <v>29.55</v>
      </c>
      <c r="E30993" s="107">
        <v>10504</v>
      </c>
    </row>
    <row r="30994" spans="1:5" x14ac:dyDescent="0.3">
      <c r="A30994" s="66">
        <v>42156</v>
      </c>
      <c r="B30994" s="98">
        <v>0.45833333333333331</v>
      </c>
      <c r="C30994" s="107" t="s">
        <v>119</v>
      </c>
      <c r="D30994" s="107">
        <v>29.69</v>
      </c>
      <c r="E30994" s="107">
        <v>10599</v>
      </c>
    </row>
    <row r="30995" spans="1:5" x14ac:dyDescent="0.3">
      <c r="A30995" s="66">
        <v>42156</v>
      </c>
      <c r="B30995" s="98">
        <v>0.46875</v>
      </c>
      <c r="C30995" s="107" t="s">
        <v>119</v>
      </c>
      <c r="D30995" s="107">
        <v>29.92</v>
      </c>
      <c r="E30995" s="107">
        <v>10710</v>
      </c>
    </row>
    <row r="30996" spans="1:5" x14ac:dyDescent="0.3">
      <c r="A30996" s="66">
        <v>42156</v>
      </c>
      <c r="B30996" s="98">
        <v>0.47916666666666669</v>
      </c>
      <c r="C30996" s="107" t="s">
        <v>119</v>
      </c>
      <c r="D30996" s="107">
        <v>30.06</v>
      </c>
      <c r="E30996" s="107">
        <v>10772</v>
      </c>
    </row>
    <row r="30997" spans="1:5" x14ac:dyDescent="0.3">
      <c r="A30997" s="66">
        <v>42156</v>
      </c>
      <c r="B30997" s="98">
        <v>0.48958333333333331</v>
      </c>
      <c r="C30997" s="107" t="s">
        <v>119</v>
      </c>
      <c r="D30997" s="107">
        <v>30.06</v>
      </c>
      <c r="E30997" s="107">
        <v>11023</v>
      </c>
    </row>
    <row r="30998" spans="1:5" x14ac:dyDescent="0.3">
      <c r="A30998" s="66">
        <v>42156</v>
      </c>
      <c r="B30998" s="98">
        <v>0.5</v>
      </c>
      <c r="C30998" s="107" t="s">
        <v>120</v>
      </c>
      <c r="D30998" s="107">
        <v>29.99</v>
      </c>
      <c r="E30998" s="107">
        <v>10927</v>
      </c>
    </row>
    <row r="30999" spans="1:5" x14ac:dyDescent="0.3">
      <c r="A30999" s="66">
        <v>42156</v>
      </c>
      <c r="B30999" s="98">
        <v>0.51041666666666663</v>
      </c>
      <c r="C30999" s="107" t="s">
        <v>120</v>
      </c>
      <c r="D30999" s="107">
        <v>30.12</v>
      </c>
      <c r="E30999" s="107">
        <v>10948</v>
      </c>
    </row>
    <row r="31000" spans="1:5" x14ac:dyDescent="0.3">
      <c r="A31000" s="66">
        <v>42156</v>
      </c>
      <c r="B31000" s="98">
        <v>0.52083333333333337</v>
      </c>
      <c r="C31000" s="107" t="s">
        <v>120</v>
      </c>
      <c r="D31000" s="107">
        <v>30.22</v>
      </c>
      <c r="E31000" s="107">
        <v>11006</v>
      </c>
    </row>
    <row r="31001" spans="1:5" x14ac:dyDescent="0.3">
      <c r="A31001" s="66">
        <v>42156</v>
      </c>
      <c r="B31001" s="98">
        <v>0.53125</v>
      </c>
      <c r="C31001" s="107" t="s">
        <v>120</v>
      </c>
      <c r="D31001" s="107">
        <v>30.13</v>
      </c>
      <c r="E31001" s="107">
        <v>10845</v>
      </c>
    </row>
    <row r="31002" spans="1:5" x14ac:dyDescent="0.3">
      <c r="A31002" s="66">
        <v>42156</v>
      </c>
      <c r="B31002" s="98">
        <v>4.1666666666666664E-2</v>
      </c>
      <c r="C31002" s="107" t="s">
        <v>120</v>
      </c>
      <c r="D31002" s="107">
        <v>30.25</v>
      </c>
      <c r="E31002" s="107">
        <v>10773</v>
      </c>
    </row>
    <row r="31003" spans="1:5" x14ac:dyDescent="0.3">
      <c r="A31003" s="66">
        <v>42156</v>
      </c>
      <c r="B31003" s="98">
        <v>5.2083333333333336E-2</v>
      </c>
      <c r="C31003" s="107" t="s">
        <v>120</v>
      </c>
      <c r="D31003" s="107">
        <v>30.27</v>
      </c>
      <c r="E31003" s="107">
        <v>10770</v>
      </c>
    </row>
    <row r="31004" spans="1:5" x14ac:dyDescent="0.3">
      <c r="A31004" s="66">
        <v>42156</v>
      </c>
      <c r="B31004" s="98">
        <v>6.25E-2</v>
      </c>
      <c r="C31004" s="107" t="s">
        <v>120</v>
      </c>
      <c r="D31004" s="107">
        <v>30.31</v>
      </c>
      <c r="E31004" s="107">
        <v>10767</v>
      </c>
    </row>
    <row r="31005" spans="1:5" x14ac:dyDescent="0.3">
      <c r="A31005" s="66">
        <v>42156</v>
      </c>
      <c r="B31005" s="98">
        <v>7.2916666666666671E-2</v>
      </c>
      <c r="C31005" s="107" t="s">
        <v>120</v>
      </c>
      <c r="D31005" s="107">
        <v>30.34</v>
      </c>
      <c r="E31005" s="107">
        <v>10864</v>
      </c>
    </row>
    <row r="31006" spans="1:5" x14ac:dyDescent="0.3">
      <c r="A31006" s="66">
        <v>42156</v>
      </c>
      <c r="B31006" s="98">
        <v>8.3333333333333329E-2</v>
      </c>
      <c r="C31006" s="107" t="s">
        <v>120</v>
      </c>
      <c r="D31006" s="107">
        <v>30.22</v>
      </c>
      <c r="E31006" s="107">
        <v>10925</v>
      </c>
    </row>
    <row r="31007" spans="1:5" x14ac:dyDescent="0.3">
      <c r="A31007" s="66">
        <v>42156</v>
      </c>
      <c r="B31007" s="98">
        <v>9.375E-2</v>
      </c>
      <c r="C31007" s="107" t="s">
        <v>120</v>
      </c>
      <c r="D31007" s="107">
        <v>30.15</v>
      </c>
      <c r="E31007" s="107">
        <v>11010</v>
      </c>
    </row>
    <row r="31008" spans="1:5" x14ac:dyDescent="0.3">
      <c r="A31008" s="66">
        <v>42156</v>
      </c>
      <c r="B31008" s="98">
        <v>0.10416666666666667</v>
      </c>
      <c r="C31008" s="107" t="s">
        <v>120</v>
      </c>
      <c r="D31008" s="107">
        <v>30.1</v>
      </c>
      <c r="E31008" s="107">
        <v>11086</v>
      </c>
    </row>
    <row r="31009" spans="1:5" x14ac:dyDescent="0.3">
      <c r="A31009" s="66">
        <v>42156</v>
      </c>
      <c r="B31009" s="98">
        <v>0.11458333333333333</v>
      </c>
      <c r="C31009" s="107" t="s">
        <v>120</v>
      </c>
      <c r="D31009" s="107">
        <v>30.09</v>
      </c>
      <c r="E31009" s="107">
        <v>10966</v>
      </c>
    </row>
    <row r="31010" spans="1:5" x14ac:dyDescent="0.3">
      <c r="A31010" s="66">
        <v>42156</v>
      </c>
      <c r="B31010" s="98">
        <v>0.125</v>
      </c>
      <c r="C31010" s="107" t="s">
        <v>120</v>
      </c>
      <c r="D31010" s="107">
        <v>30.16</v>
      </c>
      <c r="E31010" s="107">
        <v>10828</v>
      </c>
    </row>
    <row r="31011" spans="1:5" x14ac:dyDescent="0.3">
      <c r="A31011" s="66">
        <v>42156</v>
      </c>
      <c r="B31011" s="98">
        <v>0.13541666666666666</v>
      </c>
      <c r="C31011" s="107" t="s">
        <v>120</v>
      </c>
      <c r="D31011" s="107">
        <v>30.26</v>
      </c>
      <c r="E31011" s="107">
        <v>10676</v>
      </c>
    </row>
    <row r="31012" spans="1:5" x14ac:dyDescent="0.3">
      <c r="A31012" s="66">
        <v>42156</v>
      </c>
      <c r="B31012" s="98">
        <v>0.14583333333333334</v>
      </c>
      <c r="C31012" s="107" t="s">
        <v>120</v>
      </c>
      <c r="D31012" s="107">
        <v>30.43</v>
      </c>
      <c r="E31012" s="107">
        <v>10562</v>
      </c>
    </row>
    <row r="31013" spans="1:5" x14ac:dyDescent="0.3">
      <c r="A31013" s="66">
        <v>42156</v>
      </c>
      <c r="B31013" s="98">
        <v>0.15625</v>
      </c>
      <c r="C31013" s="107" t="s">
        <v>120</v>
      </c>
      <c r="D31013" s="107">
        <v>30.55</v>
      </c>
      <c r="E31013" s="107">
        <v>10414</v>
      </c>
    </row>
    <row r="31014" spans="1:5" x14ac:dyDescent="0.3">
      <c r="A31014" s="66">
        <v>42156</v>
      </c>
      <c r="B31014" s="98">
        <v>0.16666666666666666</v>
      </c>
      <c r="C31014" s="107" t="s">
        <v>120</v>
      </c>
      <c r="D31014" s="107">
        <v>30.73</v>
      </c>
      <c r="E31014" s="107">
        <v>10157</v>
      </c>
    </row>
    <row r="31015" spans="1:5" x14ac:dyDescent="0.3">
      <c r="A31015" s="66">
        <v>42156</v>
      </c>
      <c r="B31015" s="98">
        <v>0.17708333333333334</v>
      </c>
      <c r="C31015" s="107" t="s">
        <v>120</v>
      </c>
      <c r="D31015" s="107">
        <v>31.22</v>
      </c>
      <c r="E31015" s="107">
        <v>10229</v>
      </c>
    </row>
    <row r="31016" spans="1:5" x14ac:dyDescent="0.3">
      <c r="A31016" s="66">
        <v>42156</v>
      </c>
      <c r="B31016" s="98">
        <v>0.1875</v>
      </c>
      <c r="C31016" s="107" t="s">
        <v>120</v>
      </c>
      <c r="D31016" s="107">
        <v>30.62</v>
      </c>
      <c r="E31016" s="107">
        <v>9961</v>
      </c>
    </row>
    <row r="31017" spans="1:5" x14ac:dyDescent="0.3">
      <c r="A31017" s="66">
        <v>42156</v>
      </c>
      <c r="B31017" s="98">
        <v>0.19791666666666666</v>
      </c>
      <c r="C31017" s="107" t="s">
        <v>120</v>
      </c>
      <c r="D31017" s="107">
        <v>30.73</v>
      </c>
      <c r="E31017" s="107">
        <v>9959</v>
      </c>
    </row>
    <row r="31018" spans="1:5" x14ac:dyDescent="0.3">
      <c r="A31018" s="66">
        <v>42156</v>
      </c>
      <c r="B31018" s="98">
        <v>0.20833333333333334</v>
      </c>
      <c r="C31018" s="107" t="s">
        <v>120</v>
      </c>
      <c r="D31018" s="107">
        <v>30.63</v>
      </c>
      <c r="E31018" s="107">
        <v>9956</v>
      </c>
    </row>
    <row r="31019" spans="1:5" x14ac:dyDescent="0.3">
      <c r="A31019" s="66">
        <v>42156</v>
      </c>
      <c r="B31019" s="98">
        <v>0.21875</v>
      </c>
      <c r="C31019" s="107" t="s">
        <v>120</v>
      </c>
      <c r="D31019" s="107">
        <v>30.66</v>
      </c>
      <c r="E31019" s="107">
        <v>9978</v>
      </c>
    </row>
    <row r="31020" spans="1:5" x14ac:dyDescent="0.3">
      <c r="A31020" s="66">
        <v>42156</v>
      </c>
      <c r="B31020" s="98">
        <v>0.22916666666666666</v>
      </c>
      <c r="C31020" s="107" t="s">
        <v>120</v>
      </c>
      <c r="D31020" s="107">
        <v>30.76</v>
      </c>
      <c r="E31020" s="107">
        <v>10010</v>
      </c>
    </row>
    <row r="31021" spans="1:5" x14ac:dyDescent="0.3">
      <c r="A31021" s="66">
        <v>42156</v>
      </c>
      <c r="B31021" s="98">
        <v>0.23958333333333334</v>
      </c>
      <c r="C31021" s="107" t="s">
        <v>120</v>
      </c>
      <c r="D31021" s="107">
        <v>30.86</v>
      </c>
      <c r="E31021" s="107">
        <v>10020</v>
      </c>
    </row>
    <row r="31022" spans="1:5" x14ac:dyDescent="0.3">
      <c r="A31022" s="66">
        <v>42156</v>
      </c>
      <c r="B31022" s="98">
        <v>0.25</v>
      </c>
      <c r="C31022" s="107" t="s">
        <v>120</v>
      </c>
      <c r="D31022" s="107">
        <v>30.86</v>
      </c>
      <c r="E31022" s="107">
        <v>10000</v>
      </c>
    </row>
    <row r="31023" spans="1:5" x14ac:dyDescent="0.3">
      <c r="A31023" s="66">
        <v>42156</v>
      </c>
      <c r="B31023" s="98">
        <v>0.26041666666666669</v>
      </c>
      <c r="C31023" s="107" t="s">
        <v>120</v>
      </c>
      <c r="D31023" s="107">
        <v>30.76</v>
      </c>
      <c r="E31023" s="107">
        <v>9950</v>
      </c>
    </row>
    <row r="31024" spans="1:5" x14ac:dyDescent="0.3">
      <c r="A31024" s="66">
        <v>42156</v>
      </c>
      <c r="B31024" s="98">
        <v>0.27083333333333331</v>
      </c>
      <c r="C31024" s="107" t="s">
        <v>120</v>
      </c>
      <c r="D31024" s="107">
        <v>30.69</v>
      </c>
      <c r="E31024" s="107">
        <v>9969</v>
      </c>
    </row>
    <row r="31025" spans="1:5" x14ac:dyDescent="0.3">
      <c r="A31025" s="66">
        <v>42156</v>
      </c>
      <c r="B31025" s="98">
        <v>0.28125</v>
      </c>
      <c r="C31025" s="107" t="s">
        <v>120</v>
      </c>
      <c r="D31025" s="107">
        <v>30.61</v>
      </c>
      <c r="E31025" s="107">
        <v>9914</v>
      </c>
    </row>
    <row r="31026" spans="1:5" x14ac:dyDescent="0.3">
      <c r="A31026" s="66">
        <v>42156</v>
      </c>
      <c r="B31026" s="98">
        <v>0.29166666666666669</v>
      </c>
      <c r="C31026" s="107" t="s">
        <v>120</v>
      </c>
      <c r="D31026" s="107">
        <v>30.51</v>
      </c>
      <c r="E31026" s="107">
        <v>9848</v>
      </c>
    </row>
    <row r="31027" spans="1:5" x14ac:dyDescent="0.3">
      <c r="A31027" s="66">
        <v>42156</v>
      </c>
      <c r="B31027" s="98">
        <v>0.30208333333333331</v>
      </c>
      <c r="C31027" s="107" t="s">
        <v>120</v>
      </c>
      <c r="D31027" s="107">
        <v>30.6</v>
      </c>
      <c r="E31027" s="107">
        <v>9810</v>
      </c>
    </row>
    <row r="31028" spans="1:5" x14ac:dyDescent="0.3">
      <c r="A31028" s="66">
        <v>42156</v>
      </c>
      <c r="B31028" s="98">
        <v>0.3125</v>
      </c>
      <c r="C31028" s="107" t="s">
        <v>120</v>
      </c>
      <c r="D31028" s="107">
        <v>30.57</v>
      </c>
      <c r="E31028" s="107">
        <v>9739</v>
      </c>
    </row>
    <row r="31029" spans="1:5" x14ac:dyDescent="0.3">
      <c r="A31029" s="66">
        <v>42156</v>
      </c>
      <c r="B31029" s="98">
        <v>0.32291666666666669</v>
      </c>
      <c r="C31029" s="107" t="s">
        <v>120</v>
      </c>
      <c r="D31029" s="107">
        <v>30.57</v>
      </c>
      <c r="E31029" s="107">
        <v>9647</v>
      </c>
    </row>
    <row r="31030" spans="1:5" x14ac:dyDescent="0.3">
      <c r="A31030" s="66">
        <v>42156</v>
      </c>
      <c r="B31030" s="98">
        <v>0.33333333333333331</v>
      </c>
      <c r="C31030" s="107" t="s">
        <v>120</v>
      </c>
      <c r="D31030" s="107">
        <v>30.54</v>
      </c>
      <c r="E31030" s="107">
        <v>9594</v>
      </c>
    </row>
    <row r="31031" spans="1:5" x14ac:dyDescent="0.3">
      <c r="A31031" s="66">
        <v>42156</v>
      </c>
      <c r="B31031" s="98">
        <v>0.34375</v>
      </c>
      <c r="C31031" s="107" t="s">
        <v>120</v>
      </c>
      <c r="D31031" s="107">
        <v>30.51</v>
      </c>
      <c r="E31031" s="107">
        <v>9572</v>
      </c>
    </row>
    <row r="31032" spans="1:5" x14ac:dyDescent="0.3">
      <c r="A31032" s="66">
        <v>42156</v>
      </c>
      <c r="B31032" s="98">
        <v>0.35416666666666669</v>
      </c>
      <c r="C31032" s="107" t="s">
        <v>120</v>
      </c>
      <c r="D31032" s="107">
        <v>30.48</v>
      </c>
      <c r="E31032" s="107">
        <v>9543</v>
      </c>
    </row>
    <row r="31033" spans="1:5" x14ac:dyDescent="0.3">
      <c r="A31033" s="66">
        <v>42156</v>
      </c>
      <c r="B31033" s="98">
        <v>0.36458333333333331</v>
      </c>
      <c r="C31033" s="107" t="s">
        <v>120</v>
      </c>
      <c r="D31033" s="107">
        <v>30.47</v>
      </c>
      <c r="E31033" s="107">
        <v>9560</v>
      </c>
    </row>
    <row r="31034" spans="1:5" x14ac:dyDescent="0.3">
      <c r="A31034" s="66">
        <v>42156</v>
      </c>
      <c r="B31034" s="98">
        <v>0.375</v>
      </c>
      <c r="C31034" s="107" t="s">
        <v>120</v>
      </c>
      <c r="D31034" s="107">
        <v>30.42</v>
      </c>
      <c r="E31034" s="107">
        <v>9584</v>
      </c>
    </row>
    <row r="31035" spans="1:5" x14ac:dyDescent="0.3">
      <c r="A31035" s="66">
        <v>42156</v>
      </c>
      <c r="B31035" s="98">
        <v>0.38541666666666669</v>
      </c>
      <c r="C31035" s="107" t="s">
        <v>120</v>
      </c>
      <c r="D31035" s="107">
        <v>30.37</v>
      </c>
      <c r="E31035" s="107">
        <v>9598</v>
      </c>
    </row>
    <row r="31036" spans="1:5" x14ac:dyDescent="0.3">
      <c r="A31036" s="66">
        <v>42156</v>
      </c>
      <c r="B31036" s="98">
        <v>0.39583333333333331</v>
      </c>
      <c r="C31036" s="107" t="s">
        <v>120</v>
      </c>
      <c r="D31036" s="107">
        <v>30.33</v>
      </c>
      <c r="E31036" s="107">
        <v>9581</v>
      </c>
    </row>
    <row r="31037" spans="1:5" x14ac:dyDescent="0.3">
      <c r="A31037" s="66">
        <v>42156</v>
      </c>
      <c r="B31037" s="98">
        <v>0.40625</v>
      </c>
      <c r="C31037" s="107" t="s">
        <v>120</v>
      </c>
      <c r="D31037" s="107">
        <v>30.3</v>
      </c>
      <c r="E31037" s="107">
        <v>9551</v>
      </c>
    </row>
    <row r="31038" spans="1:5" x14ac:dyDescent="0.3">
      <c r="A31038" s="66">
        <v>42156</v>
      </c>
      <c r="B31038" s="98">
        <v>0.41666666666666669</v>
      </c>
      <c r="C31038" s="107" t="s">
        <v>120</v>
      </c>
      <c r="D31038" s="107">
        <v>30.21</v>
      </c>
      <c r="E31038" s="107">
        <v>9483</v>
      </c>
    </row>
    <row r="31039" spans="1:5" x14ac:dyDescent="0.3">
      <c r="A31039" s="66">
        <v>42156</v>
      </c>
      <c r="B31039" s="98">
        <v>0.42708333333333331</v>
      </c>
      <c r="C31039" s="107" t="s">
        <v>120</v>
      </c>
      <c r="D31039" s="107">
        <v>30.16</v>
      </c>
      <c r="E31039" s="107">
        <v>9475</v>
      </c>
    </row>
    <row r="31040" spans="1:5" x14ac:dyDescent="0.3">
      <c r="A31040" s="66">
        <v>42156</v>
      </c>
      <c r="B31040" s="98">
        <v>0.4375</v>
      </c>
      <c r="C31040" s="107" t="s">
        <v>120</v>
      </c>
      <c r="D31040" s="107">
        <v>30.11</v>
      </c>
      <c r="E31040" s="107">
        <v>9188</v>
      </c>
    </row>
    <row r="31041" spans="1:5" x14ac:dyDescent="0.3">
      <c r="A31041" s="66">
        <v>42156</v>
      </c>
      <c r="B31041" s="98">
        <v>0.44791666666666669</v>
      </c>
      <c r="C31041" s="107" t="s">
        <v>120</v>
      </c>
      <c r="D31041" s="107">
        <v>29.95</v>
      </c>
      <c r="E31041" s="107">
        <v>8687</v>
      </c>
    </row>
    <row r="31042" spans="1:5" x14ac:dyDescent="0.3">
      <c r="A31042" s="66">
        <v>42156</v>
      </c>
      <c r="B31042" s="98">
        <v>0.45833333333333331</v>
      </c>
      <c r="C31042" s="107" t="s">
        <v>120</v>
      </c>
      <c r="D31042" s="107">
        <v>29.79</v>
      </c>
      <c r="E31042" s="107">
        <v>8240</v>
      </c>
    </row>
    <row r="31043" spans="1:5" x14ac:dyDescent="0.3">
      <c r="A31043" s="66">
        <v>42156</v>
      </c>
      <c r="B31043" s="98">
        <v>0.46875</v>
      </c>
      <c r="C31043" s="107" t="s">
        <v>120</v>
      </c>
      <c r="D31043" s="107">
        <v>29.68</v>
      </c>
      <c r="E31043" s="107">
        <v>8030</v>
      </c>
    </row>
    <row r="31044" spans="1:5" x14ac:dyDescent="0.3">
      <c r="A31044" s="66">
        <v>42156</v>
      </c>
      <c r="B31044" s="98">
        <v>0.47916666666666669</v>
      </c>
      <c r="C31044" s="107" t="s">
        <v>120</v>
      </c>
      <c r="D31044" s="107">
        <v>29.71</v>
      </c>
      <c r="E31044" s="107">
        <v>8160</v>
      </c>
    </row>
    <row r="31045" spans="1:5" x14ac:dyDescent="0.3">
      <c r="A31045" s="66">
        <v>42156</v>
      </c>
      <c r="B31045" s="98">
        <v>0.48958333333333331</v>
      </c>
      <c r="C31045" s="107" t="s">
        <v>120</v>
      </c>
      <c r="D31045" s="107">
        <v>29.71</v>
      </c>
      <c r="E31045" s="107">
        <v>8248</v>
      </c>
    </row>
    <row r="31046" spans="1:5" x14ac:dyDescent="0.3">
      <c r="A31046" s="66">
        <v>42157</v>
      </c>
      <c r="B31046" s="98">
        <v>0.5</v>
      </c>
      <c r="C31046" s="107" t="s">
        <v>119</v>
      </c>
      <c r="D31046" s="107">
        <v>29.69</v>
      </c>
      <c r="E31046" s="107">
        <v>8316</v>
      </c>
    </row>
    <row r="31047" spans="1:5" x14ac:dyDescent="0.3">
      <c r="A31047" s="66">
        <v>42157</v>
      </c>
      <c r="B31047" s="98">
        <v>0.51041666666666663</v>
      </c>
      <c r="C31047" s="107" t="s">
        <v>119</v>
      </c>
      <c r="D31047" s="107">
        <v>29.69</v>
      </c>
      <c r="E31047" s="107">
        <v>8631</v>
      </c>
    </row>
    <row r="31048" spans="1:5" x14ac:dyDescent="0.3">
      <c r="A31048" s="66">
        <v>42157</v>
      </c>
      <c r="B31048" s="98">
        <v>0.52083333333333337</v>
      </c>
      <c r="C31048" s="107" t="s">
        <v>119</v>
      </c>
      <c r="D31048" s="107">
        <v>29.72</v>
      </c>
      <c r="E31048" s="107">
        <v>8714</v>
      </c>
    </row>
    <row r="31049" spans="1:5" x14ac:dyDescent="0.3">
      <c r="A31049" s="66">
        <v>42157</v>
      </c>
      <c r="B31049" s="98">
        <v>0.53125</v>
      </c>
      <c r="C31049" s="107" t="s">
        <v>119</v>
      </c>
      <c r="D31049" s="107">
        <v>29.7</v>
      </c>
      <c r="E31049" s="107">
        <v>8864</v>
      </c>
    </row>
    <row r="31050" spans="1:5" x14ac:dyDescent="0.3">
      <c r="A31050" s="66">
        <v>42157</v>
      </c>
      <c r="B31050" s="98">
        <v>4.1666666666666664E-2</v>
      </c>
      <c r="C31050" s="107" t="s">
        <v>119</v>
      </c>
      <c r="D31050" s="107">
        <v>29.72</v>
      </c>
      <c r="E31050" s="107">
        <v>9003</v>
      </c>
    </row>
    <row r="31051" spans="1:5" x14ac:dyDescent="0.3">
      <c r="A31051" s="66">
        <v>42157</v>
      </c>
      <c r="B31051" s="98">
        <v>5.2083333333333336E-2</v>
      </c>
      <c r="C31051" s="107" t="s">
        <v>119</v>
      </c>
      <c r="D31051" s="107">
        <v>29.72</v>
      </c>
      <c r="E31051" s="107">
        <v>9051</v>
      </c>
    </row>
    <row r="31052" spans="1:5" x14ac:dyDescent="0.3">
      <c r="A31052" s="66">
        <v>42157</v>
      </c>
      <c r="B31052" s="98">
        <v>6.25E-2</v>
      </c>
      <c r="C31052" s="107" t="s">
        <v>119</v>
      </c>
      <c r="D31052" s="107">
        <v>29.71</v>
      </c>
      <c r="E31052" s="107">
        <v>9111</v>
      </c>
    </row>
    <row r="31053" spans="1:5" x14ac:dyDescent="0.3">
      <c r="A31053" s="66">
        <v>42157</v>
      </c>
      <c r="B31053" s="98">
        <v>7.2916666666666671E-2</v>
      </c>
      <c r="C31053" s="107" t="s">
        <v>119</v>
      </c>
      <c r="D31053" s="107">
        <v>29.69</v>
      </c>
      <c r="E31053" s="107">
        <v>9176</v>
      </c>
    </row>
    <row r="31054" spans="1:5" x14ac:dyDescent="0.3">
      <c r="A31054" s="66">
        <v>42157</v>
      </c>
      <c r="B31054" s="98">
        <v>8.3333333333333329E-2</v>
      </c>
      <c r="C31054" s="107" t="s">
        <v>119</v>
      </c>
      <c r="D31054" s="107">
        <v>29.69</v>
      </c>
      <c r="E31054" s="107">
        <v>9236</v>
      </c>
    </row>
    <row r="31055" spans="1:5" x14ac:dyDescent="0.3">
      <c r="A31055" s="66">
        <v>42157</v>
      </c>
      <c r="B31055" s="98">
        <v>9.375E-2</v>
      </c>
      <c r="C31055" s="107" t="s">
        <v>119</v>
      </c>
      <c r="D31055" s="107">
        <v>29.66</v>
      </c>
      <c r="E31055" s="107">
        <v>9230</v>
      </c>
    </row>
    <row r="31056" spans="1:5" x14ac:dyDescent="0.3">
      <c r="A31056" s="66">
        <v>42157</v>
      </c>
      <c r="B31056" s="98">
        <v>0.10416666666666667</v>
      </c>
      <c r="C31056" s="107" t="s">
        <v>119</v>
      </c>
      <c r="D31056" s="107">
        <v>29.58</v>
      </c>
      <c r="E31056" s="107">
        <v>9173</v>
      </c>
    </row>
    <row r="31057" spans="1:5" x14ac:dyDescent="0.3">
      <c r="A31057" s="66">
        <v>42157</v>
      </c>
      <c r="B31057" s="98">
        <v>0.11458333333333333</v>
      </c>
      <c r="C31057" s="107" t="s">
        <v>119</v>
      </c>
      <c r="D31057" s="107">
        <v>29.28</v>
      </c>
      <c r="E31057" s="107">
        <v>9147</v>
      </c>
    </row>
    <row r="31058" spans="1:5" x14ac:dyDescent="0.3">
      <c r="A31058" s="66">
        <v>42157</v>
      </c>
      <c r="B31058" s="98">
        <v>0.125</v>
      </c>
      <c r="C31058" s="107" t="s">
        <v>119</v>
      </c>
      <c r="D31058" s="107">
        <v>29.4</v>
      </c>
      <c r="E31058" s="107">
        <v>9181</v>
      </c>
    </row>
    <row r="31059" spans="1:5" x14ac:dyDescent="0.3">
      <c r="A31059" s="66">
        <v>42157</v>
      </c>
      <c r="B31059" s="98">
        <v>0.13541666666666666</v>
      </c>
      <c r="C31059" s="107" t="s">
        <v>119</v>
      </c>
      <c r="D31059" s="107">
        <v>29.38</v>
      </c>
      <c r="E31059" s="107">
        <v>9311</v>
      </c>
    </row>
    <row r="31060" spans="1:5" x14ac:dyDescent="0.3">
      <c r="A31060" s="66">
        <v>42157</v>
      </c>
      <c r="B31060" s="98">
        <v>0.14583333333333334</v>
      </c>
      <c r="C31060" s="107" t="s">
        <v>119</v>
      </c>
      <c r="D31060" s="107">
        <v>29.49</v>
      </c>
      <c r="E31060" s="107">
        <v>9410</v>
      </c>
    </row>
    <row r="31061" spans="1:5" x14ac:dyDescent="0.3">
      <c r="A31061" s="66">
        <v>42157</v>
      </c>
      <c r="B31061" s="98">
        <v>0.15625</v>
      </c>
      <c r="C31061" s="107" t="s">
        <v>119</v>
      </c>
      <c r="D31061" s="107">
        <v>29.47</v>
      </c>
      <c r="E31061" s="107">
        <v>9457</v>
      </c>
    </row>
    <row r="31062" spans="1:5" x14ac:dyDescent="0.3">
      <c r="A31062" s="66">
        <v>42157</v>
      </c>
      <c r="B31062" s="98">
        <v>0.16666666666666666</v>
      </c>
      <c r="C31062" s="107" t="s">
        <v>119</v>
      </c>
      <c r="D31062" s="107">
        <v>29.41</v>
      </c>
      <c r="E31062" s="107">
        <v>9407</v>
      </c>
    </row>
    <row r="31063" spans="1:5" x14ac:dyDescent="0.3">
      <c r="A31063" s="66">
        <v>42157</v>
      </c>
      <c r="B31063" s="98">
        <v>0.17708333333333334</v>
      </c>
      <c r="C31063" s="107" t="s">
        <v>119</v>
      </c>
      <c r="D31063" s="107">
        <v>29.34</v>
      </c>
      <c r="E31063" s="107">
        <v>9429</v>
      </c>
    </row>
    <row r="31064" spans="1:5" x14ac:dyDescent="0.3">
      <c r="A31064" s="66">
        <v>42157</v>
      </c>
      <c r="B31064" s="98">
        <v>0.1875</v>
      </c>
      <c r="C31064" s="107" t="s">
        <v>119</v>
      </c>
      <c r="D31064" s="107">
        <v>29.35</v>
      </c>
      <c r="E31064" s="107">
        <v>9562</v>
      </c>
    </row>
    <row r="31065" spans="1:5" x14ac:dyDescent="0.3">
      <c r="A31065" s="66">
        <v>42157</v>
      </c>
      <c r="B31065" s="98">
        <v>0.19791666666666666</v>
      </c>
      <c r="C31065" s="107" t="s">
        <v>119</v>
      </c>
      <c r="D31065" s="107">
        <v>29.36</v>
      </c>
      <c r="E31065" s="107">
        <v>9510</v>
      </c>
    </row>
    <row r="31066" spans="1:5" x14ac:dyDescent="0.3">
      <c r="A31066" s="66">
        <v>42157</v>
      </c>
      <c r="B31066" s="98">
        <v>0.20833333333333334</v>
      </c>
      <c r="C31066" s="107" t="s">
        <v>119</v>
      </c>
      <c r="D31066" s="107">
        <v>29.27</v>
      </c>
      <c r="E31066" s="107">
        <v>9354</v>
      </c>
    </row>
    <row r="31067" spans="1:5" x14ac:dyDescent="0.3">
      <c r="A31067" s="66">
        <v>42157</v>
      </c>
      <c r="B31067" s="98">
        <v>0.21875</v>
      </c>
      <c r="C31067" s="107" t="s">
        <v>119</v>
      </c>
      <c r="D31067" s="107">
        <v>29.21</v>
      </c>
      <c r="E31067" s="107">
        <v>9278</v>
      </c>
    </row>
    <row r="31068" spans="1:5" x14ac:dyDescent="0.3">
      <c r="A31068" s="66">
        <v>42157</v>
      </c>
      <c r="B31068" s="98">
        <v>0.22916666666666666</v>
      </c>
      <c r="C31068" s="107" t="s">
        <v>119</v>
      </c>
      <c r="D31068" s="107">
        <v>29.24</v>
      </c>
      <c r="E31068" s="107">
        <v>9265</v>
      </c>
    </row>
    <row r="31069" spans="1:5" x14ac:dyDescent="0.3">
      <c r="A31069" s="66">
        <v>42157</v>
      </c>
      <c r="B31069" s="98">
        <v>0.23958333333333334</v>
      </c>
      <c r="C31069" s="107" t="s">
        <v>119</v>
      </c>
      <c r="D31069" s="107">
        <v>29.1</v>
      </c>
      <c r="E31069" s="107">
        <v>9201</v>
      </c>
    </row>
    <row r="31070" spans="1:5" x14ac:dyDescent="0.3">
      <c r="A31070" s="66">
        <v>42157</v>
      </c>
      <c r="B31070" s="98">
        <v>0.25</v>
      </c>
      <c r="C31070" s="107" t="s">
        <v>119</v>
      </c>
      <c r="D31070" s="107">
        <v>29.02</v>
      </c>
      <c r="E31070" s="107">
        <v>9180</v>
      </c>
    </row>
    <row r="31071" spans="1:5" x14ac:dyDescent="0.3">
      <c r="A31071" s="66">
        <v>42157</v>
      </c>
      <c r="B31071" s="98">
        <v>0.26041666666666669</v>
      </c>
      <c r="C31071" s="107" t="s">
        <v>119</v>
      </c>
      <c r="D31071" s="107">
        <v>29.18</v>
      </c>
      <c r="E31071" s="107">
        <v>9220</v>
      </c>
    </row>
    <row r="31072" spans="1:5" x14ac:dyDescent="0.3">
      <c r="A31072" s="66">
        <v>42157</v>
      </c>
      <c r="B31072" s="98">
        <v>0.27083333333333331</v>
      </c>
      <c r="C31072" s="107" t="s">
        <v>119</v>
      </c>
      <c r="D31072" s="107">
        <v>29.21</v>
      </c>
      <c r="E31072" s="107">
        <v>9233</v>
      </c>
    </row>
    <row r="31073" spans="1:5" x14ac:dyDescent="0.3">
      <c r="A31073" s="66">
        <v>42157</v>
      </c>
      <c r="B31073" s="98">
        <v>0.28125</v>
      </c>
      <c r="C31073" s="107" t="s">
        <v>119</v>
      </c>
      <c r="D31073" s="107">
        <v>29.21</v>
      </c>
      <c r="E31073" s="107">
        <v>9217</v>
      </c>
    </row>
    <row r="31074" spans="1:5" x14ac:dyDescent="0.3">
      <c r="A31074" s="66">
        <v>42157</v>
      </c>
      <c r="B31074" s="98">
        <v>0.29166666666666669</v>
      </c>
      <c r="C31074" s="107" t="s">
        <v>119</v>
      </c>
      <c r="D31074" s="107">
        <v>29.15</v>
      </c>
      <c r="E31074" s="107">
        <v>9196</v>
      </c>
    </row>
    <row r="31075" spans="1:5" x14ac:dyDescent="0.3">
      <c r="A31075" s="66">
        <v>42157</v>
      </c>
      <c r="B31075" s="98">
        <v>0.30208333333333331</v>
      </c>
      <c r="C31075" s="107" t="s">
        <v>119</v>
      </c>
      <c r="D31075" s="107">
        <v>29.13</v>
      </c>
      <c r="E31075" s="107">
        <v>9184</v>
      </c>
    </row>
    <row r="31076" spans="1:5" x14ac:dyDescent="0.3">
      <c r="A31076" s="66">
        <v>42157</v>
      </c>
      <c r="B31076" s="98">
        <v>0.3125</v>
      </c>
      <c r="C31076" s="107" t="s">
        <v>119</v>
      </c>
      <c r="D31076" s="107">
        <v>29.14</v>
      </c>
      <c r="E31076" s="107">
        <v>9144</v>
      </c>
    </row>
    <row r="31077" spans="1:5" x14ac:dyDescent="0.3">
      <c r="A31077" s="66">
        <v>42157</v>
      </c>
      <c r="B31077" s="98">
        <v>0.32291666666666669</v>
      </c>
      <c r="C31077" s="107" t="s">
        <v>119</v>
      </c>
      <c r="D31077" s="107">
        <v>29.09</v>
      </c>
      <c r="E31077" s="107">
        <v>9163</v>
      </c>
    </row>
    <row r="31078" spans="1:5" x14ac:dyDescent="0.3">
      <c r="A31078" s="66">
        <v>42157</v>
      </c>
      <c r="B31078" s="98">
        <v>0.33333333333333331</v>
      </c>
      <c r="C31078" s="107" t="s">
        <v>119</v>
      </c>
      <c r="D31078" s="107">
        <v>29.1</v>
      </c>
      <c r="E31078" s="107">
        <v>9150</v>
      </c>
    </row>
    <row r="31079" spans="1:5" x14ac:dyDescent="0.3">
      <c r="A31079" s="66">
        <v>42157</v>
      </c>
      <c r="B31079" s="98">
        <v>0.34375</v>
      </c>
      <c r="C31079" s="107" t="s">
        <v>119</v>
      </c>
      <c r="D31079" s="107">
        <v>28.93</v>
      </c>
      <c r="E31079" s="107">
        <v>9038</v>
      </c>
    </row>
    <row r="31080" spans="1:5" x14ac:dyDescent="0.3">
      <c r="A31080" s="66">
        <v>42157</v>
      </c>
      <c r="B31080" s="98">
        <v>0.35416666666666669</v>
      </c>
      <c r="C31080" s="107" t="s">
        <v>119</v>
      </c>
      <c r="D31080" s="107">
        <v>28.87</v>
      </c>
      <c r="E31080" s="107">
        <v>8920</v>
      </c>
    </row>
    <row r="31081" spans="1:5" x14ac:dyDescent="0.3">
      <c r="A31081" s="66">
        <v>42157</v>
      </c>
      <c r="B31081" s="98">
        <v>0.36458333333333331</v>
      </c>
      <c r="C31081" s="107" t="s">
        <v>119</v>
      </c>
      <c r="D31081" s="107">
        <v>28.81</v>
      </c>
      <c r="E31081" s="107">
        <v>8796</v>
      </c>
    </row>
    <row r="31082" spans="1:5" x14ac:dyDescent="0.3">
      <c r="A31082" s="66">
        <v>42157</v>
      </c>
      <c r="B31082" s="98">
        <v>0.375</v>
      </c>
      <c r="C31082" s="107" t="s">
        <v>119</v>
      </c>
      <c r="D31082" s="107">
        <v>28.83</v>
      </c>
      <c r="E31082" s="107">
        <v>8716</v>
      </c>
    </row>
    <row r="31083" spans="1:5" x14ac:dyDescent="0.3">
      <c r="A31083" s="66">
        <v>42157</v>
      </c>
      <c r="B31083" s="98">
        <v>0.38541666666666669</v>
      </c>
      <c r="C31083" s="107" t="s">
        <v>119</v>
      </c>
      <c r="D31083" s="107">
        <v>28.85</v>
      </c>
      <c r="E31083" s="107">
        <v>8751</v>
      </c>
    </row>
    <row r="31084" spans="1:5" x14ac:dyDescent="0.3">
      <c r="A31084" s="66">
        <v>42157</v>
      </c>
      <c r="B31084" s="98">
        <v>0.39583333333333331</v>
      </c>
      <c r="C31084" s="107" t="s">
        <v>119</v>
      </c>
      <c r="D31084" s="107">
        <v>28.89</v>
      </c>
      <c r="E31084" s="107">
        <v>8758</v>
      </c>
    </row>
    <row r="31085" spans="1:5" x14ac:dyDescent="0.3">
      <c r="A31085" s="66">
        <v>42157</v>
      </c>
      <c r="B31085" s="98">
        <v>0.40625</v>
      </c>
      <c r="C31085" s="107" t="s">
        <v>119</v>
      </c>
      <c r="D31085" s="107">
        <v>28.88</v>
      </c>
      <c r="E31085" s="107">
        <v>8763</v>
      </c>
    </row>
    <row r="31086" spans="1:5" x14ac:dyDescent="0.3">
      <c r="A31086" s="66">
        <v>42157</v>
      </c>
      <c r="B31086" s="98">
        <v>0.41666666666666669</v>
      </c>
      <c r="C31086" s="107" t="s">
        <v>119</v>
      </c>
      <c r="D31086" s="107">
        <v>28.9</v>
      </c>
      <c r="E31086" s="107">
        <v>8910</v>
      </c>
    </row>
    <row r="31087" spans="1:5" x14ac:dyDescent="0.3">
      <c r="A31087" s="66">
        <v>42157</v>
      </c>
      <c r="B31087" s="98">
        <v>0.42708333333333331</v>
      </c>
      <c r="C31087" s="107" t="s">
        <v>119</v>
      </c>
      <c r="D31087" s="107">
        <v>28.96</v>
      </c>
      <c r="E31087" s="107">
        <v>9081</v>
      </c>
    </row>
    <row r="31088" spans="1:5" x14ac:dyDescent="0.3">
      <c r="A31088" s="66">
        <v>42157</v>
      </c>
      <c r="B31088" s="98">
        <v>0.4375</v>
      </c>
      <c r="C31088" s="107" t="s">
        <v>119</v>
      </c>
      <c r="D31088" s="107">
        <v>28.99</v>
      </c>
      <c r="E31088" s="107">
        <v>9169</v>
      </c>
    </row>
    <row r="31089" spans="1:5" x14ac:dyDescent="0.3">
      <c r="A31089" s="66">
        <v>42157</v>
      </c>
      <c r="B31089" s="98">
        <v>0.44791666666666669</v>
      </c>
      <c r="C31089" s="107" t="s">
        <v>119</v>
      </c>
      <c r="D31089" s="107">
        <v>28.99</v>
      </c>
      <c r="E31089" s="107">
        <v>9414</v>
      </c>
    </row>
    <row r="31090" spans="1:5" x14ac:dyDescent="0.3">
      <c r="A31090" s="66">
        <v>42157</v>
      </c>
      <c r="B31090" s="98">
        <v>0.45833333333333331</v>
      </c>
      <c r="C31090" s="107" t="s">
        <v>119</v>
      </c>
      <c r="D31090" s="107">
        <v>29.1</v>
      </c>
      <c r="E31090" s="107">
        <v>9604</v>
      </c>
    </row>
    <row r="31091" spans="1:5" x14ac:dyDescent="0.3">
      <c r="A31091" s="66">
        <v>42157</v>
      </c>
      <c r="B31091" s="98">
        <v>0.46875</v>
      </c>
      <c r="C31091" s="107" t="s">
        <v>119</v>
      </c>
      <c r="D31091" s="107">
        <v>29.13</v>
      </c>
      <c r="E31091" s="107">
        <v>9827</v>
      </c>
    </row>
    <row r="31092" spans="1:5" x14ac:dyDescent="0.3">
      <c r="A31092" s="66">
        <v>42157</v>
      </c>
      <c r="B31092" s="98">
        <v>0.47916666666666669</v>
      </c>
      <c r="C31092" s="107" t="s">
        <v>119</v>
      </c>
      <c r="D31092" s="107">
        <v>29.17</v>
      </c>
      <c r="E31092" s="107">
        <v>9985</v>
      </c>
    </row>
    <row r="31093" spans="1:5" x14ac:dyDescent="0.3">
      <c r="A31093" s="66">
        <v>42157</v>
      </c>
      <c r="B31093" s="98">
        <v>0.48958333333333331</v>
      </c>
      <c r="C31093" s="107" t="s">
        <v>119</v>
      </c>
      <c r="D31093" s="107">
        <v>29.21</v>
      </c>
      <c r="E31093" s="107">
        <v>10163</v>
      </c>
    </row>
    <row r="31094" spans="1:5" x14ac:dyDescent="0.3">
      <c r="A31094" s="66">
        <v>42157</v>
      </c>
      <c r="B31094" s="98">
        <v>0.5</v>
      </c>
      <c r="C31094" s="107" t="s">
        <v>120</v>
      </c>
      <c r="D31094" s="107">
        <v>29.22</v>
      </c>
      <c r="E31094" s="107">
        <v>10332</v>
      </c>
    </row>
    <row r="31095" spans="1:5" x14ac:dyDescent="0.3">
      <c r="A31095" s="66">
        <v>42157</v>
      </c>
      <c r="B31095" s="98">
        <v>0.51041666666666663</v>
      </c>
      <c r="C31095" s="107" t="s">
        <v>120</v>
      </c>
      <c r="D31095" s="107">
        <v>29.24</v>
      </c>
      <c r="E31095" s="107">
        <v>10462</v>
      </c>
    </row>
    <row r="31096" spans="1:5" x14ac:dyDescent="0.3">
      <c r="A31096" s="66">
        <v>42157</v>
      </c>
      <c r="B31096" s="98">
        <v>0.52083333333333337</v>
      </c>
      <c r="C31096" s="107" t="s">
        <v>120</v>
      </c>
      <c r="D31096" s="107">
        <v>29.23</v>
      </c>
      <c r="E31096" s="107">
        <v>10581</v>
      </c>
    </row>
    <row r="31097" spans="1:5" x14ac:dyDescent="0.3">
      <c r="A31097" s="66">
        <v>42157</v>
      </c>
      <c r="B31097" s="98">
        <v>0.53125</v>
      </c>
      <c r="C31097" s="107" t="s">
        <v>120</v>
      </c>
      <c r="D31097" s="107">
        <v>29.24</v>
      </c>
      <c r="E31097" s="107">
        <v>10627</v>
      </c>
    </row>
    <row r="31098" spans="1:5" x14ac:dyDescent="0.3">
      <c r="A31098" s="66">
        <v>42157</v>
      </c>
      <c r="B31098" s="98">
        <v>4.1666666666666664E-2</v>
      </c>
      <c r="C31098" s="107" t="s">
        <v>120</v>
      </c>
      <c r="D31098" s="107">
        <v>29.25</v>
      </c>
      <c r="E31098" s="107">
        <v>10670</v>
      </c>
    </row>
    <row r="31099" spans="1:5" x14ac:dyDescent="0.3">
      <c r="A31099" s="66">
        <v>42157</v>
      </c>
      <c r="B31099" s="98">
        <v>5.2083333333333336E-2</v>
      </c>
      <c r="C31099" s="107" t="s">
        <v>120</v>
      </c>
      <c r="D31099" s="107">
        <v>29.24</v>
      </c>
      <c r="E31099" s="107">
        <v>10760</v>
      </c>
    </row>
    <row r="31100" spans="1:5" x14ac:dyDescent="0.3">
      <c r="A31100" s="66">
        <v>42157</v>
      </c>
      <c r="B31100" s="98">
        <v>6.25E-2</v>
      </c>
      <c r="C31100" s="107" t="s">
        <v>120</v>
      </c>
      <c r="D31100" s="107">
        <v>29.24</v>
      </c>
      <c r="E31100" s="107">
        <v>10794</v>
      </c>
    </row>
    <row r="31101" spans="1:5" x14ac:dyDescent="0.3">
      <c r="A31101" s="66">
        <v>42157</v>
      </c>
      <c r="B31101" s="98">
        <v>7.2916666666666671E-2</v>
      </c>
      <c r="C31101" s="107" t="s">
        <v>120</v>
      </c>
      <c r="D31101" s="107">
        <v>29.24</v>
      </c>
      <c r="E31101" s="107">
        <v>10923</v>
      </c>
    </row>
    <row r="31102" spans="1:5" x14ac:dyDescent="0.3">
      <c r="A31102" s="66">
        <v>42157</v>
      </c>
      <c r="B31102" s="98">
        <v>8.3333333333333329E-2</v>
      </c>
      <c r="C31102" s="107" t="s">
        <v>120</v>
      </c>
      <c r="D31102" s="107">
        <v>29.24</v>
      </c>
      <c r="E31102" s="107">
        <v>11034</v>
      </c>
    </row>
    <row r="31103" spans="1:5" x14ac:dyDescent="0.3">
      <c r="A31103" s="66">
        <v>42157</v>
      </c>
      <c r="B31103" s="98">
        <v>9.375E-2</v>
      </c>
      <c r="C31103" s="107" t="s">
        <v>120</v>
      </c>
      <c r="D31103" s="107">
        <v>29.24</v>
      </c>
      <c r="E31103" s="107">
        <v>11034</v>
      </c>
    </row>
    <row r="31104" spans="1:5" x14ac:dyDescent="0.3">
      <c r="A31104" s="66">
        <v>42157</v>
      </c>
      <c r="B31104" s="98">
        <v>0.10416666666666667</v>
      </c>
      <c r="C31104" s="107" t="s">
        <v>120</v>
      </c>
      <c r="D31104" s="107">
        <v>29.28</v>
      </c>
      <c r="E31104" s="107">
        <v>11143</v>
      </c>
    </row>
    <row r="31105" spans="1:5" x14ac:dyDescent="0.3">
      <c r="A31105" s="66">
        <v>42157</v>
      </c>
      <c r="B31105" s="98">
        <v>0.11458333333333333</v>
      </c>
      <c r="C31105" s="107" t="s">
        <v>120</v>
      </c>
      <c r="D31105" s="107">
        <v>29.28</v>
      </c>
      <c r="E31105" s="107">
        <v>11210</v>
      </c>
    </row>
    <row r="31106" spans="1:5" x14ac:dyDescent="0.3">
      <c r="A31106" s="66">
        <v>42157</v>
      </c>
      <c r="B31106" s="98">
        <v>0.125</v>
      </c>
      <c r="C31106" s="107" t="s">
        <v>120</v>
      </c>
      <c r="D31106" s="107">
        <v>29.29</v>
      </c>
      <c r="E31106" s="107">
        <v>11412</v>
      </c>
    </row>
    <row r="31107" spans="1:5" x14ac:dyDescent="0.3">
      <c r="A31107" s="66">
        <v>42157</v>
      </c>
      <c r="B31107" s="98">
        <v>0.13541666666666666</v>
      </c>
      <c r="C31107" s="107" t="s">
        <v>120</v>
      </c>
      <c r="D31107" s="107">
        <v>29.27</v>
      </c>
      <c r="E31107" s="107">
        <v>11488</v>
      </c>
    </row>
    <row r="31108" spans="1:5" x14ac:dyDescent="0.3">
      <c r="A31108" s="66">
        <v>42157</v>
      </c>
      <c r="B31108" s="98">
        <v>0.14583333333333334</v>
      </c>
      <c r="C31108" s="107" t="s">
        <v>120</v>
      </c>
      <c r="D31108" s="107">
        <v>29.26</v>
      </c>
      <c r="E31108" s="107">
        <v>11531</v>
      </c>
    </row>
    <row r="31109" spans="1:5" x14ac:dyDescent="0.3">
      <c r="A31109" s="66">
        <v>42157</v>
      </c>
      <c r="B31109" s="98">
        <v>0.15625</v>
      </c>
      <c r="C31109" s="107" t="s">
        <v>120</v>
      </c>
      <c r="D31109" s="107">
        <v>29.26</v>
      </c>
      <c r="E31109" s="107">
        <v>11457</v>
      </c>
    </row>
    <row r="31110" spans="1:5" x14ac:dyDescent="0.3">
      <c r="A31110" s="66">
        <v>42157</v>
      </c>
      <c r="B31110" s="98">
        <v>0.16666666666666666</v>
      </c>
      <c r="C31110" s="107" t="s">
        <v>120</v>
      </c>
      <c r="D31110" s="107">
        <v>29.29</v>
      </c>
      <c r="E31110" s="107">
        <v>11306</v>
      </c>
    </row>
    <row r="31111" spans="1:5" x14ac:dyDescent="0.3">
      <c r="A31111" s="66">
        <v>42157</v>
      </c>
      <c r="B31111" s="98">
        <v>0.17708333333333334</v>
      </c>
      <c r="C31111" s="107" t="s">
        <v>120</v>
      </c>
      <c r="D31111" s="107">
        <v>29.35</v>
      </c>
      <c r="E31111" s="107">
        <v>10879</v>
      </c>
    </row>
    <row r="31112" spans="1:5" x14ac:dyDescent="0.3">
      <c r="A31112" s="66">
        <v>42157</v>
      </c>
      <c r="B31112" s="98">
        <v>0.1875</v>
      </c>
      <c r="C31112" s="107" t="s">
        <v>120</v>
      </c>
      <c r="D31112" s="107">
        <v>29.49</v>
      </c>
      <c r="E31112" s="107">
        <v>10787</v>
      </c>
    </row>
    <row r="31113" spans="1:5" x14ac:dyDescent="0.3">
      <c r="A31113" s="66">
        <v>42157</v>
      </c>
      <c r="B31113" s="98">
        <v>0.19791666666666666</v>
      </c>
      <c r="C31113" s="107" t="s">
        <v>120</v>
      </c>
      <c r="D31113" s="107">
        <v>29.5</v>
      </c>
      <c r="E31113" s="107">
        <v>10480</v>
      </c>
    </row>
    <row r="31114" spans="1:5" x14ac:dyDescent="0.3">
      <c r="A31114" s="66">
        <v>42157</v>
      </c>
      <c r="B31114" s="98">
        <v>0.20833333333333334</v>
      </c>
      <c r="C31114" s="107" t="s">
        <v>120</v>
      </c>
      <c r="D31114" s="107">
        <v>29.47</v>
      </c>
      <c r="E31114" s="107">
        <v>10598</v>
      </c>
    </row>
    <row r="31115" spans="1:5" x14ac:dyDescent="0.3">
      <c r="A31115" s="66">
        <v>42157</v>
      </c>
      <c r="B31115" s="98">
        <v>0.21875</v>
      </c>
      <c r="C31115" s="107" t="s">
        <v>120</v>
      </c>
      <c r="D31115" s="107">
        <v>29.43</v>
      </c>
      <c r="E31115" s="107">
        <v>10462</v>
      </c>
    </row>
    <row r="31116" spans="1:5" x14ac:dyDescent="0.3">
      <c r="A31116" s="66">
        <v>42157</v>
      </c>
      <c r="B31116" s="98">
        <v>0.22916666666666666</v>
      </c>
      <c r="C31116" s="107" t="s">
        <v>120</v>
      </c>
      <c r="D31116" s="107">
        <v>29.42</v>
      </c>
      <c r="E31116" s="107">
        <v>10380</v>
      </c>
    </row>
    <row r="31117" spans="1:5" x14ac:dyDescent="0.3">
      <c r="A31117" s="66">
        <v>42157</v>
      </c>
      <c r="B31117" s="98">
        <v>0.23958333333333334</v>
      </c>
      <c r="C31117" s="107" t="s">
        <v>120</v>
      </c>
      <c r="D31117" s="107">
        <v>29.35</v>
      </c>
      <c r="E31117" s="107">
        <v>10343</v>
      </c>
    </row>
    <row r="31118" spans="1:5" x14ac:dyDescent="0.3">
      <c r="A31118" s="66">
        <v>42157</v>
      </c>
      <c r="B31118" s="98">
        <v>0.25</v>
      </c>
      <c r="C31118" s="107" t="s">
        <v>120</v>
      </c>
      <c r="D31118" s="107">
        <v>29.3</v>
      </c>
      <c r="E31118" s="107">
        <v>10257</v>
      </c>
    </row>
    <row r="31119" spans="1:5" x14ac:dyDescent="0.3">
      <c r="A31119" s="66">
        <v>42157</v>
      </c>
      <c r="B31119" s="98">
        <v>0.26041666666666669</v>
      </c>
      <c r="C31119" s="107" t="s">
        <v>120</v>
      </c>
      <c r="D31119" s="107">
        <v>29.3</v>
      </c>
      <c r="E31119" s="107">
        <v>10211</v>
      </c>
    </row>
    <row r="31120" spans="1:5" x14ac:dyDescent="0.3">
      <c r="A31120" s="66">
        <v>42157</v>
      </c>
      <c r="B31120" s="98">
        <v>0.27083333333333331</v>
      </c>
      <c r="C31120" s="107" t="s">
        <v>120</v>
      </c>
      <c r="D31120" s="107">
        <v>29.16</v>
      </c>
      <c r="E31120" s="107">
        <v>10142</v>
      </c>
    </row>
    <row r="31121" spans="1:5" x14ac:dyDescent="0.3">
      <c r="A31121" s="66">
        <v>42157</v>
      </c>
      <c r="B31121" s="98">
        <v>0.28125</v>
      </c>
      <c r="C31121" s="107" t="s">
        <v>120</v>
      </c>
      <c r="D31121" s="107">
        <v>29.08</v>
      </c>
      <c r="E31121" s="107">
        <v>10020</v>
      </c>
    </row>
    <row r="31122" spans="1:5" x14ac:dyDescent="0.3">
      <c r="A31122" s="66">
        <v>42157</v>
      </c>
      <c r="B31122" s="98">
        <v>0.29166666666666669</v>
      </c>
      <c r="C31122" s="107" t="s">
        <v>120</v>
      </c>
      <c r="D31122" s="107">
        <v>28.98</v>
      </c>
      <c r="E31122" s="107">
        <v>9917</v>
      </c>
    </row>
    <row r="31123" spans="1:5" x14ac:dyDescent="0.3">
      <c r="A31123" s="66">
        <v>42157</v>
      </c>
      <c r="B31123" s="98">
        <v>0.30208333333333331</v>
      </c>
      <c r="C31123" s="107" t="s">
        <v>120</v>
      </c>
      <c r="D31123" s="107">
        <v>29.03</v>
      </c>
      <c r="E31123" s="107">
        <v>9844</v>
      </c>
    </row>
    <row r="31124" spans="1:5" x14ac:dyDescent="0.3">
      <c r="A31124" s="66">
        <v>42157</v>
      </c>
      <c r="B31124" s="98">
        <v>0.3125</v>
      </c>
      <c r="C31124" s="107" t="s">
        <v>120</v>
      </c>
      <c r="D31124" s="107">
        <v>29</v>
      </c>
      <c r="E31124" s="107">
        <v>9801</v>
      </c>
    </row>
    <row r="31125" spans="1:5" x14ac:dyDescent="0.3">
      <c r="A31125" s="66">
        <v>42157</v>
      </c>
      <c r="B31125" s="98">
        <v>0.32291666666666669</v>
      </c>
      <c r="C31125" s="107" t="s">
        <v>120</v>
      </c>
      <c r="D31125" s="107">
        <v>28.98</v>
      </c>
      <c r="E31125" s="107">
        <v>9744</v>
      </c>
    </row>
    <row r="31126" spans="1:5" x14ac:dyDescent="0.3">
      <c r="A31126" s="66">
        <v>42157</v>
      </c>
      <c r="B31126" s="98">
        <v>0.33333333333333331</v>
      </c>
      <c r="C31126" s="107" t="s">
        <v>120</v>
      </c>
      <c r="D31126" s="107">
        <v>28.92</v>
      </c>
      <c r="E31126" s="107">
        <v>9690</v>
      </c>
    </row>
    <row r="31127" spans="1:5" x14ac:dyDescent="0.3">
      <c r="A31127" s="66">
        <v>42157</v>
      </c>
      <c r="B31127" s="98">
        <v>0.34375</v>
      </c>
      <c r="C31127" s="107" t="s">
        <v>120</v>
      </c>
      <c r="D31127" s="107">
        <v>28.86</v>
      </c>
      <c r="E31127" s="107">
        <v>9608</v>
      </c>
    </row>
    <row r="31128" spans="1:5" x14ac:dyDescent="0.3">
      <c r="A31128" s="66">
        <v>42157</v>
      </c>
      <c r="B31128" s="98">
        <v>0.35416666666666669</v>
      </c>
      <c r="C31128" s="107" t="s">
        <v>120</v>
      </c>
      <c r="D31128" s="107">
        <v>28.85</v>
      </c>
      <c r="E31128" s="107">
        <v>9558</v>
      </c>
    </row>
    <row r="31129" spans="1:5" x14ac:dyDescent="0.3">
      <c r="A31129" s="66">
        <v>42157</v>
      </c>
      <c r="B31129" s="98">
        <v>0.36458333333333331</v>
      </c>
      <c r="C31129" s="107" t="s">
        <v>120</v>
      </c>
      <c r="D31129" s="107">
        <v>28.8</v>
      </c>
      <c r="E31129" s="107">
        <v>9531</v>
      </c>
    </row>
    <row r="31130" spans="1:5" x14ac:dyDescent="0.3">
      <c r="A31130" s="66">
        <v>42157</v>
      </c>
      <c r="B31130" s="98">
        <v>0.375</v>
      </c>
      <c r="C31130" s="107" t="s">
        <v>120</v>
      </c>
      <c r="D31130" s="107">
        <v>28.75</v>
      </c>
      <c r="E31130" s="107">
        <v>9542</v>
      </c>
    </row>
    <row r="31131" spans="1:5" x14ac:dyDescent="0.3">
      <c r="A31131" s="66">
        <v>42157</v>
      </c>
      <c r="B31131" s="98">
        <v>0.38541666666666669</v>
      </c>
      <c r="C31131" s="107" t="s">
        <v>120</v>
      </c>
      <c r="D31131" s="107">
        <v>28.72</v>
      </c>
      <c r="E31131" s="107">
        <v>9523</v>
      </c>
    </row>
    <row r="31132" spans="1:5" x14ac:dyDescent="0.3">
      <c r="A31132" s="66">
        <v>42157</v>
      </c>
      <c r="B31132" s="98">
        <v>0.39583333333333331</v>
      </c>
      <c r="C31132" s="107" t="s">
        <v>120</v>
      </c>
      <c r="D31132" s="107">
        <v>28.7</v>
      </c>
      <c r="E31132" s="107">
        <v>9500</v>
      </c>
    </row>
    <row r="31133" spans="1:5" x14ac:dyDescent="0.3">
      <c r="A31133" s="66">
        <v>42157</v>
      </c>
      <c r="B31133" s="98">
        <v>0.40625</v>
      </c>
      <c r="C31133" s="107" t="s">
        <v>120</v>
      </c>
      <c r="D31133" s="107">
        <v>28.66</v>
      </c>
      <c r="E31133" s="107">
        <v>9468</v>
      </c>
    </row>
    <row r="31134" spans="1:5" x14ac:dyDescent="0.3">
      <c r="A31134" s="66">
        <v>42157</v>
      </c>
      <c r="B31134" s="98">
        <v>0.41666666666666669</v>
      </c>
      <c r="C31134" s="107" t="s">
        <v>120</v>
      </c>
      <c r="D31134" s="107">
        <v>28.59</v>
      </c>
      <c r="E31134" s="107">
        <v>9391</v>
      </c>
    </row>
    <row r="31135" spans="1:5" x14ac:dyDescent="0.3">
      <c r="A31135" s="66">
        <v>42157</v>
      </c>
      <c r="B31135" s="98">
        <v>0.42708333333333331</v>
      </c>
      <c r="C31135" s="107" t="s">
        <v>120</v>
      </c>
      <c r="D31135" s="107">
        <v>28.53</v>
      </c>
      <c r="E31135" s="107">
        <v>9298</v>
      </c>
    </row>
    <row r="31136" spans="1:5" x14ac:dyDescent="0.3">
      <c r="A31136" s="66">
        <v>42157</v>
      </c>
      <c r="B31136" s="98">
        <v>0.4375</v>
      </c>
      <c r="C31136" s="107" t="s">
        <v>120</v>
      </c>
      <c r="D31136" s="107">
        <v>28.47</v>
      </c>
      <c r="E31136" s="107">
        <v>9337</v>
      </c>
    </row>
    <row r="31137" spans="1:5" x14ac:dyDescent="0.3">
      <c r="A31137" s="66">
        <v>42157</v>
      </c>
      <c r="B31137" s="98">
        <v>0.44791666666666669</v>
      </c>
      <c r="C31137" s="107" t="s">
        <v>120</v>
      </c>
      <c r="D31137" s="107">
        <v>28.41</v>
      </c>
      <c r="E31137" s="107">
        <v>9282</v>
      </c>
    </row>
    <row r="31138" spans="1:5" x14ac:dyDescent="0.3">
      <c r="A31138" s="66">
        <v>42157</v>
      </c>
      <c r="B31138" s="98">
        <v>0.45833333333333331</v>
      </c>
      <c r="C31138" s="107" t="s">
        <v>120</v>
      </c>
      <c r="D31138" s="107">
        <v>28.4</v>
      </c>
      <c r="E31138" s="107">
        <v>8884</v>
      </c>
    </row>
    <row r="31139" spans="1:5" x14ac:dyDescent="0.3">
      <c r="A31139" s="66">
        <v>42157</v>
      </c>
      <c r="B31139" s="98">
        <v>0.46875</v>
      </c>
      <c r="C31139" s="107" t="s">
        <v>120</v>
      </c>
      <c r="D31139" s="107">
        <v>28.37</v>
      </c>
      <c r="E31139" s="107">
        <v>8561</v>
      </c>
    </row>
    <row r="31140" spans="1:5" x14ac:dyDescent="0.3">
      <c r="A31140" s="66">
        <v>42157</v>
      </c>
      <c r="B31140" s="98">
        <v>0.47916666666666669</v>
      </c>
      <c r="C31140" s="107" t="s">
        <v>120</v>
      </c>
      <c r="D31140" s="107">
        <v>28.39</v>
      </c>
      <c r="E31140" s="107">
        <v>8392</v>
      </c>
    </row>
    <row r="31141" spans="1:5" x14ac:dyDescent="0.3">
      <c r="A31141" s="66">
        <v>42157</v>
      </c>
      <c r="B31141" s="98">
        <v>0.48958333333333331</v>
      </c>
      <c r="C31141" s="107" t="s">
        <v>120</v>
      </c>
      <c r="D31141" s="107">
        <v>28.39</v>
      </c>
      <c r="E31141" s="107">
        <v>8214</v>
      </c>
    </row>
    <row r="31142" spans="1:5" x14ac:dyDescent="0.3">
      <c r="A31142" s="66">
        <v>42158</v>
      </c>
      <c r="B31142" s="98">
        <v>0.5</v>
      </c>
      <c r="C31142" s="107" t="s">
        <v>119</v>
      </c>
      <c r="D31142" s="107">
        <v>28.34</v>
      </c>
      <c r="E31142" s="107">
        <v>8038</v>
      </c>
    </row>
    <row r="31143" spans="1:5" x14ac:dyDescent="0.3">
      <c r="A31143" s="66">
        <v>42158</v>
      </c>
      <c r="B31143" s="98">
        <v>0.51041666666666663</v>
      </c>
      <c r="C31143" s="107" t="s">
        <v>119</v>
      </c>
      <c r="D31143" s="107">
        <v>28.3</v>
      </c>
      <c r="E31143" s="107">
        <v>8007</v>
      </c>
    </row>
    <row r="31144" spans="1:5" x14ac:dyDescent="0.3">
      <c r="A31144" s="66">
        <v>42158</v>
      </c>
      <c r="B31144" s="98">
        <v>0.52083333333333337</v>
      </c>
      <c r="C31144" s="107" t="s">
        <v>119</v>
      </c>
      <c r="D31144" s="107">
        <v>28.27</v>
      </c>
      <c r="E31144" s="107">
        <v>7971</v>
      </c>
    </row>
    <row r="31145" spans="1:5" x14ac:dyDescent="0.3">
      <c r="A31145" s="66">
        <v>42158</v>
      </c>
      <c r="B31145" s="98">
        <v>0.53125</v>
      </c>
      <c r="C31145" s="107" t="s">
        <v>119</v>
      </c>
      <c r="D31145" s="107">
        <v>28.2</v>
      </c>
      <c r="E31145" s="107">
        <v>7901</v>
      </c>
    </row>
    <row r="31146" spans="1:5" x14ac:dyDescent="0.3">
      <c r="A31146" s="66">
        <v>42158</v>
      </c>
      <c r="B31146" s="98">
        <v>4.1666666666666664E-2</v>
      </c>
      <c r="C31146" s="107" t="s">
        <v>119</v>
      </c>
      <c r="D31146" s="107">
        <v>28.16</v>
      </c>
      <c r="E31146" s="107">
        <v>7892</v>
      </c>
    </row>
    <row r="31147" spans="1:5" x14ac:dyDescent="0.3">
      <c r="A31147" s="66">
        <v>42158</v>
      </c>
      <c r="B31147" s="98">
        <v>5.2083333333333336E-2</v>
      </c>
      <c r="C31147" s="107" t="s">
        <v>119</v>
      </c>
      <c r="D31147" s="107">
        <v>28.2</v>
      </c>
      <c r="E31147" s="107">
        <v>8185</v>
      </c>
    </row>
    <row r="31148" spans="1:5" x14ac:dyDescent="0.3">
      <c r="A31148" s="66">
        <v>42158</v>
      </c>
      <c r="B31148" s="98">
        <v>6.25E-2</v>
      </c>
      <c r="C31148" s="107" t="s">
        <v>119</v>
      </c>
      <c r="D31148" s="107">
        <v>28.26</v>
      </c>
      <c r="E31148" s="107">
        <v>8280</v>
      </c>
    </row>
    <row r="31149" spans="1:5" x14ac:dyDescent="0.3">
      <c r="A31149" s="66">
        <v>42158</v>
      </c>
      <c r="B31149" s="98">
        <v>7.2916666666666671E-2</v>
      </c>
      <c r="C31149" s="107" t="s">
        <v>119</v>
      </c>
      <c r="D31149" s="107">
        <v>28.22</v>
      </c>
      <c r="E31149" s="107">
        <v>8264</v>
      </c>
    </row>
    <row r="31150" spans="1:5" x14ac:dyDescent="0.3">
      <c r="A31150" s="66">
        <v>42158</v>
      </c>
      <c r="B31150" s="98">
        <v>8.3333333333333329E-2</v>
      </c>
      <c r="C31150" s="107" t="s">
        <v>119</v>
      </c>
      <c r="D31150" s="107">
        <v>28.17</v>
      </c>
      <c r="E31150" s="107">
        <v>8326</v>
      </c>
    </row>
    <row r="31151" spans="1:5" x14ac:dyDescent="0.3">
      <c r="A31151" s="66">
        <v>42158</v>
      </c>
      <c r="B31151" s="98">
        <v>9.375E-2</v>
      </c>
      <c r="C31151" s="107" t="s">
        <v>119</v>
      </c>
      <c r="D31151" s="107">
        <v>28.18</v>
      </c>
      <c r="E31151" s="107">
        <v>8479</v>
      </c>
    </row>
    <row r="31152" spans="1:5" x14ac:dyDescent="0.3">
      <c r="A31152" s="66">
        <v>42158</v>
      </c>
      <c r="B31152" s="98">
        <v>0.10416666666666667</v>
      </c>
      <c r="C31152" s="107" t="s">
        <v>119</v>
      </c>
      <c r="D31152" s="107">
        <v>28.16</v>
      </c>
      <c r="E31152" s="107">
        <v>8532</v>
      </c>
    </row>
    <row r="31153" spans="1:5" x14ac:dyDescent="0.3">
      <c r="A31153" s="66">
        <v>42158</v>
      </c>
      <c r="B31153" s="98">
        <v>0.11458333333333333</v>
      </c>
      <c r="C31153" s="107" t="s">
        <v>119</v>
      </c>
      <c r="D31153" s="107">
        <v>28.1</v>
      </c>
      <c r="E31153" s="107">
        <v>8570</v>
      </c>
    </row>
    <row r="31154" spans="1:5" x14ac:dyDescent="0.3">
      <c r="A31154" s="66">
        <v>42158</v>
      </c>
      <c r="B31154" s="98">
        <v>0.125</v>
      </c>
      <c r="C31154" s="107" t="s">
        <v>119</v>
      </c>
      <c r="D31154" s="107">
        <v>28.1</v>
      </c>
      <c r="E31154" s="107">
        <v>8489</v>
      </c>
    </row>
    <row r="31155" spans="1:5" x14ac:dyDescent="0.3">
      <c r="A31155" s="66">
        <v>42158</v>
      </c>
      <c r="B31155" s="98">
        <v>0.13541666666666666</v>
      </c>
      <c r="C31155" s="107" t="s">
        <v>119</v>
      </c>
      <c r="D31155" s="107">
        <v>27.94</v>
      </c>
      <c r="E31155" s="107">
        <v>8376</v>
      </c>
    </row>
    <row r="31156" spans="1:5" x14ac:dyDescent="0.3">
      <c r="A31156" s="66">
        <v>42158</v>
      </c>
      <c r="B31156" s="98">
        <v>0.14583333333333334</v>
      </c>
      <c r="C31156" s="107" t="s">
        <v>119</v>
      </c>
      <c r="D31156" s="107">
        <v>27.93</v>
      </c>
      <c r="E31156" s="107">
        <v>8388</v>
      </c>
    </row>
    <row r="31157" spans="1:5" x14ac:dyDescent="0.3">
      <c r="A31157" s="66">
        <v>42158</v>
      </c>
      <c r="B31157" s="98">
        <v>0.15625</v>
      </c>
      <c r="C31157" s="107" t="s">
        <v>119</v>
      </c>
      <c r="D31157" s="107">
        <v>27.97</v>
      </c>
      <c r="E31157" s="107">
        <v>8578</v>
      </c>
    </row>
    <row r="31158" spans="1:5" x14ac:dyDescent="0.3">
      <c r="A31158" s="66">
        <v>42158</v>
      </c>
      <c r="B31158" s="98">
        <v>0.16666666666666666</v>
      </c>
      <c r="C31158" s="107" t="s">
        <v>119</v>
      </c>
      <c r="D31158" s="107">
        <v>27.98</v>
      </c>
      <c r="E31158" s="107">
        <v>8775</v>
      </c>
    </row>
    <row r="31159" spans="1:5" x14ac:dyDescent="0.3">
      <c r="A31159" s="66">
        <v>42158</v>
      </c>
      <c r="B31159" s="98">
        <v>0.17708333333333334</v>
      </c>
      <c r="C31159" s="107" t="s">
        <v>119</v>
      </c>
      <c r="D31159" s="107">
        <v>27.95</v>
      </c>
      <c r="E31159" s="107">
        <v>8801</v>
      </c>
    </row>
    <row r="31160" spans="1:5" x14ac:dyDescent="0.3">
      <c r="A31160" s="66">
        <v>42158</v>
      </c>
      <c r="B31160" s="98">
        <v>0.1875</v>
      </c>
      <c r="C31160" s="107" t="s">
        <v>119</v>
      </c>
      <c r="D31160" s="107">
        <v>27.9</v>
      </c>
      <c r="E31160" s="107">
        <v>8802</v>
      </c>
    </row>
    <row r="31161" spans="1:5" x14ac:dyDescent="0.3">
      <c r="A31161" s="66">
        <v>42158</v>
      </c>
      <c r="B31161" s="98">
        <v>0.19791666666666666</v>
      </c>
      <c r="C31161" s="107" t="s">
        <v>119</v>
      </c>
      <c r="D31161" s="107">
        <v>27.86</v>
      </c>
      <c r="E31161" s="107">
        <v>8808</v>
      </c>
    </row>
    <row r="31162" spans="1:5" x14ac:dyDescent="0.3">
      <c r="A31162" s="66">
        <v>42158</v>
      </c>
      <c r="B31162" s="98">
        <v>0.20833333333333334</v>
      </c>
      <c r="C31162" s="107" t="s">
        <v>119</v>
      </c>
      <c r="D31162" s="107">
        <v>27.83</v>
      </c>
      <c r="E31162" s="107">
        <v>8837</v>
      </c>
    </row>
    <row r="31163" spans="1:5" x14ac:dyDescent="0.3">
      <c r="A31163" s="66">
        <v>42158</v>
      </c>
      <c r="B31163" s="98">
        <v>0.21875</v>
      </c>
      <c r="C31163" s="107" t="s">
        <v>119</v>
      </c>
      <c r="D31163" s="107">
        <v>27.85</v>
      </c>
      <c r="E31163" s="107">
        <v>8670</v>
      </c>
    </row>
    <row r="31164" spans="1:5" x14ac:dyDescent="0.3">
      <c r="A31164" s="66">
        <v>42158</v>
      </c>
      <c r="B31164" s="98">
        <v>0.22916666666666666</v>
      </c>
      <c r="C31164" s="107" t="s">
        <v>119</v>
      </c>
      <c r="D31164" s="107">
        <v>27.76</v>
      </c>
      <c r="E31164" s="107">
        <v>8622</v>
      </c>
    </row>
    <row r="31165" spans="1:5" x14ac:dyDescent="0.3">
      <c r="A31165" s="66">
        <v>42158</v>
      </c>
      <c r="B31165" s="98">
        <v>0.23958333333333334</v>
      </c>
      <c r="C31165" s="107" t="s">
        <v>119</v>
      </c>
      <c r="D31165" s="107">
        <v>27.71</v>
      </c>
      <c r="E31165" s="107">
        <v>8647</v>
      </c>
    </row>
    <row r="31166" spans="1:5" x14ac:dyDescent="0.3">
      <c r="A31166" s="66">
        <v>42158</v>
      </c>
      <c r="B31166" s="98">
        <v>0.25</v>
      </c>
      <c r="C31166" s="107" t="s">
        <v>119</v>
      </c>
      <c r="D31166" s="107">
        <v>27.65</v>
      </c>
      <c r="E31166" s="107">
        <v>8671</v>
      </c>
    </row>
    <row r="31167" spans="1:5" x14ac:dyDescent="0.3">
      <c r="A31167" s="66">
        <v>42158</v>
      </c>
      <c r="B31167" s="98">
        <v>0.26041666666666669</v>
      </c>
      <c r="C31167" s="107" t="s">
        <v>119</v>
      </c>
      <c r="D31167" s="107">
        <v>27.67</v>
      </c>
      <c r="E31167" s="107">
        <v>8644</v>
      </c>
    </row>
    <row r="31168" spans="1:5" x14ac:dyDescent="0.3">
      <c r="A31168" s="66">
        <v>42158</v>
      </c>
      <c r="B31168" s="98">
        <v>0.27083333333333331</v>
      </c>
      <c r="C31168" s="107" t="s">
        <v>119</v>
      </c>
      <c r="D31168" s="107">
        <v>27.62</v>
      </c>
      <c r="E31168" s="107">
        <v>8643</v>
      </c>
    </row>
    <row r="31169" spans="1:5" x14ac:dyDescent="0.3">
      <c r="A31169" s="66">
        <v>42158</v>
      </c>
      <c r="B31169" s="98">
        <v>0.28125</v>
      </c>
      <c r="C31169" s="107" t="s">
        <v>119</v>
      </c>
      <c r="D31169" s="107">
        <v>27.66</v>
      </c>
      <c r="E31169" s="107">
        <v>8584</v>
      </c>
    </row>
    <row r="31170" spans="1:5" x14ac:dyDescent="0.3">
      <c r="A31170" s="66">
        <v>42158</v>
      </c>
      <c r="B31170" s="98">
        <v>0.29166666666666669</v>
      </c>
      <c r="C31170" s="107" t="s">
        <v>119</v>
      </c>
      <c r="D31170" s="107">
        <v>27.64</v>
      </c>
      <c r="E31170" s="107">
        <v>8592</v>
      </c>
    </row>
    <row r="31171" spans="1:5" x14ac:dyDescent="0.3">
      <c r="A31171" s="66">
        <v>42158</v>
      </c>
      <c r="B31171" s="98">
        <v>0.30208333333333331</v>
      </c>
      <c r="C31171" s="107" t="s">
        <v>119</v>
      </c>
      <c r="D31171" s="107">
        <v>27.65</v>
      </c>
      <c r="E31171" s="107">
        <v>8564</v>
      </c>
    </row>
    <row r="31172" spans="1:5" x14ac:dyDescent="0.3">
      <c r="A31172" s="66">
        <v>42158</v>
      </c>
      <c r="B31172" s="98">
        <v>0.3125</v>
      </c>
      <c r="C31172" s="107" t="s">
        <v>119</v>
      </c>
      <c r="D31172" s="107">
        <v>27.63</v>
      </c>
      <c r="E31172" s="107">
        <v>8520</v>
      </c>
    </row>
    <row r="31173" spans="1:5" x14ac:dyDescent="0.3">
      <c r="A31173" s="66">
        <v>42158</v>
      </c>
      <c r="B31173" s="98">
        <v>0.32291666666666669</v>
      </c>
      <c r="C31173" s="107" t="s">
        <v>119</v>
      </c>
      <c r="D31173" s="107">
        <v>27.59</v>
      </c>
      <c r="E31173" s="107">
        <v>8483</v>
      </c>
    </row>
    <row r="31174" spans="1:5" x14ac:dyDescent="0.3">
      <c r="A31174" s="66">
        <v>42158</v>
      </c>
      <c r="B31174" s="98">
        <v>0.33333333333333331</v>
      </c>
      <c r="C31174" s="107" t="s">
        <v>119</v>
      </c>
      <c r="D31174" s="107">
        <v>27.57</v>
      </c>
      <c r="E31174" s="107">
        <v>8502</v>
      </c>
    </row>
    <row r="31175" spans="1:5" x14ac:dyDescent="0.3">
      <c r="A31175" s="66">
        <v>42158</v>
      </c>
      <c r="B31175" s="98">
        <v>0.34375</v>
      </c>
      <c r="C31175" s="107" t="s">
        <v>119</v>
      </c>
      <c r="D31175" s="107">
        <v>27.61</v>
      </c>
      <c r="E31175" s="107">
        <v>8480</v>
      </c>
    </row>
    <row r="31176" spans="1:5" x14ac:dyDescent="0.3">
      <c r="A31176" s="66">
        <v>42158</v>
      </c>
      <c r="B31176" s="98">
        <v>0.35416666666666669</v>
      </c>
      <c r="C31176" s="107" t="s">
        <v>119</v>
      </c>
      <c r="D31176" s="107">
        <v>27.65</v>
      </c>
      <c r="E31176" s="107">
        <v>8336</v>
      </c>
    </row>
    <row r="31177" spans="1:5" x14ac:dyDescent="0.3">
      <c r="A31177" s="66">
        <v>42158</v>
      </c>
      <c r="B31177" s="98">
        <v>0.36458333333333331</v>
      </c>
      <c r="C31177" s="107" t="s">
        <v>119</v>
      </c>
      <c r="D31177" s="107">
        <v>27.65</v>
      </c>
      <c r="E31177" s="107">
        <v>8220</v>
      </c>
    </row>
    <row r="31178" spans="1:5" x14ac:dyDescent="0.3">
      <c r="A31178" s="66">
        <v>42158</v>
      </c>
      <c r="B31178" s="98">
        <v>0.375</v>
      </c>
      <c r="C31178" s="107" t="s">
        <v>119</v>
      </c>
      <c r="D31178" s="107">
        <v>27.67</v>
      </c>
      <c r="E31178" s="107">
        <v>8048</v>
      </c>
    </row>
    <row r="31179" spans="1:5" x14ac:dyDescent="0.3">
      <c r="A31179" s="66">
        <v>42158</v>
      </c>
      <c r="B31179" s="98">
        <v>0.38541666666666669</v>
      </c>
      <c r="C31179" s="107" t="s">
        <v>119</v>
      </c>
      <c r="D31179" s="107">
        <v>27.66</v>
      </c>
      <c r="E31179" s="107">
        <v>7878</v>
      </c>
    </row>
    <row r="31180" spans="1:5" x14ac:dyDescent="0.3">
      <c r="A31180" s="66">
        <v>42158</v>
      </c>
      <c r="B31180" s="98">
        <v>0.39583333333333331</v>
      </c>
      <c r="C31180" s="107" t="s">
        <v>119</v>
      </c>
      <c r="D31180" s="107">
        <v>27.71</v>
      </c>
      <c r="E31180" s="107">
        <v>7806</v>
      </c>
    </row>
    <row r="31181" spans="1:5" x14ac:dyDescent="0.3">
      <c r="A31181" s="66">
        <v>42158</v>
      </c>
      <c r="B31181" s="98">
        <v>0.40625</v>
      </c>
      <c r="C31181" s="107" t="s">
        <v>119</v>
      </c>
      <c r="D31181" s="107">
        <v>27.78</v>
      </c>
      <c r="E31181" s="107">
        <v>7787</v>
      </c>
    </row>
    <row r="31182" spans="1:5" x14ac:dyDescent="0.3">
      <c r="A31182" s="66">
        <v>42158</v>
      </c>
      <c r="B31182" s="98">
        <v>0.41666666666666669</v>
      </c>
      <c r="C31182" s="107" t="s">
        <v>119</v>
      </c>
      <c r="D31182" s="107">
        <v>27.87</v>
      </c>
      <c r="E31182" s="107">
        <v>7902</v>
      </c>
    </row>
    <row r="31183" spans="1:5" x14ac:dyDescent="0.3">
      <c r="A31183" s="66">
        <v>42158</v>
      </c>
      <c r="B31183" s="98">
        <v>0.42708333333333331</v>
      </c>
      <c r="C31183" s="107" t="s">
        <v>119</v>
      </c>
      <c r="D31183" s="107">
        <v>27.98</v>
      </c>
      <c r="E31183" s="107">
        <v>7942</v>
      </c>
    </row>
    <row r="31184" spans="1:5" x14ac:dyDescent="0.3">
      <c r="A31184" s="66">
        <v>42158</v>
      </c>
      <c r="B31184" s="98">
        <v>0.4375</v>
      </c>
      <c r="C31184" s="107" t="s">
        <v>119</v>
      </c>
      <c r="D31184" s="107">
        <v>28.09</v>
      </c>
      <c r="E31184" s="107">
        <v>8152</v>
      </c>
    </row>
    <row r="31185" spans="1:5" x14ac:dyDescent="0.3">
      <c r="A31185" s="66">
        <v>42158</v>
      </c>
      <c r="B31185" s="98">
        <v>0.44791666666666669</v>
      </c>
      <c r="C31185" s="107" t="s">
        <v>119</v>
      </c>
      <c r="D31185" s="107">
        <v>28.31</v>
      </c>
      <c r="E31185" s="107">
        <v>8826</v>
      </c>
    </row>
    <row r="31186" spans="1:5" x14ac:dyDescent="0.3">
      <c r="A31186" s="66">
        <v>42158</v>
      </c>
      <c r="B31186" s="98">
        <v>0.45833333333333331</v>
      </c>
      <c r="C31186" s="107" t="s">
        <v>119</v>
      </c>
      <c r="D31186" s="107">
        <v>28.41</v>
      </c>
      <c r="E31186" s="107">
        <v>9197</v>
      </c>
    </row>
    <row r="31187" spans="1:5" x14ac:dyDescent="0.3">
      <c r="A31187" s="66">
        <v>42158</v>
      </c>
      <c r="B31187" s="98">
        <v>0.46875</v>
      </c>
      <c r="C31187" s="107" t="s">
        <v>119</v>
      </c>
      <c r="D31187" s="107">
        <v>28.53</v>
      </c>
      <c r="E31187" s="107">
        <v>8800</v>
      </c>
    </row>
    <row r="31188" spans="1:5" x14ac:dyDescent="0.3">
      <c r="A31188" s="66">
        <v>42158</v>
      </c>
      <c r="B31188" s="98">
        <v>0.47916666666666669</v>
      </c>
      <c r="C31188" s="107" t="s">
        <v>119</v>
      </c>
      <c r="D31188" s="107">
        <v>28.66</v>
      </c>
      <c r="E31188" s="107">
        <v>9186</v>
      </c>
    </row>
    <row r="31189" spans="1:5" x14ac:dyDescent="0.3">
      <c r="A31189" s="66">
        <v>42158</v>
      </c>
      <c r="B31189" s="98">
        <v>0.48958333333333331</v>
      </c>
      <c r="C31189" s="107" t="s">
        <v>119</v>
      </c>
      <c r="D31189" s="107">
        <v>28.85</v>
      </c>
      <c r="E31189" s="107">
        <v>9434</v>
      </c>
    </row>
    <row r="31190" spans="1:5" x14ac:dyDescent="0.3">
      <c r="A31190" s="66">
        <v>42158</v>
      </c>
      <c r="B31190" s="98">
        <v>0.5</v>
      </c>
      <c r="C31190" s="107" t="s">
        <v>120</v>
      </c>
      <c r="D31190" s="107">
        <v>29.05</v>
      </c>
      <c r="E31190" s="107">
        <v>9821</v>
      </c>
    </row>
    <row r="31191" spans="1:5" x14ac:dyDescent="0.3">
      <c r="A31191" s="66">
        <v>42158</v>
      </c>
      <c r="B31191" s="98">
        <v>0.51041666666666663</v>
      </c>
      <c r="C31191" s="107" t="s">
        <v>120</v>
      </c>
      <c r="D31191" s="107">
        <v>29.15</v>
      </c>
      <c r="E31191" s="107">
        <v>10422</v>
      </c>
    </row>
    <row r="31192" spans="1:5" x14ac:dyDescent="0.3">
      <c r="A31192" s="66">
        <v>42158</v>
      </c>
      <c r="B31192" s="98">
        <v>0.52083333333333337</v>
      </c>
      <c r="C31192" s="107" t="s">
        <v>120</v>
      </c>
      <c r="D31192" s="107">
        <v>29.26</v>
      </c>
      <c r="E31192" s="107">
        <v>10774</v>
      </c>
    </row>
    <row r="31193" spans="1:5" x14ac:dyDescent="0.3">
      <c r="A31193" s="66">
        <v>42158</v>
      </c>
      <c r="B31193" s="98">
        <v>0.53125</v>
      </c>
      <c r="C31193" s="107" t="s">
        <v>120</v>
      </c>
      <c r="D31193" s="107">
        <v>29.39</v>
      </c>
      <c r="E31193" s="107">
        <v>10704</v>
      </c>
    </row>
    <row r="31194" spans="1:5" x14ac:dyDescent="0.3">
      <c r="A31194" s="66">
        <v>42158</v>
      </c>
      <c r="B31194" s="98">
        <v>4.1666666666666664E-2</v>
      </c>
      <c r="C31194" s="107" t="s">
        <v>120</v>
      </c>
      <c r="D31194" s="107">
        <v>29.84</v>
      </c>
      <c r="E31194" s="107">
        <v>10696</v>
      </c>
    </row>
    <row r="31195" spans="1:5" x14ac:dyDescent="0.3">
      <c r="A31195" s="66">
        <v>42158</v>
      </c>
      <c r="B31195" s="98">
        <v>5.2083333333333336E-2</v>
      </c>
      <c r="C31195" s="107" t="s">
        <v>120</v>
      </c>
      <c r="D31195" s="107">
        <v>29.78</v>
      </c>
      <c r="E31195" s="107">
        <v>10414</v>
      </c>
    </row>
    <row r="31196" spans="1:5" x14ac:dyDescent="0.3">
      <c r="A31196" s="66">
        <v>42158</v>
      </c>
      <c r="B31196" s="98">
        <v>6.25E-2</v>
      </c>
      <c r="C31196" s="107" t="s">
        <v>120</v>
      </c>
      <c r="D31196" s="107">
        <v>30</v>
      </c>
      <c r="E31196" s="107">
        <v>9573</v>
      </c>
    </row>
    <row r="31197" spans="1:5" x14ac:dyDescent="0.3">
      <c r="A31197" s="66">
        <v>42158</v>
      </c>
      <c r="B31197" s="98">
        <v>7.2916666666666671E-2</v>
      </c>
      <c r="C31197" s="107" t="s">
        <v>120</v>
      </c>
      <c r="D31197" s="107">
        <v>30.29</v>
      </c>
      <c r="E31197" s="107">
        <v>9127</v>
      </c>
    </row>
    <row r="31198" spans="1:5" x14ac:dyDescent="0.3">
      <c r="A31198" s="66">
        <v>42158</v>
      </c>
      <c r="B31198" s="98">
        <v>8.3333333333333329E-2</v>
      </c>
      <c r="C31198" s="107" t="s">
        <v>120</v>
      </c>
      <c r="D31198" s="107">
        <v>30.38</v>
      </c>
      <c r="E31198" s="107">
        <v>8987</v>
      </c>
    </row>
    <row r="31199" spans="1:5" x14ac:dyDescent="0.3">
      <c r="A31199" s="66">
        <v>42158</v>
      </c>
      <c r="B31199" s="98">
        <v>9.375E-2</v>
      </c>
      <c r="C31199" s="107" t="s">
        <v>120</v>
      </c>
      <c r="D31199" s="107">
        <v>30.45</v>
      </c>
      <c r="E31199" s="107">
        <v>9038</v>
      </c>
    </row>
    <row r="31200" spans="1:5" x14ac:dyDescent="0.3">
      <c r="A31200" s="66">
        <v>42158</v>
      </c>
      <c r="B31200" s="98">
        <v>0.10416666666666667</v>
      </c>
      <c r="C31200" s="107" t="s">
        <v>120</v>
      </c>
      <c r="D31200" s="107">
        <v>30.43</v>
      </c>
      <c r="E31200" s="107">
        <v>9139</v>
      </c>
    </row>
    <row r="31201" spans="1:5" x14ac:dyDescent="0.3">
      <c r="A31201" s="66">
        <v>42158</v>
      </c>
      <c r="B31201" s="98">
        <v>0.11458333333333333</v>
      </c>
      <c r="C31201" s="107" t="s">
        <v>120</v>
      </c>
      <c r="D31201" s="107">
        <v>30.45</v>
      </c>
      <c r="E31201" s="107">
        <v>9182</v>
      </c>
    </row>
    <row r="31202" spans="1:5" x14ac:dyDescent="0.3">
      <c r="A31202" s="66">
        <v>42158</v>
      </c>
      <c r="B31202" s="98">
        <v>0.125</v>
      </c>
      <c r="C31202" s="107" t="s">
        <v>120</v>
      </c>
      <c r="D31202" s="107">
        <v>30.53</v>
      </c>
      <c r="E31202" s="107">
        <v>9484</v>
      </c>
    </row>
    <row r="31203" spans="1:5" x14ac:dyDescent="0.3">
      <c r="A31203" s="66">
        <v>42158</v>
      </c>
      <c r="B31203" s="98">
        <v>0.13541666666666666</v>
      </c>
      <c r="C31203" s="107" t="s">
        <v>120</v>
      </c>
      <c r="D31203" s="107">
        <v>30.37</v>
      </c>
      <c r="E31203" s="107">
        <v>10431</v>
      </c>
    </row>
    <row r="31204" spans="1:5" x14ac:dyDescent="0.3">
      <c r="A31204" s="66">
        <v>42158</v>
      </c>
      <c r="B31204" s="98">
        <v>0.14583333333333334</v>
      </c>
      <c r="C31204" s="107" t="s">
        <v>120</v>
      </c>
      <c r="D31204" s="107">
        <v>29.88</v>
      </c>
      <c r="E31204" s="107">
        <v>10565</v>
      </c>
    </row>
    <row r="31205" spans="1:5" x14ac:dyDescent="0.3">
      <c r="A31205" s="66">
        <v>42158</v>
      </c>
      <c r="B31205" s="98">
        <v>0.15625</v>
      </c>
      <c r="C31205" s="107" t="s">
        <v>120</v>
      </c>
      <c r="D31205" s="107">
        <v>29.76</v>
      </c>
      <c r="E31205" s="107">
        <v>10149</v>
      </c>
    </row>
    <row r="31206" spans="1:5" x14ac:dyDescent="0.3">
      <c r="A31206" s="66">
        <v>42158</v>
      </c>
      <c r="B31206" s="98">
        <v>0.16666666666666666</v>
      </c>
      <c r="C31206" s="107" t="s">
        <v>120</v>
      </c>
      <c r="D31206" s="107">
        <v>30.08</v>
      </c>
      <c r="E31206" s="107">
        <v>10073</v>
      </c>
    </row>
    <row r="31207" spans="1:5" x14ac:dyDescent="0.3">
      <c r="A31207" s="66">
        <v>42158</v>
      </c>
      <c r="B31207" s="98">
        <v>0.17708333333333334</v>
      </c>
      <c r="C31207" s="107" t="s">
        <v>120</v>
      </c>
      <c r="D31207" s="107">
        <v>30.09</v>
      </c>
      <c r="E31207" s="107">
        <v>9660</v>
      </c>
    </row>
    <row r="31208" spans="1:5" x14ac:dyDescent="0.3">
      <c r="A31208" s="66">
        <v>42158</v>
      </c>
      <c r="B31208" s="98">
        <v>0.1875</v>
      </c>
      <c r="C31208" s="107" t="s">
        <v>120</v>
      </c>
      <c r="D31208" s="107">
        <v>30.29</v>
      </c>
      <c r="E31208" s="107">
        <v>9204</v>
      </c>
    </row>
    <row r="31209" spans="1:5" x14ac:dyDescent="0.3">
      <c r="A31209" s="66">
        <v>42158</v>
      </c>
      <c r="B31209" s="98">
        <v>0.19791666666666666</v>
      </c>
      <c r="C31209" s="107" t="s">
        <v>120</v>
      </c>
      <c r="D31209" s="107">
        <v>30.34</v>
      </c>
      <c r="E31209" s="107">
        <v>8675</v>
      </c>
    </row>
    <row r="31210" spans="1:5" x14ac:dyDescent="0.3">
      <c r="A31210" s="66">
        <v>42158</v>
      </c>
      <c r="B31210" s="98">
        <v>0.20833333333333334</v>
      </c>
      <c r="C31210" s="107" t="s">
        <v>120</v>
      </c>
      <c r="D31210" s="107">
        <v>30.41</v>
      </c>
      <c r="E31210" s="107">
        <v>8556</v>
      </c>
    </row>
    <row r="31211" spans="1:5" x14ac:dyDescent="0.3">
      <c r="A31211" s="66">
        <v>42158</v>
      </c>
      <c r="B31211" s="98">
        <v>0.21875</v>
      </c>
      <c r="C31211" s="107" t="s">
        <v>120</v>
      </c>
      <c r="D31211" s="107">
        <v>30.38</v>
      </c>
      <c r="E31211" s="107">
        <v>8629</v>
      </c>
    </row>
    <row r="31212" spans="1:5" x14ac:dyDescent="0.3">
      <c r="A31212" s="66">
        <v>42158</v>
      </c>
      <c r="B31212" s="98">
        <v>0.22916666666666666</v>
      </c>
      <c r="C31212" s="107" t="s">
        <v>120</v>
      </c>
      <c r="D31212" s="107">
        <v>30.35</v>
      </c>
      <c r="E31212" s="107">
        <v>8946</v>
      </c>
    </row>
    <row r="31213" spans="1:5" x14ac:dyDescent="0.3">
      <c r="A31213" s="66">
        <v>42158</v>
      </c>
      <c r="B31213" s="98">
        <v>0.23958333333333334</v>
      </c>
      <c r="C31213" s="107" t="s">
        <v>120</v>
      </c>
      <c r="D31213" s="107">
        <v>30.41</v>
      </c>
      <c r="E31213" s="107">
        <v>9316</v>
      </c>
    </row>
    <row r="31214" spans="1:5" x14ac:dyDescent="0.3">
      <c r="A31214" s="66">
        <v>42158</v>
      </c>
      <c r="B31214" s="98">
        <v>0.25</v>
      </c>
      <c r="C31214" s="107" t="s">
        <v>120</v>
      </c>
      <c r="D31214" s="107">
        <v>30.33</v>
      </c>
      <c r="E31214" s="107">
        <v>9195</v>
      </c>
    </row>
    <row r="31215" spans="1:5" x14ac:dyDescent="0.3">
      <c r="A31215" s="66">
        <v>42158</v>
      </c>
      <c r="B31215" s="98">
        <v>0.26041666666666669</v>
      </c>
      <c r="C31215" s="107" t="s">
        <v>120</v>
      </c>
      <c r="D31215" s="107">
        <v>30.11</v>
      </c>
      <c r="E31215" s="107">
        <v>8981</v>
      </c>
    </row>
    <row r="31216" spans="1:5" x14ac:dyDescent="0.3">
      <c r="A31216" s="66">
        <v>42158</v>
      </c>
      <c r="B31216" s="98">
        <v>0.27083333333333331</v>
      </c>
      <c r="C31216" s="107" t="s">
        <v>120</v>
      </c>
      <c r="D31216" s="107">
        <v>29.99</v>
      </c>
      <c r="E31216" s="107">
        <v>8706</v>
      </c>
    </row>
    <row r="31217" spans="1:5" x14ac:dyDescent="0.3">
      <c r="A31217" s="66">
        <v>42158</v>
      </c>
      <c r="B31217" s="98">
        <v>0.28125</v>
      </c>
      <c r="C31217" s="107" t="s">
        <v>120</v>
      </c>
      <c r="D31217" s="107">
        <v>29.99</v>
      </c>
      <c r="E31217" s="107">
        <v>8581</v>
      </c>
    </row>
    <row r="31218" spans="1:5" x14ac:dyDescent="0.3">
      <c r="A31218" s="66">
        <v>42158</v>
      </c>
      <c r="B31218" s="98">
        <v>0.29166666666666669</v>
      </c>
      <c r="C31218" s="107" t="s">
        <v>120</v>
      </c>
      <c r="D31218" s="107">
        <v>29.94</v>
      </c>
      <c r="E31218" s="107">
        <v>8470</v>
      </c>
    </row>
    <row r="31219" spans="1:5" x14ac:dyDescent="0.3">
      <c r="A31219" s="66">
        <v>42158</v>
      </c>
      <c r="B31219" s="98">
        <v>0.30208333333333331</v>
      </c>
      <c r="C31219" s="107" t="s">
        <v>120</v>
      </c>
      <c r="D31219" s="107">
        <v>29.86</v>
      </c>
      <c r="E31219" s="107">
        <v>8489</v>
      </c>
    </row>
    <row r="31220" spans="1:5" x14ac:dyDescent="0.3">
      <c r="A31220" s="66">
        <v>42158</v>
      </c>
      <c r="B31220" s="98">
        <v>0.3125</v>
      </c>
      <c r="C31220" s="107" t="s">
        <v>120</v>
      </c>
      <c r="D31220" s="107">
        <v>29.79</v>
      </c>
      <c r="E31220" s="107">
        <v>8536</v>
      </c>
    </row>
    <row r="31221" spans="1:5" x14ac:dyDescent="0.3">
      <c r="A31221" s="66">
        <v>42158</v>
      </c>
      <c r="B31221" s="98">
        <v>0.32291666666666669</v>
      </c>
      <c r="C31221" s="107" t="s">
        <v>120</v>
      </c>
      <c r="D31221" s="107">
        <v>29.68</v>
      </c>
      <c r="E31221" s="107">
        <v>8577</v>
      </c>
    </row>
    <row r="31222" spans="1:5" x14ac:dyDescent="0.3">
      <c r="A31222" s="66">
        <v>42158</v>
      </c>
      <c r="B31222" s="98">
        <v>0.33333333333333331</v>
      </c>
      <c r="C31222" s="107" t="s">
        <v>120</v>
      </c>
      <c r="D31222" s="107">
        <v>29.63</v>
      </c>
      <c r="E31222" s="107">
        <v>8484</v>
      </c>
    </row>
    <row r="31223" spans="1:5" x14ac:dyDescent="0.3">
      <c r="A31223" s="66">
        <v>42158</v>
      </c>
      <c r="B31223" s="98">
        <v>0.34375</v>
      </c>
      <c r="C31223" s="107" t="s">
        <v>120</v>
      </c>
      <c r="D31223" s="107">
        <v>29.4</v>
      </c>
      <c r="E31223" s="107">
        <v>8404</v>
      </c>
    </row>
    <row r="31224" spans="1:5" x14ac:dyDescent="0.3">
      <c r="A31224" s="66">
        <v>42158</v>
      </c>
      <c r="B31224" s="98">
        <v>0.35416666666666669</v>
      </c>
      <c r="C31224" s="107" t="s">
        <v>120</v>
      </c>
      <c r="D31224" s="107">
        <v>29.33</v>
      </c>
      <c r="E31224" s="107">
        <v>8408</v>
      </c>
    </row>
    <row r="31225" spans="1:5" x14ac:dyDescent="0.3">
      <c r="A31225" s="66">
        <v>42158</v>
      </c>
      <c r="B31225" s="98">
        <v>0.36458333333333331</v>
      </c>
      <c r="C31225" s="107" t="s">
        <v>120</v>
      </c>
      <c r="D31225" s="107">
        <v>29.3</v>
      </c>
      <c r="E31225" s="107">
        <v>8448</v>
      </c>
    </row>
    <row r="31226" spans="1:5" x14ac:dyDescent="0.3">
      <c r="A31226" s="66">
        <v>42158</v>
      </c>
      <c r="B31226" s="98">
        <v>0.375</v>
      </c>
      <c r="C31226" s="107" t="s">
        <v>120</v>
      </c>
      <c r="D31226" s="107">
        <v>29.29</v>
      </c>
      <c r="E31226" s="107">
        <v>8429</v>
      </c>
    </row>
    <row r="31227" spans="1:5" x14ac:dyDescent="0.3">
      <c r="A31227" s="66">
        <v>42158</v>
      </c>
      <c r="B31227" s="98">
        <v>0.38541666666666669</v>
      </c>
      <c r="C31227" s="107" t="s">
        <v>120</v>
      </c>
      <c r="D31227" s="107">
        <v>29.16</v>
      </c>
      <c r="E31227" s="107">
        <v>8433</v>
      </c>
    </row>
    <row r="31228" spans="1:5" x14ac:dyDescent="0.3">
      <c r="A31228" s="66">
        <v>42158</v>
      </c>
      <c r="B31228" s="98">
        <v>0.39583333333333331</v>
      </c>
      <c r="C31228" s="107" t="s">
        <v>120</v>
      </c>
      <c r="D31228" s="107">
        <v>29.1</v>
      </c>
      <c r="E31228" s="107">
        <v>8444</v>
      </c>
    </row>
    <row r="31229" spans="1:5" x14ac:dyDescent="0.3">
      <c r="A31229" s="66">
        <v>42158</v>
      </c>
      <c r="B31229" s="98">
        <v>0.40625</v>
      </c>
      <c r="C31229" s="107" t="s">
        <v>120</v>
      </c>
      <c r="D31229" s="107">
        <v>29.05</v>
      </c>
      <c r="E31229" s="107">
        <v>8419</v>
      </c>
    </row>
    <row r="31230" spans="1:5" x14ac:dyDescent="0.3">
      <c r="A31230" s="66">
        <v>42158</v>
      </c>
      <c r="B31230" s="98">
        <v>0.41666666666666669</v>
      </c>
      <c r="C31230" s="107" t="s">
        <v>120</v>
      </c>
      <c r="D31230" s="107">
        <v>28.93</v>
      </c>
      <c r="E31230" s="107">
        <v>8379</v>
      </c>
    </row>
    <row r="31231" spans="1:5" x14ac:dyDescent="0.3">
      <c r="A31231" s="66">
        <v>42158</v>
      </c>
      <c r="B31231" s="98">
        <v>0.42708333333333331</v>
      </c>
      <c r="C31231" s="107" t="s">
        <v>120</v>
      </c>
      <c r="D31231" s="107">
        <v>28.92</v>
      </c>
      <c r="E31231" s="107">
        <v>8303</v>
      </c>
    </row>
    <row r="31232" spans="1:5" x14ac:dyDescent="0.3">
      <c r="A31232" s="66">
        <v>42158</v>
      </c>
      <c r="B31232" s="98">
        <v>0.4375</v>
      </c>
      <c r="C31232" s="107" t="s">
        <v>120</v>
      </c>
      <c r="D31232" s="107">
        <v>28.78</v>
      </c>
      <c r="E31232" s="107">
        <v>8125</v>
      </c>
    </row>
    <row r="31233" spans="1:5" x14ac:dyDescent="0.3">
      <c r="A31233" s="66">
        <v>42158</v>
      </c>
      <c r="B31233" s="98">
        <v>0.44791666666666669</v>
      </c>
      <c r="C31233" s="107" t="s">
        <v>120</v>
      </c>
      <c r="D31233" s="107">
        <v>28.66</v>
      </c>
      <c r="E31233" s="107">
        <v>7820</v>
      </c>
    </row>
    <row r="31234" spans="1:5" x14ac:dyDescent="0.3">
      <c r="A31234" s="66">
        <v>42158</v>
      </c>
      <c r="B31234" s="98">
        <v>0.45833333333333331</v>
      </c>
      <c r="C31234" s="107" t="s">
        <v>120</v>
      </c>
      <c r="D31234" s="107">
        <v>28.65</v>
      </c>
      <c r="E31234" s="107">
        <v>7715</v>
      </c>
    </row>
    <row r="31235" spans="1:5" x14ac:dyDescent="0.3">
      <c r="A31235" s="66">
        <v>42158</v>
      </c>
      <c r="B31235" s="98">
        <v>0.46875</v>
      </c>
      <c r="C31235" s="107" t="s">
        <v>120</v>
      </c>
      <c r="D31235" s="107">
        <v>28.67</v>
      </c>
      <c r="E31235" s="107">
        <v>7582</v>
      </c>
    </row>
    <row r="31236" spans="1:5" x14ac:dyDescent="0.3">
      <c r="A31236" s="66">
        <v>42158</v>
      </c>
      <c r="B31236" s="98">
        <v>0.47916666666666669</v>
      </c>
      <c r="C31236" s="107" t="s">
        <v>120</v>
      </c>
      <c r="D31236" s="107">
        <v>28.62</v>
      </c>
      <c r="E31236" s="107">
        <v>7444</v>
      </c>
    </row>
    <row r="31237" spans="1:5" x14ac:dyDescent="0.3">
      <c r="A31237" s="66">
        <v>42158</v>
      </c>
      <c r="B31237" s="98">
        <v>0.48958333333333331</v>
      </c>
      <c r="C31237" s="107" t="s">
        <v>120</v>
      </c>
      <c r="D31237" s="107">
        <v>28.6</v>
      </c>
      <c r="E31237" s="107">
        <v>7345</v>
      </c>
    </row>
    <row r="31238" spans="1:5" x14ac:dyDescent="0.3">
      <c r="A31238" s="66">
        <v>42159</v>
      </c>
      <c r="B31238" s="98">
        <v>0.5</v>
      </c>
      <c r="C31238" s="107" t="s">
        <v>119</v>
      </c>
      <c r="D31238" s="107">
        <v>28.61</v>
      </c>
      <c r="E31238" s="107">
        <v>7240</v>
      </c>
    </row>
    <row r="31239" spans="1:5" x14ac:dyDescent="0.3">
      <c r="A31239" s="66">
        <v>42159</v>
      </c>
      <c r="B31239" s="98">
        <v>0.51041666666666663</v>
      </c>
      <c r="C31239" s="107" t="s">
        <v>119</v>
      </c>
      <c r="D31239" s="107">
        <v>28.61</v>
      </c>
      <c r="E31239" s="107">
        <v>7168</v>
      </c>
    </row>
    <row r="31240" spans="1:5" x14ac:dyDescent="0.3">
      <c r="A31240" s="66">
        <v>42159</v>
      </c>
      <c r="B31240" s="98">
        <v>0.52083333333333337</v>
      </c>
      <c r="C31240" s="107" t="s">
        <v>119</v>
      </c>
      <c r="D31240" s="107">
        <v>28.5</v>
      </c>
      <c r="E31240" s="107">
        <v>6956</v>
      </c>
    </row>
    <row r="31241" spans="1:5" x14ac:dyDescent="0.3">
      <c r="A31241" s="66">
        <v>42159</v>
      </c>
      <c r="B31241" s="98">
        <v>0.53125</v>
      </c>
      <c r="C31241" s="107" t="s">
        <v>119</v>
      </c>
      <c r="D31241" s="107">
        <v>28.44</v>
      </c>
      <c r="E31241" s="107">
        <v>6861</v>
      </c>
    </row>
    <row r="31242" spans="1:5" x14ac:dyDescent="0.3">
      <c r="A31242" s="66">
        <v>42159</v>
      </c>
      <c r="B31242" s="98">
        <v>4.1666666666666664E-2</v>
      </c>
      <c r="C31242" s="107" t="s">
        <v>119</v>
      </c>
      <c r="D31242" s="107">
        <v>28.47</v>
      </c>
      <c r="E31242" s="107">
        <v>6878</v>
      </c>
    </row>
    <row r="31243" spans="1:5" x14ac:dyDescent="0.3">
      <c r="A31243" s="66">
        <v>42159</v>
      </c>
      <c r="B31243" s="98">
        <v>5.2083333333333336E-2</v>
      </c>
      <c r="C31243" s="107" t="s">
        <v>119</v>
      </c>
      <c r="D31243" s="107">
        <v>28.44</v>
      </c>
      <c r="E31243" s="107">
        <v>6860</v>
      </c>
    </row>
    <row r="31244" spans="1:5" x14ac:dyDescent="0.3">
      <c r="A31244" s="66">
        <v>42159</v>
      </c>
      <c r="B31244" s="98">
        <v>6.25E-2</v>
      </c>
      <c r="C31244" s="107" t="s">
        <v>119</v>
      </c>
      <c r="D31244" s="107">
        <v>28.43</v>
      </c>
      <c r="E31244" s="107">
        <v>7647</v>
      </c>
    </row>
    <row r="31245" spans="1:5" x14ac:dyDescent="0.3">
      <c r="A31245" s="66">
        <v>42159</v>
      </c>
      <c r="B31245" s="98">
        <v>7.2916666666666671E-2</v>
      </c>
      <c r="C31245" s="107" t="s">
        <v>119</v>
      </c>
      <c r="D31245" s="107">
        <v>28.54</v>
      </c>
      <c r="E31245" s="107">
        <v>8214</v>
      </c>
    </row>
    <row r="31246" spans="1:5" x14ac:dyDescent="0.3">
      <c r="A31246" s="66">
        <v>42159</v>
      </c>
      <c r="B31246" s="98">
        <v>8.3333333333333329E-2</v>
      </c>
      <c r="C31246" s="107" t="s">
        <v>119</v>
      </c>
      <c r="D31246" s="107">
        <v>28.54</v>
      </c>
      <c r="E31246" s="107">
        <v>8314</v>
      </c>
    </row>
    <row r="31247" spans="1:5" x14ac:dyDescent="0.3">
      <c r="A31247" s="66">
        <v>42159</v>
      </c>
      <c r="B31247" s="98">
        <v>9.375E-2</v>
      </c>
      <c r="C31247" s="107" t="s">
        <v>119</v>
      </c>
      <c r="D31247" s="107">
        <v>28.47</v>
      </c>
      <c r="E31247" s="107">
        <v>8140</v>
      </c>
    </row>
    <row r="31248" spans="1:5" x14ac:dyDescent="0.3">
      <c r="A31248" s="66">
        <v>42159</v>
      </c>
      <c r="B31248" s="98">
        <v>0.10416666666666667</v>
      </c>
      <c r="C31248" s="107" t="s">
        <v>119</v>
      </c>
      <c r="D31248" s="107">
        <v>28.39</v>
      </c>
      <c r="E31248" s="107">
        <v>8152</v>
      </c>
    </row>
    <row r="31249" spans="1:5" x14ac:dyDescent="0.3">
      <c r="A31249" s="66">
        <v>42159</v>
      </c>
      <c r="B31249" s="98">
        <v>0.11458333333333333</v>
      </c>
      <c r="C31249" s="107" t="s">
        <v>119</v>
      </c>
      <c r="D31249" s="107">
        <v>28.33</v>
      </c>
      <c r="E31249" s="107">
        <v>9135</v>
      </c>
    </row>
    <row r="31250" spans="1:5" x14ac:dyDescent="0.3">
      <c r="A31250" s="66">
        <v>42159</v>
      </c>
      <c r="B31250" s="98">
        <v>0.125</v>
      </c>
      <c r="C31250" s="107" t="s">
        <v>119</v>
      </c>
      <c r="D31250" s="107">
        <v>28.41</v>
      </c>
      <c r="E31250" s="107">
        <v>9751</v>
      </c>
    </row>
    <row r="31251" spans="1:5" x14ac:dyDescent="0.3">
      <c r="A31251" s="66">
        <v>42159</v>
      </c>
      <c r="B31251" s="98">
        <v>0.13541666666666666</v>
      </c>
      <c r="C31251" s="107" t="s">
        <v>119</v>
      </c>
      <c r="D31251" s="107">
        <v>28.45</v>
      </c>
      <c r="E31251" s="107">
        <v>9222</v>
      </c>
    </row>
    <row r="31252" spans="1:5" x14ac:dyDescent="0.3">
      <c r="A31252" s="66">
        <v>42159</v>
      </c>
      <c r="B31252" s="98">
        <v>0.14583333333333334</v>
      </c>
      <c r="C31252" s="107" t="s">
        <v>119</v>
      </c>
      <c r="D31252" s="107">
        <v>28.29</v>
      </c>
      <c r="E31252" s="107">
        <v>8938</v>
      </c>
    </row>
    <row r="31253" spans="1:5" x14ac:dyDescent="0.3">
      <c r="A31253" s="66">
        <v>42159</v>
      </c>
      <c r="B31253" s="98">
        <v>0.15625</v>
      </c>
      <c r="C31253" s="107" t="s">
        <v>119</v>
      </c>
      <c r="D31253" s="107">
        <v>28.22</v>
      </c>
      <c r="E31253" s="107">
        <v>8168</v>
      </c>
    </row>
    <row r="31254" spans="1:5" x14ac:dyDescent="0.3">
      <c r="A31254" s="66">
        <v>42159</v>
      </c>
      <c r="B31254" s="98">
        <v>0.16666666666666666</v>
      </c>
      <c r="C31254" s="107" t="s">
        <v>119</v>
      </c>
      <c r="D31254" s="107">
        <v>27.98</v>
      </c>
      <c r="E31254" s="107">
        <v>7470</v>
      </c>
    </row>
    <row r="31255" spans="1:5" x14ac:dyDescent="0.3">
      <c r="A31255" s="66">
        <v>42159</v>
      </c>
      <c r="B31255" s="98">
        <v>0.17708333333333334</v>
      </c>
      <c r="C31255" s="107" t="s">
        <v>119</v>
      </c>
      <c r="D31255" s="107">
        <v>27.83</v>
      </c>
      <c r="E31255" s="107">
        <v>8425</v>
      </c>
    </row>
    <row r="31256" spans="1:5" x14ac:dyDescent="0.3">
      <c r="A31256" s="66">
        <v>42159</v>
      </c>
      <c r="B31256" s="98">
        <v>0.1875</v>
      </c>
      <c r="C31256" s="107" t="s">
        <v>119</v>
      </c>
      <c r="D31256" s="107">
        <v>28</v>
      </c>
      <c r="E31256" s="107">
        <v>8452</v>
      </c>
    </row>
    <row r="31257" spans="1:5" x14ac:dyDescent="0.3">
      <c r="A31257" s="66">
        <v>42159</v>
      </c>
      <c r="B31257" s="98">
        <v>0.19791666666666666</v>
      </c>
      <c r="C31257" s="107" t="s">
        <v>119</v>
      </c>
      <c r="D31257" s="107">
        <v>27.96</v>
      </c>
      <c r="E31257" s="107">
        <v>8465</v>
      </c>
    </row>
    <row r="31258" spans="1:5" x14ac:dyDescent="0.3">
      <c r="A31258" s="66">
        <v>42159</v>
      </c>
      <c r="B31258" s="98">
        <v>0.20833333333333334</v>
      </c>
      <c r="C31258" s="107" t="s">
        <v>119</v>
      </c>
      <c r="D31258" s="107">
        <v>27.88</v>
      </c>
      <c r="E31258" s="107">
        <v>8329</v>
      </c>
    </row>
    <row r="31259" spans="1:5" x14ac:dyDescent="0.3">
      <c r="A31259" s="66">
        <v>42159</v>
      </c>
      <c r="B31259" s="98">
        <v>0.21875</v>
      </c>
      <c r="C31259" s="107" t="s">
        <v>119</v>
      </c>
      <c r="D31259" s="107">
        <v>27.79</v>
      </c>
      <c r="E31259" s="107">
        <v>8117</v>
      </c>
    </row>
    <row r="31260" spans="1:5" x14ac:dyDescent="0.3">
      <c r="A31260" s="66">
        <v>42159</v>
      </c>
      <c r="B31260" s="98">
        <v>0.22916666666666666</v>
      </c>
      <c r="C31260" s="107" t="s">
        <v>119</v>
      </c>
      <c r="D31260" s="107">
        <v>27.7</v>
      </c>
      <c r="E31260" s="107">
        <v>8040</v>
      </c>
    </row>
    <row r="31261" spans="1:5" x14ac:dyDescent="0.3">
      <c r="A31261" s="66">
        <v>42159</v>
      </c>
      <c r="B31261" s="98">
        <v>0.23958333333333334</v>
      </c>
      <c r="C31261" s="107" t="s">
        <v>119</v>
      </c>
      <c r="D31261" s="107">
        <v>27.72</v>
      </c>
      <c r="E31261" s="107">
        <v>8129</v>
      </c>
    </row>
    <row r="31262" spans="1:5" x14ac:dyDescent="0.3">
      <c r="A31262" s="66">
        <v>42159</v>
      </c>
      <c r="B31262" s="98">
        <v>0.25</v>
      </c>
      <c r="C31262" s="107" t="s">
        <v>119</v>
      </c>
      <c r="D31262" s="107">
        <v>27.81</v>
      </c>
      <c r="E31262" s="107">
        <v>8338</v>
      </c>
    </row>
    <row r="31263" spans="1:5" x14ac:dyDescent="0.3">
      <c r="A31263" s="66">
        <v>42159</v>
      </c>
      <c r="B31263" s="98">
        <v>0.26041666666666669</v>
      </c>
      <c r="C31263" s="107" t="s">
        <v>119</v>
      </c>
      <c r="D31263" s="107">
        <v>27.73</v>
      </c>
      <c r="E31263" s="107">
        <v>8440</v>
      </c>
    </row>
    <row r="31264" spans="1:5" x14ac:dyDescent="0.3">
      <c r="A31264" s="66">
        <v>42159</v>
      </c>
      <c r="B31264" s="98">
        <v>0.27083333333333331</v>
      </c>
      <c r="C31264" s="107" t="s">
        <v>119</v>
      </c>
      <c r="D31264" s="107">
        <v>27.67</v>
      </c>
      <c r="E31264" s="107">
        <v>8413</v>
      </c>
    </row>
    <row r="31265" spans="1:5" x14ac:dyDescent="0.3">
      <c r="A31265" s="66">
        <v>42159</v>
      </c>
      <c r="B31265" s="98">
        <v>0.28125</v>
      </c>
      <c r="C31265" s="107" t="s">
        <v>119</v>
      </c>
      <c r="D31265" s="107">
        <v>27.72</v>
      </c>
      <c r="E31265" s="107">
        <v>8493</v>
      </c>
    </row>
    <row r="31266" spans="1:5" x14ac:dyDescent="0.3">
      <c r="A31266" s="66">
        <v>42159</v>
      </c>
      <c r="B31266" s="98">
        <v>0.29166666666666669</v>
      </c>
      <c r="C31266" s="107" t="s">
        <v>119</v>
      </c>
      <c r="D31266" s="107">
        <v>27.71</v>
      </c>
      <c r="E31266" s="107">
        <v>8464</v>
      </c>
    </row>
    <row r="31267" spans="1:5" x14ac:dyDescent="0.3">
      <c r="A31267" s="66">
        <v>42159</v>
      </c>
      <c r="B31267" s="98">
        <v>0.30208333333333331</v>
      </c>
      <c r="C31267" s="107" t="s">
        <v>119</v>
      </c>
      <c r="D31267" s="107">
        <v>27.65</v>
      </c>
      <c r="E31267" s="107">
        <v>8213</v>
      </c>
    </row>
    <row r="31268" spans="1:5" x14ac:dyDescent="0.3">
      <c r="A31268" s="66">
        <v>42159</v>
      </c>
      <c r="B31268" s="98">
        <v>0.3125</v>
      </c>
      <c r="C31268" s="107" t="s">
        <v>119</v>
      </c>
      <c r="D31268" s="107">
        <v>27.62</v>
      </c>
      <c r="E31268" s="107">
        <v>7993</v>
      </c>
    </row>
    <row r="31269" spans="1:5" x14ac:dyDescent="0.3">
      <c r="A31269" s="66">
        <v>42159</v>
      </c>
      <c r="B31269" s="98">
        <v>0.32291666666666669</v>
      </c>
      <c r="C31269" s="107" t="s">
        <v>119</v>
      </c>
      <c r="D31269" s="107">
        <v>27.59</v>
      </c>
      <c r="E31269" s="107">
        <v>7772</v>
      </c>
    </row>
    <row r="31270" spans="1:5" x14ac:dyDescent="0.3">
      <c r="A31270" s="66">
        <v>42159</v>
      </c>
      <c r="B31270" s="98">
        <v>0.33333333333333331</v>
      </c>
      <c r="C31270" s="107" t="s">
        <v>119</v>
      </c>
      <c r="D31270" s="107">
        <v>27.65</v>
      </c>
      <c r="E31270" s="107">
        <v>7785</v>
      </c>
    </row>
    <row r="31271" spans="1:5" x14ac:dyDescent="0.3">
      <c r="A31271" s="66">
        <v>42159</v>
      </c>
      <c r="B31271" s="98">
        <v>0.34375</v>
      </c>
      <c r="C31271" s="107" t="s">
        <v>119</v>
      </c>
      <c r="D31271" s="107">
        <v>27.77</v>
      </c>
      <c r="E31271" s="107">
        <v>7817</v>
      </c>
    </row>
    <row r="31272" spans="1:5" x14ac:dyDescent="0.3">
      <c r="A31272" s="66">
        <v>42159</v>
      </c>
      <c r="B31272" s="98">
        <v>0.35416666666666669</v>
      </c>
      <c r="C31272" s="107" t="s">
        <v>119</v>
      </c>
      <c r="D31272" s="107">
        <v>27.85</v>
      </c>
      <c r="E31272" s="107">
        <v>7806</v>
      </c>
    </row>
    <row r="31273" spans="1:5" x14ac:dyDescent="0.3">
      <c r="A31273" s="66">
        <v>42159</v>
      </c>
      <c r="B31273" s="98">
        <v>0.36458333333333331</v>
      </c>
      <c r="C31273" s="107" t="s">
        <v>119</v>
      </c>
      <c r="D31273" s="107">
        <v>27.95</v>
      </c>
      <c r="E31273" s="107">
        <v>7771</v>
      </c>
    </row>
    <row r="31274" spans="1:5" x14ac:dyDescent="0.3">
      <c r="A31274" s="66">
        <v>42159</v>
      </c>
      <c r="B31274" s="98">
        <v>0.375</v>
      </c>
      <c r="C31274" s="107" t="s">
        <v>119</v>
      </c>
      <c r="D31274" s="107">
        <v>28.03</v>
      </c>
      <c r="E31274" s="107">
        <v>7757</v>
      </c>
    </row>
    <row r="31275" spans="1:5" x14ac:dyDescent="0.3">
      <c r="A31275" s="66">
        <v>42159</v>
      </c>
      <c r="B31275" s="98">
        <v>0.38541666666666669</v>
      </c>
      <c r="C31275" s="107" t="s">
        <v>119</v>
      </c>
      <c r="D31275" s="107">
        <v>28.12</v>
      </c>
      <c r="E31275" s="107">
        <v>7769</v>
      </c>
    </row>
    <row r="31276" spans="1:5" x14ac:dyDescent="0.3">
      <c r="A31276" s="66">
        <v>42159</v>
      </c>
      <c r="B31276" s="98">
        <v>0.39583333333333331</v>
      </c>
      <c r="C31276" s="107" t="s">
        <v>119</v>
      </c>
      <c r="D31276" s="107">
        <v>28.22</v>
      </c>
      <c r="E31276" s="107">
        <v>7796</v>
      </c>
    </row>
    <row r="31277" spans="1:5" x14ac:dyDescent="0.3">
      <c r="A31277" s="66">
        <v>42159</v>
      </c>
      <c r="B31277" s="98">
        <v>0.40625</v>
      </c>
      <c r="C31277" s="107" t="s">
        <v>119</v>
      </c>
      <c r="D31277" s="107">
        <v>28.32</v>
      </c>
      <c r="E31277" s="107">
        <v>7747</v>
      </c>
    </row>
    <row r="31278" spans="1:5" x14ac:dyDescent="0.3">
      <c r="A31278" s="66">
        <v>42159</v>
      </c>
      <c r="B31278" s="98">
        <v>0.41666666666666669</v>
      </c>
      <c r="C31278" s="107" t="s">
        <v>119</v>
      </c>
      <c r="D31278" s="107">
        <v>28.49</v>
      </c>
      <c r="E31278" s="107">
        <v>7682</v>
      </c>
    </row>
    <row r="31279" spans="1:5" x14ac:dyDescent="0.3">
      <c r="A31279" s="66">
        <v>42159</v>
      </c>
      <c r="B31279" s="98">
        <v>0.42708333333333331</v>
      </c>
      <c r="C31279" s="107" t="s">
        <v>119</v>
      </c>
      <c r="D31279" s="107">
        <v>28.63</v>
      </c>
      <c r="E31279" s="107">
        <v>7630</v>
      </c>
    </row>
    <row r="31280" spans="1:5" x14ac:dyDescent="0.3">
      <c r="A31280" s="66">
        <v>42159</v>
      </c>
      <c r="B31280" s="98">
        <v>0.4375</v>
      </c>
      <c r="C31280" s="107" t="s">
        <v>119</v>
      </c>
      <c r="D31280" s="107">
        <v>28.74</v>
      </c>
      <c r="E31280" s="107">
        <v>7518</v>
      </c>
    </row>
    <row r="31281" spans="1:5" x14ac:dyDescent="0.3">
      <c r="A31281" s="66">
        <v>42159</v>
      </c>
      <c r="B31281" s="98">
        <v>0.44791666666666669</v>
      </c>
      <c r="C31281" s="107" t="s">
        <v>119</v>
      </c>
      <c r="D31281" s="107">
        <v>29.09</v>
      </c>
      <c r="E31281" s="107">
        <v>7213</v>
      </c>
    </row>
    <row r="31282" spans="1:5" x14ac:dyDescent="0.3">
      <c r="A31282" s="66">
        <v>42159</v>
      </c>
      <c r="B31282" s="98">
        <v>0.45833333333333331</v>
      </c>
      <c r="C31282" s="107" t="s">
        <v>119</v>
      </c>
      <c r="D31282" s="107">
        <v>29.27</v>
      </c>
      <c r="E31282" s="107">
        <v>6866</v>
      </c>
    </row>
    <row r="31283" spans="1:5" x14ac:dyDescent="0.3">
      <c r="A31283" s="66">
        <v>42159</v>
      </c>
      <c r="B31283" s="98">
        <v>0.46875</v>
      </c>
      <c r="C31283" s="107" t="s">
        <v>119</v>
      </c>
      <c r="D31283" s="107">
        <v>29.47</v>
      </c>
      <c r="E31283" s="107">
        <v>6915</v>
      </c>
    </row>
    <row r="31284" spans="1:5" x14ac:dyDescent="0.3">
      <c r="A31284" s="66">
        <v>42159</v>
      </c>
      <c r="B31284" s="98">
        <v>0.47916666666666669</v>
      </c>
      <c r="C31284" s="107" t="s">
        <v>119</v>
      </c>
      <c r="D31284" s="107">
        <v>29.5</v>
      </c>
      <c r="E31284" s="107">
        <v>6673</v>
      </c>
    </row>
    <row r="31285" spans="1:5" x14ac:dyDescent="0.3">
      <c r="A31285" s="66">
        <v>42159</v>
      </c>
      <c r="B31285" s="98">
        <v>0.48958333333333331</v>
      </c>
      <c r="C31285" s="107" t="s">
        <v>119</v>
      </c>
      <c r="D31285" s="107">
        <v>29.56</v>
      </c>
      <c r="E31285" s="107">
        <v>9660</v>
      </c>
    </row>
    <row r="31286" spans="1:5" x14ac:dyDescent="0.3">
      <c r="A31286" s="66">
        <v>42159</v>
      </c>
      <c r="B31286" s="98">
        <v>0.5</v>
      </c>
      <c r="C31286" s="107" t="s">
        <v>120</v>
      </c>
      <c r="D31286" s="107">
        <v>29.26</v>
      </c>
      <c r="E31286" s="107">
        <v>10219</v>
      </c>
    </row>
    <row r="31287" spans="1:5" x14ac:dyDescent="0.3">
      <c r="A31287" s="66">
        <v>42159</v>
      </c>
      <c r="B31287" s="98">
        <v>0.51041666666666663</v>
      </c>
      <c r="C31287" s="107" t="s">
        <v>120</v>
      </c>
      <c r="D31287" s="107">
        <v>29.27</v>
      </c>
      <c r="E31287" s="107">
        <v>9468</v>
      </c>
    </row>
    <row r="31288" spans="1:5" x14ac:dyDescent="0.3">
      <c r="A31288" s="66">
        <v>42159</v>
      </c>
      <c r="B31288" s="98">
        <v>0.52083333333333337</v>
      </c>
      <c r="C31288" s="107" t="s">
        <v>120</v>
      </c>
      <c r="D31288" s="107">
        <v>29.64</v>
      </c>
      <c r="E31288" s="107">
        <v>9481</v>
      </c>
    </row>
    <row r="31289" spans="1:5" x14ac:dyDescent="0.3">
      <c r="A31289" s="66">
        <v>42159</v>
      </c>
      <c r="B31289" s="98">
        <v>0.53125</v>
      </c>
      <c r="C31289" s="107" t="s">
        <v>120</v>
      </c>
      <c r="D31289" s="107">
        <v>29.65</v>
      </c>
      <c r="E31289" s="107">
        <v>11336</v>
      </c>
    </row>
    <row r="31290" spans="1:5" x14ac:dyDescent="0.3">
      <c r="A31290" s="66">
        <v>42159</v>
      </c>
      <c r="B31290" s="98">
        <v>4.1666666666666664E-2</v>
      </c>
      <c r="C31290" s="107" t="s">
        <v>120</v>
      </c>
      <c r="D31290" s="107">
        <v>29.49</v>
      </c>
      <c r="E31290" s="107">
        <v>11723</v>
      </c>
    </row>
    <row r="31291" spans="1:5" x14ac:dyDescent="0.3">
      <c r="A31291" s="66">
        <v>42159</v>
      </c>
      <c r="B31291" s="98">
        <v>5.2083333333333336E-2</v>
      </c>
      <c r="C31291" s="107" t="s">
        <v>120</v>
      </c>
      <c r="D31291" s="107">
        <v>29.55</v>
      </c>
      <c r="E31291" s="107">
        <v>12322</v>
      </c>
    </row>
    <row r="31292" spans="1:5" x14ac:dyDescent="0.3">
      <c r="A31292" s="66">
        <v>42159</v>
      </c>
      <c r="B31292" s="98">
        <v>6.25E-2</v>
      </c>
      <c r="C31292" s="107" t="s">
        <v>120</v>
      </c>
      <c r="D31292" s="107">
        <v>29.49</v>
      </c>
      <c r="E31292" s="107">
        <v>11971</v>
      </c>
    </row>
    <row r="31293" spans="1:5" x14ac:dyDescent="0.3">
      <c r="A31293" s="66">
        <v>42159</v>
      </c>
      <c r="B31293" s="98">
        <v>7.2916666666666671E-2</v>
      </c>
      <c r="C31293" s="107" t="s">
        <v>120</v>
      </c>
      <c r="D31293" s="107">
        <v>29.71</v>
      </c>
      <c r="E31293" s="107">
        <v>11568</v>
      </c>
    </row>
    <row r="31294" spans="1:5" x14ac:dyDescent="0.3">
      <c r="A31294" s="66">
        <v>42159</v>
      </c>
      <c r="B31294" s="98">
        <v>8.3333333333333329E-2</v>
      </c>
      <c r="C31294" s="107" t="s">
        <v>120</v>
      </c>
      <c r="D31294" s="107">
        <v>30.04</v>
      </c>
      <c r="E31294" s="107">
        <v>10849</v>
      </c>
    </row>
    <row r="31295" spans="1:5" x14ac:dyDescent="0.3">
      <c r="A31295" s="66">
        <v>42159</v>
      </c>
      <c r="B31295" s="98">
        <v>9.375E-2</v>
      </c>
      <c r="C31295" s="107" t="s">
        <v>120</v>
      </c>
      <c r="D31295" s="107">
        <v>30.42</v>
      </c>
      <c r="E31295" s="107">
        <v>9919</v>
      </c>
    </row>
    <row r="31296" spans="1:5" x14ac:dyDescent="0.3">
      <c r="A31296" s="66">
        <v>42159</v>
      </c>
      <c r="B31296" s="98">
        <v>0.10416666666666667</v>
      </c>
      <c r="C31296" s="107" t="s">
        <v>120</v>
      </c>
      <c r="D31296" s="107">
        <v>30.93</v>
      </c>
      <c r="E31296" s="107">
        <v>9747</v>
      </c>
    </row>
    <row r="31297" spans="1:5" x14ac:dyDescent="0.3">
      <c r="A31297" s="66">
        <v>42159</v>
      </c>
      <c r="B31297" s="98">
        <v>0.11458333333333333</v>
      </c>
      <c r="C31297" s="107" t="s">
        <v>120</v>
      </c>
      <c r="D31297" s="107">
        <v>31.06</v>
      </c>
      <c r="E31297" s="107">
        <v>9297</v>
      </c>
    </row>
    <row r="31298" spans="1:5" x14ac:dyDescent="0.3">
      <c r="A31298" s="66">
        <v>42159</v>
      </c>
      <c r="B31298" s="98">
        <v>0.125</v>
      </c>
      <c r="C31298" s="107" t="s">
        <v>120</v>
      </c>
      <c r="D31298" s="107">
        <v>31.16</v>
      </c>
      <c r="E31298" s="107">
        <v>8705</v>
      </c>
    </row>
    <row r="31299" spans="1:5" x14ac:dyDescent="0.3">
      <c r="A31299" s="66">
        <v>42159</v>
      </c>
      <c r="B31299" s="98">
        <v>0.13541666666666666</v>
      </c>
      <c r="C31299" s="107" t="s">
        <v>120</v>
      </c>
      <c r="D31299" s="107">
        <v>31.08</v>
      </c>
      <c r="E31299" s="107">
        <v>9113</v>
      </c>
    </row>
    <row r="31300" spans="1:5" x14ac:dyDescent="0.3">
      <c r="A31300" s="66">
        <v>42159</v>
      </c>
      <c r="B31300" s="98">
        <v>0.14583333333333334</v>
      </c>
      <c r="C31300" s="107" t="s">
        <v>120</v>
      </c>
      <c r="D31300" s="107">
        <v>30.79</v>
      </c>
      <c r="E31300" s="107">
        <v>9508</v>
      </c>
    </row>
    <row r="31301" spans="1:5" x14ac:dyDescent="0.3">
      <c r="A31301" s="66">
        <v>42159</v>
      </c>
      <c r="B31301" s="98">
        <v>0.15625</v>
      </c>
      <c r="C31301" s="107" t="s">
        <v>120</v>
      </c>
      <c r="D31301" s="107">
        <v>30.66</v>
      </c>
      <c r="E31301" s="107">
        <v>10450</v>
      </c>
    </row>
    <row r="31302" spans="1:5" x14ac:dyDescent="0.3">
      <c r="A31302" s="66">
        <v>42159</v>
      </c>
      <c r="B31302" s="98">
        <v>0.16666666666666666</v>
      </c>
      <c r="C31302" s="107" t="s">
        <v>120</v>
      </c>
      <c r="D31302" s="107">
        <v>30.27</v>
      </c>
      <c r="E31302" s="107">
        <v>9391</v>
      </c>
    </row>
    <row r="31303" spans="1:5" x14ac:dyDescent="0.3">
      <c r="A31303" s="66">
        <v>42159</v>
      </c>
      <c r="B31303" s="98">
        <v>0.17708333333333334</v>
      </c>
      <c r="C31303" s="107" t="s">
        <v>120</v>
      </c>
      <c r="D31303" s="107">
        <v>30.74</v>
      </c>
      <c r="E31303" s="107">
        <v>9566</v>
      </c>
    </row>
    <row r="31304" spans="1:5" x14ac:dyDescent="0.3">
      <c r="A31304" s="66">
        <v>42159</v>
      </c>
      <c r="B31304" s="98">
        <v>0.1875</v>
      </c>
      <c r="C31304" s="107" t="s">
        <v>120</v>
      </c>
      <c r="D31304" s="107">
        <v>30.61</v>
      </c>
      <c r="E31304" s="107">
        <v>9581</v>
      </c>
    </row>
    <row r="31305" spans="1:5" x14ac:dyDescent="0.3">
      <c r="A31305" s="66">
        <v>42159</v>
      </c>
      <c r="B31305" s="98">
        <v>0.19791666666666666</v>
      </c>
      <c r="C31305" s="107" t="s">
        <v>120</v>
      </c>
      <c r="D31305" s="107">
        <v>30.67</v>
      </c>
      <c r="E31305" s="107">
        <v>8952</v>
      </c>
    </row>
    <row r="31306" spans="1:5" x14ac:dyDescent="0.3">
      <c r="A31306" s="66">
        <v>42159</v>
      </c>
      <c r="B31306" s="98">
        <v>0.20833333333333334</v>
      </c>
      <c r="C31306" s="107" t="s">
        <v>120</v>
      </c>
      <c r="D31306" s="107">
        <v>30.9</v>
      </c>
      <c r="E31306" s="107">
        <v>8168</v>
      </c>
    </row>
    <row r="31307" spans="1:5" x14ac:dyDescent="0.3">
      <c r="A31307" s="66">
        <v>42159</v>
      </c>
      <c r="B31307" s="98">
        <v>0.21875</v>
      </c>
      <c r="C31307" s="107" t="s">
        <v>120</v>
      </c>
      <c r="D31307" s="107">
        <v>31.15</v>
      </c>
      <c r="E31307" s="107">
        <v>8175</v>
      </c>
    </row>
    <row r="31308" spans="1:5" x14ac:dyDescent="0.3">
      <c r="A31308" s="66">
        <v>42159</v>
      </c>
      <c r="B31308" s="98">
        <v>0.22916666666666666</v>
      </c>
      <c r="C31308" s="107" t="s">
        <v>120</v>
      </c>
      <c r="D31308" s="107">
        <v>30.96</v>
      </c>
      <c r="E31308" s="107">
        <v>8268</v>
      </c>
    </row>
    <row r="31309" spans="1:5" x14ac:dyDescent="0.3">
      <c r="A31309" s="66">
        <v>42159</v>
      </c>
      <c r="B31309" s="98">
        <v>0.23958333333333334</v>
      </c>
      <c r="C31309" s="107" t="s">
        <v>120</v>
      </c>
      <c r="D31309" s="107">
        <v>30.77</v>
      </c>
      <c r="E31309" s="107">
        <v>8607</v>
      </c>
    </row>
    <row r="31310" spans="1:5" x14ac:dyDescent="0.3">
      <c r="A31310" s="66">
        <v>42159</v>
      </c>
      <c r="B31310" s="98">
        <v>0.25</v>
      </c>
      <c r="C31310" s="107" t="s">
        <v>120</v>
      </c>
      <c r="D31310" s="107">
        <v>30.87</v>
      </c>
      <c r="E31310" s="107">
        <v>8737</v>
      </c>
    </row>
    <row r="31311" spans="1:5" x14ac:dyDescent="0.3">
      <c r="A31311" s="66">
        <v>42159</v>
      </c>
      <c r="B31311" s="98">
        <v>0.26041666666666669</v>
      </c>
      <c r="C31311" s="107" t="s">
        <v>120</v>
      </c>
      <c r="D31311" s="107">
        <v>30.91</v>
      </c>
      <c r="E31311" s="107">
        <v>8526</v>
      </c>
    </row>
    <row r="31312" spans="1:5" x14ac:dyDescent="0.3">
      <c r="A31312" s="66">
        <v>42159</v>
      </c>
      <c r="B31312" s="98">
        <v>0.27083333333333331</v>
      </c>
      <c r="C31312" s="107" t="s">
        <v>120</v>
      </c>
      <c r="D31312" s="107">
        <v>30.84</v>
      </c>
      <c r="E31312" s="107">
        <v>8449</v>
      </c>
    </row>
    <row r="31313" spans="1:5" x14ac:dyDescent="0.3">
      <c r="A31313" s="66">
        <v>42159</v>
      </c>
      <c r="B31313" s="98">
        <v>0.28125</v>
      </c>
      <c r="C31313" s="107" t="s">
        <v>120</v>
      </c>
      <c r="D31313" s="107">
        <v>30.77</v>
      </c>
      <c r="E31313" s="107">
        <v>8201</v>
      </c>
    </row>
    <row r="31314" spans="1:5" x14ac:dyDescent="0.3">
      <c r="A31314" s="66">
        <v>42159</v>
      </c>
      <c r="B31314" s="98">
        <v>0.29166666666666669</v>
      </c>
      <c r="C31314" s="107" t="s">
        <v>120</v>
      </c>
      <c r="D31314" s="107">
        <v>30.77</v>
      </c>
      <c r="E31314" s="107">
        <v>7794</v>
      </c>
    </row>
    <row r="31315" spans="1:5" x14ac:dyDescent="0.3">
      <c r="A31315" s="66">
        <v>42159</v>
      </c>
      <c r="B31315" s="98">
        <v>0.30208333333333331</v>
      </c>
      <c r="C31315" s="107" t="s">
        <v>120</v>
      </c>
      <c r="D31315" s="107">
        <v>30.73</v>
      </c>
      <c r="E31315" s="107">
        <v>7646</v>
      </c>
    </row>
    <row r="31316" spans="1:5" x14ac:dyDescent="0.3">
      <c r="A31316" s="66">
        <v>42159</v>
      </c>
      <c r="B31316" s="98">
        <v>0.3125</v>
      </c>
      <c r="C31316" s="107" t="s">
        <v>120</v>
      </c>
      <c r="D31316" s="107">
        <v>30.66</v>
      </c>
      <c r="E31316" s="107">
        <v>7731</v>
      </c>
    </row>
    <row r="31317" spans="1:5" x14ac:dyDescent="0.3">
      <c r="A31317" s="66">
        <v>42159</v>
      </c>
      <c r="B31317" s="98">
        <v>0.32291666666666669</v>
      </c>
      <c r="C31317" s="107" t="s">
        <v>120</v>
      </c>
      <c r="D31317" s="107">
        <v>30.58</v>
      </c>
      <c r="E31317" s="107">
        <v>7770</v>
      </c>
    </row>
    <row r="31318" spans="1:5" x14ac:dyDescent="0.3">
      <c r="A31318" s="66">
        <v>42159</v>
      </c>
      <c r="B31318" s="98">
        <v>0.33333333333333331</v>
      </c>
      <c r="C31318" s="107" t="s">
        <v>120</v>
      </c>
      <c r="D31318" s="107">
        <v>30.52</v>
      </c>
      <c r="E31318" s="107">
        <v>7848</v>
      </c>
    </row>
    <row r="31319" spans="1:5" x14ac:dyDescent="0.3">
      <c r="A31319" s="66">
        <v>42159</v>
      </c>
      <c r="B31319" s="98">
        <v>0.34375</v>
      </c>
      <c r="C31319" s="107" t="s">
        <v>120</v>
      </c>
      <c r="D31319" s="107">
        <v>30.47</v>
      </c>
      <c r="E31319" s="107">
        <v>7885</v>
      </c>
    </row>
    <row r="31320" spans="1:5" x14ac:dyDescent="0.3">
      <c r="A31320" s="66">
        <v>42159</v>
      </c>
      <c r="B31320" s="98">
        <v>0.35416666666666669</v>
      </c>
      <c r="C31320" s="107" t="s">
        <v>120</v>
      </c>
      <c r="D31320" s="107">
        <v>30.43</v>
      </c>
      <c r="E31320" s="107">
        <v>7886</v>
      </c>
    </row>
    <row r="31321" spans="1:5" x14ac:dyDescent="0.3">
      <c r="A31321" s="66">
        <v>42159</v>
      </c>
      <c r="B31321" s="98">
        <v>0.36458333333333331</v>
      </c>
      <c r="C31321" s="107" t="s">
        <v>120</v>
      </c>
      <c r="D31321" s="107">
        <v>30.39</v>
      </c>
      <c r="E31321" s="107">
        <v>7843</v>
      </c>
    </row>
    <row r="31322" spans="1:5" x14ac:dyDescent="0.3">
      <c r="A31322" s="66">
        <v>42159</v>
      </c>
      <c r="B31322" s="98">
        <v>0.375</v>
      </c>
      <c r="C31322" s="107" t="s">
        <v>120</v>
      </c>
      <c r="D31322" s="107">
        <v>30.24</v>
      </c>
      <c r="E31322" s="107">
        <v>7888</v>
      </c>
    </row>
    <row r="31323" spans="1:5" x14ac:dyDescent="0.3">
      <c r="A31323" s="66">
        <v>42159</v>
      </c>
      <c r="B31323" s="98">
        <v>0.38541666666666669</v>
      </c>
      <c r="C31323" s="107" t="s">
        <v>120</v>
      </c>
      <c r="D31323" s="107">
        <v>30.1</v>
      </c>
      <c r="E31323" s="107">
        <v>7916</v>
      </c>
    </row>
    <row r="31324" spans="1:5" x14ac:dyDescent="0.3">
      <c r="A31324" s="66">
        <v>42159</v>
      </c>
      <c r="B31324" s="98">
        <v>0.39583333333333331</v>
      </c>
      <c r="C31324" s="107" t="s">
        <v>120</v>
      </c>
      <c r="D31324" s="107">
        <v>30</v>
      </c>
      <c r="E31324" s="107">
        <v>7950</v>
      </c>
    </row>
    <row r="31325" spans="1:5" x14ac:dyDescent="0.3">
      <c r="A31325" s="66">
        <v>42159</v>
      </c>
      <c r="B31325" s="98">
        <v>0.40625</v>
      </c>
      <c r="C31325" s="107" t="s">
        <v>120</v>
      </c>
      <c r="D31325" s="107">
        <v>29.93</v>
      </c>
      <c r="E31325" s="107">
        <v>8056</v>
      </c>
    </row>
    <row r="31326" spans="1:5" x14ac:dyDescent="0.3">
      <c r="A31326" s="66">
        <v>42159</v>
      </c>
      <c r="B31326" s="98">
        <v>0.41666666666666669</v>
      </c>
      <c r="C31326" s="107" t="s">
        <v>120</v>
      </c>
      <c r="D31326" s="107">
        <v>29.86</v>
      </c>
      <c r="E31326" s="107">
        <v>8158</v>
      </c>
    </row>
    <row r="31327" spans="1:5" x14ac:dyDescent="0.3">
      <c r="A31327" s="66">
        <v>42159</v>
      </c>
      <c r="B31327" s="98">
        <v>0.42708333333333331</v>
      </c>
      <c r="C31327" s="107" t="s">
        <v>120</v>
      </c>
      <c r="D31327" s="107">
        <v>29.76</v>
      </c>
      <c r="E31327" s="107">
        <v>8214</v>
      </c>
    </row>
    <row r="31328" spans="1:5" x14ac:dyDescent="0.3">
      <c r="A31328" s="66">
        <v>42159</v>
      </c>
      <c r="B31328" s="98">
        <v>0.4375</v>
      </c>
      <c r="C31328" s="107" t="s">
        <v>120</v>
      </c>
      <c r="D31328" s="107">
        <v>29.67</v>
      </c>
      <c r="E31328" s="107">
        <v>8251</v>
      </c>
    </row>
    <row r="31329" spans="1:5" x14ac:dyDescent="0.3">
      <c r="A31329" s="66">
        <v>42159</v>
      </c>
      <c r="B31329" s="98">
        <v>0.44791666666666669</v>
      </c>
      <c r="C31329" s="107" t="s">
        <v>120</v>
      </c>
      <c r="D31329" s="107">
        <v>29.62</v>
      </c>
      <c r="E31329" s="107">
        <v>8265</v>
      </c>
    </row>
    <row r="31330" spans="1:5" x14ac:dyDescent="0.3">
      <c r="A31330" s="66">
        <v>42159</v>
      </c>
      <c r="B31330" s="98">
        <v>0.45833333333333331</v>
      </c>
      <c r="C31330" s="107" t="s">
        <v>120</v>
      </c>
      <c r="D31330" s="107">
        <v>29.6</v>
      </c>
      <c r="E31330" s="107">
        <v>8270</v>
      </c>
    </row>
    <row r="31331" spans="1:5" x14ac:dyDescent="0.3">
      <c r="A31331" s="66">
        <v>42159</v>
      </c>
      <c r="B31331" s="98">
        <v>0.46875</v>
      </c>
      <c r="C31331" s="107" t="s">
        <v>120</v>
      </c>
      <c r="D31331" s="107">
        <v>29.58</v>
      </c>
      <c r="E31331" s="107">
        <v>8265</v>
      </c>
    </row>
    <row r="31332" spans="1:5" x14ac:dyDescent="0.3">
      <c r="A31332" s="66">
        <v>42159</v>
      </c>
      <c r="B31332" s="98">
        <v>0.47916666666666669</v>
      </c>
      <c r="C31332" s="107" t="s">
        <v>120</v>
      </c>
      <c r="D31332" s="107">
        <v>29.53</v>
      </c>
      <c r="E31332" s="107">
        <v>8214</v>
      </c>
    </row>
    <row r="31333" spans="1:5" x14ac:dyDescent="0.3">
      <c r="A31333" s="66">
        <v>42159</v>
      </c>
      <c r="B31333" s="98">
        <v>0.48958333333333331</v>
      </c>
      <c r="C31333" s="107" t="s">
        <v>120</v>
      </c>
      <c r="D31333" s="107">
        <v>29.45</v>
      </c>
      <c r="E31333" s="107">
        <v>8198</v>
      </c>
    </row>
    <row r="31334" spans="1:5" x14ac:dyDescent="0.3">
      <c r="A31334" s="66">
        <v>42160</v>
      </c>
      <c r="B31334" s="98">
        <v>0.5</v>
      </c>
      <c r="C31334" s="107" t="s">
        <v>119</v>
      </c>
      <c r="D31334" s="107">
        <v>29.39</v>
      </c>
      <c r="E31334" s="107">
        <v>8228</v>
      </c>
    </row>
    <row r="31335" spans="1:5" x14ac:dyDescent="0.3">
      <c r="A31335" s="66">
        <v>42160</v>
      </c>
      <c r="B31335" s="98">
        <v>0.51041666666666663</v>
      </c>
      <c r="C31335" s="107" t="s">
        <v>119</v>
      </c>
      <c r="D31335" s="107">
        <v>29.34</v>
      </c>
      <c r="E31335" s="107">
        <v>8287</v>
      </c>
    </row>
    <row r="31336" spans="1:5" x14ac:dyDescent="0.3">
      <c r="A31336" s="66">
        <v>42160</v>
      </c>
      <c r="B31336" s="98">
        <v>0.52083333333333337</v>
      </c>
      <c r="C31336" s="107" t="s">
        <v>119</v>
      </c>
      <c r="D31336" s="107">
        <v>29.32</v>
      </c>
      <c r="E31336" s="107">
        <v>8313</v>
      </c>
    </row>
    <row r="31337" spans="1:5" x14ac:dyDescent="0.3">
      <c r="A31337" s="66">
        <v>42160</v>
      </c>
      <c r="B31337" s="98">
        <v>0.53125</v>
      </c>
      <c r="C31337" s="107" t="s">
        <v>119</v>
      </c>
      <c r="D31337" s="107">
        <v>29.28</v>
      </c>
      <c r="E31337" s="107">
        <v>8306</v>
      </c>
    </row>
    <row r="31338" spans="1:5" x14ac:dyDescent="0.3">
      <c r="A31338" s="66">
        <v>42160</v>
      </c>
      <c r="B31338" s="98">
        <v>4.1666666666666664E-2</v>
      </c>
      <c r="C31338" s="107" t="s">
        <v>119</v>
      </c>
      <c r="D31338" s="107">
        <v>29.14</v>
      </c>
      <c r="E31338" s="107">
        <v>8285</v>
      </c>
    </row>
    <row r="31339" spans="1:5" x14ac:dyDescent="0.3">
      <c r="A31339" s="66">
        <v>42160</v>
      </c>
      <c r="B31339" s="98">
        <v>5.2083333333333336E-2</v>
      </c>
      <c r="C31339" s="107" t="s">
        <v>119</v>
      </c>
      <c r="D31339" s="107">
        <v>29.05</v>
      </c>
      <c r="E31339" s="107">
        <v>8226</v>
      </c>
    </row>
    <row r="31340" spans="1:5" x14ac:dyDescent="0.3">
      <c r="A31340" s="66">
        <v>42160</v>
      </c>
      <c r="B31340" s="98">
        <v>6.25E-2</v>
      </c>
      <c r="C31340" s="107" t="s">
        <v>119</v>
      </c>
      <c r="D31340" s="107">
        <v>29.04</v>
      </c>
      <c r="E31340" s="107">
        <v>8230</v>
      </c>
    </row>
    <row r="31341" spans="1:5" x14ac:dyDescent="0.3">
      <c r="A31341" s="66">
        <v>42160</v>
      </c>
      <c r="B31341" s="98">
        <v>7.2916666666666671E-2</v>
      </c>
      <c r="C31341" s="107" t="s">
        <v>119</v>
      </c>
      <c r="D31341" s="107">
        <v>29.07</v>
      </c>
      <c r="E31341" s="107">
        <v>8273</v>
      </c>
    </row>
    <row r="31342" spans="1:5" x14ac:dyDescent="0.3">
      <c r="A31342" s="66">
        <v>42160</v>
      </c>
      <c r="B31342" s="98">
        <v>8.3333333333333329E-2</v>
      </c>
      <c r="C31342" s="107" t="s">
        <v>119</v>
      </c>
      <c r="D31342" s="107">
        <v>28.98</v>
      </c>
      <c r="E31342" s="107">
        <v>8258</v>
      </c>
    </row>
    <row r="31343" spans="1:5" x14ac:dyDescent="0.3">
      <c r="A31343" s="66">
        <v>42160</v>
      </c>
      <c r="B31343" s="98">
        <v>9.375E-2</v>
      </c>
      <c r="C31343" s="107" t="s">
        <v>119</v>
      </c>
      <c r="D31343" s="107">
        <v>28.97</v>
      </c>
      <c r="E31343" s="107">
        <v>8381</v>
      </c>
    </row>
    <row r="31344" spans="1:5" x14ac:dyDescent="0.3">
      <c r="A31344" s="66">
        <v>42160</v>
      </c>
      <c r="B31344" s="98">
        <v>0.10416666666666667</v>
      </c>
      <c r="C31344" s="107" t="s">
        <v>119</v>
      </c>
      <c r="D31344" s="107">
        <v>29.04</v>
      </c>
      <c r="E31344" s="107">
        <v>8938</v>
      </c>
    </row>
    <row r="31345" spans="1:5" x14ac:dyDescent="0.3">
      <c r="A31345" s="66">
        <v>42160</v>
      </c>
      <c r="B31345" s="98">
        <v>0.11458333333333333</v>
      </c>
      <c r="C31345" s="107" t="s">
        <v>119</v>
      </c>
      <c r="D31345" s="107">
        <v>29.08</v>
      </c>
      <c r="E31345" s="107">
        <v>9565</v>
      </c>
    </row>
    <row r="31346" spans="1:5" x14ac:dyDescent="0.3">
      <c r="A31346" s="66">
        <v>42160</v>
      </c>
      <c r="B31346" s="98">
        <v>0.125</v>
      </c>
      <c r="C31346" s="107" t="s">
        <v>119</v>
      </c>
      <c r="D31346" s="107">
        <v>29.05</v>
      </c>
      <c r="E31346" s="107">
        <v>9926</v>
      </c>
    </row>
    <row r="31347" spans="1:5" x14ac:dyDescent="0.3">
      <c r="A31347" s="66">
        <v>42160</v>
      </c>
      <c r="B31347" s="98">
        <v>0.13541666666666666</v>
      </c>
      <c r="C31347" s="107" t="s">
        <v>119</v>
      </c>
      <c r="D31347" s="107">
        <v>29.01</v>
      </c>
      <c r="E31347" s="107">
        <v>10602</v>
      </c>
    </row>
    <row r="31348" spans="1:5" x14ac:dyDescent="0.3">
      <c r="A31348" s="66">
        <v>42160</v>
      </c>
      <c r="B31348" s="98">
        <v>0.14583333333333334</v>
      </c>
      <c r="C31348" s="107" t="s">
        <v>119</v>
      </c>
      <c r="D31348" s="107">
        <v>29.01</v>
      </c>
      <c r="E31348" s="107">
        <v>11232</v>
      </c>
    </row>
    <row r="31349" spans="1:5" x14ac:dyDescent="0.3">
      <c r="A31349" s="66">
        <v>42160</v>
      </c>
      <c r="B31349" s="98">
        <v>0.15625</v>
      </c>
      <c r="C31349" s="107" t="s">
        <v>119</v>
      </c>
      <c r="D31349" s="107">
        <v>28.97</v>
      </c>
      <c r="E31349" s="107">
        <v>11078</v>
      </c>
    </row>
    <row r="31350" spans="1:5" x14ac:dyDescent="0.3">
      <c r="A31350" s="66">
        <v>42160</v>
      </c>
      <c r="B31350" s="98">
        <v>0.16666666666666666</v>
      </c>
      <c r="C31350" s="107" t="s">
        <v>119</v>
      </c>
      <c r="D31350" s="107">
        <v>28.87</v>
      </c>
      <c r="E31350" s="107">
        <v>10879</v>
      </c>
    </row>
    <row r="31351" spans="1:5" x14ac:dyDescent="0.3">
      <c r="A31351" s="66">
        <v>42160</v>
      </c>
      <c r="B31351" s="98">
        <v>0.17708333333333334</v>
      </c>
      <c r="C31351" s="107" t="s">
        <v>119</v>
      </c>
      <c r="D31351" s="107">
        <v>28.82</v>
      </c>
      <c r="E31351" s="107">
        <v>10578</v>
      </c>
    </row>
    <row r="31352" spans="1:5" x14ac:dyDescent="0.3">
      <c r="A31352" s="66">
        <v>42160</v>
      </c>
      <c r="B31352" s="98">
        <v>0.1875</v>
      </c>
      <c r="C31352" s="107" t="s">
        <v>119</v>
      </c>
      <c r="D31352" s="107">
        <v>28.75</v>
      </c>
      <c r="E31352" s="107">
        <v>10300</v>
      </c>
    </row>
    <row r="31353" spans="1:5" x14ac:dyDescent="0.3">
      <c r="A31353" s="66">
        <v>42160</v>
      </c>
      <c r="B31353" s="98">
        <v>0.19791666666666666</v>
      </c>
      <c r="C31353" s="107" t="s">
        <v>119</v>
      </c>
      <c r="D31353" s="107">
        <v>28.68</v>
      </c>
      <c r="E31353" s="107">
        <v>9481</v>
      </c>
    </row>
    <row r="31354" spans="1:5" x14ac:dyDescent="0.3">
      <c r="A31354" s="66">
        <v>42160</v>
      </c>
      <c r="B31354" s="98">
        <v>0.20833333333333334</v>
      </c>
      <c r="C31354" s="107" t="s">
        <v>119</v>
      </c>
      <c r="D31354" s="107">
        <v>28.54</v>
      </c>
      <c r="E31354" s="107">
        <v>9439</v>
      </c>
    </row>
    <row r="31355" spans="1:5" x14ac:dyDescent="0.3">
      <c r="A31355" s="66">
        <v>42160</v>
      </c>
      <c r="B31355" s="98">
        <v>0.21875</v>
      </c>
      <c r="C31355" s="107" t="s">
        <v>119</v>
      </c>
      <c r="D31355" s="107">
        <v>28.57</v>
      </c>
      <c r="E31355" s="107">
        <v>9599</v>
      </c>
    </row>
    <row r="31356" spans="1:5" x14ac:dyDescent="0.3">
      <c r="A31356" s="66">
        <v>42160</v>
      </c>
      <c r="B31356" s="98">
        <v>0.22916666666666666</v>
      </c>
      <c r="C31356" s="107" t="s">
        <v>119</v>
      </c>
      <c r="D31356" s="107">
        <v>28.54</v>
      </c>
      <c r="E31356" s="107">
        <v>9536</v>
      </c>
    </row>
    <row r="31357" spans="1:5" x14ac:dyDescent="0.3">
      <c r="A31357" s="66">
        <v>42160</v>
      </c>
      <c r="B31357" s="98">
        <v>0.23958333333333334</v>
      </c>
      <c r="C31357" s="107" t="s">
        <v>119</v>
      </c>
      <c r="D31357" s="107">
        <v>28.49</v>
      </c>
      <c r="E31357" s="107">
        <v>9341</v>
      </c>
    </row>
    <row r="31358" spans="1:5" x14ac:dyDescent="0.3">
      <c r="A31358" s="66">
        <v>42160</v>
      </c>
      <c r="B31358" s="98">
        <v>0.25</v>
      </c>
      <c r="C31358" s="107" t="s">
        <v>119</v>
      </c>
      <c r="D31358" s="107">
        <v>28.44</v>
      </c>
      <c r="E31358" s="107">
        <v>9217</v>
      </c>
    </row>
    <row r="31359" spans="1:5" x14ac:dyDescent="0.3">
      <c r="A31359" s="66">
        <v>42160</v>
      </c>
      <c r="B31359" s="98">
        <v>0.26041666666666669</v>
      </c>
      <c r="C31359" s="107" t="s">
        <v>119</v>
      </c>
      <c r="D31359" s="107">
        <v>28.53</v>
      </c>
      <c r="E31359" s="107">
        <v>9417</v>
      </c>
    </row>
    <row r="31360" spans="1:5" x14ac:dyDescent="0.3">
      <c r="A31360" s="66">
        <v>42160</v>
      </c>
      <c r="B31360" s="98">
        <v>0.27083333333333331</v>
      </c>
      <c r="C31360" s="107" t="s">
        <v>119</v>
      </c>
      <c r="D31360" s="107">
        <v>28.55</v>
      </c>
      <c r="E31360" s="107">
        <v>9483</v>
      </c>
    </row>
    <row r="31361" spans="1:5" x14ac:dyDescent="0.3">
      <c r="A31361" s="66">
        <v>42160</v>
      </c>
      <c r="B31361" s="98">
        <v>0.28125</v>
      </c>
      <c r="C31361" s="107" t="s">
        <v>119</v>
      </c>
      <c r="D31361" s="107">
        <v>28.44</v>
      </c>
      <c r="E31361" s="107">
        <v>9536</v>
      </c>
    </row>
    <row r="31362" spans="1:5" x14ac:dyDescent="0.3">
      <c r="A31362" s="66">
        <v>42160</v>
      </c>
      <c r="B31362" s="98">
        <v>0.29166666666666669</v>
      </c>
      <c r="C31362" s="107" t="s">
        <v>119</v>
      </c>
      <c r="D31362" s="107">
        <v>28.39</v>
      </c>
      <c r="E31362" s="107">
        <v>9506</v>
      </c>
    </row>
    <row r="31363" spans="1:5" x14ac:dyDescent="0.3">
      <c r="A31363" s="66">
        <v>42160</v>
      </c>
      <c r="B31363" s="98">
        <v>0.30208333333333331</v>
      </c>
      <c r="C31363" s="107" t="s">
        <v>119</v>
      </c>
      <c r="D31363" s="107">
        <v>28.37</v>
      </c>
      <c r="E31363" s="107">
        <v>9679</v>
      </c>
    </row>
    <row r="31364" spans="1:5" x14ac:dyDescent="0.3">
      <c r="A31364" s="66">
        <v>42160</v>
      </c>
      <c r="B31364" s="98">
        <v>0.3125</v>
      </c>
      <c r="C31364" s="107" t="s">
        <v>119</v>
      </c>
      <c r="D31364" s="107">
        <v>28.4</v>
      </c>
      <c r="E31364" s="107">
        <v>9727</v>
      </c>
    </row>
    <row r="31365" spans="1:5" x14ac:dyDescent="0.3">
      <c r="A31365" s="66">
        <v>42160</v>
      </c>
      <c r="B31365" s="98">
        <v>0.32291666666666669</v>
      </c>
      <c r="C31365" s="107" t="s">
        <v>119</v>
      </c>
      <c r="D31365" s="107">
        <v>28.44</v>
      </c>
      <c r="E31365" s="107">
        <v>9496</v>
      </c>
    </row>
    <row r="31366" spans="1:5" x14ac:dyDescent="0.3">
      <c r="A31366" s="66">
        <v>42160</v>
      </c>
      <c r="B31366" s="98">
        <v>0.33333333333333331</v>
      </c>
      <c r="C31366" s="107" t="s">
        <v>119</v>
      </c>
      <c r="D31366" s="107">
        <v>28.44</v>
      </c>
      <c r="E31366" s="107">
        <v>9410</v>
      </c>
    </row>
    <row r="31367" spans="1:5" x14ac:dyDescent="0.3">
      <c r="A31367" s="66">
        <v>42160</v>
      </c>
      <c r="B31367" s="98">
        <v>0.34375</v>
      </c>
      <c r="C31367" s="107" t="s">
        <v>119</v>
      </c>
      <c r="D31367" s="107">
        <v>28.49</v>
      </c>
      <c r="E31367" s="107">
        <v>9481</v>
      </c>
    </row>
    <row r="31368" spans="1:5" x14ac:dyDescent="0.3">
      <c r="A31368" s="66">
        <v>42160</v>
      </c>
      <c r="B31368" s="98">
        <v>0.35416666666666669</v>
      </c>
      <c r="C31368" s="107" t="s">
        <v>119</v>
      </c>
      <c r="D31368" s="107">
        <v>28.55</v>
      </c>
      <c r="E31368" s="107">
        <v>9529</v>
      </c>
    </row>
    <row r="31369" spans="1:5" x14ac:dyDescent="0.3">
      <c r="A31369" s="66">
        <v>42160</v>
      </c>
      <c r="B31369" s="98">
        <v>0.36458333333333331</v>
      </c>
      <c r="C31369" s="107" t="s">
        <v>119</v>
      </c>
      <c r="D31369" s="107">
        <v>28.52</v>
      </c>
      <c r="E31369" s="107">
        <v>9479</v>
      </c>
    </row>
    <row r="31370" spans="1:5" x14ac:dyDescent="0.3">
      <c r="A31370" s="66">
        <v>42160</v>
      </c>
      <c r="B31370" s="98">
        <v>0.375</v>
      </c>
      <c r="C31370" s="107" t="s">
        <v>119</v>
      </c>
      <c r="D31370" s="107">
        <v>28.5</v>
      </c>
      <c r="E31370" s="107">
        <v>9353</v>
      </c>
    </row>
    <row r="31371" spans="1:5" x14ac:dyDescent="0.3">
      <c r="A31371" s="66">
        <v>42160</v>
      </c>
      <c r="B31371" s="98">
        <v>0.38541666666666669</v>
      </c>
      <c r="C31371" s="107" t="s">
        <v>119</v>
      </c>
      <c r="D31371" s="107">
        <v>28.52</v>
      </c>
      <c r="E31371" s="107">
        <v>9125</v>
      </c>
    </row>
    <row r="31372" spans="1:5" x14ac:dyDescent="0.3">
      <c r="A31372" s="66">
        <v>42160</v>
      </c>
      <c r="B31372" s="98">
        <v>0.39583333333333331</v>
      </c>
      <c r="C31372" s="107" t="s">
        <v>119</v>
      </c>
      <c r="D31372" s="107">
        <v>28.52</v>
      </c>
      <c r="E31372" s="107">
        <v>8960</v>
      </c>
    </row>
    <row r="31373" spans="1:5" x14ac:dyDescent="0.3">
      <c r="A31373" s="66">
        <v>42160</v>
      </c>
      <c r="B31373" s="98">
        <v>0.40625</v>
      </c>
      <c r="C31373" s="107" t="s">
        <v>119</v>
      </c>
      <c r="D31373" s="107">
        <v>28.59</v>
      </c>
      <c r="E31373" s="107">
        <v>8834</v>
      </c>
    </row>
    <row r="31374" spans="1:5" x14ac:dyDescent="0.3">
      <c r="A31374" s="66">
        <v>42160</v>
      </c>
      <c r="B31374" s="98">
        <v>0.41666666666666669</v>
      </c>
      <c r="C31374" s="107" t="s">
        <v>119</v>
      </c>
      <c r="D31374" s="107">
        <v>28.61</v>
      </c>
      <c r="E31374" s="107">
        <v>8512</v>
      </c>
    </row>
    <row r="31375" spans="1:5" x14ac:dyDescent="0.3">
      <c r="A31375" s="66">
        <v>42160</v>
      </c>
      <c r="B31375" s="98">
        <v>0.4375</v>
      </c>
      <c r="C31375" s="107" t="s">
        <v>119</v>
      </c>
      <c r="D31375" s="107">
        <v>28.69</v>
      </c>
      <c r="E31375" s="107">
        <v>8332</v>
      </c>
    </row>
    <row r="31376" spans="1:5" x14ac:dyDescent="0.3">
      <c r="A31376" s="66">
        <v>42160</v>
      </c>
      <c r="B31376" s="98">
        <v>0.44791666666666669</v>
      </c>
      <c r="C31376" s="107" t="s">
        <v>119</v>
      </c>
      <c r="D31376" s="107">
        <v>28.79</v>
      </c>
      <c r="E31376" s="107">
        <v>8211</v>
      </c>
    </row>
    <row r="31377" spans="1:5" x14ac:dyDescent="0.3">
      <c r="A31377" s="66">
        <v>42160</v>
      </c>
      <c r="B31377" s="98">
        <v>0.45833333333333331</v>
      </c>
      <c r="C31377" s="107" t="s">
        <v>119</v>
      </c>
      <c r="D31377" s="107">
        <v>28.91</v>
      </c>
      <c r="E31377" s="107">
        <v>8022</v>
      </c>
    </row>
    <row r="31378" spans="1:5" x14ac:dyDescent="0.3">
      <c r="A31378" s="66">
        <v>42160</v>
      </c>
      <c r="B31378" s="98">
        <v>0.46875</v>
      </c>
      <c r="C31378" s="107" t="s">
        <v>119</v>
      </c>
      <c r="D31378" s="107">
        <v>29.06</v>
      </c>
      <c r="E31378" s="107">
        <v>7874</v>
      </c>
    </row>
    <row r="31379" spans="1:5" x14ac:dyDescent="0.3">
      <c r="A31379" s="66">
        <v>42160</v>
      </c>
      <c r="B31379" s="98">
        <v>0.47916666666666669</v>
      </c>
      <c r="C31379" s="107" t="s">
        <v>119</v>
      </c>
      <c r="D31379" s="107">
        <v>29.22</v>
      </c>
      <c r="E31379" s="107">
        <v>7503</v>
      </c>
    </row>
    <row r="31380" spans="1:5" x14ac:dyDescent="0.3">
      <c r="A31380" s="66">
        <v>42160</v>
      </c>
      <c r="B31380" s="98">
        <v>0.48958333333333331</v>
      </c>
      <c r="C31380" s="107" t="s">
        <v>119</v>
      </c>
      <c r="D31380" s="107">
        <v>29.52</v>
      </c>
      <c r="E31380" s="107">
        <v>7726</v>
      </c>
    </row>
    <row r="31381" spans="1:5" x14ac:dyDescent="0.3">
      <c r="A31381" s="66">
        <v>42160</v>
      </c>
      <c r="B31381" s="98">
        <v>0.5</v>
      </c>
      <c r="C31381" s="107" t="s">
        <v>120</v>
      </c>
      <c r="D31381" s="107">
        <v>29.6</v>
      </c>
      <c r="E31381" s="107">
        <v>7700</v>
      </c>
    </row>
    <row r="31382" spans="1:5" x14ac:dyDescent="0.3">
      <c r="A31382" s="66">
        <v>42160</v>
      </c>
      <c r="B31382" s="98">
        <v>0.51041666666666663</v>
      </c>
      <c r="C31382" s="107" t="s">
        <v>120</v>
      </c>
      <c r="D31382" s="107">
        <v>29.62</v>
      </c>
      <c r="E31382" s="107">
        <v>7491</v>
      </c>
    </row>
    <row r="31383" spans="1:5" x14ac:dyDescent="0.3">
      <c r="A31383" s="66">
        <v>42160</v>
      </c>
      <c r="B31383" s="98">
        <v>0.52083333333333337</v>
      </c>
      <c r="C31383" s="107" t="s">
        <v>120</v>
      </c>
      <c r="D31383" s="107">
        <v>29.66</v>
      </c>
      <c r="E31383" s="107">
        <v>7823</v>
      </c>
    </row>
    <row r="31384" spans="1:5" x14ac:dyDescent="0.3">
      <c r="A31384" s="66">
        <v>42160</v>
      </c>
      <c r="B31384" s="98">
        <v>0.53125</v>
      </c>
      <c r="C31384" s="107" t="s">
        <v>120</v>
      </c>
      <c r="D31384" s="107">
        <v>29.63</v>
      </c>
      <c r="E31384" s="107">
        <v>8759</v>
      </c>
    </row>
    <row r="31385" spans="1:5" x14ac:dyDescent="0.3">
      <c r="A31385" s="66">
        <v>42160</v>
      </c>
      <c r="B31385" s="98">
        <v>4.1666666666666664E-2</v>
      </c>
      <c r="C31385" s="107" t="s">
        <v>120</v>
      </c>
      <c r="D31385" s="107">
        <v>29.63</v>
      </c>
      <c r="E31385" s="107">
        <v>10568</v>
      </c>
    </row>
    <row r="31386" spans="1:5" x14ac:dyDescent="0.3">
      <c r="A31386" s="66">
        <v>42160</v>
      </c>
      <c r="B31386" s="98">
        <v>5.2083333333333336E-2</v>
      </c>
      <c r="C31386" s="107" t="s">
        <v>120</v>
      </c>
      <c r="D31386" s="107">
        <v>29.46</v>
      </c>
      <c r="E31386" s="107">
        <v>11190</v>
      </c>
    </row>
    <row r="31387" spans="1:5" x14ac:dyDescent="0.3">
      <c r="A31387" s="66">
        <v>42160</v>
      </c>
      <c r="B31387" s="98">
        <v>6.25E-2</v>
      </c>
      <c r="C31387" s="107" t="s">
        <v>120</v>
      </c>
      <c r="D31387" s="107">
        <v>29.44</v>
      </c>
      <c r="E31387" s="107">
        <v>11787</v>
      </c>
    </row>
    <row r="31388" spans="1:5" x14ac:dyDescent="0.3">
      <c r="A31388" s="66">
        <v>42160</v>
      </c>
      <c r="B31388" s="98">
        <v>7.2916666666666671E-2</v>
      </c>
      <c r="C31388" s="107" t="s">
        <v>120</v>
      </c>
      <c r="D31388" s="107">
        <v>29.41</v>
      </c>
      <c r="E31388" s="107">
        <v>11277</v>
      </c>
    </row>
    <row r="31389" spans="1:5" x14ac:dyDescent="0.3">
      <c r="A31389" s="66">
        <v>42160</v>
      </c>
      <c r="B31389" s="98">
        <v>8.3333333333333329E-2</v>
      </c>
      <c r="C31389" s="107" t="s">
        <v>120</v>
      </c>
      <c r="D31389" s="107">
        <v>29.51</v>
      </c>
      <c r="E31389" s="107">
        <v>11106</v>
      </c>
    </row>
    <row r="31390" spans="1:5" x14ac:dyDescent="0.3">
      <c r="A31390" s="66">
        <v>42160</v>
      </c>
      <c r="B31390" s="98">
        <v>9.375E-2</v>
      </c>
      <c r="C31390" s="107" t="s">
        <v>120</v>
      </c>
      <c r="D31390" s="107">
        <v>29.56</v>
      </c>
      <c r="E31390" s="107">
        <v>10693</v>
      </c>
    </row>
    <row r="31391" spans="1:5" x14ac:dyDescent="0.3">
      <c r="A31391" s="66">
        <v>42160</v>
      </c>
      <c r="B31391" s="98">
        <v>0.125</v>
      </c>
      <c r="C31391" s="107" t="s">
        <v>120</v>
      </c>
      <c r="D31391" s="107">
        <v>29.74</v>
      </c>
      <c r="E31391" s="107">
        <v>10638</v>
      </c>
    </row>
    <row r="31392" spans="1:5" x14ac:dyDescent="0.3">
      <c r="A31392" s="66">
        <v>42160</v>
      </c>
      <c r="B31392" s="98">
        <v>0.13541666666666666</v>
      </c>
      <c r="C31392" s="107" t="s">
        <v>120</v>
      </c>
      <c r="D31392" s="107">
        <v>29.8</v>
      </c>
      <c r="E31392" s="107">
        <v>10895</v>
      </c>
    </row>
    <row r="31393" spans="1:5" x14ac:dyDescent="0.3">
      <c r="A31393" s="66">
        <v>42160</v>
      </c>
      <c r="B31393" s="98">
        <v>0.14583333333333334</v>
      </c>
      <c r="C31393" s="107" t="s">
        <v>120</v>
      </c>
      <c r="D31393" s="107">
        <v>29.78</v>
      </c>
      <c r="E31393" s="107">
        <v>10845</v>
      </c>
    </row>
    <row r="31394" spans="1:5" x14ac:dyDescent="0.3">
      <c r="A31394" s="66">
        <v>42160</v>
      </c>
      <c r="B31394" s="98">
        <v>0.15625</v>
      </c>
      <c r="C31394" s="107" t="s">
        <v>120</v>
      </c>
      <c r="D31394" s="107">
        <v>29.8</v>
      </c>
      <c r="E31394" s="107">
        <v>9445</v>
      </c>
    </row>
    <row r="31395" spans="1:5" x14ac:dyDescent="0.3">
      <c r="A31395" s="66">
        <v>42160</v>
      </c>
      <c r="B31395" s="98">
        <v>0.16666666666666666</v>
      </c>
      <c r="C31395" s="107" t="s">
        <v>120</v>
      </c>
      <c r="D31395" s="107">
        <v>29.94</v>
      </c>
      <c r="E31395" s="107">
        <v>9368</v>
      </c>
    </row>
    <row r="31396" spans="1:5" x14ac:dyDescent="0.3">
      <c r="A31396" s="66">
        <v>42160</v>
      </c>
      <c r="B31396" s="98">
        <v>0.17708333333333334</v>
      </c>
      <c r="C31396" s="107" t="s">
        <v>120</v>
      </c>
      <c r="D31396" s="107">
        <v>29.91</v>
      </c>
      <c r="E31396" s="107">
        <v>9450</v>
      </c>
    </row>
    <row r="31397" spans="1:5" x14ac:dyDescent="0.3">
      <c r="A31397" s="66">
        <v>42160</v>
      </c>
      <c r="B31397" s="98">
        <v>0.1875</v>
      </c>
      <c r="C31397" s="107" t="s">
        <v>120</v>
      </c>
      <c r="D31397" s="107">
        <v>29.89</v>
      </c>
      <c r="E31397" s="107">
        <v>9632</v>
      </c>
    </row>
    <row r="31398" spans="1:5" x14ac:dyDescent="0.3">
      <c r="A31398" s="66">
        <v>42160</v>
      </c>
      <c r="B31398" s="98">
        <v>0.19791666666666666</v>
      </c>
      <c r="C31398" s="107" t="s">
        <v>120</v>
      </c>
      <c r="D31398" s="107">
        <v>29.88</v>
      </c>
      <c r="E31398" s="107">
        <v>9478</v>
      </c>
    </row>
    <row r="31399" spans="1:5" x14ac:dyDescent="0.3">
      <c r="A31399" s="66">
        <v>42160</v>
      </c>
      <c r="B31399" s="98">
        <v>0.20833333333333334</v>
      </c>
      <c r="C31399" s="107" t="s">
        <v>120</v>
      </c>
      <c r="D31399" s="107">
        <v>29.93</v>
      </c>
      <c r="E31399" s="107">
        <v>9563</v>
      </c>
    </row>
    <row r="31400" spans="1:5" x14ac:dyDescent="0.3">
      <c r="A31400" s="66">
        <v>42160</v>
      </c>
      <c r="B31400" s="98">
        <v>0.21875</v>
      </c>
      <c r="C31400" s="107" t="s">
        <v>120</v>
      </c>
      <c r="D31400" s="107">
        <v>29.97</v>
      </c>
      <c r="E31400" s="107">
        <v>9638</v>
      </c>
    </row>
    <row r="31401" spans="1:5" x14ac:dyDescent="0.3">
      <c r="A31401" s="66">
        <v>42160</v>
      </c>
      <c r="B31401" s="98">
        <v>0.22916666666666666</v>
      </c>
      <c r="C31401" s="107" t="s">
        <v>120</v>
      </c>
      <c r="D31401" s="107">
        <v>30</v>
      </c>
      <c r="E31401" s="107">
        <v>9642</v>
      </c>
    </row>
    <row r="31402" spans="1:5" x14ac:dyDescent="0.3">
      <c r="A31402" s="66">
        <v>42160</v>
      </c>
      <c r="B31402" s="98">
        <v>0.23958333333333334</v>
      </c>
      <c r="C31402" s="107" t="s">
        <v>120</v>
      </c>
      <c r="D31402" s="107">
        <v>30.07</v>
      </c>
      <c r="E31402" s="107">
        <v>9472</v>
      </c>
    </row>
    <row r="31403" spans="1:5" x14ac:dyDescent="0.3">
      <c r="A31403" s="66">
        <v>42160</v>
      </c>
      <c r="B31403" s="98">
        <v>0.25</v>
      </c>
      <c r="C31403" s="107" t="s">
        <v>120</v>
      </c>
      <c r="D31403" s="107">
        <v>30.04</v>
      </c>
      <c r="E31403" s="107">
        <v>9162</v>
      </c>
    </row>
    <row r="31404" spans="1:5" x14ac:dyDescent="0.3">
      <c r="A31404" s="66">
        <v>42160</v>
      </c>
      <c r="B31404" s="98">
        <v>0.26041666666666669</v>
      </c>
      <c r="C31404" s="107" t="s">
        <v>120</v>
      </c>
      <c r="D31404" s="107">
        <v>30.06</v>
      </c>
      <c r="E31404" s="107">
        <v>9121</v>
      </c>
    </row>
    <row r="31405" spans="1:5" x14ac:dyDescent="0.3">
      <c r="A31405" s="66">
        <v>42160</v>
      </c>
      <c r="B31405" s="98">
        <v>0.27083333333333331</v>
      </c>
      <c r="C31405" s="107" t="s">
        <v>120</v>
      </c>
      <c r="D31405" s="107">
        <v>29.95</v>
      </c>
      <c r="E31405" s="107">
        <v>9092</v>
      </c>
    </row>
    <row r="31406" spans="1:5" x14ac:dyDescent="0.3">
      <c r="A31406" s="66">
        <v>42160</v>
      </c>
      <c r="B31406" s="98">
        <v>0.28125</v>
      </c>
      <c r="C31406" s="107" t="s">
        <v>120</v>
      </c>
      <c r="D31406" s="107">
        <v>29.88</v>
      </c>
      <c r="E31406" s="107">
        <v>9100</v>
      </c>
    </row>
    <row r="31407" spans="1:5" x14ac:dyDescent="0.3">
      <c r="A31407" s="66">
        <v>42160</v>
      </c>
      <c r="B31407" s="98">
        <v>0.29166666666666669</v>
      </c>
      <c r="C31407" s="107" t="s">
        <v>120</v>
      </c>
      <c r="D31407" s="107">
        <v>29.81</v>
      </c>
      <c r="E31407" s="107">
        <v>9119</v>
      </c>
    </row>
    <row r="31408" spans="1:5" x14ac:dyDescent="0.3">
      <c r="A31408" s="66">
        <v>42160</v>
      </c>
      <c r="B31408" s="98">
        <v>0.30208333333333331</v>
      </c>
      <c r="C31408" s="107" t="s">
        <v>120</v>
      </c>
      <c r="D31408" s="107">
        <v>29.73</v>
      </c>
      <c r="E31408" s="107">
        <v>9326</v>
      </c>
    </row>
    <row r="31409" spans="1:5" x14ac:dyDescent="0.3">
      <c r="A31409" s="66">
        <v>42160</v>
      </c>
      <c r="B31409" s="98">
        <v>0.3125</v>
      </c>
      <c r="C31409" s="107" t="s">
        <v>120</v>
      </c>
      <c r="D31409" s="107">
        <v>29.7</v>
      </c>
      <c r="E31409" s="107">
        <v>9475</v>
      </c>
    </row>
    <row r="31410" spans="1:5" x14ac:dyDescent="0.3">
      <c r="A31410" s="66">
        <v>42160</v>
      </c>
      <c r="B31410" s="98">
        <v>0.32291666666666669</v>
      </c>
      <c r="C31410" s="107" t="s">
        <v>120</v>
      </c>
      <c r="D31410" s="107">
        <v>29.63</v>
      </c>
      <c r="E31410" s="107">
        <v>9191</v>
      </c>
    </row>
    <row r="31411" spans="1:5" x14ac:dyDescent="0.3">
      <c r="A31411" s="66">
        <v>42160</v>
      </c>
      <c r="B31411" s="98">
        <v>0.33333333333333331</v>
      </c>
      <c r="C31411" s="107" t="s">
        <v>120</v>
      </c>
      <c r="D31411" s="107">
        <v>29.54</v>
      </c>
      <c r="E31411" s="107">
        <v>8987</v>
      </c>
    </row>
    <row r="31412" spans="1:5" x14ac:dyDescent="0.3">
      <c r="A31412" s="66">
        <v>42160</v>
      </c>
      <c r="B31412" s="98">
        <v>0.34375</v>
      </c>
      <c r="C31412" s="107" t="s">
        <v>120</v>
      </c>
      <c r="D31412" s="107">
        <v>29.58</v>
      </c>
      <c r="E31412" s="107">
        <v>8772</v>
      </c>
    </row>
    <row r="31413" spans="1:5" x14ac:dyDescent="0.3">
      <c r="A31413" s="66">
        <v>42160</v>
      </c>
      <c r="B31413" s="98">
        <v>0.35416666666666669</v>
      </c>
      <c r="C31413" s="107" t="s">
        <v>120</v>
      </c>
      <c r="D31413" s="107">
        <v>29.55</v>
      </c>
      <c r="E31413" s="107">
        <v>8600</v>
      </c>
    </row>
    <row r="31414" spans="1:5" x14ac:dyDescent="0.3">
      <c r="A31414" s="66">
        <v>42160</v>
      </c>
      <c r="B31414" s="98">
        <v>0.36458333333333331</v>
      </c>
      <c r="C31414" s="107" t="s">
        <v>120</v>
      </c>
      <c r="D31414" s="107">
        <v>29.54</v>
      </c>
      <c r="E31414" s="107">
        <v>8482</v>
      </c>
    </row>
    <row r="31415" spans="1:5" x14ac:dyDescent="0.3">
      <c r="A31415" s="66">
        <v>42160</v>
      </c>
      <c r="B31415" s="98">
        <v>0.375</v>
      </c>
      <c r="C31415" s="107" t="s">
        <v>120</v>
      </c>
      <c r="D31415" s="107">
        <v>29.51</v>
      </c>
      <c r="E31415" s="107">
        <v>8373</v>
      </c>
    </row>
    <row r="31416" spans="1:5" x14ac:dyDescent="0.3">
      <c r="A31416" s="66">
        <v>42160</v>
      </c>
      <c r="B31416" s="98">
        <v>0.38541666666666669</v>
      </c>
      <c r="C31416" s="107" t="s">
        <v>120</v>
      </c>
      <c r="D31416" s="107">
        <v>29.47</v>
      </c>
      <c r="E31416" s="107">
        <v>8352</v>
      </c>
    </row>
    <row r="31417" spans="1:5" x14ac:dyDescent="0.3">
      <c r="A31417" s="66">
        <v>42160</v>
      </c>
      <c r="B31417" s="98">
        <v>0.39583333333333331</v>
      </c>
      <c r="C31417" s="107" t="s">
        <v>120</v>
      </c>
      <c r="D31417" s="107">
        <v>29.45</v>
      </c>
      <c r="E31417" s="107">
        <v>8340</v>
      </c>
    </row>
    <row r="31418" spans="1:5" x14ac:dyDescent="0.3">
      <c r="A31418" s="66">
        <v>42160</v>
      </c>
      <c r="B31418" s="98">
        <v>0.40625</v>
      </c>
      <c r="C31418" s="107" t="s">
        <v>120</v>
      </c>
      <c r="D31418" s="107">
        <v>29.41</v>
      </c>
      <c r="E31418" s="107">
        <v>8438</v>
      </c>
    </row>
    <row r="31419" spans="1:5" x14ac:dyDescent="0.3">
      <c r="A31419" s="66">
        <v>42160</v>
      </c>
      <c r="B31419" s="98">
        <v>0.41666666666666669</v>
      </c>
      <c r="C31419" s="107" t="s">
        <v>120</v>
      </c>
      <c r="D31419" s="107">
        <v>29.38</v>
      </c>
      <c r="E31419" s="107">
        <v>8481</v>
      </c>
    </row>
    <row r="31420" spans="1:5" x14ac:dyDescent="0.3">
      <c r="A31420" s="66">
        <v>42160</v>
      </c>
      <c r="B31420" s="98">
        <v>0.42708333333333331</v>
      </c>
      <c r="C31420" s="107" t="s">
        <v>120</v>
      </c>
      <c r="D31420" s="107">
        <v>29.35</v>
      </c>
      <c r="E31420" s="107">
        <v>8424</v>
      </c>
    </row>
    <row r="31421" spans="1:5" x14ac:dyDescent="0.3">
      <c r="A31421" s="66">
        <v>42160</v>
      </c>
      <c r="B31421" s="98">
        <v>0.4375</v>
      </c>
      <c r="C31421" s="107" t="s">
        <v>120</v>
      </c>
      <c r="D31421" s="107">
        <v>29.3</v>
      </c>
      <c r="E31421" s="107">
        <v>8395</v>
      </c>
    </row>
    <row r="31422" spans="1:5" x14ac:dyDescent="0.3">
      <c r="A31422" s="66">
        <v>42160</v>
      </c>
      <c r="B31422" s="98">
        <v>0.44791666666666669</v>
      </c>
      <c r="C31422" s="107" t="s">
        <v>120</v>
      </c>
      <c r="D31422" s="107">
        <v>29.22</v>
      </c>
      <c r="E31422" s="107">
        <v>8330</v>
      </c>
    </row>
    <row r="31423" spans="1:5" x14ac:dyDescent="0.3">
      <c r="A31423" s="66">
        <v>42160</v>
      </c>
      <c r="B31423" s="98">
        <v>0.45833333333333331</v>
      </c>
      <c r="C31423" s="107" t="s">
        <v>120</v>
      </c>
      <c r="D31423" s="107">
        <v>29.23</v>
      </c>
      <c r="E31423" s="107">
        <v>8230</v>
      </c>
    </row>
    <row r="31424" spans="1:5" x14ac:dyDescent="0.3">
      <c r="A31424" s="66">
        <v>42160</v>
      </c>
      <c r="B31424" s="98">
        <v>0.46875</v>
      </c>
      <c r="C31424" s="107" t="s">
        <v>120</v>
      </c>
      <c r="D31424" s="107">
        <v>29.18</v>
      </c>
      <c r="E31424" s="107">
        <v>8160</v>
      </c>
    </row>
    <row r="31425" spans="1:5" x14ac:dyDescent="0.3">
      <c r="A31425" s="66">
        <v>42160</v>
      </c>
      <c r="B31425" s="98">
        <v>0.47916666666666669</v>
      </c>
      <c r="C31425" s="107" t="s">
        <v>120</v>
      </c>
      <c r="D31425" s="107">
        <v>29.14</v>
      </c>
      <c r="E31425" s="107">
        <v>8135</v>
      </c>
    </row>
    <row r="31426" spans="1:5" x14ac:dyDescent="0.3">
      <c r="A31426" s="66">
        <v>42160</v>
      </c>
      <c r="B31426" s="98">
        <v>0.48958333333333331</v>
      </c>
      <c r="C31426" s="107" t="s">
        <v>120</v>
      </c>
      <c r="D31426" s="107">
        <v>29.12</v>
      </c>
      <c r="E31426" s="107">
        <v>8117</v>
      </c>
    </row>
    <row r="31427" spans="1:5" x14ac:dyDescent="0.3">
      <c r="A31427" s="66">
        <v>42161</v>
      </c>
      <c r="B31427" s="98">
        <v>0.5</v>
      </c>
      <c r="C31427" s="107" t="s">
        <v>119</v>
      </c>
      <c r="D31427" s="107">
        <v>29.08</v>
      </c>
      <c r="E31427" s="107">
        <v>8123</v>
      </c>
    </row>
    <row r="31428" spans="1:5" x14ac:dyDescent="0.3">
      <c r="A31428" s="66">
        <v>42161</v>
      </c>
      <c r="B31428" s="98">
        <v>0.51041666666666663</v>
      </c>
      <c r="C31428" s="107" t="s">
        <v>119</v>
      </c>
      <c r="D31428" s="107">
        <v>29.04</v>
      </c>
      <c r="E31428" s="107">
        <v>8130</v>
      </c>
    </row>
    <row r="31429" spans="1:5" x14ac:dyDescent="0.3">
      <c r="A31429" s="66">
        <v>42161</v>
      </c>
      <c r="B31429" s="98">
        <v>0.52083333333333337</v>
      </c>
      <c r="C31429" s="107" t="s">
        <v>119</v>
      </c>
      <c r="D31429" s="107">
        <v>29.02</v>
      </c>
      <c r="E31429" s="107">
        <v>8225</v>
      </c>
    </row>
    <row r="31430" spans="1:5" x14ac:dyDescent="0.3">
      <c r="A31430" s="66">
        <v>42161</v>
      </c>
      <c r="B31430" s="98">
        <v>0.53125</v>
      </c>
      <c r="C31430" s="107" t="s">
        <v>119</v>
      </c>
      <c r="D31430" s="107">
        <v>29.05</v>
      </c>
      <c r="E31430" s="107">
        <v>8922</v>
      </c>
    </row>
    <row r="31431" spans="1:5" x14ac:dyDescent="0.3">
      <c r="A31431" s="66">
        <v>42161</v>
      </c>
      <c r="B31431" s="98">
        <v>4.1666666666666664E-2</v>
      </c>
      <c r="C31431" s="107" t="s">
        <v>119</v>
      </c>
      <c r="D31431" s="107">
        <v>29.09</v>
      </c>
      <c r="E31431" s="107">
        <v>9549</v>
      </c>
    </row>
    <row r="31432" spans="1:5" x14ac:dyDescent="0.3">
      <c r="A31432" s="66">
        <v>42161</v>
      </c>
      <c r="B31432" s="98">
        <v>5.2083333333333336E-2</v>
      </c>
      <c r="C31432" s="107" t="s">
        <v>119</v>
      </c>
      <c r="D31432" s="107">
        <v>29.03</v>
      </c>
      <c r="E31432" s="107">
        <v>9485</v>
      </c>
    </row>
    <row r="31433" spans="1:5" x14ac:dyDescent="0.3">
      <c r="A31433" s="66">
        <v>42161</v>
      </c>
      <c r="B31433" s="98">
        <v>6.25E-2</v>
      </c>
      <c r="C31433" s="107" t="s">
        <v>119</v>
      </c>
      <c r="D31433" s="107">
        <v>28.92</v>
      </c>
      <c r="E31433" s="107">
        <v>9324</v>
      </c>
    </row>
    <row r="31434" spans="1:5" x14ac:dyDescent="0.3">
      <c r="A31434" s="66">
        <v>42161</v>
      </c>
      <c r="B31434" s="98">
        <v>7.2916666666666671E-2</v>
      </c>
      <c r="C31434" s="107" t="s">
        <v>119</v>
      </c>
      <c r="D31434" s="107">
        <v>28.86</v>
      </c>
      <c r="E31434" s="107">
        <v>8834</v>
      </c>
    </row>
    <row r="31435" spans="1:5" x14ac:dyDescent="0.3">
      <c r="A31435" s="66">
        <v>42161</v>
      </c>
      <c r="B31435" s="98">
        <v>8.3333333333333329E-2</v>
      </c>
      <c r="C31435" s="107" t="s">
        <v>119</v>
      </c>
      <c r="D31435" s="107">
        <v>28.68</v>
      </c>
      <c r="E31435" s="107">
        <v>8284</v>
      </c>
    </row>
    <row r="31436" spans="1:5" x14ac:dyDescent="0.3">
      <c r="A31436" s="66">
        <v>42161</v>
      </c>
      <c r="B31436" s="98">
        <v>9.375E-2</v>
      </c>
      <c r="C31436" s="107" t="s">
        <v>119</v>
      </c>
      <c r="D31436" s="107">
        <v>28.67</v>
      </c>
      <c r="E31436" s="107">
        <v>8221</v>
      </c>
    </row>
    <row r="31437" spans="1:5" x14ac:dyDescent="0.3">
      <c r="A31437" s="66">
        <v>42161</v>
      </c>
      <c r="B31437" s="98">
        <v>0.10416666666666667</v>
      </c>
      <c r="C31437" s="107" t="s">
        <v>119</v>
      </c>
      <c r="D31437" s="107">
        <v>28.68</v>
      </c>
      <c r="E31437" s="107">
        <v>8382</v>
      </c>
    </row>
    <row r="31438" spans="1:5" x14ac:dyDescent="0.3">
      <c r="A31438" s="66">
        <v>42161</v>
      </c>
      <c r="B31438" s="98">
        <v>0.11458333333333333</v>
      </c>
      <c r="C31438" s="107" t="s">
        <v>119</v>
      </c>
      <c r="D31438" s="107">
        <v>28.67</v>
      </c>
      <c r="E31438" s="107">
        <v>8428</v>
      </c>
    </row>
    <row r="31439" spans="1:5" x14ac:dyDescent="0.3">
      <c r="A31439" s="66">
        <v>42161</v>
      </c>
      <c r="B31439" s="98">
        <v>0.125</v>
      </c>
      <c r="C31439" s="107" t="s">
        <v>119</v>
      </c>
      <c r="D31439" s="107">
        <v>28.66</v>
      </c>
      <c r="E31439" s="107">
        <v>9563</v>
      </c>
    </row>
    <row r="31440" spans="1:5" x14ac:dyDescent="0.3">
      <c r="A31440" s="66">
        <v>42161</v>
      </c>
      <c r="B31440" s="98">
        <v>0.13541666666666666</v>
      </c>
      <c r="C31440" s="107" t="s">
        <v>119</v>
      </c>
      <c r="D31440" s="107">
        <v>28.71</v>
      </c>
      <c r="E31440" s="107">
        <v>10338</v>
      </c>
    </row>
    <row r="31441" spans="1:5" x14ac:dyDescent="0.3">
      <c r="A31441" s="66">
        <v>42161</v>
      </c>
      <c r="B31441" s="98">
        <v>0.14583333333333334</v>
      </c>
      <c r="C31441" s="107" t="s">
        <v>119</v>
      </c>
      <c r="D31441" s="107">
        <v>28.73</v>
      </c>
      <c r="E31441" s="107">
        <v>10180</v>
      </c>
    </row>
    <row r="31442" spans="1:5" x14ac:dyDescent="0.3">
      <c r="A31442" s="66">
        <v>42161</v>
      </c>
      <c r="B31442" s="98">
        <v>0.15625</v>
      </c>
      <c r="C31442" s="107" t="s">
        <v>119</v>
      </c>
      <c r="D31442" s="107">
        <v>28.61</v>
      </c>
      <c r="E31442" s="107">
        <v>9821</v>
      </c>
    </row>
    <row r="31443" spans="1:5" x14ac:dyDescent="0.3">
      <c r="A31443" s="66">
        <v>42161</v>
      </c>
      <c r="B31443" s="98">
        <v>0.16666666666666666</v>
      </c>
      <c r="C31443" s="107" t="s">
        <v>119</v>
      </c>
      <c r="D31443" s="107">
        <v>28.52</v>
      </c>
      <c r="E31443" s="107">
        <v>9756</v>
      </c>
    </row>
    <row r="31444" spans="1:5" x14ac:dyDescent="0.3">
      <c r="A31444" s="66">
        <v>42161</v>
      </c>
      <c r="B31444" s="98">
        <v>0.17708333333333334</v>
      </c>
      <c r="C31444" s="107" t="s">
        <v>119</v>
      </c>
      <c r="D31444" s="107">
        <v>28.52</v>
      </c>
      <c r="E31444" s="107">
        <v>10319</v>
      </c>
    </row>
    <row r="31445" spans="1:5" x14ac:dyDescent="0.3">
      <c r="A31445" s="66">
        <v>42161</v>
      </c>
      <c r="B31445" s="98">
        <v>0.1875</v>
      </c>
      <c r="C31445" s="107" t="s">
        <v>119</v>
      </c>
      <c r="D31445" s="107">
        <v>28.56</v>
      </c>
      <c r="E31445" s="107">
        <v>10366</v>
      </c>
    </row>
    <row r="31446" spans="1:5" x14ac:dyDescent="0.3">
      <c r="A31446" s="66">
        <v>42161</v>
      </c>
      <c r="B31446" s="98">
        <v>0.19791666666666666</v>
      </c>
      <c r="C31446" s="107" t="s">
        <v>119</v>
      </c>
      <c r="D31446" s="107">
        <v>28.5</v>
      </c>
      <c r="E31446" s="107">
        <v>10132</v>
      </c>
    </row>
    <row r="31447" spans="1:5" x14ac:dyDescent="0.3">
      <c r="A31447" s="66">
        <v>42161</v>
      </c>
      <c r="B31447" s="98">
        <v>0.20833333333333334</v>
      </c>
      <c r="C31447" s="107" t="s">
        <v>119</v>
      </c>
      <c r="D31447" s="107">
        <v>28.42</v>
      </c>
      <c r="E31447" s="107">
        <v>9972</v>
      </c>
    </row>
    <row r="31448" spans="1:5" x14ac:dyDescent="0.3">
      <c r="A31448" s="66">
        <v>42161</v>
      </c>
      <c r="B31448" s="98">
        <v>0.21875</v>
      </c>
      <c r="C31448" s="107" t="s">
        <v>119</v>
      </c>
      <c r="D31448" s="107">
        <v>28.36</v>
      </c>
      <c r="E31448" s="107">
        <v>9425</v>
      </c>
    </row>
    <row r="31449" spans="1:5" x14ac:dyDescent="0.3">
      <c r="A31449" s="66">
        <v>42161</v>
      </c>
      <c r="B31449" s="98">
        <v>0.22916666666666666</v>
      </c>
      <c r="C31449" s="107" t="s">
        <v>119</v>
      </c>
      <c r="D31449" s="107">
        <v>28.25</v>
      </c>
      <c r="E31449" s="107">
        <v>8958</v>
      </c>
    </row>
    <row r="31450" spans="1:5" x14ac:dyDescent="0.3">
      <c r="A31450" s="66">
        <v>42161</v>
      </c>
      <c r="B31450" s="98">
        <v>0.23958333333333334</v>
      </c>
      <c r="C31450" s="107" t="s">
        <v>119</v>
      </c>
      <c r="D31450" s="107">
        <v>28.1</v>
      </c>
      <c r="E31450" s="107">
        <v>8740</v>
      </c>
    </row>
    <row r="31451" spans="1:5" x14ac:dyDescent="0.3">
      <c r="A31451" s="66">
        <v>42161</v>
      </c>
      <c r="B31451" s="98">
        <v>0.25</v>
      </c>
      <c r="C31451" s="107" t="s">
        <v>119</v>
      </c>
      <c r="D31451" s="107">
        <v>28.02</v>
      </c>
      <c r="E31451" s="107">
        <v>8645</v>
      </c>
    </row>
    <row r="31452" spans="1:5" x14ac:dyDescent="0.3">
      <c r="A31452" s="66">
        <v>42161</v>
      </c>
      <c r="B31452" s="98">
        <v>0.26041666666666669</v>
      </c>
      <c r="C31452" s="107" t="s">
        <v>119</v>
      </c>
      <c r="D31452" s="107">
        <v>27.96</v>
      </c>
      <c r="E31452" s="107">
        <v>8717</v>
      </c>
    </row>
    <row r="31453" spans="1:5" x14ac:dyDescent="0.3">
      <c r="A31453" s="66">
        <v>42161</v>
      </c>
      <c r="B31453" s="98">
        <v>0.27083333333333331</v>
      </c>
      <c r="C31453" s="107" t="s">
        <v>119</v>
      </c>
      <c r="D31453" s="107">
        <v>28</v>
      </c>
      <c r="E31453" s="107">
        <v>8848</v>
      </c>
    </row>
    <row r="31454" spans="1:5" x14ac:dyDescent="0.3">
      <c r="A31454" s="66">
        <v>42161</v>
      </c>
      <c r="B31454" s="98">
        <v>0.28125</v>
      </c>
      <c r="C31454" s="107" t="s">
        <v>119</v>
      </c>
      <c r="D31454" s="107">
        <v>27.94</v>
      </c>
      <c r="E31454" s="107">
        <v>8935</v>
      </c>
    </row>
    <row r="31455" spans="1:5" x14ac:dyDescent="0.3">
      <c r="A31455" s="66">
        <v>42161</v>
      </c>
      <c r="B31455" s="98">
        <v>0.29166666666666669</v>
      </c>
      <c r="C31455" s="107" t="s">
        <v>119</v>
      </c>
      <c r="D31455" s="107">
        <v>27.92</v>
      </c>
      <c r="E31455" s="107">
        <v>8910</v>
      </c>
    </row>
    <row r="31456" spans="1:5" x14ac:dyDescent="0.3">
      <c r="A31456" s="66">
        <v>42161</v>
      </c>
      <c r="B31456" s="98">
        <v>0.30208333333333331</v>
      </c>
      <c r="C31456" s="107" t="s">
        <v>119</v>
      </c>
      <c r="D31456" s="107">
        <v>27.87</v>
      </c>
      <c r="E31456" s="107">
        <v>8878</v>
      </c>
    </row>
    <row r="31457" spans="1:5" x14ac:dyDescent="0.3">
      <c r="A31457" s="66">
        <v>42161</v>
      </c>
      <c r="B31457" s="98">
        <v>0.3125</v>
      </c>
      <c r="C31457" s="107" t="s">
        <v>119</v>
      </c>
      <c r="D31457" s="107">
        <v>27.87</v>
      </c>
      <c r="E31457" s="107">
        <v>8796</v>
      </c>
    </row>
    <row r="31458" spans="1:5" x14ac:dyDescent="0.3">
      <c r="A31458" s="66">
        <v>42161</v>
      </c>
      <c r="B31458" s="98">
        <v>0.32291666666666669</v>
      </c>
      <c r="C31458" s="107" t="s">
        <v>119</v>
      </c>
      <c r="D31458" s="107">
        <v>27.86</v>
      </c>
      <c r="E31458" s="107">
        <v>8724</v>
      </c>
    </row>
    <row r="31459" spans="1:5" x14ac:dyDescent="0.3">
      <c r="A31459" s="66">
        <v>42161</v>
      </c>
      <c r="B31459" s="98">
        <v>0.33333333333333331</v>
      </c>
      <c r="C31459" s="107" t="s">
        <v>119</v>
      </c>
      <c r="D31459" s="107">
        <v>27.86</v>
      </c>
      <c r="E31459" s="107">
        <v>8785</v>
      </c>
    </row>
    <row r="31460" spans="1:5" x14ac:dyDescent="0.3">
      <c r="A31460" s="66">
        <v>42161</v>
      </c>
      <c r="B31460" s="98">
        <v>0.34375</v>
      </c>
      <c r="C31460" s="107" t="s">
        <v>119</v>
      </c>
      <c r="D31460" s="107">
        <v>27.9</v>
      </c>
      <c r="E31460" s="107">
        <v>8873</v>
      </c>
    </row>
    <row r="31461" spans="1:5" x14ac:dyDescent="0.3">
      <c r="A31461" s="66">
        <v>42161</v>
      </c>
      <c r="B31461" s="98">
        <v>0.35416666666666669</v>
      </c>
      <c r="C31461" s="107" t="s">
        <v>119</v>
      </c>
      <c r="D31461" s="107">
        <v>27.87</v>
      </c>
      <c r="E31461" s="107">
        <v>8927</v>
      </c>
    </row>
    <row r="31462" spans="1:5" x14ac:dyDescent="0.3">
      <c r="A31462" s="66">
        <v>42161</v>
      </c>
      <c r="B31462" s="98">
        <v>0.36458333333333331</v>
      </c>
      <c r="C31462" s="107" t="s">
        <v>119</v>
      </c>
      <c r="D31462" s="107">
        <v>27.97</v>
      </c>
      <c r="E31462" s="107">
        <v>9883</v>
      </c>
    </row>
    <row r="31463" spans="1:5" x14ac:dyDescent="0.3">
      <c r="A31463" s="66">
        <v>42161</v>
      </c>
      <c r="B31463" s="98">
        <v>0.375</v>
      </c>
      <c r="C31463" s="107" t="s">
        <v>119</v>
      </c>
      <c r="D31463" s="107">
        <v>28.25</v>
      </c>
      <c r="E31463" s="107">
        <v>9577</v>
      </c>
    </row>
    <row r="31464" spans="1:5" x14ac:dyDescent="0.3">
      <c r="A31464" s="66">
        <v>42161</v>
      </c>
      <c r="B31464" s="98">
        <v>0.38541666666666669</v>
      </c>
      <c r="C31464" s="107" t="s">
        <v>119</v>
      </c>
      <c r="D31464" s="107">
        <v>28.26</v>
      </c>
      <c r="E31464" s="107">
        <v>9225</v>
      </c>
    </row>
    <row r="31465" spans="1:5" x14ac:dyDescent="0.3">
      <c r="A31465" s="66">
        <v>42161</v>
      </c>
      <c r="B31465" s="98">
        <v>0.39583333333333331</v>
      </c>
      <c r="C31465" s="107" t="s">
        <v>119</v>
      </c>
      <c r="D31465" s="107">
        <v>28.29</v>
      </c>
      <c r="E31465" s="107">
        <v>8915</v>
      </c>
    </row>
    <row r="31466" spans="1:5" x14ac:dyDescent="0.3">
      <c r="A31466" s="66">
        <v>42161</v>
      </c>
      <c r="B31466" s="98">
        <v>0.40625</v>
      </c>
      <c r="C31466" s="107" t="s">
        <v>119</v>
      </c>
      <c r="D31466" s="107">
        <v>28.31</v>
      </c>
      <c r="E31466" s="107">
        <v>8795</v>
      </c>
    </row>
    <row r="31467" spans="1:5" x14ac:dyDescent="0.3">
      <c r="A31467" s="66">
        <v>42161</v>
      </c>
      <c r="B31467" s="98">
        <v>0.41666666666666669</v>
      </c>
      <c r="C31467" s="107" t="s">
        <v>119</v>
      </c>
      <c r="D31467" s="107">
        <v>28.38</v>
      </c>
      <c r="E31467" s="107">
        <v>8747</v>
      </c>
    </row>
    <row r="31468" spans="1:5" x14ac:dyDescent="0.3">
      <c r="A31468" s="66">
        <v>42161</v>
      </c>
      <c r="B31468" s="98">
        <v>0.42708333333333331</v>
      </c>
      <c r="C31468" s="107" t="s">
        <v>119</v>
      </c>
      <c r="D31468" s="107">
        <v>28.46</v>
      </c>
      <c r="E31468" s="107">
        <v>8671</v>
      </c>
    </row>
    <row r="31469" spans="1:5" x14ac:dyDescent="0.3">
      <c r="A31469" s="66">
        <v>42161</v>
      </c>
      <c r="B31469" s="98">
        <v>0.4375</v>
      </c>
      <c r="C31469" s="107" t="s">
        <v>119</v>
      </c>
      <c r="D31469" s="107">
        <v>28.53</v>
      </c>
      <c r="E31469" s="107">
        <v>8506</v>
      </c>
    </row>
    <row r="31470" spans="1:5" x14ac:dyDescent="0.3">
      <c r="A31470" s="66">
        <v>42161</v>
      </c>
      <c r="B31470" s="98">
        <v>0.44791666666666669</v>
      </c>
      <c r="C31470" s="107" t="s">
        <v>119</v>
      </c>
      <c r="D31470" s="107">
        <v>28.61</v>
      </c>
      <c r="E31470" s="107">
        <v>8121</v>
      </c>
    </row>
    <row r="31471" spans="1:5" x14ac:dyDescent="0.3">
      <c r="A31471" s="66">
        <v>42161</v>
      </c>
      <c r="B31471" s="98">
        <v>0.45833333333333331</v>
      </c>
      <c r="C31471" s="107" t="s">
        <v>119</v>
      </c>
      <c r="D31471" s="107">
        <v>28.75</v>
      </c>
      <c r="E31471" s="107">
        <v>7565</v>
      </c>
    </row>
    <row r="31472" spans="1:5" x14ac:dyDescent="0.3">
      <c r="A31472" s="66">
        <v>42161</v>
      </c>
      <c r="B31472" s="98">
        <v>0.46875</v>
      </c>
      <c r="C31472" s="107" t="s">
        <v>119</v>
      </c>
      <c r="D31472" s="107">
        <v>28.97</v>
      </c>
      <c r="E31472" s="107">
        <v>7256</v>
      </c>
    </row>
    <row r="31473" spans="1:5" x14ac:dyDescent="0.3">
      <c r="A31473" s="66">
        <v>42161</v>
      </c>
      <c r="B31473" s="98">
        <v>0.47916666666666669</v>
      </c>
      <c r="C31473" s="107" t="s">
        <v>119</v>
      </c>
      <c r="D31473" s="107">
        <v>29.28</v>
      </c>
      <c r="E31473" s="107">
        <v>6900</v>
      </c>
    </row>
    <row r="31474" spans="1:5" x14ac:dyDescent="0.3">
      <c r="A31474" s="66">
        <v>42161</v>
      </c>
      <c r="B31474" s="98">
        <v>0.48958333333333331</v>
      </c>
      <c r="C31474" s="107" t="s">
        <v>119</v>
      </c>
      <c r="D31474" s="107">
        <v>29.5</v>
      </c>
      <c r="E31474" s="107">
        <v>6908</v>
      </c>
    </row>
    <row r="31475" spans="1:5" x14ac:dyDescent="0.3">
      <c r="A31475" s="66">
        <v>42161</v>
      </c>
      <c r="B31475" s="98">
        <v>0.5</v>
      </c>
      <c r="C31475" s="107" t="s">
        <v>120</v>
      </c>
      <c r="D31475" s="107">
        <v>29.42</v>
      </c>
      <c r="E31475" s="107">
        <v>7212</v>
      </c>
    </row>
    <row r="31476" spans="1:5" x14ac:dyDescent="0.3">
      <c r="A31476" s="66">
        <v>42161</v>
      </c>
      <c r="B31476" s="98">
        <v>0.51041666666666663</v>
      </c>
      <c r="C31476" s="107" t="s">
        <v>120</v>
      </c>
      <c r="D31476" s="107">
        <v>29.28</v>
      </c>
      <c r="E31476" s="107">
        <v>7084</v>
      </c>
    </row>
    <row r="31477" spans="1:5" x14ac:dyDescent="0.3">
      <c r="A31477" s="66">
        <v>42161</v>
      </c>
      <c r="B31477" s="98">
        <v>0.52083333333333337</v>
      </c>
      <c r="C31477" s="107" t="s">
        <v>120</v>
      </c>
      <c r="D31477" s="107">
        <v>29.85</v>
      </c>
      <c r="E31477" s="107">
        <v>7909</v>
      </c>
    </row>
    <row r="31478" spans="1:5" x14ac:dyDescent="0.3">
      <c r="A31478" s="66">
        <v>42161</v>
      </c>
      <c r="B31478" s="98">
        <v>0.53125</v>
      </c>
      <c r="C31478" s="107" t="s">
        <v>120</v>
      </c>
      <c r="D31478" s="107">
        <v>29.44</v>
      </c>
      <c r="E31478" s="107">
        <v>8202</v>
      </c>
    </row>
    <row r="31479" spans="1:5" x14ac:dyDescent="0.3">
      <c r="A31479" s="66">
        <v>42161</v>
      </c>
      <c r="B31479" s="98">
        <v>4.1666666666666664E-2</v>
      </c>
      <c r="C31479" s="107" t="s">
        <v>120</v>
      </c>
      <c r="D31479" s="107">
        <v>29.41</v>
      </c>
      <c r="E31479" s="107">
        <v>9064</v>
      </c>
    </row>
    <row r="31480" spans="1:5" x14ac:dyDescent="0.3">
      <c r="A31480" s="66">
        <v>42161</v>
      </c>
      <c r="B31480" s="98">
        <v>5.2083333333333336E-2</v>
      </c>
      <c r="C31480" s="107" t="s">
        <v>120</v>
      </c>
      <c r="D31480" s="107">
        <v>29.28</v>
      </c>
      <c r="E31480" s="107">
        <v>9703</v>
      </c>
    </row>
    <row r="31481" spans="1:5" x14ac:dyDescent="0.3">
      <c r="A31481" s="66">
        <v>42161</v>
      </c>
      <c r="B31481" s="98">
        <v>6.25E-2</v>
      </c>
      <c r="C31481" s="107" t="s">
        <v>120</v>
      </c>
      <c r="D31481" s="107">
        <v>29.15</v>
      </c>
      <c r="E31481" s="107">
        <v>8919</v>
      </c>
    </row>
    <row r="31482" spans="1:5" x14ac:dyDescent="0.3">
      <c r="A31482" s="66">
        <v>42161</v>
      </c>
      <c r="B31482" s="98">
        <v>7.2916666666666671E-2</v>
      </c>
      <c r="C31482" s="107" t="s">
        <v>120</v>
      </c>
      <c r="D31482" s="107">
        <v>29.33</v>
      </c>
      <c r="E31482" s="107">
        <v>9482</v>
      </c>
    </row>
    <row r="31483" spans="1:5" x14ac:dyDescent="0.3">
      <c r="A31483" s="66">
        <v>42161</v>
      </c>
      <c r="B31483" s="98">
        <v>8.3333333333333329E-2</v>
      </c>
      <c r="C31483" s="107" t="s">
        <v>120</v>
      </c>
      <c r="D31483" s="107">
        <v>29.4</v>
      </c>
      <c r="E31483" s="107">
        <v>10546</v>
      </c>
    </row>
    <row r="31484" spans="1:5" x14ac:dyDescent="0.3">
      <c r="A31484" s="66">
        <v>42161</v>
      </c>
      <c r="B31484" s="98">
        <v>9.375E-2</v>
      </c>
      <c r="C31484" s="107" t="s">
        <v>120</v>
      </c>
      <c r="D31484" s="107">
        <v>29.27</v>
      </c>
      <c r="E31484" s="107">
        <v>10875</v>
      </c>
    </row>
    <row r="31485" spans="1:5" x14ac:dyDescent="0.3">
      <c r="A31485" s="66">
        <v>42161</v>
      </c>
      <c r="B31485" s="98">
        <v>0.10416666666666667</v>
      </c>
      <c r="C31485" s="107" t="s">
        <v>120</v>
      </c>
      <c r="D31485" s="107">
        <v>29.2</v>
      </c>
      <c r="E31485" s="107">
        <v>10710</v>
      </c>
    </row>
    <row r="31486" spans="1:5" x14ac:dyDescent="0.3">
      <c r="A31486" s="66">
        <v>42161</v>
      </c>
      <c r="B31486" s="98">
        <v>0.11458333333333333</v>
      </c>
      <c r="C31486" s="107" t="s">
        <v>120</v>
      </c>
      <c r="D31486" s="107">
        <v>29.24</v>
      </c>
      <c r="E31486" s="107">
        <v>10798</v>
      </c>
    </row>
    <row r="31487" spans="1:5" x14ac:dyDescent="0.3">
      <c r="A31487" s="66">
        <v>42161</v>
      </c>
      <c r="B31487" s="98">
        <v>0.125</v>
      </c>
      <c r="C31487" s="107" t="s">
        <v>120</v>
      </c>
      <c r="D31487" s="107">
        <v>29.21</v>
      </c>
      <c r="E31487" s="107">
        <v>10790</v>
      </c>
    </row>
    <row r="31488" spans="1:5" x14ac:dyDescent="0.3">
      <c r="A31488" s="66">
        <v>42161</v>
      </c>
      <c r="B31488" s="98">
        <v>0.13541666666666666</v>
      </c>
      <c r="C31488" s="107" t="s">
        <v>120</v>
      </c>
      <c r="D31488" s="107">
        <v>29.26</v>
      </c>
      <c r="E31488" s="107">
        <v>10552</v>
      </c>
    </row>
    <row r="31489" spans="1:5" x14ac:dyDescent="0.3">
      <c r="A31489" s="66">
        <v>42161</v>
      </c>
      <c r="B31489" s="98">
        <v>0.14583333333333334</v>
      </c>
      <c r="C31489" s="107" t="s">
        <v>120</v>
      </c>
      <c r="D31489" s="107">
        <v>29.34</v>
      </c>
      <c r="E31489" s="107">
        <v>10375</v>
      </c>
    </row>
    <row r="31490" spans="1:5" x14ac:dyDescent="0.3">
      <c r="A31490" s="66">
        <v>42161</v>
      </c>
      <c r="B31490" s="98">
        <v>0.15625</v>
      </c>
      <c r="C31490" s="107" t="s">
        <v>120</v>
      </c>
      <c r="D31490" s="107">
        <v>29.42</v>
      </c>
      <c r="E31490" s="107">
        <v>10294</v>
      </c>
    </row>
    <row r="31491" spans="1:5" x14ac:dyDescent="0.3">
      <c r="A31491" s="66">
        <v>42161</v>
      </c>
      <c r="B31491" s="98">
        <v>0.16666666666666666</v>
      </c>
      <c r="C31491" s="107" t="s">
        <v>120</v>
      </c>
      <c r="D31491" s="107">
        <v>29.44</v>
      </c>
      <c r="E31491" s="107">
        <v>10349</v>
      </c>
    </row>
    <row r="31492" spans="1:5" x14ac:dyDescent="0.3">
      <c r="A31492" s="66">
        <v>42161</v>
      </c>
      <c r="B31492" s="98">
        <v>0.17708333333333334</v>
      </c>
      <c r="C31492" s="107" t="s">
        <v>120</v>
      </c>
      <c r="D31492" s="107">
        <v>29.41</v>
      </c>
      <c r="E31492" s="107">
        <v>10342</v>
      </c>
    </row>
    <row r="31493" spans="1:5" x14ac:dyDescent="0.3">
      <c r="A31493" s="66">
        <v>42161</v>
      </c>
      <c r="B31493" s="98">
        <v>0.1875</v>
      </c>
      <c r="C31493" s="107" t="s">
        <v>120</v>
      </c>
      <c r="D31493" s="107">
        <v>29.43</v>
      </c>
      <c r="E31493" s="107">
        <v>10257</v>
      </c>
    </row>
    <row r="31494" spans="1:5" x14ac:dyDescent="0.3">
      <c r="A31494" s="66">
        <v>42161</v>
      </c>
      <c r="B31494" s="98">
        <v>0.19791666666666666</v>
      </c>
      <c r="C31494" s="107" t="s">
        <v>120</v>
      </c>
      <c r="D31494" s="107">
        <v>29.47</v>
      </c>
      <c r="E31494" s="107">
        <v>10250</v>
      </c>
    </row>
    <row r="31495" spans="1:5" x14ac:dyDescent="0.3">
      <c r="A31495" s="66">
        <v>42161</v>
      </c>
      <c r="B31495" s="98">
        <v>0.20833333333333334</v>
      </c>
      <c r="C31495" s="107" t="s">
        <v>120</v>
      </c>
      <c r="D31495" s="107">
        <v>29.49</v>
      </c>
      <c r="E31495" s="107">
        <v>10264</v>
      </c>
    </row>
    <row r="31496" spans="1:5" x14ac:dyDescent="0.3">
      <c r="A31496" s="66">
        <v>42161</v>
      </c>
      <c r="B31496" s="98">
        <v>0.21875</v>
      </c>
      <c r="C31496" s="107" t="s">
        <v>120</v>
      </c>
      <c r="D31496" s="107">
        <v>29.49</v>
      </c>
      <c r="E31496" s="107">
        <v>9895</v>
      </c>
    </row>
    <row r="31497" spans="1:5" x14ac:dyDescent="0.3">
      <c r="A31497" s="66">
        <v>42161</v>
      </c>
      <c r="B31497" s="98">
        <v>0.22916666666666666</v>
      </c>
      <c r="C31497" s="107" t="s">
        <v>120</v>
      </c>
      <c r="D31497" s="107">
        <v>29.59</v>
      </c>
      <c r="E31497" s="107">
        <v>9546</v>
      </c>
    </row>
    <row r="31498" spans="1:5" x14ac:dyDescent="0.3">
      <c r="A31498" s="66">
        <v>42161</v>
      </c>
      <c r="B31498" s="98">
        <v>0.23958333333333334</v>
      </c>
      <c r="C31498" s="107" t="s">
        <v>120</v>
      </c>
      <c r="D31498" s="107">
        <v>29.58</v>
      </c>
      <c r="E31498" s="107">
        <v>9762</v>
      </c>
    </row>
    <row r="31499" spans="1:5" x14ac:dyDescent="0.3">
      <c r="A31499" s="66">
        <v>42161</v>
      </c>
      <c r="B31499" s="98">
        <v>0.25</v>
      </c>
      <c r="C31499" s="107" t="s">
        <v>120</v>
      </c>
      <c r="D31499" s="107">
        <v>29.54</v>
      </c>
      <c r="E31499" s="107">
        <v>10561</v>
      </c>
    </row>
    <row r="31500" spans="1:5" x14ac:dyDescent="0.3">
      <c r="A31500" s="66">
        <v>42161</v>
      </c>
      <c r="B31500" s="98">
        <v>0.26041666666666669</v>
      </c>
      <c r="C31500" s="107" t="s">
        <v>120</v>
      </c>
      <c r="D31500" s="107">
        <v>29.43</v>
      </c>
      <c r="E31500" s="107">
        <v>10232</v>
      </c>
    </row>
    <row r="31501" spans="1:5" x14ac:dyDescent="0.3">
      <c r="A31501" s="66">
        <v>42161</v>
      </c>
      <c r="B31501" s="98">
        <v>0.27083333333333331</v>
      </c>
      <c r="C31501" s="107" t="s">
        <v>120</v>
      </c>
      <c r="D31501" s="107">
        <v>29.47</v>
      </c>
      <c r="E31501" s="107">
        <v>10297</v>
      </c>
    </row>
    <row r="31502" spans="1:5" x14ac:dyDescent="0.3">
      <c r="A31502" s="66">
        <v>42161</v>
      </c>
      <c r="B31502" s="98">
        <v>0.28125</v>
      </c>
      <c r="C31502" s="107" t="s">
        <v>120</v>
      </c>
      <c r="D31502" s="107">
        <v>29.43</v>
      </c>
      <c r="E31502" s="107">
        <v>10688</v>
      </c>
    </row>
    <row r="31503" spans="1:5" x14ac:dyDescent="0.3">
      <c r="A31503" s="66">
        <v>42161</v>
      </c>
      <c r="B31503" s="98">
        <v>0.29166666666666669</v>
      </c>
      <c r="C31503" s="107" t="s">
        <v>120</v>
      </c>
      <c r="D31503" s="107">
        <v>29.46</v>
      </c>
      <c r="E31503" s="107">
        <v>11139</v>
      </c>
    </row>
    <row r="31504" spans="1:5" x14ac:dyDescent="0.3">
      <c r="A31504" s="66">
        <v>42161</v>
      </c>
      <c r="B31504" s="98">
        <v>0.30208333333333331</v>
      </c>
      <c r="C31504" s="107" t="s">
        <v>120</v>
      </c>
      <c r="D31504" s="107">
        <v>29.42</v>
      </c>
      <c r="E31504" s="107">
        <v>11149</v>
      </c>
    </row>
    <row r="31505" spans="1:5" x14ac:dyDescent="0.3">
      <c r="A31505" s="66">
        <v>42161</v>
      </c>
      <c r="B31505" s="98">
        <v>0.3125</v>
      </c>
      <c r="C31505" s="107" t="s">
        <v>120</v>
      </c>
      <c r="D31505" s="107">
        <v>29.41</v>
      </c>
      <c r="E31505" s="107">
        <v>11206</v>
      </c>
    </row>
    <row r="31506" spans="1:5" x14ac:dyDescent="0.3">
      <c r="A31506" s="66">
        <v>42161</v>
      </c>
      <c r="B31506" s="98">
        <v>0.32291666666666669</v>
      </c>
      <c r="C31506" s="107" t="s">
        <v>120</v>
      </c>
      <c r="D31506" s="107">
        <v>29.38</v>
      </c>
      <c r="E31506" s="107">
        <v>11620</v>
      </c>
    </row>
    <row r="31507" spans="1:5" x14ac:dyDescent="0.3">
      <c r="A31507" s="66">
        <v>42161</v>
      </c>
      <c r="B31507" s="98">
        <v>0.33333333333333331</v>
      </c>
      <c r="C31507" s="107" t="s">
        <v>120</v>
      </c>
      <c r="D31507" s="107">
        <v>29.32</v>
      </c>
      <c r="E31507" s="107">
        <v>11961</v>
      </c>
    </row>
    <row r="31508" spans="1:5" x14ac:dyDescent="0.3">
      <c r="A31508" s="66">
        <v>42161</v>
      </c>
      <c r="B31508" s="98">
        <v>0.34375</v>
      </c>
      <c r="C31508" s="107" t="s">
        <v>120</v>
      </c>
      <c r="D31508" s="107">
        <v>29.29</v>
      </c>
      <c r="E31508" s="107">
        <v>12144</v>
      </c>
    </row>
    <row r="31509" spans="1:5" x14ac:dyDescent="0.3">
      <c r="A31509" s="66">
        <v>42161</v>
      </c>
      <c r="B31509" s="98">
        <v>0.35416666666666669</v>
      </c>
      <c r="C31509" s="107" t="s">
        <v>120</v>
      </c>
      <c r="D31509" s="107">
        <v>29.26</v>
      </c>
      <c r="E31509" s="107">
        <v>12288</v>
      </c>
    </row>
    <row r="31510" spans="1:5" x14ac:dyDescent="0.3">
      <c r="A31510" s="66">
        <v>42161</v>
      </c>
      <c r="B31510" s="98">
        <v>0.36458333333333331</v>
      </c>
      <c r="C31510" s="107" t="s">
        <v>120</v>
      </c>
      <c r="D31510" s="107">
        <v>29.25</v>
      </c>
      <c r="E31510" s="107">
        <v>12287</v>
      </c>
    </row>
    <row r="31511" spans="1:5" x14ac:dyDescent="0.3">
      <c r="A31511" s="66">
        <v>42161</v>
      </c>
      <c r="B31511" s="98">
        <v>0.375</v>
      </c>
      <c r="C31511" s="107" t="s">
        <v>120</v>
      </c>
      <c r="D31511" s="107">
        <v>29.25</v>
      </c>
      <c r="E31511" s="107">
        <v>12367</v>
      </c>
    </row>
    <row r="31512" spans="1:5" x14ac:dyDescent="0.3">
      <c r="A31512" s="66">
        <v>42161</v>
      </c>
      <c r="B31512" s="98">
        <v>0.38541666666666669</v>
      </c>
      <c r="C31512" s="107" t="s">
        <v>120</v>
      </c>
      <c r="D31512" s="107">
        <v>29.24</v>
      </c>
      <c r="E31512" s="107">
        <v>12323</v>
      </c>
    </row>
    <row r="31513" spans="1:5" x14ac:dyDescent="0.3">
      <c r="A31513" s="66">
        <v>42161</v>
      </c>
      <c r="B31513" s="98">
        <v>0.39583333333333331</v>
      </c>
      <c r="C31513" s="107" t="s">
        <v>120</v>
      </c>
      <c r="D31513" s="107">
        <v>29.22</v>
      </c>
      <c r="E31513" s="107">
        <v>12300</v>
      </c>
    </row>
    <row r="31514" spans="1:5" x14ac:dyDescent="0.3">
      <c r="A31514" s="66">
        <v>42161</v>
      </c>
      <c r="B31514" s="98">
        <v>0.40625</v>
      </c>
      <c r="C31514" s="107" t="s">
        <v>120</v>
      </c>
      <c r="D31514" s="107">
        <v>29.24</v>
      </c>
      <c r="E31514" s="107">
        <v>12353</v>
      </c>
    </row>
    <row r="31515" spans="1:5" x14ac:dyDescent="0.3">
      <c r="A31515" s="66">
        <v>42161</v>
      </c>
      <c r="B31515" s="98">
        <v>0.41666666666666669</v>
      </c>
      <c r="C31515" s="107" t="s">
        <v>120</v>
      </c>
      <c r="D31515" s="107">
        <v>29.24</v>
      </c>
      <c r="E31515" s="107">
        <v>12069</v>
      </c>
    </row>
    <row r="31516" spans="1:5" x14ac:dyDescent="0.3">
      <c r="A31516" s="66">
        <v>42161</v>
      </c>
      <c r="B31516" s="98">
        <v>0.42708333333333331</v>
      </c>
      <c r="C31516" s="107" t="s">
        <v>120</v>
      </c>
      <c r="D31516" s="107">
        <v>29.15</v>
      </c>
      <c r="E31516" s="107">
        <v>11798</v>
      </c>
    </row>
    <row r="31517" spans="1:5" x14ac:dyDescent="0.3">
      <c r="A31517" s="66">
        <v>42161</v>
      </c>
      <c r="B31517" s="98">
        <v>0.4375</v>
      </c>
      <c r="C31517" s="107" t="s">
        <v>120</v>
      </c>
      <c r="D31517" s="107">
        <v>29.1</v>
      </c>
      <c r="E31517" s="107">
        <v>11611</v>
      </c>
    </row>
    <row r="31518" spans="1:5" x14ac:dyDescent="0.3">
      <c r="A31518" s="66">
        <v>42161</v>
      </c>
      <c r="B31518" s="98">
        <v>0.44791666666666669</v>
      </c>
      <c r="C31518" s="107" t="s">
        <v>120</v>
      </c>
      <c r="D31518" s="107">
        <v>29.02</v>
      </c>
      <c r="E31518" s="107">
        <v>11305</v>
      </c>
    </row>
    <row r="31519" spans="1:5" x14ac:dyDescent="0.3">
      <c r="A31519" s="66">
        <v>42161</v>
      </c>
      <c r="B31519" s="98">
        <v>0.45833333333333331</v>
      </c>
      <c r="C31519" s="107" t="s">
        <v>120</v>
      </c>
      <c r="D31519" s="107">
        <v>28.83</v>
      </c>
      <c r="E31519" s="107">
        <v>10879</v>
      </c>
    </row>
    <row r="31520" spans="1:5" x14ac:dyDescent="0.3">
      <c r="A31520" s="66">
        <v>42161</v>
      </c>
      <c r="B31520" s="98">
        <v>0.46875</v>
      </c>
      <c r="C31520" s="107" t="s">
        <v>120</v>
      </c>
      <c r="D31520" s="107">
        <v>28.8</v>
      </c>
      <c r="E31520" s="107">
        <v>10495</v>
      </c>
    </row>
    <row r="31521" spans="1:5" x14ac:dyDescent="0.3">
      <c r="A31521" s="66">
        <v>42161</v>
      </c>
      <c r="B31521" s="98">
        <v>0.47916666666666669</v>
      </c>
      <c r="C31521" s="107" t="s">
        <v>120</v>
      </c>
      <c r="D31521" s="107">
        <v>28.82</v>
      </c>
      <c r="E31521" s="107">
        <v>10044</v>
      </c>
    </row>
    <row r="31522" spans="1:5" x14ac:dyDescent="0.3">
      <c r="A31522" s="66">
        <v>42161</v>
      </c>
      <c r="B31522" s="98">
        <v>0.48958333333333331</v>
      </c>
      <c r="C31522" s="107" t="s">
        <v>120</v>
      </c>
      <c r="D31522" s="107">
        <v>28.8</v>
      </c>
      <c r="E31522" s="107">
        <v>9631</v>
      </c>
    </row>
    <row r="31523" spans="1:5" x14ac:dyDescent="0.3">
      <c r="A31523" s="66">
        <v>42162</v>
      </c>
      <c r="B31523" s="98">
        <v>0.5</v>
      </c>
      <c r="C31523" s="107" t="s">
        <v>119</v>
      </c>
      <c r="D31523" s="107">
        <v>28.73</v>
      </c>
      <c r="E31523" s="107">
        <v>9192</v>
      </c>
    </row>
    <row r="31524" spans="1:5" x14ac:dyDescent="0.3">
      <c r="A31524" s="66">
        <v>42162</v>
      </c>
      <c r="B31524" s="98">
        <v>0.51041666666666663</v>
      </c>
      <c r="C31524" s="107" t="s">
        <v>119</v>
      </c>
      <c r="D31524" s="107">
        <v>28.62</v>
      </c>
      <c r="E31524" s="107">
        <v>8840</v>
      </c>
    </row>
    <row r="31525" spans="1:5" x14ac:dyDescent="0.3">
      <c r="A31525" s="66">
        <v>42162</v>
      </c>
      <c r="B31525" s="98">
        <v>0.52083333333333337</v>
      </c>
      <c r="C31525" s="107" t="s">
        <v>119</v>
      </c>
      <c r="D31525" s="107">
        <v>28.58</v>
      </c>
      <c r="E31525" s="107">
        <v>8272</v>
      </c>
    </row>
    <row r="31526" spans="1:5" x14ac:dyDescent="0.3">
      <c r="A31526" s="66">
        <v>42162</v>
      </c>
      <c r="B31526" s="98">
        <v>0.53125</v>
      </c>
      <c r="C31526" s="107" t="s">
        <v>119</v>
      </c>
      <c r="D31526" s="107">
        <v>28.54</v>
      </c>
      <c r="E31526" s="107">
        <v>7747</v>
      </c>
    </row>
    <row r="31527" spans="1:5" x14ac:dyDescent="0.3">
      <c r="A31527" s="66">
        <v>42162</v>
      </c>
      <c r="B31527" s="98">
        <v>4.1666666666666664E-2</v>
      </c>
      <c r="C31527" s="107" t="s">
        <v>119</v>
      </c>
      <c r="D31527" s="107">
        <v>28.51</v>
      </c>
      <c r="E31527" s="107">
        <v>7483</v>
      </c>
    </row>
    <row r="31528" spans="1:5" x14ac:dyDescent="0.3">
      <c r="A31528" s="66">
        <v>42162</v>
      </c>
      <c r="B31528" s="98">
        <v>5.2083333333333336E-2</v>
      </c>
      <c r="C31528" s="107" t="s">
        <v>119</v>
      </c>
      <c r="D31528" s="107">
        <v>28.42</v>
      </c>
      <c r="E31528" s="107">
        <v>7330</v>
      </c>
    </row>
    <row r="31529" spans="1:5" x14ac:dyDescent="0.3">
      <c r="A31529" s="66">
        <v>42162</v>
      </c>
      <c r="B31529" s="98">
        <v>6.25E-2</v>
      </c>
      <c r="C31529" s="107" t="s">
        <v>119</v>
      </c>
      <c r="D31529" s="107">
        <v>28.31</v>
      </c>
      <c r="E31529" s="107">
        <v>7324</v>
      </c>
    </row>
    <row r="31530" spans="1:5" x14ac:dyDescent="0.3">
      <c r="A31530" s="66">
        <v>42162</v>
      </c>
      <c r="B31530" s="98">
        <v>7.2916666666666671E-2</v>
      </c>
      <c r="C31530" s="107" t="s">
        <v>119</v>
      </c>
      <c r="D31530" s="107">
        <v>28.27</v>
      </c>
      <c r="E31530" s="107">
        <v>7318</v>
      </c>
    </row>
    <row r="31531" spans="1:5" x14ac:dyDescent="0.3">
      <c r="A31531" s="66">
        <v>42162</v>
      </c>
      <c r="B31531" s="98">
        <v>8.3333333333333329E-2</v>
      </c>
      <c r="C31531" s="107" t="s">
        <v>119</v>
      </c>
      <c r="D31531" s="107">
        <v>28.24</v>
      </c>
      <c r="E31531" s="107">
        <v>7349</v>
      </c>
    </row>
    <row r="31532" spans="1:5" x14ac:dyDescent="0.3">
      <c r="A31532" s="66">
        <v>42162</v>
      </c>
      <c r="B31532" s="98">
        <v>9.375E-2</v>
      </c>
      <c r="C31532" s="107" t="s">
        <v>119</v>
      </c>
      <c r="D31532" s="107">
        <v>28.23</v>
      </c>
      <c r="E31532" s="107">
        <v>7351</v>
      </c>
    </row>
    <row r="31533" spans="1:5" x14ac:dyDescent="0.3">
      <c r="A31533" s="66">
        <v>42162</v>
      </c>
      <c r="B31533" s="98">
        <v>0.10416666666666667</v>
      </c>
      <c r="C31533" s="107" t="s">
        <v>119</v>
      </c>
      <c r="D31533" s="107">
        <v>28.22</v>
      </c>
      <c r="E31533" s="107">
        <v>7320</v>
      </c>
    </row>
    <row r="31534" spans="1:5" x14ac:dyDescent="0.3">
      <c r="A31534" s="66">
        <v>42162</v>
      </c>
      <c r="B31534" s="98">
        <v>0.11458333333333333</v>
      </c>
      <c r="C31534" s="107" t="s">
        <v>119</v>
      </c>
      <c r="D31534" s="107">
        <v>28.18</v>
      </c>
      <c r="E31534" s="107">
        <v>7263</v>
      </c>
    </row>
    <row r="31535" spans="1:5" x14ac:dyDescent="0.3">
      <c r="A31535" s="66">
        <v>42162</v>
      </c>
      <c r="B31535" s="98">
        <v>0.125</v>
      </c>
      <c r="C31535" s="107" t="s">
        <v>119</v>
      </c>
      <c r="D31535" s="107">
        <v>28.16</v>
      </c>
      <c r="E31535" s="107">
        <v>7216</v>
      </c>
    </row>
    <row r="31536" spans="1:5" x14ac:dyDescent="0.3">
      <c r="A31536" s="66">
        <v>42162</v>
      </c>
      <c r="B31536" s="98">
        <v>0.13541666666666666</v>
      </c>
      <c r="C31536" s="107" t="s">
        <v>119</v>
      </c>
      <c r="D31536" s="107">
        <v>28.15</v>
      </c>
      <c r="E31536" s="107">
        <v>7156</v>
      </c>
    </row>
    <row r="31537" spans="1:5" x14ac:dyDescent="0.3">
      <c r="A31537" s="66">
        <v>42162</v>
      </c>
      <c r="B31537" s="98">
        <v>0.14583333333333334</v>
      </c>
      <c r="C31537" s="107" t="s">
        <v>119</v>
      </c>
      <c r="D31537" s="107">
        <v>28.15</v>
      </c>
      <c r="E31537" s="107">
        <v>7216</v>
      </c>
    </row>
    <row r="31538" spans="1:5" x14ac:dyDescent="0.3">
      <c r="A31538" s="66">
        <v>42162</v>
      </c>
      <c r="B31538" s="98">
        <v>0.15625</v>
      </c>
      <c r="C31538" s="107" t="s">
        <v>119</v>
      </c>
      <c r="D31538" s="107">
        <v>28.14</v>
      </c>
      <c r="E31538" s="107">
        <v>7898</v>
      </c>
    </row>
    <row r="31539" spans="1:5" x14ac:dyDescent="0.3">
      <c r="A31539" s="66">
        <v>42162</v>
      </c>
      <c r="B31539" s="98">
        <v>0.16666666666666666</v>
      </c>
      <c r="C31539" s="107" t="s">
        <v>119</v>
      </c>
      <c r="D31539" s="107">
        <v>28.19</v>
      </c>
      <c r="E31539" s="107">
        <v>10023</v>
      </c>
    </row>
    <row r="31540" spans="1:5" x14ac:dyDescent="0.3">
      <c r="A31540" s="66">
        <v>42162</v>
      </c>
      <c r="B31540" s="98">
        <v>0.17708333333333334</v>
      </c>
      <c r="C31540" s="107" t="s">
        <v>119</v>
      </c>
      <c r="D31540" s="107">
        <v>28.36</v>
      </c>
      <c r="E31540" s="107">
        <v>10653</v>
      </c>
    </row>
    <row r="31541" spans="1:5" x14ac:dyDescent="0.3">
      <c r="A31541" s="66">
        <v>42162</v>
      </c>
      <c r="B31541" s="98">
        <v>0.1875</v>
      </c>
      <c r="C31541" s="107" t="s">
        <v>119</v>
      </c>
      <c r="D31541" s="107">
        <v>28.45</v>
      </c>
      <c r="E31541" s="107">
        <v>10391</v>
      </c>
    </row>
    <row r="31542" spans="1:5" x14ac:dyDescent="0.3">
      <c r="A31542" s="66">
        <v>42162</v>
      </c>
      <c r="B31542" s="98">
        <v>0.19791666666666666</v>
      </c>
      <c r="C31542" s="107" t="s">
        <v>119</v>
      </c>
      <c r="D31542" s="107">
        <v>28.3</v>
      </c>
      <c r="E31542" s="107">
        <v>10211</v>
      </c>
    </row>
    <row r="31543" spans="1:5" x14ac:dyDescent="0.3">
      <c r="A31543" s="66">
        <v>42162</v>
      </c>
      <c r="B31543" s="98">
        <v>0.20833333333333334</v>
      </c>
      <c r="C31543" s="107" t="s">
        <v>119</v>
      </c>
      <c r="D31543" s="107">
        <v>28.24</v>
      </c>
      <c r="E31543" s="107">
        <v>10547</v>
      </c>
    </row>
    <row r="31544" spans="1:5" x14ac:dyDescent="0.3">
      <c r="A31544" s="66">
        <v>42162</v>
      </c>
      <c r="B31544" s="98">
        <v>0.21875</v>
      </c>
      <c r="C31544" s="107" t="s">
        <v>119</v>
      </c>
      <c r="D31544" s="107">
        <v>28.21</v>
      </c>
      <c r="E31544" s="107">
        <v>10552</v>
      </c>
    </row>
    <row r="31545" spans="1:5" x14ac:dyDescent="0.3">
      <c r="A31545" s="66">
        <v>42162</v>
      </c>
      <c r="B31545" s="98">
        <v>0.22916666666666666</v>
      </c>
      <c r="C31545" s="107" t="s">
        <v>119</v>
      </c>
      <c r="D31545" s="107">
        <v>28.17</v>
      </c>
      <c r="E31545" s="107">
        <v>10607</v>
      </c>
    </row>
    <row r="31546" spans="1:5" x14ac:dyDescent="0.3">
      <c r="A31546" s="66">
        <v>42162</v>
      </c>
      <c r="B31546" s="98">
        <v>0.23958333333333334</v>
      </c>
      <c r="C31546" s="107" t="s">
        <v>119</v>
      </c>
      <c r="D31546" s="107">
        <v>28.05</v>
      </c>
      <c r="E31546" s="107">
        <v>10354</v>
      </c>
    </row>
    <row r="31547" spans="1:5" x14ac:dyDescent="0.3">
      <c r="A31547" s="66">
        <v>42162</v>
      </c>
      <c r="B31547" s="98">
        <v>0.25</v>
      </c>
      <c r="C31547" s="107" t="s">
        <v>119</v>
      </c>
      <c r="D31547" s="107">
        <v>27.95</v>
      </c>
      <c r="E31547" s="107">
        <v>10436</v>
      </c>
    </row>
    <row r="31548" spans="1:5" x14ac:dyDescent="0.3">
      <c r="A31548" s="66">
        <v>42162</v>
      </c>
      <c r="B31548" s="98">
        <v>0.26041666666666669</v>
      </c>
      <c r="C31548" s="107" t="s">
        <v>119</v>
      </c>
      <c r="D31548" s="107">
        <v>28.02</v>
      </c>
      <c r="E31548" s="107">
        <v>10527</v>
      </c>
    </row>
    <row r="31549" spans="1:5" x14ac:dyDescent="0.3">
      <c r="A31549" s="66">
        <v>42162</v>
      </c>
      <c r="B31549" s="98">
        <v>0.27083333333333331</v>
      </c>
      <c r="C31549" s="107" t="s">
        <v>119</v>
      </c>
      <c r="D31549" s="107">
        <v>27.93</v>
      </c>
      <c r="E31549" s="107">
        <v>9695</v>
      </c>
    </row>
    <row r="31550" spans="1:5" x14ac:dyDescent="0.3">
      <c r="A31550" s="66">
        <v>42162</v>
      </c>
      <c r="B31550" s="98">
        <v>0.28125</v>
      </c>
      <c r="C31550" s="107" t="s">
        <v>119</v>
      </c>
      <c r="D31550" s="107">
        <v>27.73</v>
      </c>
      <c r="E31550" s="107">
        <v>9074</v>
      </c>
    </row>
    <row r="31551" spans="1:5" x14ac:dyDescent="0.3">
      <c r="A31551" s="66">
        <v>42162</v>
      </c>
      <c r="B31551" s="98">
        <v>0.29166666666666669</v>
      </c>
      <c r="C31551" s="107" t="s">
        <v>119</v>
      </c>
      <c r="D31551" s="107">
        <v>27.58</v>
      </c>
      <c r="E31551" s="107">
        <v>8504</v>
      </c>
    </row>
    <row r="31552" spans="1:5" x14ac:dyDescent="0.3">
      <c r="A31552" s="66">
        <v>42162</v>
      </c>
      <c r="B31552" s="98">
        <v>0.30208333333333331</v>
      </c>
      <c r="C31552" s="107" t="s">
        <v>119</v>
      </c>
      <c r="D31552" s="107">
        <v>27.39</v>
      </c>
      <c r="E31552" s="107">
        <v>8401</v>
      </c>
    </row>
    <row r="31553" spans="1:5" x14ac:dyDescent="0.3">
      <c r="A31553" s="66">
        <v>42162</v>
      </c>
      <c r="B31553" s="98">
        <v>0.3125</v>
      </c>
      <c r="C31553" s="107" t="s">
        <v>119</v>
      </c>
      <c r="D31553" s="107">
        <v>27.44</v>
      </c>
      <c r="E31553" s="107">
        <v>8596</v>
      </c>
    </row>
    <row r="31554" spans="1:5" x14ac:dyDescent="0.3">
      <c r="A31554" s="66">
        <v>42162</v>
      </c>
      <c r="B31554" s="98">
        <v>0.32291666666666669</v>
      </c>
      <c r="C31554" s="107" t="s">
        <v>119</v>
      </c>
      <c r="D31554" s="107">
        <v>27.51</v>
      </c>
      <c r="E31554" s="107">
        <v>8787</v>
      </c>
    </row>
    <row r="31555" spans="1:5" x14ac:dyDescent="0.3">
      <c r="A31555" s="66">
        <v>42162</v>
      </c>
      <c r="B31555" s="98">
        <v>0.33333333333333331</v>
      </c>
      <c r="C31555" s="107" t="s">
        <v>119</v>
      </c>
      <c r="D31555" s="107">
        <v>27.58</v>
      </c>
      <c r="E31555" s="107">
        <v>8834</v>
      </c>
    </row>
    <row r="31556" spans="1:5" x14ac:dyDescent="0.3">
      <c r="A31556" s="66">
        <v>42162</v>
      </c>
      <c r="B31556" s="98">
        <v>0.34375</v>
      </c>
      <c r="C31556" s="107" t="s">
        <v>119</v>
      </c>
      <c r="D31556" s="107">
        <v>27.66</v>
      </c>
      <c r="E31556" s="107">
        <v>8885</v>
      </c>
    </row>
    <row r="31557" spans="1:5" x14ac:dyDescent="0.3">
      <c r="A31557" s="66">
        <v>42162</v>
      </c>
      <c r="B31557" s="98">
        <v>0.35416666666666669</v>
      </c>
      <c r="C31557" s="107" t="s">
        <v>119</v>
      </c>
      <c r="D31557" s="107">
        <v>27.77</v>
      </c>
      <c r="E31557" s="107">
        <v>9008</v>
      </c>
    </row>
    <row r="31558" spans="1:5" x14ac:dyDescent="0.3">
      <c r="A31558" s="66">
        <v>42162</v>
      </c>
      <c r="B31558" s="98">
        <v>0.36458333333333331</v>
      </c>
      <c r="C31558" s="107" t="s">
        <v>119</v>
      </c>
      <c r="D31558" s="107">
        <v>27.84</v>
      </c>
      <c r="E31558" s="107">
        <v>8954</v>
      </c>
    </row>
    <row r="31559" spans="1:5" x14ac:dyDescent="0.3">
      <c r="A31559" s="66">
        <v>42162</v>
      </c>
      <c r="B31559" s="98">
        <v>0.375</v>
      </c>
      <c r="C31559" s="107" t="s">
        <v>119</v>
      </c>
      <c r="D31559" s="107">
        <v>27.95</v>
      </c>
      <c r="E31559" s="107">
        <v>8596</v>
      </c>
    </row>
    <row r="31560" spans="1:5" x14ac:dyDescent="0.3">
      <c r="A31560" s="66">
        <v>42162</v>
      </c>
      <c r="B31560" s="98">
        <v>0.38541666666666669</v>
      </c>
      <c r="C31560" s="107" t="s">
        <v>119</v>
      </c>
      <c r="D31560" s="107">
        <v>28.08</v>
      </c>
      <c r="E31560" s="107">
        <v>8517</v>
      </c>
    </row>
    <row r="31561" spans="1:5" x14ac:dyDescent="0.3">
      <c r="A31561" s="66">
        <v>42162</v>
      </c>
      <c r="B31561" s="98">
        <v>0.39583333333333331</v>
      </c>
      <c r="C31561" s="107" t="s">
        <v>119</v>
      </c>
      <c r="D31561" s="107">
        <v>28.24</v>
      </c>
      <c r="E31561" s="107">
        <v>8671</v>
      </c>
    </row>
    <row r="31562" spans="1:5" x14ac:dyDescent="0.3">
      <c r="A31562" s="66">
        <v>42162</v>
      </c>
      <c r="B31562" s="98">
        <v>0.40625</v>
      </c>
      <c r="C31562" s="107" t="s">
        <v>119</v>
      </c>
      <c r="D31562" s="107">
        <v>28.47</v>
      </c>
      <c r="E31562" s="107">
        <v>9013</v>
      </c>
    </row>
    <row r="31563" spans="1:5" x14ac:dyDescent="0.3">
      <c r="A31563" s="66">
        <v>42162</v>
      </c>
      <c r="B31563" s="98">
        <v>0.41666666666666669</v>
      </c>
      <c r="C31563" s="107" t="s">
        <v>119</v>
      </c>
      <c r="D31563" s="107">
        <v>28.73</v>
      </c>
      <c r="E31563" s="107">
        <v>9092</v>
      </c>
    </row>
    <row r="31564" spans="1:5" x14ac:dyDescent="0.3">
      <c r="A31564" s="66">
        <v>42162</v>
      </c>
      <c r="B31564" s="98">
        <v>0.42708333333333331</v>
      </c>
      <c r="C31564" s="107" t="s">
        <v>119</v>
      </c>
      <c r="D31564" s="107">
        <v>28.96</v>
      </c>
      <c r="E31564" s="107">
        <v>9108</v>
      </c>
    </row>
    <row r="31565" spans="1:5" x14ac:dyDescent="0.3">
      <c r="A31565" s="66">
        <v>42162</v>
      </c>
      <c r="B31565" s="98">
        <v>0.4375</v>
      </c>
      <c r="C31565" s="107" t="s">
        <v>119</v>
      </c>
      <c r="D31565" s="107">
        <v>29.16</v>
      </c>
      <c r="E31565" s="107">
        <v>8994</v>
      </c>
    </row>
    <row r="31566" spans="1:5" x14ac:dyDescent="0.3">
      <c r="A31566" s="66">
        <v>42162</v>
      </c>
      <c r="B31566" s="98">
        <v>0.44791666666666669</v>
      </c>
      <c r="C31566" s="107" t="s">
        <v>119</v>
      </c>
      <c r="D31566" s="107">
        <v>29.55</v>
      </c>
      <c r="E31566" s="107">
        <v>8879</v>
      </c>
    </row>
    <row r="31567" spans="1:5" x14ac:dyDescent="0.3">
      <c r="A31567" s="66">
        <v>42162</v>
      </c>
      <c r="B31567" s="98">
        <v>0.45833333333333331</v>
      </c>
      <c r="C31567" s="107" t="s">
        <v>119</v>
      </c>
      <c r="D31567" s="107">
        <v>29.79</v>
      </c>
      <c r="E31567" s="107">
        <v>8850</v>
      </c>
    </row>
    <row r="31568" spans="1:5" x14ac:dyDescent="0.3">
      <c r="A31568" s="66">
        <v>42162</v>
      </c>
      <c r="B31568" s="98">
        <v>0.46875</v>
      </c>
      <c r="C31568" s="107" t="s">
        <v>119</v>
      </c>
      <c r="D31568" s="107">
        <v>29.9</v>
      </c>
      <c r="E31568" s="107">
        <v>8964</v>
      </c>
    </row>
    <row r="31569" spans="1:5" x14ac:dyDescent="0.3">
      <c r="A31569" s="66">
        <v>42162</v>
      </c>
      <c r="B31569" s="98">
        <v>0.47916666666666669</v>
      </c>
      <c r="C31569" s="107" t="s">
        <v>119</v>
      </c>
      <c r="D31569" s="107">
        <v>29.92</v>
      </c>
      <c r="E31569" s="107">
        <v>9112</v>
      </c>
    </row>
    <row r="31570" spans="1:5" x14ac:dyDescent="0.3">
      <c r="A31570" s="66">
        <v>42162</v>
      </c>
      <c r="B31570" s="98">
        <v>0.48958333333333331</v>
      </c>
      <c r="C31570" s="107" t="s">
        <v>119</v>
      </c>
      <c r="D31570" s="107">
        <v>29.95</v>
      </c>
      <c r="E31570" s="107">
        <v>9099</v>
      </c>
    </row>
    <row r="31571" spans="1:5" x14ac:dyDescent="0.3">
      <c r="A31571" s="66">
        <v>42162</v>
      </c>
      <c r="B31571" s="98">
        <v>0.5</v>
      </c>
      <c r="C31571" s="107" t="s">
        <v>120</v>
      </c>
      <c r="D31571" s="107">
        <v>30.02</v>
      </c>
      <c r="E31571" s="107">
        <v>8998</v>
      </c>
    </row>
    <row r="31572" spans="1:5" x14ac:dyDescent="0.3">
      <c r="A31572" s="66">
        <v>42162</v>
      </c>
      <c r="B31572" s="98">
        <v>0.51041666666666663</v>
      </c>
      <c r="C31572" s="107" t="s">
        <v>120</v>
      </c>
      <c r="D31572" s="107">
        <v>30.1</v>
      </c>
      <c r="E31572" s="107">
        <v>8894</v>
      </c>
    </row>
    <row r="31573" spans="1:5" x14ac:dyDescent="0.3">
      <c r="A31573" s="66">
        <v>42162</v>
      </c>
      <c r="B31573" s="98">
        <v>0.52083333333333337</v>
      </c>
      <c r="C31573" s="107" t="s">
        <v>120</v>
      </c>
      <c r="D31573" s="107">
        <v>30.16</v>
      </c>
      <c r="E31573" s="107">
        <v>8799</v>
      </c>
    </row>
    <row r="31574" spans="1:5" x14ac:dyDescent="0.3">
      <c r="A31574" s="66">
        <v>42162</v>
      </c>
      <c r="B31574" s="98">
        <v>0.53125</v>
      </c>
      <c r="C31574" s="107" t="s">
        <v>120</v>
      </c>
      <c r="D31574" s="107">
        <v>30.29</v>
      </c>
      <c r="E31574" s="107">
        <v>8709</v>
      </c>
    </row>
    <row r="31575" spans="1:5" x14ac:dyDescent="0.3">
      <c r="A31575" s="66">
        <v>42162</v>
      </c>
      <c r="B31575" s="98">
        <v>4.1666666666666664E-2</v>
      </c>
      <c r="C31575" s="107" t="s">
        <v>120</v>
      </c>
      <c r="D31575" s="107">
        <v>30.47</v>
      </c>
      <c r="E31575" s="107">
        <v>8618</v>
      </c>
    </row>
    <row r="31576" spans="1:5" x14ac:dyDescent="0.3">
      <c r="A31576" s="66">
        <v>42162</v>
      </c>
      <c r="B31576" s="98">
        <v>5.2083333333333336E-2</v>
      </c>
      <c r="C31576" s="107" t="s">
        <v>120</v>
      </c>
      <c r="D31576" s="107">
        <v>30.61</v>
      </c>
      <c r="E31576" s="107">
        <v>8482</v>
      </c>
    </row>
    <row r="31577" spans="1:5" x14ac:dyDescent="0.3">
      <c r="A31577" s="66">
        <v>42162</v>
      </c>
      <c r="B31577" s="98">
        <v>6.25E-2</v>
      </c>
      <c r="C31577" s="107" t="s">
        <v>120</v>
      </c>
      <c r="D31577" s="107">
        <v>30.81</v>
      </c>
      <c r="E31577" s="107">
        <v>8382</v>
      </c>
    </row>
    <row r="31578" spans="1:5" x14ac:dyDescent="0.3">
      <c r="A31578" s="66">
        <v>42162</v>
      </c>
      <c r="B31578" s="98">
        <v>7.2916666666666671E-2</v>
      </c>
      <c r="C31578" s="107" t="s">
        <v>120</v>
      </c>
      <c r="D31578" s="107">
        <v>30.92</v>
      </c>
      <c r="E31578" s="107">
        <v>8997</v>
      </c>
    </row>
    <row r="31579" spans="1:5" x14ac:dyDescent="0.3">
      <c r="A31579" s="66">
        <v>42162</v>
      </c>
      <c r="B31579" s="98">
        <v>8.3333333333333329E-2</v>
      </c>
      <c r="C31579" s="107" t="s">
        <v>120</v>
      </c>
      <c r="D31579" s="107">
        <v>30.71</v>
      </c>
      <c r="E31579" s="107">
        <v>8829</v>
      </c>
    </row>
    <row r="31580" spans="1:5" x14ac:dyDescent="0.3">
      <c r="A31580" s="66">
        <v>42162</v>
      </c>
      <c r="B31580" s="98">
        <v>9.375E-2</v>
      </c>
      <c r="C31580" s="107" t="s">
        <v>120</v>
      </c>
      <c r="D31580" s="107">
        <v>30.95</v>
      </c>
      <c r="E31580" s="107">
        <v>9881</v>
      </c>
    </row>
    <row r="31581" spans="1:5" x14ac:dyDescent="0.3">
      <c r="A31581" s="66">
        <v>42162</v>
      </c>
      <c r="B31581" s="98">
        <v>0.10416666666666667</v>
      </c>
      <c r="C31581" s="107" t="s">
        <v>120</v>
      </c>
      <c r="D31581" s="107">
        <v>30.64</v>
      </c>
      <c r="E31581" s="107">
        <v>11235</v>
      </c>
    </row>
    <row r="31582" spans="1:5" x14ac:dyDescent="0.3">
      <c r="A31582" s="66">
        <v>42162</v>
      </c>
      <c r="B31582" s="98">
        <v>0.11458333333333333</v>
      </c>
      <c r="C31582" s="107" t="s">
        <v>120</v>
      </c>
      <c r="D31582" s="107">
        <v>30.32</v>
      </c>
      <c r="E31582" s="107">
        <v>10068</v>
      </c>
    </row>
    <row r="31583" spans="1:5" x14ac:dyDescent="0.3">
      <c r="A31583" s="66">
        <v>42162</v>
      </c>
      <c r="B31583" s="98">
        <v>0.125</v>
      </c>
      <c r="C31583" s="107" t="s">
        <v>120</v>
      </c>
      <c r="D31583" s="107">
        <v>30.63</v>
      </c>
      <c r="E31583" s="107">
        <v>10223</v>
      </c>
    </row>
    <row r="31584" spans="1:5" x14ac:dyDescent="0.3">
      <c r="A31584" s="66">
        <v>42162</v>
      </c>
      <c r="B31584" s="98">
        <v>0.13541666666666666</v>
      </c>
      <c r="C31584" s="107" t="s">
        <v>120</v>
      </c>
      <c r="D31584" s="107">
        <v>30.53</v>
      </c>
      <c r="E31584" s="107">
        <v>13151</v>
      </c>
    </row>
    <row r="31585" spans="1:5" x14ac:dyDescent="0.3">
      <c r="A31585" s="66">
        <v>42162</v>
      </c>
      <c r="B31585" s="98">
        <v>0.14583333333333334</v>
      </c>
      <c r="C31585" s="107" t="s">
        <v>120</v>
      </c>
      <c r="D31585" s="107">
        <v>30.12</v>
      </c>
      <c r="E31585" s="107">
        <v>13896</v>
      </c>
    </row>
    <row r="31586" spans="1:5" x14ac:dyDescent="0.3">
      <c r="A31586" s="66">
        <v>42162</v>
      </c>
      <c r="B31586" s="98">
        <v>0.15625</v>
      </c>
      <c r="C31586" s="107" t="s">
        <v>120</v>
      </c>
      <c r="D31586" s="107">
        <v>29.89</v>
      </c>
      <c r="E31586" s="107">
        <v>13499</v>
      </c>
    </row>
    <row r="31587" spans="1:5" x14ac:dyDescent="0.3">
      <c r="A31587" s="66">
        <v>42162</v>
      </c>
      <c r="B31587" s="98">
        <v>0.16666666666666666</v>
      </c>
      <c r="C31587" s="107" t="s">
        <v>120</v>
      </c>
      <c r="D31587" s="107">
        <v>29.78</v>
      </c>
      <c r="E31587" s="107">
        <v>13114</v>
      </c>
    </row>
    <row r="31588" spans="1:5" x14ac:dyDescent="0.3">
      <c r="A31588" s="66">
        <v>42162</v>
      </c>
      <c r="B31588" s="98">
        <v>0.17708333333333334</v>
      </c>
      <c r="C31588" s="107" t="s">
        <v>120</v>
      </c>
      <c r="D31588" s="107">
        <v>29.7</v>
      </c>
      <c r="E31588" s="107">
        <v>10444</v>
      </c>
    </row>
    <row r="31589" spans="1:5" x14ac:dyDescent="0.3">
      <c r="A31589" s="66">
        <v>42162</v>
      </c>
      <c r="B31589" s="98">
        <v>0.1875</v>
      </c>
      <c r="C31589" s="107" t="s">
        <v>120</v>
      </c>
      <c r="D31589" s="107">
        <v>29.91</v>
      </c>
      <c r="E31589" s="107">
        <v>10678</v>
      </c>
    </row>
    <row r="31590" spans="1:5" x14ac:dyDescent="0.3">
      <c r="A31590" s="66">
        <v>42162</v>
      </c>
      <c r="B31590" s="98">
        <v>0.19791666666666666</v>
      </c>
      <c r="C31590" s="107" t="s">
        <v>120</v>
      </c>
      <c r="D31590" s="107">
        <v>29.72</v>
      </c>
      <c r="E31590" s="107">
        <v>10948</v>
      </c>
    </row>
    <row r="31591" spans="1:5" x14ac:dyDescent="0.3">
      <c r="A31591" s="66">
        <v>42162</v>
      </c>
      <c r="B31591" s="98">
        <v>0.20833333333333334</v>
      </c>
      <c r="C31591" s="107" t="s">
        <v>120</v>
      </c>
      <c r="D31591" s="107">
        <v>29.71</v>
      </c>
      <c r="E31591" s="107">
        <v>11421</v>
      </c>
    </row>
    <row r="31592" spans="1:5" x14ac:dyDescent="0.3">
      <c r="A31592" s="66">
        <v>42162</v>
      </c>
      <c r="B31592" s="98">
        <v>0.21875</v>
      </c>
      <c r="C31592" s="107" t="s">
        <v>120</v>
      </c>
      <c r="D31592" s="107">
        <v>29.7</v>
      </c>
      <c r="E31592" s="107">
        <v>11252</v>
      </c>
    </row>
    <row r="31593" spans="1:5" x14ac:dyDescent="0.3">
      <c r="A31593" s="66">
        <v>42162</v>
      </c>
      <c r="B31593" s="98">
        <v>0.22916666666666666</v>
      </c>
      <c r="C31593" s="107" t="s">
        <v>120</v>
      </c>
      <c r="D31593" s="107">
        <v>29.63</v>
      </c>
      <c r="E31593" s="107">
        <v>11459</v>
      </c>
    </row>
    <row r="31594" spans="1:5" x14ac:dyDescent="0.3">
      <c r="A31594" s="66">
        <v>42162</v>
      </c>
      <c r="B31594" s="98">
        <v>0.23958333333333334</v>
      </c>
      <c r="C31594" s="107" t="s">
        <v>120</v>
      </c>
      <c r="D31594" s="107">
        <v>29.55</v>
      </c>
      <c r="E31594" s="107">
        <v>10774</v>
      </c>
    </row>
    <row r="31595" spans="1:5" x14ac:dyDescent="0.3">
      <c r="A31595" s="66">
        <v>42162</v>
      </c>
      <c r="B31595" s="98">
        <v>0.25</v>
      </c>
      <c r="C31595" s="107" t="s">
        <v>120</v>
      </c>
      <c r="D31595" s="107">
        <v>29.44</v>
      </c>
      <c r="E31595" s="107">
        <v>10826</v>
      </c>
    </row>
    <row r="31596" spans="1:5" x14ac:dyDescent="0.3">
      <c r="A31596" s="66">
        <v>42162</v>
      </c>
      <c r="B31596" s="98">
        <v>0.26041666666666669</v>
      </c>
      <c r="C31596" s="107" t="s">
        <v>120</v>
      </c>
      <c r="D31596" s="107">
        <v>29.48</v>
      </c>
      <c r="E31596" s="107">
        <v>11345</v>
      </c>
    </row>
    <row r="31597" spans="1:5" x14ac:dyDescent="0.3">
      <c r="A31597" s="66">
        <v>42162</v>
      </c>
      <c r="B31597" s="98">
        <v>0.27083333333333331</v>
      </c>
      <c r="C31597" s="107" t="s">
        <v>120</v>
      </c>
      <c r="D31597" s="107">
        <v>29.51</v>
      </c>
      <c r="E31597" s="107">
        <v>10958</v>
      </c>
    </row>
    <row r="31598" spans="1:5" x14ac:dyDescent="0.3">
      <c r="A31598" s="66">
        <v>42162</v>
      </c>
      <c r="B31598" s="98">
        <v>0.28125</v>
      </c>
      <c r="C31598" s="107" t="s">
        <v>120</v>
      </c>
      <c r="D31598" s="107">
        <v>29.39</v>
      </c>
      <c r="E31598" s="107">
        <v>11499</v>
      </c>
    </row>
    <row r="31599" spans="1:5" x14ac:dyDescent="0.3">
      <c r="A31599" s="66">
        <v>42162</v>
      </c>
      <c r="B31599" s="98">
        <v>0.29166666666666669</v>
      </c>
      <c r="C31599" s="107" t="s">
        <v>120</v>
      </c>
      <c r="D31599" s="107">
        <v>29.41</v>
      </c>
      <c r="E31599" s="107">
        <v>11737</v>
      </c>
    </row>
    <row r="31600" spans="1:5" x14ac:dyDescent="0.3">
      <c r="A31600" s="66">
        <v>42162</v>
      </c>
      <c r="B31600" s="98">
        <v>0.30208333333333331</v>
      </c>
      <c r="C31600" s="107" t="s">
        <v>120</v>
      </c>
      <c r="D31600" s="107">
        <v>29.46</v>
      </c>
      <c r="E31600" s="107">
        <v>11697</v>
      </c>
    </row>
    <row r="31601" spans="1:5" x14ac:dyDescent="0.3">
      <c r="A31601" s="66">
        <v>42162</v>
      </c>
      <c r="B31601" s="98">
        <v>0.3125</v>
      </c>
      <c r="C31601" s="107" t="s">
        <v>120</v>
      </c>
      <c r="D31601" s="107">
        <v>29.48</v>
      </c>
      <c r="E31601" s="107">
        <v>11597</v>
      </c>
    </row>
    <row r="31602" spans="1:5" x14ac:dyDescent="0.3">
      <c r="A31602" s="66">
        <v>42162</v>
      </c>
      <c r="B31602" s="98">
        <v>0.32291666666666669</v>
      </c>
      <c r="C31602" s="107" t="s">
        <v>120</v>
      </c>
      <c r="D31602" s="107">
        <v>29.48</v>
      </c>
      <c r="E31602" s="107">
        <v>12108</v>
      </c>
    </row>
    <row r="31603" spans="1:5" x14ac:dyDescent="0.3">
      <c r="A31603" s="66">
        <v>42162</v>
      </c>
      <c r="B31603" s="98">
        <v>0.33333333333333331</v>
      </c>
      <c r="C31603" s="107" t="s">
        <v>120</v>
      </c>
      <c r="D31603" s="107">
        <v>29.46</v>
      </c>
      <c r="E31603" s="107">
        <v>11956</v>
      </c>
    </row>
    <row r="31604" spans="1:5" x14ac:dyDescent="0.3">
      <c r="A31604" s="66">
        <v>42162</v>
      </c>
      <c r="B31604" s="98">
        <v>0.34375</v>
      </c>
      <c r="C31604" s="107" t="s">
        <v>120</v>
      </c>
      <c r="D31604" s="107">
        <v>29.38</v>
      </c>
      <c r="E31604" s="107">
        <v>11808</v>
      </c>
    </row>
    <row r="31605" spans="1:5" x14ac:dyDescent="0.3">
      <c r="A31605" s="66">
        <v>42162</v>
      </c>
      <c r="B31605" s="98">
        <v>0.35416666666666669</v>
      </c>
      <c r="C31605" s="107" t="s">
        <v>120</v>
      </c>
      <c r="D31605" s="107">
        <v>29.35</v>
      </c>
      <c r="E31605" s="107">
        <v>11742</v>
      </c>
    </row>
    <row r="31606" spans="1:5" x14ac:dyDescent="0.3">
      <c r="A31606" s="66">
        <v>42162</v>
      </c>
      <c r="B31606" s="98">
        <v>0.36458333333333331</v>
      </c>
      <c r="C31606" s="107" t="s">
        <v>120</v>
      </c>
      <c r="D31606" s="107">
        <v>29.34</v>
      </c>
      <c r="E31606" s="107">
        <v>11359</v>
      </c>
    </row>
    <row r="31607" spans="1:5" x14ac:dyDescent="0.3">
      <c r="A31607" s="66">
        <v>42162</v>
      </c>
      <c r="B31607" s="98">
        <v>0.375</v>
      </c>
      <c r="C31607" s="107" t="s">
        <v>120</v>
      </c>
      <c r="D31607" s="107">
        <v>29.13</v>
      </c>
      <c r="E31607" s="107">
        <v>11193</v>
      </c>
    </row>
    <row r="31608" spans="1:5" x14ac:dyDescent="0.3">
      <c r="A31608" s="66">
        <v>42162</v>
      </c>
      <c r="B31608" s="98">
        <v>0.38541666666666669</v>
      </c>
      <c r="C31608" s="107" t="s">
        <v>120</v>
      </c>
      <c r="D31608" s="107">
        <v>29.04</v>
      </c>
      <c r="E31608" s="107">
        <v>11325</v>
      </c>
    </row>
    <row r="31609" spans="1:5" x14ac:dyDescent="0.3">
      <c r="A31609" s="66">
        <v>42162</v>
      </c>
      <c r="B31609" s="98">
        <v>0.39583333333333331</v>
      </c>
      <c r="C31609" s="107" t="s">
        <v>120</v>
      </c>
      <c r="D31609" s="107">
        <v>29.03</v>
      </c>
      <c r="E31609" s="107">
        <v>11337</v>
      </c>
    </row>
    <row r="31610" spans="1:5" x14ac:dyDescent="0.3">
      <c r="A31610" s="66">
        <v>42162</v>
      </c>
      <c r="B31610" s="98">
        <v>0.40625</v>
      </c>
      <c r="C31610" s="107" t="s">
        <v>120</v>
      </c>
      <c r="D31610" s="107">
        <v>29.05</v>
      </c>
      <c r="E31610" s="107">
        <v>11318</v>
      </c>
    </row>
    <row r="31611" spans="1:5" x14ac:dyDescent="0.3">
      <c r="A31611" s="66">
        <v>42162</v>
      </c>
      <c r="B31611" s="98">
        <v>0.41666666666666669</v>
      </c>
      <c r="C31611" s="107" t="s">
        <v>120</v>
      </c>
      <c r="D31611" s="107">
        <v>28.98</v>
      </c>
      <c r="E31611" s="107">
        <v>11325</v>
      </c>
    </row>
    <row r="31612" spans="1:5" x14ac:dyDescent="0.3">
      <c r="A31612" s="66">
        <v>42162</v>
      </c>
      <c r="B31612" s="98">
        <v>0.42708333333333331</v>
      </c>
      <c r="C31612" s="107" t="s">
        <v>120</v>
      </c>
      <c r="D31612" s="107">
        <v>28.92</v>
      </c>
      <c r="E31612" s="107">
        <v>11201</v>
      </c>
    </row>
    <row r="31613" spans="1:5" x14ac:dyDescent="0.3">
      <c r="A31613" s="66">
        <v>42162</v>
      </c>
      <c r="B31613" s="98">
        <v>0.4375</v>
      </c>
      <c r="C31613" s="107" t="s">
        <v>120</v>
      </c>
      <c r="D31613" s="107">
        <v>28.84</v>
      </c>
      <c r="E31613" s="107">
        <v>11042</v>
      </c>
    </row>
    <row r="31614" spans="1:5" x14ac:dyDescent="0.3">
      <c r="A31614" s="66">
        <v>42162</v>
      </c>
      <c r="B31614" s="98">
        <v>0.44791666666666669</v>
      </c>
      <c r="C31614" s="107" t="s">
        <v>120</v>
      </c>
      <c r="D31614" s="107">
        <v>28.89</v>
      </c>
      <c r="E31614" s="107">
        <v>10855</v>
      </c>
    </row>
    <row r="31615" spans="1:5" x14ac:dyDescent="0.3">
      <c r="A31615" s="66">
        <v>42162</v>
      </c>
      <c r="B31615" s="98">
        <v>0.45833333333333331</v>
      </c>
      <c r="C31615" s="107" t="s">
        <v>120</v>
      </c>
      <c r="D31615" s="107">
        <v>28.94</v>
      </c>
      <c r="E31615" s="107">
        <v>10681</v>
      </c>
    </row>
    <row r="31616" spans="1:5" x14ac:dyDescent="0.3">
      <c r="A31616" s="66">
        <v>42162</v>
      </c>
      <c r="B31616" s="98">
        <v>0.46875</v>
      </c>
      <c r="C31616" s="107" t="s">
        <v>120</v>
      </c>
      <c r="D31616" s="107">
        <v>28.99</v>
      </c>
      <c r="E31616" s="107">
        <v>10483</v>
      </c>
    </row>
    <row r="31617" spans="1:5" x14ac:dyDescent="0.3">
      <c r="A31617" s="66">
        <v>42162</v>
      </c>
      <c r="B31617" s="98">
        <v>0.47916666666666669</v>
      </c>
      <c r="C31617" s="107" t="s">
        <v>120</v>
      </c>
      <c r="D31617" s="107">
        <v>28.99</v>
      </c>
      <c r="E31617" s="107">
        <v>10356</v>
      </c>
    </row>
    <row r="31618" spans="1:5" x14ac:dyDescent="0.3">
      <c r="A31618" s="66">
        <v>42162</v>
      </c>
      <c r="B31618" s="98">
        <v>0.48958333333333331</v>
      </c>
      <c r="C31618" s="107" t="s">
        <v>120</v>
      </c>
      <c r="D31618" s="107">
        <v>28.98</v>
      </c>
      <c r="E31618" s="107">
        <v>10231</v>
      </c>
    </row>
    <row r="31619" spans="1:5" x14ac:dyDescent="0.3">
      <c r="A31619" s="66">
        <v>42163</v>
      </c>
      <c r="B31619" s="98">
        <v>0.5</v>
      </c>
      <c r="C31619" s="107" t="s">
        <v>119</v>
      </c>
      <c r="D31619" s="107">
        <v>28.98</v>
      </c>
      <c r="E31619" s="107">
        <v>10114</v>
      </c>
    </row>
    <row r="31620" spans="1:5" x14ac:dyDescent="0.3">
      <c r="A31620" s="66">
        <v>42163</v>
      </c>
      <c r="B31620" s="98">
        <v>0.51041666666666663</v>
      </c>
      <c r="C31620" s="107" t="s">
        <v>119</v>
      </c>
      <c r="D31620" s="107">
        <v>28.97</v>
      </c>
      <c r="E31620" s="107">
        <v>9905</v>
      </c>
    </row>
    <row r="31621" spans="1:5" x14ac:dyDescent="0.3">
      <c r="A31621" s="66">
        <v>42163</v>
      </c>
      <c r="B31621" s="98">
        <v>0.52083333333333337</v>
      </c>
      <c r="C31621" s="107" t="s">
        <v>119</v>
      </c>
      <c r="D31621" s="107">
        <v>28.95</v>
      </c>
      <c r="E31621" s="107">
        <v>9646</v>
      </c>
    </row>
    <row r="31622" spans="1:5" x14ac:dyDescent="0.3">
      <c r="A31622" s="66">
        <v>42163</v>
      </c>
      <c r="B31622" s="98">
        <v>0.53125</v>
      </c>
      <c r="C31622" s="107" t="s">
        <v>119</v>
      </c>
      <c r="D31622" s="107">
        <v>28.93</v>
      </c>
      <c r="E31622" s="107">
        <v>9484</v>
      </c>
    </row>
    <row r="31623" spans="1:5" x14ac:dyDescent="0.3">
      <c r="A31623" s="66">
        <v>42163</v>
      </c>
      <c r="B31623" s="98">
        <v>4.1666666666666664E-2</v>
      </c>
      <c r="C31623" s="107" t="s">
        <v>119</v>
      </c>
      <c r="D31623" s="107">
        <v>28.89</v>
      </c>
      <c r="E31623" s="107">
        <v>9337</v>
      </c>
    </row>
    <row r="31624" spans="1:5" x14ac:dyDescent="0.3">
      <c r="A31624" s="66">
        <v>42163</v>
      </c>
      <c r="B31624" s="98">
        <v>5.2083333333333336E-2</v>
      </c>
      <c r="C31624" s="107" t="s">
        <v>119</v>
      </c>
      <c r="D31624" s="107">
        <v>28.83</v>
      </c>
      <c r="E31624" s="107">
        <v>9194</v>
      </c>
    </row>
    <row r="31625" spans="1:5" x14ac:dyDescent="0.3">
      <c r="A31625" s="66">
        <v>42163</v>
      </c>
      <c r="B31625" s="98">
        <v>6.25E-2</v>
      </c>
      <c r="C31625" s="107" t="s">
        <v>119</v>
      </c>
      <c r="D31625" s="107">
        <v>28.75</v>
      </c>
      <c r="E31625" s="107">
        <v>9045</v>
      </c>
    </row>
    <row r="31626" spans="1:5" x14ac:dyDescent="0.3">
      <c r="A31626" s="66">
        <v>42163</v>
      </c>
      <c r="B31626" s="98">
        <v>7.2916666666666671E-2</v>
      </c>
      <c r="C31626" s="107" t="s">
        <v>119</v>
      </c>
      <c r="D31626" s="107">
        <v>28.69</v>
      </c>
      <c r="E31626" s="107">
        <v>9016</v>
      </c>
    </row>
    <row r="31627" spans="1:5" x14ac:dyDescent="0.3">
      <c r="A31627" s="66">
        <v>42163</v>
      </c>
      <c r="B31627" s="98">
        <v>8.3333333333333329E-2</v>
      </c>
      <c r="C31627" s="107" t="s">
        <v>119</v>
      </c>
      <c r="D31627" s="107">
        <v>28.67</v>
      </c>
      <c r="E31627" s="107">
        <v>9113</v>
      </c>
    </row>
    <row r="31628" spans="1:5" x14ac:dyDescent="0.3">
      <c r="A31628" s="66">
        <v>42163</v>
      </c>
      <c r="B31628" s="98">
        <v>9.375E-2</v>
      </c>
      <c r="C31628" s="107" t="s">
        <v>119</v>
      </c>
      <c r="D31628" s="107">
        <v>28.68</v>
      </c>
      <c r="E31628" s="107">
        <v>9183</v>
      </c>
    </row>
    <row r="31629" spans="1:5" x14ac:dyDescent="0.3">
      <c r="A31629" s="66">
        <v>42163</v>
      </c>
      <c r="B31629" s="98">
        <v>0.10416666666666667</v>
      </c>
      <c r="C31629" s="107" t="s">
        <v>119</v>
      </c>
      <c r="D31629" s="107">
        <v>28.6</v>
      </c>
      <c r="E31629" s="107">
        <v>9168</v>
      </c>
    </row>
    <row r="31630" spans="1:5" x14ac:dyDescent="0.3">
      <c r="A31630" s="66">
        <v>42163</v>
      </c>
      <c r="B31630" s="98">
        <v>0.11458333333333333</v>
      </c>
      <c r="C31630" s="107" t="s">
        <v>119</v>
      </c>
      <c r="D31630" s="107">
        <v>28.58</v>
      </c>
      <c r="E31630" s="107">
        <v>9250</v>
      </c>
    </row>
    <row r="31631" spans="1:5" x14ac:dyDescent="0.3">
      <c r="A31631" s="66">
        <v>42163</v>
      </c>
      <c r="B31631" s="98">
        <v>0.125</v>
      </c>
      <c r="C31631" s="107" t="s">
        <v>119</v>
      </c>
      <c r="D31631" s="107">
        <v>28.6</v>
      </c>
      <c r="E31631" s="107">
        <v>9296</v>
      </c>
    </row>
    <row r="31632" spans="1:5" x14ac:dyDescent="0.3">
      <c r="A31632" s="66">
        <v>42163</v>
      </c>
      <c r="B31632" s="98">
        <v>0.13541666666666666</v>
      </c>
      <c r="C31632" s="107" t="s">
        <v>119</v>
      </c>
      <c r="D31632" s="107">
        <v>28.58</v>
      </c>
      <c r="E31632" s="107">
        <v>9315</v>
      </c>
    </row>
    <row r="31633" spans="1:5" x14ac:dyDescent="0.3">
      <c r="A31633" s="66">
        <v>42163</v>
      </c>
      <c r="B31633" s="98">
        <v>0.14583333333333334</v>
      </c>
      <c r="C31633" s="107" t="s">
        <v>119</v>
      </c>
      <c r="D31633" s="107">
        <v>28.56</v>
      </c>
      <c r="E31633" s="107">
        <v>9442</v>
      </c>
    </row>
    <row r="31634" spans="1:5" x14ac:dyDescent="0.3">
      <c r="A31634" s="66">
        <v>42163</v>
      </c>
      <c r="B31634" s="98">
        <v>0.15625</v>
      </c>
      <c r="C31634" s="107" t="s">
        <v>119</v>
      </c>
      <c r="D31634" s="107">
        <v>28.51</v>
      </c>
      <c r="E31634" s="107">
        <v>9643</v>
      </c>
    </row>
    <row r="31635" spans="1:5" x14ac:dyDescent="0.3">
      <c r="A31635" s="66">
        <v>42163</v>
      </c>
      <c r="B31635" s="98">
        <v>0.16666666666666666</v>
      </c>
      <c r="C31635" s="107" t="s">
        <v>119</v>
      </c>
      <c r="D31635" s="107">
        <v>28.47</v>
      </c>
      <c r="E31635" s="107">
        <v>9772</v>
      </c>
    </row>
    <row r="31636" spans="1:5" x14ac:dyDescent="0.3">
      <c r="A31636" s="66">
        <v>42163</v>
      </c>
      <c r="B31636" s="98">
        <v>0.17708333333333334</v>
      </c>
      <c r="C31636" s="107" t="s">
        <v>119</v>
      </c>
      <c r="D31636" s="107">
        <v>28.47</v>
      </c>
      <c r="E31636" s="107">
        <v>10787</v>
      </c>
    </row>
    <row r="31637" spans="1:5" x14ac:dyDescent="0.3">
      <c r="A31637" s="66">
        <v>42163</v>
      </c>
      <c r="B31637" s="98">
        <v>0.1875</v>
      </c>
      <c r="C31637" s="107" t="s">
        <v>119</v>
      </c>
      <c r="D31637" s="107">
        <v>28.58</v>
      </c>
      <c r="E31637" s="107">
        <v>11337</v>
      </c>
    </row>
    <row r="31638" spans="1:5" x14ac:dyDescent="0.3">
      <c r="A31638" s="66">
        <v>42163</v>
      </c>
      <c r="B31638" s="98">
        <v>0.19791666666666666</v>
      </c>
      <c r="C31638" s="107" t="s">
        <v>119</v>
      </c>
      <c r="D31638" s="107">
        <v>28.63</v>
      </c>
      <c r="E31638" s="107">
        <v>11169</v>
      </c>
    </row>
    <row r="31639" spans="1:5" x14ac:dyDescent="0.3">
      <c r="A31639" s="66">
        <v>42163</v>
      </c>
      <c r="B31639" s="98">
        <v>0.20833333333333334</v>
      </c>
      <c r="C31639" s="107" t="s">
        <v>119</v>
      </c>
      <c r="D31639" s="107">
        <v>28.48</v>
      </c>
      <c r="E31639" s="107">
        <v>10799</v>
      </c>
    </row>
    <row r="31640" spans="1:5" x14ac:dyDescent="0.3">
      <c r="A31640" s="66">
        <v>42163</v>
      </c>
      <c r="B31640" s="98">
        <v>0.21875</v>
      </c>
      <c r="C31640" s="107" t="s">
        <v>119</v>
      </c>
      <c r="D31640" s="107">
        <v>28.35</v>
      </c>
      <c r="E31640" s="107">
        <v>10861</v>
      </c>
    </row>
    <row r="31641" spans="1:5" x14ac:dyDescent="0.3">
      <c r="A31641" s="66">
        <v>42163</v>
      </c>
      <c r="B31641" s="98">
        <v>0.22916666666666666</v>
      </c>
      <c r="C31641" s="107" t="s">
        <v>119</v>
      </c>
      <c r="D31641" s="107">
        <v>28.4</v>
      </c>
      <c r="E31641" s="107">
        <v>11771</v>
      </c>
    </row>
    <row r="31642" spans="1:5" x14ac:dyDescent="0.3">
      <c r="A31642" s="66">
        <v>42163</v>
      </c>
      <c r="B31642" s="98">
        <v>0.23958333333333334</v>
      </c>
      <c r="C31642" s="107" t="s">
        <v>119</v>
      </c>
      <c r="D31642" s="107">
        <v>28.52</v>
      </c>
      <c r="E31642" s="107">
        <v>12186</v>
      </c>
    </row>
    <row r="31643" spans="1:5" x14ac:dyDescent="0.3">
      <c r="A31643" s="66">
        <v>42163</v>
      </c>
      <c r="B31643" s="98">
        <v>0.25</v>
      </c>
      <c r="C31643" s="107" t="s">
        <v>119</v>
      </c>
      <c r="D31643" s="107">
        <v>28.55</v>
      </c>
      <c r="E31643" s="107">
        <v>12267</v>
      </c>
    </row>
    <row r="31644" spans="1:5" x14ac:dyDescent="0.3">
      <c r="A31644" s="66">
        <v>42163</v>
      </c>
      <c r="B31644" s="98">
        <v>0.26041666666666669</v>
      </c>
      <c r="C31644" s="107" t="s">
        <v>119</v>
      </c>
      <c r="D31644" s="107">
        <v>28.51</v>
      </c>
      <c r="E31644" s="107">
        <v>12168</v>
      </c>
    </row>
    <row r="31645" spans="1:5" x14ac:dyDescent="0.3">
      <c r="A31645" s="66">
        <v>42163</v>
      </c>
      <c r="B31645" s="98">
        <v>0.27083333333333331</v>
      </c>
      <c r="C31645" s="107" t="s">
        <v>119</v>
      </c>
      <c r="D31645" s="107">
        <v>28.42</v>
      </c>
      <c r="E31645" s="107">
        <v>11847</v>
      </c>
    </row>
    <row r="31646" spans="1:5" x14ac:dyDescent="0.3">
      <c r="A31646" s="66">
        <v>42163</v>
      </c>
      <c r="B31646" s="98">
        <v>0.28125</v>
      </c>
      <c r="C31646" s="107" t="s">
        <v>119</v>
      </c>
      <c r="D31646" s="107">
        <v>28.32</v>
      </c>
      <c r="E31646" s="107">
        <v>11389</v>
      </c>
    </row>
    <row r="31647" spans="1:5" x14ac:dyDescent="0.3">
      <c r="A31647" s="66">
        <v>42163</v>
      </c>
      <c r="B31647" s="98">
        <v>0.29166666666666669</v>
      </c>
      <c r="C31647" s="107" t="s">
        <v>119</v>
      </c>
      <c r="D31647" s="107">
        <v>28.19</v>
      </c>
      <c r="E31647" s="107">
        <v>10995</v>
      </c>
    </row>
    <row r="31648" spans="1:5" x14ac:dyDescent="0.3">
      <c r="A31648" s="66">
        <v>42163</v>
      </c>
      <c r="B31648" s="98">
        <v>0.30208333333333331</v>
      </c>
      <c r="C31648" s="107" t="s">
        <v>119</v>
      </c>
      <c r="D31648" s="107">
        <v>28.03</v>
      </c>
      <c r="E31648" s="107">
        <v>10696</v>
      </c>
    </row>
    <row r="31649" spans="1:5" x14ac:dyDescent="0.3">
      <c r="A31649" s="66">
        <v>42163</v>
      </c>
      <c r="B31649" s="98">
        <v>0.3125</v>
      </c>
      <c r="C31649" s="107" t="s">
        <v>119</v>
      </c>
      <c r="D31649" s="107">
        <v>27.98</v>
      </c>
      <c r="E31649" s="107">
        <v>10495</v>
      </c>
    </row>
    <row r="31650" spans="1:5" x14ac:dyDescent="0.3">
      <c r="A31650" s="66">
        <v>42163</v>
      </c>
      <c r="B31650" s="98">
        <v>0.32291666666666669</v>
      </c>
      <c r="C31650" s="107" t="s">
        <v>119</v>
      </c>
      <c r="D31650" s="107">
        <v>27.98</v>
      </c>
      <c r="E31650" s="107">
        <v>10502</v>
      </c>
    </row>
    <row r="31651" spans="1:5" x14ac:dyDescent="0.3">
      <c r="A31651" s="66">
        <v>42163</v>
      </c>
      <c r="B31651" s="98">
        <v>0.33333333333333331</v>
      </c>
      <c r="C31651" s="107" t="s">
        <v>119</v>
      </c>
      <c r="D31651" s="107">
        <v>28.04</v>
      </c>
      <c r="E31651" s="107">
        <v>10562</v>
      </c>
    </row>
    <row r="31652" spans="1:5" x14ac:dyDescent="0.3">
      <c r="A31652" s="66">
        <v>42163</v>
      </c>
      <c r="B31652" s="98">
        <v>0.34375</v>
      </c>
      <c r="C31652" s="107" t="s">
        <v>119</v>
      </c>
      <c r="D31652" s="107">
        <v>28.04</v>
      </c>
      <c r="E31652" s="107">
        <v>10603</v>
      </c>
    </row>
    <row r="31653" spans="1:5" x14ac:dyDescent="0.3">
      <c r="A31653" s="66">
        <v>42163</v>
      </c>
      <c r="B31653" s="98">
        <v>0.35416666666666669</v>
      </c>
      <c r="C31653" s="107" t="s">
        <v>119</v>
      </c>
      <c r="D31653" s="107">
        <v>28.09</v>
      </c>
      <c r="E31653" s="107">
        <v>10619</v>
      </c>
    </row>
    <row r="31654" spans="1:5" x14ac:dyDescent="0.3">
      <c r="A31654" s="66">
        <v>42163</v>
      </c>
      <c r="B31654" s="98">
        <v>0.36458333333333331</v>
      </c>
      <c r="C31654" s="107" t="s">
        <v>119</v>
      </c>
      <c r="D31654" s="107">
        <v>28.14</v>
      </c>
      <c r="E31654" s="107">
        <v>10617</v>
      </c>
    </row>
    <row r="31655" spans="1:5" x14ac:dyDescent="0.3">
      <c r="A31655" s="66">
        <v>42163</v>
      </c>
      <c r="B31655" s="98">
        <v>0.375</v>
      </c>
      <c r="C31655" s="107" t="s">
        <v>119</v>
      </c>
      <c r="D31655" s="107">
        <v>28.17</v>
      </c>
      <c r="E31655" s="107">
        <v>10547</v>
      </c>
    </row>
    <row r="31656" spans="1:5" x14ac:dyDescent="0.3">
      <c r="A31656" s="66">
        <v>42163</v>
      </c>
      <c r="B31656" s="98">
        <v>0.38541666666666669</v>
      </c>
      <c r="C31656" s="107" t="s">
        <v>119</v>
      </c>
      <c r="D31656" s="107">
        <v>28.19</v>
      </c>
      <c r="E31656" s="107">
        <v>10849</v>
      </c>
    </row>
    <row r="31657" spans="1:5" x14ac:dyDescent="0.3">
      <c r="A31657" s="66">
        <v>42163</v>
      </c>
      <c r="B31657" s="98">
        <v>0.39583333333333331</v>
      </c>
      <c r="C31657" s="107" t="s">
        <v>119</v>
      </c>
      <c r="D31657" s="107">
        <v>28.41</v>
      </c>
      <c r="E31657" s="107">
        <v>10788</v>
      </c>
    </row>
    <row r="31658" spans="1:5" x14ac:dyDescent="0.3">
      <c r="A31658" s="66">
        <v>42163</v>
      </c>
      <c r="B31658" s="98">
        <v>0.40625</v>
      </c>
      <c r="C31658" s="107" t="s">
        <v>119</v>
      </c>
      <c r="D31658" s="107">
        <v>28.58</v>
      </c>
      <c r="E31658" s="107">
        <v>10591</v>
      </c>
    </row>
    <row r="31659" spans="1:5" x14ac:dyDescent="0.3">
      <c r="A31659" s="66">
        <v>42163</v>
      </c>
      <c r="B31659" s="98">
        <v>0.41666666666666669</v>
      </c>
      <c r="C31659" s="107" t="s">
        <v>119</v>
      </c>
      <c r="D31659" s="107">
        <v>28.75</v>
      </c>
      <c r="E31659" s="107">
        <v>10393</v>
      </c>
    </row>
    <row r="31660" spans="1:5" x14ac:dyDescent="0.3">
      <c r="A31660" s="66">
        <v>42163</v>
      </c>
      <c r="B31660" s="98">
        <v>0.42708333333333331</v>
      </c>
      <c r="C31660" s="107" t="s">
        <v>119</v>
      </c>
      <c r="D31660" s="107">
        <v>28.96</v>
      </c>
      <c r="E31660" s="107">
        <v>10378</v>
      </c>
    </row>
    <row r="31661" spans="1:5" x14ac:dyDescent="0.3">
      <c r="A31661" s="66">
        <v>42163</v>
      </c>
      <c r="B31661" s="98">
        <v>0.4375</v>
      </c>
      <c r="C31661" s="107" t="s">
        <v>119</v>
      </c>
      <c r="D31661" s="107">
        <v>28.99</v>
      </c>
      <c r="E31661" s="107">
        <v>10369</v>
      </c>
    </row>
    <row r="31662" spans="1:5" x14ac:dyDescent="0.3">
      <c r="A31662" s="66">
        <v>42163</v>
      </c>
      <c r="B31662" s="98">
        <v>0.44791666666666669</v>
      </c>
      <c r="C31662" s="107" t="s">
        <v>119</v>
      </c>
      <c r="D31662" s="107">
        <v>29.05</v>
      </c>
      <c r="E31662" s="107">
        <v>10432</v>
      </c>
    </row>
    <row r="31663" spans="1:5" x14ac:dyDescent="0.3">
      <c r="A31663" s="66">
        <v>42163</v>
      </c>
      <c r="B31663" s="98">
        <v>0.45833333333333331</v>
      </c>
      <c r="C31663" s="107" t="s">
        <v>119</v>
      </c>
      <c r="D31663" s="107">
        <v>29.29</v>
      </c>
      <c r="E31663" s="107">
        <v>10494</v>
      </c>
    </row>
    <row r="31664" spans="1:5" x14ac:dyDescent="0.3">
      <c r="A31664" s="66">
        <v>42163</v>
      </c>
      <c r="B31664" s="98">
        <v>0.46875</v>
      </c>
      <c r="C31664" s="107" t="s">
        <v>119</v>
      </c>
      <c r="D31664" s="107">
        <v>29.4</v>
      </c>
      <c r="E31664" s="107">
        <v>10483</v>
      </c>
    </row>
    <row r="31665" spans="1:5" x14ac:dyDescent="0.3">
      <c r="A31665" s="66">
        <v>42163</v>
      </c>
      <c r="B31665" s="98">
        <v>0.47916666666666669</v>
      </c>
      <c r="C31665" s="107" t="s">
        <v>119</v>
      </c>
      <c r="D31665" s="107">
        <v>29.54</v>
      </c>
      <c r="E31665" s="107">
        <v>10407</v>
      </c>
    </row>
    <row r="31666" spans="1:5" x14ac:dyDescent="0.3">
      <c r="A31666" s="66">
        <v>42163</v>
      </c>
      <c r="B31666" s="98">
        <v>0.48958333333333331</v>
      </c>
      <c r="C31666" s="107" t="s">
        <v>119</v>
      </c>
      <c r="D31666" s="107">
        <v>29.79</v>
      </c>
      <c r="E31666" s="107">
        <v>10051</v>
      </c>
    </row>
    <row r="31667" spans="1:5" x14ac:dyDescent="0.3">
      <c r="A31667" s="66">
        <v>42163</v>
      </c>
      <c r="B31667" s="98">
        <v>0.5</v>
      </c>
      <c r="C31667" s="107" t="s">
        <v>120</v>
      </c>
      <c r="D31667" s="107">
        <v>30.11</v>
      </c>
      <c r="E31667" s="107">
        <v>9684</v>
      </c>
    </row>
    <row r="31668" spans="1:5" x14ac:dyDescent="0.3">
      <c r="A31668" s="66">
        <v>42163</v>
      </c>
      <c r="B31668" s="98">
        <v>0.51041666666666663</v>
      </c>
      <c r="C31668" s="107" t="s">
        <v>120</v>
      </c>
      <c r="D31668" s="107">
        <v>30.25</v>
      </c>
      <c r="E31668" s="107">
        <v>9396</v>
      </c>
    </row>
    <row r="31669" spans="1:5" x14ac:dyDescent="0.3">
      <c r="A31669" s="66">
        <v>42163</v>
      </c>
      <c r="B31669" s="98">
        <v>0.52083333333333337</v>
      </c>
      <c r="C31669" s="107" t="s">
        <v>120</v>
      </c>
      <c r="D31669" s="107">
        <v>30.45</v>
      </c>
      <c r="E31669" s="107">
        <v>9097</v>
      </c>
    </row>
    <row r="31670" spans="1:5" x14ac:dyDescent="0.3">
      <c r="A31670" s="66">
        <v>42163</v>
      </c>
      <c r="B31670" s="98">
        <v>0.53125</v>
      </c>
      <c r="C31670" s="107" t="s">
        <v>120</v>
      </c>
      <c r="D31670" s="107">
        <v>30.65</v>
      </c>
      <c r="E31670" s="107">
        <v>8950</v>
      </c>
    </row>
    <row r="31671" spans="1:5" x14ac:dyDescent="0.3">
      <c r="A31671" s="66">
        <v>42163</v>
      </c>
      <c r="B31671" s="98">
        <v>4.1666666666666664E-2</v>
      </c>
      <c r="C31671" s="107" t="s">
        <v>120</v>
      </c>
      <c r="D31671" s="107">
        <v>30.76</v>
      </c>
      <c r="E31671" s="107">
        <v>8873</v>
      </c>
    </row>
    <row r="31672" spans="1:5" x14ac:dyDescent="0.3">
      <c r="A31672" s="66">
        <v>42163</v>
      </c>
      <c r="B31672" s="98">
        <v>5.2083333333333336E-2</v>
      </c>
      <c r="C31672" s="107" t="s">
        <v>120</v>
      </c>
      <c r="D31672" s="107">
        <v>30.86</v>
      </c>
      <c r="E31672" s="107">
        <v>8847</v>
      </c>
    </row>
    <row r="31673" spans="1:5" x14ac:dyDescent="0.3">
      <c r="A31673" s="66">
        <v>42163</v>
      </c>
      <c r="B31673" s="98">
        <v>6.25E-2</v>
      </c>
      <c r="C31673" s="107" t="s">
        <v>120</v>
      </c>
      <c r="D31673" s="107">
        <v>30.95</v>
      </c>
      <c r="E31673" s="107">
        <v>8799</v>
      </c>
    </row>
    <row r="31674" spans="1:5" x14ac:dyDescent="0.3">
      <c r="A31674" s="66">
        <v>42163</v>
      </c>
      <c r="B31674" s="98">
        <v>7.2916666666666671E-2</v>
      </c>
      <c r="C31674" s="107" t="s">
        <v>120</v>
      </c>
      <c r="D31674" s="107">
        <v>31.08</v>
      </c>
      <c r="E31674" s="107">
        <v>8738</v>
      </c>
    </row>
    <row r="31675" spans="1:5" x14ac:dyDescent="0.3">
      <c r="A31675" s="66">
        <v>42163</v>
      </c>
      <c r="B31675" s="98">
        <v>8.3333333333333329E-2</v>
      </c>
      <c r="C31675" s="107" t="s">
        <v>120</v>
      </c>
      <c r="D31675" s="107">
        <v>31.26</v>
      </c>
      <c r="E31675" s="107">
        <v>8523</v>
      </c>
    </row>
    <row r="31676" spans="1:5" x14ac:dyDescent="0.3">
      <c r="A31676" s="66">
        <v>42163</v>
      </c>
      <c r="B31676" s="98">
        <v>9.375E-2</v>
      </c>
      <c r="C31676" s="107" t="s">
        <v>120</v>
      </c>
      <c r="D31676" s="107">
        <v>31.56</v>
      </c>
      <c r="E31676" s="107">
        <v>8371</v>
      </c>
    </row>
    <row r="31677" spans="1:5" x14ac:dyDescent="0.3">
      <c r="A31677" s="66">
        <v>42163</v>
      </c>
      <c r="B31677" s="98">
        <v>0.10416666666666667</v>
      </c>
      <c r="C31677" s="107" t="s">
        <v>120</v>
      </c>
      <c r="D31677" s="107">
        <v>31.8</v>
      </c>
      <c r="E31677" s="107">
        <v>8166</v>
      </c>
    </row>
    <row r="31678" spans="1:5" x14ac:dyDescent="0.3">
      <c r="A31678" s="66">
        <v>42163</v>
      </c>
      <c r="B31678" s="98">
        <v>0.11458333333333333</v>
      </c>
      <c r="C31678" s="107" t="s">
        <v>120</v>
      </c>
      <c r="D31678" s="107">
        <v>32.15</v>
      </c>
      <c r="E31678" s="107">
        <v>7843</v>
      </c>
    </row>
    <row r="31679" spans="1:5" x14ac:dyDescent="0.3">
      <c r="A31679" s="66">
        <v>42163</v>
      </c>
      <c r="B31679" s="98">
        <v>0.125</v>
      </c>
      <c r="C31679" s="107" t="s">
        <v>120</v>
      </c>
      <c r="D31679" s="107">
        <v>32.51</v>
      </c>
      <c r="E31679" s="107">
        <v>7784</v>
      </c>
    </row>
    <row r="31680" spans="1:5" x14ac:dyDescent="0.3">
      <c r="A31680" s="66">
        <v>42163</v>
      </c>
      <c r="B31680" s="98">
        <v>0.13541666666666666</v>
      </c>
      <c r="C31680" s="107" t="s">
        <v>120</v>
      </c>
      <c r="D31680" s="107">
        <v>32.619999999999997</v>
      </c>
      <c r="E31680" s="107">
        <v>8170</v>
      </c>
    </row>
    <row r="31681" spans="1:5" x14ac:dyDescent="0.3">
      <c r="A31681" s="66">
        <v>42163</v>
      </c>
      <c r="B31681" s="98">
        <v>0.14583333333333334</v>
      </c>
      <c r="C31681" s="107" t="s">
        <v>120</v>
      </c>
      <c r="D31681" s="107">
        <v>32.479999999999997</v>
      </c>
      <c r="E31681" s="107">
        <v>8436</v>
      </c>
    </row>
    <row r="31682" spans="1:5" x14ac:dyDescent="0.3">
      <c r="A31682" s="66">
        <v>42163</v>
      </c>
      <c r="B31682" s="98">
        <v>0.15625</v>
      </c>
      <c r="C31682" s="107" t="s">
        <v>120</v>
      </c>
      <c r="D31682" s="107">
        <v>32.31</v>
      </c>
      <c r="E31682" s="107">
        <v>10191</v>
      </c>
    </row>
    <row r="31683" spans="1:5" x14ac:dyDescent="0.3">
      <c r="A31683" s="66">
        <v>42163</v>
      </c>
      <c r="B31683" s="98">
        <v>0.16666666666666666</v>
      </c>
      <c r="C31683" s="107" t="s">
        <v>120</v>
      </c>
      <c r="D31683" s="107">
        <v>31.71</v>
      </c>
      <c r="E31683" s="107">
        <v>10055</v>
      </c>
    </row>
    <row r="31684" spans="1:5" x14ac:dyDescent="0.3">
      <c r="A31684" s="66">
        <v>42163</v>
      </c>
      <c r="B31684" s="98">
        <v>0.17708333333333334</v>
      </c>
      <c r="C31684" s="107" t="s">
        <v>120</v>
      </c>
      <c r="D31684" s="107">
        <v>31.62</v>
      </c>
      <c r="E31684" s="107">
        <v>9560</v>
      </c>
    </row>
    <row r="31685" spans="1:5" x14ac:dyDescent="0.3">
      <c r="A31685" s="66">
        <v>42163</v>
      </c>
      <c r="B31685" s="98">
        <v>0.1875</v>
      </c>
      <c r="C31685" s="107" t="s">
        <v>120</v>
      </c>
      <c r="D31685" s="107">
        <v>32.07</v>
      </c>
      <c r="E31685" s="107">
        <v>10351</v>
      </c>
    </row>
    <row r="31686" spans="1:5" x14ac:dyDescent="0.3">
      <c r="A31686" s="66">
        <v>42163</v>
      </c>
      <c r="B31686" s="98">
        <v>0.19791666666666666</v>
      </c>
      <c r="C31686" s="107" t="s">
        <v>120</v>
      </c>
      <c r="D31686" s="107">
        <v>31.44</v>
      </c>
      <c r="E31686" s="107">
        <v>10188</v>
      </c>
    </row>
    <row r="31687" spans="1:5" x14ac:dyDescent="0.3">
      <c r="A31687" s="66">
        <v>42163</v>
      </c>
      <c r="B31687" s="98">
        <v>0.20833333333333334</v>
      </c>
      <c r="C31687" s="107" t="s">
        <v>120</v>
      </c>
      <c r="D31687" s="107">
        <v>31.68</v>
      </c>
      <c r="E31687" s="107">
        <v>11824</v>
      </c>
    </row>
    <row r="31688" spans="1:5" x14ac:dyDescent="0.3">
      <c r="A31688" s="66">
        <v>42163</v>
      </c>
      <c r="B31688" s="98">
        <v>0.21875</v>
      </c>
      <c r="C31688" s="107" t="s">
        <v>120</v>
      </c>
      <c r="D31688" s="107">
        <v>30.98</v>
      </c>
      <c r="E31688" s="107">
        <v>12661</v>
      </c>
    </row>
    <row r="31689" spans="1:5" x14ac:dyDescent="0.3">
      <c r="A31689" s="66">
        <v>42163</v>
      </c>
      <c r="B31689" s="98">
        <v>0.22916666666666666</v>
      </c>
      <c r="C31689" s="107" t="s">
        <v>120</v>
      </c>
      <c r="D31689" s="107">
        <v>30.57</v>
      </c>
      <c r="E31689" s="107">
        <v>13915</v>
      </c>
    </row>
    <row r="31690" spans="1:5" x14ac:dyDescent="0.3">
      <c r="A31690" s="66">
        <v>42163</v>
      </c>
      <c r="B31690" s="98">
        <v>0.23958333333333334</v>
      </c>
      <c r="C31690" s="107" t="s">
        <v>120</v>
      </c>
      <c r="D31690" s="107">
        <v>30.11</v>
      </c>
      <c r="E31690" s="107">
        <v>13098</v>
      </c>
    </row>
    <row r="31691" spans="1:5" x14ac:dyDescent="0.3">
      <c r="A31691" s="66">
        <v>42163</v>
      </c>
      <c r="B31691" s="98">
        <v>0.25</v>
      </c>
      <c r="C31691" s="107" t="s">
        <v>120</v>
      </c>
      <c r="D31691" s="107">
        <v>30.31</v>
      </c>
      <c r="E31691" s="107">
        <v>13321</v>
      </c>
    </row>
    <row r="31692" spans="1:5" x14ac:dyDescent="0.3">
      <c r="A31692" s="66">
        <v>42163</v>
      </c>
      <c r="B31692" s="98">
        <v>0.26041666666666669</v>
      </c>
      <c r="C31692" s="107" t="s">
        <v>120</v>
      </c>
      <c r="D31692" s="107">
        <v>30.22</v>
      </c>
      <c r="E31692" s="107">
        <v>13723</v>
      </c>
    </row>
    <row r="31693" spans="1:5" x14ac:dyDescent="0.3">
      <c r="A31693" s="66">
        <v>42163</v>
      </c>
      <c r="B31693" s="98">
        <v>0.27083333333333331</v>
      </c>
      <c r="C31693" s="107" t="s">
        <v>120</v>
      </c>
      <c r="D31693" s="107">
        <v>30.05</v>
      </c>
      <c r="E31693" s="107">
        <v>13360</v>
      </c>
    </row>
    <row r="31694" spans="1:5" x14ac:dyDescent="0.3">
      <c r="A31694" s="66">
        <v>42163</v>
      </c>
      <c r="B31694" s="98">
        <v>0.28125</v>
      </c>
      <c r="C31694" s="107" t="s">
        <v>120</v>
      </c>
      <c r="D31694" s="107">
        <v>30.08</v>
      </c>
      <c r="E31694" s="107">
        <v>13093</v>
      </c>
    </row>
    <row r="31695" spans="1:5" x14ac:dyDescent="0.3">
      <c r="A31695" s="66">
        <v>42163</v>
      </c>
      <c r="B31695" s="98">
        <v>0.29166666666666669</v>
      </c>
      <c r="C31695" s="107" t="s">
        <v>120</v>
      </c>
      <c r="D31695" s="107">
        <v>30.19</v>
      </c>
      <c r="E31695" s="107">
        <v>12519</v>
      </c>
    </row>
    <row r="31696" spans="1:5" x14ac:dyDescent="0.3">
      <c r="A31696" s="66">
        <v>42163</v>
      </c>
      <c r="B31696" s="98">
        <v>0.30208333333333331</v>
      </c>
      <c r="C31696" s="107" t="s">
        <v>120</v>
      </c>
      <c r="D31696" s="107">
        <v>30.43</v>
      </c>
      <c r="E31696" s="107">
        <v>12182</v>
      </c>
    </row>
    <row r="31697" spans="1:5" x14ac:dyDescent="0.3">
      <c r="A31697" s="66">
        <v>42163</v>
      </c>
      <c r="B31697" s="98">
        <v>0.3125</v>
      </c>
      <c r="C31697" s="107" t="s">
        <v>120</v>
      </c>
      <c r="D31697" s="107">
        <v>30.48</v>
      </c>
      <c r="E31697" s="107">
        <v>12046</v>
      </c>
    </row>
    <row r="31698" spans="1:5" x14ac:dyDescent="0.3">
      <c r="A31698" s="66">
        <v>42163</v>
      </c>
      <c r="B31698" s="98">
        <v>0.32291666666666669</v>
      </c>
      <c r="C31698" s="107" t="s">
        <v>120</v>
      </c>
      <c r="D31698" s="107">
        <v>30.45</v>
      </c>
      <c r="E31698" s="107">
        <v>12988</v>
      </c>
    </row>
    <row r="31699" spans="1:5" x14ac:dyDescent="0.3">
      <c r="A31699" s="66">
        <v>42163</v>
      </c>
      <c r="B31699" s="98">
        <v>0.33333333333333331</v>
      </c>
      <c r="C31699" s="107" t="s">
        <v>120</v>
      </c>
      <c r="D31699" s="107">
        <v>30.29</v>
      </c>
      <c r="E31699" s="107">
        <v>13361</v>
      </c>
    </row>
    <row r="31700" spans="1:5" x14ac:dyDescent="0.3">
      <c r="A31700" s="66">
        <v>42163</v>
      </c>
      <c r="B31700" s="98">
        <v>0.34375</v>
      </c>
      <c r="C31700" s="107" t="s">
        <v>120</v>
      </c>
      <c r="D31700" s="107">
        <v>30.26</v>
      </c>
      <c r="E31700" s="107">
        <v>13358</v>
      </c>
    </row>
    <row r="31701" spans="1:5" x14ac:dyDescent="0.3">
      <c r="A31701" s="66">
        <v>42163</v>
      </c>
      <c r="B31701" s="98">
        <v>0.35416666666666669</v>
      </c>
      <c r="C31701" s="107" t="s">
        <v>120</v>
      </c>
      <c r="D31701" s="107">
        <v>30.25</v>
      </c>
      <c r="E31701" s="107">
        <v>14041</v>
      </c>
    </row>
    <row r="31702" spans="1:5" x14ac:dyDescent="0.3">
      <c r="A31702" s="66">
        <v>42163</v>
      </c>
      <c r="B31702" s="98">
        <v>0.36458333333333331</v>
      </c>
      <c r="C31702" s="107" t="s">
        <v>120</v>
      </c>
      <c r="D31702" s="107">
        <v>30.03</v>
      </c>
      <c r="E31702" s="107">
        <v>14033</v>
      </c>
    </row>
    <row r="31703" spans="1:5" x14ac:dyDescent="0.3">
      <c r="A31703" s="66">
        <v>42163</v>
      </c>
      <c r="B31703" s="98">
        <v>0.375</v>
      </c>
      <c r="C31703" s="107" t="s">
        <v>120</v>
      </c>
      <c r="D31703" s="107">
        <v>30.06</v>
      </c>
      <c r="E31703" s="107">
        <v>13509</v>
      </c>
    </row>
    <row r="31704" spans="1:5" x14ac:dyDescent="0.3">
      <c r="A31704" s="66">
        <v>42163</v>
      </c>
      <c r="B31704" s="98">
        <v>0.38541666666666669</v>
      </c>
      <c r="C31704" s="107" t="s">
        <v>120</v>
      </c>
      <c r="D31704" s="107">
        <v>30.18</v>
      </c>
      <c r="E31704" s="107">
        <v>12831</v>
      </c>
    </row>
    <row r="31705" spans="1:5" x14ac:dyDescent="0.3">
      <c r="A31705" s="66">
        <v>42163</v>
      </c>
      <c r="B31705" s="98">
        <v>0.39583333333333331</v>
      </c>
      <c r="C31705" s="107" t="s">
        <v>120</v>
      </c>
      <c r="D31705" s="107">
        <v>29.94</v>
      </c>
      <c r="E31705" s="107">
        <v>11876</v>
      </c>
    </row>
    <row r="31706" spans="1:5" x14ac:dyDescent="0.3">
      <c r="A31706" s="66">
        <v>42163</v>
      </c>
      <c r="B31706" s="98">
        <v>0.40625</v>
      </c>
      <c r="C31706" s="107" t="s">
        <v>120</v>
      </c>
      <c r="D31706" s="107">
        <v>29.82</v>
      </c>
      <c r="E31706" s="107">
        <v>11404</v>
      </c>
    </row>
    <row r="31707" spans="1:5" x14ac:dyDescent="0.3">
      <c r="A31707" s="66">
        <v>42163</v>
      </c>
      <c r="B31707" s="98">
        <v>0.41666666666666669</v>
      </c>
      <c r="C31707" s="107" t="s">
        <v>120</v>
      </c>
      <c r="D31707" s="107">
        <v>29.78</v>
      </c>
      <c r="E31707" s="107">
        <v>11185</v>
      </c>
    </row>
    <row r="31708" spans="1:5" x14ac:dyDescent="0.3">
      <c r="A31708" s="66">
        <v>42163</v>
      </c>
      <c r="B31708" s="98">
        <v>0.42708333333333331</v>
      </c>
      <c r="C31708" s="107" t="s">
        <v>120</v>
      </c>
      <c r="D31708" s="107">
        <v>29.73</v>
      </c>
      <c r="E31708" s="107">
        <v>11165</v>
      </c>
    </row>
    <row r="31709" spans="1:5" x14ac:dyDescent="0.3">
      <c r="A31709" s="66">
        <v>42163</v>
      </c>
      <c r="B31709" s="98">
        <v>0.4375</v>
      </c>
      <c r="C31709" s="107" t="s">
        <v>120</v>
      </c>
      <c r="D31709" s="107">
        <v>29.74</v>
      </c>
      <c r="E31709" s="107">
        <v>11376</v>
      </c>
    </row>
    <row r="31710" spans="1:5" x14ac:dyDescent="0.3">
      <c r="A31710" s="66">
        <v>42163</v>
      </c>
      <c r="B31710" s="98">
        <v>0.44791666666666669</v>
      </c>
      <c r="C31710" s="107" t="s">
        <v>120</v>
      </c>
      <c r="D31710" s="107">
        <v>29.73</v>
      </c>
      <c r="E31710" s="107">
        <v>11331</v>
      </c>
    </row>
    <row r="31711" spans="1:5" x14ac:dyDescent="0.3">
      <c r="A31711" s="66">
        <v>42163</v>
      </c>
      <c r="B31711" s="98">
        <v>0.45833333333333331</v>
      </c>
      <c r="C31711" s="107" t="s">
        <v>120</v>
      </c>
      <c r="D31711" s="107">
        <v>29.68</v>
      </c>
      <c r="E31711" s="107">
        <v>11242</v>
      </c>
    </row>
    <row r="31712" spans="1:5" x14ac:dyDescent="0.3">
      <c r="A31712" s="66">
        <v>42163</v>
      </c>
      <c r="B31712" s="98">
        <v>0.46875</v>
      </c>
      <c r="C31712" s="107" t="s">
        <v>120</v>
      </c>
      <c r="D31712" s="107">
        <v>29.67</v>
      </c>
      <c r="E31712" s="107">
        <v>10995</v>
      </c>
    </row>
    <row r="31713" spans="1:5" x14ac:dyDescent="0.3">
      <c r="A31713" s="66">
        <v>42163</v>
      </c>
      <c r="B31713" s="98">
        <v>0.47916666666666669</v>
      </c>
      <c r="C31713" s="107" t="s">
        <v>120</v>
      </c>
      <c r="D31713" s="107">
        <v>29.73</v>
      </c>
      <c r="E31713" s="107">
        <v>10578</v>
      </c>
    </row>
    <row r="31714" spans="1:5" x14ac:dyDescent="0.3">
      <c r="A31714" s="66">
        <v>42163</v>
      </c>
      <c r="B31714" s="98">
        <v>0.48958333333333331</v>
      </c>
      <c r="C31714" s="107" t="s">
        <v>120</v>
      </c>
      <c r="D31714" s="107">
        <v>29.78</v>
      </c>
      <c r="E31714" s="107">
        <v>10301</v>
      </c>
    </row>
    <row r="31715" spans="1:5" x14ac:dyDescent="0.3">
      <c r="A31715" s="66">
        <v>42164</v>
      </c>
      <c r="B31715" s="98">
        <v>0.5</v>
      </c>
      <c r="C31715" s="107" t="s">
        <v>119</v>
      </c>
      <c r="D31715" s="107">
        <v>29.79</v>
      </c>
      <c r="E31715" s="107">
        <v>10219</v>
      </c>
    </row>
    <row r="31716" spans="1:5" x14ac:dyDescent="0.3">
      <c r="A31716" s="66">
        <v>42164</v>
      </c>
      <c r="B31716" s="98">
        <v>0.51041666666666663</v>
      </c>
      <c r="C31716" s="107" t="s">
        <v>119</v>
      </c>
      <c r="D31716" s="107">
        <v>29.78</v>
      </c>
      <c r="E31716" s="107">
        <v>10201</v>
      </c>
    </row>
    <row r="31717" spans="1:5" x14ac:dyDescent="0.3">
      <c r="A31717" s="66">
        <v>42164</v>
      </c>
      <c r="B31717" s="98">
        <v>0.52083333333333337</v>
      </c>
      <c r="C31717" s="107" t="s">
        <v>119</v>
      </c>
      <c r="D31717" s="107">
        <v>29.77</v>
      </c>
      <c r="E31717" s="107">
        <v>10226</v>
      </c>
    </row>
    <row r="31718" spans="1:5" x14ac:dyDescent="0.3">
      <c r="A31718" s="66">
        <v>42164</v>
      </c>
      <c r="B31718" s="98">
        <v>0.53125</v>
      </c>
      <c r="C31718" s="107" t="s">
        <v>119</v>
      </c>
      <c r="D31718" s="107">
        <v>29.75</v>
      </c>
      <c r="E31718" s="107">
        <v>10285</v>
      </c>
    </row>
    <row r="31719" spans="1:5" x14ac:dyDescent="0.3">
      <c r="A31719" s="66">
        <v>42164</v>
      </c>
      <c r="B31719" s="98">
        <v>4.1666666666666664E-2</v>
      </c>
      <c r="C31719" s="107" t="s">
        <v>119</v>
      </c>
      <c r="D31719" s="107">
        <v>29.66</v>
      </c>
      <c r="E31719" s="107">
        <v>10231</v>
      </c>
    </row>
    <row r="31720" spans="1:5" x14ac:dyDescent="0.3">
      <c r="A31720" s="66">
        <v>42164</v>
      </c>
      <c r="B31720" s="98">
        <v>5.2083333333333336E-2</v>
      </c>
      <c r="C31720" s="107" t="s">
        <v>119</v>
      </c>
      <c r="D31720" s="107">
        <v>29.63</v>
      </c>
      <c r="E31720" s="107">
        <v>10237</v>
      </c>
    </row>
    <row r="31721" spans="1:5" x14ac:dyDescent="0.3">
      <c r="A31721" s="66">
        <v>42164</v>
      </c>
      <c r="B31721" s="98">
        <v>6.25E-2</v>
      </c>
      <c r="C31721" s="107" t="s">
        <v>119</v>
      </c>
      <c r="D31721" s="107">
        <v>29.63</v>
      </c>
      <c r="E31721" s="107">
        <v>10382</v>
      </c>
    </row>
    <row r="31722" spans="1:5" x14ac:dyDescent="0.3">
      <c r="A31722" s="66">
        <v>42164</v>
      </c>
      <c r="B31722" s="98">
        <v>7.2916666666666671E-2</v>
      </c>
      <c r="C31722" s="107" t="s">
        <v>119</v>
      </c>
      <c r="D31722" s="107">
        <v>29.68</v>
      </c>
      <c r="E31722" s="107">
        <v>10456</v>
      </c>
    </row>
    <row r="31723" spans="1:5" x14ac:dyDescent="0.3">
      <c r="A31723" s="66">
        <v>42164</v>
      </c>
      <c r="B31723" s="98">
        <v>8.3333333333333329E-2</v>
      </c>
      <c r="C31723" s="107" t="s">
        <v>119</v>
      </c>
      <c r="D31723" s="107">
        <v>29.7</v>
      </c>
      <c r="E31723" s="107">
        <v>10508</v>
      </c>
    </row>
    <row r="31724" spans="1:5" x14ac:dyDescent="0.3">
      <c r="A31724" s="66">
        <v>42164</v>
      </c>
      <c r="B31724" s="98">
        <v>9.375E-2</v>
      </c>
      <c r="C31724" s="107" t="s">
        <v>119</v>
      </c>
      <c r="D31724" s="107">
        <v>29.71</v>
      </c>
      <c r="E31724" s="107">
        <v>10514</v>
      </c>
    </row>
    <row r="31725" spans="1:5" x14ac:dyDescent="0.3">
      <c r="A31725" s="66">
        <v>42164</v>
      </c>
      <c r="B31725" s="98">
        <v>0.10416666666666667</v>
      </c>
      <c r="C31725" s="107" t="s">
        <v>119</v>
      </c>
      <c r="D31725" s="107">
        <v>29.62</v>
      </c>
      <c r="E31725" s="107">
        <v>10482</v>
      </c>
    </row>
    <row r="31726" spans="1:5" x14ac:dyDescent="0.3">
      <c r="A31726" s="66">
        <v>42164</v>
      </c>
      <c r="B31726" s="98">
        <v>0.11458333333333333</v>
      </c>
      <c r="C31726" s="107" t="s">
        <v>119</v>
      </c>
      <c r="D31726" s="107">
        <v>29.55</v>
      </c>
      <c r="E31726" s="107">
        <v>10452</v>
      </c>
    </row>
    <row r="31727" spans="1:5" x14ac:dyDescent="0.3">
      <c r="A31727" s="66">
        <v>42164</v>
      </c>
      <c r="B31727" s="98">
        <v>0.125</v>
      </c>
      <c r="C31727" s="107" t="s">
        <v>119</v>
      </c>
      <c r="D31727" s="107">
        <v>29.56</v>
      </c>
      <c r="E31727" s="107">
        <v>10436</v>
      </c>
    </row>
    <row r="31728" spans="1:5" x14ac:dyDescent="0.3">
      <c r="A31728" s="66">
        <v>42164</v>
      </c>
      <c r="B31728" s="98">
        <v>0.13541666666666666</v>
      </c>
      <c r="C31728" s="107" t="s">
        <v>119</v>
      </c>
      <c r="D31728" s="107">
        <v>29.54</v>
      </c>
      <c r="E31728" s="107">
        <v>10264</v>
      </c>
    </row>
    <row r="31729" spans="1:5" x14ac:dyDescent="0.3">
      <c r="A31729" s="66">
        <v>42164</v>
      </c>
      <c r="B31729" s="98">
        <v>0.14583333333333334</v>
      </c>
      <c r="C31729" s="107" t="s">
        <v>119</v>
      </c>
      <c r="D31729" s="107">
        <v>29.57</v>
      </c>
      <c r="E31729" s="107">
        <v>10050</v>
      </c>
    </row>
    <row r="31730" spans="1:5" x14ac:dyDescent="0.3">
      <c r="A31730" s="66">
        <v>42164</v>
      </c>
      <c r="B31730" s="98">
        <v>0.15625</v>
      </c>
      <c r="C31730" s="107" t="s">
        <v>119</v>
      </c>
      <c r="D31730" s="107">
        <v>29.56</v>
      </c>
      <c r="E31730" s="107">
        <v>9690</v>
      </c>
    </row>
    <row r="31731" spans="1:5" x14ac:dyDescent="0.3">
      <c r="A31731" s="66">
        <v>42164</v>
      </c>
      <c r="B31731" s="98">
        <v>0.16666666666666666</v>
      </c>
      <c r="C31731" s="107" t="s">
        <v>119</v>
      </c>
      <c r="D31731" s="107">
        <v>29.52</v>
      </c>
      <c r="E31731" s="107">
        <v>9727</v>
      </c>
    </row>
    <row r="31732" spans="1:5" x14ac:dyDescent="0.3">
      <c r="A31732" s="66">
        <v>42164</v>
      </c>
      <c r="B31732" s="98">
        <v>0.17708333333333334</v>
      </c>
      <c r="C31732" s="107" t="s">
        <v>119</v>
      </c>
      <c r="D31732" s="107">
        <v>29.49</v>
      </c>
      <c r="E31732" s="107">
        <v>9843</v>
      </c>
    </row>
    <row r="31733" spans="1:5" x14ac:dyDescent="0.3">
      <c r="A31733" s="66">
        <v>42164</v>
      </c>
      <c r="B31733" s="98">
        <v>0.1875</v>
      </c>
      <c r="C31733" s="107" t="s">
        <v>119</v>
      </c>
      <c r="D31733" s="107">
        <v>29.36</v>
      </c>
      <c r="E31733" s="107">
        <v>9798</v>
      </c>
    </row>
    <row r="31734" spans="1:5" x14ac:dyDescent="0.3">
      <c r="A31734" s="66">
        <v>42164</v>
      </c>
      <c r="B31734" s="98">
        <v>0.19791666666666666</v>
      </c>
      <c r="C31734" s="107" t="s">
        <v>119</v>
      </c>
      <c r="D31734" s="107">
        <v>29.27</v>
      </c>
      <c r="E31734" s="107">
        <v>10241</v>
      </c>
    </row>
    <row r="31735" spans="1:5" x14ac:dyDescent="0.3">
      <c r="A31735" s="66">
        <v>42164</v>
      </c>
      <c r="B31735" s="98">
        <v>0.20833333333333334</v>
      </c>
      <c r="C31735" s="107" t="s">
        <v>119</v>
      </c>
      <c r="D31735" s="107">
        <v>29.18</v>
      </c>
      <c r="E31735" s="107">
        <v>11554</v>
      </c>
    </row>
    <row r="31736" spans="1:5" x14ac:dyDescent="0.3">
      <c r="A31736" s="66">
        <v>42164</v>
      </c>
      <c r="B31736" s="98">
        <v>0.21875</v>
      </c>
      <c r="C31736" s="107" t="s">
        <v>119</v>
      </c>
      <c r="D31736" s="107">
        <v>29.23</v>
      </c>
      <c r="E31736" s="107">
        <v>11917</v>
      </c>
    </row>
    <row r="31737" spans="1:5" x14ac:dyDescent="0.3">
      <c r="A31737" s="66">
        <v>42164</v>
      </c>
      <c r="B31737" s="98">
        <v>0.22916666666666666</v>
      </c>
      <c r="C31737" s="107" t="s">
        <v>119</v>
      </c>
      <c r="D31737" s="107">
        <v>29.32</v>
      </c>
      <c r="E31737" s="107">
        <v>11658</v>
      </c>
    </row>
    <row r="31738" spans="1:5" x14ac:dyDescent="0.3">
      <c r="A31738" s="66">
        <v>42164</v>
      </c>
      <c r="B31738" s="98">
        <v>0.23958333333333334</v>
      </c>
      <c r="C31738" s="107" t="s">
        <v>119</v>
      </c>
      <c r="D31738" s="107">
        <v>29.32</v>
      </c>
      <c r="E31738" s="107">
        <v>11386</v>
      </c>
    </row>
    <row r="31739" spans="1:5" x14ac:dyDescent="0.3">
      <c r="A31739" s="66">
        <v>42164</v>
      </c>
      <c r="B31739" s="98">
        <v>0.25</v>
      </c>
      <c r="C31739" s="107" t="s">
        <v>119</v>
      </c>
      <c r="D31739" s="107">
        <v>29.15</v>
      </c>
      <c r="E31739" s="107">
        <v>11380</v>
      </c>
    </row>
    <row r="31740" spans="1:5" x14ac:dyDescent="0.3">
      <c r="A31740" s="66">
        <v>42164</v>
      </c>
      <c r="B31740" s="98">
        <v>0.26041666666666669</v>
      </c>
      <c r="C31740" s="107" t="s">
        <v>119</v>
      </c>
      <c r="D31740" s="107">
        <v>29.05</v>
      </c>
      <c r="E31740" s="107">
        <v>11430</v>
      </c>
    </row>
    <row r="31741" spans="1:5" x14ac:dyDescent="0.3">
      <c r="A31741" s="66">
        <v>42164</v>
      </c>
      <c r="B31741" s="98">
        <v>0.27083333333333331</v>
      </c>
      <c r="C31741" s="107" t="s">
        <v>119</v>
      </c>
      <c r="D31741" s="107">
        <v>29.05</v>
      </c>
      <c r="E31741" s="107">
        <v>11306</v>
      </c>
    </row>
    <row r="31742" spans="1:5" x14ac:dyDescent="0.3">
      <c r="A31742" s="66">
        <v>42164</v>
      </c>
      <c r="B31742" s="98">
        <v>0.28125</v>
      </c>
      <c r="C31742" s="107" t="s">
        <v>119</v>
      </c>
      <c r="D31742" s="107">
        <v>29.03</v>
      </c>
      <c r="E31742" s="107">
        <v>11286</v>
      </c>
    </row>
    <row r="31743" spans="1:5" x14ac:dyDescent="0.3">
      <c r="A31743" s="66">
        <v>42164</v>
      </c>
      <c r="B31743" s="98">
        <v>0.29166666666666669</v>
      </c>
      <c r="C31743" s="107" t="s">
        <v>119</v>
      </c>
      <c r="D31743" s="107">
        <v>28.89</v>
      </c>
      <c r="E31743" s="107">
        <v>11628</v>
      </c>
    </row>
    <row r="31744" spans="1:5" x14ac:dyDescent="0.3">
      <c r="A31744" s="66">
        <v>42164</v>
      </c>
      <c r="B31744" s="98">
        <v>0.30208333333333331</v>
      </c>
      <c r="C31744" s="107" t="s">
        <v>119</v>
      </c>
      <c r="D31744" s="107">
        <v>28.9</v>
      </c>
      <c r="E31744" s="107">
        <v>11488</v>
      </c>
    </row>
    <row r="31745" spans="1:5" x14ac:dyDescent="0.3">
      <c r="A31745" s="66">
        <v>42164</v>
      </c>
      <c r="B31745" s="98">
        <v>0.3125</v>
      </c>
      <c r="C31745" s="107" t="s">
        <v>119</v>
      </c>
      <c r="D31745" s="107">
        <v>28.97</v>
      </c>
      <c r="E31745" s="107">
        <v>11253</v>
      </c>
    </row>
    <row r="31746" spans="1:5" x14ac:dyDescent="0.3">
      <c r="A31746" s="66">
        <v>42164</v>
      </c>
      <c r="B31746" s="98">
        <v>0.32291666666666669</v>
      </c>
      <c r="C31746" s="107" t="s">
        <v>119</v>
      </c>
      <c r="D31746" s="107">
        <v>28.95</v>
      </c>
      <c r="E31746" s="107">
        <v>11003</v>
      </c>
    </row>
    <row r="31747" spans="1:5" x14ac:dyDescent="0.3">
      <c r="A31747" s="66">
        <v>42164</v>
      </c>
      <c r="B31747" s="98">
        <v>0.33333333333333331</v>
      </c>
      <c r="C31747" s="107" t="s">
        <v>119</v>
      </c>
      <c r="D31747" s="107">
        <v>28.93</v>
      </c>
      <c r="E31747" s="107">
        <v>11030</v>
      </c>
    </row>
    <row r="31748" spans="1:5" x14ac:dyDescent="0.3">
      <c r="A31748" s="66">
        <v>42164</v>
      </c>
      <c r="B31748" s="98">
        <v>0.34375</v>
      </c>
      <c r="C31748" s="107" t="s">
        <v>119</v>
      </c>
      <c r="D31748" s="107">
        <v>28.89</v>
      </c>
      <c r="E31748" s="107">
        <v>11390</v>
      </c>
    </row>
    <row r="31749" spans="1:5" x14ac:dyDescent="0.3">
      <c r="A31749" s="66">
        <v>42164</v>
      </c>
      <c r="B31749" s="98">
        <v>0.35416666666666669</v>
      </c>
      <c r="C31749" s="107" t="s">
        <v>119</v>
      </c>
      <c r="D31749" s="107">
        <v>29.01</v>
      </c>
      <c r="E31749" s="107">
        <v>11397</v>
      </c>
    </row>
    <row r="31750" spans="1:5" x14ac:dyDescent="0.3">
      <c r="A31750" s="66">
        <v>42164</v>
      </c>
      <c r="B31750" s="98">
        <v>0.36458333333333331</v>
      </c>
      <c r="C31750" s="107" t="s">
        <v>119</v>
      </c>
      <c r="D31750" s="107">
        <v>29.11</v>
      </c>
      <c r="E31750" s="107">
        <v>11557</v>
      </c>
    </row>
    <row r="31751" spans="1:5" x14ac:dyDescent="0.3">
      <c r="A31751" s="66">
        <v>42164</v>
      </c>
      <c r="B31751" s="98">
        <v>0.375</v>
      </c>
      <c r="C31751" s="107" t="s">
        <v>119</v>
      </c>
      <c r="D31751" s="107">
        <v>29.25</v>
      </c>
      <c r="E31751" s="107">
        <v>11493</v>
      </c>
    </row>
    <row r="31752" spans="1:5" x14ac:dyDescent="0.3">
      <c r="A31752" s="66">
        <v>42164</v>
      </c>
      <c r="B31752" s="98">
        <v>0.38541666666666669</v>
      </c>
      <c r="C31752" s="107" t="s">
        <v>119</v>
      </c>
      <c r="D31752" s="107">
        <v>29.27</v>
      </c>
      <c r="E31752" s="107">
        <v>11415</v>
      </c>
    </row>
    <row r="31753" spans="1:5" x14ac:dyDescent="0.3">
      <c r="A31753" s="66">
        <v>42164</v>
      </c>
      <c r="B31753" s="98">
        <v>0.39583333333333331</v>
      </c>
      <c r="C31753" s="107" t="s">
        <v>119</v>
      </c>
      <c r="D31753" s="107">
        <v>29.49</v>
      </c>
      <c r="E31753" s="107">
        <v>11318</v>
      </c>
    </row>
    <row r="31754" spans="1:5" x14ac:dyDescent="0.3">
      <c r="A31754" s="66">
        <v>42164</v>
      </c>
      <c r="B31754" s="98">
        <v>0.40625</v>
      </c>
      <c r="C31754" s="107" t="s">
        <v>119</v>
      </c>
      <c r="D31754" s="107">
        <v>29.65</v>
      </c>
      <c r="E31754" s="107">
        <v>11190</v>
      </c>
    </row>
    <row r="31755" spans="1:5" x14ac:dyDescent="0.3">
      <c r="A31755" s="66">
        <v>42164</v>
      </c>
      <c r="B31755" s="98">
        <v>0.41666666666666669</v>
      </c>
      <c r="C31755" s="107" t="s">
        <v>119</v>
      </c>
      <c r="D31755" s="107">
        <v>29.74</v>
      </c>
      <c r="E31755" s="107">
        <v>11070</v>
      </c>
    </row>
    <row r="31756" spans="1:5" x14ac:dyDescent="0.3">
      <c r="A31756" s="66">
        <v>42164</v>
      </c>
      <c r="B31756" s="98">
        <v>0.42708333333333331</v>
      </c>
      <c r="C31756" s="107" t="s">
        <v>119</v>
      </c>
      <c r="D31756" s="107">
        <v>29.68</v>
      </c>
      <c r="E31756" s="107">
        <v>10998</v>
      </c>
    </row>
    <row r="31757" spans="1:5" x14ac:dyDescent="0.3">
      <c r="A31757" s="66">
        <v>42164</v>
      </c>
      <c r="B31757" s="98">
        <v>0.4375</v>
      </c>
      <c r="C31757" s="107" t="s">
        <v>119</v>
      </c>
      <c r="D31757" s="107">
        <v>29.47</v>
      </c>
      <c r="E31757" s="107">
        <v>11082</v>
      </c>
    </row>
    <row r="31758" spans="1:5" x14ac:dyDescent="0.3">
      <c r="A31758" s="66">
        <v>42164</v>
      </c>
      <c r="B31758" s="98">
        <v>0.44791666666666669</v>
      </c>
      <c r="C31758" s="107" t="s">
        <v>119</v>
      </c>
      <c r="D31758" s="107">
        <v>29.59</v>
      </c>
      <c r="E31758" s="107">
        <v>10974</v>
      </c>
    </row>
    <row r="31759" spans="1:5" x14ac:dyDescent="0.3">
      <c r="A31759" s="66">
        <v>42164</v>
      </c>
      <c r="B31759" s="98">
        <v>0.45833333333333331</v>
      </c>
      <c r="C31759" s="107" t="s">
        <v>119</v>
      </c>
      <c r="D31759" s="107">
        <v>29.95</v>
      </c>
      <c r="E31759" s="107">
        <v>10878</v>
      </c>
    </row>
    <row r="31760" spans="1:5" x14ac:dyDescent="0.3">
      <c r="A31760" s="66">
        <v>42164</v>
      </c>
      <c r="B31760" s="98">
        <v>0.46875</v>
      </c>
      <c r="C31760" s="107" t="s">
        <v>119</v>
      </c>
      <c r="D31760" s="107">
        <v>30.35</v>
      </c>
      <c r="E31760" s="107">
        <v>10670</v>
      </c>
    </row>
    <row r="31761" spans="1:5" x14ac:dyDescent="0.3">
      <c r="A31761" s="66">
        <v>42164</v>
      </c>
      <c r="B31761" s="98">
        <v>0.47916666666666669</v>
      </c>
      <c r="C31761" s="107" t="s">
        <v>119</v>
      </c>
      <c r="D31761" s="107">
        <v>30.65</v>
      </c>
      <c r="E31761" s="107">
        <v>10362</v>
      </c>
    </row>
    <row r="31762" spans="1:5" x14ac:dyDescent="0.3">
      <c r="A31762" s="66">
        <v>42164</v>
      </c>
      <c r="B31762" s="98">
        <v>0.48958333333333331</v>
      </c>
      <c r="C31762" s="107" t="s">
        <v>119</v>
      </c>
      <c r="D31762" s="107">
        <v>30.9</v>
      </c>
      <c r="E31762" s="107">
        <v>10178</v>
      </c>
    </row>
    <row r="31763" spans="1:5" x14ac:dyDescent="0.3">
      <c r="A31763" s="66">
        <v>42164</v>
      </c>
      <c r="B31763" s="98">
        <v>0.5</v>
      </c>
      <c r="C31763" s="107" t="s">
        <v>120</v>
      </c>
      <c r="D31763" s="107">
        <v>31.28</v>
      </c>
      <c r="E31763" s="107">
        <v>9885</v>
      </c>
    </row>
    <row r="31764" spans="1:5" x14ac:dyDescent="0.3">
      <c r="A31764" s="66">
        <v>42164</v>
      </c>
      <c r="B31764" s="98">
        <v>0.51041666666666663</v>
      </c>
      <c r="C31764" s="107" t="s">
        <v>120</v>
      </c>
      <c r="D31764" s="107">
        <v>31.46</v>
      </c>
      <c r="E31764" s="107">
        <v>9677</v>
      </c>
    </row>
    <row r="31765" spans="1:5" x14ac:dyDescent="0.3">
      <c r="A31765" s="66">
        <v>42164</v>
      </c>
      <c r="B31765" s="98">
        <v>0.52083333333333337</v>
      </c>
      <c r="C31765" s="107" t="s">
        <v>120</v>
      </c>
      <c r="D31765" s="107">
        <v>31.77</v>
      </c>
      <c r="E31765" s="107">
        <v>9260</v>
      </c>
    </row>
    <row r="31766" spans="1:5" x14ac:dyDescent="0.3">
      <c r="A31766" s="66">
        <v>42164</v>
      </c>
      <c r="B31766" s="98">
        <v>0.53125</v>
      </c>
      <c r="C31766" s="107" t="s">
        <v>120</v>
      </c>
      <c r="D31766" s="107">
        <v>31.92</v>
      </c>
      <c r="E31766" s="107">
        <v>8715</v>
      </c>
    </row>
    <row r="31767" spans="1:5" x14ac:dyDescent="0.3">
      <c r="A31767" s="66">
        <v>42164</v>
      </c>
      <c r="B31767" s="98">
        <v>4.1666666666666664E-2</v>
      </c>
      <c r="C31767" s="107" t="s">
        <v>120</v>
      </c>
      <c r="D31767" s="107">
        <v>32.04</v>
      </c>
      <c r="E31767" s="107">
        <v>8556</v>
      </c>
    </row>
    <row r="31768" spans="1:5" x14ac:dyDescent="0.3">
      <c r="A31768" s="66">
        <v>42164</v>
      </c>
      <c r="B31768" s="98">
        <v>5.2083333333333336E-2</v>
      </c>
      <c r="C31768" s="107" t="s">
        <v>120</v>
      </c>
      <c r="D31768" s="107">
        <v>32.04</v>
      </c>
      <c r="E31768" s="107">
        <v>8502</v>
      </c>
    </row>
    <row r="31769" spans="1:5" x14ac:dyDescent="0.3">
      <c r="A31769" s="66">
        <v>42164</v>
      </c>
      <c r="B31769" s="98">
        <v>6.25E-2</v>
      </c>
      <c r="C31769" s="107" t="s">
        <v>120</v>
      </c>
      <c r="D31769" s="107">
        <v>32.01</v>
      </c>
      <c r="E31769" s="107">
        <v>8473</v>
      </c>
    </row>
    <row r="31770" spans="1:5" x14ac:dyDescent="0.3">
      <c r="A31770" s="66">
        <v>42164</v>
      </c>
      <c r="B31770" s="98">
        <v>7.2916666666666671E-2</v>
      </c>
      <c r="C31770" s="107" t="s">
        <v>120</v>
      </c>
      <c r="D31770" s="107">
        <v>31.97</v>
      </c>
      <c r="E31770" s="107">
        <v>8670</v>
      </c>
    </row>
    <row r="31771" spans="1:5" x14ac:dyDescent="0.3">
      <c r="A31771" s="66">
        <v>42164</v>
      </c>
      <c r="B31771" s="98">
        <v>8.3333333333333329E-2</v>
      </c>
      <c r="C31771" s="107" t="s">
        <v>120</v>
      </c>
      <c r="D31771" s="107">
        <v>31.96</v>
      </c>
      <c r="E31771" s="107">
        <v>9299</v>
      </c>
    </row>
    <row r="31772" spans="1:5" x14ac:dyDescent="0.3">
      <c r="A31772" s="66">
        <v>42164</v>
      </c>
      <c r="B31772" s="98">
        <v>9.375E-2</v>
      </c>
      <c r="C31772" s="107" t="s">
        <v>120</v>
      </c>
      <c r="D31772" s="107">
        <v>31.89</v>
      </c>
      <c r="E31772" s="107">
        <v>9654</v>
      </c>
    </row>
    <row r="31773" spans="1:5" x14ac:dyDescent="0.3">
      <c r="A31773" s="66">
        <v>42164</v>
      </c>
      <c r="B31773" s="98">
        <v>0.10416666666666667</v>
      </c>
      <c r="C31773" s="107" t="s">
        <v>120</v>
      </c>
      <c r="D31773" s="107">
        <v>31.75</v>
      </c>
      <c r="E31773" s="107">
        <v>9761</v>
      </c>
    </row>
    <row r="31774" spans="1:5" x14ac:dyDescent="0.3">
      <c r="A31774" s="66">
        <v>42164</v>
      </c>
      <c r="B31774" s="98">
        <v>0.11458333333333333</v>
      </c>
      <c r="C31774" s="107" t="s">
        <v>120</v>
      </c>
      <c r="D31774" s="107">
        <v>31.61</v>
      </c>
      <c r="E31774" s="107">
        <v>9434</v>
      </c>
    </row>
    <row r="31775" spans="1:5" x14ac:dyDescent="0.3">
      <c r="A31775" s="66">
        <v>42164</v>
      </c>
      <c r="B31775" s="98">
        <v>0.125</v>
      </c>
      <c r="C31775" s="107" t="s">
        <v>120</v>
      </c>
      <c r="D31775" s="107">
        <v>31.19</v>
      </c>
      <c r="E31775" s="107">
        <v>9680</v>
      </c>
    </row>
    <row r="31776" spans="1:5" x14ac:dyDescent="0.3">
      <c r="A31776" s="66">
        <v>42164</v>
      </c>
      <c r="B31776" s="98">
        <v>0.13541666666666666</v>
      </c>
      <c r="C31776" s="107" t="s">
        <v>120</v>
      </c>
      <c r="D31776" s="107">
        <v>31.26</v>
      </c>
      <c r="E31776" s="107">
        <v>9765</v>
      </c>
    </row>
    <row r="31777" spans="1:5" x14ac:dyDescent="0.3">
      <c r="A31777" s="66">
        <v>42164</v>
      </c>
      <c r="B31777" s="98">
        <v>0.14583333333333334</v>
      </c>
      <c r="C31777" s="107" t="s">
        <v>120</v>
      </c>
      <c r="D31777" s="107">
        <v>30.87</v>
      </c>
      <c r="E31777" s="107">
        <v>9358</v>
      </c>
    </row>
    <row r="31778" spans="1:5" x14ac:dyDescent="0.3">
      <c r="A31778" s="66">
        <v>42164</v>
      </c>
      <c r="B31778" s="98">
        <v>0.15625</v>
      </c>
      <c r="C31778" s="107" t="s">
        <v>120</v>
      </c>
      <c r="D31778" s="107">
        <v>31.02</v>
      </c>
      <c r="E31778" s="107">
        <v>9442</v>
      </c>
    </row>
    <row r="31779" spans="1:5" x14ac:dyDescent="0.3">
      <c r="A31779" s="66">
        <v>42164</v>
      </c>
      <c r="B31779" s="98">
        <v>0.16666666666666666</v>
      </c>
      <c r="C31779" s="107" t="s">
        <v>120</v>
      </c>
      <c r="D31779" s="107">
        <v>31.25</v>
      </c>
      <c r="E31779" s="107">
        <v>9734</v>
      </c>
    </row>
    <row r="31780" spans="1:5" x14ac:dyDescent="0.3">
      <c r="A31780" s="66">
        <v>42164</v>
      </c>
      <c r="B31780" s="98">
        <v>0.17708333333333334</v>
      </c>
      <c r="C31780" s="107" t="s">
        <v>120</v>
      </c>
      <c r="D31780" s="107">
        <v>31.22</v>
      </c>
      <c r="E31780" s="107">
        <v>10468</v>
      </c>
    </row>
    <row r="31781" spans="1:5" x14ac:dyDescent="0.3">
      <c r="A31781" s="66">
        <v>42164</v>
      </c>
      <c r="B31781" s="98">
        <v>0.1875</v>
      </c>
      <c r="C31781" s="107" t="s">
        <v>120</v>
      </c>
      <c r="D31781" s="107">
        <v>31.26</v>
      </c>
      <c r="E31781" s="107">
        <v>10409</v>
      </c>
    </row>
    <row r="31782" spans="1:5" x14ac:dyDescent="0.3">
      <c r="A31782" s="66">
        <v>42164</v>
      </c>
      <c r="B31782" s="98">
        <v>0.19791666666666666</v>
      </c>
      <c r="C31782" s="107" t="s">
        <v>120</v>
      </c>
      <c r="D31782" s="107">
        <v>31.13</v>
      </c>
      <c r="E31782" s="107">
        <v>10101</v>
      </c>
    </row>
    <row r="31783" spans="1:5" x14ac:dyDescent="0.3">
      <c r="A31783" s="66">
        <v>42164</v>
      </c>
      <c r="B31783" s="98">
        <v>0.20833333333333334</v>
      </c>
      <c r="C31783" s="107" t="s">
        <v>120</v>
      </c>
      <c r="D31783" s="107">
        <v>31.13</v>
      </c>
      <c r="E31783" s="107">
        <v>10048</v>
      </c>
    </row>
    <row r="31784" spans="1:5" x14ac:dyDescent="0.3">
      <c r="A31784" s="66">
        <v>42164</v>
      </c>
      <c r="B31784" s="98">
        <v>0.21875</v>
      </c>
      <c r="C31784" s="107" t="s">
        <v>120</v>
      </c>
      <c r="D31784" s="107">
        <v>31.15</v>
      </c>
      <c r="E31784" s="107">
        <v>10209</v>
      </c>
    </row>
    <row r="31785" spans="1:5" x14ac:dyDescent="0.3">
      <c r="A31785" s="66">
        <v>42164</v>
      </c>
      <c r="B31785" s="98">
        <v>0.22916666666666666</v>
      </c>
      <c r="C31785" s="107" t="s">
        <v>120</v>
      </c>
      <c r="D31785" s="107">
        <v>31.08</v>
      </c>
      <c r="E31785" s="107">
        <v>10430</v>
      </c>
    </row>
    <row r="31786" spans="1:5" x14ac:dyDescent="0.3">
      <c r="A31786" s="66">
        <v>42164</v>
      </c>
      <c r="B31786" s="98">
        <v>0.23958333333333334</v>
      </c>
      <c r="C31786" s="107" t="s">
        <v>120</v>
      </c>
      <c r="D31786" s="107">
        <v>30.88</v>
      </c>
      <c r="E31786" s="107">
        <v>10571</v>
      </c>
    </row>
    <row r="31787" spans="1:5" x14ac:dyDescent="0.3">
      <c r="A31787" s="66">
        <v>42164</v>
      </c>
      <c r="B31787" s="98">
        <v>0.25</v>
      </c>
      <c r="C31787" s="107" t="s">
        <v>120</v>
      </c>
      <c r="D31787" s="107">
        <v>30.68</v>
      </c>
      <c r="E31787" s="107">
        <v>10685</v>
      </c>
    </row>
    <row r="31788" spans="1:5" x14ac:dyDescent="0.3">
      <c r="A31788" s="66">
        <v>42164</v>
      </c>
      <c r="B31788" s="98">
        <v>0.26041666666666669</v>
      </c>
      <c r="C31788" s="107" t="s">
        <v>120</v>
      </c>
      <c r="D31788" s="107">
        <v>30.51</v>
      </c>
      <c r="E31788" s="107">
        <v>10654</v>
      </c>
    </row>
    <row r="31789" spans="1:5" x14ac:dyDescent="0.3">
      <c r="A31789" s="66">
        <v>42164</v>
      </c>
      <c r="B31789" s="98">
        <v>0.27083333333333331</v>
      </c>
      <c r="C31789" s="107" t="s">
        <v>120</v>
      </c>
      <c r="D31789" s="107">
        <v>30.49</v>
      </c>
      <c r="E31789" s="107">
        <v>10894</v>
      </c>
    </row>
    <row r="31790" spans="1:5" x14ac:dyDescent="0.3">
      <c r="A31790" s="66">
        <v>42164</v>
      </c>
      <c r="B31790" s="98">
        <v>0.28125</v>
      </c>
      <c r="C31790" s="107" t="s">
        <v>120</v>
      </c>
      <c r="D31790" s="107">
        <v>30.6</v>
      </c>
      <c r="E31790" s="107">
        <v>10912</v>
      </c>
    </row>
    <row r="31791" spans="1:5" x14ac:dyDescent="0.3">
      <c r="A31791" s="66">
        <v>42164</v>
      </c>
      <c r="B31791" s="98">
        <v>0.29166666666666669</v>
      </c>
      <c r="C31791" s="107" t="s">
        <v>120</v>
      </c>
      <c r="D31791" s="107">
        <v>30.57</v>
      </c>
      <c r="E31791" s="107">
        <v>10930</v>
      </c>
    </row>
    <row r="31792" spans="1:5" x14ac:dyDescent="0.3">
      <c r="A31792" s="66">
        <v>42164</v>
      </c>
      <c r="B31792" s="98">
        <v>0.30208333333333331</v>
      </c>
      <c r="C31792" s="107" t="s">
        <v>120</v>
      </c>
      <c r="D31792" s="107">
        <v>30.63</v>
      </c>
      <c r="E31792" s="107">
        <v>11017</v>
      </c>
    </row>
    <row r="31793" spans="1:5" x14ac:dyDescent="0.3">
      <c r="A31793" s="66">
        <v>42164</v>
      </c>
      <c r="B31793" s="98">
        <v>0.3125</v>
      </c>
      <c r="C31793" s="107" t="s">
        <v>120</v>
      </c>
      <c r="D31793" s="107">
        <v>30.63</v>
      </c>
      <c r="E31793" s="107">
        <v>11009</v>
      </c>
    </row>
    <row r="31794" spans="1:5" x14ac:dyDescent="0.3">
      <c r="A31794" s="66">
        <v>42164</v>
      </c>
      <c r="B31794" s="98">
        <v>0.32291666666666669</v>
      </c>
      <c r="C31794" s="107" t="s">
        <v>120</v>
      </c>
      <c r="D31794" s="107">
        <v>30.6</v>
      </c>
      <c r="E31794" s="107">
        <v>11365</v>
      </c>
    </row>
    <row r="31795" spans="1:5" x14ac:dyDescent="0.3">
      <c r="A31795" s="66">
        <v>42164</v>
      </c>
      <c r="B31795" s="98">
        <v>0.33333333333333331</v>
      </c>
      <c r="C31795" s="107" t="s">
        <v>120</v>
      </c>
      <c r="D31795" s="107">
        <v>30.57</v>
      </c>
      <c r="E31795" s="107">
        <v>11375</v>
      </c>
    </row>
    <row r="31796" spans="1:5" x14ac:dyDescent="0.3">
      <c r="A31796" s="66">
        <v>42164</v>
      </c>
      <c r="B31796" s="98">
        <v>0.34375</v>
      </c>
      <c r="C31796" s="107" t="s">
        <v>120</v>
      </c>
      <c r="D31796" s="107">
        <v>30.5</v>
      </c>
      <c r="E31796" s="107">
        <v>11289</v>
      </c>
    </row>
    <row r="31797" spans="1:5" x14ac:dyDescent="0.3">
      <c r="A31797" s="66">
        <v>42164</v>
      </c>
      <c r="B31797" s="98">
        <v>0.35416666666666669</v>
      </c>
      <c r="C31797" s="107" t="s">
        <v>120</v>
      </c>
      <c r="D31797" s="107">
        <v>30.46</v>
      </c>
      <c r="E31797" s="107">
        <v>11311</v>
      </c>
    </row>
    <row r="31798" spans="1:5" x14ac:dyDescent="0.3">
      <c r="A31798" s="66">
        <v>42164</v>
      </c>
      <c r="B31798" s="98">
        <v>0.36458333333333331</v>
      </c>
      <c r="C31798" s="107" t="s">
        <v>120</v>
      </c>
      <c r="D31798" s="107">
        <v>30.44</v>
      </c>
      <c r="E31798" s="107">
        <v>11372</v>
      </c>
    </row>
    <row r="31799" spans="1:5" x14ac:dyDescent="0.3">
      <c r="A31799" s="66">
        <v>42164</v>
      </c>
      <c r="B31799" s="98">
        <v>0.375</v>
      </c>
      <c r="C31799" s="107" t="s">
        <v>120</v>
      </c>
      <c r="D31799" s="107">
        <v>30.42</v>
      </c>
      <c r="E31799" s="107">
        <v>11292</v>
      </c>
    </row>
    <row r="31800" spans="1:5" x14ac:dyDescent="0.3">
      <c r="A31800" s="66">
        <v>42164</v>
      </c>
      <c r="B31800" s="98">
        <v>0.38541666666666669</v>
      </c>
      <c r="C31800" s="107" t="s">
        <v>120</v>
      </c>
      <c r="D31800" s="107">
        <v>30.35</v>
      </c>
      <c r="E31800" s="107">
        <v>11059</v>
      </c>
    </row>
    <row r="31801" spans="1:5" x14ac:dyDescent="0.3">
      <c r="A31801" s="66">
        <v>42164</v>
      </c>
      <c r="B31801" s="98">
        <v>0.39583333333333331</v>
      </c>
      <c r="C31801" s="107" t="s">
        <v>120</v>
      </c>
      <c r="D31801" s="107">
        <v>30.21</v>
      </c>
      <c r="E31801" s="107">
        <v>10964</v>
      </c>
    </row>
    <row r="31802" spans="1:5" x14ac:dyDescent="0.3">
      <c r="A31802" s="66">
        <v>42164</v>
      </c>
      <c r="B31802" s="98">
        <v>0.40625</v>
      </c>
      <c r="C31802" s="107" t="s">
        <v>120</v>
      </c>
      <c r="D31802" s="107">
        <v>30.06</v>
      </c>
      <c r="E31802" s="107">
        <v>11050</v>
      </c>
    </row>
    <row r="31803" spans="1:5" x14ac:dyDescent="0.3">
      <c r="A31803" s="66">
        <v>42164</v>
      </c>
      <c r="B31803" s="98">
        <v>0.41666666666666669</v>
      </c>
      <c r="C31803" s="107" t="s">
        <v>120</v>
      </c>
      <c r="D31803" s="107">
        <v>30.02</v>
      </c>
      <c r="E31803" s="107">
        <v>11016</v>
      </c>
    </row>
    <row r="31804" spans="1:5" x14ac:dyDescent="0.3">
      <c r="A31804" s="66">
        <v>42164</v>
      </c>
      <c r="B31804" s="98">
        <v>0.42708333333333331</v>
      </c>
      <c r="C31804" s="107" t="s">
        <v>120</v>
      </c>
      <c r="D31804" s="107">
        <v>30.05</v>
      </c>
      <c r="E31804" s="107">
        <v>11084</v>
      </c>
    </row>
    <row r="31805" spans="1:5" x14ac:dyDescent="0.3">
      <c r="A31805" s="66">
        <v>42164</v>
      </c>
      <c r="B31805" s="98">
        <v>0.4375</v>
      </c>
      <c r="C31805" s="107" t="s">
        <v>120</v>
      </c>
      <c r="D31805" s="107">
        <v>30.07</v>
      </c>
      <c r="E31805" s="107">
        <v>11069</v>
      </c>
    </row>
    <row r="31806" spans="1:5" x14ac:dyDescent="0.3">
      <c r="A31806" s="66">
        <v>42164</v>
      </c>
      <c r="B31806" s="98">
        <v>0.44791666666666669</v>
      </c>
      <c r="C31806" s="107" t="s">
        <v>120</v>
      </c>
      <c r="D31806" s="107">
        <v>30.11</v>
      </c>
      <c r="E31806" s="107">
        <v>10939</v>
      </c>
    </row>
    <row r="31807" spans="1:5" x14ac:dyDescent="0.3">
      <c r="A31807" s="66">
        <v>42164</v>
      </c>
      <c r="B31807" s="98">
        <v>0.45833333333333331</v>
      </c>
      <c r="C31807" s="107" t="s">
        <v>120</v>
      </c>
      <c r="D31807" s="107">
        <v>30.01</v>
      </c>
      <c r="E31807" s="107">
        <v>10927</v>
      </c>
    </row>
    <row r="31808" spans="1:5" x14ac:dyDescent="0.3">
      <c r="A31808" s="66">
        <v>42164</v>
      </c>
      <c r="B31808" s="98">
        <v>0.46875</v>
      </c>
      <c r="C31808" s="107" t="s">
        <v>120</v>
      </c>
      <c r="D31808" s="107">
        <v>29.84</v>
      </c>
      <c r="E31808" s="107">
        <v>10986</v>
      </c>
    </row>
    <row r="31809" spans="1:5" x14ac:dyDescent="0.3">
      <c r="A31809" s="66">
        <v>42164</v>
      </c>
      <c r="B31809" s="98">
        <v>0.47916666666666669</v>
      </c>
      <c r="C31809" s="107" t="s">
        <v>120</v>
      </c>
      <c r="D31809" s="107">
        <v>29.84</v>
      </c>
      <c r="E31809" s="107">
        <v>10961</v>
      </c>
    </row>
    <row r="31810" spans="1:5" x14ac:dyDescent="0.3">
      <c r="A31810" s="66">
        <v>42164</v>
      </c>
      <c r="B31810" s="98">
        <v>0.48958333333333331</v>
      </c>
      <c r="C31810" s="107" t="s">
        <v>120</v>
      </c>
      <c r="D31810" s="107">
        <v>29.89</v>
      </c>
      <c r="E31810" s="107">
        <v>10950</v>
      </c>
    </row>
    <row r="31811" spans="1:5" x14ac:dyDescent="0.3">
      <c r="A31811" s="66">
        <v>42165</v>
      </c>
      <c r="B31811" s="98">
        <v>0.5</v>
      </c>
      <c r="C31811" s="107" t="s">
        <v>119</v>
      </c>
      <c r="D31811" s="107">
        <v>29.86</v>
      </c>
      <c r="E31811" s="107">
        <v>10992</v>
      </c>
    </row>
    <row r="31812" spans="1:5" x14ac:dyDescent="0.3">
      <c r="A31812" s="66">
        <v>42165</v>
      </c>
      <c r="B31812" s="98">
        <v>0.51041666666666663</v>
      </c>
      <c r="C31812" s="107" t="s">
        <v>119</v>
      </c>
      <c r="D31812" s="107">
        <v>29.89</v>
      </c>
      <c r="E31812" s="107">
        <v>11030</v>
      </c>
    </row>
    <row r="31813" spans="1:5" x14ac:dyDescent="0.3">
      <c r="A31813" s="66">
        <v>42165</v>
      </c>
      <c r="B31813" s="98">
        <v>0.52083333333333337</v>
      </c>
      <c r="C31813" s="107" t="s">
        <v>119</v>
      </c>
      <c r="D31813" s="107">
        <v>29.91</v>
      </c>
      <c r="E31813" s="107">
        <v>11017</v>
      </c>
    </row>
    <row r="31814" spans="1:5" x14ac:dyDescent="0.3">
      <c r="A31814" s="66">
        <v>42165</v>
      </c>
      <c r="B31814" s="98">
        <v>0.53125</v>
      </c>
      <c r="C31814" s="107" t="s">
        <v>119</v>
      </c>
      <c r="D31814" s="107">
        <v>29.9</v>
      </c>
      <c r="E31814" s="107">
        <v>10989</v>
      </c>
    </row>
    <row r="31815" spans="1:5" x14ac:dyDescent="0.3">
      <c r="A31815" s="66">
        <v>42165</v>
      </c>
      <c r="B31815" s="98">
        <v>4.1666666666666664E-2</v>
      </c>
      <c r="C31815" s="107" t="s">
        <v>119</v>
      </c>
      <c r="D31815" s="107">
        <v>29.86</v>
      </c>
      <c r="E31815" s="107">
        <v>10977</v>
      </c>
    </row>
    <row r="31816" spans="1:5" x14ac:dyDescent="0.3">
      <c r="A31816" s="66">
        <v>42165</v>
      </c>
      <c r="B31816" s="98">
        <v>5.2083333333333336E-2</v>
      </c>
      <c r="C31816" s="107" t="s">
        <v>119</v>
      </c>
      <c r="D31816" s="107">
        <v>29.82</v>
      </c>
      <c r="E31816" s="107">
        <v>10975</v>
      </c>
    </row>
    <row r="31817" spans="1:5" x14ac:dyDescent="0.3">
      <c r="A31817" s="66">
        <v>42165</v>
      </c>
      <c r="B31817" s="98">
        <v>6.25E-2</v>
      </c>
      <c r="C31817" s="107" t="s">
        <v>119</v>
      </c>
      <c r="D31817" s="107">
        <v>29.8</v>
      </c>
      <c r="E31817" s="107">
        <v>10942</v>
      </c>
    </row>
    <row r="31818" spans="1:5" x14ac:dyDescent="0.3">
      <c r="A31818" s="66">
        <v>42165</v>
      </c>
      <c r="B31818" s="98">
        <v>7.2916666666666671E-2</v>
      </c>
      <c r="C31818" s="107" t="s">
        <v>119</v>
      </c>
      <c r="D31818" s="107">
        <v>29.78</v>
      </c>
      <c r="E31818" s="107">
        <v>10923</v>
      </c>
    </row>
    <row r="31819" spans="1:5" x14ac:dyDescent="0.3">
      <c r="A31819" s="66">
        <v>42165</v>
      </c>
      <c r="B31819" s="98">
        <v>8.3333333333333329E-2</v>
      </c>
      <c r="C31819" s="107" t="s">
        <v>119</v>
      </c>
      <c r="D31819" s="107">
        <v>29.74</v>
      </c>
      <c r="E31819" s="107">
        <v>10875</v>
      </c>
    </row>
    <row r="31820" spans="1:5" x14ac:dyDescent="0.3">
      <c r="A31820" s="66">
        <v>42165</v>
      </c>
      <c r="B31820" s="98">
        <v>9.375E-2</v>
      </c>
      <c r="C31820" s="107" t="s">
        <v>119</v>
      </c>
      <c r="D31820" s="107">
        <v>29.7</v>
      </c>
      <c r="E31820" s="107">
        <v>10790</v>
      </c>
    </row>
    <row r="31821" spans="1:5" x14ac:dyDescent="0.3">
      <c r="A31821" s="66">
        <v>42165</v>
      </c>
      <c r="B31821" s="98">
        <v>0.10416666666666667</v>
      </c>
      <c r="C31821" s="107" t="s">
        <v>119</v>
      </c>
      <c r="D31821" s="107">
        <v>29.65</v>
      </c>
      <c r="E31821" s="107">
        <v>10764</v>
      </c>
    </row>
    <row r="31822" spans="1:5" x14ac:dyDescent="0.3">
      <c r="A31822" s="66">
        <v>42165</v>
      </c>
      <c r="B31822" s="98">
        <v>0.11458333333333333</v>
      </c>
      <c r="C31822" s="107" t="s">
        <v>119</v>
      </c>
      <c r="D31822" s="107">
        <v>29.64</v>
      </c>
      <c r="E31822" s="107">
        <v>10747</v>
      </c>
    </row>
    <row r="31823" spans="1:5" x14ac:dyDescent="0.3">
      <c r="A31823" s="66">
        <v>42165</v>
      </c>
      <c r="B31823" s="98">
        <v>0.125</v>
      </c>
      <c r="C31823" s="107" t="s">
        <v>119</v>
      </c>
      <c r="D31823" s="107">
        <v>29.61</v>
      </c>
      <c r="E31823" s="107">
        <v>10699</v>
      </c>
    </row>
    <row r="31824" spans="1:5" x14ac:dyDescent="0.3">
      <c r="A31824" s="66">
        <v>42165</v>
      </c>
      <c r="B31824" s="98">
        <v>0.13541666666666666</v>
      </c>
      <c r="C31824" s="107" t="s">
        <v>119</v>
      </c>
      <c r="D31824" s="107">
        <v>29.6</v>
      </c>
      <c r="E31824" s="107">
        <v>10563</v>
      </c>
    </row>
    <row r="31825" spans="1:5" x14ac:dyDescent="0.3">
      <c r="A31825" s="66">
        <v>42165</v>
      </c>
      <c r="B31825" s="98">
        <v>0.14583333333333334</v>
      </c>
      <c r="C31825" s="107" t="s">
        <v>119</v>
      </c>
      <c r="D31825" s="107">
        <v>29.47</v>
      </c>
      <c r="E31825" s="107">
        <v>10457</v>
      </c>
    </row>
    <row r="31826" spans="1:5" x14ac:dyDescent="0.3">
      <c r="A31826" s="66">
        <v>42165</v>
      </c>
      <c r="B31826" s="98">
        <v>0.15625</v>
      </c>
      <c r="C31826" s="107" t="s">
        <v>119</v>
      </c>
      <c r="D31826" s="107">
        <v>29.43</v>
      </c>
      <c r="E31826" s="107">
        <v>10385</v>
      </c>
    </row>
    <row r="31827" spans="1:5" x14ac:dyDescent="0.3">
      <c r="A31827" s="66">
        <v>42165</v>
      </c>
      <c r="B31827" s="98">
        <v>0.16666666666666666</v>
      </c>
      <c r="C31827" s="107" t="s">
        <v>119</v>
      </c>
      <c r="D31827" s="107">
        <v>29.44</v>
      </c>
      <c r="E31827" s="107">
        <v>10359</v>
      </c>
    </row>
    <row r="31828" spans="1:5" x14ac:dyDescent="0.3">
      <c r="A31828" s="66">
        <v>42165</v>
      </c>
      <c r="B31828" s="98">
        <v>0.17708333333333334</v>
      </c>
      <c r="C31828" s="107" t="s">
        <v>119</v>
      </c>
      <c r="D31828" s="107">
        <v>29.39</v>
      </c>
      <c r="E31828" s="107">
        <v>10348</v>
      </c>
    </row>
    <row r="31829" spans="1:5" x14ac:dyDescent="0.3">
      <c r="A31829" s="66">
        <v>42165</v>
      </c>
      <c r="B31829" s="98">
        <v>0.1875</v>
      </c>
      <c r="C31829" s="107" t="s">
        <v>119</v>
      </c>
      <c r="D31829" s="107">
        <v>29.38</v>
      </c>
      <c r="E31829" s="107">
        <v>10408</v>
      </c>
    </row>
    <row r="31830" spans="1:5" x14ac:dyDescent="0.3">
      <c r="A31830" s="66">
        <v>42165</v>
      </c>
      <c r="B31830" s="98">
        <v>0.19791666666666666</v>
      </c>
      <c r="C31830" s="107" t="s">
        <v>119</v>
      </c>
      <c r="D31830" s="107">
        <v>29.37</v>
      </c>
      <c r="E31830" s="107">
        <v>10524</v>
      </c>
    </row>
    <row r="31831" spans="1:5" x14ac:dyDescent="0.3">
      <c r="A31831" s="66">
        <v>42165</v>
      </c>
      <c r="B31831" s="98">
        <v>0.20833333333333334</v>
      </c>
      <c r="C31831" s="107" t="s">
        <v>119</v>
      </c>
      <c r="D31831" s="107">
        <v>29.38</v>
      </c>
      <c r="E31831" s="107">
        <v>10866</v>
      </c>
    </row>
    <row r="31832" spans="1:5" x14ac:dyDescent="0.3">
      <c r="A31832" s="66">
        <v>42165</v>
      </c>
      <c r="B31832" s="98">
        <v>0.21875</v>
      </c>
      <c r="C31832" s="107" t="s">
        <v>119</v>
      </c>
      <c r="D31832" s="107">
        <v>29.37</v>
      </c>
      <c r="E31832" s="107">
        <v>11179</v>
      </c>
    </row>
    <row r="31833" spans="1:5" x14ac:dyDescent="0.3">
      <c r="A31833" s="66">
        <v>42165</v>
      </c>
      <c r="B31833" s="98">
        <v>0.22916666666666666</v>
      </c>
      <c r="C31833" s="107" t="s">
        <v>119</v>
      </c>
      <c r="D31833" s="107">
        <v>29.39</v>
      </c>
      <c r="E31833" s="107">
        <v>11399</v>
      </c>
    </row>
    <row r="31834" spans="1:5" x14ac:dyDescent="0.3">
      <c r="A31834" s="66">
        <v>42165</v>
      </c>
      <c r="B31834" s="98">
        <v>0.23958333333333334</v>
      </c>
      <c r="C31834" s="107" t="s">
        <v>119</v>
      </c>
      <c r="D31834" s="107">
        <v>29.41</v>
      </c>
      <c r="E31834" s="107">
        <v>11582</v>
      </c>
    </row>
    <row r="31835" spans="1:5" x14ac:dyDescent="0.3">
      <c r="A31835" s="66">
        <v>42165</v>
      </c>
      <c r="B31835" s="98">
        <v>0.25</v>
      </c>
      <c r="C31835" s="107" t="s">
        <v>119</v>
      </c>
      <c r="D31835" s="107">
        <v>29.46</v>
      </c>
      <c r="E31835" s="107">
        <v>11568</v>
      </c>
    </row>
    <row r="31836" spans="1:5" x14ac:dyDescent="0.3">
      <c r="A31836" s="66">
        <v>42165</v>
      </c>
      <c r="B31836" s="98">
        <v>0.26041666666666669</v>
      </c>
      <c r="C31836" s="107" t="s">
        <v>119</v>
      </c>
      <c r="D31836" s="107">
        <v>29.49</v>
      </c>
      <c r="E31836" s="107">
        <v>11620</v>
      </c>
    </row>
    <row r="31837" spans="1:5" x14ac:dyDescent="0.3">
      <c r="A31837" s="66">
        <v>42165</v>
      </c>
      <c r="B31837" s="98">
        <v>0.27083333333333331</v>
      </c>
      <c r="C31837" s="107" t="s">
        <v>119</v>
      </c>
      <c r="D31837" s="107">
        <v>29.42</v>
      </c>
      <c r="E31837" s="107">
        <v>11652</v>
      </c>
    </row>
    <row r="31838" spans="1:5" x14ac:dyDescent="0.3">
      <c r="A31838" s="66">
        <v>42165</v>
      </c>
      <c r="B31838" s="98">
        <v>0.28125</v>
      </c>
      <c r="C31838" s="107" t="s">
        <v>119</v>
      </c>
      <c r="D31838" s="107">
        <v>29.41</v>
      </c>
      <c r="E31838" s="107">
        <v>11953</v>
      </c>
    </row>
    <row r="31839" spans="1:5" x14ac:dyDescent="0.3">
      <c r="A31839" s="66">
        <v>42165</v>
      </c>
      <c r="B31839" s="98">
        <v>0.29166666666666669</v>
      </c>
      <c r="C31839" s="107" t="s">
        <v>119</v>
      </c>
      <c r="D31839" s="107">
        <v>29.4</v>
      </c>
      <c r="E31839" s="107">
        <v>12202</v>
      </c>
    </row>
    <row r="31840" spans="1:5" x14ac:dyDescent="0.3">
      <c r="A31840" s="66">
        <v>42165</v>
      </c>
      <c r="B31840" s="98">
        <v>0.30208333333333331</v>
      </c>
      <c r="C31840" s="107" t="s">
        <v>119</v>
      </c>
      <c r="D31840" s="107">
        <v>29.39</v>
      </c>
      <c r="E31840" s="107">
        <v>12267</v>
      </c>
    </row>
    <row r="31841" spans="1:5" x14ac:dyDescent="0.3">
      <c r="A31841" s="66">
        <v>42165</v>
      </c>
      <c r="B31841" s="98">
        <v>0.3125</v>
      </c>
      <c r="C31841" s="107" t="s">
        <v>119</v>
      </c>
      <c r="D31841" s="107">
        <v>29.38</v>
      </c>
      <c r="E31841" s="107">
        <v>12346</v>
      </c>
    </row>
    <row r="31842" spans="1:5" x14ac:dyDescent="0.3">
      <c r="A31842" s="66">
        <v>42165</v>
      </c>
      <c r="B31842" s="98">
        <v>0.32291666666666669</v>
      </c>
      <c r="C31842" s="107" t="s">
        <v>119</v>
      </c>
      <c r="D31842" s="107">
        <v>29.36</v>
      </c>
      <c r="E31842" s="107">
        <v>12336</v>
      </c>
    </row>
    <row r="31843" spans="1:5" x14ac:dyDescent="0.3">
      <c r="A31843" s="66">
        <v>42165</v>
      </c>
      <c r="B31843" s="98">
        <v>0.33333333333333331</v>
      </c>
      <c r="C31843" s="107" t="s">
        <v>119</v>
      </c>
      <c r="D31843" s="107">
        <v>29.34</v>
      </c>
      <c r="E31843" s="107">
        <v>12186</v>
      </c>
    </row>
    <row r="31844" spans="1:5" x14ac:dyDescent="0.3">
      <c r="A31844" s="66">
        <v>42165</v>
      </c>
      <c r="B31844" s="98">
        <v>0.34375</v>
      </c>
      <c r="C31844" s="107" t="s">
        <v>119</v>
      </c>
      <c r="D31844" s="107">
        <v>29.31</v>
      </c>
      <c r="E31844" s="107">
        <v>12185</v>
      </c>
    </row>
    <row r="31845" spans="1:5" x14ac:dyDescent="0.3">
      <c r="A31845" s="66">
        <v>42165</v>
      </c>
      <c r="B31845" s="98">
        <v>0.35416666666666669</v>
      </c>
      <c r="C31845" s="107" t="s">
        <v>119</v>
      </c>
      <c r="D31845" s="107">
        <v>29.34</v>
      </c>
      <c r="E31845" s="107">
        <v>12154</v>
      </c>
    </row>
    <row r="31846" spans="1:5" x14ac:dyDescent="0.3">
      <c r="A31846" s="66">
        <v>42165</v>
      </c>
      <c r="B31846" s="98">
        <v>0.36458333333333331</v>
      </c>
      <c r="C31846" s="107" t="s">
        <v>119</v>
      </c>
      <c r="D31846" s="107">
        <v>29.37</v>
      </c>
      <c r="E31846" s="107">
        <v>12137</v>
      </c>
    </row>
    <row r="31847" spans="1:5" x14ac:dyDescent="0.3">
      <c r="A31847" s="66">
        <v>42165</v>
      </c>
      <c r="B31847" s="98">
        <v>0.375</v>
      </c>
      <c r="C31847" s="107" t="s">
        <v>119</v>
      </c>
      <c r="D31847" s="107">
        <v>29.41</v>
      </c>
      <c r="E31847" s="107">
        <v>12238</v>
      </c>
    </row>
    <row r="31848" spans="1:5" x14ac:dyDescent="0.3">
      <c r="A31848" s="66">
        <v>42165</v>
      </c>
      <c r="B31848" s="98">
        <v>0.38541666666666669</v>
      </c>
      <c r="C31848" s="107" t="s">
        <v>119</v>
      </c>
      <c r="D31848" s="107">
        <v>29.44</v>
      </c>
      <c r="E31848" s="107">
        <v>12403</v>
      </c>
    </row>
    <row r="31849" spans="1:5" x14ac:dyDescent="0.3">
      <c r="A31849" s="66">
        <v>42165</v>
      </c>
      <c r="B31849" s="98">
        <v>0.39583333333333331</v>
      </c>
      <c r="C31849" s="107" t="s">
        <v>119</v>
      </c>
      <c r="D31849" s="107">
        <v>29.44</v>
      </c>
      <c r="E31849" s="107">
        <v>12505</v>
      </c>
    </row>
    <row r="31850" spans="1:5" x14ac:dyDescent="0.3">
      <c r="A31850" s="66">
        <v>42165</v>
      </c>
      <c r="B31850" s="98">
        <v>0.40625</v>
      </c>
      <c r="C31850" s="107" t="s">
        <v>119</v>
      </c>
      <c r="D31850" s="107">
        <v>29.46</v>
      </c>
      <c r="E31850" s="107">
        <v>12688</v>
      </c>
    </row>
    <row r="31851" spans="1:5" x14ac:dyDescent="0.3">
      <c r="A31851" s="66">
        <v>42165</v>
      </c>
      <c r="B31851" s="98">
        <v>0.41666666666666669</v>
      </c>
      <c r="C31851" s="107" t="s">
        <v>119</v>
      </c>
      <c r="D31851" s="107">
        <v>29.51</v>
      </c>
      <c r="E31851" s="107">
        <v>12833</v>
      </c>
    </row>
    <row r="31852" spans="1:5" x14ac:dyDescent="0.3">
      <c r="A31852" s="66">
        <v>42165</v>
      </c>
      <c r="B31852" s="98">
        <v>0.42708333333333331</v>
      </c>
      <c r="C31852" s="107" t="s">
        <v>119</v>
      </c>
      <c r="D31852" s="107">
        <v>29.53</v>
      </c>
      <c r="E31852" s="107">
        <v>12854</v>
      </c>
    </row>
    <row r="31853" spans="1:5" x14ac:dyDescent="0.3">
      <c r="A31853" s="66">
        <v>42165</v>
      </c>
      <c r="B31853" s="98">
        <v>0.4375</v>
      </c>
      <c r="C31853" s="107" t="s">
        <v>119</v>
      </c>
      <c r="D31853" s="107">
        <v>29.53</v>
      </c>
      <c r="E31853" s="107">
        <v>12771</v>
      </c>
    </row>
    <row r="31854" spans="1:5" x14ac:dyDescent="0.3">
      <c r="A31854" s="66">
        <v>42165</v>
      </c>
      <c r="B31854" s="98">
        <v>0.44791666666666669</v>
      </c>
      <c r="C31854" s="107" t="s">
        <v>119</v>
      </c>
      <c r="D31854" s="107">
        <v>29.6</v>
      </c>
      <c r="E31854" s="107">
        <v>12702</v>
      </c>
    </row>
    <row r="31855" spans="1:5" x14ac:dyDescent="0.3">
      <c r="A31855" s="66">
        <v>42165</v>
      </c>
      <c r="B31855" s="98">
        <v>0.45833333333333331</v>
      </c>
      <c r="C31855" s="107" t="s">
        <v>119</v>
      </c>
      <c r="D31855" s="107">
        <v>29.62</v>
      </c>
      <c r="E31855" s="107">
        <v>12876</v>
      </c>
    </row>
    <row r="31856" spans="1:5" x14ac:dyDescent="0.3">
      <c r="A31856" s="66">
        <v>42165</v>
      </c>
      <c r="B31856" s="98">
        <v>0.46875</v>
      </c>
      <c r="C31856" s="107" t="s">
        <v>119</v>
      </c>
      <c r="D31856" s="107">
        <v>29.69</v>
      </c>
      <c r="E31856" s="107">
        <v>13036</v>
      </c>
    </row>
    <row r="31857" spans="1:5" x14ac:dyDescent="0.3">
      <c r="A31857" s="66">
        <v>42165</v>
      </c>
      <c r="B31857" s="98">
        <v>0.47916666666666669</v>
      </c>
      <c r="C31857" s="107" t="s">
        <v>119</v>
      </c>
      <c r="D31857" s="107">
        <v>29.83</v>
      </c>
      <c r="E31857" s="107">
        <v>12958</v>
      </c>
    </row>
    <row r="31858" spans="1:5" x14ac:dyDescent="0.3">
      <c r="A31858" s="66">
        <v>42165</v>
      </c>
      <c r="B31858" s="98">
        <v>0.48958333333333331</v>
      </c>
      <c r="C31858" s="107" t="s">
        <v>119</v>
      </c>
      <c r="D31858" s="107">
        <v>29.82</v>
      </c>
      <c r="E31858" s="107">
        <v>12657</v>
      </c>
    </row>
    <row r="31859" spans="1:5" x14ac:dyDescent="0.3">
      <c r="A31859" s="66">
        <v>42165</v>
      </c>
      <c r="B31859" s="98">
        <v>0.5</v>
      </c>
      <c r="C31859" s="107" t="s">
        <v>120</v>
      </c>
      <c r="D31859" s="107">
        <v>29.86</v>
      </c>
      <c r="E31859" s="107">
        <v>12560</v>
      </c>
    </row>
    <row r="31860" spans="1:5" x14ac:dyDescent="0.3">
      <c r="A31860" s="66">
        <v>42165</v>
      </c>
      <c r="B31860" s="98">
        <v>0.51041666666666663</v>
      </c>
      <c r="C31860" s="107" t="s">
        <v>120</v>
      </c>
      <c r="D31860" s="107">
        <v>30.03</v>
      </c>
      <c r="E31860" s="107">
        <v>12464</v>
      </c>
    </row>
    <row r="31861" spans="1:5" x14ac:dyDescent="0.3">
      <c r="A31861" s="66">
        <v>42165</v>
      </c>
      <c r="B31861" s="98">
        <v>0.52083333333333337</v>
      </c>
      <c r="C31861" s="107" t="s">
        <v>120</v>
      </c>
      <c r="D31861" s="107">
        <v>30.14</v>
      </c>
      <c r="E31861" s="107">
        <v>12437</v>
      </c>
    </row>
    <row r="31862" spans="1:5" x14ac:dyDescent="0.3">
      <c r="A31862" s="66">
        <v>42165</v>
      </c>
      <c r="B31862" s="98">
        <v>0.53125</v>
      </c>
      <c r="C31862" s="107" t="s">
        <v>120</v>
      </c>
      <c r="D31862" s="107">
        <v>30.34</v>
      </c>
      <c r="E31862" s="107">
        <v>12333</v>
      </c>
    </row>
    <row r="31863" spans="1:5" x14ac:dyDescent="0.3">
      <c r="A31863" s="66">
        <v>42165</v>
      </c>
      <c r="B31863" s="98">
        <v>4.1666666666666664E-2</v>
      </c>
      <c r="C31863" s="107" t="s">
        <v>120</v>
      </c>
      <c r="D31863" s="107">
        <v>30.45</v>
      </c>
      <c r="E31863" s="107">
        <v>12335</v>
      </c>
    </row>
    <row r="31864" spans="1:5" x14ac:dyDescent="0.3">
      <c r="A31864" s="66">
        <v>42165</v>
      </c>
      <c r="B31864" s="98">
        <v>5.2083333333333336E-2</v>
      </c>
      <c r="C31864" s="107" t="s">
        <v>120</v>
      </c>
      <c r="D31864" s="107">
        <v>30.66</v>
      </c>
      <c r="E31864" s="107">
        <v>12335</v>
      </c>
    </row>
    <row r="31865" spans="1:5" x14ac:dyDescent="0.3">
      <c r="A31865" s="66">
        <v>42165</v>
      </c>
      <c r="B31865" s="98">
        <v>6.25E-2</v>
      </c>
      <c r="C31865" s="107" t="s">
        <v>120</v>
      </c>
      <c r="D31865" s="107">
        <v>30.8</v>
      </c>
      <c r="E31865" s="107">
        <v>12277</v>
      </c>
    </row>
    <row r="31866" spans="1:5" x14ac:dyDescent="0.3">
      <c r="A31866" s="66">
        <v>42165</v>
      </c>
      <c r="B31866" s="98">
        <v>7.2916666666666671E-2</v>
      </c>
      <c r="C31866" s="107" t="s">
        <v>120</v>
      </c>
      <c r="D31866" s="107">
        <v>30.82</v>
      </c>
      <c r="E31866" s="107">
        <v>12298</v>
      </c>
    </row>
    <row r="31867" spans="1:5" x14ac:dyDescent="0.3">
      <c r="A31867" s="66">
        <v>42165</v>
      </c>
      <c r="B31867" s="98">
        <v>8.3333333333333329E-2</v>
      </c>
      <c r="C31867" s="107" t="s">
        <v>120</v>
      </c>
      <c r="D31867" s="107">
        <v>30.84</v>
      </c>
      <c r="E31867" s="107">
        <v>12436</v>
      </c>
    </row>
    <row r="31868" spans="1:5" x14ac:dyDescent="0.3">
      <c r="A31868" s="66">
        <v>42165</v>
      </c>
      <c r="B31868" s="98">
        <v>9.375E-2</v>
      </c>
      <c r="C31868" s="107" t="s">
        <v>120</v>
      </c>
      <c r="D31868" s="107">
        <v>30.76</v>
      </c>
      <c r="E31868" s="107">
        <v>12240</v>
      </c>
    </row>
    <row r="31869" spans="1:5" x14ac:dyDescent="0.3">
      <c r="A31869" s="66">
        <v>42165</v>
      </c>
      <c r="B31869" s="98">
        <v>0.10416666666666667</v>
      </c>
      <c r="C31869" s="107" t="s">
        <v>120</v>
      </c>
      <c r="D31869" s="107">
        <v>31.12</v>
      </c>
      <c r="E31869" s="107">
        <v>12057</v>
      </c>
    </row>
    <row r="31870" spans="1:5" x14ac:dyDescent="0.3">
      <c r="A31870" s="66">
        <v>42165</v>
      </c>
      <c r="B31870" s="98">
        <v>0.11458333333333333</v>
      </c>
      <c r="C31870" s="107" t="s">
        <v>120</v>
      </c>
      <c r="D31870" s="107">
        <v>30.98</v>
      </c>
      <c r="E31870" s="107">
        <v>11910</v>
      </c>
    </row>
    <row r="31871" spans="1:5" x14ac:dyDescent="0.3">
      <c r="A31871" s="66">
        <v>42165</v>
      </c>
      <c r="B31871" s="98">
        <v>0.125</v>
      </c>
      <c r="C31871" s="107" t="s">
        <v>120</v>
      </c>
      <c r="D31871" s="107">
        <v>31.05</v>
      </c>
      <c r="E31871" s="107">
        <v>11813</v>
      </c>
    </row>
    <row r="31872" spans="1:5" x14ac:dyDescent="0.3">
      <c r="A31872" s="66">
        <v>42165</v>
      </c>
      <c r="B31872" s="98">
        <v>0.13541666666666666</v>
      </c>
      <c r="C31872" s="107" t="s">
        <v>120</v>
      </c>
      <c r="D31872" s="107">
        <v>31.01</v>
      </c>
      <c r="E31872" s="107">
        <v>11752</v>
      </c>
    </row>
    <row r="31873" spans="1:5" x14ac:dyDescent="0.3">
      <c r="A31873" s="66">
        <v>42165</v>
      </c>
      <c r="B31873" s="98">
        <v>0.14583333333333334</v>
      </c>
      <c r="C31873" s="107" t="s">
        <v>120</v>
      </c>
      <c r="D31873" s="107">
        <v>31.12</v>
      </c>
      <c r="E31873" s="107">
        <v>11749</v>
      </c>
    </row>
    <row r="31874" spans="1:5" x14ac:dyDescent="0.3">
      <c r="A31874" s="66">
        <v>42165</v>
      </c>
      <c r="B31874" s="98">
        <v>0.15625</v>
      </c>
      <c r="C31874" s="107" t="s">
        <v>120</v>
      </c>
      <c r="D31874" s="107">
        <v>31.2</v>
      </c>
      <c r="E31874" s="107">
        <v>11612</v>
      </c>
    </row>
    <row r="31875" spans="1:5" x14ac:dyDescent="0.3">
      <c r="A31875" s="66">
        <v>42165</v>
      </c>
      <c r="B31875" s="98">
        <v>0.16666666666666666</v>
      </c>
      <c r="C31875" s="107" t="s">
        <v>120</v>
      </c>
      <c r="D31875" s="107">
        <v>31.21</v>
      </c>
      <c r="E31875" s="107">
        <v>11601</v>
      </c>
    </row>
    <row r="31876" spans="1:5" x14ac:dyDescent="0.3">
      <c r="A31876" s="66">
        <v>42165</v>
      </c>
      <c r="B31876" s="98">
        <v>0.17708333333333334</v>
      </c>
      <c r="C31876" s="107" t="s">
        <v>120</v>
      </c>
      <c r="D31876" s="107">
        <v>31.18</v>
      </c>
      <c r="E31876" s="107">
        <v>11428</v>
      </c>
    </row>
    <row r="31877" spans="1:5" x14ac:dyDescent="0.3">
      <c r="A31877" s="66">
        <v>42165</v>
      </c>
      <c r="B31877" s="98">
        <v>0.1875</v>
      </c>
      <c r="C31877" s="107" t="s">
        <v>120</v>
      </c>
      <c r="D31877" s="107">
        <v>31.17</v>
      </c>
      <c r="E31877" s="107">
        <v>11202</v>
      </c>
    </row>
    <row r="31878" spans="1:5" x14ac:dyDescent="0.3">
      <c r="A31878" s="66">
        <v>42165</v>
      </c>
      <c r="B31878" s="98">
        <v>0.19791666666666666</v>
      </c>
      <c r="C31878" s="107" t="s">
        <v>120</v>
      </c>
      <c r="D31878" s="107">
        <v>31.19</v>
      </c>
      <c r="E31878" s="107">
        <v>11111</v>
      </c>
    </row>
    <row r="31879" spans="1:5" x14ac:dyDescent="0.3">
      <c r="A31879" s="66">
        <v>42165</v>
      </c>
      <c r="B31879" s="98">
        <v>0.20833333333333334</v>
      </c>
      <c r="C31879" s="107" t="s">
        <v>120</v>
      </c>
      <c r="D31879" s="107">
        <v>31.03</v>
      </c>
      <c r="E31879" s="107">
        <v>10910</v>
      </c>
    </row>
    <row r="31880" spans="1:5" x14ac:dyDescent="0.3">
      <c r="A31880" s="66">
        <v>42165</v>
      </c>
      <c r="B31880" s="98">
        <v>0.21875</v>
      </c>
      <c r="C31880" s="107" t="s">
        <v>120</v>
      </c>
      <c r="D31880" s="107">
        <v>30.99</v>
      </c>
      <c r="E31880" s="107">
        <v>10849</v>
      </c>
    </row>
    <row r="31881" spans="1:5" x14ac:dyDescent="0.3">
      <c r="A31881" s="66">
        <v>42165</v>
      </c>
      <c r="B31881" s="98">
        <v>0.22916666666666666</v>
      </c>
      <c r="C31881" s="107" t="s">
        <v>120</v>
      </c>
      <c r="D31881" s="107">
        <v>30.87</v>
      </c>
      <c r="E31881" s="107">
        <v>10825</v>
      </c>
    </row>
    <row r="31882" spans="1:5" x14ac:dyDescent="0.3">
      <c r="A31882" s="66">
        <v>42165</v>
      </c>
      <c r="B31882" s="98">
        <v>0.23958333333333334</v>
      </c>
      <c r="C31882" s="107" t="s">
        <v>120</v>
      </c>
      <c r="D31882" s="107">
        <v>30.81</v>
      </c>
      <c r="E31882" s="107">
        <v>10734</v>
      </c>
    </row>
    <row r="31883" spans="1:5" x14ac:dyDescent="0.3">
      <c r="A31883" s="66">
        <v>42165</v>
      </c>
      <c r="B31883" s="98">
        <v>0.25</v>
      </c>
      <c r="C31883" s="107" t="s">
        <v>120</v>
      </c>
      <c r="D31883" s="107">
        <v>30.72</v>
      </c>
      <c r="E31883" s="107">
        <v>10647</v>
      </c>
    </row>
    <row r="31884" spans="1:5" x14ac:dyDescent="0.3">
      <c r="A31884" s="66">
        <v>42165</v>
      </c>
      <c r="B31884" s="98">
        <v>0.26041666666666669</v>
      </c>
      <c r="C31884" s="107" t="s">
        <v>120</v>
      </c>
      <c r="D31884" s="107">
        <v>30.53</v>
      </c>
      <c r="E31884" s="107">
        <v>10825</v>
      </c>
    </row>
    <row r="31885" spans="1:5" x14ac:dyDescent="0.3">
      <c r="A31885" s="66">
        <v>42165</v>
      </c>
      <c r="B31885" s="98">
        <v>0.27083333333333331</v>
      </c>
      <c r="C31885" s="107" t="s">
        <v>120</v>
      </c>
      <c r="D31885" s="107">
        <v>30.47</v>
      </c>
      <c r="E31885" s="107">
        <v>10779</v>
      </c>
    </row>
    <row r="31886" spans="1:5" x14ac:dyDescent="0.3">
      <c r="A31886" s="66">
        <v>42165</v>
      </c>
      <c r="B31886" s="98">
        <v>0.28125</v>
      </c>
      <c r="C31886" s="107" t="s">
        <v>120</v>
      </c>
      <c r="D31886" s="107">
        <v>30.6</v>
      </c>
      <c r="E31886" s="107">
        <v>10730</v>
      </c>
    </row>
    <row r="31887" spans="1:5" x14ac:dyDescent="0.3">
      <c r="A31887" s="66">
        <v>42165</v>
      </c>
      <c r="B31887" s="98">
        <v>0.29166666666666669</v>
      </c>
      <c r="C31887" s="107" t="s">
        <v>120</v>
      </c>
      <c r="D31887" s="107">
        <v>30.48</v>
      </c>
      <c r="E31887" s="107">
        <v>10677</v>
      </c>
    </row>
    <row r="31888" spans="1:5" x14ac:dyDescent="0.3">
      <c r="A31888" s="66">
        <v>42165</v>
      </c>
      <c r="B31888" s="98">
        <v>0.30208333333333331</v>
      </c>
      <c r="C31888" s="107" t="s">
        <v>120</v>
      </c>
      <c r="D31888" s="107">
        <v>30.41</v>
      </c>
      <c r="E31888" s="107">
        <v>10654</v>
      </c>
    </row>
    <row r="31889" spans="1:5" x14ac:dyDescent="0.3">
      <c r="A31889" s="66">
        <v>42165</v>
      </c>
      <c r="B31889" s="98">
        <v>0.3125</v>
      </c>
      <c r="C31889" s="107" t="s">
        <v>120</v>
      </c>
      <c r="D31889" s="107">
        <v>30.33</v>
      </c>
      <c r="E31889" s="107">
        <v>10583</v>
      </c>
    </row>
    <row r="31890" spans="1:5" x14ac:dyDescent="0.3">
      <c r="A31890" s="66">
        <v>42165</v>
      </c>
      <c r="B31890" s="98">
        <v>0.32291666666666669</v>
      </c>
      <c r="C31890" s="107" t="s">
        <v>120</v>
      </c>
      <c r="D31890" s="107">
        <v>30.27</v>
      </c>
      <c r="E31890" s="107">
        <v>10686</v>
      </c>
    </row>
    <row r="31891" spans="1:5" x14ac:dyDescent="0.3">
      <c r="A31891" s="66">
        <v>42165</v>
      </c>
      <c r="B31891" s="98">
        <v>0.33333333333333331</v>
      </c>
      <c r="C31891" s="107" t="s">
        <v>120</v>
      </c>
      <c r="D31891" s="107">
        <v>30.14</v>
      </c>
      <c r="E31891" s="107">
        <v>10702</v>
      </c>
    </row>
    <row r="31892" spans="1:5" x14ac:dyDescent="0.3">
      <c r="A31892" s="66">
        <v>42165</v>
      </c>
      <c r="B31892" s="98">
        <v>0.34375</v>
      </c>
      <c r="C31892" s="107" t="s">
        <v>120</v>
      </c>
      <c r="D31892" s="107">
        <v>30.13</v>
      </c>
      <c r="E31892" s="107">
        <v>10832</v>
      </c>
    </row>
    <row r="31893" spans="1:5" x14ac:dyDescent="0.3">
      <c r="A31893" s="66">
        <v>42165</v>
      </c>
      <c r="B31893" s="98">
        <v>0.35416666666666669</v>
      </c>
      <c r="C31893" s="107" t="s">
        <v>120</v>
      </c>
      <c r="D31893" s="107">
        <v>30.08</v>
      </c>
      <c r="E31893" s="107">
        <v>10903</v>
      </c>
    </row>
    <row r="31894" spans="1:5" x14ac:dyDescent="0.3">
      <c r="A31894" s="66">
        <v>42165</v>
      </c>
      <c r="B31894" s="98">
        <v>0.36458333333333331</v>
      </c>
      <c r="C31894" s="107" t="s">
        <v>120</v>
      </c>
      <c r="D31894" s="107">
        <v>30.11</v>
      </c>
      <c r="E31894" s="107">
        <v>10908</v>
      </c>
    </row>
    <row r="31895" spans="1:5" x14ac:dyDescent="0.3">
      <c r="A31895" s="66">
        <v>42165</v>
      </c>
      <c r="B31895" s="98">
        <v>0.375</v>
      </c>
      <c r="C31895" s="107" t="s">
        <v>120</v>
      </c>
      <c r="D31895" s="107">
        <v>30.12</v>
      </c>
      <c r="E31895" s="107">
        <v>10951</v>
      </c>
    </row>
    <row r="31896" spans="1:5" x14ac:dyDescent="0.3">
      <c r="A31896" s="66">
        <v>42165</v>
      </c>
      <c r="B31896" s="98">
        <v>0.38541666666666669</v>
      </c>
      <c r="C31896" s="107" t="s">
        <v>120</v>
      </c>
      <c r="D31896" s="107">
        <v>30.08</v>
      </c>
      <c r="E31896" s="107">
        <v>11007</v>
      </c>
    </row>
    <row r="31897" spans="1:5" x14ac:dyDescent="0.3">
      <c r="A31897" s="66">
        <v>42165</v>
      </c>
      <c r="B31897" s="98">
        <v>0.39583333333333331</v>
      </c>
      <c r="C31897" s="107" t="s">
        <v>120</v>
      </c>
      <c r="D31897" s="107">
        <v>30.08</v>
      </c>
      <c r="E31897" s="107">
        <v>11025</v>
      </c>
    </row>
    <row r="31898" spans="1:5" x14ac:dyDescent="0.3">
      <c r="A31898" s="66">
        <v>42165</v>
      </c>
      <c r="B31898" s="98">
        <v>0.40625</v>
      </c>
      <c r="C31898" s="107" t="s">
        <v>120</v>
      </c>
      <c r="D31898" s="107">
        <v>30.06</v>
      </c>
      <c r="E31898" s="107">
        <v>11047</v>
      </c>
    </row>
    <row r="31899" spans="1:5" x14ac:dyDescent="0.3">
      <c r="A31899" s="66">
        <v>42165</v>
      </c>
      <c r="B31899" s="98">
        <v>0.41666666666666669</v>
      </c>
      <c r="C31899" s="107" t="s">
        <v>120</v>
      </c>
      <c r="D31899" s="107">
        <v>30.04</v>
      </c>
      <c r="E31899" s="107">
        <v>11122</v>
      </c>
    </row>
    <row r="31900" spans="1:5" x14ac:dyDescent="0.3">
      <c r="A31900" s="66">
        <v>42165</v>
      </c>
      <c r="B31900" s="98">
        <v>0.42708333333333331</v>
      </c>
      <c r="C31900" s="107" t="s">
        <v>120</v>
      </c>
      <c r="D31900" s="107">
        <v>30.02</v>
      </c>
      <c r="E31900" s="107">
        <v>11151</v>
      </c>
    </row>
    <row r="31901" spans="1:5" x14ac:dyDescent="0.3">
      <c r="A31901" s="66">
        <v>42165</v>
      </c>
      <c r="B31901" s="98">
        <v>0.4375</v>
      </c>
      <c r="C31901" s="107" t="s">
        <v>120</v>
      </c>
      <c r="D31901" s="107">
        <v>30.04</v>
      </c>
      <c r="E31901" s="107">
        <v>11061</v>
      </c>
    </row>
    <row r="31902" spans="1:5" x14ac:dyDescent="0.3">
      <c r="A31902" s="66">
        <v>42165</v>
      </c>
      <c r="B31902" s="98">
        <v>0.44791666666666669</v>
      </c>
      <c r="C31902" s="107" t="s">
        <v>120</v>
      </c>
      <c r="D31902" s="107">
        <v>30.04</v>
      </c>
      <c r="E31902" s="107">
        <v>10991</v>
      </c>
    </row>
    <row r="31903" spans="1:5" x14ac:dyDescent="0.3">
      <c r="A31903" s="66">
        <v>42165</v>
      </c>
      <c r="B31903" s="98">
        <v>0.45833333333333331</v>
      </c>
      <c r="C31903" s="107" t="s">
        <v>120</v>
      </c>
      <c r="D31903" s="107">
        <v>29.9</v>
      </c>
      <c r="E31903" s="107">
        <v>11049</v>
      </c>
    </row>
    <row r="31904" spans="1:5" x14ac:dyDescent="0.3">
      <c r="A31904" s="66">
        <v>42165</v>
      </c>
      <c r="B31904" s="98">
        <v>0.46875</v>
      </c>
      <c r="C31904" s="107" t="s">
        <v>120</v>
      </c>
      <c r="D31904" s="107">
        <v>29.85</v>
      </c>
      <c r="E31904" s="107">
        <v>11030</v>
      </c>
    </row>
    <row r="31905" spans="1:5" x14ac:dyDescent="0.3">
      <c r="A31905" s="66">
        <v>42165</v>
      </c>
      <c r="B31905" s="98">
        <v>0.47916666666666669</v>
      </c>
      <c r="C31905" s="107" t="s">
        <v>120</v>
      </c>
      <c r="D31905" s="107">
        <v>29.94</v>
      </c>
      <c r="E31905" s="107">
        <v>11183</v>
      </c>
    </row>
    <row r="31906" spans="1:5" x14ac:dyDescent="0.3">
      <c r="A31906" s="66">
        <v>42165</v>
      </c>
      <c r="B31906" s="98">
        <v>0.48958333333333331</v>
      </c>
      <c r="C31906" s="107" t="s">
        <v>120</v>
      </c>
      <c r="D31906" s="107">
        <v>29.86</v>
      </c>
      <c r="E31906" s="107">
        <v>11130</v>
      </c>
    </row>
    <row r="31907" spans="1:5" x14ac:dyDescent="0.3">
      <c r="A31907" s="66">
        <v>42166</v>
      </c>
      <c r="B31907" s="98">
        <v>0.5</v>
      </c>
      <c r="C31907" s="107" t="s">
        <v>119</v>
      </c>
      <c r="D31907" s="107">
        <v>29.94</v>
      </c>
      <c r="E31907" s="107">
        <v>11161</v>
      </c>
    </row>
    <row r="31908" spans="1:5" x14ac:dyDescent="0.3">
      <c r="A31908" s="66">
        <v>42166</v>
      </c>
      <c r="B31908" s="98">
        <v>0.51041666666666663</v>
      </c>
      <c r="C31908" s="107" t="s">
        <v>119</v>
      </c>
      <c r="D31908" s="107">
        <v>29.86</v>
      </c>
      <c r="E31908" s="107">
        <v>11093</v>
      </c>
    </row>
    <row r="31909" spans="1:5" x14ac:dyDescent="0.3">
      <c r="A31909" s="66">
        <v>42166</v>
      </c>
      <c r="B31909" s="98">
        <v>0.52083333333333337</v>
      </c>
      <c r="C31909" s="107" t="s">
        <v>119</v>
      </c>
      <c r="D31909" s="107">
        <v>29.84</v>
      </c>
      <c r="E31909" s="107">
        <v>11128</v>
      </c>
    </row>
    <row r="31910" spans="1:5" x14ac:dyDescent="0.3">
      <c r="A31910" s="66">
        <v>42166</v>
      </c>
      <c r="B31910" s="98">
        <v>0.53125</v>
      </c>
      <c r="C31910" s="107" t="s">
        <v>119</v>
      </c>
      <c r="D31910" s="107">
        <v>29.75</v>
      </c>
      <c r="E31910" s="107">
        <v>11200</v>
      </c>
    </row>
    <row r="31911" spans="1:5" x14ac:dyDescent="0.3">
      <c r="A31911" s="66">
        <v>42166</v>
      </c>
      <c r="B31911" s="98">
        <v>4.1666666666666664E-2</v>
      </c>
      <c r="C31911" s="107" t="s">
        <v>119</v>
      </c>
      <c r="D31911" s="107">
        <v>29.78</v>
      </c>
      <c r="E31911" s="107">
        <v>11160</v>
      </c>
    </row>
    <row r="31912" spans="1:5" x14ac:dyDescent="0.3">
      <c r="A31912" s="66">
        <v>42166</v>
      </c>
      <c r="B31912" s="98">
        <v>5.2083333333333336E-2</v>
      </c>
      <c r="C31912" s="107" t="s">
        <v>119</v>
      </c>
      <c r="D31912" s="107">
        <v>29.73</v>
      </c>
      <c r="E31912" s="107">
        <v>11156</v>
      </c>
    </row>
    <row r="31913" spans="1:5" x14ac:dyDescent="0.3">
      <c r="A31913" s="66">
        <v>42166</v>
      </c>
      <c r="B31913" s="98">
        <v>6.25E-2</v>
      </c>
      <c r="C31913" s="107" t="s">
        <v>119</v>
      </c>
      <c r="D31913" s="107">
        <v>29.66</v>
      </c>
      <c r="E31913" s="107">
        <v>11134</v>
      </c>
    </row>
    <row r="31914" spans="1:5" x14ac:dyDescent="0.3">
      <c r="A31914" s="66">
        <v>42166</v>
      </c>
      <c r="B31914" s="98">
        <v>7.2916666666666671E-2</v>
      </c>
      <c r="C31914" s="107" t="s">
        <v>119</v>
      </c>
      <c r="D31914" s="107">
        <v>29.63</v>
      </c>
      <c r="E31914" s="107">
        <v>10940</v>
      </c>
    </row>
    <row r="31915" spans="1:5" x14ac:dyDescent="0.3">
      <c r="A31915" s="66">
        <v>42166</v>
      </c>
      <c r="B31915" s="98">
        <v>8.3333333333333329E-2</v>
      </c>
      <c r="C31915" s="107" t="s">
        <v>119</v>
      </c>
      <c r="D31915" s="107">
        <v>29.6</v>
      </c>
      <c r="E31915" s="107">
        <v>10887</v>
      </c>
    </row>
    <row r="31916" spans="1:5" x14ac:dyDescent="0.3">
      <c r="A31916" s="66">
        <v>42166</v>
      </c>
      <c r="B31916" s="98">
        <v>9.375E-2</v>
      </c>
      <c r="C31916" s="107" t="s">
        <v>119</v>
      </c>
      <c r="D31916" s="107">
        <v>29.43</v>
      </c>
      <c r="E31916" s="107">
        <v>10833</v>
      </c>
    </row>
    <row r="31917" spans="1:5" x14ac:dyDescent="0.3">
      <c r="A31917" s="66">
        <v>42166</v>
      </c>
      <c r="B31917" s="98">
        <v>0.10416666666666667</v>
      </c>
      <c r="C31917" s="107" t="s">
        <v>119</v>
      </c>
      <c r="D31917" s="107">
        <v>29.34</v>
      </c>
      <c r="E31917" s="107">
        <v>10852</v>
      </c>
    </row>
    <row r="31918" spans="1:5" x14ac:dyDescent="0.3">
      <c r="A31918" s="66">
        <v>42166</v>
      </c>
      <c r="B31918" s="98">
        <v>0.11458333333333333</v>
      </c>
      <c r="C31918" s="107" t="s">
        <v>119</v>
      </c>
      <c r="D31918" s="107">
        <v>29.2</v>
      </c>
      <c r="E31918" s="107">
        <v>10874</v>
      </c>
    </row>
    <row r="31919" spans="1:5" x14ac:dyDescent="0.3">
      <c r="A31919" s="66">
        <v>42166</v>
      </c>
      <c r="B31919" s="98">
        <v>0.125</v>
      </c>
      <c r="C31919" s="107" t="s">
        <v>119</v>
      </c>
      <c r="D31919" s="107">
        <v>29.28</v>
      </c>
      <c r="E31919" s="107">
        <v>10823</v>
      </c>
    </row>
    <row r="31920" spans="1:5" x14ac:dyDescent="0.3">
      <c r="A31920" s="66">
        <v>42166</v>
      </c>
      <c r="B31920" s="98">
        <v>0.13541666666666666</v>
      </c>
      <c r="C31920" s="107" t="s">
        <v>119</v>
      </c>
      <c r="D31920" s="107">
        <v>29.22</v>
      </c>
      <c r="E31920" s="107">
        <v>10579</v>
      </c>
    </row>
    <row r="31921" spans="1:5" x14ac:dyDescent="0.3">
      <c r="A31921" s="66">
        <v>42166</v>
      </c>
      <c r="B31921" s="98">
        <v>0.14583333333333334</v>
      </c>
      <c r="C31921" s="107" t="s">
        <v>119</v>
      </c>
      <c r="D31921" s="107">
        <v>29.19</v>
      </c>
      <c r="E31921" s="107">
        <v>10536</v>
      </c>
    </row>
    <row r="31922" spans="1:5" x14ac:dyDescent="0.3">
      <c r="A31922" s="66">
        <v>42166</v>
      </c>
      <c r="B31922" s="98">
        <v>0.15625</v>
      </c>
      <c r="C31922" s="107" t="s">
        <v>119</v>
      </c>
      <c r="D31922" s="107">
        <v>29.13</v>
      </c>
      <c r="E31922" s="107">
        <v>10433</v>
      </c>
    </row>
    <row r="31923" spans="1:5" x14ac:dyDescent="0.3">
      <c r="A31923" s="66">
        <v>42166</v>
      </c>
      <c r="B31923" s="98">
        <v>0.16666666666666666</v>
      </c>
      <c r="C31923" s="107" t="s">
        <v>119</v>
      </c>
      <c r="D31923" s="107">
        <v>28.97</v>
      </c>
      <c r="E31923" s="107">
        <v>10678</v>
      </c>
    </row>
    <row r="31924" spans="1:5" x14ac:dyDescent="0.3">
      <c r="A31924" s="66">
        <v>42166</v>
      </c>
      <c r="B31924" s="98">
        <v>0.17708333333333334</v>
      </c>
      <c r="C31924" s="107" t="s">
        <v>119</v>
      </c>
      <c r="D31924" s="107">
        <v>28.63</v>
      </c>
      <c r="E31924" s="107">
        <v>10695</v>
      </c>
    </row>
    <row r="31925" spans="1:5" x14ac:dyDescent="0.3">
      <c r="A31925" s="66">
        <v>42166</v>
      </c>
      <c r="B31925" s="98">
        <v>0.1875</v>
      </c>
      <c r="C31925" s="107" t="s">
        <v>119</v>
      </c>
      <c r="D31925" s="107">
        <v>28.76</v>
      </c>
      <c r="E31925" s="107">
        <v>10652</v>
      </c>
    </row>
    <row r="31926" spans="1:5" x14ac:dyDescent="0.3">
      <c r="A31926" s="66">
        <v>42166</v>
      </c>
      <c r="B31926" s="98">
        <v>0.19791666666666666</v>
      </c>
      <c r="C31926" s="107" t="s">
        <v>119</v>
      </c>
      <c r="D31926" s="107">
        <v>28.71</v>
      </c>
      <c r="E31926" s="107">
        <v>10639</v>
      </c>
    </row>
    <row r="31927" spans="1:5" x14ac:dyDescent="0.3">
      <c r="A31927" s="66">
        <v>42166</v>
      </c>
      <c r="B31927" s="98">
        <v>0.20833333333333334</v>
      </c>
      <c r="C31927" s="107" t="s">
        <v>119</v>
      </c>
      <c r="D31927" s="107">
        <v>28.74</v>
      </c>
      <c r="E31927" s="107">
        <v>10593</v>
      </c>
    </row>
    <row r="31928" spans="1:5" x14ac:dyDescent="0.3">
      <c r="A31928" s="66">
        <v>42166</v>
      </c>
      <c r="B31928" s="98">
        <v>0.21875</v>
      </c>
      <c r="C31928" s="107" t="s">
        <v>119</v>
      </c>
      <c r="D31928" s="107">
        <v>28.78</v>
      </c>
      <c r="E31928" s="107">
        <v>10545</v>
      </c>
    </row>
    <row r="31929" spans="1:5" x14ac:dyDescent="0.3">
      <c r="A31929" s="66">
        <v>42166</v>
      </c>
      <c r="B31929" s="98">
        <v>0.22916666666666666</v>
      </c>
      <c r="C31929" s="107" t="s">
        <v>119</v>
      </c>
      <c r="D31929" s="107">
        <v>28.78</v>
      </c>
      <c r="E31929" s="107">
        <v>10091</v>
      </c>
    </row>
    <row r="31930" spans="1:5" x14ac:dyDescent="0.3">
      <c r="A31930" s="66">
        <v>42166</v>
      </c>
      <c r="B31930" s="98">
        <v>0.23958333333333334</v>
      </c>
      <c r="C31930" s="107" t="s">
        <v>119</v>
      </c>
      <c r="D31930" s="107">
        <v>28.7</v>
      </c>
      <c r="E31930" s="107">
        <v>9441</v>
      </c>
    </row>
    <row r="31931" spans="1:5" x14ac:dyDescent="0.3">
      <c r="A31931" s="66">
        <v>42166</v>
      </c>
      <c r="B31931" s="98">
        <v>0.25</v>
      </c>
      <c r="C31931" s="107" t="s">
        <v>119</v>
      </c>
      <c r="D31931" s="107">
        <v>28.62</v>
      </c>
      <c r="E31931" s="107">
        <v>9313</v>
      </c>
    </row>
    <row r="31932" spans="1:5" x14ac:dyDescent="0.3">
      <c r="A31932" s="66">
        <v>42166</v>
      </c>
      <c r="B31932" s="98">
        <v>0.26041666666666669</v>
      </c>
      <c r="C31932" s="107" t="s">
        <v>119</v>
      </c>
      <c r="D31932" s="107">
        <v>28.62</v>
      </c>
      <c r="E31932" s="107">
        <v>9605</v>
      </c>
    </row>
    <row r="31933" spans="1:5" x14ac:dyDescent="0.3">
      <c r="A31933" s="66">
        <v>42166</v>
      </c>
      <c r="B31933" s="98">
        <v>0.27083333333333331</v>
      </c>
      <c r="C31933" s="107" t="s">
        <v>119</v>
      </c>
      <c r="D31933" s="107">
        <v>28.63</v>
      </c>
      <c r="E31933" s="107">
        <v>9555</v>
      </c>
    </row>
    <row r="31934" spans="1:5" x14ac:dyDescent="0.3">
      <c r="A31934" s="66">
        <v>42166</v>
      </c>
      <c r="B31934" s="98">
        <v>0.28125</v>
      </c>
      <c r="C31934" s="107" t="s">
        <v>119</v>
      </c>
      <c r="D31934" s="107">
        <v>28.6</v>
      </c>
      <c r="E31934" s="107">
        <v>9539</v>
      </c>
    </row>
    <row r="31935" spans="1:5" x14ac:dyDescent="0.3">
      <c r="A31935" s="66">
        <v>42166</v>
      </c>
      <c r="B31935" s="98">
        <v>0.29166666666666669</v>
      </c>
      <c r="C31935" s="107" t="s">
        <v>119</v>
      </c>
      <c r="D31935" s="107">
        <v>28.61</v>
      </c>
      <c r="E31935" s="107">
        <v>9560</v>
      </c>
    </row>
    <row r="31936" spans="1:5" x14ac:dyDescent="0.3">
      <c r="A31936" s="66">
        <v>42166</v>
      </c>
      <c r="B31936" s="98">
        <v>0.30208333333333331</v>
      </c>
      <c r="C31936" s="107" t="s">
        <v>119</v>
      </c>
      <c r="D31936" s="107">
        <v>28.58</v>
      </c>
      <c r="E31936" s="107">
        <v>9611</v>
      </c>
    </row>
    <row r="31937" spans="1:5" x14ac:dyDescent="0.3">
      <c r="A31937" s="66">
        <v>42166</v>
      </c>
      <c r="B31937" s="98">
        <v>0.3125</v>
      </c>
      <c r="C31937" s="107" t="s">
        <v>119</v>
      </c>
      <c r="D31937" s="107">
        <v>28.56</v>
      </c>
      <c r="E31937" s="107">
        <v>9710</v>
      </c>
    </row>
    <row r="31938" spans="1:5" x14ac:dyDescent="0.3">
      <c r="A31938" s="66">
        <v>42166</v>
      </c>
      <c r="B31938" s="98">
        <v>0.32291666666666669</v>
      </c>
      <c r="C31938" s="107" t="s">
        <v>119</v>
      </c>
      <c r="D31938" s="107">
        <v>28.56</v>
      </c>
      <c r="E31938" s="107">
        <v>9775</v>
      </c>
    </row>
    <row r="31939" spans="1:5" x14ac:dyDescent="0.3">
      <c r="A31939" s="66">
        <v>42166</v>
      </c>
      <c r="B31939" s="98">
        <v>0.33333333333333331</v>
      </c>
      <c r="C31939" s="107" t="s">
        <v>119</v>
      </c>
      <c r="D31939" s="107">
        <v>28.6</v>
      </c>
      <c r="E31939" s="107">
        <v>9810</v>
      </c>
    </row>
    <row r="31940" spans="1:5" x14ac:dyDescent="0.3">
      <c r="A31940" s="66">
        <v>42166</v>
      </c>
      <c r="B31940" s="98">
        <v>0.34375</v>
      </c>
      <c r="C31940" s="107" t="s">
        <v>119</v>
      </c>
      <c r="D31940" s="107">
        <v>28.64</v>
      </c>
      <c r="E31940" s="107">
        <v>9907</v>
      </c>
    </row>
    <row r="31941" spans="1:5" x14ac:dyDescent="0.3">
      <c r="A31941" s="66">
        <v>42166</v>
      </c>
      <c r="B31941" s="98">
        <v>0.35416666666666669</v>
      </c>
      <c r="C31941" s="107" t="s">
        <v>119</v>
      </c>
      <c r="D31941" s="107">
        <v>28.62</v>
      </c>
      <c r="E31941" s="107">
        <v>9993</v>
      </c>
    </row>
    <row r="31942" spans="1:5" x14ac:dyDescent="0.3">
      <c r="A31942" s="66">
        <v>42166</v>
      </c>
      <c r="B31942" s="98">
        <v>0.36458333333333331</v>
      </c>
      <c r="C31942" s="107" t="s">
        <v>119</v>
      </c>
      <c r="D31942" s="107">
        <v>28.69</v>
      </c>
      <c r="E31942" s="107">
        <v>10063</v>
      </c>
    </row>
    <row r="31943" spans="1:5" x14ac:dyDescent="0.3">
      <c r="A31943" s="66">
        <v>42166</v>
      </c>
      <c r="B31943" s="98">
        <v>0.375</v>
      </c>
      <c r="C31943" s="107" t="s">
        <v>119</v>
      </c>
      <c r="D31943" s="107">
        <v>28.72</v>
      </c>
      <c r="E31943" s="107">
        <v>10047</v>
      </c>
    </row>
    <row r="31944" spans="1:5" x14ac:dyDescent="0.3">
      <c r="A31944" s="66">
        <v>42166</v>
      </c>
      <c r="B31944" s="98">
        <v>0.38541666666666669</v>
      </c>
      <c r="C31944" s="107" t="s">
        <v>119</v>
      </c>
      <c r="D31944" s="107">
        <v>28.7</v>
      </c>
      <c r="E31944" s="107">
        <v>10072</v>
      </c>
    </row>
    <row r="31945" spans="1:5" x14ac:dyDescent="0.3">
      <c r="A31945" s="66">
        <v>42166</v>
      </c>
      <c r="B31945" s="98">
        <v>0.39583333333333331</v>
      </c>
      <c r="C31945" s="107" t="s">
        <v>119</v>
      </c>
      <c r="D31945" s="107">
        <v>28.7</v>
      </c>
      <c r="E31945" s="107">
        <v>10101</v>
      </c>
    </row>
    <row r="31946" spans="1:5" x14ac:dyDescent="0.3">
      <c r="A31946" s="66">
        <v>42166</v>
      </c>
      <c r="B31946" s="98">
        <v>0.40625</v>
      </c>
      <c r="C31946" s="107" t="s">
        <v>119</v>
      </c>
      <c r="D31946" s="107">
        <v>28.71</v>
      </c>
      <c r="E31946" s="107">
        <v>10138</v>
      </c>
    </row>
    <row r="31947" spans="1:5" x14ac:dyDescent="0.3">
      <c r="A31947" s="66">
        <v>42166</v>
      </c>
      <c r="B31947" s="98">
        <v>0.41666666666666669</v>
      </c>
      <c r="C31947" s="107" t="s">
        <v>119</v>
      </c>
      <c r="D31947" s="107">
        <v>28.71</v>
      </c>
      <c r="E31947" s="107">
        <v>10181</v>
      </c>
    </row>
    <row r="31948" spans="1:5" x14ac:dyDescent="0.3">
      <c r="A31948" s="66">
        <v>42166</v>
      </c>
      <c r="B31948" s="98">
        <v>0.42708333333333331</v>
      </c>
      <c r="C31948" s="107" t="s">
        <v>119</v>
      </c>
      <c r="D31948" s="107">
        <v>28.69</v>
      </c>
      <c r="E31948" s="107">
        <v>10208</v>
      </c>
    </row>
    <row r="31949" spans="1:5" x14ac:dyDescent="0.3">
      <c r="A31949" s="66">
        <v>42166</v>
      </c>
      <c r="B31949" s="98">
        <v>0.4375</v>
      </c>
      <c r="C31949" s="107" t="s">
        <v>119</v>
      </c>
      <c r="D31949" s="107">
        <v>28.73</v>
      </c>
      <c r="E31949" s="107">
        <v>10290</v>
      </c>
    </row>
    <row r="31950" spans="1:5" x14ac:dyDescent="0.3">
      <c r="A31950" s="66">
        <v>42166</v>
      </c>
      <c r="B31950" s="98">
        <v>0.44791666666666669</v>
      </c>
      <c r="C31950" s="107" t="s">
        <v>119</v>
      </c>
      <c r="D31950" s="107">
        <v>28.77</v>
      </c>
      <c r="E31950" s="107">
        <v>10331</v>
      </c>
    </row>
    <row r="31951" spans="1:5" x14ac:dyDescent="0.3">
      <c r="A31951" s="66">
        <v>42166</v>
      </c>
      <c r="B31951" s="98">
        <v>0.45833333333333331</v>
      </c>
      <c r="C31951" s="107" t="s">
        <v>119</v>
      </c>
      <c r="D31951" s="107">
        <v>28.83</v>
      </c>
      <c r="E31951" s="107">
        <v>10354</v>
      </c>
    </row>
    <row r="31952" spans="1:5" x14ac:dyDescent="0.3">
      <c r="A31952" s="66">
        <v>42166</v>
      </c>
      <c r="B31952" s="98">
        <v>0.46875</v>
      </c>
      <c r="C31952" s="107" t="s">
        <v>119</v>
      </c>
      <c r="D31952" s="107">
        <v>28.86</v>
      </c>
      <c r="E31952" s="107">
        <v>10297</v>
      </c>
    </row>
    <row r="31953" spans="1:5" x14ac:dyDescent="0.3">
      <c r="A31953" s="66">
        <v>42166</v>
      </c>
      <c r="B31953" s="98">
        <v>0.47916666666666669</v>
      </c>
      <c r="C31953" s="107" t="s">
        <v>119</v>
      </c>
      <c r="D31953" s="107">
        <v>28.89</v>
      </c>
      <c r="E31953" s="107">
        <v>10257</v>
      </c>
    </row>
    <row r="31954" spans="1:5" x14ac:dyDescent="0.3">
      <c r="A31954" s="66">
        <v>42166</v>
      </c>
      <c r="B31954" s="98">
        <v>0.48958333333333331</v>
      </c>
      <c r="C31954" s="107" t="s">
        <v>119</v>
      </c>
      <c r="D31954" s="107">
        <v>28.9</v>
      </c>
      <c r="E31954" s="107">
        <v>10174</v>
      </c>
    </row>
    <row r="31955" spans="1:5" x14ac:dyDescent="0.3">
      <c r="A31955" s="66">
        <v>42166</v>
      </c>
      <c r="B31955" s="98">
        <v>0.5</v>
      </c>
      <c r="C31955" s="107" t="s">
        <v>120</v>
      </c>
      <c r="D31955" s="107">
        <v>28.95</v>
      </c>
      <c r="E31955" s="107">
        <v>10138</v>
      </c>
    </row>
    <row r="31956" spans="1:5" x14ac:dyDescent="0.3">
      <c r="A31956" s="66">
        <v>42166</v>
      </c>
      <c r="B31956" s="98">
        <v>0.51041666666666663</v>
      </c>
      <c r="C31956" s="107" t="s">
        <v>120</v>
      </c>
      <c r="D31956" s="107">
        <v>29.08</v>
      </c>
      <c r="E31956" s="107">
        <v>10195</v>
      </c>
    </row>
    <row r="31957" spans="1:5" x14ac:dyDescent="0.3">
      <c r="A31957" s="66">
        <v>42166</v>
      </c>
      <c r="B31957" s="98">
        <v>0.52083333333333337</v>
      </c>
      <c r="C31957" s="107" t="s">
        <v>120</v>
      </c>
      <c r="D31957" s="107">
        <v>29.25</v>
      </c>
      <c r="E31957" s="107">
        <v>10156</v>
      </c>
    </row>
    <row r="31958" spans="1:5" x14ac:dyDescent="0.3">
      <c r="A31958" s="66">
        <v>42166</v>
      </c>
      <c r="B31958" s="98">
        <v>0.53125</v>
      </c>
      <c r="C31958" s="107" t="s">
        <v>120</v>
      </c>
      <c r="D31958" s="107">
        <v>29.39</v>
      </c>
      <c r="E31958" s="107">
        <v>10084</v>
      </c>
    </row>
    <row r="31959" spans="1:5" x14ac:dyDescent="0.3">
      <c r="A31959" s="66">
        <v>42166</v>
      </c>
      <c r="B31959" s="98">
        <v>4.1666666666666664E-2</v>
      </c>
      <c r="C31959" s="107" t="s">
        <v>120</v>
      </c>
      <c r="D31959" s="107">
        <v>29.54</v>
      </c>
      <c r="E31959" s="107">
        <v>10146</v>
      </c>
    </row>
    <row r="31960" spans="1:5" x14ac:dyDescent="0.3">
      <c r="A31960" s="66">
        <v>42166</v>
      </c>
      <c r="B31960" s="98">
        <v>5.2083333333333336E-2</v>
      </c>
      <c r="C31960" s="107" t="s">
        <v>120</v>
      </c>
      <c r="D31960" s="107">
        <v>29.64</v>
      </c>
      <c r="E31960" s="107">
        <v>10175</v>
      </c>
    </row>
    <row r="31961" spans="1:5" x14ac:dyDescent="0.3">
      <c r="A31961" s="66">
        <v>42166</v>
      </c>
      <c r="B31961" s="98">
        <v>6.25E-2</v>
      </c>
      <c r="C31961" s="107" t="s">
        <v>120</v>
      </c>
      <c r="D31961" s="107">
        <v>29.5</v>
      </c>
      <c r="E31961" s="107">
        <v>10107</v>
      </c>
    </row>
    <row r="31962" spans="1:5" x14ac:dyDescent="0.3">
      <c r="A31962" s="66">
        <v>42166</v>
      </c>
      <c r="B31962" s="98">
        <v>7.2916666666666671E-2</v>
      </c>
      <c r="C31962" s="107" t="s">
        <v>120</v>
      </c>
      <c r="D31962" s="107">
        <v>29.72</v>
      </c>
      <c r="E31962" s="107">
        <v>10103</v>
      </c>
    </row>
    <row r="31963" spans="1:5" x14ac:dyDescent="0.3">
      <c r="A31963" s="66">
        <v>42166</v>
      </c>
      <c r="B31963" s="98">
        <v>8.3333333333333329E-2</v>
      </c>
      <c r="C31963" s="107" t="s">
        <v>120</v>
      </c>
      <c r="D31963" s="107">
        <v>29.91</v>
      </c>
      <c r="E31963" s="107">
        <v>10092</v>
      </c>
    </row>
    <row r="31964" spans="1:5" x14ac:dyDescent="0.3">
      <c r="A31964" s="66">
        <v>42166</v>
      </c>
      <c r="B31964" s="98">
        <v>9.375E-2</v>
      </c>
      <c r="C31964" s="107" t="s">
        <v>120</v>
      </c>
      <c r="D31964" s="107">
        <v>29.93</v>
      </c>
      <c r="E31964" s="107">
        <v>10087</v>
      </c>
    </row>
    <row r="31965" spans="1:5" x14ac:dyDescent="0.3">
      <c r="A31965" s="66">
        <v>42166</v>
      </c>
      <c r="B31965" s="98">
        <v>0.10416666666666667</v>
      </c>
      <c r="C31965" s="107" t="s">
        <v>120</v>
      </c>
      <c r="D31965" s="107">
        <v>29.94</v>
      </c>
      <c r="E31965" s="107">
        <v>10155</v>
      </c>
    </row>
    <row r="31966" spans="1:5" x14ac:dyDescent="0.3">
      <c r="A31966" s="66">
        <v>42166</v>
      </c>
      <c r="B31966" s="98">
        <v>0.11458333333333333</v>
      </c>
      <c r="C31966" s="107" t="s">
        <v>120</v>
      </c>
      <c r="D31966" s="107">
        <v>30.03</v>
      </c>
      <c r="E31966" s="107">
        <v>10090</v>
      </c>
    </row>
    <row r="31967" spans="1:5" x14ac:dyDescent="0.3">
      <c r="A31967" s="66">
        <v>42166</v>
      </c>
      <c r="B31967" s="98">
        <v>0.125</v>
      </c>
      <c r="C31967" s="107" t="s">
        <v>120</v>
      </c>
      <c r="D31967" s="107">
        <v>29.8</v>
      </c>
      <c r="E31967" s="107">
        <v>9856</v>
      </c>
    </row>
    <row r="31968" spans="1:5" x14ac:dyDescent="0.3">
      <c r="A31968" s="66">
        <v>42166</v>
      </c>
      <c r="B31968" s="98">
        <v>0.13541666666666666</v>
      </c>
      <c r="C31968" s="107" t="s">
        <v>120</v>
      </c>
      <c r="D31968" s="107">
        <v>30.03</v>
      </c>
      <c r="E31968" s="107">
        <v>9782</v>
      </c>
    </row>
    <row r="31969" spans="1:5" x14ac:dyDescent="0.3">
      <c r="A31969" s="66">
        <v>42166</v>
      </c>
      <c r="B31969" s="98">
        <v>0.14583333333333334</v>
      </c>
      <c r="C31969" s="107" t="s">
        <v>120</v>
      </c>
      <c r="D31969" s="107">
        <v>30.14</v>
      </c>
      <c r="E31969" s="107">
        <v>9725</v>
      </c>
    </row>
    <row r="31970" spans="1:5" x14ac:dyDescent="0.3">
      <c r="A31970" s="66">
        <v>42166</v>
      </c>
      <c r="B31970" s="98">
        <v>0.15625</v>
      </c>
      <c r="C31970" s="107" t="s">
        <v>120</v>
      </c>
      <c r="D31970" s="107">
        <v>30.1</v>
      </c>
      <c r="E31970" s="107">
        <v>9706</v>
      </c>
    </row>
    <row r="31971" spans="1:5" x14ac:dyDescent="0.3">
      <c r="A31971" s="66">
        <v>42166</v>
      </c>
      <c r="B31971" s="98">
        <v>0.16666666666666666</v>
      </c>
      <c r="C31971" s="107" t="s">
        <v>120</v>
      </c>
      <c r="D31971" s="107">
        <v>30</v>
      </c>
      <c r="E31971" s="107">
        <v>9758</v>
      </c>
    </row>
    <row r="31972" spans="1:5" x14ac:dyDescent="0.3">
      <c r="A31972" s="66">
        <v>42166</v>
      </c>
      <c r="B31972" s="98">
        <v>0.17708333333333334</v>
      </c>
      <c r="C31972" s="107" t="s">
        <v>120</v>
      </c>
      <c r="D31972" s="107">
        <v>30</v>
      </c>
      <c r="E31972" s="107">
        <v>9783</v>
      </c>
    </row>
    <row r="31973" spans="1:5" x14ac:dyDescent="0.3">
      <c r="A31973" s="66">
        <v>42166</v>
      </c>
      <c r="B31973" s="98">
        <v>0.1875</v>
      </c>
      <c r="C31973" s="107" t="s">
        <v>120</v>
      </c>
      <c r="D31973" s="107">
        <v>30.01</v>
      </c>
      <c r="E31973" s="107">
        <v>9778</v>
      </c>
    </row>
    <row r="31974" spans="1:5" x14ac:dyDescent="0.3">
      <c r="A31974" s="66">
        <v>42166</v>
      </c>
      <c r="B31974" s="98">
        <v>0.19791666666666666</v>
      </c>
      <c r="C31974" s="107" t="s">
        <v>120</v>
      </c>
      <c r="D31974" s="107">
        <v>29.96</v>
      </c>
      <c r="E31974" s="107">
        <v>9791</v>
      </c>
    </row>
    <row r="31975" spans="1:5" x14ac:dyDescent="0.3">
      <c r="A31975" s="66">
        <v>42166</v>
      </c>
      <c r="B31975" s="98">
        <v>0.20833333333333334</v>
      </c>
      <c r="C31975" s="107" t="s">
        <v>120</v>
      </c>
      <c r="D31975" s="107">
        <v>29.87</v>
      </c>
      <c r="E31975" s="107">
        <v>9661</v>
      </c>
    </row>
    <row r="31976" spans="1:5" x14ac:dyDescent="0.3">
      <c r="A31976" s="66">
        <v>42166</v>
      </c>
      <c r="B31976" s="98">
        <v>0.21875</v>
      </c>
      <c r="C31976" s="107" t="s">
        <v>120</v>
      </c>
      <c r="D31976" s="107">
        <v>29.86</v>
      </c>
      <c r="E31976" s="107">
        <v>9456</v>
      </c>
    </row>
    <row r="31977" spans="1:5" x14ac:dyDescent="0.3">
      <c r="A31977" s="66">
        <v>42166</v>
      </c>
      <c r="B31977" s="98">
        <v>0.22916666666666666</v>
      </c>
      <c r="C31977" s="107" t="s">
        <v>120</v>
      </c>
      <c r="D31977" s="107">
        <v>29.93</v>
      </c>
      <c r="E31977" s="107">
        <v>9363</v>
      </c>
    </row>
    <row r="31978" spans="1:5" x14ac:dyDescent="0.3">
      <c r="A31978" s="66">
        <v>42166</v>
      </c>
      <c r="B31978" s="98">
        <v>0.23958333333333334</v>
      </c>
      <c r="C31978" s="107" t="s">
        <v>120</v>
      </c>
      <c r="D31978" s="107">
        <v>30.01</v>
      </c>
      <c r="E31978" s="107">
        <v>9343</v>
      </c>
    </row>
    <row r="31979" spans="1:5" x14ac:dyDescent="0.3">
      <c r="A31979" s="66">
        <v>42166</v>
      </c>
      <c r="B31979" s="98">
        <v>0.25</v>
      </c>
      <c r="C31979" s="107" t="s">
        <v>120</v>
      </c>
      <c r="D31979" s="107">
        <v>29.89</v>
      </c>
      <c r="E31979" s="107">
        <v>9296</v>
      </c>
    </row>
    <row r="31980" spans="1:5" x14ac:dyDescent="0.3">
      <c r="A31980" s="66">
        <v>42166</v>
      </c>
      <c r="B31980" s="98">
        <v>0.26041666666666669</v>
      </c>
      <c r="C31980" s="107" t="s">
        <v>120</v>
      </c>
      <c r="D31980" s="107">
        <v>29.87</v>
      </c>
      <c r="E31980" s="107">
        <v>9272</v>
      </c>
    </row>
    <row r="31981" spans="1:5" x14ac:dyDescent="0.3">
      <c r="A31981" s="66">
        <v>42166</v>
      </c>
      <c r="B31981" s="98">
        <v>0.27083333333333331</v>
      </c>
      <c r="C31981" s="107" t="s">
        <v>120</v>
      </c>
      <c r="D31981" s="107">
        <v>29.79</v>
      </c>
      <c r="E31981" s="107">
        <v>8999</v>
      </c>
    </row>
    <row r="31982" spans="1:5" x14ac:dyDescent="0.3">
      <c r="A31982" s="66">
        <v>42166</v>
      </c>
      <c r="B31982" s="98">
        <v>0.28125</v>
      </c>
      <c r="C31982" s="107" t="s">
        <v>120</v>
      </c>
      <c r="D31982" s="107">
        <v>29.66</v>
      </c>
      <c r="E31982" s="107">
        <v>8869</v>
      </c>
    </row>
    <row r="31983" spans="1:5" x14ac:dyDescent="0.3">
      <c r="A31983" s="66">
        <v>42166</v>
      </c>
      <c r="B31983" s="98">
        <v>0.29166666666666669</v>
      </c>
      <c r="C31983" s="107" t="s">
        <v>120</v>
      </c>
      <c r="D31983" s="107">
        <v>29.53</v>
      </c>
      <c r="E31983" s="107">
        <v>8783</v>
      </c>
    </row>
    <row r="31984" spans="1:5" x14ac:dyDescent="0.3">
      <c r="A31984" s="66">
        <v>42166</v>
      </c>
      <c r="B31984" s="98">
        <v>0.30208333333333331</v>
      </c>
      <c r="C31984" s="107" t="s">
        <v>120</v>
      </c>
      <c r="D31984" s="107">
        <v>29.4</v>
      </c>
      <c r="E31984" s="107">
        <v>8910</v>
      </c>
    </row>
    <row r="31985" spans="1:5" x14ac:dyDescent="0.3">
      <c r="A31985" s="66">
        <v>42166</v>
      </c>
      <c r="B31985" s="98">
        <v>0.3125</v>
      </c>
      <c r="C31985" s="107" t="s">
        <v>120</v>
      </c>
      <c r="D31985" s="107">
        <v>29.29</v>
      </c>
      <c r="E31985" s="107">
        <v>8996</v>
      </c>
    </row>
    <row r="31986" spans="1:5" x14ac:dyDescent="0.3">
      <c r="A31986" s="66">
        <v>42166</v>
      </c>
      <c r="B31986" s="98">
        <v>0.32291666666666669</v>
      </c>
      <c r="C31986" s="107" t="s">
        <v>120</v>
      </c>
      <c r="D31986" s="107">
        <v>29.31</v>
      </c>
      <c r="E31986" s="107">
        <v>8619</v>
      </c>
    </row>
    <row r="31987" spans="1:5" x14ac:dyDescent="0.3">
      <c r="A31987" s="66">
        <v>42166</v>
      </c>
      <c r="B31987" s="98">
        <v>0.33333333333333331</v>
      </c>
      <c r="C31987" s="107" t="s">
        <v>120</v>
      </c>
      <c r="D31987" s="107">
        <v>29.33</v>
      </c>
      <c r="E31987" s="107">
        <v>8285</v>
      </c>
    </row>
    <row r="31988" spans="1:5" x14ac:dyDescent="0.3">
      <c r="A31988" s="66">
        <v>42166</v>
      </c>
      <c r="B31988" s="98">
        <v>0.34375</v>
      </c>
      <c r="C31988" s="107" t="s">
        <v>120</v>
      </c>
      <c r="D31988" s="107">
        <v>29.12</v>
      </c>
      <c r="E31988" s="107">
        <v>8788</v>
      </c>
    </row>
    <row r="31989" spans="1:5" x14ac:dyDescent="0.3">
      <c r="A31989" s="66">
        <v>42166</v>
      </c>
      <c r="B31989" s="98">
        <v>0.35416666666666669</v>
      </c>
      <c r="C31989" s="107" t="s">
        <v>120</v>
      </c>
      <c r="D31989" s="107">
        <v>29.09</v>
      </c>
      <c r="E31989" s="107">
        <v>8906</v>
      </c>
    </row>
    <row r="31990" spans="1:5" x14ac:dyDescent="0.3">
      <c r="A31990" s="66">
        <v>42166</v>
      </c>
      <c r="B31990" s="98">
        <v>0.36458333333333331</v>
      </c>
      <c r="C31990" s="107" t="s">
        <v>120</v>
      </c>
      <c r="D31990" s="107">
        <v>29.24</v>
      </c>
      <c r="E31990" s="107">
        <v>8776</v>
      </c>
    </row>
    <row r="31991" spans="1:5" x14ac:dyDescent="0.3">
      <c r="A31991" s="66">
        <v>42166</v>
      </c>
      <c r="B31991" s="98">
        <v>0.375</v>
      </c>
      <c r="C31991" s="107" t="s">
        <v>120</v>
      </c>
      <c r="D31991" s="107">
        <v>29.25</v>
      </c>
      <c r="E31991" s="107">
        <v>8704</v>
      </c>
    </row>
    <row r="31992" spans="1:5" x14ac:dyDescent="0.3">
      <c r="A31992" s="66">
        <v>42166</v>
      </c>
      <c r="B31992" s="98">
        <v>0.38541666666666669</v>
      </c>
      <c r="C31992" s="107" t="s">
        <v>120</v>
      </c>
      <c r="D31992" s="107">
        <v>29.16</v>
      </c>
      <c r="E31992" s="107">
        <v>8631</v>
      </c>
    </row>
    <row r="31993" spans="1:5" x14ac:dyDescent="0.3">
      <c r="A31993" s="66">
        <v>42166</v>
      </c>
      <c r="B31993" s="98">
        <v>0.39583333333333331</v>
      </c>
      <c r="C31993" s="107" t="s">
        <v>120</v>
      </c>
      <c r="D31993" s="107">
        <v>29.09</v>
      </c>
      <c r="E31993" s="107">
        <v>8601</v>
      </c>
    </row>
    <row r="31994" spans="1:5" x14ac:dyDescent="0.3">
      <c r="A31994" s="66">
        <v>42166</v>
      </c>
      <c r="B31994" s="98">
        <v>0.40625</v>
      </c>
      <c r="C31994" s="107" t="s">
        <v>120</v>
      </c>
      <c r="D31994" s="107">
        <v>29.07</v>
      </c>
      <c r="E31994" s="107">
        <v>8592</v>
      </c>
    </row>
    <row r="31995" spans="1:5" x14ac:dyDescent="0.3">
      <c r="A31995" s="66">
        <v>42166</v>
      </c>
      <c r="B31995" s="98">
        <v>0.41666666666666669</v>
      </c>
      <c r="C31995" s="107" t="s">
        <v>120</v>
      </c>
      <c r="D31995" s="107">
        <v>29.05</v>
      </c>
      <c r="E31995" s="107">
        <v>8561</v>
      </c>
    </row>
    <row r="31996" spans="1:5" x14ac:dyDescent="0.3">
      <c r="A31996" s="66">
        <v>42166</v>
      </c>
      <c r="B31996" s="98">
        <v>0.42708333333333331</v>
      </c>
      <c r="C31996" s="107" t="s">
        <v>120</v>
      </c>
      <c r="D31996" s="107">
        <v>29.02</v>
      </c>
      <c r="E31996" s="107">
        <v>8482</v>
      </c>
    </row>
    <row r="31997" spans="1:5" x14ac:dyDescent="0.3">
      <c r="A31997" s="66">
        <v>42166</v>
      </c>
      <c r="B31997" s="98">
        <v>0.4375</v>
      </c>
      <c r="C31997" s="107" t="s">
        <v>120</v>
      </c>
      <c r="D31997" s="107">
        <v>28.99</v>
      </c>
      <c r="E31997" s="107">
        <v>8330</v>
      </c>
    </row>
    <row r="31998" spans="1:5" x14ac:dyDescent="0.3">
      <c r="A31998" s="66">
        <v>42166</v>
      </c>
      <c r="B31998" s="98">
        <v>0.44791666666666669</v>
      </c>
      <c r="C31998" s="107" t="s">
        <v>120</v>
      </c>
      <c r="D31998" s="107">
        <v>28.84</v>
      </c>
      <c r="E31998" s="107">
        <v>8328</v>
      </c>
    </row>
    <row r="31999" spans="1:5" x14ac:dyDescent="0.3">
      <c r="A31999" s="66">
        <v>42166</v>
      </c>
      <c r="B31999" s="98">
        <v>0.45833333333333331</v>
      </c>
      <c r="C31999" s="107" t="s">
        <v>120</v>
      </c>
      <c r="D31999" s="107">
        <v>28.81</v>
      </c>
      <c r="E31999" s="107">
        <v>8368</v>
      </c>
    </row>
    <row r="32000" spans="1:5" x14ac:dyDescent="0.3">
      <c r="A32000" s="66">
        <v>42166</v>
      </c>
      <c r="B32000" s="98">
        <v>0.46875</v>
      </c>
      <c r="C32000" s="107" t="s">
        <v>120</v>
      </c>
      <c r="D32000" s="107">
        <v>28.87</v>
      </c>
      <c r="E32000" s="107">
        <v>8446</v>
      </c>
    </row>
    <row r="32001" spans="1:5" x14ac:dyDescent="0.3">
      <c r="A32001" s="66">
        <v>42166</v>
      </c>
      <c r="B32001" s="98">
        <v>0.47916666666666669</v>
      </c>
      <c r="C32001" s="107" t="s">
        <v>120</v>
      </c>
      <c r="D32001" s="107">
        <v>28.83</v>
      </c>
      <c r="E32001" s="107">
        <v>8503</v>
      </c>
    </row>
    <row r="32002" spans="1:5" x14ac:dyDescent="0.3">
      <c r="A32002" s="66">
        <v>42166</v>
      </c>
      <c r="B32002" s="98">
        <v>0.48958333333333331</v>
      </c>
      <c r="C32002" s="107" t="s">
        <v>120</v>
      </c>
      <c r="D32002" s="107">
        <v>28.76</v>
      </c>
      <c r="E32002" s="107">
        <v>8521</v>
      </c>
    </row>
    <row r="32003" spans="1:5" x14ac:dyDescent="0.3">
      <c r="A32003" s="66">
        <v>42167</v>
      </c>
      <c r="B32003" s="98">
        <v>0.5</v>
      </c>
      <c r="C32003" s="107" t="s">
        <v>119</v>
      </c>
      <c r="D32003" s="107">
        <v>28.76</v>
      </c>
      <c r="E32003" s="107">
        <v>8538</v>
      </c>
    </row>
    <row r="32004" spans="1:5" x14ac:dyDescent="0.3">
      <c r="A32004" s="66">
        <v>42167</v>
      </c>
      <c r="B32004" s="98">
        <v>0.51041666666666663</v>
      </c>
      <c r="C32004" s="107" t="s">
        <v>119</v>
      </c>
      <c r="D32004" s="107">
        <v>28.63</v>
      </c>
      <c r="E32004" s="107">
        <v>8587</v>
      </c>
    </row>
    <row r="32005" spans="1:5" x14ac:dyDescent="0.3">
      <c r="A32005" s="66">
        <v>42167</v>
      </c>
      <c r="B32005" s="98">
        <v>0.52083333333333337</v>
      </c>
      <c r="C32005" s="107" t="s">
        <v>119</v>
      </c>
      <c r="D32005" s="107">
        <v>28.56</v>
      </c>
      <c r="E32005" s="107">
        <v>8624</v>
      </c>
    </row>
    <row r="32006" spans="1:5" x14ac:dyDescent="0.3">
      <c r="A32006" s="66">
        <v>42167</v>
      </c>
      <c r="B32006" s="98">
        <v>0.53125</v>
      </c>
      <c r="C32006" s="107" t="s">
        <v>119</v>
      </c>
      <c r="D32006" s="107">
        <v>28.54</v>
      </c>
      <c r="E32006" s="107">
        <v>8668</v>
      </c>
    </row>
    <row r="32007" spans="1:5" x14ac:dyDescent="0.3">
      <c r="A32007" s="66">
        <v>42167</v>
      </c>
      <c r="B32007" s="98">
        <v>4.1666666666666664E-2</v>
      </c>
      <c r="C32007" s="107" t="s">
        <v>119</v>
      </c>
      <c r="D32007" s="107">
        <v>28.53</v>
      </c>
      <c r="E32007" s="107">
        <v>8700</v>
      </c>
    </row>
    <row r="32008" spans="1:5" x14ac:dyDescent="0.3">
      <c r="A32008" s="66">
        <v>42167</v>
      </c>
      <c r="B32008" s="98">
        <v>5.2083333333333336E-2</v>
      </c>
      <c r="C32008" s="107" t="s">
        <v>119</v>
      </c>
      <c r="D32008" s="107">
        <v>28.58</v>
      </c>
      <c r="E32008" s="107">
        <v>8704</v>
      </c>
    </row>
    <row r="32009" spans="1:5" x14ac:dyDescent="0.3">
      <c r="A32009" s="66">
        <v>42167</v>
      </c>
      <c r="B32009" s="98">
        <v>6.25E-2</v>
      </c>
      <c r="C32009" s="107" t="s">
        <v>119</v>
      </c>
      <c r="D32009" s="107">
        <v>28.59</v>
      </c>
      <c r="E32009" s="107">
        <v>8675</v>
      </c>
    </row>
    <row r="32010" spans="1:5" x14ac:dyDescent="0.3">
      <c r="A32010" s="66">
        <v>42167</v>
      </c>
      <c r="B32010" s="98">
        <v>7.2916666666666671E-2</v>
      </c>
      <c r="C32010" s="107" t="s">
        <v>119</v>
      </c>
      <c r="D32010" s="107">
        <v>28.6</v>
      </c>
      <c r="E32010" s="107">
        <v>8631</v>
      </c>
    </row>
    <row r="32011" spans="1:5" x14ac:dyDescent="0.3">
      <c r="A32011" s="66">
        <v>42167</v>
      </c>
      <c r="B32011" s="98">
        <v>8.3333333333333329E-2</v>
      </c>
      <c r="C32011" s="107" t="s">
        <v>119</v>
      </c>
      <c r="D32011" s="107">
        <v>28.56</v>
      </c>
      <c r="E32011" s="107">
        <v>8603</v>
      </c>
    </row>
    <row r="32012" spans="1:5" x14ac:dyDescent="0.3">
      <c r="A32012" s="66">
        <v>42167</v>
      </c>
      <c r="B32012" s="98">
        <v>9.375E-2</v>
      </c>
      <c r="C32012" s="107" t="s">
        <v>119</v>
      </c>
      <c r="D32012" s="107">
        <v>28.48</v>
      </c>
      <c r="E32012" s="107">
        <v>8670</v>
      </c>
    </row>
    <row r="32013" spans="1:5" x14ac:dyDescent="0.3">
      <c r="A32013" s="66">
        <v>42167</v>
      </c>
      <c r="B32013" s="98">
        <v>0.10416666666666667</v>
      </c>
      <c r="C32013" s="107" t="s">
        <v>119</v>
      </c>
      <c r="D32013" s="107">
        <v>28.56</v>
      </c>
      <c r="E32013" s="107">
        <v>8551</v>
      </c>
    </row>
    <row r="32014" spans="1:5" x14ac:dyDescent="0.3">
      <c r="A32014" s="66">
        <v>42167</v>
      </c>
      <c r="B32014" s="98">
        <v>0.11458333333333333</v>
      </c>
      <c r="C32014" s="107" t="s">
        <v>119</v>
      </c>
      <c r="D32014" s="107">
        <v>28.47</v>
      </c>
      <c r="E32014" s="107">
        <v>8414</v>
      </c>
    </row>
    <row r="32015" spans="1:5" x14ac:dyDescent="0.3">
      <c r="A32015" s="66">
        <v>42167</v>
      </c>
      <c r="B32015" s="98">
        <v>0.125</v>
      </c>
      <c r="C32015" s="107" t="s">
        <v>119</v>
      </c>
      <c r="D32015" s="107">
        <v>28.27</v>
      </c>
      <c r="E32015" s="107">
        <v>8260</v>
      </c>
    </row>
    <row r="32016" spans="1:5" x14ac:dyDescent="0.3">
      <c r="A32016" s="66">
        <v>42167</v>
      </c>
      <c r="B32016" s="98">
        <v>0.13541666666666666</v>
      </c>
      <c r="C32016" s="107" t="s">
        <v>119</v>
      </c>
      <c r="D32016" s="107">
        <v>28.19</v>
      </c>
      <c r="E32016" s="107">
        <v>7971</v>
      </c>
    </row>
    <row r="32017" spans="1:5" x14ac:dyDescent="0.3">
      <c r="A32017" s="66">
        <v>42167</v>
      </c>
      <c r="B32017" s="98">
        <v>0.14583333333333334</v>
      </c>
      <c r="C32017" s="107" t="s">
        <v>119</v>
      </c>
      <c r="D32017" s="107">
        <v>28.06</v>
      </c>
      <c r="E32017" s="107">
        <v>7378</v>
      </c>
    </row>
    <row r="32018" spans="1:5" x14ac:dyDescent="0.3">
      <c r="A32018" s="66">
        <v>42167</v>
      </c>
      <c r="B32018" s="98">
        <v>0.15625</v>
      </c>
      <c r="C32018" s="107" t="s">
        <v>119</v>
      </c>
      <c r="D32018" s="107">
        <v>27.91</v>
      </c>
      <c r="E32018" s="107">
        <v>6950</v>
      </c>
    </row>
    <row r="32019" spans="1:5" x14ac:dyDescent="0.3">
      <c r="A32019" s="66">
        <v>42167</v>
      </c>
      <c r="B32019" s="98">
        <v>0.16666666666666666</v>
      </c>
      <c r="C32019" s="107" t="s">
        <v>119</v>
      </c>
      <c r="D32019" s="107">
        <v>27.89</v>
      </c>
      <c r="E32019" s="107">
        <v>6807</v>
      </c>
    </row>
    <row r="32020" spans="1:5" x14ac:dyDescent="0.3">
      <c r="A32020" s="66">
        <v>42167</v>
      </c>
      <c r="B32020" s="98">
        <v>0.17708333333333334</v>
      </c>
      <c r="C32020" s="107" t="s">
        <v>119</v>
      </c>
      <c r="D32020" s="107">
        <v>27.86</v>
      </c>
      <c r="E32020" s="107">
        <v>6663</v>
      </c>
    </row>
    <row r="32021" spans="1:5" x14ac:dyDescent="0.3">
      <c r="A32021" s="66">
        <v>42167</v>
      </c>
      <c r="B32021" s="98">
        <v>0.1875</v>
      </c>
      <c r="C32021" s="107" t="s">
        <v>119</v>
      </c>
      <c r="D32021" s="107">
        <v>27.89</v>
      </c>
      <c r="E32021" s="107">
        <v>6610</v>
      </c>
    </row>
    <row r="32022" spans="1:5" x14ac:dyDescent="0.3">
      <c r="A32022" s="66">
        <v>42167</v>
      </c>
      <c r="B32022" s="98">
        <v>0.19791666666666666</v>
      </c>
      <c r="C32022" s="107" t="s">
        <v>119</v>
      </c>
      <c r="D32022" s="107">
        <v>27.92</v>
      </c>
      <c r="E32022" s="107">
        <v>6510</v>
      </c>
    </row>
    <row r="32023" spans="1:5" x14ac:dyDescent="0.3">
      <c r="A32023" s="66">
        <v>42167</v>
      </c>
      <c r="B32023" s="98">
        <v>0.20833333333333334</v>
      </c>
      <c r="C32023" s="107" t="s">
        <v>119</v>
      </c>
      <c r="D32023" s="107">
        <v>27.94</v>
      </c>
      <c r="E32023" s="107">
        <v>6405</v>
      </c>
    </row>
    <row r="32024" spans="1:5" x14ac:dyDescent="0.3">
      <c r="A32024" s="66">
        <v>42167</v>
      </c>
      <c r="B32024" s="98">
        <v>0.21875</v>
      </c>
      <c r="C32024" s="107" t="s">
        <v>119</v>
      </c>
      <c r="D32024" s="107">
        <v>27.94</v>
      </c>
      <c r="E32024" s="107">
        <v>6337</v>
      </c>
    </row>
    <row r="32025" spans="1:5" x14ac:dyDescent="0.3">
      <c r="A32025" s="66">
        <v>42167</v>
      </c>
      <c r="B32025" s="98">
        <v>0.22916666666666666</v>
      </c>
      <c r="C32025" s="107" t="s">
        <v>119</v>
      </c>
      <c r="D32025" s="107">
        <v>27.92</v>
      </c>
      <c r="E32025" s="107">
        <v>6172</v>
      </c>
    </row>
    <row r="32026" spans="1:5" x14ac:dyDescent="0.3">
      <c r="A32026" s="66">
        <v>42167</v>
      </c>
      <c r="B32026" s="98">
        <v>0.23958333333333334</v>
      </c>
      <c r="C32026" s="107" t="s">
        <v>119</v>
      </c>
      <c r="D32026" s="107">
        <v>27.87</v>
      </c>
      <c r="E32026" s="107">
        <v>6013</v>
      </c>
    </row>
    <row r="32027" spans="1:5" x14ac:dyDescent="0.3">
      <c r="A32027" s="66">
        <v>42167</v>
      </c>
      <c r="B32027" s="98">
        <v>0.25</v>
      </c>
      <c r="C32027" s="107" t="s">
        <v>119</v>
      </c>
      <c r="D32027" s="107">
        <v>27.89</v>
      </c>
      <c r="E32027" s="107">
        <v>5940</v>
      </c>
    </row>
    <row r="32028" spans="1:5" x14ac:dyDescent="0.3">
      <c r="A32028" s="66">
        <v>42167</v>
      </c>
      <c r="B32028" s="98">
        <v>0.26041666666666669</v>
      </c>
      <c r="C32028" s="107" t="s">
        <v>119</v>
      </c>
      <c r="D32028" s="107">
        <v>27.89</v>
      </c>
      <c r="E32028" s="107">
        <v>5871</v>
      </c>
    </row>
    <row r="32029" spans="1:5" x14ac:dyDescent="0.3">
      <c r="A32029" s="66">
        <v>42167</v>
      </c>
      <c r="B32029" s="98">
        <v>0.27083333333333331</v>
      </c>
      <c r="C32029" s="107" t="s">
        <v>119</v>
      </c>
      <c r="D32029" s="107">
        <v>27.89</v>
      </c>
      <c r="E32029" s="107">
        <v>6002</v>
      </c>
    </row>
    <row r="32030" spans="1:5" x14ac:dyDescent="0.3">
      <c r="A32030" s="66">
        <v>42167</v>
      </c>
      <c r="B32030" s="98">
        <v>0.28125</v>
      </c>
      <c r="C32030" s="107" t="s">
        <v>119</v>
      </c>
      <c r="D32030" s="107">
        <v>27.98</v>
      </c>
      <c r="E32030" s="107">
        <v>6037</v>
      </c>
    </row>
    <row r="32031" spans="1:5" x14ac:dyDescent="0.3">
      <c r="A32031" s="66">
        <v>42167</v>
      </c>
      <c r="B32031" s="98">
        <v>0.29166666666666669</v>
      </c>
      <c r="C32031" s="107" t="s">
        <v>119</v>
      </c>
      <c r="D32031" s="107">
        <v>28</v>
      </c>
      <c r="E32031" s="107">
        <v>6171</v>
      </c>
    </row>
    <row r="32032" spans="1:5" x14ac:dyDescent="0.3">
      <c r="A32032" s="66">
        <v>42167</v>
      </c>
      <c r="B32032" s="98">
        <v>0.30208333333333331</v>
      </c>
      <c r="C32032" s="107" t="s">
        <v>119</v>
      </c>
      <c r="D32032" s="107">
        <v>28.02</v>
      </c>
      <c r="E32032" s="107">
        <v>6584</v>
      </c>
    </row>
    <row r="32033" spans="1:5" x14ac:dyDescent="0.3">
      <c r="A32033" s="66">
        <v>42167</v>
      </c>
      <c r="B32033" s="98">
        <v>0.3125</v>
      </c>
      <c r="C32033" s="107" t="s">
        <v>119</v>
      </c>
      <c r="D32033" s="107">
        <v>28.04</v>
      </c>
      <c r="E32033" s="107">
        <v>6766</v>
      </c>
    </row>
    <row r="32034" spans="1:5" x14ac:dyDescent="0.3">
      <c r="A32034" s="66">
        <v>42167</v>
      </c>
      <c r="B32034" s="98">
        <v>0.32291666666666669</v>
      </c>
      <c r="C32034" s="107" t="s">
        <v>119</v>
      </c>
      <c r="D32034" s="107">
        <v>28.13</v>
      </c>
      <c r="E32034" s="107">
        <v>6883</v>
      </c>
    </row>
    <row r="32035" spans="1:5" x14ac:dyDescent="0.3">
      <c r="A32035" s="66">
        <v>42167</v>
      </c>
      <c r="B32035" s="98">
        <v>0.33333333333333331</v>
      </c>
      <c r="C32035" s="107" t="s">
        <v>119</v>
      </c>
      <c r="D32035" s="107">
        <v>28.17</v>
      </c>
      <c r="E32035" s="107">
        <v>7003</v>
      </c>
    </row>
    <row r="32036" spans="1:5" x14ac:dyDescent="0.3">
      <c r="A32036" s="66">
        <v>42167</v>
      </c>
      <c r="B32036" s="98">
        <v>0.34375</v>
      </c>
      <c r="C32036" s="107" t="s">
        <v>119</v>
      </c>
      <c r="D32036" s="107">
        <v>28.19</v>
      </c>
      <c r="E32036" s="107">
        <v>6953</v>
      </c>
    </row>
    <row r="32037" spans="1:5" x14ac:dyDescent="0.3">
      <c r="A32037" s="66">
        <v>42167</v>
      </c>
      <c r="B32037" s="98">
        <v>0.35416666666666669</v>
      </c>
      <c r="C32037" s="107" t="s">
        <v>119</v>
      </c>
      <c r="D32037" s="107">
        <v>28.22</v>
      </c>
      <c r="E32037" s="107">
        <v>6682</v>
      </c>
    </row>
    <row r="32038" spans="1:5" x14ac:dyDescent="0.3">
      <c r="A32038" s="66">
        <v>42167</v>
      </c>
      <c r="B32038" s="98">
        <v>0.36458333333333331</v>
      </c>
      <c r="C32038" s="107" t="s">
        <v>119</v>
      </c>
      <c r="D32038" s="107">
        <v>28.23</v>
      </c>
      <c r="E32038" s="107">
        <v>7088</v>
      </c>
    </row>
    <row r="32039" spans="1:5" x14ac:dyDescent="0.3">
      <c r="A32039" s="66">
        <v>42167</v>
      </c>
      <c r="B32039" s="98">
        <v>0.375</v>
      </c>
      <c r="C32039" s="107" t="s">
        <v>119</v>
      </c>
      <c r="D32039" s="107">
        <v>28.26</v>
      </c>
      <c r="E32039" s="107">
        <v>7391</v>
      </c>
    </row>
    <row r="32040" spans="1:5" x14ac:dyDescent="0.3">
      <c r="A32040" s="66">
        <v>42167</v>
      </c>
      <c r="B32040" s="98">
        <v>0.38541666666666669</v>
      </c>
      <c r="C32040" s="107" t="s">
        <v>119</v>
      </c>
      <c r="D32040" s="107">
        <v>28.38</v>
      </c>
      <c r="E32040" s="107">
        <v>7650</v>
      </c>
    </row>
    <row r="32041" spans="1:5" x14ac:dyDescent="0.3">
      <c r="A32041" s="66">
        <v>42167</v>
      </c>
      <c r="B32041" s="98">
        <v>0.39583333333333331</v>
      </c>
      <c r="C32041" s="107" t="s">
        <v>119</v>
      </c>
      <c r="D32041" s="107">
        <v>28.43</v>
      </c>
      <c r="E32041" s="107">
        <v>7643</v>
      </c>
    </row>
    <row r="32042" spans="1:5" x14ac:dyDescent="0.3">
      <c r="A32042" s="66">
        <v>42167</v>
      </c>
      <c r="B32042" s="98">
        <v>0.40625</v>
      </c>
      <c r="C32042" s="107" t="s">
        <v>119</v>
      </c>
      <c r="D32042" s="107">
        <v>28.46</v>
      </c>
      <c r="E32042" s="107">
        <v>7710</v>
      </c>
    </row>
    <row r="32043" spans="1:5" x14ac:dyDescent="0.3">
      <c r="A32043" s="66">
        <v>42167</v>
      </c>
      <c r="B32043" s="98">
        <v>0.41666666666666669</v>
      </c>
      <c r="C32043" s="107" t="s">
        <v>119</v>
      </c>
      <c r="D32043" s="107">
        <v>28.48</v>
      </c>
      <c r="E32043" s="107">
        <v>7608</v>
      </c>
    </row>
    <row r="32044" spans="1:5" x14ac:dyDescent="0.3">
      <c r="A32044" s="66">
        <v>42167</v>
      </c>
      <c r="B32044" s="98">
        <v>0.42708333333333331</v>
      </c>
      <c r="C32044" s="107" t="s">
        <v>119</v>
      </c>
      <c r="D32044" s="107">
        <v>28.5</v>
      </c>
      <c r="E32044" s="107">
        <v>7608</v>
      </c>
    </row>
    <row r="32045" spans="1:5" x14ac:dyDescent="0.3">
      <c r="A32045" s="66">
        <v>42167</v>
      </c>
      <c r="B32045" s="98">
        <v>0.4375</v>
      </c>
      <c r="C32045" s="107" t="s">
        <v>119</v>
      </c>
      <c r="D32045" s="107">
        <v>28.57</v>
      </c>
      <c r="E32045" s="107">
        <v>7885</v>
      </c>
    </row>
    <row r="32046" spans="1:5" x14ac:dyDescent="0.3">
      <c r="A32046" s="66">
        <v>42167</v>
      </c>
      <c r="B32046" s="98">
        <v>0.44791666666666669</v>
      </c>
      <c r="C32046" s="107" t="s">
        <v>119</v>
      </c>
      <c r="D32046" s="107">
        <v>28.65</v>
      </c>
      <c r="E32046" s="107">
        <v>8029</v>
      </c>
    </row>
    <row r="32047" spans="1:5" x14ac:dyDescent="0.3">
      <c r="A32047" s="66">
        <v>42167</v>
      </c>
      <c r="B32047" s="98">
        <v>0.45833333333333331</v>
      </c>
      <c r="C32047" s="107" t="s">
        <v>119</v>
      </c>
      <c r="D32047" s="107">
        <v>28.68</v>
      </c>
      <c r="E32047" s="107">
        <v>8005</v>
      </c>
    </row>
    <row r="32048" spans="1:5" x14ac:dyDescent="0.3">
      <c r="A32048" s="66">
        <v>42167</v>
      </c>
      <c r="B32048" s="98">
        <v>0.46875</v>
      </c>
      <c r="C32048" s="107" t="s">
        <v>119</v>
      </c>
      <c r="D32048" s="107">
        <v>28.73</v>
      </c>
      <c r="E32048" s="107">
        <v>8225</v>
      </c>
    </row>
    <row r="32049" spans="1:5" x14ac:dyDescent="0.3">
      <c r="A32049" s="66">
        <v>42167</v>
      </c>
      <c r="B32049" s="98">
        <v>0.47916666666666669</v>
      </c>
      <c r="C32049" s="107" t="s">
        <v>119</v>
      </c>
      <c r="D32049" s="107">
        <v>28.8</v>
      </c>
      <c r="E32049" s="107">
        <v>8534</v>
      </c>
    </row>
    <row r="32050" spans="1:5" x14ac:dyDescent="0.3">
      <c r="A32050" s="66">
        <v>42167</v>
      </c>
      <c r="B32050" s="98">
        <v>0.48958333333333331</v>
      </c>
      <c r="C32050" s="107" t="s">
        <v>119</v>
      </c>
      <c r="D32050" s="107">
        <v>28.78</v>
      </c>
      <c r="E32050" s="107">
        <v>9105</v>
      </c>
    </row>
    <row r="32051" spans="1:5" x14ac:dyDescent="0.3">
      <c r="A32051" s="66">
        <v>42167</v>
      </c>
      <c r="B32051" s="98">
        <v>0.5</v>
      </c>
      <c r="C32051" s="107" t="s">
        <v>120</v>
      </c>
      <c r="D32051" s="107">
        <v>28.74</v>
      </c>
      <c r="E32051" s="107">
        <v>8789</v>
      </c>
    </row>
    <row r="32052" spans="1:5" x14ac:dyDescent="0.3">
      <c r="A32052" s="66">
        <v>42167</v>
      </c>
      <c r="B32052" s="98">
        <v>0.51041666666666663</v>
      </c>
      <c r="C32052" s="107" t="s">
        <v>120</v>
      </c>
      <c r="D32052" s="107">
        <v>28.69</v>
      </c>
      <c r="E32052" s="107">
        <v>8768</v>
      </c>
    </row>
    <row r="32053" spans="1:5" x14ac:dyDescent="0.3">
      <c r="A32053" s="66">
        <v>42167</v>
      </c>
      <c r="B32053" s="98">
        <v>0.52083333333333337</v>
      </c>
      <c r="C32053" s="107" t="s">
        <v>120</v>
      </c>
      <c r="D32053" s="107">
        <v>28.85</v>
      </c>
      <c r="E32053" s="107">
        <v>8649</v>
      </c>
    </row>
    <row r="32054" spans="1:5" x14ac:dyDescent="0.3">
      <c r="A32054" s="66">
        <v>42167</v>
      </c>
      <c r="B32054" s="98">
        <v>0.53125</v>
      </c>
      <c r="C32054" s="107" t="s">
        <v>120</v>
      </c>
      <c r="D32054" s="107">
        <v>28.89</v>
      </c>
      <c r="E32054" s="107">
        <v>7867</v>
      </c>
    </row>
    <row r="32055" spans="1:5" x14ac:dyDescent="0.3">
      <c r="A32055" s="66">
        <v>42167</v>
      </c>
      <c r="B32055" s="98">
        <v>4.1666666666666664E-2</v>
      </c>
      <c r="C32055" s="107" t="s">
        <v>120</v>
      </c>
      <c r="D32055" s="107">
        <v>28.96</v>
      </c>
      <c r="E32055" s="107">
        <v>7766</v>
      </c>
    </row>
    <row r="32056" spans="1:5" x14ac:dyDescent="0.3">
      <c r="A32056" s="66">
        <v>42167</v>
      </c>
      <c r="B32056" s="98">
        <v>5.2083333333333336E-2</v>
      </c>
      <c r="C32056" s="107" t="s">
        <v>120</v>
      </c>
      <c r="D32056" s="107">
        <v>29.68</v>
      </c>
      <c r="E32056" s="107">
        <v>7692</v>
      </c>
    </row>
    <row r="32057" spans="1:5" x14ac:dyDescent="0.3">
      <c r="A32057" s="66">
        <v>42167</v>
      </c>
      <c r="B32057" s="98">
        <v>6.25E-2</v>
      </c>
      <c r="C32057" s="107" t="s">
        <v>120</v>
      </c>
      <c r="D32057" s="107">
        <v>29.75</v>
      </c>
      <c r="E32057" s="107">
        <v>7693</v>
      </c>
    </row>
    <row r="32058" spans="1:5" x14ac:dyDescent="0.3">
      <c r="A32058" s="66">
        <v>42167</v>
      </c>
      <c r="B32058" s="98">
        <v>7.2916666666666671E-2</v>
      </c>
      <c r="C32058" s="107" t="s">
        <v>120</v>
      </c>
      <c r="D32058" s="107">
        <v>29.8</v>
      </c>
      <c r="E32058" s="107">
        <v>7928</v>
      </c>
    </row>
    <row r="32059" spans="1:5" x14ac:dyDescent="0.3">
      <c r="A32059" s="66">
        <v>42167</v>
      </c>
      <c r="B32059" s="98">
        <v>8.3333333333333329E-2</v>
      </c>
      <c r="C32059" s="107" t="s">
        <v>120</v>
      </c>
      <c r="D32059" s="107">
        <v>29.86</v>
      </c>
      <c r="E32059" s="107">
        <v>8256</v>
      </c>
    </row>
    <row r="32060" spans="1:5" x14ac:dyDescent="0.3">
      <c r="A32060" s="66">
        <v>42167</v>
      </c>
      <c r="B32060" s="98">
        <v>9.375E-2</v>
      </c>
      <c r="C32060" s="107" t="s">
        <v>120</v>
      </c>
      <c r="D32060" s="107">
        <v>29.87</v>
      </c>
      <c r="E32060" s="107">
        <v>8287</v>
      </c>
    </row>
    <row r="32061" spans="1:5" x14ac:dyDescent="0.3">
      <c r="A32061" s="66">
        <v>42167</v>
      </c>
      <c r="B32061" s="98">
        <v>0.10416666666666667</v>
      </c>
      <c r="C32061" s="107" t="s">
        <v>120</v>
      </c>
      <c r="D32061" s="107">
        <v>29.84</v>
      </c>
      <c r="E32061" s="107">
        <v>8493</v>
      </c>
    </row>
    <row r="32062" spans="1:5" x14ac:dyDescent="0.3">
      <c r="A32062" s="66">
        <v>42167</v>
      </c>
      <c r="B32062" s="98">
        <v>0.11458333333333333</v>
      </c>
      <c r="C32062" s="107" t="s">
        <v>120</v>
      </c>
      <c r="D32062" s="107">
        <v>29.85</v>
      </c>
      <c r="E32062" s="107">
        <v>8770</v>
      </c>
    </row>
    <row r="32063" spans="1:5" x14ac:dyDescent="0.3">
      <c r="A32063" s="66">
        <v>42167</v>
      </c>
      <c r="B32063" s="98">
        <v>0.125</v>
      </c>
      <c r="C32063" s="107" t="s">
        <v>120</v>
      </c>
      <c r="D32063" s="107">
        <v>29.74</v>
      </c>
      <c r="E32063" s="107">
        <v>8245</v>
      </c>
    </row>
    <row r="32064" spans="1:5" x14ac:dyDescent="0.3">
      <c r="A32064" s="66">
        <v>42167</v>
      </c>
      <c r="B32064" s="98">
        <v>0.13541666666666666</v>
      </c>
      <c r="C32064" s="107" t="s">
        <v>120</v>
      </c>
      <c r="D32064" s="107">
        <v>29.49</v>
      </c>
      <c r="E32064" s="107">
        <v>7934</v>
      </c>
    </row>
    <row r="32065" spans="1:5" x14ac:dyDescent="0.3">
      <c r="A32065" s="66">
        <v>42167</v>
      </c>
      <c r="B32065" s="98">
        <v>0.14583333333333334</v>
      </c>
      <c r="C32065" s="107" t="s">
        <v>120</v>
      </c>
      <c r="D32065" s="107">
        <v>29.52</v>
      </c>
      <c r="E32065" s="107">
        <v>7900</v>
      </c>
    </row>
    <row r="32066" spans="1:5" x14ac:dyDescent="0.3">
      <c r="A32066" s="66">
        <v>42167</v>
      </c>
      <c r="B32066" s="98">
        <v>0.15625</v>
      </c>
      <c r="C32066" s="107" t="s">
        <v>120</v>
      </c>
      <c r="D32066" s="107">
        <v>29.48</v>
      </c>
      <c r="E32066" s="107">
        <v>8286</v>
      </c>
    </row>
    <row r="32067" spans="1:5" x14ac:dyDescent="0.3">
      <c r="A32067" s="66">
        <v>42167</v>
      </c>
      <c r="B32067" s="98">
        <v>0.16666666666666666</v>
      </c>
      <c r="C32067" s="107" t="s">
        <v>120</v>
      </c>
      <c r="D32067" s="107">
        <v>29.43</v>
      </c>
      <c r="E32067" s="107">
        <v>7943</v>
      </c>
    </row>
    <row r="32068" spans="1:5" x14ac:dyDescent="0.3">
      <c r="A32068" s="66">
        <v>42167</v>
      </c>
      <c r="B32068" s="98">
        <v>0.17708333333333334</v>
      </c>
      <c r="C32068" s="107" t="s">
        <v>120</v>
      </c>
      <c r="D32068" s="107">
        <v>29.33</v>
      </c>
      <c r="E32068" s="107">
        <v>7818</v>
      </c>
    </row>
    <row r="32069" spans="1:5" x14ac:dyDescent="0.3">
      <c r="A32069" s="66">
        <v>42167</v>
      </c>
      <c r="B32069" s="98">
        <v>0.1875</v>
      </c>
      <c r="C32069" s="107" t="s">
        <v>120</v>
      </c>
      <c r="D32069" s="107">
        <v>29.33</v>
      </c>
      <c r="E32069" s="107">
        <v>7789</v>
      </c>
    </row>
    <row r="32070" spans="1:5" x14ac:dyDescent="0.3">
      <c r="A32070" s="66">
        <v>42167</v>
      </c>
      <c r="B32070" s="98">
        <v>0.19791666666666666</v>
      </c>
      <c r="C32070" s="107" t="s">
        <v>120</v>
      </c>
      <c r="D32070" s="107">
        <v>29.24</v>
      </c>
      <c r="E32070" s="107">
        <v>7903</v>
      </c>
    </row>
    <row r="32071" spans="1:5" x14ac:dyDescent="0.3">
      <c r="A32071" s="66">
        <v>42167</v>
      </c>
      <c r="B32071" s="98">
        <v>0.20833333333333334</v>
      </c>
      <c r="C32071" s="107" t="s">
        <v>120</v>
      </c>
      <c r="D32071" s="107">
        <v>29.21</v>
      </c>
      <c r="E32071" s="107">
        <v>7938</v>
      </c>
    </row>
    <row r="32072" spans="1:5" x14ac:dyDescent="0.3">
      <c r="A32072" s="66">
        <v>42167</v>
      </c>
      <c r="B32072" s="98">
        <v>0.21875</v>
      </c>
      <c r="C32072" s="107" t="s">
        <v>120</v>
      </c>
      <c r="D32072" s="107">
        <v>29.25</v>
      </c>
      <c r="E32072" s="107">
        <v>7504</v>
      </c>
    </row>
    <row r="32073" spans="1:5" x14ac:dyDescent="0.3">
      <c r="A32073" s="66">
        <v>42167</v>
      </c>
      <c r="B32073" s="98">
        <v>0.22916666666666666</v>
      </c>
      <c r="C32073" s="107" t="s">
        <v>120</v>
      </c>
      <c r="D32073" s="107">
        <v>29.15</v>
      </c>
      <c r="E32073" s="107">
        <v>7297</v>
      </c>
    </row>
    <row r="32074" spans="1:5" x14ac:dyDescent="0.3">
      <c r="A32074" s="66">
        <v>42167</v>
      </c>
      <c r="B32074" s="98">
        <v>0.23958333333333334</v>
      </c>
      <c r="C32074" s="107" t="s">
        <v>120</v>
      </c>
      <c r="D32074" s="107">
        <v>29.09</v>
      </c>
      <c r="E32074" s="107">
        <v>7137</v>
      </c>
    </row>
    <row r="32075" spans="1:5" x14ac:dyDescent="0.3">
      <c r="A32075" s="66">
        <v>42167</v>
      </c>
      <c r="B32075" s="98">
        <v>0.25</v>
      </c>
      <c r="C32075" s="107" t="s">
        <v>120</v>
      </c>
      <c r="D32075" s="107">
        <v>29</v>
      </c>
      <c r="E32075" s="107">
        <v>7020</v>
      </c>
    </row>
    <row r="32076" spans="1:5" x14ac:dyDescent="0.3">
      <c r="A32076" s="66">
        <v>42167</v>
      </c>
      <c r="B32076" s="98">
        <v>0.26041666666666669</v>
      </c>
      <c r="C32076" s="107" t="s">
        <v>120</v>
      </c>
      <c r="D32076" s="107">
        <v>28.97</v>
      </c>
      <c r="E32076" s="107">
        <v>6950</v>
      </c>
    </row>
    <row r="32077" spans="1:5" x14ac:dyDescent="0.3">
      <c r="A32077" s="66">
        <v>42167</v>
      </c>
      <c r="B32077" s="98">
        <v>0.27083333333333331</v>
      </c>
      <c r="C32077" s="107" t="s">
        <v>120</v>
      </c>
      <c r="D32077" s="107">
        <v>28.96</v>
      </c>
      <c r="E32077" s="107">
        <v>7231</v>
      </c>
    </row>
    <row r="32078" spans="1:5" x14ac:dyDescent="0.3">
      <c r="A32078" s="66">
        <v>42167</v>
      </c>
      <c r="B32078" s="98">
        <v>0.28125</v>
      </c>
      <c r="C32078" s="107" t="s">
        <v>120</v>
      </c>
      <c r="D32078" s="107">
        <v>28.92</v>
      </c>
      <c r="E32078" s="107">
        <v>7576</v>
      </c>
    </row>
    <row r="32079" spans="1:5" x14ac:dyDescent="0.3">
      <c r="A32079" s="66">
        <v>42167</v>
      </c>
      <c r="B32079" s="98">
        <v>0.29166666666666669</v>
      </c>
      <c r="C32079" s="107" t="s">
        <v>120</v>
      </c>
      <c r="D32079" s="107">
        <v>28.84</v>
      </c>
      <c r="E32079" s="107">
        <v>7571</v>
      </c>
    </row>
    <row r="32080" spans="1:5" x14ac:dyDescent="0.3">
      <c r="A32080" s="66">
        <v>42167</v>
      </c>
      <c r="B32080" s="98">
        <v>0.30208333333333331</v>
      </c>
      <c r="C32080" s="107" t="s">
        <v>120</v>
      </c>
      <c r="D32080" s="107">
        <v>28.79</v>
      </c>
      <c r="E32080" s="107">
        <v>7673</v>
      </c>
    </row>
    <row r="32081" spans="1:5" x14ac:dyDescent="0.3">
      <c r="A32081" s="66">
        <v>42167</v>
      </c>
      <c r="B32081" s="98">
        <v>0.3125</v>
      </c>
      <c r="C32081" s="107" t="s">
        <v>120</v>
      </c>
      <c r="D32081" s="107">
        <v>28.73</v>
      </c>
      <c r="E32081" s="107">
        <v>7575</v>
      </c>
    </row>
    <row r="32082" spans="1:5" x14ac:dyDescent="0.3">
      <c r="A32082" s="66">
        <v>42167</v>
      </c>
      <c r="B32082" s="98">
        <v>0.32291666666666669</v>
      </c>
      <c r="C32082" s="107" t="s">
        <v>120</v>
      </c>
      <c r="D32082" s="107">
        <v>28.69</v>
      </c>
      <c r="E32082" s="107">
        <v>7548</v>
      </c>
    </row>
    <row r="32083" spans="1:5" x14ac:dyDescent="0.3">
      <c r="A32083" s="66">
        <v>42167</v>
      </c>
      <c r="B32083" s="98">
        <v>0.33333333333333331</v>
      </c>
      <c r="C32083" s="107" t="s">
        <v>120</v>
      </c>
      <c r="D32083" s="107">
        <v>28.66</v>
      </c>
      <c r="E32083" s="107">
        <v>6419</v>
      </c>
    </row>
    <row r="32084" spans="1:5" x14ac:dyDescent="0.3">
      <c r="A32084" s="66">
        <v>42167</v>
      </c>
      <c r="B32084" s="98">
        <v>0.34375</v>
      </c>
      <c r="C32084" s="107" t="s">
        <v>120</v>
      </c>
      <c r="D32084" s="107">
        <v>28.64</v>
      </c>
      <c r="E32084" s="107">
        <v>6138</v>
      </c>
    </row>
    <row r="32085" spans="1:5" x14ac:dyDescent="0.3">
      <c r="A32085" s="66">
        <v>42167</v>
      </c>
      <c r="B32085" s="98">
        <v>0.35416666666666669</v>
      </c>
      <c r="C32085" s="107" t="s">
        <v>120</v>
      </c>
      <c r="D32085" s="107">
        <v>28.79</v>
      </c>
      <c r="E32085" s="107">
        <v>6047</v>
      </c>
    </row>
    <row r="32086" spans="1:5" x14ac:dyDescent="0.3">
      <c r="A32086" s="66">
        <v>42167</v>
      </c>
      <c r="B32086" s="98">
        <v>0.36458333333333331</v>
      </c>
      <c r="C32086" s="107" t="s">
        <v>120</v>
      </c>
      <c r="D32086" s="107">
        <v>28.82</v>
      </c>
      <c r="E32086" s="107">
        <v>6005</v>
      </c>
    </row>
    <row r="32087" spans="1:5" x14ac:dyDescent="0.3">
      <c r="A32087" s="66">
        <v>42167</v>
      </c>
      <c r="B32087" s="98">
        <v>0.375</v>
      </c>
      <c r="C32087" s="107" t="s">
        <v>120</v>
      </c>
      <c r="D32087" s="107">
        <v>28.79</v>
      </c>
      <c r="E32087" s="107">
        <v>6202</v>
      </c>
    </row>
    <row r="32088" spans="1:5" x14ac:dyDescent="0.3">
      <c r="A32088" s="66">
        <v>42167</v>
      </c>
      <c r="B32088" s="98">
        <v>0.38541666666666669</v>
      </c>
      <c r="C32088" s="107" t="s">
        <v>120</v>
      </c>
      <c r="D32088" s="107">
        <v>28.77</v>
      </c>
      <c r="E32088" s="107">
        <v>6280</v>
      </c>
    </row>
    <row r="32089" spans="1:5" x14ac:dyDescent="0.3">
      <c r="A32089" s="66">
        <v>42167</v>
      </c>
      <c r="B32089" s="98">
        <v>0.39583333333333331</v>
      </c>
      <c r="C32089" s="107" t="s">
        <v>120</v>
      </c>
      <c r="D32089" s="107">
        <v>28.74</v>
      </c>
      <c r="E32089" s="107">
        <v>6433</v>
      </c>
    </row>
    <row r="32090" spans="1:5" x14ac:dyDescent="0.3">
      <c r="A32090" s="66">
        <v>42167</v>
      </c>
      <c r="B32090" s="98">
        <v>0.40625</v>
      </c>
      <c r="C32090" s="107" t="s">
        <v>120</v>
      </c>
      <c r="D32090" s="107">
        <v>28.71</v>
      </c>
      <c r="E32090" s="107">
        <v>6475</v>
      </c>
    </row>
    <row r="32091" spans="1:5" x14ac:dyDescent="0.3">
      <c r="A32091" s="66">
        <v>42167</v>
      </c>
      <c r="B32091" s="98">
        <v>0.41666666666666669</v>
      </c>
      <c r="C32091" s="107" t="s">
        <v>120</v>
      </c>
      <c r="D32091" s="107">
        <v>28.7</v>
      </c>
      <c r="E32091" s="107">
        <v>6570</v>
      </c>
    </row>
    <row r="32092" spans="1:5" x14ac:dyDescent="0.3">
      <c r="A32092" s="66">
        <v>42167</v>
      </c>
      <c r="B32092" s="98">
        <v>0.42708333333333331</v>
      </c>
      <c r="C32092" s="107" t="s">
        <v>120</v>
      </c>
      <c r="D32092" s="107">
        <v>28.69</v>
      </c>
      <c r="E32092" s="107">
        <v>6574</v>
      </c>
    </row>
    <row r="32093" spans="1:5" x14ac:dyDescent="0.3">
      <c r="A32093" s="66">
        <v>42167</v>
      </c>
      <c r="B32093" s="98">
        <v>0.4375</v>
      </c>
      <c r="C32093" s="107" t="s">
        <v>120</v>
      </c>
      <c r="D32093" s="107">
        <v>28.7</v>
      </c>
      <c r="E32093" s="107">
        <v>6652</v>
      </c>
    </row>
    <row r="32094" spans="1:5" x14ac:dyDescent="0.3">
      <c r="A32094" s="66">
        <v>42167</v>
      </c>
      <c r="B32094" s="98">
        <v>0.44791666666666669</v>
      </c>
      <c r="C32094" s="107" t="s">
        <v>120</v>
      </c>
      <c r="D32094" s="107">
        <v>28.68</v>
      </c>
      <c r="E32094" s="107">
        <v>6659</v>
      </c>
    </row>
    <row r="32095" spans="1:5" x14ac:dyDescent="0.3">
      <c r="A32095" s="66">
        <v>42167</v>
      </c>
      <c r="B32095" s="98">
        <v>0.45833333333333331</v>
      </c>
      <c r="C32095" s="107" t="s">
        <v>120</v>
      </c>
      <c r="D32095" s="107">
        <v>28.68</v>
      </c>
      <c r="E32095" s="107">
        <v>6692</v>
      </c>
    </row>
    <row r="32096" spans="1:5" x14ac:dyDescent="0.3">
      <c r="A32096" s="66">
        <v>42167</v>
      </c>
      <c r="B32096" s="98">
        <v>0.46875</v>
      </c>
      <c r="C32096" s="107" t="s">
        <v>120</v>
      </c>
      <c r="D32096" s="107">
        <v>28.65</v>
      </c>
      <c r="E32096" s="107">
        <v>6727</v>
      </c>
    </row>
    <row r="32097" spans="1:5" x14ac:dyDescent="0.3">
      <c r="A32097" s="66">
        <v>42167</v>
      </c>
      <c r="B32097" s="98">
        <v>0.47916666666666669</v>
      </c>
      <c r="C32097" s="107" t="s">
        <v>120</v>
      </c>
      <c r="D32097" s="107">
        <v>28.61</v>
      </c>
      <c r="E32097" s="107">
        <v>6743</v>
      </c>
    </row>
    <row r="32098" spans="1:5" x14ac:dyDescent="0.3">
      <c r="A32098" s="66">
        <v>42167</v>
      </c>
      <c r="B32098" s="98">
        <v>0.48958333333333331</v>
      </c>
      <c r="C32098" s="107" t="s">
        <v>120</v>
      </c>
      <c r="D32098" s="107">
        <v>28.58</v>
      </c>
      <c r="E32098" s="107">
        <v>6862</v>
      </c>
    </row>
    <row r="32099" spans="1:5" x14ac:dyDescent="0.3">
      <c r="A32099" s="66">
        <v>42168</v>
      </c>
      <c r="B32099" s="98">
        <v>0.5</v>
      </c>
      <c r="C32099" s="107" t="s">
        <v>119</v>
      </c>
      <c r="D32099" s="107">
        <v>28.52</v>
      </c>
      <c r="E32099" s="107">
        <v>6838</v>
      </c>
    </row>
    <row r="32100" spans="1:5" x14ac:dyDescent="0.3">
      <c r="A32100" s="66">
        <v>42168</v>
      </c>
      <c r="B32100" s="98">
        <v>0.51041666666666663</v>
      </c>
      <c r="C32100" s="107" t="s">
        <v>119</v>
      </c>
      <c r="D32100" s="107">
        <v>28.52</v>
      </c>
      <c r="E32100" s="107">
        <v>6881</v>
      </c>
    </row>
    <row r="32101" spans="1:5" x14ac:dyDescent="0.3">
      <c r="A32101" s="66">
        <v>42168</v>
      </c>
      <c r="B32101" s="98">
        <v>0.52083333333333337</v>
      </c>
      <c r="C32101" s="107" t="s">
        <v>119</v>
      </c>
      <c r="D32101" s="107">
        <v>28.49</v>
      </c>
      <c r="E32101" s="107">
        <v>6857</v>
      </c>
    </row>
    <row r="32102" spans="1:5" x14ac:dyDescent="0.3">
      <c r="A32102" s="66">
        <v>42168</v>
      </c>
      <c r="B32102" s="98">
        <v>0.53125</v>
      </c>
      <c r="C32102" s="107" t="s">
        <v>119</v>
      </c>
      <c r="D32102" s="107">
        <v>28.47</v>
      </c>
      <c r="E32102" s="107">
        <v>6788</v>
      </c>
    </row>
    <row r="32103" spans="1:5" x14ac:dyDescent="0.3">
      <c r="A32103" s="66">
        <v>42168</v>
      </c>
      <c r="B32103" s="98">
        <v>4.1666666666666664E-2</v>
      </c>
      <c r="C32103" s="107" t="s">
        <v>119</v>
      </c>
      <c r="D32103" s="107">
        <v>28.38</v>
      </c>
      <c r="E32103" s="107">
        <v>6762</v>
      </c>
    </row>
    <row r="32104" spans="1:5" x14ac:dyDescent="0.3">
      <c r="A32104" s="66">
        <v>42168</v>
      </c>
      <c r="B32104" s="98">
        <v>5.2083333333333336E-2</v>
      </c>
      <c r="C32104" s="107" t="s">
        <v>119</v>
      </c>
      <c r="D32104" s="107">
        <v>28.34</v>
      </c>
      <c r="E32104" s="107">
        <v>6810</v>
      </c>
    </row>
    <row r="32105" spans="1:5" x14ac:dyDescent="0.3">
      <c r="A32105" s="66">
        <v>42168</v>
      </c>
      <c r="B32105" s="98">
        <v>6.25E-2</v>
      </c>
      <c r="C32105" s="107" t="s">
        <v>119</v>
      </c>
      <c r="D32105" s="107">
        <v>28.28</v>
      </c>
      <c r="E32105" s="107">
        <v>6866</v>
      </c>
    </row>
    <row r="32106" spans="1:5" x14ac:dyDescent="0.3">
      <c r="A32106" s="66">
        <v>42168</v>
      </c>
      <c r="B32106" s="98">
        <v>7.2916666666666671E-2</v>
      </c>
      <c r="C32106" s="107" t="s">
        <v>119</v>
      </c>
      <c r="D32106" s="107">
        <v>28.27</v>
      </c>
      <c r="E32106" s="107">
        <v>6972</v>
      </c>
    </row>
    <row r="32107" spans="1:5" x14ac:dyDescent="0.3">
      <c r="A32107" s="66">
        <v>42168</v>
      </c>
      <c r="B32107" s="98">
        <v>8.3333333333333329E-2</v>
      </c>
      <c r="C32107" s="107" t="s">
        <v>119</v>
      </c>
      <c r="D32107" s="107">
        <v>28.28</v>
      </c>
      <c r="E32107" s="107">
        <v>7021</v>
      </c>
    </row>
    <row r="32108" spans="1:5" x14ac:dyDescent="0.3">
      <c r="A32108" s="66">
        <v>42168</v>
      </c>
      <c r="B32108" s="98">
        <v>9.375E-2</v>
      </c>
      <c r="C32108" s="107" t="s">
        <v>119</v>
      </c>
      <c r="D32108" s="107">
        <v>28.28</v>
      </c>
      <c r="E32108" s="107">
        <v>6928</v>
      </c>
    </row>
    <row r="32109" spans="1:5" x14ac:dyDescent="0.3">
      <c r="A32109" s="66">
        <v>42168</v>
      </c>
      <c r="B32109" s="98">
        <v>0.10416666666666667</v>
      </c>
      <c r="C32109" s="107" t="s">
        <v>119</v>
      </c>
      <c r="D32109" s="107">
        <v>28.26</v>
      </c>
      <c r="E32109" s="107">
        <v>6943</v>
      </c>
    </row>
    <row r="32110" spans="1:5" x14ac:dyDescent="0.3">
      <c r="A32110" s="66">
        <v>42168</v>
      </c>
      <c r="B32110" s="98">
        <v>0.11458333333333333</v>
      </c>
      <c r="C32110" s="107" t="s">
        <v>119</v>
      </c>
      <c r="D32110" s="107">
        <v>28.25</v>
      </c>
      <c r="E32110" s="107">
        <v>7096</v>
      </c>
    </row>
    <row r="32111" spans="1:5" x14ac:dyDescent="0.3">
      <c r="A32111" s="66">
        <v>42168</v>
      </c>
      <c r="B32111" s="98">
        <v>0.125</v>
      </c>
      <c r="C32111" s="107" t="s">
        <v>119</v>
      </c>
      <c r="D32111" s="107">
        <v>28.3</v>
      </c>
      <c r="E32111" s="107">
        <v>7061</v>
      </c>
    </row>
    <row r="32112" spans="1:5" x14ac:dyDescent="0.3">
      <c r="A32112" s="66">
        <v>42168</v>
      </c>
      <c r="B32112" s="98">
        <v>0.13541666666666666</v>
      </c>
      <c r="C32112" s="107" t="s">
        <v>119</v>
      </c>
      <c r="D32112" s="107">
        <v>28.28</v>
      </c>
      <c r="E32112" s="107">
        <v>7084</v>
      </c>
    </row>
    <row r="32113" spans="1:5" x14ac:dyDescent="0.3">
      <c r="A32113" s="66">
        <v>42168</v>
      </c>
      <c r="B32113" s="98">
        <v>0.14583333333333334</v>
      </c>
      <c r="C32113" s="107" t="s">
        <v>119</v>
      </c>
      <c r="D32113" s="107">
        <v>28.16</v>
      </c>
      <c r="E32113" s="107">
        <v>7106</v>
      </c>
    </row>
    <row r="32114" spans="1:5" x14ac:dyDescent="0.3">
      <c r="A32114" s="66">
        <v>42168</v>
      </c>
      <c r="B32114" s="98">
        <v>0.15625</v>
      </c>
      <c r="C32114" s="107" t="s">
        <v>119</v>
      </c>
      <c r="D32114" s="107">
        <v>28.22</v>
      </c>
      <c r="E32114" s="107">
        <v>7132</v>
      </c>
    </row>
    <row r="32115" spans="1:5" x14ac:dyDescent="0.3">
      <c r="A32115" s="66">
        <v>42168</v>
      </c>
      <c r="B32115" s="98">
        <v>0.16666666666666666</v>
      </c>
      <c r="C32115" s="107" t="s">
        <v>119</v>
      </c>
      <c r="D32115" s="107">
        <v>28.26</v>
      </c>
      <c r="E32115" s="107">
        <v>7172</v>
      </c>
    </row>
    <row r="32116" spans="1:5" x14ac:dyDescent="0.3">
      <c r="A32116" s="66">
        <v>42168</v>
      </c>
      <c r="B32116" s="98">
        <v>0.17708333333333334</v>
      </c>
      <c r="C32116" s="107" t="s">
        <v>119</v>
      </c>
      <c r="D32116" s="107">
        <v>28.27</v>
      </c>
      <c r="E32116" s="107">
        <v>7213</v>
      </c>
    </row>
    <row r="32117" spans="1:5" x14ac:dyDescent="0.3">
      <c r="A32117" s="66">
        <v>42168</v>
      </c>
      <c r="B32117" s="98">
        <v>0.1875</v>
      </c>
      <c r="C32117" s="107" t="s">
        <v>119</v>
      </c>
      <c r="D32117" s="107">
        <v>28.25</v>
      </c>
      <c r="E32117" s="107">
        <v>7183</v>
      </c>
    </row>
    <row r="32118" spans="1:5" x14ac:dyDescent="0.3">
      <c r="A32118" s="66">
        <v>42168</v>
      </c>
      <c r="B32118" s="98">
        <v>0.19791666666666666</v>
      </c>
      <c r="C32118" s="107" t="s">
        <v>119</v>
      </c>
      <c r="D32118" s="107">
        <v>28.27</v>
      </c>
      <c r="E32118" s="107">
        <v>7114</v>
      </c>
    </row>
    <row r="32119" spans="1:5" x14ac:dyDescent="0.3">
      <c r="A32119" s="66">
        <v>42168</v>
      </c>
      <c r="B32119" s="98">
        <v>0.20833333333333334</v>
      </c>
      <c r="C32119" s="107" t="s">
        <v>119</v>
      </c>
      <c r="D32119" s="107">
        <v>28.24</v>
      </c>
      <c r="E32119" s="107">
        <v>7078</v>
      </c>
    </row>
    <row r="32120" spans="1:5" x14ac:dyDescent="0.3">
      <c r="A32120" s="66">
        <v>42168</v>
      </c>
      <c r="B32120" s="98">
        <v>0.21875</v>
      </c>
      <c r="C32120" s="107" t="s">
        <v>119</v>
      </c>
      <c r="D32120" s="107">
        <v>28.15</v>
      </c>
      <c r="E32120" s="107">
        <v>7010</v>
      </c>
    </row>
    <row r="32121" spans="1:5" x14ac:dyDescent="0.3">
      <c r="A32121" s="66">
        <v>42168</v>
      </c>
      <c r="B32121" s="98">
        <v>0.22916666666666666</v>
      </c>
      <c r="C32121" s="107" t="s">
        <v>119</v>
      </c>
      <c r="D32121" s="107">
        <v>28.09</v>
      </c>
      <c r="E32121" s="107">
        <v>6884</v>
      </c>
    </row>
    <row r="32122" spans="1:5" x14ac:dyDescent="0.3">
      <c r="A32122" s="66">
        <v>42168</v>
      </c>
      <c r="B32122" s="98">
        <v>0.23958333333333334</v>
      </c>
      <c r="C32122" s="107" t="s">
        <v>119</v>
      </c>
      <c r="D32122" s="107">
        <v>28.03</v>
      </c>
      <c r="E32122" s="107">
        <v>6246</v>
      </c>
    </row>
    <row r="32123" spans="1:5" x14ac:dyDescent="0.3">
      <c r="A32123" s="66">
        <v>42168</v>
      </c>
      <c r="B32123" s="98">
        <v>0.25</v>
      </c>
      <c r="C32123" s="107" t="s">
        <v>119</v>
      </c>
      <c r="D32123" s="107">
        <v>27.97</v>
      </c>
      <c r="E32123" s="107">
        <v>5823</v>
      </c>
    </row>
    <row r="32124" spans="1:5" x14ac:dyDescent="0.3">
      <c r="A32124" s="66">
        <v>42168</v>
      </c>
      <c r="B32124" s="98">
        <v>0.26041666666666669</v>
      </c>
      <c r="C32124" s="107" t="s">
        <v>119</v>
      </c>
      <c r="D32124" s="107">
        <v>27.93</v>
      </c>
      <c r="E32124" s="107">
        <v>5663</v>
      </c>
    </row>
    <row r="32125" spans="1:5" x14ac:dyDescent="0.3">
      <c r="A32125" s="66">
        <v>42168</v>
      </c>
      <c r="B32125" s="98">
        <v>0.27083333333333331</v>
      </c>
      <c r="C32125" s="107" t="s">
        <v>119</v>
      </c>
      <c r="D32125" s="107">
        <v>27.93</v>
      </c>
      <c r="E32125" s="107">
        <v>5553</v>
      </c>
    </row>
    <row r="32126" spans="1:5" x14ac:dyDescent="0.3">
      <c r="A32126" s="66">
        <v>42168</v>
      </c>
      <c r="B32126" s="98">
        <v>0.28125</v>
      </c>
      <c r="C32126" s="107" t="s">
        <v>119</v>
      </c>
      <c r="D32126" s="107">
        <v>27.96</v>
      </c>
      <c r="E32126" s="107">
        <v>5563</v>
      </c>
    </row>
    <row r="32127" spans="1:5" x14ac:dyDescent="0.3">
      <c r="A32127" s="66">
        <v>42168</v>
      </c>
      <c r="B32127" s="98">
        <v>0.29166666666666669</v>
      </c>
      <c r="C32127" s="107" t="s">
        <v>119</v>
      </c>
      <c r="D32127" s="107">
        <v>28.01</v>
      </c>
      <c r="E32127" s="107">
        <v>5846</v>
      </c>
    </row>
    <row r="32128" spans="1:5" x14ac:dyDescent="0.3">
      <c r="A32128" s="66">
        <v>42168</v>
      </c>
      <c r="B32128" s="98">
        <v>0.30208333333333331</v>
      </c>
      <c r="C32128" s="107" t="s">
        <v>119</v>
      </c>
      <c r="D32128" s="107">
        <v>28.03</v>
      </c>
      <c r="E32128" s="107">
        <v>5925</v>
      </c>
    </row>
    <row r="32129" spans="1:5" x14ac:dyDescent="0.3">
      <c r="A32129" s="66">
        <v>42168</v>
      </c>
      <c r="B32129" s="98">
        <v>0.3125</v>
      </c>
      <c r="C32129" s="107" t="s">
        <v>119</v>
      </c>
      <c r="D32129" s="107">
        <v>28.03</v>
      </c>
      <c r="E32129" s="107">
        <v>6069</v>
      </c>
    </row>
    <row r="32130" spans="1:5" x14ac:dyDescent="0.3">
      <c r="A32130" s="66">
        <v>42168</v>
      </c>
      <c r="B32130" s="98">
        <v>0.32291666666666669</v>
      </c>
      <c r="C32130" s="107" t="s">
        <v>119</v>
      </c>
      <c r="D32130" s="107">
        <v>28.03</v>
      </c>
      <c r="E32130" s="107">
        <v>6289</v>
      </c>
    </row>
    <row r="32131" spans="1:5" x14ac:dyDescent="0.3">
      <c r="A32131" s="66">
        <v>42168</v>
      </c>
      <c r="B32131" s="98">
        <v>0.33333333333333331</v>
      </c>
      <c r="C32131" s="107" t="s">
        <v>119</v>
      </c>
      <c r="D32131" s="107">
        <v>28.06</v>
      </c>
      <c r="E32131" s="107">
        <v>6397</v>
      </c>
    </row>
    <row r="32132" spans="1:5" x14ac:dyDescent="0.3">
      <c r="A32132" s="66">
        <v>42168</v>
      </c>
      <c r="B32132" s="98">
        <v>0.34375</v>
      </c>
      <c r="C32132" s="107" t="s">
        <v>119</v>
      </c>
      <c r="D32132" s="107">
        <v>28.08</v>
      </c>
      <c r="E32132" s="107">
        <v>6429</v>
      </c>
    </row>
    <row r="32133" spans="1:5" x14ac:dyDescent="0.3">
      <c r="A32133" s="66">
        <v>42168</v>
      </c>
      <c r="B32133" s="98">
        <v>0.35416666666666669</v>
      </c>
      <c r="C32133" s="107" t="s">
        <v>119</v>
      </c>
      <c r="D32133" s="107">
        <v>28.11</v>
      </c>
      <c r="E32133" s="107">
        <v>6446</v>
      </c>
    </row>
    <row r="32134" spans="1:5" x14ac:dyDescent="0.3">
      <c r="A32134" s="66">
        <v>42168</v>
      </c>
      <c r="B32134" s="98">
        <v>0.36458333333333331</v>
      </c>
      <c r="C32134" s="107" t="s">
        <v>119</v>
      </c>
      <c r="D32134" s="107">
        <v>28.13</v>
      </c>
      <c r="E32134" s="107">
        <v>6452</v>
      </c>
    </row>
    <row r="32135" spans="1:5" x14ac:dyDescent="0.3">
      <c r="A32135" s="66">
        <v>42168</v>
      </c>
      <c r="B32135" s="98">
        <v>0.375</v>
      </c>
      <c r="C32135" s="107" t="s">
        <v>119</v>
      </c>
      <c r="D32135" s="107">
        <v>28.15</v>
      </c>
      <c r="E32135" s="107">
        <v>6330</v>
      </c>
    </row>
    <row r="32136" spans="1:5" x14ac:dyDescent="0.3">
      <c r="A32136" s="66">
        <v>42168</v>
      </c>
      <c r="B32136" s="98">
        <v>0.38541666666666669</v>
      </c>
      <c r="C32136" s="107" t="s">
        <v>119</v>
      </c>
      <c r="D32136" s="107">
        <v>28.17</v>
      </c>
      <c r="E32136" s="107">
        <v>6487</v>
      </c>
    </row>
    <row r="32137" spans="1:5" x14ac:dyDescent="0.3">
      <c r="A32137" s="66">
        <v>42168</v>
      </c>
      <c r="B32137" s="98">
        <v>0.39583333333333331</v>
      </c>
      <c r="C32137" s="107" t="s">
        <v>119</v>
      </c>
      <c r="D32137" s="107">
        <v>28.26</v>
      </c>
      <c r="E32137" s="107">
        <v>6683</v>
      </c>
    </row>
    <row r="32138" spans="1:5" x14ac:dyDescent="0.3">
      <c r="A32138" s="66">
        <v>42168</v>
      </c>
      <c r="B32138" s="98">
        <v>0.40625</v>
      </c>
      <c r="C32138" s="107" t="s">
        <v>119</v>
      </c>
      <c r="D32138" s="107">
        <v>28.34</v>
      </c>
      <c r="E32138" s="107">
        <v>6994</v>
      </c>
    </row>
    <row r="32139" spans="1:5" x14ac:dyDescent="0.3">
      <c r="A32139" s="66">
        <v>42168</v>
      </c>
      <c r="B32139" s="98">
        <v>0.41666666666666669</v>
      </c>
      <c r="C32139" s="107" t="s">
        <v>119</v>
      </c>
      <c r="D32139" s="107">
        <v>28.37</v>
      </c>
      <c r="E32139" s="107">
        <v>7044</v>
      </c>
    </row>
    <row r="32140" spans="1:5" x14ac:dyDescent="0.3">
      <c r="A32140" s="66">
        <v>42168</v>
      </c>
      <c r="B32140" s="98">
        <v>0.42708333333333331</v>
      </c>
      <c r="C32140" s="107" t="s">
        <v>119</v>
      </c>
      <c r="D32140" s="107">
        <v>28.43</v>
      </c>
      <c r="E32140" s="107">
        <v>7112</v>
      </c>
    </row>
    <row r="32141" spans="1:5" x14ac:dyDescent="0.3">
      <c r="A32141" s="66">
        <v>42168</v>
      </c>
      <c r="B32141" s="98">
        <v>0.4375</v>
      </c>
      <c r="C32141" s="107" t="s">
        <v>119</v>
      </c>
      <c r="D32141" s="107">
        <v>28.46</v>
      </c>
      <c r="E32141" s="107">
        <v>7142</v>
      </c>
    </row>
    <row r="32142" spans="1:5" x14ac:dyDescent="0.3">
      <c r="A32142" s="66">
        <v>42168</v>
      </c>
      <c r="B32142" s="98">
        <v>0.44791666666666669</v>
      </c>
      <c r="C32142" s="107" t="s">
        <v>119</v>
      </c>
      <c r="D32142" s="107">
        <v>28.53</v>
      </c>
      <c r="E32142" s="107">
        <v>7107</v>
      </c>
    </row>
    <row r="32143" spans="1:5" x14ac:dyDescent="0.3">
      <c r="A32143" s="66">
        <v>42168</v>
      </c>
      <c r="B32143" s="98">
        <v>0.45833333333333331</v>
      </c>
      <c r="C32143" s="107" t="s">
        <v>119</v>
      </c>
      <c r="D32143" s="107">
        <v>28.61</v>
      </c>
      <c r="E32143" s="107">
        <v>7315</v>
      </c>
    </row>
    <row r="32144" spans="1:5" x14ac:dyDescent="0.3">
      <c r="A32144" s="66">
        <v>42168</v>
      </c>
      <c r="B32144" s="98">
        <v>0.46875</v>
      </c>
      <c r="C32144" s="107" t="s">
        <v>119</v>
      </c>
      <c r="D32144" s="107">
        <v>28.66</v>
      </c>
      <c r="E32144" s="107">
        <v>7718</v>
      </c>
    </row>
    <row r="32145" spans="1:5" x14ac:dyDescent="0.3">
      <c r="A32145" s="66">
        <v>42168</v>
      </c>
      <c r="B32145" s="98">
        <v>0.47916666666666669</v>
      </c>
      <c r="C32145" s="107" t="s">
        <v>119</v>
      </c>
      <c r="D32145" s="107">
        <v>28.67</v>
      </c>
      <c r="E32145" s="107">
        <v>7772</v>
      </c>
    </row>
    <row r="32146" spans="1:5" x14ac:dyDescent="0.3">
      <c r="A32146" s="66">
        <v>42168</v>
      </c>
      <c r="B32146" s="98">
        <v>0.48958333333333331</v>
      </c>
      <c r="C32146" s="107" t="s">
        <v>119</v>
      </c>
      <c r="D32146" s="107">
        <v>28.66</v>
      </c>
      <c r="E32146" s="107">
        <v>7919</v>
      </c>
    </row>
    <row r="32147" spans="1:5" x14ac:dyDescent="0.3">
      <c r="A32147" s="66">
        <v>42168</v>
      </c>
      <c r="B32147" s="98">
        <v>0.5</v>
      </c>
      <c r="C32147" s="107" t="s">
        <v>120</v>
      </c>
      <c r="D32147" s="107">
        <v>28.68</v>
      </c>
      <c r="E32147" s="107">
        <v>7793</v>
      </c>
    </row>
    <row r="32148" spans="1:5" x14ac:dyDescent="0.3">
      <c r="A32148" s="66">
        <v>42168</v>
      </c>
      <c r="B32148" s="98">
        <v>0.51041666666666663</v>
      </c>
      <c r="C32148" s="107" t="s">
        <v>120</v>
      </c>
      <c r="D32148" s="107">
        <v>28.71</v>
      </c>
      <c r="E32148" s="107">
        <v>7790</v>
      </c>
    </row>
    <row r="32149" spans="1:5" x14ac:dyDescent="0.3">
      <c r="A32149" s="66">
        <v>42168</v>
      </c>
      <c r="B32149" s="98">
        <v>0.52083333333333337</v>
      </c>
      <c r="C32149" s="107" t="s">
        <v>120</v>
      </c>
      <c r="D32149" s="107">
        <v>28.85</v>
      </c>
      <c r="E32149" s="107">
        <v>7592</v>
      </c>
    </row>
    <row r="32150" spans="1:5" x14ac:dyDescent="0.3">
      <c r="A32150" s="66">
        <v>42168</v>
      </c>
      <c r="B32150" s="98">
        <v>0.53125</v>
      </c>
      <c r="C32150" s="107" t="s">
        <v>120</v>
      </c>
      <c r="D32150" s="107">
        <v>28.95</v>
      </c>
      <c r="E32150" s="107">
        <v>7332</v>
      </c>
    </row>
    <row r="32151" spans="1:5" x14ac:dyDescent="0.3">
      <c r="A32151" s="66">
        <v>42168</v>
      </c>
      <c r="B32151" s="98">
        <v>4.1666666666666664E-2</v>
      </c>
      <c r="C32151" s="107" t="s">
        <v>120</v>
      </c>
      <c r="D32151" s="107">
        <v>29.17</v>
      </c>
      <c r="E32151" s="107">
        <v>7340</v>
      </c>
    </row>
    <row r="32152" spans="1:5" x14ac:dyDescent="0.3">
      <c r="A32152" s="66">
        <v>42168</v>
      </c>
      <c r="B32152" s="98">
        <v>5.2083333333333336E-2</v>
      </c>
      <c r="C32152" s="107" t="s">
        <v>120</v>
      </c>
      <c r="D32152" s="107">
        <v>29.36</v>
      </c>
      <c r="E32152" s="107">
        <v>7241</v>
      </c>
    </row>
    <row r="32153" spans="1:5" x14ac:dyDescent="0.3">
      <c r="A32153" s="66">
        <v>42168</v>
      </c>
      <c r="B32153" s="98">
        <v>6.25E-2</v>
      </c>
      <c r="C32153" s="107" t="s">
        <v>120</v>
      </c>
      <c r="D32153" s="107">
        <v>29.64</v>
      </c>
      <c r="E32153" s="107">
        <v>7265</v>
      </c>
    </row>
    <row r="32154" spans="1:5" x14ac:dyDescent="0.3">
      <c r="A32154" s="66">
        <v>42168</v>
      </c>
      <c r="B32154" s="98">
        <v>7.2916666666666671E-2</v>
      </c>
      <c r="C32154" s="107" t="s">
        <v>120</v>
      </c>
      <c r="D32154" s="107">
        <v>29.72</v>
      </c>
      <c r="E32154" s="107">
        <v>7212</v>
      </c>
    </row>
    <row r="32155" spans="1:5" x14ac:dyDescent="0.3">
      <c r="A32155" s="66">
        <v>42168</v>
      </c>
      <c r="B32155" s="98">
        <v>8.3333333333333329E-2</v>
      </c>
      <c r="C32155" s="107" t="s">
        <v>120</v>
      </c>
      <c r="D32155" s="107">
        <v>29.72</v>
      </c>
      <c r="E32155" s="107">
        <v>7148</v>
      </c>
    </row>
    <row r="32156" spans="1:5" x14ac:dyDescent="0.3">
      <c r="A32156" s="66">
        <v>42168</v>
      </c>
      <c r="B32156" s="98">
        <v>9.375E-2</v>
      </c>
      <c r="C32156" s="107" t="s">
        <v>120</v>
      </c>
      <c r="D32156" s="107">
        <v>29.84</v>
      </c>
      <c r="E32156" s="107">
        <v>7152</v>
      </c>
    </row>
    <row r="32157" spans="1:5" x14ac:dyDescent="0.3">
      <c r="A32157" s="66">
        <v>42168</v>
      </c>
      <c r="B32157" s="98">
        <v>0.10416666666666667</v>
      </c>
      <c r="C32157" s="107" t="s">
        <v>120</v>
      </c>
      <c r="D32157" s="107">
        <v>29.94</v>
      </c>
      <c r="E32157" s="107">
        <v>7109</v>
      </c>
    </row>
    <row r="32158" spans="1:5" x14ac:dyDescent="0.3">
      <c r="A32158" s="66">
        <v>42168</v>
      </c>
      <c r="B32158" s="98">
        <v>0.11458333333333333</v>
      </c>
      <c r="C32158" s="107" t="s">
        <v>120</v>
      </c>
      <c r="D32158" s="107">
        <v>29.97</v>
      </c>
      <c r="E32158" s="107">
        <v>7126</v>
      </c>
    </row>
    <row r="32159" spans="1:5" x14ac:dyDescent="0.3">
      <c r="A32159" s="66">
        <v>42168</v>
      </c>
      <c r="B32159" s="98">
        <v>0.125</v>
      </c>
      <c r="C32159" s="107" t="s">
        <v>120</v>
      </c>
      <c r="D32159" s="107">
        <v>29.89</v>
      </c>
      <c r="E32159" s="107">
        <v>7243</v>
      </c>
    </row>
    <row r="32160" spans="1:5" x14ac:dyDescent="0.3">
      <c r="A32160" s="66">
        <v>42168</v>
      </c>
      <c r="B32160" s="98">
        <v>0.13541666666666666</v>
      </c>
      <c r="C32160" s="107" t="s">
        <v>120</v>
      </c>
      <c r="D32160" s="107">
        <v>29.88</v>
      </c>
      <c r="E32160" s="107">
        <v>7218</v>
      </c>
    </row>
    <row r="32161" spans="1:5" x14ac:dyDescent="0.3">
      <c r="A32161" s="66">
        <v>42168</v>
      </c>
      <c r="B32161" s="98">
        <v>0.14583333333333334</v>
      </c>
      <c r="C32161" s="107" t="s">
        <v>120</v>
      </c>
      <c r="D32161" s="107">
        <v>29.82</v>
      </c>
      <c r="E32161" s="107">
        <v>7159</v>
      </c>
    </row>
    <row r="32162" spans="1:5" x14ac:dyDescent="0.3">
      <c r="A32162" s="66">
        <v>42168</v>
      </c>
      <c r="B32162" s="98">
        <v>0.15625</v>
      </c>
      <c r="C32162" s="107" t="s">
        <v>120</v>
      </c>
      <c r="D32162" s="107">
        <v>29.86</v>
      </c>
      <c r="E32162" s="107">
        <v>7023</v>
      </c>
    </row>
    <row r="32163" spans="1:5" x14ac:dyDescent="0.3">
      <c r="A32163" s="66">
        <v>42168</v>
      </c>
      <c r="B32163" s="98">
        <v>0.16666666666666666</v>
      </c>
      <c r="C32163" s="107" t="s">
        <v>120</v>
      </c>
      <c r="D32163" s="107">
        <v>29.89</v>
      </c>
      <c r="E32163" s="107">
        <v>7006</v>
      </c>
    </row>
    <row r="32164" spans="1:5" x14ac:dyDescent="0.3">
      <c r="A32164" s="66">
        <v>42168</v>
      </c>
      <c r="B32164" s="98">
        <v>0.17708333333333334</v>
      </c>
      <c r="C32164" s="107" t="s">
        <v>120</v>
      </c>
      <c r="D32164" s="107">
        <v>29.89</v>
      </c>
      <c r="E32164" s="107">
        <v>7025</v>
      </c>
    </row>
    <row r="32165" spans="1:5" x14ac:dyDescent="0.3">
      <c r="A32165" s="66">
        <v>42168</v>
      </c>
      <c r="B32165" s="98">
        <v>0.1875</v>
      </c>
      <c r="C32165" s="107" t="s">
        <v>120</v>
      </c>
      <c r="D32165" s="107">
        <v>29.84</v>
      </c>
      <c r="E32165" s="107">
        <v>6985</v>
      </c>
    </row>
    <row r="32166" spans="1:5" x14ac:dyDescent="0.3">
      <c r="A32166" s="66">
        <v>42168</v>
      </c>
      <c r="B32166" s="98">
        <v>0.19791666666666666</v>
      </c>
      <c r="C32166" s="107" t="s">
        <v>120</v>
      </c>
      <c r="D32166" s="107">
        <v>29.83</v>
      </c>
      <c r="E32166" s="107">
        <v>6902</v>
      </c>
    </row>
    <row r="32167" spans="1:5" x14ac:dyDescent="0.3">
      <c r="A32167" s="66">
        <v>42168</v>
      </c>
      <c r="B32167" s="98">
        <v>0.20833333333333334</v>
      </c>
      <c r="C32167" s="107" t="s">
        <v>120</v>
      </c>
      <c r="D32167" s="107">
        <v>29.78</v>
      </c>
      <c r="E32167" s="107">
        <v>6917</v>
      </c>
    </row>
    <row r="32168" spans="1:5" x14ac:dyDescent="0.3">
      <c r="A32168" s="66">
        <v>42168</v>
      </c>
      <c r="B32168" s="98">
        <v>0.21875</v>
      </c>
      <c r="C32168" s="107" t="s">
        <v>120</v>
      </c>
      <c r="D32168" s="107">
        <v>29.72</v>
      </c>
      <c r="E32168" s="107">
        <v>6881</v>
      </c>
    </row>
    <row r="32169" spans="1:5" x14ac:dyDescent="0.3">
      <c r="A32169" s="66">
        <v>42168</v>
      </c>
      <c r="B32169" s="98">
        <v>0.22916666666666666</v>
      </c>
      <c r="C32169" s="107" t="s">
        <v>120</v>
      </c>
      <c r="D32169" s="107">
        <v>29.71</v>
      </c>
      <c r="E32169" s="107">
        <v>6957</v>
      </c>
    </row>
    <row r="32170" spans="1:5" x14ac:dyDescent="0.3">
      <c r="A32170" s="66">
        <v>42168</v>
      </c>
      <c r="B32170" s="98">
        <v>0.23958333333333334</v>
      </c>
      <c r="C32170" s="107" t="s">
        <v>120</v>
      </c>
      <c r="D32170" s="107">
        <v>29.69</v>
      </c>
      <c r="E32170" s="107">
        <v>7027</v>
      </c>
    </row>
    <row r="32171" spans="1:5" x14ac:dyDescent="0.3">
      <c r="A32171" s="66">
        <v>42168</v>
      </c>
      <c r="B32171" s="98">
        <v>0.25</v>
      </c>
      <c r="C32171" s="107" t="s">
        <v>120</v>
      </c>
      <c r="D32171" s="107">
        <v>29.73</v>
      </c>
      <c r="E32171" s="107">
        <v>6840</v>
      </c>
    </row>
    <row r="32172" spans="1:5" x14ac:dyDescent="0.3">
      <c r="A32172" s="66">
        <v>42168</v>
      </c>
      <c r="B32172" s="98">
        <v>0.26041666666666669</v>
      </c>
      <c r="C32172" s="107" t="s">
        <v>120</v>
      </c>
      <c r="D32172" s="107">
        <v>29.8</v>
      </c>
      <c r="E32172" s="107">
        <v>6732</v>
      </c>
    </row>
    <row r="32173" spans="1:5" x14ac:dyDescent="0.3">
      <c r="A32173" s="66">
        <v>42168</v>
      </c>
      <c r="B32173" s="98">
        <v>0.27083333333333331</v>
      </c>
      <c r="C32173" s="107" t="s">
        <v>120</v>
      </c>
      <c r="D32173" s="107">
        <v>29.6</v>
      </c>
      <c r="E32173" s="107">
        <v>6724</v>
      </c>
    </row>
    <row r="32174" spans="1:5" x14ac:dyDescent="0.3">
      <c r="A32174" s="66">
        <v>42168</v>
      </c>
      <c r="B32174" s="98">
        <v>0.28125</v>
      </c>
      <c r="C32174" s="107" t="s">
        <v>120</v>
      </c>
      <c r="D32174" s="107">
        <v>29.5</v>
      </c>
      <c r="E32174" s="107">
        <v>6719</v>
      </c>
    </row>
    <row r="32175" spans="1:5" x14ac:dyDescent="0.3">
      <c r="A32175" s="66">
        <v>42168</v>
      </c>
      <c r="B32175" s="98">
        <v>0.29166666666666669</v>
      </c>
      <c r="C32175" s="107" t="s">
        <v>120</v>
      </c>
      <c r="D32175" s="107">
        <v>29.49</v>
      </c>
      <c r="E32175" s="107">
        <v>6746</v>
      </c>
    </row>
    <row r="32176" spans="1:5" x14ac:dyDescent="0.3">
      <c r="A32176" s="66">
        <v>42168</v>
      </c>
      <c r="B32176" s="98">
        <v>0.30208333333333331</v>
      </c>
      <c r="C32176" s="107" t="s">
        <v>120</v>
      </c>
      <c r="D32176" s="107">
        <v>29.45</v>
      </c>
      <c r="E32176" s="107">
        <v>6689</v>
      </c>
    </row>
    <row r="32177" spans="1:5" x14ac:dyDescent="0.3">
      <c r="A32177" s="66">
        <v>42168</v>
      </c>
      <c r="B32177" s="98">
        <v>0.3125</v>
      </c>
      <c r="C32177" s="107" t="s">
        <v>120</v>
      </c>
      <c r="D32177" s="107">
        <v>29.43</v>
      </c>
      <c r="E32177" s="107">
        <v>6580</v>
      </c>
    </row>
    <row r="32178" spans="1:5" x14ac:dyDescent="0.3">
      <c r="A32178" s="66">
        <v>42168</v>
      </c>
      <c r="B32178" s="98">
        <v>0.32291666666666669</v>
      </c>
      <c r="C32178" s="107" t="s">
        <v>120</v>
      </c>
      <c r="D32178" s="107">
        <v>29.39</v>
      </c>
      <c r="E32178" s="107">
        <v>6462</v>
      </c>
    </row>
    <row r="32179" spans="1:5" x14ac:dyDescent="0.3">
      <c r="A32179" s="66">
        <v>42168</v>
      </c>
      <c r="B32179" s="98">
        <v>0.33333333333333331</v>
      </c>
      <c r="C32179" s="107" t="s">
        <v>120</v>
      </c>
      <c r="D32179" s="107">
        <v>29.34</v>
      </c>
      <c r="E32179" s="107">
        <v>6427</v>
      </c>
    </row>
    <row r="32180" spans="1:5" x14ac:dyDescent="0.3">
      <c r="A32180" s="66">
        <v>42168</v>
      </c>
      <c r="B32180" s="98">
        <v>0.34375</v>
      </c>
      <c r="C32180" s="107" t="s">
        <v>120</v>
      </c>
      <c r="D32180" s="107">
        <v>29.3</v>
      </c>
      <c r="E32180" s="107">
        <v>6443</v>
      </c>
    </row>
    <row r="32181" spans="1:5" x14ac:dyDescent="0.3">
      <c r="A32181" s="66">
        <v>42168</v>
      </c>
      <c r="B32181" s="98">
        <v>0.35416666666666669</v>
      </c>
      <c r="C32181" s="107" t="s">
        <v>120</v>
      </c>
      <c r="D32181" s="107">
        <v>29.26</v>
      </c>
      <c r="E32181" s="107">
        <v>6452</v>
      </c>
    </row>
    <row r="32182" spans="1:5" x14ac:dyDescent="0.3">
      <c r="A32182" s="66">
        <v>42168</v>
      </c>
      <c r="B32182" s="98">
        <v>0.36458333333333331</v>
      </c>
      <c r="C32182" s="107" t="s">
        <v>120</v>
      </c>
      <c r="D32182" s="107">
        <v>29.22</v>
      </c>
      <c r="E32182" s="107">
        <v>6438</v>
      </c>
    </row>
    <row r="32183" spans="1:5" x14ac:dyDescent="0.3">
      <c r="A32183" s="66">
        <v>42168</v>
      </c>
      <c r="B32183" s="98">
        <v>0.375</v>
      </c>
      <c r="C32183" s="107" t="s">
        <v>120</v>
      </c>
      <c r="D32183" s="107">
        <v>29.2</v>
      </c>
      <c r="E32183" s="107">
        <v>6392</v>
      </c>
    </row>
    <row r="32184" spans="1:5" x14ac:dyDescent="0.3">
      <c r="A32184" s="66">
        <v>42168</v>
      </c>
      <c r="B32184" s="98">
        <v>0.38541666666666669</v>
      </c>
      <c r="C32184" s="107" t="s">
        <v>120</v>
      </c>
      <c r="D32184" s="107">
        <v>29.15</v>
      </c>
      <c r="E32184" s="107">
        <v>6311</v>
      </c>
    </row>
    <row r="32185" spans="1:5" x14ac:dyDescent="0.3">
      <c r="A32185" s="66">
        <v>42168</v>
      </c>
      <c r="B32185" s="98">
        <v>0.39583333333333331</v>
      </c>
      <c r="C32185" s="107" t="s">
        <v>120</v>
      </c>
      <c r="D32185" s="107">
        <v>29.09</v>
      </c>
      <c r="E32185" s="107">
        <v>6154</v>
      </c>
    </row>
    <row r="32186" spans="1:5" x14ac:dyDescent="0.3">
      <c r="A32186" s="66">
        <v>42168</v>
      </c>
      <c r="B32186" s="98">
        <v>0.40625</v>
      </c>
      <c r="C32186" s="107" t="s">
        <v>120</v>
      </c>
      <c r="D32186" s="107">
        <v>29.07</v>
      </c>
      <c r="E32186" s="107">
        <v>6222</v>
      </c>
    </row>
    <row r="32187" spans="1:5" x14ac:dyDescent="0.3">
      <c r="A32187" s="66">
        <v>42168</v>
      </c>
      <c r="B32187" s="98">
        <v>0.41666666666666669</v>
      </c>
      <c r="C32187" s="107" t="s">
        <v>120</v>
      </c>
      <c r="D32187" s="107">
        <v>28.97</v>
      </c>
      <c r="E32187" s="107">
        <v>6329</v>
      </c>
    </row>
    <row r="32188" spans="1:5" x14ac:dyDescent="0.3">
      <c r="A32188" s="66">
        <v>42168</v>
      </c>
      <c r="B32188" s="98">
        <v>0.42708333333333331</v>
      </c>
      <c r="C32188" s="107" t="s">
        <v>120</v>
      </c>
      <c r="D32188" s="107">
        <v>29</v>
      </c>
      <c r="E32188" s="107">
        <v>6302</v>
      </c>
    </row>
    <row r="32189" spans="1:5" x14ac:dyDescent="0.3">
      <c r="A32189" s="66">
        <v>42168</v>
      </c>
      <c r="B32189" s="98">
        <v>0.4375</v>
      </c>
      <c r="C32189" s="107" t="s">
        <v>120</v>
      </c>
      <c r="D32189" s="107">
        <v>29.03</v>
      </c>
      <c r="E32189" s="107">
        <v>6068</v>
      </c>
    </row>
    <row r="32190" spans="1:5" x14ac:dyDescent="0.3">
      <c r="A32190" s="66">
        <v>42168</v>
      </c>
      <c r="B32190" s="98">
        <v>0.44791666666666669</v>
      </c>
      <c r="C32190" s="107" t="s">
        <v>120</v>
      </c>
      <c r="D32190" s="107">
        <v>29</v>
      </c>
      <c r="E32190" s="107">
        <v>5964</v>
      </c>
    </row>
    <row r="32191" spans="1:5" x14ac:dyDescent="0.3">
      <c r="A32191" s="66">
        <v>42168</v>
      </c>
      <c r="B32191" s="98">
        <v>0.45833333333333331</v>
      </c>
      <c r="C32191" s="107" t="s">
        <v>120</v>
      </c>
      <c r="D32191" s="107">
        <v>28.96</v>
      </c>
      <c r="E32191" s="107">
        <v>6120</v>
      </c>
    </row>
    <row r="32192" spans="1:5" x14ac:dyDescent="0.3">
      <c r="A32192" s="66">
        <v>42168</v>
      </c>
      <c r="B32192" s="98">
        <v>0.46875</v>
      </c>
      <c r="C32192" s="107" t="s">
        <v>120</v>
      </c>
      <c r="D32192" s="107">
        <v>28.96</v>
      </c>
      <c r="E32192" s="107">
        <v>6228</v>
      </c>
    </row>
    <row r="32193" spans="1:5" x14ac:dyDescent="0.3">
      <c r="A32193" s="66">
        <v>42168</v>
      </c>
      <c r="B32193" s="98">
        <v>0.47916666666666669</v>
      </c>
      <c r="C32193" s="107" t="s">
        <v>120</v>
      </c>
      <c r="D32193" s="107">
        <v>29</v>
      </c>
      <c r="E32193" s="107">
        <v>6271</v>
      </c>
    </row>
    <row r="32194" spans="1:5" x14ac:dyDescent="0.3">
      <c r="A32194" s="66">
        <v>42168</v>
      </c>
      <c r="B32194" s="98">
        <v>0.48958333333333331</v>
      </c>
      <c r="C32194" s="107" t="s">
        <v>120</v>
      </c>
      <c r="D32194" s="107">
        <v>28.96</v>
      </c>
      <c r="E32194" s="107">
        <v>6321</v>
      </c>
    </row>
    <row r="32195" spans="1:5" x14ac:dyDescent="0.3">
      <c r="A32195" s="66">
        <v>42169</v>
      </c>
      <c r="B32195" s="98">
        <v>0.5</v>
      </c>
      <c r="C32195" s="107" t="s">
        <v>119</v>
      </c>
      <c r="D32195" s="107">
        <v>28.94</v>
      </c>
      <c r="E32195" s="107">
        <v>6383</v>
      </c>
    </row>
    <row r="32196" spans="1:5" x14ac:dyDescent="0.3">
      <c r="A32196" s="66">
        <v>42169</v>
      </c>
      <c r="B32196" s="98">
        <v>0.51041666666666663</v>
      </c>
      <c r="C32196" s="107" t="s">
        <v>119</v>
      </c>
      <c r="D32196" s="107">
        <v>28.91</v>
      </c>
      <c r="E32196" s="107">
        <v>6382</v>
      </c>
    </row>
    <row r="32197" spans="1:5" x14ac:dyDescent="0.3">
      <c r="A32197" s="66">
        <v>42169</v>
      </c>
      <c r="B32197" s="98">
        <v>0.52083333333333337</v>
      </c>
      <c r="C32197" s="107" t="s">
        <v>119</v>
      </c>
      <c r="D32197" s="107">
        <v>28.86</v>
      </c>
      <c r="E32197" s="107">
        <v>6288</v>
      </c>
    </row>
    <row r="32198" spans="1:5" x14ac:dyDescent="0.3">
      <c r="A32198" s="66">
        <v>42169</v>
      </c>
      <c r="B32198" s="98">
        <v>0.53125</v>
      </c>
      <c r="C32198" s="107" t="s">
        <v>119</v>
      </c>
      <c r="D32198" s="107">
        <v>28.8</v>
      </c>
      <c r="E32198" s="107">
        <v>6238</v>
      </c>
    </row>
    <row r="32199" spans="1:5" x14ac:dyDescent="0.3">
      <c r="A32199" s="66">
        <v>42169</v>
      </c>
      <c r="B32199" s="98">
        <v>4.1666666666666664E-2</v>
      </c>
      <c r="C32199" s="107" t="s">
        <v>119</v>
      </c>
      <c r="D32199" s="107">
        <v>28.69</v>
      </c>
      <c r="E32199" s="107">
        <v>6236</v>
      </c>
    </row>
    <row r="32200" spans="1:5" x14ac:dyDescent="0.3">
      <c r="A32200" s="66">
        <v>42169</v>
      </c>
      <c r="B32200" s="98">
        <v>5.2083333333333336E-2</v>
      </c>
      <c r="C32200" s="107" t="s">
        <v>119</v>
      </c>
      <c r="D32200" s="107">
        <v>28.64</v>
      </c>
      <c r="E32200" s="107">
        <v>6291</v>
      </c>
    </row>
    <row r="32201" spans="1:5" x14ac:dyDescent="0.3">
      <c r="A32201" s="66">
        <v>42169</v>
      </c>
      <c r="B32201" s="98">
        <v>6.25E-2</v>
      </c>
      <c r="C32201" s="107" t="s">
        <v>119</v>
      </c>
      <c r="D32201" s="107">
        <v>28.6</v>
      </c>
      <c r="E32201" s="107">
        <v>6300</v>
      </c>
    </row>
    <row r="32202" spans="1:5" x14ac:dyDescent="0.3">
      <c r="A32202" s="66">
        <v>42169</v>
      </c>
      <c r="B32202" s="98">
        <v>7.2916666666666671E-2</v>
      </c>
      <c r="C32202" s="107" t="s">
        <v>119</v>
      </c>
      <c r="D32202" s="107">
        <v>28.59</v>
      </c>
      <c r="E32202" s="107">
        <v>6275</v>
      </c>
    </row>
    <row r="32203" spans="1:5" x14ac:dyDescent="0.3">
      <c r="A32203" s="66">
        <v>42169</v>
      </c>
      <c r="B32203" s="98">
        <v>8.3333333333333329E-2</v>
      </c>
      <c r="C32203" s="107" t="s">
        <v>119</v>
      </c>
      <c r="D32203" s="107">
        <v>28.56</v>
      </c>
      <c r="E32203" s="107">
        <v>6315</v>
      </c>
    </row>
    <row r="32204" spans="1:5" x14ac:dyDescent="0.3">
      <c r="A32204" s="66">
        <v>42169</v>
      </c>
      <c r="B32204" s="98">
        <v>9.375E-2</v>
      </c>
      <c r="C32204" s="107" t="s">
        <v>119</v>
      </c>
      <c r="D32204" s="107">
        <v>28.55</v>
      </c>
      <c r="E32204" s="107">
        <v>6382</v>
      </c>
    </row>
    <row r="32205" spans="1:5" x14ac:dyDescent="0.3">
      <c r="A32205" s="66">
        <v>42169</v>
      </c>
      <c r="B32205" s="98">
        <v>0.10416666666666667</v>
      </c>
      <c r="C32205" s="107" t="s">
        <v>119</v>
      </c>
      <c r="D32205" s="107">
        <v>28.55</v>
      </c>
      <c r="E32205" s="107">
        <v>6506</v>
      </c>
    </row>
    <row r="32206" spans="1:5" x14ac:dyDescent="0.3">
      <c r="A32206" s="66">
        <v>42169</v>
      </c>
      <c r="B32206" s="98">
        <v>0.11458333333333333</v>
      </c>
      <c r="C32206" s="107" t="s">
        <v>119</v>
      </c>
      <c r="D32206" s="107">
        <v>28.5</v>
      </c>
      <c r="E32206" s="107">
        <v>6527</v>
      </c>
    </row>
    <row r="32207" spans="1:5" x14ac:dyDescent="0.3">
      <c r="A32207" s="66">
        <v>42169</v>
      </c>
      <c r="B32207" s="98">
        <v>0.125</v>
      </c>
      <c r="C32207" s="107" t="s">
        <v>119</v>
      </c>
      <c r="D32207" s="107">
        <v>28.52</v>
      </c>
      <c r="E32207" s="107">
        <v>6545</v>
      </c>
    </row>
    <row r="32208" spans="1:5" x14ac:dyDescent="0.3">
      <c r="A32208" s="66">
        <v>42169</v>
      </c>
      <c r="B32208" s="98">
        <v>0.13541666666666666</v>
      </c>
      <c r="C32208" s="107" t="s">
        <v>119</v>
      </c>
      <c r="D32208" s="107">
        <v>28.46</v>
      </c>
      <c r="E32208" s="107">
        <v>6535</v>
      </c>
    </row>
    <row r="32209" spans="1:5" x14ac:dyDescent="0.3">
      <c r="A32209" s="66">
        <v>42169</v>
      </c>
      <c r="B32209" s="98">
        <v>0.14583333333333334</v>
      </c>
      <c r="C32209" s="107" t="s">
        <v>119</v>
      </c>
      <c r="D32209" s="107">
        <v>28.45</v>
      </c>
      <c r="E32209" s="107">
        <v>6496</v>
      </c>
    </row>
    <row r="32210" spans="1:5" x14ac:dyDescent="0.3">
      <c r="A32210" s="66">
        <v>42169</v>
      </c>
      <c r="B32210" s="98">
        <v>0.15625</v>
      </c>
      <c r="C32210" s="107" t="s">
        <v>119</v>
      </c>
      <c r="D32210" s="107">
        <v>28.46</v>
      </c>
      <c r="E32210" s="107">
        <v>6431</v>
      </c>
    </row>
    <row r="32211" spans="1:5" x14ac:dyDescent="0.3">
      <c r="A32211" s="66">
        <v>42169</v>
      </c>
      <c r="B32211" s="98">
        <v>0.16666666666666666</v>
      </c>
      <c r="C32211" s="107" t="s">
        <v>119</v>
      </c>
      <c r="D32211" s="107">
        <v>28.47</v>
      </c>
      <c r="E32211" s="107">
        <v>6318</v>
      </c>
    </row>
    <row r="32212" spans="1:5" x14ac:dyDescent="0.3">
      <c r="A32212" s="66">
        <v>42169</v>
      </c>
      <c r="B32212" s="98">
        <v>0.17708333333333334</v>
      </c>
      <c r="C32212" s="107" t="s">
        <v>119</v>
      </c>
      <c r="D32212" s="107">
        <v>28.46</v>
      </c>
      <c r="E32212" s="107">
        <v>6023</v>
      </c>
    </row>
    <row r="32213" spans="1:5" x14ac:dyDescent="0.3">
      <c r="A32213" s="66">
        <v>42169</v>
      </c>
      <c r="B32213" s="98">
        <v>0.1875</v>
      </c>
      <c r="C32213" s="107" t="s">
        <v>119</v>
      </c>
      <c r="D32213" s="107">
        <v>28.43</v>
      </c>
      <c r="E32213" s="107">
        <v>5790</v>
      </c>
    </row>
    <row r="32214" spans="1:5" x14ac:dyDescent="0.3">
      <c r="A32214" s="66">
        <v>42169</v>
      </c>
      <c r="B32214" s="98">
        <v>0.19791666666666666</v>
      </c>
      <c r="C32214" s="107" t="s">
        <v>119</v>
      </c>
      <c r="D32214" s="107">
        <v>28.37</v>
      </c>
      <c r="E32214" s="107">
        <v>5755</v>
      </c>
    </row>
    <row r="32215" spans="1:5" x14ac:dyDescent="0.3">
      <c r="A32215" s="66">
        <v>42169</v>
      </c>
      <c r="B32215" s="98">
        <v>0.20833333333333334</v>
      </c>
      <c r="C32215" s="107" t="s">
        <v>119</v>
      </c>
      <c r="D32215" s="107">
        <v>28.34</v>
      </c>
      <c r="E32215" s="107">
        <v>5841</v>
      </c>
    </row>
    <row r="32216" spans="1:5" x14ac:dyDescent="0.3">
      <c r="A32216" s="66">
        <v>42169</v>
      </c>
      <c r="B32216" s="98">
        <v>0.21875</v>
      </c>
      <c r="C32216" s="107" t="s">
        <v>119</v>
      </c>
      <c r="D32216" s="107">
        <v>28.34</v>
      </c>
      <c r="E32216" s="107">
        <v>5827</v>
      </c>
    </row>
    <row r="32217" spans="1:5" x14ac:dyDescent="0.3">
      <c r="A32217" s="66">
        <v>42169</v>
      </c>
      <c r="B32217" s="98">
        <v>0.22916666666666666</v>
      </c>
      <c r="C32217" s="107" t="s">
        <v>119</v>
      </c>
      <c r="D32217" s="107">
        <v>28.3</v>
      </c>
      <c r="E32217" s="107">
        <v>5819</v>
      </c>
    </row>
    <row r="32218" spans="1:5" x14ac:dyDescent="0.3">
      <c r="A32218" s="66">
        <v>42169</v>
      </c>
      <c r="B32218" s="98">
        <v>0.23958333333333334</v>
      </c>
      <c r="C32218" s="107" t="s">
        <v>119</v>
      </c>
      <c r="D32218" s="107">
        <v>28.24</v>
      </c>
      <c r="E32218" s="107">
        <v>5819</v>
      </c>
    </row>
    <row r="32219" spans="1:5" x14ac:dyDescent="0.3">
      <c r="A32219" s="66">
        <v>42169</v>
      </c>
      <c r="B32219" s="98">
        <v>0.25</v>
      </c>
      <c r="C32219" s="107" t="s">
        <v>119</v>
      </c>
      <c r="D32219" s="107">
        <v>28.21</v>
      </c>
      <c r="E32219" s="107">
        <v>5872</v>
      </c>
    </row>
    <row r="32220" spans="1:5" x14ac:dyDescent="0.3">
      <c r="A32220" s="66">
        <v>42169</v>
      </c>
      <c r="B32220" s="98">
        <v>0.26041666666666669</v>
      </c>
      <c r="C32220" s="107" t="s">
        <v>119</v>
      </c>
      <c r="D32220" s="107">
        <v>28.21</v>
      </c>
      <c r="E32220" s="107">
        <v>6017</v>
      </c>
    </row>
    <row r="32221" spans="1:5" x14ac:dyDescent="0.3">
      <c r="A32221" s="66">
        <v>42169</v>
      </c>
      <c r="B32221" s="98">
        <v>0.27083333333333331</v>
      </c>
      <c r="C32221" s="107" t="s">
        <v>119</v>
      </c>
      <c r="D32221" s="107">
        <v>28.15</v>
      </c>
      <c r="E32221" s="107">
        <v>6123</v>
      </c>
    </row>
    <row r="32222" spans="1:5" x14ac:dyDescent="0.3">
      <c r="A32222" s="66">
        <v>42169</v>
      </c>
      <c r="B32222" s="98">
        <v>0.28125</v>
      </c>
      <c r="C32222" s="107" t="s">
        <v>119</v>
      </c>
      <c r="D32222" s="107">
        <v>28.12</v>
      </c>
      <c r="E32222" s="107">
        <v>6018</v>
      </c>
    </row>
    <row r="32223" spans="1:5" x14ac:dyDescent="0.3">
      <c r="A32223" s="66">
        <v>42169</v>
      </c>
      <c r="B32223" s="98">
        <v>0.29166666666666669</v>
      </c>
      <c r="C32223" s="107" t="s">
        <v>119</v>
      </c>
      <c r="D32223" s="107">
        <v>28.1</v>
      </c>
      <c r="E32223" s="107">
        <v>5493</v>
      </c>
    </row>
    <row r="32224" spans="1:5" x14ac:dyDescent="0.3">
      <c r="A32224" s="66">
        <v>42169</v>
      </c>
      <c r="B32224" s="98">
        <v>0.30208333333333331</v>
      </c>
      <c r="C32224" s="107" t="s">
        <v>119</v>
      </c>
      <c r="D32224" s="107">
        <v>28.05</v>
      </c>
      <c r="E32224" s="107">
        <v>5239</v>
      </c>
    </row>
    <row r="32225" spans="1:5" x14ac:dyDescent="0.3">
      <c r="A32225" s="66">
        <v>42169</v>
      </c>
      <c r="B32225" s="98">
        <v>0.3125</v>
      </c>
      <c r="C32225" s="107" t="s">
        <v>119</v>
      </c>
      <c r="D32225" s="107">
        <v>28.14</v>
      </c>
      <c r="E32225" s="107">
        <v>5023</v>
      </c>
    </row>
    <row r="32226" spans="1:5" x14ac:dyDescent="0.3">
      <c r="A32226" s="66">
        <v>42169</v>
      </c>
      <c r="B32226" s="98">
        <v>0.32291666666666669</v>
      </c>
      <c r="C32226" s="107" t="s">
        <v>119</v>
      </c>
      <c r="D32226" s="107">
        <v>28.17</v>
      </c>
      <c r="E32226" s="107">
        <v>5217</v>
      </c>
    </row>
    <row r="32227" spans="1:5" x14ac:dyDescent="0.3">
      <c r="A32227" s="66">
        <v>42169</v>
      </c>
      <c r="B32227" s="98">
        <v>0.33333333333333331</v>
      </c>
      <c r="C32227" s="107" t="s">
        <v>119</v>
      </c>
      <c r="D32227" s="107">
        <v>28.25</v>
      </c>
      <c r="E32227" s="107">
        <v>5346</v>
      </c>
    </row>
    <row r="32228" spans="1:5" x14ac:dyDescent="0.3">
      <c r="A32228" s="66">
        <v>42169</v>
      </c>
      <c r="B32228" s="98">
        <v>0.34375</v>
      </c>
      <c r="C32228" s="107" t="s">
        <v>119</v>
      </c>
      <c r="D32228" s="107">
        <v>28.26</v>
      </c>
      <c r="E32228" s="107">
        <v>5465</v>
      </c>
    </row>
    <row r="32229" spans="1:5" x14ac:dyDescent="0.3">
      <c r="A32229" s="66">
        <v>42169</v>
      </c>
      <c r="B32229" s="98">
        <v>0.35416666666666669</v>
      </c>
      <c r="C32229" s="107" t="s">
        <v>119</v>
      </c>
      <c r="D32229" s="107">
        <v>28.23</v>
      </c>
      <c r="E32229" s="107">
        <v>5831</v>
      </c>
    </row>
    <row r="32230" spans="1:5" x14ac:dyDescent="0.3">
      <c r="A32230" s="66">
        <v>42169</v>
      </c>
      <c r="B32230" s="98">
        <v>0.36458333333333331</v>
      </c>
      <c r="C32230" s="107" t="s">
        <v>119</v>
      </c>
      <c r="D32230" s="107">
        <v>28.28</v>
      </c>
      <c r="E32230" s="107">
        <v>6133</v>
      </c>
    </row>
    <row r="32231" spans="1:5" x14ac:dyDescent="0.3">
      <c r="A32231" s="66">
        <v>42169</v>
      </c>
      <c r="B32231" s="98">
        <v>0.375</v>
      </c>
      <c r="C32231" s="107" t="s">
        <v>119</v>
      </c>
      <c r="D32231" s="107">
        <v>28.36</v>
      </c>
      <c r="E32231" s="107">
        <v>6515</v>
      </c>
    </row>
    <row r="32232" spans="1:5" x14ac:dyDescent="0.3">
      <c r="A32232" s="66">
        <v>42169</v>
      </c>
      <c r="B32232" s="98">
        <v>0.38541666666666669</v>
      </c>
      <c r="C32232" s="107" t="s">
        <v>119</v>
      </c>
      <c r="D32232" s="107">
        <v>28.42</v>
      </c>
      <c r="E32232" s="107">
        <v>6668</v>
      </c>
    </row>
    <row r="32233" spans="1:5" x14ac:dyDescent="0.3">
      <c r="A32233" s="66">
        <v>42169</v>
      </c>
      <c r="B32233" s="98">
        <v>0.39583333333333331</v>
      </c>
      <c r="C32233" s="107" t="s">
        <v>119</v>
      </c>
      <c r="D32233" s="107">
        <v>28.49</v>
      </c>
      <c r="E32233" s="107">
        <v>6851</v>
      </c>
    </row>
    <row r="32234" spans="1:5" x14ac:dyDescent="0.3">
      <c r="A32234" s="66">
        <v>42169</v>
      </c>
      <c r="B32234" s="98">
        <v>0.40625</v>
      </c>
      <c r="C32234" s="107" t="s">
        <v>119</v>
      </c>
      <c r="D32234" s="107">
        <v>28.53</v>
      </c>
      <c r="E32234" s="107">
        <v>6947</v>
      </c>
    </row>
    <row r="32235" spans="1:5" x14ac:dyDescent="0.3">
      <c r="A32235" s="66">
        <v>42169</v>
      </c>
      <c r="B32235" s="98">
        <v>0.41666666666666669</v>
      </c>
      <c r="C32235" s="107" t="s">
        <v>119</v>
      </c>
      <c r="D32235" s="107">
        <v>28.57</v>
      </c>
      <c r="E32235" s="107">
        <v>7008</v>
      </c>
    </row>
    <row r="32236" spans="1:5" x14ac:dyDescent="0.3">
      <c r="A32236" s="66">
        <v>42169</v>
      </c>
      <c r="B32236" s="98">
        <v>0.42708333333333331</v>
      </c>
      <c r="C32236" s="107" t="s">
        <v>119</v>
      </c>
      <c r="D32236" s="107">
        <v>28.61</v>
      </c>
      <c r="E32236" s="107">
        <v>7275</v>
      </c>
    </row>
    <row r="32237" spans="1:5" x14ac:dyDescent="0.3">
      <c r="A32237" s="66">
        <v>42169</v>
      </c>
      <c r="B32237" s="98">
        <v>0.4375</v>
      </c>
      <c r="C32237" s="107" t="s">
        <v>119</v>
      </c>
      <c r="D32237" s="107">
        <v>28.71</v>
      </c>
      <c r="E32237" s="107">
        <v>7471</v>
      </c>
    </row>
    <row r="32238" spans="1:5" x14ac:dyDescent="0.3">
      <c r="A32238" s="66">
        <v>42169</v>
      </c>
      <c r="B32238" s="98">
        <v>0.44791666666666669</v>
      </c>
      <c r="C32238" s="107" t="s">
        <v>119</v>
      </c>
      <c r="D32238" s="107">
        <v>28.69</v>
      </c>
      <c r="E32238" s="107">
        <v>7718</v>
      </c>
    </row>
    <row r="32239" spans="1:5" x14ac:dyDescent="0.3">
      <c r="A32239" s="66">
        <v>42169</v>
      </c>
      <c r="B32239" s="98">
        <v>0.45833333333333331</v>
      </c>
      <c r="C32239" s="107" t="s">
        <v>119</v>
      </c>
      <c r="D32239" s="107">
        <v>28.74</v>
      </c>
      <c r="E32239" s="107">
        <v>7695</v>
      </c>
    </row>
    <row r="32240" spans="1:5" x14ac:dyDescent="0.3">
      <c r="A32240" s="66">
        <v>42169</v>
      </c>
      <c r="B32240" s="98">
        <v>0.46875</v>
      </c>
      <c r="C32240" s="107" t="s">
        <v>119</v>
      </c>
      <c r="D32240" s="107">
        <v>28.76</v>
      </c>
      <c r="E32240" s="107">
        <v>7607</v>
      </c>
    </row>
    <row r="32241" spans="1:5" x14ac:dyDescent="0.3">
      <c r="A32241" s="66">
        <v>42169</v>
      </c>
      <c r="B32241" s="98">
        <v>0.47916666666666669</v>
      </c>
      <c r="C32241" s="107" t="s">
        <v>119</v>
      </c>
      <c r="D32241" s="107">
        <v>28.83</v>
      </c>
      <c r="E32241" s="107">
        <v>7473</v>
      </c>
    </row>
    <row r="32242" spans="1:5" x14ac:dyDescent="0.3">
      <c r="A32242" s="66">
        <v>42169</v>
      </c>
      <c r="B32242" s="98">
        <v>0.48958333333333331</v>
      </c>
      <c r="C32242" s="107" t="s">
        <v>119</v>
      </c>
      <c r="D32242" s="107">
        <v>28.9</v>
      </c>
      <c r="E32242" s="107">
        <v>7644</v>
      </c>
    </row>
    <row r="32243" spans="1:5" x14ac:dyDescent="0.3">
      <c r="A32243" s="66">
        <v>42169</v>
      </c>
      <c r="B32243" s="98">
        <v>0.5</v>
      </c>
      <c r="C32243" s="107" t="s">
        <v>120</v>
      </c>
      <c r="D32243" s="107">
        <v>28.99</v>
      </c>
      <c r="E32243" s="107">
        <v>7627</v>
      </c>
    </row>
    <row r="32244" spans="1:5" x14ac:dyDescent="0.3">
      <c r="A32244" s="66">
        <v>42169</v>
      </c>
      <c r="B32244" s="98">
        <v>0.51041666666666663</v>
      </c>
      <c r="C32244" s="107" t="s">
        <v>120</v>
      </c>
      <c r="D32244" s="107">
        <v>29</v>
      </c>
      <c r="E32244" s="107">
        <v>7787</v>
      </c>
    </row>
    <row r="32245" spans="1:5" x14ac:dyDescent="0.3">
      <c r="A32245" s="66">
        <v>42169</v>
      </c>
      <c r="B32245" s="98">
        <v>0.52083333333333337</v>
      </c>
      <c r="C32245" s="107" t="s">
        <v>120</v>
      </c>
      <c r="D32245" s="107">
        <v>29.06</v>
      </c>
      <c r="E32245" s="107">
        <v>7692</v>
      </c>
    </row>
    <row r="32246" spans="1:5" x14ac:dyDescent="0.3">
      <c r="A32246" s="66">
        <v>42169</v>
      </c>
      <c r="B32246" s="98">
        <v>0.53125</v>
      </c>
      <c r="C32246" s="107" t="s">
        <v>120</v>
      </c>
      <c r="D32246" s="107">
        <v>29.1</v>
      </c>
      <c r="E32246" s="107">
        <v>7844</v>
      </c>
    </row>
    <row r="32247" spans="1:5" x14ac:dyDescent="0.3">
      <c r="A32247" s="66">
        <v>42169</v>
      </c>
      <c r="B32247" s="98">
        <v>4.1666666666666664E-2</v>
      </c>
      <c r="C32247" s="107" t="s">
        <v>120</v>
      </c>
      <c r="D32247" s="107">
        <v>29.28</v>
      </c>
      <c r="E32247" s="107">
        <v>7730</v>
      </c>
    </row>
    <row r="32248" spans="1:5" x14ac:dyDescent="0.3">
      <c r="A32248" s="66">
        <v>42169</v>
      </c>
      <c r="B32248" s="98">
        <v>5.2083333333333336E-2</v>
      </c>
      <c r="C32248" s="107" t="s">
        <v>120</v>
      </c>
      <c r="D32248" s="107">
        <v>29.31</v>
      </c>
      <c r="E32248" s="107">
        <v>7621</v>
      </c>
    </row>
    <row r="32249" spans="1:5" x14ac:dyDescent="0.3">
      <c r="A32249" s="66">
        <v>42169</v>
      </c>
      <c r="B32249" s="98">
        <v>6.25E-2</v>
      </c>
      <c r="C32249" s="107" t="s">
        <v>120</v>
      </c>
      <c r="D32249" s="107">
        <v>29.38</v>
      </c>
      <c r="E32249" s="107">
        <v>7599</v>
      </c>
    </row>
    <row r="32250" spans="1:5" x14ac:dyDescent="0.3">
      <c r="A32250" s="66">
        <v>42169</v>
      </c>
      <c r="B32250" s="98">
        <v>7.2916666666666671E-2</v>
      </c>
      <c r="C32250" s="107" t="s">
        <v>120</v>
      </c>
      <c r="D32250" s="107">
        <v>29.57</v>
      </c>
      <c r="E32250" s="107">
        <v>7638</v>
      </c>
    </row>
    <row r="32251" spans="1:5" x14ac:dyDescent="0.3">
      <c r="A32251" s="66">
        <v>42169</v>
      </c>
      <c r="B32251" s="98">
        <v>8.3333333333333329E-2</v>
      </c>
      <c r="C32251" s="107" t="s">
        <v>120</v>
      </c>
      <c r="D32251" s="107">
        <v>29.63</v>
      </c>
      <c r="E32251" s="107">
        <v>7825</v>
      </c>
    </row>
    <row r="32252" spans="1:5" x14ac:dyDescent="0.3">
      <c r="A32252" s="66">
        <v>42169</v>
      </c>
      <c r="B32252" s="98">
        <v>9.375E-2</v>
      </c>
      <c r="C32252" s="107" t="s">
        <v>120</v>
      </c>
      <c r="D32252" s="107">
        <v>29.57</v>
      </c>
      <c r="E32252" s="107">
        <v>7795</v>
      </c>
    </row>
    <row r="32253" spans="1:5" x14ac:dyDescent="0.3">
      <c r="A32253" s="66">
        <v>42169</v>
      </c>
      <c r="B32253" s="98">
        <v>0.10416666666666667</v>
      </c>
      <c r="C32253" s="107" t="s">
        <v>120</v>
      </c>
      <c r="D32253" s="107">
        <v>29.54</v>
      </c>
      <c r="E32253" s="107">
        <v>7760</v>
      </c>
    </row>
    <row r="32254" spans="1:5" x14ac:dyDescent="0.3">
      <c r="A32254" s="66">
        <v>42169</v>
      </c>
      <c r="B32254" s="98">
        <v>0.11458333333333333</v>
      </c>
      <c r="C32254" s="107" t="s">
        <v>120</v>
      </c>
      <c r="D32254" s="107">
        <v>29.57</v>
      </c>
      <c r="E32254" s="107">
        <v>7741</v>
      </c>
    </row>
    <row r="32255" spans="1:5" x14ac:dyDescent="0.3">
      <c r="A32255" s="66">
        <v>42169</v>
      </c>
      <c r="B32255" s="98">
        <v>0.125</v>
      </c>
      <c r="C32255" s="107" t="s">
        <v>120</v>
      </c>
      <c r="D32255" s="107">
        <v>29.6</v>
      </c>
      <c r="E32255" s="107">
        <v>7749</v>
      </c>
    </row>
    <row r="32256" spans="1:5" x14ac:dyDescent="0.3">
      <c r="A32256" s="66">
        <v>42169</v>
      </c>
      <c r="B32256" s="98">
        <v>0.13541666666666666</v>
      </c>
      <c r="C32256" s="107" t="s">
        <v>120</v>
      </c>
      <c r="D32256" s="107">
        <v>29.62</v>
      </c>
      <c r="E32256" s="107">
        <v>7926</v>
      </c>
    </row>
    <row r="32257" spans="1:5" x14ac:dyDescent="0.3">
      <c r="A32257" s="66">
        <v>42169</v>
      </c>
      <c r="B32257" s="98">
        <v>0.14583333333333334</v>
      </c>
      <c r="C32257" s="107" t="s">
        <v>120</v>
      </c>
      <c r="D32257" s="107">
        <v>29.65</v>
      </c>
      <c r="E32257" s="107">
        <v>7892</v>
      </c>
    </row>
    <row r="32258" spans="1:5" x14ac:dyDescent="0.3">
      <c r="A32258" s="66">
        <v>42169</v>
      </c>
      <c r="B32258" s="98">
        <v>0.15625</v>
      </c>
      <c r="C32258" s="107" t="s">
        <v>120</v>
      </c>
      <c r="D32258" s="107">
        <v>29.61</v>
      </c>
      <c r="E32258" s="107">
        <v>7894</v>
      </c>
    </row>
    <row r="32259" spans="1:5" x14ac:dyDescent="0.3">
      <c r="A32259" s="66">
        <v>42169</v>
      </c>
      <c r="B32259" s="98">
        <v>0.16666666666666666</v>
      </c>
      <c r="C32259" s="107" t="s">
        <v>120</v>
      </c>
      <c r="D32259" s="107">
        <v>29.67</v>
      </c>
      <c r="E32259" s="107">
        <v>7789</v>
      </c>
    </row>
    <row r="32260" spans="1:5" x14ac:dyDescent="0.3">
      <c r="A32260" s="66">
        <v>42169</v>
      </c>
      <c r="B32260" s="98">
        <v>0.17708333333333334</v>
      </c>
      <c r="C32260" s="107" t="s">
        <v>120</v>
      </c>
      <c r="D32260" s="107">
        <v>29.62</v>
      </c>
      <c r="E32260" s="107">
        <v>7581</v>
      </c>
    </row>
    <row r="32261" spans="1:5" x14ac:dyDescent="0.3">
      <c r="A32261" s="66">
        <v>42169</v>
      </c>
      <c r="B32261" s="98">
        <v>0.1875</v>
      </c>
      <c r="C32261" s="107" t="s">
        <v>120</v>
      </c>
      <c r="D32261" s="107">
        <v>29.6</v>
      </c>
      <c r="E32261" s="107">
        <v>7443</v>
      </c>
    </row>
    <row r="32262" spans="1:5" x14ac:dyDescent="0.3">
      <c r="A32262" s="66">
        <v>42169</v>
      </c>
      <c r="B32262" s="98">
        <v>0.19791666666666666</v>
      </c>
      <c r="C32262" s="107" t="s">
        <v>120</v>
      </c>
      <c r="D32262" s="107">
        <v>29.7</v>
      </c>
      <c r="E32262" s="107">
        <v>7043</v>
      </c>
    </row>
    <row r="32263" spans="1:5" x14ac:dyDescent="0.3">
      <c r="A32263" s="66">
        <v>42169</v>
      </c>
      <c r="B32263" s="98">
        <v>0.20833333333333334</v>
      </c>
      <c r="C32263" s="107" t="s">
        <v>120</v>
      </c>
      <c r="D32263" s="107">
        <v>29.71</v>
      </c>
      <c r="E32263" s="107">
        <v>6887</v>
      </c>
    </row>
    <row r="32264" spans="1:5" x14ac:dyDescent="0.3">
      <c r="A32264" s="66">
        <v>42169</v>
      </c>
      <c r="B32264" s="98">
        <v>0.21875</v>
      </c>
      <c r="C32264" s="107" t="s">
        <v>120</v>
      </c>
      <c r="D32264" s="107">
        <v>29.74</v>
      </c>
      <c r="E32264" s="107">
        <v>6615</v>
      </c>
    </row>
    <row r="32265" spans="1:5" x14ac:dyDescent="0.3">
      <c r="A32265" s="66">
        <v>42169</v>
      </c>
      <c r="B32265" s="98">
        <v>0.22916666666666666</v>
      </c>
      <c r="C32265" s="107" t="s">
        <v>120</v>
      </c>
      <c r="D32265" s="107">
        <v>29.75</v>
      </c>
      <c r="E32265" s="107">
        <v>6559</v>
      </c>
    </row>
    <row r="32266" spans="1:5" x14ac:dyDescent="0.3">
      <c r="A32266" s="66">
        <v>42169</v>
      </c>
      <c r="B32266" s="98">
        <v>0.23958333333333334</v>
      </c>
      <c r="C32266" s="107" t="s">
        <v>120</v>
      </c>
      <c r="D32266" s="107">
        <v>29.75</v>
      </c>
      <c r="E32266" s="107">
        <v>6612</v>
      </c>
    </row>
    <row r="32267" spans="1:5" x14ac:dyDescent="0.3">
      <c r="A32267" s="66">
        <v>42169</v>
      </c>
      <c r="B32267" s="98">
        <v>0.25</v>
      </c>
      <c r="C32267" s="107" t="s">
        <v>120</v>
      </c>
      <c r="D32267" s="107">
        <v>29.7</v>
      </c>
      <c r="E32267" s="107">
        <v>6622</v>
      </c>
    </row>
    <row r="32268" spans="1:5" x14ac:dyDescent="0.3">
      <c r="A32268" s="66">
        <v>42169</v>
      </c>
      <c r="B32268" s="98">
        <v>0.26041666666666669</v>
      </c>
      <c r="C32268" s="107" t="s">
        <v>120</v>
      </c>
      <c r="D32268" s="107">
        <v>29.68</v>
      </c>
      <c r="E32268" s="107">
        <v>6604</v>
      </c>
    </row>
    <row r="32269" spans="1:5" x14ac:dyDescent="0.3">
      <c r="A32269" s="66">
        <v>42169</v>
      </c>
      <c r="B32269" s="98">
        <v>0.27083333333333331</v>
      </c>
      <c r="C32269" s="107" t="s">
        <v>120</v>
      </c>
      <c r="D32269" s="107">
        <v>29.64</v>
      </c>
      <c r="E32269" s="107">
        <v>6431</v>
      </c>
    </row>
    <row r="32270" spans="1:5" x14ac:dyDescent="0.3">
      <c r="A32270" s="66">
        <v>42169</v>
      </c>
      <c r="B32270" s="98">
        <v>0.28125</v>
      </c>
      <c r="C32270" s="107" t="s">
        <v>120</v>
      </c>
      <c r="D32270" s="107">
        <v>29.6</v>
      </c>
      <c r="E32270" s="107">
        <v>6220</v>
      </c>
    </row>
    <row r="32271" spans="1:5" x14ac:dyDescent="0.3">
      <c r="A32271" s="66">
        <v>42169</v>
      </c>
      <c r="B32271" s="98">
        <v>0.29166666666666669</v>
      </c>
      <c r="C32271" s="107" t="s">
        <v>120</v>
      </c>
      <c r="D32271" s="107">
        <v>29.62</v>
      </c>
      <c r="E32271" s="107">
        <v>6157</v>
      </c>
    </row>
    <row r="32272" spans="1:5" x14ac:dyDescent="0.3">
      <c r="A32272" s="66">
        <v>42169</v>
      </c>
      <c r="B32272" s="98">
        <v>0.30208333333333331</v>
      </c>
      <c r="C32272" s="107" t="s">
        <v>120</v>
      </c>
      <c r="D32272" s="107">
        <v>29.61</v>
      </c>
      <c r="E32272" s="107">
        <v>6164</v>
      </c>
    </row>
    <row r="32273" spans="1:5" x14ac:dyDescent="0.3">
      <c r="A32273" s="66">
        <v>42169</v>
      </c>
      <c r="B32273" s="98">
        <v>0.3125</v>
      </c>
      <c r="C32273" s="107" t="s">
        <v>120</v>
      </c>
      <c r="D32273" s="107">
        <v>29.57</v>
      </c>
      <c r="E32273" s="107">
        <v>6178</v>
      </c>
    </row>
    <row r="32274" spans="1:5" x14ac:dyDescent="0.3">
      <c r="A32274" s="66">
        <v>42169</v>
      </c>
      <c r="B32274" s="98">
        <v>0.32291666666666669</v>
      </c>
      <c r="C32274" s="107" t="s">
        <v>120</v>
      </c>
      <c r="D32274" s="107">
        <v>29.52</v>
      </c>
      <c r="E32274" s="107">
        <v>6188</v>
      </c>
    </row>
    <row r="32275" spans="1:5" x14ac:dyDescent="0.3">
      <c r="A32275" s="66">
        <v>42169</v>
      </c>
      <c r="B32275" s="98">
        <v>0.33333333333333331</v>
      </c>
      <c r="C32275" s="107" t="s">
        <v>120</v>
      </c>
      <c r="D32275" s="107">
        <v>29.48</v>
      </c>
      <c r="E32275" s="107">
        <v>6230</v>
      </c>
    </row>
    <row r="32276" spans="1:5" x14ac:dyDescent="0.3">
      <c r="A32276" s="66">
        <v>42169</v>
      </c>
      <c r="B32276" s="98">
        <v>0.34375</v>
      </c>
      <c r="C32276" s="107" t="s">
        <v>120</v>
      </c>
      <c r="D32276" s="107">
        <v>29.44</v>
      </c>
      <c r="E32276" s="107">
        <v>6169</v>
      </c>
    </row>
    <row r="32277" spans="1:5" x14ac:dyDescent="0.3">
      <c r="A32277" s="66">
        <v>42169</v>
      </c>
      <c r="B32277" s="98">
        <v>0.35416666666666669</v>
      </c>
      <c r="C32277" s="107" t="s">
        <v>120</v>
      </c>
      <c r="D32277" s="107">
        <v>29.38</v>
      </c>
      <c r="E32277" s="107">
        <v>6050</v>
      </c>
    </row>
    <row r="32278" spans="1:5" x14ac:dyDescent="0.3">
      <c r="A32278" s="66">
        <v>42169</v>
      </c>
      <c r="B32278" s="98">
        <v>0.36458333333333331</v>
      </c>
      <c r="C32278" s="107" t="s">
        <v>120</v>
      </c>
      <c r="D32278" s="107">
        <v>29.31</v>
      </c>
      <c r="E32278" s="107">
        <v>5917</v>
      </c>
    </row>
    <row r="32279" spans="1:5" x14ac:dyDescent="0.3">
      <c r="A32279" s="66">
        <v>42169</v>
      </c>
      <c r="B32279" s="98">
        <v>0.375</v>
      </c>
      <c r="C32279" s="107" t="s">
        <v>120</v>
      </c>
      <c r="D32279" s="107">
        <v>29.29</v>
      </c>
      <c r="E32279" s="107">
        <v>5772</v>
      </c>
    </row>
    <row r="32280" spans="1:5" x14ac:dyDescent="0.3">
      <c r="A32280" s="66">
        <v>42169</v>
      </c>
      <c r="B32280" s="98">
        <v>0.38541666666666669</v>
      </c>
      <c r="C32280" s="107" t="s">
        <v>120</v>
      </c>
      <c r="D32280" s="107">
        <v>29.25</v>
      </c>
      <c r="E32280" s="107">
        <v>5639</v>
      </c>
    </row>
    <row r="32281" spans="1:5" x14ac:dyDescent="0.3">
      <c r="A32281" s="66">
        <v>42169</v>
      </c>
      <c r="B32281" s="98">
        <v>0.39583333333333331</v>
      </c>
      <c r="C32281" s="107" t="s">
        <v>120</v>
      </c>
      <c r="D32281" s="107">
        <v>29.25</v>
      </c>
      <c r="E32281" s="107">
        <v>5511</v>
      </c>
    </row>
    <row r="32282" spans="1:5" x14ac:dyDescent="0.3">
      <c r="A32282" s="66">
        <v>42169</v>
      </c>
      <c r="B32282" s="98">
        <v>0.40625</v>
      </c>
      <c r="C32282" s="107" t="s">
        <v>120</v>
      </c>
      <c r="D32282" s="107">
        <v>29.21</v>
      </c>
      <c r="E32282" s="107">
        <v>5307</v>
      </c>
    </row>
    <row r="32283" spans="1:5" x14ac:dyDescent="0.3">
      <c r="A32283" s="66">
        <v>42169</v>
      </c>
      <c r="B32283" s="98">
        <v>0.41666666666666669</v>
      </c>
      <c r="C32283" s="107" t="s">
        <v>120</v>
      </c>
      <c r="D32283" s="107">
        <v>29.19</v>
      </c>
      <c r="E32283" s="107">
        <v>5171</v>
      </c>
    </row>
    <row r="32284" spans="1:5" x14ac:dyDescent="0.3">
      <c r="A32284" s="66">
        <v>42169</v>
      </c>
      <c r="B32284" s="98">
        <v>0.42708333333333331</v>
      </c>
      <c r="C32284" s="107" t="s">
        <v>120</v>
      </c>
      <c r="D32284" s="107">
        <v>29.22</v>
      </c>
      <c r="E32284" s="107">
        <v>5350</v>
      </c>
    </row>
    <row r="32285" spans="1:5" x14ac:dyDescent="0.3">
      <c r="A32285" s="66">
        <v>42169</v>
      </c>
      <c r="B32285" s="98">
        <v>0.4375</v>
      </c>
      <c r="C32285" s="107" t="s">
        <v>120</v>
      </c>
      <c r="D32285" s="107">
        <v>29.23</v>
      </c>
      <c r="E32285" s="107">
        <v>5500</v>
      </c>
    </row>
    <row r="32286" spans="1:5" x14ac:dyDescent="0.3">
      <c r="A32286" s="66">
        <v>42169</v>
      </c>
      <c r="B32286" s="98">
        <v>0.44791666666666669</v>
      </c>
      <c r="C32286" s="107" t="s">
        <v>120</v>
      </c>
      <c r="D32286" s="107">
        <v>29.22</v>
      </c>
      <c r="E32286" s="107">
        <v>5469</v>
      </c>
    </row>
    <row r="32287" spans="1:5" x14ac:dyDescent="0.3">
      <c r="A32287" s="66">
        <v>42169</v>
      </c>
      <c r="B32287" s="98">
        <v>0.45833333333333331</v>
      </c>
      <c r="C32287" s="107" t="s">
        <v>120</v>
      </c>
      <c r="D32287" s="107">
        <v>29.18</v>
      </c>
      <c r="E32287" s="107">
        <v>5434</v>
      </c>
    </row>
    <row r="32288" spans="1:5" x14ac:dyDescent="0.3">
      <c r="A32288" s="66">
        <v>42169</v>
      </c>
      <c r="B32288" s="98">
        <v>0.46875</v>
      </c>
      <c r="C32288" s="107" t="s">
        <v>120</v>
      </c>
      <c r="D32288" s="107">
        <v>29.13</v>
      </c>
      <c r="E32288" s="107">
        <v>5577</v>
      </c>
    </row>
    <row r="32289" spans="1:5" x14ac:dyDescent="0.3">
      <c r="A32289" s="66">
        <v>42169</v>
      </c>
      <c r="B32289" s="98">
        <v>0.47916666666666669</v>
      </c>
      <c r="C32289" s="107" t="s">
        <v>120</v>
      </c>
      <c r="D32289" s="107">
        <v>29.12</v>
      </c>
      <c r="E32289" s="107">
        <v>5587</v>
      </c>
    </row>
    <row r="32290" spans="1:5" x14ac:dyDescent="0.3">
      <c r="A32290" s="66">
        <v>42169</v>
      </c>
      <c r="B32290" s="98">
        <v>0.48958333333333331</v>
      </c>
      <c r="C32290" s="107" t="s">
        <v>120</v>
      </c>
      <c r="D32290" s="107">
        <v>29.11</v>
      </c>
      <c r="E32290" s="107">
        <v>5663</v>
      </c>
    </row>
    <row r="32291" spans="1:5" x14ac:dyDescent="0.3">
      <c r="A32291" s="66">
        <v>42170</v>
      </c>
      <c r="B32291" s="98">
        <v>0.5</v>
      </c>
      <c r="C32291" s="107" t="s">
        <v>119</v>
      </c>
      <c r="D32291" s="107">
        <v>29.07</v>
      </c>
      <c r="E32291" s="107">
        <v>5775</v>
      </c>
    </row>
    <row r="32292" spans="1:5" x14ac:dyDescent="0.3">
      <c r="A32292" s="66">
        <v>42170</v>
      </c>
      <c r="B32292" s="98">
        <v>0.51041666666666663</v>
      </c>
      <c r="C32292" s="107" t="s">
        <v>119</v>
      </c>
      <c r="D32292" s="107">
        <v>29.05</v>
      </c>
      <c r="E32292" s="107">
        <v>5906</v>
      </c>
    </row>
    <row r="32293" spans="1:5" x14ac:dyDescent="0.3">
      <c r="A32293" s="66">
        <v>42170</v>
      </c>
      <c r="B32293" s="98">
        <v>0.52083333333333337</v>
      </c>
      <c r="C32293" s="107" t="s">
        <v>119</v>
      </c>
      <c r="D32293" s="107">
        <v>29.02</v>
      </c>
      <c r="E32293" s="107">
        <v>5990</v>
      </c>
    </row>
    <row r="32294" spans="1:5" x14ac:dyDescent="0.3">
      <c r="A32294" s="66">
        <v>42170</v>
      </c>
      <c r="B32294" s="98">
        <v>0.53125</v>
      </c>
      <c r="C32294" s="107" t="s">
        <v>119</v>
      </c>
      <c r="D32294" s="107">
        <v>29.02</v>
      </c>
      <c r="E32294" s="107">
        <v>6088</v>
      </c>
    </row>
    <row r="32295" spans="1:5" x14ac:dyDescent="0.3">
      <c r="A32295" s="66">
        <v>42170</v>
      </c>
      <c r="B32295" s="98">
        <v>4.1666666666666664E-2</v>
      </c>
      <c r="C32295" s="107" t="s">
        <v>119</v>
      </c>
      <c r="D32295" s="107">
        <v>29</v>
      </c>
      <c r="E32295" s="107">
        <v>6104</v>
      </c>
    </row>
    <row r="32296" spans="1:5" x14ac:dyDescent="0.3">
      <c r="A32296" s="66">
        <v>42170</v>
      </c>
      <c r="B32296" s="98">
        <v>5.2083333333333336E-2</v>
      </c>
      <c r="C32296" s="107" t="s">
        <v>119</v>
      </c>
      <c r="D32296" s="107">
        <v>28.98</v>
      </c>
      <c r="E32296" s="107">
        <v>6156</v>
      </c>
    </row>
    <row r="32297" spans="1:5" x14ac:dyDescent="0.3">
      <c r="A32297" s="66">
        <v>42170</v>
      </c>
      <c r="B32297" s="98">
        <v>6.25E-2</v>
      </c>
      <c r="C32297" s="107" t="s">
        <v>119</v>
      </c>
      <c r="D32297" s="107">
        <v>28.92</v>
      </c>
      <c r="E32297" s="107">
        <v>6187</v>
      </c>
    </row>
    <row r="32298" spans="1:5" x14ac:dyDescent="0.3">
      <c r="A32298" s="66">
        <v>42170</v>
      </c>
      <c r="B32298" s="98">
        <v>7.2916666666666671E-2</v>
      </c>
      <c r="C32298" s="107" t="s">
        <v>119</v>
      </c>
      <c r="D32298" s="107">
        <v>28.91</v>
      </c>
      <c r="E32298" s="107">
        <v>6237</v>
      </c>
    </row>
    <row r="32299" spans="1:5" x14ac:dyDescent="0.3">
      <c r="A32299" s="66">
        <v>42170</v>
      </c>
      <c r="B32299" s="98">
        <v>8.3333333333333329E-2</v>
      </c>
      <c r="C32299" s="107" t="s">
        <v>119</v>
      </c>
      <c r="D32299" s="107">
        <v>28.88</v>
      </c>
      <c r="E32299" s="107">
        <v>6207</v>
      </c>
    </row>
    <row r="32300" spans="1:5" x14ac:dyDescent="0.3">
      <c r="A32300" s="66">
        <v>42170</v>
      </c>
      <c r="B32300" s="98">
        <v>9.375E-2</v>
      </c>
      <c r="C32300" s="107" t="s">
        <v>119</v>
      </c>
      <c r="D32300" s="107">
        <v>28.81</v>
      </c>
      <c r="E32300" s="107">
        <v>6155</v>
      </c>
    </row>
    <row r="32301" spans="1:5" x14ac:dyDescent="0.3">
      <c r="A32301" s="66">
        <v>42170</v>
      </c>
      <c r="B32301" s="98">
        <v>0.10416666666666667</v>
      </c>
      <c r="C32301" s="107" t="s">
        <v>119</v>
      </c>
      <c r="D32301" s="107">
        <v>28.76</v>
      </c>
      <c r="E32301" s="107">
        <v>6092</v>
      </c>
    </row>
    <row r="32302" spans="1:5" x14ac:dyDescent="0.3">
      <c r="A32302" s="66">
        <v>42170</v>
      </c>
      <c r="B32302" s="98">
        <v>0.11458333333333333</v>
      </c>
      <c r="C32302" s="107" t="s">
        <v>119</v>
      </c>
      <c r="D32302" s="107">
        <v>28.73</v>
      </c>
      <c r="E32302" s="107">
        <v>5984</v>
      </c>
    </row>
    <row r="32303" spans="1:5" x14ac:dyDescent="0.3">
      <c r="A32303" s="66">
        <v>42170</v>
      </c>
      <c r="B32303" s="98">
        <v>0.125</v>
      </c>
      <c r="C32303" s="107" t="s">
        <v>119</v>
      </c>
      <c r="D32303" s="107">
        <v>28.67</v>
      </c>
      <c r="E32303" s="107">
        <v>5945</v>
      </c>
    </row>
    <row r="32304" spans="1:5" x14ac:dyDescent="0.3">
      <c r="A32304" s="66">
        <v>42170</v>
      </c>
      <c r="B32304" s="98">
        <v>0.13541666666666666</v>
      </c>
      <c r="C32304" s="107" t="s">
        <v>119</v>
      </c>
      <c r="D32304" s="107">
        <v>28.57</v>
      </c>
      <c r="E32304" s="107">
        <v>5957</v>
      </c>
    </row>
    <row r="32305" spans="1:5" x14ac:dyDescent="0.3">
      <c r="A32305" s="66">
        <v>42170</v>
      </c>
      <c r="B32305" s="98">
        <v>0.14583333333333334</v>
      </c>
      <c r="C32305" s="107" t="s">
        <v>119</v>
      </c>
      <c r="D32305" s="107">
        <v>28.56</v>
      </c>
      <c r="E32305" s="107">
        <v>5939</v>
      </c>
    </row>
    <row r="32306" spans="1:5" x14ac:dyDescent="0.3">
      <c r="A32306" s="66">
        <v>42170</v>
      </c>
      <c r="B32306" s="98">
        <v>0.15625</v>
      </c>
      <c r="C32306" s="107" t="s">
        <v>119</v>
      </c>
      <c r="D32306" s="107">
        <v>28.53</v>
      </c>
      <c r="E32306" s="107">
        <v>5993</v>
      </c>
    </row>
    <row r="32307" spans="1:5" x14ac:dyDescent="0.3">
      <c r="A32307" s="66">
        <v>42170</v>
      </c>
      <c r="B32307" s="98">
        <v>0.16666666666666666</v>
      </c>
      <c r="C32307" s="107" t="s">
        <v>119</v>
      </c>
      <c r="D32307" s="107">
        <v>28.45</v>
      </c>
      <c r="E32307" s="107">
        <v>6038</v>
      </c>
    </row>
    <row r="32308" spans="1:5" x14ac:dyDescent="0.3">
      <c r="A32308" s="66">
        <v>42170</v>
      </c>
      <c r="B32308" s="98">
        <v>0.17708333333333334</v>
      </c>
      <c r="C32308" s="107" t="s">
        <v>119</v>
      </c>
      <c r="D32308" s="107">
        <v>28.51</v>
      </c>
      <c r="E32308" s="107">
        <v>5987</v>
      </c>
    </row>
    <row r="32309" spans="1:5" x14ac:dyDescent="0.3">
      <c r="A32309" s="66">
        <v>42170</v>
      </c>
      <c r="B32309" s="98">
        <v>0.1875</v>
      </c>
      <c r="C32309" s="107" t="s">
        <v>119</v>
      </c>
      <c r="D32309" s="107">
        <v>28.45</v>
      </c>
      <c r="E32309" s="107">
        <v>6268</v>
      </c>
    </row>
    <row r="32310" spans="1:5" x14ac:dyDescent="0.3">
      <c r="A32310" s="66">
        <v>42170</v>
      </c>
      <c r="B32310" s="98">
        <v>0.19791666666666666</v>
      </c>
      <c r="C32310" s="107" t="s">
        <v>119</v>
      </c>
      <c r="D32310" s="107">
        <v>28.3</v>
      </c>
      <c r="E32310" s="107">
        <v>6277</v>
      </c>
    </row>
    <row r="32311" spans="1:5" x14ac:dyDescent="0.3">
      <c r="A32311" s="66">
        <v>42170</v>
      </c>
      <c r="B32311" s="98">
        <v>0.20833333333333334</v>
      </c>
      <c r="C32311" s="107" t="s">
        <v>119</v>
      </c>
      <c r="D32311" s="107">
        <v>28.5</v>
      </c>
      <c r="E32311" s="107">
        <v>6325</v>
      </c>
    </row>
    <row r="32312" spans="1:5" x14ac:dyDescent="0.3">
      <c r="A32312" s="66">
        <v>42170</v>
      </c>
      <c r="B32312" s="98">
        <v>0.21875</v>
      </c>
      <c r="C32312" s="107" t="s">
        <v>119</v>
      </c>
      <c r="D32312" s="107">
        <v>28.47</v>
      </c>
      <c r="E32312" s="107">
        <v>6397</v>
      </c>
    </row>
    <row r="32313" spans="1:5" x14ac:dyDescent="0.3">
      <c r="A32313" s="66">
        <v>42170</v>
      </c>
      <c r="B32313" s="98">
        <v>0.22916666666666666</v>
      </c>
      <c r="C32313" s="107" t="s">
        <v>119</v>
      </c>
      <c r="D32313" s="107">
        <v>28.52</v>
      </c>
      <c r="E32313" s="107">
        <v>6256</v>
      </c>
    </row>
    <row r="32314" spans="1:5" x14ac:dyDescent="0.3">
      <c r="A32314" s="66">
        <v>42170</v>
      </c>
      <c r="B32314" s="98">
        <v>0.23958333333333334</v>
      </c>
      <c r="C32314" s="107" t="s">
        <v>119</v>
      </c>
      <c r="D32314" s="107">
        <v>28.55</v>
      </c>
      <c r="E32314" s="107">
        <v>5422</v>
      </c>
    </row>
    <row r="32315" spans="1:5" x14ac:dyDescent="0.3">
      <c r="A32315" s="66">
        <v>42170</v>
      </c>
      <c r="B32315" s="98">
        <v>0.25</v>
      </c>
      <c r="C32315" s="107" t="s">
        <v>119</v>
      </c>
      <c r="D32315" s="107">
        <v>28.51</v>
      </c>
      <c r="E32315" s="107">
        <v>5392</v>
      </c>
    </row>
    <row r="32316" spans="1:5" x14ac:dyDescent="0.3">
      <c r="A32316" s="66">
        <v>42170</v>
      </c>
      <c r="B32316" s="98">
        <v>0.28125</v>
      </c>
      <c r="C32316" s="107" t="s">
        <v>119</v>
      </c>
      <c r="D32316" s="107">
        <v>28.28</v>
      </c>
      <c r="E32316" s="107">
        <v>5445</v>
      </c>
    </row>
    <row r="32317" spans="1:5" x14ac:dyDescent="0.3">
      <c r="A32317" s="66">
        <v>42170</v>
      </c>
      <c r="B32317" s="98">
        <v>0.29166666666666669</v>
      </c>
      <c r="C32317" s="107" t="s">
        <v>119</v>
      </c>
      <c r="D32317" s="107">
        <v>28.28</v>
      </c>
      <c r="E32317" s="107">
        <v>5335</v>
      </c>
    </row>
    <row r="32318" spans="1:5" x14ac:dyDescent="0.3">
      <c r="A32318" s="66">
        <v>42170</v>
      </c>
      <c r="B32318" s="98">
        <v>0.30208333333333331</v>
      </c>
      <c r="C32318" s="107" t="s">
        <v>119</v>
      </c>
      <c r="D32318" s="107">
        <v>28.3</v>
      </c>
      <c r="E32318" s="107">
        <v>5243</v>
      </c>
    </row>
    <row r="32319" spans="1:5" x14ac:dyDescent="0.3">
      <c r="A32319" s="66">
        <v>42170</v>
      </c>
      <c r="B32319" s="98">
        <v>0.3125</v>
      </c>
      <c r="C32319" s="107" t="s">
        <v>119</v>
      </c>
      <c r="D32319" s="107">
        <v>28.35</v>
      </c>
      <c r="E32319" s="107">
        <v>5199</v>
      </c>
    </row>
    <row r="32320" spans="1:5" x14ac:dyDescent="0.3">
      <c r="A32320" s="66">
        <v>42170</v>
      </c>
      <c r="B32320" s="98">
        <v>0.32291666666666669</v>
      </c>
      <c r="C32320" s="107" t="s">
        <v>119</v>
      </c>
      <c r="D32320" s="107">
        <v>28.4</v>
      </c>
      <c r="E32320" s="107">
        <v>5214</v>
      </c>
    </row>
    <row r="32321" spans="1:5" x14ac:dyDescent="0.3">
      <c r="A32321" s="66">
        <v>42170</v>
      </c>
      <c r="B32321" s="98">
        <v>0.33333333333333331</v>
      </c>
      <c r="C32321" s="107" t="s">
        <v>119</v>
      </c>
      <c r="D32321" s="107">
        <v>28.44</v>
      </c>
      <c r="E32321" s="107">
        <v>5201</v>
      </c>
    </row>
    <row r="32322" spans="1:5" x14ac:dyDescent="0.3">
      <c r="A32322" s="66">
        <v>42170</v>
      </c>
      <c r="B32322" s="98">
        <v>0.34375</v>
      </c>
      <c r="C32322" s="107" t="s">
        <v>119</v>
      </c>
      <c r="D32322" s="107">
        <v>28.45</v>
      </c>
      <c r="E32322" s="107">
        <v>5039</v>
      </c>
    </row>
    <row r="32323" spans="1:5" x14ac:dyDescent="0.3">
      <c r="A32323" s="66">
        <v>42170</v>
      </c>
      <c r="B32323" s="98">
        <v>0.35416666666666669</v>
      </c>
      <c r="C32323" s="107" t="s">
        <v>119</v>
      </c>
      <c r="D32323" s="107">
        <v>28.46</v>
      </c>
      <c r="E32323" s="107">
        <v>5146</v>
      </c>
    </row>
    <row r="32324" spans="1:5" x14ac:dyDescent="0.3">
      <c r="A32324" s="66">
        <v>42170</v>
      </c>
      <c r="B32324" s="98">
        <v>0.36458333333333331</v>
      </c>
      <c r="C32324" s="107" t="s">
        <v>119</v>
      </c>
      <c r="D32324" s="107">
        <v>28.56</v>
      </c>
      <c r="E32324" s="107">
        <v>5252</v>
      </c>
    </row>
    <row r="32325" spans="1:5" x14ac:dyDescent="0.3">
      <c r="A32325" s="66">
        <v>42170</v>
      </c>
      <c r="B32325" s="98">
        <v>0.375</v>
      </c>
      <c r="C32325" s="107" t="s">
        <v>119</v>
      </c>
      <c r="D32325" s="107">
        <v>28.55</v>
      </c>
      <c r="E32325" s="107">
        <v>5364</v>
      </c>
    </row>
    <row r="32326" spans="1:5" x14ac:dyDescent="0.3">
      <c r="A32326" s="66">
        <v>42170</v>
      </c>
      <c r="B32326" s="98">
        <v>0.38541666666666669</v>
      </c>
      <c r="C32326" s="107" t="s">
        <v>119</v>
      </c>
      <c r="D32326" s="107">
        <v>28.63</v>
      </c>
      <c r="E32326" s="107">
        <v>5828</v>
      </c>
    </row>
    <row r="32327" spans="1:5" x14ac:dyDescent="0.3">
      <c r="A32327" s="66">
        <v>42170</v>
      </c>
      <c r="B32327" s="98">
        <v>0.39583333333333331</v>
      </c>
      <c r="C32327" s="107" t="s">
        <v>119</v>
      </c>
      <c r="D32327" s="107">
        <v>28.69</v>
      </c>
      <c r="E32327" s="107">
        <v>6207</v>
      </c>
    </row>
    <row r="32328" spans="1:5" x14ac:dyDescent="0.3">
      <c r="A32328" s="66">
        <v>42170</v>
      </c>
      <c r="B32328" s="98">
        <v>0.40625</v>
      </c>
      <c r="C32328" s="107" t="s">
        <v>119</v>
      </c>
      <c r="D32328" s="107">
        <v>28.76</v>
      </c>
      <c r="E32328" s="107">
        <v>6458</v>
      </c>
    </row>
    <row r="32329" spans="1:5" x14ac:dyDescent="0.3">
      <c r="A32329" s="66">
        <v>42170</v>
      </c>
      <c r="B32329" s="98">
        <v>0.41666666666666669</v>
      </c>
      <c r="C32329" s="107" t="s">
        <v>119</v>
      </c>
      <c r="D32329" s="107">
        <v>28.82</v>
      </c>
      <c r="E32329" s="107">
        <v>6782</v>
      </c>
    </row>
    <row r="32330" spans="1:5" x14ac:dyDescent="0.3">
      <c r="A32330" s="66">
        <v>42170</v>
      </c>
      <c r="B32330" s="98">
        <v>0.42708333333333331</v>
      </c>
      <c r="C32330" s="107" t="s">
        <v>119</v>
      </c>
      <c r="D32330" s="107">
        <v>28.89</v>
      </c>
      <c r="E32330" s="107">
        <v>7199</v>
      </c>
    </row>
    <row r="32331" spans="1:5" x14ac:dyDescent="0.3">
      <c r="A32331" s="66">
        <v>42170</v>
      </c>
      <c r="B32331" s="98">
        <v>0.4375</v>
      </c>
      <c r="C32331" s="107" t="s">
        <v>119</v>
      </c>
      <c r="D32331" s="107">
        <v>28.96</v>
      </c>
      <c r="E32331" s="107">
        <v>7219</v>
      </c>
    </row>
    <row r="32332" spans="1:5" x14ac:dyDescent="0.3">
      <c r="A32332" s="66">
        <v>42170</v>
      </c>
      <c r="B32332" s="98">
        <v>0.44791666666666669</v>
      </c>
      <c r="C32332" s="107" t="s">
        <v>119</v>
      </c>
      <c r="D32332" s="107">
        <v>29.05</v>
      </c>
      <c r="E32332" s="107">
        <v>7081</v>
      </c>
    </row>
    <row r="32333" spans="1:5" x14ac:dyDescent="0.3">
      <c r="A32333" s="66">
        <v>42170</v>
      </c>
      <c r="B32333" s="98">
        <v>0.45833333333333331</v>
      </c>
      <c r="C32333" s="107" t="s">
        <v>119</v>
      </c>
      <c r="D32333" s="107">
        <v>29.12</v>
      </c>
      <c r="E32333" s="107">
        <v>7323</v>
      </c>
    </row>
    <row r="32334" spans="1:5" x14ac:dyDescent="0.3">
      <c r="A32334" s="66">
        <v>42170</v>
      </c>
      <c r="B32334" s="98">
        <v>0.46875</v>
      </c>
      <c r="C32334" s="107" t="s">
        <v>119</v>
      </c>
      <c r="D32334" s="107">
        <v>29.18</v>
      </c>
      <c r="E32334" s="107">
        <v>7642</v>
      </c>
    </row>
    <row r="32335" spans="1:5" x14ac:dyDescent="0.3">
      <c r="A32335" s="66">
        <v>42170</v>
      </c>
      <c r="B32335" s="98">
        <v>0.47916666666666669</v>
      </c>
      <c r="C32335" s="107" t="s">
        <v>119</v>
      </c>
      <c r="D32335" s="107">
        <v>29.22</v>
      </c>
      <c r="E32335" s="107">
        <v>7603</v>
      </c>
    </row>
    <row r="32336" spans="1:5" x14ac:dyDescent="0.3">
      <c r="A32336" s="66">
        <v>42170</v>
      </c>
      <c r="B32336" s="98">
        <v>0.48958333333333331</v>
      </c>
      <c r="C32336" s="107" t="s">
        <v>119</v>
      </c>
      <c r="D32336" s="107">
        <v>29.29</v>
      </c>
      <c r="E32336" s="107">
        <v>7536</v>
      </c>
    </row>
    <row r="32337" spans="1:5" x14ac:dyDescent="0.3">
      <c r="A32337" s="66">
        <v>42170</v>
      </c>
      <c r="B32337" s="98">
        <v>0.5</v>
      </c>
      <c r="C32337" s="107" t="s">
        <v>120</v>
      </c>
      <c r="D32337" s="107">
        <v>29.38</v>
      </c>
      <c r="E32337" s="107">
        <v>7660</v>
      </c>
    </row>
    <row r="32338" spans="1:5" x14ac:dyDescent="0.3">
      <c r="A32338" s="66">
        <v>42170</v>
      </c>
      <c r="B32338" s="98">
        <v>0.51041666666666663</v>
      </c>
      <c r="C32338" s="107" t="s">
        <v>120</v>
      </c>
      <c r="D32338" s="107">
        <v>29.45</v>
      </c>
      <c r="E32338" s="107">
        <v>7897</v>
      </c>
    </row>
    <row r="32339" spans="1:5" x14ac:dyDescent="0.3">
      <c r="A32339" s="66">
        <v>42170</v>
      </c>
      <c r="B32339" s="98">
        <v>0.52083333333333337</v>
      </c>
      <c r="C32339" s="107" t="s">
        <v>120</v>
      </c>
      <c r="D32339" s="107">
        <v>29.49</v>
      </c>
      <c r="E32339" s="107">
        <v>7971</v>
      </c>
    </row>
    <row r="32340" spans="1:5" x14ac:dyDescent="0.3">
      <c r="A32340" s="66">
        <v>42170</v>
      </c>
      <c r="B32340" s="98">
        <v>0.53125</v>
      </c>
      <c r="C32340" s="107" t="s">
        <v>120</v>
      </c>
      <c r="D32340" s="107">
        <v>29.52</v>
      </c>
      <c r="E32340" s="107">
        <v>8224</v>
      </c>
    </row>
    <row r="32341" spans="1:5" x14ac:dyDescent="0.3">
      <c r="A32341" s="66">
        <v>42170</v>
      </c>
      <c r="B32341" s="98">
        <v>4.1666666666666664E-2</v>
      </c>
      <c r="C32341" s="107" t="s">
        <v>120</v>
      </c>
      <c r="D32341" s="107">
        <v>29.54</v>
      </c>
      <c r="E32341" s="107">
        <v>8382</v>
      </c>
    </row>
    <row r="32342" spans="1:5" x14ac:dyDescent="0.3">
      <c r="A32342" s="66">
        <v>42170</v>
      </c>
      <c r="B32342" s="98">
        <v>5.2083333333333336E-2</v>
      </c>
      <c r="C32342" s="107" t="s">
        <v>120</v>
      </c>
      <c r="D32342" s="107">
        <v>29.62</v>
      </c>
      <c r="E32342" s="107">
        <v>8466</v>
      </c>
    </row>
    <row r="32343" spans="1:5" x14ac:dyDescent="0.3">
      <c r="A32343" s="66">
        <v>42170</v>
      </c>
      <c r="B32343" s="98">
        <v>6.25E-2</v>
      </c>
      <c r="C32343" s="107" t="s">
        <v>120</v>
      </c>
      <c r="D32343" s="107">
        <v>29.57</v>
      </c>
      <c r="E32343" s="107">
        <v>8552</v>
      </c>
    </row>
    <row r="32344" spans="1:5" x14ac:dyDescent="0.3">
      <c r="A32344" s="66">
        <v>42170</v>
      </c>
      <c r="B32344" s="98">
        <v>7.2916666666666671E-2</v>
      </c>
      <c r="C32344" s="107" t="s">
        <v>120</v>
      </c>
      <c r="D32344" s="107">
        <v>29.52</v>
      </c>
      <c r="E32344" s="107">
        <v>8891</v>
      </c>
    </row>
    <row r="32345" spans="1:5" x14ac:dyDescent="0.3">
      <c r="A32345" s="66">
        <v>42170</v>
      </c>
      <c r="B32345" s="98">
        <v>8.3333333333333329E-2</v>
      </c>
      <c r="C32345" s="107" t="s">
        <v>120</v>
      </c>
      <c r="D32345" s="107">
        <v>29.45</v>
      </c>
      <c r="E32345" s="107">
        <v>8502</v>
      </c>
    </row>
    <row r="32346" spans="1:5" x14ac:dyDescent="0.3">
      <c r="A32346" s="66">
        <v>42170</v>
      </c>
      <c r="B32346" s="98">
        <v>9.375E-2</v>
      </c>
      <c r="C32346" s="107" t="s">
        <v>120</v>
      </c>
      <c r="D32346" s="107">
        <v>29.35</v>
      </c>
      <c r="E32346" s="107">
        <v>8676</v>
      </c>
    </row>
    <row r="32347" spans="1:5" x14ac:dyDescent="0.3">
      <c r="A32347" s="66">
        <v>42170</v>
      </c>
      <c r="B32347" s="98">
        <v>0.10416666666666667</v>
      </c>
      <c r="C32347" s="107" t="s">
        <v>120</v>
      </c>
      <c r="D32347" s="107">
        <v>29.29</v>
      </c>
      <c r="E32347" s="107">
        <v>8448</v>
      </c>
    </row>
    <row r="32348" spans="1:5" x14ac:dyDescent="0.3">
      <c r="A32348" s="66">
        <v>42170</v>
      </c>
      <c r="B32348" s="98">
        <v>0.11458333333333333</v>
      </c>
      <c r="C32348" s="107" t="s">
        <v>120</v>
      </c>
      <c r="D32348" s="107">
        <v>29.35</v>
      </c>
      <c r="E32348" s="107">
        <v>8358</v>
      </c>
    </row>
    <row r="32349" spans="1:5" x14ac:dyDescent="0.3">
      <c r="A32349" s="66">
        <v>42170</v>
      </c>
      <c r="B32349" s="98">
        <v>0.125</v>
      </c>
      <c r="C32349" s="107" t="s">
        <v>120</v>
      </c>
      <c r="D32349" s="107">
        <v>29.23</v>
      </c>
      <c r="E32349" s="107">
        <v>8364</v>
      </c>
    </row>
    <row r="32350" spans="1:5" x14ac:dyDescent="0.3">
      <c r="A32350" s="66">
        <v>42170</v>
      </c>
      <c r="B32350" s="98">
        <v>0.13541666666666666</v>
      </c>
      <c r="C32350" s="107" t="s">
        <v>120</v>
      </c>
      <c r="D32350" s="107">
        <v>29.18</v>
      </c>
      <c r="E32350" s="107">
        <v>8315</v>
      </c>
    </row>
    <row r="32351" spans="1:5" x14ac:dyDescent="0.3">
      <c r="A32351" s="66">
        <v>42170</v>
      </c>
      <c r="B32351" s="98">
        <v>0.14583333333333334</v>
      </c>
      <c r="C32351" s="107" t="s">
        <v>120</v>
      </c>
      <c r="D32351" s="107">
        <v>29.2</v>
      </c>
      <c r="E32351" s="107">
        <v>8405</v>
      </c>
    </row>
    <row r="32352" spans="1:5" x14ac:dyDescent="0.3">
      <c r="A32352" s="66">
        <v>42170</v>
      </c>
      <c r="B32352" s="98">
        <v>0.15625</v>
      </c>
      <c r="C32352" s="107" t="s">
        <v>120</v>
      </c>
      <c r="D32352" s="107">
        <v>29.16</v>
      </c>
      <c r="E32352" s="107">
        <v>7946</v>
      </c>
    </row>
    <row r="32353" spans="1:5" x14ac:dyDescent="0.3">
      <c r="A32353" s="66">
        <v>42170</v>
      </c>
      <c r="B32353" s="98">
        <v>0.16666666666666666</v>
      </c>
      <c r="C32353" s="107" t="s">
        <v>120</v>
      </c>
      <c r="D32353" s="107">
        <v>29.2</v>
      </c>
      <c r="E32353" s="107">
        <v>7512</v>
      </c>
    </row>
    <row r="32354" spans="1:5" x14ac:dyDescent="0.3">
      <c r="A32354" s="66">
        <v>42170</v>
      </c>
      <c r="B32354" s="98">
        <v>0.17708333333333334</v>
      </c>
      <c r="C32354" s="107" t="s">
        <v>120</v>
      </c>
      <c r="D32354" s="107">
        <v>29.11</v>
      </c>
      <c r="E32354" s="107">
        <v>7292</v>
      </c>
    </row>
    <row r="32355" spans="1:5" x14ac:dyDescent="0.3">
      <c r="A32355" s="66">
        <v>42170</v>
      </c>
      <c r="B32355" s="98">
        <v>0.1875</v>
      </c>
      <c r="C32355" s="107" t="s">
        <v>120</v>
      </c>
      <c r="D32355" s="107">
        <v>29.14</v>
      </c>
      <c r="E32355" s="107">
        <v>7145</v>
      </c>
    </row>
    <row r="32356" spans="1:5" x14ac:dyDescent="0.3">
      <c r="A32356" s="66">
        <v>42170</v>
      </c>
      <c r="B32356" s="98">
        <v>0.19791666666666666</v>
      </c>
      <c r="C32356" s="107" t="s">
        <v>120</v>
      </c>
      <c r="D32356" s="107">
        <v>29.12</v>
      </c>
      <c r="E32356" s="107">
        <v>6974</v>
      </c>
    </row>
    <row r="32357" spans="1:5" x14ac:dyDescent="0.3">
      <c r="A32357" s="66">
        <v>42170</v>
      </c>
      <c r="B32357" s="98">
        <v>0.20833333333333334</v>
      </c>
      <c r="C32357" s="107" t="s">
        <v>120</v>
      </c>
      <c r="D32357" s="107">
        <v>29.06</v>
      </c>
      <c r="E32357" s="107">
        <v>7030</v>
      </c>
    </row>
    <row r="32358" spans="1:5" x14ac:dyDescent="0.3">
      <c r="A32358" s="66">
        <v>42170</v>
      </c>
      <c r="B32358" s="98">
        <v>0.21875</v>
      </c>
      <c r="C32358" s="107" t="s">
        <v>120</v>
      </c>
      <c r="D32358" s="107">
        <v>29.01</v>
      </c>
      <c r="E32358" s="107">
        <v>6838</v>
      </c>
    </row>
    <row r="32359" spans="1:5" x14ac:dyDescent="0.3">
      <c r="A32359" s="66">
        <v>42170</v>
      </c>
      <c r="B32359" s="98">
        <v>0.22916666666666666</v>
      </c>
      <c r="C32359" s="107" t="s">
        <v>120</v>
      </c>
      <c r="D32359" s="107">
        <v>29.02</v>
      </c>
      <c r="E32359" s="107">
        <v>6533</v>
      </c>
    </row>
    <row r="32360" spans="1:5" x14ac:dyDescent="0.3">
      <c r="A32360" s="66">
        <v>42170</v>
      </c>
      <c r="B32360" s="98">
        <v>0.23958333333333334</v>
      </c>
      <c r="C32360" s="107" t="s">
        <v>120</v>
      </c>
      <c r="D32360" s="107">
        <v>29.01</v>
      </c>
      <c r="E32360" s="107">
        <v>5850</v>
      </c>
    </row>
    <row r="32361" spans="1:5" x14ac:dyDescent="0.3">
      <c r="A32361" s="66">
        <v>42170</v>
      </c>
      <c r="B32361" s="98">
        <v>0.25</v>
      </c>
      <c r="C32361" s="107" t="s">
        <v>120</v>
      </c>
      <c r="D32361" s="107">
        <v>29.06</v>
      </c>
      <c r="E32361" s="107">
        <v>5393</v>
      </c>
    </row>
    <row r="32362" spans="1:5" x14ac:dyDescent="0.3">
      <c r="A32362" s="66">
        <v>42170</v>
      </c>
      <c r="B32362" s="98">
        <v>0.26041666666666669</v>
      </c>
      <c r="C32362" s="107" t="s">
        <v>120</v>
      </c>
      <c r="D32362" s="107">
        <v>29.07</v>
      </c>
      <c r="E32362" s="107">
        <v>5139</v>
      </c>
    </row>
    <row r="32363" spans="1:5" x14ac:dyDescent="0.3">
      <c r="A32363" s="66">
        <v>42170</v>
      </c>
      <c r="B32363" s="98">
        <v>0.27083333333333331</v>
      </c>
      <c r="C32363" s="107" t="s">
        <v>120</v>
      </c>
      <c r="D32363" s="107">
        <v>29.05</v>
      </c>
      <c r="E32363" s="107">
        <v>5015</v>
      </c>
    </row>
    <row r="32364" spans="1:5" x14ac:dyDescent="0.3">
      <c r="A32364" s="66">
        <v>42170</v>
      </c>
      <c r="B32364" s="98">
        <v>0.28125</v>
      </c>
      <c r="C32364" s="107" t="s">
        <v>120</v>
      </c>
      <c r="D32364" s="107">
        <v>29.02</v>
      </c>
      <c r="E32364" s="107">
        <v>5101</v>
      </c>
    </row>
    <row r="32365" spans="1:5" x14ac:dyDescent="0.3">
      <c r="A32365" s="66">
        <v>42170</v>
      </c>
      <c r="B32365" s="98">
        <v>0.29166666666666669</v>
      </c>
      <c r="C32365" s="107" t="s">
        <v>120</v>
      </c>
      <c r="D32365" s="107">
        <v>29.04</v>
      </c>
      <c r="E32365" s="107">
        <v>5193</v>
      </c>
    </row>
    <row r="32366" spans="1:5" x14ac:dyDescent="0.3">
      <c r="A32366" s="66">
        <v>42170</v>
      </c>
      <c r="B32366" s="98">
        <v>0.30208333333333331</v>
      </c>
      <c r="C32366" s="107" t="s">
        <v>120</v>
      </c>
      <c r="D32366" s="107">
        <v>29</v>
      </c>
      <c r="E32366" s="107">
        <v>5499</v>
      </c>
    </row>
    <row r="32367" spans="1:5" x14ac:dyDescent="0.3">
      <c r="A32367" s="66">
        <v>42170</v>
      </c>
      <c r="B32367" s="98">
        <v>0.3125</v>
      </c>
      <c r="C32367" s="107" t="s">
        <v>120</v>
      </c>
      <c r="D32367" s="107">
        <v>28.99</v>
      </c>
      <c r="E32367" s="107">
        <v>5640</v>
      </c>
    </row>
    <row r="32368" spans="1:5" x14ac:dyDescent="0.3">
      <c r="A32368" s="66">
        <v>42170</v>
      </c>
      <c r="B32368" s="98">
        <v>0.32291666666666669</v>
      </c>
      <c r="C32368" s="107" t="s">
        <v>120</v>
      </c>
      <c r="D32368" s="107">
        <v>29</v>
      </c>
      <c r="E32368" s="107">
        <v>5499</v>
      </c>
    </row>
    <row r="32369" spans="1:5" x14ac:dyDescent="0.3">
      <c r="A32369" s="66">
        <v>42170</v>
      </c>
      <c r="B32369" s="98">
        <v>0.33333333333333331</v>
      </c>
      <c r="C32369" s="107" t="s">
        <v>120</v>
      </c>
      <c r="D32369" s="107">
        <v>28.97</v>
      </c>
      <c r="E32369" s="107">
        <v>5569</v>
      </c>
    </row>
    <row r="32370" spans="1:5" x14ac:dyDescent="0.3">
      <c r="A32370" s="66">
        <v>42170</v>
      </c>
      <c r="B32370" s="98">
        <v>0.34375</v>
      </c>
      <c r="C32370" s="107" t="s">
        <v>120</v>
      </c>
      <c r="D32370" s="107">
        <v>28.81</v>
      </c>
      <c r="E32370" s="107">
        <v>5359</v>
      </c>
    </row>
    <row r="32371" spans="1:5" x14ac:dyDescent="0.3">
      <c r="A32371" s="66">
        <v>42170</v>
      </c>
      <c r="B32371" s="98">
        <v>0.35416666666666669</v>
      </c>
      <c r="C32371" s="107" t="s">
        <v>120</v>
      </c>
      <c r="D32371" s="107">
        <v>28.83</v>
      </c>
      <c r="E32371" s="107">
        <v>5346</v>
      </c>
    </row>
    <row r="32372" spans="1:5" x14ac:dyDescent="0.3">
      <c r="A32372" s="66">
        <v>42170</v>
      </c>
      <c r="B32372" s="98">
        <v>0.36458333333333331</v>
      </c>
      <c r="C32372" s="107" t="s">
        <v>120</v>
      </c>
      <c r="D32372" s="107">
        <v>28.74</v>
      </c>
      <c r="E32372" s="107">
        <v>5335</v>
      </c>
    </row>
    <row r="32373" spans="1:5" x14ac:dyDescent="0.3">
      <c r="A32373" s="66">
        <v>42170</v>
      </c>
      <c r="B32373" s="98">
        <v>0.375</v>
      </c>
      <c r="C32373" s="107" t="s">
        <v>120</v>
      </c>
      <c r="D32373" s="107">
        <v>28.77</v>
      </c>
      <c r="E32373" s="107">
        <v>5420</v>
      </c>
    </row>
    <row r="32374" spans="1:5" x14ac:dyDescent="0.3">
      <c r="A32374" s="66">
        <v>42170</v>
      </c>
      <c r="B32374" s="98">
        <v>0.38541666666666669</v>
      </c>
      <c r="C32374" s="107" t="s">
        <v>120</v>
      </c>
      <c r="D32374" s="107">
        <v>28.78</v>
      </c>
      <c r="E32374" s="107">
        <v>5505</v>
      </c>
    </row>
    <row r="32375" spans="1:5" x14ac:dyDescent="0.3">
      <c r="A32375" s="66">
        <v>42170</v>
      </c>
      <c r="B32375" s="98">
        <v>0.39583333333333331</v>
      </c>
      <c r="C32375" s="107" t="s">
        <v>120</v>
      </c>
      <c r="D32375" s="107">
        <v>28.8</v>
      </c>
      <c r="E32375" s="107">
        <v>5484</v>
      </c>
    </row>
    <row r="32376" spans="1:5" x14ac:dyDescent="0.3">
      <c r="A32376" s="66">
        <v>42170</v>
      </c>
      <c r="B32376" s="98">
        <v>0.40625</v>
      </c>
      <c r="C32376" s="107" t="s">
        <v>120</v>
      </c>
      <c r="D32376" s="107">
        <v>28.8</v>
      </c>
      <c r="E32376" s="107">
        <v>5479</v>
      </c>
    </row>
    <row r="32377" spans="1:5" x14ac:dyDescent="0.3">
      <c r="A32377" s="66">
        <v>42170</v>
      </c>
      <c r="B32377" s="98">
        <v>0.41666666666666669</v>
      </c>
      <c r="C32377" s="107" t="s">
        <v>120</v>
      </c>
      <c r="D32377" s="107">
        <v>28.75</v>
      </c>
      <c r="E32377" s="107">
        <v>5468</v>
      </c>
    </row>
    <row r="32378" spans="1:5" x14ac:dyDescent="0.3">
      <c r="A32378" s="66">
        <v>42170</v>
      </c>
      <c r="B32378" s="98">
        <v>0.42708333333333331</v>
      </c>
      <c r="C32378" s="107" t="s">
        <v>120</v>
      </c>
      <c r="D32378" s="107">
        <v>28.71</v>
      </c>
      <c r="E32378" s="107">
        <v>5450</v>
      </c>
    </row>
    <row r="32379" spans="1:5" x14ac:dyDescent="0.3">
      <c r="A32379" s="66">
        <v>42170</v>
      </c>
      <c r="B32379" s="98">
        <v>0.4375</v>
      </c>
      <c r="C32379" s="107" t="s">
        <v>120</v>
      </c>
      <c r="D32379" s="107">
        <v>28.74</v>
      </c>
      <c r="E32379" s="107">
        <v>5423</v>
      </c>
    </row>
    <row r="32380" spans="1:5" x14ac:dyDescent="0.3">
      <c r="A32380" s="66">
        <v>42170</v>
      </c>
      <c r="B32380" s="98">
        <v>0.44791666666666669</v>
      </c>
      <c r="C32380" s="107" t="s">
        <v>120</v>
      </c>
      <c r="D32380" s="107">
        <v>28.75</v>
      </c>
      <c r="E32380" s="107">
        <v>5392</v>
      </c>
    </row>
    <row r="32381" spans="1:5" x14ac:dyDescent="0.3">
      <c r="A32381" s="66">
        <v>42170</v>
      </c>
      <c r="B32381" s="98">
        <v>0.45833333333333331</v>
      </c>
      <c r="C32381" s="107" t="s">
        <v>120</v>
      </c>
      <c r="D32381" s="107">
        <v>28.82</v>
      </c>
      <c r="E32381" s="107">
        <v>5320</v>
      </c>
    </row>
    <row r="32382" spans="1:5" x14ac:dyDescent="0.3">
      <c r="A32382" s="66">
        <v>42170</v>
      </c>
      <c r="B32382" s="98">
        <v>0.46875</v>
      </c>
      <c r="C32382" s="107" t="s">
        <v>120</v>
      </c>
      <c r="D32382" s="107">
        <v>28.88</v>
      </c>
      <c r="E32382" s="107">
        <v>5340</v>
      </c>
    </row>
    <row r="32383" spans="1:5" x14ac:dyDescent="0.3">
      <c r="A32383" s="66">
        <v>42170</v>
      </c>
      <c r="B32383" s="98">
        <v>0.47916666666666669</v>
      </c>
      <c r="C32383" s="107" t="s">
        <v>120</v>
      </c>
      <c r="D32383" s="107">
        <v>28.89</v>
      </c>
      <c r="E32383" s="107">
        <v>5442</v>
      </c>
    </row>
    <row r="32384" spans="1:5" x14ac:dyDescent="0.3">
      <c r="A32384" s="66">
        <v>42170</v>
      </c>
      <c r="B32384" s="98">
        <v>0.48958333333333331</v>
      </c>
      <c r="C32384" s="107" t="s">
        <v>120</v>
      </c>
      <c r="D32384" s="107">
        <v>28.81</v>
      </c>
      <c r="E32384" s="107">
        <v>5498</v>
      </c>
    </row>
    <row r="32385" spans="1:5" x14ac:dyDescent="0.3">
      <c r="A32385" s="66">
        <v>42171</v>
      </c>
      <c r="B32385" s="98">
        <v>0.5</v>
      </c>
      <c r="C32385" s="107" t="s">
        <v>119</v>
      </c>
      <c r="D32385" s="107">
        <v>28.8</v>
      </c>
      <c r="E32385" s="107">
        <v>5497</v>
      </c>
    </row>
    <row r="32386" spans="1:5" x14ac:dyDescent="0.3">
      <c r="A32386" s="66">
        <v>42171</v>
      </c>
      <c r="B32386" s="98">
        <v>0.51041666666666663</v>
      </c>
      <c r="C32386" s="107" t="s">
        <v>119</v>
      </c>
      <c r="D32386" s="107">
        <v>28.77</v>
      </c>
      <c r="E32386" s="107">
        <v>5466</v>
      </c>
    </row>
    <row r="32387" spans="1:5" x14ac:dyDescent="0.3">
      <c r="A32387" s="66">
        <v>42171</v>
      </c>
      <c r="B32387" s="98">
        <v>0.52083333333333337</v>
      </c>
      <c r="C32387" s="107" t="s">
        <v>119</v>
      </c>
      <c r="D32387" s="107">
        <v>28.76</v>
      </c>
      <c r="E32387" s="107">
        <v>5614</v>
      </c>
    </row>
    <row r="32388" spans="1:5" x14ac:dyDescent="0.3">
      <c r="A32388" s="66">
        <v>42171</v>
      </c>
      <c r="B32388" s="98">
        <v>0.53125</v>
      </c>
      <c r="C32388" s="107" t="s">
        <v>119</v>
      </c>
      <c r="D32388" s="107">
        <v>28.75</v>
      </c>
      <c r="E32388" s="107">
        <v>5642</v>
      </c>
    </row>
    <row r="32389" spans="1:5" x14ac:dyDescent="0.3">
      <c r="A32389" s="66">
        <v>42171</v>
      </c>
      <c r="B32389" s="98">
        <v>4.1666666666666664E-2</v>
      </c>
      <c r="C32389" s="107" t="s">
        <v>119</v>
      </c>
      <c r="D32389" s="107">
        <v>28.78</v>
      </c>
      <c r="E32389" s="107">
        <v>5639</v>
      </c>
    </row>
    <row r="32390" spans="1:5" x14ac:dyDescent="0.3">
      <c r="A32390" s="66">
        <v>42171</v>
      </c>
      <c r="B32390" s="98">
        <v>5.2083333333333336E-2</v>
      </c>
      <c r="C32390" s="107" t="s">
        <v>119</v>
      </c>
      <c r="D32390" s="107">
        <v>28.75</v>
      </c>
      <c r="E32390" s="107">
        <v>5657</v>
      </c>
    </row>
    <row r="32391" spans="1:5" x14ac:dyDescent="0.3">
      <c r="A32391" s="66">
        <v>42171</v>
      </c>
      <c r="B32391" s="98">
        <v>6.25E-2</v>
      </c>
      <c r="C32391" s="107" t="s">
        <v>119</v>
      </c>
      <c r="D32391" s="107">
        <v>28.72</v>
      </c>
      <c r="E32391" s="107">
        <v>5764</v>
      </c>
    </row>
    <row r="32392" spans="1:5" x14ac:dyDescent="0.3">
      <c r="A32392" s="66">
        <v>42171</v>
      </c>
      <c r="B32392" s="98">
        <v>7.2916666666666671E-2</v>
      </c>
      <c r="C32392" s="107" t="s">
        <v>119</v>
      </c>
      <c r="D32392" s="107">
        <v>28.69</v>
      </c>
      <c r="E32392" s="107">
        <v>5799</v>
      </c>
    </row>
    <row r="32393" spans="1:5" x14ac:dyDescent="0.3">
      <c r="A32393" s="66">
        <v>42171</v>
      </c>
      <c r="B32393" s="98">
        <v>8.3333333333333329E-2</v>
      </c>
      <c r="C32393" s="107" t="s">
        <v>119</v>
      </c>
      <c r="D32393" s="107">
        <v>28.69</v>
      </c>
      <c r="E32393" s="107">
        <v>5841</v>
      </c>
    </row>
    <row r="32394" spans="1:5" x14ac:dyDescent="0.3">
      <c r="A32394" s="66">
        <v>42171</v>
      </c>
      <c r="B32394" s="98">
        <v>9.375E-2</v>
      </c>
      <c r="C32394" s="107" t="s">
        <v>119</v>
      </c>
      <c r="D32394" s="107">
        <v>28.66</v>
      </c>
      <c r="E32394" s="107">
        <v>5832</v>
      </c>
    </row>
    <row r="32395" spans="1:5" x14ac:dyDescent="0.3">
      <c r="A32395" s="66">
        <v>42171</v>
      </c>
      <c r="B32395" s="98">
        <v>0.10416666666666667</v>
      </c>
      <c r="C32395" s="107" t="s">
        <v>119</v>
      </c>
      <c r="D32395" s="107">
        <v>28.59</v>
      </c>
      <c r="E32395" s="107">
        <v>5816</v>
      </c>
    </row>
    <row r="32396" spans="1:5" x14ac:dyDescent="0.3">
      <c r="A32396" s="66">
        <v>42171</v>
      </c>
      <c r="B32396" s="98">
        <v>0.11458333333333333</v>
      </c>
      <c r="C32396" s="107" t="s">
        <v>119</v>
      </c>
      <c r="D32396" s="107">
        <v>28.52</v>
      </c>
      <c r="E32396" s="107">
        <v>5796</v>
      </c>
    </row>
    <row r="32397" spans="1:5" x14ac:dyDescent="0.3">
      <c r="A32397" s="66">
        <v>42171</v>
      </c>
      <c r="B32397" s="98">
        <v>0.125</v>
      </c>
      <c r="C32397" s="107" t="s">
        <v>119</v>
      </c>
      <c r="D32397" s="107">
        <v>28.47</v>
      </c>
      <c r="E32397" s="107">
        <v>5750</v>
      </c>
    </row>
    <row r="32398" spans="1:5" x14ac:dyDescent="0.3">
      <c r="A32398" s="66">
        <v>42171</v>
      </c>
      <c r="B32398" s="98">
        <v>0.13541666666666666</v>
      </c>
      <c r="C32398" s="107" t="s">
        <v>119</v>
      </c>
      <c r="D32398" s="107">
        <v>28.42</v>
      </c>
      <c r="E32398" s="107">
        <v>5753</v>
      </c>
    </row>
    <row r="32399" spans="1:5" x14ac:dyDescent="0.3">
      <c r="A32399" s="66">
        <v>42171</v>
      </c>
      <c r="B32399" s="98">
        <v>0.14583333333333334</v>
      </c>
      <c r="C32399" s="107" t="s">
        <v>119</v>
      </c>
      <c r="D32399" s="107">
        <v>28.38</v>
      </c>
      <c r="E32399" s="107">
        <v>5810</v>
      </c>
    </row>
    <row r="32400" spans="1:5" x14ac:dyDescent="0.3">
      <c r="A32400" s="66">
        <v>42171</v>
      </c>
      <c r="B32400" s="98">
        <v>0.15625</v>
      </c>
      <c r="C32400" s="107" t="s">
        <v>119</v>
      </c>
      <c r="D32400" s="107">
        <v>28.37</v>
      </c>
      <c r="E32400" s="107">
        <v>5857</v>
      </c>
    </row>
    <row r="32401" spans="1:5" x14ac:dyDescent="0.3">
      <c r="A32401" s="66">
        <v>42171</v>
      </c>
      <c r="B32401" s="98">
        <v>0.16666666666666666</v>
      </c>
      <c r="C32401" s="107" t="s">
        <v>119</v>
      </c>
      <c r="D32401" s="107">
        <v>28.38</v>
      </c>
      <c r="E32401" s="107">
        <v>5898</v>
      </c>
    </row>
    <row r="32402" spans="1:5" x14ac:dyDescent="0.3">
      <c r="A32402" s="66">
        <v>42171</v>
      </c>
      <c r="B32402" s="98">
        <v>0.17708333333333334</v>
      </c>
      <c r="C32402" s="107" t="s">
        <v>119</v>
      </c>
      <c r="D32402" s="107">
        <v>28.34</v>
      </c>
      <c r="E32402" s="107">
        <v>5887</v>
      </c>
    </row>
    <row r="32403" spans="1:5" x14ac:dyDescent="0.3">
      <c r="A32403" s="66">
        <v>42171</v>
      </c>
      <c r="B32403" s="98">
        <v>0.1875</v>
      </c>
      <c r="C32403" s="107" t="s">
        <v>119</v>
      </c>
      <c r="D32403" s="107">
        <v>28.27</v>
      </c>
      <c r="E32403" s="107">
        <v>5873</v>
      </c>
    </row>
    <row r="32404" spans="1:5" x14ac:dyDescent="0.3">
      <c r="A32404" s="66">
        <v>42171</v>
      </c>
      <c r="B32404" s="98">
        <v>0.19791666666666666</v>
      </c>
      <c r="C32404" s="107" t="s">
        <v>119</v>
      </c>
      <c r="D32404" s="107">
        <v>28.14</v>
      </c>
      <c r="E32404" s="107">
        <v>5870</v>
      </c>
    </row>
    <row r="32405" spans="1:5" x14ac:dyDescent="0.3">
      <c r="A32405" s="66">
        <v>42171</v>
      </c>
      <c r="B32405" s="98">
        <v>0.20833333333333334</v>
      </c>
      <c r="C32405" s="107" t="s">
        <v>119</v>
      </c>
      <c r="D32405" s="107">
        <v>28.17</v>
      </c>
      <c r="E32405" s="107">
        <v>5902</v>
      </c>
    </row>
    <row r="32406" spans="1:5" x14ac:dyDescent="0.3">
      <c r="A32406" s="66">
        <v>42171</v>
      </c>
      <c r="B32406" s="98">
        <v>0.21875</v>
      </c>
      <c r="C32406" s="107" t="s">
        <v>119</v>
      </c>
      <c r="D32406" s="107">
        <v>28.14</v>
      </c>
      <c r="E32406" s="107">
        <v>5970</v>
      </c>
    </row>
    <row r="32407" spans="1:5" x14ac:dyDescent="0.3">
      <c r="A32407" s="66">
        <v>42171</v>
      </c>
      <c r="B32407" s="98">
        <v>0.22916666666666666</v>
      </c>
      <c r="C32407" s="107" t="s">
        <v>119</v>
      </c>
      <c r="D32407" s="107">
        <v>28.22</v>
      </c>
      <c r="E32407" s="107">
        <v>6014</v>
      </c>
    </row>
    <row r="32408" spans="1:5" x14ac:dyDescent="0.3">
      <c r="A32408" s="66">
        <v>42171</v>
      </c>
      <c r="B32408" s="98">
        <v>0.23958333333333334</v>
      </c>
      <c r="C32408" s="107" t="s">
        <v>119</v>
      </c>
      <c r="D32408" s="107">
        <v>28.29</v>
      </c>
      <c r="E32408" s="107">
        <v>6012</v>
      </c>
    </row>
    <row r="32409" spans="1:5" x14ac:dyDescent="0.3">
      <c r="A32409" s="66">
        <v>42171</v>
      </c>
      <c r="B32409" s="98">
        <v>0.25</v>
      </c>
      <c r="C32409" s="107" t="s">
        <v>119</v>
      </c>
      <c r="D32409" s="107">
        <v>28.31</v>
      </c>
      <c r="E32409" s="107">
        <v>6073</v>
      </c>
    </row>
    <row r="32410" spans="1:5" x14ac:dyDescent="0.3">
      <c r="A32410" s="66">
        <v>42171</v>
      </c>
      <c r="B32410" s="98">
        <v>0.26041666666666669</v>
      </c>
      <c r="C32410" s="107" t="s">
        <v>119</v>
      </c>
      <c r="D32410" s="107">
        <v>28.24</v>
      </c>
      <c r="E32410" s="107">
        <v>6053</v>
      </c>
    </row>
    <row r="32411" spans="1:5" x14ac:dyDescent="0.3">
      <c r="A32411" s="66">
        <v>42171</v>
      </c>
      <c r="B32411" s="98">
        <v>0.27083333333333331</v>
      </c>
      <c r="C32411" s="107" t="s">
        <v>119</v>
      </c>
      <c r="D32411" s="107">
        <v>28.31</v>
      </c>
      <c r="E32411" s="107">
        <v>5953</v>
      </c>
    </row>
    <row r="32412" spans="1:5" x14ac:dyDescent="0.3">
      <c r="A32412" s="66">
        <v>42171</v>
      </c>
      <c r="B32412" s="98">
        <v>0.28125</v>
      </c>
      <c r="C32412" s="107" t="s">
        <v>119</v>
      </c>
      <c r="D32412" s="107">
        <v>28.25</v>
      </c>
      <c r="E32412" s="107">
        <v>5809</v>
      </c>
    </row>
    <row r="32413" spans="1:5" x14ac:dyDescent="0.3">
      <c r="A32413" s="66">
        <v>42171</v>
      </c>
      <c r="B32413" s="98">
        <v>0.29166666666666669</v>
      </c>
      <c r="C32413" s="107" t="s">
        <v>119</v>
      </c>
      <c r="D32413" s="107">
        <v>28.19</v>
      </c>
      <c r="E32413" s="107">
        <v>5476</v>
      </c>
    </row>
    <row r="32414" spans="1:5" x14ac:dyDescent="0.3">
      <c r="A32414" s="66">
        <v>42171</v>
      </c>
      <c r="B32414" s="98">
        <v>0.30208333333333331</v>
      </c>
      <c r="C32414" s="107" t="s">
        <v>119</v>
      </c>
      <c r="D32414" s="107">
        <v>28.23</v>
      </c>
      <c r="E32414" s="107">
        <v>5191</v>
      </c>
    </row>
    <row r="32415" spans="1:5" x14ac:dyDescent="0.3">
      <c r="A32415" s="66">
        <v>42171</v>
      </c>
      <c r="B32415" s="98">
        <v>0.3125</v>
      </c>
      <c r="C32415" s="107" t="s">
        <v>119</v>
      </c>
      <c r="D32415" s="107">
        <v>28.22</v>
      </c>
      <c r="E32415" s="107">
        <v>4942</v>
      </c>
    </row>
    <row r="32416" spans="1:5" x14ac:dyDescent="0.3">
      <c r="A32416" s="66">
        <v>42171</v>
      </c>
      <c r="B32416" s="98">
        <v>0.32291666666666669</v>
      </c>
      <c r="C32416" s="107" t="s">
        <v>119</v>
      </c>
      <c r="D32416" s="107">
        <v>28.27</v>
      </c>
      <c r="E32416" s="107">
        <v>4902</v>
      </c>
    </row>
    <row r="32417" spans="1:5" x14ac:dyDescent="0.3">
      <c r="A32417" s="66">
        <v>42171</v>
      </c>
      <c r="B32417" s="98">
        <v>0.33333333333333331</v>
      </c>
      <c r="C32417" s="107" t="s">
        <v>119</v>
      </c>
      <c r="D32417" s="107">
        <v>28.29</v>
      </c>
      <c r="E32417" s="107">
        <v>5011</v>
      </c>
    </row>
    <row r="32418" spans="1:5" x14ac:dyDescent="0.3">
      <c r="A32418" s="66">
        <v>42171</v>
      </c>
      <c r="B32418" s="98">
        <v>0.34375</v>
      </c>
      <c r="C32418" s="107" t="s">
        <v>119</v>
      </c>
      <c r="D32418" s="107">
        <v>28.32</v>
      </c>
      <c r="E32418" s="107">
        <v>5163</v>
      </c>
    </row>
    <row r="32419" spans="1:5" x14ac:dyDescent="0.3">
      <c r="A32419" s="66">
        <v>42171</v>
      </c>
      <c r="B32419" s="98">
        <v>0.35416666666666669</v>
      </c>
      <c r="C32419" s="107" t="s">
        <v>119</v>
      </c>
      <c r="D32419" s="107">
        <v>28.4</v>
      </c>
      <c r="E32419" s="107">
        <v>5178</v>
      </c>
    </row>
    <row r="32420" spans="1:5" x14ac:dyDescent="0.3">
      <c r="A32420" s="66">
        <v>42171</v>
      </c>
      <c r="B32420" s="98">
        <v>0.36458333333333331</v>
      </c>
      <c r="C32420" s="107" t="s">
        <v>119</v>
      </c>
      <c r="D32420" s="107">
        <v>28.48</v>
      </c>
      <c r="E32420" s="107">
        <v>5137</v>
      </c>
    </row>
    <row r="32421" spans="1:5" x14ac:dyDescent="0.3">
      <c r="A32421" s="66">
        <v>42171</v>
      </c>
      <c r="B32421" s="98">
        <v>0.375</v>
      </c>
      <c r="C32421" s="107" t="s">
        <v>119</v>
      </c>
      <c r="D32421" s="107">
        <v>28.61</v>
      </c>
      <c r="E32421" s="107">
        <v>5088</v>
      </c>
    </row>
    <row r="32422" spans="1:5" x14ac:dyDescent="0.3">
      <c r="A32422" s="66">
        <v>42171</v>
      </c>
      <c r="B32422" s="98">
        <v>0.38541666666666669</v>
      </c>
      <c r="C32422" s="107" t="s">
        <v>119</v>
      </c>
      <c r="D32422" s="107">
        <v>28.75</v>
      </c>
      <c r="E32422" s="107">
        <v>5066</v>
      </c>
    </row>
    <row r="32423" spans="1:5" x14ac:dyDescent="0.3">
      <c r="A32423" s="66">
        <v>42171</v>
      </c>
      <c r="B32423" s="98">
        <v>0.39583333333333331</v>
      </c>
      <c r="C32423" s="107" t="s">
        <v>119</v>
      </c>
      <c r="D32423" s="107">
        <v>28.79</v>
      </c>
      <c r="E32423" s="107">
        <v>5078</v>
      </c>
    </row>
    <row r="32424" spans="1:5" x14ac:dyDescent="0.3">
      <c r="A32424" s="66">
        <v>42171</v>
      </c>
      <c r="B32424" s="98">
        <v>0.40625</v>
      </c>
      <c r="C32424" s="107" t="s">
        <v>119</v>
      </c>
      <c r="D32424" s="107">
        <v>28.82</v>
      </c>
      <c r="E32424" s="107">
        <v>5354</v>
      </c>
    </row>
    <row r="32425" spans="1:5" x14ac:dyDescent="0.3">
      <c r="A32425" s="66">
        <v>42171</v>
      </c>
      <c r="B32425" s="98">
        <v>0.41666666666666669</v>
      </c>
      <c r="C32425" s="107" t="s">
        <v>119</v>
      </c>
      <c r="D32425" s="107">
        <v>28.94</v>
      </c>
      <c r="E32425" s="107">
        <v>6244</v>
      </c>
    </row>
    <row r="32426" spans="1:5" x14ac:dyDescent="0.3">
      <c r="A32426" s="66">
        <v>42171</v>
      </c>
      <c r="B32426" s="98">
        <v>0.42708333333333331</v>
      </c>
      <c r="C32426" s="107" t="s">
        <v>119</v>
      </c>
      <c r="D32426" s="107">
        <v>29.02</v>
      </c>
      <c r="E32426" s="107">
        <v>6632</v>
      </c>
    </row>
    <row r="32427" spans="1:5" x14ac:dyDescent="0.3">
      <c r="A32427" s="66">
        <v>42171</v>
      </c>
      <c r="B32427" s="98">
        <v>0.4375</v>
      </c>
      <c r="C32427" s="107" t="s">
        <v>119</v>
      </c>
      <c r="D32427" s="107">
        <v>29.05</v>
      </c>
      <c r="E32427" s="107">
        <v>6757</v>
      </c>
    </row>
    <row r="32428" spans="1:5" x14ac:dyDescent="0.3">
      <c r="A32428" s="66">
        <v>42171</v>
      </c>
      <c r="B32428" s="98">
        <v>0.44791666666666669</v>
      </c>
      <c r="C32428" s="107" t="s">
        <v>119</v>
      </c>
      <c r="D32428" s="107">
        <v>29.07</v>
      </c>
      <c r="E32428" s="107">
        <v>6992</v>
      </c>
    </row>
    <row r="32429" spans="1:5" x14ac:dyDescent="0.3">
      <c r="A32429" s="66">
        <v>42171</v>
      </c>
      <c r="B32429" s="98">
        <v>0.45833333333333331</v>
      </c>
      <c r="C32429" s="107" t="s">
        <v>119</v>
      </c>
      <c r="D32429" s="107">
        <v>29.14</v>
      </c>
      <c r="E32429" s="107">
        <v>7229</v>
      </c>
    </row>
    <row r="32430" spans="1:5" x14ac:dyDescent="0.3">
      <c r="A32430" s="66">
        <v>42171</v>
      </c>
      <c r="B32430" s="98">
        <v>0.46875</v>
      </c>
      <c r="C32430" s="107" t="s">
        <v>119</v>
      </c>
      <c r="D32430" s="107">
        <v>29.25</v>
      </c>
      <c r="E32430" s="107">
        <v>7074</v>
      </c>
    </row>
    <row r="32431" spans="1:5" x14ac:dyDescent="0.3">
      <c r="A32431" s="66">
        <v>42171</v>
      </c>
      <c r="B32431" s="98">
        <v>0.47916666666666669</v>
      </c>
      <c r="C32431" s="107" t="s">
        <v>119</v>
      </c>
      <c r="D32431" s="107">
        <v>29.41</v>
      </c>
      <c r="E32431" s="107">
        <v>7415</v>
      </c>
    </row>
    <row r="32432" spans="1:5" x14ac:dyDescent="0.3">
      <c r="A32432" s="66">
        <v>42171</v>
      </c>
      <c r="B32432" s="98">
        <v>0.48958333333333331</v>
      </c>
      <c r="C32432" s="107" t="s">
        <v>119</v>
      </c>
      <c r="D32432" s="107">
        <v>29.62</v>
      </c>
      <c r="E32432" s="107">
        <v>7818</v>
      </c>
    </row>
    <row r="32433" spans="1:5" x14ac:dyDescent="0.3">
      <c r="A32433" s="66">
        <v>42171</v>
      </c>
      <c r="B32433" s="98">
        <v>0.5</v>
      </c>
      <c r="C32433" s="107" t="s">
        <v>120</v>
      </c>
      <c r="D32433" s="107">
        <v>29.68</v>
      </c>
      <c r="E32433" s="107">
        <v>7943</v>
      </c>
    </row>
    <row r="32434" spans="1:5" x14ac:dyDescent="0.3">
      <c r="A32434" s="66">
        <v>42171</v>
      </c>
      <c r="B32434" s="98">
        <v>0.51041666666666663</v>
      </c>
      <c r="C32434" s="107" t="s">
        <v>120</v>
      </c>
      <c r="D32434" s="107">
        <v>29.64</v>
      </c>
      <c r="E32434" s="107">
        <v>7967</v>
      </c>
    </row>
    <row r="32435" spans="1:5" x14ac:dyDescent="0.3">
      <c r="A32435" s="66">
        <v>42171</v>
      </c>
      <c r="B32435" s="98">
        <v>0.52083333333333337</v>
      </c>
      <c r="C32435" s="107" t="s">
        <v>120</v>
      </c>
      <c r="D32435" s="107">
        <v>29.79</v>
      </c>
      <c r="E32435" s="107">
        <v>7504</v>
      </c>
    </row>
    <row r="32436" spans="1:5" x14ac:dyDescent="0.3">
      <c r="A32436" s="66">
        <v>42171</v>
      </c>
      <c r="B32436" s="98">
        <v>0.53125</v>
      </c>
      <c r="C32436" s="107" t="s">
        <v>120</v>
      </c>
      <c r="D32436" s="107">
        <v>29.93</v>
      </c>
      <c r="E32436" s="107">
        <v>7079</v>
      </c>
    </row>
    <row r="32437" spans="1:5" x14ac:dyDescent="0.3">
      <c r="A32437" s="66">
        <v>42171</v>
      </c>
      <c r="B32437" s="98">
        <v>4.1666666666666664E-2</v>
      </c>
      <c r="C32437" s="107" t="s">
        <v>120</v>
      </c>
      <c r="D32437" s="107">
        <v>30.35</v>
      </c>
      <c r="E32437" s="107">
        <v>6789</v>
      </c>
    </row>
    <row r="32438" spans="1:5" x14ac:dyDescent="0.3">
      <c r="A32438" s="66">
        <v>42171</v>
      </c>
      <c r="B32438" s="98">
        <v>5.2083333333333336E-2</v>
      </c>
      <c r="C32438" s="107" t="s">
        <v>120</v>
      </c>
      <c r="D32438" s="107">
        <v>30.44</v>
      </c>
      <c r="E32438" s="107">
        <v>6564</v>
      </c>
    </row>
    <row r="32439" spans="1:5" x14ac:dyDescent="0.3">
      <c r="A32439" s="66">
        <v>42171</v>
      </c>
      <c r="B32439" s="98">
        <v>6.25E-2</v>
      </c>
      <c r="C32439" s="107" t="s">
        <v>120</v>
      </c>
      <c r="D32439" s="107">
        <v>30.47</v>
      </c>
      <c r="E32439" s="107">
        <v>6602</v>
      </c>
    </row>
    <row r="32440" spans="1:5" x14ac:dyDescent="0.3">
      <c r="A32440" s="66">
        <v>42171</v>
      </c>
      <c r="B32440" s="98">
        <v>7.2916666666666671E-2</v>
      </c>
      <c r="C32440" s="107" t="s">
        <v>120</v>
      </c>
      <c r="D32440" s="107">
        <v>30.55</v>
      </c>
      <c r="E32440" s="107">
        <v>6577</v>
      </c>
    </row>
    <row r="32441" spans="1:5" x14ac:dyDescent="0.3">
      <c r="A32441" s="66">
        <v>42171</v>
      </c>
      <c r="B32441" s="98">
        <v>8.3333333333333329E-2</v>
      </c>
      <c r="C32441" s="107" t="s">
        <v>120</v>
      </c>
      <c r="D32441" s="107">
        <v>30.71</v>
      </c>
      <c r="E32441" s="107">
        <v>6742</v>
      </c>
    </row>
    <row r="32442" spans="1:5" x14ac:dyDescent="0.3">
      <c r="A32442" s="66">
        <v>42171</v>
      </c>
      <c r="B32442" s="98">
        <v>9.375E-2</v>
      </c>
      <c r="C32442" s="107" t="s">
        <v>120</v>
      </c>
      <c r="D32442" s="107">
        <v>30.84</v>
      </c>
      <c r="E32442" s="107">
        <v>6685</v>
      </c>
    </row>
    <row r="32443" spans="1:5" x14ac:dyDescent="0.3">
      <c r="A32443" s="66">
        <v>42171</v>
      </c>
      <c r="B32443" s="98">
        <v>0.10416666666666667</v>
      </c>
      <c r="C32443" s="107" t="s">
        <v>120</v>
      </c>
      <c r="D32443" s="107">
        <v>30.92</v>
      </c>
      <c r="E32443" s="107">
        <v>6813</v>
      </c>
    </row>
    <row r="32444" spans="1:5" x14ac:dyDescent="0.3">
      <c r="A32444" s="66">
        <v>42171</v>
      </c>
      <c r="B32444" s="98">
        <v>0.11458333333333333</v>
      </c>
      <c r="C32444" s="107" t="s">
        <v>120</v>
      </c>
      <c r="D32444" s="107">
        <v>31.04</v>
      </c>
      <c r="E32444" s="107">
        <v>6752</v>
      </c>
    </row>
    <row r="32445" spans="1:5" x14ac:dyDescent="0.3">
      <c r="A32445" s="66">
        <v>42171</v>
      </c>
      <c r="B32445" s="98">
        <v>0.125</v>
      </c>
      <c r="C32445" s="107" t="s">
        <v>120</v>
      </c>
      <c r="D32445" s="107">
        <v>31.04</v>
      </c>
      <c r="E32445" s="107">
        <v>7290</v>
      </c>
    </row>
    <row r="32446" spans="1:5" x14ac:dyDescent="0.3">
      <c r="A32446" s="66">
        <v>42171</v>
      </c>
      <c r="B32446" s="98">
        <v>0.13541666666666666</v>
      </c>
      <c r="C32446" s="107" t="s">
        <v>120</v>
      </c>
      <c r="D32446" s="107">
        <v>31.11</v>
      </c>
      <c r="E32446" s="107">
        <v>7185</v>
      </c>
    </row>
    <row r="32447" spans="1:5" x14ac:dyDescent="0.3">
      <c r="A32447" s="66">
        <v>42171</v>
      </c>
      <c r="B32447" s="98">
        <v>0.14583333333333334</v>
      </c>
      <c r="C32447" s="107" t="s">
        <v>120</v>
      </c>
      <c r="D32447" s="107">
        <v>30.95</v>
      </c>
      <c r="E32447" s="107">
        <v>6708</v>
      </c>
    </row>
    <row r="32448" spans="1:5" x14ac:dyDescent="0.3">
      <c r="A32448" s="66">
        <v>42171</v>
      </c>
      <c r="B32448" s="98">
        <v>0.15625</v>
      </c>
      <c r="C32448" s="107" t="s">
        <v>120</v>
      </c>
      <c r="D32448" s="107">
        <v>31.03</v>
      </c>
      <c r="E32448" s="107">
        <v>6378</v>
      </c>
    </row>
    <row r="32449" spans="1:5" x14ac:dyDescent="0.3">
      <c r="A32449" s="66">
        <v>42171</v>
      </c>
      <c r="B32449" s="98">
        <v>0.16666666666666666</v>
      </c>
      <c r="C32449" s="107" t="s">
        <v>120</v>
      </c>
      <c r="D32449" s="107">
        <v>31.12</v>
      </c>
      <c r="E32449" s="107">
        <v>6295</v>
      </c>
    </row>
    <row r="32450" spans="1:5" x14ac:dyDescent="0.3">
      <c r="A32450" s="66">
        <v>42171</v>
      </c>
      <c r="B32450" s="98">
        <v>0.17708333333333334</v>
      </c>
      <c r="C32450" s="107" t="s">
        <v>120</v>
      </c>
      <c r="D32450" s="107">
        <v>31.49</v>
      </c>
      <c r="E32450" s="107">
        <v>6208</v>
      </c>
    </row>
    <row r="32451" spans="1:5" x14ac:dyDescent="0.3">
      <c r="A32451" s="66">
        <v>42171</v>
      </c>
      <c r="B32451" s="98">
        <v>0.1875</v>
      </c>
      <c r="C32451" s="107" t="s">
        <v>120</v>
      </c>
      <c r="D32451" s="107">
        <v>31.27</v>
      </c>
      <c r="E32451" s="107">
        <v>6511</v>
      </c>
    </row>
    <row r="32452" spans="1:5" x14ac:dyDescent="0.3">
      <c r="A32452" s="66">
        <v>42171</v>
      </c>
      <c r="B32452" s="98">
        <v>0.19791666666666666</v>
      </c>
      <c r="C32452" s="107" t="s">
        <v>120</v>
      </c>
      <c r="D32452" s="107">
        <v>31.52</v>
      </c>
      <c r="E32452" s="107">
        <v>6698</v>
      </c>
    </row>
    <row r="32453" spans="1:5" x14ac:dyDescent="0.3">
      <c r="A32453" s="66">
        <v>42171</v>
      </c>
      <c r="B32453" s="98">
        <v>0.20833333333333334</v>
      </c>
      <c r="C32453" s="107" t="s">
        <v>120</v>
      </c>
      <c r="D32453" s="107">
        <v>31.66</v>
      </c>
      <c r="E32453" s="107">
        <v>6785</v>
      </c>
    </row>
    <row r="32454" spans="1:5" x14ac:dyDescent="0.3">
      <c r="A32454" s="66">
        <v>42171</v>
      </c>
      <c r="B32454" s="98">
        <v>0.21875</v>
      </c>
      <c r="C32454" s="107" t="s">
        <v>120</v>
      </c>
      <c r="D32454" s="107">
        <v>31.57</v>
      </c>
      <c r="E32454" s="107">
        <v>6758</v>
      </c>
    </row>
    <row r="32455" spans="1:5" x14ac:dyDescent="0.3">
      <c r="A32455" s="66">
        <v>42171</v>
      </c>
      <c r="B32455" s="98">
        <v>0.22916666666666666</v>
      </c>
      <c r="C32455" s="107" t="s">
        <v>120</v>
      </c>
      <c r="D32455" s="107">
        <v>31.37</v>
      </c>
      <c r="E32455" s="107">
        <v>6554</v>
      </c>
    </row>
    <row r="32456" spans="1:5" x14ac:dyDescent="0.3">
      <c r="A32456" s="66">
        <v>42171</v>
      </c>
      <c r="B32456" s="98">
        <v>0.23958333333333334</v>
      </c>
      <c r="C32456" s="107" t="s">
        <v>120</v>
      </c>
      <c r="D32456" s="107">
        <v>31.29</v>
      </c>
      <c r="E32456" s="107">
        <v>6262</v>
      </c>
    </row>
    <row r="32457" spans="1:5" x14ac:dyDescent="0.3">
      <c r="A32457" s="66">
        <v>42171</v>
      </c>
      <c r="B32457" s="98">
        <v>0.25</v>
      </c>
      <c r="C32457" s="107" t="s">
        <v>120</v>
      </c>
      <c r="D32457" s="107">
        <v>31.21</v>
      </c>
      <c r="E32457" s="107">
        <v>6115</v>
      </c>
    </row>
    <row r="32458" spans="1:5" x14ac:dyDescent="0.3">
      <c r="A32458" s="66">
        <v>42171</v>
      </c>
      <c r="B32458" s="98">
        <v>0.26041666666666669</v>
      </c>
      <c r="C32458" s="107" t="s">
        <v>120</v>
      </c>
      <c r="D32458" s="107">
        <v>31.18</v>
      </c>
      <c r="E32458" s="107">
        <v>6082</v>
      </c>
    </row>
    <row r="32459" spans="1:5" x14ac:dyDescent="0.3">
      <c r="A32459" s="66">
        <v>42171</v>
      </c>
      <c r="B32459" s="98">
        <v>0.27083333333333331</v>
      </c>
      <c r="C32459" s="107" t="s">
        <v>120</v>
      </c>
      <c r="D32459" s="107">
        <v>31.15</v>
      </c>
      <c r="E32459" s="107">
        <v>6082</v>
      </c>
    </row>
    <row r="32460" spans="1:5" x14ac:dyDescent="0.3">
      <c r="A32460" s="66">
        <v>42171</v>
      </c>
      <c r="B32460" s="98">
        <v>0.28125</v>
      </c>
      <c r="C32460" s="107" t="s">
        <v>120</v>
      </c>
      <c r="D32460" s="107">
        <v>31.1</v>
      </c>
      <c r="E32460" s="107">
        <v>6123</v>
      </c>
    </row>
    <row r="32461" spans="1:5" x14ac:dyDescent="0.3">
      <c r="A32461" s="66">
        <v>42171</v>
      </c>
      <c r="B32461" s="98">
        <v>0.29166666666666669</v>
      </c>
      <c r="C32461" s="107" t="s">
        <v>120</v>
      </c>
      <c r="D32461" s="107">
        <v>31.04</v>
      </c>
      <c r="E32461" s="107">
        <v>6174</v>
      </c>
    </row>
    <row r="32462" spans="1:5" x14ac:dyDescent="0.3">
      <c r="A32462" s="66">
        <v>42171</v>
      </c>
      <c r="B32462" s="98">
        <v>0.30208333333333331</v>
      </c>
      <c r="C32462" s="107" t="s">
        <v>120</v>
      </c>
      <c r="D32462" s="107">
        <v>31.01</v>
      </c>
      <c r="E32462" s="107">
        <v>6229</v>
      </c>
    </row>
    <row r="32463" spans="1:5" x14ac:dyDescent="0.3">
      <c r="A32463" s="66">
        <v>42171</v>
      </c>
      <c r="B32463" s="98">
        <v>0.3125</v>
      </c>
      <c r="C32463" s="107" t="s">
        <v>120</v>
      </c>
      <c r="D32463" s="107">
        <v>31.03</v>
      </c>
      <c r="E32463" s="107">
        <v>6344</v>
      </c>
    </row>
    <row r="32464" spans="1:5" x14ac:dyDescent="0.3">
      <c r="A32464" s="66">
        <v>42171</v>
      </c>
      <c r="B32464" s="98">
        <v>0.32291666666666669</v>
      </c>
      <c r="C32464" s="107" t="s">
        <v>120</v>
      </c>
      <c r="D32464" s="107">
        <v>30.98</v>
      </c>
      <c r="E32464" s="107">
        <v>6355</v>
      </c>
    </row>
    <row r="32465" spans="1:5" x14ac:dyDescent="0.3">
      <c r="A32465" s="66">
        <v>42171</v>
      </c>
      <c r="B32465" s="98">
        <v>0.33333333333333331</v>
      </c>
      <c r="C32465" s="107" t="s">
        <v>120</v>
      </c>
      <c r="D32465" s="107">
        <v>30.86</v>
      </c>
      <c r="E32465" s="107">
        <v>6351</v>
      </c>
    </row>
    <row r="32466" spans="1:5" x14ac:dyDescent="0.3">
      <c r="A32466" s="66">
        <v>42171</v>
      </c>
      <c r="B32466" s="98">
        <v>0.34375</v>
      </c>
      <c r="C32466" s="107" t="s">
        <v>120</v>
      </c>
      <c r="D32466" s="107">
        <v>30.77</v>
      </c>
      <c r="E32466" s="107">
        <v>6340</v>
      </c>
    </row>
    <row r="32467" spans="1:5" x14ac:dyDescent="0.3">
      <c r="A32467" s="66">
        <v>42171</v>
      </c>
      <c r="B32467" s="98">
        <v>0.35416666666666669</v>
      </c>
      <c r="C32467" s="107" t="s">
        <v>120</v>
      </c>
      <c r="D32467" s="107">
        <v>30.73</v>
      </c>
      <c r="E32467" s="107">
        <v>6316</v>
      </c>
    </row>
    <row r="32468" spans="1:5" x14ac:dyDescent="0.3">
      <c r="A32468" s="66">
        <v>42171</v>
      </c>
      <c r="B32468" s="98">
        <v>0.36458333333333331</v>
      </c>
      <c r="C32468" s="107" t="s">
        <v>120</v>
      </c>
      <c r="D32468" s="107">
        <v>30.69</v>
      </c>
      <c r="E32468" s="107">
        <v>6285</v>
      </c>
    </row>
    <row r="32469" spans="1:5" x14ac:dyDescent="0.3">
      <c r="A32469" s="66">
        <v>42171</v>
      </c>
      <c r="B32469" s="98">
        <v>0.375</v>
      </c>
      <c r="C32469" s="107" t="s">
        <v>120</v>
      </c>
      <c r="D32469" s="107">
        <v>30.64</v>
      </c>
      <c r="E32469" s="107">
        <v>6232</v>
      </c>
    </row>
    <row r="32470" spans="1:5" x14ac:dyDescent="0.3">
      <c r="A32470" s="66">
        <v>42171</v>
      </c>
      <c r="B32470" s="98">
        <v>0.38541666666666669</v>
      </c>
      <c r="C32470" s="107" t="s">
        <v>120</v>
      </c>
      <c r="D32470" s="107">
        <v>30.48</v>
      </c>
      <c r="E32470" s="107">
        <v>6244</v>
      </c>
    </row>
    <row r="32471" spans="1:5" x14ac:dyDescent="0.3">
      <c r="A32471" s="66">
        <v>42171</v>
      </c>
      <c r="B32471" s="98">
        <v>0.39583333333333331</v>
      </c>
      <c r="C32471" s="107" t="s">
        <v>120</v>
      </c>
      <c r="D32471" s="107">
        <v>30.57</v>
      </c>
      <c r="E32471" s="107">
        <v>6109</v>
      </c>
    </row>
    <row r="32472" spans="1:5" x14ac:dyDescent="0.3">
      <c r="A32472" s="66">
        <v>42171</v>
      </c>
      <c r="B32472" s="98">
        <v>0.40625</v>
      </c>
      <c r="C32472" s="107" t="s">
        <v>120</v>
      </c>
      <c r="D32472" s="107">
        <v>30.58</v>
      </c>
      <c r="E32472" s="107">
        <v>6054</v>
      </c>
    </row>
    <row r="32473" spans="1:5" x14ac:dyDescent="0.3">
      <c r="A32473" s="66">
        <v>42171</v>
      </c>
      <c r="B32473" s="98">
        <v>0.41666666666666669</v>
      </c>
      <c r="C32473" s="107" t="s">
        <v>120</v>
      </c>
      <c r="D32473" s="107">
        <v>30.21</v>
      </c>
      <c r="E32473" s="107">
        <v>6067</v>
      </c>
    </row>
    <row r="32474" spans="1:5" x14ac:dyDescent="0.3">
      <c r="A32474" s="66">
        <v>42171</v>
      </c>
      <c r="B32474" s="98">
        <v>0.42708333333333331</v>
      </c>
      <c r="C32474" s="107" t="s">
        <v>120</v>
      </c>
      <c r="D32474" s="107">
        <v>30.17</v>
      </c>
      <c r="E32474" s="107">
        <v>5994</v>
      </c>
    </row>
    <row r="32475" spans="1:5" x14ac:dyDescent="0.3">
      <c r="A32475" s="66">
        <v>42171</v>
      </c>
      <c r="B32475" s="98">
        <v>0.4375</v>
      </c>
      <c r="C32475" s="107" t="s">
        <v>120</v>
      </c>
      <c r="D32475" s="107">
        <v>30.11</v>
      </c>
      <c r="E32475" s="107">
        <v>5870</v>
      </c>
    </row>
    <row r="32476" spans="1:5" x14ac:dyDescent="0.3">
      <c r="A32476" s="66">
        <v>42171</v>
      </c>
      <c r="B32476" s="98">
        <v>0.44791666666666669</v>
      </c>
      <c r="C32476" s="107" t="s">
        <v>120</v>
      </c>
      <c r="D32476" s="107">
        <v>29.98</v>
      </c>
      <c r="E32476" s="107">
        <v>5789</v>
      </c>
    </row>
    <row r="32477" spans="1:5" x14ac:dyDescent="0.3">
      <c r="A32477" s="66">
        <v>42171</v>
      </c>
      <c r="B32477" s="98">
        <v>0.45833333333333331</v>
      </c>
      <c r="C32477" s="107" t="s">
        <v>120</v>
      </c>
      <c r="D32477" s="107">
        <v>29.87</v>
      </c>
      <c r="E32477" s="107">
        <v>5609</v>
      </c>
    </row>
    <row r="32478" spans="1:5" x14ac:dyDescent="0.3">
      <c r="A32478" s="66">
        <v>42171</v>
      </c>
      <c r="B32478" s="98">
        <v>0.46875</v>
      </c>
      <c r="C32478" s="107" t="s">
        <v>120</v>
      </c>
      <c r="D32478" s="107">
        <v>29.81</v>
      </c>
      <c r="E32478" s="107">
        <v>5579</v>
      </c>
    </row>
    <row r="32479" spans="1:5" x14ac:dyDescent="0.3">
      <c r="A32479" s="66">
        <v>42171</v>
      </c>
      <c r="B32479" s="98">
        <v>0.47916666666666669</v>
      </c>
      <c r="C32479" s="107" t="s">
        <v>120</v>
      </c>
      <c r="D32479" s="107">
        <v>29.75</v>
      </c>
      <c r="E32479" s="107">
        <v>5461</v>
      </c>
    </row>
    <row r="32480" spans="1:5" x14ac:dyDescent="0.3">
      <c r="A32480" s="66">
        <v>42171</v>
      </c>
      <c r="B32480" s="98">
        <v>0.48958333333333331</v>
      </c>
      <c r="C32480" s="107" t="s">
        <v>120</v>
      </c>
      <c r="D32480" s="107">
        <v>29.68</v>
      </c>
      <c r="E32480" s="107">
        <v>5306</v>
      </c>
    </row>
    <row r="32481" spans="1:5" x14ac:dyDescent="0.3">
      <c r="A32481" s="66">
        <v>42172</v>
      </c>
      <c r="B32481" s="98">
        <v>0.5</v>
      </c>
      <c r="C32481" s="107" t="s">
        <v>119</v>
      </c>
      <c r="D32481" s="107">
        <v>29.6</v>
      </c>
      <c r="E32481" s="107">
        <v>5279</v>
      </c>
    </row>
    <row r="32482" spans="1:5" x14ac:dyDescent="0.3">
      <c r="A32482" s="66">
        <v>42172</v>
      </c>
      <c r="B32482" s="98">
        <v>0.51041666666666663</v>
      </c>
      <c r="C32482" s="107" t="s">
        <v>119</v>
      </c>
      <c r="D32482" s="107">
        <v>29.68</v>
      </c>
      <c r="E32482" s="107">
        <v>5264</v>
      </c>
    </row>
    <row r="32483" spans="1:5" x14ac:dyDescent="0.3">
      <c r="A32483" s="66">
        <v>42172</v>
      </c>
      <c r="B32483" s="98">
        <v>0.52083333333333337</v>
      </c>
      <c r="C32483" s="107" t="s">
        <v>119</v>
      </c>
      <c r="D32483" s="107">
        <v>29.71</v>
      </c>
      <c r="E32483" s="107">
        <v>5236</v>
      </c>
    </row>
    <row r="32484" spans="1:5" x14ac:dyDescent="0.3">
      <c r="A32484" s="66">
        <v>42172</v>
      </c>
      <c r="B32484" s="98">
        <v>0.53125</v>
      </c>
      <c r="C32484" s="107" t="s">
        <v>119</v>
      </c>
      <c r="D32484" s="107">
        <v>29.65</v>
      </c>
      <c r="E32484" s="107">
        <v>5678</v>
      </c>
    </row>
    <row r="32485" spans="1:5" x14ac:dyDescent="0.3">
      <c r="A32485" s="66">
        <v>42172</v>
      </c>
      <c r="B32485" s="98">
        <v>4.1666666666666664E-2</v>
      </c>
      <c r="C32485" s="107" t="s">
        <v>119</v>
      </c>
      <c r="D32485" s="107">
        <v>29.65</v>
      </c>
      <c r="E32485" s="107">
        <v>6337</v>
      </c>
    </row>
    <row r="32486" spans="1:5" x14ac:dyDescent="0.3">
      <c r="A32486" s="66">
        <v>42172</v>
      </c>
      <c r="B32486" s="98">
        <v>5.2083333333333336E-2</v>
      </c>
      <c r="C32486" s="107" t="s">
        <v>119</v>
      </c>
      <c r="D32486" s="107">
        <v>29.65</v>
      </c>
      <c r="E32486" s="107">
        <v>6582</v>
      </c>
    </row>
    <row r="32487" spans="1:5" x14ac:dyDescent="0.3">
      <c r="A32487" s="66">
        <v>42172</v>
      </c>
      <c r="B32487" s="98">
        <v>6.25E-2</v>
      </c>
      <c r="C32487" s="107" t="s">
        <v>119</v>
      </c>
      <c r="D32487" s="107">
        <v>29.66</v>
      </c>
      <c r="E32487" s="107">
        <v>6555</v>
      </c>
    </row>
    <row r="32488" spans="1:5" x14ac:dyDescent="0.3">
      <c r="A32488" s="66">
        <v>42172</v>
      </c>
      <c r="B32488" s="98">
        <v>7.2916666666666671E-2</v>
      </c>
      <c r="C32488" s="107" t="s">
        <v>119</v>
      </c>
      <c r="D32488" s="107">
        <v>29.66</v>
      </c>
      <c r="E32488" s="107">
        <v>6506</v>
      </c>
    </row>
    <row r="32489" spans="1:5" x14ac:dyDescent="0.3">
      <c r="A32489" s="66">
        <v>42172</v>
      </c>
      <c r="B32489" s="98">
        <v>8.3333333333333329E-2</v>
      </c>
      <c r="C32489" s="107" t="s">
        <v>119</v>
      </c>
      <c r="D32489" s="107">
        <v>29.62</v>
      </c>
      <c r="E32489" s="107">
        <v>6459</v>
      </c>
    </row>
    <row r="32490" spans="1:5" x14ac:dyDescent="0.3">
      <c r="A32490" s="66">
        <v>42172</v>
      </c>
      <c r="B32490" s="98">
        <v>9.375E-2</v>
      </c>
      <c r="C32490" s="107" t="s">
        <v>119</v>
      </c>
      <c r="D32490" s="107">
        <v>29.56</v>
      </c>
      <c r="E32490" s="107">
        <v>6862</v>
      </c>
    </row>
    <row r="32491" spans="1:5" x14ac:dyDescent="0.3">
      <c r="A32491" s="66">
        <v>42172</v>
      </c>
      <c r="B32491" s="98">
        <v>0.10416666666666667</v>
      </c>
      <c r="C32491" s="107" t="s">
        <v>119</v>
      </c>
      <c r="D32491" s="107">
        <v>29.53</v>
      </c>
      <c r="E32491" s="107">
        <v>7419</v>
      </c>
    </row>
    <row r="32492" spans="1:5" x14ac:dyDescent="0.3">
      <c r="A32492" s="66">
        <v>42172</v>
      </c>
      <c r="B32492" s="98">
        <v>0.11458333333333333</v>
      </c>
      <c r="C32492" s="107" t="s">
        <v>119</v>
      </c>
      <c r="D32492" s="107">
        <v>29.53</v>
      </c>
      <c r="E32492" s="107">
        <v>7571</v>
      </c>
    </row>
    <row r="32493" spans="1:5" x14ac:dyDescent="0.3">
      <c r="A32493" s="66">
        <v>42172</v>
      </c>
      <c r="B32493" s="98">
        <v>0.125</v>
      </c>
      <c r="C32493" s="107" t="s">
        <v>119</v>
      </c>
      <c r="D32493" s="107">
        <v>29.51</v>
      </c>
      <c r="E32493" s="107">
        <v>7545</v>
      </c>
    </row>
    <row r="32494" spans="1:5" x14ac:dyDescent="0.3">
      <c r="A32494" s="66">
        <v>42172</v>
      </c>
      <c r="B32494" s="98">
        <v>0.13541666666666666</v>
      </c>
      <c r="C32494" s="107" t="s">
        <v>119</v>
      </c>
      <c r="D32494" s="107">
        <v>29.53</v>
      </c>
      <c r="E32494" s="107">
        <v>7357</v>
      </c>
    </row>
    <row r="32495" spans="1:5" x14ac:dyDescent="0.3">
      <c r="A32495" s="66">
        <v>42172</v>
      </c>
      <c r="B32495" s="98">
        <v>0.14583333333333334</v>
      </c>
      <c r="C32495" s="107" t="s">
        <v>119</v>
      </c>
      <c r="D32495" s="107">
        <v>29.5</v>
      </c>
      <c r="E32495" s="107">
        <v>7146</v>
      </c>
    </row>
    <row r="32496" spans="1:5" x14ac:dyDescent="0.3">
      <c r="A32496" s="66">
        <v>42172</v>
      </c>
      <c r="B32496" s="98">
        <v>0.15625</v>
      </c>
      <c r="C32496" s="107" t="s">
        <v>119</v>
      </c>
      <c r="D32496" s="107">
        <v>29.43</v>
      </c>
      <c r="E32496" s="107">
        <v>6935</v>
      </c>
    </row>
    <row r="32497" spans="1:5" x14ac:dyDescent="0.3">
      <c r="A32497" s="66">
        <v>42172</v>
      </c>
      <c r="B32497" s="98">
        <v>0.16666666666666666</v>
      </c>
      <c r="C32497" s="107" t="s">
        <v>119</v>
      </c>
      <c r="D32497" s="107">
        <v>29.36</v>
      </c>
      <c r="E32497" s="107">
        <v>6836</v>
      </c>
    </row>
    <row r="32498" spans="1:5" x14ac:dyDescent="0.3">
      <c r="A32498" s="66">
        <v>42172</v>
      </c>
      <c r="B32498" s="98">
        <v>0.17708333333333334</v>
      </c>
      <c r="C32498" s="107" t="s">
        <v>119</v>
      </c>
      <c r="D32498" s="107">
        <v>29.31</v>
      </c>
      <c r="E32498" s="107">
        <v>6749</v>
      </c>
    </row>
    <row r="32499" spans="1:5" x14ac:dyDescent="0.3">
      <c r="A32499" s="66">
        <v>42172</v>
      </c>
      <c r="B32499" s="98">
        <v>0.1875</v>
      </c>
      <c r="C32499" s="107" t="s">
        <v>119</v>
      </c>
      <c r="D32499" s="107">
        <v>29.33</v>
      </c>
      <c r="E32499" s="107">
        <v>6650</v>
      </c>
    </row>
    <row r="32500" spans="1:5" x14ac:dyDescent="0.3">
      <c r="A32500" s="66">
        <v>42172</v>
      </c>
      <c r="B32500" s="98">
        <v>0.19791666666666666</v>
      </c>
      <c r="C32500" s="107" t="s">
        <v>119</v>
      </c>
      <c r="D32500" s="107">
        <v>29.22</v>
      </c>
      <c r="E32500" s="107">
        <v>6556</v>
      </c>
    </row>
    <row r="32501" spans="1:5" x14ac:dyDescent="0.3">
      <c r="A32501" s="66">
        <v>42172</v>
      </c>
      <c r="B32501" s="98">
        <v>0.20833333333333334</v>
      </c>
      <c r="C32501" s="107" t="s">
        <v>119</v>
      </c>
      <c r="D32501" s="107">
        <v>29.16</v>
      </c>
      <c r="E32501" s="107">
        <v>6485</v>
      </c>
    </row>
    <row r="32502" spans="1:5" x14ac:dyDescent="0.3">
      <c r="A32502" s="66">
        <v>42172</v>
      </c>
      <c r="B32502" s="98">
        <v>0.21875</v>
      </c>
      <c r="C32502" s="107" t="s">
        <v>119</v>
      </c>
      <c r="D32502" s="107">
        <v>29.14</v>
      </c>
      <c r="E32502" s="107">
        <v>6509</v>
      </c>
    </row>
    <row r="32503" spans="1:5" x14ac:dyDescent="0.3">
      <c r="A32503" s="66">
        <v>42172</v>
      </c>
      <c r="B32503" s="98">
        <v>0.22916666666666666</v>
      </c>
      <c r="C32503" s="107" t="s">
        <v>119</v>
      </c>
      <c r="D32503" s="107">
        <v>29.11</v>
      </c>
      <c r="E32503" s="107">
        <v>6613</v>
      </c>
    </row>
    <row r="32504" spans="1:5" x14ac:dyDescent="0.3">
      <c r="A32504" s="66">
        <v>42172</v>
      </c>
      <c r="B32504" s="98">
        <v>0.23958333333333334</v>
      </c>
      <c r="C32504" s="107" t="s">
        <v>119</v>
      </c>
      <c r="D32504" s="107">
        <v>29.11</v>
      </c>
      <c r="E32504" s="107">
        <v>6997</v>
      </c>
    </row>
    <row r="32505" spans="1:5" x14ac:dyDescent="0.3">
      <c r="A32505" s="66">
        <v>42172</v>
      </c>
      <c r="B32505" s="98">
        <v>0.25</v>
      </c>
      <c r="C32505" s="107" t="s">
        <v>119</v>
      </c>
      <c r="D32505" s="107">
        <v>29.12</v>
      </c>
      <c r="E32505" s="107">
        <v>6883</v>
      </c>
    </row>
    <row r="32506" spans="1:5" x14ac:dyDescent="0.3">
      <c r="A32506" s="66">
        <v>42172</v>
      </c>
      <c r="B32506" s="98">
        <v>0.26041666666666669</v>
      </c>
      <c r="C32506" s="107" t="s">
        <v>119</v>
      </c>
      <c r="D32506" s="107">
        <v>29.2</v>
      </c>
      <c r="E32506" s="107">
        <v>6761</v>
      </c>
    </row>
    <row r="32507" spans="1:5" x14ac:dyDescent="0.3">
      <c r="A32507" s="66">
        <v>42172</v>
      </c>
      <c r="B32507" s="98">
        <v>0.27083333333333331</v>
      </c>
      <c r="C32507" s="107" t="s">
        <v>119</v>
      </c>
      <c r="D32507" s="107">
        <v>29.15</v>
      </c>
      <c r="E32507" s="107">
        <v>6739</v>
      </c>
    </row>
    <row r="32508" spans="1:5" x14ac:dyDescent="0.3">
      <c r="A32508" s="66">
        <v>42172</v>
      </c>
      <c r="B32508" s="98">
        <v>0.28125</v>
      </c>
      <c r="C32508" s="107" t="s">
        <v>119</v>
      </c>
      <c r="D32508" s="107">
        <v>29.04</v>
      </c>
      <c r="E32508" s="107">
        <v>6688</v>
      </c>
    </row>
    <row r="32509" spans="1:5" x14ac:dyDescent="0.3">
      <c r="A32509" s="66">
        <v>42172</v>
      </c>
      <c r="B32509" s="98">
        <v>0.29166666666666669</v>
      </c>
      <c r="C32509" s="107" t="s">
        <v>119</v>
      </c>
      <c r="D32509" s="107">
        <v>29.08</v>
      </c>
      <c r="E32509" s="107">
        <v>6669</v>
      </c>
    </row>
    <row r="32510" spans="1:5" x14ac:dyDescent="0.3">
      <c r="A32510" s="66">
        <v>42172</v>
      </c>
      <c r="B32510" s="98">
        <v>0.30208333333333331</v>
      </c>
      <c r="C32510" s="107" t="s">
        <v>119</v>
      </c>
      <c r="D32510" s="107">
        <v>29.05</v>
      </c>
      <c r="E32510" s="107">
        <v>6695</v>
      </c>
    </row>
    <row r="32511" spans="1:5" x14ac:dyDescent="0.3">
      <c r="A32511" s="66">
        <v>42172</v>
      </c>
      <c r="B32511" s="98">
        <v>0.3125</v>
      </c>
      <c r="C32511" s="107" t="s">
        <v>119</v>
      </c>
      <c r="D32511" s="107">
        <v>29.05</v>
      </c>
      <c r="E32511" s="107">
        <v>6742</v>
      </c>
    </row>
    <row r="32512" spans="1:5" x14ac:dyDescent="0.3">
      <c r="A32512" s="66">
        <v>42172</v>
      </c>
      <c r="B32512" s="98">
        <v>0.32291666666666669</v>
      </c>
      <c r="C32512" s="107" t="s">
        <v>119</v>
      </c>
      <c r="D32512" s="107">
        <v>29.08</v>
      </c>
      <c r="E32512" s="107">
        <v>6793</v>
      </c>
    </row>
    <row r="32513" spans="1:5" x14ac:dyDescent="0.3">
      <c r="A32513" s="66">
        <v>42172</v>
      </c>
      <c r="B32513" s="98">
        <v>0.33333333333333331</v>
      </c>
      <c r="C32513" s="107" t="s">
        <v>119</v>
      </c>
      <c r="D32513" s="107">
        <v>29.11</v>
      </c>
      <c r="E32513" s="107">
        <v>6800</v>
      </c>
    </row>
    <row r="32514" spans="1:5" x14ac:dyDescent="0.3">
      <c r="A32514" s="66">
        <v>42172</v>
      </c>
      <c r="B32514" s="98">
        <v>0.34375</v>
      </c>
      <c r="C32514" s="107" t="s">
        <v>119</v>
      </c>
      <c r="D32514" s="107">
        <v>29.15</v>
      </c>
      <c r="E32514" s="107">
        <v>6760</v>
      </c>
    </row>
    <row r="32515" spans="1:5" x14ac:dyDescent="0.3">
      <c r="A32515" s="66">
        <v>42172</v>
      </c>
      <c r="B32515" s="98">
        <v>0.35416666666666669</v>
      </c>
      <c r="C32515" s="107" t="s">
        <v>119</v>
      </c>
      <c r="D32515" s="107">
        <v>29.2</v>
      </c>
      <c r="E32515" s="107">
        <v>6724</v>
      </c>
    </row>
    <row r="32516" spans="1:5" x14ac:dyDescent="0.3">
      <c r="A32516" s="66">
        <v>42172</v>
      </c>
      <c r="B32516" s="98">
        <v>0.36458333333333331</v>
      </c>
      <c r="C32516" s="107" t="s">
        <v>119</v>
      </c>
      <c r="D32516" s="107">
        <v>29.27</v>
      </c>
      <c r="E32516" s="107">
        <v>6463</v>
      </c>
    </row>
    <row r="32517" spans="1:5" x14ac:dyDescent="0.3">
      <c r="A32517" s="66">
        <v>42172</v>
      </c>
      <c r="B32517" s="98">
        <v>0.375</v>
      </c>
      <c r="C32517" s="107" t="s">
        <v>119</v>
      </c>
      <c r="D32517" s="107">
        <v>29.33</v>
      </c>
      <c r="E32517" s="107">
        <v>6227</v>
      </c>
    </row>
    <row r="32518" spans="1:5" x14ac:dyDescent="0.3">
      <c r="A32518" s="66">
        <v>42172</v>
      </c>
      <c r="B32518" s="98">
        <v>0.38541666666666669</v>
      </c>
      <c r="C32518" s="107" t="s">
        <v>119</v>
      </c>
      <c r="D32518" s="107">
        <v>29.34</v>
      </c>
      <c r="E32518" s="107">
        <v>6091</v>
      </c>
    </row>
    <row r="32519" spans="1:5" x14ac:dyDescent="0.3">
      <c r="A32519" s="66">
        <v>42172</v>
      </c>
      <c r="B32519" s="98">
        <v>0.39583333333333331</v>
      </c>
      <c r="C32519" s="107" t="s">
        <v>119</v>
      </c>
      <c r="D32519" s="107">
        <v>29.39</v>
      </c>
      <c r="E32519" s="107">
        <v>6031</v>
      </c>
    </row>
    <row r="32520" spans="1:5" x14ac:dyDescent="0.3">
      <c r="A32520" s="66">
        <v>42172</v>
      </c>
      <c r="B32520" s="98">
        <v>0.41666666666666669</v>
      </c>
      <c r="C32520" s="107" t="s">
        <v>119</v>
      </c>
      <c r="D32520" s="107">
        <v>29.54</v>
      </c>
      <c r="E32520" s="107">
        <v>6088</v>
      </c>
    </row>
    <row r="32521" spans="1:5" x14ac:dyDescent="0.3">
      <c r="A32521" s="66">
        <v>42172</v>
      </c>
      <c r="B32521" s="98">
        <v>0.42708333333333331</v>
      </c>
      <c r="C32521" s="107" t="s">
        <v>119</v>
      </c>
      <c r="D32521" s="107">
        <v>29.76</v>
      </c>
      <c r="E32521" s="107">
        <v>6028</v>
      </c>
    </row>
    <row r="32522" spans="1:5" x14ac:dyDescent="0.3">
      <c r="A32522" s="66">
        <v>42172</v>
      </c>
      <c r="B32522" s="98">
        <v>0.4375</v>
      </c>
      <c r="C32522" s="107" t="s">
        <v>119</v>
      </c>
      <c r="D32522" s="107">
        <v>29.83</v>
      </c>
      <c r="E32522" s="107">
        <v>7534</v>
      </c>
    </row>
    <row r="32523" spans="1:5" x14ac:dyDescent="0.3">
      <c r="A32523" s="66">
        <v>42172</v>
      </c>
      <c r="B32523" s="98">
        <v>0.45833333333333331</v>
      </c>
      <c r="C32523" s="107" t="s">
        <v>119</v>
      </c>
      <c r="D32523" s="107">
        <v>29.94</v>
      </c>
      <c r="E32523" s="107">
        <v>8108</v>
      </c>
    </row>
    <row r="32524" spans="1:5" x14ac:dyDescent="0.3">
      <c r="A32524" s="66">
        <v>42172</v>
      </c>
      <c r="B32524" s="98">
        <v>0.46875</v>
      </c>
      <c r="C32524" s="107" t="s">
        <v>119</v>
      </c>
      <c r="D32524" s="107">
        <v>30</v>
      </c>
      <c r="E32524" s="107">
        <v>8209</v>
      </c>
    </row>
    <row r="32525" spans="1:5" x14ac:dyDescent="0.3">
      <c r="A32525" s="66">
        <v>42172</v>
      </c>
      <c r="B32525" s="98">
        <v>0.47916666666666669</v>
      </c>
      <c r="C32525" s="107" t="s">
        <v>119</v>
      </c>
      <c r="D32525" s="107">
        <v>30.13</v>
      </c>
      <c r="E32525" s="107">
        <v>8048</v>
      </c>
    </row>
    <row r="32526" spans="1:5" x14ac:dyDescent="0.3">
      <c r="A32526" s="66">
        <v>42172</v>
      </c>
      <c r="B32526" s="98">
        <v>0.48958333333333331</v>
      </c>
      <c r="C32526" s="107" t="s">
        <v>119</v>
      </c>
      <c r="D32526" s="107">
        <v>30.33</v>
      </c>
      <c r="E32526" s="107">
        <v>8200</v>
      </c>
    </row>
    <row r="32527" spans="1:5" x14ac:dyDescent="0.3">
      <c r="A32527" s="66">
        <v>42172</v>
      </c>
      <c r="B32527" s="98">
        <v>0.5</v>
      </c>
      <c r="C32527" s="107" t="s">
        <v>120</v>
      </c>
      <c r="D32527" s="107">
        <v>30.37</v>
      </c>
      <c r="E32527" s="107">
        <v>8194</v>
      </c>
    </row>
    <row r="32528" spans="1:5" x14ac:dyDescent="0.3">
      <c r="A32528" s="66">
        <v>42172</v>
      </c>
      <c r="B32528" s="98">
        <v>0.51041666666666663</v>
      </c>
      <c r="C32528" s="107" t="s">
        <v>120</v>
      </c>
      <c r="D32528" s="107">
        <v>30.54</v>
      </c>
      <c r="E32528" s="107">
        <v>8655</v>
      </c>
    </row>
    <row r="32529" spans="1:5" x14ac:dyDescent="0.3">
      <c r="A32529" s="66">
        <v>42172</v>
      </c>
      <c r="B32529" s="98">
        <v>0.52083333333333337</v>
      </c>
      <c r="C32529" s="107" t="s">
        <v>120</v>
      </c>
      <c r="D32529" s="107">
        <v>30.58</v>
      </c>
      <c r="E32529" s="107">
        <v>8500</v>
      </c>
    </row>
    <row r="32530" spans="1:5" x14ac:dyDescent="0.3">
      <c r="A32530" s="66">
        <v>42172</v>
      </c>
      <c r="B32530" s="98">
        <v>0.53125</v>
      </c>
      <c r="C32530" s="107" t="s">
        <v>120</v>
      </c>
      <c r="D32530" s="107">
        <v>30.76</v>
      </c>
      <c r="E32530" s="107">
        <v>8557</v>
      </c>
    </row>
    <row r="32531" spans="1:5" x14ac:dyDescent="0.3">
      <c r="A32531" s="66">
        <v>42172</v>
      </c>
      <c r="B32531" s="98">
        <v>4.1666666666666664E-2</v>
      </c>
      <c r="C32531" s="107" t="s">
        <v>120</v>
      </c>
      <c r="D32531" s="107">
        <v>30.93</v>
      </c>
      <c r="E32531" s="107">
        <v>8521</v>
      </c>
    </row>
    <row r="32532" spans="1:5" x14ac:dyDescent="0.3">
      <c r="A32532" s="66">
        <v>42172</v>
      </c>
      <c r="B32532" s="98">
        <v>5.2083333333333336E-2</v>
      </c>
      <c r="C32532" s="107" t="s">
        <v>120</v>
      </c>
      <c r="D32532" s="107">
        <v>31.11</v>
      </c>
      <c r="E32532" s="107">
        <v>8469</v>
      </c>
    </row>
    <row r="32533" spans="1:5" x14ac:dyDescent="0.3">
      <c r="A32533" s="66">
        <v>42172</v>
      </c>
      <c r="B32533" s="98">
        <v>6.25E-2</v>
      </c>
      <c r="C32533" s="107" t="s">
        <v>120</v>
      </c>
      <c r="D32533" s="107">
        <v>31.13</v>
      </c>
      <c r="E32533" s="107">
        <v>8035</v>
      </c>
    </row>
    <row r="32534" spans="1:5" x14ac:dyDescent="0.3">
      <c r="A32534" s="66">
        <v>42172</v>
      </c>
      <c r="B32534" s="98">
        <v>7.2916666666666671E-2</v>
      </c>
      <c r="C32534" s="107" t="s">
        <v>120</v>
      </c>
      <c r="D32534" s="107">
        <v>31.35</v>
      </c>
      <c r="E32534" s="107">
        <v>7891</v>
      </c>
    </row>
    <row r="32535" spans="1:5" x14ac:dyDescent="0.3">
      <c r="A32535" s="66">
        <v>42172</v>
      </c>
      <c r="B32535" s="98">
        <v>8.3333333333333329E-2</v>
      </c>
      <c r="C32535" s="107" t="s">
        <v>120</v>
      </c>
      <c r="D32535" s="107">
        <v>31.52</v>
      </c>
      <c r="E32535" s="107">
        <v>8209</v>
      </c>
    </row>
    <row r="32536" spans="1:5" x14ac:dyDescent="0.3">
      <c r="A32536" s="66">
        <v>42172</v>
      </c>
      <c r="B32536" s="98">
        <v>9.375E-2</v>
      </c>
      <c r="C32536" s="107" t="s">
        <v>120</v>
      </c>
      <c r="D32536" s="107">
        <v>31.43</v>
      </c>
      <c r="E32536" s="107">
        <v>8135</v>
      </c>
    </row>
    <row r="32537" spans="1:5" x14ac:dyDescent="0.3">
      <c r="A32537" s="66">
        <v>42172</v>
      </c>
      <c r="B32537" s="98">
        <v>0.10416666666666667</v>
      </c>
      <c r="C32537" s="107" t="s">
        <v>120</v>
      </c>
      <c r="D32537" s="107">
        <v>31.65</v>
      </c>
      <c r="E32537" s="107">
        <v>7847</v>
      </c>
    </row>
    <row r="32538" spans="1:5" x14ac:dyDescent="0.3">
      <c r="A32538" s="66">
        <v>42172</v>
      </c>
      <c r="B32538" s="98">
        <v>0.11458333333333333</v>
      </c>
      <c r="C32538" s="107" t="s">
        <v>120</v>
      </c>
      <c r="D32538" s="107">
        <v>31.81</v>
      </c>
      <c r="E32538" s="107">
        <v>7636</v>
      </c>
    </row>
    <row r="32539" spans="1:5" x14ac:dyDescent="0.3">
      <c r="A32539" s="66">
        <v>42172</v>
      </c>
      <c r="B32539" s="98">
        <v>0.125</v>
      </c>
      <c r="C32539" s="107" t="s">
        <v>120</v>
      </c>
      <c r="D32539" s="107">
        <v>31.93</v>
      </c>
      <c r="E32539" s="107">
        <v>7559</v>
      </c>
    </row>
    <row r="32540" spans="1:5" x14ac:dyDescent="0.3">
      <c r="A32540" s="66">
        <v>42172</v>
      </c>
      <c r="B32540" s="98">
        <v>0.13541666666666666</v>
      </c>
      <c r="C32540" s="107" t="s">
        <v>120</v>
      </c>
      <c r="D32540" s="107">
        <v>32.01</v>
      </c>
      <c r="E32540" s="107">
        <v>7440</v>
      </c>
    </row>
    <row r="32541" spans="1:5" x14ac:dyDescent="0.3">
      <c r="A32541" s="66">
        <v>42172</v>
      </c>
      <c r="B32541" s="98">
        <v>0.14583333333333334</v>
      </c>
      <c r="C32541" s="107" t="s">
        <v>120</v>
      </c>
      <c r="D32541" s="107">
        <v>32.07</v>
      </c>
      <c r="E32541" s="107">
        <v>7314</v>
      </c>
    </row>
    <row r="32542" spans="1:5" x14ac:dyDescent="0.3">
      <c r="A32542" s="66">
        <v>42172</v>
      </c>
      <c r="B32542" s="98">
        <v>0.15625</v>
      </c>
      <c r="C32542" s="107" t="s">
        <v>120</v>
      </c>
      <c r="D32542" s="107">
        <v>32.090000000000003</v>
      </c>
      <c r="E32542" s="107">
        <v>7165</v>
      </c>
    </row>
    <row r="32543" spans="1:5" x14ac:dyDescent="0.3">
      <c r="A32543" s="66">
        <v>42172</v>
      </c>
      <c r="B32543" s="98">
        <v>0.16666666666666666</v>
      </c>
      <c r="C32543" s="107" t="s">
        <v>120</v>
      </c>
      <c r="D32543" s="107">
        <v>32.1</v>
      </c>
      <c r="E32543" s="107">
        <v>7361</v>
      </c>
    </row>
    <row r="32544" spans="1:5" x14ac:dyDescent="0.3">
      <c r="A32544" s="66">
        <v>42172</v>
      </c>
      <c r="B32544" s="98">
        <v>0.17708333333333334</v>
      </c>
      <c r="C32544" s="107" t="s">
        <v>120</v>
      </c>
      <c r="D32544" s="107">
        <v>31.98</v>
      </c>
      <c r="E32544" s="107">
        <v>7576</v>
      </c>
    </row>
    <row r="32545" spans="1:5" x14ac:dyDescent="0.3">
      <c r="A32545" s="66">
        <v>42172</v>
      </c>
      <c r="B32545" s="98">
        <v>0.1875</v>
      </c>
      <c r="C32545" s="107" t="s">
        <v>120</v>
      </c>
      <c r="D32545" s="107">
        <v>31.94</v>
      </c>
      <c r="E32545" s="107">
        <v>7521</v>
      </c>
    </row>
    <row r="32546" spans="1:5" x14ac:dyDescent="0.3">
      <c r="A32546" s="66">
        <v>42172</v>
      </c>
      <c r="B32546" s="98">
        <v>0.19791666666666666</v>
      </c>
      <c r="C32546" s="107" t="s">
        <v>120</v>
      </c>
      <c r="D32546" s="107">
        <v>31.79</v>
      </c>
      <c r="E32546" s="107">
        <v>7248</v>
      </c>
    </row>
    <row r="32547" spans="1:5" x14ac:dyDescent="0.3">
      <c r="A32547" s="66">
        <v>42172</v>
      </c>
      <c r="B32547" s="98">
        <v>0.20833333333333334</v>
      </c>
      <c r="C32547" s="107" t="s">
        <v>120</v>
      </c>
      <c r="D32547" s="107">
        <v>31.91</v>
      </c>
      <c r="E32547" s="107">
        <v>7306</v>
      </c>
    </row>
    <row r="32548" spans="1:5" x14ac:dyDescent="0.3">
      <c r="A32548" s="66">
        <v>42172</v>
      </c>
      <c r="B32548" s="98">
        <v>0.21875</v>
      </c>
      <c r="C32548" s="107" t="s">
        <v>120</v>
      </c>
      <c r="D32548" s="107">
        <v>31.98</v>
      </c>
      <c r="E32548" s="107">
        <v>7251</v>
      </c>
    </row>
    <row r="32549" spans="1:5" x14ac:dyDescent="0.3">
      <c r="A32549" s="66">
        <v>42172</v>
      </c>
      <c r="B32549" s="98">
        <v>0.22916666666666666</v>
      </c>
      <c r="C32549" s="107" t="s">
        <v>120</v>
      </c>
      <c r="D32549" s="107">
        <v>32.01</v>
      </c>
      <c r="E32549" s="107">
        <v>7228</v>
      </c>
    </row>
    <row r="32550" spans="1:5" x14ac:dyDescent="0.3">
      <c r="A32550" s="66">
        <v>42172</v>
      </c>
      <c r="B32550" s="98">
        <v>0.23958333333333334</v>
      </c>
      <c r="C32550" s="107" t="s">
        <v>120</v>
      </c>
      <c r="D32550" s="107">
        <v>32.090000000000003</v>
      </c>
      <c r="E32550" s="107">
        <v>7181</v>
      </c>
    </row>
    <row r="32551" spans="1:5" x14ac:dyDescent="0.3">
      <c r="A32551" s="66">
        <v>42172</v>
      </c>
      <c r="B32551" s="98">
        <v>0.25</v>
      </c>
      <c r="C32551" s="107" t="s">
        <v>120</v>
      </c>
      <c r="D32551" s="107">
        <v>32.130000000000003</v>
      </c>
      <c r="E32551" s="107">
        <v>7420</v>
      </c>
    </row>
    <row r="32552" spans="1:5" x14ac:dyDescent="0.3">
      <c r="A32552" s="66">
        <v>42172</v>
      </c>
      <c r="B32552" s="98">
        <v>0.26041666666666669</v>
      </c>
      <c r="C32552" s="107" t="s">
        <v>120</v>
      </c>
      <c r="D32552" s="107">
        <v>32.01</v>
      </c>
      <c r="E32552" s="107">
        <v>7354</v>
      </c>
    </row>
    <row r="32553" spans="1:5" x14ac:dyDescent="0.3">
      <c r="A32553" s="66">
        <v>42172</v>
      </c>
      <c r="B32553" s="98">
        <v>0.27083333333333331</v>
      </c>
      <c r="C32553" s="107" t="s">
        <v>120</v>
      </c>
      <c r="D32553" s="107">
        <v>31.92</v>
      </c>
      <c r="E32553" s="107">
        <v>7365</v>
      </c>
    </row>
    <row r="32554" spans="1:5" x14ac:dyDescent="0.3">
      <c r="A32554" s="66">
        <v>42172</v>
      </c>
      <c r="B32554" s="98">
        <v>0.28125</v>
      </c>
      <c r="C32554" s="107" t="s">
        <v>120</v>
      </c>
      <c r="D32554" s="107">
        <v>31.78</v>
      </c>
      <c r="E32554" s="107">
        <v>7176</v>
      </c>
    </row>
    <row r="32555" spans="1:5" x14ac:dyDescent="0.3">
      <c r="A32555" s="66">
        <v>42172</v>
      </c>
      <c r="B32555" s="98">
        <v>0.29166666666666669</v>
      </c>
      <c r="C32555" s="107" t="s">
        <v>120</v>
      </c>
      <c r="D32555" s="107">
        <v>31.69</v>
      </c>
      <c r="E32555" s="107">
        <v>7334</v>
      </c>
    </row>
    <row r="32556" spans="1:5" x14ac:dyDescent="0.3">
      <c r="A32556" s="66">
        <v>42172</v>
      </c>
      <c r="B32556" s="98">
        <v>0.30208333333333331</v>
      </c>
      <c r="C32556" s="107" t="s">
        <v>120</v>
      </c>
      <c r="D32556" s="107">
        <v>31.85</v>
      </c>
      <c r="E32556" s="107">
        <v>7255</v>
      </c>
    </row>
    <row r="32557" spans="1:5" x14ac:dyDescent="0.3">
      <c r="A32557" s="66">
        <v>42172</v>
      </c>
      <c r="B32557" s="98">
        <v>0.3125</v>
      </c>
      <c r="C32557" s="107" t="s">
        <v>120</v>
      </c>
      <c r="D32557" s="107">
        <v>31.73</v>
      </c>
      <c r="E32557" s="107">
        <v>7198</v>
      </c>
    </row>
    <row r="32558" spans="1:5" x14ac:dyDescent="0.3">
      <c r="A32558" s="66">
        <v>42172</v>
      </c>
      <c r="B32558" s="98">
        <v>0.32291666666666669</v>
      </c>
      <c r="C32558" s="107" t="s">
        <v>120</v>
      </c>
      <c r="D32558" s="107">
        <v>31.6</v>
      </c>
      <c r="E32558" s="107">
        <v>7261</v>
      </c>
    </row>
    <row r="32559" spans="1:5" x14ac:dyDescent="0.3">
      <c r="A32559" s="66">
        <v>42172</v>
      </c>
      <c r="B32559" s="98">
        <v>0.33333333333333331</v>
      </c>
      <c r="C32559" s="107" t="s">
        <v>120</v>
      </c>
      <c r="D32559" s="107">
        <v>31.53</v>
      </c>
      <c r="E32559" s="107">
        <v>7323</v>
      </c>
    </row>
    <row r="32560" spans="1:5" x14ac:dyDescent="0.3">
      <c r="A32560" s="66">
        <v>42172</v>
      </c>
      <c r="B32560" s="98">
        <v>0.34375</v>
      </c>
      <c r="C32560" s="107" t="s">
        <v>120</v>
      </c>
      <c r="D32560" s="107">
        <v>31.48</v>
      </c>
      <c r="E32560" s="107">
        <v>7406</v>
      </c>
    </row>
    <row r="32561" spans="1:5" x14ac:dyDescent="0.3">
      <c r="A32561" s="66">
        <v>42172</v>
      </c>
      <c r="B32561" s="98">
        <v>0.35416666666666669</v>
      </c>
      <c r="C32561" s="107" t="s">
        <v>120</v>
      </c>
      <c r="D32561" s="107">
        <v>31.45</v>
      </c>
      <c r="E32561" s="107">
        <v>7544</v>
      </c>
    </row>
    <row r="32562" spans="1:5" x14ac:dyDescent="0.3">
      <c r="A32562" s="66">
        <v>42172</v>
      </c>
      <c r="B32562" s="98">
        <v>0.36458333333333331</v>
      </c>
      <c r="C32562" s="107" t="s">
        <v>120</v>
      </c>
      <c r="D32562" s="107">
        <v>31.4</v>
      </c>
      <c r="E32562" s="107">
        <v>7357</v>
      </c>
    </row>
    <row r="32563" spans="1:5" x14ac:dyDescent="0.3">
      <c r="A32563" s="66">
        <v>42172</v>
      </c>
      <c r="B32563" s="98">
        <v>0.375</v>
      </c>
      <c r="C32563" s="107" t="s">
        <v>120</v>
      </c>
      <c r="D32563" s="107">
        <v>31.34</v>
      </c>
      <c r="E32563" s="107">
        <v>7230</v>
      </c>
    </row>
    <row r="32564" spans="1:5" x14ac:dyDescent="0.3">
      <c r="A32564" s="66">
        <v>42172</v>
      </c>
      <c r="B32564" s="98">
        <v>0.38541666666666669</v>
      </c>
      <c r="C32564" s="107" t="s">
        <v>120</v>
      </c>
      <c r="D32564" s="107">
        <v>31.28</v>
      </c>
      <c r="E32564" s="107">
        <v>7073</v>
      </c>
    </row>
    <row r="32565" spans="1:5" x14ac:dyDescent="0.3">
      <c r="A32565" s="66">
        <v>42172</v>
      </c>
      <c r="B32565" s="98">
        <v>0.39583333333333331</v>
      </c>
      <c r="C32565" s="107" t="s">
        <v>120</v>
      </c>
      <c r="D32565" s="107">
        <v>31.09</v>
      </c>
      <c r="E32565" s="107">
        <v>6853</v>
      </c>
    </row>
    <row r="32566" spans="1:5" x14ac:dyDescent="0.3">
      <c r="A32566" s="66">
        <v>42172</v>
      </c>
      <c r="B32566" s="98">
        <v>0.40625</v>
      </c>
      <c r="C32566" s="107" t="s">
        <v>120</v>
      </c>
      <c r="D32566" s="107">
        <v>30.99</v>
      </c>
      <c r="E32566" s="107">
        <v>6703</v>
      </c>
    </row>
    <row r="32567" spans="1:5" x14ac:dyDescent="0.3">
      <c r="A32567" s="66">
        <v>42172</v>
      </c>
      <c r="B32567" s="98">
        <v>0.41666666666666669</v>
      </c>
      <c r="C32567" s="107" t="s">
        <v>120</v>
      </c>
      <c r="D32567" s="107">
        <v>30.91</v>
      </c>
      <c r="E32567" s="107">
        <v>6549</v>
      </c>
    </row>
    <row r="32568" spans="1:5" x14ac:dyDescent="0.3">
      <c r="A32568" s="66">
        <v>42172</v>
      </c>
      <c r="B32568" s="98">
        <v>0.42708333333333331</v>
      </c>
      <c r="C32568" s="107" t="s">
        <v>120</v>
      </c>
      <c r="D32568" s="107">
        <v>30.79</v>
      </c>
      <c r="E32568" s="107">
        <v>6398</v>
      </c>
    </row>
    <row r="32569" spans="1:5" x14ac:dyDescent="0.3">
      <c r="A32569" s="66">
        <v>42172</v>
      </c>
      <c r="B32569" s="98">
        <v>0.4375</v>
      </c>
      <c r="C32569" s="107" t="s">
        <v>120</v>
      </c>
      <c r="D32569" s="107">
        <v>30.71</v>
      </c>
      <c r="E32569" s="107">
        <v>6229</v>
      </c>
    </row>
    <row r="32570" spans="1:5" x14ac:dyDescent="0.3">
      <c r="A32570" s="66">
        <v>42172</v>
      </c>
      <c r="B32570" s="98">
        <v>0.44791666666666669</v>
      </c>
      <c r="C32570" s="107" t="s">
        <v>120</v>
      </c>
      <c r="D32570" s="107">
        <v>30.71</v>
      </c>
      <c r="E32570" s="107">
        <v>6031</v>
      </c>
    </row>
    <row r="32571" spans="1:5" x14ac:dyDescent="0.3">
      <c r="A32571" s="66">
        <v>42172</v>
      </c>
      <c r="B32571" s="98">
        <v>0.45833333333333331</v>
      </c>
      <c r="C32571" s="107" t="s">
        <v>120</v>
      </c>
      <c r="D32571" s="107">
        <v>30.76</v>
      </c>
      <c r="E32571" s="107">
        <v>5911</v>
      </c>
    </row>
    <row r="32572" spans="1:5" x14ac:dyDescent="0.3">
      <c r="A32572" s="66">
        <v>42172</v>
      </c>
      <c r="B32572" s="98">
        <v>0.46875</v>
      </c>
      <c r="C32572" s="107" t="s">
        <v>120</v>
      </c>
      <c r="D32572" s="107">
        <v>30.76</v>
      </c>
      <c r="E32572" s="107">
        <v>5798</v>
      </c>
    </row>
    <row r="32573" spans="1:5" x14ac:dyDescent="0.3">
      <c r="A32573" s="66">
        <v>42172</v>
      </c>
      <c r="B32573" s="98">
        <v>0.47916666666666669</v>
      </c>
      <c r="C32573" s="107" t="s">
        <v>120</v>
      </c>
      <c r="D32573" s="107">
        <v>30.72</v>
      </c>
      <c r="E32573" s="107">
        <v>5772</v>
      </c>
    </row>
    <row r="32574" spans="1:5" x14ac:dyDescent="0.3">
      <c r="A32574" s="66">
        <v>42172</v>
      </c>
      <c r="B32574" s="98">
        <v>0.48958333333333331</v>
      </c>
      <c r="C32574" s="107" t="s">
        <v>120</v>
      </c>
      <c r="D32574" s="107">
        <v>30.67</v>
      </c>
      <c r="E32574" s="107">
        <v>5597</v>
      </c>
    </row>
    <row r="32575" spans="1:5" x14ac:dyDescent="0.3">
      <c r="A32575" s="66">
        <v>42173</v>
      </c>
      <c r="B32575" s="98">
        <v>0.5</v>
      </c>
      <c r="C32575" s="107" t="s">
        <v>119</v>
      </c>
      <c r="D32575" s="107">
        <v>30.57</v>
      </c>
      <c r="E32575" s="107">
        <v>5324</v>
      </c>
    </row>
    <row r="32576" spans="1:5" x14ac:dyDescent="0.3">
      <c r="A32576" s="66">
        <v>42173</v>
      </c>
      <c r="B32576" s="98">
        <v>0.51041666666666663</v>
      </c>
      <c r="C32576" s="107" t="s">
        <v>119</v>
      </c>
      <c r="D32576" s="107">
        <v>30.51</v>
      </c>
      <c r="E32576" s="107">
        <v>4998</v>
      </c>
    </row>
    <row r="32577" spans="1:5" x14ac:dyDescent="0.3">
      <c r="A32577" s="66">
        <v>42173</v>
      </c>
      <c r="B32577" s="98">
        <v>0.52083333333333337</v>
      </c>
      <c r="C32577" s="107" t="s">
        <v>119</v>
      </c>
      <c r="D32577" s="107">
        <v>30.47</v>
      </c>
      <c r="E32577" s="107">
        <v>4754</v>
      </c>
    </row>
    <row r="32578" spans="1:5" x14ac:dyDescent="0.3">
      <c r="A32578" s="66">
        <v>42173</v>
      </c>
      <c r="B32578" s="98">
        <v>0.53125</v>
      </c>
      <c r="C32578" s="107" t="s">
        <v>119</v>
      </c>
      <c r="D32578" s="107">
        <v>30.43</v>
      </c>
      <c r="E32578" s="107">
        <v>4632</v>
      </c>
    </row>
    <row r="32579" spans="1:5" x14ac:dyDescent="0.3">
      <c r="A32579" s="66">
        <v>42173</v>
      </c>
      <c r="B32579" s="98">
        <v>4.1666666666666664E-2</v>
      </c>
      <c r="C32579" s="107" t="s">
        <v>119</v>
      </c>
      <c r="D32579" s="107">
        <v>30.4</v>
      </c>
      <c r="E32579" s="107">
        <v>4676</v>
      </c>
    </row>
    <row r="32580" spans="1:5" x14ac:dyDescent="0.3">
      <c r="A32580" s="66">
        <v>42173</v>
      </c>
      <c r="B32580" s="98">
        <v>5.2083333333333336E-2</v>
      </c>
      <c r="C32580" s="107" t="s">
        <v>119</v>
      </c>
      <c r="D32580" s="107">
        <v>30.36</v>
      </c>
      <c r="E32580" s="107">
        <v>4729</v>
      </c>
    </row>
    <row r="32581" spans="1:5" x14ac:dyDescent="0.3">
      <c r="A32581" s="66">
        <v>42173</v>
      </c>
      <c r="B32581" s="98">
        <v>6.25E-2</v>
      </c>
      <c r="C32581" s="107" t="s">
        <v>119</v>
      </c>
      <c r="D32581" s="107">
        <v>30.32</v>
      </c>
      <c r="E32581" s="107">
        <v>5082</v>
      </c>
    </row>
    <row r="32582" spans="1:5" x14ac:dyDescent="0.3">
      <c r="A32582" s="66">
        <v>42173</v>
      </c>
      <c r="B32582" s="98">
        <v>7.2916666666666671E-2</v>
      </c>
      <c r="C32582" s="107" t="s">
        <v>119</v>
      </c>
      <c r="D32582" s="107">
        <v>30.32</v>
      </c>
      <c r="E32582" s="107">
        <v>6229</v>
      </c>
    </row>
    <row r="32583" spans="1:5" x14ac:dyDescent="0.3">
      <c r="A32583" s="66">
        <v>42173</v>
      </c>
      <c r="B32583" s="98">
        <v>8.3333333333333329E-2</v>
      </c>
      <c r="C32583" s="107" t="s">
        <v>119</v>
      </c>
      <c r="D32583" s="107">
        <v>30.32</v>
      </c>
      <c r="E32583" s="107">
        <v>6590</v>
      </c>
    </row>
    <row r="32584" spans="1:5" x14ac:dyDescent="0.3">
      <c r="A32584" s="66">
        <v>42173</v>
      </c>
      <c r="B32584" s="98">
        <v>9.375E-2</v>
      </c>
      <c r="C32584" s="107" t="s">
        <v>119</v>
      </c>
      <c r="D32584" s="107">
        <v>30.36</v>
      </c>
      <c r="E32584" s="107">
        <v>6511</v>
      </c>
    </row>
    <row r="32585" spans="1:5" x14ac:dyDescent="0.3">
      <c r="A32585" s="66">
        <v>42173</v>
      </c>
      <c r="B32585" s="98">
        <v>0.10416666666666667</v>
      </c>
      <c r="C32585" s="107" t="s">
        <v>119</v>
      </c>
      <c r="D32585" s="107">
        <v>30.31</v>
      </c>
      <c r="E32585" s="107">
        <v>6452</v>
      </c>
    </row>
    <row r="32586" spans="1:5" x14ac:dyDescent="0.3">
      <c r="A32586" s="66">
        <v>42173</v>
      </c>
      <c r="B32586" s="98">
        <v>0.11458333333333333</v>
      </c>
      <c r="C32586" s="107" t="s">
        <v>119</v>
      </c>
      <c r="D32586" s="107">
        <v>30.26</v>
      </c>
      <c r="E32586" s="107">
        <v>6755</v>
      </c>
    </row>
    <row r="32587" spans="1:5" x14ac:dyDescent="0.3">
      <c r="A32587" s="66">
        <v>42173</v>
      </c>
      <c r="B32587" s="98">
        <v>0.125</v>
      </c>
      <c r="C32587" s="107" t="s">
        <v>119</v>
      </c>
      <c r="D32587" s="107">
        <v>30.3</v>
      </c>
      <c r="E32587" s="107">
        <v>7246</v>
      </c>
    </row>
    <row r="32588" spans="1:5" x14ac:dyDescent="0.3">
      <c r="A32588" s="66">
        <v>42173</v>
      </c>
      <c r="B32588" s="98">
        <v>0.13541666666666666</v>
      </c>
      <c r="C32588" s="107" t="s">
        <v>119</v>
      </c>
      <c r="D32588" s="107">
        <v>30.3</v>
      </c>
      <c r="E32588" s="107">
        <v>7594</v>
      </c>
    </row>
    <row r="32589" spans="1:5" x14ac:dyDescent="0.3">
      <c r="A32589" s="66">
        <v>42173</v>
      </c>
      <c r="B32589" s="98">
        <v>0.14583333333333334</v>
      </c>
      <c r="C32589" s="107" t="s">
        <v>119</v>
      </c>
      <c r="D32589" s="107">
        <v>30.29</v>
      </c>
      <c r="E32589" s="107">
        <v>7803</v>
      </c>
    </row>
    <row r="32590" spans="1:5" x14ac:dyDescent="0.3">
      <c r="A32590" s="66">
        <v>42173</v>
      </c>
      <c r="B32590" s="98">
        <v>0.15625</v>
      </c>
      <c r="C32590" s="107" t="s">
        <v>119</v>
      </c>
      <c r="D32590" s="107">
        <v>30.27</v>
      </c>
      <c r="E32590" s="107">
        <v>8145</v>
      </c>
    </row>
    <row r="32591" spans="1:5" x14ac:dyDescent="0.3">
      <c r="A32591" s="66">
        <v>42173</v>
      </c>
      <c r="B32591" s="98">
        <v>0.16666666666666666</v>
      </c>
      <c r="C32591" s="107" t="s">
        <v>119</v>
      </c>
      <c r="D32591" s="107">
        <v>30.29</v>
      </c>
      <c r="E32591" s="107">
        <v>8113</v>
      </c>
    </row>
    <row r="32592" spans="1:5" x14ac:dyDescent="0.3">
      <c r="A32592" s="66">
        <v>42173</v>
      </c>
      <c r="B32592" s="98">
        <v>0.17708333333333334</v>
      </c>
      <c r="C32592" s="107" t="s">
        <v>119</v>
      </c>
      <c r="D32592" s="107">
        <v>30.25</v>
      </c>
      <c r="E32592" s="107">
        <v>8065</v>
      </c>
    </row>
    <row r="32593" spans="1:5" x14ac:dyDescent="0.3">
      <c r="A32593" s="66">
        <v>42173</v>
      </c>
      <c r="B32593" s="98">
        <v>0.1875</v>
      </c>
      <c r="C32593" s="107" t="s">
        <v>119</v>
      </c>
      <c r="D32593" s="107">
        <v>30.24</v>
      </c>
      <c r="E32593" s="107">
        <v>8063</v>
      </c>
    </row>
    <row r="32594" spans="1:5" x14ac:dyDescent="0.3">
      <c r="A32594" s="66">
        <v>42173</v>
      </c>
      <c r="B32594" s="98">
        <v>0.19791666666666666</v>
      </c>
      <c r="C32594" s="107" t="s">
        <v>119</v>
      </c>
      <c r="D32594" s="107">
        <v>30.2</v>
      </c>
      <c r="E32594" s="107">
        <v>8092</v>
      </c>
    </row>
    <row r="32595" spans="1:5" x14ac:dyDescent="0.3">
      <c r="A32595" s="66">
        <v>42173</v>
      </c>
      <c r="B32595" s="98">
        <v>0.20833333333333334</v>
      </c>
      <c r="C32595" s="107" t="s">
        <v>119</v>
      </c>
      <c r="D32595" s="107">
        <v>30.16</v>
      </c>
      <c r="E32595" s="107">
        <v>7885</v>
      </c>
    </row>
    <row r="32596" spans="1:5" x14ac:dyDescent="0.3">
      <c r="A32596" s="66">
        <v>42173</v>
      </c>
      <c r="B32596" s="98">
        <v>0.21875</v>
      </c>
      <c r="C32596" s="107" t="s">
        <v>119</v>
      </c>
      <c r="D32596" s="107">
        <v>30.05</v>
      </c>
      <c r="E32596" s="107">
        <v>8004</v>
      </c>
    </row>
    <row r="32597" spans="1:5" x14ac:dyDescent="0.3">
      <c r="A32597" s="66">
        <v>42173</v>
      </c>
      <c r="B32597" s="98">
        <v>0.22916666666666666</v>
      </c>
      <c r="C32597" s="107" t="s">
        <v>119</v>
      </c>
      <c r="D32597" s="107">
        <v>30.08</v>
      </c>
      <c r="E32597" s="107">
        <v>7943</v>
      </c>
    </row>
    <row r="32598" spans="1:5" x14ac:dyDescent="0.3">
      <c r="A32598" s="66">
        <v>42173</v>
      </c>
      <c r="B32598" s="98">
        <v>0.23958333333333334</v>
      </c>
      <c r="C32598" s="107" t="s">
        <v>119</v>
      </c>
      <c r="D32598" s="107">
        <v>29.97</v>
      </c>
      <c r="E32598" s="107">
        <v>7469</v>
      </c>
    </row>
    <row r="32599" spans="1:5" x14ac:dyDescent="0.3">
      <c r="A32599" s="66">
        <v>42173</v>
      </c>
      <c r="B32599" s="98">
        <v>0.25</v>
      </c>
      <c r="C32599" s="107" t="s">
        <v>119</v>
      </c>
      <c r="D32599" s="107">
        <v>29.81</v>
      </c>
      <c r="E32599" s="107">
        <v>6909</v>
      </c>
    </row>
    <row r="32600" spans="1:5" x14ac:dyDescent="0.3">
      <c r="A32600" s="66">
        <v>42173</v>
      </c>
      <c r="B32600" s="98">
        <v>0.26041666666666669</v>
      </c>
      <c r="C32600" s="107" t="s">
        <v>119</v>
      </c>
      <c r="D32600" s="107">
        <v>29.62</v>
      </c>
      <c r="E32600" s="107">
        <v>6537</v>
      </c>
    </row>
    <row r="32601" spans="1:5" x14ac:dyDescent="0.3">
      <c r="A32601" s="66">
        <v>42173</v>
      </c>
      <c r="B32601" s="98">
        <v>0.27083333333333331</v>
      </c>
      <c r="C32601" s="107" t="s">
        <v>119</v>
      </c>
      <c r="D32601" s="107">
        <v>29.7</v>
      </c>
      <c r="E32601" s="107">
        <v>6488</v>
      </c>
    </row>
    <row r="32602" spans="1:5" x14ac:dyDescent="0.3">
      <c r="A32602" s="66">
        <v>42173</v>
      </c>
      <c r="B32602" s="98">
        <v>0.28125</v>
      </c>
      <c r="C32602" s="107" t="s">
        <v>119</v>
      </c>
      <c r="D32602" s="107">
        <v>29.71</v>
      </c>
      <c r="E32602" s="107">
        <v>6777</v>
      </c>
    </row>
    <row r="32603" spans="1:5" x14ac:dyDescent="0.3">
      <c r="A32603" s="66">
        <v>42173</v>
      </c>
      <c r="B32603" s="98">
        <v>0.29166666666666669</v>
      </c>
      <c r="C32603" s="107" t="s">
        <v>119</v>
      </c>
      <c r="D32603" s="107">
        <v>29.82</v>
      </c>
      <c r="E32603" s="107">
        <v>6862</v>
      </c>
    </row>
    <row r="32604" spans="1:5" x14ac:dyDescent="0.3">
      <c r="A32604" s="66">
        <v>42173</v>
      </c>
      <c r="B32604" s="98">
        <v>0.30208333333333331</v>
      </c>
      <c r="C32604" s="107" t="s">
        <v>119</v>
      </c>
      <c r="D32604" s="107">
        <v>29.92</v>
      </c>
      <c r="E32604" s="107">
        <v>6715</v>
      </c>
    </row>
    <row r="32605" spans="1:5" x14ac:dyDescent="0.3">
      <c r="A32605" s="66">
        <v>42173</v>
      </c>
      <c r="B32605" s="98">
        <v>0.3125</v>
      </c>
      <c r="C32605" s="107" t="s">
        <v>119</v>
      </c>
      <c r="D32605" s="107">
        <v>29.81</v>
      </c>
      <c r="E32605" s="107">
        <v>6789</v>
      </c>
    </row>
    <row r="32606" spans="1:5" x14ac:dyDescent="0.3">
      <c r="A32606" s="66">
        <v>42173</v>
      </c>
      <c r="B32606" s="98">
        <v>0.32291666666666669</v>
      </c>
      <c r="C32606" s="107" t="s">
        <v>119</v>
      </c>
      <c r="D32606" s="107">
        <v>29.83</v>
      </c>
      <c r="E32606" s="107">
        <v>6844</v>
      </c>
    </row>
    <row r="32607" spans="1:5" x14ac:dyDescent="0.3">
      <c r="A32607" s="66">
        <v>42173</v>
      </c>
      <c r="B32607" s="98">
        <v>0.33333333333333331</v>
      </c>
      <c r="C32607" s="107" t="s">
        <v>119</v>
      </c>
      <c r="D32607" s="107">
        <v>29.92</v>
      </c>
      <c r="E32607" s="107">
        <v>6801</v>
      </c>
    </row>
    <row r="32608" spans="1:5" x14ac:dyDescent="0.3">
      <c r="A32608" s="66">
        <v>42173</v>
      </c>
      <c r="B32608" s="98">
        <v>0.34375</v>
      </c>
      <c r="C32608" s="107" t="s">
        <v>119</v>
      </c>
      <c r="D32608" s="107">
        <v>29.95</v>
      </c>
      <c r="E32608" s="107">
        <v>6719</v>
      </c>
    </row>
    <row r="32609" spans="1:5" x14ac:dyDescent="0.3">
      <c r="A32609" s="66">
        <v>42173</v>
      </c>
      <c r="B32609" s="98">
        <v>0.35416666666666669</v>
      </c>
      <c r="C32609" s="107" t="s">
        <v>119</v>
      </c>
      <c r="D32609" s="107">
        <v>30.02</v>
      </c>
      <c r="E32609" s="107">
        <v>6735</v>
      </c>
    </row>
    <row r="32610" spans="1:5" x14ac:dyDescent="0.3">
      <c r="A32610" s="66">
        <v>42173</v>
      </c>
      <c r="B32610" s="98">
        <v>0.36458333333333331</v>
      </c>
      <c r="C32610" s="107" t="s">
        <v>119</v>
      </c>
      <c r="D32610" s="107">
        <v>30.08</v>
      </c>
      <c r="E32610" s="107">
        <v>6741</v>
      </c>
    </row>
    <row r="32611" spans="1:5" x14ac:dyDescent="0.3">
      <c r="A32611" s="66">
        <v>42173</v>
      </c>
      <c r="B32611" s="98">
        <v>0.375</v>
      </c>
      <c r="C32611" s="107" t="s">
        <v>119</v>
      </c>
      <c r="D32611" s="107">
        <v>30.06</v>
      </c>
      <c r="E32611" s="107">
        <v>6732</v>
      </c>
    </row>
    <row r="32612" spans="1:5" x14ac:dyDescent="0.3">
      <c r="A32612" s="66">
        <v>42173</v>
      </c>
      <c r="B32612" s="98">
        <v>0.38541666666666669</v>
      </c>
      <c r="C32612" s="107" t="s">
        <v>119</v>
      </c>
      <c r="D32612" s="107">
        <v>30.09</v>
      </c>
      <c r="E32612" s="107">
        <v>6701</v>
      </c>
    </row>
    <row r="32613" spans="1:5" x14ac:dyDescent="0.3">
      <c r="A32613" s="66">
        <v>42173</v>
      </c>
      <c r="B32613" s="98">
        <v>0.39583333333333331</v>
      </c>
      <c r="C32613" s="107" t="s">
        <v>119</v>
      </c>
      <c r="D32613" s="107">
        <v>30.17</v>
      </c>
      <c r="E32613" s="107">
        <v>6573</v>
      </c>
    </row>
    <row r="32614" spans="1:5" x14ac:dyDescent="0.3">
      <c r="A32614" s="66">
        <v>42173</v>
      </c>
      <c r="B32614" s="98">
        <v>0.40625</v>
      </c>
      <c r="C32614" s="107" t="s">
        <v>119</v>
      </c>
      <c r="D32614" s="107">
        <v>30.31</v>
      </c>
      <c r="E32614" s="107">
        <v>6425</v>
      </c>
    </row>
    <row r="32615" spans="1:5" x14ac:dyDescent="0.3">
      <c r="A32615" s="66">
        <v>42173</v>
      </c>
      <c r="B32615" s="98">
        <v>0.41666666666666669</v>
      </c>
      <c r="C32615" s="107" t="s">
        <v>119</v>
      </c>
      <c r="D32615" s="107">
        <v>30.25</v>
      </c>
      <c r="E32615" s="107">
        <v>6293</v>
      </c>
    </row>
    <row r="32616" spans="1:5" x14ac:dyDescent="0.3">
      <c r="A32616" s="66">
        <v>42173</v>
      </c>
      <c r="B32616" s="98">
        <v>0.42708333333333331</v>
      </c>
      <c r="C32616" s="107" t="s">
        <v>119</v>
      </c>
      <c r="D32616" s="107">
        <v>30.29</v>
      </c>
      <c r="E32616" s="107">
        <v>6215</v>
      </c>
    </row>
    <row r="32617" spans="1:5" x14ac:dyDescent="0.3">
      <c r="A32617" s="66">
        <v>42173</v>
      </c>
      <c r="B32617" s="98">
        <v>0.4375</v>
      </c>
      <c r="C32617" s="107" t="s">
        <v>119</v>
      </c>
      <c r="D32617" s="107">
        <v>30.37</v>
      </c>
      <c r="E32617" s="107">
        <v>6142</v>
      </c>
    </row>
    <row r="32618" spans="1:5" x14ac:dyDescent="0.3">
      <c r="A32618" s="66">
        <v>42173</v>
      </c>
      <c r="B32618" s="98">
        <v>0.44791666666666669</v>
      </c>
      <c r="C32618" s="107" t="s">
        <v>119</v>
      </c>
      <c r="D32618" s="107">
        <v>30.52</v>
      </c>
      <c r="E32618" s="107">
        <v>6032</v>
      </c>
    </row>
    <row r="32619" spans="1:5" x14ac:dyDescent="0.3">
      <c r="A32619" s="66">
        <v>42173</v>
      </c>
      <c r="B32619" s="98">
        <v>0.45833333333333331</v>
      </c>
      <c r="C32619" s="107" t="s">
        <v>119</v>
      </c>
      <c r="D32619" s="107">
        <v>30.73</v>
      </c>
      <c r="E32619" s="107">
        <v>6046</v>
      </c>
    </row>
    <row r="32620" spans="1:5" x14ac:dyDescent="0.3">
      <c r="A32620" s="66">
        <v>42173</v>
      </c>
      <c r="B32620" s="98">
        <v>0.46875</v>
      </c>
      <c r="C32620" s="107" t="s">
        <v>119</v>
      </c>
      <c r="D32620" s="107">
        <v>31.1</v>
      </c>
      <c r="E32620" s="107">
        <v>6245</v>
      </c>
    </row>
    <row r="32621" spans="1:5" x14ac:dyDescent="0.3">
      <c r="A32621" s="66">
        <v>42173</v>
      </c>
      <c r="B32621" s="98">
        <v>0.47916666666666669</v>
      </c>
      <c r="C32621" s="107" t="s">
        <v>119</v>
      </c>
      <c r="D32621" s="107">
        <v>31.06</v>
      </c>
      <c r="E32621" s="107">
        <v>6728</v>
      </c>
    </row>
    <row r="32622" spans="1:5" x14ac:dyDescent="0.3">
      <c r="A32622" s="66">
        <v>42173</v>
      </c>
      <c r="B32622" s="98">
        <v>0.48958333333333331</v>
      </c>
      <c r="C32622" s="107" t="s">
        <v>119</v>
      </c>
      <c r="D32622" s="107">
        <v>31.07</v>
      </c>
      <c r="E32622" s="107">
        <v>7982</v>
      </c>
    </row>
    <row r="32623" spans="1:5" x14ac:dyDescent="0.3">
      <c r="A32623" s="66">
        <v>42173</v>
      </c>
      <c r="B32623" s="98">
        <v>0.5</v>
      </c>
      <c r="C32623" s="107" t="s">
        <v>120</v>
      </c>
      <c r="D32623" s="107">
        <v>30.92</v>
      </c>
      <c r="E32623" s="107">
        <v>8386</v>
      </c>
    </row>
    <row r="32624" spans="1:5" x14ac:dyDescent="0.3">
      <c r="A32624" s="66">
        <v>42173</v>
      </c>
      <c r="B32624" s="98">
        <v>0.51041666666666663</v>
      </c>
      <c r="C32624" s="107" t="s">
        <v>120</v>
      </c>
      <c r="D32624" s="107">
        <v>30.89</v>
      </c>
      <c r="E32624" s="107">
        <v>8272</v>
      </c>
    </row>
    <row r="32625" spans="1:5" x14ac:dyDescent="0.3">
      <c r="A32625" s="66">
        <v>42173</v>
      </c>
      <c r="B32625" s="98">
        <v>0.52083333333333337</v>
      </c>
      <c r="C32625" s="107" t="s">
        <v>120</v>
      </c>
      <c r="D32625" s="107">
        <v>31.16</v>
      </c>
      <c r="E32625" s="107">
        <v>7947</v>
      </c>
    </row>
    <row r="32626" spans="1:5" x14ac:dyDescent="0.3">
      <c r="A32626" s="66">
        <v>42173</v>
      </c>
      <c r="B32626" s="98">
        <v>0.53125</v>
      </c>
      <c r="C32626" s="107" t="s">
        <v>120</v>
      </c>
      <c r="D32626" s="107">
        <v>31.37</v>
      </c>
      <c r="E32626" s="107">
        <v>7754</v>
      </c>
    </row>
    <row r="32627" spans="1:5" x14ac:dyDescent="0.3">
      <c r="A32627" s="66">
        <v>42173</v>
      </c>
      <c r="B32627" s="98">
        <v>4.1666666666666664E-2</v>
      </c>
      <c r="C32627" s="107" t="s">
        <v>120</v>
      </c>
      <c r="D32627" s="107">
        <v>31.51</v>
      </c>
      <c r="E32627" s="107">
        <v>7586</v>
      </c>
    </row>
    <row r="32628" spans="1:5" x14ac:dyDescent="0.3">
      <c r="A32628" s="66">
        <v>42173</v>
      </c>
      <c r="B32628" s="98">
        <v>5.2083333333333336E-2</v>
      </c>
      <c r="C32628" s="107" t="s">
        <v>120</v>
      </c>
      <c r="D32628" s="107">
        <v>31.73</v>
      </c>
      <c r="E32628" s="107">
        <v>7887</v>
      </c>
    </row>
    <row r="32629" spans="1:5" x14ac:dyDescent="0.3">
      <c r="A32629" s="66">
        <v>42173</v>
      </c>
      <c r="B32629" s="98">
        <v>6.25E-2</v>
      </c>
      <c r="C32629" s="107" t="s">
        <v>120</v>
      </c>
      <c r="D32629" s="107">
        <v>31.8</v>
      </c>
      <c r="E32629" s="107">
        <v>8481</v>
      </c>
    </row>
    <row r="32630" spans="1:5" x14ac:dyDescent="0.3">
      <c r="A32630" s="66">
        <v>42173</v>
      </c>
      <c r="B32630" s="98">
        <v>7.2916666666666671E-2</v>
      </c>
      <c r="C32630" s="107" t="s">
        <v>120</v>
      </c>
      <c r="D32630" s="107">
        <v>31.73</v>
      </c>
      <c r="E32630" s="107">
        <v>8511</v>
      </c>
    </row>
    <row r="32631" spans="1:5" x14ac:dyDescent="0.3">
      <c r="A32631" s="66">
        <v>42173</v>
      </c>
      <c r="B32631" s="98">
        <v>8.3333333333333329E-2</v>
      </c>
      <c r="C32631" s="107" t="s">
        <v>120</v>
      </c>
      <c r="D32631" s="107">
        <v>31.77</v>
      </c>
      <c r="E32631" s="107">
        <v>8046</v>
      </c>
    </row>
    <row r="32632" spans="1:5" x14ac:dyDescent="0.3">
      <c r="A32632" s="66">
        <v>42173</v>
      </c>
      <c r="B32632" s="98">
        <v>9.375E-2</v>
      </c>
      <c r="C32632" s="107" t="s">
        <v>120</v>
      </c>
      <c r="D32632" s="107">
        <v>31.99</v>
      </c>
      <c r="E32632" s="107">
        <v>7633</v>
      </c>
    </row>
    <row r="32633" spans="1:5" x14ac:dyDescent="0.3">
      <c r="A32633" s="66">
        <v>42173</v>
      </c>
      <c r="B32633" s="98">
        <v>0.10416666666666667</v>
      </c>
      <c r="C32633" s="107" t="s">
        <v>120</v>
      </c>
      <c r="D32633" s="107">
        <v>32.14</v>
      </c>
      <c r="E32633" s="107">
        <v>7570</v>
      </c>
    </row>
    <row r="32634" spans="1:5" x14ac:dyDescent="0.3">
      <c r="A32634" s="66">
        <v>42173</v>
      </c>
      <c r="B32634" s="98">
        <v>0.11458333333333333</v>
      </c>
      <c r="C32634" s="107" t="s">
        <v>120</v>
      </c>
      <c r="D32634" s="107">
        <v>32.15</v>
      </c>
      <c r="E32634" s="107">
        <v>7293</v>
      </c>
    </row>
    <row r="32635" spans="1:5" x14ac:dyDescent="0.3">
      <c r="A32635" s="66">
        <v>42173</v>
      </c>
      <c r="B32635" s="98">
        <v>0.125</v>
      </c>
      <c r="C32635" s="107" t="s">
        <v>120</v>
      </c>
      <c r="D32635" s="107">
        <v>32.19</v>
      </c>
      <c r="E32635" s="107">
        <v>7220</v>
      </c>
    </row>
    <row r="32636" spans="1:5" x14ac:dyDescent="0.3">
      <c r="A32636" s="66">
        <v>42173</v>
      </c>
      <c r="B32636" s="98">
        <v>0.13541666666666666</v>
      </c>
      <c r="C32636" s="107" t="s">
        <v>120</v>
      </c>
      <c r="D32636" s="107">
        <v>32.26</v>
      </c>
      <c r="E32636" s="107">
        <v>7253</v>
      </c>
    </row>
    <row r="32637" spans="1:5" x14ac:dyDescent="0.3">
      <c r="A32637" s="66">
        <v>42173</v>
      </c>
      <c r="B32637" s="98">
        <v>0.14583333333333334</v>
      </c>
      <c r="C32637" s="107" t="s">
        <v>120</v>
      </c>
      <c r="D32637" s="107">
        <v>32.17</v>
      </c>
      <c r="E32637" s="107">
        <v>7478</v>
      </c>
    </row>
    <row r="32638" spans="1:5" x14ac:dyDescent="0.3">
      <c r="A32638" s="66">
        <v>42173</v>
      </c>
      <c r="B32638" s="98">
        <v>0.15625</v>
      </c>
      <c r="C32638" s="107" t="s">
        <v>120</v>
      </c>
      <c r="D32638" s="107">
        <v>32.14</v>
      </c>
      <c r="E32638" s="107">
        <v>7727</v>
      </c>
    </row>
    <row r="32639" spans="1:5" x14ac:dyDescent="0.3">
      <c r="A32639" s="66">
        <v>42173</v>
      </c>
      <c r="B32639" s="98">
        <v>0.16666666666666666</v>
      </c>
      <c r="C32639" s="107" t="s">
        <v>120</v>
      </c>
      <c r="D32639" s="107">
        <v>32.07</v>
      </c>
      <c r="E32639" s="107">
        <v>7961</v>
      </c>
    </row>
    <row r="32640" spans="1:5" x14ac:dyDescent="0.3">
      <c r="A32640" s="66">
        <v>42173</v>
      </c>
      <c r="B32640" s="98">
        <v>0.17708333333333334</v>
      </c>
      <c r="C32640" s="107" t="s">
        <v>120</v>
      </c>
      <c r="D32640" s="107">
        <v>31.95</v>
      </c>
      <c r="E32640" s="107">
        <v>8003</v>
      </c>
    </row>
    <row r="32641" spans="1:5" x14ac:dyDescent="0.3">
      <c r="A32641" s="66">
        <v>42173</v>
      </c>
      <c r="B32641" s="98">
        <v>0.1875</v>
      </c>
      <c r="C32641" s="107" t="s">
        <v>120</v>
      </c>
      <c r="D32641" s="107">
        <v>32</v>
      </c>
      <c r="E32641" s="107">
        <v>8198</v>
      </c>
    </row>
    <row r="32642" spans="1:5" x14ac:dyDescent="0.3">
      <c r="A32642" s="66">
        <v>42173</v>
      </c>
      <c r="B32642" s="98">
        <v>0.19791666666666666</v>
      </c>
      <c r="C32642" s="107" t="s">
        <v>120</v>
      </c>
      <c r="D32642" s="107">
        <v>31.96</v>
      </c>
      <c r="E32642" s="107">
        <v>7904</v>
      </c>
    </row>
    <row r="32643" spans="1:5" x14ac:dyDescent="0.3">
      <c r="A32643" s="66">
        <v>42173</v>
      </c>
      <c r="B32643" s="98">
        <v>0.20833333333333334</v>
      </c>
      <c r="C32643" s="107" t="s">
        <v>120</v>
      </c>
      <c r="D32643" s="107">
        <v>31.85</v>
      </c>
      <c r="E32643" s="107">
        <v>7775</v>
      </c>
    </row>
    <row r="32644" spans="1:5" x14ac:dyDescent="0.3">
      <c r="A32644" s="66">
        <v>42173</v>
      </c>
      <c r="B32644" s="98">
        <v>0.21875</v>
      </c>
      <c r="C32644" s="107" t="s">
        <v>120</v>
      </c>
      <c r="D32644" s="107">
        <v>31.87</v>
      </c>
      <c r="E32644" s="107">
        <v>7704</v>
      </c>
    </row>
    <row r="32645" spans="1:5" x14ac:dyDescent="0.3">
      <c r="A32645" s="66">
        <v>42173</v>
      </c>
      <c r="B32645" s="98">
        <v>0.22916666666666666</v>
      </c>
      <c r="C32645" s="107" t="s">
        <v>120</v>
      </c>
      <c r="D32645" s="107">
        <v>31.79</v>
      </c>
      <c r="E32645" s="107">
        <v>7644</v>
      </c>
    </row>
    <row r="32646" spans="1:5" x14ac:dyDescent="0.3">
      <c r="A32646" s="66">
        <v>42173</v>
      </c>
      <c r="B32646" s="98">
        <v>0.23958333333333334</v>
      </c>
      <c r="C32646" s="107" t="s">
        <v>120</v>
      </c>
      <c r="D32646" s="107">
        <v>31.96</v>
      </c>
      <c r="E32646" s="107">
        <v>7146</v>
      </c>
    </row>
    <row r="32647" spans="1:5" x14ac:dyDescent="0.3">
      <c r="A32647" s="66">
        <v>42173</v>
      </c>
      <c r="B32647" s="98">
        <v>0.25</v>
      </c>
      <c r="C32647" s="107" t="s">
        <v>120</v>
      </c>
      <c r="D32647" s="107">
        <v>32.01</v>
      </c>
      <c r="E32647" s="107">
        <v>7080</v>
      </c>
    </row>
    <row r="32648" spans="1:5" x14ac:dyDescent="0.3">
      <c r="A32648" s="66">
        <v>42173</v>
      </c>
      <c r="B32648" s="98">
        <v>0.26041666666666669</v>
      </c>
      <c r="C32648" s="107" t="s">
        <v>120</v>
      </c>
      <c r="D32648" s="107">
        <v>31.98</v>
      </c>
      <c r="E32648" s="107">
        <v>7263</v>
      </c>
    </row>
    <row r="32649" spans="1:5" x14ac:dyDescent="0.3">
      <c r="A32649" s="66">
        <v>42173</v>
      </c>
      <c r="B32649" s="98">
        <v>0.27083333333333331</v>
      </c>
      <c r="C32649" s="107" t="s">
        <v>120</v>
      </c>
      <c r="D32649" s="107">
        <v>31.88</v>
      </c>
      <c r="E32649" s="107">
        <v>7282</v>
      </c>
    </row>
    <row r="32650" spans="1:5" x14ac:dyDescent="0.3">
      <c r="A32650" s="66">
        <v>42173</v>
      </c>
      <c r="B32650" s="98">
        <v>0.28125</v>
      </c>
      <c r="C32650" s="107" t="s">
        <v>120</v>
      </c>
      <c r="D32650" s="107">
        <v>31.8</v>
      </c>
      <c r="E32650" s="107">
        <v>7490</v>
      </c>
    </row>
    <row r="32651" spans="1:5" x14ac:dyDescent="0.3">
      <c r="A32651" s="66">
        <v>42173</v>
      </c>
      <c r="B32651" s="98">
        <v>0.29166666666666669</v>
      </c>
      <c r="C32651" s="107" t="s">
        <v>120</v>
      </c>
      <c r="D32651" s="107">
        <v>31.74</v>
      </c>
      <c r="E32651" s="107">
        <v>7698</v>
      </c>
    </row>
    <row r="32652" spans="1:5" x14ac:dyDescent="0.3">
      <c r="A32652" s="66">
        <v>42173</v>
      </c>
      <c r="B32652" s="98">
        <v>0.30208333333333331</v>
      </c>
      <c r="C32652" s="107" t="s">
        <v>120</v>
      </c>
      <c r="D32652" s="107">
        <v>31.71</v>
      </c>
      <c r="E32652" s="107">
        <v>7351</v>
      </c>
    </row>
    <row r="32653" spans="1:5" x14ac:dyDescent="0.3">
      <c r="A32653" s="66">
        <v>42173</v>
      </c>
      <c r="B32653" s="98">
        <v>0.3125</v>
      </c>
      <c r="C32653" s="107" t="s">
        <v>120</v>
      </c>
      <c r="D32653" s="107">
        <v>31.64</v>
      </c>
      <c r="E32653" s="107">
        <v>7545</v>
      </c>
    </row>
    <row r="32654" spans="1:5" x14ac:dyDescent="0.3">
      <c r="A32654" s="66">
        <v>42173</v>
      </c>
      <c r="B32654" s="98">
        <v>0.32291666666666669</v>
      </c>
      <c r="C32654" s="107" t="s">
        <v>120</v>
      </c>
      <c r="D32654" s="107">
        <v>31.6</v>
      </c>
      <c r="E32654" s="107">
        <v>7456</v>
      </c>
    </row>
    <row r="32655" spans="1:5" x14ac:dyDescent="0.3">
      <c r="A32655" s="66">
        <v>42173</v>
      </c>
      <c r="B32655" s="98">
        <v>0.33333333333333331</v>
      </c>
      <c r="C32655" s="107" t="s">
        <v>120</v>
      </c>
      <c r="D32655" s="107">
        <v>31.49</v>
      </c>
      <c r="E32655" s="107">
        <v>7302</v>
      </c>
    </row>
    <row r="32656" spans="1:5" x14ac:dyDescent="0.3">
      <c r="A32656" s="66">
        <v>42173</v>
      </c>
      <c r="B32656" s="98">
        <v>0.34375</v>
      </c>
      <c r="C32656" s="107" t="s">
        <v>120</v>
      </c>
      <c r="D32656" s="107">
        <v>31.48</v>
      </c>
      <c r="E32656" s="107">
        <v>6999</v>
      </c>
    </row>
    <row r="32657" spans="1:5" x14ac:dyDescent="0.3">
      <c r="A32657" s="66">
        <v>42173</v>
      </c>
      <c r="B32657" s="98">
        <v>0.35416666666666669</v>
      </c>
      <c r="C32657" s="107" t="s">
        <v>120</v>
      </c>
      <c r="D32657" s="107">
        <v>31.45</v>
      </c>
      <c r="E32657" s="107">
        <v>6874</v>
      </c>
    </row>
    <row r="32658" spans="1:5" x14ac:dyDescent="0.3">
      <c r="A32658" s="66">
        <v>42173</v>
      </c>
      <c r="B32658" s="98">
        <v>0.36458333333333331</v>
      </c>
      <c r="C32658" s="107" t="s">
        <v>120</v>
      </c>
      <c r="D32658" s="107">
        <v>31.42</v>
      </c>
      <c r="E32658" s="107">
        <v>6821</v>
      </c>
    </row>
    <row r="32659" spans="1:5" x14ac:dyDescent="0.3">
      <c r="A32659" s="66">
        <v>42173</v>
      </c>
      <c r="B32659" s="98">
        <v>0.375</v>
      </c>
      <c r="C32659" s="107" t="s">
        <v>120</v>
      </c>
      <c r="D32659" s="107">
        <v>31.37</v>
      </c>
      <c r="E32659" s="107">
        <v>6804</v>
      </c>
    </row>
    <row r="32660" spans="1:5" x14ac:dyDescent="0.3">
      <c r="A32660" s="66">
        <v>42173</v>
      </c>
      <c r="B32660" s="98">
        <v>0.38541666666666669</v>
      </c>
      <c r="C32660" s="107" t="s">
        <v>120</v>
      </c>
      <c r="D32660" s="107">
        <v>31.3</v>
      </c>
      <c r="E32660" s="107">
        <v>6813</v>
      </c>
    </row>
    <row r="32661" spans="1:5" x14ac:dyDescent="0.3">
      <c r="A32661" s="66">
        <v>42173</v>
      </c>
      <c r="B32661" s="98">
        <v>0.39583333333333331</v>
      </c>
      <c r="C32661" s="107" t="s">
        <v>120</v>
      </c>
      <c r="D32661" s="107">
        <v>31.29</v>
      </c>
      <c r="E32661" s="107">
        <v>6697</v>
      </c>
    </row>
    <row r="32662" spans="1:5" x14ac:dyDescent="0.3">
      <c r="A32662" s="66">
        <v>42173</v>
      </c>
      <c r="B32662" s="98">
        <v>0.40625</v>
      </c>
      <c r="C32662" s="107" t="s">
        <v>120</v>
      </c>
      <c r="D32662" s="107">
        <v>31.34</v>
      </c>
      <c r="E32662" s="107">
        <v>6612</v>
      </c>
    </row>
    <row r="32663" spans="1:5" x14ac:dyDescent="0.3">
      <c r="A32663" s="66">
        <v>42173</v>
      </c>
      <c r="B32663" s="98">
        <v>0.41666666666666669</v>
      </c>
      <c r="C32663" s="107" t="s">
        <v>120</v>
      </c>
      <c r="D32663" s="107">
        <v>31.4</v>
      </c>
      <c r="E32663" s="107">
        <v>6624</v>
      </c>
    </row>
    <row r="32664" spans="1:5" x14ac:dyDescent="0.3">
      <c r="A32664" s="66">
        <v>42173</v>
      </c>
      <c r="B32664" s="98">
        <v>0.42708333333333331</v>
      </c>
      <c r="C32664" s="107" t="s">
        <v>120</v>
      </c>
      <c r="D32664" s="107">
        <v>31.4</v>
      </c>
      <c r="E32664" s="107">
        <v>6651</v>
      </c>
    </row>
    <row r="32665" spans="1:5" x14ac:dyDescent="0.3">
      <c r="A32665" s="66">
        <v>42173</v>
      </c>
      <c r="B32665" s="98">
        <v>0.4375</v>
      </c>
      <c r="C32665" s="107" t="s">
        <v>120</v>
      </c>
      <c r="D32665" s="107">
        <v>31.36</v>
      </c>
      <c r="E32665" s="107">
        <v>6708</v>
      </c>
    </row>
    <row r="32666" spans="1:5" x14ac:dyDescent="0.3">
      <c r="A32666" s="66">
        <v>42173</v>
      </c>
      <c r="B32666" s="98">
        <v>0.44791666666666669</v>
      </c>
      <c r="C32666" s="107" t="s">
        <v>120</v>
      </c>
      <c r="D32666" s="107">
        <v>31.32</v>
      </c>
      <c r="E32666" s="107">
        <v>6783</v>
      </c>
    </row>
    <row r="32667" spans="1:5" x14ac:dyDescent="0.3">
      <c r="A32667" s="66">
        <v>42173</v>
      </c>
      <c r="B32667" s="98">
        <v>0.45833333333333331</v>
      </c>
      <c r="C32667" s="107" t="s">
        <v>120</v>
      </c>
      <c r="D32667" s="107">
        <v>31.3</v>
      </c>
      <c r="E32667" s="107">
        <v>6829</v>
      </c>
    </row>
    <row r="32668" spans="1:5" x14ac:dyDescent="0.3">
      <c r="A32668" s="66">
        <v>42173</v>
      </c>
      <c r="B32668" s="98">
        <v>0.46875</v>
      </c>
      <c r="C32668" s="107" t="s">
        <v>120</v>
      </c>
      <c r="D32668" s="107">
        <v>31.29</v>
      </c>
      <c r="E32668" s="107">
        <v>6841</v>
      </c>
    </row>
    <row r="32669" spans="1:5" x14ac:dyDescent="0.3">
      <c r="A32669" s="66">
        <v>42173</v>
      </c>
      <c r="B32669" s="98">
        <v>0.47916666666666669</v>
      </c>
      <c r="C32669" s="107" t="s">
        <v>120</v>
      </c>
      <c r="D32669" s="107">
        <v>31.28</v>
      </c>
      <c r="E32669" s="107">
        <v>6890</v>
      </c>
    </row>
    <row r="32670" spans="1:5" x14ac:dyDescent="0.3">
      <c r="A32670" s="66">
        <v>42173</v>
      </c>
      <c r="B32670" s="98">
        <v>0.48958333333333331</v>
      </c>
      <c r="C32670" s="107" t="s">
        <v>120</v>
      </c>
      <c r="D32670" s="107">
        <v>31.25</v>
      </c>
      <c r="E32670" s="107">
        <v>6906</v>
      </c>
    </row>
    <row r="32671" spans="1:5" x14ac:dyDescent="0.3">
      <c r="A32671" s="66">
        <v>42174</v>
      </c>
      <c r="B32671" s="98">
        <v>0.5</v>
      </c>
      <c r="C32671" s="107" t="s">
        <v>119</v>
      </c>
      <c r="D32671" s="107">
        <v>31.19</v>
      </c>
      <c r="E32671" s="107">
        <v>7025</v>
      </c>
    </row>
    <row r="32672" spans="1:5" x14ac:dyDescent="0.3">
      <c r="A32672" s="66">
        <v>42174</v>
      </c>
      <c r="B32672" s="98">
        <v>0.51041666666666663</v>
      </c>
      <c r="C32672" s="107" t="s">
        <v>119</v>
      </c>
      <c r="D32672" s="107">
        <v>31.2</v>
      </c>
      <c r="E32672" s="107">
        <v>7050</v>
      </c>
    </row>
    <row r="32673" spans="1:5" x14ac:dyDescent="0.3">
      <c r="A32673" s="66">
        <v>42174</v>
      </c>
      <c r="B32673" s="98">
        <v>0.52083333333333337</v>
      </c>
      <c r="C32673" s="107" t="s">
        <v>119</v>
      </c>
      <c r="D32673" s="107">
        <v>31.12</v>
      </c>
      <c r="E32673" s="107">
        <v>6995</v>
      </c>
    </row>
    <row r="32674" spans="1:5" x14ac:dyDescent="0.3">
      <c r="A32674" s="66">
        <v>42174</v>
      </c>
      <c r="B32674" s="98">
        <v>0.53125</v>
      </c>
      <c r="C32674" s="107" t="s">
        <v>119</v>
      </c>
      <c r="D32674" s="107">
        <v>31</v>
      </c>
      <c r="E32674" s="107">
        <v>6724</v>
      </c>
    </row>
    <row r="32675" spans="1:5" x14ac:dyDescent="0.3">
      <c r="A32675" s="66">
        <v>42174</v>
      </c>
      <c r="B32675" s="98">
        <v>4.1666666666666664E-2</v>
      </c>
      <c r="C32675" s="107" t="s">
        <v>119</v>
      </c>
      <c r="D32675" s="107">
        <v>30.84</v>
      </c>
      <c r="E32675" s="107">
        <v>6281</v>
      </c>
    </row>
    <row r="32676" spans="1:5" x14ac:dyDescent="0.3">
      <c r="A32676" s="66">
        <v>42174</v>
      </c>
      <c r="B32676" s="98">
        <v>5.2083333333333336E-2</v>
      </c>
      <c r="C32676" s="107" t="s">
        <v>119</v>
      </c>
      <c r="D32676" s="107">
        <v>30.75</v>
      </c>
      <c r="E32676" s="107">
        <v>6265</v>
      </c>
    </row>
    <row r="32677" spans="1:5" x14ac:dyDescent="0.3">
      <c r="A32677" s="66">
        <v>42174</v>
      </c>
      <c r="B32677" s="98">
        <v>6.25E-2</v>
      </c>
      <c r="C32677" s="107" t="s">
        <v>119</v>
      </c>
      <c r="D32677" s="107">
        <v>30.82</v>
      </c>
      <c r="E32677" s="107">
        <v>6576</v>
      </c>
    </row>
    <row r="32678" spans="1:5" x14ac:dyDescent="0.3">
      <c r="A32678" s="66">
        <v>42174</v>
      </c>
      <c r="B32678" s="98">
        <v>7.2916666666666671E-2</v>
      </c>
      <c r="C32678" s="107" t="s">
        <v>119</v>
      </c>
      <c r="D32678" s="107">
        <v>30.81</v>
      </c>
      <c r="E32678" s="107">
        <v>6558</v>
      </c>
    </row>
    <row r="32679" spans="1:5" x14ac:dyDescent="0.3">
      <c r="A32679" s="66">
        <v>42174</v>
      </c>
      <c r="B32679" s="98">
        <v>8.3333333333333329E-2</v>
      </c>
      <c r="C32679" s="107" t="s">
        <v>119</v>
      </c>
      <c r="D32679" s="107">
        <v>30.67</v>
      </c>
      <c r="E32679" s="107">
        <v>7894</v>
      </c>
    </row>
    <row r="32680" spans="1:5" x14ac:dyDescent="0.3">
      <c r="A32680" s="66">
        <v>42174</v>
      </c>
      <c r="B32680" s="98">
        <v>9.375E-2</v>
      </c>
      <c r="C32680" s="107" t="s">
        <v>119</v>
      </c>
      <c r="D32680" s="107">
        <v>30.64</v>
      </c>
      <c r="E32680" s="107">
        <v>8259</v>
      </c>
    </row>
    <row r="32681" spans="1:5" x14ac:dyDescent="0.3">
      <c r="A32681" s="66">
        <v>42174</v>
      </c>
      <c r="B32681" s="98">
        <v>0.10416666666666667</v>
      </c>
      <c r="C32681" s="107" t="s">
        <v>119</v>
      </c>
      <c r="D32681" s="107">
        <v>30.64</v>
      </c>
      <c r="E32681" s="107">
        <v>8541</v>
      </c>
    </row>
    <row r="32682" spans="1:5" x14ac:dyDescent="0.3">
      <c r="A32682" s="66">
        <v>42174</v>
      </c>
      <c r="B32682" s="98">
        <v>0.11458333333333333</v>
      </c>
      <c r="C32682" s="107" t="s">
        <v>119</v>
      </c>
      <c r="D32682" s="107">
        <v>30.63</v>
      </c>
      <c r="E32682" s="107">
        <v>8360</v>
      </c>
    </row>
    <row r="32683" spans="1:5" x14ac:dyDescent="0.3">
      <c r="A32683" s="66">
        <v>42174</v>
      </c>
      <c r="B32683" s="98">
        <v>0.125</v>
      </c>
      <c r="C32683" s="107" t="s">
        <v>119</v>
      </c>
      <c r="D32683" s="107">
        <v>30.58</v>
      </c>
      <c r="E32683" s="107">
        <v>8058</v>
      </c>
    </row>
    <row r="32684" spans="1:5" x14ac:dyDescent="0.3">
      <c r="A32684" s="66">
        <v>42174</v>
      </c>
      <c r="B32684" s="98">
        <v>0.13541666666666666</v>
      </c>
      <c r="C32684" s="107" t="s">
        <v>119</v>
      </c>
      <c r="D32684" s="107">
        <v>30.5</v>
      </c>
      <c r="E32684" s="107">
        <v>7920</v>
      </c>
    </row>
    <row r="32685" spans="1:5" x14ac:dyDescent="0.3">
      <c r="A32685" s="66">
        <v>42174</v>
      </c>
      <c r="B32685" s="98">
        <v>0.14583333333333334</v>
      </c>
      <c r="C32685" s="107" t="s">
        <v>119</v>
      </c>
      <c r="D32685" s="107">
        <v>30.45</v>
      </c>
      <c r="E32685" s="107">
        <v>7917</v>
      </c>
    </row>
    <row r="32686" spans="1:5" x14ac:dyDescent="0.3">
      <c r="A32686" s="66">
        <v>42174</v>
      </c>
      <c r="B32686" s="98">
        <v>0.15625</v>
      </c>
      <c r="C32686" s="107" t="s">
        <v>119</v>
      </c>
      <c r="D32686" s="107">
        <v>30.36</v>
      </c>
      <c r="E32686" s="107">
        <v>8338</v>
      </c>
    </row>
    <row r="32687" spans="1:5" x14ac:dyDescent="0.3">
      <c r="A32687" s="66">
        <v>42174</v>
      </c>
      <c r="B32687" s="98">
        <v>0.16666666666666666</v>
      </c>
      <c r="C32687" s="107" t="s">
        <v>119</v>
      </c>
      <c r="D32687" s="107">
        <v>30.37</v>
      </c>
      <c r="E32687" s="107">
        <v>8311</v>
      </c>
    </row>
    <row r="32688" spans="1:5" x14ac:dyDescent="0.3">
      <c r="A32688" s="66">
        <v>42174</v>
      </c>
      <c r="B32688" s="98">
        <v>0.17708333333333334</v>
      </c>
      <c r="C32688" s="107" t="s">
        <v>119</v>
      </c>
      <c r="D32688" s="107">
        <v>30.34</v>
      </c>
      <c r="E32688" s="107">
        <v>8194</v>
      </c>
    </row>
    <row r="32689" spans="1:5" x14ac:dyDescent="0.3">
      <c r="A32689" s="66">
        <v>42174</v>
      </c>
      <c r="B32689" s="98">
        <v>0.1875</v>
      </c>
      <c r="C32689" s="107" t="s">
        <v>119</v>
      </c>
      <c r="D32689" s="107">
        <v>30.28</v>
      </c>
      <c r="E32689" s="107">
        <v>8111</v>
      </c>
    </row>
    <row r="32690" spans="1:5" x14ac:dyDescent="0.3">
      <c r="A32690" s="66">
        <v>42174</v>
      </c>
      <c r="B32690" s="98">
        <v>0.19791666666666666</v>
      </c>
      <c r="C32690" s="107" t="s">
        <v>119</v>
      </c>
      <c r="D32690" s="107">
        <v>30.3</v>
      </c>
      <c r="E32690" s="107">
        <v>8127</v>
      </c>
    </row>
    <row r="32691" spans="1:5" x14ac:dyDescent="0.3">
      <c r="A32691" s="66">
        <v>42174</v>
      </c>
      <c r="B32691" s="98">
        <v>0.20833333333333334</v>
      </c>
      <c r="C32691" s="107" t="s">
        <v>119</v>
      </c>
      <c r="D32691" s="107">
        <v>30.32</v>
      </c>
      <c r="E32691" s="107">
        <v>8092</v>
      </c>
    </row>
    <row r="32692" spans="1:5" x14ac:dyDescent="0.3">
      <c r="A32692" s="66">
        <v>42174</v>
      </c>
      <c r="B32692" s="98">
        <v>0.21875</v>
      </c>
      <c r="C32692" s="107" t="s">
        <v>119</v>
      </c>
      <c r="D32692" s="107">
        <v>30.22</v>
      </c>
      <c r="E32692" s="107">
        <v>7958</v>
      </c>
    </row>
    <row r="32693" spans="1:5" x14ac:dyDescent="0.3">
      <c r="A32693" s="66">
        <v>42174</v>
      </c>
      <c r="B32693" s="98">
        <v>0.22916666666666666</v>
      </c>
      <c r="C32693" s="107" t="s">
        <v>119</v>
      </c>
      <c r="D32693" s="107">
        <v>30.12</v>
      </c>
      <c r="E32693" s="107">
        <v>7792</v>
      </c>
    </row>
    <row r="32694" spans="1:5" x14ac:dyDescent="0.3">
      <c r="A32694" s="66">
        <v>42174</v>
      </c>
      <c r="B32694" s="98">
        <v>0.23958333333333334</v>
      </c>
      <c r="C32694" s="107" t="s">
        <v>119</v>
      </c>
      <c r="D32694" s="107">
        <v>30.07</v>
      </c>
      <c r="E32694" s="107">
        <v>7647</v>
      </c>
    </row>
    <row r="32695" spans="1:5" x14ac:dyDescent="0.3">
      <c r="A32695" s="66">
        <v>42174</v>
      </c>
      <c r="B32695" s="98">
        <v>0.25</v>
      </c>
      <c r="C32695" s="107" t="s">
        <v>119</v>
      </c>
      <c r="D32695" s="107">
        <v>30.08</v>
      </c>
      <c r="E32695" s="107">
        <v>7580</v>
      </c>
    </row>
    <row r="32696" spans="1:5" x14ac:dyDescent="0.3">
      <c r="A32696" s="66">
        <v>42174</v>
      </c>
      <c r="B32696" s="98">
        <v>0.26041666666666669</v>
      </c>
      <c r="C32696" s="107" t="s">
        <v>119</v>
      </c>
      <c r="D32696" s="107">
        <v>30.03</v>
      </c>
      <c r="E32696" s="107">
        <v>7511</v>
      </c>
    </row>
    <row r="32697" spans="1:5" x14ac:dyDescent="0.3">
      <c r="A32697" s="66">
        <v>42174</v>
      </c>
      <c r="B32697" s="98">
        <v>0.27083333333333331</v>
      </c>
      <c r="C32697" s="107" t="s">
        <v>119</v>
      </c>
      <c r="D32697" s="107">
        <v>30.02</v>
      </c>
      <c r="E32697" s="107">
        <v>7477</v>
      </c>
    </row>
    <row r="32698" spans="1:5" x14ac:dyDescent="0.3">
      <c r="A32698" s="66">
        <v>42174</v>
      </c>
      <c r="B32698" s="98">
        <v>0.28125</v>
      </c>
      <c r="C32698" s="107" t="s">
        <v>119</v>
      </c>
      <c r="D32698" s="107">
        <v>30.03</v>
      </c>
      <c r="E32698" s="107">
        <v>7514</v>
      </c>
    </row>
    <row r="32699" spans="1:5" x14ac:dyDescent="0.3">
      <c r="A32699" s="66">
        <v>42174</v>
      </c>
      <c r="B32699" s="98">
        <v>0.29166666666666669</v>
      </c>
      <c r="C32699" s="107" t="s">
        <v>119</v>
      </c>
      <c r="D32699" s="107">
        <v>30.07</v>
      </c>
      <c r="E32699" s="107">
        <v>7706</v>
      </c>
    </row>
    <row r="32700" spans="1:5" x14ac:dyDescent="0.3">
      <c r="A32700" s="66">
        <v>42174</v>
      </c>
      <c r="B32700" s="98">
        <v>0.30208333333333331</v>
      </c>
      <c r="C32700" s="107" t="s">
        <v>119</v>
      </c>
      <c r="D32700" s="107">
        <v>30.2</v>
      </c>
      <c r="E32700" s="107">
        <v>7733</v>
      </c>
    </row>
    <row r="32701" spans="1:5" x14ac:dyDescent="0.3">
      <c r="A32701" s="66">
        <v>42174</v>
      </c>
      <c r="B32701" s="98">
        <v>0.3125</v>
      </c>
      <c r="C32701" s="107" t="s">
        <v>119</v>
      </c>
      <c r="D32701" s="107">
        <v>30.17</v>
      </c>
      <c r="E32701" s="107">
        <v>7856</v>
      </c>
    </row>
    <row r="32702" spans="1:5" x14ac:dyDescent="0.3">
      <c r="A32702" s="66">
        <v>42174</v>
      </c>
      <c r="B32702" s="98">
        <v>0.32291666666666669</v>
      </c>
      <c r="C32702" s="107" t="s">
        <v>119</v>
      </c>
      <c r="D32702" s="107">
        <v>30.21</v>
      </c>
      <c r="E32702" s="107">
        <v>7962</v>
      </c>
    </row>
    <row r="32703" spans="1:5" x14ac:dyDescent="0.3">
      <c r="A32703" s="66">
        <v>42174</v>
      </c>
      <c r="B32703" s="98">
        <v>0.33333333333333331</v>
      </c>
      <c r="C32703" s="107" t="s">
        <v>119</v>
      </c>
      <c r="D32703" s="107">
        <v>30.27</v>
      </c>
      <c r="E32703" s="107">
        <v>7886</v>
      </c>
    </row>
    <row r="32704" spans="1:5" x14ac:dyDescent="0.3">
      <c r="A32704" s="66">
        <v>42174</v>
      </c>
      <c r="B32704" s="98">
        <v>0.34375</v>
      </c>
      <c r="C32704" s="107" t="s">
        <v>119</v>
      </c>
      <c r="D32704" s="107">
        <v>30.35</v>
      </c>
      <c r="E32704" s="107">
        <v>7712</v>
      </c>
    </row>
    <row r="32705" spans="1:5" x14ac:dyDescent="0.3">
      <c r="A32705" s="66">
        <v>42174</v>
      </c>
      <c r="B32705" s="98">
        <v>0.35416666666666669</v>
      </c>
      <c r="C32705" s="107" t="s">
        <v>119</v>
      </c>
      <c r="D32705" s="107">
        <v>30.42</v>
      </c>
      <c r="E32705" s="107">
        <v>7702</v>
      </c>
    </row>
    <row r="32706" spans="1:5" x14ac:dyDescent="0.3">
      <c r="A32706" s="66">
        <v>42174</v>
      </c>
      <c r="B32706" s="98">
        <v>0.36458333333333331</v>
      </c>
      <c r="C32706" s="107" t="s">
        <v>119</v>
      </c>
      <c r="D32706" s="107">
        <v>30.41</v>
      </c>
      <c r="E32706" s="107">
        <v>7637</v>
      </c>
    </row>
    <row r="32707" spans="1:5" x14ac:dyDescent="0.3">
      <c r="A32707" s="66">
        <v>42174</v>
      </c>
      <c r="B32707" s="98">
        <v>0.375</v>
      </c>
      <c r="C32707" s="107" t="s">
        <v>119</v>
      </c>
      <c r="D32707" s="107">
        <v>30.41</v>
      </c>
      <c r="E32707" s="107">
        <v>7263</v>
      </c>
    </row>
    <row r="32708" spans="1:5" x14ac:dyDescent="0.3">
      <c r="A32708" s="66">
        <v>42174</v>
      </c>
      <c r="B32708" s="98">
        <v>0.38541666666666669</v>
      </c>
      <c r="C32708" s="107" t="s">
        <v>119</v>
      </c>
      <c r="D32708" s="107">
        <v>30.55</v>
      </c>
      <c r="E32708" s="107">
        <v>6605</v>
      </c>
    </row>
    <row r="32709" spans="1:5" x14ac:dyDescent="0.3">
      <c r="A32709" s="66">
        <v>42174</v>
      </c>
      <c r="B32709" s="98">
        <v>0.39583333333333331</v>
      </c>
      <c r="C32709" s="107" t="s">
        <v>119</v>
      </c>
      <c r="D32709" s="107">
        <v>30.6</v>
      </c>
      <c r="E32709" s="107">
        <v>5896</v>
      </c>
    </row>
    <row r="32710" spans="1:5" x14ac:dyDescent="0.3">
      <c r="A32710" s="66">
        <v>42174</v>
      </c>
      <c r="B32710" s="98">
        <v>0.40625</v>
      </c>
      <c r="C32710" s="107" t="s">
        <v>119</v>
      </c>
      <c r="D32710" s="107">
        <v>30.97</v>
      </c>
      <c r="E32710" s="107">
        <v>5662</v>
      </c>
    </row>
    <row r="32711" spans="1:5" x14ac:dyDescent="0.3">
      <c r="A32711" s="66">
        <v>42174</v>
      </c>
      <c r="B32711" s="98">
        <v>0.41666666666666669</v>
      </c>
      <c r="C32711" s="107" t="s">
        <v>119</v>
      </c>
      <c r="D32711" s="107">
        <v>31.11</v>
      </c>
      <c r="E32711" s="107">
        <v>5677</v>
      </c>
    </row>
    <row r="32712" spans="1:5" x14ac:dyDescent="0.3">
      <c r="A32712" s="66">
        <v>42174</v>
      </c>
      <c r="B32712" s="98">
        <v>0.42708333333333331</v>
      </c>
      <c r="C32712" s="107" t="s">
        <v>119</v>
      </c>
      <c r="D32712" s="107">
        <v>31.09</v>
      </c>
      <c r="E32712" s="107">
        <v>5635</v>
      </c>
    </row>
    <row r="32713" spans="1:5" x14ac:dyDescent="0.3">
      <c r="A32713" s="66">
        <v>42174</v>
      </c>
      <c r="B32713" s="98">
        <v>0.4375</v>
      </c>
      <c r="C32713" s="107" t="s">
        <v>119</v>
      </c>
      <c r="D32713" s="107">
        <v>31.29</v>
      </c>
      <c r="E32713" s="107">
        <v>5686</v>
      </c>
    </row>
    <row r="32714" spans="1:5" x14ac:dyDescent="0.3">
      <c r="A32714" s="66">
        <v>42174</v>
      </c>
      <c r="B32714" s="98">
        <v>0.44791666666666669</v>
      </c>
      <c r="C32714" s="107" t="s">
        <v>119</v>
      </c>
      <c r="D32714" s="107">
        <v>31.18</v>
      </c>
      <c r="E32714" s="107">
        <v>5685</v>
      </c>
    </row>
    <row r="32715" spans="1:5" x14ac:dyDescent="0.3">
      <c r="A32715" s="66">
        <v>42174</v>
      </c>
      <c r="B32715" s="98">
        <v>0.45833333333333331</v>
      </c>
      <c r="C32715" s="107" t="s">
        <v>119</v>
      </c>
      <c r="D32715" s="107">
        <v>31.18</v>
      </c>
      <c r="E32715" s="107">
        <v>5503</v>
      </c>
    </row>
    <row r="32716" spans="1:5" x14ac:dyDescent="0.3">
      <c r="A32716" s="66">
        <v>42174</v>
      </c>
      <c r="B32716" s="98">
        <v>0.46875</v>
      </c>
      <c r="C32716" s="107" t="s">
        <v>119</v>
      </c>
      <c r="D32716" s="107">
        <v>31.59</v>
      </c>
      <c r="E32716" s="107">
        <v>6112</v>
      </c>
    </row>
    <row r="32717" spans="1:5" x14ac:dyDescent="0.3">
      <c r="A32717" s="66">
        <v>42174</v>
      </c>
      <c r="B32717" s="98">
        <v>0.47916666666666669</v>
      </c>
      <c r="C32717" s="107" t="s">
        <v>119</v>
      </c>
      <c r="D32717" s="107">
        <v>31.54</v>
      </c>
      <c r="E32717" s="107">
        <v>6360</v>
      </c>
    </row>
    <row r="32718" spans="1:5" x14ac:dyDescent="0.3">
      <c r="A32718" s="66">
        <v>42174</v>
      </c>
      <c r="B32718" s="98">
        <v>0.48958333333333331</v>
      </c>
      <c r="C32718" s="107" t="s">
        <v>119</v>
      </c>
      <c r="D32718" s="107">
        <v>31.48</v>
      </c>
      <c r="E32718" s="107">
        <v>6380</v>
      </c>
    </row>
    <row r="32719" spans="1:5" x14ac:dyDescent="0.3">
      <c r="A32719" s="66">
        <v>42174</v>
      </c>
      <c r="B32719" s="98">
        <v>0.5</v>
      </c>
      <c r="C32719" s="107" t="s">
        <v>120</v>
      </c>
      <c r="D32719" s="107">
        <v>31.69</v>
      </c>
      <c r="E32719" s="107">
        <v>6416</v>
      </c>
    </row>
    <row r="32720" spans="1:5" x14ac:dyDescent="0.3">
      <c r="A32720" s="66">
        <v>42174</v>
      </c>
      <c r="B32720" s="98">
        <v>0.51041666666666663</v>
      </c>
      <c r="C32720" s="107" t="s">
        <v>120</v>
      </c>
      <c r="D32720" s="107">
        <v>31.77</v>
      </c>
      <c r="E32720" s="107">
        <v>6866</v>
      </c>
    </row>
    <row r="32721" spans="1:5" x14ac:dyDescent="0.3">
      <c r="A32721" s="66">
        <v>42174</v>
      </c>
      <c r="B32721" s="98">
        <v>0.52083333333333337</v>
      </c>
      <c r="C32721" s="107" t="s">
        <v>120</v>
      </c>
      <c r="D32721" s="107">
        <v>31.52</v>
      </c>
      <c r="E32721" s="107">
        <v>7458</v>
      </c>
    </row>
    <row r="32722" spans="1:5" x14ac:dyDescent="0.3">
      <c r="A32722" s="66">
        <v>42174</v>
      </c>
      <c r="B32722" s="98">
        <v>0.53125</v>
      </c>
      <c r="C32722" s="107" t="s">
        <v>120</v>
      </c>
      <c r="D32722" s="107">
        <v>31.61</v>
      </c>
      <c r="E32722" s="107">
        <v>7777</v>
      </c>
    </row>
    <row r="32723" spans="1:5" x14ac:dyDescent="0.3">
      <c r="A32723" s="66">
        <v>42174</v>
      </c>
      <c r="B32723" s="98">
        <v>4.1666666666666664E-2</v>
      </c>
      <c r="C32723" s="107" t="s">
        <v>120</v>
      </c>
      <c r="D32723" s="107">
        <v>31.76</v>
      </c>
      <c r="E32723" s="107">
        <v>7836</v>
      </c>
    </row>
    <row r="32724" spans="1:5" x14ac:dyDescent="0.3">
      <c r="A32724" s="66">
        <v>42174</v>
      </c>
      <c r="B32724" s="98">
        <v>5.2083333333333336E-2</v>
      </c>
      <c r="C32724" s="107" t="s">
        <v>120</v>
      </c>
      <c r="D32724" s="107">
        <v>31.99</v>
      </c>
      <c r="E32724" s="107">
        <v>7607</v>
      </c>
    </row>
    <row r="32725" spans="1:5" x14ac:dyDescent="0.3">
      <c r="A32725" s="66">
        <v>42174</v>
      </c>
      <c r="B32725" s="98">
        <v>6.25E-2</v>
      </c>
      <c r="C32725" s="107" t="s">
        <v>120</v>
      </c>
      <c r="D32725" s="107">
        <v>32.76</v>
      </c>
      <c r="E32725" s="107">
        <v>8481</v>
      </c>
    </row>
    <row r="32726" spans="1:5" x14ac:dyDescent="0.3">
      <c r="A32726" s="66">
        <v>42174</v>
      </c>
      <c r="B32726" s="98">
        <v>7.2916666666666671E-2</v>
      </c>
      <c r="C32726" s="107" t="s">
        <v>120</v>
      </c>
      <c r="D32726" s="107">
        <v>32.56</v>
      </c>
      <c r="E32726" s="107">
        <v>9130</v>
      </c>
    </row>
    <row r="32727" spans="1:5" x14ac:dyDescent="0.3">
      <c r="A32727" s="66">
        <v>42174</v>
      </c>
      <c r="B32727" s="98">
        <v>8.3333333333333329E-2</v>
      </c>
      <c r="C32727" s="107" t="s">
        <v>120</v>
      </c>
      <c r="D32727" s="107">
        <v>32.46</v>
      </c>
      <c r="E32727" s="107">
        <v>9624</v>
      </c>
    </row>
    <row r="32728" spans="1:5" x14ac:dyDescent="0.3">
      <c r="A32728" s="66">
        <v>42174</v>
      </c>
      <c r="B32728" s="98">
        <v>9.375E-2</v>
      </c>
      <c r="C32728" s="107" t="s">
        <v>120</v>
      </c>
      <c r="D32728" s="107">
        <v>32.33</v>
      </c>
      <c r="E32728" s="107">
        <v>9958</v>
      </c>
    </row>
    <row r="32729" spans="1:5" x14ac:dyDescent="0.3">
      <c r="A32729" s="66">
        <v>42174</v>
      </c>
      <c r="B32729" s="98">
        <v>0.10416666666666667</v>
      </c>
      <c r="C32729" s="107" t="s">
        <v>120</v>
      </c>
      <c r="D32729" s="107">
        <v>32.33</v>
      </c>
      <c r="E32729" s="107">
        <v>9969</v>
      </c>
    </row>
    <row r="32730" spans="1:5" x14ac:dyDescent="0.3">
      <c r="A32730" s="66">
        <v>42174</v>
      </c>
      <c r="B32730" s="98">
        <v>0.11458333333333333</v>
      </c>
      <c r="C32730" s="107" t="s">
        <v>120</v>
      </c>
      <c r="D32730" s="107">
        <v>32.26</v>
      </c>
      <c r="E32730" s="107">
        <v>9468</v>
      </c>
    </row>
    <row r="32731" spans="1:5" x14ac:dyDescent="0.3">
      <c r="A32731" s="66">
        <v>42174</v>
      </c>
      <c r="B32731" s="98">
        <v>0.125</v>
      </c>
      <c r="C32731" s="107" t="s">
        <v>120</v>
      </c>
      <c r="D32731" s="107">
        <v>32.69</v>
      </c>
      <c r="E32731" s="107">
        <v>9231</v>
      </c>
    </row>
    <row r="32732" spans="1:5" x14ac:dyDescent="0.3">
      <c r="A32732" s="66">
        <v>42174</v>
      </c>
      <c r="B32732" s="98">
        <v>0.13541666666666666</v>
      </c>
      <c r="C32732" s="107" t="s">
        <v>120</v>
      </c>
      <c r="D32732" s="107">
        <v>32.79</v>
      </c>
      <c r="E32732" s="107">
        <v>9021</v>
      </c>
    </row>
    <row r="32733" spans="1:5" x14ac:dyDescent="0.3">
      <c r="A32733" s="66">
        <v>42174</v>
      </c>
      <c r="B32733" s="98">
        <v>0.14583333333333334</v>
      </c>
      <c r="C32733" s="107" t="s">
        <v>120</v>
      </c>
      <c r="D32733" s="107">
        <v>32.69</v>
      </c>
      <c r="E32733" s="107">
        <v>8680</v>
      </c>
    </row>
    <row r="32734" spans="1:5" x14ac:dyDescent="0.3">
      <c r="A32734" s="66">
        <v>42174</v>
      </c>
      <c r="B32734" s="98">
        <v>0.15625</v>
      </c>
      <c r="C32734" s="107" t="s">
        <v>120</v>
      </c>
      <c r="D32734" s="107">
        <v>32.68</v>
      </c>
      <c r="E32734" s="107">
        <v>9165</v>
      </c>
    </row>
    <row r="32735" spans="1:5" x14ac:dyDescent="0.3">
      <c r="A32735" s="66">
        <v>42174</v>
      </c>
      <c r="B32735" s="98">
        <v>0.16666666666666666</v>
      </c>
      <c r="C32735" s="107" t="s">
        <v>120</v>
      </c>
      <c r="D32735" s="107">
        <v>32.4</v>
      </c>
      <c r="E32735" s="107">
        <v>8983</v>
      </c>
    </row>
    <row r="32736" spans="1:5" x14ac:dyDescent="0.3">
      <c r="A32736" s="66">
        <v>42174</v>
      </c>
      <c r="B32736" s="98">
        <v>0.17708333333333334</v>
      </c>
      <c r="C32736" s="107" t="s">
        <v>120</v>
      </c>
      <c r="D32736" s="107">
        <v>32.51</v>
      </c>
      <c r="E32736" s="107">
        <v>8861</v>
      </c>
    </row>
    <row r="32737" spans="1:5" x14ac:dyDescent="0.3">
      <c r="A32737" s="66">
        <v>42174</v>
      </c>
      <c r="B32737" s="98">
        <v>0.1875</v>
      </c>
      <c r="C32737" s="107" t="s">
        <v>120</v>
      </c>
      <c r="D32737" s="107">
        <v>32.380000000000003</v>
      </c>
      <c r="E32737" s="107">
        <v>8659</v>
      </c>
    </row>
    <row r="32738" spans="1:5" x14ac:dyDescent="0.3">
      <c r="A32738" s="66">
        <v>42174</v>
      </c>
      <c r="B32738" s="98">
        <v>0.19791666666666666</v>
      </c>
      <c r="C32738" s="107" t="s">
        <v>120</v>
      </c>
      <c r="D32738" s="107">
        <v>32.5</v>
      </c>
      <c r="E32738" s="107">
        <v>8422</v>
      </c>
    </row>
    <row r="32739" spans="1:5" x14ac:dyDescent="0.3">
      <c r="A32739" s="66">
        <v>42174</v>
      </c>
      <c r="B32739" s="98">
        <v>0.20833333333333334</v>
      </c>
      <c r="C32739" s="107" t="s">
        <v>120</v>
      </c>
      <c r="D32739" s="107">
        <v>32.479999999999997</v>
      </c>
      <c r="E32739" s="107">
        <v>8556</v>
      </c>
    </row>
    <row r="32740" spans="1:5" x14ac:dyDescent="0.3">
      <c r="A32740" s="66">
        <v>42174</v>
      </c>
      <c r="B32740" s="98">
        <v>0.21875</v>
      </c>
      <c r="C32740" s="107" t="s">
        <v>120</v>
      </c>
      <c r="D32740" s="107">
        <v>31.95</v>
      </c>
      <c r="E32740" s="107">
        <v>8401</v>
      </c>
    </row>
    <row r="32741" spans="1:5" x14ac:dyDescent="0.3">
      <c r="A32741" s="66">
        <v>42174</v>
      </c>
      <c r="B32741" s="98">
        <v>0.22916666666666666</v>
      </c>
      <c r="C32741" s="107" t="s">
        <v>120</v>
      </c>
      <c r="D32741" s="107">
        <v>31.94</v>
      </c>
      <c r="E32741" s="107">
        <v>7813</v>
      </c>
    </row>
    <row r="32742" spans="1:5" x14ac:dyDescent="0.3">
      <c r="A32742" s="66">
        <v>42174</v>
      </c>
      <c r="B32742" s="98">
        <v>0.23958333333333334</v>
      </c>
      <c r="C32742" s="107" t="s">
        <v>120</v>
      </c>
      <c r="D32742" s="107">
        <v>31.91</v>
      </c>
      <c r="E32742" s="107">
        <v>7308</v>
      </c>
    </row>
    <row r="32743" spans="1:5" x14ac:dyDescent="0.3">
      <c r="A32743" s="66">
        <v>42174</v>
      </c>
      <c r="B32743" s="98">
        <v>0.25</v>
      </c>
      <c r="C32743" s="107" t="s">
        <v>120</v>
      </c>
      <c r="D32743" s="107">
        <v>31.98</v>
      </c>
      <c r="E32743" s="107">
        <v>7600</v>
      </c>
    </row>
    <row r="32744" spans="1:5" x14ac:dyDescent="0.3">
      <c r="A32744" s="66">
        <v>42174</v>
      </c>
      <c r="B32744" s="98">
        <v>0.26041666666666669</v>
      </c>
      <c r="C32744" s="107" t="s">
        <v>120</v>
      </c>
      <c r="D32744" s="107">
        <v>31.85</v>
      </c>
      <c r="E32744" s="107">
        <v>7689</v>
      </c>
    </row>
    <row r="32745" spans="1:5" x14ac:dyDescent="0.3">
      <c r="A32745" s="66">
        <v>42174</v>
      </c>
      <c r="B32745" s="98">
        <v>0.27083333333333331</v>
      </c>
      <c r="C32745" s="107" t="s">
        <v>120</v>
      </c>
      <c r="D32745" s="107">
        <v>31.91</v>
      </c>
      <c r="E32745" s="107">
        <v>7629</v>
      </c>
    </row>
    <row r="32746" spans="1:5" x14ac:dyDescent="0.3">
      <c r="A32746" s="66">
        <v>42174</v>
      </c>
      <c r="B32746" s="98">
        <v>0.28125</v>
      </c>
      <c r="C32746" s="107" t="s">
        <v>120</v>
      </c>
      <c r="D32746" s="107">
        <v>31.9</v>
      </c>
      <c r="E32746" s="107">
        <v>7468</v>
      </c>
    </row>
    <row r="32747" spans="1:5" x14ac:dyDescent="0.3">
      <c r="A32747" s="66">
        <v>42174</v>
      </c>
      <c r="B32747" s="98">
        <v>0.29166666666666669</v>
      </c>
      <c r="C32747" s="107" t="s">
        <v>120</v>
      </c>
      <c r="D32747" s="107">
        <v>31.81</v>
      </c>
      <c r="E32747" s="107">
        <v>7356</v>
      </c>
    </row>
    <row r="32748" spans="1:5" x14ac:dyDescent="0.3">
      <c r="A32748" s="66">
        <v>42174</v>
      </c>
      <c r="B32748" s="98">
        <v>0.30208333333333331</v>
      </c>
      <c r="C32748" s="107" t="s">
        <v>120</v>
      </c>
      <c r="D32748" s="107">
        <v>31.81</v>
      </c>
      <c r="E32748" s="107">
        <v>7295</v>
      </c>
    </row>
    <row r="32749" spans="1:5" x14ac:dyDescent="0.3">
      <c r="A32749" s="66">
        <v>42174</v>
      </c>
      <c r="B32749" s="98">
        <v>0.3125</v>
      </c>
      <c r="C32749" s="107" t="s">
        <v>120</v>
      </c>
      <c r="D32749" s="107">
        <v>31.82</v>
      </c>
      <c r="E32749" s="107">
        <v>7251</v>
      </c>
    </row>
    <row r="32750" spans="1:5" x14ac:dyDescent="0.3">
      <c r="A32750" s="66">
        <v>42174</v>
      </c>
      <c r="B32750" s="98">
        <v>0.32291666666666669</v>
      </c>
      <c r="C32750" s="107" t="s">
        <v>120</v>
      </c>
      <c r="D32750" s="107">
        <v>31.8</v>
      </c>
      <c r="E32750" s="107">
        <v>7199</v>
      </c>
    </row>
    <row r="32751" spans="1:5" x14ac:dyDescent="0.3">
      <c r="A32751" s="66">
        <v>42174</v>
      </c>
      <c r="B32751" s="98">
        <v>0.33333333333333331</v>
      </c>
      <c r="C32751" s="107" t="s">
        <v>120</v>
      </c>
      <c r="D32751" s="107">
        <v>31.84</v>
      </c>
      <c r="E32751" s="107">
        <v>7161</v>
      </c>
    </row>
    <row r="32752" spans="1:5" x14ac:dyDescent="0.3">
      <c r="A32752" s="66">
        <v>42174</v>
      </c>
      <c r="B32752" s="98">
        <v>0.34375</v>
      </c>
      <c r="C32752" s="107" t="s">
        <v>120</v>
      </c>
      <c r="D32752" s="107">
        <v>31.79</v>
      </c>
      <c r="E32752" s="107">
        <v>7268</v>
      </c>
    </row>
    <row r="32753" spans="1:5" x14ac:dyDescent="0.3">
      <c r="A32753" s="66">
        <v>42174</v>
      </c>
      <c r="B32753" s="98">
        <v>0.35416666666666669</v>
      </c>
      <c r="C32753" s="107" t="s">
        <v>120</v>
      </c>
      <c r="D32753" s="107">
        <v>31.83</v>
      </c>
      <c r="E32753" s="107">
        <v>7382</v>
      </c>
    </row>
    <row r="32754" spans="1:5" x14ac:dyDescent="0.3">
      <c r="A32754" s="66">
        <v>42174</v>
      </c>
      <c r="B32754" s="98">
        <v>0.36458333333333331</v>
      </c>
      <c r="C32754" s="107" t="s">
        <v>120</v>
      </c>
      <c r="D32754" s="107">
        <v>31.9</v>
      </c>
      <c r="E32754" s="107">
        <v>7468</v>
      </c>
    </row>
    <row r="32755" spans="1:5" x14ac:dyDescent="0.3">
      <c r="A32755" s="66">
        <v>42174</v>
      </c>
      <c r="B32755" s="98">
        <v>0.375</v>
      </c>
      <c r="C32755" s="107" t="s">
        <v>120</v>
      </c>
      <c r="D32755" s="107">
        <v>31.89</v>
      </c>
      <c r="E32755" s="107">
        <v>7417</v>
      </c>
    </row>
    <row r="32756" spans="1:5" x14ac:dyDescent="0.3">
      <c r="A32756" s="66">
        <v>42174</v>
      </c>
      <c r="B32756" s="98">
        <v>0.38541666666666669</v>
      </c>
      <c r="C32756" s="107" t="s">
        <v>120</v>
      </c>
      <c r="D32756" s="107">
        <v>31.8</v>
      </c>
      <c r="E32756" s="107">
        <v>7398</v>
      </c>
    </row>
    <row r="32757" spans="1:5" x14ac:dyDescent="0.3">
      <c r="A32757" s="66">
        <v>42174</v>
      </c>
      <c r="B32757" s="98">
        <v>0.39583333333333331</v>
      </c>
      <c r="C32757" s="107" t="s">
        <v>120</v>
      </c>
      <c r="D32757" s="107">
        <v>31.62</v>
      </c>
      <c r="E32757" s="107">
        <v>7328</v>
      </c>
    </row>
    <row r="32758" spans="1:5" x14ac:dyDescent="0.3">
      <c r="A32758" s="66">
        <v>42174</v>
      </c>
      <c r="B32758" s="98">
        <v>0.40625</v>
      </c>
      <c r="C32758" s="107" t="s">
        <v>120</v>
      </c>
      <c r="D32758" s="107">
        <v>31.63</v>
      </c>
      <c r="E32758" s="107">
        <v>7381</v>
      </c>
    </row>
    <row r="32759" spans="1:5" x14ac:dyDescent="0.3">
      <c r="A32759" s="66">
        <v>42174</v>
      </c>
      <c r="B32759" s="98">
        <v>0.41666666666666669</v>
      </c>
      <c r="C32759" s="107" t="s">
        <v>120</v>
      </c>
      <c r="D32759" s="107">
        <v>31.64</v>
      </c>
      <c r="E32759" s="107">
        <v>7509</v>
      </c>
    </row>
    <row r="32760" spans="1:5" x14ac:dyDescent="0.3">
      <c r="A32760" s="66">
        <v>42174</v>
      </c>
      <c r="B32760" s="98">
        <v>0.42708333333333331</v>
      </c>
      <c r="C32760" s="107" t="s">
        <v>120</v>
      </c>
      <c r="D32760" s="107">
        <v>31.61</v>
      </c>
      <c r="E32760" s="107">
        <v>7363</v>
      </c>
    </row>
    <row r="32761" spans="1:5" x14ac:dyDescent="0.3">
      <c r="A32761" s="66">
        <v>42174</v>
      </c>
      <c r="B32761" s="98">
        <v>0.4375</v>
      </c>
      <c r="C32761" s="107" t="s">
        <v>120</v>
      </c>
      <c r="D32761" s="107">
        <v>31.42</v>
      </c>
      <c r="E32761" s="107">
        <v>7255</v>
      </c>
    </row>
    <row r="32762" spans="1:5" x14ac:dyDescent="0.3">
      <c r="A32762" s="66">
        <v>42174</v>
      </c>
      <c r="B32762" s="98">
        <v>0.44791666666666669</v>
      </c>
      <c r="C32762" s="107" t="s">
        <v>120</v>
      </c>
      <c r="D32762" s="107">
        <v>31.32</v>
      </c>
      <c r="E32762" s="107">
        <v>7356</v>
      </c>
    </row>
    <row r="32763" spans="1:5" x14ac:dyDescent="0.3">
      <c r="A32763" s="66">
        <v>42174</v>
      </c>
      <c r="B32763" s="98">
        <v>0.45833333333333331</v>
      </c>
      <c r="C32763" s="107" t="s">
        <v>120</v>
      </c>
      <c r="D32763" s="107">
        <v>31.37</v>
      </c>
      <c r="E32763" s="107">
        <v>7345</v>
      </c>
    </row>
    <row r="32764" spans="1:5" x14ac:dyDescent="0.3">
      <c r="A32764" s="66">
        <v>42174</v>
      </c>
      <c r="B32764" s="98">
        <v>0.46875</v>
      </c>
      <c r="C32764" s="107" t="s">
        <v>120</v>
      </c>
      <c r="D32764" s="107">
        <v>31.37</v>
      </c>
      <c r="E32764" s="107">
        <v>7385</v>
      </c>
    </row>
    <row r="32765" spans="1:5" x14ac:dyDescent="0.3">
      <c r="A32765" s="66">
        <v>42174</v>
      </c>
      <c r="B32765" s="98">
        <v>0.47916666666666669</v>
      </c>
      <c r="C32765" s="107" t="s">
        <v>120</v>
      </c>
      <c r="D32765" s="107">
        <v>31.41</v>
      </c>
      <c r="E32765" s="107">
        <v>7421</v>
      </c>
    </row>
    <row r="32766" spans="1:5" x14ac:dyDescent="0.3">
      <c r="A32766" s="66">
        <v>42174</v>
      </c>
      <c r="B32766" s="98">
        <v>0.48958333333333331</v>
      </c>
      <c r="C32766" s="107" t="s">
        <v>120</v>
      </c>
      <c r="D32766" s="107">
        <v>31.38</v>
      </c>
      <c r="E32766" s="107">
        <v>7428</v>
      </c>
    </row>
    <row r="32767" spans="1:5" x14ac:dyDescent="0.3">
      <c r="A32767" s="66">
        <v>42175</v>
      </c>
      <c r="B32767" s="98">
        <v>0.5</v>
      </c>
      <c r="C32767" s="107" t="s">
        <v>119</v>
      </c>
      <c r="D32767" s="107">
        <v>31.38</v>
      </c>
      <c r="E32767" s="107">
        <v>7448</v>
      </c>
    </row>
    <row r="32768" spans="1:5" x14ac:dyDescent="0.3">
      <c r="A32768" s="66">
        <v>42175</v>
      </c>
      <c r="B32768" s="98">
        <v>0.51041666666666663</v>
      </c>
      <c r="C32768" s="107" t="s">
        <v>119</v>
      </c>
      <c r="D32768" s="107">
        <v>31.36</v>
      </c>
      <c r="E32768" s="107">
        <v>7486</v>
      </c>
    </row>
    <row r="32769" spans="1:5" x14ac:dyDescent="0.3">
      <c r="A32769" s="66">
        <v>42175</v>
      </c>
      <c r="B32769" s="98">
        <v>0.52083333333333337</v>
      </c>
      <c r="C32769" s="107" t="s">
        <v>119</v>
      </c>
      <c r="D32769" s="107">
        <v>31.37</v>
      </c>
      <c r="E32769" s="107">
        <v>7585</v>
      </c>
    </row>
    <row r="32770" spans="1:5" x14ac:dyDescent="0.3">
      <c r="A32770" s="66">
        <v>42175</v>
      </c>
      <c r="B32770" s="98">
        <v>0.53125</v>
      </c>
      <c r="C32770" s="107" t="s">
        <v>119</v>
      </c>
      <c r="D32770" s="107">
        <v>31.35</v>
      </c>
      <c r="E32770" s="107">
        <v>7658</v>
      </c>
    </row>
    <row r="32771" spans="1:5" x14ac:dyDescent="0.3">
      <c r="A32771" s="66">
        <v>42175</v>
      </c>
      <c r="B32771" s="98">
        <v>4.1666666666666664E-2</v>
      </c>
      <c r="C32771" s="107" t="s">
        <v>119</v>
      </c>
      <c r="D32771" s="107">
        <v>31.34</v>
      </c>
      <c r="E32771" s="107">
        <v>7756</v>
      </c>
    </row>
    <row r="32772" spans="1:5" x14ac:dyDescent="0.3">
      <c r="A32772" s="66">
        <v>42175</v>
      </c>
      <c r="B32772" s="98">
        <v>5.2083333333333336E-2</v>
      </c>
      <c r="C32772" s="107" t="s">
        <v>119</v>
      </c>
      <c r="D32772" s="107">
        <v>31.33</v>
      </c>
      <c r="E32772" s="107">
        <v>7765</v>
      </c>
    </row>
    <row r="32773" spans="1:5" x14ac:dyDescent="0.3">
      <c r="A32773" s="66">
        <v>42175</v>
      </c>
      <c r="B32773" s="98">
        <v>6.25E-2</v>
      </c>
      <c r="C32773" s="107" t="s">
        <v>119</v>
      </c>
      <c r="D32773" s="107">
        <v>31.28</v>
      </c>
      <c r="E32773" s="107">
        <v>7713</v>
      </c>
    </row>
    <row r="32774" spans="1:5" x14ac:dyDescent="0.3">
      <c r="A32774" s="66">
        <v>42175</v>
      </c>
      <c r="B32774" s="98">
        <v>7.2916666666666671E-2</v>
      </c>
      <c r="C32774" s="107" t="s">
        <v>119</v>
      </c>
      <c r="D32774" s="107">
        <v>30.84</v>
      </c>
      <c r="E32774" s="107">
        <v>7740</v>
      </c>
    </row>
    <row r="32775" spans="1:5" x14ac:dyDescent="0.3">
      <c r="A32775" s="66">
        <v>42175</v>
      </c>
      <c r="B32775" s="98">
        <v>8.3333333333333329E-2</v>
      </c>
      <c r="C32775" s="107" t="s">
        <v>119</v>
      </c>
      <c r="D32775" s="107">
        <v>31.13</v>
      </c>
      <c r="E32775" s="107">
        <v>7756</v>
      </c>
    </row>
    <row r="32776" spans="1:5" x14ac:dyDescent="0.3">
      <c r="A32776" s="66">
        <v>42175</v>
      </c>
      <c r="B32776" s="98">
        <v>9.375E-2</v>
      </c>
      <c r="C32776" s="107" t="s">
        <v>119</v>
      </c>
      <c r="D32776" s="107">
        <v>30.97</v>
      </c>
      <c r="E32776" s="107">
        <v>7765</v>
      </c>
    </row>
    <row r="32777" spans="1:5" x14ac:dyDescent="0.3">
      <c r="A32777" s="66">
        <v>42175</v>
      </c>
      <c r="B32777" s="98">
        <v>0.10416666666666667</v>
      </c>
      <c r="C32777" s="107" t="s">
        <v>119</v>
      </c>
      <c r="D32777" s="107">
        <v>30.93</v>
      </c>
      <c r="E32777" s="107">
        <v>7763</v>
      </c>
    </row>
    <row r="32778" spans="1:5" x14ac:dyDescent="0.3">
      <c r="A32778" s="66">
        <v>42175</v>
      </c>
      <c r="B32778" s="98">
        <v>0.11458333333333333</v>
      </c>
      <c r="C32778" s="107" t="s">
        <v>119</v>
      </c>
      <c r="D32778" s="107">
        <v>30.86</v>
      </c>
      <c r="E32778" s="107">
        <v>8031</v>
      </c>
    </row>
    <row r="32779" spans="1:5" x14ac:dyDescent="0.3">
      <c r="A32779" s="66">
        <v>42175</v>
      </c>
      <c r="B32779" s="98">
        <v>0.125</v>
      </c>
      <c r="C32779" s="107" t="s">
        <v>119</v>
      </c>
      <c r="D32779" s="107">
        <v>30.85</v>
      </c>
      <c r="E32779" s="107">
        <v>8535</v>
      </c>
    </row>
    <row r="32780" spans="1:5" x14ac:dyDescent="0.3">
      <c r="A32780" s="66">
        <v>42175</v>
      </c>
      <c r="B32780" s="98">
        <v>0.13541666666666666</v>
      </c>
      <c r="C32780" s="107" t="s">
        <v>119</v>
      </c>
      <c r="D32780" s="107">
        <v>30.84</v>
      </c>
      <c r="E32780" s="107">
        <v>8603</v>
      </c>
    </row>
    <row r="32781" spans="1:5" x14ac:dyDescent="0.3">
      <c r="A32781" s="66">
        <v>42175</v>
      </c>
      <c r="B32781" s="98">
        <v>0.14583333333333334</v>
      </c>
      <c r="C32781" s="107" t="s">
        <v>119</v>
      </c>
      <c r="D32781" s="107">
        <v>30.85</v>
      </c>
      <c r="E32781" s="107">
        <v>8528</v>
      </c>
    </row>
    <row r="32782" spans="1:5" x14ac:dyDescent="0.3">
      <c r="A32782" s="66">
        <v>42175</v>
      </c>
      <c r="B32782" s="98">
        <v>0.15625</v>
      </c>
      <c r="C32782" s="107" t="s">
        <v>119</v>
      </c>
      <c r="D32782" s="107">
        <v>30.81</v>
      </c>
      <c r="E32782" s="107">
        <v>8461</v>
      </c>
    </row>
    <row r="32783" spans="1:5" x14ac:dyDescent="0.3">
      <c r="A32783" s="66">
        <v>42175</v>
      </c>
      <c r="B32783" s="98">
        <v>0.16666666666666666</v>
      </c>
      <c r="C32783" s="107" t="s">
        <v>119</v>
      </c>
      <c r="D32783" s="107">
        <v>30.74</v>
      </c>
      <c r="E32783" s="107">
        <v>8450</v>
      </c>
    </row>
    <row r="32784" spans="1:5" x14ac:dyDescent="0.3">
      <c r="A32784" s="66">
        <v>42175</v>
      </c>
      <c r="B32784" s="98">
        <v>0.17708333333333334</v>
      </c>
      <c r="C32784" s="107" t="s">
        <v>119</v>
      </c>
      <c r="D32784" s="107">
        <v>30.71</v>
      </c>
      <c r="E32784" s="107">
        <v>8471</v>
      </c>
    </row>
    <row r="32785" spans="1:5" x14ac:dyDescent="0.3">
      <c r="A32785" s="66">
        <v>42175</v>
      </c>
      <c r="B32785" s="98">
        <v>0.1875</v>
      </c>
      <c r="C32785" s="107" t="s">
        <v>119</v>
      </c>
      <c r="D32785" s="107">
        <v>30.65</v>
      </c>
      <c r="E32785" s="107">
        <v>8469</v>
      </c>
    </row>
    <row r="32786" spans="1:5" x14ac:dyDescent="0.3">
      <c r="A32786" s="66">
        <v>42175</v>
      </c>
      <c r="B32786" s="98">
        <v>0.19791666666666666</v>
      </c>
      <c r="C32786" s="107" t="s">
        <v>119</v>
      </c>
      <c r="D32786" s="107">
        <v>30.59</v>
      </c>
      <c r="E32786" s="107">
        <v>8469</v>
      </c>
    </row>
    <row r="32787" spans="1:5" x14ac:dyDescent="0.3">
      <c r="A32787" s="66">
        <v>42175</v>
      </c>
      <c r="B32787" s="98">
        <v>0.20833333333333334</v>
      </c>
      <c r="C32787" s="107" t="s">
        <v>119</v>
      </c>
      <c r="D32787" s="107">
        <v>30.57</v>
      </c>
      <c r="E32787" s="107">
        <v>8457</v>
      </c>
    </row>
    <row r="32788" spans="1:5" x14ac:dyDescent="0.3">
      <c r="A32788" s="66">
        <v>42175</v>
      </c>
      <c r="B32788" s="98">
        <v>0.21875</v>
      </c>
      <c r="C32788" s="107" t="s">
        <v>119</v>
      </c>
      <c r="D32788" s="107">
        <v>30.58</v>
      </c>
      <c r="E32788" s="107">
        <v>8554</v>
      </c>
    </row>
    <row r="32789" spans="1:5" x14ac:dyDescent="0.3">
      <c r="A32789" s="66">
        <v>42175</v>
      </c>
      <c r="B32789" s="98">
        <v>0.22916666666666666</v>
      </c>
      <c r="C32789" s="107" t="s">
        <v>119</v>
      </c>
      <c r="D32789" s="107">
        <v>30.58</v>
      </c>
      <c r="E32789" s="107">
        <v>8609</v>
      </c>
    </row>
    <row r="32790" spans="1:5" x14ac:dyDescent="0.3">
      <c r="A32790" s="66">
        <v>42175</v>
      </c>
      <c r="B32790" s="98">
        <v>0.23958333333333334</v>
      </c>
      <c r="C32790" s="107" t="s">
        <v>119</v>
      </c>
      <c r="D32790" s="107">
        <v>30.56</v>
      </c>
      <c r="E32790" s="107">
        <v>8634</v>
      </c>
    </row>
    <row r="32791" spans="1:5" x14ac:dyDescent="0.3">
      <c r="A32791" s="66">
        <v>42175</v>
      </c>
      <c r="B32791" s="98">
        <v>0.25</v>
      </c>
      <c r="C32791" s="107" t="s">
        <v>119</v>
      </c>
      <c r="D32791" s="107">
        <v>30.53</v>
      </c>
      <c r="E32791" s="107">
        <v>8626</v>
      </c>
    </row>
    <row r="32792" spans="1:5" x14ac:dyDescent="0.3">
      <c r="A32792" s="66">
        <v>42175</v>
      </c>
      <c r="B32792" s="98">
        <v>0.26041666666666669</v>
      </c>
      <c r="C32792" s="107" t="s">
        <v>119</v>
      </c>
      <c r="D32792" s="107">
        <v>30.45</v>
      </c>
      <c r="E32792" s="107">
        <v>8609</v>
      </c>
    </row>
    <row r="32793" spans="1:5" x14ac:dyDescent="0.3">
      <c r="A32793" s="66">
        <v>42175</v>
      </c>
      <c r="B32793" s="98">
        <v>0.27083333333333331</v>
      </c>
      <c r="C32793" s="107" t="s">
        <v>119</v>
      </c>
      <c r="D32793" s="107">
        <v>30.4</v>
      </c>
      <c r="E32793" s="107">
        <v>8563</v>
      </c>
    </row>
    <row r="32794" spans="1:5" x14ac:dyDescent="0.3">
      <c r="A32794" s="66">
        <v>42175</v>
      </c>
      <c r="B32794" s="98">
        <v>0.28125</v>
      </c>
      <c r="C32794" s="107" t="s">
        <v>119</v>
      </c>
      <c r="D32794" s="107">
        <v>30.4</v>
      </c>
      <c r="E32794" s="107">
        <v>8525</v>
      </c>
    </row>
    <row r="32795" spans="1:5" x14ac:dyDescent="0.3">
      <c r="A32795" s="66">
        <v>42175</v>
      </c>
      <c r="B32795" s="98">
        <v>0.29166666666666669</v>
      </c>
      <c r="C32795" s="107" t="s">
        <v>119</v>
      </c>
      <c r="D32795" s="107">
        <v>30.43</v>
      </c>
      <c r="E32795" s="107">
        <v>8490</v>
      </c>
    </row>
    <row r="32796" spans="1:5" x14ac:dyDescent="0.3">
      <c r="A32796" s="66">
        <v>42175</v>
      </c>
      <c r="B32796" s="98">
        <v>0.30208333333333331</v>
      </c>
      <c r="C32796" s="107" t="s">
        <v>119</v>
      </c>
      <c r="D32796" s="107">
        <v>30.44</v>
      </c>
      <c r="E32796" s="107">
        <v>8453</v>
      </c>
    </row>
    <row r="32797" spans="1:5" x14ac:dyDescent="0.3">
      <c r="A32797" s="66">
        <v>42175</v>
      </c>
      <c r="B32797" s="98">
        <v>0.3125</v>
      </c>
      <c r="C32797" s="107" t="s">
        <v>119</v>
      </c>
      <c r="D32797" s="107">
        <v>30.45</v>
      </c>
      <c r="E32797" s="107">
        <v>8422</v>
      </c>
    </row>
    <row r="32798" spans="1:5" x14ac:dyDescent="0.3">
      <c r="A32798" s="66">
        <v>42175</v>
      </c>
      <c r="B32798" s="98">
        <v>0.32291666666666669</v>
      </c>
      <c r="C32798" s="107" t="s">
        <v>119</v>
      </c>
      <c r="D32798" s="107">
        <v>30.46</v>
      </c>
      <c r="E32798" s="107">
        <v>8329</v>
      </c>
    </row>
    <row r="32799" spans="1:5" x14ac:dyDescent="0.3">
      <c r="A32799" s="66">
        <v>42175</v>
      </c>
      <c r="B32799" s="98">
        <v>0.33333333333333331</v>
      </c>
      <c r="C32799" s="107" t="s">
        <v>119</v>
      </c>
      <c r="D32799" s="107">
        <v>30.51</v>
      </c>
      <c r="E32799" s="107">
        <v>8247</v>
      </c>
    </row>
    <row r="32800" spans="1:5" x14ac:dyDescent="0.3">
      <c r="A32800" s="66">
        <v>42175</v>
      </c>
      <c r="B32800" s="98">
        <v>0.34375</v>
      </c>
      <c r="C32800" s="107" t="s">
        <v>119</v>
      </c>
      <c r="D32800" s="107">
        <v>30.37</v>
      </c>
      <c r="E32800" s="107">
        <v>8208</v>
      </c>
    </row>
    <row r="32801" spans="1:5" x14ac:dyDescent="0.3">
      <c r="A32801" s="66">
        <v>42175</v>
      </c>
      <c r="B32801" s="98">
        <v>0.35416666666666669</v>
      </c>
      <c r="C32801" s="107" t="s">
        <v>119</v>
      </c>
      <c r="D32801" s="107">
        <v>30.44</v>
      </c>
      <c r="E32801" s="107">
        <v>8222</v>
      </c>
    </row>
    <row r="32802" spans="1:5" x14ac:dyDescent="0.3">
      <c r="A32802" s="66">
        <v>42175</v>
      </c>
      <c r="B32802" s="98">
        <v>0.36458333333333331</v>
      </c>
      <c r="C32802" s="107" t="s">
        <v>119</v>
      </c>
      <c r="D32802" s="107">
        <v>30.47</v>
      </c>
      <c r="E32802" s="107">
        <v>8267</v>
      </c>
    </row>
    <row r="32803" spans="1:5" x14ac:dyDescent="0.3">
      <c r="A32803" s="66">
        <v>42175</v>
      </c>
      <c r="B32803" s="98">
        <v>0.375</v>
      </c>
      <c r="C32803" s="107" t="s">
        <v>119</v>
      </c>
      <c r="D32803" s="107">
        <v>30.44</v>
      </c>
      <c r="E32803" s="107">
        <v>8265</v>
      </c>
    </row>
    <row r="32804" spans="1:5" x14ac:dyDescent="0.3">
      <c r="A32804" s="66">
        <v>42175</v>
      </c>
      <c r="B32804" s="98">
        <v>0.38541666666666669</v>
      </c>
      <c r="C32804" s="107" t="s">
        <v>119</v>
      </c>
      <c r="D32804" s="107">
        <v>30.52</v>
      </c>
      <c r="E32804" s="107">
        <v>8185</v>
      </c>
    </row>
    <row r="32805" spans="1:5" x14ac:dyDescent="0.3">
      <c r="A32805" s="66">
        <v>42175</v>
      </c>
      <c r="B32805" s="98">
        <v>0.39583333333333331</v>
      </c>
      <c r="C32805" s="107" t="s">
        <v>119</v>
      </c>
      <c r="D32805" s="107">
        <v>30.73</v>
      </c>
      <c r="E32805" s="107">
        <v>8077</v>
      </c>
    </row>
    <row r="32806" spans="1:5" x14ac:dyDescent="0.3">
      <c r="A32806" s="66">
        <v>42175</v>
      </c>
      <c r="B32806" s="98">
        <v>0.40625</v>
      </c>
      <c r="C32806" s="107" t="s">
        <v>119</v>
      </c>
      <c r="D32806" s="107">
        <v>30.94</v>
      </c>
      <c r="E32806" s="107">
        <v>8007</v>
      </c>
    </row>
    <row r="32807" spans="1:5" x14ac:dyDescent="0.3">
      <c r="A32807" s="66">
        <v>42175</v>
      </c>
      <c r="B32807" s="98">
        <v>0.41666666666666669</v>
      </c>
      <c r="C32807" s="107" t="s">
        <v>119</v>
      </c>
      <c r="D32807" s="107">
        <v>31.17</v>
      </c>
      <c r="E32807" s="107">
        <v>7963</v>
      </c>
    </row>
    <row r="32808" spans="1:5" x14ac:dyDescent="0.3">
      <c r="A32808" s="66">
        <v>42175</v>
      </c>
      <c r="B32808" s="98">
        <v>0.42708333333333331</v>
      </c>
      <c r="C32808" s="107" t="s">
        <v>119</v>
      </c>
      <c r="D32808" s="107">
        <v>31.41</v>
      </c>
      <c r="E32808" s="107">
        <v>7890</v>
      </c>
    </row>
    <row r="32809" spans="1:5" x14ac:dyDescent="0.3">
      <c r="A32809" s="66">
        <v>42175</v>
      </c>
      <c r="B32809" s="98">
        <v>0.4375</v>
      </c>
      <c r="C32809" s="107" t="s">
        <v>119</v>
      </c>
      <c r="D32809" s="107">
        <v>31.6</v>
      </c>
      <c r="E32809" s="107">
        <v>7808</v>
      </c>
    </row>
    <row r="32810" spans="1:5" x14ac:dyDescent="0.3">
      <c r="A32810" s="66">
        <v>42175</v>
      </c>
      <c r="B32810" s="98">
        <v>0.44791666666666669</v>
      </c>
      <c r="C32810" s="107" t="s">
        <v>119</v>
      </c>
      <c r="D32810" s="107">
        <v>31.84</v>
      </c>
      <c r="E32810" s="107">
        <v>7680</v>
      </c>
    </row>
    <row r="32811" spans="1:5" x14ac:dyDescent="0.3">
      <c r="A32811" s="66">
        <v>42175</v>
      </c>
      <c r="B32811" s="98">
        <v>0.45833333333333331</v>
      </c>
      <c r="C32811" s="107" t="s">
        <v>119</v>
      </c>
      <c r="D32811" s="107">
        <v>32</v>
      </c>
      <c r="E32811" s="107">
        <v>7362</v>
      </c>
    </row>
    <row r="32812" spans="1:5" x14ac:dyDescent="0.3">
      <c r="A32812" s="66">
        <v>42175</v>
      </c>
      <c r="B32812" s="98">
        <v>0.46875</v>
      </c>
      <c r="C32812" s="107" t="s">
        <v>119</v>
      </c>
      <c r="D32812" s="107">
        <v>32.31</v>
      </c>
      <c r="E32812" s="107">
        <v>7132</v>
      </c>
    </row>
    <row r="32813" spans="1:5" x14ac:dyDescent="0.3">
      <c r="A32813" s="66">
        <v>42175</v>
      </c>
      <c r="B32813" s="98">
        <v>0.47916666666666669</v>
      </c>
      <c r="C32813" s="107" t="s">
        <v>119</v>
      </c>
      <c r="D32813" s="107">
        <v>32.68</v>
      </c>
      <c r="E32813" s="107">
        <v>6889</v>
      </c>
    </row>
    <row r="32814" spans="1:5" x14ac:dyDescent="0.3">
      <c r="A32814" s="66">
        <v>42175</v>
      </c>
      <c r="B32814" s="98">
        <v>0.48958333333333331</v>
      </c>
      <c r="C32814" s="107" t="s">
        <v>119</v>
      </c>
      <c r="D32814" s="107">
        <v>32.85</v>
      </c>
      <c r="E32814" s="107">
        <v>6630</v>
      </c>
    </row>
    <row r="32815" spans="1:5" x14ac:dyDescent="0.3">
      <c r="A32815" s="66">
        <v>42175</v>
      </c>
      <c r="B32815" s="98">
        <v>0.5</v>
      </c>
      <c r="C32815" s="107" t="s">
        <v>120</v>
      </c>
      <c r="D32815" s="107">
        <v>33.07</v>
      </c>
      <c r="E32815" s="107">
        <v>6525</v>
      </c>
    </row>
    <row r="32816" spans="1:5" x14ac:dyDescent="0.3">
      <c r="A32816" s="66">
        <v>42175</v>
      </c>
      <c r="B32816" s="98">
        <v>0.51041666666666663</v>
      </c>
      <c r="C32816" s="107" t="s">
        <v>120</v>
      </c>
      <c r="D32816" s="107">
        <v>33.29</v>
      </c>
      <c r="E32816" s="107">
        <v>6357</v>
      </c>
    </row>
    <row r="32817" spans="1:5" x14ac:dyDescent="0.3">
      <c r="A32817" s="66">
        <v>42175</v>
      </c>
      <c r="B32817" s="98">
        <v>0.52083333333333337</v>
      </c>
      <c r="C32817" s="107" t="s">
        <v>120</v>
      </c>
      <c r="D32817" s="107">
        <v>33.57</v>
      </c>
      <c r="E32817" s="107">
        <v>6096</v>
      </c>
    </row>
    <row r="32818" spans="1:5" x14ac:dyDescent="0.3">
      <c r="A32818" s="66">
        <v>42175</v>
      </c>
      <c r="B32818" s="98">
        <v>0.53125</v>
      </c>
      <c r="C32818" s="107" t="s">
        <v>120</v>
      </c>
      <c r="D32818" s="107">
        <v>33.770000000000003</v>
      </c>
      <c r="E32818" s="107">
        <v>6807</v>
      </c>
    </row>
    <row r="32819" spans="1:5" x14ac:dyDescent="0.3">
      <c r="A32819" s="66">
        <v>42175</v>
      </c>
      <c r="B32819" s="98">
        <v>4.1666666666666664E-2</v>
      </c>
      <c r="C32819" s="107" t="s">
        <v>120</v>
      </c>
      <c r="D32819" s="107">
        <v>33.26</v>
      </c>
      <c r="E32819" s="107">
        <v>6928</v>
      </c>
    </row>
    <row r="32820" spans="1:5" x14ac:dyDescent="0.3">
      <c r="A32820" s="66">
        <v>42175</v>
      </c>
      <c r="B32820" s="98">
        <v>5.2083333333333336E-2</v>
      </c>
      <c r="C32820" s="107" t="s">
        <v>120</v>
      </c>
      <c r="D32820" s="107">
        <v>33.409999999999997</v>
      </c>
      <c r="E32820" s="107">
        <v>7615</v>
      </c>
    </row>
    <row r="32821" spans="1:5" x14ac:dyDescent="0.3">
      <c r="A32821" s="66">
        <v>42175</v>
      </c>
      <c r="B32821" s="98">
        <v>6.25E-2</v>
      </c>
      <c r="C32821" s="107" t="s">
        <v>120</v>
      </c>
      <c r="D32821" s="107">
        <v>33.11</v>
      </c>
      <c r="E32821" s="107">
        <v>7904</v>
      </c>
    </row>
    <row r="32822" spans="1:5" x14ac:dyDescent="0.3">
      <c r="A32822" s="66">
        <v>42175</v>
      </c>
      <c r="B32822" s="98">
        <v>7.2916666666666671E-2</v>
      </c>
      <c r="C32822" s="107" t="s">
        <v>120</v>
      </c>
      <c r="D32822" s="107">
        <v>32.97</v>
      </c>
      <c r="E32822" s="107">
        <v>7687</v>
      </c>
    </row>
    <row r="32823" spans="1:5" x14ac:dyDescent="0.3">
      <c r="A32823" s="66">
        <v>42175</v>
      </c>
      <c r="B32823" s="98">
        <v>8.3333333333333329E-2</v>
      </c>
      <c r="C32823" s="107" t="s">
        <v>120</v>
      </c>
      <c r="D32823" s="107">
        <v>33.119999999999997</v>
      </c>
      <c r="E32823" s="107">
        <v>7483</v>
      </c>
    </row>
    <row r="32824" spans="1:5" x14ac:dyDescent="0.3">
      <c r="A32824" s="66">
        <v>42175</v>
      </c>
      <c r="B32824" s="98">
        <v>9.375E-2</v>
      </c>
      <c r="C32824" s="107" t="s">
        <v>120</v>
      </c>
      <c r="D32824" s="107">
        <v>33.840000000000003</v>
      </c>
      <c r="E32824" s="107">
        <v>7767</v>
      </c>
    </row>
    <row r="32825" spans="1:5" x14ac:dyDescent="0.3">
      <c r="A32825" s="66">
        <v>42175</v>
      </c>
      <c r="B32825" s="98">
        <v>0.10416666666666667</v>
      </c>
      <c r="C32825" s="107" t="s">
        <v>120</v>
      </c>
      <c r="D32825" s="107">
        <v>33.81</v>
      </c>
      <c r="E32825" s="107">
        <v>8453</v>
      </c>
    </row>
    <row r="32826" spans="1:5" x14ac:dyDescent="0.3">
      <c r="A32826" s="66">
        <v>42175</v>
      </c>
      <c r="B32826" s="98">
        <v>0.11458333333333333</v>
      </c>
      <c r="C32826" s="107" t="s">
        <v>120</v>
      </c>
      <c r="D32826" s="107">
        <v>33.64</v>
      </c>
      <c r="E32826" s="107">
        <v>9278</v>
      </c>
    </row>
    <row r="32827" spans="1:5" x14ac:dyDescent="0.3">
      <c r="A32827" s="66">
        <v>42175</v>
      </c>
      <c r="B32827" s="98">
        <v>0.125</v>
      </c>
      <c r="C32827" s="107" t="s">
        <v>120</v>
      </c>
      <c r="D32827" s="107">
        <v>33.21</v>
      </c>
      <c r="E32827" s="107">
        <v>10351</v>
      </c>
    </row>
    <row r="32828" spans="1:5" x14ac:dyDescent="0.3">
      <c r="A32828" s="66">
        <v>42175</v>
      </c>
      <c r="B32828" s="98">
        <v>0.13541666666666666</v>
      </c>
      <c r="C32828" s="107" t="s">
        <v>120</v>
      </c>
      <c r="D32828" s="107">
        <v>32.619999999999997</v>
      </c>
      <c r="E32828" s="107">
        <v>10892</v>
      </c>
    </row>
    <row r="32829" spans="1:5" x14ac:dyDescent="0.3">
      <c r="A32829" s="66">
        <v>42175</v>
      </c>
      <c r="B32829" s="98">
        <v>0.14583333333333334</v>
      </c>
      <c r="C32829" s="107" t="s">
        <v>120</v>
      </c>
      <c r="D32829" s="107">
        <v>32.36</v>
      </c>
      <c r="E32829" s="107">
        <v>10549</v>
      </c>
    </row>
    <row r="32830" spans="1:5" x14ac:dyDescent="0.3">
      <c r="A32830" s="66">
        <v>42175</v>
      </c>
      <c r="B32830" s="98">
        <v>0.15625</v>
      </c>
      <c r="C32830" s="107" t="s">
        <v>120</v>
      </c>
      <c r="D32830" s="107">
        <v>32.6</v>
      </c>
      <c r="E32830" s="107">
        <v>10097</v>
      </c>
    </row>
    <row r="32831" spans="1:5" x14ac:dyDescent="0.3">
      <c r="A32831" s="66">
        <v>42175</v>
      </c>
      <c r="B32831" s="98">
        <v>0.16666666666666666</v>
      </c>
      <c r="C32831" s="107" t="s">
        <v>120</v>
      </c>
      <c r="D32831" s="107">
        <v>32.83</v>
      </c>
      <c r="E32831" s="107">
        <v>9724</v>
      </c>
    </row>
    <row r="32832" spans="1:5" x14ac:dyDescent="0.3">
      <c r="A32832" s="66">
        <v>42175</v>
      </c>
      <c r="B32832" s="98">
        <v>0.17708333333333334</v>
      </c>
      <c r="C32832" s="107" t="s">
        <v>120</v>
      </c>
      <c r="D32832" s="107">
        <v>32.99</v>
      </c>
      <c r="E32832" s="107">
        <v>9684</v>
      </c>
    </row>
    <row r="32833" spans="1:5" x14ac:dyDescent="0.3">
      <c r="A32833" s="66">
        <v>42175</v>
      </c>
      <c r="B32833" s="98">
        <v>0.1875</v>
      </c>
      <c r="C32833" s="107" t="s">
        <v>120</v>
      </c>
      <c r="D32833" s="107">
        <v>32.950000000000003</v>
      </c>
      <c r="E32833" s="107">
        <v>9515</v>
      </c>
    </row>
    <row r="32834" spans="1:5" x14ac:dyDescent="0.3">
      <c r="A32834" s="66">
        <v>42175</v>
      </c>
      <c r="B32834" s="98">
        <v>0.19791666666666666</v>
      </c>
      <c r="C32834" s="107" t="s">
        <v>120</v>
      </c>
      <c r="D32834" s="107">
        <v>32.93</v>
      </c>
      <c r="E32834" s="107">
        <v>9282</v>
      </c>
    </row>
    <row r="32835" spans="1:5" x14ac:dyDescent="0.3">
      <c r="A32835" s="66">
        <v>42175</v>
      </c>
      <c r="B32835" s="98">
        <v>0.20833333333333334</v>
      </c>
      <c r="C32835" s="107" t="s">
        <v>120</v>
      </c>
      <c r="D32835" s="107">
        <v>33.14</v>
      </c>
      <c r="E32835" s="107">
        <v>9274</v>
      </c>
    </row>
    <row r="32836" spans="1:5" x14ac:dyDescent="0.3">
      <c r="A32836" s="66">
        <v>42175</v>
      </c>
      <c r="B32836" s="98">
        <v>0.21875</v>
      </c>
      <c r="C32836" s="107" t="s">
        <v>120</v>
      </c>
      <c r="D32836" s="107">
        <v>33.01</v>
      </c>
      <c r="E32836" s="107">
        <v>9069</v>
      </c>
    </row>
    <row r="32837" spans="1:5" x14ac:dyDescent="0.3">
      <c r="A32837" s="66">
        <v>42175</v>
      </c>
      <c r="B32837" s="98">
        <v>0.22916666666666666</v>
      </c>
      <c r="C32837" s="107" t="s">
        <v>120</v>
      </c>
      <c r="D32837" s="107">
        <v>33</v>
      </c>
      <c r="E32837" s="107">
        <v>8825</v>
      </c>
    </row>
    <row r="32838" spans="1:5" x14ac:dyDescent="0.3">
      <c r="A32838" s="66">
        <v>42175</v>
      </c>
      <c r="B32838" s="98">
        <v>0.23958333333333334</v>
      </c>
      <c r="C32838" s="107" t="s">
        <v>120</v>
      </c>
      <c r="D32838" s="107">
        <v>32.979999999999997</v>
      </c>
      <c r="E32838" s="107">
        <v>8804</v>
      </c>
    </row>
    <row r="32839" spans="1:5" x14ac:dyDescent="0.3">
      <c r="A32839" s="66">
        <v>42175</v>
      </c>
      <c r="B32839" s="98">
        <v>0.25</v>
      </c>
      <c r="C32839" s="107" t="s">
        <v>120</v>
      </c>
      <c r="D32839" s="107">
        <v>32.78</v>
      </c>
      <c r="E32839" s="107">
        <v>8550</v>
      </c>
    </row>
    <row r="32840" spans="1:5" x14ac:dyDescent="0.3">
      <c r="A32840" s="66">
        <v>42175</v>
      </c>
      <c r="B32840" s="98">
        <v>0.26041666666666669</v>
      </c>
      <c r="C32840" s="107" t="s">
        <v>120</v>
      </c>
      <c r="D32840" s="107">
        <v>32.93</v>
      </c>
      <c r="E32840" s="107">
        <v>7696</v>
      </c>
    </row>
    <row r="32841" spans="1:5" x14ac:dyDescent="0.3">
      <c r="A32841" s="66">
        <v>42175</v>
      </c>
      <c r="B32841" s="98">
        <v>0.27083333333333331</v>
      </c>
      <c r="C32841" s="107" t="s">
        <v>120</v>
      </c>
      <c r="D32841" s="107">
        <v>33.020000000000003</v>
      </c>
      <c r="E32841" s="107">
        <v>7277</v>
      </c>
    </row>
    <row r="32842" spans="1:5" x14ac:dyDescent="0.3">
      <c r="A32842" s="66">
        <v>42175</v>
      </c>
      <c r="B32842" s="98">
        <v>0.28125</v>
      </c>
      <c r="C32842" s="107" t="s">
        <v>120</v>
      </c>
      <c r="D32842" s="107">
        <v>32.86</v>
      </c>
      <c r="E32842" s="107">
        <v>7648</v>
      </c>
    </row>
    <row r="32843" spans="1:5" x14ac:dyDescent="0.3">
      <c r="A32843" s="66">
        <v>42175</v>
      </c>
      <c r="B32843" s="98">
        <v>0.29166666666666669</v>
      </c>
      <c r="C32843" s="107" t="s">
        <v>120</v>
      </c>
      <c r="D32843" s="107">
        <v>32.69</v>
      </c>
      <c r="E32843" s="107">
        <v>7611</v>
      </c>
    </row>
    <row r="32844" spans="1:5" x14ac:dyDescent="0.3">
      <c r="A32844" s="66">
        <v>42175</v>
      </c>
      <c r="B32844" s="98">
        <v>0.30208333333333331</v>
      </c>
      <c r="C32844" s="107" t="s">
        <v>120</v>
      </c>
      <c r="D32844" s="107">
        <v>32.68</v>
      </c>
      <c r="E32844" s="107">
        <v>7591</v>
      </c>
    </row>
    <row r="32845" spans="1:5" x14ac:dyDescent="0.3">
      <c r="A32845" s="66">
        <v>42175</v>
      </c>
      <c r="B32845" s="98">
        <v>0.3125</v>
      </c>
      <c r="C32845" s="107" t="s">
        <v>120</v>
      </c>
      <c r="D32845" s="107">
        <v>32.6</v>
      </c>
      <c r="E32845" s="107">
        <v>7663</v>
      </c>
    </row>
    <row r="32846" spans="1:5" x14ac:dyDescent="0.3">
      <c r="A32846" s="66">
        <v>42175</v>
      </c>
      <c r="B32846" s="98">
        <v>0.32291666666666669</v>
      </c>
      <c r="C32846" s="107" t="s">
        <v>120</v>
      </c>
      <c r="D32846" s="107">
        <v>32.520000000000003</v>
      </c>
      <c r="E32846" s="107">
        <v>7746</v>
      </c>
    </row>
    <row r="32847" spans="1:5" x14ac:dyDescent="0.3">
      <c r="A32847" s="66">
        <v>42175</v>
      </c>
      <c r="B32847" s="98">
        <v>0.33333333333333331</v>
      </c>
      <c r="C32847" s="107" t="s">
        <v>120</v>
      </c>
      <c r="D32847" s="107">
        <v>32.42</v>
      </c>
      <c r="E32847" s="107">
        <v>7703</v>
      </c>
    </row>
    <row r="32848" spans="1:5" x14ac:dyDescent="0.3">
      <c r="A32848" s="66">
        <v>42175</v>
      </c>
      <c r="B32848" s="98">
        <v>0.34375</v>
      </c>
      <c r="C32848" s="107" t="s">
        <v>120</v>
      </c>
      <c r="D32848" s="107">
        <v>32.35</v>
      </c>
      <c r="E32848" s="107">
        <v>7607</v>
      </c>
    </row>
    <row r="32849" spans="1:5" x14ac:dyDescent="0.3">
      <c r="A32849" s="66">
        <v>42175</v>
      </c>
      <c r="B32849" s="98">
        <v>0.35416666666666669</v>
      </c>
      <c r="C32849" s="107" t="s">
        <v>120</v>
      </c>
      <c r="D32849" s="107">
        <v>32.299999999999997</v>
      </c>
      <c r="E32849" s="107">
        <v>7655</v>
      </c>
    </row>
    <row r="32850" spans="1:5" x14ac:dyDescent="0.3">
      <c r="A32850" s="66">
        <v>42175</v>
      </c>
      <c r="B32850" s="98">
        <v>0.36458333333333331</v>
      </c>
      <c r="C32850" s="107" t="s">
        <v>120</v>
      </c>
      <c r="D32850" s="107">
        <v>32.32</v>
      </c>
      <c r="E32850" s="107">
        <v>8032</v>
      </c>
    </row>
    <row r="32851" spans="1:5" x14ac:dyDescent="0.3">
      <c r="A32851" s="66">
        <v>42175</v>
      </c>
      <c r="B32851" s="98">
        <v>0.375</v>
      </c>
      <c r="C32851" s="107" t="s">
        <v>120</v>
      </c>
      <c r="D32851" s="107">
        <v>32.31</v>
      </c>
      <c r="E32851" s="107">
        <v>8257</v>
      </c>
    </row>
    <row r="32852" spans="1:5" x14ac:dyDescent="0.3">
      <c r="A32852" s="66">
        <v>42175</v>
      </c>
      <c r="B32852" s="98">
        <v>0.38541666666666669</v>
      </c>
      <c r="C32852" s="107" t="s">
        <v>120</v>
      </c>
      <c r="D32852" s="107">
        <v>32.31</v>
      </c>
      <c r="E32852" s="107">
        <v>8382</v>
      </c>
    </row>
    <row r="32853" spans="1:5" x14ac:dyDescent="0.3">
      <c r="A32853" s="66">
        <v>42175</v>
      </c>
      <c r="B32853" s="98">
        <v>0.39583333333333331</v>
      </c>
      <c r="C32853" s="107" t="s">
        <v>120</v>
      </c>
      <c r="D32853" s="107">
        <v>32.29</v>
      </c>
      <c r="E32853" s="107">
        <v>8517</v>
      </c>
    </row>
    <row r="32854" spans="1:5" x14ac:dyDescent="0.3">
      <c r="A32854" s="66">
        <v>42175</v>
      </c>
      <c r="B32854" s="98">
        <v>0.40625</v>
      </c>
      <c r="C32854" s="107" t="s">
        <v>120</v>
      </c>
      <c r="D32854" s="107">
        <v>32.25</v>
      </c>
      <c r="E32854" s="107">
        <v>8542</v>
      </c>
    </row>
    <row r="32855" spans="1:5" x14ac:dyDescent="0.3">
      <c r="A32855" s="66">
        <v>42175</v>
      </c>
      <c r="B32855" s="98">
        <v>0.41666666666666669</v>
      </c>
      <c r="C32855" s="107" t="s">
        <v>120</v>
      </c>
      <c r="D32855" s="107">
        <v>32.15</v>
      </c>
      <c r="E32855" s="107">
        <v>8460</v>
      </c>
    </row>
    <row r="32856" spans="1:5" x14ac:dyDescent="0.3">
      <c r="A32856" s="66">
        <v>42175</v>
      </c>
      <c r="B32856" s="98">
        <v>0.42708333333333331</v>
      </c>
      <c r="C32856" s="107" t="s">
        <v>120</v>
      </c>
      <c r="D32856" s="107">
        <v>32.049999999999997</v>
      </c>
      <c r="E32856" s="107">
        <v>8372</v>
      </c>
    </row>
    <row r="32857" spans="1:5" x14ac:dyDescent="0.3">
      <c r="A32857" s="66">
        <v>42175</v>
      </c>
      <c r="B32857" s="98">
        <v>0.4375</v>
      </c>
      <c r="C32857" s="107" t="s">
        <v>120</v>
      </c>
      <c r="D32857" s="107">
        <v>31.97</v>
      </c>
      <c r="E32857" s="107">
        <v>8283</v>
      </c>
    </row>
    <row r="32858" spans="1:5" x14ac:dyDescent="0.3">
      <c r="A32858" s="66">
        <v>42175</v>
      </c>
      <c r="B32858" s="98">
        <v>0.44791666666666669</v>
      </c>
      <c r="C32858" s="107" t="s">
        <v>120</v>
      </c>
      <c r="D32858" s="107">
        <v>31.89</v>
      </c>
      <c r="E32858" s="107">
        <v>8195</v>
      </c>
    </row>
    <row r="32859" spans="1:5" x14ac:dyDescent="0.3">
      <c r="A32859" s="66">
        <v>42175</v>
      </c>
      <c r="B32859" s="98">
        <v>0.45833333333333331</v>
      </c>
      <c r="C32859" s="107" t="s">
        <v>120</v>
      </c>
      <c r="D32859" s="107">
        <v>31.82</v>
      </c>
      <c r="E32859" s="107">
        <v>8117</v>
      </c>
    </row>
    <row r="32860" spans="1:5" x14ac:dyDescent="0.3">
      <c r="A32860" s="66">
        <v>42175</v>
      </c>
      <c r="B32860" s="98">
        <v>0.46875</v>
      </c>
      <c r="C32860" s="107" t="s">
        <v>120</v>
      </c>
      <c r="D32860" s="107">
        <v>31.71</v>
      </c>
      <c r="E32860" s="107">
        <v>8001</v>
      </c>
    </row>
    <row r="32861" spans="1:5" x14ac:dyDescent="0.3">
      <c r="A32861" s="66">
        <v>42175</v>
      </c>
      <c r="B32861" s="98">
        <v>0.47916666666666669</v>
      </c>
      <c r="C32861" s="107" t="s">
        <v>120</v>
      </c>
      <c r="D32861" s="107">
        <v>31.59</v>
      </c>
      <c r="E32861" s="107">
        <v>7949</v>
      </c>
    </row>
    <row r="32862" spans="1:5" x14ac:dyDescent="0.3">
      <c r="A32862" s="66">
        <v>42175</v>
      </c>
      <c r="B32862" s="98">
        <v>0.48958333333333331</v>
      </c>
      <c r="C32862" s="107" t="s">
        <v>120</v>
      </c>
      <c r="D32862" s="107">
        <v>31.73</v>
      </c>
      <c r="E32862" s="107">
        <v>8012</v>
      </c>
    </row>
    <row r="32863" spans="1:5" x14ac:dyDescent="0.3">
      <c r="A32863" s="66">
        <v>42176</v>
      </c>
      <c r="B32863" s="98">
        <v>0.5</v>
      </c>
      <c r="C32863" s="107" t="s">
        <v>119</v>
      </c>
      <c r="D32863" s="107">
        <v>31.77</v>
      </c>
      <c r="E32863" s="107">
        <v>8010</v>
      </c>
    </row>
    <row r="32864" spans="1:5" x14ac:dyDescent="0.3">
      <c r="A32864" s="66">
        <v>42176</v>
      </c>
      <c r="B32864" s="98">
        <v>0.51041666666666663</v>
      </c>
      <c r="C32864" s="107" t="s">
        <v>119</v>
      </c>
      <c r="D32864" s="107">
        <v>31.7</v>
      </c>
      <c r="E32864" s="107">
        <v>8014</v>
      </c>
    </row>
    <row r="32865" spans="1:5" x14ac:dyDescent="0.3">
      <c r="A32865" s="66">
        <v>42176</v>
      </c>
      <c r="B32865" s="98">
        <v>0.52083333333333337</v>
      </c>
      <c r="C32865" s="107" t="s">
        <v>119</v>
      </c>
      <c r="D32865" s="107">
        <v>31.65</v>
      </c>
      <c r="E32865" s="107">
        <v>8018</v>
      </c>
    </row>
    <row r="32866" spans="1:5" x14ac:dyDescent="0.3">
      <c r="A32866" s="66">
        <v>42176</v>
      </c>
      <c r="B32866" s="98">
        <v>0.53125</v>
      </c>
      <c r="C32866" s="107" t="s">
        <v>119</v>
      </c>
      <c r="D32866" s="107">
        <v>31.63</v>
      </c>
      <c r="E32866" s="107">
        <v>8032</v>
      </c>
    </row>
    <row r="32867" spans="1:5" x14ac:dyDescent="0.3">
      <c r="A32867" s="66">
        <v>42176</v>
      </c>
      <c r="B32867" s="98">
        <v>4.1666666666666664E-2</v>
      </c>
      <c r="C32867" s="107" t="s">
        <v>119</v>
      </c>
      <c r="D32867" s="107">
        <v>31.61</v>
      </c>
      <c r="E32867" s="107">
        <v>8026</v>
      </c>
    </row>
    <row r="32868" spans="1:5" x14ac:dyDescent="0.3">
      <c r="A32868" s="66">
        <v>42176</v>
      </c>
      <c r="B32868" s="98">
        <v>5.2083333333333336E-2</v>
      </c>
      <c r="C32868" s="107" t="s">
        <v>119</v>
      </c>
      <c r="D32868" s="107">
        <v>31.58</v>
      </c>
      <c r="E32868" s="107">
        <v>8018</v>
      </c>
    </row>
    <row r="32869" spans="1:5" x14ac:dyDescent="0.3">
      <c r="A32869" s="66">
        <v>42176</v>
      </c>
      <c r="B32869" s="98">
        <v>6.25E-2</v>
      </c>
      <c r="C32869" s="107" t="s">
        <v>119</v>
      </c>
      <c r="D32869" s="107">
        <v>31.52</v>
      </c>
      <c r="E32869" s="107">
        <v>7980</v>
      </c>
    </row>
    <row r="32870" spans="1:5" x14ac:dyDescent="0.3">
      <c r="A32870" s="66">
        <v>42176</v>
      </c>
      <c r="B32870" s="98">
        <v>7.2916666666666671E-2</v>
      </c>
      <c r="C32870" s="107" t="s">
        <v>119</v>
      </c>
      <c r="D32870" s="107">
        <v>31.49</v>
      </c>
      <c r="E32870" s="107">
        <v>7933</v>
      </c>
    </row>
    <row r="32871" spans="1:5" x14ac:dyDescent="0.3">
      <c r="A32871" s="66">
        <v>42176</v>
      </c>
      <c r="B32871" s="98">
        <v>8.3333333333333329E-2</v>
      </c>
      <c r="C32871" s="107" t="s">
        <v>119</v>
      </c>
      <c r="D32871" s="107">
        <v>31.42</v>
      </c>
      <c r="E32871" s="107">
        <v>7746</v>
      </c>
    </row>
    <row r="32872" spans="1:5" x14ac:dyDescent="0.3">
      <c r="A32872" s="66">
        <v>42176</v>
      </c>
      <c r="B32872" s="98">
        <v>9.375E-2</v>
      </c>
      <c r="C32872" s="107" t="s">
        <v>119</v>
      </c>
      <c r="D32872" s="107">
        <v>31.21</v>
      </c>
      <c r="E32872" s="107">
        <v>7392</v>
      </c>
    </row>
    <row r="32873" spans="1:5" x14ac:dyDescent="0.3">
      <c r="A32873" s="66">
        <v>42176</v>
      </c>
      <c r="B32873" s="98">
        <v>0.10416666666666667</v>
      </c>
      <c r="C32873" s="107" t="s">
        <v>119</v>
      </c>
      <c r="D32873" s="107">
        <v>31.22</v>
      </c>
      <c r="E32873" s="107">
        <v>7320</v>
      </c>
    </row>
    <row r="32874" spans="1:5" x14ac:dyDescent="0.3">
      <c r="A32874" s="66">
        <v>42176</v>
      </c>
      <c r="B32874" s="98">
        <v>0.11458333333333333</v>
      </c>
      <c r="C32874" s="107" t="s">
        <v>119</v>
      </c>
      <c r="D32874" s="107">
        <v>31.26</v>
      </c>
      <c r="E32874" s="107">
        <v>7375</v>
      </c>
    </row>
    <row r="32875" spans="1:5" x14ac:dyDescent="0.3">
      <c r="A32875" s="66">
        <v>42176</v>
      </c>
      <c r="B32875" s="98">
        <v>0.125</v>
      </c>
      <c r="C32875" s="107" t="s">
        <v>119</v>
      </c>
      <c r="D32875" s="107">
        <v>31.23</v>
      </c>
      <c r="E32875" s="107">
        <v>7391</v>
      </c>
    </row>
    <row r="32876" spans="1:5" x14ac:dyDescent="0.3">
      <c r="A32876" s="66">
        <v>42176</v>
      </c>
      <c r="B32876" s="98">
        <v>0.13541666666666666</v>
      </c>
      <c r="C32876" s="107" t="s">
        <v>119</v>
      </c>
      <c r="D32876" s="107">
        <v>31.18</v>
      </c>
      <c r="E32876" s="107">
        <v>7503</v>
      </c>
    </row>
    <row r="32877" spans="1:5" x14ac:dyDescent="0.3">
      <c r="A32877" s="66">
        <v>42176</v>
      </c>
      <c r="B32877" s="98">
        <v>0.14583333333333334</v>
      </c>
      <c r="C32877" s="107" t="s">
        <v>119</v>
      </c>
      <c r="D32877" s="107">
        <v>31.15</v>
      </c>
      <c r="E32877" s="107">
        <v>7791</v>
      </c>
    </row>
    <row r="32878" spans="1:5" x14ac:dyDescent="0.3">
      <c r="A32878" s="66">
        <v>42176</v>
      </c>
      <c r="B32878" s="98">
        <v>0.15625</v>
      </c>
      <c r="C32878" s="107" t="s">
        <v>119</v>
      </c>
      <c r="D32878" s="107">
        <v>31.14</v>
      </c>
      <c r="E32878" s="107">
        <v>7916</v>
      </c>
    </row>
    <row r="32879" spans="1:5" x14ac:dyDescent="0.3">
      <c r="A32879" s="66">
        <v>42176</v>
      </c>
      <c r="B32879" s="98">
        <v>0.16666666666666666</v>
      </c>
      <c r="C32879" s="107" t="s">
        <v>119</v>
      </c>
      <c r="D32879" s="107">
        <v>31.13</v>
      </c>
      <c r="E32879" s="107">
        <v>7976</v>
      </c>
    </row>
    <row r="32880" spans="1:5" x14ac:dyDescent="0.3">
      <c r="A32880" s="66">
        <v>42176</v>
      </c>
      <c r="B32880" s="98">
        <v>0.17708333333333334</v>
      </c>
      <c r="C32880" s="107" t="s">
        <v>119</v>
      </c>
      <c r="D32880" s="107">
        <v>31.1</v>
      </c>
      <c r="E32880" s="107">
        <v>7994</v>
      </c>
    </row>
    <row r="32881" spans="1:5" x14ac:dyDescent="0.3">
      <c r="A32881" s="66">
        <v>42176</v>
      </c>
      <c r="B32881" s="98">
        <v>0.1875</v>
      </c>
      <c r="C32881" s="107" t="s">
        <v>119</v>
      </c>
      <c r="D32881" s="107">
        <v>31.05</v>
      </c>
      <c r="E32881" s="107">
        <v>8191</v>
      </c>
    </row>
    <row r="32882" spans="1:5" x14ac:dyDescent="0.3">
      <c r="A32882" s="66">
        <v>42176</v>
      </c>
      <c r="B32882" s="98">
        <v>0.19791666666666666</v>
      </c>
      <c r="C32882" s="107" t="s">
        <v>119</v>
      </c>
      <c r="D32882" s="107">
        <v>31.04</v>
      </c>
      <c r="E32882" s="107">
        <v>8257</v>
      </c>
    </row>
    <row r="32883" spans="1:5" x14ac:dyDescent="0.3">
      <c r="A32883" s="66">
        <v>42176</v>
      </c>
      <c r="B32883" s="98">
        <v>0.20833333333333334</v>
      </c>
      <c r="C32883" s="107" t="s">
        <v>119</v>
      </c>
      <c r="D32883" s="107">
        <v>30.95</v>
      </c>
      <c r="E32883" s="107">
        <v>8232</v>
      </c>
    </row>
    <row r="32884" spans="1:5" x14ac:dyDescent="0.3">
      <c r="A32884" s="66">
        <v>42176</v>
      </c>
      <c r="B32884" s="98">
        <v>0.21875</v>
      </c>
      <c r="C32884" s="107" t="s">
        <v>119</v>
      </c>
      <c r="D32884" s="107">
        <v>30.87</v>
      </c>
      <c r="E32884" s="107">
        <v>8405</v>
      </c>
    </row>
    <row r="32885" spans="1:5" x14ac:dyDescent="0.3">
      <c r="A32885" s="66">
        <v>42176</v>
      </c>
      <c r="B32885" s="98">
        <v>0.22916666666666666</v>
      </c>
      <c r="C32885" s="107" t="s">
        <v>119</v>
      </c>
      <c r="D32885" s="107">
        <v>30.85</v>
      </c>
      <c r="E32885" s="107">
        <v>8621</v>
      </c>
    </row>
    <row r="32886" spans="1:5" x14ac:dyDescent="0.3">
      <c r="A32886" s="66">
        <v>42176</v>
      </c>
      <c r="B32886" s="98">
        <v>0.23958333333333334</v>
      </c>
      <c r="C32886" s="107" t="s">
        <v>119</v>
      </c>
      <c r="D32886" s="107">
        <v>30.86</v>
      </c>
      <c r="E32886" s="107">
        <v>8681</v>
      </c>
    </row>
    <row r="32887" spans="1:5" x14ac:dyDescent="0.3">
      <c r="A32887" s="66">
        <v>42176</v>
      </c>
      <c r="B32887" s="98">
        <v>0.25</v>
      </c>
      <c r="C32887" s="107" t="s">
        <v>119</v>
      </c>
      <c r="D32887" s="107">
        <v>30.84</v>
      </c>
      <c r="E32887" s="107">
        <v>8699</v>
      </c>
    </row>
    <row r="32888" spans="1:5" x14ac:dyDescent="0.3">
      <c r="A32888" s="66">
        <v>42176</v>
      </c>
      <c r="B32888" s="98">
        <v>0.26041666666666669</v>
      </c>
      <c r="C32888" s="107" t="s">
        <v>119</v>
      </c>
      <c r="D32888" s="107">
        <v>30.84</v>
      </c>
      <c r="E32888" s="107">
        <v>8704</v>
      </c>
    </row>
    <row r="32889" spans="1:5" x14ac:dyDescent="0.3">
      <c r="A32889" s="66">
        <v>42176</v>
      </c>
      <c r="B32889" s="98">
        <v>0.27083333333333331</v>
      </c>
      <c r="C32889" s="107" t="s">
        <v>119</v>
      </c>
      <c r="D32889" s="107">
        <v>30.81</v>
      </c>
      <c r="E32889" s="107">
        <v>8668</v>
      </c>
    </row>
    <row r="32890" spans="1:5" x14ac:dyDescent="0.3">
      <c r="A32890" s="66">
        <v>42176</v>
      </c>
      <c r="B32890" s="98">
        <v>0.28125</v>
      </c>
      <c r="C32890" s="107" t="s">
        <v>119</v>
      </c>
      <c r="D32890" s="107">
        <v>30.79</v>
      </c>
      <c r="E32890" s="107">
        <v>8613</v>
      </c>
    </row>
    <row r="32891" spans="1:5" x14ac:dyDescent="0.3">
      <c r="A32891" s="66">
        <v>42176</v>
      </c>
      <c r="B32891" s="98">
        <v>0.29166666666666669</v>
      </c>
      <c r="C32891" s="107" t="s">
        <v>119</v>
      </c>
      <c r="D32891" s="107">
        <v>30.73</v>
      </c>
      <c r="E32891" s="107">
        <v>8555</v>
      </c>
    </row>
    <row r="32892" spans="1:5" x14ac:dyDescent="0.3">
      <c r="A32892" s="66">
        <v>42176</v>
      </c>
      <c r="B32892" s="98">
        <v>0.30208333333333331</v>
      </c>
      <c r="C32892" s="107" t="s">
        <v>119</v>
      </c>
      <c r="D32892" s="107">
        <v>30.67</v>
      </c>
      <c r="E32892" s="107">
        <v>8541</v>
      </c>
    </row>
    <row r="32893" spans="1:5" x14ac:dyDescent="0.3">
      <c r="A32893" s="66">
        <v>42176</v>
      </c>
      <c r="B32893" s="98">
        <v>0.3125</v>
      </c>
      <c r="C32893" s="107" t="s">
        <v>119</v>
      </c>
      <c r="D32893" s="107">
        <v>30.7</v>
      </c>
      <c r="E32893" s="107">
        <v>8556</v>
      </c>
    </row>
    <row r="32894" spans="1:5" x14ac:dyDescent="0.3">
      <c r="A32894" s="66">
        <v>42176</v>
      </c>
      <c r="B32894" s="98">
        <v>0.32291666666666669</v>
      </c>
      <c r="C32894" s="107" t="s">
        <v>119</v>
      </c>
      <c r="D32894" s="107">
        <v>30.71</v>
      </c>
      <c r="E32894" s="107">
        <v>8506</v>
      </c>
    </row>
    <row r="32895" spans="1:5" x14ac:dyDescent="0.3">
      <c r="A32895" s="66">
        <v>42176</v>
      </c>
      <c r="B32895" s="98">
        <v>0.33333333333333331</v>
      </c>
      <c r="C32895" s="107" t="s">
        <v>119</v>
      </c>
      <c r="D32895" s="107">
        <v>30.69</v>
      </c>
      <c r="E32895" s="107">
        <v>8504</v>
      </c>
    </row>
    <row r="32896" spans="1:5" x14ac:dyDescent="0.3">
      <c r="A32896" s="66">
        <v>42176</v>
      </c>
      <c r="B32896" s="98">
        <v>0.34375</v>
      </c>
      <c r="C32896" s="107" t="s">
        <v>119</v>
      </c>
      <c r="D32896" s="107">
        <v>30.71</v>
      </c>
      <c r="E32896" s="107">
        <v>8548</v>
      </c>
    </row>
    <row r="32897" spans="1:5" x14ac:dyDescent="0.3">
      <c r="A32897" s="66">
        <v>42176</v>
      </c>
      <c r="B32897" s="98">
        <v>0.35416666666666669</v>
      </c>
      <c r="C32897" s="107" t="s">
        <v>119</v>
      </c>
      <c r="D32897" s="107">
        <v>30.79</v>
      </c>
      <c r="E32897" s="107">
        <v>8546</v>
      </c>
    </row>
    <row r="32898" spans="1:5" x14ac:dyDescent="0.3">
      <c r="A32898" s="66">
        <v>42176</v>
      </c>
      <c r="B32898" s="98">
        <v>0.36458333333333331</v>
      </c>
      <c r="C32898" s="107" t="s">
        <v>119</v>
      </c>
      <c r="D32898" s="107">
        <v>30.8</v>
      </c>
      <c r="E32898" s="107">
        <v>8426</v>
      </c>
    </row>
    <row r="32899" spans="1:5" x14ac:dyDescent="0.3">
      <c r="A32899" s="66">
        <v>42176</v>
      </c>
      <c r="B32899" s="98">
        <v>0.375</v>
      </c>
      <c r="C32899" s="107" t="s">
        <v>119</v>
      </c>
      <c r="D32899" s="107">
        <v>30.79</v>
      </c>
      <c r="E32899" s="107">
        <v>8237</v>
      </c>
    </row>
    <row r="32900" spans="1:5" x14ac:dyDescent="0.3">
      <c r="A32900" s="66">
        <v>42176</v>
      </c>
      <c r="B32900" s="98">
        <v>0.38541666666666669</v>
      </c>
      <c r="C32900" s="107" t="s">
        <v>119</v>
      </c>
      <c r="D32900" s="107">
        <v>30.89</v>
      </c>
      <c r="E32900" s="107">
        <v>8075</v>
      </c>
    </row>
    <row r="32901" spans="1:5" x14ac:dyDescent="0.3">
      <c r="A32901" s="66">
        <v>42176</v>
      </c>
      <c r="B32901" s="98">
        <v>0.39583333333333331</v>
      </c>
      <c r="C32901" s="107" t="s">
        <v>119</v>
      </c>
      <c r="D32901" s="107">
        <v>31</v>
      </c>
      <c r="E32901" s="107">
        <v>7936</v>
      </c>
    </row>
    <row r="32902" spans="1:5" x14ac:dyDescent="0.3">
      <c r="A32902" s="66">
        <v>42176</v>
      </c>
      <c r="B32902" s="98">
        <v>0.40625</v>
      </c>
      <c r="C32902" s="107" t="s">
        <v>119</v>
      </c>
      <c r="D32902" s="107">
        <v>31.18</v>
      </c>
      <c r="E32902" s="107">
        <v>7869</v>
      </c>
    </row>
    <row r="32903" spans="1:5" x14ac:dyDescent="0.3">
      <c r="A32903" s="66">
        <v>42176</v>
      </c>
      <c r="B32903" s="98">
        <v>0.41666666666666669</v>
      </c>
      <c r="C32903" s="107" t="s">
        <v>119</v>
      </c>
      <c r="D32903" s="107">
        <v>31.36</v>
      </c>
      <c r="E32903" s="107">
        <v>7788</v>
      </c>
    </row>
    <row r="32904" spans="1:5" x14ac:dyDescent="0.3">
      <c r="A32904" s="66">
        <v>42176</v>
      </c>
      <c r="B32904" s="98">
        <v>0.42708333333333331</v>
      </c>
      <c r="C32904" s="107" t="s">
        <v>119</v>
      </c>
      <c r="D32904" s="107">
        <v>31.51</v>
      </c>
      <c r="E32904" s="107">
        <v>7742</v>
      </c>
    </row>
    <row r="32905" spans="1:5" x14ac:dyDescent="0.3">
      <c r="A32905" s="66">
        <v>42176</v>
      </c>
      <c r="B32905" s="98">
        <v>0.4375</v>
      </c>
      <c r="C32905" s="107" t="s">
        <v>119</v>
      </c>
      <c r="D32905" s="107">
        <v>31.72</v>
      </c>
      <c r="E32905" s="107">
        <v>7704</v>
      </c>
    </row>
    <row r="32906" spans="1:5" x14ac:dyDescent="0.3">
      <c r="A32906" s="66">
        <v>42176</v>
      </c>
      <c r="B32906" s="98">
        <v>0.44791666666666669</v>
      </c>
      <c r="C32906" s="107" t="s">
        <v>119</v>
      </c>
      <c r="D32906" s="107">
        <v>31.94</v>
      </c>
      <c r="E32906" s="107">
        <v>7650</v>
      </c>
    </row>
    <row r="32907" spans="1:5" x14ac:dyDescent="0.3">
      <c r="A32907" s="66">
        <v>42176</v>
      </c>
      <c r="B32907" s="98">
        <v>0.45833333333333331</v>
      </c>
      <c r="C32907" s="107" t="s">
        <v>119</v>
      </c>
      <c r="D32907" s="107">
        <v>32.200000000000003</v>
      </c>
      <c r="E32907" s="107">
        <v>7580</v>
      </c>
    </row>
    <row r="32908" spans="1:5" x14ac:dyDescent="0.3">
      <c r="A32908" s="66">
        <v>42176</v>
      </c>
      <c r="B32908" s="98">
        <v>0.46875</v>
      </c>
      <c r="C32908" s="107" t="s">
        <v>119</v>
      </c>
      <c r="D32908" s="107">
        <v>32.479999999999997</v>
      </c>
      <c r="E32908" s="107">
        <v>7457</v>
      </c>
    </row>
    <row r="32909" spans="1:5" x14ac:dyDescent="0.3">
      <c r="A32909" s="66">
        <v>42176</v>
      </c>
      <c r="B32909" s="98">
        <v>0.47916666666666669</v>
      </c>
      <c r="C32909" s="107" t="s">
        <v>119</v>
      </c>
      <c r="D32909" s="107">
        <v>32.75</v>
      </c>
      <c r="E32909" s="107">
        <v>7311</v>
      </c>
    </row>
    <row r="32910" spans="1:5" x14ac:dyDescent="0.3">
      <c r="A32910" s="66">
        <v>42176</v>
      </c>
      <c r="B32910" s="98">
        <v>0.48958333333333331</v>
      </c>
      <c r="C32910" s="107" t="s">
        <v>119</v>
      </c>
      <c r="D32910" s="107">
        <v>32.979999999999997</v>
      </c>
      <c r="E32910" s="107">
        <v>7289</v>
      </c>
    </row>
    <row r="32911" spans="1:5" x14ac:dyDescent="0.3">
      <c r="A32911" s="66">
        <v>42176</v>
      </c>
      <c r="B32911" s="98">
        <v>0.5</v>
      </c>
      <c r="C32911" s="107" t="s">
        <v>120</v>
      </c>
      <c r="D32911" s="107">
        <v>32.99</v>
      </c>
      <c r="E32911" s="107">
        <v>7281</v>
      </c>
    </row>
    <row r="32912" spans="1:5" x14ac:dyDescent="0.3">
      <c r="A32912" s="66">
        <v>42176</v>
      </c>
      <c r="B32912" s="98">
        <v>0.51041666666666663</v>
      </c>
      <c r="C32912" s="107" t="s">
        <v>120</v>
      </c>
      <c r="D32912" s="107">
        <v>33.11</v>
      </c>
      <c r="E32912" s="107">
        <v>7309</v>
      </c>
    </row>
    <row r="32913" spans="1:5" x14ac:dyDescent="0.3">
      <c r="A32913" s="66">
        <v>42176</v>
      </c>
      <c r="B32913" s="98">
        <v>0.52083333333333337</v>
      </c>
      <c r="C32913" s="107" t="s">
        <v>120</v>
      </c>
      <c r="D32913" s="107">
        <v>33.18</v>
      </c>
      <c r="E32913" s="107">
        <v>7269</v>
      </c>
    </row>
    <row r="32914" spans="1:5" x14ac:dyDescent="0.3">
      <c r="A32914" s="66">
        <v>42176</v>
      </c>
      <c r="B32914" s="98">
        <v>0.53125</v>
      </c>
      <c r="C32914" s="107" t="s">
        <v>120</v>
      </c>
      <c r="D32914" s="107">
        <v>33.409999999999997</v>
      </c>
      <c r="E32914" s="107">
        <v>7266</v>
      </c>
    </row>
    <row r="32915" spans="1:5" x14ac:dyDescent="0.3">
      <c r="A32915" s="66">
        <v>42176</v>
      </c>
      <c r="B32915" s="98">
        <v>4.1666666666666664E-2</v>
      </c>
      <c r="C32915" s="107" t="s">
        <v>120</v>
      </c>
      <c r="D32915" s="107">
        <v>33.53</v>
      </c>
      <c r="E32915" s="107">
        <v>7205</v>
      </c>
    </row>
    <row r="32916" spans="1:5" x14ac:dyDescent="0.3">
      <c r="A32916" s="66">
        <v>42176</v>
      </c>
      <c r="B32916" s="98">
        <v>5.2083333333333336E-2</v>
      </c>
      <c r="C32916" s="107" t="s">
        <v>120</v>
      </c>
      <c r="D32916" s="107">
        <v>33.71</v>
      </c>
      <c r="E32916" s="107">
        <v>7194</v>
      </c>
    </row>
    <row r="32917" spans="1:5" x14ac:dyDescent="0.3">
      <c r="A32917" s="66">
        <v>42176</v>
      </c>
      <c r="B32917" s="98">
        <v>6.25E-2</v>
      </c>
      <c r="C32917" s="107" t="s">
        <v>120</v>
      </c>
      <c r="D32917" s="107">
        <v>33.880000000000003</v>
      </c>
      <c r="E32917" s="107">
        <v>7086</v>
      </c>
    </row>
    <row r="32918" spans="1:5" x14ac:dyDescent="0.3">
      <c r="A32918" s="66">
        <v>42176</v>
      </c>
      <c r="B32918" s="98">
        <v>7.2916666666666671E-2</v>
      </c>
      <c r="C32918" s="107" t="s">
        <v>120</v>
      </c>
      <c r="D32918" s="107">
        <v>34.04</v>
      </c>
      <c r="E32918" s="107">
        <v>7079</v>
      </c>
    </row>
    <row r="32919" spans="1:5" x14ac:dyDescent="0.3">
      <c r="A32919" s="66">
        <v>42176</v>
      </c>
      <c r="B32919" s="98">
        <v>8.3333333333333329E-2</v>
      </c>
      <c r="C32919" s="107" t="s">
        <v>120</v>
      </c>
      <c r="D32919" s="107">
        <v>34.130000000000003</v>
      </c>
      <c r="E32919" s="107">
        <v>7333</v>
      </c>
    </row>
    <row r="32920" spans="1:5" x14ac:dyDescent="0.3">
      <c r="A32920" s="66">
        <v>42176</v>
      </c>
      <c r="B32920" s="98">
        <v>9.375E-2</v>
      </c>
      <c r="C32920" s="107" t="s">
        <v>120</v>
      </c>
      <c r="D32920" s="107">
        <v>33.97</v>
      </c>
      <c r="E32920" s="107">
        <v>7501</v>
      </c>
    </row>
    <row r="32921" spans="1:5" x14ac:dyDescent="0.3">
      <c r="A32921" s="66">
        <v>42176</v>
      </c>
      <c r="B32921" s="98">
        <v>0.10416666666666667</v>
      </c>
      <c r="C32921" s="107" t="s">
        <v>120</v>
      </c>
      <c r="D32921" s="107">
        <v>34.01</v>
      </c>
      <c r="E32921" s="107">
        <v>7904</v>
      </c>
    </row>
    <row r="32922" spans="1:5" x14ac:dyDescent="0.3">
      <c r="A32922" s="66">
        <v>42176</v>
      </c>
      <c r="B32922" s="98">
        <v>0.11458333333333333</v>
      </c>
      <c r="C32922" s="107" t="s">
        <v>120</v>
      </c>
      <c r="D32922" s="107">
        <v>33.64</v>
      </c>
      <c r="E32922" s="107">
        <v>8883</v>
      </c>
    </row>
    <row r="32923" spans="1:5" x14ac:dyDescent="0.3">
      <c r="A32923" s="66">
        <v>42176</v>
      </c>
      <c r="B32923" s="98">
        <v>0.125</v>
      </c>
      <c r="C32923" s="107" t="s">
        <v>120</v>
      </c>
      <c r="D32923" s="107">
        <v>33.299999999999997</v>
      </c>
      <c r="E32923" s="107">
        <v>9055</v>
      </c>
    </row>
    <row r="32924" spans="1:5" x14ac:dyDescent="0.3">
      <c r="A32924" s="66">
        <v>42176</v>
      </c>
      <c r="B32924" s="98">
        <v>0.13541666666666666</v>
      </c>
      <c r="C32924" s="107" t="s">
        <v>120</v>
      </c>
      <c r="D32924" s="107">
        <v>33.19</v>
      </c>
      <c r="E32924" s="107">
        <v>9194</v>
      </c>
    </row>
    <row r="32925" spans="1:5" x14ac:dyDescent="0.3">
      <c r="A32925" s="66">
        <v>42176</v>
      </c>
      <c r="B32925" s="98">
        <v>0.14583333333333334</v>
      </c>
      <c r="C32925" s="107" t="s">
        <v>120</v>
      </c>
      <c r="D32925" s="107">
        <v>33.29</v>
      </c>
      <c r="E32925" s="107">
        <v>9031</v>
      </c>
    </row>
    <row r="32926" spans="1:5" x14ac:dyDescent="0.3">
      <c r="A32926" s="66">
        <v>42176</v>
      </c>
      <c r="B32926" s="98">
        <v>0.15625</v>
      </c>
      <c r="C32926" s="107" t="s">
        <v>120</v>
      </c>
      <c r="D32926" s="107">
        <v>33.69</v>
      </c>
      <c r="E32926" s="107">
        <v>8817</v>
      </c>
    </row>
    <row r="32927" spans="1:5" x14ac:dyDescent="0.3">
      <c r="A32927" s="66">
        <v>42176</v>
      </c>
      <c r="B32927" s="98">
        <v>0.16666666666666666</v>
      </c>
      <c r="C32927" s="107" t="s">
        <v>120</v>
      </c>
      <c r="D32927" s="107">
        <v>33.76</v>
      </c>
      <c r="E32927" s="107">
        <v>8553</v>
      </c>
    </row>
    <row r="32928" spans="1:5" x14ac:dyDescent="0.3">
      <c r="A32928" s="66">
        <v>42176</v>
      </c>
      <c r="B32928" s="98">
        <v>0.17708333333333334</v>
      </c>
      <c r="C32928" s="107" t="s">
        <v>120</v>
      </c>
      <c r="D32928" s="107">
        <v>34.229999999999997</v>
      </c>
      <c r="E32928" s="107">
        <v>8532</v>
      </c>
    </row>
    <row r="32929" spans="1:5" x14ac:dyDescent="0.3">
      <c r="A32929" s="66">
        <v>42176</v>
      </c>
      <c r="B32929" s="98">
        <v>0.1875</v>
      </c>
      <c r="C32929" s="107" t="s">
        <v>120</v>
      </c>
      <c r="D32929" s="107">
        <v>33.840000000000003</v>
      </c>
      <c r="E32929" s="107">
        <v>8293</v>
      </c>
    </row>
    <row r="32930" spans="1:5" x14ac:dyDescent="0.3">
      <c r="A32930" s="66">
        <v>42176</v>
      </c>
      <c r="B32930" s="98">
        <v>0.19791666666666666</v>
      </c>
      <c r="C32930" s="107" t="s">
        <v>120</v>
      </c>
      <c r="D32930" s="107">
        <v>34.4</v>
      </c>
      <c r="E32930" s="107">
        <v>9127</v>
      </c>
    </row>
    <row r="32931" spans="1:5" x14ac:dyDescent="0.3">
      <c r="A32931" s="66">
        <v>42176</v>
      </c>
      <c r="B32931" s="98">
        <v>0.20833333333333334</v>
      </c>
      <c r="C32931" s="107" t="s">
        <v>120</v>
      </c>
      <c r="D32931" s="107">
        <v>33.520000000000003</v>
      </c>
      <c r="E32931" s="107">
        <v>8920</v>
      </c>
    </row>
    <row r="32932" spans="1:5" x14ac:dyDescent="0.3">
      <c r="A32932" s="66">
        <v>42176</v>
      </c>
      <c r="B32932" s="98">
        <v>0.21875</v>
      </c>
      <c r="C32932" s="107" t="s">
        <v>120</v>
      </c>
      <c r="D32932" s="107">
        <v>34.130000000000003</v>
      </c>
      <c r="E32932" s="107">
        <v>9568</v>
      </c>
    </row>
    <row r="32933" spans="1:5" x14ac:dyDescent="0.3">
      <c r="A32933" s="66">
        <v>42176</v>
      </c>
      <c r="B32933" s="98">
        <v>0.22916666666666666</v>
      </c>
      <c r="C32933" s="107" t="s">
        <v>120</v>
      </c>
      <c r="D32933" s="107">
        <v>33.4</v>
      </c>
      <c r="E32933" s="107">
        <v>8918</v>
      </c>
    </row>
    <row r="32934" spans="1:5" x14ac:dyDescent="0.3">
      <c r="A32934" s="66">
        <v>42176</v>
      </c>
      <c r="B32934" s="98">
        <v>0.23958333333333334</v>
      </c>
      <c r="C32934" s="107" t="s">
        <v>120</v>
      </c>
      <c r="D32934" s="107">
        <v>33.89</v>
      </c>
      <c r="E32934" s="107">
        <v>8930</v>
      </c>
    </row>
    <row r="32935" spans="1:5" x14ac:dyDescent="0.3">
      <c r="A32935" s="66">
        <v>42176</v>
      </c>
      <c r="B32935" s="98">
        <v>0.25</v>
      </c>
      <c r="C32935" s="107" t="s">
        <v>120</v>
      </c>
      <c r="D32935" s="107">
        <v>33.619999999999997</v>
      </c>
      <c r="E32935" s="107">
        <v>8707</v>
      </c>
    </row>
    <row r="32936" spans="1:5" x14ac:dyDescent="0.3">
      <c r="A32936" s="66">
        <v>42176</v>
      </c>
      <c r="B32936" s="98">
        <v>0.26041666666666669</v>
      </c>
      <c r="C32936" s="107" t="s">
        <v>120</v>
      </c>
      <c r="D32936" s="107">
        <v>33.71</v>
      </c>
      <c r="E32936" s="107">
        <v>8708</v>
      </c>
    </row>
    <row r="32937" spans="1:5" x14ac:dyDescent="0.3">
      <c r="A32937" s="66">
        <v>42176</v>
      </c>
      <c r="B32937" s="98">
        <v>0.27083333333333331</v>
      </c>
      <c r="C32937" s="107" t="s">
        <v>120</v>
      </c>
      <c r="D32937" s="107">
        <v>33.68</v>
      </c>
      <c r="E32937" s="107">
        <v>8879</v>
      </c>
    </row>
    <row r="32938" spans="1:5" x14ac:dyDescent="0.3">
      <c r="A32938" s="66">
        <v>42176</v>
      </c>
      <c r="B32938" s="98">
        <v>0.28125</v>
      </c>
      <c r="C32938" s="107" t="s">
        <v>120</v>
      </c>
      <c r="D32938" s="107">
        <v>33.630000000000003</v>
      </c>
      <c r="E32938" s="107">
        <v>8886</v>
      </c>
    </row>
    <row r="32939" spans="1:5" x14ac:dyDescent="0.3">
      <c r="A32939" s="66">
        <v>42176</v>
      </c>
      <c r="B32939" s="98">
        <v>0.29166666666666669</v>
      </c>
      <c r="C32939" s="107" t="s">
        <v>120</v>
      </c>
      <c r="D32939" s="107">
        <v>33.72</v>
      </c>
      <c r="E32939" s="107">
        <v>8804</v>
      </c>
    </row>
    <row r="32940" spans="1:5" x14ac:dyDescent="0.3">
      <c r="A32940" s="66">
        <v>42176</v>
      </c>
      <c r="B32940" s="98">
        <v>0.30208333333333331</v>
      </c>
      <c r="C32940" s="107" t="s">
        <v>120</v>
      </c>
      <c r="D32940" s="107">
        <v>33.81</v>
      </c>
      <c r="E32940" s="107">
        <v>8904</v>
      </c>
    </row>
    <row r="32941" spans="1:5" x14ac:dyDescent="0.3">
      <c r="A32941" s="66">
        <v>42176</v>
      </c>
      <c r="B32941" s="98">
        <v>0.3125</v>
      </c>
      <c r="C32941" s="107" t="s">
        <v>120</v>
      </c>
      <c r="D32941" s="107">
        <v>33.57</v>
      </c>
      <c r="E32941" s="107">
        <v>8691</v>
      </c>
    </row>
    <row r="32942" spans="1:5" x14ac:dyDescent="0.3">
      <c r="A32942" s="66">
        <v>42176</v>
      </c>
      <c r="B32942" s="98">
        <v>0.32291666666666669</v>
      </c>
      <c r="C32942" s="107" t="s">
        <v>120</v>
      </c>
      <c r="D32942" s="107">
        <v>33.840000000000003</v>
      </c>
      <c r="E32942" s="107">
        <v>9178</v>
      </c>
    </row>
    <row r="32943" spans="1:5" x14ac:dyDescent="0.3">
      <c r="A32943" s="66">
        <v>42176</v>
      </c>
      <c r="B32943" s="98">
        <v>0.33333333333333331</v>
      </c>
      <c r="C32943" s="107" t="s">
        <v>120</v>
      </c>
      <c r="D32943" s="107">
        <v>33.39</v>
      </c>
      <c r="E32943" s="107">
        <v>8909</v>
      </c>
    </row>
    <row r="32944" spans="1:5" x14ac:dyDescent="0.3">
      <c r="A32944" s="66">
        <v>42176</v>
      </c>
      <c r="B32944" s="98">
        <v>0.34375</v>
      </c>
      <c r="C32944" s="107" t="s">
        <v>120</v>
      </c>
      <c r="D32944" s="107">
        <v>33.72</v>
      </c>
      <c r="E32944" s="107">
        <v>8587</v>
      </c>
    </row>
    <row r="32945" spans="1:5" x14ac:dyDescent="0.3">
      <c r="A32945" s="66">
        <v>42176</v>
      </c>
      <c r="B32945" s="98">
        <v>0.35416666666666669</v>
      </c>
      <c r="C32945" s="107" t="s">
        <v>120</v>
      </c>
      <c r="D32945" s="107">
        <v>33.659999999999997</v>
      </c>
      <c r="E32945" s="107">
        <v>8456</v>
      </c>
    </row>
    <row r="32946" spans="1:5" x14ac:dyDescent="0.3">
      <c r="A32946" s="66">
        <v>42176</v>
      </c>
      <c r="B32946" s="98">
        <v>0.36458333333333331</v>
      </c>
      <c r="C32946" s="107" t="s">
        <v>120</v>
      </c>
      <c r="D32946" s="107">
        <v>33.5</v>
      </c>
      <c r="E32946" s="107">
        <v>8450</v>
      </c>
    </row>
    <row r="32947" spans="1:5" x14ac:dyDescent="0.3">
      <c r="A32947" s="66">
        <v>42176</v>
      </c>
      <c r="B32947" s="98">
        <v>0.375</v>
      </c>
      <c r="C32947" s="107" t="s">
        <v>120</v>
      </c>
      <c r="D32947" s="107">
        <v>33.22</v>
      </c>
      <c r="E32947" s="107">
        <v>8399</v>
      </c>
    </row>
    <row r="32948" spans="1:5" x14ac:dyDescent="0.3">
      <c r="A32948" s="66">
        <v>42176</v>
      </c>
      <c r="B32948" s="98">
        <v>0.38541666666666669</v>
      </c>
      <c r="C32948" s="107" t="s">
        <v>120</v>
      </c>
      <c r="D32948" s="107">
        <v>33.15</v>
      </c>
      <c r="E32948" s="107">
        <v>8322</v>
      </c>
    </row>
    <row r="32949" spans="1:5" x14ac:dyDescent="0.3">
      <c r="A32949" s="66">
        <v>42176</v>
      </c>
      <c r="B32949" s="98">
        <v>0.39583333333333331</v>
      </c>
      <c r="C32949" s="107" t="s">
        <v>120</v>
      </c>
      <c r="D32949" s="107">
        <v>33.22</v>
      </c>
      <c r="E32949" s="107">
        <v>8130</v>
      </c>
    </row>
    <row r="32950" spans="1:5" x14ac:dyDescent="0.3">
      <c r="A32950" s="66">
        <v>42176</v>
      </c>
      <c r="B32950" s="98">
        <v>0.40625</v>
      </c>
      <c r="C32950" s="107" t="s">
        <v>120</v>
      </c>
      <c r="D32950" s="107">
        <v>32.97</v>
      </c>
      <c r="E32950" s="107">
        <v>8117</v>
      </c>
    </row>
    <row r="32951" spans="1:5" x14ac:dyDescent="0.3">
      <c r="A32951" s="66">
        <v>42176</v>
      </c>
      <c r="B32951" s="98">
        <v>0.41666666666666669</v>
      </c>
      <c r="C32951" s="107" t="s">
        <v>120</v>
      </c>
      <c r="D32951" s="107">
        <v>33.049999999999997</v>
      </c>
      <c r="E32951" s="107">
        <v>8063</v>
      </c>
    </row>
    <row r="32952" spans="1:5" x14ac:dyDescent="0.3">
      <c r="A32952" s="66">
        <v>42176</v>
      </c>
      <c r="B32952" s="98">
        <v>0.42708333333333331</v>
      </c>
      <c r="C32952" s="107" t="s">
        <v>120</v>
      </c>
      <c r="D32952" s="107">
        <v>33.119999999999997</v>
      </c>
      <c r="E32952" s="107">
        <v>8044</v>
      </c>
    </row>
    <row r="32953" spans="1:5" x14ac:dyDescent="0.3">
      <c r="A32953" s="66">
        <v>42176</v>
      </c>
      <c r="B32953" s="98">
        <v>0.4375</v>
      </c>
      <c r="C32953" s="107" t="s">
        <v>120</v>
      </c>
      <c r="D32953" s="107">
        <v>33.1</v>
      </c>
      <c r="E32953" s="107">
        <v>8012</v>
      </c>
    </row>
    <row r="32954" spans="1:5" x14ac:dyDescent="0.3">
      <c r="A32954" s="66">
        <v>42176</v>
      </c>
      <c r="B32954" s="98">
        <v>0.44791666666666669</v>
      </c>
      <c r="C32954" s="107" t="s">
        <v>120</v>
      </c>
      <c r="D32954" s="107">
        <v>33.07</v>
      </c>
      <c r="E32954" s="107">
        <v>7949</v>
      </c>
    </row>
    <row r="32955" spans="1:5" x14ac:dyDescent="0.3">
      <c r="A32955" s="66">
        <v>42176</v>
      </c>
      <c r="B32955" s="98">
        <v>0.45833333333333331</v>
      </c>
      <c r="C32955" s="107" t="s">
        <v>120</v>
      </c>
      <c r="D32955" s="107">
        <v>33.020000000000003</v>
      </c>
      <c r="E32955" s="107">
        <v>7898</v>
      </c>
    </row>
    <row r="32956" spans="1:5" x14ac:dyDescent="0.3">
      <c r="A32956" s="66">
        <v>42176</v>
      </c>
      <c r="B32956" s="98">
        <v>0.46875</v>
      </c>
      <c r="C32956" s="107" t="s">
        <v>120</v>
      </c>
      <c r="D32956" s="107">
        <v>32.93</v>
      </c>
      <c r="E32956" s="107">
        <v>7798</v>
      </c>
    </row>
    <row r="32957" spans="1:5" x14ac:dyDescent="0.3">
      <c r="A32957" s="66">
        <v>42176</v>
      </c>
      <c r="B32957" s="98">
        <v>0.47916666666666669</v>
      </c>
      <c r="C32957" s="107" t="s">
        <v>120</v>
      </c>
      <c r="D32957" s="107">
        <v>32.81</v>
      </c>
      <c r="E32957" s="107">
        <v>7711</v>
      </c>
    </row>
    <row r="32958" spans="1:5" x14ac:dyDescent="0.3">
      <c r="A32958" s="66">
        <v>42176</v>
      </c>
      <c r="B32958" s="98">
        <v>0.48958333333333331</v>
      </c>
      <c r="C32958" s="107" t="s">
        <v>120</v>
      </c>
      <c r="D32958" s="107">
        <v>32.71</v>
      </c>
      <c r="E32958" s="107">
        <v>7576</v>
      </c>
    </row>
    <row r="32959" spans="1:5" x14ac:dyDescent="0.3">
      <c r="A32959" s="66">
        <v>42177</v>
      </c>
      <c r="B32959" s="98">
        <v>0.5</v>
      </c>
      <c r="C32959" s="107" t="s">
        <v>119</v>
      </c>
      <c r="D32959" s="107">
        <v>32.64</v>
      </c>
      <c r="E32959" s="107">
        <v>7247</v>
      </c>
    </row>
    <row r="32960" spans="1:5" x14ac:dyDescent="0.3">
      <c r="A32960" s="66">
        <v>42177</v>
      </c>
      <c r="B32960" s="98">
        <v>0.51041666666666663</v>
      </c>
      <c r="C32960" s="107" t="s">
        <v>119</v>
      </c>
      <c r="D32960" s="107">
        <v>32.56</v>
      </c>
      <c r="E32960" s="107">
        <v>7040</v>
      </c>
    </row>
    <row r="32961" spans="1:5" x14ac:dyDescent="0.3">
      <c r="A32961" s="66">
        <v>42177</v>
      </c>
      <c r="B32961" s="98">
        <v>0.52083333333333337</v>
      </c>
      <c r="C32961" s="107" t="s">
        <v>119</v>
      </c>
      <c r="D32961" s="107">
        <v>32.44</v>
      </c>
      <c r="E32961" s="107">
        <v>6903</v>
      </c>
    </row>
    <row r="32962" spans="1:5" x14ac:dyDescent="0.3">
      <c r="A32962" s="66">
        <v>42177</v>
      </c>
      <c r="B32962" s="98">
        <v>0.53125</v>
      </c>
      <c r="C32962" s="107" t="s">
        <v>119</v>
      </c>
      <c r="D32962" s="107">
        <v>32.32</v>
      </c>
      <c r="E32962" s="107">
        <v>6819</v>
      </c>
    </row>
    <row r="32963" spans="1:5" x14ac:dyDescent="0.3">
      <c r="A32963" s="66">
        <v>42177</v>
      </c>
      <c r="B32963" s="98">
        <v>4.1666666666666664E-2</v>
      </c>
      <c r="C32963" s="107" t="s">
        <v>119</v>
      </c>
      <c r="D32963" s="107">
        <v>32.229999999999997</v>
      </c>
      <c r="E32963" s="107">
        <v>6741</v>
      </c>
    </row>
    <row r="32964" spans="1:5" x14ac:dyDescent="0.3">
      <c r="A32964" s="66">
        <v>42177</v>
      </c>
      <c r="B32964" s="98">
        <v>5.2083333333333336E-2</v>
      </c>
      <c r="C32964" s="107" t="s">
        <v>119</v>
      </c>
      <c r="D32964" s="107">
        <v>32.130000000000003</v>
      </c>
      <c r="E32964" s="107">
        <v>6693</v>
      </c>
    </row>
    <row r="32965" spans="1:5" x14ac:dyDescent="0.3">
      <c r="A32965" s="66">
        <v>42177</v>
      </c>
      <c r="B32965" s="98">
        <v>6.25E-2</v>
      </c>
      <c r="C32965" s="107" t="s">
        <v>119</v>
      </c>
      <c r="D32965" s="107">
        <v>32.1</v>
      </c>
      <c r="E32965" s="107">
        <v>6722</v>
      </c>
    </row>
    <row r="32966" spans="1:5" x14ac:dyDescent="0.3">
      <c r="A32966" s="66">
        <v>42177</v>
      </c>
      <c r="B32966" s="98">
        <v>7.2916666666666671E-2</v>
      </c>
      <c r="C32966" s="107" t="s">
        <v>119</v>
      </c>
      <c r="D32966" s="107">
        <v>32.08</v>
      </c>
      <c r="E32966" s="107">
        <v>6727</v>
      </c>
    </row>
    <row r="32967" spans="1:5" x14ac:dyDescent="0.3">
      <c r="A32967" s="66">
        <v>42177</v>
      </c>
      <c r="B32967" s="98">
        <v>8.3333333333333329E-2</v>
      </c>
      <c r="C32967" s="107" t="s">
        <v>119</v>
      </c>
      <c r="D32967" s="107">
        <v>32.01</v>
      </c>
      <c r="E32967" s="107">
        <v>6693</v>
      </c>
    </row>
    <row r="32968" spans="1:5" x14ac:dyDescent="0.3">
      <c r="A32968" s="66">
        <v>42177</v>
      </c>
      <c r="B32968" s="98">
        <v>9.375E-2</v>
      </c>
      <c r="C32968" s="107" t="s">
        <v>119</v>
      </c>
      <c r="D32968" s="107">
        <v>31.95</v>
      </c>
      <c r="E32968" s="107">
        <v>6693</v>
      </c>
    </row>
    <row r="32969" spans="1:5" x14ac:dyDescent="0.3">
      <c r="A32969" s="66">
        <v>42177</v>
      </c>
      <c r="B32969" s="98">
        <v>0.10416666666666667</v>
      </c>
      <c r="C32969" s="107" t="s">
        <v>119</v>
      </c>
      <c r="D32969" s="107">
        <v>31.93</v>
      </c>
      <c r="E32969" s="107">
        <v>6737</v>
      </c>
    </row>
    <row r="32970" spans="1:5" x14ac:dyDescent="0.3">
      <c r="A32970" s="66">
        <v>42177</v>
      </c>
      <c r="B32970" s="98">
        <v>0.11458333333333333</v>
      </c>
      <c r="C32970" s="107" t="s">
        <v>119</v>
      </c>
      <c r="D32970" s="107">
        <v>31.9</v>
      </c>
      <c r="E32970" s="107">
        <v>6890</v>
      </c>
    </row>
    <row r="32971" spans="1:5" x14ac:dyDescent="0.3">
      <c r="A32971" s="66">
        <v>42177</v>
      </c>
      <c r="B32971" s="98">
        <v>0.125</v>
      </c>
      <c r="C32971" s="107" t="s">
        <v>119</v>
      </c>
      <c r="D32971" s="107">
        <v>31.77</v>
      </c>
      <c r="E32971" s="107">
        <v>7482</v>
      </c>
    </row>
    <row r="32972" spans="1:5" x14ac:dyDescent="0.3">
      <c r="A32972" s="66">
        <v>42177</v>
      </c>
      <c r="B32972" s="98">
        <v>0.13541666666666666</v>
      </c>
      <c r="C32972" s="107" t="s">
        <v>119</v>
      </c>
      <c r="D32972" s="107">
        <v>31.76</v>
      </c>
      <c r="E32972" s="107">
        <v>7599</v>
      </c>
    </row>
    <row r="32973" spans="1:5" x14ac:dyDescent="0.3">
      <c r="A32973" s="66">
        <v>42177</v>
      </c>
      <c r="B32973" s="98">
        <v>0.14583333333333334</v>
      </c>
      <c r="C32973" s="107" t="s">
        <v>119</v>
      </c>
      <c r="D32973" s="107">
        <v>31.68</v>
      </c>
      <c r="E32973" s="107">
        <v>9557</v>
      </c>
    </row>
    <row r="32974" spans="1:5" x14ac:dyDescent="0.3">
      <c r="A32974" s="66">
        <v>42177</v>
      </c>
      <c r="B32974" s="98">
        <v>0.15625</v>
      </c>
      <c r="C32974" s="107" t="s">
        <v>119</v>
      </c>
      <c r="D32974" s="107">
        <v>31.75</v>
      </c>
      <c r="E32974" s="107">
        <v>9970</v>
      </c>
    </row>
    <row r="32975" spans="1:5" x14ac:dyDescent="0.3">
      <c r="A32975" s="66">
        <v>42177</v>
      </c>
      <c r="B32975" s="98">
        <v>0.16666666666666666</v>
      </c>
      <c r="C32975" s="107" t="s">
        <v>119</v>
      </c>
      <c r="D32975" s="107">
        <v>31.79</v>
      </c>
      <c r="E32975" s="107">
        <v>10367</v>
      </c>
    </row>
    <row r="32976" spans="1:5" x14ac:dyDescent="0.3">
      <c r="A32976" s="66">
        <v>42177</v>
      </c>
      <c r="B32976" s="98">
        <v>0.17708333333333334</v>
      </c>
      <c r="C32976" s="107" t="s">
        <v>119</v>
      </c>
      <c r="D32976" s="107">
        <v>31.81</v>
      </c>
      <c r="E32976" s="107">
        <v>10462</v>
      </c>
    </row>
    <row r="32977" spans="1:5" x14ac:dyDescent="0.3">
      <c r="A32977" s="66">
        <v>42177</v>
      </c>
      <c r="B32977" s="98">
        <v>0.1875</v>
      </c>
      <c r="C32977" s="107" t="s">
        <v>119</v>
      </c>
      <c r="D32977" s="107">
        <v>31.77</v>
      </c>
      <c r="E32977" s="107">
        <v>10792</v>
      </c>
    </row>
    <row r="32978" spans="1:5" x14ac:dyDescent="0.3">
      <c r="A32978" s="66">
        <v>42177</v>
      </c>
      <c r="B32978" s="98">
        <v>0.19791666666666666</v>
      </c>
      <c r="C32978" s="107" t="s">
        <v>119</v>
      </c>
      <c r="D32978" s="107">
        <v>31.75</v>
      </c>
      <c r="E32978" s="107">
        <v>11339</v>
      </c>
    </row>
    <row r="32979" spans="1:5" x14ac:dyDescent="0.3">
      <c r="A32979" s="66">
        <v>42177</v>
      </c>
      <c r="B32979" s="98">
        <v>0.20833333333333334</v>
      </c>
      <c r="C32979" s="107" t="s">
        <v>119</v>
      </c>
      <c r="D32979" s="107">
        <v>31.73</v>
      </c>
      <c r="E32979" s="107">
        <v>11670</v>
      </c>
    </row>
    <row r="32980" spans="1:5" x14ac:dyDescent="0.3">
      <c r="A32980" s="66">
        <v>42177</v>
      </c>
      <c r="B32980" s="98">
        <v>0.21875</v>
      </c>
      <c r="C32980" s="107" t="s">
        <v>119</v>
      </c>
      <c r="D32980" s="107">
        <v>31.69</v>
      </c>
      <c r="E32980" s="107">
        <v>11915</v>
      </c>
    </row>
    <row r="32981" spans="1:5" x14ac:dyDescent="0.3">
      <c r="A32981" s="66">
        <v>42177</v>
      </c>
      <c r="B32981" s="98">
        <v>0.22916666666666666</v>
      </c>
      <c r="C32981" s="107" t="s">
        <v>119</v>
      </c>
      <c r="D32981" s="107">
        <v>31.64</v>
      </c>
      <c r="E32981" s="107">
        <v>12006</v>
      </c>
    </row>
    <row r="32982" spans="1:5" x14ac:dyDescent="0.3">
      <c r="A32982" s="66">
        <v>42177</v>
      </c>
      <c r="B32982" s="98">
        <v>0.23958333333333334</v>
      </c>
      <c r="C32982" s="107" t="s">
        <v>119</v>
      </c>
      <c r="D32982" s="107">
        <v>31.59</v>
      </c>
      <c r="E32982" s="107">
        <v>11887</v>
      </c>
    </row>
    <row r="32983" spans="1:5" x14ac:dyDescent="0.3">
      <c r="A32983" s="66">
        <v>42177</v>
      </c>
      <c r="B32983" s="98">
        <v>0.25</v>
      </c>
      <c r="C32983" s="107" t="s">
        <v>119</v>
      </c>
      <c r="D32983" s="107">
        <v>31.46</v>
      </c>
      <c r="E32983" s="107">
        <v>11423</v>
      </c>
    </row>
    <row r="32984" spans="1:5" x14ac:dyDescent="0.3">
      <c r="A32984" s="66">
        <v>42177</v>
      </c>
      <c r="B32984" s="98">
        <v>0.26041666666666669</v>
      </c>
      <c r="C32984" s="107" t="s">
        <v>119</v>
      </c>
      <c r="D32984" s="107">
        <v>31.28</v>
      </c>
      <c r="E32984" s="107">
        <v>11085</v>
      </c>
    </row>
    <row r="32985" spans="1:5" x14ac:dyDescent="0.3">
      <c r="A32985" s="66">
        <v>42177</v>
      </c>
      <c r="B32985" s="98">
        <v>0.27083333333333331</v>
      </c>
      <c r="C32985" s="107" t="s">
        <v>119</v>
      </c>
      <c r="D32985" s="107">
        <v>31.13</v>
      </c>
      <c r="E32985" s="107">
        <v>11079</v>
      </c>
    </row>
    <row r="32986" spans="1:5" x14ac:dyDescent="0.3">
      <c r="A32986" s="66">
        <v>42177</v>
      </c>
      <c r="B32986" s="98">
        <v>0.28125</v>
      </c>
      <c r="C32986" s="107" t="s">
        <v>119</v>
      </c>
      <c r="D32986" s="107">
        <v>31.23</v>
      </c>
      <c r="E32986" s="107">
        <v>11192</v>
      </c>
    </row>
    <row r="32987" spans="1:5" x14ac:dyDescent="0.3">
      <c r="A32987" s="66">
        <v>42177</v>
      </c>
      <c r="B32987" s="98">
        <v>0.29166666666666669</v>
      </c>
      <c r="C32987" s="107" t="s">
        <v>119</v>
      </c>
      <c r="D32987" s="107">
        <v>31.19</v>
      </c>
      <c r="E32987" s="107">
        <v>11073</v>
      </c>
    </row>
    <row r="32988" spans="1:5" x14ac:dyDescent="0.3">
      <c r="A32988" s="66">
        <v>42177</v>
      </c>
      <c r="B32988" s="98">
        <v>0.30208333333333331</v>
      </c>
      <c r="C32988" s="107" t="s">
        <v>119</v>
      </c>
      <c r="D32988" s="107">
        <v>31.11</v>
      </c>
      <c r="E32988" s="107">
        <v>10831</v>
      </c>
    </row>
    <row r="32989" spans="1:5" x14ac:dyDescent="0.3">
      <c r="A32989" s="66">
        <v>42177</v>
      </c>
      <c r="B32989" s="98">
        <v>0.3125</v>
      </c>
      <c r="C32989" s="107" t="s">
        <v>119</v>
      </c>
      <c r="D32989" s="107">
        <v>31.06</v>
      </c>
      <c r="E32989" s="107">
        <v>10196</v>
      </c>
    </row>
    <row r="32990" spans="1:5" x14ac:dyDescent="0.3">
      <c r="A32990" s="66">
        <v>42177</v>
      </c>
      <c r="B32990" s="98">
        <v>0.32291666666666669</v>
      </c>
      <c r="C32990" s="107" t="s">
        <v>119</v>
      </c>
      <c r="D32990" s="107">
        <v>31.02</v>
      </c>
      <c r="E32990" s="107">
        <v>9978</v>
      </c>
    </row>
    <row r="32991" spans="1:5" x14ac:dyDescent="0.3">
      <c r="A32991" s="66">
        <v>42177</v>
      </c>
      <c r="B32991" s="98">
        <v>0.33333333333333331</v>
      </c>
      <c r="C32991" s="107" t="s">
        <v>119</v>
      </c>
      <c r="D32991" s="107">
        <v>31</v>
      </c>
      <c r="E32991" s="107">
        <v>9766</v>
      </c>
    </row>
    <row r="32992" spans="1:5" x14ac:dyDescent="0.3">
      <c r="A32992" s="66">
        <v>42177</v>
      </c>
      <c r="B32992" s="98">
        <v>0.34375</v>
      </c>
      <c r="C32992" s="107" t="s">
        <v>119</v>
      </c>
      <c r="D32992" s="107">
        <v>31.02</v>
      </c>
      <c r="E32992" s="107">
        <v>9670</v>
      </c>
    </row>
    <row r="32993" spans="1:5" x14ac:dyDescent="0.3">
      <c r="A32993" s="66">
        <v>42177</v>
      </c>
      <c r="B32993" s="98">
        <v>0.35416666666666669</v>
      </c>
      <c r="C32993" s="107" t="s">
        <v>119</v>
      </c>
      <c r="D32993" s="107">
        <v>31</v>
      </c>
      <c r="E32993" s="107">
        <v>9500</v>
      </c>
    </row>
    <row r="32994" spans="1:5" x14ac:dyDescent="0.3">
      <c r="A32994" s="66">
        <v>42177</v>
      </c>
      <c r="B32994" s="98">
        <v>0.36458333333333331</v>
      </c>
      <c r="C32994" s="107" t="s">
        <v>119</v>
      </c>
      <c r="D32994" s="107">
        <v>31.03</v>
      </c>
      <c r="E32994" s="107">
        <v>9454</v>
      </c>
    </row>
    <row r="32995" spans="1:5" x14ac:dyDescent="0.3">
      <c r="A32995" s="66">
        <v>42177</v>
      </c>
      <c r="B32995" s="98">
        <v>0.375</v>
      </c>
      <c r="C32995" s="107" t="s">
        <v>119</v>
      </c>
      <c r="D32995" s="107">
        <v>31.13</v>
      </c>
      <c r="E32995" s="107">
        <v>9431</v>
      </c>
    </row>
    <row r="32996" spans="1:5" x14ac:dyDescent="0.3">
      <c r="A32996" s="66">
        <v>42177</v>
      </c>
      <c r="B32996" s="98">
        <v>0.38541666666666669</v>
      </c>
      <c r="C32996" s="107" t="s">
        <v>119</v>
      </c>
      <c r="D32996" s="107">
        <v>31.26</v>
      </c>
      <c r="E32996" s="107">
        <v>9431</v>
      </c>
    </row>
    <row r="32997" spans="1:5" x14ac:dyDescent="0.3">
      <c r="A32997" s="66">
        <v>42177</v>
      </c>
      <c r="B32997" s="98">
        <v>0.39583333333333331</v>
      </c>
      <c r="C32997" s="107" t="s">
        <v>119</v>
      </c>
      <c r="D32997" s="107">
        <v>31.31</v>
      </c>
      <c r="E32997" s="107">
        <v>9665</v>
      </c>
    </row>
    <row r="32998" spans="1:5" x14ac:dyDescent="0.3">
      <c r="A32998" s="66">
        <v>42177</v>
      </c>
      <c r="B32998" s="98">
        <v>0.40625</v>
      </c>
      <c r="C32998" s="107" t="s">
        <v>119</v>
      </c>
      <c r="D32998" s="107">
        <v>31.44</v>
      </c>
      <c r="E32998" s="107">
        <v>8701</v>
      </c>
    </row>
    <row r="32999" spans="1:5" x14ac:dyDescent="0.3">
      <c r="A32999" s="66">
        <v>42177</v>
      </c>
      <c r="B32999" s="98">
        <v>0.41666666666666669</v>
      </c>
      <c r="C32999" s="107" t="s">
        <v>119</v>
      </c>
      <c r="D32999" s="107">
        <v>32.35</v>
      </c>
      <c r="E32999" s="107">
        <v>8944</v>
      </c>
    </row>
    <row r="33000" spans="1:5" x14ac:dyDescent="0.3">
      <c r="A33000" s="66">
        <v>42177</v>
      </c>
      <c r="B33000" s="98">
        <v>0.42708333333333331</v>
      </c>
      <c r="C33000" s="107" t="s">
        <v>119</v>
      </c>
      <c r="D33000" s="107">
        <v>32.14</v>
      </c>
      <c r="E33000" s="107">
        <v>8857</v>
      </c>
    </row>
    <row r="33001" spans="1:5" x14ac:dyDescent="0.3">
      <c r="A33001" s="66">
        <v>42177</v>
      </c>
      <c r="B33001" s="98">
        <v>0.4375</v>
      </c>
      <c r="C33001" s="107" t="s">
        <v>119</v>
      </c>
      <c r="D33001" s="107">
        <v>32.33</v>
      </c>
      <c r="E33001" s="107">
        <v>8729</v>
      </c>
    </row>
    <row r="33002" spans="1:5" x14ac:dyDescent="0.3">
      <c r="A33002" s="66">
        <v>42177</v>
      </c>
      <c r="B33002" s="98">
        <v>0.44791666666666669</v>
      </c>
      <c r="C33002" s="107" t="s">
        <v>119</v>
      </c>
      <c r="D33002" s="107">
        <v>32.57</v>
      </c>
      <c r="E33002" s="107">
        <v>8478</v>
      </c>
    </row>
    <row r="33003" spans="1:5" x14ac:dyDescent="0.3">
      <c r="A33003" s="66">
        <v>42177</v>
      </c>
      <c r="B33003" s="98">
        <v>0.45833333333333331</v>
      </c>
      <c r="C33003" s="107" t="s">
        <v>119</v>
      </c>
      <c r="D33003" s="107">
        <v>32.67</v>
      </c>
      <c r="E33003" s="107">
        <v>8137</v>
      </c>
    </row>
    <row r="33004" spans="1:5" x14ac:dyDescent="0.3">
      <c r="A33004" s="66">
        <v>42177</v>
      </c>
      <c r="B33004" s="98">
        <v>0.46875</v>
      </c>
      <c r="C33004" s="107" t="s">
        <v>119</v>
      </c>
      <c r="D33004" s="107">
        <v>32.75</v>
      </c>
      <c r="E33004" s="107">
        <v>7929</v>
      </c>
    </row>
    <row r="33005" spans="1:5" x14ac:dyDescent="0.3">
      <c r="A33005" s="66">
        <v>42177</v>
      </c>
      <c r="B33005" s="98">
        <v>0.47916666666666669</v>
      </c>
      <c r="C33005" s="107" t="s">
        <v>119</v>
      </c>
      <c r="D33005" s="107">
        <v>32.799999999999997</v>
      </c>
      <c r="E33005" s="107">
        <v>7653</v>
      </c>
    </row>
    <row r="33006" spans="1:5" x14ac:dyDescent="0.3">
      <c r="A33006" s="66">
        <v>42177</v>
      </c>
      <c r="B33006" s="98">
        <v>0.48958333333333331</v>
      </c>
      <c r="C33006" s="107" t="s">
        <v>119</v>
      </c>
      <c r="D33006" s="107">
        <v>32.9</v>
      </c>
      <c r="E33006" s="107">
        <v>7533</v>
      </c>
    </row>
    <row r="33007" spans="1:5" x14ac:dyDescent="0.3">
      <c r="A33007" s="66">
        <v>42177</v>
      </c>
      <c r="B33007" s="98">
        <v>0.5</v>
      </c>
      <c r="C33007" s="107" t="s">
        <v>120</v>
      </c>
      <c r="D33007" s="107">
        <v>33.049999999999997</v>
      </c>
      <c r="E33007" s="107">
        <v>7275</v>
      </c>
    </row>
    <row r="33008" spans="1:5" x14ac:dyDescent="0.3">
      <c r="A33008" s="66">
        <v>42177</v>
      </c>
      <c r="B33008" s="98">
        <v>0.51041666666666663</v>
      </c>
      <c r="C33008" s="107" t="s">
        <v>120</v>
      </c>
      <c r="D33008" s="107">
        <v>33.159999999999997</v>
      </c>
      <c r="E33008" s="107">
        <v>7169</v>
      </c>
    </row>
    <row r="33009" spans="1:5" x14ac:dyDescent="0.3">
      <c r="A33009" s="66">
        <v>42177</v>
      </c>
      <c r="B33009" s="98">
        <v>0.52083333333333337</v>
      </c>
      <c r="C33009" s="107" t="s">
        <v>120</v>
      </c>
      <c r="D33009" s="107">
        <v>33.21</v>
      </c>
      <c r="E33009" s="107">
        <v>7166</v>
      </c>
    </row>
    <row r="33010" spans="1:5" x14ac:dyDescent="0.3">
      <c r="A33010" s="66">
        <v>42177</v>
      </c>
      <c r="B33010" s="98">
        <v>0.53125</v>
      </c>
      <c r="C33010" s="107" t="s">
        <v>120</v>
      </c>
      <c r="D33010" s="107">
        <v>33.19</v>
      </c>
      <c r="E33010" s="107">
        <v>7052</v>
      </c>
    </row>
    <row r="33011" spans="1:5" x14ac:dyDescent="0.3">
      <c r="A33011" s="66">
        <v>42177</v>
      </c>
      <c r="B33011" s="98">
        <v>4.1666666666666664E-2</v>
      </c>
      <c r="C33011" s="107" t="s">
        <v>120</v>
      </c>
      <c r="D33011" s="107">
        <v>33.24</v>
      </c>
      <c r="E33011" s="107">
        <v>6959</v>
      </c>
    </row>
    <row r="33012" spans="1:5" x14ac:dyDescent="0.3">
      <c r="A33012" s="66">
        <v>42177</v>
      </c>
      <c r="B33012" s="98">
        <v>5.2083333333333336E-2</v>
      </c>
      <c r="C33012" s="107" t="s">
        <v>120</v>
      </c>
      <c r="D33012" s="107">
        <v>33.31</v>
      </c>
      <c r="E33012" s="107">
        <v>6833</v>
      </c>
    </row>
    <row r="33013" spans="1:5" x14ac:dyDescent="0.3">
      <c r="A33013" s="66">
        <v>42177</v>
      </c>
      <c r="B33013" s="98">
        <v>6.25E-2</v>
      </c>
      <c r="C33013" s="107" t="s">
        <v>120</v>
      </c>
      <c r="D33013" s="107">
        <v>33.43</v>
      </c>
      <c r="E33013" s="107">
        <v>6742</v>
      </c>
    </row>
    <row r="33014" spans="1:5" x14ac:dyDescent="0.3">
      <c r="A33014" s="66">
        <v>42177</v>
      </c>
      <c r="B33014" s="98">
        <v>7.2916666666666671E-2</v>
      </c>
      <c r="C33014" s="107" t="s">
        <v>120</v>
      </c>
      <c r="D33014" s="107">
        <v>33.54</v>
      </c>
      <c r="E33014" s="107">
        <v>6651</v>
      </c>
    </row>
    <row r="33015" spans="1:5" x14ac:dyDescent="0.3">
      <c r="A33015" s="66">
        <v>42177</v>
      </c>
      <c r="B33015" s="98">
        <v>8.3333333333333329E-2</v>
      </c>
      <c r="C33015" s="107" t="s">
        <v>120</v>
      </c>
      <c r="D33015" s="107">
        <v>33.65</v>
      </c>
      <c r="E33015" s="107">
        <v>6647</v>
      </c>
    </row>
    <row r="33016" spans="1:5" x14ac:dyDescent="0.3">
      <c r="A33016" s="66">
        <v>42177</v>
      </c>
      <c r="B33016" s="98">
        <v>9.375E-2</v>
      </c>
      <c r="C33016" s="107" t="s">
        <v>120</v>
      </c>
      <c r="D33016" s="107">
        <v>33.729999999999997</v>
      </c>
      <c r="E33016" s="107">
        <v>6616</v>
      </c>
    </row>
    <row r="33017" spans="1:5" x14ac:dyDescent="0.3">
      <c r="A33017" s="66">
        <v>42177</v>
      </c>
      <c r="B33017" s="98">
        <v>0.10416666666666667</v>
      </c>
      <c r="C33017" s="107" t="s">
        <v>120</v>
      </c>
      <c r="D33017" s="107">
        <v>33.840000000000003</v>
      </c>
      <c r="E33017" s="107">
        <v>6539</v>
      </c>
    </row>
    <row r="33018" spans="1:5" x14ac:dyDescent="0.3">
      <c r="A33018" s="66">
        <v>42177</v>
      </c>
      <c r="B33018" s="98">
        <v>0.11458333333333333</v>
      </c>
      <c r="C33018" s="107" t="s">
        <v>120</v>
      </c>
      <c r="D33018" s="107">
        <v>33.92</v>
      </c>
      <c r="E33018" s="107">
        <v>6414</v>
      </c>
    </row>
    <row r="33019" spans="1:5" x14ac:dyDescent="0.3">
      <c r="A33019" s="66">
        <v>42177</v>
      </c>
      <c r="B33019" s="98">
        <v>0.125</v>
      </c>
      <c r="C33019" s="107" t="s">
        <v>120</v>
      </c>
      <c r="D33019" s="107">
        <v>34</v>
      </c>
      <c r="E33019" s="107">
        <v>6559</v>
      </c>
    </row>
    <row r="33020" spans="1:5" x14ac:dyDescent="0.3">
      <c r="A33020" s="66">
        <v>42177</v>
      </c>
      <c r="B33020" s="98">
        <v>0.13541666666666666</v>
      </c>
      <c r="C33020" s="107" t="s">
        <v>120</v>
      </c>
      <c r="D33020" s="107">
        <v>34.020000000000003</v>
      </c>
      <c r="E33020" s="107">
        <v>6656</v>
      </c>
    </row>
    <row r="33021" spans="1:5" x14ac:dyDescent="0.3">
      <c r="A33021" s="66">
        <v>42177</v>
      </c>
      <c r="B33021" s="98">
        <v>0.14583333333333334</v>
      </c>
      <c r="C33021" s="107" t="s">
        <v>120</v>
      </c>
      <c r="D33021" s="107">
        <v>34.049999999999997</v>
      </c>
      <c r="E33021" s="107">
        <v>7242</v>
      </c>
    </row>
    <row r="33022" spans="1:5" x14ac:dyDescent="0.3">
      <c r="A33022" s="66">
        <v>42177</v>
      </c>
      <c r="B33022" s="98">
        <v>0.15625</v>
      </c>
      <c r="C33022" s="107" t="s">
        <v>120</v>
      </c>
      <c r="D33022" s="107">
        <v>33.78</v>
      </c>
      <c r="E33022" s="107">
        <v>7897</v>
      </c>
    </row>
    <row r="33023" spans="1:5" x14ac:dyDescent="0.3">
      <c r="A33023" s="66">
        <v>42177</v>
      </c>
      <c r="B33023" s="98">
        <v>0.16666666666666666</v>
      </c>
      <c r="C33023" s="107" t="s">
        <v>120</v>
      </c>
      <c r="D33023" s="107">
        <v>33.479999999999997</v>
      </c>
      <c r="E33023" s="107">
        <v>7977</v>
      </c>
    </row>
    <row r="33024" spans="1:5" x14ac:dyDescent="0.3">
      <c r="A33024" s="66">
        <v>42177</v>
      </c>
      <c r="B33024" s="98">
        <v>0.17708333333333334</v>
      </c>
      <c r="C33024" s="107" t="s">
        <v>120</v>
      </c>
      <c r="D33024" s="107">
        <v>33.479999999999997</v>
      </c>
      <c r="E33024" s="107">
        <v>8086</v>
      </c>
    </row>
    <row r="33025" spans="1:5" x14ac:dyDescent="0.3">
      <c r="A33025" s="66">
        <v>42177</v>
      </c>
      <c r="B33025" s="98">
        <v>0.1875</v>
      </c>
      <c r="C33025" s="107" t="s">
        <v>120</v>
      </c>
      <c r="D33025" s="107">
        <v>33.479999999999997</v>
      </c>
      <c r="E33025" s="107">
        <v>0</v>
      </c>
    </row>
    <row r="33026" spans="1:5" x14ac:dyDescent="0.3">
      <c r="A33026" s="66">
        <v>42177</v>
      </c>
      <c r="B33026" s="98">
        <v>0.20833333333333334</v>
      </c>
      <c r="C33026" s="107" t="s">
        <v>120</v>
      </c>
      <c r="D33026" s="107">
        <v>33.64</v>
      </c>
      <c r="E33026" s="107">
        <v>7916</v>
      </c>
    </row>
    <row r="33027" spans="1:5" x14ac:dyDescent="0.3">
      <c r="A33027" s="66">
        <v>42177</v>
      </c>
      <c r="B33027" s="98">
        <v>0.21875</v>
      </c>
      <c r="C33027" s="107" t="s">
        <v>120</v>
      </c>
      <c r="D33027" s="107">
        <v>33.71</v>
      </c>
      <c r="E33027" s="107">
        <v>7722</v>
      </c>
    </row>
    <row r="33028" spans="1:5" x14ac:dyDescent="0.3">
      <c r="A33028" s="66">
        <v>42177</v>
      </c>
      <c r="B33028" s="98">
        <v>0.22916666666666666</v>
      </c>
      <c r="C33028" s="107" t="s">
        <v>120</v>
      </c>
      <c r="D33028" s="107">
        <v>33.700000000000003</v>
      </c>
      <c r="E33028" s="107">
        <v>7625</v>
      </c>
    </row>
    <row r="33029" spans="1:5" x14ac:dyDescent="0.3">
      <c r="A33029" s="66">
        <v>42177</v>
      </c>
      <c r="B33029" s="98">
        <v>0.23958333333333334</v>
      </c>
      <c r="C33029" s="107" t="s">
        <v>120</v>
      </c>
      <c r="D33029" s="107">
        <v>33.25</v>
      </c>
      <c r="E33029" s="107">
        <v>8593</v>
      </c>
    </row>
    <row r="33030" spans="1:5" x14ac:dyDescent="0.3">
      <c r="A33030" s="66">
        <v>42177</v>
      </c>
      <c r="B33030" s="98">
        <v>0.25</v>
      </c>
      <c r="C33030" s="107" t="s">
        <v>120</v>
      </c>
      <c r="D33030" s="107">
        <v>32.82</v>
      </c>
      <c r="E33030" s="107">
        <v>9918</v>
      </c>
    </row>
    <row r="33031" spans="1:5" x14ac:dyDescent="0.3">
      <c r="A33031" s="66">
        <v>42177</v>
      </c>
      <c r="B33031" s="98">
        <v>0.26041666666666669</v>
      </c>
      <c r="C33031" s="107" t="s">
        <v>120</v>
      </c>
      <c r="D33031" s="107">
        <v>32.700000000000003</v>
      </c>
      <c r="E33031" s="107">
        <v>10249</v>
      </c>
    </row>
    <row r="33032" spans="1:5" x14ac:dyDescent="0.3">
      <c r="A33032" s="66">
        <v>42177</v>
      </c>
      <c r="B33032" s="98">
        <v>0.27083333333333331</v>
      </c>
      <c r="C33032" s="107" t="s">
        <v>120</v>
      </c>
      <c r="D33032" s="107">
        <v>32.51</v>
      </c>
      <c r="E33032" s="107">
        <v>10852</v>
      </c>
    </row>
    <row r="33033" spans="1:5" x14ac:dyDescent="0.3">
      <c r="A33033" s="66">
        <v>42177</v>
      </c>
      <c r="B33033" s="98">
        <v>0.28125</v>
      </c>
      <c r="C33033" s="107" t="s">
        <v>120</v>
      </c>
      <c r="D33033" s="107">
        <v>32.700000000000003</v>
      </c>
      <c r="E33033" s="107">
        <v>9525</v>
      </c>
    </row>
    <row r="33034" spans="1:5" x14ac:dyDescent="0.3">
      <c r="A33034" s="66">
        <v>42177</v>
      </c>
      <c r="B33034" s="98">
        <v>0.29166666666666669</v>
      </c>
      <c r="C33034" s="107" t="s">
        <v>120</v>
      </c>
      <c r="D33034" s="107">
        <v>32.65</v>
      </c>
      <c r="E33034" s="107">
        <v>10136</v>
      </c>
    </row>
    <row r="33035" spans="1:5" x14ac:dyDescent="0.3">
      <c r="A33035" s="66">
        <v>42177</v>
      </c>
      <c r="B33035" s="98">
        <v>0.30208333333333331</v>
      </c>
      <c r="C33035" s="107" t="s">
        <v>120</v>
      </c>
      <c r="D33035" s="107">
        <v>32.71</v>
      </c>
      <c r="E33035" s="107">
        <v>9901</v>
      </c>
    </row>
    <row r="33036" spans="1:5" x14ac:dyDescent="0.3">
      <c r="A33036" s="66">
        <v>42177</v>
      </c>
      <c r="B33036" s="98">
        <v>0.3125</v>
      </c>
      <c r="C33036" s="107" t="s">
        <v>120</v>
      </c>
      <c r="D33036" s="107">
        <v>32.56</v>
      </c>
      <c r="E33036" s="107">
        <v>9857</v>
      </c>
    </row>
    <row r="33037" spans="1:5" x14ac:dyDescent="0.3">
      <c r="A33037" s="66">
        <v>42177</v>
      </c>
      <c r="B33037" s="98">
        <v>0.32291666666666669</v>
      </c>
      <c r="C33037" s="107" t="s">
        <v>120</v>
      </c>
      <c r="D33037" s="107">
        <v>32.46</v>
      </c>
      <c r="E33037" s="107">
        <v>9699</v>
      </c>
    </row>
    <row r="33038" spans="1:5" x14ac:dyDescent="0.3">
      <c r="A33038" s="66">
        <v>42177</v>
      </c>
      <c r="B33038" s="98">
        <v>0.33333333333333331</v>
      </c>
      <c r="C33038" s="107" t="s">
        <v>120</v>
      </c>
      <c r="D33038" s="107">
        <v>32.380000000000003</v>
      </c>
      <c r="E33038" s="107">
        <v>9726</v>
      </c>
    </row>
    <row r="33039" spans="1:5" x14ac:dyDescent="0.3">
      <c r="A33039" s="66">
        <v>42177</v>
      </c>
      <c r="B33039" s="98">
        <v>0.34375</v>
      </c>
      <c r="C33039" s="107" t="s">
        <v>120</v>
      </c>
      <c r="D33039" s="107">
        <v>32.4</v>
      </c>
      <c r="E33039" s="107">
        <v>9656</v>
      </c>
    </row>
    <row r="33040" spans="1:5" x14ac:dyDescent="0.3">
      <c r="A33040" s="66">
        <v>42177</v>
      </c>
      <c r="B33040" s="98">
        <v>0.35416666666666669</v>
      </c>
      <c r="C33040" s="107" t="s">
        <v>120</v>
      </c>
      <c r="D33040" s="107">
        <v>32.54</v>
      </c>
      <c r="E33040" s="107">
        <v>9791</v>
      </c>
    </row>
    <row r="33041" spans="1:5" x14ac:dyDescent="0.3">
      <c r="A33041" s="66">
        <v>42177</v>
      </c>
      <c r="B33041" s="98">
        <v>0.36458333333333331</v>
      </c>
      <c r="C33041" s="107" t="s">
        <v>120</v>
      </c>
      <c r="D33041" s="107">
        <v>32.64</v>
      </c>
      <c r="E33041" s="107">
        <v>9469</v>
      </c>
    </row>
    <row r="33042" spans="1:5" x14ac:dyDescent="0.3">
      <c r="A33042" s="66">
        <v>42177</v>
      </c>
      <c r="B33042" s="98">
        <v>0.375</v>
      </c>
      <c r="C33042" s="107" t="s">
        <v>120</v>
      </c>
      <c r="D33042" s="107">
        <v>32.68</v>
      </c>
      <c r="E33042" s="107">
        <v>8747</v>
      </c>
    </row>
    <row r="33043" spans="1:5" x14ac:dyDescent="0.3">
      <c r="A33043" s="66">
        <v>42177</v>
      </c>
      <c r="B33043" s="98">
        <v>0.38541666666666669</v>
      </c>
      <c r="C33043" s="107" t="s">
        <v>120</v>
      </c>
      <c r="D33043" s="107">
        <v>32.74</v>
      </c>
      <c r="E33043" s="107">
        <v>8519</v>
      </c>
    </row>
    <row r="33044" spans="1:5" x14ac:dyDescent="0.3">
      <c r="A33044" s="66">
        <v>42177</v>
      </c>
      <c r="B33044" s="98">
        <v>0.39583333333333331</v>
      </c>
      <c r="C33044" s="107" t="s">
        <v>120</v>
      </c>
      <c r="D33044" s="107">
        <v>32.68</v>
      </c>
      <c r="E33044" s="107">
        <v>8555</v>
      </c>
    </row>
    <row r="33045" spans="1:5" x14ac:dyDescent="0.3">
      <c r="A33045" s="66">
        <v>42177</v>
      </c>
      <c r="B33045" s="98">
        <v>0.40625</v>
      </c>
      <c r="C33045" s="107" t="s">
        <v>120</v>
      </c>
      <c r="D33045" s="107">
        <v>32.549999999999997</v>
      </c>
      <c r="E33045" s="107">
        <v>8506</v>
      </c>
    </row>
    <row r="33046" spans="1:5" x14ac:dyDescent="0.3">
      <c r="A33046" s="66">
        <v>42177</v>
      </c>
      <c r="B33046" s="98">
        <v>0.41666666666666669</v>
      </c>
      <c r="C33046" s="107" t="s">
        <v>120</v>
      </c>
      <c r="D33046" s="107">
        <v>32.479999999999997</v>
      </c>
      <c r="E33046" s="107">
        <v>8431</v>
      </c>
    </row>
    <row r="33047" spans="1:5" x14ac:dyDescent="0.3">
      <c r="A33047" s="66">
        <v>42177</v>
      </c>
      <c r="B33047" s="98">
        <v>0.42708333333333331</v>
      </c>
      <c r="C33047" s="107" t="s">
        <v>120</v>
      </c>
      <c r="D33047" s="107">
        <v>32.46</v>
      </c>
      <c r="E33047" s="107">
        <v>8395</v>
      </c>
    </row>
    <row r="33048" spans="1:5" x14ac:dyDescent="0.3">
      <c r="A33048" s="66">
        <v>42177</v>
      </c>
      <c r="B33048" s="98">
        <v>0.4375</v>
      </c>
      <c r="C33048" s="107" t="s">
        <v>120</v>
      </c>
      <c r="D33048" s="107">
        <v>32.39</v>
      </c>
      <c r="E33048" s="107">
        <v>8397</v>
      </c>
    </row>
    <row r="33049" spans="1:5" x14ac:dyDescent="0.3">
      <c r="A33049" s="66">
        <v>42177</v>
      </c>
      <c r="B33049" s="98">
        <v>0.44791666666666669</v>
      </c>
      <c r="C33049" s="107" t="s">
        <v>120</v>
      </c>
      <c r="D33049" s="107">
        <v>32.29</v>
      </c>
      <c r="E33049" s="107">
        <v>8308</v>
      </c>
    </row>
    <row r="33050" spans="1:5" x14ac:dyDescent="0.3">
      <c r="A33050" s="66">
        <v>42177</v>
      </c>
      <c r="B33050" s="98">
        <v>0.45833333333333331</v>
      </c>
      <c r="C33050" s="107" t="s">
        <v>120</v>
      </c>
      <c r="D33050" s="107">
        <v>32.19</v>
      </c>
      <c r="E33050" s="107">
        <v>8219</v>
      </c>
    </row>
    <row r="33051" spans="1:5" x14ac:dyDescent="0.3">
      <c r="A33051" s="66">
        <v>42177</v>
      </c>
      <c r="B33051" s="98">
        <v>0.46875</v>
      </c>
      <c r="C33051" s="107" t="s">
        <v>120</v>
      </c>
      <c r="D33051" s="107">
        <v>32.14</v>
      </c>
      <c r="E33051" s="107">
        <v>8227</v>
      </c>
    </row>
    <row r="33052" spans="1:5" x14ac:dyDescent="0.3">
      <c r="A33052" s="66">
        <v>42177</v>
      </c>
      <c r="B33052" s="98">
        <v>0.47916666666666669</v>
      </c>
      <c r="C33052" s="107" t="s">
        <v>120</v>
      </c>
      <c r="D33052" s="107">
        <v>32.020000000000003</v>
      </c>
      <c r="E33052" s="107">
        <v>8037</v>
      </c>
    </row>
    <row r="33053" spans="1:5" x14ac:dyDescent="0.3">
      <c r="A33053" s="66">
        <v>42177</v>
      </c>
      <c r="B33053" s="98">
        <v>0.48958333333333331</v>
      </c>
      <c r="C33053" s="107" t="s">
        <v>120</v>
      </c>
      <c r="D33053" s="107">
        <v>31.99</v>
      </c>
      <c r="E33053" s="107">
        <v>7922</v>
      </c>
    </row>
    <row r="33054" spans="1:5" x14ac:dyDescent="0.3">
      <c r="A33054" s="66">
        <v>42178</v>
      </c>
      <c r="B33054" s="98">
        <v>0.5</v>
      </c>
      <c r="C33054" s="107" t="s">
        <v>119</v>
      </c>
      <c r="D33054" s="107">
        <v>31.88</v>
      </c>
      <c r="E33054" s="107">
        <v>7673</v>
      </c>
    </row>
    <row r="33055" spans="1:5" x14ac:dyDescent="0.3">
      <c r="A33055" s="66">
        <v>42178</v>
      </c>
      <c r="B33055" s="98">
        <v>0.51041666666666663</v>
      </c>
      <c r="C33055" s="107" t="s">
        <v>119</v>
      </c>
      <c r="D33055" s="107">
        <v>31.81</v>
      </c>
      <c r="E33055" s="107">
        <v>7368</v>
      </c>
    </row>
    <row r="33056" spans="1:5" x14ac:dyDescent="0.3">
      <c r="A33056" s="66">
        <v>42178</v>
      </c>
      <c r="B33056" s="98">
        <v>0.52083333333333337</v>
      </c>
      <c r="C33056" s="107" t="s">
        <v>119</v>
      </c>
      <c r="D33056" s="107">
        <v>31.82</v>
      </c>
      <c r="E33056" s="107">
        <v>7381</v>
      </c>
    </row>
    <row r="33057" spans="1:5" x14ac:dyDescent="0.3">
      <c r="A33057" s="66">
        <v>42178</v>
      </c>
      <c r="B33057" s="98">
        <v>0.53125</v>
      </c>
      <c r="C33057" s="107" t="s">
        <v>119</v>
      </c>
      <c r="D33057" s="107">
        <v>31.73</v>
      </c>
      <c r="E33057" s="107">
        <v>7351</v>
      </c>
    </row>
    <row r="33058" spans="1:5" x14ac:dyDescent="0.3">
      <c r="A33058" s="66">
        <v>42178</v>
      </c>
      <c r="B33058" s="98">
        <v>4.1666666666666664E-2</v>
      </c>
      <c r="C33058" s="107" t="s">
        <v>119</v>
      </c>
      <c r="D33058" s="107">
        <v>31.81</v>
      </c>
      <c r="E33058" s="107">
        <v>7534</v>
      </c>
    </row>
    <row r="33059" spans="1:5" x14ac:dyDescent="0.3">
      <c r="A33059" s="66">
        <v>42178</v>
      </c>
      <c r="B33059" s="98">
        <v>5.2083333333333336E-2</v>
      </c>
      <c r="C33059" s="107" t="s">
        <v>119</v>
      </c>
      <c r="D33059" s="107">
        <v>31.76</v>
      </c>
      <c r="E33059" s="107">
        <v>7631</v>
      </c>
    </row>
    <row r="33060" spans="1:5" x14ac:dyDescent="0.3">
      <c r="A33060" s="66">
        <v>42178</v>
      </c>
      <c r="B33060" s="98">
        <v>6.25E-2</v>
      </c>
      <c r="C33060" s="107" t="s">
        <v>119</v>
      </c>
      <c r="D33060" s="107">
        <v>31.77</v>
      </c>
      <c r="E33060" s="107">
        <v>7778</v>
      </c>
    </row>
    <row r="33061" spans="1:5" x14ac:dyDescent="0.3">
      <c r="A33061" s="66">
        <v>42178</v>
      </c>
      <c r="B33061" s="98">
        <v>7.2916666666666671E-2</v>
      </c>
      <c r="C33061" s="107" t="s">
        <v>119</v>
      </c>
      <c r="D33061" s="107">
        <v>31.73</v>
      </c>
      <c r="E33061" s="107">
        <v>7866</v>
      </c>
    </row>
    <row r="33062" spans="1:5" x14ac:dyDescent="0.3">
      <c r="A33062" s="66">
        <v>42178</v>
      </c>
      <c r="B33062" s="98">
        <v>8.3333333333333329E-2</v>
      </c>
      <c r="C33062" s="107" t="s">
        <v>119</v>
      </c>
      <c r="D33062" s="107">
        <v>31.66</v>
      </c>
      <c r="E33062" s="107">
        <v>7899</v>
      </c>
    </row>
    <row r="33063" spans="1:5" x14ac:dyDescent="0.3">
      <c r="A33063" s="66">
        <v>42178</v>
      </c>
      <c r="B33063" s="98">
        <v>9.375E-2</v>
      </c>
      <c r="C33063" s="107" t="s">
        <v>119</v>
      </c>
      <c r="D33063" s="107">
        <v>31.67</v>
      </c>
      <c r="E33063" s="107">
        <v>8005</v>
      </c>
    </row>
    <row r="33064" spans="1:5" x14ac:dyDescent="0.3">
      <c r="A33064" s="66">
        <v>42178</v>
      </c>
      <c r="B33064" s="98">
        <v>0.10416666666666667</v>
      </c>
      <c r="C33064" s="107" t="s">
        <v>119</v>
      </c>
      <c r="D33064" s="107">
        <v>31.72</v>
      </c>
      <c r="E33064" s="107">
        <v>8131</v>
      </c>
    </row>
    <row r="33065" spans="1:5" x14ac:dyDescent="0.3">
      <c r="A33065" s="66">
        <v>42178</v>
      </c>
      <c r="B33065" s="98">
        <v>0.11458333333333333</v>
      </c>
      <c r="C33065" s="107" t="s">
        <v>119</v>
      </c>
      <c r="D33065" s="107">
        <v>31.63</v>
      </c>
      <c r="E33065" s="107">
        <v>8148</v>
      </c>
    </row>
    <row r="33066" spans="1:5" x14ac:dyDescent="0.3">
      <c r="A33066" s="66">
        <v>42178</v>
      </c>
      <c r="B33066" s="98">
        <v>0.125</v>
      </c>
      <c r="C33066" s="107" t="s">
        <v>119</v>
      </c>
      <c r="D33066" s="107">
        <v>31.51</v>
      </c>
      <c r="E33066" s="107">
        <v>8051</v>
      </c>
    </row>
    <row r="33067" spans="1:5" x14ac:dyDescent="0.3">
      <c r="A33067" s="66">
        <v>42178</v>
      </c>
      <c r="B33067" s="98">
        <v>0.13541666666666666</v>
      </c>
      <c r="C33067" s="107" t="s">
        <v>119</v>
      </c>
      <c r="D33067" s="107">
        <v>31.44</v>
      </c>
      <c r="E33067" s="107">
        <v>7963</v>
      </c>
    </row>
    <row r="33068" spans="1:5" x14ac:dyDescent="0.3">
      <c r="A33068" s="66">
        <v>42178</v>
      </c>
      <c r="B33068" s="98">
        <v>0.14583333333333334</v>
      </c>
      <c r="C33068" s="107" t="s">
        <v>119</v>
      </c>
      <c r="D33068" s="107">
        <v>31.48</v>
      </c>
      <c r="E33068" s="107">
        <v>7974</v>
      </c>
    </row>
    <row r="33069" spans="1:5" x14ac:dyDescent="0.3">
      <c r="A33069" s="66">
        <v>42178</v>
      </c>
      <c r="B33069" s="98">
        <v>0.15625</v>
      </c>
      <c r="C33069" s="107" t="s">
        <v>119</v>
      </c>
      <c r="D33069" s="107">
        <v>31.5</v>
      </c>
      <c r="E33069" s="107">
        <v>8053</v>
      </c>
    </row>
    <row r="33070" spans="1:5" x14ac:dyDescent="0.3">
      <c r="A33070" s="66">
        <v>42178</v>
      </c>
      <c r="B33070" s="98">
        <v>0.16666666666666666</v>
      </c>
      <c r="C33070" s="107" t="s">
        <v>119</v>
      </c>
      <c r="D33070" s="107">
        <v>31.53</v>
      </c>
      <c r="E33070" s="107">
        <v>8277</v>
      </c>
    </row>
    <row r="33071" spans="1:5" x14ac:dyDescent="0.3">
      <c r="A33071" s="66">
        <v>42178</v>
      </c>
      <c r="B33071" s="98">
        <v>0.17708333333333334</v>
      </c>
      <c r="C33071" s="107" t="s">
        <v>119</v>
      </c>
      <c r="D33071" s="107">
        <v>31.5</v>
      </c>
      <c r="E33071" s="107">
        <v>8525</v>
      </c>
    </row>
    <row r="33072" spans="1:5" x14ac:dyDescent="0.3">
      <c r="A33072" s="66">
        <v>42178</v>
      </c>
      <c r="B33072" s="98">
        <v>0.1875</v>
      </c>
      <c r="C33072" s="107" t="s">
        <v>119</v>
      </c>
      <c r="D33072" s="107">
        <v>31.53</v>
      </c>
      <c r="E33072" s="107">
        <v>8845</v>
      </c>
    </row>
    <row r="33073" spans="1:5" x14ac:dyDescent="0.3">
      <c r="A33073" s="66">
        <v>42178</v>
      </c>
      <c r="B33073" s="98">
        <v>0.19791666666666666</v>
      </c>
      <c r="C33073" s="107" t="s">
        <v>119</v>
      </c>
      <c r="D33073" s="107">
        <v>31.64</v>
      </c>
      <c r="E33073" s="107">
        <v>9422</v>
      </c>
    </row>
    <row r="33074" spans="1:5" x14ac:dyDescent="0.3">
      <c r="A33074" s="66">
        <v>42178</v>
      </c>
      <c r="B33074" s="98">
        <v>0.20833333333333334</v>
      </c>
      <c r="C33074" s="107" t="s">
        <v>119</v>
      </c>
      <c r="D33074" s="107">
        <v>31.58</v>
      </c>
      <c r="E33074" s="107">
        <v>9448</v>
      </c>
    </row>
    <row r="33075" spans="1:5" x14ac:dyDescent="0.3">
      <c r="A33075" s="66">
        <v>42178</v>
      </c>
      <c r="B33075" s="98">
        <v>0.21875</v>
      </c>
      <c r="C33075" s="107" t="s">
        <v>119</v>
      </c>
      <c r="D33075" s="107">
        <v>31.61</v>
      </c>
      <c r="E33075" s="107">
        <v>9651</v>
      </c>
    </row>
    <row r="33076" spans="1:5" x14ac:dyDescent="0.3">
      <c r="A33076" s="66">
        <v>42178</v>
      </c>
      <c r="B33076" s="98">
        <v>0.22916666666666666</v>
      </c>
      <c r="C33076" s="107" t="s">
        <v>119</v>
      </c>
      <c r="D33076" s="107">
        <v>31.57</v>
      </c>
      <c r="E33076" s="107">
        <v>9816</v>
      </c>
    </row>
    <row r="33077" spans="1:5" x14ac:dyDescent="0.3">
      <c r="A33077" s="66">
        <v>42178</v>
      </c>
      <c r="B33077" s="98">
        <v>0.23958333333333334</v>
      </c>
      <c r="C33077" s="107" t="s">
        <v>119</v>
      </c>
      <c r="D33077" s="107">
        <v>31.52</v>
      </c>
      <c r="E33077" s="107">
        <v>9843</v>
      </c>
    </row>
    <row r="33078" spans="1:5" x14ac:dyDescent="0.3">
      <c r="A33078" s="66">
        <v>42178</v>
      </c>
      <c r="B33078" s="98">
        <v>0.25</v>
      </c>
      <c r="C33078" s="107" t="s">
        <v>119</v>
      </c>
      <c r="D33078" s="107">
        <v>31.5</v>
      </c>
      <c r="E33078" s="107">
        <v>9974</v>
      </c>
    </row>
    <row r="33079" spans="1:5" x14ac:dyDescent="0.3">
      <c r="A33079" s="66">
        <v>42178</v>
      </c>
      <c r="B33079" s="98">
        <v>0.26041666666666669</v>
      </c>
      <c r="C33079" s="107" t="s">
        <v>119</v>
      </c>
      <c r="D33079" s="107">
        <v>31.44</v>
      </c>
      <c r="E33079" s="107">
        <v>10009</v>
      </c>
    </row>
    <row r="33080" spans="1:5" x14ac:dyDescent="0.3">
      <c r="A33080" s="66">
        <v>42178</v>
      </c>
      <c r="B33080" s="98">
        <v>0.27083333333333331</v>
      </c>
      <c r="C33080" s="107" t="s">
        <v>119</v>
      </c>
      <c r="D33080" s="107">
        <v>31.41</v>
      </c>
      <c r="E33080" s="107">
        <v>10017</v>
      </c>
    </row>
    <row r="33081" spans="1:5" x14ac:dyDescent="0.3">
      <c r="A33081" s="66">
        <v>42178</v>
      </c>
      <c r="B33081" s="98">
        <v>0.28125</v>
      </c>
      <c r="C33081" s="107" t="s">
        <v>119</v>
      </c>
      <c r="D33081" s="107">
        <v>31.41</v>
      </c>
      <c r="E33081" s="107">
        <v>10057</v>
      </c>
    </row>
    <row r="33082" spans="1:5" x14ac:dyDescent="0.3">
      <c r="A33082" s="66">
        <v>42178</v>
      </c>
      <c r="B33082" s="98">
        <v>0.29166666666666669</v>
      </c>
      <c r="C33082" s="107" t="s">
        <v>119</v>
      </c>
      <c r="D33082" s="107">
        <v>31.37</v>
      </c>
      <c r="E33082" s="107">
        <v>10129</v>
      </c>
    </row>
    <row r="33083" spans="1:5" x14ac:dyDescent="0.3">
      <c r="A33083" s="66">
        <v>42178</v>
      </c>
      <c r="B33083" s="98">
        <v>0.30208333333333331</v>
      </c>
      <c r="C33083" s="107" t="s">
        <v>119</v>
      </c>
      <c r="D33083" s="107">
        <v>31.29</v>
      </c>
      <c r="E33083" s="107">
        <v>9848</v>
      </c>
    </row>
    <row r="33084" spans="1:5" x14ac:dyDescent="0.3">
      <c r="A33084" s="66">
        <v>42178</v>
      </c>
      <c r="B33084" s="98">
        <v>0.3125</v>
      </c>
      <c r="C33084" s="107" t="s">
        <v>119</v>
      </c>
      <c r="D33084" s="107">
        <v>31.32</v>
      </c>
      <c r="E33084" s="107">
        <v>9898</v>
      </c>
    </row>
    <row r="33085" spans="1:5" x14ac:dyDescent="0.3">
      <c r="A33085" s="66">
        <v>42178</v>
      </c>
      <c r="B33085" s="98">
        <v>0.32291666666666669</v>
      </c>
      <c r="C33085" s="107" t="s">
        <v>119</v>
      </c>
      <c r="D33085" s="107">
        <v>31.29</v>
      </c>
      <c r="E33085" s="107">
        <v>9858</v>
      </c>
    </row>
    <row r="33086" spans="1:5" x14ac:dyDescent="0.3">
      <c r="A33086" s="66">
        <v>42178</v>
      </c>
      <c r="B33086" s="98">
        <v>0.33333333333333331</v>
      </c>
      <c r="C33086" s="107" t="s">
        <v>119</v>
      </c>
      <c r="D33086" s="107">
        <v>31.27</v>
      </c>
      <c r="E33086" s="107">
        <v>9761</v>
      </c>
    </row>
    <row r="33087" spans="1:5" x14ac:dyDescent="0.3">
      <c r="A33087" s="66">
        <v>42178</v>
      </c>
      <c r="B33087" s="98">
        <v>0.34375</v>
      </c>
      <c r="C33087" s="107" t="s">
        <v>119</v>
      </c>
      <c r="D33087" s="107">
        <v>31.24</v>
      </c>
      <c r="E33087" s="107">
        <v>9630</v>
      </c>
    </row>
    <row r="33088" spans="1:5" x14ac:dyDescent="0.3">
      <c r="A33088" s="66">
        <v>42178</v>
      </c>
      <c r="B33088" s="98">
        <v>0.35416666666666669</v>
      </c>
      <c r="C33088" s="107" t="s">
        <v>119</v>
      </c>
      <c r="D33088" s="107">
        <v>31.25</v>
      </c>
      <c r="E33088" s="107">
        <v>9603</v>
      </c>
    </row>
    <row r="33089" spans="1:5" x14ac:dyDescent="0.3">
      <c r="A33089" s="66">
        <v>42178</v>
      </c>
      <c r="B33089" s="98">
        <v>0.36458333333333331</v>
      </c>
      <c r="C33089" s="107" t="s">
        <v>119</v>
      </c>
      <c r="D33089" s="107">
        <v>31.28</v>
      </c>
      <c r="E33089" s="107">
        <v>9785</v>
      </c>
    </row>
    <row r="33090" spans="1:5" x14ac:dyDescent="0.3">
      <c r="A33090" s="66">
        <v>42178</v>
      </c>
      <c r="B33090" s="98">
        <v>0.375</v>
      </c>
      <c r="C33090" s="107" t="s">
        <v>119</v>
      </c>
      <c r="D33090" s="107">
        <v>31.33</v>
      </c>
      <c r="E33090" s="107">
        <v>9952</v>
      </c>
    </row>
    <row r="33091" spans="1:5" x14ac:dyDescent="0.3">
      <c r="A33091" s="66">
        <v>42178</v>
      </c>
      <c r="B33091" s="98">
        <v>0.38541666666666669</v>
      </c>
      <c r="C33091" s="107" t="s">
        <v>119</v>
      </c>
      <c r="D33091" s="107">
        <v>31.38</v>
      </c>
      <c r="E33091" s="107">
        <v>10010</v>
      </c>
    </row>
    <row r="33092" spans="1:5" x14ac:dyDescent="0.3">
      <c r="A33092" s="66">
        <v>42178</v>
      </c>
      <c r="B33092" s="98">
        <v>0.39583333333333331</v>
      </c>
      <c r="C33092" s="107" t="s">
        <v>119</v>
      </c>
      <c r="D33092" s="107">
        <v>31.41</v>
      </c>
      <c r="E33092" s="107">
        <v>10044</v>
      </c>
    </row>
    <row r="33093" spans="1:5" x14ac:dyDescent="0.3">
      <c r="A33093" s="66">
        <v>42178</v>
      </c>
      <c r="B33093" s="98">
        <v>0.40625</v>
      </c>
      <c r="C33093" s="107" t="s">
        <v>119</v>
      </c>
      <c r="D33093" s="107">
        <v>31.44</v>
      </c>
      <c r="E33093" s="107">
        <v>9949</v>
      </c>
    </row>
    <row r="33094" spans="1:5" x14ac:dyDescent="0.3">
      <c r="A33094" s="66">
        <v>42178</v>
      </c>
      <c r="B33094" s="98">
        <v>0.41666666666666669</v>
      </c>
      <c r="C33094" s="107" t="s">
        <v>119</v>
      </c>
      <c r="D33094" s="107">
        <v>31.5</v>
      </c>
      <c r="E33094" s="107">
        <v>9849</v>
      </c>
    </row>
    <row r="33095" spans="1:5" x14ac:dyDescent="0.3">
      <c r="A33095" s="66">
        <v>42178</v>
      </c>
      <c r="B33095" s="98">
        <v>0.42708333333333331</v>
      </c>
      <c r="C33095" s="107" t="s">
        <v>119</v>
      </c>
      <c r="D33095" s="107">
        <v>31.57</v>
      </c>
      <c r="E33095" s="107">
        <v>9757</v>
      </c>
    </row>
    <row r="33096" spans="1:5" x14ac:dyDescent="0.3">
      <c r="A33096" s="66">
        <v>42178</v>
      </c>
      <c r="B33096" s="98">
        <v>0.4375</v>
      </c>
      <c r="C33096" s="107" t="s">
        <v>119</v>
      </c>
      <c r="D33096" s="107">
        <v>31.64</v>
      </c>
      <c r="E33096" s="107">
        <v>9597</v>
      </c>
    </row>
    <row r="33097" spans="1:5" x14ac:dyDescent="0.3">
      <c r="A33097" s="66">
        <v>42178</v>
      </c>
      <c r="B33097" s="98">
        <v>0.44791666666666669</v>
      </c>
      <c r="C33097" s="107" t="s">
        <v>119</v>
      </c>
      <c r="D33097" s="107">
        <v>31.99</v>
      </c>
      <c r="E33097" s="107">
        <v>9987</v>
      </c>
    </row>
    <row r="33098" spans="1:5" x14ac:dyDescent="0.3">
      <c r="A33098" s="66">
        <v>42178</v>
      </c>
      <c r="B33098" s="98">
        <v>0.45833333333333331</v>
      </c>
      <c r="C33098" s="107" t="s">
        <v>119</v>
      </c>
      <c r="D33098" s="107">
        <v>31.81</v>
      </c>
      <c r="E33098" s="107">
        <v>9792</v>
      </c>
    </row>
    <row r="33099" spans="1:5" x14ac:dyDescent="0.3">
      <c r="A33099" s="66">
        <v>42178</v>
      </c>
      <c r="B33099" s="98">
        <v>0.46875</v>
      </c>
      <c r="C33099" s="107" t="s">
        <v>119</v>
      </c>
      <c r="D33099" s="107">
        <v>31.82</v>
      </c>
      <c r="E33099" s="107">
        <v>9816</v>
      </c>
    </row>
    <row r="33100" spans="1:5" x14ac:dyDescent="0.3">
      <c r="A33100" s="66">
        <v>42178</v>
      </c>
      <c r="B33100" s="98">
        <v>0.47916666666666669</v>
      </c>
      <c r="C33100" s="107" t="s">
        <v>119</v>
      </c>
      <c r="D33100" s="107">
        <v>31.75</v>
      </c>
      <c r="E33100" s="107">
        <v>10002</v>
      </c>
    </row>
    <row r="33101" spans="1:5" x14ac:dyDescent="0.3">
      <c r="A33101" s="66">
        <v>42178</v>
      </c>
      <c r="B33101" s="98">
        <v>0.48958333333333331</v>
      </c>
      <c r="C33101" s="107" t="s">
        <v>119</v>
      </c>
      <c r="D33101" s="107">
        <v>31.82</v>
      </c>
      <c r="E33101" s="107">
        <v>9969</v>
      </c>
    </row>
    <row r="33102" spans="1:5" x14ac:dyDescent="0.3">
      <c r="A33102" s="66">
        <v>42178</v>
      </c>
      <c r="B33102" s="98">
        <v>0.5</v>
      </c>
      <c r="C33102" s="107" t="s">
        <v>120</v>
      </c>
      <c r="D33102" s="107">
        <v>31.89</v>
      </c>
      <c r="E33102" s="107">
        <v>10112</v>
      </c>
    </row>
    <row r="33103" spans="1:5" x14ac:dyDescent="0.3">
      <c r="A33103" s="66">
        <v>42178</v>
      </c>
      <c r="B33103" s="98">
        <v>0.51041666666666663</v>
      </c>
      <c r="C33103" s="107" t="s">
        <v>120</v>
      </c>
      <c r="D33103" s="107">
        <v>32.090000000000003</v>
      </c>
      <c r="E33103" s="107">
        <v>9907</v>
      </c>
    </row>
    <row r="33104" spans="1:5" x14ac:dyDescent="0.3">
      <c r="A33104" s="66">
        <v>42178</v>
      </c>
      <c r="B33104" s="98">
        <v>0.52083333333333337</v>
      </c>
      <c r="C33104" s="107" t="s">
        <v>120</v>
      </c>
      <c r="D33104" s="107">
        <v>32.229999999999997</v>
      </c>
      <c r="E33104" s="107">
        <v>9812</v>
      </c>
    </row>
    <row r="33105" spans="1:5" x14ac:dyDescent="0.3">
      <c r="A33105" s="66">
        <v>42178</v>
      </c>
      <c r="B33105" s="98">
        <v>0.53125</v>
      </c>
      <c r="C33105" s="107" t="s">
        <v>120</v>
      </c>
      <c r="D33105" s="107">
        <v>32.270000000000003</v>
      </c>
      <c r="E33105" s="107">
        <v>9837</v>
      </c>
    </row>
    <row r="33106" spans="1:5" x14ac:dyDescent="0.3">
      <c r="A33106" s="66">
        <v>42178</v>
      </c>
      <c r="B33106" s="98">
        <v>4.1666666666666664E-2</v>
      </c>
      <c r="C33106" s="107" t="s">
        <v>120</v>
      </c>
      <c r="D33106" s="107">
        <v>32.42</v>
      </c>
      <c r="E33106" s="107">
        <v>9757</v>
      </c>
    </row>
    <row r="33107" spans="1:5" x14ac:dyDescent="0.3">
      <c r="A33107" s="66">
        <v>42178</v>
      </c>
      <c r="B33107" s="98">
        <v>5.2083333333333336E-2</v>
      </c>
      <c r="C33107" s="107" t="s">
        <v>120</v>
      </c>
      <c r="D33107" s="107">
        <v>32.67</v>
      </c>
      <c r="E33107" s="107">
        <v>9381</v>
      </c>
    </row>
    <row r="33108" spans="1:5" x14ac:dyDescent="0.3">
      <c r="A33108" s="66">
        <v>42178</v>
      </c>
      <c r="B33108" s="98">
        <v>6.25E-2</v>
      </c>
      <c r="C33108" s="107" t="s">
        <v>120</v>
      </c>
      <c r="D33108" s="107">
        <v>32.86</v>
      </c>
      <c r="E33108" s="107">
        <v>9345</v>
      </c>
    </row>
    <row r="33109" spans="1:5" x14ac:dyDescent="0.3">
      <c r="A33109" s="66">
        <v>42178</v>
      </c>
      <c r="B33109" s="98">
        <v>7.2916666666666671E-2</v>
      </c>
      <c r="C33109" s="107" t="s">
        <v>120</v>
      </c>
      <c r="D33109" s="107">
        <v>33.06</v>
      </c>
      <c r="E33109" s="107">
        <v>9138</v>
      </c>
    </row>
    <row r="33110" spans="1:5" x14ac:dyDescent="0.3">
      <c r="A33110" s="66">
        <v>42178</v>
      </c>
      <c r="B33110" s="98">
        <v>8.3333333333333329E-2</v>
      </c>
      <c r="C33110" s="107" t="s">
        <v>120</v>
      </c>
      <c r="D33110" s="107">
        <v>33.200000000000003</v>
      </c>
      <c r="E33110" s="107">
        <v>8709</v>
      </c>
    </row>
    <row r="33111" spans="1:5" x14ac:dyDescent="0.3">
      <c r="A33111" s="66">
        <v>42178</v>
      </c>
      <c r="B33111" s="98">
        <v>9.375E-2</v>
      </c>
      <c r="C33111" s="107" t="s">
        <v>120</v>
      </c>
      <c r="D33111" s="107">
        <v>33.25</v>
      </c>
      <c r="E33111" s="107">
        <v>8547</v>
      </c>
    </row>
    <row r="33112" spans="1:5" x14ac:dyDescent="0.3">
      <c r="A33112" s="66">
        <v>42178</v>
      </c>
      <c r="B33112" s="98">
        <v>0.10416666666666667</v>
      </c>
      <c r="C33112" s="107" t="s">
        <v>120</v>
      </c>
      <c r="D33112" s="107">
        <v>33.229999999999997</v>
      </c>
      <c r="E33112" s="107">
        <v>8579</v>
      </c>
    </row>
    <row r="33113" spans="1:5" x14ac:dyDescent="0.3">
      <c r="A33113" s="66">
        <v>42178</v>
      </c>
      <c r="B33113" s="98">
        <v>0.11458333333333333</v>
      </c>
      <c r="C33113" s="107" t="s">
        <v>120</v>
      </c>
      <c r="D33113" s="107">
        <v>33.25</v>
      </c>
      <c r="E33113" s="107">
        <v>8590</v>
      </c>
    </row>
    <row r="33114" spans="1:5" x14ac:dyDescent="0.3">
      <c r="A33114" s="66">
        <v>42178</v>
      </c>
      <c r="B33114" s="98">
        <v>0.125</v>
      </c>
      <c r="C33114" s="107" t="s">
        <v>120</v>
      </c>
      <c r="D33114" s="107">
        <v>33.200000000000003</v>
      </c>
      <c r="E33114" s="107">
        <v>8744</v>
      </c>
    </row>
    <row r="33115" spans="1:5" x14ac:dyDescent="0.3">
      <c r="A33115" s="66">
        <v>42178</v>
      </c>
      <c r="B33115" s="98">
        <v>0.13541666666666666</v>
      </c>
      <c r="C33115" s="107" t="s">
        <v>120</v>
      </c>
      <c r="D33115" s="107">
        <v>33.270000000000003</v>
      </c>
      <c r="E33115" s="107">
        <v>8670</v>
      </c>
    </row>
    <row r="33116" spans="1:5" x14ac:dyDescent="0.3">
      <c r="A33116" s="66">
        <v>42178</v>
      </c>
      <c r="B33116" s="98">
        <v>0.14583333333333334</v>
      </c>
      <c r="C33116" s="107" t="s">
        <v>120</v>
      </c>
      <c r="D33116" s="107">
        <v>33.17</v>
      </c>
      <c r="E33116" s="107">
        <v>8702</v>
      </c>
    </row>
    <row r="33117" spans="1:5" x14ac:dyDescent="0.3">
      <c r="A33117" s="66">
        <v>42178</v>
      </c>
      <c r="B33117" s="98">
        <v>0.15625</v>
      </c>
      <c r="C33117" s="107" t="s">
        <v>120</v>
      </c>
      <c r="D33117" s="107">
        <v>33.1</v>
      </c>
      <c r="E33117" s="107">
        <v>8756</v>
      </c>
    </row>
    <row r="33118" spans="1:5" x14ac:dyDescent="0.3">
      <c r="A33118" s="66">
        <v>42178</v>
      </c>
      <c r="B33118" s="98">
        <v>0.16666666666666666</v>
      </c>
      <c r="C33118" s="107" t="s">
        <v>120</v>
      </c>
      <c r="D33118" s="107">
        <v>33.07</v>
      </c>
      <c r="E33118" s="107">
        <v>8686</v>
      </c>
    </row>
    <row r="33119" spans="1:5" x14ac:dyDescent="0.3">
      <c r="A33119" s="66">
        <v>42178</v>
      </c>
      <c r="B33119" s="98">
        <v>0.17708333333333334</v>
      </c>
      <c r="C33119" s="107" t="s">
        <v>120</v>
      </c>
      <c r="D33119" s="107">
        <v>32.979999999999997</v>
      </c>
      <c r="E33119" s="107">
        <v>8815</v>
      </c>
    </row>
    <row r="33120" spans="1:5" x14ac:dyDescent="0.3">
      <c r="A33120" s="66">
        <v>42178</v>
      </c>
      <c r="B33120" s="98">
        <v>0.1875</v>
      </c>
      <c r="C33120" s="107" t="s">
        <v>120</v>
      </c>
      <c r="D33120" s="107">
        <v>32.92</v>
      </c>
      <c r="E33120" s="107">
        <v>8794</v>
      </c>
    </row>
    <row r="33121" spans="1:5" x14ac:dyDescent="0.3">
      <c r="A33121" s="66">
        <v>42178</v>
      </c>
      <c r="B33121" s="98">
        <v>0.19791666666666666</v>
      </c>
      <c r="C33121" s="107" t="s">
        <v>120</v>
      </c>
      <c r="D33121" s="107">
        <v>32.89</v>
      </c>
      <c r="E33121" s="107">
        <v>8858</v>
      </c>
    </row>
    <row r="33122" spans="1:5" x14ac:dyDescent="0.3">
      <c r="A33122" s="66">
        <v>42178</v>
      </c>
      <c r="B33122" s="98">
        <v>0.20833333333333334</v>
      </c>
      <c r="C33122" s="107" t="s">
        <v>120</v>
      </c>
      <c r="D33122" s="107">
        <v>32.86</v>
      </c>
      <c r="E33122" s="107">
        <v>8868</v>
      </c>
    </row>
    <row r="33123" spans="1:5" x14ac:dyDescent="0.3">
      <c r="A33123" s="66">
        <v>42178</v>
      </c>
      <c r="B33123" s="98">
        <v>0.21875</v>
      </c>
      <c r="C33123" s="107" t="s">
        <v>120</v>
      </c>
      <c r="D33123" s="107">
        <v>32.81</v>
      </c>
      <c r="E33123" s="107">
        <v>8896</v>
      </c>
    </row>
    <row r="33124" spans="1:5" x14ac:dyDescent="0.3">
      <c r="A33124" s="66">
        <v>42178</v>
      </c>
      <c r="B33124" s="98">
        <v>0.22916666666666666</v>
      </c>
      <c r="C33124" s="107" t="s">
        <v>120</v>
      </c>
      <c r="D33124" s="107">
        <v>32.729999999999997</v>
      </c>
      <c r="E33124" s="107">
        <v>8976</v>
      </c>
    </row>
    <row r="33125" spans="1:5" x14ac:dyDescent="0.3">
      <c r="A33125" s="66">
        <v>42178</v>
      </c>
      <c r="B33125" s="98">
        <v>0.23958333333333334</v>
      </c>
      <c r="C33125" s="107" t="s">
        <v>120</v>
      </c>
      <c r="D33125" s="107">
        <v>32.659999999999997</v>
      </c>
      <c r="E33125" s="107">
        <v>8970</v>
      </c>
    </row>
    <row r="33126" spans="1:5" x14ac:dyDescent="0.3">
      <c r="A33126" s="66">
        <v>42178</v>
      </c>
      <c r="B33126" s="98">
        <v>0.25</v>
      </c>
      <c r="C33126" s="107" t="s">
        <v>120</v>
      </c>
      <c r="D33126" s="107">
        <v>32.590000000000003</v>
      </c>
      <c r="E33126" s="107">
        <v>9249</v>
      </c>
    </row>
    <row r="33127" spans="1:5" x14ac:dyDescent="0.3">
      <c r="A33127" s="66">
        <v>42178</v>
      </c>
      <c r="B33127" s="98">
        <v>0.26041666666666669</v>
      </c>
      <c r="C33127" s="107" t="s">
        <v>120</v>
      </c>
      <c r="D33127" s="107">
        <v>32.479999999999997</v>
      </c>
      <c r="E33127" s="107">
        <v>9382</v>
      </c>
    </row>
    <row r="33128" spans="1:5" x14ac:dyDescent="0.3">
      <c r="A33128" s="66">
        <v>42178</v>
      </c>
      <c r="B33128" s="98">
        <v>0.27083333333333331</v>
      </c>
      <c r="C33128" s="107" t="s">
        <v>120</v>
      </c>
      <c r="D33128" s="107">
        <v>32.42</v>
      </c>
      <c r="E33128" s="107">
        <v>9531</v>
      </c>
    </row>
    <row r="33129" spans="1:5" x14ac:dyDescent="0.3">
      <c r="A33129" s="66">
        <v>42178</v>
      </c>
      <c r="B33129" s="98">
        <v>0.28125</v>
      </c>
      <c r="C33129" s="107" t="s">
        <v>120</v>
      </c>
      <c r="D33129" s="107">
        <v>32.340000000000003</v>
      </c>
      <c r="E33129" s="107">
        <v>9437</v>
      </c>
    </row>
    <row r="33130" spans="1:5" x14ac:dyDescent="0.3">
      <c r="A33130" s="66">
        <v>42178</v>
      </c>
      <c r="B33130" s="98">
        <v>0.29166666666666669</v>
      </c>
      <c r="C33130" s="107" t="s">
        <v>120</v>
      </c>
      <c r="D33130" s="107">
        <v>32.32</v>
      </c>
      <c r="E33130" s="107">
        <v>9350</v>
      </c>
    </row>
    <row r="33131" spans="1:5" x14ac:dyDescent="0.3">
      <c r="A33131" s="66">
        <v>42178</v>
      </c>
      <c r="B33131" s="98">
        <v>0.30208333333333331</v>
      </c>
      <c r="C33131" s="107" t="s">
        <v>120</v>
      </c>
      <c r="D33131" s="107">
        <v>32.270000000000003</v>
      </c>
      <c r="E33131" s="107">
        <v>9358</v>
      </c>
    </row>
    <row r="33132" spans="1:5" x14ac:dyDescent="0.3">
      <c r="A33132" s="66">
        <v>42178</v>
      </c>
      <c r="B33132" s="98">
        <v>0.3125</v>
      </c>
      <c r="C33132" s="107" t="s">
        <v>120</v>
      </c>
      <c r="D33132" s="107">
        <v>32.270000000000003</v>
      </c>
      <c r="E33132" s="107">
        <v>9280</v>
      </c>
    </row>
    <row r="33133" spans="1:5" x14ac:dyDescent="0.3">
      <c r="A33133" s="66">
        <v>42178</v>
      </c>
      <c r="B33133" s="98">
        <v>0.32291666666666669</v>
      </c>
      <c r="C33133" s="107" t="s">
        <v>120</v>
      </c>
      <c r="D33133" s="107">
        <v>32.26</v>
      </c>
      <c r="E33133" s="107">
        <v>9235</v>
      </c>
    </row>
    <row r="33134" spans="1:5" x14ac:dyDescent="0.3">
      <c r="A33134" s="66">
        <v>42178</v>
      </c>
      <c r="B33134" s="98">
        <v>0.33333333333333331</v>
      </c>
      <c r="C33134" s="107" t="s">
        <v>120</v>
      </c>
      <c r="D33134" s="107">
        <v>32.270000000000003</v>
      </c>
      <c r="E33134" s="107">
        <v>9490</v>
      </c>
    </row>
    <row r="33135" spans="1:5" x14ac:dyDescent="0.3">
      <c r="A33135" s="66">
        <v>42178</v>
      </c>
      <c r="B33135" s="98">
        <v>0.34375</v>
      </c>
      <c r="C33135" s="107" t="s">
        <v>120</v>
      </c>
      <c r="D33135" s="107">
        <v>32.25</v>
      </c>
      <c r="E33135" s="107">
        <v>9600</v>
      </c>
    </row>
    <row r="33136" spans="1:5" x14ac:dyDescent="0.3">
      <c r="A33136" s="66">
        <v>42178</v>
      </c>
      <c r="B33136" s="98">
        <v>0.35416666666666669</v>
      </c>
      <c r="C33136" s="107" t="s">
        <v>120</v>
      </c>
      <c r="D33136" s="107">
        <v>32.28</v>
      </c>
      <c r="E33136" s="107">
        <v>10026</v>
      </c>
    </row>
    <row r="33137" spans="1:5" x14ac:dyDescent="0.3">
      <c r="A33137" s="66">
        <v>42178</v>
      </c>
      <c r="B33137" s="98">
        <v>0.36458333333333331</v>
      </c>
      <c r="C33137" s="107" t="s">
        <v>120</v>
      </c>
      <c r="D33137" s="107">
        <v>32.31</v>
      </c>
      <c r="E33137" s="107">
        <v>10143</v>
      </c>
    </row>
    <row r="33138" spans="1:5" x14ac:dyDescent="0.3">
      <c r="A33138" s="66">
        <v>42178</v>
      </c>
      <c r="B33138" s="98">
        <v>0.375</v>
      </c>
      <c r="C33138" s="107" t="s">
        <v>120</v>
      </c>
      <c r="D33138" s="107">
        <v>32.24</v>
      </c>
      <c r="E33138" s="107">
        <v>10016</v>
      </c>
    </row>
    <row r="33139" spans="1:5" x14ac:dyDescent="0.3">
      <c r="A33139" s="66">
        <v>42178</v>
      </c>
      <c r="B33139" s="98">
        <v>0.38541666666666669</v>
      </c>
      <c r="C33139" s="107" t="s">
        <v>120</v>
      </c>
      <c r="D33139" s="107">
        <v>32.130000000000003</v>
      </c>
      <c r="E33139" s="107">
        <v>9813</v>
      </c>
    </row>
    <row r="33140" spans="1:5" x14ac:dyDescent="0.3">
      <c r="A33140" s="66">
        <v>42178</v>
      </c>
      <c r="B33140" s="98">
        <v>0.39583333333333331</v>
      </c>
      <c r="C33140" s="107" t="s">
        <v>120</v>
      </c>
      <c r="D33140" s="107">
        <v>31.99</v>
      </c>
      <c r="E33140" s="107">
        <v>9458</v>
      </c>
    </row>
    <row r="33141" spans="1:5" x14ac:dyDescent="0.3">
      <c r="A33141" s="66">
        <v>42178</v>
      </c>
      <c r="B33141" s="98">
        <v>0.40625</v>
      </c>
      <c r="C33141" s="107" t="s">
        <v>120</v>
      </c>
      <c r="D33141" s="107">
        <v>31.89</v>
      </c>
      <c r="E33141" s="107">
        <v>9126</v>
      </c>
    </row>
    <row r="33142" spans="1:5" x14ac:dyDescent="0.3">
      <c r="A33142" s="66">
        <v>42178</v>
      </c>
      <c r="B33142" s="98">
        <v>0.41666666666666669</v>
      </c>
      <c r="C33142" s="107" t="s">
        <v>120</v>
      </c>
      <c r="D33142" s="107">
        <v>31.91</v>
      </c>
      <c r="E33142" s="107">
        <v>9103</v>
      </c>
    </row>
    <row r="33143" spans="1:5" x14ac:dyDescent="0.3">
      <c r="A33143" s="66">
        <v>42178</v>
      </c>
      <c r="B33143" s="98">
        <v>0.42708333333333331</v>
      </c>
      <c r="C33143" s="107" t="s">
        <v>120</v>
      </c>
      <c r="D33143" s="107">
        <v>31.92</v>
      </c>
      <c r="E33143" s="107">
        <v>9051</v>
      </c>
    </row>
    <row r="33144" spans="1:5" x14ac:dyDescent="0.3">
      <c r="A33144" s="66">
        <v>42178</v>
      </c>
      <c r="B33144" s="98">
        <v>0.4375</v>
      </c>
      <c r="C33144" s="107" t="s">
        <v>120</v>
      </c>
      <c r="D33144" s="107">
        <v>31.91</v>
      </c>
      <c r="E33144" s="107">
        <v>9051</v>
      </c>
    </row>
    <row r="33145" spans="1:5" x14ac:dyDescent="0.3">
      <c r="A33145" s="66">
        <v>42178</v>
      </c>
      <c r="B33145" s="98">
        <v>0.44791666666666669</v>
      </c>
      <c r="C33145" s="107" t="s">
        <v>120</v>
      </c>
      <c r="D33145" s="107">
        <v>31.89</v>
      </c>
      <c r="E33145" s="107">
        <v>9000</v>
      </c>
    </row>
    <row r="33146" spans="1:5" x14ac:dyDescent="0.3">
      <c r="A33146" s="66">
        <v>42178</v>
      </c>
      <c r="B33146" s="98">
        <v>0.45833333333333331</v>
      </c>
      <c r="C33146" s="107" t="s">
        <v>120</v>
      </c>
      <c r="D33146" s="107">
        <v>31.9</v>
      </c>
      <c r="E33146" s="107">
        <v>9092</v>
      </c>
    </row>
    <row r="33147" spans="1:5" x14ac:dyDescent="0.3">
      <c r="A33147" s="66">
        <v>42178</v>
      </c>
      <c r="B33147" s="98">
        <v>0.46875</v>
      </c>
      <c r="C33147" s="107" t="s">
        <v>120</v>
      </c>
      <c r="D33147" s="107">
        <v>31.87</v>
      </c>
      <c r="E33147" s="107">
        <v>9127</v>
      </c>
    </row>
    <row r="33148" spans="1:5" x14ac:dyDescent="0.3">
      <c r="A33148" s="66">
        <v>42178</v>
      </c>
      <c r="B33148" s="98">
        <v>0.47916666666666669</v>
      </c>
      <c r="C33148" s="107" t="s">
        <v>120</v>
      </c>
      <c r="D33148" s="107">
        <v>31.8</v>
      </c>
      <c r="E33148" s="107">
        <v>9111</v>
      </c>
    </row>
    <row r="33149" spans="1:5" x14ac:dyDescent="0.3">
      <c r="A33149" s="66">
        <v>42178</v>
      </c>
      <c r="B33149" s="98">
        <v>0.48958333333333331</v>
      </c>
      <c r="C33149" s="107" t="s">
        <v>120</v>
      </c>
      <c r="D33149" s="107">
        <v>31.74</v>
      </c>
      <c r="E33149" s="107">
        <v>9073</v>
      </c>
    </row>
    <row r="33150" spans="1:5" x14ac:dyDescent="0.3">
      <c r="A33150" s="66">
        <v>42179</v>
      </c>
      <c r="B33150" s="98">
        <v>0.5</v>
      </c>
      <c r="C33150" s="107" t="s">
        <v>119</v>
      </c>
      <c r="D33150" s="107">
        <v>31.64</v>
      </c>
      <c r="E33150" s="107">
        <v>8957</v>
      </c>
    </row>
    <row r="33151" spans="1:5" x14ac:dyDescent="0.3">
      <c r="A33151" s="66">
        <v>42179</v>
      </c>
      <c r="B33151" s="98">
        <v>0.51041666666666663</v>
      </c>
      <c r="C33151" s="107" t="s">
        <v>119</v>
      </c>
      <c r="D33151" s="107">
        <v>31.66</v>
      </c>
      <c r="E33151" s="107">
        <v>8972</v>
      </c>
    </row>
    <row r="33152" spans="1:5" x14ac:dyDescent="0.3">
      <c r="A33152" s="66">
        <v>42179</v>
      </c>
      <c r="B33152" s="98">
        <v>0.52083333333333337</v>
      </c>
      <c r="C33152" s="107" t="s">
        <v>119</v>
      </c>
      <c r="D33152" s="107">
        <v>31.62</v>
      </c>
      <c r="E33152" s="107">
        <v>8952</v>
      </c>
    </row>
    <row r="33153" spans="1:5" x14ac:dyDescent="0.3">
      <c r="A33153" s="66">
        <v>42179</v>
      </c>
      <c r="B33153" s="98">
        <v>0.53125</v>
      </c>
      <c r="C33153" s="107" t="s">
        <v>119</v>
      </c>
      <c r="D33153" s="107">
        <v>31.58</v>
      </c>
      <c r="E33153" s="107">
        <v>8907</v>
      </c>
    </row>
    <row r="33154" spans="1:5" x14ac:dyDescent="0.3">
      <c r="A33154" s="66">
        <v>42179</v>
      </c>
      <c r="B33154" s="98">
        <v>4.1666666666666664E-2</v>
      </c>
      <c r="C33154" s="107" t="s">
        <v>119</v>
      </c>
      <c r="D33154" s="107">
        <v>31.52</v>
      </c>
      <c r="E33154" s="107">
        <v>8817</v>
      </c>
    </row>
    <row r="33155" spans="1:5" x14ac:dyDescent="0.3">
      <c r="A33155" s="66">
        <v>42179</v>
      </c>
      <c r="B33155" s="98">
        <v>5.2083333333333336E-2</v>
      </c>
      <c r="C33155" s="107" t="s">
        <v>119</v>
      </c>
      <c r="D33155" s="107">
        <v>31.46</v>
      </c>
      <c r="E33155" s="107">
        <v>8774</v>
      </c>
    </row>
    <row r="33156" spans="1:5" x14ac:dyDescent="0.3">
      <c r="A33156" s="66">
        <v>42179</v>
      </c>
      <c r="B33156" s="98">
        <v>6.25E-2</v>
      </c>
      <c r="C33156" s="107" t="s">
        <v>119</v>
      </c>
      <c r="D33156" s="107">
        <v>31.42</v>
      </c>
      <c r="E33156" s="107">
        <v>8721</v>
      </c>
    </row>
    <row r="33157" spans="1:5" x14ac:dyDescent="0.3">
      <c r="A33157" s="66">
        <v>42179</v>
      </c>
      <c r="B33157" s="98">
        <v>7.2916666666666671E-2</v>
      </c>
      <c r="C33157" s="107" t="s">
        <v>119</v>
      </c>
      <c r="D33157" s="107">
        <v>31.4</v>
      </c>
      <c r="E33157" s="107">
        <v>8698</v>
      </c>
    </row>
    <row r="33158" spans="1:5" x14ac:dyDescent="0.3">
      <c r="A33158" s="66">
        <v>42179</v>
      </c>
      <c r="B33158" s="98">
        <v>8.3333333333333329E-2</v>
      </c>
      <c r="C33158" s="107" t="s">
        <v>119</v>
      </c>
      <c r="D33158" s="107">
        <v>31.35</v>
      </c>
      <c r="E33158" s="107">
        <v>8672</v>
      </c>
    </row>
    <row r="33159" spans="1:5" x14ac:dyDescent="0.3">
      <c r="A33159" s="66">
        <v>42179</v>
      </c>
      <c r="B33159" s="98">
        <v>9.375E-2</v>
      </c>
      <c r="C33159" s="107" t="s">
        <v>119</v>
      </c>
      <c r="D33159" s="107">
        <v>31.31</v>
      </c>
      <c r="E33159" s="107">
        <v>8629</v>
      </c>
    </row>
    <row r="33160" spans="1:5" x14ac:dyDescent="0.3">
      <c r="A33160" s="66">
        <v>42179</v>
      </c>
      <c r="B33160" s="98">
        <v>0.10416666666666667</v>
      </c>
      <c r="C33160" s="107" t="s">
        <v>119</v>
      </c>
      <c r="D33160" s="107">
        <v>31.27</v>
      </c>
      <c r="E33160" s="107">
        <v>8594</v>
      </c>
    </row>
    <row r="33161" spans="1:5" x14ac:dyDescent="0.3">
      <c r="A33161" s="66">
        <v>42179</v>
      </c>
      <c r="B33161" s="98">
        <v>0.11458333333333333</v>
      </c>
      <c r="C33161" s="107" t="s">
        <v>119</v>
      </c>
      <c r="D33161" s="107">
        <v>31.23</v>
      </c>
      <c r="E33161" s="107">
        <v>8565</v>
      </c>
    </row>
    <row r="33162" spans="1:5" x14ac:dyDescent="0.3">
      <c r="A33162" s="66">
        <v>42179</v>
      </c>
      <c r="B33162" s="98">
        <v>0.125</v>
      </c>
      <c r="C33162" s="107" t="s">
        <v>119</v>
      </c>
      <c r="D33162" s="107">
        <v>31.2</v>
      </c>
      <c r="E33162" s="107">
        <v>8552</v>
      </c>
    </row>
    <row r="33163" spans="1:5" x14ac:dyDescent="0.3">
      <c r="A33163" s="66">
        <v>42179</v>
      </c>
      <c r="B33163" s="98">
        <v>0.13541666666666666</v>
      </c>
      <c r="C33163" s="107" t="s">
        <v>119</v>
      </c>
      <c r="D33163" s="107">
        <v>31.17</v>
      </c>
      <c r="E33163" s="107">
        <v>8555</v>
      </c>
    </row>
    <row r="33164" spans="1:5" x14ac:dyDescent="0.3">
      <c r="A33164" s="66">
        <v>42179</v>
      </c>
      <c r="B33164" s="98">
        <v>0.14583333333333334</v>
      </c>
      <c r="C33164" s="107" t="s">
        <v>119</v>
      </c>
      <c r="D33164" s="107">
        <v>31.12</v>
      </c>
      <c r="E33164" s="107">
        <v>8545</v>
      </c>
    </row>
    <row r="33165" spans="1:5" x14ac:dyDescent="0.3">
      <c r="A33165" s="66">
        <v>42179</v>
      </c>
      <c r="B33165" s="98">
        <v>0.15625</v>
      </c>
      <c r="C33165" s="107" t="s">
        <v>119</v>
      </c>
      <c r="D33165" s="107">
        <v>31.1</v>
      </c>
      <c r="E33165" s="107">
        <v>8559</v>
      </c>
    </row>
    <row r="33166" spans="1:5" x14ac:dyDescent="0.3">
      <c r="A33166" s="66">
        <v>42179</v>
      </c>
      <c r="B33166" s="98">
        <v>0.16666666666666666</v>
      </c>
      <c r="C33166" s="107" t="s">
        <v>119</v>
      </c>
      <c r="D33166" s="107">
        <v>31.06</v>
      </c>
      <c r="E33166" s="107">
        <v>8560</v>
      </c>
    </row>
    <row r="33167" spans="1:5" x14ac:dyDescent="0.3">
      <c r="A33167" s="66">
        <v>42179</v>
      </c>
      <c r="B33167" s="98">
        <v>0.17708333333333334</v>
      </c>
      <c r="C33167" s="107" t="s">
        <v>119</v>
      </c>
      <c r="D33167" s="107">
        <v>31.05</v>
      </c>
      <c r="E33167" s="107">
        <v>8548</v>
      </c>
    </row>
    <row r="33168" spans="1:5" x14ac:dyDescent="0.3">
      <c r="A33168" s="66">
        <v>42179</v>
      </c>
      <c r="B33168" s="98">
        <v>0.1875</v>
      </c>
      <c r="C33168" s="107" t="s">
        <v>119</v>
      </c>
      <c r="D33168" s="107">
        <v>31.04</v>
      </c>
      <c r="E33168" s="107">
        <v>8701</v>
      </c>
    </row>
    <row r="33169" spans="1:5" x14ac:dyDescent="0.3">
      <c r="A33169" s="66">
        <v>42179</v>
      </c>
      <c r="B33169" s="98">
        <v>0.19791666666666666</v>
      </c>
      <c r="C33169" s="107" t="s">
        <v>119</v>
      </c>
      <c r="D33169" s="107">
        <v>31.02</v>
      </c>
      <c r="E33169" s="107">
        <v>8839</v>
      </c>
    </row>
    <row r="33170" spans="1:5" x14ac:dyDescent="0.3">
      <c r="A33170" s="66">
        <v>42179</v>
      </c>
      <c r="B33170" s="98">
        <v>0.20833333333333334</v>
      </c>
      <c r="C33170" s="107" t="s">
        <v>119</v>
      </c>
      <c r="D33170" s="107">
        <v>30.99</v>
      </c>
      <c r="E33170" s="107">
        <v>8991</v>
      </c>
    </row>
    <row r="33171" spans="1:5" x14ac:dyDescent="0.3">
      <c r="A33171" s="66">
        <v>42179</v>
      </c>
      <c r="B33171" s="98">
        <v>0.21875</v>
      </c>
      <c r="C33171" s="107" t="s">
        <v>119</v>
      </c>
      <c r="D33171" s="107">
        <v>30.98</v>
      </c>
      <c r="E33171" s="107">
        <v>9156</v>
      </c>
    </row>
    <row r="33172" spans="1:5" x14ac:dyDescent="0.3">
      <c r="A33172" s="66">
        <v>42179</v>
      </c>
      <c r="B33172" s="98">
        <v>0.22916666666666666</v>
      </c>
      <c r="C33172" s="107" t="s">
        <v>119</v>
      </c>
      <c r="D33172" s="107">
        <v>31.08</v>
      </c>
      <c r="E33172" s="107">
        <v>9694</v>
      </c>
    </row>
    <row r="33173" spans="1:5" x14ac:dyDescent="0.3">
      <c r="A33173" s="66">
        <v>42179</v>
      </c>
      <c r="B33173" s="98">
        <v>0.23958333333333334</v>
      </c>
      <c r="C33173" s="107" t="s">
        <v>119</v>
      </c>
      <c r="D33173" s="107">
        <v>31.04</v>
      </c>
      <c r="E33173" s="107">
        <v>9867</v>
      </c>
    </row>
    <row r="33174" spans="1:5" x14ac:dyDescent="0.3">
      <c r="A33174" s="66">
        <v>42179</v>
      </c>
      <c r="B33174" s="98">
        <v>0.25</v>
      </c>
      <c r="C33174" s="107" t="s">
        <v>119</v>
      </c>
      <c r="D33174" s="107">
        <v>31.01</v>
      </c>
      <c r="E33174" s="107">
        <v>9909</v>
      </c>
    </row>
    <row r="33175" spans="1:5" x14ac:dyDescent="0.3">
      <c r="A33175" s="66">
        <v>42179</v>
      </c>
      <c r="B33175" s="98">
        <v>0.26041666666666669</v>
      </c>
      <c r="C33175" s="107" t="s">
        <v>119</v>
      </c>
      <c r="D33175" s="107">
        <v>31.01</v>
      </c>
      <c r="E33175" s="107">
        <v>10088</v>
      </c>
    </row>
    <row r="33176" spans="1:5" x14ac:dyDescent="0.3">
      <c r="A33176" s="66">
        <v>42179</v>
      </c>
      <c r="B33176" s="98">
        <v>0.27083333333333331</v>
      </c>
      <c r="C33176" s="107" t="s">
        <v>119</v>
      </c>
      <c r="D33176" s="107">
        <v>30.93</v>
      </c>
      <c r="E33176" s="107">
        <v>10140</v>
      </c>
    </row>
    <row r="33177" spans="1:5" x14ac:dyDescent="0.3">
      <c r="A33177" s="66">
        <v>42179</v>
      </c>
      <c r="B33177" s="98">
        <v>0.28125</v>
      </c>
      <c r="C33177" s="107" t="s">
        <v>119</v>
      </c>
      <c r="D33177" s="107">
        <v>30.92</v>
      </c>
      <c r="E33177" s="107">
        <v>10211</v>
      </c>
    </row>
    <row r="33178" spans="1:5" x14ac:dyDescent="0.3">
      <c r="A33178" s="66">
        <v>42179</v>
      </c>
      <c r="B33178" s="98">
        <v>0.29166666666666669</v>
      </c>
      <c r="C33178" s="107" t="s">
        <v>119</v>
      </c>
      <c r="D33178" s="107">
        <v>30.91</v>
      </c>
      <c r="E33178" s="107">
        <v>10346</v>
      </c>
    </row>
    <row r="33179" spans="1:5" x14ac:dyDescent="0.3">
      <c r="A33179" s="66">
        <v>42179</v>
      </c>
      <c r="B33179" s="98">
        <v>0.30208333333333331</v>
      </c>
      <c r="C33179" s="107" t="s">
        <v>119</v>
      </c>
      <c r="D33179" s="107">
        <v>30.96</v>
      </c>
      <c r="E33179" s="107">
        <v>10585</v>
      </c>
    </row>
    <row r="33180" spans="1:5" x14ac:dyDescent="0.3">
      <c r="A33180" s="66">
        <v>42179</v>
      </c>
      <c r="B33180" s="98">
        <v>0.3125</v>
      </c>
      <c r="C33180" s="107" t="s">
        <v>119</v>
      </c>
      <c r="D33180" s="107">
        <v>30.9</v>
      </c>
      <c r="E33180" s="107">
        <v>10521</v>
      </c>
    </row>
    <row r="33181" spans="1:5" x14ac:dyDescent="0.3">
      <c r="A33181" s="66">
        <v>42179</v>
      </c>
      <c r="B33181" s="98">
        <v>0.32291666666666669</v>
      </c>
      <c r="C33181" s="107" t="s">
        <v>119</v>
      </c>
      <c r="D33181" s="107">
        <v>30.83</v>
      </c>
      <c r="E33181" s="107">
        <v>10386</v>
      </c>
    </row>
    <row r="33182" spans="1:5" x14ac:dyDescent="0.3">
      <c r="A33182" s="66">
        <v>42179</v>
      </c>
      <c r="B33182" s="98">
        <v>0.33333333333333331</v>
      </c>
      <c r="C33182" s="107" t="s">
        <v>119</v>
      </c>
      <c r="D33182" s="107">
        <v>30.79</v>
      </c>
      <c r="E33182" s="107">
        <v>10269</v>
      </c>
    </row>
    <row r="33183" spans="1:5" x14ac:dyDescent="0.3">
      <c r="A33183" s="66">
        <v>42179</v>
      </c>
      <c r="B33183" s="98">
        <v>0.34375</v>
      </c>
      <c r="C33183" s="107" t="s">
        <v>119</v>
      </c>
      <c r="D33183" s="107">
        <v>30.79</v>
      </c>
      <c r="E33183" s="107">
        <v>10270</v>
      </c>
    </row>
    <row r="33184" spans="1:5" x14ac:dyDescent="0.3">
      <c r="A33184" s="66">
        <v>42179</v>
      </c>
      <c r="B33184" s="98">
        <v>0.35416666666666669</v>
      </c>
      <c r="C33184" s="107" t="s">
        <v>119</v>
      </c>
      <c r="D33184" s="107">
        <v>30.76</v>
      </c>
      <c r="E33184" s="107">
        <v>10124</v>
      </c>
    </row>
    <row r="33185" spans="1:5" x14ac:dyDescent="0.3">
      <c r="A33185" s="66">
        <v>42179</v>
      </c>
      <c r="B33185" s="98">
        <v>0.36458333333333331</v>
      </c>
      <c r="C33185" s="107" t="s">
        <v>119</v>
      </c>
      <c r="D33185" s="107">
        <v>30.78</v>
      </c>
      <c r="E33185" s="107">
        <v>9979</v>
      </c>
    </row>
    <row r="33186" spans="1:5" x14ac:dyDescent="0.3">
      <c r="A33186" s="66">
        <v>42179</v>
      </c>
      <c r="B33186" s="98">
        <v>0.375</v>
      </c>
      <c r="C33186" s="107" t="s">
        <v>119</v>
      </c>
      <c r="D33186" s="107">
        <v>30.87</v>
      </c>
      <c r="E33186" s="107">
        <v>9933</v>
      </c>
    </row>
    <row r="33187" spans="1:5" x14ac:dyDescent="0.3">
      <c r="A33187" s="66">
        <v>42179</v>
      </c>
      <c r="B33187" s="98">
        <v>0.38541666666666669</v>
      </c>
      <c r="C33187" s="107" t="s">
        <v>119</v>
      </c>
      <c r="D33187" s="107">
        <v>30.93</v>
      </c>
      <c r="E33187" s="107">
        <v>9840</v>
      </c>
    </row>
    <row r="33188" spans="1:5" x14ac:dyDescent="0.3">
      <c r="A33188" s="66">
        <v>42179</v>
      </c>
      <c r="B33188" s="98">
        <v>0.39583333333333331</v>
      </c>
      <c r="C33188" s="107" t="s">
        <v>119</v>
      </c>
      <c r="D33188" s="107">
        <v>30.93</v>
      </c>
      <c r="E33188" s="107">
        <v>9818</v>
      </c>
    </row>
    <row r="33189" spans="1:5" x14ac:dyDescent="0.3">
      <c r="A33189" s="66">
        <v>42179</v>
      </c>
      <c r="B33189" s="98">
        <v>0.40625</v>
      </c>
      <c r="C33189" s="107" t="s">
        <v>119</v>
      </c>
      <c r="D33189" s="107">
        <v>31</v>
      </c>
      <c r="E33189" s="107">
        <v>9752</v>
      </c>
    </row>
    <row r="33190" spans="1:5" x14ac:dyDescent="0.3">
      <c r="A33190" s="66">
        <v>42179</v>
      </c>
      <c r="B33190" s="98">
        <v>0.41666666666666669</v>
      </c>
      <c r="C33190" s="107" t="s">
        <v>119</v>
      </c>
      <c r="D33190" s="107">
        <v>31.11</v>
      </c>
      <c r="E33190" s="107">
        <v>9757</v>
      </c>
    </row>
    <row r="33191" spans="1:5" x14ac:dyDescent="0.3">
      <c r="A33191" s="66">
        <v>42179</v>
      </c>
      <c r="B33191" s="98">
        <v>0.42708333333333331</v>
      </c>
      <c r="C33191" s="107" t="s">
        <v>119</v>
      </c>
      <c r="D33191" s="107">
        <v>31.25</v>
      </c>
      <c r="E33191" s="107">
        <v>9729</v>
      </c>
    </row>
    <row r="33192" spans="1:5" x14ac:dyDescent="0.3">
      <c r="A33192" s="66">
        <v>42179</v>
      </c>
      <c r="B33192" s="98">
        <v>0.4375</v>
      </c>
      <c r="C33192" s="107" t="s">
        <v>119</v>
      </c>
      <c r="D33192" s="107">
        <v>31.36</v>
      </c>
      <c r="E33192" s="107">
        <v>9552</v>
      </c>
    </row>
    <row r="33193" spans="1:5" x14ac:dyDescent="0.3">
      <c r="A33193" s="66">
        <v>42179</v>
      </c>
      <c r="B33193" s="98">
        <v>0.44791666666666669</v>
      </c>
      <c r="C33193" s="107" t="s">
        <v>119</v>
      </c>
      <c r="D33193" s="107">
        <v>31.49</v>
      </c>
      <c r="E33193" s="107">
        <v>9401</v>
      </c>
    </row>
    <row r="33194" spans="1:5" x14ac:dyDescent="0.3">
      <c r="A33194" s="66">
        <v>42179</v>
      </c>
      <c r="B33194" s="98">
        <v>0.45833333333333331</v>
      </c>
      <c r="C33194" s="107" t="s">
        <v>119</v>
      </c>
      <c r="D33194" s="107">
        <v>31.55</v>
      </c>
      <c r="E33194" s="107">
        <v>9400</v>
      </c>
    </row>
    <row r="33195" spans="1:5" x14ac:dyDescent="0.3">
      <c r="A33195" s="66">
        <v>42179</v>
      </c>
      <c r="B33195" s="98">
        <v>0.46875</v>
      </c>
      <c r="C33195" s="107" t="s">
        <v>119</v>
      </c>
      <c r="D33195" s="107">
        <v>31.75</v>
      </c>
      <c r="E33195" s="107">
        <v>9506</v>
      </c>
    </row>
    <row r="33196" spans="1:5" x14ac:dyDescent="0.3">
      <c r="A33196" s="66">
        <v>42179</v>
      </c>
      <c r="B33196" s="98">
        <v>0.47916666666666669</v>
      </c>
      <c r="C33196" s="107" t="s">
        <v>119</v>
      </c>
      <c r="D33196" s="107">
        <v>31.83</v>
      </c>
      <c r="E33196" s="107">
        <v>9524</v>
      </c>
    </row>
    <row r="33197" spans="1:5" x14ac:dyDescent="0.3">
      <c r="A33197" s="66">
        <v>42179</v>
      </c>
      <c r="B33197" s="98">
        <v>0.48958333333333331</v>
      </c>
      <c r="C33197" s="107" t="s">
        <v>119</v>
      </c>
      <c r="D33197" s="107">
        <v>31.94</v>
      </c>
      <c r="E33197" s="107">
        <v>9645</v>
      </c>
    </row>
    <row r="33198" spans="1:5" x14ac:dyDescent="0.3">
      <c r="A33198" s="66">
        <v>42179</v>
      </c>
      <c r="B33198" s="98">
        <v>0.5</v>
      </c>
      <c r="C33198" s="107" t="s">
        <v>120</v>
      </c>
      <c r="D33198" s="107">
        <v>31.93</v>
      </c>
      <c r="E33198" s="107">
        <v>9708</v>
      </c>
    </row>
    <row r="33199" spans="1:5" x14ac:dyDescent="0.3">
      <c r="A33199" s="66">
        <v>42179</v>
      </c>
      <c r="B33199" s="98">
        <v>0.51041666666666663</v>
      </c>
      <c r="C33199" s="107" t="s">
        <v>120</v>
      </c>
      <c r="D33199" s="107">
        <v>31.99</v>
      </c>
      <c r="E33199" s="107">
        <v>9943</v>
      </c>
    </row>
    <row r="33200" spans="1:5" x14ac:dyDescent="0.3">
      <c r="A33200" s="66">
        <v>42179</v>
      </c>
      <c r="B33200" s="98">
        <v>0.52083333333333337</v>
      </c>
      <c r="C33200" s="107" t="s">
        <v>120</v>
      </c>
      <c r="D33200" s="107">
        <v>32.53</v>
      </c>
      <c r="E33200" s="107">
        <v>9984</v>
      </c>
    </row>
    <row r="33201" spans="1:5" x14ac:dyDescent="0.3">
      <c r="A33201" s="66">
        <v>42179</v>
      </c>
      <c r="B33201" s="98">
        <v>0.53125</v>
      </c>
      <c r="C33201" s="107" t="s">
        <v>120</v>
      </c>
      <c r="D33201" s="107">
        <v>32.24</v>
      </c>
      <c r="E33201" s="107">
        <v>10040</v>
      </c>
    </row>
    <row r="33202" spans="1:5" x14ac:dyDescent="0.3">
      <c r="A33202" s="66">
        <v>42179</v>
      </c>
      <c r="B33202" s="98">
        <v>4.1666666666666664E-2</v>
      </c>
      <c r="C33202" s="107" t="s">
        <v>120</v>
      </c>
      <c r="D33202" s="107">
        <v>32.22</v>
      </c>
      <c r="E33202" s="107">
        <v>9960</v>
      </c>
    </row>
    <row r="33203" spans="1:5" x14ac:dyDescent="0.3">
      <c r="A33203" s="66">
        <v>42179</v>
      </c>
      <c r="B33203" s="98">
        <v>5.2083333333333336E-2</v>
      </c>
      <c r="C33203" s="107" t="s">
        <v>120</v>
      </c>
      <c r="D33203" s="107">
        <v>32.61</v>
      </c>
      <c r="E33203" s="107">
        <v>10015</v>
      </c>
    </row>
    <row r="33204" spans="1:5" x14ac:dyDescent="0.3">
      <c r="A33204" s="66">
        <v>42179</v>
      </c>
      <c r="B33204" s="98">
        <v>6.25E-2</v>
      </c>
      <c r="C33204" s="107" t="s">
        <v>120</v>
      </c>
      <c r="D33204" s="107">
        <v>32.65</v>
      </c>
      <c r="E33204" s="107">
        <v>10020</v>
      </c>
    </row>
    <row r="33205" spans="1:5" x14ac:dyDescent="0.3">
      <c r="A33205" s="66">
        <v>42179</v>
      </c>
      <c r="B33205" s="98">
        <v>7.2916666666666671E-2</v>
      </c>
      <c r="C33205" s="107" t="s">
        <v>120</v>
      </c>
      <c r="D33205" s="107">
        <v>32.89</v>
      </c>
      <c r="E33205" s="107">
        <v>10049</v>
      </c>
    </row>
    <row r="33206" spans="1:5" x14ac:dyDescent="0.3">
      <c r="A33206" s="66">
        <v>42179</v>
      </c>
      <c r="B33206" s="98">
        <v>8.3333333333333329E-2</v>
      </c>
      <c r="C33206" s="107" t="s">
        <v>120</v>
      </c>
      <c r="D33206" s="107">
        <v>32.67</v>
      </c>
      <c r="E33206" s="107">
        <v>9929</v>
      </c>
    </row>
    <row r="33207" spans="1:5" x14ac:dyDescent="0.3">
      <c r="A33207" s="66">
        <v>42179</v>
      </c>
      <c r="B33207" s="98">
        <v>9.375E-2</v>
      </c>
      <c r="C33207" s="107" t="s">
        <v>120</v>
      </c>
      <c r="D33207" s="107">
        <v>32.61</v>
      </c>
      <c r="E33207" s="107">
        <v>9860</v>
      </c>
    </row>
    <row r="33208" spans="1:5" x14ac:dyDescent="0.3">
      <c r="A33208" s="66">
        <v>42179</v>
      </c>
      <c r="B33208" s="98">
        <v>0.10416666666666667</v>
      </c>
      <c r="C33208" s="107" t="s">
        <v>120</v>
      </c>
      <c r="D33208" s="107">
        <v>32.82</v>
      </c>
      <c r="E33208" s="107">
        <v>9881</v>
      </c>
    </row>
    <row r="33209" spans="1:5" x14ac:dyDescent="0.3">
      <c r="A33209" s="66">
        <v>42179</v>
      </c>
      <c r="B33209" s="98">
        <v>0.11458333333333333</v>
      </c>
      <c r="C33209" s="107" t="s">
        <v>120</v>
      </c>
      <c r="D33209" s="107">
        <v>32.770000000000003</v>
      </c>
      <c r="E33209" s="107">
        <v>9784</v>
      </c>
    </row>
    <row r="33210" spans="1:5" x14ac:dyDescent="0.3">
      <c r="A33210" s="66">
        <v>42179</v>
      </c>
      <c r="B33210" s="98">
        <v>0.125</v>
      </c>
      <c r="C33210" s="107" t="s">
        <v>120</v>
      </c>
      <c r="D33210" s="107">
        <v>32.71</v>
      </c>
      <c r="E33210" s="107">
        <v>9632</v>
      </c>
    </row>
    <row r="33211" spans="1:5" x14ac:dyDescent="0.3">
      <c r="A33211" s="66">
        <v>42179</v>
      </c>
      <c r="B33211" s="98">
        <v>0.13541666666666666</v>
      </c>
      <c r="C33211" s="107" t="s">
        <v>120</v>
      </c>
      <c r="D33211" s="107">
        <v>32.61</v>
      </c>
      <c r="E33211" s="107">
        <v>9585</v>
      </c>
    </row>
    <row r="33212" spans="1:5" x14ac:dyDescent="0.3">
      <c r="A33212" s="66">
        <v>42179</v>
      </c>
      <c r="B33212" s="98">
        <v>0.14583333333333334</v>
      </c>
      <c r="C33212" s="107" t="s">
        <v>120</v>
      </c>
      <c r="D33212" s="107">
        <v>32.549999999999997</v>
      </c>
      <c r="E33212" s="107">
        <v>9526</v>
      </c>
    </row>
    <row r="33213" spans="1:5" x14ac:dyDescent="0.3">
      <c r="A33213" s="66">
        <v>42179</v>
      </c>
      <c r="B33213" s="98">
        <v>0.15625</v>
      </c>
      <c r="C33213" s="107" t="s">
        <v>120</v>
      </c>
      <c r="D33213" s="107">
        <v>32.33</v>
      </c>
      <c r="E33213" s="107">
        <v>9465</v>
      </c>
    </row>
    <row r="33214" spans="1:5" x14ac:dyDescent="0.3">
      <c r="A33214" s="66">
        <v>42179</v>
      </c>
      <c r="B33214" s="98">
        <v>0.16666666666666666</v>
      </c>
      <c r="C33214" s="107" t="s">
        <v>120</v>
      </c>
      <c r="D33214" s="107">
        <v>32.26</v>
      </c>
      <c r="E33214" s="107">
        <v>9376</v>
      </c>
    </row>
    <row r="33215" spans="1:5" x14ac:dyDescent="0.3">
      <c r="A33215" s="66">
        <v>42179</v>
      </c>
      <c r="B33215" s="98">
        <v>0.17708333333333334</v>
      </c>
      <c r="C33215" s="107" t="s">
        <v>120</v>
      </c>
      <c r="D33215" s="107">
        <v>32.44</v>
      </c>
      <c r="E33215" s="107">
        <v>9413</v>
      </c>
    </row>
    <row r="33216" spans="1:5" x14ac:dyDescent="0.3">
      <c r="A33216" s="66">
        <v>42179</v>
      </c>
      <c r="B33216" s="98">
        <v>0.1875</v>
      </c>
      <c r="C33216" s="107" t="s">
        <v>120</v>
      </c>
      <c r="D33216" s="107">
        <v>32.43</v>
      </c>
      <c r="E33216" s="107">
        <v>9368</v>
      </c>
    </row>
    <row r="33217" spans="1:5" x14ac:dyDescent="0.3">
      <c r="A33217" s="66">
        <v>42179</v>
      </c>
      <c r="B33217" s="98">
        <v>0.19791666666666666</v>
      </c>
      <c r="C33217" s="107" t="s">
        <v>120</v>
      </c>
      <c r="D33217" s="107">
        <v>32.39</v>
      </c>
      <c r="E33217" s="107">
        <v>9318</v>
      </c>
    </row>
    <row r="33218" spans="1:5" x14ac:dyDescent="0.3">
      <c r="A33218" s="66">
        <v>42179</v>
      </c>
      <c r="B33218" s="98">
        <v>0.20833333333333334</v>
      </c>
      <c r="C33218" s="107" t="s">
        <v>120</v>
      </c>
      <c r="D33218" s="107">
        <v>32.33</v>
      </c>
      <c r="E33218" s="107">
        <v>9278</v>
      </c>
    </row>
    <row r="33219" spans="1:5" x14ac:dyDescent="0.3">
      <c r="A33219" s="66">
        <v>42179</v>
      </c>
      <c r="B33219" s="98">
        <v>0.21875</v>
      </c>
      <c r="C33219" s="107" t="s">
        <v>120</v>
      </c>
      <c r="D33219" s="107">
        <v>32.32</v>
      </c>
      <c r="E33219" s="107">
        <v>9277</v>
      </c>
    </row>
    <row r="33220" spans="1:5" x14ac:dyDescent="0.3">
      <c r="A33220" s="66">
        <v>42179</v>
      </c>
      <c r="B33220" s="98">
        <v>0.22916666666666666</v>
      </c>
      <c r="C33220" s="107" t="s">
        <v>120</v>
      </c>
      <c r="D33220" s="107">
        <v>32.119999999999997</v>
      </c>
      <c r="E33220" s="107">
        <v>8997</v>
      </c>
    </row>
    <row r="33221" spans="1:5" x14ac:dyDescent="0.3">
      <c r="A33221" s="66">
        <v>42179</v>
      </c>
      <c r="B33221" s="98">
        <v>0.23958333333333334</v>
      </c>
      <c r="C33221" s="107" t="s">
        <v>120</v>
      </c>
      <c r="D33221" s="107">
        <v>32.11</v>
      </c>
      <c r="E33221" s="107">
        <v>9157</v>
      </c>
    </row>
    <row r="33222" spans="1:5" x14ac:dyDescent="0.3">
      <c r="A33222" s="66">
        <v>42179</v>
      </c>
      <c r="B33222" s="98">
        <v>0.25</v>
      </c>
      <c r="C33222" s="107" t="s">
        <v>120</v>
      </c>
      <c r="D33222" s="107">
        <v>32.11</v>
      </c>
      <c r="E33222" s="107">
        <v>9204</v>
      </c>
    </row>
    <row r="33223" spans="1:5" x14ac:dyDescent="0.3">
      <c r="A33223" s="66">
        <v>42179</v>
      </c>
      <c r="B33223" s="98">
        <v>0.26041666666666669</v>
      </c>
      <c r="C33223" s="107" t="s">
        <v>120</v>
      </c>
      <c r="D33223" s="107">
        <v>32.14</v>
      </c>
      <c r="E33223" s="107">
        <v>9183</v>
      </c>
    </row>
    <row r="33224" spans="1:5" x14ac:dyDescent="0.3">
      <c r="A33224" s="66">
        <v>42179</v>
      </c>
      <c r="B33224" s="98">
        <v>0.27083333333333331</v>
      </c>
      <c r="C33224" s="107" t="s">
        <v>120</v>
      </c>
      <c r="D33224" s="107">
        <v>32.04</v>
      </c>
      <c r="E33224" s="107">
        <v>9144</v>
      </c>
    </row>
    <row r="33225" spans="1:5" x14ac:dyDescent="0.3">
      <c r="A33225" s="66">
        <v>42179</v>
      </c>
      <c r="B33225" s="98">
        <v>0.28125</v>
      </c>
      <c r="C33225" s="107" t="s">
        <v>120</v>
      </c>
      <c r="D33225" s="107">
        <v>32.03</v>
      </c>
      <c r="E33225" s="107">
        <v>9256</v>
      </c>
    </row>
    <row r="33226" spans="1:5" x14ac:dyDescent="0.3">
      <c r="A33226" s="66">
        <v>42179</v>
      </c>
      <c r="B33226" s="98">
        <v>0.29166666666666669</v>
      </c>
      <c r="C33226" s="107" t="s">
        <v>120</v>
      </c>
      <c r="D33226" s="107">
        <v>31.99</v>
      </c>
      <c r="E33226" s="107">
        <v>9416</v>
      </c>
    </row>
    <row r="33227" spans="1:5" x14ac:dyDescent="0.3">
      <c r="A33227" s="66">
        <v>42179</v>
      </c>
      <c r="B33227" s="98">
        <v>0.30208333333333331</v>
      </c>
      <c r="C33227" s="107" t="s">
        <v>120</v>
      </c>
      <c r="D33227" s="107">
        <v>31.93</v>
      </c>
      <c r="E33227" s="107">
        <v>9563</v>
      </c>
    </row>
    <row r="33228" spans="1:5" x14ac:dyDescent="0.3">
      <c r="A33228" s="66">
        <v>42179</v>
      </c>
      <c r="B33228" s="98">
        <v>0.3125</v>
      </c>
      <c r="C33228" s="107" t="s">
        <v>120</v>
      </c>
      <c r="D33228" s="107">
        <v>31.91</v>
      </c>
      <c r="E33228" s="107">
        <v>9598</v>
      </c>
    </row>
    <row r="33229" spans="1:5" x14ac:dyDescent="0.3">
      <c r="A33229" s="66">
        <v>42179</v>
      </c>
      <c r="B33229" s="98">
        <v>0.32291666666666669</v>
      </c>
      <c r="C33229" s="107" t="s">
        <v>120</v>
      </c>
      <c r="D33229" s="107">
        <v>31.87</v>
      </c>
      <c r="E33229" s="107">
        <v>9561</v>
      </c>
    </row>
    <row r="33230" spans="1:5" x14ac:dyDescent="0.3">
      <c r="A33230" s="66">
        <v>42179</v>
      </c>
      <c r="B33230" s="98">
        <v>0.33333333333333331</v>
      </c>
      <c r="C33230" s="107" t="s">
        <v>120</v>
      </c>
      <c r="D33230" s="107">
        <v>31.76</v>
      </c>
      <c r="E33230" s="107">
        <v>9667</v>
      </c>
    </row>
    <row r="33231" spans="1:5" x14ac:dyDescent="0.3">
      <c r="A33231" s="66">
        <v>42179</v>
      </c>
      <c r="B33231" s="98">
        <v>0.34375</v>
      </c>
      <c r="C33231" s="107" t="s">
        <v>120</v>
      </c>
      <c r="D33231" s="107">
        <v>31.73</v>
      </c>
      <c r="E33231" s="107">
        <v>9759</v>
      </c>
    </row>
    <row r="33232" spans="1:5" x14ac:dyDescent="0.3">
      <c r="A33232" s="66">
        <v>42179</v>
      </c>
      <c r="B33232" s="98">
        <v>0.35416666666666669</v>
      </c>
      <c r="C33232" s="107" t="s">
        <v>120</v>
      </c>
      <c r="D33232" s="107">
        <v>31.76</v>
      </c>
      <c r="E33232" s="107">
        <v>9819</v>
      </c>
    </row>
    <row r="33233" spans="1:5" x14ac:dyDescent="0.3">
      <c r="A33233" s="66">
        <v>42179</v>
      </c>
      <c r="B33233" s="98">
        <v>0.36458333333333331</v>
      </c>
      <c r="C33233" s="107" t="s">
        <v>120</v>
      </c>
      <c r="D33233" s="107">
        <v>31.72</v>
      </c>
      <c r="E33233" s="107">
        <v>9682</v>
      </c>
    </row>
    <row r="33234" spans="1:5" x14ac:dyDescent="0.3">
      <c r="A33234" s="66">
        <v>42179</v>
      </c>
      <c r="B33234" s="98">
        <v>0.375</v>
      </c>
      <c r="C33234" s="107" t="s">
        <v>120</v>
      </c>
      <c r="D33234" s="107">
        <v>31.7</v>
      </c>
      <c r="E33234" s="107">
        <v>9735</v>
      </c>
    </row>
    <row r="33235" spans="1:5" x14ac:dyDescent="0.3">
      <c r="A33235" s="66">
        <v>42179</v>
      </c>
      <c r="B33235" s="98">
        <v>0.38541666666666669</v>
      </c>
      <c r="C33235" s="107" t="s">
        <v>120</v>
      </c>
      <c r="D33235" s="107">
        <v>31.7</v>
      </c>
      <c r="E33235" s="107">
        <v>9925</v>
      </c>
    </row>
    <row r="33236" spans="1:5" x14ac:dyDescent="0.3">
      <c r="A33236" s="66">
        <v>42179</v>
      </c>
      <c r="B33236" s="98">
        <v>0.39583333333333331</v>
      </c>
      <c r="C33236" s="107" t="s">
        <v>120</v>
      </c>
      <c r="D33236" s="107">
        <v>31.53</v>
      </c>
      <c r="E33236" s="107">
        <v>9799</v>
      </c>
    </row>
    <row r="33237" spans="1:5" x14ac:dyDescent="0.3">
      <c r="A33237" s="66">
        <v>42179</v>
      </c>
      <c r="B33237" s="98">
        <v>0.40625</v>
      </c>
      <c r="C33237" s="107" t="s">
        <v>120</v>
      </c>
      <c r="D33237" s="107">
        <v>31.55</v>
      </c>
      <c r="E33237" s="107">
        <v>9877</v>
      </c>
    </row>
    <row r="33238" spans="1:5" x14ac:dyDescent="0.3">
      <c r="A33238" s="66">
        <v>42179</v>
      </c>
      <c r="B33238" s="98">
        <v>0.41666666666666669</v>
      </c>
      <c r="C33238" s="107" t="s">
        <v>120</v>
      </c>
      <c r="D33238" s="107">
        <v>31.56</v>
      </c>
      <c r="E33238" s="107">
        <v>9927</v>
      </c>
    </row>
    <row r="33239" spans="1:5" x14ac:dyDescent="0.3">
      <c r="A33239" s="66">
        <v>42179</v>
      </c>
      <c r="B33239" s="98">
        <v>0.42708333333333331</v>
      </c>
      <c r="C33239" s="107" t="s">
        <v>120</v>
      </c>
      <c r="D33239" s="107">
        <v>31.48</v>
      </c>
      <c r="E33239" s="107">
        <v>9839</v>
      </c>
    </row>
    <row r="33240" spans="1:5" x14ac:dyDescent="0.3">
      <c r="A33240" s="66">
        <v>42179</v>
      </c>
      <c r="B33240" s="98">
        <v>0.4375</v>
      </c>
      <c r="C33240" s="107" t="s">
        <v>120</v>
      </c>
      <c r="D33240" s="107">
        <v>31.4</v>
      </c>
      <c r="E33240" s="107">
        <v>9772</v>
      </c>
    </row>
    <row r="33241" spans="1:5" x14ac:dyDescent="0.3">
      <c r="A33241" s="66">
        <v>42179</v>
      </c>
      <c r="B33241" s="98">
        <v>0.44791666666666669</v>
      </c>
      <c r="C33241" s="107" t="s">
        <v>120</v>
      </c>
      <c r="D33241" s="107">
        <v>31.42</v>
      </c>
      <c r="E33241" s="107">
        <v>9680</v>
      </c>
    </row>
    <row r="33242" spans="1:5" x14ac:dyDescent="0.3">
      <c r="A33242" s="66">
        <v>42179</v>
      </c>
      <c r="B33242" s="98">
        <v>0.45833333333333331</v>
      </c>
      <c r="C33242" s="107" t="s">
        <v>120</v>
      </c>
      <c r="D33242" s="107">
        <v>31.26</v>
      </c>
      <c r="E33242" s="107">
        <v>9483</v>
      </c>
    </row>
    <row r="33243" spans="1:5" x14ac:dyDescent="0.3">
      <c r="A33243" s="66">
        <v>42179</v>
      </c>
      <c r="B33243" s="98">
        <v>0.46875</v>
      </c>
      <c r="C33243" s="107" t="s">
        <v>120</v>
      </c>
      <c r="D33243" s="107">
        <v>31.15</v>
      </c>
      <c r="E33243" s="107">
        <v>9386</v>
      </c>
    </row>
    <row r="33244" spans="1:5" x14ac:dyDescent="0.3">
      <c r="A33244" s="66">
        <v>42179</v>
      </c>
      <c r="B33244" s="98">
        <v>0.47916666666666669</v>
      </c>
      <c r="C33244" s="107" t="s">
        <v>120</v>
      </c>
      <c r="D33244" s="107">
        <v>31.16</v>
      </c>
      <c r="E33244" s="107">
        <v>9240</v>
      </c>
    </row>
    <row r="33245" spans="1:5" x14ac:dyDescent="0.3">
      <c r="A33245" s="66">
        <v>42179</v>
      </c>
      <c r="B33245" s="98">
        <v>0.48958333333333331</v>
      </c>
      <c r="C33245" s="107" t="s">
        <v>120</v>
      </c>
      <c r="D33245" s="107">
        <v>31.2</v>
      </c>
      <c r="E33245" s="107">
        <v>9227</v>
      </c>
    </row>
    <row r="33246" spans="1:5" x14ac:dyDescent="0.3">
      <c r="A33246" s="66">
        <v>42180</v>
      </c>
      <c r="B33246" s="98">
        <v>0.5</v>
      </c>
      <c r="C33246" s="107" t="s">
        <v>119</v>
      </c>
      <c r="D33246" s="107">
        <v>31.28</v>
      </c>
      <c r="E33246" s="107">
        <v>9325</v>
      </c>
    </row>
    <row r="33247" spans="1:5" x14ac:dyDescent="0.3">
      <c r="A33247" s="66">
        <v>42180</v>
      </c>
      <c r="B33247" s="98">
        <v>0.51041666666666663</v>
      </c>
      <c r="C33247" s="107" t="s">
        <v>119</v>
      </c>
      <c r="D33247" s="107">
        <v>31.22</v>
      </c>
      <c r="E33247" s="107">
        <v>9229</v>
      </c>
    </row>
    <row r="33248" spans="1:5" x14ac:dyDescent="0.3">
      <c r="A33248" s="66">
        <v>42180</v>
      </c>
      <c r="B33248" s="98">
        <v>0.52083333333333337</v>
      </c>
      <c r="C33248" s="107" t="s">
        <v>119</v>
      </c>
      <c r="D33248" s="107">
        <v>31.2</v>
      </c>
      <c r="E33248" s="107">
        <v>9203</v>
      </c>
    </row>
    <row r="33249" spans="1:5" x14ac:dyDescent="0.3">
      <c r="A33249" s="66">
        <v>42180</v>
      </c>
      <c r="B33249" s="98">
        <v>0.53125</v>
      </c>
      <c r="C33249" s="107" t="s">
        <v>119</v>
      </c>
      <c r="D33249" s="107">
        <v>31.18</v>
      </c>
      <c r="E33249" s="107">
        <v>9121</v>
      </c>
    </row>
    <row r="33250" spans="1:5" x14ac:dyDescent="0.3">
      <c r="A33250" s="66">
        <v>42180</v>
      </c>
      <c r="B33250" s="98">
        <v>4.1666666666666664E-2</v>
      </c>
      <c r="C33250" s="107" t="s">
        <v>119</v>
      </c>
      <c r="D33250" s="107">
        <v>31.1</v>
      </c>
      <c r="E33250" s="107">
        <v>8986</v>
      </c>
    </row>
    <row r="33251" spans="1:5" x14ac:dyDescent="0.3">
      <c r="A33251" s="66">
        <v>42180</v>
      </c>
      <c r="B33251" s="98">
        <v>5.2083333333333336E-2</v>
      </c>
      <c r="C33251" s="107" t="s">
        <v>119</v>
      </c>
      <c r="D33251" s="107">
        <v>31.06</v>
      </c>
      <c r="E33251" s="107">
        <v>8835</v>
      </c>
    </row>
    <row r="33252" spans="1:5" x14ac:dyDescent="0.3">
      <c r="A33252" s="66">
        <v>42180</v>
      </c>
      <c r="B33252" s="98">
        <v>6.25E-2</v>
      </c>
      <c r="C33252" s="107" t="s">
        <v>119</v>
      </c>
      <c r="D33252" s="107">
        <v>31.04</v>
      </c>
      <c r="E33252" s="107">
        <v>8780</v>
      </c>
    </row>
    <row r="33253" spans="1:5" x14ac:dyDescent="0.3">
      <c r="A33253" s="66">
        <v>42180</v>
      </c>
      <c r="B33253" s="98">
        <v>7.2916666666666671E-2</v>
      </c>
      <c r="C33253" s="107" t="s">
        <v>119</v>
      </c>
      <c r="D33253" s="107">
        <v>31</v>
      </c>
      <c r="E33253" s="107">
        <v>8736</v>
      </c>
    </row>
    <row r="33254" spans="1:5" x14ac:dyDescent="0.3">
      <c r="A33254" s="66">
        <v>42180</v>
      </c>
      <c r="B33254" s="98">
        <v>8.3333333333333329E-2</v>
      </c>
      <c r="C33254" s="107" t="s">
        <v>119</v>
      </c>
      <c r="D33254" s="107">
        <v>30.89</v>
      </c>
      <c r="E33254" s="107">
        <v>8611</v>
      </c>
    </row>
    <row r="33255" spans="1:5" x14ac:dyDescent="0.3">
      <c r="A33255" s="66">
        <v>42180</v>
      </c>
      <c r="B33255" s="98">
        <v>9.375E-2</v>
      </c>
      <c r="C33255" s="107" t="s">
        <v>119</v>
      </c>
      <c r="D33255" s="107">
        <v>30.83</v>
      </c>
      <c r="E33255" s="107">
        <v>8412</v>
      </c>
    </row>
    <row r="33256" spans="1:5" x14ac:dyDescent="0.3">
      <c r="A33256" s="66">
        <v>42180</v>
      </c>
      <c r="B33256" s="98">
        <v>0.10416666666666667</v>
      </c>
      <c r="C33256" s="107" t="s">
        <v>119</v>
      </c>
      <c r="D33256" s="107">
        <v>30.82</v>
      </c>
      <c r="E33256" s="107">
        <v>8280</v>
      </c>
    </row>
    <row r="33257" spans="1:5" x14ac:dyDescent="0.3">
      <c r="A33257" s="66">
        <v>42180</v>
      </c>
      <c r="B33257" s="98">
        <v>0.11458333333333333</v>
      </c>
      <c r="C33257" s="107" t="s">
        <v>119</v>
      </c>
      <c r="D33257" s="107">
        <v>30.81</v>
      </c>
      <c r="E33257" s="107">
        <v>8191</v>
      </c>
    </row>
    <row r="33258" spans="1:5" x14ac:dyDescent="0.3">
      <c r="A33258" s="66">
        <v>42180</v>
      </c>
      <c r="B33258" s="98">
        <v>0.125</v>
      </c>
      <c r="C33258" s="107" t="s">
        <v>119</v>
      </c>
      <c r="D33258" s="107">
        <v>30.79</v>
      </c>
      <c r="E33258" s="107">
        <v>8092</v>
      </c>
    </row>
    <row r="33259" spans="1:5" x14ac:dyDescent="0.3">
      <c r="A33259" s="66">
        <v>42180</v>
      </c>
      <c r="B33259" s="98">
        <v>0.13541666666666666</v>
      </c>
      <c r="C33259" s="107" t="s">
        <v>119</v>
      </c>
      <c r="D33259" s="107">
        <v>30.75</v>
      </c>
      <c r="E33259" s="107">
        <v>7974</v>
      </c>
    </row>
    <row r="33260" spans="1:5" x14ac:dyDescent="0.3">
      <c r="A33260" s="66">
        <v>42180</v>
      </c>
      <c r="B33260" s="98">
        <v>0.14583333333333334</v>
      </c>
      <c r="C33260" s="107" t="s">
        <v>119</v>
      </c>
      <c r="D33260" s="107">
        <v>30.7</v>
      </c>
      <c r="E33260" s="107">
        <v>7868</v>
      </c>
    </row>
    <row r="33261" spans="1:5" x14ac:dyDescent="0.3">
      <c r="A33261" s="66">
        <v>42180</v>
      </c>
      <c r="B33261" s="98">
        <v>0.15625</v>
      </c>
      <c r="C33261" s="107" t="s">
        <v>119</v>
      </c>
      <c r="D33261" s="107">
        <v>30.66</v>
      </c>
      <c r="E33261" s="107">
        <v>7756</v>
      </c>
    </row>
    <row r="33262" spans="1:5" x14ac:dyDescent="0.3">
      <c r="A33262" s="66">
        <v>42180</v>
      </c>
      <c r="B33262" s="98">
        <v>0.16666666666666666</v>
      </c>
      <c r="C33262" s="107" t="s">
        <v>119</v>
      </c>
      <c r="D33262" s="107">
        <v>30.61</v>
      </c>
      <c r="E33262" s="107">
        <v>7699</v>
      </c>
    </row>
    <row r="33263" spans="1:5" x14ac:dyDescent="0.3">
      <c r="A33263" s="66">
        <v>42180</v>
      </c>
      <c r="B33263" s="98">
        <v>0.17708333333333334</v>
      </c>
      <c r="C33263" s="107" t="s">
        <v>119</v>
      </c>
      <c r="D33263" s="107">
        <v>30.58</v>
      </c>
      <c r="E33263" s="107">
        <v>7664</v>
      </c>
    </row>
    <row r="33264" spans="1:5" x14ac:dyDescent="0.3">
      <c r="A33264" s="66">
        <v>42180</v>
      </c>
      <c r="B33264" s="98">
        <v>0.1875</v>
      </c>
      <c r="C33264" s="107" t="s">
        <v>119</v>
      </c>
      <c r="D33264" s="107">
        <v>30.55</v>
      </c>
      <c r="E33264" s="107">
        <v>7654</v>
      </c>
    </row>
    <row r="33265" spans="1:5" x14ac:dyDescent="0.3">
      <c r="A33265" s="66">
        <v>42180</v>
      </c>
      <c r="B33265" s="98">
        <v>0.19791666666666666</v>
      </c>
      <c r="C33265" s="107" t="s">
        <v>119</v>
      </c>
      <c r="D33265" s="107">
        <v>30.53</v>
      </c>
      <c r="E33265" s="107">
        <v>7649</v>
      </c>
    </row>
    <row r="33266" spans="1:5" x14ac:dyDescent="0.3">
      <c r="A33266" s="66">
        <v>42180</v>
      </c>
      <c r="B33266" s="98">
        <v>0.20833333333333334</v>
      </c>
      <c r="C33266" s="107" t="s">
        <v>119</v>
      </c>
      <c r="D33266" s="107">
        <v>30.46</v>
      </c>
      <c r="E33266" s="107">
        <v>7661</v>
      </c>
    </row>
    <row r="33267" spans="1:5" x14ac:dyDescent="0.3">
      <c r="A33267" s="66">
        <v>42180</v>
      </c>
      <c r="B33267" s="98">
        <v>0.21875</v>
      </c>
      <c r="C33267" s="107" t="s">
        <v>119</v>
      </c>
      <c r="D33267" s="107">
        <v>30.43</v>
      </c>
      <c r="E33267" s="107">
        <v>7781</v>
      </c>
    </row>
    <row r="33268" spans="1:5" x14ac:dyDescent="0.3">
      <c r="A33268" s="66">
        <v>42180</v>
      </c>
      <c r="B33268" s="98">
        <v>0.22916666666666666</v>
      </c>
      <c r="C33268" s="107" t="s">
        <v>119</v>
      </c>
      <c r="D33268" s="107">
        <v>30.44</v>
      </c>
      <c r="E33268" s="107">
        <v>7925</v>
      </c>
    </row>
    <row r="33269" spans="1:5" x14ac:dyDescent="0.3">
      <c r="A33269" s="66">
        <v>42180</v>
      </c>
      <c r="B33269" s="98">
        <v>0.23958333333333334</v>
      </c>
      <c r="C33269" s="107" t="s">
        <v>119</v>
      </c>
      <c r="D33269" s="107">
        <v>30.58</v>
      </c>
      <c r="E33269" s="107">
        <v>8667</v>
      </c>
    </row>
    <row r="33270" spans="1:5" x14ac:dyDescent="0.3">
      <c r="A33270" s="66">
        <v>42180</v>
      </c>
      <c r="B33270" s="98">
        <v>0.25</v>
      </c>
      <c r="C33270" s="107" t="s">
        <v>119</v>
      </c>
      <c r="D33270" s="107">
        <v>30.85</v>
      </c>
      <c r="E33270" s="107">
        <v>9948</v>
      </c>
    </row>
    <row r="33271" spans="1:5" x14ac:dyDescent="0.3">
      <c r="A33271" s="66">
        <v>42180</v>
      </c>
      <c r="B33271" s="98">
        <v>0.26041666666666669</v>
      </c>
      <c r="C33271" s="107" t="s">
        <v>119</v>
      </c>
      <c r="D33271" s="107">
        <v>30.83</v>
      </c>
      <c r="E33271" s="107">
        <v>10092</v>
      </c>
    </row>
    <row r="33272" spans="1:5" x14ac:dyDescent="0.3">
      <c r="A33272" s="66">
        <v>42180</v>
      </c>
      <c r="B33272" s="98">
        <v>0.27083333333333331</v>
      </c>
      <c r="C33272" s="107" t="s">
        <v>119</v>
      </c>
      <c r="D33272" s="107">
        <v>30.79</v>
      </c>
      <c r="E33272" s="107">
        <v>10184</v>
      </c>
    </row>
    <row r="33273" spans="1:5" x14ac:dyDescent="0.3">
      <c r="A33273" s="66">
        <v>42180</v>
      </c>
      <c r="B33273" s="98">
        <v>0.28125</v>
      </c>
      <c r="C33273" s="107" t="s">
        <v>119</v>
      </c>
      <c r="D33273" s="107">
        <v>30.73</v>
      </c>
      <c r="E33273" s="107">
        <v>10126</v>
      </c>
    </row>
    <row r="33274" spans="1:5" x14ac:dyDescent="0.3">
      <c r="A33274" s="66">
        <v>42180</v>
      </c>
      <c r="B33274" s="98">
        <v>0.29166666666666669</v>
      </c>
      <c r="C33274" s="107" t="s">
        <v>119</v>
      </c>
      <c r="D33274" s="107">
        <v>30.73</v>
      </c>
      <c r="E33274" s="107">
        <v>10310</v>
      </c>
    </row>
    <row r="33275" spans="1:5" x14ac:dyDescent="0.3">
      <c r="A33275" s="66">
        <v>42180</v>
      </c>
      <c r="B33275" s="98">
        <v>0.30208333333333331</v>
      </c>
      <c r="C33275" s="107" t="s">
        <v>119</v>
      </c>
      <c r="D33275" s="107">
        <v>30.64</v>
      </c>
      <c r="E33275" s="107">
        <v>10183</v>
      </c>
    </row>
    <row r="33276" spans="1:5" x14ac:dyDescent="0.3">
      <c r="A33276" s="66">
        <v>42180</v>
      </c>
      <c r="B33276" s="98">
        <v>0.3125</v>
      </c>
      <c r="C33276" s="107" t="s">
        <v>119</v>
      </c>
      <c r="D33276" s="107">
        <v>30.78</v>
      </c>
      <c r="E33276" s="107">
        <v>10625</v>
      </c>
    </row>
    <row r="33277" spans="1:5" x14ac:dyDescent="0.3">
      <c r="A33277" s="66">
        <v>42180</v>
      </c>
      <c r="B33277" s="98">
        <v>0.32291666666666669</v>
      </c>
      <c r="C33277" s="107" t="s">
        <v>119</v>
      </c>
      <c r="D33277" s="107">
        <v>30.73</v>
      </c>
      <c r="E33277" s="107">
        <v>10905</v>
      </c>
    </row>
    <row r="33278" spans="1:5" x14ac:dyDescent="0.3">
      <c r="A33278" s="66">
        <v>42180</v>
      </c>
      <c r="B33278" s="98">
        <v>0.33333333333333331</v>
      </c>
      <c r="C33278" s="107" t="s">
        <v>119</v>
      </c>
      <c r="D33278" s="107">
        <v>30.6</v>
      </c>
      <c r="E33278" s="107">
        <v>10828</v>
      </c>
    </row>
    <row r="33279" spans="1:5" x14ac:dyDescent="0.3">
      <c r="A33279" s="66">
        <v>42180</v>
      </c>
      <c r="B33279" s="98">
        <v>0.34375</v>
      </c>
      <c r="C33279" s="107" t="s">
        <v>119</v>
      </c>
      <c r="D33279" s="107">
        <v>30.45</v>
      </c>
      <c r="E33279" s="107">
        <v>10270</v>
      </c>
    </row>
    <row r="33280" spans="1:5" x14ac:dyDescent="0.3">
      <c r="A33280" s="66">
        <v>42180</v>
      </c>
      <c r="B33280" s="98">
        <v>0.35416666666666669</v>
      </c>
      <c r="C33280" s="107" t="s">
        <v>119</v>
      </c>
      <c r="D33280" s="107">
        <v>30.44</v>
      </c>
      <c r="E33280" s="107">
        <v>10101</v>
      </c>
    </row>
    <row r="33281" spans="1:5" x14ac:dyDescent="0.3">
      <c r="A33281" s="66">
        <v>42180</v>
      </c>
      <c r="B33281" s="98">
        <v>0.36458333333333331</v>
      </c>
      <c r="C33281" s="107" t="s">
        <v>119</v>
      </c>
      <c r="D33281" s="107">
        <v>30.4</v>
      </c>
      <c r="E33281" s="107">
        <v>9763</v>
      </c>
    </row>
    <row r="33282" spans="1:5" x14ac:dyDescent="0.3">
      <c r="A33282" s="66">
        <v>42180</v>
      </c>
      <c r="B33282" s="98">
        <v>0.375</v>
      </c>
      <c r="C33282" s="107" t="s">
        <v>119</v>
      </c>
      <c r="D33282" s="107">
        <v>30.53</v>
      </c>
      <c r="E33282" s="107">
        <v>9871</v>
      </c>
    </row>
    <row r="33283" spans="1:5" x14ac:dyDescent="0.3">
      <c r="A33283" s="66">
        <v>42180</v>
      </c>
      <c r="B33283" s="98">
        <v>0.38541666666666669</v>
      </c>
      <c r="C33283" s="107" t="s">
        <v>119</v>
      </c>
      <c r="D33283" s="107">
        <v>30.59</v>
      </c>
      <c r="E33283" s="107">
        <v>10101</v>
      </c>
    </row>
    <row r="33284" spans="1:5" x14ac:dyDescent="0.3">
      <c r="A33284" s="66">
        <v>42180</v>
      </c>
      <c r="B33284" s="98">
        <v>0.39583333333333331</v>
      </c>
      <c r="C33284" s="107" t="s">
        <v>119</v>
      </c>
      <c r="D33284" s="107">
        <v>30.67</v>
      </c>
      <c r="E33284" s="107">
        <v>10407</v>
      </c>
    </row>
    <row r="33285" spans="1:5" x14ac:dyDescent="0.3">
      <c r="A33285" s="66">
        <v>42180</v>
      </c>
      <c r="B33285" s="98">
        <v>0.40625</v>
      </c>
      <c r="C33285" s="107" t="s">
        <v>119</v>
      </c>
      <c r="D33285" s="107">
        <v>30.73</v>
      </c>
      <c r="E33285" s="107">
        <v>10610</v>
      </c>
    </row>
    <row r="33286" spans="1:5" x14ac:dyDescent="0.3">
      <c r="A33286" s="66">
        <v>42180</v>
      </c>
      <c r="B33286" s="98">
        <v>0.41666666666666669</v>
      </c>
      <c r="C33286" s="107" t="s">
        <v>119</v>
      </c>
      <c r="D33286" s="107">
        <v>30.75</v>
      </c>
      <c r="E33286" s="107">
        <v>10398</v>
      </c>
    </row>
    <row r="33287" spans="1:5" x14ac:dyDescent="0.3">
      <c r="A33287" s="66">
        <v>42180</v>
      </c>
      <c r="B33287" s="98">
        <v>0.42708333333333331</v>
      </c>
      <c r="C33287" s="107" t="s">
        <v>119</v>
      </c>
      <c r="D33287" s="107">
        <v>30.77</v>
      </c>
      <c r="E33287" s="107">
        <v>10258</v>
      </c>
    </row>
    <row r="33288" spans="1:5" x14ac:dyDescent="0.3">
      <c r="A33288" s="66">
        <v>42180</v>
      </c>
      <c r="B33288" s="98">
        <v>0.4375</v>
      </c>
      <c r="C33288" s="107" t="s">
        <v>119</v>
      </c>
      <c r="D33288" s="107">
        <v>30.82</v>
      </c>
      <c r="E33288" s="107">
        <v>10255</v>
      </c>
    </row>
    <row r="33289" spans="1:5" x14ac:dyDescent="0.3">
      <c r="A33289" s="66">
        <v>42180</v>
      </c>
      <c r="B33289" s="98">
        <v>0.44791666666666669</v>
      </c>
      <c r="C33289" s="107" t="s">
        <v>119</v>
      </c>
      <c r="D33289" s="107">
        <v>30.88</v>
      </c>
      <c r="E33289" s="107">
        <v>10347</v>
      </c>
    </row>
    <row r="33290" spans="1:5" x14ac:dyDescent="0.3">
      <c r="A33290" s="66">
        <v>42180</v>
      </c>
      <c r="B33290" s="98">
        <v>0.45833333333333331</v>
      </c>
      <c r="C33290" s="107" t="s">
        <v>119</v>
      </c>
      <c r="D33290" s="107">
        <v>30.94</v>
      </c>
      <c r="E33290" s="107">
        <v>10328</v>
      </c>
    </row>
    <row r="33291" spans="1:5" x14ac:dyDescent="0.3">
      <c r="A33291" s="66">
        <v>42180</v>
      </c>
      <c r="B33291" s="98">
        <v>0.46875</v>
      </c>
      <c r="C33291" s="107" t="s">
        <v>119</v>
      </c>
      <c r="D33291" s="107">
        <v>31.06</v>
      </c>
      <c r="E33291" s="107">
        <v>10094</v>
      </c>
    </row>
    <row r="33292" spans="1:5" x14ac:dyDescent="0.3">
      <c r="A33292" s="66">
        <v>42180</v>
      </c>
      <c r="B33292" s="98">
        <v>0.47916666666666669</v>
      </c>
      <c r="C33292" s="107" t="s">
        <v>119</v>
      </c>
      <c r="D33292" s="107">
        <v>31.08</v>
      </c>
      <c r="E33292" s="107">
        <v>9855</v>
      </c>
    </row>
    <row r="33293" spans="1:5" x14ac:dyDescent="0.3">
      <c r="A33293" s="66">
        <v>42180</v>
      </c>
      <c r="B33293" s="98">
        <v>0.48958333333333331</v>
      </c>
      <c r="C33293" s="107" t="s">
        <v>119</v>
      </c>
      <c r="D33293" s="107">
        <v>31.3</v>
      </c>
      <c r="E33293" s="107">
        <v>9768</v>
      </c>
    </row>
    <row r="33294" spans="1:5" x14ac:dyDescent="0.3">
      <c r="A33294" s="66">
        <v>42180</v>
      </c>
      <c r="B33294" s="98">
        <v>0.5</v>
      </c>
      <c r="C33294" s="107" t="s">
        <v>120</v>
      </c>
      <c r="D33294" s="107">
        <v>31.55</v>
      </c>
      <c r="E33294" s="107">
        <v>9639</v>
      </c>
    </row>
    <row r="33295" spans="1:5" x14ac:dyDescent="0.3">
      <c r="A33295" s="66">
        <v>42180</v>
      </c>
      <c r="B33295" s="98">
        <v>0.51041666666666663</v>
      </c>
      <c r="C33295" s="107" t="s">
        <v>120</v>
      </c>
      <c r="D33295" s="107">
        <v>31.9</v>
      </c>
      <c r="E33295" s="107">
        <v>9686</v>
      </c>
    </row>
    <row r="33296" spans="1:5" x14ac:dyDescent="0.3">
      <c r="A33296" s="66">
        <v>42180</v>
      </c>
      <c r="B33296" s="98">
        <v>0.52083333333333337</v>
      </c>
      <c r="C33296" s="107" t="s">
        <v>120</v>
      </c>
      <c r="D33296" s="107">
        <v>31.91</v>
      </c>
      <c r="E33296" s="107">
        <v>9726</v>
      </c>
    </row>
    <row r="33297" spans="1:5" x14ac:dyDescent="0.3">
      <c r="A33297" s="66">
        <v>42180</v>
      </c>
      <c r="B33297" s="98">
        <v>0.53125</v>
      </c>
      <c r="C33297" s="107" t="s">
        <v>120</v>
      </c>
      <c r="D33297" s="107">
        <v>32.700000000000003</v>
      </c>
      <c r="E33297" s="107">
        <v>9513</v>
      </c>
    </row>
    <row r="33298" spans="1:5" x14ac:dyDescent="0.3">
      <c r="A33298" s="66">
        <v>42180</v>
      </c>
      <c r="B33298" s="98">
        <v>4.1666666666666664E-2</v>
      </c>
      <c r="C33298" s="107" t="s">
        <v>120</v>
      </c>
      <c r="D33298" s="107">
        <v>33.01</v>
      </c>
      <c r="E33298" s="107">
        <v>9387</v>
      </c>
    </row>
    <row r="33299" spans="1:5" x14ac:dyDescent="0.3">
      <c r="A33299" s="66">
        <v>42180</v>
      </c>
      <c r="B33299" s="98">
        <v>5.2083333333333336E-2</v>
      </c>
      <c r="C33299" s="107" t="s">
        <v>120</v>
      </c>
      <c r="D33299" s="107">
        <v>33.28</v>
      </c>
      <c r="E33299" s="107">
        <v>9258</v>
      </c>
    </row>
    <row r="33300" spans="1:5" x14ac:dyDescent="0.3">
      <c r="A33300" s="66">
        <v>42180</v>
      </c>
      <c r="B33300" s="98">
        <v>6.25E-2</v>
      </c>
      <c r="C33300" s="107" t="s">
        <v>120</v>
      </c>
      <c r="D33300" s="107">
        <v>33.36</v>
      </c>
      <c r="E33300" s="107">
        <v>9279</v>
      </c>
    </row>
    <row r="33301" spans="1:5" x14ac:dyDescent="0.3">
      <c r="A33301" s="66">
        <v>42180</v>
      </c>
      <c r="B33301" s="98">
        <v>7.2916666666666671E-2</v>
      </c>
      <c r="C33301" s="107" t="s">
        <v>120</v>
      </c>
      <c r="D33301" s="107">
        <v>33.4</v>
      </c>
      <c r="E33301" s="107">
        <v>9334</v>
      </c>
    </row>
    <row r="33302" spans="1:5" x14ac:dyDescent="0.3">
      <c r="A33302" s="66">
        <v>42180</v>
      </c>
      <c r="B33302" s="98">
        <v>8.3333333333333329E-2</v>
      </c>
      <c r="C33302" s="107" t="s">
        <v>120</v>
      </c>
      <c r="D33302" s="107">
        <v>33.619999999999997</v>
      </c>
      <c r="E33302" s="107">
        <v>9282</v>
      </c>
    </row>
    <row r="33303" spans="1:5" x14ac:dyDescent="0.3">
      <c r="A33303" s="66">
        <v>42180</v>
      </c>
      <c r="B33303" s="98">
        <v>9.375E-2</v>
      </c>
      <c r="C33303" s="107" t="s">
        <v>120</v>
      </c>
      <c r="D33303" s="107">
        <v>33.75</v>
      </c>
      <c r="E33303" s="107">
        <v>9138</v>
      </c>
    </row>
    <row r="33304" spans="1:5" x14ac:dyDescent="0.3">
      <c r="A33304" s="66">
        <v>42180</v>
      </c>
      <c r="B33304" s="98">
        <v>0.10416666666666667</v>
      </c>
      <c r="C33304" s="107" t="s">
        <v>120</v>
      </c>
      <c r="D33304" s="107">
        <v>33.869999999999997</v>
      </c>
      <c r="E33304" s="107">
        <v>9008</v>
      </c>
    </row>
    <row r="33305" spans="1:5" x14ac:dyDescent="0.3">
      <c r="A33305" s="66">
        <v>42180</v>
      </c>
      <c r="B33305" s="98">
        <v>0.11458333333333333</v>
      </c>
      <c r="C33305" s="107" t="s">
        <v>120</v>
      </c>
      <c r="D33305" s="107">
        <v>33.81</v>
      </c>
      <c r="E33305" s="107">
        <v>8752</v>
      </c>
    </row>
    <row r="33306" spans="1:5" x14ac:dyDescent="0.3">
      <c r="A33306" s="66">
        <v>42180</v>
      </c>
      <c r="B33306" s="98">
        <v>0.125</v>
      </c>
      <c r="C33306" s="107" t="s">
        <v>120</v>
      </c>
      <c r="D33306" s="107">
        <v>33.79</v>
      </c>
      <c r="E33306" s="107">
        <v>8394</v>
      </c>
    </row>
    <row r="33307" spans="1:5" x14ac:dyDescent="0.3">
      <c r="A33307" s="66">
        <v>42180</v>
      </c>
      <c r="B33307" s="98">
        <v>0.13541666666666666</v>
      </c>
      <c r="C33307" s="107" t="s">
        <v>120</v>
      </c>
      <c r="D33307" s="107">
        <v>33.85</v>
      </c>
      <c r="E33307" s="107">
        <v>8389</v>
      </c>
    </row>
    <row r="33308" spans="1:5" x14ac:dyDescent="0.3">
      <c r="A33308" s="66">
        <v>42180</v>
      </c>
      <c r="B33308" s="98">
        <v>0.14583333333333334</v>
      </c>
      <c r="C33308" s="107" t="s">
        <v>120</v>
      </c>
      <c r="D33308" s="107">
        <v>33.89</v>
      </c>
      <c r="E33308" s="107">
        <v>8302</v>
      </c>
    </row>
    <row r="33309" spans="1:5" x14ac:dyDescent="0.3">
      <c r="A33309" s="66">
        <v>42180</v>
      </c>
      <c r="B33309" s="98">
        <v>0.15625</v>
      </c>
      <c r="C33309" s="107" t="s">
        <v>120</v>
      </c>
      <c r="D33309" s="107">
        <v>33.97</v>
      </c>
      <c r="E33309" s="107">
        <v>8399</v>
      </c>
    </row>
    <row r="33310" spans="1:5" x14ac:dyDescent="0.3">
      <c r="A33310" s="66">
        <v>42180</v>
      </c>
      <c r="B33310" s="98">
        <v>0.16666666666666666</v>
      </c>
      <c r="C33310" s="107" t="s">
        <v>120</v>
      </c>
      <c r="D33310" s="107">
        <v>33.89</v>
      </c>
      <c r="E33310" s="107">
        <v>8215</v>
      </c>
    </row>
    <row r="33311" spans="1:5" x14ac:dyDescent="0.3">
      <c r="A33311" s="66">
        <v>42180</v>
      </c>
      <c r="B33311" s="98">
        <v>0.17708333333333334</v>
      </c>
      <c r="C33311" s="107" t="s">
        <v>120</v>
      </c>
      <c r="D33311" s="107">
        <v>33.950000000000003</v>
      </c>
      <c r="E33311" s="107">
        <v>8211</v>
      </c>
    </row>
    <row r="33312" spans="1:5" x14ac:dyDescent="0.3">
      <c r="A33312" s="66">
        <v>42180</v>
      </c>
      <c r="B33312" s="98">
        <v>0.1875</v>
      </c>
      <c r="C33312" s="107" t="s">
        <v>120</v>
      </c>
      <c r="D33312" s="107">
        <v>34.15</v>
      </c>
      <c r="E33312" s="107">
        <v>8314</v>
      </c>
    </row>
    <row r="33313" spans="1:5" x14ac:dyDescent="0.3">
      <c r="A33313" s="66">
        <v>42180</v>
      </c>
      <c r="B33313" s="98">
        <v>0.19791666666666666</v>
      </c>
      <c r="C33313" s="107" t="s">
        <v>120</v>
      </c>
      <c r="D33313" s="107">
        <v>34.1</v>
      </c>
      <c r="E33313" s="107">
        <v>8190</v>
      </c>
    </row>
    <row r="33314" spans="1:5" x14ac:dyDescent="0.3">
      <c r="A33314" s="66">
        <v>42180</v>
      </c>
      <c r="B33314" s="98">
        <v>0.20833333333333334</v>
      </c>
      <c r="C33314" s="107" t="s">
        <v>120</v>
      </c>
      <c r="D33314" s="107">
        <v>34.090000000000003</v>
      </c>
      <c r="E33314" s="107">
        <v>8137</v>
      </c>
    </row>
    <row r="33315" spans="1:5" x14ac:dyDescent="0.3">
      <c r="A33315" s="66">
        <v>42180</v>
      </c>
      <c r="B33315" s="98">
        <v>0.21875</v>
      </c>
      <c r="C33315" s="107" t="s">
        <v>120</v>
      </c>
      <c r="D33315" s="107">
        <v>34.19</v>
      </c>
      <c r="E33315" s="107">
        <v>8142</v>
      </c>
    </row>
    <row r="33316" spans="1:5" x14ac:dyDescent="0.3">
      <c r="A33316" s="66">
        <v>42180</v>
      </c>
      <c r="B33316" s="98">
        <v>0.22916666666666666</v>
      </c>
      <c r="C33316" s="107" t="s">
        <v>120</v>
      </c>
      <c r="D33316" s="107">
        <v>34.229999999999997</v>
      </c>
      <c r="E33316" s="107">
        <v>8135</v>
      </c>
    </row>
    <row r="33317" spans="1:5" x14ac:dyDescent="0.3">
      <c r="A33317" s="66">
        <v>42180</v>
      </c>
      <c r="B33317" s="98">
        <v>0.23958333333333334</v>
      </c>
      <c r="C33317" s="107" t="s">
        <v>120</v>
      </c>
      <c r="D33317" s="107">
        <v>34.33</v>
      </c>
      <c r="E33317" s="107">
        <v>8034</v>
      </c>
    </row>
    <row r="33318" spans="1:5" x14ac:dyDescent="0.3">
      <c r="A33318" s="66">
        <v>42180</v>
      </c>
      <c r="B33318" s="98">
        <v>0.25</v>
      </c>
      <c r="C33318" s="107" t="s">
        <v>120</v>
      </c>
      <c r="D33318" s="107">
        <v>34.33</v>
      </c>
      <c r="E33318" s="107">
        <v>7980</v>
      </c>
    </row>
    <row r="33319" spans="1:5" x14ac:dyDescent="0.3">
      <c r="A33319" s="66">
        <v>42180</v>
      </c>
      <c r="B33319" s="98">
        <v>0.26041666666666669</v>
      </c>
      <c r="C33319" s="107" t="s">
        <v>120</v>
      </c>
      <c r="D33319" s="107">
        <v>34.42</v>
      </c>
      <c r="E33319" s="107">
        <v>7848</v>
      </c>
    </row>
    <row r="33320" spans="1:5" x14ac:dyDescent="0.3">
      <c r="A33320" s="66">
        <v>42180</v>
      </c>
      <c r="B33320" s="98">
        <v>0.27083333333333331</v>
      </c>
      <c r="C33320" s="107" t="s">
        <v>120</v>
      </c>
      <c r="D33320" s="107">
        <v>34.369999999999997</v>
      </c>
      <c r="E33320" s="107">
        <v>7583</v>
      </c>
    </row>
    <row r="33321" spans="1:5" x14ac:dyDescent="0.3">
      <c r="A33321" s="66">
        <v>42180</v>
      </c>
      <c r="B33321" s="98">
        <v>0.28125</v>
      </c>
      <c r="C33321" s="107" t="s">
        <v>120</v>
      </c>
      <c r="D33321" s="107">
        <v>34.18</v>
      </c>
      <c r="E33321" s="107">
        <v>7207</v>
      </c>
    </row>
    <row r="33322" spans="1:5" x14ac:dyDescent="0.3">
      <c r="A33322" s="66">
        <v>42180</v>
      </c>
      <c r="B33322" s="98">
        <v>0.29166666666666669</v>
      </c>
      <c r="C33322" s="107" t="s">
        <v>120</v>
      </c>
      <c r="D33322" s="107">
        <v>33.96</v>
      </c>
      <c r="E33322" s="107">
        <v>7407</v>
      </c>
    </row>
    <row r="33323" spans="1:5" x14ac:dyDescent="0.3">
      <c r="A33323" s="66">
        <v>42180</v>
      </c>
      <c r="B33323" s="98">
        <v>0.30208333333333331</v>
      </c>
      <c r="C33323" s="107" t="s">
        <v>120</v>
      </c>
      <c r="D33323" s="107">
        <v>33.770000000000003</v>
      </c>
      <c r="E33323" s="107">
        <v>7579</v>
      </c>
    </row>
    <row r="33324" spans="1:5" x14ac:dyDescent="0.3">
      <c r="A33324" s="66">
        <v>42180</v>
      </c>
      <c r="B33324" s="98">
        <v>0.3125</v>
      </c>
      <c r="C33324" s="107" t="s">
        <v>120</v>
      </c>
      <c r="D33324" s="107">
        <v>33.619999999999997</v>
      </c>
      <c r="E33324" s="107">
        <v>7507</v>
      </c>
    </row>
    <row r="33325" spans="1:5" x14ac:dyDescent="0.3">
      <c r="A33325" s="66">
        <v>42180</v>
      </c>
      <c r="B33325" s="98">
        <v>0.32291666666666669</v>
      </c>
      <c r="C33325" s="107" t="s">
        <v>120</v>
      </c>
      <c r="D33325" s="107">
        <v>33.450000000000003</v>
      </c>
      <c r="E33325" s="107">
        <v>7262</v>
      </c>
    </row>
    <row r="33326" spans="1:5" x14ac:dyDescent="0.3">
      <c r="A33326" s="66">
        <v>42180</v>
      </c>
      <c r="B33326" s="98">
        <v>0.33333333333333331</v>
      </c>
      <c r="C33326" s="107" t="s">
        <v>120</v>
      </c>
      <c r="D33326" s="107">
        <v>33.36</v>
      </c>
      <c r="E33326" s="107">
        <v>7263</v>
      </c>
    </row>
    <row r="33327" spans="1:5" x14ac:dyDescent="0.3">
      <c r="A33327" s="66">
        <v>42180</v>
      </c>
      <c r="B33327" s="98">
        <v>0.34375</v>
      </c>
      <c r="C33327" s="107" t="s">
        <v>120</v>
      </c>
      <c r="D33327" s="107">
        <v>33.17</v>
      </c>
      <c r="E33327" s="107">
        <v>7660</v>
      </c>
    </row>
    <row r="33328" spans="1:5" x14ac:dyDescent="0.3">
      <c r="A33328" s="66">
        <v>42180</v>
      </c>
      <c r="B33328" s="98">
        <v>0.35416666666666669</v>
      </c>
      <c r="C33328" s="107" t="s">
        <v>120</v>
      </c>
      <c r="D33328" s="107">
        <v>33.159999999999997</v>
      </c>
      <c r="E33328" s="107">
        <v>7505</v>
      </c>
    </row>
    <row r="33329" spans="1:5" x14ac:dyDescent="0.3">
      <c r="A33329" s="66">
        <v>42180</v>
      </c>
      <c r="B33329" s="98">
        <v>0.36458333333333331</v>
      </c>
      <c r="C33329" s="107" t="s">
        <v>120</v>
      </c>
      <c r="D33329" s="107">
        <v>33.020000000000003</v>
      </c>
      <c r="E33329" s="107">
        <v>7843</v>
      </c>
    </row>
    <row r="33330" spans="1:5" x14ac:dyDescent="0.3">
      <c r="A33330" s="66">
        <v>42180</v>
      </c>
      <c r="B33330" s="98">
        <v>0.375</v>
      </c>
      <c r="C33330" s="107" t="s">
        <v>120</v>
      </c>
      <c r="D33330" s="107">
        <v>32.9</v>
      </c>
      <c r="E33330" s="107">
        <v>8058</v>
      </c>
    </row>
    <row r="33331" spans="1:5" x14ac:dyDescent="0.3">
      <c r="A33331" s="66">
        <v>42180</v>
      </c>
      <c r="B33331" s="98">
        <v>0.38541666666666669</v>
      </c>
      <c r="C33331" s="107" t="s">
        <v>120</v>
      </c>
      <c r="D33331" s="107">
        <v>32.76</v>
      </c>
      <c r="E33331" s="107">
        <v>8059</v>
      </c>
    </row>
    <row r="33332" spans="1:5" x14ac:dyDescent="0.3">
      <c r="A33332" s="66">
        <v>42180</v>
      </c>
      <c r="B33332" s="98">
        <v>0.39583333333333331</v>
      </c>
      <c r="C33332" s="107" t="s">
        <v>120</v>
      </c>
      <c r="D33332" s="107">
        <v>32.840000000000003</v>
      </c>
      <c r="E33332" s="107">
        <v>7770</v>
      </c>
    </row>
    <row r="33333" spans="1:5" x14ac:dyDescent="0.3">
      <c r="A33333" s="66">
        <v>42180</v>
      </c>
      <c r="B33333" s="98">
        <v>0.40625</v>
      </c>
      <c r="C33333" s="107" t="s">
        <v>120</v>
      </c>
      <c r="D33333" s="107">
        <v>32.75</v>
      </c>
      <c r="E33333" s="107">
        <v>7767</v>
      </c>
    </row>
    <row r="33334" spans="1:5" x14ac:dyDescent="0.3">
      <c r="A33334" s="66">
        <v>42180</v>
      </c>
      <c r="B33334" s="98">
        <v>0.41666666666666669</v>
      </c>
      <c r="C33334" s="107" t="s">
        <v>120</v>
      </c>
      <c r="D33334" s="107">
        <v>32.630000000000003</v>
      </c>
      <c r="E33334" s="107">
        <v>7830</v>
      </c>
    </row>
    <row r="33335" spans="1:5" x14ac:dyDescent="0.3">
      <c r="A33335" s="66">
        <v>42180</v>
      </c>
      <c r="B33335" s="98">
        <v>0.42708333333333331</v>
      </c>
      <c r="C33335" s="107" t="s">
        <v>120</v>
      </c>
      <c r="D33335" s="107">
        <v>32.409999999999997</v>
      </c>
      <c r="E33335" s="107">
        <v>7938</v>
      </c>
    </row>
    <row r="33336" spans="1:5" x14ac:dyDescent="0.3">
      <c r="A33336" s="66">
        <v>42180</v>
      </c>
      <c r="B33336" s="98">
        <v>0.4375</v>
      </c>
      <c r="C33336" s="107" t="s">
        <v>120</v>
      </c>
      <c r="D33336" s="107">
        <v>32.270000000000003</v>
      </c>
      <c r="E33336" s="107">
        <v>8128</v>
      </c>
    </row>
    <row r="33337" spans="1:5" x14ac:dyDescent="0.3">
      <c r="A33337" s="66">
        <v>42180</v>
      </c>
      <c r="B33337" s="98">
        <v>0.44791666666666669</v>
      </c>
      <c r="C33337" s="107" t="s">
        <v>120</v>
      </c>
      <c r="D33337" s="107">
        <v>32.28</v>
      </c>
      <c r="E33337" s="107">
        <v>8029</v>
      </c>
    </row>
    <row r="33338" spans="1:5" x14ac:dyDescent="0.3">
      <c r="A33338" s="66">
        <v>42180</v>
      </c>
      <c r="B33338" s="98">
        <v>0.45833333333333331</v>
      </c>
      <c r="C33338" s="107" t="s">
        <v>120</v>
      </c>
      <c r="D33338" s="107">
        <v>32.21</v>
      </c>
      <c r="E33338" s="107">
        <v>8158</v>
      </c>
    </row>
    <row r="33339" spans="1:5" x14ac:dyDescent="0.3">
      <c r="A33339" s="66">
        <v>42180</v>
      </c>
      <c r="B33339" s="98">
        <v>0.46875</v>
      </c>
      <c r="C33339" s="107" t="s">
        <v>120</v>
      </c>
      <c r="D33339" s="107">
        <v>32.130000000000003</v>
      </c>
      <c r="E33339" s="107">
        <v>8342</v>
      </c>
    </row>
    <row r="33340" spans="1:5" x14ac:dyDescent="0.3">
      <c r="A33340" s="66">
        <v>42180</v>
      </c>
      <c r="B33340" s="98">
        <v>0.47916666666666669</v>
      </c>
      <c r="C33340" s="107" t="s">
        <v>120</v>
      </c>
      <c r="D33340" s="107">
        <v>32.130000000000003</v>
      </c>
      <c r="E33340" s="107">
        <v>8353</v>
      </c>
    </row>
    <row r="33341" spans="1:5" x14ac:dyDescent="0.3">
      <c r="A33341" s="66">
        <v>42180</v>
      </c>
      <c r="B33341" s="98">
        <v>0.48958333333333331</v>
      </c>
      <c r="C33341" s="107" t="s">
        <v>120</v>
      </c>
      <c r="D33341" s="107">
        <v>32.15</v>
      </c>
      <c r="E33341" s="107">
        <v>8449</v>
      </c>
    </row>
    <row r="33342" spans="1:5" x14ac:dyDescent="0.3">
      <c r="A33342" s="66">
        <v>42181</v>
      </c>
      <c r="B33342" s="98">
        <v>0.5</v>
      </c>
      <c r="C33342" s="107" t="s">
        <v>119</v>
      </c>
      <c r="D33342" s="107">
        <v>31.84</v>
      </c>
      <c r="E33342" s="107">
        <v>8282</v>
      </c>
    </row>
    <row r="33343" spans="1:5" x14ac:dyDescent="0.3">
      <c r="A33343" s="66">
        <v>42181</v>
      </c>
      <c r="B33343" s="98">
        <v>0.51041666666666663</v>
      </c>
      <c r="C33343" s="107" t="s">
        <v>119</v>
      </c>
      <c r="D33343" s="107">
        <v>31.75</v>
      </c>
      <c r="E33343" s="107">
        <v>8178</v>
      </c>
    </row>
    <row r="33344" spans="1:5" x14ac:dyDescent="0.3">
      <c r="A33344" s="66">
        <v>42181</v>
      </c>
      <c r="B33344" s="98">
        <v>0.52083333333333337</v>
      </c>
      <c r="C33344" s="107" t="s">
        <v>119</v>
      </c>
      <c r="D33344" s="107">
        <v>31.72</v>
      </c>
      <c r="E33344" s="107">
        <v>8050</v>
      </c>
    </row>
    <row r="33345" spans="1:5" x14ac:dyDescent="0.3">
      <c r="A33345" s="66">
        <v>42181</v>
      </c>
      <c r="B33345" s="98">
        <v>0.53125</v>
      </c>
      <c r="C33345" s="107" t="s">
        <v>119</v>
      </c>
      <c r="D33345" s="107">
        <v>31.65</v>
      </c>
      <c r="E33345" s="107">
        <v>7929</v>
      </c>
    </row>
    <row r="33346" spans="1:5" x14ac:dyDescent="0.3">
      <c r="A33346" s="66">
        <v>42181</v>
      </c>
      <c r="B33346" s="98">
        <v>4.1666666666666664E-2</v>
      </c>
      <c r="C33346" s="107" t="s">
        <v>119</v>
      </c>
      <c r="D33346" s="107">
        <v>31.55</v>
      </c>
      <c r="E33346" s="107">
        <v>7714</v>
      </c>
    </row>
    <row r="33347" spans="1:5" x14ac:dyDescent="0.3">
      <c r="A33347" s="66">
        <v>42181</v>
      </c>
      <c r="B33347" s="98">
        <v>5.2083333333333336E-2</v>
      </c>
      <c r="C33347" s="107" t="s">
        <v>119</v>
      </c>
      <c r="D33347" s="107">
        <v>31.61</v>
      </c>
      <c r="E33347" s="107">
        <v>7713</v>
      </c>
    </row>
    <row r="33348" spans="1:5" x14ac:dyDescent="0.3">
      <c r="A33348" s="66">
        <v>42181</v>
      </c>
      <c r="B33348" s="98">
        <v>6.25E-2</v>
      </c>
      <c r="C33348" s="107" t="s">
        <v>119</v>
      </c>
      <c r="D33348" s="107">
        <v>31.6</v>
      </c>
      <c r="E33348" s="107">
        <v>7741</v>
      </c>
    </row>
    <row r="33349" spans="1:5" x14ac:dyDescent="0.3">
      <c r="A33349" s="66">
        <v>42181</v>
      </c>
      <c r="B33349" s="98">
        <v>7.2916666666666671E-2</v>
      </c>
      <c r="C33349" s="107" t="s">
        <v>119</v>
      </c>
      <c r="D33349" s="107">
        <v>31.57</v>
      </c>
      <c r="E33349" s="107">
        <v>7715</v>
      </c>
    </row>
    <row r="33350" spans="1:5" x14ac:dyDescent="0.3">
      <c r="A33350" s="66">
        <v>42181</v>
      </c>
      <c r="B33350" s="98">
        <v>8.3333333333333329E-2</v>
      </c>
      <c r="C33350" s="107" t="s">
        <v>119</v>
      </c>
      <c r="D33350" s="107">
        <v>31.63</v>
      </c>
      <c r="E33350" s="107">
        <v>7843</v>
      </c>
    </row>
    <row r="33351" spans="1:5" x14ac:dyDescent="0.3">
      <c r="A33351" s="66">
        <v>42181</v>
      </c>
      <c r="B33351" s="98">
        <v>9.375E-2</v>
      </c>
      <c r="C33351" s="107" t="s">
        <v>119</v>
      </c>
      <c r="D33351" s="107">
        <v>31.63</v>
      </c>
      <c r="E33351" s="107">
        <v>7914</v>
      </c>
    </row>
    <row r="33352" spans="1:5" x14ac:dyDescent="0.3">
      <c r="A33352" s="66">
        <v>42181</v>
      </c>
      <c r="B33352" s="98">
        <v>0.10416666666666667</v>
      </c>
      <c r="C33352" s="107" t="s">
        <v>119</v>
      </c>
      <c r="D33352" s="107">
        <v>31.62</v>
      </c>
      <c r="E33352" s="107">
        <v>7977</v>
      </c>
    </row>
    <row r="33353" spans="1:5" x14ac:dyDescent="0.3">
      <c r="A33353" s="66">
        <v>42181</v>
      </c>
      <c r="B33353" s="98">
        <v>0.11458333333333333</v>
      </c>
      <c r="C33353" s="107" t="s">
        <v>119</v>
      </c>
      <c r="D33353" s="107">
        <v>31.56</v>
      </c>
      <c r="E33353" s="107">
        <v>7994</v>
      </c>
    </row>
    <row r="33354" spans="1:5" x14ac:dyDescent="0.3">
      <c r="A33354" s="66">
        <v>42181</v>
      </c>
      <c r="B33354" s="98">
        <v>0.125</v>
      </c>
      <c r="C33354" s="107" t="s">
        <v>119</v>
      </c>
      <c r="D33354" s="107">
        <v>31.48</v>
      </c>
      <c r="E33354" s="107">
        <v>7953</v>
      </c>
    </row>
    <row r="33355" spans="1:5" x14ac:dyDescent="0.3">
      <c r="A33355" s="66">
        <v>42181</v>
      </c>
      <c r="B33355" s="98">
        <v>0.13541666666666666</v>
      </c>
      <c r="C33355" s="107" t="s">
        <v>119</v>
      </c>
      <c r="D33355" s="107">
        <v>31.42</v>
      </c>
      <c r="E33355" s="107">
        <v>7900</v>
      </c>
    </row>
    <row r="33356" spans="1:5" x14ac:dyDescent="0.3">
      <c r="A33356" s="66">
        <v>42181</v>
      </c>
      <c r="B33356" s="98">
        <v>0.14583333333333334</v>
      </c>
      <c r="C33356" s="107" t="s">
        <v>119</v>
      </c>
      <c r="D33356" s="107">
        <v>31.39</v>
      </c>
      <c r="E33356" s="107">
        <v>7862</v>
      </c>
    </row>
    <row r="33357" spans="1:5" x14ac:dyDescent="0.3">
      <c r="A33357" s="66">
        <v>42181</v>
      </c>
      <c r="B33357" s="98">
        <v>0.15625</v>
      </c>
      <c r="C33357" s="107" t="s">
        <v>119</v>
      </c>
      <c r="D33357" s="107">
        <v>31.38</v>
      </c>
      <c r="E33357" s="107">
        <v>7848</v>
      </c>
    </row>
    <row r="33358" spans="1:5" x14ac:dyDescent="0.3">
      <c r="A33358" s="66">
        <v>42181</v>
      </c>
      <c r="B33358" s="98">
        <v>0.16666666666666666</v>
      </c>
      <c r="C33358" s="107" t="s">
        <v>119</v>
      </c>
      <c r="D33358" s="107">
        <v>31.33</v>
      </c>
      <c r="E33358" s="107">
        <v>7851</v>
      </c>
    </row>
    <row r="33359" spans="1:5" x14ac:dyDescent="0.3">
      <c r="A33359" s="66">
        <v>42181</v>
      </c>
      <c r="B33359" s="98">
        <v>0.17708333333333334</v>
      </c>
      <c r="C33359" s="107" t="s">
        <v>119</v>
      </c>
      <c r="D33359" s="107">
        <v>31.27</v>
      </c>
      <c r="E33359" s="107">
        <v>7840</v>
      </c>
    </row>
    <row r="33360" spans="1:5" x14ac:dyDescent="0.3">
      <c r="A33360" s="66">
        <v>42181</v>
      </c>
      <c r="B33360" s="98">
        <v>0.1875</v>
      </c>
      <c r="C33360" s="107" t="s">
        <v>119</v>
      </c>
      <c r="D33360" s="107">
        <v>31.26</v>
      </c>
      <c r="E33360" s="107">
        <v>7827</v>
      </c>
    </row>
    <row r="33361" spans="1:5" x14ac:dyDescent="0.3">
      <c r="A33361" s="66">
        <v>42181</v>
      </c>
      <c r="B33361" s="98">
        <v>0.19791666666666666</v>
      </c>
      <c r="C33361" s="107" t="s">
        <v>119</v>
      </c>
      <c r="D33361" s="107">
        <v>31.25</v>
      </c>
      <c r="E33361" s="107">
        <v>7839</v>
      </c>
    </row>
    <row r="33362" spans="1:5" x14ac:dyDescent="0.3">
      <c r="A33362" s="66">
        <v>42181</v>
      </c>
      <c r="B33362" s="98">
        <v>0.20833333333333334</v>
      </c>
      <c r="C33362" s="107" t="s">
        <v>119</v>
      </c>
      <c r="D33362" s="107">
        <v>31.23</v>
      </c>
      <c r="E33362" s="107">
        <v>7840</v>
      </c>
    </row>
    <row r="33363" spans="1:5" x14ac:dyDescent="0.3">
      <c r="A33363" s="66">
        <v>42181</v>
      </c>
      <c r="B33363" s="98">
        <v>0.21875</v>
      </c>
      <c r="C33363" s="107" t="s">
        <v>119</v>
      </c>
      <c r="D33363" s="107">
        <v>31.19</v>
      </c>
      <c r="E33363" s="107">
        <v>7852</v>
      </c>
    </row>
    <row r="33364" spans="1:5" x14ac:dyDescent="0.3">
      <c r="A33364" s="66">
        <v>42181</v>
      </c>
      <c r="B33364" s="98">
        <v>0.22916666666666666</v>
      </c>
      <c r="C33364" s="107" t="s">
        <v>119</v>
      </c>
      <c r="D33364" s="107">
        <v>30.91</v>
      </c>
      <c r="E33364" s="107">
        <v>7851</v>
      </c>
    </row>
    <row r="33365" spans="1:5" x14ac:dyDescent="0.3">
      <c r="A33365" s="66">
        <v>42181</v>
      </c>
      <c r="B33365" s="98">
        <v>0.23958333333333334</v>
      </c>
      <c r="C33365" s="107" t="s">
        <v>119</v>
      </c>
      <c r="D33365" s="107">
        <v>30.87</v>
      </c>
      <c r="E33365" s="107">
        <v>7841</v>
      </c>
    </row>
    <row r="33366" spans="1:5" x14ac:dyDescent="0.3">
      <c r="A33366" s="66">
        <v>42181</v>
      </c>
      <c r="B33366" s="98">
        <v>0.25</v>
      </c>
      <c r="C33366" s="107" t="s">
        <v>119</v>
      </c>
      <c r="D33366" s="107">
        <v>30.88</v>
      </c>
      <c r="E33366" s="107">
        <v>7878</v>
      </c>
    </row>
    <row r="33367" spans="1:5" x14ac:dyDescent="0.3">
      <c r="A33367" s="66">
        <v>42181</v>
      </c>
      <c r="B33367" s="98">
        <v>0.26041666666666669</v>
      </c>
      <c r="C33367" s="107" t="s">
        <v>119</v>
      </c>
      <c r="D33367" s="107">
        <v>31</v>
      </c>
      <c r="E33367" s="107">
        <v>8214</v>
      </c>
    </row>
    <row r="33368" spans="1:5" x14ac:dyDescent="0.3">
      <c r="A33368" s="66">
        <v>42181</v>
      </c>
      <c r="B33368" s="98">
        <v>0.27083333333333331</v>
      </c>
      <c r="C33368" s="107" t="s">
        <v>119</v>
      </c>
      <c r="D33368" s="107">
        <v>31.15</v>
      </c>
      <c r="E33368" s="107">
        <v>9092</v>
      </c>
    </row>
    <row r="33369" spans="1:5" x14ac:dyDescent="0.3">
      <c r="A33369" s="66">
        <v>42181</v>
      </c>
      <c r="B33369" s="98">
        <v>0.28125</v>
      </c>
      <c r="C33369" s="107" t="s">
        <v>119</v>
      </c>
      <c r="D33369" s="107">
        <v>31.16</v>
      </c>
      <c r="E33369" s="107">
        <v>9504</v>
      </c>
    </row>
    <row r="33370" spans="1:5" x14ac:dyDescent="0.3">
      <c r="A33370" s="66">
        <v>42181</v>
      </c>
      <c r="B33370" s="98">
        <v>0.29166666666666669</v>
      </c>
      <c r="C33370" s="107" t="s">
        <v>119</v>
      </c>
      <c r="D33370" s="107">
        <v>31.19</v>
      </c>
      <c r="E33370" s="107">
        <v>9585</v>
      </c>
    </row>
    <row r="33371" spans="1:5" x14ac:dyDescent="0.3">
      <c r="A33371" s="66">
        <v>42181</v>
      </c>
      <c r="B33371" s="98">
        <v>0.30208333333333331</v>
      </c>
      <c r="C33371" s="107" t="s">
        <v>119</v>
      </c>
      <c r="D33371" s="107">
        <v>31.12</v>
      </c>
      <c r="E33371" s="107">
        <v>9485</v>
      </c>
    </row>
    <row r="33372" spans="1:5" x14ac:dyDescent="0.3">
      <c r="A33372" s="66">
        <v>42181</v>
      </c>
      <c r="B33372" s="98">
        <v>0.3125</v>
      </c>
      <c r="C33372" s="107" t="s">
        <v>119</v>
      </c>
      <c r="D33372" s="107">
        <v>31.11</v>
      </c>
      <c r="E33372" s="107">
        <v>9585</v>
      </c>
    </row>
    <row r="33373" spans="1:5" x14ac:dyDescent="0.3">
      <c r="A33373" s="66">
        <v>42181</v>
      </c>
      <c r="B33373" s="98">
        <v>0.32291666666666669</v>
      </c>
      <c r="C33373" s="107" t="s">
        <v>119</v>
      </c>
      <c r="D33373" s="107">
        <v>31.19</v>
      </c>
      <c r="E33373" s="107">
        <v>10664</v>
      </c>
    </row>
    <row r="33374" spans="1:5" x14ac:dyDescent="0.3">
      <c r="A33374" s="66">
        <v>42181</v>
      </c>
      <c r="B33374" s="98">
        <v>0.33333333333333331</v>
      </c>
      <c r="C33374" s="107" t="s">
        <v>119</v>
      </c>
      <c r="D33374" s="107">
        <v>31.22</v>
      </c>
      <c r="E33374" s="107">
        <v>10754</v>
      </c>
    </row>
    <row r="33375" spans="1:5" x14ac:dyDescent="0.3">
      <c r="A33375" s="66">
        <v>42181</v>
      </c>
      <c r="B33375" s="98">
        <v>0.34375</v>
      </c>
      <c r="C33375" s="107" t="s">
        <v>119</v>
      </c>
      <c r="D33375" s="107">
        <v>31.13</v>
      </c>
      <c r="E33375" s="107">
        <v>10302</v>
      </c>
    </row>
    <row r="33376" spans="1:5" x14ac:dyDescent="0.3">
      <c r="A33376" s="66">
        <v>42181</v>
      </c>
      <c r="B33376" s="98">
        <v>0.35416666666666669</v>
      </c>
      <c r="C33376" s="107" t="s">
        <v>119</v>
      </c>
      <c r="D33376" s="107">
        <v>31.14</v>
      </c>
      <c r="E33376" s="107">
        <v>10264</v>
      </c>
    </row>
    <row r="33377" spans="1:5" x14ac:dyDescent="0.3">
      <c r="A33377" s="66">
        <v>42181</v>
      </c>
      <c r="B33377" s="98">
        <v>0.36458333333333331</v>
      </c>
      <c r="C33377" s="107" t="s">
        <v>119</v>
      </c>
      <c r="D33377" s="107">
        <v>31.15</v>
      </c>
      <c r="E33377" s="107">
        <v>10186</v>
      </c>
    </row>
    <row r="33378" spans="1:5" x14ac:dyDescent="0.3">
      <c r="A33378" s="66">
        <v>42181</v>
      </c>
      <c r="B33378" s="98">
        <v>0.375</v>
      </c>
      <c r="C33378" s="107" t="s">
        <v>119</v>
      </c>
      <c r="D33378" s="107">
        <v>31.16</v>
      </c>
      <c r="E33378" s="107">
        <v>10215</v>
      </c>
    </row>
    <row r="33379" spans="1:5" x14ac:dyDescent="0.3">
      <c r="A33379" s="66">
        <v>42181</v>
      </c>
      <c r="B33379" s="98">
        <v>0.38541666666666669</v>
      </c>
      <c r="C33379" s="107" t="s">
        <v>119</v>
      </c>
      <c r="D33379" s="107">
        <v>31.19</v>
      </c>
      <c r="E33379" s="107">
        <v>10158</v>
      </c>
    </row>
    <row r="33380" spans="1:5" x14ac:dyDescent="0.3">
      <c r="A33380" s="66">
        <v>42181</v>
      </c>
      <c r="B33380" s="98">
        <v>0.39583333333333331</v>
      </c>
      <c r="C33380" s="107" t="s">
        <v>119</v>
      </c>
      <c r="D33380" s="107">
        <v>31.23</v>
      </c>
      <c r="E33380" s="107">
        <v>10212</v>
      </c>
    </row>
    <row r="33381" spans="1:5" x14ac:dyDescent="0.3">
      <c r="A33381" s="66">
        <v>42181</v>
      </c>
      <c r="B33381" s="98">
        <v>0.40625</v>
      </c>
      <c r="C33381" s="107" t="s">
        <v>119</v>
      </c>
      <c r="D33381" s="107">
        <v>31.28</v>
      </c>
      <c r="E33381" s="107">
        <v>10565</v>
      </c>
    </row>
    <row r="33382" spans="1:5" x14ac:dyDescent="0.3">
      <c r="A33382" s="66">
        <v>42181</v>
      </c>
      <c r="B33382" s="98">
        <v>0.41666666666666669</v>
      </c>
      <c r="C33382" s="107" t="s">
        <v>119</v>
      </c>
      <c r="D33382" s="107">
        <v>31.31</v>
      </c>
      <c r="E33382" s="107">
        <v>10886</v>
      </c>
    </row>
    <row r="33383" spans="1:5" x14ac:dyDescent="0.3">
      <c r="A33383" s="66">
        <v>42181</v>
      </c>
      <c r="B33383" s="98">
        <v>0.42708333333333331</v>
      </c>
      <c r="C33383" s="107" t="s">
        <v>119</v>
      </c>
      <c r="D33383" s="107">
        <v>31.34</v>
      </c>
      <c r="E33383" s="107">
        <v>10986</v>
      </c>
    </row>
    <row r="33384" spans="1:5" x14ac:dyDescent="0.3">
      <c r="A33384" s="66">
        <v>42181</v>
      </c>
      <c r="B33384" s="98">
        <v>0.4375</v>
      </c>
      <c r="C33384" s="107" t="s">
        <v>119</v>
      </c>
      <c r="D33384" s="107">
        <v>31.38</v>
      </c>
      <c r="E33384" s="107">
        <v>10961</v>
      </c>
    </row>
    <row r="33385" spans="1:5" x14ac:dyDescent="0.3">
      <c r="A33385" s="66">
        <v>42181</v>
      </c>
      <c r="B33385" s="98">
        <v>0.44791666666666669</v>
      </c>
      <c r="C33385" s="107" t="s">
        <v>119</v>
      </c>
      <c r="D33385" s="107">
        <v>31.45</v>
      </c>
      <c r="E33385" s="107">
        <v>10886</v>
      </c>
    </row>
    <row r="33386" spans="1:5" x14ac:dyDescent="0.3">
      <c r="A33386" s="66">
        <v>42181</v>
      </c>
      <c r="B33386" s="98">
        <v>0.45833333333333331</v>
      </c>
      <c r="C33386" s="107" t="s">
        <v>119</v>
      </c>
      <c r="D33386" s="107">
        <v>31.5</v>
      </c>
      <c r="E33386" s="107">
        <v>10935</v>
      </c>
    </row>
    <row r="33387" spans="1:5" x14ac:dyDescent="0.3">
      <c r="A33387" s="66">
        <v>42181</v>
      </c>
      <c r="B33387" s="98">
        <v>0.46875</v>
      </c>
      <c r="C33387" s="107" t="s">
        <v>119</v>
      </c>
      <c r="D33387" s="107">
        <v>31.55</v>
      </c>
      <c r="E33387" s="107">
        <v>10942</v>
      </c>
    </row>
    <row r="33388" spans="1:5" x14ac:dyDescent="0.3">
      <c r="A33388" s="66">
        <v>42181</v>
      </c>
      <c r="B33388" s="98">
        <v>0.47916666666666669</v>
      </c>
      <c r="C33388" s="107" t="s">
        <v>119</v>
      </c>
      <c r="D33388" s="107">
        <v>31.61</v>
      </c>
      <c r="E33388" s="107">
        <v>10857</v>
      </c>
    </row>
    <row r="33389" spans="1:5" x14ac:dyDescent="0.3">
      <c r="A33389" s="66">
        <v>42181</v>
      </c>
      <c r="B33389" s="98">
        <v>0.48958333333333331</v>
      </c>
      <c r="C33389" s="107" t="s">
        <v>119</v>
      </c>
      <c r="D33389" s="107">
        <v>31.68</v>
      </c>
      <c r="E33389" s="107">
        <v>10707</v>
      </c>
    </row>
    <row r="33390" spans="1:5" x14ac:dyDescent="0.3">
      <c r="A33390" s="66">
        <v>42181</v>
      </c>
      <c r="B33390" s="98">
        <v>0.5</v>
      </c>
      <c r="C33390" s="107" t="s">
        <v>120</v>
      </c>
      <c r="D33390" s="107">
        <v>31.78</v>
      </c>
      <c r="E33390" s="107">
        <v>10495</v>
      </c>
    </row>
    <row r="33391" spans="1:5" x14ac:dyDescent="0.3">
      <c r="A33391" s="66">
        <v>42181</v>
      </c>
      <c r="B33391" s="98">
        <v>0.51041666666666663</v>
      </c>
      <c r="C33391" s="107" t="s">
        <v>120</v>
      </c>
      <c r="D33391" s="107">
        <v>31.89</v>
      </c>
      <c r="E33391" s="107">
        <v>10701</v>
      </c>
    </row>
    <row r="33392" spans="1:5" x14ac:dyDescent="0.3">
      <c r="A33392" s="66">
        <v>42181</v>
      </c>
      <c r="B33392" s="98">
        <v>0.52083333333333337</v>
      </c>
      <c r="C33392" s="107" t="s">
        <v>120</v>
      </c>
      <c r="D33392" s="107">
        <v>31.91</v>
      </c>
      <c r="E33392" s="107">
        <v>11101</v>
      </c>
    </row>
    <row r="33393" spans="1:5" x14ac:dyDescent="0.3">
      <c r="A33393" s="66">
        <v>42181</v>
      </c>
      <c r="B33393" s="98">
        <v>0.53125</v>
      </c>
      <c r="C33393" s="107" t="s">
        <v>120</v>
      </c>
      <c r="D33393" s="107">
        <v>31.93</v>
      </c>
      <c r="E33393" s="107">
        <v>11292</v>
      </c>
    </row>
    <row r="33394" spans="1:5" x14ac:dyDescent="0.3">
      <c r="A33394" s="66">
        <v>42181</v>
      </c>
      <c r="B33394" s="98">
        <v>4.1666666666666664E-2</v>
      </c>
      <c r="C33394" s="107" t="s">
        <v>120</v>
      </c>
      <c r="D33394" s="107">
        <v>32.03</v>
      </c>
      <c r="E33394" s="107">
        <v>10891</v>
      </c>
    </row>
    <row r="33395" spans="1:5" x14ac:dyDescent="0.3">
      <c r="A33395" s="66">
        <v>42181</v>
      </c>
      <c r="B33395" s="98">
        <v>5.2083333333333336E-2</v>
      </c>
      <c r="C33395" s="107" t="s">
        <v>120</v>
      </c>
      <c r="D33395" s="107">
        <v>32.229999999999997</v>
      </c>
      <c r="E33395" s="107">
        <v>10794</v>
      </c>
    </row>
    <row r="33396" spans="1:5" x14ac:dyDescent="0.3">
      <c r="A33396" s="66">
        <v>42181</v>
      </c>
      <c r="B33396" s="98">
        <v>6.25E-2</v>
      </c>
      <c r="C33396" s="107" t="s">
        <v>120</v>
      </c>
      <c r="D33396" s="107">
        <v>32.54</v>
      </c>
      <c r="E33396" s="107">
        <v>10399</v>
      </c>
    </row>
    <row r="33397" spans="1:5" x14ac:dyDescent="0.3">
      <c r="A33397" s="66">
        <v>42181</v>
      </c>
      <c r="B33397" s="98">
        <v>7.2916666666666671E-2</v>
      </c>
      <c r="C33397" s="107" t="s">
        <v>120</v>
      </c>
      <c r="D33397" s="107">
        <v>32.909999999999997</v>
      </c>
      <c r="E33397" s="107">
        <v>9854</v>
      </c>
    </row>
    <row r="33398" spans="1:5" x14ac:dyDescent="0.3">
      <c r="A33398" s="66">
        <v>42181</v>
      </c>
      <c r="B33398" s="98">
        <v>8.3333333333333329E-2</v>
      </c>
      <c r="C33398" s="107" t="s">
        <v>120</v>
      </c>
      <c r="D33398" s="107">
        <v>32.94</v>
      </c>
      <c r="E33398" s="107">
        <v>9689</v>
      </c>
    </row>
    <row r="33399" spans="1:5" x14ac:dyDescent="0.3">
      <c r="A33399" s="66">
        <v>42181</v>
      </c>
      <c r="B33399" s="98">
        <v>9.375E-2</v>
      </c>
      <c r="C33399" s="107" t="s">
        <v>120</v>
      </c>
      <c r="D33399" s="107">
        <v>32.57</v>
      </c>
      <c r="E33399" s="107">
        <v>10047</v>
      </c>
    </row>
    <row r="33400" spans="1:5" x14ac:dyDescent="0.3">
      <c r="A33400" s="66">
        <v>42181</v>
      </c>
      <c r="B33400" s="98">
        <v>0.10416666666666667</v>
      </c>
      <c r="C33400" s="107" t="s">
        <v>120</v>
      </c>
      <c r="D33400" s="107">
        <v>32.5</v>
      </c>
      <c r="E33400" s="107">
        <v>10059</v>
      </c>
    </row>
    <row r="33401" spans="1:5" x14ac:dyDescent="0.3">
      <c r="A33401" s="66">
        <v>42181</v>
      </c>
      <c r="B33401" s="98">
        <v>0.11458333333333333</v>
      </c>
      <c r="C33401" s="107" t="s">
        <v>120</v>
      </c>
      <c r="D33401" s="107">
        <v>32.65</v>
      </c>
      <c r="E33401" s="107">
        <v>9830</v>
      </c>
    </row>
    <row r="33402" spans="1:5" x14ac:dyDescent="0.3">
      <c r="A33402" s="66">
        <v>42181</v>
      </c>
      <c r="B33402" s="98">
        <v>0.125</v>
      </c>
      <c r="C33402" s="107" t="s">
        <v>120</v>
      </c>
      <c r="D33402" s="107">
        <v>32.61</v>
      </c>
      <c r="E33402" s="107">
        <v>9775</v>
      </c>
    </row>
    <row r="33403" spans="1:5" x14ac:dyDescent="0.3">
      <c r="A33403" s="66">
        <v>42181</v>
      </c>
      <c r="B33403" s="98">
        <v>0.13541666666666666</v>
      </c>
      <c r="C33403" s="107" t="s">
        <v>120</v>
      </c>
      <c r="D33403" s="107">
        <v>32.72</v>
      </c>
      <c r="E33403" s="107">
        <v>9646</v>
      </c>
    </row>
    <row r="33404" spans="1:5" x14ac:dyDescent="0.3">
      <c r="A33404" s="66">
        <v>42181</v>
      </c>
      <c r="B33404" s="98">
        <v>0.14583333333333334</v>
      </c>
      <c r="C33404" s="107" t="s">
        <v>120</v>
      </c>
      <c r="D33404" s="107">
        <v>32.72</v>
      </c>
      <c r="E33404" s="107">
        <v>9540</v>
      </c>
    </row>
    <row r="33405" spans="1:5" x14ac:dyDescent="0.3">
      <c r="A33405" s="66">
        <v>42181</v>
      </c>
      <c r="B33405" s="98">
        <v>0.15625</v>
      </c>
      <c r="C33405" s="107" t="s">
        <v>120</v>
      </c>
      <c r="D33405" s="107">
        <v>32.64</v>
      </c>
      <c r="E33405" s="107">
        <v>9618</v>
      </c>
    </row>
    <row r="33406" spans="1:5" x14ac:dyDescent="0.3">
      <c r="A33406" s="66">
        <v>42181</v>
      </c>
      <c r="B33406" s="98">
        <v>0.16666666666666666</v>
      </c>
      <c r="C33406" s="107" t="s">
        <v>120</v>
      </c>
      <c r="D33406" s="107">
        <v>32.54</v>
      </c>
      <c r="E33406" s="107">
        <v>9673</v>
      </c>
    </row>
    <row r="33407" spans="1:5" x14ac:dyDescent="0.3">
      <c r="A33407" s="66">
        <v>42181</v>
      </c>
      <c r="B33407" s="98">
        <v>0.17708333333333334</v>
      </c>
      <c r="C33407" s="107" t="s">
        <v>120</v>
      </c>
      <c r="D33407" s="107">
        <v>32.07</v>
      </c>
      <c r="E33407" s="107">
        <v>9391</v>
      </c>
    </row>
    <row r="33408" spans="1:5" x14ac:dyDescent="0.3">
      <c r="A33408" s="66">
        <v>42181</v>
      </c>
      <c r="B33408" s="98">
        <v>0.1875</v>
      </c>
      <c r="C33408" s="107" t="s">
        <v>120</v>
      </c>
      <c r="D33408" s="107">
        <v>32.299999999999997</v>
      </c>
      <c r="E33408" s="107">
        <v>9642</v>
      </c>
    </row>
    <row r="33409" spans="1:5" x14ac:dyDescent="0.3">
      <c r="A33409" s="66">
        <v>42181</v>
      </c>
      <c r="B33409" s="98">
        <v>0.19791666666666666</v>
      </c>
      <c r="C33409" s="107" t="s">
        <v>120</v>
      </c>
      <c r="D33409" s="107">
        <v>32.33</v>
      </c>
      <c r="E33409" s="107">
        <v>9589</v>
      </c>
    </row>
    <row r="33410" spans="1:5" x14ac:dyDescent="0.3">
      <c r="A33410" s="66">
        <v>42181</v>
      </c>
      <c r="B33410" s="98">
        <v>0.20833333333333334</v>
      </c>
      <c r="C33410" s="107" t="s">
        <v>120</v>
      </c>
      <c r="D33410" s="107">
        <v>32.21</v>
      </c>
      <c r="E33410" s="107">
        <v>9465</v>
      </c>
    </row>
    <row r="33411" spans="1:5" x14ac:dyDescent="0.3">
      <c r="A33411" s="66">
        <v>42181</v>
      </c>
      <c r="B33411" s="98">
        <v>0.21875</v>
      </c>
      <c r="C33411" s="107" t="s">
        <v>120</v>
      </c>
      <c r="D33411" s="107">
        <v>32.19</v>
      </c>
      <c r="E33411" s="107">
        <v>9417</v>
      </c>
    </row>
    <row r="33412" spans="1:5" x14ac:dyDescent="0.3">
      <c r="A33412" s="66">
        <v>42181</v>
      </c>
      <c r="B33412" s="98">
        <v>0.22916666666666666</v>
      </c>
      <c r="C33412" s="107" t="s">
        <v>120</v>
      </c>
      <c r="D33412" s="107">
        <v>32.17</v>
      </c>
      <c r="E33412" s="107">
        <v>9400</v>
      </c>
    </row>
    <row r="33413" spans="1:5" x14ac:dyDescent="0.3">
      <c r="A33413" s="66">
        <v>42181</v>
      </c>
      <c r="B33413" s="98">
        <v>0.23958333333333334</v>
      </c>
      <c r="C33413" s="107" t="s">
        <v>120</v>
      </c>
      <c r="D33413" s="107">
        <v>32.090000000000003</v>
      </c>
      <c r="E33413" s="107">
        <v>9322</v>
      </c>
    </row>
    <row r="33414" spans="1:5" x14ac:dyDescent="0.3">
      <c r="A33414" s="66">
        <v>42181</v>
      </c>
      <c r="B33414" s="98">
        <v>0.25</v>
      </c>
      <c r="C33414" s="107" t="s">
        <v>120</v>
      </c>
      <c r="D33414" s="107">
        <v>32.06</v>
      </c>
      <c r="E33414" s="107">
        <v>9272</v>
      </c>
    </row>
    <row r="33415" spans="1:5" x14ac:dyDescent="0.3">
      <c r="A33415" s="66">
        <v>42181</v>
      </c>
      <c r="B33415" s="98">
        <v>0.26041666666666669</v>
      </c>
      <c r="C33415" s="107" t="s">
        <v>120</v>
      </c>
      <c r="D33415" s="107">
        <v>31.97</v>
      </c>
      <c r="E33415" s="107">
        <v>9188</v>
      </c>
    </row>
    <row r="33416" spans="1:5" x14ac:dyDescent="0.3">
      <c r="A33416" s="66">
        <v>42181</v>
      </c>
      <c r="B33416" s="98">
        <v>0.27083333333333331</v>
      </c>
      <c r="C33416" s="107" t="s">
        <v>120</v>
      </c>
      <c r="D33416" s="107">
        <v>32.119999999999997</v>
      </c>
      <c r="E33416" s="107">
        <v>9310</v>
      </c>
    </row>
    <row r="33417" spans="1:5" x14ac:dyDescent="0.3">
      <c r="A33417" s="66">
        <v>42181</v>
      </c>
      <c r="B33417" s="98">
        <v>0.28125</v>
      </c>
      <c r="C33417" s="107" t="s">
        <v>120</v>
      </c>
      <c r="D33417" s="107">
        <v>32.14</v>
      </c>
      <c r="E33417" s="107">
        <v>9379</v>
      </c>
    </row>
    <row r="33418" spans="1:5" x14ac:dyDescent="0.3">
      <c r="A33418" s="66">
        <v>42181</v>
      </c>
      <c r="B33418" s="98">
        <v>0.29166666666666669</v>
      </c>
      <c r="C33418" s="107" t="s">
        <v>120</v>
      </c>
      <c r="D33418" s="107">
        <v>31.97</v>
      </c>
      <c r="E33418" s="107">
        <v>9328</v>
      </c>
    </row>
    <row r="33419" spans="1:5" x14ac:dyDescent="0.3">
      <c r="A33419" s="66">
        <v>42181</v>
      </c>
      <c r="B33419" s="98">
        <v>0.30208333333333331</v>
      </c>
      <c r="C33419" s="107" t="s">
        <v>120</v>
      </c>
      <c r="D33419" s="107">
        <v>32.020000000000003</v>
      </c>
      <c r="E33419" s="107">
        <v>9245</v>
      </c>
    </row>
    <row r="33420" spans="1:5" x14ac:dyDescent="0.3">
      <c r="A33420" s="66">
        <v>42181</v>
      </c>
      <c r="B33420" s="98">
        <v>0.3125</v>
      </c>
      <c r="C33420" s="107" t="s">
        <v>120</v>
      </c>
      <c r="D33420" s="107">
        <v>32.020000000000003</v>
      </c>
      <c r="E33420" s="107">
        <v>9316</v>
      </c>
    </row>
    <row r="33421" spans="1:5" x14ac:dyDescent="0.3">
      <c r="A33421" s="66">
        <v>42181</v>
      </c>
      <c r="B33421" s="98">
        <v>0.32291666666666669</v>
      </c>
      <c r="C33421" s="107" t="s">
        <v>120</v>
      </c>
      <c r="D33421" s="107">
        <v>31.8</v>
      </c>
      <c r="E33421" s="107">
        <v>9260</v>
      </c>
    </row>
    <row r="33422" spans="1:5" x14ac:dyDescent="0.3">
      <c r="A33422" s="66">
        <v>42181</v>
      </c>
      <c r="B33422" s="98">
        <v>0.33333333333333331</v>
      </c>
      <c r="C33422" s="107" t="s">
        <v>120</v>
      </c>
      <c r="D33422" s="107">
        <v>31.78</v>
      </c>
      <c r="E33422" s="107">
        <v>9260</v>
      </c>
    </row>
    <row r="33423" spans="1:5" x14ac:dyDescent="0.3">
      <c r="A33423" s="66">
        <v>42181</v>
      </c>
      <c r="B33423" s="98">
        <v>0.34375</v>
      </c>
      <c r="C33423" s="107" t="s">
        <v>120</v>
      </c>
      <c r="D33423" s="107">
        <v>31.74</v>
      </c>
      <c r="E33423" s="107">
        <v>9255</v>
      </c>
    </row>
    <row r="33424" spans="1:5" x14ac:dyDescent="0.3">
      <c r="A33424" s="66">
        <v>42181</v>
      </c>
      <c r="B33424" s="98">
        <v>0.35416666666666669</v>
      </c>
      <c r="C33424" s="107" t="s">
        <v>120</v>
      </c>
      <c r="D33424" s="107">
        <v>31.65</v>
      </c>
      <c r="E33424" s="107">
        <v>9186</v>
      </c>
    </row>
    <row r="33425" spans="1:5" x14ac:dyDescent="0.3">
      <c r="A33425" s="66">
        <v>42181</v>
      </c>
      <c r="B33425" s="98">
        <v>0.36458333333333331</v>
      </c>
      <c r="C33425" s="107" t="s">
        <v>120</v>
      </c>
      <c r="D33425" s="107">
        <v>31.62</v>
      </c>
      <c r="E33425" s="107">
        <v>9123</v>
      </c>
    </row>
    <row r="33426" spans="1:5" x14ac:dyDescent="0.3">
      <c r="A33426" s="66">
        <v>42181</v>
      </c>
      <c r="B33426" s="98">
        <v>0.375</v>
      </c>
      <c r="C33426" s="107" t="s">
        <v>120</v>
      </c>
      <c r="D33426" s="107">
        <v>31.62</v>
      </c>
      <c r="E33426" s="107">
        <v>9180</v>
      </c>
    </row>
    <row r="33427" spans="1:5" x14ac:dyDescent="0.3">
      <c r="A33427" s="66">
        <v>42181</v>
      </c>
      <c r="B33427" s="98">
        <v>0.38541666666666669</v>
      </c>
      <c r="C33427" s="107" t="s">
        <v>120</v>
      </c>
      <c r="D33427" s="107">
        <v>31.63</v>
      </c>
      <c r="E33427" s="107">
        <v>9446</v>
      </c>
    </row>
    <row r="33428" spans="1:5" x14ac:dyDescent="0.3">
      <c r="A33428" s="66">
        <v>42181</v>
      </c>
      <c r="B33428" s="98">
        <v>0.39583333333333331</v>
      </c>
      <c r="C33428" s="107" t="s">
        <v>120</v>
      </c>
      <c r="D33428" s="107">
        <v>31.69</v>
      </c>
      <c r="E33428" s="107">
        <v>9731</v>
      </c>
    </row>
    <row r="33429" spans="1:5" x14ac:dyDescent="0.3">
      <c r="A33429" s="66">
        <v>42181</v>
      </c>
      <c r="B33429" s="98">
        <v>0.40625</v>
      </c>
      <c r="C33429" s="107" t="s">
        <v>120</v>
      </c>
      <c r="D33429" s="107">
        <v>31.72</v>
      </c>
      <c r="E33429" s="107">
        <v>9849</v>
      </c>
    </row>
    <row r="33430" spans="1:5" x14ac:dyDescent="0.3">
      <c r="A33430" s="66">
        <v>42181</v>
      </c>
      <c r="B33430" s="98">
        <v>0.41666666666666669</v>
      </c>
      <c r="C33430" s="107" t="s">
        <v>120</v>
      </c>
      <c r="D33430" s="107">
        <v>31.69</v>
      </c>
      <c r="E33430" s="107">
        <v>9841</v>
      </c>
    </row>
    <row r="33431" spans="1:5" x14ac:dyDescent="0.3">
      <c r="A33431" s="66">
        <v>42181</v>
      </c>
      <c r="B33431" s="98">
        <v>0.42708333333333331</v>
      </c>
      <c r="C33431" s="107" t="s">
        <v>120</v>
      </c>
      <c r="D33431" s="107">
        <v>31.65</v>
      </c>
      <c r="E33431" s="107">
        <v>9821</v>
      </c>
    </row>
    <row r="33432" spans="1:5" x14ac:dyDescent="0.3">
      <c r="A33432" s="66">
        <v>42181</v>
      </c>
      <c r="B33432" s="98">
        <v>0.4375</v>
      </c>
      <c r="C33432" s="107" t="s">
        <v>120</v>
      </c>
      <c r="D33432" s="107">
        <v>31.58</v>
      </c>
      <c r="E33432" s="107">
        <v>9807</v>
      </c>
    </row>
    <row r="33433" spans="1:5" x14ac:dyDescent="0.3">
      <c r="A33433" s="66">
        <v>42181</v>
      </c>
      <c r="B33433" s="98">
        <v>0.44791666666666669</v>
      </c>
      <c r="C33433" s="107" t="s">
        <v>120</v>
      </c>
      <c r="D33433" s="107">
        <v>31.53</v>
      </c>
      <c r="E33433" s="107">
        <v>9793</v>
      </c>
    </row>
    <row r="33434" spans="1:5" x14ac:dyDescent="0.3">
      <c r="A33434" s="66">
        <v>42181</v>
      </c>
      <c r="B33434" s="98">
        <v>0.45833333333333331</v>
      </c>
      <c r="C33434" s="107" t="s">
        <v>120</v>
      </c>
      <c r="D33434" s="107">
        <v>31.48</v>
      </c>
      <c r="E33434" s="107">
        <v>9753</v>
      </c>
    </row>
    <row r="33435" spans="1:5" x14ac:dyDescent="0.3">
      <c r="A33435" s="66">
        <v>42181</v>
      </c>
      <c r="B33435" s="98">
        <v>0.46875</v>
      </c>
      <c r="C33435" s="107" t="s">
        <v>120</v>
      </c>
      <c r="D33435" s="107">
        <v>31.45</v>
      </c>
      <c r="E33435" s="107">
        <v>9719</v>
      </c>
    </row>
    <row r="33436" spans="1:5" x14ac:dyDescent="0.3">
      <c r="A33436" s="66">
        <v>42181</v>
      </c>
      <c r="B33436" s="98">
        <v>0.47916666666666669</v>
      </c>
      <c r="C33436" s="107" t="s">
        <v>120</v>
      </c>
      <c r="D33436" s="107">
        <v>31.44</v>
      </c>
      <c r="E33436" s="107">
        <v>9690</v>
      </c>
    </row>
    <row r="33437" spans="1:5" x14ac:dyDescent="0.3">
      <c r="A33437" s="66">
        <v>42181</v>
      </c>
      <c r="B33437" s="98">
        <v>0.48958333333333331</v>
      </c>
      <c r="C33437" s="107" t="s">
        <v>120</v>
      </c>
      <c r="D33437" s="107">
        <v>31.44</v>
      </c>
      <c r="E33437" s="107">
        <v>9715</v>
      </c>
    </row>
    <row r="33438" spans="1:5" x14ac:dyDescent="0.3">
      <c r="A33438" s="66">
        <v>42182</v>
      </c>
      <c r="B33438" s="98">
        <v>0.5</v>
      </c>
      <c r="C33438" s="107" t="s">
        <v>119</v>
      </c>
      <c r="D33438" s="107">
        <v>31.42</v>
      </c>
      <c r="E33438" s="107">
        <v>9765</v>
      </c>
    </row>
    <row r="33439" spans="1:5" x14ac:dyDescent="0.3">
      <c r="A33439" s="66">
        <v>42182</v>
      </c>
      <c r="B33439" s="98">
        <v>0.51041666666666663</v>
      </c>
      <c r="C33439" s="107" t="s">
        <v>119</v>
      </c>
      <c r="D33439" s="107">
        <v>31.38</v>
      </c>
      <c r="E33439" s="107">
        <v>9780</v>
      </c>
    </row>
    <row r="33440" spans="1:5" x14ac:dyDescent="0.3">
      <c r="A33440" s="66">
        <v>42182</v>
      </c>
      <c r="B33440" s="98">
        <v>0.52083333333333337</v>
      </c>
      <c r="C33440" s="107" t="s">
        <v>119</v>
      </c>
      <c r="D33440" s="107">
        <v>31.31</v>
      </c>
      <c r="E33440" s="107">
        <v>9808</v>
      </c>
    </row>
    <row r="33441" spans="1:5" x14ac:dyDescent="0.3">
      <c r="A33441" s="66">
        <v>42182</v>
      </c>
      <c r="B33441" s="98">
        <v>0.53125</v>
      </c>
      <c r="C33441" s="107" t="s">
        <v>119</v>
      </c>
      <c r="D33441" s="107">
        <v>31.29</v>
      </c>
      <c r="E33441" s="107">
        <v>9810</v>
      </c>
    </row>
    <row r="33442" spans="1:5" x14ac:dyDescent="0.3">
      <c r="A33442" s="66">
        <v>42182</v>
      </c>
      <c r="B33442" s="98">
        <v>4.1666666666666664E-2</v>
      </c>
      <c r="C33442" s="107" t="s">
        <v>119</v>
      </c>
      <c r="D33442" s="107">
        <v>31.24</v>
      </c>
      <c r="E33442" s="107">
        <v>9818</v>
      </c>
    </row>
    <row r="33443" spans="1:5" x14ac:dyDescent="0.3">
      <c r="A33443" s="66">
        <v>42182</v>
      </c>
      <c r="B33443" s="98">
        <v>5.2083333333333336E-2</v>
      </c>
      <c r="C33443" s="107" t="s">
        <v>119</v>
      </c>
      <c r="D33443" s="107">
        <v>31.24</v>
      </c>
      <c r="E33443" s="107">
        <v>9928</v>
      </c>
    </row>
    <row r="33444" spans="1:5" x14ac:dyDescent="0.3">
      <c r="A33444" s="66">
        <v>42182</v>
      </c>
      <c r="B33444" s="98">
        <v>6.25E-2</v>
      </c>
      <c r="C33444" s="107" t="s">
        <v>119</v>
      </c>
      <c r="D33444" s="107">
        <v>31.19</v>
      </c>
      <c r="E33444" s="107">
        <v>9923</v>
      </c>
    </row>
    <row r="33445" spans="1:5" x14ac:dyDescent="0.3">
      <c r="A33445" s="66">
        <v>42182</v>
      </c>
      <c r="B33445" s="98">
        <v>7.2916666666666671E-2</v>
      </c>
      <c r="C33445" s="107" t="s">
        <v>119</v>
      </c>
      <c r="D33445" s="107">
        <v>31.21</v>
      </c>
      <c r="E33445" s="107">
        <v>9889</v>
      </c>
    </row>
    <row r="33446" spans="1:5" x14ac:dyDescent="0.3">
      <c r="A33446" s="66">
        <v>42182</v>
      </c>
      <c r="B33446" s="98">
        <v>8.3333333333333329E-2</v>
      </c>
      <c r="C33446" s="107" t="s">
        <v>119</v>
      </c>
      <c r="D33446" s="107">
        <v>31.18</v>
      </c>
      <c r="E33446" s="107">
        <v>9848</v>
      </c>
    </row>
    <row r="33447" spans="1:5" x14ac:dyDescent="0.3">
      <c r="A33447" s="66">
        <v>42182</v>
      </c>
      <c r="B33447" s="98">
        <v>9.375E-2</v>
      </c>
      <c r="C33447" s="107" t="s">
        <v>119</v>
      </c>
      <c r="D33447" s="107">
        <v>31.17</v>
      </c>
      <c r="E33447" s="107">
        <v>9863</v>
      </c>
    </row>
    <row r="33448" spans="1:5" x14ac:dyDescent="0.3">
      <c r="A33448" s="66">
        <v>42182</v>
      </c>
      <c r="B33448" s="98">
        <v>0.10416666666666667</v>
      </c>
      <c r="C33448" s="107" t="s">
        <v>119</v>
      </c>
      <c r="D33448" s="107">
        <v>31.16</v>
      </c>
      <c r="E33448" s="107">
        <v>9827</v>
      </c>
    </row>
    <row r="33449" spans="1:5" x14ac:dyDescent="0.3">
      <c r="A33449" s="66">
        <v>42182</v>
      </c>
      <c r="B33449" s="98">
        <v>0.11458333333333333</v>
      </c>
      <c r="C33449" s="107" t="s">
        <v>119</v>
      </c>
      <c r="D33449" s="107">
        <v>31.17</v>
      </c>
      <c r="E33449" s="107">
        <v>9768</v>
      </c>
    </row>
    <row r="33450" spans="1:5" x14ac:dyDescent="0.3">
      <c r="A33450" s="66">
        <v>42182</v>
      </c>
      <c r="B33450" s="98">
        <v>0.125</v>
      </c>
      <c r="C33450" s="107" t="s">
        <v>119</v>
      </c>
      <c r="D33450" s="107">
        <v>31.13</v>
      </c>
      <c r="E33450" s="107">
        <v>9733</v>
      </c>
    </row>
    <row r="33451" spans="1:5" x14ac:dyDescent="0.3">
      <c r="A33451" s="66">
        <v>42182</v>
      </c>
      <c r="B33451" s="98">
        <v>0.13541666666666666</v>
      </c>
      <c r="C33451" s="107" t="s">
        <v>119</v>
      </c>
      <c r="D33451" s="107">
        <v>31.03</v>
      </c>
      <c r="E33451" s="107">
        <v>9649</v>
      </c>
    </row>
    <row r="33452" spans="1:5" x14ac:dyDescent="0.3">
      <c r="A33452" s="66">
        <v>42182</v>
      </c>
      <c r="B33452" s="98">
        <v>0.14583333333333334</v>
      </c>
      <c r="C33452" s="107" t="s">
        <v>119</v>
      </c>
      <c r="D33452" s="107">
        <v>31.02</v>
      </c>
      <c r="E33452" s="107">
        <v>9641</v>
      </c>
    </row>
    <row r="33453" spans="1:5" x14ac:dyDescent="0.3">
      <c r="A33453" s="66">
        <v>42182</v>
      </c>
      <c r="B33453" s="98">
        <v>0.15625</v>
      </c>
      <c r="C33453" s="107" t="s">
        <v>119</v>
      </c>
      <c r="D33453" s="107">
        <v>31.02</v>
      </c>
      <c r="E33453" s="107">
        <v>9670</v>
      </c>
    </row>
    <row r="33454" spans="1:5" x14ac:dyDescent="0.3">
      <c r="A33454" s="66">
        <v>42182</v>
      </c>
      <c r="B33454" s="98">
        <v>0.16666666666666666</v>
      </c>
      <c r="C33454" s="107" t="s">
        <v>119</v>
      </c>
      <c r="D33454" s="107">
        <v>30.95</v>
      </c>
      <c r="E33454" s="107">
        <v>9717</v>
      </c>
    </row>
    <row r="33455" spans="1:5" x14ac:dyDescent="0.3">
      <c r="A33455" s="66">
        <v>42182</v>
      </c>
      <c r="B33455" s="98">
        <v>0.17708333333333334</v>
      </c>
      <c r="C33455" s="107" t="s">
        <v>119</v>
      </c>
      <c r="D33455" s="107">
        <v>30.81</v>
      </c>
      <c r="E33455" s="107">
        <v>9643</v>
      </c>
    </row>
    <row r="33456" spans="1:5" x14ac:dyDescent="0.3">
      <c r="A33456" s="66">
        <v>42182</v>
      </c>
      <c r="B33456" s="98">
        <v>0.1875</v>
      </c>
      <c r="C33456" s="107" t="s">
        <v>119</v>
      </c>
      <c r="D33456" s="107">
        <v>30.83</v>
      </c>
      <c r="E33456" s="107">
        <v>9552</v>
      </c>
    </row>
    <row r="33457" spans="1:5" x14ac:dyDescent="0.3">
      <c r="A33457" s="66">
        <v>42182</v>
      </c>
      <c r="B33457" s="98">
        <v>0.19791666666666666</v>
      </c>
      <c r="C33457" s="107" t="s">
        <v>119</v>
      </c>
      <c r="D33457" s="107">
        <v>30.87</v>
      </c>
      <c r="E33457" s="107">
        <v>9532</v>
      </c>
    </row>
    <row r="33458" spans="1:5" x14ac:dyDescent="0.3">
      <c r="A33458" s="66">
        <v>42182</v>
      </c>
      <c r="B33458" s="98">
        <v>0.20833333333333334</v>
      </c>
      <c r="C33458" s="107" t="s">
        <v>119</v>
      </c>
      <c r="D33458" s="107">
        <v>30.9</v>
      </c>
      <c r="E33458" s="107">
        <v>9500</v>
      </c>
    </row>
    <row r="33459" spans="1:5" x14ac:dyDescent="0.3">
      <c r="A33459" s="66">
        <v>42182</v>
      </c>
      <c r="B33459" s="98">
        <v>0.21875</v>
      </c>
      <c r="C33459" s="107" t="s">
        <v>119</v>
      </c>
      <c r="D33459" s="107">
        <v>30.87</v>
      </c>
      <c r="E33459" s="107">
        <v>9467</v>
      </c>
    </row>
    <row r="33460" spans="1:5" x14ac:dyDescent="0.3">
      <c r="A33460" s="66">
        <v>42182</v>
      </c>
      <c r="B33460" s="98">
        <v>0.22916666666666666</v>
      </c>
      <c r="C33460" s="107" t="s">
        <v>119</v>
      </c>
      <c r="D33460" s="107">
        <v>30.78</v>
      </c>
      <c r="E33460" s="107">
        <v>9355</v>
      </c>
    </row>
    <row r="33461" spans="1:5" x14ac:dyDescent="0.3">
      <c r="A33461" s="66">
        <v>42182</v>
      </c>
      <c r="B33461" s="98">
        <v>0.23958333333333334</v>
      </c>
      <c r="C33461" s="107" t="s">
        <v>119</v>
      </c>
      <c r="D33461" s="107">
        <v>30.68</v>
      </c>
      <c r="E33461" s="107">
        <v>9168</v>
      </c>
    </row>
    <row r="33462" spans="1:5" x14ac:dyDescent="0.3">
      <c r="A33462" s="66">
        <v>42182</v>
      </c>
      <c r="B33462" s="98">
        <v>0.25</v>
      </c>
      <c r="C33462" s="107" t="s">
        <v>119</v>
      </c>
      <c r="D33462" s="107">
        <v>30.52</v>
      </c>
      <c r="E33462" s="107">
        <v>8994</v>
      </c>
    </row>
    <row r="33463" spans="1:5" x14ac:dyDescent="0.3">
      <c r="A33463" s="66">
        <v>42182</v>
      </c>
      <c r="B33463" s="98">
        <v>0.26041666666666669</v>
      </c>
      <c r="C33463" s="107" t="s">
        <v>119</v>
      </c>
      <c r="D33463" s="107">
        <v>30.27</v>
      </c>
      <c r="E33463" s="107">
        <v>8645</v>
      </c>
    </row>
    <row r="33464" spans="1:5" x14ac:dyDescent="0.3">
      <c r="A33464" s="66">
        <v>42182</v>
      </c>
      <c r="B33464" s="98">
        <v>0.27083333333333331</v>
      </c>
      <c r="C33464" s="107" t="s">
        <v>119</v>
      </c>
      <c r="D33464" s="107">
        <v>30.23</v>
      </c>
      <c r="E33464" s="107">
        <v>8328</v>
      </c>
    </row>
    <row r="33465" spans="1:5" x14ac:dyDescent="0.3">
      <c r="A33465" s="66">
        <v>42182</v>
      </c>
      <c r="B33465" s="98">
        <v>0.28125</v>
      </c>
      <c r="C33465" s="107" t="s">
        <v>119</v>
      </c>
      <c r="D33465" s="107">
        <v>30.29</v>
      </c>
      <c r="E33465" s="107">
        <v>8482</v>
      </c>
    </row>
    <row r="33466" spans="1:5" x14ac:dyDescent="0.3">
      <c r="A33466" s="66">
        <v>42182</v>
      </c>
      <c r="B33466" s="98">
        <v>0.29166666666666669</v>
      </c>
      <c r="C33466" s="107" t="s">
        <v>119</v>
      </c>
      <c r="D33466" s="107">
        <v>30.3</v>
      </c>
      <c r="E33466" s="107">
        <v>8477</v>
      </c>
    </row>
    <row r="33467" spans="1:5" x14ac:dyDescent="0.3">
      <c r="A33467" s="66">
        <v>42182</v>
      </c>
      <c r="B33467" s="98">
        <v>0.30208333333333331</v>
      </c>
      <c r="C33467" s="107" t="s">
        <v>119</v>
      </c>
      <c r="D33467" s="107">
        <v>30.36</v>
      </c>
      <c r="E33467" s="107">
        <v>8670</v>
      </c>
    </row>
    <row r="33468" spans="1:5" x14ac:dyDescent="0.3">
      <c r="A33468" s="66">
        <v>42182</v>
      </c>
      <c r="B33468" s="98">
        <v>0.3125</v>
      </c>
      <c r="C33468" s="107" t="s">
        <v>119</v>
      </c>
      <c r="D33468" s="107">
        <v>30.52</v>
      </c>
      <c r="E33468" s="107">
        <v>9406</v>
      </c>
    </row>
    <row r="33469" spans="1:5" x14ac:dyDescent="0.3">
      <c r="A33469" s="66">
        <v>42182</v>
      </c>
      <c r="B33469" s="98">
        <v>0.32291666666666669</v>
      </c>
      <c r="C33469" s="107" t="s">
        <v>119</v>
      </c>
      <c r="D33469" s="107">
        <v>30.58</v>
      </c>
      <c r="E33469" s="107">
        <v>9668</v>
      </c>
    </row>
    <row r="33470" spans="1:5" x14ac:dyDescent="0.3">
      <c r="A33470" s="66">
        <v>42182</v>
      </c>
      <c r="B33470" s="98">
        <v>0.33333333333333331</v>
      </c>
      <c r="C33470" s="107" t="s">
        <v>119</v>
      </c>
      <c r="D33470" s="107">
        <v>30.64</v>
      </c>
      <c r="E33470" s="107">
        <v>9934</v>
      </c>
    </row>
    <row r="33471" spans="1:5" x14ac:dyDescent="0.3">
      <c r="A33471" s="66">
        <v>42182</v>
      </c>
      <c r="B33471" s="98">
        <v>0.34375</v>
      </c>
      <c r="C33471" s="107" t="s">
        <v>119</v>
      </c>
      <c r="D33471" s="107">
        <v>30.65</v>
      </c>
      <c r="E33471" s="107">
        <v>10035</v>
      </c>
    </row>
    <row r="33472" spans="1:5" x14ac:dyDescent="0.3">
      <c r="A33472" s="66">
        <v>42182</v>
      </c>
      <c r="B33472" s="98">
        <v>0.35416666666666669</v>
      </c>
      <c r="C33472" s="107" t="s">
        <v>119</v>
      </c>
      <c r="D33472" s="107">
        <v>30.66</v>
      </c>
      <c r="E33472" s="107">
        <v>9907</v>
      </c>
    </row>
    <row r="33473" spans="1:5" x14ac:dyDescent="0.3">
      <c r="A33473" s="66">
        <v>42182</v>
      </c>
      <c r="B33473" s="98">
        <v>0.36458333333333331</v>
      </c>
      <c r="C33473" s="107" t="s">
        <v>119</v>
      </c>
      <c r="D33473" s="107">
        <v>30.72</v>
      </c>
      <c r="E33473" s="107">
        <v>9777</v>
      </c>
    </row>
    <row r="33474" spans="1:5" x14ac:dyDescent="0.3">
      <c r="A33474" s="66">
        <v>42182</v>
      </c>
      <c r="B33474" s="98">
        <v>0.375</v>
      </c>
      <c r="C33474" s="107" t="s">
        <v>119</v>
      </c>
      <c r="D33474" s="107">
        <v>30.77</v>
      </c>
      <c r="E33474" s="107">
        <v>9920</v>
      </c>
    </row>
    <row r="33475" spans="1:5" x14ac:dyDescent="0.3">
      <c r="A33475" s="66">
        <v>42182</v>
      </c>
      <c r="B33475" s="98">
        <v>0.38541666666666669</v>
      </c>
      <c r="C33475" s="107" t="s">
        <v>119</v>
      </c>
      <c r="D33475" s="107">
        <v>30.83</v>
      </c>
      <c r="E33475" s="107">
        <v>9927</v>
      </c>
    </row>
    <row r="33476" spans="1:5" x14ac:dyDescent="0.3">
      <c r="A33476" s="66">
        <v>42182</v>
      </c>
      <c r="B33476" s="98">
        <v>0.39583333333333331</v>
      </c>
      <c r="C33476" s="107" t="s">
        <v>119</v>
      </c>
      <c r="D33476" s="107">
        <v>30.89</v>
      </c>
      <c r="E33476" s="107">
        <v>9744</v>
      </c>
    </row>
    <row r="33477" spans="1:5" x14ac:dyDescent="0.3">
      <c r="A33477" s="66">
        <v>42182</v>
      </c>
      <c r="B33477" s="98">
        <v>0.40625</v>
      </c>
      <c r="C33477" s="107" t="s">
        <v>119</v>
      </c>
      <c r="D33477" s="107">
        <v>30.99</v>
      </c>
      <c r="E33477" s="107">
        <v>9566</v>
      </c>
    </row>
    <row r="33478" spans="1:5" x14ac:dyDescent="0.3">
      <c r="A33478" s="66">
        <v>42182</v>
      </c>
      <c r="B33478" s="98">
        <v>0.41666666666666669</v>
      </c>
      <c r="C33478" s="107" t="s">
        <v>119</v>
      </c>
      <c r="D33478" s="107">
        <v>31.12</v>
      </c>
      <c r="E33478" s="107">
        <v>9454</v>
      </c>
    </row>
    <row r="33479" spans="1:5" x14ac:dyDescent="0.3">
      <c r="A33479" s="66">
        <v>42182</v>
      </c>
      <c r="B33479" s="98">
        <v>0.42708333333333331</v>
      </c>
      <c r="C33479" s="107" t="s">
        <v>119</v>
      </c>
      <c r="D33479" s="107">
        <v>31.19</v>
      </c>
      <c r="E33479" s="107">
        <v>9440</v>
      </c>
    </row>
    <row r="33480" spans="1:5" x14ac:dyDescent="0.3">
      <c r="A33480" s="66">
        <v>42182</v>
      </c>
      <c r="B33480" s="98">
        <v>0.4375</v>
      </c>
      <c r="C33480" s="107" t="s">
        <v>119</v>
      </c>
      <c r="D33480" s="107">
        <v>31.24</v>
      </c>
      <c r="E33480" s="107">
        <v>9956</v>
      </c>
    </row>
    <row r="33481" spans="1:5" x14ac:dyDescent="0.3">
      <c r="A33481" s="66">
        <v>42182</v>
      </c>
      <c r="B33481" s="98">
        <v>0.44791666666666669</v>
      </c>
      <c r="C33481" s="107" t="s">
        <v>119</v>
      </c>
      <c r="D33481" s="107">
        <v>31.34</v>
      </c>
      <c r="E33481" s="107">
        <v>10783</v>
      </c>
    </row>
    <row r="33482" spans="1:5" x14ac:dyDescent="0.3">
      <c r="A33482" s="66">
        <v>42182</v>
      </c>
      <c r="B33482" s="98">
        <v>0.45833333333333331</v>
      </c>
      <c r="C33482" s="107" t="s">
        <v>119</v>
      </c>
      <c r="D33482" s="107">
        <v>31.29</v>
      </c>
      <c r="E33482" s="107">
        <v>10744</v>
      </c>
    </row>
    <row r="33483" spans="1:5" x14ac:dyDescent="0.3">
      <c r="A33483" s="66">
        <v>42182</v>
      </c>
      <c r="B33483" s="98">
        <v>0.46875</v>
      </c>
      <c r="C33483" s="107" t="s">
        <v>119</v>
      </c>
      <c r="D33483" s="107">
        <v>31.2</v>
      </c>
      <c r="E33483" s="107">
        <v>10396</v>
      </c>
    </row>
    <row r="33484" spans="1:5" x14ac:dyDescent="0.3">
      <c r="A33484" s="66">
        <v>42182</v>
      </c>
      <c r="B33484" s="98">
        <v>0.47916666666666669</v>
      </c>
      <c r="C33484" s="107" t="s">
        <v>119</v>
      </c>
      <c r="D33484" s="107">
        <v>31.16</v>
      </c>
      <c r="E33484" s="107">
        <v>10319</v>
      </c>
    </row>
    <row r="33485" spans="1:5" x14ac:dyDescent="0.3">
      <c r="A33485" s="66">
        <v>42182</v>
      </c>
      <c r="B33485" s="98">
        <v>0.48958333333333331</v>
      </c>
      <c r="C33485" s="107" t="s">
        <v>119</v>
      </c>
      <c r="D33485" s="107">
        <v>31.2</v>
      </c>
      <c r="E33485" s="107">
        <v>10324</v>
      </c>
    </row>
    <row r="33486" spans="1:5" x14ac:dyDescent="0.3">
      <c r="A33486" s="66">
        <v>42182</v>
      </c>
      <c r="B33486" s="98">
        <v>0.5</v>
      </c>
      <c r="C33486" s="107" t="s">
        <v>120</v>
      </c>
      <c r="D33486" s="107">
        <v>31.25</v>
      </c>
      <c r="E33486" s="107">
        <v>10447</v>
      </c>
    </row>
    <row r="33487" spans="1:5" x14ac:dyDescent="0.3">
      <c r="A33487" s="66">
        <v>42182</v>
      </c>
      <c r="B33487" s="98">
        <v>0.51041666666666663</v>
      </c>
      <c r="C33487" s="107" t="s">
        <v>120</v>
      </c>
      <c r="D33487" s="107">
        <v>31.23</v>
      </c>
      <c r="E33487" s="107">
        <v>10514</v>
      </c>
    </row>
    <row r="33488" spans="1:5" x14ac:dyDescent="0.3">
      <c r="A33488" s="66">
        <v>42182</v>
      </c>
      <c r="B33488" s="98">
        <v>0.52083333333333337</v>
      </c>
      <c r="C33488" s="107" t="s">
        <v>120</v>
      </c>
      <c r="D33488" s="107">
        <v>31.26</v>
      </c>
      <c r="E33488" s="107">
        <v>10404</v>
      </c>
    </row>
    <row r="33489" spans="1:5" x14ac:dyDescent="0.3">
      <c r="A33489" s="66">
        <v>42182</v>
      </c>
      <c r="B33489" s="98">
        <v>0.53125</v>
      </c>
      <c r="C33489" s="107" t="s">
        <v>120</v>
      </c>
      <c r="D33489" s="107">
        <v>31.33</v>
      </c>
      <c r="E33489" s="107">
        <v>10330</v>
      </c>
    </row>
    <row r="33490" spans="1:5" x14ac:dyDescent="0.3">
      <c r="A33490" s="66">
        <v>42182</v>
      </c>
      <c r="B33490" s="98">
        <v>4.1666666666666664E-2</v>
      </c>
      <c r="C33490" s="107" t="s">
        <v>120</v>
      </c>
      <c r="D33490" s="107">
        <v>31.53</v>
      </c>
      <c r="E33490" s="107">
        <v>10430</v>
      </c>
    </row>
    <row r="33491" spans="1:5" x14ac:dyDescent="0.3">
      <c r="A33491" s="66">
        <v>42182</v>
      </c>
      <c r="B33491" s="98">
        <v>5.2083333333333336E-2</v>
      </c>
      <c r="C33491" s="107" t="s">
        <v>120</v>
      </c>
      <c r="D33491" s="107">
        <v>31.82</v>
      </c>
      <c r="E33491" s="107">
        <v>9881</v>
      </c>
    </row>
    <row r="33492" spans="1:5" x14ac:dyDescent="0.3">
      <c r="A33492" s="66">
        <v>42182</v>
      </c>
      <c r="B33492" s="98">
        <v>6.25E-2</v>
      </c>
      <c r="C33492" s="107" t="s">
        <v>120</v>
      </c>
      <c r="D33492" s="107">
        <v>31.86</v>
      </c>
      <c r="E33492" s="107">
        <v>9876</v>
      </c>
    </row>
    <row r="33493" spans="1:5" x14ac:dyDescent="0.3">
      <c r="A33493" s="66">
        <v>42182</v>
      </c>
      <c r="B33493" s="98">
        <v>7.2916666666666671E-2</v>
      </c>
      <c r="C33493" s="107" t="s">
        <v>120</v>
      </c>
      <c r="D33493" s="107">
        <v>31.9</v>
      </c>
      <c r="E33493" s="107">
        <v>9969</v>
      </c>
    </row>
    <row r="33494" spans="1:5" x14ac:dyDescent="0.3">
      <c r="A33494" s="66">
        <v>42182</v>
      </c>
      <c r="B33494" s="98">
        <v>8.3333333333333329E-2</v>
      </c>
      <c r="C33494" s="107" t="s">
        <v>120</v>
      </c>
      <c r="D33494" s="107">
        <v>31.89</v>
      </c>
      <c r="E33494" s="107">
        <v>9998</v>
      </c>
    </row>
    <row r="33495" spans="1:5" x14ac:dyDescent="0.3">
      <c r="A33495" s="66">
        <v>42182</v>
      </c>
      <c r="B33495" s="98">
        <v>9.375E-2</v>
      </c>
      <c r="C33495" s="107" t="s">
        <v>120</v>
      </c>
      <c r="D33495" s="107">
        <v>32.06</v>
      </c>
      <c r="E33495" s="107">
        <v>9792</v>
      </c>
    </row>
    <row r="33496" spans="1:5" x14ac:dyDescent="0.3">
      <c r="A33496" s="66">
        <v>42182</v>
      </c>
      <c r="B33496" s="98">
        <v>0.10416666666666667</v>
      </c>
      <c r="C33496" s="107" t="s">
        <v>120</v>
      </c>
      <c r="D33496" s="107">
        <v>32.119999999999997</v>
      </c>
      <c r="E33496" s="107">
        <v>9766</v>
      </c>
    </row>
    <row r="33497" spans="1:5" x14ac:dyDescent="0.3">
      <c r="A33497" s="66">
        <v>42182</v>
      </c>
      <c r="B33497" s="98">
        <v>0.11458333333333333</v>
      </c>
      <c r="C33497" s="107" t="s">
        <v>120</v>
      </c>
      <c r="D33497" s="107">
        <v>32.15</v>
      </c>
      <c r="E33497" s="107">
        <v>9726</v>
      </c>
    </row>
    <row r="33498" spans="1:5" x14ac:dyDescent="0.3">
      <c r="A33498" s="66">
        <v>42182</v>
      </c>
      <c r="B33498" s="98">
        <v>0.125</v>
      </c>
      <c r="C33498" s="107" t="s">
        <v>120</v>
      </c>
      <c r="D33498" s="107">
        <v>32.39</v>
      </c>
      <c r="E33498" s="107">
        <v>9415</v>
      </c>
    </row>
    <row r="33499" spans="1:5" x14ac:dyDescent="0.3">
      <c r="A33499" s="66">
        <v>42182</v>
      </c>
      <c r="B33499" s="98">
        <v>0.13541666666666666</v>
      </c>
      <c r="C33499" s="107" t="s">
        <v>120</v>
      </c>
      <c r="D33499" s="107">
        <v>32.39</v>
      </c>
      <c r="E33499" s="107">
        <v>9458</v>
      </c>
    </row>
    <row r="33500" spans="1:5" x14ac:dyDescent="0.3">
      <c r="A33500" s="66">
        <v>42182</v>
      </c>
      <c r="B33500" s="98">
        <v>0.14583333333333334</v>
      </c>
      <c r="C33500" s="107" t="s">
        <v>120</v>
      </c>
      <c r="D33500" s="107">
        <v>32.5</v>
      </c>
      <c r="E33500" s="107">
        <v>9328</v>
      </c>
    </row>
    <row r="33501" spans="1:5" x14ac:dyDescent="0.3">
      <c r="A33501" s="66">
        <v>42182</v>
      </c>
      <c r="B33501" s="98">
        <v>0.15625</v>
      </c>
      <c r="C33501" s="107" t="s">
        <v>120</v>
      </c>
      <c r="D33501" s="107">
        <v>32.51</v>
      </c>
      <c r="E33501" s="107">
        <v>9361</v>
      </c>
    </row>
    <row r="33502" spans="1:5" x14ac:dyDescent="0.3">
      <c r="A33502" s="66">
        <v>42182</v>
      </c>
      <c r="B33502" s="98">
        <v>0.16666666666666666</v>
      </c>
      <c r="C33502" s="107" t="s">
        <v>120</v>
      </c>
      <c r="D33502" s="107">
        <v>32.590000000000003</v>
      </c>
      <c r="E33502" s="107">
        <v>9252</v>
      </c>
    </row>
    <row r="33503" spans="1:5" x14ac:dyDescent="0.3">
      <c r="A33503" s="66">
        <v>42182</v>
      </c>
      <c r="B33503" s="98">
        <v>0.17708333333333334</v>
      </c>
      <c r="C33503" s="107" t="s">
        <v>120</v>
      </c>
      <c r="D33503" s="107">
        <v>32.61</v>
      </c>
      <c r="E33503" s="107">
        <v>9224</v>
      </c>
    </row>
    <row r="33504" spans="1:5" x14ac:dyDescent="0.3">
      <c r="A33504" s="66">
        <v>42182</v>
      </c>
      <c r="B33504" s="98">
        <v>0.1875</v>
      </c>
      <c r="C33504" s="107" t="s">
        <v>120</v>
      </c>
      <c r="D33504" s="107">
        <v>32.630000000000003</v>
      </c>
      <c r="E33504" s="107">
        <v>9198</v>
      </c>
    </row>
    <row r="33505" spans="1:5" x14ac:dyDescent="0.3">
      <c r="A33505" s="66">
        <v>42182</v>
      </c>
      <c r="B33505" s="98">
        <v>0.19791666666666666</v>
      </c>
      <c r="C33505" s="107" t="s">
        <v>120</v>
      </c>
      <c r="D33505" s="107">
        <v>32.700000000000003</v>
      </c>
      <c r="E33505" s="107">
        <v>9198</v>
      </c>
    </row>
    <row r="33506" spans="1:5" x14ac:dyDescent="0.3">
      <c r="A33506" s="66">
        <v>42182</v>
      </c>
      <c r="B33506" s="98">
        <v>0.20833333333333334</v>
      </c>
      <c r="C33506" s="107" t="s">
        <v>120</v>
      </c>
      <c r="D33506" s="107">
        <v>32.67</v>
      </c>
      <c r="E33506" s="107">
        <v>9015</v>
      </c>
    </row>
    <row r="33507" spans="1:5" x14ac:dyDescent="0.3">
      <c r="A33507" s="66">
        <v>42182</v>
      </c>
      <c r="B33507" s="98">
        <v>0.21875</v>
      </c>
      <c r="C33507" s="107" t="s">
        <v>120</v>
      </c>
      <c r="D33507" s="107">
        <v>32.659999999999997</v>
      </c>
      <c r="E33507" s="107">
        <v>8839</v>
      </c>
    </row>
    <row r="33508" spans="1:5" x14ac:dyDescent="0.3">
      <c r="A33508" s="66">
        <v>42182</v>
      </c>
      <c r="B33508" s="98">
        <v>0.22916666666666666</v>
      </c>
      <c r="C33508" s="107" t="s">
        <v>120</v>
      </c>
      <c r="D33508" s="107">
        <v>32.57</v>
      </c>
      <c r="E33508" s="107">
        <v>8647</v>
      </c>
    </row>
    <row r="33509" spans="1:5" x14ac:dyDescent="0.3">
      <c r="A33509" s="66">
        <v>42182</v>
      </c>
      <c r="B33509" s="98">
        <v>0.23958333333333334</v>
      </c>
      <c r="C33509" s="107" t="s">
        <v>120</v>
      </c>
      <c r="D33509" s="107">
        <v>32.5</v>
      </c>
      <c r="E33509" s="107">
        <v>8491</v>
      </c>
    </row>
    <row r="33510" spans="1:5" x14ac:dyDescent="0.3">
      <c r="A33510" s="66">
        <v>42182</v>
      </c>
      <c r="B33510" s="98">
        <v>0.25</v>
      </c>
      <c r="C33510" s="107" t="s">
        <v>120</v>
      </c>
      <c r="D33510" s="107">
        <v>32.61</v>
      </c>
      <c r="E33510" s="107">
        <v>8616</v>
      </c>
    </row>
    <row r="33511" spans="1:5" x14ac:dyDescent="0.3">
      <c r="A33511" s="66">
        <v>42182</v>
      </c>
      <c r="B33511" s="98">
        <v>0.26041666666666669</v>
      </c>
      <c r="C33511" s="107" t="s">
        <v>120</v>
      </c>
      <c r="D33511" s="107">
        <v>32.57</v>
      </c>
      <c r="E33511" s="107">
        <v>8529</v>
      </c>
    </row>
    <row r="33512" spans="1:5" x14ac:dyDescent="0.3">
      <c r="A33512" s="66">
        <v>42182</v>
      </c>
      <c r="B33512" s="98">
        <v>0.27083333333333331</v>
      </c>
      <c r="C33512" s="107" t="s">
        <v>120</v>
      </c>
      <c r="D33512" s="107">
        <v>32.479999999999997</v>
      </c>
      <c r="E33512" s="107">
        <v>8288</v>
      </c>
    </row>
    <row r="33513" spans="1:5" x14ac:dyDescent="0.3">
      <c r="A33513" s="66">
        <v>42182</v>
      </c>
      <c r="B33513" s="98">
        <v>0.28125</v>
      </c>
      <c r="C33513" s="107" t="s">
        <v>120</v>
      </c>
      <c r="D33513" s="107">
        <v>32.450000000000003</v>
      </c>
      <c r="E33513" s="107">
        <v>8169</v>
      </c>
    </row>
    <row r="33514" spans="1:5" x14ac:dyDescent="0.3">
      <c r="A33514" s="66">
        <v>42182</v>
      </c>
      <c r="B33514" s="98">
        <v>0.29166666666666669</v>
      </c>
      <c r="C33514" s="107" t="s">
        <v>120</v>
      </c>
      <c r="D33514" s="107">
        <v>32.369999999999997</v>
      </c>
      <c r="E33514" s="107">
        <v>7955</v>
      </c>
    </row>
    <row r="33515" spans="1:5" x14ac:dyDescent="0.3">
      <c r="A33515" s="66">
        <v>42182</v>
      </c>
      <c r="B33515" s="98">
        <v>0.30208333333333331</v>
      </c>
      <c r="C33515" s="107" t="s">
        <v>120</v>
      </c>
      <c r="D33515" s="107">
        <v>32.270000000000003</v>
      </c>
      <c r="E33515" s="107">
        <v>7656</v>
      </c>
    </row>
    <row r="33516" spans="1:5" x14ac:dyDescent="0.3">
      <c r="A33516" s="66">
        <v>42182</v>
      </c>
      <c r="B33516" s="98">
        <v>0.3125</v>
      </c>
      <c r="C33516" s="107" t="s">
        <v>120</v>
      </c>
      <c r="D33516" s="107">
        <v>32.200000000000003</v>
      </c>
      <c r="E33516" s="107">
        <v>7470</v>
      </c>
    </row>
    <row r="33517" spans="1:5" x14ac:dyDescent="0.3">
      <c r="A33517" s="66">
        <v>42182</v>
      </c>
      <c r="B33517" s="98">
        <v>0.32291666666666669</v>
      </c>
      <c r="C33517" s="107" t="s">
        <v>120</v>
      </c>
      <c r="D33517" s="107">
        <v>32.130000000000003</v>
      </c>
      <c r="E33517" s="107">
        <v>7292</v>
      </c>
    </row>
    <row r="33518" spans="1:5" x14ac:dyDescent="0.3">
      <c r="A33518" s="66">
        <v>42182</v>
      </c>
      <c r="B33518" s="98">
        <v>0.33333333333333331</v>
      </c>
      <c r="C33518" s="107" t="s">
        <v>120</v>
      </c>
      <c r="D33518" s="107">
        <v>32.130000000000003</v>
      </c>
      <c r="E33518" s="107">
        <v>0</v>
      </c>
    </row>
    <row r="33519" spans="1:5" x14ac:dyDescent="0.3">
      <c r="A33519" s="66">
        <v>42182</v>
      </c>
      <c r="B33519" s="98">
        <v>0.34375</v>
      </c>
      <c r="C33519" s="107" t="s">
        <v>120</v>
      </c>
      <c r="D33519" s="107">
        <v>32.01</v>
      </c>
      <c r="E33519" s="107">
        <v>6972</v>
      </c>
    </row>
    <row r="33520" spans="1:5" x14ac:dyDescent="0.3">
      <c r="A33520" s="66">
        <v>42182</v>
      </c>
      <c r="B33520" s="98">
        <v>0.35416666666666669</v>
      </c>
      <c r="C33520" s="107" t="s">
        <v>120</v>
      </c>
      <c r="D33520" s="107">
        <v>31.94</v>
      </c>
      <c r="E33520" s="107">
        <v>6922</v>
      </c>
    </row>
    <row r="33521" spans="1:5" x14ac:dyDescent="0.3">
      <c r="A33521" s="66">
        <v>42182</v>
      </c>
      <c r="B33521" s="98">
        <v>0.36458333333333331</v>
      </c>
      <c r="C33521" s="107" t="s">
        <v>120</v>
      </c>
      <c r="D33521" s="107">
        <v>31.9</v>
      </c>
      <c r="E33521" s="107">
        <v>6668</v>
      </c>
    </row>
    <row r="33522" spans="1:5" x14ac:dyDescent="0.3">
      <c r="A33522" s="66">
        <v>42182</v>
      </c>
      <c r="B33522" s="98">
        <v>0.375</v>
      </c>
      <c r="C33522" s="107" t="s">
        <v>120</v>
      </c>
      <c r="D33522" s="107">
        <v>31.88</v>
      </c>
      <c r="E33522" s="107">
        <v>6468</v>
      </c>
    </row>
    <row r="33523" spans="1:5" x14ac:dyDescent="0.3">
      <c r="A33523" s="66">
        <v>42182</v>
      </c>
      <c r="B33523" s="98">
        <v>0.38541666666666669</v>
      </c>
      <c r="C33523" s="107" t="s">
        <v>120</v>
      </c>
      <c r="D33523" s="107">
        <v>31.82</v>
      </c>
      <c r="E33523" s="107">
        <v>6350</v>
      </c>
    </row>
    <row r="33524" spans="1:5" x14ac:dyDescent="0.3">
      <c r="A33524" s="66">
        <v>42182</v>
      </c>
      <c r="B33524" s="98">
        <v>0.39583333333333331</v>
      </c>
      <c r="C33524" s="107" t="s">
        <v>120</v>
      </c>
      <c r="D33524" s="107">
        <v>31.74</v>
      </c>
      <c r="E33524" s="107">
        <v>6205</v>
      </c>
    </row>
    <row r="33525" spans="1:5" x14ac:dyDescent="0.3">
      <c r="A33525" s="66">
        <v>42182</v>
      </c>
      <c r="B33525" s="98">
        <v>0.40625</v>
      </c>
      <c r="C33525" s="107" t="s">
        <v>120</v>
      </c>
      <c r="D33525" s="107">
        <v>31.71</v>
      </c>
      <c r="E33525" s="107">
        <v>6300</v>
      </c>
    </row>
    <row r="33526" spans="1:5" x14ac:dyDescent="0.3">
      <c r="A33526" s="66">
        <v>42182</v>
      </c>
      <c r="B33526" s="98">
        <v>0.41666666666666669</v>
      </c>
      <c r="C33526" s="107" t="s">
        <v>120</v>
      </c>
      <c r="D33526" s="107">
        <v>31.71</v>
      </c>
      <c r="E33526" s="107">
        <v>6507</v>
      </c>
    </row>
    <row r="33527" spans="1:5" x14ac:dyDescent="0.3">
      <c r="A33527" s="66">
        <v>42182</v>
      </c>
      <c r="B33527" s="98">
        <v>0.42708333333333331</v>
      </c>
      <c r="C33527" s="107" t="s">
        <v>120</v>
      </c>
      <c r="D33527" s="107">
        <v>31.67</v>
      </c>
      <c r="E33527" s="107">
        <v>6676</v>
      </c>
    </row>
    <row r="33528" spans="1:5" x14ac:dyDescent="0.3">
      <c r="A33528" s="66">
        <v>42182</v>
      </c>
      <c r="B33528" s="98">
        <v>0.4375</v>
      </c>
      <c r="C33528" s="107" t="s">
        <v>120</v>
      </c>
      <c r="D33528" s="107">
        <v>31.62</v>
      </c>
      <c r="E33528" s="107">
        <v>6742</v>
      </c>
    </row>
    <row r="33529" spans="1:5" x14ac:dyDescent="0.3">
      <c r="A33529" s="66">
        <v>42182</v>
      </c>
      <c r="B33529" s="98">
        <v>0.44791666666666669</v>
      </c>
      <c r="C33529" s="107" t="s">
        <v>120</v>
      </c>
      <c r="D33529" s="107">
        <v>31.63</v>
      </c>
      <c r="E33529" s="107">
        <v>6948</v>
      </c>
    </row>
    <row r="33530" spans="1:5" x14ac:dyDescent="0.3">
      <c r="A33530" s="66">
        <v>42182</v>
      </c>
      <c r="B33530" s="98">
        <v>0.45833333333333331</v>
      </c>
      <c r="C33530" s="107" t="s">
        <v>120</v>
      </c>
      <c r="D33530" s="107">
        <v>31.63</v>
      </c>
      <c r="E33530" s="107">
        <v>7154</v>
      </c>
    </row>
    <row r="33531" spans="1:5" x14ac:dyDescent="0.3">
      <c r="A33531" s="66">
        <v>42182</v>
      </c>
      <c r="B33531" s="98">
        <v>0.46875</v>
      </c>
      <c r="C33531" s="107" t="s">
        <v>120</v>
      </c>
      <c r="D33531" s="107">
        <v>31.61</v>
      </c>
      <c r="E33531" s="107">
        <v>7184</v>
      </c>
    </row>
    <row r="33532" spans="1:5" x14ac:dyDescent="0.3">
      <c r="A33532" s="66">
        <v>42182</v>
      </c>
      <c r="B33532" s="98">
        <v>0.47916666666666669</v>
      </c>
      <c r="C33532" s="107" t="s">
        <v>120</v>
      </c>
      <c r="D33532" s="107">
        <v>31.58</v>
      </c>
      <c r="E33532" s="107">
        <v>7224</v>
      </c>
    </row>
    <row r="33533" spans="1:5" x14ac:dyDescent="0.3">
      <c r="A33533" s="66">
        <v>42182</v>
      </c>
      <c r="B33533" s="98">
        <v>0.48958333333333331</v>
      </c>
      <c r="C33533" s="107" t="s">
        <v>120</v>
      </c>
      <c r="D33533" s="107">
        <v>31.59</v>
      </c>
      <c r="E33533" s="107">
        <v>7488</v>
      </c>
    </row>
    <row r="33534" spans="1:5" x14ac:dyDescent="0.3">
      <c r="A33534" s="66">
        <v>42183</v>
      </c>
      <c r="B33534" s="98">
        <v>0.5</v>
      </c>
      <c r="C33534" s="107" t="s">
        <v>119</v>
      </c>
      <c r="D33534" s="107">
        <v>31.58</v>
      </c>
      <c r="E33534" s="107">
        <v>7674</v>
      </c>
    </row>
    <row r="33535" spans="1:5" x14ac:dyDescent="0.3">
      <c r="A33535" s="66">
        <v>42183</v>
      </c>
      <c r="B33535" s="98">
        <v>0.51041666666666663</v>
      </c>
      <c r="C33535" s="107" t="s">
        <v>119</v>
      </c>
      <c r="D33535" s="107">
        <v>31.55</v>
      </c>
      <c r="E33535" s="107">
        <v>7727</v>
      </c>
    </row>
    <row r="33536" spans="1:5" x14ac:dyDescent="0.3">
      <c r="A33536" s="66">
        <v>42183</v>
      </c>
      <c r="B33536" s="98">
        <v>0.52083333333333337</v>
      </c>
      <c r="C33536" s="107" t="s">
        <v>119</v>
      </c>
      <c r="D33536" s="107">
        <v>31.56</v>
      </c>
      <c r="E33536" s="107">
        <v>7807</v>
      </c>
    </row>
    <row r="33537" spans="1:5" x14ac:dyDescent="0.3">
      <c r="A33537" s="66">
        <v>42183</v>
      </c>
      <c r="B33537" s="98">
        <v>0.53125</v>
      </c>
      <c r="C33537" s="107" t="s">
        <v>119</v>
      </c>
      <c r="D33537" s="107">
        <v>31.61</v>
      </c>
      <c r="E33537" s="107">
        <v>8025</v>
      </c>
    </row>
    <row r="33538" spans="1:5" x14ac:dyDescent="0.3">
      <c r="A33538" s="66">
        <v>42183</v>
      </c>
      <c r="B33538" s="98">
        <v>4.1666666666666664E-2</v>
      </c>
      <c r="C33538" s="107" t="s">
        <v>119</v>
      </c>
      <c r="D33538" s="107">
        <v>31.65</v>
      </c>
      <c r="E33538" s="107">
        <v>8123</v>
      </c>
    </row>
    <row r="33539" spans="1:5" x14ac:dyDescent="0.3">
      <c r="A33539" s="66">
        <v>42183</v>
      </c>
      <c r="B33539" s="98">
        <v>5.2083333333333336E-2</v>
      </c>
      <c r="C33539" s="107" t="s">
        <v>119</v>
      </c>
      <c r="D33539" s="107">
        <v>31.67</v>
      </c>
      <c r="E33539" s="107">
        <v>8157</v>
      </c>
    </row>
    <row r="33540" spans="1:5" x14ac:dyDescent="0.3">
      <c r="A33540" s="66">
        <v>42183</v>
      </c>
      <c r="B33540" s="98">
        <v>6.25E-2</v>
      </c>
      <c r="C33540" s="107" t="s">
        <v>119</v>
      </c>
      <c r="D33540" s="107">
        <v>31.53</v>
      </c>
      <c r="E33540" s="107">
        <v>8082</v>
      </c>
    </row>
    <row r="33541" spans="1:5" x14ac:dyDescent="0.3">
      <c r="A33541" s="66">
        <v>42183</v>
      </c>
      <c r="B33541" s="98">
        <v>7.2916666666666671E-2</v>
      </c>
      <c r="C33541" s="107" t="s">
        <v>119</v>
      </c>
      <c r="D33541" s="107">
        <v>31.45</v>
      </c>
      <c r="E33541" s="107">
        <v>7941</v>
      </c>
    </row>
    <row r="33542" spans="1:5" x14ac:dyDescent="0.3">
      <c r="A33542" s="66">
        <v>42183</v>
      </c>
      <c r="B33542" s="98">
        <v>8.3333333333333329E-2</v>
      </c>
      <c r="C33542" s="107" t="s">
        <v>119</v>
      </c>
      <c r="D33542" s="107">
        <v>31.44</v>
      </c>
      <c r="E33542" s="107">
        <v>7908</v>
      </c>
    </row>
    <row r="33543" spans="1:5" x14ac:dyDescent="0.3">
      <c r="A33543" s="66">
        <v>42183</v>
      </c>
      <c r="B33543" s="98">
        <v>9.375E-2</v>
      </c>
      <c r="C33543" s="107" t="s">
        <v>119</v>
      </c>
      <c r="D33543" s="107">
        <v>31.49</v>
      </c>
      <c r="E33543" s="107">
        <v>8040</v>
      </c>
    </row>
    <row r="33544" spans="1:5" x14ac:dyDescent="0.3">
      <c r="A33544" s="66">
        <v>42183</v>
      </c>
      <c r="B33544" s="98">
        <v>0.10416666666666667</v>
      </c>
      <c r="C33544" s="107" t="s">
        <v>119</v>
      </c>
      <c r="D33544" s="107">
        <v>31.52</v>
      </c>
      <c r="E33544" s="107">
        <v>8198</v>
      </c>
    </row>
    <row r="33545" spans="1:5" x14ac:dyDescent="0.3">
      <c r="A33545" s="66">
        <v>42183</v>
      </c>
      <c r="B33545" s="98">
        <v>0.11458333333333333</v>
      </c>
      <c r="C33545" s="107" t="s">
        <v>119</v>
      </c>
      <c r="D33545" s="107">
        <v>31.71</v>
      </c>
      <c r="E33545" s="107">
        <v>8390</v>
      </c>
    </row>
    <row r="33546" spans="1:5" x14ac:dyDescent="0.3">
      <c r="A33546" s="66">
        <v>42183</v>
      </c>
      <c r="B33546" s="98">
        <v>0.125</v>
      </c>
      <c r="C33546" s="107" t="s">
        <v>119</v>
      </c>
      <c r="D33546" s="107">
        <v>31.86</v>
      </c>
      <c r="E33546" s="107">
        <v>8695</v>
      </c>
    </row>
    <row r="33547" spans="1:5" x14ac:dyDescent="0.3">
      <c r="A33547" s="66">
        <v>42183</v>
      </c>
      <c r="B33547" s="98">
        <v>0.13541666666666666</v>
      </c>
      <c r="C33547" s="107" t="s">
        <v>119</v>
      </c>
      <c r="D33547" s="107">
        <v>31.34</v>
      </c>
      <c r="E33547" s="107">
        <v>8484</v>
      </c>
    </row>
    <row r="33548" spans="1:5" x14ac:dyDescent="0.3">
      <c r="A33548" s="66">
        <v>42183</v>
      </c>
      <c r="B33548" s="98">
        <v>0.14583333333333334</v>
      </c>
      <c r="C33548" s="107" t="s">
        <v>119</v>
      </c>
      <c r="D33548" s="107">
        <v>30.96</v>
      </c>
      <c r="E33548" s="107">
        <v>7851</v>
      </c>
    </row>
    <row r="33549" spans="1:5" x14ac:dyDescent="0.3">
      <c r="A33549" s="66">
        <v>42183</v>
      </c>
      <c r="B33549" s="98">
        <v>0.15625</v>
      </c>
      <c r="C33549" s="107" t="s">
        <v>119</v>
      </c>
      <c r="D33549" s="107">
        <v>31.03</v>
      </c>
      <c r="E33549" s="107">
        <v>7652</v>
      </c>
    </row>
    <row r="33550" spans="1:5" x14ac:dyDescent="0.3">
      <c r="A33550" s="66">
        <v>42183</v>
      </c>
      <c r="B33550" s="98">
        <v>0.16666666666666666</v>
      </c>
      <c r="C33550" s="107" t="s">
        <v>119</v>
      </c>
      <c r="D33550" s="107">
        <v>30.93</v>
      </c>
      <c r="E33550" s="107">
        <v>7334</v>
      </c>
    </row>
    <row r="33551" spans="1:5" x14ac:dyDescent="0.3">
      <c r="A33551" s="66">
        <v>42183</v>
      </c>
      <c r="B33551" s="98">
        <v>0.17708333333333334</v>
      </c>
      <c r="C33551" s="107" t="s">
        <v>119</v>
      </c>
      <c r="D33551" s="107">
        <v>31.07</v>
      </c>
      <c r="E33551" s="107">
        <v>7376</v>
      </c>
    </row>
    <row r="33552" spans="1:5" x14ac:dyDescent="0.3">
      <c r="A33552" s="66">
        <v>42183</v>
      </c>
      <c r="B33552" s="98">
        <v>0.1875</v>
      </c>
      <c r="C33552" s="107" t="s">
        <v>119</v>
      </c>
      <c r="D33552" s="107">
        <v>31.1</v>
      </c>
      <c r="E33552" s="107">
        <v>7448</v>
      </c>
    </row>
    <row r="33553" spans="1:5" x14ac:dyDescent="0.3">
      <c r="A33553" s="66">
        <v>42183</v>
      </c>
      <c r="B33553" s="98">
        <v>0.19791666666666666</v>
      </c>
      <c r="C33553" s="107" t="s">
        <v>119</v>
      </c>
      <c r="D33553" s="107">
        <v>31.13</v>
      </c>
      <c r="E33553" s="107">
        <v>7541</v>
      </c>
    </row>
    <row r="33554" spans="1:5" x14ac:dyDescent="0.3">
      <c r="A33554" s="66">
        <v>42183</v>
      </c>
      <c r="B33554" s="98">
        <v>0.20833333333333334</v>
      </c>
      <c r="C33554" s="107" t="s">
        <v>119</v>
      </c>
      <c r="D33554" s="107">
        <v>31.1</v>
      </c>
      <c r="E33554" s="107">
        <v>7588</v>
      </c>
    </row>
    <row r="33555" spans="1:5" x14ac:dyDescent="0.3">
      <c r="A33555" s="66">
        <v>42183</v>
      </c>
      <c r="B33555" s="98">
        <v>0.21875</v>
      </c>
      <c r="C33555" s="107" t="s">
        <v>119</v>
      </c>
      <c r="D33555" s="107">
        <v>31.12</v>
      </c>
      <c r="E33555" s="107">
        <v>7682</v>
      </c>
    </row>
    <row r="33556" spans="1:5" x14ac:dyDescent="0.3">
      <c r="A33556" s="66">
        <v>42183</v>
      </c>
      <c r="B33556" s="98">
        <v>0.22916666666666666</v>
      </c>
      <c r="C33556" s="107" t="s">
        <v>119</v>
      </c>
      <c r="D33556" s="107">
        <v>31.09</v>
      </c>
      <c r="E33556" s="107">
        <v>7723</v>
      </c>
    </row>
    <row r="33557" spans="1:5" x14ac:dyDescent="0.3">
      <c r="A33557" s="66">
        <v>42183</v>
      </c>
      <c r="B33557" s="98">
        <v>0.23958333333333334</v>
      </c>
      <c r="C33557" s="107" t="s">
        <v>119</v>
      </c>
      <c r="D33557" s="107">
        <v>31.15</v>
      </c>
      <c r="E33557" s="107">
        <v>7840</v>
      </c>
    </row>
    <row r="33558" spans="1:5" x14ac:dyDescent="0.3">
      <c r="A33558" s="66">
        <v>42183</v>
      </c>
      <c r="B33558" s="98">
        <v>0.25</v>
      </c>
      <c r="C33558" s="107" t="s">
        <v>119</v>
      </c>
      <c r="D33558" s="107">
        <v>31.2</v>
      </c>
      <c r="E33558" s="107">
        <v>7945</v>
      </c>
    </row>
    <row r="33559" spans="1:5" x14ac:dyDescent="0.3">
      <c r="A33559" s="66">
        <v>42183</v>
      </c>
      <c r="B33559" s="98">
        <v>0.26041666666666669</v>
      </c>
      <c r="C33559" s="107" t="s">
        <v>119</v>
      </c>
      <c r="D33559" s="107">
        <v>31.2</v>
      </c>
      <c r="E33559" s="107">
        <v>8012</v>
      </c>
    </row>
    <row r="33560" spans="1:5" x14ac:dyDescent="0.3">
      <c r="A33560" s="66">
        <v>42183</v>
      </c>
      <c r="B33560" s="98">
        <v>0.27083333333333331</v>
      </c>
      <c r="C33560" s="107" t="s">
        <v>119</v>
      </c>
      <c r="D33560" s="107">
        <v>31.19</v>
      </c>
      <c r="E33560" s="107">
        <v>8059</v>
      </c>
    </row>
    <row r="33561" spans="1:5" x14ac:dyDescent="0.3">
      <c r="A33561" s="66">
        <v>42183</v>
      </c>
      <c r="B33561" s="98">
        <v>0.28125</v>
      </c>
      <c r="C33561" s="107" t="s">
        <v>119</v>
      </c>
      <c r="D33561" s="107">
        <v>31.08</v>
      </c>
      <c r="E33561" s="107">
        <v>7997</v>
      </c>
    </row>
    <row r="33562" spans="1:5" x14ac:dyDescent="0.3">
      <c r="A33562" s="66">
        <v>42183</v>
      </c>
      <c r="B33562" s="98">
        <v>0.29166666666666669</v>
      </c>
      <c r="C33562" s="107" t="s">
        <v>119</v>
      </c>
      <c r="D33562" s="107">
        <v>31</v>
      </c>
      <c r="E33562" s="107">
        <v>7907</v>
      </c>
    </row>
    <row r="33563" spans="1:5" x14ac:dyDescent="0.3">
      <c r="A33563" s="66">
        <v>42183</v>
      </c>
      <c r="B33563" s="98">
        <v>0.30208333333333331</v>
      </c>
      <c r="C33563" s="107" t="s">
        <v>119</v>
      </c>
      <c r="D33563" s="107">
        <v>31.03</v>
      </c>
      <c r="E33563" s="107">
        <v>8015</v>
      </c>
    </row>
    <row r="33564" spans="1:5" x14ac:dyDescent="0.3">
      <c r="A33564" s="66">
        <v>42183</v>
      </c>
      <c r="B33564" s="98">
        <v>0.3125</v>
      </c>
      <c r="C33564" s="107" t="s">
        <v>119</v>
      </c>
      <c r="D33564" s="107">
        <v>31.04</v>
      </c>
      <c r="E33564" s="107">
        <v>8016</v>
      </c>
    </row>
    <row r="33565" spans="1:5" x14ac:dyDescent="0.3">
      <c r="A33565" s="66">
        <v>42183</v>
      </c>
      <c r="B33565" s="98">
        <v>0.32291666666666669</v>
      </c>
      <c r="C33565" s="107" t="s">
        <v>119</v>
      </c>
      <c r="D33565" s="107">
        <v>31.01</v>
      </c>
      <c r="E33565" s="107">
        <v>7997</v>
      </c>
    </row>
    <row r="33566" spans="1:5" x14ac:dyDescent="0.3">
      <c r="A33566" s="66">
        <v>42183</v>
      </c>
      <c r="B33566" s="98">
        <v>0.33333333333333331</v>
      </c>
      <c r="C33566" s="107" t="s">
        <v>119</v>
      </c>
      <c r="D33566" s="107">
        <v>31.04</v>
      </c>
      <c r="E33566" s="107">
        <v>8128</v>
      </c>
    </row>
    <row r="33567" spans="1:5" x14ac:dyDescent="0.3">
      <c r="A33567" s="66">
        <v>42183</v>
      </c>
      <c r="B33567" s="98">
        <v>0.34375</v>
      </c>
      <c r="C33567" s="107" t="s">
        <v>119</v>
      </c>
      <c r="D33567" s="107">
        <v>31.09</v>
      </c>
      <c r="E33567" s="107">
        <v>8251</v>
      </c>
    </row>
    <row r="33568" spans="1:5" x14ac:dyDescent="0.3">
      <c r="A33568" s="66">
        <v>42183</v>
      </c>
      <c r="B33568" s="98">
        <v>0.35416666666666669</v>
      </c>
      <c r="C33568" s="107" t="s">
        <v>119</v>
      </c>
      <c r="D33568" s="107">
        <v>31.22</v>
      </c>
      <c r="E33568" s="107">
        <v>8622</v>
      </c>
    </row>
    <row r="33569" spans="1:5" x14ac:dyDescent="0.3">
      <c r="A33569" s="66">
        <v>42183</v>
      </c>
      <c r="B33569" s="98">
        <v>0.36458333333333331</v>
      </c>
      <c r="C33569" s="107" t="s">
        <v>119</v>
      </c>
      <c r="D33569" s="107">
        <v>31.26</v>
      </c>
      <c r="E33569" s="107">
        <v>8783</v>
      </c>
    </row>
    <row r="33570" spans="1:5" x14ac:dyDescent="0.3">
      <c r="A33570" s="66">
        <v>42183</v>
      </c>
      <c r="B33570" s="98">
        <v>0.375</v>
      </c>
      <c r="C33570" s="107" t="s">
        <v>119</v>
      </c>
      <c r="D33570" s="107">
        <v>31.31</v>
      </c>
      <c r="E33570" s="107">
        <v>8717</v>
      </c>
    </row>
    <row r="33571" spans="1:5" x14ac:dyDescent="0.3">
      <c r="A33571" s="66">
        <v>42183</v>
      </c>
      <c r="B33571" s="98">
        <v>0.38541666666666669</v>
      </c>
      <c r="C33571" s="107" t="s">
        <v>119</v>
      </c>
      <c r="D33571" s="107">
        <v>31.35</v>
      </c>
      <c r="E33571" s="107">
        <v>9219</v>
      </c>
    </row>
    <row r="33572" spans="1:5" x14ac:dyDescent="0.3">
      <c r="A33572" s="66">
        <v>42183</v>
      </c>
      <c r="B33572" s="98">
        <v>0.39583333333333331</v>
      </c>
      <c r="C33572" s="107" t="s">
        <v>119</v>
      </c>
      <c r="D33572" s="107">
        <v>31.3</v>
      </c>
      <c r="E33572" s="107">
        <v>9200</v>
      </c>
    </row>
    <row r="33573" spans="1:5" x14ac:dyDescent="0.3">
      <c r="A33573" s="66">
        <v>42183</v>
      </c>
      <c r="B33573" s="98">
        <v>0.40625</v>
      </c>
      <c r="C33573" s="107" t="s">
        <v>119</v>
      </c>
      <c r="D33573" s="107">
        <v>31.39</v>
      </c>
      <c r="E33573" s="107">
        <v>9482</v>
      </c>
    </row>
    <row r="33574" spans="1:5" x14ac:dyDescent="0.3">
      <c r="A33574" s="66">
        <v>42183</v>
      </c>
      <c r="B33574" s="98">
        <v>0.41666666666666669</v>
      </c>
      <c r="C33574" s="107" t="s">
        <v>119</v>
      </c>
      <c r="D33574" s="107">
        <v>31.41</v>
      </c>
      <c r="E33574" s="107">
        <v>9773</v>
      </c>
    </row>
    <row r="33575" spans="1:5" x14ac:dyDescent="0.3">
      <c r="A33575" s="66">
        <v>42183</v>
      </c>
      <c r="B33575" s="98">
        <v>0.42708333333333331</v>
      </c>
      <c r="C33575" s="107" t="s">
        <v>119</v>
      </c>
      <c r="D33575" s="107">
        <v>31.47</v>
      </c>
      <c r="E33575" s="107">
        <v>10051</v>
      </c>
    </row>
    <row r="33576" spans="1:5" x14ac:dyDescent="0.3">
      <c r="A33576" s="66">
        <v>42183</v>
      </c>
      <c r="B33576" s="98">
        <v>0.4375</v>
      </c>
      <c r="C33576" s="107" t="s">
        <v>119</v>
      </c>
      <c r="D33576" s="107">
        <v>31.55</v>
      </c>
      <c r="E33576" s="107">
        <v>10095</v>
      </c>
    </row>
    <row r="33577" spans="1:5" x14ac:dyDescent="0.3">
      <c r="A33577" s="66">
        <v>42183</v>
      </c>
      <c r="B33577" s="98">
        <v>0.44791666666666669</v>
      </c>
      <c r="C33577" s="107" t="s">
        <v>119</v>
      </c>
      <c r="D33577" s="107">
        <v>31.6</v>
      </c>
      <c r="E33577" s="107">
        <v>10272</v>
      </c>
    </row>
    <row r="33578" spans="1:5" x14ac:dyDescent="0.3">
      <c r="A33578" s="66">
        <v>42183</v>
      </c>
      <c r="B33578" s="98">
        <v>0.45833333333333331</v>
      </c>
      <c r="C33578" s="107" t="s">
        <v>119</v>
      </c>
      <c r="D33578" s="107">
        <v>31.65</v>
      </c>
      <c r="E33578" s="107">
        <v>10429</v>
      </c>
    </row>
    <row r="33579" spans="1:5" x14ac:dyDescent="0.3">
      <c r="A33579" s="66">
        <v>42183</v>
      </c>
      <c r="B33579" s="98">
        <v>0.46875</v>
      </c>
      <c r="C33579" s="107" t="s">
        <v>119</v>
      </c>
      <c r="D33579" s="107">
        <v>31.59</v>
      </c>
      <c r="E33579" s="107">
        <v>10537</v>
      </c>
    </row>
    <row r="33580" spans="1:5" x14ac:dyDescent="0.3">
      <c r="A33580" s="66">
        <v>42183</v>
      </c>
      <c r="B33580" s="98">
        <v>0.47916666666666669</v>
      </c>
      <c r="C33580" s="107" t="s">
        <v>119</v>
      </c>
      <c r="D33580" s="107">
        <v>31.52</v>
      </c>
      <c r="E33580" s="107">
        <v>10422</v>
      </c>
    </row>
    <row r="33581" spans="1:5" x14ac:dyDescent="0.3">
      <c r="A33581" s="66">
        <v>42183</v>
      </c>
      <c r="B33581" s="98">
        <v>0.48958333333333331</v>
      </c>
      <c r="C33581" s="107" t="s">
        <v>119</v>
      </c>
      <c r="D33581" s="107">
        <v>31.56</v>
      </c>
      <c r="E33581" s="107">
        <v>10399</v>
      </c>
    </row>
    <row r="33582" spans="1:5" x14ac:dyDescent="0.3">
      <c r="A33582" s="66">
        <v>42183</v>
      </c>
      <c r="B33582" s="98">
        <v>0.5</v>
      </c>
      <c r="C33582" s="107" t="s">
        <v>120</v>
      </c>
      <c r="D33582" s="107">
        <v>31.59</v>
      </c>
      <c r="E33582" s="107">
        <v>10446</v>
      </c>
    </row>
    <row r="33583" spans="1:5" x14ac:dyDescent="0.3">
      <c r="A33583" s="66">
        <v>42183</v>
      </c>
      <c r="B33583" s="98">
        <v>0.51041666666666663</v>
      </c>
      <c r="C33583" s="107" t="s">
        <v>120</v>
      </c>
      <c r="D33583" s="107">
        <v>31.66</v>
      </c>
      <c r="E33583" s="107">
        <v>10378</v>
      </c>
    </row>
    <row r="33584" spans="1:5" x14ac:dyDescent="0.3">
      <c r="A33584" s="66">
        <v>42183</v>
      </c>
      <c r="B33584" s="98">
        <v>0.52083333333333337</v>
      </c>
      <c r="C33584" s="107" t="s">
        <v>120</v>
      </c>
      <c r="D33584" s="107">
        <v>31.73</v>
      </c>
      <c r="E33584" s="107">
        <v>10418</v>
      </c>
    </row>
    <row r="33585" spans="1:5" x14ac:dyDescent="0.3">
      <c r="A33585" s="66">
        <v>42183</v>
      </c>
      <c r="B33585" s="98">
        <v>0.53125</v>
      </c>
      <c r="C33585" s="107" t="s">
        <v>120</v>
      </c>
      <c r="D33585" s="107">
        <v>31.75</v>
      </c>
      <c r="E33585" s="107">
        <v>10565</v>
      </c>
    </row>
    <row r="33586" spans="1:5" x14ac:dyDescent="0.3">
      <c r="A33586" s="66">
        <v>42183</v>
      </c>
      <c r="B33586" s="98">
        <v>4.1666666666666664E-2</v>
      </c>
      <c r="C33586" s="107" t="s">
        <v>120</v>
      </c>
      <c r="D33586" s="107">
        <v>31.86</v>
      </c>
      <c r="E33586" s="107">
        <v>10578</v>
      </c>
    </row>
    <row r="33587" spans="1:5" x14ac:dyDescent="0.3">
      <c r="A33587" s="66">
        <v>42183</v>
      </c>
      <c r="B33587" s="98">
        <v>5.2083333333333336E-2</v>
      </c>
      <c r="C33587" s="107" t="s">
        <v>120</v>
      </c>
      <c r="D33587" s="107">
        <v>31.96</v>
      </c>
      <c r="E33587" s="107">
        <v>10570</v>
      </c>
    </row>
    <row r="33588" spans="1:5" x14ac:dyDescent="0.3">
      <c r="A33588" s="66">
        <v>42183</v>
      </c>
      <c r="B33588" s="98">
        <v>6.25E-2</v>
      </c>
      <c r="C33588" s="107" t="s">
        <v>120</v>
      </c>
      <c r="D33588" s="107">
        <v>32.04</v>
      </c>
      <c r="E33588" s="107">
        <v>10650</v>
      </c>
    </row>
    <row r="33589" spans="1:5" x14ac:dyDescent="0.3">
      <c r="A33589" s="66">
        <v>42183</v>
      </c>
      <c r="B33589" s="98">
        <v>7.2916666666666671E-2</v>
      </c>
      <c r="C33589" s="107" t="s">
        <v>120</v>
      </c>
      <c r="D33589" s="107">
        <v>32.07</v>
      </c>
      <c r="E33589" s="107">
        <v>10646</v>
      </c>
    </row>
    <row r="33590" spans="1:5" x14ac:dyDescent="0.3">
      <c r="A33590" s="66">
        <v>42183</v>
      </c>
      <c r="B33590" s="98">
        <v>8.3333333333333329E-2</v>
      </c>
      <c r="C33590" s="107" t="s">
        <v>120</v>
      </c>
      <c r="D33590" s="107">
        <v>32.04</v>
      </c>
      <c r="E33590" s="107">
        <v>10545</v>
      </c>
    </row>
    <row r="33591" spans="1:5" x14ac:dyDescent="0.3">
      <c r="A33591" s="66">
        <v>42183</v>
      </c>
      <c r="B33591" s="98">
        <v>9.375E-2</v>
      </c>
      <c r="C33591" s="107" t="s">
        <v>120</v>
      </c>
      <c r="D33591" s="107">
        <v>32.119999999999997</v>
      </c>
      <c r="E33591" s="107">
        <v>10411</v>
      </c>
    </row>
    <row r="33592" spans="1:5" x14ac:dyDescent="0.3">
      <c r="A33592" s="66">
        <v>42183</v>
      </c>
      <c r="B33592" s="98">
        <v>0.10416666666666667</v>
      </c>
      <c r="C33592" s="107" t="s">
        <v>120</v>
      </c>
      <c r="D33592" s="107">
        <v>32.409999999999997</v>
      </c>
      <c r="E33592" s="107">
        <v>10060</v>
      </c>
    </row>
    <row r="33593" spans="1:5" x14ac:dyDescent="0.3">
      <c r="A33593" s="66">
        <v>42183</v>
      </c>
      <c r="B33593" s="98">
        <v>0.11458333333333333</v>
      </c>
      <c r="C33593" s="107" t="s">
        <v>120</v>
      </c>
      <c r="D33593" s="107">
        <v>32.49</v>
      </c>
      <c r="E33593" s="107">
        <v>9895</v>
      </c>
    </row>
    <row r="33594" spans="1:5" x14ac:dyDescent="0.3">
      <c r="A33594" s="66">
        <v>42183</v>
      </c>
      <c r="B33594" s="98">
        <v>0.125</v>
      </c>
      <c r="C33594" s="107" t="s">
        <v>120</v>
      </c>
      <c r="D33594" s="107">
        <v>32.700000000000003</v>
      </c>
      <c r="E33594" s="107">
        <v>9653</v>
      </c>
    </row>
    <row r="33595" spans="1:5" x14ac:dyDescent="0.3">
      <c r="A33595" s="66">
        <v>42183</v>
      </c>
      <c r="B33595" s="98">
        <v>0.13541666666666666</v>
      </c>
      <c r="C33595" s="107" t="s">
        <v>120</v>
      </c>
      <c r="D33595" s="107">
        <v>32.53</v>
      </c>
      <c r="E33595" s="107">
        <v>9845</v>
      </c>
    </row>
    <row r="33596" spans="1:5" x14ac:dyDescent="0.3">
      <c r="A33596" s="66">
        <v>42183</v>
      </c>
      <c r="B33596" s="98">
        <v>0.14583333333333334</v>
      </c>
      <c r="C33596" s="107" t="s">
        <v>120</v>
      </c>
      <c r="D33596" s="107">
        <v>32.65</v>
      </c>
      <c r="E33596" s="107">
        <v>9685</v>
      </c>
    </row>
    <row r="33597" spans="1:5" x14ac:dyDescent="0.3">
      <c r="A33597" s="66">
        <v>42183</v>
      </c>
      <c r="B33597" s="98">
        <v>0.15625</v>
      </c>
      <c r="C33597" s="107" t="s">
        <v>120</v>
      </c>
      <c r="D33597" s="107">
        <v>32.57</v>
      </c>
      <c r="E33597" s="107">
        <v>9761</v>
      </c>
    </row>
    <row r="33598" spans="1:5" x14ac:dyDescent="0.3">
      <c r="A33598" s="66">
        <v>42183</v>
      </c>
      <c r="B33598" s="98">
        <v>0.16666666666666666</v>
      </c>
      <c r="C33598" s="107" t="s">
        <v>120</v>
      </c>
      <c r="D33598" s="107">
        <v>32.78</v>
      </c>
      <c r="E33598" s="107">
        <v>9443</v>
      </c>
    </row>
    <row r="33599" spans="1:5" x14ac:dyDescent="0.3">
      <c r="A33599" s="66">
        <v>42183</v>
      </c>
      <c r="B33599" s="98">
        <v>0.17708333333333334</v>
      </c>
      <c r="C33599" s="107" t="s">
        <v>120</v>
      </c>
      <c r="D33599" s="107">
        <v>32.83</v>
      </c>
      <c r="E33599" s="107">
        <v>9364</v>
      </c>
    </row>
    <row r="33600" spans="1:5" x14ac:dyDescent="0.3">
      <c r="A33600" s="66">
        <v>42183</v>
      </c>
      <c r="B33600" s="98">
        <v>0.1875</v>
      </c>
      <c r="C33600" s="107" t="s">
        <v>120</v>
      </c>
      <c r="D33600" s="107">
        <v>32.92</v>
      </c>
      <c r="E33600" s="107">
        <v>9262</v>
      </c>
    </row>
    <row r="33601" spans="1:5" x14ac:dyDescent="0.3">
      <c r="A33601" s="66">
        <v>42183</v>
      </c>
      <c r="B33601" s="98">
        <v>0.19791666666666666</v>
      </c>
      <c r="C33601" s="107" t="s">
        <v>120</v>
      </c>
      <c r="D33601" s="107">
        <v>32.93</v>
      </c>
      <c r="E33601" s="107">
        <v>9238</v>
      </c>
    </row>
    <row r="33602" spans="1:5" x14ac:dyDescent="0.3">
      <c r="A33602" s="66">
        <v>42183</v>
      </c>
      <c r="B33602" s="98">
        <v>0.20833333333333334</v>
      </c>
      <c r="C33602" s="107" t="s">
        <v>120</v>
      </c>
      <c r="D33602" s="107">
        <v>32.96</v>
      </c>
      <c r="E33602" s="107">
        <v>9183</v>
      </c>
    </row>
    <row r="33603" spans="1:5" x14ac:dyDescent="0.3">
      <c r="A33603" s="66">
        <v>42183</v>
      </c>
      <c r="B33603" s="98">
        <v>0.21875</v>
      </c>
      <c r="C33603" s="107" t="s">
        <v>120</v>
      </c>
      <c r="D33603" s="107">
        <v>32.94</v>
      </c>
      <c r="E33603" s="107">
        <v>9204</v>
      </c>
    </row>
    <row r="33604" spans="1:5" x14ac:dyDescent="0.3">
      <c r="A33604" s="66">
        <v>42183</v>
      </c>
      <c r="B33604" s="98">
        <v>0.22916666666666666</v>
      </c>
      <c r="C33604" s="107" t="s">
        <v>120</v>
      </c>
      <c r="D33604" s="107">
        <v>32.840000000000003</v>
      </c>
      <c r="E33604" s="107">
        <v>9164</v>
      </c>
    </row>
    <row r="33605" spans="1:5" x14ac:dyDescent="0.3">
      <c r="A33605" s="66">
        <v>42183</v>
      </c>
      <c r="B33605" s="98">
        <v>0.23958333333333334</v>
      </c>
      <c r="C33605" s="107" t="s">
        <v>120</v>
      </c>
      <c r="D33605" s="107">
        <v>32.86</v>
      </c>
      <c r="E33605" s="107">
        <v>9046</v>
      </c>
    </row>
    <row r="33606" spans="1:5" x14ac:dyDescent="0.3">
      <c r="A33606" s="66">
        <v>42183</v>
      </c>
      <c r="B33606" s="98">
        <v>0.25</v>
      </c>
      <c r="C33606" s="107" t="s">
        <v>120</v>
      </c>
      <c r="D33606" s="107">
        <v>32.81</v>
      </c>
      <c r="E33606" s="107">
        <v>8845</v>
      </c>
    </row>
    <row r="33607" spans="1:5" x14ac:dyDescent="0.3">
      <c r="A33607" s="66">
        <v>42183</v>
      </c>
      <c r="B33607" s="98">
        <v>0.26041666666666669</v>
      </c>
      <c r="C33607" s="107" t="s">
        <v>120</v>
      </c>
      <c r="D33607" s="107">
        <v>32.81</v>
      </c>
      <c r="E33607" s="107">
        <v>8814</v>
      </c>
    </row>
    <row r="33608" spans="1:5" x14ac:dyDescent="0.3">
      <c r="A33608" s="66">
        <v>42183</v>
      </c>
      <c r="B33608" s="98">
        <v>0.27083333333333331</v>
      </c>
      <c r="C33608" s="107" t="s">
        <v>120</v>
      </c>
      <c r="D33608" s="107">
        <v>32.770000000000003</v>
      </c>
      <c r="E33608" s="107">
        <v>8694</v>
      </c>
    </row>
    <row r="33609" spans="1:5" x14ac:dyDescent="0.3">
      <c r="A33609" s="66">
        <v>42183</v>
      </c>
      <c r="B33609" s="98">
        <v>0.28125</v>
      </c>
      <c r="C33609" s="107" t="s">
        <v>120</v>
      </c>
      <c r="D33609" s="107">
        <v>32.76</v>
      </c>
      <c r="E33609" s="107">
        <v>8702</v>
      </c>
    </row>
    <row r="33610" spans="1:5" x14ac:dyDescent="0.3">
      <c r="A33610" s="66">
        <v>42183</v>
      </c>
      <c r="B33610" s="98">
        <v>0.29166666666666669</v>
      </c>
      <c r="C33610" s="107" t="s">
        <v>120</v>
      </c>
      <c r="D33610" s="107">
        <v>32.75</v>
      </c>
      <c r="E33610" s="107">
        <v>8752</v>
      </c>
    </row>
    <row r="33611" spans="1:5" x14ac:dyDescent="0.3">
      <c r="A33611" s="66">
        <v>42183</v>
      </c>
      <c r="B33611" s="98">
        <v>0.30208333333333331</v>
      </c>
      <c r="C33611" s="107" t="s">
        <v>120</v>
      </c>
      <c r="D33611" s="107">
        <v>32.76</v>
      </c>
      <c r="E33611" s="107">
        <v>8670</v>
      </c>
    </row>
    <row r="33612" spans="1:5" x14ac:dyDescent="0.3">
      <c r="A33612" s="66">
        <v>42183</v>
      </c>
      <c r="B33612" s="98">
        <v>0.3125</v>
      </c>
      <c r="C33612" s="107" t="s">
        <v>120</v>
      </c>
      <c r="D33612" s="107">
        <v>32.71</v>
      </c>
      <c r="E33612" s="107">
        <v>8619</v>
      </c>
    </row>
    <row r="33613" spans="1:5" x14ac:dyDescent="0.3">
      <c r="A33613" s="66">
        <v>42183</v>
      </c>
      <c r="B33613" s="98">
        <v>0.32291666666666669</v>
      </c>
      <c r="C33613" s="107" t="s">
        <v>120</v>
      </c>
      <c r="D33613" s="107">
        <v>32.520000000000003</v>
      </c>
      <c r="E33613" s="107">
        <v>8329</v>
      </c>
    </row>
    <row r="33614" spans="1:5" x14ac:dyDescent="0.3">
      <c r="A33614" s="66">
        <v>42183</v>
      </c>
      <c r="B33614" s="98">
        <v>0.33333333333333331</v>
      </c>
      <c r="C33614" s="107" t="s">
        <v>120</v>
      </c>
      <c r="D33614" s="107">
        <v>32.43</v>
      </c>
      <c r="E33614" s="107">
        <v>8128</v>
      </c>
    </row>
    <row r="33615" spans="1:5" x14ac:dyDescent="0.3">
      <c r="A33615" s="66">
        <v>42183</v>
      </c>
      <c r="B33615" s="98">
        <v>0.34375</v>
      </c>
      <c r="C33615" s="107" t="s">
        <v>120</v>
      </c>
      <c r="D33615" s="107">
        <v>32.35</v>
      </c>
      <c r="E33615" s="107">
        <v>7967</v>
      </c>
    </row>
    <row r="33616" spans="1:5" x14ac:dyDescent="0.3">
      <c r="A33616" s="66">
        <v>42183</v>
      </c>
      <c r="B33616" s="98">
        <v>0.35416666666666669</v>
      </c>
      <c r="C33616" s="107" t="s">
        <v>120</v>
      </c>
      <c r="D33616" s="107">
        <v>32.15</v>
      </c>
      <c r="E33616" s="107">
        <v>7696</v>
      </c>
    </row>
    <row r="33617" spans="1:5" x14ac:dyDescent="0.3">
      <c r="A33617" s="66">
        <v>42183</v>
      </c>
      <c r="B33617" s="98">
        <v>0.36458333333333331</v>
      </c>
      <c r="C33617" s="107" t="s">
        <v>120</v>
      </c>
      <c r="D33617" s="107">
        <v>32</v>
      </c>
      <c r="E33617" s="107">
        <v>7176</v>
      </c>
    </row>
    <row r="33618" spans="1:5" x14ac:dyDescent="0.3">
      <c r="A33618" s="66">
        <v>42183</v>
      </c>
      <c r="B33618" s="98">
        <v>0.375</v>
      </c>
      <c r="C33618" s="107" t="s">
        <v>120</v>
      </c>
      <c r="D33618" s="107">
        <v>31.95</v>
      </c>
      <c r="E33618" s="107">
        <v>6905</v>
      </c>
    </row>
    <row r="33619" spans="1:5" x14ac:dyDescent="0.3">
      <c r="A33619" s="66">
        <v>42183</v>
      </c>
      <c r="B33619" s="98">
        <v>0.38541666666666669</v>
      </c>
      <c r="C33619" s="107" t="s">
        <v>120</v>
      </c>
      <c r="D33619" s="107">
        <v>31.92</v>
      </c>
      <c r="E33619" s="107">
        <v>6698</v>
      </c>
    </row>
    <row r="33620" spans="1:5" x14ac:dyDescent="0.3">
      <c r="A33620" s="66">
        <v>42183</v>
      </c>
      <c r="B33620" s="98">
        <v>0.39583333333333331</v>
      </c>
      <c r="C33620" s="107" t="s">
        <v>120</v>
      </c>
      <c r="D33620" s="107">
        <v>31.89</v>
      </c>
      <c r="E33620" s="107">
        <v>6588</v>
      </c>
    </row>
    <row r="33621" spans="1:5" x14ac:dyDescent="0.3">
      <c r="A33621" s="66">
        <v>42183</v>
      </c>
      <c r="B33621" s="98">
        <v>0.40625</v>
      </c>
      <c r="C33621" s="107" t="s">
        <v>120</v>
      </c>
      <c r="D33621" s="107">
        <v>31.87</v>
      </c>
      <c r="E33621" s="107">
        <v>6419</v>
      </c>
    </row>
    <row r="33622" spans="1:5" x14ac:dyDescent="0.3">
      <c r="A33622" s="66">
        <v>42183</v>
      </c>
      <c r="B33622" s="98">
        <v>0.41666666666666669</v>
      </c>
      <c r="C33622" s="107" t="s">
        <v>120</v>
      </c>
      <c r="D33622" s="107">
        <v>31.81</v>
      </c>
      <c r="E33622" s="107">
        <v>6305</v>
      </c>
    </row>
    <row r="33623" spans="1:5" x14ac:dyDescent="0.3">
      <c r="A33623" s="66">
        <v>42183</v>
      </c>
      <c r="B33623" s="98">
        <v>0.42708333333333331</v>
      </c>
      <c r="C33623" s="107" t="s">
        <v>120</v>
      </c>
      <c r="D33623" s="107">
        <v>31.74</v>
      </c>
      <c r="E33623" s="107">
        <v>6306</v>
      </c>
    </row>
    <row r="33624" spans="1:5" x14ac:dyDescent="0.3">
      <c r="A33624" s="66">
        <v>42183</v>
      </c>
      <c r="B33624" s="98">
        <v>0.4375</v>
      </c>
      <c r="C33624" s="107" t="s">
        <v>120</v>
      </c>
      <c r="D33624" s="107">
        <v>31.64</v>
      </c>
      <c r="E33624" s="107">
        <v>6291</v>
      </c>
    </row>
    <row r="33625" spans="1:5" x14ac:dyDescent="0.3">
      <c r="A33625" s="66">
        <v>42183</v>
      </c>
      <c r="B33625" s="98">
        <v>0.44791666666666669</v>
      </c>
      <c r="C33625" s="107" t="s">
        <v>120</v>
      </c>
      <c r="D33625" s="107">
        <v>31.65</v>
      </c>
      <c r="E33625" s="107">
        <v>6308</v>
      </c>
    </row>
    <row r="33626" spans="1:5" x14ac:dyDescent="0.3">
      <c r="A33626" s="66">
        <v>42183</v>
      </c>
      <c r="B33626" s="98">
        <v>0.45833333333333331</v>
      </c>
      <c r="C33626" s="107" t="s">
        <v>120</v>
      </c>
      <c r="D33626" s="107">
        <v>31.67</v>
      </c>
      <c r="E33626" s="107">
        <v>6412</v>
      </c>
    </row>
    <row r="33627" spans="1:5" x14ac:dyDescent="0.3">
      <c r="A33627" s="66">
        <v>42183</v>
      </c>
      <c r="B33627" s="98">
        <v>0.46875</v>
      </c>
      <c r="C33627" s="107" t="s">
        <v>120</v>
      </c>
      <c r="D33627" s="107">
        <v>31.66</v>
      </c>
      <c r="E33627" s="107">
        <v>6521</v>
      </c>
    </row>
    <row r="33628" spans="1:5" x14ac:dyDescent="0.3">
      <c r="A33628" s="66">
        <v>42183</v>
      </c>
      <c r="B33628" s="98">
        <v>0.47916666666666669</v>
      </c>
      <c r="C33628" s="107" t="s">
        <v>120</v>
      </c>
      <c r="D33628" s="107">
        <v>31.62</v>
      </c>
      <c r="E33628" s="107">
        <v>6606</v>
      </c>
    </row>
    <row r="33629" spans="1:5" x14ac:dyDescent="0.3">
      <c r="A33629" s="66">
        <v>42183</v>
      </c>
      <c r="B33629" s="98">
        <v>0.48958333333333331</v>
      </c>
      <c r="C33629" s="107" t="s">
        <v>120</v>
      </c>
      <c r="D33629" s="107">
        <v>31.6</v>
      </c>
      <c r="E33629" s="107">
        <v>6668</v>
      </c>
    </row>
    <row r="33630" spans="1:5" x14ac:dyDescent="0.3">
      <c r="A33630" s="66">
        <v>42184</v>
      </c>
      <c r="B33630" s="98">
        <v>0.5</v>
      </c>
      <c r="C33630" s="107" t="s">
        <v>119</v>
      </c>
      <c r="D33630" s="107">
        <v>31.62</v>
      </c>
      <c r="E33630" s="107">
        <v>6856</v>
      </c>
    </row>
    <row r="33631" spans="1:5" x14ac:dyDescent="0.3">
      <c r="A33631" s="66">
        <v>42184</v>
      </c>
      <c r="B33631" s="98">
        <v>0.51041666666666663</v>
      </c>
      <c r="C33631" s="107" t="s">
        <v>119</v>
      </c>
      <c r="D33631" s="107">
        <v>31.68</v>
      </c>
      <c r="E33631" s="107">
        <v>7047</v>
      </c>
    </row>
    <row r="33632" spans="1:5" x14ac:dyDescent="0.3">
      <c r="A33632" s="66">
        <v>42184</v>
      </c>
      <c r="B33632" s="98">
        <v>0.52083333333333337</v>
      </c>
      <c r="C33632" s="107" t="s">
        <v>119</v>
      </c>
      <c r="D33632" s="107">
        <v>31.63</v>
      </c>
      <c r="E33632" s="107">
        <v>7163</v>
      </c>
    </row>
    <row r="33633" spans="1:5" x14ac:dyDescent="0.3">
      <c r="A33633" s="66">
        <v>42184</v>
      </c>
      <c r="B33633" s="98">
        <v>0.53125</v>
      </c>
      <c r="C33633" s="107" t="s">
        <v>119</v>
      </c>
      <c r="D33633" s="107">
        <v>31.6</v>
      </c>
      <c r="E33633" s="107">
        <v>7169</v>
      </c>
    </row>
    <row r="33634" spans="1:5" x14ac:dyDescent="0.3">
      <c r="A33634" s="66">
        <v>42184</v>
      </c>
      <c r="B33634" s="98">
        <v>4.1666666666666664E-2</v>
      </c>
      <c r="C33634" s="107" t="s">
        <v>119</v>
      </c>
      <c r="D33634" s="107">
        <v>31.5</v>
      </c>
      <c r="E33634" s="107">
        <v>7113</v>
      </c>
    </row>
    <row r="33635" spans="1:5" x14ac:dyDescent="0.3">
      <c r="A33635" s="66">
        <v>42184</v>
      </c>
      <c r="B33635" s="98">
        <v>5.2083333333333336E-2</v>
      </c>
      <c r="C33635" s="107" t="s">
        <v>119</v>
      </c>
      <c r="D33635" s="107">
        <v>31.51</v>
      </c>
      <c r="E33635" s="107">
        <v>7076</v>
      </c>
    </row>
    <row r="33636" spans="1:5" x14ac:dyDescent="0.3">
      <c r="A33636" s="66">
        <v>42184</v>
      </c>
      <c r="B33636" s="98">
        <v>6.25E-2</v>
      </c>
      <c r="C33636" s="107" t="s">
        <v>119</v>
      </c>
      <c r="D33636" s="107">
        <v>31.61</v>
      </c>
      <c r="E33636" s="107">
        <v>7356</v>
      </c>
    </row>
    <row r="33637" spans="1:5" x14ac:dyDescent="0.3">
      <c r="A33637" s="66">
        <v>42184</v>
      </c>
      <c r="B33637" s="98">
        <v>7.2916666666666671E-2</v>
      </c>
      <c r="C33637" s="107" t="s">
        <v>119</v>
      </c>
      <c r="D33637" s="107">
        <v>31.61</v>
      </c>
      <c r="E33637" s="107">
        <v>7432</v>
      </c>
    </row>
    <row r="33638" spans="1:5" x14ac:dyDescent="0.3">
      <c r="A33638" s="66">
        <v>42184</v>
      </c>
      <c r="B33638" s="98">
        <v>8.3333333333333329E-2</v>
      </c>
      <c r="C33638" s="107" t="s">
        <v>119</v>
      </c>
      <c r="D33638" s="107">
        <v>31.61</v>
      </c>
      <c r="E33638" s="107">
        <v>7536</v>
      </c>
    </row>
    <row r="33639" spans="1:5" x14ac:dyDescent="0.3">
      <c r="A33639" s="66">
        <v>42184</v>
      </c>
      <c r="B33639" s="98">
        <v>9.375E-2</v>
      </c>
      <c r="C33639" s="107" t="s">
        <v>119</v>
      </c>
      <c r="D33639" s="107">
        <v>31.59</v>
      </c>
      <c r="E33639" s="107">
        <v>7543</v>
      </c>
    </row>
    <row r="33640" spans="1:5" x14ac:dyDescent="0.3">
      <c r="A33640" s="66">
        <v>42184</v>
      </c>
      <c r="B33640" s="98">
        <v>0.10416666666666667</v>
      </c>
      <c r="C33640" s="107" t="s">
        <v>119</v>
      </c>
      <c r="D33640" s="107">
        <v>31.6</v>
      </c>
      <c r="E33640" s="107">
        <v>7629</v>
      </c>
    </row>
    <row r="33641" spans="1:5" x14ac:dyDescent="0.3">
      <c r="A33641" s="66">
        <v>42184</v>
      </c>
      <c r="B33641" s="98">
        <v>0.11458333333333333</v>
      </c>
      <c r="C33641" s="107" t="s">
        <v>119</v>
      </c>
      <c r="D33641" s="107">
        <v>31.62</v>
      </c>
      <c r="E33641" s="107">
        <v>7814</v>
      </c>
    </row>
    <row r="33642" spans="1:5" x14ac:dyDescent="0.3">
      <c r="A33642" s="66">
        <v>42184</v>
      </c>
      <c r="B33642" s="98">
        <v>0.125</v>
      </c>
      <c r="C33642" s="107" t="s">
        <v>119</v>
      </c>
      <c r="D33642" s="107">
        <v>31.68</v>
      </c>
      <c r="E33642" s="107">
        <v>8054</v>
      </c>
    </row>
    <row r="33643" spans="1:5" x14ac:dyDescent="0.3">
      <c r="A33643" s="66">
        <v>42184</v>
      </c>
      <c r="B33643" s="98">
        <v>0.13541666666666666</v>
      </c>
      <c r="C33643" s="107" t="s">
        <v>119</v>
      </c>
      <c r="D33643" s="107">
        <v>31.57</v>
      </c>
      <c r="E33643" s="107">
        <v>7985</v>
      </c>
    </row>
    <row r="33644" spans="1:5" x14ac:dyDescent="0.3">
      <c r="A33644" s="66">
        <v>42184</v>
      </c>
      <c r="B33644" s="98">
        <v>0.14583333333333334</v>
      </c>
      <c r="C33644" s="107" t="s">
        <v>119</v>
      </c>
      <c r="D33644" s="107">
        <v>31.65</v>
      </c>
      <c r="E33644" s="107">
        <v>7922</v>
      </c>
    </row>
    <row r="33645" spans="1:5" x14ac:dyDescent="0.3">
      <c r="A33645" s="66">
        <v>42184</v>
      </c>
      <c r="B33645" s="98">
        <v>0.15625</v>
      </c>
      <c r="C33645" s="107" t="s">
        <v>119</v>
      </c>
      <c r="D33645" s="107">
        <v>31.61</v>
      </c>
      <c r="E33645" s="107">
        <v>7897</v>
      </c>
    </row>
    <row r="33646" spans="1:5" x14ac:dyDescent="0.3">
      <c r="A33646" s="66">
        <v>42184</v>
      </c>
      <c r="B33646" s="98">
        <v>0.16666666666666666</v>
      </c>
      <c r="C33646" s="107" t="s">
        <v>119</v>
      </c>
      <c r="D33646" s="107">
        <v>31.6</v>
      </c>
      <c r="E33646" s="107">
        <v>7838</v>
      </c>
    </row>
    <row r="33647" spans="1:5" x14ac:dyDescent="0.3">
      <c r="A33647" s="66">
        <v>42184</v>
      </c>
      <c r="B33647" s="98">
        <v>0.17708333333333334</v>
      </c>
      <c r="C33647" s="107" t="s">
        <v>119</v>
      </c>
      <c r="D33647" s="107">
        <v>31.65</v>
      </c>
      <c r="E33647" s="107">
        <v>7901</v>
      </c>
    </row>
    <row r="33648" spans="1:5" x14ac:dyDescent="0.3">
      <c r="A33648" s="66">
        <v>42184</v>
      </c>
      <c r="B33648" s="98">
        <v>0.1875</v>
      </c>
      <c r="C33648" s="107" t="s">
        <v>119</v>
      </c>
      <c r="D33648" s="107">
        <v>31.32</v>
      </c>
      <c r="E33648" s="107">
        <v>7894</v>
      </c>
    </row>
    <row r="33649" spans="1:5" x14ac:dyDescent="0.3">
      <c r="A33649" s="66">
        <v>42184</v>
      </c>
      <c r="B33649" s="98">
        <v>0.19791666666666666</v>
      </c>
      <c r="C33649" s="107" t="s">
        <v>119</v>
      </c>
      <c r="D33649" s="107">
        <v>31.35</v>
      </c>
      <c r="E33649" s="107">
        <v>7781</v>
      </c>
    </row>
    <row r="33650" spans="1:5" x14ac:dyDescent="0.3">
      <c r="A33650" s="66">
        <v>42184</v>
      </c>
      <c r="B33650" s="98">
        <v>0.20833333333333334</v>
      </c>
      <c r="C33650" s="107" t="s">
        <v>119</v>
      </c>
      <c r="D33650" s="107">
        <v>31.18</v>
      </c>
      <c r="E33650" s="107">
        <v>7662</v>
      </c>
    </row>
    <row r="33651" spans="1:5" x14ac:dyDescent="0.3">
      <c r="A33651" s="66">
        <v>42184</v>
      </c>
      <c r="B33651" s="98">
        <v>0.21875</v>
      </c>
      <c r="C33651" s="107" t="s">
        <v>119</v>
      </c>
      <c r="D33651" s="107">
        <v>31.2</v>
      </c>
      <c r="E33651" s="107">
        <v>7595</v>
      </c>
    </row>
    <row r="33652" spans="1:5" x14ac:dyDescent="0.3">
      <c r="A33652" s="66">
        <v>42184</v>
      </c>
      <c r="B33652" s="98">
        <v>0.22916666666666666</v>
      </c>
      <c r="C33652" s="107" t="s">
        <v>119</v>
      </c>
      <c r="D33652" s="107">
        <v>31.22</v>
      </c>
      <c r="E33652" s="107">
        <v>7553</v>
      </c>
    </row>
    <row r="33653" spans="1:5" x14ac:dyDescent="0.3">
      <c r="A33653" s="66">
        <v>42184</v>
      </c>
      <c r="B33653" s="98">
        <v>0.23958333333333334</v>
      </c>
      <c r="C33653" s="107" t="s">
        <v>119</v>
      </c>
      <c r="D33653" s="107">
        <v>31.16</v>
      </c>
      <c r="E33653" s="107">
        <v>7479</v>
      </c>
    </row>
    <row r="33654" spans="1:5" x14ac:dyDescent="0.3">
      <c r="A33654" s="66">
        <v>42184</v>
      </c>
      <c r="B33654" s="98">
        <v>0.25</v>
      </c>
      <c r="C33654" s="107" t="s">
        <v>119</v>
      </c>
      <c r="D33654" s="107">
        <v>31.22</v>
      </c>
      <c r="E33654" s="107">
        <v>7485</v>
      </c>
    </row>
    <row r="33655" spans="1:5" x14ac:dyDescent="0.3">
      <c r="A33655" s="66">
        <v>42184</v>
      </c>
      <c r="B33655" s="98">
        <v>0.26041666666666669</v>
      </c>
      <c r="C33655" s="107" t="s">
        <v>119</v>
      </c>
      <c r="D33655" s="107">
        <v>31.06</v>
      </c>
      <c r="E33655" s="107">
        <v>7393</v>
      </c>
    </row>
    <row r="33656" spans="1:5" x14ac:dyDescent="0.3">
      <c r="A33656" s="66">
        <v>42184</v>
      </c>
      <c r="B33656" s="98">
        <v>0.27083333333333331</v>
      </c>
      <c r="C33656" s="107" t="s">
        <v>119</v>
      </c>
      <c r="D33656" s="107">
        <v>30.95</v>
      </c>
      <c r="E33656" s="107">
        <v>7252</v>
      </c>
    </row>
    <row r="33657" spans="1:5" x14ac:dyDescent="0.3">
      <c r="A33657" s="66">
        <v>42184</v>
      </c>
      <c r="B33657" s="98">
        <v>0.28125</v>
      </c>
      <c r="C33657" s="107" t="s">
        <v>119</v>
      </c>
      <c r="D33657" s="107">
        <v>30.89</v>
      </c>
      <c r="E33657" s="107">
        <v>7122</v>
      </c>
    </row>
    <row r="33658" spans="1:5" x14ac:dyDescent="0.3">
      <c r="A33658" s="66">
        <v>42184</v>
      </c>
      <c r="B33658" s="98">
        <v>0.29166666666666669</v>
      </c>
      <c r="C33658" s="107" t="s">
        <v>119</v>
      </c>
      <c r="D33658" s="107">
        <v>31.05</v>
      </c>
      <c r="E33658" s="107">
        <v>7206</v>
      </c>
    </row>
    <row r="33659" spans="1:5" x14ac:dyDescent="0.3">
      <c r="A33659" s="66">
        <v>42184</v>
      </c>
      <c r="B33659" s="98">
        <v>0.30208333333333331</v>
      </c>
      <c r="C33659" s="107" t="s">
        <v>119</v>
      </c>
      <c r="D33659" s="107">
        <v>31.1</v>
      </c>
      <c r="E33659" s="107">
        <v>7252</v>
      </c>
    </row>
    <row r="33660" spans="1:5" x14ac:dyDescent="0.3">
      <c r="A33660" s="66">
        <v>42184</v>
      </c>
      <c r="B33660" s="98">
        <v>0.3125</v>
      </c>
      <c r="C33660" s="107" t="s">
        <v>119</v>
      </c>
      <c r="D33660" s="107">
        <v>31.11</v>
      </c>
      <c r="E33660" s="107">
        <v>7256</v>
      </c>
    </row>
    <row r="33661" spans="1:5" x14ac:dyDescent="0.3">
      <c r="A33661" s="66">
        <v>42184</v>
      </c>
      <c r="B33661" s="98">
        <v>0.32291666666666669</v>
      </c>
      <c r="C33661" s="107" t="s">
        <v>119</v>
      </c>
      <c r="D33661" s="107">
        <v>31.1</v>
      </c>
      <c r="E33661" s="107">
        <v>7275</v>
      </c>
    </row>
    <row r="33662" spans="1:5" x14ac:dyDescent="0.3">
      <c r="A33662" s="66">
        <v>42184</v>
      </c>
      <c r="B33662" s="98">
        <v>0.33333333333333331</v>
      </c>
      <c r="C33662" s="107" t="s">
        <v>119</v>
      </c>
      <c r="D33662" s="107">
        <v>30.91</v>
      </c>
      <c r="E33662" s="107">
        <v>7157</v>
      </c>
    </row>
    <row r="33663" spans="1:5" x14ac:dyDescent="0.3">
      <c r="A33663" s="66">
        <v>42184</v>
      </c>
      <c r="B33663" s="98">
        <v>0.34375</v>
      </c>
      <c r="C33663" s="107" t="s">
        <v>119</v>
      </c>
      <c r="D33663" s="107">
        <v>30.96</v>
      </c>
      <c r="E33663" s="107">
        <v>7019</v>
      </c>
    </row>
    <row r="33664" spans="1:5" x14ac:dyDescent="0.3">
      <c r="A33664" s="66">
        <v>42184</v>
      </c>
      <c r="B33664" s="98">
        <v>0.35416666666666669</v>
      </c>
      <c r="C33664" s="107" t="s">
        <v>119</v>
      </c>
      <c r="D33664" s="107">
        <v>30.98</v>
      </c>
      <c r="E33664" s="107">
        <v>7153</v>
      </c>
    </row>
    <row r="33665" spans="1:5" x14ac:dyDescent="0.3">
      <c r="A33665" s="66">
        <v>42184</v>
      </c>
      <c r="B33665" s="98">
        <v>0.36458333333333331</v>
      </c>
      <c r="C33665" s="107" t="s">
        <v>119</v>
      </c>
      <c r="D33665" s="107">
        <v>30.97</v>
      </c>
      <c r="E33665" s="107">
        <v>7170</v>
      </c>
    </row>
    <row r="33666" spans="1:5" x14ac:dyDescent="0.3">
      <c r="A33666" s="66">
        <v>42184</v>
      </c>
      <c r="B33666" s="98">
        <v>0.375</v>
      </c>
      <c r="C33666" s="107" t="s">
        <v>119</v>
      </c>
      <c r="D33666" s="107">
        <v>31.13</v>
      </c>
      <c r="E33666" s="107">
        <v>7349</v>
      </c>
    </row>
    <row r="33667" spans="1:5" x14ac:dyDescent="0.3">
      <c r="A33667" s="66">
        <v>42184</v>
      </c>
      <c r="B33667" s="98">
        <v>0.38541666666666669</v>
      </c>
      <c r="C33667" s="107" t="s">
        <v>119</v>
      </c>
      <c r="D33667" s="107">
        <v>31.21</v>
      </c>
      <c r="E33667" s="107">
        <v>7619</v>
      </c>
    </row>
    <row r="33668" spans="1:5" x14ac:dyDescent="0.3">
      <c r="A33668" s="66">
        <v>42184</v>
      </c>
      <c r="B33668" s="98">
        <v>0.39583333333333331</v>
      </c>
      <c r="C33668" s="107" t="s">
        <v>119</v>
      </c>
      <c r="D33668" s="107">
        <v>31.29</v>
      </c>
      <c r="E33668" s="107">
        <v>7791</v>
      </c>
    </row>
    <row r="33669" spans="1:5" x14ac:dyDescent="0.3">
      <c r="A33669" s="66">
        <v>42184</v>
      </c>
      <c r="B33669" s="98">
        <v>0.40625</v>
      </c>
      <c r="C33669" s="107" t="s">
        <v>119</v>
      </c>
      <c r="D33669" s="107">
        <v>31.36</v>
      </c>
      <c r="E33669" s="107">
        <v>8067</v>
      </c>
    </row>
    <row r="33670" spans="1:5" x14ac:dyDescent="0.3">
      <c r="A33670" s="66">
        <v>42184</v>
      </c>
      <c r="B33670" s="98">
        <v>0.41666666666666669</v>
      </c>
      <c r="C33670" s="107" t="s">
        <v>119</v>
      </c>
      <c r="D33670" s="107">
        <v>31.41</v>
      </c>
      <c r="E33670" s="107">
        <v>8409</v>
      </c>
    </row>
    <row r="33671" spans="1:5" x14ac:dyDescent="0.3">
      <c r="A33671" s="66">
        <v>42184</v>
      </c>
      <c r="B33671" s="98">
        <v>0.42708333333333331</v>
      </c>
      <c r="C33671" s="107" t="s">
        <v>119</v>
      </c>
      <c r="D33671" s="107">
        <v>31.44</v>
      </c>
      <c r="E33671" s="107">
        <v>8537</v>
      </c>
    </row>
    <row r="33672" spans="1:5" x14ac:dyDescent="0.3">
      <c r="A33672" s="66">
        <v>42184</v>
      </c>
      <c r="B33672" s="98">
        <v>0.4375</v>
      </c>
      <c r="C33672" s="107" t="s">
        <v>119</v>
      </c>
      <c r="D33672" s="107">
        <v>31.49</v>
      </c>
      <c r="E33672" s="107">
        <v>8718</v>
      </c>
    </row>
    <row r="33673" spans="1:5" x14ac:dyDescent="0.3">
      <c r="A33673" s="66">
        <v>42184</v>
      </c>
      <c r="B33673" s="98">
        <v>0.44791666666666669</v>
      </c>
      <c r="C33673" s="107" t="s">
        <v>119</v>
      </c>
      <c r="D33673" s="107">
        <v>31.54</v>
      </c>
      <c r="E33673" s="107">
        <v>8908</v>
      </c>
    </row>
    <row r="33674" spans="1:5" x14ac:dyDescent="0.3">
      <c r="A33674" s="66">
        <v>42184</v>
      </c>
      <c r="B33674" s="98">
        <v>0.45833333333333331</v>
      </c>
      <c r="C33674" s="107" t="s">
        <v>119</v>
      </c>
      <c r="D33674" s="107">
        <v>31.58</v>
      </c>
      <c r="E33674" s="107">
        <v>9026</v>
      </c>
    </row>
    <row r="33675" spans="1:5" x14ac:dyDescent="0.3">
      <c r="A33675" s="66">
        <v>42184</v>
      </c>
      <c r="B33675" s="98">
        <v>0.46875</v>
      </c>
      <c r="C33675" s="107" t="s">
        <v>119</v>
      </c>
      <c r="D33675" s="107">
        <v>31.59</v>
      </c>
      <c r="E33675" s="107">
        <v>9218</v>
      </c>
    </row>
    <row r="33676" spans="1:5" x14ac:dyDescent="0.3">
      <c r="A33676" s="66">
        <v>42184</v>
      </c>
      <c r="B33676" s="98">
        <v>0.47916666666666669</v>
      </c>
      <c r="C33676" s="107" t="s">
        <v>119</v>
      </c>
      <c r="D33676" s="107">
        <v>31.62</v>
      </c>
      <c r="E33676" s="107">
        <v>9216</v>
      </c>
    </row>
    <row r="33677" spans="1:5" x14ac:dyDescent="0.3">
      <c r="A33677" s="66">
        <v>42184</v>
      </c>
      <c r="B33677" s="98">
        <v>0.48958333333333331</v>
      </c>
      <c r="C33677" s="107" t="s">
        <v>119</v>
      </c>
      <c r="D33677" s="107">
        <v>31.61</v>
      </c>
      <c r="E33677" s="107">
        <v>9338</v>
      </c>
    </row>
    <row r="33678" spans="1:5" x14ac:dyDescent="0.3">
      <c r="A33678" s="66">
        <v>42184</v>
      </c>
      <c r="B33678" s="98">
        <v>0.5</v>
      </c>
      <c r="C33678" s="107" t="s">
        <v>120</v>
      </c>
      <c r="D33678" s="107">
        <v>31.61</v>
      </c>
      <c r="E33678" s="107">
        <v>9489</v>
      </c>
    </row>
    <row r="33679" spans="1:5" x14ac:dyDescent="0.3">
      <c r="A33679" s="66">
        <v>42184</v>
      </c>
      <c r="B33679" s="98">
        <v>0.51041666666666663</v>
      </c>
      <c r="C33679" s="107" t="s">
        <v>120</v>
      </c>
      <c r="D33679" s="107">
        <v>31.62</v>
      </c>
      <c r="E33679" s="107">
        <v>9556</v>
      </c>
    </row>
    <row r="33680" spans="1:5" x14ac:dyDescent="0.3">
      <c r="A33680" s="66">
        <v>42184</v>
      </c>
      <c r="B33680" s="98">
        <v>0.52083333333333337</v>
      </c>
      <c r="C33680" s="107" t="s">
        <v>120</v>
      </c>
      <c r="D33680" s="107">
        <v>31.61</v>
      </c>
      <c r="E33680" s="107">
        <v>9675</v>
      </c>
    </row>
    <row r="33681" spans="1:5" x14ac:dyDescent="0.3">
      <c r="A33681" s="66">
        <v>42184</v>
      </c>
      <c r="B33681" s="98">
        <v>0.53125</v>
      </c>
      <c r="C33681" s="107" t="s">
        <v>120</v>
      </c>
      <c r="D33681" s="107">
        <v>31.61</v>
      </c>
      <c r="E33681" s="107">
        <v>9757</v>
      </c>
    </row>
    <row r="33682" spans="1:5" x14ac:dyDescent="0.3">
      <c r="A33682" s="66">
        <v>42184</v>
      </c>
      <c r="B33682" s="98">
        <v>4.1666666666666664E-2</v>
      </c>
      <c r="C33682" s="107" t="s">
        <v>120</v>
      </c>
      <c r="D33682" s="107">
        <v>31.6</v>
      </c>
      <c r="E33682" s="107">
        <v>9925</v>
      </c>
    </row>
    <row r="33683" spans="1:5" x14ac:dyDescent="0.3">
      <c r="A33683" s="66">
        <v>42184</v>
      </c>
      <c r="B33683" s="98">
        <v>5.2083333333333336E-2</v>
      </c>
      <c r="C33683" s="107" t="s">
        <v>120</v>
      </c>
      <c r="D33683" s="107">
        <v>31.64</v>
      </c>
      <c r="E33683" s="107">
        <v>9869</v>
      </c>
    </row>
    <row r="33684" spans="1:5" x14ac:dyDescent="0.3">
      <c r="A33684" s="66">
        <v>42184</v>
      </c>
      <c r="B33684" s="98">
        <v>6.25E-2</v>
      </c>
      <c r="C33684" s="107" t="s">
        <v>120</v>
      </c>
      <c r="D33684" s="107">
        <v>31.71</v>
      </c>
      <c r="E33684" s="107">
        <v>9885</v>
      </c>
    </row>
    <row r="33685" spans="1:5" x14ac:dyDescent="0.3">
      <c r="A33685" s="66">
        <v>42184</v>
      </c>
      <c r="B33685" s="98">
        <v>7.2916666666666671E-2</v>
      </c>
      <c r="C33685" s="107" t="s">
        <v>120</v>
      </c>
      <c r="D33685" s="107">
        <v>31.67</v>
      </c>
      <c r="E33685" s="107">
        <v>9983</v>
      </c>
    </row>
    <row r="33686" spans="1:5" x14ac:dyDescent="0.3">
      <c r="A33686" s="66">
        <v>42184</v>
      </c>
      <c r="B33686" s="98">
        <v>8.3333333333333329E-2</v>
      </c>
      <c r="C33686" s="107" t="s">
        <v>120</v>
      </c>
      <c r="D33686" s="107">
        <v>31.7</v>
      </c>
      <c r="E33686" s="107">
        <v>10049</v>
      </c>
    </row>
    <row r="33687" spans="1:5" x14ac:dyDescent="0.3">
      <c r="A33687" s="66">
        <v>42184</v>
      </c>
      <c r="B33687" s="98">
        <v>9.375E-2</v>
      </c>
      <c r="C33687" s="107" t="s">
        <v>120</v>
      </c>
      <c r="D33687" s="107">
        <v>31.68</v>
      </c>
      <c r="E33687" s="107">
        <v>9973</v>
      </c>
    </row>
    <row r="33688" spans="1:5" x14ac:dyDescent="0.3">
      <c r="A33688" s="66">
        <v>42184</v>
      </c>
      <c r="B33688" s="98">
        <v>0.10416666666666667</v>
      </c>
      <c r="C33688" s="107" t="s">
        <v>120</v>
      </c>
      <c r="D33688" s="107">
        <v>31.68</v>
      </c>
      <c r="E33688" s="107">
        <v>9948</v>
      </c>
    </row>
    <row r="33689" spans="1:5" x14ac:dyDescent="0.3">
      <c r="A33689" s="66">
        <v>42184</v>
      </c>
      <c r="B33689" s="98">
        <v>0.11458333333333333</v>
      </c>
      <c r="C33689" s="107" t="s">
        <v>120</v>
      </c>
      <c r="D33689" s="107">
        <v>31.98</v>
      </c>
      <c r="E33689" s="107">
        <v>9648</v>
      </c>
    </row>
    <row r="33690" spans="1:5" x14ac:dyDescent="0.3">
      <c r="A33690" s="66">
        <v>42184</v>
      </c>
      <c r="B33690" s="98">
        <v>0.125</v>
      </c>
      <c r="C33690" s="107" t="s">
        <v>120</v>
      </c>
      <c r="D33690" s="107">
        <v>32.119999999999997</v>
      </c>
      <c r="E33690" s="107">
        <v>9428</v>
      </c>
    </row>
    <row r="33691" spans="1:5" x14ac:dyDescent="0.3">
      <c r="A33691" s="66">
        <v>42184</v>
      </c>
      <c r="B33691" s="98">
        <v>0.13541666666666666</v>
      </c>
      <c r="C33691" s="107" t="s">
        <v>120</v>
      </c>
      <c r="D33691" s="107">
        <v>32.31</v>
      </c>
      <c r="E33691" s="107">
        <v>8986</v>
      </c>
    </row>
    <row r="33692" spans="1:5" x14ac:dyDescent="0.3">
      <c r="A33692" s="66">
        <v>42184</v>
      </c>
      <c r="B33692" s="98">
        <v>0.14583333333333334</v>
      </c>
      <c r="C33692" s="107" t="s">
        <v>120</v>
      </c>
      <c r="D33692" s="107">
        <v>32.31</v>
      </c>
      <c r="E33692" s="107">
        <v>8769</v>
      </c>
    </row>
    <row r="33693" spans="1:5" x14ac:dyDescent="0.3">
      <c r="A33693" s="66">
        <v>42184</v>
      </c>
      <c r="B33693" s="98">
        <v>0.15625</v>
      </c>
      <c r="C33693" s="107" t="s">
        <v>120</v>
      </c>
      <c r="D33693" s="107">
        <v>32.47</v>
      </c>
      <c r="E33693" s="107">
        <v>8445</v>
      </c>
    </row>
    <row r="33694" spans="1:5" x14ac:dyDescent="0.3">
      <c r="A33694" s="66">
        <v>42184</v>
      </c>
      <c r="B33694" s="98">
        <v>0.16666666666666666</v>
      </c>
      <c r="C33694" s="107" t="s">
        <v>120</v>
      </c>
      <c r="D33694" s="107">
        <v>32.44</v>
      </c>
      <c r="E33694" s="107">
        <v>8330</v>
      </c>
    </row>
    <row r="33695" spans="1:5" x14ac:dyDescent="0.3">
      <c r="A33695" s="66">
        <v>42184</v>
      </c>
      <c r="B33695" s="98">
        <v>0.17708333333333334</v>
      </c>
      <c r="C33695" s="107" t="s">
        <v>120</v>
      </c>
      <c r="D33695" s="107">
        <v>32.44</v>
      </c>
      <c r="E33695" s="107">
        <v>8187</v>
      </c>
    </row>
    <row r="33696" spans="1:5" x14ac:dyDescent="0.3">
      <c r="A33696" s="66">
        <v>42184</v>
      </c>
      <c r="B33696" s="98">
        <v>0.1875</v>
      </c>
      <c r="C33696" s="107" t="s">
        <v>120</v>
      </c>
      <c r="D33696" s="107">
        <v>32.56</v>
      </c>
      <c r="E33696" s="107">
        <v>8099</v>
      </c>
    </row>
    <row r="33697" spans="1:5" x14ac:dyDescent="0.3">
      <c r="A33697" s="66">
        <v>42184</v>
      </c>
      <c r="B33697" s="98">
        <v>0.19791666666666666</v>
      </c>
      <c r="C33697" s="107" t="s">
        <v>120</v>
      </c>
      <c r="D33697" s="107">
        <v>32.56</v>
      </c>
      <c r="E33697" s="107">
        <v>8028</v>
      </c>
    </row>
    <row r="33698" spans="1:5" x14ac:dyDescent="0.3">
      <c r="A33698" s="66">
        <v>42184</v>
      </c>
      <c r="B33698" s="98">
        <v>0.20833333333333334</v>
      </c>
      <c r="C33698" s="107" t="s">
        <v>120</v>
      </c>
      <c r="D33698" s="107">
        <v>32.5</v>
      </c>
      <c r="E33698" s="107">
        <v>8223</v>
      </c>
    </row>
    <row r="33699" spans="1:5" x14ac:dyDescent="0.3">
      <c r="A33699" s="66">
        <v>42184</v>
      </c>
      <c r="B33699" s="98">
        <v>0.21875</v>
      </c>
      <c r="C33699" s="107" t="s">
        <v>120</v>
      </c>
      <c r="D33699" s="107">
        <v>32.479999999999997</v>
      </c>
      <c r="E33699" s="107">
        <v>8252</v>
      </c>
    </row>
    <row r="33700" spans="1:5" x14ac:dyDescent="0.3">
      <c r="A33700" s="66">
        <v>42184</v>
      </c>
      <c r="B33700" s="98">
        <v>0.22916666666666666</v>
      </c>
      <c r="C33700" s="107" t="s">
        <v>120</v>
      </c>
      <c r="D33700" s="107">
        <v>32.56</v>
      </c>
      <c r="E33700" s="107">
        <v>8287</v>
      </c>
    </row>
    <row r="33701" spans="1:5" x14ac:dyDescent="0.3">
      <c r="A33701" s="66">
        <v>42184</v>
      </c>
      <c r="B33701" s="98">
        <v>0.23958333333333334</v>
      </c>
      <c r="C33701" s="107" t="s">
        <v>120</v>
      </c>
      <c r="D33701" s="107">
        <v>32.549999999999997</v>
      </c>
      <c r="E33701" s="107">
        <v>8050</v>
      </c>
    </row>
    <row r="33702" spans="1:5" x14ac:dyDescent="0.3">
      <c r="A33702" s="66">
        <v>42184</v>
      </c>
      <c r="B33702" s="98">
        <v>0.25</v>
      </c>
      <c r="C33702" s="107" t="s">
        <v>120</v>
      </c>
      <c r="D33702" s="107">
        <v>32.619999999999997</v>
      </c>
      <c r="E33702" s="107">
        <v>8022</v>
      </c>
    </row>
    <row r="33703" spans="1:5" x14ac:dyDescent="0.3">
      <c r="A33703" s="66">
        <v>42184</v>
      </c>
      <c r="B33703" s="98">
        <v>0.26041666666666669</v>
      </c>
      <c r="C33703" s="107" t="s">
        <v>120</v>
      </c>
      <c r="D33703" s="107">
        <v>32.54</v>
      </c>
      <c r="E33703" s="107">
        <v>7725</v>
      </c>
    </row>
    <row r="33704" spans="1:5" x14ac:dyDescent="0.3">
      <c r="A33704" s="66">
        <v>42184</v>
      </c>
      <c r="B33704" s="98">
        <v>0.27083333333333331</v>
      </c>
      <c r="C33704" s="107" t="s">
        <v>120</v>
      </c>
      <c r="D33704" s="107">
        <v>32.619999999999997</v>
      </c>
      <c r="E33704" s="107">
        <v>7825</v>
      </c>
    </row>
    <row r="33705" spans="1:5" x14ac:dyDescent="0.3">
      <c r="A33705" s="66">
        <v>42184</v>
      </c>
      <c r="B33705" s="98">
        <v>0.28125</v>
      </c>
      <c r="C33705" s="107" t="s">
        <v>120</v>
      </c>
      <c r="D33705" s="107">
        <v>32.54</v>
      </c>
      <c r="E33705" s="107">
        <v>7663</v>
      </c>
    </row>
    <row r="33706" spans="1:5" x14ac:dyDescent="0.3">
      <c r="A33706" s="66">
        <v>42184</v>
      </c>
      <c r="B33706" s="98">
        <v>0.29166666666666669</v>
      </c>
      <c r="C33706" s="107" t="s">
        <v>120</v>
      </c>
      <c r="D33706" s="107">
        <v>32.49</v>
      </c>
      <c r="E33706" s="107">
        <v>7547</v>
      </c>
    </row>
    <row r="33707" spans="1:5" x14ac:dyDescent="0.3">
      <c r="A33707" s="66">
        <v>42184</v>
      </c>
      <c r="B33707" s="98">
        <v>0.30208333333333331</v>
      </c>
      <c r="C33707" s="107" t="s">
        <v>120</v>
      </c>
      <c r="D33707" s="107">
        <v>32.450000000000003</v>
      </c>
      <c r="E33707" s="107">
        <v>7460</v>
      </c>
    </row>
    <row r="33708" spans="1:5" x14ac:dyDescent="0.3">
      <c r="A33708" s="66">
        <v>42184</v>
      </c>
      <c r="B33708" s="98">
        <v>0.3125</v>
      </c>
      <c r="C33708" s="107" t="s">
        <v>120</v>
      </c>
      <c r="D33708" s="107">
        <v>32.369999999999997</v>
      </c>
      <c r="E33708" s="107">
        <v>7344</v>
      </c>
    </row>
    <row r="33709" spans="1:5" x14ac:dyDescent="0.3">
      <c r="A33709" s="66">
        <v>42184</v>
      </c>
      <c r="B33709" s="98">
        <v>0.32291666666666669</v>
      </c>
      <c r="C33709" s="107" t="s">
        <v>120</v>
      </c>
      <c r="D33709" s="107">
        <v>32.29</v>
      </c>
      <c r="E33709" s="107">
        <v>7205</v>
      </c>
    </row>
    <row r="33710" spans="1:5" x14ac:dyDescent="0.3">
      <c r="A33710" s="66">
        <v>42184</v>
      </c>
      <c r="B33710" s="98">
        <v>0.33333333333333331</v>
      </c>
      <c r="C33710" s="107" t="s">
        <v>120</v>
      </c>
      <c r="D33710" s="107">
        <v>32.229999999999997</v>
      </c>
      <c r="E33710" s="107">
        <v>7126</v>
      </c>
    </row>
    <row r="33711" spans="1:5" x14ac:dyDescent="0.3">
      <c r="A33711" s="66">
        <v>42184</v>
      </c>
      <c r="B33711" s="98">
        <v>0.34375</v>
      </c>
      <c r="C33711" s="107" t="s">
        <v>120</v>
      </c>
      <c r="D33711" s="107">
        <v>32.18</v>
      </c>
      <c r="E33711" s="107">
        <v>7111</v>
      </c>
    </row>
    <row r="33712" spans="1:5" x14ac:dyDescent="0.3">
      <c r="A33712" s="66">
        <v>42184</v>
      </c>
      <c r="B33712" s="98">
        <v>0.35416666666666669</v>
      </c>
      <c r="C33712" s="107" t="s">
        <v>120</v>
      </c>
      <c r="D33712" s="107">
        <v>32.06</v>
      </c>
      <c r="E33712" s="107">
        <v>6969</v>
      </c>
    </row>
    <row r="33713" spans="1:5" x14ac:dyDescent="0.3">
      <c r="A33713" s="66">
        <v>42184</v>
      </c>
      <c r="B33713" s="98">
        <v>0.36458333333333331</v>
      </c>
      <c r="C33713" s="107" t="s">
        <v>120</v>
      </c>
      <c r="D33713" s="107">
        <v>31.93</v>
      </c>
      <c r="E33713" s="107">
        <v>6600</v>
      </c>
    </row>
    <row r="33714" spans="1:5" x14ac:dyDescent="0.3">
      <c r="A33714" s="66">
        <v>42184</v>
      </c>
      <c r="B33714" s="98">
        <v>0.375</v>
      </c>
      <c r="C33714" s="107" t="s">
        <v>120</v>
      </c>
      <c r="D33714" s="107">
        <v>31.91</v>
      </c>
      <c r="E33714" s="107">
        <v>6257</v>
      </c>
    </row>
    <row r="33715" spans="1:5" x14ac:dyDescent="0.3">
      <c r="A33715" s="66">
        <v>42184</v>
      </c>
      <c r="B33715" s="98">
        <v>0.38541666666666669</v>
      </c>
      <c r="C33715" s="107" t="s">
        <v>120</v>
      </c>
      <c r="D33715" s="107">
        <v>31.9</v>
      </c>
      <c r="E33715" s="107">
        <v>6142</v>
      </c>
    </row>
    <row r="33716" spans="1:5" x14ac:dyDescent="0.3">
      <c r="A33716" s="66">
        <v>42184</v>
      </c>
      <c r="B33716" s="98">
        <v>0.39583333333333331</v>
      </c>
      <c r="C33716" s="107" t="s">
        <v>120</v>
      </c>
      <c r="D33716" s="107">
        <v>31.87</v>
      </c>
      <c r="E33716" s="107">
        <v>6121</v>
      </c>
    </row>
    <row r="33717" spans="1:5" x14ac:dyDescent="0.3">
      <c r="A33717" s="66">
        <v>42184</v>
      </c>
      <c r="B33717" s="98">
        <v>0.40625</v>
      </c>
      <c r="C33717" s="107" t="s">
        <v>120</v>
      </c>
      <c r="D33717" s="107">
        <v>31.84</v>
      </c>
      <c r="E33717" s="107">
        <v>6140</v>
      </c>
    </row>
    <row r="33718" spans="1:5" x14ac:dyDescent="0.3">
      <c r="A33718" s="66">
        <v>42184</v>
      </c>
      <c r="B33718" s="98">
        <v>0.41666666666666669</v>
      </c>
      <c r="C33718" s="107" t="s">
        <v>120</v>
      </c>
      <c r="D33718" s="107">
        <v>31.81</v>
      </c>
      <c r="E33718" s="107">
        <v>6170</v>
      </c>
    </row>
    <row r="33719" spans="1:5" x14ac:dyDescent="0.3">
      <c r="A33719" s="66">
        <v>42184</v>
      </c>
      <c r="B33719" s="98">
        <v>0.42708333333333331</v>
      </c>
      <c r="C33719" s="107" t="s">
        <v>120</v>
      </c>
      <c r="D33719" s="107">
        <v>31.73</v>
      </c>
      <c r="E33719" s="107">
        <v>6157</v>
      </c>
    </row>
    <row r="33720" spans="1:5" x14ac:dyDescent="0.3">
      <c r="A33720" s="66">
        <v>42184</v>
      </c>
      <c r="B33720" s="98">
        <v>0.4375</v>
      </c>
      <c r="C33720" s="107" t="s">
        <v>120</v>
      </c>
      <c r="D33720" s="107">
        <v>31.7</v>
      </c>
      <c r="E33720" s="107">
        <v>6065</v>
      </c>
    </row>
    <row r="33721" spans="1:5" x14ac:dyDescent="0.3">
      <c r="A33721" s="66">
        <v>42184</v>
      </c>
      <c r="B33721" s="98">
        <v>0.44791666666666669</v>
      </c>
      <c r="C33721" s="107" t="s">
        <v>120</v>
      </c>
      <c r="D33721" s="107">
        <v>31.69</v>
      </c>
      <c r="E33721" s="107">
        <v>5957</v>
      </c>
    </row>
    <row r="33722" spans="1:5" x14ac:dyDescent="0.3">
      <c r="A33722" s="66">
        <v>42184</v>
      </c>
      <c r="B33722" s="98">
        <v>0.45833333333333331</v>
      </c>
      <c r="C33722" s="107" t="s">
        <v>120</v>
      </c>
      <c r="D33722" s="107">
        <v>31.62</v>
      </c>
      <c r="E33722" s="107">
        <v>5903</v>
      </c>
    </row>
    <row r="33723" spans="1:5" x14ac:dyDescent="0.3">
      <c r="A33723" s="66">
        <v>42184</v>
      </c>
      <c r="B33723" s="98">
        <v>0.46875</v>
      </c>
      <c r="C33723" s="107" t="s">
        <v>120</v>
      </c>
      <c r="D33723" s="107">
        <v>31.64</v>
      </c>
      <c r="E33723" s="107">
        <v>5869</v>
      </c>
    </row>
    <row r="33724" spans="1:5" x14ac:dyDescent="0.3">
      <c r="A33724" s="66">
        <v>42184</v>
      </c>
      <c r="B33724" s="98">
        <v>0.47916666666666669</v>
      </c>
      <c r="C33724" s="107" t="s">
        <v>120</v>
      </c>
      <c r="D33724" s="107">
        <v>31.64</v>
      </c>
      <c r="E33724" s="107">
        <v>6029</v>
      </c>
    </row>
    <row r="33725" spans="1:5" x14ac:dyDescent="0.3">
      <c r="A33725" s="66">
        <v>42184</v>
      </c>
      <c r="B33725" s="98">
        <v>0.48958333333333331</v>
      </c>
      <c r="C33725" s="107" t="s">
        <v>120</v>
      </c>
      <c r="D33725" s="107">
        <v>31.64</v>
      </c>
      <c r="E33725" s="107">
        <v>6112</v>
      </c>
    </row>
    <row r="33726" spans="1:5" x14ac:dyDescent="0.3">
      <c r="A33726" s="66">
        <v>42185</v>
      </c>
      <c r="B33726" s="98">
        <v>0.5</v>
      </c>
      <c r="C33726" s="107" t="s">
        <v>119</v>
      </c>
      <c r="D33726" s="107">
        <v>31.63</v>
      </c>
      <c r="E33726" s="107">
        <v>6251</v>
      </c>
    </row>
    <row r="33727" spans="1:5" x14ac:dyDescent="0.3">
      <c r="A33727" s="66">
        <v>42185</v>
      </c>
      <c r="B33727" s="98">
        <v>0.51041666666666663</v>
      </c>
      <c r="C33727" s="107" t="s">
        <v>119</v>
      </c>
      <c r="D33727" s="107">
        <v>31.63</v>
      </c>
      <c r="E33727" s="107">
        <v>6420</v>
      </c>
    </row>
    <row r="33728" spans="1:5" x14ac:dyDescent="0.3">
      <c r="A33728" s="66">
        <v>42185</v>
      </c>
      <c r="B33728" s="98">
        <v>0.52083333333333337</v>
      </c>
      <c r="C33728" s="107" t="s">
        <v>119</v>
      </c>
      <c r="D33728" s="107">
        <v>31.65</v>
      </c>
      <c r="E33728" s="107">
        <v>6648</v>
      </c>
    </row>
    <row r="33729" spans="1:5" x14ac:dyDescent="0.3">
      <c r="A33729" s="66">
        <v>42185</v>
      </c>
      <c r="B33729" s="98">
        <v>0.53125</v>
      </c>
      <c r="C33729" s="107" t="s">
        <v>119</v>
      </c>
      <c r="D33729" s="107">
        <v>31.65</v>
      </c>
      <c r="E33729" s="107">
        <v>6718</v>
      </c>
    </row>
    <row r="33730" spans="1:5" x14ac:dyDescent="0.3">
      <c r="A33730" s="66">
        <v>42185</v>
      </c>
      <c r="B33730" s="98">
        <v>4.1666666666666664E-2</v>
      </c>
      <c r="C33730" s="107" t="s">
        <v>119</v>
      </c>
      <c r="D33730" s="107">
        <v>31.66</v>
      </c>
      <c r="E33730" s="107">
        <v>6863</v>
      </c>
    </row>
    <row r="33731" spans="1:5" x14ac:dyDescent="0.3">
      <c r="A33731" s="66">
        <v>42185</v>
      </c>
      <c r="B33731" s="98">
        <v>5.2083333333333336E-2</v>
      </c>
      <c r="C33731" s="107" t="s">
        <v>119</v>
      </c>
      <c r="D33731" s="107">
        <v>31.65</v>
      </c>
      <c r="E33731" s="107">
        <v>6996</v>
      </c>
    </row>
    <row r="33732" spans="1:5" x14ac:dyDescent="0.3">
      <c r="A33732" s="66">
        <v>42185</v>
      </c>
      <c r="B33732" s="98">
        <v>6.25E-2</v>
      </c>
      <c r="C33732" s="107" t="s">
        <v>119</v>
      </c>
      <c r="D33732" s="107">
        <v>31.61</v>
      </c>
      <c r="E33732" s="107">
        <v>7154</v>
      </c>
    </row>
    <row r="33733" spans="1:5" x14ac:dyDescent="0.3">
      <c r="A33733" s="66">
        <v>42185</v>
      </c>
      <c r="B33733" s="98">
        <v>7.2916666666666671E-2</v>
      </c>
      <c r="C33733" s="107" t="s">
        <v>119</v>
      </c>
      <c r="D33733" s="107">
        <v>31.61</v>
      </c>
      <c r="E33733" s="107">
        <v>7227</v>
      </c>
    </row>
    <row r="33734" spans="1:5" x14ac:dyDescent="0.3">
      <c r="A33734" s="66">
        <v>42185</v>
      </c>
      <c r="B33734" s="98">
        <v>8.3333333333333329E-2</v>
      </c>
      <c r="C33734" s="107" t="s">
        <v>119</v>
      </c>
      <c r="D33734" s="107">
        <v>31.58</v>
      </c>
      <c r="E33734" s="107">
        <v>7322</v>
      </c>
    </row>
    <row r="33735" spans="1:5" x14ac:dyDescent="0.3">
      <c r="A33735" s="66">
        <v>42185</v>
      </c>
      <c r="B33735" s="98">
        <v>9.375E-2</v>
      </c>
      <c r="C33735" s="107" t="s">
        <v>119</v>
      </c>
      <c r="D33735" s="107">
        <v>31.4</v>
      </c>
      <c r="E33735" s="107">
        <v>7325</v>
      </c>
    </row>
    <row r="33736" spans="1:5" x14ac:dyDescent="0.3">
      <c r="A33736" s="66">
        <v>42185</v>
      </c>
      <c r="B33736" s="98">
        <v>0.10416666666666667</v>
      </c>
      <c r="C33736" s="107" t="s">
        <v>119</v>
      </c>
      <c r="D33736" s="107">
        <v>31.44</v>
      </c>
      <c r="E33736" s="107">
        <v>7417</v>
      </c>
    </row>
    <row r="33737" spans="1:5" x14ac:dyDescent="0.3">
      <c r="A33737" s="66">
        <v>42185</v>
      </c>
      <c r="B33737" s="98">
        <v>0.11458333333333333</v>
      </c>
      <c r="C33737" s="107" t="s">
        <v>119</v>
      </c>
      <c r="D33737" s="107">
        <v>31.39</v>
      </c>
      <c r="E33737" s="107">
        <v>7553</v>
      </c>
    </row>
    <row r="33738" spans="1:5" x14ac:dyDescent="0.3">
      <c r="A33738" s="66">
        <v>42185</v>
      </c>
      <c r="B33738" s="98">
        <v>0.125</v>
      </c>
      <c r="C33738" s="107" t="s">
        <v>119</v>
      </c>
      <c r="D33738" s="107">
        <v>31.31</v>
      </c>
      <c r="E33738" s="107">
        <v>7535</v>
      </c>
    </row>
    <row r="33739" spans="1:5" x14ac:dyDescent="0.3">
      <c r="A33739" s="66">
        <v>42185</v>
      </c>
      <c r="B33739" s="98">
        <v>0.13541666666666666</v>
      </c>
      <c r="C33739" s="107" t="s">
        <v>119</v>
      </c>
      <c r="D33739" s="107">
        <v>31.24</v>
      </c>
      <c r="E33739" s="107">
        <v>7514</v>
      </c>
    </row>
    <row r="33740" spans="1:5" x14ac:dyDescent="0.3">
      <c r="A33740" s="66">
        <v>42185</v>
      </c>
      <c r="B33740" s="98">
        <v>0.14583333333333334</v>
      </c>
      <c r="C33740" s="107" t="s">
        <v>119</v>
      </c>
      <c r="D33740" s="107">
        <v>31.18</v>
      </c>
      <c r="E33740" s="107">
        <v>7484</v>
      </c>
    </row>
    <row r="33741" spans="1:5" x14ac:dyDescent="0.3">
      <c r="A33741" s="66">
        <v>42185</v>
      </c>
      <c r="B33741" s="98">
        <v>0.15625</v>
      </c>
      <c r="C33741" s="107" t="s">
        <v>119</v>
      </c>
      <c r="D33741" s="107">
        <v>31.14</v>
      </c>
      <c r="E33741" s="107">
        <v>7454</v>
      </c>
    </row>
    <row r="33742" spans="1:5" x14ac:dyDescent="0.3">
      <c r="A33742" s="66">
        <v>42185</v>
      </c>
      <c r="B33742" s="98">
        <v>0.16666666666666666</v>
      </c>
      <c r="C33742" s="107" t="s">
        <v>119</v>
      </c>
      <c r="D33742" s="107">
        <v>31.15</v>
      </c>
      <c r="E33742" s="107">
        <v>7609</v>
      </c>
    </row>
    <row r="33743" spans="1:5" x14ac:dyDescent="0.3">
      <c r="A33743" s="66">
        <v>42185</v>
      </c>
      <c r="B33743" s="98">
        <v>0.17708333333333334</v>
      </c>
      <c r="C33743" s="107" t="s">
        <v>119</v>
      </c>
      <c r="D33743" s="107">
        <v>31.07</v>
      </c>
      <c r="E33743" s="107">
        <v>7720</v>
      </c>
    </row>
    <row r="33744" spans="1:5" x14ac:dyDescent="0.3">
      <c r="A33744" s="66">
        <v>42185</v>
      </c>
      <c r="B33744" s="98">
        <v>0.1875</v>
      </c>
      <c r="C33744" s="107" t="s">
        <v>119</v>
      </c>
      <c r="D33744" s="107">
        <v>31</v>
      </c>
      <c r="E33744" s="107">
        <v>7671</v>
      </c>
    </row>
    <row r="33745" spans="1:5" x14ac:dyDescent="0.3">
      <c r="A33745" s="66">
        <v>42185</v>
      </c>
      <c r="B33745" s="98">
        <v>0.19791666666666666</v>
      </c>
      <c r="C33745" s="107" t="s">
        <v>119</v>
      </c>
      <c r="D33745" s="107">
        <v>31.07</v>
      </c>
      <c r="E33745" s="107">
        <v>7591</v>
      </c>
    </row>
    <row r="33746" spans="1:5" x14ac:dyDescent="0.3">
      <c r="A33746" s="66">
        <v>42185</v>
      </c>
      <c r="B33746" s="98">
        <v>0.20833333333333334</v>
      </c>
      <c r="C33746" s="107" t="s">
        <v>119</v>
      </c>
      <c r="D33746" s="107">
        <v>31</v>
      </c>
      <c r="E33746" s="107">
        <v>7471</v>
      </c>
    </row>
    <row r="33747" spans="1:5" x14ac:dyDescent="0.3">
      <c r="A33747" s="66">
        <v>42185</v>
      </c>
      <c r="B33747" s="98">
        <v>0.21875</v>
      </c>
      <c r="C33747" s="107" t="s">
        <v>119</v>
      </c>
      <c r="D33747" s="107">
        <v>30.8</v>
      </c>
      <c r="E33747" s="107">
        <v>7429</v>
      </c>
    </row>
    <row r="33748" spans="1:5" x14ac:dyDescent="0.3">
      <c r="A33748" s="66">
        <v>42185</v>
      </c>
      <c r="B33748" s="98">
        <v>0.22916666666666666</v>
      </c>
      <c r="C33748" s="107" t="s">
        <v>119</v>
      </c>
      <c r="D33748" s="107">
        <v>30.62</v>
      </c>
      <c r="E33748" s="107">
        <v>7360</v>
      </c>
    </row>
    <row r="33749" spans="1:5" x14ac:dyDescent="0.3">
      <c r="A33749" s="66">
        <v>42185</v>
      </c>
      <c r="B33749" s="98">
        <v>0.23958333333333334</v>
      </c>
      <c r="C33749" s="107" t="s">
        <v>119</v>
      </c>
      <c r="D33749" s="107">
        <v>30.71</v>
      </c>
      <c r="E33749" s="107">
        <v>7246</v>
      </c>
    </row>
    <row r="33750" spans="1:5" x14ac:dyDescent="0.3">
      <c r="A33750" s="66">
        <v>42185</v>
      </c>
      <c r="B33750" s="98">
        <v>0.25</v>
      </c>
      <c r="C33750" s="107" t="s">
        <v>119</v>
      </c>
      <c r="D33750" s="107">
        <v>30.87</v>
      </c>
      <c r="E33750" s="107">
        <v>7290</v>
      </c>
    </row>
    <row r="33751" spans="1:5" x14ac:dyDescent="0.3">
      <c r="A33751" s="66">
        <v>42185</v>
      </c>
      <c r="B33751" s="98">
        <v>0.26041666666666669</v>
      </c>
      <c r="C33751" s="107" t="s">
        <v>119</v>
      </c>
      <c r="D33751" s="107">
        <v>30.8</v>
      </c>
      <c r="E33751" s="107">
        <v>7265</v>
      </c>
    </row>
    <row r="33752" spans="1:5" x14ac:dyDescent="0.3">
      <c r="A33752" s="66">
        <v>42185</v>
      </c>
      <c r="B33752" s="98">
        <v>0.27083333333333331</v>
      </c>
      <c r="C33752" s="107" t="s">
        <v>119</v>
      </c>
      <c r="D33752" s="107">
        <v>30.79</v>
      </c>
      <c r="E33752" s="107">
        <v>7206</v>
      </c>
    </row>
    <row r="33753" spans="1:5" x14ac:dyDescent="0.3">
      <c r="A33753" s="66">
        <v>42185</v>
      </c>
      <c r="B33753" s="98">
        <v>0.28125</v>
      </c>
      <c r="C33753" s="107" t="s">
        <v>119</v>
      </c>
      <c r="D33753" s="107">
        <v>30.74</v>
      </c>
      <c r="E33753" s="107">
        <v>7137</v>
      </c>
    </row>
    <row r="33754" spans="1:5" x14ac:dyDescent="0.3">
      <c r="A33754" s="66">
        <v>42185</v>
      </c>
      <c r="B33754" s="98">
        <v>0.29166666666666669</v>
      </c>
      <c r="C33754" s="107" t="s">
        <v>119</v>
      </c>
      <c r="D33754" s="107">
        <v>30.72</v>
      </c>
      <c r="E33754" s="107">
        <v>7109</v>
      </c>
    </row>
    <row r="33755" spans="1:5" x14ac:dyDescent="0.3">
      <c r="A33755" s="66">
        <v>42185</v>
      </c>
      <c r="B33755" s="98">
        <v>0.30208333333333331</v>
      </c>
      <c r="C33755" s="107" t="s">
        <v>119</v>
      </c>
      <c r="D33755" s="107">
        <v>30.69</v>
      </c>
      <c r="E33755" s="107">
        <v>7057</v>
      </c>
    </row>
    <row r="33756" spans="1:5" x14ac:dyDescent="0.3">
      <c r="A33756" s="66">
        <v>42185</v>
      </c>
      <c r="B33756" s="98">
        <v>0.3125</v>
      </c>
      <c r="C33756" s="107" t="s">
        <v>119</v>
      </c>
      <c r="D33756" s="107">
        <v>30.74</v>
      </c>
      <c r="E33756" s="107">
        <v>7050</v>
      </c>
    </row>
    <row r="33757" spans="1:5" x14ac:dyDescent="0.3">
      <c r="A33757" s="66">
        <v>42185</v>
      </c>
      <c r="B33757" s="98">
        <v>0.32291666666666669</v>
      </c>
      <c r="C33757" s="107" t="s">
        <v>119</v>
      </c>
      <c r="D33757" s="107">
        <v>30.79</v>
      </c>
      <c r="E33757" s="107">
        <v>7094</v>
      </c>
    </row>
    <row r="33758" spans="1:5" x14ac:dyDescent="0.3">
      <c r="A33758" s="66">
        <v>42185</v>
      </c>
      <c r="B33758" s="98">
        <v>0.33333333333333331</v>
      </c>
      <c r="C33758" s="107" t="s">
        <v>119</v>
      </c>
      <c r="D33758" s="107">
        <v>30.79</v>
      </c>
      <c r="E33758" s="107">
        <v>7106</v>
      </c>
    </row>
    <row r="33759" spans="1:5" x14ac:dyDescent="0.3">
      <c r="A33759" s="66">
        <v>42185</v>
      </c>
      <c r="B33759" s="98">
        <v>0.34375</v>
      </c>
      <c r="C33759" s="107" t="s">
        <v>119</v>
      </c>
      <c r="D33759" s="107">
        <v>30.8</v>
      </c>
      <c r="E33759" s="107">
        <v>7101</v>
      </c>
    </row>
    <row r="33760" spans="1:5" x14ac:dyDescent="0.3">
      <c r="A33760" s="66">
        <v>42185</v>
      </c>
      <c r="B33760" s="98">
        <v>0.35416666666666669</v>
      </c>
      <c r="C33760" s="107" t="s">
        <v>119</v>
      </c>
      <c r="D33760" s="107">
        <v>30.82</v>
      </c>
      <c r="E33760" s="107">
        <v>7198</v>
      </c>
    </row>
    <row r="33761" spans="1:5" x14ac:dyDescent="0.3">
      <c r="A33761" s="66">
        <v>42185</v>
      </c>
      <c r="B33761" s="98">
        <v>0.36458333333333331</v>
      </c>
      <c r="C33761" s="107" t="s">
        <v>119</v>
      </c>
      <c r="D33761" s="107">
        <v>30.86</v>
      </c>
      <c r="E33761" s="107">
        <v>7300</v>
      </c>
    </row>
    <row r="33762" spans="1:5" x14ac:dyDescent="0.3">
      <c r="A33762" s="66">
        <v>42185</v>
      </c>
      <c r="B33762" s="98">
        <v>0.375</v>
      </c>
      <c r="C33762" s="107" t="s">
        <v>119</v>
      </c>
      <c r="D33762" s="107">
        <v>30.93</v>
      </c>
      <c r="E33762" s="107">
        <v>7473</v>
      </c>
    </row>
    <row r="33763" spans="1:5" x14ac:dyDescent="0.3">
      <c r="A33763" s="66">
        <v>42185</v>
      </c>
      <c r="B33763" s="98">
        <v>0.38541666666666669</v>
      </c>
      <c r="C33763" s="107" t="s">
        <v>119</v>
      </c>
      <c r="D33763" s="107">
        <v>31.03</v>
      </c>
      <c r="E33763" s="107">
        <v>7447</v>
      </c>
    </row>
    <row r="33764" spans="1:5" x14ac:dyDescent="0.3">
      <c r="A33764" s="66">
        <v>42185</v>
      </c>
      <c r="B33764" s="98">
        <v>0.39583333333333331</v>
      </c>
      <c r="C33764" s="107" t="s">
        <v>119</v>
      </c>
      <c r="D33764" s="107">
        <v>31.08</v>
      </c>
      <c r="E33764" s="107">
        <v>7618</v>
      </c>
    </row>
    <row r="33765" spans="1:5" x14ac:dyDescent="0.3">
      <c r="A33765" s="66">
        <v>42185</v>
      </c>
      <c r="B33765" s="98">
        <v>0.40625</v>
      </c>
      <c r="C33765" s="107" t="s">
        <v>119</v>
      </c>
      <c r="D33765" s="107">
        <v>31.13</v>
      </c>
      <c r="E33765" s="107">
        <v>7871</v>
      </c>
    </row>
    <row r="33766" spans="1:5" x14ac:dyDescent="0.3">
      <c r="A33766" s="66">
        <v>42185</v>
      </c>
      <c r="B33766" s="98">
        <v>0.41666666666666669</v>
      </c>
      <c r="C33766" s="107" t="s">
        <v>119</v>
      </c>
      <c r="D33766" s="107">
        <v>31.23</v>
      </c>
      <c r="E33766" s="107">
        <v>7939</v>
      </c>
    </row>
    <row r="33767" spans="1:5" x14ac:dyDescent="0.3">
      <c r="A33767" s="66">
        <v>42185</v>
      </c>
      <c r="B33767" s="98">
        <v>0.42708333333333331</v>
      </c>
      <c r="C33767" s="107" t="s">
        <v>119</v>
      </c>
      <c r="D33767" s="107">
        <v>31.24</v>
      </c>
      <c r="E33767" s="107">
        <v>8156</v>
      </c>
    </row>
    <row r="33768" spans="1:5" x14ac:dyDescent="0.3">
      <c r="A33768" s="66">
        <v>42185</v>
      </c>
      <c r="B33768" s="98">
        <v>0.4375</v>
      </c>
      <c r="C33768" s="107" t="s">
        <v>119</v>
      </c>
      <c r="D33768" s="107">
        <v>31.22</v>
      </c>
      <c r="E33768" s="107">
        <v>8387</v>
      </c>
    </row>
    <row r="33769" spans="1:5" x14ac:dyDescent="0.3">
      <c r="A33769" s="66">
        <v>42185</v>
      </c>
      <c r="B33769" s="98">
        <v>0.44791666666666669</v>
      </c>
      <c r="C33769" s="107" t="s">
        <v>119</v>
      </c>
      <c r="D33769" s="107">
        <v>31.25</v>
      </c>
      <c r="E33769" s="107">
        <v>8441</v>
      </c>
    </row>
    <row r="33770" spans="1:5" x14ac:dyDescent="0.3">
      <c r="A33770" s="66">
        <v>42185</v>
      </c>
      <c r="B33770" s="98">
        <v>0.45833333333333331</v>
      </c>
      <c r="C33770" s="107" t="s">
        <v>119</v>
      </c>
      <c r="D33770" s="107">
        <v>31.22</v>
      </c>
      <c r="E33770" s="107">
        <v>8762</v>
      </c>
    </row>
    <row r="33771" spans="1:5" x14ac:dyDescent="0.3">
      <c r="A33771" s="66">
        <v>42185</v>
      </c>
      <c r="B33771" s="98">
        <v>0.46875</v>
      </c>
      <c r="C33771" s="107" t="s">
        <v>119</v>
      </c>
      <c r="D33771" s="107">
        <v>31.21</v>
      </c>
      <c r="E33771" s="107">
        <v>9082</v>
      </c>
    </row>
    <row r="33772" spans="1:5" x14ac:dyDescent="0.3">
      <c r="A33772" s="66">
        <v>42185</v>
      </c>
      <c r="B33772" s="98">
        <v>0.47916666666666669</v>
      </c>
      <c r="C33772" s="107" t="s">
        <v>119</v>
      </c>
      <c r="D33772" s="107">
        <v>31.2</v>
      </c>
      <c r="E33772" s="107">
        <v>9388</v>
      </c>
    </row>
    <row r="33773" spans="1:5" x14ac:dyDescent="0.3">
      <c r="A33773" s="66">
        <v>42185</v>
      </c>
      <c r="B33773" s="98">
        <v>0.48958333333333331</v>
      </c>
      <c r="C33773" s="107" t="s">
        <v>119</v>
      </c>
      <c r="D33773" s="107">
        <v>31.23</v>
      </c>
      <c r="E33773" s="107">
        <v>9388</v>
      </c>
    </row>
    <row r="33774" spans="1:5" x14ac:dyDescent="0.3">
      <c r="A33774" s="66">
        <v>42185</v>
      </c>
      <c r="B33774" s="98">
        <v>0.5</v>
      </c>
      <c r="C33774" s="107" t="s">
        <v>120</v>
      </c>
      <c r="D33774" s="107">
        <v>31.27</v>
      </c>
      <c r="E33774" s="107">
        <v>9418</v>
      </c>
    </row>
    <row r="33775" spans="1:5" x14ac:dyDescent="0.3">
      <c r="A33775" s="66">
        <v>42185</v>
      </c>
      <c r="B33775" s="98">
        <v>0.51041666666666663</v>
      </c>
      <c r="C33775" s="107" t="s">
        <v>120</v>
      </c>
      <c r="D33775" s="107">
        <v>31.28</v>
      </c>
      <c r="E33775" s="107">
        <v>9363</v>
      </c>
    </row>
    <row r="33776" spans="1:5" x14ac:dyDescent="0.3">
      <c r="A33776" s="66">
        <v>42185</v>
      </c>
      <c r="B33776" s="98">
        <v>0.52083333333333337</v>
      </c>
      <c r="C33776" s="107" t="s">
        <v>120</v>
      </c>
      <c r="D33776" s="107">
        <v>31.34</v>
      </c>
      <c r="E33776" s="107">
        <v>9349</v>
      </c>
    </row>
    <row r="33777" spans="1:5" x14ac:dyDescent="0.3">
      <c r="A33777" s="66">
        <v>42185</v>
      </c>
      <c r="B33777" s="98">
        <v>0.53125</v>
      </c>
      <c r="C33777" s="107" t="s">
        <v>120</v>
      </c>
      <c r="D33777" s="107">
        <v>31.32</v>
      </c>
      <c r="E33777" s="107">
        <v>9423</v>
      </c>
    </row>
    <row r="33778" spans="1:5" x14ac:dyDescent="0.3">
      <c r="A33778" s="66">
        <v>42185</v>
      </c>
      <c r="B33778" s="98">
        <v>4.1666666666666664E-2</v>
      </c>
      <c r="C33778" s="107" t="s">
        <v>120</v>
      </c>
      <c r="D33778" s="107">
        <v>31.37</v>
      </c>
      <c r="E33778" s="107">
        <v>9427</v>
      </c>
    </row>
    <row r="33779" spans="1:5" x14ac:dyDescent="0.3">
      <c r="A33779" s="66">
        <v>42185</v>
      </c>
      <c r="B33779" s="98">
        <v>5.2083333333333336E-2</v>
      </c>
      <c r="C33779" s="107" t="s">
        <v>120</v>
      </c>
      <c r="D33779" s="107">
        <v>31.4</v>
      </c>
      <c r="E33779" s="107">
        <v>9521</v>
      </c>
    </row>
    <row r="33780" spans="1:5" x14ac:dyDescent="0.3">
      <c r="A33780" s="66">
        <v>42185</v>
      </c>
      <c r="B33780" s="98">
        <v>6.25E-2</v>
      </c>
      <c r="C33780" s="107" t="s">
        <v>120</v>
      </c>
      <c r="D33780" s="107">
        <v>31.36</v>
      </c>
      <c r="E33780" s="107">
        <v>9721</v>
      </c>
    </row>
    <row r="33781" spans="1:5" x14ac:dyDescent="0.3">
      <c r="A33781" s="66">
        <v>42185</v>
      </c>
      <c r="B33781" s="98">
        <v>7.2916666666666671E-2</v>
      </c>
      <c r="C33781" s="107" t="s">
        <v>120</v>
      </c>
      <c r="D33781" s="107">
        <v>31.35</v>
      </c>
      <c r="E33781" s="107">
        <v>9824</v>
      </c>
    </row>
    <row r="33782" spans="1:5" x14ac:dyDescent="0.3">
      <c r="A33782" s="66">
        <v>42185</v>
      </c>
      <c r="B33782" s="98">
        <v>8.3333333333333329E-2</v>
      </c>
      <c r="C33782" s="107" t="s">
        <v>120</v>
      </c>
      <c r="D33782" s="107">
        <v>31.33</v>
      </c>
      <c r="E33782" s="107">
        <v>9972</v>
      </c>
    </row>
    <row r="33783" spans="1:5" x14ac:dyDescent="0.3">
      <c r="A33783" s="66">
        <v>42185</v>
      </c>
      <c r="B33783" s="98">
        <v>9.375E-2</v>
      </c>
      <c r="C33783" s="107" t="s">
        <v>120</v>
      </c>
      <c r="D33783" s="107">
        <v>31.3</v>
      </c>
      <c r="E33783" s="107">
        <v>10088</v>
      </c>
    </row>
    <row r="33784" spans="1:5" x14ac:dyDescent="0.3">
      <c r="A33784" s="66">
        <v>42185</v>
      </c>
      <c r="B33784" s="98">
        <v>0.10416666666666667</v>
      </c>
      <c r="C33784" s="107" t="s">
        <v>120</v>
      </c>
      <c r="D33784" s="107">
        <v>31.33</v>
      </c>
      <c r="E33784" s="107">
        <v>10229</v>
      </c>
    </row>
    <row r="33785" spans="1:5" x14ac:dyDescent="0.3">
      <c r="A33785" s="66">
        <v>42185</v>
      </c>
      <c r="B33785" s="98">
        <v>0.11458333333333333</v>
      </c>
      <c r="C33785" s="107" t="s">
        <v>120</v>
      </c>
      <c r="D33785" s="107">
        <v>31.45</v>
      </c>
      <c r="E33785" s="107">
        <v>10112</v>
      </c>
    </row>
    <row r="33786" spans="1:5" x14ac:dyDescent="0.3">
      <c r="A33786" s="66">
        <v>42185</v>
      </c>
      <c r="B33786" s="98">
        <v>0.125</v>
      </c>
      <c r="C33786" s="107" t="s">
        <v>120</v>
      </c>
      <c r="D33786" s="107">
        <v>31.83</v>
      </c>
      <c r="E33786" s="107">
        <v>9836</v>
      </c>
    </row>
    <row r="33787" spans="1:5" x14ac:dyDescent="0.3">
      <c r="A33787" s="66">
        <v>42185</v>
      </c>
      <c r="B33787" s="98">
        <v>0.13541666666666666</v>
      </c>
      <c r="C33787" s="107" t="s">
        <v>120</v>
      </c>
      <c r="D33787" s="107">
        <v>31.96</v>
      </c>
      <c r="E33787" s="107">
        <v>9637</v>
      </c>
    </row>
    <row r="33788" spans="1:5" x14ac:dyDescent="0.3">
      <c r="A33788" s="66">
        <v>42185</v>
      </c>
      <c r="B33788" s="98">
        <v>0.14583333333333334</v>
      </c>
      <c r="C33788" s="107" t="s">
        <v>120</v>
      </c>
      <c r="D33788" s="107">
        <v>32.35</v>
      </c>
      <c r="E33788" s="107">
        <v>9312</v>
      </c>
    </row>
    <row r="33789" spans="1:5" x14ac:dyDescent="0.3">
      <c r="A33789" s="66">
        <v>42185</v>
      </c>
      <c r="B33789" s="98">
        <v>0.15625</v>
      </c>
      <c r="C33789" s="107" t="s">
        <v>120</v>
      </c>
      <c r="D33789" s="107">
        <v>32.47</v>
      </c>
      <c r="E33789" s="107">
        <v>8916</v>
      </c>
    </row>
    <row r="33790" spans="1:5" x14ac:dyDescent="0.3">
      <c r="A33790" s="66">
        <v>42185</v>
      </c>
      <c r="B33790" s="98">
        <v>0.16666666666666666</v>
      </c>
      <c r="C33790" s="107" t="s">
        <v>120</v>
      </c>
      <c r="D33790" s="107">
        <v>32.79</v>
      </c>
      <c r="E33790" s="107">
        <v>8544</v>
      </c>
    </row>
    <row r="33791" spans="1:5" x14ac:dyDescent="0.3">
      <c r="A33791" s="66">
        <v>42185</v>
      </c>
      <c r="B33791" s="98">
        <v>0.17708333333333334</v>
      </c>
      <c r="C33791" s="107" t="s">
        <v>120</v>
      </c>
      <c r="D33791" s="107">
        <v>32.840000000000003</v>
      </c>
      <c r="E33791" s="107">
        <v>8337</v>
      </c>
    </row>
    <row r="33792" spans="1:5" x14ac:dyDescent="0.3">
      <c r="A33792" s="66">
        <v>42185</v>
      </c>
      <c r="B33792" s="98">
        <v>0.1875</v>
      </c>
      <c r="C33792" s="107" t="s">
        <v>120</v>
      </c>
      <c r="D33792" s="107">
        <v>32.869999999999997</v>
      </c>
      <c r="E33792" s="107">
        <v>8277</v>
      </c>
    </row>
    <row r="33793" spans="1:5" x14ac:dyDescent="0.3">
      <c r="A33793" s="66">
        <v>42185</v>
      </c>
      <c r="B33793" s="98">
        <v>0.19791666666666666</v>
      </c>
      <c r="C33793" s="107" t="s">
        <v>120</v>
      </c>
      <c r="D33793" s="107">
        <v>32.83</v>
      </c>
      <c r="E33793" s="107">
        <v>8170</v>
      </c>
    </row>
    <row r="33794" spans="1:5" x14ac:dyDescent="0.3">
      <c r="A33794" s="66">
        <v>42185</v>
      </c>
      <c r="B33794" s="98">
        <v>0.20833333333333334</v>
      </c>
      <c r="C33794" s="107" t="s">
        <v>120</v>
      </c>
      <c r="D33794" s="107">
        <v>32.770000000000003</v>
      </c>
      <c r="E33794" s="107">
        <v>8116</v>
      </c>
    </row>
    <row r="33795" spans="1:5" x14ac:dyDescent="0.3">
      <c r="A33795" s="66">
        <v>42185</v>
      </c>
      <c r="B33795" s="98">
        <v>0.21875</v>
      </c>
      <c r="C33795" s="107" t="s">
        <v>120</v>
      </c>
      <c r="D33795" s="107">
        <v>32.76</v>
      </c>
      <c r="E33795" s="107">
        <v>7905</v>
      </c>
    </row>
    <row r="33796" spans="1:5" x14ac:dyDescent="0.3">
      <c r="A33796" s="66">
        <v>42185</v>
      </c>
      <c r="B33796" s="98">
        <v>0.22916666666666666</v>
      </c>
      <c r="C33796" s="107" t="s">
        <v>120</v>
      </c>
      <c r="D33796" s="107">
        <v>32.85</v>
      </c>
      <c r="E33796" s="107">
        <v>7590</v>
      </c>
    </row>
    <row r="33797" spans="1:5" x14ac:dyDescent="0.3">
      <c r="A33797" s="66">
        <v>42185</v>
      </c>
      <c r="B33797" s="98">
        <v>0.23958333333333334</v>
      </c>
      <c r="C33797" s="107" t="s">
        <v>120</v>
      </c>
      <c r="D33797" s="107">
        <v>32.89</v>
      </c>
      <c r="E33797" s="107">
        <v>7558</v>
      </c>
    </row>
    <row r="33798" spans="1:5" x14ac:dyDescent="0.3">
      <c r="A33798" s="66">
        <v>42185</v>
      </c>
      <c r="B33798" s="98">
        <v>0.25</v>
      </c>
      <c r="C33798" s="107" t="s">
        <v>120</v>
      </c>
      <c r="D33798" s="107">
        <v>32.880000000000003</v>
      </c>
      <c r="E33798" s="107">
        <v>7550</v>
      </c>
    </row>
    <row r="33799" spans="1:5" x14ac:dyDescent="0.3">
      <c r="A33799" s="66">
        <v>42185</v>
      </c>
      <c r="B33799" s="98">
        <v>0.26041666666666669</v>
      </c>
      <c r="C33799" s="107" t="s">
        <v>120</v>
      </c>
      <c r="D33799" s="107">
        <v>32.880000000000003</v>
      </c>
      <c r="E33799" s="107">
        <v>7582</v>
      </c>
    </row>
    <row r="33800" spans="1:5" x14ac:dyDescent="0.3">
      <c r="A33800" s="66">
        <v>42185</v>
      </c>
      <c r="B33800" s="98">
        <v>0.27083333333333331</v>
      </c>
      <c r="C33800" s="107" t="s">
        <v>120</v>
      </c>
      <c r="D33800" s="107">
        <v>32.799999999999997</v>
      </c>
      <c r="E33800" s="107">
        <v>7565</v>
      </c>
    </row>
    <row r="33801" spans="1:5" x14ac:dyDescent="0.3">
      <c r="A33801" s="66">
        <v>42185</v>
      </c>
      <c r="B33801" s="98">
        <v>0.28125</v>
      </c>
      <c r="C33801" s="107" t="s">
        <v>120</v>
      </c>
      <c r="D33801" s="107">
        <v>32.72</v>
      </c>
      <c r="E33801" s="107">
        <v>7527</v>
      </c>
    </row>
    <row r="33802" spans="1:5" x14ac:dyDescent="0.3">
      <c r="A33802" s="66">
        <v>42185</v>
      </c>
      <c r="B33802" s="98">
        <v>0.29166666666666669</v>
      </c>
      <c r="C33802" s="107" t="s">
        <v>120</v>
      </c>
      <c r="D33802" s="107">
        <v>32.74</v>
      </c>
      <c r="E33802" s="107">
        <v>7566</v>
      </c>
    </row>
    <row r="33803" spans="1:5" x14ac:dyDescent="0.3">
      <c r="A33803" s="66">
        <v>42185</v>
      </c>
      <c r="B33803" s="98">
        <v>0.30208333333333331</v>
      </c>
      <c r="C33803" s="107" t="s">
        <v>120</v>
      </c>
      <c r="D33803" s="107">
        <v>32.619999999999997</v>
      </c>
      <c r="E33803" s="107">
        <v>7505</v>
      </c>
    </row>
    <row r="33804" spans="1:5" x14ac:dyDescent="0.3">
      <c r="A33804" s="66">
        <v>42185</v>
      </c>
      <c r="B33804" s="98">
        <v>0.3125</v>
      </c>
      <c r="C33804" s="107" t="s">
        <v>120</v>
      </c>
      <c r="D33804" s="107">
        <v>32.79</v>
      </c>
      <c r="E33804" s="107">
        <v>7559</v>
      </c>
    </row>
    <row r="33805" spans="1:5" x14ac:dyDescent="0.3">
      <c r="A33805" s="66">
        <v>42185</v>
      </c>
      <c r="B33805" s="98">
        <v>0.32291666666666669</v>
      </c>
      <c r="C33805" s="107" t="s">
        <v>120</v>
      </c>
      <c r="D33805" s="107">
        <v>32.64</v>
      </c>
      <c r="E33805" s="107">
        <v>7534</v>
      </c>
    </row>
    <row r="33806" spans="1:5" x14ac:dyDescent="0.3">
      <c r="A33806" s="66">
        <v>42185</v>
      </c>
      <c r="B33806" s="98">
        <v>0.33333333333333331</v>
      </c>
      <c r="C33806" s="107" t="s">
        <v>120</v>
      </c>
      <c r="D33806" s="107">
        <v>32.47</v>
      </c>
      <c r="E33806" s="107">
        <v>7407</v>
      </c>
    </row>
    <row r="33807" spans="1:5" x14ac:dyDescent="0.3">
      <c r="A33807" s="66">
        <v>42185</v>
      </c>
      <c r="B33807" s="98">
        <v>0.34375</v>
      </c>
      <c r="C33807" s="107" t="s">
        <v>120</v>
      </c>
      <c r="D33807" s="107">
        <v>32.35</v>
      </c>
      <c r="E33807" s="107">
        <v>7338</v>
      </c>
    </row>
    <row r="33808" spans="1:5" x14ac:dyDescent="0.3">
      <c r="A33808" s="66">
        <v>42185</v>
      </c>
      <c r="B33808" s="98">
        <v>0.35416666666666669</v>
      </c>
      <c r="C33808" s="107" t="s">
        <v>120</v>
      </c>
      <c r="D33808" s="107">
        <v>32.17</v>
      </c>
      <c r="E33808" s="107">
        <v>7276</v>
      </c>
    </row>
    <row r="33809" spans="1:5" x14ac:dyDescent="0.3">
      <c r="A33809" s="66">
        <v>42185</v>
      </c>
      <c r="B33809" s="98">
        <v>0.36458333333333331</v>
      </c>
      <c r="C33809" s="107" t="s">
        <v>120</v>
      </c>
      <c r="D33809" s="107">
        <v>32.06</v>
      </c>
      <c r="E33809" s="107">
        <v>7161</v>
      </c>
    </row>
    <row r="33810" spans="1:5" x14ac:dyDescent="0.3">
      <c r="A33810" s="66">
        <v>42185</v>
      </c>
      <c r="B33810" s="98">
        <v>0.375</v>
      </c>
      <c r="C33810" s="107" t="s">
        <v>120</v>
      </c>
      <c r="D33810" s="107">
        <v>32.01</v>
      </c>
      <c r="E33810" s="107">
        <v>6928</v>
      </c>
    </row>
    <row r="33811" spans="1:5" x14ac:dyDescent="0.3">
      <c r="A33811" s="66">
        <v>42185</v>
      </c>
      <c r="B33811" s="98">
        <v>0.38541666666666669</v>
      </c>
      <c r="C33811" s="107" t="s">
        <v>120</v>
      </c>
      <c r="D33811" s="107">
        <v>32.020000000000003</v>
      </c>
      <c r="E33811" s="107">
        <v>6417</v>
      </c>
    </row>
    <row r="33812" spans="1:5" x14ac:dyDescent="0.3">
      <c r="A33812" s="66">
        <v>42185</v>
      </c>
      <c r="B33812" s="98">
        <v>0.39583333333333331</v>
      </c>
      <c r="C33812" s="107" t="s">
        <v>120</v>
      </c>
      <c r="D33812" s="107">
        <v>32</v>
      </c>
      <c r="E33812" s="107">
        <v>6123</v>
      </c>
    </row>
    <row r="33813" spans="1:5" x14ac:dyDescent="0.3">
      <c r="A33813" s="66">
        <v>42185</v>
      </c>
      <c r="B33813" s="98">
        <v>0.40625</v>
      </c>
      <c r="C33813" s="107" t="s">
        <v>120</v>
      </c>
      <c r="D33813" s="107">
        <v>31.98</v>
      </c>
      <c r="E33813" s="107">
        <v>5901</v>
      </c>
    </row>
    <row r="33814" spans="1:5" x14ac:dyDescent="0.3">
      <c r="A33814" s="66">
        <v>42185</v>
      </c>
      <c r="B33814" s="98">
        <v>0.41666666666666669</v>
      </c>
      <c r="C33814" s="107" t="s">
        <v>120</v>
      </c>
      <c r="D33814" s="107">
        <v>31.95</v>
      </c>
      <c r="E33814" s="107">
        <v>5733</v>
      </c>
    </row>
    <row r="33815" spans="1:5" x14ac:dyDescent="0.3">
      <c r="A33815" s="66">
        <v>42185</v>
      </c>
      <c r="B33815" s="98">
        <v>0.42708333333333331</v>
      </c>
      <c r="C33815" s="107" t="s">
        <v>120</v>
      </c>
      <c r="D33815" s="107">
        <v>31.93</v>
      </c>
      <c r="E33815" s="107">
        <v>5561</v>
      </c>
    </row>
    <row r="33816" spans="1:5" x14ac:dyDescent="0.3">
      <c r="A33816" s="66">
        <v>42185</v>
      </c>
      <c r="B33816" s="98">
        <v>0.4375</v>
      </c>
      <c r="C33816" s="107" t="s">
        <v>120</v>
      </c>
      <c r="D33816" s="107">
        <v>31.92</v>
      </c>
      <c r="E33816" s="107">
        <v>5479</v>
      </c>
    </row>
    <row r="33817" spans="1:5" x14ac:dyDescent="0.3">
      <c r="A33817" s="66">
        <v>42185</v>
      </c>
      <c r="B33817" s="98">
        <v>0.44791666666666669</v>
      </c>
      <c r="C33817" s="107" t="s">
        <v>120</v>
      </c>
      <c r="D33817" s="107">
        <v>31.9</v>
      </c>
      <c r="E33817" s="107">
        <v>5373</v>
      </c>
    </row>
    <row r="33818" spans="1:5" x14ac:dyDescent="0.3">
      <c r="A33818" s="66">
        <v>42185</v>
      </c>
      <c r="B33818" s="98">
        <v>0.45833333333333331</v>
      </c>
      <c r="C33818" s="107" t="s">
        <v>120</v>
      </c>
      <c r="D33818" s="107">
        <v>31.88</v>
      </c>
      <c r="E33818" s="107">
        <v>5263</v>
      </c>
    </row>
    <row r="33819" spans="1:5" x14ac:dyDescent="0.3">
      <c r="A33819" s="66">
        <v>42185</v>
      </c>
      <c r="B33819" s="98">
        <v>0.46875</v>
      </c>
      <c r="C33819" s="107" t="s">
        <v>120</v>
      </c>
      <c r="D33819" s="107">
        <v>31.83</v>
      </c>
      <c r="E33819" s="107">
        <v>5228</v>
      </c>
    </row>
    <row r="33820" spans="1:5" x14ac:dyDescent="0.3">
      <c r="A33820" s="66">
        <v>42185</v>
      </c>
      <c r="B33820" s="98">
        <v>0.47916666666666669</v>
      </c>
      <c r="C33820" s="107" t="s">
        <v>120</v>
      </c>
      <c r="D33820" s="107">
        <v>31.76</v>
      </c>
      <c r="E33820" s="107">
        <v>5121</v>
      </c>
    </row>
    <row r="33821" spans="1:5" x14ac:dyDescent="0.3">
      <c r="A33821" s="66">
        <v>42185</v>
      </c>
      <c r="B33821" s="98">
        <v>0.48958333333333331</v>
      </c>
      <c r="C33821" s="107" t="s">
        <v>120</v>
      </c>
      <c r="D33821" s="107">
        <v>31.78</v>
      </c>
      <c r="E33821" s="107">
        <v>5180</v>
      </c>
    </row>
    <row r="33822" spans="1:5" x14ac:dyDescent="0.3">
      <c r="A33822" s="66">
        <v>42186</v>
      </c>
      <c r="B33822" s="98">
        <v>0.5</v>
      </c>
      <c r="C33822" s="107" t="s">
        <v>119</v>
      </c>
      <c r="D33822" s="107">
        <v>31.75</v>
      </c>
      <c r="E33822" s="107">
        <v>5401</v>
      </c>
    </row>
    <row r="33823" spans="1:5" x14ac:dyDescent="0.3">
      <c r="A33823" s="66">
        <v>42186</v>
      </c>
      <c r="B33823" s="98">
        <v>0.51041666666666663</v>
      </c>
      <c r="C33823" s="107" t="s">
        <v>119</v>
      </c>
      <c r="D33823" s="107">
        <v>31.72</v>
      </c>
      <c r="E33823" s="107">
        <v>5515</v>
      </c>
    </row>
    <row r="33824" spans="1:5" x14ac:dyDescent="0.3">
      <c r="A33824" s="66">
        <v>42186</v>
      </c>
      <c r="B33824" s="98">
        <v>0.52083333333333337</v>
      </c>
      <c r="C33824" s="107" t="s">
        <v>119</v>
      </c>
      <c r="D33824" s="107">
        <v>31.74</v>
      </c>
      <c r="E33824" s="107">
        <v>5739</v>
      </c>
    </row>
    <row r="33825" spans="1:5" x14ac:dyDescent="0.3">
      <c r="A33825" s="66">
        <v>42186</v>
      </c>
      <c r="B33825" s="98">
        <v>0.53125</v>
      </c>
      <c r="C33825" s="107" t="s">
        <v>119</v>
      </c>
      <c r="D33825" s="107">
        <v>31.67</v>
      </c>
      <c r="E33825" s="107">
        <v>5775</v>
      </c>
    </row>
    <row r="33826" spans="1:5" x14ac:dyDescent="0.3">
      <c r="A33826" s="66">
        <v>42186</v>
      </c>
      <c r="B33826" s="98">
        <v>4.1666666666666664E-2</v>
      </c>
      <c r="C33826" s="107" t="s">
        <v>119</v>
      </c>
      <c r="D33826" s="107">
        <v>31.68</v>
      </c>
      <c r="E33826" s="107">
        <v>5863</v>
      </c>
    </row>
    <row r="33827" spans="1:5" x14ac:dyDescent="0.3">
      <c r="A33827" s="66">
        <v>42186</v>
      </c>
      <c r="B33827" s="98">
        <v>5.2083333333333336E-2</v>
      </c>
      <c r="C33827" s="107" t="s">
        <v>119</v>
      </c>
      <c r="D33827" s="107">
        <v>31.7</v>
      </c>
      <c r="E33827" s="107">
        <v>6210</v>
      </c>
    </row>
    <row r="33828" spans="1:5" x14ac:dyDescent="0.3">
      <c r="A33828" s="66">
        <v>42186</v>
      </c>
      <c r="B33828" s="98">
        <v>6.25E-2</v>
      </c>
      <c r="C33828" s="107" t="s">
        <v>119</v>
      </c>
      <c r="D33828" s="107">
        <v>31.62</v>
      </c>
      <c r="E33828" s="107">
        <v>6506</v>
      </c>
    </row>
    <row r="33829" spans="1:5" x14ac:dyDescent="0.3">
      <c r="A33829" s="66">
        <v>42186</v>
      </c>
      <c r="B33829" s="98">
        <v>7.2916666666666671E-2</v>
      </c>
      <c r="C33829" s="107" t="s">
        <v>119</v>
      </c>
      <c r="D33829" s="107">
        <v>31.59</v>
      </c>
      <c r="E33829" s="107">
        <v>6808</v>
      </c>
    </row>
    <row r="33830" spans="1:5" x14ac:dyDescent="0.3">
      <c r="A33830" s="66">
        <v>42186</v>
      </c>
      <c r="B33830" s="98">
        <v>8.3333333333333329E-2</v>
      </c>
      <c r="C33830" s="107" t="s">
        <v>119</v>
      </c>
      <c r="D33830" s="107">
        <v>31.55</v>
      </c>
      <c r="E33830" s="107">
        <v>7007</v>
      </c>
    </row>
    <row r="33831" spans="1:5" x14ac:dyDescent="0.3">
      <c r="A33831" s="66">
        <v>42186</v>
      </c>
      <c r="B33831" s="98">
        <v>9.375E-2</v>
      </c>
      <c r="C33831" s="107" t="s">
        <v>119</v>
      </c>
      <c r="D33831" s="107">
        <v>31.44</v>
      </c>
      <c r="E33831" s="107">
        <v>7019</v>
      </c>
    </row>
    <row r="33832" spans="1:5" x14ac:dyDescent="0.3">
      <c r="A33832" s="66">
        <v>42186</v>
      </c>
      <c r="B33832" s="98">
        <v>0.10416666666666667</v>
      </c>
      <c r="C33832" s="107" t="s">
        <v>119</v>
      </c>
      <c r="D33832" s="107">
        <v>31.39</v>
      </c>
      <c r="E33832" s="107">
        <v>7089</v>
      </c>
    </row>
    <row r="33833" spans="1:5" x14ac:dyDescent="0.3">
      <c r="A33833" s="66">
        <v>42186</v>
      </c>
      <c r="B33833" s="98">
        <v>0.11458333333333333</v>
      </c>
      <c r="C33833" s="107" t="s">
        <v>119</v>
      </c>
      <c r="D33833" s="107">
        <v>31.38</v>
      </c>
      <c r="E33833" s="107">
        <v>7322</v>
      </c>
    </row>
    <row r="33834" spans="1:5" x14ac:dyDescent="0.3">
      <c r="A33834" s="66">
        <v>42186</v>
      </c>
      <c r="B33834" s="98">
        <v>0.125</v>
      </c>
      <c r="C33834" s="107" t="s">
        <v>119</v>
      </c>
      <c r="D33834" s="107">
        <v>31.41</v>
      </c>
      <c r="E33834" s="107">
        <v>7759</v>
      </c>
    </row>
    <row r="33835" spans="1:5" x14ac:dyDescent="0.3">
      <c r="A33835" s="66">
        <v>42186</v>
      </c>
      <c r="B33835" s="98">
        <v>0.13541666666666666</v>
      </c>
      <c r="C33835" s="107" t="s">
        <v>119</v>
      </c>
      <c r="D33835" s="107">
        <v>31.42</v>
      </c>
      <c r="E33835" s="107">
        <v>7832</v>
      </c>
    </row>
    <row r="33836" spans="1:5" x14ac:dyDescent="0.3">
      <c r="A33836" s="66">
        <v>42186</v>
      </c>
      <c r="B33836" s="98">
        <v>0.14583333333333334</v>
      </c>
      <c r="C33836" s="107" t="s">
        <v>119</v>
      </c>
      <c r="D33836" s="107">
        <v>31.31</v>
      </c>
      <c r="E33836" s="107">
        <v>7781</v>
      </c>
    </row>
    <row r="33837" spans="1:5" x14ac:dyDescent="0.3">
      <c r="A33837" s="66">
        <v>42186</v>
      </c>
      <c r="B33837" s="98">
        <v>0.15625</v>
      </c>
      <c r="C33837" s="107" t="s">
        <v>119</v>
      </c>
      <c r="D33837" s="107">
        <v>31.27</v>
      </c>
      <c r="E33837" s="107">
        <v>7722</v>
      </c>
    </row>
    <row r="33838" spans="1:5" x14ac:dyDescent="0.3">
      <c r="A33838" s="66">
        <v>42186</v>
      </c>
      <c r="B33838" s="98">
        <v>0.16666666666666666</v>
      </c>
      <c r="C33838" s="107" t="s">
        <v>119</v>
      </c>
      <c r="D33838" s="107">
        <v>31.29</v>
      </c>
      <c r="E33838" s="107">
        <v>7807</v>
      </c>
    </row>
    <row r="33839" spans="1:5" x14ac:dyDescent="0.3">
      <c r="A33839" s="66">
        <v>42186</v>
      </c>
      <c r="B33839" s="98">
        <v>0.17708333333333334</v>
      </c>
      <c r="C33839" s="107" t="s">
        <v>119</v>
      </c>
      <c r="D33839" s="107">
        <v>31.37</v>
      </c>
      <c r="E33839" s="107">
        <v>8129</v>
      </c>
    </row>
    <row r="33840" spans="1:5" x14ac:dyDescent="0.3">
      <c r="A33840" s="66">
        <v>42186</v>
      </c>
      <c r="B33840" s="98">
        <v>0.1875</v>
      </c>
      <c r="C33840" s="107" t="s">
        <v>119</v>
      </c>
      <c r="D33840" s="107">
        <v>31.45</v>
      </c>
      <c r="E33840" s="107">
        <v>8399</v>
      </c>
    </row>
    <row r="33841" spans="1:5" x14ac:dyDescent="0.3">
      <c r="A33841" s="66">
        <v>42186</v>
      </c>
      <c r="B33841" s="98">
        <v>0.19791666666666666</v>
      </c>
      <c r="C33841" s="107" t="s">
        <v>119</v>
      </c>
      <c r="D33841" s="107">
        <v>31.43</v>
      </c>
      <c r="E33841" s="107">
        <v>8441</v>
      </c>
    </row>
    <row r="33842" spans="1:5" x14ac:dyDescent="0.3">
      <c r="A33842" s="66">
        <v>42186</v>
      </c>
      <c r="B33842" s="98">
        <v>0.20833333333333334</v>
      </c>
      <c r="C33842" s="107" t="s">
        <v>119</v>
      </c>
      <c r="D33842" s="107">
        <v>31.45</v>
      </c>
      <c r="E33842" s="107">
        <v>8484</v>
      </c>
    </row>
    <row r="33843" spans="1:5" x14ac:dyDescent="0.3">
      <c r="A33843" s="66">
        <v>42186</v>
      </c>
      <c r="B33843" s="98">
        <v>0.21875</v>
      </c>
      <c r="C33843" s="107" t="s">
        <v>119</v>
      </c>
      <c r="D33843" s="107">
        <v>31.4</v>
      </c>
      <c r="E33843" s="107">
        <v>8384</v>
      </c>
    </row>
    <row r="33844" spans="1:5" x14ac:dyDescent="0.3">
      <c r="A33844" s="66">
        <v>42186</v>
      </c>
      <c r="B33844" s="98">
        <v>0.22916666666666666</v>
      </c>
      <c r="C33844" s="107" t="s">
        <v>119</v>
      </c>
      <c r="D33844" s="107">
        <v>31.09</v>
      </c>
      <c r="E33844" s="107">
        <v>8132</v>
      </c>
    </row>
    <row r="33845" spans="1:5" x14ac:dyDescent="0.3">
      <c r="A33845" s="66">
        <v>42186</v>
      </c>
      <c r="B33845" s="98">
        <v>0.23958333333333334</v>
      </c>
      <c r="C33845" s="107" t="s">
        <v>119</v>
      </c>
      <c r="D33845" s="107">
        <v>31.03</v>
      </c>
      <c r="E33845" s="107">
        <v>7695</v>
      </c>
    </row>
    <row r="33846" spans="1:5" x14ac:dyDescent="0.3">
      <c r="A33846" s="66">
        <v>42186</v>
      </c>
      <c r="B33846" s="98">
        <v>0.25</v>
      </c>
      <c r="C33846" s="107" t="s">
        <v>119</v>
      </c>
      <c r="D33846" s="107">
        <v>30.98</v>
      </c>
      <c r="E33846" s="107">
        <v>7420</v>
      </c>
    </row>
    <row r="33847" spans="1:5" x14ac:dyDescent="0.3">
      <c r="A33847" s="66">
        <v>42186</v>
      </c>
      <c r="B33847" s="98">
        <v>0.26041666666666669</v>
      </c>
      <c r="C33847" s="107" t="s">
        <v>119</v>
      </c>
      <c r="D33847" s="107">
        <v>31.03</v>
      </c>
      <c r="E33847" s="107">
        <v>7421</v>
      </c>
    </row>
    <row r="33848" spans="1:5" x14ac:dyDescent="0.3">
      <c r="A33848" s="66">
        <v>42186</v>
      </c>
      <c r="B33848" s="98">
        <v>0.27083333333333331</v>
      </c>
      <c r="C33848" s="107" t="s">
        <v>119</v>
      </c>
      <c r="D33848" s="107">
        <v>31</v>
      </c>
      <c r="E33848" s="107">
        <v>7450</v>
      </c>
    </row>
    <row r="33849" spans="1:5" x14ac:dyDescent="0.3">
      <c r="A33849" s="66">
        <v>42186</v>
      </c>
      <c r="B33849" s="98">
        <v>0.28125</v>
      </c>
      <c r="C33849" s="107" t="s">
        <v>119</v>
      </c>
      <c r="D33849" s="107">
        <v>31.06</v>
      </c>
      <c r="E33849" s="107">
        <v>7556</v>
      </c>
    </row>
    <row r="33850" spans="1:5" x14ac:dyDescent="0.3">
      <c r="A33850" s="66">
        <v>42186</v>
      </c>
      <c r="B33850" s="98">
        <v>0.29166666666666669</v>
      </c>
      <c r="C33850" s="107" t="s">
        <v>119</v>
      </c>
      <c r="D33850" s="107">
        <v>31.17</v>
      </c>
      <c r="E33850" s="107">
        <v>7730</v>
      </c>
    </row>
    <row r="33851" spans="1:5" x14ac:dyDescent="0.3">
      <c r="A33851" s="66">
        <v>42186</v>
      </c>
      <c r="B33851" s="98">
        <v>0.30208333333333331</v>
      </c>
      <c r="C33851" s="107" t="s">
        <v>119</v>
      </c>
      <c r="D33851" s="107">
        <v>31.11</v>
      </c>
      <c r="E33851" s="107">
        <v>7708</v>
      </c>
    </row>
    <row r="33852" spans="1:5" x14ac:dyDescent="0.3">
      <c r="A33852" s="66">
        <v>42186</v>
      </c>
      <c r="B33852" s="98">
        <v>0.3125</v>
      </c>
      <c r="C33852" s="107" t="s">
        <v>119</v>
      </c>
      <c r="D33852" s="107">
        <v>31.07</v>
      </c>
      <c r="E33852" s="107">
        <v>7662</v>
      </c>
    </row>
    <row r="33853" spans="1:5" x14ac:dyDescent="0.3">
      <c r="A33853" s="66">
        <v>42186</v>
      </c>
      <c r="B33853" s="98">
        <v>0.32291666666666669</v>
      </c>
      <c r="C33853" s="107" t="s">
        <v>119</v>
      </c>
      <c r="D33853" s="107">
        <v>30.99</v>
      </c>
      <c r="E33853" s="107">
        <v>7571</v>
      </c>
    </row>
    <row r="33854" spans="1:5" x14ac:dyDescent="0.3">
      <c r="A33854" s="66">
        <v>42186</v>
      </c>
      <c r="B33854" s="98">
        <v>0.33333333333333331</v>
      </c>
      <c r="C33854" s="107" t="s">
        <v>119</v>
      </c>
      <c r="D33854" s="107">
        <v>30.9</v>
      </c>
      <c r="E33854" s="107">
        <v>7473</v>
      </c>
    </row>
    <row r="33855" spans="1:5" x14ac:dyDescent="0.3">
      <c r="A33855" s="66">
        <v>42186</v>
      </c>
      <c r="B33855" s="98">
        <v>0.34375</v>
      </c>
      <c r="C33855" s="107" t="s">
        <v>119</v>
      </c>
      <c r="D33855" s="107">
        <v>30.77</v>
      </c>
      <c r="E33855" s="107">
        <v>7173</v>
      </c>
    </row>
    <row r="33856" spans="1:5" x14ac:dyDescent="0.3">
      <c r="A33856" s="66">
        <v>42186</v>
      </c>
      <c r="B33856" s="98">
        <v>0.35416666666666669</v>
      </c>
      <c r="C33856" s="107" t="s">
        <v>119</v>
      </c>
      <c r="D33856" s="107">
        <v>30.73</v>
      </c>
      <c r="E33856" s="107">
        <v>6847</v>
      </c>
    </row>
    <row r="33857" spans="1:5" x14ac:dyDescent="0.3">
      <c r="A33857" s="66">
        <v>42186</v>
      </c>
      <c r="B33857" s="98">
        <v>0.36458333333333331</v>
      </c>
      <c r="C33857" s="107" t="s">
        <v>119</v>
      </c>
      <c r="D33857" s="107">
        <v>30.72</v>
      </c>
      <c r="E33857" s="107">
        <v>6742</v>
      </c>
    </row>
    <row r="33858" spans="1:5" x14ac:dyDescent="0.3">
      <c r="A33858" s="66">
        <v>42186</v>
      </c>
      <c r="B33858" s="98">
        <v>0.375</v>
      </c>
      <c r="C33858" s="107" t="s">
        <v>119</v>
      </c>
      <c r="D33858" s="107">
        <v>30.73</v>
      </c>
      <c r="E33858" s="107">
        <v>6711</v>
      </c>
    </row>
    <row r="33859" spans="1:5" x14ac:dyDescent="0.3">
      <c r="A33859" s="66">
        <v>42186</v>
      </c>
      <c r="B33859" s="98">
        <v>0.38541666666666669</v>
      </c>
      <c r="C33859" s="107" t="s">
        <v>119</v>
      </c>
      <c r="D33859" s="107">
        <v>30.77</v>
      </c>
      <c r="E33859" s="107">
        <v>6742</v>
      </c>
    </row>
    <row r="33860" spans="1:5" x14ac:dyDescent="0.3">
      <c r="A33860" s="66">
        <v>42186</v>
      </c>
      <c r="B33860" s="98">
        <v>0.39583333333333331</v>
      </c>
      <c r="C33860" s="107" t="s">
        <v>119</v>
      </c>
      <c r="D33860" s="107">
        <v>30.85</v>
      </c>
      <c r="E33860" s="107">
        <v>7005</v>
      </c>
    </row>
    <row r="33861" spans="1:5" x14ac:dyDescent="0.3">
      <c r="A33861" s="66">
        <v>42186</v>
      </c>
      <c r="B33861" s="98">
        <v>0.40625</v>
      </c>
      <c r="C33861" s="107" t="s">
        <v>119</v>
      </c>
      <c r="D33861" s="107">
        <v>30.9</v>
      </c>
      <c r="E33861" s="107">
        <v>7030</v>
      </c>
    </row>
    <row r="33862" spans="1:5" x14ac:dyDescent="0.3">
      <c r="A33862" s="66">
        <v>42186</v>
      </c>
      <c r="B33862" s="98">
        <v>0.41666666666666669</v>
      </c>
      <c r="C33862" s="107" t="s">
        <v>119</v>
      </c>
      <c r="D33862" s="107">
        <v>31.04</v>
      </c>
      <c r="E33862" s="107">
        <v>7289</v>
      </c>
    </row>
    <row r="33863" spans="1:5" x14ac:dyDescent="0.3">
      <c r="A33863" s="66">
        <v>42186</v>
      </c>
      <c r="B33863" s="98">
        <v>0.42708333333333331</v>
      </c>
      <c r="C33863" s="107" t="s">
        <v>119</v>
      </c>
      <c r="D33863" s="107">
        <v>31.21</v>
      </c>
      <c r="E33863" s="107">
        <v>8002</v>
      </c>
    </row>
    <row r="33864" spans="1:5" x14ac:dyDescent="0.3">
      <c r="A33864" s="66">
        <v>42186</v>
      </c>
      <c r="B33864" s="98">
        <v>0.4375</v>
      </c>
      <c r="C33864" s="107" t="s">
        <v>119</v>
      </c>
      <c r="D33864" s="107">
        <v>31.33</v>
      </c>
      <c r="E33864" s="107">
        <v>8438</v>
      </c>
    </row>
    <row r="33865" spans="1:5" x14ac:dyDescent="0.3">
      <c r="A33865" s="66">
        <v>42186</v>
      </c>
      <c r="B33865" s="98">
        <v>0.44791666666666669</v>
      </c>
      <c r="C33865" s="107" t="s">
        <v>119</v>
      </c>
      <c r="D33865" s="107">
        <v>31.5</v>
      </c>
      <c r="E33865" s="107">
        <v>8660</v>
      </c>
    </row>
    <row r="33866" spans="1:5" x14ac:dyDescent="0.3">
      <c r="A33866" s="66">
        <v>42186</v>
      </c>
      <c r="B33866" s="98">
        <v>0.45833333333333331</v>
      </c>
      <c r="C33866" s="107" t="s">
        <v>119</v>
      </c>
      <c r="D33866" s="107">
        <v>31.67</v>
      </c>
      <c r="E33866" s="107">
        <v>8757</v>
      </c>
    </row>
    <row r="33867" spans="1:5" x14ac:dyDescent="0.3">
      <c r="A33867" s="66">
        <v>42186</v>
      </c>
      <c r="B33867" s="98">
        <v>0.46875</v>
      </c>
      <c r="C33867" s="107" t="s">
        <v>119</v>
      </c>
      <c r="D33867" s="107">
        <v>31.77</v>
      </c>
      <c r="E33867" s="107">
        <v>8671</v>
      </c>
    </row>
    <row r="33868" spans="1:5" x14ac:dyDescent="0.3">
      <c r="A33868" s="66">
        <v>42186</v>
      </c>
      <c r="B33868" s="98">
        <v>0.47916666666666669</v>
      </c>
      <c r="C33868" s="107" t="s">
        <v>119</v>
      </c>
      <c r="D33868" s="107">
        <v>31.72</v>
      </c>
      <c r="E33868" s="107">
        <v>9534</v>
      </c>
    </row>
    <row r="33869" spans="1:5" x14ac:dyDescent="0.3">
      <c r="A33869" s="66">
        <v>42186</v>
      </c>
      <c r="B33869" s="98">
        <v>0.48958333333333331</v>
      </c>
      <c r="C33869" s="107" t="s">
        <v>119</v>
      </c>
      <c r="D33869" s="107">
        <v>31.76</v>
      </c>
      <c r="E33869" s="107">
        <v>9541</v>
      </c>
    </row>
    <row r="33870" spans="1:5" x14ac:dyDescent="0.3">
      <c r="A33870" s="66">
        <v>42186</v>
      </c>
      <c r="B33870" s="98">
        <v>0.5</v>
      </c>
      <c r="C33870" s="107" t="s">
        <v>120</v>
      </c>
      <c r="D33870" s="107">
        <v>32.17</v>
      </c>
      <c r="E33870" s="107">
        <v>9339</v>
      </c>
    </row>
    <row r="33871" spans="1:5" x14ac:dyDescent="0.3">
      <c r="A33871" s="66">
        <v>42186</v>
      </c>
      <c r="B33871" s="98">
        <v>0.51041666666666663</v>
      </c>
      <c r="C33871" s="107" t="s">
        <v>120</v>
      </c>
      <c r="D33871" s="107">
        <v>32.369999999999997</v>
      </c>
      <c r="E33871" s="107">
        <v>9661</v>
      </c>
    </row>
    <row r="33872" spans="1:5" x14ac:dyDescent="0.3">
      <c r="A33872" s="66">
        <v>42186</v>
      </c>
      <c r="B33872" s="98">
        <v>0.52083333333333337</v>
      </c>
      <c r="C33872" s="107" t="s">
        <v>120</v>
      </c>
      <c r="D33872" s="107">
        <v>32.270000000000003</v>
      </c>
      <c r="E33872" s="107">
        <v>9782</v>
      </c>
    </row>
    <row r="33873" spans="1:5" x14ac:dyDescent="0.3">
      <c r="A33873" s="66">
        <v>42186</v>
      </c>
      <c r="B33873" s="98">
        <v>0.53125</v>
      </c>
      <c r="C33873" s="107" t="s">
        <v>120</v>
      </c>
      <c r="D33873" s="107">
        <v>32.24</v>
      </c>
      <c r="E33873" s="107">
        <v>9742</v>
      </c>
    </row>
    <row r="33874" spans="1:5" x14ac:dyDescent="0.3">
      <c r="A33874" s="66">
        <v>42186</v>
      </c>
      <c r="B33874" s="98">
        <v>4.1666666666666664E-2</v>
      </c>
      <c r="C33874" s="107" t="s">
        <v>120</v>
      </c>
      <c r="D33874" s="107">
        <v>32.6</v>
      </c>
      <c r="E33874" s="107">
        <v>9435</v>
      </c>
    </row>
    <row r="33875" spans="1:5" x14ac:dyDescent="0.3">
      <c r="A33875" s="66">
        <v>42186</v>
      </c>
      <c r="B33875" s="98">
        <v>5.2083333333333336E-2</v>
      </c>
      <c r="C33875" s="107" t="s">
        <v>120</v>
      </c>
      <c r="D33875" s="107">
        <v>32.69</v>
      </c>
      <c r="E33875" s="107">
        <v>9400</v>
      </c>
    </row>
    <row r="33876" spans="1:5" x14ac:dyDescent="0.3">
      <c r="A33876" s="66">
        <v>42186</v>
      </c>
      <c r="B33876" s="98">
        <v>6.25E-2</v>
      </c>
      <c r="C33876" s="107" t="s">
        <v>120</v>
      </c>
      <c r="D33876" s="107">
        <v>32.76</v>
      </c>
      <c r="E33876" s="107">
        <v>9371</v>
      </c>
    </row>
    <row r="33877" spans="1:5" x14ac:dyDescent="0.3">
      <c r="A33877" s="66">
        <v>42186</v>
      </c>
      <c r="B33877" s="98">
        <v>7.2916666666666671E-2</v>
      </c>
      <c r="C33877" s="107" t="s">
        <v>120</v>
      </c>
      <c r="D33877" s="107">
        <v>32.61</v>
      </c>
      <c r="E33877" s="107">
        <v>9509</v>
      </c>
    </row>
    <row r="33878" spans="1:5" x14ac:dyDescent="0.3">
      <c r="A33878" s="66">
        <v>42186</v>
      </c>
      <c r="B33878" s="98">
        <v>8.3333333333333329E-2</v>
      </c>
      <c r="C33878" s="107" t="s">
        <v>120</v>
      </c>
      <c r="D33878" s="107">
        <v>32.590000000000003</v>
      </c>
      <c r="E33878" s="107">
        <v>9669</v>
      </c>
    </row>
    <row r="33879" spans="1:5" x14ac:dyDescent="0.3">
      <c r="A33879" s="66">
        <v>42186</v>
      </c>
      <c r="B33879" s="98">
        <v>9.375E-2</v>
      </c>
      <c r="C33879" s="107" t="s">
        <v>120</v>
      </c>
      <c r="D33879" s="107">
        <v>32.619999999999997</v>
      </c>
      <c r="E33879" s="107">
        <v>9682</v>
      </c>
    </row>
    <row r="33880" spans="1:5" x14ac:dyDescent="0.3">
      <c r="A33880" s="66">
        <v>42186</v>
      </c>
      <c r="B33880" s="98">
        <v>0.10416666666666667</v>
      </c>
      <c r="C33880" s="107" t="s">
        <v>120</v>
      </c>
      <c r="D33880" s="107">
        <v>32.72</v>
      </c>
      <c r="E33880" s="107">
        <v>9682</v>
      </c>
    </row>
    <row r="33881" spans="1:5" x14ac:dyDescent="0.3">
      <c r="A33881" s="66">
        <v>42186</v>
      </c>
      <c r="B33881" s="98">
        <v>0.11458333333333333</v>
      </c>
      <c r="C33881" s="107" t="s">
        <v>120</v>
      </c>
      <c r="D33881" s="107">
        <v>32.369999999999997</v>
      </c>
      <c r="E33881" s="107">
        <v>10402</v>
      </c>
    </row>
    <row r="33882" spans="1:5" x14ac:dyDescent="0.3">
      <c r="A33882" s="66">
        <v>42186</v>
      </c>
      <c r="B33882" s="98">
        <v>0.125</v>
      </c>
      <c r="C33882" s="107" t="s">
        <v>120</v>
      </c>
      <c r="D33882" s="107">
        <v>32.46</v>
      </c>
      <c r="E33882" s="107">
        <v>10567</v>
      </c>
    </row>
    <row r="33883" spans="1:5" x14ac:dyDescent="0.3">
      <c r="A33883" s="66">
        <v>42186</v>
      </c>
      <c r="B33883" s="98">
        <v>0.13541666666666666</v>
      </c>
      <c r="C33883" s="107" t="s">
        <v>120</v>
      </c>
      <c r="D33883" s="107">
        <v>32.49</v>
      </c>
      <c r="E33883" s="107">
        <v>10236</v>
      </c>
    </row>
    <row r="33884" spans="1:5" x14ac:dyDescent="0.3">
      <c r="A33884" s="66">
        <v>42186</v>
      </c>
      <c r="B33884" s="98">
        <v>0.14583333333333334</v>
      </c>
      <c r="C33884" s="107" t="s">
        <v>120</v>
      </c>
      <c r="D33884" s="107">
        <v>32.43</v>
      </c>
      <c r="E33884" s="107">
        <v>9896</v>
      </c>
    </row>
    <row r="33885" spans="1:5" x14ac:dyDescent="0.3">
      <c r="A33885" s="66">
        <v>42186</v>
      </c>
      <c r="B33885" s="98">
        <v>0.15625</v>
      </c>
      <c r="C33885" s="107" t="s">
        <v>120</v>
      </c>
      <c r="D33885" s="107">
        <v>32.49</v>
      </c>
      <c r="E33885" s="107">
        <v>9812</v>
      </c>
    </row>
    <row r="33886" spans="1:5" x14ac:dyDescent="0.3">
      <c r="A33886" s="66">
        <v>42186</v>
      </c>
      <c r="B33886" s="98">
        <v>0.16666666666666666</v>
      </c>
      <c r="C33886" s="107" t="s">
        <v>120</v>
      </c>
      <c r="D33886" s="107">
        <v>32.57</v>
      </c>
      <c r="E33886" s="107">
        <v>9537</v>
      </c>
    </row>
    <row r="33887" spans="1:5" x14ac:dyDescent="0.3">
      <c r="A33887" s="66">
        <v>42186</v>
      </c>
      <c r="B33887" s="98">
        <v>0.17708333333333334</v>
      </c>
      <c r="C33887" s="107" t="s">
        <v>120</v>
      </c>
      <c r="D33887" s="107">
        <v>32.94</v>
      </c>
      <c r="E33887" s="107">
        <v>9047</v>
      </c>
    </row>
    <row r="33888" spans="1:5" x14ac:dyDescent="0.3">
      <c r="A33888" s="66">
        <v>42186</v>
      </c>
      <c r="B33888" s="98">
        <v>0.1875</v>
      </c>
      <c r="C33888" s="107" t="s">
        <v>120</v>
      </c>
      <c r="D33888" s="107">
        <v>33.130000000000003</v>
      </c>
      <c r="E33888" s="107">
        <v>8396</v>
      </c>
    </row>
    <row r="33889" spans="1:5" x14ac:dyDescent="0.3">
      <c r="A33889" s="66">
        <v>42186</v>
      </c>
      <c r="B33889" s="98">
        <v>0.19791666666666666</v>
      </c>
      <c r="C33889" s="107" t="s">
        <v>120</v>
      </c>
      <c r="D33889" s="107">
        <v>32.97</v>
      </c>
      <c r="E33889" s="107">
        <v>7849</v>
      </c>
    </row>
    <row r="33890" spans="1:5" x14ac:dyDescent="0.3">
      <c r="A33890" s="66">
        <v>42186</v>
      </c>
      <c r="B33890" s="98">
        <v>0.20833333333333334</v>
      </c>
      <c r="C33890" s="107" t="s">
        <v>120</v>
      </c>
      <c r="D33890" s="107">
        <v>32.85</v>
      </c>
      <c r="E33890" s="107">
        <v>8409</v>
      </c>
    </row>
    <row r="33891" spans="1:5" x14ac:dyDescent="0.3">
      <c r="A33891" s="66">
        <v>42186</v>
      </c>
      <c r="B33891" s="98">
        <v>0.21875</v>
      </c>
      <c r="C33891" s="107" t="s">
        <v>120</v>
      </c>
      <c r="D33891" s="107">
        <v>32.79</v>
      </c>
      <c r="E33891" s="107">
        <v>8563</v>
      </c>
    </row>
    <row r="33892" spans="1:5" x14ac:dyDescent="0.3">
      <c r="A33892" s="66">
        <v>42186</v>
      </c>
      <c r="B33892" s="98">
        <v>0.22916666666666666</v>
      </c>
      <c r="C33892" s="107" t="s">
        <v>120</v>
      </c>
      <c r="D33892" s="107">
        <v>32.72</v>
      </c>
      <c r="E33892" s="107">
        <v>8633</v>
      </c>
    </row>
    <row r="33893" spans="1:5" x14ac:dyDescent="0.3">
      <c r="A33893" s="66">
        <v>42186</v>
      </c>
      <c r="B33893" s="98">
        <v>0.23958333333333334</v>
      </c>
      <c r="C33893" s="107" t="s">
        <v>120</v>
      </c>
      <c r="D33893" s="107">
        <v>32.68</v>
      </c>
      <c r="E33893" s="107">
        <v>8705</v>
      </c>
    </row>
    <row r="33894" spans="1:5" x14ac:dyDescent="0.3">
      <c r="A33894" s="66">
        <v>42186</v>
      </c>
      <c r="B33894" s="98">
        <v>0.25</v>
      </c>
      <c r="C33894" s="107" t="s">
        <v>120</v>
      </c>
      <c r="D33894" s="107">
        <v>32.630000000000003</v>
      </c>
      <c r="E33894" s="107">
        <v>8876</v>
      </c>
    </row>
    <row r="33895" spans="1:5" x14ac:dyDescent="0.3">
      <c r="A33895" s="66">
        <v>42186</v>
      </c>
      <c r="B33895" s="98">
        <v>0.26041666666666669</v>
      </c>
      <c r="C33895" s="107" t="s">
        <v>120</v>
      </c>
      <c r="D33895" s="107">
        <v>32.61</v>
      </c>
      <c r="E33895" s="107">
        <v>8904</v>
      </c>
    </row>
    <row r="33896" spans="1:5" x14ac:dyDescent="0.3">
      <c r="A33896" s="66">
        <v>42186</v>
      </c>
      <c r="B33896" s="98">
        <v>0.27083333333333331</v>
      </c>
      <c r="C33896" s="107" t="s">
        <v>120</v>
      </c>
      <c r="D33896" s="107">
        <v>32.61</v>
      </c>
      <c r="E33896" s="107">
        <v>9113</v>
      </c>
    </row>
    <row r="33897" spans="1:5" x14ac:dyDescent="0.3">
      <c r="A33897" s="66">
        <v>42186</v>
      </c>
      <c r="B33897" s="98">
        <v>0.28125</v>
      </c>
      <c r="C33897" s="107" t="s">
        <v>120</v>
      </c>
      <c r="D33897" s="107">
        <v>32.51</v>
      </c>
      <c r="E33897" s="107">
        <v>9043</v>
      </c>
    </row>
    <row r="33898" spans="1:5" x14ac:dyDescent="0.3">
      <c r="A33898" s="66">
        <v>42186</v>
      </c>
      <c r="B33898" s="98">
        <v>0.29166666666666669</v>
      </c>
      <c r="C33898" s="107" t="s">
        <v>120</v>
      </c>
      <c r="D33898" s="107">
        <v>32.450000000000003</v>
      </c>
      <c r="E33898" s="107">
        <v>8928</v>
      </c>
    </row>
    <row r="33899" spans="1:5" x14ac:dyDescent="0.3">
      <c r="A33899" s="66">
        <v>42186</v>
      </c>
      <c r="B33899" s="98">
        <v>0.30208333333333331</v>
      </c>
      <c r="C33899" s="107" t="s">
        <v>120</v>
      </c>
      <c r="D33899" s="107">
        <v>32.31</v>
      </c>
      <c r="E33899" s="107">
        <v>8658</v>
      </c>
    </row>
    <row r="33900" spans="1:5" x14ac:dyDescent="0.3">
      <c r="A33900" s="66">
        <v>42186</v>
      </c>
      <c r="B33900" s="98">
        <v>0.3125</v>
      </c>
      <c r="C33900" s="107" t="s">
        <v>120</v>
      </c>
      <c r="D33900" s="107">
        <v>32.369999999999997</v>
      </c>
      <c r="E33900" s="107">
        <v>8671</v>
      </c>
    </row>
    <row r="33901" spans="1:5" x14ac:dyDescent="0.3">
      <c r="A33901" s="66">
        <v>42186</v>
      </c>
      <c r="B33901" s="98">
        <v>0.32291666666666669</v>
      </c>
      <c r="C33901" s="107" t="s">
        <v>120</v>
      </c>
      <c r="D33901" s="107">
        <v>32.36</v>
      </c>
      <c r="E33901" s="107">
        <v>8740</v>
      </c>
    </row>
    <row r="33902" spans="1:5" x14ac:dyDescent="0.3">
      <c r="A33902" s="66">
        <v>42186</v>
      </c>
      <c r="B33902" s="98">
        <v>0.33333333333333331</v>
      </c>
      <c r="C33902" s="107" t="s">
        <v>120</v>
      </c>
      <c r="D33902" s="107">
        <v>32.22</v>
      </c>
      <c r="E33902" s="107">
        <v>8627</v>
      </c>
    </row>
    <row r="33903" spans="1:5" x14ac:dyDescent="0.3">
      <c r="A33903" s="66">
        <v>42186</v>
      </c>
      <c r="B33903" s="98">
        <v>0.34375</v>
      </c>
      <c r="C33903" s="107" t="s">
        <v>120</v>
      </c>
      <c r="D33903" s="107">
        <v>32.21</v>
      </c>
      <c r="E33903" s="107">
        <v>8506</v>
      </c>
    </row>
    <row r="33904" spans="1:5" x14ac:dyDescent="0.3">
      <c r="A33904" s="66">
        <v>42186</v>
      </c>
      <c r="B33904" s="98">
        <v>0.35416666666666669</v>
      </c>
      <c r="C33904" s="107" t="s">
        <v>120</v>
      </c>
      <c r="D33904" s="107">
        <v>32.04</v>
      </c>
      <c r="E33904" s="107">
        <v>8349</v>
      </c>
    </row>
    <row r="33905" spans="1:5" x14ac:dyDescent="0.3">
      <c r="A33905" s="66">
        <v>42186</v>
      </c>
      <c r="B33905" s="98">
        <v>0.36458333333333331</v>
      </c>
      <c r="C33905" s="107" t="s">
        <v>120</v>
      </c>
      <c r="D33905" s="107">
        <v>32.049999999999997</v>
      </c>
      <c r="E33905" s="107">
        <v>8457</v>
      </c>
    </row>
    <row r="33906" spans="1:5" x14ac:dyDescent="0.3">
      <c r="A33906" s="66">
        <v>42186</v>
      </c>
      <c r="B33906" s="98">
        <v>0.375</v>
      </c>
      <c r="C33906" s="107" t="s">
        <v>120</v>
      </c>
      <c r="D33906" s="107">
        <v>32</v>
      </c>
      <c r="E33906" s="107">
        <v>8429</v>
      </c>
    </row>
    <row r="33907" spans="1:5" x14ac:dyDescent="0.3">
      <c r="A33907" s="66">
        <v>42186</v>
      </c>
      <c r="B33907" s="98">
        <v>0.38541666666666669</v>
      </c>
      <c r="C33907" s="107" t="s">
        <v>120</v>
      </c>
      <c r="D33907" s="107">
        <v>31.96</v>
      </c>
      <c r="E33907" s="107">
        <v>8348</v>
      </c>
    </row>
    <row r="33908" spans="1:5" x14ac:dyDescent="0.3">
      <c r="A33908" s="66">
        <v>42186</v>
      </c>
      <c r="B33908" s="98">
        <v>0.39583333333333331</v>
      </c>
      <c r="C33908" s="107" t="s">
        <v>120</v>
      </c>
      <c r="D33908" s="107">
        <v>31.89</v>
      </c>
      <c r="E33908" s="107">
        <v>8106</v>
      </c>
    </row>
    <row r="33909" spans="1:5" x14ac:dyDescent="0.3">
      <c r="A33909" s="66">
        <v>42186</v>
      </c>
      <c r="B33909" s="98">
        <v>0.40625</v>
      </c>
      <c r="C33909" s="107" t="s">
        <v>120</v>
      </c>
      <c r="D33909" s="107">
        <v>31.86</v>
      </c>
      <c r="E33909" s="107">
        <v>8066</v>
      </c>
    </row>
    <row r="33910" spans="1:5" x14ac:dyDescent="0.3">
      <c r="A33910" s="66">
        <v>42186</v>
      </c>
      <c r="B33910" s="98">
        <v>0.41666666666666669</v>
      </c>
      <c r="C33910" s="107" t="s">
        <v>120</v>
      </c>
      <c r="D33910" s="107">
        <v>31.72</v>
      </c>
      <c r="E33910" s="107">
        <v>8019</v>
      </c>
    </row>
    <row r="33911" spans="1:5" x14ac:dyDescent="0.3">
      <c r="A33911" s="66">
        <v>42186</v>
      </c>
      <c r="B33911" s="98">
        <v>0.44791666666666669</v>
      </c>
      <c r="C33911" s="107" t="s">
        <v>120</v>
      </c>
      <c r="D33911" s="107">
        <v>31.51</v>
      </c>
      <c r="E33911" s="107">
        <v>6990</v>
      </c>
    </row>
    <row r="33912" spans="1:5" x14ac:dyDescent="0.3">
      <c r="A33912" s="66">
        <v>42186</v>
      </c>
      <c r="B33912" s="98">
        <v>0.45833333333333331</v>
      </c>
      <c r="C33912" s="107" t="s">
        <v>120</v>
      </c>
      <c r="D33912" s="107">
        <v>31.48</v>
      </c>
      <c r="E33912" s="107">
        <v>6731</v>
      </c>
    </row>
    <row r="33913" spans="1:5" x14ac:dyDescent="0.3">
      <c r="A33913" s="66">
        <v>42186</v>
      </c>
      <c r="B33913" s="98">
        <v>0.46875</v>
      </c>
      <c r="C33913" s="107" t="s">
        <v>120</v>
      </c>
      <c r="D33913" s="107">
        <v>31.48</v>
      </c>
      <c r="E33913" s="107">
        <v>6531</v>
      </c>
    </row>
    <row r="33914" spans="1:5" x14ac:dyDescent="0.3">
      <c r="A33914" s="66">
        <v>42186</v>
      </c>
      <c r="B33914" s="98">
        <v>0.47916666666666669</v>
      </c>
      <c r="C33914" s="107" t="s">
        <v>120</v>
      </c>
      <c r="D33914" s="107">
        <v>31.45</v>
      </c>
      <c r="E33914" s="107">
        <v>6438</v>
      </c>
    </row>
    <row r="33915" spans="1:5" x14ac:dyDescent="0.3">
      <c r="A33915" s="66">
        <v>42186</v>
      </c>
      <c r="B33915" s="98">
        <v>0.48958333333333331</v>
      </c>
      <c r="C33915" s="107" t="s">
        <v>120</v>
      </c>
      <c r="D33915" s="107">
        <v>31.47</v>
      </c>
      <c r="E33915" s="107">
        <v>6372</v>
      </c>
    </row>
    <row r="33916" spans="1:5" x14ac:dyDescent="0.3">
      <c r="A33916" s="66">
        <v>42187</v>
      </c>
      <c r="B33916" s="98">
        <v>0.5</v>
      </c>
      <c r="C33916" s="107" t="s">
        <v>119</v>
      </c>
      <c r="D33916" s="107">
        <v>31.48</v>
      </c>
      <c r="E33916" s="107">
        <v>6360</v>
      </c>
    </row>
    <row r="33917" spans="1:5" x14ac:dyDescent="0.3">
      <c r="A33917" s="66">
        <v>42187</v>
      </c>
      <c r="B33917" s="98">
        <v>0.51041666666666663</v>
      </c>
      <c r="C33917" s="107" t="s">
        <v>119</v>
      </c>
      <c r="D33917" s="107">
        <v>31.48</v>
      </c>
      <c r="E33917" s="107">
        <v>6559</v>
      </c>
    </row>
    <row r="33918" spans="1:5" x14ac:dyDescent="0.3">
      <c r="A33918" s="66">
        <v>42187</v>
      </c>
      <c r="B33918" s="98">
        <v>0.52083333333333337</v>
      </c>
      <c r="C33918" s="107" t="s">
        <v>119</v>
      </c>
      <c r="D33918" s="107">
        <v>31.46</v>
      </c>
      <c r="E33918" s="107">
        <v>6703</v>
      </c>
    </row>
    <row r="33919" spans="1:5" x14ac:dyDescent="0.3">
      <c r="A33919" s="66">
        <v>42187</v>
      </c>
      <c r="B33919" s="98">
        <v>0.53125</v>
      </c>
      <c r="C33919" s="107" t="s">
        <v>119</v>
      </c>
      <c r="D33919" s="107">
        <v>31.42</v>
      </c>
      <c r="E33919" s="107">
        <v>6734</v>
      </c>
    </row>
    <row r="33920" spans="1:5" x14ac:dyDescent="0.3">
      <c r="A33920" s="66">
        <v>42187</v>
      </c>
      <c r="B33920" s="98">
        <v>4.1666666666666664E-2</v>
      </c>
      <c r="C33920" s="107" t="s">
        <v>119</v>
      </c>
      <c r="D33920" s="107">
        <v>31.35</v>
      </c>
      <c r="E33920" s="107">
        <v>6758</v>
      </c>
    </row>
    <row r="33921" spans="1:5" x14ac:dyDescent="0.3">
      <c r="A33921" s="66">
        <v>42187</v>
      </c>
      <c r="B33921" s="98">
        <v>5.2083333333333336E-2</v>
      </c>
      <c r="C33921" s="107" t="s">
        <v>119</v>
      </c>
      <c r="D33921" s="107">
        <v>31.36</v>
      </c>
      <c r="E33921" s="107">
        <v>6926</v>
      </c>
    </row>
    <row r="33922" spans="1:5" x14ac:dyDescent="0.3">
      <c r="A33922" s="66">
        <v>42187</v>
      </c>
      <c r="B33922" s="98">
        <v>6.25E-2</v>
      </c>
      <c r="C33922" s="107" t="s">
        <v>119</v>
      </c>
      <c r="D33922" s="107">
        <v>31.35</v>
      </c>
      <c r="E33922" s="107">
        <v>7039</v>
      </c>
    </row>
    <row r="33923" spans="1:5" x14ac:dyDescent="0.3">
      <c r="A33923" s="66">
        <v>42187</v>
      </c>
      <c r="B33923" s="98">
        <v>7.2916666666666671E-2</v>
      </c>
      <c r="C33923" s="107" t="s">
        <v>119</v>
      </c>
      <c r="D33923" s="107">
        <v>31.4</v>
      </c>
      <c r="E33923" s="107">
        <v>7288</v>
      </c>
    </row>
    <row r="33924" spans="1:5" x14ac:dyDescent="0.3">
      <c r="A33924" s="66">
        <v>42187</v>
      </c>
      <c r="B33924" s="98">
        <v>8.3333333333333329E-2</v>
      </c>
      <c r="C33924" s="107" t="s">
        <v>119</v>
      </c>
      <c r="D33924" s="107">
        <v>31.43</v>
      </c>
      <c r="E33924" s="107">
        <v>7529</v>
      </c>
    </row>
    <row r="33925" spans="1:5" x14ac:dyDescent="0.3">
      <c r="A33925" s="66">
        <v>42187</v>
      </c>
      <c r="B33925" s="98">
        <v>9.375E-2</v>
      </c>
      <c r="C33925" s="107" t="s">
        <v>119</v>
      </c>
      <c r="D33925" s="107">
        <v>31.39</v>
      </c>
      <c r="E33925" s="107">
        <v>7731</v>
      </c>
    </row>
    <row r="33926" spans="1:5" x14ac:dyDescent="0.3">
      <c r="A33926" s="66">
        <v>42187</v>
      </c>
      <c r="B33926" s="98">
        <v>0.10416666666666667</v>
      </c>
      <c r="C33926" s="107" t="s">
        <v>119</v>
      </c>
      <c r="D33926" s="107">
        <v>31.36</v>
      </c>
      <c r="E33926" s="107">
        <v>7878</v>
      </c>
    </row>
    <row r="33927" spans="1:5" x14ac:dyDescent="0.3">
      <c r="A33927" s="66">
        <v>42187</v>
      </c>
      <c r="B33927" s="98">
        <v>0.11458333333333333</v>
      </c>
      <c r="C33927" s="107" t="s">
        <v>119</v>
      </c>
      <c r="D33927" s="107">
        <v>31.27</v>
      </c>
      <c r="E33927" s="107">
        <v>7882</v>
      </c>
    </row>
    <row r="33928" spans="1:5" x14ac:dyDescent="0.3">
      <c r="A33928" s="66">
        <v>42187</v>
      </c>
      <c r="B33928" s="98">
        <v>0.125</v>
      </c>
      <c r="C33928" s="107" t="s">
        <v>119</v>
      </c>
      <c r="D33928" s="107">
        <v>31.3</v>
      </c>
      <c r="E33928" s="107">
        <v>7971</v>
      </c>
    </row>
    <row r="33929" spans="1:5" x14ac:dyDescent="0.3">
      <c r="A33929" s="66">
        <v>42187</v>
      </c>
      <c r="B33929" s="98">
        <v>0.13541666666666666</v>
      </c>
      <c r="C33929" s="107" t="s">
        <v>119</v>
      </c>
      <c r="D33929" s="107">
        <v>31.24</v>
      </c>
      <c r="E33929" s="107">
        <v>7994</v>
      </c>
    </row>
    <row r="33930" spans="1:5" x14ac:dyDescent="0.3">
      <c r="A33930" s="66">
        <v>42187</v>
      </c>
      <c r="B33930" s="98">
        <v>0.14583333333333334</v>
      </c>
      <c r="C33930" s="107" t="s">
        <v>119</v>
      </c>
      <c r="D33930" s="107">
        <v>31.24</v>
      </c>
      <c r="E33930" s="107">
        <v>8094</v>
      </c>
    </row>
    <row r="33931" spans="1:5" x14ac:dyDescent="0.3">
      <c r="A33931" s="66">
        <v>42187</v>
      </c>
      <c r="B33931" s="98">
        <v>0.15625</v>
      </c>
      <c r="C33931" s="107" t="s">
        <v>119</v>
      </c>
      <c r="D33931" s="107">
        <v>31.17</v>
      </c>
      <c r="E33931" s="107">
        <v>8148</v>
      </c>
    </row>
    <row r="33932" spans="1:5" x14ac:dyDescent="0.3">
      <c r="A33932" s="66">
        <v>42187</v>
      </c>
      <c r="B33932" s="98">
        <v>0.16666666666666666</v>
      </c>
      <c r="C33932" s="107" t="s">
        <v>119</v>
      </c>
      <c r="D33932" s="107">
        <v>31.17</v>
      </c>
      <c r="E33932" s="107">
        <v>8293</v>
      </c>
    </row>
    <row r="33933" spans="1:5" x14ac:dyDescent="0.3">
      <c r="A33933" s="66">
        <v>42187</v>
      </c>
      <c r="B33933" s="98">
        <v>0.17708333333333334</v>
      </c>
      <c r="C33933" s="107" t="s">
        <v>119</v>
      </c>
      <c r="D33933" s="107">
        <v>31.03</v>
      </c>
      <c r="E33933" s="107">
        <v>8316</v>
      </c>
    </row>
    <row r="33934" spans="1:5" x14ac:dyDescent="0.3">
      <c r="A33934" s="66">
        <v>42187</v>
      </c>
      <c r="B33934" s="98">
        <v>0.1875</v>
      </c>
      <c r="C33934" s="107" t="s">
        <v>119</v>
      </c>
      <c r="D33934" s="107">
        <v>30.93</v>
      </c>
      <c r="E33934" s="107">
        <v>8302</v>
      </c>
    </row>
    <row r="33935" spans="1:5" x14ac:dyDescent="0.3">
      <c r="A33935" s="66">
        <v>42187</v>
      </c>
      <c r="B33935" s="98">
        <v>0.19791666666666666</v>
      </c>
      <c r="C33935" s="107" t="s">
        <v>119</v>
      </c>
      <c r="D33935" s="107">
        <v>30.92</v>
      </c>
      <c r="E33935" s="107">
        <v>8272</v>
      </c>
    </row>
    <row r="33936" spans="1:5" x14ac:dyDescent="0.3">
      <c r="A33936" s="66">
        <v>42187</v>
      </c>
      <c r="B33936" s="98">
        <v>0.20833333333333334</v>
      </c>
      <c r="C33936" s="107" t="s">
        <v>119</v>
      </c>
      <c r="D33936" s="107">
        <v>30.84</v>
      </c>
      <c r="E33936" s="107">
        <v>8200</v>
      </c>
    </row>
    <row r="33937" spans="1:5" x14ac:dyDescent="0.3">
      <c r="A33937" s="66">
        <v>42187</v>
      </c>
      <c r="B33937" s="98">
        <v>0.21875</v>
      </c>
      <c r="C33937" s="107" t="s">
        <v>119</v>
      </c>
      <c r="D33937" s="107">
        <v>30.86</v>
      </c>
      <c r="E33937" s="107">
        <v>8209</v>
      </c>
    </row>
    <row r="33938" spans="1:5" x14ac:dyDescent="0.3">
      <c r="A33938" s="66">
        <v>42187</v>
      </c>
      <c r="B33938" s="98">
        <v>0.22916666666666666</v>
      </c>
      <c r="C33938" s="107" t="s">
        <v>119</v>
      </c>
      <c r="D33938" s="107">
        <v>30.89</v>
      </c>
      <c r="E33938" s="107">
        <v>8719</v>
      </c>
    </row>
    <row r="33939" spans="1:5" x14ac:dyDescent="0.3">
      <c r="A33939" s="66">
        <v>42187</v>
      </c>
      <c r="B33939" s="98">
        <v>0.23958333333333334</v>
      </c>
      <c r="C33939" s="107" t="s">
        <v>119</v>
      </c>
      <c r="D33939" s="107">
        <v>30.83</v>
      </c>
      <c r="E33939" s="107">
        <v>8415</v>
      </c>
    </row>
    <row r="33940" spans="1:5" x14ac:dyDescent="0.3">
      <c r="A33940" s="66">
        <v>42187</v>
      </c>
      <c r="B33940" s="98">
        <v>0.25</v>
      </c>
      <c r="C33940" s="107" t="s">
        <v>119</v>
      </c>
      <c r="D33940" s="107">
        <v>30.96</v>
      </c>
      <c r="E33940" s="107">
        <v>8358</v>
      </c>
    </row>
    <row r="33941" spans="1:5" x14ac:dyDescent="0.3">
      <c r="A33941" s="66">
        <v>42187</v>
      </c>
      <c r="B33941" s="98">
        <v>0.26041666666666669</v>
      </c>
      <c r="C33941" s="107" t="s">
        <v>119</v>
      </c>
      <c r="D33941" s="107">
        <v>30.84</v>
      </c>
      <c r="E33941" s="107">
        <v>8590</v>
      </c>
    </row>
    <row r="33942" spans="1:5" x14ac:dyDescent="0.3">
      <c r="A33942" s="66">
        <v>42187</v>
      </c>
      <c r="B33942" s="98">
        <v>0.27083333333333331</v>
      </c>
      <c r="C33942" s="107" t="s">
        <v>119</v>
      </c>
      <c r="D33942" s="107">
        <v>30.56</v>
      </c>
      <c r="E33942" s="107">
        <v>8205</v>
      </c>
    </row>
    <row r="33943" spans="1:5" x14ac:dyDescent="0.3">
      <c r="A33943" s="66">
        <v>42187</v>
      </c>
      <c r="B33943" s="98">
        <v>0.28125</v>
      </c>
      <c r="C33943" s="107" t="s">
        <v>119</v>
      </c>
      <c r="D33943" s="107">
        <v>30.59</v>
      </c>
      <c r="E33943" s="107">
        <v>8075</v>
      </c>
    </row>
    <row r="33944" spans="1:5" x14ac:dyDescent="0.3">
      <c r="A33944" s="66">
        <v>42187</v>
      </c>
      <c r="B33944" s="98">
        <v>0.29166666666666669</v>
      </c>
      <c r="C33944" s="107" t="s">
        <v>119</v>
      </c>
      <c r="D33944" s="107">
        <v>30.57</v>
      </c>
      <c r="E33944" s="107">
        <v>8004</v>
      </c>
    </row>
    <row r="33945" spans="1:5" x14ac:dyDescent="0.3">
      <c r="A33945" s="66">
        <v>42187</v>
      </c>
      <c r="B33945" s="98">
        <v>0.30208333333333331</v>
      </c>
      <c r="C33945" s="107" t="s">
        <v>119</v>
      </c>
      <c r="D33945" s="107">
        <v>30.61</v>
      </c>
      <c r="E33945" s="107">
        <v>8015</v>
      </c>
    </row>
    <row r="33946" spans="1:5" x14ac:dyDescent="0.3">
      <c r="A33946" s="66">
        <v>42187</v>
      </c>
      <c r="B33946" s="98">
        <v>0.3125</v>
      </c>
      <c r="C33946" s="107" t="s">
        <v>119</v>
      </c>
      <c r="D33946" s="107">
        <v>30.66</v>
      </c>
      <c r="E33946" s="107">
        <v>8023</v>
      </c>
    </row>
    <row r="33947" spans="1:5" x14ac:dyDescent="0.3">
      <c r="A33947" s="66">
        <v>42187</v>
      </c>
      <c r="B33947" s="98">
        <v>0.32291666666666669</v>
      </c>
      <c r="C33947" s="107" t="s">
        <v>119</v>
      </c>
      <c r="D33947" s="107">
        <v>30.6</v>
      </c>
      <c r="E33947" s="107">
        <v>7901</v>
      </c>
    </row>
    <row r="33948" spans="1:5" x14ac:dyDescent="0.3">
      <c r="A33948" s="66">
        <v>42187</v>
      </c>
      <c r="B33948" s="98">
        <v>0.33333333333333331</v>
      </c>
      <c r="C33948" s="107" t="s">
        <v>119</v>
      </c>
      <c r="D33948" s="107">
        <v>30.56</v>
      </c>
      <c r="E33948" s="107">
        <v>7779</v>
      </c>
    </row>
    <row r="33949" spans="1:5" x14ac:dyDescent="0.3">
      <c r="A33949" s="66">
        <v>42187</v>
      </c>
      <c r="B33949" s="98">
        <v>0.34375</v>
      </c>
      <c r="C33949" s="107" t="s">
        <v>119</v>
      </c>
      <c r="D33949" s="107">
        <v>30.64</v>
      </c>
      <c r="E33949" s="107">
        <v>7756</v>
      </c>
    </row>
    <row r="33950" spans="1:5" x14ac:dyDescent="0.3">
      <c r="A33950" s="66">
        <v>42187</v>
      </c>
      <c r="B33950" s="98">
        <v>0.35416666666666669</v>
      </c>
      <c r="C33950" s="107" t="s">
        <v>119</v>
      </c>
      <c r="D33950" s="107">
        <v>30.68</v>
      </c>
      <c r="E33950" s="107">
        <v>7789</v>
      </c>
    </row>
    <row r="33951" spans="1:5" x14ac:dyDescent="0.3">
      <c r="A33951" s="66">
        <v>42187</v>
      </c>
      <c r="B33951" s="98">
        <v>0.36458333333333331</v>
      </c>
      <c r="C33951" s="107" t="s">
        <v>119</v>
      </c>
      <c r="D33951" s="107">
        <v>30.73</v>
      </c>
      <c r="E33951" s="107">
        <v>7785</v>
      </c>
    </row>
    <row r="33952" spans="1:5" x14ac:dyDescent="0.3">
      <c r="A33952" s="66">
        <v>42187</v>
      </c>
      <c r="B33952" s="98">
        <v>0.375</v>
      </c>
      <c r="C33952" s="107" t="s">
        <v>119</v>
      </c>
      <c r="D33952" s="107">
        <v>30.78</v>
      </c>
      <c r="E33952" s="107">
        <v>7782</v>
      </c>
    </row>
    <row r="33953" spans="1:5" x14ac:dyDescent="0.3">
      <c r="A33953" s="66">
        <v>42187</v>
      </c>
      <c r="B33953" s="98">
        <v>0.38541666666666669</v>
      </c>
      <c r="C33953" s="107" t="s">
        <v>119</v>
      </c>
      <c r="D33953" s="107">
        <v>30.78</v>
      </c>
      <c r="E33953" s="107">
        <v>7755</v>
      </c>
    </row>
    <row r="33954" spans="1:5" x14ac:dyDescent="0.3">
      <c r="A33954" s="66">
        <v>42187</v>
      </c>
      <c r="B33954" s="98">
        <v>0.39583333333333331</v>
      </c>
      <c r="C33954" s="107" t="s">
        <v>119</v>
      </c>
      <c r="D33954" s="107">
        <v>30.82</v>
      </c>
      <c r="E33954" s="107">
        <v>7734</v>
      </c>
    </row>
    <row r="33955" spans="1:5" x14ac:dyDescent="0.3">
      <c r="A33955" s="66">
        <v>42187</v>
      </c>
      <c r="B33955" s="98">
        <v>0.40625</v>
      </c>
      <c r="C33955" s="107" t="s">
        <v>119</v>
      </c>
      <c r="D33955" s="107">
        <v>30.9</v>
      </c>
      <c r="E33955" s="107">
        <v>8023</v>
      </c>
    </row>
    <row r="33956" spans="1:5" x14ac:dyDescent="0.3">
      <c r="A33956" s="66">
        <v>42187</v>
      </c>
      <c r="B33956" s="98">
        <v>0.41666666666666669</v>
      </c>
      <c r="C33956" s="107" t="s">
        <v>119</v>
      </c>
      <c r="D33956" s="107">
        <v>30.98</v>
      </c>
      <c r="E33956" s="107">
        <v>8200</v>
      </c>
    </row>
    <row r="33957" spans="1:5" x14ac:dyDescent="0.3">
      <c r="A33957" s="66">
        <v>42187</v>
      </c>
      <c r="B33957" s="98">
        <v>0.42708333333333331</v>
      </c>
      <c r="C33957" s="107" t="s">
        <v>119</v>
      </c>
      <c r="D33957" s="107">
        <v>31.07</v>
      </c>
      <c r="E33957" s="107">
        <v>8243</v>
      </c>
    </row>
    <row r="33958" spans="1:5" x14ac:dyDescent="0.3">
      <c r="A33958" s="66">
        <v>42187</v>
      </c>
      <c r="B33958" s="98">
        <v>0.4375</v>
      </c>
      <c r="C33958" s="107" t="s">
        <v>119</v>
      </c>
      <c r="D33958" s="107">
        <v>31.19</v>
      </c>
      <c r="E33958" s="107">
        <v>8535</v>
      </c>
    </row>
    <row r="33959" spans="1:5" x14ac:dyDescent="0.3">
      <c r="A33959" s="66">
        <v>42187</v>
      </c>
      <c r="B33959" s="98">
        <v>0.44791666666666669</v>
      </c>
      <c r="C33959" s="107" t="s">
        <v>119</v>
      </c>
      <c r="D33959" s="107">
        <v>31.23</v>
      </c>
      <c r="E33959" s="107">
        <v>8830</v>
      </c>
    </row>
    <row r="33960" spans="1:5" x14ac:dyDescent="0.3">
      <c r="A33960" s="66">
        <v>42187</v>
      </c>
      <c r="B33960" s="98">
        <v>0.45833333333333331</v>
      </c>
      <c r="C33960" s="107" t="s">
        <v>119</v>
      </c>
      <c r="D33960" s="107">
        <v>31.26</v>
      </c>
      <c r="E33960" s="107">
        <v>8965</v>
      </c>
    </row>
    <row r="33961" spans="1:5" x14ac:dyDescent="0.3">
      <c r="A33961" s="66">
        <v>42187</v>
      </c>
      <c r="B33961" s="98">
        <v>0.46875</v>
      </c>
      <c r="C33961" s="107" t="s">
        <v>119</v>
      </c>
      <c r="D33961" s="107">
        <v>31.36</v>
      </c>
      <c r="E33961" s="107">
        <v>9035</v>
      </c>
    </row>
    <row r="33962" spans="1:5" x14ac:dyDescent="0.3">
      <c r="A33962" s="66">
        <v>42187</v>
      </c>
      <c r="B33962" s="98">
        <v>0.47916666666666669</v>
      </c>
      <c r="C33962" s="107" t="s">
        <v>119</v>
      </c>
      <c r="D33962" s="107">
        <v>31.46</v>
      </c>
      <c r="E33962" s="107">
        <v>9130</v>
      </c>
    </row>
    <row r="33963" spans="1:5" x14ac:dyDescent="0.3">
      <c r="A33963" s="66">
        <v>42187</v>
      </c>
      <c r="B33963" s="98">
        <v>0.48958333333333331</v>
      </c>
      <c r="C33963" s="107" t="s">
        <v>119</v>
      </c>
      <c r="D33963" s="107">
        <v>31.56</v>
      </c>
      <c r="E33963" s="107">
        <v>9285</v>
      </c>
    </row>
    <row r="33964" spans="1:5" x14ac:dyDescent="0.3">
      <c r="A33964" s="66">
        <v>42187</v>
      </c>
      <c r="B33964" s="98">
        <v>0.5</v>
      </c>
      <c r="C33964" s="107" t="s">
        <v>120</v>
      </c>
      <c r="D33964" s="107">
        <v>31.56</v>
      </c>
      <c r="E33964" s="107">
        <v>9621</v>
      </c>
    </row>
    <row r="33965" spans="1:5" x14ac:dyDescent="0.3">
      <c r="A33965" s="66">
        <v>42187</v>
      </c>
      <c r="B33965" s="98">
        <v>0.51041666666666663</v>
      </c>
      <c r="C33965" s="107" t="s">
        <v>120</v>
      </c>
      <c r="D33965" s="107">
        <v>31.56</v>
      </c>
      <c r="E33965" s="107">
        <v>9955</v>
      </c>
    </row>
    <row r="33966" spans="1:5" x14ac:dyDescent="0.3">
      <c r="A33966" s="66">
        <v>42187</v>
      </c>
      <c r="B33966" s="98">
        <v>0.52083333333333337</v>
      </c>
      <c r="C33966" s="107" t="s">
        <v>120</v>
      </c>
      <c r="D33966" s="107">
        <v>31.54</v>
      </c>
      <c r="E33966" s="107">
        <v>10368</v>
      </c>
    </row>
    <row r="33967" spans="1:5" x14ac:dyDescent="0.3">
      <c r="A33967" s="66">
        <v>42187</v>
      </c>
      <c r="B33967" s="98">
        <v>0.53125</v>
      </c>
      <c r="C33967" s="107" t="s">
        <v>120</v>
      </c>
      <c r="D33967" s="107">
        <v>31.55</v>
      </c>
      <c r="E33967" s="107">
        <v>10494</v>
      </c>
    </row>
    <row r="33968" spans="1:5" x14ac:dyDescent="0.3">
      <c r="A33968" s="66">
        <v>42187</v>
      </c>
      <c r="B33968" s="98">
        <v>4.1666666666666664E-2</v>
      </c>
      <c r="C33968" s="107" t="s">
        <v>120</v>
      </c>
      <c r="D33968" s="107">
        <v>31.59</v>
      </c>
      <c r="E33968" s="107">
        <v>10451</v>
      </c>
    </row>
    <row r="33969" spans="1:5" x14ac:dyDescent="0.3">
      <c r="A33969" s="66">
        <v>42187</v>
      </c>
      <c r="B33969" s="98">
        <v>5.2083333333333336E-2</v>
      </c>
      <c r="C33969" s="107" t="s">
        <v>120</v>
      </c>
      <c r="D33969" s="107">
        <v>31.64</v>
      </c>
      <c r="E33969" s="107">
        <v>10460</v>
      </c>
    </row>
    <row r="33970" spans="1:5" x14ac:dyDescent="0.3">
      <c r="A33970" s="66">
        <v>42187</v>
      </c>
      <c r="B33970" s="98">
        <v>6.25E-2</v>
      </c>
      <c r="C33970" s="107" t="s">
        <v>120</v>
      </c>
      <c r="D33970" s="107">
        <v>31.66</v>
      </c>
      <c r="E33970" s="107">
        <v>10524</v>
      </c>
    </row>
    <row r="33971" spans="1:5" x14ac:dyDescent="0.3">
      <c r="A33971" s="66">
        <v>42187</v>
      </c>
      <c r="B33971" s="98">
        <v>7.2916666666666671E-2</v>
      </c>
      <c r="C33971" s="107" t="s">
        <v>120</v>
      </c>
      <c r="D33971" s="107">
        <v>31.69</v>
      </c>
      <c r="E33971" s="107">
        <v>10619</v>
      </c>
    </row>
    <row r="33972" spans="1:5" x14ac:dyDescent="0.3">
      <c r="A33972" s="66">
        <v>42187</v>
      </c>
      <c r="B33972" s="98">
        <v>8.3333333333333329E-2</v>
      </c>
      <c r="C33972" s="107" t="s">
        <v>120</v>
      </c>
      <c r="D33972" s="107">
        <v>31.73</v>
      </c>
      <c r="E33972" s="107">
        <v>10611</v>
      </c>
    </row>
    <row r="33973" spans="1:5" x14ac:dyDescent="0.3">
      <c r="A33973" s="66">
        <v>42187</v>
      </c>
      <c r="B33973" s="98">
        <v>9.375E-2</v>
      </c>
      <c r="C33973" s="107" t="s">
        <v>120</v>
      </c>
      <c r="D33973" s="107">
        <v>31.78</v>
      </c>
      <c r="E33973" s="107">
        <v>10639</v>
      </c>
    </row>
    <row r="33974" spans="1:5" x14ac:dyDescent="0.3">
      <c r="A33974" s="66">
        <v>42187</v>
      </c>
      <c r="B33974" s="98">
        <v>0.10416666666666667</v>
      </c>
      <c r="C33974" s="107" t="s">
        <v>120</v>
      </c>
      <c r="D33974" s="107">
        <v>31.87</v>
      </c>
      <c r="E33974" s="107">
        <v>10611</v>
      </c>
    </row>
    <row r="33975" spans="1:5" x14ac:dyDescent="0.3">
      <c r="A33975" s="66">
        <v>42187</v>
      </c>
      <c r="B33975" s="98">
        <v>0.11458333333333333</v>
      </c>
      <c r="C33975" s="107" t="s">
        <v>120</v>
      </c>
      <c r="D33975" s="107">
        <v>31.96</v>
      </c>
      <c r="E33975" s="107">
        <v>10647</v>
      </c>
    </row>
    <row r="33976" spans="1:5" x14ac:dyDescent="0.3">
      <c r="A33976" s="66">
        <v>42187</v>
      </c>
      <c r="B33976" s="98">
        <v>0.125</v>
      </c>
      <c r="C33976" s="107" t="s">
        <v>120</v>
      </c>
      <c r="D33976" s="107">
        <v>31.95</v>
      </c>
      <c r="E33976" s="107">
        <v>10698</v>
      </c>
    </row>
    <row r="33977" spans="1:5" x14ac:dyDescent="0.3">
      <c r="A33977" s="66">
        <v>42187</v>
      </c>
      <c r="B33977" s="98">
        <v>0.13541666666666666</v>
      </c>
      <c r="C33977" s="107" t="s">
        <v>120</v>
      </c>
      <c r="D33977" s="107">
        <v>32.090000000000003</v>
      </c>
      <c r="E33977" s="107">
        <v>10652</v>
      </c>
    </row>
    <row r="33978" spans="1:5" x14ac:dyDescent="0.3">
      <c r="A33978" s="66">
        <v>42187</v>
      </c>
      <c r="B33978" s="98">
        <v>0.14583333333333334</v>
      </c>
      <c r="C33978" s="107" t="s">
        <v>120</v>
      </c>
      <c r="D33978" s="107">
        <v>32.159999999999997</v>
      </c>
      <c r="E33978" s="107">
        <v>10602</v>
      </c>
    </row>
    <row r="33979" spans="1:5" x14ac:dyDescent="0.3">
      <c r="A33979" s="66">
        <v>42187</v>
      </c>
      <c r="B33979" s="98">
        <v>0.15625</v>
      </c>
      <c r="C33979" s="107" t="s">
        <v>120</v>
      </c>
      <c r="D33979" s="107">
        <v>32.229999999999997</v>
      </c>
      <c r="E33979" s="107">
        <v>10498</v>
      </c>
    </row>
    <row r="33980" spans="1:5" x14ac:dyDescent="0.3">
      <c r="A33980" s="66">
        <v>42187</v>
      </c>
      <c r="B33980" s="98">
        <v>0.16666666666666666</v>
      </c>
      <c r="C33980" s="107" t="s">
        <v>120</v>
      </c>
      <c r="D33980" s="107">
        <v>32.28</v>
      </c>
      <c r="E33980" s="107">
        <v>10293</v>
      </c>
    </row>
    <row r="33981" spans="1:5" x14ac:dyDescent="0.3">
      <c r="A33981" s="66">
        <v>42187</v>
      </c>
      <c r="B33981" s="98">
        <v>0.17708333333333334</v>
      </c>
      <c r="C33981" s="107" t="s">
        <v>120</v>
      </c>
      <c r="D33981" s="107">
        <v>32.25</v>
      </c>
      <c r="E33981" s="107">
        <v>9982</v>
      </c>
    </row>
    <row r="33982" spans="1:5" x14ac:dyDescent="0.3">
      <c r="A33982" s="66">
        <v>42187</v>
      </c>
      <c r="B33982" s="98">
        <v>0.1875</v>
      </c>
      <c r="C33982" s="107" t="s">
        <v>120</v>
      </c>
      <c r="D33982" s="107">
        <v>32.49</v>
      </c>
      <c r="E33982" s="107">
        <v>9880</v>
      </c>
    </row>
    <row r="33983" spans="1:5" x14ac:dyDescent="0.3">
      <c r="A33983" s="66">
        <v>42187</v>
      </c>
      <c r="B33983" s="98">
        <v>0.19791666666666666</v>
      </c>
      <c r="C33983" s="107" t="s">
        <v>120</v>
      </c>
      <c r="D33983" s="107">
        <v>32.869999999999997</v>
      </c>
      <c r="E33983" s="107">
        <v>9699</v>
      </c>
    </row>
    <row r="33984" spans="1:5" x14ac:dyDescent="0.3">
      <c r="A33984" s="66">
        <v>42187</v>
      </c>
      <c r="B33984" s="98">
        <v>0.20833333333333334</v>
      </c>
      <c r="C33984" s="107" t="s">
        <v>120</v>
      </c>
      <c r="D33984" s="107">
        <v>33.1</v>
      </c>
      <c r="E33984" s="107">
        <v>9397</v>
      </c>
    </row>
    <row r="33985" spans="1:5" x14ac:dyDescent="0.3">
      <c r="A33985" s="66">
        <v>42187</v>
      </c>
      <c r="B33985" s="98">
        <v>0.21875</v>
      </c>
      <c r="C33985" s="107" t="s">
        <v>120</v>
      </c>
      <c r="D33985" s="107">
        <v>33.35</v>
      </c>
      <c r="E33985" s="107">
        <v>8881</v>
      </c>
    </row>
    <row r="33986" spans="1:5" x14ac:dyDescent="0.3">
      <c r="A33986" s="66">
        <v>42187</v>
      </c>
      <c r="B33986" s="98">
        <v>0.22916666666666666</v>
      </c>
      <c r="C33986" s="107" t="s">
        <v>120</v>
      </c>
      <c r="D33986" s="107">
        <v>32.9</v>
      </c>
      <c r="E33986" s="107">
        <v>8627</v>
      </c>
    </row>
    <row r="33987" spans="1:5" x14ac:dyDescent="0.3">
      <c r="A33987" s="66">
        <v>42187</v>
      </c>
      <c r="B33987" s="98">
        <v>0.23958333333333334</v>
      </c>
      <c r="C33987" s="107" t="s">
        <v>120</v>
      </c>
      <c r="D33987" s="107">
        <v>32.26</v>
      </c>
      <c r="E33987" s="107">
        <v>9469</v>
      </c>
    </row>
    <row r="33988" spans="1:5" x14ac:dyDescent="0.3">
      <c r="A33988" s="66">
        <v>42187</v>
      </c>
      <c r="B33988" s="98">
        <v>0.25</v>
      </c>
      <c r="C33988" s="107" t="s">
        <v>120</v>
      </c>
      <c r="D33988" s="107">
        <v>32.22</v>
      </c>
      <c r="E33988" s="107">
        <v>9197</v>
      </c>
    </row>
    <row r="33989" spans="1:5" x14ac:dyDescent="0.3">
      <c r="A33989" s="66">
        <v>42187</v>
      </c>
      <c r="B33989" s="98">
        <v>0.26041666666666669</v>
      </c>
      <c r="C33989" s="107" t="s">
        <v>120</v>
      </c>
      <c r="D33989" s="107">
        <v>32.03</v>
      </c>
      <c r="E33989" s="107">
        <v>9292</v>
      </c>
    </row>
    <row r="33990" spans="1:5" x14ac:dyDescent="0.3">
      <c r="A33990" s="66">
        <v>42187</v>
      </c>
      <c r="B33990" s="98">
        <v>0.27083333333333331</v>
      </c>
      <c r="C33990" s="107" t="s">
        <v>120</v>
      </c>
      <c r="D33990" s="107">
        <v>31.95</v>
      </c>
      <c r="E33990" s="107">
        <v>9043</v>
      </c>
    </row>
    <row r="33991" spans="1:5" x14ac:dyDescent="0.3">
      <c r="A33991" s="66">
        <v>42187</v>
      </c>
      <c r="B33991" s="98">
        <v>0.28125</v>
      </c>
      <c r="C33991" s="107" t="s">
        <v>120</v>
      </c>
      <c r="D33991" s="107">
        <v>31.97</v>
      </c>
      <c r="E33991" s="107">
        <v>8915</v>
      </c>
    </row>
    <row r="33992" spans="1:5" x14ac:dyDescent="0.3">
      <c r="A33992" s="66">
        <v>42187</v>
      </c>
      <c r="B33992" s="98">
        <v>0.29166666666666669</v>
      </c>
      <c r="C33992" s="107" t="s">
        <v>120</v>
      </c>
      <c r="D33992" s="107">
        <v>31.91</v>
      </c>
      <c r="E33992" s="107">
        <v>9031</v>
      </c>
    </row>
    <row r="33993" spans="1:5" x14ac:dyDescent="0.3">
      <c r="A33993" s="66">
        <v>42187</v>
      </c>
      <c r="B33993" s="98">
        <v>0.30208333333333331</v>
      </c>
      <c r="C33993" s="107" t="s">
        <v>120</v>
      </c>
      <c r="D33993" s="107">
        <v>31.87</v>
      </c>
      <c r="E33993" s="107">
        <v>9059</v>
      </c>
    </row>
    <row r="33994" spans="1:5" x14ac:dyDescent="0.3">
      <c r="A33994" s="66">
        <v>42187</v>
      </c>
      <c r="B33994" s="98">
        <v>0.3125</v>
      </c>
      <c r="C33994" s="107" t="s">
        <v>120</v>
      </c>
      <c r="D33994" s="107">
        <v>31.74</v>
      </c>
      <c r="E33994" s="107">
        <v>9136</v>
      </c>
    </row>
    <row r="33995" spans="1:5" x14ac:dyDescent="0.3">
      <c r="A33995" s="66">
        <v>42187</v>
      </c>
      <c r="B33995" s="98">
        <v>0.32291666666666669</v>
      </c>
      <c r="C33995" s="107" t="s">
        <v>120</v>
      </c>
      <c r="D33995" s="107">
        <v>31.69</v>
      </c>
      <c r="E33995" s="107">
        <v>9144</v>
      </c>
    </row>
    <row r="33996" spans="1:5" x14ac:dyDescent="0.3">
      <c r="A33996" s="66">
        <v>42187</v>
      </c>
      <c r="B33996" s="98">
        <v>0.33333333333333331</v>
      </c>
      <c r="C33996" s="107" t="s">
        <v>120</v>
      </c>
      <c r="D33996" s="107">
        <v>31.69</v>
      </c>
      <c r="E33996" s="107">
        <v>9093</v>
      </c>
    </row>
    <row r="33997" spans="1:5" x14ac:dyDescent="0.3">
      <c r="A33997" s="66">
        <v>42187</v>
      </c>
      <c r="B33997" s="98">
        <v>0.34375</v>
      </c>
      <c r="C33997" s="107" t="s">
        <v>120</v>
      </c>
      <c r="D33997" s="107">
        <v>31.64</v>
      </c>
      <c r="E33997" s="107">
        <v>9078</v>
      </c>
    </row>
    <row r="33998" spans="1:5" x14ac:dyDescent="0.3">
      <c r="A33998" s="66">
        <v>42187</v>
      </c>
      <c r="B33998" s="98">
        <v>0.35416666666666669</v>
      </c>
      <c r="C33998" s="107" t="s">
        <v>120</v>
      </c>
      <c r="D33998" s="107">
        <v>31.64</v>
      </c>
      <c r="E33998" s="107">
        <v>9041</v>
      </c>
    </row>
    <row r="33999" spans="1:5" x14ac:dyDescent="0.3">
      <c r="A33999" s="66">
        <v>42187</v>
      </c>
      <c r="B33999" s="98">
        <v>0.36458333333333331</v>
      </c>
      <c r="C33999" s="107" t="s">
        <v>120</v>
      </c>
      <c r="D33999" s="107">
        <v>31.63</v>
      </c>
      <c r="E33999" s="107">
        <v>8986</v>
      </c>
    </row>
    <row r="34000" spans="1:5" x14ac:dyDescent="0.3">
      <c r="A34000" s="66">
        <v>42187</v>
      </c>
      <c r="B34000" s="98">
        <v>0.375</v>
      </c>
      <c r="C34000" s="107" t="s">
        <v>120</v>
      </c>
      <c r="D34000" s="107">
        <v>31.58</v>
      </c>
      <c r="E34000" s="107">
        <v>8854</v>
      </c>
    </row>
    <row r="34001" spans="1:5" x14ac:dyDescent="0.3">
      <c r="A34001" s="66">
        <v>42187</v>
      </c>
      <c r="B34001" s="98">
        <v>0.38541666666666669</v>
      </c>
      <c r="C34001" s="107" t="s">
        <v>120</v>
      </c>
      <c r="D34001" s="107">
        <v>31.57</v>
      </c>
      <c r="E34001" s="107">
        <v>8744</v>
      </c>
    </row>
    <row r="34002" spans="1:5" x14ac:dyDescent="0.3">
      <c r="A34002" s="66">
        <v>42187</v>
      </c>
      <c r="B34002" s="98">
        <v>0.39583333333333331</v>
      </c>
      <c r="C34002" s="107" t="s">
        <v>120</v>
      </c>
      <c r="D34002" s="107">
        <v>31.53</v>
      </c>
      <c r="E34002" s="107">
        <v>8631</v>
      </c>
    </row>
    <row r="34003" spans="1:5" x14ac:dyDescent="0.3">
      <c r="A34003" s="66">
        <v>42187</v>
      </c>
      <c r="B34003" s="98">
        <v>0.40625</v>
      </c>
      <c r="C34003" s="107" t="s">
        <v>120</v>
      </c>
      <c r="D34003" s="107">
        <v>31.32</v>
      </c>
      <c r="E34003" s="107">
        <v>8479</v>
      </c>
    </row>
    <row r="34004" spans="1:5" x14ac:dyDescent="0.3">
      <c r="A34004" s="66">
        <v>42187</v>
      </c>
      <c r="B34004" s="98">
        <v>0.41666666666666669</v>
      </c>
      <c r="C34004" s="107" t="s">
        <v>120</v>
      </c>
      <c r="D34004" s="107">
        <v>31.36</v>
      </c>
      <c r="E34004" s="107">
        <v>8315</v>
      </c>
    </row>
    <row r="34005" spans="1:5" x14ac:dyDescent="0.3">
      <c r="A34005" s="66">
        <v>42187</v>
      </c>
      <c r="B34005" s="98">
        <v>0.42708333333333331</v>
      </c>
      <c r="C34005" s="107" t="s">
        <v>120</v>
      </c>
      <c r="D34005" s="107">
        <v>31.37</v>
      </c>
      <c r="E34005" s="107">
        <v>8125</v>
      </c>
    </row>
    <row r="34006" spans="1:5" x14ac:dyDescent="0.3">
      <c r="A34006" s="66">
        <v>42187</v>
      </c>
      <c r="B34006" s="98">
        <v>0.4375</v>
      </c>
      <c r="C34006" s="107" t="s">
        <v>120</v>
      </c>
      <c r="D34006" s="107">
        <v>31.25</v>
      </c>
      <c r="E34006" s="107">
        <v>8284</v>
      </c>
    </row>
    <row r="34007" spans="1:5" x14ac:dyDescent="0.3">
      <c r="A34007" s="66">
        <v>42187</v>
      </c>
      <c r="B34007" s="98">
        <v>0.44791666666666669</v>
      </c>
      <c r="C34007" s="107" t="s">
        <v>120</v>
      </c>
      <c r="D34007" s="107">
        <v>31.14</v>
      </c>
      <c r="E34007" s="107">
        <v>8348</v>
      </c>
    </row>
    <row r="34008" spans="1:5" x14ac:dyDescent="0.3">
      <c r="A34008" s="66">
        <v>42187</v>
      </c>
      <c r="B34008" s="98">
        <v>0.45833333333333331</v>
      </c>
      <c r="C34008" s="107" t="s">
        <v>120</v>
      </c>
      <c r="D34008" s="107">
        <v>31.03</v>
      </c>
      <c r="E34008" s="107">
        <v>8198</v>
      </c>
    </row>
    <row r="34009" spans="1:5" x14ac:dyDescent="0.3">
      <c r="A34009" s="66">
        <v>42187</v>
      </c>
      <c r="B34009" s="98">
        <v>0.46875</v>
      </c>
      <c r="C34009" s="107" t="s">
        <v>120</v>
      </c>
      <c r="D34009" s="107">
        <v>30.97</v>
      </c>
      <c r="E34009" s="107">
        <v>7934</v>
      </c>
    </row>
    <row r="34010" spans="1:5" x14ac:dyDescent="0.3">
      <c r="A34010" s="66">
        <v>42187</v>
      </c>
      <c r="B34010" s="98">
        <v>0.47916666666666669</v>
      </c>
      <c r="C34010" s="107" t="s">
        <v>120</v>
      </c>
      <c r="D34010" s="107">
        <v>30.92</v>
      </c>
      <c r="E34010" s="107">
        <v>7862</v>
      </c>
    </row>
    <row r="34011" spans="1:5" x14ac:dyDescent="0.3">
      <c r="A34011" s="66">
        <v>42187</v>
      </c>
      <c r="B34011" s="98">
        <v>0.48958333333333331</v>
      </c>
      <c r="C34011" s="107" t="s">
        <v>120</v>
      </c>
      <c r="D34011" s="107">
        <v>30.89</v>
      </c>
      <c r="E34011" s="107">
        <v>7864</v>
      </c>
    </row>
    <row r="34012" spans="1:5" x14ac:dyDescent="0.3">
      <c r="A34012" s="66">
        <v>42188</v>
      </c>
      <c r="B34012" s="98">
        <v>0.5</v>
      </c>
      <c r="C34012" s="107" t="s">
        <v>119</v>
      </c>
      <c r="D34012" s="107">
        <v>30.85</v>
      </c>
      <c r="E34012" s="107">
        <v>7861</v>
      </c>
    </row>
    <row r="34013" spans="1:5" x14ac:dyDescent="0.3">
      <c r="A34013" s="66">
        <v>42188</v>
      </c>
      <c r="B34013" s="98">
        <v>0.51041666666666663</v>
      </c>
      <c r="C34013" s="107" t="s">
        <v>119</v>
      </c>
      <c r="D34013" s="107">
        <v>30.82</v>
      </c>
      <c r="E34013" s="107">
        <v>7846</v>
      </c>
    </row>
    <row r="34014" spans="1:5" x14ac:dyDescent="0.3">
      <c r="A34014" s="66">
        <v>42188</v>
      </c>
      <c r="B34014" s="98">
        <v>0.52083333333333337</v>
      </c>
      <c r="C34014" s="107" t="s">
        <v>119</v>
      </c>
      <c r="D34014" s="107">
        <v>30.83</v>
      </c>
      <c r="E34014" s="107">
        <v>7818</v>
      </c>
    </row>
    <row r="34015" spans="1:5" x14ac:dyDescent="0.3">
      <c r="A34015" s="66">
        <v>42188</v>
      </c>
      <c r="B34015" s="98">
        <v>0.53125</v>
      </c>
      <c r="C34015" s="107" t="s">
        <v>119</v>
      </c>
      <c r="D34015" s="107">
        <v>30.85</v>
      </c>
      <c r="E34015" s="107">
        <v>7852</v>
      </c>
    </row>
    <row r="34016" spans="1:5" x14ac:dyDescent="0.3">
      <c r="A34016" s="66">
        <v>42188</v>
      </c>
      <c r="B34016" s="98">
        <v>4.1666666666666664E-2</v>
      </c>
      <c r="C34016" s="107" t="s">
        <v>119</v>
      </c>
      <c r="D34016" s="107">
        <v>30.85</v>
      </c>
      <c r="E34016" s="107">
        <v>7825</v>
      </c>
    </row>
    <row r="34017" spans="1:5" x14ac:dyDescent="0.3">
      <c r="A34017" s="66">
        <v>42188</v>
      </c>
      <c r="B34017" s="98">
        <v>5.2083333333333336E-2</v>
      </c>
      <c r="C34017" s="107" t="s">
        <v>119</v>
      </c>
      <c r="D34017" s="107">
        <v>30.86</v>
      </c>
      <c r="E34017" s="107">
        <v>7805</v>
      </c>
    </row>
    <row r="34018" spans="1:5" x14ac:dyDescent="0.3">
      <c r="A34018" s="66">
        <v>42188</v>
      </c>
      <c r="B34018" s="98">
        <v>6.25E-2</v>
      </c>
      <c r="C34018" s="107" t="s">
        <v>119</v>
      </c>
      <c r="D34018" s="107">
        <v>30.85</v>
      </c>
      <c r="E34018" s="107">
        <v>7772</v>
      </c>
    </row>
    <row r="34019" spans="1:5" x14ac:dyDescent="0.3">
      <c r="A34019" s="66">
        <v>42188</v>
      </c>
      <c r="B34019" s="98">
        <v>7.2916666666666671E-2</v>
      </c>
      <c r="C34019" s="107" t="s">
        <v>119</v>
      </c>
      <c r="D34019" s="107">
        <v>30.83</v>
      </c>
      <c r="E34019" s="107">
        <v>7755</v>
      </c>
    </row>
    <row r="34020" spans="1:5" x14ac:dyDescent="0.3">
      <c r="A34020" s="66">
        <v>42188</v>
      </c>
      <c r="B34020" s="98">
        <v>8.3333333333333329E-2</v>
      </c>
      <c r="C34020" s="107" t="s">
        <v>119</v>
      </c>
      <c r="D34020" s="107">
        <v>30.81</v>
      </c>
      <c r="E34020" s="107">
        <v>7732</v>
      </c>
    </row>
    <row r="34021" spans="1:5" x14ac:dyDescent="0.3">
      <c r="A34021" s="66">
        <v>42188</v>
      </c>
      <c r="B34021" s="98">
        <v>9.375E-2</v>
      </c>
      <c r="C34021" s="107" t="s">
        <v>119</v>
      </c>
      <c r="D34021" s="107">
        <v>30.8</v>
      </c>
      <c r="E34021" s="107">
        <v>7743</v>
      </c>
    </row>
    <row r="34022" spans="1:5" x14ac:dyDescent="0.3">
      <c r="A34022" s="66">
        <v>42188</v>
      </c>
      <c r="B34022" s="98">
        <v>0.10416666666666667</v>
      </c>
      <c r="C34022" s="107" t="s">
        <v>119</v>
      </c>
      <c r="D34022" s="107">
        <v>30.82</v>
      </c>
      <c r="E34022" s="107">
        <v>7803</v>
      </c>
    </row>
    <row r="34023" spans="1:5" x14ac:dyDescent="0.3">
      <c r="A34023" s="66">
        <v>42188</v>
      </c>
      <c r="B34023" s="98">
        <v>0.11458333333333333</v>
      </c>
      <c r="C34023" s="107" t="s">
        <v>119</v>
      </c>
      <c r="D34023" s="107">
        <v>30.8</v>
      </c>
      <c r="E34023" s="107">
        <v>7914</v>
      </c>
    </row>
    <row r="34024" spans="1:5" x14ac:dyDescent="0.3">
      <c r="A34024" s="66">
        <v>42188</v>
      </c>
      <c r="B34024" s="98">
        <v>0.125</v>
      </c>
      <c r="C34024" s="107" t="s">
        <v>119</v>
      </c>
      <c r="D34024" s="107">
        <v>30.8</v>
      </c>
      <c r="E34024" s="107">
        <v>8063</v>
      </c>
    </row>
    <row r="34025" spans="1:5" x14ac:dyDescent="0.3">
      <c r="A34025" s="66">
        <v>42188</v>
      </c>
      <c r="B34025" s="98">
        <v>0.13541666666666666</v>
      </c>
      <c r="C34025" s="107" t="s">
        <v>119</v>
      </c>
      <c r="D34025" s="107">
        <v>30.81</v>
      </c>
      <c r="E34025" s="107">
        <v>8156</v>
      </c>
    </row>
    <row r="34026" spans="1:5" x14ac:dyDescent="0.3">
      <c r="A34026" s="66">
        <v>42188</v>
      </c>
      <c r="B34026" s="98">
        <v>0.14583333333333334</v>
      </c>
      <c r="C34026" s="107" t="s">
        <v>119</v>
      </c>
      <c r="D34026" s="107">
        <v>30.82</v>
      </c>
      <c r="E34026" s="107">
        <v>8242</v>
      </c>
    </row>
    <row r="34027" spans="1:5" x14ac:dyDescent="0.3">
      <c r="A34027" s="66">
        <v>42188</v>
      </c>
      <c r="B34027" s="98">
        <v>0.15625</v>
      </c>
      <c r="C34027" s="107" t="s">
        <v>119</v>
      </c>
      <c r="D34027" s="107">
        <v>30.84</v>
      </c>
      <c r="E34027" s="107">
        <v>8400</v>
      </c>
    </row>
    <row r="34028" spans="1:5" x14ac:dyDescent="0.3">
      <c r="A34028" s="66">
        <v>42188</v>
      </c>
      <c r="B34028" s="98">
        <v>0.16666666666666666</v>
      </c>
      <c r="C34028" s="107" t="s">
        <v>119</v>
      </c>
      <c r="D34028" s="107">
        <v>30.81</v>
      </c>
      <c r="E34028" s="107">
        <v>8496</v>
      </c>
    </row>
    <row r="34029" spans="1:5" x14ac:dyDescent="0.3">
      <c r="A34029" s="66">
        <v>42188</v>
      </c>
      <c r="B34029" s="98">
        <v>0.17708333333333334</v>
      </c>
      <c r="C34029" s="107" t="s">
        <v>119</v>
      </c>
      <c r="D34029" s="107">
        <v>30.66</v>
      </c>
      <c r="E34029" s="107">
        <v>8472</v>
      </c>
    </row>
    <row r="34030" spans="1:5" x14ac:dyDescent="0.3">
      <c r="A34030" s="66">
        <v>42188</v>
      </c>
      <c r="B34030" s="98">
        <v>0.1875</v>
      </c>
      <c r="C34030" s="107" t="s">
        <v>119</v>
      </c>
      <c r="D34030" s="107">
        <v>30.72</v>
      </c>
      <c r="E34030" s="107">
        <v>8555</v>
      </c>
    </row>
    <row r="34031" spans="1:5" x14ac:dyDescent="0.3">
      <c r="A34031" s="66">
        <v>42188</v>
      </c>
      <c r="B34031" s="98">
        <v>0.19791666666666666</v>
      </c>
      <c r="C34031" s="107" t="s">
        <v>119</v>
      </c>
      <c r="D34031" s="107">
        <v>30.73</v>
      </c>
      <c r="E34031" s="107">
        <v>8690</v>
      </c>
    </row>
    <row r="34032" spans="1:5" x14ac:dyDescent="0.3">
      <c r="A34032" s="66">
        <v>42188</v>
      </c>
      <c r="B34032" s="98">
        <v>0.20833333333333334</v>
      </c>
      <c r="C34032" s="107" t="s">
        <v>119</v>
      </c>
      <c r="D34032" s="107">
        <v>30.65</v>
      </c>
      <c r="E34032" s="107">
        <v>8705</v>
      </c>
    </row>
    <row r="34033" spans="1:5" x14ac:dyDescent="0.3">
      <c r="A34033" s="66">
        <v>42188</v>
      </c>
      <c r="B34033" s="98">
        <v>0.21875</v>
      </c>
      <c r="C34033" s="107" t="s">
        <v>119</v>
      </c>
      <c r="D34033" s="107">
        <v>30.51</v>
      </c>
      <c r="E34033" s="107">
        <v>8685</v>
      </c>
    </row>
    <row r="34034" spans="1:5" x14ac:dyDescent="0.3">
      <c r="A34034" s="66">
        <v>42188</v>
      </c>
      <c r="B34034" s="98">
        <v>0.22916666666666666</v>
      </c>
      <c r="C34034" s="107" t="s">
        <v>119</v>
      </c>
      <c r="D34034" s="107">
        <v>30.34</v>
      </c>
      <c r="E34034" s="107">
        <v>8576</v>
      </c>
    </row>
    <row r="34035" spans="1:5" x14ac:dyDescent="0.3">
      <c r="A34035" s="66">
        <v>42188</v>
      </c>
      <c r="B34035" s="98">
        <v>0.23958333333333334</v>
      </c>
      <c r="C34035" s="107" t="s">
        <v>119</v>
      </c>
      <c r="D34035" s="107">
        <v>30.29</v>
      </c>
      <c r="E34035" s="107">
        <v>8422</v>
      </c>
    </row>
    <row r="34036" spans="1:5" x14ac:dyDescent="0.3">
      <c r="A34036" s="66">
        <v>42188</v>
      </c>
      <c r="B34036" s="98">
        <v>0.25</v>
      </c>
      <c r="C34036" s="107" t="s">
        <v>119</v>
      </c>
      <c r="D34036" s="107">
        <v>30.46</v>
      </c>
      <c r="E34036" s="107">
        <v>8346</v>
      </c>
    </row>
    <row r="34037" spans="1:5" x14ac:dyDescent="0.3">
      <c r="A34037" s="66">
        <v>42188</v>
      </c>
      <c r="B34037" s="98">
        <v>0.26041666666666669</v>
      </c>
      <c r="C34037" s="107" t="s">
        <v>119</v>
      </c>
      <c r="D34037" s="107">
        <v>30.34</v>
      </c>
      <c r="E34037" s="107">
        <v>8318</v>
      </c>
    </row>
    <row r="34038" spans="1:5" x14ac:dyDescent="0.3">
      <c r="A34038" s="66">
        <v>42188</v>
      </c>
      <c r="B34038" s="98">
        <v>0.27083333333333331</v>
      </c>
      <c r="C34038" s="107" t="s">
        <v>119</v>
      </c>
      <c r="D34038" s="107">
        <v>30.33</v>
      </c>
      <c r="E34038" s="107">
        <v>8458</v>
      </c>
    </row>
    <row r="34039" spans="1:5" x14ac:dyDescent="0.3">
      <c r="A34039" s="66">
        <v>42188</v>
      </c>
      <c r="B34039" s="98">
        <v>0.28125</v>
      </c>
      <c r="C34039" s="107" t="s">
        <v>119</v>
      </c>
      <c r="D34039" s="107">
        <v>30.42</v>
      </c>
      <c r="E34039" s="107">
        <v>8463</v>
      </c>
    </row>
    <row r="34040" spans="1:5" x14ac:dyDescent="0.3">
      <c r="A34040" s="66">
        <v>42188</v>
      </c>
      <c r="B34040" s="98">
        <v>0.29166666666666669</v>
      </c>
      <c r="C34040" s="107" t="s">
        <v>119</v>
      </c>
      <c r="D34040" s="107">
        <v>30.44</v>
      </c>
      <c r="E34040" s="107">
        <v>8512</v>
      </c>
    </row>
    <row r="34041" spans="1:5" x14ac:dyDescent="0.3">
      <c r="A34041" s="66">
        <v>42188</v>
      </c>
      <c r="B34041" s="98">
        <v>0.30208333333333331</v>
      </c>
      <c r="C34041" s="107" t="s">
        <v>119</v>
      </c>
      <c r="D34041" s="107">
        <v>30.44</v>
      </c>
      <c r="E34041" s="107">
        <v>8485</v>
      </c>
    </row>
    <row r="34042" spans="1:5" x14ac:dyDescent="0.3">
      <c r="A34042" s="66">
        <v>42188</v>
      </c>
      <c r="B34042" s="98">
        <v>0.3125</v>
      </c>
      <c r="C34042" s="107" t="s">
        <v>119</v>
      </c>
      <c r="D34042" s="107">
        <v>30.45</v>
      </c>
      <c r="E34042" s="107">
        <v>8496</v>
      </c>
    </row>
    <row r="34043" spans="1:5" x14ac:dyDescent="0.3">
      <c r="A34043" s="66">
        <v>42188</v>
      </c>
      <c r="B34043" s="98">
        <v>0.32291666666666669</v>
      </c>
      <c r="C34043" s="107" t="s">
        <v>119</v>
      </c>
      <c r="D34043" s="107">
        <v>30.44</v>
      </c>
      <c r="E34043" s="107">
        <v>8493</v>
      </c>
    </row>
    <row r="34044" spans="1:5" x14ac:dyDescent="0.3">
      <c r="A34044" s="66">
        <v>42188</v>
      </c>
      <c r="B34044" s="98">
        <v>0.33333333333333331</v>
      </c>
      <c r="C34044" s="107" t="s">
        <v>119</v>
      </c>
      <c r="D34044" s="107">
        <v>30.46</v>
      </c>
      <c r="E34044" s="107">
        <v>8422</v>
      </c>
    </row>
    <row r="34045" spans="1:5" x14ac:dyDescent="0.3">
      <c r="A34045" s="66">
        <v>42188</v>
      </c>
      <c r="B34045" s="98">
        <v>0.34375</v>
      </c>
      <c r="C34045" s="107" t="s">
        <v>119</v>
      </c>
      <c r="D34045" s="107">
        <v>30.47</v>
      </c>
      <c r="E34045" s="107">
        <v>8375</v>
      </c>
    </row>
    <row r="34046" spans="1:5" x14ac:dyDescent="0.3">
      <c r="A34046" s="66">
        <v>42188</v>
      </c>
      <c r="B34046" s="98">
        <v>0.35416666666666669</v>
      </c>
      <c r="C34046" s="107" t="s">
        <v>119</v>
      </c>
      <c r="D34046" s="107">
        <v>30.52</v>
      </c>
      <c r="E34046" s="107">
        <v>8343</v>
      </c>
    </row>
    <row r="34047" spans="1:5" x14ac:dyDescent="0.3">
      <c r="A34047" s="66">
        <v>42188</v>
      </c>
      <c r="B34047" s="98">
        <v>0.36458333333333331</v>
      </c>
      <c r="C34047" s="107" t="s">
        <v>119</v>
      </c>
      <c r="D34047" s="107">
        <v>30.59</v>
      </c>
      <c r="E34047" s="107">
        <v>8281</v>
      </c>
    </row>
    <row r="34048" spans="1:5" x14ac:dyDescent="0.3">
      <c r="A34048" s="66">
        <v>42188</v>
      </c>
      <c r="B34048" s="98">
        <v>0.375</v>
      </c>
      <c r="C34048" s="107" t="s">
        <v>119</v>
      </c>
      <c r="D34048" s="107">
        <v>30.61</v>
      </c>
      <c r="E34048" s="107">
        <v>8213</v>
      </c>
    </row>
    <row r="34049" spans="1:5" x14ac:dyDescent="0.3">
      <c r="A34049" s="66">
        <v>42188</v>
      </c>
      <c r="B34049" s="98">
        <v>0.38541666666666669</v>
      </c>
      <c r="C34049" s="107" t="s">
        <v>119</v>
      </c>
      <c r="D34049" s="107">
        <v>30.53</v>
      </c>
      <c r="E34049" s="107">
        <v>8140</v>
      </c>
    </row>
    <row r="34050" spans="1:5" x14ac:dyDescent="0.3">
      <c r="A34050" s="66">
        <v>42188</v>
      </c>
      <c r="B34050" s="98">
        <v>0.39583333333333331</v>
      </c>
      <c r="C34050" s="107" t="s">
        <v>119</v>
      </c>
      <c r="D34050" s="107">
        <v>30.56</v>
      </c>
      <c r="E34050" s="107">
        <v>8010</v>
      </c>
    </row>
    <row r="34051" spans="1:5" x14ac:dyDescent="0.3">
      <c r="A34051" s="66">
        <v>42188</v>
      </c>
      <c r="B34051" s="98">
        <v>0.40625</v>
      </c>
      <c r="C34051" s="107" t="s">
        <v>119</v>
      </c>
      <c r="D34051" s="107">
        <v>30.59</v>
      </c>
      <c r="E34051" s="107">
        <v>7908</v>
      </c>
    </row>
    <row r="34052" spans="1:5" x14ac:dyDescent="0.3">
      <c r="A34052" s="66">
        <v>42188</v>
      </c>
      <c r="B34052" s="98">
        <v>0.41666666666666669</v>
      </c>
      <c r="C34052" s="107" t="s">
        <v>119</v>
      </c>
      <c r="D34052" s="107">
        <v>30.7</v>
      </c>
      <c r="E34052" s="107">
        <v>7870</v>
      </c>
    </row>
    <row r="34053" spans="1:5" x14ac:dyDescent="0.3">
      <c r="A34053" s="66">
        <v>42188</v>
      </c>
      <c r="B34053" s="98">
        <v>0.42708333333333331</v>
      </c>
      <c r="C34053" s="107" t="s">
        <v>119</v>
      </c>
      <c r="D34053" s="107">
        <v>30.78</v>
      </c>
      <c r="E34053" s="107">
        <v>7843</v>
      </c>
    </row>
    <row r="34054" spans="1:5" x14ac:dyDescent="0.3">
      <c r="A34054" s="66">
        <v>42188</v>
      </c>
      <c r="B34054" s="98">
        <v>0.4375</v>
      </c>
      <c r="C34054" s="107" t="s">
        <v>119</v>
      </c>
      <c r="D34054" s="107">
        <v>30.92</v>
      </c>
      <c r="E34054" s="107">
        <v>7954</v>
      </c>
    </row>
    <row r="34055" spans="1:5" x14ac:dyDescent="0.3">
      <c r="A34055" s="66">
        <v>42188</v>
      </c>
      <c r="B34055" s="98">
        <v>0.44791666666666669</v>
      </c>
      <c r="C34055" s="107" t="s">
        <v>119</v>
      </c>
      <c r="D34055" s="107">
        <v>30.91</v>
      </c>
      <c r="E34055" s="107">
        <v>8178</v>
      </c>
    </row>
    <row r="34056" spans="1:5" x14ac:dyDescent="0.3">
      <c r="A34056" s="66">
        <v>42188</v>
      </c>
      <c r="B34056" s="98">
        <v>0.45833333333333331</v>
      </c>
      <c r="C34056" s="107" t="s">
        <v>119</v>
      </c>
      <c r="D34056" s="107">
        <v>31</v>
      </c>
      <c r="E34056" s="107">
        <v>8428</v>
      </c>
    </row>
    <row r="34057" spans="1:5" x14ac:dyDescent="0.3">
      <c r="A34057" s="66">
        <v>42188</v>
      </c>
      <c r="B34057" s="98">
        <v>0.46875</v>
      </c>
      <c r="C34057" s="107" t="s">
        <v>119</v>
      </c>
      <c r="D34057" s="107">
        <v>31.06</v>
      </c>
      <c r="E34057" s="107">
        <v>8518</v>
      </c>
    </row>
    <row r="34058" spans="1:5" x14ac:dyDescent="0.3">
      <c r="A34058" s="66">
        <v>42188</v>
      </c>
      <c r="B34058" s="98">
        <v>0.47916666666666669</v>
      </c>
      <c r="C34058" s="107" t="s">
        <v>119</v>
      </c>
      <c r="D34058" s="107">
        <v>31.08</v>
      </c>
      <c r="E34058" s="107">
        <v>8641</v>
      </c>
    </row>
    <row r="34059" spans="1:5" x14ac:dyDescent="0.3">
      <c r="A34059" s="66">
        <v>42188</v>
      </c>
      <c r="B34059" s="98">
        <v>0.48958333333333331</v>
      </c>
      <c r="C34059" s="107" t="s">
        <v>119</v>
      </c>
      <c r="D34059" s="107">
        <v>31.19</v>
      </c>
      <c r="E34059" s="107">
        <v>8698</v>
      </c>
    </row>
    <row r="34060" spans="1:5" x14ac:dyDescent="0.3">
      <c r="A34060" s="66">
        <v>42188</v>
      </c>
      <c r="B34060" s="98">
        <v>0.5</v>
      </c>
      <c r="C34060" s="107" t="s">
        <v>120</v>
      </c>
      <c r="D34060" s="107">
        <v>31.3</v>
      </c>
      <c r="E34060" s="107">
        <v>8872</v>
      </c>
    </row>
    <row r="34061" spans="1:5" x14ac:dyDescent="0.3">
      <c r="A34061" s="66">
        <v>42188</v>
      </c>
      <c r="B34061" s="98">
        <v>0.51041666666666663</v>
      </c>
      <c r="C34061" s="107" t="s">
        <v>120</v>
      </c>
      <c r="D34061" s="107">
        <v>31.32</v>
      </c>
      <c r="E34061" s="107">
        <v>9152</v>
      </c>
    </row>
    <row r="34062" spans="1:5" x14ac:dyDescent="0.3">
      <c r="A34062" s="66">
        <v>42188</v>
      </c>
      <c r="B34062" s="98">
        <v>0.52083333333333337</v>
      </c>
      <c r="C34062" s="107" t="s">
        <v>120</v>
      </c>
      <c r="D34062" s="107">
        <v>31.36</v>
      </c>
      <c r="E34062" s="107">
        <v>9183</v>
      </c>
    </row>
    <row r="34063" spans="1:5" x14ac:dyDescent="0.3">
      <c r="A34063" s="66">
        <v>42188</v>
      </c>
      <c r="B34063" s="98">
        <v>0.53125</v>
      </c>
      <c r="C34063" s="107" t="s">
        <v>120</v>
      </c>
      <c r="D34063" s="107">
        <v>31.39</v>
      </c>
      <c r="E34063" s="107">
        <v>9282</v>
      </c>
    </row>
    <row r="34064" spans="1:5" x14ac:dyDescent="0.3">
      <c r="A34064" s="66">
        <v>42188</v>
      </c>
      <c r="B34064" s="98">
        <v>4.1666666666666664E-2</v>
      </c>
      <c r="C34064" s="107" t="s">
        <v>120</v>
      </c>
      <c r="D34064" s="107">
        <v>31.39</v>
      </c>
      <c r="E34064" s="107">
        <v>9478</v>
      </c>
    </row>
    <row r="34065" spans="1:5" x14ac:dyDescent="0.3">
      <c r="A34065" s="66">
        <v>42188</v>
      </c>
      <c r="B34065" s="98">
        <v>5.2083333333333336E-2</v>
      </c>
      <c r="C34065" s="107" t="s">
        <v>120</v>
      </c>
      <c r="D34065" s="107">
        <v>31.53</v>
      </c>
      <c r="E34065" s="107">
        <v>9661</v>
      </c>
    </row>
    <row r="34066" spans="1:5" x14ac:dyDescent="0.3">
      <c r="A34066" s="66">
        <v>42188</v>
      </c>
      <c r="B34066" s="98">
        <v>6.25E-2</v>
      </c>
      <c r="C34066" s="107" t="s">
        <v>120</v>
      </c>
      <c r="D34066" s="107">
        <v>31.56</v>
      </c>
      <c r="E34066" s="107">
        <v>9602</v>
      </c>
    </row>
    <row r="34067" spans="1:5" x14ac:dyDescent="0.3">
      <c r="A34067" s="66">
        <v>42188</v>
      </c>
      <c r="B34067" s="98">
        <v>7.2916666666666671E-2</v>
      </c>
      <c r="C34067" s="107" t="s">
        <v>120</v>
      </c>
      <c r="D34067" s="107">
        <v>31.6</v>
      </c>
      <c r="E34067" s="107">
        <v>9596</v>
      </c>
    </row>
    <row r="34068" spans="1:5" x14ac:dyDescent="0.3">
      <c r="A34068" s="66">
        <v>42188</v>
      </c>
      <c r="B34068" s="98">
        <v>8.3333333333333329E-2</v>
      </c>
      <c r="C34068" s="107" t="s">
        <v>120</v>
      </c>
      <c r="D34068" s="107">
        <v>31.57</v>
      </c>
      <c r="E34068" s="107">
        <v>9682</v>
      </c>
    </row>
    <row r="34069" spans="1:5" x14ac:dyDescent="0.3">
      <c r="A34069" s="66">
        <v>42188</v>
      </c>
      <c r="B34069" s="98">
        <v>9.375E-2</v>
      </c>
      <c r="C34069" s="107" t="s">
        <v>120</v>
      </c>
      <c r="D34069" s="107">
        <v>31.55</v>
      </c>
      <c r="E34069" s="107">
        <v>9920</v>
      </c>
    </row>
    <row r="34070" spans="1:5" x14ac:dyDescent="0.3">
      <c r="A34070" s="66">
        <v>42188</v>
      </c>
      <c r="B34070" s="98">
        <v>0.10416666666666667</v>
      </c>
      <c r="C34070" s="107" t="s">
        <v>120</v>
      </c>
      <c r="D34070" s="107">
        <v>31.61</v>
      </c>
      <c r="E34070" s="107">
        <v>10044</v>
      </c>
    </row>
    <row r="34071" spans="1:5" x14ac:dyDescent="0.3">
      <c r="A34071" s="66">
        <v>42188</v>
      </c>
      <c r="B34071" s="98">
        <v>0.11458333333333333</v>
      </c>
      <c r="C34071" s="107" t="s">
        <v>120</v>
      </c>
      <c r="D34071" s="107">
        <v>31.64</v>
      </c>
      <c r="E34071" s="107">
        <v>10229</v>
      </c>
    </row>
    <row r="34072" spans="1:5" x14ac:dyDescent="0.3">
      <c r="A34072" s="66">
        <v>42188</v>
      </c>
      <c r="B34072" s="98">
        <v>0.125</v>
      </c>
      <c r="C34072" s="107" t="s">
        <v>120</v>
      </c>
      <c r="D34072" s="107">
        <v>31.76</v>
      </c>
      <c r="E34072" s="107">
        <v>10295</v>
      </c>
    </row>
    <row r="34073" spans="1:5" x14ac:dyDescent="0.3">
      <c r="A34073" s="66">
        <v>42188</v>
      </c>
      <c r="B34073" s="98">
        <v>0.13541666666666666</v>
      </c>
      <c r="C34073" s="107" t="s">
        <v>120</v>
      </c>
      <c r="D34073" s="107">
        <v>31.87</v>
      </c>
      <c r="E34073" s="107">
        <v>10293</v>
      </c>
    </row>
    <row r="34074" spans="1:5" x14ac:dyDescent="0.3">
      <c r="A34074" s="66">
        <v>42188</v>
      </c>
      <c r="B34074" s="98">
        <v>0.14583333333333334</v>
      </c>
      <c r="C34074" s="107" t="s">
        <v>120</v>
      </c>
      <c r="D34074" s="107">
        <v>32.04</v>
      </c>
      <c r="E34074" s="107">
        <v>10288</v>
      </c>
    </row>
    <row r="34075" spans="1:5" x14ac:dyDescent="0.3">
      <c r="A34075" s="66">
        <v>42188</v>
      </c>
      <c r="B34075" s="98">
        <v>0.15625</v>
      </c>
      <c r="C34075" s="107" t="s">
        <v>120</v>
      </c>
      <c r="D34075" s="107">
        <v>32.24</v>
      </c>
      <c r="E34075" s="107">
        <v>10228</v>
      </c>
    </row>
    <row r="34076" spans="1:5" x14ac:dyDescent="0.3">
      <c r="A34076" s="66">
        <v>42188</v>
      </c>
      <c r="B34076" s="98">
        <v>0.16666666666666666</v>
      </c>
      <c r="C34076" s="107" t="s">
        <v>120</v>
      </c>
      <c r="D34076" s="107">
        <v>32.32</v>
      </c>
      <c r="E34076" s="107">
        <v>10211</v>
      </c>
    </row>
    <row r="34077" spans="1:5" x14ac:dyDescent="0.3">
      <c r="A34077" s="66">
        <v>42188</v>
      </c>
      <c r="B34077" s="98">
        <v>0.17708333333333334</v>
      </c>
      <c r="C34077" s="107" t="s">
        <v>120</v>
      </c>
      <c r="D34077" s="107">
        <v>32.24</v>
      </c>
      <c r="E34077" s="107">
        <v>10313</v>
      </c>
    </row>
    <row r="34078" spans="1:5" x14ac:dyDescent="0.3">
      <c r="A34078" s="66">
        <v>42188</v>
      </c>
      <c r="B34078" s="98">
        <v>0.1875</v>
      </c>
      <c r="C34078" s="107" t="s">
        <v>120</v>
      </c>
      <c r="D34078" s="107">
        <v>32</v>
      </c>
      <c r="E34078" s="107">
        <v>10239</v>
      </c>
    </row>
    <row r="34079" spans="1:5" x14ac:dyDescent="0.3">
      <c r="A34079" s="66">
        <v>42188</v>
      </c>
      <c r="B34079" s="98">
        <v>0.19791666666666666</v>
      </c>
      <c r="C34079" s="107" t="s">
        <v>120</v>
      </c>
      <c r="D34079" s="107">
        <v>32.32</v>
      </c>
      <c r="E34079" s="107">
        <v>9918</v>
      </c>
    </row>
    <row r="34080" spans="1:5" x14ac:dyDescent="0.3">
      <c r="A34080" s="66">
        <v>42188</v>
      </c>
      <c r="B34080" s="98">
        <v>0.20833333333333334</v>
      </c>
      <c r="C34080" s="107" t="s">
        <v>120</v>
      </c>
      <c r="D34080" s="107">
        <v>32.06</v>
      </c>
      <c r="E34080" s="107">
        <v>10221</v>
      </c>
    </row>
    <row r="34081" spans="1:5" x14ac:dyDescent="0.3">
      <c r="A34081" s="66">
        <v>42188</v>
      </c>
      <c r="B34081" s="98">
        <v>0.21875</v>
      </c>
      <c r="C34081" s="107" t="s">
        <v>120</v>
      </c>
      <c r="D34081" s="107">
        <v>31.65</v>
      </c>
      <c r="E34081" s="107">
        <v>10706</v>
      </c>
    </row>
    <row r="34082" spans="1:5" x14ac:dyDescent="0.3">
      <c r="A34082" s="66">
        <v>42188</v>
      </c>
      <c r="B34082" s="98">
        <v>0.22916666666666666</v>
      </c>
      <c r="C34082" s="107" t="s">
        <v>120</v>
      </c>
      <c r="D34082" s="107">
        <v>31.92</v>
      </c>
      <c r="E34082" s="107">
        <v>9858</v>
      </c>
    </row>
    <row r="34083" spans="1:5" x14ac:dyDescent="0.3">
      <c r="A34083" s="66">
        <v>42188</v>
      </c>
      <c r="B34083" s="98">
        <v>0.23958333333333334</v>
      </c>
      <c r="C34083" s="107" t="s">
        <v>120</v>
      </c>
      <c r="D34083" s="107">
        <v>32.17</v>
      </c>
      <c r="E34083" s="107">
        <v>9445</v>
      </c>
    </row>
    <row r="34084" spans="1:5" x14ac:dyDescent="0.3">
      <c r="A34084" s="66">
        <v>42188</v>
      </c>
      <c r="B34084" s="98">
        <v>0.25</v>
      </c>
      <c r="C34084" s="107" t="s">
        <v>120</v>
      </c>
      <c r="D34084" s="107">
        <v>31.95</v>
      </c>
      <c r="E34084" s="107">
        <v>9086</v>
      </c>
    </row>
    <row r="34085" spans="1:5" x14ac:dyDescent="0.3">
      <c r="A34085" s="66">
        <v>42188</v>
      </c>
      <c r="B34085" s="98">
        <v>0.26041666666666669</v>
      </c>
      <c r="C34085" s="107" t="s">
        <v>120</v>
      </c>
      <c r="D34085" s="107">
        <v>31.78</v>
      </c>
      <c r="E34085" s="107">
        <v>8990</v>
      </c>
    </row>
    <row r="34086" spans="1:5" x14ac:dyDescent="0.3">
      <c r="A34086" s="66">
        <v>42188</v>
      </c>
      <c r="B34086" s="98">
        <v>0.27083333333333331</v>
      </c>
      <c r="C34086" s="107" t="s">
        <v>120</v>
      </c>
      <c r="D34086" s="107">
        <v>31.63</v>
      </c>
      <c r="E34086" s="107">
        <v>9283</v>
      </c>
    </row>
    <row r="34087" spans="1:5" x14ac:dyDescent="0.3">
      <c r="A34087" s="66">
        <v>42188</v>
      </c>
      <c r="B34087" s="98">
        <v>0.28125</v>
      </c>
      <c r="C34087" s="107" t="s">
        <v>120</v>
      </c>
      <c r="D34087" s="107">
        <v>31.49</v>
      </c>
      <c r="E34087" s="107">
        <v>8899</v>
      </c>
    </row>
    <row r="34088" spans="1:5" x14ac:dyDescent="0.3">
      <c r="A34088" s="66">
        <v>42188</v>
      </c>
      <c r="B34088" s="98">
        <v>0.29166666666666669</v>
      </c>
      <c r="C34088" s="107" t="s">
        <v>120</v>
      </c>
      <c r="D34088" s="107">
        <v>31.43</v>
      </c>
      <c r="E34088" s="107">
        <v>9158</v>
      </c>
    </row>
    <row r="34089" spans="1:5" x14ac:dyDescent="0.3">
      <c r="A34089" s="66">
        <v>42188</v>
      </c>
      <c r="B34089" s="98">
        <v>0.30208333333333331</v>
      </c>
      <c r="C34089" s="107" t="s">
        <v>120</v>
      </c>
      <c r="D34089" s="107">
        <v>31.47</v>
      </c>
      <c r="E34089" s="107">
        <v>9331</v>
      </c>
    </row>
    <row r="34090" spans="1:5" x14ac:dyDescent="0.3">
      <c r="A34090" s="66">
        <v>42188</v>
      </c>
      <c r="B34090" s="98">
        <v>0.3125</v>
      </c>
      <c r="C34090" s="107" t="s">
        <v>120</v>
      </c>
      <c r="D34090" s="107">
        <v>31.47</v>
      </c>
      <c r="E34090" s="107">
        <v>9049</v>
      </c>
    </row>
    <row r="34091" spans="1:5" x14ac:dyDescent="0.3">
      <c r="A34091" s="66">
        <v>42188</v>
      </c>
      <c r="B34091" s="98">
        <v>0.32291666666666669</v>
      </c>
      <c r="C34091" s="107" t="s">
        <v>120</v>
      </c>
      <c r="D34091" s="107">
        <v>31.55</v>
      </c>
      <c r="E34091" s="107">
        <v>8864</v>
      </c>
    </row>
    <row r="34092" spans="1:5" x14ac:dyDescent="0.3">
      <c r="A34092" s="66">
        <v>42188</v>
      </c>
      <c r="B34092" s="98">
        <v>0.33333333333333331</v>
      </c>
      <c r="C34092" s="107" t="s">
        <v>120</v>
      </c>
      <c r="D34092" s="107">
        <v>31.57</v>
      </c>
      <c r="E34092" s="107">
        <v>8790</v>
      </c>
    </row>
    <row r="34093" spans="1:5" x14ac:dyDescent="0.3">
      <c r="A34093" s="66">
        <v>42188</v>
      </c>
      <c r="B34093" s="98">
        <v>0.34375</v>
      </c>
      <c r="C34093" s="107" t="s">
        <v>120</v>
      </c>
      <c r="D34093" s="107">
        <v>31.52</v>
      </c>
      <c r="E34093" s="107">
        <v>8670</v>
      </c>
    </row>
    <row r="34094" spans="1:5" x14ac:dyDescent="0.3">
      <c r="A34094" s="66">
        <v>42188</v>
      </c>
      <c r="B34094" s="98">
        <v>0.35416666666666669</v>
      </c>
      <c r="C34094" s="107" t="s">
        <v>120</v>
      </c>
      <c r="D34094" s="107">
        <v>31.42</v>
      </c>
      <c r="E34094" s="107">
        <v>8527</v>
      </c>
    </row>
    <row r="34095" spans="1:5" x14ac:dyDescent="0.3">
      <c r="A34095" s="66">
        <v>42188</v>
      </c>
      <c r="B34095" s="98">
        <v>0.36458333333333331</v>
      </c>
      <c r="C34095" s="107" t="s">
        <v>120</v>
      </c>
      <c r="D34095" s="107">
        <v>31.3</v>
      </c>
      <c r="E34095" s="107">
        <v>8542</v>
      </c>
    </row>
    <row r="34096" spans="1:5" x14ac:dyDescent="0.3">
      <c r="A34096" s="66">
        <v>42188</v>
      </c>
      <c r="B34096" s="98">
        <v>0.375</v>
      </c>
      <c r="C34096" s="107" t="s">
        <v>120</v>
      </c>
      <c r="D34096" s="107">
        <v>31.25</v>
      </c>
      <c r="E34096" s="107">
        <v>8535</v>
      </c>
    </row>
    <row r="34097" spans="1:5" x14ac:dyDescent="0.3">
      <c r="A34097" s="66">
        <v>42188</v>
      </c>
      <c r="B34097" s="98">
        <v>0.38541666666666669</v>
      </c>
      <c r="C34097" s="107" t="s">
        <v>120</v>
      </c>
      <c r="D34097" s="107">
        <v>31.21</v>
      </c>
      <c r="E34097" s="107">
        <v>8589</v>
      </c>
    </row>
    <row r="34098" spans="1:5" x14ac:dyDescent="0.3">
      <c r="A34098" s="66">
        <v>42188</v>
      </c>
      <c r="B34098" s="98">
        <v>0.39583333333333331</v>
      </c>
      <c r="C34098" s="107" t="s">
        <v>120</v>
      </c>
      <c r="D34098" s="107">
        <v>31.16</v>
      </c>
      <c r="E34098" s="107">
        <v>8582</v>
      </c>
    </row>
    <row r="34099" spans="1:5" x14ac:dyDescent="0.3">
      <c r="A34099" s="66">
        <v>42188</v>
      </c>
      <c r="B34099" s="98">
        <v>0.40625</v>
      </c>
      <c r="C34099" s="107" t="s">
        <v>120</v>
      </c>
      <c r="D34099" s="107">
        <v>31.13</v>
      </c>
      <c r="E34099" s="107">
        <v>8465</v>
      </c>
    </row>
    <row r="34100" spans="1:5" x14ac:dyDescent="0.3">
      <c r="A34100" s="66">
        <v>42188</v>
      </c>
      <c r="B34100" s="98">
        <v>0.41666666666666669</v>
      </c>
      <c r="C34100" s="107" t="s">
        <v>120</v>
      </c>
      <c r="D34100" s="107">
        <v>31.11</v>
      </c>
      <c r="E34100" s="107">
        <v>8387</v>
      </c>
    </row>
    <row r="34101" spans="1:5" x14ac:dyDescent="0.3">
      <c r="A34101" s="66">
        <v>42188</v>
      </c>
      <c r="B34101" s="98">
        <v>0.42708333333333331</v>
      </c>
      <c r="C34101" s="107" t="s">
        <v>120</v>
      </c>
      <c r="D34101" s="107">
        <v>31.12</v>
      </c>
      <c r="E34101" s="107">
        <v>8366</v>
      </c>
    </row>
    <row r="34102" spans="1:5" x14ac:dyDescent="0.3">
      <c r="A34102" s="66">
        <v>42188</v>
      </c>
      <c r="B34102" s="98">
        <v>0.4375</v>
      </c>
      <c r="C34102" s="107" t="s">
        <v>120</v>
      </c>
      <c r="D34102" s="107">
        <v>31.12</v>
      </c>
      <c r="E34102" s="107">
        <v>8360</v>
      </c>
    </row>
    <row r="34103" spans="1:5" x14ac:dyDescent="0.3">
      <c r="A34103" s="66">
        <v>42188</v>
      </c>
      <c r="B34103" s="98">
        <v>0.44791666666666669</v>
      </c>
      <c r="C34103" s="107" t="s">
        <v>120</v>
      </c>
      <c r="D34103" s="107">
        <v>31.07</v>
      </c>
      <c r="E34103" s="107">
        <v>8366</v>
      </c>
    </row>
    <row r="34104" spans="1:5" x14ac:dyDescent="0.3">
      <c r="A34104" s="66">
        <v>42188</v>
      </c>
      <c r="B34104" s="98">
        <v>0.45833333333333331</v>
      </c>
      <c r="C34104" s="107" t="s">
        <v>120</v>
      </c>
      <c r="D34104" s="107">
        <v>30.88</v>
      </c>
      <c r="E34104" s="107">
        <v>8301</v>
      </c>
    </row>
    <row r="34105" spans="1:5" x14ac:dyDescent="0.3">
      <c r="A34105" s="66">
        <v>42188</v>
      </c>
      <c r="B34105" s="98">
        <v>0.46875</v>
      </c>
      <c r="C34105" s="107" t="s">
        <v>120</v>
      </c>
      <c r="D34105" s="107">
        <v>30.78</v>
      </c>
      <c r="E34105" s="107">
        <v>7967</v>
      </c>
    </row>
    <row r="34106" spans="1:5" x14ac:dyDescent="0.3">
      <c r="A34106" s="66">
        <v>42188</v>
      </c>
      <c r="B34106" s="98">
        <v>0.47916666666666669</v>
      </c>
      <c r="C34106" s="107" t="s">
        <v>120</v>
      </c>
      <c r="D34106" s="107">
        <v>30.82</v>
      </c>
      <c r="E34106" s="107">
        <v>7916</v>
      </c>
    </row>
    <row r="34107" spans="1:5" x14ac:dyDescent="0.3">
      <c r="A34107" s="66">
        <v>42188</v>
      </c>
      <c r="B34107" s="98">
        <v>0.48958333333333331</v>
      </c>
      <c r="C34107" s="107" t="s">
        <v>120</v>
      </c>
      <c r="D34107" s="107">
        <v>30.79</v>
      </c>
      <c r="E34107" s="107">
        <v>7917</v>
      </c>
    </row>
    <row r="34108" spans="1:5" x14ac:dyDescent="0.3">
      <c r="A34108" s="66">
        <v>42189</v>
      </c>
      <c r="B34108" s="98">
        <v>0.5</v>
      </c>
      <c r="C34108" s="107" t="s">
        <v>119</v>
      </c>
      <c r="D34108" s="107">
        <v>30.66</v>
      </c>
      <c r="E34108" s="107">
        <v>8102</v>
      </c>
    </row>
    <row r="34109" spans="1:5" x14ac:dyDescent="0.3">
      <c r="A34109" s="66">
        <v>42189</v>
      </c>
      <c r="B34109" s="98">
        <v>0.51041666666666663</v>
      </c>
      <c r="C34109" s="107" t="s">
        <v>119</v>
      </c>
      <c r="D34109" s="107">
        <v>30.62</v>
      </c>
      <c r="E34109" s="107">
        <v>7941</v>
      </c>
    </row>
    <row r="34110" spans="1:5" x14ac:dyDescent="0.3">
      <c r="A34110" s="66">
        <v>42189</v>
      </c>
      <c r="B34110" s="98">
        <v>0.52083333333333337</v>
      </c>
      <c r="C34110" s="107" t="s">
        <v>119</v>
      </c>
      <c r="D34110" s="107">
        <v>30.57</v>
      </c>
      <c r="E34110" s="107">
        <v>7931</v>
      </c>
    </row>
    <row r="34111" spans="1:5" x14ac:dyDescent="0.3">
      <c r="A34111" s="66">
        <v>42189</v>
      </c>
      <c r="B34111" s="98">
        <v>0.53125</v>
      </c>
      <c r="C34111" s="107" t="s">
        <v>119</v>
      </c>
      <c r="D34111" s="107">
        <v>30.52</v>
      </c>
      <c r="E34111" s="107">
        <v>7914</v>
      </c>
    </row>
    <row r="34112" spans="1:5" x14ac:dyDescent="0.3">
      <c r="A34112" s="66">
        <v>42189</v>
      </c>
      <c r="B34112" s="98">
        <v>4.1666666666666664E-2</v>
      </c>
      <c r="C34112" s="107" t="s">
        <v>119</v>
      </c>
      <c r="D34112" s="107">
        <v>30.56</v>
      </c>
      <c r="E34112" s="107">
        <v>7697</v>
      </c>
    </row>
    <row r="34113" spans="1:5" x14ac:dyDescent="0.3">
      <c r="A34113" s="66">
        <v>42189</v>
      </c>
      <c r="B34113" s="98">
        <v>5.2083333333333336E-2</v>
      </c>
      <c r="C34113" s="107" t="s">
        <v>119</v>
      </c>
      <c r="D34113" s="107">
        <v>30.62</v>
      </c>
      <c r="E34113" s="107">
        <v>7268</v>
      </c>
    </row>
    <row r="34114" spans="1:5" x14ac:dyDescent="0.3">
      <c r="A34114" s="66">
        <v>42189</v>
      </c>
      <c r="B34114" s="98">
        <v>6.25E-2</v>
      </c>
      <c r="C34114" s="107" t="s">
        <v>119</v>
      </c>
      <c r="D34114" s="107">
        <v>30.63</v>
      </c>
      <c r="E34114" s="107">
        <v>7009</v>
      </c>
    </row>
    <row r="34115" spans="1:5" x14ac:dyDescent="0.3">
      <c r="A34115" s="66">
        <v>42189</v>
      </c>
      <c r="B34115" s="98">
        <v>7.2916666666666671E-2</v>
      </c>
      <c r="C34115" s="107" t="s">
        <v>119</v>
      </c>
      <c r="D34115" s="107">
        <v>30.59</v>
      </c>
      <c r="E34115" s="107">
        <v>7248</v>
      </c>
    </row>
    <row r="34116" spans="1:5" x14ac:dyDescent="0.3">
      <c r="A34116" s="66">
        <v>42189</v>
      </c>
      <c r="B34116" s="98">
        <v>8.3333333333333329E-2</v>
      </c>
      <c r="C34116" s="107" t="s">
        <v>119</v>
      </c>
      <c r="D34116" s="107">
        <v>30.53</v>
      </c>
      <c r="E34116" s="107">
        <v>7245</v>
      </c>
    </row>
    <row r="34117" spans="1:5" x14ac:dyDescent="0.3">
      <c r="A34117" s="66">
        <v>42189</v>
      </c>
      <c r="B34117" s="98">
        <v>9.375E-2</v>
      </c>
      <c r="C34117" s="107" t="s">
        <v>119</v>
      </c>
      <c r="D34117" s="107">
        <v>30.55</v>
      </c>
      <c r="E34117" s="107">
        <v>7341</v>
      </c>
    </row>
    <row r="34118" spans="1:5" x14ac:dyDescent="0.3">
      <c r="A34118" s="66">
        <v>42189</v>
      </c>
      <c r="B34118" s="98">
        <v>0.10416666666666667</v>
      </c>
      <c r="C34118" s="107" t="s">
        <v>119</v>
      </c>
      <c r="D34118" s="107">
        <v>30.56</v>
      </c>
      <c r="E34118" s="107">
        <v>7550</v>
      </c>
    </row>
    <row r="34119" spans="1:5" x14ac:dyDescent="0.3">
      <c r="A34119" s="66">
        <v>42189</v>
      </c>
      <c r="B34119" s="98">
        <v>0.11458333333333333</v>
      </c>
      <c r="C34119" s="107" t="s">
        <v>119</v>
      </c>
      <c r="D34119" s="107">
        <v>30.56</v>
      </c>
      <c r="E34119" s="107">
        <v>7699</v>
      </c>
    </row>
    <row r="34120" spans="1:5" x14ac:dyDescent="0.3">
      <c r="A34120" s="66">
        <v>42189</v>
      </c>
      <c r="B34120" s="98">
        <v>0.125</v>
      </c>
      <c r="C34120" s="107" t="s">
        <v>119</v>
      </c>
      <c r="D34120" s="107">
        <v>30.6</v>
      </c>
      <c r="E34120" s="107">
        <v>7896</v>
      </c>
    </row>
    <row r="34121" spans="1:5" x14ac:dyDescent="0.3">
      <c r="A34121" s="66">
        <v>42189</v>
      </c>
      <c r="B34121" s="98">
        <v>0.13541666666666666</v>
      </c>
      <c r="C34121" s="107" t="s">
        <v>119</v>
      </c>
      <c r="D34121" s="107">
        <v>30.63</v>
      </c>
      <c r="E34121" s="107">
        <v>8219</v>
      </c>
    </row>
    <row r="34122" spans="1:5" x14ac:dyDescent="0.3">
      <c r="A34122" s="66">
        <v>42189</v>
      </c>
      <c r="B34122" s="98">
        <v>0.14583333333333334</v>
      </c>
      <c r="C34122" s="107" t="s">
        <v>119</v>
      </c>
      <c r="D34122" s="107">
        <v>30.68</v>
      </c>
      <c r="E34122" s="107">
        <v>8554</v>
      </c>
    </row>
    <row r="34123" spans="1:5" x14ac:dyDescent="0.3">
      <c r="A34123" s="66">
        <v>42189</v>
      </c>
      <c r="B34123" s="98">
        <v>0.15625</v>
      </c>
      <c r="C34123" s="107" t="s">
        <v>119</v>
      </c>
      <c r="D34123" s="107">
        <v>30.55</v>
      </c>
      <c r="E34123" s="107">
        <v>8539</v>
      </c>
    </row>
    <row r="34124" spans="1:5" x14ac:dyDescent="0.3">
      <c r="A34124" s="66">
        <v>42189</v>
      </c>
      <c r="B34124" s="98">
        <v>0.16666666666666666</v>
      </c>
      <c r="C34124" s="107" t="s">
        <v>119</v>
      </c>
      <c r="D34124" s="107">
        <v>30.49</v>
      </c>
      <c r="E34124" s="107">
        <v>8472</v>
      </c>
    </row>
    <row r="34125" spans="1:5" x14ac:dyDescent="0.3">
      <c r="A34125" s="66">
        <v>42189</v>
      </c>
      <c r="B34125" s="98">
        <v>0.17708333333333334</v>
      </c>
      <c r="C34125" s="107" t="s">
        <v>119</v>
      </c>
      <c r="D34125" s="107">
        <v>30.55</v>
      </c>
      <c r="E34125" s="107">
        <v>8781</v>
      </c>
    </row>
    <row r="34126" spans="1:5" x14ac:dyDescent="0.3">
      <c r="A34126" s="66">
        <v>42189</v>
      </c>
      <c r="B34126" s="98">
        <v>0.1875</v>
      </c>
      <c r="C34126" s="107" t="s">
        <v>119</v>
      </c>
      <c r="D34126" s="107">
        <v>30.46</v>
      </c>
      <c r="E34126" s="107">
        <v>8844</v>
      </c>
    </row>
    <row r="34127" spans="1:5" x14ac:dyDescent="0.3">
      <c r="A34127" s="66">
        <v>42189</v>
      </c>
      <c r="B34127" s="98">
        <v>0.19791666666666666</v>
      </c>
      <c r="C34127" s="107" t="s">
        <v>119</v>
      </c>
      <c r="D34127" s="107">
        <v>30.36</v>
      </c>
      <c r="E34127" s="107">
        <v>8813</v>
      </c>
    </row>
    <row r="34128" spans="1:5" x14ac:dyDescent="0.3">
      <c r="A34128" s="66">
        <v>42189</v>
      </c>
      <c r="B34128" s="98">
        <v>0.20833333333333334</v>
      </c>
      <c r="C34128" s="107" t="s">
        <v>119</v>
      </c>
      <c r="D34128" s="107">
        <v>30.32</v>
      </c>
      <c r="E34128" s="107">
        <v>8691</v>
      </c>
    </row>
    <row r="34129" spans="1:5" x14ac:dyDescent="0.3">
      <c r="A34129" s="66">
        <v>42189</v>
      </c>
      <c r="B34129" s="98">
        <v>0.21875</v>
      </c>
      <c r="C34129" s="107" t="s">
        <v>119</v>
      </c>
      <c r="D34129" s="107">
        <v>30.17</v>
      </c>
      <c r="E34129" s="107">
        <v>8547</v>
      </c>
    </row>
    <row r="34130" spans="1:5" x14ac:dyDescent="0.3">
      <c r="A34130" s="66">
        <v>42189</v>
      </c>
      <c r="B34130" s="98">
        <v>0.22916666666666666</v>
      </c>
      <c r="C34130" s="107" t="s">
        <v>119</v>
      </c>
      <c r="D34130" s="107">
        <v>30.01</v>
      </c>
      <c r="E34130" s="107">
        <v>8097</v>
      </c>
    </row>
    <row r="34131" spans="1:5" x14ac:dyDescent="0.3">
      <c r="A34131" s="66">
        <v>42189</v>
      </c>
      <c r="B34131" s="98">
        <v>0.23958333333333334</v>
      </c>
      <c r="C34131" s="107" t="s">
        <v>119</v>
      </c>
      <c r="D34131" s="107">
        <v>30.02</v>
      </c>
      <c r="E34131" s="107">
        <v>8229</v>
      </c>
    </row>
    <row r="34132" spans="1:5" x14ac:dyDescent="0.3">
      <c r="A34132" s="66">
        <v>42189</v>
      </c>
      <c r="B34132" s="98">
        <v>0.25</v>
      </c>
      <c r="C34132" s="107" t="s">
        <v>119</v>
      </c>
      <c r="D34132" s="107">
        <v>29.88</v>
      </c>
      <c r="E34132" s="107">
        <v>8161</v>
      </c>
    </row>
    <row r="34133" spans="1:5" x14ac:dyDescent="0.3">
      <c r="A34133" s="66">
        <v>42189</v>
      </c>
      <c r="B34133" s="98">
        <v>0.26041666666666669</v>
      </c>
      <c r="C34133" s="107" t="s">
        <v>119</v>
      </c>
      <c r="D34133" s="107">
        <v>29.82</v>
      </c>
      <c r="E34133" s="107">
        <v>8171</v>
      </c>
    </row>
    <row r="34134" spans="1:5" x14ac:dyDescent="0.3">
      <c r="A34134" s="66">
        <v>42189</v>
      </c>
      <c r="B34134" s="98">
        <v>0.27083333333333331</v>
      </c>
      <c r="C34134" s="107" t="s">
        <v>119</v>
      </c>
      <c r="D34134" s="107">
        <v>29.72</v>
      </c>
      <c r="E34134" s="107">
        <v>8066</v>
      </c>
    </row>
    <row r="34135" spans="1:5" x14ac:dyDescent="0.3">
      <c r="A34135" s="66">
        <v>42189</v>
      </c>
      <c r="B34135" s="98">
        <v>0.28125</v>
      </c>
      <c r="C34135" s="107" t="s">
        <v>119</v>
      </c>
      <c r="D34135" s="107">
        <v>29.83</v>
      </c>
      <c r="E34135" s="107">
        <v>8119</v>
      </c>
    </row>
    <row r="34136" spans="1:5" x14ac:dyDescent="0.3">
      <c r="A34136" s="66">
        <v>42189</v>
      </c>
      <c r="B34136" s="98">
        <v>0.29166666666666669</v>
      </c>
      <c r="C34136" s="107" t="s">
        <v>119</v>
      </c>
      <c r="D34136" s="107">
        <v>29.89</v>
      </c>
      <c r="E34136" s="107">
        <v>8252</v>
      </c>
    </row>
    <row r="34137" spans="1:5" x14ac:dyDescent="0.3">
      <c r="A34137" s="66">
        <v>42189</v>
      </c>
      <c r="B34137" s="98">
        <v>0.30208333333333331</v>
      </c>
      <c r="C34137" s="107" t="s">
        <v>119</v>
      </c>
      <c r="D34137" s="107">
        <v>29.88</v>
      </c>
      <c r="E34137" s="107">
        <v>8294</v>
      </c>
    </row>
    <row r="34138" spans="1:5" x14ac:dyDescent="0.3">
      <c r="A34138" s="66">
        <v>42189</v>
      </c>
      <c r="B34138" s="98">
        <v>0.3125</v>
      </c>
      <c r="C34138" s="107" t="s">
        <v>119</v>
      </c>
      <c r="D34138" s="107">
        <v>29.88</v>
      </c>
      <c r="E34138" s="107">
        <v>8345</v>
      </c>
    </row>
    <row r="34139" spans="1:5" x14ac:dyDescent="0.3">
      <c r="A34139" s="66">
        <v>42189</v>
      </c>
      <c r="B34139" s="98">
        <v>0.32291666666666669</v>
      </c>
      <c r="C34139" s="107" t="s">
        <v>119</v>
      </c>
      <c r="D34139" s="107">
        <v>29.84</v>
      </c>
      <c r="E34139" s="107">
        <v>8252</v>
      </c>
    </row>
    <row r="34140" spans="1:5" x14ac:dyDescent="0.3">
      <c r="A34140" s="66">
        <v>42189</v>
      </c>
      <c r="B34140" s="98">
        <v>0.33333333333333331</v>
      </c>
      <c r="C34140" s="107" t="s">
        <v>119</v>
      </c>
      <c r="D34140" s="107">
        <v>29.89</v>
      </c>
      <c r="E34140" s="107">
        <v>8169</v>
      </c>
    </row>
    <row r="34141" spans="1:5" x14ac:dyDescent="0.3">
      <c r="A34141" s="66">
        <v>42189</v>
      </c>
      <c r="B34141" s="98">
        <v>0.34375</v>
      </c>
      <c r="C34141" s="107" t="s">
        <v>119</v>
      </c>
      <c r="D34141" s="107">
        <v>29.87</v>
      </c>
      <c r="E34141" s="107">
        <v>8107</v>
      </c>
    </row>
    <row r="34142" spans="1:5" x14ac:dyDescent="0.3">
      <c r="A34142" s="66">
        <v>42189</v>
      </c>
      <c r="B34142" s="98">
        <v>0.35416666666666669</v>
      </c>
      <c r="C34142" s="107" t="s">
        <v>119</v>
      </c>
      <c r="D34142" s="107">
        <v>29.93</v>
      </c>
      <c r="E34142" s="107">
        <v>8006</v>
      </c>
    </row>
    <row r="34143" spans="1:5" x14ac:dyDescent="0.3">
      <c r="A34143" s="66">
        <v>42189</v>
      </c>
      <c r="B34143" s="98">
        <v>0.36458333333333331</v>
      </c>
      <c r="C34143" s="107" t="s">
        <v>119</v>
      </c>
      <c r="D34143" s="107">
        <v>30.02</v>
      </c>
      <c r="E34143" s="107">
        <v>7966</v>
      </c>
    </row>
    <row r="34144" spans="1:5" x14ac:dyDescent="0.3">
      <c r="A34144" s="66">
        <v>42189</v>
      </c>
      <c r="B34144" s="98">
        <v>0.375</v>
      </c>
      <c r="C34144" s="107" t="s">
        <v>119</v>
      </c>
      <c r="D34144" s="107">
        <v>30.17</v>
      </c>
      <c r="E34144" s="107">
        <v>8020</v>
      </c>
    </row>
    <row r="34145" spans="1:5" x14ac:dyDescent="0.3">
      <c r="A34145" s="66">
        <v>42189</v>
      </c>
      <c r="B34145" s="98">
        <v>0.38541666666666669</v>
      </c>
      <c r="C34145" s="107" t="s">
        <v>119</v>
      </c>
      <c r="D34145" s="107">
        <v>30.32</v>
      </c>
      <c r="E34145" s="107">
        <v>8038</v>
      </c>
    </row>
    <row r="34146" spans="1:5" x14ac:dyDescent="0.3">
      <c r="A34146" s="66">
        <v>42189</v>
      </c>
      <c r="B34146" s="98">
        <v>0.39583333333333331</v>
      </c>
      <c r="C34146" s="107" t="s">
        <v>119</v>
      </c>
      <c r="D34146" s="107">
        <v>30.37</v>
      </c>
      <c r="E34146" s="107">
        <v>8066</v>
      </c>
    </row>
    <row r="34147" spans="1:5" x14ac:dyDescent="0.3">
      <c r="A34147" s="66">
        <v>42189</v>
      </c>
      <c r="B34147" s="98">
        <v>0.40625</v>
      </c>
      <c r="C34147" s="107" t="s">
        <v>119</v>
      </c>
      <c r="D34147" s="107">
        <v>30.43</v>
      </c>
      <c r="E34147" s="107">
        <v>8093</v>
      </c>
    </row>
    <row r="34148" spans="1:5" x14ac:dyDescent="0.3">
      <c r="A34148" s="66">
        <v>42189</v>
      </c>
      <c r="B34148" s="98">
        <v>0.41666666666666669</v>
      </c>
      <c r="C34148" s="107" t="s">
        <v>119</v>
      </c>
      <c r="D34148" s="107">
        <v>30.52</v>
      </c>
      <c r="E34148" s="107">
        <v>8051</v>
      </c>
    </row>
    <row r="34149" spans="1:5" x14ac:dyDescent="0.3">
      <c r="A34149" s="66">
        <v>42189</v>
      </c>
      <c r="B34149" s="98">
        <v>0.42708333333333331</v>
      </c>
      <c r="C34149" s="107" t="s">
        <v>119</v>
      </c>
      <c r="D34149" s="107">
        <v>30.54</v>
      </c>
      <c r="E34149" s="107">
        <v>7877</v>
      </c>
    </row>
    <row r="34150" spans="1:5" x14ac:dyDescent="0.3">
      <c r="A34150" s="66">
        <v>42189</v>
      </c>
      <c r="B34150" s="98">
        <v>0.4375</v>
      </c>
      <c r="C34150" s="107" t="s">
        <v>119</v>
      </c>
      <c r="D34150" s="107">
        <v>30.49</v>
      </c>
      <c r="E34150" s="107">
        <v>7600</v>
      </c>
    </row>
    <row r="34151" spans="1:5" x14ac:dyDescent="0.3">
      <c r="A34151" s="66">
        <v>42189</v>
      </c>
      <c r="B34151" s="98">
        <v>0.44791666666666669</v>
      </c>
      <c r="C34151" s="107" t="s">
        <v>119</v>
      </c>
      <c r="D34151" s="107">
        <v>30.65</v>
      </c>
      <c r="E34151" s="107">
        <v>6798</v>
      </c>
    </row>
    <row r="34152" spans="1:5" x14ac:dyDescent="0.3">
      <c r="A34152" s="66">
        <v>42189</v>
      </c>
      <c r="B34152" s="98">
        <v>0.45833333333333331</v>
      </c>
      <c r="C34152" s="107" t="s">
        <v>119</v>
      </c>
      <c r="D34152" s="107">
        <v>30.62</v>
      </c>
      <c r="E34152" s="107">
        <v>6811</v>
      </c>
    </row>
    <row r="34153" spans="1:5" x14ac:dyDescent="0.3">
      <c r="A34153" s="66">
        <v>42189</v>
      </c>
      <c r="B34153" s="98">
        <v>0.46875</v>
      </c>
      <c r="C34153" s="107" t="s">
        <v>119</v>
      </c>
      <c r="D34153" s="107">
        <v>30.69</v>
      </c>
      <c r="E34153" s="107">
        <v>6810</v>
      </c>
    </row>
    <row r="34154" spans="1:5" x14ac:dyDescent="0.3">
      <c r="A34154" s="66">
        <v>42189</v>
      </c>
      <c r="B34154" s="98">
        <v>0.47916666666666669</v>
      </c>
      <c r="C34154" s="107" t="s">
        <v>119</v>
      </c>
      <c r="D34154" s="107">
        <v>31.07</v>
      </c>
      <c r="E34154" s="107">
        <v>6781</v>
      </c>
    </row>
    <row r="34155" spans="1:5" x14ac:dyDescent="0.3">
      <c r="A34155" s="66">
        <v>42189</v>
      </c>
      <c r="B34155" s="98">
        <v>0.48958333333333331</v>
      </c>
      <c r="C34155" s="107" t="s">
        <v>119</v>
      </c>
      <c r="D34155" s="107">
        <v>31.22</v>
      </c>
      <c r="E34155" s="107">
        <v>7132</v>
      </c>
    </row>
    <row r="34156" spans="1:5" x14ac:dyDescent="0.3">
      <c r="A34156" s="66">
        <v>42189</v>
      </c>
      <c r="B34156" s="98">
        <v>0.5</v>
      </c>
      <c r="C34156" s="107" t="s">
        <v>120</v>
      </c>
      <c r="D34156" s="107">
        <v>31.33</v>
      </c>
      <c r="E34156" s="107">
        <v>7291</v>
      </c>
    </row>
    <row r="34157" spans="1:5" x14ac:dyDescent="0.3">
      <c r="A34157" s="66">
        <v>42189</v>
      </c>
      <c r="B34157" s="98">
        <v>0.51041666666666663</v>
      </c>
      <c r="C34157" s="107" t="s">
        <v>120</v>
      </c>
      <c r="D34157" s="107">
        <v>31.37</v>
      </c>
      <c r="E34157" s="107">
        <v>8192</v>
      </c>
    </row>
    <row r="34158" spans="1:5" x14ac:dyDescent="0.3">
      <c r="A34158" s="66">
        <v>42189</v>
      </c>
      <c r="B34158" s="98">
        <v>0.52083333333333337</v>
      </c>
      <c r="C34158" s="107" t="s">
        <v>120</v>
      </c>
      <c r="D34158" s="107">
        <v>31.24</v>
      </c>
      <c r="E34158" s="107">
        <v>9711</v>
      </c>
    </row>
    <row r="34159" spans="1:5" x14ac:dyDescent="0.3">
      <c r="A34159" s="66">
        <v>42189</v>
      </c>
      <c r="B34159" s="98">
        <v>0.53125</v>
      </c>
      <c r="C34159" s="107" t="s">
        <v>120</v>
      </c>
      <c r="D34159" s="107">
        <v>31.31</v>
      </c>
      <c r="E34159" s="107">
        <v>9827</v>
      </c>
    </row>
    <row r="34160" spans="1:5" x14ac:dyDescent="0.3">
      <c r="A34160" s="66">
        <v>42189</v>
      </c>
      <c r="B34160" s="98">
        <v>4.1666666666666664E-2</v>
      </c>
      <c r="C34160" s="107" t="s">
        <v>120</v>
      </c>
      <c r="D34160" s="107">
        <v>31.5</v>
      </c>
      <c r="E34160" s="107">
        <v>9890</v>
      </c>
    </row>
    <row r="34161" spans="1:5" x14ac:dyDescent="0.3">
      <c r="A34161" s="66">
        <v>42189</v>
      </c>
      <c r="B34161" s="98">
        <v>5.2083333333333336E-2</v>
      </c>
      <c r="C34161" s="107" t="s">
        <v>120</v>
      </c>
      <c r="D34161" s="107">
        <v>31.7</v>
      </c>
      <c r="E34161" s="107">
        <v>10019</v>
      </c>
    </row>
    <row r="34162" spans="1:5" x14ac:dyDescent="0.3">
      <c r="A34162" s="66">
        <v>42189</v>
      </c>
      <c r="B34162" s="98">
        <v>6.25E-2</v>
      </c>
      <c r="C34162" s="107" t="s">
        <v>120</v>
      </c>
      <c r="D34162" s="107">
        <v>31.78</v>
      </c>
      <c r="E34162" s="107">
        <v>10464</v>
      </c>
    </row>
    <row r="34163" spans="1:5" x14ac:dyDescent="0.3">
      <c r="A34163" s="66">
        <v>42189</v>
      </c>
      <c r="B34163" s="98">
        <v>7.2916666666666671E-2</v>
      </c>
      <c r="C34163" s="107" t="s">
        <v>120</v>
      </c>
      <c r="D34163" s="107">
        <v>32.06</v>
      </c>
      <c r="E34163" s="107">
        <v>10445</v>
      </c>
    </row>
    <row r="34164" spans="1:5" x14ac:dyDescent="0.3">
      <c r="A34164" s="66">
        <v>42189</v>
      </c>
      <c r="B34164" s="98">
        <v>8.3333333333333329E-2</v>
      </c>
      <c r="C34164" s="107" t="s">
        <v>120</v>
      </c>
      <c r="D34164" s="107">
        <v>32.14</v>
      </c>
      <c r="E34164" s="107">
        <v>11276</v>
      </c>
    </row>
    <row r="34165" spans="1:5" x14ac:dyDescent="0.3">
      <c r="A34165" s="66">
        <v>42189</v>
      </c>
      <c r="B34165" s="98">
        <v>9.375E-2</v>
      </c>
      <c r="C34165" s="107" t="s">
        <v>120</v>
      </c>
      <c r="D34165" s="107">
        <v>32.32</v>
      </c>
      <c r="E34165" s="107">
        <v>11128</v>
      </c>
    </row>
    <row r="34166" spans="1:5" x14ac:dyDescent="0.3">
      <c r="A34166" s="66">
        <v>42189</v>
      </c>
      <c r="B34166" s="98">
        <v>0.10416666666666667</v>
      </c>
      <c r="C34166" s="107" t="s">
        <v>120</v>
      </c>
      <c r="D34166" s="107">
        <v>32.43</v>
      </c>
      <c r="E34166" s="107">
        <v>11352</v>
      </c>
    </row>
    <row r="34167" spans="1:5" x14ac:dyDescent="0.3">
      <c r="A34167" s="66">
        <v>42189</v>
      </c>
      <c r="B34167" s="98">
        <v>0.11458333333333333</v>
      </c>
      <c r="C34167" s="107" t="s">
        <v>120</v>
      </c>
      <c r="D34167" s="107">
        <v>32.619999999999997</v>
      </c>
      <c r="E34167" s="107">
        <v>10809</v>
      </c>
    </row>
    <row r="34168" spans="1:5" x14ac:dyDescent="0.3">
      <c r="A34168" s="66">
        <v>42189</v>
      </c>
      <c r="B34168" s="98">
        <v>0.125</v>
      </c>
      <c r="C34168" s="107" t="s">
        <v>120</v>
      </c>
      <c r="D34168" s="107">
        <v>32.75</v>
      </c>
      <c r="E34168" s="107">
        <v>10601</v>
      </c>
    </row>
    <row r="34169" spans="1:5" x14ac:dyDescent="0.3">
      <c r="A34169" s="66">
        <v>42189</v>
      </c>
      <c r="B34169" s="98">
        <v>0.13541666666666666</v>
      </c>
      <c r="C34169" s="107" t="s">
        <v>120</v>
      </c>
      <c r="D34169" s="107">
        <v>32.83</v>
      </c>
      <c r="E34169" s="107">
        <v>10120</v>
      </c>
    </row>
    <row r="34170" spans="1:5" x14ac:dyDescent="0.3">
      <c r="A34170" s="66">
        <v>42189</v>
      </c>
      <c r="B34170" s="98">
        <v>0.14583333333333334</v>
      </c>
      <c r="C34170" s="107" t="s">
        <v>120</v>
      </c>
      <c r="D34170" s="107">
        <v>32.909999999999997</v>
      </c>
      <c r="E34170" s="107">
        <v>9934</v>
      </c>
    </row>
    <row r="34171" spans="1:5" x14ac:dyDescent="0.3">
      <c r="A34171" s="66">
        <v>42189</v>
      </c>
      <c r="B34171" s="98">
        <v>0.15625</v>
      </c>
      <c r="C34171" s="107" t="s">
        <v>120</v>
      </c>
      <c r="D34171" s="107">
        <v>32.99</v>
      </c>
      <c r="E34171" s="107">
        <v>9971</v>
      </c>
    </row>
    <row r="34172" spans="1:5" x14ac:dyDescent="0.3">
      <c r="A34172" s="66">
        <v>42189</v>
      </c>
      <c r="B34172" s="98">
        <v>0.16666666666666666</v>
      </c>
      <c r="C34172" s="107" t="s">
        <v>120</v>
      </c>
      <c r="D34172" s="107">
        <v>32.89</v>
      </c>
      <c r="E34172" s="107">
        <v>10034</v>
      </c>
    </row>
    <row r="34173" spans="1:5" x14ac:dyDescent="0.3">
      <c r="A34173" s="66">
        <v>42189</v>
      </c>
      <c r="B34173" s="98">
        <v>0.17708333333333334</v>
      </c>
      <c r="C34173" s="107" t="s">
        <v>120</v>
      </c>
      <c r="D34173" s="107">
        <v>32.979999999999997</v>
      </c>
      <c r="E34173" s="107">
        <v>10001</v>
      </c>
    </row>
    <row r="34174" spans="1:5" x14ac:dyDescent="0.3">
      <c r="A34174" s="66">
        <v>42189</v>
      </c>
      <c r="B34174" s="98">
        <v>0.1875</v>
      </c>
      <c r="C34174" s="107" t="s">
        <v>120</v>
      </c>
      <c r="D34174" s="107">
        <v>32.909999999999997</v>
      </c>
      <c r="E34174" s="107">
        <v>10094</v>
      </c>
    </row>
    <row r="34175" spans="1:5" x14ac:dyDescent="0.3">
      <c r="A34175" s="66">
        <v>42189</v>
      </c>
      <c r="B34175" s="98">
        <v>0.19791666666666666</v>
      </c>
      <c r="C34175" s="107" t="s">
        <v>120</v>
      </c>
      <c r="D34175" s="107">
        <v>32.54</v>
      </c>
      <c r="E34175" s="107">
        <v>9131</v>
      </c>
    </row>
    <row r="34176" spans="1:5" x14ac:dyDescent="0.3">
      <c r="A34176" s="66">
        <v>42189</v>
      </c>
      <c r="B34176" s="98">
        <v>0.20833333333333334</v>
      </c>
      <c r="C34176" s="107" t="s">
        <v>120</v>
      </c>
      <c r="D34176" s="107">
        <v>32.43</v>
      </c>
      <c r="E34176" s="107">
        <v>9133</v>
      </c>
    </row>
    <row r="34177" spans="1:5" x14ac:dyDescent="0.3">
      <c r="A34177" s="66">
        <v>42189</v>
      </c>
      <c r="B34177" s="98">
        <v>0.21875</v>
      </c>
      <c r="C34177" s="107" t="s">
        <v>120</v>
      </c>
      <c r="D34177" s="107">
        <v>32.32</v>
      </c>
      <c r="E34177" s="107">
        <v>9316</v>
      </c>
    </row>
    <row r="34178" spans="1:5" x14ac:dyDescent="0.3">
      <c r="A34178" s="66">
        <v>42189</v>
      </c>
      <c r="B34178" s="98">
        <v>0.22916666666666666</v>
      </c>
      <c r="C34178" s="107" t="s">
        <v>120</v>
      </c>
      <c r="D34178" s="107">
        <v>32.32</v>
      </c>
      <c r="E34178" s="107">
        <v>9467</v>
      </c>
    </row>
    <row r="34179" spans="1:5" x14ac:dyDescent="0.3">
      <c r="A34179" s="66">
        <v>42189</v>
      </c>
      <c r="B34179" s="98">
        <v>0.23958333333333334</v>
      </c>
      <c r="C34179" s="107" t="s">
        <v>120</v>
      </c>
      <c r="D34179" s="107">
        <v>32.229999999999997</v>
      </c>
      <c r="E34179" s="107">
        <v>9291</v>
      </c>
    </row>
    <row r="34180" spans="1:5" x14ac:dyDescent="0.3">
      <c r="A34180" s="66">
        <v>42189</v>
      </c>
      <c r="B34180" s="98">
        <v>0.25</v>
      </c>
      <c r="C34180" s="107" t="s">
        <v>120</v>
      </c>
      <c r="D34180" s="107">
        <v>32.24</v>
      </c>
      <c r="E34180" s="107">
        <v>9462</v>
      </c>
    </row>
    <row r="34181" spans="1:5" x14ac:dyDescent="0.3">
      <c r="A34181" s="66">
        <v>42189</v>
      </c>
      <c r="B34181" s="98">
        <v>0.26041666666666669</v>
      </c>
      <c r="C34181" s="107" t="s">
        <v>120</v>
      </c>
      <c r="D34181" s="107">
        <v>32.24</v>
      </c>
      <c r="E34181" s="107">
        <v>10141</v>
      </c>
    </row>
    <row r="34182" spans="1:5" x14ac:dyDescent="0.3">
      <c r="A34182" s="66">
        <v>42189</v>
      </c>
      <c r="B34182" s="98">
        <v>0.27083333333333331</v>
      </c>
      <c r="C34182" s="107" t="s">
        <v>120</v>
      </c>
      <c r="D34182" s="107">
        <v>32.200000000000003</v>
      </c>
      <c r="E34182" s="107">
        <v>10281</v>
      </c>
    </row>
    <row r="34183" spans="1:5" x14ac:dyDescent="0.3">
      <c r="A34183" s="66">
        <v>42189</v>
      </c>
      <c r="B34183" s="98">
        <v>0.28125</v>
      </c>
      <c r="C34183" s="107" t="s">
        <v>120</v>
      </c>
      <c r="D34183" s="107">
        <v>32.159999999999997</v>
      </c>
      <c r="E34183" s="107">
        <v>10219</v>
      </c>
    </row>
    <row r="34184" spans="1:5" x14ac:dyDescent="0.3">
      <c r="A34184" s="66">
        <v>42189</v>
      </c>
      <c r="B34184" s="98">
        <v>0.29166666666666669</v>
      </c>
      <c r="C34184" s="107" t="s">
        <v>120</v>
      </c>
      <c r="D34184" s="107">
        <v>32.090000000000003</v>
      </c>
      <c r="E34184" s="107">
        <v>10080</v>
      </c>
    </row>
    <row r="34185" spans="1:5" x14ac:dyDescent="0.3">
      <c r="A34185" s="66">
        <v>42189</v>
      </c>
      <c r="B34185" s="98">
        <v>0.30208333333333331</v>
      </c>
      <c r="C34185" s="107" t="s">
        <v>120</v>
      </c>
      <c r="D34185" s="107">
        <v>32.119999999999997</v>
      </c>
      <c r="E34185" s="107">
        <v>10030</v>
      </c>
    </row>
    <row r="34186" spans="1:5" x14ac:dyDescent="0.3">
      <c r="A34186" s="66">
        <v>42189</v>
      </c>
      <c r="B34186" s="98">
        <v>0.3125</v>
      </c>
      <c r="C34186" s="107" t="s">
        <v>120</v>
      </c>
      <c r="D34186" s="107">
        <v>32.08</v>
      </c>
      <c r="E34186" s="107">
        <v>9770</v>
      </c>
    </row>
    <row r="34187" spans="1:5" x14ac:dyDescent="0.3">
      <c r="A34187" s="66">
        <v>42189</v>
      </c>
      <c r="B34187" s="98">
        <v>0.32291666666666669</v>
      </c>
      <c r="C34187" s="107" t="s">
        <v>120</v>
      </c>
      <c r="D34187" s="107">
        <v>32.049999999999997</v>
      </c>
      <c r="E34187" s="107">
        <v>9937</v>
      </c>
    </row>
    <row r="34188" spans="1:5" x14ac:dyDescent="0.3">
      <c r="A34188" s="66">
        <v>42189</v>
      </c>
      <c r="B34188" s="98">
        <v>0.33333333333333331</v>
      </c>
      <c r="C34188" s="107" t="s">
        <v>120</v>
      </c>
      <c r="D34188" s="107">
        <v>31.79</v>
      </c>
      <c r="E34188" s="107">
        <v>9573</v>
      </c>
    </row>
    <row r="34189" spans="1:5" x14ac:dyDescent="0.3">
      <c r="A34189" s="66">
        <v>42189</v>
      </c>
      <c r="B34189" s="98">
        <v>0.34375</v>
      </c>
      <c r="C34189" s="107" t="s">
        <v>120</v>
      </c>
      <c r="D34189" s="107">
        <v>31.59</v>
      </c>
      <c r="E34189" s="107">
        <v>9607</v>
      </c>
    </row>
    <row r="34190" spans="1:5" x14ac:dyDescent="0.3">
      <c r="A34190" s="66">
        <v>42189</v>
      </c>
      <c r="B34190" s="98">
        <v>0.35416666666666669</v>
      </c>
      <c r="C34190" s="107" t="s">
        <v>120</v>
      </c>
      <c r="D34190" s="107">
        <v>31.38</v>
      </c>
      <c r="E34190" s="107">
        <v>9428</v>
      </c>
    </row>
    <row r="34191" spans="1:5" x14ac:dyDescent="0.3">
      <c r="A34191" s="66">
        <v>42189</v>
      </c>
      <c r="B34191" s="98">
        <v>0.36458333333333331</v>
      </c>
      <c r="C34191" s="107" t="s">
        <v>120</v>
      </c>
      <c r="D34191" s="107">
        <v>31.63</v>
      </c>
      <c r="E34191" s="107">
        <v>9605</v>
      </c>
    </row>
    <row r="34192" spans="1:5" x14ac:dyDescent="0.3">
      <c r="A34192" s="66">
        <v>42189</v>
      </c>
      <c r="B34192" s="98">
        <v>0.375</v>
      </c>
      <c r="C34192" s="107" t="s">
        <v>120</v>
      </c>
      <c r="D34192" s="107">
        <v>31.56</v>
      </c>
      <c r="E34192" s="107">
        <v>9381</v>
      </c>
    </row>
    <row r="34193" spans="1:5" x14ac:dyDescent="0.3">
      <c r="A34193" s="66">
        <v>42189</v>
      </c>
      <c r="B34193" s="98">
        <v>0.38541666666666669</v>
      </c>
      <c r="C34193" s="107" t="s">
        <v>120</v>
      </c>
      <c r="D34193" s="107">
        <v>31.55</v>
      </c>
      <c r="E34193" s="107">
        <v>8885</v>
      </c>
    </row>
    <row r="34194" spans="1:5" x14ac:dyDescent="0.3">
      <c r="A34194" s="66">
        <v>42189</v>
      </c>
      <c r="B34194" s="98">
        <v>0.39583333333333331</v>
      </c>
      <c r="C34194" s="107" t="s">
        <v>120</v>
      </c>
      <c r="D34194" s="107">
        <v>31.57</v>
      </c>
      <c r="E34194" s="107">
        <v>8902</v>
      </c>
    </row>
    <row r="34195" spans="1:5" x14ac:dyDescent="0.3">
      <c r="A34195" s="66">
        <v>42189</v>
      </c>
      <c r="B34195" s="98">
        <v>0.40625</v>
      </c>
      <c r="C34195" s="107" t="s">
        <v>120</v>
      </c>
      <c r="D34195" s="107">
        <v>31.52</v>
      </c>
      <c r="E34195" s="107">
        <v>8870</v>
      </c>
    </row>
    <row r="34196" spans="1:5" x14ac:dyDescent="0.3">
      <c r="A34196" s="66">
        <v>42189</v>
      </c>
      <c r="B34196" s="98">
        <v>0.41666666666666669</v>
      </c>
      <c r="C34196" s="107" t="s">
        <v>120</v>
      </c>
      <c r="D34196" s="107">
        <v>31.5</v>
      </c>
      <c r="E34196" s="107">
        <v>8911</v>
      </c>
    </row>
    <row r="34197" spans="1:5" x14ac:dyDescent="0.3">
      <c r="A34197" s="66">
        <v>42189</v>
      </c>
      <c r="B34197" s="98">
        <v>0.42708333333333331</v>
      </c>
      <c r="C34197" s="107" t="s">
        <v>120</v>
      </c>
      <c r="D34197" s="107">
        <v>31.49</v>
      </c>
      <c r="E34197" s="107">
        <v>8956</v>
      </c>
    </row>
    <row r="34198" spans="1:5" x14ac:dyDescent="0.3">
      <c r="A34198" s="66">
        <v>42189</v>
      </c>
      <c r="B34198" s="98">
        <v>0.4375</v>
      </c>
      <c r="C34198" s="107" t="s">
        <v>120</v>
      </c>
      <c r="D34198" s="107">
        <v>31.46</v>
      </c>
      <c r="E34198" s="107">
        <v>9009</v>
      </c>
    </row>
    <row r="34199" spans="1:5" x14ac:dyDescent="0.3">
      <c r="A34199" s="66">
        <v>42189</v>
      </c>
      <c r="B34199" s="98">
        <v>0.44791666666666669</v>
      </c>
      <c r="C34199" s="107" t="s">
        <v>120</v>
      </c>
      <c r="D34199" s="107">
        <v>31.44</v>
      </c>
      <c r="E34199" s="107">
        <v>9067</v>
      </c>
    </row>
    <row r="34200" spans="1:5" x14ac:dyDescent="0.3">
      <c r="A34200" s="66">
        <v>42189</v>
      </c>
      <c r="B34200" s="98">
        <v>0.45833333333333331</v>
      </c>
      <c r="C34200" s="107" t="s">
        <v>120</v>
      </c>
      <c r="D34200" s="107">
        <v>31.39</v>
      </c>
      <c r="E34200" s="107">
        <v>9001</v>
      </c>
    </row>
    <row r="34201" spans="1:5" x14ac:dyDescent="0.3">
      <c r="A34201" s="66">
        <v>42189</v>
      </c>
      <c r="B34201" s="98">
        <v>0.46875</v>
      </c>
      <c r="C34201" s="107" t="s">
        <v>120</v>
      </c>
      <c r="D34201" s="107">
        <v>31.37</v>
      </c>
      <c r="E34201" s="107">
        <v>8859</v>
      </c>
    </row>
    <row r="34202" spans="1:5" x14ac:dyDescent="0.3">
      <c r="A34202" s="66">
        <v>42189</v>
      </c>
      <c r="B34202" s="98">
        <v>0.47916666666666669</v>
      </c>
      <c r="C34202" s="107" t="s">
        <v>120</v>
      </c>
      <c r="D34202" s="107">
        <v>31.35</v>
      </c>
      <c r="E34202" s="107">
        <v>8706</v>
      </c>
    </row>
    <row r="34203" spans="1:5" x14ac:dyDescent="0.3">
      <c r="A34203" s="66">
        <v>42189</v>
      </c>
      <c r="B34203" s="98">
        <v>0.48958333333333331</v>
      </c>
      <c r="C34203" s="107" t="s">
        <v>120</v>
      </c>
      <c r="D34203" s="107">
        <v>31.26</v>
      </c>
      <c r="E34203" s="107">
        <v>8314</v>
      </c>
    </row>
    <row r="34204" spans="1:5" x14ac:dyDescent="0.3">
      <c r="A34204" s="66">
        <v>42190</v>
      </c>
      <c r="B34204" s="98">
        <v>0.5</v>
      </c>
      <c r="C34204" s="107" t="s">
        <v>119</v>
      </c>
      <c r="D34204" s="107">
        <v>31.19</v>
      </c>
      <c r="E34204" s="107">
        <v>8188</v>
      </c>
    </row>
    <row r="34205" spans="1:5" x14ac:dyDescent="0.3">
      <c r="A34205" s="66">
        <v>42190</v>
      </c>
      <c r="B34205" s="98">
        <v>0.51041666666666663</v>
      </c>
      <c r="C34205" s="107" t="s">
        <v>119</v>
      </c>
      <c r="D34205" s="107">
        <v>31.12</v>
      </c>
      <c r="E34205" s="107">
        <v>8045</v>
      </c>
    </row>
    <row r="34206" spans="1:5" x14ac:dyDescent="0.3">
      <c r="A34206" s="66">
        <v>42190</v>
      </c>
      <c r="B34206" s="98">
        <v>0.52083333333333337</v>
      </c>
      <c r="C34206" s="107" t="s">
        <v>119</v>
      </c>
      <c r="D34206" s="107">
        <v>31.05</v>
      </c>
      <c r="E34206" s="107">
        <v>7859</v>
      </c>
    </row>
    <row r="34207" spans="1:5" x14ac:dyDescent="0.3">
      <c r="A34207" s="66">
        <v>42190</v>
      </c>
      <c r="B34207" s="98">
        <v>0.53125</v>
      </c>
      <c r="C34207" s="107" t="s">
        <v>119</v>
      </c>
      <c r="D34207" s="107">
        <v>31.01</v>
      </c>
      <c r="E34207" s="107">
        <v>7682</v>
      </c>
    </row>
    <row r="34208" spans="1:5" x14ac:dyDescent="0.3">
      <c r="A34208" s="66">
        <v>42190</v>
      </c>
      <c r="B34208" s="98">
        <v>4.1666666666666664E-2</v>
      </c>
      <c r="C34208" s="107" t="s">
        <v>119</v>
      </c>
      <c r="D34208" s="107">
        <v>31</v>
      </c>
      <c r="E34208" s="107">
        <v>7633</v>
      </c>
    </row>
    <row r="34209" spans="1:5" x14ac:dyDescent="0.3">
      <c r="A34209" s="66">
        <v>42190</v>
      </c>
      <c r="B34209" s="98">
        <v>5.2083333333333336E-2</v>
      </c>
      <c r="C34209" s="107" t="s">
        <v>119</v>
      </c>
      <c r="D34209" s="107">
        <v>30.97</v>
      </c>
      <c r="E34209" s="107">
        <v>7619</v>
      </c>
    </row>
    <row r="34210" spans="1:5" x14ac:dyDescent="0.3">
      <c r="A34210" s="66">
        <v>42190</v>
      </c>
      <c r="B34210" s="98">
        <v>6.25E-2</v>
      </c>
      <c r="C34210" s="107" t="s">
        <v>119</v>
      </c>
      <c r="D34210" s="107">
        <v>30.97</v>
      </c>
      <c r="E34210" s="107">
        <v>7580</v>
      </c>
    </row>
    <row r="34211" spans="1:5" x14ac:dyDescent="0.3">
      <c r="A34211" s="66">
        <v>42190</v>
      </c>
      <c r="B34211" s="98">
        <v>7.2916666666666671E-2</v>
      </c>
      <c r="C34211" s="107" t="s">
        <v>119</v>
      </c>
      <c r="D34211" s="107">
        <v>30.94</v>
      </c>
      <c r="E34211" s="107">
        <v>7531</v>
      </c>
    </row>
    <row r="34212" spans="1:5" x14ac:dyDescent="0.3">
      <c r="A34212" s="66">
        <v>42190</v>
      </c>
      <c r="B34212" s="98">
        <v>8.3333333333333329E-2</v>
      </c>
      <c r="C34212" s="107" t="s">
        <v>119</v>
      </c>
      <c r="D34212" s="107">
        <v>30.9</v>
      </c>
      <c r="E34212" s="107">
        <v>7490</v>
      </c>
    </row>
    <row r="34213" spans="1:5" x14ac:dyDescent="0.3">
      <c r="A34213" s="66">
        <v>42190</v>
      </c>
      <c r="B34213" s="98">
        <v>9.375E-2</v>
      </c>
      <c r="C34213" s="107" t="s">
        <v>119</v>
      </c>
      <c r="D34213" s="107">
        <v>30.87</v>
      </c>
      <c r="E34213" s="107">
        <v>7548</v>
      </c>
    </row>
    <row r="34214" spans="1:5" x14ac:dyDescent="0.3">
      <c r="A34214" s="66">
        <v>42190</v>
      </c>
      <c r="B34214" s="98">
        <v>0.10416666666666667</v>
      </c>
      <c r="C34214" s="107" t="s">
        <v>119</v>
      </c>
      <c r="D34214" s="107">
        <v>30.82</v>
      </c>
      <c r="E34214" s="107">
        <v>7612</v>
      </c>
    </row>
    <row r="34215" spans="1:5" x14ac:dyDescent="0.3">
      <c r="A34215" s="66">
        <v>42190</v>
      </c>
      <c r="B34215" s="98">
        <v>0.11458333333333333</v>
      </c>
      <c r="C34215" s="107" t="s">
        <v>119</v>
      </c>
      <c r="D34215" s="107">
        <v>30.83</v>
      </c>
      <c r="E34215" s="107">
        <v>7750</v>
      </c>
    </row>
    <row r="34216" spans="1:5" x14ac:dyDescent="0.3">
      <c r="A34216" s="66">
        <v>42190</v>
      </c>
      <c r="B34216" s="98">
        <v>0.125</v>
      </c>
      <c r="C34216" s="107" t="s">
        <v>119</v>
      </c>
      <c r="D34216" s="107">
        <v>30.82</v>
      </c>
      <c r="E34216" s="107">
        <v>8183</v>
      </c>
    </row>
    <row r="34217" spans="1:5" x14ac:dyDescent="0.3">
      <c r="A34217" s="66">
        <v>42190</v>
      </c>
      <c r="B34217" s="98">
        <v>0.13541666666666666</v>
      </c>
      <c r="C34217" s="107" t="s">
        <v>119</v>
      </c>
      <c r="D34217" s="107">
        <v>30.82</v>
      </c>
      <c r="E34217" s="107">
        <v>8495</v>
      </c>
    </row>
    <row r="34218" spans="1:5" x14ac:dyDescent="0.3">
      <c r="A34218" s="66">
        <v>42190</v>
      </c>
      <c r="B34218" s="98">
        <v>0.14583333333333334</v>
      </c>
      <c r="C34218" s="107" t="s">
        <v>119</v>
      </c>
      <c r="D34218" s="107">
        <v>30.82</v>
      </c>
      <c r="E34218" s="107">
        <v>8812</v>
      </c>
    </row>
    <row r="34219" spans="1:5" x14ac:dyDescent="0.3">
      <c r="A34219" s="66">
        <v>42190</v>
      </c>
      <c r="B34219" s="98">
        <v>0.15625</v>
      </c>
      <c r="C34219" s="107" t="s">
        <v>119</v>
      </c>
      <c r="D34219" s="107">
        <v>30.74</v>
      </c>
      <c r="E34219" s="107">
        <v>8869</v>
      </c>
    </row>
    <row r="34220" spans="1:5" x14ac:dyDescent="0.3">
      <c r="A34220" s="66">
        <v>42190</v>
      </c>
      <c r="B34220" s="98">
        <v>0.16666666666666666</v>
      </c>
      <c r="C34220" s="107" t="s">
        <v>119</v>
      </c>
      <c r="D34220" s="107">
        <v>30.71</v>
      </c>
      <c r="E34220" s="107">
        <v>8901</v>
      </c>
    </row>
    <row r="34221" spans="1:5" x14ac:dyDescent="0.3">
      <c r="A34221" s="66">
        <v>42190</v>
      </c>
      <c r="B34221" s="98">
        <v>0.17708333333333334</v>
      </c>
      <c r="C34221" s="107" t="s">
        <v>119</v>
      </c>
      <c r="D34221" s="107">
        <v>30.82</v>
      </c>
      <c r="E34221" s="107">
        <v>9830</v>
      </c>
    </row>
    <row r="34222" spans="1:5" x14ac:dyDescent="0.3">
      <c r="A34222" s="66">
        <v>42190</v>
      </c>
      <c r="B34222" s="98">
        <v>0.1875</v>
      </c>
      <c r="C34222" s="107" t="s">
        <v>119</v>
      </c>
      <c r="D34222" s="107">
        <v>30.69</v>
      </c>
      <c r="E34222" s="107">
        <v>9659</v>
      </c>
    </row>
    <row r="34223" spans="1:5" x14ac:dyDescent="0.3">
      <c r="A34223" s="66">
        <v>42190</v>
      </c>
      <c r="B34223" s="98">
        <v>0.19791666666666666</v>
      </c>
      <c r="C34223" s="107" t="s">
        <v>119</v>
      </c>
      <c r="D34223" s="107">
        <v>30.69</v>
      </c>
      <c r="E34223" s="107">
        <v>9694</v>
      </c>
    </row>
    <row r="34224" spans="1:5" x14ac:dyDescent="0.3">
      <c r="A34224" s="66">
        <v>42190</v>
      </c>
      <c r="B34224" s="98">
        <v>0.20833333333333334</v>
      </c>
      <c r="C34224" s="107" t="s">
        <v>119</v>
      </c>
      <c r="D34224" s="107">
        <v>30.63</v>
      </c>
      <c r="E34224" s="107">
        <v>9779</v>
      </c>
    </row>
    <row r="34225" spans="1:5" x14ac:dyDescent="0.3">
      <c r="A34225" s="66">
        <v>42190</v>
      </c>
      <c r="B34225" s="98">
        <v>0.21875</v>
      </c>
      <c r="C34225" s="107" t="s">
        <v>119</v>
      </c>
      <c r="D34225" s="107">
        <v>30.47</v>
      </c>
      <c r="E34225" s="107">
        <v>9607</v>
      </c>
    </row>
    <row r="34226" spans="1:5" x14ac:dyDescent="0.3">
      <c r="A34226" s="66">
        <v>42190</v>
      </c>
      <c r="B34226" s="98">
        <v>0.22916666666666666</v>
      </c>
      <c r="C34226" s="107" t="s">
        <v>119</v>
      </c>
      <c r="D34226" s="107">
        <v>30.43</v>
      </c>
      <c r="E34226" s="107">
        <v>9388</v>
      </c>
    </row>
    <row r="34227" spans="1:5" x14ac:dyDescent="0.3">
      <c r="A34227" s="66">
        <v>42190</v>
      </c>
      <c r="B34227" s="98">
        <v>0.23958333333333334</v>
      </c>
      <c r="C34227" s="107" t="s">
        <v>119</v>
      </c>
      <c r="D34227" s="107">
        <v>30.38</v>
      </c>
      <c r="E34227" s="107">
        <v>9448</v>
      </c>
    </row>
    <row r="34228" spans="1:5" x14ac:dyDescent="0.3">
      <c r="A34228" s="66">
        <v>42190</v>
      </c>
      <c r="B34228" s="98">
        <v>0.25</v>
      </c>
      <c r="C34228" s="107" t="s">
        <v>119</v>
      </c>
      <c r="D34228" s="107">
        <v>30.18</v>
      </c>
      <c r="E34228" s="107">
        <v>9091</v>
      </c>
    </row>
    <row r="34229" spans="1:5" x14ac:dyDescent="0.3">
      <c r="A34229" s="66">
        <v>42190</v>
      </c>
      <c r="B34229" s="98">
        <v>0.26041666666666669</v>
      </c>
      <c r="C34229" s="107" t="s">
        <v>119</v>
      </c>
      <c r="D34229" s="107">
        <v>30.12</v>
      </c>
      <c r="E34229" s="107">
        <v>8813</v>
      </c>
    </row>
    <row r="34230" spans="1:5" x14ac:dyDescent="0.3">
      <c r="A34230" s="66">
        <v>42190</v>
      </c>
      <c r="B34230" s="98">
        <v>0.27083333333333331</v>
      </c>
      <c r="C34230" s="107" t="s">
        <v>119</v>
      </c>
      <c r="D34230" s="107">
        <v>30.02</v>
      </c>
      <c r="E34230" s="107">
        <v>8766</v>
      </c>
    </row>
    <row r="34231" spans="1:5" x14ac:dyDescent="0.3">
      <c r="A34231" s="66">
        <v>42190</v>
      </c>
      <c r="B34231" s="98">
        <v>0.28125</v>
      </c>
      <c r="C34231" s="107" t="s">
        <v>119</v>
      </c>
      <c r="D34231" s="107">
        <v>29.91</v>
      </c>
      <c r="E34231" s="107">
        <v>8696</v>
      </c>
    </row>
    <row r="34232" spans="1:5" x14ac:dyDescent="0.3">
      <c r="A34232" s="66">
        <v>42190</v>
      </c>
      <c r="B34232" s="98">
        <v>0.29166666666666669</v>
      </c>
      <c r="C34232" s="107" t="s">
        <v>119</v>
      </c>
      <c r="D34232" s="107">
        <v>29.89</v>
      </c>
      <c r="E34232" s="107">
        <v>8622</v>
      </c>
    </row>
    <row r="34233" spans="1:5" x14ac:dyDescent="0.3">
      <c r="A34233" s="66">
        <v>42190</v>
      </c>
      <c r="B34233" s="98">
        <v>0.30208333333333331</v>
      </c>
      <c r="C34233" s="107" t="s">
        <v>119</v>
      </c>
      <c r="D34233" s="107">
        <v>29.89</v>
      </c>
      <c r="E34233" s="107">
        <v>8557</v>
      </c>
    </row>
    <row r="34234" spans="1:5" x14ac:dyDescent="0.3">
      <c r="A34234" s="66">
        <v>42190</v>
      </c>
      <c r="B34234" s="98">
        <v>0.3125</v>
      </c>
      <c r="C34234" s="107" t="s">
        <v>119</v>
      </c>
      <c r="D34234" s="107">
        <v>29.93</v>
      </c>
      <c r="E34234" s="107">
        <v>8464</v>
      </c>
    </row>
    <row r="34235" spans="1:5" x14ac:dyDescent="0.3">
      <c r="A34235" s="66">
        <v>42190</v>
      </c>
      <c r="B34235" s="98">
        <v>0.32291666666666669</v>
      </c>
      <c r="C34235" s="107" t="s">
        <v>119</v>
      </c>
      <c r="D34235" s="107">
        <v>30.01</v>
      </c>
      <c r="E34235" s="107">
        <v>8474</v>
      </c>
    </row>
    <row r="34236" spans="1:5" x14ac:dyDescent="0.3">
      <c r="A34236" s="66">
        <v>42190</v>
      </c>
      <c r="B34236" s="98">
        <v>0.33333333333333331</v>
      </c>
      <c r="C34236" s="107" t="s">
        <v>119</v>
      </c>
      <c r="D34236" s="107">
        <v>30.1</v>
      </c>
      <c r="E34236" s="107">
        <v>8558</v>
      </c>
    </row>
    <row r="34237" spans="1:5" x14ac:dyDescent="0.3">
      <c r="A34237" s="66">
        <v>42190</v>
      </c>
      <c r="B34237" s="98">
        <v>0.34375</v>
      </c>
      <c r="C34237" s="107" t="s">
        <v>119</v>
      </c>
      <c r="D34237" s="107">
        <v>30.16</v>
      </c>
      <c r="E34237" s="107">
        <v>8590</v>
      </c>
    </row>
    <row r="34238" spans="1:5" x14ac:dyDescent="0.3">
      <c r="A34238" s="66">
        <v>42190</v>
      </c>
      <c r="B34238" s="98">
        <v>0.35416666666666669</v>
      </c>
      <c r="C34238" s="107" t="s">
        <v>119</v>
      </c>
      <c r="D34238" s="107">
        <v>30.21</v>
      </c>
      <c r="E34238" s="107">
        <v>8516</v>
      </c>
    </row>
    <row r="34239" spans="1:5" x14ac:dyDescent="0.3">
      <c r="A34239" s="66">
        <v>42190</v>
      </c>
      <c r="B34239" s="98">
        <v>0.36458333333333331</v>
      </c>
      <c r="C34239" s="107" t="s">
        <v>119</v>
      </c>
      <c r="D34239" s="107">
        <v>30.42</v>
      </c>
      <c r="E34239" s="107">
        <v>8520</v>
      </c>
    </row>
    <row r="34240" spans="1:5" x14ac:dyDescent="0.3">
      <c r="A34240" s="66">
        <v>42190</v>
      </c>
      <c r="B34240" s="98">
        <v>0.375</v>
      </c>
      <c r="C34240" s="107" t="s">
        <v>119</v>
      </c>
      <c r="D34240" s="107">
        <v>30.45</v>
      </c>
      <c r="E34240" s="107">
        <v>8636</v>
      </c>
    </row>
    <row r="34241" spans="1:5" x14ac:dyDescent="0.3">
      <c r="A34241" s="66">
        <v>42190</v>
      </c>
      <c r="B34241" s="98">
        <v>0.38541666666666669</v>
      </c>
      <c r="C34241" s="107" t="s">
        <v>119</v>
      </c>
      <c r="D34241" s="107">
        <v>30.59</v>
      </c>
      <c r="E34241" s="107">
        <v>8683</v>
      </c>
    </row>
    <row r="34242" spans="1:5" x14ac:dyDescent="0.3">
      <c r="A34242" s="66">
        <v>42190</v>
      </c>
      <c r="B34242" s="98">
        <v>0.39583333333333331</v>
      </c>
      <c r="C34242" s="107" t="s">
        <v>119</v>
      </c>
      <c r="D34242" s="107">
        <v>30.64</v>
      </c>
      <c r="E34242" s="107">
        <v>8664</v>
      </c>
    </row>
    <row r="34243" spans="1:5" x14ac:dyDescent="0.3">
      <c r="A34243" s="66">
        <v>42190</v>
      </c>
      <c r="B34243" s="98">
        <v>0.40625</v>
      </c>
      <c r="C34243" s="107" t="s">
        <v>119</v>
      </c>
      <c r="D34243" s="107">
        <v>30.62</v>
      </c>
      <c r="E34243" s="107">
        <v>8328</v>
      </c>
    </row>
    <row r="34244" spans="1:5" x14ac:dyDescent="0.3">
      <c r="A34244" s="66">
        <v>42190</v>
      </c>
      <c r="B34244" s="98">
        <v>0.41666666666666669</v>
      </c>
      <c r="C34244" s="107" t="s">
        <v>119</v>
      </c>
      <c r="D34244" s="107">
        <v>30.61</v>
      </c>
      <c r="E34244" s="107">
        <v>7902</v>
      </c>
    </row>
    <row r="34245" spans="1:5" x14ac:dyDescent="0.3">
      <c r="A34245" s="66">
        <v>42190</v>
      </c>
      <c r="B34245" s="98">
        <v>0.42708333333333331</v>
      </c>
      <c r="C34245" s="107" t="s">
        <v>119</v>
      </c>
      <c r="D34245" s="107">
        <v>30.66</v>
      </c>
      <c r="E34245" s="107">
        <v>7637</v>
      </c>
    </row>
    <row r="34246" spans="1:5" x14ac:dyDescent="0.3">
      <c r="A34246" s="66">
        <v>42190</v>
      </c>
      <c r="B34246" s="98">
        <v>0.4375</v>
      </c>
      <c r="C34246" s="107" t="s">
        <v>119</v>
      </c>
      <c r="D34246" s="107">
        <v>30.82</v>
      </c>
      <c r="E34246" s="107">
        <v>7415</v>
      </c>
    </row>
    <row r="34247" spans="1:5" x14ac:dyDescent="0.3">
      <c r="A34247" s="66">
        <v>42190</v>
      </c>
      <c r="B34247" s="98">
        <v>0.44791666666666669</v>
      </c>
      <c r="C34247" s="107" t="s">
        <v>119</v>
      </c>
      <c r="D34247" s="107">
        <v>30.96</v>
      </c>
      <c r="E34247" s="107">
        <v>7399</v>
      </c>
    </row>
    <row r="34248" spans="1:5" x14ac:dyDescent="0.3">
      <c r="A34248" s="66">
        <v>42190</v>
      </c>
      <c r="B34248" s="98">
        <v>0.45833333333333331</v>
      </c>
      <c r="C34248" s="107" t="s">
        <v>119</v>
      </c>
      <c r="D34248" s="107">
        <v>31.09</v>
      </c>
      <c r="E34248" s="107">
        <v>7402</v>
      </c>
    </row>
    <row r="34249" spans="1:5" x14ac:dyDescent="0.3">
      <c r="A34249" s="66">
        <v>42190</v>
      </c>
      <c r="B34249" s="98">
        <v>0.46875</v>
      </c>
      <c r="C34249" s="107" t="s">
        <v>119</v>
      </c>
      <c r="D34249" s="107">
        <v>31.17</v>
      </c>
      <c r="E34249" s="107">
        <v>7436</v>
      </c>
    </row>
    <row r="34250" spans="1:5" x14ac:dyDescent="0.3">
      <c r="A34250" s="66">
        <v>42190</v>
      </c>
      <c r="B34250" s="98">
        <v>0.47916666666666669</v>
      </c>
      <c r="C34250" s="107" t="s">
        <v>119</v>
      </c>
      <c r="D34250" s="107">
        <v>31.32</v>
      </c>
      <c r="E34250" s="107">
        <v>7463</v>
      </c>
    </row>
    <row r="34251" spans="1:5" x14ac:dyDescent="0.3">
      <c r="A34251" s="66">
        <v>42190</v>
      </c>
      <c r="B34251" s="98">
        <v>0.48958333333333331</v>
      </c>
      <c r="C34251" s="107" t="s">
        <v>119</v>
      </c>
      <c r="D34251" s="107">
        <v>31.5</v>
      </c>
      <c r="E34251" s="107">
        <v>7485</v>
      </c>
    </row>
    <row r="34252" spans="1:5" x14ac:dyDescent="0.3">
      <c r="A34252" s="66">
        <v>42190</v>
      </c>
      <c r="B34252" s="98">
        <v>0.5</v>
      </c>
      <c r="C34252" s="107" t="s">
        <v>120</v>
      </c>
      <c r="D34252" s="107">
        <v>31.52</v>
      </c>
      <c r="E34252" s="107">
        <v>7490</v>
      </c>
    </row>
    <row r="34253" spans="1:5" x14ac:dyDescent="0.3">
      <c r="A34253" s="66">
        <v>42190</v>
      </c>
      <c r="B34253" s="98">
        <v>0.51041666666666663</v>
      </c>
      <c r="C34253" s="107" t="s">
        <v>120</v>
      </c>
      <c r="D34253" s="107">
        <v>31.44</v>
      </c>
      <c r="E34253" s="107">
        <v>7535</v>
      </c>
    </row>
    <row r="34254" spans="1:5" x14ac:dyDescent="0.3">
      <c r="A34254" s="66">
        <v>42190</v>
      </c>
      <c r="B34254" s="98">
        <v>0.52083333333333337</v>
      </c>
      <c r="C34254" s="107" t="s">
        <v>120</v>
      </c>
      <c r="D34254" s="107">
        <v>31.87</v>
      </c>
      <c r="E34254" s="107">
        <v>7652</v>
      </c>
    </row>
    <row r="34255" spans="1:5" x14ac:dyDescent="0.3">
      <c r="A34255" s="66">
        <v>42190</v>
      </c>
      <c r="B34255" s="98">
        <v>0.53125</v>
      </c>
      <c r="C34255" s="107" t="s">
        <v>120</v>
      </c>
      <c r="D34255" s="107">
        <v>31.79</v>
      </c>
      <c r="E34255" s="107">
        <v>7994</v>
      </c>
    </row>
    <row r="34256" spans="1:5" x14ac:dyDescent="0.3">
      <c r="A34256" s="66">
        <v>42190</v>
      </c>
      <c r="B34256" s="98">
        <v>4.1666666666666664E-2</v>
      </c>
      <c r="C34256" s="107" t="s">
        <v>120</v>
      </c>
      <c r="D34256" s="107">
        <v>31.84</v>
      </c>
      <c r="E34256" s="107">
        <v>8024</v>
      </c>
    </row>
    <row r="34257" spans="1:5" x14ac:dyDescent="0.3">
      <c r="A34257" s="66">
        <v>42190</v>
      </c>
      <c r="B34257" s="98">
        <v>5.2083333333333336E-2</v>
      </c>
      <c r="C34257" s="107" t="s">
        <v>120</v>
      </c>
      <c r="D34257" s="107">
        <v>31.71</v>
      </c>
      <c r="E34257" s="107">
        <v>9084</v>
      </c>
    </row>
    <row r="34258" spans="1:5" x14ac:dyDescent="0.3">
      <c r="A34258" s="66">
        <v>42190</v>
      </c>
      <c r="B34258" s="98">
        <v>6.25E-2</v>
      </c>
      <c r="C34258" s="107" t="s">
        <v>120</v>
      </c>
      <c r="D34258" s="107">
        <v>31.52</v>
      </c>
      <c r="E34258" s="107">
        <v>10150</v>
      </c>
    </row>
    <row r="34259" spans="1:5" x14ac:dyDescent="0.3">
      <c r="A34259" s="66">
        <v>42190</v>
      </c>
      <c r="B34259" s="98">
        <v>7.2916666666666671E-2</v>
      </c>
      <c r="C34259" s="107" t="s">
        <v>120</v>
      </c>
      <c r="D34259" s="107">
        <v>31.54</v>
      </c>
      <c r="E34259" s="107">
        <v>10660</v>
      </c>
    </row>
    <row r="34260" spans="1:5" x14ac:dyDescent="0.3">
      <c r="A34260" s="66">
        <v>42190</v>
      </c>
      <c r="B34260" s="98">
        <v>8.3333333333333329E-2</v>
      </c>
      <c r="C34260" s="107" t="s">
        <v>120</v>
      </c>
      <c r="D34260" s="107">
        <v>31.69</v>
      </c>
      <c r="E34260" s="107">
        <v>10683</v>
      </c>
    </row>
    <row r="34261" spans="1:5" x14ac:dyDescent="0.3">
      <c r="A34261" s="66">
        <v>42190</v>
      </c>
      <c r="B34261" s="98">
        <v>9.375E-2</v>
      </c>
      <c r="C34261" s="107" t="s">
        <v>120</v>
      </c>
      <c r="D34261" s="107">
        <v>31.75</v>
      </c>
      <c r="E34261" s="107">
        <v>10793</v>
      </c>
    </row>
    <row r="34262" spans="1:5" x14ac:dyDescent="0.3">
      <c r="A34262" s="66">
        <v>42190</v>
      </c>
      <c r="B34262" s="98">
        <v>0.10416666666666667</v>
      </c>
      <c r="C34262" s="107" t="s">
        <v>120</v>
      </c>
      <c r="D34262" s="107">
        <v>31.73</v>
      </c>
      <c r="E34262" s="107">
        <v>11402</v>
      </c>
    </row>
    <row r="34263" spans="1:5" x14ac:dyDescent="0.3">
      <c r="A34263" s="66">
        <v>42190</v>
      </c>
      <c r="B34263" s="98">
        <v>0.11458333333333333</v>
      </c>
      <c r="C34263" s="107" t="s">
        <v>120</v>
      </c>
      <c r="D34263" s="107">
        <v>31.75</v>
      </c>
      <c r="E34263" s="107">
        <v>11651</v>
      </c>
    </row>
    <row r="34264" spans="1:5" x14ac:dyDescent="0.3">
      <c r="A34264" s="66">
        <v>42190</v>
      </c>
      <c r="B34264" s="98">
        <v>0.125</v>
      </c>
      <c r="C34264" s="107" t="s">
        <v>120</v>
      </c>
      <c r="D34264" s="107">
        <v>31.77</v>
      </c>
      <c r="E34264" s="107">
        <v>11944</v>
      </c>
    </row>
    <row r="34265" spans="1:5" x14ac:dyDescent="0.3">
      <c r="A34265" s="66">
        <v>42190</v>
      </c>
      <c r="B34265" s="98">
        <v>0.13541666666666666</v>
      </c>
      <c r="C34265" s="107" t="s">
        <v>120</v>
      </c>
      <c r="D34265" s="107">
        <v>31.79</v>
      </c>
      <c r="E34265" s="107">
        <v>12241</v>
      </c>
    </row>
    <row r="34266" spans="1:5" x14ac:dyDescent="0.3">
      <c r="A34266" s="66">
        <v>42190</v>
      </c>
      <c r="B34266" s="98">
        <v>0.14583333333333334</v>
      </c>
      <c r="C34266" s="107" t="s">
        <v>120</v>
      </c>
      <c r="D34266" s="107">
        <v>31.84</v>
      </c>
      <c r="E34266" s="107">
        <v>12616</v>
      </c>
    </row>
    <row r="34267" spans="1:5" x14ac:dyDescent="0.3">
      <c r="A34267" s="66">
        <v>42190</v>
      </c>
      <c r="B34267" s="98">
        <v>0.15625</v>
      </c>
      <c r="C34267" s="107" t="s">
        <v>120</v>
      </c>
      <c r="D34267" s="107">
        <v>31.91</v>
      </c>
      <c r="E34267" s="107">
        <v>12231</v>
      </c>
    </row>
    <row r="34268" spans="1:5" x14ac:dyDescent="0.3">
      <c r="A34268" s="66">
        <v>42190</v>
      </c>
      <c r="B34268" s="98">
        <v>0.16666666666666666</v>
      </c>
      <c r="C34268" s="107" t="s">
        <v>120</v>
      </c>
      <c r="D34268" s="107">
        <v>32.03</v>
      </c>
      <c r="E34268" s="107">
        <v>12076</v>
      </c>
    </row>
    <row r="34269" spans="1:5" x14ac:dyDescent="0.3">
      <c r="A34269" s="66">
        <v>42190</v>
      </c>
      <c r="B34269" s="98">
        <v>0.17708333333333334</v>
      </c>
      <c r="C34269" s="107" t="s">
        <v>120</v>
      </c>
      <c r="D34269" s="107">
        <v>32.21</v>
      </c>
      <c r="E34269" s="107">
        <v>11518</v>
      </c>
    </row>
    <row r="34270" spans="1:5" x14ac:dyDescent="0.3">
      <c r="A34270" s="66">
        <v>42190</v>
      </c>
      <c r="B34270" s="98">
        <v>0.1875</v>
      </c>
      <c r="C34270" s="107" t="s">
        <v>120</v>
      </c>
      <c r="D34270" s="107">
        <v>32.22</v>
      </c>
      <c r="E34270" s="107">
        <v>11659</v>
      </c>
    </row>
    <row r="34271" spans="1:5" x14ac:dyDescent="0.3">
      <c r="A34271" s="66">
        <v>42190</v>
      </c>
      <c r="B34271" s="98">
        <v>0.19791666666666666</v>
      </c>
      <c r="C34271" s="107" t="s">
        <v>120</v>
      </c>
      <c r="D34271" s="107">
        <v>32.159999999999997</v>
      </c>
      <c r="E34271" s="107">
        <v>11747</v>
      </c>
    </row>
    <row r="34272" spans="1:5" x14ac:dyDescent="0.3">
      <c r="A34272" s="66">
        <v>42190</v>
      </c>
      <c r="B34272" s="98">
        <v>0.20833333333333334</v>
      </c>
      <c r="C34272" s="107" t="s">
        <v>120</v>
      </c>
      <c r="D34272" s="107">
        <v>32.18</v>
      </c>
      <c r="E34272" s="107">
        <v>11661</v>
      </c>
    </row>
    <row r="34273" spans="1:5" x14ac:dyDescent="0.3">
      <c r="A34273" s="66">
        <v>42190</v>
      </c>
      <c r="B34273" s="98">
        <v>0.21875</v>
      </c>
      <c r="C34273" s="107" t="s">
        <v>120</v>
      </c>
      <c r="D34273" s="107">
        <v>32.200000000000003</v>
      </c>
      <c r="E34273" s="107">
        <v>11719</v>
      </c>
    </row>
    <row r="34274" spans="1:5" x14ac:dyDescent="0.3">
      <c r="A34274" s="66">
        <v>42190</v>
      </c>
      <c r="B34274" s="98">
        <v>0.22916666666666666</v>
      </c>
      <c r="C34274" s="107" t="s">
        <v>120</v>
      </c>
      <c r="D34274" s="107">
        <v>32.130000000000003</v>
      </c>
      <c r="E34274" s="107">
        <v>11510</v>
      </c>
    </row>
    <row r="34275" spans="1:5" x14ac:dyDescent="0.3">
      <c r="A34275" s="66">
        <v>42190</v>
      </c>
      <c r="B34275" s="98">
        <v>0.23958333333333334</v>
      </c>
      <c r="C34275" s="107" t="s">
        <v>120</v>
      </c>
      <c r="D34275" s="107">
        <v>32.090000000000003</v>
      </c>
      <c r="E34275" s="107">
        <v>11550</v>
      </c>
    </row>
    <row r="34276" spans="1:5" x14ac:dyDescent="0.3">
      <c r="A34276" s="66">
        <v>42190</v>
      </c>
      <c r="B34276" s="98">
        <v>0.25</v>
      </c>
      <c r="C34276" s="107" t="s">
        <v>120</v>
      </c>
      <c r="D34276" s="107">
        <v>31.99</v>
      </c>
      <c r="E34276" s="107">
        <v>11730</v>
      </c>
    </row>
    <row r="34277" spans="1:5" x14ac:dyDescent="0.3">
      <c r="A34277" s="66">
        <v>42190</v>
      </c>
      <c r="B34277" s="98">
        <v>0.26041666666666669</v>
      </c>
      <c r="C34277" s="107" t="s">
        <v>120</v>
      </c>
      <c r="D34277" s="107">
        <v>31.9</v>
      </c>
      <c r="E34277" s="107">
        <v>12115</v>
      </c>
    </row>
    <row r="34278" spans="1:5" x14ac:dyDescent="0.3">
      <c r="A34278" s="66">
        <v>42190</v>
      </c>
      <c r="B34278" s="98">
        <v>0.27083333333333331</v>
      </c>
      <c r="C34278" s="107" t="s">
        <v>120</v>
      </c>
      <c r="D34278" s="107">
        <v>31.94</v>
      </c>
      <c r="E34278" s="107">
        <v>12390</v>
      </c>
    </row>
    <row r="34279" spans="1:5" x14ac:dyDescent="0.3">
      <c r="A34279" s="66">
        <v>42190</v>
      </c>
      <c r="B34279" s="98">
        <v>0.28125</v>
      </c>
      <c r="C34279" s="107" t="s">
        <v>120</v>
      </c>
      <c r="D34279" s="107">
        <v>31.91</v>
      </c>
      <c r="E34279" s="107">
        <v>12178</v>
      </c>
    </row>
    <row r="34280" spans="1:5" x14ac:dyDescent="0.3">
      <c r="A34280" s="66">
        <v>42190</v>
      </c>
      <c r="B34280" s="98">
        <v>0.29166666666666669</v>
      </c>
      <c r="C34280" s="107" t="s">
        <v>120</v>
      </c>
      <c r="D34280" s="107">
        <v>31.98</v>
      </c>
      <c r="E34280" s="107">
        <v>11875</v>
      </c>
    </row>
    <row r="34281" spans="1:5" x14ac:dyDescent="0.3">
      <c r="A34281" s="66">
        <v>42190</v>
      </c>
      <c r="B34281" s="98">
        <v>0.30208333333333331</v>
      </c>
      <c r="C34281" s="107" t="s">
        <v>120</v>
      </c>
      <c r="D34281" s="107">
        <v>31.98</v>
      </c>
      <c r="E34281" s="107">
        <v>11443</v>
      </c>
    </row>
    <row r="34282" spans="1:5" x14ac:dyDescent="0.3">
      <c r="A34282" s="66">
        <v>42190</v>
      </c>
      <c r="B34282" s="98">
        <v>0.3125</v>
      </c>
      <c r="C34282" s="107" t="s">
        <v>120</v>
      </c>
      <c r="D34282" s="107">
        <v>31.75</v>
      </c>
      <c r="E34282" s="107">
        <v>10156</v>
      </c>
    </row>
    <row r="34283" spans="1:5" x14ac:dyDescent="0.3">
      <c r="A34283" s="66">
        <v>42190</v>
      </c>
      <c r="B34283" s="98">
        <v>0.32291666666666669</v>
      </c>
      <c r="C34283" s="107" t="s">
        <v>120</v>
      </c>
      <c r="D34283" s="107">
        <v>31.53</v>
      </c>
      <c r="E34283" s="107">
        <v>9952</v>
      </c>
    </row>
    <row r="34284" spans="1:5" x14ac:dyDescent="0.3">
      <c r="A34284" s="66">
        <v>42190</v>
      </c>
      <c r="B34284" s="98">
        <v>0.33333333333333331</v>
      </c>
      <c r="C34284" s="107" t="s">
        <v>120</v>
      </c>
      <c r="D34284" s="107">
        <v>31.5</v>
      </c>
      <c r="E34284" s="107">
        <v>10071</v>
      </c>
    </row>
    <row r="34285" spans="1:5" x14ac:dyDescent="0.3">
      <c r="A34285" s="66">
        <v>42190</v>
      </c>
      <c r="B34285" s="98">
        <v>0.34375</v>
      </c>
      <c r="C34285" s="107" t="s">
        <v>120</v>
      </c>
      <c r="D34285" s="107">
        <v>31.39</v>
      </c>
      <c r="E34285" s="107">
        <v>9945</v>
      </c>
    </row>
    <row r="34286" spans="1:5" x14ac:dyDescent="0.3">
      <c r="A34286" s="66">
        <v>42190</v>
      </c>
      <c r="B34286" s="98">
        <v>0.35416666666666669</v>
      </c>
      <c r="C34286" s="107" t="s">
        <v>120</v>
      </c>
      <c r="D34286" s="107">
        <v>31.23</v>
      </c>
      <c r="E34286" s="107">
        <v>9939</v>
      </c>
    </row>
    <row r="34287" spans="1:5" x14ac:dyDescent="0.3">
      <c r="A34287" s="66">
        <v>42190</v>
      </c>
      <c r="B34287" s="98">
        <v>0.36458333333333331</v>
      </c>
      <c r="C34287" s="107" t="s">
        <v>120</v>
      </c>
      <c r="D34287" s="107">
        <v>31.11</v>
      </c>
      <c r="E34287" s="107">
        <v>9828</v>
      </c>
    </row>
    <row r="34288" spans="1:5" x14ac:dyDescent="0.3">
      <c r="A34288" s="66">
        <v>42190</v>
      </c>
      <c r="B34288" s="98">
        <v>0.375</v>
      </c>
      <c r="C34288" s="107" t="s">
        <v>120</v>
      </c>
      <c r="D34288" s="107">
        <v>31.04</v>
      </c>
      <c r="E34288" s="107">
        <v>9654</v>
      </c>
    </row>
    <row r="34289" spans="1:5" x14ac:dyDescent="0.3">
      <c r="A34289" s="66">
        <v>42190</v>
      </c>
      <c r="B34289" s="98">
        <v>0.38541666666666669</v>
      </c>
      <c r="C34289" s="107" t="s">
        <v>120</v>
      </c>
      <c r="D34289" s="107">
        <v>30.9</v>
      </c>
      <c r="E34289" s="107">
        <v>9554</v>
      </c>
    </row>
    <row r="34290" spans="1:5" x14ac:dyDescent="0.3">
      <c r="A34290" s="66">
        <v>42190</v>
      </c>
      <c r="B34290" s="98">
        <v>0.39583333333333331</v>
      </c>
      <c r="C34290" s="107" t="s">
        <v>120</v>
      </c>
      <c r="D34290" s="107">
        <v>29.86</v>
      </c>
      <c r="E34290" s="107">
        <v>8051</v>
      </c>
    </row>
    <row r="34291" spans="1:5" x14ac:dyDescent="0.3">
      <c r="A34291" s="66">
        <v>42190</v>
      </c>
      <c r="B34291" s="98">
        <v>0.40625</v>
      </c>
      <c r="C34291" s="107" t="s">
        <v>120</v>
      </c>
      <c r="D34291" s="107">
        <v>30.17</v>
      </c>
      <c r="E34291" s="107">
        <v>8526</v>
      </c>
    </row>
    <row r="34292" spans="1:5" x14ac:dyDescent="0.3">
      <c r="A34292" s="66">
        <v>42190</v>
      </c>
      <c r="B34292" s="98">
        <v>0.41666666666666669</v>
      </c>
      <c r="C34292" s="107" t="s">
        <v>120</v>
      </c>
      <c r="D34292" s="107">
        <v>30.07</v>
      </c>
      <c r="E34292" s="107">
        <v>8374</v>
      </c>
    </row>
    <row r="34293" spans="1:5" x14ac:dyDescent="0.3">
      <c r="A34293" s="66">
        <v>42190</v>
      </c>
      <c r="B34293" s="98">
        <v>0.42708333333333331</v>
      </c>
      <c r="C34293" s="107" t="s">
        <v>120</v>
      </c>
      <c r="D34293" s="107">
        <v>30.29</v>
      </c>
      <c r="E34293" s="107">
        <v>8727</v>
      </c>
    </row>
    <row r="34294" spans="1:5" x14ac:dyDescent="0.3">
      <c r="A34294" s="66">
        <v>42190</v>
      </c>
      <c r="B34294" s="98">
        <v>0.4375</v>
      </c>
      <c r="C34294" s="107" t="s">
        <v>120</v>
      </c>
      <c r="D34294" s="107">
        <v>30.38</v>
      </c>
      <c r="E34294" s="107">
        <v>8800</v>
      </c>
    </row>
    <row r="34295" spans="1:5" x14ac:dyDescent="0.3">
      <c r="A34295" s="66">
        <v>42190</v>
      </c>
      <c r="B34295" s="98">
        <v>0.44791666666666669</v>
      </c>
      <c r="C34295" s="107" t="s">
        <v>120</v>
      </c>
      <c r="D34295" s="107">
        <v>30.38</v>
      </c>
      <c r="E34295" s="107">
        <v>8719</v>
      </c>
    </row>
    <row r="34296" spans="1:5" x14ac:dyDescent="0.3">
      <c r="A34296" s="66">
        <v>42190</v>
      </c>
      <c r="B34296" s="98">
        <v>0.45833333333333331</v>
      </c>
      <c r="C34296" s="107" t="s">
        <v>120</v>
      </c>
      <c r="D34296" s="107">
        <v>30.04</v>
      </c>
      <c r="E34296" s="107">
        <v>8433</v>
      </c>
    </row>
    <row r="34297" spans="1:5" x14ac:dyDescent="0.3">
      <c r="A34297" s="66">
        <v>42190</v>
      </c>
      <c r="B34297" s="98">
        <v>0.46875</v>
      </c>
      <c r="C34297" s="107" t="s">
        <v>120</v>
      </c>
      <c r="D34297" s="107">
        <v>29.81</v>
      </c>
      <c r="E34297" s="107">
        <v>8184</v>
      </c>
    </row>
    <row r="34298" spans="1:5" x14ac:dyDescent="0.3">
      <c r="A34298" s="66">
        <v>42190</v>
      </c>
      <c r="B34298" s="98">
        <v>0.47916666666666669</v>
      </c>
      <c r="C34298" s="107" t="s">
        <v>120</v>
      </c>
      <c r="D34298" s="107">
        <v>29.96</v>
      </c>
      <c r="E34298" s="107">
        <v>8248</v>
      </c>
    </row>
    <row r="34299" spans="1:5" x14ac:dyDescent="0.3">
      <c r="A34299" s="66">
        <v>42190</v>
      </c>
      <c r="B34299" s="98">
        <v>0.48958333333333331</v>
      </c>
      <c r="C34299" s="107" t="s">
        <v>120</v>
      </c>
      <c r="D34299" s="107">
        <v>30.02</v>
      </c>
      <c r="E34299" s="107">
        <v>8218</v>
      </c>
    </row>
    <row r="34300" spans="1:5" x14ac:dyDescent="0.3">
      <c r="A34300" s="66">
        <v>42191</v>
      </c>
      <c r="B34300" s="98">
        <v>0.5</v>
      </c>
      <c r="C34300" s="107" t="s">
        <v>119</v>
      </c>
      <c r="D34300" s="107">
        <v>30.01</v>
      </c>
      <c r="E34300" s="107">
        <v>8147</v>
      </c>
    </row>
    <row r="34301" spans="1:5" x14ac:dyDescent="0.3">
      <c r="A34301" s="66">
        <v>42191</v>
      </c>
      <c r="B34301" s="98">
        <v>0.51041666666666663</v>
      </c>
      <c r="C34301" s="107" t="s">
        <v>119</v>
      </c>
      <c r="D34301" s="107">
        <v>30.06</v>
      </c>
      <c r="E34301" s="107">
        <v>8188</v>
      </c>
    </row>
    <row r="34302" spans="1:5" x14ac:dyDescent="0.3">
      <c r="A34302" s="66">
        <v>42191</v>
      </c>
      <c r="B34302" s="98">
        <v>0.52083333333333337</v>
      </c>
      <c r="C34302" s="107" t="s">
        <v>119</v>
      </c>
      <c r="D34302" s="107">
        <v>30.03</v>
      </c>
      <c r="E34302" s="107">
        <v>8212</v>
      </c>
    </row>
    <row r="34303" spans="1:5" x14ac:dyDescent="0.3">
      <c r="A34303" s="66">
        <v>42191</v>
      </c>
      <c r="B34303" s="98">
        <v>0.53125</v>
      </c>
      <c r="C34303" s="107" t="s">
        <v>119</v>
      </c>
      <c r="D34303" s="107">
        <v>29.98</v>
      </c>
      <c r="E34303" s="107">
        <v>8136</v>
      </c>
    </row>
    <row r="34304" spans="1:5" x14ac:dyDescent="0.3">
      <c r="A34304" s="66">
        <v>42191</v>
      </c>
      <c r="B34304" s="98">
        <v>4.1666666666666664E-2</v>
      </c>
      <c r="C34304" s="107" t="s">
        <v>119</v>
      </c>
      <c r="D34304" s="107">
        <v>29.92</v>
      </c>
      <c r="E34304" s="107">
        <v>8132</v>
      </c>
    </row>
    <row r="34305" spans="1:5" x14ac:dyDescent="0.3">
      <c r="A34305" s="66">
        <v>42191</v>
      </c>
      <c r="B34305" s="98">
        <v>5.2083333333333336E-2</v>
      </c>
      <c r="C34305" s="107" t="s">
        <v>119</v>
      </c>
      <c r="D34305" s="107">
        <v>29.83</v>
      </c>
      <c r="E34305" s="107">
        <v>8047</v>
      </c>
    </row>
    <row r="34306" spans="1:5" x14ac:dyDescent="0.3">
      <c r="A34306" s="66">
        <v>42191</v>
      </c>
      <c r="B34306" s="98">
        <v>6.25E-2</v>
      </c>
      <c r="C34306" s="107" t="s">
        <v>119</v>
      </c>
      <c r="D34306" s="107">
        <v>29.78</v>
      </c>
      <c r="E34306" s="107">
        <v>8065</v>
      </c>
    </row>
    <row r="34307" spans="1:5" x14ac:dyDescent="0.3">
      <c r="A34307" s="66">
        <v>42191</v>
      </c>
      <c r="B34307" s="98">
        <v>7.2916666666666671E-2</v>
      </c>
      <c r="C34307" s="107" t="s">
        <v>119</v>
      </c>
      <c r="D34307" s="107">
        <v>29.71</v>
      </c>
      <c r="E34307" s="107">
        <v>8029</v>
      </c>
    </row>
    <row r="34308" spans="1:5" x14ac:dyDescent="0.3">
      <c r="A34308" s="66">
        <v>42191</v>
      </c>
      <c r="B34308" s="98">
        <v>8.3333333333333329E-2</v>
      </c>
      <c r="C34308" s="107" t="s">
        <v>119</v>
      </c>
      <c r="D34308" s="107">
        <v>29.63</v>
      </c>
      <c r="E34308" s="107">
        <v>7956</v>
      </c>
    </row>
    <row r="34309" spans="1:5" x14ac:dyDescent="0.3">
      <c r="A34309" s="66">
        <v>42191</v>
      </c>
      <c r="B34309" s="98">
        <v>9.375E-2</v>
      </c>
      <c r="C34309" s="107" t="s">
        <v>119</v>
      </c>
      <c r="D34309" s="107">
        <v>29.54</v>
      </c>
      <c r="E34309" s="107">
        <v>7846</v>
      </c>
    </row>
    <row r="34310" spans="1:5" x14ac:dyDescent="0.3">
      <c r="A34310" s="66">
        <v>42191</v>
      </c>
      <c r="B34310" s="98">
        <v>0.10416666666666667</v>
      </c>
      <c r="C34310" s="107" t="s">
        <v>119</v>
      </c>
      <c r="D34310" s="107">
        <v>29.49</v>
      </c>
      <c r="E34310" s="107">
        <v>7782</v>
      </c>
    </row>
    <row r="34311" spans="1:5" x14ac:dyDescent="0.3">
      <c r="A34311" s="66">
        <v>42191</v>
      </c>
      <c r="B34311" s="98">
        <v>0.11458333333333333</v>
      </c>
      <c r="C34311" s="107" t="s">
        <v>119</v>
      </c>
      <c r="D34311" s="107">
        <v>29.44</v>
      </c>
      <c r="E34311" s="107">
        <v>7674</v>
      </c>
    </row>
    <row r="34312" spans="1:5" x14ac:dyDescent="0.3">
      <c r="A34312" s="66">
        <v>42191</v>
      </c>
      <c r="B34312" s="98">
        <v>0.125</v>
      </c>
      <c r="C34312" s="107" t="s">
        <v>119</v>
      </c>
      <c r="D34312" s="107">
        <v>29.39</v>
      </c>
      <c r="E34312" s="107">
        <v>7411</v>
      </c>
    </row>
    <row r="34313" spans="1:5" x14ac:dyDescent="0.3">
      <c r="A34313" s="66">
        <v>42191</v>
      </c>
      <c r="B34313" s="98">
        <v>0.13541666666666666</v>
      </c>
      <c r="C34313" s="107" t="s">
        <v>119</v>
      </c>
      <c r="D34313" s="107">
        <v>29.43</v>
      </c>
      <c r="E34313" s="107">
        <v>7185</v>
      </c>
    </row>
    <row r="34314" spans="1:5" x14ac:dyDescent="0.3">
      <c r="A34314" s="66">
        <v>42191</v>
      </c>
      <c r="B34314" s="98">
        <v>0.14583333333333334</v>
      </c>
      <c r="C34314" s="107" t="s">
        <v>119</v>
      </c>
      <c r="D34314" s="107">
        <v>29.45</v>
      </c>
      <c r="E34314" s="107">
        <v>7184</v>
      </c>
    </row>
    <row r="34315" spans="1:5" x14ac:dyDescent="0.3">
      <c r="A34315" s="66">
        <v>42191</v>
      </c>
      <c r="B34315" s="98">
        <v>0.15625</v>
      </c>
      <c r="C34315" s="107" t="s">
        <v>119</v>
      </c>
      <c r="D34315" s="107">
        <v>29.52</v>
      </c>
      <c r="E34315" s="107">
        <v>7269</v>
      </c>
    </row>
    <row r="34316" spans="1:5" x14ac:dyDescent="0.3">
      <c r="A34316" s="66">
        <v>42191</v>
      </c>
      <c r="B34316" s="98">
        <v>0.16666666666666666</v>
      </c>
      <c r="C34316" s="107" t="s">
        <v>119</v>
      </c>
      <c r="D34316" s="107">
        <v>29.5</v>
      </c>
      <c r="E34316" s="107">
        <v>7316</v>
      </c>
    </row>
    <row r="34317" spans="1:5" x14ac:dyDescent="0.3">
      <c r="A34317" s="66">
        <v>42191</v>
      </c>
      <c r="B34317" s="98">
        <v>0.17708333333333334</v>
      </c>
      <c r="C34317" s="107" t="s">
        <v>119</v>
      </c>
      <c r="D34317" s="107">
        <v>29.56</v>
      </c>
      <c r="E34317" s="107">
        <v>7390</v>
      </c>
    </row>
    <row r="34318" spans="1:5" x14ac:dyDescent="0.3">
      <c r="A34318" s="66">
        <v>42191</v>
      </c>
      <c r="B34318" s="98">
        <v>0.1875</v>
      </c>
      <c r="C34318" s="107" t="s">
        <v>119</v>
      </c>
      <c r="D34318" s="107">
        <v>29.6</v>
      </c>
      <c r="E34318" s="107">
        <v>7442</v>
      </c>
    </row>
    <row r="34319" spans="1:5" x14ac:dyDescent="0.3">
      <c r="A34319" s="66">
        <v>42191</v>
      </c>
      <c r="B34319" s="98">
        <v>0.19791666666666666</v>
      </c>
      <c r="C34319" s="107" t="s">
        <v>119</v>
      </c>
      <c r="D34319" s="107">
        <v>29.63</v>
      </c>
      <c r="E34319" s="107">
        <v>7519</v>
      </c>
    </row>
    <row r="34320" spans="1:5" x14ac:dyDescent="0.3">
      <c r="A34320" s="66">
        <v>42191</v>
      </c>
      <c r="B34320" s="98">
        <v>0.20833333333333334</v>
      </c>
      <c r="C34320" s="107" t="s">
        <v>119</v>
      </c>
      <c r="D34320" s="107">
        <v>29.65</v>
      </c>
      <c r="E34320" s="107">
        <v>7591</v>
      </c>
    </row>
    <row r="34321" spans="1:5" x14ac:dyDescent="0.3">
      <c r="A34321" s="66">
        <v>42191</v>
      </c>
      <c r="B34321" s="98">
        <v>0.21875</v>
      </c>
      <c r="C34321" s="107" t="s">
        <v>119</v>
      </c>
      <c r="D34321" s="107">
        <v>29.79</v>
      </c>
      <c r="E34321" s="107">
        <v>7871</v>
      </c>
    </row>
    <row r="34322" spans="1:5" x14ac:dyDescent="0.3">
      <c r="A34322" s="66">
        <v>42191</v>
      </c>
      <c r="B34322" s="98">
        <v>0.22916666666666666</v>
      </c>
      <c r="C34322" s="107" t="s">
        <v>119</v>
      </c>
      <c r="D34322" s="107">
        <v>29.78</v>
      </c>
      <c r="E34322" s="107">
        <v>8089</v>
      </c>
    </row>
    <row r="34323" spans="1:5" x14ac:dyDescent="0.3">
      <c r="A34323" s="66">
        <v>42191</v>
      </c>
      <c r="B34323" s="98">
        <v>0.23958333333333334</v>
      </c>
      <c r="C34323" s="107" t="s">
        <v>119</v>
      </c>
      <c r="D34323" s="107">
        <v>29.81</v>
      </c>
      <c r="E34323" s="107">
        <v>8211</v>
      </c>
    </row>
    <row r="34324" spans="1:5" x14ac:dyDescent="0.3">
      <c r="A34324" s="66">
        <v>42191</v>
      </c>
      <c r="B34324" s="98">
        <v>0.25</v>
      </c>
      <c r="C34324" s="107" t="s">
        <v>119</v>
      </c>
      <c r="D34324" s="107">
        <v>29.74</v>
      </c>
      <c r="E34324" s="107">
        <v>8273</v>
      </c>
    </row>
    <row r="34325" spans="1:5" x14ac:dyDescent="0.3">
      <c r="A34325" s="66">
        <v>42191</v>
      </c>
      <c r="B34325" s="98">
        <v>0.26041666666666669</v>
      </c>
      <c r="C34325" s="107" t="s">
        <v>119</v>
      </c>
      <c r="D34325" s="107">
        <v>29.64</v>
      </c>
      <c r="E34325" s="107">
        <v>8271</v>
      </c>
    </row>
    <row r="34326" spans="1:5" x14ac:dyDescent="0.3">
      <c r="A34326" s="66">
        <v>42191</v>
      </c>
      <c r="B34326" s="98">
        <v>0.27083333333333331</v>
      </c>
      <c r="C34326" s="107" t="s">
        <v>119</v>
      </c>
      <c r="D34326" s="107">
        <v>29.36</v>
      </c>
      <c r="E34326" s="107">
        <v>8140</v>
      </c>
    </row>
    <row r="34327" spans="1:5" x14ac:dyDescent="0.3">
      <c r="A34327" s="66">
        <v>42191</v>
      </c>
      <c r="B34327" s="98">
        <v>0.28125</v>
      </c>
      <c r="C34327" s="107" t="s">
        <v>119</v>
      </c>
      <c r="D34327" s="107">
        <v>29.26</v>
      </c>
      <c r="E34327" s="107">
        <v>7879</v>
      </c>
    </row>
    <row r="34328" spans="1:5" x14ac:dyDescent="0.3">
      <c r="A34328" s="66">
        <v>42191</v>
      </c>
      <c r="B34328" s="98">
        <v>0.29166666666666669</v>
      </c>
      <c r="C34328" s="107" t="s">
        <v>119</v>
      </c>
      <c r="D34328" s="107">
        <v>29.36</v>
      </c>
      <c r="E34328" s="107">
        <v>7937</v>
      </c>
    </row>
    <row r="34329" spans="1:5" x14ac:dyDescent="0.3">
      <c r="A34329" s="66">
        <v>42191</v>
      </c>
      <c r="B34329" s="98">
        <v>0.30208333333333331</v>
      </c>
      <c r="C34329" s="107" t="s">
        <v>119</v>
      </c>
      <c r="D34329" s="107">
        <v>29.42</v>
      </c>
      <c r="E34329" s="107">
        <v>8066</v>
      </c>
    </row>
    <row r="34330" spans="1:5" x14ac:dyDescent="0.3">
      <c r="A34330" s="66">
        <v>42191</v>
      </c>
      <c r="B34330" s="98">
        <v>0.3125</v>
      </c>
      <c r="C34330" s="107" t="s">
        <v>119</v>
      </c>
      <c r="D34330" s="107">
        <v>29.42</v>
      </c>
      <c r="E34330" s="107">
        <v>8143</v>
      </c>
    </row>
    <row r="34331" spans="1:5" x14ac:dyDescent="0.3">
      <c r="A34331" s="66">
        <v>42191</v>
      </c>
      <c r="B34331" s="98">
        <v>0.32291666666666669</v>
      </c>
      <c r="C34331" s="107" t="s">
        <v>119</v>
      </c>
      <c r="D34331" s="107">
        <v>29.44</v>
      </c>
      <c r="E34331" s="107">
        <v>8204</v>
      </c>
    </row>
    <row r="34332" spans="1:5" x14ac:dyDescent="0.3">
      <c r="A34332" s="66">
        <v>42191</v>
      </c>
      <c r="B34332" s="98">
        <v>0.33333333333333331</v>
      </c>
      <c r="C34332" s="107" t="s">
        <v>119</v>
      </c>
      <c r="D34332" s="107">
        <v>29.47</v>
      </c>
      <c r="E34332" s="107">
        <v>8143</v>
      </c>
    </row>
    <row r="34333" spans="1:5" x14ac:dyDescent="0.3">
      <c r="A34333" s="66">
        <v>42191</v>
      </c>
      <c r="B34333" s="98">
        <v>0.34375</v>
      </c>
      <c r="C34333" s="107" t="s">
        <v>119</v>
      </c>
      <c r="D34333" s="107">
        <v>29.5</v>
      </c>
      <c r="E34333" s="107">
        <v>8094</v>
      </c>
    </row>
    <row r="34334" spans="1:5" x14ac:dyDescent="0.3">
      <c r="A34334" s="66">
        <v>42191</v>
      </c>
      <c r="B34334" s="98">
        <v>0.35416666666666669</v>
      </c>
      <c r="C34334" s="107" t="s">
        <v>119</v>
      </c>
      <c r="D34334" s="107">
        <v>29.38</v>
      </c>
      <c r="E34334" s="107">
        <v>8079</v>
      </c>
    </row>
    <row r="34335" spans="1:5" x14ac:dyDescent="0.3">
      <c r="A34335" s="66">
        <v>42191</v>
      </c>
      <c r="B34335" s="98">
        <v>0.36458333333333331</v>
      </c>
      <c r="C34335" s="107" t="s">
        <v>119</v>
      </c>
      <c r="D34335" s="107">
        <v>29.31</v>
      </c>
      <c r="E34335" s="107">
        <v>7825</v>
      </c>
    </row>
    <row r="34336" spans="1:5" x14ac:dyDescent="0.3">
      <c r="A34336" s="66">
        <v>42191</v>
      </c>
      <c r="B34336" s="98">
        <v>0.375</v>
      </c>
      <c r="C34336" s="107" t="s">
        <v>119</v>
      </c>
      <c r="D34336" s="107">
        <v>29.37</v>
      </c>
      <c r="E34336" s="107">
        <v>7815</v>
      </c>
    </row>
    <row r="34337" spans="1:5" x14ac:dyDescent="0.3">
      <c r="A34337" s="66">
        <v>42191</v>
      </c>
      <c r="B34337" s="98">
        <v>0.38541666666666669</v>
      </c>
      <c r="C34337" s="107" t="s">
        <v>119</v>
      </c>
      <c r="D34337" s="107">
        <v>29.28</v>
      </c>
      <c r="E34337" s="107">
        <v>7751</v>
      </c>
    </row>
    <row r="34338" spans="1:5" x14ac:dyDescent="0.3">
      <c r="A34338" s="66">
        <v>42191</v>
      </c>
      <c r="B34338" s="98">
        <v>0.39583333333333331</v>
      </c>
      <c r="C34338" s="107" t="s">
        <v>119</v>
      </c>
      <c r="D34338" s="107">
        <v>29.29</v>
      </c>
      <c r="E34338" s="107">
        <v>7473</v>
      </c>
    </row>
    <row r="34339" spans="1:5" x14ac:dyDescent="0.3">
      <c r="A34339" s="66">
        <v>42191</v>
      </c>
      <c r="B34339" s="98">
        <v>0.40625</v>
      </c>
      <c r="C34339" s="107" t="s">
        <v>119</v>
      </c>
      <c r="D34339" s="107">
        <v>29.49</v>
      </c>
      <c r="E34339" s="107">
        <v>7499</v>
      </c>
    </row>
    <row r="34340" spans="1:5" x14ac:dyDescent="0.3">
      <c r="A34340" s="66">
        <v>42191</v>
      </c>
      <c r="B34340" s="98">
        <v>0.41666666666666669</v>
      </c>
      <c r="C34340" s="107" t="s">
        <v>119</v>
      </c>
      <c r="D34340" s="107">
        <v>29.63</v>
      </c>
      <c r="E34340" s="107">
        <v>7494</v>
      </c>
    </row>
    <row r="34341" spans="1:5" x14ac:dyDescent="0.3">
      <c r="A34341" s="66">
        <v>42191</v>
      </c>
      <c r="B34341" s="98">
        <v>0.42708333333333331</v>
      </c>
      <c r="C34341" s="107" t="s">
        <v>119</v>
      </c>
      <c r="D34341" s="107">
        <v>29.81</v>
      </c>
      <c r="E34341" s="107">
        <v>7627</v>
      </c>
    </row>
    <row r="34342" spans="1:5" x14ac:dyDescent="0.3">
      <c r="A34342" s="66">
        <v>42191</v>
      </c>
      <c r="B34342" s="98">
        <v>0.4375</v>
      </c>
      <c r="C34342" s="107" t="s">
        <v>119</v>
      </c>
      <c r="D34342" s="107">
        <v>29.95</v>
      </c>
      <c r="E34342" s="107">
        <v>7602</v>
      </c>
    </row>
    <row r="34343" spans="1:5" x14ac:dyDescent="0.3">
      <c r="A34343" s="66">
        <v>42191</v>
      </c>
      <c r="B34343" s="98">
        <v>0.44791666666666669</v>
      </c>
      <c r="C34343" s="107" t="s">
        <v>119</v>
      </c>
      <c r="D34343" s="107">
        <v>30</v>
      </c>
      <c r="E34343" s="107">
        <v>7328</v>
      </c>
    </row>
    <row r="34344" spans="1:5" x14ac:dyDescent="0.3">
      <c r="A34344" s="66">
        <v>42191</v>
      </c>
      <c r="B34344" s="98">
        <v>0.45833333333333331</v>
      </c>
      <c r="C34344" s="107" t="s">
        <v>119</v>
      </c>
      <c r="D34344" s="107">
        <v>29.97</v>
      </c>
      <c r="E34344" s="107">
        <v>7060</v>
      </c>
    </row>
    <row r="34345" spans="1:5" x14ac:dyDescent="0.3">
      <c r="A34345" s="66">
        <v>42191</v>
      </c>
      <c r="B34345" s="98">
        <v>0.46875</v>
      </c>
      <c r="C34345" s="107" t="s">
        <v>119</v>
      </c>
      <c r="D34345" s="107">
        <v>30.05</v>
      </c>
      <c r="E34345" s="107">
        <v>6834</v>
      </c>
    </row>
    <row r="34346" spans="1:5" x14ac:dyDescent="0.3">
      <c r="A34346" s="66">
        <v>42191</v>
      </c>
      <c r="B34346" s="98">
        <v>0.47916666666666669</v>
      </c>
      <c r="C34346" s="107" t="s">
        <v>119</v>
      </c>
      <c r="D34346" s="107">
        <v>30.21</v>
      </c>
      <c r="E34346" s="107">
        <v>6647</v>
      </c>
    </row>
    <row r="34347" spans="1:5" x14ac:dyDescent="0.3">
      <c r="A34347" s="66">
        <v>42191</v>
      </c>
      <c r="B34347" s="98">
        <v>0.48958333333333331</v>
      </c>
      <c r="C34347" s="107" t="s">
        <v>119</v>
      </c>
      <c r="D34347" s="107">
        <v>30.33</v>
      </c>
      <c r="E34347" s="107">
        <v>6651</v>
      </c>
    </row>
    <row r="34348" spans="1:5" x14ac:dyDescent="0.3">
      <c r="A34348" s="66">
        <v>42191</v>
      </c>
      <c r="B34348" s="98">
        <v>0.5</v>
      </c>
      <c r="C34348" s="107" t="s">
        <v>120</v>
      </c>
      <c r="D34348" s="107">
        <v>30.53</v>
      </c>
      <c r="E34348" s="107">
        <v>6714</v>
      </c>
    </row>
    <row r="34349" spans="1:5" x14ac:dyDescent="0.3">
      <c r="A34349" s="66">
        <v>42191</v>
      </c>
      <c r="B34349" s="98">
        <v>0.51041666666666663</v>
      </c>
      <c r="C34349" s="107" t="s">
        <v>120</v>
      </c>
      <c r="D34349" s="107">
        <v>30.58</v>
      </c>
      <c r="E34349" s="107">
        <v>6812</v>
      </c>
    </row>
    <row r="34350" spans="1:5" x14ac:dyDescent="0.3">
      <c r="A34350" s="66">
        <v>42191</v>
      </c>
      <c r="B34350" s="98">
        <v>0.52083333333333337</v>
      </c>
      <c r="C34350" s="107" t="s">
        <v>120</v>
      </c>
      <c r="D34350" s="107">
        <v>30.56</v>
      </c>
      <c r="E34350" s="107">
        <v>6885</v>
      </c>
    </row>
    <row r="34351" spans="1:5" x14ac:dyDescent="0.3">
      <c r="A34351" s="66">
        <v>42191</v>
      </c>
      <c r="B34351" s="98">
        <v>0.53125</v>
      </c>
      <c r="C34351" s="107" t="s">
        <v>120</v>
      </c>
      <c r="D34351" s="107">
        <v>30.64</v>
      </c>
      <c r="E34351" s="107">
        <v>6957</v>
      </c>
    </row>
    <row r="34352" spans="1:5" x14ac:dyDescent="0.3">
      <c r="A34352" s="66">
        <v>42191</v>
      </c>
      <c r="B34352" s="98">
        <v>4.1666666666666664E-2</v>
      </c>
      <c r="C34352" s="107" t="s">
        <v>120</v>
      </c>
      <c r="D34352" s="107">
        <v>30.71</v>
      </c>
      <c r="E34352" s="107">
        <v>7000</v>
      </c>
    </row>
    <row r="34353" spans="1:5" x14ac:dyDescent="0.3">
      <c r="A34353" s="66">
        <v>42191</v>
      </c>
      <c r="B34353" s="98">
        <v>5.2083333333333336E-2</v>
      </c>
      <c r="C34353" s="107" t="s">
        <v>120</v>
      </c>
      <c r="D34353" s="107">
        <v>30.8</v>
      </c>
      <c r="E34353" s="107">
        <v>7012</v>
      </c>
    </row>
    <row r="34354" spans="1:5" x14ac:dyDescent="0.3">
      <c r="A34354" s="66">
        <v>42191</v>
      </c>
      <c r="B34354" s="98">
        <v>6.25E-2</v>
      </c>
      <c r="C34354" s="107" t="s">
        <v>120</v>
      </c>
      <c r="D34354" s="107">
        <v>30.83</v>
      </c>
      <c r="E34354" s="107">
        <v>7043</v>
      </c>
    </row>
    <row r="34355" spans="1:5" x14ac:dyDescent="0.3">
      <c r="A34355" s="66">
        <v>42191</v>
      </c>
      <c r="B34355" s="98">
        <v>7.2916666666666671E-2</v>
      </c>
      <c r="C34355" s="107" t="s">
        <v>120</v>
      </c>
      <c r="D34355" s="107">
        <v>30.72</v>
      </c>
      <c r="E34355" s="107">
        <v>7068</v>
      </c>
    </row>
    <row r="34356" spans="1:5" x14ac:dyDescent="0.3">
      <c r="A34356" s="66">
        <v>42191</v>
      </c>
      <c r="B34356" s="98">
        <v>8.3333333333333329E-2</v>
      </c>
      <c r="C34356" s="107" t="s">
        <v>120</v>
      </c>
      <c r="D34356" s="107">
        <v>30.78</v>
      </c>
      <c r="E34356" s="107">
        <v>7044</v>
      </c>
    </row>
    <row r="34357" spans="1:5" x14ac:dyDescent="0.3">
      <c r="A34357" s="66">
        <v>42191</v>
      </c>
      <c r="B34357" s="98">
        <v>9.375E-2</v>
      </c>
      <c r="C34357" s="107" t="s">
        <v>120</v>
      </c>
      <c r="D34357" s="107">
        <v>30.91</v>
      </c>
      <c r="E34357" s="107">
        <v>7210</v>
      </c>
    </row>
    <row r="34358" spans="1:5" x14ac:dyDescent="0.3">
      <c r="A34358" s="66">
        <v>42191</v>
      </c>
      <c r="B34358" s="98">
        <v>0.10416666666666667</v>
      </c>
      <c r="C34358" s="107" t="s">
        <v>120</v>
      </c>
      <c r="D34358" s="107">
        <v>31.35</v>
      </c>
      <c r="E34358" s="107">
        <v>7250</v>
      </c>
    </row>
    <row r="34359" spans="1:5" x14ac:dyDescent="0.3">
      <c r="A34359" s="66">
        <v>42191</v>
      </c>
      <c r="B34359" s="98">
        <v>0.11458333333333333</v>
      </c>
      <c r="C34359" s="107" t="s">
        <v>120</v>
      </c>
      <c r="D34359" s="107">
        <v>31.36</v>
      </c>
      <c r="E34359" s="107">
        <v>7261</v>
      </c>
    </row>
    <row r="34360" spans="1:5" x14ac:dyDescent="0.3">
      <c r="A34360" s="66">
        <v>42191</v>
      </c>
      <c r="B34360" s="98">
        <v>0.125</v>
      </c>
      <c r="C34360" s="107" t="s">
        <v>120</v>
      </c>
      <c r="D34360" s="107">
        <v>31.16</v>
      </c>
      <c r="E34360" s="107">
        <v>7501</v>
      </c>
    </row>
    <row r="34361" spans="1:5" x14ac:dyDescent="0.3">
      <c r="A34361" s="66">
        <v>42191</v>
      </c>
      <c r="B34361" s="98">
        <v>0.13541666666666666</v>
      </c>
      <c r="C34361" s="107" t="s">
        <v>120</v>
      </c>
      <c r="D34361" s="107">
        <v>31.15</v>
      </c>
      <c r="E34361" s="107">
        <v>7754</v>
      </c>
    </row>
    <row r="34362" spans="1:5" x14ac:dyDescent="0.3">
      <c r="A34362" s="66">
        <v>42191</v>
      </c>
      <c r="B34362" s="98">
        <v>0.14583333333333334</v>
      </c>
      <c r="C34362" s="107" t="s">
        <v>120</v>
      </c>
      <c r="D34362" s="107">
        <v>31.41</v>
      </c>
      <c r="E34362" s="107">
        <v>7810</v>
      </c>
    </row>
    <row r="34363" spans="1:5" x14ac:dyDescent="0.3">
      <c r="A34363" s="66">
        <v>42191</v>
      </c>
      <c r="B34363" s="98">
        <v>0.15625</v>
      </c>
      <c r="C34363" s="107" t="s">
        <v>120</v>
      </c>
      <c r="D34363" s="107">
        <v>31.67</v>
      </c>
      <c r="E34363" s="107">
        <v>7795</v>
      </c>
    </row>
    <row r="34364" spans="1:5" x14ac:dyDescent="0.3">
      <c r="A34364" s="66">
        <v>42191</v>
      </c>
      <c r="B34364" s="98">
        <v>0.16666666666666666</v>
      </c>
      <c r="C34364" s="107" t="s">
        <v>120</v>
      </c>
      <c r="D34364" s="107">
        <v>31.86</v>
      </c>
      <c r="E34364" s="107">
        <v>7771</v>
      </c>
    </row>
    <row r="34365" spans="1:5" x14ac:dyDescent="0.3">
      <c r="A34365" s="66">
        <v>42191</v>
      </c>
      <c r="B34365" s="98">
        <v>0.17708333333333334</v>
      </c>
      <c r="C34365" s="107" t="s">
        <v>120</v>
      </c>
      <c r="D34365" s="107">
        <v>31.63</v>
      </c>
      <c r="E34365" s="107">
        <v>7866</v>
      </c>
    </row>
    <row r="34366" spans="1:5" x14ac:dyDescent="0.3">
      <c r="A34366" s="66">
        <v>42191</v>
      </c>
      <c r="B34366" s="98">
        <v>0.1875</v>
      </c>
      <c r="C34366" s="107" t="s">
        <v>120</v>
      </c>
      <c r="D34366" s="107">
        <v>31.52</v>
      </c>
      <c r="E34366" s="107">
        <v>8057</v>
      </c>
    </row>
    <row r="34367" spans="1:5" x14ac:dyDescent="0.3">
      <c r="A34367" s="66">
        <v>42191</v>
      </c>
      <c r="B34367" s="98">
        <v>0.19791666666666666</v>
      </c>
      <c r="C34367" s="107" t="s">
        <v>120</v>
      </c>
      <c r="D34367" s="107">
        <v>31.26</v>
      </c>
      <c r="E34367" s="107">
        <v>8046</v>
      </c>
    </row>
    <row r="34368" spans="1:5" x14ac:dyDescent="0.3">
      <c r="A34368" s="66">
        <v>42191</v>
      </c>
      <c r="B34368" s="98">
        <v>0.20833333333333334</v>
      </c>
      <c r="C34368" s="107" t="s">
        <v>120</v>
      </c>
      <c r="D34368" s="107">
        <v>31.18</v>
      </c>
      <c r="E34368" s="107">
        <v>7964</v>
      </c>
    </row>
    <row r="34369" spans="1:5" x14ac:dyDescent="0.3">
      <c r="A34369" s="66">
        <v>42191</v>
      </c>
      <c r="B34369" s="98">
        <v>0.21875</v>
      </c>
      <c r="C34369" s="107" t="s">
        <v>120</v>
      </c>
      <c r="D34369" s="107">
        <v>31.13</v>
      </c>
      <c r="E34369" s="107">
        <v>7947</v>
      </c>
    </row>
    <row r="34370" spans="1:5" x14ac:dyDescent="0.3">
      <c r="A34370" s="66">
        <v>42191</v>
      </c>
      <c r="B34370" s="98">
        <v>0.22916666666666666</v>
      </c>
      <c r="C34370" s="107" t="s">
        <v>120</v>
      </c>
      <c r="D34370" s="107">
        <v>31.05</v>
      </c>
      <c r="E34370" s="107">
        <v>8089</v>
      </c>
    </row>
    <row r="34371" spans="1:5" x14ac:dyDescent="0.3">
      <c r="A34371" s="66">
        <v>42191</v>
      </c>
      <c r="B34371" s="98">
        <v>0.23958333333333334</v>
      </c>
      <c r="C34371" s="107" t="s">
        <v>120</v>
      </c>
      <c r="D34371" s="107">
        <v>31.11</v>
      </c>
      <c r="E34371" s="107">
        <v>8149</v>
      </c>
    </row>
    <row r="34372" spans="1:5" x14ac:dyDescent="0.3">
      <c r="A34372" s="66">
        <v>42191</v>
      </c>
      <c r="B34372" s="98">
        <v>0.25</v>
      </c>
      <c r="C34372" s="107" t="s">
        <v>120</v>
      </c>
      <c r="D34372" s="107">
        <v>31.02</v>
      </c>
      <c r="E34372" s="107">
        <v>8566</v>
      </c>
    </row>
    <row r="34373" spans="1:5" x14ac:dyDescent="0.3">
      <c r="A34373" s="66">
        <v>42191</v>
      </c>
      <c r="B34373" s="98">
        <v>0.26041666666666669</v>
      </c>
      <c r="C34373" s="107" t="s">
        <v>120</v>
      </c>
      <c r="D34373" s="107">
        <v>30.9</v>
      </c>
      <c r="E34373" s="107">
        <v>8387</v>
      </c>
    </row>
    <row r="34374" spans="1:5" x14ac:dyDescent="0.3">
      <c r="A34374" s="66">
        <v>42191</v>
      </c>
      <c r="B34374" s="98">
        <v>0.27083333333333331</v>
      </c>
      <c r="C34374" s="107" t="s">
        <v>120</v>
      </c>
      <c r="D34374" s="107">
        <v>30.9</v>
      </c>
      <c r="E34374" s="107">
        <v>8686</v>
      </c>
    </row>
    <row r="34375" spans="1:5" x14ac:dyDescent="0.3">
      <c r="A34375" s="66">
        <v>42191</v>
      </c>
      <c r="B34375" s="98">
        <v>0.28125</v>
      </c>
      <c r="C34375" s="107" t="s">
        <v>120</v>
      </c>
      <c r="D34375" s="107">
        <v>30.87</v>
      </c>
      <c r="E34375" s="107">
        <v>8747</v>
      </c>
    </row>
    <row r="34376" spans="1:5" x14ac:dyDescent="0.3">
      <c r="A34376" s="66">
        <v>42191</v>
      </c>
      <c r="B34376" s="98">
        <v>0.29166666666666669</v>
      </c>
      <c r="C34376" s="107" t="s">
        <v>120</v>
      </c>
      <c r="D34376" s="107">
        <v>30.78</v>
      </c>
      <c r="E34376" s="107">
        <v>8792</v>
      </c>
    </row>
    <row r="34377" spans="1:5" x14ac:dyDescent="0.3">
      <c r="A34377" s="66">
        <v>42191</v>
      </c>
      <c r="B34377" s="98">
        <v>0.30208333333333331</v>
      </c>
      <c r="C34377" s="107" t="s">
        <v>120</v>
      </c>
      <c r="D34377" s="107">
        <v>30.72</v>
      </c>
      <c r="E34377" s="107">
        <v>8647</v>
      </c>
    </row>
    <row r="34378" spans="1:5" x14ac:dyDescent="0.3">
      <c r="A34378" s="66">
        <v>42191</v>
      </c>
      <c r="B34378" s="98">
        <v>0.3125</v>
      </c>
      <c r="C34378" s="107" t="s">
        <v>120</v>
      </c>
      <c r="D34378" s="107">
        <v>30.76</v>
      </c>
      <c r="E34378" s="107">
        <v>8555</v>
      </c>
    </row>
    <row r="34379" spans="1:5" x14ac:dyDescent="0.3">
      <c r="A34379" s="66">
        <v>42191</v>
      </c>
      <c r="B34379" s="98">
        <v>0.32291666666666669</v>
      </c>
      <c r="C34379" s="107" t="s">
        <v>120</v>
      </c>
      <c r="D34379" s="107">
        <v>30.69</v>
      </c>
      <c r="E34379" s="107">
        <v>8499</v>
      </c>
    </row>
    <row r="34380" spans="1:5" x14ac:dyDescent="0.3">
      <c r="A34380" s="66">
        <v>42191</v>
      </c>
      <c r="B34380" s="98">
        <v>0.33333333333333331</v>
      </c>
      <c r="C34380" s="107" t="s">
        <v>120</v>
      </c>
      <c r="D34380" s="107">
        <v>30.67</v>
      </c>
      <c r="E34380" s="107">
        <v>8417</v>
      </c>
    </row>
    <row r="34381" spans="1:5" x14ac:dyDescent="0.3">
      <c r="A34381" s="66">
        <v>42191</v>
      </c>
      <c r="B34381" s="98">
        <v>0.34375</v>
      </c>
      <c r="C34381" s="107" t="s">
        <v>120</v>
      </c>
      <c r="D34381" s="107">
        <v>30.59</v>
      </c>
      <c r="E34381" s="107">
        <v>8389</v>
      </c>
    </row>
    <row r="34382" spans="1:5" x14ac:dyDescent="0.3">
      <c r="A34382" s="66">
        <v>42191</v>
      </c>
      <c r="B34382" s="98">
        <v>0.35416666666666669</v>
      </c>
      <c r="C34382" s="107" t="s">
        <v>120</v>
      </c>
      <c r="D34382" s="107">
        <v>30.48</v>
      </c>
      <c r="E34382" s="107">
        <v>8331</v>
      </c>
    </row>
    <row r="34383" spans="1:5" x14ac:dyDescent="0.3">
      <c r="A34383" s="66">
        <v>42191</v>
      </c>
      <c r="B34383" s="98">
        <v>0.36458333333333331</v>
      </c>
      <c r="C34383" s="107" t="s">
        <v>120</v>
      </c>
      <c r="D34383" s="107">
        <v>30.57</v>
      </c>
      <c r="E34383" s="107">
        <v>8155</v>
      </c>
    </row>
    <row r="34384" spans="1:5" x14ac:dyDescent="0.3">
      <c r="A34384" s="66">
        <v>42191</v>
      </c>
      <c r="B34384" s="98">
        <v>0.375</v>
      </c>
      <c r="C34384" s="107" t="s">
        <v>120</v>
      </c>
      <c r="D34384" s="107">
        <v>30.64</v>
      </c>
      <c r="E34384" s="107">
        <v>8112</v>
      </c>
    </row>
    <row r="34385" spans="1:5" x14ac:dyDescent="0.3">
      <c r="A34385" s="66">
        <v>42191</v>
      </c>
      <c r="B34385" s="98">
        <v>0.38541666666666669</v>
      </c>
      <c r="C34385" s="107" t="s">
        <v>120</v>
      </c>
      <c r="D34385" s="107">
        <v>30.58</v>
      </c>
      <c r="E34385" s="107">
        <v>8097</v>
      </c>
    </row>
    <row r="34386" spans="1:5" x14ac:dyDescent="0.3">
      <c r="A34386" s="66">
        <v>42191</v>
      </c>
      <c r="B34386" s="98">
        <v>0.39583333333333331</v>
      </c>
      <c r="C34386" s="107" t="s">
        <v>120</v>
      </c>
      <c r="D34386" s="107">
        <v>30.64</v>
      </c>
      <c r="E34386" s="107">
        <v>8214</v>
      </c>
    </row>
    <row r="34387" spans="1:5" x14ac:dyDescent="0.3">
      <c r="A34387" s="66">
        <v>42191</v>
      </c>
      <c r="B34387" s="98">
        <v>0.40625</v>
      </c>
      <c r="C34387" s="107" t="s">
        <v>120</v>
      </c>
      <c r="D34387" s="107">
        <v>30.59</v>
      </c>
      <c r="E34387" s="107">
        <v>8348</v>
      </c>
    </row>
    <row r="34388" spans="1:5" x14ac:dyDescent="0.3">
      <c r="A34388" s="66">
        <v>42191</v>
      </c>
      <c r="B34388" s="98">
        <v>0.41666666666666669</v>
      </c>
      <c r="C34388" s="107" t="s">
        <v>120</v>
      </c>
      <c r="D34388" s="107">
        <v>30.49</v>
      </c>
      <c r="E34388" s="107">
        <v>8330</v>
      </c>
    </row>
    <row r="34389" spans="1:5" x14ac:dyDescent="0.3">
      <c r="A34389" s="66">
        <v>42191</v>
      </c>
      <c r="B34389" s="98">
        <v>0.42708333333333331</v>
      </c>
      <c r="C34389" s="107" t="s">
        <v>120</v>
      </c>
      <c r="D34389" s="107">
        <v>30.44</v>
      </c>
      <c r="E34389" s="107">
        <v>8256</v>
      </c>
    </row>
    <row r="34390" spans="1:5" x14ac:dyDescent="0.3">
      <c r="A34390" s="66">
        <v>42191</v>
      </c>
      <c r="B34390" s="98">
        <v>0.4375</v>
      </c>
      <c r="C34390" s="107" t="s">
        <v>120</v>
      </c>
      <c r="D34390" s="107">
        <v>30.42</v>
      </c>
      <c r="E34390" s="107">
        <v>8108</v>
      </c>
    </row>
    <row r="34391" spans="1:5" x14ac:dyDescent="0.3">
      <c r="A34391" s="66">
        <v>42191</v>
      </c>
      <c r="B34391" s="98">
        <v>0.44791666666666669</v>
      </c>
      <c r="C34391" s="107" t="s">
        <v>120</v>
      </c>
      <c r="D34391" s="107">
        <v>30.36</v>
      </c>
      <c r="E34391" s="107">
        <v>7999</v>
      </c>
    </row>
    <row r="34392" spans="1:5" x14ac:dyDescent="0.3">
      <c r="A34392" s="66">
        <v>42191</v>
      </c>
      <c r="B34392" s="98">
        <v>0.45833333333333331</v>
      </c>
      <c r="C34392" s="107" t="s">
        <v>120</v>
      </c>
      <c r="D34392" s="107">
        <v>30.36</v>
      </c>
      <c r="E34392" s="107">
        <v>7754</v>
      </c>
    </row>
    <row r="34393" spans="1:5" x14ac:dyDescent="0.3">
      <c r="A34393" s="66">
        <v>42191</v>
      </c>
      <c r="B34393" s="98">
        <v>0.46875</v>
      </c>
      <c r="C34393" s="107" t="s">
        <v>120</v>
      </c>
      <c r="D34393" s="107">
        <v>30.29</v>
      </c>
      <c r="E34393" s="107">
        <v>7517</v>
      </c>
    </row>
    <row r="34394" spans="1:5" x14ac:dyDescent="0.3">
      <c r="A34394" s="66">
        <v>42191</v>
      </c>
      <c r="B34394" s="98">
        <v>0.47916666666666669</v>
      </c>
      <c r="C34394" s="107" t="s">
        <v>120</v>
      </c>
      <c r="D34394" s="107">
        <v>30.22</v>
      </c>
      <c r="E34394" s="107">
        <v>7303</v>
      </c>
    </row>
    <row r="34395" spans="1:5" x14ac:dyDescent="0.3">
      <c r="A34395" s="66">
        <v>42191</v>
      </c>
      <c r="B34395" s="98">
        <v>0.48958333333333331</v>
      </c>
      <c r="C34395" s="107" t="s">
        <v>120</v>
      </c>
      <c r="D34395" s="107">
        <v>30.18</v>
      </c>
      <c r="E34395" s="107">
        <v>7231</v>
      </c>
    </row>
    <row r="34396" spans="1:5" x14ac:dyDescent="0.3">
      <c r="A34396" s="66">
        <v>42192</v>
      </c>
      <c r="B34396" s="98">
        <v>0.5</v>
      </c>
      <c r="C34396" s="107" t="s">
        <v>119</v>
      </c>
      <c r="D34396" s="107">
        <v>30.15</v>
      </c>
      <c r="E34396" s="107">
        <v>7203</v>
      </c>
    </row>
    <row r="34397" spans="1:5" x14ac:dyDescent="0.3">
      <c r="A34397" s="66">
        <v>42192</v>
      </c>
      <c r="B34397" s="98">
        <v>0.51041666666666663</v>
      </c>
      <c r="C34397" s="107" t="s">
        <v>119</v>
      </c>
      <c r="D34397" s="107">
        <v>30.11</v>
      </c>
      <c r="E34397" s="107">
        <v>7271</v>
      </c>
    </row>
    <row r="34398" spans="1:5" x14ac:dyDescent="0.3">
      <c r="A34398" s="66">
        <v>42192</v>
      </c>
      <c r="B34398" s="98">
        <v>0.52083333333333337</v>
      </c>
      <c r="C34398" s="107" t="s">
        <v>119</v>
      </c>
      <c r="D34398" s="107">
        <v>30.08</v>
      </c>
      <c r="E34398" s="107">
        <v>7349</v>
      </c>
    </row>
    <row r="34399" spans="1:5" x14ac:dyDescent="0.3">
      <c r="A34399" s="66">
        <v>42192</v>
      </c>
      <c r="B34399" s="98">
        <v>0.53125</v>
      </c>
      <c r="C34399" s="107" t="s">
        <v>119</v>
      </c>
      <c r="D34399" s="107">
        <v>30.05</v>
      </c>
      <c r="E34399" s="107">
        <v>7414</v>
      </c>
    </row>
    <row r="34400" spans="1:5" x14ac:dyDescent="0.3">
      <c r="A34400" s="66">
        <v>42192</v>
      </c>
      <c r="B34400" s="98">
        <v>4.1666666666666664E-2</v>
      </c>
      <c r="C34400" s="107" t="s">
        <v>119</v>
      </c>
      <c r="D34400" s="107">
        <v>30.02</v>
      </c>
      <c r="E34400" s="107">
        <v>7455</v>
      </c>
    </row>
    <row r="34401" spans="1:5" x14ac:dyDescent="0.3">
      <c r="A34401" s="66">
        <v>42192</v>
      </c>
      <c r="B34401" s="98">
        <v>5.2083333333333336E-2</v>
      </c>
      <c r="C34401" s="107" t="s">
        <v>119</v>
      </c>
      <c r="D34401" s="107">
        <v>29.93</v>
      </c>
      <c r="E34401" s="107">
        <v>7390</v>
      </c>
    </row>
    <row r="34402" spans="1:5" x14ac:dyDescent="0.3">
      <c r="A34402" s="66">
        <v>42192</v>
      </c>
      <c r="B34402" s="98">
        <v>6.25E-2</v>
      </c>
      <c r="C34402" s="107" t="s">
        <v>119</v>
      </c>
      <c r="D34402" s="107">
        <v>29.83</v>
      </c>
      <c r="E34402" s="107">
        <v>7150</v>
      </c>
    </row>
    <row r="34403" spans="1:5" x14ac:dyDescent="0.3">
      <c r="A34403" s="66">
        <v>42192</v>
      </c>
      <c r="B34403" s="98">
        <v>7.2916666666666671E-2</v>
      </c>
      <c r="C34403" s="107" t="s">
        <v>119</v>
      </c>
      <c r="D34403" s="107">
        <v>29.75</v>
      </c>
      <c r="E34403" s="107">
        <v>6913</v>
      </c>
    </row>
    <row r="34404" spans="1:5" x14ac:dyDescent="0.3">
      <c r="A34404" s="66">
        <v>42192</v>
      </c>
      <c r="B34404" s="98">
        <v>8.3333333333333329E-2</v>
      </c>
      <c r="C34404" s="107" t="s">
        <v>119</v>
      </c>
      <c r="D34404" s="107">
        <v>29.8</v>
      </c>
      <c r="E34404" s="107">
        <v>6730</v>
      </c>
    </row>
    <row r="34405" spans="1:5" x14ac:dyDescent="0.3">
      <c r="A34405" s="66">
        <v>42192</v>
      </c>
      <c r="B34405" s="98">
        <v>9.375E-2</v>
      </c>
      <c r="C34405" s="107" t="s">
        <v>119</v>
      </c>
      <c r="D34405" s="107">
        <v>29.85</v>
      </c>
      <c r="E34405" s="107">
        <v>6532</v>
      </c>
    </row>
    <row r="34406" spans="1:5" x14ac:dyDescent="0.3">
      <c r="A34406" s="66">
        <v>42192</v>
      </c>
      <c r="B34406" s="98">
        <v>0.10416666666666667</v>
      </c>
      <c r="C34406" s="107" t="s">
        <v>119</v>
      </c>
      <c r="D34406" s="107">
        <v>29.87</v>
      </c>
      <c r="E34406" s="107">
        <v>6341</v>
      </c>
    </row>
    <row r="34407" spans="1:5" x14ac:dyDescent="0.3">
      <c r="A34407" s="66">
        <v>42192</v>
      </c>
      <c r="B34407" s="98">
        <v>0.11458333333333333</v>
      </c>
      <c r="C34407" s="107" t="s">
        <v>119</v>
      </c>
      <c r="D34407" s="107">
        <v>29.86</v>
      </c>
      <c r="E34407" s="107">
        <v>6193</v>
      </c>
    </row>
    <row r="34408" spans="1:5" x14ac:dyDescent="0.3">
      <c r="A34408" s="66">
        <v>42192</v>
      </c>
      <c r="B34408" s="98">
        <v>0.125</v>
      </c>
      <c r="C34408" s="107" t="s">
        <v>119</v>
      </c>
      <c r="D34408" s="107">
        <v>29.82</v>
      </c>
      <c r="E34408" s="107">
        <v>6082</v>
      </c>
    </row>
    <row r="34409" spans="1:5" x14ac:dyDescent="0.3">
      <c r="A34409" s="66">
        <v>42192</v>
      </c>
      <c r="B34409" s="98">
        <v>0.13541666666666666</v>
      </c>
      <c r="C34409" s="107" t="s">
        <v>119</v>
      </c>
      <c r="D34409" s="107">
        <v>29.8</v>
      </c>
      <c r="E34409" s="107">
        <v>5991</v>
      </c>
    </row>
    <row r="34410" spans="1:5" x14ac:dyDescent="0.3">
      <c r="A34410" s="66">
        <v>42192</v>
      </c>
      <c r="B34410" s="98">
        <v>0.14583333333333334</v>
      </c>
      <c r="C34410" s="107" t="s">
        <v>119</v>
      </c>
      <c r="D34410" s="107">
        <v>29.82</v>
      </c>
      <c r="E34410" s="107">
        <v>6102</v>
      </c>
    </row>
    <row r="34411" spans="1:5" x14ac:dyDescent="0.3">
      <c r="A34411" s="66">
        <v>42192</v>
      </c>
      <c r="B34411" s="98">
        <v>0.15625</v>
      </c>
      <c r="C34411" s="107" t="s">
        <v>119</v>
      </c>
      <c r="D34411" s="107">
        <v>29.78</v>
      </c>
      <c r="E34411" s="107">
        <v>6243</v>
      </c>
    </row>
    <row r="34412" spans="1:5" x14ac:dyDescent="0.3">
      <c r="A34412" s="66">
        <v>42192</v>
      </c>
      <c r="B34412" s="98">
        <v>0.16666666666666666</v>
      </c>
      <c r="C34412" s="107" t="s">
        <v>119</v>
      </c>
      <c r="D34412" s="107">
        <v>29.74</v>
      </c>
      <c r="E34412" s="107">
        <v>6252</v>
      </c>
    </row>
    <row r="34413" spans="1:5" x14ac:dyDescent="0.3">
      <c r="A34413" s="66">
        <v>42192</v>
      </c>
      <c r="B34413" s="98">
        <v>0.17708333333333334</v>
      </c>
      <c r="C34413" s="107" t="s">
        <v>119</v>
      </c>
      <c r="D34413" s="107">
        <v>29.8</v>
      </c>
      <c r="E34413" s="107">
        <v>6618</v>
      </c>
    </row>
    <row r="34414" spans="1:5" x14ac:dyDescent="0.3">
      <c r="A34414" s="66">
        <v>42192</v>
      </c>
      <c r="B34414" s="98">
        <v>0.1875</v>
      </c>
      <c r="C34414" s="107" t="s">
        <v>119</v>
      </c>
      <c r="D34414" s="107">
        <v>29.76</v>
      </c>
      <c r="E34414" s="107">
        <v>6704</v>
      </c>
    </row>
    <row r="34415" spans="1:5" x14ac:dyDescent="0.3">
      <c r="A34415" s="66">
        <v>42192</v>
      </c>
      <c r="B34415" s="98">
        <v>0.19791666666666666</v>
      </c>
      <c r="C34415" s="107" t="s">
        <v>119</v>
      </c>
      <c r="D34415" s="107">
        <v>29.75</v>
      </c>
      <c r="E34415" s="107">
        <v>6824</v>
      </c>
    </row>
    <row r="34416" spans="1:5" x14ac:dyDescent="0.3">
      <c r="A34416" s="66">
        <v>42192</v>
      </c>
      <c r="B34416" s="98">
        <v>0.20833333333333334</v>
      </c>
      <c r="C34416" s="107" t="s">
        <v>119</v>
      </c>
      <c r="D34416" s="107">
        <v>29.67</v>
      </c>
      <c r="E34416" s="107">
        <v>6853</v>
      </c>
    </row>
    <row r="34417" spans="1:5" x14ac:dyDescent="0.3">
      <c r="A34417" s="66">
        <v>42192</v>
      </c>
      <c r="B34417" s="98">
        <v>0.21875</v>
      </c>
      <c r="C34417" s="107" t="s">
        <v>119</v>
      </c>
      <c r="D34417" s="107">
        <v>29.64</v>
      </c>
      <c r="E34417" s="107">
        <v>7004</v>
      </c>
    </row>
    <row r="34418" spans="1:5" x14ac:dyDescent="0.3">
      <c r="A34418" s="66">
        <v>42192</v>
      </c>
      <c r="B34418" s="98">
        <v>0.22916666666666666</v>
      </c>
      <c r="C34418" s="107" t="s">
        <v>119</v>
      </c>
      <c r="D34418" s="107">
        <v>29.6</v>
      </c>
      <c r="E34418" s="107">
        <v>6983</v>
      </c>
    </row>
    <row r="34419" spans="1:5" x14ac:dyDescent="0.3">
      <c r="A34419" s="66">
        <v>42192</v>
      </c>
      <c r="B34419" s="98">
        <v>0.23958333333333334</v>
      </c>
      <c r="C34419" s="107" t="s">
        <v>119</v>
      </c>
      <c r="D34419" s="107">
        <v>29.56</v>
      </c>
      <c r="E34419" s="107">
        <v>7050</v>
      </c>
    </row>
    <row r="34420" spans="1:5" x14ac:dyDescent="0.3">
      <c r="A34420" s="66">
        <v>42192</v>
      </c>
      <c r="B34420" s="98">
        <v>0.25</v>
      </c>
      <c r="C34420" s="107" t="s">
        <v>119</v>
      </c>
      <c r="D34420" s="107">
        <v>29.52</v>
      </c>
      <c r="E34420" s="107">
        <v>7102</v>
      </c>
    </row>
    <row r="34421" spans="1:5" x14ac:dyDescent="0.3">
      <c r="A34421" s="66">
        <v>42192</v>
      </c>
      <c r="B34421" s="98">
        <v>0.26041666666666669</v>
      </c>
      <c r="C34421" s="107" t="s">
        <v>119</v>
      </c>
      <c r="D34421" s="107">
        <v>29.52</v>
      </c>
      <c r="E34421" s="107">
        <v>7196</v>
      </c>
    </row>
    <row r="34422" spans="1:5" x14ac:dyDescent="0.3">
      <c r="A34422" s="66">
        <v>42192</v>
      </c>
      <c r="B34422" s="98">
        <v>0.27083333333333331</v>
      </c>
      <c r="C34422" s="107" t="s">
        <v>119</v>
      </c>
      <c r="D34422" s="107">
        <v>29.43</v>
      </c>
      <c r="E34422" s="107">
        <v>7156</v>
      </c>
    </row>
    <row r="34423" spans="1:5" x14ac:dyDescent="0.3">
      <c r="A34423" s="66">
        <v>42192</v>
      </c>
      <c r="B34423" s="98">
        <v>0.28125</v>
      </c>
      <c r="C34423" s="107" t="s">
        <v>119</v>
      </c>
      <c r="D34423" s="107">
        <v>29.27</v>
      </c>
      <c r="E34423" s="107">
        <v>6700</v>
      </c>
    </row>
    <row r="34424" spans="1:5" x14ac:dyDescent="0.3">
      <c r="A34424" s="66">
        <v>42192</v>
      </c>
      <c r="B34424" s="98">
        <v>0.29166666666666669</v>
      </c>
      <c r="C34424" s="107" t="s">
        <v>119</v>
      </c>
      <c r="D34424" s="107">
        <v>29.33</v>
      </c>
      <c r="E34424" s="107">
        <v>6828</v>
      </c>
    </row>
    <row r="34425" spans="1:5" x14ac:dyDescent="0.3">
      <c r="A34425" s="66">
        <v>42192</v>
      </c>
      <c r="B34425" s="98">
        <v>0.30208333333333331</v>
      </c>
      <c r="C34425" s="107" t="s">
        <v>119</v>
      </c>
      <c r="D34425" s="107">
        <v>29.33</v>
      </c>
      <c r="E34425" s="107">
        <v>6929</v>
      </c>
    </row>
    <row r="34426" spans="1:5" x14ac:dyDescent="0.3">
      <c r="A34426" s="66">
        <v>42192</v>
      </c>
      <c r="B34426" s="98">
        <v>0.3125</v>
      </c>
      <c r="C34426" s="107" t="s">
        <v>119</v>
      </c>
      <c r="D34426" s="107">
        <v>29.25</v>
      </c>
      <c r="E34426" s="107">
        <v>6994</v>
      </c>
    </row>
    <row r="34427" spans="1:5" x14ac:dyDescent="0.3">
      <c r="A34427" s="66">
        <v>42192</v>
      </c>
      <c r="B34427" s="98">
        <v>0.32291666666666669</v>
      </c>
      <c r="C34427" s="107" t="s">
        <v>119</v>
      </c>
      <c r="D34427" s="107">
        <v>29.31</v>
      </c>
      <c r="E34427" s="107">
        <v>7143</v>
      </c>
    </row>
    <row r="34428" spans="1:5" x14ac:dyDescent="0.3">
      <c r="A34428" s="66">
        <v>42192</v>
      </c>
      <c r="B34428" s="98">
        <v>0.33333333333333331</v>
      </c>
      <c r="C34428" s="107" t="s">
        <v>119</v>
      </c>
      <c r="D34428" s="107">
        <v>29.31</v>
      </c>
      <c r="E34428" s="107">
        <v>7183</v>
      </c>
    </row>
    <row r="34429" spans="1:5" x14ac:dyDescent="0.3">
      <c r="A34429" s="66">
        <v>42192</v>
      </c>
      <c r="B34429" s="98">
        <v>0.34375</v>
      </c>
      <c r="C34429" s="107" t="s">
        <v>119</v>
      </c>
      <c r="D34429" s="107">
        <v>29.3</v>
      </c>
      <c r="E34429" s="107">
        <v>7148</v>
      </c>
    </row>
    <row r="34430" spans="1:5" x14ac:dyDescent="0.3">
      <c r="A34430" s="66">
        <v>42192</v>
      </c>
      <c r="B34430" s="98">
        <v>0.35416666666666669</v>
      </c>
      <c r="C34430" s="107" t="s">
        <v>119</v>
      </c>
      <c r="D34430" s="107">
        <v>29.34</v>
      </c>
      <c r="E34430" s="107">
        <v>7108</v>
      </c>
    </row>
    <row r="34431" spans="1:5" x14ac:dyDescent="0.3">
      <c r="A34431" s="66">
        <v>42192</v>
      </c>
      <c r="B34431" s="98">
        <v>0.36458333333333331</v>
      </c>
      <c r="C34431" s="107" t="s">
        <v>119</v>
      </c>
      <c r="D34431" s="107">
        <v>29.39</v>
      </c>
      <c r="E34431" s="107">
        <v>7077</v>
      </c>
    </row>
    <row r="34432" spans="1:5" x14ac:dyDescent="0.3">
      <c r="A34432" s="66">
        <v>42192</v>
      </c>
      <c r="B34432" s="98">
        <v>0.375</v>
      </c>
      <c r="C34432" s="107" t="s">
        <v>119</v>
      </c>
      <c r="D34432" s="107">
        <v>29.41</v>
      </c>
      <c r="E34432" s="107">
        <v>7052</v>
      </c>
    </row>
    <row r="34433" spans="1:5" x14ac:dyDescent="0.3">
      <c r="A34433" s="66">
        <v>42192</v>
      </c>
      <c r="B34433" s="98">
        <v>0.38541666666666669</v>
      </c>
      <c r="C34433" s="107" t="s">
        <v>119</v>
      </c>
      <c r="D34433" s="107">
        <v>29.59</v>
      </c>
      <c r="E34433" s="107">
        <v>6985</v>
      </c>
    </row>
    <row r="34434" spans="1:5" x14ac:dyDescent="0.3">
      <c r="A34434" s="66">
        <v>42192</v>
      </c>
      <c r="B34434" s="98">
        <v>0.39583333333333331</v>
      </c>
      <c r="C34434" s="107" t="s">
        <v>119</v>
      </c>
      <c r="D34434" s="107">
        <v>29.75</v>
      </c>
      <c r="E34434" s="107">
        <v>6849</v>
      </c>
    </row>
    <row r="34435" spans="1:5" x14ac:dyDescent="0.3">
      <c r="A34435" s="66">
        <v>42192</v>
      </c>
      <c r="B34435" s="98">
        <v>0.40625</v>
      </c>
      <c r="C34435" s="107" t="s">
        <v>119</v>
      </c>
      <c r="D34435" s="107">
        <v>29.84</v>
      </c>
      <c r="E34435" s="107">
        <v>6530</v>
      </c>
    </row>
    <row r="34436" spans="1:5" x14ac:dyDescent="0.3">
      <c r="A34436" s="66">
        <v>42192</v>
      </c>
      <c r="B34436" s="98">
        <v>0.41666666666666669</v>
      </c>
      <c r="C34436" s="107" t="s">
        <v>119</v>
      </c>
      <c r="D34436" s="107">
        <v>30.04</v>
      </c>
      <c r="E34436" s="107">
        <v>6345</v>
      </c>
    </row>
    <row r="34437" spans="1:5" x14ac:dyDescent="0.3">
      <c r="A34437" s="66">
        <v>42192</v>
      </c>
      <c r="B34437" s="98">
        <v>0.42708333333333331</v>
      </c>
      <c r="C34437" s="107" t="s">
        <v>119</v>
      </c>
      <c r="D34437" s="107">
        <v>30.17</v>
      </c>
      <c r="E34437" s="107">
        <v>6161</v>
      </c>
    </row>
    <row r="34438" spans="1:5" x14ac:dyDescent="0.3">
      <c r="A34438" s="66">
        <v>42192</v>
      </c>
      <c r="B34438" s="98">
        <v>0.4375</v>
      </c>
      <c r="C34438" s="107" t="s">
        <v>119</v>
      </c>
      <c r="D34438" s="107">
        <v>30.32</v>
      </c>
      <c r="E34438" s="107">
        <v>5945</v>
      </c>
    </row>
    <row r="34439" spans="1:5" x14ac:dyDescent="0.3">
      <c r="A34439" s="66">
        <v>42192</v>
      </c>
      <c r="B34439" s="98">
        <v>0.44791666666666669</v>
      </c>
      <c r="C34439" s="107" t="s">
        <v>119</v>
      </c>
      <c r="D34439" s="107">
        <v>30.43</v>
      </c>
      <c r="E34439" s="107">
        <v>5876</v>
      </c>
    </row>
    <row r="34440" spans="1:5" x14ac:dyDescent="0.3">
      <c r="A34440" s="66">
        <v>42192</v>
      </c>
      <c r="B34440" s="98">
        <v>0.45833333333333331</v>
      </c>
      <c r="C34440" s="107" t="s">
        <v>119</v>
      </c>
      <c r="D34440" s="107">
        <v>30.47</v>
      </c>
      <c r="E34440" s="107">
        <v>5870</v>
      </c>
    </row>
    <row r="34441" spans="1:5" x14ac:dyDescent="0.3">
      <c r="A34441" s="66">
        <v>42192</v>
      </c>
      <c r="B34441" s="98">
        <v>0.46875</v>
      </c>
      <c r="C34441" s="107" t="s">
        <v>119</v>
      </c>
      <c r="D34441" s="107">
        <v>30.49</v>
      </c>
      <c r="E34441" s="107">
        <v>5882</v>
      </c>
    </row>
    <row r="34442" spans="1:5" x14ac:dyDescent="0.3">
      <c r="A34442" s="66">
        <v>42192</v>
      </c>
      <c r="B34442" s="98">
        <v>0.47916666666666669</v>
      </c>
      <c r="C34442" s="107" t="s">
        <v>119</v>
      </c>
      <c r="D34442" s="107">
        <v>30.65</v>
      </c>
      <c r="E34442" s="107">
        <v>5851</v>
      </c>
    </row>
    <row r="34443" spans="1:5" x14ac:dyDescent="0.3">
      <c r="A34443" s="66">
        <v>42192</v>
      </c>
      <c r="B34443" s="98">
        <v>0.48958333333333331</v>
      </c>
      <c r="C34443" s="107" t="s">
        <v>119</v>
      </c>
      <c r="D34443" s="107">
        <v>30.82</v>
      </c>
      <c r="E34443" s="107">
        <v>5744</v>
      </c>
    </row>
    <row r="34444" spans="1:5" x14ac:dyDescent="0.3">
      <c r="A34444" s="66">
        <v>42192</v>
      </c>
      <c r="B34444" s="98">
        <v>0.5</v>
      </c>
      <c r="C34444" s="107" t="s">
        <v>120</v>
      </c>
      <c r="D34444" s="107">
        <v>30.98</v>
      </c>
      <c r="E34444" s="107">
        <v>5541</v>
      </c>
    </row>
    <row r="34445" spans="1:5" x14ac:dyDescent="0.3">
      <c r="A34445" s="66">
        <v>42192</v>
      </c>
      <c r="B34445" s="98">
        <v>0.51041666666666663</v>
      </c>
      <c r="C34445" s="107" t="s">
        <v>120</v>
      </c>
      <c r="D34445" s="107">
        <v>31.21</v>
      </c>
      <c r="E34445" s="107">
        <v>5235</v>
      </c>
    </row>
    <row r="34446" spans="1:5" x14ac:dyDescent="0.3">
      <c r="A34446" s="66">
        <v>42192</v>
      </c>
      <c r="B34446" s="98">
        <v>0.52083333333333337</v>
      </c>
      <c r="C34446" s="107" t="s">
        <v>120</v>
      </c>
      <c r="D34446" s="107">
        <v>31.54</v>
      </c>
      <c r="E34446" s="107">
        <v>4996</v>
      </c>
    </row>
    <row r="34447" spans="1:5" x14ac:dyDescent="0.3">
      <c r="A34447" s="66">
        <v>42192</v>
      </c>
      <c r="B34447" s="98">
        <v>0.53125</v>
      </c>
      <c r="C34447" s="107" t="s">
        <v>120</v>
      </c>
      <c r="D34447" s="107">
        <v>31.82</v>
      </c>
      <c r="E34447" s="107">
        <v>4613</v>
      </c>
    </row>
    <row r="34448" spans="1:5" x14ac:dyDescent="0.3">
      <c r="A34448" s="66">
        <v>42192</v>
      </c>
      <c r="B34448" s="98">
        <v>4.1666666666666664E-2</v>
      </c>
      <c r="C34448" s="107" t="s">
        <v>120</v>
      </c>
      <c r="D34448" s="107">
        <v>31.94</v>
      </c>
      <c r="E34448" s="107">
        <v>4461</v>
      </c>
    </row>
    <row r="34449" spans="1:5" x14ac:dyDescent="0.3">
      <c r="A34449" s="66">
        <v>42192</v>
      </c>
      <c r="B34449" s="98">
        <v>5.2083333333333336E-2</v>
      </c>
      <c r="C34449" s="107" t="s">
        <v>120</v>
      </c>
      <c r="D34449" s="107">
        <v>31.97</v>
      </c>
      <c r="E34449" s="107">
        <v>4314</v>
      </c>
    </row>
    <row r="34450" spans="1:5" x14ac:dyDescent="0.3">
      <c r="A34450" s="66">
        <v>42192</v>
      </c>
      <c r="B34450" s="98">
        <v>6.25E-2</v>
      </c>
      <c r="C34450" s="107" t="s">
        <v>120</v>
      </c>
      <c r="D34450" s="107">
        <v>31.96</v>
      </c>
      <c r="E34450" s="107">
        <v>4314</v>
      </c>
    </row>
    <row r="34451" spans="1:5" x14ac:dyDescent="0.3">
      <c r="A34451" s="66">
        <v>42192</v>
      </c>
      <c r="B34451" s="98">
        <v>7.2916666666666671E-2</v>
      </c>
      <c r="C34451" s="107" t="s">
        <v>120</v>
      </c>
      <c r="D34451" s="107">
        <v>31.9</v>
      </c>
      <c r="E34451" s="107">
        <v>4328</v>
      </c>
    </row>
    <row r="34452" spans="1:5" x14ac:dyDescent="0.3">
      <c r="A34452" s="66">
        <v>42192</v>
      </c>
      <c r="B34452" s="98">
        <v>8.3333333333333329E-2</v>
      </c>
      <c r="C34452" s="107" t="s">
        <v>120</v>
      </c>
      <c r="D34452" s="107">
        <v>31.81</v>
      </c>
      <c r="E34452" s="107">
        <v>4447</v>
      </c>
    </row>
    <row r="34453" spans="1:5" x14ac:dyDescent="0.3">
      <c r="A34453" s="66">
        <v>42192</v>
      </c>
      <c r="B34453" s="98">
        <v>9.375E-2</v>
      </c>
      <c r="C34453" s="107" t="s">
        <v>120</v>
      </c>
      <c r="D34453" s="107">
        <v>31.68</v>
      </c>
      <c r="E34453" s="107">
        <v>4583</v>
      </c>
    </row>
    <row r="34454" spans="1:5" x14ac:dyDescent="0.3">
      <c r="A34454" s="66">
        <v>42192</v>
      </c>
      <c r="B34454" s="98">
        <v>0.10416666666666667</v>
      </c>
      <c r="C34454" s="107" t="s">
        <v>120</v>
      </c>
      <c r="D34454" s="107">
        <v>31.65</v>
      </c>
      <c r="E34454" s="107">
        <v>4601</v>
      </c>
    </row>
    <row r="34455" spans="1:5" x14ac:dyDescent="0.3">
      <c r="A34455" s="66">
        <v>42192</v>
      </c>
      <c r="B34455" s="98">
        <v>0.11458333333333333</v>
      </c>
      <c r="C34455" s="107" t="s">
        <v>120</v>
      </c>
      <c r="D34455" s="107">
        <v>31.46</v>
      </c>
      <c r="E34455" s="107">
        <v>4915</v>
      </c>
    </row>
    <row r="34456" spans="1:5" x14ac:dyDescent="0.3">
      <c r="A34456" s="66">
        <v>42192</v>
      </c>
      <c r="B34456" s="98">
        <v>0.125</v>
      </c>
      <c r="C34456" s="107" t="s">
        <v>120</v>
      </c>
      <c r="D34456" s="107">
        <v>31.39</v>
      </c>
      <c r="E34456" s="107">
        <v>5147</v>
      </c>
    </row>
    <row r="34457" spans="1:5" x14ac:dyDescent="0.3">
      <c r="A34457" s="66">
        <v>42192</v>
      </c>
      <c r="B34457" s="98">
        <v>0.13541666666666666</v>
      </c>
      <c r="C34457" s="107" t="s">
        <v>120</v>
      </c>
      <c r="D34457" s="107">
        <v>31.35</v>
      </c>
      <c r="E34457" s="107">
        <v>5284</v>
      </c>
    </row>
    <row r="34458" spans="1:5" x14ac:dyDescent="0.3">
      <c r="A34458" s="66">
        <v>42192</v>
      </c>
      <c r="B34458" s="98">
        <v>0.14583333333333334</v>
      </c>
      <c r="C34458" s="107" t="s">
        <v>120</v>
      </c>
      <c r="D34458" s="107">
        <v>31.33</v>
      </c>
      <c r="E34458" s="107">
        <v>5369</v>
      </c>
    </row>
    <row r="34459" spans="1:5" x14ac:dyDescent="0.3">
      <c r="A34459" s="66">
        <v>42192</v>
      </c>
      <c r="B34459" s="98">
        <v>0.15625</v>
      </c>
      <c r="C34459" s="107" t="s">
        <v>120</v>
      </c>
      <c r="D34459" s="107">
        <v>31.29</v>
      </c>
      <c r="E34459" s="107">
        <v>5384</v>
      </c>
    </row>
    <row r="34460" spans="1:5" x14ac:dyDescent="0.3">
      <c r="A34460" s="66">
        <v>42192</v>
      </c>
      <c r="B34460" s="98">
        <v>0.16666666666666666</v>
      </c>
      <c r="C34460" s="107" t="s">
        <v>120</v>
      </c>
      <c r="D34460" s="107">
        <v>31.21</v>
      </c>
      <c r="E34460" s="107">
        <v>5504</v>
      </c>
    </row>
    <row r="34461" spans="1:5" x14ac:dyDescent="0.3">
      <c r="A34461" s="66">
        <v>42192</v>
      </c>
      <c r="B34461" s="98">
        <v>0.17708333333333334</v>
      </c>
      <c r="C34461" s="107" t="s">
        <v>120</v>
      </c>
      <c r="D34461" s="107">
        <v>31.12</v>
      </c>
      <c r="E34461" s="107">
        <v>6049</v>
      </c>
    </row>
    <row r="34462" spans="1:5" x14ac:dyDescent="0.3">
      <c r="A34462" s="66">
        <v>42192</v>
      </c>
      <c r="B34462" s="98">
        <v>0.1875</v>
      </c>
      <c r="C34462" s="107" t="s">
        <v>120</v>
      </c>
      <c r="D34462" s="107">
        <v>31.08</v>
      </c>
      <c r="E34462" s="107">
        <v>6389</v>
      </c>
    </row>
    <row r="34463" spans="1:5" x14ac:dyDescent="0.3">
      <c r="A34463" s="66">
        <v>42192</v>
      </c>
      <c r="B34463" s="98">
        <v>0.19791666666666666</v>
      </c>
      <c r="C34463" s="107" t="s">
        <v>120</v>
      </c>
      <c r="D34463" s="107">
        <v>31</v>
      </c>
      <c r="E34463" s="107">
        <v>6868</v>
      </c>
    </row>
    <row r="34464" spans="1:5" x14ac:dyDescent="0.3">
      <c r="A34464" s="66">
        <v>42192</v>
      </c>
      <c r="B34464" s="98">
        <v>0.20833333333333334</v>
      </c>
      <c r="C34464" s="107" t="s">
        <v>120</v>
      </c>
      <c r="D34464" s="107">
        <v>31.02</v>
      </c>
      <c r="E34464" s="107">
        <v>6381</v>
      </c>
    </row>
    <row r="34465" spans="1:5" x14ac:dyDescent="0.3">
      <c r="A34465" s="66">
        <v>42192</v>
      </c>
      <c r="B34465" s="98">
        <v>0.21875</v>
      </c>
      <c r="C34465" s="107" t="s">
        <v>120</v>
      </c>
      <c r="D34465" s="107">
        <v>31</v>
      </c>
      <c r="E34465" s="107">
        <v>5881</v>
      </c>
    </row>
    <row r="34466" spans="1:5" x14ac:dyDescent="0.3">
      <c r="A34466" s="66">
        <v>42192</v>
      </c>
      <c r="B34466" s="98">
        <v>0.22916666666666666</v>
      </c>
      <c r="C34466" s="107" t="s">
        <v>120</v>
      </c>
      <c r="D34466" s="107">
        <v>30.98</v>
      </c>
      <c r="E34466" s="107">
        <v>5985</v>
      </c>
    </row>
    <row r="34467" spans="1:5" x14ac:dyDescent="0.3">
      <c r="A34467" s="66">
        <v>42192</v>
      </c>
      <c r="B34467" s="98">
        <v>0.23958333333333334</v>
      </c>
      <c r="C34467" s="107" t="s">
        <v>120</v>
      </c>
      <c r="D34467" s="107">
        <v>30.95</v>
      </c>
      <c r="E34467" s="107">
        <v>6066</v>
      </c>
    </row>
    <row r="34468" spans="1:5" x14ac:dyDescent="0.3">
      <c r="A34468" s="66">
        <v>42192</v>
      </c>
      <c r="B34468" s="98">
        <v>0.25</v>
      </c>
      <c r="C34468" s="107" t="s">
        <v>120</v>
      </c>
      <c r="D34468" s="107">
        <v>30.93</v>
      </c>
      <c r="E34468" s="107">
        <v>5977</v>
      </c>
    </row>
    <row r="34469" spans="1:5" x14ac:dyDescent="0.3">
      <c r="A34469" s="66">
        <v>42192</v>
      </c>
      <c r="B34469" s="98">
        <v>0.26041666666666669</v>
      </c>
      <c r="C34469" s="107" t="s">
        <v>120</v>
      </c>
      <c r="D34469" s="107">
        <v>30.94</v>
      </c>
      <c r="E34469" s="107">
        <v>5753</v>
      </c>
    </row>
    <row r="34470" spans="1:5" x14ac:dyDescent="0.3">
      <c r="A34470" s="66">
        <v>42192</v>
      </c>
      <c r="B34470" s="98">
        <v>0.27083333333333331</v>
      </c>
      <c r="C34470" s="107" t="s">
        <v>120</v>
      </c>
      <c r="D34470" s="107">
        <v>30.9</v>
      </c>
      <c r="E34470" s="107">
        <v>6084</v>
      </c>
    </row>
    <row r="34471" spans="1:5" x14ac:dyDescent="0.3">
      <c r="A34471" s="66">
        <v>42192</v>
      </c>
      <c r="B34471" s="98">
        <v>0.28125</v>
      </c>
      <c r="C34471" s="107" t="s">
        <v>120</v>
      </c>
      <c r="D34471" s="107">
        <v>30.83</v>
      </c>
      <c r="E34471" s="107">
        <v>5971</v>
      </c>
    </row>
    <row r="34472" spans="1:5" x14ac:dyDescent="0.3">
      <c r="A34472" s="66">
        <v>42192</v>
      </c>
      <c r="B34472" s="98">
        <v>0.29166666666666669</v>
      </c>
      <c r="C34472" s="107" t="s">
        <v>120</v>
      </c>
      <c r="D34472" s="107">
        <v>30.84</v>
      </c>
      <c r="E34472" s="107">
        <v>6232</v>
      </c>
    </row>
    <row r="34473" spans="1:5" x14ac:dyDescent="0.3">
      <c r="A34473" s="66">
        <v>42192</v>
      </c>
      <c r="B34473" s="98">
        <v>0.30208333333333331</v>
      </c>
      <c r="C34473" s="107" t="s">
        <v>120</v>
      </c>
      <c r="D34473" s="107">
        <v>30.85</v>
      </c>
      <c r="E34473" s="107">
        <v>6211</v>
      </c>
    </row>
    <row r="34474" spans="1:5" x14ac:dyDescent="0.3">
      <c r="A34474" s="66">
        <v>42192</v>
      </c>
      <c r="B34474" s="98">
        <v>0.3125</v>
      </c>
      <c r="C34474" s="107" t="s">
        <v>120</v>
      </c>
      <c r="D34474" s="107">
        <v>30.81</v>
      </c>
      <c r="E34474" s="107">
        <v>6238</v>
      </c>
    </row>
    <row r="34475" spans="1:5" x14ac:dyDescent="0.3">
      <c r="A34475" s="66">
        <v>42192</v>
      </c>
      <c r="B34475" s="98">
        <v>0.32291666666666669</v>
      </c>
      <c r="C34475" s="107" t="s">
        <v>120</v>
      </c>
      <c r="D34475" s="107">
        <v>30.65</v>
      </c>
      <c r="E34475" s="107">
        <v>6118</v>
      </c>
    </row>
    <row r="34476" spans="1:5" x14ac:dyDescent="0.3">
      <c r="A34476" s="66">
        <v>42192</v>
      </c>
      <c r="B34476" s="98">
        <v>0.33333333333333331</v>
      </c>
      <c r="C34476" s="107" t="s">
        <v>120</v>
      </c>
      <c r="D34476" s="107">
        <v>30.65</v>
      </c>
      <c r="E34476" s="107">
        <v>6044</v>
      </c>
    </row>
    <row r="34477" spans="1:5" x14ac:dyDescent="0.3">
      <c r="A34477" s="66">
        <v>42192</v>
      </c>
      <c r="B34477" s="98">
        <v>0.34375</v>
      </c>
      <c r="C34477" s="107" t="s">
        <v>120</v>
      </c>
      <c r="D34477" s="107">
        <v>30.67</v>
      </c>
      <c r="E34477" s="107">
        <v>6051</v>
      </c>
    </row>
    <row r="34478" spans="1:5" x14ac:dyDescent="0.3">
      <c r="A34478" s="66">
        <v>42192</v>
      </c>
      <c r="B34478" s="98">
        <v>0.35416666666666669</v>
      </c>
      <c r="C34478" s="107" t="s">
        <v>120</v>
      </c>
      <c r="D34478" s="107">
        <v>30.65</v>
      </c>
      <c r="E34478" s="107">
        <v>6010</v>
      </c>
    </row>
    <row r="34479" spans="1:5" x14ac:dyDescent="0.3">
      <c r="A34479" s="66">
        <v>42192</v>
      </c>
      <c r="B34479" s="98">
        <v>0.36458333333333331</v>
      </c>
      <c r="C34479" s="107" t="s">
        <v>120</v>
      </c>
      <c r="D34479" s="107">
        <v>30.64</v>
      </c>
      <c r="E34479" s="107">
        <v>6029</v>
      </c>
    </row>
    <row r="34480" spans="1:5" x14ac:dyDescent="0.3">
      <c r="A34480" s="66">
        <v>42192</v>
      </c>
      <c r="B34480" s="98">
        <v>0.375</v>
      </c>
      <c r="C34480" s="107" t="s">
        <v>120</v>
      </c>
      <c r="D34480" s="107">
        <v>30.55</v>
      </c>
      <c r="E34480" s="107">
        <v>5991</v>
      </c>
    </row>
    <row r="34481" spans="1:5" x14ac:dyDescent="0.3">
      <c r="A34481" s="66">
        <v>42192</v>
      </c>
      <c r="B34481" s="98">
        <v>0.38541666666666669</v>
      </c>
      <c r="C34481" s="107" t="s">
        <v>120</v>
      </c>
      <c r="D34481" s="107">
        <v>30.41</v>
      </c>
      <c r="E34481" s="107">
        <v>5934</v>
      </c>
    </row>
    <row r="34482" spans="1:5" x14ac:dyDescent="0.3">
      <c r="A34482" s="66">
        <v>42192</v>
      </c>
      <c r="B34482" s="98">
        <v>0.39583333333333331</v>
      </c>
      <c r="C34482" s="107" t="s">
        <v>120</v>
      </c>
      <c r="D34482" s="107">
        <v>30.38</v>
      </c>
      <c r="E34482" s="107">
        <v>5792</v>
      </c>
    </row>
    <row r="34483" spans="1:5" x14ac:dyDescent="0.3">
      <c r="A34483" s="66">
        <v>42192</v>
      </c>
      <c r="B34483" s="98">
        <v>0.40625</v>
      </c>
      <c r="C34483" s="107" t="s">
        <v>120</v>
      </c>
      <c r="D34483" s="107">
        <v>30.31</v>
      </c>
      <c r="E34483" s="107">
        <v>5714</v>
      </c>
    </row>
    <row r="34484" spans="1:5" x14ac:dyDescent="0.3">
      <c r="A34484" s="66">
        <v>42192</v>
      </c>
      <c r="B34484" s="98">
        <v>0.41666666666666669</v>
      </c>
      <c r="C34484" s="107" t="s">
        <v>120</v>
      </c>
      <c r="D34484" s="107">
        <v>30.12</v>
      </c>
      <c r="E34484" s="107">
        <v>5541</v>
      </c>
    </row>
    <row r="34485" spans="1:5" x14ac:dyDescent="0.3">
      <c r="A34485" s="66">
        <v>42192</v>
      </c>
      <c r="B34485" s="98">
        <v>0.42708333333333331</v>
      </c>
      <c r="C34485" s="107" t="s">
        <v>120</v>
      </c>
      <c r="D34485" s="107">
        <v>30.07</v>
      </c>
      <c r="E34485" s="107">
        <v>5513</v>
      </c>
    </row>
    <row r="34486" spans="1:5" x14ac:dyDescent="0.3">
      <c r="A34486" s="66">
        <v>42192</v>
      </c>
      <c r="B34486" s="98">
        <v>0.4375</v>
      </c>
      <c r="C34486" s="107" t="s">
        <v>120</v>
      </c>
      <c r="D34486" s="107">
        <v>30.1</v>
      </c>
      <c r="E34486" s="107">
        <v>5585</v>
      </c>
    </row>
    <row r="34487" spans="1:5" x14ac:dyDescent="0.3">
      <c r="A34487" s="66">
        <v>42192</v>
      </c>
      <c r="B34487" s="98">
        <v>0.44791666666666669</v>
      </c>
      <c r="C34487" s="107" t="s">
        <v>120</v>
      </c>
      <c r="D34487" s="107">
        <v>30.14</v>
      </c>
      <c r="E34487" s="107">
        <v>5650</v>
      </c>
    </row>
    <row r="34488" spans="1:5" x14ac:dyDescent="0.3">
      <c r="A34488" s="66">
        <v>42192</v>
      </c>
      <c r="B34488" s="98">
        <v>0.45833333333333331</v>
      </c>
      <c r="C34488" s="107" t="s">
        <v>120</v>
      </c>
      <c r="D34488" s="107">
        <v>30.19</v>
      </c>
      <c r="E34488" s="107">
        <v>5713</v>
      </c>
    </row>
    <row r="34489" spans="1:5" x14ac:dyDescent="0.3">
      <c r="A34489" s="66">
        <v>42192</v>
      </c>
      <c r="B34489" s="98">
        <v>0.46875</v>
      </c>
      <c r="C34489" s="107" t="s">
        <v>120</v>
      </c>
      <c r="D34489" s="107">
        <v>30.22</v>
      </c>
      <c r="E34489" s="107">
        <v>5784</v>
      </c>
    </row>
    <row r="34490" spans="1:5" x14ac:dyDescent="0.3">
      <c r="A34490" s="66">
        <v>42192</v>
      </c>
      <c r="B34490" s="98">
        <v>0.47916666666666669</v>
      </c>
      <c r="C34490" s="107" t="s">
        <v>120</v>
      </c>
      <c r="D34490" s="107">
        <v>30.17</v>
      </c>
      <c r="E34490" s="107">
        <v>5744</v>
      </c>
    </row>
    <row r="34491" spans="1:5" x14ac:dyDescent="0.3">
      <c r="A34491" s="66">
        <v>42192</v>
      </c>
      <c r="B34491" s="98">
        <v>0.48958333333333331</v>
      </c>
      <c r="C34491" s="107" t="s">
        <v>120</v>
      </c>
      <c r="D34491" s="107">
        <v>30.14</v>
      </c>
      <c r="E34491" s="107">
        <v>5725</v>
      </c>
    </row>
    <row r="34492" spans="1:5" x14ac:dyDescent="0.3">
      <c r="A34492" s="66">
        <v>42193</v>
      </c>
      <c r="B34492" s="98">
        <v>0.5</v>
      </c>
      <c r="C34492" s="107" t="s">
        <v>119</v>
      </c>
      <c r="D34492" s="107">
        <v>29.99</v>
      </c>
      <c r="E34492" s="107">
        <v>5629</v>
      </c>
    </row>
    <row r="34493" spans="1:5" x14ac:dyDescent="0.3">
      <c r="A34493" s="66">
        <v>42193</v>
      </c>
      <c r="B34493" s="98">
        <v>0.51041666666666663</v>
      </c>
      <c r="C34493" s="107" t="s">
        <v>119</v>
      </c>
      <c r="D34493" s="107">
        <v>29.96</v>
      </c>
      <c r="E34493" s="107">
        <v>5581</v>
      </c>
    </row>
    <row r="34494" spans="1:5" x14ac:dyDescent="0.3">
      <c r="A34494" s="66">
        <v>42193</v>
      </c>
      <c r="B34494" s="98">
        <v>0.52083333333333337</v>
      </c>
      <c r="C34494" s="107" t="s">
        <v>119</v>
      </c>
      <c r="D34494" s="107">
        <v>29.93</v>
      </c>
      <c r="E34494" s="107">
        <v>5586</v>
      </c>
    </row>
    <row r="34495" spans="1:5" x14ac:dyDescent="0.3">
      <c r="A34495" s="66">
        <v>42193</v>
      </c>
      <c r="B34495" s="98">
        <v>0.53125</v>
      </c>
      <c r="C34495" s="107" t="s">
        <v>119</v>
      </c>
      <c r="D34495" s="107">
        <v>29.88</v>
      </c>
      <c r="E34495" s="107">
        <v>5549</v>
      </c>
    </row>
    <row r="34496" spans="1:5" x14ac:dyDescent="0.3">
      <c r="A34496" s="66">
        <v>42193</v>
      </c>
      <c r="B34496" s="98">
        <v>4.1666666666666664E-2</v>
      </c>
      <c r="C34496" s="107" t="s">
        <v>119</v>
      </c>
      <c r="D34496" s="107">
        <v>29.89</v>
      </c>
      <c r="E34496" s="107">
        <v>5522</v>
      </c>
    </row>
    <row r="34497" spans="1:5" x14ac:dyDescent="0.3">
      <c r="A34497" s="66">
        <v>42193</v>
      </c>
      <c r="B34497" s="98">
        <v>5.2083333333333336E-2</v>
      </c>
      <c r="C34497" s="107" t="s">
        <v>119</v>
      </c>
      <c r="D34497" s="107">
        <v>29.89</v>
      </c>
      <c r="E34497" s="107">
        <v>5492</v>
      </c>
    </row>
    <row r="34498" spans="1:5" x14ac:dyDescent="0.3">
      <c r="A34498" s="66">
        <v>42193</v>
      </c>
      <c r="B34498" s="98">
        <v>6.25E-2</v>
      </c>
      <c r="C34498" s="107" t="s">
        <v>119</v>
      </c>
      <c r="D34498" s="107">
        <v>29.89</v>
      </c>
      <c r="E34498" s="107">
        <v>5423</v>
      </c>
    </row>
    <row r="34499" spans="1:5" x14ac:dyDescent="0.3">
      <c r="A34499" s="66">
        <v>42193</v>
      </c>
      <c r="B34499" s="98">
        <v>7.2916666666666671E-2</v>
      </c>
      <c r="C34499" s="107" t="s">
        <v>119</v>
      </c>
      <c r="D34499" s="107">
        <v>29.89</v>
      </c>
      <c r="E34499" s="107">
        <v>5370</v>
      </c>
    </row>
    <row r="34500" spans="1:5" x14ac:dyDescent="0.3">
      <c r="A34500" s="66">
        <v>42193</v>
      </c>
      <c r="B34500" s="98">
        <v>8.3333333333333329E-2</v>
      </c>
      <c r="C34500" s="107" t="s">
        <v>119</v>
      </c>
      <c r="D34500" s="107">
        <v>29.88</v>
      </c>
      <c r="E34500" s="107">
        <v>5341</v>
      </c>
    </row>
    <row r="34501" spans="1:5" x14ac:dyDescent="0.3">
      <c r="A34501" s="66">
        <v>42193</v>
      </c>
      <c r="B34501" s="98">
        <v>9.375E-2</v>
      </c>
      <c r="C34501" s="107" t="s">
        <v>119</v>
      </c>
      <c r="D34501" s="107">
        <v>29.86</v>
      </c>
      <c r="E34501" s="107">
        <v>5314</v>
      </c>
    </row>
    <row r="34502" spans="1:5" x14ac:dyDescent="0.3">
      <c r="A34502" s="66">
        <v>42193</v>
      </c>
      <c r="B34502" s="98">
        <v>0.10416666666666667</v>
      </c>
      <c r="C34502" s="107" t="s">
        <v>119</v>
      </c>
      <c r="D34502" s="107">
        <v>29.84</v>
      </c>
      <c r="E34502" s="107">
        <v>5296</v>
      </c>
    </row>
    <row r="34503" spans="1:5" x14ac:dyDescent="0.3">
      <c r="A34503" s="66">
        <v>42193</v>
      </c>
      <c r="B34503" s="98">
        <v>0.11458333333333333</v>
      </c>
      <c r="C34503" s="107" t="s">
        <v>119</v>
      </c>
      <c r="D34503" s="107">
        <v>29.82</v>
      </c>
      <c r="E34503" s="107">
        <v>5280</v>
      </c>
    </row>
    <row r="34504" spans="1:5" x14ac:dyDescent="0.3">
      <c r="A34504" s="66">
        <v>42193</v>
      </c>
      <c r="B34504" s="98">
        <v>0.125</v>
      </c>
      <c r="C34504" s="107" t="s">
        <v>119</v>
      </c>
      <c r="D34504" s="107">
        <v>29.78</v>
      </c>
      <c r="E34504" s="107">
        <v>5276</v>
      </c>
    </row>
    <row r="34505" spans="1:5" x14ac:dyDescent="0.3">
      <c r="A34505" s="66">
        <v>42193</v>
      </c>
      <c r="B34505" s="98">
        <v>0.13541666666666666</v>
      </c>
      <c r="C34505" s="107" t="s">
        <v>119</v>
      </c>
      <c r="D34505" s="107">
        <v>29.77</v>
      </c>
      <c r="E34505" s="107">
        <v>5174</v>
      </c>
    </row>
    <row r="34506" spans="1:5" x14ac:dyDescent="0.3">
      <c r="A34506" s="66">
        <v>42193</v>
      </c>
      <c r="B34506" s="98">
        <v>0.14583333333333334</v>
      </c>
      <c r="C34506" s="107" t="s">
        <v>119</v>
      </c>
      <c r="D34506" s="107">
        <v>29.78</v>
      </c>
      <c r="E34506" s="107">
        <v>5052</v>
      </c>
    </row>
    <row r="34507" spans="1:5" x14ac:dyDescent="0.3">
      <c r="A34507" s="66">
        <v>42193</v>
      </c>
      <c r="B34507" s="98">
        <v>0.15625</v>
      </c>
      <c r="C34507" s="107" t="s">
        <v>119</v>
      </c>
      <c r="D34507" s="107">
        <v>29.76</v>
      </c>
      <c r="E34507" s="107">
        <v>4914</v>
      </c>
    </row>
    <row r="34508" spans="1:5" x14ac:dyDescent="0.3">
      <c r="A34508" s="66">
        <v>42193</v>
      </c>
      <c r="B34508" s="98">
        <v>0.16666666666666666</v>
      </c>
      <c r="C34508" s="107" t="s">
        <v>119</v>
      </c>
      <c r="D34508" s="107">
        <v>29.73</v>
      </c>
      <c r="E34508" s="107">
        <v>4856</v>
      </c>
    </row>
    <row r="34509" spans="1:5" x14ac:dyDescent="0.3">
      <c r="A34509" s="66">
        <v>42193</v>
      </c>
      <c r="B34509" s="98">
        <v>0.17708333333333334</v>
      </c>
      <c r="C34509" s="107" t="s">
        <v>119</v>
      </c>
      <c r="D34509" s="107">
        <v>29.71</v>
      </c>
      <c r="E34509" s="107">
        <v>5004</v>
      </c>
    </row>
    <row r="34510" spans="1:5" x14ac:dyDescent="0.3">
      <c r="A34510" s="66">
        <v>42193</v>
      </c>
      <c r="B34510" s="98">
        <v>0.1875</v>
      </c>
      <c r="C34510" s="107" t="s">
        <v>119</v>
      </c>
      <c r="D34510" s="107">
        <v>29.75</v>
      </c>
      <c r="E34510" s="107">
        <v>5243</v>
      </c>
    </row>
    <row r="34511" spans="1:5" x14ac:dyDescent="0.3">
      <c r="A34511" s="66">
        <v>42193</v>
      </c>
      <c r="B34511" s="98">
        <v>0.19791666666666666</v>
      </c>
      <c r="C34511" s="107" t="s">
        <v>119</v>
      </c>
      <c r="D34511" s="107">
        <v>29.83</v>
      </c>
      <c r="E34511" s="107">
        <v>6048</v>
      </c>
    </row>
    <row r="34512" spans="1:5" x14ac:dyDescent="0.3">
      <c r="A34512" s="66">
        <v>42193</v>
      </c>
      <c r="B34512" s="98">
        <v>0.20833333333333334</v>
      </c>
      <c r="C34512" s="107" t="s">
        <v>119</v>
      </c>
      <c r="D34512" s="107">
        <v>29.83</v>
      </c>
      <c r="E34512" s="107">
        <v>6653</v>
      </c>
    </row>
    <row r="34513" spans="1:5" x14ac:dyDescent="0.3">
      <c r="A34513" s="66">
        <v>42193</v>
      </c>
      <c r="B34513" s="98">
        <v>0.21875</v>
      </c>
      <c r="C34513" s="107" t="s">
        <v>119</v>
      </c>
      <c r="D34513" s="107">
        <v>29.73</v>
      </c>
      <c r="E34513" s="107">
        <v>6724</v>
      </c>
    </row>
    <row r="34514" spans="1:5" x14ac:dyDescent="0.3">
      <c r="A34514" s="66">
        <v>42193</v>
      </c>
      <c r="B34514" s="98">
        <v>0.22916666666666666</v>
      </c>
      <c r="C34514" s="107" t="s">
        <v>119</v>
      </c>
      <c r="D34514" s="107">
        <v>29.67</v>
      </c>
      <c r="E34514" s="107">
        <v>6701</v>
      </c>
    </row>
    <row r="34515" spans="1:5" x14ac:dyDescent="0.3">
      <c r="A34515" s="66">
        <v>42193</v>
      </c>
      <c r="B34515" s="98">
        <v>0.23958333333333334</v>
      </c>
      <c r="C34515" s="107" t="s">
        <v>119</v>
      </c>
      <c r="D34515" s="107">
        <v>29.68</v>
      </c>
      <c r="E34515" s="107">
        <v>7150</v>
      </c>
    </row>
    <row r="34516" spans="1:5" x14ac:dyDescent="0.3">
      <c r="A34516" s="66">
        <v>42193</v>
      </c>
      <c r="B34516" s="98">
        <v>0.25</v>
      </c>
      <c r="C34516" s="107" t="s">
        <v>119</v>
      </c>
      <c r="D34516" s="107">
        <v>29.67</v>
      </c>
      <c r="E34516" s="107">
        <v>7610</v>
      </c>
    </row>
    <row r="34517" spans="1:5" x14ac:dyDescent="0.3">
      <c r="A34517" s="66">
        <v>42193</v>
      </c>
      <c r="B34517" s="98">
        <v>0.26041666666666669</v>
      </c>
      <c r="C34517" s="107" t="s">
        <v>119</v>
      </c>
      <c r="D34517" s="107">
        <v>29.64</v>
      </c>
      <c r="E34517" s="107">
        <v>7965</v>
      </c>
    </row>
    <row r="34518" spans="1:5" x14ac:dyDescent="0.3">
      <c r="A34518" s="66">
        <v>42193</v>
      </c>
      <c r="B34518" s="98">
        <v>0.27083333333333331</v>
      </c>
      <c r="C34518" s="107" t="s">
        <v>119</v>
      </c>
      <c r="D34518" s="107">
        <v>29.6</v>
      </c>
      <c r="E34518" s="107">
        <v>8190</v>
      </c>
    </row>
    <row r="34519" spans="1:5" x14ac:dyDescent="0.3">
      <c r="A34519" s="66">
        <v>42193</v>
      </c>
      <c r="B34519" s="98">
        <v>0.28125</v>
      </c>
      <c r="C34519" s="107" t="s">
        <v>119</v>
      </c>
      <c r="D34519" s="107">
        <v>29.49</v>
      </c>
      <c r="E34519" s="107">
        <v>8302</v>
      </c>
    </row>
    <row r="34520" spans="1:5" x14ac:dyDescent="0.3">
      <c r="A34520" s="66">
        <v>42193</v>
      </c>
      <c r="B34520" s="98">
        <v>0.29166666666666669</v>
      </c>
      <c r="C34520" s="107" t="s">
        <v>119</v>
      </c>
      <c r="D34520" s="107">
        <v>29.47</v>
      </c>
      <c r="E34520" s="107">
        <v>8257</v>
      </c>
    </row>
    <row r="34521" spans="1:5" x14ac:dyDescent="0.3">
      <c r="A34521" s="66">
        <v>42193</v>
      </c>
      <c r="B34521" s="98">
        <v>0.30208333333333331</v>
      </c>
      <c r="C34521" s="107" t="s">
        <v>119</v>
      </c>
      <c r="D34521" s="107">
        <v>29.39</v>
      </c>
      <c r="E34521" s="107">
        <v>7848</v>
      </c>
    </row>
    <row r="34522" spans="1:5" x14ac:dyDescent="0.3">
      <c r="A34522" s="66">
        <v>42193</v>
      </c>
      <c r="B34522" s="98">
        <v>0.3125</v>
      </c>
      <c r="C34522" s="107" t="s">
        <v>119</v>
      </c>
      <c r="D34522" s="107">
        <v>29.28</v>
      </c>
      <c r="E34522" s="107">
        <v>7067</v>
      </c>
    </row>
    <row r="34523" spans="1:5" x14ac:dyDescent="0.3">
      <c r="A34523" s="66">
        <v>42193</v>
      </c>
      <c r="B34523" s="98">
        <v>0.32291666666666669</v>
      </c>
      <c r="C34523" s="107" t="s">
        <v>119</v>
      </c>
      <c r="D34523" s="107">
        <v>29.15</v>
      </c>
      <c r="E34523" s="107">
        <v>6396</v>
      </c>
    </row>
    <row r="34524" spans="1:5" x14ac:dyDescent="0.3">
      <c r="A34524" s="66">
        <v>42193</v>
      </c>
      <c r="B34524" s="98">
        <v>0.33333333333333331</v>
      </c>
      <c r="C34524" s="107" t="s">
        <v>119</v>
      </c>
      <c r="D34524" s="107">
        <v>29.3</v>
      </c>
      <c r="E34524" s="107">
        <v>6886</v>
      </c>
    </row>
    <row r="34525" spans="1:5" x14ac:dyDescent="0.3">
      <c r="A34525" s="66">
        <v>42193</v>
      </c>
      <c r="B34525" s="98">
        <v>0.34375</v>
      </c>
      <c r="C34525" s="107" t="s">
        <v>119</v>
      </c>
      <c r="D34525" s="107">
        <v>29.31</v>
      </c>
      <c r="E34525" s="107">
        <v>7175</v>
      </c>
    </row>
    <row r="34526" spans="1:5" x14ac:dyDescent="0.3">
      <c r="A34526" s="66">
        <v>42193</v>
      </c>
      <c r="B34526" s="98">
        <v>0.35416666666666669</v>
      </c>
      <c r="C34526" s="107" t="s">
        <v>119</v>
      </c>
      <c r="D34526" s="107">
        <v>29.35</v>
      </c>
      <c r="E34526" s="107">
        <v>7390</v>
      </c>
    </row>
    <row r="34527" spans="1:5" x14ac:dyDescent="0.3">
      <c r="A34527" s="66">
        <v>42193</v>
      </c>
      <c r="B34527" s="98">
        <v>0.36458333333333331</v>
      </c>
      <c r="C34527" s="107" t="s">
        <v>119</v>
      </c>
      <c r="D34527" s="107">
        <v>29.36</v>
      </c>
      <c r="E34527" s="107">
        <v>7521</v>
      </c>
    </row>
    <row r="34528" spans="1:5" x14ac:dyDescent="0.3">
      <c r="A34528" s="66">
        <v>42193</v>
      </c>
      <c r="B34528" s="98">
        <v>0.375</v>
      </c>
      <c r="C34528" s="107" t="s">
        <v>119</v>
      </c>
      <c r="D34528" s="107">
        <v>29.35</v>
      </c>
      <c r="E34528" s="107">
        <v>7373</v>
      </c>
    </row>
    <row r="34529" spans="1:5" x14ac:dyDescent="0.3">
      <c r="A34529" s="66">
        <v>42193</v>
      </c>
      <c r="B34529" s="98">
        <v>0.38541666666666669</v>
      </c>
      <c r="C34529" s="107" t="s">
        <v>119</v>
      </c>
      <c r="D34529" s="107">
        <v>29.41</v>
      </c>
      <c r="E34529" s="107">
        <v>7015</v>
      </c>
    </row>
    <row r="34530" spans="1:5" x14ac:dyDescent="0.3">
      <c r="A34530" s="66">
        <v>42193</v>
      </c>
      <c r="B34530" s="98">
        <v>0.39583333333333331</v>
      </c>
      <c r="C34530" s="107" t="s">
        <v>119</v>
      </c>
      <c r="D34530" s="107">
        <v>29.52</v>
      </c>
      <c r="E34530" s="107">
        <v>6881</v>
      </c>
    </row>
    <row r="34531" spans="1:5" x14ac:dyDescent="0.3">
      <c r="A34531" s="66">
        <v>42193</v>
      </c>
      <c r="B34531" s="98">
        <v>0.40625</v>
      </c>
      <c r="C34531" s="107" t="s">
        <v>119</v>
      </c>
      <c r="D34531" s="107">
        <v>29.5</v>
      </c>
      <c r="E34531" s="107">
        <v>6834</v>
      </c>
    </row>
    <row r="34532" spans="1:5" x14ac:dyDescent="0.3">
      <c r="A34532" s="66">
        <v>42193</v>
      </c>
      <c r="B34532" s="98">
        <v>0.41666666666666669</v>
      </c>
      <c r="C34532" s="107" t="s">
        <v>119</v>
      </c>
      <c r="D34532" s="107">
        <v>29.83</v>
      </c>
      <c r="E34532" s="107">
        <v>6658</v>
      </c>
    </row>
    <row r="34533" spans="1:5" x14ac:dyDescent="0.3">
      <c r="A34533" s="66">
        <v>42193</v>
      </c>
      <c r="B34533" s="98">
        <v>0.42708333333333331</v>
      </c>
      <c r="C34533" s="107" t="s">
        <v>119</v>
      </c>
      <c r="D34533" s="107">
        <v>29.92</v>
      </c>
      <c r="E34533" s="107">
        <v>6471</v>
      </c>
    </row>
    <row r="34534" spans="1:5" x14ac:dyDescent="0.3">
      <c r="A34534" s="66">
        <v>42193</v>
      </c>
      <c r="B34534" s="98">
        <v>0.4375</v>
      </c>
      <c r="C34534" s="107" t="s">
        <v>119</v>
      </c>
      <c r="D34534" s="107">
        <v>30.04</v>
      </c>
      <c r="E34534" s="107">
        <v>6527</v>
      </c>
    </row>
    <row r="34535" spans="1:5" x14ac:dyDescent="0.3">
      <c r="A34535" s="66">
        <v>42193</v>
      </c>
      <c r="B34535" s="98">
        <v>0.44791666666666669</v>
      </c>
      <c r="C34535" s="107" t="s">
        <v>119</v>
      </c>
      <c r="D34535" s="107">
        <v>30.16</v>
      </c>
      <c r="E34535" s="107">
        <v>6520</v>
      </c>
    </row>
    <row r="34536" spans="1:5" x14ac:dyDescent="0.3">
      <c r="A34536" s="66">
        <v>42193</v>
      </c>
      <c r="B34536" s="98">
        <v>0.45833333333333331</v>
      </c>
      <c r="C34536" s="107" t="s">
        <v>119</v>
      </c>
      <c r="D34536" s="107">
        <v>30.29</v>
      </c>
      <c r="E34536" s="107">
        <v>6488</v>
      </c>
    </row>
    <row r="34537" spans="1:5" x14ac:dyDescent="0.3">
      <c r="A34537" s="66">
        <v>42193</v>
      </c>
      <c r="B34537" s="98">
        <v>0.46875</v>
      </c>
      <c r="C34537" s="107" t="s">
        <v>119</v>
      </c>
      <c r="D34537" s="107">
        <v>30.48</v>
      </c>
      <c r="E34537" s="107">
        <v>6579</v>
      </c>
    </row>
    <row r="34538" spans="1:5" x14ac:dyDescent="0.3">
      <c r="A34538" s="66">
        <v>42193</v>
      </c>
      <c r="B34538" s="98">
        <v>0.47916666666666669</v>
      </c>
      <c r="C34538" s="107" t="s">
        <v>119</v>
      </c>
      <c r="D34538" s="107">
        <v>30.35</v>
      </c>
      <c r="E34538" s="107">
        <v>6750</v>
      </c>
    </row>
    <row r="34539" spans="1:5" x14ac:dyDescent="0.3">
      <c r="A34539" s="66">
        <v>42193</v>
      </c>
      <c r="B34539" s="98">
        <v>0.48958333333333331</v>
      </c>
      <c r="C34539" s="107" t="s">
        <v>119</v>
      </c>
      <c r="D34539" s="107">
        <v>30.43</v>
      </c>
      <c r="E34539" s="107">
        <v>6838</v>
      </c>
    </row>
    <row r="34540" spans="1:5" x14ac:dyDescent="0.3">
      <c r="A34540" s="66">
        <v>42193</v>
      </c>
      <c r="B34540" s="98">
        <v>0.5</v>
      </c>
      <c r="C34540" s="107" t="s">
        <v>120</v>
      </c>
      <c r="D34540" s="107">
        <v>30.56</v>
      </c>
      <c r="E34540" s="107">
        <v>6791</v>
      </c>
    </row>
    <row r="34541" spans="1:5" x14ac:dyDescent="0.3">
      <c r="A34541" s="66">
        <v>42193</v>
      </c>
      <c r="B34541" s="98">
        <v>0.51041666666666663</v>
      </c>
      <c r="C34541" s="107" t="s">
        <v>120</v>
      </c>
      <c r="D34541" s="107">
        <v>30.65</v>
      </c>
      <c r="E34541" s="107">
        <v>6761</v>
      </c>
    </row>
    <row r="34542" spans="1:5" x14ac:dyDescent="0.3">
      <c r="A34542" s="66">
        <v>42193</v>
      </c>
      <c r="B34542" s="98">
        <v>0.52083333333333337</v>
      </c>
      <c r="C34542" s="107" t="s">
        <v>120</v>
      </c>
      <c r="D34542" s="107">
        <v>30.83</v>
      </c>
      <c r="E34542" s="107">
        <v>6652</v>
      </c>
    </row>
    <row r="34543" spans="1:5" x14ac:dyDescent="0.3">
      <c r="A34543" s="66">
        <v>42193</v>
      </c>
      <c r="B34543" s="98">
        <v>0.53125</v>
      </c>
      <c r="C34543" s="107" t="s">
        <v>120</v>
      </c>
      <c r="D34543" s="107">
        <v>30.99</v>
      </c>
      <c r="E34543" s="107">
        <v>6404</v>
      </c>
    </row>
    <row r="34544" spans="1:5" x14ac:dyDescent="0.3">
      <c r="A34544" s="66">
        <v>42193</v>
      </c>
      <c r="B34544" s="98">
        <v>4.1666666666666664E-2</v>
      </c>
      <c r="C34544" s="107" t="s">
        <v>120</v>
      </c>
      <c r="D34544" s="107">
        <v>31.1</v>
      </c>
      <c r="E34544" s="107">
        <v>6094</v>
      </c>
    </row>
    <row r="34545" spans="1:5" x14ac:dyDescent="0.3">
      <c r="A34545" s="66">
        <v>42193</v>
      </c>
      <c r="B34545" s="98">
        <v>5.2083333333333336E-2</v>
      </c>
      <c r="C34545" s="107" t="s">
        <v>120</v>
      </c>
      <c r="D34545" s="107">
        <v>31.18</v>
      </c>
      <c r="E34545" s="107">
        <v>6067</v>
      </c>
    </row>
    <row r="34546" spans="1:5" x14ac:dyDescent="0.3">
      <c r="A34546" s="66">
        <v>42193</v>
      </c>
      <c r="B34546" s="98">
        <v>6.25E-2</v>
      </c>
      <c r="C34546" s="107" t="s">
        <v>120</v>
      </c>
      <c r="D34546" s="107">
        <v>31.29</v>
      </c>
      <c r="E34546" s="107">
        <v>5973</v>
      </c>
    </row>
    <row r="34547" spans="1:5" x14ac:dyDescent="0.3">
      <c r="A34547" s="66">
        <v>42193</v>
      </c>
      <c r="B34547" s="98">
        <v>7.2916666666666671E-2</v>
      </c>
      <c r="C34547" s="107" t="s">
        <v>120</v>
      </c>
      <c r="D34547" s="107">
        <v>31.16</v>
      </c>
      <c r="E34547" s="107">
        <v>5846</v>
      </c>
    </row>
    <row r="34548" spans="1:5" x14ac:dyDescent="0.3">
      <c r="A34548" s="66">
        <v>42193</v>
      </c>
      <c r="B34548" s="98">
        <v>8.3333333333333329E-2</v>
      </c>
      <c r="C34548" s="107" t="s">
        <v>120</v>
      </c>
      <c r="D34548" s="107">
        <v>31.24</v>
      </c>
      <c r="E34548" s="107">
        <v>5673</v>
      </c>
    </row>
    <row r="34549" spans="1:5" x14ac:dyDescent="0.3">
      <c r="A34549" s="66">
        <v>42193</v>
      </c>
      <c r="B34549" s="98">
        <v>9.375E-2</v>
      </c>
      <c r="C34549" s="107" t="s">
        <v>120</v>
      </c>
      <c r="D34549" s="107">
        <v>31.47</v>
      </c>
      <c r="E34549" s="107">
        <v>5604</v>
      </c>
    </row>
    <row r="34550" spans="1:5" x14ac:dyDescent="0.3">
      <c r="A34550" s="66">
        <v>42193</v>
      </c>
      <c r="B34550" s="98">
        <v>0.10416666666666667</v>
      </c>
      <c r="C34550" s="107" t="s">
        <v>120</v>
      </c>
      <c r="D34550" s="107">
        <v>31.3</v>
      </c>
      <c r="E34550" s="107">
        <v>5570</v>
      </c>
    </row>
    <row r="34551" spans="1:5" x14ac:dyDescent="0.3">
      <c r="A34551" s="66">
        <v>42193</v>
      </c>
      <c r="B34551" s="98">
        <v>0.11458333333333333</v>
      </c>
      <c r="C34551" s="107" t="s">
        <v>120</v>
      </c>
      <c r="D34551" s="107">
        <v>31.23</v>
      </c>
      <c r="E34551" s="107">
        <v>5663</v>
      </c>
    </row>
    <row r="34552" spans="1:5" x14ac:dyDescent="0.3">
      <c r="A34552" s="66">
        <v>42193</v>
      </c>
      <c r="B34552" s="98">
        <v>0.125</v>
      </c>
      <c r="C34552" s="107" t="s">
        <v>120</v>
      </c>
      <c r="D34552" s="107">
        <v>31.07</v>
      </c>
      <c r="E34552" s="107">
        <v>5767</v>
      </c>
    </row>
    <row r="34553" spans="1:5" x14ac:dyDescent="0.3">
      <c r="A34553" s="66">
        <v>42193</v>
      </c>
      <c r="B34553" s="98">
        <v>0.13541666666666666</v>
      </c>
      <c r="C34553" s="107" t="s">
        <v>120</v>
      </c>
      <c r="D34553" s="107">
        <v>31.01</v>
      </c>
      <c r="E34553" s="107">
        <v>5879</v>
      </c>
    </row>
    <row r="34554" spans="1:5" x14ac:dyDescent="0.3">
      <c r="A34554" s="66">
        <v>42193</v>
      </c>
      <c r="B34554" s="98">
        <v>0.14583333333333334</v>
      </c>
      <c r="C34554" s="107" t="s">
        <v>120</v>
      </c>
      <c r="D34554" s="107">
        <v>30.92</v>
      </c>
      <c r="E34554" s="107">
        <v>6031</v>
      </c>
    </row>
    <row r="34555" spans="1:5" x14ac:dyDescent="0.3">
      <c r="A34555" s="66">
        <v>42193</v>
      </c>
      <c r="B34555" s="98">
        <v>0.15625</v>
      </c>
      <c r="C34555" s="107" t="s">
        <v>120</v>
      </c>
      <c r="D34555" s="107">
        <v>30.85</v>
      </c>
      <c r="E34555" s="107">
        <v>6159</v>
      </c>
    </row>
    <row r="34556" spans="1:5" x14ac:dyDescent="0.3">
      <c r="A34556" s="66">
        <v>42193</v>
      </c>
      <c r="B34556" s="98">
        <v>0.16666666666666666</v>
      </c>
      <c r="C34556" s="107" t="s">
        <v>120</v>
      </c>
      <c r="D34556" s="107">
        <v>30.77</v>
      </c>
      <c r="E34556" s="107">
        <v>6440</v>
      </c>
    </row>
    <row r="34557" spans="1:5" x14ac:dyDescent="0.3">
      <c r="A34557" s="66">
        <v>42193</v>
      </c>
      <c r="B34557" s="98">
        <v>0.17708333333333334</v>
      </c>
      <c r="C34557" s="107" t="s">
        <v>120</v>
      </c>
      <c r="D34557" s="107">
        <v>30.7</v>
      </c>
      <c r="E34557" s="107">
        <v>6146</v>
      </c>
    </row>
    <row r="34558" spans="1:5" x14ac:dyDescent="0.3">
      <c r="A34558" s="66">
        <v>42193</v>
      </c>
      <c r="B34558" s="98">
        <v>0.1875</v>
      </c>
      <c r="C34558" s="107" t="s">
        <v>120</v>
      </c>
      <c r="D34558" s="107">
        <v>30.59</v>
      </c>
      <c r="E34558" s="107">
        <v>6036</v>
      </c>
    </row>
    <row r="34559" spans="1:5" x14ac:dyDescent="0.3">
      <c r="A34559" s="66">
        <v>42193</v>
      </c>
      <c r="B34559" s="98">
        <v>0.19791666666666666</v>
      </c>
      <c r="C34559" s="107" t="s">
        <v>120</v>
      </c>
      <c r="D34559" s="107">
        <v>30.46</v>
      </c>
      <c r="E34559" s="107">
        <v>5957</v>
      </c>
    </row>
    <row r="34560" spans="1:5" x14ac:dyDescent="0.3">
      <c r="A34560" s="66">
        <v>42193</v>
      </c>
      <c r="B34560" s="98">
        <v>0.20833333333333334</v>
      </c>
      <c r="C34560" s="107" t="s">
        <v>120</v>
      </c>
      <c r="D34560" s="107">
        <v>30.38</v>
      </c>
      <c r="E34560" s="107">
        <v>5909</v>
      </c>
    </row>
    <row r="34561" spans="1:5" x14ac:dyDescent="0.3">
      <c r="A34561" s="66">
        <v>42193</v>
      </c>
      <c r="B34561" s="98">
        <v>0.21875</v>
      </c>
      <c r="C34561" s="107" t="s">
        <v>120</v>
      </c>
      <c r="D34561" s="107">
        <v>30.34</v>
      </c>
      <c r="E34561" s="107">
        <v>5864</v>
      </c>
    </row>
    <row r="34562" spans="1:5" x14ac:dyDescent="0.3">
      <c r="A34562" s="66">
        <v>42193</v>
      </c>
      <c r="B34562" s="98">
        <v>0.22916666666666666</v>
      </c>
      <c r="C34562" s="107" t="s">
        <v>120</v>
      </c>
      <c r="D34562" s="107">
        <v>30.33</v>
      </c>
      <c r="E34562" s="107">
        <v>6319</v>
      </c>
    </row>
    <row r="34563" spans="1:5" x14ac:dyDescent="0.3">
      <c r="A34563" s="66">
        <v>42193</v>
      </c>
      <c r="B34563" s="98">
        <v>0.23958333333333334</v>
      </c>
      <c r="C34563" s="107" t="s">
        <v>120</v>
      </c>
      <c r="D34563" s="107">
        <v>30.39</v>
      </c>
      <c r="E34563" s="107">
        <v>6889</v>
      </c>
    </row>
    <row r="34564" spans="1:5" x14ac:dyDescent="0.3">
      <c r="A34564" s="66">
        <v>42193</v>
      </c>
      <c r="B34564" s="98">
        <v>0.25</v>
      </c>
      <c r="C34564" s="107" t="s">
        <v>120</v>
      </c>
      <c r="D34564" s="107">
        <v>30.33</v>
      </c>
      <c r="E34564" s="107">
        <v>6884</v>
      </c>
    </row>
    <row r="34565" spans="1:5" x14ac:dyDescent="0.3">
      <c r="A34565" s="66">
        <v>42193</v>
      </c>
      <c r="B34565" s="98">
        <v>0.26041666666666669</v>
      </c>
      <c r="C34565" s="107" t="s">
        <v>120</v>
      </c>
      <c r="D34565" s="107">
        <v>30.27</v>
      </c>
      <c r="E34565" s="107">
        <v>6861</v>
      </c>
    </row>
    <row r="34566" spans="1:5" x14ac:dyDescent="0.3">
      <c r="A34566" s="66">
        <v>42193</v>
      </c>
      <c r="B34566" s="98">
        <v>0.27083333333333331</v>
      </c>
      <c r="C34566" s="107" t="s">
        <v>120</v>
      </c>
      <c r="D34566" s="107">
        <v>30.23</v>
      </c>
      <c r="E34566" s="107">
        <v>6860</v>
      </c>
    </row>
    <row r="34567" spans="1:5" x14ac:dyDescent="0.3">
      <c r="A34567" s="66">
        <v>42193</v>
      </c>
      <c r="B34567" s="98">
        <v>0.28125</v>
      </c>
      <c r="C34567" s="107" t="s">
        <v>120</v>
      </c>
      <c r="D34567" s="107">
        <v>30.23</v>
      </c>
      <c r="E34567" s="107">
        <v>6747</v>
      </c>
    </row>
    <row r="34568" spans="1:5" x14ac:dyDescent="0.3">
      <c r="A34568" s="66">
        <v>42193</v>
      </c>
      <c r="B34568" s="98">
        <v>0.29166666666666669</v>
      </c>
      <c r="C34568" s="107" t="s">
        <v>120</v>
      </c>
      <c r="D34568" s="107">
        <v>30.28</v>
      </c>
      <c r="E34568" s="107">
        <v>6724</v>
      </c>
    </row>
    <row r="34569" spans="1:5" x14ac:dyDescent="0.3">
      <c r="A34569" s="66">
        <v>42193</v>
      </c>
      <c r="B34569" s="98">
        <v>0.30208333333333331</v>
      </c>
      <c r="C34569" s="107" t="s">
        <v>120</v>
      </c>
      <c r="D34569" s="107">
        <v>30.28</v>
      </c>
      <c r="E34569" s="107">
        <v>6701</v>
      </c>
    </row>
    <row r="34570" spans="1:5" x14ac:dyDescent="0.3">
      <c r="A34570" s="66">
        <v>42193</v>
      </c>
      <c r="B34570" s="98">
        <v>0.3125</v>
      </c>
      <c r="C34570" s="107" t="s">
        <v>120</v>
      </c>
      <c r="D34570" s="107">
        <v>30.2</v>
      </c>
      <c r="E34570" s="107">
        <v>6658</v>
      </c>
    </row>
    <row r="34571" spans="1:5" x14ac:dyDescent="0.3">
      <c r="A34571" s="66">
        <v>42193</v>
      </c>
      <c r="B34571" s="98">
        <v>0.32291666666666669</v>
      </c>
      <c r="C34571" s="107" t="s">
        <v>120</v>
      </c>
      <c r="D34571" s="107">
        <v>30.08</v>
      </c>
      <c r="E34571" s="107">
        <v>6499</v>
      </c>
    </row>
    <row r="34572" spans="1:5" x14ac:dyDescent="0.3">
      <c r="A34572" s="66">
        <v>42193</v>
      </c>
      <c r="B34572" s="98">
        <v>0.33333333333333331</v>
      </c>
      <c r="C34572" s="107" t="s">
        <v>120</v>
      </c>
      <c r="D34572" s="107">
        <v>30.02</v>
      </c>
      <c r="E34572" s="107">
        <v>6391</v>
      </c>
    </row>
    <row r="34573" spans="1:5" x14ac:dyDescent="0.3">
      <c r="A34573" s="66">
        <v>42193</v>
      </c>
      <c r="B34573" s="98">
        <v>0.34375</v>
      </c>
      <c r="C34573" s="107" t="s">
        <v>120</v>
      </c>
      <c r="D34573" s="107">
        <v>30.04</v>
      </c>
      <c r="E34573" s="107">
        <v>6345</v>
      </c>
    </row>
    <row r="34574" spans="1:5" x14ac:dyDescent="0.3">
      <c r="A34574" s="66">
        <v>42193</v>
      </c>
      <c r="B34574" s="98">
        <v>0.35416666666666669</v>
      </c>
      <c r="C34574" s="107" t="s">
        <v>120</v>
      </c>
      <c r="D34574" s="107">
        <v>30.06</v>
      </c>
      <c r="E34574" s="107">
        <v>6318</v>
      </c>
    </row>
    <row r="34575" spans="1:5" x14ac:dyDescent="0.3">
      <c r="A34575" s="66">
        <v>42193</v>
      </c>
      <c r="B34575" s="98">
        <v>0.36458333333333331</v>
      </c>
      <c r="C34575" s="107" t="s">
        <v>120</v>
      </c>
      <c r="D34575" s="107">
        <v>29.99</v>
      </c>
      <c r="E34575" s="107">
        <v>6298</v>
      </c>
    </row>
    <row r="34576" spans="1:5" x14ac:dyDescent="0.3">
      <c r="A34576" s="66">
        <v>42193</v>
      </c>
      <c r="B34576" s="98">
        <v>0.375</v>
      </c>
      <c r="C34576" s="107" t="s">
        <v>120</v>
      </c>
      <c r="D34576" s="107">
        <v>29.97</v>
      </c>
      <c r="E34576" s="107">
        <v>6222</v>
      </c>
    </row>
    <row r="34577" spans="1:5" x14ac:dyDescent="0.3">
      <c r="A34577" s="66">
        <v>42193</v>
      </c>
      <c r="B34577" s="98">
        <v>0.38541666666666669</v>
      </c>
      <c r="C34577" s="107" t="s">
        <v>120</v>
      </c>
      <c r="D34577" s="107">
        <v>30.01</v>
      </c>
      <c r="E34577" s="107">
        <v>6198</v>
      </c>
    </row>
    <row r="34578" spans="1:5" x14ac:dyDescent="0.3">
      <c r="A34578" s="66">
        <v>42193</v>
      </c>
      <c r="B34578" s="98">
        <v>0.39583333333333331</v>
      </c>
      <c r="C34578" s="107" t="s">
        <v>120</v>
      </c>
      <c r="D34578" s="107">
        <v>30.06</v>
      </c>
      <c r="E34578" s="107">
        <v>6216</v>
      </c>
    </row>
    <row r="34579" spans="1:5" x14ac:dyDescent="0.3">
      <c r="A34579" s="66">
        <v>42193</v>
      </c>
      <c r="B34579" s="98">
        <v>0.40625</v>
      </c>
      <c r="C34579" s="107" t="s">
        <v>120</v>
      </c>
      <c r="D34579" s="107">
        <v>30.18</v>
      </c>
      <c r="E34579" s="107">
        <v>6395</v>
      </c>
    </row>
    <row r="34580" spans="1:5" x14ac:dyDescent="0.3">
      <c r="A34580" s="66">
        <v>42193</v>
      </c>
      <c r="B34580" s="98">
        <v>0.41666666666666669</v>
      </c>
      <c r="C34580" s="107" t="s">
        <v>120</v>
      </c>
      <c r="D34580" s="107">
        <v>30.15</v>
      </c>
      <c r="E34580" s="107">
        <v>6464</v>
      </c>
    </row>
    <row r="34581" spans="1:5" x14ac:dyDescent="0.3">
      <c r="A34581" s="66">
        <v>42193</v>
      </c>
      <c r="B34581" s="98">
        <v>0.42708333333333331</v>
      </c>
      <c r="C34581" s="107" t="s">
        <v>120</v>
      </c>
      <c r="D34581" s="107">
        <v>30.05</v>
      </c>
      <c r="E34581" s="107">
        <v>6431</v>
      </c>
    </row>
    <row r="34582" spans="1:5" x14ac:dyDescent="0.3">
      <c r="A34582" s="66">
        <v>42193</v>
      </c>
      <c r="B34582" s="98">
        <v>0.4375</v>
      </c>
      <c r="C34582" s="107" t="s">
        <v>120</v>
      </c>
      <c r="D34582" s="107">
        <v>29.91</v>
      </c>
      <c r="E34582" s="107">
        <v>6319</v>
      </c>
    </row>
    <row r="34583" spans="1:5" x14ac:dyDescent="0.3">
      <c r="A34583" s="66">
        <v>42193</v>
      </c>
      <c r="B34583" s="98">
        <v>0.44791666666666669</v>
      </c>
      <c r="C34583" s="107" t="s">
        <v>120</v>
      </c>
      <c r="D34583" s="107">
        <v>29.64</v>
      </c>
      <c r="E34583" s="107">
        <v>5931</v>
      </c>
    </row>
    <row r="34584" spans="1:5" x14ac:dyDescent="0.3">
      <c r="A34584" s="66">
        <v>42193</v>
      </c>
      <c r="B34584" s="98">
        <v>0.45833333333333331</v>
      </c>
      <c r="C34584" s="107" t="s">
        <v>120</v>
      </c>
      <c r="D34584" s="107">
        <v>29.59</v>
      </c>
      <c r="E34584" s="107">
        <v>5549</v>
      </c>
    </row>
    <row r="34585" spans="1:5" x14ac:dyDescent="0.3">
      <c r="A34585" s="66">
        <v>42193</v>
      </c>
      <c r="B34585" s="98">
        <v>0.46875</v>
      </c>
      <c r="C34585" s="107" t="s">
        <v>120</v>
      </c>
      <c r="D34585" s="107">
        <v>29.63</v>
      </c>
      <c r="E34585" s="107">
        <v>5553</v>
      </c>
    </row>
    <row r="34586" spans="1:5" x14ac:dyDescent="0.3">
      <c r="A34586" s="66">
        <v>42193</v>
      </c>
      <c r="B34586" s="98">
        <v>0.47916666666666669</v>
      </c>
      <c r="C34586" s="107" t="s">
        <v>120</v>
      </c>
      <c r="D34586" s="107">
        <v>29.59</v>
      </c>
      <c r="E34586" s="107">
        <v>5456</v>
      </c>
    </row>
    <row r="34587" spans="1:5" x14ac:dyDescent="0.3">
      <c r="A34587" s="66">
        <v>42193</v>
      </c>
      <c r="B34587" s="98">
        <v>0.48958333333333331</v>
      </c>
      <c r="C34587" s="107" t="s">
        <v>120</v>
      </c>
      <c r="D34587" s="107">
        <v>29.58</v>
      </c>
      <c r="E34587" s="107">
        <v>5407</v>
      </c>
    </row>
    <row r="34588" spans="1:5" x14ac:dyDescent="0.3">
      <c r="A34588" s="66">
        <v>42194</v>
      </c>
      <c r="B34588" s="98">
        <v>0.5</v>
      </c>
      <c r="C34588" s="107" t="s">
        <v>119</v>
      </c>
      <c r="D34588" s="107">
        <v>29.56</v>
      </c>
      <c r="E34588" s="107">
        <v>5353</v>
      </c>
    </row>
    <row r="34589" spans="1:5" x14ac:dyDescent="0.3">
      <c r="A34589" s="66">
        <v>42194</v>
      </c>
      <c r="B34589" s="98">
        <v>0.51041666666666663</v>
      </c>
      <c r="C34589" s="107" t="s">
        <v>119</v>
      </c>
      <c r="D34589" s="107">
        <v>29.55</v>
      </c>
      <c r="E34589" s="107">
        <v>5338</v>
      </c>
    </row>
    <row r="34590" spans="1:5" x14ac:dyDescent="0.3">
      <c r="A34590" s="66">
        <v>42194</v>
      </c>
      <c r="B34590" s="98">
        <v>0.52083333333333337</v>
      </c>
      <c r="C34590" s="107" t="s">
        <v>119</v>
      </c>
      <c r="D34590" s="107">
        <v>29.53</v>
      </c>
      <c r="E34590" s="107">
        <v>5287</v>
      </c>
    </row>
    <row r="34591" spans="1:5" x14ac:dyDescent="0.3">
      <c r="A34591" s="66">
        <v>42194</v>
      </c>
      <c r="B34591" s="98">
        <v>0.53125</v>
      </c>
      <c r="C34591" s="107" t="s">
        <v>119</v>
      </c>
      <c r="D34591" s="107">
        <v>29.49</v>
      </c>
      <c r="E34591" s="107">
        <v>5260</v>
      </c>
    </row>
    <row r="34592" spans="1:5" x14ac:dyDescent="0.3">
      <c r="A34592" s="66">
        <v>42194</v>
      </c>
      <c r="B34592" s="98">
        <v>4.1666666666666664E-2</v>
      </c>
      <c r="C34592" s="107" t="s">
        <v>119</v>
      </c>
      <c r="D34592" s="107">
        <v>29.41</v>
      </c>
      <c r="E34592" s="107">
        <v>5237</v>
      </c>
    </row>
    <row r="34593" spans="1:5" x14ac:dyDescent="0.3">
      <c r="A34593" s="66">
        <v>42194</v>
      </c>
      <c r="B34593" s="98">
        <v>5.2083333333333336E-2</v>
      </c>
      <c r="C34593" s="107" t="s">
        <v>119</v>
      </c>
      <c r="D34593" s="107">
        <v>29.34</v>
      </c>
      <c r="E34593" s="107">
        <v>5197</v>
      </c>
    </row>
    <row r="34594" spans="1:5" x14ac:dyDescent="0.3">
      <c r="A34594" s="66">
        <v>42194</v>
      </c>
      <c r="B34594" s="98">
        <v>6.25E-2</v>
      </c>
      <c r="C34594" s="107" t="s">
        <v>119</v>
      </c>
      <c r="D34594" s="107">
        <v>29.29</v>
      </c>
      <c r="E34594" s="107">
        <v>5184</v>
      </c>
    </row>
    <row r="34595" spans="1:5" x14ac:dyDescent="0.3">
      <c r="A34595" s="66">
        <v>42194</v>
      </c>
      <c r="B34595" s="98">
        <v>7.2916666666666671E-2</v>
      </c>
      <c r="C34595" s="107" t="s">
        <v>119</v>
      </c>
      <c r="D34595" s="107">
        <v>29.28</v>
      </c>
      <c r="E34595" s="107">
        <v>5171</v>
      </c>
    </row>
    <row r="34596" spans="1:5" x14ac:dyDescent="0.3">
      <c r="A34596" s="66">
        <v>42194</v>
      </c>
      <c r="B34596" s="98">
        <v>8.3333333333333329E-2</v>
      </c>
      <c r="C34596" s="107" t="s">
        <v>119</v>
      </c>
      <c r="D34596" s="107">
        <v>29.23</v>
      </c>
      <c r="E34596" s="107">
        <v>5086</v>
      </c>
    </row>
    <row r="34597" spans="1:5" x14ac:dyDescent="0.3">
      <c r="A34597" s="66">
        <v>42194</v>
      </c>
      <c r="B34597" s="98">
        <v>9.375E-2</v>
      </c>
      <c r="C34597" s="107" t="s">
        <v>119</v>
      </c>
      <c r="D34597" s="107">
        <v>29.22</v>
      </c>
      <c r="E34597" s="107">
        <v>4981</v>
      </c>
    </row>
    <row r="34598" spans="1:5" x14ac:dyDescent="0.3">
      <c r="A34598" s="66">
        <v>42194</v>
      </c>
      <c r="B34598" s="98">
        <v>0.10416666666666667</v>
      </c>
      <c r="C34598" s="107" t="s">
        <v>119</v>
      </c>
      <c r="D34598" s="107">
        <v>29.28</v>
      </c>
      <c r="E34598" s="107">
        <v>4888</v>
      </c>
    </row>
    <row r="34599" spans="1:5" x14ac:dyDescent="0.3">
      <c r="A34599" s="66">
        <v>42194</v>
      </c>
      <c r="B34599" s="98">
        <v>0.11458333333333333</v>
      </c>
      <c r="C34599" s="107" t="s">
        <v>119</v>
      </c>
      <c r="D34599" s="107">
        <v>29.26</v>
      </c>
      <c r="E34599" s="107">
        <v>4845</v>
      </c>
    </row>
    <row r="34600" spans="1:5" x14ac:dyDescent="0.3">
      <c r="A34600" s="66">
        <v>42194</v>
      </c>
      <c r="B34600" s="98">
        <v>0.125</v>
      </c>
      <c r="C34600" s="107" t="s">
        <v>119</v>
      </c>
      <c r="D34600" s="107">
        <v>29.23</v>
      </c>
      <c r="E34600" s="107">
        <v>4824</v>
      </c>
    </row>
    <row r="34601" spans="1:5" x14ac:dyDescent="0.3">
      <c r="A34601" s="66">
        <v>42194</v>
      </c>
      <c r="B34601" s="98">
        <v>0.13541666666666666</v>
      </c>
      <c r="C34601" s="107" t="s">
        <v>119</v>
      </c>
      <c r="D34601" s="107">
        <v>29.21</v>
      </c>
      <c r="E34601" s="107">
        <v>4803</v>
      </c>
    </row>
    <row r="34602" spans="1:5" x14ac:dyDescent="0.3">
      <c r="A34602" s="66">
        <v>42194</v>
      </c>
      <c r="B34602" s="98">
        <v>0.14583333333333334</v>
      </c>
      <c r="C34602" s="107" t="s">
        <v>119</v>
      </c>
      <c r="D34602" s="107">
        <v>29.2</v>
      </c>
      <c r="E34602" s="107">
        <v>4800</v>
      </c>
    </row>
    <row r="34603" spans="1:5" x14ac:dyDescent="0.3">
      <c r="A34603" s="66">
        <v>42194</v>
      </c>
      <c r="B34603" s="98">
        <v>0.15625</v>
      </c>
      <c r="C34603" s="107" t="s">
        <v>119</v>
      </c>
      <c r="D34603" s="107">
        <v>29.18</v>
      </c>
      <c r="E34603" s="107">
        <v>4797</v>
      </c>
    </row>
    <row r="34604" spans="1:5" x14ac:dyDescent="0.3">
      <c r="A34604" s="66">
        <v>42194</v>
      </c>
      <c r="B34604" s="98">
        <v>0.16666666666666666</v>
      </c>
      <c r="C34604" s="107" t="s">
        <v>119</v>
      </c>
      <c r="D34604" s="107">
        <v>29.14</v>
      </c>
      <c r="E34604" s="107">
        <v>4792</v>
      </c>
    </row>
    <row r="34605" spans="1:5" x14ac:dyDescent="0.3">
      <c r="A34605" s="66">
        <v>42194</v>
      </c>
      <c r="B34605" s="98">
        <v>0.17708333333333334</v>
      </c>
      <c r="C34605" s="107" t="s">
        <v>119</v>
      </c>
      <c r="D34605" s="107">
        <v>29.12</v>
      </c>
      <c r="E34605" s="107">
        <v>4787</v>
      </c>
    </row>
    <row r="34606" spans="1:5" x14ac:dyDescent="0.3">
      <c r="A34606" s="66">
        <v>42194</v>
      </c>
      <c r="B34606" s="98">
        <v>0.1875</v>
      </c>
      <c r="C34606" s="107" t="s">
        <v>119</v>
      </c>
      <c r="D34606" s="107">
        <v>29.18</v>
      </c>
      <c r="E34606" s="107">
        <v>4754</v>
      </c>
    </row>
    <row r="34607" spans="1:5" x14ac:dyDescent="0.3">
      <c r="A34607" s="66">
        <v>42194</v>
      </c>
      <c r="B34607" s="98">
        <v>0.19791666666666666</v>
      </c>
      <c r="C34607" s="107" t="s">
        <v>119</v>
      </c>
      <c r="D34607" s="107">
        <v>29.22</v>
      </c>
      <c r="E34607" s="107">
        <v>4652</v>
      </c>
    </row>
    <row r="34608" spans="1:5" x14ac:dyDescent="0.3">
      <c r="A34608" s="66">
        <v>42194</v>
      </c>
      <c r="B34608" s="98">
        <v>0.20833333333333334</v>
      </c>
      <c r="C34608" s="107" t="s">
        <v>119</v>
      </c>
      <c r="D34608" s="107">
        <v>29.19</v>
      </c>
      <c r="E34608" s="107">
        <v>4722</v>
      </c>
    </row>
    <row r="34609" spans="1:5" x14ac:dyDescent="0.3">
      <c r="A34609" s="66">
        <v>42194</v>
      </c>
      <c r="B34609" s="98">
        <v>0.21875</v>
      </c>
      <c r="C34609" s="107" t="s">
        <v>119</v>
      </c>
      <c r="D34609" s="107">
        <v>29.17</v>
      </c>
      <c r="E34609" s="107">
        <v>4933</v>
      </c>
    </row>
    <row r="34610" spans="1:5" x14ac:dyDescent="0.3">
      <c r="A34610" s="66">
        <v>42194</v>
      </c>
      <c r="B34610" s="98">
        <v>0.22916666666666666</v>
      </c>
      <c r="C34610" s="107" t="s">
        <v>119</v>
      </c>
      <c r="D34610" s="107">
        <v>29.18</v>
      </c>
      <c r="E34610" s="107">
        <v>5050</v>
      </c>
    </row>
    <row r="34611" spans="1:5" x14ac:dyDescent="0.3">
      <c r="A34611" s="66">
        <v>42194</v>
      </c>
      <c r="B34611" s="98">
        <v>0.23958333333333334</v>
      </c>
      <c r="C34611" s="107" t="s">
        <v>119</v>
      </c>
      <c r="D34611" s="107">
        <v>29.3</v>
      </c>
      <c r="E34611" s="107">
        <v>5771</v>
      </c>
    </row>
    <row r="34612" spans="1:5" x14ac:dyDescent="0.3">
      <c r="A34612" s="66">
        <v>42194</v>
      </c>
      <c r="B34612" s="98">
        <v>0.25</v>
      </c>
      <c r="C34612" s="107" t="s">
        <v>119</v>
      </c>
      <c r="D34612" s="107">
        <v>29.44</v>
      </c>
      <c r="E34612" s="107">
        <v>6747</v>
      </c>
    </row>
    <row r="34613" spans="1:5" x14ac:dyDescent="0.3">
      <c r="A34613" s="66">
        <v>42194</v>
      </c>
      <c r="B34613" s="98">
        <v>0.26041666666666669</v>
      </c>
      <c r="C34613" s="107" t="s">
        <v>119</v>
      </c>
      <c r="D34613" s="107">
        <v>29.41</v>
      </c>
      <c r="E34613" s="107">
        <v>6968</v>
      </c>
    </row>
    <row r="34614" spans="1:5" x14ac:dyDescent="0.3">
      <c r="A34614" s="66">
        <v>42194</v>
      </c>
      <c r="B34614" s="98">
        <v>0.27083333333333331</v>
      </c>
      <c r="C34614" s="107" t="s">
        <v>119</v>
      </c>
      <c r="D34614" s="107">
        <v>29.44</v>
      </c>
      <c r="E34614" s="107">
        <v>7283</v>
      </c>
    </row>
    <row r="34615" spans="1:5" x14ac:dyDescent="0.3">
      <c r="A34615" s="66">
        <v>42194</v>
      </c>
      <c r="B34615" s="98">
        <v>0.28125</v>
      </c>
      <c r="C34615" s="107" t="s">
        <v>119</v>
      </c>
      <c r="D34615" s="107">
        <v>29.29</v>
      </c>
      <c r="E34615" s="107">
        <v>7177</v>
      </c>
    </row>
    <row r="34616" spans="1:5" x14ac:dyDescent="0.3">
      <c r="A34616" s="66">
        <v>42194</v>
      </c>
      <c r="B34616" s="98">
        <v>0.29166666666666669</v>
      </c>
      <c r="C34616" s="107" t="s">
        <v>119</v>
      </c>
      <c r="D34616" s="107">
        <v>29.31</v>
      </c>
      <c r="E34616" s="107">
        <v>7304</v>
      </c>
    </row>
    <row r="34617" spans="1:5" x14ac:dyDescent="0.3">
      <c r="A34617" s="66">
        <v>42194</v>
      </c>
      <c r="B34617" s="98">
        <v>0.30208333333333331</v>
      </c>
      <c r="C34617" s="107" t="s">
        <v>119</v>
      </c>
      <c r="D34617" s="107">
        <v>29.28</v>
      </c>
      <c r="E34617" s="107">
        <v>7543</v>
      </c>
    </row>
    <row r="34618" spans="1:5" x14ac:dyDescent="0.3">
      <c r="A34618" s="66">
        <v>42194</v>
      </c>
      <c r="B34618" s="98">
        <v>0.3125</v>
      </c>
      <c r="C34618" s="107" t="s">
        <v>119</v>
      </c>
      <c r="D34618" s="107">
        <v>29.22</v>
      </c>
      <c r="E34618" s="107">
        <v>7875</v>
      </c>
    </row>
    <row r="34619" spans="1:5" x14ac:dyDescent="0.3">
      <c r="A34619" s="66">
        <v>42194</v>
      </c>
      <c r="B34619" s="98">
        <v>0.32291666666666669</v>
      </c>
      <c r="C34619" s="107" t="s">
        <v>119</v>
      </c>
      <c r="D34619" s="107">
        <v>29.23</v>
      </c>
      <c r="E34619" s="107">
        <v>7719</v>
      </c>
    </row>
    <row r="34620" spans="1:5" x14ac:dyDescent="0.3">
      <c r="A34620" s="66">
        <v>42194</v>
      </c>
      <c r="B34620" s="98">
        <v>0.33333333333333331</v>
      </c>
      <c r="C34620" s="107" t="s">
        <v>119</v>
      </c>
      <c r="D34620" s="107">
        <v>29.11</v>
      </c>
      <c r="E34620" s="107">
        <v>7365</v>
      </c>
    </row>
    <row r="34621" spans="1:5" x14ac:dyDescent="0.3">
      <c r="A34621" s="66">
        <v>42194</v>
      </c>
      <c r="B34621" s="98">
        <v>0.34375</v>
      </c>
      <c r="C34621" s="107" t="s">
        <v>119</v>
      </c>
      <c r="D34621" s="107">
        <v>29.03</v>
      </c>
      <c r="E34621" s="107">
        <v>6721</v>
      </c>
    </row>
    <row r="34622" spans="1:5" x14ac:dyDescent="0.3">
      <c r="A34622" s="66">
        <v>42194</v>
      </c>
      <c r="B34622" s="98">
        <v>0.35416666666666669</v>
      </c>
      <c r="C34622" s="107" t="s">
        <v>119</v>
      </c>
      <c r="D34622" s="107">
        <v>29.14</v>
      </c>
      <c r="E34622" s="107">
        <v>6768</v>
      </c>
    </row>
    <row r="34623" spans="1:5" x14ac:dyDescent="0.3">
      <c r="A34623" s="66">
        <v>42194</v>
      </c>
      <c r="B34623" s="98">
        <v>0.36458333333333331</v>
      </c>
      <c r="C34623" s="107" t="s">
        <v>119</v>
      </c>
      <c r="D34623" s="107">
        <v>29.2</v>
      </c>
      <c r="E34623" s="107">
        <v>7057</v>
      </c>
    </row>
    <row r="34624" spans="1:5" x14ac:dyDescent="0.3">
      <c r="A34624" s="66">
        <v>42194</v>
      </c>
      <c r="B34624" s="98">
        <v>0.375</v>
      </c>
      <c r="C34624" s="107" t="s">
        <v>119</v>
      </c>
      <c r="D34624" s="107">
        <v>29.2</v>
      </c>
      <c r="E34624" s="107">
        <v>7018</v>
      </c>
    </row>
    <row r="34625" spans="1:5" x14ac:dyDescent="0.3">
      <c r="A34625" s="66">
        <v>42194</v>
      </c>
      <c r="B34625" s="98">
        <v>0.38541666666666669</v>
      </c>
      <c r="C34625" s="107" t="s">
        <v>119</v>
      </c>
      <c r="D34625" s="107">
        <v>29.25</v>
      </c>
      <c r="E34625" s="107">
        <v>7009</v>
      </c>
    </row>
    <row r="34626" spans="1:5" x14ac:dyDescent="0.3">
      <c r="A34626" s="66">
        <v>42194</v>
      </c>
      <c r="B34626" s="98">
        <v>0.39583333333333331</v>
      </c>
      <c r="C34626" s="107" t="s">
        <v>119</v>
      </c>
      <c r="D34626" s="107">
        <v>29.33</v>
      </c>
      <c r="E34626" s="107">
        <v>7168</v>
      </c>
    </row>
    <row r="34627" spans="1:5" x14ac:dyDescent="0.3">
      <c r="A34627" s="66">
        <v>42194</v>
      </c>
      <c r="B34627" s="98">
        <v>0.40625</v>
      </c>
      <c r="C34627" s="107" t="s">
        <v>119</v>
      </c>
      <c r="D34627" s="107">
        <v>29.32</v>
      </c>
      <c r="E34627" s="107">
        <v>7170</v>
      </c>
    </row>
    <row r="34628" spans="1:5" x14ac:dyDescent="0.3">
      <c r="A34628" s="66">
        <v>42194</v>
      </c>
      <c r="B34628" s="98">
        <v>0.41666666666666669</v>
      </c>
      <c r="C34628" s="107" t="s">
        <v>119</v>
      </c>
      <c r="D34628" s="107">
        <v>29.34</v>
      </c>
      <c r="E34628" s="107">
        <v>7251</v>
      </c>
    </row>
    <row r="34629" spans="1:5" x14ac:dyDescent="0.3">
      <c r="A34629" s="66">
        <v>42194</v>
      </c>
      <c r="B34629" s="98">
        <v>0.42708333333333331</v>
      </c>
      <c r="C34629" s="107" t="s">
        <v>119</v>
      </c>
      <c r="D34629" s="107">
        <v>29.4</v>
      </c>
      <c r="E34629" s="107">
        <v>7150</v>
      </c>
    </row>
    <row r="34630" spans="1:5" x14ac:dyDescent="0.3">
      <c r="A34630" s="66">
        <v>42194</v>
      </c>
      <c r="B34630" s="98">
        <v>0.4375</v>
      </c>
      <c r="C34630" s="107" t="s">
        <v>119</v>
      </c>
      <c r="D34630" s="107">
        <v>29.48</v>
      </c>
      <c r="E34630" s="107">
        <v>6770</v>
      </c>
    </row>
    <row r="34631" spans="1:5" x14ac:dyDescent="0.3">
      <c r="A34631" s="66">
        <v>42194</v>
      </c>
      <c r="B34631" s="98">
        <v>0.44791666666666669</v>
      </c>
      <c r="C34631" s="107" t="s">
        <v>119</v>
      </c>
      <c r="D34631" s="107">
        <v>29.59</v>
      </c>
      <c r="E34631" s="107">
        <v>6664</v>
      </c>
    </row>
    <row r="34632" spans="1:5" x14ac:dyDescent="0.3">
      <c r="A34632" s="66">
        <v>42194</v>
      </c>
      <c r="B34632" s="98">
        <v>0.45833333333333331</v>
      </c>
      <c r="C34632" s="107" t="s">
        <v>119</v>
      </c>
      <c r="D34632" s="107">
        <v>29.74</v>
      </c>
      <c r="E34632" s="107">
        <v>6559</v>
      </c>
    </row>
    <row r="34633" spans="1:5" x14ac:dyDescent="0.3">
      <c r="A34633" s="66">
        <v>42194</v>
      </c>
      <c r="B34633" s="98">
        <v>0.46875</v>
      </c>
      <c r="C34633" s="107" t="s">
        <v>119</v>
      </c>
      <c r="D34633" s="107">
        <v>30.11</v>
      </c>
      <c r="E34633" s="107">
        <v>6482</v>
      </c>
    </row>
    <row r="34634" spans="1:5" x14ac:dyDescent="0.3">
      <c r="A34634" s="66">
        <v>42194</v>
      </c>
      <c r="B34634" s="98">
        <v>0.47916666666666669</v>
      </c>
      <c r="C34634" s="107" t="s">
        <v>119</v>
      </c>
      <c r="D34634" s="107">
        <v>30.34</v>
      </c>
      <c r="E34634" s="107">
        <v>6349</v>
      </c>
    </row>
    <row r="34635" spans="1:5" x14ac:dyDescent="0.3">
      <c r="A34635" s="66">
        <v>42194</v>
      </c>
      <c r="B34635" s="98">
        <v>0.48958333333333331</v>
      </c>
      <c r="C34635" s="107" t="s">
        <v>119</v>
      </c>
      <c r="D34635" s="107">
        <v>30.43</v>
      </c>
      <c r="E34635" s="107">
        <v>6261</v>
      </c>
    </row>
    <row r="34636" spans="1:5" x14ac:dyDescent="0.3">
      <c r="A34636" s="66">
        <v>42194</v>
      </c>
      <c r="B34636" s="98">
        <v>0.5</v>
      </c>
      <c r="C34636" s="107" t="s">
        <v>120</v>
      </c>
      <c r="D34636" s="107">
        <v>30.66</v>
      </c>
      <c r="E34636" s="107">
        <v>6250</v>
      </c>
    </row>
    <row r="34637" spans="1:5" x14ac:dyDescent="0.3">
      <c r="A34637" s="66">
        <v>42194</v>
      </c>
      <c r="B34637" s="98">
        <v>0.51041666666666663</v>
      </c>
      <c r="C34637" s="107" t="s">
        <v>120</v>
      </c>
      <c r="D34637" s="107">
        <v>30.63</v>
      </c>
      <c r="E34637" s="107">
        <v>6262</v>
      </c>
    </row>
    <row r="34638" spans="1:5" x14ac:dyDescent="0.3">
      <c r="A34638" s="66">
        <v>42194</v>
      </c>
      <c r="B34638" s="98">
        <v>0.52083333333333337</v>
      </c>
      <c r="C34638" s="107" t="s">
        <v>120</v>
      </c>
      <c r="D34638" s="107">
        <v>30.61</v>
      </c>
      <c r="E34638" s="107">
        <v>6426</v>
      </c>
    </row>
    <row r="34639" spans="1:5" x14ac:dyDescent="0.3">
      <c r="A34639" s="66">
        <v>42194</v>
      </c>
      <c r="B34639" s="98">
        <v>0.53125</v>
      </c>
      <c r="C34639" s="107" t="s">
        <v>120</v>
      </c>
      <c r="D34639" s="107">
        <v>30.65</v>
      </c>
      <c r="E34639" s="107">
        <v>6590</v>
      </c>
    </row>
    <row r="34640" spans="1:5" x14ac:dyDescent="0.3">
      <c r="A34640" s="66">
        <v>42194</v>
      </c>
      <c r="B34640" s="98">
        <v>4.1666666666666664E-2</v>
      </c>
      <c r="C34640" s="107" t="s">
        <v>120</v>
      </c>
      <c r="D34640" s="107">
        <v>30.84</v>
      </c>
      <c r="E34640" s="107">
        <v>6526</v>
      </c>
    </row>
    <row r="34641" spans="1:5" x14ac:dyDescent="0.3">
      <c r="A34641" s="66">
        <v>42194</v>
      </c>
      <c r="B34641" s="98">
        <v>5.2083333333333336E-2</v>
      </c>
      <c r="C34641" s="107" t="s">
        <v>120</v>
      </c>
      <c r="D34641" s="107">
        <v>31.02</v>
      </c>
      <c r="E34641" s="107">
        <v>6141</v>
      </c>
    </row>
    <row r="34642" spans="1:5" x14ac:dyDescent="0.3">
      <c r="A34642" s="66">
        <v>42194</v>
      </c>
      <c r="B34642" s="98">
        <v>6.25E-2</v>
      </c>
      <c r="C34642" s="107" t="s">
        <v>120</v>
      </c>
      <c r="D34642" s="107">
        <v>31.06</v>
      </c>
      <c r="E34642" s="107">
        <v>5692</v>
      </c>
    </row>
    <row r="34643" spans="1:5" x14ac:dyDescent="0.3">
      <c r="A34643" s="66">
        <v>42194</v>
      </c>
      <c r="B34643" s="98">
        <v>7.2916666666666671E-2</v>
      </c>
      <c r="C34643" s="107" t="s">
        <v>120</v>
      </c>
      <c r="D34643" s="107">
        <v>31.04</v>
      </c>
      <c r="E34643" s="107">
        <v>5495</v>
      </c>
    </row>
    <row r="34644" spans="1:5" x14ac:dyDescent="0.3">
      <c r="A34644" s="66">
        <v>42194</v>
      </c>
      <c r="B34644" s="98">
        <v>8.3333333333333329E-2</v>
      </c>
      <c r="C34644" s="107" t="s">
        <v>120</v>
      </c>
      <c r="D34644" s="107">
        <v>31.1</v>
      </c>
      <c r="E34644" s="107">
        <v>5389</v>
      </c>
    </row>
    <row r="34645" spans="1:5" x14ac:dyDescent="0.3">
      <c r="A34645" s="66">
        <v>42194</v>
      </c>
      <c r="B34645" s="98">
        <v>9.375E-2</v>
      </c>
      <c r="C34645" s="107" t="s">
        <v>120</v>
      </c>
      <c r="D34645" s="107">
        <v>31.12</v>
      </c>
      <c r="E34645" s="107">
        <v>5342</v>
      </c>
    </row>
    <row r="34646" spans="1:5" x14ac:dyDescent="0.3">
      <c r="A34646" s="66">
        <v>42194</v>
      </c>
      <c r="B34646" s="98">
        <v>0.10416666666666667</v>
      </c>
      <c r="C34646" s="107" t="s">
        <v>120</v>
      </c>
      <c r="D34646" s="107">
        <v>31.14</v>
      </c>
      <c r="E34646" s="107">
        <v>5277</v>
      </c>
    </row>
    <row r="34647" spans="1:5" x14ac:dyDescent="0.3">
      <c r="A34647" s="66">
        <v>42194</v>
      </c>
      <c r="B34647" s="98">
        <v>0.11458333333333333</v>
      </c>
      <c r="C34647" s="107" t="s">
        <v>120</v>
      </c>
      <c r="D34647" s="107">
        <v>31.26</v>
      </c>
      <c r="E34647" s="107">
        <v>5234</v>
      </c>
    </row>
    <row r="34648" spans="1:5" x14ac:dyDescent="0.3">
      <c r="A34648" s="66">
        <v>42194</v>
      </c>
      <c r="B34648" s="98">
        <v>0.125</v>
      </c>
      <c r="C34648" s="107" t="s">
        <v>120</v>
      </c>
      <c r="D34648" s="107">
        <v>31.35</v>
      </c>
      <c r="E34648" s="107">
        <v>5111</v>
      </c>
    </row>
    <row r="34649" spans="1:5" x14ac:dyDescent="0.3">
      <c r="A34649" s="66">
        <v>42194</v>
      </c>
      <c r="B34649" s="98">
        <v>0.13541666666666666</v>
      </c>
      <c r="C34649" s="107" t="s">
        <v>120</v>
      </c>
      <c r="D34649" s="107">
        <v>31.39</v>
      </c>
      <c r="E34649" s="107">
        <v>5090</v>
      </c>
    </row>
    <row r="34650" spans="1:5" x14ac:dyDescent="0.3">
      <c r="A34650" s="66">
        <v>42194</v>
      </c>
      <c r="B34650" s="98">
        <v>0.14583333333333334</v>
      </c>
      <c r="C34650" s="107" t="s">
        <v>120</v>
      </c>
      <c r="D34650" s="107">
        <v>31.38</v>
      </c>
      <c r="E34650" s="107">
        <v>5032</v>
      </c>
    </row>
    <row r="34651" spans="1:5" x14ac:dyDescent="0.3">
      <c r="A34651" s="66">
        <v>42194</v>
      </c>
      <c r="B34651" s="98">
        <v>0.15625</v>
      </c>
      <c r="C34651" s="107" t="s">
        <v>120</v>
      </c>
      <c r="D34651" s="107">
        <v>31.36</v>
      </c>
      <c r="E34651" s="107">
        <v>5009</v>
      </c>
    </row>
    <row r="34652" spans="1:5" x14ac:dyDescent="0.3">
      <c r="A34652" s="66">
        <v>42194</v>
      </c>
      <c r="B34652" s="98">
        <v>0.16666666666666666</v>
      </c>
      <c r="C34652" s="107" t="s">
        <v>120</v>
      </c>
      <c r="D34652" s="107">
        <v>31.37</v>
      </c>
      <c r="E34652" s="107">
        <v>5010</v>
      </c>
    </row>
    <row r="34653" spans="1:5" x14ac:dyDescent="0.3">
      <c r="A34653" s="66">
        <v>42194</v>
      </c>
      <c r="B34653" s="98">
        <v>0.17708333333333334</v>
      </c>
      <c r="C34653" s="107" t="s">
        <v>120</v>
      </c>
      <c r="D34653" s="107">
        <v>31.43</v>
      </c>
      <c r="E34653" s="107">
        <v>5030</v>
      </c>
    </row>
    <row r="34654" spans="1:5" x14ac:dyDescent="0.3">
      <c r="A34654" s="66">
        <v>42194</v>
      </c>
      <c r="B34654" s="98">
        <v>0.1875</v>
      </c>
      <c r="C34654" s="107" t="s">
        <v>120</v>
      </c>
      <c r="D34654" s="107">
        <v>31.41</v>
      </c>
      <c r="E34654" s="107">
        <v>5066</v>
      </c>
    </row>
    <row r="34655" spans="1:5" x14ac:dyDescent="0.3">
      <c r="A34655" s="66">
        <v>42194</v>
      </c>
      <c r="B34655" s="98">
        <v>0.19791666666666666</v>
      </c>
      <c r="C34655" s="107" t="s">
        <v>120</v>
      </c>
      <c r="D34655" s="107">
        <v>31.31</v>
      </c>
      <c r="E34655" s="107">
        <v>5066</v>
      </c>
    </row>
    <row r="34656" spans="1:5" x14ac:dyDescent="0.3">
      <c r="A34656" s="66">
        <v>42194</v>
      </c>
      <c r="B34656" s="98">
        <v>0.20833333333333334</v>
      </c>
      <c r="C34656" s="107" t="s">
        <v>120</v>
      </c>
      <c r="D34656" s="107">
        <v>31.24</v>
      </c>
      <c r="E34656" s="107">
        <v>5035</v>
      </c>
    </row>
    <row r="34657" spans="1:5" x14ac:dyDescent="0.3">
      <c r="A34657" s="66">
        <v>42194</v>
      </c>
      <c r="B34657" s="98">
        <v>0.21875</v>
      </c>
      <c r="C34657" s="107" t="s">
        <v>120</v>
      </c>
      <c r="D34657" s="107">
        <v>31.16</v>
      </c>
      <c r="E34657" s="107">
        <v>5037</v>
      </c>
    </row>
    <row r="34658" spans="1:5" x14ac:dyDescent="0.3">
      <c r="A34658" s="66">
        <v>42194</v>
      </c>
      <c r="B34658" s="98">
        <v>0.22916666666666666</v>
      </c>
      <c r="C34658" s="107" t="s">
        <v>120</v>
      </c>
      <c r="D34658" s="107">
        <v>31.14</v>
      </c>
      <c r="E34658" s="107">
        <v>5156</v>
      </c>
    </row>
    <row r="34659" spans="1:5" x14ac:dyDescent="0.3">
      <c r="A34659" s="66">
        <v>42194</v>
      </c>
      <c r="B34659" s="98">
        <v>0.23958333333333334</v>
      </c>
      <c r="C34659" s="107" t="s">
        <v>120</v>
      </c>
      <c r="D34659" s="107">
        <v>31.06</v>
      </c>
      <c r="E34659" s="107">
        <v>5367</v>
      </c>
    </row>
    <row r="34660" spans="1:5" x14ac:dyDescent="0.3">
      <c r="A34660" s="66">
        <v>42194</v>
      </c>
      <c r="B34660" s="98">
        <v>0.25</v>
      </c>
      <c r="C34660" s="107" t="s">
        <v>120</v>
      </c>
      <c r="D34660" s="107">
        <v>30.98</v>
      </c>
      <c r="E34660" s="107">
        <v>5565</v>
      </c>
    </row>
    <row r="34661" spans="1:5" x14ac:dyDescent="0.3">
      <c r="A34661" s="66">
        <v>42194</v>
      </c>
      <c r="B34661" s="98">
        <v>0.26041666666666669</v>
      </c>
      <c r="C34661" s="107" t="s">
        <v>120</v>
      </c>
      <c r="D34661" s="107">
        <v>30.95</v>
      </c>
      <c r="E34661" s="107">
        <v>5649</v>
      </c>
    </row>
    <row r="34662" spans="1:5" x14ac:dyDescent="0.3">
      <c r="A34662" s="66">
        <v>42194</v>
      </c>
      <c r="B34662" s="98">
        <v>0.27083333333333331</v>
      </c>
      <c r="C34662" s="107" t="s">
        <v>120</v>
      </c>
      <c r="D34662" s="107">
        <v>30.86</v>
      </c>
      <c r="E34662" s="107">
        <v>6027</v>
      </c>
    </row>
    <row r="34663" spans="1:5" x14ac:dyDescent="0.3">
      <c r="A34663" s="66">
        <v>42194</v>
      </c>
      <c r="B34663" s="98">
        <v>0.28125</v>
      </c>
      <c r="C34663" s="107" t="s">
        <v>120</v>
      </c>
      <c r="D34663" s="107">
        <v>30.75</v>
      </c>
      <c r="E34663" s="107">
        <v>6774</v>
      </c>
    </row>
    <row r="34664" spans="1:5" x14ac:dyDescent="0.3">
      <c r="A34664" s="66">
        <v>42194</v>
      </c>
      <c r="B34664" s="98">
        <v>0.29166666666666669</v>
      </c>
      <c r="C34664" s="107" t="s">
        <v>120</v>
      </c>
      <c r="D34664" s="107">
        <v>30.65</v>
      </c>
      <c r="E34664" s="107">
        <v>7330</v>
      </c>
    </row>
    <row r="34665" spans="1:5" x14ac:dyDescent="0.3">
      <c r="A34665" s="66">
        <v>42194</v>
      </c>
      <c r="B34665" s="98">
        <v>0.30208333333333331</v>
      </c>
      <c r="C34665" s="107" t="s">
        <v>120</v>
      </c>
      <c r="D34665" s="107">
        <v>30.6</v>
      </c>
      <c r="E34665" s="107">
        <v>7677</v>
      </c>
    </row>
    <row r="34666" spans="1:5" x14ac:dyDescent="0.3">
      <c r="A34666" s="66">
        <v>42194</v>
      </c>
      <c r="B34666" s="98">
        <v>0.3125</v>
      </c>
      <c r="C34666" s="107" t="s">
        <v>120</v>
      </c>
      <c r="D34666" s="107">
        <v>30.58</v>
      </c>
      <c r="E34666" s="107">
        <v>8181</v>
      </c>
    </row>
    <row r="34667" spans="1:5" x14ac:dyDescent="0.3">
      <c r="A34667" s="66">
        <v>42194</v>
      </c>
      <c r="B34667" s="98">
        <v>0.32291666666666669</v>
      </c>
      <c r="C34667" s="107" t="s">
        <v>120</v>
      </c>
      <c r="D34667" s="107">
        <v>30.56</v>
      </c>
      <c r="E34667" s="107">
        <v>7883</v>
      </c>
    </row>
    <row r="34668" spans="1:5" x14ac:dyDescent="0.3">
      <c r="A34668" s="66">
        <v>42194</v>
      </c>
      <c r="B34668" s="98">
        <v>0.33333333333333331</v>
      </c>
      <c r="C34668" s="107" t="s">
        <v>120</v>
      </c>
      <c r="D34668" s="107">
        <v>30.5</v>
      </c>
      <c r="E34668" s="107">
        <v>8023</v>
      </c>
    </row>
    <row r="34669" spans="1:5" x14ac:dyDescent="0.3">
      <c r="A34669" s="66">
        <v>42194</v>
      </c>
      <c r="B34669" s="98">
        <v>0.34375</v>
      </c>
      <c r="C34669" s="107" t="s">
        <v>120</v>
      </c>
      <c r="D34669" s="107">
        <v>30.45</v>
      </c>
      <c r="E34669" s="107">
        <v>8186</v>
      </c>
    </row>
    <row r="34670" spans="1:5" x14ac:dyDescent="0.3">
      <c r="A34670" s="66">
        <v>42194</v>
      </c>
      <c r="B34670" s="98">
        <v>0.35416666666666669</v>
      </c>
      <c r="C34670" s="107" t="s">
        <v>120</v>
      </c>
      <c r="D34670" s="107">
        <v>30.39</v>
      </c>
      <c r="E34670" s="107">
        <v>7995</v>
      </c>
    </row>
    <row r="34671" spans="1:5" x14ac:dyDescent="0.3">
      <c r="A34671" s="66">
        <v>42194</v>
      </c>
      <c r="B34671" s="98">
        <v>0.36458333333333331</v>
      </c>
      <c r="C34671" s="107" t="s">
        <v>120</v>
      </c>
      <c r="D34671" s="107">
        <v>30.38</v>
      </c>
      <c r="E34671" s="107">
        <v>7683</v>
      </c>
    </row>
    <row r="34672" spans="1:5" x14ac:dyDescent="0.3">
      <c r="A34672" s="66">
        <v>42194</v>
      </c>
      <c r="B34672" s="98">
        <v>0.375</v>
      </c>
      <c r="C34672" s="107" t="s">
        <v>120</v>
      </c>
      <c r="D34672" s="107">
        <v>30.32</v>
      </c>
      <c r="E34672" s="107">
        <v>7430</v>
      </c>
    </row>
    <row r="34673" spans="1:5" x14ac:dyDescent="0.3">
      <c r="A34673" s="66">
        <v>42194</v>
      </c>
      <c r="B34673" s="98">
        <v>0.38541666666666669</v>
      </c>
      <c r="C34673" s="107" t="s">
        <v>120</v>
      </c>
      <c r="D34673" s="107">
        <v>30.23</v>
      </c>
      <c r="E34673" s="107">
        <v>7118</v>
      </c>
    </row>
    <row r="34674" spans="1:5" x14ac:dyDescent="0.3">
      <c r="A34674" s="66">
        <v>42194</v>
      </c>
      <c r="B34674" s="98">
        <v>0.39583333333333331</v>
      </c>
      <c r="C34674" s="107" t="s">
        <v>120</v>
      </c>
      <c r="D34674" s="107">
        <v>30.23</v>
      </c>
      <c r="E34674" s="107">
        <v>6846</v>
      </c>
    </row>
    <row r="34675" spans="1:5" x14ac:dyDescent="0.3">
      <c r="A34675" s="66">
        <v>42194</v>
      </c>
      <c r="B34675" s="98">
        <v>0.40625</v>
      </c>
      <c r="C34675" s="107" t="s">
        <v>120</v>
      </c>
      <c r="D34675" s="107">
        <v>30.22</v>
      </c>
      <c r="E34675" s="107">
        <v>6605</v>
      </c>
    </row>
    <row r="34676" spans="1:5" x14ac:dyDescent="0.3">
      <c r="A34676" s="66">
        <v>42194</v>
      </c>
      <c r="B34676" s="98">
        <v>0.41666666666666669</v>
      </c>
      <c r="C34676" s="107" t="s">
        <v>120</v>
      </c>
      <c r="D34676" s="107">
        <v>30.19</v>
      </c>
      <c r="E34676" s="107">
        <v>6424</v>
      </c>
    </row>
    <row r="34677" spans="1:5" x14ac:dyDescent="0.3">
      <c r="A34677" s="66">
        <v>42194</v>
      </c>
      <c r="B34677" s="98">
        <v>0.42708333333333331</v>
      </c>
      <c r="C34677" s="107" t="s">
        <v>120</v>
      </c>
      <c r="D34677" s="107">
        <v>30.17</v>
      </c>
      <c r="E34677" s="107">
        <v>6299</v>
      </c>
    </row>
    <row r="34678" spans="1:5" x14ac:dyDescent="0.3">
      <c r="A34678" s="66">
        <v>42194</v>
      </c>
      <c r="B34678" s="98">
        <v>0.4375</v>
      </c>
      <c r="C34678" s="107" t="s">
        <v>120</v>
      </c>
      <c r="D34678" s="107">
        <v>30.24</v>
      </c>
      <c r="E34678" s="107">
        <v>6195</v>
      </c>
    </row>
    <row r="34679" spans="1:5" x14ac:dyDescent="0.3">
      <c r="A34679" s="66">
        <v>42194</v>
      </c>
      <c r="B34679" s="98">
        <v>0.44791666666666669</v>
      </c>
      <c r="C34679" s="107" t="s">
        <v>120</v>
      </c>
      <c r="D34679" s="107">
        <v>30.25</v>
      </c>
      <c r="E34679" s="107">
        <v>6114</v>
      </c>
    </row>
    <row r="34680" spans="1:5" x14ac:dyDescent="0.3">
      <c r="A34680" s="66">
        <v>42194</v>
      </c>
      <c r="B34680" s="98">
        <v>0.45833333333333331</v>
      </c>
      <c r="C34680" s="107" t="s">
        <v>120</v>
      </c>
      <c r="D34680" s="107">
        <v>30.22</v>
      </c>
      <c r="E34680" s="107">
        <v>6048</v>
      </c>
    </row>
    <row r="34681" spans="1:5" x14ac:dyDescent="0.3">
      <c r="A34681" s="66">
        <v>42194</v>
      </c>
      <c r="B34681" s="98">
        <v>0.46875</v>
      </c>
      <c r="C34681" s="107" t="s">
        <v>120</v>
      </c>
      <c r="D34681" s="107">
        <v>30.17</v>
      </c>
      <c r="E34681" s="107">
        <v>6007</v>
      </c>
    </row>
    <row r="34682" spans="1:5" x14ac:dyDescent="0.3">
      <c r="A34682" s="66">
        <v>42194</v>
      </c>
      <c r="B34682" s="98">
        <v>0.47916666666666669</v>
      </c>
      <c r="C34682" s="107" t="s">
        <v>120</v>
      </c>
      <c r="D34682" s="107">
        <v>30.11</v>
      </c>
      <c r="E34682" s="107">
        <v>5978</v>
      </c>
    </row>
    <row r="34683" spans="1:5" x14ac:dyDescent="0.3">
      <c r="A34683" s="66">
        <v>42194</v>
      </c>
      <c r="B34683" s="98">
        <v>0.48958333333333331</v>
      </c>
      <c r="C34683" s="107" t="s">
        <v>120</v>
      </c>
      <c r="D34683" s="107">
        <v>30.08</v>
      </c>
      <c r="E34683" s="107">
        <v>5960</v>
      </c>
    </row>
    <row r="34684" spans="1:5" x14ac:dyDescent="0.3">
      <c r="A34684" s="66">
        <v>42195</v>
      </c>
      <c r="B34684" s="98">
        <v>0.5</v>
      </c>
      <c r="C34684" s="107" t="s">
        <v>119</v>
      </c>
      <c r="D34684" s="107">
        <v>30.02</v>
      </c>
      <c r="E34684" s="107">
        <v>5983</v>
      </c>
    </row>
    <row r="34685" spans="1:5" x14ac:dyDescent="0.3">
      <c r="A34685" s="66">
        <v>42195</v>
      </c>
      <c r="B34685" s="98">
        <v>0.51041666666666663</v>
      </c>
      <c r="C34685" s="107" t="s">
        <v>119</v>
      </c>
      <c r="D34685" s="107">
        <v>30.08</v>
      </c>
      <c r="E34685" s="107">
        <v>6050</v>
      </c>
    </row>
    <row r="34686" spans="1:5" x14ac:dyDescent="0.3">
      <c r="A34686" s="66">
        <v>42195</v>
      </c>
      <c r="B34686" s="98">
        <v>0.52083333333333337</v>
      </c>
      <c r="C34686" s="107" t="s">
        <v>119</v>
      </c>
      <c r="D34686" s="107">
        <v>29.95</v>
      </c>
      <c r="E34686" s="107">
        <v>6109</v>
      </c>
    </row>
    <row r="34687" spans="1:5" x14ac:dyDescent="0.3">
      <c r="A34687" s="66">
        <v>42195</v>
      </c>
      <c r="B34687" s="98">
        <v>0.53125</v>
      </c>
      <c r="C34687" s="107" t="s">
        <v>119</v>
      </c>
      <c r="D34687" s="107">
        <v>29.81</v>
      </c>
      <c r="E34687" s="107">
        <v>6075</v>
      </c>
    </row>
    <row r="34688" spans="1:5" x14ac:dyDescent="0.3">
      <c r="A34688" s="66">
        <v>42195</v>
      </c>
      <c r="B34688" s="98">
        <v>4.1666666666666664E-2</v>
      </c>
      <c r="C34688" s="107" t="s">
        <v>119</v>
      </c>
      <c r="D34688" s="107">
        <v>29.84</v>
      </c>
      <c r="E34688" s="107">
        <v>5944</v>
      </c>
    </row>
    <row r="34689" spans="1:5" x14ac:dyDescent="0.3">
      <c r="A34689" s="66">
        <v>42195</v>
      </c>
      <c r="B34689" s="98">
        <v>5.2083333333333336E-2</v>
      </c>
      <c r="C34689" s="107" t="s">
        <v>119</v>
      </c>
      <c r="D34689" s="107">
        <v>29.86</v>
      </c>
      <c r="E34689" s="107">
        <v>5852</v>
      </c>
    </row>
    <row r="34690" spans="1:5" x14ac:dyDescent="0.3">
      <c r="A34690" s="66">
        <v>42195</v>
      </c>
      <c r="B34690" s="98">
        <v>6.25E-2</v>
      </c>
      <c r="C34690" s="107" t="s">
        <v>119</v>
      </c>
      <c r="D34690" s="107">
        <v>29.83</v>
      </c>
      <c r="E34690" s="107">
        <v>5767</v>
      </c>
    </row>
    <row r="34691" spans="1:5" x14ac:dyDescent="0.3">
      <c r="A34691" s="66">
        <v>42195</v>
      </c>
      <c r="B34691" s="98">
        <v>7.2916666666666671E-2</v>
      </c>
      <c r="C34691" s="107" t="s">
        <v>119</v>
      </c>
      <c r="D34691" s="107">
        <v>29.81</v>
      </c>
      <c r="E34691" s="107">
        <v>5641</v>
      </c>
    </row>
    <row r="34692" spans="1:5" x14ac:dyDescent="0.3">
      <c r="A34692" s="66">
        <v>42195</v>
      </c>
      <c r="B34692" s="98">
        <v>8.3333333333333329E-2</v>
      </c>
      <c r="C34692" s="107" t="s">
        <v>119</v>
      </c>
      <c r="D34692" s="107">
        <v>29.8</v>
      </c>
      <c r="E34692" s="107">
        <v>5503</v>
      </c>
    </row>
    <row r="34693" spans="1:5" x14ac:dyDescent="0.3">
      <c r="A34693" s="66">
        <v>42195</v>
      </c>
      <c r="B34693" s="98">
        <v>9.375E-2</v>
      </c>
      <c r="C34693" s="107" t="s">
        <v>119</v>
      </c>
      <c r="D34693" s="107">
        <v>29.76</v>
      </c>
      <c r="E34693" s="107">
        <v>5394</v>
      </c>
    </row>
    <row r="34694" spans="1:5" x14ac:dyDescent="0.3">
      <c r="A34694" s="66">
        <v>42195</v>
      </c>
      <c r="B34694" s="98">
        <v>0.10416666666666667</v>
      </c>
      <c r="C34694" s="107" t="s">
        <v>119</v>
      </c>
      <c r="D34694" s="107">
        <v>29.73</v>
      </c>
      <c r="E34694" s="107">
        <v>5288</v>
      </c>
    </row>
    <row r="34695" spans="1:5" x14ac:dyDescent="0.3">
      <c r="A34695" s="66">
        <v>42195</v>
      </c>
      <c r="B34695" s="98">
        <v>0.11458333333333333</v>
      </c>
      <c r="C34695" s="107" t="s">
        <v>119</v>
      </c>
      <c r="D34695" s="107">
        <v>29.71</v>
      </c>
      <c r="E34695" s="107">
        <v>5173</v>
      </c>
    </row>
    <row r="34696" spans="1:5" x14ac:dyDescent="0.3">
      <c r="A34696" s="66">
        <v>42195</v>
      </c>
      <c r="B34696" s="98">
        <v>0.125</v>
      </c>
      <c r="C34696" s="107" t="s">
        <v>119</v>
      </c>
      <c r="D34696" s="107">
        <v>29.7</v>
      </c>
      <c r="E34696" s="107">
        <v>5095</v>
      </c>
    </row>
    <row r="34697" spans="1:5" x14ac:dyDescent="0.3">
      <c r="A34697" s="66">
        <v>42195</v>
      </c>
      <c r="B34697" s="98">
        <v>0.13541666666666666</v>
      </c>
      <c r="C34697" s="107" t="s">
        <v>119</v>
      </c>
      <c r="D34697" s="107">
        <v>29.69</v>
      </c>
      <c r="E34697" s="107">
        <v>5044</v>
      </c>
    </row>
    <row r="34698" spans="1:5" x14ac:dyDescent="0.3">
      <c r="A34698" s="66">
        <v>42195</v>
      </c>
      <c r="B34698" s="98">
        <v>0.14583333333333334</v>
      </c>
      <c r="C34698" s="107" t="s">
        <v>119</v>
      </c>
      <c r="D34698" s="107">
        <v>29.68</v>
      </c>
      <c r="E34698" s="107">
        <v>4979</v>
      </c>
    </row>
    <row r="34699" spans="1:5" x14ac:dyDescent="0.3">
      <c r="A34699" s="66">
        <v>42195</v>
      </c>
      <c r="B34699" s="98">
        <v>0.15625</v>
      </c>
      <c r="C34699" s="107" t="s">
        <v>119</v>
      </c>
      <c r="D34699" s="107">
        <v>29.66</v>
      </c>
      <c r="E34699" s="107">
        <v>4962</v>
      </c>
    </row>
    <row r="34700" spans="1:5" x14ac:dyDescent="0.3">
      <c r="A34700" s="66">
        <v>42195</v>
      </c>
      <c r="B34700" s="98">
        <v>0.16666666666666666</v>
      </c>
      <c r="C34700" s="107" t="s">
        <v>119</v>
      </c>
      <c r="D34700" s="107">
        <v>29.62</v>
      </c>
      <c r="E34700" s="107">
        <v>4969</v>
      </c>
    </row>
    <row r="34701" spans="1:5" x14ac:dyDescent="0.3">
      <c r="A34701" s="66">
        <v>42195</v>
      </c>
      <c r="B34701" s="98">
        <v>0.17708333333333334</v>
      </c>
      <c r="C34701" s="107" t="s">
        <v>119</v>
      </c>
      <c r="D34701" s="107">
        <v>29.6</v>
      </c>
      <c r="E34701" s="107">
        <v>4988</v>
      </c>
    </row>
    <row r="34702" spans="1:5" x14ac:dyDescent="0.3">
      <c r="A34702" s="66">
        <v>42195</v>
      </c>
      <c r="B34702" s="98">
        <v>0.1875</v>
      </c>
      <c r="C34702" s="107" t="s">
        <v>119</v>
      </c>
      <c r="D34702" s="107">
        <v>29.57</v>
      </c>
      <c r="E34702" s="107">
        <v>4998</v>
      </c>
    </row>
    <row r="34703" spans="1:5" x14ac:dyDescent="0.3">
      <c r="A34703" s="66">
        <v>42195</v>
      </c>
      <c r="B34703" s="98">
        <v>0.19791666666666666</v>
      </c>
      <c r="C34703" s="107" t="s">
        <v>119</v>
      </c>
      <c r="D34703" s="107">
        <v>29.66</v>
      </c>
      <c r="E34703" s="107">
        <v>5120</v>
      </c>
    </row>
    <row r="34704" spans="1:5" x14ac:dyDescent="0.3">
      <c r="A34704" s="66">
        <v>42195</v>
      </c>
      <c r="B34704" s="98">
        <v>0.20833333333333334</v>
      </c>
      <c r="C34704" s="107" t="s">
        <v>119</v>
      </c>
      <c r="D34704" s="107">
        <v>29.82</v>
      </c>
      <c r="E34704" s="107">
        <v>5529</v>
      </c>
    </row>
    <row r="34705" spans="1:5" x14ac:dyDescent="0.3">
      <c r="A34705" s="66">
        <v>42195</v>
      </c>
      <c r="B34705" s="98">
        <v>0.21875</v>
      </c>
      <c r="C34705" s="107" t="s">
        <v>119</v>
      </c>
      <c r="D34705" s="107">
        <v>29.83</v>
      </c>
      <c r="E34705" s="107">
        <v>5693</v>
      </c>
    </row>
    <row r="34706" spans="1:5" x14ac:dyDescent="0.3">
      <c r="A34706" s="66">
        <v>42195</v>
      </c>
      <c r="B34706" s="98">
        <v>0.22916666666666666</v>
      </c>
      <c r="C34706" s="107" t="s">
        <v>119</v>
      </c>
      <c r="D34706" s="107">
        <v>29.71</v>
      </c>
      <c r="E34706" s="107">
        <v>5723</v>
      </c>
    </row>
    <row r="34707" spans="1:5" x14ac:dyDescent="0.3">
      <c r="A34707" s="66">
        <v>42195</v>
      </c>
      <c r="B34707" s="98">
        <v>0.23958333333333334</v>
      </c>
      <c r="C34707" s="107" t="s">
        <v>119</v>
      </c>
      <c r="D34707" s="107">
        <v>29.68</v>
      </c>
      <c r="E34707" s="107">
        <v>5821</v>
      </c>
    </row>
    <row r="34708" spans="1:5" x14ac:dyDescent="0.3">
      <c r="A34708" s="66">
        <v>42195</v>
      </c>
      <c r="B34708" s="98">
        <v>0.25</v>
      </c>
      <c r="C34708" s="107" t="s">
        <v>119</v>
      </c>
      <c r="D34708" s="107">
        <v>29.67</v>
      </c>
      <c r="E34708" s="107">
        <v>6108</v>
      </c>
    </row>
    <row r="34709" spans="1:5" x14ac:dyDescent="0.3">
      <c r="A34709" s="66">
        <v>42195</v>
      </c>
      <c r="B34709" s="98">
        <v>0.26041666666666669</v>
      </c>
      <c r="C34709" s="107" t="s">
        <v>119</v>
      </c>
      <c r="D34709" s="107">
        <v>29.75</v>
      </c>
      <c r="E34709" s="107">
        <v>6691</v>
      </c>
    </row>
    <row r="34710" spans="1:5" x14ac:dyDescent="0.3">
      <c r="A34710" s="66">
        <v>42195</v>
      </c>
      <c r="B34710" s="98">
        <v>0.27083333333333331</v>
      </c>
      <c r="C34710" s="107" t="s">
        <v>119</v>
      </c>
      <c r="D34710" s="107">
        <v>29.68</v>
      </c>
      <c r="E34710" s="107">
        <v>6811</v>
      </c>
    </row>
    <row r="34711" spans="1:5" x14ac:dyDescent="0.3">
      <c r="A34711" s="66">
        <v>42195</v>
      </c>
      <c r="B34711" s="98">
        <v>0.28125</v>
      </c>
      <c r="C34711" s="107" t="s">
        <v>119</v>
      </c>
      <c r="D34711" s="107">
        <v>29.62</v>
      </c>
      <c r="E34711" s="107">
        <v>6810</v>
      </c>
    </row>
    <row r="34712" spans="1:5" x14ac:dyDescent="0.3">
      <c r="A34712" s="66">
        <v>42195</v>
      </c>
      <c r="B34712" s="98">
        <v>0.29166666666666669</v>
      </c>
      <c r="C34712" s="107" t="s">
        <v>119</v>
      </c>
      <c r="D34712" s="107">
        <v>29.63</v>
      </c>
      <c r="E34712" s="107">
        <v>6917</v>
      </c>
    </row>
    <row r="34713" spans="1:5" x14ac:dyDescent="0.3">
      <c r="A34713" s="66">
        <v>42195</v>
      </c>
      <c r="B34713" s="98">
        <v>0.30208333333333331</v>
      </c>
      <c r="C34713" s="107" t="s">
        <v>119</v>
      </c>
      <c r="D34713" s="107">
        <v>29.69</v>
      </c>
      <c r="E34713" s="107">
        <v>7273</v>
      </c>
    </row>
    <row r="34714" spans="1:5" x14ac:dyDescent="0.3">
      <c r="A34714" s="66">
        <v>42195</v>
      </c>
      <c r="B34714" s="98">
        <v>0.3125</v>
      </c>
      <c r="C34714" s="107" t="s">
        <v>119</v>
      </c>
      <c r="D34714" s="107">
        <v>29.67</v>
      </c>
      <c r="E34714" s="107">
        <v>7428</v>
      </c>
    </row>
    <row r="34715" spans="1:5" x14ac:dyDescent="0.3">
      <c r="A34715" s="66">
        <v>42195</v>
      </c>
      <c r="B34715" s="98">
        <v>0.32291666666666669</v>
      </c>
      <c r="C34715" s="107" t="s">
        <v>119</v>
      </c>
      <c r="D34715" s="107">
        <v>29.66</v>
      </c>
      <c r="E34715" s="107">
        <v>7452</v>
      </c>
    </row>
    <row r="34716" spans="1:5" x14ac:dyDescent="0.3">
      <c r="A34716" s="66">
        <v>42195</v>
      </c>
      <c r="B34716" s="98">
        <v>0.33333333333333331</v>
      </c>
      <c r="C34716" s="107" t="s">
        <v>119</v>
      </c>
      <c r="D34716" s="107">
        <v>29.56</v>
      </c>
      <c r="E34716" s="107">
        <v>7239</v>
      </c>
    </row>
    <row r="34717" spans="1:5" x14ac:dyDescent="0.3">
      <c r="A34717" s="66">
        <v>42195</v>
      </c>
      <c r="B34717" s="98">
        <v>0.34375</v>
      </c>
      <c r="C34717" s="107" t="s">
        <v>119</v>
      </c>
      <c r="D34717" s="107">
        <v>29.6</v>
      </c>
      <c r="E34717" s="107">
        <v>7140</v>
      </c>
    </row>
    <row r="34718" spans="1:5" x14ac:dyDescent="0.3">
      <c r="A34718" s="66">
        <v>42195</v>
      </c>
      <c r="B34718" s="98">
        <v>0.35416666666666669</v>
      </c>
      <c r="C34718" s="107" t="s">
        <v>119</v>
      </c>
      <c r="D34718" s="107">
        <v>29.63</v>
      </c>
      <c r="E34718" s="107">
        <v>7210</v>
      </c>
    </row>
    <row r="34719" spans="1:5" x14ac:dyDescent="0.3">
      <c r="A34719" s="66">
        <v>42195</v>
      </c>
      <c r="B34719" s="98">
        <v>0.36458333333333331</v>
      </c>
      <c r="C34719" s="107" t="s">
        <v>119</v>
      </c>
      <c r="D34719" s="107">
        <v>29.6</v>
      </c>
      <c r="E34719" s="107">
        <v>6963</v>
      </c>
    </row>
    <row r="34720" spans="1:5" x14ac:dyDescent="0.3">
      <c r="A34720" s="66">
        <v>42195</v>
      </c>
      <c r="B34720" s="98">
        <v>0.375</v>
      </c>
      <c r="C34720" s="107" t="s">
        <v>119</v>
      </c>
      <c r="D34720" s="107">
        <v>29.6</v>
      </c>
      <c r="E34720" s="107">
        <v>6554</v>
      </c>
    </row>
    <row r="34721" spans="1:5" x14ac:dyDescent="0.3">
      <c r="A34721" s="66">
        <v>42195</v>
      </c>
      <c r="B34721" s="98">
        <v>0.38541666666666669</v>
      </c>
      <c r="C34721" s="107" t="s">
        <v>119</v>
      </c>
      <c r="D34721" s="107">
        <v>29.63</v>
      </c>
      <c r="E34721" s="107">
        <v>6395</v>
      </c>
    </row>
    <row r="34722" spans="1:5" x14ac:dyDescent="0.3">
      <c r="A34722" s="66">
        <v>42195</v>
      </c>
      <c r="B34722" s="98">
        <v>0.39583333333333331</v>
      </c>
      <c r="C34722" s="107" t="s">
        <v>119</v>
      </c>
      <c r="D34722" s="107">
        <v>29.65</v>
      </c>
      <c r="E34722" s="107">
        <v>6392</v>
      </c>
    </row>
    <row r="34723" spans="1:5" x14ac:dyDescent="0.3">
      <c r="A34723" s="66">
        <v>42195</v>
      </c>
      <c r="B34723" s="98">
        <v>0.40625</v>
      </c>
      <c r="C34723" s="107" t="s">
        <v>119</v>
      </c>
      <c r="D34723" s="107">
        <v>29.71</v>
      </c>
      <c r="E34723" s="107">
        <v>6477</v>
      </c>
    </row>
    <row r="34724" spans="1:5" x14ac:dyDescent="0.3">
      <c r="A34724" s="66">
        <v>42195</v>
      </c>
      <c r="B34724" s="98">
        <v>0.41666666666666669</v>
      </c>
      <c r="C34724" s="107" t="s">
        <v>119</v>
      </c>
      <c r="D34724" s="107">
        <v>29.83</v>
      </c>
      <c r="E34724" s="107">
        <v>6555</v>
      </c>
    </row>
    <row r="34725" spans="1:5" x14ac:dyDescent="0.3">
      <c r="A34725" s="66">
        <v>42195</v>
      </c>
      <c r="B34725" s="98">
        <v>0.42708333333333331</v>
      </c>
      <c r="C34725" s="107" t="s">
        <v>119</v>
      </c>
      <c r="D34725" s="107">
        <v>29.96</v>
      </c>
      <c r="E34725" s="107">
        <v>6549</v>
      </c>
    </row>
    <row r="34726" spans="1:5" x14ac:dyDescent="0.3">
      <c r="A34726" s="66">
        <v>42195</v>
      </c>
      <c r="B34726" s="98">
        <v>0.4375</v>
      </c>
      <c r="C34726" s="107" t="s">
        <v>119</v>
      </c>
      <c r="D34726" s="107">
        <v>30.16</v>
      </c>
      <c r="E34726" s="107">
        <v>6611</v>
      </c>
    </row>
    <row r="34727" spans="1:5" x14ac:dyDescent="0.3">
      <c r="A34727" s="66">
        <v>42195</v>
      </c>
      <c r="B34727" s="98">
        <v>0.44791666666666669</v>
      </c>
      <c r="C34727" s="107" t="s">
        <v>119</v>
      </c>
      <c r="D34727" s="107">
        <v>30.35</v>
      </c>
      <c r="E34727" s="107">
        <v>6761</v>
      </c>
    </row>
    <row r="34728" spans="1:5" x14ac:dyDescent="0.3">
      <c r="A34728" s="66">
        <v>42195</v>
      </c>
      <c r="B34728" s="98">
        <v>0.45833333333333331</v>
      </c>
      <c r="C34728" s="107" t="s">
        <v>119</v>
      </c>
      <c r="D34728" s="107">
        <v>30.44</v>
      </c>
      <c r="E34728" s="107">
        <v>6866</v>
      </c>
    </row>
    <row r="34729" spans="1:5" x14ac:dyDescent="0.3">
      <c r="A34729" s="66">
        <v>42195</v>
      </c>
      <c r="B34729" s="98">
        <v>0.46875</v>
      </c>
      <c r="C34729" s="107" t="s">
        <v>119</v>
      </c>
      <c r="D34729" s="107">
        <v>30.53</v>
      </c>
      <c r="E34729" s="107">
        <v>6923</v>
      </c>
    </row>
    <row r="34730" spans="1:5" x14ac:dyDescent="0.3">
      <c r="A34730" s="66">
        <v>42195</v>
      </c>
      <c r="B34730" s="98">
        <v>0.47916666666666669</v>
      </c>
      <c r="C34730" s="107" t="s">
        <v>119</v>
      </c>
      <c r="D34730" s="107">
        <v>30.71</v>
      </c>
      <c r="E34730" s="107">
        <v>6846</v>
      </c>
    </row>
    <row r="34731" spans="1:5" x14ac:dyDescent="0.3">
      <c r="A34731" s="66">
        <v>42195</v>
      </c>
      <c r="B34731" s="98">
        <v>0.48958333333333331</v>
      </c>
      <c r="C34731" s="107" t="s">
        <v>119</v>
      </c>
      <c r="D34731" s="107">
        <v>30.78</v>
      </c>
      <c r="E34731" s="107">
        <v>6579</v>
      </c>
    </row>
    <row r="34732" spans="1:5" x14ac:dyDescent="0.3">
      <c r="A34732" s="66">
        <v>42195</v>
      </c>
      <c r="B34732" s="98">
        <v>0.5</v>
      </c>
      <c r="C34732" s="107" t="s">
        <v>120</v>
      </c>
      <c r="D34732" s="107">
        <v>30.94</v>
      </c>
      <c r="E34732" s="107">
        <v>6413</v>
      </c>
    </row>
    <row r="34733" spans="1:5" x14ac:dyDescent="0.3">
      <c r="A34733" s="66">
        <v>42195</v>
      </c>
      <c r="B34733" s="98">
        <v>0.51041666666666663</v>
      </c>
      <c r="C34733" s="107" t="s">
        <v>120</v>
      </c>
      <c r="D34733" s="107">
        <v>31.05</v>
      </c>
      <c r="E34733" s="107">
        <v>6413</v>
      </c>
    </row>
    <row r="34734" spans="1:5" x14ac:dyDescent="0.3">
      <c r="A34734" s="66">
        <v>42195</v>
      </c>
      <c r="B34734" s="98">
        <v>0.52083333333333337</v>
      </c>
      <c r="C34734" s="107" t="s">
        <v>120</v>
      </c>
      <c r="D34734" s="107">
        <v>31.18</v>
      </c>
      <c r="E34734" s="107">
        <v>6469</v>
      </c>
    </row>
    <row r="34735" spans="1:5" x14ac:dyDescent="0.3">
      <c r="A34735" s="66">
        <v>42195</v>
      </c>
      <c r="B34735" s="98">
        <v>0.53125</v>
      </c>
      <c r="C34735" s="107" t="s">
        <v>120</v>
      </c>
      <c r="D34735" s="107">
        <v>31.3</v>
      </c>
      <c r="E34735" s="107">
        <v>6546</v>
      </c>
    </row>
    <row r="34736" spans="1:5" x14ac:dyDescent="0.3">
      <c r="A34736" s="66">
        <v>42195</v>
      </c>
      <c r="B34736" s="98">
        <v>4.1666666666666664E-2</v>
      </c>
      <c r="C34736" s="107" t="s">
        <v>120</v>
      </c>
      <c r="D34736" s="107">
        <v>31.4</v>
      </c>
      <c r="E34736" s="107">
        <v>6618</v>
      </c>
    </row>
    <row r="34737" spans="1:5" x14ac:dyDescent="0.3">
      <c r="A34737" s="66">
        <v>42195</v>
      </c>
      <c r="B34737" s="98">
        <v>5.2083333333333336E-2</v>
      </c>
      <c r="C34737" s="107" t="s">
        <v>120</v>
      </c>
      <c r="D34737" s="107">
        <v>31.53</v>
      </c>
      <c r="E34737" s="107">
        <v>6651</v>
      </c>
    </row>
    <row r="34738" spans="1:5" x14ac:dyDescent="0.3">
      <c r="A34738" s="66">
        <v>42195</v>
      </c>
      <c r="B34738" s="98">
        <v>6.25E-2</v>
      </c>
      <c r="C34738" s="107" t="s">
        <v>120</v>
      </c>
      <c r="D34738" s="107">
        <v>31.76</v>
      </c>
      <c r="E34738" s="107">
        <v>6652</v>
      </c>
    </row>
    <row r="34739" spans="1:5" x14ac:dyDescent="0.3">
      <c r="A34739" s="66">
        <v>42195</v>
      </c>
      <c r="B34739" s="98">
        <v>7.2916666666666671E-2</v>
      </c>
      <c r="C34739" s="107" t="s">
        <v>120</v>
      </c>
      <c r="D34739" s="107">
        <v>31.88</v>
      </c>
      <c r="E34739" s="107">
        <v>6454</v>
      </c>
    </row>
    <row r="34740" spans="1:5" x14ac:dyDescent="0.3">
      <c r="A34740" s="66">
        <v>42195</v>
      </c>
      <c r="B34740" s="98">
        <v>8.3333333333333329E-2</v>
      </c>
      <c r="C34740" s="107" t="s">
        <v>120</v>
      </c>
      <c r="D34740" s="107">
        <v>31.97</v>
      </c>
      <c r="E34740" s="107">
        <v>6264</v>
      </c>
    </row>
    <row r="34741" spans="1:5" x14ac:dyDescent="0.3">
      <c r="A34741" s="66">
        <v>42195</v>
      </c>
      <c r="B34741" s="98">
        <v>9.375E-2</v>
      </c>
      <c r="C34741" s="107" t="s">
        <v>120</v>
      </c>
      <c r="D34741" s="107">
        <v>32.01</v>
      </c>
      <c r="E34741" s="107">
        <v>6090</v>
      </c>
    </row>
    <row r="34742" spans="1:5" x14ac:dyDescent="0.3">
      <c r="A34742" s="66">
        <v>42195</v>
      </c>
      <c r="B34742" s="98">
        <v>0.10416666666666667</v>
      </c>
      <c r="C34742" s="107" t="s">
        <v>120</v>
      </c>
      <c r="D34742" s="107">
        <v>31.99</v>
      </c>
      <c r="E34742" s="107">
        <v>6000</v>
      </c>
    </row>
    <row r="34743" spans="1:5" x14ac:dyDescent="0.3">
      <c r="A34743" s="66">
        <v>42195</v>
      </c>
      <c r="B34743" s="98">
        <v>0.11458333333333333</v>
      </c>
      <c r="C34743" s="107" t="s">
        <v>120</v>
      </c>
      <c r="D34743" s="107">
        <v>32</v>
      </c>
      <c r="E34743" s="107">
        <v>6008</v>
      </c>
    </row>
    <row r="34744" spans="1:5" x14ac:dyDescent="0.3">
      <c r="A34744" s="66">
        <v>42195</v>
      </c>
      <c r="B34744" s="98">
        <v>0.125</v>
      </c>
      <c r="C34744" s="107" t="s">
        <v>120</v>
      </c>
      <c r="D34744" s="107">
        <v>32.049999999999997</v>
      </c>
      <c r="E34744" s="107">
        <v>5986</v>
      </c>
    </row>
    <row r="34745" spans="1:5" x14ac:dyDescent="0.3">
      <c r="A34745" s="66">
        <v>42195</v>
      </c>
      <c r="B34745" s="98">
        <v>0.13541666666666666</v>
      </c>
      <c r="C34745" s="107" t="s">
        <v>120</v>
      </c>
      <c r="D34745" s="107">
        <v>32.090000000000003</v>
      </c>
      <c r="E34745" s="107">
        <v>5941</v>
      </c>
    </row>
    <row r="34746" spans="1:5" x14ac:dyDescent="0.3">
      <c r="A34746" s="66">
        <v>42195</v>
      </c>
      <c r="B34746" s="98">
        <v>0.14583333333333334</v>
      </c>
      <c r="C34746" s="107" t="s">
        <v>120</v>
      </c>
      <c r="D34746" s="107">
        <v>32.01</v>
      </c>
      <c r="E34746" s="107">
        <v>5881</v>
      </c>
    </row>
    <row r="34747" spans="1:5" x14ac:dyDescent="0.3">
      <c r="A34747" s="66">
        <v>42195</v>
      </c>
      <c r="B34747" s="98">
        <v>0.15625</v>
      </c>
      <c r="C34747" s="107" t="s">
        <v>120</v>
      </c>
      <c r="D34747" s="107">
        <v>32</v>
      </c>
      <c r="E34747" s="107">
        <v>5835</v>
      </c>
    </row>
    <row r="34748" spans="1:5" x14ac:dyDescent="0.3">
      <c r="A34748" s="66">
        <v>42195</v>
      </c>
      <c r="B34748" s="98">
        <v>0.16666666666666666</v>
      </c>
      <c r="C34748" s="107" t="s">
        <v>120</v>
      </c>
      <c r="D34748" s="107">
        <v>32.07</v>
      </c>
      <c r="E34748" s="107">
        <v>5964</v>
      </c>
    </row>
    <row r="34749" spans="1:5" x14ac:dyDescent="0.3">
      <c r="A34749" s="66">
        <v>42195</v>
      </c>
      <c r="B34749" s="98">
        <v>0.17708333333333334</v>
      </c>
      <c r="C34749" s="107" t="s">
        <v>120</v>
      </c>
      <c r="D34749" s="107">
        <v>32</v>
      </c>
      <c r="E34749" s="107">
        <v>5881</v>
      </c>
    </row>
    <row r="34750" spans="1:5" x14ac:dyDescent="0.3">
      <c r="A34750" s="66">
        <v>42195</v>
      </c>
      <c r="B34750" s="98">
        <v>0.1875</v>
      </c>
      <c r="C34750" s="107" t="s">
        <v>120</v>
      </c>
      <c r="D34750" s="107">
        <v>32.14</v>
      </c>
      <c r="E34750" s="107">
        <v>5992</v>
      </c>
    </row>
    <row r="34751" spans="1:5" x14ac:dyDescent="0.3">
      <c r="A34751" s="66">
        <v>42195</v>
      </c>
      <c r="B34751" s="98">
        <v>0.19791666666666666</v>
      </c>
      <c r="C34751" s="107" t="s">
        <v>120</v>
      </c>
      <c r="D34751" s="107">
        <v>32.130000000000003</v>
      </c>
      <c r="E34751" s="107">
        <v>6048</v>
      </c>
    </row>
    <row r="34752" spans="1:5" x14ac:dyDescent="0.3">
      <c r="A34752" s="66">
        <v>42195</v>
      </c>
      <c r="B34752" s="98">
        <v>0.20833333333333334</v>
      </c>
      <c r="C34752" s="107" t="s">
        <v>120</v>
      </c>
      <c r="D34752" s="107">
        <v>32.14</v>
      </c>
      <c r="E34752" s="107">
        <v>6066</v>
      </c>
    </row>
    <row r="34753" spans="1:5" x14ac:dyDescent="0.3">
      <c r="A34753" s="66">
        <v>42195</v>
      </c>
      <c r="B34753" s="98">
        <v>0.21875</v>
      </c>
      <c r="C34753" s="107" t="s">
        <v>120</v>
      </c>
      <c r="D34753" s="107">
        <v>32.08</v>
      </c>
      <c r="E34753" s="107">
        <v>6092</v>
      </c>
    </row>
    <row r="34754" spans="1:5" x14ac:dyDescent="0.3">
      <c r="A34754" s="66">
        <v>42195</v>
      </c>
      <c r="B34754" s="98">
        <v>0.22916666666666666</v>
      </c>
      <c r="C34754" s="107" t="s">
        <v>120</v>
      </c>
      <c r="D34754" s="107">
        <v>32.020000000000003</v>
      </c>
      <c r="E34754" s="107">
        <v>6102</v>
      </c>
    </row>
    <row r="34755" spans="1:5" x14ac:dyDescent="0.3">
      <c r="A34755" s="66">
        <v>42195</v>
      </c>
      <c r="B34755" s="98">
        <v>0.23958333333333334</v>
      </c>
      <c r="C34755" s="107" t="s">
        <v>120</v>
      </c>
      <c r="D34755" s="107">
        <v>31.92</v>
      </c>
      <c r="E34755" s="107">
        <v>6089</v>
      </c>
    </row>
    <row r="34756" spans="1:5" x14ac:dyDescent="0.3">
      <c r="A34756" s="66">
        <v>42195</v>
      </c>
      <c r="B34756" s="98">
        <v>0.25</v>
      </c>
      <c r="C34756" s="107" t="s">
        <v>120</v>
      </c>
      <c r="D34756" s="107">
        <v>31.86</v>
      </c>
      <c r="E34756" s="107">
        <v>6085</v>
      </c>
    </row>
    <row r="34757" spans="1:5" x14ac:dyDescent="0.3">
      <c r="A34757" s="66">
        <v>42195</v>
      </c>
      <c r="B34757" s="98">
        <v>0.26041666666666669</v>
      </c>
      <c r="C34757" s="107" t="s">
        <v>120</v>
      </c>
      <c r="D34757" s="107">
        <v>31.85</v>
      </c>
      <c r="E34757" s="107">
        <v>6090</v>
      </c>
    </row>
    <row r="34758" spans="1:5" x14ac:dyDescent="0.3">
      <c r="A34758" s="66">
        <v>42195</v>
      </c>
      <c r="B34758" s="98">
        <v>0.27083333333333331</v>
      </c>
      <c r="C34758" s="107" t="s">
        <v>120</v>
      </c>
      <c r="D34758" s="107">
        <v>31.81</v>
      </c>
      <c r="E34758" s="107">
        <v>6091</v>
      </c>
    </row>
    <row r="34759" spans="1:5" x14ac:dyDescent="0.3">
      <c r="A34759" s="66">
        <v>42195</v>
      </c>
      <c r="B34759" s="98">
        <v>0.28125</v>
      </c>
      <c r="C34759" s="107" t="s">
        <v>120</v>
      </c>
      <c r="D34759" s="107">
        <v>31.55</v>
      </c>
      <c r="E34759" s="107">
        <v>5924</v>
      </c>
    </row>
    <row r="34760" spans="1:5" x14ac:dyDescent="0.3">
      <c r="A34760" s="66">
        <v>42195</v>
      </c>
      <c r="B34760" s="98">
        <v>0.29166666666666669</v>
      </c>
      <c r="C34760" s="107" t="s">
        <v>120</v>
      </c>
      <c r="D34760" s="107">
        <v>31.44</v>
      </c>
      <c r="E34760" s="107">
        <v>5837</v>
      </c>
    </row>
    <row r="34761" spans="1:5" x14ac:dyDescent="0.3">
      <c r="A34761" s="66">
        <v>42195</v>
      </c>
      <c r="B34761" s="98">
        <v>0.30208333333333331</v>
      </c>
      <c r="C34761" s="107" t="s">
        <v>120</v>
      </c>
      <c r="D34761" s="107">
        <v>31.35</v>
      </c>
      <c r="E34761" s="107">
        <v>5692</v>
      </c>
    </row>
    <row r="34762" spans="1:5" x14ac:dyDescent="0.3">
      <c r="A34762" s="66">
        <v>42195</v>
      </c>
      <c r="B34762" s="98">
        <v>0.3125</v>
      </c>
      <c r="C34762" s="107" t="s">
        <v>120</v>
      </c>
      <c r="D34762" s="107">
        <v>31.32</v>
      </c>
      <c r="E34762" s="107">
        <v>5652</v>
      </c>
    </row>
    <row r="34763" spans="1:5" x14ac:dyDescent="0.3">
      <c r="A34763" s="66">
        <v>42195</v>
      </c>
      <c r="B34763" s="98">
        <v>0.32291666666666669</v>
      </c>
      <c r="C34763" s="107" t="s">
        <v>120</v>
      </c>
      <c r="D34763" s="107">
        <v>31.27</v>
      </c>
      <c r="E34763" s="107">
        <v>5832</v>
      </c>
    </row>
    <row r="34764" spans="1:5" x14ac:dyDescent="0.3">
      <c r="A34764" s="66">
        <v>42195</v>
      </c>
      <c r="B34764" s="98">
        <v>0.33333333333333331</v>
      </c>
      <c r="C34764" s="107" t="s">
        <v>120</v>
      </c>
      <c r="D34764" s="107">
        <v>31.27</v>
      </c>
      <c r="E34764" s="107">
        <v>5962</v>
      </c>
    </row>
    <row r="34765" spans="1:5" x14ac:dyDescent="0.3">
      <c r="A34765" s="66">
        <v>42195</v>
      </c>
      <c r="B34765" s="98">
        <v>0.34375</v>
      </c>
      <c r="C34765" s="107" t="s">
        <v>120</v>
      </c>
      <c r="D34765" s="107">
        <v>31.21</v>
      </c>
      <c r="E34765" s="107">
        <v>6853</v>
      </c>
    </row>
    <row r="34766" spans="1:5" x14ac:dyDescent="0.3">
      <c r="A34766" s="66">
        <v>42195</v>
      </c>
      <c r="B34766" s="98">
        <v>0.35416666666666669</v>
      </c>
      <c r="C34766" s="107" t="s">
        <v>120</v>
      </c>
      <c r="D34766" s="107">
        <v>31.11</v>
      </c>
      <c r="E34766" s="107">
        <v>7566</v>
      </c>
    </row>
    <row r="34767" spans="1:5" x14ac:dyDescent="0.3">
      <c r="A34767" s="66">
        <v>42195</v>
      </c>
      <c r="B34767" s="98">
        <v>0.36458333333333331</v>
      </c>
      <c r="C34767" s="107" t="s">
        <v>120</v>
      </c>
      <c r="D34767" s="107">
        <v>31.17</v>
      </c>
      <c r="E34767" s="107">
        <v>7290</v>
      </c>
    </row>
    <row r="34768" spans="1:5" x14ac:dyDescent="0.3">
      <c r="A34768" s="66">
        <v>42195</v>
      </c>
      <c r="B34768" s="98">
        <v>0.375</v>
      </c>
      <c r="C34768" s="107" t="s">
        <v>120</v>
      </c>
      <c r="D34768" s="107">
        <v>31.14</v>
      </c>
      <c r="E34768" s="107">
        <v>7192</v>
      </c>
    </row>
    <row r="34769" spans="1:5" x14ac:dyDescent="0.3">
      <c r="A34769" s="66">
        <v>42195</v>
      </c>
      <c r="B34769" s="98">
        <v>0.38541666666666669</v>
      </c>
      <c r="C34769" s="107" t="s">
        <v>120</v>
      </c>
      <c r="D34769" s="107">
        <v>31.13</v>
      </c>
      <c r="E34769" s="107">
        <v>6923</v>
      </c>
    </row>
    <row r="34770" spans="1:5" x14ac:dyDescent="0.3">
      <c r="A34770" s="66">
        <v>42195</v>
      </c>
      <c r="B34770" s="98">
        <v>0.39583333333333331</v>
      </c>
      <c r="C34770" s="107" t="s">
        <v>120</v>
      </c>
      <c r="D34770" s="107">
        <v>31.15</v>
      </c>
      <c r="E34770" s="107">
        <v>6841</v>
      </c>
    </row>
    <row r="34771" spans="1:5" x14ac:dyDescent="0.3">
      <c r="A34771" s="66">
        <v>42195</v>
      </c>
      <c r="B34771" s="98">
        <v>0.40625</v>
      </c>
      <c r="C34771" s="107" t="s">
        <v>120</v>
      </c>
      <c r="D34771" s="107">
        <v>31.16</v>
      </c>
      <c r="E34771" s="107">
        <v>6837</v>
      </c>
    </row>
    <row r="34772" spans="1:5" x14ac:dyDescent="0.3">
      <c r="A34772" s="66">
        <v>42195</v>
      </c>
      <c r="B34772" s="98">
        <v>0.41666666666666669</v>
      </c>
      <c r="C34772" s="107" t="s">
        <v>120</v>
      </c>
      <c r="D34772" s="107">
        <v>31.12</v>
      </c>
      <c r="E34772" s="107">
        <v>6958</v>
      </c>
    </row>
    <row r="34773" spans="1:5" x14ac:dyDescent="0.3">
      <c r="A34773" s="66">
        <v>42195</v>
      </c>
      <c r="B34773" s="98">
        <v>0.42708333333333331</v>
      </c>
      <c r="C34773" s="107" t="s">
        <v>120</v>
      </c>
      <c r="D34773" s="107">
        <v>31.09</v>
      </c>
      <c r="E34773" s="107">
        <v>7001</v>
      </c>
    </row>
    <row r="34774" spans="1:5" x14ac:dyDescent="0.3">
      <c r="A34774" s="66">
        <v>42195</v>
      </c>
      <c r="B34774" s="98">
        <v>0.4375</v>
      </c>
      <c r="C34774" s="107" t="s">
        <v>120</v>
      </c>
      <c r="D34774" s="107">
        <v>31.06</v>
      </c>
      <c r="E34774" s="107">
        <v>6985</v>
      </c>
    </row>
    <row r="34775" spans="1:5" x14ac:dyDescent="0.3">
      <c r="A34775" s="66">
        <v>42195</v>
      </c>
      <c r="B34775" s="98">
        <v>0.44791666666666669</v>
      </c>
      <c r="C34775" s="107" t="s">
        <v>120</v>
      </c>
      <c r="D34775" s="107">
        <v>31</v>
      </c>
      <c r="E34775" s="107">
        <v>6931</v>
      </c>
    </row>
    <row r="34776" spans="1:5" x14ac:dyDescent="0.3">
      <c r="A34776" s="66">
        <v>42195</v>
      </c>
      <c r="B34776" s="98">
        <v>0.45833333333333331</v>
      </c>
      <c r="C34776" s="107" t="s">
        <v>120</v>
      </c>
      <c r="D34776" s="107">
        <v>30.97</v>
      </c>
      <c r="E34776" s="107">
        <v>6900</v>
      </c>
    </row>
    <row r="34777" spans="1:5" x14ac:dyDescent="0.3">
      <c r="A34777" s="66">
        <v>42195</v>
      </c>
      <c r="B34777" s="98">
        <v>0.46875</v>
      </c>
      <c r="C34777" s="107" t="s">
        <v>120</v>
      </c>
      <c r="D34777" s="107">
        <v>30.93</v>
      </c>
      <c r="E34777" s="107">
        <v>6809</v>
      </c>
    </row>
    <row r="34778" spans="1:5" x14ac:dyDescent="0.3">
      <c r="A34778" s="66">
        <v>42195</v>
      </c>
      <c r="B34778" s="98">
        <v>0.47916666666666669</v>
      </c>
      <c r="C34778" s="107" t="s">
        <v>120</v>
      </c>
      <c r="D34778" s="107">
        <v>30.86</v>
      </c>
      <c r="E34778" s="107">
        <v>6794</v>
      </c>
    </row>
    <row r="34779" spans="1:5" x14ac:dyDescent="0.3">
      <c r="A34779" s="66">
        <v>42195</v>
      </c>
      <c r="B34779" s="98">
        <v>0.48958333333333331</v>
      </c>
      <c r="C34779" s="107" t="s">
        <v>120</v>
      </c>
      <c r="D34779" s="107">
        <v>30.79</v>
      </c>
      <c r="E34779" s="107">
        <v>6824</v>
      </c>
    </row>
    <row r="34780" spans="1:5" x14ac:dyDescent="0.3">
      <c r="A34780" s="66">
        <v>42196</v>
      </c>
      <c r="B34780" s="98">
        <v>0.5</v>
      </c>
      <c r="C34780" s="107" t="s">
        <v>119</v>
      </c>
      <c r="D34780" s="107">
        <v>30.72</v>
      </c>
      <c r="E34780" s="107">
        <v>6869</v>
      </c>
    </row>
    <row r="34781" spans="1:5" x14ac:dyDescent="0.3">
      <c r="A34781" s="66">
        <v>42196</v>
      </c>
      <c r="B34781" s="98">
        <v>0.51041666666666663</v>
      </c>
      <c r="C34781" s="107" t="s">
        <v>119</v>
      </c>
      <c r="D34781" s="107">
        <v>30.64</v>
      </c>
      <c r="E34781" s="107">
        <v>6863</v>
      </c>
    </row>
    <row r="34782" spans="1:5" x14ac:dyDescent="0.3">
      <c r="A34782" s="66">
        <v>42196</v>
      </c>
      <c r="B34782" s="98">
        <v>0.52083333333333337</v>
      </c>
      <c r="C34782" s="107" t="s">
        <v>119</v>
      </c>
      <c r="D34782" s="107">
        <v>30.59</v>
      </c>
      <c r="E34782" s="107">
        <v>6812</v>
      </c>
    </row>
    <row r="34783" spans="1:5" x14ac:dyDescent="0.3">
      <c r="A34783" s="66">
        <v>42196</v>
      </c>
      <c r="B34783" s="98">
        <v>0.53125</v>
      </c>
      <c r="C34783" s="107" t="s">
        <v>119</v>
      </c>
      <c r="D34783" s="107">
        <v>30.53</v>
      </c>
      <c r="E34783" s="107">
        <v>6749</v>
      </c>
    </row>
    <row r="34784" spans="1:5" x14ac:dyDescent="0.3">
      <c r="A34784" s="66">
        <v>42196</v>
      </c>
      <c r="B34784" s="98">
        <v>4.1666666666666664E-2</v>
      </c>
      <c r="C34784" s="107" t="s">
        <v>119</v>
      </c>
      <c r="D34784" s="107">
        <v>30.55</v>
      </c>
      <c r="E34784" s="107">
        <v>6752</v>
      </c>
    </row>
    <row r="34785" spans="1:5" x14ac:dyDescent="0.3">
      <c r="A34785" s="66">
        <v>42196</v>
      </c>
      <c r="B34785" s="98">
        <v>5.2083333333333336E-2</v>
      </c>
      <c r="C34785" s="107" t="s">
        <v>119</v>
      </c>
      <c r="D34785" s="107">
        <v>30.57</v>
      </c>
      <c r="E34785" s="107">
        <v>7100</v>
      </c>
    </row>
    <row r="34786" spans="1:5" x14ac:dyDescent="0.3">
      <c r="A34786" s="66">
        <v>42196</v>
      </c>
      <c r="B34786" s="98">
        <v>6.25E-2</v>
      </c>
      <c r="C34786" s="107" t="s">
        <v>119</v>
      </c>
      <c r="D34786" s="107">
        <v>30.65</v>
      </c>
      <c r="E34786" s="107">
        <v>7357</v>
      </c>
    </row>
    <row r="34787" spans="1:5" x14ac:dyDescent="0.3">
      <c r="A34787" s="66">
        <v>42196</v>
      </c>
      <c r="B34787" s="98">
        <v>7.2916666666666671E-2</v>
      </c>
      <c r="C34787" s="107" t="s">
        <v>119</v>
      </c>
      <c r="D34787" s="107">
        <v>30.59</v>
      </c>
      <c r="E34787" s="107">
        <v>7447</v>
      </c>
    </row>
    <row r="34788" spans="1:5" x14ac:dyDescent="0.3">
      <c r="A34788" s="66">
        <v>42196</v>
      </c>
      <c r="B34788" s="98">
        <v>8.3333333333333329E-2</v>
      </c>
      <c r="C34788" s="107" t="s">
        <v>119</v>
      </c>
      <c r="D34788" s="107">
        <v>30.43</v>
      </c>
      <c r="E34788" s="107">
        <v>7426</v>
      </c>
    </row>
    <row r="34789" spans="1:5" x14ac:dyDescent="0.3">
      <c r="A34789" s="66">
        <v>42196</v>
      </c>
      <c r="B34789" s="98">
        <v>9.375E-2</v>
      </c>
      <c r="C34789" s="107" t="s">
        <v>119</v>
      </c>
      <c r="D34789" s="107">
        <v>30.47</v>
      </c>
      <c r="E34789" s="107">
        <v>7161</v>
      </c>
    </row>
    <row r="34790" spans="1:5" x14ac:dyDescent="0.3">
      <c r="A34790" s="66">
        <v>42196</v>
      </c>
      <c r="B34790" s="98">
        <v>0.10416666666666667</v>
      </c>
      <c r="C34790" s="107" t="s">
        <v>119</v>
      </c>
      <c r="D34790" s="107">
        <v>30.29</v>
      </c>
      <c r="E34790" s="107">
        <v>7023</v>
      </c>
    </row>
    <row r="34791" spans="1:5" x14ac:dyDescent="0.3">
      <c r="A34791" s="66">
        <v>42196</v>
      </c>
      <c r="B34791" s="98">
        <v>0.11458333333333333</v>
      </c>
      <c r="C34791" s="107" t="s">
        <v>119</v>
      </c>
      <c r="D34791" s="107">
        <v>30.32</v>
      </c>
      <c r="E34791" s="107">
        <v>6878</v>
      </c>
    </row>
    <row r="34792" spans="1:5" x14ac:dyDescent="0.3">
      <c r="A34792" s="66">
        <v>42196</v>
      </c>
      <c r="B34792" s="98">
        <v>0.125</v>
      </c>
      <c r="C34792" s="107" t="s">
        <v>119</v>
      </c>
      <c r="D34792" s="107">
        <v>30.38</v>
      </c>
      <c r="E34792" s="107">
        <v>6845</v>
      </c>
    </row>
    <row r="34793" spans="1:5" x14ac:dyDescent="0.3">
      <c r="A34793" s="66">
        <v>42196</v>
      </c>
      <c r="B34793" s="98">
        <v>0.13541666666666666</v>
      </c>
      <c r="C34793" s="107" t="s">
        <v>119</v>
      </c>
      <c r="D34793" s="107">
        <v>30.22</v>
      </c>
      <c r="E34793" s="107">
        <v>6797</v>
      </c>
    </row>
    <row r="34794" spans="1:5" x14ac:dyDescent="0.3">
      <c r="A34794" s="66">
        <v>42196</v>
      </c>
      <c r="B34794" s="98">
        <v>0.14583333333333334</v>
      </c>
      <c r="C34794" s="107" t="s">
        <v>119</v>
      </c>
      <c r="D34794" s="107">
        <v>30.18</v>
      </c>
      <c r="E34794" s="107">
        <v>6697</v>
      </c>
    </row>
    <row r="34795" spans="1:5" x14ac:dyDescent="0.3">
      <c r="A34795" s="66">
        <v>42196</v>
      </c>
      <c r="B34795" s="98">
        <v>0.15625</v>
      </c>
      <c r="C34795" s="107" t="s">
        <v>119</v>
      </c>
      <c r="D34795" s="107">
        <v>30.12</v>
      </c>
      <c r="E34795" s="107">
        <v>6688</v>
      </c>
    </row>
    <row r="34796" spans="1:5" x14ac:dyDescent="0.3">
      <c r="A34796" s="66">
        <v>42196</v>
      </c>
      <c r="B34796" s="98">
        <v>0.16666666666666666</v>
      </c>
      <c r="C34796" s="107" t="s">
        <v>119</v>
      </c>
      <c r="D34796" s="107">
        <v>29.94</v>
      </c>
      <c r="E34796" s="107">
        <v>6769</v>
      </c>
    </row>
    <row r="34797" spans="1:5" x14ac:dyDescent="0.3">
      <c r="A34797" s="66">
        <v>42196</v>
      </c>
      <c r="B34797" s="98">
        <v>0.17708333333333334</v>
      </c>
      <c r="C34797" s="107" t="s">
        <v>119</v>
      </c>
      <c r="D34797" s="107">
        <v>29.9</v>
      </c>
      <c r="E34797" s="107">
        <v>6732</v>
      </c>
    </row>
    <row r="34798" spans="1:5" x14ac:dyDescent="0.3">
      <c r="A34798" s="66">
        <v>42196</v>
      </c>
      <c r="B34798" s="98">
        <v>0.1875</v>
      </c>
      <c r="C34798" s="107" t="s">
        <v>119</v>
      </c>
      <c r="D34798" s="107">
        <v>29.86</v>
      </c>
      <c r="E34798" s="107">
        <v>6669</v>
      </c>
    </row>
    <row r="34799" spans="1:5" x14ac:dyDescent="0.3">
      <c r="A34799" s="66">
        <v>42196</v>
      </c>
      <c r="B34799" s="98">
        <v>0.19791666666666666</v>
      </c>
      <c r="C34799" s="107" t="s">
        <v>119</v>
      </c>
      <c r="D34799" s="107">
        <v>29.85</v>
      </c>
      <c r="E34799" s="107">
        <v>6533</v>
      </c>
    </row>
    <row r="34800" spans="1:5" x14ac:dyDescent="0.3">
      <c r="A34800" s="66">
        <v>42196</v>
      </c>
      <c r="B34800" s="98">
        <v>0.20833333333333334</v>
      </c>
      <c r="C34800" s="107" t="s">
        <v>119</v>
      </c>
      <c r="D34800" s="107">
        <v>29.85</v>
      </c>
      <c r="E34800" s="107">
        <v>6345</v>
      </c>
    </row>
    <row r="34801" spans="1:5" x14ac:dyDescent="0.3">
      <c r="A34801" s="66">
        <v>42196</v>
      </c>
      <c r="B34801" s="98">
        <v>0.21875</v>
      </c>
      <c r="C34801" s="107" t="s">
        <v>119</v>
      </c>
      <c r="D34801" s="107">
        <v>29.8</v>
      </c>
      <c r="E34801" s="107">
        <v>6235</v>
      </c>
    </row>
    <row r="34802" spans="1:5" x14ac:dyDescent="0.3">
      <c r="A34802" s="66">
        <v>42196</v>
      </c>
      <c r="B34802" s="98">
        <v>0.22916666666666666</v>
      </c>
      <c r="C34802" s="107" t="s">
        <v>119</v>
      </c>
      <c r="D34802" s="107">
        <v>29.75</v>
      </c>
      <c r="E34802" s="107">
        <v>6206</v>
      </c>
    </row>
    <row r="34803" spans="1:5" x14ac:dyDescent="0.3">
      <c r="A34803" s="66">
        <v>42196</v>
      </c>
      <c r="B34803" s="98">
        <v>0.23958333333333334</v>
      </c>
      <c r="C34803" s="107" t="s">
        <v>119</v>
      </c>
      <c r="D34803" s="107">
        <v>29.75</v>
      </c>
      <c r="E34803" s="107">
        <v>6172</v>
      </c>
    </row>
    <row r="34804" spans="1:5" x14ac:dyDescent="0.3">
      <c r="A34804" s="66">
        <v>42196</v>
      </c>
      <c r="B34804" s="98">
        <v>0.25</v>
      </c>
      <c r="C34804" s="107" t="s">
        <v>119</v>
      </c>
      <c r="D34804" s="107">
        <v>29.75</v>
      </c>
      <c r="E34804" s="107">
        <v>6168</v>
      </c>
    </row>
    <row r="34805" spans="1:5" x14ac:dyDescent="0.3">
      <c r="A34805" s="66">
        <v>42196</v>
      </c>
      <c r="B34805" s="98">
        <v>0.26041666666666669</v>
      </c>
      <c r="C34805" s="107" t="s">
        <v>119</v>
      </c>
      <c r="D34805" s="107">
        <v>29.73</v>
      </c>
      <c r="E34805" s="107">
        <v>6173</v>
      </c>
    </row>
    <row r="34806" spans="1:5" x14ac:dyDescent="0.3">
      <c r="A34806" s="66">
        <v>42196</v>
      </c>
      <c r="B34806" s="98">
        <v>0.27083333333333331</v>
      </c>
      <c r="C34806" s="107" t="s">
        <v>119</v>
      </c>
      <c r="D34806" s="107">
        <v>29.65</v>
      </c>
      <c r="E34806" s="107">
        <v>6198</v>
      </c>
    </row>
    <row r="34807" spans="1:5" x14ac:dyDescent="0.3">
      <c r="A34807" s="66">
        <v>42196</v>
      </c>
      <c r="B34807" s="98">
        <v>0.28125</v>
      </c>
      <c r="C34807" s="107" t="s">
        <v>119</v>
      </c>
      <c r="D34807" s="107">
        <v>29.63</v>
      </c>
      <c r="E34807" s="107">
        <v>6257</v>
      </c>
    </row>
    <row r="34808" spans="1:5" x14ac:dyDescent="0.3">
      <c r="A34808" s="66">
        <v>42196</v>
      </c>
      <c r="B34808" s="98">
        <v>0.29166666666666669</v>
      </c>
      <c r="C34808" s="107" t="s">
        <v>119</v>
      </c>
      <c r="D34808" s="107">
        <v>29.62</v>
      </c>
      <c r="E34808" s="107">
        <v>6304</v>
      </c>
    </row>
    <row r="34809" spans="1:5" x14ac:dyDescent="0.3">
      <c r="A34809" s="66">
        <v>42196</v>
      </c>
      <c r="B34809" s="98">
        <v>0.30208333333333331</v>
      </c>
      <c r="C34809" s="107" t="s">
        <v>119</v>
      </c>
      <c r="D34809" s="107">
        <v>29.65</v>
      </c>
      <c r="E34809" s="107">
        <v>6332</v>
      </c>
    </row>
    <row r="34810" spans="1:5" x14ac:dyDescent="0.3">
      <c r="A34810" s="66">
        <v>42196</v>
      </c>
      <c r="B34810" s="98">
        <v>0.3125</v>
      </c>
      <c r="C34810" s="107" t="s">
        <v>119</v>
      </c>
      <c r="D34810" s="107">
        <v>29.81</v>
      </c>
      <c r="E34810" s="107">
        <v>7071</v>
      </c>
    </row>
    <row r="34811" spans="1:5" x14ac:dyDescent="0.3">
      <c r="A34811" s="66">
        <v>42196</v>
      </c>
      <c r="B34811" s="98">
        <v>0.32291666666666669</v>
      </c>
      <c r="C34811" s="107" t="s">
        <v>119</v>
      </c>
      <c r="D34811" s="107">
        <v>29.89</v>
      </c>
      <c r="E34811" s="107">
        <v>7550</v>
      </c>
    </row>
    <row r="34812" spans="1:5" x14ac:dyDescent="0.3">
      <c r="A34812" s="66">
        <v>42196</v>
      </c>
      <c r="B34812" s="98">
        <v>0.33333333333333331</v>
      </c>
      <c r="C34812" s="107" t="s">
        <v>119</v>
      </c>
      <c r="D34812" s="107">
        <v>29.93</v>
      </c>
      <c r="E34812" s="107">
        <v>7870</v>
      </c>
    </row>
    <row r="34813" spans="1:5" x14ac:dyDescent="0.3">
      <c r="A34813" s="66">
        <v>42196</v>
      </c>
      <c r="B34813" s="98">
        <v>0.34375</v>
      </c>
      <c r="C34813" s="107" t="s">
        <v>119</v>
      </c>
      <c r="D34813" s="107">
        <v>29.88</v>
      </c>
      <c r="E34813" s="107">
        <v>7830</v>
      </c>
    </row>
    <row r="34814" spans="1:5" x14ac:dyDescent="0.3">
      <c r="A34814" s="66">
        <v>42196</v>
      </c>
      <c r="B34814" s="98">
        <v>0.35416666666666669</v>
      </c>
      <c r="C34814" s="107" t="s">
        <v>119</v>
      </c>
      <c r="D34814" s="107">
        <v>29.82</v>
      </c>
      <c r="E34814" s="107">
        <v>7802</v>
      </c>
    </row>
    <row r="34815" spans="1:5" x14ac:dyDescent="0.3">
      <c r="A34815" s="66">
        <v>42196</v>
      </c>
      <c r="B34815" s="98">
        <v>0.36458333333333331</v>
      </c>
      <c r="C34815" s="107" t="s">
        <v>119</v>
      </c>
      <c r="D34815" s="107">
        <v>29.89</v>
      </c>
      <c r="E34815" s="107">
        <v>7788</v>
      </c>
    </row>
    <row r="34816" spans="1:5" x14ac:dyDescent="0.3">
      <c r="A34816" s="66">
        <v>42196</v>
      </c>
      <c r="B34816" s="98">
        <v>0.375</v>
      </c>
      <c r="C34816" s="107" t="s">
        <v>119</v>
      </c>
      <c r="D34816" s="107">
        <v>29.99</v>
      </c>
      <c r="E34816" s="107">
        <v>8346</v>
      </c>
    </row>
    <row r="34817" spans="1:5" x14ac:dyDescent="0.3">
      <c r="A34817" s="66">
        <v>42196</v>
      </c>
      <c r="B34817" s="98">
        <v>0.38541666666666669</v>
      </c>
      <c r="C34817" s="107" t="s">
        <v>119</v>
      </c>
      <c r="D34817" s="107">
        <v>30.04</v>
      </c>
      <c r="E34817" s="107">
        <v>8313</v>
      </c>
    </row>
    <row r="34818" spans="1:5" x14ac:dyDescent="0.3">
      <c r="A34818" s="66">
        <v>42196</v>
      </c>
      <c r="B34818" s="98">
        <v>0.39583333333333331</v>
      </c>
      <c r="C34818" s="107" t="s">
        <v>119</v>
      </c>
      <c r="D34818" s="107">
        <v>30.09</v>
      </c>
      <c r="E34818" s="107">
        <v>8167</v>
      </c>
    </row>
    <row r="34819" spans="1:5" x14ac:dyDescent="0.3">
      <c r="A34819" s="66">
        <v>42196</v>
      </c>
      <c r="B34819" s="98">
        <v>0.40625</v>
      </c>
      <c r="C34819" s="107" t="s">
        <v>119</v>
      </c>
      <c r="D34819" s="107">
        <v>30.16</v>
      </c>
      <c r="E34819" s="107">
        <v>7980</v>
      </c>
    </row>
    <row r="34820" spans="1:5" x14ac:dyDescent="0.3">
      <c r="A34820" s="66">
        <v>42196</v>
      </c>
      <c r="B34820" s="98">
        <v>0.41666666666666669</v>
      </c>
      <c r="C34820" s="107" t="s">
        <v>119</v>
      </c>
      <c r="D34820" s="107">
        <v>30.23</v>
      </c>
      <c r="E34820" s="107">
        <v>7841</v>
      </c>
    </row>
    <row r="34821" spans="1:5" x14ac:dyDescent="0.3">
      <c r="A34821" s="66">
        <v>42196</v>
      </c>
      <c r="B34821" s="98">
        <v>0.42708333333333331</v>
      </c>
      <c r="C34821" s="107" t="s">
        <v>119</v>
      </c>
      <c r="D34821" s="107">
        <v>30.34</v>
      </c>
      <c r="E34821" s="107">
        <v>7787</v>
      </c>
    </row>
    <row r="34822" spans="1:5" x14ac:dyDescent="0.3">
      <c r="A34822" s="66">
        <v>42196</v>
      </c>
      <c r="B34822" s="98">
        <v>0.4375</v>
      </c>
      <c r="C34822" s="107" t="s">
        <v>119</v>
      </c>
      <c r="D34822" s="107">
        <v>30.44</v>
      </c>
      <c r="E34822" s="107">
        <v>7680</v>
      </c>
    </row>
    <row r="34823" spans="1:5" x14ac:dyDescent="0.3">
      <c r="A34823" s="66">
        <v>42196</v>
      </c>
      <c r="B34823" s="98">
        <v>0.44791666666666669</v>
      </c>
      <c r="C34823" s="107" t="s">
        <v>119</v>
      </c>
      <c r="D34823" s="107">
        <v>30.51</v>
      </c>
      <c r="E34823" s="107">
        <v>7635</v>
      </c>
    </row>
    <row r="34824" spans="1:5" x14ac:dyDescent="0.3">
      <c r="A34824" s="66">
        <v>42196</v>
      </c>
      <c r="B34824" s="98">
        <v>0.45833333333333331</v>
      </c>
      <c r="C34824" s="107" t="s">
        <v>119</v>
      </c>
      <c r="D34824" s="107">
        <v>30.58</v>
      </c>
      <c r="E34824" s="107">
        <v>7391</v>
      </c>
    </row>
    <row r="34825" spans="1:5" x14ac:dyDescent="0.3">
      <c r="A34825" s="66">
        <v>42196</v>
      </c>
      <c r="B34825" s="98">
        <v>0.46875</v>
      </c>
      <c r="C34825" s="107" t="s">
        <v>119</v>
      </c>
      <c r="D34825" s="107">
        <v>30.62</v>
      </c>
      <c r="E34825" s="107">
        <v>7300</v>
      </c>
    </row>
    <row r="34826" spans="1:5" x14ac:dyDescent="0.3">
      <c r="A34826" s="66">
        <v>42196</v>
      </c>
      <c r="B34826" s="98">
        <v>0.47916666666666669</v>
      </c>
      <c r="C34826" s="107" t="s">
        <v>119</v>
      </c>
      <c r="D34826" s="107">
        <v>30.86</v>
      </c>
      <c r="E34826" s="107">
        <v>7358</v>
      </c>
    </row>
    <row r="34827" spans="1:5" x14ac:dyDescent="0.3">
      <c r="A34827" s="66">
        <v>42196</v>
      </c>
      <c r="B34827" s="98">
        <v>0.48958333333333331</v>
      </c>
      <c r="C34827" s="107" t="s">
        <v>119</v>
      </c>
      <c r="D34827" s="107">
        <v>30.94</v>
      </c>
      <c r="E34827" s="107">
        <v>7258</v>
      </c>
    </row>
    <row r="34828" spans="1:5" x14ac:dyDescent="0.3">
      <c r="A34828" s="66">
        <v>42196</v>
      </c>
      <c r="B34828" s="98">
        <v>0.5</v>
      </c>
      <c r="C34828" s="107" t="s">
        <v>120</v>
      </c>
      <c r="D34828" s="107">
        <v>31.01</v>
      </c>
      <c r="E34828" s="107">
        <v>7123</v>
      </c>
    </row>
    <row r="34829" spans="1:5" x14ac:dyDescent="0.3">
      <c r="A34829" s="66">
        <v>42196</v>
      </c>
      <c r="B34829" s="98">
        <v>0.51041666666666663</v>
      </c>
      <c r="C34829" s="107" t="s">
        <v>120</v>
      </c>
      <c r="D34829" s="107">
        <v>31.1</v>
      </c>
      <c r="E34829" s="107">
        <v>7066</v>
      </c>
    </row>
    <row r="34830" spans="1:5" x14ac:dyDescent="0.3">
      <c r="A34830" s="66">
        <v>42196</v>
      </c>
      <c r="B34830" s="98">
        <v>0.52083333333333337</v>
      </c>
      <c r="C34830" s="107" t="s">
        <v>120</v>
      </c>
      <c r="D34830" s="107">
        <v>31.18</v>
      </c>
      <c r="E34830" s="107">
        <v>6917</v>
      </c>
    </row>
    <row r="34831" spans="1:5" x14ac:dyDescent="0.3">
      <c r="A34831" s="66">
        <v>42196</v>
      </c>
      <c r="B34831" s="98">
        <v>0.53125</v>
      </c>
      <c r="C34831" s="107" t="s">
        <v>120</v>
      </c>
      <c r="D34831" s="107">
        <v>31.35</v>
      </c>
      <c r="E34831" s="107">
        <v>6799</v>
      </c>
    </row>
    <row r="34832" spans="1:5" x14ac:dyDescent="0.3">
      <c r="A34832" s="66">
        <v>42196</v>
      </c>
      <c r="B34832" s="98">
        <v>4.1666666666666664E-2</v>
      </c>
      <c r="C34832" s="107" t="s">
        <v>120</v>
      </c>
      <c r="D34832" s="107">
        <v>31.48</v>
      </c>
      <c r="E34832" s="107">
        <v>6653</v>
      </c>
    </row>
    <row r="34833" spans="1:5" x14ac:dyDescent="0.3">
      <c r="A34833" s="66">
        <v>42196</v>
      </c>
      <c r="B34833" s="98">
        <v>5.2083333333333336E-2</v>
      </c>
      <c r="C34833" s="107" t="s">
        <v>120</v>
      </c>
      <c r="D34833" s="107">
        <v>31.67</v>
      </c>
      <c r="E34833" s="107">
        <v>6719</v>
      </c>
    </row>
    <row r="34834" spans="1:5" x14ac:dyDescent="0.3">
      <c r="A34834" s="66">
        <v>42196</v>
      </c>
      <c r="B34834" s="98">
        <v>6.25E-2</v>
      </c>
      <c r="C34834" s="107" t="s">
        <v>120</v>
      </c>
      <c r="D34834" s="107">
        <v>31.83</v>
      </c>
      <c r="E34834" s="107">
        <v>6811</v>
      </c>
    </row>
    <row r="34835" spans="1:5" x14ac:dyDescent="0.3">
      <c r="A34835" s="66">
        <v>42196</v>
      </c>
      <c r="B34835" s="98">
        <v>7.2916666666666671E-2</v>
      </c>
      <c r="C34835" s="107" t="s">
        <v>120</v>
      </c>
      <c r="D34835" s="107">
        <v>31.98</v>
      </c>
      <c r="E34835" s="107">
        <v>6798</v>
      </c>
    </row>
    <row r="34836" spans="1:5" x14ac:dyDescent="0.3">
      <c r="A34836" s="66">
        <v>42196</v>
      </c>
      <c r="B34836" s="98">
        <v>8.3333333333333329E-2</v>
      </c>
      <c r="C34836" s="107" t="s">
        <v>120</v>
      </c>
      <c r="D34836" s="107">
        <v>32</v>
      </c>
      <c r="E34836" s="107">
        <v>6791</v>
      </c>
    </row>
    <row r="34837" spans="1:5" x14ac:dyDescent="0.3">
      <c r="A34837" s="66">
        <v>42196</v>
      </c>
      <c r="B34837" s="98">
        <v>9.375E-2</v>
      </c>
      <c r="C34837" s="107" t="s">
        <v>120</v>
      </c>
      <c r="D34837" s="107">
        <v>32.11</v>
      </c>
      <c r="E34837" s="107">
        <v>6742</v>
      </c>
    </row>
    <row r="34838" spans="1:5" x14ac:dyDescent="0.3">
      <c r="A34838" s="66">
        <v>42196</v>
      </c>
      <c r="B34838" s="98">
        <v>0.10416666666666667</v>
      </c>
      <c r="C34838" s="107" t="s">
        <v>120</v>
      </c>
      <c r="D34838" s="107">
        <v>32.29</v>
      </c>
      <c r="E34838" s="107">
        <v>6398</v>
      </c>
    </row>
    <row r="34839" spans="1:5" x14ac:dyDescent="0.3">
      <c r="A34839" s="66">
        <v>42196</v>
      </c>
      <c r="B34839" s="98">
        <v>0.11458333333333333</v>
      </c>
      <c r="C34839" s="107" t="s">
        <v>120</v>
      </c>
      <c r="D34839" s="107">
        <v>32.29</v>
      </c>
      <c r="E34839" s="107">
        <v>6077</v>
      </c>
    </row>
    <row r="34840" spans="1:5" x14ac:dyDescent="0.3">
      <c r="A34840" s="66">
        <v>42196</v>
      </c>
      <c r="B34840" s="98">
        <v>0.125</v>
      </c>
      <c r="C34840" s="107" t="s">
        <v>120</v>
      </c>
      <c r="D34840" s="107">
        <v>32.340000000000003</v>
      </c>
      <c r="E34840" s="107">
        <v>6074</v>
      </c>
    </row>
    <row r="34841" spans="1:5" x14ac:dyDescent="0.3">
      <c r="A34841" s="66">
        <v>42196</v>
      </c>
      <c r="B34841" s="98">
        <v>0.13541666666666666</v>
      </c>
      <c r="C34841" s="107" t="s">
        <v>120</v>
      </c>
      <c r="D34841" s="107">
        <v>32.380000000000003</v>
      </c>
      <c r="E34841" s="107">
        <v>6081</v>
      </c>
    </row>
    <row r="34842" spans="1:5" x14ac:dyDescent="0.3">
      <c r="A34842" s="66">
        <v>42196</v>
      </c>
      <c r="B34842" s="98">
        <v>0.14583333333333334</v>
      </c>
      <c r="C34842" s="107" t="s">
        <v>120</v>
      </c>
      <c r="D34842" s="107">
        <v>32.4</v>
      </c>
      <c r="E34842" s="107">
        <v>6030</v>
      </c>
    </row>
    <row r="34843" spans="1:5" x14ac:dyDescent="0.3">
      <c r="A34843" s="66">
        <v>42196</v>
      </c>
      <c r="B34843" s="98">
        <v>0.15625</v>
      </c>
      <c r="C34843" s="107" t="s">
        <v>120</v>
      </c>
      <c r="D34843" s="107">
        <v>32.43</v>
      </c>
      <c r="E34843" s="107">
        <v>6038</v>
      </c>
    </row>
    <row r="34844" spans="1:5" x14ac:dyDescent="0.3">
      <c r="A34844" s="66">
        <v>42196</v>
      </c>
      <c r="B34844" s="98">
        <v>0.16666666666666666</v>
      </c>
      <c r="C34844" s="107" t="s">
        <v>120</v>
      </c>
      <c r="D34844" s="107">
        <v>32.44</v>
      </c>
      <c r="E34844" s="107">
        <v>6094</v>
      </c>
    </row>
    <row r="34845" spans="1:5" x14ac:dyDescent="0.3">
      <c r="A34845" s="66">
        <v>42196</v>
      </c>
      <c r="B34845" s="98">
        <v>0.17708333333333334</v>
      </c>
      <c r="C34845" s="107" t="s">
        <v>120</v>
      </c>
      <c r="D34845" s="107">
        <v>32.44</v>
      </c>
      <c r="E34845" s="107">
        <v>6117</v>
      </c>
    </row>
    <row r="34846" spans="1:5" x14ac:dyDescent="0.3">
      <c r="A34846" s="66">
        <v>42196</v>
      </c>
      <c r="B34846" s="98">
        <v>0.1875</v>
      </c>
      <c r="C34846" s="107" t="s">
        <v>120</v>
      </c>
      <c r="D34846" s="107">
        <v>32.450000000000003</v>
      </c>
      <c r="E34846" s="107">
        <v>6168</v>
      </c>
    </row>
    <row r="34847" spans="1:5" x14ac:dyDescent="0.3">
      <c r="A34847" s="66">
        <v>42196</v>
      </c>
      <c r="B34847" s="98">
        <v>0.19791666666666666</v>
      </c>
      <c r="C34847" s="107" t="s">
        <v>120</v>
      </c>
      <c r="D34847" s="107">
        <v>32.380000000000003</v>
      </c>
      <c r="E34847" s="107">
        <v>6192</v>
      </c>
    </row>
    <row r="34848" spans="1:5" x14ac:dyDescent="0.3">
      <c r="A34848" s="66">
        <v>42196</v>
      </c>
      <c r="B34848" s="98">
        <v>0.20833333333333334</v>
      </c>
      <c r="C34848" s="107" t="s">
        <v>120</v>
      </c>
      <c r="D34848" s="107">
        <v>32.35</v>
      </c>
      <c r="E34848" s="107">
        <v>6250</v>
      </c>
    </row>
    <row r="34849" spans="1:5" x14ac:dyDescent="0.3">
      <c r="A34849" s="66">
        <v>42196</v>
      </c>
      <c r="B34849" s="98">
        <v>0.21875</v>
      </c>
      <c r="C34849" s="107" t="s">
        <v>120</v>
      </c>
      <c r="D34849" s="107">
        <v>32.29</v>
      </c>
      <c r="E34849" s="107">
        <v>6243</v>
      </c>
    </row>
    <row r="34850" spans="1:5" x14ac:dyDescent="0.3">
      <c r="A34850" s="66">
        <v>42196</v>
      </c>
      <c r="B34850" s="98">
        <v>0.22916666666666666</v>
      </c>
      <c r="C34850" s="107" t="s">
        <v>120</v>
      </c>
      <c r="D34850" s="107">
        <v>32.33</v>
      </c>
      <c r="E34850" s="107">
        <v>6261</v>
      </c>
    </row>
    <row r="34851" spans="1:5" x14ac:dyDescent="0.3">
      <c r="A34851" s="66">
        <v>42196</v>
      </c>
      <c r="B34851" s="98">
        <v>0.23958333333333334</v>
      </c>
      <c r="C34851" s="107" t="s">
        <v>120</v>
      </c>
      <c r="D34851" s="107">
        <v>32.31</v>
      </c>
      <c r="E34851" s="107">
        <v>6281</v>
      </c>
    </row>
    <row r="34852" spans="1:5" x14ac:dyDescent="0.3">
      <c r="A34852" s="66">
        <v>42196</v>
      </c>
      <c r="B34852" s="98">
        <v>0.25</v>
      </c>
      <c r="C34852" s="107" t="s">
        <v>120</v>
      </c>
      <c r="D34852" s="107">
        <v>32.39</v>
      </c>
      <c r="E34852" s="107">
        <v>6259</v>
      </c>
    </row>
    <row r="34853" spans="1:5" x14ac:dyDescent="0.3">
      <c r="A34853" s="66">
        <v>42196</v>
      </c>
      <c r="B34853" s="98">
        <v>0.26041666666666669</v>
      </c>
      <c r="C34853" s="107" t="s">
        <v>120</v>
      </c>
      <c r="D34853" s="107">
        <v>32.42</v>
      </c>
      <c r="E34853" s="107">
        <v>6291</v>
      </c>
    </row>
    <row r="34854" spans="1:5" x14ac:dyDescent="0.3">
      <c r="A34854" s="66">
        <v>42196</v>
      </c>
      <c r="B34854" s="98">
        <v>0.27083333333333331</v>
      </c>
      <c r="C34854" s="107" t="s">
        <v>120</v>
      </c>
      <c r="D34854" s="107">
        <v>32.4</v>
      </c>
      <c r="E34854" s="107">
        <v>6338</v>
      </c>
    </row>
    <row r="34855" spans="1:5" x14ac:dyDescent="0.3">
      <c r="A34855" s="66">
        <v>42196</v>
      </c>
      <c r="B34855" s="98">
        <v>0.28125</v>
      </c>
      <c r="C34855" s="107" t="s">
        <v>120</v>
      </c>
      <c r="D34855" s="107">
        <v>32.39</v>
      </c>
      <c r="E34855" s="107">
        <v>6359</v>
      </c>
    </row>
    <row r="34856" spans="1:5" x14ac:dyDescent="0.3">
      <c r="A34856" s="66">
        <v>42196</v>
      </c>
      <c r="B34856" s="98">
        <v>0.29166666666666669</v>
      </c>
      <c r="C34856" s="107" t="s">
        <v>120</v>
      </c>
      <c r="D34856" s="107">
        <v>32.33</v>
      </c>
      <c r="E34856" s="107">
        <v>6388</v>
      </c>
    </row>
    <row r="34857" spans="1:5" x14ac:dyDescent="0.3">
      <c r="A34857" s="66">
        <v>42196</v>
      </c>
      <c r="B34857" s="98">
        <v>0.30208333333333331</v>
      </c>
      <c r="C34857" s="107" t="s">
        <v>120</v>
      </c>
      <c r="D34857" s="107">
        <v>32.21</v>
      </c>
      <c r="E34857" s="107">
        <v>6409</v>
      </c>
    </row>
    <row r="34858" spans="1:5" x14ac:dyDescent="0.3">
      <c r="A34858" s="66">
        <v>42196</v>
      </c>
      <c r="B34858" s="98">
        <v>0.3125</v>
      </c>
      <c r="C34858" s="107" t="s">
        <v>120</v>
      </c>
      <c r="D34858" s="107">
        <v>32.17</v>
      </c>
      <c r="E34858" s="107">
        <v>6431</v>
      </c>
    </row>
    <row r="34859" spans="1:5" x14ac:dyDescent="0.3">
      <c r="A34859" s="66">
        <v>42196</v>
      </c>
      <c r="B34859" s="98">
        <v>0.32291666666666669</v>
      </c>
      <c r="C34859" s="107" t="s">
        <v>120</v>
      </c>
      <c r="D34859" s="107">
        <v>32.03</v>
      </c>
      <c r="E34859" s="107">
        <v>6337</v>
      </c>
    </row>
    <row r="34860" spans="1:5" x14ac:dyDescent="0.3">
      <c r="A34860" s="66">
        <v>42196</v>
      </c>
      <c r="B34860" s="98">
        <v>0.33333333333333331</v>
      </c>
      <c r="C34860" s="107" t="s">
        <v>120</v>
      </c>
      <c r="D34860" s="107">
        <v>31.88</v>
      </c>
      <c r="E34860" s="107">
        <v>6168</v>
      </c>
    </row>
    <row r="34861" spans="1:5" x14ac:dyDescent="0.3">
      <c r="A34861" s="66">
        <v>42196</v>
      </c>
      <c r="B34861" s="98">
        <v>0.34375</v>
      </c>
      <c r="C34861" s="107" t="s">
        <v>120</v>
      </c>
      <c r="D34861" s="107">
        <v>31.81</v>
      </c>
      <c r="E34861" s="107">
        <v>6106</v>
      </c>
    </row>
    <row r="34862" spans="1:5" x14ac:dyDescent="0.3">
      <c r="A34862" s="66">
        <v>42196</v>
      </c>
      <c r="B34862" s="98">
        <v>0.35416666666666669</v>
      </c>
      <c r="C34862" s="107" t="s">
        <v>120</v>
      </c>
      <c r="D34862" s="107">
        <v>31.69</v>
      </c>
      <c r="E34862" s="107">
        <v>5988</v>
      </c>
    </row>
    <row r="34863" spans="1:5" x14ac:dyDescent="0.3">
      <c r="A34863" s="66">
        <v>42196</v>
      </c>
      <c r="B34863" s="98">
        <v>0.36458333333333331</v>
      </c>
      <c r="C34863" s="107" t="s">
        <v>120</v>
      </c>
      <c r="D34863" s="107">
        <v>31.6</v>
      </c>
      <c r="E34863" s="107">
        <v>5931</v>
      </c>
    </row>
    <row r="34864" spans="1:5" x14ac:dyDescent="0.3">
      <c r="A34864" s="66">
        <v>42196</v>
      </c>
      <c r="B34864" s="98">
        <v>0.375</v>
      </c>
      <c r="C34864" s="107" t="s">
        <v>120</v>
      </c>
      <c r="D34864" s="107">
        <v>31.61</v>
      </c>
      <c r="E34864" s="107">
        <v>5980</v>
      </c>
    </row>
    <row r="34865" spans="1:5" x14ac:dyDescent="0.3">
      <c r="A34865" s="66">
        <v>42196</v>
      </c>
      <c r="B34865" s="98">
        <v>0.38541666666666669</v>
      </c>
      <c r="C34865" s="107" t="s">
        <v>120</v>
      </c>
      <c r="D34865" s="107">
        <v>31.57</v>
      </c>
      <c r="E34865" s="107">
        <v>5991</v>
      </c>
    </row>
    <row r="34866" spans="1:5" x14ac:dyDescent="0.3">
      <c r="A34866" s="66">
        <v>42196</v>
      </c>
      <c r="B34866" s="98">
        <v>0.39583333333333331</v>
      </c>
      <c r="C34866" s="107" t="s">
        <v>120</v>
      </c>
      <c r="D34866" s="107">
        <v>31.55</v>
      </c>
      <c r="E34866" s="107">
        <v>6047</v>
      </c>
    </row>
    <row r="34867" spans="1:5" x14ac:dyDescent="0.3">
      <c r="A34867" s="66">
        <v>42196</v>
      </c>
      <c r="B34867" s="98">
        <v>0.40625</v>
      </c>
      <c r="C34867" s="107" t="s">
        <v>120</v>
      </c>
      <c r="D34867" s="107">
        <v>31.52</v>
      </c>
      <c r="E34867" s="107">
        <v>6767</v>
      </c>
    </row>
    <row r="34868" spans="1:5" x14ac:dyDescent="0.3">
      <c r="A34868" s="66">
        <v>42196</v>
      </c>
      <c r="B34868" s="98">
        <v>0.41666666666666669</v>
      </c>
      <c r="C34868" s="107" t="s">
        <v>120</v>
      </c>
      <c r="D34868" s="107">
        <v>31.46</v>
      </c>
      <c r="E34868" s="107">
        <v>7313</v>
      </c>
    </row>
    <row r="34869" spans="1:5" x14ac:dyDescent="0.3">
      <c r="A34869" s="66">
        <v>42196</v>
      </c>
      <c r="B34869" s="98">
        <v>0.42708333333333331</v>
      </c>
      <c r="C34869" s="107" t="s">
        <v>120</v>
      </c>
      <c r="D34869" s="107">
        <v>31.44</v>
      </c>
      <c r="E34869" s="107">
        <v>7364</v>
      </c>
    </row>
    <row r="34870" spans="1:5" x14ac:dyDescent="0.3">
      <c r="A34870" s="66">
        <v>42196</v>
      </c>
      <c r="B34870" s="98">
        <v>0.4375</v>
      </c>
      <c r="C34870" s="107" t="s">
        <v>120</v>
      </c>
      <c r="D34870" s="107">
        <v>31.38</v>
      </c>
      <c r="E34870" s="107">
        <v>7378</v>
      </c>
    </row>
    <row r="34871" spans="1:5" x14ac:dyDescent="0.3">
      <c r="A34871" s="66">
        <v>42196</v>
      </c>
      <c r="B34871" s="98">
        <v>0.44791666666666669</v>
      </c>
      <c r="C34871" s="107" t="s">
        <v>120</v>
      </c>
      <c r="D34871" s="107">
        <v>31.31</v>
      </c>
      <c r="E34871" s="107">
        <v>7620</v>
      </c>
    </row>
    <row r="34872" spans="1:5" x14ac:dyDescent="0.3">
      <c r="A34872" s="66">
        <v>42196</v>
      </c>
      <c r="B34872" s="98">
        <v>0.45833333333333331</v>
      </c>
      <c r="C34872" s="107" t="s">
        <v>120</v>
      </c>
      <c r="D34872" s="107">
        <v>31.24</v>
      </c>
      <c r="E34872" s="107">
        <v>7745</v>
      </c>
    </row>
    <row r="34873" spans="1:5" x14ac:dyDescent="0.3">
      <c r="A34873" s="66">
        <v>42196</v>
      </c>
      <c r="B34873" s="98">
        <v>0.46875</v>
      </c>
      <c r="C34873" s="107" t="s">
        <v>120</v>
      </c>
      <c r="D34873" s="107">
        <v>31.18</v>
      </c>
      <c r="E34873" s="107">
        <v>8207</v>
      </c>
    </row>
    <row r="34874" spans="1:5" x14ac:dyDescent="0.3">
      <c r="A34874" s="66">
        <v>42196</v>
      </c>
      <c r="B34874" s="98">
        <v>0.47916666666666669</v>
      </c>
      <c r="C34874" s="107" t="s">
        <v>120</v>
      </c>
      <c r="D34874" s="107">
        <v>31.15</v>
      </c>
      <c r="E34874" s="107">
        <v>8470</v>
      </c>
    </row>
    <row r="34875" spans="1:5" x14ac:dyDescent="0.3">
      <c r="A34875" s="66">
        <v>42196</v>
      </c>
      <c r="B34875" s="98">
        <v>0.48958333333333331</v>
      </c>
      <c r="C34875" s="107" t="s">
        <v>120</v>
      </c>
      <c r="D34875" s="107">
        <v>31.16</v>
      </c>
      <c r="E34875" s="107">
        <v>8555</v>
      </c>
    </row>
    <row r="34876" spans="1:5" x14ac:dyDescent="0.3">
      <c r="A34876" s="66">
        <v>42197</v>
      </c>
      <c r="B34876" s="98">
        <v>0.5</v>
      </c>
      <c r="C34876" s="107" t="s">
        <v>119</v>
      </c>
      <c r="D34876" s="107">
        <v>31.24</v>
      </c>
      <c r="E34876" s="107">
        <v>8611</v>
      </c>
    </row>
    <row r="34877" spans="1:5" x14ac:dyDescent="0.3">
      <c r="A34877" s="66">
        <v>42197</v>
      </c>
      <c r="B34877" s="98">
        <v>0.51041666666666663</v>
      </c>
      <c r="C34877" s="107" t="s">
        <v>119</v>
      </c>
      <c r="D34877" s="107">
        <v>31.23</v>
      </c>
      <c r="E34877" s="107">
        <v>8433</v>
      </c>
    </row>
    <row r="34878" spans="1:5" x14ac:dyDescent="0.3">
      <c r="A34878" s="66">
        <v>42197</v>
      </c>
      <c r="B34878" s="98">
        <v>0.52083333333333337</v>
      </c>
      <c r="C34878" s="107" t="s">
        <v>119</v>
      </c>
      <c r="D34878" s="107">
        <v>31.15</v>
      </c>
      <c r="E34878" s="107">
        <v>8179</v>
      </c>
    </row>
    <row r="34879" spans="1:5" x14ac:dyDescent="0.3">
      <c r="A34879" s="66">
        <v>42197</v>
      </c>
      <c r="B34879" s="98">
        <v>0.53125</v>
      </c>
      <c r="C34879" s="107" t="s">
        <v>119</v>
      </c>
      <c r="D34879" s="107">
        <v>31.06</v>
      </c>
      <c r="E34879" s="107">
        <v>7805</v>
      </c>
    </row>
    <row r="34880" spans="1:5" x14ac:dyDescent="0.3">
      <c r="A34880" s="66">
        <v>42197</v>
      </c>
      <c r="B34880" s="98">
        <v>4.1666666666666664E-2</v>
      </c>
      <c r="C34880" s="107" t="s">
        <v>119</v>
      </c>
      <c r="D34880" s="107">
        <v>30.96</v>
      </c>
      <c r="E34880" s="107">
        <v>7496</v>
      </c>
    </row>
    <row r="34881" spans="1:5" x14ac:dyDescent="0.3">
      <c r="A34881" s="66">
        <v>42197</v>
      </c>
      <c r="B34881" s="98">
        <v>5.2083333333333336E-2</v>
      </c>
      <c r="C34881" s="107" t="s">
        <v>119</v>
      </c>
      <c r="D34881" s="107">
        <v>30.9</v>
      </c>
      <c r="E34881" s="107">
        <v>7296</v>
      </c>
    </row>
    <row r="34882" spans="1:5" x14ac:dyDescent="0.3">
      <c r="A34882" s="66">
        <v>42197</v>
      </c>
      <c r="B34882" s="98">
        <v>6.25E-2</v>
      </c>
      <c r="C34882" s="107" t="s">
        <v>119</v>
      </c>
      <c r="D34882" s="107">
        <v>30.87</v>
      </c>
      <c r="E34882" s="107">
        <v>7209</v>
      </c>
    </row>
    <row r="34883" spans="1:5" x14ac:dyDescent="0.3">
      <c r="A34883" s="66">
        <v>42197</v>
      </c>
      <c r="B34883" s="98">
        <v>7.2916666666666671E-2</v>
      </c>
      <c r="C34883" s="107" t="s">
        <v>119</v>
      </c>
      <c r="D34883" s="107">
        <v>30.82</v>
      </c>
      <c r="E34883" s="107">
        <v>7162</v>
      </c>
    </row>
    <row r="34884" spans="1:5" x14ac:dyDescent="0.3">
      <c r="A34884" s="66">
        <v>42197</v>
      </c>
      <c r="B34884" s="98">
        <v>8.3333333333333329E-2</v>
      </c>
      <c r="C34884" s="107" t="s">
        <v>119</v>
      </c>
      <c r="D34884" s="107">
        <v>30.77</v>
      </c>
      <c r="E34884" s="107">
        <v>7079</v>
      </c>
    </row>
    <row r="34885" spans="1:5" x14ac:dyDescent="0.3">
      <c r="A34885" s="66">
        <v>42197</v>
      </c>
      <c r="B34885" s="98">
        <v>9.375E-2</v>
      </c>
      <c r="C34885" s="107" t="s">
        <v>119</v>
      </c>
      <c r="D34885" s="107">
        <v>30.74</v>
      </c>
      <c r="E34885" s="107">
        <v>7028</v>
      </c>
    </row>
    <row r="34886" spans="1:5" x14ac:dyDescent="0.3">
      <c r="A34886" s="66">
        <v>42197</v>
      </c>
      <c r="B34886" s="98">
        <v>0.10416666666666667</v>
      </c>
      <c r="C34886" s="107" t="s">
        <v>119</v>
      </c>
      <c r="D34886" s="107">
        <v>30.75</v>
      </c>
      <c r="E34886" s="107">
        <v>7010</v>
      </c>
    </row>
    <row r="34887" spans="1:5" x14ac:dyDescent="0.3">
      <c r="A34887" s="66">
        <v>42197</v>
      </c>
      <c r="B34887" s="98">
        <v>0.11458333333333333</v>
      </c>
      <c r="C34887" s="107" t="s">
        <v>119</v>
      </c>
      <c r="D34887" s="107">
        <v>30.72</v>
      </c>
      <c r="E34887" s="107">
        <v>7005</v>
      </c>
    </row>
    <row r="34888" spans="1:5" x14ac:dyDescent="0.3">
      <c r="A34888" s="66">
        <v>42197</v>
      </c>
      <c r="B34888" s="98">
        <v>0.125</v>
      </c>
      <c r="C34888" s="107" t="s">
        <v>119</v>
      </c>
      <c r="D34888" s="107">
        <v>30.63</v>
      </c>
      <c r="E34888" s="107">
        <v>7003</v>
      </c>
    </row>
    <row r="34889" spans="1:5" x14ac:dyDescent="0.3">
      <c r="A34889" s="66">
        <v>42197</v>
      </c>
      <c r="B34889" s="98">
        <v>0.13541666666666666</v>
      </c>
      <c r="C34889" s="107" t="s">
        <v>119</v>
      </c>
      <c r="D34889" s="107">
        <v>30.63</v>
      </c>
      <c r="E34889" s="107">
        <v>7014</v>
      </c>
    </row>
    <row r="34890" spans="1:5" x14ac:dyDescent="0.3">
      <c r="A34890" s="66">
        <v>42197</v>
      </c>
      <c r="B34890" s="98">
        <v>0.14583333333333334</v>
      </c>
      <c r="C34890" s="107" t="s">
        <v>119</v>
      </c>
      <c r="D34890" s="107">
        <v>30.6</v>
      </c>
      <c r="E34890" s="107">
        <v>7122</v>
      </c>
    </row>
    <row r="34891" spans="1:5" x14ac:dyDescent="0.3">
      <c r="A34891" s="66">
        <v>42197</v>
      </c>
      <c r="B34891" s="98">
        <v>0.15625</v>
      </c>
      <c r="C34891" s="107" t="s">
        <v>119</v>
      </c>
      <c r="D34891" s="107">
        <v>30.58</v>
      </c>
      <c r="E34891" s="107">
        <v>7174</v>
      </c>
    </row>
    <row r="34892" spans="1:5" x14ac:dyDescent="0.3">
      <c r="A34892" s="66">
        <v>42197</v>
      </c>
      <c r="B34892" s="98">
        <v>0.16666666666666666</v>
      </c>
      <c r="C34892" s="107" t="s">
        <v>119</v>
      </c>
      <c r="D34892" s="107">
        <v>30.6</v>
      </c>
      <c r="E34892" s="107">
        <v>7183</v>
      </c>
    </row>
    <row r="34893" spans="1:5" x14ac:dyDescent="0.3">
      <c r="A34893" s="66">
        <v>42197</v>
      </c>
      <c r="B34893" s="98">
        <v>0.17708333333333334</v>
      </c>
      <c r="C34893" s="107" t="s">
        <v>119</v>
      </c>
      <c r="D34893" s="107">
        <v>30.58</v>
      </c>
      <c r="E34893" s="107">
        <v>7252</v>
      </c>
    </row>
    <row r="34894" spans="1:5" x14ac:dyDescent="0.3">
      <c r="A34894" s="66">
        <v>42197</v>
      </c>
      <c r="B34894" s="98">
        <v>0.1875</v>
      </c>
      <c r="C34894" s="107" t="s">
        <v>119</v>
      </c>
      <c r="D34894" s="107">
        <v>30.58</v>
      </c>
      <c r="E34894" s="107">
        <v>7234</v>
      </c>
    </row>
    <row r="34895" spans="1:5" x14ac:dyDescent="0.3">
      <c r="A34895" s="66">
        <v>42197</v>
      </c>
      <c r="B34895" s="98">
        <v>0.19791666666666666</v>
      </c>
      <c r="C34895" s="107" t="s">
        <v>119</v>
      </c>
      <c r="D34895" s="107">
        <v>30.46</v>
      </c>
      <c r="E34895" s="107">
        <v>7209</v>
      </c>
    </row>
    <row r="34896" spans="1:5" x14ac:dyDescent="0.3">
      <c r="A34896" s="66">
        <v>42197</v>
      </c>
      <c r="B34896" s="98">
        <v>0.20833333333333334</v>
      </c>
      <c r="C34896" s="107" t="s">
        <v>119</v>
      </c>
      <c r="D34896" s="107">
        <v>30.32</v>
      </c>
      <c r="E34896" s="107">
        <v>7194</v>
      </c>
    </row>
    <row r="34897" spans="1:5" x14ac:dyDescent="0.3">
      <c r="A34897" s="66">
        <v>42197</v>
      </c>
      <c r="B34897" s="98">
        <v>0.21875</v>
      </c>
      <c r="C34897" s="107" t="s">
        <v>119</v>
      </c>
      <c r="D34897" s="107">
        <v>30.21</v>
      </c>
      <c r="E34897" s="107">
        <v>7258</v>
      </c>
    </row>
    <row r="34898" spans="1:5" x14ac:dyDescent="0.3">
      <c r="A34898" s="66">
        <v>42197</v>
      </c>
      <c r="B34898" s="98">
        <v>0.22916666666666666</v>
      </c>
      <c r="C34898" s="107" t="s">
        <v>119</v>
      </c>
      <c r="D34898" s="107">
        <v>30.3</v>
      </c>
      <c r="E34898" s="107">
        <v>7318</v>
      </c>
    </row>
    <row r="34899" spans="1:5" x14ac:dyDescent="0.3">
      <c r="A34899" s="66">
        <v>42197</v>
      </c>
      <c r="B34899" s="98">
        <v>0.23958333333333334</v>
      </c>
      <c r="C34899" s="107" t="s">
        <v>119</v>
      </c>
      <c r="D34899" s="107">
        <v>30.28</v>
      </c>
      <c r="E34899" s="107">
        <v>7385</v>
      </c>
    </row>
    <row r="34900" spans="1:5" x14ac:dyDescent="0.3">
      <c r="A34900" s="66">
        <v>42197</v>
      </c>
      <c r="B34900" s="98">
        <v>0.25</v>
      </c>
      <c r="C34900" s="107" t="s">
        <v>119</v>
      </c>
      <c r="D34900" s="107">
        <v>30.25</v>
      </c>
      <c r="E34900" s="107">
        <v>7385</v>
      </c>
    </row>
    <row r="34901" spans="1:5" x14ac:dyDescent="0.3">
      <c r="A34901" s="66">
        <v>42197</v>
      </c>
      <c r="B34901" s="98">
        <v>0.26041666666666669</v>
      </c>
      <c r="C34901" s="107" t="s">
        <v>119</v>
      </c>
      <c r="D34901" s="107">
        <v>30.19</v>
      </c>
      <c r="E34901" s="107">
        <v>7400</v>
      </c>
    </row>
    <row r="34902" spans="1:5" x14ac:dyDescent="0.3">
      <c r="A34902" s="66">
        <v>42197</v>
      </c>
      <c r="B34902" s="98">
        <v>0.27083333333333331</v>
      </c>
      <c r="C34902" s="107" t="s">
        <v>119</v>
      </c>
      <c r="D34902" s="107">
        <v>30.12</v>
      </c>
      <c r="E34902" s="107">
        <v>7365</v>
      </c>
    </row>
    <row r="34903" spans="1:5" x14ac:dyDescent="0.3">
      <c r="A34903" s="66">
        <v>42197</v>
      </c>
      <c r="B34903" s="98">
        <v>0.28125</v>
      </c>
      <c r="C34903" s="107" t="s">
        <v>119</v>
      </c>
      <c r="D34903" s="107">
        <v>30.08</v>
      </c>
      <c r="E34903" s="107">
        <v>7276</v>
      </c>
    </row>
    <row r="34904" spans="1:5" x14ac:dyDescent="0.3">
      <c r="A34904" s="66">
        <v>42197</v>
      </c>
      <c r="B34904" s="98">
        <v>0.29166666666666669</v>
      </c>
      <c r="C34904" s="107" t="s">
        <v>119</v>
      </c>
      <c r="D34904" s="107">
        <v>30.06</v>
      </c>
      <c r="E34904" s="107">
        <v>7213</v>
      </c>
    </row>
    <row r="34905" spans="1:5" x14ac:dyDescent="0.3">
      <c r="A34905" s="66">
        <v>42197</v>
      </c>
      <c r="B34905" s="98">
        <v>0.30208333333333331</v>
      </c>
      <c r="C34905" s="107" t="s">
        <v>119</v>
      </c>
      <c r="D34905" s="107">
        <v>30.07</v>
      </c>
      <c r="E34905" s="107">
        <v>7156</v>
      </c>
    </row>
    <row r="34906" spans="1:5" x14ac:dyDescent="0.3">
      <c r="A34906" s="66">
        <v>42197</v>
      </c>
      <c r="B34906" s="98">
        <v>0.3125</v>
      </c>
      <c r="C34906" s="107" t="s">
        <v>119</v>
      </c>
      <c r="D34906" s="107">
        <v>30.13</v>
      </c>
      <c r="E34906" s="107">
        <v>7302</v>
      </c>
    </row>
    <row r="34907" spans="1:5" x14ac:dyDescent="0.3">
      <c r="A34907" s="66">
        <v>42197</v>
      </c>
      <c r="B34907" s="98">
        <v>0.32291666666666669</v>
      </c>
      <c r="C34907" s="107" t="s">
        <v>119</v>
      </c>
      <c r="D34907" s="107">
        <v>30.22</v>
      </c>
      <c r="E34907" s="107">
        <v>7572</v>
      </c>
    </row>
    <row r="34908" spans="1:5" x14ac:dyDescent="0.3">
      <c r="A34908" s="66">
        <v>42197</v>
      </c>
      <c r="B34908" s="98">
        <v>0.33333333333333331</v>
      </c>
      <c r="C34908" s="107" t="s">
        <v>119</v>
      </c>
      <c r="D34908" s="107">
        <v>30.29</v>
      </c>
      <c r="E34908" s="107">
        <v>8153</v>
      </c>
    </row>
    <row r="34909" spans="1:5" x14ac:dyDescent="0.3">
      <c r="A34909" s="66">
        <v>42197</v>
      </c>
      <c r="B34909" s="98">
        <v>0.34375</v>
      </c>
      <c r="C34909" s="107" t="s">
        <v>119</v>
      </c>
      <c r="D34909" s="107">
        <v>30.39</v>
      </c>
      <c r="E34909" s="107">
        <v>8366</v>
      </c>
    </row>
    <row r="34910" spans="1:5" x14ac:dyDescent="0.3">
      <c r="A34910" s="66">
        <v>42197</v>
      </c>
      <c r="B34910" s="98">
        <v>0.35416666666666669</v>
      </c>
      <c r="C34910" s="107" t="s">
        <v>119</v>
      </c>
      <c r="D34910" s="107">
        <v>30.46</v>
      </c>
      <c r="E34910" s="107">
        <v>8707</v>
      </c>
    </row>
    <row r="34911" spans="1:5" x14ac:dyDescent="0.3">
      <c r="A34911" s="66">
        <v>42197</v>
      </c>
      <c r="B34911" s="98">
        <v>0.36458333333333331</v>
      </c>
      <c r="C34911" s="107" t="s">
        <v>119</v>
      </c>
      <c r="D34911" s="107">
        <v>30.52</v>
      </c>
      <c r="E34911" s="107">
        <v>9063</v>
      </c>
    </row>
    <row r="34912" spans="1:5" x14ac:dyDescent="0.3">
      <c r="A34912" s="66">
        <v>42197</v>
      </c>
      <c r="B34912" s="98">
        <v>0.375</v>
      </c>
      <c r="C34912" s="107" t="s">
        <v>119</v>
      </c>
      <c r="D34912" s="107">
        <v>30.67</v>
      </c>
      <c r="E34912" s="107">
        <v>9333</v>
      </c>
    </row>
    <row r="34913" spans="1:5" x14ac:dyDescent="0.3">
      <c r="A34913" s="66">
        <v>42197</v>
      </c>
      <c r="B34913" s="98">
        <v>0.38541666666666669</v>
      </c>
      <c r="C34913" s="107" t="s">
        <v>119</v>
      </c>
      <c r="D34913" s="107">
        <v>30.75</v>
      </c>
      <c r="E34913" s="107">
        <v>9730</v>
      </c>
    </row>
    <row r="34914" spans="1:5" x14ac:dyDescent="0.3">
      <c r="A34914" s="66">
        <v>42197</v>
      </c>
      <c r="B34914" s="98">
        <v>0.39583333333333331</v>
      </c>
      <c r="C34914" s="107" t="s">
        <v>119</v>
      </c>
      <c r="D34914" s="107">
        <v>30.81</v>
      </c>
      <c r="E34914" s="107">
        <v>10060</v>
      </c>
    </row>
    <row r="34915" spans="1:5" x14ac:dyDescent="0.3">
      <c r="A34915" s="66">
        <v>42197</v>
      </c>
      <c r="B34915" s="98">
        <v>0.40625</v>
      </c>
      <c r="C34915" s="107" t="s">
        <v>119</v>
      </c>
      <c r="D34915" s="107">
        <v>30.8</v>
      </c>
      <c r="E34915" s="107">
        <v>10136</v>
      </c>
    </row>
    <row r="34916" spans="1:5" x14ac:dyDescent="0.3">
      <c r="A34916" s="66">
        <v>42197</v>
      </c>
      <c r="B34916" s="98">
        <v>0.41666666666666669</v>
      </c>
      <c r="C34916" s="107" t="s">
        <v>119</v>
      </c>
      <c r="D34916" s="107">
        <v>30.73</v>
      </c>
      <c r="E34916" s="107">
        <v>9702</v>
      </c>
    </row>
    <row r="34917" spans="1:5" x14ac:dyDescent="0.3">
      <c r="A34917" s="66">
        <v>42197</v>
      </c>
      <c r="B34917" s="98">
        <v>0.42708333333333331</v>
      </c>
      <c r="C34917" s="107" t="s">
        <v>119</v>
      </c>
      <c r="D34917" s="107">
        <v>30.73</v>
      </c>
      <c r="E34917" s="107">
        <v>9802</v>
      </c>
    </row>
    <row r="34918" spans="1:5" x14ac:dyDescent="0.3">
      <c r="A34918" s="66">
        <v>42197</v>
      </c>
      <c r="B34918" s="98">
        <v>0.4375</v>
      </c>
      <c r="C34918" s="107" t="s">
        <v>119</v>
      </c>
      <c r="D34918" s="107">
        <v>30.69</v>
      </c>
      <c r="E34918" s="107">
        <v>9498</v>
      </c>
    </row>
    <row r="34919" spans="1:5" x14ac:dyDescent="0.3">
      <c r="A34919" s="66">
        <v>42197</v>
      </c>
      <c r="B34919" s="98">
        <v>0.44791666666666669</v>
      </c>
      <c r="C34919" s="107" t="s">
        <v>119</v>
      </c>
      <c r="D34919" s="107">
        <v>30.76</v>
      </c>
      <c r="E34919" s="107">
        <v>9820</v>
      </c>
    </row>
    <row r="34920" spans="1:5" x14ac:dyDescent="0.3">
      <c r="A34920" s="66">
        <v>42197</v>
      </c>
      <c r="B34920" s="98">
        <v>0.45833333333333331</v>
      </c>
      <c r="C34920" s="107" t="s">
        <v>119</v>
      </c>
      <c r="D34920" s="107">
        <v>30.8</v>
      </c>
      <c r="E34920" s="107">
        <v>9646</v>
      </c>
    </row>
    <row r="34921" spans="1:5" x14ac:dyDescent="0.3">
      <c r="A34921" s="66">
        <v>42197</v>
      </c>
      <c r="B34921" s="98">
        <v>0.46875</v>
      </c>
      <c r="C34921" s="107" t="s">
        <v>119</v>
      </c>
      <c r="D34921" s="107">
        <v>30.89</v>
      </c>
      <c r="E34921" s="107">
        <v>9712</v>
      </c>
    </row>
    <row r="34922" spans="1:5" x14ac:dyDescent="0.3">
      <c r="A34922" s="66">
        <v>42197</v>
      </c>
      <c r="B34922" s="98">
        <v>0.47916666666666669</v>
      </c>
      <c r="C34922" s="107" t="s">
        <v>119</v>
      </c>
      <c r="D34922" s="107">
        <v>30.89</v>
      </c>
      <c r="E34922" s="107">
        <v>9638</v>
      </c>
    </row>
    <row r="34923" spans="1:5" x14ac:dyDescent="0.3">
      <c r="A34923" s="66">
        <v>42197</v>
      </c>
      <c r="B34923" s="98">
        <v>0.48958333333333331</v>
      </c>
      <c r="C34923" s="107" t="s">
        <v>119</v>
      </c>
      <c r="D34923" s="107">
        <v>30.87</v>
      </c>
      <c r="E34923" s="107">
        <v>9562</v>
      </c>
    </row>
    <row r="34924" spans="1:5" x14ac:dyDescent="0.3">
      <c r="A34924" s="66">
        <v>42197</v>
      </c>
      <c r="B34924" s="98">
        <v>0.5</v>
      </c>
      <c r="C34924" s="107" t="s">
        <v>120</v>
      </c>
      <c r="D34924" s="107">
        <v>30.96</v>
      </c>
      <c r="E34924" s="107">
        <v>9476</v>
      </c>
    </row>
    <row r="34925" spans="1:5" x14ac:dyDescent="0.3">
      <c r="A34925" s="66">
        <v>42197</v>
      </c>
      <c r="B34925" s="98">
        <v>0.51041666666666663</v>
      </c>
      <c r="C34925" s="107" t="s">
        <v>120</v>
      </c>
      <c r="D34925" s="107">
        <v>30.99</v>
      </c>
      <c r="E34925" s="107">
        <v>9504</v>
      </c>
    </row>
    <row r="34926" spans="1:5" x14ac:dyDescent="0.3">
      <c r="A34926" s="66">
        <v>42197</v>
      </c>
      <c r="B34926" s="98">
        <v>0.52083333333333337</v>
      </c>
      <c r="C34926" s="107" t="s">
        <v>120</v>
      </c>
      <c r="D34926" s="107">
        <v>31.08</v>
      </c>
      <c r="E34926" s="107">
        <v>9444</v>
      </c>
    </row>
    <row r="34927" spans="1:5" x14ac:dyDescent="0.3">
      <c r="A34927" s="66">
        <v>42197</v>
      </c>
      <c r="B34927" s="98">
        <v>0.53125</v>
      </c>
      <c r="C34927" s="107" t="s">
        <v>120</v>
      </c>
      <c r="D34927" s="107">
        <v>31.13</v>
      </c>
      <c r="E34927" s="107">
        <v>9333</v>
      </c>
    </row>
    <row r="34928" spans="1:5" x14ac:dyDescent="0.3">
      <c r="A34928" s="66">
        <v>42197</v>
      </c>
      <c r="B34928" s="98">
        <v>4.1666666666666664E-2</v>
      </c>
      <c r="C34928" s="107" t="s">
        <v>120</v>
      </c>
      <c r="D34928" s="107">
        <v>31.24</v>
      </c>
      <c r="E34928" s="107">
        <v>9184</v>
      </c>
    </row>
    <row r="34929" spans="1:5" x14ac:dyDescent="0.3">
      <c r="A34929" s="66">
        <v>42197</v>
      </c>
      <c r="B34929" s="98">
        <v>5.2083333333333336E-2</v>
      </c>
      <c r="C34929" s="107" t="s">
        <v>120</v>
      </c>
      <c r="D34929" s="107">
        <v>31.31</v>
      </c>
      <c r="E34929" s="107">
        <v>8850</v>
      </c>
    </row>
    <row r="34930" spans="1:5" x14ac:dyDescent="0.3">
      <c r="A34930" s="66">
        <v>42197</v>
      </c>
      <c r="B34930" s="98">
        <v>6.25E-2</v>
      </c>
      <c r="C34930" s="107" t="s">
        <v>120</v>
      </c>
      <c r="D34930" s="107">
        <v>31.33</v>
      </c>
      <c r="E34930" s="107">
        <v>8613</v>
      </c>
    </row>
    <row r="34931" spans="1:5" x14ac:dyDescent="0.3">
      <c r="A34931" s="66">
        <v>42197</v>
      </c>
      <c r="B34931" s="98">
        <v>7.2916666666666671E-2</v>
      </c>
      <c r="C34931" s="107" t="s">
        <v>120</v>
      </c>
      <c r="D34931" s="107">
        <v>31.45</v>
      </c>
      <c r="E34931" s="107">
        <v>8405</v>
      </c>
    </row>
    <row r="34932" spans="1:5" x14ac:dyDescent="0.3">
      <c r="A34932" s="66">
        <v>42197</v>
      </c>
      <c r="B34932" s="98">
        <v>8.3333333333333329E-2</v>
      </c>
      <c r="C34932" s="107" t="s">
        <v>120</v>
      </c>
      <c r="D34932" s="107">
        <v>31.47</v>
      </c>
      <c r="E34932" s="107">
        <v>8372</v>
      </c>
    </row>
    <row r="34933" spans="1:5" x14ac:dyDescent="0.3">
      <c r="A34933" s="66">
        <v>42197</v>
      </c>
      <c r="B34933" s="98">
        <v>9.375E-2</v>
      </c>
      <c r="C34933" s="107" t="s">
        <v>120</v>
      </c>
      <c r="D34933" s="107">
        <v>31.61</v>
      </c>
      <c r="E34933" s="107">
        <v>8301</v>
      </c>
    </row>
    <row r="34934" spans="1:5" x14ac:dyDescent="0.3">
      <c r="A34934" s="66">
        <v>42197</v>
      </c>
      <c r="B34934" s="98">
        <v>0.10416666666666667</v>
      </c>
      <c r="C34934" s="107" t="s">
        <v>120</v>
      </c>
      <c r="D34934" s="107">
        <v>31.4</v>
      </c>
      <c r="E34934" s="107">
        <v>8348</v>
      </c>
    </row>
    <row r="34935" spans="1:5" x14ac:dyDescent="0.3">
      <c r="A34935" s="66">
        <v>42197</v>
      </c>
      <c r="B34935" s="98">
        <v>0.11458333333333333</v>
      </c>
      <c r="C34935" s="107" t="s">
        <v>120</v>
      </c>
      <c r="D34935" s="107">
        <v>31.41</v>
      </c>
      <c r="E34935" s="107">
        <v>8416</v>
      </c>
    </row>
    <row r="34936" spans="1:5" x14ac:dyDescent="0.3">
      <c r="A34936" s="66">
        <v>42197</v>
      </c>
      <c r="B34936" s="98">
        <v>0.125</v>
      </c>
      <c r="C34936" s="107" t="s">
        <v>120</v>
      </c>
      <c r="D34936" s="107">
        <v>31.32</v>
      </c>
      <c r="E34936" s="107">
        <v>8352</v>
      </c>
    </row>
    <row r="34937" spans="1:5" x14ac:dyDescent="0.3">
      <c r="A34937" s="66">
        <v>42197</v>
      </c>
      <c r="B34937" s="98">
        <v>0.13541666666666666</v>
      </c>
      <c r="C34937" s="107" t="s">
        <v>120</v>
      </c>
      <c r="D34937" s="107">
        <v>31.15</v>
      </c>
      <c r="E34937" s="107">
        <v>8188</v>
      </c>
    </row>
    <row r="34938" spans="1:5" x14ac:dyDescent="0.3">
      <c r="A34938" s="66">
        <v>42197</v>
      </c>
      <c r="B34938" s="98">
        <v>0.14583333333333334</v>
      </c>
      <c r="C34938" s="107" t="s">
        <v>120</v>
      </c>
      <c r="D34938" s="107">
        <v>31.08</v>
      </c>
      <c r="E34938" s="107">
        <v>8018</v>
      </c>
    </row>
    <row r="34939" spans="1:5" x14ac:dyDescent="0.3">
      <c r="A34939" s="66">
        <v>42197</v>
      </c>
      <c r="B34939" s="98">
        <v>0.15625</v>
      </c>
      <c r="C34939" s="107" t="s">
        <v>120</v>
      </c>
      <c r="D34939" s="107">
        <v>30.98</v>
      </c>
      <c r="E34939" s="107">
        <v>7516</v>
      </c>
    </row>
    <row r="34940" spans="1:5" x14ac:dyDescent="0.3">
      <c r="A34940" s="66">
        <v>42197</v>
      </c>
      <c r="B34940" s="98">
        <v>0.16666666666666666</v>
      </c>
      <c r="C34940" s="107" t="s">
        <v>120</v>
      </c>
      <c r="D34940" s="107">
        <v>30.92</v>
      </c>
      <c r="E34940" s="107">
        <v>7480</v>
      </c>
    </row>
    <row r="34941" spans="1:5" x14ac:dyDescent="0.3">
      <c r="A34941" s="66">
        <v>42197</v>
      </c>
      <c r="B34941" s="98">
        <v>0.17708333333333334</v>
      </c>
      <c r="C34941" s="107" t="s">
        <v>120</v>
      </c>
      <c r="D34941" s="107">
        <v>30.9</v>
      </c>
      <c r="E34941" s="107">
        <v>7521</v>
      </c>
    </row>
    <row r="34942" spans="1:5" x14ac:dyDescent="0.3">
      <c r="A34942" s="66">
        <v>42197</v>
      </c>
      <c r="B34942" s="98">
        <v>0.1875</v>
      </c>
      <c r="C34942" s="107" t="s">
        <v>120</v>
      </c>
      <c r="D34942" s="107">
        <v>30.88</v>
      </c>
      <c r="E34942" s="107">
        <v>7576</v>
      </c>
    </row>
    <row r="34943" spans="1:5" x14ac:dyDescent="0.3">
      <c r="A34943" s="66">
        <v>42197</v>
      </c>
      <c r="B34943" s="98">
        <v>0.19791666666666666</v>
      </c>
      <c r="C34943" s="107" t="s">
        <v>120</v>
      </c>
      <c r="D34943" s="107">
        <v>30.8</v>
      </c>
      <c r="E34943" s="107">
        <v>7548</v>
      </c>
    </row>
    <row r="34944" spans="1:5" x14ac:dyDescent="0.3">
      <c r="A34944" s="66">
        <v>42197</v>
      </c>
      <c r="B34944" s="98">
        <v>0.20833333333333334</v>
      </c>
      <c r="C34944" s="107" t="s">
        <v>120</v>
      </c>
      <c r="D34944" s="107">
        <v>30.79</v>
      </c>
      <c r="E34944" s="107">
        <v>7486</v>
      </c>
    </row>
    <row r="34945" spans="1:5" x14ac:dyDescent="0.3">
      <c r="A34945" s="66">
        <v>42197</v>
      </c>
      <c r="B34945" s="98">
        <v>0.21875</v>
      </c>
      <c r="C34945" s="107" t="s">
        <v>120</v>
      </c>
      <c r="D34945" s="107">
        <v>30.78</v>
      </c>
      <c r="E34945" s="107">
        <v>7500</v>
      </c>
    </row>
    <row r="34946" spans="1:5" x14ac:dyDescent="0.3">
      <c r="A34946" s="66">
        <v>42197</v>
      </c>
      <c r="B34946" s="98">
        <v>0.22916666666666666</v>
      </c>
      <c r="C34946" s="107" t="s">
        <v>120</v>
      </c>
      <c r="D34946" s="107">
        <v>30.73</v>
      </c>
      <c r="E34946" s="107">
        <v>7525</v>
      </c>
    </row>
    <row r="34947" spans="1:5" x14ac:dyDescent="0.3">
      <c r="A34947" s="66">
        <v>42197</v>
      </c>
      <c r="B34947" s="98">
        <v>0.23958333333333334</v>
      </c>
      <c r="C34947" s="107" t="s">
        <v>120</v>
      </c>
      <c r="D34947" s="107">
        <v>30.64</v>
      </c>
      <c r="E34947" s="107">
        <v>7500</v>
      </c>
    </row>
    <row r="34948" spans="1:5" x14ac:dyDescent="0.3">
      <c r="A34948" s="66">
        <v>42197</v>
      </c>
      <c r="B34948" s="98">
        <v>0.25</v>
      </c>
      <c r="C34948" s="107" t="s">
        <v>120</v>
      </c>
      <c r="D34948" s="107">
        <v>30.6</v>
      </c>
      <c r="E34948" s="107">
        <v>7394</v>
      </c>
    </row>
    <row r="34949" spans="1:5" x14ac:dyDescent="0.3">
      <c r="A34949" s="66">
        <v>42197</v>
      </c>
      <c r="B34949" s="98">
        <v>0.26041666666666669</v>
      </c>
      <c r="C34949" s="107" t="s">
        <v>120</v>
      </c>
      <c r="D34949" s="107">
        <v>30.62</v>
      </c>
      <c r="E34949" s="107">
        <v>7395</v>
      </c>
    </row>
    <row r="34950" spans="1:5" x14ac:dyDescent="0.3">
      <c r="A34950" s="66">
        <v>42197</v>
      </c>
      <c r="B34950" s="98">
        <v>0.27083333333333331</v>
      </c>
      <c r="C34950" s="107" t="s">
        <v>120</v>
      </c>
      <c r="D34950" s="107">
        <v>30.64</v>
      </c>
      <c r="E34950" s="107">
        <v>7498</v>
      </c>
    </row>
    <row r="34951" spans="1:5" x14ac:dyDescent="0.3">
      <c r="A34951" s="66">
        <v>42197</v>
      </c>
      <c r="B34951" s="98">
        <v>0.28125</v>
      </c>
      <c r="C34951" s="107" t="s">
        <v>120</v>
      </c>
      <c r="D34951" s="107">
        <v>30.65</v>
      </c>
      <c r="E34951" s="107">
        <v>7555</v>
      </c>
    </row>
    <row r="34952" spans="1:5" x14ac:dyDescent="0.3">
      <c r="A34952" s="66">
        <v>42197</v>
      </c>
      <c r="B34952" s="98">
        <v>0.29166666666666669</v>
      </c>
      <c r="C34952" s="107" t="s">
        <v>120</v>
      </c>
      <c r="D34952" s="107">
        <v>30.63</v>
      </c>
      <c r="E34952" s="107">
        <v>7590</v>
      </c>
    </row>
    <row r="34953" spans="1:5" x14ac:dyDescent="0.3">
      <c r="A34953" s="66">
        <v>42197</v>
      </c>
      <c r="B34953" s="98">
        <v>0.30208333333333331</v>
      </c>
      <c r="C34953" s="107" t="s">
        <v>120</v>
      </c>
      <c r="D34953" s="107">
        <v>30.59</v>
      </c>
      <c r="E34953" s="107">
        <v>7591</v>
      </c>
    </row>
    <row r="34954" spans="1:5" x14ac:dyDescent="0.3">
      <c r="A34954" s="66">
        <v>42197</v>
      </c>
      <c r="B34954" s="98">
        <v>0.3125</v>
      </c>
      <c r="C34954" s="107" t="s">
        <v>120</v>
      </c>
      <c r="D34954" s="107">
        <v>30.57</v>
      </c>
      <c r="E34954" s="107">
        <v>7594</v>
      </c>
    </row>
    <row r="34955" spans="1:5" x14ac:dyDescent="0.3">
      <c r="A34955" s="66">
        <v>42197</v>
      </c>
      <c r="B34955" s="98">
        <v>0.32291666666666669</v>
      </c>
      <c r="C34955" s="107" t="s">
        <v>120</v>
      </c>
      <c r="D34955" s="107">
        <v>30.56</v>
      </c>
      <c r="E34955" s="107">
        <v>7588</v>
      </c>
    </row>
    <row r="34956" spans="1:5" x14ac:dyDescent="0.3">
      <c r="A34956" s="66">
        <v>42197</v>
      </c>
      <c r="B34956" s="98">
        <v>0.33333333333333331</v>
      </c>
      <c r="C34956" s="107" t="s">
        <v>120</v>
      </c>
      <c r="D34956" s="107">
        <v>30.51</v>
      </c>
      <c r="E34956" s="107">
        <v>7577</v>
      </c>
    </row>
    <row r="34957" spans="1:5" x14ac:dyDescent="0.3">
      <c r="A34957" s="66">
        <v>42197</v>
      </c>
      <c r="B34957" s="98">
        <v>0.34375</v>
      </c>
      <c r="C34957" s="107" t="s">
        <v>120</v>
      </c>
      <c r="D34957" s="107">
        <v>30.41</v>
      </c>
      <c r="E34957" s="107">
        <v>7433</v>
      </c>
    </row>
    <row r="34958" spans="1:5" x14ac:dyDescent="0.3">
      <c r="A34958" s="66">
        <v>42197</v>
      </c>
      <c r="B34958" s="98">
        <v>0.35416666666666669</v>
      </c>
      <c r="C34958" s="107" t="s">
        <v>120</v>
      </c>
      <c r="D34958" s="107">
        <v>30.4</v>
      </c>
      <c r="E34958" s="107">
        <v>6977</v>
      </c>
    </row>
    <row r="34959" spans="1:5" x14ac:dyDescent="0.3">
      <c r="A34959" s="66">
        <v>42197</v>
      </c>
      <c r="B34959" s="98">
        <v>0.36458333333333331</v>
      </c>
      <c r="C34959" s="107" t="s">
        <v>120</v>
      </c>
      <c r="D34959" s="107">
        <v>30.4</v>
      </c>
      <c r="E34959" s="107">
        <v>6691</v>
      </c>
    </row>
    <row r="34960" spans="1:5" x14ac:dyDescent="0.3">
      <c r="A34960" s="66">
        <v>42197</v>
      </c>
      <c r="B34960" s="98">
        <v>0.375</v>
      </c>
      <c r="C34960" s="107" t="s">
        <v>120</v>
      </c>
      <c r="D34960" s="107">
        <v>30.39</v>
      </c>
      <c r="E34960" s="107">
        <v>6511</v>
      </c>
    </row>
    <row r="34961" spans="1:5" x14ac:dyDescent="0.3">
      <c r="A34961" s="66">
        <v>42197</v>
      </c>
      <c r="B34961" s="98">
        <v>0.38541666666666669</v>
      </c>
      <c r="C34961" s="107" t="s">
        <v>120</v>
      </c>
      <c r="D34961" s="107">
        <v>30.37</v>
      </c>
      <c r="E34961" s="107">
        <v>6203</v>
      </c>
    </row>
    <row r="34962" spans="1:5" x14ac:dyDescent="0.3">
      <c r="A34962" s="66">
        <v>42197</v>
      </c>
      <c r="B34962" s="98">
        <v>0.39583333333333331</v>
      </c>
      <c r="C34962" s="107" t="s">
        <v>120</v>
      </c>
      <c r="D34962" s="107">
        <v>30.37</v>
      </c>
      <c r="E34962" s="107">
        <v>6192</v>
      </c>
    </row>
    <row r="34963" spans="1:5" x14ac:dyDescent="0.3">
      <c r="A34963" s="66">
        <v>42197</v>
      </c>
      <c r="B34963" s="98">
        <v>0.40625</v>
      </c>
      <c r="C34963" s="107" t="s">
        <v>120</v>
      </c>
      <c r="D34963" s="107">
        <v>30.35</v>
      </c>
      <c r="E34963" s="107">
        <v>6130</v>
      </c>
    </row>
    <row r="34964" spans="1:5" x14ac:dyDescent="0.3">
      <c r="A34964" s="66">
        <v>42197</v>
      </c>
      <c r="B34964" s="98">
        <v>0.41666666666666669</v>
      </c>
      <c r="C34964" s="107" t="s">
        <v>120</v>
      </c>
      <c r="D34964" s="107">
        <v>30.34</v>
      </c>
      <c r="E34964" s="107">
        <v>6070</v>
      </c>
    </row>
    <row r="34965" spans="1:5" x14ac:dyDescent="0.3">
      <c r="A34965" s="66">
        <v>42197</v>
      </c>
      <c r="B34965" s="98">
        <v>0.42708333333333331</v>
      </c>
      <c r="C34965" s="107" t="s">
        <v>120</v>
      </c>
      <c r="D34965" s="107">
        <v>30.33</v>
      </c>
      <c r="E34965" s="107">
        <v>6044</v>
      </c>
    </row>
    <row r="34966" spans="1:5" x14ac:dyDescent="0.3">
      <c r="A34966" s="66">
        <v>42197</v>
      </c>
      <c r="B34966" s="98">
        <v>0.4375</v>
      </c>
      <c r="C34966" s="107" t="s">
        <v>120</v>
      </c>
      <c r="D34966" s="107">
        <v>30.28</v>
      </c>
      <c r="E34966" s="107">
        <v>6065</v>
      </c>
    </row>
    <row r="34967" spans="1:5" x14ac:dyDescent="0.3">
      <c r="A34967" s="66">
        <v>42197</v>
      </c>
      <c r="B34967" s="98">
        <v>0.44791666666666669</v>
      </c>
      <c r="C34967" s="107" t="s">
        <v>120</v>
      </c>
      <c r="D34967" s="107">
        <v>30.29</v>
      </c>
      <c r="E34967" s="107">
        <v>6171</v>
      </c>
    </row>
    <row r="34968" spans="1:5" x14ac:dyDescent="0.3">
      <c r="A34968" s="66">
        <v>42197</v>
      </c>
      <c r="B34968" s="98">
        <v>0.45833333333333331</v>
      </c>
      <c r="C34968" s="107" t="s">
        <v>120</v>
      </c>
      <c r="D34968" s="107">
        <v>30.24</v>
      </c>
      <c r="E34968" s="107">
        <v>6191</v>
      </c>
    </row>
    <row r="34969" spans="1:5" x14ac:dyDescent="0.3">
      <c r="A34969" s="66">
        <v>42197</v>
      </c>
      <c r="B34969" s="98">
        <v>0.46875</v>
      </c>
      <c r="C34969" s="107" t="s">
        <v>120</v>
      </c>
      <c r="D34969" s="107">
        <v>30.21</v>
      </c>
      <c r="E34969" s="107">
        <v>6166</v>
      </c>
    </row>
    <row r="34970" spans="1:5" x14ac:dyDescent="0.3">
      <c r="A34970" s="66">
        <v>42197</v>
      </c>
      <c r="B34970" s="98">
        <v>0.47916666666666669</v>
      </c>
      <c r="C34970" s="107" t="s">
        <v>120</v>
      </c>
      <c r="D34970" s="107">
        <v>30.3</v>
      </c>
      <c r="E34970" s="107">
        <v>6342</v>
      </c>
    </row>
    <row r="34971" spans="1:5" x14ac:dyDescent="0.3">
      <c r="A34971" s="66">
        <v>42197</v>
      </c>
      <c r="B34971" s="98">
        <v>0.48958333333333331</v>
      </c>
      <c r="C34971" s="107" t="s">
        <v>120</v>
      </c>
      <c r="D34971" s="107">
        <v>30.37</v>
      </c>
      <c r="E34971" s="107">
        <v>6747</v>
      </c>
    </row>
    <row r="34972" spans="1:5" x14ac:dyDescent="0.3">
      <c r="A34972" s="66">
        <v>42198</v>
      </c>
      <c r="B34972" s="98">
        <v>0.5</v>
      </c>
      <c r="C34972" s="107" t="s">
        <v>119</v>
      </c>
      <c r="D34972" s="107">
        <v>30.37</v>
      </c>
      <c r="E34972" s="107">
        <v>6954</v>
      </c>
    </row>
    <row r="34973" spans="1:5" x14ac:dyDescent="0.3">
      <c r="A34973" s="66">
        <v>42198</v>
      </c>
      <c r="B34973" s="98">
        <v>0.51041666666666663</v>
      </c>
      <c r="C34973" s="107" t="s">
        <v>119</v>
      </c>
      <c r="D34973" s="107">
        <v>30.32</v>
      </c>
      <c r="E34973" s="107">
        <v>6976</v>
      </c>
    </row>
    <row r="34974" spans="1:5" x14ac:dyDescent="0.3">
      <c r="A34974" s="66">
        <v>42198</v>
      </c>
      <c r="B34974" s="98">
        <v>0.52083333333333337</v>
      </c>
      <c r="C34974" s="107" t="s">
        <v>119</v>
      </c>
      <c r="D34974" s="107">
        <v>30.3</v>
      </c>
      <c r="E34974" s="107">
        <v>7043</v>
      </c>
    </row>
    <row r="34975" spans="1:5" x14ac:dyDescent="0.3">
      <c r="A34975" s="66">
        <v>42198</v>
      </c>
      <c r="B34975" s="98">
        <v>0.53125</v>
      </c>
      <c r="C34975" s="107" t="s">
        <v>119</v>
      </c>
      <c r="D34975" s="107">
        <v>30.29</v>
      </c>
      <c r="E34975" s="107">
        <v>7237</v>
      </c>
    </row>
    <row r="34976" spans="1:5" x14ac:dyDescent="0.3">
      <c r="A34976" s="66">
        <v>42198</v>
      </c>
      <c r="B34976" s="98">
        <v>4.1666666666666664E-2</v>
      </c>
      <c r="C34976" s="107" t="s">
        <v>119</v>
      </c>
      <c r="D34976" s="107">
        <v>30.3</v>
      </c>
      <c r="E34976" s="107">
        <v>7340</v>
      </c>
    </row>
    <row r="34977" spans="1:5" x14ac:dyDescent="0.3">
      <c r="A34977" s="66">
        <v>42198</v>
      </c>
      <c r="B34977" s="98">
        <v>5.2083333333333336E-2</v>
      </c>
      <c r="C34977" s="107" t="s">
        <v>119</v>
      </c>
      <c r="D34977" s="107">
        <v>30.25</v>
      </c>
      <c r="E34977" s="107">
        <v>7494</v>
      </c>
    </row>
    <row r="34978" spans="1:5" x14ac:dyDescent="0.3">
      <c r="A34978" s="66">
        <v>42198</v>
      </c>
      <c r="B34978" s="98">
        <v>6.25E-2</v>
      </c>
      <c r="C34978" s="107" t="s">
        <v>119</v>
      </c>
      <c r="D34978" s="107">
        <v>30.19</v>
      </c>
      <c r="E34978" s="107">
        <v>7533</v>
      </c>
    </row>
    <row r="34979" spans="1:5" x14ac:dyDescent="0.3">
      <c r="A34979" s="66">
        <v>42198</v>
      </c>
      <c r="B34979" s="98">
        <v>7.2916666666666671E-2</v>
      </c>
      <c r="C34979" s="107" t="s">
        <v>119</v>
      </c>
      <c r="D34979" s="107">
        <v>30.2</v>
      </c>
      <c r="E34979" s="107">
        <v>7508</v>
      </c>
    </row>
    <row r="34980" spans="1:5" x14ac:dyDescent="0.3">
      <c r="A34980" s="66">
        <v>42198</v>
      </c>
      <c r="B34980" s="98">
        <v>8.3333333333333329E-2</v>
      </c>
      <c r="C34980" s="107" t="s">
        <v>119</v>
      </c>
      <c r="D34980" s="107">
        <v>30.25</v>
      </c>
      <c r="E34980" s="107">
        <v>7560</v>
      </c>
    </row>
    <row r="34981" spans="1:5" x14ac:dyDescent="0.3">
      <c r="A34981" s="66">
        <v>42198</v>
      </c>
      <c r="B34981" s="98">
        <v>9.375E-2</v>
      </c>
      <c r="C34981" s="107" t="s">
        <v>119</v>
      </c>
      <c r="D34981" s="107">
        <v>30.25</v>
      </c>
      <c r="E34981" s="107">
        <v>7558</v>
      </c>
    </row>
    <row r="34982" spans="1:5" x14ac:dyDescent="0.3">
      <c r="A34982" s="66">
        <v>42198</v>
      </c>
      <c r="B34982" s="98">
        <v>0.10416666666666667</v>
      </c>
      <c r="C34982" s="107" t="s">
        <v>119</v>
      </c>
      <c r="D34982" s="107">
        <v>30.27</v>
      </c>
      <c r="E34982" s="107">
        <v>7642</v>
      </c>
    </row>
    <row r="34983" spans="1:5" x14ac:dyDescent="0.3">
      <c r="A34983" s="66">
        <v>42198</v>
      </c>
      <c r="B34983" s="98">
        <v>0.11458333333333333</v>
      </c>
      <c r="C34983" s="107" t="s">
        <v>119</v>
      </c>
      <c r="D34983" s="107">
        <v>30.35</v>
      </c>
      <c r="E34983" s="107">
        <v>7912</v>
      </c>
    </row>
    <row r="34984" spans="1:5" x14ac:dyDescent="0.3">
      <c r="A34984" s="66">
        <v>42198</v>
      </c>
      <c r="B34984" s="98">
        <v>0.125</v>
      </c>
      <c r="C34984" s="107" t="s">
        <v>119</v>
      </c>
      <c r="D34984" s="107">
        <v>30.4</v>
      </c>
      <c r="E34984" s="107">
        <v>8057</v>
      </c>
    </row>
    <row r="34985" spans="1:5" x14ac:dyDescent="0.3">
      <c r="A34985" s="66">
        <v>42198</v>
      </c>
      <c r="B34985" s="98">
        <v>0.13541666666666666</v>
      </c>
      <c r="C34985" s="107" t="s">
        <v>119</v>
      </c>
      <c r="D34985" s="107">
        <v>30.34</v>
      </c>
      <c r="E34985" s="107">
        <v>8189</v>
      </c>
    </row>
    <row r="34986" spans="1:5" x14ac:dyDescent="0.3">
      <c r="A34986" s="66">
        <v>42198</v>
      </c>
      <c r="B34986" s="98">
        <v>0.14583333333333334</v>
      </c>
      <c r="C34986" s="107" t="s">
        <v>119</v>
      </c>
      <c r="D34986" s="107">
        <v>30.04</v>
      </c>
      <c r="E34986" s="107">
        <v>8081</v>
      </c>
    </row>
    <row r="34987" spans="1:5" x14ac:dyDescent="0.3">
      <c r="A34987" s="66">
        <v>42198</v>
      </c>
      <c r="B34987" s="98">
        <v>0.15625</v>
      </c>
      <c r="C34987" s="107" t="s">
        <v>119</v>
      </c>
      <c r="D34987" s="107">
        <v>30.02</v>
      </c>
      <c r="E34987" s="107">
        <v>8019</v>
      </c>
    </row>
    <row r="34988" spans="1:5" x14ac:dyDescent="0.3">
      <c r="A34988" s="66">
        <v>42198</v>
      </c>
      <c r="B34988" s="98">
        <v>0.16666666666666666</v>
      </c>
      <c r="C34988" s="107" t="s">
        <v>119</v>
      </c>
      <c r="D34988" s="107">
        <v>29.73</v>
      </c>
      <c r="E34988" s="107">
        <v>7718</v>
      </c>
    </row>
    <row r="34989" spans="1:5" x14ac:dyDescent="0.3">
      <c r="A34989" s="66">
        <v>42198</v>
      </c>
      <c r="B34989" s="98">
        <v>0.17708333333333334</v>
      </c>
      <c r="C34989" s="107" t="s">
        <v>119</v>
      </c>
      <c r="D34989" s="107">
        <v>29.74</v>
      </c>
      <c r="E34989" s="107">
        <v>7409</v>
      </c>
    </row>
    <row r="34990" spans="1:5" x14ac:dyDescent="0.3">
      <c r="A34990" s="66">
        <v>42198</v>
      </c>
      <c r="B34990" s="98">
        <v>0.1875</v>
      </c>
      <c r="C34990" s="107" t="s">
        <v>119</v>
      </c>
      <c r="D34990" s="107">
        <v>29.78</v>
      </c>
      <c r="E34990" s="107">
        <v>7269</v>
      </c>
    </row>
    <row r="34991" spans="1:5" x14ac:dyDescent="0.3">
      <c r="A34991" s="66">
        <v>42198</v>
      </c>
      <c r="B34991" s="98">
        <v>0.19791666666666666</v>
      </c>
      <c r="C34991" s="107" t="s">
        <v>119</v>
      </c>
      <c r="D34991" s="107">
        <v>29.85</v>
      </c>
      <c r="E34991" s="107">
        <v>7271</v>
      </c>
    </row>
    <row r="34992" spans="1:5" x14ac:dyDescent="0.3">
      <c r="A34992" s="66">
        <v>42198</v>
      </c>
      <c r="B34992" s="98">
        <v>0.20833333333333334</v>
      </c>
      <c r="C34992" s="107" t="s">
        <v>119</v>
      </c>
      <c r="D34992" s="107">
        <v>29.89</v>
      </c>
      <c r="E34992" s="107">
        <v>7232</v>
      </c>
    </row>
    <row r="34993" spans="1:5" x14ac:dyDescent="0.3">
      <c r="A34993" s="66">
        <v>42198</v>
      </c>
      <c r="B34993" s="98">
        <v>0.21875</v>
      </c>
      <c r="C34993" s="107" t="s">
        <v>119</v>
      </c>
      <c r="D34993" s="107">
        <v>29.84</v>
      </c>
      <c r="E34993" s="107">
        <v>7208</v>
      </c>
    </row>
    <row r="34994" spans="1:5" x14ac:dyDescent="0.3">
      <c r="A34994" s="66">
        <v>42198</v>
      </c>
      <c r="B34994" s="98">
        <v>0.22916666666666666</v>
      </c>
      <c r="C34994" s="107" t="s">
        <v>119</v>
      </c>
      <c r="D34994" s="107">
        <v>29.56</v>
      </c>
      <c r="E34994" s="107">
        <v>7132</v>
      </c>
    </row>
    <row r="34995" spans="1:5" x14ac:dyDescent="0.3">
      <c r="A34995" s="66">
        <v>42198</v>
      </c>
      <c r="B34995" s="98">
        <v>0.23958333333333334</v>
      </c>
      <c r="C34995" s="107" t="s">
        <v>119</v>
      </c>
      <c r="D34995" s="107">
        <v>29.54</v>
      </c>
      <c r="E34995" s="107">
        <v>7065</v>
      </c>
    </row>
    <row r="34996" spans="1:5" x14ac:dyDescent="0.3">
      <c r="A34996" s="66">
        <v>42198</v>
      </c>
      <c r="B34996" s="98">
        <v>0.25</v>
      </c>
      <c r="C34996" s="107" t="s">
        <v>119</v>
      </c>
      <c r="D34996" s="107">
        <v>29.75</v>
      </c>
      <c r="E34996" s="107">
        <v>7087</v>
      </c>
    </row>
    <row r="34997" spans="1:5" x14ac:dyDescent="0.3">
      <c r="A34997" s="66">
        <v>42198</v>
      </c>
      <c r="B34997" s="98">
        <v>0.26041666666666669</v>
      </c>
      <c r="C34997" s="107" t="s">
        <v>119</v>
      </c>
      <c r="D34997" s="107">
        <v>29.72</v>
      </c>
      <c r="E34997" s="107">
        <v>7195</v>
      </c>
    </row>
    <row r="34998" spans="1:5" x14ac:dyDescent="0.3">
      <c r="A34998" s="66">
        <v>42198</v>
      </c>
      <c r="B34998" s="98">
        <v>0.27083333333333331</v>
      </c>
      <c r="C34998" s="107" t="s">
        <v>119</v>
      </c>
      <c r="D34998" s="107">
        <v>29.7</v>
      </c>
      <c r="E34998" s="107">
        <v>7260</v>
      </c>
    </row>
    <row r="34999" spans="1:5" x14ac:dyDescent="0.3">
      <c r="A34999" s="66">
        <v>42198</v>
      </c>
      <c r="B34999" s="98">
        <v>0.28125</v>
      </c>
      <c r="C34999" s="107" t="s">
        <v>119</v>
      </c>
      <c r="D34999" s="107">
        <v>29.72</v>
      </c>
      <c r="E34999" s="107">
        <v>7308</v>
      </c>
    </row>
    <row r="35000" spans="1:5" x14ac:dyDescent="0.3">
      <c r="A35000" s="66">
        <v>42198</v>
      </c>
      <c r="B35000" s="98">
        <v>0.29166666666666669</v>
      </c>
      <c r="C35000" s="107" t="s">
        <v>119</v>
      </c>
      <c r="D35000" s="107">
        <v>29.7</v>
      </c>
      <c r="E35000" s="107">
        <v>7347</v>
      </c>
    </row>
    <row r="35001" spans="1:5" x14ac:dyDescent="0.3">
      <c r="A35001" s="66">
        <v>42198</v>
      </c>
      <c r="B35001" s="98">
        <v>0.30208333333333331</v>
      </c>
      <c r="C35001" s="107" t="s">
        <v>119</v>
      </c>
      <c r="D35001" s="107">
        <v>29.64</v>
      </c>
      <c r="E35001" s="107">
        <v>7355</v>
      </c>
    </row>
    <row r="35002" spans="1:5" x14ac:dyDescent="0.3">
      <c r="A35002" s="66">
        <v>42198</v>
      </c>
      <c r="B35002" s="98">
        <v>0.3125</v>
      </c>
      <c r="C35002" s="107" t="s">
        <v>119</v>
      </c>
      <c r="D35002" s="107">
        <v>29.57</v>
      </c>
      <c r="E35002" s="107">
        <v>7361</v>
      </c>
    </row>
    <row r="35003" spans="1:5" x14ac:dyDescent="0.3">
      <c r="A35003" s="66">
        <v>42198</v>
      </c>
      <c r="B35003" s="98">
        <v>0.32291666666666669</v>
      </c>
      <c r="C35003" s="107" t="s">
        <v>119</v>
      </c>
      <c r="D35003" s="107">
        <v>29.61</v>
      </c>
      <c r="E35003" s="107">
        <v>7341</v>
      </c>
    </row>
    <row r="35004" spans="1:5" x14ac:dyDescent="0.3">
      <c r="A35004" s="66">
        <v>42198</v>
      </c>
      <c r="B35004" s="98">
        <v>0.33333333333333331</v>
      </c>
      <c r="C35004" s="107" t="s">
        <v>119</v>
      </c>
      <c r="D35004" s="107">
        <v>29.73</v>
      </c>
      <c r="E35004" s="107">
        <v>7479</v>
      </c>
    </row>
    <row r="35005" spans="1:5" x14ac:dyDescent="0.3">
      <c r="A35005" s="66">
        <v>42198</v>
      </c>
      <c r="B35005" s="98">
        <v>0.34375</v>
      </c>
      <c r="C35005" s="107" t="s">
        <v>119</v>
      </c>
      <c r="D35005" s="107">
        <v>29.75</v>
      </c>
      <c r="E35005" s="107">
        <v>7630</v>
      </c>
    </row>
    <row r="35006" spans="1:5" x14ac:dyDescent="0.3">
      <c r="A35006" s="66">
        <v>42198</v>
      </c>
      <c r="B35006" s="98">
        <v>0.35416666666666669</v>
      </c>
      <c r="C35006" s="107" t="s">
        <v>119</v>
      </c>
      <c r="D35006" s="107">
        <v>29.89</v>
      </c>
      <c r="E35006" s="107">
        <v>8110</v>
      </c>
    </row>
    <row r="35007" spans="1:5" x14ac:dyDescent="0.3">
      <c r="A35007" s="66">
        <v>42198</v>
      </c>
      <c r="B35007" s="98">
        <v>0.36458333333333331</v>
      </c>
      <c r="C35007" s="107" t="s">
        <v>119</v>
      </c>
      <c r="D35007" s="107">
        <v>30.14</v>
      </c>
      <c r="E35007" s="107">
        <v>8923</v>
      </c>
    </row>
    <row r="35008" spans="1:5" x14ac:dyDescent="0.3">
      <c r="A35008" s="66">
        <v>42198</v>
      </c>
      <c r="B35008" s="98">
        <v>0.375</v>
      </c>
      <c r="C35008" s="107" t="s">
        <v>119</v>
      </c>
      <c r="D35008" s="107">
        <v>30.16</v>
      </c>
      <c r="E35008" s="107">
        <v>9042</v>
      </c>
    </row>
    <row r="35009" spans="1:5" x14ac:dyDescent="0.3">
      <c r="A35009" s="66">
        <v>42198</v>
      </c>
      <c r="B35009" s="98">
        <v>0.38541666666666669</v>
      </c>
      <c r="C35009" s="107" t="s">
        <v>119</v>
      </c>
      <c r="D35009" s="107">
        <v>30.27</v>
      </c>
      <c r="E35009" s="107">
        <v>9066</v>
      </c>
    </row>
    <row r="35010" spans="1:5" x14ac:dyDescent="0.3">
      <c r="A35010" s="66">
        <v>42198</v>
      </c>
      <c r="B35010" s="98">
        <v>0.39583333333333331</v>
      </c>
      <c r="C35010" s="107" t="s">
        <v>119</v>
      </c>
      <c r="D35010" s="107">
        <v>30.34</v>
      </c>
      <c r="E35010" s="107">
        <v>9086</v>
      </c>
    </row>
    <row r="35011" spans="1:5" x14ac:dyDescent="0.3">
      <c r="A35011" s="66">
        <v>42198</v>
      </c>
      <c r="B35011" s="98">
        <v>0.40625</v>
      </c>
      <c r="C35011" s="107" t="s">
        <v>119</v>
      </c>
      <c r="D35011" s="107">
        <v>30.5</v>
      </c>
      <c r="E35011" s="107">
        <v>9438</v>
      </c>
    </row>
    <row r="35012" spans="1:5" x14ac:dyDescent="0.3">
      <c r="A35012" s="66">
        <v>42198</v>
      </c>
      <c r="B35012" s="98">
        <v>0.41666666666666669</v>
      </c>
      <c r="C35012" s="107" t="s">
        <v>119</v>
      </c>
      <c r="D35012" s="107">
        <v>30.71</v>
      </c>
      <c r="E35012" s="107">
        <v>10165</v>
      </c>
    </row>
    <row r="35013" spans="1:5" x14ac:dyDescent="0.3">
      <c r="A35013" s="66">
        <v>42198</v>
      </c>
      <c r="B35013" s="98">
        <v>0.42708333333333331</v>
      </c>
      <c r="C35013" s="107" t="s">
        <v>119</v>
      </c>
      <c r="D35013" s="107">
        <v>30.79</v>
      </c>
      <c r="E35013" s="107">
        <v>10123</v>
      </c>
    </row>
    <row r="35014" spans="1:5" x14ac:dyDescent="0.3">
      <c r="A35014" s="66">
        <v>42198</v>
      </c>
      <c r="B35014" s="98">
        <v>0.4375</v>
      </c>
      <c r="C35014" s="107" t="s">
        <v>119</v>
      </c>
      <c r="D35014" s="107">
        <v>30.9</v>
      </c>
      <c r="E35014" s="107">
        <v>10013</v>
      </c>
    </row>
    <row r="35015" spans="1:5" x14ac:dyDescent="0.3">
      <c r="A35015" s="66">
        <v>42198</v>
      </c>
      <c r="B35015" s="98">
        <v>0.44791666666666669</v>
      </c>
      <c r="C35015" s="107" t="s">
        <v>119</v>
      </c>
      <c r="D35015" s="107">
        <v>31.01</v>
      </c>
      <c r="E35015" s="107">
        <v>9778</v>
      </c>
    </row>
    <row r="35016" spans="1:5" x14ac:dyDescent="0.3">
      <c r="A35016" s="66">
        <v>42198</v>
      </c>
      <c r="B35016" s="98">
        <v>0.45833333333333331</v>
      </c>
      <c r="C35016" s="107" t="s">
        <v>119</v>
      </c>
      <c r="D35016" s="107">
        <v>31.24</v>
      </c>
      <c r="E35016" s="107">
        <v>9018</v>
      </c>
    </row>
    <row r="35017" spans="1:5" x14ac:dyDescent="0.3">
      <c r="A35017" s="66">
        <v>42198</v>
      </c>
      <c r="B35017" s="98">
        <v>0.46875</v>
      </c>
      <c r="C35017" s="107" t="s">
        <v>119</v>
      </c>
      <c r="D35017" s="107">
        <v>31.36</v>
      </c>
      <c r="E35017" s="107">
        <v>8842</v>
      </c>
    </row>
    <row r="35018" spans="1:5" x14ac:dyDescent="0.3">
      <c r="A35018" s="66">
        <v>42198</v>
      </c>
      <c r="B35018" s="98">
        <v>0.47916666666666669</v>
      </c>
      <c r="C35018" s="107" t="s">
        <v>119</v>
      </c>
      <c r="D35018" s="107">
        <v>31.39</v>
      </c>
      <c r="E35018" s="107">
        <v>8749</v>
      </c>
    </row>
    <row r="35019" spans="1:5" x14ac:dyDescent="0.3">
      <c r="A35019" s="66">
        <v>42198</v>
      </c>
      <c r="B35019" s="98">
        <v>0.48958333333333331</v>
      </c>
      <c r="C35019" s="107" t="s">
        <v>119</v>
      </c>
      <c r="D35019" s="107">
        <v>31.29</v>
      </c>
      <c r="E35019" s="107">
        <v>8919</v>
      </c>
    </row>
    <row r="35020" spans="1:5" x14ac:dyDescent="0.3">
      <c r="A35020" s="66">
        <v>42198</v>
      </c>
      <c r="B35020" s="98">
        <v>0.5</v>
      </c>
      <c r="C35020" s="107" t="s">
        <v>120</v>
      </c>
      <c r="D35020" s="107">
        <v>31.2</v>
      </c>
      <c r="E35020" s="107">
        <v>9524</v>
      </c>
    </row>
    <row r="35021" spans="1:5" x14ac:dyDescent="0.3">
      <c r="A35021" s="66">
        <v>42198</v>
      </c>
      <c r="B35021" s="98">
        <v>0.51041666666666663</v>
      </c>
      <c r="C35021" s="107" t="s">
        <v>120</v>
      </c>
      <c r="D35021" s="107">
        <v>31.21</v>
      </c>
      <c r="E35021" s="107">
        <v>9643</v>
      </c>
    </row>
    <row r="35022" spans="1:5" x14ac:dyDescent="0.3">
      <c r="A35022" s="66">
        <v>42198</v>
      </c>
      <c r="B35022" s="98">
        <v>0.52083333333333337</v>
      </c>
      <c r="C35022" s="107" t="s">
        <v>120</v>
      </c>
      <c r="D35022" s="107">
        <v>31.23</v>
      </c>
      <c r="E35022" s="107">
        <v>9691</v>
      </c>
    </row>
    <row r="35023" spans="1:5" x14ac:dyDescent="0.3">
      <c r="A35023" s="66">
        <v>42198</v>
      </c>
      <c r="B35023" s="98">
        <v>0.53125</v>
      </c>
      <c r="C35023" s="107" t="s">
        <v>120</v>
      </c>
      <c r="D35023" s="107">
        <v>31.22</v>
      </c>
      <c r="E35023" s="107">
        <v>9887</v>
      </c>
    </row>
    <row r="35024" spans="1:5" x14ac:dyDescent="0.3">
      <c r="A35024" s="66">
        <v>42198</v>
      </c>
      <c r="B35024" s="98">
        <v>4.1666666666666664E-2</v>
      </c>
      <c r="C35024" s="107" t="s">
        <v>120</v>
      </c>
      <c r="D35024" s="107">
        <v>31.23</v>
      </c>
      <c r="E35024" s="107">
        <v>9830</v>
      </c>
    </row>
    <row r="35025" spans="1:5" x14ac:dyDescent="0.3">
      <c r="A35025" s="66">
        <v>42198</v>
      </c>
      <c r="B35025" s="98">
        <v>5.2083333333333336E-2</v>
      </c>
      <c r="C35025" s="107" t="s">
        <v>120</v>
      </c>
      <c r="D35025" s="107">
        <v>31.35</v>
      </c>
      <c r="E35025" s="107">
        <v>9801</v>
      </c>
    </row>
    <row r="35026" spans="1:5" x14ac:dyDescent="0.3">
      <c r="A35026" s="66">
        <v>42198</v>
      </c>
      <c r="B35026" s="98">
        <v>6.25E-2</v>
      </c>
      <c r="C35026" s="107" t="s">
        <v>120</v>
      </c>
      <c r="D35026" s="107">
        <v>31.43</v>
      </c>
      <c r="E35026" s="107">
        <v>9760</v>
      </c>
    </row>
    <row r="35027" spans="1:5" x14ac:dyDescent="0.3">
      <c r="A35027" s="66">
        <v>42198</v>
      </c>
      <c r="B35027" s="98">
        <v>7.2916666666666671E-2</v>
      </c>
      <c r="C35027" s="107" t="s">
        <v>120</v>
      </c>
      <c r="D35027" s="107">
        <v>31.61</v>
      </c>
      <c r="E35027" s="107">
        <v>9554</v>
      </c>
    </row>
    <row r="35028" spans="1:5" x14ac:dyDescent="0.3">
      <c r="A35028" s="66">
        <v>42198</v>
      </c>
      <c r="B35028" s="98">
        <v>8.3333333333333329E-2</v>
      </c>
      <c r="C35028" s="107" t="s">
        <v>120</v>
      </c>
      <c r="D35028" s="107">
        <v>31.53</v>
      </c>
      <c r="E35028" s="107">
        <v>9454</v>
      </c>
    </row>
    <row r="35029" spans="1:5" x14ac:dyDescent="0.3">
      <c r="A35029" s="66">
        <v>42198</v>
      </c>
      <c r="B35029" s="98">
        <v>9.375E-2</v>
      </c>
      <c r="C35029" s="107" t="s">
        <v>120</v>
      </c>
      <c r="D35029" s="107">
        <v>31.33</v>
      </c>
      <c r="E35029" s="107">
        <v>9391</v>
      </c>
    </row>
    <row r="35030" spans="1:5" x14ac:dyDescent="0.3">
      <c r="A35030" s="66">
        <v>42198</v>
      </c>
      <c r="B35030" s="98">
        <v>0.10416666666666667</v>
      </c>
      <c r="C35030" s="107" t="s">
        <v>120</v>
      </c>
      <c r="D35030" s="107">
        <v>31.28</v>
      </c>
      <c r="E35030" s="107">
        <v>9302</v>
      </c>
    </row>
    <row r="35031" spans="1:5" x14ac:dyDescent="0.3">
      <c r="A35031" s="66">
        <v>42198</v>
      </c>
      <c r="B35031" s="98">
        <v>0.11458333333333333</v>
      </c>
      <c r="C35031" s="107" t="s">
        <v>120</v>
      </c>
      <c r="D35031" s="107">
        <v>31.41</v>
      </c>
      <c r="E35031" s="107">
        <v>9149</v>
      </c>
    </row>
    <row r="35032" spans="1:5" x14ac:dyDescent="0.3">
      <c r="A35032" s="66">
        <v>42198</v>
      </c>
      <c r="B35032" s="98">
        <v>0.125</v>
      </c>
      <c r="C35032" s="107" t="s">
        <v>120</v>
      </c>
      <c r="D35032" s="107">
        <v>31.78</v>
      </c>
      <c r="E35032" s="107">
        <v>8842</v>
      </c>
    </row>
    <row r="35033" spans="1:5" x14ac:dyDescent="0.3">
      <c r="A35033" s="66">
        <v>42198</v>
      </c>
      <c r="B35033" s="98">
        <v>0.13541666666666666</v>
      </c>
      <c r="C35033" s="107" t="s">
        <v>120</v>
      </c>
      <c r="D35033" s="107">
        <v>32.03</v>
      </c>
      <c r="E35033" s="107">
        <v>8417</v>
      </c>
    </row>
    <row r="35034" spans="1:5" x14ac:dyDescent="0.3">
      <c r="A35034" s="66">
        <v>42198</v>
      </c>
      <c r="B35034" s="98">
        <v>0.14583333333333334</v>
      </c>
      <c r="C35034" s="107" t="s">
        <v>120</v>
      </c>
      <c r="D35034" s="107">
        <v>32.090000000000003</v>
      </c>
      <c r="E35034" s="107">
        <v>8275</v>
      </c>
    </row>
    <row r="35035" spans="1:5" x14ac:dyDescent="0.3">
      <c r="A35035" s="66">
        <v>42198</v>
      </c>
      <c r="B35035" s="98">
        <v>0.15625</v>
      </c>
      <c r="C35035" s="107" t="s">
        <v>120</v>
      </c>
      <c r="D35035" s="107">
        <v>32.130000000000003</v>
      </c>
      <c r="E35035" s="107">
        <v>7973</v>
      </c>
    </row>
    <row r="35036" spans="1:5" x14ac:dyDescent="0.3">
      <c r="A35036" s="66">
        <v>42198</v>
      </c>
      <c r="B35036" s="98">
        <v>0.16666666666666666</v>
      </c>
      <c r="C35036" s="107" t="s">
        <v>120</v>
      </c>
      <c r="D35036" s="107">
        <v>32.17</v>
      </c>
      <c r="E35036" s="107">
        <v>7918</v>
      </c>
    </row>
    <row r="35037" spans="1:5" x14ac:dyDescent="0.3">
      <c r="A35037" s="66">
        <v>42198</v>
      </c>
      <c r="B35037" s="98">
        <v>0.17708333333333334</v>
      </c>
      <c r="C35037" s="107" t="s">
        <v>120</v>
      </c>
      <c r="D35037" s="107">
        <v>32.130000000000003</v>
      </c>
      <c r="E35037" s="107">
        <v>8341</v>
      </c>
    </row>
    <row r="35038" spans="1:5" x14ac:dyDescent="0.3">
      <c r="A35038" s="66">
        <v>42198</v>
      </c>
      <c r="B35038" s="98">
        <v>0.1875</v>
      </c>
      <c r="C35038" s="107" t="s">
        <v>120</v>
      </c>
      <c r="D35038" s="107">
        <v>32.35</v>
      </c>
      <c r="E35038" s="107">
        <v>8380</v>
      </c>
    </row>
    <row r="35039" spans="1:5" x14ac:dyDescent="0.3">
      <c r="A35039" s="66">
        <v>42198</v>
      </c>
      <c r="B35039" s="98">
        <v>0.19791666666666666</v>
      </c>
      <c r="C35039" s="107" t="s">
        <v>120</v>
      </c>
      <c r="D35039" s="107">
        <v>32.369999999999997</v>
      </c>
      <c r="E35039" s="107">
        <v>8395</v>
      </c>
    </row>
    <row r="35040" spans="1:5" x14ac:dyDescent="0.3">
      <c r="A35040" s="66">
        <v>42198</v>
      </c>
      <c r="B35040" s="98">
        <v>0.20833333333333334</v>
      </c>
      <c r="C35040" s="107" t="s">
        <v>120</v>
      </c>
      <c r="D35040" s="107">
        <v>32.24</v>
      </c>
      <c r="E35040" s="107">
        <v>8380</v>
      </c>
    </row>
    <row r="35041" spans="1:5" x14ac:dyDescent="0.3">
      <c r="A35041" s="66">
        <v>42198</v>
      </c>
      <c r="B35041" s="98">
        <v>0.21875</v>
      </c>
      <c r="C35041" s="107" t="s">
        <v>120</v>
      </c>
      <c r="D35041" s="107">
        <v>32.270000000000003</v>
      </c>
      <c r="E35041" s="107">
        <v>8237</v>
      </c>
    </row>
    <row r="35042" spans="1:5" x14ac:dyDescent="0.3">
      <c r="A35042" s="66">
        <v>42198</v>
      </c>
      <c r="B35042" s="98">
        <v>0.22916666666666666</v>
      </c>
      <c r="C35042" s="107" t="s">
        <v>120</v>
      </c>
      <c r="D35042" s="107">
        <v>32.08</v>
      </c>
      <c r="E35042" s="107">
        <v>7957</v>
      </c>
    </row>
    <row r="35043" spans="1:5" x14ac:dyDescent="0.3">
      <c r="A35043" s="66">
        <v>42198</v>
      </c>
      <c r="B35043" s="98">
        <v>0.23958333333333334</v>
      </c>
      <c r="C35043" s="107" t="s">
        <v>120</v>
      </c>
      <c r="D35043" s="107">
        <v>32</v>
      </c>
      <c r="E35043" s="107">
        <v>7714</v>
      </c>
    </row>
    <row r="35044" spans="1:5" x14ac:dyDescent="0.3">
      <c r="A35044" s="66">
        <v>42198</v>
      </c>
      <c r="B35044" s="98">
        <v>0.25</v>
      </c>
      <c r="C35044" s="107" t="s">
        <v>120</v>
      </c>
      <c r="D35044" s="107">
        <v>32.01</v>
      </c>
      <c r="E35044" s="107">
        <v>7667</v>
      </c>
    </row>
    <row r="35045" spans="1:5" x14ac:dyDescent="0.3">
      <c r="A35045" s="66">
        <v>42198</v>
      </c>
      <c r="B35045" s="98">
        <v>0.26041666666666669</v>
      </c>
      <c r="C35045" s="107" t="s">
        <v>120</v>
      </c>
      <c r="D35045" s="107">
        <v>31.93</v>
      </c>
      <c r="E35045" s="107">
        <v>7577</v>
      </c>
    </row>
    <row r="35046" spans="1:5" x14ac:dyDescent="0.3">
      <c r="A35046" s="66">
        <v>42198</v>
      </c>
      <c r="B35046" s="98">
        <v>0.27083333333333331</v>
      </c>
      <c r="C35046" s="107" t="s">
        <v>120</v>
      </c>
      <c r="D35046" s="107">
        <v>31.89</v>
      </c>
      <c r="E35046" s="107">
        <v>7536</v>
      </c>
    </row>
    <row r="35047" spans="1:5" x14ac:dyDescent="0.3">
      <c r="A35047" s="66">
        <v>42198</v>
      </c>
      <c r="B35047" s="98">
        <v>0.28125</v>
      </c>
      <c r="C35047" s="107" t="s">
        <v>120</v>
      </c>
      <c r="D35047" s="107">
        <v>31.86</v>
      </c>
      <c r="E35047" s="107">
        <v>7560</v>
      </c>
    </row>
    <row r="35048" spans="1:5" x14ac:dyDescent="0.3">
      <c r="A35048" s="66">
        <v>42198</v>
      </c>
      <c r="B35048" s="98">
        <v>0.29166666666666669</v>
      </c>
      <c r="C35048" s="107" t="s">
        <v>120</v>
      </c>
      <c r="D35048" s="107">
        <v>31.79</v>
      </c>
      <c r="E35048" s="107">
        <v>7552</v>
      </c>
    </row>
    <row r="35049" spans="1:5" x14ac:dyDescent="0.3">
      <c r="A35049" s="66">
        <v>42198</v>
      </c>
      <c r="B35049" s="98">
        <v>0.30208333333333331</v>
      </c>
      <c r="C35049" s="107" t="s">
        <v>120</v>
      </c>
      <c r="D35049" s="107">
        <v>31.78</v>
      </c>
      <c r="E35049" s="107">
        <v>7583</v>
      </c>
    </row>
    <row r="35050" spans="1:5" x14ac:dyDescent="0.3">
      <c r="A35050" s="66">
        <v>42198</v>
      </c>
      <c r="B35050" s="98">
        <v>0.3125</v>
      </c>
      <c r="C35050" s="107" t="s">
        <v>120</v>
      </c>
      <c r="D35050" s="107">
        <v>31.75</v>
      </c>
      <c r="E35050" s="107">
        <v>7600</v>
      </c>
    </row>
    <row r="35051" spans="1:5" x14ac:dyDescent="0.3">
      <c r="A35051" s="66">
        <v>42198</v>
      </c>
      <c r="B35051" s="98">
        <v>0.32291666666666669</v>
      </c>
      <c r="C35051" s="107" t="s">
        <v>120</v>
      </c>
      <c r="D35051" s="107">
        <v>31.75</v>
      </c>
      <c r="E35051" s="107">
        <v>7631</v>
      </c>
    </row>
    <row r="35052" spans="1:5" x14ac:dyDescent="0.3">
      <c r="A35052" s="66">
        <v>42198</v>
      </c>
      <c r="B35052" s="98">
        <v>0.33333333333333331</v>
      </c>
      <c r="C35052" s="107" t="s">
        <v>120</v>
      </c>
      <c r="D35052" s="107">
        <v>31.65</v>
      </c>
      <c r="E35052" s="107">
        <v>7615</v>
      </c>
    </row>
    <row r="35053" spans="1:5" x14ac:dyDescent="0.3">
      <c r="A35053" s="66">
        <v>42198</v>
      </c>
      <c r="B35053" s="98">
        <v>0.34375</v>
      </c>
      <c r="C35053" s="107" t="s">
        <v>120</v>
      </c>
      <c r="D35053" s="107">
        <v>31.6</v>
      </c>
      <c r="E35053" s="107">
        <v>7568</v>
      </c>
    </row>
    <row r="35054" spans="1:5" x14ac:dyDescent="0.3">
      <c r="A35054" s="66">
        <v>42198</v>
      </c>
      <c r="B35054" s="98">
        <v>0.35416666666666669</v>
      </c>
      <c r="C35054" s="107" t="s">
        <v>120</v>
      </c>
      <c r="D35054" s="107">
        <v>31.62</v>
      </c>
      <c r="E35054" s="107">
        <v>7539</v>
      </c>
    </row>
    <row r="35055" spans="1:5" x14ac:dyDescent="0.3">
      <c r="A35055" s="66">
        <v>42198</v>
      </c>
      <c r="B35055" s="98">
        <v>0.36458333333333331</v>
      </c>
      <c r="C35055" s="107" t="s">
        <v>120</v>
      </c>
      <c r="D35055" s="107">
        <v>31.64</v>
      </c>
      <c r="E35055" s="107">
        <v>7448</v>
      </c>
    </row>
    <row r="35056" spans="1:5" x14ac:dyDescent="0.3">
      <c r="A35056" s="66">
        <v>42198</v>
      </c>
      <c r="B35056" s="98">
        <v>0.375</v>
      </c>
      <c r="C35056" s="107" t="s">
        <v>120</v>
      </c>
      <c r="D35056" s="107">
        <v>31.65</v>
      </c>
      <c r="E35056" s="107">
        <v>7387</v>
      </c>
    </row>
    <row r="35057" spans="1:5" x14ac:dyDescent="0.3">
      <c r="A35057" s="66">
        <v>42198</v>
      </c>
      <c r="B35057" s="98">
        <v>0.38541666666666669</v>
      </c>
      <c r="C35057" s="107" t="s">
        <v>120</v>
      </c>
      <c r="D35057" s="107">
        <v>31.64</v>
      </c>
      <c r="E35057" s="107">
        <v>7307</v>
      </c>
    </row>
    <row r="35058" spans="1:5" x14ac:dyDescent="0.3">
      <c r="A35058" s="66">
        <v>42198</v>
      </c>
      <c r="B35058" s="98">
        <v>0.39583333333333331</v>
      </c>
      <c r="C35058" s="107" t="s">
        <v>120</v>
      </c>
      <c r="D35058" s="107">
        <v>31.52</v>
      </c>
      <c r="E35058" s="107">
        <v>7020</v>
      </c>
    </row>
    <row r="35059" spans="1:5" x14ac:dyDescent="0.3">
      <c r="A35059" s="66">
        <v>42198</v>
      </c>
      <c r="B35059" s="98">
        <v>0.40625</v>
      </c>
      <c r="C35059" s="107" t="s">
        <v>120</v>
      </c>
      <c r="D35059" s="107">
        <v>31.44</v>
      </c>
      <c r="E35059" s="107">
        <v>6555</v>
      </c>
    </row>
    <row r="35060" spans="1:5" x14ac:dyDescent="0.3">
      <c r="A35060" s="66">
        <v>42198</v>
      </c>
      <c r="B35060" s="98">
        <v>0.41666666666666669</v>
      </c>
      <c r="C35060" s="107" t="s">
        <v>120</v>
      </c>
      <c r="D35060" s="107">
        <v>31.4</v>
      </c>
      <c r="E35060" s="107">
        <v>6315</v>
      </c>
    </row>
    <row r="35061" spans="1:5" x14ac:dyDescent="0.3">
      <c r="A35061" s="66">
        <v>42198</v>
      </c>
      <c r="B35061" s="98">
        <v>0.42708333333333331</v>
      </c>
      <c r="C35061" s="107" t="s">
        <v>120</v>
      </c>
      <c r="D35061" s="107">
        <v>31.34</v>
      </c>
      <c r="E35061" s="107">
        <v>6142</v>
      </c>
    </row>
    <row r="35062" spans="1:5" x14ac:dyDescent="0.3">
      <c r="A35062" s="66">
        <v>42198</v>
      </c>
      <c r="B35062" s="98">
        <v>0.4375</v>
      </c>
      <c r="C35062" s="107" t="s">
        <v>120</v>
      </c>
      <c r="D35062" s="107">
        <v>31.25</v>
      </c>
      <c r="E35062" s="107">
        <v>5963</v>
      </c>
    </row>
    <row r="35063" spans="1:5" x14ac:dyDescent="0.3">
      <c r="A35063" s="66">
        <v>42198</v>
      </c>
      <c r="B35063" s="98">
        <v>0.44791666666666669</v>
      </c>
      <c r="C35063" s="107" t="s">
        <v>120</v>
      </c>
      <c r="D35063" s="107">
        <v>31.25</v>
      </c>
      <c r="E35063" s="107">
        <v>6013</v>
      </c>
    </row>
    <row r="35064" spans="1:5" x14ac:dyDescent="0.3">
      <c r="A35064" s="66">
        <v>42198</v>
      </c>
      <c r="B35064" s="98">
        <v>0.45833333333333331</v>
      </c>
      <c r="C35064" s="107" t="s">
        <v>120</v>
      </c>
      <c r="D35064" s="107">
        <v>31.23</v>
      </c>
      <c r="E35064" s="107">
        <v>6058</v>
      </c>
    </row>
    <row r="35065" spans="1:5" x14ac:dyDescent="0.3">
      <c r="A35065" s="66">
        <v>42198</v>
      </c>
      <c r="B35065" s="98">
        <v>0.46875</v>
      </c>
      <c r="C35065" s="107" t="s">
        <v>120</v>
      </c>
      <c r="D35065" s="107">
        <v>31.21</v>
      </c>
      <c r="E35065" s="107">
        <v>6062</v>
      </c>
    </row>
    <row r="35066" spans="1:5" x14ac:dyDescent="0.3">
      <c r="A35066" s="66">
        <v>42198</v>
      </c>
      <c r="B35066" s="98">
        <v>0.47916666666666669</v>
      </c>
      <c r="C35066" s="107" t="s">
        <v>120</v>
      </c>
      <c r="D35066" s="107">
        <v>31.19</v>
      </c>
      <c r="E35066" s="107">
        <v>6165</v>
      </c>
    </row>
    <row r="35067" spans="1:5" x14ac:dyDescent="0.3">
      <c r="A35067" s="66">
        <v>42198</v>
      </c>
      <c r="B35067" s="98">
        <v>0.48958333333333331</v>
      </c>
      <c r="C35067" s="107" t="s">
        <v>120</v>
      </c>
      <c r="D35067" s="107">
        <v>31.23</v>
      </c>
      <c r="E35067" s="107">
        <v>7069</v>
      </c>
    </row>
    <row r="35068" spans="1:5" x14ac:dyDescent="0.3">
      <c r="A35068" s="66">
        <v>42199</v>
      </c>
      <c r="B35068" s="98">
        <v>0.5</v>
      </c>
      <c r="C35068" s="107" t="s">
        <v>119</v>
      </c>
      <c r="D35068" s="107">
        <v>31.23</v>
      </c>
      <c r="E35068" s="107">
        <v>7273</v>
      </c>
    </row>
    <row r="35069" spans="1:5" x14ac:dyDescent="0.3">
      <c r="A35069" s="66">
        <v>42199</v>
      </c>
      <c r="B35069" s="98">
        <v>0.51041666666666663</v>
      </c>
      <c r="C35069" s="107" t="s">
        <v>119</v>
      </c>
      <c r="D35069" s="107">
        <v>31.19</v>
      </c>
      <c r="E35069" s="107">
        <v>7311</v>
      </c>
    </row>
    <row r="35070" spans="1:5" x14ac:dyDescent="0.3">
      <c r="A35070" s="66">
        <v>42199</v>
      </c>
      <c r="B35070" s="98">
        <v>0.52083333333333337</v>
      </c>
      <c r="C35070" s="107" t="s">
        <v>119</v>
      </c>
      <c r="D35070" s="107">
        <v>31.19</v>
      </c>
      <c r="E35070" s="107">
        <v>7389</v>
      </c>
    </row>
    <row r="35071" spans="1:5" x14ac:dyDescent="0.3">
      <c r="A35071" s="66">
        <v>42199</v>
      </c>
      <c r="B35071" s="98">
        <v>0.53125</v>
      </c>
      <c r="C35071" s="107" t="s">
        <v>119</v>
      </c>
      <c r="D35071" s="107">
        <v>31.16</v>
      </c>
      <c r="E35071" s="107">
        <v>7484</v>
      </c>
    </row>
    <row r="35072" spans="1:5" x14ac:dyDescent="0.3">
      <c r="A35072" s="66">
        <v>42199</v>
      </c>
      <c r="B35072" s="98">
        <v>4.1666666666666664E-2</v>
      </c>
      <c r="C35072" s="107" t="s">
        <v>119</v>
      </c>
      <c r="D35072" s="107">
        <v>31.14</v>
      </c>
      <c r="E35072" s="107">
        <v>7578</v>
      </c>
    </row>
    <row r="35073" spans="1:5" x14ac:dyDescent="0.3">
      <c r="A35073" s="66">
        <v>42199</v>
      </c>
      <c r="B35073" s="98">
        <v>5.2083333333333336E-2</v>
      </c>
      <c r="C35073" s="107" t="s">
        <v>119</v>
      </c>
      <c r="D35073" s="107">
        <v>31.19</v>
      </c>
      <c r="E35073" s="107">
        <v>8140</v>
      </c>
    </row>
    <row r="35074" spans="1:5" x14ac:dyDescent="0.3">
      <c r="A35074" s="66">
        <v>42199</v>
      </c>
      <c r="B35074" s="98">
        <v>6.25E-2</v>
      </c>
      <c r="C35074" s="107" t="s">
        <v>119</v>
      </c>
      <c r="D35074" s="107">
        <v>31.22</v>
      </c>
      <c r="E35074" s="107">
        <v>8561</v>
      </c>
    </row>
    <row r="35075" spans="1:5" x14ac:dyDescent="0.3">
      <c r="A35075" s="66">
        <v>42199</v>
      </c>
      <c r="B35075" s="98">
        <v>7.2916666666666671E-2</v>
      </c>
      <c r="C35075" s="107" t="s">
        <v>119</v>
      </c>
      <c r="D35075" s="107">
        <v>31.22</v>
      </c>
      <c r="E35075" s="107">
        <v>8696</v>
      </c>
    </row>
    <row r="35076" spans="1:5" x14ac:dyDescent="0.3">
      <c r="A35076" s="66">
        <v>42199</v>
      </c>
      <c r="B35076" s="98">
        <v>8.3333333333333329E-2</v>
      </c>
      <c r="C35076" s="107" t="s">
        <v>119</v>
      </c>
      <c r="D35076" s="107">
        <v>31.23</v>
      </c>
      <c r="E35076" s="107">
        <v>8832</v>
      </c>
    </row>
    <row r="35077" spans="1:5" x14ac:dyDescent="0.3">
      <c r="A35077" s="66">
        <v>42199</v>
      </c>
      <c r="B35077" s="98">
        <v>9.375E-2</v>
      </c>
      <c r="C35077" s="107" t="s">
        <v>119</v>
      </c>
      <c r="D35077" s="107">
        <v>31.24</v>
      </c>
      <c r="E35077" s="107">
        <v>8864</v>
      </c>
    </row>
    <row r="35078" spans="1:5" x14ac:dyDescent="0.3">
      <c r="A35078" s="66">
        <v>42199</v>
      </c>
      <c r="B35078" s="98">
        <v>0.10416666666666667</v>
      </c>
      <c r="C35078" s="107" t="s">
        <v>119</v>
      </c>
      <c r="D35078" s="107">
        <v>31.21</v>
      </c>
      <c r="E35078" s="107">
        <v>8724</v>
      </c>
    </row>
    <row r="35079" spans="1:5" x14ac:dyDescent="0.3">
      <c r="A35079" s="66">
        <v>42199</v>
      </c>
      <c r="B35079" s="98">
        <v>0.11458333333333333</v>
      </c>
      <c r="C35079" s="107" t="s">
        <v>119</v>
      </c>
      <c r="D35079" s="107">
        <v>31.21</v>
      </c>
      <c r="E35079" s="107">
        <v>8781</v>
      </c>
    </row>
    <row r="35080" spans="1:5" x14ac:dyDescent="0.3">
      <c r="A35080" s="66">
        <v>42199</v>
      </c>
      <c r="B35080" s="98">
        <v>0.125</v>
      </c>
      <c r="C35080" s="107" t="s">
        <v>119</v>
      </c>
      <c r="D35080" s="107">
        <v>31.19</v>
      </c>
      <c r="E35080" s="107">
        <v>8814</v>
      </c>
    </row>
    <row r="35081" spans="1:5" x14ac:dyDescent="0.3">
      <c r="A35081" s="66">
        <v>42199</v>
      </c>
      <c r="B35081" s="98">
        <v>0.13541666666666666</v>
      </c>
      <c r="C35081" s="107" t="s">
        <v>119</v>
      </c>
      <c r="D35081" s="107">
        <v>31.18</v>
      </c>
      <c r="E35081" s="107">
        <v>8836</v>
      </c>
    </row>
    <row r="35082" spans="1:5" x14ac:dyDescent="0.3">
      <c r="A35082" s="66">
        <v>42199</v>
      </c>
      <c r="B35082" s="98">
        <v>0.14583333333333334</v>
      </c>
      <c r="C35082" s="107" t="s">
        <v>119</v>
      </c>
      <c r="D35082" s="107">
        <v>31.15</v>
      </c>
      <c r="E35082" s="107">
        <v>8892</v>
      </c>
    </row>
    <row r="35083" spans="1:5" x14ac:dyDescent="0.3">
      <c r="A35083" s="66">
        <v>42199</v>
      </c>
      <c r="B35083" s="98">
        <v>0.15625</v>
      </c>
      <c r="C35083" s="107" t="s">
        <v>119</v>
      </c>
      <c r="D35083" s="107">
        <v>31.14</v>
      </c>
      <c r="E35083" s="107">
        <v>8905</v>
      </c>
    </row>
    <row r="35084" spans="1:5" x14ac:dyDescent="0.3">
      <c r="A35084" s="66">
        <v>42199</v>
      </c>
      <c r="B35084" s="98">
        <v>0.16666666666666666</v>
      </c>
      <c r="C35084" s="107" t="s">
        <v>119</v>
      </c>
      <c r="D35084" s="107">
        <v>31.17</v>
      </c>
      <c r="E35084" s="107">
        <v>8957</v>
      </c>
    </row>
    <row r="35085" spans="1:5" x14ac:dyDescent="0.3">
      <c r="A35085" s="66">
        <v>42199</v>
      </c>
      <c r="B35085" s="98">
        <v>0.17708333333333334</v>
      </c>
      <c r="C35085" s="107" t="s">
        <v>119</v>
      </c>
      <c r="D35085" s="107">
        <v>31.18</v>
      </c>
      <c r="E35085" s="107">
        <v>8987</v>
      </c>
    </row>
    <row r="35086" spans="1:5" x14ac:dyDescent="0.3">
      <c r="A35086" s="66">
        <v>42199</v>
      </c>
      <c r="B35086" s="98">
        <v>0.1875</v>
      </c>
      <c r="C35086" s="107" t="s">
        <v>119</v>
      </c>
      <c r="D35086" s="107">
        <v>31.1</v>
      </c>
      <c r="E35086" s="107">
        <v>8905</v>
      </c>
    </row>
    <row r="35087" spans="1:5" x14ac:dyDescent="0.3">
      <c r="A35087" s="66">
        <v>42199</v>
      </c>
      <c r="B35087" s="98">
        <v>0.19791666666666666</v>
      </c>
      <c r="C35087" s="107" t="s">
        <v>119</v>
      </c>
      <c r="D35087" s="107">
        <v>30.75</v>
      </c>
      <c r="E35087" s="107">
        <v>8563</v>
      </c>
    </row>
    <row r="35088" spans="1:5" x14ac:dyDescent="0.3">
      <c r="A35088" s="66">
        <v>42199</v>
      </c>
      <c r="B35088" s="98">
        <v>0.20833333333333334</v>
      </c>
      <c r="C35088" s="107" t="s">
        <v>119</v>
      </c>
      <c r="D35088" s="107">
        <v>30.57</v>
      </c>
      <c r="E35088" s="107">
        <v>7771</v>
      </c>
    </row>
    <row r="35089" spans="1:5" x14ac:dyDescent="0.3">
      <c r="A35089" s="66">
        <v>42199</v>
      </c>
      <c r="B35089" s="98">
        <v>0.21875</v>
      </c>
      <c r="C35089" s="107" t="s">
        <v>119</v>
      </c>
      <c r="D35089" s="107">
        <v>30.65</v>
      </c>
      <c r="E35089" s="107">
        <v>7496</v>
      </c>
    </row>
    <row r="35090" spans="1:5" x14ac:dyDescent="0.3">
      <c r="A35090" s="66">
        <v>42199</v>
      </c>
      <c r="B35090" s="98">
        <v>0.22916666666666666</v>
      </c>
      <c r="C35090" s="107" t="s">
        <v>119</v>
      </c>
      <c r="D35090" s="107">
        <v>30.73</v>
      </c>
      <c r="E35090" s="107">
        <v>7499</v>
      </c>
    </row>
    <row r="35091" spans="1:5" x14ac:dyDescent="0.3">
      <c r="A35091" s="66">
        <v>42199</v>
      </c>
      <c r="B35091" s="98">
        <v>0.23958333333333334</v>
      </c>
      <c r="C35091" s="107" t="s">
        <v>119</v>
      </c>
      <c r="D35091" s="107">
        <v>30.74</v>
      </c>
      <c r="E35091" s="107">
        <v>7634</v>
      </c>
    </row>
    <row r="35092" spans="1:5" x14ac:dyDescent="0.3">
      <c r="A35092" s="66">
        <v>42199</v>
      </c>
      <c r="B35092" s="98">
        <v>0.25</v>
      </c>
      <c r="C35092" s="107" t="s">
        <v>119</v>
      </c>
      <c r="D35092" s="107">
        <v>30.75</v>
      </c>
      <c r="E35092" s="107">
        <v>7835</v>
      </c>
    </row>
    <row r="35093" spans="1:5" x14ac:dyDescent="0.3">
      <c r="A35093" s="66">
        <v>42199</v>
      </c>
      <c r="B35093" s="98">
        <v>0.26041666666666669</v>
      </c>
      <c r="C35093" s="107" t="s">
        <v>119</v>
      </c>
      <c r="D35093" s="107">
        <v>30.71</v>
      </c>
      <c r="E35093" s="107">
        <v>7997</v>
      </c>
    </row>
    <row r="35094" spans="1:5" x14ac:dyDescent="0.3">
      <c r="A35094" s="66">
        <v>42199</v>
      </c>
      <c r="B35094" s="98">
        <v>0.27083333333333331</v>
      </c>
      <c r="C35094" s="107" t="s">
        <v>119</v>
      </c>
      <c r="D35094" s="107">
        <v>30.81</v>
      </c>
      <c r="E35094" s="107">
        <v>8196</v>
      </c>
    </row>
    <row r="35095" spans="1:5" x14ac:dyDescent="0.3">
      <c r="A35095" s="66">
        <v>42199</v>
      </c>
      <c r="B35095" s="98">
        <v>0.28125</v>
      </c>
      <c r="C35095" s="107" t="s">
        <v>119</v>
      </c>
      <c r="D35095" s="107">
        <v>30.87</v>
      </c>
      <c r="E35095" s="107">
        <v>8404</v>
      </c>
    </row>
    <row r="35096" spans="1:5" x14ac:dyDescent="0.3">
      <c r="A35096" s="66">
        <v>42199</v>
      </c>
      <c r="B35096" s="98">
        <v>0.29166666666666669</v>
      </c>
      <c r="C35096" s="107" t="s">
        <v>119</v>
      </c>
      <c r="D35096" s="107">
        <v>30.91</v>
      </c>
      <c r="E35096" s="107">
        <v>8528</v>
      </c>
    </row>
    <row r="35097" spans="1:5" x14ac:dyDescent="0.3">
      <c r="A35097" s="66">
        <v>42199</v>
      </c>
      <c r="B35097" s="98">
        <v>0.30208333333333331</v>
      </c>
      <c r="C35097" s="107" t="s">
        <v>119</v>
      </c>
      <c r="D35097" s="107">
        <v>30.9</v>
      </c>
      <c r="E35097" s="107">
        <v>8569</v>
      </c>
    </row>
    <row r="35098" spans="1:5" x14ac:dyDescent="0.3">
      <c r="A35098" s="66">
        <v>42199</v>
      </c>
      <c r="B35098" s="98">
        <v>0.3125</v>
      </c>
      <c r="C35098" s="107" t="s">
        <v>119</v>
      </c>
      <c r="D35098" s="107">
        <v>30.9</v>
      </c>
      <c r="E35098" s="107">
        <v>8616</v>
      </c>
    </row>
    <row r="35099" spans="1:5" x14ac:dyDescent="0.3">
      <c r="A35099" s="66">
        <v>42199</v>
      </c>
      <c r="B35099" s="98">
        <v>0.32291666666666669</v>
      </c>
      <c r="C35099" s="107" t="s">
        <v>119</v>
      </c>
      <c r="D35099" s="107">
        <v>30.92</v>
      </c>
      <c r="E35099" s="107">
        <v>8717</v>
      </c>
    </row>
    <row r="35100" spans="1:5" x14ac:dyDescent="0.3">
      <c r="A35100" s="66">
        <v>42199</v>
      </c>
      <c r="B35100" s="98">
        <v>0.33333333333333331</v>
      </c>
      <c r="C35100" s="107" t="s">
        <v>119</v>
      </c>
      <c r="D35100" s="107">
        <v>30.91</v>
      </c>
      <c r="E35100" s="107">
        <v>8785</v>
      </c>
    </row>
    <row r="35101" spans="1:5" x14ac:dyDescent="0.3">
      <c r="A35101" s="66">
        <v>42199</v>
      </c>
      <c r="B35101" s="98">
        <v>0.34375</v>
      </c>
      <c r="C35101" s="107" t="s">
        <v>119</v>
      </c>
      <c r="D35101" s="107">
        <v>30.92</v>
      </c>
      <c r="E35101" s="107">
        <v>8832</v>
      </c>
    </row>
    <row r="35102" spans="1:5" x14ac:dyDescent="0.3">
      <c r="A35102" s="66">
        <v>42199</v>
      </c>
      <c r="B35102" s="98">
        <v>0.35416666666666669</v>
      </c>
      <c r="C35102" s="107" t="s">
        <v>119</v>
      </c>
      <c r="D35102" s="107">
        <v>30.83</v>
      </c>
      <c r="E35102" s="107">
        <v>8719</v>
      </c>
    </row>
    <row r="35103" spans="1:5" x14ac:dyDescent="0.3">
      <c r="A35103" s="66">
        <v>42199</v>
      </c>
      <c r="B35103" s="98">
        <v>0.36458333333333331</v>
      </c>
      <c r="C35103" s="107" t="s">
        <v>119</v>
      </c>
      <c r="D35103" s="107">
        <v>30.83</v>
      </c>
      <c r="E35103" s="107">
        <v>8794</v>
      </c>
    </row>
    <row r="35104" spans="1:5" x14ac:dyDescent="0.3">
      <c r="A35104" s="66">
        <v>42199</v>
      </c>
      <c r="B35104" s="98">
        <v>0.375</v>
      </c>
      <c r="C35104" s="107" t="s">
        <v>119</v>
      </c>
      <c r="D35104" s="107">
        <v>30.86</v>
      </c>
      <c r="E35104" s="107">
        <v>9015</v>
      </c>
    </row>
    <row r="35105" spans="1:5" x14ac:dyDescent="0.3">
      <c r="A35105" s="66">
        <v>42199</v>
      </c>
      <c r="B35105" s="98">
        <v>0.38541666666666669</v>
      </c>
      <c r="C35105" s="107" t="s">
        <v>119</v>
      </c>
      <c r="D35105" s="107">
        <v>30.89</v>
      </c>
      <c r="E35105" s="107">
        <v>9072</v>
      </c>
    </row>
    <row r="35106" spans="1:5" x14ac:dyDescent="0.3">
      <c r="A35106" s="66">
        <v>42199</v>
      </c>
      <c r="B35106" s="98">
        <v>0.39583333333333331</v>
      </c>
      <c r="C35106" s="107" t="s">
        <v>119</v>
      </c>
      <c r="D35106" s="107">
        <v>30.95</v>
      </c>
      <c r="E35106" s="107">
        <v>9169</v>
      </c>
    </row>
    <row r="35107" spans="1:5" x14ac:dyDescent="0.3">
      <c r="A35107" s="66">
        <v>42199</v>
      </c>
      <c r="B35107" s="98">
        <v>0.40625</v>
      </c>
      <c r="C35107" s="107" t="s">
        <v>119</v>
      </c>
      <c r="D35107" s="107">
        <v>30.98</v>
      </c>
      <c r="E35107" s="107">
        <v>9198</v>
      </c>
    </row>
    <row r="35108" spans="1:5" x14ac:dyDescent="0.3">
      <c r="A35108" s="66">
        <v>42199</v>
      </c>
      <c r="B35108" s="98">
        <v>0.41666666666666669</v>
      </c>
      <c r="C35108" s="107" t="s">
        <v>119</v>
      </c>
      <c r="D35108" s="107">
        <v>31</v>
      </c>
      <c r="E35108" s="107">
        <v>9267</v>
      </c>
    </row>
    <row r="35109" spans="1:5" x14ac:dyDescent="0.3">
      <c r="A35109" s="66">
        <v>42199</v>
      </c>
      <c r="B35109" s="98">
        <v>0.42708333333333331</v>
      </c>
      <c r="C35109" s="107" t="s">
        <v>119</v>
      </c>
      <c r="D35109" s="107">
        <v>31</v>
      </c>
      <c r="E35109" s="107">
        <v>9369</v>
      </c>
    </row>
    <row r="35110" spans="1:5" x14ac:dyDescent="0.3">
      <c r="A35110" s="66">
        <v>42199</v>
      </c>
      <c r="B35110" s="98">
        <v>0.4375</v>
      </c>
      <c r="C35110" s="107" t="s">
        <v>119</v>
      </c>
      <c r="D35110" s="107">
        <v>31.01</v>
      </c>
      <c r="E35110" s="107">
        <v>9455</v>
      </c>
    </row>
    <row r="35111" spans="1:5" x14ac:dyDescent="0.3">
      <c r="A35111" s="66">
        <v>42199</v>
      </c>
      <c r="B35111" s="98">
        <v>0.44791666666666669</v>
      </c>
      <c r="C35111" s="107" t="s">
        <v>119</v>
      </c>
      <c r="D35111" s="107">
        <v>31.03</v>
      </c>
      <c r="E35111" s="107">
        <v>9493</v>
      </c>
    </row>
    <row r="35112" spans="1:5" x14ac:dyDescent="0.3">
      <c r="A35112" s="66">
        <v>42199</v>
      </c>
      <c r="B35112" s="98">
        <v>0.45833333333333331</v>
      </c>
      <c r="C35112" s="107" t="s">
        <v>119</v>
      </c>
      <c r="D35112" s="107">
        <v>31.01</v>
      </c>
      <c r="E35112" s="107">
        <v>9569</v>
      </c>
    </row>
    <row r="35113" spans="1:5" x14ac:dyDescent="0.3">
      <c r="A35113" s="66">
        <v>42199</v>
      </c>
      <c r="B35113" s="98">
        <v>0.46875</v>
      </c>
      <c r="C35113" s="107" t="s">
        <v>119</v>
      </c>
      <c r="D35113" s="107">
        <v>30.96</v>
      </c>
      <c r="E35113" s="107">
        <v>9673</v>
      </c>
    </row>
    <row r="35114" spans="1:5" x14ac:dyDescent="0.3">
      <c r="A35114" s="66">
        <v>42199</v>
      </c>
      <c r="B35114" s="98">
        <v>0.47916666666666669</v>
      </c>
      <c r="C35114" s="107" t="s">
        <v>119</v>
      </c>
      <c r="D35114" s="107">
        <v>30.96</v>
      </c>
      <c r="E35114" s="107">
        <v>9793</v>
      </c>
    </row>
    <row r="35115" spans="1:5" x14ac:dyDescent="0.3">
      <c r="A35115" s="66">
        <v>42199</v>
      </c>
      <c r="B35115" s="98">
        <v>0.48958333333333331</v>
      </c>
      <c r="C35115" s="107" t="s">
        <v>119</v>
      </c>
      <c r="D35115" s="107">
        <v>30.98</v>
      </c>
      <c r="E35115" s="107">
        <v>9945</v>
      </c>
    </row>
    <row r="35116" spans="1:5" x14ac:dyDescent="0.3">
      <c r="A35116" s="66">
        <v>42199</v>
      </c>
      <c r="B35116" s="98">
        <v>0.5</v>
      </c>
      <c r="C35116" s="107" t="s">
        <v>120</v>
      </c>
      <c r="D35116" s="107">
        <v>31.02</v>
      </c>
      <c r="E35116" s="107">
        <v>9991</v>
      </c>
    </row>
    <row r="35117" spans="1:5" x14ac:dyDescent="0.3">
      <c r="A35117" s="66">
        <v>42199</v>
      </c>
      <c r="B35117" s="98">
        <v>0.51041666666666663</v>
      </c>
      <c r="C35117" s="107" t="s">
        <v>120</v>
      </c>
      <c r="D35117" s="107">
        <v>31.06</v>
      </c>
      <c r="E35117" s="107">
        <v>10014</v>
      </c>
    </row>
    <row r="35118" spans="1:5" x14ac:dyDescent="0.3">
      <c r="A35118" s="66">
        <v>42199</v>
      </c>
      <c r="B35118" s="98">
        <v>0.52083333333333337</v>
      </c>
      <c r="C35118" s="107" t="s">
        <v>120</v>
      </c>
      <c r="D35118" s="107">
        <v>31.12</v>
      </c>
      <c r="E35118" s="107">
        <v>10007</v>
      </c>
    </row>
    <row r="35119" spans="1:5" x14ac:dyDescent="0.3">
      <c r="A35119" s="66">
        <v>42199</v>
      </c>
      <c r="B35119" s="98">
        <v>0.53125</v>
      </c>
      <c r="C35119" s="107" t="s">
        <v>120</v>
      </c>
      <c r="D35119" s="107">
        <v>31.14</v>
      </c>
      <c r="E35119" s="107">
        <v>9994</v>
      </c>
    </row>
    <row r="35120" spans="1:5" x14ac:dyDescent="0.3">
      <c r="A35120" s="66">
        <v>42199</v>
      </c>
      <c r="B35120" s="98">
        <v>4.1666666666666664E-2</v>
      </c>
      <c r="C35120" s="107" t="s">
        <v>120</v>
      </c>
      <c r="D35120" s="107">
        <v>31.12</v>
      </c>
      <c r="E35120" s="107">
        <v>10059</v>
      </c>
    </row>
    <row r="35121" spans="1:5" x14ac:dyDescent="0.3">
      <c r="A35121" s="66">
        <v>42199</v>
      </c>
      <c r="B35121" s="98">
        <v>5.2083333333333336E-2</v>
      </c>
      <c r="C35121" s="107" t="s">
        <v>120</v>
      </c>
      <c r="D35121" s="107">
        <v>31.14</v>
      </c>
      <c r="E35121" s="107">
        <v>10215</v>
      </c>
    </row>
    <row r="35122" spans="1:5" x14ac:dyDescent="0.3">
      <c r="A35122" s="66">
        <v>42199</v>
      </c>
      <c r="B35122" s="98">
        <v>6.25E-2</v>
      </c>
      <c r="C35122" s="107" t="s">
        <v>120</v>
      </c>
      <c r="D35122" s="107">
        <v>31.23</v>
      </c>
      <c r="E35122" s="107">
        <v>10359</v>
      </c>
    </row>
    <row r="35123" spans="1:5" x14ac:dyDescent="0.3">
      <c r="A35123" s="66">
        <v>42199</v>
      </c>
      <c r="B35123" s="98">
        <v>7.2916666666666671E-2</v>
      </c>
      <c r="C35123" s="107" t="s">
        <v>120</v>
      </c>
      <c r="D35123" s="107">
        <v>31.33</v>
      </c>
      <c r="E35123" s="107">
        <v>10303</v>
      </c>
    </row>
    <row r="35124" spans="1:5" x14ac:dyDescent="0.3">
      <c r="A35124" s="66">
        <v>42199</v>
      </c>
      <c r="B35124" s="98">
        <v>8.3333333333333329E-2</v>
      </c>
      <c r="C35124" s="107" t="s">
        <v>120</v>
      </c>
      <c r="D35124" s="107">
        <v>31.29</v>
      </c>
      <c r="E35124" s="107">
        <v>10336</v>
      </c>
    </row>
    <row r="35125" spans="1:5" x14ac:dyDescent="0.3">
      <c r="A35125" s="66">
        <v>42199</v>
      </c>
      <c r="B35125" s="98">
        <v>9.375E-2</v>
      </c>
      <c r="C35125" s="107" t="s">
        <v>120</v>
      </c>
      <c r="D35125" s="107">
        <v>31.29</v>
      </c>
      <c r="E35125" s="107">
        <v>10377</v>
      </c>
    </row>
    <row r="35126" spans="1:5" x14ac:dyDescent="0.3">
      <c r="A35126" s="66">
        <v>42199</v>
      </c>
      <c r="B35126" s="98">
        <v>0.10416666666666667</v>
      </c>
      <c r="C35126" s="107" t="s">
        <v>120</v>
      </c>
      <c r="D35126" s="107">
        <v>31.28</v>
      </c>
      <c r="E35126" s="107">
        <v>10322</v>
      </c>
    </row>
    <row r="35127" spans="1:5" x14ac:dyDescent="0.3">
      <c r="A35127" s="66">
        <v>42199</v>
      </c>
      <c r="B35127" s="98">
        <v>0.11458333333333333</v>
      </c>
      <c r="C35127" s="107" t="s">
        <v>120</v>
      </c>
      <c r="D35127" s="107">
        <v>31.26</v>
      </c>
      <c r="E35127" s="107">
        <v>10232</v>
      </c>
    </row>
    <row r="35128" spans="1:5" x14ac:dyDescent="0.3">
      <c r="A35128" s="66">
        <v>42199</v>
      </c>
      <c r="B35128" s="98">
        <v>0.125</v>
      </c>
      <c r="C35128" s="107" t="s">
        <v>120</v>
      </c>
      <c r="D35128" s="107">
        <v>31.26</v>
      </c>
      <c r="E35128" s="107">
        <v>10183</v>
      </c>
    </row>
    <row r="35129" spans="1:5" x14ac:dyDescent="0.3">
      <c r="A35129" s="66">
        <v>42199</v>
      </c>
      <c r="B35129" s="98">
        <v>0.13541666666666666</v>
      </c>
      <c r="C35129" s="107" t="s">
        <v>120</v>
      </c>
      <c r="D35129" s="107">
        <v>31.68</v>
      </c>
      <c r="E35129" s="107">
        <v>10016</v>
      </c>
    </row>
    <row r="35130" spans="1:5" x14ac:dyDescent="0.3">
      <c r="A35130" s="66">
        <v>42199</v>
      </c>
      <c r="B35130" s="98">
        <v>0.14583333333333334</v>
      </c>
      <c r="C35130" s="107" t="s">
        <v>120</v>
      </c>
      <c r="D35130" s="107">
        <v>31.75</v>
      </c>
      <c r="E35130" s="107">
        <v>9858</v>
      </c>
    </row>
    <row r="35131" spans="1:5" x14ac:dyDescent="0.3">
      <c r="A35131" s="66">
        <v>42199</v>
      </c>
      <c r="B35131" s="98">
        <v>0.15625</v>
      </c>
      <c r="C35131" s="107" t="s">
        <v>120</v>
      </c>
      <c r="D35131" s="107">
        <v>32.01</v>
      </c>
      <c r="E35131" s="107">
        <v>9646</v>
      </c>
    </row>
    <row r="35132" spans="1:5" x14ac:dyDescent="0.3">
      <c r="A35132" s="66">
        <v>42199</v>
      </c>
      <c r="B35132" s="98">
        <v>0.16666666666666666</v>
      </c>
      <c r="C35132" s="107" t="s">
        <v>120</v>
      </c>
      <c r="D35132" s="107">
        <v>32</v>
      </c>
      <c r="E35132" s="107">
        <v>9367</v>
      </c>
    </row>
    <row r="35133" spans="1:5" x14ac:dyDescent="0.3">
      <c r="A35133" s="66">
        <v>42199</v>
      </c>
      <c r="B35133" s="98">
        <v>0.17708333333333334</v>
      </c>
      <c r="C35133" s="107" t="s">
        <v>120</v>
      </c>
      <c r="D35133" s="107">
        <v>32.21</v>
      </c>
      <c r="E35133" s="107">
        <v>9168</v>
      </c>
    </row>
    <row r="35134" spans="1:5" x14ac:dyDescent="0.3">
      <c r="A35134" s="66">
        <v>42199</v>
      </c>
      <c r="B35134" s="98">
        <v>0.1875</v>
      </c>
      <c r="C35134" s="107" t="s">
        <v>120</v>
      </c>
      <c r="D35134" s="107">
        <v>32.24</v>
      </c>
      <c r="E35134" s="107">
        <v>8975</v>
      </c>
    </row>
    <row r="35135" spans="1:5" x14ac:dyDescent="0.3">
      <c r="A35135" s="66">
        <v>42199</v>
      </c>
      <c r="B35135" s="98">
        <v>0.19791666666666666</v>
      </c>
      <c r="C35135" s="107" t="s">
        <v>120</v>
      </c>
      <c r="D35135" s="107">
        <v>32.159999999999997</v>
      </c>
      <c r="E35135" s="107">
        <v>8896</v>
      </c>
    </row>
    <row r="35136" spans="1:5" x14ac:dyDescent="0.3">
      <c r="A35136" s="66">
        <v>42199</v>
      </c>
      <c r="B35136" s="98">
        <v>0.20833333333333334</v>
      </c>
      <c r="C35136" s="107" t="s">
        <v>120</v>
      </c>
      <c r="D35136" s="107">
        <v>32.22</v>
      </c>
      <c r="E35136" s="107">
        <v>8892</v>
      </c>
    </row>
    <row r="35137" spans="1:5" x14ac:dyDescent="0.3">
      <c r="A35137" s="66">
        <v>42199</v>
      </c>
      <c r="B35137" s="98">
        <v>0.21875</v>
      </c>
      <c r="C35137" s="107" t="s">
        <v>120</v>
      </c>
      <c r="D35137" s="107">
        <v>32.24</v>
      </c>
      <c r="E35137" s="107">
        <v>8789</v>
      </c>
    </row>
    <row r="35138" spans="1:5" x14ac:dyDescent="0.3">
      <c r="A35138" s="66">
        <v>42199</v>
      </c>
      <c r="B35138" s="98">
        <v>0.22916666666666666</v>
      </c>
      <c r="C35138" s="107" t="s">
        <v>120</v>
      </c>
      <c r="D35138" s="107">
        <v>32.21</v>
      </c>
      <c r="E35138" s="107">
        <v>8755</v>
      </c>
    </row>
    <row r="35139" spans="1:5" x14ac:dyDescent="0.3">
      <c r="A35139" s="66">
        <v>42199</v>
      </c>
      <c r="B35139" s="98">
        <v>0.23958333333333334</v>
      </c>
      <c r="C35139" s="107" t="s">
        <v>120</v>
      </c>
      <c r="D35139" s="107">
        <v>32.159999999999997</v>
      </c>
      <c r="E35139" s="107">
        <v>8947</v>
      </c>
    </row>
    <row r="35140" spans="1:5" x14ac:dyDescent="0.3">
      <c r="A35140" s="66">
        <v>42199</v>
      </c>
      <c r="B35140" s="98">
        <v>0.25</v>
      </c>
      <c r="C35140" s="107" t="s">
        <v>120</v>
      </c>
      <c r="D35140" s="107">
        <v>32.18</v>
      </c>
      <c r="E35140" s="107">
        <v>9145</v>
      </c>
    </row>
    <row r="35141" spans="1:5" x14ac:dyDescent="0.3">
      <c r="A35141" s="66">
        <v>42199</v>
      </c>
      <c r="B35141" s="98">
        <v>0.26041666666666669</v>
      </c>
      <c r="C35141" s="107" t="s">
        <v>120</v>
      </c>
      <c r="D35141" s="107">
        <v>32.200000000000003</v>
      </c>
      <c r="E35141" s="107">
        <v>9183</v>
      </c>
    </row>
    <row r="35142" spans="1:5" x14ac:dyDescent="0.3">
      <c r="A35142" s="66">
        <v>42199</v>
      </c>
      <c r="B35142" s="98">
        <v>0.27083333333333331</v>
      </c>
      <c r="C35142" s="107" t="s">
        <v>120</v>
      </c>
      <c r="D35142" s="107">
        <v>32.24</v>
      </c>
      <c r="E35142" s="107">
        <v>9170</v>
      </c>
    </row>
    <row r="35143" spans="1:5" x14ac:dyDescent="0.3">
      <c r="A35143" s="66">
        <v>42199</v>
      </c>
      <c r="B35143" s="98">
        <v>0.28125</v>
      </c>
      <c r="C35143" s="107" t="s">
        <v>120</v>
      </c>
      <c r="D35143" s="107">
        <v>32.24</v>
      </c>
      <c r="E35143" s="107">
        <v>9198</v>
      </c>
    </row>
    <row r="35144" spans="1:5" x14ac:dyDescent="0.3">
      <c r="A35144" s="66">
        <v>42199</v>
      </c>
      <c r="B35144" s="98">
        <v>0.29166666666666669</v>
      </c>
      <c r="C35144" s="107" t="s">
        <v>120</v>
      </c>
      <c r="D35144" s="107">
        <v>32.229999999999997</v>
      </c>
      <c r="E35144" s="107">
        <v>9136</v>
      </c>
    </row>
    <row r="35145" spans="1:5" x14ac:dyDescent="0.3">
      <c r="A35145" s="66">
        <v>42199</v>
      </c>
      <c r="B35145" s="98">
        <v>0.30208333333333331</v>
      </c>
      <c r="C35145" s="107" t="s">
        <v>120</v>
      </c>
      <c r="D35145" s="107">
        <v>32.22</v>
      </c>
      <c r="E35145" s="107">
        <v>8988</v>
      </c>
    </row>
    <row r="35146" spans="1:5" x14ac:dyDescent="0.3">
      <c r="A35146" s="66">
        <v>42199</v>
      </c>
      <c r="B35146" s="98">
        <v>0.3125</v>
      </c>
      <c r="C35146" s="107" t="s">
        <v>120</v>
      </c>
      <c r="D35146" s="107">
        <v>32.15</v>
      </c>
      <c r="E35146" s="107">
        <v>8907</v>
      </c>
    </row>
    <row r="35147" spans="1:5" x14ac:dyDescent="0.3">
      <c r="A35147" s="66">
        <v>42199</v>
      </c>
      <c r="B35147" s="98">
        <v>0.32291666666666669</v>
      </c>
      <c r="C35147" s="107" t="s">
        <v>120</v>
      </c>
      <c r="D35147" s="107">
        <v>32.090000000000003</v>
      </c>
      <c r="E35147" s="107">
        <v>8792</v>
      </c>
    </row>
    <row r="35148" spans="1:5" x14ac:dyDescent="0.3">
      <c r="A35148" s="66">
        <v>42199</v>
      </c>
      <c r="B35148" s="98">
        <v>0.33333333333333331</v>
      </c>
      <c r="C35148" s="107" t="s">
        <v>120</v>
      </c>
      <c r="D35148" s="107">
        <v>32</v>
      </c>
      <c r="E35148" s="107">
        <v>8764</v>
      </c>
    </row>
    <row r="35149" spans="1:5" x14ac:dyDescent="0.3">
      <c r="A35149" s="66">
        <v>42199</v>
      </c>
      <c r="B35149" s="98">
        <v>0.34375</v>
      </c>
      <c r="C35149" s="107" t="s">
        <v>120</v>
      </c>
      <c r="D35149" s="107">
        <v>31.92</v>
      </c>
      <c r="E35149" s="107">
        <v>8510</v>
      </c>
    </row>
    <row r="35150" spans="1:5" x14ac:dyDescent="0.3">
      <c r="A35150" s="66">
        <v>42199</v>
      </c>
      <c r="B35150" s="98">
        <v>0.35416666666666669</v>
      </c>
      <c r="C35150" s="107" t="s">
        <v>120</v>
      </c>
      <c r="D35150" s="107">
        <v>31.85</v>
      </c>
      <c r="E35150" s="107">
        <v>8376</v>
      </c>
    </row>
    <row r="35151" spans="1:5" x14ac:dyDescent="0.3">
      <c r="A35151" s="66">
        <v>42199</v>
      </c>
      <c r="B35151" s="98">
        <v>0.36458333333333331</v>
      </c>
      <c r="C35151" s="107" t="s">
        <v>120</v>
      </c>
      <c r="D35151" s="107">
        <v>31.89</v>
      </c>
      <c r="E35151" s="107">
        <v>8358</v>
      </c>
    </row>
    <row r="35152" spans="1:5" x14ac:dyDescent="0.3">
      <c r="A35152" s="66">
        <v>42199</v>
      </c>
      <c r="B35152" s="98">
        <v>0.375</v>
      </c>
      <c r="C35152" s="107" t="s">
        <v>120</v>
      </c>
      <c r="D35152" s="107">
        <v>31.86</v>
      </c>
      <c r="E35152" s="107">
        <v>8382</v>
      </c>
    </row>
    <row r="35153" spans="1:5" x14ac:dyDescent="0.3">
      <c r="A35153" s="66">
        <v>42199</v>
      </c>
      <c r="B35153" s="98">
        <v>0.38541666666666669</v>
      </c>
      <c r="C35153" s="107" t="s">
        <v>120</v>
      </c>
      <c r="D35153" s="107">
        <v>31.68</v>
      </c>
      <c r="E35153" s="107">
        <v>8178</v>
      </c>
    </row>
    <row r="35154" spans="1:5" x14ac:dyDescent="0.3">
      <c r="A35154" s="66">
        <v>42199</v>
      </c>
      <c r="B35154" s="98">
        <v>0.39583333333333331</v>
      </c>
      <c r="C35154" s="107" t="s">
        <v>120</v>
      </c>
      <c r="D35154" s="107">
        <v>31.6</v>
      </c>
      <c r="E35154" s="107">
        <v>7790</v>
      </c>
    </row>
    <row r="35155" spans="1:5" x14ac:dyDescent="0.3">
      <c r="A35155" s="66">
        <v>42199</v>
      </c>
      <c r="B35155" s="98">
        <v>0.40625</v>
      </c>
      <c r="C35155" s="107" t="s">
        <v>120</v>
      </c>
      <c r="D35155" s="107">
        <v>31.54</v>
      </c>
      <c r="E35155" s="107">
        <v>7585</v>
      </c>
    </row>
    <row r="35156" spans="1:5" x14ac:dyDescent="0.3">
      <c r="A35156" s="66">
        <v>42199</v>
      </c>
      <c r="B35156" s="98">
        <v>0.41666666666666669</v>
      </c>
      <c r="C35156" s="107" t="s">
        <v>120</v>
      </c>
      <c r="D35156" s="107">
        <v>31.43</v>
      </c>
      <c r="E35156" s="107">
        <v>7199</v>
      </c>
    </row>
    <row r="35157" spans="1:5" x14ac:dyDescent="0.3">
      <c r="A35157" s="66">
        <v>42199</v>
      </c>
      <c r="B35157" s="98">
        <v>0.42708333333333331</v>
      </c>
      <c r="C35157" s="107" t="s">
        <v>120</v>
      </c>
      <c r="D35157" s="107">
        <v>31.4</v>
      </c>
      <c r="E35157" s="107">
        <v>6972</v>
      </c>
    </row>
    <row r="35158" spans="1:5" x14ac:dyDescent="0.3">
      <c r="A35158" s="66">
        <v>42199</v>
      </c>
      <c r="B35158" s="98">
        <v>0.4375</v>
      </c>
      <c r="C35158" s="107" t="s">
        <v>120</v>
      </c>
      <c r="D35158" s="107">
        <v>31.32</v>
      </c>
      <c r="E35158" s="107">
        <v>6772</v>
      </c>
    </row>
    <row r="35159" spans="1:5" x14ac:dyDescent="0.3">
      <c r="A35159" s="66">
        <v>42199</v>
      </c>
      <c r="B35159" s="98">
        <v>0.44791666666666669</v>
      </c>
      <c r="C35159" s="107" t="s">
        <v>120</v>
      </c>
      <c r="D35159" s="107">
        <v>31.25</v>
      </c>
      <c r="E35159" s="107">
        <v>6616</v>
      </c>
    </row>
    <row r="35160" spans="1:5" x14ac:dyDescent="0.3">
      <c r="A35160" s="66">
        <v>42199</v>
      </c>
      <c r="B35160" s="98">
        <v>0.45833333333333331</v>
      </c>
      <c r="C35160" s="107" t="s">
        <v>120</v>
      </c>
      <c r="D35160" s="107">
        <v>31.21</v>
      </c>
      <c r="E35160" s="107">
        <v>6471</v>
      </c>
    </row>
    <row r="35161" spans="1:5" x14ac:dyDescent="0.3">
      <c r="A35161" s="66">
        <v>42199</v>
      </c>
      <c r="B35161" s="98">
        <v>0.46875</v>
      </c>
      <c r="C35161" s="107" t="s">
        <v>120</v>
      </c>
      <c r="D35161" s="107">
        <v>31.21</v>
      </c>
      <c r="E35161" s="107">
        <v>6488</v>
      </c>
    </row>
    <row r="35162" spans="1:5" x14ac:dyDescent="0.3">
      <c r="A35162" s="66">
        <v>42199</v>
      </c>
      <c r="B35162" s="98">
        <v>0.47916666666666669</v>
      </c>
      <c r="C35162" s="107" t="s">
        <v>120</v>
      </c>
      <c r="D35162" s="107">
        <v>31.15</v>
      </c>
      <c r="E35162" s="107">
        <v>6734</v>
      </c>
    </row>
    <row r="35163" spans="1:5" x14ac:dyDescent="0.3">
      <c r="A35163" s="66">
        <v>42199</v>
      </c>
      <c r="B35163" s="98">
        <v>0.48958333333333331</v>
      </c>
      <c r="C35163" s="107" t="s">
        <v>120</v>
      </c>
      <c r="D35163" s="107">
        <v>31.11</v>
      </c>
      <c r="E35163" s="107">
        <v>6705</v>
      </c>
    </row>
    <row r="35164" spans="1:5" x14ac:dyDescent="0.3">
      <c r="A35164" s="66">
        <v>42200</v>
      </c>
      <c r="B35164" s="98">
        <v>0.5</v>
      </c>
      <c r="C35164" s="107" t="s">
        <v>119</v>
      </c>
      <c r="D35164" s="107">
        <v>31.13</v>
      </c>
      <c r="E35164" s="107">
        <v>6784</v>
      </c>
    </row>
    <row r="35165" spans="1:5" x14ac:dyDescent="0.3">
      <c r="A35165" s="66">
        <v>42200</v>
      </c>
      <c r="B35165" s="98">
        <v>0.51041666666666663</v>
      </c>
      <c r="C35165" s="107" t="s">
        <v>119</v>
      </c>
      <c r="D35165" s="107">
        <v>31.12</v>
      </c>
      <c r="E35165" s="107">
        <v>6834</v>
      </c>
    </row>
    <row r="35166" spans="1:5" x14ac:dyDescent="0.3">
      <c r="A35166" s="66">
        <v>42200</v>
      </c>
      <c r="B35166" s="98">
        <v>0.52083333333333337</v>
      </c>
      <c r="C35166" s="107" t="s">
        <v>119</v>
      </c>
      <c r="D35166" s="107">
        <v>31.11</v>
      </c>
      <c r="E35166" s="107">
        <v>6906</v>
      </c>
    </row>
    <row r="35167" spans="1:5" x14ac:dyDescent="0.3">
      <c r="A35167" s="66">
        <v>42200</v>
      </c>
      <c r="B35167" s="98">
        <v>0.53125</v>
      </c>
      <c r="C35167" s="107" t="s">
        <v>119</v>
      </c>
      <c r="D35167" s="107">
        <v>31.12</v>
      </c>
      <c r="E35167" s="107">
        <v>6998</v>
      </c>
    </row>
    <row r="35168" spans="1:5" x14ac:dyDescent="0.3">
      <c r="A35168" s="66">
        <v>42200</v>
      </c>
      <c r="B35168" s="98">
        <v>4.1666666666666664E-2</v>
      </c>
      <c r="C35168" s="107" t="s">
        <v>119</v>
      </c>
      <c r="D35168" s="107">
        <v>31.16</v>
      </c>
      <c r="E35168" s="107">
        <v>7205</v>
      </c>
    </row>
    <row r="35169" spans="1:5" x14ac:dyDescent="0.3">
      <c r="A35169" s="66">
        <v>42200</v>
      </c>
      <c r="B35169" s="98">
        <v>5.2083333333333336E-2</v>
      </c>
      <c r="C35169" s="107" t="s">
        <v>119</v>
      </c>
      <c r="D35169" s="107">
        <v>31.21</v>
      </c>
      <c r="E35169" s="107">
        <v>7407</v>
      </c>
    </row>
    <row r="35170" spans="1:5" x14ac:dyDescent="0.3">
      <c r="A35170" s="66">
        <v>42200</v>
      </c>
      <c r="B35170" s="98">
        <v>6.25E-2</v>
      </c>
      <c r="C35170" s="107" t="s">
        <v>119</v>
      </c>
      <c r="D35170" s="107">
        <v>31.23</v>
      </c>
      <c r="E35170" s="107">
        <v>7532</v>
      </c>
    </row>
    <row r="35171" spans="1:5" x14ac:dyDescent="0.3">
      <c r="A35171" s="66">
        <v>42200</v>
      </c>
      <c r="B35171" s="98">
        <v>7.2916666666666671E-2</v>
      </c>
      <c r="C35171" s="107" t="s">
        <v>119</v>
      </c>
      <c r="D35171" s="107">
        <v>31.24</v>
      </c>
      <c r="E35171" s="107">
        <v>7731</v>
      </c>
    </row>
    <row r="35172" spans="1:5" x14ac:dyDescent="0.3">
      <c r="A35172" s="66">
        <v>42200</v>
      </c>
      <c r="B35172" s="98">
        <v>8.3333333333333329E-2</v>
      </c>
      <c r="C35172" s="107" t="s">
        <v>119</v>
      </c>
      <c r="D35172" s="107">
        <v>31.22</v>
      </c>
      <c r="E35172" s="107">
        <v>7791</v>
      </c>
    </row>
    <row r="35173" spans="1:5" x14ac:dyDescent="0.3">
      <c r="A35173" s="66">
        <v>42200</v>
      </c>
      <c r="B35173" s="98">
        <v>9.375E-2</v>
      </c>
      <c r="C35173" s="107" t="s">
        <v>119</v>
      </c>
      <c r="D35173" s="107">
        <v>31.07</v>
      </c>
      <c r="E35173" s="107">
        <v>7703</v>
      </c>
    </row>
    <row r="35174" spans="1:5" x14ac:dyDescent="0.3">
      <c r="A35174" s="66">
        <v>42200</v>
      </c>
      <c r="B35174" s="98">
        <v>0.10416666666666667</v>
      </c>
      <c r="C35174" s="107" t="s">
        <v>119</v>
      </c>
      <c r="D35174" s="107">
        <v>31.28</v>
      </c>
      <c r="E35174" s="107">
        <v>8006</v>
      </c>
    </row>
    <row r="35175" spans="1:5" x14ac:dyDescent="0.3">
      <c r="A35175" s="66">
        <v>42200</v>
      </c>
      <c r="B35175" s="98">
        <v>0.11458333333333333</v>
      </c>
      <c r="C35175" s="107" t="s">
        <v>119</v>
      </c>
      <c r="D35175" s="107">
        <v>31.25</v>
      </c>
      <c r="E35175" s="107">
        <v>8239</v>
      </c>
    </row>
    <row r="35176" spans="1:5" x14ac:dyDescent="0.3">
      <c r="A35176" s="66">
        <v>42200</v>
      </c>
      <c r="B35176" s="98">
        <v>0.125</v>
      </c>
      <c r="C35176" s="107" t="s">
        <v>119</v>
      </c>
      <c r="D35176" s="107">
        <v>31.23</v>
      </c>
      <c r="E35176" s="107">
        <v>8466</v>
      </c>
    </row>
    <row r="35177" spans="1:5" x14ac:dyDescent="0.3">
      <c r="A35177" s="66">
        <v>42200</v>
      </c>
      <c r="B35177" s="98">
        <v>0.13541666666666666</v>
      </c>
      <c r="C35177" s="107" t="s">
        <v>119</v>
      </c>
      <c r="D35177" s="107">
        <v>31.17</v>
      </c>
      <c r="E35177" s="107">
        <v>8421</v>
      </c>
    </row>
    <row r="35178" spans="1:5" x14ac:dyDescent="0.3">
      <c r="A35178" s="66">
        <v>42200</v>
      </c>
      <c r="B35178" s="98">
        <v>0.14583333333333334</v>
      </c>
      <c r="C35178" s="107" t="s">
        <v>119</v>
      </c>
      <c r="D35178" s="107">
        <v>31.12</v>
      </c>
      <c r="E35178" s="107">
        <v>8375</v>
      </c>
    </row>
    <row r="35179" spans="1:5" x14ac:dyDescent="0.3">
      <c r="A35179" s="66">
        <v>42200</v>
      </c>
      <c r="B35179" s="98">
        <v>0.15625</v>
      </c>
      <c r="C35179" s="107" t="s">
        <v>119</v>
      </c>
      <c r="D35179" s="107">
        <v>31.14</v>
      </c>
      <c r="E35179" s="107">
        <v>8453</v>
      </c>
    </row>
    <row r="35180" spans="1:5" x14ac:dyDescent="0.3">
      <c r="A35180" s="66">
        <v>42200</v>
      </c>
      <c r="B35180" s="98">
        <v>0.16666666666666666</v>
      </c>
      <c r="C35180" s="107" t="s">
        <v>119</v>
      </c>
      <c r="D35180" s="107">
        <v>31.13</v>
      </c>
      <c r="E35180" s="107">
        <v>8475</v>
      </c>
    </row>
    <row r="35181" spans="1:5" x14ac:dyDescent="0.3">
      <c r="A35181" s="66">
        <v>42200</v>
      </c>
      <c r="B35181" s="98">
        <v>0.17708333333333334</v>
      </c>
      <c r="C35181" s="107" t="s">
        <v>119</v>
      </c>
      <c r="D35181" s="107">
        <v>31.12</v>
      </c>
      <c r="E35181" s="107">
        <v>8499</v>
      </c>
    </row>
    <row r="35182" spans="1:5" x14ac:dyDescent="0.3">
      <c r="A35182" s="66">
        <v>42200</v>
      </c>
      <c r="B35182" s="98">
        <v>0.1875</v>
      </c>
      <c r="C35182" s="107" t="s">
        <v>119</v>
      </c>
      <c r="D35182" s="107">
        <v>31.1</v>
      </c>
      <c r="E35182" s="107">
        <v>8537</v>
      </c>
    </row>
    <row r="35183" spans="1:5" x14ac:dyDescent="0.3">
      <c r="A35183" s="66">
        <v>42200</v>
      </c>
      <c r="B35183" s="98">
        <v>0.19791666666666666</v>
      </c>
      <c r="C35183" s="107" t="s">
        <v>119</v>
      </c>
      <c r="D35183" s="107">
        <v>31.07</v>
      </c>
      <c r="E35183" s="107">
        <v>8600</v>
      </c>
    </row>
    <row r="35184" spans="1:5" x14ac:dyDescent="0.3">
      <c r="A35184" s="66">
        <v>42200</v>
      </c>
      <c r="B35184" s="98">
        <v>0.20833333333333334</v>
      </c>
      <c r="C35184" s="107" t="s">
        <v>119</v>
      </c>
      <c r="D35184" s="107">
        <v>31.17</v>
      </c>
      <c r="E35184" s="107">
        <v>8593</v>
      </c>
    </row>
    <row r="35185" spans="1:5" x14ac:dyDescent="0.3">
      <c r="A35185" s="66">
        <v>42200</v>
      </c>
      <c r="B35185" s="98">
        <v>0.21875</v>
      </c>
      <c r="C35185" s="107" t="s">
        <v>119</v>
      </c>
      <c r="D35185" s="107">
        <v>31.19</v>
      </c>
      <c r="E35185" s="107">
        <v>8564</v>
      </c>
    </row>
    <row r="35186" spans="1:5" x14ac:dyDescent="0.3">
      <c r="A35186" s="66">
        <v>42200</v>
      </c>
      <c r="B35186" s="98">
        <v>0.22916666666666666</v>
      </c>
      <c r="C35186" s="107" t="s">
        <v>119</v>
      </c>
      <c r="D35186" s="107">
        <v>31.15</v>
      </c>
      <c r="E35186" s="107">
        <v>8516</v>
      </c>
    </row>
    <row r="35187" spans="1:5" x14ac:dyDescent="0.3">
      <c r="A35187" s="66">
        <v>42200</v>
      </c>
      <c r="B35187" s="98">
        <v>0.23958333333333334</v>
      </c>
      <c r="C35187" s="107" t="s">
        <v>119</v>
      </c>
      <c r="D35187" s="107">
        <v>30.8</v>
      </c>
      <c r="E35187" s="107">
        <v>7976</v>
      </c>
    </row>
    <row r="35188" spans="1:5" x14ac:dyDescent="0.3">
      <c r="A35188" s="66">
        <v>42200</v>
      </c>
      <c r="B35188" s="98">
        <v>0.25</v>
      </c>
      <c r="C35188" s="107" t="s">
        <v>119</v>
      </c>
      <c r="D35188" s="107">
        <v>31.02</v>
      </c>
      <c r="E35188" s="107">
        <v>8016</v>
      </c>
    </row>
    <row r="35189" spans="1:5" x14ac:dyDescent="0.3">
      <c r="A35189" s="66">
        <v>42200</v>
      </c>
      <c r="B35189" s="98">
        <v>0.26041666666666669</v>
      </c>
      <c r="C35189" s="107" t="s">
        <v>119</v>
      </c>
      <c r="D35189" s="107">
        <v>30.95</v>
      </c>
      <c r="E35189" s="107">
        <v>8009</v>
      </c>
    </row>
    <row r="35190" spans="1:5" x14ac:dyDescent="0.3">
      <c r="A35190" s="66">
        <v>42200</v>
      </c>
      <c r="B35190" s="98">
        <v>0.27083333333333331</v>
      </c>
      <c r="C35190" s="107" t="s">
        <v>119</v>
      </c>
      <c r="D35190" s="107">
        <v>30.9</v>
      </c>
      <c r="E35190" s="107">
        <v>7917</v>
      </c>
    </row>
    <row r="35191" spans="1:5" x14ac:dyDescent="0.3">
      <c r="A35191" s="66">
        <v>42200</v>
      </c>
      <c r="B35191" s="98">
        <v>0.28125</v>
      </c>
      <c r="C35191" s="107" t="s">
        <v>119</v>
      </c>
      <c r="D35191" s="107">
        <v>30.87</v>
      </c>
      <c r="E35191" s="107">
        <v>7764</v>
      </c>
    </row>
    <row r="35192" spans="1:5" x14ac:dyDescent="0.3">
      <c r="A35192" s="66">
        <v>42200</v>
      </c>
      <c r="B35192" s="98">
        <v>0.29166666666666669</v>
      </c>
      <c r="C35192" s="107" t="s">
        <v>119</v>
      </c>
      <c r="D35192" s="107">
        <v>30.85</v>
      </c>
      <c r="E35192" s="107">
        <v>7723</v>
      </c>
    </row>
    <row r="35193" spans="1:5" x14ac:dyDescent="0.3">
      <c r="A35193" s="66">
        <v>42200</v>
      </c>
      <c r="B35193" s="98">
        <v>0.30208333333333331</v>
      </c>
      <c r="C35193" s="107" t="s">
        <v>119</v>
      </c>
      <c r="D35193" s="107">
        <v>30.78</v>
      </c>
      <c r="E35193" s="107">
        <v>7694</v>
      </c>
    </row>
    <row r="35194" spans="1:5" x14ac:dyDescent="0.3">
      <c r="A35194" s="66">
        <v>42200</v>
      </c>
      <c r="B35194" s="98">
        <v>0.3125</v>
      </c>
      <c r="C35194" s="107" t="s">
        <v>119</v>
      </c>
      <c r="D35194" s="107">
        <v>30.82</v>
      </c>
      <c r="E35194" s="107">
        <v>7663</v>
      </c>
    </row>
    <row r="35195" spans="1:5" x14ac:dyDescent="0.3">
      <c r="A35195" s="66">
        <v>42200</v>
      </c>
      <c r="B35195" s="98">
        <v>0.32291666666666669</v>
      </c>
      <c r="C35195" s="107" t="s">
        <v>119</v>
      </c>
      <c r="D35195" s="107">
        <v>30.78</v>
      </c>
      <c r="E35195" s="107">
        <v>7647</v>
      </c>
    </row>
    <row r="35196" spans="1:5" x14ac:dyDescent="0.3">
      <c r="A35196" s="66">
        <v>42200</v>
      </c>
      <c r="B35196" s="98">
        <v>0.33333333333333331</v>
      </c>
      <c r="C35196" s="107" t="s">
        <v>119</v>
      </c>
      <c r="D35196" s="107">
        <v>30.78</v>
      </c>
      <c r="E35196" s="107">
        <v>7695</v>
      </c>
    </row>
    <row r="35197" spans="1:5" x14ac:dyDescent="0.3">
      <c r="A35197" s="66">
        <v>42200</v>
      </c>
      <c r="B35197" s="98">
        <v>0.34375</v>
      </c>
      <c r="C35197" s="107" t="s">
        <v>119</v>
      </c>
      <c r="D35197" s="107">
        <v>30.76</v>
      </c>
      <c r="E35197" s="107">
        <v>7668</v>
      </c>
    </row>
    <row r="35198" spans="1:5" x14ac:dyDescent="0.3">
      <c r="A35198" s="66">
        <v>42200</v>
      </c>
      <c r="B35198" s="98">
        <v>0.35416666666666669</v>
      </c>
      <c r="C35198" s="107" t="s">
        <v>119</v>
      </c>
      <c r="D35198" s="107">
        <v>30.8</v>
      </c>
      <c r="E35198" s="107">
        <v>7714</v>
      </c>
    </row>
    <row r="35199" spans="1:5" x14ac:dyDescent="0.3">
      <c r="A35199" s="66">
        <v>42200</v>
      </c>
      <c r="B35199" s="98">
        <v>0.36458333333333331</v>
      </c>
      <c r="C35199" s="107" t="s">
        <v>119</v>
      </c>
      <c r="D35199" s="107">
        <v>30.79</v>
      </c>
      <c r="E35199" s="107">
        <v>7766</v>
      </c>
    </row>
    <row r="35200" spans="1:5" x14ac:dyDescent="0.3">
      <c r="A35200" s="66">
        <v>42200</v>
      </c>
      <c r="B35200" s="98">
        <v>0.375</v>
      </c>
      <c r="C35200" s="107" t="s">
        <v>119</v>
      </c>
      <c r="D35200" s="107">
        <v>30.76</v>
      </c>
      <c r="E35200" s="107">
        <v>7801</v>
      </c>
    </row>
    <row r="35201" spans="1:5" x14ac:dyDescent="0.3">
      <c r="A35201" s="66">
        <v>42200</v>
      </c>
      <c r="B35201" s="98">
        <v>0.38541666666666669</v>
      </c>
      <c r="C35201" s="107" t="s">
        <v>119</v>
      </c>
      <c r="D35201" s="107">
        <v>30.78</v>
      </c>
      <c r="E35201" s="107">
        <v>7866</v>
      </c>
    </row>
    <row r="35202" spans="1:5" x14ac:dyDescent="0.3">
      <c r="A35202" s="66">
        <v>42200</v>
      </c>
      <c r="B35202" s="98">
        <v>0.39583333333333331</v>
      </c>
      <c r="C35202" s="107" t="s">
        <v>119</v>
      </c>
      <c r="D35202" s="107">
        <v>30.78</v>
      </c>
      <c r="E35202" s="107">
        <v>7982</v>
      </c>
    </row>
    <row r="35203" spans="1:5" x14ac:dyDescent="0.3">
      <c r="A35203" s="66">
        <v>42200</v>
      </c>
      <c r="B35203" s="98">
        <v>0.40625</v>
      </c>
      <c r="C35203" s="107" t="s">
        <v>119</v>
      </c>
      <c r="D35203" s="107">
        <v>30.79</v>
      </c>
      <c r="E35203" s="107">
        <v>8005</v>
      </c>
    </row>
    <row r="35204" spans="1:5" x14ac:dyDescent="0.3">
      <c r="A35204" s="66">
        <v>42200</v>
      </c>
      <c r="B35204" s="98">
        <v>0.41666666666666669</v>
      </c>
      <c r="C35204" s="107" t="s">
        <v>119</v>
      </c>
      <c r="D35204" s="107">
        <v>30.81</v>
      </c>
      <c r="E35204" s="107">
        <v>8054</v>
      </c>
    </row>
    <row r="35205" spans="1:5" x14ac:dyDescent="0.3">
      <c r="A35205" s="66">
        <v>42200</v>
      </c>
      <c r="B35205" s="98">
        <v>0.42708333333333331</v>
      </c>
      <c r="C35205" s="107" t="s">
        <v>119</v>
      </c>
      <c r="D35205" s="107">
        <v>30.83</v>
      </c>
      <c r="E35205" s="107">
        <v>8155</v>
      </c>
    </row>
    <row r="35206" spans="1:5" x14ac:dyDescent="0.3">
      <c r="A35206" s="66">
        <v>42200</v>
      </c>
      <c r="B35206" s="98">
        <v>0.4375</v>
      </c>
      <c r="C35206" s="107" t="s">
        <v>119</v>
      </c>
      <c r="D35206" s="107">
        <v>30.86</v>
      </c>
      <c r="E35206" s="107">
        <v>8347</v>
      </c>
    </row>
    <row r="35207" spans="1:5" x14ac:dyDescent="0.3">
      <c r="A35207" s="66">
        <v>42200</v>
      </c>
      <c r="B35207" s="98">
        <v>0.44791666666666669</v>
      </c>
      <c r="C35207" s="107" t="s">
        <v>119</v>
      </c>
      <c r="D35207" s="107">
        <v>30.86</v>
      </c>
      <c r="E35207" s="107">
        <v>8427</v>
      </c>
    </row>
    <row r="35208" spans="1:5" x14ac:dyDescent="0.3">
      <c r="A35208" s="66">
        <v>42200</v>
      </c>
      <c r="B35208" s="98">
        <v>0.45833333333333331</v>
      </c>
      <c r="C35208" s="107" t="s">
        <v>119</v>
      </c>
      <c r="D35208" s="107">
        <v>30.84</v>
      </c>
      <c r="E35208" s="107">
        <v>8791</v>
      </c>
    </row>
    <row r="35209" spans="1:5" x14ac:dyDescent="0.3">
      <c r="A35209" s="66">
        <v>42200</v>
      </c>
      <c r="B35209" s="98">
        <v>0.46875</v>
      </c>
      <c r="C35209" s="107" t="s">
        <v>119</v>
      </c>
      <c r="D35209" s="107">
        <v>30.81</v>
      </c>
      <c r="E35209" s="107">
        <v>8942</v>
      </c>
    </row>
    <row r="35210" spans="1:5" x14ac:dyDescent="0.3">
      <c r="A35210" s="66">
        <v>42200</v>
      </c>
      <c r="B35210" s="98">
        <v>0.47916666666666669</v>
      </c>
      <c r="C35210" s="107" t="s">
        <v>119</v>
      </c>
      <c r="D35210" s="107">
        <v>30.77</v>
      </c>
      <c r="E35210" s="107">
        <v>8927</v>
      </c>
    </row>
    <row r="35211" spans="1:5" x14ac:dyDescent="0.3">
      <c r="A35211" s="66">
        <v>42200</v>
      </c>
      <c r="B35211" s="98">
        <v>0.48958333333333331</v>
      </c>
      <c r="C35211" s="107" t="s">
        <v>119</v>
      </c>
      <c r="D35211" s="107">
        <v>30.76</v>
      </c>
      <c r="E35211" s="107">
        <v>8969</v>
      </c>
    </row>
    <row r="35212" spans="1:5" x14ac:dyDescent="0.3">
      <c r="A35212" s="66">
        <v>42200</v>
      </c>
      <c r="B35212" s="98">
        <v>0.5</v>
      </c>
      <c r="C35212" s="107" t="s">
        <v>120</v>
      </c>
      <c r="D35212" s="107">
        <v>30.75</v>
      </c>
      <c r="E35212" s="107">
        <v>9065</v>
      </c>
    </row>
    <row r="35213" spans="1:5" x14ac:dyDescent="0.3">
      <c r="A35213" s="66">
        <v>42200</v>
      </c>
      <c r="B35213" s="98">
        <v>0.51041666666666663</v>
      </c>
      <c r="C35213" s="107" t="s">
        <v>120</v>
      </c>
      <c r="D35213" s="107">
        <v>30.73</v>
      </c>
      <c r="E35213" s="107">
        <v>9139</v>
      </c>
    </row>
    <row r="35214" spans="1:5" x14ac:dyDescent="0.3">
      <c r="A35214" s="66">
        <v>42200</v>
      </c>
      <c r="B35214" s="98">
        <v>0.52083333333333337</v>
      </c>
      <c r="C35214" s="107" t="s">
        <v>120</v>
      </c>
      <c r="D35214" s="107">
        <v>30.77</v>
      </c>
      <c r="E35214" s="107">
        <v>9193</v>
      </c>
    </row>
    <row r="35215" spans="1:5" x14ac:dyDescent="0.3">
      <c r="A35215" s="66">
        <v>42200</v>
      </c>
      <c r="B35215" s="98">
        <v>0.53125</v>
      </c>
      <c r="C35215" s="107" t="s">
        <v>120</v>
      </c>
      <c r="D35215" s="107">
        <v>30.77</v>
      </c>
      <c r="E35215" s="107">
        <v>9198</v>
      </c>
    </row>
    <row r="35216" spans="1:5" x14ac:dyDescent="0.3">
      <c r="A35216" s="66">
        <v>42200</v>
      </c>
      <c r="B35216" s="98">
        <v>4.1666666666666664E-2</v>
      </c>
      <c r="C35216" s="107" t="s">
        <v>120</v>
      </c>
      <c r="D35216" s="107">
        <v>30.79</v>
      </c>
      <c r="E35216" s="107">
        <v>9332</v>
      </c>
    </row>
    <row r="35217" spans="1:5" x14ac:dyDescent="0.3">
      <c r="A35217" s="66">
        <v>42200</v>
      </c>
      <c r="B35217" s="98">
        <v>5.2083333333333336E-2</v>
      </c>
      <c r="C35217" s="107" t="s">
        <v>120</v>
      </c>
      <c r="D35217" s="107">
        <v>30.83</v>
      </c>
      <c r="E35217" s="107">
        <v>9331</v>
      </c>
    </row>
    <row r="35218" spans="1:5" x14ac:dyDescent="0.3">
      <c r="A35218" s="66">
        <v>42200</v>
      </c>
      <c r="B35218" s="98">
        <v>6.25E-2</v>
      </c>
      <c r="C35218" s="107" t="s">
        <v>120</v>
      </c>
      <c r="D35218" s="107">
        <v>30.82</v>
      </c>
      <c r="E35218" s="107">
        <v>9346</v>
      </c>
    </row>
    <row r="35219" spans="1:5" x14ac:dyDescent="0.3">
      <c r="A35219" s="66">
        <v>42200</v>
      </c>
      <c r="B35219" s="98">
        <v>7.2916666666666671E-2</v>
      </c>
      <c r="C35219" s="107" t="s">
        <v>120</v>
      </c>
      <c r="D35219" s="107">
        <v>30.77</v>
      </c>
      <c r="E35219" s="107">
        <v>9421</v>
      </c>
    </row>
    <row r="35220" spans="1:5" x14ac:dyDescent="0.3">
      <c r="A35220" s="66">
        <v>42200</v>
      </c>
      <c r="B35220" s="98">
        <v>8.3333333333333329E-2</v>
      </c>
      <c r="C35220" s="107" t="s">
        <v>120</v>
      </c>
      <c r="D35220" s="107">
        <v>30.78</v>
      </c>
      <c r="E35220" s="107">
        <v>9575</v>
      </c>
    </row>
    <row r="35221" spans="1:5" x14ac:dyDescent="0.3">
      <c r="A35221" s="66">
        <v>42200</v>
      </c>
      <c r="B35221" s="98">
        <v>9.375E-2</v>
      </c>
      <c r="C35221" s="107" t="s">
        <v>120</v>
      </c>
      <c r="D35221" s="107">
        <v>30.75</v>
      </c>
      <c r="E35221" s="107">
        <v>9769</v>
      </c>
    </row>
    <row r="35222" spans="1:5" x14ac:dyDescent="0.3">
      <c r="A35222" s="66">
        <v>42200</v>
      </c>
      <c r="B35222" s="98">
        <v>0.10416666666666667</v>
      </c>
      <c r="C35222" s="107" t="s">
        <v>120</v>
      </c>
      <c r="D35222" s="107">
        <v>30.82</v>
      </c>
      <c r="E35222" s="107">
        <v>9861</v>
      </c>
    </row>
    <row r="35223" spans="1:5" x14ac:dyDescent="0.3">
      <c r="A35223" s="66">
        <v>42200</v>
      </c>
      <c r="B35223" s="98">
        <v>0.11458333333333333</v>
      </c>
      <c r="C35223" s="107" t="s">
        <v>120</v>
      </c>
      <c r="D35223" s="107">
        <v>30.7</v>
      </c>
      <c r="E35223" s="107">
        <v>10183</v>
      </c>
    </row>
    <row r="35224" spans="1:5" x14ac:dyDescent="0.3">
      <c r="A35224" s="66">
        <v>42200</v>
      </c>
      <c r="B35224" s="98">
        <v>0.125</v>
      </c>
      <c r="C35224" s="107" t="s">
        <v>120</v>
      </c>
      <c r="D35224" s="107">
        <v>30.67</v>
      </c>
      <c r="E35224" s="107">
        <v>10414</v>
      </c>
    </row>
    <row r="35225" spans="1:5" x14ac:dyDescent="0.3">
      <c r="A35225" s="66">
        <v>42200</v>
      </c>
      <c r="B35225" s="98">
        <v>0.13541666666666666</v>
      </c>
      <c r="C35225" s="107" t="s">
        <v>120</v>
      </c>
      <c r="D35225" s="107">
        <v>30.71</v>
      </c>
      <c r="E35225" s="107">
        <v>10366</v>
      </c>
    </row>
    <row r="35226" spans="1:5" x14ac:dyDescent="0.3">
      <c r="A35226" s="66">
        <v>42200</v>
      </c>
      <c r="B35226" s="98">
        <v>0.14583333333333334</v>
      </c>
      <c r="C35226" s="107" t="s">
        <v>120</v>
      </c>
      <c r="D35226" s="107">
        <v>30.77</v>
      </c>
      <c r="E35226" s="107">
        <v>10314</v>
      </c>
    </row>
    <row r="35227" spans="1:5" x14ac:dyDescent="0.3">
      <c r="A35227" s="66">
        <v>42200</v>
      </c>
      <c r="B35227" s="98">
        <v>0.15625</v>
      </c>
      <c r="C35227" s="107" t="s">
        <v>120</v>
      </c>
      <c r="D35227" s="107">
        <v>30.75</v>
      </c>
      <c r="E35227" s="107">
        <v>10376</v>
      </c>
    </row>
    <row r="35228" spans="1:5" x14ac:dyDescent="0.3">
      <c r="A35228" s="66">
        <v>42200</v>
      </c>
      <c r="B35228" s="98">
        <v>0.16666666666666666</v>
      </c>
      <c r="C35228" s="107" t="s">
        <v>120</v>
      </c>
      <c r="D35228" s="107">
        <v>30.84</v>
      </c>
      <c r="E35228" s="107">
        <v>10358</v>
      </c>
    </row>
    <row r="35229" spans="1:5" x14ac:dyDescent="0.3">
      <c r="A35229" s="66">
        <v>42200</v>
      </c>
      <c r="B35229" s="98">
        <v>0.17708333333333334</v>
      </c>
      <c r="C35229" s="107" t="s">
        <v>120</v>
      </c>
      <c r="D35229" s="107">
        <v>31.2</v>
      </c>
      <c r="E35229" s="107">
        <v>9997</v>
      </c>
    </row>
    <row r="35230" spans="1:5" x14ac:dyDescent="0.3">
      <c r="A35230" s="66">
        <v>42200</v>
      </c>
      <c r="B35230" s="98">
        <v>0.1875</v>
      </c>
      <c r="C35230" s="107" t="s">
        <v>120</v>
      </c>
      <c r="D35230" s="107">
        <v>31.27</v>
      </c>
      <c r="E35230" s="107">
        <v>9702</v>
      </c>
    </row>
    <row r="35231" spans="1:5" x14ac:dyDescent="0.3">
      <c r="A35231" s="66">
        <v>42200</v>
      </c>
      <c r="B35231" s="98">
        <v>0.19791666666666666</v>
      </c>
      <c r="C35231" s="107" t="s">
        <v>120</v>
      </c>
      <c r="D35231" s="107">
        <v>31.45</v>
      </c>
      <c r="E35231" s="107">
        <v>9368</v>
      </c>
    </row>
    <row r="35232" spans="1:5" x14ac:dyDescent="0.3">
      <c r="A35232" s="66">
        <v>42200</v>
      </c>
      <c r="B35232" s="98">
        <v>0.20833333333333334</v>
      </c>
      <c r="C35232" s="107" t="s">
        <v>120</v>
      </c>
      <c r="D35232" s="107">
        <v>31.34</v>
      </c>
      <c r="E35232" s="107">
        <v>9085</v>
      </c>
    </row>
    <row r="35233" spans="1:5" x14ac:dyDescent="0.3">
      <c r="A35233" s="66">
        <v>42200</v>
      </c>
      <c r="B35233" s="98">
        <v>0.21875</v>
      </c>
      <c r="C35233" s="107" t="s">
        <v>120</v>
      </c>
      <c r="D35233" s="107">
        <v>31.23</v>
      </c>
      <c r="E35233" s="107">
        <v>9154</v>
      </c>
    </row>
    <row r="35234" spans="1:5" x14ac:dyDescent="0.3">
      <c r="A35234" s="66">
        <v>42200</v>
      </c>
      <c r="B35234" s="98">
        <v>0.22916666666666666</v>
      </c>
      <c r="C35234" s="107" t="s">
        <v>120</v>
      </c>
      <c r="D35234" s="107">
        <v>31.22</v>
      </c>
      <c r="E35234" s="107">
        <v>9017</v>
      </c>
    </row>
    <row r="35235" spans="1:5" x14ac:dyDescent="0.3">
      <c r="A35235" s="66">
        <v>42200</v>
      </c>
      <c r="B35235" s="98">
        <v>0.23958333333333334</v>
      </c>
      <c r="C35235" s="107" t="s">
        <v>120</v>
      </c>
      <c r="D35235" s="107">
        <v>31.2</v>
      </c>
      <c r="E35235" s="107">
        <v>9009</v>
      </c>
    </row>
    <row r="35236" spans="1:5" x14ac:dyDescent="0.3">
      <c r="A35236" s="66">
        <v>42200</v>
      </c>
      <c r="B35236" s="98">
        <v>0.25</v>
      </c>
      <c r="C35236" s="107" t="s">
        <v>120</v>
      </c>
      <c r="D35236" s="107">
        <v>31.16</v>
      </c>
      <c r="E35236" s="107">
        <v>8964</v>
      </c>
    </row>
    <row r="35237" spans="1:5" x14ac:dyDescent="0.3">
      <c r="A35237" s="66">
        <v>42200</v>
      </c>
      <c r="B35237" s="98">
        <v>0.26041666666666669</v>
      </c>
      <c r="C35237" s="107" t="s">
        <v>120</v>
      </c>
      <c r="D35237" s="107">
        <v>31.15</v>
      </c>
      <c r="E35237" s="107">
        <v>8877</v>
      </c>
    </row>
    <row r="35238" spans="1:5" x14ac:dyDescent="0.3">
      <c r="A35238" s="66">
        <v>42200</v>
      </c>
      <c r="B35238" s="98">
        <v>0.27083333333333331</v>
      </c>
      <c r="C35238" s="107" t="s">
        <v>120</v>
      </c>
      <c r="D35238" s="107">
        <v>31.13</v>
      </c>
      <c r="E35238" s="107">
        <v>8743</v>
      </c>
    </row>
    <row r="35239" spans="1:5" x14ac:dyDescent="0.3">
      <c r="A35239" s="66">
        <v>42200</v>
      </c>
      <c r="B35239" s="98">
        <v>0.28125</v>
      </c>
      <c r="C35239" s="107" t="s">
        <v>120</v>
      </c>
      <c r="D35239" s="107">
        <v>31.04</v>
      </c>
      <c r="E35239" s="107">
        <v>8646</v>
      </c>
    </row>
    <row r="35240" spans="1:5" x14ac:dyDescent="0.3">
      <c r="A35240" s="66">
        <v>42200</v>
      </c>
      <c r="B35240" s="98">
        <v>0.29166666666666669</v>
      </c>
      <c r="C35240" s="107" t="s">
        <v>120</v>
      </c>
      <c r="D35240" s="107">
        <v>31.03</v>
      </c>
      <c r="E35240" s="107">
        <v>8549</v>
      </c>
    </row>
    <row r="35241" spans="1:5" x14ac:dyDescent="0.3">
      <c r="A35241" s="66">
        <v>42200</v>
      </c>
      <c r="B35241" s="98">
        <v>0.30208333333333331</v>
      </c>
      <c r="C35241" s="107" t="s">
        <v>120</v>
      </c>
      <c r="D35241" s="107">
        <v>31.05</v>
      </c>
      <c r="E35241" s="107">
        <v>8474</v>
      </c>
    </row>
    <row r="35242" spans="1:5" x14ac:dyDescent="0.3">
      <c r="A35242" s="66">
        <v>42200</v>
      </c>
      <c r="B35242" s="98">
        <v>0.3125</v>
      </c>
      <c r="C35242" s="107" t="s">
        <v>120</v>
      </c>
      <c r="D35242" s="107">
        <v>31.03</v>
      </c>
      <c r="E35242" s="107">
        <v>8404</v>
      </c>
    </row>
    <row r="35243" spans="1:5" x14ac:dyDescent="0.3">
      <c r="A35243" s="66">
        <v>42200</v>
      </c>
      <c r="B35243" s="98">
        <v>0.32291666666666669</v>
      </c>
      <c r="C35243" s="107" t="s">
        <v>120</v>
      </c>
      <c r="D35243" s="107">
        <v>30.99</v>
      </c>
      <c r="E35243" s="107">
        <v>8334</v>
      </c>
    </row>
    <row r="35244" spans="1:5" x14ac:dyDescent="0.3">
      <c r="A35244" s="66">
        <v>42200</v>
      </c>
      <c r="B35244" s="98">
        <v>0.33333333333333331</v>
      </c>
      <c r="C35244" s="107" t="s">
        <v>120</v>
      </c>
      <c r="D35244" s="107">
        <v>30.94</v>
      </c>
      <c r="E35244" s="107">
        <v>8274</v>
      </c>
    </row>
    <row r="35245" spans="1:5" x14ac:dyDescent="0.3">
      <c r="A35245" s="66">
        <v>42200</v>
      </c>
      <c r="B35245" s="98">
        <v>0.34375</v>
      </c>
      <c r="C35245" s="107" t="s">
        <v>120</v>
      </c>
      <c r="D35245" s="107">
        <v>30.93</v>
      </c>
      <c r="E35245" s="107">
        <v>8239</v>
      </c>
    </row>
    <row r="35246" spans="1:5" x14ac:dyDescent="0.3">
      <c r="A35246" s="66">
        <v>42200</v>
      </c>
      <c r="B35246" s="98">
        <v>0.35416666666666669</v>
      </c>
      <c r="C35246" s="107" t="s">
        <v>120</v>
      </c>
      <c r="D35246" s="107">
        <v>30.96</v>
      </c>
      <c r="E35246" s="107">
        <v>8237</v>
      </c>
    </row>
    <row r="35247" spans="1:5" x14ac:dyDescent="0.3">
      <c r="A35247" s="66">
        <v>42200</v>
      </c>
      <c r="B35247" s="98">
        <v>0.36458333333333331</v>
      </c>
      <c r="C35247" s="107" t="s">
        <v>120</v>
      </c>
      <c r="D35247" s="107">
        <v>30.88</v>
      </c>
      <c r="E35247" s="107">
        <v>8272</v>
      </c>
    </row>
    <row r="35248" spans="1:5" x14ac:dyDescent="0.3">
      <c r="A35248" s="66">
        <v>42200</v>
      </c>
      <c r="B35248" s="98">
        <v>0.375</v>
      </c>
      <c r="C35248" s="107" t="s">
        <v>120</v>
      </c>
      <c r="D35248" s="107">
        <v>30.84</v>
      </c>
      <c r="E35248" s="107">
        <v>8187</v>
      </c>
    </row>
    <row r="35249" spans="1:5" x14ac:dyDescent="0.3">
      <c r="A35249" s="66">
        <v>42200</v>
      </c>
      <c r="B35249" s="98">
        <v>0.38541666666666669</v>
      </c>
      <c r="C35249" s="107" t="s">
        <v>120</v>
      </c>
      <c r="D35249" s="107">
        <v>30.84</v>
      </c>
      <c r="E35249" s="107">
        <v>8109</v>
      </c>
    </row>
    <row r="35250" spans="1:5" x14ac:dyDescent="0.3">
      <c r="A35250" s="66">
        <v>42200</v>
      </c>
      <c r="B35250" s="98">
        <v>0.39583333333333331</v>
      </c>
      <c r="C35250" s="107" t="s">
        <v>120</v>
      </c>
      <c r="D35250" s="107">
        <v>30.7</v>
      </c>
      <c r="E35250" s="107">
        <v>8000</v>
      </c>
    </row>
    <row r="35251" spans="1:5" x14ac:dyDescent="0.3">
      <c r="A35251" s="66">
        <v>42200</v>
      </c>
      <c r="B35251" s="98">
        <v>0.40625</v>
      </c>
      <c r="C35251" s="107" t="s">
        <v>120</v>
      </c>
      <c r="D35251" s="107">
        <v>30.69</v>
      </c>
      <c r="E35251" s="107">
        <v>7913</v>
      </c>
    </row>
    <row r="35252" spans="1:5" x14ac:dyDescent="0.3">
      <c r="A35252" s="66">
        <v>42200</v>
      </c>
      <c r="B35252" s="98">
        <v>0.41666666666666669</v>
      </c>
      <c r="C35252" s="107" t="s">
        <v>120</v>
      </c>
      <c r="D35252" s="107">
        <v>30.53</v>
      </c>
      <c r="E35252" s="107">
        <v>7828</v>
      </c>
    </row>
    <row r="35253" spans="1:5" x14ac:dyDescent="0.3">
      <c r="A35253" s="66">
        <v>42200</v>
      </c>
      <c r="B35253" s="98">
        <v>0.42708333333333331</v>
      </c>
      <c r="C35253" s="107" t="s">
        <v>120</v>
      </c>
      <c r="D35253" s="107">
        <v>30.52</v>
      </c>
      <c r="E35253" s="107">
        <v>7712</v>
      </c>
    </row>
    <row r="35254" spans="1:5" x14ac:dyDescent="0.3">
      <c r="A35254" s="66">
        <v>42200</v>
      </c>
      <c r="B35254" s="98">
        <v>0.4375</v>
      </c>
      <c r="C35254" s="107" t="s">
        <v>120</v>
      </c>
      <c r="D35254" s="107">
        <v>30.52</v>
      </c>
      <c r="E35254" s="107">
        <v>7640</v>
      </c>
    </row>
    <row r="35255" spans="1:5" x14ac:dyDescent="0.3">
      <c r="A35255" s="66">
        <v>42200</v>
      </c>
      <c r="B35255" s="98">
        <v>0.44791666666666669</v>
      </c>
      <c r="C35255" s="107" t="s">
        <v>120</v>
      </c>
      <c r="D35255" s="107">
        <v>30.48</v>
      </c>
      <c r="E35255" s="107">
        <v>7618</v>
      </c>
    </row>
    <row r="35256" spans="1:5" x14ac:dyDescent="0.3">
      <c r="A35256" s="66">
        <v>42200</v>
      </c>
      <c r="B35256" s="98">
        <v>0.45833333333333331</v>
      </c>
      <c r="C35256" s="107" t="s">
        <v>120</v>
      </c>
      <c r="D35256" s="107">
        <v>30.47</v>
      </c>
      <c r="E35256" s="107">
        <v>7582</v>
      </c>
    </row>
    <row r="35257" spans="1:5" x14ac:dyDescent="0.3">
      <c r="A35257" s="66">
        <v>42200</v>
      </c>
      <c r="B35257" s="98">
        <v>0.46875</v>
      </c>
      <c r="C35257" s="107" t="s">
        <v>120</v>
      </c>
      <c r="D35257" s="107">
        <v>30.44</v>
      </c>
      <c r="E35257" s="107">
        <v>7565</v>
      </c>
    </row>
    <row r="35258" spans="1:5" x14ac:dyDescent="0.3">
      <c r="A35258" s="66">
        <v>42200</v>
      </c>
      <c r="B35258" s="98">
        <v>0.47916666666666669</v>
      </c>
      <c r="C35258" s="107" t="s">
        <v>120</v>
      </c>
      <c r="D35258" s="107">
        <v>30.41</v>
      </c>
      <c r="E35258" s="107">
        <v>7565</v>
      </c>
    </row>
    <row r="35259" spans="1:5" x14ac:dyDescent="0.3">
      <c r="A35259" s="66">
        <v>42200</v>
      </c>
      <c r="B35259" s="98">
        <v>0.48958333333333331</v>
      </c>
      <c r="C35259" s="107" t="s">
        <v>120</v>
      </c>
      <c r="D35259" s="107">
        <v>30.35</v>
      </c>
      <c r="E35259" s="107">
        <v>7579</v>
      </c>
    </row>
    <row r="35260" spans="1:5" x14ac:dyDescent="0.3">
      <c r="A35260" s="66">
        <v>42201</v>
      </c>
      <c r="B35260" s="98">
        <v>0.5</v>
      </c>
      <c r="C35260" s="107" t="s">
        <v>119</v>
      </c>
      <c r="D35260" s="107">
        <v>30.38</v>
      </c>
      <c r="E35260" s="107">
        <v>7286</v>
      </c>
    </row>
    <row r="35261" spans="1:5" x14ac:dyDescent="0.3">
      <c r="A35261" s="66">
        <v>42201</v>
      </c>
      <c r="B35261" s="98">
        <v>0.51041666666666663</v>
      </c>
      <c r="C35261" s="107" t="s">
        <v>119</v>
      </c>
      <c r="D35261" s="107">
        <v>30.39</v>
      </c>
      <c r="E35261" s="107">
        <v>7091</v>
      </c>
    </row>
    <row r="35262" spans="1:5" x14ac:dyDescent="0.3">
      <c r="A35262" s="66">
        <v>42201</v>
      </c>
      <c r="B35262" s="98">
        <v>0.52083333333333337</v>
      </c>
      <c r="C35262" s="107" t="s">
        <v>119</v>
      </c>
      <c r="D35262" s="107">
        <v>30.48</v>
      </c>
      <c r="E35262" s="107">
        <v>7062</v>
      </c>
    </row>
    <row r="35263" spans="1:5" x14ac:dyDescent="0.3">
      <c r="A35263" s="66">
        <v>42201</v>
      </c>
      <c r="B35263" s="98">
        <v>0.53125</v>
      </c>
      <c r="C35263" s="107" t="s">
        <v>119</v>
      </c>
      <c r="D35263" s="107">
        <v>30.46</v>
      </c>
      <c r="E35263" s="107">
        <v>7038</v>
      </c>
    </row>
    <row r="35264" spans="1:5" x14ac:dyDescent="0.3">
      <c r="A35264" s="66">
        <v>42201</v>
      </c>
      <c r="B35264" s="98">
        <v>4.1666666666666664E-2</v>
      </c>
      <c r="C35264" s="107" t="s">
        <v>119</v>
      </c>
      <c r="D35264" s="107">
        <v>30.41</v>
      </c>
      <c r="E35264" s="107">
        <v>7124</v>
      </c>
    </row>
    <row r="35265" spans="1:5" x14ac:dyDescent="0.3">
      <c r="A35265" s="66">
        <v>42201</v>
      </c>
      <c r="B35265" s="98">
        <v>5.2083333333333336E-2</v>
      </c>
      <c r="C35265" s="107" t="s">
        <v>119</v>
      </c>
      <c r="D35265" s="107">
        <v>30.39</v>
      </c>
      <c r="E35265" s="107">
        <v>7165</v>
      </c>
    </row>
    <row r="35266" spans="1:5" x14ac:dyDescent="0.3">
      <c r="A35266" s="66">
        <v>42201</v>
      </c>
      <c r="B35266" s="98">
        <v>6.25E-2</v>
      </c>
      <c r="C35266" s="107" t="s">
        <v>119</v>
      </c>
      <c r="D35266" s="107">
        <v>30.38</v>
      </c>
      <c r="E35266" s="107">
        <v>7242</v>
      </c>
    </row>
    <row r="35267" spans="1:5" x14ac:dyDescent="0.3">
      <c r="A35267" s="66">
        <v>42201</v>
      </c>
      <c r="B35267" s="98">
        <v>7.2916666666666671E-2</v>
      </c>
      <c r="C35267" s="107" t="s">
        <v>119</v>
      </c>
      <c r="D35267" s="107">
        <v>30.37</v>
      </c>
      <c r="E35267" s="107">
        <v>7332</v>
      </c>
    </row>
    <row r="35268" spans="1:5" x14ac:dyDescent="0.3">
      <c r="A35268" s="66">
        <v>42201</v>
      </c>
      <c r="B35268" s="98">
        <v>8.3333333333333329E-2</v>
      </c>
      <c r="C35268" s="107" t="s">
        <v>119</v>
      </c>
      <c r="D35268" s="107">
        <v>30.39</v>
      </c>
      <c r="E35268" s="107">
        <v>7409</v>
      </c>
    </row>
    <row r="35269" spans="1:5" x14ac:dyDescent="0.3">
      <c r="A35269" s="66">
        <v>42201</v>
      </c>
      <c r="B35269" s="98">
        <v>9.375E-2</v>
      </c>
      <c r="C35269" s="107" t="s">
        <v>119</v>
      </c>
      <c r="D35269" s="107">
        <v>30.42</v>
      </c>
      <c r="E35269" s="107">
        <v>7554</v>
      </c>
    </row>
    <row r="35270" spans="1:5" x14ac:dyDescent="0.3">
      <c r="A35270" s="66">
        <v>42201</v>
      </c>
      <c r="B35270" s="98">
        <v>0.10416666666666667</v>
      </c>
      <c r="C35270" s="107" t="s">
        <v>119</v>
      </c>
      <c r="D35270" s="107">
        <v>30.37</v>
      </c>
      <c r="E35270" s="107">
        <v>7648</v>
      </c>
    </row>
    <row r="35271" spans="1:5" x14ac:dyDescent="0.3">
      <c r="A35271" s="66">
        <v>42201</v>
      </c>
      <c r="B35271" s="98">
        <v>0.11458333333333333</v>
      </c>
      <c r="C35271" s="107" t="s">
        <v>119</v>
      </c>
      <c r="D35271" s="107">
        <v>30.39</v>
      </c>
      <c r="E35271" s="107">
        <v>7778</v>
      </c>
    </row>
    <row r="35272" spans="1:5" x14ac:dyDescent="0.3">
      <c r="A35272" s="66">
        <v>42201</v>
      </c>
      <c r="B35272" s="98">
        <v>0.125</v>
      </c>
      <c r="C35272" s="107" t="s">
        <v>119</v>
      </c>
      <c r="D35272" s="107">
        <v>30.38</v>
      </c>
      <c r="E35272" s="107">
        <v>7915</v>
      </c>
    </row>
    <row r="35273" spans="1:5" x14ac:dyDescent="0.3">
      <c r="A35273" s="66">
        <v>42201</v>
      </c>
      <c r="B35273" s="98">
        <v>0.13541666666666666</v>
      </c>
      <c r="C35273" s="107" t="s">
        <v>119</v>
      </c>
      <c r="D35273" s="107">
        <v>30.34</v>
      </c>
      <c r="E35273" s="107">
        <v>8006</v>
      </c>
    </row>
    <row r="35274" spans="1:5" x14ac:dyDescent="0.3">
      <c r="A35274" s="66">
        <v>42201</v>
      </c>
      <c r="B35274" s="98">
        <v>0.14583333333333334</v>
      </c>
      <c r="C35274" s="107" t="s">
        <v>119</v>
      </c>
      <c r="D35274" s="107">
        <v>30.29</v>
      </c>
      <c r="E35274" s="107">
        <v>8061</v>
      </c>
    </row>
    <row r="35275" spans="1:5" x14ac:dyDescent="0.3">
      <c r="A35275" s="66">
        <v>42201</v>
      </c>
      <c r="B35275" s="98">
        <v>0.15625</v>
      </c>
      <c r="C35275" s="107" t="s">
        <v>119</v>
      </c>
      <c r="D35275" s="107">
        <v>30.27</v>
      </c>
      <c r="E35275" s="107">
        <v>8156</v>
      </c>
    </row>
    <row r="35276" spans="1:5" x14ac:dyDescent="0.3">
      <c r="A35276" s="66">
        <v>42201</v>
      </c>
      <c r="B35276" s="98">
        <v>0.16666666666666666</v>
      </c>
      <c r="C35276" s="107" t="s">
        <v>119</v>
      </c>
      <c r="D35276" s="107">
        <v>30.17</v>
      </c>
      <c r="E35276" s="107">
        <v>8236</v>
      </c>
    </row>
    <row r="35277" spans="1:5" x14ac:dyDescent="0.3">
      <c r="A35277" s="66">
        <v>42201</v>
      </c>
      <c r="B35277" s="98">
        <v>0.17708333333333334</v>
      </c>
      <c r="C35277" s="107" t="s">
        <v>119</v>
      </c>
      <c r="D35277" s="107">
        <v>30.18</v>
      </c>
      <c r="E35277" s="107">
        <v>8385</v>
      </c>
    </row>
    <row r="35278" spans="1:5" x14ac:dyDescent="0.3">
      <c r="A35278" s="66">
        <v>42201</v>
      </c>
      <c r="B35278" s="98">
        <v>0.1875</v>
      </c>
      <c r="C35278" s="107" t="s">
        <v>119</v>
      </c>
      <c r="D35278" s="107">
        <v>30.1</v>
      </c>
      <c r="E35278" s="107">
        <v>8307</v>
      </c>
    </row>
    <row r="35279" spans="1:5" x14ac:dyDescent="0.3">
      <c r="A35279" s="66">
        <v>42201</v>
      </c>
      <c r="B35279" s="98">
        <v>0.19791666666666666</v>
      </c>
      <c r="C35279" s="107" t="s">
        <v>119</v>
      </c>
      <c r="D35279" s="107">
        <v>30.17</v>
      </c>
      <c r="E35279" s="107">
        <v>8604</v>
      </c>
    </row>
    <row r="35280" spans="1:5" x14ac:dyDescent="0.3">
      <c r="A35280" s="66">
        <v>42201</v>
      </c>
      <c r="B35280" s="98">
        <v>0.20833333333333334</v>
      </c>
      <c r="C35280" s="107" t="s">
        <v>119</v>
      </c>
      <c r="D35280" s="107">
        <v>30.07</v>
      </c>
      <c r="E35280" s="107">
        <v>8518</v>
      </c>
    </row>
    <row r="35281" spans="1:5" x14ac:dyDescent="0.3">
      <c r="A35281" s="66">
        <v>42201</v>
      </c>
      <c r="B35281" s="98">
        <v>0.21875</v>
      </c>
      <c r="C35281" s="107" t="s">
        <v>119</v>
      </c>
      <c r="D35281" s="107">
        <v>29.97</v>
      </c>
      <c r="E35281" s="107">
        <v>8306</v>
      </c>
    </row>
    <row r="35282" spans="1:5" x14ac:dyDescent="0.3">
      <c r="A35282" s="66">
        <v>42201</v>
      </c>
      <c r="B35282" s="98">
        <v>0.22916666666666666</v>
      </c>
      <c r="C35282" s="107" t="s">
        <v>119</v>
      </c>
      <c r="D35282" s="107">
        <v>30.11</v>
      </c>
      <c r="E35282" s="107">
        <v>8505</v>
      </c>
    </row>
    <row r="35283" spans="1:5" x14ac:dyDescent="0.3">
      <c r="A35283" s="66">
        <v>42201</v>
      </c>
      <c r="B35283" s="98">
        <v>0.23958333333333334</v>
      </c>
      <c r="C35283" s="107" t="s">
        <v>119</v>
      </c>
      <c r="D35283" s="107">
        <v>30.02</v>
      </c>
      <c r="E35283" s="107">
        <v>8351</v>
      </c>
    </row>
    <row r="35284" spans="1:5" x14ac:dyDescent="0.3">
      <c r="A35284" s="66">
        <v>42201</v>
      </c>
      <c r="B35284" s="98">
        <v>0.25</v>
      </c>
      <c r="C35284" s="107" t="s">
        <v>119</v>
      </c>
      <c r="D35284" s="107">
        <v>30</v>
      </c>
      <c r="E35284" s="107">
        <v>8344</v>
      </c>
    </row>
    <row r="35285" spans="1:5" x14ac:dyDescent="0.3">
      <c r="A35285" s="66">
        <v>42201</v>
      </c>
      <c r="B35285" s="98">
        <v>0.26041666666666669</v>
      </c>
      <c r="C35285" s="107" t="s">
        <v>119</v>
      </c>
      <c r="D35285" s="107">
        <v>29.71</v>
      </c>
      <c r="E35285" s="107">
        <v>8197</v>
      </c>
    </row>
    <row r="35286" spans="1:5" x14ac:dyDescent="0.3">
      <c r="A35286" s="66">
        <v>42201</v>
      </c>
      <c r="B35286" s="98">
        <v>0.27083333333333331</v>
      </c>
      <c r="C35286" s="107" t="s">
        <v>119</v>
      </c>
      <c r="D35286" s="107">
        <v>29.96</v>
      </c>
      <c r="E35286" s="107">
        <v>8061</v>
      </c>
    </row>
    <row r="35287" spans="1:5" x14ac:dyDescent="0.3">
      <c r="A35287" s="66">
        <v>42201</v>
      </c>
      <c r="B35287" s="98">
        <v>0.28125</v>
      </c>
      <c r="C35287" s="107" t="s">
        <v>119</v>
      </c>
      <c r="D35287" s="107">
        <v>29.98</v>
      </c>
      <c r="E35287" s="107">
        <v>8093</v>
      </c>
    </row>
    <row r="35288" spans="1:5" x14ac:dyDescent="0.3">
      <c r="A35288" s="66">
        <v>42201</v>
      </c>
      <c r="B35288" s="98">
        <v>0.29166666666666669</v>
      </c>
      <c r="C35288" s="107" t="s">
        <v>119</v>
      </c>
      <c r="D35288" s="107">
        <v>29.88</v>
      </c>
      <c r="E35288" s="107">
        <v>7940</v>
      </c>
    </row>
    <row r="35289" spans="1:5" x14ac:dyDescent="0.3">
      <c r="A35289" s="66">
        <v>42201</v>
      </c>
      <c r="B35289" s="98">
        <v>0.30208333333333331</v>
      </c>
      <c r="C35289" s="107" t="s">
        <v>119</v>
      </c>
      <c r="D35289" s="107">
        <v>29.85</v>
      </c>
      <c r="E35289" s="107">
        <v>7787</v>
      </c>
    </row>
    <row r="35290" spans="1:5" x14ac:dyDescent="0.3">
      <c r="A35290" s="66">
        <v>42201</v>
      </c>
      <c r="B35290" s="98">
        <v>0.3125</v>
      </c>
      <c r="C35290" s="107" t="s">
        <v>119</v>
      </c>
      <c r="D35290" s="107">
        <v>29.75</v>
      </c>
      <c r="E35290" s="107">
        <v>7677</v>
      </c>
    </row>
    <row r="35291" spans="1:5" x14ac:dyDescent="0.3">
      <c r="A35291" s="66">
        <v>42201</v>
      </c>
      <c r="B35291" s="98">
        <v>0.32291666666666669</v>
      </c>
      <c r="C35291" s="107" t="s">
        <v>119</v>
      </c>
      <c r="D35291" s="107">
        <v>29.67</v>
      </c>
      <c r="E35291" s="107">
        <v>7498</v>
      </c>
    </row>
    <row r="35292" spans="1:5" x14ac:dyDescent="0.3">
      <c r="A35292" s="66">
        <v>42201</v>
      </c>
      <c r="B35292" s="98">
        <v>0.33333333333333331</v>
      </c>
      <c r="C35292" s="107" t="s">
        <v>119</v>
      </c>
      <c r="D35292" s="107">
        <v>29.62</v>
      </c>
      <c r="E35292" s="107">
        <v>7464</v>
      </c>
    </row>
    <row r="35293" spans="1:5" x14ac:dyDescent="0.3">
      <c r="A35293" s="66">
        <v>42201</v>
      </c>
      <c r="B35293" s="98">
        <v>0.34375</v>
      </c>
      <c r="C35293" s="107" t="s">
        <v>119</v>
      </c>
      <c r="D35293" s="107">
        <v>29.62</v>
      </c>
      <c r="E35293" s="107">
        <v>7436</v>
      </c>
    </row>
    <row r="35294" spans="1:5" x14ac:dyDescent="0.3">
      <c r="A35294" s="66">
        <v>42201</v>
      </c>
      <c r="B35294" s="98">
        <v>0.35416666666666669</v>
      </c>
      <c r="C35294" s="107" t="s">
        <v>119</v>
      </c>
      <c r="D35294" s="107">
        <v>29.61</v>
      </c>
      <c r="E35294" s="107">
        <v>7435</v>
      </c>
    </row>
    <row r="35295" spans="1:5" x14ac:dyDescent="0.3">
      <c r="A35295" s="66">
        <v>42201</v>
      </c>
      <c r="B35295" s="98">
        <v>0.36458333333333331</v>
      </c>
      <c r="C35295" s="107" t="s">
        <v>119</v>
      </c>
      <c r="D35295" s="107">
        <v>29.61</v>
      </c>
      <c r="E35295" s="107">
        <v>7413</v>
      </c>
    </row>
    <row r="35296" spans="1:5" x14ac:dyDescent="0.3">
      <c r="A35296" s="66">
        <v>42201</v>
      </c>
      <c r="B35296" s="98">
        <v>0.375</v>
      </c>
      <c r="C35296" s="107" t="s">
        <v>119</v>
      </c>
      <c r="D35296" s="107">
        <v>29.57</v>
      </c>
      <c r="E35296" s="107">
        <v>7216</v>
      </c>
    </row>
    <row r="35297" spans="1:5" x14ac:dyDescent="0.3">
      <c r="A35297" s="66">
        <v>42201</v>
      </c>
      <c r="B35297" s="98">
        <v>0.38541666666666669</v>
      </c>
      <c r="C35297" s="107" t="s">
        <v>119</v>
      </c>
      <c r="D35297" s="107">
        <v>29.59</v>
      </c>
      <c r="E35297" s="107">
        <v>7013</v>
      </c>
    </row>
    <row r="35298" spans="1:5" x14ac:dyDescent="0.3">
      <c r="A35298" s="66">
        <v>42201</v>
      </c>
      <c r="B35298" s="98">
        <v>0.39583333333333331</v>
      </c>
      <c r="C35298" s="107" t="s">
        <v>119</v>
      </c>
      <c r="D35298" s="107">
        <v>29.61</v>
      </c>
      <c r="E35298" s="107">
        <v>6899</v>
      </c>
    </row>
    <row r="35299" spans="1:5" x14ac:dyDescent="0.3">
      <c r="A35299" s="66">
        <v>42201</v>
      </c>
      <c r="B35299" s="98">
        <v>0.40625</v>
      </c>
      <c r="C35299" s="107" t="s">
        <v>119</v>
      </c>
      <c r="D35299" s="107">
        <v>29.65</v>
      </c>
      <c r="E35299" s="107">
        <v>6771</v>
      </c>
    </row>
    <row r="35300" spans="1:5" x14ac:dyDescent="0.3">
      <c r="A35300" s="66">
        <v>42201</v>
      </c>
      <c r="B35300" s="98">
        <v>0.41666666666666669</v>
      </c>
      <c r="C35300" s="107" t="s">
        <v>119</v>
      </c>
      <c r="D35300" s="107">
        <v>29.71</v>
      </c>
      <c r="E35300" s="107">
        <v>6642</v>
      </c>
    </row>
    <row r="35301" spans="1:5" x14ac:dyDescent="0.3">
      <c r="A35301" s="66">
        <v>42201</v>
      </c>
      <c r="B35301" s="98">
        <v>0.42708333333333331</v>
      </c>
      <c r="C35301" s="107" t="s">
        <v>119</v>
      </c>
      <c r="D35301" s="107">
        <v>29.8</v>
      </c>
      <c r="E35301" s="107">
        <v>6781</v>
      </c>
    </row>
    <row r="35302" spans="1:5" x14ac:dyDescent="0.3">
      <c r="A35302" s="66">
        <v>42201</v>
      </c>
      <c r="B35302" s="98">
        <v>0.4375</v>
      </c>
      <c r="C35302" s="107" t="s">
        <v>119</v>
      </c>
      <c r="D35302" s="107">
        <v>29.79</v>
      </c>
      <c r="E35302" s="107">
        <v>6921</v>
      </c>
    </row>
    <row r="35303" spans="1:5" x14ac:dyDescent="0.3">
      <c r="A35303" s="66">
        <v>42201</v>
      </c>
      <c r="B35303" s="98">
        <v>0.44791666666666669</v>
      </c>
      <c r="C35303" s="107" t="s">
        <v>119</v>
      </c>
      <c r="D35303" s="107">
        <v>29.82</v>
      </c>
      <c r="E35303" s="107">
        <v>6930</v>
      </c>
    </row>
    <row r="35304" spans="1:5" x14ac:dyDescent="0.3">
      <c r="A35304" s="66">
        <v>42201</v>
      </c>
      <c r="B35304" s="98">
        <v>0.45833333333333331</v>
      </c>
      <c r="C35304" s="107" t="s">
        <v>119</v>
      </c>
      <c r="D35304" s="107">
        <v>29.85</v>
      </c>
      <c r="E35304" s="107">
        <v>7083</v>
      </c>
    </row>
    <row r="35305" spans="1:5" x14ac:dyDescent="0.3">
      <c r="A35305" s="66">
        <v>42201</v>
      </c>
      <c r="B35305" s="98">
        <v>0.46875</v>
      </c>
      <c r="C35305" s="107" t="s">
        <v>119</v>
      </c>
      <c r="D35305" s="107">
        <v>29.86</v>
      </c>
      <c r="E35305" s="107">
        <v>7190</v>
      </c>
    </row>
    <row r="35306" spans="1:5" x14ac:dyDescent="0.3">
      <c r="A35306" s="66">
        <v>42201</v>
      </c>
      <c r="B35306" s="98">
        <v>0.47916666666666669</v>
      </c>
      <c r="C35306" s="107" t="s">
        <v>119</v>
      </c>
      <c r="D35306" s="107">
        <v>29.88</v>
      </c>
      <c r="E35306" s="107">
        <v>7322</v>
      </c>
    </row>
    <row r="35307" spans="1:5" x14ac:dyDescent="0.3">
      <c r="A35307" s="66">
        <v>42201</v>
      </c>
      <c r="B35307" s="98">
        <v>0.48958333333333331</v>
      </c>
      <c r="C35307" s="107" t="s">
        <v>119</v>
      </c>
      <c r="D35307" s="107">
        <v>29.91</v>
      </c>
      <c r="E35307" s="107">
        <v>7394</v>
      </c>
    </row>
    <row r="35308" spans="1:5" x14ac:dyDescent="0.3">
      <c r="A35308" s="66">
        <v>42201</v>
      </c>
      <c r="B35308" s="98">
        <v>0.5</v>
      </c>
      <c r="C35308" s="107" t="s">
        <v>120</v>
      </c>
      <c r="D35308" s="107">
        <v>29.96</v>
      </c>
      <c r="E35308" s="107">
        <v>7603</v>
      </c>
    </row>
    <row r="35309" spans="1:5" x14ac:dyDescent="0.3">
      <c r="A35309" s="66">
        <v>42201</v>
      </c>
      <c r="B35309" s="98">
        <v>0.51041666666666663</v>
      </c>
      <c r="C35309" s="107" t="s">
        <v>120</v>
      </c>
      <c r="D35309" s="107">
        <v>29.99</v>
      </c>
      <c r="E35309" s="107">
        <v>7882</v>
      </c>
    </row>
    <row r="35310" spans="1:5" x14ac:dyDescent="0.3">
      <c r="A35310" s="66">
        <v>42201</v>
      </c>
      <c r="B35310" s="98">
        <v>0.52083333333333337</v>
      </c>
      <c r="C35310" s="107" t="s">
        <v>120</v>
      </c>
      <c r="D35310" s="107">
        <v>29.99</v>
      </c>
      <c r="E35310" s="107">
        <v>8025</v>
      </c>
    </row>
    <row r="35311" spans="1:5" x14ac:dyDescent="0.3">
      <c r="A35311" s="66">
        <v>42201</v>
      </c>
      <c r="B35311" s="98">
        <v>0.53125</v>
      </c>
      <c r="C35311" s="107" t="s">
        <v>120</v>
      </c>
      <c r="D35311" s="107">
        <v>29.91</v>
      </c>
      <c r="E35311" s="107">
        <v>8065</v>
      </c>
    </row>
    <row r="35312" spans="1:5" x14ac:dyDescent="0.3">
      <c r="A35312" s="66">
        <v>42201</v>
      </c>
      <c r="B35312" s="98">
        <v>4.1666666666666664E-2</v>
      </c>
      <c r="C35312" s="107" t="s">
        <v>120</v>
      </c>
      <c r="D35312" s="107">
        <v>29.84</v>
      </c>
      <c r="E35312" s="107">
        <v>8031</v>
      </c>
    </row>
    <row r="35313" spans="1:5" x14ac:dyDescent="0.3">
      <c r="A35313" s="66">
        <v>42201</v>
      </c>
      <c r="B35313" s="98">
        <v>5.2083333333333336E-2</v>
      </c>
      <c r="C35313" s="107" t="s">
        <v>120</v>
      </c>
      <c r="D35313" s="107">
        <v>29.86</v>
      </c>
      <c r="E35313" s="107">
        <v>8015</v>
      </c>
    </row>
    <row r="35314" spans="1:5" x14ac:dyDescent="0.3">
      <c r="A35314" s="66">
        <v>42201</v>
      </c>
      <c r="B35314" s="98">
        <v>6.25E-2</v>
      </c>
      <c r="C35314" s="107" t="s">
        <v>120</v>
      </c>
      <c r="D35314" s="107">
        <v>29.89</v>
      </c>
      <c r="E35314" s="107">
        <v>8219</v>
      </c>
    </row>
    <row r="35315" spans="1:5" x14ac:dyDescent="0.3">
      <c r="A35315" s="66">
        <v>42201</v>
      </c>
      <c r="B35315" s="98">
        <v>7.2916666666666671E-2</v>
      </c>
      <c r="C35315" s="107" t="s">
        <v>120</v>
      </c>
      <c r="D35315" s="107">
        <v>29.9</v>
      </c>
      <c r="E35315" s="107">
        <v>8511</v>
      </c>
    </row>
    <row r="35316" spans="1:5" x14ac:dyDescent="0.3">
      <c r="A35316" s="66">
        <v>42201</v>
      </c>
      <c r="B35316" s="98">
        <v>8.3333333333333329E-2</v>
      </c>
      <c r="C35316" s="107" t="s">
        <v>120</v>
      </c>
      <c r="D35316" s="107">
        <v>29.8</v>
      </c>
      <c r="E35316" s="107">
        <v>8385</v>
      </c>
    </row>
    <row r="35317" spans="1:5" x14ac:dyDescent="0.3">
      <c r="A35317" s="66">
        <v>42201</v>
      </c>
      <c r="B35317" s="98">
        <v>9.375E-2</v>
      </c>
      <c r="C35317" s="107" t="s">
        <v>120</v>
      </c>
      <c r="D35317" s="107">
        <v>29.8</v>
      </c>
      <c r="E35317" s="107">
        <v>8155</v>
      </c>
    </row>
    <row r="35318" spans="1:5" x14ac:dyDescent="0.3">
      <c r="A35318" s="66">
        <v>42201</v>
      </c>
      <c r="B35318" s="98">
        <v>0.10416666666666667</v>
      </c>
      <c r="C35318" s="107" t="s">
        <v>120</v>
      </c>
      <c r="D35318" s="107">
        <v>29.82</v>
      </c>
      <c r="E35318" s="107">
        <v>8215</v>
      </c>
    </row>
    <row r="35319" spans="1:5" x14ac:dyDescent="0.3">
      <c r="A35319" s="66">
        <v>42201</v>
      </c>
      <c r="B35319" s="98">
        <v>0.11458333333333333</v>
      </c>
      <c r="C35319" s="107" t="s">
        <v>120</v>
      </c>
      <c r="D35319" s="107">
        <v>29.81</v>
      </c>
      <c r="E35319" s="107">
        <v>8706</v>
      </c>
    </row>
    <row r="35320" spans="1:5" x14ac:dyDescent="0.3">
      <c r="A35320" s="66">
        <v>42201</v>
      </c>
      <c r="B35320" s="98">
        <v>0.125</v>
      </c>
      <c r="C35320" s="107" t="s">
        <v>120</v>
      </c>
      <c r="D35320" s="107">
        <v>29.81</v>
      </c>
      <c r="E35320" s="107">
        <v>9006</v>
      </c>
    </row>
    <row r="35321" spans="1:5" x14ac:dyDescent="0.3">
      <c r="A35321" s="66">
        <v>42201</v>
      </c>
      <c r="B35321" s="98">
        <v>0.13541666666666666</v>
      </c>
      <c r="C35321" s="107" t="s">
        <v>120</v>
      </c>
      <c r="D35321" s="107">
        <v>29.8</v>
      </c>
      <c r="E35321" s="107">
        <v>9025</v>
      </c>
    </row>
    <row r="35322" spans="1:5" x14ac:dyDescent="0.3">
      <c r="A35322" s="66">
        <v>42201</v>
      </c>
      <c r="B35322" s="98">
        <v>0.14583333333333334</v>
      </c>
      <c r="C35322" s="107" t="s">
        <v>120</v>
      </c>
      <c r="D35322" s="107">
        <v>29.81</v>
      </c>
      <c r="E35322" s="107">
        <v>9109</v>
      </c>
    </row>
    <row r="35323" spans="1:5" x14ac:dyDescent="0.3">
      <c r="A35323" s="66">
        <v>42201</v>
      </c>
      <c r="B35323" s="98">
        <v>0.15625</v>
      </c>
      <c r="C35323" s="107" t="s">
        <v>120</v>
      </c>
      <c r="D35323" s="107">
        <v>29.89</v>
      </c>
      <c r="E35323" s="107">
        <v>9144</v>
      </c>
    </row>
    <row r="35324" spans="1:5" x14ac:dyDescent="0.3">
      <c r="A35324" s="66">
        <v>42201</v>
      </c>
      <c r="B35324" s="98">
        <v>0.16666666666666666</v>
      </c>
      <c r="C35324" s="107" t="s">
        <v>120</v>
      </c>
      <c r="D35324" s="107">
        <v>29.87</v>
      </c>
      <c r="E35324" s="107">
        <v>9254</v>
      </c>
    </row>
    <row r="35325" spans="1:5" x14ac:dyDescent="0.3">
      <c r="A35325" s="66">
        <v>42201</v>
      </c>
      <c r="B35325" s="98">
        <v>0.17708333333333334</v>
      </c>
      <c r="C35325" s="107" t="s">
        <v>120</v>
      </c>
      <c r="D35325" s="107">
        <v>29.82</v>
      </c>
      <c r="E35325" s="107">
        <v>9586</v>
      </c>
    </row>
    <row r="35326" spans="1:5" x14ac:dyDescent="0.3">
      <c r="A35326" s="66">
        <v>42201</v>
      </c>
      <c r="B35326" s="98">
        <v>0.1875</v>
      </c>
      <c r="C35326" s="107" t="s">
        <v>120</v>
      </c>
      <c r="D35326" s="107">
        <v>29.81</v>
      </c>
      <c r="E35326" s="107">
        <v>9681</v>
      </c>
    </row>
    <row r="35327" spans="1:5" x14ac:dyDescent="0.3">
      <c r="A35327" s="66">
        <v>42201</v>
      </c>
      <c r="B35327" s="98">
        <v>0.19791666666666666</v>
      </c>
      <c r="C35327" s="107" t="s">
        <v>120</v>
      </c>
      <c r="D35327" s="107">
        <v>29.89</v>
      </c>
      <c r="E35327" s="107">
        <v>9198</v>
      </c>
    </row>
    <row r="35328" spans="1:5" x14ac:dyDescent="0.3">
      <c r="A35328" s="66">
        <v>42201</v>
      </c>
      <c r="B35328" s="98">
        <v>0.20833333333333334</v>
      </c>
      <c r="C35328" s="107" t="s">
        <v>120</v>
      </c>
      <c r="D35328" s="107">
        <v>29.94</v>
      </c>
      <c r="E35328" s="107">
        <v>9002</v>
      </c>
    </row>
    <row r="35329" spans="1:5" x14ac:dyDescent="0.3">
      <c r="A35329" s="66">
        <v>42201</v>
      </c>
      <c r="B35329" s="98">
        <v>0.21875</v>
      </c>
      <c r="C35329" s="107" t="s">
        <v>120</v>
      </c>
      <c r="D35329" s="107">
        <v>29.91</v>
      </c>
      <c r="E35329" s="107">
        <v>8785</v>
      </c>
    </row>
    <row r="35330" spans="1:5" x14ac:dyDescent="0.3">
      <c r="A35330" s="66">
        <v>42201</v>
      </c>
      <c r="B35330" s="98">
        <v>0.22916666666666666</v>
      </c>
      <c r="C35330" s="107" t="s">
        <v>120</v>
      </c>
      <c r="D35330" s="107">
        <v>29.89</v>
      </c>
      <c r="E35330" s="107">
        <v>8533</v>
      </c>
    </row>
    <row r="35331" spans="1:5" x14ac:dyDescent="0.3">
      <c r="A35331" s="66">
        <v>42201</v>
      </c>
      <c r="B35331" s="98">
        <v>0.23958333333333334</v>
      </c>
      <c r="C35331" s="107" t="s">
        <v>120</v>
      </c>
      <c r="D35331" s="107">
        <v>29.75</v>
      </c>
      <c r="E35331" s="107">
        <v>8149</v>
      </c>
    </row>
    <row r="35332" spans="1:5" x14ac:dyDescent="0.3">
      <c r="A35332" s="66">
        <v>42201</v>
      </c>
      <c r="B35332" s="98">
        <v>0.25</v>
      </c>
      <c r="C35332" s="107" t="s">
        <v>120</v>
      </c>
      <c r="D35332" s="107">
        <v>29.81</v>
      </c>
      <c r="E35332" s="107">
        <v>8054</v>
      </c>
    </row>
    <row r="35333" spans="1:5" x14ac:dyDescent="0.3">
      <c r="A35333" s="66">
        <v>42201</v>
      </c>
      <c r="B35333" s="98">
        <v>0.26041666666666669</v>
      </c>
      <c r="C35333" s="107" t="s">
        <v>120</v>
      </c>
      <c r="D35333" s="107">
        <v>29.81</v>
      </c>
      <c r="E35333" s="107">
        <v>7995</v>
      </c>
    </row>
    <row r="35334" spans="1:5" x14ac:dyDescent="0.3">
      <c r="A35334" s="66">
        <v>42201</v>
      </c>
      <c r="B35334" s="98">
        <v>0.27083333333333331</v>
      </c>
      <c r="C35334" s="107" t="s">
        <v>120</v>
      </c>
      <c r="D35334" s="107">
        <v>29.85</v>
      </c>
      <c r="E35334" s="107">
        <v>8113</v>
      </c>
    </row>
    <row r="35335" spans="1:5" x14ac:dyDescent="0.3">
      <c r="A35335" s="66">
        <v>42201</v>
      </c>
      <c r="B35335" s="98">
        <v>0.28125</v>
      </c>
      <c r="C35335" s="107" t="s">
        <v>120</v>
      </c>
      <c r="D35335" s="107">
        <v>29.74</v>
      </c>
      <c r="E35335" s="107">
        <v>7936</v>
      </c>
    </row>
    <row r="35336" spans="1:5" x14ac:dyDescent="0.3">
      <c r="A35336" s="66">
        <v>42201</v>
      </c>
      <c r="B35336" s="98">
        <v>0.29166666666666669</v>
      </c>
      <c r="C35336" s="107" t="s">
        <v>120</v>
      </c>
      <c r="D35336" s="107">
        <v>29.68</v>
      </c>
      <c r="E35336" s="107">
        <v>7769</v>
      </c>
    </row>
    <row r="35337" spans="1:5" x14ac:dyDescent="0.3">
      <c r="A35337" s="66">
        <v>42201</v>
      </c>
      <c r="B35337" s="98">
        <v>0.30208333333333331</v>
      </c>
      <c r="C35337" s="107" t="s">
        <v>120</v>
      </c>
      <c r="D35337" s="107">
        <v>29.6</v>
      </c>
      <c r="E35337" s="107">
        <v>7573</v>
      </c>
    </row>
    <row r="35338" spans="1:5" x14ac:dyDescent="0.3">
      <c r="A35338" s="66">
        <v>42201</v>
      </c>
      <c r="B35338" s="98">
        <v>0.3125</v>
      </c>
      <c r="C35338" s="107" t="s">
        <v>120</v>
      </c>
      <c r="D35338" s="107">
        <v>29.55</v>
      </c>
      <c r="E35338" s="107">
        <v>7438</v>
      </c>
    </row>
    <row r="35339" spans="1:5" x14ac:dyDescent="0.3">
      <c r="A35339" s="66">
        <v>42201</v>
      </c>
      <c r="B35339" s="98">
        <v>0.32291666666666669</v>
      </c>
      <c r="C35339" s="107" t="s">
        <v>120</v>
      </c>
      <c r="D35339" s="107">
        <v>29.55</v>
      </c>
      <c r="E35339" s="107">
        <v>7290</v>
      </c>
    </row>
    <row r="35340" spans="1:5" x14ac:dyDescent="0.3">
      <c r="A35340" s="66">
        <v>42201</v>
      </c>
      <c r="B35340" s="98">
        <v>0.33333333333333331</v>
      </c>
      <c r="C35340" s="107" t="s">
        <v>120</v>
      </c>
      <c r="D35340" s="107">
        <v>29.62</v>
      </c>
      <c r="E35340" s="107">
        <v>7210</v>
      </c>
    </row>
    <row r="35341" spans="1:5" x14ac:dyDescent="0.3">
      <c r="A35341" s="66">
        <v>42201</v>
      </c>
      <c r="B35341" s="98">
        <v>0.34375</v>
      </c>
      <c r="C35341" s="107" t="s">
        <v>120</v>
      </c>
      <c r="D35341" s="107">
        <v>29.51</v>
      </c>
      <c r="E35341" s="107">
        <v>7172</v>
      </c>
    </row>
    <row r="35342" spans="1:5" x14ac:dyDescent="0.3">
      <c r="A35342" s="66">
        <v>42201</v>
      </c>
      <c r="B35342" s="98">
        <v>0.35416666666666669</v>
      </c>
      <c r="C35342" s="107" t="s">
        <v>120</v>
      </c>
      <c r="D35342" s="107">
        <v>29.5</v>
      </c>
      <c r="E35342" s="107">
        <v>7113</v>
      </c>
    </row>
    <row r="35343" spans="1:5" x14ac:dyDescent="0.3">
      <c r="A35343" s="66">
        <v>42201</v>
      </c>
      <c r="B35343" s="98">
        <v>0.36458333333333331</v>
      </c>
      <c r="C35343" s="107" t="s">
        <v>120</v>
      </c>
      <c r="D35343" s="107">
        <v>29.5</v>
      </c>
      <c r="E35343" s="107">
        <v>7111</v>
      </c>
    </row>
    <row r="35344" spans="1:5" x14ac:dyDescent="0.3">
      <c r="A35344" s="66">
        <v>42201</v>
      </c>
      <c r="B35344" s="98">
        <v>0.375</v>
      </c>
      <c r="C35344" s="107" t="s">
        <v>120</v>
      </c>
      <c r="D35344" s="107">
        <v>29.48</v>
      </c>
      <c r="E35344" s="107">
        <v>7112</v>
      </c>
    </row>
    <row r="35345" spans="1:5" x14ac:dyDescent="0.3">
      <c r="A35345" s="66">
        <v>42201</v>
      </c>
      <c r="B35345" s="98">
        <v>0.38541666666666669</v>
      </c>
      <c r="C35345" s="107" t="s">
        <v>120</v>
      </c>
      <c r="D35345" s="107">
        <v>29.4</v>
      </c>
      <c r="E35345" s="107">
        <v>7118</v>
      </c>
    </row>
    <row r="35346" spans="1:5" x14ac:dyDescent="0.3">
      <c r="A35346" s="66">
        <v>42201</v>
      </c>
      <c r="B35346" s="98">
        <v>0.39583333333333331</v>
      </c>
      <c r="C35346" s="107" t="s">
        <v>120</v>
      </c>
      <c r="D35346" s="107">
        <v>29.37</v>
      </c>
      <c r="E35346" s="107">
        <v>7099</v>
      </c>
    </row>
    <row r="35347" spans="1:5" x14ac:dyDescent="0.3">
      <c r="A35347" s="66">
        <v>42201</v>
      </c>
      <c r="B35347" s="98">
        <v>0.40625</v>
      </c>
      <c r="C35347" s="107" t="s">
        <v>120</v>
      </c>
      <c r="D35347" s="107">
        <v>29.4</v>
      </c>
      <c r="E35347" s="107">
        <v>7063</v>
      </c>
    </row>
    <row r="35348" spans="1:5" x14ac:dyDescent="0.3">
      <c r="A35348" s="66">
        <v>42201</v>
      </c>
      <c r="B35348" s="98">
        <v>0.41666666666666669</v>
      </c>
      <c r="C35348" s="107" t="s">
        <v>120</v>
      </c>
      <c r="D35348" s="107">
        <v>29.45</v>
      </c>
      <c r="E35348" s="107">
        <v>7058</v>
      </c>
    </row>
    <row r="35349" spans="1:5" x14ac:dyDescent="0.3">
      <c r="A35349" s="66">
        <v>42201</v>
      </c>
      <c r="B35349" s="98">
        <v>0.42708333333333331</v>
      </c>
      <c r="C35349" s="107" t="s">
        <v>120</v>
      </c>
      <c r="D35349" s="107">
        <v>29.45</v>
      </c>
      <c r="E35349" s="107">
        <v>7037</v>
      </c>
    </row>
    <row r="35350" spans="1:5" x14ac:dyDescent="0.3">
      <c r="A35350" s="66">
        <v>42201</v>
      </c>
      <c r="B35350" s="98">
        <v>0.4375</v>
      </c>
      <c r="C35350" s="107" t="s">
        <v>120</v>
      </c>
      <c r="D35350" s="107">
        <v>29.4</v>
      </c>
      <c r="E35350" s="107">
        <v>7030</v>
      </c>
    </row>
    <row r="35351" spans="1:5" x14ac:dyDescent="0.3">
      <c r="A35351" s="66">
        <v>42201</v>
      </c>
      <c r="B35351" s="98">
        <v>0.44791666666666669</v>
      </c>
      <c r="C35351" s="107" t="s">
        <v>120</v>
      </c>
      <c r="D35351" s="107">
        <v>29.35</v>
      </c>
      <c r="E35351" s="107">
        <v>6978</v>
      </c>
    </row>
    <row r="35352" spans="1:5" x14ac:dyDescent="0.3">
      <c r="A35352" s="66">
        <v>42201</v>
      </c>
      <c r="B35352" s="98">
        <v>0.45833333333333331</v>
      </c>
      <c r="C35352" s="107" t="s">
        <v>120</v>
      </c>
      <c r="D35352" s="107">
        <v>29.38</v>
      </c>
      <c r="E35352" s="107">
        <v>6948</v>
      </c>
    </row>
    <row r="35353" spans="1:5" x14ac:dyDescent="0.3">
      <c r="A35353" s="66">
        <v>42201</v>
      </c>
      <c r="B35353" s="98">
        <v>0.46875</v>
      </c>
      <c r="C35353" s="107" t="s">
        <v>120</v>
      </c>
      <c r="D35353" s="107">
        <v>29.3</v>
      </c>
      <c r="E35353" s="107">
        <v>6903</v>
      </c>
    </row>
    <row r="35354" spans="1:5" x14ac:dyDescent="0.3">
      <c r="A35354" s="66">
        <v>42201</v>
      </c>
      <c r="B35354" s="98">
        <v>0.47916666666666669</v>
      </c>
      <c r="C35354" s="107" t="s">
        <v>120</v>
      </c>
      <c r="D35354" s="107">
        <v>29.25</v>
      </c>
      <c r="E35354" s="107">
        <v>6828</v>
      </c>
    </row>
    <row r="35355" spans="1:5" x14ac:dyDescent="0.3">
      <c r="A35355" s="66">
        <v>42201</v>
      </c>
      <c r="B35355" s="98">
        <v>0.48958333333333331</v>
      </c>
      <c r="C35355" s="107" t="s">
        <v>120</v>
      </c>
      <c r="D35355" s="107">
        <v>29.2</v>
      </c>
      <c r="E35355" s="107">
        <v>6695</v>
      </c>
    </row>
    <row r="35356" spans="1:5" x14ac:dyDescent="0.3">
      <c r="A35356" s="66">
        <v>42202</v>
      </c>
      <c r="B35356" s="98">
        <v>0.5</v>
      </c>
      <c r="C35356" s="107" t="s">
        <v>119</v>
      </c>
      <c r="D35356" s="107">
        <v>29.1</v>
      </c>
      <c r="E35356" s="107">
        <v>6522</v>
      </c>
    </row>
    <row r="35357" spans="1:5" x14ac:dyDescent="0.3">
      <c r="A35357" s="66">
        <v>42202</v>
      </c>
      <c r="B35357" s="98">
        <v>0.51041666666666663</v>
      </c>
      <c r="C35357" s="107" t="s">
        <v>119</v>
      </c>
      <c r="D35357" s="107">
        <v>29.06</v>
      </c>
      <c r="E35357" s="107">
        <v>6303</v>
      </c>
    </row>
    <row r="35358" spans="1:5" x14ac:dyDescent="0.3">
      <c r="A35358" s="66">
        <v>42202</v>
      </c>
      <c r="B35358" s="98">
        <v>0.52083333333333337</v>
      </c>
      <c r="C35358" s="107" t="s">
        <v>119</v>
      </c>
      <c r="D35358" s="107">
        <v>29.03</v>
      </c>
      <c r="E35358" s="107">
        <v>6184</v>
      </c>
    </row>
    <row r="35359" spans="1:5" x14ac:dyDescent="0.3">
      <c r="A35359" s="66">
        <v>42202</v>
      </c>
      <c r="B35359" s="98">
        <v>0.53125</v>
      </c>
      <c r="C35359" s="107" t="s">
        <v>119</v>
      </c>
      <c r="D35359" s="107">
        <v>29.03</v>
      </c>
      <c r="E35359" s="107">
        <v>6136</v>
      </c>
    </row>
    <row r="35360" spans="1:5" x14ac:dyDescent="0.3">
      <c r="A35360" s="66">
        <v>42202</v>
      </c>
      <c r="B35360" s="98">
        <v>4.1666666666666664E-2</v>
      </c>
      <c r="C35360" s="107" t="s">
        <v>119</v>
      </c>
      <c r="D35360" s="107">
        <v>29</v>
      </c>
      <c r="E35360" s="107">
        <v>6090</v>
      </c>
    </row>
    <row r="35361" spans="1:5" x14ac:dyDescent="0.3">
      <c r="A35361" s="66">
        <v>42202</v>
      </c>
      <c r="B35361" s="98">
        <v>5.2083333333333336E-2</v>
      </c>
      <c r="C35361" s="107" t="s">
        <v>119</v>
      </c>
      <c r="D35361" s="107">
        <v>29</v>
      </c>
      <c r="E35361" s="107">
        <v>6014</v>
      </c>
    </row>
    <row r="35362" spans="1:5" x14ac:dyDescent="0.3">
      <c r="A35362" s="66">
        <v>42202</v>
      </c>
      <c r="B35362" s="98">
        <v>6.25E-2</v>
      </c>
      <c r="C35362" s="107" t="s">
        <v>119</v>
      </c>
      <c r="D35362" s="107">
        <v>29.01</v>
      </c>
      <c r="E35362" s="107">
        <v>6010</v>
      </c>
    </row>
    <row r="35363" spans="1:5" x14ac:dyDescent="0.3">
      <c r="A35363" s="66">
        <v>42202</v>
      </c>
      <c r="B35363" s="98">
        <v>7.2916666666666671E-2</v>
      </c>
      <c r="C35363" s="107" t="s">
        <v>119</v>
      </c>
      <c r="D35363" s="107">
        <v>29.07</v>
      </c>
      <c r="E35363" s="107">
        <v>6065</v>
      </c>
    </row>
    <row r="35364" spans="1:5" x14ac:dyDescent="0.3">
      <c r="A35364" s="66">
        <v>42202</v>
      </c>
      <c r="B35364" s="98">
        <v>8.3333333333333329E-2</v>
      </c>
      <c r="C35364" s="107" t="s">
        <v>119</v>
      </c>
      <c r="D35364" s="107">
        <v>29.1</v>
      </c>
      <c r="E35364" s="107">
        <v>6202</v>
      </c>
    </row>
    <row r="35365" spans="1:5" x14ac:dyDescent="0.3">
      <c r="A35365" s="66">
        <v>42202</v>
      </c>
      <c r="B35365" s="98">
        <v>9.375E-2</v>
      </c>
      <c r="C35365" s="107" t="s">
        <v>119</v>
      </c>
      <c r="D35365" s="107">
        <v>29.13</v>
      </c>
      <c r="E35365" s="107">
        <v>6299</v>
      </c>
    </row>
    <row r="35366" spans="1:5" x14ac:dyDescent="0.3">
      <c r="A35366" s="66">
        <v>42202</v>
      </c>
      <c r="B35366" s="98">
        <v>0.10416666666666667</v>
      </c>
      <c r="C35366" s="107" t="s">
        <v>119</v>
      </c>
      <c r="D35366" s="107">
        <v>29.18</v>
      </c>
      <c r="E35366" s="107">
        <v>6452</v>
      </c>
    </row>
    <row r="35367" spans="1:5" x14ac:dyDescent="0.3">
      <c r="A35367" s="66">
        <v>42202</v>
      </c>
      <c r="B35367" s="98">
        <v>0.11458333333333333</v>
      </c>
      <c r="C35367" s="107" t="s">
        <v>119</v>
      </c>
      <c r="D35367" s="107">
        <v>29.21</v>
      </c>
      <c r="E35367" s="107">
        <v>6699</v>
      </c>
    </row>
    <row r="35368" spans="1:5" x14ac:dyDescent="0.3">
      <c r="A35368" s="66">
        <v>42202</v>
      </c>
      <c r="B35368" s="98">
        <v>0.125</v>
      </c>
      <c r="C35368" s="107" t="s">
        <v>119</v>
      </c>
      <c r="D35368" s="107">
        <v>29.22</v>
      </c>
      <c r="E35368" s="107">
        <v>6852</v>
      </c>
    </row>
    <row r="35369" spans="1:5" x14ac:dyDescent="0.3">
      <c r="A35369" s="66">
        <v>42202</v>
      </c>
      <c r="B35369" s="98">
        <v>0.13541666666666666</v>
      </c>
      <c r="C35369" s="107" t="s">
        <v>119</v>
      </c>
      <c r="D35369" s="107">
        <v>29.23</v>
      </c>
      <c r="E35369" s="107">
        <v>6981</v>
      </c>
    </row>
    <row r="35370" spans="1:5" x14ac:dyDescent="0.3">
      <c r="A35370" s="66">
        <v>42202</v>
      </c>
      <c r="B35370" s="98">
        <v>0.14583333333333334</v>
      </c>
      <c r="C35370" s="107" t="s">
        <v>119</v>
      </c>
      <c r="D35370" s="107">
        <v>29.22</v>
      </c>
      <c r="E35370" s="107">
        <v>7103</v>
      </c>
    </row>
    <row r="35371" spans="1:5" x14ac:dyDescent="0.3">
      <c r="A35371" s="66">
        <v>42202</v>
      </c>
      <c r="B35371" s="98">
        <v>0.15625</v>
      </c>
      <c r="C35371" s="107" t="s">
        <v>119</v>
      </c>
      <c r="D35371" s="107">
        <v>29.16</v>
      </c>
      <c r="E35371" s="107">
        <v>7144</v>
      </c>
    </row>
    <row r="35372" spans="1:5" x14ac:dyDescent="0.3">
      <c r="A35372" s="66">
        <v>42202</v>
      </c>
      <c r="B35372" s="98">
        <v>0.16666666666666666</v>
      </c>
      <c r="C35372" s="107" t="s">
        <v>119</v>
      </c>
      <c r="D35372" s="107">
        <v>29.05</v>
      </c>
      <c r="E35372" s="107">
        <v>7144</v>
      </c>
    </row>
    <row r="35373" spans="1:5" x14ac:dyDescent="0.3">
      <c r="A35373" s="66">
        <v>42202</v>
      </c>
      <c r="B35373" s="98">
        <v>0.17708333333333334</v>
      </c>
      <c r="C35373" s="107" t="s">
        <v>119</v>
      </c>
      <c r="D35373" s="107">
        <v>29.02</v>
      </c>
      <c r="E35373" s="107">
        <v>7120</v>
      </c>
    </row>
    <row r="35374" spans="1:5" x14ac:dyDescent="0.3">
      <c r="A35374" s="66">
        <v>42202</v>
      </c>
      <c r="B35374" s="98">
        <v>0.1875</v>
      </c>
      <c r="C35374" s="107" t="s">
        <v>119</v>
      </c>
      <c r="D35374" s="107">
        <v>28.99</v>
      </c>
      <c r="E35374" s="107">
        <v>7105</v>
      </c>
    </row>
    <row r="35375" spans="1:5" x14ac:dyDescent="0.3">
      <c r="A35375" s="66">
        <v>42202</v>
      </c>
      <c r="B35375" s="98">
        <v>0.19791666666666666</v>
      </c>
      <c r="C35375" s="107" t="s">
        <v>119</v>
      </c>
      <c r="D35375" s="107">
        <v>28.99</v>
      </c>
      <c r="E35375" s="107">
        <v>7090</v>
      </c>
    </row>
    <row r="35376" spans="1:5" x14ac:dyDescent="0.3">
      <c r="A35376" s="66">
        <v>42202</v>
      </c>
      <c r="B35376" s="98">
        <v>0.20833333333333334</v>
      </c>
      <c r="C35376" s="107" t="s">
        <v>119</v>
      </c>
      <c r="D35376" s="107">
        <v>28.96</v>
      </c>
      <c r="E35376" s="107">
        <v>7073</v>
      </c>
    </row>
    <row r="35377" spans="1:5" x14ac:dyDescent="0.3">
      <c r="A35377" s="66">
        <v>42202</v>
      </c>
      <c r="B35377" s="98">
        <v>0.21875</v>
      </c>
      <c r="C35377" s="107" t="s">
        <v>119</v>
      </c>
      <c r="D35377" s="107">
        <v>28.94</v>
      </c>
      <c r="E35377" s="107">
        <v>7049</v>
      </c>
    </row>
    <row r="35378" spans="1:5" x14ac:dyDescent="0.3">
      <c r="A35378" s="66">
        <v>42202</v>
      </c>
      <c r="B35378" s="98">
        <v>0.22916666666666666</v>
      </c>
      <c r="C35378" s="107" t="s">
        <v>119</v>
      </c>
      <c r="D35378" s="107">
        <v>28.89</v>
      </c>
      <c r="E35378" s="107">
        <v>7018</v>
      </c>
    </row>
    <row r="35379" spans="1:5" x14ac:dyDescent="0.3">
      <c r="A35379" s="66">
        <v>42202</v>
      </c>
      <c r="B35379" s="98">
        <v>0.23958333333333334</v>
      </c>
      <c r="C35379" s="107" t="s">
        <v>119</v>
      </c>
      <c r="D35379" s="107">
        <v>28.82</v>
      </c>
      <c r="E35379" s="107">
        <v>6870</v>
      </c>
    </row>
    <row r="35380" spans="1:5" x14ac:dyDescent="0.3">
      <c r="A35380" s="66">
        <v>42202</v>
      </c>
      <c r="B35380" s="98">
        <v>0.25</v>
      </c>
      <c r="C35380" s="107" t="s">
        <v>119</v>
      </c>
      <c r="D35380" s="107">
        <v>28.79</v>
      </c>
      <c r="E35380" s="107">
        <v>6833</v>
      </c>
    </row>
    <row r="35381" spans="1:5" x14ac:dyDescent="0.3">
      <c r="A35381" s="66">
        <v>42202</v>
      </c>
      <c r="B35381" s="98">
        <v>0.26041666666666669</v>
      </c>
      <c r="C35381" s="107" t="s">
        <v>119</v>
      </c>
      <c r="D35381" s="107">
        <v>28.7</v>
      </c>
      <c r="E35381" s="107">
        <v>6803</v>
      </c>
    </row>
    <row r="35382" spans="1:5" x14ac:dyDescent="0.3">
      <c r="A35382" s="66">
        <v>42202</v>
      </c>
      <c r="B35382" s="98">
        <v>0.27083333333333331</v>
      </c>
      <c r="C35382" s="107" t="s">
        <v>119</v>
      </c>
      <c r="D35382" s="107">
        <v>28.64</v>
      </c>
      <c r="E35382" s="107">
        <v>6752</v>
      </c>
    </row>
    <row r="35383" spans="1:5" x14ac:dyDescent="0.3">
      <c r="A35383" s="66">
        <v>42202</v>
      </c>
      <c r="B35383" s="98">
        <v>0.28125</v>
      </c>
      <c r="C35383" s="107" t="s">
        <v>119</v>
      </c>
      <c r="D35383" s="107">
        <v>28.81</v>
      </c>
      <c r="E35383" s="107">
        <v>6736</v>
      </c>
    </row>
    <row r="35384" spans="1:5" x14ac:dyDescent="0.3">
      <c r="A35384" s="66">
        <v>42202</v>
      </c>
      <c r="B35384" s="98">
        <v>0.29166666666666669</v>
      </c>
      <c r="C35384" s="107" t="s">
        <v>119</v>
      </c>
      <c r="D35384" s="107">
        <v>28.83</v>
      </c>
      <c r="E35384" s="107">
        <v>6751</v>
      </c>
    </row>
    <row r="35385" spans="1:5" x14ac:dyDescent="0.3">
      <c r="A35385" s="66">
        <v>42202</v>
      </c>
      <c r="B35385" s="98">
        <v>0.30208333333333331</v>
      </c>
      <c r="C35385" s="107" t="s">
        <v>119</v>
      </c>
      <c r="D35385" s="107">
        <v>28.81</v>
      </c>
      <c r="E35385" s="107">
        <v>6773</v>
      </c>
    </row>
    <row r="35386" spans="1:5" x14ac:dyDescent="0.3">
      <c r="A35386" s="66">
        <v>42202</v>
      </c>
      <c r="B35386" s="98">
        <v>0.3125</v>
      </c>
      <c r="C35386" s="107" t="s">
        <v>119</v>
      </c>
      <c r="D35386" s="107">
        <v>28.79</v>
      </c>
      <c r="E35386" s="107">
        <v>6770</v>
      </c>
    </row>
    <row r="35387" spans="1:5" x14ac:dyDescent="0.3">
      <c r="A35387" s="66">
        <v>42202</v>
      </c>
      <c r="B35387" s="98">
        <v>0.32291666666666669</v>
      </c>
      <c r="C35387" s="107" t="s">
        <v>119</v>
      </c>
      <c r="D35387" s="107">
        <v>28.8</v>
      </c>
      <c r="E35387" s="107">
        <v>6746</v>
      </c>
    </row>
    <row r="35388" spans="1:5" x14ac:dyDescent="0.3">
      <c r="A35388" s="66">
        <v>42202</v>
      </c>
      <c r="B35388" s="98">
        <v>0.33333333333333331</v>
      </c>
      <c r="C35388" s="107" t="s">
        <v>119</v>
      </c>
      <c r="D35388" s="107">
        <v>28.86</v>
      </c>
      <c r="E35388" s="107">
        <v>6727</v>
      </c>
    </row>
    <row r="35389" spans="1:5" x14ac:dyDescent="0.3">
      <c r="A35389" s="66">
        <v>42202</v>
      </c>
      <c r="B35389" s="98">
        <v>0.34375</v>
      </c>
      <c r="C35389" s="107" t="s">
        <v>119</v>
      </c>
      <c r="D35389" s="107">
        <v>28.89</v>
      </c>
      <c r="E35389" s="107">
        <v>6728</v>
      </c>
    </row>
    <row r="35390" spans="1:5" x14ac:dyDescent="0.3">
      <c r="A35390" s="66">
        <v>42202</v>
      </c>
      <c r="B35390" s="98">
        <v>0.35416666666666669</v>
      </c>
      <c r="C35390" s="107" t="s">
        <v>119</v>
      </c>
      <c r="D35390" s="107">
        <v>28.91</v>
      </c>
      <c r="E35390" s="107">
        <v>6717</v>
      </c>
    </row>
    <row r="35391" spans="1:5" x14ac:dyDescent="0.3">
      <c r="A35391" s="66">
        <v>42202</v>
      </c>
      <c r="B35391" s="98">
        <v>0.36458333333333331</v>
      </c>
      <c r="C35391" s="107" t="s">
        <v>119</v>
      </c>
      <c r="D35391" s="107">
        <v>28.97</v>
      </c>
      <c r="E35391" s="107">
        <v>6700</v>
      </c>
    </row>
    <row r="35392" spans="1:5" x14ac:dyDescent="0.3">
      <c r="A35392" s="66">
        <v>42202</v>
      </c>
      <c r="B35392" s="98">
        <v>0.375</v>
      </c>
      <c r="C35392" s="107" t="s">
        <v>119</v>
      </c>
      <c r="D35392" s="107">
        <v>29.09</v>
      </c>
      <c r="E35392" s="107">
        <v>6676</v>
      </c>
    </row>
    <row r="35393" spans="1:5" x14ac:dyDescent="0.3">
      <c r="A35393" s="66">
        <v>42202</v>
      </c>
      <c r="B35393" s="98">
        <v>0.38541666666666669</v>
      </c>
      <c r="C35393" s="107" t="s">
        <v>119</v>
      </c>
      <c r="D35393" s="107">
        <v>29.19</v>
      </c>
      <c r="E35393" s="107">
        <v>6615</v>
      </c>
    </row>
    <row r="35394" spans="1:5" x14ac:dyDescent="0.3">
      <c r="A35394" s="66">
        <v>42202</v>
      </c>
      <c r="B35394" s="98">
        <v>0.39583333333333331</v>
      </c>
      <c r="C35394" s="107" t="s">
        <v>119</v>
      </c>
      <c r="D35394" s="107">
        <v>29.2</v>
      </c>
      <c r="E35394" s="107">
        <v>6640</v>
      </c>
    </row>
    <row r="35395" spans="1:5" x14ac:dyDescent="0.3">
      <c r="A35395" s="66">
        <v>42202</v>
      </c>
      <c r="B35395" s="98">
        <v>0.40625</v>
      </c>
      <c r="C35395" s="107" t="s">
        <v>119</v>
      </c>
      <c r="D35395" s="107">
        <v>29.26</v>
      </c>
      <c r="E35395" s="107">
        <v>6564</v>
      </c>
    </row>
    <row r="35396" spans="1:5" x14ac:dyDescent="0.3">
      <c r="A35396" s="66">
        <v>42202</v>
      </c>
      <c r="B35396" s="98">
        <v>0.41666666666666669</v>
      </c>
      <c r="C35396" s="107" t="s">
        <v>119</v>
      </c>
      <c r="D35396" s="107">
        <v>29.29</v>
      </c>
      <c r="E35396" s="107">
        <v>6486</v>
      </c>
    </row>
    <row r="35397" spans="1:5" x14ac:dyDescent="0.3">
      <c r="A35397" s="66">
        <v>42202</v>
      </c>
      <c r="B35397" s="98">
        <v>0.42708333333333331</v>
      </c>
      <c r="C35397" s="107" t="s">
        <v>119</v>
      </c>
      <c r="D35397" s="107">
        <v>29.32</v>
      </c>
      <c r="E35397" s="107">
        <v>6393</v>
      </c>
    </row>
    <row r="35398" spans="1:5" x14ac:dyDescent="0.3">
      <c r="A35398" s="66">
        <v>42202</v>
      </c>
      <c r="B35398" s="98">
        <v>0.4375</v>
      </c>
      <c r="C35398" s="107" t="s">
        <v>119</v>
      </c>
      <c r="D35398" s="107">
        <v>29.22</v>
      </c>
      <c r="E35398" s="107">
        <v>6480</v>
      </c>
    </row>
    <row r="35399" spans="1:5" x14ac:dyDescent="0.3">
      <c r="A35399" s="66">
        <v>42202</v>
      </c>
      <c r="B35399" s="98">
        <v>0.44791666666666669</v>
      </c>
      <c r="C35399" s="107" t="s">
        <v>119</v>
      </c>
      <c r="D35399" s="107">
        <v>29.56</v>
      </c>
      <c r="E35399" s="107">
        <v>6739</v>
      </c>
    </row>
    <row r="35400" spans="1:5" x14ac:dyDescent="0.3">
      <c r="A35400" s="66">
        <v>42202</v>
      </c>
      <c r="B35400" s="98">
        <v>0.45833333333333331</v>
      </c>
      <c r="C35400" s="107" t="s">
        <v>119</v>
      </c>
      <c r="D35400" s="107">
        <v>29.57</v>
      </c>
      <c r="E35400" s="107">
        <v>6775</v>
      </c>
    </row>
    <row r="35401" spans="1:5" x14ac:dyDescent="0.3">
      <c r="A35401" s="66">
        <v>42202</v>
      </c>
      <c r="B35401" s="98">
        <v>0.46875</v>
      </c>
      <c r="C35401" s="107" t="s">
        <v>119</v>
      </c>
      <c r="D35401" s="107">
        <v>29.61</v>
      </c>
      <c r="E35401" s="107">
        <v>6805</v>
      </c>
    </row>
    <row r="35402" spans="1:5" x14ac:dyDescent="0.3">
      <c r="A35402" s="66">
        <v>42202</v>
      </c>
      <c r="B35402" s="98">
        <v>0.47916666666666669</v>
      </c>
      <c r="C35402" s="107" t="s">
        <v>119</v>
      </c>
      <c r="D35402" s="107">
        <v>29.62</v>
      </c>
      <c r="E35402" s="107">
        <v>6915</v>
      </c>
    </row>
    <row r="35403" spans="1:5" x14ac:dyDescent="0.3">
      <c r="A35403" s="66">
        <v>42202</v>
      </c>
      <c r="B35403" s="98">
        <v>0.48958333333333331</v>
      </c>
      <c r="C35403" s="107" t="s">
        <v>119</v>
      </c>
      <c r="D35403" s="107">
        <v>29.73</v>
      </c>
      <c r="E35403" s="107">
        <v>7046</v>
      </c>
    </row>
    <row r="35404" spans="1:5" x14ac:dyDescent="0.3">
      <c r="A35404" s="66">
        <v>42202</v>
      </c>
      <c r="B35404" s="98">
        <v>0.5</v>
      </c>
      <c r="C35404" s="107" t="s">
        <v>120</v>
      </c>
      <c r="D35404" s="107">
        <v>29.75</v>
      </c>
      <c r="E35404" s="107">
        <v>7181</v>
      </c>
    </row>
    <row r="35405" spans="1:5" x14ac:dyDescent="0.3">
      <c r="A35405" s="66">
        <v>42202</v>
      </c>
      <c r="B35405" s="98">
        <v>0.51041666666666663</v>
      </c>
      <c r="C35405" s="107" t="s">
        <v>120</v>
      </c>
      <c r="D35405" s="107">
        <v>29.66</v>
      </c>
      <c r="E35405" s="107">
        <v>7348</v>
      </c>
    </row>
    <row r="35406" spans="1:5" x14ac:dyDescent="0.3">
      <c r="A35406" s="66">
        <v>42202</v>
      </c>
      <c r="B35406" s="98">
        <v>0.52083333333333337</v>
      </c>
      <c r="C35406" s="107" t="s">
        <v>120</v>
      </c>
      <c r="D35406" s="107">
        <v>29.68</v>
      </c>
      <c r="E35406" s="107">
        <v>7483</v>
      </c>
    </row>
    <row r="35407" spans="1:5" x14ac:dyDescent="0.3">
      <c r="A35407" s="66">
        <v>42202</v>
      </c>
      <c r="B35407" s="98">
        <v>0.53125</v>
      </c>
      <c r="C35407" s="107" t="s">
        <v>120</v>
      </c>
      <c r="D35407" s="107">
        <v>29.67</v>
      </c>
      <c r="E35407" s="107">
        <v>7676</v>
      </c>
    </row>
    <row r="35408" spans="1:5" x14ac:dyDescent="0.3">
      <c r="A35408" s="66">
        <v>42202</v>
      </c>
      <c r="B35408" s="98">
        <v>4.1666666666666664E-2</v>
      </c>
      <c r="C35408" s="107" t="s">
        <v>120</v>
      </c>
      <c r="D35408" s="107">
        <v>29.66</v>
      </c>
      <c r="E35408" s="107">
        <v>7795</v>
      </c>
    </row>
    <row r="35409" spans="1:5" x14ac:dyDescent="0.3">
      <c r="A35409" s="66">
        <v>42202</v>
      </c>
      <c r="B35409" s="98">
        <v>5.2083333333333336E-2</v>
      </c>
      <c r="C35409" s="107" t="s">
        <v>120</v>
      </c>
      <c r="D35409" s="107">
        <v>29.65</v>
      </c>
      <c r="E35409" s="107">
        <v>7867</v>
      </c>
    </row>
    <row r="35410" spans="1:5" x14ac:dyDescent="0.3">
      <c r="A35410" s="66">
        <v>42202</v>
      </c>
      <c r="B35410" s="98">
        <v>6.25E-2</v>
      </c>
      <c r="C35410" s="107" t="s">
        <v>120</v>
      </c>
      <c r="D35410" s="107">
        <v>29.62</v>
      </c>
      <c r="E35410" s="107">
        <v>8152</v>
      </c>
    </row>
    <row r="35411" spans="1:5" x14ac:dyDescent="0.3">
      <c r="A35411" s="66">
        <v>42202</v>
      </c>
      <c r="B35411" s="98">
        <v>7.2916666666666671E-2</v>
      </c>
      <c r="C35411" s="107" t="s">
        <v>120</v>
      </c>
      <c r="D35411" s="107">
        <v>29.59</v>
      </c>
      <c r="E35411" s="107">
        <v>8132</v>
      </c>
    </row>
    <row r="35412" spans="1:5" x14ac:dyDescent="0.3">
      <c r="A35412" s="66">
        <v>42202</v>
      </c>
      <c r="B35412" s="98">
        <v>8.3333333333333329E-2</v>
      </c>
      <c r="C35412" s="107" t="s">
        <v>120</v>
      </c>
      <c r="D35412" s="107">
        <v>29.56</v>
      </c>
      <c r="E35412" s="107">
        <v>8312</v>
      </c>
    </row>
    <row r="35413" spans="1:5" x14ac:dyDescent="0.3">
      <c r="A35413" s="66">
        <v>42202</v>
      </c>
      <c r="B35413" s="98">
        <v>9.375E-2</v>
      </c>
      <c r="C35413" s="107" t="s">
        <v>120</v>
      </c>
      <c r="D35413" s="107">
        <v>29.52</v>
      </c>
      <c r="E35413" s="107">
        <v>8190</v>
      </c>
    </row>
    <row r="35414" spans="1:5" x14ac:dyDescent="0.3">
      <c r="A35414" s="66">
        <v>42202</v>
      </c>
      <c r="B35414" s="98">
        <v>0.10416666666666667</v>
      </c>
      <c r="C35414" s="107" t="s">
        <v>120</v>
      </c>
      <c r="D35414" s="107">
        <v>29.55</v>
      </c>
      <c r="E35414" s="107">
        <v>8285</v>
      </c>
    </row>
    <row r="35415" spans="1:5" x14ac:dyDescent="0.3">
      <c r="A35415" s="66">
        <v>42202</v>
      </c>
      <c r="B35415" s="98">
        <v>0.11458333333333333</v>
      </c>
      <c r="C35415" s="107" t="s">
        <v>120</v>
      </c>
      <c r="D35415" s="107">
        <v>29.58</v>
      </c>
      <c r="E35415" s="107">
        <v>8485</v>
      </c>
    </row>
    <row r="35416" spans="1:5" x14ac:dyDescent="0.3">
      <c r="A35416" s="66">
        <v>42202</v>
      </c>
      <c r="B35416" s="98">
        <v>0.125</v>
      </c>
      <c r="C35416" s="107" t="s">
        <v>120</v>
      </c>
      <c r="D35416" s="107">
        <v>29.55</v>
      </c>
      <c r="E35416" s="107">
        <v>8529</v>
      </c>
    </row>
    <row r="35417" spans="1:5" x14ac:dyDescent="0.3">
      <c r="A35417" s="66">
        <v>42202</v>
      </c>
      <c r="B35417" s="98">
        <v>0.13541666666666666</v>
      </c>
      <c r="C35417" s="107" t="s">
        <v>120</v>
      </c>
      <c r="D35417" s="107">
        <v>29.51</v>
      </c>
      <c r="E35417" s="107">
        <v>8428</v>
      </c>
    </row>
    <row r="35418" spans="1:5" x14ac:dyDescent="0.3">
      <c r="A35418" s="66">
        <v>42202</v>
      </c>
      <c r="B35418" s="98">
        <v>0.14583333333333334</v>
      </c>
      <c r="C35418" s="107" t="s">
        <v>120</v>
      </c>
      <c r="D35418" s="107">
        <v>29.51</v>
      </c>
      <c r="E35418" s="107">
        <v>8229</v>
      </c>
    </row>
    <row r="35419" spans="1:5" x14ac:dyDescent="0.3">
      <c r="A35419" s="66">
        <v>42202</v>
      </c>
      <c r="B35419" s="98">
        <v>0.15625</v>
      </c>
      <c r="C35419" s="107" t="s">
        <v>120</v>
      </c>
      <c r="D35419" s="107">
        <v>29.52</v>
      </c>
      <c r="E35419" s="107">
        <v>8422</v>
      </c>
    </row>
    <row r="35420" spans="1:5" x14ac:dyDescent="0.3">
      <c r="A35420" s="66">
        <v>42202</v>
      </c>
      <c r="B35420" s="98">
        <v>0.16666666666666666</v>
      </c>
      <c r="C35420" s="107" t="s">
        <v>120</v>
      </c>
      <c r="D35420" s="107">
        <v>29.55</v>
      </c>
      <c r="E35420" s="107">
        <v>8643</v>
      </c>
    </row>
    <row r="35421" spans="1:5" x14ac:dyDescent="0.3">
      <c r="A35421" s="66">
        <v>42202</v>
      </c>
      <c r="B35421" s="98">
        <v>0.17708333333333334</v>
      </c>
      <c r="C35421" s="107" t="s">
        <v>120</v>
      </c>
      <c r="D35421" s="107">
        <v>29.57</v>
      </c>
      <c r="E35421" s="107">
        <v>8858</v>
      </c>
    </row>
    <row r="35422" spans="1:5" x14ac:dyDescent="0.3">
      <c r="A35422" s="66">
        <v>42202</v>
      </c>
      <c r="B35422" s="98">
        <v>0.1875</v>
      </c>
      <c r="C35422" s="107" t="s">
        <v>120</v>
      </c>
      <c r="D35422" s="107">
        <v>29.59</v>
      </c>
      <c r="E35422" s="107">
        <v>8844</v>
      </c>
    </row>
    <row r="35423" spans="1:5" x14ac:dyDescent="0.3">
      <c r="A35423" s="66">
        <v>42202</v>
      </c>
      <c r="B35423" s="98">
        <v>0.19791666666666666</v>
      </c>
      <c r="C35423" s="107" t="s">
        <v>120</v>
      </c>
      <c r="D35423" s="107">
        <v>29.59</v>
      </c>
      <c r="E35423" s="107">
        <v>8771</v>
      </c>
    </row>
    <row r="35424" spans="1:5" x14ac:dyDescent="0.3">
      <c r="A35424" s="66">
        <v>42202</v>
      </c>
      <c r="B35424" s="98">
        <v>0.20833333333333334</v>
      </c>
      <c r="C35424" s="107" t="s">
        <v>120</v>
      </c>
      <c r="D35424" s="107">
        <v>29.62</v>
      </c>
      <c r="E35424" s="107">
        <v>8468</v>
      </c>
    </row>
    <row r="35425" spans="1:5" x14ac:dyDescent="0.3">
      <c r="A35425" s="66">
        <v>42202</v>
      </c>
      <c r="B35425" s="98">
        <v>0.21875</v>
      </c>
      <c r="C35425" s="107" t="s">
        <v>120</v>
      </c>
      <c r="D35425" s="107">
        <v>29.61</v>
      </c>
      <c r="E35425" s="107">
        <v>7775</v>
      </c>
    </row>
    <row r="35426" spans="1:5" x14ac:dyDescent="0.3">
      <c r="A35426" s="66">
        <v>42202</v>
      </c>
      <c r="B35426" s="98">
        <v>0.22916666666666666</v>
      </c>
      <c r="C35426" s="107" t="s">
        <v>120</v>
      </c>
      <c r="D35426" s="107">
        <v>29.66</v>
      </c>
      <c r="E35426" s="107">
        <v>7511</v>
      </c>
    </row>
    <row r="35427" spans="1:5" x14ac:dyDescent="0.3">
      <c r="A35427" s="66">
        <v>42202</v>
      </c>
      <c r="B35427" s="98">
        <v>0.23958333333333334</v>
      </c>
      <c r="C35427" s="107" t="s">
        <v>120</v>
      </c>
      <c r="D35427" s="107">
        <v>29.71</v>
      </c>
      <c r="E35427" s="107">
        <v>7502</v>
      </c>
    </row>
    <row r="35428" spans="1:5" x14ac:dyDescent="0.3">
      <c r="A35428" s="66">
        <v>42202</v>
      </c>
      <c r="B35428" s="98">
        <v>0.25</v>
      </c>
      <c r="C35428" s="107" t="s">
        <v>120</v>
      </c>
      <c r="D35428" s="107">
        <v>29.66</v>
      </c>
      <c r="E35428" s="107">
        <v>7388</v>
      </c>
    </row>
    <row r="35429" spans="1:5" x14ac:dyDescent="0.3">
      <c r="A35429" s="66">
        <v>42202</v>
      </c>
      <c r="B35429" s="98">
        <v>0.26041666666666669</v>
      </c>
      <c r="C35429" s="107" t="s">
        <v>120</v>
      </c>
      <c r="D35429" s="107">
        <v>29.62</v>
      </c>
      <c r="E35429" s="107">
        <v>7319</v>
      </c>
    </row>
    <row r="35430" spans="1:5" x14ac:dyDescent="0.3">
      <c r="A35430" s="66">
        <v>42202</v>
      </c>
      <c r="B35430" s="98">
        <v>0.27083333333333331</v>
      </c>
      <c r="C35430" s="107" t="s">
        <v>120</v>
      </c>
      <c r="D35430" s="107">
        <v>29.67</v>
      </c>
      <c r="E35430" s="107">
        <v>7113</v>
      </c>
    </row>
    <row r="35431" spans="1:5" x14ac:dyDescent="0.3">
      <c r="A35431" s="66">
        <v>42202</v>
      </c>
      <c r="B35431" s="98">
        <v>0.28125</v>
      </c>
      <c r="C35431" s="107" t="s">
        <v>120</v>
      </c>
      <c r="D35431" s="107">
        <v>29.61</v>
      </c>
      <c r="E35431" s="107">
        <v>6952</v>
      </c>
    </row>
    <row r="35432" spans="1:5" x14ac:dyDescent="0.3">
      <c r="A35432" s="66">
        <v>42202</v>
      </c>
      <c r="B35432" s="98">
        <v>0.29166666666666669</v>
      </c>
      <c r="C35432" s="107" t="s">
        <v>120</v>
      </c>
      <c r="D35432" s="107">
        <v>29.59</v>
      </c>
      <c r="E35432" s="107">
        <v>6784</v>
      </c>
    </row>
    <row r="35433" spans="1:5" x14ac:dyDescent="0.3">
      <c r="A35433" s="66">
        <v>42202</v>
      </c>
      <c r="B35433" s="98">
        <v>0.30208333333333331</v>
      </c>
      <c r="C35433" s="107" t="s">
        <v>120</v>
      </c>
      <c r="D35433" s="107">
        <v>29.59</v>
      </c>
      <c r="E35433" s="107">
        <v>6708</v>
      </c>
    </row>
    <row r="35434" spans="1:5" x14ac:dyDescent="0.3">
      <c r="A35434" s="66">
        <v>42202</v>
      </c>
      <c r="B35434" s="98">
        <v>0.3125</v>
      </c>
      <c r="C35434" s="107" t="s">
        <v>120</v>
      </c>
      <c r="D35434" s="107">
        <v>29.56</v>
      </c>
      <c r="E35434" s="107">
        <v>6593</v>
      </c>
    </row>
    <row r="35435" spans="1:5" x14ac:dyDescent="0.3">
      <c r="A35435" s="66">
        <v>42202</v>
      </c>
      <c r="B35435" s="98">
        <v>0.32291666666666669</v>
      </c>
      <c r="C35435" s="107" t="s">
        <v>120</v>
      </c>
      <c r="D35435" s="107">
        <v>29.54</v>
      </c>
      <c r="E35435" s="107">
        <v>6273</v>
      </c>
    </row>
    <row r="35436" spans="1:5" x14ac:dyDescent="0.3">
      <c r="A35436" s="66">
        <v>42202</v>
      </c>
      <c r="B35436" s="98">
        <v>0.33333333333333331</v>
      </c>
      <c r="C35436" s="107" t="s">
        <v>120</v>
      </c>
      <c r="D35436" s="107">
        <v>29.51</v>
      </c>
      <c r="E35436" s="107">
        <v>6192</v>
      </c>
    </row>
    <row r="35437" spans="1:5" x14ac:dyDescent="0.3">
      <c r="A35437" s="66">
        <v>42202</v>
      </c>
      <c r="B35437" s="98">
        <v>0.34375</v>
      </c>
      <c r="C35437" s="107" t="s">
        <v>120</v>
      </c>
      <c r="D35437" s="107">
        <v>29.49</v>
      </c>
      <c r="E35437" s="107">
        <v>6087</v>
      </c>
    </row>
    <row r="35438" spans="1:5" x14ac:dyDescent="0.3">
      <c r="A35438" s="66">
        <v>42202</v>
      </c>
      <c r="B35438" s="98">
        <v>0.35416666666666669</v>
      </c>
      <c r="C35438" s="107" t="s">
        <v>120</v>
      </c>
      <c r="D35438" s="107">
        <v>29.45</v>
      </c>
      <c r="E35438" s="107">
        <v>5933</v>
      </c>
    </row>
    <row r="35439" spans="1:5" x14ac:dyDescent="0.3">
      <c r="A35439" s="66">
        <v>42202</v>
      </c>
      <c r="B35439" s="98">
        <v>0.36458333333333331</v>
      </c>
      <c r="C35439" s="107" t="s">
        <v>120</v>
      </c>
      <c r="D35439" s="107">
        <v>29.39</v>
      </c>
      <c r="E35439" s="107">
        <v>5708</v>
      </c>
    </row>
    <row r="35440" spans="1:5" x14ac:dyDescent="0.3">
      <c r="A35440" s="66">
        <v>42202</v>
      </c>
      <c r="B35440" s="98">
        <v>0.375</v>
      </c>
      <c r="C35440" s="107" t="s">
        <v>120</v>
      </c>
      <c r="D35440" s="107">
        <v>29.39</v>
      </c>
      <c r="E35440" s="107">
        <v>5610</v>
      </c>
    </row>
    <row r="35441" spans="1:5" x14ac:dyDescent="0.3">
      <c r="A35441" s="66">
        <v>42202</v>
      </c>
      <c r="B35441" s="98">
        <v>0.38541666666666669</v>
      </c>
      <c r="C35441" s="107" t="s">
        <v>120</v>
      </c>
      <c r="D35441" s="107">
        <v>29.47</v>
      </c>
      <c r="E35441" s="107">
        <v>5714</v>
      </c>
    </row>
    <row r="35442" spans="1:5" x14ac:dyDescent="0.3">
      <c r="A35442" s="66">
        <v>42202</v>
      </c>
      <c r="B35442" s="98">
        <v>0.39583333333333331</v>
      </c>
      <c r="C35442" s="107" t="s">
        <v>120</v>
      </c>
      <c r="D35442" s="107">
        <v>29.44</v>
      </c>
      <c r="E35442" s="107">
        <v>5824</v>
      </c>
    </row>
    <row r="35443" spans="1:5" x14ac:dyDescent="0.3">
      <c r="A35443" s="66">
        <v>42202</v>
      </c>
      <c r="B35443" s="98">
        <v>0.40625</v>
      </c>
      <c r="C35443" s="107" t="s">
        <v>120</v>
      </c>
      <c r="D35443" s="107">
        <v>29.28</v>
      </c>
      <c r="E35443" s="107">
        <v>5906</v>
      </c>
    </row>
    <row r="35444" spans="1:5" x14ac:dyDescent="0.3">
      <c r="A35444" s="66">
        <v>42202</v>
      </c>
      <c r="B35444" s="98">
        <v>0.41666666666666669</v>
      </c>
      <c r="C35444" s="107" t="s">
        <v>120</v>
      </c>
      <c r="D35444" s="107">
        <v>29.16</v>
      </c>
      <c r="E35444" s="107">
        <v>5888</v>
      </c>
    </row>
    <row r="35445" spans="1:5" x14ac:dyDescent="0.3">
      <c r="A35445" s="66">
        <v>42202</v>
      </c>
      <c r="B35445" s="98">
        <v>0.42708333333333331</v>
      </c>
      <c r="C35445" s="107" t="s">
        <v>120</v>
      </c>
      <c r="D35445" s="107">
        <v>29.09</v>
      </c>
      <c r="E35445" s="107">
        <v>5854</v>
      </c>
    </row>
    <row r="35446" spans="1:5" x14ac:dyDescent="0.3">
      <c r="A35446" s="66">
        <v>42202</v>
      </c>
      <c r="B35446" s="98">
        <v>0.4375</v>
      </c>
      <c r="C35446" s="107" t="s">
        <v>120</v>
      </c>
      <c r="D35446" s="107">
        <v>29.07</v>
      </c>
      <c r="E35446" s="107">
        <v>5868</v>
      </c>
    </row>
    <row r="35447" spans="1:5" x14ac:dyDescent="0.3">
      <c r="A35447" s="66">
        <v>42202</v>
      </c>
      <c r="B35447" s="98">
        <v>0.44791666666666669</v>
      </c>
      <c r="C35447" s="107" t="s">
        <v>120</v>
      </c>
      <c r="D35447" s="107">
        <v>29.07</v>
      </c>
      <c r="E35447" s="107">
        <v>5908</v>
      </c>
    </row>
    <row r="35448" spans="1:5" x14ac:dyDescent="0.3">
      <c r="A35448" s="66">
        <v>42202</v>
      </c>
      <c r="B35448" s="98">
        <v>0.45833333333333331</v>
      </c>
      <c r="C35448" s="107" t="s">
        <v>120</v>
      </c>
      <c r="D35448" s="107">
        <v>29.14</v>
      </c>
      <c r="E35448" s="107">
        <v>5988</v>
      </c>
    </row>
    <row r="35449" spans="1:5" x14ac:dyDescent="0.3">
      <c r="A35449" s="66">
        <v>42202</v>
      </c>
      <c r="B35449" s="98">
        <v>0.46875</v>
      </c>
      <c r="C35449" s="107" t="s">
        <v>120</v>
      </c>
      <c r="D35449" s="107">
        <v>29.12</v>
      </c>
      <c r="E35449" s="107">
        <v>6118</v>
      </c>
    </row>
    <row r="35450" spans="1:5" x14ac:dyDescent="0.3">
      <c r="A35450" s="66">
        <v>42202</v>
      </c>
      <c r="B35450" s="98">
        <v>0.47916666666666669</v>
      </c>
      <c r="C35450" s="107" t="s">
        <v>120</v>
      </c>
      <c r="D35450" s="107">
        <v>29.11</v>
      </c>
      <c r="E35450" s="107">
        <v>6170</v>
      </c>
    </row>
    <row r="35451" spans="1:5" x14ac:dyDescent="0.3">
      <c r="A35451" s="66">
        <v>42202</v>
      </c>
      <c r="B35451" s="98">
        <v>0.48958333333333331</v>
      </c>
      <c r="C35451" s="107" t="s">
        <v>120</v>
      </c>
      <c r="D35451" s="107">
        <v>29.06</v>
      </c>
      <c r="E35451" s="107">
        <v>6199</v>
      </c>
    </row>
    <row r="35452" spans="1:5" x14ac:dyDescent="0.3">
      <c r="A35452" s="66">
        <v>42203</v>
      </c>
      <c r="B35452" s="98">
        <v>0.5</v>
      </c>
      <c r="C35452" s="107" t="s">
        <v>119</v>
      </c>
      <c r="D35452" s="107">
        <v>28.99</v>
      </c>
      <c r="E35452" s="107">
        <v>6208</v>
      </c>
    </row>
    <row r="35453" spans="1:5" x14ac:dyDescent="0.3">
      <c r="A35453" s="66">
        <v>42203</v>
      </c>
      <c r="B35453" s="98">
        <v>0.51041666666666663</v>
      </c>
      <c r="C35453" s="107" t="s">
        <v>119</v>
      </c>
      <c r="D35453" s="107">
        <v>28.97</v>
      </c>
      <c r="E35453" s="107">
        <v>6222</v>
      </c>
    </row>
    <row r="35454" spans="1:5" x14ac:dyDescent="0.3">
      <c r="A35454" s="66">
        <v>42203</v>
      </c>
      <c r="B35454" s="98">
        <v>0.52083333333333337</v>
      </c>
      <c r="C35454" s="107" t="s">
        <v>119</v>
      </c>
      <c r="D35454" s="107">
        <v>28.88</v>
      </c>
      <c r="E35454" s="107">
        <v>6163</v>
      </c>
    </row>
    <row r="35455" spans="1:5" x14ac:dyDescent="0.3">
      <c r="A35455" s="66">
        <v>42203</v>
      </c>
      <c r="B35455" s="98">
        <v>0.53125</v>
      </c>
      <c r="C35455" s="107" t="s">
        <v>119</v>
      </c>
      <c r="D35455" s="107">
        <v>28.79</v>
      </c>
      <c r="E35455" s="107">
        <v>5528</v>
      </c>
    </row>
    <row r="35456" spans="1:5" x14ac:dyDescent="0.3">
      <c r="A35456" s="66">
        <v>42203</v>
      </c>
      <c r="B35456" s="98">
        <v>4.1666666666666664E-2</v>
      </c>
      <c r="C35456" s="107" t="s">
        <v>119</v>
      </c>
      <c r="D35456" s="107">
        <v>28.95</v>
      </c>
      <c r="E35456" s="107">
        <v>5567</v>
      </c>
    </row>
    <row r="35457" spans="1:5" x14ac:dyDescent="0.3">
      <c r="A35457" s="66">
        <v>42203</v>
      </c>
      <c r="B35457" s="98">
        <v>5.2083333333333336E-2</v>
      </c>
      <c r="C35457" s="107" t="s">
        <v>119</v>
      </c>
      <c r="D35457" s="107">
        <v>28.87</v>
      </c>
      <c r="E35457" s="107">
        <v>5485</v>
      </c>
    </row>
    <row r="35458" spans="1:5" x14ac:dyDescent="0.3">
      <c r="A35458" s="66">
        <v>42203</v>
      </c>
      <c r="B35458" s="98">
        <v>6.25E-2</v>
      </c>
      <c r="C35458" s="107" t="s">
        <v>119</v>
      </c>
      <c r="D35458" s="107">
        <v>28.86</v>
      </c>
      <c r="E35458" s="107">
        <v>5398</v>
      </c>
    </row>
    <row r="35459" spans="1:5" x14ac:dyDescent="0.3">
      <c r="A35459" s="66">
        <v>42203</v>
      </c>
      <c r="B35459" s="98">
        <v>7.2916666666666671E-2</v>
      </c>
      <c r="C35459" s="107" t="s">
        <v>119</v>
      </c>
      <c r="D35459" s="107">
        <v>28.92</v>
      </c>
      <c r="E35459" s="107">
        <v>5500</v>
      </c>
    </row>
    <row r="35460" spans="1:5" x14ac:dyDescent="0.3">
      <c r="A35460" s="66">
        <v>42203</v>
      </c>
      <c r="B35460" s="98">
        <v>8.3333333333333329E-2</v>
      </c>
      <c r="C35460" s="107" t="s">
        <v>119</v>
      </c>
      <c r="D35460" s="107">
        <v>28.94</v>
      </c>
      <c r="E35460" s="107">
        <v>5705</v>
      </c>
    </row>
    <row r="35461" spans="1:5" x14ac:dyDescent="0.3">
      <c r="A35461" s="66">
        <v>42203</v>
      </c>
      <c r="B35461" s="98">
        <v>9.375E-2</v>
      </c>
      <c r="C35461" s="107" t="s">
        <v>119</v>
      </c>
      <c r="D35461" s="107">
        <v>28.97</v>
      </c>
      <c r="E35461" s="107">
        <v>5850</v>
      </c>
    </row>
    <row r="35462" spans="1:5" x14ac:dyDescent="0.3">
      <c r="A35462" s="66">
        <v>42203</v>
      </c>
      <c r="B35462" s="98">
        <v>0.10416666666666667</v>
      </c>
      <c r="C35462" s="107" t="s">
        <v>119</v>
      </c>
      <c r="D35462" s="107">
        <v>28.99</v>
      </c>
      <c r="E35462" s="107">
        <v>6000</v>
      </c>
    </row>
    <row r="35463" spans="1:5" x14ac:dyDescent="0.3">
      <c r="A35463" s="66">
        <v>42203</v>
      </c>
      <c r="B35463" s="98">
        <v>0.11458333333333333</v>
      </c>
      <c r="C35463" s="107" t="s">
        <v>119</v>
      </c>
      <c r="D35463" s="107">
        <v>29.01</v>
      </c>
      <c r="E35463" s="107">
        <v>6128</v>
      </c>
    </row>
    <row r="35464" spans="1:5" x14ac:dyDescent="0.3">
      <c r="A35464" s="66">
        <v>42203</v>
      </c>
      <c r="B35464" s="98">
        <v>0.125</v>
      </c>
      <c r="C35464" s="107" t="s">
        <v>119</v>
      </c>
      <c r="D35464" s="107">
        <v>29.03</v>
      </c>
      <c r="E35464" s="107">
        <v>6308</v>
      </c>
    </row>
    <row r="35465" spans="1:5" x14ac:dyDescent="0.3">
      <c r="A35465" s="66">
        <v>42203</v>
      </c>
      <c r="B35465" s="98">
        <v>0.13541666666666666</v>
      </c>
      <c r="C35465" s="107" t="s">
        <v>119</v>
      </c>
      <c r="D35465" s="107">
        <v>29.01</v>
      </c>
      <c r="E35465" s="107">
        <v>6423</v>
      </c>
    </row>
    <row r="35466" spans="1:5" x14ac:dyDescent="0.3">
      <c r="A35466" s="66">
        <v>42203</v>
      </c>
      <c r="B35466" s="98">
        <v>0.14583333333333334</v>
      </c>
      <c r="C35466" s="107" t="s">
        <v>119</v>
      </c>
      <c r="D35466" s="107">
        <v>28.97</v>
      </c>
      <c r="E35466" s="107">
        <v>6512</v>
      </c>
    </row>
    <row r="35467" spans="1:5" x14ac:dyDescent="0.3">
      <c r="A35467" s="66">
        <v>42203</v>
      </c>
      <c r="B35467" s="98">
        <v>0.15625</v>
      </c>
      <c r="C35467" s="107" t="s">
        <v>119</v>
      </c>
      <c r="D35467" s="107">
        <v>28.9</v>
      </c>
      <c r="E35467" s="107">
        <v>6539</v>
      </c>
    </row>
    <row r="35468" spans="1:5" x14ac:dyDescent="0.3">
      <c r="A35468" s="66">
        <v>42203</v>
      </c>
      <c r="B35468" s="98">
        <v>0.16666666666666666</v>
      </c>
      <c r="C35468" s="107" t="s">
        <v>119</v>
      </c>
      <c r="D35468" s="107">
        <v>28.87</v>
      </c>
      <c r="E35468" s="107">
        <v>6552</v>
      </c>
    </row>
    <row r="35469" spans="1:5" x14ac:dyDescent="0.3">
      <c r="A35469" s="66">
        <v>42203</v>
      </c>
      <c r="B35469" s="98">
        <v>0.17708333333333334</v>
      </c>
      <c r="C35469" s="107" t="s">
        <v>119</v>
      </c>
      <c r="D35469" s="107">
        <v>28.83</v>
      </c>
      <c r="E35469" s="107">
        <v>6564</v>
      </c>
    </row>
    <row r="35470" spans="1:5" x14ac:dyDescent="0.3">
      <c r="A35470" s="66">
        <v>42203</v>
      </c>
      <c r="B35470" s="98">
        <v>0.1875</v>
      </c>
      <c r="C35470" s="107" t="s">
        <v>119</v>
      </c>
      <c r="D35470" s="107">
        <v>28.78</v>
      </c>
      <c r="E35470" s="107">
        <v>6575</v>
      </c>
    </row>
    <row r="35471" spans="1:5" x14ac:dyDescent="0.3">
      <c r="A35471" s="66">
        <v>42203</v>
      </c>
      <c r="B35471" s="98">
        <v>0.19791666666666666</v>
      </c>
      <c r="C35471" s="107" t="s">
        <v>119</v>
      </c>
      <c r="D35471" s="107">
        <v>28.75</v>
      </c>
      <c r="E35471" s="107">
        <v>6574</v>
      </c>
    </row>
    <row r="35472" spans="1:5" x14ac:dyDescent="0.3">
      <c r="A35472" s="66">
        <v>42203</v>
      </c>
      <c r="B35472" s="98">
        <v>0.20833333333333334</v>
      </c>
      <c r="C35472" s="107" t="s">
        <v>119</v>
      </c>
      <c r="D35472" s="107">
        <v>28.71</v>
      </c>
      <c r="E35472" s="107">
        <v>6578</v>
      </c>
    </row>
    <row r="35473" spans="1:5" x14ac:dyDescent="0.3">
      <c r="A35473" s="66">
        <v>42203</v>
      </c>
      <c r="B35473" s="98">
        <v>0.21875</v>
      </c>
      <c r="C35473" s="107" t="s">
        <v>119</v>
      </c>
      <c r="D35473" s="107">
        <v>28.67</v>
      </c>
      <c r="E35473" s="107">
        <v>6579</v>
      </c>
    </row>
    <row r="35474" spans="1:5" x14ac:dyDescent="0.3">
      <c r="A35474" s="66">
        <v>42203</v>
      </c>
      <c r="B35474" s="98">
        <v>0.22916666666666666</v>
      </c>
      <c r="C35474" s="107" t="s">
        <v>119</v>
      </c>
      <c r="D35474" s="107">
        <v>28.65</v>
      </c>
      <c r="E35474" s="107">
        <v>6565</v>
      </c>
    </row>
    <row r="35475" spans="1:5" x14ac:dyDescent="0.3">
      <c r="A35475" s="66">
        <v>42203</v>
      </c>
      <c r="B35475" s="98">
        <v>0.23958333333333334</v>
      </c>
      <c r="C35475" s="107" t="s">
        <v>119</v>
      </c>
      <c r="D35475" s="107">
        <v>28.63</v>
      </c>
      <c r="E35475" s="107">
        <v>6556</v>
      </c>
    </row>
    <row r="35476" spans="1:5" x14ac:dyDescent="0.3">
      <c r="A35476" s="66">
        <v>42203</v>
      </c>
      <c r="B35476" s="98">
        <v>0.25</v>
      </c>
      <c r="C35476" s="107" t="s">
        <v>119</v>
      </c>
      <c r="D35476" s="107">
        <v>28.62</v>
      </c>
      <c r="E35476" s="107">
        <v>6555</v>
      </c>
    </row>
    <row r="35477" spans="1:5" x14ac:dyDescent="0.3">
      <c r="A35477" s="66">
        <v>42203</v>
      </c>
      <c r="B35477" s="98">
        <v>0.26041666666666669</v>
      </c>
      <c r="C35477" s="107" t="s">
        <v>119</v>
      </c>
      <c r="D35477" s="107">
        <v>28.69</v>
      </c>
      <c r="E35477" s="107">
        <v>6591</v>
      </c>
    </row>
    <row r="35478" spans="1:5" x14ac:dyDescent="0.3">
      <c r="A35478" s="66">
        <v>42203</v>
      </c>
      <c r="B35478" s="98">
        <v>0.27083333333333331</v>
      </c>
      <c r="C35478" s="107" t="s">
        <v>119</v>
      </c>
      <c r="D35478" s="107">
        <v>28.77</v>
      </c>
      <c r="E35478" s="107">
        <v>6732</v>
      </c>
    </row>
    <row r="35479" spans="1:5" x14ac:dyDescent="0.3">
      <c r="A35479" s="66">
        <v>42203</v>
      </c>
      <c r="B35479" s="98">
        <v>0.28125</v>
      </c>
      <c r="C35479" s="107" t="s">
        <v>119</v>
      </c>
      <c r="D35479" s="107">
        <v>28.72</v>
      </c>
      <c r="E35479" s="107">
        <v>6753</v>
      </c>
    </row>
    <row r="35480" spans="1:5" x14ac:dyDescent="0.3">
      <c r="A35480" s="66">
        <v>42203</v>
      </c>
      <c r="B35480" s="98">
        <v>0.29166666666666669</v>
      </c>
      <c r="C35480" s="107" t="s">
        <v>119</v>
      </c>
      <c r="D35480" s="107">
        <v>28.76</v>
      </c>
      <c r="E35480" s="107">
        <v>6738</v>
      </c>
    </row>
    <row r="35481" spans="1:5" x14ac:dyDescent="0.3">
      <c r="A35481" s="66">
        <v>42203</v>
      </c>
      <c r="B35481" s="98">
        <v>0.30208333333333331</v>
      </c>
      <c r="C35481" s="107" t="s">
        <v>119</v>
      </c>
      <c r="D35481" s="107">
        <v>28.75</v>
      </c>
      <c r="E35481" s="107">
        <v>6705</v>
      </c>
    </row>
    <row r="35482" spans="1:5" x14ac:dyDescent="0.3">
      <c r="A35482" s="66">
        <v>42203</v>
      </c>
      <c r="B35482" s="98">
        <v>0.3125</v>
      </c>
      <c r="C35482" s="107" t="s">
        <v>119</v>
      </c>
      <c r="D35482" s="107">
        <v>28.7</v>
      </c>
      <c r="E35482" s="107">
        <v>6653</v>
      </c>
    </row>
    <row r="35483" spans="1:5" x14ac:dyDescent="0.3">
      <c r="A35483" s="66">
        <v>42203</v>
      </c>
      <c r="B35483" s="98">
        <v>0.32291666666666669</v>
      </c>
      <c r="C35483" s="107" t="s">
        <v>119</v>
      </c>
      <c r="D35483" s="107">
        <v>28.73</v>
      </c>
      <c r="E35483" s="107">
        <v>6616</v>
      </c>
    </row>
    <row r="35484" spans="1:5" x14ac:dyDescent="0.3">
      <c r="A35484" s="66">
        <v>42203</v>
      </c>
      <c r="B35484" s="98">
        <v>0.33333333333333331</v>
      </c>
      <c r="C35484" s="107" t="s">
        <v>119</v>
      </c>
      <c r="D35484" s="107">
        <v>28.75</v>
      </c>
      <c r="E35484" s="107">
        <v>6596</v>
      </c>
    </row>
    <row r="35485" spans="1:5" x14ac:dyDescent="0.3">
      <c r="A35485" s="66">
        <v>42203</v>
      </c>
      <c r="B35485" s="98">
        <v>0.34375</v>
      </c>
      <c r="C35485" s="107" t="s">
        <v>119</v>
      </c>
      <c r="D35485" s="107">
        <v>28.82</v>
      </c>
      <c r="E35485" s="107">
        <v>6556</v>
      </c>
    </row>
    <row r="35486" spans="1:5" x14ac:dyDescent="0.3">
      <c r="A35486" s="66">
        <v>42203</v>
      </c>
      <c r="B35486" s="98">
        <v>0.35416666666666669</v>
      </c>
      <c r="C35486" s="107" t="s">
        <v>119</v>
      </c>
      <c r="D35486" s="107">
        <v>28.94</v>
      </c>
      <c r="E35486" s="107">
        <v>6601</v>
      </c>
    </row>
    <row r="35487" spans="1:5" x14ac:dyDescent="0.3">
      <c r="A35487" s="66">
        <v>42203</v>
      </c>
      <c r="B35487" s="98">
        <v>0.36458333333333331</v>
      </c>
      <c r="C35487" s="107" t="s">
        <v>119</v>
      </c>
      <c r="D35487" s="107">
        <v>29.05</v>
      </c>
      <c r="E35487" s="107">
        <v>6613</v>
      </c>
    </row>
    <row r="35488" spans="1:5" x14ac:dyDescent="0.3">
      <c r="A35488" s="66">
        <v>42203</v>
      </c>
      <c r="B35488" s="98">
        <v>0.375</v>
      </c>
      <c r="C35488" s="107" t="s">
        <v>119</v>
      </c>
      <c r="D35488" s="107">
        <v>29.12</v>
      </c>
      <c r="E35488" s="107">
        <v>6645</v>
      </c>
    </row>
    <row r="35489" spans="1:5" x14ac:dyDescent="0.3">
      <c r="A35489" s="66">
        <v>42203</v>
      </c>
      <c r="B35489" s="98">
        <v>0.38541666666666669</v>
      </c>
      <c r="C35489" s="107" t="s">
        <v>119</v>
      </c>
      <c r="D35489" s="107">
        <v>29.2</v>
      </c>
      <c r="E35489" s="107">
        <v>6622</v>
      </c>
    </row>
    <row r="35490" spans="1:5" x14ac:dyDescent="0.3">
      <c r="A35490" s="66">
        <v>42203</v>
      </c>
      <c r="B35490" s="98">
        <v>0.39583333333333331</v>
      </c>
      <c r="C35490" s="107" t="s">
        <v>119</v>
      </c>
      <c r="D35490" s="107">
        <v>29.4</v>
      </c>
      <c r="E35490" s="107">
        <v>6594</v>
      </c>
    </row>
    <row r="35491" spans="1:5" x14ac:dyDescent="0.3">
      <c r="A35491" s="66">
        <v>42203</v>
      </c>
      <c r="B35491" s="98">
        <v>0.40625</v>
      </c>
      <c r="C35491" s="107" t="s">
        <v>119</v>
      </c>
      <c r="D35491" s="107">
        <v>29.46</v>
      </c>
      <c r="E35491" s="107">
        <v>6556</v>
      </c>
    </row>
    <row r="35492" spans="1:5" x14ac:dyDescent="0.3">
      <c r="A35492" s="66">
        <v>42203</v>
      </c>
      <c r="B35492" s="98">
        <v>0.41666666666666669</v>
      </c>
      <c r="C35492" s="107" t="s">
        <v>119</v>
      </c>
      <c r="D35492" s="107">
        <v>29.52</v>
      </c>
      <c r="E35492" s="107">
        <v>6508</v>
      </c>
    </row>
    <row r="35493" spans="1:5" x14ac:dyDescent="0.3">
      <c r="A35493" s="66">
        <v>42203</v>
      </c>
      <c r="B35493" s="98">
        <v>0.42708333333333331</v>
      </c>
      <c r="C35493" s="107" t="s">
        <v>119</v>
      </c>
      <c r="D35493" s="107">
        <v>29.14</v>
      </c>
      <c r="E35493" s="107">
        <v>6022</v>
      </c>
    </row>
    <row r="35494" spans="1:5" x14ac:dyDescent="0.3">
      <c r="A35494" s="66">
        <v>42203</v>
      </c>
      <c r="B35494" s="98">
        <v>0.4375</v>
      </c>
      <c r="C35494" s="107" t="s">
        <v>119</v>
      </c>
      <c r="D35494" s="107">
        <v>29.13</v>
      </c>
      <c r="E35494" s="107">
        <v>5750</v>
      </c>
    </row>
    <row r="35495" spans="1:5" x14ac:dyDescent="0.3">
      <c r="A35495" s="66">
        <v>42203</v>
      </c>
      <c r="B35495" s="98">
        <v>0.44791666666666669</v>
      </c>
      <c r="C35495" s="107" t="s">
        <v>119</v>
      </c>
      <c r="D35495" s="107">
        <v>29.12</v>
      </c>
      <c r="E35495" s="107">
        <v>5814</v>
      </c>
    </row>
    <row r="35496" spans="1:5" x14ac:dyDescent="0.3">
      <c r="A35496" s="66">
        <v>42203</v>
      </c>
      <c r="B35496" s="98">
        <v>0.45833333333333331</v>
      </c>
      <c r="C35496" s="107" t="s">
        <v>119</v>
      </c>
      <c r="D35496" s="107">
        <v>29.08</v>
      </c>
      <c r="E35496" s="107">
        <v>5667</v>
      </c>
    </row>
    <row r="35497" spans="1:5" x14ac:dyDescent="0.3">
      <c r="A35497" s="66">
        <v>42203</v>
      </c>
      <c r="B35497" s="98">
        <v>0.46875</v>
      </c>
      <c r="C35497" s="107" t="s">
        <v>119</v>
      </c>
      <c r="D35497" s="107">
        <v>29.16</v>
      </c>
      <c r="E35497" s="107">
        <v>5613</v>
      </c>
    </row>
    <row r="35498" spans="1:5" x14ac:dyDescent="0.3">
      <c r="A35498" s="66">
        <v>42203</v>
      </c>
      <c r="B35498" s="98">
        <v>0.47916666666666669</v>
      </c>
      <c r="C35498" s="107" t="s">
        <v>119</v>
      </c>
      <c r="D35498" s="107">
        <v>29.07</v>
      </c>
      <c r="E35498" s="107">
        <v>5723</v>
      </c>
    </row>
    <row r="35499" spans="1:5" x14ac:dyDescent="0.3">
      <c r="A35499" s="66">
        <v>42203</v>
      </c>
      <c r="B35499" s="98">
        <v>0.48958333333333331</v>
      </c>
      <c r="C35499" s="107" t="s">
        <v>119</v>
      </c>
      <c r="D35499" s="107">
        <v>29.51</v>
      </c>
      <c r="E35499" s="107">
        <v>5993</v>
      </c>
    </row>
    <row r="35500" spans="1:5" x14ac:dyDescent="0.3">
      <c r="A35500" s="66">
        <v>42203</v>
      </c>
      <c r="B35500" s="98">
        <v>0.5</v>
      </c>
      <c r="C35500" s="107" t="s">
        <v>120</v>
      </c>
      <c r="D35500" s="107">
        <v>29.67</v>
      </c>
      <c r="E35500" s="107">
        <v>5734</v>
      </c>
    </row>
    <row r="35501" spans="1:5" x14ac:dyDescent="0.3">
      <c r="A35501" s="66">
        <v>42203</v>
      </c>
      <c r="B35501" s="98">
        <v>0.51041666666666663</v>
      </c>
      <c r="C35501" s="107" t="s">
        <v>120</v>
      </c>
      <c r="D35501" s="107">
        <v>29.9</v>
      </c>
      <c r="E35501" s="107">
        <v>5862</v>
      </c>
    </row>
    <row r="35502" spans="1:5" x14ac:dyDescent="0.3">
      <c r="A35502" s="66">
        <v>42203</v>
      </c>
      <c r="B35502" s="98">
        <v>0.52083333333333337</v>
      </c>
      <c r="C35502" s="107" t="s">
        <v>120</v>
      </c>
      <c r="D35502" s="107">
        <v>29.96</v>
      </c>
      <c r="E35502" s="107">
        <v>5969</v>
      </c>
    </row>
    <row r="35503" spans="1:5" x14ac:dyDescent="0.3">
      <c r="A35503" s="66">
        <v>42203</v>
      </c>
      <c r="B35503" s="98">
        <v>0.53125</v>
      </c>
      <c r="C35503" s="107" t="s">
        <v>120</v>
      </c>
      <c r="D35503" s="107">
        <v>29.99</v>
      </c>
      <c r="E35503" s="107">
        <v>6200</v>
      </c>
    </row>
    <row r="35504" spans="1:5" x14ac:dyDescent="0.3">
      <c r="A35504" s="66">
        <v>42203</v>
      </c>
      <c r="B35504" s="98">
        <v>4.1666666666666664E-2</v>
      </c>
      <c r="C35504" s="107" t="s">
        <v>120</v>
      </c>
      <c r="D35504" s="107">
        <v>29.98</v>
      </c>
      <c r="E35504" s="107">
        <v>6480</v>
      </c>
    </row>
    <row r="35505" spans="1:5" x14ac:dyDescent="0.3">
      <c r="A35505" s="66">
        <v>42203</v>
      </c>
      <c r="B35505" s="98">
        <v>5.2083333333333336E-2</v>
      </c>
      <c r="C35505" s="107" t="s">
        <v>120</v>
      </c>
      <c r="D35505" s="107">
        <v>29.86</v>
      </c>
      <c r="E35505" s="107">
        <v>6669</v>
      </c>
    </row>
    <row r="35506" spans="1:5" x14ac:dyDescent="0.3">
      <c r="A35506" s="66">
        <v>42203</v>
      </c>
      <c r="B35506" s="98">
        <v>6.25E-2</v>
      </c>
      <c r="C35506" s="107" t="s">
        <v>120</v>
      </c>
      <c r="D35506" s="107">
        <v>29.9</v>
      </c>
      <c r="E35506" s="107">
        <v>6899</v>
      </c>
    </row>
    <row r="35507" spans="1:5" x14ac:dyDescent="0.3">
      <c r="A35507" s="66">
        <v>42203</v>
      </c>
      <c r="B35507" s="98">
        <v>7.2916666666666671E-2</v>
      </c>
      <c r="C35507" s="107" t="s">
        <v>120</v>
      </c>
      <c r="D35507" s="107">
        <v>29.86</v>
      </c>
      <c r="E35507" s="107">
        <v>7038</v>
      </c>
    </row>
    <row r="35508" spans="1:5" x14ac:dyDescent="0.3">
      <c r="A35508" s="66">
        <v>42203</v>
      </c>
      <c r="B35508" s="98">
        <v>8.3333333333333329E-2</v>
      </c>
      <c r="C35508" s="107" t="s">
        <v>120</v>
      </c>
      <c r="D35508" s="107">
        <v>29.91</v>
      </c>
      <c r="E35508" s="107">
        <v>7201</v>
      </c>
    </row>
    <row r="35509" spans="1:5" x14ac:dyDescent="0.3">
      <c r="A35509" s="66">
        <v>42203</v>
      </c>
      <c r="B35509" s="98">
        <v>9.375E-2</v>
      </c>
      <c r="C35509" s="107" t="s">
        <v>120</v>
      </c>
      <c r="D35509" s="107">
        <v>29.99</v>
      </c>
      <c r="E35509" s="107">
        <v>7263</v>
      </c>
    </row>
    <row r="35510" spans="1:5" x14ac:dyDescent="0.3">
      <c r="A35510" s="66">
        <v>42203</v>
      </c>
      <c r="B35510" s="98">
        <v>0.10416666666666667</v>
      </c>
      <c r="C35510" s="107" t="s">
        <v>120</v>
      </c>
      <c r="D35510" s="107">
        <v>30.02</v>
      </c>
      <c r="E35510" s="107">
        <v>7371</v>
      </c>
    </row>
    <row r="35511" spans="1:5" x14ac:dyDescent="0.3">
      <c r="A35511" s="66">
        <v>42203</v>
      </c>
      <c r="B35511" s="98">
        <v>0.11458333333333333</v>
      </c>
      <c r="C35511" s="107" t="s">
        <v>120</v>
      </c>
      <c r="D35511" s="107">
        <v>30.06</v>
      </c>
      <c r="E35511" s="107">
        <v>7558</v>
      </c>
    </row>
    <row r="35512" spans="1:5" x14ac:dyDescent="0.3">
      <c r="A35512" s="66">
        <v>42203</v>
      </c>
      <c r="B35512" s="98">
        <v>0.125</v>
      </c>
      <c r="C35512" s="107" t="s">
        <v>120</v>
      </c>
      <c r="D35512" s="107">
        <v>30.1</v>
      </c>
      <c r="E35512" s="107">
        <v>7637</v>
      </c>
    </row>
    <row r="35513" spans="1:5" x14ac:dyDescent="0.3">
      <c r="A35513" s="66">
        <v>42203</v>
      </c>
      <c r="B35513" s="98">
        <v>0.13541666666666666</v>
      </c>
      <c r="C35513" s="107" t="s">
        <v>120</v>
      </c>
      <c r="D35513" s="107">
        <v>30.16</v>
      </c>
      <c r="E35513" s="107">
        <v>7544</v>
      </c>
    </row>
    <row r="35514" spans="1:5" x14ac:dyDescent="0.3">
      <c r="A35514" s="66">
        <v>42203</v>
      </c>
      <c r="B35514" s="98">
        <v>0.14583333333333334</v>
      </c>
      <c r="C35514" s="107" t="s">
        <v>120</v>
      </c>
      <c r="D35514" s="107">
        <v>30.1</v>
      </c>
      <c r="E35514" s="107">
        <v>7353</v>
      </c>
    </row>
    <row r="35515" spans="1:5" x14ac:dyDescent="0.3">
      <c r="A35515" s="66">
        <v>42203</v>
      </c>
      <c r="B35515" s="98">
        <v>0.15625</v>
      </c>
      <c r="C35515" s="107" t="s">
        <v>120</v>
      </c>
      <c r="D35515" s="107">
        <v>30.13</v>
      </c>
      <c r="E35515" s="107">
        <v>7551</v>
      </c>
    </row>
    <row r="35516" spans="1:5" x14ac:dyDescent="0.3">
      <c r="A35516" s="66">
        <v>42203</v>
      </c>
      <c r="B35516" s="98">
        <v>0.16666666666666666</v>
      </c>
      <c r="C35516" s="107" t="s">
        <v>120</v>
      </c>
      <c r="D35516" s="107">
        <v>30.14</v>
      </c>
      <c r="E35516" s="107">
        <v>7691</v>
      </c>
    </row>
    <row r="35517" spans="1:5" x14ac:dyDescent="0.3">
      <c r="A35517" s="66">
        <v>42203</v>
      </c>
      <c r="B35517" s="98">
        <v>0.17708333333333334</v>
      </c>
      <c r="C35517" s="107" t="s">
        <v>120</v>
      </c>
      <c r="D35517" s="107">
        <v>30.16</v>
      </c>
      <c r="E35517" s="107">
        <v>7675</v>
      </c>
    </row>
    <row r="35518" spans="1:5" x14ac:dyDescent="0.3">
      <c r="A35518" s="66">
        <v>42203</v>
      </c>
      <c r="B35518" s="98">
        <v>0.1875</v>
      </c>
      <c r="C35518" s="107" t="s">
        <v>120</v>
      </c>
      <c r="D35518" s="107">
        <v>30.18</v>
      </c>
      <c r="E35518" s="107">
        <v>7497</v>
      </c>
    </row>
    <row r="35519" spans="1:5" x14ac:dyDescent="0.3">
      <c r="A35519" s="66">
        <v>42203</v>
      </c>
      <c r="B35519" s="98">
        <v>0.19791666666666666</v>
      </c>
      <c r="C35519" s="107" t="s">
        <v>120</v>
      </c>
      <c r="D35519" s="107">
        <v>30.17</v>
      </c>
      <c r="E35519" s="107">
        <v>7417</v>
      </c>
    </row>
    <row r="35520" spans="1:5" x14ac:dyDescent="0.3">
      <c r="A35520" s="66">
        <v>42203</v>
      </c>
      <c r="B35520" s="98">
        <v>0.20833333333333334</v>
      </c>
      <c r="C35520" s="107" t="s">
        <v>120</v>
      </c>
      <c r="D35520" s="107">
        <v>30.18</v>
      </c>
      <c r="E35520" s="107">
        <v>7442</v>
      </c>
    </row>
    <row r="35521" spans="1:5" x14ac:dyDescent="0.3">
      <c r="A35521" s="66">
        <v>42203</v>
      </c>
      <c r="B35521" s="98">
        <v>0.21875</v>
      </c>
      <c r="C35521" s="107" t="s">
        <v>120</v>
      </c>
      <c r="D35521" s="107">
        <v>30.06</v>
      </c>
      <c r="E35521" s="107">
        <v>7380</v>
      </c>
    </row>
    <row r="35522" spans="1:5" x14ac:dyDescent="0.3">
      <c r="A35522" s="66">
        <v>42203</v>
      </c>
      <c r="B35522" s="98">
        <v>0.22916666666666666</v>
      </c>
      <c r="C35522" s="107" t="s">
        <v>120</v>
      </c>
      <c r="D35522" s="107">
        <v>29.99</v>
      </c>
      <c r="E35522" s="107">
        <v>7218</v>
      </c>
    </row>
    <row r="35523" spans="1:5" x14ac:dyDescent="0.3">
      <c r="A35523" s="66">
        <v>42203</v>
      </c>
      <c r="B35523" s="98">
        <v>0.23958333333333334</v>
      </c>
      <c r="C35523" s="107" t="s">
        <v>120</v>
      </c>
      <c r="D35523" s="107">
        <v>29.98</v>
      </c>
      <c r="E35523" s="107">
        <v>7100</v>
      </c>
    </row>
    <row r="35524" spans="1:5" x14ac:dyDescent="0.3">
      <c r="A35524" s="66">
        <v>42203</v>
      </c>
      <c r="B35524" s="98">
        <v>0.25</v>
      </c>
      <c r="C35524" s="107" t="s">
        <v>120</v>
      </c>
      <c r="D35524" s="107">
        <v>30.11</v>
      </c>
      <c r="E35524" s="107">
        <v>7011</v>
      </c>
    </row>
    <row r="35525" spans="1:5" x14ac:dyDescent="0.3">
      <c r="A35525" s="66">
        <v>42203</v>
      </c>
      <c r="B35525" s="98">
        <v>0.26041666666666669</v>
      </c>
      <c r="C35525" s="107" t="s">
        <v>120</v>
      </c>
      <c r="D35525" s="107">
        <v>30.01</v>
      </c>
      <c r="E35525" s="107">
        <v>6861</v>
      </c>
    </row>
    <row r="35526" spans="1:5" x14ac:dyDescent="0.3">
      <c r="A35526" s="66">
        <v>42203</v>
      </c>
      <c r="B35526" s="98">
        <v>0.27083333333333331</v>
      </c>
      <c r="C35526" s="107" t="s">
        <v>120</v>
      </c>
      <c r="D35526" s="107">
        <v>29.88</v>
      </c>
      <c r="E35526" s="107">
        <v>6664</v>
      </c>
    </row>
    <row r="35527" spans="1:5" x14ac:dyDescent="0.3">
      <c r="A35527" s="66">
        <v>42203</v>
      </c>
      <c r="B35527" s="98">
        <v>0.28125</v>
      </c>
      <c r="C35527" s="107" t="s">
        <v>120</v>
      </c>
      <c r="D35527" s="107">
        <v>29.83</v>
      </c>
      <c r="E35527" s="107">
        <v>6449</v>
      </c>
    </row>
    <row r="35528" spans="1:5" x14ac:dyDescent="0.3">
      <c r="A35528" s="66">
        <v>42203</v>
      </c>
      <c r="B35528" s="98">
        <v>0.29166666666666669</v>
      </c>
      <c r="C35528" s="107" t="s">
        <v>120</v>
      </c>
      <c r="D35528" s="107">
        <v>29.86</v>
      </c>
      <c r="E35528" s="107">
        <v>6289</v>
      </c>
    </row>
    <row r="35529" spans="1:5" x14ac:dyDescent="0.3">
      <c r="A35529" s="66">
        <v>42203</v>
      </c>
      <c r="B35529" s="98">
        <v>0.30208333333333331</v>
      </c>
      <c r="C35529" s="107" t="s">
        <v>120</v>
      </c>
      <c r="D35529" s="107">
        <v>29.84</v>
      </c>
      <c r="E35529" s="107">
        <v>6180</v>
      </c>
    </row>
    <row r="35530" spans="1:5" x14ac:dyDescent="0.3">
      <c r="A35530" s="66">
        <v>42203</v>
      </c>
      <c r="B35530" s="98">
        <v>0.3125</v>
      </c>
      <c r="C35530" s="107" t="s">
        <v>120</v>
      </c>
      <c r="D35530" s="107">
        <v>29.86</v>
      </c>
      <c r="E35530" s="107">
        <v>6206</v>
      </c>
    </row>
    <row r="35531" spans="1:5" x14ac:dyDescent="0.3">
      <c r="A35531" s="66">
        <v>42203</v>
      </c>
      <c r="B35531" s="98">
        <v>0.32291666666666669</v>
      </c>
      <c r="C35531" s="107" t="s">
        <v>120</v>
      </c>
      <c r="D35531" s="107">
        <v>29.91</v>
      </c>
      <c r="E35531" s="107">
        <v>6173</v>
      </c>
    </row>
    <row r="35532" spans="1:5" x14ac:dyDescent="0.3">
      <c r="A35532" s="66">
        <v>42203</v>
      </c>
      <c r="B35532" s="98">
        <v>0.33333333333333331</v>
      </c>
      <c r="C35532" s="107" t="s">
        <v>120</v>
      </c>
      <c r="D35532" s="107">
        <v>30.02</v>
      </c>
      <c r="E35532" s="107">
        <v>5975</v>
      </c>
    </row>
    <row r="35533" spans="1:5" x14ac:dyDescent="0.3">
      <c r="A35533" s="66">
        <v>42203</v>
      </c>
      <c r="B35533" s="98">
        <v>0.34375</v>
      </c>
      <c r="C35533" s="107" t="s">
        <v>120</v>
      </c>
      <c r="D35533" s="107">
        <v>30.09</v>
      </c>
      <c r="E35533" s="107">
        <v>5769</v>
      </c>
    </row>
    <row r="35534" spans="1:5" x14ac:dyDescent="0.3">
      <c r="A35534" s="66">
        <v>42203</v>
      </c>
      <c r="B35534" s="98">
        <v>0.35416666666666669</v>
      </c>
      <c r="C35534" s="107" t="s">
        <v>120</v>
      </c>
      <c r="D35534" s="107">
        <v>30.04</v>
      </c>
      <c r="E35534" s="107">
        <v>5506</v>
      </c>
    </row>
    <row r="35535" spans="1:5" x14ac:dyDescent="0.3">
      <c r="A35535" s="66">
        <v>42203</v>
      </c>
      <c r="B35535" s="98">
        <v>0.36458333333333331</v>
      </c>
      <c r="C35535" s="107" t="s">
        <v>120</v>
      </c>
      <c r="D35535" s="107">
        <v>29.91</v>
      </c>
      <c r="E35535" s="107">
        <v>5424</v>
      </c>
    </row>
    <row r="35536" spans="1:5" x14ac:dyDescent="0.3">
      <c r="A35536" s="66">
        <v>42203</v>
      </c>
      <c r="B35536" s="98">
        <v>0.375</v>
      </c>
      <c r="C35536" s="107" t="s">
        <v>120</v>
      </c>
      <c r="D35536" s="107">
        <v>29.86</v>
      </c>
      <c r="E35536" s="107">
        <v>5375</v>
      </c>
    </row>
    <row r="35537" spans="1:5" x14ac:dyDescent="0.3">
      <c r="A35537" s="66">
        <v>42203</v>
      </c>
      <c r="B35537" s="98">
        <v>0.38541666666666669</v>
      </c>
      <c r="C35537" s="107" t="s">
        <v>120</v>
      </c>
      <c r="D35537" s="107">
        <v>29.88</v>
      </c>
      <c r="E35537" s="107">
        <v>5368</v>
      </c>
    </row>
    <row r="35538" spans="1:5" x14ac:dyDescent="0.3">
      <c r="A35538" s="66">
        <v>42203</v>
      </c>
      <c r="B35538" s="98">
        <v>0.39583333333333331</v>
      </c>
      <c r="C35538" s="107" t="s">
        <v>120</v>
      </c>
      <c r="D35538" s="107">
        <v>29.86</v>
      </c>
      <c r="E35538" s="107">
        <v>5393</v>
      </c>
    </row>
    <row r="35539" spans="1:5" x14ac:dyDescent="0.3">
      <c r="A35539" s="66">
        <v>42203</v>
      </c>
      <c r="B35539" s="98">
        <v>0.40625</v>
      </c>
      <c r="C35539" s="107" t="s">
        <v>120</v>
      </c>
      <c r="D35539" s="107">
        <v>29.85</v>
      </c>
      <c r="E35539" s="107">
        <v>5464</v>
      </c>
    </row>
    <row r="35540" spans="1:5" x14ac:dyDescent="0.3">
      <c r="A35540" s="66">
        <v>42203</v>
      </c>
      <c r="B35540" s="98">
        <v>0.41666666666666669</v>
      </c>
      <c r="C35540" s="107" t="s">
        <v>120</v>
      </c>
      <c r="D35540" s="107">
        <v>29.79</v>
      </c>
      <c r="E35540" s="107">
        <v>5544</v>
      </c>
    </row>
    <row r="35541" spans="1:5" x14ac:dyDescent="0.3">
      <c r="A35541" s="66">
        <v>42203</v>
      </c>
      <c r="B35541" s="98">
        <v>0.42708333333333331</v>
      </c>
      <c r="C35541" s="107" t="s">
        <v>120</v>
      </c>
      <c r="D35541" s="107">
        <v>29.71</v>
      </c>
      <c r="E35541" s="107">
        <v>5603</v>
      </c>
    </row>
    <row r="35542" spans="1:5" x14ac:dyDescent="0.3">
      <c r="A35542" s="66">
        <v>42203</v>
      </c>
      <c r="B35542" s="98">
        <v>0.4375</v>
      </c>
      <c r="C35542" s="107" t="s">
        <v>120</v>
      </c>
      <c r="D35542" s="107">
        <v>29.69</v>
      </c>
      <c r="E35542" s="107">
        <v>5623</v>
      </c>
    </row>
    <row r="35543" spans="1:5" x14ac:dyDescent="0.3">
      <c r="A35543" s="66">
        <v>42203</v>
      </c>
      <c r="B35543" s="98">
        <v>0.44791666666666669</v>
      </c>
      <c r="C35543" s="107" t="s">
        <v>120</v>
      </c>
      <c r="D35543" s="107">
        <v>29.59</v>
      </c>
      <c r="E35543" s="107">
        <v>5639</v>
      </c>
    </row>
    <row r="35544" spans="1:5" x14ac:dyDescent="0.3">
      <c r="A35544" s="66">
        <v>42203</v>
      </c>
      <c r="B35544" s="98">
        <v>0.45833333333333331</v>
      </c>
      <c r="C35544" s="107" t="s">
        <v>120</v>
      </c>
      <c r="D35544" s="107">
        <v>29.54</v>
      </c>
      <c r="E35544" s="107">
        <v>5656</v>
      </c>
    </row>
    <row r="35545" spans="1:5" x14ac:dyDescent="0.3">
      <c r="A35545" s="66">
        <v>42203</v>
      </c>
      <c r="B35545" s="98">
        <v>0.46875</v>
      </c>
      <c r="C35545" s="107" t="s">
        <v>120</v>
      </c>
      <c r="D35545" s="107">
        <v>29.54</v>
      </c>
      <c r="E35545" s="107">
        <v>5669</v>
      </c>
    </row>
    <row r="35546" spans="1:5" x14ac:dyDescent="0.3">
      <c r="A35546" s="66">
        <v>42203</v>
      </c>
      <c r="B35546" s="98">
        <v>0.47916666666666669</v>
      </c>
      <c r="C35546" s="107" t="s">
        <v>120</v>
      </c>
      <c r="D35546" s="107">
        <v>29.44</v>
      </c>
      <c r="E35546" s="107">
        <v>5689</v>
      </c>
    </row>
    <row r="35547" spans="1:5" x14ac:dyDescent="0.3">
      <c r="A35547" s="66">
        <v>42203</v>
      </c>
      <c r="B35547" s="98">
        <v>0.48958333333333331</v>
      </c>
      <c r="C35547" s="107" t="s">
        <v>120</v>
      </c>
      <c r="D35547" s="107">
        <v>29.38</v>
      </c>
      <c r="E35547" s="107">
        <v>5693</v>
      </c>
    </row>
    <row r="35548" spans="1:5" x14ac:dyDescent="0.3">
      <c r="A35548" s="66">
        <v>42204</v>
      </c>
      <c r="B35548" s="98">
        <v>0.5</v>
      </c>
      <c r="C35548" s="107" t="s">
        <v>119</v>
      </c>
      <c r="D35548" s="107">
        <v>29.29</v>
      </c>
      <c r="E35548" s="107">
        <v>5488</v>
      </c>
    </row>
    <row r="35549" spans="1:5" x14ac:dyDescent="0.3">
      <c r="A35549" s="66">
        <v>42204</v>
      </c>
      <c r="B35549" s="98">
        <v>0.51041666666666663</v>
      </c>
      <c r="C35549" s="107" t="s">
        <v>119</v>
      </c>
      <c r="D35549" s="107">
        <v>29.22</v>
      </c>
      <c r="E35549" s="107">
        <v>5301</v>
      </c>
    </row>
    <row r="35550" spans="1:5" x14ac:dyDescent="0.3">
      <c r="A35550" s="66">
        <v>42204</v>
      </c>
      <c r="B35550" s="98">
        <v>0.52083333333333337</v>
      </c>
      <c r="C35550" s="107" t="s">
        <v>119</v>
      </c>
      <c r="D35550" s="107">
        <v>29.25</v>
      </c>
      <c r="E35550" s="107">
        <v>5179</v>
      </c>
    </row>
    <row r="35551" spans="1:5" x14ac:dyDescent="0.3">
      <c r="A35551" s="66">
        <v>42204</v>
      </c>
      <c r="B35551" s="98">
        <v>0.53125</v>
      </c>
      <c r="C35551" s="107" t="s">
        <v>119</v>
      </c>
      <c r="D35551" s="107">
        <v>29.3</v>
      </c>
      <c r="E35551" s="107">
        <v>5111</v>
      </c>
    </row>
    <row r="35552" spans="1:5" x14ac:dyDescent="0.3">
      <c r="A35552" s="66">
        <v>42204</v>
      </c>
      <c r="B35552" s="98">
        <v>4.1666666666666664E-2</v>
      </c>
      <c r="C35552" s="107" t="s">
        <v>119</v>
      </c>
      <c r="D35552" s="107">
        <v>29.34</v>
      </c>
      <c r="E35552" s="107">
        <v>5017</v>
      </c>
    </row>
    <row r="35553" spans="1:5" x14ac:dyDescent="0.3">
      <c r="A35553" s="66">
        <v>42204</v>
      </c>
      <c r="B35553" s="98">
        <v>5.2083333333333336E-2</v>
      </c>
      <c r="C35553" s="107" t="s">
        <v>119</v>
      </c>
      <c r="D35553" s="107">
        <v>29.34</v>
      </c>
      <c r="E35553" s="107">
        <v>4689</v>
      </c>
    </row>
    <row r="35554" spans="1:5" x14ac:dyDescent="0.3">
      <c r="A35554" s="66">
        <v>42204</v>
      </c>
      <c r="B35554" s="98">
        <v>6.25E-2</v>
      </c>
      <c r="C35554" s="107" t="s">
        <v>119</v>
      </c>
      <c r="D35554" s="107">
        <v>29.33</v>
      </c>
      <c r="E35554" s="107">
        <v>4814</v>
      </c>
    </row>
    <row r="35555" spans="1:5" x14ac:dyDescent="0.3">
      <c r="A35555" s="66">
        <v>42204</v>
      </c>
      <c r="B35555" s="98">
        <v>7.2916666666666671E-2</v>
      </c>
      <c r="C35555" s="107" t="s">
        <v>119</v>
      </c>
      <c r="D35555" s="107">
        <v>29.27</v>
      </c>
      <c r="E35555" s="107">
        <v>4586</v>
      </c>
    </row>
    <row r="35556" spans="1:5" x14ac:dyDescent="0.3">
      <c r="A35556" s="66">
        <v>42204</v>
      </c>
      <c r="B35556" s="98">
        <v>8.3333333333333329E-2</v>
      </c>
      <c r="C35556" s="107" t="s">
        <v>119</v>
      </c>
      <c r="D35556" s="107">
        <v>29.3</v>
      </c>
      <c r="E35556" s="107">
        <v>4634</v>
      </c>
    </row>
    <row r="35557" spans="1:5" x14ac:dyDescent="0.3">
      <c r="A35557" s="66">
        <v>42204</v>
      </c>
      <c r="B35557" s="98">
        <v>9.375E-2</v>
      </c>
      <c r="C35557" s="107" t="s">
        <v>119</v>
      </c>
      <c r="D35557" s="107">
        <v>29.32</v>
      </c>
      <c r="E35557" s="107">
        <v>4818</v>
      </c>
    </row>
    <row r="35558" spans="1:5" x14ac:dyDescent="0.3">
      <c r="A35558" s="66">
        <v>42204</v>
      </c>
      <c r="B35558" s="98">
        <v>0.10416666666666667</v>
      </c>
      <c r="C35558" s="107" t="s">
        <v>119</v>
      </c>
      <c r="D35558" s="107">
        <v>29.36</v>
      </c>
      <c r="E35558" s="107">
        <v>5173</v>
      </c>
    </row>
    <row r="35559" spans="1:5" x14ac:dyDescent="0.3">
      <c r="A35559" s="66">
        <v>42204</v>
      </c>
      <c r="B35559" s="98">
        <v>0.11458333333333333</v>
      </c>
      <c r="C35559" s="107" t="s">
        <v>119</v>
      </c>
      <c r="D35559" s="107">
        <v>29.41</v>
      </c>
      <c r="E35559" s="107">
        <v>5346</v>
      </c>
    </row>
    <row r="35560" spans="1:5" x14ac:dyDescent="0.3">
      <c r="A35560" s="66">
        <v>42204</v>
      </c>
      <c r="B35560" s="98">
        <v>0.125</v>
      </c>
      <c r="C35560" s="107" t="s">
        <v>119</v>
      </c>
      <c r="D35560" s="107">
        <v>29.38</v>
      </c>
      <c r="E35560" s="107">
        <v>5415</v>
      </c>
    </row>
    <row r="35561" spans="1:5" x14ac:dyDescent="0.3">
      <c r="A35561" s="66">
        <v>42204</v>
      </c>
      <c r="B35561" s="98">
        <v>0.13541666666666666</v>
      </c>
      <c r="C35561" s="107" t="s">
        <v>119</v>
      </c>
      <c r="D35561" s="107">
        <v>29.35</v>
      </c>
      <c r="E35561" s="107">
        <v>5427</v>
      </c>
    </row>
    <row r="35562" spans="1:5" x14ac:dyDescent="0.3">
      <c r="A35562" s="66">
        <v>42204</v>
      </c>
      <c r="B35562" s="98">
        <v>0.14583333333333334</v>
      </c>
      <c r="C35562" s="107" t="s">
        <v>119</v>
      </c>
      <c r="D35562" s="107">
        <v>29.28</v>
      </c>
      <c r="E35562" s="107">
        <v>5403</v>
      </c>
    </row>
    <row r="35563" spans="1:5" x14ac:dyDescent="0.3">
      <c r="A35563" s="66">
        <v>42204</v>
      </c>
      <c r="B35563" s="98">
        <v>0.15625</v>
      </c>
      <c r="C35563" s="107" t="s">
        <v>119</v>
      </c>
      <c r="D35563" s="107">
        <v>29.3</v>
      </c>
      <c r="E35563" s="107">
        <v>5440</v>
      </c>
    </row>
    <row r="35564" spans="1:5" x14ac:dyDescent="0.3">
      <c r="A35564" s="66">
        <v>42204</v>
      </c>
      <c r="B35564" s="98">
        <v>0.16666666666666666</v>
      </c>
      <c r="C35564" s="107" t="s">
        <v>119</v>
      </c>
      <c r="D35564" s="107">
        <v>29.24</v>
      </c>
      <c r="E35564" s="107">
        <v>5515</v>
      </c>
    </row>
    <row r="35565" spans="1:5" x14ac:dyDescent="0.3">
      <c r="A35565" s="66">
        <v>42204</v>
      </c>
      <c r="B35565" s="98">
        <v>0.17708333333333334</v>
      </c>
      <c r="C35565" s="107" t="s">
        <v>119</v>
      </c>
      <c r="D35565" s="107">
        <v>29.12</v>
      </c>
      <c r="E35565" s="107">
        <v>5504</v>
      </c>
    </row>
    <row r="35566" spans="1:5" x14ac:dyDescent="0.3">
      <c r="A35566" s="66">
        <v>42204</v>
      </c>
      <c r="B35566" s="98">
        <v>0.1875</v>
      </c>
      <c r="C35566" s="107" t="s">
        <v>119</v>
      </c>
      <c r="D35566" s="107">
        <v>29.05</v>
      </c>
      <c r="E35566" s="107">
        <v>5467</v>
      </c>
    </row>
    <row r="35567" spans="1:5" x14ac:dyDescent="0.3">
      <c r="A35567" s="66">
        <v>42204</v>
      </c>
      <c r="B35567" s="98">
        <v>0.19791666666666666</v>
      </c>
      <c r="C35567" s="107" t="s">
        <v>119</v>
      </c>
      <c r="D35567" s="107">
        <v>29.04</v>
      </c>
      <c r="E35567" s="107">
        <v>5428</v>
      </c>
    </row>
    <row r="35568" spans="1:5" x14ac:dyDescent="0.3">
      <c r="A35568" s="66">
        <v>42204</v>
      </c>
      <c r="B35568" s="98">
        <v>0.20833333333333334</v>
      </c>
      <c r="C35568" s="107" t="s">
        <v>119</v>
      </c>
      <c r="D35568" s="107">
        <v>29.12</v>
      </c>
      <c r="E35568" s="107">
        <v>5452</v>
      </c>
    </row>
    <row r="35569" spans="1:5" x14ac:dyDescent="0.3">
      <c r="A35569" s="66">
        <v>42204</v>
      </c>
      <c r="B35569" s="98">
        <v>0.21875</v>
      </c>
      <c r="C35569" s="107" t="s">
        <v>119</v>
      </c>
      <c r="D35569" s="107">
        <v>29.19</v>
      </c>
      <c r="E35569" s="107">
        <v>5544</v>
      </c>
    </row>
    <row r="35570" spans="1:5" x14ac:dyDescent="0.3">
      <c r="A35570" s="66">
        <v>42204</v>
      </c>
      <c r="B35570" s="98">
        <v>0.22916666666666666</v>
      </c>
      <c r="C35570" s="107" t="s">
        <v>119</v>
      </c>
      <c r="D35570" s="107">
        <v>29.23</v>
      </c>
      <c r="E35570" s="107">
        <v>5642</v>
      </c>
    </row>
    <row r="35571" spans="1:5" x14ac:dyDescent="0.3">
      <c r="A35571" s="66">
        <v>42204</v>
      </c>
      <c r="B35571" s="98">
        <v>0.23958333333333334</v>
      </c>
      <c r="C35571" s="107" t="s">
        <v>119</v>
      </c>
      <c r="D35571" s="107">
        <v>29.19</v>
      </c>
      <c r="E35571" s="107">
        <v>5691</v>
      </c>
    </row>
    <row r="35572" spans="1:5" x14ac:dyDescent="0.3">
      <c r="A35572" s="66">
        <v>42204</v>
      </c>
      <c r="B35572" s="98">
        <v>0.25</v>
      </c>
      <c r="C35572" s="107" t="s">
        <v>119</v>
      </c>
      <c r="D35572" s="107">
        <v>29.07</v>
      </c>
      <c r="E35572" s="107">
        <v>5687</v>
      </c>
    </row>
    <row r="35573" spans="1:5" x14ac:dyDescent="0.3">
      <c r="A35573" s="66">
        <v>42204</v>
      </c>
      <c r="B35573" s="98">
        <v>0.26041666666666669</v>
      </c>
      <c r="C35573" s="107" t="s">
        <v>119</v>
      </c>
      <c r="D35573" s="107">
        <v>28.95</v>
      </c>
      <c r="E35573" s="107">
        <v>5665</v>
      </c>
    </row>
    <row r="35574" spans="1:5" x14ac:dyDescent="0.3">
      <c r="A35574" s="66">
        <v>42204</v>
      </c>
      <c r="B35574" s="98">
        <v>0.27083333333333331</v>
      </c>
      <c r="C35574" s="107" t="s">
        <v>119</v>
      </c>
      <c r="D35574" s="107">
        <v>28.88</v>
      </c>
      <c r="E35574" s="107">
        <v>5570</v>
      </c>
    </row>
    <row r="35575" spans="1:5" x14ac:dyDescent="0.3">
      <c r="A35575" s="66">
        <v>42204</v>
      </c>
      <c r="B35575" s="98">
        <v>0.28125</v>
      </c>
      <c r="C35575" s="107" t="s">
        <v>119</v>
      </c>
      <c r="D35575" s="107">
        <v>28.98</v>
      </c>
      <c r="E35575" s="107">
        <v>5517</v>
      </c>
    </row>
    <row r="35576" spans="1:5" x14ac:dyDescent="0.3">
      <c r="A35576" s="66">
        <v>42204</v>
      </c>
      <c r="B35576" s="98">
        <v>0.29166666666666669</v>
      </c>
      <c r="C35576" s="107" t="s">
        <v>119</v>
      </c>
      <c r="D35576" s="107">
        <v>29.01</v>
      </c>
      <c r="E35576" s="107">
        <v>5545</v>
      </c>
    </row>
    <row r="35577" spans="1:5" x14ac:dyDescent="0.3">
      <c r="A35577" s="66">
        <v>42204</v>
      </c>
      <c r="B35577" s="98">
        <v>0.30208333333333331</v>
      </c>
      <c r="C35577" s="107" t="s">
        <v>119</v>
      </c>
      <c r="D35577" s="107">
        <v>28.82</v>
      </c>
      <c r="E35577" s="107">
        <v>5501</v>
      </c>
    </row>
    <row r="35578" spans="1:5" x14ac:dyDescent="0.3">
      <c r="A35578" s="66">
        <v>42204</v>
      </c>
      <c r="B35578" s="98">
        <v>0.3125</v>
      </c>
      <c r="C35578" s="107" t="s">
        <v>119</v>
      </c>
      <c r="D35578" s="107">
        <v>28.91</v>
      </c>
      <c r="E35578" s="107">
        <v>5497</v>
      </c>
    </row>
    <row r="35579" spans="1:5" x14ac:dyDescent="0.3">
      <c r="A35579" s="66">
        <v>42204</v>
      </c>
      <c r="B35579" s="98">
        <v>0.32291666666666669</v>
      </c>
      <c r="C35579" s="107" t="s">
        <v>119</v>
      </c>
      <c r="D35579" s="107">
        <v>29.14</v>
      </c>
      <c r="E35579" s="107">
        <v>5650</v>
      </c>
    </row>
    <row r="35580" spans="1:5" x14ac:dyDescent="0.3">
      <c r="A35580" s="66">
        <v>42204</v>
      </c>
      <c r="B35580" s="98">
        <v>0.33333333333333331</v>
      </c>
      <c r="C35580" s="107" t="s">
        <v>119</v>
      </c>
      <c r="D35580" s="107">
        <v>29.23</v>
      </c>
      <c r="E35580" s="107">
        <v>5684</v>
      </c>
    </row>
    <row r="35581" spans="1:5" x14ac:dyDescent="0.3">
      <c r="A35581" s="66">
        <v>42204</v>
      </c>
      <c r="B35581" s="98">
        <v>0.34375</v>
      </c>
      <c r="C35581" s="107" t="s">
        <v>119</v>
      </c>
      <c r="D35581" s="107">
        <v>29.25</v>
      </c>
      <c r="E35581" s="107">
        <v>5729</v>
      </c>
    </row>
    <row r="35582" spans="1:5" x14ac:dyDescent="0.3">
      <c r="A35582" s="66">
        <v>42204</v>
      </c>
      <c r="B35582" s="98">
        <v>0.35416666666666669</v>
      </c>
      <c r="C35582" s="107" t="s">
        <v>119</v>
      </c>
      <c r="D35582" s="107">
        <v>29.27</v>
      </c>
      <c r="E35582" s="107">
        <v>5687</v>
      </c>
    </row>
    <row r="35583" spans="1:5" x14ac:dyDescent="0.3">
      <c r="A35583" s="66">
        <v>42204</v>
      </c>
      <c r="B35583" s="98">
        <v>0.36458333333333331</v>
      </c>
      <c r="C35583" s="107" t="s">
        <v>119</v>
      </c>
      <c r="D35583" s="107">
        <v>29.24</v>
      </c>
      <c r="E35583" s="107">
        <v>5614</v>
      </c>
    </row>
    <row r="35584" spans="1:5" x14ac:dyDescent="0.3">
      <c r="A35584" s="66">
        <v>42204</v>
      </c>
      <c r="B35584" s="98">
        <v>0.375</v>
      </c>
      <c r="C35584" s="107" t="s">
        <v>119</v>
      </c>
      <c r="D35584" s="107">
        <v>29.21</v>
      </c>
      <c r="E35584" s="107">
        <v>5404</v>
      </c>
    </row>
    <row r="35585" spans="1:5" x14ac:dyDescent="0.3">
      <c r="A35585" s="66">
        <v>42204</v>
      </c>
      <c r="B35585" s="98">
        <v>0.38541666666666669</v>
      </c>
      <c r="C35585" s="107" t="s">
        <v>119</v>
      </c>
      <c r="D35585" s="107">
        <v>29.2</v>
      </c>
      <c r="E35585" s="107">
        <v>5188</v>
      </c>
    </row>
    <row r="35586" spans="1:5" x14ac:dyDescent="0.3">
      <c r="A35586" s="66">
        <v>42204</v>
      </c>
      <c r="B35586" s="98">
        <v>0.39583333333333331</v>
      </c>
      <c r="C35586" s="107" t="s">
        <v>119</v>
      </c>
      <c r="D35586" s="107">
        <v>29.39</v>
      </c>
      <c r="E35586" s="107">
        <v>4984</v>
      </c>
    </row>
    <row r="35587" spans="1:5" x14ac:dyDescent="0.3">
      <c r="A35587" s="66">
        <v>42204</v>
      </c>
      <c r="B35587" s="98">
        <v>0.40625</v>
      </c>
      <c r="C35587" s="107" t="s">
        <v>119</v>
      </c>
      <c r="D35587" s="107">
        <v>29.44</v>
      </c>
      <c r="E35587" s="107">
        <v>4873</v>
      </c>
    </row>
    <row r="35588" spans="1:5" x14ac:dyDescent="0.3">
      <c r="A35588" s="66">
        <v>42204</v>
      </c>
      <c r="B35588" s="98">
        <v>0.41666666666666669</v>
      </c>
      <c r="C35588" s="107" t="s">
        <v>119</v>
      </c>
      <c r="D35588" s="107">
        <v>29.62</v>
      </c>
      <c r="E35588" s="107">
        <v>4753</v>
      </c>
    </row>
    <row r="35589" spans="1:5" x14ac:dyDescent="0.3">
      <c r="A35589" s="66">
        <v>42204</v>
      </c>
      <c r="B35589" s="98">
        <v>0.42708333333333331</v>
      </c>
      <c r="C35589" s="107" t="s">
        <v>119</v>
      </c>
      <c r="D35589" s="107">
        <v>29.61</v>
      </c>
      <c r="E35589" s="107">
        <v>4353</v>
      </c>
    </row>
    <row r="35590" spans="1:5" x14ac:dyDescent="0.3">
      <c r="A35590" s="66">
        <v>42204</v>
      </c>
      <c r="B35590" s="98">
        <v>0.4375</v>
      </c>
      <c r="C35590" s="107" t="s">
        <v>119</v>
      </c>
      <c r="D35590" s="107">
        <v>29.6</v>
      </c>
      <c r="E35590" s="107">
        <v>4271</v>
      </c>
    </row>
    <row r="35591" spans="1:5" x14ac:dyDescent="0.3">
      <c r="A35591" s="66">
        <v>42204</v>
      </c>
      <c r="B35591" s="98">
        <v>0.44791666666666669</v>
      </c>
      <c r="C35591" s="107" t="s">
        <v>119</v>
      </c>
      <c r="D35591" s="107">
        <v>29.64</v>
      </c>
      <c r="E35591" s="107">
        <v>4290</v>
      </c>
    </row>
    <row r="35592" spans="1:5" x14ac:dyDescent="0.3">
      <c r="A35592" s="66">
        <v>42204</v>
      </c>
      <c r="B35592" s="98">
        <v>0.45833333333333331</v>
      </c>
      <c r="C35592" s="107" t="s">
        <v>119</v>
      </c>
      <c r="D35592" s="107">
        <v>29.59</v>
      </c>
      <c r="E35592" s="107">
        <v>4337</v>
      </c>
    </row>
    <row r="35593" spans="1:5" x14ac:dyDescent="0.3">
      <c r="A35593" s="66">
        <v>42204</v>
      </c>
      <c r="B35593" s="98">
        <v>0.46875</v>
      </c>
      <c r="C35593" s="107" t="s">
        <v>119</v>
      </c>
      <c r="D35593" s="107">
        <v>29.63</v>
      </c>
      <c r="E35593" s="107">
        <v>4276</v>
      </c>
    </row>
    <row r="35594" spans="1:5" x14ac:dyDescent="0.3">
      <c r="A35594" s="66">
        <v>42204</v>
      </c>
      <c r="B35594" s="98">
        <v>0.47916666666666669</v>
      </c>
      <c r="C35594" s="107" t="s">
        <v>119</v>
      </c>
      <c r="D35594" s="107">
        <v>29.39</v>
      </c>
      <c r="E35594" s="107">
        <v>4427</v>
      </c>
    </row>
    <row r="35595" spans="1:5" x14ac:dyDescent="0.3">
      <c r="A35595" s="66">
        <v>42204</v>
      </c>
      <c r="B35595" s="98">
        <v>0.48958333333333331</v>
      </c>
      <c r="C35595" s="107" t="s">
        <v>119</v>
      </c>
      <c r="D35595" s="107">
        <v>29.58</v>
      </c>
      <c r="E35595" s="107">
        <v>4590</v>
      </c>
    </row>
    <row r="35596" spans="1:5" x14ac:dyDescent="0.3">
      <c r="A35596" s="66">
        <v>42204</v>
      </c>
      <c r="B35596" s="98">
        <v>0.5</v>
      </c>
      <c r="C35596" s="107" t="s">
        <v>120</v>
      </c>
      <c r="D35596" s="107">
        <v>29.74</v>
      </c>
      <c r="E35596" s="107">
        <v>4491</v>
      </c>
    </row>
    <row r="35597" spans="1:5" x14ac:dyDescent="0.3">
      <c r="A35597" s="66">
        <v>42204</v>
      </c>
      <c r="B35597" s="98">
        <v>0.51041666666666663</v>
      </c>
      <c r="C35597" s="107" t="s">
        <v>120</v>
      </c>
      <c r="D35597" s="107">
        <v>29.75</v>
      </c>
      <c r="E35597" s="107">
        <v>4806</v>
      </c>
    </row>
    <row r="35598" spans="1:5" x14ac:dyDescent="0.3">
      <c r="A35598" s="66">
        <v>42204</v>
      </c>
      <c r="B35598" s="98">
        <v>0.52083333333333337</v>
      </c>
      <c r="C35598" s="107" t="s">
        <v>120</v>
      </c>
      <c r="D35598" s="107">
        <v>29.91</v>
      </c>
      <c r="E35598" s="107">
        <v>4762</v>
      </c>
    </row>
    <row r="35599" spans="1:5" x14ac:dyDescent="0.3">
      <c r="A35599" s="66">
        <v>42204</v>
      </c>
      <c r="B35599" s="98">
        <v>0.53125</v>
      </c>
      <c r="C35599" s="107" t="s">
        <v>120</v>
      </c>
      <c r="D35599" s="107">
        <v>29.9</v>
      </c>
      <c r="E35599" s="107">
        <v>4819</v>
      </c>
    </row>
    <row r="35600" spans="1:5" x14ac:dyDescent="0.3">
      <c r="A35600" s="66">
        <v>42204</v>
      </c>
      <c r="B35600" s="98">
        <v>4.1666666666666664E-2</v>
      </c>
      <c r="C35600" s="107" t="s">
        <v>120</v>
      </c>
      <c r="D35600" s="107">
        <v>29.91</v>
      </c>
      <c r="E35600" s="107">
        <v>5055</v>
      </c>
    </row>
    <row r="35601" spans="1:5" x14ac:dyDescent="0.3">
      <c r="A35601" s="66">
        <v>42204</v>
      </c>
      <c r="B35601" s="98">
        <v>5.2083333333333336E-2</v>
      </c>
      <c r="C35601" s="107" t="s">
        <v>120</v>
      </c>
      <c r="D35601" s="107">
        <v>29.88</v>
      </c>
      <c r="E35601" s="107">
        <v>5207</v>
      </c>
    </row>
    <row r="35602" spans="1:5" x14ac:dyDescent="0.3">
      <c r="A35602" s="66">
        <v>42204</v>
      </c>
      <c r="B35602" s="98">
        <v>6.25E-2</v>
      </c>
      <c r="C35602" s="107" t="s">
        <v>120</v>
      </c>
      <c r="D35602" s="107">
        <v>29.88</v>
      </c>
      <c r="E35602" s="107">
        <v>5295</v>
      </c>
    </row>
    <row r="35603" spans="1:5" x14ac:dyDescent="0.3">
      <c r="A35603" s="66">
        <v>42204</v>
      </c>
      <c r="B35603" s="98">
        <v>7.2916666666666671E-2</v>
      </c>
      <c r="C35603" s="107" t="s">
        <v>120</v>
      </c>
      <c r="D35603" s="107">
        <v>30.01</v>
      </c>
      <c r="E35603" s="107">
        <v>5221</v>
      </c>
    </row>
    <row r="35604" spans="1:5" x14ac:dyDescent="0.3">
      <c r="A35604" s="66">
        <v>42204</v>
      </c>
      <c r="B35604" s="98">
        <v>8.3333333333333329E-2</v>
      </c>
      <c r="C35604" s="107" t="s">
        <v>120</v>
      </c>
      <c r="D35604" s="107">
        <v>29.89</v>
      </c>
      <c r="E35604" s="107">
        <v>5359</v>
      </c>
    </row>
    <row r="35605" spans="1:5" x14ac:dyDescent="0.3">
      <c r="A35605" s="66">
        <v>42204</v>
      </c>
      <c r="B35605" s="98">
        <v>9.375E-2</v>
      </c>
      <c r="C35605" s="107" t="s">
        <v>120</v>
      </c>
      <c r="D35605" s="107">
        <v>29.86</v>
      </c>
      <c r="E35605" s="107">
        <v>5427</v>
      </c>
    </row>
    <row r="35606" spans="1:5" x14ac:dyDescent="0.3">
      <c r="A35606" s="66">
        <v>42204</v>
      </c>
      <c r="B35606" s="98">
        <v>0.10416666666666667</v>
      </c>
      <c r="C35606" s="107" t="s">
        <v>120</v>
      </c>
      <c r="D35606" s="107">
        <v>29.86</v>
      </c>
      <c r="E35606" s="107">
        <v>5490</v>
      </c>
    </row>
    <row r="35607" spans="1:5" x14ac:dyDescent="0.3">
      <c r="A35607" s="66">
        <v>42204</v>
      </c>
      <c r="B35607" s="98">
        <v>0.11458333333333333</v>
      </c>
      <c r="C35607" s="107" t="s">
        <v>120</v>
      </c>
      <c r="D35607" s="107">
        <v>29.84</v>
      </c>
      <c r="E35607" s="107">
        <v>5585</v>
      </c>
    </row>
    <row r="35608" spans="1:5" x14ac:dyDescent="0.3">
      <c r="A35608" s="66">
        <v>42204</v>
      </c>
      <c r="B35608" s="98">
        <v>0.125</v>
      </c>
      <c r="C35608" s="107" t="s">
        <v>120</v>
      </c>
      <c r="D35608" s="107">
        <v>29.86</v>
      </c>
      <c r="E35608" s="107">
        <v>5653</v>
      </c>
    </row>
    <row r="35609" spans="1:5" x14ac:dyDescent="0.3">
      <c r="A35609" s="66">
        <v>42204</v>
      </c>
      <c r="B35609" s="98">
        <v>0.13541666666666666</v>
      </c>
      <c r="C35609" s="107" t="s">
        <v>120</v>
      </c>
      <c r="D35609" s="107">
        <v>29.87</v>
      </c>
      <c r="E35609" s="107">
        <v>5667</v>
      </c>
    </row>
    <row r="35610" spans="1:5" x14ac:dyDescent="0.3">
      <c r="A35610" s="66">
        <v>42204</v>
      </c>
      <c r="B35610" s="98">
        <v>0.14583333333333334</v>
      </c>
      <c r="C35610" s="107" t="s">
        <v>120</v>
      </c>
      <c r="D35610" s="107">
        <v>29.88</v>
      </c>
      <c r="E35610" s="107">
        <v>5692</v>
      </c>
    </row>
    <row r="35611" spans="1:5" x14ac:dyDescent="0.3">
      <c r="A35611" s="66">
        <v>42204</v>
      </c>
      <c r="B35611" s="98">
        <v>0.15625</v>
      </c>
      <c r="C35611" s="107" t="s">
        <v>120</v>
      </c>
      <c r="D35611" s="107">
        <v>29.89</v>
      </c>
      <c r="E35611" s="107">
        <v>5780</v>
      </c>
    </row>
    <row r="35612" spans="1:5" x14ac:dyDescent="0.3">
      <c r="A35612" s="66">
        <v>42204</v>
      </c>
      <c r="B35612" s="98">
        <v>0.16666666666666666</v>
      </c>
      <c r="C35612" s="107" t="s">
        <v>120</v>
      </c>
      <c r="D35612" s="107">
        <v>29.87</v>
      </c>
      <c r="E35612" s="107">
        <v>5794</v>
      </c>
    </row>
    <row r="35613" spans="1:5" x14ac:dyDescent="0.3">
      <c r="A35613" s="66">
        <v>42204</v>
      </c>
      <c r="B35613" s="98">
        <v>0.17708333333333334</v>
      </c>
      <c r="C35613" s="107" t="s">
        <v>120</v>
      </c>
      <c r="D35613" s="107">
        <v>29.89</v>
      </c>
      <c r="E35613" s="107">
        <v>5820</v>
      </c>
    </row>
    <row r="35614" spans="1:5" x14ac:dyDescent="0.3">
      <c r="A35614" s="66">
        <v>42204</v>
      </c>
      <c r="B35614" s="98">
        <v>0.1875</v>
      </c>
      <c r="C35614" s="107" t="s">
        <v>120</v>
      </c>
      <c r="D35614" s="107">
        <v>29.95</v>
      </c>
      <c r="E35614" s="107">
        <v>5748</v>
      </c>
    </row>
    <row r="35615" spans="1:5" x14ac:dyDescent="0.3">
      <c r="A35615" s="66">
        <v>42204</v>
      </c>
      <c r="B35615" s="98">
        <v>0.19791666666666666</v>
      </c>
      <c r="C35615" s="107" t="s">
        <v>120</v>
      </c>
      <c r="D35615" s="107">
        <v>29.95</v>
      </c>
      <c r="E35615" s="107">
        <v>5679</v>
      </c>
    </row>
    <row r="35616" spans="1:5" x14ac:dyDescent="0.3">
      <c r="A35616" s="66">
        <v>42204</v>
      </c>
      <c r="B35616" s="98">
        <v>0.20833333333333334</v>
      </c>
      <c r="C35616" s="107" t="s">
        <v>120</v>
      </c>
      <c r="D35616" s="107">
        <v>29.94</v>
      </c>
      <c r="E35616" s="107">
        <v>5685</v>
      </c>
    </row>
    <row r="35617" spans="1:5" x14ac:dyDescent="0.3">
      <c r="A35617" s="66">
        <v>42204</v>
      </c>
      <c r="B35617" s="98">
        <v>0.21875</v>
      </c>
      <c r="C35617" s="107" t="s">
        <v>120</v>
      </c>
      <c r="D35617" s="107">
        <v>29.95</v>
      </c>
      <c r="E35617" s="107">
        <v>5818</v>
      </c>
    </row>
    <row r="35618" spans="1:5" x14ac:dyDescent="0.3">
      <c r="A35618" s="66">
        <v>42204</v>
      </c>
      <c r="B35618" s="98">
        <v>0.22916666666666666</v>
      </c>
      <c r="C35618" s="107" t="s">
        <v>120</v>
      </c>
      <c r="D35618" s="107">
        <v>29.97</v>
      </c>
      <c r="E35618" s="107">
        <v>5797</v>
      </c>
    </row>
    <row r="35619" spans="1:5" x14ac:dyDescent="0.3">
      <c r="A35619" s="66">
        <v>42204</v>
      </c>
      <c r="B35619" s="98">
        <v>0.23958333333333334</v>
      </c>
      <c r="C35619" s="107" t="s">
        <v>120</v>
      </c>
      <c r="D35619" s="107">
        <v>30</v>
      </c>
      <c r="E35619" s="107">
        <v>5803</v>
      </c>
    </row>
    <row r="35620" spans="1:5" x14ac:dyDescent="0.3">
      <c r="A35620" s="66">
        <v>42204</v>
      </c>
      <c r="B35620" s="98">
        <v>0.25</v>
      </c>
      <c r="C35620" s="107" t="s">
        <v>120</v>
      </c>
      <c r="D35620" s="107">
        <v>29.95</v>
      </c>
      <c r="E35620" s="107">
        <v>5856</v>
      </c>
    </row>
    <row r="35621" spans="1:5" x14ac:dyDescent="0.3">
      <c r="A35621" s="66">
        <v>42204</v>
      </c>
      <c r="B35621" s="98">
        <v>0.26041666666666669</v>
      </c>
      <c r="C35621" s="107" t="s">
        <v>120</v>
      </c>
      <c r="D35621" s="107">
        <v>29.94</v>
      </c>
      <c r="E35621" s="107">
        <v>5939</v>
      </c>
    </row>
    <row r="35622" spans="1:5" x14ac:dyDescent="0.3">
      <c r="A35622" s="66">
        <v>42204</v>
      </c>
      <c r="B35622" s="98">
        <v>0.27083333333333331</v>
      </c>
      <c r="C35622" s="107" t="s">
        <v>120</v>
      </c>
      <c r="D35622" s="107">
        <v>30.04</v>
      </c>
      <c r="E35622" s="107">
        <v>5767</v>
      </c>
    </row>
    <row r="35623" spans="1:5" x14ac:dyDescent="0.3">
      <c r="A35623" s="66">
        <v>42204</v>
      </c>
      <c r="B35623" s="98">
        <v>0.28125</v>
      </c>
      <c r="C35623" s="107" t="s">
        <v>120</v>
      </c>
      <c r="D35623" s="107">
        <v>30.42</v>
      </c>
      <c r="E35623" s="107">
        <v>5502</v>
      </c>
    </row>
    <row r="35624" spans="1:5" x14ac:dyDescent="0.3">
      <c r="A35624" s="66">
        <v>42204</v>
      </c>
      <c r="B35624" s="98">
        <v>0.29166666666666669</v>
      </c>
      <c r="C35624" s="107" t="s">
        <v>120</v>
      </c>
      <c r="D35624" s="107">
        <v>30.38</v>
      </c>
      <c r="E35624" s="107">
        <v>5159</v>
      </c>
    </row>
    <row r="35625" spans="1:5" x14ac:dyDescent="0.3">
      <c r="A35625" s="66">
        <v>42204</v>
      </c>
      <c r="B35625" s="98">
        <v>0.30208333333333331</v>
      </c>
      <c r="C35625" s="107" t="s">
        <v>120</v>
      </c>
      <c r="D35625" s="107">
        <v>30.47</v>
      </c>
      <c r="E35625" s="107">
        <v>4879</v>
      </c>
    </row>
    <row r="35626" spans="1:5" x14ac:dyDescent="0.3">
      <c r="A35626" s="66">
        <v>42204</v>
      </c>
      <c r="B35626" s="98">
        <v>0.3125</v>
      </c>
      <c r="C35626" s="107" t="s">
        <v>120</v>
      </c>
      <c r="D35626" s="107">
        <v>30.23</v>
      </c>
      <c r="E35626" s="107">
        <v>4789</v>
      </c>
    </row>
    <row r="35627" spans="1:5" x14ac:dyDescent="0.3">
      <c r="A35627" s="66">
        <v>42204</v>
      </c>
      <c r="B35627" s="98">
        <v>0.32291666666666669</v>
      </c>
      <c r="C35627" s="107" t="s">
        <v>120</v>
      </c>
      <c r="D35627" s="107">
        <v>30.18</v>
      </c>
      <c r="E35627" s="107">
        <v>4728</v>
      </c>
    </row>
    <row r="35628" spans="1:5" x14ac:dyDescent="0.3">
      <c r="A35628" s="66">
        <v>42204</v>
      </c>
      <c r="B35628" s="98">
        <v>0.33333333333333331</v>
      </c>
      <c r="C35628" s="107" t="s">
        <v>120</v>
      </c>
      <c r="D35628" s="107">
        <v>30.23</v>
      </c>
      <c r="E35628" s="107">
        <v>4875</v>
      </c>
    </row>
    <row r="35629" spans="1:5" x14ac:dyDescent="0.3">
      <c r="A35629" s="66">
        <v>42204</v>
      </c>
      <c r="B35629" s="98">
        <v>0.34375</v>
      </c>
      <c r="C35629" s="107" t="s">
        <v>120</v>
      </c>
      <c r="D35629" s="107">
        <v>30.24</v>
      </c>
      <c r="E35629" s="107">
        <v>4796</v>
      </c>
    </row>
    <row r="35630" spans="1:5" x14ac:dyDescent="0.3">
      <c r="A35630" s="66">
        <v>42204</v>
      </c>
      <c r="B35630" s="98">
        <v>0.35416666666666669</v>
      </c>
      <c r="C35630" s="107" t="s">
        <v>120</v>
      </c>
      <c r="D35630" s="107">
        <v>30.25</v>
      </c>
      <c r="E35630" s="107">
        <v>4708</v>
      </c>
    </row>
    <row r="35631" spans="1:5" x14ac:dyDescent="0.3">
      <c r="A35631" s="66">
        <v>42204</v>
      </c>
      <c r="B35631" s="98">
        <v>0.36458333333333331</v>
      </c>
      <c r="C35631" s="107" t="s">
        <v>120</v>
      </c>
      <c r="D35631" s="107">
        <v>30.23</v>
      </c>
      <c r="E35631" s="107">
        <v>4646</v>
      </c>
    </row>
    <row r="35632" spans="1:5" x14ac:dyDescent="0.3">
      <c r="A35632" s="66">
        <v>42204</v>
      </c>
      <c r="B35632" s="98">
        <v>0.375</v>
      </c>
      <c r="C35632" s="107" t="s">
        <v>120</v>
      </c>
      <c r="D35632" s="107">
        <v>30.19</v>
      </c>
      <c r="E35632" s="107">
        <v>4590</v>
      </c>
    </row>
    <row r="35633" spans="1:5" x14ac:dyDescent="0.3">
      <c r="A35633" s="66">
        <v>42204</v>
      </c>
      <c r="B35633" s="98">
        <v>0.38541666666666669</v>
      </c>
      <c r="C35633" s="107" t="s">
        <v>120</v>
      </c>
      <c r="D35633" s="107">
        <v>30.18</v>
      </c>
      <c r="E35633" s="107">
        <v>4556</v>
      </c>
    </row>
    <row r="35634" spans="1:5" x14ac:dyDescent="0.3">
      <c r="A35634" s="66">
        <v>42204</v>
      </c>
      <c r="B35634" s="98">
        <v>0.39583333333333331</v>
      </c>
      <c r="C35634" s="107" t="s">
        <v>120</v>
      </c>
      <c r="D35634" s="107">
        <v>30.16</v>
      </c>
      <c r="E35634" s="107">
        <v>4513</v>
      </c>
    </row>
    <row r="35635" spans="1:5" x14ac:dyDescent="0.3">
      <c r="A35635" s="66">
        <v>42204</v>
      </c>
      <c r="B35635" s="98">
        <v>0.40625</v>
      </c>
      <c r="C35635" s="107" t="s">
        <v>120</v>
      </c>
      <c r="D35635" s="107">
        <v>30.18</v>
      </c>
      <c r="E35635" s="107">
        <v>4446</v>
      </c>
    </row>
    <row r="35636" spans="1:5" x14ac:dyDescent="0.3">
      <c r="A35636" s="66">
        <v>42204</v>
      </c>
      <c r="B35636" s="98">
        <v>0.41666666666666669</v>
      </c>
      <c r="C35636" s="107" t="s">
        <v>120</v>
      </c>
      <c r="D35636" s="107">
        <v>30.23</v>
      </c>
      <c r="E35636" s="107">
        <v>4344</v>
      </c>
    </row>
    <row r="35637" spans="1:5" x14ac:dyDescent="0.3">
      <c r="A35637" s="66">
        <v>42204</v>
      </c>
      <c r="B35637" s="98">
        <v>0.42708333333333331</v>
      </c>
      <c r="C35637" s="107" t="s">
        <v>120</v>
      </c>
      <c r="D35637" s="107">
        <v>30.24</v>
      </c>
      <c r="E35637" s="107">
        <v>4250</v>
      </c>
    </row>
    <row r="35638" spans="1:5" x14ac:dyDescent="0.3">
      <c r="A35638" s="66">
        <v>42204</v>
      </c>
      <c r="B35638" s="98">
        <v>0.4375</v>
      </c>
      <c r="C35638" s="107" t="s">
        <v>120</v>
      </c>
      <c r="D35638" s="107">
        <v>30.19</v>
      </c>
      <c r="E35638" s="107">
        <v>4131</v>
      </c>
    </row>
    <row r="35639" spans="1:5" x14ac:dyDescent="0.3">
      <c r="A35639" s="66">
        <v>42204</v>
      </c>
      <c r="B35639" s="98">
        <v>0.44791666666666669</v>
      </c>
      <c r="C35639" s="107" t="s">
        <v>120</v>
      </c>
      <c r="D35639" s="107">
        <v>30.14</v>
      </c>
      <c r="E35639" s="107">
        <v>4044</v>
      </c>
    </row>
    <row r="35640" spans="1:5" x14ac:dyDescent="0.3">
      <c r="A35640" s="66">
        <v>42204</v>
      </c>
      <c r="B35640" s="98">
        <v>0.45833333333333331</v>
      </c>
      <c r="C35640" s="107" t="s">
        <v>120</v>
      </c>
      <c r="D35640" s="107">
        <v>30.1</v>
      </c>
      <c r="E35640" s="107">
        <v>3888</v>
      </c>
    </row>
    <row r="35641" spans="1:5" x14ac:dyDescent="0.3">
      <c r="A35641" s="66">
        <v>42204</v>
      </c>
      <c r="B35641" s="98">
        <v>0.46875</v>
      </c>
      <c r="C35641" s="107" t="s">
        <v>120</v>
      </c>
      <c r="D35641" s="107">
        <v>30.08</v>
      </c>
      <c r="E35641" s="107">
        <v>3693</v>
      </c>
    </row>
    <row r="35642" spans="1:5" x14ac:dyDescent="0.3">
      <c r="A35642" s="66">
        <v>42204</v>
      </c>
      <c r="B35642" s="98">
        <v>0.47916666666666669</v>
      </c>
      <c r="C35642" s="107" t="s">
        <v>120</v>
      </c>
      <c r="D35642" s="107">
        <v>30.08</v>
      </c>
      <c r="E35642" s="107">
        <v>3597</v>
      </c>
    </row>
    <row r="35643" spans="1:5" x14ac:dyDescent="0.3">
      <c r="A35643" s="66">
        <v>42204</v>
      </c>
      <c r="B35643" s="98">
        <v>0.48958333333333331</v>
      </c>
      <c r="C35643" s="107" t="s">
        <v>120</v>
      </c>
      <c r="D35643" s="107">
        <v>30.05</v>
      </c>
      <c r="E35643" s="107">
        <v>3566</v>
      </c>
    </row>
    <row r="35644" spans="1:5" x14ac:dyDescent="0.3">
      <c r="A35644" s="66">
        <v>42205</v>
      </c>
      <c r="B35644" s="98">
        <v>0.5</v>
      </c>
      <c r="C35644" s="107" t="s">
        <v>119</v>
      </c>
      <c r="D35644" s="107">
        <v>30.02</v>
      </c>
      <c r="E35644" s="107">
        <v>3546</v>
      </c>
    </row>
    <row r="35645" spans="1:5" x14ac:dyDescent="0.3">
      <c r="A35645" s="66">
        <v>42205</v>
      </c>
      <c r="B35645" s="98">
        <v>0.51041666666666663</v>
      </c>
      <c r="C35645" s="107" t="s">
        <v>119</v>
      </c>
      <c r="D35645" s="107">
        <v>29.97</v>
      </c>
      <c r="E35645" s="107">
        <v>3524</v>
      </c>
    </row>
    <row r="35646" spans="1:5" x14ac:dyDescent="0.3">
      <c r="A35646" s="66">
        <v>42205</v>
      </c>
      <c r="B35646" s="98">
        <v>0.52083333333333337</v>
      </c>
      <c r="C35646" s="107" t="s">
        <v>119</v>
      </c>
      <c r="D35646" s="107">
        <v>29.97</v>
      </c>
      <c r="E35646" s="107">
        <v>3444</v>
      </c>
    </row>
    <row r="35647" spans="1:5" x14ac:dyDescent="0.3">
      <c r="A35647" s="66">
        <v>42205</v>
      </c>
      <c r="B35647" s="98">
        <v>0.53125</v>
      </c>
      <c r="C35647" s="107" t="s">
        <v>119</v>
      </c>
      <c r="D35647" s="107">
        <v>29.97</v>
      </c>
      <c r="E35647" s="107">
        <v>3333</v>
      </c>
    </row>
    <row r="35648" spans="1:5" x14ac:dyDescent="0.3">
      <c r="A35648" s="66">
        <v>42205</v>
      </c>
      <c r="B35648" s="98">
        <v>4.1666666666666664E-2</v>
      </c>
      <c r="C35648" s="107" t="s">
        <v>119</v>
      </c>
      <c r="D35648" s="107">
        <v>29.95</v>
      </c>
      <c r="E35648" s="107">
        <v>3326</v>
      </c>
    </row>
    <row r="35649" spans="1:5" x14ac:dyDescent="0.3">
      <c r="A35649" s="66">
        <v>42205</v>
      </c>
      <c r="B35649" s="98">
        <v>5.2083333333333336E-2</v>
      </c>
      <c r="C35649" s="107" t="s">
        <v>119</v>
      </c>
      <c r="D35649" s="107">
        <v>29.92</v>
      </c>
      <c r="E35649" s="107">
        <v>3330</v>
      </c>
    </row>
    <row r="35650" spans="1:5" x14ac:dyDescent="0.3">
      <c r="A35650" s="66">
        <v>42205</v>
      </c>
      <c r="B35650" s="98">
        <v>6.25E-2</v>
      </c>
      <c r="C35650" s="107" t="s">
        <v>119</v>
      </c>
      <c r="D35650" s="107">
        <v>29.89</v>
      </c>
      <c r="E35650" s="107">
        <v>3322</v>
      </c>
    </row>
    <row r="35651" spans="1:5" x14ac:dyDescent="0.3">
      <c r="A35651" s="66">
        <v>42205</v>
      </c>
      <c r="B35651" s="98">
        <v>7.2916666666666671E-2</v>
      </c>
      <c r="C35651" s="107" t="s">
        <v>119</v>
      </c>
      <c r="D35651" s="107">
        <v>29.84</v>
      </c>
      <c r="E35651" s="107">
        <v>3282</v>
      </c>
    </row>
    <row r="35652" spans="1:5" x14ac:dyDescent="0.3">
      <c r="A35652" s="66">
        <v>42205</v>
      </c>
      <c r="B35652" s="98">
        <v>8.3333333333333329E-2</v>
      </c>
      <c r="C35652" s="107" t="s">
        <v>119</v>
      </c>
      <c r="D35652" s="107">
        <v>29.85</v>
      </c>
      <c r="E35652" s="107">
        <v>3301</v>
      </c>
    </row>
    <row r="35653" spans="1:5" x14ac:dyDescent="0.3">
      <c r="A35653" s="66">
        <v>42205</v>
      </c>
      <c r="B35653" s="98">
        <v>9.375E-2</v>
      </c>
      <c r="C35653" s="107" t="s">
        <v>119</v>
      </c>
      <c r="D35653" s="107">
        <v>29.82</v>
      </c>
      <c r="E35653" s="107">
        <v>3377</v>
      </c>
    </row>
    <row r="35654" spans="1:5" x14ac:dyDescent="0.3">
      <c r="A35654" s="66">
        <v>42205</v>
      </c>
      <c r="B35654" s="98">
        <v>0.10416666666666667</v>
      </c>
      <c r="C35654" s="107" t="s">
        <v>119</v>
      </c>
      <c r="D35654" s="107">
        <v>29.77</v>
      </c>
      <c r="E35654" s="107">
        <v>3380</v>
      </c>
    </row>
    <row r="35655" spans="1:5" x14ac:dyDescent="0.3">
      <c r="A35655" s="66">
        <v>42205</v>
      </c>
      <c r="B35655" s="98">
        <v>0.11458333333333333</v>
      </c>
      <c r="C35655" s="107" t="s">
        <v>119</v>
      </c>
      <c r="D35655" s="107">
        <v>29.76</v>
      </c>
      <c r="E35655" s="107">
        <v>3424</v>
      </c>
    </row>
    <row r="35656" spans="1:5" x14ac:dyDescent="0.3">
      <c r="A35656" s="66">
        <v>42205</v>
      </c>
      <c r="B35656" s="98">
        <v>0.125</v>
      </c>
      <c r="C35656" s="107" t="s">
        <v>119</v>
      </c>
      <c r="D35656" s="107">
        <v>29.75</v>
      </c>
      <c r="E35656" s="107">
        <v>3687</v>
      </c>
    </row>
    <row r="35657" spans="1:5" x14ac:dyDescent="0.3">
      <c r="A35657" s="66">
        <v>42205</v>
      </c>
      <c r="B35657" s="98">
        <v>0.13541666666666666</v>
      </c>
      <c r="C35657" s="107" t="s">
        <v>119</v>
      </c>
      <c r="D35657" s="107">
        <v>29.73</v>
      </c>
      <c r="E35657" s="107">
        <v>3796</v>
      </c>
    </row>
    <row r="35658" spans="1:5" x14ac:dyDescent="0.3">
      <c r="A35658" s="66">
        <v>42205</v>
      </c>
      <c r="B35658" s="98">
        <v>0.14583333333333334</v>
      </c>
      <c r="C35658" s="107" t="s">
        <v>119</v>
      </c>
      <c r="D35658" s="107">
        <v>29.71</v>
      </c>
      <c r="E35658" s="107">
        <v>3870</v>
      </c>
    </row>
    <row r="35659" spans="1:5" x14ac:dyDescent="0.3">
      <c r="A35659" s="66">
        <v>42205</v>
      </c>
      <c r="B35659" s="98">
        <v>0.15625</v>
      </c>
      <c r="C35659" s="107" t="s">
        <v>119</v>
      </c>
      <c r="D35659" s="107">
        <v>29.71</v>
      </c>
      <c r="E35659" s="107">
        <v>4133</v>
      </c>
    </row>
    <row r="35660" spans="1:5" x14ac:dyDescent="0.3">
      <c r="A35660" s="66">
        <v>42205</v>
      </c>
      <c r="B35660" s="98">
        <v>0.16666666666666666</v>
      </c>
      <c r="C35660" s="107" t="s">
        <v>119</v>
      </c>
      <c r="D35660" s="107">
        <v>29.75</v>
      </c>
      <c r="E35660" s="107">
        <v>4758</v>
      </c>
    </row>
    <row r="35661" spans="1:5" x14ac:dyDescent="0.3">
      <c r="A35661" s="66">
        <v>42205</v>
      </c>
      <c r="B35661" s="98">
        <v>0.17708333333333334</v>
      </c>
      <c r="C35661" s="107" t="s">
        <v>119</v>
      </c>
      <c r="D35661" s="107">
        <v>29.76</v>
      </c>
      <c r="E35661" s="107">
        <v>5037</v>
      </c>
    </row>
    <row r="35662" spans="1:5" x14ac:dyDescent="0.3">
      <c r="A35662" s="66">
        <v>42205</v>
      </c>
      <c r="B35662" s="98">
        <v>0.1875</v>
      </c>
      <c r="C35662" s="107" t="s">
        <v>119</v>
      </c>
      <c r="D35662" s="107">
        <v>29.74</v>
      </c>
      <c r="E35662" s="107">
        <v>5310</v>
      </c>
    </row>
    <row r="35663" spans="1:5" x14ac:dyDescent="0.3">
      <c r="A35663" s="66">
        <v>42205</v>
      </c>
      <c r="B35663" s="98">
        <v>0.19791666666666666</v>
      </c>
      <c r="C35663" s="107" t="s">
        <v>119</v>
      </c>
      <c r="D35663" s="107">
        <v>29.68</v>
      </c>
      <c r="E35663" s="107">
        <v>5310</v>
      </c>
    </row>
    <row r="35664" spans="1:5" x14ac:dyDescent="0.3">
      <c r="A35664" s="66">
        <v>42205</v>
      </c>
      <c r="B35664" s="98">
        <v>0.20833333333333334</v>
      </c>
      <c r="C35664" s="107" t="s">
        <v>119</v>
      </c>
      <c r="D35664" s="107">
        <v>29.71</v>
      </c>
      <c r="E35664" s="107">
        <v>5354</v>
      </c>
    </row>
    <row r="35665" spans="1:5" x14ac:dyDescent="0.3">
      <c r="A35665" s="66">
        <v>42205</v>
      </c>
      <c r="B35665" s="98">
        <v>0.21875</v>
      </c>
      <c r="C35665" s="107" t="s">
        <v>119</v>
      </c>
      <c r="D35665" s="107">
        <v>29.72</v>
      </c>
      <c r="E35665" s="107">
        <v>5420</v>
      </c>
    </row>
    <row r="35666" spans="1:5" x14ac:dyDescent="0.3">
      <c r="A35666" s="66">
        <v>42205</v>
      </c>
      <c r="B35666" s="98">
        <v>0.22916666666666666</v>
      </c>
      <c r="C35666" s="107" t="s">
        <v>119</v>
      </c>
      <c r="D35666" s="107">
        <v>29.76</v>
      </c>
      <c r="E35666" s="107">
        <v>5471</v>
      </c>
    </row>
    <row r="35667" spans="1:5" x14ac:dyDescent="0.3">
      <c r="A35667" s="66">
        <v>42205</v>
      </c>
      <c r="B35667" s="98">
        <v>0.23958333333333334</v>
      </c>
      <c r="C35667" s="107" t="s">
        <v>119</v>
      </c>
      <c r="D35667" s="107">
        <v>29.71</v>
      </c>
      <c r="E35667" s="107">
        <v>5569</v>
      </c>
    </row>
    <row r="35668" spans="1:5" x14ac:dyDescent="0.3">
      <c r="A35668" s="66">
        <v>42205</v>
      </c>
      <c r="B35668" s="98">
        <v>0.25</v>
      </c>
      <c r="C35668" s="107" t="s">
        <v>119</v>
      </c>
      <c r="D35668" s="107">
        <v>29.62</v>
      </c>
      <c r="E35668" s="107">
        <v>5468</v>
      </c>
    </row>
    <row r="35669" spans="1:5" x14ac:dyDescent="0.3">
      <c r="A35669" s="66">
        <v>42205</v>
      </c>
      <c r="B35669" s="98">
        <v>0.26041666666666669</v>
      </c>
      <c r="C35669" s="107" t="s">
        <v>119</v>
      </c>
      <c r="D35669" s="107">
        <v>29.55</v>
      </c>
      <c r="E35669" s="107">
        <v>5335</v>
      </c>
    </row>
    <row r="35670" spans="1:5" x14ac:dyDescent="0.3">
      <c r="A35670" s="66">
        <v>42205</v>
      </c>
      <c r="B35670" s="98">
        <v>0.27083333333333331</v>
      </c>
      <c r="C35670" s="107" t="s">
        <v>119</v>
      </c>
      <c r="D35670" s="107">
        <v>29.49</v>
      </c>
      <c r="E35670" s="107">
        <v>5298</v>
      </c>
    </row>
    <row r="35671" spans="1:5" x14ac:dyDescent="0.3">
      <c r="A35671" s="66">
        <v>42205</v>
      </c>
      <c r="B35671" s="98">
        <v>0.28125</v>
      </c>
      <c r="C35671" s="107" t="s">
        <v>119</v>
      </c>
      <c r="D35671" s="107">
        <v>29.55</v>
      </c>
      <c r="E35671" s="107">
        <v>5282</v>
      </c>
    </row>
    <row r="35672" spans="1:5" x14ac:dyDescent="0.3">
      <c r="A35672" s="66">
        <v>42205</v>
      </c>
      <c r="B35672" s="98">
        <v>0.29166666666666669</v>
      </c>
      <c r="C35672" s="107" t="s">
        <v>119</v>
      </c>
      <c r="D35672" s="107">
        <v>29.64</v>
      </c>
      <c r="E35672" s="107">
        <v>5522</v>
      </c>
    </row>
    <row r="35673" spans="1:5" x14ac:dyDescent="0.3">
      <c r="A35673" s="66">
        <v>42205</v>
      </c>
      <c r="B35673" s="98">
        <v>0.30208333333333331</v>
      </c>
      <c r="C35673" s="107" t="s">
        <v>119</v>
      </c>
      <c r="D35673" s="107">
        <v>29.63</v>
      </c>
      <c r="E35673" s="107">
        <v>5667</v>
      </c>
    </row>
    <row r="35674" spans="1:5" x14ac:dyDescent="0.3">
      <c r="A35674" s="66">
        <v>42205</v>
      </c>
      <c r="B35674" s="98">
        <v>0.3125</v>
      </c>
      <c r="C35674" s="107" t="s">
        <v>119</v>
      </c>
      <c r="D35674" s="107">
        <v>29.36</v>
      </c>
      <c r="E35674" s="107">
        <v>5529</v>
      </c>
    </row>
    <row r="35675" spans="1:5" x14ac:dyDescent="0.3">
      <c r="A35675" s="66">
        <v>42205</v>
      </c>
      <c r="B35675" s="98">
        <v>0.32291666666666669</v>
      </c>
      <c r="C35675" s="107" t="s">
        <v>119</v>
      </c>
      <c r="D35675" s="107">
        <v>29.34</v>
      </c>
      <c r="E35675" s="107">
        <v>5048</v>
      </c>
    </row>
    <row r="35676" spans="1:5" x14ac:dyDescent="0.3">
      <c r="A35676" s="66">
        <v>42205</v>
      </c>
      <c r="B35676" s="98">
        <v>0.33333333333333331</v>
      </c>
      <c r="C35676" s="107" t="s">
        <v>119</v>
      </c>
      <c r="D35676" s="107">
        <v>29.24</v>
      </c>
      <c r="E35676" s="107">
        <v>4564</v>
      </c>
    </row>
    <row r="35677" spans="1:5" x14ac:dyDescent="0.3">
      <c r="A35677" s="66">
        <v>42205</v>
      </c>
      <c r="B35677" s="98">
        <v>0.34375</v>
      </c>
      <c r="C35677" s="107" t="s">
        <v>119</v>
      </c>
      <c r="D35677" s="107">
        <v>29.37</v>
      </c>
      <c r="E35677" s="107">
        <v>4388</v>
      </c>
    </row>
    <row r="35678" spans="1:5" x14ac:dyDescent="0.3">
      <c r="A35678" s="66">
        <v>42205</v>
      </c>
      <c r="B35678" s="98">
        <v>0.35416666666666669</v>
      </c>
      <c r="C35678" s="107" t="s">
        <v>119</v>
      </c>
      <c r="D35678" s="107">
        <v>29.55</v>
      </c>
      <c r="E35678" s="107">
        <v>4383</v>
      </c>
    </row>
    <row r="35679" spans="1:5" x14ac:dyDescent="0.3">
      <c r="A35679" s="66">
        <v>42205</v>
      </c>
      <c r="B35679" s="98">
        <v>0.36458333333333331</v>
      </c>
      <c r="C35679" s="107" t="s">
        <v>119</v>
      </c>
      <c r="D35679" s="107">
        <v>29.65</v>
      </c>
      <c r="E35679" s="107">
        <v>4372</v>
      </c>
    </row>
    <row r="35680" spans="1:5" x14ac:dyDescent="0.3">
      <c r="A35680" s="66">
        <v>42205</v>
      </c>
      <c r="B35680" s="98">
        <v>0.375</v>
      </c>
      <c r="C35680" s="107" t="s">
        <v>119</v>
      </c>
      <c r="D35680" s="107">
        <v>29.8</v>
      </c>
      <c r="E35680" s="107">
        <v>4334</v>
      </c>
    </row>
    <row r="35681" spans="1:5" x14ac:dyDescent="0.3">
      <c r="A35681" s="66">
        <v>42205</v>
      </c>
      <c r="B35681" s="98">
        <v>0.38541666666666669</v>
      </c>
      <c r="C35681" s="107" t="s">
        <v>119</v>
      </c>
      <c r="D35681" s="107">
        <v>29.94</v>
      </c>
      <c r="E35681" s="107">
        <v>4269</v>
      </c>
    </row>
    <row r="35682" spans="1:5" x14ac:dyDescent="0.3">
      <c r="A35682" s="66">
        <v>42205</v>
      </c>
      <c r="B35682" s="98">
        <v>0.39583333333333331</v>
      </c>
      <c r="C35682" s="107" t="s">
        <v>119</v>
      </c>
      <c r="D35682" s="107">
        <v>30</v>
      </c>
      <c r="E35682" s="107">
        <v>4247</v>
      </c>
    </row>
    <row r="35683" spans="1:5" x14ac:dyDescent="0.3">
      <c r="A35683" s="66">
        <v>42205</v>
      </c>
      <c r="B35683" s="98">
        <v>0.40625</v>
      </c>
      <c r="C35683" s="107" t="s">
        <v>119</v>
      </c>
      <c r="D35683" s="107">
        <v>29.86</v>
      </c>
      <c r="E35683" s="107">
        <v>4387</v>
      </c>
    </row>
    <row r="35684" spans="1:5" x14ac:dyDescent="0.3">
      <c r="A35684" s="66">
        <v>42205</v>
      </c>
      <c r="B35684" s="98">
        <v>0.41666666666666669</v>
      </c>
      <c r="C35684" s="107" t="s">
        <v>119</v>
      </c>
      <c r="D35684" s="107">
        <v>30.02</v>
      </c>
      <c r="E35684" s="107">
        <v>4365</v>
      </c>
    </row>
    <row r="35685" spans="1:5" x14ac:dyDescent="0.3">
      <c r="A35685" s="66">
        <v>42205</v>
      </c>
      <c r="B35685" s="98">
        <v>0.42708333333333331</v>
      </c>
      <c r="C35685" s="107" t="s">
        <v>119</v>
      </c>
      <c r="D35685" s="107">
        <v>30.07</v>
      </c>
      <c r="E35685" s="107">
        <v>4287</v>
      </c>
    </row>
    <row r="35686" spans="1:5" x14ac:dyDescent="0.3">
      <c r="A35686" s="66">
        <v>42205</v>
      </c>
      <c r="B35686" s="98">
        <v>0.4375</v>
      </c>
      <c r="C35686" s="107" t="s">
        <v>119</v>
      </c>
      <c r="D35686" s="107">
        <v>30.15</v>
      </c>
      <c r="E35686" s="107">
        <v>4153</v>
      </c>
    </row>
    <row r="35687" spans="1:5" x14ac:dyDescent="0.3">
      <c r="A35687" s="66">
        <v>42205</v>
      </c>
      <c r="B35687" s="98">
        <v>0.44791666666666669</v>
      </c>
      <c r="C35687" s="107" t="s">
        <v>119</v>
      </c>
      <c r="D35687" s="107">
        <v>30.16</v>
      </c>
      <c r="E35687" s="107">
        <v>3865</v>
      </c>
    </row>
    <row r="35688" spans="1:5" x14ac:dyDescent="0.3">
      <c r="A35688" s="66">
        <v>42205</v>
      </c>
      <c r="B35688" s="98">
        <v>0.45833333333333331</v>
      </c>
      <c r="C35688" s="107" t="s">
        <v>119</v>
      </c>
      <c r="D35688" s="107">
        <v>30.09</v>
      </c>
      <c r="E35688" s="107">
        <v>3772</v>
      </c>
    </row>
    <row r="35689" spans="1:5" x14ac:dyDescent="0.3">
      <c r="A35689" s="66">
        <v>42205</v>
      </c>
      <c r="B35689" s="98">
        <v>0.46875</v>
      </c>
      <c r="C35689" s="107" t="s">
        <v>119</v>
      </c>
      <c r="D35689" s="107">
        <v>30.1</v>
      </c>
      <c r="E35689" s="107">
        <v>3960</v>
      </c>
    </row>
    <row r="35690" spans="1:5" x14ac:dyDescent="0.3">
      <c r="A35690" s="66">
        <v>42205</v>
      </c>
      <c r="B35690" s="98">
        <v>0.47916666666666669</v>
      </c>
      <c r="C35690" s="107" t="s">
        <v>119</v>
      </c>
      <c r="D35690" s="107">
        <v>30.09</v>
      </c>
      <c r="E35690" s="107">
        <v>3958</v>
      </c>
    </row>
    <row r="35691" spans="1:5" x14ac:dyDescent="0.3">
      <c r="A35691" s="66">
        <v>42205</v>
      </c>
      <c r="B35691" s="98">
        <v>0.48958333333333331</v>
      </c>
      <c r="C35691" s="107" t="s">
        <v>119</v>
      </c>
      <c r="D35691" s="107">
        <v>30.29</v>
      </c>
      <c r="E35691" s="107">
        <v>3774</v>
      </c>
    </row>
    <row r="35692" spans="1:5" x14ac:dyDescent="0.3">
      <c r="A35692" s="66">
        <v>42205</v>
      </c>
      <c r="B35692" s="98">
        <v>0.5</v>
      </c>
      <c r="C35692" s="107" t="s">
        <v>120</v>
      </c>
      <c r="D35692" s="107">
        <v>30.36</v>
      </c>
      <c r="E35692" s="107">
        <v>3769</v>
      </c>
    </row>
    <row r="35693" spans="1:5" x14ac:dyDescent="0.3">
      <c r="A35693" s="66">
        <v>42205</v>
      </c>
      <c r="B35693" s="98">
        <v>0.51041666666666663</v>
      </c>
      <c r="C35693" s="107" t="s">
        <v>120</v>
      </c>
      <c r="D35693" s="107">
        <v>30.31</v>
      </c>
      <c r="E35693" s="107">
        <v>3901</v>
      </c>
    </row>
    <row r="35694" spans="1:5" x14ac:dyDescent="0.3">
      <c r="A35694" s="66">
        <v>42205</v>
      </c>
      <c r="B35694" s="98">
        <v>0.52083333333333337</v>
      </c>
      <c r="C35694" s="107" t="s">
        <v>120</v>
      </c>
      <c r="D35694" s="107">
        <v>30.4</v>
      </c>
      <c r="E35694" s="107">
        <v>3995</v>
      </c>
    </row>
    <row r="35695" spans="1:5" x14ac:dyDescent="0.3">
      <c r="A35695" s="66">
        <v>42205</v>
      </c>
      <c r="B35695" s="98">
        <v>0.53125</v>
      </c>
      <c r="C35695" s="107" t="s">
        <v>120</v>
      </c>
      <c r="D35695" s="107">
        <v>30.51</v>
      </c>
      <c r="E35695" s="107">
        <v>4197</v>
      </c>
    </row>
    <row r="35696" spans="1:5" x14ac:dyDescent="0.3">
      <c r="A35696" s="66">
        <v>42205</v>
      </c>
      <c r="B35696" s="98">
        <v>4.1666666666666664E-2</v>
      </c>
      <c r="C35696" s="107" t="s">
        <v>120</v>
      </c>
      <c r="D35696" s="107">
        <v>30.28</v>
      </c>
      <c r="E35696" s="107">
        <v>4078</v>
      </c>
    </row>
    <row r="35697" spans="1:5" x14ac:dyDescent="0.3">
      <c r="A35697" s="66">
        <v>42205</v>
      </c>
      <c r="B35697" s="98">
        <v>5.2083333333333336E-2</v>
      </c>
      <c r="C35697" s="107" t="s">
        <v>120</v>
      </c>
      <c r="D35697" s="107">
        <v>30.45</v>
      </c>
      <c r="E35697" s="107">
        <v>4103</v>
      </c>
    </row>
    <row r="35698" spans="1:5" x14ac:dyDescent="0.3">
      <c r="A35698" s="66">
        <v>42205</v>
      </c>
      <c r="B35698" s="98">
        <v>6.25E-2</v>
      </c>
      <c r="C35698" s="107" t="s">
        <v>120</v>
      </c>
      <c r="D35698" s="107">
        <v>30.67</v>
      </c>
      <c r="E35698" s="107">
        <v>4023</v>
      </c>
    </row>
    <row r="35699" spans="1:5" x14ac:dyDescent="0.3">
      <c r="A35699" s="66">
        <v>42205</v>
      </c>
      <c r="B35699" s="98">
        <v>7.2916666666666671E-2</v>
      </c>
      <c r="C35699" s="107" t="s">
        <v>120</v>
      </c>
      <c r="D35699" s="107">
        <v>30.85</v>
      </c>
      <c r="E35699" s="107">
        <v>4009</v>
      </c>
    </row>
    <row r="35700" spans="1:5" x14ac:dyDescent="0.3">
      <c r="A35700" s="66">
        <v>42205</v>
      </c>
      <c r="B35700" s="98">
        <v>8.3333333333333329E-2</v>
      </c>
      <c r="C35700" s="107" t="s">
        <v>120</v>
      </c>
      <c r="D35700" s="107">
        <v>30.86</v>
      </c>
      <c r="E35700" s="107">
        <v>4219</v>
      </c>
    </row>
    <row r="35701" spans="1:5" x14ac:dyDescent="0.3">
      <c r="A35701" s="66">
        <v>42205</v>
      </c>
      <c r="B35701" s="98">
        <v>9.375E-2</v>
      </c>
      <c r="C35701" s="107" t="s">
        <v>120</v>
      </c>
      <c r="D35701" s="107">
        <v>30.71</v>
      </c>
      <c r="E35701" s="107">
        <v>4588</v>
      </c>
    </row>
    <row r="35702" spans="1:5" x14ac:dyDescent="0.3">
      <c r="A35702" s="66">
        <v>42205</v>
      </c>
      <c r="B35702" s="98">
        <v>0.10416666666666667</v>
      </c>
      <c r="C35702" s="107" t="s">
        <v>120</v>
      </c>
      <c r="D35702" s="107">
        <v>30.74</v>
      </c>
      <c r="E35702" s="107">
        <v>4882</v>
      </c>
    </row>
    <row r="35703" spans="1:5" x14ac:dyDescent="0.3">
      <c r="A35703" s="66">
        <v>42205</v>
      </c>
      <c r="B35703" s="98">
        <v>0.11458333333333333</v>
      </c>
      <c r="C35703" s="107" t="s">
        <v>120</v>
      </c>
      <c r="D35703" s="107">
        <v>30.76</v>
      </c>
      <c r="E35703" s="107">
        <v>5121</v>
      </c>
    </row>
    <row r="35704" spans="1:5" x14ac:dyDescent="0.3">
      <c r="A35704" s="66">
        <v>42205</v>
      </c>
      <c r="B35704" s="98">
        <v>0.125</v>
      </c>
      <c r="C35704" s="107" t="s">
        <v>120</v>
      </c>
      <c r="D35704" s="107">
        <v>30.85</v>
      </c>
      <c r="E35704" s="107">
        <v>5116</v>
      </c>
    </row>
    <row r="35705" spans="1:5" x14ac:dyDescent="0.3">
      <c r="A35705" s="66">
        <v>42205</v>
      </c>
      <c r="B35705" s="98">
        <v>0.13541666666666666</v>
      </c>
      <c r="C35705" s="107" t="s">
        <v>120</v>
      </c>
      <c r="D35705" s="107">
        <v>30.85</v>
      </c>
      <c r="E35705" s="107">
        <v>5109</v>
      </c>
    </row>
    <row r="35706" spans="1:5" x14ac:dyDescent="0.3">
      <c r="A35706" s="66">
        <v>42205</v>
      </c>
      <c r="B35706" s="98">
        <v>0.14583333333333334</v>
      </c>
      <c r="C35706" s="107" t="s">
        <v>120</v>
      </c>
      <c r="D35706" s="107">
        <v>30.93</v>
      </c>
      <c r="E35706" s="107">
        <v>5265</v>
      </c>
    </row>
    <row r="35707" spans="1:5" x14ac:dyDescent="0.3">
      <c r="A35707" s="66">
        <v>42205</v>
      </c>
      <c r="B35707" s="98">
        <v>0.15625</v>
      </c>
      <c r="C35707" s="107" t="s">
        <v>120</v>
      </c>
      <c r="D35707" s="107">
        <v>30.96</v>
      </c>
      <c r="E35707" s="107">
        <v>5533</v>
      </c>
    </row>
    <row r="35708" spans="1:5" x14ac:dyDescent="0.3">
      <c r="A35708" s="66">
        <v>42205</v>
      </c>
      <c r="B35708" s="98">
        <v>0.16666666666666666</v>
      </c>
      <c r="C35708" s="107" t="s">
        <v>120</v>
      </c>
      <c r="D35708" s="107">
        <v>30.95</v>
      </c>
      <c r="E35708" s="107">
        <v>5783</v>
      </c>
    </row>
    <row r="35709" spans="1:5" x14ac:dyDescent="0.3">
      <c r="A35709" s="66">
        <v>42205</v>
      </c>
      <c r="B35709" s="98">
        <v>0.17708333333333334</v>
      </c>
      <c r="C35709" s="107" t="s">
        <v>120</v>
      </c>
      <c r="D35709" s="107">
        <v>30.93</v>
      </c>
      <c r="E35709" s="107">
        <v>5963</v>
      </c>
    </row>
    <row r="35710" spans="1:5" x14ac:dyDescent="0.3">
      <c r="A35710" s="66">
        <v>42205</v>
      </c>
      <c r="B35710" s="98">
        <v>0.1875</v>
      </c>
      <c r="C35710" s="107" t="s">
        <v>120</v>
      </c>
      <c r="D35710" s="107">
        <v>30.98</v>
      </c>
      <c r="E35710" s="107">
        <v>6154</v>
      </c>
    </row>
    <row r="35711" spans="1:5" x14ac:dyDescent="0.3">
      <c r="A35711" s="66">
        <v>42205</v>
      </c>
      <c r="B35711" s="98">
        <v>0.19791666666666666</v>
      </c>
      <c r="C35711" s="107" t="s">
        <v>120</v>
      </c>
      <c r="D35711" s="107">
        <v>30.97</v>
      </c>
      <c r="E35711" s="107">
        <v>6220</v>
      </c>
    </row>
    <row r="35712" spans="1:5" x14ac:dyDescent="0.3">
      <c r="A35712" s="66">
        <v>42205</v>
      </c>
      <c r="B35712" s="98">
        <v>0.20833333333333334</v>
      </c>
      <c r="C35712" s="107" t="s">
        <v>120</v>
      </c>
      <c r="D35712" s="107">
        <v>30.88</v>
      </c>
      <c r="E35712" s="107">
        <v>6182</v>
      </c>
    </row>
    <row r="35713" spans="1:5" x14ac:dyDescent="0.3">
      <c r="A35713" s="66">
        <v>42205</v>
      </c>
      <c r="B35713" s="98">
        <v>0.21875</v>
      </c>
      <c r="C35713" s="107" t="s">
        <v>120</v>
      </c>
      <c r="D35713" s="107">
        <v>30.82</v>
      </c>
      <c r="E35713" s="107">
        <v>5950</v>
      </c>
    </row>
    <row r="35714" spans="1:5" x14ac:dyDescent="0.3">
      <c r="A35714" s="66">
        <v>42205</v>
      </c>
      <c r="B35714" s="98">
        <v>0.22916666666666666</v>
      </c>
      <c r="C35714" s="107" t="s">
        <v>120</v>
      </c>
      <c r="D35714" s="107">
        <v>30.83</v>
      </c>
      <c r="E35714" s="107">
        <v>5854</v>
      </c>
    </row>
    <row r="35715" spans="1:5" x14ac:dyDescent="0.3">
      <c r="A35715" s="66">
        <v>42205</v>
      </c>
      <c r="B35715" s="98">
        <v>0.23958333333333334</v>
      </c>
      <c r="C35715" s="107" t="s">
        <v>120</v>
      </c>
      <c r="D35715" s="107">
        <v>30.84</v>
      </c>
      <c r="E35715" s="107">
        <v>5775</v>
      </c>
    </row>
    <row r="35716" spans="1:5" x14ac:dyDescent="0.3">
      <c r="A35716" s="66">
        <v>42205</v>
      </c>
      <c r="B35716" s="98">
        <v>0.25</v>
      </c>
      <c r="C35716" s="107" t="s">
        <v>120</v>
      </c>
      <c r="D35716" s="107">
        <v>30.87</v>
      </c>
      <c r="E35716" s="107">
        <v>5691</v>
      </c>
    </row>
    <row r="35717" spans="1:5" x14ac:dyDescent="0.3">
      <c r="A35717" s="66">
        <v>42205</v>
      </c>
      <c r="B35717" s="98">
        <v>0.26041666666666669</v>
      </c>
      <c r="C35717" s="107" t="s">
        <v>120</v>
      </c>
      <c r="D35717" s="107">
        <v>30.87</v>
      </c>
      <c r="E35717" s="107">
        <v>5618</v>
      </c>
    </row>
    <row r="35718" spans="1:5" x14ac:dyDescent="0.3">
      <c r="A35718" s="66">
        <v>42205</v>
      </c>
      <c r="B35718" s="98">
        <v>0.27083333333333331</v>
      </c>
      <c r="C35718" s="107" t="s">
        <v>120</v>
      </c>
      <c r="D35718" s="107">
        <v>30.95</v>
      </c>
      <c r="E35718" s="107">
        <v>5591</v>
      </c>
    </row>
    <row r="35719" spans="1:5" x14ac:dyDescent="0.3">
      <c r="A35719" s="66">
        <v>42205</v>
      </c>
      <c r="B35719" s="98">
        <v>0.28125</v>
      </c>
      <c r="C35719" s="107" t="s">
        <v>120</v>
      </c>
      <c r="D35719" s="107">
        <v>31.03</v>
      </c>
      <c r="E35719" s="107">
        <v>5558</v>
      </c>
    </row>
    <row r="35720" spans="1:5" x14ac:dyDescent="0.3">
      <c r="A35720" s="66">
        <v>42205</v>
      </c>
      <c r="B35720" s="98">
        <v>0.29166666666666669</v>
      </c>
      <c r="C35720" s="107" t="s">
        <v>120</v>
      </c>
      <c r="D35720" s="107">
        <v>30.93</v>
      </c>
      <c r="E35720" s="107">
        <v>5421</v>
      </c>
    </row>
    <row r="35721" spans="1:5" x14ac:dyDescent="0.3">
      <c r="A35721" s="66">
        <v>42205</v>
      </c>
      <c r="B35721" s="98">
        <v>0.30208333333333331</v>
      </c>
      <c r="C35721" s="107" t="s">
        <v>120</v>
      </c>
      <c r="D35721" s="107">
        <v>30.93</v>
      </c>
      <c r="E35721" s="107">
        <v>5171</v>
      </c>
    </row>
    <row r="35722" spans="1:5" x14ac:dyDescent="0.3">
      <c r="A35722" s="66">
        <v>42205</v>
      </c>
      <c r="B35722" s="98">
        <v>0.3125</v>
      </c>
      <c r="C35722" s="107" t="s">
        <v>120</v>
      </c>
      <c r="D35722" s="107">
        <v>30.91</v>
      </c>
      <c r="E35722" s="107">
        <v>4743</v>
      </c>
    </row>
    <row r="35723" spans="1:5" x14ac:dyDescent="0.3">
      <c r="A35723" s="66">
        <v>42205</v>
      </c>
      <c r="B35723" s="98">
        <v>0.32291666666666669</v>
      </c>
      <c r="C35723" s="107" t="s">
        <v>120</v>
      </c>
      <c r="D35723" s="107">
        <v>30.87</v>
      </c>
      <c r="E35723" s="107">
        <v>4812</v>
      </c>
    </row>
    <row r="35724" spans="1:5" x14ac:dyDescent="0.3">
      <c r="A35724" s="66">
        <v>42205</v>
      </c>
      <c r="B35724" s="98">
        <v>0.33333333333333331</v>
      </c>
      <c r="C35724" s="107" t="s">
        <v>120</v>
      </c>
      <c r="D35724" s="107">
        <v>30.86</v>
      </c>
      <c r="E35724" s="107">
        <v>4643</v>
      </c>
    </row>
    <row r="35725" spans="1:5" x14ac:dyDescent="0.3">
      <c r="A35725" s="66">
        <v>42205</v>
      </c>
      <c r="B35725" s="98">
        <v>0.34375</v>
      </c>
      <c r="C35725" s="107" t="s">
        <v>120</v>
      </c>
      <c r="D35725" s="107">
        <v>30.92</v>
      </c>
      <c r="E35725" s="107">
        <v>4607</v>
      </c>
    </row>
    <row r="35726" spans="1:5" x14ac:dyDescent="0.3">
      <c r="A35726" s="66">
        <v>42205</v>
      </c>
      <c r="B35726" s="98">
        <v>0.35416666666666669</v>
      </c>
      <c r="C35726" s="107" t="s">
        <v>120</v>
      </c>
      <c r="D35726" s="107">
        <v>30.91</v>
      </c>
      <c r="E35726" s="107">
        <v>4443</v>
      </c>
    </row>
    <row r="35727" spans="1:5" x14ac:dyDescent="0.3">
      <c r="A35727" s="66">
        <v>42205</v>
      </c>
      <c r="B35727" s="98">
        <v>0.36458333333333331</v>
      </c>
      <c r="C35727" s="107" t="s">
        <v>120</v>
      </c>
      <c r="D35727" s="107">
        <v>30.88</v>
      </c>
      <c r="E35727" s="107">
        <v>4395</v>
      </c>
    </row>
    <row r="35728" spans="1:5" x14ac:dyDescent="0.3">
      <c r="A35728" s="66">
        <v>42205</v>
      </c>
      <c r="B35728" s="98">
        <v>0.375</v>
      </c>
      <c r="C35728" s="107" t="s">
        <v>120</v>
      </c>
      <c r="D35728" s="107">
        <v>30.89</v>
      </c>
      <c r="E35728" s="107">
        <v>4323</v>
      </c>
    </row>
    <row r="35729" spans="1:5" x14ac:dyDescent="0.3">
      <c r="A35729" s="66">
        <v>42205</v>
      </c>
      <c r="B35729" s="98">
        <v>0.38541666666666669</v>
      </c>
      <c r="C35729" s="107" t="s">
        <v>120</v>
      </c>
      <c r="D35729" s="107">
        <v>30.85</v>
      </c>
      <c r="E35729" s="107">
        <v>4234</v>
      </c>
    </row>
    <row r="35730" spans="1:5" x14ac:dyDescent="0.3">
      <c r="A35730" s="66">
        <v>42205</v>
      </c>
      <c r="B35730" s="98">
        <v>0.39583333333333331</v>
      </c>
      <c r="C35730" s="107" t="s">
        <v>120</v>
      </c>
      <c r="D35730" s="107">
        <v>30.97</v>
      </c>
      <c r="E35730" s="107">
        <v>4415</v>
      </c>
    </row>
    <row r="35731" spans="1:5" x14ac:dyDescent="0.3">
      <c r="A35731" s="66">
        <v>42205</v>
      </c>
      <c r="B35731" s="98">
        <v>0.40625</v>
      </c>
      <c r="C35731" s="107" t="s">
        <v>120</v>
      </c>
      <c r="D35731" s="107">
        <v>30.87</v>
      </c>
      <c r="E35731" s="107">
        <v>4334</v>
      </c>
    </row>
    <row r="35732" spans="1:5" x14ac:dyDescent="0.3">
      <c r="A35732" s="66">
        <v>42205</v>
      </c>
      <c r="B35732" s="98">
        <v>0.41666666666666669</v>
      </c>
      <c r="C35732" s="107" t="s">
        <v>120</v>
      </c>
      <c r="D35732" s="107">
        <v>30.83</v>
      </c>
      <c r="E35732" s="107">
        <v>4156</v>
      </c>
    </row>
    <row r="35733" spans="1:5" x14ac:dyDescent="0.3">
      <c r="A35733" s="66">
        <v>42205</v>
      </c>
      <c r="B35733" s="98">
        <v>0.42708333333333331</v>
      </c>
      <c r="C35733" s="107" t="s">
        <v>120</v>
      </c>
      <c r="D35733" s="107">
        <v>30.82</v>
      </c>
      <c r="E35733" s="107">
        <v>4095</v>
      </c>
    </row>
    <row r="35734" spans="1:5" x14ac:dyDescent="0.3">
      <c r="A35734" s="66">
        <v>42205</v>
      </c>
      <c r="B35734" s="98">
        <v>0.4375</v>
      </c>
      <c r="C35734" s="107" t="s">
        <v>120</v>
      </c>
      <c r="D35734" s="107">
        <v>30.87</v>
      </c>
      <c r="E35734" s="107">
        <v>3978</v>
      </c>
    </row>
    <row r="35735" spans="1:5" x14ac:dyDescent="0.3">
      <c r="A35735" s="66">
        <v>42205</v>
      </c>
      <c r="B35735" s="98">
        <v>0.44791666666666669</v>
      </c>
      <c r="C35735" s="107" t="s">
        <v>120</v>
      </c>
      <c r="D35735" s="107">
        <v>30.85</v>
      </c>
      <c r="E35735" s="107">
        <v>3812</v>
      </c>
    </row>
    <row r="35736" spans="1:5" x14ac:dyDescent="0.3">
      <c r="A35736" s="66">
        <v>42205</v>
      </c>
      <c r="B35736" s="98">
        <v>0.45833333333333331</v>
      </c>
      <c r="C35736" s="107" t="s">
        <v>120</v>
      </c>
      <c r="D35736" s="107">
        <v>30.82</v>
      </c>
      <c r="E35736" s="107">
        <v>3664</v>
      </c>
    </row>
    <row r="35737" spans="1:5" x14ac:dyDescent="0.3">
      <c r="A35737" s="66">
        <v>42205</v>
      </c>
      <c r="B35737" s="98">
        <v>0.46875</v>
      </c>
      <c r="C35737" s="107" t="s">
        <v>120</v>
      </c>
      <c r="D35737" s="107">
        <v>30.7</v>
      </c>
      <c r="E35737" s="107">
        <v>3441</v>
      </c>
    </row>
    <row r="35738" spans="1:5" x14ac:dyDescent="0.3">
      <c r="A35738" s="66">
        <v>42205</v>
      </c>
      <c r="B35738" s="98">
        <v>0.47916666666666669</v>
      </c>
      <c r="C35738" s="107" t="s">
        <v>120</v>
      </c>
      <c r="D35738" s="107">
        <v>30.61</v>
      </c>
      <c r="E35738" s="107">
        <v>3279</v>
      </c>
    </row>
    <row r="35739" spans="1:5" x14ac:dyDescent="0.3">
      <c r="A35739" s="66">
        <v>42205</v>
      </c>
      <c r="B35739" s="98">
        <v>0.48958333333333331</v>
      </c>
      <c r="C35739" s="107" t="s">
        <v>120</v>
      </c>
      <c r="D35739" s="107">
        <v>30.6</v>
      </c>
      <c r="E35739" s="107">
        <v>3037</v>
      </c>
    </row>
    <row r="35740" spans="1:5" x14ac:dyDescent="0.3">
      <c r="A35740" s="66">
        <v>42206</v>
      </c>
      <c r="B35740" s="98">
        <v>0.5</v>
      </c>
      <c r="C35740" s="107" t="s">
        <v>119</v>
      </c>
      <c r="D35740" s="107">
        <v>30.57</v>
      </c>
      <c r="E35740" s="107">
        <v>2894</v>
      </c>
    </row>
    <row r="35741" spans="1:5" x14ac:dyDescent="0.3">
      <c r="A35741" s="66">
        <v>42206</v>
      </c>
      <c r="B35741" s="98">
        <v>0.51041666666666663</v>
      </c>
      <c r="C35741" s="107" t="s">
        <v>119</v>
      </c>
      <c r="D35741" s="107">
        <v>30.51</v>
      </c>
      <c r="E35741" s="107">
        <v>2806</v>
      </c>
    </row>
    <row r="35742" spans="1:5" x14ac:dyDescent="0.3">
      <c r="A35742" s="66">
        <v>42206</v>
      </c>
      <c r="B35742" s="98">
        <v>0.52083333333333337</v>
      </c>
      <c r="C35742" s="107" t="s">
        <v>119</v>
      </c>
      <c r="D35742" s="107">
        <v>30.53</v>
      </c>
      <c r="E35742" s="107">
        <v>2745</v>
      </c>
    </row>
    <row r="35743" spans="1:5" x14ac:dyDescent="0.3">
      <c r="A35743" s="66">
        <v>42206</v>
      </c>
      <c r="B35743" s="98">
        <v>0.53125</v>
      </c>
      <c r="C35743" s="107" t="s">
        <v>119</v>
      </c>
      <c r="D35743" s="107">
        <v>30.56</v>
      </c>
      <c r="E35743" s="107">
        <v>2680</v>
      </c>
    </row>
    <row r="35744" spans="1:5" x14ac:dyDescent="0.3">
      <c r="A35744" s="66">
        <v>42206</v>
      </c>
      <c r="B35744" s="98">
        <v>4.1666666666666664E-2</v>
      </c>
      <c r="C35744" s="107" t="s">
        <v>119</v>
      </c>
      <c r="D35744" s="107">
        <v>30.56</v>
      </c>
      <c r="E35744" s="107">
        <v>2654</v>
      </c>
    </row>
    <row r="35745" spans="1:5" x14ac:dyDescent="0.3">
      <c r="A35745" s="66">
        <v>42206</v>
      </c>
      <c r="B35745" s="98">
        <v>5.2083333333333336E-2</v>
      </c>
      <c r="C35745" s="107" t="s">
        <v>119</v>
      </c>
      <c r="D35745" s="107">
        <v>30.54</v>
      </c>
      <c r="E35745" s="107">
        <v>2594</v>
      </c>
    </row>
    <row r="35746" spans="1:5" x14ac:dyDescent="0.3">
      <c r="A35746" s="66">
        <v>42206</v>
      </c>
      <c r="B35746" s="98">
        <v>6.25E-2</v>
      </c>
      <c r="C35746" s="107" t="s">
        <v>119</v>
      </c>
      <c r="D35746" s="107">
        <v>30.54</v>
      </c>
      <c r="E35746" s="107">
        <v>2495</v>
      </c>
    </row>
    <row r="35747" spans="1:5" x14ac:dyDescent="0.3">
      <c r="A35747" s="66">
        <v>42206</v>
      </c>
      <c r="B35747" s="98">
        <v>7.2916666666666671E-2</v>
      </c>
      <c r="C35747" s="107" t="s">
        <v>119</v>
      </c>
      <c r="D35747" s="107">
        <v>30.54</v>
      </c>
      <c r="E35747" s="107">
        <v>2411</v>
      </c>
    </row>
    <row r="35748" spans="1:5" x14ac:dyDescent="0.3">
      <c r="A35748" s="66">
        <v>42206</v>
      </c>
      <c r="B35748" s="98">
        <v>8.3333333333333329E-2</v>
      </c>
      <c r="C35748" s="107" t="s">
        <v>119</v>
      </c>
      <c r="D35748" s="107">
        <v>30.53</v>
      </c>
      <c r="E35748" s="107">
        <v>2357</v>
      </c>
    </row>
    <row r="35749" spans="1:5" x14ac:dyDescent="0.3">
      <c r="A35749" s="66">
        <v>42206</v>
      </c>
      <c r="B35749" s="98">
        <v>9.375E-2</v>
      </c>
      <c r="C35749" s="107" t="s">
        <v>119</v>
      </c>
      <c r="D35749" s="107">
        <v>30.49</v>
      </c>
      <c r="E35749" s="107">
        <v>2345</v>
      </c>
    </row>
    <row r="35750" spans="1:5" x14ac:dyDescent="0.3">
      <c r="A35750" s="66">
        <v>42206</v>
      </c>
      <c r="B35750" s="98">
        <v>0.10416666666666667</v>
      </c>
      <c r="C35750" s="107" t="s">
        <v>119</v>
      </c>
      <c r="D35750" s="107">
        <v>30.49</v>
      </c>
      <c r="E35750" s="107">
        <v>2504</v>
      </c>
    </row>
    <row r="35751" spans="1:5" x14ac:dyDescent="0.3">
      <c r="A35751" s="66">
        <v>42206</v>
      </c>
      <c r="B35751" s="98">
        <v>0.11458333333333333</v>
      </c>
      <c r="C35751" s="107" t="s">
        <v>119</v>
      </c>
      <c r="D35751" s="107">
        <v>30.49</v>
      </c>
      <c r="E35751" s="107">
        <v>2681</v>
      </c>
    </row>
    <row r="35752" spans="1:5" x14ac:dyDescent="0.3">
      <c r="A35752" s="66">
        <v>42206</v>
      </c>
      <c r="B35752" s="98">
        <v>0.125</v>
      </c>
      <c r="C35752" s="107" t="s">
        <v>119</v>
      </c>
      <c r="D35752" s="107">
        <v>30.44</v>
      </c>
      <c r="E35752" s="107">
        <v>2737</v>
      </c>
    </row>
    <row r="35753" spans="1:5" x14ac:dyDescent="0.3">
      <c r="A35753" s="66">
        <v>42206</v>
      </c>
      <c r="B35753" s="98">
        <v>0.13541666666666666</v>
      </c>
      <c r="C35753" s="107" t="s">
        <v>119</v>
      </c>
      <c r="D35753" s="107">
        <v>30.42</v>
      </c>
      <c r="E35753" s="107">
        <v>2761</v>
      </c>
    </row>
    <row r="35754" spans="1:5" x14ac:dyDescent="0.3">
      <c r="A35754" s="66">
        <v>42206</v>
      </c>
      <c r="B35754" s="98">
        <v>0.14583333333333334</v>
      </c>
      <c r="C35754" s="107" t="s">
        <v>119</v>
      </c>
      <c r="D35754" s="107">
        <v>30.41</v>
      </c>
      <c r="E35754" s="107">
        <v>2873</v>
      </c>
    </row>
    <row r="35755" spans="1:5" x14ac:dyDescent="0.3">
      <c r="A35755" s="66">
        <v>42206</v>
      </c>
      <c r="B35755" s="98">
        <v>0.15625</v>
      </c>
      <c r="C35755" s="107" t="s">
        <v>119</v>
      </c>
      <c r="D35755" s="107">
        <v>30.38</v>
      </c>
      <c r="E35755" s="107">
        <v>2961</v>
      </c>
    </row>
    <row r="35756" spans="1:5" x14ac:dyDescent="0.3">
      <c r="A35756" s="66">
        <v>42206</v>
      </c>
      <c r="B35756" s="98">
        <v>0.16666666666666666</v>
      </c>
      <c r="C35756" s="107" t="s">
        <v>119</v>
      </c>
      <c r="D35756" s="107">
        <v>30.39</v>
      </c>
      <c r="E35756" s="107">
        <v>3146</v>
      </c>
    </row>
    <row r="35757" spans="1:5" x14ac:dyDescent="0.3">
      <c r="A35757" s="66">
        <v>42206</v>
      </c>
      <c r="B35757" s="98">
        <v>0.17708333333333334</v>
      </c>
      <c r="C35757" s="107" t="s">
        <v>119</v>
      </c>
      <c r="D35757" s="107">
        <v>30.38</v>
      </c>
      <c r="E35757" s="107">
        <v>3356</v>
      </c>
    </row>
    <row r="35758" spans="1:5" x14ac:dyDescent="0.3">
      <c r="A35758" s="66">
        <v>42206</v>
      </c>
      <c r="B35758" s="98">
        <v>0.1875</v>
      </c>
      <c r="C35758" s="107" t="s">
        <v>119</v>
      </c>
      <c r="D35758" s="107">
        <v>30.36</v>
      </c>
      <c r="E35758" s="107">
        <v>3422</v>
      </c>
    </row>
    <row r="35759" spans="1:5" x14ac:dyDescent="0.3">
      <c r="A35759" s="66">
        <v>42206</v>
      </c>
      <c r="B35759" s="98">
        <v>0.19791666666666666</v>
      </c>
      <c r="C35759" s="107" t="s">
        <v>119</v>
      </c>
      <c r="D35759" s="107">
        <v>30.35</v>
      </c>
      <c r="E35759" s="107">
        <v>3534</v>
      </c>
    </row>
    <row r="35760" spans="1:5" x14ac:dyDescent="0.3">
      <c r="A35760" s="66">
        <v>42206</v>
      </c>
      <c r="B35760" s="98">
        <v>0.20833333333333334</v>
      </c>
      <c r="C35760" s="107" t="s">
        <v>119</v>
      </c>
      <c r="D35760" s="107">
        <v>30.41</v>
      </c>
      <c r="E35760" s="107">
        <v>4022</v>
      </c>
    </row>
    <row r="35761" spans="1:5" x14ac:dyDescent="0.3">
      <c r="A35761" s="66">
        <v>42206</v>
      </c>
      <c r="B35761" s="98">
        <v>0.21875</v>
      </c>
      <c r="C35761" s="107" t="s">
        <v>119</v>
      </c>
      <c r="D35761" s="107">
        <v>30.39</v>
      </c>
      <c r="E35761" s="107">
        <v>4188</v>
      </c>
    </row>
    <row r="35762" spans="1:5" x14ac:dyDescent="0.3">
      <c r="A35762" s="66">
        <v>42206</v>
      </c>
      <c r="B35762" s="98">
        <v>0.22916666666666666</v>
      </c>
      <c r="C35762" s="107" t="s">
        <v>119</v>
      </c>
      <c r="D35762" s="107">
        <v>30.3</v>
      </c>
      <c r="E35762" s="107">
        <v>4197</v>
      </c>
    </row>
    <row r="35763" spans="1:5" x14ac:dyDescent="0.3">
      <c r="A35763" s="66">
        <v>42206</v>
      </c>
      <c r="B35763" s="98">
        <v>0.23958333333333334</v>
      </c>
      <c r="C35763" s="107" t="s">
        <v>119</v>
      </c>
      <c r="D35763" s="107">
        <v>30.25</v>
      </c>
      <c r="E35763" s="107">
        <v>4145</v>
      </c>
    </row>
    <row r="35764" spans="1:5" x14ac:dyDescent="0.3">
      <c r="A35764" s="66">
        <v>42206</v>
      </c>
      <c r="B35764" s="98">
        <v>0.25</v>
      </c>
      <c r="C35764" s="107" t="s">
        <v>119</v>
      </c>
      <c r="D35764" s="107">
        <v>30.21</v>
      </c>
      <c r="E35764" s="107">
        <v>4132</v>
      </c>
    </row>
    <row r="35765" spans="1:5" x14ac:dyDescent="0.3">
      <c r="A35765" s="66">
        <v>42206</v>
      </c>
      <c r="B35765" s="98">
        <v>0.26041666666666669</v>
      </c>
      <c r="C35765" s="107" t="s">
        <v>119</v>
      </c>
      <c r="D35765" s="107">
        <v>30.16</v>
      </c>
      <c r="E35765" s="107">
        <v>4066</v>
      </c>
    </row>
    <row r="35766" spans="1:5" x14ac:dyDescent="0.3">
      <c r="A35766" s="66">
        <v>42206</v>
      </c>
      <c r="B35766" s="98">
        <v>0.27083333333333331</v>
      </c>
      <c r="C35766" s="107" t="s">
        <v>119</v>
      </c>
      <c r="D35766" s="107">
        <v>30.21</v>
      </c>
      <c r="E35766" s="107">
        <v>4040</v>
      </c>
    </row>
    <row r="35767" spans="1:5" x14ac:dyDescent="0.3">
      <c r="A35767" s="66">
        <v>42206</v>
      </c>
      <c r="B35767" s="98">
        <v>0.28125</v>
      </c>
      <c r="C35767" s="107" t="s">
        <v>119</v>
      </c>
      <c r="D35767" s="107">
        <v>30.23</v>
      </c>
      <c r="E35767" s="107">
        <v>4172</v>
      </c>
    </row>
    <row r="35768" spans="1:5" x14ac:dyDescent="0.3">
      <c r="A35768" s="66">
        <v>42206</v>
      </c>
      <c r="B35768" s="98">
        <v>0.29166666666666669</v>
      </c>
      <c r="C35768" s="107" t="s">
        <v>119</v>
      </c>
      <c r="D35768" s="107">
        <v>30.31</v>
      </c>
      <c r="E35768" s="107">
        <v>4486</v>
      </c>
    </row>
    <row r="35769" spans="1:5" x14ac:dyDescent="0.3">
      <c r="A35769" s="66">
        <v>42206</v>
      </c>
      <c r="B35769" s="98">
        <v>0.30208333333333331</v>
      </c>
      <c r="C35769" s="107" t="s">
        <v>119</v>
      </c>
      <c r="D35769" s="107">
        <v>30.3</v>
      </c>
      <c r="E35769" s="107">
        <v>4541</v>
      </c>
    </row>
    <row r="35770" spans="1:5" x14ac:dyDescent="0.3">
      <c r="A35770" s="66">
        <v>42206</v>
      </c>
      <c r="B35770" s="98">
        <v>0.3125</v>
      </c>
      <c r="C35770" s="107" t="s">
        <v>119</v>
      </c>
      <c r="D35770" s="107">
        <v>30.34</v>
      </c>
      <c r="E35770" s="107">
        <v>4571</v>
      </c>
    </row>
    <row r="35771" spans="1:5" x14ac:dyDescent="0.3">
      <c r="A35771" s="66">
        <v>42206</v>
      </c>
      <c r="B35771" s="98">
        <v>0.32291666666666669</v>
      </c>
      <c r="C35771" s="107" t="s">
        <v>119</v>
      </c>
      <c r="D35771" s="107">
        <v>30.39</v>
      </c>
      <c r="E35771" s="107">
        <v>4663</v>
      </c>
    </row>
    <row r="35772" spans="1:5" x14ac:dyDescent="0.3">
      <c r="A35772" s="66">
        <v>42206</v>
      </c>
      <c r="B35772" s="98">
        <v>0.33333333333333331</v>
      </c>
      <c r="C35772" s="107" t="s">
        <v>119</v>
      </c>
      <c r="D35772" s="107">
        <v>30.41</v>
      </c>
      <c r="E35772" s="107">
        <v>4886</v>
      </c>
    </row>
    <row r="35773" spans="1:5" x14ac:dyDescent="0.3">
      <c r="A35773" s="66">
        <v>42206</v>
      </c>
      <c r="B35773" s="98">
        <v>0.34375</v>
      </c>
      <c r="C35773" s="107" t="s">
        <v>119</v>
      </c>
      <c r="D35773" s="107">
        <v>30.39</v>
      </c>
      <c r="E35773" s="107">
        <v>4964</v>
      </c>
    </row>
    <row r="35774" spans="1:5" x14ac:dyDescent="0.3">
      <c r="A35774" s="66">
        <v>42206</v>
      </c>
      <c r="B35774" s="98">
        <v>0.35416666666666669</v>
      </c>
      <c r="C35774" s="107" t="s">
        <v>119</v>
      </c>
      <c r="D35774" s="107">
        <v>30.38</v>
      </c>
      <c r="E35774" s="107">
        <v>4927</v>
      </c>
    </row>
    <row r="35775" spans="1:5" x14ac:dyDescent="0.3">
      <c r="A35775" s="66">
        <v>42206</v>
      </c>
      <c r="B35775" s="98">
        <v>0.36458333333333331</v>
      </c>
      <c r="C35775" s="107" t="s">
        <v>119</v>
      </c>
      <c r="D35775" s="107">
        <v>30.46</v>
      </c>
      <c r="E35775" s="107">
        <v>4722</v>
      </c>
    </row>
    <row r="35776" spans="1:5" x14ac:dyDescent="0.3">
      <c r="A35776" s="66">
        <v>42206</v>
      </c>
      <c r="B35776" s="98">
        <v>0.375</v>
      </c>
      <c r="C35776" s="107" t="s">
        <v>119</v>
      </c>
      <c r="D35776" s="107">
        <v>30.45</v>
      </c>
      <c r="E35776" s="107">
        <v>4417</v>
      </c>
    </row>
    <row r="35777" spans="1:5" x14ac:dyDescent="0.3">
      <c r="A35777" s="66">
        <v>42206</v>
      </c>
      <c r="B35777" s="98">
        <v>0.38541666666666669</v>
      </c>
      <c r="C35777" s="107" t="s">
        <v>119</v>
      </c>
      <c r="D35777" s="107">
        <v>30.64</v>
      </c>
      <c r="E35777" s="107">
        <v>4138</v>
      </c>
    </row>
    <row r="35778" spans="1:5" x14ac:dyDescent="0.3">
      <c r="A35778" s="66">
        <v>42206</v>
      </c>
      <c r="B35778" s="98">
        <v>0.39583333333333331</v>
      </c>
      <c r="C35778" s="107" t="s">
        <v>119</v>
      </c>
      <c r="D35778" s="107">
        <v>30.65</v>
      </c>
      <c r="E35778" s="107">
        <v>4072</v>
      </c>
    </row>
    <row r="35779" spans="1:5" x14ac:dyDescent="0.3">
      <c r="A35779" s="66">
        <v>42206</v>
      </c>
      <c r="B35779" s="98">
        <v>0.40625</v>
      </c>
      <c r="C35779" s="107" t="s">
        <v>119</v>
      </c>
      <c r="D35779" s="107">
        <v>30.9</v>
      </c>
      <c r="E35779" s="107">
        <v>3994</v>
      </c>
    </row>
    <row r="35780" spans="1:5" x14ac:dyDescent="0.3">
      <c r="A35780" s="66">
        <v>42206</v>
      </c>
      <c r="B35780" s="98">
        <v>0.41666666666666669</v>
      </c>
      <c r="C35780" s="107" t="s">
        <v>119</v>
      </c>
      <c r="D35780" s="107">
        <v>30.72</v>
      </c>
      <c r="E35780" s="107">
        <v>3923</v>
      </c>
    </row>
    <row r="35781" spans="1:5" x14ac:dyDescent="0.3">
      <c r="A35781" s="66">
        <v>42206</v>
      </c>
      <c r="B35781" s="98">
        <v>0.42708333333333331</v>
      </c>
      <c r="C35781" s="107" t="s">
        <v>119</v>
      </c>
      <c r="D35781" s="107">
        <v>30.71</v>
      </c>
      <c r="E35781" s="107">
        <v>3794</v>
      </c>
    </row>
    <row r="35782" spans="1:5" x14ac:dyDescent="0.3">
      <c r="A35782" s="66">
        <v>42206</v>
      </c>
      <c r="B35782" s="98">
        <v>0.4375</v>
      </c>
      <c r="C35782" s="107" t="s">
        <v>119</v>
      </c>
      <c r="D35782" s="107">
        <v>30.83</v>
      </c>
      <c r="E35782" s="107">
        <v>3875</v>
      </c>
    </row>
    <row r="35783" spans="1:5" x14ac:dyDescent="0.3">
      <c r="A35783" s="66">
        <v>42206</v>
      </c>
      <c r="B35783" s="98">
        <v>0.44791666666666669</v>
      </c>
      <c r="C35783" s="107" t="s">
        <v>119</v>
      </c>
      <c r="D35783" s="107">
        <v>30.9</v>
      </c>
      <c r="E35783" s="107">
        <v>3900</v>
      </c>
    </row>
    <row r="35784" spans="1:5" x14ac:dyDescent="0.3">
      <c r="A35784" s="66">
        <v>42206</v>
      </c>
      <c r="B35784" s="98">
        <v>0.45833333333333331</v>
      </c>
      <c r="C35784" s="107" t="s">
        <v>119</v>
      </c>
      <c r="D35784" s="107">
        <v>30.99</v>
      </c>
      <c r="E35784" s="107">
        <v>3822</v>
      </c>
    </row>
    <row r="35785" spans="1:5" x14ac:dyDescent="0.3">
      <c r="A35785" s="66">
        <v>42206</v>
      </c>
      <c r="B35785" s="98">
        <v>0.46875</v>
      </c>
      <c r="C35785" s="107" t="s">
        <v>119</v>
      </c>
      <c r="D35785" s="107">
        <v>30.95</v>
      </c>
      <c r="E35785" s="107">
        <v>3791</v>
      </c>
    </row>
    <row r="35786" spans="1:5" x14ac:dyDescent="0.3">
      <c r="A35786" s="66">
        <v>42206</v>
      </c>
      <c r="B35786" s="98">
        <v>0.47916666666666669</v>
      </c>
      <c r="C35786" s="107" t="s">
        <v>119</v>
      </c>
      <c r="D35786" s="107">
        <v>31.19</v>
      </c>
      <c r="E35786" s="107">
        <v>3462</v>
      </c>
    </row>
    <row r="35787" spans="1:5" x14ac:dyDescent="0.3">
      <c r="A35787" s="66">
        <v>42206</v>
      </c>
      <c r="B35787" s="98">
        <v>0.48958333333333331</v>
      </c>
      <c r="C35787" s="107" t="s">
        <v>119</v>
      </c>
      <c r="D35787" s="107">
        <v>31.21</v>
      </c>
      <c r="E35787" s="107">
        <v>3355</v>
      </c>
    </row>
    <row r="35788" spans="1:5" x14ac:dyDescent="0.3">
      <c r="A35788" s="66">
        <v>42206</v>
      </c>
      <c r="B35788" s="98">
        <v>0.5</v>
      </c>
      <c r="C35788" s="107" t="s">
        <v>120</v>
      </c>
      <c r="D35788" s="107">
        <v>31.18</v>
      </c>
      <c r="E35788" s="107">
        <v>3240</v>
      </c>
    </row>
    <row r="35789" spans="1:5" x14ac:dyDescent="0.3">
      <c r="A35789" s="66">
        <v>42206</v>
      </c>
      <c r="B35789" s="98">
        <v>0.51041666666666663</v>
      </c>
      <c r="C35789" s="107" t="s">
        <v>120</v>
      </c>
      <c r="D35789" s="107">
        <v>31.18</v>
      </c>
      <c r="E35789" s="107">
        <v>3178</v>
      </c>
    </row>
    <row r="35790" spans="1:5" x14ac:dyDescent="0.3">
      <c r="A35790" s="66">
        <v>42206</v>
      </c>
      <c r="B35790" s="98">
        <v>0.52083333333333337</v>
      </c>
      <c r="C35790" s="107" t="s">
        <v>120</v>
      </c>
      <c r="D35790" s="107">
        <v>31.14</v>
      </c>
      <c r="E35790" s="107">
        <v>3208</v>
      </c>
    </row>
    <row r="35791" spans="1:5" x14ac:dyDescent="0.3">
      <c r="A35791" s="66">
        <v>42206</v>
      </c>
      <c r="B35791" s="98">
        <v>0.53125</v>
      </c>
      <c r="C35791" s="107" t="s">
        <v>120</v>
      </c>
      <c r="D35791" s="107">
        <v>31.23</v>
      </c>
      <c r="E35791" s="107">
        <v>3348</v>
      </c>
    </row>
    <row r="35792" spans="1:5" x14ac:dyDescent="0.3">
      <c r="A35792" s="66">
        <v>42206</v>
      </c>
      <c r="B35792" s="98">
        <v>4.1666666666666664E-2</v>
      </c>
      <c r="C35792" s="107" t="s">
        <v>120</v>
      </c>
      <c r="D35792" s="107">
        <v>31.24</v>
      </c>
      <c r="E35792" s="107">
        <v>3432</v>
      </c>
    </row>
    <row r="35793" spans="1:5" x14ac:dyDescent="0.3">
      <c r="A35793" s="66">
        <v>42206</v>
      </c>
      <c r="B35793" s="98">
        <v>5.2083333333333336E-2</v>
      </c>
      <c r="C35793" s="107" t="s">
        <v>120</v>
      </c>
      <c r="D35793" s="107">
        <v>31.13</v>
      </c>
      <c r="E35793" s="107">
        <v>3546</v>
      </c>
    </row>
    <row r="35794" spans="1:5" x14ac:dyDescent="0.3">
      <c r="A35794" s="66">
        <v>42206</v>
      </c>
      <c r="B35794" s="98">
        <v>6.25E-2</v>
      </c>
      <c r="C35794" s="107" t="s">
        <v>120</v>
      </c>
      <c r="D35794" s="107">
        <v>31.19</v>
      </c>
      <c r="E35794" s="107">
        <v>3637</v>
      </c>
    </row>
    <row r="35795" spans="1:5" x14ac:dyDescent="0.3">
      <c r="A35795" s="66">
        <v>42206</v>
      </c>
      <c r="B35795" s="98">
        <v>7.2916666666666671E-2</v>
      </c>
      <c r="C35795" s="107" t="s">
        <v>120</v>
      </c>
      <c r="D35795" s="107">
        <v>31.41</v>
      </c>
      <c r="E35795" s="107">
        <v>3582</v>
      </c>
    </row>
    <row r="35796" spans="1:5" x14ac:dyDescent="0.3">
      <c r="A35796" s="66">
        <v>42206</v>
      </c>
      <c r="B35796" s="98">
        <v>8.3333333333333329E-2</v>
      </c>
      <c r="C35796" s="107" t="s">
        <v>120</v>
      </c>
      <c r="D35796" s="107">
        <v>31.67</v>
      </c>
      <c r="E35796" s="107">
        <v>3433</v>
      </c>
    </row>
    <row r="35797" spans="1:5" x14ac:dyDescent="0.3">
      <c r="A35797" s="66">
        <v>42206</v>
      </c>
      <c r="B35797" s="98">
        <v>9.375E-2</v>
      </c>
      <c r="C35797" s="107" t="s">
        <v>120</v>
      </c>
      <c r="D35797" s="107">
        <v>31.61</v>
      </c>
      <c r="E35797" s="107">
        <v>3533</v>
      </c>
    </row>
    <row r="35798" spans="1:5" x14ac:dyDescent="0.3">
      <c r="A35798" s="66">
        <v>42206</v>
      </c>
      <c r="B35798" s="98">
        <v>0.10416666666666667</v>
      </c>
      <c r="C35798" s="107" t="s">
        <v>120</v>
      </c>
      <c r="D35798" s="107">
        <v>31.6</v>
      </c>
      <c r="E35798" s="107">
        <v>3697</v>
      </c>
    </row>
    <row r="35799" spans="1:5" x14ac:dyDescent="0.3">
      <c r="A35799" s="66">
        <v>42206</v>
      </c>
      <c r="B35799" s="98">
        <v>0.11458333333333333</v>
      </c>
      <c r="C35799" s="107" t="s">
        <v>120</v>
      </c>
      <c r="D35799" s="107">
        <v>31.59</v>
      </c>
      <c r="E35799" s="107">
        <v>3898</v>
      </c>
    </row>
    <row r="35800" spans="1:5" x14ac:dyDescent="0.3">
      <c r="A35800" s="66">
        <v>42206</v>
      </c>
      <c r="B35800" s="98">
        <v>0.125</v>
      </c>
      <c r="C35800" s="107" t="s">
        <v>120</v>
      </c>
      <c r="D35800" s="107">
        <v>31.61</v>
      </c>
      <c r="E35800" s="107">
        <v>4101</v>
      </c>
    </row>
    <row r="35801" spans="1:5" x14ac:dyDescent="0.3">
      <c r="A35801" s="66">
        <v>42206</v>
      </c>
      <c r="B35801" s="98">
        <v>0.13541666666666666</v>
      </c>
      <c r="C35801" s="107" t="s">
        <v>120</v>
      </c>
      <c r="D35801" s="107">
        <v>31.6</v>
      </c>
      <c r="E35801" s="107">
        <v>4368</v>
      </c>
    </row>
    <row r="35802" spans="1:5" x14ac:dyDescent="0.3">
      <c r="A35802" s="66">
        <v>42206</v>
      </c>
      <c r="B35802" s="98">
        <v>0.14583333333333334</v>
      </c>
      <c r="C35802" s="107" t="s">
        <v>120</v>
      </c>
      <c r="D35802" s="107">
        <v>31.79</v>
      </c>
      <c r="E35802" s="107">
        <v>4529</v>
      </c>
    </row>
    <row r="35803" spans="1:5" x14ac:dyDescent="0.3">
      <c r="A35803" s="66">
        <v>42206</v>
      </c>
      <c r="B35803" s="98">
        <v>0.15625</v>
      </c>
      <c r="C35803" s="107" t="s">
        <v>120</v>
      </c>
      <c r="D35803" s="107">
        <v>31.85</v>
      </c>
      <c r="E35803" s="107">
        <v>4689</v>
      </c>
    </row>
    <row r="35804" spans="1:5" x14ac:dyDescent="0.3">
      <c r="A35804" s="66">
        <v>42206</v>
      </c>
      <c r="B35804" s="98">
        <v>0.16666666666666666</v>
      </c>
      <c r="C35804" s="107" t="s">
        <v>120</v>
      </c>
      <c r="D35804" s="107">
        <v>31.85</v>
      </c>
      <c r="E35804" s="107">
        <v>4750</v>
      </c>
    </row>
    <row r="35805" spans="1:5" x14ac:dyDescent="0.3">
      <c r="A35805" s="66">
        <v>42206</v>
      </c>
      <c r="B35805" s="98">
        <v>0.17708333333333334</v>
      </c>
      <c r="C35805" s="107" t="s">
        <v>120</v>
      </c>
      <c r="D35805" s="107">
        <v>31.85</v>
      </c>
      <c r="E35805" s="107">
        <v>4845</v>
      </c>
    </row>
    <row r="35806" spans="1:5" x14ac:dyDescent="0.3">
      <c r="A35806" s="66">
        <v>42206</v>
      </c>
      <c r="B35806" s="98">
        <v>0.1875</v>
      </c>
      <c r="C35806" s="107" t="s">
        <v>120</v>
      </c>
      <c r="D35806" s="107">
        <v>31.94</v>
      </c>
      <c r="E35806" s="107">
        <v>4799</v>
      </c>
    </row>
    <row r="35807" spans="1:5" x14ac:dyDescent="0.3">
      <c r="A35807" s="66">
        <v>42206</v>
      </c>
      <c r="B35807" s="98">
        <v>0.19791666666666666</v>
      </c>
      <c r="C35807" s="107" t="s">
        <v>120</v>
      </c>
      <c r="D35807" s="107">
        <v>31.94</v>
      </c>
      <c r="E35807" s="107">
        <v>4844</v>
      </c>
    </row>
    <row r="35808" spans="1:5" x14ac:dyDescent="0.3">
      <c r="A35808" s="66">
        <v>42206</v>
      </c>
      <c r="B35808" s="98">
        <v>0.20833333333333334</v>
      </c>
      <c r="C35808" s="107" t="s">
        <v>120</v>
      </c>
      <c r="D35808" s="107">
        <v>31.91</v>
      </c>
      <c r="E35808" s="107">
        <v>4918</v>
      </c>
    </row>
    <row r="35809" spans="1:5" x14ac:dyDescent="0.3">
      <c r="A35809" s="66">
        <v>42206</v>
      </c>
      <c r="B35809" s="98">
        <v>0.21875</v>
      </c>
      <c r="C35809" s="107" t="s">
        <v>120</v>
      </c>
      <c r="D35809" s="107">
        <v>31.98</v>
      </c>
      <c r="E35809" s="107">
        <v>4931</v>
      </c>
    </row>
    <row r="35810" spans="1:5" x14ac:dyDescent="0.3">
      <c r="A35810" s="66">
        <v>42206</v>
      </c>
      <c r="B35810" s="98">
        <v>0.22916666666666666</v>
      </c>
      <c r="C35810" s="107" t="s">
        <v>120</v>
      </c>
      <c r="D35810" s="107">
        <v>31.98</v>
      </c>
      <c r="E35810" s="107">
        <v>4944</v>
      </c>
    </row>
    <row r="35811" spans="1:5" x14ac:dyDescent="0.3">
      <c r="A35811" s="66">
        <v>42206</v>
      </c>
      <c r="B35811" s="98">
        <v>0.23958333333333334</v>
      </c>
      <c r="C35811" s="107" t="s">
        <v>120</v>
      </c>
      <c r="D35811" s="107">
        <v>31.92</v>
      </c>
      <c r="E35811" s="107">
        <v>4859</v>
      </c>
    </row>
    <row r="35812" spans="1:5" x14ac:dyDescent="0.3">
      <c r="A35812" s="66">
        <v>42206</v>
      </c>
      <c r="B35812" s="98">
        <v>0.25</v>
      </c>
      <c r="C35812" s="107" t="s">
        <v>120</v>
      </c>
      <c r="D35812" s="107">
        <v>31.93</v>
      </c>
      <c r="E35812" s="107">
        <v>4808</v>
      </c>
    </row>
    <row r="35813" spans="1:5" x14ac:dyDescent="0.3">
      <c r="A35813" s="66">
        <v>42206</v>
      </c>
      <c r="B35813" s="98">
        <v>0.26041666666666669</v>
      </c>
      <c r="C35813" s="107" t="s">
        <v>120</v>
      </c>
      <c r="D35813" s="107">
        <v>31.87</v>
      </c>
      <c r="E35813" s="107">
        <v>4859</v>
      </c>
    </row>
    <row r="35814" spans="1:5" x14ac:dyDescent="0.3">
      <c r="A35814" s="66">
        <v>42206</v>
      </c>
      <c r="B35814" s="98">
        <v>0.27083333333333331</v>
      </c>
      <c r="C35814" s="107" t="s">
        <v>120</v>
      </c>
      <c r="D35814" s="107">
        <v>31.82</v>
      </c>
      <c r="E35814" s="107">
        <v>4885</v>
      </c>
    </row>
    <row r="35815" spans="1:5" x14ac:dyDescent="0.3">
      <c r="A35815" s="66">
        <v>42206</v>
      </c>
      <c r="B35815" s="98">
        <v>0.28125</v>
      </c>
      <c r="C35815" s="107" t="s">
        <v>120</v>
      </c>
      <c r="D35815" s="107">
        <v>31.77</v>
      </c>
      <c r="E35815" s="107">
        <v>4678</v>
      </c>
    </row>
    <row r="35816" spans="1:5" x14ac:dyDescent="0.3">
      <c r="A35816" s="66">
        <v>42206</v>
      </c>
      <c r="B35816" s="98">
        <v>0.29166666666666669</v>
      </c>
      <c r="C35816" s="107" t="s">
        <v>120</v>
      </c>
      <c r="D35816" s="107">
        <v>31.74</v>
      </c>
      <c r="E35816" s="107">
        <v>4636</v>
      </c>
    </row>
    <row r="35817" spans="1:5" x14ac:dyDescent="0.3">
      <c r="A35817" s="66">
        <v>42206</v>
      </c>
      <c r="B35817" s="98">
        <v>0.30208333333333331</v>
      </c>
      <c r="C35817" s="107" t="s">
        <v>120</v>
      </c>
      <c r="D35817" s="107">
        <v>31.68</v>
      </c>
      <c r="E35817" s="107">
        <v>4542</v>
      </c>
    </row>
    <row r="35818" spans="1:5" x14ac:dyDescent="0.3">
      <c r="A35818" s="66">
        <v>42206</v>
      </c>
      <c r="B35818" s="98">
        <v>0.3125</v>
      </c>
      <c r="C35818" s="107" t="s">
        <v>120</v>
      </c>
      <c r="D35818" s="107">
        <v>31.7</v>
      </c>
      <c r="E35818" s="107">
        <v>4526</v>
      </c>
    </row>
    <row r="35819" spans="1:5" x14ac:dyDescent="0.3">
      <c r="A35819" s="66">
        <v>42206</v>
      </c>
      <c r="B35819" s="98">
        <v>0.32291666666666669</v>
      </c>
      <c r="C35819" s="107" t="s">
        <v>120</v>
      </c>
      <c r="D35819" s="107">
        <v>31.7</v>
      </c>
      <c r="E35819" s="107">
        <v>4369</v>
      </c>
    </row>
    <row r="35820" spans="1:5" x14ac:dyDescent="0.3">
      <c r="A35820" s="66">
        <v>42206</v>
      </c>
      <c r="B35820" s="98">
        <v>0.33333333333333331</v>
      </c>
      <c r="C35820" s="107" t="s">
        <v>120</v>
      </c>
      <c r="D35820" s="107">
        <v>31.81</v>
      </c>
      <c r="E35820" s="107">
        <v>4267</v>
      </c>
    </row>
    <row r="35821" spans="1:5" x14ac:dyDescent="0.3">
      <c r="A35821" s="66">
        <v>42206</v>
      </c>
      <c r="B35821" s="98">
        <v>0.34375</v>
      </c>
      <c r="C35821" s="107" t="s">
        <v>120</v>
      </c>
      <c r="D35821" s="107">
        <v>31.74</v>
      </c>
      <c r="E35821" s="107">
        <v>4192</v>
      </c>
    </row>
    <row r="35822" spans="1:5" x14ac:dyDescent="0.3">
      <c r="A35822" s="66">
        <v>42206</v>
      </c>
      <c r="B35822" s="98">
        <v>0.35416666666666669</v>
      </c>
      <c r="C35822" s="107" t="s">
        <v>120</v>
      </c>
      <c r="D35822" s="107">
        <v>31.74</v>
      </c>
      <c r="E35822" s="107">
        <v>4039</v>
      </c>
    </row>
    <row r="35823" spans="1:5" x14ac:dyDescent="0.3">
      <c r="A35823" s="66">
        <v>42206</v>
      </c>
      <c r="B35823" s="98">
        <v>0.36458333333333331</v>
      </c>
      <c r="C35823" s="107" t="s">
        <v>120</v>
      </c>
      <c r="D35823" s="107">
        <v>31.81</v>
      </c>
      <c r="E35823" s="107">
        <v>3863</v>
      </c>
    </row>
    <row r="35824" spans="1:5" x14ac:dyDescent="0.3">
      <c r="A35824" s="66">
        <v>42206</v>
      </c>
      <c r="B35824" s="98">
        <v>0.375</v>
      </c>
      <c r="C35824" s="107" t="s">
        <v>120</v>
      </c>
      <c r="D35824" s="107">
        <v>31.79</v>
      </c>
      <c r="E35824" s="107">
        <v>3720</v>
      </c>
    </row>
    <row r="35825" spans="1:5" x14ac:dyDescent="0.3">
      <c r="A35825" s="66">
        <v>42206</v>
      </c>
      <c r="B35825" s="98">
        <v>0.38541666666666669</v>
      </c>
      <c r="C35825" s="107" t="s">
        <v>120</v>
      </c>
      <c r="D35825" s="107">
        <v>31.75</v>
      </c>
      <c r="E35825" s="107">
        <v>3722</v>
      </c>
    </row>
    <row r="35826" spans="1:5" x14ac:dyDescent="0.3">
      <c r="A35826" s="66">
        <v>42206</v>
      </c>
      <c r="B35826" s="98">
        <v>0.39583333333333331</v>
      </c>
      <c r="C35826" s="107" t="s">
        <v>120</v>
      </c>
      <c r="D35826" s="107">
        <v>31.69</v>
      </c>
      <c r="E35826" s="107">
        <v>3715</v>
      </c>
    </row>
    <row r="35827" spans="1:5" x14ac:dyDescent="0.3">
      <c r="A35827" s="66">
        <v>42206</v>
      </c>
      <c r="B35827" s="98">
        <v>0.40625</v>
      </c>
      <c r="C35827" s="107" t="s">
        <v>120</v>
      </c>
      <c r="D35827" s="107">
        <v>31.67</v>
      </c>
      <c r="E35827" s="107">
        <v>3726</v>
      </c>
    </row>
    <row r="35828" spans="1:5" x14ac:dyDescent="0.3">
      <c r="A35828" s="66">
        <v>42206</v>
      </c>
      <c r="B35828" s="98">
        <v>0.41666666666666669</v>
      </c>
      <c r="C35828" s="107" t="s">
        <v>120</v>
      </c>
      <c r="D35828" s="107">
        <v>31.64</v>
      </c>
      <c r="E35828" s="107">
        <v>3814</v>
      </c>
    </row>
    <row r="35829" spans="1:5" x14ac:dyDescent="0.3">
      <c r="A35829" s="66">
        <v>42206</v>
      </c>
      <c r="B35829" s="98">
        <v>0.42708333333333331</v>
      </c>
      <c r="C35829" s="107" t="s">
        <v>120</v>
      </c>
      <c r="D35829" s="107">
        <v>31.57</v>
      </c>
      <c r="E35829" s="107">
        <v>3876</v>
      </c>
    </row>
    <row r="35830" spans="1:5" x14ac:dyDescent="0.3">
      <c r="A35830" s="66">
        <v>42206</v>
      </c>
      <c r="B35830" s="98">
        <v>0.4375</v>
      </c>
      <c r="C35830" s="107" t="s">
        <v>120</v>
      </c>
      <c r="D35830" s="107">
        <v>31.48</v>
      </c>
      <c r="E35830" s="107">
        <v>3769</v>
      </c>
    </row>
    <row r="35831" spans="1:5" x14ac:dyDescent="0.3">
      <c r="A35831" s="66">
        <v>42206</v>
      </c>
      <c r="B35831" s="98">
        <v>0.44791666666666669</v>
      </c>
      <c r="C35831" s="107" t="s">
        <v>120</v>
      </c>
      <c r="D35831" s="107">
        <v>31.5</v>
      </c>
      <c r="E35831" s="107">
        <v>3741</v>
      </c>
    </row>
    <row r="35832" spans="1:5" x14ac:dyDescent="0.3">
      <c r="A35832" s="66">
        <v>42206</v>
      </c>
      <c r="B35832" s="98">
        <v>0.45833333333333331</v>
      </c>
      <c r="C35832" s="107" t="s">
        <v>120</v>
      </c>
      <c r="D35832" s="107">
        <v>31.39</v>
      </c>
      <c r="E35832" s="107">
        <v>3724</v>
      </c>
    </row>
    <row r="35833" spans="1:5" x14ac:dyDescent="0.3">
      <c r="A35833" s="66">
        <v>42206</v>
      </c>
      <c r="B35833" s="98">
        <v>0.46875</v>
      </c>
      <c r="C35833" s="107" t="s">
        <v>120</v>
      </c>
      <c r="D35833" s="107">
        <v>31.31</v>
      </c>
      <c r="E35833" s="107">
        <v>3556</v>
      </c>
    </row>
    <row r="35834" spans="1:5" x14ac:dyDescent="0.3">
      <c r="A35834" s="66">
        <v>42206</v>
      </c>
      <c r="B35834" s="98">
        <v>0.47916666666666669</v>
      </c>
      <c r="C35834" s="107" t="s">
        <v>120</v>
      </c>
      <c r="D35834" s="107">
        <v>31.29</v>
      </c>
      <c r="E35834" s="107">
        <v>3366</v>
      </c>
    </row>
    <row r="35835" spans="1:5" x14ac:dyDescent="0.3">
      <c r="A35835" s="66">
        <v>42206</v>
      </c>
      <c r="B35835" s="98">
        <v>0.48958333333333331</v>
      </c>
      <c r="C35835" s="107" t="s">
        <v>120</v>
      </c>
      <c r="D35835" s="107">
        <v>31.26</v>
      </c>
      <c r="E35835" s="107">
        <v>3082</v>
      </c>
    </row>
    <row r="35836" spans="1:5" x14ac:dyDescent="0.3">
      <c r="A35836" s="66">
        <v>42207</v>
      </c>
      <c r="B35836" s="98">
        <v>0.5</v>
      </c>
      <c r="C35836" s="107" t="s">
        <v>119</v>
      </c>
      <c r="D35836" s="107">
        <v>31.25</v>
      </c>
      <c r="E35836" s="107">
        <v>2933</v>
      </c>
    </row>
    <row r="35837" spans="1:5" x14ac:dyDescent="0.3">
      <c r="A35837" s="66">
        <v>42207</v>
      </c>
      <c r="B35837" s="98">
        <v>0.51041666666666663</v>
      </c>
      <c r="C35837" s="107" t="s">
        <v>119</v>
      </c>
      <c r="D35837" s="107">
        <v>31.21</v>
      </c>
      <c r="E35837" s="107">
        <v>2755</v>
      </c>
    </row>
    <row r="35838" spans="1:5" x14ac:dyDescent="0.3">
      <c r="A35838" s="66">
        <v>42207</v>
      </c>
      <c r="B35838" s="98">
        <v>0.52083333333333337</v>
      </c>
      <c r="C35838" s="107" t="s">
        <v>119</v>
      </c>
      <c r="D35838" s="107">
        <v>31.11</v>
      </c>
      <c r="E35838" s="107">
        <v>2670</v>
      </c>
    </row>
    <row r="35839" spans="1:5" x14ac:dyDescent="0.3">
      <c r="A35839" s="66">
        <v>42207</v>
      </c>
      <c r="B35839" s="98">
        <v>0.53125</v>
      </c>
      <c r="C35839" s="107" t="s">
        <v>119</v>
      </c>
      <c r="D35839" s="107">
        <v>31.01</v>
      </c>
      <c r="E35839" s="107">
        <v>2477</v>
      </c>
    </row>
    <row r="35840" spans="1:5" x14ac:dyDescent="0.3">
      <c r="A35840" s="66">
        <v>42207</v>
      </c>
      <c r="B35840" s="98">
        <v>4.1666666666666664E-2</v>
      </c>
      <c r="C35840" s="107" t="s">
        <v>119</v>
      </c>
      <c r="D35840" s="107">
        <v>30.97</v>
      </c>
      <c r="E35840" s="107">
        <v>2319</v>
      </c>
    </row>
    <row r="35841" spans="1:5" x14ac:dyDescent="0.3">
      <c r="A35841" s="66">
        <v>42207</v>
      </c>
      <c r="B35841" s="98">
        <v>5.2083333333333336E-2</v>
      </c>
      <c r="C35841" s="107" t="s">
        <v>119</v>
      </c>
      <c r="D35841" s="107">
        <v>30.96</v>
      </c>
      <c r="E35841" s="107">
        <v>2200</v>
      </c>
    </row>
    <row r="35842" spans="1:5" x14ac:dyDescent="0.3">
      <c r="A35842" s="66">
        <v>42207</v>
      </c>
      <c r="B35842" s="98">
        <v>6.25E-2</v>
      </c>
      <c r="C35842" s="107" t="s">
        <v>119</v>
      </c>
      <c r="D35842" s="107">
        <v>30.96</v>
      </c>
      <c r="E35842" s="107">
        <v>2115</v>
      </c>
    </row>
    <row r="35843" spans="1:5" x14ac:dyDescent="0.3">
      <c r="A35843" s="66">
        <v>42207</v>
      </c>
      <c r="B35843" s="98">
        <v>7.2916666666666671E-2</v>
      </c>
      <c r="C35843" s="107" t="s">
        <v>119</v>
      </c>
      <c r="D35843" s="107">
        <v>30.95</v>
      </c>
      <c r="E35843" s="107">
        <v>2088</v>
      </c>
    </row>
    <row r="35844" spans="1:5" x14ac:dyDescent="0.3">
      <c r="A35844" s="66">
        <v>42207</v>
      </c>
      <c r="B35844" s="98">
        <v>8.3333333333333329E-2</v>
      </c>
      <c r="C35844" s="107" t="s">
        <v>119</v>
      </c>
      <c r="D35844" s="107">
        <v>30.95</v>
      </c>
      <c r="E35844" s="107">
        <v>2102</v>
      </c>
    </row>
    <row r="35845" spans="1:5" x14ac:dyDescent="0.3">
      <c r="A35845" s="66">
        <v>42207</v>
      </c>
      <c r="B35845" s="98">
        <v>9.375E-2</v>
      </c>
      <c r="C35845" s="107" t="s">
        <v>119</v>
      </c>
      <c r="D35845" s="107">
        <v>30.94</v>
      </c>
      <c r="E35845" s="107">
        <v>2127</v>
      </c>
    </row>
    <row r="35846" spans="1:5" x14ac:dyDescent="0.3">
      <c r="A35846" s="66">
        <v>42207</v>
      </c>
      <c r="B35846" s="98">
        <v>0.10416666666666667</v>
      </c>
      <c r="C35846" s="107" t="s">
        <v>119</v>
      </c>
      <c r="D35846" s="107">
        <v>30.94</v>
      </c>
      <c r="E35846" s="107">
        <v>2145</v>
      </c>
    </row>
    <row r="35847" spans="1:5" x14ac:dyDescent="0.3">
      <c r="A35847" s="66">
        <v>42207</v>
      </c>
      <c r="B35847" s="98">
        <v>0.11458333333333333</v>
      </c>
      <c r="C35847" s="107" t="s">
        <v>119</v>
      </c>
      <c r="D35847" s="107">
        <v>30.8</v>
      </c>
      <c r="E35847" s="107">
        <v>2134</v>
      </c>
    </row>
    <row r="35848" spans="1:5" x14ac:dyDescent="0.3">
      <c r="A35848" s="66">
        <v>42207</v>
      </c>
      <c r="B35848" s="98">
        <v>0.125</v>
      </c>
      <c r="C35848" s="107" t="s">
        <v>119</v>
      </c>
      <c r="D35848" s="107">
        <v>30.88</v>
      </c>
      <c r="E35848" s="107">
        <v>2268</v>
      </c>
    </row>
    <row r="35849" spans="1:5" x14ac:dyDescent="0.3">
      <c r="A35849" s="66">
        <v>42207</v>
      </c>
      <c r="B35849" s="98">
        <v>0.13541666666666666</v>
      </c>
      <c r="C35849" s="107" t="s">
        <v>119</v>
      </c>
      <c r="D35849" s="107">
        <v>30.87</v>
      </c>
      <c r="E35849" s="107">
        <v>2379</v>
      </c>
    </row>
    <row r="35850" spans="1:5" x14ac:dyDescent="0.3">
      <c r="A35850" s="66">
        <v>42207</v>
      </c>
      <c r="B35850" s="98">
        <v>0.14583333333333334</v>
      </c>
      <c r="C35850" s="107" t="s">
        <v>119</v>
      </c>
      <c r="D35850" s="107">
        <v>30.83</v>
      </c>
      <c r="E35850" s="107">
        <v>2428</v>
      </c>
    </row>
    <row r="35851" spans="1:5" x14ac:dyDescent="0.3">
      <c r="A35851" s="66">
        <v>42207</v>
      </c>
      <c r="B35851" s="98">
        <v>0.15625</v>
      </c>
      <c r="C35851" s="107" t="s">
        <v>119</v>
      </c>
      <c r="D35851" s="107">
        <v>30.81</v>
      </c>
      <c r="E35851" s="107">
        <v>2452</v>
      </c>
    </row>
    <row r="35852" spans="1:5" x14ac:dyDescent="0.3">
      <c r="A35852" s="66">
        <v>42207</v>
      </c>
      <c r="B35852" s="98">
        <v>0.16666666666666666</v>
      </c>
      <c r="C35852" s="107" t="s">
        <v>119</v>
      </c>
      <c r="D35852" s="107">
        <v>30.8</v>
      </c>
      <c r="E35852" s="107">
        <v>2560</v>
      </c>
    </row>
    <row r="35853" spans="1:5" x14ac:dyDescent="0.3">
      <c r="A35853" s="66">
        <v>42207</v>
      </c>
      <c r="B35853" s="98">
        <v>0.17708333333333334</v>
      </c>
      <c r="C35853" s="107" t="s">
        <v>119</v>
      </c>
      <c r="D35853" s="107">
        <v>30.75</v>
      </c>
      <c r="E35853" s="107">
        <v>2579</v>
      </c>
    </row>
    <row r="35854" spans="1:5" x14ac:dyDescent="0.3">
      <c r="A35854" s="66">
        <v>42207</v>
      </c>
      <c r="B35854" s="98">
        <v>0.1875</v>
      </c>
      <c r="C35854" s="107" t="s">
        <v>119</v>
      </c>
      <c r="D35854" s="107">
        <v>30.75</v>
      </c>
      <c r="E35854" s="107">
        <v>2616</v>
      </c>
    </row>
    <row r="35855" spans="1:5" x14ac:dyDescent="0.3">
      <c r="A35855" s="66">
        <v>42207</v>
      </c>
      <c r="B35855" s="98">
        <v>0.19791666666666666</v>
      </c>
      <c r="C35855" s="107" t="s">
        <v>119</v>
      </c>
      <c r="D35855" s="107">
        <v>30.77</v>
      </c>
      <c r="E35855" s="107">
        <v>2741</v>
      </c>
    </row>
    <row r="35856" spans="1:5" x14ac:dyDescent="0.3">
      <c r="A35856" s="66">
        <v>42207</v>
      </c>
      <c r="B35856" s="98">
        <v>0.20833333333333334</v>
      </c>
      <c r="C35856" s="107" t="s">
        <v>119</v>
      </c>
      <c r="D35856" s="107">
        <v>30.75</v>
      </c>
      <c r="E35856" s="107">
        <v>2841</v>
      </c>
    </row>
    <row r="35857" spans="1:5" x14ac:dyDescent="0.3">
      <c r="A35857" s="66">
        <v>42207</v>
      </c>
      <c r="B35857" s="98">
        <v>0.21875</v>
      </c>
      <c r="C35857" s="107" t="s">
        <v>119</v>
      </c>
      <c r="D35857" s="107">
        <v>30.77</v>
      </c>
      <c r="E35857" s="107">
        <v>3035</v>
      </c>
    </row>
    <row r="35858" spans="1:5" x14ac:dyDescent="0.3">
      <c r="A35858" s="66">
        <v>42207</v>
      </c>
      <c r="B35858" s="98">
        <v>0.22916666666666666</v>
      </c>
      <c r="C35858" s="107" t="s">
        <v>119</v>
      </c>
      <c r="D35858" s="107">
        <v>30.8</v>
      </c>
      <c r="E35858" s="107">
        <v>3264</v>
      </c>
    </row>
    <row r="35859" spans="1:5" x14ac:dyDescent="0.3">
      <c r="A35859" s="66">
        <v>42207</v>
      </c>
      <c r="B35859" s="98">
        <v>0.23958333333333334</v>
      </c>
      <c r="C35859" s="107" t="s">
        <v>119</v>
      </c>
      <c r="D35859" s="107">
        <v>30.76</v>
      </c>
      <c r="E35859" s="107">
        <v>3442</v>
      </c>
    </row>
    <row r="35860" spans="1:5" x14ac:dyDescent="0.3">
      <c r="A35860" s="66">
        <v>42207</v>
      </c>
      <c r="B35860" s="98">
        <v>0.25</v>
      </c>
      <c r="C35860" s="107" t="s">
        <v>119</v>
      </c>
      <c r="D35860" s="107">
        <v>30.77</v>
      </c>
      <c r="E35860" s="107">
        <v>3435</v>
      </c>
    </row>
    <row r="35861" spans="1:5" x14ac:dyDescent="0.3">
      <c r="A35861" s="66">
        <v>42207</v>
      </c>
      <c r="B35861" s="98">
        <v>0.26041666666666669</v>
      </c>
      <c r="C35861" s="107" t="s">
        <v>119</v>
      </c>
      <c r="D35861" s="107">
        <v>30.8</v>
      </c>
      <c r="E35861" s="107">
        <v>3512</v>
      </c>
    </row>
    <row r="35862" spans="1:5" x14ac:dyDescent="0.3">
      <c r="A35862" s="66">
        <v>42207</v>
      </c>
      <c r="B35862" s="98">
        <v>0.27083333333333331</v>
      </c>
      <c r="C35862" s="107" t="s">
        <v>119</v>
      </c>
      <c r="D35862" s="107">
        <v>30.76</v>
      </c>
      <c r="E35862" s="107">
        <v>3566</v>
      </c>
    </row>
    <row r="35863" spans="1:5" x14ac:dyDescent="0.3">
      <c r="A35863" s="66">
        <v>42207</v>
      </c>
      <c r="B35863" s="98">
        <v>0.28125</v>
      </c>
      <c r="C35863" s="107" t="s">
        <v>119</v>
      </c>
      <c r="D35863" s="107">
        <v>30.79</v>
      </c>
      <c r="E35863" s="107">
        <v>3637</v>
      </c>
    </row>
    <row r="35864" spans="1:5" x14ac:dyDescent="0.3">
      <c r="A35864" s="66">
        <v>42207</v>
      </c>
      <c r="B35864" s="98">
        <v>0.29166666666666669</v>
      </c>
      <c r="C35864" s="107" t="s">
        <v>119</v>
      </c>
      <c r="D35864" s="107">
        <v>30.81</v>
      </c>
      <c r="E35864" s="107">
        <v>3739</v>
      </c>
    </row>
    <row r="35865" spans="1:5" x14ac:dyDescent="0.3">
      <c r="A35865" s="66">
        <v>42207</v>
      </c>
      <c r="B35865" s="98">
        <v>0.30208333333333331</v>
      </c>
      <c r="C35865" s="107" t="s">
        <v>119</v>
      </c>
      <c r="D35865" s="107">
        <v>30.85</v>
      </c>
      <c r="E35865" s="107">
        <v>3761</v>
      </c>
    </row>
    <row r="35866" spans="1:5" x14ac:dyDescent="0.3">
      <c r="A35866" s="66">
        <v>42207</v>
      </c>
      <c r="B35866" s="98">
        <v>0.3125</v>
      </c>
      <c r="C35866" s="107" t="s">
        <v>119</v>
      </c>
      <c r="D35866" s="107">
        <v>30.92</v>
      </c>
      <c r="E35866" s="107">
        <v>3866</v>
      </c>
    </row>
    <row r="35867" spans="1:5" x14ac:dyDescent="0.3">
      <c r="A35867" s="66">
        <v>42207</v>
      </c>
      <c r="B35867" s="98">
        <v>0.32291666666666669</v>
      </c>
      <c r="C35867" s="107" t="s">
        <v>119</v>
      </c>
      <c r="D35867" s="107">
        <v>30.99</v>
      </c>
      <c r="E35867" s="107">
        <v>4002</v>
      </c>
    </row>
    <row r="35868" spans="1:5" x14ac:dyDescent="0.3">
      <c r="A35868" s="66">
        <v>42207</v>
      </c>
      <c r="B35868" s="98">
        <v>0.33333333333333331</v>
      </c>
      <c r="C35868" s="107" t="s">
        <v>119</v>
      </c>
      <c r="D35868" s="107">
        <v>30.99</v>
      </c>
      <c r="E35868" s="107">
        <v>4088</v>
      </c>
    </row>
    <row r="35869" spans="1:5" x14ac:dyDescent="0.3">
      <c r="A35869" s="66">
        <v>42207</v>
      </c>
      <c r="B35869" s="98">
        <v>0.34375</v>
      </c>
      <c r="C35869" s="107" t="s">
        <v>119</v>
      </c>
      <c r="D35869" s="107">
        <v>30.99</v>
      </c>
      <c r="E35869" s="107">
        <v>4186</v>
      </c>
    </row>
    <row r="35870" spans="1:5" x14ac:dyDescent="0.3">
      <c r="A35870" s="66">
        <v>42207</v>
      </c>
      <c r="B35870" s="98">
        <v>0.35416666666666669</v>
      </c>
      <c r="C35870" s="107" t="s">
        <v>119</v>
      </c>
      <c r="D35870" s="107">
        <v>30.97</v>
      </c>
      <c r="E35870" s="107">
        <v>4295</v>
      </c>
    </row>
    <row r="35871" spans="1:5" x14ac:dyDescent="0.3">
      <c r="A35871" s="66">
        <v>42207</v>
      </c>
      <c r="B35871" s="98">
        <v>0.36458333333333331</v>
      </c>
      <c r="C35871" s="107" t="s">
        <v>119</v>
      </c>
      <c r="D35871" s="107">
        <v>31.01</v>
      </c>
      <c r="E35871" s="107">
        <v>4340</v>
      </c>
    </row>
    <row r="35872" spans="1:5" x14ac:dyDescent="0.3">
      <c r="A35872" s="66">
        <v>42207</v>
      </c>
      <c r="B35872" s="98">
        <v>0.375</v>
      </c>
      <c r="C35872" s="107" t="s">
        <v>119</v>
      </c>
      <c r="D35872" s="107">
        <v>31.03</v>
      </c>
      <c r="E35872" s="107">
        <v>4255</v>
      </c>
    </row>
    <row r="35873" spans="1:5" x14ac:dyDescent="0.3">
      <c r="A35873" s="66">
        <v>42207</v>
      </c>
      <c r="B35873" s="98">
        <v>0.38541666666666669</v>
      </c>
      <c r="C35873" s="107" t="s">
        <v>119</v>
      </c>
      <c r="D35873" s="107">
        <v>30.94</v>
      </c>
      <c r="E35873" s="107">
        <v>3997</v>
      </c>
    </row>
    <row r="35874" spans="1:5" x14ac:dyDescent="0.3">
      <c r="A35874" s="66">
        <v>42207</v>
      </c>
      <c r="B35874" s="98">
        <v>0.39583333333333331</v>
      </c>
      <c r="C35874" s="107" t="s">
        <v>119</v>
      </c>
      <c r="D35874" s="107">
        <v>30.96</v>
      </c>
      <c r="E35874" s="107">
        <v>3678</v>
      </c>
    </row>
    <row r="35875" spans="1:5" x14ac:dyDescent="0.3">
      <c r="A35875" s="66">
        <v>42207</v>
      </c>
      <c r="B35875" s="98">
        <v>0.40625</v>
      </c>
      <c r="C35875" s="107" t="s">
        <v>119</v>
      </c>
      <c r="D35875" s="107">
        <v>31.07</v>
      </c>
      <c r="E35875" s="107">
        <v>3312</v>
      </c>
    </row>
    <row r="35876" spans="1:5" x14ac:dyDescent="0.3">
      <c r="A35876" s="66">
        <v>42207</v>
      </c>
      <c r="B35876" s="98">
        <v>0.41666666666666669</v>
      </c>
      <c r="C35876" s="107" t="s">
        <v>119</v>
      </c>
      <c r="D35876" s="107">
        <v>31.25</v>
      </c>
      <c r="E35876" s="107">
        <v>3078</v>
      </c>
    </row>
    <row r="35877" spans="1:5" x14ac:dyDescent="0.3">
      <c r="A35877" s="66">
        <v>42207</v>
      </c>
      <c r="B35877" s="98">
        <v>0.42708333333333331</v>
      </c>
      <c r="C35877" s="107" t="s">
        <v>119</v>
      </c>
      <c r="D35877" s="107">
        <v>31.42</v>
      </c>
      <c r="E35877" s="107">
        <v>3021</v>
      </c>
    </row>
    <row r="35878" spans="1:5" x14ac:dyDescent="0.3">
      <c r="A35878" s="66">
        <v>42207</v>
      </c>
      <c r="B35878" s="98">
        <v>0.4375</v>
      </c>
      <c r="C35878" s="107" t="s">
        <v>119</v>
      </c>
      <c r="D35878" s="107">
        <v>31.53</v>
      </c>
      <c r="E35878" s="107">
        <v>2882</v>
      </c>
    </row>
    <row r="35879" spans="1:5" x14ac:dyDescent="0.3">
      <c r="A35879" s="66">
        <v>42207</v>
      </c>
      <c r="B35879" s="98">
        <v>0.44791666666666669</v>
      </c>
      <c r="C35879" s="107" t="s">
        <v>119</v>
      </c>
      <c r="D35879" s="107">
        <v>31.56</v>
      </c>
      <c r="E35879" s="107">
        <v>2950</v>
      </c>
    </row>
    <row r="35880" spans="1:5" x14ac:dyDescent="0.3">
      <c r="A35880" s="66">
        <v>42207</v>
      </c>
      <c r="B35880" s="98">
        <v>0.45833333333333331</v>
      </c>
      <c r="C35880" s="107" t="s">
        <v>119</v>
      </c>
      <c r="D35880" s="107">
        <v>31.62</v>
      </c>
      <c r="E35880" s="107">
        <v>3035</v>
      </c>
    </row>
    <row r="35881" spans="1:5" x14ac:dyDescent="0.3">
      <c r="A35881" s="66">
        <v>42207</v>
      </c>
      <c r="B35881" s="98">
        <v>0.46875</v>
      </c>
      <c r="C35881" s="107" t="s">
        <v>119</v>
      </c>
      <c r="D35881" s="107">
        <v>31.46</v>
      </c>
      <c r="E35881" s="107">
        <v>3145</v>
      </c>
    </row>
    <row r="35882" spans="1:5" x14ac:dyDescent="0.3">
      <c r="A35882" s="66">
        <v>42207</v>
      </c>
      <c r="B35882" s="98">
        <v>0.47916666666666669</v>
      </c>
      <c r="C35882" s="107" t="s">
        <v>119</v>
      </c>
      <c r="D35882" s="107">
        <v>31.47</v>
      </c>
      <c r="E35882" s="107">
        <v>3140</v>
      </c>
    </row>
    <row r="35883" spans="1:5" x14ac:dyDescent="0.3">
      <c r="A35883" s="66">
        <v>42207</v>
      </c>
      <c r="B35883" s="98">
        <v>0.48958333333333331</v>
      </c>
      <c r="C35883" s="107" t="s">
        <v>119</v>
      </c>
      <c r="D35883" s="107">
        <v>31.73</v>
      </c>
      <c r="E35883" s="107">
        <v>2896</v>
      </c>
    </row>
    <row r="35884" spans="1:5" x14ac:dyDescent="0.3">
      <c r="A35884" s="66">
        <v>42207</v>
      </c>
      <c r="B35884" s="98">
        <v>0.5</v>
      </c>
      <c r="C35884" s="107" t="s">
        <v>120</v>
      </c>
      <c r="D35884" s="107">
        <v>31.92</v>
      </c>
      <c r="E35884" s="107">
        <v>2844</v>
      </c>
    </row>
    <row r="35885" spans="1:5" x14ac:dyDescent="0.3">
      <c r="A35885" s="66">
        <v>42207</v>
      </c>
      <c r="B35885" s="98">
        <v>0.51041666666666663</v>
      </c>
      <c r="C35885" s="107" t="s">
        <v>120</v>
      </c>
      <c r="D35885" s="107">
        <v>31.99</v>
      </c>
      <c r="E35885" s="107">
        <v>2819</v>
      </c>
    </row>
    <row r="35886" spans="1:5" x14ac:dyDescent="0.3">
      <c r="A35886" s="66">
        <v>42207</v>
      </c>
      <c r="B35886" s="98">
        <v>0.52083333333333337</v>
      </c>
      <c r="C35886" s="107" t="s">
        <v>120</v>
      </c>
      <c r="D35886" s="107">
        <v>32.130000000000003</v>
      </c>
      <c r="E35886" s="107">
        <v>2814</v>
      </c>
    </row>
    <row r="35887" spans="1:5" x14ac:dyDescent="0.3">
      <c r="A35887" s="66">
        <v>42207</v>
      </c>
      <c r="B35887" s="98">
        <v>0.53125</v>
      </c>
      <c r="C35887" s="107" t="s">
        <v>120</v>
      </c>
      <c r="D35887" s="107">
        <v>32.18</v>
      </c>
      <c r="E35887" s="107">
        <v>2806</v>
      </c>
    </row>
    <row r="35888" spans="1:5" x14ac:dyDescent="0.3">
      <c r="A35888" s="66">
        <v>42207</v>
      </c>
      <c r="B35888" s="98">
        <v>4.1666666666666664E-2</v>
      </c>
      <c r="C35888" s="107" t="s">
        <v>120</v>
      </c>
      <c r="D35888" s="107">
        <v>32.159999999999997</v>
      </c>
      <c r="E35888" s="107">
        <v>2798</v>
      </c>
    </row>
    <row r="35889" spans="1:5" x14ac:dyDescent="0.3">
      <c r="A35889" s="66">
        <v>42207</v>
      </c>
      <c r="B35889" s="98">
        <v>5.2083333333333336E-2</v>
      </c>
      <c r="C35889" s="107" t="s">
        <v>120</v>
      </c>
      <c r="D35889" s="107">
        <v>32.25</v>
      </c>
      <c r="E35889" s="107">
        <v>2764</v>
      </c>
    </row>
    <row r="35890" spans="1:5" x14ac:dyDescent="0.3">
      <c r="A35890" s="66">
        <v>42207</v>
      </c>
      <c r="B35890" s="98">
        <v>6.25E-2</v>
      </c>
      <c r="C35890" s="107" t="s">
        <v>120</v>
      </c>
      <c r="D35890" s="107">
        <v>32.31</v>
      </c>
      <c r="E35890" s="107">
        <v>2656</v>
      </c>
    </row>
    <row r="35891" spans="1:5" x14ac:dyDescent="0.3">
      <c r="A35891" s="66">
        <v>42207</v>
      </c>
      <c r="B35891" s="98">
        <v>7.2916666666666671E-2</v>
      </c>
      <c r="C35891" s="107" t="s">
        <v>120</v>
      </c>
      <c r="D35891" s="107">
        <v>32.270000000000003</v>
      </c>
      <c r="E35891" s="107">
        <v>2532</v>
      </c>
    </row>
    <row r="35892" spans="1:5" x14ac:dyDescent="0.3">
      <c r="A35892" s="66">
        <v>42207</v>
      </c>
      <c r="B35892" s="98">
        <v>8.3333333333333329E-2</v>
      </c>
      <c r="C35892" s="107" t="s">
        <v>120</v>
      </c>
      <c r="D35892" s="107">
        <v>32.270000000000003</v>
      </c>
      <c r="E35892" s="107">
        <v>2412</v>
      </c>
    </row>
    <row r="35893" spans="1:5" x14ac:dyDescent="0.3">
      <c r="A35893" s="66">
        <v>42207</v>
      </c>
      <c r="B35893" s="98">
        <v>9.375E-2</v>
      </c>
      <c r="C35893" s="107" t="s">
        <v>120</v>
      </c>
      <c r="D35893" s="107">
        <v>32.35</v>
      </c>
      <c r="E35893" s="107">
        <v>2413</v>
      </c>
    </row>
    <row r="35894" spans="1:5" x14ac:dyDescent="0.3">
      <c r="A35894" s="66">
        <v>42207</v>
      </c>
      <c r="B35894" s="98">
        <v>0.10416666666666667</v>
      </c>
      <c r="C35894" s="107" t="s">
        <v>120</v>
      </c>
      <c r="D35894" s="107">
        <v>32.39</v>
      </c>
      <c r="E35894" s="107">
        <v>2333</v>
      </c>
    </row>
    <row r="35895" spans="1:5" x14ac:dyDescent="0.3">
      <c r="A35895" s="66">
        <v>42207</v>
      </c>
      <c r="B35895" s="98">
        <v>0.11458333333333333</v>
      </c>
      <c r="C35895" s="107" t="s">
        <v>120</v>
      </c>
      <c r="D35895" s="107">
        <v>32.44</v>
      </c>
      <c r="E35895" s="107">
        <v>2197</v>
      </c>
    </row>
    <row r="35896" spans="1:5" x14ac:dyDescent="0.3">
      <c r="A35896" s="66">
        <v>42207</v>
      </c>
      <c r="B35896" s="98">
        <v>0.125</v>
      </c>
      <c r="C35896" s="107" t="s">
        <v>120</v>
      </c>
      <c r="D35896" s="107">
        <v>32.479999999999997</v>
      </c>
      <c r="E35896" s="107">
        <v>2092</v>
      </c>
    </row>
    <row r="35897" spans="1:5" x14ac:dyDescent="0.3">
      <c r="A35897" s="66">
        <v>42207</v>
      </c>
      <c r="B35897" s="98">
        <v>0.13541666666666666</v>
      </c>
      <c r="C35897" s="107" t="s">
        <v>120</v>
      </c>
      <c r="D35897" s="107">
        <v>32.5</v>
      </c>
      <c r="E35897" s="107">
        <v>2386</v>
      </c>
    </row>
    <row r="35898" spans="1:5" x14ac:dyDescent="0.3">
      <c r="A35898" s="66">
        <v>42207</v>
      </c>
      <c r="B35898" s="98">
        <v>0.14583333333333334</v>
      </c>
      <c r="C35898" s="107" t="s">
        <v>120</v>
      </c>
      <c r="D35898" s="107">
        <v>32.5</v>
      </c>
      <c r="E35898" s="107">
        <v>2432</v>
      </c>
    </row>
    <row r="35899" spans="1:5" x14ac:dyDescent="0.3">
      <c r="A35899" s="66">
        <v>42207</v>
      </c>
      <c r="B35899" s="98">
        <v>0.15625</v>
      </c>
      <c r="C35899" s="107" t="s">
        <v>120</v>
      </c>
      <c r="D35899" s="107">
        <v>32.5</v>
      </c>
      <c r="E35899" s="107">
        <v>2400</v>
      </c>
    </row>
    <row r="35900" spans="1:5" x14ac:dyDescent="0.3">
      <c r="A35900" s="66">
        <v>42207</v>
      </c>
      <c r="B35900" s="98">
        <v>0.16666666666666666</v>
      </c>
      <c r="C35900" s="107" t="s">
        <v>120</v>
      </c>
      <c r="D35900" s="107">
        <v>32.49</v>
      </c>
      <c r="E35900" s="107">
        <v>2541</v>
      </c>
    </row>
    <row r="35901" spans="1:5" x14ac:dyDescent="0.3">
      <c r="A35901" s="66">
        <v>42207</v>
      </c>
      <c r="B35901" s="98">
        <v>0.17708333333333334</v>
      </c>
      <c r="C35901" s="107" t="s">
        <v>120</v>
      </c>
      <c r="D35901" s="107">
        <v>32.450000000000003</v>
      </c>
      <c r="E35901" s="107">
        <v>2722</v>
      </c>
    </row>
    <row r="35902" spans="1:5" x14ac:dyDescent="0.3">
      <c r="A35902" s="66">
        <v>42207</v>
      </c>
      <c r="B35902" s="98">
        <v>0.1875</v>
      </c>
      <c r="C35902" s="107" t="s">
        <v>120</v>
      </c>
      <c r="D35902" s="107">
        <v>32.409999999999997</v>
      </c>
      <c r="E35902" s="107">
        <v>2951</v>
      </c>
    </row>
    <row r="35903" spans="1:5" x14ac:dyDescent="0.3">
      <c r="A35903" s="66">
        <v>42207</v>
      </c>
      <c r="B35903" s="98">
        <v>0.19791666666666666</v>
      </c>
      <c r="C35903" s="107" t="s">
        <v>120</v>
      </c>
      <c r="D35903" s="107">
        <v>32.44</v>
      </c>
      <c r="E35903" s="107">
        <v>2990</v>
      </c>
    </row>
    <row r="35904" spans="1:5" x14ac:dyDescent="0.3">
      <c r="A35904" s="66">
        <v>42207</v>
      </c>
      <c r="B35904" s="98">
        <v>0.20833333333333334</v>
      </c>
      <c r="C35904" s="107" t="s">
        <v>120</v>
      </c>
      <c r="D35904" s="107">
        <v>32.44</v>
      </c>
      <c r="E35904" s="107">
        <v>3125</v>
      </c>
    </row>
    <row r="35905" spans="1:5" x14ac:dyDescent="0.3">
      <c r="A35905" s="66">
        <v>42207</v>
      </c>
      <c r="B35905" s="98">
        <v>0.21875</v>
      </c>
      <c r="C35905" s="107" t="s">
        <v>120</v>
      </c>
      <c r="D35905" s="107">
        <v>32.33</v>
      </c>
      <c r="E35905" s="107">
        <v>3430</v>
      </c>
    </row>
    <row r="35906" spans="1:5" x14ac:dyDescent="0.3">
      <c r="A35906" s="66">
        <v>42207</v>
      </c>
      <c r="B35906" s="98">
        <v>0.22916666666666666</v>
      </c>
      <c r="C35906" s="107" t="s">
        <v>120</v>
      </c>
      <c r="D35906" s="107">
        <v>32.25</v>
      </c>
      <c r="E35906" s="107">
        <v>3577</v>
      </c>
    </row>
    <row r="35907" spans="1:5" x14ac:dyDescent="0.3">
      <c r="A35907" s="66">
        <v>42207</v>
      </c>
      <c r="B35907" s="98">
        <v>0.23958333333333334</v>
      </c>
      <c r="C35907" s="107" t="s">
        <v>120</v>
      </c>
      <c r="D35907" s="107">
        <v>32.25</v>
      </c>
      <c r="E35907" s="107">
        <v>3558</v>
      </c>
    </row>
    <row r="35908" spans="1:5" x14ac:dyDescent="0.3">
      <c r="A35908" s="66">
        <v>42207</v>
      </c>
      <c r="B35908" s="98">
        <v>0.25</v>
      </c>
      <c r="C35908" s="107" t="s">
        <v>120</v>
      </c>
      <c r="D35908" s="107">
        <v>32.229999999999997</v>
      </c>
      <c r="E35908" s="107">
        <v>3552</v>
      </c>
    </row>
    <row r="35909" spans="1:5" x14ac:dyDescent="0.3">
      <c r="A35909" s="66">
        <v>42207</v>
      </c>
      <c r="B35909" s="98">
        <v>0.26041666666666669</v>
      </c>
      <c r="C35909" s="107" t="s">
        <v>120</v>
      </c>
      <c r="D35909" s="107">
        <v>32.229999999999997</v>
      </c>
      <c r="E35909" s="107">
        <v>3553</v>
      </c>
    </row>
    <row r="35910" spans="1:5" x14ac:dyDescent="0.3">
      <c r="A35910" s="66">
        <v>42207</v>
      </c>
      <c r="B35910" s="98">
        <v>0.27083333333333331</v>
      </c>
      <c r="C35910" s="107" t="s">
        <v>120</v>
      </c>
      <c r="D35910" s="107">
        <v>32.21</v>
      </c>
      <c r="E35910" s="107">
        <v>3556</v>
      </c>
    </row>
    <row r="35911" spans="1:5" x14ac:dyDescent="0.3">
      <c r="A35911" s="66">
        <v>42207</v>
      </c>
      <c r="B35911" s="98">
        <v>0.28125</v>
      </c>
      <c r="C35911" s="107" t="s">
        <v>120</v>
      </c>
      <c r="D35911" s="107">
        <v>32.19</v>
      </c>
      <c r="E35911" s="107">
        <v>3567</v>
      </c>
    </row>
    <row r="35912" spans="1:5" x14ac:dyDescent="0.3">
      <c r="A35912" s="66">
        <v>42207</v>
      </c>
      <c r="B35912" s="98">
        <v>0.29166666666666669</v>
      </c>
      <c r="C35912" s="107" t="s">
        <v>120</v>
      </c>
      <c r="D35912" s="107">
        <v>32.18</v>
      </c>
      <c r="E35912" s="107">
        <v>3640</v>
      </c>
    </row>
    <row r="35913" spans="1:5" x14ac:dyDescent="0.3">
      <c r="A35913" s="66">
        <v>42207</v>
      </c>
      <c r="B35913" s="98">
        <v>0.30208333333333331</v>
      </c>
      <c r="C35913" s="107" t="s">
        <v>120</v>
      </c>
      <c r="D35913" s="107">
        <v>32.17</v>
      </c>
      <c r="E35913" s="107">
        <v>3785</v>
      </c>
    </row>
    <row r="35914" spans="1:5" x14ac:dyDescent="0.3">
      <c r="A35914" s="66">
        <v>42207</v>
      </c>
      <c r="B35914" s="98">
        <v>0.3125</v>
      </c>
      <c r="C35914" s="107" t="s">
        <v>120</v>
      </c>
      <c r="D35914" s="107">
        <v>32.1</v>
      </c>
      <c r="E35914" s="107">
        <v>3759</v>
      </c>
    </row>
    <row r="35915" spans="1:5" x14ac:dyDescent="0.3">
      <c r="A35915" s="66">
        <v>42207</v>
      </c>
      <c r="B35915" s="98">
        <v>0.32291666666666669</v>
      </c>
      <c r="C35915" s="107" t="s">
        <v>120</v>
      </c>
      <c r="D35915" s="107">
        <v>32.06</v>
      </c>
      <c r="E35915" s="107">
        <v>3671</v>
      </c>
    </row>
    <row r="35916" spans="1:5" x14ac:dyDescent="0.3">
      <c r="A35916" s="66">
        <v>42207</v>
      </c>
      <c r="B35916" s="98">
        <v>0.33333333333333331</v>
      </c>
      <c r="C35916" s="107" t="s">
        <v>120</v>
      </c>
      <c r="D35916" s="107">
        <v>32.020000000000003</v>
      </c>
      <c r="E35916" s="107">
        <v>3622</v>
      </c>
    </row>
    <row r="35917" spans="1:5" x14ac:dyDescent="0.3">
      <c r="A35917" s="66">
        <v>42207</v>
      </c>
      <c r="B35917" s="98">
        <v>0.34375</v>
      </c>
      <c r="C35917" s="107" t="s">
        <v>120</v>
      </c>
      <c r="D35917" s="107">
        <v>32.07</v>
      </c>
      <c r="E35917" s="107">
        <v>3562</v>
      </c>
    </row>
    <row r="35918" spans="1:5" x14ac:dyDescent="0.3">
      <c r="A35918" s="66">
        <v>42207</v>
      </c>
      <c r="B35918" s="98">
        <v>0.35416666666666669</v>
      </c>
      <c r="C35918" s="107" t="s">
        <v>120</v>
      </c>
      <c r="D35918" s="107">
        <v>32.020000000000003</v>
      </c>
      <c r="E35918" s="107">
        <v>3566</v>
      </c>
    </row>
    <row r="35919" spans="1:5" x14ac:dyDescent="0.3">
      <c r="A35919" s="66">
        <v>42207</v>
      </c>
      <c r="B35919" s="98">
        <v>0.36458333333333331</v>
      </c>
      <c r="C35919" s="107" t="s">
        <v>120</v>
      </c>
      <c r="D35919" s="107">
        <v>31.91</v>
      </c>
      <c r="E35919" s="107">
        <v>3469</v>
      </c>
    </row>
    <row r="35920" spans="1:5" x14ac:dyDescent="0.3">
      <c r="A35920" s="66">
        <v>42207</v>
      </c>
      <c r="B35920" s="98">
        <v>0.375</v>
      </c>
      <c r="C35920" s="107" t="s">
        <v>120</v>
      </c>
      <c r="D35920" s="107">
        <v>31.88</v>
      </c>
      <c r="E35920" s="107">
        <v>3297</v>
      </c>
    </row>
    <row r="35921" spans="1:5" x14ac:dyDescent="0.3">
      <c r="A35921" s="66">
        <v>42207</v>
      </c>
      <c r="B35921" s="98">
        <v>0.38541666666666669</v>
      </c>
      <c r="C35921" s="107" t="s">
        <v>120</v>
      </c>
      <c r="D35921" s="107">
        <v>31.94</v>
      </c>
      <c r="E35921" s="107">
        <v>3207</v>
      </c>
    </row>
    <row r="35922" spans="1:5" x14ac:dyDescent="0.3">
      <c r="A35922" s="66">
        <v>42207</v>
      </c>
      <c r="B35922" s="98">
        <v>0.39583333333333331</v>
      </c>
      <c r="C35922" s="107" t="s">
        <v>120</v>
      </c>
      <c r="D35922" s="107">
        <v>31.98</v>
      </c>
      <c r="E35922" s="107">
        <v>3178</v>
      </c>
    </row>
    <row r="35923" spans="1:5" x14ac:dyDescent="0.3">
      <c r="A35923" s="66">
        <v>42207</v>
      </c>
      <c r="B35923" s="98">
        <v>0.40625</v>
      </c>
      <c r="C35923" s="107" t="s">
        <v>120</v>
      </c>
      <c r="D35923" s="107">
        <v>31.88</v>
      </c>
      <c r="E35923" s="107">
        <v>3041</v>
      </c>
    </row>
    <row r="35924" spans="1:5" x14ac:dyDescent="0.3">
      <c r="A35924" s="66">
        <v>42207</v>
      </c>
      <c r="B35924" s="98">
        <v>0.41666666666666669</v>
      </c>
      <c r="C35924" s="107" t="s">
        <v>120</v>
      </c>
      <c r="D35924" s="107">
        <v>31.89</v>
      </c>
      <c r="E35924" s="107">
        <v>2968</v>
      </c>
    </row>
    <row r="35925" spans="1:5" x14ac:dyDescent="0.3">
      <c r="A35925" s="66">
        <v>42207</v>
      </c>
      <c r="B35925" s="98">
        <v>0.42708333333333331</v>
      </c>
      <c r="C35925" s="107" t="s">
        <v>120</v>
      </c>
      <c r="D35925" s="107">
        <v>31.91</v>
      </c>
      <c r="E35925" s="107">
        <v>2851</v>
      </c>
    </row>
    <row r="35926" spans="1:5" x14ac:dyDescent="0.3">
      <c r="A35926" s="66">
        <v>42207</v>
      </c>
      <c r="B35926" s="98">
        <v>0.4375</v>
      </c>
      <c r="C35926" s="107" t="s">
        <v>120</v>
      </c>
      <c r="D35926" s="107">
        <v>32</v>
      </c>
      <c r="E35926" s="107">
        <v>2782</v>
      </c>
    </row>
    <row r="35927" spans="1:5" x14ac:dyDescent="0.3">
      <c r="A35927" s="66">
        <v>42207</v>
      </c>
      <c r="B35927" s="98">
        <v>0.44791666666666669</v>
      </c>
      <c r="C35927" s="107" t="s">
        <v>120</v>
      </c>
      <c r="D35927" s="107">
        <v>32.03</v>
      </c>
      <c r="E35927" s="107">
        <v>2662</v>
      </c>
    </row>
    <row r="35928" spans="1:5" x14ac:dyDescent="0.3">
      <c r="A35928" s="66">
        <v>42207</v>
      </c>
      <c r="B35928" s="98">
        <v>0.45833333333333331</v>
      </c>
      <c r="C35928" s="107" t="s">
        <v>120</v>
      </c>
      <c r="D35928" s="107">
        <v>32.020000000000003</v>
      </c>
      <c r="E35928" s="107">
        <v>2621</v>
      </c>
    </row>
    <row r="35929" spans="1:5" x14ac:dyDescent="0.3">
      <c r="A35929" s="66">
        <v>42207</v>
      </c>
      <c r="B35929" s="98">
        <v>0.46875</v>
      </c>
      <c r="C35929" s="107" t="s">
        <v>120</v>
      </c>
      <c r="D35929" s="107">
        <v>32.020000000000003</v>
      </c>
      <c r="E35929" s="107">
        <v>2584</v>
      </c>
    </row>
    <row r="35930" spans="1:5" x14ac:dyDescent="0.3">
      <c r="A35930" s="66">
        <v>42207</v>
      </c>
      <c r="B35930" s="98">
        <v>0.47916666666666669</v>
      </c>
      <c r="C35930" s="107" t="s">
        <v>120</v>
      </c>
      <c r="D35930" s="107">
        <v>32</v>
      </c>
      <c r="E35930" s="107">
        <v>2561</v>
      </c>
    </row>
    <row r="35931" spans="1:5" x14ac:dyDescent="0.3">
      <c r="A35931" s="66">
        <v>42207</v>
      </c>
      <c r="B35931" s="98">
        <v>0.48958333333333331</v>
      </c>
      <c r="C35931" s="107" t="s">
        <v>120</v>
      </c>
      <c r="D35931" s="107">
        <v>31.97</v>
      </c>
      <c r="E35931" s="107">
        <v>2538</v>
      </c>
    </row>
    <row r="35932" spans="1:5" x14ac:dyDescent="0.3">
      <c r="A35932" s="66">
        <v>42208</v>
      </c>
      <c r="B35932" s="98">
        <v>0.5</v>
      </c>
      <c r="C35932" s="107" t="s">
        <v>119</v>
      </c>
      <c r="D35932" s="107">
        <v>31.93</v>
      </c>
      <c r="E35932" s="107">
        <v>2536</v>
      </c>
    </row>
    <row r="35933" spans="1:5" x14ac:dyDescent="0.3">
      <c r="A35933" s="66">
        <v>42208</v>
      </c>
      <c r="B35933" s="98">
        <v>0.51041666666666663</v>
      </c>
      <c r="C35933" s="107" t="s">
        <v>119</v>
      </c>
      <c r="D35933" s="107">
        <v>31.92</v>
      </c>
      <c r="E35933" s="107">
        <v>2537</v>
      </c>
    </row>
    <row r="35934" spans="1:5" x14ac:dyDescent="0.3">
      <c r="A35934" s="66">
        <v>42208</v>
      </c>
      <c r="B35934" s="98">
        <v>0.52083333333333337</v>
      </c>
      <c r="C35934" s="107" t="s">
        <v>119</v>
      </c>
      <c r="D35934" s="107">
        <v>31.82</v>
      </c>
      <c r="E35934" s="107">
        <v>2530</v>
      </c>
    </row>
    <row r="35935" spans="1:5" x14ac:dyDescent="0.3">
      <c r="A35935" s="66">
        <v>42208</v>
      </c>
      <c r="B35935" s="98">
        <v>0.53125</v>
      </c>
      <c r="C35935" s="107" t="s">
        <v>119</v>
      </c>
      <c r="D35935" s="107">
        <v>31.79</v>
      </c>
      <c r="E35935" s="107">
        <v>2496</v>
      </c>
    </row>
    <row r="35936" spans="1:5" x14ac:dyDescent="0.3">
      <c r="A35936" s="66">
        <v>42208</v>
      </c>
      <c r="B35936" s="98">
        <v>4.1666666666666664E-2</v>
      </c>
      <c r="C35936" s="107" t="s">
        <v>119</v>
      </c>
      <c r="D35936" s="107">
        <v>31.64</v>
      </c>
      <c r="E35936" s="107">
        <v>2435</v>
      </c>
    </row>
    <row r="35937" spans="1:5" x14ac:dyDescent="0.3">
      <c r="A35937" s="66">
        <v>42208</v>
      </c>
      <c r="B35937" s="98">
        <v>5.2083333333333336E-2</v>
      </c>
      <c r="C35937" s="107" t="s">
        <v>119</v>
      </c>
      <c r="D35937" s="107">
        <v>31.56</v>
      </c>
      <c r="E35937" s="107">
        <v>2306</v>
      </c>
    </row>
    <row r="35938" spans="1:5" x14ac:dyDescent="0.3">
      <c r="A35938" s="66">
        <v>42208</v>
      </c>
      <c r="B35938" s="98">
        <v>6.25E-2</v>
      </c>
      <c r="C35938" s="107" t="s">
        <v>119</v>
      </c>
      <c r="D35938" s="107">
        <v>31.54</v>
      </c>
      <c r="E35938" s="107">
        <v>2223</v>
      </c>
    </row>
    <row r="35939" spans="1:5" x14ac:dyDescent="0.3">
      <c r="A35939" s="66">
        <v>42208</v>
      </c>
      <c r="B35939" s="98">
        <v>7.2916666666666671E-2</v>
      </c>
      <c r="C35939" s="107" t="s">
        <v>119</v>
      </c>
      <c r="D35939" s="107">
        <v>31.52</v>
      </c>
      <c r="E35939" s="107">
        <v>2130</v>
      </c>
    </row>
    <row r="35940" spans="1:5" x14ac:dyDescent="0.3">
      <c r="A35940" s="66">
        <v>42208</v>
      </c>
      <c r="B35940" s="98">
        <v>8.3333333333333329E-2</v>
      </c>
      <c r="C35940" s="107" t="s">
        <v>119</v>
      </c>
      <c r="D35940" s="107">
        <v>31.51</v>
      </c>
      <c r="E35940" s="107">
        <v>2024</v>
      </c>
    </row>
    <row r="35941" spans="1:5" x14ac:dyDescent="0.3">
      <c r="A35941" s="66">
        <v>42208</v>
      </c>
      <c r="B35941" s="98">
        <v>9.375E-2</v>
      </c>
      <c r="C35941" s="107" t="s">
        <v>119</v>
      </c>
      <c r="D35941" s="107">
        <v>31.48</v>
      </c>
      <c r="E35941" s="107">
        <v>1943</v>
      </c>
    </row>
    <row r="35942" spans="1:5" x14ac:dyDescent="0.3">
      <c r="A35942" s="66">
        <v>42208</v>
      </c>
      <c r="B35942" s="98">
        <v>0.10416666666666667</v>
      </c>
      <c r="C35942" s="107" t="s">
        <v>119</v>
      </c>
      <c r="D35942" s="107">
        <v>31.47</v>
      </c>
      <c r="E35942" s="107">
        <v>1853</v>
      </c>
    </row>
    <row r="35943" spans="1:5" x14ac:dyDescent="0.3">
      <c r="A35943" s="66">
        <v>42208</v>
      </c>
      <c r="B35943" s="98">
        <v>0.11458333333333333</v>
      </c>
      <c r="C35943" s="107" t="s">
        <v>119</v>
      </c>
      <c r="D35943" s="107">
        <v>31.46</v>
      </c>
      <c r="E35943" s="107">
        <v>1803</v>
      </c>
    </row>
    <row r="35944" spans="1:5" x14ac:dyDescent="0.3">
      <c r="A35944" s="66">
        <v>42208</v>
      </c>
      <c r="B35944" s="98">
        <v>0.125</v>
      </c>
      <c r="C35944" s="107" t="s">
        <v>119</v>
      </c>
      <c r="D35944" s="107">
        <v>31.43</v>
      </c>
      <c r="E35944" s="107">
        <v>1750</v>
      </c>
    </row>
    <row r="35945" spans="1:5" x14ac:dyDescent="0.3">
      <c r="A35945" s="66">
        <v>42208</v>
      </c>
      <c r="B35945" s="98">
        <v>0.13541666666666666</v>
      </c>
      <c r="C35945" s="107" t="s">
        <v>119</v>
      </c>
      <c r="D35945" s="107">
        <v>31.42</v>
      </c>
      <c r="E35945" s="107">
        <v>1772</v>
      </c>
    </row>
    <row r="35946" spans="1:5" x14ac:dyDescent="0.3">
      <c r="A35946" s="66">
        <v>42208</v>
      </c>
      <c r="B35946" s="98">
        <v>0.14583333333333334</v>
      </c>
      <c r="C35946" s="107" t="s">
        <v>119</v>
      </c>
      <c r="D35946" s="107">
        <v>31.4</v>
      </c>
      <c r="E35946" s="107">
        <v>1807</v>
      </c>
    </row>
    <row r="35947" spans="1:5" x14ac:dyDescent="0.3">
      <c r="A35947" s="66">
        <v>42208</v>
      </c>
      <c r="B35947" s="98">
        <v>0.15625</v>
      </c>
      <c r="C35947" s="107" t="s">
        <v>119</v>
      </c>
      <c r="D35947" s="107">
        <v>31.38</v>
      </c>
      <c r="E35947" s="107">
        <v>1849</v>
      </c>
    </row>
    <row r="35948" spans="1:5" x14ac:dyDescent="0.3">
      <c r="A35948" s="66">
        <v>42208</v>
      </c>
      <c r="B35948" s="98">
        <v>0.16666666666666666</v>
      </c>
      <c r="C35948" s="107" t="s">
        <v>119</v>
      </c>
      <c r="D35948" s="107">
        <v>31.37</v>
      </c>
      <c r="E35948" s="107">
        <v>2074</v>
      </c>
    </row>
    <row r="35949" spans="1:5" x14ac:dyDescent="0.3">
      <c r="A35949" s="66">
        <v>42208</v>
      </c>
      <c r="B35949" s="98">
        <v>0.17708333333333334</v>
      </c>
      <c r="C35949" s="107" t="s">
        <v>119</v>
      </c>
      <c r="D35949" s="107">
        <v>31.39</v>
      </c>
      <c r="E35949" s="107">
        <v>2289</v>
      </c>
    </row>
    <row r="35950" spans="1:5" x14ac:dyDescent="0.3">
      <c r="A35950" s="66">
        <v>42208</v>
      </c>
      <c r="B35950" s="98">
        <v>0.1875</v>
      </c>
      <c r="C35950" s="107" t="s">
        <v>119</v>
      </c>
      <c r="D35950" s="107">
        <v>31.37</v>
      </c>
      <c r="E35950" s="107">
        <v>2446</v>
      </c>
    </row>
    <row r="35951" spans="1:5" x14ac:dyDescent="0.3">
      <c r="A35951" s="66">
        <v>42208</v>
      </c>
      <c r="B35951" s="98">
        <v>0.19791666666666666</v>
      </c>
      <c r="C35951" s="107" t="s">
        <v>119</v>
      </c>
      <c r="D35951" s="107">
        <v>31.33</v>
      </c>
      <c r="E35951" s="107">
        <v>2646</v>
      </c>
    </row>
    <row r="35952" spans="1:5" x14ac:dyDescent="0.3">
      <c r="A35952" s="66">
        <v>42208</v>
      </c>
      <c r="B35952" s="98">
        <v>0.20833333333333334</v>
      </c>
      <c r="C35952" s="107" t="s">
        <v>119</v>
      </c>
      <c r="D35952" s="107">
        <v>31.27</v>
      </c>
      <c r="E35952" s="107">
        <v>2721</v>
      </c>
    </row>
    <row r="35953" spans="1:5" x14ac:dyDescent="0.3">
      <c r="A35953" s="66">
        <v>42208</v>
      </c>
      <c r="B35953" s="98">
        <v>0.21875</v>
      </c>
      <c r="C35953" s="107" t="s">
        <v>119</v>
      </c>
      <c r="D35953" s="107">
        <v>31.25</v>
      </c>
      <c r="E35953" s="107">
        <v>2879</v>
      </c>
    </row>
    <row r="35954" spans="1:5" x14ac:dyDescent="0.3">
      <c r="A35954" s="66">
        <v>42208</v>
      </c>
      <c r="B35954" s="98">
        <v>0.22916666666666666</v>
      </c>
      <c r="C35954" s="107" t="s">
        <v>119</v>
      </c>
      <c r="D35954" s="107">
        <v>31.25</v>
      </c>
      <c r="E35954" s="107">
        <v>2920</v>
      </c>
    </row>
    <row r="35955" spans="1:5" x14ac:dyDescent="0.3">
      <c r="A35955" s="66">
        <v>42208</v>
      </c>
      <c r="B35955" s="98">
        <v>0.23958333333333334</v>
      </c>
      <c r="C35955" s="107" t="s">
        <v>119</v>
      </c>
      <c r="D35955" s="107">
        <v>31.3</v>
      </c>
      <c r="E35955" s="107">
        <v>3242</v>
      </c>
    </row>
    <row r="35956" spans="1:5" x14ac:dyDescent="0.3">
      <c r="A35956" s="66">
        <v>42208</v>
      </c>
      <c r="B35956" s="98">
        <v>0.25</v>
      </c>
      <c r="C35956" s="107" t="s">
        <v>119</v>
      </c>
      <c r="D35956" s="107">
        <v>31.31</v>
      </c>
      <c r="E35956" s="107">
        <v>3746</v>
      </c>
    </row>
    <row r="35957" spans="1:5" x14ac:dyDescent="0.3">
      <c r="A35957" s="66">
        <v>42208</v>
      </c>
      <c r="B35957" s="98">
        <v>0.26041666666666669</v>
      </c>
      <c r="C35957" s="107" t="s">
        <v>119</v>
      </c>
      <c r="D35957" s="107">
        <v>31.34</v>
      </c>
      <c r="E35957" s="107">
        <v>3870</v>
      </c>
    </row>
    <row r="35958" spans="1:5" x14ac:dyDescent="0.3">
      <c r="A35958" s="66">
        <v>42208</v>
      </c>
      <c r="B35958" s="98">
        <v>0.27083333333333331</v>
      </c>
      <c r="C35958" s="107" t="s">
        <v>119</v>
      </c>
      <c r="D35958" s="107">
        <v>31.36</v>
      </c>
      <c r="E35958" s="107">
        <v>3928</v>
      </c>
    </row>
    <row r="35959" spans="1:5" x14ac:dyDescent="0.3">
      <c r="A35959" s="66">
        <v>42208</v>
      </c>
      <c r="B35959" s="98">
        <v>0.28125</v>
      </c>
      <c r="C35959" s="107" t="s">
        <v>119</v>
      </c>
      <c r="D35959" s="107">
        <v>31.37</v>
      </c>
      <c r="E35959" s="107">
        <v>4035</v>
      </c>
    </row>
    <row r="35960" spans="1:5" x14ac:dyDescent="0.3">
      <c r="A35960" s="66">
        <v>42208</v>
      </c>
      <c r="B35960" s="98">
        <v>0.29166666666666669</v>
      </c>
      <c r="C35960" s="107" t="s">
        <v>119</v>
      </c>
      <c r="D35960" s="107">
        <v>31.42</v>
      </c>
      <c r="E35960" s="107">
        <v>4096</v>
      </c>
    </row>
    <row r="35961" spans="1:5" x14ac:dyDescent="0.3">
      <c r="A35961" s="66">
        <v>42208</v>
      </c>
      <c r="B35961" s="98">
        <v>0.30208333333333331</v>
      </c>
      <c r="C35961" s="107" t="s">
        <v>119</v>
      </c>
      <c r="D35961" s="107">
        <v>31.41</v>
      </c>
      <c r="E35961" s="107">
        <v>4154</v>
      </c>
    </row>
    <row r="35962" spans="1:5" x14ac:dyDescent="0.3">
      <c r="A35962" s="66">
        <v>42208</v>
      </c>
      <c r="B35962" s="98">
        <v>0.3125</v>
      </c>
      <c r="C35962" s="107" t="s">
        <v>119</v>
      </c>
      <c r="D35962" s="107">
        <v>31.43</v>
      </c>
      <c r="E35962" s="107">
        <v>4219</v>
      </c>
    </row>
    <row r="35963" spans="1:5" x14ac:dyDescent="0.3">
      <c r="A35963" s="66">
        <v>42208</v>
      </c>
      <c r="B35963" s="98">
        <v>0.32291666666666669</v>
      </c>
      <c r="C35963" s="107" t="s">
        <v>119</v>
      </c>
      <c r="D35963" s="107">
        <v>31.44</v>
      </c>
      <c r="E35963" s="107">
        <v>4330</v>
      </c>
    </row>
    <row r="35964" spans="1:5" x14ac:dyDescent="0.3">
      <c r="A35964" s="66">
        <v>42208</v>
      </c>
      <c r="B35964" s="98">
        <v>0.33333333333333331</v>
      </c>
      <c r="C35964" s="107" t="s">
        <v>119</v>
      </c>
      <c r="D35964" s="107">
        <v>31.43</v>
      </c>
      <c r="E35964" s="107">
        <v>4488</v>
      </c>
    </row>
    <row r="35965" spans="1:5" x14ac:dyDescent="0.3">
      <c r="A35965" s="66">
        <v>42208</v>
      </c>
      <c r="B35965" s="98">
        <v>0.34375</v>
      </c>
      <c r="C35965" s="107" t="s">
        <v>119</v>
      </c>
      <c r="D35965" s="107">
        <v>31.38</v>
      </c>
      <c r="E35965" s="107">
        <v>4628</v>
      </c>
    </row>
    <row r="35966" spans="1:5" x14ac:dyDescent="0.3">
      <c r="A35966" s="66">
        <v>42208</v>
      </c>
      <c r="B35966" s="98">
        <v>0.35416666666666669</v>
      </c>
      <c r="C35966" s="107" t="s">
        <v>119</v>
      </c>
      <c r="D35966" s="107">
        <v>31.32</v>
      </c>
      <c r="E35966" s="107">
        <v>4714</v>
      </c>
    </row>
    <row r="35967" spans="1:5" x14ac:dyDescent="0.3">
      <c r="A35967" s="66">
        <v>42208</v>
      </c>
      <c r="B35967" s="98">
        <v>0.36458333333333331</v>
      </c>
      <c r="C35967" s="107" t="s">
        <v>119</v>
      </c>
      <c r="D35967" s="107">
        <v>31.35</v>
      </c>
      <c r="E35967" s="107">
        <v>4682</v>
      </c>
    </row>
    <row r="35968" spans="1:5" x14ac:dyDescent="0.3">
      <c r="A35968" s="66">
        <v>42208</v>
      </c>
      <c r="B35968" s="98">
        <v>0.375</v>
      </c>
      <c r="C35968" s="107" t="s">
        <v>119</v>
      </c>
      <c r="D35968" s="107">
        <v>31.43</v>
      </c>
      <c r="E35968" s="107">
        <v>4772</v>
      </c>
    </row>
    <row r="35969" spans="1:5" x14ac:dyDescent="0.3">
      <c r="A35969" s="66">
        <v>42208</v>
      </c>
      <c r="B35969" s="98">
        <v>0.38541666666666669</v>
      </c>
      <c r="C35969" s="107" t="s">
        <v>119</v>
      </c>
      <c r="D35969" s="107">
        <v>31.42</v>
      </c>
      <c r="E35969" s="107">
        <v>4814</v>
      </c>
    </row>
    <row r="35970" spans="1:5" x14ac:dyDescent="0.3">
      <c r="A35970" s="66">
        <v>42208</v>
      </c>
      <c r="B35970" s="98">
        <v>0.39583333333333331</v>
      </c>
      <c r="C35970" s="107" t="s">
        <v>119</v>
      </c>
      <c r="D35970" s="107">
        <v>31.49</v>
      </c>
      <c r="E35970" s="107">
        <v>4606</v>
      </c>
    </row>
    <row r="35971" spans="1:5" x14ac:dyDescent="0.3">
      <c r="A35971" s="66">
        <v>42208</v>
      </c>
      <c r="B35971" s="98">
        <v>0.40625</v>
      </c>
      <c r="C35971" s="107" t="s">
        <v>119</v>
      </c>
      <c r="D35971" s="107">
        <v>31.47</v>
      </c>
      <c r="E35971" s="107">
        <v>4015</v>
      </c>
    </row>
    <row r="35972" spans="1:5" x14ac:dyDescent="0.3">
      <c r="A35972" s="66">
        <v>42208</v>
      </c>
      <c r="B35972" s="98">
        <v>0.41666666666666669</v>
      </c>
      <c r="C35972" s="107" t="s">
        <v>119</v>
      </c>
      <c r="D35972" s="107">
        <v>31.52</v>
      </c>
      <c r="E35972" s="107">
        <v>3557</v>
      </c>
    </row>
    <row r="35973" spans="1:5" x14ac:dyDescent="0.3">
      <c r="A35973" s="66">
        <v>42208</v>
      </c>
      <c r="B35973" s="98">
        <v>0.42708333333333331</v>
      </c>
      <c r="C35973" s="107" t="s">
        <v>119</v>
      </c>
      <c r="D35973" s="107">
        <v>31.66</v>
      </c>
      <c r="E35973" s="107">
        <v>3229</v>
      </c>
    </row>
    <row r="35974" spans="1:5" x14ac:dyDescent="0.3">
      <c r="A35974" s="66">
        <v>42208</v>
      </c>
      <c r="B35974" s="98">
        <v>0.4375</v>
      </c>
      <c r="C35974" s="107" t="s">
        <v>119</v>
      </c>
      <c r="D35974" s="107">
        <v>31.69</v>
      </c>
      <c r="E35974" s="107">
        <v>3268</v>
      </c>
    </row>
    <row r="35975" spans="1:5" x14ac:dyDescent="0.3">
      <c r="A35975" s="66">
        <v>42208</v>
      </c>
      <c r="B35975" s="98">
        <v>0.44791666666666669</v>
      </c>
      <c r="C35975" s="107" t="s">
        <v>119</v>
      </c>
      <c r="D35975" s="107">
        <v>31.89</v>
      </c>
      <c r="E35975" s="107">
        <v>3292</v>
      </c>
    </row>
    <row r="35976" spans="1:5" x14ac:dyDescent="0.3">
      <c r="A35976" s="66">
        <v>42208</v>
      </c>
      <c r="B35976" s="98">
        <v>0.45833333333333331</v>
      </c>
      <c r="C35976" s="107" t="s">
        <v>119</v>
      </c>
      <c r="D35976" s="107">
        <v>31.97</v>
      </c>
      <c r="E35976" s="107">
        <v>3256</v>
      </c>
    </row>
    <row r="35977" spans="1:5" x14ac:dyDescent="0.3">
      <c r="A35977" s="66">
        <v>42208</v>
      </c>
      <c r="B35977" s="98">
        <v>0.46875</v>
      </c>
      <c r="C35977" s="107" t="s">
        <v>119</v>
      </c>
      <c r="D35977" s="107">
        <v>32.07</v>
      </c>
      <c r="E35977" s="107">
        <v>3041</v>
      </c>
    </row>
    <row r="35978" spans="1:5" x14ac:dyDescent="0.3">
      <c r="A35978" s="66">
        <v>42208</v>
      </c>
      <c r="B35978" s="98">
        <v>0.47916666666666669</v>
      </c>
      <c r="C35978" s="107" t="s">
        <v>119</v>
      </c>
      <c r="D35978" s="107">
        <v>32.4</v>
      </c>
      <c r="E35978" s="107">
        <v>2739</v>
      </c>
    </row>
    <row r="35979" spans="1:5" x14ac:dyDescent="0.3">
      <c r="A35979" s="66">
        <v>42208</v>
      </c>
      <c r="B35979" s="98">
        <v>0.48958333333333331</v>
      </c>
      <c r="C35979" s="107" t="s">
        <v>119</v>
      </c>
      <c r="D35979" s="107">
        <v>32.21</v>
      </c>
      <c r="E35979" s="107">
        <v>2851</v>
      </c>
    </row>
    <row r="35980" spans="1:5" x14ac:dyDescent="0.3">
      <c r="A35980" s="66">
        <v>42208</v>
      </c>
      <c r="B35980" s="98">
        <v>0.5</v>
      </c>
      <c r="C35980" s="107" t="s">
        <v>120</v>
      </c>
      <c r="D35980" s="107">
        <v>32.51</v>
      </c>
      <c r="E35980" s="107">
        <v>2635</v>
      </c>
    </row>
    <row r="35981" spans="1:5" x14ac:dyDescent="0.3">
      <c r="A35981" s="66">
        <v>42208</v>
      </c>
      <c r="B35981" s="98">
        <v>0.52083333333333337</v>
      </c>
      <c r="C35981" s="107" t="s">
        <v>120</v>
      </c>
      <c r="D35981" s="107">
        <v>32.479999999999997</v>
      </c>
      <c r="E35981" s="107">
        <v>2602</v>
      </c>
    </row>
    <row r="35982" spans="1:5" x14ac:dyDescent="0.3">
      <c r="A35982" s="66">
        <v>42208</v>
      </c>
      <c r="B35982" s="98">
        <v>0.53125</v>
      </c>
      <c r="C35982" s="107" t="s">
        <v>120</v>
      </c>
      <c r="D35982" s="107">
        <v>32.450000000000003</v>
      </c>
      <c r="E35982" s="107">
        <v>2806</v>
      </c>
    </row>
    <row r="35983" spans="1:5" x14ac:dyDescent="0.3">
      <c r="A35983" s="66">
        <v>42208</v>
      </c>
      <c r="B35983" s="98">
        <v>4.1666666666666664E-2</v>
      </c>
      <c r="C35983" s="107" t="s">
        <v>120</v>
      </c>
      <c r="D35983" s="107">
        <v>32.520000000000003</v>
      </c>
      <c r="E35983" s="107">
        <v>2908</v>
      </c>
    </row>
    <row r="35984" spans="1:5" x14ac:dyDescent="0.3">
      <c r="A35984" s="66">
        <v>42208</v>
      </c>
      <c r="B35984" s="98">
        <v>5.2083333333333336E-2</v>
      </c>
      <c r="C35984" s="107" t="s">
        <v>120</v>
      </c>
      <c r="D35984" s="107">
        <v>32.56</v>
      </c>
      <c r="E35984" s="107">
        <v>2905</v>
      </c>
    </row>
    <row r="35985" spans="1:5" x14ac:dyDescent="0.3">
      <c r="A35985" s="66">
        <v>42208</v>
      </c>
      <c r="B35985" s="98">
        <v>6.25E-2</v>
      </c>
      <c r="C35985" s="107" t="s">
        <v>120</v>
      </c>
      <c r="D35985" s="107">
        <v>32.6</v>
      </c>
      <c r="E35985" s="107">
        <v>2947</v>
      </c>
    </row>
    <row r="35986" spans="1:5" x14ac:dyDescent="0.3">
      <c r="A35986" s="66">
        <v>42208</v>
      </c>
      <c r="B35986" s="98">
        <v>7.2916666666666671E-2</v>
      </c>
      <c r="C35986" s="107" t="s">
        <v>120</v>
      </c>
      <c r="D35986" s="107">
        <v>32.659999999999997</v>
      </c>
      <c r="E35986" s="107">
        <v>2912</v>
      </c>
    </row>
    <row r="35987" spans="1:5" x14ac:dyDescent="0.3">
      <c r="A35987" s="66">
        <v>42208</v>
      </c>
      <c r="B35987" s="98">
        <v>8.3333333333333329E-2</v>
      </c>
      <c r="C35987" s="107" t="s">
        <v>120</v>
      </c>
      <c r="D35987" s="107">
        <v>32.71</v>
      </c>
      <c r="E35987" s="107">
        <v>2838</v>
      </c>
    </row>
    <row r="35988" spans="1:5" x14ac:dyDescent="0.3">
      <c r="A35988" s="66">
        <v>42208</v>
      </c>
      <c r="B35988" s="98">
        <v>9.375E-2</v>
      </c>
      <c r="C35988" s="107" t="s">
        <v>120</v>
      </c>
      <c r="D35988" s="107">
        <v>32.9</v>
      </c>
      <c r="E35988" s="107">
        <v>2780</v>
      </c>
    </row>
    <row r="35989" spans="1:5" x14ac:dyDescent="0.3">
      <c r="A35989" s="66">
        <v>42208</v>
      </c>
      <c r="B35989" s="98">
        <v>0.10416666666666667</v>
      </c>
      <c r="C35989" s="107" t="s">
        <v>120</v>
      </c>
      <c r="D35989" s="107">
        <v>32.96</v>
      </c>
      <c r="E35989" s="107">
        <v>2706</v>
      </c>
    </row>
    <row r="35990" spans="1:5" x14ac:dyDescent="0.3">
      <c r="A35990" s="66">
        <v>42208</v>
      </c>
      <c r="B35990" s="98">
        <v>0.11458333333333333</v>
      </c>
      <c r="C35990" s="107" t="s">
        <v>120</v>
      </c>
      <c r="D35990" s="107">
        <v>33.020000000000003</v>
      </c>
      <c r="E35990" s="107">
        <v>2563</v>
      </c>
    </row>
    <row r="35991" spans="1:5" x14ac:dyDescent="0.3">
      <c r="A35991" s="66">
        <v>42208</v>
      </c>
      <c r="B35991" s="98">
        <v>0.125</v>
      </c>
      <c r="C35991" s="107" t="s">
        <v>120</v>
      </c>
      <c r="D35991" s="107">
        <v>33</v>
      </c>
      <c r="E35991" s="107">
        <v>2503</v>
      </c>
    </row>
    <row r="35992" spans="1:5" x14ac:dyDescent="0.3">
      <c r="A35992" s="66">
        <v>42208</v>
      </c>
      <c r="B35992" s="98">
        <v>0.13541666666666666</v>
      </c>
      <c r="C35992" s="107" t="s">
        <v>120</v>
      </c>
      <c r="D35992" s="107">
        <v>33.04</v>
      </c>
      <c r="E35992" s="107">
        <v>2378</v>
      </c>
    </row>
    <row r="35993" spans="1:5" x14ac:dyDescent="0.3">
      <c r="A35993" s="66">
        <v>42208</v>
      </c>
      <c r="B35993" s="98">
        <v>0.14583333333333334</v>
      </c>
      <c r="C35993" s="107" t="s">
        <v>120</v>
      </c>
      <c r="D35993" s="107">
        <v>33.04</v>
      </c>
      <c r="E35993" s="107">
        <v>2276</v>
      </c>
    </row>
    <row r="35994" spans="1:5" x14ac:dyDescent="0.3">
      <c r="A35994" s="66">
        <v>42208</v>
      </c>
      <c r="B35994" s="98">
        <v>0.15625</v>
      </c>
      <c r="C35994" s="107" t="s">
        <v>120</v>
      </c>
      <c r="D35994" s="107">
        <v>33.04</v>
      </c>
      <c r="E35994" s="107">
        <v>2248</v>
      </c>
    </row>
    <row r="35995" spans="1:5" x14ac:dyDescent="0.3">
      <c r="A35995" s="66">
        <v>42208</v>
      </c>
      <c r="B35995" s="98">
        <v>0.16666666666666666</v>
      </c>
      <c r="C35995" s="107" t="s">
        <v>120</v>
      </c>
      <c r="D35995" s="107">
        <v>33.03</v>
      </c>
      <c r="E35995" s="107">
        <v>2258</v>
      </c>
    </row>
    <row r="35996" spans="1:5" x14ac:dyDescent="0.3">
      <c r="A35996" s="66">
        <v>42208</v>
      </c>
      <c r="B35996" s="98">
        <v>0.17708333333333334</v>
      </c>
      <c r="C35996" s="107" t="s">
        <v>120</v>
      </c>
      <c r="D35996" s="107">
        <v>32.97</v>
      </c>
      <c r="E35996" s="107">
        <v>2266</v>
      </c>
    </row>
    <row r="35997" spans="1:5" x14ac:dyDescent="0.3">
      <c r="A35997" s="66">
        <v>42208</v>
      </c>
      <c r="B35997" s="98">
        <v>0.1875</v>
      </c>
      <c r="C35997" s="107" t="s">
        <v>120</v>
      </c>
      <c r="D35997" s="107">
        <v>32.85</v>
      </c>
      <c r="E35997" s="107">
        <v>2442</v>
      </c>
    </row>
    <row r="35998" spans="1:5" x14ac:dyDescent="0.3">
      <c r="A35998" s="66">
        <v>42208</v>
      </c>
      <c r="B35998" s="98">
        <v>0.19791666666666666</v>
      </c>
      <c r="C35998" s="107" t="s">
        <v>120</v>
      </c>
      <c r="D35998" s="107">
        <v>32.78</v>
      </c>
      <c r="E35998" s="107">
        <v>2534</v>
      </c>
    </row>
    <row r="35999" spans="1:5" x14ac:dyDescent="0.3">
      <c r="A35999" s="66">
        <v>42208</v>
      </c>
      <c r="B35999" s="98">
        <v>0.20833333333333334</v>
      </c>
      <c r="C35999" s="107" t="s">
        <v>120</v>
      </c>
      <c r="D35999" s="107">
        <v>32.729999999999997</v>
      </c>
      <c r="E35999" s="107">
        <v>2575</v>
      </c>
    </row>
    <row r="36000" spans="1:5" x14ac:dyDescent="0.3">
      <c r="A36000" s="66">
        <v>42208</v>
      </c>
      <c r="B36000" s="98">
        <v>0.21875</v>
      </c>
      <c r="C36000" s="107" t="s">
        <v>120</v>
      </c>
      <c r="D36000" s="107">
        <v>32.700000000000003</v>
      </c>
      <c r="E36000" s="107">
        <v>2622</v>
      </c>
    </row>
    <row r="36001" spans="1:5" x14ac:dyDescent="0.3">
      <c r="A36001" s="66">
        <v>42208</v>
      </c>
      <c r="B36001" s="98">
        <v>0.22916666666666666</v>
      </c>
      <c r="C36001" s="107" t="s">
        <v>120</v>
      </c>
      <c r="D36001" s="107">
        <v>32.630000000000003</v>
      </c>
      <c r="E36001" s="107">
        <v>2678</v>
      </c>
    </row>
    <row r="36002" spans="1:5" x14ac:dyDescent="0.3">
      <c r="A36002" s="66">
        <v>42208</v>
      </c>
      <c r="B36002" s="98">
        <v>0.23958333333333334</v>
      </c>
      <c r="C36002" s="107" t="s">
        <v>120</v>
      </c>
      <c r="D36002" s="107">
        <v>32.57</v>
      </c>
      <c r="E36002" s="107">
        <v>2660</v>
      </c>
    </row>
    <row r="36003" spans="1:5" x14ac:dyDescent="0.3">
      <c r="A36003" s="66">
        <v>42208</v>
      </c>
      <c r="B36003" s="98">
        <v>0.25</v>
      </c>
      <c r="C36003" s="107" t="s">
        <v>120</v>
      </c>
      <c r="D36003" s="107">
        <v>32.51</v>
      </c>
      <c r="E36003" s="107">
        <v>2813</v>
      </c>
    </row>
    <row r="36004" spans="1:5" x14ac:dyDescent="0.3">
      <c r="A36004" s="66">
        <v>42208</v>
      </c>
      <c r="B36004" s="98">
        <v>0.27083333333333331</v>
      </c>
      <c r="C36004" s="107" t="s">
        <v>120</v>
      </c>
      <c r="D36004" s="107">
        <v>32.409999999999997</v>
      </c>
      <c r="E36004" s="107">
        <v>2959</v>
      </c>
    </row>
    <row r="36005" spans="1:5" x14ac:dyDescent="0.3">
      <c r="A36005" s="66">
        <v>42208</v>
      </c>
      <c r="B36005" s="98">
        <v>0.28125</v>
      </c>
      <c r="C36005" s="107" t="s">
        <v>120</v>
      </c>
      <c r="D36005" s="107">
        <v>32.39</v>
      </c>
      <c r="E36005" s="107">
        <v>2973</v>
      </c>
    </row>
    <row r="36006" spans="1:5" x14ac:dyDescent="0.3">
      <c r="A36006" s="66">
        <v>42208</v>
      </c>
      <c r="B36006" s="98">
        <v>0.29166666666666669</v>
      </c>
      <c r="C36006" s="107" t="s">
        <v>120</v>
      </c>
      <c r="D36006" s="107">
        <v>32.380000000000003</v>
      </c>
      <c r="E36006" s="107">
        <v>3100</v>
      </c>
    </row>
    <row r="36007" spans="1:5" x14ac:dyDescent="0.3">
      <c r="A36007" s="66">
        <v>42208</v>
      </c>
      <c r="B36007" s="98">
        <v>0.30208333333333331</v>
      </c>
      <c r="C36007" s="107" t="s">
        <v>120</v>
      </c>
      <c r="D36007" s="107">
        <v>32.33</v>
      </c>
      <c r="E36007" s="107">
        <v>3326</v>
      </c>
    </row>
    <row r="36008" spans="1:5" x14ac:dyDescent="0.3">
      <c r="A36008" s="66">
        <v>42208</v>
      </c>
      <c r="B36008" s="98">
        <v>0.3125</v>
      </c>
      <c r="C36008" s="107" t="s">
        <v>120</v>
      </c>
      <c r="D36008" s="107">
        <v>32.31</v>
      </c>
      <c r="E36008" s="107">
        <v>3415</v>
      </c>
    </row>
    <row r="36009" spans="1:5" x14ac:dyDescent="0.3">
      <c r="A36009" s="66">
        <v>42208</v>
      </c>
      <c r="B36009" s="98">
        <v>0.32291666666666669</v>
      </c>
      <c r="C36009" s="107" t="s">
        <v>120</v>
      </c>
      <c r="D36009" s="107">
        <v>32.29</v>
      </c>
      <c r="E36009" s="107">
        <v>3466</v>
      </c>
    </row>
    <row r="36010" spans="1:5" x14ac:dyDescent="0.3">
      <c r="A36010" s="66">
        <v>42208</v>
      </c>
      <c r="B36010" s="98">
        <v>0.33333333333333331</v>
      </c>
      <c r="C36010" s="107" t="s">
        <v>120</v>
      </c>
      <c r="D36010" s="107">
        <v>32.299999999999997</v>
      </c>
      <c r="E36010" s="107">
        <v>3462</v>
      </c>
    </row>
    <row r="36011" spans="1:5" x14ac:dyDescent="0.3">
      <c r="A36011" s="66">
        <v>42208</v>
      </c>
      <c r="B36011" s="98">
        <v>0.34375</v>
      </c>
      <c r="C36011" s="107" t="s">
        <v>120</v>
      </c>
      <c r="D36011" s="107">
        <v>32.270000000000003</v>
      </c>
      <c r="E36011" s="107">
        <v>3496</v>
      </c>
    </row>
    <row r="36012" spans="1:5" x14ac:dyDescent="0.3">
      <c r="A36012" s="66">
        <v>42208</v>
      </c>
      <c r="B36012" s="98">
        <v>0.35416666666666669</v>
      </c>
      <c r="C36012" s="107" t="s">
        <v>120</v>
      </c>
      <c r="D36012" s="107">
        <v>32.229999999999997</v>
      </c>
      <c r="E36012" s="107">
        <v>3484</v>
      </c>
    </row>
    <row r="36013" spans="1:5" x14ac:dyDescent="0.3">
      <c r="A36013" s="66">
        <v>42208</v>
      </c>
      <c r="B36013" s="98">
        <v>0.36458333333333331</v>
      </c>
      <c r="C36013" s="107" t="s">
        <v>120</v>
      </c>
      <c r="D36013" s="107">
        <v>32.18</v>
      </c>
      <c r="E36013" s="107">
        <v>3395</v>
      </c>
    </row>
    <row r="36014" spans="1:5" x14ac:dyDescent="0.3">
      <c r="A36014" s="66">
        <v>42208</v>
      </c>
      <c r="B36014" s="98">
        <v>0.375</v>
      </c>
      <c r="C36014" s="107" t="s">
        <v>120</v>
      </c>
      <c r="D36014" s="107">
        <v>32.159999999999997</v>
      </c>
      <c r="E36014" s="107">
        <v>3378</v>
      </c>
    </row>
    <row r="36015" spans="1:5" x14ac:dyDescent="0.3">
      <c r="A36015" s="66">
        <v>42208</v>
      </c>
      <c r="B36015" s="98">
        <v>0.38541666666666669</v>
      </c>
      <c r="C36015" s="107" t="s">
        <v>120</v>
      </c>
      <c r="D36015" s="107">
        <v>32.18</v>
      </c>
      <c r="E36015" s="107">
        <v>3312</v>
      </c>
    </row>
    <row r="36016" spans="1:5" x14ac:dyDescent="0.3">
      <c r="A36016" s="66">
        <v>42208</v>
      </c>
      <c r="B36016" s="98">
        <v>0.39583333333333331</v>
      </c>
      <c r="C36016" s="107" t="s">
        <v>120</v>
      </c>
      <c r="D36016" s="107">
        <v>32.22</v>
      </c>
      <c r="E36016" s="107">
        <v>3404</v>
      </c>
    </row>
    <row r="36017" spans="1:5" x14ac:dyDescent="0.3">
      <c r="A36017" s="66">
        <v>42208</v>
      </c>
      <c r="B36017" s="98">
        <v>0.40625</v>
      </c>
      <c r="C36017" s="107" t="s">
        <v>120</v>
      </c>
      <c r="D36017" s="107">
        <v>32.07</v>
      </c>
      <c r="E36017" s="107">
        <v>3221</v>
      </c>
    </row>
    <row r="36018" spans="1:5" x14ac:dyDescent="0.3">
      <c r="A36018" s="66">
        <v>42208</v>
      </c>
      <c r="B36018" s="98">
        <v>0.41666666666666669</v>
      </c>
      <c r="C36018" s="107" t="s">
        <v>120</v>
      </c>
      <c r="D36018" s="107">
        <v>32.07</v>
      </c>
      <c r="E36018" s="107">
        <v>3188</v>
      </c>
    </row>
    <row r="36019" spans="1:5" x14ac:dyDescent="0.3">
      <c r="A36019" s="66">
        <v>42208</v>
      </c>
      <c r="B36019" s="98">
        <v>0.42708333333333331</v>
      </c>
      <c r="C36019" s="107" t="s">
        <v>120</v>
      </c>
      <c r="D36019" s="107">
        <v>31.91</v>
      </c>
      <c r="E36019" s="107">
        <v>2999</v>
      </c>
    </row>
    <row r="36020" spans="1:5" x14ac:dyDescent="0.3">
      <c r="A36020" s="66">
        <v>42208</v>
      </c>
      <c r="B36020" s="98">
        <v>0.4375</v>
      </c>
      <c r="C36020" s="107" t="s">
        <v>120</v>
      </c>
      <c r="D36020" s="107">
        <v>31.85</v>
      </c>
      <c r="E36020" s="107">
        <v>2929</v>
      </c>
    </row>
    <row r="36021" spans="1:5" x14ac:dyDescent="0.3">
      <c r="A36021" s="66">
        <v>42208</v>
      </c>
      <c r="B36021" s="98">
        <v>0.44791666666666669</v>
      </c>
      <c r="C36021" s="107" t="s">
        <v>120</v>
      </c>
      <c r="D36021" s="107">
        <v>31.9</v>
      </c>
      <c r="E36021" s="107">
        <v>2883</v>
      </c>
    </row>
    <row r="36022" spans="1:5" x14ac:dyDescent="0.3">
      <c r="A36022" s="66">
        <v>42208</v>
      </c>
      <c r="B36022" s="98">
        <v>0.45833333333333331</v>
      </c>
      <c r="C36022" s="107" t="s">
        <v>120</v>
      </c>
      <c r="D36022" s="107">
        <v>31.86</v>
      </c>
      <c r="E36022" s="107">
        <v>2798</v>
      </c>
    </row>
    <row r="36023" spans="1:5" x14ac:dyDescent="0.3">
      <c r="A36023" s="66">
        <v>42208</v>
      </c>
      <c r="B36023" s="98">
        <v>0.46875</v>
      </c>
      <c r="C36023" s="107" t="s">
        <v>120</v>
      </c>
      <c r="D36023" s="107">
        <v>31.86</v>
      </c>
      <c r="E36023" s="107">
        <v>2715</v>
      </c>
    </row>
    <row r="36024" spans="1:5" x14ac:dyDescent="0.3">
      <c r="A36024" s="66">
        <v>42208</v>
      </c>
      <c r="B36024" s="98">
        <v>0.47916666666666669</v>
      </c>
      <c r="C36024" s="107" t="s">
        <v>120</v>
      </c>
      <c r="D36024" s="107">
        <v>31.8</v>
      </c>
      <c r="E36024" s="107">
        <v>2694</v>
      </c>
    </row>
    <row r="36025" spans="1:5" x14ac:dyDescent="0.3">
      <c r="A36025" s="66">
        <v>42208</v>
      </c>
      <c r="B36025" s="98">
        <v>0.48958333333333331</v>
      </c>
      <c r="C36025" s="107" t="s">
        <v>120</v>
      </c>
      <c r="D36025" s="107">
        <v>31.8</v>
      </c>
      <c r="E36025" s="107">
        <v>2635</v>
      </c>
    </row>
    <row r="36026" spans="1:5" x14ac:dyDescent="0.3">
      <c r="A36026" s="66">
        <v>42209</v>
      </c>
      <c r="B36026" s="98">
        <v>0.5</v>
      </c>
      <c r="C36026" s="107" t="s">
        <v>119</v>
      </c>
      <c r="D36026" s="107">
        <v>31.81</v>
      </c>
      <c r="E36026" s="107">
        <v>2551</v>
      </c>
    </row>
    <row r="36027" spans="1:5" x14ac:dyDescent="0.3">
      <c r="A36027" s="66">
        <v>42209</v>
      </c>
      <c r="B36027" s="98">
        <v>0.51041666666666663</v>
      </c>
      <c r="C36027" s="107" t="s">
        <v>119</v>
      </c>
      <c r="D36027" s="107">
        <v>31.8</v>
      </c>
      <c r="E36027" s="107">
        <v>2490</v>
      </c>
    </row>
    <row r="36028" spans="1:5" x14ac:dyDescent="0.3">
      <c r="A36028" s="66">
        <v>42209</v>
      </c>
      <c r="B36028" s="98">
        <v>0.52083333333333337</v>
      </c>
      <c r="C36028" s="107" t="s">
        <v>119</v>
      </c>
      <c r="D36028" s="107">
        <v>31.77</v>
      </c>
      <c r="E36028" s="107">
        <v>2446</v>
      </c>
    </row>
    <row r="36029" spans="1:5" x14ac:dyDescent="0.3">
      <c r="A36029" s="66">
        <v>42209</v>
      </c>
      <c r="B36029" s="98">
        <v>0.53125</v>
      </c>
      <c r="C36029" s="107" t="s">
        <v>119</v>
      </c>
      <c r="D36029" s="107">
        <v>31.76</v>
      </c>
      <c r="E36029" s="107">
        <v>2397</v>
      </c>
    </row>
    <row r="36030" spans="1:5" x14ac:dyDescent="0.3">
      <c r="A36030" s="66">
        <v>42209</v>
      </c>
      <c r="B36030" s="98">
        <v>4.1666666666666664E-2</v>
      </c>
      <c r="C36030" s="107" t="s">
        <v>119</v>
      </c>
      <c r="D36030" s="107">
        <v>31.72</v>
      </c>
      <c r="E36030" s="107">
        <v>2343</v>
      </c>
    </row>
    <row r="36031" spans="1:5" x14ac:dyDescent="0.3">
      <c r="A36031" s="66">
        <v>42209</v>
      </c>
      <c r="B36031" s="98">
        <v>5.2083333333333336E-2</v>
      </c>
      <c r="C36031" s="107" t="s">
        <v>119</v>
      </c>
      <c r="D36031" s="107">
        <v>31.72</v>
      </c>
      <c r="E36031" s="107">
        <v>2294</v>
      </c>
    </row>
    <row r="36032" spans="1:5" x14ac:dyDescent="0.3">
      <c r="A36032" s="66">
        <v>42209</v>
      </c>
      <c r="B36032" s="98">
        <v>6.25E-2</v>
      </c>
      <c r="C36032" s="107" t="s">
        <v>119</v>
      </c>
      <c r="D36032" s="107">
        <v>31.72</v>
      </c>
      <c r="E36032" s="107">
        <v>2265</v>
      </c>
    </row>
    <row r="36033" spans="1:5" x14ac:dyDescent="0.3">
      <c r="A36033" s="66">
        <v>42209</v>
      </c>
      <c r="B36033" s="98">
        <v>7.2916666666666671E-2</v>
      </c>
      <c r="C36033" s="107" t="s">
        <v>119</v>
      </c>
      <c r="D36033" s="107">
        <v>31.66</v>
      </c>
      <c r="E36033" s="107">
        <v>2244</v>
      </c>
    </row>
    <row r="36034" spans="1:5" x14ac:dyDescent="0.3">
      <c r="A36034" s="66">
        <v>42209</v>
      </c>
      <c r="B36034" s="98">
        <v>8.3333333333333329E-2</v>
      </c>
      <c r="C36034" s="107" t="s">
        <v>119</v>
      </c>
      <c r="D36034" s="107">
        <v>31.66</v>
      </c>
      <c r="E36034" s="107">
        <v>2225</v>
      </c>
    </row>
    <row r="36035" spans="1:5" x14ac:dyDescent="0.3">
      <c r="A36035" s="66">
        <v>42209</v>
      </c>
      <c r="B36035" s="98">
        <v>9.375E-2</v>
      </c>
      <c r="C36035" s="107" t="s">
        <v>119</v>
      </c>
      <c r="D36035" s="107">
        <v>31.6</v>
      </c>
      <c r="E36035" s="107">
        <v>2205</v>
      </c>
    </row>
    <row r="36036" spans="1:5" x14ac:dyDescent="0.3">
      <c r="A36036" s="66">
        <v>42209</v>
      </c>
      <c r="B36036" s="98">
        <v>0.10416666666666667</v>
      </c>
      <c r="C36036" s="107" t="s">
        <v>119</v>
      </c>
      <c r="D36036" s="107">
        <v>31.48</v>
      </c>
      <c r="E36036" s="107">
        <v>2131</v>
      </c>
    </row>
    <row r="36037" spans="1:5" x14ac:dyDescent="0.3">
      <c r="A36037" s="66">
        <v>42209</v>
      </c>
      <c r="B36037" s="98">
        <v>0.11458333333333333</v>
      </c>
      <c r="C36037" s="107" t="s">
        <v>119</v>
      </c>
      <c r="D36037" s="107">
        <v>31.39</v>
      </c>
      <c r="E36037" s="107">
        <v>2000</v>
      </c>
    </row>
    <row r="36038" spans="1:5" x14ac:dyDescent="0.3">
      <c r="A36038" s="66">
        <v>42209</v>
      </c>
      <c r="B36038" s="98">
        <v>0.125</v>
      </c>
      <c r="C36038" s="107" t="s">
        <v>119</v>
      </c>
      <c r="D36038" s="107">
        <v>31.36</v>
      </c>
      <c r="E36038" s="107">
        <v>1903</v>
      </c>
    </row>
    <row r="36039" spans="1:5" x14ac:dyDescent="0.3">
      <c r="A36039" s="66">
        <v>42209</v>
      </c>
      <c r="B36039" s="98">
        <v>0.13541666666666666</v>
      </c>
      <c r="C36039" s="107" t="s">
        <v>119</v>
      </c>
      <c r="D36039" s="107">
        <v>31.32</v>
      </c>
      <c r="E36039" s="107">
        <v>1829</v>
      </c>
    </row>
    <row r="36040" spans="1:5" x14ac:dyDescent="0.3">
      <c r="A36040" s="66">
        <v>42209</v>
      </c>
      <c r="B36040" s="98">
        <v>0.14583333333333334</v>
      </c>
      <c r="C36040" s="107" t="s">
        <v>119</v>
      </c>
      <c r="D36040" s="107">
        <v>31.3</v>
      </c>
      <c r="E36040" s="107">
        <v>1785</v>
      </c>
    </row>
    <row r="36041" spans="1:5" x14ac:dyDescent="0.3">
      <c r="A36041" s="66">
        <v>42209</v>
      </c>
      <c r="B36041" s="98">
        <v>0.15625</v>
      </c>
      <c r="C36041" s="107" t="s">
        <v>119</v>
      </c>
      <c r="D36041" s="107">
        <v>31.3</v>
      </c>
      <c r="E36041" s="107">
        <v>1697</v>
      </c>
    </row>
    <row r="36042" spans="1:5" x14ac:dyDescent="0.3">
      <c r="A36042" s="66">
        <v>42209</v>
      </c>
      <c r="B36042" s="98">
        <v>0.16666666666666666</v>
      </c>
      <c r="C36042" s="107" t="s">
        <v>119</v>
      </c>
      <c r="D36042" s="107">
        <v>31.26</v>
      </c>
      <c r="E36042" s="107">
        <v>1709</v>
      </c>
    </row>
    <row r="36043" spans="1:5" x14ac:dyDescent="0.3">
      <c r="A36043" s="66">
        <v>42209</v>
      </c>
      <c r="B36043" s="98">
        <v>0.17708333333333334</v>
      </c>
      <c r="C36043" s="107" t="s">
        <v>119</v>
      </c>
      <c r="D36043" s="107">
        <v>31.24</v>
      </c>
      <c r="E36043" s="107">
        <v>1817</v>
      </c>
    </row>
    <row r="36044" spans="1:5" x14ac:dyDescent="0.3">
      <c r="A36044" s="66">
        <v>42209</v>
      </c>
      <c r="B36044" s="98">
        <v>0.1875</v>
      </c>
      <c r="C36044" s="107" t="s">
        <v>119</v>
      </c>
      <c r="D36044" s="107">
        <v>31.22</v>
      </c>
      <c r="E36044" s="107">
        <v>1933</v>
      </c>
    </row>
    <row r="36045" spans="1:5" x14ac:dyDescent="0.3">
      <c r="A36045" s="66">
        <v>42209</v>
      </c>
      <c r="B36045" s="98">
        <v>0.19791666666666666</v>
      </c>
      <c r="C36045" s="107" t="s">
        <v>119</v>
      </c>
      <c r="D36045" s="107">
        <v>31.21</v>
      </c>
      <c r="E36045" s="107">
        <v>1974</v>
      </c>
    </row>
    <row r="36046" spans="1:5" x14ac:dyDescent="0.3">
      <c r="A36046" s="66">
        <v>42209</v>
      </c>
      <c r="B36046" s="98">
        <v>0.20833333333333334</v>
      </c>
      <c r="C36046" s="107" t="s">
        <v>119</v>
      </c>
      <c r="D36046" s="107">
        <v>31.22</v>
      </c>
      <c r="E36046" s="107">
        <v>2198</v>
      </c>
    </row>
    <row r="36047" spans="1:5" x14ac:dyDescent="0.3">
      <c r="A36047" s="66">
        <v>42209</v>
      </c>
      <c r="B36047" s="98">
        <v>0.21875</v>
      </c>
      <c r="C36047" s="107" t="s">
        <v>119</v>
      </c>
      <c r="D36047" s="107">
        <v>31.18</v>
      </c>
      <c r="E36047" s="107">
        <v>2309</v>
      </c>
    </row>
    <row r="36048" spans="1:5" x14ac:dyDescent="0.3">
      <c r="A36048" s="66">
        <v>42209</v>
      </c>
      <c r="B36048" s="98">
        <v>0.22916666666666666</v>
      </c>
      <c r="C36048" s="107" t="s">
        <v>119</v>
      </c>
      <c r="D36048" s="107">
        <v>31.18</v>
      </c>
      <c r="E36048" s="107">
        <v>2352</v>
      </c>
    </row>
    <row r="36049" spans="1:5" x14ac:dyDescent="0.3">
      <c r="A36049" s="66">
        <v>42209</v>
      </c>
      <c r="B36049" s="98">
        <v>0.23958333333333334</v>
      </c>
      <c r="C36049" s="107" t="s">
        <v>119</v>
      </c>
      <c r="D36049" s="107">
        <v>31.18</v>
      </c>
      <c r="E36049" s="107">
        <v>2548</v>
      </c>
    </row>
    <row r="36050" spans="1:5" x14ac:dyDescent="0.3">
      <c r="A36050" s="66">
        <v>42209</v>
      </c>
      <c r="B36050" s="98">
        <v>0.25</v>
      </c>
      <c r="C36050" s="107" t="s">
        <v>119</v>
      </c>
      <c r="D36050" s="107">
        <v>31.15</v>
      </c>
      <c r="E36050" s="107">
        <v>2606</v>
      </c>
    </row>
    <row r="36051" spans="1:5" x14ac:dyDescent="0.3">
      <c r="A36051" s="66">
        <v>42209</v>
      </c>
      <c r="B36051" s="98">
        <v>0.26041666666666669</v>
      </c>
      <c r="C36051" s="107" t="s">
        <v>119</v>
      </c>
      <c r="D36051" s="107">
        <v>31.22</v>
      </c>
      <c r="E36051" s="107">
        <v>2860</v>
      </c>
    </row>
    <row r="36052" spans="1:5" x14ac:dyDescent="0.3">
      <c r="A36052" s="66">
        <v>42209</v>
      </c>
      <c r="B36052" s="98">
        <v>0.27083333333333331</v>
      </c>
      <c r="C36052" s="107" t="s">
        <v>119</v>
      </c>
      <c r="D36052" s="107">
        <v>31.22</v>
      </c>
      <c r="E36052" s="107">
        <v>3188</v>
      </c>
    </row>
    <row r="36053" spans="1:5" x14ac:dyDescent="0.3">
      <c r="A36053" s="66">
        <v>42209</v>
      </c>
      <c r="B36053" s="98">
        <v>0.28125</v>
      </c>
      <c r="C36053" s="107" t="s">
        <v>119</v>
      </c>
      <c r="D36053" s="107">
        <v>31.19</v>
      </c>
      <c r="E36053" s="107">
        <v>3305</v>
      </c>
    </row>
    <row r="36054" spans="1:5" x14ac:dyDescent="0.3">
      <c r="A36054" s="66">
        <v>42209</v>
      </c>
      <c r="B36054" s="98">
        <v>0.29166666666666669</v>
      </c>
      <c r="C36054" s="107" t="s">
        <v>119</v>
      </c>
      <c r="D36054" s="107">
        <v>31.17</v>
      </c>
      <c r="E36054" s="107">
        <v>3355</v>
      </c>
    </row>
    <row r="36055" spans="1:5" x14ac:dyDescent="0.3">
      <c r="A36055" s="66">
        <v>42209</v>
      </c>
      <c r="B36055" s="98">
        <v>0.30208333333333331</v>
      </c>
      <c r="C36055" s="107" t="s">
        <v>119</v>
      </c>
      <c r="D36055" s="107">
        <v>31.2</v>
      </c>
      <c r="E36055" s="107">
        <v>3399</v>
      </c>
    </row>
    <row r="36056" spans="1:5" x14ac:dyDescent="0.3">
      <c r="A36056" s="66">
        <v>42209</v>
      </c>
      <c r="B36056" s="98">
        <v>0.3125</v>
      </c>
      <c r="C36056" s="107" t="s">
        <v>119</v>
      </c>
      <c r="D36056" s="107">
        <v>31.21</v>
      </c>
      <c r="E36056" s="107">
        <v>3503</v>
      </c>
    </row>
    <row r="36057" spans="1:5" x14ac:dyDescent="0.3">
      <c r="A36057" s="66">
        <v>42209</v>
      </c>
      <c r="B36057" s="98">
        <v>0.32291666666666669</v>
      </c>
      <c r="C36057" s="107" t="s">
        <v>119</v>
      </c>
      <c r="D36057" s="107">
        <v>31.24</v>
      </c>
      <c r="E36057" s="107">
        <v>3644</v>
      </c>
    </row>
    <row r="36058" spans="1:5" x14ac:dyDescent="0.3">
      <c r="A36058" s="66">
        <v>42209</v>
      </c>
      <c r="B36058" s="98">
        <v>0.33333333333333331</v>
      </c>
      <c r="C36058" s="107" t="s">
        <v>119</v>
      </c>
      <c r="D36058" s="107">
        <v>31.3</v>
      </c>
      <c r="E36058" s="107">
        <v>3843</v>
      </c>
    </row>
    <row r="36059" spans="1:5" x14ac:dyDescent="0.3">
      <c r="A36059" s="66">
        <v>42209</v>
      </c>
      <c r="B36059" s="98">
        <v>0.34375</v>
      </c>
      <c r="C36059" s="107" t="s">
        <v>119</v>
      </c>
      <c r="D36059" s="107">
        <v>31.34</v>
      </c>
      <c r="E36059" s="107">
        <v>3947</v>
      </c>
    </row>
    <row r="36060" spans="1:5" x14ac:dyDescent="0.3">
      <c r="A36060" s="66">
        <v>42209</v>
      </c>
      <c r="B36060" s="98">
        <v>0.35416666666666669</v>
      </c>
      <c r="C36060" s="107" t="s">
        <v>119</v>
      </c>
      <c r="D36060" s="107">
        <v>31.38</v>
      </c>
      <c r="E36060" s="107">
        <v>4143</v>
      </c>
    </row>
    <row r="36061" spans="1:5" x14ac:dyDescent="0.3">
      <c r="A36061" s="66">
        <v>42209</v>
      </c>
      <c r="B36061" s="98">
        <v>0.36458333333333331</v>
      </c>
      <c r="C36061" s="107" t="s">
        <v>119</v>
      </c>
      <c r="D36061" s="107">
        <v>31.4</v>
      </c>
      <c r="E36061" s="107">
        <v>4257</v>
      </c>
    </row>
    <row r="36062" spans="1:5" x14ac:dyDescent="0.3">
      <c r="A36062" s="66">
        <v>42209</v>
      </c>
      <c r="B36062" s="98">
        <v>0.375</v>
      </c>
      <c r="C36062" s="107" t="s">
        <v>119</v>
      </c>
      <c r="D36062" s="107">
        <v>31.38</v>
      </c>
      <c r="E36062" s="107">
        <v>4393</v>
      </c>
    </row>
    <row r="36063" spans="1:5" x14ac:dyDescent="0.3">
      <c r="A36063" s="66">
        <v>42209</v>
      </c>
      <c r="B36063" s="98">
        <v>0.38541666666666669</v>
      </c>
      <c r="C36063" s="107" t="s">
        <v>119</v>
      </c>
      <c r="D36063" s="107">
        <v>31.35</v>
      </c>
      <c r="E36063" s="107">
        <v>4577</v>
      </c>
    </row>
    <row r="36064" spans="1:5" x14ac:dyDescent="0.3">
      <c r="A36064" s="66">
        <v>42209</v>
      </c>
      <c r="B36064" s="98">
        <v>0.39583333333333331</v>
      </c>
      <c r="C36064" s="107" t="s">
        <v>119</v>
      </c>
      <c r="D36064" s="107">
        <v>31.35</v>
      </c>
      <c r="E36064" s="107">
        <v>4681</v>
      </c>
    </row>
    <row r="36065" spans="1:5" x14ac:dyDescent="0.3">
      <c r="A36065" s="66">
        <v>42209</v>
      </c>
      <c r="B36065" s="98">
        <v>0.40625</v>
      </c>
      <c r="C36065" s="107" t="s">
        <v>119</v>
      </c>
      <c r="D36065" s="107">
        <v>31.35</v>
      </c>
      <c r="E36065" s="107">
        <v>4767</v>
      </c>
    </row>
    <row r="36066" spans="1:5" x14ac:dyDescent="0.3">
      <c r="A36066" s="66">
        <v>42209</v>
      </c>
      <c r="B36066" s="98">
        <v>0.41666666666666669</v>
      </c>
      <c r="C36066" s="107" t="s">
        <v>119</v>
      </c>
      <c r="D36066" s="107">
        <v>31.4</v>
      </c>
      <c r="E36066" s="107">
        <v>4815</v>
      </c>
    </row>
    <row r="36067" spans="1:5" x14ac:dyDescent="0.3">
      <c r="A36067" s="66">
        <v>42209</v>
      </c>
      <c r="B36067" s="98">
        <v>0.42708333333333331</v>
      </c>
      <c r="C36067" s="107" t="s">
        <v>119</v>
      </c>
      <c r="D36067" s="107">
        <v>31.44</v>
      </c>
      <c r="E36067" s="107">
        <v>4822</v>
      </c>
    </row>
    <row r="36068" spans="1:5" x14ac:dyDescent="0.3">
      <c r="A36068" s="66">
        <v>42209</v>
      </c>
      <c r="B36068" s="98">
        <v>0.4375</v>
      </c>
      <c r="C36068" s="107" t="s">
        <v>119</v>
      </c>
      <c r="D36068" s="107">
        <v>31.38</v>
      </c>
      <c r="E36068" s="107">
        <v>4927</v>
      </c>
    </row>
    <row r="36069" spans="1:5" x14ac:dyDescent="0.3">
      <c r="A36069" s="66">
        <v>42209</v>
      </c>
      <c r="B36069" s="98">
        <v>0.44791666666666669</v>
      </c>
      <c r="C36069" s="107" t="s">
        <v>119</v>
      </c>
      <c r="D36069" s="107">
        <v>31.43</v>
      </c>
      <c r="E36069" s="107">
        <v>4906</v>
      </c>
    </row>
    <row r="36070" spans="1:5" x14ac:dyDescent="0.3">
      <c r="A36070" s="66">
        <v>42209</v>
      </c>
      <c r="B36070" s="98">
        <v>0.45833333333333331</v>
      </c>
      <c r="C36070" s="107" t="s">
        <v>119</v>
      </c>
      <c r="D36070" s="107">
        <v>31.42</v>
      </c>
      <c r="E36070" s="107">
        <v>4754</v>
      </c>
    </row>
    <row r="36071" spans="1:5" x14ac:dyDescent="0.3">
      <c r="A36071" s="66">
        <v>42209</v>
      </c>
      <c r="B36071" s="98">
        <v>0.46875</v>
      </c>
      <c r="C36071" s="107" t="s">
        <v>119</v>
      </c>
      <c r="D36071" s="107">
        <v>31.4</v>
      </c>
      <c r="E36071" s="107">
        <v>4444</v>
      </c>
    </row>
    <row r="36072" spans="1:5" x14ac:dyDescent="0.3">
      <c r="A36072" s="66">
        <v>42209</v>
      </c>
      <c r="B36072" s="98">
        <v>0.47916666666666669</v>
      </c>
      <c r="C36072" s="107" t="s">
        <v>119</v>
      </c>
      <c r="D36072" s="107">
        <v>31.49</v>
      </c>
      <c r="E36072" s="107">
        <v>3970</v>
      </c>
    </row>
    <row r="36073" spans="1:5" x14ac:dyDescent="0.3">
      <c r="A36073" s="66">
        <v>42209</v>
      </c>
      <c r="B36073" s="98">
        <v>0.48958333333333331</v>
      </c>
      <c r="C36073" s="107" t="s">
        <v>119</v>
      </c>
      <c r="D36073" s="107">
        <v>31.44</v>
      </c>
      <c r="E36073" s="107">
        <v>3563</v>
      </c>
    </row>
    <row r="36074" spans="1:5" x14ac:dyDescent="0.3">
      <c r="A36074" s="66">
        <v>42209</v>
      </c>
      <c r="B36074" s="98">
        <v>0.5</v>
      </c>
      <c r="C36074" s="107" t="s">
        <v>120</v>
      </c>
      <c r="D36074" s="107">
        <v>31.37</v>
      </c>
      <c r="E36074" s="107">
        <v>3108</v>
      </c>
    </row>
    <row r="36075" spans="1:5" x14ac:dyDescent="0.3">
      <c r="A36075" s="66">
        <v>42209</v>
      </c>
      <c r="B36075" s="98">
        <v>0.51041666666666663</v>
      </c>
      <c r="C36075" s="107" t="s">
        <v>120</v>
      </c>
      <c r="D36075" s="107">
        <v>31.38</v>
      </c>
      <c r="E36075" s="107">
        <v>3183</v>
      </c>
    </row>
    <row r="36076" spans="1:5" x14ac:dyDescent="0.3">
      <c r="A36076" s="66">
        <v>42209</v>
      </c>
      <c r="B36076" s="98">
        <v>0.52083333333333337</v>
      </c>
      <c r="C36076" s="107" t="s">
        <v>120</v>
      </c>
      <c r="D36076" s="107">
        <v>31.38</v>
      </c>
      <c r="E36076" s="107">
        <v>3170</v>
      </c>
    </row>
    <row r="36077" spans="1:5" x14ac:dyDescent="0.3">
      <c r="A36077" s="66">
        <v>42209</v>
      </c>
      <c r="B36077" s="98">
        <v>0.53125</v>
      </c>
      <c r="C36077" s="107" t="s">
        <v>120</v>
      </c>
      <c r="D36077" s="107">
        <v>31.37</v>
      </c>
      <c r="E36077" s="107">
        <v>3071</v>
      </c>
    </row>
    <row r="36078" spans="1:5" x14ac:dyDescent="0.3">
      <c r="A36078" s="66">
        <v>42209</v>
      </c>
      <c r="B36078" s="98">
        <v>4.1666666666666664E-2</v>
      </c>
      <c r="C36078" s="107" t="s">
        <v>120</v>
      </c>
      <c r="D36078" s="107">
        <v>31.38</v>
      </c>
      <c r="E36078" s="107">
        <v>3029</v>
      </c>
    </row>
    <row r="36079" spans="1:5" x14ac:dyDescent="0.3">
      <c r="A36079" s="66">
        <v>42209</v>
      </c>
      <c r="B36079" s="98">
        <v>5.2083333333333336E-2</v>
      </c>
      <c r="C36079" s="107" t="s">
        <v>120</v>
      </c>
      <c r="D36079" s="107">
        <v>31.39</v>
      </c>
      <c r="E36079" s="107">
        <v>2979</v>
      </c>
    </row>
    <row r="36080" spans="1:5" x14ac:dyDescent="0.3">
      <c r="A36080" s="66">
        <v>42209</v>
      </c>
      <c r="B36080" s="98">
        <v>6.25E-2</v>
      </c>
      <c r="C36080" s="107" t="s">
        <v>120</v>
      </c>
      <c r="D36080" s="107">
        <v>31.38</v>
      </c>
      <c r="E36080" s="107">
        <v>2945</v>
      </c>
    </row>
    <row r="36081" spans="1:5" x14ac:dyDescent="0.3">
      <c r="A36081" s="66">
        <v>42209</v>
      </c>
      <c r="B36081" s="98">
        <v>7.2916666666666671E-2</v>
      </c>
      <c r="C36081" s="107" t="s">
        <v>120</v>
      </c>
      <c r="D36081" s="107">
        <v>31.37</v>
      </c>
      <c r="E36081" s="107">
        <v>2965</v>
      </c>
    </row>
    <row r="36082" spans="1:5" x14ac:dyDescent="0.3">
      <c r="A36082" s="66">
        <v>42209</v>
      </c>
      <c r="B36082" s="98">
        <v>8.3333333333333329E-2</v>
      </c>
      <c r="C36082" s="107" t="s">
        <v>120</v>
      </c>
      <c r="D36082" s="107">
        <v>31.33</v>
      </c>
      <c r="E36082" s="107">
        <v>2914</v>
      </c>
    </row>
    <row r="36083" spans="1:5" x14ac:dyDescent="0.3">
      <c r="A36083" s="66">
        <v>42209</v>
      </c>
      <c r="B36083" s="98">
        <v>9.375E-2</v>
      </c>
      <c r="C36083" s="107" t="s">
        <v>120</v>
      </c>
      <c r="D36083" s="107">
        <v>31.29</v>
      </c>
      <c r="E36083" s="107">
        <v>2901</v>
      </c>
    </row>
    <row r="36084" spans="1:5" x14ac:dyDescent="0.3">
      <c r="A36084" s="66">
        <v>42209</v>
      </c>
      <c r="B36084" s="98">
        <v>0.10416666666666667</v>
      </c>
      <c r="C36084" s="107" t="s">
        <v>120</v>
      </c>
      <c r="D36084" s="107">
        <v>31.28</v>
      </c>
      <c r="E36084" s="107">
        <v>2887</v>
      </c>
    </row>
    <row r="36085" spans="1:5" x14ac:dyDescent="0.3">
      <c r="A36085" s="66">
        <v>42209</v>
      </c>
      <c r="B36085" s="98">
        <v>0.11458333333333333</v>
      </c>
      <c r="C36085" s="107" t="s">
        <v>120</v>
      </c>
      <c r="D36085" s="107">
        <v>31.31</v>
      </c>
      <c r="E36085" s="107">
        <v>2875</v>
      </c>
    </row>
    <row r="36086" spans="1:5" x14ac:dyDescent="0.3">
      <c r="A36086" s="66">
        <v>42209</v>
      </c>
      <c r="B36086" s="98">
        <v>0.125</v>
      </c>
      <c r="C36086" s="107" t="s">
        <v>120</v>
      </c>
      <c r="D36086" s="107">
        <v>31.26</v>
      </c>
      <c r="E36086" s="107">
        <v>2807</v>
      </c>
    </row>
    <row r="36087" spans="1:5" x14ac:dyDescent="0.3">
      <c r="A36087" s="66">
        <v>42209</v>
      </c>
      <c r="B36087" s="98">
        <v>0.13541666666666666</v>
      </c>
      <c r="C36087" s="107" t="s">
        <v>120</v>
      </c>
      <c r="D36087" s="107">
        <v>31.2</v>
      </c>
      <c r="E36087" s="107">
        <v>2724</v>
      </c>
    </row>
    <row r="36088" spans="1:5" x14ac:dyDescent="0.3">
      <c r="A36088" s="66">
        <v>42209</v>
      </c>
      <c r="B36088" s="98">
        <v>0.14583333333333334</v>
      </c>
      <c r="C36088" s="107" t="s">
        <v>120</v>
      </c>
      <c r="D36088" s="107">
        <v>31.17</v>
      </c>
      <c r="E36088" s="107">
        <v>2633</v>
      </c>
    </row>
    <row r="36089" spans="1:5" x14ac:dyDescent="0.3">
      <c r="A36089" s="66">
        <v>42209</v>
      </c>
      <c r="B36089" s="98">
        <v>0.15625</v>
      </c>
      <c r="C36089" s="107" t="s">
        <v>120</v>
      </c>
      <c r="D36089" s="107">
        <v>31.11</v>
      </c>
      <c r="E36089" s="107">
        <v>2590</v>
      </c>
    </row>
    <row r="36090" spans="1:5" x14ac:dyDescent="0.3">
      <c r="A36090" s="66">
        <v>42209</v>
      </c>
      <c r="B36090" s="98">
        <v>0.16666666666666666</v>
      </c>
      <c r="C36090" s="107" t="s">
        <v>120</v>
      </c>
      <c r="D36090" s="107">
        <v>31.08</v>
      </c>
      <c r="E36090" s="107">
        <v>2534</v>
      </c>
    </row>
    <row r="36091" spans="1:5" x14ac:dyDescent="0.3">
      <c r="A36091" s="66">
        <v>42209</v>
      </c>
      <c r="B36091" s="98">
        <v>0.17708333333333334</v>
      </c>
      <c r="C36091" s="107" t="s">
        <v>120</v>
      </c>
      <c r="D36091" s="107">
        <v>31.08</v>
      </c>
      <c r="E36091" s="107">
        <v>2525</v>
      </c>
    </row>
    <row r="36092" spans="1:5" x14ac:dyDescent="0.3">
      <c r="A36092" s="66">
        <v>42209</v>
      </c>
      <c r="B36092" s="98">
        <v>0.1875</v>
      </c>
      <c r="C36092" s="107" t="s">
        <v>120</v>
      </c>
      <c r="D36092" s="107">
        <v>31.05</v>
      </c>
      <c r="E36092" s="107">
        <v>2507</v>
      </c>
    </row>
    <row r="36093" spans="1:5" x14ac:dyDescent="0.3">
      <c r="A36093" s="66">
        <v>42209</v>
      </c>
      <c r="B36093" s="98">
        <v>0.19791666666666666</v>
      </c>
      <c r="C36093" s="107" t="s">
        <v>120</v>
      </c>
      <c r="D36093" s="107">
        <v>31.04</v>
      </c>
      <c r="E36093" s="107">
        <v>2498</v>
      </c>
    </row>
    <row r="36094" spans="1:5" x14ac:dyDescent="0.3">
      <c r="A36094" s="66">
        <v>42209</v>
      </c>
      <c r="B36094" s="98">
        <v>0.20833333333333334</v>
      </c>
      <c r="C36094" s="107" t="s">
        <v>120</v>
      </c>
      <c r="D36094" s="107">
        <v>31</v>
      </c>
      <c r="E36094" s="107">
        <v>2494</v>
      </c>
    </row>
    <row r="36095" spans="1:5" x14ac:dyDescent="0.3">
      <c r="A36095" s="66">
        <v>42209</v>
      </c>
      <c r="B36095" s="98">
        <v>0.21875</v>
      </c>
      <c r="C36095" s="107" t="s">
        <v>120</v>
      </c>
      <c r="D36095" s="107">
        <v>30.93</v>
      </c>
      <c r="E36095" s="107">
        <v>2341</v>
      </c>
    </row>
    <row r="36096" spans="1:5" x14ac:dyDescent="0.3">
      <c r="A36096" s="66">
        <v>42209</v>
      </c>
      <c r="B36096" s="98">
        <v>0.22916666666666666</v>
      </c>
      <c r="C36096" s="107" t="s">
        <v>120</v>
      </c>
      <c r="D36096" s="107">
        <v>30.86</v>
      </c>
      <c r="E36096" s="107">
        <v>2200</v>
      </c>
    </row>
    <row r="36097" spans="1:5" x14ac:dyDescent="0.3">
      <c r="A36097" s="66">
        <v>42209</v>
      </c>
      <c r="B36097" s="98">
        <v>0.23958333333333334</v>
      </c>
      <c r="C36097" s="107" t="s">
        <v>120</v>
      </c>
      <c r="D36097" s="107">
        <v>30.85</v>
      </c>
      <c r="E36097" s="107">
        <v>2177</v>
      </c>
    </row>
    <row r="36098" spans="1:5" x14ac:dyDescent="0.3">
      <c r="A36098" s="66">
        <v>42209</v>
      </c>
      <c r="B36098" s="98">
        <v>0.25</v>
      </c>
      <c r="C36098" s="107" t="s">
        <v>120</v>
      </c>
      <c r="D36098" s="107">
        <v>30.82</v>
      </c>
      <c r="E36098" s="107">
        <v>2168</v>
      </c>
    </row>
    <row r="36099" spans="1:5" x14ac:dyDescent="0.3">
      <c r="A36099" s="66">
        <v>42209</v>
      </c>
      <c r="B36099" s="98">
        <v>0.26041666666666669</v>
      </c>
      <c r="C36099" s="107" t="s">
        <v>120</v>
      </c>
      <c r="D36099" s="107">
        <v>30.78</v>
      </c>
      <c r="E36099" s="107">
        <v>2125</v>
      </c>
    </row>
    <row r="36100" spans="1:5" x14ac:dyDescent="0.3">
      <c r="A36100" s="66">
        <v>42209</v>
      </c>
      <c r="B36100" s="98">
        <v>0.27083333333333331</v>
      </c>
      <c r="C36100" s="107" t="s">
        <v>120</v>
      </c>
      <c r="D36100" s="107">
        <v>30.75</v>
      </c>
      <c r="E36100" s="107">
        <v>2139</v>
      </c>
    </row>
    <row r="36101" spans="1:5" x14ac:dyDescent="0.3">
      <c r="A36101" s="66">
        <v>42209</v>
      </c>
      <c r="B36101" s="98">
        <v>0.28125</v>
      </c>
      <c r="C36101" s="107" t="s">
        <v>120</v>
      </c>
      <c r="D36101" s="107">
        <v>30.78</v>
      </c>
      <c r="E36101" s="107">
        <v>2282</v>
      </c>
    </row>
    <row r="36102" spans="1:5" x14ac:dyDescent="0.3">
      <c r="A36102" s="66">
        <v>42209</v>
      </c>
      <c r="B36102" s="98">
        <v>0.29166666666666669</v>
      </c>
      <c r="C36102" s="107" t="s">
        <v>120</v>
      </c>
      <c r="D36102" s="107">
        <v>30.76</v>
      </c>
      <c r="E36102" s="107">
        <v>2325</v>
      </c>
    </row>
    <row r="36103" spans="1:5" x14ac:dyDescent="0.3">
      <c r="A36103" s="66">
        <v>42209</v>
      </c>
      <c r="B36103" s="98">
        <v>0.30208333333333331</v>
      </c>
      <c r="C36103" s="107" t="s">
        <v>120</v>
      </c>
      <c r="D36103" s="107">
        <v>30.75</v>
      </c>
      <c r="E36103" s="107">
        <v>2367</v>
      </c>
    </row>
    <row r="36104" spans="1:5" x14ac:dyDescent="0.3">
      <c r="A36104" s="66">
        <v>42209</v>
      </c>
      <c r="B36104" s="98">
        <v>0.3125</v>
      </c>
      <c r="C36104" s="107" t="s">
        <v>120</v>
      </c>
      <c r="D36104" s="107">
        <v>30.75</v>
      </c>
      <c r="E36104" s="107">
        <v>2427</v>
      </c>
    </row>
    <row r="36105" spans="1:5" x14ac:dyDescent="0.3">
      <c r="A36105" s="66">
        <v>42209</v>
      </c>
      <c r="B36105" s="98">
        <v>0.32291666666666669</v>
      </c>
      <c r="C36105" s="107" t="s">
        <v>120</v>
      </c>
      <c r="D36105" s="107">
        <v>30.72</v>
      </c>
      <c r="E36105" s="107">
        <v>2452</v>
      </c>
    </row>
    <row r="36106" spans="1:5" x14ac:dyDescent="0.3">
      <c r="A36106" s="66">
        <v>42209</v>
      </c>
      <c r="B36106" s="98">
        <v>0.33333333333333331</v>
      </c>
      <c r="C36106" s="107" t="s">
        <v>120</v>
      </c>
      <c r="D36106" s="107">
        <v>30.68</v>
      </c>
      <c r="E36106" s="107">
        <v>2476</v>
      </c>
    </row>
    <row r="36107" spans="1:5" x14ac:dyDescent="0.3">
      <c r="A36107" s="66">
        <v>42209</v>
      </c>
      <c r="B36107" s="98">
        <v>0.34375</v>
      </c>
      <c r="C36107" s="107" t="s">
        <v>120</v>
      </c>
      <c r="D36107" s="107">
        <v>30.64</v>
      </c>
      <c r="E36107" s="107">
        <v>2488</v>
      </c>
    </row>
    <row r="36108" spans="1:5" x14ac:dyDescent="0.3">
      <c r="A36108" s="66">
        <v>42209</v>
      </c>
      <c r="B36108" s="98">
        <v>0.35416666666666669</v>
      </c>
      <c r="C36108" s="107" t="s">
        <v>120</v>
      </c>
      <c r="D36108" s="107">
        <v>30.6</v>
      </c>
      <c r="E36108" s="107">
        <v>2490</v>
      </c>
    </row>
    <row r="36109" spans="1:5" x14ac:dyDescent="0.3">
      <c r="A36109" s="66">
        <v>42209</v>
      </c>
      <c r="B36109" s="98">
        <v>0.36458333333333331</v>
      </c>
      <c r="C36109" s="107" t="s">
        <v>120</v>
      </c>
      <c r="D36109" s="107">
        <v>30.57</v>
      </c>
      <c r="E36109" s="107">
        <v>2511</v>
      </c>
    </row>
    <row r="36110" spans="1:5" x14ac:dyDescent="0.3">
      <c r="A36110" s="66">
        <v>42209</v>
      </c>
      <c r="B36110" s="98">
        <v>0.375</v>
      </c>
      <c r="C36110" s="107" t="s">
        <v>120</v>
      </c>
      <c r="D36110" s="107">
        <v>30.57</v>
      </c>
      <c r="E36110" s="107">
        <v>2561</v>
      </c>
    </row>
    <row r="36111" spans="1:5" x14ac:dyDescent="0.3">
      <c r="A36111" s="66">
        <v>42209</v>
      </c>
      <c r="B36111" s="98">
        <v>0.38541666666666669</v>
      </c>
      <c r="C36111" s="107" t="s">
        <v>120</v>
      </c>
      <c r="D36111" s="107">
        <v>30.55</v>
      </c>
      <c r="E36111" s="107">
        <v>2577</v>
      </c>
    </row>
    <row r="36112" spans="1:5" x14ac:dyDescent="0.3">
      <c r="A36112" s="66">
        <v>42209</v>
      </c>
      <c r="B36112" s="98">
        <v>0.39583333333333331</v>
      </c>
      <c r="C36112" s="107" t="s">
        <v>120</v>
      </c>
      <c r="D36112" s="107">
        <v>30.52</v>
      </c>
      <c r="E36112" s="107">
        <v>2610</v>
      </c>
    </row>
    <row r="36113" spans="1:5" x14ac:dyDescent="0.3">
      <c r="A36113" s="66">
        <v>42209</v>
      </c>
      <c r="B36113" s="98">
        <v>0.40625</v>
      </c>
      <c r="C36113" s="107" t="s">
        <v>120</v>
      </c>
      <c r="D36113" s="107">
        <v>30.52</v>
      </c>
      <c r="E36113" s="107">
        <v>2667</v>
      </c>
    </row>
    <row r="36114" spans="1:5" x14ac:dyDescent="0.3">
      <c r="A36114" s="66">
        <v>42209</v>
      </c>
      <c r="B36114" s="98">
        <v>0.41666666666666669</v>
      </c>
      <c r="C36114" s="107" t="s">
        <v>120</v>
      </c>
      <c r="D36114" s="107">
        <v>30.56</v>
      </c>
      <c r="E36114" s="107">
        <v>2728</v>
      </c>
    </row>
    <row r="36115" spans="1:5" x14ac:dyDescent="0.3">
      <c r="A36115" s="66">
        <v>42209</v>
      </c>
      <c r="B36115" s="98">
        <v>0.42708333333333331</v>
      </c>
      <c r="C36115" s="107" t="s">
        <v>120</v>
      </c>
      <c r="D36115" s="107">
        <v>30.6</v>
      </c>
      <c r="E36115" s="107">
        <v>2864</v>
      </c>
    </row>
    <row r="36116" spans="1:5" x14ac:dyDescent="0.3">
      <c r="A36116" s="66">
        <v>42209</v>
      </c>
      <c r="B36116" s="98">
        <v>0.4375</v>
      </c>
      <c r="C36116" s="107" t="s">
        <v>120</v>
      </c>
      <c r="D36116" s="107">
        <v>30.57</v>
      </c>
      <c r="E36116" s="107">
        <v>2913</v>
      </c>
    </row>
    <row r="36117" spans="1:5" x14ac:dyDescent="0.3">
      <c r="A36117" s="66">
        <v>42209</v>
      </c>
      <c r="B36117" s="98">
        <v>0.44791666666666669</v>
      </c>
      <c r="C36117" s="107" t="s">
        <v>120</v>
      </c>
      <c r="D36117" s="107">
        <v>30.55</v>
      </c>
      <c r="E36117" s="107">
        <v>2962</v>
      </c>
    </row>
    <row r="36118" spans="1:5" x14ac:dyDescent="0.3">
      <c r="A36118" s="66">
        <v>42209</v>
      </c>
      <c r="B36118" s="98">
        <v>0.45833333333333331</v>
      </c>
      <c r="C36118" s="107" t="s">
        <v>120</v>
      </c>
      <c r="D36118" s="107">
        <v>30.6</v>
      </c>
      <c r="E36118" s="107">
        <v>3038</v>
      </c>
    </row>
    <row r="36119" spans="1:5" x14ac:dyDescent="0.3">
      <c r="A36119" s="66">
        <v>42209</v>
      </c>
      <c r="B36119" s="98">
        <v>0.46875</v>
      </c>
      <c r="C36119" s="107" t="s">
        <v>120</v>
      </c>
      <c r="D36119" s="107">
        <v>30.58</v>
      </c>
      <c r="E36119" s="107">
        <v>3126</v>
      </c>
    </row>
    <row r="36120" spans="1:5" x14ac:dyDescent="0.3">
      <c r="A36120" s="66">
        <v>42209</v>
      </c>
      <c r="B36120" s="98">
        <v>0.47916666666666669</v>
      </c>
      <c r="C36120" s="107" t="s">
        <v>120</v>
      </c>
      <c r="D36120" s="107">
        <v>30.58</v>
      </c>
      <c r="E36120" s="107">
        <v>3112</v>
      </c>
    </row>
    <row r="36121" spans="1:5" x14ac:dyDescent="0.3">
      <c r="A36121" s="66">
        <v>42209</v>
      </c>
      <c r="B36121" s="98">
        <v>0.48958333333333331</v>
      </c>
      <c r="C36121" s="107" t="s">
        <v>120</v>
      </c>
      <c r="D36121" s="107">
        <v>30.53</v>
      </c>
      <c r="E36121" s="107">
        <v>3072</v>
      </c>
    </row>
    <row r="36122" spans="1:5" x14ac:dyDescent="0.3">
      <c r="A36122" s="66">
        <v>42210</v>
      </c>
      <c r="B36122" s="98">
        <v>0.5</v>
      </c>
      <c r="C36122" s="107" t="s">
        <v>119</v>
      </c>
      <c r="D36122" s="107">
        <v>30.51</v>
      </c>
      <c r="E36122" s="107">
        <v>3050</v>
      </c>
    </row>
    <row r="36123" spans="1:5" x14ac:dyDescent="0.3">
      <c r="A36123" s="66">
        <v>42210</v>
      </c>
      <c r="B36123" s="98">
        <v>0.51041666666666663</v>
      </c>
      <c r="C36123" s="107" t="s">
        <v>119</v>
      </c>
      <c r="D36123" s="107">
        <v>30.47</v>
      </c>
      <c r="E36123" s="107">
        <v>3093</v>
      </c>
    </row>
    <row r="36124" spans="1:5" x14ac:dyDescent="0.3">
      <c r="A36124" s="66">
        <v>42210</v>
      </c>
      <c r="B36124" s="98">
        <v>0.52083333333333337</v>
      </c>
      <c r="C36124" s="107" t="s">
        <v>119</v>
      </c>
      <c r="D36124" s="107">
        <v>30.41</v>
      </c>
      <c r="E36124" s="107">
        <v>3065</v>
      </c>
    </row>
    <row r="36125" spans="1:5" x14ac:dyDescent="0.3">
      <c r="A36125" s="66">
        <v>42210</v>
      </c>
      <c r="B36125" s="98">
        <v>0.53125</v>
      </c>
      <c r="C36125" s="107" t="s">
        <v>119</v>
      </c>
      <c r="D36125" s="107">
        <v>30.33</v>
      </c>
      <c r="E36125" s="107">
        <v>3001</v>
      </c>
    </row>
    <row r="36126" spans="1:5" x14ac:dyDescent="0.3">
      <c r="A36126" s="66">
        <v>42210</v>
      </c>
      <c r="B36126" s="98">
        <v>4.1666666666666664E-2</v>
      </c>
      <c r="C36126" s="107" t="s">
        <v>119</v>
      </c>
      <c r="D36126" s="107">
        <v>30.26</v>
      </c>
      <c r="E36126" s="107">
        <v>2853</v>
      </c>
    </row>
    <row r="36127" spans="1:5" x14ac:dyDescent="0.3">
      <c r="A36127" s="66">
        <v>42210</v>
      </c>
      <c r="B36127" s="98">
        <v>5.2083333333333336E-2</v>
      </c>
      <c r="C36127" s="107" t="s">
        <v>119</v>
      </c>
      <c r="D36127" s="107">
        <v>30.16</v>
      </c>
      <c r="E36127" s="107">
        <v>2738</v>
      </c>
    </row>
    <row r="36128" spans="1:5" x14ac:dyDescent="0.3">
      <c r="A36128" s="66">
        <v>42210</v>
      </c>
      <c r="B36128" s="98">
        <v>6.25E-2</v>
      </c>
      <c r="C36128" s="107" t="s">
        <v>119</v>
      </c>
      <c r="D36128" s="107">
        <v>30.1</v>
      </c>
      <c r="E36128" s="107">
        <v>2698</v>
      </c>
    </row>
    <row r="36129" spans="1:5" x14ac:dyDescent="0.3">
      <c r="A36129" s="66">
        <v>42210</v>
      </c>
      <c r="B36129" s="98">
        <v>7.2916666666666671E-2</v>
      </c>
      <c r="C36129" s="107" t="s">
        <v>119</v>
      </c>
      <c r="D36129" s="107">
        <v>30.06</v>
      </c>
      <c r="E36129" s="107">
        <v>2729</v>
      </c>
    </row>
    <row r="36130" spans="1:5" x14ac:dyDescent="0.3">
      <c r="A36130" s="66">
        <v>42210</v>
      </c>
      <c r="B36130" s="98">
        <v>8.3333333333333329E-2</v>
      </c>
      <c r="C36130" s="107" t="s">
        <v>119</v>
      </c>
      <c r="D36130" s="107">
        <v>30.01</v>
      </c>
      <c r="E36130" s="107">
        <v>2728</v>
      </c>
    </row>
    <row r="36131" spans="1:5" x14ac:dyDescent="0.3">
      <c r="A36131" s="66">
        <v>42210</v>
      </c>
      <c r="B36131" s="98">
        <v>9.375E-2</v>
      </c>
      <c r="C36131" s="107" t="s">
        <v>119</v>
      </c>
      <c r="D36131" s="107">
        <v>29.89</v>
      </c>
      <c r="E36131" s="107">
        <v>2631</v>
      </c>
    </row>
    <row r="36132" spans="1:5" x14ac:dyDescent="0.3">
      <c r="A36132" s="66">
        <v>42210</v>
      </c>
      <c r="B36132" s="98">
        <v>0.10416666666666667</v>
      </c>
      <c r="C36132" s="107" t="s">
        <v>119</v>
      </c>
      <c r="D36132" s="107">
        <v>29.9</v>
      </c>
      <c r="E36132" s="107">
        <v>2555</v>
      </c>
    </row>
    <row r="36133" spans="1:5" x14ac:dyDescent="0.3">
      <c r="A36133" s="66">
        <v>42210</v>
      </c>
      <c r="B36133" s="98">
        <v>0.11458333333333333</v>
      </c>
      <c r="C36133" s="107" t="s">
        <v>119</v>
      </c>
      <c r="D36133" s="107">
        <v>29.95</v>
      </c>
      <c r="E36133" s="107">
        <v>2537</v>
      </c>
    </row>
    <row r="36134" spans="1:5" x14ac:dyDescent="0.3">
      <c r="A36134" s="66">
        <v>42210</v>
      </c>
      <c r="B36134" s="98">
        <v>0.125</v>
      </c>
      <c r="C36134" s="107" t="s">
        <v>119</v>
      </c>
      <c r="D36134" s="107">
        <v>29.97</v>
      </c>
      <c r="E36134" s="107">
        <v>2545</v>
      </c>
    </row>
    <row r="36135" spans="1:5" x14ac:dyDescent="0.3">
      <c r="A36135" s="66">
        <v>42210</v>
      </c>
      <c r="B36135" s="98">
        <v>0.13541666666666666</v>
      </c>
      <c r="C36135" s="107" t="s">
        <v>119</v>
      </c>
      <c r="D36135" s="107">
        <v>29.94</v>
      </c>
      <c r="E36135" s="107">
        <v>2527</v>
      </c>
    </row>
    <row r="36136" spans="1:5" x14ac:dyDescent="0.3">
      <c r="A36136" s="66">
        <v>42210</v>
      </c>
      <c r="B36136" s="98">
        <v>0.14583333333333334</v>
      </c>
      <c r="C36136" s="107" t="s">
        <v>119</v>
      </c>
      <c r="D36136" s="107">
        <v>29.88</v>
      </c>
      <c r="E36136" s="107">
        <v>2482</v>
      </c>
    </row>
    <row r="36137" spans="1:5" x14ac:dyDescent="0.3">
      <c r="A36137" s="66">
        <v>42210</v>
      </c>
      <c r="B36137" s="98">
        <v>0.15625</v>
      </c>
      <c r="C36137" s="107" t="s">
        <v>119</v>
      </c>
      <c r="D36137" s="107">
        <v>29.75</v>
      </c>
      <c r="E36137" s="107">
        <v>2416</v>
      </c>
    </row>
    <row r="36138" spans="1:5" x14ac:dyDescent="0.3">
      <c r="A36138" s="66">
        <v>42210</v>
      </c>
      <c r="B36138" s="98">
        <v>0.16666666666666666</v>
      </c>
      <c r="C36138" s="107" t="s">
        <v>119</v>
      </c>
      <c r="D36138" s="107">
        <v>29.73</v>
      </c>
      <c r="E36138" s="107">
        <v>2338</v>
      </c>
    </row>
    <row r="36139" spans="1:5" x14ac:dyDescent="0.3">
      <c r="A36139" s="66">
        <v>42210</v>
      </c>
      <c r="B36139" s="98">
        <v>0.17708333333333334</v>
      </c>
      <c r="C36139" s="107" t="s">
        <v>119</v>
      </c>
      <c r="D36139" s="107">
        <v>29.73</v>
      </c>
      <c r="E36139" s="107">
        <v>2282</v>
      </c>
    </row>
    <row r="36140" spans="1:5" x14ac:dyDescent="0.3">
      <c r="A36140" s="66">
        <v>42210</v>
      </c>
      <c r="B36140" s="98">
        <v>0.1875</v>
      </c>
      <c r="C36140" s="107" t="s">
        <v>119</v>
      </c>
      <c r="D36140" s="107">
        <v>29.79</v>
      </c>
      <c r="E36140" s="107">
        <v>2228</v>
      </c>
    </row>
    <row r="36141" spans="1:5" x14ac:dyDescent="0.3">
      <c r="A36141" s="66">
        <v>42210</v>
      </c>
      <c r="B36141" s="98">
        <v>0.19791666666666666</v>
      </c>
      <c r="C36141" s="107" t="s">
        <v>119</v>
      </c>
      <c r="D36141" s="107">
        <v>29.82</v>
      </c>
      <c r="E36141" s="107">
        <v>2159</v>
      </c>
    </row>
    <row r="36142" spans="1:5" x14ac:dyDescent="0.3">
      <c r="A36142" s="66">
        <v>42210</v>
      </c>
      <c r="B36142" s="98">
        <v>0.20833333333333334</v>
      </c>
      <c r="C36142" s="107" t="s">
        <v>119</v>
      </c>
      <c r="D36142" s="107">
        <v>29.82</v>
      </c>
      <c r="E36142" s="107">
        <v>2184</v>
      </c>
    </row>
    <row r="36143" spans="1:5" x14ac:dyDescent="0.3">
      <c r="A36143" s="66">
        <v>42210</v>
      </c>
      <c r="B36143" s="98">
        <v>0.21875</v>
      </c>
      <c r="C36143" s="107" t="s">
        <v>119</v>
      </c>
      <c r="D36143" s="107">
        <v>29.86</v>
      </c>
      <c r="E36143" s="107">
        <v>2252</v>
      </c>
    </row>
    <row r="36144" spans="1:5" x14ac:dyDescent="0.3">
      <c r="A36144" s="66">
        <v>42210</v>
      </c>
      <c r="B36144" s="98">
        <v>0.22916666666666666</v>
      </c>
      <c r="C36144" s="107" t="s">
        <v>119</v>
      </c>
      <c r="D36144" s="107">
        <v>29.86</v>
      </c>
      <c r="E36144" s="107">
        <v>2394</v>
      </c>
    </row>
    <row r="36145" spans="1:5" x14ac:dyDescent="0.3">
      <c r="A36145" s="66">
        <v>42210</v>
      </c>
      <c r="B36145" s="98">
        <v>0.23958333333333334</v>
      </c>
      <c r="C36145" s="107" t="s">
        <v>119</v>
      </c>
      <c r="D36145" s="107">
        <v>29.87</v>
      </c>
      <c r="E36145" s="107">
        <v>2585</v>
      </c>
    </row>
    <row r="36146" spans="1:5" x14ac:dyDescent="0.3">
      <c r="A36146" s="66">
        <v>42210</v>
      </c>
      <c r="B36146" s="98">
        <v>0.25</v>
      </c>
      <c r="C36146" s="107" t="s">
        <v>119</v>
      </c>
      <c r="D36146" s="107">
        <v>29.88</v>
      </c>
      <c r="E36146" s="107">
        <v>2719</v>
      </c>
    </row>
    <row r="36147" spans="1:5" x14ac:dyDescent="0.3">
      <c r="A36147" s="66">
        <v>42210</v>
      </c>
      <c r="B36147" s="98">
        <v>0.26041666666666669</v>
      </c>
      <c r="C36147" s="107" t="s">
        <v>119</v>
      </c>
      <c r="D36147" s="107">
        <v>29.89</v>
      </c>
      <c r="E36147" s="107">
        <v>2777</v>
      </c>
    </row>
    <row r="36148" spans="1:5" x14ac:dyDescent="0.3">
      <c r="A36148" s="66">
        <v>42210</v>
      </c>
      <c r="B36148" s="98">
        <v>0.27083333333333331</v>
      </c>
      <c r="C36148" s="107" t="s">
        <v>119</v>
      </c>
      <c r="D36148" s="107">
        <v>29.98</v>
      </c>
      <c r="E36148" s="107">
        <v>3020</v>
      </c>
    </row>
    <row r="36149" spans="1:5" x14ac:dyDescent="0.3">
      <c r="A36149" s="66">
        <v>42210</v>
      </c>
      <c r="B36149" s="98">
        <v>0.28125</v>
      </c>
      <c r="C36149" s="107" t="s">
        <v>119</v>
      </c>
      <c r="D36149" s="107">
        <v>29.99</v>
      </c>
      <c r="E36149" s="107">
        <v>3264</v>
      </c>
    </row>
    <row r="36150" spans="1:5" x14ac:dyDescent="0.3">
      <c r="A36150" s="66">
        <v>42210</v>
      </c>
      <c r="B36150" s="98">
        <v>0.29166666666666669</v>
      </c>
      <c r="C36150" s="107" t="s">
        <v>119</v>
      </c>
      <c r="D36150" s="107">
        <v>29.96</v>
      </c>
      <c r="E36150" s="107">
        <v>3373</v>
      </c>
    </row>
    <row r="36151" spans="1:5" x14ac:dyDescent="0.3">
      <c r="A36151" s="66">
        <v>42210</v>
      </c>
      <c r="B36151" s="98">
        <v>0.30208333333333331</v>
      </c>
      <c r="C36151" s="107" t="s">
        <v>119</v>
      </c>
      <c r="D36151" s="107">
        <v>29.94</v>
      </c>
      <c r="E36151" s="107">
        <v>3511</v>
      </c>
    </row>
    <row r="36152" spans="1:5" x14ac:dyDescent="0.3">
      <c r="A36152" s="66">
        <v>42210</v>
      </c>
      <c r="B36152" s="98">
        <v>0.3125</v>
      </c>
      <c r="C36152" s="107" t="s">
        <v>119</v>
      </c>
      <c r="D36152" s="107">
        <v>29.95</v>
      </c>
      <c r="E36152" s="107">
        <v>3572</v>
      </c>
    </row>
    <row r="36153" spans="1:5" x14ac:dyDescent="0.3">
      <c r="A36153" s="66">
        <v>42210</v>
      </c>
      <c r="B36153" s="98">
        <v>0.32291666666666669</v>
      </c>
      <c r="C36153" s="107" t="s">
        <v>119</v>
      </c>
      <c r="D36153" s="107">
        <v>29.97</v>
      </c>
      <c r="E36153" s="107">
        <v>3593</v>
      </c>
    </row>
    <row r="36154" spans="1:5" x14ac:dyDescent="0.3">
      <c r="A36154" s="66">
        <v>42210</v>
      </c>
      <c r="B36154" s="98">
        <v>0.33333333333333331</v>
      </c>
      <c r="C36154" s="107" t="s">
        <v>119</v>
      </c>
      <c r="D36154" s="107">
        <v>30.02</v>
      </c>
      <c r="E36154" s="107">
        <v>3704</v>
      </c>
    </row>
    <row r="36155" spans="1:5" x14ac:dyDescent="0.3">
      <c r="A36155" s="66">
        <v>42210</v>
      </c>
      <c r="B36155" s="98">
        <v>0.34375</v>
      </c>
      <c r="C36155" s="107" t="s">
        <v>119</v>
      </c>
      <c r="D36155" s="107">
        <v>30.06</v>
      </c>
      <c r="E36155" s="107">
        <v>4075</v>
      </c>
    </row>
    <row r="36156" spans="1:5" x14ac:dyDescent="0.3">
      <c r="A36156" s="66">
        <v>42210</v>
      </c>
      <c r="B36156" s="98">
        <v>0.35416666666666669</v>
      </c>
      <c r="C36156" s="107" t="s">
        <v>119</v>
      </c>
      <c r="D36156" s="107">
        <v>30.02</v>
      </c>
      <c r="E36156" s="107">
        <v>4266</v>
      </c>
    </row>
    <row r="36157" spans="1:5" x14ac:dyDescent="0.3">
      <c r="A36157" s="66">
        <v>42210</v>
      </c>
      <c r="B36157" s="98">
        <v>0.36458333333333331</v>
      </c>
      <c r="C36157" s="107" t="s">
        <v>119</v>
      </c>
      <c r="D36157" s="107">
        <v>30.01</v>
      </c>
      <c r="E36157" s="107">
        <v>4336</v>
      </c>
    </row>
    <row r="36158" spans="1:5" x14ac:dyDescent="0.3">
      <c r="A36158" s="66">
        <v>42210</v>
      </c>
      <c r="B36158" s="98">
        <v>0.375</v>
      </c>
      <c r="C36158" s="107" t="s">
        <v>119</v>
      </c>
      <c r="D36158" s="107">
        <v>30.02</v>
      </c>
      <c r="E36158" s="107">
        <v>4408</v>
      </c>
    </row>
    <row r="36159" spans="1:5" x14ac:dyDescent="0.3">
      <c r="A36159" s="66">
        <v>42210</v>
      </c>
      <c r="B36159" s="98">
        <v>0.38541666666666669</v>
      </c>
      <c r="C36159" s="107" t="s">
        <v>119</v>
      </c>
      <c r="D36159" s="107">
        <v>29.98</v>
      </c>
      <c r="E36159" s="107">
        <v>4474</v>
      </c>
    </row>
    <row r="36160" spans="1:5" x14ac:dyDescent="0.3">
      <c r="A36160" s="66">
        <v>42210</v>
      </c>
      <c r="B36160" s="98">
        <v>0.39583333333333331</v>
      </c>
      <c r="C36160" s="107" t="s">
        <v>119</v>
      </c>
      <c r="D36160" s="107">
        <v>30.02</v>
      </c>
      <c r="E36160" s="107">
        <v>4490</v>
      </c>
    </row>
    <row r="36161" spans="1:5" x14ac:dyDescent="0.3">
      <c r="A36161" s="66">
        <v>42210</v>
      </c>
      <c r="B36161" s="98">
        <v>0.40625</v>
      </c>
      <c r="C36161" s="107" t="s">
        <v>119</v>
      </c>
      <c r="D36161" s="107">
        <v>29.97</v>
      </c>
      <c r="E36161" s="107">
        <v>4599</v>
      </c>
    </row>
    <row r="36162" spans="1:5" x14ac:dyDescent="0.3">
      <c r="A36162" s="66">
        <v>42210</v>
      </c>
      <c r="B36162" s="98">
        <v>0.41666666666666669</v>
      </c>
      <c r="C36162" s="107" t="s">
        <v>119</v>
      </c>
      <c r="D36162" s="107">
        <v>29.99</v>
      </c>
      <c r="E36162" s="107">
        <v>4725</v>
      </c>
    </row>
    <row r="36163" spans="1:5" x14ac:dyDescent="0.3">
      <c r="A36163" s="66">
        <v>42210</v>
      </c>
      <c r="B36163" s="98">
        <v>0.42708333333333331</v>
      </c>
      <c r="C36163" s="107" t="s">
        <v>119</v>
      </c>
      <c r="D36163" s="107">
        <v>29.97</v>
      </c>
      <c r="E36163" s="107">
        <v>4883</v>
      </c>
    </row>
    <row r="36164" spans="1:5" x14ac:dyDescent="0.3">
      <c r="A36164" s="66">
        <v>42210</v>
      </c>
      <c r="B36164" s="98">
        <v>0.4375</v>
      </c>
      <c r="C36164" s="107" t="s">
        <v>119</v>
      </c>
      <c r="D36164" s="107">
        <v>30.11</v>
      </c>
      <c r="E36164" s="107">
        <v>4999</v>
      </c>
    </row>
    <row r="36165" spans="1:5" x14ac:dyDescent="0.3">
      <c r="A36165" s="66">
        <v>42210</v>
      </c>
      <c r="B36165" s="98">
        <v>0.44791666666666669</v>
      </c>
      <c r="C36165" s="107" t="s">
        <v>119</v>
      </c>
      <c r="D36165" s="107">
        <v>30.09</v>
      </c>
      <c r="E36165" s="107">
        <v>5051</v>
      </c>
    </row>
    <row r="36166" spans="1:5" x14ac:dyDescent="0.3">
      <c r="A36166" s="66">
        <v>42210</v>
      </c>
      <c r="B36166" s="98">
        <v>0.45833333333333331</v>
      </c>
      <c r="C36166" s="107" t="s">
        <v>119</v>
      </c>
      <c r="D36166" s="107">
        <v>30.17</v>
      </c>
      <c r="E36166" s="107">
        <v>5150</v>
      </c>
    </row>
    <row r="36167" spans="1:5" x14ac:dyDescent="0.3">
      <c r="A36167" s="66">
        <v>42210</v>
      </c>
      <c r="B36167" s="98">
        <v>0.46875</v>
      </c>
      <c r="C36167" s="107" t="s">
        <v>119</v>
      </c>
      <c r="D36167" s="107">
        <v>30.16</v>
      </c>
      <c r="E36167" s="107">
        <v>5223</v>
      </c>
    </row>
    <row r="36168" spans="1:5" x14ac:dyDescent="0.3">
      <c r="A36168" s="66">
        <v>42210</v>
      </c>
      <c r="B36168" s="98">
        <v>0.47916666666666669</v>
      </c>
      <c r="C36168" s="107" t="s">
        <v>119</v>
      </c>
      <c r="D36168" s="107">
        <v>30.03</v>
      </c>
      <c r="E36168" s="107">
        <v>5165</v>
      </c>
    </row>
    <row r="36169" spans="1:5" x14ac:dyDescent="0.3">
      <c r="A36169" s="66">
        <v>42210</v>
      </c>
      <c r="B36169" s="98">
        <v>0.48958333333333331</v>
      </c>
      <c r="C36169" s="107" t="s">
        <v>119</v>
      </c>
      <c r="D36169" s="107">
        <v>30.11</v>
      </c>
      <c r="E36169" s="107">
        <v>5116</v>
      </c>
    </row>
    <row r="36170" spans="1:5" x14ac:dyDescent="0.3">
      <c r="A36170" s="66">
        <v>42210</v>
      </c>
      <c r="B36170" s="98">
        <v>0.5</v>
      </c>
      <c r="C36170" s="107" t="s">
        <v>120</v>
      </c>
      <c r="D36170" s="107">
        <v>30.17</v>
      </c>
      <c r="E36170" s="107">
        <v>5028</v>
      </c>
    </row>
    <row r="36171" spans="1:5" x14ac:dyDescent="0.3">
      <c r="A36171" s="66">
        <v>42210</v>
      </c>
      <c r="B36171" s="98">
        <v>0.51041666666666663</v>
      </c>
      <c r="C36171" s="107" t="s">
        <v>120</v>
      </c>
      <c r="D36171" s="107">
        <v>30.17</v>
      </c>
      <c r="E36171" s="107">
        <v>4768</v>
      </c>
    </row>
    <row r="36172" spans="1:5" x14ac:dyDescent="0.3">
      <c r="A36172" s="66">
        <v>42210</v>
      </c>
      <c r="B36172" s="98">
        <v>0.52083333333333337</v>
      </c>
      <c r="C36172" s="107" t="s">
        <v>120</v>
      </c>
      <c r="D36172" s="107">
        <v>30.27</v>
      </c>
      <c r="E36172" s="107">
        <v>4479</v>
      </c>
    </row>
    <row r="36173" spans="1:5" x14ac:dyDescent="0.3">
      <c r="A36173" s="66">
        <v>42210</v>
      </c>
      <c r="B36173" s="98">
        <v>0.53125</v>
      </c>
      <c r="C36173" s="107" t="s">
        <v>120</v>
      </c>
      <c r="D36173" s="107">
        <v>30.17</v>
      </c>
      <c r="E36173" s="107">
        <v>4517</v>
      </c>
    </row>
    <row r="36174" spans="1:5" x14ac:dyDescent="0.3">
      <c r="A36174" s="66">
        <v>42210</v>
      </c>
      <c r="B36174" s="98">
        <v>4.1666666666666664E-2</v>
      </c>
      <c r="C36174" s="107" t="s">
        <v>120</v>
      </c>
      <c r="D36174" s="107">
        <v>30.23</v>
      </c>
      <c r="E36174" s="107">
        <v>4575</v>
      </c>
    </row>
    <row r="36175" spans="1:5" x14ac:dyDescent="0.3">
      <c r="A36175" s="66">
        <v>42210</v>
      </c>
      <c r="B36175" s="98">
        <v>5.2083333333333336E-2</v>
      </c>
      <c r="C36175" s="107" t="s">
        <v>120</v>
      </c>
      <c r="D36175" s="107">
        <v>30.22</v>
      </c>
      <c r="E36175" s="107">
        <v>4547</v>
      </c>
    </row>
    <row r="36176" spans="1:5" x14ac:dyDescent="0.3">
      <c r="A36176" s="66">
        <v>42210</v>
      </c>
      <c r="B36176" s="98">
        <v>6.25E-2</v>
      </c>
      <c r="C36176" s="107" t="s">
        <v>120</v>
      </c>
      <c r="D36176" s="107">
        <v>30.19</v>
      </c>
      <c r="E36176" s="107">
        <v>4388</v>
      </c>
    </row>
    <row r="36177" spans="1:5" x14ac:dyDescent="0.3">
      <c r="A36177" s="66">
        <v>42210</v>
      </c>
      <c r="B36177" s="98">
        <v>7.2916666666666671E-2</v>
      </c>
      <c r="C36177" s="107" t="s">
        <v>120</v>
      </c>
      <c r="D36177" s="107">
        <v>30.18</v>
      </c>
      <c r="E36177" s="107">
        <v>4336</v>
      </c>
    </row>
    <row r="36178" spans="1:5" x14ac:dyDescent="0.3">
      <c r="A36178" s="66">
        <v>42210</v>
      </c>
      <c r="B36178" s="98">
        <v>8.3333333333333329E-2</v>
      </c>
      <c r="C36178" s="107" t="s">
        <v>120</v>
      </c>
      <c r="D36178" s="107">
        <v>30.14</v>
      </c>
      <c r="E36178" s="107">
        <v>4216</v>
      </c>
    </row>
    <row r="36179" spans="1:5" x14ac:dyDescent="0.3">
      <c r="A36179" s="66">
        <v>42210</v>
      </c>
      <c r="B36179" s="98">
        <v>9.375E-2</v>
      </c>
      <c r="C36179" s="107" t="s">
        <v>120</v>
      </c>
      <c r="D36179" s="107">
        <v>30.12</v>
      </c>
      <c r="E36179" s="107">
        <v>4182</v>
      </c>
    </row>
    <row r="36180" spans="1:5" x14ac:dyDescent="0.3">
      <c r="A36180" s="66">
        <v>42210</v>
      </c>
      <c r="B36180" s="98">
        <v>0.10416666666666667</v>
      </c>
      <c r="C36180" s="107" t="s">
        <v>120</v>
      </c>
      <c r="D36180" s="107">
        <v>30.1</v>
      </c>
      <c r="E36180" s="107">
        <v>4169</v>
      </c>
    </row>
    <row r="36181" spans="1:5" x14ac:dyDescent="0.3">
      <c r="A36181" s="66">
        <v>42210</v>
      </c>
      <c r="B36181" s="98">
        <v>0.11458333333333333</v>
      </c>
      <c r="C36181" s="107" t="s">
        <v>120</v>
      </c>
      <c r="D36181" s="107">
        <v>30.13</v>
      </c>
      <c r="E36181" s="107">
        <v>4212</v>
      </c>
    </row>
    <row r="36182" spans="1:5" x14ac:dyDescent="0.3">
      <c r="A36182" s="66">
        <v>42210</v>
      </c>
      <c r="B36182" s="98">
        <v>0.125</v>
      </c>
      <c r="C36182" s="107" t="s">
        <v>120</v>
      </c>
      <c r="D36182" s="107">
        <v>30.11</v>
      </c>
      <c r="E36182" s="107">
        <v>4222</v>
      </c>
    </row>
    <row r="36183" spans="1:5" x14ac:dyDescent="0.3">
      <c r="A36183" s="66">
        <v>42210</v>
      </c>
      <c r="B36183" s="98">
        <v>0.13541666666666666</v>
      </c>
      <c r="C36183" s="107" t="s">
        <v>120</v>
      </c>
      <c r="D36183" s="107">
        <v>30.06</v>
      </c>
      <c r="E36183" s="107">
        <v>4189</v>
      </c>
    </row>
    <row r="36184" spans="1:5" x14ac:dyDescent="0.3">
      <c r="A36184" s="66">
        <v>42210</v>
      </c>
      <c r="B36184" s="98">
        <v>0.14583333333333334</v>
      </c>
      <c r="C36184" s="107" t="s">
        <v>120</v>
      </c>
      <c r="D36184" s="107">
        <v>30.01</v>
      </c>
      <c r="E36184" s="107">
        <v>4144</v>
      </c>
    </row>
    <row r="36185" spans="1:5" x14ac:dyDescent="0.3">
      <c r="A36185" s="66">
        <v>42210</v>
      </c>
      <c r="B36185" s="98">
        <v>0.15625</v>
      </c>
      <c r="C36185" s="107" t="s">
        <v>120</v>
      </c>
      <c r="D36185" s="107">
        <v>30</v>
      </c>
      <c r="E36185" s="107">
        <v>4144</v>
      </c>
    </row>
    <row r="36186" spans="1:5" x14ac:dyDescent="0.3">
      <c r="A36186" s="66">
        <v>42210</v>
      </c>
      <c r="B36186" s="98">
        <v>0.16666666666666666</v>
      </c>
      <c r="C36186" s="107" t="s">
        <v>120</v>
      </c>
      <c r="D36186" s="107">
        <v>29.96</v>
      </c>
      <c r="E36186" s="107">
        <v>4134</v>
      </c>
    </row>
    <row r="36187" spans="1:5" x14ac:dyDescent="0.3">
      <c r="A36187" s="66">
        <v>42210</v>
      </c>
      <c r="B36187" s="98">
        <v>0.17708333333333334</v>
      </c>
      <c r="C36187" s="107" t="s">
        <v>120</v>
      </c>
      <c r="D36187" s="107">
        <v>29.97</v>
      </c>
      <c r="E36187" s="107">
        <v>4151</v>
      </c>
    </row>
    <row r="36188" spans="1:5" x14ac:dyDescent="0.3">
      <c r="A36188" s="66">
        <v>42210</v>
      </c>
      <c r="B36188" s="98">
        <v>0.1875</v>
      </c>
      <c r="C36188" s="107" t="s">
        <v>120</v>
      </c>
      <c r="D36188" s="107">
        <v>29.93</v>
      </c>
      <c r="E36188" s="107">
        <v>4097</v>
      </c>
    </row>
    <row r="36189" spans="1:5" x14ac:dyDescent="0.3">
      <c r="A36189" s="66">
        <v>42210</v>
      </c>
      <c r="B36189" s="98">
        <v>0.19791666666666666</v>
      </c>
      <c r="C36189" s="107" t="s">
        <v>120</v>
      </c>
      <c r="D36189" s="107">
        <v>29.84</v>
      </c>
      <c r="E36189" s="107">
        <v>3914</v>
      </c>
    </row>
    <row r="36190" spans="1:5" x14ac:dyDescent="0.3">
      <c r="A36190" s="66">
        <v>42210</v>
      </c>
      <c r="B36190" s="98">
        <v>0.20833333333333334</v>
      </c>
      <c r="C36190" s="107" t="s">
        <v>120</v>
      </c>
      <c r="D36190" s="107">
        <v>29.81</v>
      </c>
      <c r="E36190" s="107">
        <v>3732</v>
      </c>
    </row>
    <row r="36191" spans="1:5" x14ac:dyDescent="0.3">
      <c r="A36191" s="66">
        <v>42210</v>
      </c>
      <c r="B36191" s="98">
        <v>0.21875</v>
      </c>
      <c r="C36191" s="107" t="s">
        <v>120</v>
      </c>
      <c r="D36191" s="107">
        <v>29.77</v>
      </c>
      <c r="E36191" s="107">
        <v>3598</v>
      </c>
    </row>
    <row r="36192" spans="1:5" x14ac:dyDescent="0.3">
      <c r="A36192" s="66">
        <v>42210</v>
      </c>
      <c r="B36192" s="98">
        <v>0.22916666666666666</v>
      </c>
      <c r="C36192" s="107" t="s">
        <v>120</v>
      </c>
      <c r="D36192" s="107">
        <v>29.67</v>
      </c>
      <c r="E36192" s="107">
        <v>3425</v>
      </c>
    </row>
    <row r="36193" spans="1:5" x14ac:dyDescent="0.3">
      <c r="A36193" s="66">
        <v>42210</v>
      </c>
      <c r="B36193" s="98">
        <v>0.23958333333333334</v>
      </c>
      <c r="C36193" s="107" t="s">
        <v>120</v>
      </c>
      <c r="D36193" s="107">
        <v>29.65</v>
      </c>
      <c r="E36193" s="107">
        <v>3279</v>
      </c>
    </row>
    <row r="36194" spans="1:5" x14ac:dyDescent="0.3">
      <c r="A36194" s="66">
        <v>42210</v>
      </c>
      <c r="B36194" s="98">
        <v>0.25</v>
      </c>
      <c r="C36194" s="107" t="s">
        <v>120</v>
      </c>
      <c r="D36194" s="107">
        <v>29.65</v>
      </c>
      <c r="E36194" s="107">
        <v>3208</v>
      </c>
    </row>
    <row r="36195" spans="1:5" x14ac:dyDescent="0.3">
      <c r="A36195" s="66">
        <v>42210</v>
      </c>
      <c r="B36195" s="98">
        <v>0.26041666666666669</v>
      </c>
      <c r="C36195" s="107" t="s">
        <v>120</v>
      </c>
      <c r="D36195" s="107">
        <v>29.63</v>
      </c>
      <c r="E36195" s="107">
        <v>3123</v>
      </c>
    </row>
    <row r="36196" spans="1:5" x14ac:dyDescent="0.3">
      <c r="A36196" s="66">
        <v>42210</v>
      </c>
      <c r="B36196" s="98">
        <v>0.27083333333333331</v>
      </c>
      <c r="C36196" s="107" t="s">
        <v>120</v>
      </c>
      <c r="D36196" s="107">
        <v>29.53</v>
      </c>
      <c r="E36196" s="107">
        <v>2687</v>
      </c>
    </row>
    <row r="36197" spans="1:5" x14ac:dyDescent="0.3">
      <c r="A36197" s="66">
        <v>42210</v>
      </c>
      <c r="B36197" s="98">
        <v>0.28125</v>
      </c>
      <c r="C36197" s="107" t="s">
        <v>120</v>
      </c>
      <c r="D36197" s="107">
        <v>29.48</v>
      </c>
      <c r="E36197" s="107">
        <v>2254</v>
      </c>
    </row>
    <row r="36198" spans="1:5" x14ac:dyDescent="0.3">
      <c r="A36198" s="66">
        <v>42210</v>
      </c>
      <c r="B36198" s="98">
        <v>0.29166666666666669</v>
      </c>
      <c r="C36198" s="107" t="s">
        <v>120</v>
      </c>
      <c r="D36198" s="107">
        <v>29.47</v>
      </c>
      <c r="E36198" s="107">
        <v>1905</v>
      </c>
    </row>
    <row r="36199" spans="1:5" x14ac:dyDescent="0.3">
      <c r="A36199" s="66">
        <v>42210</v>
      </c>
      <c r="B36199" s="98">
        <v>0.30208333333333331</v>
      </c>
      <c r="C36199" s="107" t="s">
        <v>120</v>
      </c>
      <c r="D36199" s="107">
        <v>29.43</v>
      </c>
      <c r="E36199" s="107">
        <v>1906</v>
      </c>
    </row>
    <row r="36200" spans="1:5" x14ac:dyDescent="0.3">
      <c r="A36200" s="66">
        <v>42210</v>
      </c>
      <c r="B36200" s="98">
        <v>0.3125</v>
      </c>
      <c r="C36200" s="107" t="s">
        <v>120</v>
      </c>
      <c r="D36200" s="107">
        <v>29.44</v>
      </c>
      <c r="E36200" s="107">
        <v>2071</v>
      </c>
    </row>
    <row r="36201" spans="1:5" x14ac:dyDescent="0.3">
      <c r="A36201" s="66">
        <v>42210</v>
      </c>
      <c r="B36201" s="98">
        <v>0.32291666666666669</v>
      </c>
      <c r="C36201" s="107" t="s">
        <v>120</v>
      </c>
      <c r="D36201" s="107">
        <v>29.48</v>
      </c>
      <c r="E36201" s="107">
        <v>2116</v>
      </c>
    </row>
    <row r="36202" spans="1:5" x14ac:dyDescent="0.3">
      <c r="A36202" s="66">
        <v>42210</v>
      </c>
      <c r="B36202" s="98">
        <v>0.33333333333333331</v>
      </c>
      <c r="C36202" s="107" t="s">
        <v>120</v>
      </c>
      <c r="D36202" s="107">
        <v>29.47</v>
      </c>
      <c r="E36202" s="107">
        <v>2212</v>
      </c>
    </row>
    <row r="36203" spans="1:5" x14ac:dyDescent="0.3">
      <c r="A36203" s="66">
        <v>42210</v>
      </c>
      <c r="B36203" s="98">
        <v>0.34375</v>
      </c>
      <c r="C36203" s="107" t="s">
        <v>120</v>
      </c>
      <c r="D36203" s="107">
        <v>29.47</v>
      </c>
      <c r="E36203" s="107">
        <v>2268</v>
      </c>
    </row>
    <row r="36204" spans="1:5" x14ac:dyDescent="0.3">
      <c r="A36204" s="66">
        <v>42210</v>
      </c>
      <c r="B36204" s="98">
        <v>0.35416666666666669</v>
      </c>
      <c r="C36204" s="107" t="s">
        <v>120</v>
      </c>
      <c r="D36204" s="107">
        <v>29.48</v>
      </c>
      <c r="E36204" s="107">
        <v>2332</v>
      </c>
    </row>
    <row r="36205" spans="1:5" x14ac:dyDescent="0.3">
      <c r="A36205" s="66">
        <v>42210</v>
      </c>
      <c r="B36205" s="98">
        <v>0.36458333333333331</v>
      </c>
      <c r="C36205" s="107" t="s">
        <v>120</v>
      </c>
      <c r="D36205" s="107">
        <v>29.49</v>
      </c>
      <c r="E36205" s="107">
        <v>2420</v>
      </c>
    </row>
    <row r="36206" spans="1:5" x14ac:dyDescent="0.3">
      <c r="A36206" s="66">
        <v>42210</v>
      </c>
      <c r="B36206" s="98">
        <v>0.375</v>
      </c>
      <c r="C36206" s="107" t="s">
        <v>120</v>
      </c>
      <c r="D36206" s="107">
        <v>29.52</v>
      </c>
      <c r="E36206" s="107">
        <v>2580</v>
      </c>
    </row>
    <row r="36207" spans="1:5" x14ac:dyDescent="0.3">
      <c r="A36207" s="66">
        <v>42210</v>
      </c>
      <c r="B36207" s="98">
        <v>0.38541666666666669</v>
      </c>
      <c r="C36207" s="107" t="s">
        <v>120</v>
      </c>
      <c r="D36207" s="107">
        <v>29.54</v>
      </c>
      <c r="E36207" s="107">
        <v>2751</v>
      </c>
    </row>
    <row r="36208" spans="1:5" x14ac:dyDescent="0.3">
      <c r="A36208" s="66">
        <v>42210</v>
      </c>
      <c r="B36208" s="98">
        <v>0.39583333333333331</v>
      </c>
      <c r="C36208" s="107" t="s">
        <v>120</v>
      </c>
      <c r="D36208" s="107">
        <v>29.55</v>
      </c>
      <c r="E36208" s="107">
        <v>2860</v>
      </c>
    </row>
    <row r="36209" spans="1:5" x14ac:dyDescent="0.3">
      <c r="A36209" s="66">
        <v>42210</v>
      </c>
      <c r="B36209" s="98">
        <v>0.40625</v>
      </c>
      <c r="C36209" s="107" t="s">
        <v>120</v>
      </c>
      <c r="D36209" s="107">
        <v>29.53</v>
      </c>
      <c r="E36209" s="107">
        <v>2958</v>
      </c>
    </row>
    <row r="36210" spans="1:5" x14ac:dyDescent="0.3">
      <c r="A36210" s="66">
        <v>42210</v>
      </c>
      <c r="B36210" s="98">
        <v>0.41666666666666669</v>
      </c>
      <c r="C36210" s="107" t="s">
        <v>120</v>
      </c>
      <c r="D36210" s="107">
        <v>29.49</v>
      </c>
      <c r="E36210" s="107">
        <v>2949</v>
      </c>
    </row>
    <row r="36211" spans="1:5" x14ac:dyDescent="0.3">
      <c r="A36211" s="66">
        <v>42210</v>
      </c>
      <c r="B36211" s="98">
        <v>0.42708333333333331</v>
      </c>
      <c r="C36211" s="107" t="s">
        <v>120</v>
      </c>
      <c r="D36211" s="107">
        <v>29.42</v>
      </c>
      <c r="E36211" s="107">
        <v>2910</v>
      </c>
    </row>
    <row r="36212" spans="1:5" x14ac:dyDescent="0.3">
      <c r="A36212" s="66">
        <v>42210</v>
      </c>
      <c r="B36212" s="98">
        <v>0.4375</v>
      </c>
      <c r="C36212" s="107" t="s">
        <v>120</v>
      </c>
      <c r="D36212" s="107">
        <v>29.43</v>
      </c>
      <c r="E36212" s="107">
        <v>2865</v>
      </c>
    </row>
    <row r="36213" spans="1:5" x14ac:dyDescent="0.3">
      <c r="A36213" s="66">
        <v>42210</v>
      </c>
      <c r="B36213" s="98">
        <v>0.44791666666666669</v>
      </c>
      <c r="C36213" s="107" t="s">
        <v>120</v>
      </c>
      <c r="D36213" s="107">
        <v>29.4</v>
      </c>
      <c r="E36213" s="107">
        <v>2852</v>
      </c>
    </row>
    <row r="36214" spans="1:5" x14ac:dyDescent="0.3">
      <c r="A36214" s="66">
        <v>42210</v>
      </c>
      <c r="B36214" s="98">
        <v>0.45833333333333331</v>
      </c>
      <c r="C36214" s="107" t="s">
        <v>120</v>
      </c>
      <c r="D36214" s="107">
        <v>29.4</v>
      </c>
      <c r="E36214" s="107">
        <v>2851</v>
      </c>
    </row>
    <row r="36215" spans="1:5" x14ac:dyDescent="0.3">
      <c r="A36215" s="66">
        <v>42210</v>
      </c>
      <c r="B36215" s="98">
        <v>0.46875</v>
      </c>
      <c r="C36215" s="107" t="s">
        <v>120</v>
      </c>
      <c r="D36215" s="107">
        <v>29.4</v>
      </c>
      <c r="E36215" s="107">
        <v>2866</v>
      </c>
    </row>
    <row r="36216" spans="1:5" x14ac:dyDescent="0.3">
      <c r="A36216" s="66">
        <v>42210</v>
      </c>
      <c r="B36216" s="98">
        <v>0.47916666666666669</v>
      </c>
      <c r="C36216" s="107" t="s">
        <v>120</v>
      </c>
      <c r="D36216" s="107">
        <v>29.39</v>
      </c>
      <c r="E36216" s="107">
        <v>2878</v>
      </c>
    </row>
    <row r="36217" spans="1:5" x14ac:dyDescent="0.3">
      <c r="A36217" s="66">
        <v>42210</v>
      </c>
      <c r="B36217" s="98">
        <v>0.48958333333333331</v>
      </c>
      <c r="C36217" s="107" t="s">
        <v>120</v>
      </c>
      <c r="D36217" s="107">
        <v>29.39</v>
      </c>
      <c r="E36217" s="107">
        <v>2909</v>
      </c>
    </row>
    <row r="36218" spans="1:5" x14ac:dyDescent="0.3">
      <c r="A36218" s="66">
        <v>42211</v>
      </c>
      <c r="B36218" s="98">
        <v>0.5</v>
      </c>
      <c r="C36218" s="107" t="s">
        <v>119</v>
      </c>
      <c r="D36218" s="107">
        <v>29.39</v>
      </c>
      <c r="E36218" s="107">
        <v>2938</v>
      </c>
    </row>
    <row r="36219" spans="1:5" x14ac:dyDescent="0.3">
      <c r="A36219" s="66">
        <v>42211</v>
      </c>
      <c r="B36219" s="98">
        <v>0.51041666666666663</v>
      </c>
      <c r="C36219" s="107" t="s">
        <v>119</v>
      </c>
      <c r="D36219" s="107">
        <v>29.33</v>
      </c>
      <c r="E36219" s="107">
        <v>2935</v>
      </c>
    </row>
    <row r="36220" spans="1:5" x14ac:dyDescent="0.3">
      <c r="A36220" s="66">
        <v>42211</v>
      </c>
      <c r="B36220" s="98">
        <v>0.52083333333333337</v>
      </c>
      <c r="C36220" s="107" t="s">
        <v>119</v>
      </c>
      <c r="D36220" s="107">
        <v>29.34</v>
      </c>
      <c r="E36220" s="107">
        <v>2831</v>
      </c>
    </row>
    <row r="36221" spans="1:5" x14ac:dyDescent="0.3">
      <c r="A36221" s="66">
        <v>42211</v>
      </c>
      <c r="B36221" s="98">
        <v>0.53125</v>
      </c>
      <c r="C36221" s="107" t="s">
        <v>119</v>
      </c>
      <c r="D36221" s="107">
        <v>29.28</v>
      </c>
      <c r="E36221" s="107">
        <v>2777</v>
      </c>
    </row>
    <row r="36222" spans="1:5" x14ac:dyDescent="0.3">
      <c r="A36222" s="66">
        <v>42211</v>
      </c>
      <c r="B36222" s="98">
        <v>4.1666666666666664E-2</v>
      </c>
      <c r="C36222" s="107" t="s">
        <v>119</v>
      </c>
      <c r="D36222" s="107">
        <v>29.25</v>
      </c>
      <c r="E36222" s="107">
        <v>2760</v>
      </c>
    </row>
    <row r="36223" spans="1:5" x14ac:dyDescent="0.3">
      <c r="A36223" s="66">
        <v>42211</v>
      </c>
      <c r="B36223" s="98">
        <v>5.2083333333333336E-2</v>
      </c>
      <c r="C36223" s="107" t="s">
        <v>119</v>
      </c>
      <c r="D36223" s="107">
        <v>29.19</v>
      </c>
      <c r="E36223" s="107">
        <v>2751</v>
      </c>
    </row>
    <row r="36224" spans="1:5" x14ac:dyDescent="0.3">
      <c r="A36224" s="66">
        <v>42211</v>
      </c>
      <c r="B36224" s="98">
        <v>6.25E-2</v>
      </c>
      <c r="C36224" s="107" t="s">
        <v>119</v>
      </c>
      <c r="D36224" s="107">
        <v>29.01</v>
      </c>
      <c r="E36224" s="107">
        <v>2666</v>
      </c>
    </row>
    <row r="36225" spans="1:5" x14ac:dyDescent="0.3">
      <c r="A36225" s="66">
        <v>42211</v>
      </c>
      <c r="B36225" s="98">
        <v>7.2916666666666671E-2</v>
      </c>
      <c r="C36225" s="107" t="s">
        <v>119</v>
      </c>
      <c r="D36225" s="107">
        <v>29.09</v>
      </c>
      <c r="E36225" s="107">
        <v>2570</v>
      </c>
    </row>
    <row r="36226" spans="1:5" x14ac:dyDescent="0.3">
      <c r="A36226" s="66">
        <v>42211</v>
      </c>
      <c r="B36226" s="98">
        <v>8.3333333333333329E-2</v>
      </c>
      <c r="C36226" s="107" t="s">
        <v>119</v>
      </c>
      <c r="D36226" s="107">
        <v>29.2</v>
      </c>
      <c r="E36226" s="107">
        <v>2595</v>
      </c>
    </row>
    <row r="36227" spans="1:5" x14ac:dyDescent="0.3">
      <c r="A36227" s="66">
        <v>42211</v>
      </c>
      <c r="B36227" s="98">
        <v>9.375E-2</v>
      </c>
      <c r="C36227" s="107" t="s">
        <v>119</v>
      </c>
      <c r="D36227" s="107">
        <v>29.2</v>
      </c>
      <c r="E36227" s="107">
        <v>2621</v>
      </c>
    </row>
    <row r="36228" spans="1:5" x14ac:dyDescent="0.3">
      <c r="A36228" s="66">
        <v>42211</v>
      </c>
      <c r="B36228" s="98">
        <v>0.10416666666666667</v>
      </c>
      <c r="C36228" s="107" t="s">
        <v>119</v>
      </c>
      <c r="D36228" s="107">
        <v>29.18</v>
      </c>
      <c r="E36228" s="107">
        <v>2576</v>
      </c>
    </row>
    <row r="36229" spans="1:5" x14ac:dyDescent="0.3">
      <c r="A36229" s="66">
        <v>42211</v>
      </c>
      <c r="B36229" s="98">
        <v>0.11458333333333333</v>
      </c>
      <c r="C36229" s="107" t="s">
        <v>119</v>
      </c>
      <c r="D36229" s="107">
        <v>29.17</v>
      </c>
      <c r="E36229" s="107">
        <v>2547</v>
      </c>
    </row>
    <row r="36230" spans="1:5" x14ac:dyDescent="0.3">
      <c r="A36230" s="66">
        <v>42211</v>
      </c>
      <c r="B36230" s="98">
        <v>0.125</v>
      </c>
      <c r="C36230" s="107" t="s">
        <v>119</v>
      </c>
      <c r="D36230" s="107">
        <v>29.13</v>
      </c>
      <c r="E36230" s="107">
        <v>2510</v>
      </c>
    </row>
    <row r="36231" spans="1:5" x14ac:dyDescent="0.3">
      <c r="A36231" s="66">
        <v>42211</v>
      </c>
      <c r="B36231" s="98">
        <v>0.13541666666666666</v>
      </c>
      <c r="C36231" s="107" t="s">
        <v>119</v>
      </c>
      <c r="D36231" s="107">
        <v>29.13</v>
      </c>
      <c r="E36231" s="107">
        <v>2476</v>
      </c>
    </row>
    <row r="36232" spans="1:5" x14ac:dyDescent="0.3">
      <c r="A36232" s="66">
        <v>42211</v>
      </c>
      <c r="B36232" s="98">
        <v>0.14583333333333334</v>
      </c>
      <c r="C36232" s="107" t="s">
        <v>119</v>
      </c>
      <c r="D36232" s="107">
        <v>29.1</v>
      </c>
      <c r="E36232" s="107">
        <v>2452</v>
      </c>
    </row>
    <row r="36233" spans="1:5" x14ac:dyDescent="0.3">
      <c r="A36233" s="66">
        <v>42211</v>
      </c>
      <c r="B36233" s="98">
        <v>0.15625</v>
      </c>
      <c r="C36233" s="107" t="s">
        <v>119</v>
      </c>
      <c r="D36233" s="107">
        <v>29</v>
      </c>
      <c r="E36233" s="107">
        <v>2475</v>
      </c>
    </row>
    <row r="36234" spans="1:5" x14ac:dyDescent="0.3">
      <c r="A36234" s="66">
        <v>42211</v>
      </c>
      <c r="B36234" s="98">
        <v>0.16666666666666666</v>
      </c>
      <c r="C36234" s="107" t="s">
        <v>119</v>
      </c>
      <c r="D36234" s="107">
        <v>29.01</v>
      </c>
      <c r="E36234" s="107">
        <v>2487</v>
      </c>
    </row>
    <row r="36235" spans="1:5" x14ac:dyDescent="0.3">
      <c r="A36235" s="66">
        <v>42211</v>
      </c>
      <c r="B36235" s="98">
        <v>0.17708333333333334</v>
      </c>
      <c r="C36235" s="107" t="s">
        <v>119</v>
      </c>
      <c r="D36235" s="107">
        <v>28.92</v>
      </c>
      <c r="E36235" s="107">
        <v>2293</v>
      </c>
    </row>
    <row r="36236" spans="1:5" x14ac:dyDescent="0.3">
      <c r="A36236" s="66">
        <v>42211</v>
      </c>
      <c r="B36236" s="98">
        <v>0.1875</v>
      </c>
      <c r="C36236" s="107" t="s">
        <v>119</v>
      </c>
      <c r="D36236" s="107">
        <v>28.86</v>
      </c>
      <c r="E36236" s="107">
        <v>2109</v>
      </c>
    </row>
    <row r="36237" spans="1:5" x14ac:dyDescent="0.3">
      <c r="A36237" s="66">
        <v>42211</v>
      </c>
      <c r="B36237" s="98">
        <v>0.19791666666666666</v>
      </c>
      <c r="C36237" s="107" t="s">
        <v>119</v>
      </c>
      <c r="D36237" s="107">
        <v>28.94</v>
      </c>
      <c r="E36237" s="107">
        <v>2123</v>
      </c>
    </row>
    <row r="36238" spans="1:5" x14ac:dyDescent="0.3">
      <c r="A36238" s="66">
        <v>42211</v>
      </c>
      <c r="B36238" s="98">
        <v>0.20833333333333334</v>
      </c>
      <c r="C36238" s="107" t="s">
        <v>119</v>
      </c>
      <c r="D36238" s="107">
        <v>28.94</v>
      </c>
      <c r="E36238" s="107">
        <v>2171</v>
      </c>
    </row>
    <row r="36239" spans="1:5" x14ac:dyDescent="0.3">
      <c r="A36239" s="66">
        <v>42211</v>
      </c>
      <c r="B36239" s="98">
        <v>0.21875</v>
      </c>
      <c r="C36239" s="107" t="s">
        <v>119</v>
      </c>
      <c r="D36239" s="107">
        <v>28.95</v>
      </c>
      <c r="E36239" s="107">
        <v>2220</v>
      </c>
    </row>
    <row r="36240" spans="1:5" x14ac:dyDescent="0.3">
      <c r="A36240" s="66">
        <v>42211</v>
      </c>
      <c r="B36240" s="98">
        <v>0.22916666666666666</v>
      </c>
      <c r="C36240" s="107" t="s">
        <v>119</v>
      </c>
      <c r="D36240" s="107">
        <v>28.95</v>
      </c>
      <c r="E36240" s="107">
        <v>2240</v>
      </c>
    </row>
    <row r="36241" spans="1:5" x14ac:dyDescent="0.3">
      <c r="A36241" s="66">
        <v>42211</v>
      </c>
      <c r="B36241" s="98">
        <v>0.23958333333333334</v>
      </c>
      <c r="C36241" s="107" t="s">
        <v>119</v>
      </c>
      <c r="D36241" s="107">
        <v>28.97</v>
      </c>
      <c r="E36241" s="107">
        <v>2291</v>
      </c>
    </row>
    <row r="36242" spans="1:5" x14ac:dyDescent="0.3">
      <c r="A36242" s="66">
        <v>42211</v>
      </c>
      <c r="B36242" s="98">
        <v>0.25</v>
      </c>
      <c r="C36242" s="107" t="s">
        <v>119</v>
      </c>
      <c r="D36242" s="107">
        <v>28.96</v>
      </c>
      <c r="E36242" s="107">
        <v>2356</v>
      </c>
    </row>
    <row r="36243" spans="1:5" x14ac:dyDescent="0.3">
      <c r="A36243" s="66">
        <v>42211</v>
      </c>
      <c r="B36243" s="98">
        <v>0.26041666666666669</v>
      </c>
      <c r="C36243" s="107" t="s">
        <v>119</v>
      </c>
      <c r="D36243" s="107">
        <v>28.95</v>
      </c>
      <c r="E36243" s="107">
        <v>2403</v>
      </c>
    </row>
    <row r="36244" spans="1:5" x14ac:dyDescent="0.3">
      <c r="A36244" s="66">
        <v>42211</v>
      </c>
      <c r="B36244" s="98">
        <v>0.27083333333333331</v>
      </c>
      <c r="C36244" s="107" t="s">
        <v>119</v>
      </c>
      <c r="D36244" s="107">
        <v>28.95</v>
      </c>
      <c r="E36244" s="107">
        <v>2489</v>
      </c>
    </row>
    <row r="36245" spans="1:5" x14ac:dyDescent="0.3">
      <c r="A36245" s="66">
        <v>42211</v>
      </c>
      <c r="B36245" s="98">
        <v>0.28125</v>
      </c>
      <c r="C36245" s="107" t="s">
        <v>119</v>
      </c>
      <c r="D36245" s="107">
        <v>28.93</v>
      </c>
      <c r="E36245" s="107">
        <v>2592</v>
      </c>
    </row>
    <row r="36246" spans="1:5" x14ac:dyDescent="0.3">
      <c r="A36246" s="66">
        <v>42211</v>
      </c>
      <c r="B36246" s="98">
        <v>0.29166666666666669</v>
      </c>
      <c r="C36246" s="107" t="s">
        <v>119</v>
      </c>
      <c r="D36246" s="107">
        <v>28.93</v>
      </c>
      <c r="E36246" s="107">
        <v>2632</v>
      </c>
    </row>
    <row r="36247" spans="1:5" x14ac:dyDescent="0.3">
      <c r="A36247" s="66">
        <v>42211</v>
      </c>
      <c r="B36247" s="98">
        <v>0.30208333333333331</v>
      </c>
      <c r="C36247" s="107" t="s">
        <v>119</v>
      </c>
      <c r="D36247" s="107">
        <v>28.96</v>
      </c>
      <c r="E36247" s="107">
        <v>2784</v>
      </c>
    </row>
    <row r="36248" spans="1:5" x14ac:dyDescent="0.3">
      <c r="A36248" s="66">
        <v>42211</v>
      </c>
      <c r="B36248" s="98">
        <v>0.3125</v>
      </c>
      <c r="C36248" s="107" t="s">
        <v>119</v>
      </c>
      <c r="D36248" s="107">
        <v>28.96</v>
      </c>
      <c r="E36248" s="107">
        <v>2885</v>
      </c>
    </row>
    <row r="36249" spans="1:5" x14ac:dyDescent="0.3">
      <c r="A36249" s="66">
        <v>42211</v>
      </c>
      <c r="B36249" s="98">
        <v>0.32291666666666669</v>
      </c>
      <c r="C36249" s="107" t="s">
        <v>119</v>
      </c>
      <c r="D36249" s="107">
        <v>28.97</v>
      </c>
      <c r="E36249" s="107">
        <v>2965</v>
      </c>
    </row>
    <row r="36250" spans="1:5" x14ac:dyDescent="0.3">
      <c r="A36250" s="66">
        <v>42211</v>
      </c>
      <c r="B36250" s="98">
        <v>0.33333333333333331</v>
      </c>
      <c r="C36250" s="107" t="s">
        <v>119</v>
      </c>
      <c r="D36250" s="107">
        <v>28.99</v>
      </c>
      <c r="E36250" s="107">
        <v>3079</v>
      </c>
    </row>
    <row r="36251" spans="1:5" x14ac:dyDescent="0.3">
      <c r="A36251" s="66">
        <v>42211</v>
      </c>
      <c r="B36251" s="98">
        <v>0.34375</v>
      </c>
      <c r="C36251" s="107" t="s">
        <v>119</v>
      </c>
      <c r="D36251" s="107">
        <v>29</v>
      </c>
      <c r="E36251" s="107">
        <v>3236</v>
      </c>
    </row>
    <row r="36252" spans="1:5" x14ac:dyDescent="0.3">
      <c r="A36252" s="66">
        <v>42211</v>
      </c>
      <c r="B36252" s="98">
        <v>0.35416666666666669</v>
      </c>
      <c r="C36252" s="107" t="s">
        <v>119</v>
      </c>
      <c r="D36252" s="107">
        <v>28.96</v>
      </c>
      <c r="E36252" s="107">
        <v>3400</v>
      </c>
    </row>
    <row r="36253" spans="1:5" x14ac:dyDescent="0.3">
      <c r="A36253" s="66">
        <v>42211</v>
      </c>
      <c r="B36253" s="98">
        <v>0.36458333333333331</v>
      </c>
      <c r="C36253" s="107" t="s">
        <v>119</v>
      </c>
      <c r="D36253" s="107">
        <v>28.89</v>
      </c>
      <c r="E36253" s="107">
        <v>3520</v>
      </c>
    </row>
    <row r="36254" spans="1:5" x14ac:dyDescent="0.3">
      <c r="A36254" s="66">
        <v>42211</v>
      </c>
      <c r="B36254" s="98">
        <v>0.375</v>
      </c>
      <c r="C36254" s="107" t="s">
        <v>119</v>
      </c>
      <c r="D36254" s="107">
        <v>28.86</v>
      </c>
      <c r="E36254" s="107">
        <v>3498</v>
      </c>
    </row>
    <row r="36255" spans="1:5" x14ac:dyDescent="0.3">
      <c r="A36255" s="66">
        <v>42211</v>
      </c>
      <c r="B36255" s="98">
        <v>0.38541666666666669</v>
      </c>
      <c r="C36255" s="107" t="s">
        <v>119</v>
      </c>
      <c r="D36255" s="107">
        <v>28.84</v>
      </c>
      <c r="E36255" s="107">
        <v>3430</v>
      </c>
    </row>
    <row r="36256" spans="1:5" x14ac:dyDescent="0.3">
      <c r="A36256" s="66">
        <v>42211</v>
      </c>
      <c r="B36256" s="98">
        <v>0.39583333333333331</v>
      </c>
      <c r="C36256" s="107" t="s">
        <v>119</v>
      </c>
      <c r="D36256" s="107">
        <v>28.84</v>
      </c>
      <c r="E36256" s="107">
        <v>3392</v>
      </c>
    </row>
    <row r="36257" spans="1:5" x14ac:dyDescent="0.3">
      <c r="A36257" s="66">
        <v>42211</v>
      </c>
      <c r="B36257" s="98">
        <v>0.40625</v>
      </c>
      <c r="C36257" s="107" t="s">
        <v>119</v>
      </c>
      <c r="D36257" s="107">
        <v>28.85</v>
      </c>
      <c r="E36257" s="107">
        <v>3332</v>
      </c>
    </row>
    <row r="36258" spans="1:5" x14ac:dyDescent="0.3">
      <c r="A36258" s="66">
        <v>42211</v>
      </c>
      <c r="B36258" s="98">
        <v>0.41666666666666669</v>
      </c>
      <c r="C36258" s="107" t="s">
        <v>119</v>
      </c>
      <c r="D36258" s="107">
        <v>28.85</v>
      </c>
      <c r="E36258" s="107">
        <v>3506</v>
      </c>
    </row>
    <row r="36259" spans="1:5" x14ac:dyDescent="0.3">
      <c r="A36259" s="66">
        <v>42211</v>
      </c>
      <c r="B36259" s="98">
        <v>0.42708333333333331</v>
      </c>
      <c r="C36259" s="107" t="s">
        <v>119</v>
      </c>
      <c r="D36259" s="107">
        <v>28.84</v>
      </c>
      <c r="E36259" s="107">
        <v>3696</v>
      </c>
    </row>
    <row r="36260" spans="1:5" x14ac:dyDescent="0.3">
      <c r="A36260" s="66">
        <v>42211</v>
      </c>
      <c r="B36260" s="98">
        <v>0.4375</v>
      </c>
      <c r="C36260" s="107" t="s">
        <v>119</v>
      </c>
      <c r="D36260" s="107">
        <v>28.84</v>
      </c>
      <c r="E36260" s="107">
        <v>3926</v>
      </c>
    </row>
    <row r="36261" spans="1:5" x14ac:dyDescent="0.3">
      <c r="A36261" s="66">
        <v>42211</v>
      </c>
      <c r="B36261" s="98">
        <v>0.44791666666666669</v>
      </c>
      <c r="C36261" s="107" t="s">
        <v>119</v>
      </c>
      <c r="D36261" s="107">
        <v>28.83</v>
      </c>
      <c r="E36261" s="107">
        <v>3952</v>
      </c>
    </row>
    <row r="36262" spans="1:5" x14ac:dyDescent="0.3">
      <c r="A36262" s="66">
        <v>42211</v>
      </c>
      <c r="B36262" s="98">
        <v>0.45833333333333331</v>
      </c>
      <c r="C36262" s="107" t="s">
        <v>119</v>
      </c>
      <c r="D36262" s="107">
        <v>28.8</v>
      </c>
      <c r="E36262" s="107">
        <v>3877</v>
      </c>
    </row>
    <row r="36263" spans="1:5" x14ac:dyDescent="0.3">
      <c r="A36263" s="66">
        <v>42211</v>
      </c>
      <c r="B36263" s="98">
        <v>0.46875</v>
      </c>
      <c r="C36263" s="107" t="s">
        <v>119</v>
      </c>
      <c r="D36263" s="107">
        <v>28.8</v>
      </c>
      <c r="E36263" s="107">
        <v>3892</v>
      </c>
    </row>
    <row r="36264" spans="1:5" x14ac:dyDescent="0.3">
      <c r="A36264" s="66">
        <v>42211</v>
      </c>
      <c r="B36264" s="98">
        <v>0.47916666666666669</v>
      </c>
      <c r="C36264" s="107" t="s">
        <v>119</v>
      </c>
      <c r="D36264" s="107">
        <v>28.82</v>
      </c>
      <c r="E36264" s="107">
        <v>3995</v>
      </c>
    </row>
    <row r="36265" spans="1:5" x14ac:dyDescent="0.3">
      <c r="A36265" s="66">
        <v>42211</v>
      </c>
      <c r="B36265" s="98">
        <v>0.48958333333333331</v>
      </c>
      <c r="C36265" s="107" t="s">
        <v>119</v>
      </c>
      <c r="D36265" s="107">
        <v>28.81</v>
      </c>
      <c r="E36265" s="107">
        <v>4081</v>
      </c>
    </row>
    <row r="36266" spans="1:5" x14ac:dyDescent="0.3">
      <c r="A36266" s="66">
        <v>42211</v>
      </c>
      <c r="B36266" s="98">
        <v>0.5</v>
      </c>
      <c r="C36266" s="107" t="s">
        <v>120</v>
      </c>
      <c r="D36266" s="107">
        <v>28.8</v>
      </c>
      <c r="E36266" s="107">
        <v>4158</v>
      </c>
    </row>
    <row r="36267" spans="1:5" x14ac:dyDescent="0.3">
      <c r="A36267" s="66">
        <v>42211</v>
      </c>
      <c r="B36267" s="98">
        <v>0.51041666666666663</v>
      </c>
      <c r="C36267" s="107" t="s">
        <v>120</v>
      </c>
      <c r="D36267" s="107">
        <v>28.77</v>
      </c>
      <c r="E36267" s="107">
        <v>4237</v>
      </c>
    </row>
    <row r="36268" spans="1:5" x14ac:dyDescent="0.3">
      <c r="A36268" s="66">
        <v>42211</v>
      </c>
      <c r="B36268" s="98">
        <v>0.52083333333333337</v>
      </c>
      <c r="C36268" s="107" t="s">
        <v>120</v>
      </c>
      <c r="D36268" s="107">
        <v>28.73</v>
      </c>
      <c r="E36268" s="107">
        <v>4334</v>
      </c>
    </row>
    <row r="36269" spans="1:5" x14ac:dyDescent="0.3">
      <c r="A36269" s="66">
        <v>42211</v>
      </c>
      <c r="B36269" s="98">
        <v>0.53125</v>
      </c>
      <c r="C36269" s="107" t="s">
        <v>120</v>
      </c>
      <c r="D36269" s="107">
        <v>28.76</v>
      </c>
      <c r="E36269" s="107">
        <v>4395</v>
      </c>
    </row>
    <row r="36270" spans="1:5" x14ac:dyDescent="0.3">
      <c r="A36270" s="66">
        <v>42211</v>
      </c>
      <c r="B36270" s="98">
        <v>4.1666666666666664E-2</v>
      </c>
      <c r="C36270" s="107" t="s">
        <v>120</v>
      </c>
      <c r="D36270" s="107">
        <v>28.77</v>
      </c>
      <c r="E36270" s="107">
        <v>4364</v>
      </c>
    </row>
    <row r="36271" spans="1:5" x14ac:dyDescent="0.3">
      <c r="A36271" s="66">
        <v>42211</v>
      </c>
      <c r="B36271" s="98">
        <v>5.2083333333333336E-2</v>
      </c>
      <c r="C36271" s="107" t="s">
        <v>120</v>
      </c>
      <c r="D36271" s="107">
        <v>28.77</v>
      </c>
      <c r="E36271" s="107">
        <v>4259</v>
      </c>
    </row>
    <row r="36272" spans="1:5" x14ac:dyDescent="0.3">
      <c r="A36272" s="66">
        <v>42211</v>
      </c>
      <c r="B36272" s="98">
        <v>6.25E-2</v>
      </c>
      <c r="C36272" s="107" t="s">
        <v>120</v>
      </c>
      <c r="D36272" s="107">
        <v>28.78</v>
      </c>
      <c r="E36272" s="107">
        <v>4292</v>
      </c>
    </row>
    <row r="36273" spans="1:5" x14ac:dyDescent="0.3">
      <c r="A36273" s="66">
        <v>42211</v>
      </c>
      <c r="B36273" s="98">
        <v>7.2916666666666671E-2</v>
      </c>
      <c r="C36273" s="107" t="s">
        <v>120</v>
      </c>
      <c r="D36273" s="107">
        <v>28.7</v>
      </c>
      <c r="E36273" s="107">
        <v>4135</v>
      </c>
    </row>
    <row r="36274" spans="1:5" x14ac:dyDescent="0.3">
      <c r="A36274" s="66">
        <v>42211</v>
      </c>
      <c r="B36274" s="98">
        <v>8.3333333333333329E-2</v>
      </c>
      <c r="C36274" s="107" t="s">
        <v>120</v>
      </c>
      <c r="D36274" s="107">
        <v>28.78</v>
      </c>
      <c r="E36274" s="107">
        <v>3793</v>
      </c>
    </row>
    <row r="36275" spans="1:5" x14ac:dyDescent="0.3">
      <c r="A36275" s="66">
        <v>42211</v>
      </c>
      <c r="B36275" s="98">
        <v>9.375E-2</v>
      </c>
      <c r="C36275" s="107" t="s">
        <v>120</v>
      </c>
      <c r="D36275" s="107">
        <v>28.87</v>
      </c>
      <c r="E36275" s="107">
        <v>3750</v>
      </c>
    </row>
    <row r="36276" spans="1:5" x14ac:dyDescent="0.3">
      <c r="A36276" s="66">
        <v>42211</v>
      </c>
      <c r="B36276" s="98">
        <v>0.10416666666666667</v>
      </c>
      <c r="C36276" s="107" t="s">
        <v>120</v>
      </c>
      <c r="D36276" s="107">
        <v>28.84</v>
      </c>
      <c r="E36276" s="107">
        <v>3533</v>
      </c>
    </row>
    <row r="36277" spans="1:5" x14ac:dyDescent="0.3">
      <c r="A36277" s="66">
        <v>42211</v>
      </c>
      <c r="B36277" s="98">
        <v>0.11458333333333333</v>
      </c>
      <c r="C36277" s="107" t="s">
        <v>120</v>
      </c>
      <c r="D36277" s="107">
        <v>28.78</v>
      </c>
      <c r="E36277" s="107">
        <v>3435</v>
      </c>
    </row>
    <row r="36278" spans="1:5" x14ac:dyDescent="0.3">
      <c r="A36278" s="66">
        <v>42211</v>
      </c>
      <c r="B36278" s="98">
        <v>0.125</v>
      </c>
      <c r="C36278" s="107" t="s">
        <v>120</v>
      </c>
      <c r="D36278" s="107">
        <v>28.69</v>
      </c>
      <c r="E36278" s="107">
        <v>3386</v>
      </c>
    </row>
    <row r="36279" spans="1:5" x14ac:dyDescent="0.3">
      <c r="A36279" s="66">
        <v>42211</v>
      </c>
      <c r="B36279" s="98">
        <v>0.13541666666666666</v>
      </c>
      <c r="C36279" s="107" t="s">
        <v>120</v>
      </c>
      <c r="D36279" s="107">
        <v>28.61</v>
      </c>
      <c r="E36279" s="107">
        <v>3096</v>
      </c>
    </row>
    <row r="36280" spans="1:5" x14ac:dyDescent="0.3">
      <c r="A36280" s="66">
        <v>42211</v>
      </c>
      <c r="B36280" s="98">
        <v>0.14583333333333334</v>
      </c>
      <c r="C36280" s="107" t="s">
        <v>120</v>
      </c>
      <c r="D36280" s="107">
        <v>28.61</v>
      </c>
      <c r="E36280" s="107">
        <v>2951</v>
      </c>
    </row>
    <row r="36281" spans="1:5" x14ac:dyDescent="0.3">
      <c r="A36281" s="66">
        <v>42211</v>
      </c>
      <c r="B36281" s="98">
        <v>0.15625</v>
      </c>
      <c r="C36281" s="107" t="s">
        <v>120</v>
      </c>
      <c r="D36281" s="107">
        <v>28.56</v>
      </c>
      <c r="E36281" s="107">
        <v>2876</v>
      </c>
    </row>
    <row r="36282" spans="1:5" x14ac:dyDescent="0.3">
      <c r="A36282" s="66">
        <v>42211</v>
      </c>
      <c r="B36282" s="98">
        <v>0.16666666666666666</v>
      </c>
      <c r="C36282" s="107" t="s">
        <v>120</v>
      </c>
      <c r="D36282" s="107">
        <v>28.45</v>
      </c>
      <c r="E36282" s="107">
        <v>2673</v>
      </c>
    </row>
    <row r="36283" spans="1:5" x14ac:dyDescent="0.3">
      <c r="A36283" s="66">
        <v>42211</v>
      </c>
      <c r="B36283" s="98">
        <v>0.17708333333333334</v>
      </c>
      <c r="C36283" s="107" t="s">
        <v>120</v>
      </c>
      <c r="D36283" s="107">
        <v>28.43</v>
      </c>
      <c r="E36283" s="107">
        <v>2563</v>
      </c>
    </row>
    <row r="36284" spans="1:5" x14ac:dyDescent="0.3">
      <c r="A36284" s="66">
        <v>42211</v>
      </c>
      <c r="B36284" s="98">
        <v>0.1875</v>
      </c>
      <c r="C36284" s="107" t="s">
        <v>120</v>
      </c>
      <c r="D36284" s="107">
        <v>28.43</v>
      </c>
      <c r="E36284" s="107">
        <v>2508</v>
      </c>
    </row>
    <row r="36285" spans="1:5" x14ac:dyDescent="0.3">
      <c r="A36285" s="66">
        <v>42211</v>
      </c>
      <c r="B36285" s="98">
        <v>0.19791666666666666</v>
      </c>
      <c r="C36285" s="107" t="s">
        <v>120</v>
      </c>
      <c r="D36285" s="107">
        <v>28.42</v>
      </c>
      <c r="E36285" s="107">
        <v>2500</v>
      </c>
    </row>
    <row r="36286" spans="1:5" x14ac:dyDescent="0.3">
      <c r="A36286" s="66">
        <v>42211</v>
      </c>
      <c r="B36286" s="98">
        <v>0.20833333333333334</v>
      </c>
      <c r="C36286" s="107" t="s">
        <v>120</v>
      </c>
      <c r="D36286" s="107">
        <v>28.38</v>
      </c>
      <c r="E36286" s="107">
        <v>2421</v>
      </c>
    </row>
    <row r="36287" spans="1:5" x14ac:dyDescent="0.3">
      <c r="A36287" s="66">
        <v>42211</v>
      </c>
      <c r="B36287" s="98">
        <v>0.21875</v>
      </c>
      <c r="C36287" s="107" t="s">
        <v>120</v>
      </c>
      <c r="D36287" s="107">
        <v>28.37</v>
      </c>
      <c r="E36287" s="107">
        <v>2389</v>
      </c>
    </row>
    <row r="36288" spans="1:5" x14ac:dyDescent="0.3">
      <c r="A36288" s="66">
        <v>42211</v>
      </c>
      <c r="B36288" s="98">
        <v>0.22916666666666666</v>
      </c>
      <c r="C36288" s="107" t="s">
        <v>120</v>
      </c>
      <c r="D36288" s="107">
        <v>28.36</v>
      </c>
      <c r="E36288" s="107">
        <v>2434</v>
      </c>
    </row>
    <row r="36289" spans="1:5" x14ac:dyDescent="0.3">
      <c r="A36289" s="66">
        <v>42211</v>
      </c>
      <c r="B36289" s="98">
        <v>0.23958333333333334</v>
      </c>
      <c r="C36289" s="107" t="s">
        <v>120</v>
      </c>
      <c r="D36289" s="107">
        <v>28.35</v>
      </c>
      <c r="E36289" s="107">
        <v>2420</v>
      </c>
    </row>
    <row r="36290" spans="1:5" x14ac:dyDescent="0.3">
      <c r="A36290" s="66">
        <v>42211</v>
      </c>
      <c r="B36290" s="98">
        <v>0.25</v>
      </c>
      <c r="C36290" s="107" t="s">
        <v>120</v>
      </c>
      <c r="D36290" s="107">
        <v>28.34</v>
      </c>
      <c r="E36290" s="107">
        <v>2368</v>
      </c>
    </row>
    <row r="36291" spans="1:5" x14ac:dyDescent="0.3">
      <c r="A36291" s="66">
        <v>42211</v>
      </c>
      <c r="B36291" s="98">
        <v>0.26041666666666669</v>
      </c>
      <c r="C36291" s="107" t="s">
        <v>120</v>
      </c>
      <c r="D36291" s="107">
        <v>28.33</v>
      </c>
      <c r="E36291" s="107">
        <v>2322</v>
      </c>
    </row>
    <row r="36292" spans="1:5" x14ac:dyDescent="0.3">
      <c r="A36292" s="66">
        <v>42211</v>
      </c>
      <c r="B36292" s="98">
        <v>0.27083333333333331</v>
      </c>
      <c r="C36292" s="107" t="s">
        <v>120</v>
      </c>
      <c r="D36292" s="107">
        <v>28.3</v>
      </c>
      <c r="E36292" s="107">
        <v>2287</v>
      </c>
    </row>
    <row r="36293" spans="1:5" x14ac:dyDescent="0.3">
      <c r="A36293" s="66">
        <v>42211</v>
      </c>
      <c r="B36293" s="98">
        <v>0.28125</v>
      </c>
      <c r="C36293" s="107" t="s">
        <v>120</v>
      </c>
      <c r="D36293" s="107">
        <v>28.26</v>
      </c>
      <c r="E36293" s="107">
        <v>2239</v>
      </c>
    </row>
    <row r="36294" spans="1:5" x14ac:dyDescent="0.3">
      <c r="A36294" s="66">
        <v>42211</v>
      </c>
      <c r="B36294" s="98">
        <v>0.29166666666666669</v>
      </c>
      <c r="C36294" s="107" t="s">
        <v>120</v>
      </c>
      <c r="D36294" s="107">
        <v>28.25</v>
      </c>
      <c r="E36294" s="107">
        <v>2201</v>
      </c>
    </row>
    <row r="36295" spans="1:5" x14ac:dyDescent="0.3">
      <c r="A36295" s="66">
        <v>42211</v>
      </c>
      <c r="B36295" s="98">
        <v>0.30208333333333331</v>
      </c>
      <c r="C36295" s="107" t="s">
        <v>120</v>
      </c>
      <c r="D36295" s="107">
        <v>28.21</v>
      </c>
      <c r="E36295" s="107">
        <v>2102</v>
      </c>
    </row>
    <row r="36296" spans="1:5" x14ac:dyDescent="0.3">
      <c r="A36296" s="66">
        <v>42211</v>
      </c>
      <c r="B36296" s="98">
        <v>0.3125</v>
      </c>
      <c r="C36296" s="107" t="s">
        <v>120</v>
      </c>
      <c r="D36296" s="107">
        <v>28.16</v>
      </c>
      <c r="E36296" s="107">
        <v>2021</v>
      </c>
    </row>
    <row r="36297" spans="1:5" x14ac:dyDescent="0.3">
      <c r="A36297" s="66">
        <v>42211</v>
      </c>
      <c r="B36297" s="98">
        <v>0.32291666666666669</v>
      </c>
      <c r="C36297" s="107" t="s">
        <v>120</v>
      </c>
      <c r="D36297" s="107">
        <v>28.05</v>
      </c>
      <c r="E36297" s="107">
        <v>1926</v>
      </c>
    </row>
    <row r="36298" spans="1:5" x14ac:dyDescent="0.3">
      <c r="A36298" s="66">
        <v>42211</v>
      </c>
      <c r="B36298" s="98">
        <v>0.33333333333333331</v>
      </c>
      <c r="C36298" s="107" t="s">
        <v>120</v>
      </c>
      <c r="D36298" s="107">
        <v>27.98</v>
      </c>
      <c r="E36298" s="107">
        <v>1875</v>
      </c>
    </row>
    <row r="36299" spans="1:5" x14ac:dyDescent="0.3">
      <c r="A36299" s="66">
        <v>42211</v>
      </c>
      <c r="B36299" s="98">
        <v>0.34375</v>
      </c>
      <c r="C36299" s="107" t="s">
        <v>120</v>
      </c>
      <c r="D36299" s="107">
        <v>27.77</v>
      </c>
      <c r="E36299" s="107">
        <v>1772</v>
      </c>
    </row>
    <row r="36300" spans="1:5" x14ac:dyDescent="0.3">
      <c r="A36300" s="66">
        <v>42211</v>
      </c>
      <c r="B36300" s="98">
        <v>0.35416666666666669</v>
      </c>
      <c r="C36300" s="107" t="s">
        <v>120</v>
      </c>
      <c r="D36300" s="107">
        <v>27.5</v>
      </c>
      <c r="E36300" s="107">
        <v>1570</v>
      </c>
    </row>
    <row r="36301" spans="1:5" x14ac:dyDescent="0.3">
      <c r="A36301" s="66">
        <v>42211</v>
      </c>
      <c r="B36301" s="98">
        <v>0.36458333333333331</v>
      </c>
      <c r="C36301" s="107" t="s">
        <v>120</v>
      </c>
      <c r="D36301" s="107">
        <v>27.5</v>
      </c>
      <c r="E36301" s="107">
        <v>1503</v>
      </c>
    </row>
    <row r="36302" spans="1:5" x14ac:dyDescent="0.3">
      <c r="A36302" s="66">
        <v>42211</v>
      </c>
      <c r="B36302" s="98">
        <v>0.375</v>
      </c>
      <c r="C36302" s="107" t="s">
        <v>120</v>
      </c>
      <c r="D36302" s="107">
        <v>27.46</v>
      </c>
      <c r="E36302" s="107">
        <v>1425</v>
      </c>
    </row>
    <row r="36303" spans="1:5" x14ac:dyDescent="0.3">
      <c r="A36303" s="66">
        <v>42211</v>
      </c>
      <c r="B36303" s="98">
        <v>0.38541666666666669</v>
      </c>
      <c r="C36303" s="107" t="s">
        <v>120</v>
      </c>
      <c r="D36303" s="107">
        <v>27.44</v>
      </c>
      <c r="E36303" s="107">
        <v>1387</v>
      </c>
    </row>
    <row r="36304" spans="1:5" x14ac:dyDescent="0.3">
      <c r="A36304" s="66">
        <v>42211</v>
      </c>
      <c r="B36304" s="98">
        <v>0.39583333333333331</v>
      </c>
      <c r="C36304" s="107" t="s">
        <v>120</v>
      </c>
      <c r="D36304" s="107">
        <v>27.56</v>
      </c>
      <c r="E36304" s="107">
        <v>1333</v>
      </c>
    </row>
    <row r="36305" spans="1:5" x14ac:dyDescent="0.3">
      <c r="A36305" s="66">
        <v>42211</v>
      </c>
      <c r="B36305" s="98">
        <v>0.40625</v>
      </c>
      <c r="C36305" s="107" t="s">
        <v>120</v>
      </c>
      <c r="D36305" s="107">
        <v>27.74</v>
      </c>
      <c r="E36305" s="107">
        <v>1127</v>
      </c>
    </row>
    <row r="36306" spans="1:5" x14ac:dyDescent="0.3">
      <c r="A36306" s="66">
        <v>42211</v>
      </c>
      <c r="B36306" s="98">
        <v>0.41666666666666669</v>
      </c>
      <c r="C36306" s="107" t="s">
        <v>120</v>
      </c>
      <c r="D36306" s="107">
        <v>27.83</v>
      </c>
      <c r="E36306" s="107">
        <v>955</v>
      </c>
    </row>
    <row r="36307" spans="1:5" x14ac:dyDescent="0.3">
      <c r="A36307" s="66">
        <v>42211</v>
      </c>
      <c r="B36307" s="98">
        <v>0.42708333333333331</v>
      </c>
      <c r="C36307" s="107" t="s">
        <v>120</v>
      </c>
      <c r="D36307" s="107">
        <v>27.78</v>
      </c>
      <c r="E36307" s="107">
        <v>1125</v>
      </c>
    </row>
    <row r="36308" spans="1:5" x14ac:dyDescent="0.3">
      <c r="A36308" s="66">
        <v>42211</v>
      </c>
      <c r="B36308" s="98">
        <v>0.4375</v>
      </c>
      <c r="C36308" s="107" t="s">
        <v>120</v>
      </c>
      <c r="D36308" s="107">
        <v>27.8</v>
      </c>
      <c r="E36308" s="107">
        <v>1105</v>
      </c>
    </row>
    <row r="36309" spans="1:5" x14ac:dyDescent="0.3">
      <c r="A36309" s="66">
        <v>42211</v>
      </c>
      <c r="B36309" s="98">
        <v>0.44791666666666669</v>
      </c>
      <c r="C36309" s="107" t="s">
        <v>120</v>
      </c>
      <c r="D36309" s="107">
        <v>27.79</v>
      </c>
      <c r="E36309" s="107">
        <v>1114</v>
      </c>
    </row>
    <row r="36310" spans="1:5" x14ac:dyDescent="0.3">
      <c r="A36310" s="66">
        <v>42211</v>
      </c>
      <c r="B36310" s="98">
        <v>0.45833333333333331</v>
      </c>
      <c r="C36310" s="107" t="s">
        <v>120</v>
      </c>
      <c r="D36310" s="107">
        <v>27.79</v>
      </c>
      <c r="E36310" s="107">
        <v>1115</v>
      </c>
    </row>
    <row r="36311" spans="1:5" x14ac:dyDescent="0.3">
      <c r="A36311" s="66">
        <v>42211</v>
      </c>
      <c r="B36311" s="98">
        <v>0.46875</v>
      </c>
      <c r="C36311" s="107" t="s">
        <v>120</v>
      </c>
      <c r="D36311" s="107">
        <v>27.82</v>
      </c>
      <c r="E36311" s="107">
        <v>1107</v>
      </c>
    </row>
    <row r="36312" spans="1:5" x14ac:dyDescent="0.3">
      <c r="A36312" s="66">
        <v>42211</v>
      </c>
      <c r="B36312" s="98">
        <v>0.47916666666666669</v>
      </c>
      <c r="C36312" s="107" t="s">
        <v>120</v>
      </c>
      <c r="D36312" s="107">
        <v>27.8</v>
      </c>
      <c r="E36312" s="107">
        <v>1091</v>
      </c>
    </row>
    <row r="36313" spans="1:5" x14ac:dyDescent="0.3">
      <c r="A36313" s="66">
        <v>42211</v>
      </c>
      <c r="B36313" s="98">
        <v>0.48958333333333331</v>
      </c>
      <c r="C36313" s="107" t="s">
        <v>120</v>
      </c>
      <c r="D36313" s="107">
        <v>27.77</v>
      </c>
      <c r="E36313" s="107">
        <v>1090</v>
      </c>
    </row>
    <row r="36314" spans="1:5" x14ac:dyDescent="0.3">
      <c r="A36314" s="66">
        <v>42212</v>
      </c>
      <c r="B36314" s="98">
        <v>0.5</v>
      </c>
      <c r="C36314" s="107" t="s">
        <v>119</v>
      </c>
      <c r="D36314" s="107">
        <v>27.74</v>
      </c>
      <c r="E36314" s="107">
        <v>1093</v>
      </c>
    </row>
    <row r="36315" spans="1:5" x14ac:dyDescent="0.3">
      <c r="A36315" s="66">
        <v>42212</v>
      </c>
      <c r="B36315" s="98">
        <v>0.51041666666666663</v>
      </c>
      <c r="C36315" s="107" t="s">
        <v>119</v>
      </c>
      <c r="D36315" s="107">
        <v>27.71</v>
      </c>
      <c r="E36315" s="107">
        <v>1098</v>
      </c>
    </row>
    <row r="36316" spans="1:5" x14ac:dyDescent="0.3">
      <c r="A36316" s="66">
        <v>42212</v>
      </c>
      <c r="B36316" s="98">
        <v>0.52083333333333337</v>
      </c>
      <c r="C36316" s="107" t="s">
        <v>119</v>
      </c>
      <c r="D36316" s="107">
        <v>27.68</v>
      </c>
      <c r="E36316" s="107">
        <v>1107</v>
      </c>
    </row>
    <row r="36317" spans="1:5" x14ac:dyDescent="0.3">
      <c r="A36317" s="66">
        <v>42212</v>
      </c>
      <c r="B36317" s="98">
        <v>0.53125</v>
      </c>
      <c r="C36317" s="107" t="s">
        <v>119</v>
      </c>
      <c r="D36317" s="107">
        <v>27.68</v>
      </c>
      <c r="E36317" s="107">
        <v>1117</v>
      </c>
    </row>
    <row r="36318" spans="1:5" x14ac:dyDescent="0.3">
      <c r="A36318" s="66">
        <v>42212</v>
      </c>
      <c r="B36318" s="98">
        <v>4.1666666666666664E-2</v>
      </c>
      <c r="C36318" s="107" t="s">
        <v>119</v>
      </c>
      <c r="D36318" s="107">
        <v>27.66</v>
      </c>
      <c r="E36318" s="107">
        <v>1149</v>
      </c>
    </row>
    <row r="36319" spans="1:5" x14ac:dyDescent="0.3">
      <c r="A36319" s="66">
        <v>42212</v>
      </c>
      <c r="B36319" s="98">
        <v>5.2083333333333336E-2</v>
      </c>
      <c r="C36319" s="107" t="s">
        <v>119</v>
      </c>
      <c r="D36319" s="107">
        <v>27.69</v>
      </c>
      <c r="E36319" s="107">
        <v>1152</v>
      </c>
    </row>
    <row r="36320" spans="1:5" x14ac:dyDescent="0.3">
      <c r="A36320" s="66">
        <v>42212</v>
      </c>
      <c r="B36320" s="98">
        <v>6.25E-2</v>
      </c>
      <c r="C36320" s="107" t="s">
        <v>119</v>
      </c>
      <c r="D36320" s="107">
        <v>27.7</v>
      </c>
      <c r="E36320" s="107">
        <v>1138</v>
      </c>
    </row>
    <row r="36321" spans="1:5" x14ac:dyDescent="0.3">
      <c r="A36321" s="66">
        <v>42212</v>
      </c>
      <c r="B36321" s="98">
        <v>7.2916666666666671E-2</v>
      </c>
      <c r="C36321" s="107" t="s">
        <v>119</v>
      </c>
      <c r="D36321" s="107">
        <v>27.71</v>
      </c>
      <c r="E36321" s="107">
        <v>1102</v>
      </c>
    </row>
    <row r="36322" spans="1:5" x14ac:dyDescent="0.3">
      <c r="A36322" s="66">
        <v>42212</v>
      </c>
      <c r="B36322" s="98">
        <v>8.3333333333333329E-2</v>
      </c>
      <c r="C36322" s="107" t="s">
        <v>119</v>
      </c>
      <c r="D36322" s="107">
        <v>27.7</v>
      </c>
      <c r="E36322" s="107">
        <v>1070</v>
      </c>
    </row>
    <row r="36323" spans="1:5" x14ac:dyDescent="0.3">
      <c r="A36323" s="66">
        <v>42212</v>
      </c>
      <c r="B36323" s="98">
        <v>9.375E-2</v>
      </c>
      <c r="C36323" s="107" t="s">
        <v>119</v>
      </c>
      <c r="D36323" s="107">
        <v>27.63</v>
      </c>
      <c r="E36323" s="107">
        <v>1029</v>
      </c>
    </row>
    <row r="36324" spans="1:5" x14ac:dyDescent="0.3">
      <c r="A36324" s="66">
        <v>42212</v>
      </c>
      <c r="B36324" s="98">
        <v>0.10416666666666667</v>
      </c>
      <c r="C36324" s="107" t="s">
        <v>119</v>
      </c>
      <c r="D36324" s="107">
        <v>27.58</v>
      </c>
      <c r="E36324" s="107">
        <v>1017</v>
      </c>
    </row>
    <row r="36325" spans="1:5" x14ac:dyDescent="0.3">
      <c r="A36325" s="66">
        <v>42212</v>
      </c>
      <c r="B36325" s="98">
        <v>0.11458333333333333</v>
      </c>
      <c r="C36325" s="107" t="s">
        <v>119</v>
      </c>
      <c r="D36325" s="107">
        <v>27.55</v>
      </c>
      <c r="E36325" s="107">
        <v>1028</v>
      </c>
    </row>
    <row r="36326" spans="1:5" x14ac:dyDescent="0.3">
      <c r="A36326" s="66">
        <v>42212</v>
      </c>
      <c r="B36326" s="98">
        <v>0.125</v>
      </c>
      <c r="C36326" s="107" t="s">
        <v>119</v>
      </c>
      <c r="D36326" s="107">
        <v>27.54</v>
      </c>
      <c r="E36326" s="107">
        <v>1024</v>
      </c>
    </row>
    <row r="36327" spans="1:5" x14ac:dyDescent="0.3">
      <c r="A36327" s="66">
        <v>42212</v>
      </c>
      <c r="B36327" s="98">
        <v>0.13541666666666666</v>
      </c>
      <c r="C36327" s="107" t="s">
        <v>119</v>
      </c>
      <c r="D36327" s="107">
        <v>27.52</v>
      </c>
      <c r="E36327" s="107">
        <v>1030</v>
      </c>
    </row>
    <row r="36328" spans="1:5" x14ac:dyDescent="0.3">
      <c r="A36328" s="66">
        <v>42212</v>
      </c>
      <c r="B36328" s="98">
        <v>0.14583333333333334</v>
      </c>
      <c r="C36328" s="107" t="s">
        <v>119</v>
      </c>
      <c r="D36328" s="107">
        <v>27.51</v>
      </c>
      <c r="E36328" s="107">
        <v>1025</v>
      </c>
    </row>
    <row r="36329" spans="1:5" x14ac:dyDescent="0.3">
      <c r="A36329" s="66">
        <v>42212</v>
      </c>
      <c r="B36329" s="98">
        <v>0.15625</v>
      </c>
      <c r="C36329" s="107" t="s">
        <v>119</v>
      </c>
      <c r="D36329" s="107">
        <v>27.5</v>
      </c>
      <c r="E36329" s="107">
        <v>1016</v>
      </c>
    </row>
    <row r="36330" spans="1:5" x14ac:dyDescent="0.3">
      <c r="A36330" s="66">
        <v>42212</v>
      </c>
      <c r="B36330" s="98">
        <v>0.16666666666666666</v>
      </c>
      <c r="C36330" s="107" t="s">
        <v>119</v>
      </c>
      <c r="D36330" s="107">
        <v>27.49</v>
      </c>
      <c r="E36330" s="107">
        <v>1004</v>
      </c>
    </row>
    <row r="36331" spans="1:5" x14ac:dyDescent="0.3">
      <c r="A36331" s="66">
        <v>42212</v>
      </c>
      <c r="B36331" s="98">
        <v>0.17708333333333334</v>
      </c>
      <c r="C36331" s="107" t="s">
        <v>119</v>
      </c>
      <c r="D36331" s="107">
        <v>27.47</v>
      </c>
      <c r="E36331" s="107">
        <v>996</v>
      </c>
    </row>
    <row r="36332" spans="1:5" x14ac:dyDescent="0.3">
      <c r="A36332" s="66">
        <v>42212</v>
      </c>
      <c r="B36332" s="98">
        <v>0.1875</v>
      </c>
      <c r="C36332" s="107" t="s">
        <v>119</v>
      </c>
      <c r="D36332" s="107">
        <v>27.48</v>
      </c>
      <c r="E36332" s="107">
        <v>993</v>
      </c>
    </row>
    <row r="36333" spans="1:5" x14ac:dyDescent="0.3">
      <c r="A36333" s="66">
        <v>42212</v>
      </c>
      <c r="B36333" s="98">
        <v>0.19791666666666666</v>
      </c>
      <c r="C36333" s="107" t="s">
        <v>119</v>
      </c>
      <c r="D36333" s="107">
        <v>27.46</v>
      </c>
      <c r="E36333" s="107">
        <v>994</v>
      </c>
    </row>
    <row r="36334" spans="1:5" x14ac:dyDescent="0.3">
      <c r="A36334" s="66">
        <v>42212</v>
      </c>
      <c r="B36334" s="98">
        <v>0.20833333333333334</v>
      </c>
      <c r="C36334" s="107" t="s">
        <v>119</v>
      </c>
      <c r="D36334" s="107">
        <v>27.43</v>
      </c>
      <c r="E36334" s="107">
        <v>996</v>
      </c>
    </row>
    <row r="36335" spans="1:5" x14ac:dyDescent="0.3">
      <c r="A36335" s="66">
        <v>42212</v>
      </c>
      <c r="B36335" s="98">
        <v>0.21875</v>
      </c>
      <c r="C36335" s="107" t="s">
        <v>119</v>
      </c>
      <c r="D36335" s="107">
        <v>27.42</v>
      </c>
      <c r="E36335" s="107">
        <v>1001</v>
      </c>
    </row>
    <row r="36336" spans="1:5" x14ac:dyDescent="0.3">
      <c r="A36336" s="66">
        <v>42212</v>
      </c>
      <c r="B36336" s="98">
        <v>0.22916666666666666</v>
      </c>
      <c r="C36336" s="107" t="s">
        <v>119</v>
      </c>
      <c r="D36336" s="107">
        <v>27.48</v>
      </c>
      <c r="E36336" s="107">
        <v>1040</v>
      </c>
    </row>
    <row r="36337" spans="1:5" x14ac:dyDescent="0.3">
      <c r="A36337" s="66">
        <v>42212</v>
      </c>
      <c r="B36337" s="98">
        <v>0.23958333333333334</v>
      </c>
      <c r="C36337" s="107" t="s">
        <v>119</v>
      </c>
      <c r="D36337" s="107">
        <v>27.5</v>
      </c>
      <c r="E36337" s="107">
        <v>1155</v>
      </c>
    </row>
    <row r="36338" spans="1:5" x14ac:dyDescent="0.3">
      <c r="A36338" s="66">
        <v>42212</v>
      </c>
      <c r="B36338" s="98">
        <v>0.25</v>
      </c>
      <c r="C36338" s="107" t="s">
        <v>119</v>
      </c>
      <c r="D36338" s="107">
        <v>27.47</v>
      </c>
      <c r="E36338" s="107">
        <v>1136</v>
      </c>
    </row>
    <row r="36339" spans="1:5" x14ac:dyDescent="0.3">
      <c r="A36339" s="66">
        <v>42212</v>
      </c>
      <c r="B36339" s="98">
        <v>0.26041666666666669</v>
      </c>
      <c r="C36339" s="107" t="s">
        <v>119</v>
      </c>
      <c r="D36339" s="107">
        <v>27.49</v>
      </c>
      <c r="E36339" s="107">
        <v>1177</v>
      </c>
    </row>
    <row r="36340" spans="1:5" x14ac:dyDescent="0.3">
      <c r="A36340" s="66">
        <v>42212</v>
      </c>
      <c r="B36340" s="98">
        <v>0.27083333333333331</v>
      </c>
      <c r="C36340" s="107" t="s">
        <v>119</v>
      </c>
      <c r="D36340" s="107">
        <v>27.47</v>
      </c>
      <c r="E36340" s="107">
        <v>1129</v>
      </c>
    </row>
    <row r="36341" spans="1:5" x14ac:dyDescent="0.3">
      <c r="A36341" s="66">
        <v>42212</v>
      </c>
      <c r="B36341" s="98">
        <v>0.28125</v>
      </c>
      <c r="C36341" s="107" t="s">
        <v>119</v>
      </c>
      <c r="D36341" s="107">
        <v>27.47</v>
      </c>
      <c r="E36341" s="107">
        <v>1118</v>
      </c>
    </row>
    <row r="36342" spans="1:5" x14ac:dyDescent="0.3">
      <c r="A36342" s="66">
        <v>42212</v>
      </c>
      <c r="B36342" s="98">
        <v>0.29166666666666669</v>
      </c>
      <c r="C36342" s="107" t="s">
        <v>119</v>
      </c>
      <c r="D36342" s="107">
        <v>27.46</v>
      </c>
      <c r="E36342" s="107">
        <v>1106</v>
      </c>
    </row>
    <row r="36343" spans="1:5" x14ac:dyDescent="0.3">
      <c r="A36343" s="66">
        <v>42212</v>
      </c>
      <c r="B36343" s="98">
        <v>0.30208333333333331</v>
      </c>
      <c r="C36343" s="107" t="s">
        <v>119</v>
      </c>
      <c r="D36343" s="107">
        <v>27.45</v>
      </c>
      <c r="E36343" s="107">
        <v>1100</v>
      </c>
    </row>
    <row r="36344" spans="1:5" x14ac:dyDescent="0.3">
      <c r="A36344" s="66">
        <v>42212</v>
      </c>
      <c r="B36344" s="98">
        <v>0.3125</v>
      </c>
      <c r="C36344" s="107" t="s">
        <v>119</v>
      </c>
      <c r="D36344" s="107">
        <v>27.45</v>
      </c>
      <c r="E36344" s="107">
        <v>1103</v>
      </c>
    </row>
    <row r="36345" spans="1:5" x14ac:dyDescent="0.3">
      <c r="A36345" s="66">
        <v>42212</v>
      </c>
      <c r="B36345" s="98">
        <v>0.32291666666666669</v>
      </c>
      <c r="C36345" s="107" t="s">
        <v>119</v>
      </c>
      <c r="D36345" s="107">
        <v>27.46</v>
      </c>
      <c r="E36345" s="107">
        <v>1096</v>
      </c>
    </row>
    <row r="36346" spans="1:5" x14ac:dyDescent="0.3">
      <c r="A36346" s="66">
        <v>42212</v>
      </c>
      <c r="B36346" s="98">
        <v>0.33333333333333331</v>
      </c>
      <c r="C36346" s="107" t="s">
        <v>119</v>
      </c>
      <c r="D36346" s="107">
        <v>27.49</v>
      </c>
      <c r="E36346" s="107">
        <v>1088</v>
      </c>
    </row>
    <row r="36347" spans="1:5" x14ac:dyDescent="0.3">
      <c r="A36347" s="66">
        <v>42212</v>
      </c>
      <c r="B36347" s="98">
        <v>0.34375</v>
      </c>
      <c r="C36347" s="107" t="s">
        <v>119</v>
      </c>
      <c r="D36347" s="107">
        <v>27.54</v>
      </c>
      <c r="E36347" s="107">
        <v>1078</v>
      </c>
    </row>
    <row r="36348" spans="1:5" x14ac:dyDescent="0.3">
      <c r="A36348" s="66">
        <v>42212</v>
      </c>
      <c r="B36348" s="98">
        <v>0.35416666666666669</v>
      </c>
      <c r="C36348" s="107" t="s">
        <v>119</v>
      </c>
      <c r="D36348" s="107">
        <v>27.55</v>
      </c>
      <c r="E36348" s="107">
        <v>1071</v>
      </c>
    </row>
    <row r="36349" spans="1:5" x14ac:dyDescent="0.3">
      <c r="A36349" s="66">
        <v>42212</v>
      </c>
      <c r="B36349" s="98">
        <v>0.36458333333333331</v>
      </c>
      <c r="C36349" s="107" t="s">
        <v>119</v>
      </c>
      <c r="D36349" s="107">
        <v>27.58</v>
      </c>
      <c r="E36349" s="107">
        <v>1065</v>
      </c>
    </row>
    <row r="36350" spans="1:5" x14ac:dyDescent="0.3">
      <c r="A36350" s="66">
        <v>42212</v>
      </c>
      <c r="B36350" s="98">
        <v>0.375</v>
      </c>
      <c r="C36350" s="107" t="s">
        <v>119</v>
      </c>
      <c r="D36350" s="107">
        <v>27.58</v>
      </c>
      <c r="E36350" s="107">
        <v>1061</v>
      </c>
    </row>
    <row r="36351" spans="1:5" x14ac:dyDescent="0.3">
      <c r="A36351" s="66">
        <v>42212</v>
      </c>
      <c r="B36351" s="98">
        <v>0.38541666666666669</v>
      </c>
      <c r="C36351" s="107" t="s">
        <v>119</v>
      </c>
      <c r="D36351" s="107">
        <v>27.57</v>
      </c>
      <c r="E36351" s="107">
        <v>1062</v>
      </c>
    </row>
    <row r="36352" spans="1:5" x14ac:dyDescent="0.3">
      <c r="A36352" s="66">
        <v>42212</v>
      </c>
      <c r="B36352" s="98">
        <v>0.39583333333333331</v>
      </c>
      <c r="C36352" s="107" t="s">
        <v>119</v>
      </c>
      <c r="D36352" s="107">
        <v>27.56</v>
      </c>
      <c r="E36352" s="107">
        <v>1063</v>
      </c>
    </row>
    <row r="36353" spans="1:5" x14ac:dyDescent="0.3">
      <c r="A36353" s="66">
        <v>42212</v>
      </c>
      <c r="B36353" s="98">
        <v>0.40625</v>
      </c>
      <c r="C36353" s="107" t="s">
        <v>119</v>
      </c>
      <c r="D36353" s="107">
        <v>27.57</v>
      </c>
      <c r="E36353" s="107">
        <v>1108</v>
      </c>
    </row>
    <row r="36354" spans="1:5" x14ac:dyDescent="0.3">
      <c r="A36354" s="66">
        <v>42212</v>
      </c>
      <c r="B36354" s="98">
        <v>0.41666666666666669</v>
      </c>
      <c r="C36354" s="107" t="s">
        <v>119</v>
      </c>
      <c r="D36354" s="107">
        <v>27.56</v>
      </c>
      <c r="E36354" s="107">
        <v>1249</v>
      </c>
    </row>
    <row r="36355" spans="1:5" x14ac:dyDescent="0.3">
      <c r="A36355" s="66">
        <v>42212</v>
      </c>
      <c r="B36355" s="98">
        <v>0.42708333333333331</v>
      </c>
      <c r="C36355" s="107" t="s">
        <v>119</v>
      </c>
      <c r="D36355" s="107">
        <v>27.55</v>
      </c>
      <c r="E36355" s="107">
        <v>1263</v>
      </c>
    </row>
    <row r="36356" spans="1:5" x14ac:dyDescent="0.3">
      <c r="A36356" s="66">
        <v>42212</v>
      </c>
      <c r="B36356" s="98">
        <v>0.4375</v>
      </c>
      <c r="C36356" s="107" t="s">
        <v>119</v>
      </c>
      <c r="D36356" s="107">
        <v>27.54</v>
      </c>
      <c r="E36356" s="107">
        <v>1259</v>
      </c>
    </row>
    <row r="36357" spans="1:5" x14ac:dyDescent="0.3">
      <c r="A36357" s="66">
        <v>42212</v>
      </c>
      <c r="B36357" s="98">
        <v>0.44791666666666669</v>
      </c>
      <c r="C36357" s="107" t="s">
        <v>119</v>
      </c>
      <c r="D36357" s="107">
        <v>27.54</v>
      </c>
      <c r="E36357" s="107">
        <v>1255</v>
      </c>
    </row>
    <row r="36358" spans="1:5" x14ac:dyDescent="0.3">
      <c r="A36358" s="66">
        <v>42212</v>
      </c>
      <c r="B36358" s="98">
        <v>0.45833333333333331</v>
      </c>
      <c r="C36358" s="107" t="s">
        <v>119</v>
      </c>
      <c r="D36358" s="107">
        <v>27.54</v>
      </c>
      <c r="E36358" s="107">
        <v>1271</v>
      </c>
    </row>
    <row r="36359" spans="1:5" x14ac:dyDescent="0.3">
      <c r="A36359" s="66">
        <v>42212</v>
      </c>
      <c r="B36359" s="98">
        <v>0.46875</v>
      </c>
      <c r="C36359" s="107" t="s">
        <v>119</v>
      </c>
      <c r="D36359" s="107">
        <v>27.52</v>
      </c>
      <c r="E36359" s="107">
        <v>1229</v>
      </c>
    </row>
    <row r="36360" spans="1:5" x14ac:dyDescent="0.3">
      <c r="A36360" s="66">
        <v>42212</v>
      </c>
      <c r="B36360" s="98">
        <v>0.47916666666666669</v>
      </c>
      <c r="C36360" s="107" t="s">
        <v>119</v>
      </c>
      <c r="D36360" s="107">
        <v>27.5</v>
      </c>
      <c r="E36360" s="107">
        <v>1176</v>
      </c>
    </row>
    <row r="36361" spans="1:5" x14ac:dyDescent="0.3">
      <c r="A36361" s="66">
        <v>42212</v>
      </c>
      <c r="B36361" s="98">
        <v>0.48958333333333331</v>
      </c>
      <c r="C36361" s="107" t="s">
        <v>119</v>
      </c>
      <c r="D36361" s="107">
        <v>27.51</v>
      </c>
      <c r="E36361" s="107">
        <v>1132</v>
      </c>
    </row>
    <row r="36362" spans="1:5" x14ac:dyDescent="0.3">
      <c r="A36362" s="66">
        <v>42212</v>
      </c>
      <c r="B36362" s="98">
        <v>0.5</v>
      </c>
      <c r="C36362" s="107" t="s">
        <v>120</v>
      </c>
      <c r="D36362" s="107">
        <v>27.57</v>
      </c>
      <c r="E36362" s="107">
        <v>1191</v>
      </c>
    </row>
    <row r="36363" spans="1:5" x14ac:dyDescent="0.3">
      <c r="A36363" s="66">
        <v>42212</v>
      </c>
      <c r="B36363" s="98">
        <v>0.51041666666666663</v>
      </c>
      <c r="C36363" s="107" t="s">
        <v>120</v>
      </c>
      <c r="D36363" s="107">
        <v>27.6</v>
      </c>
      <c r="E36363" s="107">
        <v>1243</v>
      </c>
    </row>
    <row r="36364" spans="1:5" x14ac:dyDescent="0.3">
      <c r="A36364" s="66">
        <v>42212</v>
      </c>
      <c r="B36364" s="98">
        <v>0.52083333333333337</v>
      </c>
      <c r="C36364" s="107" t="s">
        <v>120</v>
      </c>
      <c r="D36364" s="107">
        <v>27.63</v>
      </c>
      <c r="E36364" s="107">
        <v>1259</v>
      </c>
    </row>
    <row r="36365" spans="1:5" x14ac:dyDescent="0.3">
      <c r="A36365" s="66">
        <v>42212</v>
      </c>
      <c r="B36365" s="98">
        <v>0.53125</v>
      </c>
      <c r="C36365" s="107" t="s">
        <v>120</v>
      </c>
      <c r="D36365" s="107">
        <v>27.65</v>
      </c>
      <c r="E36365" s="107">
        <v>1275</v>
      </c>
    </row>
    <row r="36366" spans="1:5" x14ac:dyDescent="0.3">
      <c r="A36366" s="66">
        <v>42212</v>
      </c>
      <c r="B36366" s="98">
        <v>4.1666666666666664E-2</v>
      </c>
      <c r="C36366" s="107" t="s">
        <v>120</v>
      </c>
      <c r="D36366" s="107">
        <v>27.73</v>
      </c>
      <c r="E36366" s="107">
        <v>1230</v>
      </c>
    </row>
    <row r="36367" spans="1:5" x14ac:dyDescent="0.3">
      <c r="A36367" s="66">
        <v>42212</v>
      </c>
      <c r="B36367" s="98">
        <v>5.2083333333333336E-2</v>
      </c>
      <c r="C36367" s="107" t="s">
        <v>120</v>
      </c>
      <c r="D36367" s="107">
        <v>27.74</v>
      </c>
      <c r="E36367" s="107">
        <v>1179</v>
      </c>
    </row>
    <row r="36368" spans="1:5" x14ac:dyDescent="0.3">
      <c r="A36368" s="66">
        <v>42212</v>
      </c>
      <c r="B36368" s="98">
        <v>6.25E-2</v>
      </c>
      <c r="C36368" s="107" t="s">
        <v>120</v>
      </c>
      <c r="D36368" s="107">
        <v>27.72</v>
      </c>
      <c r="E36368" s="107">
        <v>1111</v>
      </c>
    </row>
    <row r="36369" spans="1:5" x14ac:dyDescent="0.3">
      <c r="A36369" s="66">
        <v>42212</v>
      </c>
      <c r="B36369" s="98">
        <v>7.2916666666666671E-2</v>
      </c>
      <c r="C36369" s="107" t="s">
        <v>120</v>
      </c>
      <c r="D36369" s="107">
        <v>27.74</v>
      </c>
      <c r="E36369" s="107">
        <v>1103</v>
      </c>
    </row>
    <row r="36370" spans="1:5" x14ac:dyDescent="0.3">
      <c r="A36370" s="66">
        <v>42212</v>
      </c>
      <c r="B36370" s="98">
        <v>8.3333333333333329E-2</v>
      </c>
      <c r="C36370" s="107" t="s">
        <v>120</v>
      </c>
      <c r="D36370" s="107">
        <v>27.79</v>
      </c>
      <c r="E36370" s="107">
        <v>1033</v>
      </c>
    </row>
    <row r="36371" spans="1:5" x14ac:dyDescent="0.3">
      <c r="A36371" s="66">
        <v>42212</v>
      </c>
      <c r="B36371" s="98">
        <v>9.375E-2</v>
      </c>
      <c r="C36371" s="107" t="s">
        <v>120</v>
      </c>
      <c r="D36371" s="107">
        <v>27.73</v>
      </c>
      <c r="E36371" s="107">
        <v>1007</v>
      </c>
    </row>
    <row r="36372" spans="1:5" x14ac:dyDescent="0.3">
      <c r="A36372" s="66">
        <v>42212</v>
      </c>
      <c r="B36372" s="98">
        <v>0.10416666666666667</v>
      </c>
      <c r="C36372" s="107" t="s">
        <v>120</v>
      </c>
      <c r="D36372" s="107">
        <v>27.8</v>
      </c>
      <c r="E36372" s="107">
        <v>988</v>
      </c>
    </row>
    <row r="36373" spans="1:5" x14ac:dyDescent="0.3">
      <c r="A36373" s="66">
        <v>42212</v>
      </c>
      <c r="B36373" s="98">
        <v>0.11458333333333333</v>
      </c>
      <c r="C36373" s="107" t="s">
        <v>120</v>
      </c>
      <c r="D36373" s="107">
        <v>27.83</v>
      </c>
      <c r="E36373" s="107">
        <v>969</v>
      </c>
    </row>
    <row r="36374" spans="1:5" x14ac:dyDescent="0.3">
      <c r="A36374" s="66">
        <v>42212</v>
      </c>
      <c r="B36374" s="98">
        <v>0.125</v>
      </c>
      <c r="C36374" s="107" t="s">
        <v>120</v>
      </c>
      <c r="D36374" s="107">
        <v>27.7</v>
      </c>
      <c r="E36374" s="107">
        <v>959</v>
      </c>
    </row>
    <row r="36375" spans="1:5" x14ac:dyDescent="0.3">
      <c r="A36375" s="66">
        <v>42212</v>
      </c>
      <c r="B36375" s="98">
        <v>0.13541666666666666</v>
      </c>
      <c r="C36375" s="107" t="s">
        <v>120</v>
      </c>
      <c r="D36375" s="107">
        <v>27.68</v>
      </c>
      <c r="E36375" s="107">
        <v>939</v>
      </c>
    </row>
    <row r="36376" spans="1:5" x14ac:dyDescent="0.3">
      <c r="A36376" s="66">
        <v>42212</v>
      </c>
      <c r="B36376" s="98">
        <v>0.14583333333333334</v>
      </c>
      <c r="C36376" s="107" t="s">
        <v>120</v>
      </c>
      <c r="D36376" s="107">
        <v>27.68</v>
      </c>
      <c r="E36376" s="107">
        <v>927</v>
      </c>
    </row>
    <row r="36377" spans="1:5" x14ac:dyDescent="0.3">
      <c r="A36377" s="66">
        <v>42212</v>
      </c>
      <c r="B36377" s="98">
        <v>0.15625</v>
      </c>
      <c r="C36377" s="107" t="s">
        <v>120</v>
      </c>
      <c r="D36377" s="107">
        <v>27.69</v>
      </c>
      <c r="E36377" s="107">
        <v>890</v>
      </c>
    </row>
    <row r="36378" spans="1:5" x14ac:dyDescent="0.3">
      <c r="A36378" s="66">
        <v>42212</v>
      </c>
      <c r="B36378" s="98">
        <v>0.16666666666666666</v>
      </c>
      <c r="C36378" s="107" t="s">
        <v>120</v>
      </c>
      <c r="D36378" s="107">
        <v>27.65</v>
      </c>
      <c r="E36378" s="107">
        <v>855</v>
      </c>
    </row>
    <row r="36379" spans="1:5" x14ac:dyDescent="0.3">
      <c r="A36379" s="66">
        <v>42212</v>
      </c>
      <c r="B36379" s="98">
        <v>0.17708333333333334</v>
      </c>
      <c r="C36379" s="107" t="s">
        <v>120</v>
      </c>
      <c r="D36379" s="107">
        <v>27.66</v>
      </c>
      <c r="E36379" s="107">
        <v>864</v>
      </c>
    </row>
    <row r="36380" spans="1:5" x14ac:dyDescent="0.3">
      <c r="A36380" s="66">
        <v>42212</v>
      </c>
      <c r="B36380" s="98">
        <v>0.1875</v>
      </c>
      <c r="C36380" s="107" t="s">
        <v>120</v>
      </c>
      <c r="D36380" s="107">
        <v>27.67</v>
      </c>
      <c r="E36380" s="107">
        <v>868</v>
      </c>
    </row>
    <row r="36381" spans="1:5" x14ac:dyDescent="0.3">
      <c r="A36381" s="66">
        <v>42212</v>
      </c>
      <c r="B36381" s="98">
        <v>0.19791666666666666</v>
      </c>
      <c r="C36381" s="107" t="s">
        <v>120</v>
      </c>
      <c r="D36381" s="107">
        <v>27.66</v>
      </c>
      <c r="E36381" s="107">
        <v>870</v>
      </c>
    </row>
    <row r="36382" spans="1:5" x14ac:dyDescent="0.3">
      <c r="A36382" s="66">
        <v>42212</v>
      </c>
      <c r="B36382" s="98">
        <v>0.20833333333333334</v>
      </c>
      <c r="C36382" s="107" t="s">
        <v>120</v>
      </c>
      <c r="D36382" s="107">
        <v>27.7</v>
      </c>
      <c r="E36382" s="107">
        <v>876</v>
      </c>
    </row>
    <row r="36383" spans="1:5" x14ac:dyDescent="0.3">
      <c r="A36383" s="66">
        <v>42212</v>
      </c>
      <c r="B36383" s="98">
        <v>0.21875</v>
      </c>
      <c r="C36383" s="107" t="s">
        <v>120</v>
      </c>
      <c r="D36383" s="107">
        <v>27.7</v>
      </c>
      <c r="E36383" s="107">
        <v>860</v>
      </c>
    </row>
    <row r="36384" spans="1:5" x14ac:dyDescent="0.3">
      <c r="A36384" s="66">
        <v>42212</v>
      </c>
      <c r="B36384" s="98">
        <v>0.22916666666666666</v>
      </c>
      <c r="C36384" s="107" t="s">
        <v>120</v>
      </c>
      <c r="D36384" s="107">
        <v>27.7</v>
      </c>
      <c r="E36384" s="107">
        <v>855</v>
      </c>
    </row>
    <row r="36385" spans="1:5" x14ac:dyDescent="0.3">
      <c r="A36385" s="66">
        <v>42212</v>
      </c>
      <c r="B36385" s="98">
        <v>0.23958333333333334</v>
      </c>
      <c r="C36385" s="107" t="s">
        <v>120</v>
      </c>
      <c r="D36385" s="107">
        <v>27.73</v>
      </c>
      <c r="E36385" s="107">
        <v>854</v>
      </c>
    </row>
    <row r="36386" spans="1:5" x14ac:dyDescent="0.3">
      <c r="A36386" s="66">
        <v>42212</v>
      </c>
      <c r="B36386" s="98">
        <v>0.25</v>
      </c>
      <c r="C36386" s="107" t="s">
        <v>120</v>
      </c>
      <c r="D36386" s="107">
        <v>27.71</v>
      </c>
      <c r="E36386" s="107">
        <v>831</v>
      </c>
    </row>
    <row r="36387" spans="1:5" x14ac:dyDescent="0.3">
      <c r="A36387" s="66">
        <v>42212</v>
      </c>
      <c r="B36387" s="98">
        <v>0.26041666666666669</v>
      </c>
      <c r="C36387" s="107" t="s">
        <v>120</v>
      </c>
      <c r="D36387" s="107">
        <v>27.74</v>
      </c>
      <c r="E36387" s="107">
        <v>835</v>
      </c>
    </row>
    <row r="36388" spans="1:5" x14ac:dyDescent="0.3">
      <c r="A36388" s="66">
        <v>42212</v>
      </c>
      <c r="B36388" s="98">
        <v>0.27083333333333331</v>
      </c>
      <c r="C36388" s="107" t="s">
        <v>120</v>
      </c>
      <c r="D36388" s="107">
        <v>27.79</v>
      </c>
      <c r="E36388" s="107">
        <v>829</v>
      </c>
    </row>
    <row r="36389" spans="1:5" x14ac:dyDescent="0.3">
      <c r="A36389" s="66">
        <v>42212</v>
      </c>
      <c r="B36389" s="98">
        <v>0.28125</v>
      </c>
      <c r="C36389" s="107" t="s">
        <v>120</v>
      </c>
      <c r="D36389" s="107">
        <v>27.81</v>
      </c>
      <c r="E36389" s="107">
        <v>810</v>
      </c>
    </row>
    <row r="36390" spans="1:5" x14ac:dyDescent="0.3">
      <c r="A36390" s="66">
        <v>42212</v>
      </c>
      <c r="B36390" s="98">
        <v>0.29166666666666669</v>
      </c>
      <c r="C36390" s="107" t="s">
        <v>120</v>
      </c>
      <c r="D36390" s="107">
        <v>27.83</v>
      </c>
      <c r="E36390" s="107">
        <v>802</v>
      </c>
    </row>
    <row r="36391" spans="1:5" x14ac:dyDescent="0.3">
      <c r="A36391" s="66">
        <v>42212</v>
      </c>
      <c r="B36391" s="98">
        <v>0.30208333333333331</v>
      </c>
      <c r="C36391" s="107" t="s">
        <v>120</v>
      </c>
      <c r="D36391" s="107">
        <v>27.89</v>
      </c>
      <c r="E36391" s="107">
        <v>781</v>
      </c>
    </row>
    <row r="36392" spans="1:5" x14ac:dyDescent="0.3">
      <c r="A36392" s="66">
        <v>42212</v>
      </c>
      <c r="B36392" s="98">
        <v>0.3125</v>
      </c>
      <c r="C36392" s="107" t="s">
        <v>120</v>
      </c>
      <c r="D36392" s="107">
        <v>27.89</v>
      </c>
      <c r="E36392" s="107">
        <v>770</v>
      </c>
    </row>
    <row r="36393" spans="1:5" x14ac:dyDescent="0.3">
      <c r="A36393" s="66">
        <v>42212</v>
      </c>
      <c r="B36393" s="98">
        <v>0.32291666666666669</v>
      </c>
      <c r="C36393" s="107" t="s">
        <v>120</v>
      </c>
      <c r="D36393" s="107">
        <v>27.83</v>
      </c>
      <c r="E36393" s="107">
        <v>758</v>
      </c>
    </row>
    <row r="36394" spans="1:5" x14ac:dyDescent="0.3">
      <c r="A36394" s="66">
        <v>42212</v>
      </c>
      <c r="B36394" s="98">
        <v>0.33333333333333331</v>
      </c>
      <c r="C36394" s="107" t="s">
        <v>120</v>
      </c>
      <c r="D36394" s="107">
        <v>27.76</v>
      </c>
      <c r="E36394" s="107">
        <v>755</v>
      </c>
    </row>
    <row r="36395" spans="1:5" x14ac:dyDescent="0.3">
      <c r="A36395" s="66">
        <v>42212</v>
      </c>
      <c r="B36395" s="98">
        <v>0.34375</v>
      </c>
      <c r="C36395" s="107" t="s">
        <v>120</v>
      </c>
      <c r="D36395" s="107">
        <v>27.72</v>
      </c>
      <c r="E36395" s="107">
        <v>756</v>
      </c>
    </row>
    <row r="36396" spans="1:5" x14ac:dyDescent="0.3">
      <c r="A36396" s="66">
        <v>42212</v>
      </c>
      <c r="B36396" s="98">
        <v>0.35416666666666669</v>
      </c>
      <c r="C36396" s="107" t="s">
        <v>120</v>
      </c>
      <c r="D36396" s="107">
        <v>27.71</v>
      </c>
      <c r="E36396" s="107">
        <v>737</v>
      </c>
    </row>
    <row r="36397" spans="1:5" x14ac:dyDescent="0.3">
      <c r="A36397" s="66">
        <v>42212</v>
      </c>
      <c r="B36397" s="98">
        <v>0.36458333333333331</v>
      </c>
      <c r="C36397" s="107" t="s">
        <v>120</v>
      </c>
      <c r="D36397" s="107">
        <v>27.7</v>
      </c>
      <c r="E36397" s="107">
        <v>731</v>
      </c>
    </row>
    <row r="36398" spans="1:5" x14ac:dyDescent="0.3">
      <c r="A36398" s="66">
        <v>42212</v>
      </c>
      <c r="B36398" s="98">
        <v>0.375</v>
      </c>
      <c r="C36398" s="107" t="s">
        <v>120</v>
      </c>
      <c r="D36398" s="107">
        <v>27.67</v>
      </c>
      <c r="E36398" s="107">
        <v>749</v>
      </c>
    </row>
    <row r="36399" spans="1:5" x14ac:dyDescent="0.3">
      <c r="A36399" s="66">
        <v>42212</v>
      </c>
      <c r="B36399" s="98">
        <v>0.38541666666666669</v>
      </c>
      <c r="C36399" s="107" t="s">
        <v>120</v>
      </c>
      <c r="D36399" s="107">
        <v>27.66</v>
      </c>
      <c r="E36399" s="107">
        <v>728</v>
      </c>
    </row>
    <row r="36400" spans="1:5" x14ac:dyDescent="0.3">
      <c r="A36400" s="66">
        <v>42212</v>
      </c>
      <c r="B36400" s="98">
        <v>0.39583333333333331</v>
      </c>
      <c r="C36400" s="107" t="s">
        <v>120</v>
      </c>
      <c r="D36400" s="107">
        <v>27.65</v>
      </c>
      <c r="E36400" s="107">
        <v>730</v>
      </c>
    </row>
    <row r="36401" spans="1:5" x14ac:dyDescent="0.3">
      <c r="A36401" s="66">
        <v>42212</v>
      </c>
      <c r="B36401" s="98">
        <v>0.40625</v>
      </c>
      <c r="C36401" s="107" t="s">
        <v>120</v>
      </c>
      <c r="D36401" s="107">
        <v>27.65</v>
      </c>
      <c r="E36401" s="107">
        <v>723</v>
      </c>
    </row>
    <row r="36402" spans="1:5" x14ac:dyDescent="0.3">
      <c r="A36402" s="66">
        <v>42212</v>
      </c>
      <c r="B36402" s="98">
        <v>0.41666666666666669</v>
      </c>
      <c r="C36402" s="107" t="s">
        <v>120</v>
      </c>
      <c r="D36402" s="107">
        <v>27.61</v>
      </c>
      <c r="E36402" s="107">
        <v>725</v>
      </c>
    </row>
    <row r="36403" spans="1:5" x14ac:dyDescent="0.3">
      <c r="A36403" s="66">
        <v>42212</v>
      </c>
      <c r="B36403" s="98">
        <v>0.42708333333333331</v>
      </c>
      <c r="C36403" s="107" t="s">
        <v>120</v>
      </c>
      <c r="D36403" s="107">
        <v>27.92</v>
      </c>
      <c r="E36403" s="107">
        <v>695</v>
      </c>
    </row>
    <row r="36404" spans="1:5" x14ac:dyDescent="0.3">
      <c r="A36404" s="66">
        <v>42212</v>
      </c>
      <c r="B36404" s="98">
        <v>0.4375</v>
      </c>
      <c r="C36404" s="107" t="s">
        <v>120</v>
      </c>
      <c r="D36404" s="107">
        <v>28.5</v>
      </c>
      <c r="E36404" s="107">
        <v>619</v>
      </c>
    </row>
    <row r="36405" spans="1:5" x14ac:dyDescent="0.3">
      <c r="A36405" s="66">
        <v>42212</v>
      </c>
      <c r="B36405" s="98">
        <v>0.44791666666666669</v>
      </c>
      <c r="C36405" s="107" t="s">
        <v>120</v>
      </c>
      <c r="D36405" s="107">
        <v>28.42</v>
      </c>
      <c r="E36405" s="107">
        <v>625</v>
      </c>
    </row>
    <row r="36406" spans="1:5" x14ac:dyDescent="0.3">
      <c r="A36406" s="66">
        <v>42212</v>
      </c>
      <c r="B36406" s="98">
        <v>0.45833333333333331</v>
      </c>
      <c r="C36406" s="107" t="s">
        <v>120</v>
      </c>
      <c r="D36406" s="107">
        <v>28.01</v>
      </c>
      <c r="E36406" s="107">
        <v>722</v>
      </c>
    </row>
    <row r="36407" spans="1:5" x14ac:dyDescent="0.3">
      <c r="A36407" s="66">
        <v>42212</v>
      </c>
      <c r="B36407" s="98">
        <v>0.46875</v>
      </c>
      <c r="C36407" s="107" t="s">
        <v>120</v>
      </c>
      <c r="D36407" s="107">
        <v>28.22</v>
      </c>
      <c r="E36407" s="107">
        <v>701</v>
      </c>
    </row>
    <row r="36408" spans="1:5" x14ac:dyDescent="0.3">
      <c r="A36408" s="66">
        <v>42212</v>
      </c>
      <c r="B36408" s="98">
        <v>0.47916666666666669</v>
      </c>
      <c r="C36408" s="107" t="s">
        <v>120</v>
      </c>
      <c r="D36408" s="107">
        <v>28.25</v>
      </c>
      <c r="E36408" s="107">
        <v>675</v>
      </c>
    </row>
    <row r="36409" spans="1:5" x14ac:dyDescent="0.3">
      <c r="A36409" s="66">
        <v>42212</v>
      </c>
      <c r="B36409" s="98">
        <v>0.48958333333333331</v>
      </c>
      <c r="C36409" s="107" t="s">
        <v>120</v>
      </c>
      <c r="D36409" s="107">
        <v>28.21</v>
      </c>
      <c r="E36409" s="107">
        <v>679</v>
      </c>
    </row>
    <row r="36410" spans="1:5" x14ac:dyDescent="0.3">
      <c r="A36410" s="66">
        <v>42213</v>
      </c>
      <c r="B36410" s="98">
        <v>0.5</v>
      </c>
      <c r="C36410" s="107" t="s">
        <v>119</v>
      </c>
      <c r="D36410" s="107">
        <v>28.2</v>
      </c>
      <c r="E36410" s="107">
        <v>684</v>
      </c>
    </row>
    <row r="36411" spans="1:5" x14ac:dyDescent="0.3">
      <c r="A36411" s="66">
        <v>42213</v>
      </c>
      <c r="B36411" s="98">
        <v>0.51041666666666663</v>
      </c>
      <c r="C36411" s="107" t="s">
        <v>119</v>
      </c>
      <c r="D36411" s="107">
        <v>28.19</v>
      </c>
      <c r="E36411" s="107">
        <v>694</v>
      </c>
    </row>
    <row r="36412" spans="1:5" x14ac:dyDescent="0.3">
      <c r="A36412" s="66">
        <v>42213</v>
      </c>
      <c r="B36412" s="98">
        <v>0.52083333333333337</v>
      </c>
      <c r="C36412" s="107" t="s">
        <v>119</v>
      </c>
      <c r="D36412" s="107">
        <v>28.19</v>
      </c>
      <c r="E36412" s="107">
        <v>702</v>
      </c>
    </row>
    <row r="36413" spans="1:5" x14ac:dyDescent="0.3">
      <c r="A36413" s="66">
        <v>42213</v>
      </c>
      <c r="B36413" s="98">
        <v>0.53125</v>
      </c>
      <c r="C36413" s="107" t="s">
        <v>119</v>
      </c>
      <c r="D36413" s="107">
        <v>28.17</v>
      </c>
      <c r="E36413" s="107">
        <v>715</v>
      </c>
    </row>
    <row r="36414" spans="1:5" x14ac:dyDescent="0.3">
      <c r="A36414" s="66">
        <v>42213</v>
      </c>
      <c r="B36414" s="98">
        <v>4.1666666666666664E-2</v>
      </c>
      <c r="C36414" s="107" t="s">
        <v>119</v>
      </c>
      <c r="D36414" s="107">
        <v>28.17</v>
      </c>
      <c r="E36414" s="107">
        <v>720</v>
      </c>
    </row>
    <row r="36415" spans="1:5" x14ac:dyDescent="0.3">
      <c r="A36415" s="66">
        <v>42213</v>
      </c>
      <c r="B36415" s="98">
        <v>5.2083333333333336E-2</v>
      </c>
      <c r="C36415" s="107" t="s">
        <v>119</v>
      </c>
      <c r="D36415" s="107">
        <v>28.13</v>
      </c>
      <c r="E36415" s="107">
        <v>714</v>
      </c>
    </row>
    <row r="36416" spans="1:5" x14ac:dyDescent="0.3">
      <c r="A36416" s="66">
        <v>42213</v>
      </c>
      <c r="B36416" s="98">
        <v>6.25E-2</v>
      </c>
      <c r="C36416" s="107" t="s">
        <v>119</v>
      </c>
      <c r="D36416" s="107">
        <v>28.06</v>
      </c>
      <c r="E36416" s="107">
        <v>705</v>
      </c>
    </row>
    <row r="36417" spans="1:5" x14ac:dyDescent="0.3">
      <c r="A36417" s="66">
        <v>42213</v>
      </c>
      <c r="B36417" s="98">
        <v>7.2916666666666671E-2</v>
      </c>
      <c r="C36417" s="107" t="s">
        <v>119</v>
      </c>
      <c r="D36417" s="107">
        <v>28</v>
      </c>
      <c r="E36417" s="107">
        <v>704</v>
      </c>
    </row>
    <row r="36418" spans="1:5" x14ac:dyDescent="0.3">
      <c r="A36418" s="66">
        <v>42213</v>
      </c>
      <c r="B36418" s="98">
        <v>8.3333333333333329E-2</v>
      </c>
      <c r="C36418" s="107" t="s">
        <v>119</v>
      </c>
      <c r="D36418" s="107">
        <v>27.99</v>
      </c>
      <c r="E36418" s="107">
        <v>705</v>
      </c>
    </row>
    <row r="36419" spans="1:5" x14ac:dyDescent="0.3">
      <c r="A36419" s="66">
        <v>42213</v>
      </c>
      <c r="B36419" s="98">
        <v>9.375E-2</v>
      </c>
      <c r="C36419" s="107" t="s">
        <v>119</v>
      </c>
      <c r="D36419" s="107">
        <v>28</v>
      </c>
      <c r="E36419" s="107">
        <v>710</v>
      </c>
    </row>
    <row r="36420" spans="1:5" x14ac:dyDescent="0.3">
      <c r="A36420" s="66">
        <v>42213</v>
      </c>
      <c r="B36420" s="98">
        <v>0.10416666666666667</v>
      </c>
      <c r="C36420" s="107" t="s">
        <v>119</v>
      </c>
      <c r="D36420" s="107">
        <v>28</v>
      </c>
      <c r="E36420" s="107">
        <v>715</v>
      </c>
    </row>
    <row r="36421" spans="1:5" x14ac:dyDescent="0.3">
      <c r="A36421" s="66">
        <v>42213</v>
      </c>
      <c r="B36421" s="98">
        <v>0.11458333333333333</v>
      </c>
      <c r="C36421" s="107" t="s">
        <v>119</v>
      </c>
      <c r="D36421" s="107">
        <v>28.04</v>
      </c>
      <c r="E36421" s="107">
        <v>719</v>
      </c>
    </row>
    <row r="36422" spans="1:5" x14ac:dyDescent="0.3">
      <c r="A36422" s="66">
        <v>42213</v>
      </c>
      <c r="B36422" s="98">
        <v>0.125</v>
      </c>
      <c r="C36422" s="107" t="s">
        <v>119</v>
      </c>
      <c r="D36422" s="107">
        <v>28.02</v>
      </c>
      <c r="E36422" s="107">
        <v>718</v>
      </c>
    </row>
    <row r="36423" spans="1:5" x14ac:dyDescent="0.3">
      <c r="A36423" s="66">
        <v>42213</v>
      </c>
      <c r="B36423" s="98">
        <v>0.13541666666666666</v>
      </c>
      <c r="C36423" s="107" t="s">
        <v>119</v>
      </c>
      <c r="D36423" s="107">
        <v>28</v>
      </c>
      <c r="E36423" s="107">
        <v>704</v>
      </c>
    </row>
    <row r="36424" spans="1:5" x14ac:dyDescent="0.3">
      <c r="A36424" s="66">
        <v>42213</v>
      </c>
      <c r="B36424" s="98">
        <v>0.14583333333333334</v>
      </c>
      <c r="C36424" s="107" t="s">
        <v>119</v>
      </c>
      <c r="D36424" s="107">
        <v>27.96</v>
      </c>
      <c r="E36424" s="107">
        <v>701</v>
      </c>
    </row>
    <row r="36425" spans="1:5" x14ac:dyDescent="0.3">
      <c r="A36425" s="66">
        <v>42213</v>
      </c>
      <c r="B36425" s="98">
        <v>0.15625</v>
      </c>
      <c r="C36425" s="107" t="s">
        <v>119</v>
      </c>
      <c r="D36425" s="107">
        <v>27.93</v>
      </c>
      <c r="E36425" s="107">
        <v>682</v>
      </c>
    </row>
    <row r="36426" spans="1:5" x14ac:dyDescent="0.3">
      <c r="A36426" s="66">
        <v>42213</v>
      </c>
      <c r="B36426" s="98">
        <v>0.16666666666666666</v>
      </c>
      <c r="C36426" s="107" t="s">
        <v>119</v>
      </c>
      <c r="D36426" s="107">
        <v>27.95</v>
      </c>
      <c r="E36426" s="107">
        <v>663</v>
      </c>
    </row>
    <row r="36427" spans="1:5" x14ac:dyDescent="0.3">
      <c r="A36427" s="66">
        <v>42213</v>
      </c>
      <c r="B36427" s="98">
        <v>0.17708333333333334</v>
      </c>
      <c r="C36427" s="107" t="s">
        <v>119</v>
      </c>
      <c r="D36427" s="107">
        <v>27.96</v>
      </c>
      <c r="E36427" s="107">
        <v>657</v>
      </c>
    </row>
    <row r="36428" spans="1:5" x14ac:dyDescent="0.3">
      <c r="A36428" s="66">
        <v>42213</v>
      </c>
      <c r="B36428" s="98">
        <v>0.1875</v>
      </c>
      <c r="C36428" s="107" t="s">
        <v>119</v>
      </c>
      <c r="D36428" s="107">
        <v>27.96</v>
      </c>
      <c r="E36428" s="107">
        <v>652</v>
      </c>
    </row>
    <row r="36429" spans="1:5" x14ac:dyDescent="0.3">
      <c r="A36429" s="66">
        <v>42213</v>
      </c>
      <c r="B36429" s="98">
        <v>0.19791666666666666</v>
      </c>
      <c r="C36429" s="107" t="s">
        <v>119</v>
      </c>
      <c r="D36429" s="107">
        <v>27.99</v>
      </c>
      <c r="E36429" s="107">
        <v>642</v>
      </c>
    </row>
    <row r="36430" spans="1:5" x14ac:dyDescent="0.3">
      <c r="A36430" s="66">
        <v>42213</v>
      </c>
      <c r="B36430" s="98">
        <v>0.20833333333333334</v>
      </c>
      <c r="C36430" s="107" t="s">
        <v>119</v>
      </c>
      <c r="D36430" s="107">
        <v>27.97</v>
      </c>
      <c r="E36430" s="107">
        <v>640</v>
      </c>
    </row>
    <row r="36431" spans="1:5" x14ac:dyDescent="0.3">
      <c r="A36431" s="66">
        <v>42213</v>
      </c>
      <c r="B36431" s="98">
        <v>0.21875</v>
      </c>
      <c r="C36431" s="107" t="s">
        <v>119</v>
      </c>
      <c r="D36431" s="107">
        <v>27.96</v>
      </c>
      <c r="E36431" s="107">
        <v>639</v>
      </c>
    </row>
    <row r="36432" spans="1:5" x14ac:dyDescent="0.3">
      <c r="A36432" s="66">
        <v>42213</v>
      </c>
      <c r="B36432" s="98">
        <v>0.22916666666666666</v>
      </c>
      <c r="C36432" s="107" t="s">
        <v>119</v>
      </c>
      <c r="D36432" s="107">
        <v>27.95</v>
      </c>
      <c r="E36432" s="107">
        <v>638</v>
      </c>
    </row>
    <row r="36433" spans="1:5" x14ac:dyDescent="0.3">
      <c r="A36433" s="66">
        <v>42213</v>
      </c>
      <c r="B36433" s="98">
        <v>0.23958333333333334</v>
      </c>
      <c r="C36433" s="107" t="s">
        <v>119</v>
      </c>
      <c r="D36433" s="107">
        <v>27.94</v>
      </c>
      <c r="E36433" s="107">
        <v>641</v>
      </c>
    </row>
    <row r="36434" spans="1:5" x14ac:dyDescent="0.3">
      <c r="A36434" s="66">
        <v>42213</v>
      </c>
      <c r="B36434" s="98">
        <v>0.25</v>
      </c>
      <c r="C36434" s="107" t="s">
        <v>119</v>
      </c>
      <c r="D36434" s="107">
        <v>27.94</v>
      </c>
      <c r="E36434" s="107">
        <v>641</v>
      </c>
    </row>
    <row r="36435" spans="1:5" x14ac:dyDescent="0.3">
      <c r="A36435" s="66">
        <v>42213</v>
      </c>
      <c r="B36435" s="98">
        <v>0.26041666666666669</v>
      </c>
      <c r="C36435" s="107" t="s">
        <v>119</v>
      </c>
      <c r="D36435" s="107">
        <v>27.91</v>
      </c>
      <c r="E36435" s="107">
        <v>641</v>
      </c>
    </row>
    <row r="36436" spans="1:5" x14ac:dyDescent="0.3">
      <c r="A36436" s="66">
        <v>42213</v>
      </c>
      <c r="B36436" s="98">
        <v>0.27083333333333331</v>
      </c>
      <c r="C36436" s="107" t="s">
        <v>119</v>
      </c>
      <c r="D36436" s="107">
        <v>27.89</v>
      </c>
      <c r="E36436" s="107">
        <v>644</v>
      </c>
    </row>
    <row r="36437" spans="1:5" x14ac:dyDescent="0.3">
      <c r="A36437" s="66">
        <v>42213</v>
      </c>
      <c r="B36437" s="98">
        <v>0.28125</v>
      </c>
      <c r="C36437" s="107" t="s">
        <v>119</v>
      </c>
      <c r="D36437" s="107">
        <v>27.92</v>
      </c>
      <c r="E36437" s="107">
        <v>644</v>
      </c>
    </row>
    <row r="36438" spans="1:5" x14ac:dyDescent="0.3">
      <c r="A36438" s="66">
        <v>42213</v>
      </c>
      <c r="B36438" s="98">
        <v>0.30208333333333331</v>
      </c>
      <c r="C36438" s="107" t="s">
        <v>119</v>
      </c>
      <c r="D36438" s="107">
        <v>27.92</v>
      </c>
      <c r="E36438" s="107">
        <v>700</v>
      </c>
    </row>
    <row r="36439" spans="1:5" x14ac:dyDescent="0.3">
      <c r="A36439" s="66">
        <v>42213</v>
      </c>
      <c r="B36439" s="98">
        <v>0.3125</v>
      </c>
      <c r="C36439" s="107" t="s">
        <v>119</v>
      </c>
      <c r="D36439" s="107">
        <v>27.92</v>
      </c>
      <c r="E36439" s="107">
        <v>701</v>
      </c>
    </row>
    <row r="36440" spans="1:5" x14ac:dyDescent="0.3">
      <c r="A36440" s="66">
        <v>42213</v>
      </c>
      <c r="B36440" s="98">
        <v>0.32291666666666669</v>
      </c>
      <c r="C36440" s="107" t="s">
        <v>119</v>
      </c>
      <c r="D36440" s="107">
        <v>27.96</v>
      </c>
      <c r="E36440" s="107">
        <v>693</v>
      </c>
    </row>
    <row r="36441" spans="1:5" x14ac:dyDescent="0.3">
      <c r="A36441" s="66">
        <v>42213</v>
      </c>
      <c r="B36441" s="98">
        <v>0.33333333333333331</v>
      </c>
      <c r="C36441" s="107" t="s">
        <v>119</v>
      </c>
      <c r="D36441" s="107">
        <v>28.02</v>
      </c>
      <c r="E36441" s="107">
        <v>681</v>
      </c>
    </row>
    <row r="36442" spans="1:5" x14ac:dyDescent="0.3">
      <c r="A36442" s="66">
        <v>42213</v>
      </c>
      <c r="B36442" s="98">
        <v>0.34375</v>
      </c>
      <c r="C36442" s="107" t="s">
        <v>119</v>
      </c>
      <c r="D36442" s="107">
        <v>28.04</v>
      </c>
      <c r="E36442" s="107">
        <v>675</v>
      </c>
    </row>
    <row r="36443" spans="1:5" x14ac:dyDescent="0.3">
      <c r="A36443" s="66">
        <v>42213</v>
      </c>
      <c r="B36443" s="98">
        <v>0.35416666666666669</v>
      </c>
      <c r="C36443" s="107" t="s">
        <v>119</v>
      </c>
      <c r="D36443" s="107">
        <v>28.04</v>
      </c>
      <c r="E36443" s="107">
        <v>682</v>
      </c>
    </row>
    <row r="36444" spans="1:5" x14ac:dyDescent="0.3">
      <c r="A36444" s="66">
        <v>42213</v>
      </c>
      <c r="B36444" s="98">
        <v>0.36458333333333331</v>
      </c>
      <c r="C36444" s="107" t="s">
        <v>119</v>
      </c>
      <c r="D36444" s="107">
        <v>28.06</v>
      </c>
      <c r="E36444" s="107">
        <v>689</v>
      </c>
    </row>
    <row r="36445" spans="1:5" x14ac:dyDescent="0.3">
      <c r="A36445" s="66">
        <v>42213</v>
      </c>
      <c r="B36445" s="98">
        <v>0.375</v>
      </c>
      <c r="C36445" s="107" t="s">
        <v>119</v>
      </c>
      <c r="D36445" s="107">
        <v>28.07</v>
      </c>
      <c r="E36445" s="107">
        <v>689</v>
      </c>
    </row>
    <row r="36446" spans="1:5" x14ac:dyDescent="0.3">
      <c r="A36446" s="66">
        <v>42213</v>
      </c>
      <c r="B36446" s="98">
        <v>0.38541666666666669</v>
      </c>
      <c r="C36446" s="107" t="s">
        <v>119</v>
      </c>
      <c r="D36446" s="107">
        <v>28.1</v>
      </c>
      <c r="E36446" s="107">
        <v>689</v>
      </c>
    </row>
    <row r="36447" spans="1:5" x14ac:dyDescent="0.3">
      <c r="A36447" s="66">
        <v>42213</v>
      </c>
      <c r="B36447" s="98">
        <v>0.39583333333333331</v>
      </c>
      <c r="C36447" s="107" t="s">
        <v>119</v>
      </c>
      <c r="D36447" s="107">
        <v>28.13</v>
      </c>
      <c r="E36447" s="107">
        <v>694</v>
      </c>
    </row>
    <row r="36448" spans="1:5" x14ac:dyDescent="0.3">
      <c r="A36448" s="66">
        <v>42213</v>
      </c>
      <c r="B36448" s="98">
        <v>0.40625</v>
      </c>
      <c r="C36448" s="107" t="s">
        <v>119</v>
      </c>
      <c r="D36448" s="107">
        <v>28.15</v>
      </c>
      <c r="E36448" s="107">
        <v>700</v>
      </c>
    </row>
    <row r="36449" spans="1:5" x14ac:dyDescent="0.3">
      <c r="A36449" s="66">
        <v>42213</v>
      </c>
      <c r="B36449" s="98">
        <v>0.41666666666666669</v>
      </c>
      <c r="C36449" s="107" t="s">
        <v>119</v>
      </c>
      <c r="D36449" s="107">
        <v>28.18</v>
      </c>
      <c r="E36449" s="107">
        <v>706</v>
      </c>
    </row>
    <row r="36450" spans="1:5" x14ac:dyDescent="0.3">
      <c r="A36450" s="66">
        <v>42213</v>
      </c>
      <c r="B36450" s="98">
        <v>0.42708333333333331</v>
      </c>
      <c r="C36450" s="107" t="s">
        <v>119</v>
      </c>
      <c r="D36450" s="107">
        <v>28.23</v>
      </c>
      <c r="E36450" s="107">
        <v>710</v>
      </c>
    </row>
    <row r="36451" spans="1:5" x14ac:dyDescent="0.3">
      <c r="A36451" s="66">
        <v>42213</v>
      </c>
      <c r="B36451" s="98">
        <v>0.4375</v>
      </c>
      <c r="C36451" s="107" t="s">
        <v>119</v>
      </c>
      <c r="D36451" s="107">
        <v>28.32</v>
      </c>
      <c r="E36451" s="107">
        <v>708</v>
      </c>
    </row>
    <row r="36452" spans="1:5" x14ac:dyDescent="0.3">
      <c r="A36452" s="66">
        <v>42213</v>
      </c>
      <c r="B36452" s="98">
        <v>0.44791666666666669</v>
      </c>
      <c r="C36452" s="107" t="s">
        <v>119</v>
      </c>
      <c r="D36452" s="107">
        <v>28.32</v>
      </c>
      <c r="E36452" s="107">
        <v>715</v>
      </c>
    </row>
    <row r="36453" spans="1:5" x14ac:dyDescent="0.3">
      <c r="A36453" s="66">
        <v>42213</v>
      </c>
      <c r="B36453" s="98">
        <v>0.45833333333333331</v>
      </c>
      <c r="C36453" s="107" t="s">
        <v>119</v>
      </c>
      <c r="D36453" s="107">
        <v>28.36</v>
      </c>
      <c r="E36453" s="107">
        <v>722</v>
      </c>
    </row>
    <row r="36454" spans="1:5" x14ac:dyDescent="0.3">
      <c r="A36454" s="66">
        <v>42213</v>
      </c>
      <c r="B36454" s="98">
        <v>0.46875</v>
      </c>
      <c r="C36454" s="107" t="s">
        <v>119</v>
      </c>
      <c r="D36454" s="107">
        <v>28.36</v>
      </c>
      <c r="E36454" s="107">
        <v>724</v>
      </c>
    </row>
    <row r="36455" spans="1:5" x14ac:dyDescent="0.3">
      <c r="A36455" s="66">
        <v>42213</v>
      </c>
      <c r="B36455" s="98">
        <v>0.47916666666666669</v>
      </c>
      <c r="C36455" s="107" t="s">
        <v>119</v>
      </c>
      <c r="D36455" s="107">
        <v>28.4</v>
      </c>
      <c r="E36455" s="107">
        <v>730</v>
      </c>
    </row>
    <row r="36456" spans="1:5" x14ac:dyDescent="0.3">
      <c r="A36456" s="66">
        <v>42213</v>
      </c>
      <c r="B36456" s="98">
        <v>0.48958333333333331</v>
      </c>
      <c r="C36456" s="107" t="s">
        <v>119</v>
      </c>
      <c r="D36456" s="107">
        <v>28.4</v>
      </c>
      <c r="E36456" s="107">
        <v>736</v>
      </c>
    </row>
    <row r="36457" spans="1:5" x14ac:dyDescent="0.3">
      <c r="A36457" s="66">
        <v>42213</v>
      </c>
      <c r="B36457" s="98">
        <v>0.5</v>
      </c>
      <c r="C36457" s="107" t="s">
        <v>120</v>
      </c>
      <c r="D36457" s="107">
        <v>28.38</v>
      </c>
      <c r="E36457" s="107">
        <v>738</v>
      </c>
    </row>
    <row r="36458" spans="1:5" x14ac:dyDescent="0.3">
      <c r="A36458" s="66">
        <v>42214</v>
      </c>
      <c r="B36458" s="98">
        <v>6.25E-2</v>
      </c>
      <c r="C36458" s="107" t="s">
        <v>119</v>
      </c>
      <c r="D36458" s="107">
        <v>29.16</v>
      </c>
      <c r="E36458" s="107">
        <v>643</v>
      </c>
    </row>
    <row r="36459" spans="1:5" x14ac:dyDescent="0.3">
      <c r="A36459" s="66">
        <v>42214</v>
      </c>
      <c r="B36459" s="98">
        <v>7.2916666666666671E-2</v>
      </c>
      <c r="C36459" s="107" t="s">
        <v>119</v>
      </c>
      <c r="D36459" s="107">
        <v>29.15</v>
      </c>
      <c r="E36459" s="107">
        <v>645</v>
      </c>
    </row>
    <row r="36460" spans="1:5" x14ac:dyDescent="0.3">
      <c r="A36460" s="66">
        <v>42214</v>
      </c>
      <c r="B36460" s="98">
        <v>8.3333333333333329E-2</v>
      </c>
      <c r="C36460" s="107" t="s">
        <v>119</v>
      </c>
      <c r="D36460" s="107">
        <v>29.14</v>
      </c>
      <c r="E36460" s="107">
        <v>648</v>
      </c>
    </row>
    <row r="36461" spans="1:5" x14ac:dyDescent="0.3">
      <c r="A36461" s="66">
        <v>42214</v>
      </c>
      <c r="B36461" s="98">
        <v>9.375E-2</v>
      </c>
      <c r="C36461" s="107" t="s">
        <v>119</v>
      </c>
      <c r="D36461" s="107">
        <v>29.14</v>
      </c>
      <c r="E36461" s="107">
        <v>648</v>
      </c>
    </row>
    <row r="36462" spans="1:5" x14ac:dyDescent="0.3">
      <c r="A36462" s="66">
        <v>42214</v>
      </c>
      <c r="B36462" s="98">
        <v>0.10416666666666667</v>
      </c>
      <c r="C36462" s="107" t="s">
        <v>119</v>
      </c>
      <c r="D36462" s="107">
        <v>29.13</v>
      </c>
      <c r="E36462" s="107">
        <v>647</v>
      </c>
    </row>
    <row r="36463" spans="1:5" x14ac:dyDescent="0.3">
      <c r="A36463" s="66">
        <v>42214</v>
      </c>
      <c r="B36463" s="98">
        <v>0.11458333333333333</v>
      </c>
      <c r="C36463" s="107" t="s">
        <v>119</v>
      </c>
      <c r="D36463" s="107">
        <v>29.11</v>
      </c>
      <c r="E36463" s="107">
        <v>649</v>
      </c>
    </row>
    <row r="36464" spans="1:5" x14ac:dyDescent="0.3">
      <c r="A36464" s="66">
        <v>42214</v>
      </c>
      <c r="B36464" s="98">
        <v>0.125</v>
      </c>
      <c r="C36464" s="107" t="s">
        <v>119</v>
      </c>
      <c r="D36464" s="107">
        <v>29.1</v>
      </c>
      <c r="E36464" s="107">
        <v>652</v>
      </c>
    </row>
    <row r="36465" spans="1:5" x14ac:dyDescent="0.3">
      <c r="A36465" s="66">
        <v>42214</v>
      </c>
      <c r="B36465" s="98">
        <v>0.13541666666666666</v>
      </c>
      <c r="C36465" s="107" t="s">
        <v>119</v>
      </c>
      <c r="D36465" s="107">
        <v>29.09</v>
      </c>
      <c r="E36465" s="107">
        <v>650</v>
      </c>
    </row>
    <row r="36466" spans="1:5" x14ac:dyDescent="0.3">
      <c r="A36466" s="66">
        <v>42214</v>
      </c>
      <c r="B36466" s="98">
        <v>0.14583333333333334</v>
      </c>
      <c r="C36466" s="107" t="s">
        <v>119</v>
      </c>
      <c r="D36466" s="107">
        <v>29.06</v>
      </c>
      <c r="E36466" s="107">
        <v>634</v>
      </c>
    </row>
    <row r="36467" spans="1:5" x14ac:dyDescent="0.3">
      <c r="A36467" s="66">
        <v>42214</v>
      </c>
      <c r="B36467" s="98">
        <v>0.15625</v>
      </c>
      <c r="C36467" s="107" t="s">
        <v>119</v>
      </c>
      <c r="D36467" s="107">
        <v>29.04</v>
      </c>
      <c r="E36467" s="107">
        <v>631</v>
      </c>
    </row>
    <row r="36468" spans="1:5" x14ac:dyDescent="0.3">
      <c r="A36468" s="66">
        <v>42214</v>
      </c>
      <c r="B36468" s="98">
        <v>0.16666666666666666</v>
      </c>
      <c r="C36468" s="107" t="s">
        <v>119</v>
      </c>
      <c r="D36468" s="107">
        <v>29.04</v>
      </c>
      <c r="E36468" s="107">
        <v>623</v>
      </c>
    </row>
    <row r="36469" spans="1:5" x14ac:dyDescent="0.3">
      <c r="A36469" s="66">
        <v>42214</v>
      </c>
      <c r="B36469" s="98">
        <v>0.17708333333333334</v>
      </c>
      <c r="C36469" s="107" t="s">
        <v>119</v>
      </c>
      <c r="D36469" s="107">
        <v>29.03</v>
      </c>
      <c r="E36469" s="107">
        <v>622</v>
      </c>
    </row>
    <row r="36470" spans="1:5" x14ac:dyDescent="0.3">
      <c r="A36470" s="66">
        <v>42214</v>
      </c>
      <c r="B36470" s="98">
        <v>0.1875</v>
      </c>
      <c r="C36470" s="107" t="s">
        <v>119</v>
      </c>
      <c r="D36470" s="107">
        <v>29.01</v>
      </c>
      <c r="E36470" s="107">
        <v>624</v>
      </c>
    </row>
    <row r="36471" spans="1:5" x14ac:dyDescent="0.3">
      <c r="A36471" s="66">
        <v>42214</v>
      </c>
      <c r="B36471" s="98">
        <v>0.19791666666666666</v>
      </c>
      <c r="C36471" s="107" t="s">
        <v>119</v>
      </c>
      <c r="D36471" s="107">
        <v>29.02</v>
      </c>
      <c r="E36471" s="107">
        <v>625</v>
      </c>
    </row>
    <row r="36472" spans="1:5" x14ac:dyDescent="0.3">
      <c r="A36472" s="66">
        <v>42214</v>
      </c>
      <c r="B36472" s="98">
        <v>0.20833333333333334</v>
      </c>
      <c r="C36472" s="107" t="s">
        <v>119</v>
      </c>
      <c r="D36472" s="107">
        <v>29</v>
      </c>
      <c r="E36472" s="107">
        <v>623</v>
      </c>
    </row>
    <row r="36473" spans="1:5" x14ac:dyDescent="0.3">
      <c r="A36473" s="66">
        <v>42214</v>
      </c>
      <c r="B36473" s="98">
        <v>0.21875</v>
      </c>
      <c r="C36473" s="107" t="s">
        <v>119</v>
      </c>
      <c r="D36473" s="107">
        <v>28.96</v>
      </c>
      <c r="E36473" s="107">
        <v>620</v>
      </c>
    </row>
    <row r="36474" spans="1:5" x14ac:dyDescent="0.3">
      <c r="A36474" s="66">
        <v>42214</v>
      </c>
      <c r="B36474" s="98">
        <v>0.22916666666666666</v>
      </c>
      <c r="C36474" s="107" t="s">
        <v>119</v>
      </c>
      <c r="D36474" s="107">
        <v>28.91</v>
      </c>
      <c r="E36474" s="107">
        <v>620</v>
      </c>
    </row>
    <row r="36475" spans="1:5" x14ac:dyDescent="0.3">
      <c r="A36475" s="66">
        <v>42214</v>
      </c>
      <c r="B36475" s="98">
        <v>0.23958333333333334</v>
      </c>
      <c r="C36475" s="107" t="s">
        <v>119</v>
      </c>
      <c r="D36475" s="107">
        <v>28.87</v>
      </c>
      <c r="E36475" s="107">
        <v>627</v>
      </c>
    </row>
    <row r="36476" spans="1:5" x14ac:dyDescent="0.3">
      <c r="A36476" s="66">
        <v>42214</v>
      </c>
      <c r="B36476" s="98">
        <v>0.25</v>
      </c>
      <c r="C36476" s="107" t="s">
        <v>119</v>
      </c>
      <c r="D36476" s="107">
        <v>28.84</v>
      </c>
      <c r="E36476" s="107">
        <v>635</v>
      </c>
    </row>
    <row r="36477" spans="1:5" x14ac:dyDescent="0.3">
      <c r="A36477" s="66">
        <v>42214</v>
      </c>
      <c r="B36477" s="98">
        <v>0.26041666666666669</v>
      </c>
      <c r="C36477" s="107" t="s">
        <v>119</v>
      </c>
      <c r="D36477" s="107">
        <v>28.84</v>
      </c>
      <c r="E36477" s="107">
        <v>640</v>
      </c>
    </row>
    <row r="36478" spans="1:5" x14ac:dyDescent="0.3">
      <c r="A36478" s="66">
        <v>42214</v>
      </c>
      <c r="B36478" s="98">
        <v>0.27083333333333331</v>
      </c>
      <c r="C36478" s="107" t="s">
        <v>119</v>
      </c>
      <c r="D36478" s="107">
        <v>28.83</v>
      </c>
      <c r="E36478" s="107">
        <v>637</v>
      </c>
    </row>
    <row r="36479" spans="1:5" x14ac:dyDescent="0.3">
      <c r="A36479" s="66">
        <v>42214</v>
      </c>
      <c r="B36479" s="98">
        <v>0.28125</v>
      </c>
      <c r="C36479" s="107" t="s">
        <v>119</v>
      </c>
      <c r="D36479" s="107">
        <v>28.79</v>
      </c>
      <c r="E36479" s="107">
        <v>637</v>
      </c>
    </row>
    <row r="36480" spans="1:5" x14ac:dyDescent="0.3">
      <c r="A36480" s="66">
        <v>42214</v>
      </c>
      <c r="B36480" s="98">
        <v>0.29166666666666669</v>
      </c>
      <c r="C36480" s="107" t="s">
        <v>119</v>
      </c>
      <c r="D36480" s="107">
        <v>28.76</v>
      </c>
      <c r="E36480" s="107">
        <v>644</v>
      </c>
    </row>
    <row r="36481" spans="1:5" x14ac:dyDescent="0.3">
      <c r="A36481" s="66">
        <v>42214</v>
      </c>
      <c r="B36481" s="98">
        <v>0.30208333333333331</v>
      </c>
      <c r="C36481" s="107" t="s">
        <v>119</v>
      </c>
      <c r="D36481" s="107">
        <v>28.77</v>
      </c>
      <c r="E36481" s="107">
        <v>647</v>
      </c>
    </row>
    <row r="36482" spans="1:5" x14ac:dyDescent="0.3">
      <c r="A36482" s="66">
        <v>42214</v>
      </c>
      <c r="B36482" s="98">
        <v>0.3125</v>
      </c>
      <c r="C36482" s="107" t="s">
        <v>119</v>
      </c>
      <c r="D36482" s="107">
        <v>28.77</v>
      </c>
      <c r="E36482" s="107">
        <v>653</v>
      </c>
    </row>
    <row r="36483" spans="1:5" x14ac:dyDescent="0.3">
      <c r="A36483" s="66">
        <v>42214</v>
      </c>
      <c r="B36483" s="98">
        <v>0.32291666666666669</v>
      </c>
      <c r="C36483" s="107" t="s">
        <v>119</v>
      </c>
      <c r="D36483" s="107">
        <v>28.79</v>
      </c>
      <c r="E36483" s="107">
        <v>654</v>
      </c>
    </row>
    <row r="36484" spans="1:5" x14ac:dyDescent="0.3">
      <c r="A36484" s="66">
        <v>42214</v>
      </c>
      <c r="B36484" s="98">
        <v>0.33333333333333331</v>
      </c>
      <c r="C36484" s="107" t="s">
        <v>119</v>
      </c>
      <c r="D36484" s="107">
        <v>28.78</v>
      </c>
      <c r="E36484" s="107">
        <v>652</v>
      </c>
    </row>
    <row r="36485" spans="1:5" x14ac:dyDescent="0.3">
      <c r="A36485" s="66">
        <v>42214</v>
      </c>
      <c r="B36485" s="98">
        <v>0.34375</v>
      </c>
      <c r="C36485" s="107" t="s">
        <v>119</v>
      </c>
      <c r="D36485" s="107">
        <v>28.79</v>
      </c>
      <c r="E36485" s="107">
        <v>646</v>
      </c>
    </row>
    <row r="36486" spans="1:5" x14ac:dyDescent="0.3">
      <c r="A36486" s="66">
        <v>42214</v>
      </c>
      <c r="B36486" s="98">
        <v>0.35416666666666669</v>
      </c>
      <c r="C36486" s="107" t="s">
        <v>119</v>
      </c>
      <c r="D36486" s="107">
        <v>28.9</v>
      </c>
      <c r="E36486" s="107">
        <v>636</v>
      </c>
    </row>
    <row r="36487" spans="1:5" x14ac:dyDescent="0.3">
      <c r="A36487" s="66">
        <v>42214</v>
      </c>
      <c r="B36487" s="98">
        <v>0.36458333333333331</v>
      </c>
      <c r="C36487" s="107" t="s">
        <v>119</v>
      </c>
      <c r="D36487" s="107">
        <v>28.86</v>
      </c>
      <c r="E36487" s="107">
        <v>643</v>
      </c>
    </row>
    <row r="36488" spans="1:5" x14ac:dyDescent="0.3">
      <c r="A36488" s="66">
        <v>42214</v>
      </c>
      <c r="B36488" s="98">
        <v>0.375</v>
      </c>
      <c r="C36488" s="107" t="s">
        <v>119</v>
      </c>
      <c r="D36488" s="107">
        <v>28.89</v>
      </c>
      <c r="E36488" s="107">
        <v>638</v>
      </c>
    </row>
    <row r="36489" spans="1:5" x14ac:dyDescent="0.3">
      <c r="A36489" s="66">
        <v>42214</v>
      </c>
      <c r="B36489" s="98">
        <v>0.38541666666666669</v>
      </c>
      <c r="C36489" s="107" t="s">
        <v>119</v>
      </c>
      <c r="D36489" s="107">
        <v>28.93</v>
      </c>
      <c r="E36489" s="107">
        <v>625</v>
      </c>
    </row>
    <row r="36490" spans="1:5" x14ac:dyDescent="0.3">
      <c r="A36490" s="66">
        <v>42214</v>
      </c>
      <c r="B36490" s="98">
        <v>0.39583333333333331</v>
      </c>
      <c r="C36490" s="107" t="s">
        <v>119</v>
      </c>
      <c r="D36490" s="107">
        <v>28.99</v>
      </c>
      <c r="E36490" s="107">
        <v>607</v>
      </c>
    </row>
    <row r="36491" spans="1:5" x14ac:dyDescent="0.3">
      <c r="A36491" s="66">
        <v>42214</v>
      </c>
      <c r="B36491" s="98">
        <v>0.40625</v>
      </c>
      <c r="C36491" s="107" t="s">
        <v>119</v>
      </c>
      <c r="D36491" s="107">
        <v>28.99</v>
      </c>
      <c r="E36491" s="107">
        <v>607</v>
      </c>
    </row>
    <row r="36492" spans="1:5" x14ac:dyDescent="0.3">
      <c r="A36492" s="66">
        <v>42214</v>
      </c>
      <c r="B36492" s="98">
        <v>0.41666666666666669</v>
      </c>
      <c r="C36492" s="107" t="s">
        <v>119</v>
      </c>
      <c r="D36492" s="107">
        <v>29.01</v>
      </c>
      <c r="E36492" s="107">
        <v>608</v>
      </c>
    </row>
    <row r="36493" spans="1:5" x14ac:dyDescent="0.3">
      <c r="A36493" s="66">
        <v>42214</v>
      </c>
      <c r="B36493" s="98">
        <v>0.42708333333333331</v>
      </c>
      <c r="C36493" s="107" t="s">
        <v>119</v>
      </c>
      <c r="D36493" s="107">
        <v>29.01</v>
      </c>
      <c r="E36493" s="107">
        <v>612</v>
      </c>
    </row>
    <row r="36494" spans="1:5" x14ac:dyDescent="0.3">
      <c r="A36494" s="66">
        <v>42214</v>
      </c>
      <c r="B36494" s="98">
        <v>0.4375</v>
      </c>
      <c r="C36494" s="107" t="s">
        <v>119</v>
      </c>
      <c r="D36494" s="107">
        <v>29.01</v>
      </c>
      <c r="E36494" s="107">
        <v>616</v>
      </c>
    </row>
    <row r="36495" spans="1:5" x14ac:dyDescent="0.3">
      <c r="A36495" s="66">
        <v>42214</v>
      </c>
      <c r="B36495" s="98">
        <v>0.44791666666666669</v>
      </c>
      <c r="C36495" s="107" t="s">
        <v>119</v>
      </c>
      <c r="D36495" s="107">
        <v>29.01</v>
      </c>
      <c r="E36495" s="107">
        <v>618</v>
      </c>
    </row>
    <row r="36496" spans="1:5" x14ac:dyDescent="0.3">
      <c r="A36496" s="66">
        <v>42214</v>
      </c>
      <c r="B36496" s="98">
        <v>0.45833333333333331</v>
      </c>
      <c r="C36496" s="107" t="s">
        <v>119</v>
      </c>
      <c r="D36496" s="107">
        <v>29.01</v>
      </c>
      <c r="E36496" s="107">
        <v>618</v>
      </c>
    </row>
    <row r="36497" spans="1:5" x14ac:dyDescent="0.3">
      <c r="A36497" s="66">
        <v>42214</v>
      </c>
      <c r="B36497" s="98">
        <v>0.46875</v>
      </c>
      <c r="C36497" s="107" t="s">
        <v>119</v>
      </c>
      <c r="D36497" s="107">
        <v>29.01</v>
      </c>
      <c r="E36497" s="107">
        <v>618</v>
      </c>
    </row>
    <row r="36498" spans="1:5" x14ac:dyDescent="0.3">
      <c r="A36498" s="66">
        <v>42214</v>
      </c>
      <c r="B36498" s="98">
        <v>0.47916666666666669</v>
      </c>
      <c r="C36498" s="107" t="s">
        <v>119</v>
      </c>
      <c r="D36498" s="107">
        <v>29</v>
      </c>
      <c r="E36498" s="107">
        <v>619</v>
      </c>
    </row>
    <row r="36499" spans="1:5" x14ac:dyDescent="0.3">
      <c r="A36499" s="66">
        <v>42214</v>
      </c>
      <c r="B36499" s="98">
        <v>0.48958333333333331</v>
      </c>
      <c r="C36499" s="107" t="s">
        <v>119</v>
      </c>
      <c r="D36499" s="107">
        <v>29</v>
      </c>
      <c r="E36499" s="107">
        <v>621</v>
      </c>
    </row>
    <row r="36500" spans="1:5" x14ac:dyDescent="0.3">
      <c r="A36500" s="66">
        <v>42214</v>
      </c>
      <c r="B36500" s="98">
        <v>0.5</v>
      </c>
      <c r="C36500" s="107" t="s">
        <v>120</v>
      </c>
      <c r="D36500" s="107">
        <v>28.98</v>
      </c>
      <c r="E36500" s="107">
        <v>628</v>
      </c>
    </row>
    <row r="36501" spans="1:5" x14ac:dyDescent="0.3">
      <c r="A36501" s="66">
        <v>42214</v>
      </c>
      <c r="B36501" s="98">
        <v>0.51041666666666663</v>
      </c>
      <c r="C36501" s="107" t="s">
        <v>120</v>
      </c>
      <c r="D36501" s="107">
        <v>28.97</v>
      </c>
      <c r="E36501" s="107">
        <v>632</v>
      </c>
    </row>
    <row r="36502" spans="1:5" x14ac:dyDescent="0.3">
      <c r="A36502" s="66">
        <v>42214</v>
      </c>
      <c r="B36502" s="98">
        <v>0.52083333333333337</v>
      </c>
      <c r="C36502" s="107" t="s">
        <v>120</v>
      </c>
      <c r="D36502" s="107">
        <v>28.96</v>
      </c>
      <c r="E36502" s="107">
        <v>636</v>
      </c>
    </row>
    <row r="36503" spans="1:5" x14ac:dyDescent="0.3">
      <c r="A36503" s="66">
        <v>42214</v>
      </c>
      <c r="B36503" s="98">
        <v>0.53125</v>
      </c>
      <c r="C36503" s="107" t="s">
        <v>120</v>
      </c>
      <c r="D36503" s="107">
        <v>28.96</v>
      </c>
      <c r="E36503" s="107">
        <v>639</v>
      </c>
    </row>
    <row r="36504" spans="1:5" x14ac:dyDescent="0.3">
      <c r="A36504" s="66">
        <v>42214</v>
      </c>
      <c r="B36504" s="98">
        <v>4.1666666666666664E-2</v>
      </c>
      <c r="C36504" s="107" t="s">
        <v>120</v>
      </c>
      <c r="D36504" s="107">
        <v>28.96</v>
      </c>
      <c r="E36504" s="107">
        <v>642</v>
      </c>
    </row>
    <row r="36505" spans="1:5" x14ac:dyDescent="0.3">
      <c r="A36505" s="66">
        <v>42214</v>
      </c>
      <c r="B36505" s="98">
        <v>5.2083333333333336E-2</v>
      </c>
      <c r="C36505" s="107" t="s">
        <v>120</v>
      </c>
      <c r="D36505" s="107">
        <v>28.96</v>
      </c>
      <c r="E36505" s="107">
        <v>647</v>
      </c>
    </row>
    <row r="36506" spans="1:5" x14ac:dyDescent="0.3">
      <c r="A36506" s="66">
        <v>42214</v>
      </c>
      <c r="B36506" s="98">
        <v>6.25E-2</v>
      </c>
      <c r="C36506" s="107" t="s">
        <v>120</v>
      </c>
      <c r="D36506" s="107">
        <v>28.96</v>
      </c>
      <c r="E36506" s="107">
        <v>661</v>
      </c>
    </row>
    <row r="36507" spans="1:5" x14ac:dyDescent="0.3">
      <c r="A36507" s="66">
        <v>42214</v>
      </c>
      <c r="B36507" s="98">
        <v>7.2916666666666671E-2</v>
      </c>
      <c r="C36507" s="107" t="s">
        <v>120</v>
      </c>
      <c r="D36507" s="107">
        <v>28.96</v>
      </c>
      <c r="E36507" s="107">
        <v>662</v>
      </c>
    </row>
    <row r="36508" spans="1:5" x14ac:dyDescent="0.3">
      <c r="A36508" s="66">
        <v>42214</v>
      </c>
      <c r="B36508" s="98">
        <v>8.3333333333333329E-2</v>
      </c>
      <c r="C36508" s="107" t="s">
        <v>120</v>
      </c>
      <c r="D36508" s="107">
        <v>28.92</v>
      </c>
      <c r="E36508" s="107">
        <v>651</v>
      </c>
    </row>
    <row r="36509" spans="1:5" x14ac:dyDescent="0.3">
      <c r="A36509" s="66">
        <v>42214</v>
      </c>
      <c r="B36509" s="98">
        <v>9.375E-2</v>
      </c>
      <c r="C36509" s="107" t="s">
        <v>120</v>
      </c>
      <c r="D36509" s="107">
        <v>29</v>
      </c>
      <c r="E36509" s="107">
        <v>640</v>
      </c>
    </row>
    <row r="36510" spans="1:5" x14ac:dyDescent="0.3">
      <c r="A36510" s="66">
        <v>42214</v>
      </c>
      <c r="B36510" s="98">
        <v>0.10416666666666667</v>
      </c>
      <c r="C36510" s="107" t="s">
        <v>120</v>
      </c>
      <c r="D36510" s="107">
        <v>29.05</v>
      </c>
      <c r="E36510" s="107">
        <v>634</v>
      </c>
    </row>
    <row r="36511" spans="1:5" x14ac:dyDescent="0.3">
      <c r="A36511" s="66">
        <v>42214</v>
      </c>
      <c r="B36511" s="98">
        <v>0.11458333333333333</v>
      </c>
      <c r="C36511" s="107" t="s">
        <v>120</v>
      </c>
      <c r="D36511" s="107">
        <v>29.02</v>
      </c>
      <c r="E36511" s="107">
        <v>648</v>
      </c>
    </row>
    <row r="36512" spans="1:5" x14ac:dyDescent="0.3">
      <c r="A36512" s="66">
        <v>42214</v>
      </c>
      <c r="B36512" s="98">
        <v>0.125</v>
      </c>
      <c r="C36512" s="107" t="s">
        <v>120</v>
      </c>
      <c r="D36512" s="107">
        <v>29.02</v>
      </c>
      <c r="E36512" s="107">
        <v>642</v>
      </c>
    </row>
    <row r="36513" spans="1:5" x14ac:dyDescent="0.3">
      <c r="A36513" s="66">
        <v>42214</v>
      </c>
      <c r="B36513" s="98">
        <v>0.13541666666666666</v>
      </c>
      <c r="C36513" s="107" t="s">
        <v>120</v>
      </c>
      <c r="D36513" s="107">
        <v>29.07</v>
      </c>
      <c r="E36513" s="107">
        <v>627</v>
      </c>
    </row>
    <row r="36514" spans="1:5" x14ac:dyDescent="0.3">
      <c r="A36514" s="66">
        <v>42214</v>
      </c>
      <c r="B36514" s="98">
        <v>0.14583333333333334</v>
      </c>
      <c r="C36514" s="107" t="s">
        <v>120</v>
      </c>
      <c r="D36514" s="107">
        <v>29.11</v>
      </c>
      <c r="E36514" s="107">
        <v>622</v>
      </c>
    </row>
    <row r="36515" spans="1:5" x14ac:dyDescent="0.3">
      <c r="A36515" s="66">
        <v>42214</v>
      </c>
      <c r="B36515" s="98">
        <v>0.15625</v>
      </c>
      <c r="C36515" s="107" t="s">
        <v>120</v>
      </c>
      <c r="D36515" s="107">
        <v>29.14</v>
      </c>
      <c r="E36515" s="107">
        <v>620</v>
      </c>
    </row>
    <row r="36516" spans="1:5" x14ac:dyDescent="0.3">
      <c r="A36516" s="66">
        <v>42214</v>
      </c>
      <c r="B36516" s="98">
        <v>0.16666666666666666</v>
      </c>
      <c r="C36516" s="107" t="s">
        <v>120</v>
      </c>
      <c r="D36516" s="107">
        <v>29.16</v>
      </c>
      <c r="E36516" s="107">
        <v>613</v>
      </c>
    </row>
    <row r="36517" spans="1:5" x14ac:dyDescent="0.3">
      <c r="A36517" s="66">
        <v>42214</v>
      </c>
      <c r="B36517" s="98">
        <v>0.17708333333333334</v>
      </c>
      <c r="C36517" s="107" t="s">
        <v>120</v>
      </c>
      <c r="D36517" s="107">
        <v>29.18</v>
      </c>
      <c r="E36517" s="107">
        <v>612</v>
      </c>
    </row>
    <row r="36518" spans="1:5" x14ac:dyDescent="0.3">
      <c r="A36518" s="66">
        <v>42214</v>
      </c>
      <c r="B36518" s="98">
        <v>0.1875</v>
      </c>
      <c r="C36518" s="107" t="s">
        <v>120</v>
      </c>
      <c r="D36518" s="107">
        <v>29.17</v>
      </c>
      <c r="E36518" s="107">
        <v>615</v>
      </c>
    </row>
    <row r="36519" spans="1:5" x14ac:dyDescent="0.3">
      <c r="A36519" s="66">
        <v>42214</v>
      </c>
      <c r="B36519" s="98">
        <v>0.19791666666666666</v>
      </c>
      <c r="C36519" s="107" t="s">
        <v>120</v>
      </c>
      <c r="D36519" s="107">
        <v>29.11</v>
      </c>
      <c r="E36519" s="107">
        <v>617</v>
      </c>
    </row>
    <row r="36520" spans="1:5" x14ac:dyDescent="0.3">
      <c r="A36520" s="66">
        <v>42214</v>
      </c>
      <c r="B36520" s="98">
        <v>0.20833333333333334</v>
      </c>
      <c r="C36520" s="107" t="s">
        <v>120</v>
      </c>
      <c r="D36520" s="107">
        <v>29.1</v>
      </c>
      <c r="E36520" s="107">
        <v>613</v>
      </c>
    </row>
    <row r="36521" spans="1:5" x14ac:dyDescent="0.3">
      <c r="A36521" s="66">
        <v>42214</v>
      </c>
      <c r="B36521" s="98">
        <v>0.21875</v>
      </c>
      <c r="C36521" s="107" t="s">
        <v>120</v>
      </c>
      <c r="D36521" s="107">
        <v>29.13</v>
      </c>
      <c r="E36521" s="107">
        <v>614</v>
      </c>
    </row>
    <row r="36522" spans="1:5" x14ac:dyDescent="0.3">
      <c r="A36522" s="66">
        <v>42214</v>
      </c>
      <c r="B36522" s="98">
        <v>0.22916666666666666</v>
      </c>
      <c r="C36522" s="107" t="s">
        <v>120</v>
      </c>
      <c r="D36522" s="107">
        <v>29.12</v>
      </c>
      <c r="E36522" s="107">
        <v>615</v>
      </c>
    </row>
    <row r="36523" spans="1:5" x14ac:dyDescent="0.3">
      <c r="A36523" s="66">
        <v>42214</v>
      </c>
      <c r="B36523" s="98">
        <v>0.23958333333333334</v>
      </c>
      <c r="C36523" s="107" t="s">
        <v>120</v>
      </c>
      <c r="D36523" s="107">
        <v>29.09</v>
      </c>
      <c r="E36523" s="107">
        <v>610</v>
      </c>
    </row>
    <row r="36524" spans="1:5" x14ac:dyDescent="0.3">
      <c r="A36524" s="66">
        <v>42214</v>
      </c>
      <c r="B36524" s="98">
        <v>0.25</v>
      </c>
      <c r="C36524" s="107" t="s">
        <v>120</v>
      </c>
      <c r="D36524" s="107">
        <v>29.06</v>
      </c>
      <c r="E36524" s="107">
        <v>613</v>
      </c>
    </row>
    <row r="36525" spans="1:5" x14ac:dyDescent="0.3">
      <c r="A36525" s="66">
        <v>42214</v>
      </c>
      <c r="B36525" s="98">
        <v>0.26041666666666669</v>
      </c>
      <c r="C36525" s="107" t="s">
        <v>120</v>
      </c>
      <c r="D36525" s="107">
        <v>29.05</v>
      </c>
      <c r="E36525" s="107">
        <v>604</v>
      </c>
    </row>
    <row r="36526" spans="1:5" x14ac:dyDescent="0.3">
      <c r="A36526" s="66">
        <v>42214</v>
      </c>
      <c r="B36526" s="98">
        <v>0.27083333333333331</v>
      </c>
      <c r="C36526" s="107" t="s">
        <v>120</v>
      </c>
      <c r="D36526" s="107">
        <v>29.04</v>
      </c>
      <c r="E36526" s="107">
        <v>607</v>
      </c>
    </row>
    <row r="36527" spans="1:5" x14ac:dyDescent="0.3">
      <c r="A36527" s="66">
        <v>42214</v>
      </c>
      <c r="B36527" s="98">
        <v>0.28125</v>
      </c>
      <c r="C36527" s="107" t="s">
        <v>120</v>
      </c>
      <c r="D36527" s="107">
        <v>29.03</v>
      </c>
      <c r="E36527" s="107">
        <v>605</v>
      </c>
    </row>
    <row r="36528" spans="1:5" x14ac:dyDescent="0.3">
      <c r="A36528" s="66">
        <v>42214</v>
      </c>
      <c r="B36528" s="98">
        <v>0.29166666666666669</v>
      </c>
      <c r="C36528" s="107" t="s">
        <v>120</v>
      </c>
      <c r="D36528" s="107">
        <v>29.01</v>
      </c>
      <c r="E36528" s="107">
        <v>600</v>
      </c>
    </row>
    <row r="36529" spans="1:5" x14ac:dyDescent="0.3">
      <c r="A36529" s="66">
        <v>42214</v>
      </c>
      <c r="B36529" s="98">
        <v>0.30208333333333331</v>
      </c>
      <c r="C36529" s="107" t="s">
        <v>120</v>
      </c>
      <c r="D36529" s="107">
        <v>28.99</v>
      </c>
      <c r="E36529" s="107">
        <v>602</v>
      </c>
    </row>
    <row r="36530" spans="1:5" x14ac:dyDescent="0.3">
      <c r="A36530" s="66">
        <v>42214</v>
      </c>
      <c r="B36530" s="98">
        <v>0.3125</v>
      </c>
      <c r="C36530" s="107" t="s">
        <v>120</v>
      </c>
      <c r="D36530" s="107">
        <v>28.97</v>
      </c>
      <c r="E36530" s="107">
        <v>601</v>
      </c>
    </row>
    <row r="36531" spans="1:5" x14ac:dyDescent="0.3">
      <c r="A36531" s="66">
        <v>42214</v>
      </c>
      <c r="B36531" s="98">
        <v>0.32291666666666669</v>
      </c>
      <c r="C36531" s="107" t="s">
        <v>120</v>
      </c>
      <c r="D36531" s="107">
        <v>28.95</v>
      </c>
      <c r="E36531" s="107">
        <v>597</v>
      </c>
    </row>
    <row r="36532" spans="1:5" x14ac:dyDescent="0.3">
      <c r="A36532" s="66">
        <v>42214</v>
      </c>
      <c r="B36532" s="98">
        <v>0.33333333333333331</v>
      </c>
      <c r="C36532" s="107" t="s">
        <v>120</v>
      </c>
      <c r="D36532" s="107">
        <v>28.93</v>
      </c>
      <c r="E36532" s="107">
        <v>599</v>
      </c>
    </row>
    <row r="36533" spans="1:5" x14ac:dyDescent="0.3">
      <c r="A36533" s="66">
        <v>42214</v>
      </c>
      <c r="B36533" s="98">
        <v>0.34375</v>
      </c>
      <c r="C36533" s="107" t="s">
        <v>120</v>
      </c>
      <c r="D36533" s="107">
        <v>28.9</v>
      </c>
      <c r="E36533" s="107">
        <v>599</v>
      </c>
    </row>
    <row r="36534" spans="1:5" x14ac:dyDescent="0.3">
      <c r="A36534" s="66">
        <v>42214</v>
      </c>
      <c r="B36534" s="98">
        <v>0.35416666666666669</v>
      </c>
      <c r="C36534" s="107" t="s">
        <v>120</v>
      </c>
      <c r="D36534" s="107">
        <v>28.88</v>
      </c>
      <c r="E36534" s="107">
        <v>597</v>
      </c>
    </row>
    <row r="36535" spans="1:5" x14ac:dyDescent="0.3">
      <c r="A36535" s="66">
        <v>42214</v>
      </c>
      <c r="B36535" s="98">
        <v>0.36458333333333331</v>
      </c>
      <c r="C36535" s="107" t="s">
        <v>120</v>
      </c>
      <c r="D36535" s="107">
        <v>28.86</v>
      </c>
      <c r="E36535" s="107">
        <v>601</v>
      </c>
    </row>
    <row r="36536" spans="1:5" x14ac:dyDescent="0.3">
      <c r="A36536" s="66">
        <v>42214</v>
      </c>
      <c r="B36536" s="98">
        <v>0.375</v>
      </c>
      <c r="C36536" s="107" t="s">
        <v>120</v>
      </c>
      <c r="D36536" s="107">
        <v>28.84</v>
      </c>
      <c r="E36536" s="107">
        <v>601</v>
      </c>
    </row>
    <row r="36537" spans="1:5" x14ac:dyDescent="0.3">
      <c r="A36537" s="66">
        <v>42214</v>
      </c>
      <c r="B36537" s="98">
        <v>0.38541666666666669</v>
      </c>
      <c r="C36537" s="107" t="s">
        <v>120</v>
      </c>
      <c r="D36537" s="107">
        <v>28.8</v>
      </c>
      <c r="E36537" s="107">
        <v>605</v>
      </c>
    </row>
    <row r="36538" spans="1:5" x14ac:dyDescent="0.3">
      <c r="A36538" s="66">
        <v>42214</v>
      </c>
      <c r="B36538" s="98">
        <v>0.39583333333333331</v>
      </c>
      <c r="C36538" s="107" t="s">
        <v>120</v>
      </c>
      <c r="D36538" s="107">
        <v>28.78</v>
      </c>
      <c r="E36538" s="107">
        <v>608</v>
      </c>
    </row>
    <row r="36539" spans="1:5" x14ac:dyDescent="0.3">
      <c r="A36539" s="66">
        <v>42214</v>
      </c>
      <c r="B36539" s="98">
        <v>0.40625</v>
      </c>
      <c r="C36539" s="107" t="s">
        <v>120</v>
      </c>
      <c r="D36539" s="107">
        <v>28.76</v>
      </c>
      <c r="E36539" s="107">
        <v>612</v>
      </c>
    </row>
    <row r="36540" spans="1:5" x14ac:dyDescent="0.3">
      <c r="A36540" s="66">
        <v>42214</v>
      </c>
      <c r="B36540" s="98">
        <v>0.41666666666666669</v>
      </c>
      <c r="C36540" s="107" t="s">
        <v>120</v>
      </c>
      <c r="D36540" s="107">
        <v>28.73</v>
      </c>
      <c r="E36540" s="107">
        <v>614</v>
      </c>
    </row>
    <row r="36541" spans="1:5" x14ac:dyDescent="0.3">
      <c r="A36541" s="66">
        <v>42214</v>
      </c>
      <c r="B36541" s="98">
        <v>0.42708333333333331</v>
      </c>
      <c r="C36541" s="107" t="s">
        <v>120</v>
      </c>
      <c r="D36541" s="107">
        <v>28.71</v>
      </c>
      <c r="E36541" s="107">
        <v>616</v>
      </c>
    </row>
    <row r="36542" spans="1:5" x14ac:dyDescent="0.3">
      <c r="A36542" s="66">
        <v>42214</v>
      </c>
      <c r="B36542" s="98">
        <v>0.4375</v>
      </c>
      <c r="C36542" s="107" t="s">
        <v>120</v>
      </c>
      <c r="D36542" s="107">
        <v>28.69</v>
      </c>
      <c r="E36542" s="107">
        <v>619</v>
      </c>
    </row>
    <row r="36543" spans="1:5" x14ac:dyDescent="0.3">
      <c r="A36543" s="66">
        <v>42214</v>
      </c>
      <c r="B36543" s="98">
        <v>0.44791666666666669</v>
      </c>
      <c r="C36543" s="107" t="s">
        <v>120</v>
      </c>
      <c r="D36543" s="107">
        <v>28.68</v>
      </c>
      <c r="E36543" s="107">
        <v>619</v>
      </c>
    </row>
    <row r="36544" spans="1:5" x14ac:dyDescent="0.3">
      <c r="A36544" s="66">
        <v>42214</v>
      </c>
      <c r="B36544" s="98">
        <v>0.45833333333333331</v>
      </c>
      <c r="C36544" s="107" t="s">
        <v>120</v>
      </c>
      <c r="D36544" s="107">
        <v>28.8</v>
      </c>
      <c r="E36544" s="107">
        <v>620</v>
      </c>
    </row>
    <row r="36545" spans="1:5" x14ac:dyDescent="0.3">
      <c r="A36545" s="66">
        <v>42214</v>
      </c>
      <c r="B36545" s="98">
        <v>0.46875</v>
      </c>
      <c r="C36545" s="107" t="s">
        <v>120</v>
      </c>
      <c r="D36545" s="107">
        <v>28.8</v>
      </c>
      <c r="E36545" s="107">
        <v>622</v>
      </c>
    </row>
    <row r="36546" spans="1:5" x14ac:dyDescent="0.3">
      <c r="A36546" s="66">
        <v>42214</v>
      </c>
      <c r="B36546" s="98">
        <v>0.47916666666666669</v>
      </c>
      <c r="C36546" s="107" t="s">
        <v>120</v>
      </c>
      <c r="D36546" s="107">
        <v>28.79</v>
      </c>
      <c r="E36546" s="107">
        <v>617</v>
      </c>
    </row>
    <row r="36547" spans="1:5" x14ac:dyDescent="0.3">
      <c r="A36547" s="66">
        <v>42214</v>
      </c>
      <c r="B36547" s="98">
        <v>0.48958333333333331</v>
      </c>
      <c r="C36547" s="107" t="s">
        <v>120</v>
      </c>
      <c r="D36547" s="107">
        <v>28.78</v>
      </c>
      <c r="E36547" s="107">
        <v>615</v>
      </c>
    </row>
    <row r="36548" spans="1:5" x14ac:dyDescent="0.3">
      <c r="A36548" s="66">
        <v>42215</v>
      </c>
      <c r="B36548" s="98">
        <v>0.5</v>
      </c>
      <c r="C36548" s="107" t="s">
        <v>119</v>
      </c>
      <c r="D36548" s="107">
        <v>28.77</v>
      </c>
      <c r="E36548" s="107">
        <v>610</v>
      </c>
    </row>
    <row r="36549" spans="1:5" x14ac:dyDescent="0.3">
      <c r="A36549" s="66">
        <v>42215</v>
      </c>
      <c r="B36549" s="98">
        <v>0.51041666666666663</v>
      </c>
      <c r="C36549" s="107" t="s">
        <v>119</v>
      </c>
      <c r="D36549" s="107">
        <v>28.78</v>
      </c>
      <c r="E36549" s="107">
        <v>606</v>
      </c>
    </row>
    <row r="36550" spans="1:5" x14ac:dyDescent="0.3">
      <c r="A36550" s="66">
        <v>42215</v>
      </c>
      <c r="B36550" s="98">
        <v>0.52083333333333337</v>
      </c>
      <c r="C36550" s="107" t="s">
        <v>119</v>
      </c>
      <c r="D36550" s="107">
        <v>28.77</v>
      </c>
      <c r="E36550" s="107">
        <v>603</v>
      </c>
    </row>
    <row r="36551" spans="1:5" x14ac:dyDescent="0.3">
      <c r="A36551" s="66">
        <v>42215</v>
      </c>
      <c r="B36551" s="98">
        <v>0.53125</v>
      </c>
      <c r="C36551" s="107" t="s">
        <v>119</v>
      </c>
      <c r="D36551" s="107">
        <v>28.76</v>
      </c>
      <c r="E36551" s="107">
        <v>601</v>
      </c>
    </row>
    <row r="36552" spans="1:5" x14ac:dyDescent="0.3">
      <c r="A36552" s="66">
        <v>42215</v>
      </c>
      <c r="B36552" s="98">
        <v>4.1666666666666664E-2</v>
      </c>
      <c r="C36552" s="107" t="s">
        <v>119</v>
      </c>
      <c r="D36552" s="107">
        <v>28.75</v>
      </c>
      <c r="E36552" s="107">
        <v>600</v>
      </c>
    </row>
    <row r="36553" spans="1:5" x14ac:dyDescent="0.3">
      <c r="A36553" s="66">
        <v>42215</v>
      </c>
      <c r="B36553" s="98">
        <v>5.2083333333333336E-2</v>
      </c>
      <c r="C36553" s="107" t="s">
        <v>119</v>
      </c>
      <c r="D36553" s="107">
        <v>28.74</v>
      </c>
      <c r="E36553" s="107">
        <v>600</v>
      </c>
    </row>
    <row r="36554" spans="1:5" x14ac:dyDescent="0.3">
      <c r="A36554" s="66">
        <v>42215</v>
      </c>
      <c r="B36554" s="98">
        <v>6.25E-2</v>
      </c>
      <c r="C36554" s="107" t="s">
        <v>119</v>
      </c>
      <c r="D36554" s="107">
        <v>28.73</v>
      </c>
      <c r="E36554" s="107">
        <v>600</v>
      </c>
    </row>
    <row r="36555" spans="1:5" x14ac:dyDescent="0.3">
      <c r="A36555" s="66">
        <v>42215</v>
      </c>
      <c r="B36555" s="98">
        <v>7.2916666666666671E-2</v>
      </c>
      <c r="C36555" s="107" t="s">
        <v>119</v>
      </c>
      <c r="D36555" s="107">
        <v>28.75</v>
      </c>
      <c r="E36555" s="107">
        <v>601</v>
      </c>
    </row>
    <row r="36556" spans="1:5" x14ac:dyDescent="0.3">
      <c r="A36556" s="66">
        <v>42215</v>
      </c>
      <c r="B36556" s="98">
        <v>8.3333333333333329E-2</v>
      </c>
      <c r="C36556" s="107" t="s">
        <v>119</v>
      </c>
      <c r="D36556" s="107">
        <v>28.75</v>
      </c>
      <c r="E36556" s="107">
        <v>601</v>
      </c>
    </row>
    <row r="36557" spans="1:5" x14ac:dyDescent="0.3">
      <c r="A36557" s="66">
        <v>42215</v>
      </c>
      <c r="B36557" s="98">
        <v>9.375E-2</v>
      </c>
      <c r="C36557" s="107" t="s">
        <v>119</v>
      </c>
      <c r="D36557" s="107">
        <v>28.74</v>
      </c>
      <c r="E36557" s="107">
        <v>602</v>
      </c>
    </row>
    <row r="36558" spans="1:5" x14ac:dyDescent="0.3">
      <c r="A36558" s="66">
        <v>42215</v>
      </c>
      <c r="B36558" s="98">
        <v>0.10416666666666667</v>
      </c>
      <c r="C36558" s="107" t="s">
        <v>119</v>
      </c>
      <c r="D36558" s="107">
        <v>28.74</v>
      </c>
      <c r="E36558" s="107">
        <v>602</v>
      </c>
    </row>
    <row r="36559" spans="1:5" x14ac:dyDescent="0.3">
      <c r="A36559" s="66">
        <v>42215</v>
      </c>
      <c r="B36559" s="98">
        <v>0.11458333333333333</v>
      </c>
      <c r="C36559" s="107" t="s">
        <v>119</v>
      </c>
      <c r="D36559" s="107">
        <v>28.74</v>
      </c>
      <c r="E36559" s="107">
        <v>603</v>
      </c>
    </row>
    <row r="36560" spans="1:5" x14ac:dyDescent="0.3">
      <c r="A36560" s="66">
        <v>42215</v>
      </c>
      <c r="B36560" s="98">
        <v>0.125</v>
      </c>
      <c r="C36560" s="107" t="s">
        <v>119</v>
      </c>
      <c r="D36560" s="107">
        <v>28.73</v>
      </c>
      <c r="E36560" s="107">
        <v>604</v>
      </c>
    </row>
    <row r="36561" spans="1:5" x14ac:dyDescent="0.3">
      <c r="A36561" s="66">
        <v>42215</v>
      </c>
      <c r="B36561" s="98">
        <v>0.13541666666666666</v>
      </c>
      <c r="C36561" s="107" t="s">
        <v>119</v>
      </c>
      <c r="D36561" s="107">
        <v>28.71</v>
      </c>
      <c r="E36561" s="107">
        <v>605</v>
      </c>
    </row>
    <row r="36562" spans="1:5" x14ac:dyDescent="0.3">
      <c r="A36562" s="66">
        <v>42215</v>
      </c>
      <c r="B36562" s="98">
        <v>0.14583333333333334</v>
      </c>
      <c r="C36562" s="107" t="s">
        <v>119</v>
      </c>
      <c r="D36562" s="107">
        <v>28.7</v>
      </c>
      <c r="E36562" s="107">
        <v>606</v>
      </c>
    </row>
    <row r="36563" spans="1:5" x14ac:dyDescent="0.3">
      <c r="A36563" s="66">
        <v>42215</v>
      </c>
      <c r="B36563" s="98">
        <v>0.15625</v>
      </c>
      <c r="C36563" s="107" t="s">
        <v>119</v>
      </c>
      <c r="D36563" s="107">
        <v>28.67</v>
      </c>
      <c r="E36563" s="107">
        <v>607</v>
      </c>
    </row>
    <row r="36564" spans="1:5" x14ac:dyDescent="0.3">
      <c r="A36564" s="66">
        <v>42215</v>
      </c>
      <c r="B36564" s="98">
        <v>0.16666666666666666</v>
      </c>
      <c r="C36564" s="107" t="s">
        <v>119</v>
      </c>
      <c r="D36564" s="107">
        <v>28.62</v>
      </c>
      <c r="E36564" s="107">
        <v>607</v>
      </c>
    </row>
    <row r="36565" spans="1:5" x14ac:dyDescent="0.3">
      <c r="A36565" s="66">
        <v>42215</v>
      </c>
      <c r="B36565" s="98">
        <v>0.17708333333333334</v>
      </c>
      <c r="C36565" s="107" t="s">
        <v>119</v>
      </c>
      <c r="D36565" s="107">
        <v>28.59</v>
      </c>
      <c r="E36565" s="107">
        <v>604</v>
      </c>
    </row>
    <row r="36566" spans="1:5" x14ac:dyDescent="0.3">
      <c r="A36566" s="66">
        <v>42215</v>
      </c>
      <c r="B36566" s="98">
        <v>0.1875</v>
      </c>
      <c r="C36566" s="107" t="s">
        <v>119</v>
      </c>
      <c r="D36566" s="107">
        <v>28.61</v>
      </c>
      <c r="E36566" s="107">
        <v>600</v>
      </c>
    </row>
    <row r="36567" spans="1:5" x14ac:dyDescent="0.3">
      <c r="A36567" s="66">
        <v>42215</v>
      </c>
      <c r="B36567" s="98">
        <v>0.19791666666666666</v>
      </c>
      <c r="C36567" s="107" t="s">
        <v>119</v>
      </c>
      <c r="D36567" s="107">
        <v>28.62</v>
      </c>
      <c r="E36567" s="107">
        <v>599</v>
      </c>
    </row>
    <row r="36568" spans="1:5" x14ac:dyDescent="0.3">
      <c r="A36568" s="66">
        <v>42215</v>
      </c>
      <c r="B36568" s="98">
        <v>0.20833333333333334</v>
      </c>
      <c r="C36568" s="107" t="s">
        <v>119</v>
      </c>
      <c r="D36568" s="107">
        <v>28.6</v>
      </c>
      <c r="E36568" s="107">
        <v>599</v>
      </c>
    </row>
    <row r="36569" spans="1:5" x14ac:dyDescent="0.3">
      <c r="A36569" s="66">
        <v>42215</v>
      </c>
      <c r="B36569" s="98">
        <v>0.21875</v>
      </c>
      <c r="C36569" s="107" t="s">
        <v>119</v>
      </c>
      <c r="D36569" s="107">
        <v>28.58</v>
      </c>
      <c r="E36569" s="107">
        <v>598</v>
      </c>
    </row>
    <row r="36570" spans="1:5" x14ac:dyDescent="0.3">
      <c r="A36570" s="66">
        <v>42215</v>
      </c>
      <c r="B36570" s="98">
        <v>0.22916666666666666</v>
      </c>
      <c r="C36570" s="107" t="s">
        <v>119</v>
      </c>
      <c r="D36570" s="107">
        <v>28.53</v>
      </c>
      <c r="E36570" s="107">
        <v>595</v>
      </c>
    </row>
    <row r="36571" spans="1:5" x14ac:dyDescent="0.3">
      <c r="A36571" s="66">
        <v>42215</v>
      </c>
      <c r="B36571" s="98">
        <v>0.23958333333333334</v>
      </c>
      <c r="C36571" s="107" t="s">
        <v>119</v>
      </c>
      <c r="D36571" s="107">
        <v>28.46</v>
      </c>
      <c r="E36571" s="107">
        <v>591</v>
      </c>
    </row>
    <row r="36572" spans="1:5" x14ac:dyDescent="0.3">
      <c r="A36572" s="66">
        <v>42215</v>
      </c>
      <c r="B36572" s="98">
        <v>0.25</v>
      </c>
      <c r="C36572" s="107" t="s">
        <v>119</v>
      </c>
      <c r="D36572" s="107">
        <v>28.42</v>
      </c>
      <c r="E36572" s="107">
        <v>590</v>
      </c>
    </row>
    <row r="36573" spans="1:5" x14ac:dyDescent="0.3">
      <c r="A36573" s="66">
        <v>42215</v>
      </c>
      <c r="B36573" s="98">
        <v>0.26041666666666669</v>
      </c>
      <c r="C36573" s="107" t="s">
        <v>119</v>
      </c>
      <c r="D36573" s="107">
        <v>28.39</v>
      </c>
      <c r="E36573" s="107">
        <v>592</v>
      </c>
    </row>
    <row r="36574" spans="1:5" x14ac:dyDescent="0.3">
      <c r="A36574" s="66">
        <v>42215</v>
      </c>
      <c r="B36574" s="98">
        <v>0.27083333333333331</v>
      </c>
      <c r="C36574" s="107" t="s">
        <v>119</v>
      </c>
      <c r="D36574" s="107">
        <v>28.36</v>
      </c>
      <c r="E36574" s="107">
        <v>598</v>
      </c>
    </row>
    <row r="36575" spans="1:5" x14ac:dyDescent="0.3">
      <c r="A36575" s="66">
        <v>42215</v>
      </c>
      <c r="B36575" s="98">
        <v>0.28125</v>
      </c>
      <c r="C36575" s="107" t="s">
        <v>119</v>
      </c>
      <c r="D36575" s="107">
        <v>28.33</v>
      </c>
      <c r="E36575" s="107">
        <v>597</v>
      </c>
    </row>
    <row r="36576" spans="1:5" x14ac:dyDescent="0.3">
      <c r="A36576" s="66">
        <v>42215</v>
      </c>
      <c r="B36576" s="98">
        <v>0.29166666666666669</v>
      </c>
      <c r="C36576" s="107" t="s">
        <v>119</v>
      </c>
      <c r="D36576" s="107">
        <v>28.31</v>
      </c>
      <c r="E36576" s="107">
        <v>597</v>
      </c>
    </row>
    <row r="36577" spans="1:5" x14ac:dyDescent="0.3">
      <c r="A36577" s="66">
        <v>42215</v>
      </c>
      <c r="B36577" s="98">
        <v>0.30208333333333331</v>
      </c>
      <c r="C36577" s="107" t="s">
        <v>119</v>
      </c>
      <c r="D36577" s="107">
        <v>28.26</v>
      </c>
      <c r="E36577" s="107">
        <v>602</v>
      </c>
    </row>
    <row r="36578" spans="1:5" x14ac:dyDescent="0.3">
      <c r="A36578" s="66">
        <v>42215</v>
      </c>
      <c r="B36578" s="98">
        <v>0.3125</v>
      </c>
      <c r="C36578" s="107" t="s">
        <v>119</v>
      </c>
      <c r="D36578" s="107">
        <v>28.24</v>
      </c>
      <c r="E36578" s="107">
        <v>603</v>
      </c>
    </row>
    <row r="36579" spans="1:5" x14ac:dyDescent="0.3">
      <c r="A36579" s="66">
        <v>42215</v>
      </c>
      <c r="B36579" s="98">
        <v>0.32291666666666669</v>
      </c>
      <c r="C36579" s="107" t="s">
        <v>119</v>
      </c>
      <c r="D36579" s="107">
        <v>28.25</v>
      </c>
      <c r="E36579" s="107">
        <v>604</v>
      </c>
    </row>
    <row r="36580" spans="1:5" x14ac:dyDescent="0.3">
      <c r="A36580" s="66">
        <v>42215</v>
      </c>
      <c r="B36580" s="98">
        <v>0.33333333333333331</v>
      </c>
      <c r="C36580" s="107" t="s">
        <v>119</v>
      </c>
      <c r="D36580" s="107">
        <v>28.28</v>
      </c>
      <c r="E36580" s="107">
        <v>600</v>
      </c>
    </row>
    <row r="36581" spans="1:5" x14ac:dyDescent="0.3">
      <c r="A36581" s="66">
        <v>42215</v>
      </c>
      <c r="B36581" s="98">
        <v>0.34375</v>
      </c>
      <c r="C36581" s="107" t="s">
        <v>119</v>
      </c>
      <c r="D36581" s="107">
        <v>28.28</v>
      </c>
      <c r="E36581" s="107">
        <v>594</v>
      </c>
    </row>
    <row r="36582" spans="1:5" x14ac:dyDescent="0.3">
      <c r="A36582" s="66">
        <v>42215</v>
      </c>
      <c r="B36582" s="98">
        <v>0.35416666666666669</v>
      </c>
      <c r="C36582" s="107" t="s">
        <v>119</v>
      </c>
      <c r="D36582" s="107">
        <v>28.32</v>
      </c>
      <c r="E36582" s="107">
        <v>593</v>
      </c>
    </row>
    <row r="36583" spans="1:5" x14ac:dyDescent="0.3">
      <c r="A36583" s="66">
        <v>42215</v>
      </c>
      <c r="B36583" s="98">
        <v>0.36458333333333331</v>
      </c>
      <c r="C36583" s="107" t="s">
        <v>119</v>
      </c>
      <c r="D36583" s="107">
        <v>28.48</v>
      </c>
      <c r="E36583" s="107">
        <v>587</v>
      </c>
    </row>
    <row r="36584" spans="1:5" x14ac:dyDescent="0.3">
      <c r="A36584" s="66">
        <v>42215</v>
      </c>
      <c r="B36584" s="98">
        <v>0.375</v>
      </c>
      <c r="C36584" s="107" t="s">
        <v>119</v>
      </c>
      <c r="D36584" s="107">
        <v>28.42</v>
      </c>
      <c r="E36584" s="107">
        <v>603</v>
      </c>
    </row>
    <row r="36585" spans="1:5" x14ac:dyDescent="0.3">
      <c r="A36585" s="66">
        <v>42215</v>
      </c>
      <c r="B36585" s="98">
        <v>0.38541666666666669</v>
      </c>
      <c r="C36585" s="107" t="s">
        <v>119</v>
      </c>
      <c r="D36585" s="107">
        <v>28.43</v>
      </c>
      <c r="E36585" s="107">
        <v>604</v>
      </c>
    </row>
    <row r="36586" spans="1:5" x14ac:dyDescent="0.3">
      <c r="A36586" s="66">
        <v>42215</v>
      </c>
      <c r="B36586" s="98">
        <v>0.39583333333333331</v>
      </c>
      <c r="C36586" s="107" t="s">
        <v>119</v>
      </c>
      <c r="D36586" s="107">
        <v>28.45</v>
      </c>
      <c r="E36586" s="107">
        <v>602</v>
      </c>
    </row>
    <row r="36587" spans="1:5" x14ac:dyDescent="0.3">
      <c r="A36587" s="66">
        <v>42215</v>
      </c>
      <c r="B36587" s="98">
        <v>0.40625</v>
      </c>
      <c r="C36587" s="107" t="s">
        <v>119</v>
      </c>
      <c r="D36587" s="107">
        <v>28.5</v>
      </c>
      <c r="E36587" s="107">
        <v>601</v>
      </c>
    </row>
    <row r="36588" spans="1:5" x14ac:dyDescent="0.3">
      <c r="A36588" s="66">
        <v>42215</v>
      </c>
      <c r="B36588" s="98">
        <v>0.41666666666666669</v>
      </c>
      <c r="C36588" s="107" t="s">
        <v>119</v>
      </c>
      <c r="D36588" s="107">
        <v>28.57</v>
      </c>
      <c r="E36588" s="107">
        <v>598</v>
      </c>
    </row>
    <row r="36589" spans="1:5" x14ac:dyDescent="0.3">
      <c r="A36589" s="66">
        <v>42215</v>
      </c>
      <c r="B36589" s="98">
        <v>0.42708333333333331</v>
      </c>
      <c r="C36589" s="107" t="s">
        <v>119</v>
      </c>
      <c r="D36589" s="107">
        <v>28.61</v>
      </c>
      <c r="E36589" s="107">
        <v>595</v>
      </c>
    </row>
    <row r="36590" spans="1:5" x14ac:dyDescent="0.3">
      <c r="A36590" s="66">
        <v>42215</v>
      </c>
      <c r="B36590" s="98">
        <v>0.4375</v>
      </c>
      <c r="C36590" s="107" t="s">
        <v>119</v>
      </c>
      <c r="D36590" s="107">
        <v>28.61</v>
      </c>
      <c r="E36590" s="107">
        <v>591</v>
      </c>
    </row>
    <row r="36591" spans="1:5" x14ac:dyDescent="0.3">
      <c r="A36591" s="66">
        <v>42215</v>
      </c>
      <c r="B36591" s="98">
        <v>0.44791666666666669</v>
      </c>
      <c r="C36591" s="107" t="s">
        <v>119</v>
      </c>
      <c r="D36591" s="107">
        <v>28.63</v>
      </c>
      <c r="E36591" s="107">
        <v>593</v>
      </c>
    </row>
    <row r="36592" spans="1:5" x14ac:dyDescent="0.3">
      <c r="A36592" s="66">
        <v>42215</v>
      </c>
      <c r="B36592" s="98">
        <v>0.45833333333333331</v>
      </c>
      <c r="C36592" s="107" t="s">
        <v>119</v>
      </c>
      <c r="D36592" s="107">
        <v>28.65</v>
      </c>
      <c r="E36592" s="107">
        <v>594</v>
      </c>
    </row>
    <row r="36593" spans="1:5" x14ac:dyDescent="0.3">
      <c r="A36593" s="66">
        <v>42215</v>
      </c>
      <c r="B36593" s="98">
        <v>0.46875</v>
      </c>
      <c r="C36593" s="107" t="s">
        <v>119</v>
      </c>
      <c r="D36593" s="107">
        <v>28.66</v>
      </c>
      <c r="E36593" s="107">
        <v>595</v>
      </c>
    </row>
    <row r="36594" spans="1:5" x14ac:dyDescent="0.3">
      <c r="A36594" s="66">
        <v>42215</v>
      </c>
      <c r="B36594" s="98">
        <v>0.47916666666666669</v>
      </c>
      <c r="C36594" s="107" t="s">
        <v>119</v>
      </c>
      <c r="D36594" s="107">
        <v>28.69</v>
      </c>
      <c r="E36594" s="107">
        <v>598</v>
      </c>
    </row>
    <row r="36595" spans="1:5" x14ac:dyDescent="0.3">
      <c r="A36595" s="66">
        <v>42215</v>
      </c>
      <c r="B36595" s="98">
        <v>0.48958333333333331</v>
      </c>
      <c r="C36595" s="107" t="s">
        <v>119</v>
      </c>
      <c r="D36595" s="107">
        <v>28.71</v>
      </c>
      <c r="E36595" s="107">
        <v>601</v>
      </c>
    </row>
    <row r="36596" spans="1:5" x14ac:dyDescent="0.3">
      <c r="A36596" s="66">
        <v>42215</v>
      </c>
      <c r="B36596" s="98">
        <v>0.5</v>
      </c>
      <c r="C36596" s="107" t="s">
        <v>120</v>
      </c>
      <c r="D36596" s="107">
        <v>28.74</v>
      </c>
      <c r="E36596" s="107">
        <v>603</v>
      </c>
    </row>
    <row r="36597" spans="1:5" x14ac:dyDescent="0.3">
      <c r="A36597" s="66">
        <v>42215</v>
      </c>
      <c r="B36597" s="98">
        <v>0.51041666666666663</v>
      </c>
      <c r="C36597" s="107" t="s">
        <v>120</v>
      </c>
      <c r="D36597" s="107">
        <v>28.75</v>
      </c>
      <c r="E36597" s="107">
        <v>606</v>
      </c>
    </row>
    <row r="36598" spans="1:5" x14ac:dyDescent="0.3">
      <c r="A36598" s="66">
        <v>42215</v>
      </c>
      <c r="B36598" s="98">
        <v>0.52083333333333337</v>
      </c>
      <c r="C36598" s="107" t="s">
        <v>120</v>
      </c>
      <c r="D36598" s="107">
        <v>28.77</v>
      </c>
      <c r="E36598" s="107">
        <v>607</v>
      </c>
    </row>
    <row r="36599" spans="1:5" x14ac:dyDescent="0.3">
      <c r="A36599" s="66">
        <v>42215</v>
      </c>
      <c r="B36599" s="98">
        <v>0.53125</v>
      </c>
      <c r="C36599" s="107" t="s">
        <v>120</v>
      </c>
      <c r="D36599" s="107">
        <v>28.85</v>
      </c>
      <c r="E36599" s="107">
        <v>610</v>
      </c>
    </row>
    <row r="36600" spans="1:5" x14ac:dyDescent="0.3">
      <c r="A36600" s="66">
        <v>42215</v>
      </c>
      <c r="B36600" s="98">
        <v>4.1666666666666664E-2</v>
      </c>
      <c r="C36600" s="107" t="s">
        <v>120</v>
      </c>
      <c r="D36600" s="107">
        <v>28.94</v>
      </c>
      <c r="E36600" s="107">
        <v>615</v>
      </c>
    </row>
    <row r="36601" spans="1:5" x14ac:dyDescent="0.3">
      <c r="A36601" s="66">
        <v>42215</v>
      </c>
      <c r="B36601" s="98">
        <v>5.2083333333333336E-2</v>
      </c>
      <c r="C36601" s="107" t="s">
        <v>120</v>
      </c>
      <c r="D36601" s="107">
        <v>28.95</v>
      </c>
      <c r="E36601" s="107">
        <v>614</v>
      </c>
    </row>
    <row r="36602" spans="1:5" x14ac:dyDescent="0.3">
      <c r="A36602" s="66">
        <v>42215</v>
      </c>
      <c r="B36602" s="98">
        <v>6.25E-2</v>
      </c>
      <c r="C36602" s="107" t="s">
        <v>120</v>
      </c>
      <c r="D36602" s="107">
        <v>28.91</v>
      </c>
      <c r="E36602" s="107">
        <v>613</v>
      </c>
    </row>
    <row r="36603" spans="1:5" x14ac:dyDescent="0.3">
      <c r="A36603" s="66">
        <v>42215</v>
      </c>
      <c r="B36603" s="98">
        <v>7.2916666666666671E-2</v>
      </c>
      <c r="C36603" s="107" t="s">
        <v>120</v>
      </c>
      <c r="D36603" s="107">
        <v>28.93</v>
      </c>
      <c r="E36603" s="107">
        <v>615</v>
      </c>
    </row>
    <row r="36604" spans="1:5" x14ac:dyDescent="0.3">
      <c r="A36604" s="66">
        <v>42215</v>
      </c>
      <c r="B36604" s="98">
        <v>8.3333333333333329E-2</v>
      </c>
      <c r="C36604" s="107" t="s">
        <v>120</v>
      </c>
      <c r="D36604" s="107">
        <v>28.95</v>
      </c>
      <c r="E36604" s="107">
        <v>618</v>
      </c>
    </row>
    <row r="36605" spans="1:5" x14ac:dyDescent="0.3">
      <c r="A36605" s="66">
        <v>42215</v>
      </c>
      <c r="B36605" s="98">
        <v>9.375E-2</v>
      </c>
      <c r="C36605" s="107" t="s">
        <v>120</v>
      </c>
      <c r="D36605" s="107">
        <v>28.96</v>
      </c>
      <c r="E36605" s="107">
        <v>627</v>
      </c>
    </row>
    <row r="36606" spans="1:5" x14ac:dyDescent="0.3">
      <c r="A36606" s="66">
        <v>42215</v>
      </c>
      <c r="B36606" s="98">
        <v>0.10416666666666667</v>
      </c>
      <c r="C36606" s="107" t="s">
        <v>120</v>
      </c>
      <c r="D36606" s="107">
        <v>28.96</v>
      </c>
      <c r="E36606" s="107">
        <v>626</v>
      </c>
    </row>
    <row r="36607" spans="1:5" x14ac:dyDescent="0.3">
      <c r="A36607" s="66">
        <v>42215</v>
      </c>
      <c r="B36607" s="98">
        <v>0.11458333333333333</v>
      </c>
      <c r="C36607" s="107" t="s">
        <v>120</v>
      </c>
      <c r="D36607" s="107">
        <v>28.93</v>
      </c>
      <c r="E36607" s="107">
        <v>637</v>
      </c>
    </row>
    <row r="36608" spans="1:5" x14ac:dyDescent="0.3">
      <c r="A36608" s="66">
        <v>42215</v>
      </c>
      <c r="B36608" s="98">
        <v>0.125</v>
      </c>
      <c r="C36608" s="107" t="s">
        <v>120</v>
      </c>
      <c r="D36608" s="107">
        <v>28.91</v>
      </c>
      <c r="E36608" s="107">
        <v>623</v>
      </c>
    </row>
    <row r="36609" spans="1:5" x14ac:dyDescent="0.3">
      <c r="A36609" s="66">
        <v>42215</v>
      </c>
      <c r="B36609" s="98">
        <v>0.13541666666666666</v>
      </c>
      <c r="C36609" s="107" t="s">
        <v>120</v>
      </c>
      <c r="D36609" s="107">
        <v>28.92</v>
      </c>
      <c r="E36609" s="107">
        <v>609</v>
      </c>
    </row>
    <row r="36610" spans="1:5" x14ac:dyDescent="0.3">
      <c r="A36610" s="66">
        <v>42215</v>
      </c>
      <c r="B36610" s="98">
        <v>0.14583333333333334</v>
      </c>
      <c r="C36610" s="107" t="s">
        <v>120</v>
      </c>
      <c r="D36610" s="107">
        <v>29.05</v>
      </c>
      <c r="E36610" s="107">
        <v>610</v>
      </c>
    </row>
    <row r="36611" spans="1:5" x14ac:dyDescent="0.3">
      <c r="A36611" s="66">
        <v>42215</v>
      </c>
      <c r="B36611" s="98">
        <v>0.15625</v>
      </c>
      <c r="C36611" s="107" t="s">
        <v>120</v>
      </c>
      <c r="D36611" s="107">
        <v>29.09</v>
      </c>
      <c r="E36611" s="107">
        <v>619</v>
      </c>
    </row>
    <row r="36612" spans="1:5" x14ac:dyDescent="0.3">
      <c r="A36612" s="66">
        <v>42215</v>
      </c>
      <c r="B36612" s="98">
        <v>0.16666666666666666</v>
      </c>
      <c r="C36612" s="107" t="s">
        <v>120</v>
      </c>
      <c r="D36612" s="107">
        <v>29.21</v>
      </c>
      <c r="E36612" s="107">
        <v>630</v>
      </c>
    </row>
    <row r="36613" spans="1:5" x14ac:dyDescent="0.3">
      <c r="A36613" s="66">
        <v>42215</v>
      </c>
      <c r="B36613" s="98">
        <v>0.17708333333333334</v>
      </c>
      <c r="C36613" s="107" t="s">
        <v>120</v>
      </c>
      <c r="D36613" s="107">
        <v>29.4</v>
      </c>
      <c r="E36613" s="107">
        <v>617</v>
      </c>
    </row>
    <row r="36614" spans="1:5" x14ac:dyDescent="0.3">
      <c r="A36614" s="66">
        <v>42215</v>
      </c>
      <c r="B36614" s="98">
        <v>0.1875</v>
      </c>
      <c r="C36614" s="107" t="s">
        <v>120</v>
      </c>
      <c r="D36614" s="107">
        <v>29.39</v>
      </c>
      <c r="E36614" s="107">
        <v>604</v>
      </c>
    </row>
    <row r="36615" spans="1:5" x14ac:dyDescent="0.3">
      <c r="A36615" s="66">
        <v>42215</v>
      </c>
      <c r="B36615" s="98">
        <v>0.19791666666666666</v>
      </c>
      <c r="C36615" s="107" t="s">
        <v>120</v>
      </c>
      <c r="D36615" s="107">
        <v>29.32</v>
      </c>
      <c r="E36615" s="107">
        <v>602</v>
      </c>
    </row>
    <row r="36616" spans="1:5" x14ac:dyDescent="0.3">
      <c r="A36616" s="66">
        <v>42215</v>
      </c>
      <c r="B36616" s="98">
        <v>0.20833333333333334</v>
      </c>
      <c r="C36616" s="107" t="s">
        <v>120</v>
      </c>
      <c r="D36616" s="107">
        <v>29.37</v>
      </c>
      <c r="E36616" s="107">
        <v>600</v>
      </c>
    </row>
    <row r="36617" spans="1:5" x14ac:dyDescent="0.3">
      <c r="A36617" s="66">
        <v>42215</v>
      </c>
      <c r="B36617" s="98">
        <v>0.21875</v>
      </c>
      <c r="C36617" s="107" t="s">
        <v>120</v>
      </c>
      <c r="D36617" s="107">
        <v>29.4</v>
      </c>
      <c r="E36617" s="107">
        <v>602</v>
      </c>
    </row>
    <row r="36618" spans="1:5" x14ac:dyDescent="0.3">
      <c r="A36618" s="66">
        <v>42215</v>
      </c>
      <c r="B36618" s="98">
        <v>0.22916666666666666</v>
      </c>
      <c r="C36618" s="107" t="s">
        <v>120</v>
      </c>
      <c r="D36618" s="107">
        <v>29.39</v>
      </c>
      <c r="E36618" s="107">
        <v>602</v>
      </c>
    </row>
    <row r="36619" spans="1:5" x14ac:dyDescent="0.3">
      <c r="A36619" s="66">
        <v>42215</v>
      </c>
      <c r="B36619" s="98">
        <v>0.23958333333333334</v>
      </c>
      <c r="C36619" s="107" t="s">
        <v>120</v>
      </c>
      <c r="D36619" s="107">
        <v>29.37</v>
      </c>
      <c r="E36619" s="107">
        <v>600</v>
      </c>
    </row>
    <row r="36620" spans="1:5" x14ac:dyDescent="0.3">
      <c r="A36620" s="66">
        <v>42215</v>
      </c>
      <c r="B36620" s="98">
        <v>0.25</v>
      </c>
      <c r="C36620" s="107" t="s">
        <v>120</v>
      </c>
      <c r="D36620" s="107">
        <v>29.33</v>
      </c>
      <c r="E36620" s="107">
        <v>599</v>
      </c>
    </row>
    <row r="36621" spans="1:5" x14ac:dyDescent="0.3">
      <c r="A36621" s="66">
        <v>42215</v>
      </c>
      <c r="B36621" s="98">
        <v>0.26041666666666669</v>
      </c>
      <c r="C36621" s="107" t="s">
        <v>120</v>
      </c>
      <c r="D36621" s="107">
        <v>29.29</v>
      </c>
      <c r="E36621" s="107">
        <v>599</v>
      </c>
    </row>
    <row r="36622" spans="1:5" x14ac:dyDescent="0.3">
      <c r="A36622" s="66">
        <v>42215</v>
      </c>
      <c r="B36622" s="98">
        <v>0.27083333333333331</v>
      </c>
      <c r="C36622" s="107" t="s">
        <v>120</v>
      </c>
      <c r="D36622" s="107">
        <v>29.28</v>
      </c>
      <c r="E36622" s="107">
        <v>599</v>
      </c>
    </row>
    <row r="36623" spans="1:5" x14ac:dyDescent="0.3">
      <c r="A36623" s="66">
        <v>42215</v>
      </c>
      <c r="B36623" s="98">
        <v>0.28125</v>
      </c>
      <c r="C36623" s="107" t="s">
        <v>120</v>
      </c>
      <c r="D36623" s="107">
        <v>29.3</v>
      </c>
      <c r="E36623" s="107">
        <v>601</v>
      </c>
    </row>
    <row r="36624" spans="1:5" x14ac:dyDescent="0.3">
      <c r="A36624" s="66">
        <v>42215</v>
      </c>
      <c r="B36624" s="98">
        <v>0.29166666666666669</v>
      </c>
      <c r="C36624" s="107" t="s">
        <v>120</v>
      </c>
      <c r="D36624" s="107">
        <v>29.28</v>
      </c>
      <c r="E36624" s="107">
        <v>601</v>
      </c>
    </row>
    <row r="36625" spans="1:5" x14ac:dyDescent="0.3">
      <c r="A36625" s="66">
        <v>42215</v>
      </c>
      <c r="B36625" s="98">
        <v>0.30208333333333331</v>
      </c>
      <c r="C36625" s="107" t="s">
        <v>120</v>
      </c>
      <c r="D36625" s="107">
        <v>29.25</v>
      </c>
      <c r="E36625" s="107">
        <v>599</v>
      </c>
    </row>
    <row r="36626" spans="1:5" x14ac:dyDescent="0.3">
      <c r="A36626" s="66">
        <v>42215</v>
      </c>
      <c r="B36626" s="98">
        <v>0.3125</v>
      </c>
      <c r="C36626" s="107" t="s">
        <v>120</v>
      </c>
      <c r="D36626" s="107">
        <v>29.21</v>
      </c>
      <c r="E36626" s="107">
        <v>597</v>
      </c>
    </row>
    <row r="36627" spans="1:5" x14ac:dyDescent="0.3">
      <c r="A36627" s="66">
        <v>42215</v>
      </c>
      <c r="B36627" s="98">
        <v>0.32291666666666669</v>
      </c>
      <c r="C36627" s="107" t="s">
        <v>120</v>
      </c>
      <c r="D36627" s="107">
        <v>29.21</v>
      </c>
      <c r="E36627" s="107">
        <v>596</v>
      </c>
    </row>
    <row r="36628" spans="1:5" x14ac:dyDescent="0.3">
      <c r="A36628" s="66">
        <v>42215</v>
      </c>
      <c r="B36628" s="98">
        <v>0.33333333333333331</v>
      </c>
      <c r="C36628" s="107" t="s">
        <v>120</v>
      </c>
      <c r="D36628" s="107">
        <v>29.19</v>
      </c>
      <c r="E36628" s="107">
        <v>596</v>
      </c>
    </row>
    <row r="36629" spans="1:5" x14ac:dyDescent="0.3">
      <c r="A36629" s="66">
        <v>42215</v>
      </c>
      <c r="B36629" s="98">
        <v>0.34375</v>
      </c>
      <c r="C36629" s="107" t="s">
        <v>120</v>
      </c>
      <c r="D36629" s="107">
        <v>29.18</v>
      </c>
      <c r="E36629" s="107">
        <v>596</v>
      </c>
    </row>
    <row r="36630" spans="1:5" x14ac:dyDescent="0.3">
      <c r="A36630" s="66">
        <v>42215</v>
      </c>
      <c r="B36630" s="98">
        <v>0.35416666666666669</v>
      </c>
      <c r="C36630" s="107" t="s">
        <v>120</v>
      </c>
      <c r="D36630" s="107">
        <v>29.18</v>
      </c>
      <c r="E36630" s="107">
        <v>597</v>
      </c>
    </row>
    <row r="36631" spans="1:5" x14ac:dyDescent="0.3">
      <c r="A36631" s="66">
        <v>42215</v>
      </c>
      <c r="B36631" s="98">
        <v>0.36458333333333331</v>
      </c>
      <c r="C36631" s="107" t="s">
        <v>120</v>
      </c>
      <c r="D36631" s="107">
        <v>29.16</v>
      </c>
      <c r="E36631" s="107">
        <v>596</v>
      </c>
    </row>
    <row r="36632" spans="1:5" x14ac:dyDescent="0.3">
      <c r="A36632" s="66">
        <v>42215</v>
      </c>
      <c r="B36632" s="98">
        <v>0.375</v>
      </c>
      <c r="C36632" s="107" t="s">
        <v>120</v>
      </c>
      <c r="D36632" s="107">
        <v>29.14</v>
      </c>
      <c r="E36632" s="107">
        <v>597</v>
      </c>
    </row>
    <row r="36633" spans="1:5" x14ac:dyDescent="0.3">
      <c r="A36633" s="66">
        <v>42215</v>
      </c>
      <c r="B36633" s="98">
        <v>0.38541666666666669</v>
      </c>
      <c r="C36633" s="107" t="s">
        <v>120</v>
      </c>
      <c r="D36633" s="107">
        <v>29.11</v>
      </c>
      <c r="E36633" s="107">
        <v>598</v>
      </c>
    </row>
    <row r="36634" spans="1:5" x14ac:dyDescent="0.3">
      <c r="A36634" s="66">
        <v>42215</v>
      </c>
      <c r="B36634" s="98">
        <v>0.39583333333333331</v>
      </c>
      <c r="C36634" s="107" t="s">
        <v>120</v>
      </c>
      <c r="D36634" s="107">
        <v>29.09</v>
      </c>
      <c r="E36634" s="107">
        <v>597</v>
      </c>
    </row>
    <row r="36635" spans="1:5" x14ac:dyDescent="0.3">
      <c r="A36635" s="66">
        <v>42215</v>
      </c>
      <c r="B36635" s="98">
        <v>0.40625</v>
      </c>
      <c r="C36635" s="107" t="s">
        <v>120</v>
      </c>
      <c r="D36635" s="107">
        <v>29.08</v>
      </c>
      <c r="E36635" s="107">
        <v>599</v>
      </c>
    </row>
    <row r="36636" spans="1:5" x14ac:dyDescent="0.3">
      <c r="A36636" s="66">
        <v>42215</v>
      </c>
      <c r="B36636" s="98">
        <v>0.41666666666666669</v>
      </c>
      <c r="C36636" s="107" t="s">
        <v>120</v>
      </c>
      <c r="D36636" s="107">
        <v>29.07</v>
      </c>
      <c r="E36636" s="107">
        <v>598</v>
      </c>
    </row>
    <row r="36637" spans="1:5" x14ac:dyDescent="0.3">
      <c r="A36637" s="66">
        <v>42215</v>
      </c>
      <c r="B36637" s="98">
        <v>0.42708333333333331</v>
      </c>
      <c r="C36637" s="107" t="s">
        <v>120</v>
      </c>
      <c r="D36637" s="107">
        <v>29.05</v>
      </c>
      <c r="E36637" s="107">
        <v>596</v>
      </c>
    </row>
    <row r="36638" spans="1:5" x14ac:dyDescent="0.3">
      <c r="A36638" s="66">
        <v>42215</v>
      </c>
      <c r="B36638" s="98">
        <v>0.4375</v>
      </c>
      <c r="C36638" s="107" t="s">
        <v>120</v>
      </c>
      <c r="D36638" s="107">
        <v>29.04</v>
      </c>
      <c r="E36638" s="107">
        <v>596</v>
      </c>
    </row>
    <row r="36639" spans="1:5" x14ac:dyDescent="0.3">
      <c r="A36639" s="66">
        <v>42215</v>
      </c>
      <c r="B36639" s="98">
        <v>0.44791666666666669</v>
      </c>
      <c r="C36639" s="107" t="s">
        <v>120</v>
      </c>
      <c r="D36639" s="107">
        <v>29.02</v>
      </c>
      <c r="E36639" s="107">
        <v>597</v>
      </c>
    </row>
    <row r="36640" spans="1:5" x14ac:dyDescent="0.3">
      <c r="A36640" s="66">
        <v>42215</v>
      </c>
      <c r="B36640" s="98">
        <v>0.45833333333333331</v>
      </c>
      <c r="C36640" s="107" t="s">
        <v>120</v>
      </c>
      <c r="D36640" s="107">
        <v>29.01</v>
      </c>
      <c r="E36640" s="107">
        <v>597</v>
      </c>
    </row>
    <row r="36641" spans="1:5" x14ac:dyDescent="0.3">
      <c r="A36641" s="66">
        <v>42215</v>
      </c>
      <c r="B36641" s="98">
        <v>0.46875</v>
      </c>
      <c r="C36641" s="107" t="s">
        <v>120</v>
      </c>
      <c r="D36641" s="107">
        <v>29</v>
      </c>
      <c r="E36641" s="107">
        <v>599</v>
      </c>
    </row>
    <row r="36642" spans="1:5" x14ac:dyDescent="0.3">
      <c r="A36642" s="66">
        <v>42215</v>
      </c>
      <c r="B36642" s="98">
        <v>0.47916666666666669</v>
      </c>
      <c r="C36642" s="107" t="s">
        <v>120</v>
      </c>
      <c r="D36642" s="107">
        <v>28.99</v>
      </c>
      <c r="E36642" s="107">
        <v>600</v>
      </c>
    </row>
    <row r="36643" spans="1:5" x14ac:dyDescent="0.3">
      <c r="A36643" s="66">
        <v>42215</v>
      </c>
      <c r="B36643" s="98">
        <v>0.48958333333333331</v>
      </c>
      <c r="C36643" s="107" t="s">
        <v>120</v>
      </c>
      <c r="D36643" s="107">
        <v>29.01</v>
      </c>
      <c r="E36643" s="107">
        <v>612</v>
      </c>
    </row>
    <row r="36644" spans="1:5" x14ac:dyDescent="0.3">
      <c r="A36644" s="66">
        <v>42216</v>
      </c>
      <c r="B36644" s="98">
        <v>0.5</v>
      </c>
      <c r="C36644" s="107" t="s">
        <v>119</v>
      </c>
      <c r="D36644" s="107">
        <v>29.01</v>
      </c>
      <c r="E36644" s="107">
        <v>614</v>
      </c>
    </row>
    <row r="36645" spans="1:5" x14ac:dyDescent="0.3">
      <c r="A36645" s="66">
        <v>42216</v>
      </c>
      <c r="B36645" s="98">
        <v>0.51041666666666663</v>
      </c>
      <c r="C36645" s="107" t="s">
        <v>119</v>
      </c>
      <c r="D36645" s="107">
        <v>28.99</v>
      </c>
      <c r="E36645" s="107">
        <v>611</v>
      </c>
    </row>
    <row r="36646" spans="1:5" x14ac:dyDescent="0.3">
      <c r="A36646" s="66">
        <v>42216</v>
      </c>
      <c r="B36646" s="98">
        <v>0.52083333333333337</v>
      </c>
      <c r="C36646" s="107" t="s">
        <v>119</v>
      </c>
      <c r="D36646" s="107">
        <v>28.98</v>
      </c>
      <c r="E36646" s="107">
        <v>608</v>
      </c>
    </row>
    <row r="36647" spans="1:5" x14ac:dyDescent="0.3">
      <c r="A36647" s="66">
        <v>42216</v>
      </c>
      <c r="B36647" s="98">
        <v>0.53125</v>
      </c>
      <c r="C36647" s="107" t="s">
        <v>119</v>
      </c>
      <c r="D36647" s="107">
        <v>28.98</v>
      </c>
      <c r="E36647" s="107">
        <v>607</v>
      </c>
    </row>
    <row r="36648" spans="1:5" x14ac:dyDescent="0.3">
      <c r="A36648" s="66">
        <v>42216</v>
      </c>
      <c r="B36648" s="98">
        <v>4.1666666666666664E-2</v>
      </c>
      <c r="C36648" s="107" t="s">
        <v>119</v>
      </c>
      <c r="D36648" s="107">
        <v>28.98</v>
      </c>
      <c r="E36648" s="107">
        <v>604</v>
      </c>
    </row>
    <row r="36649" spans="1:5" x14ac:dyDescent="0.3">
      <c r="A36649" s="66">
        <v>42216</v>
      </c>
      <c r="B36649" s="98">
        <v>5.2083333333333336E-2</v>
      </c>
      <c r="C36649" s="107" t="s">
        <v>119</v>
      </c>
      <c r="D36649" s="107">
        <v>28.97</v>
      </c>
      <c r="E36649" s="107">
        <v>603</v>
      </c>
    </row>
    <row r="36650" spans="1:5" x14ac:dyDescent="0.3">
      <c r="A36650" s="66">
        <v>42216</v>
      </c>
      <c r="B36650" s="98">
        <v>6.25E-2</v>
      </c>
      <c r="C36650" s="107" t="s">
        <v>119</v>
      </c>
      <c r="D36650" s="107">
        <v>28.96</v>
      </c>
      <c r="E36650" s="107">
        <v>603</v>
      </c>
    </row>
    <row r="36651" spans="1:5" x14ac:dyDescent="0.3">
      <c r="A36651" s="66">
        <v>42216</v>
      </c>
      <c r="B36651" s="98">
        <v>7.2916666666666671E-2</v>
      </c>
      <c r="C36651" s="107" t="s">
        <v>119</v>
      </c>
      <c r="D36651" s="107">
        <v>28.96</v>
      </c>
      <c r="E36651" s="107">
        <v>603</v>
      </c>
    </row>
    <row r="36652" spans="1:5" x14ac:dyDescent="0.3">
      <c r="A36652" s="66">
        <v>42216</v>
      </c>
      <c r="B36652" s="98">
        <v>8.3333333333333329E-2</v>
      </c>
      <c r="C36652" s="107" t="s">
        <v>119</v>
      </c>
      <c r="D36652" s="107">
        <v>28.96</v>
      </c>
      <c r="E36652" s="107">
        <v>602</v>
      </c>
    </row>
    <row r="36653" spans="1:5" x14ac:dyDescent="0.3">
      <c r="A36653" s="66">
        <v>42216</v>
      </c>
      <c r="B36653" s="98">
        <v>9.375E-2</v>
      </c>
      <c r="C36653" s="107" t="s">
        <v>119</v>
      </c>
      <c r="D36653" s="107">
        <v>28.95</v>
      </c>
      <c r="E36653" s="107">
        <v>601</v>
      </c>
    </row>
    <row r="36654" spans="1:5" x14ac:dyDescent="0.3">
      <c r="A36654" s="66">
        <v>42216</v>
      </c>
      <c r="B36654" s="98">
        <v>0.10416666666666667</v>
      </c>
      <c r="C36654" s="107" t="s">
        <v>119</v>
      </c>
      <c r="D36654" s="107">
        <v>28.94</v>
      </c>
      <c r="E36654" s="107">
        <v>601</v>
      </c>
    </row>
    <row r="36655" spans="1:5" x14ac:dyDescent="0.3">
      <c r="A36655" s="66">
        <v>42216</v>
      </c>
      <c r="B36655" s="98">
        <v>0.11458333333333333</v>
      </c>
      <c r="C36655" s="107" t="s">
        <v>119</v>
      </c>
      <c r="D36655" s="107">
        <v>28.94</v>
      </c>
      <c r="E36655" s="107">
        <v>602</v>
      </c>
    </row>
    <row r="36656" spans="1:5" x14ac:dyDescent="0.3">
      <c r="A36656" s="66">
        <v>42216</v>
      </c>
      <c r="B36656" s="98">
        <v>0.125</v>
      </c>
      <c r="C36656" s="107" t="s">
        <v>119</v>
      </c>
      <c r="D36656" s="107">
        <v>28.94</v>
      </c>
      <c r="E36656" s="107">
        <v>602</v>
      </c>
    </row>
    <row r="36657" spans="1:5" x14ac:dyDescent="0.3">
      <c r="A36657" s="66">
        <v>42216</v>
      </c>
      <c r="B36657" s="98">
        <v>0.13541666666666666</v>
      </c>
      <c r="C36657" s="107" t="s">
        <v>119</v>
      </c>
      <c r="D36657" s="107">
        <v>28.95</v>
      </c>
      <c r="E36657" s="107">
        <v>602</v>
      </c>
    </row>
    <row r="36658" spans="1:5" x14ac:dyDescent="0.3">
      <c r="A36658" s="66">
        <v>42216</v>
      </c>
      <c r="B36658" s="98">
        <v>0.14583333333333334</v>
      </c>
      <c r="C36658" s="107" t="s">
        <v>119</v>
      </c>
      <c r="D36658" s="107">
        <v>28.95</v>
      </c>
      <c r="E36658" s="107">
        <v>602</v>
      </c>
    </row>
    <row r="36659" spans="1:5" x14ac:dyDescent="0.3">
      <c r="A36659" s="66">
        <v>42216</v>
      </c>
      <c r="B36659" s="98">
        <v>0.15625</v>
      </c>
      <c r="C36659" s="107" t="s">
        <v>119</v>
      </c>
      <c r="D36659" s="107">
        <v>28.94</v>
      </c>
      <c r="E36659" s="107">
        <v>602</v>
      </c>
    </row>
    <row r="36660" spans="1:5" x14ac:dyDescent="0.3">
      <c r="A36660" s="66">
        <v>42216</v>
      </c>
      <c r="B36660" s="98">
        <v>0.16666666666666666</v>
      </c>
      <c r="C36660" s="107" t="s">
        <v>119</v>
      </c>
      <c r="D36660" s="107">
        <v>28.92</v>
      </c>
      <c r="E36660" s="107">
        <v>603</v>
      </c>
    </row>
    <row r="36661" spans="1:5" x14ac:dyDescent="0.3">
      <c r="A36661" s="66">
        <v>42216</v>
      </c>
      <c r="B36661" s="98">
        <v>0.17708333333333334</v>
      </c>
      <c r="C36661" s="107" t="s">
        <v>119</v>
      </c>
      <c r="D36661" s="107">
        <v>28.91</v>
      </c>
      <c r="E36661" s="107">
        <v>603</v>
      </c>
    </row>
    <row r="36662" spans="1:5" x14ac:dyDescent="0.3">
      <c r="A36662" s="66">
        <v>42216</v>
      </c>
      <c r="B36662" s="98">
        <v>0.1875</v>
      </c>
      <c r="C36662" s="107" t="s">
        <v>119</v>
      </c>
      <c r="D36662" s="107">
        <v>28.9</v>
      </c>
      <c r="E36662" s="107">
        <v>603</v>
      </c>
    </row>
    <row r="36663" spans="1:5" x14ac:dyDescent="0.3">
      <c r="A36663" s="66">
        <v>42216</v>
      </c>
      <c r="B36663" s="98">
        <v>0.19791666666666666</v>
      </c>
      <c r="C36663" s="107" t="s">
        <v>119</v>
      </c>
      <c r="D36663" s="107">
        <v>28.87</v>
      </c>
      <c r="E36663" s="107">
        <v>604</v>
      </c>
    </row>
    <row r="36664" spans="1:5" x14ac:dyDescent="0.3">
      <c r="A36664" s="66">
        <v>42216</v>
      </c>
      <c r="B36664" s="98">
        <v>0.20833333333333334</v>
      </c>
      <c r="C36664" s="107" t="s">
        <v>119</v>
      </c>
      <c r="D36664" s="107">
        <v>28.82</v>
      </c>
      <c r="E36664" s="107">
        <v>604</v>
      </c>
    </row>
    <row r="36665" spans="1:5" x14ac:dyDescent="0.3">
      <c r="A36665" s="66">
        <v>42216</v>
      </c>
      <c r="B36665" s="98">
        <v>0.21875</v>
      </c>
      <c r="C36665" s="107" t="s">
        <v>119</v>
      </c>
      <c r="D36665" s="107">
        <v>28.78</v>
      </c>
      <c r="E36665" s="107">
        <v>601</v>
      </c>
    </row>
    <row r="36666" spans="1:5" x14ac:dyDescent="0.3">
      <c r="A36666" s="66">
        <v>42216</v>
      </c>
      <c r="B36666" s="98">
        <v>0.22916666666666666</v>
      </c>
      <c r="C36666" s="107" t="s">
        <v>119</v>
      </c>
      <c r="D36666" s="107">
        <v>28.8</v>
      </c>
      <c r="E36666" s="107">
        <v>601</v>
      </c>
    </row>
    <row r="36667" spans="1:5" x14ac:dyDescent="0.3">
      <c r="A36667" s="66">
        <v>42216</v>
      </c>
      <c r="B36667" s="98">
        <v>0.23958333333333334</v>
      </c>
      <c r="C36667" s="107" t="s">
        <v>119</v>
      </c>
      <c r="D36667" s="107">
        <v>28.8</v>
      </c>
      <c r="E36667" s="107">
        <v>597</v>
      </c>
    </row>
    <row r="36668" spans="1:5" x14ac:dyDescent="0.3">
      <c r="A36668" s="66">
        <v>42216</v>
      </c>
      <c r="B36668" s="98">
        <v>0.25</v>
      </c>
      <c r="C36668" s="107" t="s">
        <v>119</v>
      </c>
      <c r="D36668" s="107">
        <v>28.78</v>
      </c>
      <c r="E36668" s="107">
        <v>584</v>
      </c>
    </row>
    <row r="36669" spans="1:5" x14ac:dyDescent="0.3">
      <c r="A36669" s="66">
        <v>42216</v>
      </c>
      <c r="B36669" s="98">
        <v>0.26041666666666669</v>
      </c>
      <c r="C36669" s="107" t="s">
        <v>119</v>
      </c>
      <c r="D36669" s="107">
        <v>28.74</v>
      </c>
      <c r="E36669" s="107">
        <v>585</v>
      </c>
    </row>
    <row r="36670" spans="1:5" x14ac:dyDescent="0.3">
      <c r="A36670" s="66">
        <v>42216</v>
      </c>
      <c r="B36670" s="98">
        <v>0.27083333333333331</v>
      </c>
      <c r="C36670" s="107" t="s">
        <v>119</v>
      </c>
      <c r="D36670" s="107">
        <v>28.72</v>
      </c>
      <c r="E36670" s="107">
        <v>588</v>
      </c>
    </row>
    <row r="36671" spans="1:5" x14ac:dyDescent="0.3">
      <c r="A36671" s="66">
        <v>42216</v>
      </c>
      <c r="B36671" s="98">
        <v>0.28125</v>
      </c>
      <c r="C36671" s="107" t="s">
        <v>119</v>
      </c>
      <c r="D36671" s="107">
        <v>28.69</v>
      </c>
      <c r="E36671" s="107">
        <v>593</v>
      </c>
    </row>
    <row r="36672" spans="1:5" x14ac:dyDescent="0.3">
      <c r="A36672" s="66">
        <v>42216</v>
      </c>
      <c r="B36672" s="98">
        <v>0.29166666666666669</v>
      </c>
      <c r="C36672" s="107" t="s">
        <v>119</v>
      </c>
      <c r="D36672" s="107">
        <v>28.69</v>
      </c>
      <c r="E36672" s="107">
        <v>595</v>
      </c>
    </row>
    <row r="36673" spans="1:5" x14ac:dyDescent="0.3">
      <c r="A36673" s="66">
        <v>42216</v>
      </c>
      <c r="B36673" s="98">
        <v>0.30208333333333331</v>
      </c>
      <c r="C36673" s="107" t="s">
        <v>119</v>
      </c>
      <c r="D36673" s="107">
        <v>28.69</v>
      </c>
      <c r="E36673" s="107">
        <v>596</v>
      </c>
    </row>
    <row r="36674" spans="1:5" x14ac:dyDescent="0.3">
      <c r="A36674" s="66">
        <v>42216</v>
      </c>
      <c r="B36674" s="98">
        <v>0.3125</v>
      </c>
      <c r="C36674" s="107" t="s">
        <v>119</v>
      </c>
      <c r="D36674" s="107">
        <v>28.7</v>
      </c>
      <c r="E36674" s="107">
        <v>594</v>
      </c>
    </row>
    <row r="36675" spans="1:5" x14ac:dyDescent="0.3">
      <c r="A36675" s="66">
        <v>42216</v>
      </c>
      <c r="B36675" s="98">
        <v>0.32291666666666669</v>
      </c>
      <c r="C36675" s="107" t="s">
        <v>119</v>
      </c>
      <c r="D36675" s="107">
        <v>28.66</v>
      </c>
      <c r="E36675" s="107">
        <v>601</v>
      </c>
    </row>
    <row r="36676" spans="1:5" x14ac:dyDescent="0.3">
      <c r="A36676" s="66">
        <v>42216</v>
      </c>
      <c r="B36676" s="98">
        <v>0.33333333333333331</v>
      </c>
      <c r="C36676" s="107" t="s">
        <v>119</v>
      </c>
      <c r="D36676" s="107">
        <v>28.69</v>
      </c>
      <c r="E36676" s="107">
        <v>599</v>
      </c>
    </row>
    <row r="36677" spans="1:5" x14ac:dyDescent="0.3">
      <c r="A36677" s="66">
        <v>42216</v>
      </c>
      <c r="B36677" s="98">
        <v>0.34375</v>
      </c>
      <c r="C36677" s="107" t="s">
        <v>119</v>
      </c>
      <c r="D36677" s="107">
        <v>28.67</v>
      </c>
      <c r="E36677" s="107">
        <v>603</v>
      </c>
    </row>
    <row r="36678" spans="1:5" x14ac:dyDescent="0.3">
      <c r="A36678" s="66">
        <v>42216</v>
      </c>
      <c r="B36678" s="98">
        <v>0.35416666666666669</v>
      </c>
      <c r="C36678" s="107" t="s">
        <v>119</v>
      </c>
      <c r="D36678" s="107">
        <v>28.69</v>
      </c>
      <c r="E36678" s="107">
        <v>606</v>
      </c>
    </row>
    <row r="36679" spans="1:5" x14ac:dyDescent="0.3">
      <c r="A36679" s="66">
        <v>42216</v>
      </c>
      <c r="B36679" s="98">
        <v>0.36458333333333331</v>
      </c>
      <c r="C36679" s="107" t="s">
        <v>119</v>
      </c>
      <c r="D36679" s="107">
        <v>28.67</v>
      </c>
      <c r="E36679" s="107">
        <v>609</v>
      </c>
    </row>
    <row r="36680" spans="1:5" x14ac:dyDescent="0.3">
      <c r="A36680" s="66">
        <v>42216</v>
      </c>
      <c r="B36680" s="98">
        <v>0.375</v>
      </c>
      <c r="C36680" s="107" t="s">
        <v>119</v>
      </c>
      <c r="D36680" s="107">
        <v>28.69</v>
      </c>
      <c r="E36680" s="107">
        <v>611</v>
      </c>
    </row>
    <row r="36681" spans="1:5" x14ac:dyDescent="0.3">
      <c r="A36681" s="66">
        <v>42216</v>
      </c>
      <c r="B36681" s="98">
        <v>0.38541666666666669</v>
      </c>
      <c r="C36681" s="107" t="s">
        <v>119</v>
      </c>
      <c r="D36681" s="107">
        <v>28.74</v>
      </c>
      <c r="E36681" s="107">
        <v>611</v>
      </c>
    </row>
    <row r="36682" spans="1:5" x14ac:dyDescent="0.3">
      <c r="A36682" s="66">
        <v>42216</v>
      </c>
      <c r="B36682" s="98">
        <v>0.39583333333333331</v>
      </c>
      <c r="C36682" s="107" t="s">
        <v>119</v>
      </c>
      <c r="D36682" s="107">
        <v>28.86</v>
      </c>
      <c r="E36682" s="107">
        <v>586</v>
      </c>
    </row>
    <row r="36683" spans="1:5" x14ac:dyDescent="0.3">
      <c r="A36683" s="66">
        <v>42216</v>
      </c>
      <c r="B36683" s="98">
        <v>0.40625</v>
      </c>
      <c r="C36683" s="107" t="s">
        <v>119</v>
      </c>
      <c r="D36683" s="107">
        <v>28.94</v>
      </c>
      <c r="E36683" s="107">
        <v>606</v>
      </c>
    </row>
    <row r="36684" spans="1:5" x14ac:dyDescent="0.3">
      <c r="A36684" s="66">
        <v>42216</v>
      </c>
      <c r="B36684" s="98">
        <v>0.41666666666666669</v>
      </c>
      <c r="C36684" s="107" t="s">
        <v>119</v>
      </c>
      <c r="D36684" s="107">
        <v>28.92</v>
      </c>
      <c r="E36684" s="107">
        <v>605</v>
      </c>
    </row>
    <row r="36685" spans="1:5" x14ac:dyDescent="0.3">
      <c r="A36685" s="66">
        <v>42216</v>
      </c>
      <c r="B36685" s="98">
        <v>0.42708333333333331</v>
      </c>
      <c r="C36685" s="107" t="s">
        <v>119</v>
      </c>
      <c r="D36685" s="107">
        <v>28.96</v>
      </c>
      <c r="E36685" s="107">
        <v>604</v>
      </c>
    </row>
    <row r="36686" spans="1:5" x14ac:dyDescent="0.3">
      <c r="A36686" s="66">
        <v>42216</v>
      </c>
      <c r="B36686" s="98">
        <v>0.4375</v>
      </c>
      <c r="C36686" s="107" t="s">
        <v>119</v>
      </c>
      <c r="D36686" s="107">
        <v>28.98</v>
      </c>
      <c r="E36686" s="107">
        <v>599</v>
      </c>
    </row>
    <row r="36687" spans="1:5" x14ac:dyDescent="0.3">
      <c r="A36687" s="66">
        <v>42216</v>
      </c>
      <c r="B36687" s="98">
        <v>0.44791666666666669</v>
      </c>
      <c r="C36687" s="107" t="s">
        <v>119</v>
      </c>
      <c r="D36687" s="107">
        <v>29.01</v>
      </c>
      <c r="E36687" s="107">
        <v>591</v>
      </c>
    </row>
    <row r="36688" spans="1:5" x14ac:dyDescent="0.3">
      <c r="A36688" s="66">
        <v>42216</v>
      </c>
      <c r="B36688" s="98">
        <v>0.45833333333333331</v>
      </c>
      <c r="C36688" s="107" t="s">
        <v>119</v>
      </c>
      <c r="D36688" s="107">
        <v>29.02</v>
      </c>
      <c r="E36688" s="107">
        <v>591</v>
      </c>
    </row>
    <row r="36689" spans="1:5" x14ac:dyDescent="0.3">
      <c r="A36689" s="66">
        <v>42216</v>
      </c>
      <c r="B36689" s="98">
        <v>0.46875</v>
      </c>
      <c r="C36689" s="107" t="s">
        <v>119</v>
      </c>
      <c r="D36689" s="107">
        <v>29.06</v>
      </c>
      <c r="E36689" s="107">
        <v>588</v>
      </c>
    </row>
    <row r="36690" spans="1:5" x14ac:dyDescent="0.3">
      <c r="A36690" s="66">
        <v>42216</v>
      </c>
      <c r="B36690" s="98">
        <v>0.47916666666666669</v>
      </c>
      <c r="C36690" s="107" t="s">
        <v>119</v>
      </c>
      <c r="D36690" s="107">
        <v>29.1</v>
      </c>
      <c r="E36690" s="107">
        <v>588</v>
      </c>
    </row>
    <row r="36691" spans="1:5" x14ac:dyDescent="0.3">
      <c r="A36691" s="66">
        <v>42216</v>
      </c>
      <c r="B36691" s="98">
        <v>0.48958333333333331</v>
      </c>
      <c r="C36691" s="107" t="s">
        <v>119</v>
      </c>
      <c r="D36691" s="107">
        <v>29.15</v>
      </c>
      <c r="E36691" s="107">
        <v>588</v>
      </c>
    </row>
    <row r="36692" spans="1:5" x14ac:dyDescent="0.3">
      <c r="A36692" s="66">
        <v>42216</v>
      </c>
      <c r="B36692" s="98">
        <v>0.5</v>
      </c>
      <c r="C36692" s="107" t="s">
        <v>120</v>
      </c>
      <c r="D36692" s="107">
        <v>29.22</v>
      </c>
      <c r="E36692" s="107">
        <v>588</v>
      </c>
    </row>
    <row r="36693" spans="1:5" x14ac:dyDescent="0.3">
      <c r="A36693" s="66">
        <v>42216</v>
      </c>
      <c r="B36693" s="98">
        <v>0.51041666666666663</v>
      </c>
      <c r="C36693" s="107" t="s">
        <v>120</v>
      </c>
      <c r="D36693" s="107">
        <v>29.26</v>
      </c>
      <c r="E36693" s="107">
        <v>592</v>
      </c>
    </row>
    <row r="36694" spans="1:5" x14ac:dyDescent="0.3">
      <c r="A36694" s="66">
        <v>42216</v>
      </c>
      <c r="B36694" s="98">
        <v>0.52083333333333337</v>
      </c>
      <c r="C36694" s="107" t="s">
        <v>120</v>
      </c>
      <c r="D36694" s="107">
        <v>29.33</v>
      </c>
      <c r="E36694" s="107">
        <v>594</v>
      </c>
    </row>
    <row r="36695" spans="1:5" x14ac:dyDescent="0.3">
      <c r="A36695" s="66">
        <v>42216</v>
      </c>
      <c r="B36695" s="98">
        <v>0.53125</v>
      </c>
      <c r="C36695" s="107" t="s">
        <v>120</v>
      </c>
      <c r="D36695" s="107">
        <v>29.39</v>
      </c>
      <c r="E36695" s="107">
        <v>596</v>
      </c>
    </row>
    <row r="36696" spans="1:5" x14ac:dyDescent="0.3">
      <c r="A36696" s="66">
        <v>42216</v>
      </c>
      <c r="B36696" s="98">
        <v>4.1666666666666664E-2</v>
      </c>
      <c r="C36696" s="107" t="s">
        <v>120</v>
      </c>
      <c r="D36696" s="107">
        <v>29.43</v>
      </c>
      <c r="E36696" s="107">
        <v>597</v>
      </c>
    </row>
    <row r="36697" spans="1:5" x14ac:dyDescent="0.3">
      <c r="A36697" s="66">
        <v>42216</v>
      </c>
      <c r="B36697" s="98">
        <v>5.2083333333333336E-2</v>
      </c>
      <c r="C36697" s="107" t="s">
        <v>120</v>
      </c>
      <c r="D36697" s="107">
        <v>29.39</v>
      </c>
      <c r="E36697" s="107">
        <v>599</v>
      </c>
    </row>
    <row r="36698" spans="1:5" x14ac:dyDescent="0.3">
      <c r="A36698" s="66">
        <v>42216</v>
      </c>
      <c r="B36698" s="98">
        <v>6.25E-2</v>
      </c>
      <c r="C36698" s="107" t="s">
        <v>120</v>
      </c>
      <c r="D36698" s="107">
        <v>29.36</v>
      </c>
      <c r="E36698" s="107">
        <v>609</v>
      </c>
    </row>
    <row r="36699" spans="1:5" x14ac:dyDescent="0.3">
      <c r="A36699" s="66">
        <v>42216</v>
      </c>
      <c r="B36699" s="98">
        <v>7.2916666666666671E-2</v>
      </c>
      <c r="C36699" s="107" t="s">
        <v>120</v>
      </c>
      <c r="D36699" s="107">
        <v>29.39</v>
      </c>
      <c r="E36699" s="107">
        <v>613</v>
      </c>
    </row>
    <row r="36700" spans="1:5" x14ac:dyDescent="0.3">
      <c r="A36700" s="66">
        <v>42216</v>
      </c>
      <c r="B36700" s="98">
        <v>8.3333333333333329E-2</v>
      </c>
      <c r="C36700" s="107" t="s">
        <v>120</v>
      </c>
      <c r="D36700" s="107">
        <v>29.43</v>
      </c>
      <c r="E36700" s="107">
        <v>615</v>
      </c>
    </row>
    <row r="36701" spans="1:5" x14ac:dyDescent="0.3">
      <c r="A36701" s="66">
        <v>42216</v>
      </c>
      <c r="B36701" s="98">
        <v>9.375E-2</v>
      </c>
      <c r="C36701" s="107" t="s">
        <v>120</v>
      </c>
      <c r="D36701" s="107">
        <v>29.43</v>
      </c>
      <c r="E36701" s="107">
        <v>619</v>
      </c>
    </row>
    <row r="36702" spans="1:5" x14ac:dyDescent="0.3">
      <c r="A36702" s="66">
        <v>42216</v>
      </c>
      <c r="B36702" s="98">
        <v>0.10416666666666667</v>
      </c>
      <c r="C36702" s="107" t="s">
        <v>120</v>
      </c>
      <c r="D36702" s="107">
        <v>29.44</v>
      </c>
      <c r="E36702" s="107">
        <v>621</v>
      </c>
    </row>
    <row r="36703" spans="1:5" x14ac:dyDescent="0.3">
      <c r="A36703" s="66">
        <v>42216</v>
      </c>
      <c r="B36703" s="98">
        <v>0.11458333333333333</v>
      </c>
      <c r="C36703" s="107" t="s">
        <v>120</v>
      </c>
      <c r="D36703" s="107">
        <v>29.44</v>
      </c>
      <c r="E36703" s="107">
        <v>627</v>
      </c>
    </row>
    <row r="36704" spans="1:5" x14ac:dyDescent="0.3">
      <c r="A36704" s="66">
        <v>42216</v>
      </c>
      <c r="B36704" s="98">
        <v>0.125</v>
      </c>
      <c r="C36704" s="107" t="s">
        <v>120</v>
      </c>
      <c r="D36704" s="107">
        <v>29.42</v>
      </c>
      <c r="E36704" s="107">
        <v>625</v>
      </c>
    </row>
    <row r="36705" spans="1:5" x14ac:dyDescent="0.3">
      <c r="A36705" s="66">
        <v>42216</v>
      </c>
      <c r="B36705" s="98">
        <v>0.13541666666666666</v>
      </c>
      <c r="C36705" s="107" t="s">
        <v>120</v>
      </c>
      <c r="D36705" s="107">
        <v>29.45</v>
      </c>
      <c r="E36705" s="107">
        <v>626</v>
      </c>
    </row>
    <row r="36706" spans="1:5" x14ac:dyDescent="0.3">
      <c r="A36706" s="66">
        <v>42216</v>
      </c>
      <c r="B36706" s="98">
        <v>0.14583333333333334</v>
      </c>
      <c r="C36706" s="107" t="s">
        <v>120</v>
      </c>
      <c r="D36706" s="107">
        <v>29.43</v>
      </c>
      <c r="E36706" s="107">
        <v>624</v>
      </c>
    </row>
    <row r="36707" spans="1:5" x14ac:dyDescent="0.3">
      <c r="A36707" s="66">
        <v>42216</v>
      </c>
      <c r="B36707" s="98">
        <v>0.15625</v>
      </c>
      <c r="C36707" s="107" t="s">
        <v>120</v>
      </c>
      <c r="D36707" s="107">
        <v>29.36</v>
      </c>
      <c r="E36707" s="107">
        <v>612</v>
      </c>
    </row>
    <row r="36708" spans="1:5" x14ac:dyDescent="0.3">
      <c r="A36708" s="66">
        <v>42216</v>
      </c>
      <c r="B36708" s="98">
        <v>0.16666666666666666</v>
      </c>
      <c r="C36708" s="107" t="s">
        <v>120</v>
      </c>
      <c r="D36708" s="107">
        <v>29.56</v>
      </c>
      <c r="E36708" s="107">
        <v>611</v>
      </c>
    </row>
    <row r="36709" spans="1:5" x14ac:dyDescent="0.3">
      <c r="A36709" s="66">
        <v>42216</v>
      </c>
      <c r="B36709" s="98">
        <v>0.17708333333333334</v>
      </c>
      <c r="C36709" s="107" t="s">
        <v>120</v>
      </c>
      <c r="D36709" s="107">
        <v>29.71</v>
      </c>
      <c r="E36709" s="107">
        <v>620</v>
      </c>
    </row>
    <row r="36710" spans="1:5" x14ac:dyDescent="0.3">
      <c r="A36710" s="66">
        <v>42216</v>
      </c>
      <c r="B36710" s="98">
        <v>0.1875</v>
      </c>
      <c r="C36710" s="107" t="s">
        <v>120</v>
      </c>
      <c r="D36710" s="107">
        <v>29.72</v>
      </c>
      <c r="E36710" s="107">
        <v>625</v>
      </c>
    </row>
    <row r="36711" spans="1:5" x14ac:dyDescent="0.3">
      <c r="A36711" s="66">
        <v>42216</v>
      </c>
      <c r="B36711" s="98">
        <v>0.19791666666666666</v>
      </c>
      <c r="C36711" s="107" t="s">
        <v>120</v>
      </c>
      <c r="D36711" s="107">
        <v>29.78</v>
      </c>
      <c r="E36711" s="107">
        <v>623</v>
      </c>
    </row>
    <row r="36712" spans="1:5" x14ac:dyDescent="0.3">
      <c r="A36712" s="66">
        <v>42216</v>
      </c>
      <c r="B36712" s="98">
        <v>0.20833333333333334</v>
      </c>
      <c r="C36712" s="107" t="s">
        <v>120</v>
      </c>
      <c r="D36712" s="107">
        <v>29.93</v>
      </c>
      <c r="E36712" s="107">
        <v>609</v>
      </c>
    </row>
    <row r="36713" spans="1:5" x14ac:dyDescent="0.3">
      <c r="A36713" s="66">
        <v>42216</v>
      </c>
      <c r="B36713" s="98">
        <v>0.21875</v>
      </c>
      <c r="C36713" s="107" t="s">
        <v>120</v>
      </c>
      <c r="D36713" s="107">
        <v>30</v>
      </c>
      <c r="E36713" s="107">
        <v>601</v>
      </c>
    </row>
    <row r="36714" spans="1:5" x14ac:dyDescent="0.3">
      <c r="A36714" s="66">
        <v>42216</v>
      </c>
      <c r="B36714" s="98">
        <v>0.22916666666666666</v>
      </c>
      <c r="C36714" s="107" t="s">
        <v>120</v>
      </c>
      <c r="D36714" s="107">
        <v>30.1</v>
      </c>
      <c r="E36714" s="107">
        <v>599</v>
      </c>
    </row>
    <row r="36715" spans="1:5" x14ac:dyDescent="0.3">
      <c r="A36715" s="66">
        <v>42216</v>
      </c>
      <c r="B36715" s="98">
        <v>0.23958333333333334</v>
      </c>
      <c r="C36715" s="107" t="s">
        <v>120</v>
      </c>
      <c r="D36715" s="107">
        <v>30.15</v>
      </c>
      <c r="E36715" s="107">
        <v>597</v>
      </c>
    </row>
    <row r="36716" spans="1:5" x14ac:dyDescent="0.3">
      <c r="A36716" s="66">
        <v>42216</v>
      </c>
      <c r="B36716" s="98">
        <v>0.25</v>
      </c>
      <c r="C36716" s="107" t="s">
        <v>120</v>
      </c>
      <c r="D36716" s="107">
        <v>30.08</v>
      </c>
      <c r="E36716" s="107">
        <v>600</v>
      </c>
    </row>
    <row r="36717" spans="1:5" x14ac:dyDescent="0.3">
      <c r="A36717" s="66">
        <v>42216</v>
      </c>
      <c r="B36717" s="98">
        <v>0.26041666666666669</v>
      </c>
      <c r="C36717" s="107" t="s">
        <v>120</v>
      </c>
      <c r="D36717" s="107">
        <v>30.09</v>
      </c>
      <c r="E36717" s="107">
        <v>599</v>
      </c>
    </row>
    <row r="36718" spans="1:5" x14ac:dyDescent="0.3">
      <c r="A36718" s="66">
        <v>42216</v>
      </c>
      <c r="B36718" s="98">
        <v>0.27083333333333331</v>
      </c>
      <c r="C36718" s="107" t="s">
        <v>120</v>
      </c>
      <c r="D36718" s="107">
        <v>30.13</v>
      </c>
      <c r="E36718" s="107">
        <v>600</v>
      </c>
    </row>
    <row r="36719" spans="1:5" x14ac:dyDescent="0.3">
      <c r="A36719" s="66">
        <v>42216</v>
      </c>
      <c r="B36719" s="98">
        <v>0.28125</v>
      </c>
      <c r="C36719" s="107" t="s">
        <v>120</v>
      </c>
      <c r="D36719" s="107">
        <v>30.12</v>
      </c>
      <c r="E36719" s="107">
        <v>603</v>
      </c>
    </row>
    <row r="36720" spans="1:5" x14ac:dyDescent="0.3">
      <c r="A36720" s="66">
        <v>42216</v>
      </c>
      <c r="B36720" s="98">
        <v>0.29166666666666669</v>
      </c>
      <c r="C36720" s="107" t="s">
        <v>120</v>
      </c>
      <c r="D36720" s="107">
        <v>30.06</v>
      </c>
      <c r="E36720" s="107">
        <v>607</v>
      </c>
    </row>
    <row r="36721" spans="1:5" x14ac:dyDescent="0.3">
      <c r="A36721" s="66">
        <v>42216</v>
      </c>
      <c r="B36721" s="98">
        <v>0.30208333333333331</v>
      </c>
      <c r="C36721" s="107" t="s">
        <v>120</v>
      </c>
      <c r="D36721" s="107">
        <v>30</v>
      </c>
      <c r="E36721" s="107">
        <v>606</v>
      </c>
    </row>
    <row r="36722" spans="1:5" x14ac:dyDescent="0.3">
      <c r="A36722" s="66">
        <v>42216</v>
      </c>
      <c r="B36722" s="98">
        <v>0.3125</v>
      </c>
      <c r="C36722" s="107" t="s">
        <v>120</v>
      </c>
      <c r="D36722" s="107">
        <v>29.95</v>
      </c>
      <c r="E36722" s="107">
        <v>606</v>
      </c>
    </row>
    <row r="36723" spans="1:5" x14ac:dyDescent="0.3">
      <c r="A36723" s="66">
        <v>42216</v>
      </c>
      <c r="B36723" s="98">
        <v>0.32291666666666669</v>
      </c>
      <c r="C36723" s="107" t="s">
        <v>120</v>
      </c>
      <c r="D36723" s="107">
        <v>29.95</v>
      </c>
      <c r="E36723" s="107">
        <v>604</v>
      </c>
    </row>
    <row r="36724" spans="1:5" x14ac:dyDescent="0.3">
      <c r="A36724" s="66">
        <v>42216</v>
      </c>
      <c r="B36724" s="98">
        <v>0.33333333333333331</v>
      </c>
      <c r="C36724" s="107" t="s">
        <v>120</v>
      </c>
      <c r="D36724" s="107">
        <v>29.92</v>
      </c>
      <c r="E36724" s="107">
        <v>603</v>
      </c>
    </row>
    <row r="36725" spans="1:5" x14ac:dyDescent="0.3">
      <c r="A36725" s="66">
        <v>42216</v>
      </c>
      <c r="B36725" s="98">
        <v>0.34375</v>
      </c>
      <c r="C36725" s="107" t="s">
        <v>120</v>
      </c>
      <c r="D36725" s="107">
        <v>29.9</v>
      </c>
      <c r="E36725" s="107">
        <v>603</v>
      </c>
    </row>
    <row r="36726" spans="1:5" x14ac:dyDescent="0.3">
      <c r="A36726" s="66">
        <v>42216</v>
      </c>
      <c r="B36726" s="98">
        <v>0.35416666666666669</v>
      </c>
      <c r="C36726" s="107" t="s">
        <v>120</v>
      </c>
      <c r="D36726" s="107">
        <v>29.89</v>
      </c>
      <c r="E36726" s="107">
        <v>601</v>
      </c>
    </row>
    <row r="36727" spans="1:5" x14ac:dyDescent="0.3">
      <c r="A36727" s="66">
        <v>42216</v>
      </c>
      <c r="B36727" s="98">
        <v>0.36458333333333331</v>
      </c>
      <c r="C36727" s="107" t="s">
        <v>120</v>
      </c>
      <c r="D36727" s="107">
        <v>29.85</v>
      </c>
      <c r="E36727" s="107">
        <v>599</v>
      </c>
    </row>
    <row r="36728" spans="1:5" x14ac:dyDescent="0.3">
      <c r="A36728" s="66">
        <v>42216</v>
      </c>
      <c r="B36728" s="98">
        <v>0.375</v>
      </c>
      <c r="C36728" s="107" t="s">
        <v>120</v>
      </c>
      <c r="D36728" s="107">
        <v>29.84</v>
      </c>
      <c r="E36728" s="107">
        <v>595</v>
      </c>
    </row>
    <row r="36729" spans="1:5" x14ac:dyDescent="0.3">
      <c r="A36729" s="66">
        <v>42216</v>
      </c>
      <c r="B36729" s="98">
        <v>0.38541666666666669</v>
      </c>
      <c r="C36729" s="107" t="s">
        <v>120</v>
      </c>
      <c r="D36729" s="107">
        <v>29.87</v>
      </c>
      <c r="E36729" s="107">
        <v>597</v>
      </c>
    </row>
    <row r="36730" spans="1:5" x14ac:dyDescent="0.3">
      <c r="A36730" s="66">
        <v>42216</v>
      </c>
      <c r="B36730" s="98">
        <v>0.39583333333333331</v>
      </c>
      <c r="C36730" s="107" t="s">
        <v>120</v>
      </c>
      <c r="D36730" s="107">
        <v>29.87</v>
      </c>
      <c r="E36730" s="107">
        <v>597</v>
      </c>
    </row>
    <row r="36731" spans="1:5" x14ac:dyDescent="0.3">
      <c r="A36731" s="66">
        <v>42216</v>
      </c>
      <c r="B36731" s="98">
        <v>0.40625</v>
      </c>
      <c r="C36731" s="107" t="s">
        <v>120</v>
      </c>
      <c r="D36731" s="107">
        <v>29.86</v>
      </c>
      <c r="E36731" s="107">
        <v>596</v>
      </c>
    </row>
    <row r="36732" spans="1:5" x14ac:dyDescent="0.3">
      <c r="A36732" s="66">
        <v>42216</v>
      </c>
      <c r="B36732" s="98">
        <v>0.41666666666666669</v>
      </c>
      <c r="C36732" s="107" t="s">
        <v>120</v>
      </c>
      <c r="D36732" s="107">
        <v>29.85</v>
      </c>
      <c r="E36732" s="107">
        <v>594</v>
      </c>
    </row>
    <row r="36733" spans="1:5" x14ac:dyDescent="0.3">
      <c r="A36733" s="66">
        <v>42216</v>
      </c>
      <c r="B36733" s="98">
        <v>0.42708333333333331</v>
      </c>
      <c r="C36733" s="107" t="s">
        <v>120</v>
      </c>
      <c r="D36733" s="107">
        <v>29.83</v>
      </c>
      <c r="E36733" s="107">
        <v>592</v>
      </c>
    </row>
    <row r="36734" spans="1:5" x14ac:dyDescent="0.3">
      <c r="A36734" s="66">
        <v>42216</v>
      </c>
      <c r="B36734" s="98">
        <v>0.4375</v>
      </c>
      <c r="C36734" s="107" t="s">
        <v>120</v>
      </c>
      <c r="D36734" s="107">
        <v>29.77</v>
      </c>
      <c r="E36734" s="107">
        <v>589</v>
      </c>
    </row>
    <row r="36735" spans="1:5" x14ac:dyDescent="0.3">
      <c r="A36735" s="66">
        <v>42216</v>
      </c>
      <c r="B36735" s="98">
        <v>0.44791666666666669</v>
      </c>
      <c r="C36735" s="107" t="s">
        <v>120</v>
      </c>
      <c r="D36735" s="107">
        <v>29.75</v>
      </c>
      <c r="E36735" s="107">
        <v>587</v>
      </c>
    </row>
    <row r="36736" spans="1:5" x14ac:dyDescent="0.3">
      <c r="A36736" s="66">
        <v>42216</v>
      </c>
      <c r="B36736" s="98">
        <v>0.45833333333333331</v>
      </c>
      <c r="C36736" s="107" t="s">
        <v>120</v>
      </c>
      <c r="D36736" s="107">
        <v>29.72</v>
      </c>
      <c r="E36736" s="107">
        <v>592</v>
      </c>
    </row>
    <row r="36737" spans="1:5" x14ac:dyDescent="0.3">
      <c r="A36737" s="66">
        <v>42216</v>
      </c>
      <c r="B36737" s="98">
        <v>0.46875</v>
      </c>
      <c r="C36737" s="107" t="s">
        <v>120</v>
      </c>
      <c r="D36737" s="107">
        <v>29.71</v>
      </c>
      <c r="E36737" s="107">
        <v>593</v>
      </c>
    </row>
    <row r="36738" spans="1:5" x14ac:dyDescent="0.3">
      <c r="A36738" s="66">
        <v>42216</v>
      </c>
      <c r="B36738" s="98">
        <v>0.47916666666666669</v>
      </c>
      <c r="C36738" s="107" t="s">
        <v>120</v>
      </c>
      <c r="D36738" s="107">
        <v>29.67</v>
      </c>
      <c r="E36738" s="107">
        <v>595</v>
      </c>
    </row>
    <row r="36739" spans="1:5" x14ac:dyDescent="0.3">
      <c r="A36739" s="66">
        <v>42216</v>
      </c>
      <c r="B36739" s="98">
        <v>0.48958333333333331</v>
      </c>
      <c r="C36739" s="107" t="s">
        <v>120</v>
      </c>
      <c r="D36739" s="107">
        <v>29.68</v>
      </c>
      <c r="E36739" s="107">
        <v>596</v>
      </c>
    </row>
    <row r="36740" spans="1:5" x14ac:dyDescent="0.3">
      <c r="A36740" s="66">
        <v>42217</v>
      </c>
      <c r="B36740" s="98">
        <v>0.5</v>
      </c>
      <c r="C36740" s="107" t="s">
        <v>119</v>
      </c>
      <c r="D36740" s="107">
        <v>29.63</v>
      </c>
      <c r="E36740" s="107">
        <v>598</v>
      </c>
    </row>
    <row r="36741" spans="1:5" x14ac:dyDescent="0.3">
      <c r="A36741" s="66">
        <v>42217</v>
      </c>
      <c r="B36741" s="98">
        <v>0.51041666666666663</v>
      </c>
      <c r="C36741" s="107" t="s">
        <v>119</v>
      </c>
      <c r="D36741" s="107">
        <v>29.55</v>
      </c>
      <c r="E36741" s="107">
        <v>599</v>
      </c>
    </row>
    <row r="36742" spans="1:5" x14ac:dyDescent="0.3">
      <c r="A36742" s="66">
        <v>42217</v>
      </c>
      <c r="B36742" s="98">
        <v>0.52083333333333337</v>
      </c>
      <c r="C36742" s="107" t="s">
        <v>119</v>
      </c>
      <c r="D36742" s="107">
        <v>29.55</v>
      </c>
      <c r="E36742" s="107">
        <v>599</v>
      </c>
    </row>
    <row r="36743" spans="1:5" x14ac:dyDescent="0.3">
      <c r="A36743" s="66">
        <v>42217</v>
      </c>
      <c r="B36743" s="98">
        <v>0.53125</v>
      </c>
      <c r="C36743" s="107" t="s">
        <v>119</v>
      </c>
      <c r="D36743" s="107">
        <v>29.58</v>
      </c>
      <c r="E36743" s="107">
        <v>598</v>
      </c>
    </row>
    <row r="36744" spans="1:5" x14ac:dyDescent="0.3">
      <c r="A36744" s="66">
        <v>42217</v>
      </c>
      <c r="B36744" s="98">
        <v>4.1666666666666664E-2</v>
      </c>
      <c r="C36744" s="107" t="s">
        <v>119</v>
      </c>
      <c r="D36744" s="107">
        <v>29.5</v>
      </c>
      <c r="E36744" s="107">
        <v>594</v>
      </c>
    </row>
    <row r="36745" spans="1:5" x14ac:dyDescent="0.3">
      <c r="A36745" s="66">
        <v>42217</v>
      </c>
      <c r="B36745" s="98">
        <v>5.2083333333333336E-2</v>
      </c>
      <c r="C36745" s="107" t="s">
        <v>119</v>
      </c>
      <c r="D36745" s="107">
        <v>29.47</v>
      </c>
      <c r="E36745" s="107">
        <v>590</v>
      </c>
    </row>
    <row r="36746" spans="1:5" x14ac:dyDescent="0.3">
      <c r="A36746" s="66">
        <v>42217</v>
      </c>
      <c r="B36746" s="98">
        <v>6.25E-2</v>
      </c>
      <c r="C36746" s="107" t="s">
        <v>119</v>
      </c>
      <c r="D36746" s="107">
        <v>29.46</v>
      </c>
      <c r="E36746" s="107">
        <v>591</v>
      </c>
    </row>
    <row r="36747" spans="1:5" x14ac:dyDescent="0.3">
      <c r="A36747" s="66">
        <v>42217</v>
      </c>
      <c r="B36747" s="98">
        <v>7.2916666666666671E-2</v>
      </c>
      <c r="C36747" s="107" t="s">
        <v>119</v>
      </c>
      <c r="D36747" s="107">
        <v>29.42</v>
      </c>
      <c r="E36747" s="107">
        <v>592</v>
      </c>
    </row>
    <row r="36748" spans="1:5" x14ac:dyDescent="0.3">
      <c r="A36748" s="66">
        <v>42217</v>
      </c>
      <c r="B36748" s="98">
        <v>8.3333333333333329E-2</v>
      </c>
      <c r="C36748" s="107" t="s">
        <v>119</v>
      </c>
      <c r="D36748" s="107">
        <v>29.41</v>
      </c>
      <c r="E36748" s="107">
        <v>592</v>
      </c>
    </row>
    <row r="36749" spans="1:5" x14ac:dyDescent="0.3">
      <c r="A36749" s="66">
        <v>42217</v>
      </c>
      <c r="B36749" s="98">
        <v>9.375E-2</v>
      </c>
      <c r="C36749" s="107" t="s">
        <v>119</v>
      </c>
      <c r="D36749" s="107">
        <v>29.39</v>
      </c>
      <c r="E36749" s="107">
        <v>591</v>
      </c>
    </row>
    <row r="36750" spans="1:5" x14ac:dyDescent="0.3">
      <c r="A36750" s="66">
        <v>42217</v>
      </c>
      <c r="B36750" s="98">
        <v>0.10416666666666667</v>
      </c>
      <c r="C36750" s="107" t="s">
        <v>119</v>
      </c>
      <c r="D36750" s="107">
        <v>29.37</v>
      </c>
      <c r="E36750" s="107">
        <v>591</v>
      </c>
    </row>
    <row r="36751" spans="1:5" x14ac:dyDescent="0.3">
      <c r="A36751" s="66">
        <v>42217</v>
      </c>
      <c r="B36751" s="98">
        <v>0.11458333333333333</v>
      </c>
      <c r="C36751" s="107" t="s">
        <v>119</v>
      </c>
      <c r="D36751" s="107">
        <v>29.34</v>
      </c>
      <c r="E36751" s="107">
        <v>591</v>
      </c>
    </row>
    <row r="36752" spans="1:5" x14ac:dyDescent="0.3">
      <c r="A36752" s="66">
        <v>42217</v>
      </c>
      <c r="B36752" s="98">
        <v>0.125</v>
      </c>
      <c r="C36752" s="107" t="s">
        <v>119</v>
      </c>
      <c r="D36752" s="107">
        <v>29.32</v>
      </c>
      <c r="E36752" s="107">
        <v>591</v>
      </c>
    </row>
    <row r="36753" spans="1:5" x14ac:dyDescent="0.3">
      <c r="A36753" s="66">
        <v>42217</v>
      </c>
      <c r="B36753" s="98">
        <v>0.13541666666666666</v>
      </c>
      <c r="C36753" s="107" t="s">
        <v>119</v>
      </c>
      <c r="D36753" s="107">
        <v>29.29</v>
      </c>
      <c r="E36753" s="107">
        <v>591</v>
      </c>
    </row>
    <row r="36754" spans="1:5" x14ac:dyDescent="0.3">
      <c r="A36754" s="66">
        <v>42217</v>
      </c>
      <c r="B36754" s="98">
        <v>0.14583333333333334</v>
      </c>
      <c r="C36754" s="107" t="s">
        <v>119</v>
      </c>
      <c r="D36754" s="107">
        <v>29.27</v>
      </c>
      <c r="E36754" s="107">
        <v>590</v>
      </c>
    </row>
    <row r="36755" spans="1:5" x14ac:dyDescent="0.3">
      <c r="A36755" s="66">
        <v>42217</v>
      </c>
      <c r="B36755" s="98">
        <v>0.15625</v>
      </c>
      <c r="C36755" s="107" t="s">
        <v>119</v>
      </c>
      <c r="D36755" s="107">
        <v>29.27</v>
      </c>
      <c r="E36755" s="107">
        <v>590</v>
      </c>
    </row>
    <row r="36756" spans="1:5" x14ac:dyDescent="0.3">
      <c r="A36756" s="66">
        <v>42217</v>
      </c>
      <c r="B36756" s="98">
        <v>0.16666666666666666</v>
      </c>
      <c r="C36756" s="107" t="s">
        <v>119</v>
      </c>
      <c r="D36756" s="107">
        <v>29.25</v>
      </c>
      <c r="E36756" s="107">
        <v>590</v>
      </c>
    </row>
    <row r="36757" spans="1:5" x14ac:dyDescent="0.3">
      <c r="A36757" s="66">
        <v>42217</v>
      </c>
      <c r="B36757" s="98">
        <v>0.17708333333333334</v>
      </c>
      <c r="C36757" s="107" t="s">
        <v>119</v>
      </c>
      <c r="D36757" s="107">
        <v>29.23</v>
      </c>
      <c r="E36757" s="107">
        <v>590</v>
      </c>
    </row>
    <row r="36758" spans="1:5" x14ac:dyDescent="0.3">
      <c r="A36758" s="66">
        <v>42217</v>
      </c>
      <c r="B36758" s="98">
        <v>0.1875</v>
      </c>
      <c r="C36758" s="107" t="s">
        <v>119</v>
      </c>
      <c r="D36758" s="107">
        <v>29.21</v>
      </c>
      <c r="E36758" s="107">
        <v>591</v>
      </c>
    </row>
    <row r="36759" spans="1:5" x14ac:dyDescent="0.3">
      <c r="A36759" s="66">
        <v>42217</v>
      </c>
      <c r="B36759" s="98">
        <v>0.19791666666666666</v>
      </c>
      <c r="C36759" s="107" t="s">
        <v>119</v>
      </c>
      <c r="D36759" s="107">
        <v>29.19</v>
      </c>
      <c r="E36759" s="107">
        <v>591</v>
      </c>
    </row>
    <row r="36760" spans="1:5" x14ac:dyDescent="0.3">
      <c r="A36760" s="66">
        <v>42217</v>
      </c>
      <c r="B36760" s="98">
        <v>0.20833333333333334</v>
      </c>
      <c r="C36760" s="107" t="s">
        <v>119</v>
      </c>
      <c r="D36760" s="107">
        <v>29.16</v>
      </c>
      <c r="E36760" s="107">
        <v>591</v>
      </c>
    </row>
    <row r="36761" spans="1:5" x14ac:dyDescent="0.3">
      <c r="A36761" s="66">
        <v>42217</v>
      </c>
      <c r="B36761" s="98">
        <v>0.21875</v>
      </c>
      <c r="C36761" s="107" t="s">
        <v>119</v>
      </c>
      <c r="D36761" s="107">
        <v>29.08</v>
      </c>
      <c r="E36761" s="107">
        <v>592</v>
      </c>
    </row>
    <row r="36762" spans="1:5" x14ac:dyDescent="0.3">
      <c r="A36762" s="66">
        <v>42217</v>
      </c>
      <c r="B36762" s="98">
        <v>0.22916666666666666</v>
      </c>
      <c r="C36762" s="107" t="s">
        <v>119</v>
      </c>
      <c r="D36762" s="107">
        <v>29.08</v>
      </c>
      <c r="E36762" s="107">
        <v>589</v>
      </c>
    </row>
    <row r="36763" spans="1:5" x14ac:dyDescent="0.3">
      <c r="A36763" s="66">
        <v>42217</v>
      </c>
      <c r="B36763" s="98">
        <v>0.23958333333333334</v>
      </c>
      <c r="C36763" s="107" t="s">
        <v>119</v>
      </c>
      <c r="D36763" s="107">
        <v>29.08</v>
      </c>
      <c r="E36763" s="107">
        <v>587</v>
      </c>
    </row>
    <row r="36764" spans="1:5" x14ac:dyDescent="0.3">
      <c r="A36764" s="66">
        <v>42217</v>
      </c>
      <c r="B36764" s="98">
        <v>0.25</v>
      </c>
      <c r="C36764" s="107" t="s">
        <v>119</v>
      </c>
      <c r="D36764" s="107">
        <v>29.04</v>
      </c>
      <c r="E36764" s="107">
        <v>585</v>
      </c>
    </row>
    <row r="36765" spans="1:5" x14ac:dyDescent="0.3">
      <c r="A36765" s="66">
        <v>42217</v>
      </c>
      <c r="B36765" s="98">
        <v>0.26041666666666669</v>
      </c>
      <c r="C36765" s="107" t="s">
        <v>119</v>
      </c>
      <c r="D36765" s="107">
        <v>29.04</v>
      </c>
      <c r="E36765" s="107">
        <v>583</v>
      </c>
    </row>
    <row r="36766" spans="1:5" x14ac:dyDescent="0.3">
      <c r="A36766" s="66">
        <v>42217</v>
      </c>
      <c r="B36766" s="98">
        <v>0.27083333333333331</v>
      </c>
      <c r="C36766" s="107" t="s">
        <v>119</v>
      </c>
      <c r="D36766" s="107">
        <v>29.02</v>
      </c>
      <c r="E36766" s="107">
        <v>585</v>
      </c>
    </row>
    <row r="36767" spans="1:5" x14ac:dyDescent="0.3">
      <c r="A36767" s="66">
        <v>42217</v>
      </c>
      <c r="B36767" s="98">
        <v>0.28125</v>
      </c>
      <c r="C36767" s="107" t="s">
        <v>119</v>
      </c>
      <c r="D36767" s="107">
        <v>29.02</v>
      </c>
      <c r="E36767" s="107">
        <v>584</v>
      </c>
    </row>
    <row r="36768" spans="1:5" x14ac:dyDescent="0.3">
      <c r="A36768" s="66">
        <v>42217</v>
      </c>
      <c r="B36768" s="98">
        <v>0.29166666666666669</v>
      </c>
      <c r="C36768" s="107" t="s">
        <v>119</v>
      </c>
      <c r="D36768" s="107">
        <v>28.94</v>
      </c>
      <c r="E36768" s="107">
        <v>589</v>
      </c>
    </row>
    <row r="36769" spans="1:5" x14ac:dyDescent="0.3">
      <c r="A36769" s="66">
        <v>42217</v>
      </c>
      <c r="B36769" s="98">
        <v>0.30208333333333331</v>
      </c>
      <c r="C36769" s="107" t="s">
        <v>119</v>
      </c>
      <c r="D36769" s="107">
        <v>28.95</v>
      </c>
      <c r="E36769" s="107">
        <v>596</v>
      </c>
    </row>
    <row r="36770" spans="1:5" x14ac:dyDescent="0.3">
      <c r="A36770" s="66">
        <v>42217</v>
      </c>
      <c r="B36770" s="98">
        <v>0.3125</v>
      </c>
      <c r="C36770" s="107" t="s">
        <v>119</v>
      </c>
      <c r="D36770" s="107">
        <v>28.91</v>
      </c>
      <c r="E36770" s="107">
        <v>598</v>
      </c>
    </row>
    <row r="36771" spans="1:5" x14ac:dyDescent="0.3">
      <c r="A36771" s="66">
        <v>42217</v>
      </c>
      <c r="B36771" s="98">
        <v>0.32291666666666669</v>
      </c>
      <c r="C36771" s="107" t="s">
        <v>119</v>
      </c>
      <c r="D36771" s="107">
        <v>28.89</v>
      </c>
      <c r="E36771" s="107">
        <v>598</v>
      </c>
    </row>
    <row r="36772" spans="1:5" x14ac:dyDescent="0.3">
      <c r="A36772" s="66">
        <v>42217</v>
      </c>
      <c r="B36772" s="98">
        <v>0.33333333333333331</v>
      </c>
      <c r="C36772" s="107" t="s">
        <v>119</v>
      </c>
      <c r="D36772" s="107">
        <v>28.88</v>
      </c>
      <c r="E36772" s="107">
        <v>597</v>
      </c>
    </row>
    <row r="36773" spans="1:5" x14ac:dyDescent="0.3">
      <c r="A36773" s="66">
        <v>42217</v>
      </c>
      <c r="B36773" s="98">
        <v>0.34375</v>
      </c>
      <c r="C36773" s="107" t="s">
        <v>119</v>
      </c>
      <c r="D36773" s="107">
        <v>28.87</v>
      </c>
      <c r="E36773" s="107">
        <v>598</v>
      </c>
    </row>
    <row r="36774" spans="1:5" x14ac:dyDescent="0.3">
      <c r="A36774" s="66">
        <v>42217</v>
      </c>
      <c r="B36774" s="98">
        <v>0.35416666666666669</v>
      </c>
      <c r="C36774" s="107" t="s">
        <v>119</v>
      </c>
      <c r="D36774" s="107">
        <v>28.83</v>
      </c>
      <c r="E36774" s="107">
        <v>597</v>
      </c>
    </row>
    <row r="36775" spans="1:5" x14ac:dyDescent="0.3">
      <c r="A36775" s="66">
        <v>42217</v>
      </c>
      <c r="B36775" s="98">
        <v>0.36458333333333331</v>
      </c>
      <c r="C36775" s="107" t="s">
        <v>119</v>
      </c>
      <c r="D36775" s="107">
        <v>28.86</v>
      </c>
      <c r="E36775" s="107">
        <v>597</v>
      </c>
    </row>
    <row r="36776" spans="1:5" x14ac:dyDescent="0.3">
      <c r="A36776" s="66">
        <v>42217</v>
      </c>
      <c r="B36776" s="98">
        <v>0.375</v>
      </c>
      <c r="C36776" s="107" t="s">
        <v>119</v>
      </c>
      <c r="D36776" s="107">
        <v>28.85</v>
      </c>
      <c r="E36776" s="107">
        <v>601</v>
      </c>
    </row>
    <row r="36777" spans="1:5" x14ac:dyDescent="0.3">
      <c r="A36777" s="66">
        <v>42217</v>
      </c>
      <c r="B36777" s="98">
        <v>0.38541666666666669</v>
      </c>
      <c r="C36777" s="107" t="s">
        <v>119</v>
      </c>
      <c r="D36777" s="107">
        <v>28.83</v>
      </c>
      <c r="E36777" s="107">
        <v>603</v>
      </c>
    </row>
    <row r="36778" spans="1:5" x14ac:dyDescent="0.3">
      <c r="A36778" s="66">
        <v>42217</v>
      </c>
      <c r="B36778" s="98">
        <v>0.39583333333333331</v>
      </c>
      <c r="C36778" s="107" t="s">
        <v>119</v>
      </c>
      <c r="D36778" s="107">
        <v>28.83</v>
      </c>
      <c r="E36778" s="107">
        <v>610</v>
      </c>
    </row>
    <row r="36779" spans="1:5" x14ac:dyDescent="0.3">
      <c r="A36779" s="66">
        <v>42217</v>
      </c>
      <c r="B36779" s="98">
        <v>0.40625</v>
      </c>
      <c r="C36779" s="107" t="s">
        <v>119</v>
      </c>
      <c r="D36779" s="107">
        <v>28.84</v>
      </c>
      <c r="E36779" s="107">
        <v>614</v>
      </c>
    </row>
    <row r="36780" spans="1:5" x14ac:dyDescent="0.3">
      <c r="A36780" s="66">
        <v>42217</v>
      </c>
      <c r="B36780" s="98">
        <v>0.41666666666666669</v>
      </c>
      <c r="C36780" s="107" t="s">
        <v>119</v>
      </c>
      <c r="D36780" s="107">
        <v>28.88</v>
      </c>
      <c r="E36780" s="107">
        <v>614</v>
      </c>
    </row>
    <row r="36781" spans="1:5" x14ac:dyDescent="0.3">
      <c r="A36781" s="66">
        <v>42217</v>
      </c>
      <c r="B36781" s="98">
        <v>0.42708333333333331</v>
      </c>
      <c r="C36781" s="107" t="s">
        <v>119</v>
      </c>
      <c r="D36781" s="107">
        <v>28.95</v>
      </c>
      <c r="E36781" s="107">
        <v>613</v>
      </c>
    </row>
    <row r="36782" spans="1:5" x14ac:dyDescent="0.3">
      <c r="A36782" s="66">
        <v>42217</v>
      </c>
      <c r="B36782" s="98">
        <v>0.4375</v>
      </c>
      <c r="C36782" s="107" t="s">
        <v>119</v>
      </c>
      <c r="D36782" s="107">
        <v>28.98</v>
      </c>
      <c r="E36782" s="107">
        <v>610</v>
      </c>
    </row>
    <row r="36783" spans="1:5" x14ac:dyDescent="0.3">
      <c r="A36783" s="66">
        <v>42217</v>
      </c>
      <c r="B36783" s="98">
        <v>0.44791666666666669</v>
      </c>
      <c r="C36783" s="107" t="s">
        <v>119</v>
      </c>
      <c r="D36783" s="107">
        <v>29.03</v>
      </c>
      <c r="E36783" s="107">
        <v>605</v>
      </c>
    </row>
    <row r="36784" spans="1:5" x14ac:dyDescent="0.3">
      <c r="A36784" s="66">
        <v>42217</v>
      </c>
      <c r="B36784" s="98">
        <v>0.45833333333333331</v>
      </c>
      <c r="C36784" s="107" t="s">
        <v>119</v>
      </c>
      <c r="D36784" s="107">
        <v>29.09</v>
      </c>
      <c r="E36784" s="107">
        <v>604</v>
      </c>
    </row>
    <row r="36785" spans="1:5" x14ac:dyDescent="0.3">
      <c r="A36785" s="66">
        <v>42217</v>
      </c>
      <c r="B36785" s="98">
        <v>0.46875</v>
      </c>
      <c r="C36785" s="107" t="s">
        <v>119</v>
      </c>
      <c r="D36785" s="107">
        <v>29.1</v>
      </c>
      <c r="E36785" s="107">
        <v>603</v>
      </c>
    </row>
    <row r="36786" spans="1:5" x14ac:dyDescent="0.3">
      <c r="A36786" s="66">
        <v>42217</v>
      </c>
      <c r="B36786" s="98">
        <v>0.47916666666666669</v>
      </c>
      <c r="C36786" s="107" t="s">
        <v>119</v>
      </c>
      <c r="D36786" s="107">
        <v>29.18</v>
      </c>
      <c r="E36786" s="107">
        <v>596</v>
      </c>
    </row>
    <row r="36787" spans="1:5" x14ac:dyDescent="0.3">
      <c r="A36787" s="66">
        <v>42217</v>
      </c>
      <c r="B36787" s="98">
        <v>0.48958333333333331</v>
      </c>
      <c r="C36787" s="107" t="s">
        <v>119</v>
      </c>
      <c r="D36787" s="107">
        <v>29.18</v>
      </c>
      <c r="E36787" s="107">
        <v>596</v>
      </c>
    </row>
    <row r="36788" spans="1:5" x14ac:dyDescent="0.3">
      <c r="A36788" s="66">
        <v>42217</v>
      </c>
      <c r="B36788" s="98">
        <v>0.5</v>
      </c>
      <c r="C36788" s="107" t="s">
        <v>120</v>
      </c>
      <c r="D36788" s="107">
        <v>29.17</v>
      </c>
      <c r="E36788" s="107">
        <v>595</v>
      </c>
    </row>
    <row r="36789" spans="1:5" x14ac:dyDescent="0.3">
      <c r="A36789" s="66">
        <v>42217</v>
      </c>
      <c r="B36789" s="98">
        <v>0.51041666666666663</v>
      </c>
      <c r="C36789" s="107" t="s">
        <v>120</v>
      </c>
      <c r="D36789" s="107">
        <v>29.18</v>
      </c>
      <c r="E36789" s="107">
        <v>594</v>
      </c>
    </row>
    <row r="36790" spans="1:5" x14ac:dyDescent="0.3">
      <c r="A36790" s="66">
        <v>42217</v>
      </c>
      <c r="B36790" s="98">
        <v>0.52083333333333337</v>
      </c>
      <c r="C36790" s="107" t="s">
        <v>120</v>
      </c>
      <c r="D36790" s="107">
        <v>29.19</v>
      </c>
      <c r="E36790" s="107">
        <v>593</v>
      </c>
    </row>
    <row r="36791" spans="1:5" x14ac:dyDescent="0.3">
      <c r="A36791" s="66">
        <v>42217</v>
      </c>
      <c r="B36791" s="98">
        <v>0.53125</v>
      </c>
      <c r="C36791" s="107" t="s">
        <v>120</v>
      </c>
      <c r="D36791" s="107">
        <v>29.2</v>
      </c>
      <c r="E36791" s="107">
        <v>593</v>
      </c>
    </row>
    <row r="36792" spans="1:5" x14ac:dyDescent="0.3">
      <c r="A36792" s="66">
        <v>42217</v>
      </c>
      <c r="B36792" s="98">
        <v>4.1666666666666664E-2</v>
      </c>
      <c r="C36792" s="107" t="s">
        <v>120</v>
      </c>
      <c r="D36792" s="107">
        <v>29.21</v>
      </c>
      <c r="E36792" s="107">
        <v>592</v>
      </c>
    </row>
    <row r="36793" spans="1:5" x14ac:dyDescent="0.3">
      <c r="A36793" s="66">
        <v>42217</v>
      </c>
      <c r="B36793" s="98">
        <v>5.2083333333333336E-2</v>
      </c>
      <c r="C36793" s="107" t="s">
        <v>120</v>
      </c>
      <c r="D36793" s="107">
        <v>29.21</v>
      </c>
      <c r="E36793" s="107">
        <v>593</v>
      </c>
    </row>
    <row r="36794" spans="1:5" x14ac:dyDescent="0.3">
      <c r="A36794" s="66">
        <v>42217</v>
      </c>
      <c r="B36794" s="98">
        <v>6.25E-2</v>
      </c>
      <c r="C36794" s="107" t="s">
        <v>120</v>
      </c>
      <c r="D36794" s="107">
        <v>29.24</v>
      </c>
      <c r="E36794" s="107">
        <v>592</v>
      </c>
    </row>
    <row r="36795" spans="1:5" x14ac:dyDescent="0.3">
      <c r="A36795" s="66">
        <v>42217</v>
      </c>
      <c r="B36795" s="98">
        <v>7.2916666666666671E-2</v>
      </c>
      <c r="C36795" s="107" t="s">
        <v>120</v>
      </c>
      <c r="D36795" s="107">
        <v>29.26</v>
      </c>
      <c r="E36795" s="107">
        <v>592</v>
      </c>
    </row>
    <row r="36796" spans="1:5" x14ac:dyDescent="0.3">
      <c r="A36796" s="66">
        <v>42217</v>
      </c>
      <c r="B36796" s="98">
        <v>8.3333333333333329E-2</v>
      </c>
      <c r="C36796" s="107" t="s">
        <v>120</v>
      </c>
      <c r="D36796" s="107">
        <v>29.3</v>
      </c>
      <c r="E36796" s="107">
        <v>592</v>
      </c>
    </row>
    <row r="36797" spans="1:5" x14ac:dyDescent="0.3">
      <c r="A36797" s="66">
        <v>42217</v>
      </c>
      <c r="B36797" s="98">
        <v>9.375E-2</v>
      </c>
      <c r="C36797" s="107" t="s">
        <v>120</v>
      </c>
      <c r="D36797" s="107">
        <v>29.32</v>
      </c>
      <c r="E36797" s="107">
        <v>593</v>
      </c>
    </row>
    <row r="36798" spans="1:5" x14ac:dyDescent="0.3">
      <c r="A36798" s="66">
        <v>42217</v>
      </c>
      <c r="B36798" s="98">
        <v>0.10416666666666667</v>
      </c>
      <c r="C36798" s="107" t="s">
        <v>120</v>
      </c>
      <c r="D36798" s="107">
        <v>29.35</v>
      </c>
      <c r="E36798" s="107">
        <v>594</v>
      </c>
    </row>
    <row r="36799" spans="1:5" x14ac:dyDescent="0.3">
      <c r="A36799" s="66">
        <v>42217</v>
      </c>
      <c r="B36799" s="98">
        <v>0.11458333333333333</v>
      </c>
      <c r="C36799" s="107" t="s">
        <v>120</v>
      </c>
      <c r="D36799" s="107">
        <v>29.35</v>
      </c>
      <c r="E36799" s="107">
        <v>595</v>
      </c>
    </row>
    <row r="36800" spans="1:5" x14ac:dyDescent="0.3">
      <c r="A36800" s="66">
        <v>42217</v>
      </c>
      <c r="B36800" s="98">
        <v>0.125</v>
      </c>
      <c r="C36800" s="107" t="s">
        <v>120</v>
      </c>
      <c r="D36800" s="107">
        <v>29.39</v>
      </c>
      <c r="E36800" s="107">
        <v>596</v>
      </c>
    </row>
    <row r="36801" spans="1:5" x14ac:dyDescent="0.3">
      <c r="A36801" s="66">
        <v>42217</v>
      </c>
      <c r="B36801" s="98">
        <v>0.13541666666666666</v>
      </c>
      <c r="C36801" s="107" t="s">
        <v>120</v>
      </c>
      <c r="D36801" s="107">
        <v>29.4</v>
      </c>
      <c r="E36801" s="107">
        <v>596</v>
      </c>
    </row>
    <row r="36802" spans="1:5" x14ac:dyDescent="0.3">
      <c r="A36802" s="66">
        <v>42217</v>
      </c>
      <c r="B36802" s="98">
        <v>0.14583333333333334</v>
      </c>
      <c r="C36802" s="107" t="s">
        <v>120</v>
      </c>
      <c r="D36802" s="107">
        <v>29.41</v>
      </c>
      <c r="E36802" s="107">
        <v>597</v>
      </c>
    </row>
    <row r="36803" spans="1:5" x14ac:dyDescent="0.3">
      <c r="A36803" s="66">
        <v>42217</v>
      </c>
      <c r="B36803" s="98">
        <v>0.15625</v>
      </c>
      <c r="C36803" s="107" t="s">
        <v>120</v>
      </c>
      <c r="D36803" s="107">
        <v>29.42</v>
      </c>
      <c r="E36803" s="107">
        <v>597</v>
      </c>
    </row>
    <row r="36804" spans="1:5" x14ac:dyDescent="0.3">
      <c r="A36804" s="66">
        <v>42217</v>
      </c>
      <c r="B36804" s="98">
        <v>0.16666666666666666</v>
      </c>
      <c r="C36804" s="107" t="s">
        <v>120</v>
      </c>
      <c r="D36804" s="107">
        <v>29.43</v>
      </c>
      <c r="E36804" s="107">
        <v>598</v>
      </c>
    </row>
    <row r="36805" spans="1:5" x14ac:dyDescent="0.3">
      <c r="A36805" s="66">
        <v>42217</v>
      </c>
      <c r="B36805" s="98">
        <v>0.17708333333333334</v>
      </c>
      <c r="C36805" s="107" t="s">
        <v>120</v>
      </c>
      <c r="D36805" s="107">
        <v>29.44</v>
      </c>
      <c r="E36805" s="107">
        <v>599</v>
      </c>
    </row>
    <row r="36806" spans="1:5" x14ac:dyDescent="0.3">
      <c r="A36806" s="66">
        <v>42217</v>
      </c>
      <c r="B36806" s="98">
        <v>0.1875</v>
      </c>
      <c r="C36806" s="107" t="s">
        <v>120</v>
      </c>
      <c r="D36806" s="107">
        <v>29.39</v>
      </c>
      <c r="E36806" s="107">
        <v>598</v>
      </c>
    </row>
    <row r="36807" spans="1:5" x14ac:dyDescent="0.3">
      <c r="A36807" s="66">
        <v>42217</v>
      </c>
      <c r="B36807" s="98">
        <v>0.19791666666666666</v>
      </c>
      <c r="C36807" s="107" t="s">
        <v>120</v>
      </c>
      <c r="D36807" s="107">
        <v>29.4</v>
      </c>
      <c r="E36807" s="107">
        <v>597</v>
      </c>
    </row>
    <row r="36808" spans="1:5" x14ac:dyDescent="0.3">
      <c r="A36808" s="66">
        <v>42217</v>
      </c>
      <c r="B36808" s="98">
        <v>0.20833333333333334</v>
      </c>
      <c r="C36808" s="107" t="s">
        <v>120</v>
      </c>
      <c r="D36808" s="107">
        <v>29.52</v>
      </c>
      <c r="E36808" s="107">
        <v>596</v>
      </c>
    </row>
    <row r="36809" spans="1:5" x14ac:dyDescent="0.3">
      <c r="A36809" s="66">
        <v>42217</v>
      </c>
      <c r="B36809" s="98">
        <v>0.21875</v>
      </c>
      <c r="C36809" s="107" t="s">
        <v>120</v>
      </c>
      <c r="D36809" s="107">
        <v>29.58</v>
      </c>
      <c r="E36809" s="107">
        <v>597</v>
      </c>
    </row>
    <row r="36810" spans="1:5" x14ac:dyDescent="0.3">
      <c r="A36810" s="66">
        <v>42217</v>
      </c>
      <c r="B36810" s="98">
        <v>0.22916666666666666</v>
      </c>
      <c r="C36810" s="107" t="s">
        <v>120</v>
      </c>
      <c r="D36810" s="107">
        <v>29.58</v>
      </c>
      <c r="E36810" s="107">
        <v>599</v>
      </c>
    </row>
    <row r="36811" spans="1:5" x14ac:dyDescent="0.3">
      <c r="A36811" s="66">
        <v>42217</v>
      </c>
      <c r="B36811" s="98">
        <v>0.23958333333333334</v>
      </c>
      <c r="C36811" s="107" t="s">
        <v>120</v>
      </c>
      <c r="D36811" s="107">
        <v>29.56</v>
      </c>
      <c r="E36811" s="107">
        <v>599</v>
      </c>
    </row>
    <row r="36812" spans="1:5" x14ac:dyDescent="0.3">
      <c r="A36812" s="66">
        <v>42217</v>
      </c>
      <c r="B36812" s="98">
        <v>0.25</v>
      </c>
      <c r="C36812" s="107" t="s">
        <v>120</v>
      </c>
      <c r="D36812" s="107">
        <v>29.61</v>
      </c>
      <c r="E36812" s="107">
        <v>596</v>
      </c>
    </row>
    <row r="36813" spans="1:5" x14ac:dyDescent="0.3">
      <c r="A36813" s="66">
        <v>42217</v>
      </c>
      <c r="B36813" s="98">
        <v>0.26041666666666669</v>
      </c>
      <c r="C36813" s="107" t="s">
        <v>120</v>
      </c>
      <c r="D36813" s="107">
        <v>29.55</v>
      </c>
      <c r="E36813" s="107">
        <v>599</v>
      </c>
    </row>
    <row r="36814" spans="1:5" x14ac:dyDescent="0.3">
      <c r="A36814" s="66">
        <v>42217</v>
      </c>
      <c r="B36814" s="98">
        <v>0.27083333333333331</v>
      </c>
      <c r="C36814" s="107" t="s">
        <v>120</v>
      </c>
      <c r="D36814" s="107">
        <v>29.52</v>
      </c>
      <c r="E36814" s="107">
        <v>602</v>
      </c>
    </row>
    <row r="36815" spans="1:5" x14ac:dyDescent="0.3">
      <c r="A36815" s="66">
        <v>42217</v>
      </c>
      <c r="B36815" s="98">
        <v>0.28125</v>
      </c>
      <c r="C36815" s="107" t="s">
        <v>120</v>
      </c>
      <c r="D36815" s="107">
        <v>29.53</v>
      </c>
      <c r="E36815" s="107">
        <v>599</v>
      </c>
    </row>
    <row r="36816" spans="1:5" x14ac:dyDescent="0.3">
      <c r="A36816" s="66">
        <v>42217</v>
      </c>
      <c r="B36816" s="98">
        <v>0.29166666666666669</v>
      </c>
      <c r="C36816" s="107" t="s">
        <v>120</v>
      </c>
      <c r="D36816" s="107">
        <v>29.54</v>
      </c>
      <c r="E36816" s="107">
        <v>598</v>
      </c>
    </row>
    <row r="36817" spans="1:5" x14ac:dyDescent="0.3">
      <c r="A36817" s="66">
        <v>42217</v>
      </c>
      <c r="B36817" s="98">
        <v>0.30208333333333331</v>
      </c>
      <c r="C36817" s="107" t="s">
        <v>120</v>
      </c>
      <c r="D36817" s="107">
        <v>29.48</v>
      </c>
      <c r="E36817" s="107">
        <v>598</v>
      </c>
    </row>
    <row r="36818" spans="1:5" x14ac:dyDescent="0.3">
      <c r="A36818" s="66">
        <v>42217</v>
      </c>
      <c r="B36818" s="98">
        <v>0.3125</v>
      </c>
      <c r="C36818" s="107" t="s">
        <v>120</v>
      </c>
      <c r="D36818" s="107">
        <v>29.41</v>
      </c>
      <c r="E36818" s="107">
        <v>605</v>
      </c>
    </row>
    <row r="36819" spans="1:5" x14ac:dyDescent="0.3">
      <c r="A36819" s="66">
        <v>42217</v>
      </c>
      <c r="B36819" s="98">
        <v>0.32291666666666669</v>
      </c>
      <c r="C36819" s="107" t="s">
        <v>120</v>
      </c>
      <c r="D36819" s="107">
        <v>29.41</v>
      </c>
      <c r="E36819" s="107">
        <v>604</v>
      </c>
    </row>
    <row r="36820" spans="1:5" x14ac:dyDescent="0.3">
      <c r="A36820" s="66">
        <v>42217</v>
      </c>
      <c r="B36820" s="98">
        <v>0.33333333333333331</v>
      </c>
      <c r="C36820" s="107" t="s">
        <v>120</v>
      </c>
      <c r="D36820" s="107">
        <v>29.42</v>
      </c>
      <c r="E36820" s="107">
        <v>604</v>
      </c>
    </row>
    <row r="36821" spans="1:5" x14ac:dyDescent="0.3">
      <c r="A36821" s="66">
        <v>42217</v>
      </c>
      <c r="B36821" s="98">
        <v>0.34375</v>
      </c>
      <c r="C36821" s="107" t="s">
        <v>120</v>
      </c>
      <c r="D36821" s="107">
        <v>29.41</v>
      </c>
      <c r="E36821" s="107">
        <v>601</v>
      </c>
    </row>
    <row r="36822" spans="1:5" x14ac:dyDescent="0.3">
      <c r="A36822" s="66">
        <v>42217</v>
      </c>
      <c r="B36822" s="98">
        <v>0.35416666666666669</v>
      </c>
      <c r="C36822" s="107" t="s">
        <v>120</v>
      </c>
      <c r="D36822" s="107">
        <v>29.4</v>
      </c>
      <c r="E36822" s="107">
        <v>597</v>
      </c>
    </row>
    <row r="36823" spans="1:5" x14ac:dyDescent="0.3">
      <c r="A36823" s="66">
        <v>42217</v>
      </c>
      <c r="B36823" s="98">
        <v>0.36458333333333331</v>
      </c>
      <c r="C36823" s="107" t="s">
        <v>120</v>
      </c>
      <c r="D36823" s="107">
        <v>29.41</v>
      </c>
      <c r="E36823" s="107">
        <v>597</v>
      </c>
    </row>
    <row r="36824" spans="1:5" x14ac:dyDescent="0.3">
      <c r="A36824" s="66">
        <v>42217</v>
      </c>
      <c r="B36824" s="98">
        <v>0.375</v>
      </c>
      <c r="C36824" s="107" t="s">
        <v>120</v>
      </c>
      <c r="D36824" s="107">
        <v>29.41</v>
      </c>
      <c r="E36824" s="107">
        <v>595</v>
      </c>
    </row>
    <row r="36825" spans="1:5" x14ac:dyDescent="0.3">
      <c r="A36825" s="66">
        <v>42217</v>
      </c>
      <c r="B36825" s="98">
        <v>0.38541666666666669</v>
      </c>
      <c r="C36825" s="107" t="s">
        <v>120</v>
      </c>
      <c r="D36825" s="107">
        <v>29.38</v>
      </c>
      <c r="E36825" s="107">
        <v>595</v>
      </c>
    </row>
    <row r="36826" spans="1:5" x14ac:dyDescent="0.3">
      <c r="A36826" s="66">
        <v>42217</v>
      </c>
      <c r="B36826" s="98">
        <v>0.39583333333333331</v>
      </c>
      <c r="C36826" s="107" t="s">
        <v>120</v>
      </c>
      <c r="D36826" s="107">
        <v>29.36</v>
      </c>
      <c r="E36826" s="107">
        <v>595</v>
      </c>
    </row>
    <row r="36827" spans="1:5" x14ac:dyDescent="0.3">
      <c r="A36827" s="66">
        <v>42217</v>
      </c>
      <c r="B36827" s="98">
        <v>0.40625</v>
      </c>
      <c r="C36827" s="107" t="s">
        <v>120</v>
      </c>
      <c r="D36827" s="107">
        <v>29.36</v>
      </c>
      <c r="E36827" s="107">
        <v>594</v>
      </c>
    </row>
    <row r="36828" spans="1:5" x14ac:dyDescent="0.3">
      <c r="A36828" s="66">
        <v>42217</v>
      </c>
      <c r="B36828" s="98">
        <v>0.41666666666666669</v>
      </c>
      <c r="C36828" s="107" t="s">
        <v>120</v>
      </c>
      <c r="D36828" s="107">
        <v>29.36</v>
      </c>
      <c r="E36828" s="107">
        <v>598</v>
      </c>
    </row>
    <row r="36829" spans="1:5" x14ac:dyDescent="0.3">
      <c r="A36829" s="66">
        <v>42217</v>
      </c>
      <c r="B36829" s="98">
        <v>0.42708333333333331</v>
      </c>
      <c r="C36829" s="107" t="s">
        <v>120</v>
      </c>
      <c r="D36829" s="107">
        <v>29.36</v>
      </c>
      <c r="E36829" s="107">
        <v>599</v>
      </c>
    </row>
    <row r="36830" spans="1:5" x14ac:dyDescent="0.3">
      <c r="A36830" s="66">
        <v>42217</v>
      </c>
      <c r="B36830" s="98">
        <v>0.4375</v>
      </c>
      <c r="C36830" s="107" t="s">
        <v>120</v>
      </c>
      <c r="D36830" s="107">
        <v>29.35</v>
      </c>
      <c r="E36830" s="107">
        <v>601</v>
      </c>
    </row>
    <row r="36831" spans="1:5" x14ac:dyDescent="0.3">
      <c r="A36831" s="66">
        <v>42217</v>
      </c>
      <c r="B36831" s="98">
        <v>0.44791666666666669</v>
      </c>
      <c r="C36831" s="107" t="s">
        <v>120</v>
      </c>
      <c r="D36831" s="107">
        <v>29.33</v>
      </c>
      <c r="E36831" s="107">
        <v>601</v>
      </c>
    </row>
    <row r="36832" spans="1:5" x14ac:dyDescent="0.3">
      <c r="A36832" s="66">
        <v>42217</v>
      </c>
      <c r="B36832" s="98">
        <v>0.45833333333333331</v>
      </c>
      <c r="C36832" s="107" t="s">
        <v>120</v>
      </c>
      <c r="D36832" s="107">
        <v>29.32</v>
      </c>
      <c r="E36832" s="107">
        <v>600</v>
      </c>
    </row>
    <row r="36833" spans="1:5" x14ac:dyDescent="0.3">
      <c r="A36833" s="66">
        <v>42217</v>
      </c>
      <c r="B36833" s="98">
        <v>0.46875</v>
      </c>
      <c r="C36833" s="107" t="s">
        <v>120</v>
      </c>
      <c r="D36833" s="107">
        <v>29.29</v>
      </c>
      <c r="E36833" s="107">
        <v>598</v>
      </c>
    </row>
    <row r="36834" spans="1:5" x14ac:dyDescent="0.3">
      <c r="A36834" s="66">
        <v>42217</v>
      </c>
      <c r="B36834" s="98">
        <v>0.47916666666666669</v>
      </c>
      <c r="C36834" s="107" t="s">
        <v>120</v>
      </c>
      <c r="D36834" s="107">
        <v>29.28</v>
      </c>
      <c r="E36834" s="107">
        <v>598</v>
      </c>
    </row>
    <row r="36835" spans="1:5" x14ac:dyDescent="0.3">
      <c r="A36835" s="66">
        <v>42217</v>
      </c>
      <c r="B36835" s="98">
        <v>0.48958333333333331</v>
      </c>
      <c r="C36835" s="107" t="s">
        <v>120</v>
      </c>
      <c r="D36835" s="107">
        <v>29.27</v>
      </c>
      <c r="E36835" s="107">
        <v>597</v>
      </c>
    </row>
    <row r="36836" spans="1:5" x14ac:dyDescent="0.3">
      <c r="A36836" s="66">
        <v>42218</v>
      </c>
      <c r="B36836" s="98">
        <v>0.5</v>
      </c>
      <c r="C36836" s="107" t="s">
        <v>119</v>
      </c>
      <c r="D36836" s="107">
        <v>29.27</v>
      </c>
      <c r="E36836" s="107">
        <v>597</v>
      </c>
    </row>
    <row r="36837" spans="1:5" x14ac:dyDescent="0.3">
      <c r="A36837" s="66">
        <v>42218</v>
      </c>
      <c r="B36837" s="98">
        <v>0.51041666666666663</v>
      </c>
      <c r="C36837" s="107" t="s">
        <v>119</v>
      </c>
      <c r="D36837" s="107">
        <v>29.25</v>
      </c>
      <c r="E36837" s="107">
        <v>597</v>
      </c>
    </row>
    <row r="36838" spans="1:5" x14ac:dyDescent="0.3">
      <c r="A36838" s="66">
        <v>42218</v>
      </c>
      <c r="B36838" s="98">
        <v>0.52083333333333337</v>
      </c>
      <c r="C36838" s="107" t="s">
        <v>119</v>
      </c>
      <c r="D36838" s="107">
        <v>29.24</v>
      </c>
      <c r="E36838" s="107">
        <v>597</v>
      </c>
    </row>
    <row r="36839" spans="1:5" x14ac:dyDescent="0.3">
      <c r="A36839" s="66">
        <v>42218</v>
      </c>
      <c r="B36839" s="98">
        <v>0.53125</v>
      </c>
      <c r="C36839" s="107" t="s">
        <v>119</v>
      </c>
      <c r="D36839" s="107">
        <v>29.22</v>
      </c>
      <c r="E36839" s="107">
        <v>597</v>
      </c>
    </row>
    <row r="36840" spans="1:5" x14ac:dyDescent="0.3">
      <c r="A36840" s="66">
        <v>42218</v>
      </c>
      <c r="B36840" s="98">
        <v>4.1666666666666664E-2</v>
      </c>
      <c r="C36840" s="107" t="s">
        <v>119</v>
      </c>
      <c r="D36840" s="107">
        <v>29.21</v>
      </c>
      <c r="E36840" s="107">
        <v>599</v>
      </c>
    </row>
    <row r="36841" spans="1:5" x14ac:dyDescent="0.3">
      <c r="A36841" s="66">
        <v>42218</v>
      </c>
      <c r="B36841" s="98">
        <v>5.2083333333333336E-2</v>
      </c>
      <c r="C36841" s="107" t="s">
        <v>119</v>
      </c>
      <c r="D36841" s="107">
        <v>29.19</v>
      </c>
      <c r="E36841" s="107">
        <v>600</v>
      </c>
    </row>
    <row r="36842" spans="1:5" x14ac:dyDescent="0.3">
      <c r="A36842" s="66">
        <v>42218</v>
      </c>
      <c r="B36842" s="98">
        <v>6.25E-2</v>
      </c>
      <c r="C36842" s="107" t="s">
        <v>119</v>
      </c>
      <c r="D36842" s="107">
        <v>29.19</v>
      </c>
      <c r="E36842" s="107">
        <v>600</v>
      </c>
    </row>
    <row r="36843" spans="1:5" x14ac:dyDescent="0.3">
      <c r="A36843" s="66">
        <v>42218</v>
      </c>
      <c r="B36843" s="98">
        <v>7.2916666666666671E-2</v>
      </c>
      <c r="C36843" s="107" t="s">
        <v>119</v>
      </c>
      <c r="D36843" s="107">
        <v>29.19</v>
      </c>
      <c r="E36843" s="107">
        <v>598</v>
      </c>
    </row>
    <row r="36844" spans="1:5" x14ac:dyDescent="0.3">
      <c r="A36844" s="66">
        <v>42218</v>
      </c>
      <c r="B36844" s="98">
        <v>8.3333333333333329E-2</v>
      </c>
      <c r="C36844" s="107" t="s">
        <v>119</v>
      </c>
      <c r="D36844" s="107">
        <v>29.18</v>
      </c>
      <c r="E36844" s="107">
        <v>596</v>
      </c>
    </row>
    <row r="36845" spans="1:5" x14ac:dyDescent="0.3">
      <c r="A36845" s="66">
        <v>42218</v>
      </c>
      <c r="B36845" s="98">
        <v>9.375E-2</v>
      </c>
      <c r="C36845" s="107" t="s">
        <v>119</v>
      </c>
      <c r="D36845" s="107">
        <v>29.18</v>
      </c>
      <c r="E36845" s="107">
        <v>593</v>
      </c>
    </row>
    <row r="36846" spans="1:5" x14ac:dyDescent="0.3">
      <c r="A36846" s="66">
        <v>42218</v>
      </c>
      <c r="B36846" s="98">
        <v>0.10416666666666667</v>
      </c>
      <c r="C36846" s="107" t="s">
        <v>119</v>
      </c>
      <c r="D36846" s="107">
        <v>29.17</v>
      </c>
      <c r="E36846" s="107">
        <v>593</v>
      </c>
    </row>
    <row r="36847" spans="1:5" x14ac:dyDescent="0.3">
      <c r="A36847" s="66">
        <v>42218</v>
      </c>
      <c r="B36847" s="98">
        <v>0.11458333333333333</v>
      </c>
      <c r="C36847" s="107" t="s">
        <v>119</v>
      </c>
      <c r="D36847" s="107">
        <v>29.17</v>
      </c>
      <c r="E36847" s="107">
        <v>592</v>
      </c>
    </row>
    <row r="36848" spans="1:5" x14ac:dyDescent="0.3">
      <c r="A36848" s="66">
        <v>42218</v>
      </c>
      <c r="B36848" s="98">
        <v>0.125</v>
      </c>
      <c r="C36848" s="107" t="s">
        <v>119</v>
      </c>
      <c r="D36848" s="107">
        <v>29.16</v>
      </c>
      <c r="E36848" s="107">
        <v>591</v>
      </c>
    </row>
    <row r="36849" spans="1:5" x14ac:dyDescent="0.3">
      <c r="A36849" s="66">
        <v>42218</v>
      </c>
      <c r="B36849" s="98">
        <v>0.13541666666666666</v>
      </c>
      <c r="C36849" s="107" t="s">
        <v>119</v>
      </c>
      <c r="D36849" s="107">
        <v>29.14</v>
      </c>
      <c r="E36849" s="107">
        <v>590</v>
      </c>
    </row>
    <row r="36850" spans="1:5" x14ac:dyDescent="0.3">
      <c r="A36850" s="66">
        <v>42218</v>
      </c>
      <c r="B36850" s="98">
        <v>0.14583333333333334</v>
      </c>
      <c r="C36850" s="107" t="s">
        <v>119</v>
      </c>
      <c r="D36850" s="107">
        <v>29.14</v>
      </c>
      <c r="E36850" s="107">
        <v>589</v>
      </c>
    </row>
    <row r="36851" spans="1:5" x14ac:dyDescent="0.3">
      <c r="A36851" s="66">
        <v>42218</v>
      </c>
      <c r="B36851" s="98">
        <v>0.15625</v>
      </c>
      <c r="C36851" s="107" t="s">
        <v>119</v>
      </c>
      <c r="D36851" s="107">
        <v>29.14</v>
      </c>
      <c r="E36851" s="107">
        <v>588</v>
      </c>
    </row>
    <row r="36852" spans="1:5" x14ac:dyDescent="0.3">
      <c r="A36852" s="66">
        <v>42218</v>
      </c>
      <c r="B36852" s="98">
        <v>0.16666666666666666</v>
      </c>
      <c r="C36852" s="107" t="s">
        <v>119</v>
      </c>
      <c r="D36852" s="107">
        <v>29.13</v>
      </c>
      <c r="E36852" s="107">
        <v>588</v>
      </c>
    </row>
    <row r="36853" spans="1:5" x14ac:dyDescent="0.3">
      <c r="A36853" s="66">
        <v>42218</v>
      </c>
      <c r="B36853" s="98">
        <v>0.17708333333333334</v>
      </c>
      <c r="C36853" s="107" t="s">
        <v>119</v>
      </c>
      <c r="D36853" s="107">
        <v>29.12</v>
      </c>
      <c r="E36853" s="107">
        <v>588</v>
      </c>
    </row>
    <row r="36854" spans="1:5" x14ac:dyDescent="0.3">
      <c r="A36854" s="66">
        <v>42218</v>
      </c>
      <c r="B36854" s="98">
        <v>0.1875</v>
      </c>
      <c r="C36854" s="107" t="s">
        <v>119</v>
      </c>
      <c r="D36854" s="107">
        <v>29.11</v>
      </c>
      <c r="E36854" s="107">
        <v>588</v>
      </c>
    </row>
    <row r="36855" spans="1:5" x14ac:dyDescent="0.3">
      <c r="A36855" s="66">
        <v>42218</v>
      </c>
      <c r="B36855" s="98">
        <v>0.19791666666666666</v>
      </c>
      <c r="C36855" s="107" t="s">
        <v>119</v>
      </c>
      <c r="D36855" s="107">
        <v>29.1</v>
      </c>
      <c r="E36855" s="107">
        <v>587</v>
      </c>
    </row>
    <row r="36856" spans="1:5" x14ac:dyDescent="0.3">
      <c r="A36856" s="66">
        <v>42218</v>
      </c>
      <c r="B36856" s="98">
        <v>0.20833333333333334</v>
      </c>
      <c r="C36856" s="107" t="s">
        <v>119</v>
      </c>
      <c r="D36856" s="107">
        <v>29.09</v>
      </c>
      <c r="E36856" s="107">
        <v>587</v>
      </c>
    </row>
    <row r="36857" spans="1:5" x14ac:dyDescent="0.3">
      <c r="A36857" s="66">
        <v>42218</v>
      </c>
      <c r="B36857" s="98">
        <v>0.21875</v>
      </c>
      <c r="C36857" s="107" t="s">
        <v>119</v>
      </c>
      <c r="D36857" s="107">
        <v>29.08</v>
      </c>
      <c r="E36857" s="107">
        <v>587</v>
      </c>
    </row>
    <row r="36858" spans="1:5" x14ac:dyDescent="0.3">
      <c r="A36858" s="66">
        <v>42218</v>
      </c>
      <c r="B36858" s="98">
        <v>0.22916666666666666</v>
      </c>
      <c r="C36858" s="107" t="s">
        <v>119</v>
      </c>
      <c r="D36858" s="107">
        <v>29.07</v>
      </c>
      <c r="E36858" s="107">
        <v>587</v>
      </c>
    </row>
    <row r="36859" spans="1:5" x14ac:dyDescent="0.3">
      <c r="A36859" s="66">
        <v>42218</v>
      </c>
      <c r="B36859" s="98">
        <v>0.23958333333333334</v>
      </c>
      <c r="C36859" s="107" t="s">
        <v>119</v>
      </c>
      <c r="D36859" s="107">
        <v>29.03</v>
      </c>
      <c r="E36859" s="107">
        <v>587</v>
      </c>
    </row>
    <row r="36860" spans="1:5" x14ac:dyDescent="0.3">
      <c r="A36860" s="66">
        <v>42218</v>
      </c>
      <c r="B36860" s="98">
        <v>0.25</v>
      </c>
      <c r="C36860" s="107" t="s">
        <v>119</v>
      </c>
      <c r="D36860" s="107">
        <v>28.96</v>
      </c>
      <c r="E36860" s="107">
        <v>585</v>
      </c>
    </row>
    <row r="36861" spans="1:5" x14ac:dyDescent="0.3">
      <c r="A36861" s="66">
        <v>42218</v>
      </c>
      <c r="B36861" s="98">
        <v>0.26041666666666669</v>
      </c>
      <c r="C36861" s="107" t="s">
        <v>119</v>
      </c>
      <c r="D36861" s="107">
        <v>28.92</v>
      </c>
      <c r="E36861" s="107">
        <v>582</v>
      </c>
    </row>
    <row r="36862" spans="1:5" x14ac:dyDescent="0.3">
      <c r="A36862" s="66">
        <v>42218</v>
      </c>
      <c r="B36862" s="98">
        <v>0.27083333333333331</v>
      </c>
      <c r="C36862" s="107" t="s">
        <v>119</v>
      </c>
      <c r="D36862" s="107">
        <v>28.96</v>
      </c>
      <c r="E36862" s="107">
        <v>581</v>
      </c>
    </row>
    <row r="36863" spans="1:5" x14ac:dyDescent="0.3">
      <c r="A36863" s="66">
        <v>42218</v>
      </c>
      <c r="B36863" s="98">
        <v>0.28125</v>
      </c>
      <c r="C36863" s="107" t="s">
        <v>119</v>
      </c>
      <c r="D36863" s="107">
        <v>28.96</v>
      </c>
      <c r="E36863" s="107">
        <v>578</v>
      </c>
    </row>
    <row r="36864" spans="1:5" x14ac:dyDescent="0.3">
      <c r="A36864" s="66">
        <v>42218</v>
      </c>
      <c r="B36864" s="98">
        <v>0.29166666666666669</v>
      </c>
      <c r="C36864" s="107" t="s">
        <v>119</v>
      </c>
      <c r="D36864" s="107">
        <v>28.97</v>
      </c>
      <c r="E36864" s="107">
        <v>567</v>
      </c>
    </row>
    <row r="36865" spans="1:5" x14ac:dyDescent="0.3">
      <c r="A36865" s="66">
        <v>42218</v>
      </c>
      <c r="B36865" s="98">
        <v>0.30208333333333331</v>
      </c>
      <c r="C36865" s="107" t="s">
        <v>119</v>
      </c>
      <c r="D36865" s="107">
        <v>28.93</v>
      </c>
      <c r="E36865" s="107">
        <v>566</v>
      </c>
    </row>
    <row r="36866" spans="1:5" x14ac:dyDescent="0.3">
      <c r="A36866" s="66">
        <v>42218</v>
      </c>
      <c r="B36866" s="98">
        <v>0.3125</v>
      </c>
      <c r="C36866" s="107" t="s">
        <v>119</v>
      </c>
      <c r="D36866" s="107">
        <v>28.93</v>
      </c>
      <c r="E36866" s="107">
        <v>570</v>
      </c>
    </row>
    <row r="36867" spans="1:5" x14ac:dyDescent="0.3">
      <c r="A36867" s="66">
        <v>42218</v>
      </c>
      <c r="B36867" s="98">
        <v>0.32291666666666669</v>
      </c>
      <c r="C36867" s="107" t="s">
        <v>119</v>
      </c>
      <c r="D36867" s="107">
        <v>28.88</v>
      </c>
      <c r="E36867" s="107">
        <v>574</v>
      </c>
    </row>
    <row r="36868" spans="1:5" x14ac:dyDescent="0.3">
      <c r="A36868" s="66">
        <v>42218</v>
      </c>
      <c r="B36868" s="98">
        <v>0.33333333333333331</v>
      </c>
      <c r="C36868" s="107" t="s">
        <v>119</v>
      </c>
      <c r="D36868" s="107">
        <v>28.9</v>
      </c>
      <c r="E36868" s="107">
        <v>576</v>
      </c>
    </row>
    <row r="36869" spans="1:5" x14ac:dyDescent="0.3">
      <c r="A36869" s="66">
        <v>42218</v>
      </c>
      <c r="B36869" s="98">
        <v>0.34375</v>
      </c>
      <c r="C36869" s="107" t="s">
        <v>119</v>
      </c>
      <c r="D36869" s="107">
        <v>28.88</v>
      </c>
      <c r="E36869" s="107">
        <v>578</v>
      </c>
    </row>
    <row r="36870" spans="1:5" x14ac:dyDescent="0.3">
      <c r="A36870" s="66">
        <v>42218</v>
      </c>
      <c r="B36870" s="98">
        <v>0.35416666666666669</v>
      </c>
      <c r="C36870" s="107" t="s">
        <v>119</v>
      </c>
      <c r="D36870" s="107">
        <v>28.85</v>
      </c>
      <c r="E36870" s="107">
        <v>583</v>
      </c>
    </row>
    <row r="36871" spans="1:5" x14ac:dyDescent="0.3">
      <c r="A36871" s="66">
        <v>42218</v>
      </c>
      <c r="B36871" s="98">
        <v>0.36458333333333331</v>
      </c>
      <c r="C36871" s="107" t="s">
        <v>119</v>
      </c>
      <c r="D36871" s="107">
        <v>28.82</v>
      </c>
      <c r="E36871" s="107">
        <v>586</v>
      </c>
    </row>
    <row r="36872" spans="1:5" x14ac:dyDescent="0.3">
      <c r="A36872" s="66">
        <v>42218</v>
      </c>
      <c r="B36872" s="98">
        <v>0.375</v>
      </c>
      <c r="C36872" s="107" t="s">
        <v>119</v>
      </c>
      <c r="D36872" s="107">
        <v>28.82</v>
      </c>
      <c r="E36872" s="107">
        <v>588</v>
      </c>
    </row>
    <row r="36873" spans="1:5" x14ac:dyDescent="0.3">
      <c r="A36873" s="66">
        <v>42218</v>
      </c>
      <c r="B36873" s="98">
        <v>0.38541666666666669</v>
      </c>
      <c r="C36873" s="107" t="s">
        <v>119</v>
      </c>
      <c r="D36873" s="107">
        <v>28.85</v>
      </c>
      <c r="E36873" s="107">
        <v>588</v>
      </c>
    </row>
    <row r="36874" spans="1:5" x14ac:dyDescent="0.3">
      <c r="A36874" s="66">
        <v>42218</v>
      </c>
      <c r="B36874" s="98">
        <v>0.39583333333333331</v>
      </c>
      <c r="C36874" s="107" t="s">
        <v>119</v>
      </c>
      <c r="D36874" s="107">
        <v>28.91</v>
      </c>
      <c r="E36874" s="107">
        <v>588</v>
      </c>
    </row>
    <row r="36875" spans="1:5" x14ac:dyDescent="0.3">
      <c r="A36875" s="66">
        <v>42218</v>
      </c>
      <c r="B36875" s="98">
        <v>0.40625</v>
      </c>
      <c r="C36875" s="107" t="s">
        <v>119</v>
      </c>
      <c r="D36875" s="107">
        <v>29</v>
      </c>
      <c r="E36875" s="107">
        <v>588</v>
      </c>
    </row>
    <row r="36876" spans="1:5" x14ac:dyDescent="0.3">
      <c r="A36876" s="66">
        <v>42218</v>
      </c>
      <c r="B36876" s="98">
        <v>0.41666666666666669</v>
      </c>
      <c r="C36876" s="107" t="s">
        <v>119</v>
      </c>
      <c r="D36876" s="107">
        <v>28.99</v>
      </c>
      <c r="E36876" s="107">
        <v>584</v>
      </c>
    </row>
    <row r="36877" spans="1:5" x14ac:dyDescent="0.3">
      <c r="A36877" s="66">
        <v>42218</v>
      </c>
      <c r="B36877" s="98">
        <v>0.42708333333333331</v>
      </c>
      <c r="C36877" s="107" t="s">
        <v>119</v>
      </c>
      <c r="D36877" s="107">
        <v>29.05</v>
      </c>
      <c r="E36877" s="107">
        <v>585</v>
      </c>
    </row>
    <row r="36878" spans="1:5" x14ac:dyDescent="0.3">
      <c r="A36878" s="66">
        <v>42218</v>
      </c>
      <c r="B36878" s="98">
        <v>0.4375</v>
      </c>
      <c r="C36878" s="107" t="s">
        <v>119</v>
      </c>
      <c r="D36878" s="107">
        <v>29.08</v>
      </c>
      <c r="E36878" s="107">
        <v>576</v>
      </c>
    </row>
    <row r="36879" spans="1:5" x14ac:dyDescent="0.3">
      <c r="A36879" s="66">
        <v>42218</v>
      </c>
      <c r="B36879" s="98">
        <v>0.44791666666666669</v>
      </c>
      <c r="C36879" s="107" t="s">
        <v>119</v>
      </c>
      <c r="D36879" s="107">
        <v>29.03</v>
      </c>
      <c r="E36879" s="107">
        <v>574</v>
      </c>
    </row>
    <row r="36880" spans="1:5" x14ac:dyDescent="0.3">
      <c r="A36880" s="66">
        <v>42218</v>
      </c>
      <c r="B36880" s="98">
        <v>0.45833333333333331</v>
      </c>
      <c r="C36880" s="107" t="s">
        <v>119</v>
      </c>
      <c r="D36880" s="107">
        <v>29</v>
      </c>
      <c r="E36880" s="107">
        <v>573</v>
      </c>
    </row>
    <row r="36881" spans="1:5" x14ac:dyDescent="0.3">
      <c r="A36881" s="66">
        <v>42218</v>
      </c>
      <c r="B36881" s="98">
        <v>0.46875</v>
      </c>
      <c r="C36881" s="107" t="s">
        <v>119</v>
      </c>
      <c r="D36881" s="107">
        <v>29.07</v>
      </c>
      <c r="E36881" s="107">
        <v>576</v>
      </c>
    </row>
    <row r="36882" spans="1:5" x14ac:dyDescent="0.3">
      <c r="A36882" s="66">
        <v>42218</v>
      </c>
      <c r="B36882" s="98">
        <v>0.47916666666666669</v>
      </c>
      <c r="C36882" s="107" t="s">
        <v>119</v>
      </c>
      <c r="D36882" s="107">
        <v>29.19</v>
      </c>
      <c r="E36882" s="107">
        <v>583</v>
      </c>
    </row>
    <row r="36883" spans="1:5" x14ac:dyDescent="0.3">
      <c r="A36883" s="66">
        <v>42218</v>
      </c>
      <c r="B36883" s="98">
        <v>0.48958333333333331</v>
      </c>
      <c r="C36883" s="107" t="s">
        <v>119</v>
      </c>
      <c r="D36883" s="107">
        <v>29.2</v>
      </c>
      <c r="E36883" s="107">
        <v>583</v>
      </c>
    </row>
    <row r="36884" spans="1:5" x14ac:dyDescent="0.3">
      <c r="A36884" s="66">
        <v>42218</v>
      </c>
      <c r="B36884" s="98">
        <v>0.5</v>
      </c>
      <c r="C36884" s="107" t="s">
        <v>120</v>
      </c>
      <c r="D36884" s="107">
        <v>29.34</v>
      </c>
      <c r="E36884" s="107">
        <v>573</v>
      </c>
    </row>
    <row r="36885" spans="1:5" x14ac:dyDescent="0.3">
      <c r="A36885" s="66">
        <v>42218</v>
      </c>
      <c r="B36885" s="98">
        <v>0.51041666666666663</v>
      </c>
      <c r="C36885" s="107" t="s">
        <v>120</v>
      </c>
      <c r="D36885" s="107">
        <v>29.48</v>
      </c>
      <c r="E36885" s="107">
        <v>566</v>
      </c>
    </row>
    <row r="36886" spans="1:5" x14ac:dyDescent="0.3">
      <c r="A36886" s="66">
        <v>42218</v>
      </c>
      <c r="B36886" s="98">
        <v>0.52083333333333337</v>
      </c>
      <c r="C36886" s="107" t="s">
        <v>120</v>
      </c>
      <c r="D36886" s="107">
        <v>29.47</v>
      </c>
      <c r="E36886" s="107">
        <v>564</v>
      </c>
    </row>
    <row r="36887" spans="1:5" x14ac:dyDescent="0.3">
      <c r="A36887" s="66">
        <v>42218</v>
      </c>
      <c r="B36887" s="98">
        <v>0.53125</v>
      </c>
      <c r="C36887" s="107" t="s">
        <v>120</v>
      </c>
      <c r="D36887" s="107">
        <v>29.51</v>
      </c>
      <c r="E36887" s="107">
        <v>562</v>
      </c>
    </row>
    <row r="36888" spans="1:5" x14ac:dyDescent="0.3">
      <c r="A36888" s="66">
        <v>42218</v>
      </c>
      <c r="B36888" s="98">
        <v>4.1666666666666664E-2</v>
      </c>
      <c r="C36888" s="107" t="s">
        <v>120</v>
      </c>
      <c r="D36888" s="107">
        <v>29.49</v>
      </c>
      <c r="E36888" s="107">
        <v>564</v>
      </c>
    </row>
    <row r="36889" spans="1:5" x14ac:dyDescent="0.3">
      <c r="A36889" s="66">
        <v>42218</v>
      </c>
      <c r="B36889" s="98">
        <v>5.2083333333333336E-2</v>
      </c>
      <c r="C36889" s="107" t="s">
        <v>120</v>
      </c>
      <c r="D36889" s="107">
        <v>29.48</v>
      </c>
      <c r="E36889" s="107">
        <v>567</v>
      </c>
    </row>
    <row r="36890" spans="1:5" x14ac:dyDescent="0.3">
      <c r="A36890" s="66">
        <v>42218</v>
      </c>
      <c r="B36890" s="98">
        <v>6.25E-2</v>
      </c>
      <c r="C36890" s="107" t="s">
        <v>120</v>
      </c>
      <c r="D36890" s="107">
        <v>29.47</v>
      </c>
      <c r="E36890" s="107">
        <v>569</v>
      </c>
    </row>
    <row r="36891" spans="1:5" x14ac:dyDescent="0.3">
      <c r="A36891" s="66">
        <v>42218</v>
      </c>
      <c r="B36891" s="98">
        <v>7.2916666666666671E-2</v>
      </c>
      <c r="C36891" s="107" t="s">
        <v>120</v>
      </c>
      <c r="D36891" s="107">
        <v>29.53</v>
      </c>
      <c r="E36891" s="107">
        <v>572</v>
      </c>
    </row>
    <row r="36892" spans="1:5" x14ac:dyDescent="0.3">
      <c r="A36892" s="66">
        <v>42218</v>
      </c>
      <c r="B36892" s="98">
        <v>8.3333333333333329E-2</v>
      </c>
      <c r="C36892" s="107" t="s">
        <v>120</v>
      </c>
      <c r="D36892" s="107">
        <v>29.64</v>
      </c>
      <c r="E36892" s="107">
        <v>573</v>
      </c>
    </row>
    <row r="36893" spans="1:5" x14ac:dyDescent="0.3">
      <c r="A36893" s="66">
        <v>42218</v>
      </c>
      <c r="B36893" s="98">
        <v>9.375E-2</v>
      </c>
      <c r="C36893" s="107" t="s">
        <v>120</v>
      </c>
      <c r="D36893" s="107">
        <v>29.65</v>
      </c>
      <c r="E36893" s="107">
        <v>574</v>
      </c>
    </row>
    <row r="36894" spans="1:5" x14ac:dyDescent="0.3">
      <c r="A36894" s="66">
        <v>42218</v>
      </c>
      <c r="B36894" s="98">
        <v>0.10416666666666667</v>
      </c>
      <c r="C36894" s="107" t="s">
        <v>120</v>
      </c>
      <c r="D36894" s="107">
        <v>29.74</v>
      </c>
      <c r="E36894" s="107">
        <v>575</v>
      </c>
    </row>
    <row r="36895" spans="1:5" x14ac:dyDescent="0.3">
      <c r="A36895" s="66">
        <v>42218</v>
      </c>
      <c r="B36895" s="98">
        <v>0.11458333333333333</v>
      </c>
      <c r="C36895" s="107" t="s">
        <v>120</v>
      </c>
      <c r="D36895" s="107">
        <v>29.75</v>
      </c>
      <c r="E36895" s="107">
        <v>575</v>
      </c>
    </row>
    <row r="36896" spans="1:5" x14ac:dyDescent="0.3">
      <c r="A36896" s="66">
        <v>42218</v>
      </c>
      <c r="B36896" s="98">
        <v>0.125</v>
      </c>
      <c r="C36896" s="107" t="s">
        <v>120</v>
      </c>
      <c r="D36896" s="107">
        <v>29.77</v>
      </c>
      <c r="E36896" s="107">
        <v>577</v>
      </c>
    </row>
    <row r="36897" spans="1:5" x14ac:dyDescent="0.3">
      <c r="A36897" s="66">
        <v>42218</v>
      </c>
      <c r="B36897" s="98">
        <v>0.13541666666666666</v>
      </c>
      <c r="C36897" s="107" t="s">
        <v>120</v>
      </c>
      <c r="D36897" s="107">
        <v>29.76</v>
      </c>
      <c r="E36897" s="107">
        <v>580</v>
      </c>
    </row>
    <row r="36898" spans="1:5" x14ac:dyDescent="0.3">
      <c r="A36898" s="66">
        <v>42218</v>
      </c>
      <c r="B36898" s="98">
        <v>0.14583333333333334</v>
      </c>
      <c r="C36898" s="107" t="s">
        <v>120</v>
      </c>
      <c r="D36898" s="107">
        <v>29.75</v>
      </c>
      <c r="E36898" s="107">
        <v>584</v>
      </c>
    </row>
    <row r="36899" spans="1:5" x14ac:dyDescent="0.3">
      <c r="A36899" s="66">
        <v>42218</v>
      </c>
      <c r="B36899" s="98">
        <v>0.15625</v>
      </c>
      <c r="C36899" s="107" t="s">
        <v>120</v>
      </c>
      <c r="D36899" s="107">
        <v>29.78</v>
      </c>
      <c r="E36899" s="107">
        <v>588</v>
      </c>
    </row>
    <row r="36900" spans="1:5" x14ac:dyDescent="0.3">
      <c r="A36900" s="66">
        <v>42218</v>
      </c>
      <c r="B36900" s="98">
        <v>0.16666666666666666</v>
      </c>
      <c r="C36900" s="107" t="s">
        <v>120</v>
      </c>
      <c r="D36900" s="107">
        <v>29.77</v>
      </c>
      <c r="E36900" s="107">
        <v>586</v>
      </c>
    </row>
    <row r="36901" spans="1:5" x14ac:dyDescent="0.3">
      <c r="A36901" s="66">
        <v>42218</v>
      </c>
      <c r="B36901" s="98">
        <v>0.17708333333333334</v>
      </c>
      <c r="C36901" s="107" t="s">
        <v>120</v>
      </c>
      <c r="D36901" s="107">
        <v>29.76</v>
      </c>
      <c r="E36901" s="107">
        <v>585</v>
      </c>
    </row>
    <row r="36902" spans="1:5" x14ac:dyDescent="0.3">
      <c r="A36902" s="66">
        <v>42218</v>
      </c>
      <c r="B36902" s="98">
        <v>0.1875</v>
      </c>
      <c r="C36902" s="107" t="s">
        <v>120</v>
      </c>
      <c r="D36902" s="107">
        <v>29.78</v>
      </c>
      <c r="E36902" s="107">
        <v>586</v>
      </c>
    </row>
    <row r="36903" spans="1:5" x14ac:dyDescent="0.3">
      <c r="A36903" s="66">
        <v>42218</v>
      </c>
      <c r="B36903" s="98">
        <v>0.19791666666666666</v>
      </c>
      <c r="C36903" s="107" t="s">
        <v>120</v>
      </c>
      <c r="D36903" s="107">
        <v>29.83</v>
      </c>
      <c r="E36903" s="107">
        <v>588</v>
      </c>
    </row>
    <row r="36904" spans="1:5" x14ac:dyDescent="0.3">
      <c r="A36904" s="66">
        <v>42218</v>
      </c>
      <c r="B36904" s="98">
        <v>0.20833333333333334</v>
      </c>
      <c r="C36904" s="107" t="s">
        <v>120</v>
      </c>
      <c r="D36904" s="107">
        <v>29.82</v>
      </c>
      <c r="E36904" s="107">
        <v>587</v>
      </c>
    </row>
    <row r="36905" spans="1:5" x14ac:dyDescent="0.3">
      <c r="A36905" s="66">
        <v>42218</v>
      </c>
      <c r="B36905" s="98">
        <v>0.21875</v>
      </c>
      <c r="C36905" s="107" t="s">
        <v>120</v>
      </c>
      <c r="D36905" s="107">
        <v>29.84</v>
      </c>
      <c r="E36905" s="107">
        <v>587</v>
      </c>
    </row>
    <row r="36906" spans="1:5" x14ac:dyDescent="0.3">
      <c r="A36906" s="66">
        <v>42218</v>
      </c>
      <c r="B36906" s="98">
        <v>0.22916666666666666</v>
      </c>
      <c r="C36906" s="107" t="s">
        <v>120</v>
      </c>
      <c r="D36906" s="107">
        <v>29.87</v>
      </c>
      <c r="E36906" s="107">
        <v>581</v>
      </c>
    </row>
    <row r="36907" spans="1:5" x14ac:dyDescent="0.3">
      <c r="A36907" s="66">
        <v>42218</v>
      </c>
      <c r="B36907" s="98">
        <v>0.23958333333333334</v>
      </c>
      <c r="C36907" s="107" t="s">
        <v>120</v>
      </c>
      <c r="D36907" s="107">
        <v>29.9</v>
      </c>
      <c r="E36907" s="107">
        <v>583</v>
      </c>
    </row>
    <row r="36908" spans="1:5" x14ac:dyDescent="0.3">
      <c r="A36908" s="66">
        <v>42218</v>
      </c>
      <c r="B36908" s="98">
        <v>0.25</v>
      </c>
      <c r="C36908" s="107" t="s">
        <v>120</v>
      </c>
      <c r="D36908" s="107">
        <v>29.97</v>
      </c>
      <c r="E36908" s="107">
        <v>589</v>
      </c>
    </row>
    <row r="36909" spans="1:5" x14ac:dyDescent="0.3">
      <c r="A36909" s="66">
        <v>42218</v>
      </c>
      <c r="B36909" s="98">
        <v>0.26041666666666669</v>
      </c>
      <c r="C36909" s="107" t="s">
        <v>120</v>
      </c>
      <c r="D36909" s="107">
        <v>29.93</v>
      </c>
      <c r="E36909" s="107">
        <v>580</v>
      </c>
    </row>
    <row r="36910" spans="1:5" x14ac:dyDescent="0.3">
      <c r="A36910" s="66">
        <v>42218</v>
      </c>
      <c r="B36910" s="98">
        <v>0.27083333333333331</v>
      </c>
      <c r="C36910" s="107" t="s">
        <v>120</v>
      </c>
      <c r="D36910" s="107">
        <v>29.89</v>
      </c>
      <c r="E36910" s="107">
        <v>587</v>
      </c>
    </row>
    <row r="36911" spans="1:5" x14ac:dyDescent="0.3">
      <c r="A36911" s="66">
        <v>42218</v>
      </c>
      <c r="B36911" s="98">
        <v>0.28125</v>
      </c>
      <c r="C36911" s="107" t="s">
        <v>120</v>
      </c>
      <c r="D36911" s="107">
        <v>29.9</v>
      </c>
      <c r="E36911" s="107">
        <v>584</v>
      </c>
    </row>
    <row r="36912" spans="1:5" x14ac:dyDescent="0.3">
      <c r="A36912" s="66">
        <v>42218</v>
      </c>
      <c r="B36912" s="98">
        <v>0.29166666666666669</v>
      </c>
      <c r="C36912" s="107" t="s">
        <v>120</v>
      </c>
      <c r="D36912" s="107">
        <v>29.99</v>
      </c>
      <c r="E36912" s="107">
        <v>582</v>
      </c>
    </row>
    <row r="36913" spans="1:5" x14ac:dyDescent="0.3">
      <c r="A36913" s="66">
        <v>42218</v>
      </c>
      <c r="B36913" s="98">
        <v>0.30208333333333331</v>
      </c>
      <c r="C36913" s="107" t="s">
        <v>120</v>
      </c>
      <c r="D36913" s="107">
        <v>29.94</v>
      </c>
      <c r="E36913" s="107">
        <v>576</v>
      </c>
    </row>
    <row r="36914" spans="1:5" x14ac:dyDescent="0.3">
      <c r="A36914" s="66">
        <v>42218</v>
      </c>
      <c r="B36914" s="98">
        <v>0.3125</v>
      </c>
      <c r="C36914" s="107" t="s">
        <v>120</v>
      </c>
      <c r="D36914" s="107">
        <v>29.9</v>
      </c>
      <c r="E36914" s="107">
        <v>576</v>
      </c>
    </row>
    <row r="36915" spans="1:5" x14ac:dyDescent="0.3">
      <c r="A36915" s="66">
        <v>42218</v>
      </c>
      <c r="B36915" s="98">
        <v>0.32291666666666669</v>
      </c>
      <c r="C36915" s="107" t="s">
        <v>120</v>
      </c>
      <c r="D36915" s="107">
        <v>29.9</v>
      </c>
      <c r="E36915" s="107">
        <v>571</v>
      </c>
    </row>
    <row r="36916" spans="1:5" x14ac:dyDescent="0.3">
      <c r="A36916" s="66">
        <v>42218</v>
      </c>
      <c r="B36916" s="98">
        <v>0.33333333333333331</v>
      </c>
      <c r="C36916" s="107" t="s">
        <v>120</v>
      </c>
      <c r="D36916" s="107">
        <v>29.89</v>
      </c>
      <c r="E36916" s="107">
        <v>574</v>
      </c>
    </row>
    <row r="36917" spans="1:5" x14ac:dyDescent="0.3">
      <c r="A36917" s="66">
        <v>42218</v>
      </c>
      <c r="B36917" s="98">
        <v>0.34375</v>
      </c>
      <c r="C36917" s="107" t="s">
        <v>120</v>
      </c>
      <c r="D36917" s="107">
        <v>29.81</v>
      </c>
      <c r="E36917" s="107">
        <v>570</v>
      </c>
    </row>
    <row r="36918" spans="1:5" x14ac:dyDescent="0.3">
      <c r="A36918" s="66">
        <v>42218</v>
      </c>
      <c r="B36918" s="98">
        <v>0.35416666666666669</v>
      </c>
      <c r="C36918" s="107" t="s">
        <v>120</v>
      </c>
      <c r="D36918" s="107">
        <v>29.85</v>
      </c>
      <c r="E36918" s="107">
        <v>572</v>
      </c>
    </row>
    <row r="36919" spans="1:5" x14ac:dyDescent="0.3">
      <c r="A36919" s="66">
        <v>42218</v>
      </c>
      <c r="B36919" s="98">
        <v>0.36458333333333331</v>
      </c>
      <c r="C36919" s="107" t="s">
        <v>120</v>
      </c>
      <c r="D36919" s="107">
        <v>29.87</v>
      </c>
      <c r="E36919" s="107">
        <v>575</v>
      </c>
    </row>
    <row r="36920" spans="1:5" x14ac:dyDescent="0.3">
      <c r="A36920" s="66">
        <v>42218</v>
      </c>
      <c r="B36920" s="98">
        <v>0.375</v>
      </c>
      <c r="C36920" s="107" t="s">
        <v>120</v>
      </c>
      <c r="D36920" s="107">
        <v>29.86</v>
      </c>
      <c r="E36920" s="107">
        <v>579</v>
      </c>
    </row>
    <row r="36921" spans="1:5" x14ac:dyDescent="0.3">
      <c r="A36921" s="66">
        <v>42218</v>
      </c>
      <c r="B36921" s="98">
        <v>0.38541666666666669</v>
      </c>
      <c r="C36921" s="107" t="s">
        <v>120</v>
      </c>
      <c r="D36921" s="107">
        <v>29.84</v>
      </c>
      <c r="E36921" s="107">
        <v>582</v>
      </c>
    </row>
    <row r="36922" spans="1:5" x14ac:dyDescent="0.3">
      <c r="A36922" s="66">
        <v>42218</v>
      </c>
      <c r="B36922" s="98">
        <v>0.39583333333333331</v>
      </c>
      <c r="C36922" s="107" t="s">
        <v>120</v>
      </c>
      <c r="D36922" s="107">
        <v>29.79</v>
      </c>
      <c r="E36922" s="107">
        <v>582</v>
      </c>
    </row>
    <row r="36923" spans="1:5" x14ac:dyDescent="0.3">
      <c r="A36923" s="66">
        <v>42218</v>
      </c>
      <c r="B36923" s="98">
        <v>0.40625</v>
      </c>
      <c r="C36923" s="107" t="s">
        <v>120</v>
      </c>
      <c r="D36923" s="107">
        <v>29.74</v>
      </c>
      <c r="E36923" s="107">
        <v>576</v>
      </c>
    </row>
    <row r="36924" spans="1:5" x14ac:dyDescent="0.3">
      <c r="A36924" s="66">
        <v>42218</v>
      </c>
      <c r="B36924" s="98">
        <v>0.41666666666666669</v>
      </c>
      <c r="C36924" s="107" t="s">
        <v>120</v>
      </c>
      <c r="D36924" s="107">
        <v>29.71</v>
      </c>
      <c r="E36924" s="107">
        <v>573</v>
      </c>
    </row>
    <row r="36925" spans="1:5" x14ac:dyDescent="0.3">
      <c r="A36925" s="66">
        <v>42218</v>
      </c>
      <c r="B36925" s="98">
        <v>0.42708333333333331</v>
      </c>
      <c r="C36925" s="107" t="s">
        <v>120</v>
      </c>
      <c r="D36925" s="107">
        <v>29.66</v>
      </c>
      <c r="E36925" s="107">
        <v>570</v>
      </c>
    </row>
    <row r="36926" spans="1:5" x14ac:dyDescent="0.3">
      <c r="A36926" s="66">
        <v>42218</v>
      </c>
      <c r="B36926" s="98">
        <v>0.4375</v>
      </c>
      <c r="C36926" s="107" t="s">
        <v>120</v>
      </c>
      <c r="D36926" s="107">
        <v>29.63</v>
      </c>
      <c r="E36926" s="107">
        <v>568</v>
      </c>
    </row>
    <row r="36927" spans="1:5" x14ac:dyDescent="0.3">
      <c r="A36927" s="66">
        <v>42218</v>
      </c>
      <c r="B36927" s="98">
        <v>0.44791666666666669</v>
      </c>
      <c r="C36927" s="107" t="s">
        <v>120</v>
      </c>
      <c r="D36927" s="107">
        <v>29.61</v>
      </c>
      <c r="E36927" s="107">
        <v>568</v>
      </c>
    </row>
    <row r="36928" spans="1:5" x14ac:dyDescent="0.3">
      <c r="A36928" s="66">
        <v>42218</v>
      </c>
      <c r="B36928" s="98">
        <v>0.45833333333333331</v>
      </c>
      <c r="C36928" s="107" t="s">
        <v>120</v>
      </c>
      <c r="D36928" s="107">
        <v>29.6</v>
      </c>
      <c r="E36928" s="107">
        <v>566</v>
      </c>
    </row>
    <row r="36929" spans="1:5" x14ac:dyDescent="0.3">
      <c r="A36929" s="66">
        <v>42218</v>
      </c>
      <c r="B36929" s="98">
        <v>0.46875</v>
      </c>
      <c r="C36929" s="107" t="s">
        <v>120</v>
      </c>
      <c r="D36929" s="107">
        <v>29.57</v>
      </c>
      <c r="E36929" s="107">
        <v>565</v>
      </c>
    </row>
    <row r="36930" spans="1:5" x14ac:dyDescent="0.3">
      <c r="A36930" s="66">
        <v>42218</v>
      </c>
      <c r="B36930" s="98">
        <v>0.47916666666666669</v>
      </c>
      <c r="C36930" s="107" t="s">
        <v>120</v>
      </c>
      <c r="D36930" s="107">
        <v>29.55</v>
      </c>
      <c r="E36930" s="107">
        <v>564</v>
      </c>
    </row>
    <row r="36931" spans="1:5" x14ac:dyDescent="0.3">
      <c r="A36931" s="66">
        <v>42218</v>
      </c>
      <c r="B36931" s="98">
        <v>0.48958333333333331</v>
      </c>
      <c r="C36931" s="107" t="s">
        <v>120</v>
      </c>
      <c r="D36931" s="107">
        <v>29.51</v>
      </c>
      <c r="E36931" s="107">
        <v>565</v>
      </c>
    </row>
    <row r="36932" spans="1:5" x14ac:dyDescent="0.3">
      <c r="A36932" s="66">
        <v>42219</v>
      </c>
      <c r="B36932" s="98">
        <v>0.5</v>
      </c>
      <c r="C36932" s="107" t="s">
        <v>119</v>
      </c>
      <c r="D36932" s="107">
        <v>29.47</v>
      </c>
      <c r="E36932" s="107">
        <v>565</v>
      </c>
    </row>
    <row r="36933" spans="1:5" x14ac:dyDescent="0.3">
      <c r="A36933" s="66">
        <v>42219</v>
      </c>
      <c r="B36933" s="98">
        <v>0.51041666666666663</v>
      </c>
      <c r="C36933" s="107" t="s">
        <v>119</v>
      </c>
      <c r="D36933" s="107">
        <v>29.46</v>
      </c>
      <c r="E36933" s="107">
        <v>563</v>
      </c>
    </row>
    <row r="36934" spans="1:5" x14ac:dyDescent="0.3">
      <c r="A36934" s="66">
        <v>42219</v>
      </c>
      <c r="B36934" s="98">
        <v>0.52083333333333337</v>
      </c>
      <c r="C36934" s="107" t="s">
        <v>119</v>
      </c>
      <c r="D36934" s="107">
        <v>29.43</v>
      </c>
      <c r="E36934" s="107">
        <v>564</v>
      </c>
    </row>
    <row r="36935" spans="1:5" x14ac:dyDescent="0.3">
      <c r="A36935" s="66">
        <v>42219</v>
      </c>
      <c r="B36935" s="98">
        <v>0.53125</v>
      </c>
      <c r="C36935" s="107" t="s">
        <v>119</v>
      </c>
      <c r="D36935" s="107">
        <v>29.42</v>
      </c>
      <c r="E36935" s="107">
        <v>564</v>
      </c>
    </row>
    <row r="36936" spans="1:5" x14ac:dyDescent="0.3">
      <c r="A36936" s="66">
        <v>42219</v>
      </c>
      <c r="B36936" s="98">
        <v>4.1666666666666664E-2</v>
      </c>
      <c r="C36936" s="107" t="s">
        <v>119</v>
      </c>
      <c r="D36936" s="107">
        <v>29.39</v>
      </c>
      <c r="E36936" s="107">
        <v>565</v>
      </c>
    </row>
    <row r="36937" spans="1:5" x14ac:dyDescent="0.3">
      <c r="A36937" s="66">
        <v>42219</v>
      </c>
      <c r="B36937" s="98">
        <v>5.2083333333333336E-2</v>
      </c>
      <c r="C36937" s="107" t="s">
        <v>119</v>
      </c>
      <c r="D36937" s="107">
        <v>29.41</v>
      </c>
      <c r="E36937" s="107">
        <v>563</v>
      </c>
    </row>
    <row r="36938" spans="1:5" x14ac:dyDescent="0.3">
      <c r="A36938" s="66">
        <v>42219</v>
      </c>
      <c r="B36938" s="98">
        <v>6.25E-2</v>
      </c>
      <c r="C36938" s="107" t="s">
        <v>119</v>
      </c>
      <c r="D36938" s="107">
        <v>29.46</v>
      </c>
      <c r="E36938" s="107">
        <v>566</v>
      </c>
    </row>
    <row r="36939" spans="1:5" x14ac:dyDescent="0.3">
      <c r="A36939" s="66">
        <v>42219</v>
      </c>
      <c r="B36939" s="98">
        <v>7.2916666666666671E-2</v>
      </c>
      <c r="C36939" s="107" t="s">
        <v>119</v>
      </c>
      <c r="D36939" s="107">
        <v>29.44</v>
      </c>
      <c r="E36939" s="107">
        <v>571</v>
      </c>
    </row>
    <row r="36940" spans="1:5" x14ac:dyDescent="0.3">
      <c r="A36940" s="66">
        <v>42219</v>
      </c>
      <c r="B36940" s="98">
        <v>8.3333333333333329E-2</v>
      </c>
      <c r="C36940" s="107" t="s">
        <v>119</v>
      </c>
      <c r="D36940" s="107">
        <v>29.41</v>
      </c>
      <c r="E36940" s="107">
        <v>573</v>
      </c>
    </row>
    <row r="36941" spans="1:5" x14ac:dyDescent="0.3">
      <c r="A36941" s="66">
        <v>42219</v>
      </c>
      <c r="B36941" s="98">
        <v>9.375E-2</v>
      </c>
      <c r="C36941" s="107" t="s">
        <v>119</v>
      </c>
      <c r="D36941" s="107">
        <v>29.4</v>
      </c>
      <c r="E36941" s="107">
        <v>573</v>
      </c>
    </row>
    <row r="36942" spans="1:5" x14ac:dyDescent="0.3">
      <c r="A36942" s="66">
        <v>42219</v>
      </c>
      <c r="B36942" s="98">
        <v>0.10416666666666667</v>
      </c>
      <c r="C36942" s="107" t="s">
        <v>119</v>
      </c>
      <c r="D36942" s="107">
        <v>29.39</v>
      </c>
      <c r="E36942" s="107">
        <v>573</v>
      </c>
    </row>
    <row r="36943" spans="1:5" x14ac:dyDescent="0.3">
      <c r="A36943" s="66">
        <v>42219</v>
      </c>
      <c r="B36943" s="98">
        <v>0.11458333333333333</v>
      </c>
      <c r="C36943" s="107" t="s">
        <v>119</v>
      </c>
      <c r="D36943" s="107">
        <v>29.38</v>
      </c>
      <c r="E36943" s="107">
        <v>573</v>
      </c>
    </row>
    <row r="36944" spans="1:5" x14ac:dyDescent="0.3">
      <c r="A36944" s="66">
        <v>42219</v>
      </c>
      <c r="B36944" s="98">
        <v>0.125</v>
      </c>
      <c r="C36944" s="107" t="s">
        <v>119</v>
      </c>
      <c r="D36944" s="107">
        <v>29.37</v>
      </c>
      <c r="E36944" s="107">
        <v>573</v>
      </c>
    </row>
    <row r="36945" spans="1:5" x14ac:dyDescent="0.3">
      <c r="A36945" s="66">
        <v>42219</v>
      </c>
      <c r="B36945" s="98">
        <v>0.13541666666666666</v>
      </c>
      <c r="C36945" s="107" t="s">
        <v>119</v>
      </c>
      <c r="D36945" s="107">
        <v>29.32</v>
      </c>
      <c r="E36945" s="107">
        <v>571</v>
      </c>
    </row>
    <row r="36946" spans="1:5" x14ac:dyDescent="0.3">
      <c r="A36946" s="66">
        <v>42219</v>
      </c>
      <c r="B36946" s="98">
        <v>0.14583333333333334</v>
      </c>
      <c r="C36946" s="107" t="s">
        <v>119</v>
      </c>
      <c r="D36946" s="107">
        <v>29.3</v>
      </c>
      <c r="E36946" s="107">
        <v>571</v>
      </c>
    </row>
    <row r="36947" spans="1:5" x14ac:dyDescent="0.3">
      <c r="A36947" s="66">
        <v>42219</v>
      </c>
      <c r="B36947" s="98">
        <v>0.15625</v>
      </c>
      <c r="C36947" s="107" t="s">
        <v>119</v>
      </c>
      <c r="D36947" s="107">
        <v>29.3</v>
      </c>
      <c r="E36947" s="107">
        <v>571</v>
      </c>
    </row>
    <row r="36948" spans="1:5" x14ac:dyDescent="0.3">
      <c r="A36948" s="66">
        <v>42219</v>
      </c>
      <c r="B36948" s="98">
        <v>0.16666666666666666</v>
      </c>
      <c r="C36948" s="107" t="s">
        <v>119</v>
      </c>
      <c r="D36948" s="107">
        <v>29.29</v>
      </c>
      <c r="E36948" s="107">
        <v>571</v>
      </c>
    </row>
    <row r="36949" spans="1:5" x14ac:dyDescent="0.3">
      <c r="A36949" s="66">
        <v>42219</v>
      </c>
      <c r="B36949" s="98">
        <v>0.17708333333333334</v>
      </c>
      <c r="C36949" s="107" t="s">
        <v>119</v>
      </c>
      <c r="D36949" s="107">
        <v>29.27</v>
      </c>
      <c r="E36949" s="107">
        <v>571</v>
      </c>
    </row>
    <row r="36950" spans="1:5" x14ac:dyDescent="0.3">
      <c r="A36950" s="66">
        <v>42219</v>
      </c>
      <c r="B36950" s="98">
        <v>0.1875</v>
      </c>
      <c r="C36950" s="107" t="s">
        <v>119</v>
      </c>
      <c r="D36950" s="107">
        <v>29.26</v>
      </c>
      <c r="E36950" s="107">
        <v>571</v>
      </c>
    </row>
    <row r="36951" spans="1:5" x14ac:dyDescent="0.3">
      <c r="A36951" s="66">
        <v>42219</v>
      </c>
      <c r="B36951" s="98">
        <v>0.19791666666666666</v>
      </c>
      <c r="C36951" s="107" t="s">
        <v>119</v>
      </c>
      <c r="D36951" s="107">
        <v>29.25</v>
      </c>
      <c r="E36951" s="107">
        <v>571</v>
      </c>
    </row>
    <row r="36952" spans="1:5" x14ac:dyDescent="0.3">
      <c r="A36952" s="66">
        <v>42219</v>
      </c>
      <c r="B36952" s="98">
        <v>0.20833333333333334</v>
      </c>
      <c r="C36952" s="107" t="s">
        <v>119</v>
      </c>
      <c r="D36952" s="107">
        <v>29.23</v>
      </c>
      <c r="E36952" s="107">
        <v>571</v>
      </c>
    </row>
    <row r="36953" spans="1:5" x14ac:dyDescent="0.3">
      <c r="A36953" s="66">
        <v>42219</v>
      </c>
      <c r="B36953" s="98">
        <v>0.21875</v>
      </c>
      <c r="C36953" s="107" t="s">
        <v>119</v>
      </c>
      <c r="D36953" s="107">
        <v>29.22</v>
      </c>
      <c r="E36953" s="107">
        <v>571</v>
      </c>
    </row>
    <row r="36954" spans="1:5" x14ac:dyDescent="0.3">
      <c r="A36954" s="66">
        <v>42219</v>
      </c>
      <c r="B36954" s="98">
        <v>0.22916666666666666</v>
      </c>
      <c r="C36954" s="107" t="s">
        <v>119</v>
      </c>
      <c r="D36954" s="107">
        <v>29.21</v>
      </c>
      <c r="E36954" s="107">
        <v>571</v>
      </c>
    </row>
    <row r="36955" spans="1:5" x14ac:dyDescent="0.3">
      <c r="A36955" s="66">
        <v>42219</v>
      </c>
      <c r="B36955" s="98">
        <v>0.23958333333333334</v>
      </c>
      <c r="C36955" s="107" t="s">
        <v>119</v>
      </c>
      <c r="D36955" s="107">
        <v>29.19</v>
      </c>
      <c r="E36955" s="107">
        <v>571</v>
      </c>
    </row>
    <row r="36956" spans="1:5" x14ac:dyDescent="0.3">
      <c r="A36956" s="66">
        <v>42219</v>
      </c>
      <c r="B36956" s="98">
        <v>0.25</v>
      </c>
      <c r="C36956" s="107" t="s">
        <v>119</v>
      </c>
      <c r="D36956" s="107">
        <v>29.18</v>
      </c>
      <c r="E36956" s="107">
        <v>571</v>
      </c>
    </row>
    <row r="36957" spans="1:5" x14ac:dyDescent="0.3">
      <c r="A36957" s="66">
        <v>42219</v>
      </c>
      <c r="B36957" s="98">
        <v>0.26041666666666669</v>
      </c>
      <c r="C36957" s="107" t="s">
        <v>119</v>
      </c>
      <c r="D36957" s="107">
        <v>29.17</v>
      </c>
      <c r="E36957" s="107">
        <v>571</v>
      </c>
    </row>
    <row r="36958" spans="1:5" x14ac:dyDescent="0.3">
      <c r="A36958" s="66">
        <v>42219</v>
      </c>
      <c r="B36958" s="98">
        <v>0.27083333333333331</v>
      </c>
      <c r="C36958" s="107" t="s">
        <v>119</v>
      </c>
      <c r="D36958" s="107">
        <v>29.12</v>
      </c>
      <c r="E36958" s="107">
        <v>571</v>
      </c>
    </row>
    <row r="36959" spans="1:5" x14ac:dyDescent="0.3">
      <c r="A36959" s="66">
        <v>42219</v>
      </c>
      <c r="B36959" s="98">
        <v>0.28125</v>
      </c>
      <c r="C36959" s="107" t="s">
        <v>119</v>
      </c>
      <c r="D36959" s="107">
        <v>29.06</v>
      </c>
      <c r="E36959" s="107">
        <v>571</v>
      </c>
    </row>
    <row r="36960" spans="1:5" x14ac:dyDescent="0.3">
      <c r="A36960" s="66">
        <v>42219</v>
      </c>
      <c r="B36960" s="98">
        <v>0.29166666666666669</v>
      </c>
      <c r="C36960" s="107" t="s">
        <v>119</v>
      </c>
      <c r="D36960" s="107">
        <v>28.93</v>
      </c>
      <c r="E36960" s="107">
        <v>570</v>
      </c>
    </row>
    <row r="36961" spans="1:5" x14ac:dyDescent="0.3">
      <c r="A36961" s="66">
        <v>42219</v>
      </c>
      <c r="B36961" s="98">
        <v>0.30208333333333331</v>
      </c>
      <c r="C36961" s="107" t="s">
        <v>119</v>
      </c>
      <c r="D36961" s="107">
        <v>28.92</v>
      </c>
      <c r="E36961" s="107">
        <v>570</v>
      </c>
    </row>
    <row r="36962" spans="1:5" x14ac:dyDescent="0.3">
      <c r="A36962" s="66">
        <v>42219</v>
      </c>
      <c r="B36962" s="98">
        <v>0.3125</v>
      </c>
      <c r="C36962" s="107" t="s">
        <v>119</v>
      </c>
      <c r="D36962" s="107">
        <v>28.94</v>
      </c>
      <c r="E36962" s="107">
        <v>569</v>
      </c>
    </row>
    <row r="36963" spans="1:5" x14ac:dyDescent="0.3">
      <c r="A36963" s="66">
        <v>42219</v>
      </c>
      <c r="B36963" s="98">
        <v>0.32291666666666669</v>
      </c>
      <c r="C36963" s="107" t="s">
        <v>119</v>
      </c>
      <c r="D36963" s="107">
        <v>28.95</v>
      </c>
      <c r="E36963" s="107">
        <v>568</v>
      </c>
    </row>
    <row r="36964" spans="1:5" x14ac:dyDescent="0.3">
      <c r="A36964" s="66">
        <v>42219</v>
      </c>
      <c r="B36964" s="98">
        <v>0.33333333333333331</v>
      </c>
      <c r="C36964" s="107" t="s">
        <v>119</v>
      </c>
      <c r="D36964" s="107">
        <v>28.98</v>
      </c>
      <c r="E36964" s="107">
        <v>564</v>
      </c>
    </row>
    <row r="36965" spans="1:5" x14ac:dyDescent="0.3">
      <c r="A36965" s="66">
        <v>42219</v>
      </c>
      <c r="B36965" s="98">
        <v>0.34375</v>
      </c>
      <c r="C36965" s="107" t="s">
        <v>119</v>
      </c>
      <c r="D36965" s="107">
        <v>28.96</v>
      </c>
      <c r="E36965" s="107">
        <v>561</v>
      </c>
    </row>
    <row r="36966" spans="1:5" x14ac:dyDescent="0.3">
      <c r="A36966" s="66">
        <v>42219</v>
      </c>
      <c r="B36966" s="98">
        <v>0.35416666666666669</v>
      </c>
      <c r="C36966" s="107" t="s">
        <v>119</v>
      </c>
      <c r="D36966" s="107">
        <v>28.96</v>
      </c>
      <c r="E36966" s="107">
        <v>558</v>
      </c>
    </row>
    <row r="36967" spans="1:5" x14ac:dyDescent="0.3">
      <c r="A36967" s="66">
        <v>42219</v>
      </c>
      <c r="B36967" s="98">
        <v>0.36458333333333331</v>
      </c>
      <c r="C36967" s="107" t="s">
        <v>119</v>
      </c>
      <c r="D36967" s="107">
        <v>28.94</v>
      </c>
      <c r="E36967" s="107">
        <v>557</v>
      </c>
    </row>
    <row r="36968" spans="1:5" x14ac:dyDescent="0.3">
      <c r="A36968" s="66">
        <v>42219</v>
      </c>
      <c r="B36968" s="98">
        <v>0.375</v>
      </c>
      <c r="C36968" s="107" t="s">
        <v>119</v>
      </c>
      <c r="D36968" s="107">
        <v>28.93</v>
      </c>
      <c r="E36968" s="107">
        <v>557</v>
      </c>
    </row>
    <row r="36969" spans="1:5" x14ac:dyDescent="0.3">
      <c r="A36969" s="66">
        <v>42219</v>
      </c>
      <c r="B36969" s="98">
        <v>0.38541666666666669</v>
      </c>
      <c r="C36969" s="107" t="s">
        <v>119</v>
      </c>
      <c r="D36969" s="107">
        <v>28.94</v>
      </c>
      <c r="E36969" s="107">
        <v>560</v>
      </c>
    </row>
    <row r="36970" spans="1:5" x14ac:dyDescent="0.3">
      <c r="A36970" s="66">
        <v>42219</v>
      </c>
      <c r="B36970" s="98">
        <v>0.39583333333333331</v>
      </c>
      <c r="C36970" s="107" t="s">
        <v>119</v>
      </c>
      <c r="D36970" s="107">
        <v>28.95</v>
      </c>
      <c r="E36970" s="107">
        <v>560</v>
      </c>
    </row>
    <row r="36971" spans="1:5" x14ac:dyDescent="0.3">
      <c r="A36971" s="66">
        <v>42219</v>
      </c>
      <c r="B36971" s="98">
        <v>0.40625</v>
      </c>
      <c r="C36971" s="107" t="s">
        <v>119</v>
      </c>
      <c r="D36971" s="107">
        <v>28.94</v>
      </c>
      <c r="E36971" s="107">
        <v>561</v>
      </c>
    </row>
    <row r="36972" spans="1:5" x14ac:dyDescent="0.3">
      <c r="A36972" s="66">
        <v>42219</v>
      </c>
      <c r="B36972" s="98">
        <v>0.41666666666666669</v>
      </c>
      <c r="C36972" s="107" t="s">
        <v>119</v>
      </c>
      <c r="D36972" s="107">
        <v>28.95</v>
      </c>
      <c r="E36972" s="107">
        <v>566</v>
      </c>
    </row>
    <row r="36973" spans="1:5" x14ac:dyDescent="0.3">
      <c r="A36973" s="66">
        <v>42219</v>
      </c>
      <c r="B36973" s="98">
        <v>0.42708333333333331</v>
      </c>
      <c r="C36973" s="107" t="s">
        <v>119</v>
      </c>
      <c r="D36973" s="107">
        <v>28.89</v>
      </c>
      <c r="E36973" s="107">
        <v>575</v>
      </c>
    </row>
    <row r="36974" spans="1:5" x14ac:dyDescent="0.3">
      <c r="A36974" s="66">
        <v>42219</v>
      </c>
      <c r="B36974" s="98">
        <v>0.4375</v>
      </c>
      <c r="C36974" s="107" t="s">
        <v>119</v>
      </c>
      <c r="D36974" s="107">
        <v>28.82</v>
      </c>
      <c r="E36974" s="107">
        <v>577</v>
      </c>
    </row>
    <row r="36975" spans="1:5" x14ac:dyDescent="0.3">
      <c r="A36975" s="66">
        <v>42219</v>
      </c>
      <c r="B36975" s="98">
        <v>0.44791666666666669</v>
      </c>
      <c r="C36975" s="107" t="s">
        <v>119</v>
      </c>
      <c r="D36975" s="107">
        <v>28.8</v>
      </c>
      <c r="E36975" s="107">
        <v>576</v>
      </c>
    </row>
    <row r="36976" spans="1:5" x14ac:dyDescent="0.3">
      <c r="A36976" s="66">
        <v>42219</v>
      </c>
      <c r="B36976" s="98">
        <v>0.45833333333333331</v>
      </c>
      <c r="C36976" s="107" t="s">
        <v>119</v>
      </c>
      <c r="D36976" s="107">
        <v>28.83</v>
      </c>
      <c r="E36976" s="107">
        <v>572</v>
      </c>
    </row>
    <row r="36977" spans="1:5" x14ac:dyDescent="0.3">
      <c r="A36977" s="66">
        <v>42219</v>
      </c>
      <c r="B36977" s="98">
        <v>0.46875</v>
      </c>
      <c r="C36977" s="107" t="s">
        <v>119</v>
      </c>
      <c r="D36977" s="107">
        <v>28.82</v>
      </c>
      <c r="E36977" s="107">
        <v>569</v>
      </c>
    </row>
    <row r="36978" spans="1:5" x14ac:dyDescent="0.3">
      <c r="A36978" s="66">
        <v>42219</v>
      </c>
      <c r="B36978" s="98">
        <v>0.47916666666666669</v>
      </c>
      <c r="C36978" s="107" t="s">
        <v>119</v>
      </c>
      <c r="D36978" s="107">
        <v>28.78</v>
      </c>
      <c r="E36978" s="107">
        <v>570</v>
      </c>
    </row>
    <row r="36979" spans="1:5" x14ac:dyDescent="0.3">
      <c r="A36979" s="66">
        <v>42219</v>
      </c>
      <c r="B36979" s="98">
        <v>0.48958333333333331</v>
      </c>
      <c r="C36979" s="107" t="s">
        <v>119</v>
      </c>
      <c r="D36979" s="107">
        <v>28.75</v>
      </c>
      <c r="E36979" s="107">
        <v>571</v>
      </c>
    </row>
    <row r="36980" spans="1:5" x14ac:dyDescent="0.3">
      <c r="A36980" s="66">
        <v>42219</v>
      </c>
      <c r="B36980" s="98">
        <v>0.5</v>
      </c>
      <c r="C36980" s="107" t="s">
        <v>120</v>
      </c>
      <c r="D36980" s="107">
        <v>28.74</v>
      </c>
      <c r="E36980" s="107">
        <v>569</v>
      </c>
    </row>
    <row r="36981" spans="1:5" x14ac:dyDescent="0.3">
      <c r="A36981" s="66">
        <v>42219</v>
      </c>
      <c r="B36981" s="98">
        <v>0.51041666666666663</v>
      </c>
      <c r="C36981" s="107" t="s">
        <v>120</v>
      </c>
      <c r="D36981" s="107">
        <v>28.72</v>
      </c>
      <c r="E36981" s="107">
        <v>567</v>
      </c>
    </row>
    <row r="36982" spans="1:5" x14ac:dyDescent="0.3">
      <c r="A36982" s="66">
        <v>42219</v>
      </c>
      <c r="B36982" s="98">
        <v>0.52083333333333337</v>
      </c>
      <c r="C36982" s="107" t="s">
        <v>120</v>
      </c>
      <c r="D36982" s="107">
        <v>28.72</v>
      </c>
      <c r="E36982" s="107">
        <v>568</v>
      </c>
    </row>
    <row r="36983" spans="1:5" x14ac:dyDescent="0.3">
      <c r="A36983" s="66">
        <v>42219</v>
      </c>
      <c r="B36983" s="98">
        <v>0.53125</v>
      </c>
      <c r="C36983" s="107" t="s">
        <v>120</v>
      </c>
      <c r="D36983" s="107">
        <v>28.75</v>
      </c>
      <c r="E36983" s="107">
        <v>566</v>
      </c>
    </row>
    <row r="36984" spans="1:5" x14ac:dyDescent="0.3">
      <c r="A36984" s="66">
        <v>42219</v>
      </c>
      <c r="B36984" s="98">
        <v>4.1666666666666664E-2</v>
      </c>
      <c r="C36984" s="107" t="s">
        <v>120</v>
      </c>
      <c r="D36984" s="107">
        <v>28.75</v>
      </c>
      <c r="E36984" s="107">
        <v>566</v>
      </c>
    </row>
    <row r="36985" spans="1:5" x14ac:dyDescent="0.3">
      <c r="A36985" s="66">
        <v>42219</v>
      </c>
      <c r="B36985" s="98">
        <v>5.2083333333333336E-2</v>
      </c>
      <c r="C36985" s="107" t="s">
        <v>120</v>
      </c>
      <c r="D36985" s="107">
        <v>28.78</v>
      </c>
      <c r="E36985" s="107">
        <v>566</v>
      </c>
    </row>
    <row r="36986" spans="1:5" x14ac:dyDescent="0.3">
      <c r="A36986" s="66">
        <v>42219</v>
      </c>
      <c r="B36986" s="98">
        <v>6.25E-2</v>
      </c>
      <c r="C36986" s="107" t="s">
        <v>120</v>
      </c>
      <c r="D36986" s="107">
        <v>28.84</v>
      </c>
      <c r="E36986" s="107">
        <v>562</v>
      </c>
    </row>
    <row r="36987" spans="1:5" x14ac:dyDescent="0.3">
      <c r="A36987" s="66">
        <v>42219</v>
      </c>
      <c r="B36987" s="98">
        <v>7.2916666666666671E-2</v>
      </c>
      <c r="C36987" s="107" t="s">
        <v>120</v>
      </c>
      <c r="D36987" s="107">
        <v>28.84</v>
      </c>
      <c r="E36987" s="107">
        <v>561</v>
      </c>
    </row>
    <row r="36988" spans="1:5" x14ac:dyDescent="0.3">
      <c r="A36988" s="66">
        <v>42219</v>
      </c>
      <c r="B36988" s="98">
        <v>8.3333333333333329E-2</v>
      </c>
      <c r="C36988" s="107" t="s">
        <v>120</v>
      </c>
      <c r="D36988" s="107">
        <v>28.84</v>
      </c>
      <c r="E36988" s="107">
        <v>561</v>
      </c>
    </row>
    <row r="36989" spans="1:5" x14ac:dyDescent="0.3">
      <c r="A36989" s="66">
        <v>42219</v>
      </c>
      <c r="B36989" s="98">
        <v>9.375E-2</v>
      </c>
      <c r="C36989" s="107" t="s">
        <v>120</v>
      </c>
      <c r="D36989" s="107">
        <v>28.85</v>
      </c>
      <c r="E36989" s="107">
        <v>561</v>
      </c>
    </row>
    <row r="36990" spans="1:5" x14ac:dyDescent="0.3">
      <c r="A36990" s="66">
        <v>42219</v>
      </c>
      <c r="B36990" s="98">
        <v>0.10416666666666667</v>
      </c>
      <c r="C36990" s="107" t="s">
        <v>120</v>
      </c>
      <c r="D36990" s="107">
        <v>28.9</v>
      </c>
      <c r="E36990" s="107">
        <v>561</v>
      </c>
    </row>
    <row r="36991" spans="1:5" x14ac:dyDescent="0.3">
      <c r="A36991" s="66">
        <v>42219</v>
      </c>
      <c r="B36991" s="98">
        <v>0.11458333333333333</v>
      </c>
      <c r="C36991" s="107" t="s">
        <v>120</v>
      </c>
      <c r="D36991" s="107">
        <v>28.94</v>
      </c>
      <c r="E36991" s="107">
        <v>559</v>
      </c>
    </row>
    <row r="36992" spans="1:5" x14ac:dyDescent="0.3">
      <c r="A36992" s="66">
        <v>42219</v>
      </c>
      <c r="B36992" s="98">
        <v>0.125</v>
      </c>
      <c r="C36992" s="107" t="s">
        <v>120</v>
      </c>
      <c r="D36992" s="107">
        <v>28.96</v>
      </c>
      <c r="E36992" s="107">
        <v>558</v>
      </c>
    </row>
    <row r="36993" spans="1:5" x14ac:dyDescent="0.3">
      <c r="A36993" s="66">
        <v>42219</v>
      </c>
      <c r="B36993" s="98">
        <v>0.13541666666666666</v>
      </c>
      <c r="C36993" s="107" t="s">
        <v>120</v>
      </c>
      <c r="D36993" s="107">
        <v>28.99</v>
      </c>
      <c r="E36993" s="107">
        <v>558</v>
      </c>
    </row>
    <row r="36994" spans="1:5" x14ac:dyDescent="0.3">
      <c r="A36994" s="66">
        <v>42219</v>
      </c>
      <c r="B36994" s="98">
        <v>0.14583333333333334</v>
      </c>
      <c r="C36994" s="107" t="s">
        <v>120</v>
      </c>
      <c r="D36994" s="107">
        <v>29.02</v>
      </c>
      <c r="E36994" s="107">
        <v>558</v>
      </c>
    </row>
    <row r="36995" spans="1:5" x14ac:dyDescent="0.3">
      <c r="A36995" s="66">
        <v>42219</v>
      </c>
      <c r="B36995" s="98">
        <v>0.15625</v>
      </c>
      <c r="C36995" s="107" t="s">
        <v>120</v>
      </c>
      <c r="D36995" s="107">
        <v>29.01</v>
      </c>
      <c r="E36995" s="107">
        <v>559</v>
      </c>
    </row>
    <row r="36996" spans="1:5" x14ac:dyDescent="0.3">
      <c r="A36996" s="66">
        <v>42219</v>
      </c>
      <c r="B36996" s="98">
        <v>0.16666666666666666</v>
      </c>
      <c r="C36996" s="107" t="s">
        <v>120</v>
      </c>
      <c r="D36996" s="107">
        <v>29</v>
      </c>
      <c r="E36996" s="107">
        <v>559</v>
      </c>
    </row>
    <row r="36997" spans="1:5" x14ac:dyDescent="0.3">
      <c r="A36997" s="66">
        <v>42219</v>
      </c>
      <c r="B36997" s="98">
        <v>0.17708333333333334</v>
      </c>
      <c r="C36997" s="107" t="s">
        <v>120</v>
      </c>
      <c r="D36997" s="107">
        <v>29.03</v>
      </c>
      <c r="E36997" s="107">
        <v>559</v>
      </c>
    </row>
    <row r="36998" spans="1:5" x14ac:dyDescent="0.3">
      <c r="A36998" s="66">
        <v>42219</v>
      </c>
      <c r="B36998" s="98">
        <v>0.1875</v>
      </c>
      <c r="C36998" s="107" t="s">
        <v>120</v>
      </c>
      <c r="D36998" s="107">
        <v>29.05</v>
      </c>
      <c r="E36998" s="107">
        <v>558</v>
      </c>
    </row>
    <row r="36999" spans="1:5" x14ac:dyDescent="0.3">
      <c r="A36999" s="66">
        <v>42219</v>
      </c>
      <c r="B36999" s="98">
        <v>0.19791666666666666</v>
      </c>
      <c r="C36999" s="107" t="s">
        <v>120</v>
      </c>
      <c r="D36999" s="107">
        <v>29.08</v>
      </c>
      <c r="E36999" s="107">
        <v>558</v>
      </c>
    </row>
    <row r="37000" spans="1:5" x14ac:dyDescent="0.3">
      <c r="A37000" s="66">
        <v>42219</v>
      </c>
      <c r="B37000" s="98">
        <v>0.20833333333333334</v>
      </c>
      <c r="C37000" s="107" t="s">
        <v>120</v>
      </c>
      <c r="D37000" s="107">
        <v>29.09</v>
      </c>
      <c r="E37000" s="107">
        <v>558</v>
      </c>
    </row>
    <row r="37001" spans="1:5" x14ac:dyDescent="0.3">
      <c r="A37001" s="66">
        <v>42219</v>
      </c>
      <c r="B37001" s="98">
        <v>0.21875</v>
      </c>
      <c r="C37001" s="107" t="s">
        <v>120</v>
      </c>
      <c r="D37001" s="107">
        <v>29.08</v>
      </c>
      <c r="E37001" s="107">
        <v>558</v>
      </c>
    </row>
    <row r="37002" spans="1:5" x14ac:dyDescent="0.3">
      <c r="A37002" s="66">
        <v>42219</v>
      </c>
      <c r="B37002" s="98">
        <v>0.22916666666666666</v>
      </c>
      <c r="C37002" s="107" t="s">
        <v>120</v>
      </c>
      <c r="D37002" s="107">
        <v>29.08</v>
      </c>
      <c r="E37002" s="107">
        <v>558</v>
      </c>
    </row>
    <row r="37003" spans="1:5" x14ac:dyDescent="0.3">
      <c r="A37003" s="66">
        <v>42219</v>
      </c>
      <c r="B37003" s="98">
        <v>0.23958333333333334</v>
      </c>
      <c r="C37003" s="107" t="s">
        <v>120</v>
      </c>
      <c r="D37003" s="107">
        <v>29.07</v>
      </c>
      <c r="E37003" s="107">
        <v>559</v>
      </c>
    </row>
    <row r="37004" spans="1:5" x14ac:dyDescent="0.3">
      <c r="A37004" s="66">
        <v>42219</v>
      </c>
      <c r="B37004" s="98">
        <v>0.25</v>
      </c>
      <c r="C37004" s="107" t="s">
        <v>120</v>
      </c>
      <c r="D37004" s="107">
        <v>29.05</v>
      </c>
      <c r="E37004" s="107">
        <v>559</v>
      </c>
    </row>
    <row r="37005" spans="1:5" x14ac:dyDescent="0.3">
      <c r="A37005" s="66">
        <v>42219</v>
      </c>
      <c r="B37005" s="98">
        <v>0.26041666666666669</v>
      </c>
      <c r="C37005" s="107" t="s">
        <v>120</v>
      </c>
      <c r="D37005" s="107">
        <v>29.04</v>
      </c>
      <c r="E37005" s="107">
        <v>560</v>
      </c>
    </row>
    <row r="37006" spans="1:5" x14ac:dyDescent="0.3">
      <c r="A37006" s="66">
        <v>42219</v>
      </c>
      <c r="B37006" s="98">
        <v>0.27083333333333331</v>
      </c>
      <c r="C37006" s="107" t="s">
        <v>120</v>
      </c>
      <c r="D37006" s="107">
        <v>29.17</v>
      </c>
      <c r="E37006" s="107">
        <v>560</v>
      </c>
    </row>
    <row r="37007" spans="1:5" x14ac:dyDescent="0.3">
      <c r="A37007" s="66">
        <v>42219</v>
      </c>
      <c r="B37007" s="98">
        <v>0.28125</v>
      </c>
      <c r="C37007" s="107" t="s">
        <v>120</v>
      </c>
      <c r="D37007" s="107">
        <v>29.17</v>
      </c>
      <c r="E37007" s="107">
        <v>559</v>
      </c>
    </row>
    <row r="37008" spans="1:5" x14ac:dyDescent="0.3">
      <c r="A37008" s="66">
        <v>42219</v>
      </c>
      <c r="B37008" s="98">
        <v>0.29166666666666669</v>
      </c>
      <c r="C37008" s="107" t="s">
        <v>120</v>
      </c>
      <c r="D37008" s="107">
        <v>29.1</v>
      </c>
      <c r="E37008" s="107">
        <v>558</v>
      </c>
    </row>
    <row r="37009" spans="1:5" x14ac:dyDescent="0.3">
      <c r="A37009" s="66">
        <v>42219</v>
      </c>
      <c r="B37009" s="98">
        <v>0.30208333333333331</v>
      </c>
      <c r="C37009" s="107" t="s">
        <v>120</v>
      </c>
      <c r="D37009" s="107">
        <v>29.08</v>
      </c>
      <c r="E37009" s="107">
        <v>556</v>
      </c>
    </row>
    <row r="37010" spans="1:5" x14ac:dyDescent="0.3">
      <c r="A37010" s="66">
        <v>42219</v>
      </c>
      <c r="B37010" s="98">
        <v>0.3125</v>
      </c>
      <c r="C37010" s="107" t="s">
        <v>120</v>
      </c>
      <c r="D37010" s="107">
        <v>29.08</v>
      </c>
      <c r="E37010" s="107">
        <v>554</v>
      </c>
    </row>
    <row r="37011" spans="1:5" x14ac:dyDescent="0.3">
      <c r="A37011" s="66">
        <v>42219</v>
      </c>
      <c r="B37011" s="98">
        <v>0.32291666666666669</v>
      </c>
      <c r="C37011" s="107" t="s">
        <v>120</v>
      </c>
      <c r="D37011" s="107">
        <v>29.1</v>
      </c>
      <c r="E37011" s="107">
        <v>555</v>
      </c>
    </row>
    <row r="37012" spans="1:5" x14ac:dyDescent="0.3">
      <c r="A37012" s="66">
        <v>42219</v>
      </c>
      <c r="B37012" s="98">
        <v>0.33333333333333331</v>
      </c>
      <c r="C37012" s="107" t="s">
        <v>120</v>
      </c>
      <c r="D37012" s="107">
        <v>29.1</v>
      </c>
      <c r="E37012" s="107">
        <v>556</v>
      </c>
    </row>
    <row r="37013" spans="1:5" x14ac:dyDescent="0.3">
      <c r="A37013" s="66">
        <v>42219</v>
      </c>
      <c r="B37013" s="98">
        <v>0.34375</v>
      </c>
      <c r="C37013" s="107" t="s">
        <v>120</v>
      </c>
      <c r="D37013" s="107">
        <v>29.09</v>
      </c>
      <c r="E37013" s="107">
        <v>558</v>
      </c>
    </row>
    <row r="37014" spans="1:5" x14ac:dyDescent="0.3">
      <c r="A37014" s="66">
        <v>42219</v>
      </c>
      <c r="B37014" s="98">
        <v>0.35416666666666669</v>
      </c>
      <c r="C37014" s="107" t="s">
        <v>120</v>
      </c>
      <c r="D37014" s="107">
        <v>29.08</v>
      </c>
      <c r="E37014" s="107">
        <v>561</v>
      </c>
    </row>
    <row r="37015" spans="1:5" x14ac:dyDescent="0.3">
      <c r="A37015" s="66">
        <v>42219</v>
      </c>
      <c r="B37015" s="98">
        <v>0.36458333333333331</v>
      </c>
      <c r="C37015" s="107" t="s">
        <v>120</v>
      </c>
      <c r="D37015" s="107">
        <v>29.05</v>
      </c>
      <c r="E37015" s="107">
        <v>561</v>
      </c>
    </row>
    <row r="37016" spans="1:5" x14ac:dyDescent="0.3">
      <c r="A37016" s="66">
        <v>42219</v>
      </c>
      <c r="B37016" s="98">
        <v>0.375</v>
      </c>
      <c r="C37016" s="107" t="s">
        <v>120</v>
      </c>
      <c r="D37016" s="107">
        <v>29.02</v>
      </c>
      <c r="E37016" s="107">
        <v>561</v>
      </c>
    </row>
    <row r="37017" spans="1:5" x14ac:dyDescent="0.3">
      <c r="A37017" s="66">
        <v>42219</v>
      </c>
      <c r="B37017" s="98">
        <v>0.38541666666666669</v>
      </c>
      <c r="C37017" s="107" t="s">
        <v>120</v>
      </c>
      <c r="D37017" s="107">
        <v>29.03</v>
      </c>
      <c r="E37017" s="107">
        <v>561</v>
      </c>
    </row>
    <row r="37018" spans="1:5" x14ac:dyDescent="0.3">
      <c r="A37018" s="66">
        <v>42219</v>
      </c>
      <c r="B37018" s="98">
        <v>0.39583333333333331</v>
      </c>
      <c r="C37018" s="107" t="s">
        <v>120</v>
      </c>
      <c r="D37018" s="107">
        <v>29</v>
      </c>
      <c r="E37018" s="107">
        <v>562</v>
      </c>
    </row>
    <row r="37019" spans="1:5" x14ac:dyDescent="0.3">
      <c r="A37019" s="66">
        <v>42219</v>
      </c>
      <c r="B37019" s="98">
        <v>0.40625</v>
      </c>
      <c r="C37019" s="107" t="s">
        <v>120</v>
      </c>
      <c r="D37019" s="107">
        <v>28.94</v>
      </c>
      <c r="E37019" s="107">
        <v>568</v>
      </c>
    </row>
    <row r="37020" spans="1:5" x14ac:dyDescent="0.3">
      <c r="A37020" s="66">
        <v>42219</v>
      </c>
      <c r="B37020" s="98">
        <v>0.41666666666666669</v>
      </c>
      <c r="C37020" s="107" t="s">
        <v>120</v>
      </c>
      <c r="D37020" s="107">
        <v>28.91</v>
      </c>
      <c r="E37020" s="107">
        <v>571</v>
      </c>
    </row>
    <row r="37021" spans="1:5" x14ac:dyDescent="0.3">
      <c r="A37021" s="66">
        <v>42219</v>
      </c>
      <c r="B37021" s="98">
        <v>0.42708333333333331</v>
      </c>
      <c r="C37021" s="107" t="s">
        <v>120</v>
      </c>
      <c r="D37021" s="107">
        <v>28.89</v>
      </c>
      <c r="E37021" s="107">
        <v>573</v>
      </c>
    </row>
    <row r="37022" spans="1:5" x14ac:dyDescent="0.3">
      <c r="A37022" s="66">
        <v>42219</v>
      </c>
      <c r="B37022" s="98">
        <v>0.4375</v>
      </c>
      <c r="C37022" s="107" t="s">
        <v>120</v>
      </c>
      <c r="D37022" s="107">
        <v>28.87</v>
      </c>
      <c r="E37022" s="107">
        <v>574</v>
      </c>
    </row>
    <row r="37023" spans="1:5" x14ac:dyDescent="0.3">
      <c r="A37023" s="66">
        <v>42219</v>
      </c>
      <c r="B37023" s="98">
        <v>0.44791666666666669</v>
      </c>
      <c r="C37023" s="107" t="s">
        <v>120</v>
      </c>
      <c r="D37023" s="107">
        <v>28.84</v>
      </c>
      <c r="E37023" s="107">
        <v>572</v>
      </c>
    </row>
    <row r="37024" spans="1:5" x14ac:dyDescent="0.3">
      <c r="A37024" s="66">
        <v>42219</v>
      </c>
      <c r="B37024" s="98">
        <v>0.45833333333333331</v>
      </c>
      <c r="C37024" s="107" t="s">
        <v>120</v>
      </c>
      <c r="D37024" s="107">
        <v>28.84</v>
      </c>
      <c r="E37024" s="107">
        <v>570</v>
      </c>
    </row>
    <row r="37025" spans="1:5" x14ac:dyDescent="0.3">
      <c r="A37025" s="66">
        <v>42219</v>
      </c>
      <c r="B37025" s="98">
        <v>0.46875</v>
      </c>
      <c r="C37025" s="107" t="s">
        <v>120</v>
      </c>
      <c r="D37025" s="107">
        <v>28.83</v>
      </c>
      <c r="E37025" s="107">
        <v>571</v>
      </c>
    </row>
    <row r="37026" spans="1:5" x14ac:dyDescent="0.3">
      <c r="A37026" s="66">
        <v>42219</v>
      </c>
      <c r="B37026" s="98">
        <v>0.47916666666666669</v>
      </c>
      <c r="C37026" s="107" t="s">
        <v>120</v>
      </c>
      <c r="D37026" s="107">
        <v>28.75</v>
      </c>
      <c r="E37026" s="107">
        <v>571</v>
      </c>
    </row>
    <row r="37027" spans="1:5" x14ac:dyDescent="0.3">
      <c r="A37027" s="66">
        <v>42219</v>
      </c>
      <c r="B37027" s="98">
        <v>0.48958333333333331</v>
      </c>
      <c r="C37027" s="107" t="s">
        <v>120</v>
      </c>
      <c r="D37027" s="107">
        <v>28.7</v>
      </c>
      <c r="E37027" s="107">
        <v>573</v>
      </c>
    </row>
    <row r="37028" spans="1:5" x14ac:dyDescent="0.3">
      <c r="A37028" s="66">
        <v>42220</v>
      </c>
      <c r="B37028" s="98">
        <v>0.5</v>
      </c>
      <c r="C37028" s="107" t="s">
        <v>119</v>
      </c>
      <c r="D37028" s="107">
        <v>28.67</v>
      </c>
      <c r="E37028" s="107">
        <v>574</v>
      </c>
    </row>
    <row r="37029" spans="1:5" x14ac:dyDescent="0.3">
      <c r="A37029" s="66">
        <v>42220</v>
      </c>
      <c r="B37029" s="98">
        <v>0.51041666666666663</v>
      </c>
      <c r="C37029" s="107" t="s">
        <v>119</v>
      </c>
      <c r="D37029" s="107">
        <v>28.66</v>
      </c>
      <c r="E37029" s="107">
        <v>575</v>
      </c>
    </row>
    <row r="37030" spans="1:5" x14ac:dyDescent="0.3">
      <c r="A37030" s="66">
        <v>42220</v>
      </c>
      <c r="B37030" s="98">
        <v>0.52083333333333337</v>
      </c>
      <c r="C37030" s="107" t="s">
        <v>119</v>
      </c>
      <c r="D37030" s="107">
        <v>28.64</v>
      </c>
      <c r="E37030" s="107">
        <v>575</v>
      </c>
    </row>
    <row r="37031" spans="1:5" x14ac:dyDescent="0.3">
      <c r="A37031" s="66">
        <v>42220</v>
      </c>
      <c r="B37031" s="98">
        <v>0.53125</v>
      </c>
      <c r="C37031" s="107" t="s">
        <v>119</v>
      </c>
      <c r="D37031" s="107">
        <v>28.65</v>
      </c>
      <c r="E37031" s="107">
        <v>576</v>
      </c>
    </row>
    <row r="37032" spans="1:5" x14ac:dyDescent="0.3">
      <c r="A37032" s="66">
        <v>42220</v>
      </c>
      <c r="B37032" s="98">
        <v>4.1666666666666664E-2</v>
      </c>
      <c r="C37032" s="107" t="s">
        <v>119</v>
      </c>
      <c r="D37032" s="107">
        <v>28.61</v>
      </c>
      <c r="E37032" s="107">
        <v>576</v>
      </c>
    </row>
    <row r="37033" spans="1:5" x14ac:dyDescent="0.3">
      <c r="A37033" s="66">
        <v>42220</v>
      </c>
      <c r="B37033" s="98">
        <v>5.2083333333333336E-2</v>
      </c>
      <c r="C37033" s="107" t="s">
        <v>119</v>
      </c>
      <c r="D37033" s="107">
        <v>28.59</v>
      </c>
      <c r="E37033" s="107">
        <v>577</v>
      </c>
    </row>
    <row r="37034" spans="1:5" x14ac:dyDescent="0.3">
      <c r="A37034" s="66">
        <v>42220</v>
      </c>
      <c r="B37034" s="98">
        <v>6.25E-2</v>
      </c>
      <c r="C37034" s="107" t="s">
        <v>119</v>
      </c>
      <c r="D37034" s="107">
        <v>28.56</v>
      </c>
      <c r="E37034" s="107">
        <v>578</v>
      </c>
    </row>
    <row r="37035" spans="1:5" x14ac:dyDescent="0.3">
      <c r="A37035" s="66">
        <v>42220</v>
      </c>
      <c r="B37035" s="98">
        <v>7.2916666666666671E-2</v>
      </c>
      <c r="C37035" s="107" t="s">
        <v>119</v>
      </c>
      <c r="D37035" s="107">
        <v>28.58</v>
      </c>
      <c r="E37035" s="107">
        <v>580</v>
      </c>
    </row>
    <row r="37036" spans="1:5" x14ac:dyDescent="0.3">
      <c r="A37036" s="66">
        <v>42220</v>
      </c>
      <c r="B37036" s="98">
        <v>8.3333333333333329E-2</v>
      </c>
      <c r="C37036" s="107" t="s">
        <v>119</v>
      </c>
      <c r="D37036" s="107">
        <v>28.67</v>
      </c>
      <c r="E37036" s="107">
        <v>580</v>
      </c>
    </row>
    <row r="37037" spans="1:5" x14ac:dyDescent="0.3">
      <c r="A37037" s="66">
        <v>42220</v>
      </c>
      <c r="B37037" s="98">
        <v>9.375E-2</v>
      </c>
      <c r="C37037" s="107" t="s">
        <v>119</v>
      </c>
      <c r="D37037" s="107">
        <v>28.64</v>
      </c>
      <c r="E37037" s="107">
        <v>579</v>
      </c>
    </row>
    <row r="37038" spans="1:5" x14ac:dyDescent="0.3">
      <c r="A37038" s="66">
        <v>42220</v>
      </c>
      <c r="B37038" s="98">
        <v>0.10416666666666667</v>
      </c>
      <c r="C37038" s="107" t="s">
        <v>119</v>
      </c>
      <c r="D37038" s="107">
        <v>28.64</v>
      </c>
      <c r="E37038" s="107">
        <v>578</v>
      </c>
    </row>
    <row r="37039" spans="1:5" x14ac:dyDescent="0.3">
      <c r="A37039" s="66">
        <v>42220</v>
      </c>
      <c r="B37039" s="98">
        <v>0.11458333333333333</v>
      </c>
      <c r="C37039" s="107" t="s">
        <v>119</v>
      </c>
      <c r="D37039" s="107">
        <v>28.66</v>
      </c>
      <c r="E37039" s="107">
        <v>577</v>
      </c>
    </row>
    <row r="37040" spans="1:5" x14ac:dyDescent="0.3">
      <c r="A37040" s="66">
        <v>42220</v>
      </c>
      <c r="B37040" s="98">
        <v>0.125</v>
      </c>
      <c r="C37040" s="107" t="s">
        <v>119</v>
      </c>
      <c r="D37040" s="107">
        <v>28.66</v>
      </c>
      <c r="E37040" s="107">
        <v>575</v>
      </c>
    </row>
    <row r="37041" spans="1:5" x14ac:dyDescent="0.3">
      <c r="A37041" s="66">
        <v>42220</v>
      </c>
      <c r="B37041" s="98">
        <v>0.13541666666666666</v>
      </c>
      <c r="C37041" s="107" t="s">
        <v>119</v>
      </c>
      <c r="D37041" s="107">
        <v>28.66</v>
      </c>
      <c r="E37041" s="107">
        <v>573</v>
      </c>
    </row>
    <row r="37042" spans="1:5" x14ac:dyDescent="0.3">
      <c r="A37042" s="66">
        <v>42220</v>
      </c>
      <c r="B37042" s="98">
        <v>0.14583333333333334</v>
      </c>
      <c r="C37042" s="107" t="s">
        <v>119</v>
      </c>
      <c r="D37042" s="107">
        <v>28.63</v>
      </c>
      <c r="E37042" s="107">
        <v>570</v>
      </c>
    </row>
    <row r="37043" spans="1:5" x14ac:dyDescent="0.3">
      <c r="A37043" s="66">
        <v>42220</v>
      </c>
      <c r="B37043" s="98">
        <v>0.15625</v>
      </c>
      <c r="C37043" s="107" t="s">
        <v>119</v>
      </c>
      <c r="D37043" s="107">
        <v>28.63</v>
      </c>
      <c r="E37043" s="107">
        <v>569</v>
      </c>
    </row>
    <row r="37044" spans="1:5" x14ac:dyDescent="0.3">
      <c r="A37044" s="66">
        <v>42220</v>
      </c>
      <c r="B37044" s="98">
        <v>0.16666666666666666</v>
      </c>
      <c r="C37044" s="107" t="s">
        <v>119</v>
      </c>
      <c r="D37044" s="107">
        <v>28.62</v>
      </c>
      <c r="E37044" s="107">
        <v>568</v>
      </c>
    </row>
    <row r="37045" spans="1:5" x14ac:dyDescent="0.3">
      <c r="A37045" s="66">
        <v>42220</v>
      </c>
      <c r="B37045" s="98">
        <v>0.17708333333333334</v>
      </c>
      <c r="C37045" s="107" t="s">
        <v>119</v>
      </c>
      <c r="D37045" s="107">
        <v>28.61</v>
      </c>
      <c r="E37045" s="107">
        <v>567</v>
      </c>
    </row>
    <row r="37046" spans="1:5" x14ac:dyDescent="0.3">
      <c r="A37046" s="66">
        <v>42220</v>
      </c>
      <c r="B37046" s="98">
        <v>0.1875</v>
      </c>
      <c r="C37046" s="107" t="s">
        <v>119</v>
      </c>
      <c r="D37046" s="107">
        <v>28.61</v>
      </c>
      <c r="E37046" s="107">
        <v>566</v>
      </c>
    </row>
    <row r="37047" spans="1:5" x14ac:dyDescent="0.3">
      <c r="A37047" s="66">
        <v>42220</v>
      </c>
      <c r="B37047" s="98">
        <v>0.19791666666666666</v>
      </c>
      <c r="C37047" s="107" t="s">
        <v>119</v>
      </c>
      <c r="D37047" s="107">
        <v>28.58</v>
      </c>
      <c r="E37047" s="107">
        <v>566</v>
      </c>
    </row>
    <row r="37048" spans="1:5" x14ac:dyDescent="0.3">
      <c r="A37048" s="66">
        <v>42220</v>
      </c>
      <c r="B37048" s="98">
        <v>0.20833333333333334</v>
      </c>
      <c r="C37048" s="107" t="s">
        <v>119</v>
      </c>
      <c r="D37048" s="107">
        <v>28.57</v>
      </c>
      <c r="E37048" s="107">
        <v>566</v>
      </c>
    </row>
    <row r="37049" spans="1:5" x14ac:dyDescent="0.3">
      <c r="A37049" s="66">
        <v>42220</v>
      </c>
      <c r="B37049" s="98">
        <v>0.21875</v>
      </c>
      <c r="C37049" s="107" t="s">
        <v>119</v>
      </c>
      <c r="D37049" s="107">
        <v>28.55</v>
      </c>
      <c r="E37049" s="107">
        <v>565</v>
      </c>
    </row>
    <row r="37050" spans="1:5" x14ac:dyDescent="0.3">
      <c r="A37050" s="66">
        <v>42220</v>
      </c>
      <c r="B37050" s="98">
        <v>0.22916666666666666</v>
      </c>
      <c r="C37050" s="107" t="s">
        <v>119</v>
      </c>
      <c r="D37050" s="107">
        <v>28.54</v>
      </c>
      <c r="E37050" s="107">
        <v>565</v>
      </c>
    </row>
    <row r="37051" spans="1:5" x14ac:dyDescent="0.3">
      <c r="A37051" s="66">
        <v>42220</v>
      </c>
      <c r="B37051" s="98">
        <v>0.23958333333333334</v>
      </c>
      <c r="C37051" s="107" t="s">
        <v>119</v>
      </c>
      <c r="D37051" s="107">
        <v>28.53</v>
      </c>
      <c r="E37051" s="107">
        <v>564</v>
      </c>
    </row>
    <row r="37052" spans="1:5" x14ac:dyDescent="0.3">
      <c r="A37052" s="66">
        <v>42220</v>
      </c>
      <c r="B37052" s="98">
        <v>0.25</v>
      </c>
      <c r="C37052" s="107" t="s">
        <v>119</v>
      </c>
      <c r="D37052" s="107">
        <v>28.52</v>
      </c>
      <c r="E37052" s="107">
        <v>564</v>
      </c>
    </row>
    <row r="37053" spans="1:5" x14ac:dyDescent="0.3">
      <c r="A37053" s="66">
        <v>42220</v>
      </c>
      <c r="B37053" s="98">
        <v>0.26041666666666669</v>
      </c>
      <c r="C37053" s="107" t="s">
        <v>119</v>
      </c>
      <c r="D37053" s="107">
        <v>28.51</v>
      </c>
      <c r="E37053" s="107">
        <v>563</v>
      </c>
    </row>
    <row r="37054" spans="1:5" x14ac:dyDescent="0.3">
      <c r="A37054" s="66">
        <v>42220</v>
      </c>
      <c r="B37054" s="98">
        <v>0.27083333333333331</v>
      </c>
      <c r="C37054" s="107" t="s">
        <v>119</v>
      </c>
      <c r="D37054" s="107">
        <v>28.5</v>
      </c>
      <c r="E37054" s="107">
        <v>564</v>
      </c>
    </row>
    <row r="37055" spans="1:5" x14ac:dyDescent="0.3">
      <c r="A37055" s="66">
        <v>42220</v>
      </c>
      <c r="B37055" s="98">
        <v>0.28125</v>
      </c>
      <c r="C37055" s="107" t="s">
        <v>119</v>
      </c>
      <c r="D37055" s="107">
        <v>28.5</v>
      </c>
      <c r="E37055" s="107">
        <v>563</v>
      </c>
    </row>
    <row r="37056" spans="1:5" x14ac:dyDescent="0.3">
      <c r="A37056" s="66">
        <v>42220</v>
      </c>
      <c r="B37056" s="98">
        <v>0.29166666666666669</v>
      </c>
      <c r="C37056" s="107" t="s">
        <v>119</v>
      </c>
      <c r="D37056" s="107">
        <v>28.49</v>
      </c>
      <c r="E37056" s="107">
        <v>564</v>
      </c>
    </row>
    <row r="37057" spans="1:5" x14ac:dyDescent="0.3">
      <c r="A37057" s="66">
        <v>42220</v>
      </c>
      <c r="B37057" s="98">
        <v>0.30208333333333331</v>
      </c>
      <c r="C37057" s="107" t="s">
        <v>119</v>
      </c>
      <c r="D37057" s="107">
        <v>28.44</v>
      </c>
      <c r="E37057" s="107">
        <v>564</v>
      </c>
    </row>
    <row r="37058" spans="1:5" x14ac:dyDescent="0.3">
      <c r="A37058" s="66">
        <v>42220</v>
      </c>
      <c r="B37058" s="98">
        <v>0.3125</v>
      </c>
      <c r="C37058" s="107" t="s">
        <v>119</v>
      </c>
      <c r="D37058" s="107">
        <v>28.4</v>
      </c>
      <c r="E37058" s="107">
        <v>564</v>
      </c>
    </row>
    <row r="37059" spans="1:5" x14ac:dyDescent="0.3">
      <c r="A37059" s="66">
        <v>42220</v>
      </c>
      <c r="B37059" s="98">
        <v>0.32291666666666669</v>
      </c>
      <c r="C37059" s="107" t="s">
        <v>119</v>
      </c>
      <c r="D37059" s="107">
        <v>28.3</v>
      </c>
      <c r="E37059" s="107">
        <v>564</v>
      </c>
    </row>
    <row r="37060" spans="1:5" x14ac:dyDescent="0.3">
      <c r="A37060" s="66">
        <v>42220</v>
      </c>
      <c r="B37060" s="98">
        <v>0.33333333333333331</v>
      </c>
      <c r="C37060" s="107" t="s">
        <v>119</v>
      </c>
      <c r="D37060" s="107">
        <v>28.33</v>
      </c>
      <c r="E37060" s="107">
        <v>563</v>
      </c>
    </row>
    <row r="37061" spans="1:5" x14ac:dyDescent="0.3">
      <c r="A37061" s="66">
        <v>42220</v>
      </c>
      <c r="B37061" s="98">
        <v>0.34375</v>
      </c>
      <c r="C37061" s="107" t="s">
        <v>119</v>
      </c>
      <c r="D37061" s="107">
        <v>28.38</v>
      </c>
      <c r="E37061" s="107">
        <v>563</v>
      </c>
    </row>
    <row r="37062" spans="1:5" x14ac:dyDescent="0.3">
      <c r="A37062" s="66">
        <v>42220</v>
      </c>
      <c r="B37062" s="98">
        <v>0.35416666666666669</v>
      </c>
      <c r="C37062" s="107" t="s">
        <v>119</v>
      </c>
      <c r="D37062" s="107">
        <v>28.44</v>
      </c>
      <c r="E37062" s="107">
        <v>562</v>
      </c>
    </row>
    <row r="37063" spans="1:5" x14ac:dyDescent="0.3">
      <c r="A37063" s="66">
        <v>42220</v>
      </c>
      <c r="B37063" s="98">
        <v>0.36458333333333331</v>
      </c>
      <c r="C37063" s="107" t="s">
        <v>119</v>
      </c>
      <c r="D37063" s="107">
        <v>28.49</v>
      </c>
      <c r="E37063" s="107">
        <v>560</v>
      </c>
    </row>
    <row r="37064" spans="1:5" x14ac:dyDescent="0.3">
      <c r="A37064" s="66">
        <v>42220</v>
      </c>
      <c r="B37064" s="98">
        <v>0.375</v>
      </c>
      <c r="C37064" s="107" t="s">
        <v>119</v>
      </c>
      <c r="D37064" s="107">
        <v>28.53</v>
      </c>
      <c r="E37064" s="107">
        <v>558</v>
      </c>
    </row>
    <row r="37065" spans="1:5" x14ac:dyDescent="0.3">
      <c r="A37065" s="66">
        <v>42220</v>
      </c>
      <c r="B37065" s="98">
        <v>0.38541666666666669</v>
      </c>
      <c r="C37065" s="107" t="s">
        <v>119</v>
      </c>
      <c r="D37065" s="107">
        <v>28.55</v>
      </c>
      <c r="E37065" s="107">
        <v>558</v>
      </c>
    </row>
    <row r="37066" spans="1:5" x14ac:dyDescent="0.3">
      <c r="A37066" s="66">
        <v>42220</v>
      </c>
      <c r="B37066" s="98">
        <v>0.39583333333333331</v>
      </c>
      <c r="C37066" s="107" t="s">
        <v>119</v>
      </c>
      <c r="D37066" s="107">
        <v>28.57</v>
      </c>
      <c r="E37066" s="107">
        <v>559</v>
      </c>
    </row>
    <row r="37067" spans="1:5" x14ac:dyDescent="0.3">
      <c r="A37067" s="66">
        <v>42220</v>
      </c>
      <c r="B37067" s="98">
        <v>0.40625</v>
      </c>
      <c r="C37067" s="107" t="s">
        <v>119</v>
      </c>
      <c r="D37067" s="107">
        <v>28.66</v>
      </c>
      <c r="E37067" s="107">
        <v>560</v>
      </c>
    </row>
    <row r="37068" spans="1:5" x14ac:dyDescent="0.3">
      <c r="A37068" s="66">
        <v>42220</v>
      </c>
      <c r="B37068" s="98">
        <v>0.41666666666666669</v>
      </c>
      <c r="C37068" s="107" t="s">
        <v>119</v>
      </c>
      <c r="D37068" s="107">
        <v>28.78</v>
      </c>
      <c r="E37068" s="107">
        <v>562</v>
      </c>
    </row>
    <row r="37069" spans="1:5" x14ac:dyDescent="0.3">
      <c r="A37069" s="66">
        <v>42220</v>
      </c>
      <c r="B37069" s="98">
        <v>0.42708333333333331</v>
      </c>
      <c r="C37069" s="107" t="s">
        <v>119</v>
      </c>
      <c r="D37069" s="107">
        <v>28.9</v>
      </c>
      <c r="E37069" s="107">
        <v>562</v>
      </c>
    </row>
    <row r="37070" spans="1:5" x14ac:dyDescent="0.3">
      <c r="A37070" s="66">
        <v>42220</v>
      </c>
      <c r="B37070" s="98">
        <v>0.4375</v>
      </c>
      <c r="C37070" s="107" t="s">
        <v>119</v>
      </c>
      <c r="D37070" s="107">
        <v>29.03</v>
      </c>
      <c r="E37070" s="107">
        <v>562</v>
      </c>
    </row>
    <row r="37071" spans="1:5" x14ac:dyDescent="0.3">
      <c r="A37071" s="66">
        <v>42220</v>
      </c>
      <c r="B37071" s="98">
        <v>0.44791666666666669</v>
      </c>
      <c r="C37071" s="107" t="s">
        <v>119</v>
      </c>
      <c r="D37071" s="107">
        <v>29.23</v>
      </c>
      <c r="E37071" s="107">
        <v>561</v>
      </c>
    </row>
    <row r="37072" spans="1:5" x14ac:dyDescent="0.3">
      <c r="A37072" s="66">
        <v>42220</v>
      </c>
      <c r="B37072" s="98">
        <v>0.45833333333333331</v>
      </c>
      <c r="C37072" s="107" t="s">
        <v>119</v>
      </c>
      <c r="D37072" s="107">
        <v>29.49</v>
      </c>
      <c r="E37072" s="107">
        <v>558</v>
      </c>
    </row>
    <row r="37073" spans="1:5" x14ac:dyDescent="0.3">
      <c r="A37073" s="66">
        <v>42220</v>
      </c>
      <c r="B37073" s="98">
        <v>0.46875</v>
      </c>
      <c r="C37073" s="107" t="s">
        <v>119</v>
      </c>
      <c r="D37073" s="107">
        <v>29.71</v>
      </c>
      <c r="E37073" s="107">
        <v>554</v>
      </c>
    </row>
    <row r="37074" spans="1:5" x14ac:dyDescent="0.3">
      <c r="A37074" s="66">
        <v>42220</v>
      </c>
      <c r="B37074" s="98">
        <v>0.47916666666666669</v>
      </c>
      <c r="C37074" s="107" t="s">
        <v>119</v>
      </c>
      <c r="D37074" s="107">
        <v>29.9</v>
      </c>
      <c r="E37074" s="107">
        <v>550</v>
      </c>
    </row>
    <row r="37075" spans="1:5" x14ac:dyDescent="0.3">
      <c r="A37075" s="66">
        <v>42220</v>
      </c>
      <c r="B37075" s="98">
        <v>0.48958333333333331</v>
      </c>
      <c r="C37075" s="107" t="s">
        <v>119</v>
      </c>
      <c r="D37075" s="107">
        <v>30.05</v>
      </c>
      <c r="E37075" s="107">
        <v>547</v>
      </c>
    </row>
    <row r="37076" spans="1:5" x14ac:dyDescent="0.3">
      <c r="A37076" s="66">
        <v>42220</v>
      </c>
      <c r="B37076" s="98">
        <v>0.5</v>
      </c>
      <c r="C37076" s="107" t="s">
        <v>120</v>
      </c>
      <c r="D37076" s="107">
        <v>30.28</v>
      </c>
      <c r="E37076" s="107">
        <v>548</v>
      </c>
    </row>
    <row r="37077" spans="1:5" x14ac:dyDescent="0.3">
      <c r="A37077" s="66">
        <v>42220</v>
      </c>
      <c r="B37077" s="98">
        <v>0.51041666666666663</v>
      </c>
      <c r="C37077" s="107" t="s">
        <v>120</v>
      </c>
      <c r="D37077" s="107">
        <v>30.57</v>
      </c>
      <c r="E37077" s="107">
        <v>548</v>
      </c>
    </row>
    <row r="37078" spans="1:5" x14ac:dyDescent="0.3">
      <c r="A37078" s="66">
        <v>42220</v>
      </c>
      <c r="B37078" s="98">
        <v>0.52083333333333337</v>
      </c>
      <c r="C37078" s="107" t="s">
        <v>120</v>
      </c>
      <c r="D37078" s="107">
        <v>30.81</v>
      </c>
      <c r="E37078" s="107">
        <v>547</v>
      </c>
    </row>
    <row r="37079" spans="1:5" x14ac:dyDescent="0.3">
      <c r="A37079" s="66">
        <v>42220</v>
      </c>
      <c r="B37079" s="98">
        <v>0.53125</v>
      </c>
      <c r="C37079" s="107" t="s">
        <v>120</v>
      </c>
      <c r="D37079" s="107">
        <v>31.03</v>
      </c>
      <c r="E37079" s="107">
        <v>545</v>
      </c>
    </row>
    <row r="37080" spans="1:5" x14ac:dyDescent="0.3">
      <c r="A37080" s="66">
        <v>42220</v>
      </c>
      <c r="B37080" s="98">
        <v>4.1666666666666664E-2</v>
      </c>
      <c r="C37080" s="107" t="s">
        <v>120</v>
      </c>
      <c r="D37080" s="107">
        <v>31.32</v>
      </c>
      <c r="E37080" s="107">
        <v>544</v>
      </c>
    </row>
    <row r="37081" spans="1:5" x14ac:dyDescent="0.3">
      <c r="A37081" s="66">
        <v>42220</v>
      </c>
      <c r="B37081" s="98">
        <v>5.2083333333333336E-2</v>
      </c>
      <c r="C37081" s="107" t="s">
        <v>120</v>
      </c>
      <c r="D37081" s="107">
        <v>31.65</v>
      </c>
      <c r="E37081" s="107">
        <v>544</v>
      </c>
    </row>
    <row r="37082" spans="1:5" x14ac:dyDescent="0.3">
      <c r="A37082" s="66">
        <v>42220</v>
      </c>
      <c r="B37082" s="98">
        <v>6.25E-2</v>
      </c>
      <c r="C37082" s="107" t="s">
        <v>120</v>
      </c>
      <c r="D37082" s="107">
        <v>32.130000000000003</v>
      </c>
      <c r="E37082" s="107">
        <v>542</v>
      </c>
    </row>
    <row r="37083" spans="1:5" x14ac:dyDescent="0.3">
      <c r="A37083" s="66">
        <v>42220</v>
      </c>
      <c r="B37083" s="98">
        <v>7.2916666666666671E-2</v>
      </c>
      <c r="C37083" s="107" t="s">
        <v>120</v>
      </c>
      <c r="D37083" s="107">
        <v>32.85</v>
      </c>
      <c r="E37083" s="107">
        <v>541</v>
      </c>
    </row>
    <row r="37084" spans="1:5" x14ac:dyDescent="0.3">
      <c r="A37084" s="66">
        <v>42220</v>
      </c>
      <c r="B37084" s="98">
        <v>8.3333333333333329E-2</v>
      </c>
      <c r="C37084" s="107" t="s">
        <v>120</v>
      </c>
      <c r="D37084" s="107">
        <v>31.47</v>
      </c>
      <c r="E37084" s="107">
        <v>547</v>
      </c>
    </row>
    <row r="37085" spans="1:5" x14ac:dyDescent="0.3">
      <c r="A37085" s="66">
        <v>42220</v>
      </c>
      <c r="B37085" s="98">
        <v>9.375E-2</v>
      </c>
      <c r="C37085" s="107" t="s">
        <v>120</v>
      </c>
      <c r="D37085" s="107">
        <v>31.55</v>
      </c>
      <c r="E37085" s="107">
        <v>550</v>
      </c>
    </row>
    <row r="37086" spans="1:5" x14ac:dyDescent="0.3">
      <c r="A37086" s="66">
        <v>42220</v>
      </c>
      <c r="B37086" s="98">
        <v>0.10416666666666667</v>
      </c>
      <c r="C37086" s="107" t="s">
        <v>120</v>
      </c>
      <c r="D37086" s="107">
        <v>31.59</v>
      </c>
      <c r="E37086" s="107">
        <v>552</v>
      </c>
    </row>
    <row r="37087" spans="1:5" x14ac:dyDescent="0.3">
      <c r="A37087" s="66">
        <v>42220</v>
      </c>
      <c r="B37087" s="98">
        <v>0.11458333333333333</v>
      </c>
      <c r="C37087" s="107" t="s">
        <v>120</v>
      </c>
      <c r="D37087" s="107">
        <v>31.23</v>
      </c>
      <c r="E37087" s="107">
        <v>553</v>
      </c>
    </row>
    <row r="37088" spans="1:5" x14ac:dyDescent="0.3">
      <c r="A37088" s="66">
        <v>42220</v>
      </c>
      <c r="B37088" s="98">
        <v>0.125</v>
      </c>
      <c r="C37088" s="107" t="s">
        <v>120</v>
      </c>
      <c r="D37088" s="107">
        <v>31.13</v>
      </c>
      <c r="E37088" s="107">
        <v>553</v>
      </c>
    </row>
    <row r="37089" spans="1:5" x14ac:dyDescent="0.3">
      <c r="A37089" s="66">
        <v>42220</v>
      </c>
      <c r="B37089" s="98">
        <v>0.13541666666666666</v>
      </c>
      <c r="C37089" s="107" t="s">
        <v>120</v>
      </c>
      <c r="D37089" s="107">
        <v>30.75</v>
      </c>
      <c r="E37089" s="107">
        <v>554</v>
      </c>
    </row>
    <row r="37090" spans="1:5" x14ac:dyDescent="0.3">
      <c r="A37090" s="66">
        <v>42220</v>
      </c>
      <c r="B37090" s="98">
        <v>0.14583333333333334</v>
      </c>
      <c r="C37090" s="107" t="s">
        <v>120</v>
      </c>
      <c r="D37090" s="107">
        <v>30.39</v>
      </c>
      <c r="E37090" s="107">
        <v>556</v>
      </c>
    </row>
    <row r="37091" spans="1:5" x14ac:dyDescent="0.3">
      <c r="A37091" s="66">
        <v>42220</v>
      </c>
      <c r="B37091" s="98">
        <v>0.15625</v>
      </c>
      <c r="C37091" s="107" t="s">
        <v>120</v>
      </c>
      <c r="D37091" s="107">
        <v>30.2</v>
      </c>
      <c r="E37091" s="107">
        <v>557</v>
      </c>
    </row>
    <row r="37092" spans="1:5" x14ac:dyDescent="0.3">
      <c r="A37092" s="66">
        <v>42220</v>
      </c>
      <c r="B37092" s="98">
        <v>0.16666666666666666</v>
      </c>
      <c r="C37092" s="107" t="s">
        <v>120</v>
      </c>
      <c r="D37092" s="107">
        <v>30.19</v>
      </c>
      <c r="E37092" s="107">
        <v>558</v>
      </c>
    </row>
    <row r="37093" spans="1:5" x14ac:dyDescent="0.3">
      <c r="A37093" s="66">
        <v>42220</v>
      </c>
      <c r="B37093" s="98">
        <v>0.17708333333333334</v>
      </c>
      <c r="C37093" s="107" t="s">
        <v>120</v>
      </c>
      <c r="D37093" s="107">
        <v>30.22</v>
      </c>
      <c r="E37093" s="107">
        <v>560</v>
      </c>
    </row>
    <row r="37094" spans="1:5" x14ac:dyDescent="0.3">
      <c r="A37094" s="66">
        <v>42220</v>
      </c>
      <c r="B37094" s="98">
        <v>0.1875</v>
      </c>
      <c r="C37094" s="107" t="s">
        <v>120</v>
      </c>
      <c r="D37094" s="107">
        <v>30.37</v>
      </c>
      <c r="E37094" s="107">
        <v>560</v>
      </c>
    </row>
    <row r="37095" spans="1:5" x14ac:dyDescent="0.3">
      <c r="A37095" s="66">
        <v>42220</v>
      </c>
      <c r="B37095" s="98">
        <v>0.19791666666666666</v>
      </c>
      <c r="C37095" s="107" t="s">
        <v>120</v>
      </c>
      <c r="D37095" s="107">
        <v>30.45</v>
      </c>
      <c r="E37095" s="107">
        <v>561</v>
      </c>
    </row>
    <row r="37096" spans="1:5" x14ac:dyDescent="0.3">
      <c r="A37096" s="66">
        <v>42220</v>
      </c>
      <c r="B37096" s="98">
        <v>0.20833333333333334</v>
      </c>
      <c r="C37096" s="107" t="s">
        <v>120</v>
      </c>
      <c r="D37096" s="107">
        <v>30.32</v>
      </c>
      <c r="E37096" s="107">
        <v>562</v>
      </c>
    </row>
    <row r="37097" spans="1:5" x14ac:dyDescent="0.3">
      <c r="A37097" s="66">
        <v>42220</v>
      </c>
      <c r="B37097" s="98">
        <v>0.21875</v>
      </c>
      <c r="C37097" s="107" t="s">
        <v>120</v>
      </c>
      <c r="D37097" s="107">
        <v>30.3</v>
      </c>
      <c r="E37097" s="107">
        <v>563</v>
      </c>
    </row>
    <row r="37098" spans="1:5" x14ac:dyDescent="0.3">
      <c r="A37098" s="66">
        <v>42220</v>
      </c>
      <c r="B37098" s="98">
        <v>0.22916666666666666</v>
      </c>
      <c r="C37098" s="107" t="s">
        <v>120</v>
      </c>
      <c r="D37098" s="107">
        <v>30.4</v>
      </c>
      <c r="E37098" s="107">
        <v>563</v>
      </c>
    </row>
    <row r="37099" spans="1:5" x14ac:dyDescent="0.3">
      <c r="A37099" s="66">
        <v>42220</v>
      </c>
      <c r="B37099" s="98">
        <v>0.23958333333333334</v>
      </c>
      <c r="C37099" s="107" t="s">
        <v>120</v>
      </c>
      <c r="D37099" s="107">
        <v>30.33</v>
      </c>
      <c r="E37099" s="107">
        <v>563</v>
      </c>
    </row>
    <row r="37100" spans="1:5" x14ac:dyDescent="0.3">
      <c r="A37100" s="66">
        <v>42220</v>
      </c>
      <c r="B37100" s="98">
        <v>0.25</v>
      </c>
      <c r="C37100" s="107" t="s">
        <v>120</v>
      </c>
      <c r="D37100" s="107">
        <v>30.32</v>
      </c>
      <c r="E37100" s="107">
        <v>564</v>
      </c>
    </row>
    <row r="37101" spans="1:5" x14ac:dyDescent="0.3">
      <c r="A37101" s="66">
        <v>42220</v>
      </c>
      <c r="B37101" s="98">
        <v>0.26041666666666669</v>
      </c>
      <c r="C37101" s="107" t="s">
        <v>120</v>
      </c>
      <c r="D37101" s="107">
        <v>30.37</v>
      </c>
      <c r="E37101" s="107">
        <v>564</v>
      </c>
    </row>
    <row r="37102" spans="1:5" x14ac:dyDescent="0.3">
      <c r="A37102" s="66">
        <v>42220</v>
      </c>
      <c r="B37102" s="98">
        <v>0.27083333333333331</v>
      </c>
      <c r="C37102" s="107" t="s">
        <v>120</v>
      </c>
      <c r="D37102" s="107">
        <v>30.2</v>
      </c>
      <c r="E37102" s="107">
        <v>565</v>
      </c>
    </row>
    <row r="37103" spans="1:5" x14ac:dyDescent="0.3">
      <c r="A37103" s="66">
        <v>42220</v>
      </c>
      <c r="B37103" s="98">
        <v>0.28125</v>
      </c>
      <c r="C37103" s="107" t="s">
        <v>120</v>
      </c>
      <c r="D37103" s="107">
        <v>30.19</v>
      </c>
      <c r="E37103" s="107">
        <v>566</v>
      </c>
    </row>
    <row r="37104" spans="1:5" x14ac:dyDescent="0.3">
      <c r="A37104" s="66">
        <v>42220</v>
      </c>
      <c r="B37104" s="98">
        <v>0.29166666666666669</v>
      </c>
      <c r="C37104" s="107" t="s">
        <v>120</v>
      </c>
      <c r="D37104" s="107">
        <v>30.14</v>
      </c>
      <c r="E37104" s="107">
        <v>566</v>
      </c>
    </row>
    <row r="37105" spans="1:5" x14ac:dyDescent="0.3">
      <c r="A37105" s="66">
        <v>42220</v>
      </c>
      <c r="B37105" s="98">
        <v>0.30208333333333331</v>
      </c>
      <c r="C37105" s="107" t="s">
        <v>120</v>
      </c>
      <c r="D37105" s="107">
        <v>30.14</v>
      </c>
      <c r="E37105" s="107">
        <v>565</v>
      </c>
    </row>
    <row r="37106" spans="1:5" x14ac:dyDescent="0.3">
      <c r="A37106" s="66">
        <v>42220</v>
      </c>
      <c r="B37106" s="98">
        <v>0.3125</v>
      </c>
      <c r="C37106" s="107" t="s">
        <v>120</v>
      </c>
      <c r="D37106" s="107">
        <v>30.2</v>
      </c>
      <c r="E37106" s="107">
        <v>564</v>
      </c>
    </row>
    <row r="37107" spans="1:5" x14ac:dyDescent="0.3">
      <c r="A37107" s="66">
        <v>42220</v>
      </c>
      <c r="B37107" s="98">
        <v>0.32291666666666669</v>
      </c>
      <c r="C37107" s="107" t="s">
        <v>120</v>
      </c>
      <c r="D37107" s="107">
        <v>30.28</v>
      </c>
      <c r="E37107" s="107">
        <v>563</v>
      </c>
    </row>
    <row r="37108" spans="1:5" x14ac:dyDescent="0.3">
      <c r="A37108" s="66">
        <v>42220</v>
      </c>
      <c r="B37108" s="98">
        <v>0.33333333333333331</v>
      </c>
      <c r="C37108" s="107" t="s">
        <v>120</v>
      </c>
      <c r="D37108" s="107">
        <v>30.49</v>
      </c>
      <c r="E37108" s="107">
        <v>563</v>
      </c>
    </row>
    <row r="37109" spans="1:5" x14ac:dyDescent="0.3">
      <c r="A37109" s="66">
        <v>42220</v>
      </c>
      <c r="B37109" s="98">
        <v>0.34375</v>
      </c>
      <c r="C37109" s="107" t="s">
        <v>120</v>
      </c>
      <c r="D37109" s="107">
        <v>30.39</v>
      </c>
      <c r="E37109" s="107">
        <v>562</v>
      </c>
    </row>
    <row r="37110" spans="1:5" x14ac:dyDescent="0.3">
      <c r="A37110" s="66">
        <v>42220</v>
      </c>
      <c r="B37110" s="98">
        <v>0.35416666666666669</v>
      </c>
      <c r="C37110" s="107" t="s">
        <v>120</v>
      </c>
      <c r="D37110" s="107">
        <v>30.54</v>
      </c>
      <c r="E37110" s="107">
        <v>563</v>
      </c>
    </row>
    <row r="37111" spans="1:5" x14ac:dyDescent="0.3">
      <c r="A37111" s="66">
        <v>42220</v>
      </c>
      <c r="B37111" s="98">
        <v>0.36458333333333331</v>
      </c>
      <c r="C37111" s="107" t="s">
        <v>120</v>
      </c>
      <c r="D37111" s="107">
        <v>30.63</v>
      </c>
      <c r="E37111" s="107">
        <v>562</v>
      </c>
    </row>
    <row r="37112" spans="1:5" x14ac:dyDescent="0.3">
      <c r="A37112" s="66">
        <v>42220</v>
      </c>
      <c r="B37112" s="98">
        <v>0.375</v>
      </c>
      <c r="C37112" s="107" t="s">
        <v>120</v>
      </c>
      <c r="D37112" s="107">
        <v>30.49</v>
      </c>
      <c r="E37112" s="107">
        <v>562</v>
      </c>
    </row>
    <row r="37113" spans="1:5" x14ac:dyDescent="0.3">
      <c r="A37113" s="66">
        <v>42220</v>
      </c>
      <c r="B37113" s="98">
        <v>0.38541666666666669</v>
      </c>
      <c r="C37113" s="107" t="s">
        <v>120</v>
      </c>
      <c r="D37113" s="107">
        <v>30.51</v>
      </c>
      <c r="E37113" s="107">
        <v>562</v>
      </c>
    </row>
    <row r="37114" spans="1:5" x14ac:dyDescent="0.3">
      <c r="A37114" s="66">
        <v>42220</v>
      </c>
      <c r="B37114" s="98">
        <v>0.39583333333333331</v>
      </c>
      <c r="C37114" s="107" t="s">
        <v>120</v>
      </c>
      <c r="D37114" s="107">
        <v>30.48</v>
      </c>
      <c r="E37114" s="107">
        <v>561</v>
      </c>
    </row>
    <row r="37115" spans="1:5" x14ac:dyDescent="0.3">
      <c r="A37115" s="66">
        <v>42220</v>
      </c>
      <c r="B37115" s="98">
        <v>0.40625</v>
      </c>
      <c r="C37115" s="107" t="s">
        <v>120</v>
      </c>
      <c r="D37115" s="107">
        <v>30.6</v>
      </c>
      <c r="E37115" s="107">
        <v>560</v>
      </c>
    </row>
    <row r="37116" spans="1:5" x14ac:dyDescent="0.3">
      <c r="A37116" s="66">
        <v>42220</v>
      </c>
      <c r="B37116" s="98">
        <v>0.41666666666666669</v>
      </c>
      <c r="C37116" s="107" t="s">
        <v>120</v>
      </c>
      <c r="D37116" s="107">
        <v>30.57</v>
      </c>
      <c r="E37116" s="107">
        <v>560</v>
      </c>
    </row>
    <row r="37117" spans="1:5" x14ac:dyDescent="0.3">
      <c r="A37117" s="66">
        <v>42220</v>
      </c>
      <c r="B37117" s="98">
        <v>0.42708333333333331</v>
      </c>
      <c r="C37117" s="107" t="s">
        <v>120</v>
      </c>
      <c r="D37117" s="107">
        <v>30.55</v>
      </c>
      <c r="E37117" s="107">
        <v>561</v>
      </c>
    </row>
    <row r="37118" spans="1:5" x14ac:dyDescent="0.3">
      <c r="A37118" s="66">
        <v>42220</v>
      </c>
      <c r="B37118" s="98">
        <v>0.4375</v>
      </c>
      <c r="C37118" s="107" t="s">
        <v>120</v>
      </c>
      <c r="D37118" s="107">
        <v>30.54</v>
      </c>
      <c r="E37118" s="107">
        <v>561</v>
      </c>
    </row>
    <row r="37119" spans="1:5" x14ac:dyDescent="0.3">
      <c r="A37119" s="66">
        <v>42220</v>
      </c>
      <c r="B37119" s="98">
        <v>0.44791666666666669</v>
      </c>
      <c r="C37119" s="107" t="s">
        <v>120</v>
      </c>
      <c r="D37119" s="107">
        <v>30.48</v>
      </c>
      <c r="E37119" s="107">
        <v>562</v>
      </c>
    </row>
    <row r="37120" spans="1:5" x14ac:dyDescent="0.3">
      <c r="A37120" s="66">
        <v>42220</v>
      </c>
      <c r="B37120" s="98">
        <v>0.45833333333333331</v>
      </c>
      <c r="C37120" s="107" t="s">
        <v>120</v>
      </c>
      <c r="D37120" s="107">
        <v>30.45</v>
      </c>
      <c r="E37120" s="107">
        <v>563</v>
      </c>
    </row>
    <row r="37121" spans="1:5" x14ac:dyDescent="0.3">
      <c r="A37121" s="66">
        <v>42220</v>
      </c>
      <c r="B37121" s="98">
        <v>0.46875</v>
      </c>
      <c r="C37121" s="107" t="s">
        <v>120</v>
      </c>
      <c r="D37121" s="107">
        <v>30.42</v>
      </c>
      <c r="E37121" s="107">
        <v>564</v>
      </c>
    </row>
    <row r="37122" spans="1:5" x14ac:dyDescent="0.3">
      <c r="A37122" s="66">
        <v>42220</v>
      </c>
      <c r="B37122" s="98">
        <v>0.47916666666666669</v>
      </c>
      <c r="C37122" s="107" t="s">
        <v>120</v>
      </c>
      <c r="D37122" s="107">
        <v>30.33</v>
      </c>
      <c r="E37122" s="107">
        <v>564</v>
      </c>
    </row>
    <row r="37123" spans="1:5" x14ac:dyDescent="0.3">
      <c r="A37123" s="66">
        <v>42220</v>
      </c>
      <c r="B37123" s="98">
        <v>0.48958333333333331</v>
      </c>
      <c r="C37123" s="107" t="s">
        <v>120</v>
      </c>
      <c r="D37123" s="107">
        <v>30.22</v>
      </c>
      <c r="E37123" s="107">
        <v>565</v>
      </c>
    </row>
    <row r="37124" spans="1:5" x14ac:dyDescent="0.3">
      <c r="A37124" s="66">
        <v>42221</v>
      </c>
      <c r="B37124" s="98">
        <v>0.5</v>
      </c>
      <c r="C37124" s="107" t="s">
        <v>119</v>
      </c>
      <c r="D37124" s="107">
        <v>30.17</v>
      </c>
      <c r="E37124" s="107">
        <v>565</v>
      </c>
    </row>
    <row r="37125" spans="1:5" x14ac:dyDescent="0.3">
      <c r="A37125" s="66">
        <v>42221</v>
      </c>
      <c r="B37125" s="98">
        <v>0.51041666666666663</v>
      </c>
      <c r="C37125" s="107" t="s">
        <v>119</v>
      </c>
      <c r="D37125" s="107">
        <v>30.14</v>
      </c>
      <c r="E37125" s="107">
        <v>565</v>
      </c>
    </row>
    <row r="37126" spans="1:5" x14ac:dyDescent="0.3">
      <c r="A37126" s="66">
        <v>42221</v>
      </c>
      <c r="B37126" s="98">
        <v>0.52083333333333337</v>
      </c>
      <c r="C37126" s="107" t="s">
        <v>119</v>
      </c>
      <c r="D37126" s="107">
        <v>30.17</v>
      </c>
      <c r="E37126" s="107">
        <v>565</v>
      </c>
    </row>
    <row r="37127" spans="1:5" x14ac:dyDescent="0.3">
      <c r="A37127" s="66">
        <v>42221</v>
      </c>
      <c r="B37127" s="98">
        <v>0.53125</v>
      </c>
      <c r="C37127" s="107" t="s">
        <v>119</v>
      </c>
      <c r="D37127" s="107">
        <v>30.16</v>
      </c>
      <c r="E37127" s="107">
        <v>564</v>
      </c>
    </row>
    <row r="37128" spans="1:5" x14ac:dyDescent="0.3">
      <c r="A37128" s="66">
        <v>42221</v>
      </c>
      <c r="B37128" s="98">
        <v>4.1666666666666664E-2</v>
      </c>
      <c r="C37128" s="107" t="s">
        <v>119</v>
      </c>
      <c r="D37128" s="107">
        <v>30.11</v>
      </c>
      <c r="E37128" s="107">
        <v>564</v>
      </c>
    </row>
    <row r="37129" spans="1:5" x14ac:dyDescent="0.3">
      <c r="A37129" s="66">
        <v>42221</v>
      </c>
      <c r="B37129" s="98">
        <v>5.2083333333333336E-2</v>
      </c>
      <c r="C37129" s="107" t="s">
        <v>119</v>
      </c>
      <c r="D37129" s="107">
        <v>30.07</v>
      </c>
      <c r="E37129" s="107">
        <v>564</v>
      </c>
    </row>
    <row r="37130" spans="1:5" x14ac:dyDescent="0.3">
      <c r="A37130" s="66">
        <v>42221</v>
      </c>
      <c r="B37130" s="98">
        <v>6.25E-2</v>
      </c>
      <c r="C37130" s="107" t="s">
        <v>119</v>
      </c>
      <c r="D37130" s="107">
        <v>30.01</v>
      </c>
      <c r="E37130" s="107">
        <v>565</v>
      </c>
    </row>
    <row r="37131" spans="1:5" x14ac:dyDescent="0.3">
      <c r="A37131" s="66">
        <v>42221</v>
      </c>
      <c r="B37131" s="98">
        <v>7.2916666666666671E-2</v>
      </c>
      <c r="C37131" s="107" t="s">
        <v>119</v>
      </c>
      <c r="D37131" s="107">
        <v>30.01</v>
      </c>
      <c r="E37131" s="107">
        <v>564</v>
      </c>
    </row>
    <row r="37132" spans="1:5" x14ac:dyDescent="0.3">
      <c r="A37132" s="66">
        <v>42221</v>
      </c>
      <c r="B37132" s="98">
        <v>8.3333333333333329E-2</v>
      </c>
      <c r="C37132" s="107" t="s">
        <v>119</v>
      </c>
      <c r="D37132" s="107">
        <v>29.98</v>
      </c>
      <c r="E37132" s="107">
        <v>564</v>
      </c>
    </row>
    <row r="37133" spans="1:5" x14ac:dyDescent="0.3">
      <c r="A37133" s="66">
        <v>42221</v>
      </c>
      <c r="B37133" s="98">
        <v>9.375E-2</v>
      </c>
      <c r="C37133" s="107" t="s">
        <v>119</v>
      </c>
      <c r="D37133" s="107">
        <v>30</v>
      </c>
      <c r="E37133" s="107">
        <v>564</v>
      </c>
    </row>
    <row r="37134" spans="1:5" x14ac:dyDescent="0.3">
      <c r="A37134" s="66">
        <v>42221</v>
      </c>
      <c r="B37134" s="98">
        <v>0.10416666666666667</v>
      </c>
      <c r="C37134" s="107" t="s">
        <v>119</v>
      </c>
      <c r="D37134" s="107">
        <v>29.99</v>
      </c>
      <c r="E37134" s="107">
        <v>564</v>
      </c>
    </row>
    <row r="37135" spans="1:5" x14ac:dyDescent="0.3">
      <c r="A37135" s="66">
        <v>42221</v>
      </c>
      <c r="B37135" s="98">
        <v>0.11458333333333333</v>
      </c>
      <c r="C37135" s="107" t="s">
        <v>119</v>
      </c>
      <c r="D37135" s="107">
        <v>29.98</v>
      </c>
      <c r="E37135" s="107">
        <v>565</v>
      </c>
    </row>
    <row r="37136" spans="1:5" x14ac:dyDescent="0.3">
      <c r="A37136" s="66">
        <v>42221</v>
      </c>
      <c r="B37136" s="98">
        <v>0.125</v>
      </c>
      <c r="C37136" s="107" t="s">
        <v>119</v>
      </c>
      <c r="D37136" s="107">
        <v>29.98</v>
      </c>
      <c r="E37136" s="107">
        <v>566</v>
      </c>
    </row>
    <row r="37137" spans="1:5" x14ac:dyDescent="0.3">
      <c r="A37137" s="66">
        <v>42221</v>
      </c>
      <c r="B37137" s="98">
        <v>0.13541666666666666</v>
      </c>
      <c r="C37137" s="107" t="s">
        <v>119</v>
      </c>
      <c r="D37137" s="107">
        <v>29.97</v>
      </c>
      <c r="E37137" s="107">
        <v>566</v>
      </c>
    </row>
    <row r="37138" spans="1:5" x14ac:dyDescent="0.3">
      <c r="A37138" s="66">
        <v>42221</v>
      </c>
      <c r="B37138" s="98">
        <v>0.14583333333333334</v>
      </c>
      <c r="C37138" s="107" t="s">
        <v>119</v>
      </c>
      <c r="D37138" s="107">
        <v>29.96</v>
      </c>
      <c r="E37138" s="107">
        <v>566</v>
      </c>
    </row>
    <row r="37139" spans="1:5" x14ac:dyDescent="0.3">
      <c r="A37139" s="66">
        <v>42221</v>
      </c>
      <c r="B37139" s="98">
        <v>0.15625</v>
      </c>
      <c r="C37139" s="107" t="s">
        <v>119</v>
      </c>
      <c r="D37139" s="107">
        <v>29.93</v>
      </c>
      <c r="E37139" s="107">
        <v>566</v>
      </c>
    </row>
    <row r="37140" spans="1:5" x14ac:dyDescent="0.3">
      <c r="A37140" s="66">
        <v>42221</v>
      </c>
      <c r="B37140" s="98">
        <v>0.16666666666666666</v>
      </c>
      <c r="C37140" s="107" t="s">
        <v>119</v>
      </c>
      <c r="D37140" s="107">
        <v>29.91</v>
      </c>
      <c r="E37140" s="107">
        <v>565</v>
      </c>
    </row>
    <row r="37141" spans="1:5" x14ac:dyDescent="0.3">
      <c r="A37141" s="66">
        <v>42221</v>
      </c>
      <c r="B37141" s="98">
        <v>0.17708333333333334</v>
      </c>
      <c r="C37141" s="107" t="s">
        <v>119</v>
      </c>
      <c r="D37141" s="107">
        <v>29.86</v>
      </c>
      <c r="E37141" s="107">
        <v>565</v>
      </c>
    </row>
    <row r="37142" spans="1:5" x14ac:dyDescent="0.3">
      <c r="A37142" s="66">
        <v>42221</v>
      </c>
      <c r="B37142" s="98">
        <v>0.1875</v>
      </c>
      <c r="C37142" s="107" t="s">
        <v>119</v>
      </c>
      <c r="D37142" s="107">
        <v>29.85</v>
      </c>
      <c r="E37142" s="107">
        <v>565</v>
      </c>
    </row>
    <row r="37143" spans="1:5" x14ac:dyDescent="0.3">
      <c r="A37143" s="66">
        <v>42221</v>
      </c>
      <c r="B37143" s="98">
        <v>0.19791666666666666</v>
      </c>
      <c r="C37143" s="107" t="s">
        <v>119</v>
      </c>
      <c r="D37143" s="107">
        <v>29.83</v>
      </c>
      <c r="E37143" s="107">
        <v>565</v>
      </c>
    </row>
    <row r="37144" spans="1:5" x14ac:dyDescent="0.3">
      <c r="A37144" s="66">
        <v>42221</v>
      </c>
      <c r="B37144" s="98">
        <v>0.20833333333333334</v>
      </c>
      <c r="C37144" s="107" t="s">
        <v>119</v>
      </c>
      <c r="D37144" s="107">
        <v>29.81</v>
      </c>
      <c r="E37144" s="107">
        <v>566</v>
      </c>
    </row>
    <row r="37145" spans="1:5" x14ac:dyDescent="0.3">
      <c r="A37145" s="66">
        <v>42221</v>
      </c>
      <c r="B37145" s="98">
        <v>0.21875</v>
      </c>
      <c r="C37145" s="107" t="s">
        <v>119</v>
      </c>
      <c r="D37145" s="107">
        <v>29.8</v>
      </c>
      <c r="E37145" s="107">
        <v>566</v>
      </c>
    </row>
    <row r="37146" spans="1:5" x14ac:dyDescent="0.3">
      <c r="A37146" s="66">
        <v>42221</v>
      </c>
      <c r="B37146" s="98">
        <v>0.22916666666666666</v>
      </c>
      <c r="C37146" s="107" t="s">
        <v>119</v>
      </c>
      <c r="D37146" s="107">
        <v>29.76</v>
      </c>
      <c r="E37146" s="107">
        <v>566</v>
      </c>
    </row>
    <row r="37147" spans="1:5" x14ac:dyDescent="0.3">
      <c r="A37147" s="66">
        <v>42221</v>
      </c>
      <c r="B37147" s="98">
        <v>0.23958333333333334</v>
      </c>
      <c r="C37147" s="107" t="s">
        <v>119</v>
      </c>
      <c r="D37147" s="107">
        <v>29.75</v>
      </c>
      <c r="E37147" s="107">
        <v>566</v>
      </c>
    </row>
    <row r="37148" spans="1:5" x14ac:dyDescent="0.3">
      <c r="A37148" s="66">
        <v>42221</v>
      </c>
      <c r="B37148" s="98">
        <v>0.25</v>
      </c>
      <c r="C37148" s="107" t="s">
        <v>119</v>
      </c>
      <c r="D37148" s="107">
        <v>29.72</v>
      </c>
      <c r="E37148" s="107">
        <v>566</v>
      </c>
    </row>
    <row r="37149" spans="1:5" x14ac:dyDescent="0.3">
      <c r="A37149" s="66">
        <v>42221</v>
      </c>
      <c r="B37149" s="98">
        <v>0.26041666666666669</v>
      </c>
      <c r="C37149" s="107" t="s">
        <v>119</v>
      </c>
      <c r="D37149" s="107">
        <v>29.72</v>
      </c>
      <c r="E37149" s="107">
        <v>566</v>
      </c>
    </row>
    <row r="37150" spans="1:5" x14ac:dyDescent="0.3">
      <c r="A37150" s="66">
        <v>42221</v>
      </c>
      <c r="B37150" s="98">
        <v>0.27083333333333331</v>
      </c>
      <c r="C37150" s="107" t="s">
        <v>119</v>
      </c>
      <c r="D37150" s="107">
        <v>29.69</v>
      </c>
      <c r="E37150" s="107">
        <v>566</v>
      </c>
    </row>
    <row r="37151" spans="1:5" x14ac:dyDescent="0.3">
      <c r="A37151" s="66">
        <v>42221</v>
      </c>
      <c r="B37151" s="98">
        <v>0.28125</v>
      </c>
      <c r="C37151" s="107" t="s">
        <v>119</v>
      </c>
      <c r="D37151" s="107">
        <v>29.68</v>
      </c>
      <c r="E37151" s="107">
        <v>566</v>
      </c>
    </row>
    <row r="37152" spans="1:5" x14ac:dyDescent="0.3">
      <c r="A37152" s="66">
        <v>42221</v>
      </c>
      <c r="B37152" s="98">
        <v>0.29166666666666669</v>
      </c>
      <c r="C37152" s="107" t="s">
        <v>119</v>
      </c>
      <c r="D37152" s="107">
        <v>29.67</v>
      </c>
      <c r="E37152" s="107">
        <v>566</v>
      </c>
    </row>
    <row r="37153" spans="1:5" x14ac:dyDescent="0.3">
      <c r="A37153" s="66">
        <v>42221</v>
      </c>
      <c r="B37153" s="98">
        <v>0.30208333333333331</v>
      </c>
      <c r="C37153" s="107" t="s">
        <v>119</v>
      </c>
      <c r="D37153" s="107">
        <v>29.66</v>
      </c>
      <c r="E37153" s="107">
        <v>566</v>
      </c>
    </row>
    <row r="37154" spans="1:5" x14ac:dyDescent="0.3">
      <c r="A37154" s="66">
        <v>42221</v>
      </c>
      <c r="B37154" s="98">
        <v>0.3125</v>
      </c>
      <c r="C37154" s="107" t="s">
        <v>119</v>
      </c>
      <c r="D37154" s="107">
        <v>29.66</v>
      </c>
      <c r="E37154" s="107">
        <v>566</v>
      </c>
    </row>
    <row r="37155" spans="1:5" x14ac:dyDescent="0.3">
      <c r="A37155" s="66">
        <v>42221</v>
      </c>
      <c r="B37155" s="98">
        <v>0.32291666666666669</v>
      </c>
      <c r="C37155" s="107" t="s">
        <v>119</v>
      </c>
      <c r="D37155" s="107">
        <v>29.67</v>
      </c>
      <c r="E37155" s="107">
        <v>567</v>
      </c>
    </row>
    <row r="37156" spans="1:5" x14ac:dyDescent="0.3">
      <c r="A37156" s="66">
        <v>42221</v>
      </c>
      <c r="B37156" s="98">
        <v>0.33333333333333331</v>
      </c>
      <c r="C37156" s="107" t="s">
        <v>119</v>
      </c>
      <c r="D37156" s="107">
        <v>29.69</v>
      </c>
      <c r="E37156" s="107">
        <v>567</v>
      </c>
    </row>
    <row r="37157" spans="1:5" x14ac:dyDescent="0.3">
      <c r="A37157" s="66">
        <v>42221</v>
      </c>
      <c r="B37157" s="98">
        <v>0.34375</v>
      </c>
      <c r="C37157" s="107" t="s">
        <v>119</v>
      </c>
      <c r="D37157" s="107">
        <v>29.71</v>
      </c>
      <c r="E37157" s="107">
        <v>566</v>
      </c>
    </row>
    <row r="37158" spans="1:5" x14ac:dyDescent="0.3">
      <c r="A37158" s="66">
        <v>42221</v>
      </c>
      <c r="B37158" s="98">
        <v>0.35416666666666669</v>
      </c>
      <c r="C37158" s="107" t="s">
        <v>119</v>
      </c>
      <c r="D37158" s="107">
        <v>29.74</v>
      </c>
      <c r="E37158" s="107">
        <v>565</v>
      </c>
    </row>
    <row r="37159" spans="1:5" x14ac:dyDescent="0.3">
      <c r="A37159" s="66">
        <v>42221</v>
      </c>
      <c r="B37159" s="98">
        <v>0.36458333333333331</v>
      </c>
      <c r="C37159" s="107" t="s">
        <v>119</v>
      </c>
      <c r="D37159" s="107">
        <v>29.77</v>
      </c>
      <c r="E37159" s="107">
        <v>565</v>
      </c>
    </row>
    <row r="37160" spans="1:5" x14ac:dyDescent="0.3">
      <c r="A37160" s="66">
        <v>42221</v>
      </c>
      <c r="B37160" s="98">
        <v>0.375</v>
      </c>
      <c r="C37160" s="107" t="s">
        <v>119</v>
      </c>
      <c r="D37160" s="107">
        <v>29.79</v>
      </c>
      <c r="E37160" s="107">
        <v>565</v>
      </c>
    </row>
    <row r="37161" spans="1:5" x14ac:dyDescent="0.3">
      <c r="A37161" s="66">
        <v>42221</v>
      </c>
      <c r="B37161" s="98">
        <v>0.38541666666666669</v>
      </c>
      <c r="C37161" s="107" t="s">
        <v>119</v>
      </c>
      <c r="D37161" s="107">
        <v>29.81</v>
      </c>
      <c r="E37161" s="107">
        <v>564</v>
      </c>
    </row>
    <row r="37162" spans="1:5" x14ac:dyDescent="0.3">
      <c r="A37162" s="66">
        <v>42221</v>
      </c>
      <c r="B37162" s="98">
        <v>0.39583333333333331</v>
      </c>
      <c r="C37162" s="107" t="s">
        <v>119</v>
      </c>
      <c r="D37162" s="107">
        <v>29.86</v>
      </c>
      <c r="E37162" s="107">
        <v>562</v>
      </c>
    </row>
    <row r="37163" spans="1:5" x14ac:dyDescent="0.3">
      <c r="A37163" s="66">
        <v>42221</v>
      </c>
      <c r="B37163" s="98">
        <v>0.40625</v>
      </c>
      <c r="C37163" s="107" t="s">
        <v>119</v>
      </c>
      <c r="D37163" s="107">
        <v>29.91</v>
      </c>
      <c r="E37163" s="107">
        <v>562</v>
      </c>
    </row>
    <row r="37164" spans="1:5" x14ac:dyDescent="0.3">
      <c r="A37164" s="66">
        <v>42221</v>
      </c>
      <c r="B37164" s="98">
        <v>0.41666666666666669</v>
      </c>
      <c r="C37164" s="107" t="s">
        <v>119</v>
      </c>
      <c r="D37164" s="107">
        <v>29.97</v>
      </c>
      <c r="E37164" s="107">
        <v>564</v>
      </c>
    </row>
    <row r="37165" spans="1:5" x14ac:dyDescent="0.3">
      <c r="A37165" s="66">
        <v>42221</v>
      </c>
      <c r="B37165" s="98">
        <v>0.42708333333333331</v>
      </c>
      <c r="C37165" s="107" t="s">
        <v>119</v>
      </c>
      <c r="D37165" s="107">
        <v>30.03</v>
      </c>
      <c r="E37165" s="107">
        <v>564</v>
      </c>
    </row>
    <row r="37166" spans="1:5" x14ac:dyDescent="0.3">
      <c r="A37166" s="66">
        <v>42221</v>
      </c>
      <c r="B37166" s="98">
        <v>0.4375</v>
      </c>
      <c r="C37166" s="107" t="s">
        <v>119</v>
      </c>
      <c r="D37166" s="107">
        <v>30.13</v>
      </c>
      <c r="E37166" s="107">
        <v>565</v>
      </c>
    </row>
    <row r="37167" spans="1:5" x14ac:dyDescent="0.3">
      <c r="A37167" s="66">
        <v>42221</v>
      </c>
      <c r="B37167" s="98">
        <v>0.44791666666666669</v>
      </c>
      <c r="C37167" s="107" t="s">
        <v>119</v>
      </c>
      <c r="D37167" s="107">
        <v>30.32</v>
      </c>
      <c r="E37167" s="107">
        <v>564</v>
      </c>
    </row>
    <row r="37168" spans="1:5" x14ac:dyDescent="0.3">
      <c r="A37168" s="66">
        <v>42221</v>
      </c>
      <c r="B37168" s="98">
        <v>0.45833333333333331</v>
      </c>
      <c r="C37168" s="107" t="s">
        <v>119</v>
      </c>
      <c r="D37168" s="107">
        <v>30.61</v>
      </c>
      <c r="E37168" s="107">
        <v>563</v>
      </c>
    </row>
    <row r="37169" spans="1:5" x14ac:dyDescent="0.3">
      <c r="A37169" s="66">
        <v>42221</v>
      </c>
      <c r="B37169" s="98">
        <v>0.46875</v>
      </c>
      <c r="C37169" s="107" t="s">
        <v>119</v>
      </c>
      <c r="D37169" s="107">
        <v>31.04</v>
      </c>
      <c r="E37169" s="107">
        <v>563</v>
      </c>
    </row>
    <row r="37170" spans="1:5" x14ac:dyDescent="0.3">
      <c r="A37170" s="66">
        <v>42221</v>
      </c>
      <c r="B37170" s="98">
        <v>0.47916666666666669</v>
      </c>
      <c r="C37170" s="107" t="s">
        <v>119</v>
      </c>
      <c r="D37170" s="107">
        <v>31.5</v>
      </c>
      <c r="E37170" s="107">
        <v>565</v>
      </c>
    </row>
    <row r="37171" spans="1:5" x14ac:dyDescent="0.3">
      <c r="A37171" s="66">
        <v>42221</v>
      </c>
      <c r="B37171" s="98">
        <v>0.48958333333333331</v>
      </c>
      <c r="C37171" s="107" t="s">
        <v>119</v>
      </c>
      <c r="D37171" s="107">
        <v>31.61</v>
      </c>
      <c r="E37171" s="107">
        <v>568</v>
      </c>
    </row>
    <row r="37172" spans="1:5" x14ac:dyDescent="0.3">
      <c r="A37172" s="66">
        <v>42221</v>
      </c>
      <c r="B37172" s="98">
        <v>0.5</v>
      </c>
      <c r="C37172" s="107" t="s">
        <v>120</v>
      </c>
      <c r="D37172" s="107">
        <v>31.9</v>
      </c>
      <c r="E37172" s="107">
        <v>568</v>
      </c>
    </row>
    <row r="37173" spans="1:5" x14ac:dyDescent="0.3">
      <c r="A37173" s="66">
        <v>42221</v>
      </c>
      <c r="B37173" s="98">
        <v>0.51041666666666663</v>
      </c>
      <c r="C37173" s="107" t="s">
        <v>120</v>
      </c>
      <c r="D37173" s="107">
        <v>31.86</v>
      </c>
      <c r="E37173" s="107">
        <v>569</v>
      </c>
    </row>
    <row r="37174" spans="1:5" x14ac:dyDescent="0.3">
      <c r="A37174" s="66">
        <v>42221</v>
      </c>
      <c r="B37174" s="98">
        <v>0.52083333333333337</v>
      </c>
      <c r="C37174" s="107" t="s">
        <v>120</v>
      </c>
      <c r="D37174" s="107">
        <v>32.08</v>
      </c>
      <c r="E37174" s="107">
        <v>571</v>
      </c>
    </row>
    <row r="37175" spans="1:5" x14ac:dyDescent="0.3">
      <c r="A37175" s="66">
        <v>42221</v>
      </c>
      <c r="B37175" s="98">
        <v>0.53125</v>
      </c>
      <c r="C37175" s="107" t="s">
        <v>120</v>
      </c>
      <c r="D37175" s="107">
        <v>32.25</v>
      </c>
      <c r="E37175" s="107">
        <v>571</v>
      </c>
    </row>
    <row r="37176" spans="1:5" x14ac:dyDescent="0.3">
      <c r="A37176" s="66">
        <v>42221</v>
      </c>
      <c r="B37176" s="98">
        <v>4.1666666666666664E-2</v>
      </c>
      <c r="C37176" s="107" t="s">
        <v>120</v>
      </c>
      <c r="D37176" s="107">
        <v>32.14</v>
      </c>
      <c r="E37176" s="107">
        <v>571</v>
      </c>
    </row>
    <row r="37177" spans="1:5" x14ac:dyDescent="0.3">
      <c r="A37177" s="66">
        <v>42221</v>
      </c>
      <c r="B37177" s="98">
        <v>5.2083333333333336E-2</v>
      </c>
      <c r="C37177" s="107" t="s">
        <v>120</v>
      </c>
      <c r="D37177" s="107">
        <v>32.47</v>
      </c>
      <c r="E37177" s="107">
        <v>571</v>
      </c>
    </row>
    <row r="37178" spans="1:5" x14ac:dyDescent="0.3">
      <c r="A37178" s="66">
        <v>42221</v>
      </c>
      <c r="B37178" s="98">
        <v>6.25E-2</v>
      </c>
      <c r="C37178" s="107" t="s">
        <v>120</v>
      </c>
      <c r="D37178" s="107">
        <v>32.229999999999997</v>
      </c>
      <c r="E37178" s="107">
        <v>570</v>
      </c>
    </row>
    <row r="37179" spans="1:5" x14ac:dyDescent="0.3">
      <c r="A37179" s="66">
        <v>42221</v>
      </c>
      <c r="B37179" s="98">
        <v>7.2916666666666671E-2</v>
      </c>
      <c r="C37179" s="107" t="s">
        <v>120</v>
      </c>
      <c r="D37179" s="107">
        <v>31.77</v>
      </c>
      <c r="E37179" s="107">
        <v>568</v>
      </c>
    </row>
    <row r="37180" spans="1:5" x14ac:dyDescent="0.3">
      <c r="A37180" s="66">
        <v>42221</v>
      </c>
      <c r="B37180" s="98">
        <v>8.3333333333333329E-2</v>
      </c>
      <c r="C37180" s="107" t="s">
        <v>120</v>
      </c>
      <c r="D37180" s="107">
        <v>31.48</v>
      </c>
      <c r="E37180" s="107">
        <v>567</v>
      </c>
    </row>
    <row r="37181" spans="1:5" x14ac:dyDescent="0.3">
      <c r="A37181" s="66">
        <v>42221</v>
      </c>
      <c r="B37181" s="98">
        <v>9.375E-2</v>
      </c>
      <c r="C37181" s="107" t="s">
        <v>120</v>
      </c>
      <c r="D37181" s="107">
        <v>31.47</v>
      </c>
      <c r="E37181" s="107">
        <v>566</v>
      </c>
    </row>
    <row r="37182" spans="1:5" x14ac:dyDescent="0.3">
      <c r="A37182" s="66">
        <v>42221</v>
      </c>
      <c r="B37182" s="98">
        <v>0.10416666666666667</v>
      </c>
      <c r="C37182" s="107" t="s">
        <v>120</v>
      </c>
      <c r="D37182" s="107">
        <v>31.66</v>
      </c>
      <c r="E37182" s="107">
        <v>566</v>
      </c>
    </row>
    <row r="37183" spans="1:5" x14ac:dyDescent="0.3">
      <c r="A37183" s="66">
        <v>42221</v>
      </c>
      <c r="B37183" s="98">
        <v>0.11458333333333333</v>
      </c>
      <c r="C37183" s="107" t="s">
        <v>120</v>
      </c>
      <c r="D37183" s="107">
        <v>31.89</v>
      </c>
      <c r="E37183" s="107">
        <v>568</v>
      </c>
    </row>
    <row r="37184" spans="1:5" x14ac:dyDescent="0.3">
      <c r="A37184" s="66">
        <v>42221</v>
      </c>
      <c r="B37184" s="98">
        <v>0.125</v>
      </c>
      <c r="C37184" s="107" t="s">
        <v>120</v>
      </c>
      <c r="D37184" s="107">
        <v>31.79</v>
      </c>
      <c r="E37184" s="107">
        <v>569</v>
      </c>
    </row>
    <row r="37185" spans="1:5" x14ac:dyDescent="0.3">
      <c r="A37185" s="66">
        <v>42221</v>
      </c>
      <c r="B37185" s="98">
        <v>0.13541666666666666</v>
      </c>
      <c r="C37185" s="107" t="s">
        <v>120</v>
      </c>
      <c r="D37185" s="107">
        <v>31.43</v>
      </c>
      <c r="E37185" s="107">
        <v>570</v>
      </c>
    </row>
    <row r="37186" spans="1:5" x14ac:dyDescent="0.3">
      <c r="A37186" s="66">
        <v>42221</v>
      </c>
      <c r="B37186" s="98">
        <v>0.14583333333333334</v>
      </c>
      <c r="C37186" s="107" t="s">
        <v>120</v>
      </c>
      <c r="D37186" s="107">
        <v>31.67</v>
      </c>
      <c r="E37186" s="107">
        <v>568</v>
      </c>
    </row>
    <row r="37187" spans="1:5" x14ac:dyDescent="0.3">
      <c r="A37187" s="66">
        <v>42221</v>
      </c>
      <c r="B37187" s="98">
        <v>0.15625</v>
      </c>
      <c r="C37187" s="107" t="s">
        <v>120</v>
      </c>
      <c r="D37187" s="107">
        <v>31.28</v>
      </c>
      <c r="E37187" s="107">
        <v>569</v>
      </c>
    </row>
    <row r="37188" spans="1:5" x14ac:dyDescent="0.3">
      <c r="A37188" s="66">
        <v>42221</v>
      </c>
      <c r="B37188" s="98">
        <v>0.16666666666666666</v>
      </c>
      <c r="C37188" s="107" t="s">
        <v>120</v>
      </c>
      <c r="D37188" s="107">
        <v>30.86</v>
      </c>
      <c r="E37188" s="107">
        <v>569</v>
      </c>
    </row>
    <row r="37189" spans="1:5" x14ac:dyDescent="0.3">
      <c r="A37189" s="66">
        <v>42221</v>
      </c>
      <c r="B37189" s="98">
        <v>0.17708333333333334</v>
      </c>
      <c r="C37189" s="107" t="s">
        <v>120</v>
      </c>
      <c r="D37189" s="107">
        <v>30.64</v>
      </c>
      <c r="E37189" s="107">
        <v>566</v>
      </c>
    </row>
    <row r="37190" spans="1:5" x14ac:dyDescent="0.3">
      <c r="A37190" s="66">
        <v>42221</v>
      </c>
      <c r="B37190" s="98">
        <v>0.1875</v>
      </c>
      <c r="C37190" s="107" t="s">
        <v>120</v>
      </c>
      <c r="D37190" s="107">
        <v>30.63</v>
      </c>
      <c r="E37190" s="107">
        <v>566</v>
      </c>
    </row>
    <row r="37191" spans="1:5" x14ac:dyDescent="0.3">
      <c r="A37191" s="66">
        <v>42221</v>
      </c>
      <c r="B37191" s="98">
        <v>0.19791666666666666</v>
      </c>
      <c r="C37191" s="107" t="s">
        <v>120</v>
      </c>
      <c r="D37191" s="107">
        <v>30.67</v>
      </c>
      <c r="E37191" s="107">
        <v>566</v>
      </c>
    </row>
    <row r="37192" spans="1:5" x14ac:dyDescent="0.3">
      <c r="A37192" s="66">
        <v>42221</v>
      </c>
      <c r="B37192" s="98">
        <v>0.20833333333333334</v>
      </c>
      <c r="C37192" s="107" t="s">
        <v>120</v>
      </c>
      <c r="D37192" s="107">
        <v>30.68</v>
      </c>
      <c r="E37192" s="107">
        <v>567</v>
      </c>
    </row>
    <row r="37193" spans="1:5" x14ac:dyDescent="0.3">
      <c r="A37193" s="66">
        <v>42221</v>
      </c>
      <c r="B37193" s="98">
        <v>0.21875</v>
      </c>
      <c r="C37193" s="107" t="s">
        <v>120</v>
      </c>
      <c r="D37193" s="107">
        <v>30.69</v>
      </c>
      <c r="E37193" s="107">
        <v>568</v>
      </c>
    </row>
    <row r="37194" spans="1:5" x14ac:dyDescent="0.3">
      <c r="A37194" s="66">
        <v>42221</v>
      </c>
      <c r="B37194" s="98">
        <v>0.22916666666666666</v>
      </c>
      <c r="C37194" s="107" t="s">
        <v>120</v>
      </c>
      <c r="D37194" s="107">
        <v>30.67</v>
      </c>
      <c r="E37194" s="107">
        <v>568</v>
      </c>
    </row>
    <row r="37195" spans="1:5" x14ac:dyDescent="0.3">
      <c r="A37195" s="66">
        <v>42221</v>
      </c>
      <c r="B37195" s="98">
        <v>0.23958333333333334</v>
      </c>
      <c r="C37195" s="107" t="s">
        <v>120</v>
      </c>
      <c r="D37195" s="107">
        <v>30.64</v>
      </c>
      <c r="E37195" s="107">
        <v>568</v>
      </c>
    </row>
    <row r="37196" spans="1:5" x14ac:dyDescent="0.3">
      <c r="A37196" s="66">
        <v>42221</v>
      </c>
      <c r="B37196" s="98">
        <v>0.25</v>
      </c>
      <c r="C37196" s="107" t="s">
        <v>120</v>
      </c>
      <c r="D37196" s="107">
        <v>30.6</v>
      </c>
      <c r="E37196" s="107">
        <v>568</v>
      </c>
    </row>
    <row r="37197" spans="1:5" x14ac:dyDescent="0.3">
      <c r="A37197" s="66">
        <v>42221</v>
      </c>
      <c r="B37197" s="98">
        <v>0.26041666666666669</v>
      </c>
      <c r="C37197" s="107" t="s">
        <v>120</v>
      </c>
      <c r="D37197" s="107">
        <v>30.57</v>
      </c>
      <c r="E37197" s="107">
        <v>568</v>
      </c>
    </row>
    <row r="37198" spans="1:5" x14ac:dyDescent="0.3">
      <c r="A37198" s="66">
        <v>42221</v>
      </c>
      <c r="B37198" s="98">
        <v>0.27083333333333331</v>
      </c>
      <c r="C37198" s="107" t="s">
        <v>120</v>
      </c>
      <c r="D37198" s="107">
        <v>30.58</v>
      </c>
      <c r="E37198" s="107">
        <v>569</v>
      </c>
    </row>
    <row r="37199" spans="1:5" x14ac:dyDescent="0.3">
      <c r="A37199" s="66">
        <v>42221</v>
      </c>
      <c r="B37199" s="98">
        <v>0.28125</v>
      </c>
      <c r="C37199" s="107" t="s">
        <v>120</v>
      </c>
      <c r="D37199" s="107">
        <v>30.53</v>
      </c>
      <c r="E37199" s="107">
        <v>569</v>
      </c>
    </row>
    <row r="37200" spans="1:5" x14ac:dyDescent="0.3">
      <c r="A37200" s="66">
        <v>42221</v>
      </c>
      <c r="B37200" s="98">
        <v>0.29166666666666669</v>
      </c>
      <c r="C37200" s="107" t="s">
        <v>120</v>
      </c>
      <c r="D37200" s="107">
        <v>30.54</v>
      </c>
      <c r="E37200" s="107">
        <v>569</v>
      </c>
    </row>
    <row r="37201" spans="1:5" x14ac:dyDescent="0.3">
      <c r="A37201" s="66">
        <v>42221</v>
      </c>
      <c r="B37201" s="98">
        <v>0.30208333333333331</v>
      </c>
      <c r="C37201" s="107" t="s">
        <v>120</v>
      </c>
      <c r="D37201" s="107">
        <v>30.53</v>
      </c>
      <c r="E37201" s="107">
        <v>570</v>
      </c>
    </row>
    <row r="37202" spans="1:5" x14ac:dyDescent="0.3">
      <c r="A37202" s="66">
        <v>42221</v>
      </c>
      <c r="B37202" s="98">
        <v>0.3125</v>
      </c>
      <c r="C37202" s="107" t="s">
        <v>120</v>
      </c>
      <c r="D37202" s="107">
        <v>30.51</v>
      </c>
      <c r="E37202" s="107">
        <v>570</v>
      </c>
    </row>
    <row r="37203" spans="1:5" x14ac:dyDescent="0.3">
      <c r="A37203" s="66">
        <v>42221</v>
      </c>
      <c r="B37203" s="98">
        <v>0.32291666666666669</v>
      </c>
      <c r="C37203" s="107" t="s">
        <v>120</v>
      </c>
      <c r="D37203" s="107">
        <v>30.5</v>
      </c>
      <c r="E37203" s="107">
        <v>571</v>
      </c>
    </row>
    <row r="37204" spans="1:5" x14ac:dyDescent="0.3">
      <c r="A37204" s="66">
        <v>42221</v>
      </c>
      <c r="B37204" s="98">
        <v>0.33333333333333331</v>
      </c>
      <c r="C37204" s="107" t="s">
        <v>120</v>
      </c>
      <c r="D37204" s="107">
        <v>30.49</v>
      </c>
      <c r="E37204" s="107">
        <v>571</v>
      </c>
    </row>
    <row r="37205" spans="1:5" x14ac:dyDescent="0.3">
      <c r="A37205" s="66">
        <v>42221</v>
      </c>
      <c r="B37205" s="98">
        <v>0.34375</v>
      </c>
      <c r="C37205" s="107" t="s">
        <v>120</v>
      </c>
      <c r="D37205" s="107">
        <v>30.48</v>
      </c>
      <c r="E37205" s="107">
        <v>571</v>
      </c>
    </row>
    <row r="37206" spans="1:5" x14ac:dyDescent="0.3">
      <c r="A37206" s="66">
        <v>42221</v>
      </c>
      <c r="B37206" s="98">
        <v>0.35416666666666669</v>
      </c>
      <c r="C37206" s="107" t="s">
        <v>120</v>
      </c>
      <c r="D37206" s="107">
        <v>30.5</v>
      </c>
      <c r="E37206" s="107">
        <v>571</v>
      </c>
    </row>
    <row r="37207" spans="1:5" x14ac:dyDescent="0.3">
      <c r="A37207" s="66">
        <v>42221</v>
      </c>
      <c r="B37207" s="98">
        <v>0.36458333333333331</v>
      </c>
      <c r="C37207" s="107" t="s">
        <v>120</v>
      </c>
      <c r="D37207" s="107">
        <v>30.49</v>
      </c>
      <c r="E37207" s="107">
        <v>572</v>
      </c>
    </row>
    <row r="37208" spans="1:5" x14ac:dyDescent="0.3">
      <c r="A37208" s="66">
        <v>42221</v>
      </c>
      <c r="B37208" s="98">
        <v>0.375</v>
      </c>
      <c r="C37208" s="107" t="s">
        <v>120</v>
      </c>
      <c r="D37208" s="107">
        <v>30.41</v>
      </c>
      <c r="E37208" s="107">
        <v>571</v>
      </c>
    </row>
    <row r="37209" spans="1:5" x14ac:dyDescent="0.3">
      <c r="A37209" s="66">
        <v>42221</v>
      </c>
      <c r="B37209" s="98">
        <v>0.38541666666666669</v>
      </c>
      <c r="C37209" s="107" t="s">
        <v>120</v>
      </c>
      <c r="D37209" s="107">
        <v>30.32</v>
      </c>
      <c r="E37209" s="107">
        <v>569</v>
      </c>
    </row>
    <row r="37210" spans="1:5" x14ac:dyDescent="0.3">
      <c r="A37210" s="66">
        <v>42221</v>
      </c>
      <c r="B37210" s="98">
        <v>0.39583333333333331</v>
      </c>
      <c r="C37210" s="107" t="s">
        <v>120</v>
      </c>
      <c r="D37210" s="107">
        <v>30.32</v>
      </c>
      <c r="E37210" s="107">
        <v>568</v>
      </c>
    </row>
    <row r="37211" spans="1:5" x14ac:dyDescent="0.3">
      <c r="A37211" s="66">
        <v>42221</v>
      </c>
      <c r="B37211" s="98">
        <v>0.40625</v>
      </c>
      <c r="C37211" s="107" t="s">
        <v>120</v>
      </c>
      <c r="D37211" s="107">
        <v>30.29</v>
      </c>
      <c r="E37211" s="107">
        <v>568</v>
      </c>
    </row>
    <row r="37212" spans="1:5" x14ac:dyDescent="0.3">
      <c r="A37212" s="66">
        <v>42221</v>
      </c>
      <c r="B37212" s="98">
        <v>0.41666666666666669</v>
      </c>
      <c r="C37212" s="107" t="s">
        <v>120</v>
      </c>
      <c r="D37212" s="107">
        <v>30.25</v>
      </c>
      <c r="E37212" s="107">
        <v>568</v>
      </c>
    </row>
    <row r="37213" spans="1:5" x14ac:dyDescent="0.3">
      <c r="A37213" s="66">
        <v>42221</v>
      </c>
      <c r="B37213" s="98">
        <v>0.42708333333333331</v>
      </c>
      <c r="C37213" s="107" t="s">
        <v>120</v>
      </c>
      <c r="D37213" s="107">
        <v>30.21</v>
      </c>
      <c r="E37213" s="107">
        <v>567</v>
      </c>
    </row>
    <row r="37214" spans="1:5" x14ac:dyDescent="0.3">
      <c r="A37214" s="66">
        <v>42221</v>
      </c>
      <c r="B37214" s="98">
        <v>0.4375</v>
      </c>
      <c r="C37214" s="107" t="s">
        <v>120</v>
      </c>
      <c r="D37214" s="107">
        <v>30.21</v>
      </c>
      <c r="E37214" s="107">
        <v>567</v>
      </c>
    </row>
    <row r="37215" spans="1:5" x14ac:dyDescent="0.3">
      <c r="A37215" s="66">
        <v>42221</v>
      </c>
      <c r="B37215" s="98">
        <v>0.44791666666666669</v>
      </c>
      <c r="C37215" s="107" t="s">
        <v>120</v>
      </c>
      <c r="D37215" s="107">
        <v>30.22</v>
      </c>
      <c r="E37215" s="107">
        <v>568</v>
      </c>
    </row>
    <row r="37216" spans="1:5" x14ac:dyDescent="0.3">
      <c r="A37216" s="66">
        <v>42221</v>
      </c>
      <c r="B37216" s="98">
        <v>0.45833333333333331</v>
      </c>
      <c r="C37216" s="107" t="s">
        <v>120</v>
      </c>
      <c r="D37216" s="107">
        <v>30.24</v>
      </c>
      <c r="E37216" s="107">
        <v>568</v>
      </c>
    </row>
    <row r="37217" spans="1:5" x14ac:dyDescent="0.3">
      <c r="A37217" s="66">
        <v>42221</v>
      </c>
      <c r="B37217" s="98">
        <v>0.46875</v>
      </c>
      <c r="C37217" s="107" t="s">
        <v>120</v>
      </c>
      <c r="D37217" s="107">
        <v>30.2</v>
      </c>
      <c r="E37217" s="107">
        <v>567</v>
      </c>
    </row>
    <row r="37218" spans="1:5" x14ac:dyDescent="0.3">
      <c r="A37218" s="66">
        <v>42221</v>
      </c>
      <c r="B37218" s="98">
        <v>0.47916666666666669</v>
      </c>
      <c r="C37218" s="107" t="s">
        <v>120</v>
      </c>
      <c r="D37218" s="107">
        <v>30.17</v>
      </c>
      <c r="E37218" s="107">
        <v>567</v>
      </c>
    </row>
    <row r="37219" spans="1:5" x14ac:dyDescent="0.3">
      <c r="A37219" s="66">
        <v>42221</v>
      </c>
      <c r="B37219" s="98">
        <v>0.48958333333333331</v>
      </c>
      <c r="C37219" s="107" t="s">
        <v>120</v>
      </c>
      <c r="D37219" s="107">
        <v>30.15</v>
      </c>
      <c r="E37219" s="107">
        <v>567</v>
      </c>
    </row>
    <row r="37220" spans="1:5" x14ac:dyDescent="0.3">
      <c r="A37220" s="66">
        <v>42222</v>
      </c>
      <c r="B37220" s="98">
        <v>0.5</v>
      </c>
      <c r="C37220" s="107" t="s">
        <v>119</v>
      </c>
      <c r="D37220" s="107">
        <v>30.14</v>
      </c>
      <c r="E37220" s="107">
        <v>567</v>
      </c>
    </row>
    <row r="37221" spans="1:5" x14ac:dyDescent="0.3">
      <c r="A37221" s="66">
        <v>42222</v>
      </c>
      <c r="B37221" s="98">
        <v>0.51041666666666663</v>
      </c>
      <c r="C37221" s="107" t="s">
        <v>119</v>
      </c>
      <c r="D37221" s="107">
        <v>30.12</v>
      </c>
      <c r="E37221" s="107">
        <v>567</v>
      </c>
    </row>
    <row r="37222" spans="1:5" x14ac:dyDescent="0.3">
      <c r="A37222" s="66">
        <v>42222</v>
      </c>
      <c r="B37222" s="98">
        <v>0.52083333333333337</v>
      </c>
      <c r="C37222" s="107" t="s">
        <v>119</v>
      </c>
      <c r="D37222" s="107">
        <v>30.11</v>
      </c>
      <c r="E37222" s="107">
        <v>568</v>
      </c>
    </row>
    <row r="37223" spans="1:5" x14ac:dyDescent="0.3">
      <c r="A37223" s="66">
        <v>42222</v>
      </c>
      <c r="B37223" s="98">
        <v>0.53125</v>
      </c>
      <c r="C37223" s="107" t="s">
        <v>119</v>
      </c>
      <c r="D37223" s="107">
        <v>30.09</v>
      </c>
      <c r="E37223" s="107">
        <v>568</v>
      </c>
    </row>
    <row r="37224" spans="1:5" x14ac:dyDescent="0.3">
      <c r="A37224" s="66">
        <v>42222</v>
      </c>
      <c r="B37224" s="98">
        <v>4.1666666666666664E-2</v>
      </c>
      <c r="C37224" s="107" t="s">
        <v>119</v>
      </c>
      <c r="D37224" s="107">
        <v>30.02</v>
      </c>
      <c r="E37224" s="107">
        <v>568</v>
      </c>
    </row>
    <row r="37225" spans="1:5" x14ac:dyDescent="0.3">
      <c r="A37225" s="66">
        <v>42222</v>
      </c>
      <c r="B37225" s="98">
        <v>5.2083333333333336E-2</v>
      </c>
      <c r="C37225" s="107" t="s">
        <v>119</v>
      </c>
      <c r="D37225" s="107">
        <v>30.01</v>
      </c>
      <c r="E37225" s="107">
        <v>570</v>
      </c>
    </row>
    <row r="37226" spans="1:5" x14ac:dyDescent="0.3">
      <c r="A37226" s="66">
        <v>42222</v>
      </c>
      <c r="B37226" s="98">
        <v>6.25E-2</v>
      </c>
      <c r="C37226" s="107" t="s">
        <v>119</v>
      </c>
      <c r="D37226" s="107">
        <v>29.98</v>
      </c>
      <c r="E37226" s="107">
        <v>571</v>
      </c>
    </row>
    <row r="37227" spans="1:5" x14ac:dyDescent="0.3">
      <c r="A37227" s="66">
        <v>42222</v>
      </c>
      <c r="B37227" s="98">
        <v>7.2916666666666671E-2</v>
      </c>
      <c r="C37227" s="107" t="s">
        <v>119</v>
      </c>
      <c r="D37227" s="107">
        <v>29.95</v>
      </c>
      <c r="E37227" s="107">
        <v>572</v>
      </c>
    </row>
    <row r="37228" spans="1:5" x14ac:dyDescent="0.3">
      <c r="A37228" s="66">
        <v>42222</v>
      </c>
      <c r="B37228" s="98">
        <v>8.3333333333333329E-2</v>
      </c>
      <c r="C37228" s="107" t="s">
        <v>119</v>
      </c>
      <c r="D37228" s="107">
        <v>29.92</v>
      </c>
      <c r="E37228" s="107">
        <v>572</v>
      </c>
    </row>
    <row r="37229" spans="1:5" x14ac:dyDescent="0.3">
      <c r="A37229" s="66">
        <v>42222</v>
      </c>
      <c r="B37229" s="98">
        <v>9.375E-2</v>
      </c>
      <c r="C37229" s="107" t="s">
        <v>119</v>
      </c>
      <c r="D37229" s="107">
        <v>29.89</v>
      </c>
      <c r="E37229" s="107">
        <v>572</v>
      </c>
    </row>
    <row r="37230" spans="1:5" x14ac:dyDescent="0.3">
      <c r="A37230" s="66">
        <v>42222</v>
      </c>
      <c r="B37230" s="98">
        <v>0.10416666666666667</v>
      </c>
      <c r="C37230" s="107" t="s">
        <v>119</v>
      </c>
      <c r="D37230" s="107">
        <v>29.88</v>
      </c>
      <c r="E37230" s="107">
        <v>572</v>
      </c>
    </row>
    <row r="37231" spans="1:5" x14ac:dyDescent="0.3">
      <c r="A37231" s="66">
        <v>42222</v>
      </c>
      <c r="B37231" s="98">
        <v>0.11458333333333333</v>
      </c>
      <c r="C37231" s="107" t="s">
        <v>119</v>
      </c>
      <c r="D37231" s="107">
        <v>29.97</v>
      </c>
      <c r="E37231" s="107">
        <v>572</v>
      </c>
    </row>
    <row r="37232" spans="1:5" x14ac:dyDescent="0.3">
      <c r="A37232" s="66">
        <v>42222</v>
      </c>
      <c r="B37232" s="98">
        <v>0.125</v>
      </c>
      <c r="C37232" s="107" t="s">
        <v>119</v>
      </c>
      <c r="D37232" s="107">
        <v>29.95</v>
      </c>
      <c r="E37232" s="107">
        <v>572</v>
      </c>
    </row>
    <row r="37233" spans="1:5" x14ac:dyDescent="0.3">
      <c r="A37233" s="66">
        <v>42222</v>
      </c>
      <c r="B37233" s="98">
        <v>0.13541666666666666</v>
      </c>
      <c r="C37233" s="107" t="s">
        <v>119</v>
      </c>
      <c r="D37233" s="107">
        <v>29.94</v>
      </c>
      <c r="E37233" s="107">
        <v>572</v>
      </c>
    </row>
    <row r="37234" spans="1:5" x14ac:dyDescent="0.3">
      <c r="A37234" s="66">
        <v>42222</v>
      </c>
      <c r="B37234" s="98">
        <v>0.14583333333333334</v>
      </c>
      <c r="C37234" s="107" t="s">
        <v>119</v>
      </c>
      <c r="D37234" s="107">
        <v>29.93</v>
      </c>
      <c r="E37234" s="107">
        <v>573</v>
      </c>
    </row>
    <row r="37235" spans="1:5" x14ac:dyDescent="0.3">
      <c r="A37235" s="66">
        <v>42222</v>
      </c>
      <c r="B37235" s="98">
        <v>0.15625</v>
      </c>
      <c r="C37235" s="107" t="s">
        <v>119</v>
      </c>
      <c r="D37235" s="107">
        <v>29.91</v>
      </c>
      <c r="E37235" s="107">
        <v>572</v>
      </c>
    </row>
    <row r="37236" spans="1:5" x14ac:dyDescent="0.3">
      <c r="A37236" s="66">
        <v>42222</v>
      </c>
      <c r="B37236" s="98">
        <v>0.16666666666666666</v>
      </c>
      <c r="C37236" s="107" t="s">
        <v>119</v>
      </c>
      <c r="D37236" s="107">
        <v>29.89</v>
      </c>
      <c r="E37236" s="107">
        <v>572</v>
      </c>
    </row>
    <row r="37237" spans="1:5" x14ac:dyDescent="0.3">
      <c r="A37237" s="66">
        <v>42222</v>
      </c>
      <c r="B37237" s="98">
        <v>0.17708333333333334</v>
      </c>
      <c r="C37237" s="107" t="s">
        <v>119</v>
      </c>
      <c r="D37237" s="107">
        <v>29.88</v>
      </c>
      <c r="E37237" s="107">
        <v>572</v>
      </c>
    </row>
    <row r="37238" spans="1:5" x14ac:dyDescent="0.3">
      <c r="A37238" s="66">
        <v>42222</v>
      </c>
      <c r="B37238" s="98">
        <v>0.1875</v>
      </c>
      <c r="C37238" s="107" t="s">
        <v>119</v>
      </c>
      <c r="D37238" s="107">
        <v>29.87</v>
      </c>
      <c r="E37238" s="107">
        <v>572</v>
      </c>
    </row>
    <row r="37239" spans="1:5" x14ac:dyDescent="0.3">
      <c r="A37239" s="66">
        <v>42222</v>
      </c>
      <c r="B37239" s="98">
        <v>0.19791666666666666</v>
      </c>
      <c r="C37239" s="107" t="s">
        <v>119</v>
      </c>
      <c r="D37239" s="107">
        <v>29.86</v>
      </c>
      <c r="E37239" s="107">
        <v>572</v>
      </c>
    </row>
    <row r="37240" spans="1:5" x14ac:dyDescent="0.3">
      <c r="A37240" s="66">
        <v>42222</v>
      </c>
      <c r="B37240" s="98">
        <v>0.20833333333333334</v>
      </c>
      <c r="C37240" s="107" t="s">
        <v>119</v>
      </c>
      <c r="D37240" s="107">
        <v>29.85</v>
      </c>
      <c r="E37240" s="107">
        <v>572</v>
      </c>
    </row>
    <row r="37241" spans="1:5" x14ac:dyDescent="0.3">
      <c r="A37241" s="66">
        <v>42222</v>
      </c>
      <c r="B37241" s="98">
        <v>0.21875</v>
      </c>
      <c r="C37241" s="107" t="s">
        <v>119</v>
      </c>
      <c r="D37241" s="107">
        <v>29.85</v>
      </c>
      <c r="E37241" s="107">
        <v>572</v>
      </c>
    </row>
    <row r="37242" spans="1:5" x14ac:dyDescent="0.3">
      <c r="A37242" s="66">
        <v>42222</v>
      </c>
      <c r="B37242" s="98">
        <v>0.22916666666666666</v>
      </c>
      <c r="C37242" s="107" t="s">
        <v>119</v>
      </c>
      <c r="D37242" s="107">
        <v>29.84</v>
      </c>
      <c r="E37242" s="107">
        <v>572</v>
      </c>
    </row>
    <row r="37243" spans="1:5" x14ac:dyDescent="0.3">
      <c r="A37243" s="66">
        <v>42222</v>
      </c>
      <c r="B37243" s="98">
        <v>0.23958333333333334</v>
      </c>
      <c r="C37243" s="107" t="s">
        <v>119</v>
      </c>
      <c r="D37243" s="107">
        <v>29.82</v>
      </c>
      <c r="E37243" s="107">
        <v>573</v>
      </c>
    </row>
    <row r="37244" spans="1:5" x14ac:dyDescent="0.3">
      <c r="A37244" s="66">
        <v>42222</v>
      </c>
      <c r="B37244" s="98">
        <v>0.25</v>
      </c>
      <c r="C37244" s="107" t="s">
        <v>119</v>
      </c>
      <c r="D37244" s="107">
        <v>29.81</v>
      </c>
      <c r="E37244" s="107">
        <v>573</v>
      </c>
    </row>
    <row r="37245" spans="1:5" x14ac:dyDescent="0.3">
      <c r="A37245" s="66">
        <v>42222</v>
      </c>
      <c r="B37245" s="98">
        <v>0.26041666666666669</v>
      </c>
      <c r="C37245" s="107" t="s">
        <v>119</v>
      </c>
      <c r="D37245" s="107">
        <v>29.8</v>
      </c>
      <c r="E37245" s="107">
        <v>574</v>
      </c>
    </row>
    <row r="37246" spans="1:5" x14ac:dyDescent="0.3">
      <c r="A37246" s="66">
        <v>42222</v>
      </c>
      <c r="B37246" s="98">
        <v>0.27083333333333331</v>
      </c>
      <c r="C37246" s="107" t="s">
        <v>119</v>
      </c>
      <c r="D37246" s="107">
        <v>29.79</v>
      </c>
      <c r="E37246" s="107">
        <v>574</v>
      </c>
    </row>
    <row r="37247" spans="1:5" x14ac:dyDescent="0.3">
      <c r="A37247" s="66">
        <v>42222</v>
      </c>
      <c r="B37247" s="98">
        <v>0.28125</v>
      </c>
      <c r="C37247" s="107" t="s">
        <v>119</v>
      </c>
      <c r="D37247" s="107">
        <v>29.78</v>
      </c>
      <c r="E37247" s="107">
        <v>574</v>
      </c>
    </row>
    <row r="37248" spans="1:5" x14ac:dyDescent="0.3">
      <c r="A37248" s="66">
        <v>42222</v>
      </c>
      <c r="B37248" s="98">
        <v>0.29166666666666669</v>
      </c>
      <c r="C37248" s="107" t="s">
        <v>119</v>
      </c>
      <c r="D37248" s="107">
        <v>29.77</v>
      </c>
      <c r="E37248" s="107">
        <v>575</v>
      </c>
    </row>
    <row r="37249" spans="1:5" x14ac:dyDescent="0.3">
      <c r="A37249" s="66">
        <v>42222</v>
      </c>
      <c r="B37249" s="98">
        <v>0.30208333333333331</v>
      </c>
      <c r="C37249" s="107" t="s">
        <v>119</v>
      </c>
      <c r="D37249" s="107">
        <v>29.76</v>
      </c>
      <c r="E37249" s="107">
        <v>575</v>
      </c>
    </row>
    <row r="37250" spans="1:5" x14ac:dyDescent="0.3">
      <c r="A37250" s="66">
        <v>42222</v>
      </c>
      <c r="B37250" s="98">
        <v>0.3125</v>
      </c>
      <c r="C37250" s="107" t="s">
        <v>119</v>
      </c>
      <c r="D37250" s="107">
        <v>29.75</v>
      </c>
      <c r="E37250" s="107">
        <v>575</v>
      </c>
    </row>
    <row r="37251" spans="1:5" x14ac:dyDescent="0.3">
      <c r="A37251" s="66">
        <v>42222</v>
      </c>
      <c r="B37251" s="98">
        <v>0.32291666666666669</v>
      </c>
      <c r="C37251" s="107" t="s">
        <v>119</v>
      </c>
      <c r="D37251" s="107">
        <v>29.74</v>
      </c>
      <c r="E37251" s="107">
        <v>576</v>
      </c>
    </row>
    <row r="37252" spans="1:5" x14ac:dyDescent="0.3">
      <c r="A37252" s="66">
        <v>42222</v>
      </c>
      <c r="B37252" s="98">
        <v>0.33333333333333331</v>
      </c>
      <c r="C37252" s="107" t="s">
        <v>119</v>
      </c>
      <c r="D37252" s="107">
        <v>29.73</v>
      </c>
      <c r="E37252" s="107">
        <v>576</v>
      </c>
    </row>
    <row r="37253" spans="1:5" x14ac:dyDescent="0.3">
      <c r="A37253" s="66">
        <v>42222</v>
      </c>
      <c r="B37253" s="98">
        <v>0.34375</v>
      </c>
      <c r="C37253" s="107" t="s">
        <v>119</v>
      </c>
      <c r="D37253" s="107">
        <v>29.71</v>
      </c>
      <c r="E37253" s="107">
        <v>577</v>
      </c>
    </row>
    <row r="37254" spans="1:5" x14ac:dyDescent="0.3">
      <c r="A37254" s="66">
        <v>42222</v>
      </c>
      <c r="B37254" s="98">
        <v>0.35416666666666669</v>
      </c>
      <c r="C37254" s="107" t="s">
        <v>119</v>
      </c>
      <c r="D37254" s="107">
        <v>29.7</v>
      </c>
      <c r="E37254" s="107">
        <v>577</v>
      </c>
    </row>
    <row r="37255" spans="1:5" x14ac:dyDescent="0.3">
      <c r="A37255" s="66">
        <v>42222</v>
      </c>
      <c r="B37255" s="98">
        <v>0.36458333333333331</v>
      </c>
      <c r="C37255" s="107" t="s">
        <v>119</v>
      </c>
      <c r="D37255" s="107">
        <v>29.75</v>
      </c>
      <c r="E37255" s="107">
        <v>577</v>
      </c>
    </row>
    <row r="37256" spans="1:5" x14ac:dyDescent="0.3">
      <c r="A37256" s="66">
        <v>42222</v>
      </c>
      <c r="B37256" s="98">
        <v>0.375</v>
      </c>
      <c r="C37256" s="107" t="s">
        <v>119</v>
      </c>
      <c r="D37256" s="107">
        <v>29.79</v>
      </c>
      <c r="E37256" s="107">
        <v>577</v>
      </c>
    </row>
    <row r="37257" spans="1:5" x14ac:dyDescent="0.3">
      <c r="A37257" s="66">
        <v>42222</v>
      </c>
      <c r="B37257" s="98">
        <v>0.38541666666666669</v>
      </c>
      <c r="C37257" s="107" t="s">
        <v>119</v>
      </c>
      <c r="D37257" s="107">
        <v>29.89</v>
      </c>
      <c r="E37257" s="107">
        <v>576</v>
      </c>
    </row>
    <row r="37258" spans="1:5" x14ac:dyDescent="0.3">
      <c r="A37258" s="66">
        <v>42222</v>
      </c>
      <c r="B37258" s="98">
        <v>0.39583333333333331</v>
      </c>
      <c r="C37258" s="107" t="s">
        <v>119</v>
      </c>
      <c r="D37258" s="107">
        <v>29.84</v>
      </c>
      <c r="E37258" s="107">
        <v>574</v>
      </c>
    </row>
    <row r="37259" spans="1:5" x14ac:dyDescent="0.3">
      <c r="A37259" s="66">
        <v>42222</v>
      </c>
      <c r="B37259" s="98">
        <v>0.40625</v>
      </c>
      <c r="C37259" s="107" t="s">
        <v>119</v>
      </c>
      <c r="D37259" s="107">
        <v>29.93</v>
      </c>
      <c r="E37259" s="107">
        <v>575</v>
      </c>
    </row>
    <row r="37260" spans="1:5" x14ac:dyDescent="0.3">
      <c r="A37260" s="66">
        <v>42222</v>
      </c>
      <c r="B37260" s="98">
        <v>0.41666666666666669</v>
      </c>
      <c r="C37260" s="107" t="s">
        <v>119</v>
      </c>
      <c r="D37260" s="107">
        <v>29.96</v>
      </c>
      <c r="E37260" s="107">
        <v>575</v>
      </c>
    </row>
    <row r="37261" spans="1:5" x14ac:dyDescent="0.3">
      <c r="A37261" s="66">
        <v>42222</v>
      </c>
      <c r="B37261" s="98">
        <v>0.42708333333333331</v>
      </c>
      <c r="C37261" s="107" t="s">
        <v>119</v>
      </c>
      <c r="D37261" s="107">
        <v>29.93</v>
      </c>
      <c r="E37261" s="107">
        <v>574</v>
      </c>
    </row>
    <row r="37262" spans="1:5" x14ac:dyDescent="0.3">
      <c r="A37262" s="66">
        <v>42222</v>
      </c>
      <c r="B37262" s="98">
        <v>0.4375</v>
      </c>
      <c r="C37262" s="107" t="s">
        <v>119</v>
      </c>
      <c r="D37262" s="107">
        <v>29.97</v>
      </c>
      <c r="E37262" s="107">
        <v>574</v>
      </c>
    </row>
    <row r="37263" spans="1:5" x14ac:dyDescent="0.3">
      <c r="A37263" s="66">
        <v>42222</v>
      </c>
      <c r="B37263" s="98">
        <v>0.44791666666666669</v>
      </c>
      <c r="C37263" s="107" t="s">
        <v>119</v>
      </c>
      <c r="D37263" s="107">
        <v>30.23</v>
      </c>
      <c r="E37263" s="107">
        <v>573</v>
      </c>
    </row>
    <row r="37264" spans="1:5" x14ac:dyDescent="0.3">
      <c r="A37264" s="66">
        <v>42222</v>
      </c>
      <c r="B37264" s="98">
        <v>0.45833333333333331</v>
      </c>
      <c r="C37264" s="107" t="s">
        <v>119</v>
      </c>
      <c r="D37264" s="107">
        <v>30.3</v>
      </c>
      <c r="E37264" s="107">
        <v>573</v>
      </c>
    </row>
    <row r="37265" spans="1:5" x14ac:dyDescent="0.3">
      <c r="A37265" s="66">
        <v>42222</v>
      </c>
      <c r="B37265" s="98">
        <v>0.46875</v>
      </c>
      <c r="C37265" s="107" t="s">
        <v>119</v>
      </c>
      <c r="D37265" s="107">
        <v>30.32</v>
      </c>
      <c r="E37265" s="107">
        <v>573</v>
      </c>
    </row>
    <row r="37266" spans="1:5" x14ac:dyDescent="0.3">
      <c r="A37266" s="66">
        <v>42222</v>
      </c>
      <c r="B37266" s="98">
        <v>0.47916666666666669</v>
      </c>
      <c r="C37266" s="107" t="s">
        <v>119</v>
      </c>
      <c r="D37266" s="107">
        <v>30.38</v>
      </c>
      <c r="E37266" s="107">
        <v>573</v>
      </c>
    </row>
    <row r="37267" spans="1:5" x14ac:dyDescent="0.3">
      <c r="A37267" s="66">
        <v>42222</v>
      </c>
      <c r="B37267" s="98">
        <v>0.48958333333333331</v>
      </c>
      <c r="C37267" s="107" t="s">
        <v>119</v>
      </c>
      <c r="D37267" s="107">
        <v>30.29</v>
      </c>
      <c r="E37267" s="107">
        <v>573</v>
      </c>
    </row>
    <row r="37268" spans="1:5" x14ac:dyDescent="0.3">
      <c r="A37268" s="66">
        <v>42222</v>
      </c>
      <c r="B37268" s="98">
        <v>0.5</v>
      </c>
      <c r="C37268" s="107" t="s">
        <v>120</v>
      </c>
      <c r="D37268" s="107">
        <v>30.23</v>
      </c>
      <c r="E37268" s="107">
        <v>573</v>
      </c>
    </row>
    <row r="37269" spans="1:5" x14ac:dyDescent="0.3">
      <c r="A37269" s="66">
        <v>42222</v>
      </c>
      <c r="B37269" s="98">
        <v>0.51041666666666663</v>
      </c>
      <c r="C37269" s="107" t="s">
        <v>120</v>
      </c>
      <c r="D37269" s="107">
        <v>30.34</v>
      </c>
      <c r="E37269" s="107">
        <v>573</v>
      </c>
    </row>
    <row r="37270" spans="1:5" x14ac:dyDescent="0.3">
      <c r="A37270" s="66">
        <v>42222</v>
      </c>
      <c r="B37270" s="98">
        <v>0.52083333333333337</v>
      </c>
      <c r="C37270" s="107" t="s">
        <v>120</v>
      </c>
      <c r="D37270" s="107">
        <v>30.3</v>
      </c>
      <c r="E37270" s="107">
        <v>573</v>
      </c>
    </row>
    <row r="37271" spans="1:5" x14ac:dyDescent="0.3">
      <c r="A37271" s="66">
        <v>42222</v>
      </c>
      <c r="B37271" s="98">
        <v>0.53125</v>
      </c>
      <c r="C37271" s="107" t="s">
        <v>120</v>
      </c>
      <c r="D37271" s="107">
        <v>30.85</v>
      </c>
      <c r="E37271" s="107">
        <v>575</v>
      </c>
    </row>
    <row r="37272" spans="1:5" x14ac:dyDescent="0.3">
      <c r="A37272" s="66">
        <v>42222</v>
      </c>
      <c r="B37272" s="98">
        <v>4.1666666666666664E-2</v>
      </c>
      <c r="C37272" s="107" t="s">
        <v>120</v>
      </c>
      <c r="D37272" s="107">
        <v>31.31</v>
      </c>
      <c r="E37272" s="107">
        <v>573</v>
      </c>
    </row>
    <row r="37273" spans="1:5" x14ac:dyDescent="0.3">
      <c r="A37273" s="66">
        <v>42222</v>
      </c>
      <c r="B37273" s="98">
        <v>5.2083333333333336E-2</v>
      </c>
      <c r="C37273" s="107" t="s">
        <v>120</v>
      </c>
      <c r="D37273" s="107">
        <v>31.37</v>
      </c>
      <c r="E37273" s="107">
        <v>574</v>
      </c>
    </row>
    <row r="37274" spans="1:5" x14ac:dyDescent="0.3">
      <c r="A37274" s="66">
        <v>42222</v>
      </c>
      <c r="B37274" s="98">
        <v>6.25E-2</v>
      </c>
      <c r="C37274" s="107" t="s">
        <v>120</v>
      </c>
      <c r="D37274" s="107">
        <v>31.68</v>
      </c>
      <c r="E37274" s="107">
        <v>574</v>
      </c>
    </row>
    <row r="37275" spans="1:5" x14ac:dyDescent="0.3">
      <c r="A37275" s="66">
        <v>42222</v>
      </c>
      <c r="B37275" s="98">
        <v>7.2916666666666671E-2</v>
      </c>
      <c r="C37275" s="107" t="s">
        <v>120</v>
      </c>
      <c r="D37275" s="107">
        <v>31.6</v>
      </c>
      <c r="E37275" s="107">
        <v>574</v>
      </c>
    </row>
    <row r="37276" spans="1:5" x14ac:dyDescent="0.3">
      <c r="A37276" s="66">
        <v>42222</v>
      </c>
      <c r="B37276" s="98">
        <v>8.3333333333333329E-2</v>
      </c>
      <c r="C37276" s="107" t="s">
        <v>120</v>
      </c>
      <c r="D37276" s="107">
        <v>31.61</v>
      </c>
      <c r="E37276" s="107">
        <v>574</v>
      </c>
    </row>
    <row r="37277" spans="1:5" x14ac:dyDescent="0.3">
      <c r="A37277" s="66">
        <v>42222</v>
      </c>
      <c r="B37277" s="98">
        <v>9.375E-2</v>
      </c>
      <c r="C37277" s="107" t="s">
        <v>120</v>
      </c>
      <c r="D37277" s="107">
        <v>31.63</v>
      </c>
      <c r="E37277" s="107">
        <v>573</v>
      </c>
    </row>
    <row r="37278" spans="1:5" x14ac:dyDescent="0.3">
      <c r="A37278" s="66">
        <v>42222</v>
      </c>
      <c r="B37278" s="98">
        <v>0.10416666666666667</v>
      </c>
      <c r="C37278" s="107" t="s">
        <v>120</v>
      </c>
      <c r="D37278" s="107">
        <v>31.58</v>
      </c>
      <c r="E37278" s="107">
        <v>574</v>
      </c>
    </row>
    <row r="37279" spans="1:5" x14ac:dyDescent="0.3">
      <c r="A37279" s="66">
        <v>42222</v>
      </c>
      <c r="B37279" s="98">
        <v>0.11458333333333333</v>
      </c>
      <c r="C37279" s="107" t="s">
        <v>120</v>
      </c>
      <c r="D37279" s="107">
        <v>31.86</v>
      </c>
      <c r="E37279" s="107">
        <v>574</v>
      </c>
    </row>
    <row r="37280" spans="1:5" x14ac:dyDescent="0.3">
      <c r="A37280" s="66">
        <v>42222</v>
      </c>
      <c r="B37280" s="98">
        <v>0.125</v>
      </c>
      <c r="C37280" s="107" t="s">
        <v>120</v>
      </c>
      <c r="D37280" s="107">
        <v>32.299999999999997</v>
      </c>
      <c r="E37280" s="107">
        <v>573</v>
      </c>
    </row>
    <row r="37281" spans="1:5" x14ac:dyDescent="0.3">
      <c r="A37281" s="66">
        <v>42222</v>
      </c>
      <c r="B37281" s="98">
        <v>0.13541666666666666</v>
      </c>
      <c r="C37281" s="107" t="s">
        <v>120</v>
      </c>
      <c r="D37281" s="107">
        <v>32.33</v>
      </c>
      <c r="E37281" s="107">
        <v>573</v>
      </c>
    </row>
    <row r="37282" spans="1:5" x14ac:dyDescent="0.3">
      <c r="A37282" s="66">
        <v>42222</v>
      </c>
      <c r="B37282" s="98">
        <v>0.14583333333333334</v>
      </c>
      <c r="C37282" s="107" t="s">
        <v>120</v>
      </c>
      <c r="D37282" s="107">
        <v>32.409999999999997</v>
      </c>
      <c r="E37282" s="107">
        <v>573</v>
      </c>
    </row>
    <row r="37283" spans="1:5" x14ac:dyDescent="0.3">
      <c r="A37283" s="66">
        <v>42222</v>
      </c>
      <c r="B37283" s="98">
        <v>0.15625</v>
      </c>
      <c r="C37283" s="107" t="s">
        <v>120</v>
      </c>
      <c r="D37283" s="107">
        <v>32.08</v>
      </c>
      <c r="E37283" s="107">
        <v>574</v>
      </c>
    </row>
    <row r="37284" spans="1:5" x14ac:dyDescent="0.3">
      <c r="A37284" s="66">
        <v>42222</v>
      </c>
      <c r="B37284" s="98">
        <v>0.16666666666666666</v>
      </c>
      <c r="C37284" s="107" t="s">
        <v>120</v>
      </c>
      <c r="D37284" s="107">
        <v>31.62</v>
      </c>
      <c r="E37284" s="107">
        <v>579</v>
      </c>
    </row>
    <row r="37285" spans="1:5" x14ac:dyDescent="0.3">
      <c r="A37285" s="66">
        <v>42222</v>
      </c>
      <c r="B37285" s="98">
        <v>0.17708333333333334</v>
      </c>
      <c r="C37285" s="107" t="s">
        <v>120</v>
      </c>
      <c r="D37285" s="107">
        <v>31.66</v>
      </c>
      <c r="E37285" s="107">
        <v>581</v>
      </c>
    </row>
    <row r="37286" spans="1:5" x14ac:dyDescent="0.3">
      <c r="A37286" s="66">
        <v>42222</v>
      </c>
      <c r="B37286" s="98">
        <v>0.1875</v>
      </c>
      <c r="C37286" s="107" t="s">
        <v>120</v>
      </c>
      <c r="D37286" s="107">
        <v>31.2</v>
      </c>
      <c r="E37286" s="107">
        <v>582</v>
      </c>
    </row>
    <row r="37287" spans="1:5" x14ac:dyDescent="0.3">
      <c r="A37287" s="66">
        <v>42222</v>
      </c>
      <c r="B37287" s="98">
        <v>0.19791666666666666</v>
      </c>
      <c r="C37287" s="107" t="s">
        <v>120</v>
      </c>
      <c r="D37287" s="107">
        <v>31.3</v>
      </c>
      <c r="E37287" s="107">
        <v>581</v>
      </c>
    </row>
    <row r="37288" spans="1:5" x14ac:dyDescent="0.3">
      <c r="A37288" s="66">
        <v>42222</v>
      </c>
      <c r="B37288" s="98">
        <v>0.20833333333333334</v>
      </c>
      <c r="C37288" s="107" t="s">
        <v>120</v>
      </c>
      <c r="D37288" s="107">
        <v>31.34</v>
      </c>
      <c r="E37288" s="107">
        <v>578</v>
      </c>
    </row>
    <row r="37289" spans="1:5" x14ac:dyDescent="0.3">
      <c r="A37289" s="66">
        <v>42222</v>
      </c>
      <c r="B37289" s="98">
        <v>0.21875</v>
      </c>
      <c r="C37289" s="107" t="s">
        <v>120</v>
      </c>
      <c r="D37289" s="107">
        <v>31.28</v>
      </c>
      <c r="E37289" s="107">
        <v>579</v>
      </c>
    </row>
    <row r="37290" spans="1:5" x14ac:dyDescent="0.3">
      <c r="A37290" s="66">
        <v>42222</v>
      </c>
      <c r="B37290" s="98">
        <v>0.22916666666666666</v>
      </c>
      <c r="C37290" s="107" t="s">
        <v>120</v>
      </c>
      <c r="D37290" s="107">
        <v>31.19</v>
      </c>
      <c r="E37290" s="107">
        <v>579</v>
      </c>
    </row>
    <row r="37291" spans="1:5" x14ac:dyDescent="0.3">
      <c r="A37291" s="66">
        <v>42222</v>
      </c>
      <c r="B37291" s="98">
        <v>0.23958333333333334</v>
      </c>
      <c r="C37291" s="107" t="s">
        <v>120</v>
      </c>
      <c r="D37291" s="107">
        <v>31.09</v>
      </c>
      <c r="E37291" s="107">
        <v>580</v>
      </c>
    </row>
    <row r="37292" spans="1:5" x14ac:dyDescent="0.3">
      <c r="A37292" s="66">
        <v>42222</v>
      </c>
      <c r="B37292" s="98">
        <v>0.25</v>
      </c>
      <c r="C37292" s="107" t="s">
        <v>120</v>
      </c>
      <c r="D37292" s="107">
        <v>31.07</v>
      </c>
      <c r="E37292" s="107">
        <v>580</v>
      </c>
    </row>
    <row r="37293" spans="1:5" x14ac:dyDescent="0.3">
      <c r="A37293" s="66">
        <v>42222</v>
      </c>
      <c r="B37293" s="98">
        <v>0.26041666666666669</v>
      </c>
      <c r="C37293" s="107" t="s">
        <v>120</v>
      </c>
      <c r="D37293" s="107">
        <v>31.02</v>
      </c>
      <c r="E37293" s="107">
        <v>581</v>
      </c>
    </row>
    <row r="37294" spans="1:5" x14ac:dyDescent="0.3">
      <c r="A37294" s="66">
        <v>42222</v>
      </c>
      <c r="B37294" s="98">
        <v>0.27083333333333331</v>
      </c>
      <c r="C37294" s="107" t="s">
        <v>120</v>
      </c>
      <c r="D37294" s="107">
        <v>30.99</v>
      </c>
      <c r="E37294" s="107">
        <v>581</v>
      </c>
    </row>
    <row r="37295" spans="1:5" x14ac:dyDescent="0.3">
      <c r="A37295" s="66">
        <v>42222</v>
      </c>
      <c r="B37295" s="98">
        <v>0.28125</v>
      </c>
      <c r="C37295" s="107" t="s">
        <v>120</v>
      </c>
      <c r="D37295" s="107">
        <v>30.95</v>
      </c>
      <c r="E37295" s="107">
        <v>581</v>
      </c>
    </row>
    <row r="37296" spans="1:5" x14ac:dyDescent="0.3">
      <c r="A37296" s="66">
        <v>42222</v>
      </c>
      <c r="B37296" s="98">
        <v>0.29166666666666669</v>
      </c>
      <c r="C37296" s="107" t="s">
        <v>120</v>
      </c>
      <c r="D37296" s="107">
        <v>30.93</v>
      </c>
      <c r="E37296" s="107">
        <v>581</v>
      </c>
    </row>
    <row r="37297" spans="1:5" x14ac:dyDescent="0.3">
      <c r="A37297" s="66">
        <v>42222</v>
      </c>
      <c r="B37297" s="98">
        <v>0.30208333333333331</v>
      </c>
      <c r="C37297" s="107" t="s">
        <v>120</v>
      </c>
      <c r="D37297" s="107">
        <v>30.9</v>
      </c>
      <c r="E37297" s="107">
        <v>581</v>
      </c>
    </row>
    <row r="37298" spans="1:5" x14ac:dyDescent="0.3">
      <c r="A37298" s="66">
        <v>42222</v>
      </c>
      <c r="B37298" s="98">
        <v>0.3125</v>
      </c>
      <c r="C37298" s="107" t="s">
        <v>120</v>
      </c>
      <c r="D37298" s="107">
        <v>30.88</v>
      </c>
      <c r="E37298" s="107">
        <v>582</v>
      </c>
    </row>
    <row r="37299" spans="1:5" x14ac:dyDescent="0.3">
      <c r="A37299" s="66">
        <v>42222</v>
      </c>
      <c r="B37299" s="98">
        <v>0.32291666666666669</v>
      </c>
      <c r="C37299" s="107" t="s">
        <v>120</v>
      </c>
      <c r="D37299" s="107">
        <v>30.87</v>
      </c>
      <c r="E37299" s="107">
        <v>582</v>
      </c>
    </row>
    <row r="37300" spans="1:5" x14ac:dyDescent="0.3">
      <c r="A37300" s="66">
        <v>42222</v>
      </c>
      <c r="B37300" s="98">
        <v>0.33333333333333331</v>
      </c>
      <c r="C37300" s="107" t="s">
        <v>120</v>
      </c>
      <c r="D37300" s="107">
        <v>30.87</v>
      </c>
      <c r="E37300" s="107">
        <v>583</v>
      </c>
    </row>
    <row r="37301" spans="1:5" x14ac:dyDescent="0.3">
      <c r="A37301" s="66">
        <v>42222</v>
      </c>
      <c r="B37301" s="98">
        <v>0.34375</v>
      </c>
      <c r="C37301" s="107" t="s">
        <v>120</v>
      </c>
      <c r="D37301" s="107">
        <v>30.85</v>
      </c>
      <c r="E37301" s="107">
        <v>583</v>
      </c>
    </row>
    <row r="37302" spans="1:5" x14ac:dyDescent="0.3">
      <c r="A37302" s="66">
        <v>42222</v>
      </c>
      <c r="B37302" s="98">
        <v>0.35416666666666669</v>
      </c>
      <c r="C37302" s="107" t="s">
        <v>120</v>
      </c>
      <c r="D37302" s="107">
        <v>30.84</v>
      </c>
      <c r="E37302" s="107">
        <v>583</v>
      </c>
    </row>
    <row r="37303" spans="1:5" x14ac:dyDescent="0.3">
      <c r="A37303" s="66">
        <v>42222</v>
      </c>
      <c r="B37303" s="98">
        <v>0.36458333333333331</v>
      </c>
      <c r="C37303" s="107" t="s">
        <v>120</v>
      </c>
      <c r="D37303" s="107">
        <v>30.82</v>
      </c>
      <c r="E37303" s="107">
        <v>583</v>
      </c>
    </row>
    <row r="37304" spans="1:5" x14ac:dyDescent="0.3">
      <c r="A37304" s="66">
        <v>42222</v>
      </c>
      <c r="B37304" s="98">
        <v>0.375</v>
      </c>
      <c r="C37304" s="107" t="s">
        <v>120</v>
      </c>
      <c r="D37304" s="107">
        <v>30.83</v>
      </c>
      <c r="E37304" s="107">
        <v>584</v>
      </c>
    </row>
    <row r="37305" spans="1:5" x14ac:dyDescent="0.3">
      <c r="A37305" s="66">
        <v>42222</v>
      </c>
      <c r="B37305" s="98">
        <v>0.38541666666666669</v>
      </c>
      <c r="C37305" s="107" t="s">
        <v>120</v>
      </c>
      <c r="D37305" s="107">
        <v>30.83</v>
      </c>
      <c r="E37305" s="107">
        <v>584</v>
      </c>
    </row>
    <row r="37306" spans="1:5" x14ac:dyDescent="0.3">
      <c r="A37306" s="66">
        <v>42222</v>
      </c>
      <c r="B37306" s="98">
        <v>0.39583333333333331</v>
      </c>
      <c r="C37306" s="107" t="s">
        <v>120</v>
      </c>
      <c r="D37306" s="107">
        <v>30.82</v>
      </c>
      <c r="E37306" s="107">
        <v>585</v>
      </c>
    </row>
    <row r="37307" spans="1:5" x14ac:dyDescent="0.3">
      <c r="A37307" s="66">
        <v>42222</v>
      </c>
      <c r="B37307" s="98">
        <v>0.40625</v>
      </c>
      <c r="C37307" s="107" t="s">
        <v>120</v>
      </c>
      <c r="D37307" s="107">
        <v>30.81</v>
      </c>
      <c r="E37307" s="107">
        <v>586</v>
      </c>
    </row>
    <row r="37308" spans="1:5" x14ac:dyDescent="0.3">
      <c r="A37308" s="66">
        <v>42222</v>
      </c>
      <c r="B37308" s="98">
        <v>0.41666666666666669</v>
      </c>
      <c r="C37308" s="107" t="s">
        <v>120</v>
      </c>
      <c r="D37308" s="107">
        <v>30.81</v>
      </c>
      <c r="E37308" s="107">
        <v>587</v>
      </c>
    </row>
    <row r="37309" spans="1:5" x14ac:dyDescent="0.3">
      <c r="A37309" s="66">
        <v>42222</v>
      </c>
      <c r="B37309" s="98">
        <v>0.42708333333333331</v>
      </c>
      <c r="C37309" s="107" t="s">
        <v>120</v>
      </c>
      <c r="D37309" s="107">
        <v>30.82</v>
      </c>
      <c r="E37309" s="107">
        <v>587</v>
      </c>
    </row>
    <row r="37310" spans="1:5" x14ac:dyDescent="0.3">
      <c r="A37310" s="66">
        <v>42222</v>
      </c>
      <c r="B37310" s="98">
        <v>0.4375</v>
      </c>
      <c r="C37310" s="107" t="s">
        <v>120</v>
      </c>
      <c r="D37310" s="107">
        <v>30.8</v>
      </c>
      <c r="E37310" s="107">
        <v>588</v>
      </c>
    </row>
    <row r="37311" spans="1:5" x14ac:dyDescent="0.3">
      <c r="A37311" s="66">
        <v>42222</v>
      </c>
      <c r="B37311" s="98">
        <v>0.44791666666666669</v>
      </c>
      <c r="C37311" s="107" t="s">
        <v>120</v>
      </c>
      <c r="D37311" s="107">
        <v>30.78</v>
      </c>
      <c r="E37311" s="107">
        <v>588</v>
      </c>
    </row>
    <row r="37312" spans="1:5" x14ac:dyDescent="0.3">
      <c r="A37312" s="66">
        <v>42222</v>
      </c>
      <c r="B37312" s="98">
        <v>0.45833333333333331</v>
      </c>
      <c r="C37312" s="107" t="s">
        <v>120</v>
      </c>
      <c r="D37312" s="107">
        <v>30.76</v>
      </c>
      <c r="E37312" s="107">
        <v>587</v>
      </c>
    </row>
    <row r="37313" spans="1:5" x14ac:dyDescent="0.3">
      <c r="A37313" s="66">
        <v>42222</v>
      </c>
      <c r="B37313" s="98">
        <v>0.46875</v>
      </c>
      <c r="C37313" s="107" t="s">
        <v>120</v>
      </c>
      <c r="D37313" s="107">
        <v>30.68</v>
      </c>
      <c r="E37313" s="107">
        <v>585</v>
      </c>
    </row>
    <row r="37314" spans="1:5" x14ac:dyDescent="0.3">
      <c r="A37314" s="66">
        <v>42222</v>
      </c>
      <c r="B37314" s="98">
        <v>0.47916666666666669</v>
      </c>
      <c r="C37314" s="107" t="s">
        <v>120</v>
      </c>
      <c r="D37314" s="107">
        <v>30.65</v>
      </c>
      <c r="E37314" s="107">
        <v>586</v>
      </c>
    </row>
    <row r="37315" spans="1:5" x14ac:dyDescent="0.3">
      <c r="A37315" s="66">
        <v>42222</v>
      </c>
      <c r="B37315" s="98">
        <v>0.48958333333333331</v>
      </c>
      <c r="C37315" s="107" t="s">
        <v>120</v>
      </c>
      <c r="D37315" s="107">
        <v>30.62</v>
      </c>
      <c r="E37315" s="107">
        <v>586</v>
      </c>
    </row>
    <row r="37316" spans="1:5" x14ac:dyDescent="0.3">
      <c r="A37316" s="66">
        <v>42223</v>
      </c>
      <c r="B37316" s="98">
        <v>0.5</v>
      </c>
      <c r="C37316" s="107" t="s">
        <v>119</v>
      </c>
      <c r="D37316" s="107">
        <v>30.79</v>
      </c>
      <c r="E37316" s="107">
        <v>586</v>
      </c>
    </row>
    <row r="37317" spans="1:5" x14ac:dyDescent="0.3">
      <c r="A37317" s="66">
        <v>42223</v>
      </c>
      <c r="B37317" s="98">
        <v>0.51041666666666663</v>
      </c>
      <c r="C37317" s="107" t="s">
        <v>119</v>
      </c>
      <c r="D37317" s="107">
        <v>30.92</v>
      </c>
      <c r="E37317" s="107">
        <v>584</v>
      </c>
    </row>
    <row r="37318" spans="1:5" x14ac:dyDescent="0.3">
      <c r="A37318" s="66">
        <v>42223</v>
      </c>
      <c r="B37318" s="98">
        <v>0.52083333333333337</v>
      </c>
      <c r="C37318" s="107" t="s">
        <v>119</v>
      </c>
      <c r="D37318" s="107">
        <v>30.96</v>
      </c>
      <c r="E37318" s="107">
        <v>583</v>
      </c>
    </row>
    <row r="37319" spans="1:5" x14ac:dyDescent="0.3">
      <c r="A37319" s="66">
        <v>42223</v>
      </c>
      <c r="B37319" s="98">
        <v>0.53125</v>
      </c>
      <c r="C37319" s="107" t="s">
        <v>119</v>
      </c>
      <c r="D37319" s="107">
        <v>30.96</v>
      </c>
      <c r="E37319" s="107">
        <v>583</v>
      </c>
    </row>
    <row r="37320" spans="1:5" x14ac:dyDescent="0.3">
      <c r="A37320" s="66">
        <v>42223</v>
      </c>
      <c r="B37320" s="98">
        <v>4.1666666666666664E-2</v>
      </c>
      <c r="C37320" s="107" t="s">
        <v>119</v>
      </c>
      <c r="D37320" s="107">
        <v>30.98</v>
      </c>
      <c r="E37320" s="107">
        <v>583</v>
      </c>
    </row>
    <row r="37321" spans="1:5" x14ac:dyDescent="0.3">
      <c r="A37321" s="66">
        <v>42223</v>
      </c>
      <c r="B37321" s="98">
        <v>5.2083333333333336E-2</v>
      </c>
      <c r="C37321" s="107" t="s">
        <v>119</v>
      </c>
      <c r="D37321" s="107">
        <v>30.95</v>
      </c>
      <c r="E37321" s="107">
        <v>584</v>
      </c>
    </row>
    <row r="37322" spans="1:5" x14ac:dyDescent="0.3">
      <c r="A37322" s="66">
        <v>42223</v>
      </c>
      <c r="B37322" s="98">
        <v>6.25E-2</v>
      </c>
      <c r="C37322" s="107" t="s">
        <v>119</v>
      </c>
      <c r="D37322" s="107">
        <v>30.93</v>
      </c>
      <c r="E37322" s="107">
        <v>584</v>
      </c>
    </row>
    <row r="37323" spans="1:5" x14ac:dyDescent="0.3">
      <c r="A37323" s="66">
        <v>42223</v>
      </c>
      <c r="B37323" s="98">
        <v>7.2916666666666671E-2</v>
      </c>
      <c r="C37323" s="107" t="s">
        <v>119</v>
      </c>
      <c r="D37323" s="107">
        <v>30.92</v>
      </c>
      <c r="E37323" s="107">
        <v>584</v>
      </c>
    </row>
    <row r="37324" spans="1:5" x14ac:dyDescent="0.3">
      <c r="A37324" s="66">
        <v>42223</v>
      </c>
      <c r="B37324" s="98">
        <v>8.3333333333333329E-2</v>
      </c>
      <c r="C37324" s="107" t="s">
        <v>119</v>
      </c>
      <c r="D37324" s="107">
        <v>30.92</v>
      </c>
      <c r="E37324" s="107">
        <v>584</v>
      </c>
    </row>
    <row r="37325" spans="1:5" x14ac:dyDescent="0.3">
      <c r="A37325" s="66">
        <v>42223</v>
      </c>
      <c r="B37325" s="98">
        <v>9.375E-2</v>
      </c>
      <c r="C37325" s="107" t="s">
        <v>119</v>
      </c>
      <c r="D37325" s="107">
        <v>30.93</v>
      </c>
      <c r="E37325" s="107">
        <v>587</v>
      </c>
    </row>
    <row r="37326" spans="1:5" x14ac:dyDescent="0.3">
      <c r="A37326" s="66">
        <v>42223</v>
      </c>
      <c r="B37326" s="98">
        <v>0.10416666666666667</v>
      </c>
      <c r="C37326" s="107" t="s">
        <v>119</v>
      </c>
      <c r="D37326" s="107">
        <v>30.91</v>
      </c>
      <c r="E37326" s="107">
        <v>591</v>
      </c>
    </row>
    <row r="37327" spans="1:5" x14ac:dyDescent="0.3">
      <c r="A37327" s="66">
        <v>42223</v>
      </c>
      <c r="B37327" s="98">
        <v>0.11458333333333333</v>
      </c>
      <c r="C37327" s="107" t="s">
        <v>119</v>
      </c>
      <c r="D37327" s="107">
        <v>30.89</v>
      </c>
      <c r="E37327" s="107">
        <v>592</v>
      </c>
    </row>
    <row r="37328" spans="1:5" x14ac:dyDescent="0.3">
      <c r="A37328" s="66">
        <v>42223</v>
      </c>
      <c r="B37328" s="98">
        <v>0.125</v>
      </c>
      <c r="C37328" s="107" t="s">
        <v>119</v>
      </c>
      <c r="D37328" s="107">
        <v>30.88</v>
      </c>
      <c r="E37328" s="107">
        <v>592</v>
      </c>
    </row>
    <row r="37329" spans="1:5" x14ac:dyDescent="0.3">
      <c r="A37329" s="66">
        <v>42223</v>
      </c>
      <c r="B37329" s="98">
        <v>0.13541666666666666</v>
      </c>
      <c r="C37329" s="107" t="s">
        <v>119</v>
      </c>
      <c r="D37329" s="107">
        <v>30.86</v>
      </c>
      <c r="E37329" s="107">
        <v>592</v>
      </c>
    </row>
    <row r="37330" spans="1:5" x14ac:dyDescent="0.3">
      <c r="A37330" s="66">
        <v>42223</v>
      </c>
      <c r="B37330" s="98">
        <v>0.14583333333333334</v>
      </c>
      <c r="C37330" s="107" t="s">
        <v>119</v>
      </c>
      <c r="D37330" s="107">
        <v>30.76</v>
      </c>
      <c r="E37330" s="107">
        <v>593</v>
      </c>
    </row>
    <row r="37331" spans="1:5" x14ac:dyDescent="0.3">
      <c r="A37331" s="66">
        <v>42223</v>
      </c>
      <c r="B37331" s="98">
        <v>0.15625</v>
      </c>
      <c r="C37331" s="107" t="s">
        <v>119</v>
      </c>
      <c r="D37331" s="107">
        <v>30.72</v>
      </c>
      <c r="E37331" s="107">
        <v>593</v>
      </c>
    </row>
    <row r="37332" spans="1:5" x14ac:dyDescent="0.3">
      <c r="A37332" s="66">
        <v>42223</v>
      </c>
      <c r="B37332" s="98">
        <v>0.16666666666666666</v>
      </c>
      <c r="C37332" s="107" t="s">
        <v>119</v>
      </c>
      <c r="D37332" s="107">
        <v>30.69</v>
      </c>
      <c r="E37332" s="107">
        <v>592</v>
      </c>
    </row>
    <row r="37333" spans="1:5" x14ac:dyDescent="0.3">
      <c r="A37333" s="66">
        <v>42223</v>
      </c>
      <c r="B37333" s="98">
        <v>0.17708333333333334</v>
      </c>
      <c r="C37333" s="107" t="s">
        <v>119</v>
      </c>
      <c r="D37333" s="107">
        <v>30.66</v>
      </c>
      <c r="E37333" s="107">
        <v>592</v>
      </c>
    </row>
    <row r="37334" spans="1:5" x14ac:dyDescent="0.3">
      <c r="A37334" s="66">
        <v>42223</v>
      </c>
      <c r="B37334" s="98">
        <v>0.1875</v>
      </c>
      <c r="C37334" s="107" t="s">
        <v>119</v>
      </c>
      <c r="D37334" s="107">
        <v>30.61</v>
      </c>
      <c r="E37334" s="107">
        <v>592</v>
      </c>
    </row>
    <row r="37335" spans="1:5" x14ac:dyDescent="0.3">
      <c r="A37335" s="66">
        <v>42223</v>
      </c>
      <c r="B37335" s="98">
        <v>0.19791666666666666</v>
      </c>
      <c r="C37335" s="107" t="s">
        <v>119</v>
      </c>
      <c r="D37335" s="107">
        <v>30.58</v>
      </c>
      <c r="E37335" s="107">
        <v>591</v>
      </c>
    </row>
    <row r="37336" spans="1:5" x14ac:dyDescent="0.3">
      <c r="A37336" s="66">
        <v>42223</v>
      </c>
      <c r="B37336" s="98">
        <v>0.20833333333333334</v>
      </c>
      <c r="C37336" s="107" t="s">
        <v>119</v>
      </c>
      <c r="D37336" s="107">
        <v>30.55</v>
      </c>
      <c r="E37336" s="107">
        <v>590</v>
      </c>
    </row>
    <row r="37337" spans="1:5" x14ac:dyDescent="0.3">
      <c r="A37337" s="66">
        <v>42223</v>
      </c>
      <c r="B37337" s="98">
        <v>0.21875</v>
      </c>
      <c r="C37337" s="107" t="s">
        <v>119</v>
      </c>
      <c r="D37337" s="107">
        <v>30.53</v>
      </c>
      <c r="E37337" s="107">
        <v>590</v>
      </c>
    </row>
    <row r="37338" spans="1:5" x14ac:dyDescent="0.3">
      <c r="A37338" s="66">
        <v>42223</v>
      </c>
      <c r="B37338" s="98">
        <v>0.22916666666666666</v>
      </c>
      <c r="C37338" s="107" t="s">
        <v>119</v>
      </c>
      <c r="D37338" s="107">
        <v>30.51</v>
      </c>
      <c r="E37338" s="107">
        <v>590</v>
      </c>
    </row>
    <row r="37339" spans="1:5" x14ac:dyDescent="0.3">
      <c r="A37339" s="66">
        <v>42223</v>
      </c>
      <c r="B37339" s="98">
        <v>0.23958333333333334</v>
      </c>
      <c r="C37339" s="107" t="s">
        <v>119</v>
      </c>
      <c r="D37339" s="107">
        <v>30.5</v>
      </c>
      <c r="E37339" s="107">
        <v>590</v>
      </c>
    </row>
    <row r="37340" spans="1:5" x14ac:dyDescent="0.3">
      <c r="A37340" s="66">
        <v>42223</v>
      </c>
      <c r="B37340" s="98">
        <v>0.25</v>
      </c>
      <c r="C37340" s="107" t="s">
        <v>119</v>
      </c>
      <c r="D37340" s="107">
        <v>30.49</v>
      </c>
      <c r="E37340" s="107">
        <v>591</v>
      </c>
    </row>
    <row r="37341" spans="1:5" x14ac:dyDescent="0.3">
      <c r="A37341" s="66">
        <v>42223</v>
      </c>
      <c r="B37341" s="98">
        <v>0.26041666666666669</v>
      </c>
      <c r="C37341" s="107" t="s">
        <v>119</v>
      </c>
      <c r="D37341" s="107">
        <v>30.49</v>
      </c>
      <c r="E37341" s="107">
        <v>593</v>
      </c>
    </row>
    <row r="37342" spans="1:5" x14ac:dyDescent="0.3">
      <c r="A37342" s="66">
        <v>42223</v>
      </c>
      <c r="B37342" s="98">
        <v>0.27083333333333331</v>
      </c>
      <c r="C37342" s="107" t="s">
        <v>119</v>
      </c>
      <c r="D37342" s="107">
        <v>30.48</v>
      </c>
      <c r="E37342" s="107">
        <v>596</v>
      </c>
    </row>
    <row r="37343" spans="1:5" x14ac:dyDescent="0.3">
      <c r="A37343" s="66">
        <v>42223</v>
      </c>
      <c r="B37343" s="98">
        <v>0.28125</v>
      </c>
      <c r="C37343" s="107" t="s">
        <v>119</v>
      </c>
      <c r="D37343" s="107">
        <v>30.48</v>
      </c>
      <c r="E37343" s="107">
        <v>598</v>
      </c>
    </row>
    <row r="37344" spans="1:5" x14ac:dyDescent="0.3">
      <c r="A37344" s="66">
        <v>42223</v>
      </c>
      <c r="B37344" s="98">
        <v>0.29166666666666669</v>
      </c>
      <c r="C37344" s="107" t="s">
        <v>119</v>
      </c>
      <c r="D37344" s="107">
        <v>30.47</v>
      </c>
      <c r="E37344" s="107">
        <v>602</v>
      </c>
    </row>
    <row r="37345" spans="1:5" x14ac:dyDescent="0.3">
      <c r="A37345" s="66">
        <v>42223</v>
      </c>
      <c r="B37345" s="98">
        <v>0.30208333333333331</v>
      </c>
      <c r="C37345" s="107" t="s">
        <v>119</v>
      </c>
      <c r="D37345" s="107">
        <v>30.49</v>
      </c>
      <c r="E37345" s="107">
        <v>604</v>
      </c>
    </row>
    <row r="37346" spans="1:5" x14ac:dyDescent="0.3">
      <c r="A37346" s="66">
        <v>42223</v>
      </c>
      <c r="B37346" s="98">
        <v>0.3125</v>
      </c>
      <c r="C37346" s="107" t="s">
        <v>119</v>
      </c>
      <c r="D37346" s="107">
        <v>30.48</v>
      </c>
      <c r="E37346" s="107">
        <v>607</v>
      </c>
    </row>
    <row r="37347" spans="1:5" x14ac:dyDescent="0.3">
      <c r="A37347" s="66">
        <v>42223</v>
      </c>
      <c r="B37347" s="98">
        <v>0.32291666666666669</v>
      </c>
      <c r="C37347" s="107" t="s">
        <v>119</v>
      </c>
      <c r="D37347" s="107">
        <v>30.48</v>
      </c>
      <c r="E37347" s="107">
        <v>610</v>
      </c>
    </row>
    <row r="37348" spans="1:5" x14ac:dyDescent="0.3">
      <c r="A37348" s="66">
        <v>42223</v>
      </c>
      <c r="B37348" s="98">
        <v>0.33333333333333331</v>
      </c>
      <c r="C37348" s="107" t="s">
        <v>119</v>
      </c>
      <c r="D37348" s="107">
        <v>30.5</v>
      </c>
      <c r="E37348" s="107">
        <v>612</v>
      </c>
    </row>
    <row r="37349" spans="1:5" x14ac:dyDescent="0.3">
      <c r="A37349" s="66">
        <v>42223</v>
      </c>
      <c r="B37349" s="98">
        <v>0.34375</v>
      </c>
      <c r="C37349" s="107" t="s">
        <v>119</v>
      </c>
      <c r="D37349" s="107">
        <v>30.49</v>
      </c>
      <c r="E37349" s="107">
        <v>614</v>
      </c>
    </row>
    <row r="37350" spans="1:5" x14ac:dyDescent="0.3">
      <c r="A37350" s="66">
        <v>42223</v>
      </c>
      <c r="B37350" s="98">
        <v>0.35416666666666669</v>
      </c>
      <c r="C37350" s="107" t="s">
        <v>119</v>
      </c>
      <c r="D37350" s="107">
        <v>30.5</v>
      </c>
      <c r="E37350" s="107">
        <v>617</v>
      </c>
    </row>
    <row r="37351" spans="1:5" x14ac:dyDescent="0.3">
      <c r="A37351" s="66">
        <v>42223</v>
      </c>
      <c r="B37351" s="98">
        <v>0.36458333333333331</v>
      </c>
      <c r="C37351" s="107" t="s">
        <v>119</v>
      </c>
      <c r="D37351" s="107">
        <v>30.49</v>
      </c>
      <c r="E37351" s="107">
        <v>619</v>
      </c>
    </row>
    <row r="37352" spans="1:5" x14ac:dyDescent="0.3">
      <c r="A37352" s="66">
        <v>42223</v>
      </c>
      <c r="B37352" s="98">
        <v>0.375</v>
      </c>
      <c r="C37352" s="107" t="s">
        <v>119</v>
      </c>
      <c r="D37352" s="107">
        <v>30.49</v>
      </c>
      <c r="E37352" s="107">
        <v>621</v>
      </c>
    </row>
    <row r="37353" spans="1:5" x14ac:dyDescent="0.3">
      <c r="A37353" s="66">
        <v>42223</v>
      </c>
      <c r="B37353" s="98">
        <v>0.38541666666666669</v>
      </c>
      <c r="C37353" s="107" t="s">
        <v>119</v>
      </c>
      <c r="D37353" s="107">
        <v>30.49</v>
      </c>
      <c r="E37353" s="107">
        <v>620</v>
      </c>
    </row>
    <row r="37354" spans="1:5" x14ac:dyDescent="0.3">
      <c r="A37354" s="66">
        <v>42223</v>
      </c>
      <c r="B37354" s="98">
        <v>0.39583333333333331</v>
      </c>
      <c r="C37354" s="107" t="s">
        <v>119</v>
      </c>
      <c r="D37354" s="107">
        <v>30.48</v>
      </c>
      <c r="E37354" s="107">
        <v>620</v>
      </c>
    </row>
    <row r="37355" spans="1:5" x14ac:dyDescent="0.3">
      <c r="A37355" s="66">
        <v>42223</v>
      </c>
      <c r="B37355" s="98">
        <v>0.40625</v>
      </c>
      <c r="C37355" s="107" t="s">
        <v>119</v>
      </c>
      <c r="D37355" s="107">
        <v>30.5</v>
      </c>
      <c r="E37355" s="107">
        <v>620</v>
      </c>
    </row>
    <row r="37356" spans="1:5" x14ac:dyDescent="0.3">
      <c r="A37356" s="66">
        <v>42223</v>
      </c>
      <c r="B37356" s="98">
        <v>0.41666666666666669</v>
      </c>
      <c r="C37356" s="107" t="s">
        <v>119</v>
      </c>
      <c r="D37356" s="107">
        <v>30.52</v>
      </c>
      <c r="E37356" s="107">
        <v>613</v>
      </c>
    </row>
    <row r="37357" spans="1:5" x14ac:dyDescent="0.3">
      <c r="A37357" s="66">
        <v>42223</v>
      </c>
      <c r="B37357" s="98">
        <v>0.42708333333333331</v>
      </c>
      <c r="C37357" s="107" t="s">
        <v>119</v>
      </c>
      <c r="D37357" s="107">
        <v>30.59</v>
      </c>
      <c r="E37357" s="107">
        <v>612</v>
      </c>
    </row>
    <row r="37358" spans="1:5" x14ac:dyDescent="0.3">
      <c r="A37358" s="66">
        <v>42223</v>
      </c>
      <c r="B37358" s="98">
        <v>0.4375</v>
      </c>
      <c r="C37358" s="107" t="s">
        <v>119</v>
      </c>
      <c r="D37358" s="107">
        <v>30.79</v>
      </c>
      <c r="E37358" s="107">
        <v>608</v>
      </c>
    </row>
    <row r="37359" spans="1:5" x14ac:dyDescent="0.3">
      <c r="A37359" s="66">
        <v>42223</v>
      </c>
      <c r="B37359" s="98">
        <v>0.44791666666666669</v>
      </c>
      <c r="C37359" s="107" t="s">
        <v>119</v>
      </c>
      <c r="D37359" s="107">
        <v>30.84</v>
      </c>
      <c r="E37359" s="107">
        <v>603</v>
      </c>
    </row>
    <row r="37360" spans="1:5" x14ac:dyDescent="0.3">
      <c r="A37360" s="66">
        <v>42223</v>
      </c>
      <c r="B37360" s="98">
        <v>0.45833333333333331</v>
      </c>
      <c r="C37360" s="107" t="s">
        <v>119</v>
      </c>
      <c r="D37360" s="107">
        <v>30.85</v>
      </c>
      <c r="E37360" s="107">
        <v>606</v>
      </c>
    </row>
    <row r="37361" spans="1:5" x14ac:dyDescent="0.3">
      <c r="A37361" s="66">
        <v>42223</v>
      </c>
      <c r="B37361" s="98">
        <v>0.46875</v>
      </c>
      <c r="C37361" s="107" t="s">
        <v>119</v>
      </c>
      <c r="D37361" s="107">
        <v>31.02</v>
      </c>
      <c r="E37361" s="107">
        <v>608</v>
      </c>
    </row>
    <row r="37362" spans="1:5" x14ac:dyDescent="0.3">
      <c r="A37362" s="66">
        <v>42223</v>
      </c>
      <c r="B37362" s="98">
        <v>0.47916666666666669</v>
      </c>
      <c r="C37362" s="107" t="s">
        <v>119</v>
      </c>
      <c r="D37362" s="107">
        <v>31.24</v>
      </c>
      <c r="E37362" s="107">
        <v>608</v>
      </c>
    </row>
    <row r="37363" spans="1:5" x14ac:dyDescent="0.3">
      <c r="A37363" s="66">
        <v>42223</v>
      </c>
      <c r="B37363" s="98">
        <v>0.48958333333333331</v>
      </c>
      <c r="C37363" s="107" t="s">
        <v>119</v>
      </c>
      <c r="D37363" s="107">
        <v>31.3</v>
      </c>
      <c r="E37363" s="107">
        <v>607</v>
      </c>
    </row>
    <row r="37364" spans="1:5" x14ac:dyDescent="0.3">
      <c r="A37364" s="66">
        <v>42223</v>
      </c>
      <c r="B37364" s="98">
        <v>0.5</v>
      </c>
      <c r="C37364" s="107" t="s">
        <v>120</v>
      </c>
      <c r="D37364" s="107">
        <v>31.49</v>
      </c>
      <c r="E37364" s="107">
        <v>603</v>
      </c>
    </row>
    <row r="37365" spans="1:5" x14ac:dyDescent="0.3">
      <c r="A37365" s="66">
        <v>42223</v>
      </c>
      <c r="B37365" s="98">
        <v>0.51041666666666663</v>
      </c>
      <c r="C37365" s="107" t="s">
        <v>120</v>
      </c>
      <c r="D37365" s="107">
        <v>31.63</v>
      </c>
      <c r="E37365" s="107">
        <v>599</v>
      </c>
    </row>
    <row r="37366" spans="1:5" x14ac:dyDescent="0.3">
      <c r="A37366" s="66">
        <v>42223</v>
      </c>
      <c r="B37366" s="98">
        <v>0.52083333333333337</v>
      </c>
      <c r="C37366" s="107" t="s">
        <v>120</v>
      </c>
      <c r="D37366" s="107">
        <v>31.71</v>
      </c>
      <c r="E37366" s="107">
        <v>592</v>
      </c>
    </row>
    <row r="37367" spans="1:5" x14ac:dyDescent="0.3">
      <c r="A37367" s="66">
        <v>42223</v>
      </c>
      <c r="B37367" s="98">
        <v>0.53125</v>
      </c>
      <c r="C37367" s="107" t="s">
        <v>120</v>
      </c>
      <c r="D37367" s="107">
        <v>31.71</v>
      </c>
      <c r="E37367" s="107">
        <v>589</v>
      </c>
    </row>
    <row r="37368" spans="1:5" x14ac:dyDescent="0.3">
      <c r="A37368" s="66">
        <v>42223</v>
      </c>
      <c r="B37368" s="98">
        <v>4.1666666666666664E-2</v>
      </c>
      <c r="C37368" s="107" t="s">
        <v>120</v>
      </c>
      <c r="D37368" s="107">
        <v>31.43</v>
      </c>
      <c r="E37368" s="107">
        <v>589</v>
      </c>
    </row>
    <row r="37369" spans="1:5" x14ac:dyDescent="0.3">
      <c r="A37369" s="66">
        <v>42223</v>
      </c>
      <c r="B37369" s="98">
        <v>5.2083333333333336E-2</v>
      </c>
      <c r="C37369" s="107" t="s">
        <v>120</v>
      </c>
      <c r="D37369" s="107">
        <v>31.47</v>
      </c>
      <c r="E37369" s="107">
        <v>589</v>
      </c>
    </row>
    <row r="37370" spans="1:5" x14ac:dyDescent="0.3">
      <c r="A37370" s="66">
        <v>42223</v>
      </c>
      <c r="B37370" s="98">
        <v>6.25E-2</v>
      </c>
      <c r="C37370" s="107" t="s">
        <v>120</v>
      </c>
      <c r="D37370" s="107">
        <v>31.52</v>
      </c>
      <c r="E37370" s="107">
        <v>590</v>
      </c>
    </row>
    <row r="37371" spans="1:5" x14ac:dyDescent="0.3">
      <c r="A37371" s="66">
        <v>42223</v>
      </c>
      <c r="B37371" s="98">
        <v>7.2916666666666671E-2</v>
      </c>
      <c r="C37371" s="107" t="s">
        <v>120</v>
      </c>
      <c r="D37371" s="107">
        <v>31.53</v>
      </c>
      <c r="E37371" s="107">
        <v>592</v>
      </c>
    </row>
    <row r="37372" spans="1:5" x14ac:dyDescent="0.3">
      <c r="A37372" s="66">
        <v>42223</v>
      </c>
      <c r="B37372" s="98">
        <v>8.3333333333333329E-2</v>
      </c>
      <c r="C37372" s="107" t="s">
        <v>120</v>
      </c>
      <c r="D37372" s="107">
        <v>31.6</v>
      </c>
      <c r="E37372" s="107">
        <v>594</v>
      </c>
    </row>
    <row r="37373" spans="1:5" x14ac:dyDescent="0.3">
      <c r="A37373" s="66">
        <v>42223</v>
      </c>
      <c r="B37373" s="98">
        <v>9.375E-2</v>
      </c>
      <c r="C37373" s="107" t="s">
        <v>120</v>
      </c>
      <c r="D37373" s="107">
        <v>31.92</v>
      </c>
      <c r="E37373" s="107">
        <v>595</v>
      </c>
    </row>
    <row r="37374" spans="1:5" x14ac:dyDescent="0.3">
      <c r="A37374" s="66">
        <v>42223</v>
      </c>
      <c r="B37374" s="98">
        <v>0.10416666666666667</v>
      </c>
      <c r="C37374" s="107" t="s">
        <v>120</v>
      </c>
      <c r="D37374" s="107">
        <v>32.24</v>
      </c>
      <c r="E37374" s="107">
        <v>596</v>
      </c>
    </row>
    <row r="37375" spans="1:5" x14ac:dyDescent="0.3">
      <c r="A37375" s="66">
        <v>42223</v>
      </c>
      <c r="B37375" s="98">
        <v>0.11458333333333333</v>
      </c>
      <c r="C37375" s="107" t="s">
        <v>120</v>
      </c>
      <c r="D37375" s="107">
        <v>32.5</v>
      </c>
      <c r="E37375" s="107">
        <v>597</v>
      </c>
    </row>
    <row r="37376" spans="1:5" x14ac:dyDescent="0.3">
      <c r="A37376" s="66">
        <v>42223</v>
      </c>
      <c r="B37376" s="98">
        <v>0.125</v>
      </c>
      <c r="C37376" s="107" t="s">
        <v>120</v>
      </c>
      <c r="D37376" s="107">
        <v>32.729999999999997</v>
      </c>
      <c r="E37376" s="107">
        <v>598</v>
      </c>
    </row>
    <row r="37377" spans="1:5" x14ac:dyDescent="0.3">
      <c r="A37377" s="66">
        <v>42223</v>
      </c>
      <c r="B37377" s="98">
        <v>0.13541666666666666</v>
      </c>
      <c r="C37377" s="107" t="s">
        <v>120</v>
      </c>
      <c r="D37377" s="107">
        <v>32.74</v>
      </c>
      <c r="E37377" s="107">
        <v>602</v>
      </c>
    </row>
    <row r="37378" spans="1:5" x14ac:dyDescent="0.3">
      <c r="A37378" s="66">
        <v>42223</v>
      </c>
      <c r="B37378" s="98">
        <v>0.14583333333333334</v>
      </c>
      <c r="C37378" s="107" t="s">
        <v>120</v>
      </c>
      <c r="D37378" s="107">
        <v>32.81</v>
      </c>
      <c r="E37378" s="107">
        <v>603</v>
      </c>
    </row>
    <row r="37379" spans="1:5" x14ac:dyDescent="0.3">
      <c r="A37379" s="66">
        <v>42223</v>
      </c>
      <c r="B37379" s="98">
        <v>0.15625</v>
      </c>
      <c r="C37379" s="107" t="s">
        <v>120</v>
      </c>
      <c r="D37379" s="107">
        <v>32.82</v>
      </c>
      <c r="E37379" s="107">
        <v>602</v>
      </c>
    </row>
    <row r="37380" spans="1:5" x14ac:dyDescent="0.3">
      <c r="A37380" s="66">
        <v>42223</v>
      </c>
      <c r="B37380" s="98">
        <v>0.16666666666666666</v>
      </c>
      <c r="C37380" s="107" t="s">
        <v>120</v>
      </c>
      <c r="D37380" s="107">
        <v>32.86</v>
      </c>
      <c r="E37380" s="107">
        <v>602</v>
      </c>
    </row>
    <row r="37381" spans="1:5" x14ac:dyDescent="0.3">
      <c r="A37381" s="66">
        <v>42223</v>
      </c>
      <c r="B37381" s="98">
        <v>0.17708333333333334</v>
      </c>
      <c r="C37381" s="107" t="s">
        <v>120</v>
      </c>
      <c r="D37381" s="107">
        <v>32.9</v>
      </c>
      <c r="E37381" s="107">
        <v>600</v>
      </c>
    </row>
    <row r="37382" spans="1:5" x14ac:dyDescent="0.3">
      <c r="A37382" s="66">
        <v>42223</v>
      </c>
      <c r="B37382" s="98">
        <v>0.1875</v>
      </c>
      <c r="C37382" s="107" t="s">
        <v>120</v>
      </c>
      <c r="D37382" s="107">
        <v>32.85</v>
      </c>
      <c r="E37382" s="107">
        <v>598</v>
      </c>
    </row>
    <row r="37383" spans="1:5" x14ac:dyDescent="0.3">
      <c r="A37383" s="66">
        <v>42223</v>
      </c>
      <c r="B37383" s="98">
        <v>0.19791666666666666</v>
      </c>
      <c r="C37383" s="107" t="s">
        <v>120</v>
      </c>
      <c r="D37383" s="107">
        <v>32.840000000000003</v>
      </c>
      <c r="E37383" s="107">
        <v>596</v>
      </c>
    </row>
    <row r="37384" spans="1:5" x14ac:dyDescent="0.3">
      <c r="A37384" s="66">
        <v>42223</v>
      </c>
      <c r="B37384" s="98">
        <v>0.20833333333333334</v>
      </c>
      <c r="C37384" s="107" t="s">
        <v>120</v>
      </c>
      <c r="D37384" s="107">
        <v>32.82</v>
      </c>
      <c r="E37384" s="107">
        <v>594</v>
      </c>
    </row>
    <row r="37385" spans="1:5" x14ac:dyDescent="0.3">
      <c r="A37385" s="66">
        <v>42223</v>
      </c>
      <c r="B37385" s="98">
        <v>0.21875</v>
      </c>
      <c r="C37385" s="107" t="s">
        <v>120</v>
      </c>
      <c r="D37385" s="107">
        <v>32.770000000000003</v>
      </c>
      <c r="E37385" s="107">
        <v>592</v>
      </c>
    </row>
    <row r="37386" spans="1:5" x14ac:dyDescent="0.3">
      <c r="A37386" s="66">
        <v>42223</v>
      </c>
      <c r="B37386" s="98">
        <v>0.22916666666666666</v>
      </c>
      <c r="C37386" s="107" t="s">
        <v>120</v>
      </c>
      <c r="D37386" s="107">
        <v>32.65</v>
      </c>
      <c r="E37386" s="107">
        <v>585</v>
      </c>
    </row>
    <row r="37387" spans="1:5" x14ac:dyDescent="0.3">
      <c r="A37387" s="66">
        <v>42223</v>
      </c>
      <c r="B37387" s="98">
        <v>0.23958333333333334</v>
      </c>
      <c r="C37387" s="107" t="s">
        <v>120</v>
      </c>
      <c r="D37387" s="107">
        <v>32.520000000000003</v>
      </c>
      <c r="E37387" s="107">
        <v>595</v>
      </c>
    </row>
    <row r="37388" spans="1:5" x14ac:dyDescent="0.3">
      <c r="A37388" s="66">
        <v>42223</v>
      </c>
      <c r="B37388" s="98">
        <v>0.25</v>
      </c>
      <c r="C37388" s="107" t="s">
        <v>120</v>
      </c>
      <c r="D37388" s="107">
        <v>32.42</v>
      </c>
      <c r="E37388" s="107">
        <v>596</v>
      </c>
    </row>
    <row r="37389" spans="1:5" x14ac:dyDescent="0.3">
      <c r="A37389" s="66">
        <v>42223</v>
      </c>
      <c r="B37389" s="98">
        <v>0.26041666666666669</v>
      </c>
      <c r="C37389" s="107" t="s">
        <v>120</v>
      </c>
      <c r="D37389" s="107">
        <v>32.380000000000003</v>
      </c>
      <c r="E37389" s="107">
        <v>597</v>
      </c>
    </row>
    <row r="37390" spans="1:5" x14ac:dyDescent="0.3">
      <c r="A37390" s="66">
        <v>42223</v>
      </c>
      <c r="B37390" s="98">
        <v>0.27083333333333331</v>
      </c>
      <c r="C37390" s="107" t="s">
        <v>120</v>
      </c>
      <c r="D37390" s="107">
        <v>32.31</v>
      </c>
      <c r="E37390" s="107">
        <v>597</v>
      </c>
    </row>
    <row r="37391" spans="1:5" x14ac:dyDescent="0.3">
      <c r="A37391" s="66">
        <v>42223</v>
      </c>
      <c r="B37391" s="98">
        <v>0.28125</v>
      </c>
      <c r="C37391" s="107" t="s">
        <v>120</v>
      </c>
      <c r="D37391" s="107">
        <v>32.25</v>
      </c>
      <c r="E37391" s="107">
        <v>596</v>
      </c>
    </row>
    <row r="37392" spans="1:5" x14ac:dyDescent="0.3">
      <c r="A37392" s="66">
        <v>42223</v>
      </c>
      <c r="B37392" s="98">
        <v>0.29166666666666669</v>
      </c>
      <c r="C37392" s="107" t="s">
        <v>120</v>
      </c>
      <c r="D37392" s="107">
        <v>32.21</v>
      </c>
      <c r="E37392" s="107">
        <v>594</v>
      </c>
    </row>
    <row r="37393" spans="1:5" x14ac:dyDescent="0.3">
      <c r="A37393" s="66">
        <v>42223</v>
      </c>
      <c r="B37393" s="98">
        <v>0.30208333333333331</v>
      </c>
      <c r="C37393" s="107" t="s">
        <v>120</v>
      </c>
      <c r="D37393" s="107">
        <v>32.17</v>
      </c>
      <c r="E37393" s="107">
        <v>593</v>
      </c>
    </row>
    <row r="37394" spans="1:5" x14ac:dyDescent="0.3">
      <c r="A37394" s="66">
        <v>42223</v>
      </c>
      <c r="B37394" s="98">
        <v>0.3125</v>
      </c>
      <c r="C37394" s="107" t="s">
        <v>120</v>
      </c>
      <c r="D37394" s="107">
        <v>32.119999999999997</v>
      </c>
      <c r="E37394" s="107">
        <v>590</v>
      </c>
    </row>
    <row r="37395" spans="1:5" x14ac:dyDescent="0.3">
      <c r="A37395" s="66">
        <v>42223</v>
      </c>
      <c r="B37395" s="98">
        <v>0.32291666666666669</v>
      </c>
      <c r="C37395" s="107" t="s">
        <v>120</v>
      </c>
      <c r="D37395" s="107">
        <v>32.07</v>
      </c>
      <c r="E37395" s="107">
        <v>587</v>
      </c>
    </row>
    <row r="37396" spans="1:5" x14ac:dyDescent="0.3">
      <c r="A37396" s="66">
        <v>42223</v>
      </c>
      <c r="B37396" s="98">
        <v>0.33333333333333331</v>
      </c>
      <c r="C37396" s="107" t="s">
        <v>120</v>
      </c>
      <c r="D37396" s="107">
        <v>32.04</v>
      </c>
      <c r="E37396" s="107">
        <v>587</v>
      </c>
    </row>
    <row r="37397" spans="1:5" x14ac:dyDescent="0.3">
      <c r="A37397" s="66">
        <v>42223</v>
      </c>
      <c r="B37397" s="98">
        <v>0.34375</v>
      </c>
      <c r="C37397" s="107" t="s">
        <v>120</v>
      </c>
      <c r="D37397" s="107">
        <v>32.020000000000003</v>
      </c>
      <c r="E37397" s="107">
        <v>588</v>
      </c>
    </row>
    <row r="37398" spans="1:5" x14ac:dyDescent="0.3">
      <c r="A37398" s="66">
        <v>42223</v>
      </c>
      <c r="B37398" s="98">
        <v>0.35416666666666669</v>
      </c>
      <c r="C37398" s="107" t="s">
        <v>120</v>
      </c>
      <c r="D37398" s="107">
        <v>32</v>
      </c>
      <c r="E37398" s="107">
        <v>590</v>
      </c>
    </row>
    <row r="37399" spans="1:5" x14ac:dyDescent="0.3">
      <c r="A37399" s="66">
        <v>42223</v>
      </c>
      <c r="B37399" s="98">
        <v>0.36458333333333331</v>
      </c>
      <c r="C37399" s="107" t="s">
        <v>120</v>
      </c>
      <c r="D37399" s="107">
        <v>31.92</v>
      </c>
      <c r="E37399" s="107">
        <v>592</v>
      </c>
    </row>
    <row r="37400" spans="1:5" x14ac:dyDescent="0.3">
      <c r="A37400" s="66">
        <v>42223</v>
      </c>
      <c r="B37400" s="98">
        <v>0.375</v>
      </c>
      <c r="C37400" s="107" t="s">
        <v>120</v>
      </c>
      <c r="D37400" s="107">
        <v>31.85</v>
      </c>
      <c r="E37400" s="107">
        <v>595</v>
      </c>
    </row>
    <row r="37401" spans="1:5" x14ac:dyDescent="0.3">
      <c r="A37401" s="66">
        <v>42223</v>
      </c>
      <c r="B37401" s="98">
        <v>0.38541666666666669</v>
      </c>
      <c r="C37401" s="107" t="s">
        <v>120</v>
      </c>
      <c r="D37401" s="107">
        <v>31.84</v>
      </c>
      <c r="E37401" s="107">
        <v>596</v>
      </c>
    </row>
    <row r="37402" spans="1:5" x14ac:dyDescent="0.3">
      <c r="A37402" s="66">
        <v>42223</v>
      </c>
      <c r="B37402" s="98">
        <v>0.39583333333333331</v>
      </c>
      <c r="C37402" s="107" t="s">
        <v>120</v>
      </c>
      <c r="D37402" s="107">
        <v>31.79</v>
      </c>
      <c r="E37402" s="107">
        <v>598</v>
      </c>
    </row>
    <row r="37403" spans="1:5" x14ac:dyDescent="0.3">
      <c r="A37403" s="66">
        <v>42223</v>
      </c>
      <c r="B37403" s="98">
        <v>0.40625</v>
      </c>
      <c r="C37403" s="107" t="s">
        <v>120</v>
      </c>
      <c r="D37403" s="107">
        <v>31.75</v>
      </c>
      <c r="E37403" s="107">
        <v>598</v>
      </c>
    </row>
    <row r="37404" spans="1:5" x14ac:dyDescent="0.3">
      <c r="A37404" s="66">
        <v>42223</v>
      </c>
      <c r="B37404" s="98">
        <v>0.41666666666666669</v>
      </c>
      <c r="C37404" s="107" t="s">
        <v>120</v>
      </c>
      <c r="D37404" s="107">
        <v>31.73</v>
      </c>
      <c r="E37404" s="107">
        <v>599</v>
      </c>
    </row>
    <row r="37405" spans="1:5" x14ac:dyDescent="0.3">
      <c r="A37405" s="66">
        <v>42223</v>
      </c>
      <c r="B37405" s="98">
        <v>0.42708333333333331</v>
      </c>
      <c r="C37405" s="107" t="s">
        <v>120</v>
      </c>
      <c r="D37405" s="107">
        <v>31.69</v>
      </c>
      <c r="E37405" s="107">
        <v>599</v>
      </c>
    </row>
    <row r="37406" spans="1:5" x14ac:dyDescent="0.3">
      <c r="A37406" s="66">
        <v>42223</v>
      </c>
      <c r="B37406" s="98">
        <v>0.4375</v>
      </c>
      <c r="C37406" s="107" t="s">
        <v>120</v>
      </c>
      <c r="D37406" s="107">
        <v>31.67</v>
      </c>
      <c r="E37406" s="107">
        <v>599</v>
      </c>
    </row>
    <row r="37407" spans="1:5" x14ac:dyDescent="0.3">
      <c r="A37407" s="66">
        <v>42223</v>
      </c>
      <c r="B37407" s="98">
        <v>0.44791666666666669</v>
      </c>
      <c r="C37407" s="107" t="s">
        <v>120</v>
      </c>
      <c r="D37407" s="107">
        <v>31.66</v>
      </c>
      <c r="E37407" s="107">
        <v>599</v>
      </c>
    </row>
    <row r="37408" spans="1:5" x14ac:dyDescent="0.3">
      <c r="A37408" s="66">
        <v>42223</v>
      </c>
      <c r="B37408" s="98">
        <v>0.45833333333333331</v>
      </c>
      <c r="C37408" s="107" t="s">
        <v>120</v>
      </c>
      <c r="D37408" s="107">
        <v>31.56</v>
      </c>
      <c r="E37408" s="107">
        <v>599</v>
      </c>
    </row>
    <row r="37409" spans="1:5" x14ac:dyDescent="0.3">
      <c r="A37409" s="66">
        <v>42223</v>
      </c>
      <c r="B37409" s="98">
        <v>0.46875</v>
      </c>
      <c r="C37409" s="107" t="s">
        <v>120</v>
      </c>
      <c r="D37409" s="107">
        <v>31.47</v>
      </c>
      <c r="E37409" s="107">
        <v>599</v>
      </c>
    </row>
    <row r="37410" spans="1:5" x14ac:dyDescent="0.3">
      <c r="A37410" s="66">
        <v>42223</v>
      </c>
      <c r="B37410" s="98">
        <v>0.47916666666666669</v>
      </c>
      <c r="C37410" s="107" t="s">
        <v>120</v>
      </c>
      <c r="D37410" s="107">
        <v>31.44</v>
      </c>
      <c r="E37410" s="107">
        <v>599</v>
      </c>
    </row>
    <row r="37411" spans="1:5" x14ac:dyDescent="0.3">
      <c r="A37411" s="66">
        <v>42223</v>
      </c>
      <c r="B37411" s="98">
        <v>0.48958333333333331</v>
      </c>
      <c r="C37411" s="107" t="s">
        <v>120</v>
      </c>
      <c r="D37411" s="107">
        <v>31.41</v>
      </c>
      <c r="E37411" s="107">
        <v>599</v>
      </c>
    </row>
    <row r="37412" spans="1:5" x14ac:dyDescent="0.3">
      <c r="A37412" s="66">
        <v>42224</v>
      </c>
      <c r="B37412" s="98">
        <v>0.5</v>
      </c>
      <c r="C37412" s="107" t="s">
        <v>119</v>
      </c>
      <c r="D37412" s="107">
        <v>31.4</v>
      </c>
      <c r="E37412" s="107">
        <v>599</v>
      </c>
    </row>
    <row r="37413" spans="1:5" x14ac:dyDescent="0.3">
      <c r="A37413" s="66">
        <v>42224</v>
      </c>
      <c r="B37413" s="98">
        <v>0.51041666666666663</v>
      </c>
      <c r="C37413" s="107" t="s">
        <v>119</v>
      </c>
      <c r="D37413" s="107">
        <v>31.42</v>
      </c>
      <c r="E37413" s="107">
        <v>599</v>
      </c>
    </row>
    <row r="37414" spans="1:5" x14ac:dyDescent="0.3">
      <c r="A37414" s="66">
        <v>42224</v>
      </c>
      <c r="B37414" s="98">
        <v>0.52083333333333337</v>
      </c>
      <c r="C37414" s="107" t="s">
        <v>119</v>
      </c>
      <c r="D37414" s="107">
        <v>31.43</v>
      </c>
      <c r="E37414" s="107">
        <v>599</v>
      </c>
    </row>
    <row r="37415" spans="1:5" x14ac:dyDescent="0.3">
      <c r="A37415" s="66">
        <v>42224</v>
      </c>
      <c r="B37415" s="98">
        <v>0.53125</v>
      </c>
      <c r="C37415" s="107" t="s">
        <v>119</v>
      </c>
      <c r="D37415" s="107">
        <v>31.43</v>
      </c>
      <c r="E37415" s="107">
        <v>599</v>
      </c>
    </row>
    <row r="37416" spans="1:5" x14ac:dyDescent="0.3">
      <c r="A37416" s="66">
        <v>42224</v>
      </c>
      <c r="B37416" s="98">
        <v>4.1666666666666664E-2</v>
      </c>
      <c r="C37416" s="107" t="s">
        <v>119</v>
      </c>
      <c r="D37416" s="107">
        <v>31.4</v>
      </c>
      <c r="E37416" s="107">
        <v>599</v>
      </c>
    </row>
    <row r="37417" spans="1:5" x14ac:dyDescent="0.3">
      <c r="A37417" s="66">
        <v>42224</v>
      </c>
      <c r="B37417" s="98">
        <v>5.2083333333333336E-2</v>
      </c>
      <c r="C37417" s="107" t="s">
        <v>119</v>
      </c>
      <c r="D37417" s="107">
        <v>31.36</v>
      </c>
      <c r="E37417" s="107">
        <v>598</v>
      </c>
    </row>
    <row r="37418" spans="1:5" x14ac:dyDescent="0.3">
      <c r="A37418" s="66">
        <v>42224</v>
      </c>
      <c r="B37418" s="98">
        <v>6.25E-2</v>
      </c>
      <c r="C37418" s="107" t="s">
        <v>119</v>
      </c>
      <c r="D37418" s="107">
        <v>31.37</v>
      </c>
      <c r="E37418" s="107">
        <v>597</v>
      </c>
    </row>
    <row r="37419" spans="1:5" x14ac:dyDescent="0.3">
      <c r="A37419" s="66">
        <v>42224</v>
      </c>
      <c r="B37419" s="98">
        <v>7.2916666666666671E-2</v>
      </c>
      <c r="C37419" s="107" t="s">
        <v>119</v>
      </c>
      <c r="D37419" s="107">
        <v>31.36</v>
      </c>
      <c r="E37419" s="107">
        <v>596</v>
      </c>
    </row>
    <row r="37420" spans="1:5" x14ac:dyDescent="0.3">
      <c r="A37420" s="66">
        <v>42224</v>
      </c>
      <c r="B37420" s="98">
        <v>8.3333333333333329E-2</v>
      </c>
      <c r="C37420" s="107" t="s">
        <v>119</v>
      </c>
      <c r="D37420" s="107">
        <v>31.34</v>
      </c>
      <c r="E37420" s="107">
        <v>596</v>
      </c>
    </row>
    <row r="37421" spans="1:5" x14ac:dyDescent="0.3">
      <c r="A37421" s="66">
        <v>42224</v>
      </c>
      <c r="B37421" s="98">
        <v>9.375E-2</v>
      </c>
      <c r="C37421" s="107" t="s">
        <v>119</v>
      </c>
      <c r="D37421" s="107">
        <v>31.28</v>
      </c>
      <c r="E37421" s="107">
        <v>597</v>
      </c>
    </row>
    <row r="37422" spans="1:5" x14ac:dyDescent="0.3">
      <c r="A37422" s="66">
        <v>42224</v>
      </c>
      <c r="B37422" s="98">
        <v>0.10416666666666667</v>
      </c>
      <c r="C37422" s="107" t="s">
        <v>119</v>
      </c>
      <c r="D37422" s="107">
        <v>31.22</v>
      </c>
      <c r="E37422" s="107">
        <v>598</v>
      </c>
    </row>
    <row r="37423" spans="1:5" x14ac:dyDescent="0.3">
      <c r="A37423" s="66">
        <v>42224</v>
      </c>
      <c r="B37423" s="98">
        <v>0.11458333333333333</v>
      </c>
      <c r="C37423" s="107" t="s">
        <v>119</v>
      </c>
      <c r="D37423" s="107">
        <v>31.15</v>
      </c>
      <c r="E37423" s="107">
        <v>597</v>
      </c>
    </row>
    <row r="37424" spans="1:5" x14ac:dyDescent="0.3">
      <c r="A37424" s="66">
        <v>42224</v>
      </c>
      <c r="B37424" s="98">
        <v>0.125</v>
      </c>
      <c r="C37424" s="107" t="s">
        <v>119</v>
      </c>
      <c r="D37424" s="107">
        <v>31.07</v>
      </c>
      <c r="E37424" s="107">
        <v>596</v>
      </c>
    </row>
    <row r="37425" spans="1:5" x14ac:dyDescent="0.3">
      <c r="A37425" s="66">
        <v>42224</v>
      </c>
      <c r="B37425" s="98">
        <v>0.13541666666666666</v>
      </c>
      <c r="C37425" s="107" t="s">
        <v>119</v>
      </c>
      <c r="D37425" s="107">
        <v>31.14</v>
      </c>
      <c r="E37425" s="107">
        <v>595</v>
      </c>
    </row>
    <row r="37426" spans="1:5" x14ac:dyDescent="0.3">
      <c r="A37426" s="66">
        <v>42224</v>
      </c>
      <c r="B37426" s="98">
        <v>0.14583333333333334</v>
      </c>
      <c r="C37426" s="107" t="s">
        <v>119</v>
      </c>
      <c r="D37426" s="107">
        <v>31.15</v>
      </c>
      <c r="E37426" s="107">
        <v>593</v>
      </c>
    </row>
    <row r="37427" spans="1:5" x14ac:dyDescent="0.3">
      <c r="A37427" s="66">
        <v>42224</v>
      </c>
      <c r="B37427" s="98">
        <v>0.15625</v>
      </c>
      <c r="C37427" s="107" t="s">
        <v>119</v>
      </c>
      <c r="D37427" s="107">
        <v>31.21</v>
      </c>
      <c r="E37427" s="107">
        <v>593</v>
      </c>
    </row>
    <row r="37428" spans="1:5" x14ac:dyDescent="0.3">
      <c r="A37428" s="66">
        <v>42224</v>
      </c>
      <c r="B37428" s="98">
        <v>0.16666666666666666</v>
      </c>
      <c r="C37428" s="107" t="s">
        <v>119</v>
      </c>
      <c r="D37428" s="107">
        <v>31.23</v>
      </c>
      <c r="E37428" s="107">
        <v>593</v>
      </c>
    </row>
    <row r="37429" spans="1:5" x14ac:dyDescent="0.3">
      <c r="A37429" s="66">
        <v>42224</v>
      </c>
      <c r="B37429" s="98">
        <v>0.17708333333333334</v>
      </c>
      <c r="C37429" s="107" t="s">
        <v>119</v>
      </c>
      <c r="D37429" s="107">
        <v>31.22</v>
      </c>
      <c r="E37429" s="107">
        <v>595</v>
      </c>
    </row>
    <row r="37430" spans="1:5" x14ac:dyDescent="0.3">
      <c r="A37430" s="66">
        <v>42224</v>
      </c>
      <c r="B37430" s="98">
        <v>0.1875</v>
      </c>
      <c r="C37430" s="107" t="s">
        <v>119</v>
      </c>
      <c r="D37430" s="107">
        <v>31.18</v>
      </c>
      <c r="E37430" s="107">
        <v>596</v>
      </c>
    </row>
    <row r="37431" spans="1:5" x14ac:dyDescent="0.3">
      <c r="A37431" s="66">
        <v>42224</v>
      </c>
      <c r="B37431" s="98">
        <v>0.19791666666666666</v>
      </c>
      <c r="C37431" s="107" t="s">
        <v>119</v>
      </c>
      <c r="D37431" s="107">
        <v>31.12</v>
      </c>
      <c r="E37431" s="107">
        <v>597</v>
      </c>
    </row>
    <row r="37432" spans="1:5" x14ac:dyDescent="0.3">
      <c r="A37432" s="66">
        <v>42224</v>
      </c>
      <c r="B37432" s="98">
        <v>0.20833333333333334</v>
      </c>
      <c r="C37432" s="107" t="s">
        <v>119</v>
      </c>
      <c r="D37432" s="107">
        <v>31.1</v>
      </c>
      <c r="E37432" s="107">
        <v>599</v>
      </c>
    </row>
    <row r="37433" spans="1:5" x14ac:dyDescent="0.3">
      <c r="A37433" s="66">
        <v>42224</v>
      </c>
      <c r="B37433" s="98">
        <v>0.21875</v>
      </c>
      <c r="C37433" s="107" t="s">
        <v>119</v>
      </c>
      <c r="D37433" s="107">
        <v>31.08</v>
      </c>
      <c r="E37433" s="107">
        <v>598</v>
      </c>
    </row>
    <row r="37434" spans="1:5" x14ac:dyDescent="0.3">
      <c r="A37434" s="66">
        <v>42224</v>
      </c>
      <c r="B37434" s="98">
        <v>0.22916666666666666</v>
      </c>
      <c r="C37434" s="107" t="s">
        <v>119</v>
      </c>
      <c r="D37434" s="107">
        <v>31.06</v>
      </c>
      <c r="E37434" s="107">
        <v>598</v>
      </c>
    </row>
    <row r="37435" spans="1:5" x14ac:dyDescent="0.3">
      <c r="A37435" s="66">
        <v>42224</v>
      </c>
      <c r="B37435" s="98">
        <v>0.23958333333333334</v>
      </c>
      <c r="C37435" s="107" t="s">
        <v>119</v>
      </c>
      <c r="D37435" s="107">
        <v>31.05</v>
      </c>
      <c r="E37435" s="107">
        <v>596</v>
      </c>
    </row>
    <row r="37436" spans="1:5" x14ac:dyDescent="0.3">
      <c r="A37436" s="66">
        <v>42224</v>
      </c>
      <c r="B37436" s="98">
        <v>0.25</v>
      </c>
      <c r="C37436" s="107" t="s">
        <v>119</v>
      </c>
      <c r="D37436" s="107">
        <v>31.03</v>
      </c>
      <c r="E37436" s="107">
        <v>596</v>
      </c>
    </row>
    <row r="37437" spans="1:5" x14ac:dyDescent="0.3">
      <c r="A37437" s="66">
        <v>42224</v>
      </c>
      <c r="B37437" s="98">
        <v>0.26041666666666669</v>
      </c>
      <c r="C37437" s="107" t="s">
        <v>119</v>
      </c>
      <c r="D37437" s="107">
        <v>31.01</v>
      </c>
      <c r="E37437" s="107">
        <v>595</v>
      </c>
    </row>
    <row r="37438" spans="1:5" x14ac:dyDescent="0.3">
      <c r="A37438" s="66">
        <v>42224</v>
      </c>
      <c r="B37438" s="98">
        <v>0.27083333333333331</v>
      </c>
      <c r="C37438" s="107" t="s">
        <v>119</v>
      </c>
      <c r="D37438" s="107">
        <v>30.99</v>
      </c>
      <c r="E37438" s="107">
        <v>595</v>
      </c>
    </row>
    <row r="37439" spans="1:5" x14ac:dyDescent="0.3">
      <c r="A37439" s="66">
        <v>42224</v>
      </c>
      <c r="B37439" s="98">
        <v>0.28125</v>
      </c>
      <c r="C37439" s="107" t="s">
        <v>119</v>
      </c>
      <c r="D37439" s="107">
        <v>30.97</v>
      </c>
      <c r="E37439" s="107">
        <v>595</v>
      </c>
    </row>
    <row r="37440" spans="1:5" x14ac:dyDescent="0.3">
      <c r="A37440" s="66">
        <v>42224</v>
      </c>
      <c r="B37440" s="98">
        <v>0.29166666666666669</v>
      </c>
      <c r="C37440" s="107" t="s">
        <v>119</v>
      </c>
      <c r="D37440" s="107">
        <v>30.95</v>
      </c>
      <c r="E37440" s="107">
        <v>596</v>
      </c>
    </row>
    <row r="37441" spans="1:5" x14ac:dyDescent="0.3">
      <c r="A37441" s="66">
        <v>42224</v>
      </c>
      <c r="B37441" s="98">
        <v>0.30208333333333331</v>
      </c>
      <c r="C37441" s="107" t="s">
        <v>119</v>
      </c>
      <c r="D37441" s="107">
        <v>30.92</v>
      </c>
      <c r="E37441" s="107">
        <v>597</v>
      </c>
    </row>
    <row r="37442" spans="1:5" x14ac:dyDescent="0.3">
      <c r="A37442" s="66">
        <v>42224</v>
      </c>
      <c r="B37442" s="98">
        <v>0.3125</v>
      </c>
      <c r="C37442" s="107" t="s">
        <v>119</v>
      </c>
      <c r="D37442" s="107">
        <v>30.9</v>
      </c>
      <c r="E37442" s="107">
        <v>598</v>
      </c>
    </row>
    <row r="37443" spans="1:5" x14ac:dyDescent="0.3">
      <c r="A37443" s="66">
        <v>42224</v>
      </c>
      <c r="B37443" s="98">
        <v>0.32291666666666669</v>
      </c>
      <c r="C37443" s="107" t="s">
        <v>119</v>
      </c>
      <c r="D37443" s="107">
        <v>30.9</v>
      </c>
      <c r="E37443" s="107">
        <v>600</v>
      </c>
    </row>
    <row r="37444" spans="1:5" x14ac:dyDescent="0.3">
      <c r="A37444" s="66">
        <v>42224</v>
      </c>
      <c r="B37444" s="98">
        <v>0.33333333333333331</v>
      </c>
      <c r="C37444" s="107" t="s">
        <v>119</v>
      </c>
      <c r="D37444" s="107">
        <v>30.88</v>
      </c>
      <c r="E37444" s="107">
        <v>603</v>
      </c>
    </row>
    <row r="37445" spans="1:5" x14ac:dyDescent="0.3">
      <c r="A37445" s="66">
        <v>42224</v>
      </c>
      <c r="B37445" s="98">
        <v>0.34375</v>
      </c>
      <c r="C37445" s="107" t="s">
        <v>119</v>
      </c>
      <c r="D37445" s="107">
        <v>30.88</v>
      </c>
      <c r="E37445" s="107">
        <v>607</v>
      </c>
    </row>
    <row r="37446" spans="1:5" x14ac:dyDescent="0.3">
      <c r="A37446" s="66">
        <v>42224</v>
      </c>
      <c r="B37446" s="98">
        <v>0.35416666666666669</v>
      </c>
      <c r="C37446" s="107" t="s">
        <v>119</v>
      </c>
      <c r="D37446" s="107">
        <v>30.86</v>
      </c>
      <c r="E37446" s="107">
        <v>612</v>
      </c>
    </row>
    <row r="37447" spans="1:5" x14ac:dyDescent="0.3">
      <c r="A37447" s="66">
        <v>42224</v>
      </c>
      <c r="B37447" s="98">
        <v>0.36458333333333331</v>
      </c>
      <c r="C37447" s="107" t="s">
        <v>119</v>
      </c>
      <c r="D37447" s="107">
        <v>30.85</v>
      </c>
      <c r="E37447" s="107">
        <v>617</v>
      </c>
    </row>
    <row r="37448" spans="1:5" x14ac:dyDescent="0.3">
      <c r="A37448" s="66">
        <v>42224</v>
      </c>
      <c r="B37448" s="98">
        <v>0.375</v>
      </c>
      <c r="C37448" s="107" t="s">
        <v>119</v>
      </c>
      <c r="D37448" s="107">
        <v>30.83</v>
      </c>
      <c r="E37448" s="107">
        <v>632</v>
      </c>
    </row>
    <row r="37449" spans="1:5" x14ac:dyDescent="0.3">
      <c r="A37449" s="66">
        <v>42224</v>
      </c>
      <c r="B37449" s="98">
        <v>0.38541666666666669</v>
      </c>
      <c r="C37449" s="107" t="s">
        <v>119</v>
      </c>
      <c r="D37449" s="107">
        <v>30.84</v>
      </c>
      <c r="E37449" s="107">
        <v>635</v>
      </c>
    </row>
    <row r="37450" spans="1:5" x14ac:dyDescent="0.3">
      <c r="A37450" s="66">
        <v>42224</v>
      </c>
      <c r="B37450" s="98">
        <v>0.39583333333333331</v>
      </c>
      <c r="C37450" s="107" t="s">
        <v>119</v>
      </c>
      <c r="D37450" s="107">
        <v>30.81</v>
      </c>
      <c r="E37450" s="107">
        <v>646</v>
      </c>
    </row>
    <row r="37451" spans="1:5" x14ac:dyDescent="0.3">
      <c r="A37451" s="66">
        <v>42224</v>
      </c>
      <c r="B37451" s="98">
        <v>0.40625</v>
      </c>
      <c r="C37451" s="107" t="s">
        <v>119</v>
      </c>
      <c r="D37451" s="107">
        <v>30.79</v>
      </c>
      <c r="E37451" s="107">
        <v>652</v>
      </c>
    </row>
    <row r="37452" spans="1:5" x14ac:dyDescent="0.3">
      <c r="A37452" s="66">
        <v>42224</v>
      </c>
      <c r="B37452" s="98">
        <v>0.41666666666666669</v>
      </c>
      <c r="C37452" s="107" t="s">
        <v>119</v>
      </c>
      <c r="D37452" s="107">
        <v>30.82</v>
      </c>
      <c r="E37452" s="107">
        <v>648</v>
      </c>
    </row>
    <row r="37453" spans="1:5" x14ac:dyDescent="0.3">
      <c r="A37453" s="66">
        <v>42224</v>
      </c>
      <c r="B37453" s="98">
        <v>0.42708333333333331</v>
      </c>
      <c r="C37453" s="107" t="s">
        <v>119</v>
      </c>
      <c r="D37453" s="107">
        <v>30.83</v>
      </c>
      <c r="E37453" s="107">
        <v>643</v>
      </c>
    </row>
    <row r="37454" spans="1:5" x14ac:dyDescent="0.3">
      <c r="A37454" s="66">
        <v>42224</v>
      </c>
      <c r="B37454" s="98">
        <v>0.4375</v>
      </c>
      <c r="C37454" s="107" t="s">
        <v>119</v>
      </c>
      <c r="D37454" s="107">
        <v>30.83</v>
      </c>
      <c r="E37454" s="107">
        <v>654</v>
      </c>
    </row>
    <row r="37455" spans="1:5" x14ac:dyDescent="0.3">
      <c r="A37455" s="66">
        <v>42224</v>
      </c>
      <c r="B37455" s="98">
        <v>0.44791666666666669</v>
      </c>
      <c r="C37455" s="107" t="s">
        <v>119</v>
      </c>
      <c r="D37455" s="107">
        <v>30.88</v>
      </c>
      <c r="E37455" s="107">
        <v>642</v>
      </c>
    </row>
    <row r="37456" spans="1:5" x14ac:dyDescent="0.3">
      <c r="A37456" s="66">
        <v>42224</v>
      </c>
      <c r="B37456" s="98">
        <v>0.45833333333333331</v>
      </c>
      <c r="C37456" s="107" t="s">
        <v>119</v>
      </c>
      <c r="D37456" s="107">
        <v>30.92</v>
      </c>
      <c r="E37456" s="107">
        <v>634</v>
      </c>
    </row>
    <row r="37457" spans="1:5" x14ac:dyDescent="0.3">
      <c r="A37457" s="66">
        <v>42224</v>
      </c>
      <c r="B37457" s="98">
        <v>0.46875</v>
      </c>
      <c r="C37457" s="107" t="s">
        <v>119</v>
      </c>
      <c r="D37457" s="107">
        <v>30.94</v>
      </c>
      <c r="E37457" s="107">
        <v>627</v>
      </c>
    </row>
    <row r="37458" spans="1:5" x14ac:dyDescent="0.3">
      <c r="A37458" s="66">
        <v>42224</v>
      </c>
      <c r="B37458" s="98">
        <v>0.47916666666666669</v>
      </c>
      <c r="C37458" s="107" t="s">
        <v>119</v>
      </c>
      <c r="D37458" s="107">
        <v>30.92</v>
      </c>
      <c r="E37458" s="107">
        <v>626</v>
      </c>
    </row>
    <row r="37459" spans="1:5" x14ac:dyDescent="0.3">
      <c r="A37459" s="66">
        <v>42224</v>
      </c>
      <c r="B37459" s="98">
        <v>0.48958333333333331</v>
      </c>
      <c r="C37459" s="107" t="s">
        <v>119</v>
      </c>
      <c r="D37459" s="107">
        <v>30.96</v>
      </c>
      <c r="E37459" s="107">
        <v>634</v>
      </c>
    </row>
    <row r="37460" spans="1:5" x14ac:dyDescent="0.3">
      <c r="A37460" s="66">
        <v>42224</v>
      </c>
      <c r="B37460" s="98">
        <v>0.5</v>
      </c>
      <c r="C37460" s="107" t="s">
        <v>120</v>
      </c>
      <c r="D37460" s="107">
        <v>30.95</v>
      </c>
      <c r="E37460" s="107">
        <v>632</v>
      </c>
    </row>
    <row r="37461" spans="1:5" x14ac:dyDescent="0.3">
      <c r="A37461" s="66">
        <v>42224</v>
      </c>
      <c r="B37461" s="98">
        <v>0.51041666666666663</v>
      </c>
      <c r="C37461" s="107" t="s">
        <v>120</v>
      </c>
      <c r="D37461" s="107">
        <v>30.99</v>
      </c>
      <c r="E37461" s="107">
        <v>622</v>
      </c>
    </row>
    <row r="37462" spans="1:5" x14ac:dyDescent="0.3">
      <c r="A37462" s="66">
        <v>42224</v>
      </c>
      <c r="B37462" s="98">
        <v>0.52083333333333337</v>
      </c>
      <c r="C37462" s="107" t="s">
        <v>120</v>
      </c>
      <c r="D37462" s="107">
        <v>31</v>
      </c>
      <c r="E37462" s="107">
        <v>608</v>
      </c>
    </row>
    <row r="37463" spans="1:5" x14ac:dyDescent="0.3">
      <c r="A37463" s="66">
        <v>42224</v>
      </c>
      <c r="B37463" s="98">
        <v>0.53125</v>
      </c>
      <c r="C37463" s="107" t="s">
        <v>120</v>
      </c>
      <c r="D37463" s="107">
        <v>31</v>
      </c>
      <c r="E37463" s="107">
        <v>601</v>
      </c>
    </row>
    <row r="37464" spans="1:5" x14ac:dyDescent="0.3">
      <c r="A37464" s="66">
        <v>42224</v>
      </c>
      <c r="B37464" s="98">
        <v>4.1666666666666664E-2</v>
      </c>
      <c r="C37464" s="107" t="s">
        <v>120</v>
      </c>
      <c r="D37464" s="107">
        <v>30.98</v>
      </c>
      <c r="E37464" s="107">
        <v>597</v>
      </c>
    </row>
    <row r="37465" spans="1:5" x14ac:dyDescent="0.3">
      <c r="A37465" s="66">
        <v>42224</v>
      </c>
      <c r="B37465" s="98">
        <v>5.2083333333333336E-2</v>
      </c>
      <c r="C37465" s="107" t="s">
        <v>120</v>
      </c>
      <c r="D37465" s="107">
        <v>30.97</v>
      </c>
      <c r="E37465" s="107">
        <v>594</v>
      </c>
    </row>
    <row r="37466" spans="1:5" x14ac:dyDescent="0.3">
      <c r="A37466" s="66">
        <v>42224</v>
      </c>
      <c r="B37466" s="98">
        <v>6.25E-2</v>
      </c>
      <c r="C37466" s="107" t="s">
        <v>120</v>
      </c>
      <c r="D37466" s="107">
        <v>30.96</v>
      </c>
      <c r="E37466" s="107">
        <v>594</v>
      </c>
    </row>
    <row r="37467" spans="1:5" x14ac:dyDescent="0.3">
      <c r="A37467" s="66">
        <v>42224</v>
      </c>
      <c r="B37467" s="98">
        <v>7.2916666666666671E-2</v>
      </c>
      <c r="C37467" s="107" t="s">
        <v>120</v>
      </c>
      <c r="D37467" s="107">
        <v>30.94</v>
      </c>
      <c r="E37467" s="107">
        <v>593</v>
      </c>
    </row>
    <row r="37468" spans="1:5" x14ac:dyDescent="0.3">
      <c r="A37468" s="66">
        <v>42224</v>
      </c>
      <c r="B37468" s="98">
        <v>8.3333333333333329E-2</v>
      </c>
      <c r="C37468" s="107" t="s">
        <v>120</v>
      </c>
      <c r="D37468" s="107">
        <v>30.91</v>
      </c>
      <c r="E37468" s="107">
        <v>598</v>
      </c>
    </row>
    <row r="37469" spans="1:5" x14ac:dyDescent="0.3">
      <c r="A37469" s="66">
        <v>42224</v>
      </c>
      <c r="B37469" s="98">
        <v>9.375E-2</v>
      </c>
      <c r="C37469" s="107" t="s">
        <v>120</v>
      </c>
      <c r="D37469" s="107">
        <v>30.88</v>
      </c>
      <c r="E37469" s="107">
        <v>599</v>
      </c>
    </row>
    <row r="37470" spans="1:5" x14ac:dyDescent="0.3">
      <c r="A37470" s="66">
        <v>42224</v>
      </c>
      <c r="B37470" s="98">
        <v>0.10416666666666667</v>
      </c>
      <c r="C37470" s="107" t="s">
        <v>120</v>
      </c>
      <c r="D37470" s="107">
        <v>30.85</v>
      </c>
      <c r="E37470" s="107">
        <v>599</v>
      </c>
    </row>
    <row r="37471" spans="1:5" x14ac:dyDescent="0.3">
      <c r="A37471" s="66">
        <v>42224</v>
      </c>
      <c r="B37471" s="98">
        <v>0.11458333333333333</v>
      </c>
      <c r="C37471" s="107" t="s">
        <v>120</v>
      </c>
      <c r="D37471" s="107">
        <v>30.84</v>
      </c>
      <c r="E37471" s="107">
        <v>597</v>
      </c>
    </row>
    <row r="37472" spans="1:5" x14ac:dyDescent="0.3">
      <c r="A37472" s="66">
        <v>42224</v>
      </c>
      <c r="B37472" s="98">
        <v>0.125</v>
      </c>
      <c r="C37472" s="107" t="s">
        <v>120</v>
      </c>
      <c r="D37472" s="107">
        <v>30.81</v>
      </c>
      <c r="E37472" s="107">
        <v>595</v>
      </c>
    </row>
    <row r="37473" spans="1:5" x14ac:dyDescent="0.3">
      <c r="A37473" s="66">
        <v>42224</v>
      </c>
      <c r="B37473" s="98">
        <v>0.13541666666666666</v>
      </c>
      <c r="C37473" s="107" t="s">
        <v>120</v>
      </c>
      <c r="D37473" s="107">
        <v>30.8</v>
      </c>
      <c r="E37473" s="107">
        <v>594</v>
      </c>
    </row>
    <row r="37474" spans="1:5" x14ac:dyDescent="0.3">
      <c r="A37474" s="66">
        <v>42224</v>
      </c>
      <c r="B37474" s="98">
        <v>0.14583333333333334</v>
      </c>
      <c r="C37474" s="107" t="s">
        <v>120</v>
      </c>
      <c r="D37474" s="107">
        <v>30.81</v>
      </c>
      <c r="E37474" s="107">
        <v>594</v>
      </c>
    </row>
    <row r="37475" spans="1:5" x14ac:dyDescent="0.3">
      <c r="A37475" s="66">
        <v>42224</v>
      </c>
      <c r="B37475" s="98">
        <v>0.15625</v>
      </c>
      <c r="C37475" s="107" t="s">
        <v>120</v>
      </c>
      <c r="D37475" s="107">
        <v>30.8</v>
      </c>
      <c r="E37475" s="107">
        <v>595</v>
      </c>
    </row>
    <row r="37476" spans="1:5" x14ac:dyDescent="0.3">
      <c r="A37476" s="66">
        <v>42224</v>
      </c>
      <c r="B37476" s="98">
        <v>0.16666666666666666</v>
      </c>
      <c r="C37476" s="107" t="s">
        <v>120</v>
      </c>
      <c r="D37476" s="107">
        <v>30.78</v>
      </c>
      <c r="E37476" s="107">
        <v>594</v>
      </c>
    </row>
    <row r="37477" spans="1:5" x14ac:dyDescent="0.3">
      <c r="A37477" s="66">
        <v>42224</v>
      </c>
      <c r="B37477" s="98">
        <v>0.17708333333333334</v>
      </c>
      <c r="C37477" s="107" t="s">
        <v>120</v>
      </c>
      <c r="D37477" s="107">
        <v>30.78</v>
      </c>
      <c r="E37477" s="107">
        <v>594</v>
      </c>
    </row>
    <row r="37478" spans="1:5" x14ac:dyDescent="0.3">
      <c r="A37478" s="66">
        <v>42224</v>
      </c>
      <c r="B37478" s="98">
        <v>0.1875</v>
      </c>
      <c r="C37478" s="107" t="s">
        <v>120</v>
      </c>
      <c r="D37478" s="107">
        <v>30.75</v>
      </c>
      <c r="E37478" s="107">
        <v>594</v>
      </c>
    </row>
    <row r="37479" spans="1:5" x14ac:dyDescent="0.3">
      <c r="A37479" s="66">
        <v>42224</v>
      </c>
      <c r="B37479" s="98">
        <v>0.19791666666666666</v>
      </c>
      <c r="C37479" s="107" t="s">
        <v>120</v>
      </c>
      <c r="D37479" s="107">
        <v>30.7</v>
      </c>
      <c r="E37479" s="107">
        <v>594</v>
      </c>
    </row>
    <row r="37480" spans="1:5" x14ac:dyDescent="0.3">
      <c r="A37480" s="66">
        <v>42224</v>
      </c>
      <c r="B37480" s="98">
        <v>0.20833333333333334</v>
      </c>
      <c r="C37480" s="107" t="s">
        <v>120</v>
      </c>
      <c r="D37480" s="107">
        <v>30.63</v>
      </c>
      <c r="E37480" s="107">
        <v>596</v>
      </c>
    </row>
    <row r="37481" spans="1:5" x14ac:dyDescent="0.3">
      <c r="A37481" s="66">
        <v>42224</v>
      </c>
      <c r="B37481" s="98">
        <v>0.21875</v>
      </c>
      <c r="C37481" s="107" t="s">
        <v>120</v>
      </c>
      <c r="D37481" s="107">
        <v>30.59</v>
      </c>
      <c r="E37481" s="107">
        <v>601</v>
      </c>
    </row>
    <row r="37482" spans="1:5" x14ac:dyDescent="0.3">
      <c r="A37482" s="66">
        <v>42224</v>
      </c>
      <c r="B37482" s="98">
        <v>0.22916666666666666</v>
      </c>
      <c r="C37482" s="107" t="s">
        <v>120</v>
      </c>
      <c r="D37482" s="107">
        <v>30.55</v>
      </c>
      <c r="E37482" s="107">
        <v>601</v>
      </c>
    </row>
    <row r="37483" spans="1:5" x14ac:dyDescent="0.3">
      <c r="A37483" s="66">
        <v>42224</v>
      </c>
      <c r="B37483" s="98">
        <v>0.23958333333333334</v>
      </c>
      <c r="C37483" s="107" t="s">
        <v>120</v>
      </c>
      <c r="D37483" s="107">
        <v>30.53</v>
      </c>
      <c r="E37483" s="107">
        <v>600</v>
      </c>
    </row>
    <row r="37484" spans="1:5" x14ac:dyDescent="0.3">
      <c r="A37484" s="66">
        <v>42224</v>
      </c>
      <c r="B37484" s="98">
        <v>0.25</v>
      </c>
      <c r="C37484" s="107" t="s">
        <v>120</v>
      </c>
      <c r="D37484" s="107">
        <v>30.48</v>
      </c>
      <c r="E37484" s="107">
        <v>598</v>
      </c>
    </row>
    <row r="37485" spans="1:5" x14ac:dyDescent="0.3">
      <c r="A37485" s="66">
        <v>42224</v>
      </c>
      <c r="B37485" s="98">
        <v>0.26041666666666669</v>
      </c>
      <c r="C37485" s="107" t="s">
        <v>120</v>
      </c>
      <c r="D37485" s="107">
        <v>30.46</v>
      </c>
      <c r="E37485" s="107">
        <v>595</v>
      </c>
    </row>
    <row r="37486" spans="1:5" x14ac:dyDescent="0.3">
      <c r="A37486" s="66">
        <v>42224</v>
      </c>
      <c r="B37486" s="98">
        <v>0.27083333333333331</v>
      </c>
      <c r="C37486" s="107" t="s">
        <v>120</v>
      </c>
      <c r="D37486" s="107">
        <v>30.45</v>
      </c>
      <c r="E37486" s="107">
        <v>594</v>
      </c>
    </row>
    <row r="37487" spans="1:5" x14ac:dyDescent="0.3">
      <c r="A37487" s="66">
        <v>42224</v>
      </c>
      <c r="B37487" s="98">
        <v>0.28125</v>
      </c>
      <c r="C37487" s="107" t="s">
        <v>120</v>
      </c>
      <c r="D37487" s="107">
        <v>30.41</v>
      </c>
      <c r="E37487" s="107">
        <v>592</v>
      </c>
    </row>
    <row r="37488" spans="1:5" x14ac:dyDescent="0.3">
      <c r="A37488" s="66">
        <v>42224</v>
      </c>
      <c r="B37488" s="98">
        <v>0.29166666666666669</v>
      </c>
      <c r="C37488" s="107" t="s">
        <v>120</v>
      </c>
      <c r="D37488" s="107">
        <v>30.38</v>
      </c>
      <c r="E37488" s="107">
        <v>591</v>
      </c>
    </row>
    <row r="37489" spans="1:5" x14ac:dyDescent="0.3">
      <c r="A37489" s="66">
        <v>42224</v>
      </c>
      <c r="B37489" s="98">
        <v>0.30208333333333331</v>
      </c>
      <c r="C37489" s="107" t="s">
        <v>120</v>
      </c>
      <c r="D37489" s="107">
        <v>30.46</v>
      </c>
      <c r="E37489" s="107">
        <v>595</v>
      </c>
    </row>
    <row r="37490" spans="1:5" x14ac:dyDescent="0.3">
      <c r="A37490" s="66">
        <v>42224</v>
      </c>
      <c r="B37490" s="98">
        <v>0.3125</v>
      </c>
      <c r="C37490" s="107" t="s">
        <v>120</v>
      </c>
      <c r="D37490" s="107">
        <v>30.45</v>
      </c>
      <c r="E37490" s="107">
        <v>598</v>
      </c>
    </row>
    <row r="37491" spans="1:5" x14ac:dyDescent="0.3">
      <c r="A37491" s="66">
        <v>42224</v>
      </c>
      <c r="B37491" s="98">
        <v>0.32291666666666669</v>
      </c>
      <c r="C37491" s="107" t="s">
        <v>120</v>
      </c>
      <c r="D37491" s="107">
        <v>30.44</v>
      </c>
      <c r="E37491" s="107">
        <v>598</v>
      </c>
    </row>
    <row r="37492" spans="1:5" x14ac:dyDescent="0.3">
      <c r="A37492" s="66">
        <v>42224</v>
      </c>
      <c r="B37492" s="98">
        <v>0.33333333333333331</v>
      </c>
      <c r="C37492" s="107" t="s">
        <v>120</v>
      </c>
      <c r="D37492" s="107">
        <v>30.43</v>
      </c>
      <c r="E37492" s="107">
        <v>598</v>
      </c>
    </row>
    <row r="37493" spans="1:5" x14ac:dyDescent="0.3">
      <c r="A37493" s="66">
        <v>42224</v>
      </c>
      <c r="B37493" s="98">
        <v>0.34375</v>
      </c>
      <c r="C37493" s="107" t="s">
        <v>120</v>
      </c>
      <c r="D37493" s="107">
        <v>30.42</v>
      </c>
      <c r="E37493" s="107">
        <v>591</v>
      </c>
    </row>
    <row r="37494" spans="1:5" x14ac:dyDescent="0.3">
      <c r="A37494" s="66">
        <v>42224</v>
      </c>
      <c r="B37494" s="98">
        <v>0.35416666666666669</v>
      </c>
      <c r="C37494" s="107" t="s">
        <v>120</v>
      </c>
      <c r="D37494" s="107">
        <v>30.44</v>
      </c>
      <c r="E37494" s="107">
        <v>583</v>
      </c>
    </row>
    <row r="37495" spans="1:5" x14ac:dyDescent="0.3">
      <c r="A37495" s="66">
        <v>42224</v>
      </c>
      <c r="B37495" s="98">
        <v>0.36458333333333331</v>
      </c>
      <c r="C37495" s="107" t="s">
        <v>120</v>
      </c>
      <c r="D37495" s="107">
        <v>30.44</v>
      </c>
      <c r="E37495" s="107">
        <v>578</v>
      </c>
    </row>
    <row r="37496" spans="1:5" x14ac:dyDescent="0.3">
      <c r="A37496" s="66">
        <v>42224</v>
      </c>
      <c r="B37496" s="98">
        <v>0.375</v>
      </c>
      <c r="C37496" s="107" t="s">
        <v>120</v>
      </c>
      <c r="D37496" s="107">
        <v>30.41</v>
      </c>
      <c r="E37496" s="107">
        <v>576</v>
      </c>
    </row>
    <row r="37497" spans="1:5" x14ac:dyDescent="0.3">
      <c r="A37497" s="66">
        <v>42224</v>
      </c>
      <c r="B37497" s="98">
        <v>0.38541666666666669</v>
      </c>
      <c r="C37497" s="107" t="s">
        <v>120</v>
      </c>
      <c r="D37497" s="107">
        <v>30.39</v>
      </c>
      <c r="E37497" s="107">
        <v>572</v>
      </c>
    </row>
    <row r="37498" spans="1:5" x14ac:dyDescent="0.3">
      <c r="A37498" s="66">
        <v>42224</v>
      </c>
      <c r="B37498" s="98">
        <v>0.39583333333333331</v>
      </c>
      <c r="C37498" s="107" t="s">
        <v>120</v>
      </c>
      <c r="D37498" s="107">
        <v>30.39</v>
      </c>
      <c r="E37498" s="107">
        <v>571</v>
      </c>
    </row>
    <row r="37499" spans="1:5" x14ac:dyDescent="0.3">
      <c r="A37499" s="66">
        <v>42224</v>
      </c>
      <c r="B37499" s="98">
        <v>0.40625</v>
      </c>
      <c r="C37499" s="107" t="s">
        <v>120</v>
      </c>
      <c r="D37499" s="107">
        <v>30.38</v>
      </c>
      <c r="E37499" s="107">
        <v>570</v>
      </c>
    </row>
    <row r="37500" spans="1:5" x14ac:dyDescent="0.3">
      <c r="A37500" s="66">
        <v>42224</v>
      </c>
      <c r="B37500" s="98">
        <v>0.41666666666666669</v>
      </c>
      <c r="C37500" s="107" t="s">
        <v>120</v>
      </c>
      <c r="D37500" s="107">
        <v>30.38</v>
      </c>
      <c r="E37500" s="107">
        <v>570</v>
      </c>
    </row>
    <row r="37501" spans="1:5" x14ac:dyDescent="0.3">
      <c r="A37501" s="66">
        <v>42224</v>
      </c>
      <c r="B37501" s="98">
        <v>0.42708333333333331</v>
      </c>
      <c r="C37501" s="107" t="s">
        <v>120</v>
      </c>
      <c r="D37501" s="107">
        <v>30.38</v>
      </c>
      <c r="E37501" s="107">
        <v>569</v>
      </c>
    </row>
    <row r="37502" spans="1:5" x14ac:dyDescent="0.3">
      <c r="A37502" s="66">
        <v>42224</v>
      </c>
      <c r="B37502" s="98">
        <v>0.4375</v>
      </c>
      <c r="C37502" s="107" t="s">
        <v>120</v>
      </c>
      <c r="D37502" s="107">
        <v>30.37</v>
      </c>
      <c r="E37502" s="107">
        <v>569</v>
      </c>
    </row>
    <row r="37503" spans="1:5" x14ac:dyDescent="0.3">
      <c r="A37503" s="66">
        <v>42224</v>
      </c>
      <c r="B37503" s="98">
        <v>0.44791666666666669</v>
      </c>
      <c r="C37503" s="107" t="s">
        <v>120</v>
      </c>
      <c r="D37503" s="107">
        <v>30.36</v>
      </c>
      <c r="E37503" s="107">
        <v>567</v>
      </c>
    </row>
    <row r="37504" spans="1:5" x14ac:dyDescent="0.3">
      <c r="A37504" s="66">
        <v>42224</v>
      </c>
      <c r="B37504" s="98">
        <v>0.45833333333333331</v>
      </c>
      <c r="C37504" s="107" t="s">
        <v>120</v>
      </c>
      <c r="D37504" s="107">
        <v>30.36</v>
      </c>
      <c r="E37504" s="107">
        <v>567</v>
      </c>
    </row>
    <row r="37505" spans="1:5" x14ac:dyDescent="0.3">
      <c r="A37505" s="66">
        <v>42224</v>
      </c>
      <c r="B37505" s="98">
        <v>0.46875</v>
      </c>
      <c r="C37505" s="107" t="s">
        <v>120</v>
      </c>
      <c r="D37505" s="107">
        <v>30.35</v>
      </c>
      <c r="E37505" s="107">
        <v>567</v>
      </c>
    </row>
    <row r="37506" spans="1:5" x14ac:dyDescent="0.3">
      <c r="A37506" s="66">
        <v>42224</v>
      </c>
      <c r="B37506" s="98">
        <v>0.47916666666666669</v>
      </c>
      <c r="C37506" s="107" t="s">
        <v>120</v>
      </c>
      <c r="D37506" s="107">
        <v>30.33</v>
      </c>
      <c r="E37506" s="107">
        <v>569</v>
      </c>
    </row>
    <row r="37507" spans="1:5" x14ac:dyDescent="0.3">
      <c r="A37507" s="66">
        <v>42224</v>
      </c>
      <c r="B37507" s="98">
        <v>0.48958333333333331</v>
      </c>
      <c r="C37507" s="107" t="s">
        <v>120</v>
      </c>
      <c r="D37507" s="107">
        <v>30.31</v>
      </c>
      <c r="E37507" s="107">
        <v>570</v>
      </c>
    </row>
    <row r="37508" spans="1:5" x14ac:dyDescent="0.3">
      <c r="A37508" s="66">
        <v>42225</v>
      </c>
      <c r="B37508" s="98">
        <v>0.5</v>
      </c>
      <c r="C37508" s="107" t="s">
        <v>119</v>
      </c>
      <c r="D37508" s="107">
        <v>30.3</v>
      </c>
      <c r="E37508" s="107">
        <v>572</v>
      </c>
    </row>
    <row r="37509" spans="1:5" x14ac:dyDescent="0.3">
      <c r="A37509" s="66">
        <v>42225</v>
      </c>
      <c r="B37509" s="98">
        <v>0.51041666666666663</v>
      </c>
      <c r="C37509" s="107" t="s">
        <v>119</v>
      </c>
      <c r="D37509" s="107">
        <v>30.28</v>
      </c>
      <c r="E37509" s="107">
        <v>574</v>
      </c>
    </row>
    <row r="37510" spans="1:5" x14ac:dyDescent="0.3">
      <c r="A37510" s="66">
        <v>42225</v>
      </c>
      <c r="B37510" s="98">
        <v>0.52083333333333337</v>
      </c>
      <c r="C37510" s="107" t="s">
        <v>119</v>
      </c>
      <c r="D37510" s="107">
        <v>30.27</v>
      </c>
      <c r="E37510" s="107">
        <v>576</v>
      </c>
    </row>
    <row r="37511" spans="1:5" x14ac:dyDescent="0.3">
      <c r="A37511" s="66">
        <v>42225</v>
      </c>
      <c r="B37511" s="98">
        <v>0.53125</v>
      </c>
      <c r="C37511" s="107" t="s">
        <v>119</v>
      </c>
      <c r="D37511" s="107">
        <v>30.23</v>
      </c>
      <c r="E37511" s="107">
        <v>579</v>
      </c>
    </row>
    <row r="37512" spans="1:5" x14ac:dyDescent="0.3">
      <c r="A37512" s="66">
        <v>42225</v>
      </c>
      <c r="B37512" s="98">
        <v>4.1666666666666664E-2</v>
      </c>
      <c r="C37512" s="107" t="s">
        <v>119</v>
      </c>
      <c r="D37512" s="107">
        <v>30.19</v>
      </c>
      <c r="E37512" s="107">
        <v>582</v>
      </c>
    </row>
    <row r="37513" spans="1:5" x14ac:dyDescent="0.3">
      <c r="A37513" s="66">
        <v>42225</v>
      </c>
      <c r="B37513" s="98">
        <v>5.2083333333333336E-2</v>
      </c>
      <c r="C37513" s="107" t="s">
        <v>119</v>
      </c>
      <c r="D37513" s="107">
        <v>30.16</v>
      </c>
      <c r="E37513" s="107">
        <v>582</v>
      </c>
    </row>
    <row r="37514" spans="1:5" x14ac:dyDescent="0.3">
      <c r="A37514" s="66">
        <v>42225</v>
      </c>
      <c r="B37514" s="98">
        <v>6.25E-2</v>
      </c>
      <c r="C37514" s="107" t="s">
        <v>119</v>
      </c>
      <c r="D37514" s="107">
        <v>30.13</v>
      </c>
      <c r="E37514" s="107">
        <v>582</v>
      </c>
    </row>
    <row r="37515" spans="1:5" x14ac:dyDescent="0.3">
      <c r="A37515" s="66">
        <v>42225</v>
      </c>
      <c r="B37515" s="98">
        <v>7.2916666666666671E-2</v>
      </c>
      <c r="C37515" s="107" t="s">
        <v>119</v>
      </c>
      <c r="D37515" s="107">
        <v>30.1</v>
      </c>
      <c r="E37515" s="107">
        <v>581</v>
      </c>
    </row>
    <row r="37516" spans="1:5" x14ac:dyDescent="0.3">
      <c r="A37516" s="66">
        <v>42225</v>
      </c>
      <c r="B37516" s="98">
        <v>8.3333333333333329E-2</v>
      </c>
      <c r="C37516" s="107" t="s">
        <v>119</v>
      </c>
      <c r="D37516" s="107">
        <v>30.11</v>
      </c>
      <c r="E37516" s="107">
        <v>579</v>
      </c>
    </row>
    <row r="37517" spans="1:5" x14ac:dyDescent="0.3">
      <c r="A37517" s="66">
        <v>42225</v>
      </c>
      <c r="B37517" s="98">
        <v>9.375E-2</v>
      </c>
      <c r="C37517" s="107" t="s">
        <v>119</v>
      </c>
      <c r="D37517" s="107">
        <v>30.1</v>
      </c>
      <c r="E37517" s="107">
        <v>578</v>
      </c>
    </row>
    <row r="37518" spans="1:5" x14ac:dyDescent="0.3">
      <c r="A37518" s="66">
        <v>42225</v>
      </c>
      <c r="B37518" s="98">
        <v>0.10416666666666667</v>
      </c>
      <c r="C37518" s="107" t="s">
        <v>119</v>
      </c>
      <c r="D37518" s="107">
        <v>30.1</v>
      </c>
      <c r="E37518" s="107">
        <v>578</v>
      </c>
    </row>
    <row r="37519" spans="1:5" x14ac:dyDescent="0.3">
      <c r="A37519" s="66">
        <v>42225</v>
      </c>
      <c r="B37519" s="98">
        <v>0.11458333333333333</v>
      </c>
      <c r="C37519" s="107" t="s">
        <v>119</v>
      </c>
      <c r="D37519" s="107">
        <v>30.1</v>
      </c>
      <c r="E37519" s="107">
        <v>578</v>
      </c>
    </row>
    <row r="37520" spans="1:5" x14ac:dyDescent="0.3">
      <c r="A37520" s="66">
        <v>42225</v>
      </c>
      <c r="B37520" s="98">
        <v>0.125</v>
      </c>
      <c r="C37520" s="107" t="s">
        <v>119</v>
      </c>
      <c r="D37520" s="107">
        <v>30.06</v>
      </c>
      <c r="E37520" s="107">
        <v>577</v>
      </c>
    </row>
    <row r="37521" spans="1:5" x14ac:dyDescent="0.3">
      <c r="A37521" s="66">
        <v>42225</v>
      </c>
      <c r="B37521" s="98">
        <v>0.13541666666666666</v>
      </c>
      <c r="C37521" s="107" t="s">
        <v>119</v>
      </c>
      <c r="D37521" s="107">
        <v>30.03</v>
      </c>
      <c r="E37521" s="107">
        <v>575</v>
      </c>
    </row>
    <row r="37522" spans="1:5" x14ac:dyDescent="0.3">
      <c r="A37522" s="66">
        <v>42225</v>
      </c>
      <c r="B37522" s="98">
        <v>0.14583333333333334</v>
      </c>
      <c r="C37522" s="107" t="s">
        <v>119</v>
      </c>
      <c r="D37522" s="107">
        <v>29.98</v>
      </c>
      <c r="E37522" s="107">
        <v>573</v>
      </c>
    </row>
    <row r="37523" spans="1:5" x14ac:dyDescent="0.3">
      <c r="A37523" s="66">
        <v>42225</v>
      </c>
      <c r="B37523" s="98">
        <v>0.15625</v>
      </c>
      <c r="C37523" s="107" t="s">
        <v>119</v>
      </c>
      <c r="D37523" s="107">
        <v>29.92</v>
      </c>
      <c r="E37523" s="107">
        <v>572</v>
      </c>
    </row>
    <row r="37524" spans="1:5" x14ac:dyDescent="0.3">
      <c r="A37524" s="66">
        <v>42225</v>
      </c>
      <c r="B37524" s="98">
        <v>0.16666666666666666</v>
      </c>
      <c r="C37524" s="107" t="s">
        <v>119</v>
      </c>
      <c r="D37524" s="107">
        <v>29.88</v>
      </c>
      <c r="E37524" s="107">
        <v>570</v>
      </c>
    </row>
    <row r="37525" spans="1:5" x14ac:dyDescent="0.3">
      <c r="A37525" s="66">
        <v>42225</v>
      </c>
      <c r="B37525" s="98">
        <v>0.17708333333333334</v>
      </c>
      <c r="C37525" s="107" t="s">
        <v>119</v>
      </c>
      <c r="D37525" s="107">
        <v>29.9</v>
      </c>
      <c r="E37525" s="107">
        <v>569</v>
      </c>
    </row>
    <row r="37526" spans="1:5" x14ac:dyDescent="0.3">
      <c r="A37526" s="66">
        <v>42225</v>
      </c>
      <c r="B37526" s="98">
        <v>0.1875</v>
      </c>
      <c r="C37526" s="107" t="s">
        <v>119</v>
      </c>
      <c r="D37526" s="107">
        <v>29.81</v>
      </c>
      <c r="E37526" s="107">
        <v>569</v>
      </c>
    </row>
    <row r="37527" spans="1:5" x14ac:dyDescent="0.3">
      <c r="A37527" s="66">
        <v>42225</v>
      </c>
      <c r="B37527" s="98">
        <v>0.19791666666666666</v>
      </c>
      <c r="C37527" s="107" t="s">
        <v>119</v>
      </c>
      <c r="D37527" s="107">
        <v>29.8</v>
      </c>
      <c r="E37527" s="107">
        <v>569</v>
      </c>
    </row>
    <row r="37528" spans="1:5" x14ac:dyDescent="0.3">
      <c r="A37528" s="66">
        <v>42225</v>
      </c>
      <c r="B37528" s="98">
        <v>0.20833333333333334</v>
      </c>
      <c r="C37528" s="107" t="s">
        <v>119</v>
      </c>
      <c r="D37528" s="107">
        <v>29.77</v>
      </c>
      <c r="E37528" s="107">
        <v>569</v>
      </c>
    </row>
    <row r="37529" spans="1:5" x14ac:dyDescent="0.3">
      <c r="A37529" s="66">
        <v>42225</v>
      </c>
      <c r="B37529" s="98">
        <v>0.21875</v>
      </c>
      <c r="C37529" s="107" t="s">
        <v>119</v>
      </c>
      <c r="D37529" s="107">
        <v>29.75</v>
      </c>
      <c r="E37529" s="107">
        <v>570</v>
      </c>
    </row>
    <row r="37530" spans="1:5" x14ac:dyDescent="0.3">
      <c r="A37530" s="66">
        <v>42225</v>
      </c>
      <c r="B37530" s="98">
        <v>0.22916666666666666</v>
      </c>
      <c r="C37530" s="107" t="s">
        <v>119</v>
      </c>
      <c r="D37530" s="107">
        <v>29.72</v>
      </c>
      <c r="E37530" s="107">
        <v>570</v>
      </c>
    </row>
    <row r="37531" spans="1:5" x14ac:dyDescent="0.3">
      <c r="A37531" s="66">
        <v>42225</v>
      </c>
      <c r="B37531" s="98">
        <v>0.23958333333333334</v>
      </c>
      <c r="C37531" s="107" t="s">
        <v>119</v>
      </c>
      <c r="D37531" s="107">
        <v>29.83</v>
      </c>
      <c r="E37531" s="107">
        <v>571</v>
      </c>
    </row>
    <row r="37532" spans="1:5" x14ac:dyDescent="0.3">
      <c r="A37532" s="66">
        <v>42225</v>
      </c>
      <c r="B37532" s="98">
        <v>0.25</v>
      </c>
      <c r="C37532" s="107" t="s">
        <v>119</v>
      </c>
      <c r="D37532" s="107">
        <v>29.79</v>
      </c>
      <c r="E37532" s="107">
        <v>575</v>
      </c>
    </row>
    <row r="37533" spans="1:5" x14ac:dyDescent="0.3">
      <c r="A37533" s="66">
        <v>42225</v>
      </c>
      <c r="B37533" s="98">
        <v>0.26041666666666669</v>
      </c>
      <c r="C37533" s="107" t="s">
        <v>119</v>
      </c>
      <c r="D37533" s="107">
        <v>29.81</v>
      </c>
      <c r="E37533" s="107">
        <v>576</v>
      </c>
    </row>
    <row r="37534" spans="1:5" x14ac:dyDescent="0.3">
      <c r="A37534" s="66">
        <v>42225</v>
      </c>
      <c r="B37534" s="98">
        <v>0.27083333333333331</v>
      </c>
      <c r="C37534" s="107" t="s">
        <v>119</v>
      </c>
      <c r="D37534" s="107">
        <v>29.86</v>
      </c>
      <c r="E37534" s="107">
        <v>577</v>
      </c>
    </row>
    <row r="37535" spans="1:5" x14ac:dyDescent="0.3">
      <c r="A37535" s="66">
        <v>42225</v>
      </c>
      <c r="B37535" s="98">
        <v>0.28125</v>
      </c>
      <c r="C37535" s="107" t="s">
        <v>119</v>
      </c>
      <c r="D37535" s="107">
        <v>29.85</v>
      </c>
      <c r="E37535" s="107">
        <v>579</v>
      </c>
    </row>
    <row r="37536" spans="1:5" x14ac:dyDescent="0.3">
      <c r="A37536" s="66">
        <v>42225</v>
      </c>
      <c r="B37536" s="98">
        <v>0.29166666666666669</v>
      </c>
      <c r="C37536" s="107" t="s">
        <v>119</v>
      </c>
      <c r="D37536" s="107">
        <v>29.86</v>
      </c>
      <c r="E37536" s="107">
        <v>580</v>
      </c>
    </row>
    <row r="37537" spans="1:5" x14ac:dyDescent="0.3">
      <c r="A37537" s="66">
        <v>42225</v>
      </c>
      <c r="B37537" s="98">
        <v>0.30208333333333331</v>
      </c>
      <c r="C37537" s="107" t="s">
        <v>119</v>
      </c>
      <c r="D37537" s="107">
        <v>29.86</v>
      </c>
      <c r="E37537" s="107">
        <v>581</v>
      </c>
    </row>
    <row r="37538" spans="1:5" x14ac:dyDescent="0.3">
      <c r="A37538" s="66">
        <v>42225</v>
      </c>
      <c r="B37538" s="98">
        <v>0.3125</v>
      </c>
      <c r="C37538" s="107" t="s">
        <v>119</v>
      </c>
      <c r="D37538" s="107">
        <v>29.85</v>
      </c>
      <c r="E37538" s="107">
        <v>582</v>
      </c>
    </row>
    <row r="37539" spans="1:5" x14ac:dyDescent="0.3">
      <c r="A37539" s="66">
        <v>42225</v>
      </c>
      <c r="B37539" s="98">
        <v>0.32291666666666669</v>
      </c>
      <c r="C37539" s="107" t="s">
        <v>119</v>
      </c>
      <c r="D37539" s="107">
        <v>29.88</v>
      </c>
      <c r="E37539" s="107">
        <v>583</v>
      </c>
    </row>
    <row r="37540" spans="1:5" x14ac:dyDescent="0.3">
      <c r="A37540" s="66">
        <v>42225</v>
      </c>
      <c r="B37540" s="98">
        <v>0.33333333333333331</v>
      </c>
      <c r="C37540" s="107" t="s">
        <v>119</v>
      </c>
      <c r="D37540" s="107">
        <v>29.91</v>
      </c>
      <c r="E37540" s="107">
        <v>584</v>
      </c>
    </row>
    <row r="37541" spans="1:5" x14ac:dyDescent="0.3">
      <c r="A37541" s="66">
        <v>42225</v>
      </c>
      <c r="B37541" s="98">
        <v>0.34375</v>
      </c>
      <c r="C37541" s="107" t="s">
        <v>119</v>
      </c>
      <c r="D37541" s="107">
        <v>29.9</v>
      </c>
      <c r="E37541" s="107">
        <v>585</v>
      </c>
    </row>
    <row r="37542" spans="1:5" x14ac:dyDescent="0.3">
      <c r="A37542" s="66">
        <v>42225</v>
      </c>
      <c r="B37542" s="98">
        <v>0.35416666666666669</v>
      </c>
      <c r="C37542" s="107" t="s">
        <v>119</v>
      </c>
      <c r="D37542" s="107">
        <v>29.89</v>
      </c>
      <c r="E37542" s="107">
        <v>586</v>
      </c>
    </row>
    <row r="37543" spans="1:5" x14ac:dyDescent="0.3">
      <c r="A37543" s="66">
        <v>42225</v>
      </c>
      <c r="B37543" s="98">
        <v>0.36458333333333331</v>
      </c>
      <c r="C37543" s="107" t="s">
        <v>119</v>
      </c>
      <c r="D37543" s="107">
        <v>29.9</v>
      </c>
      <c r="E37543" s="107">
        <v>588</v>
      </c>
    </row>
    <row r="37544" spans="1:5" x14ac:dyDescent="0.3">
      <c r="A37544" s="66">
        <v>42225</v>
      </c>
      <c r="B37544" s="98">
        <v>0.375</v>
      </c>
      <c r="C37544" s="107" t="s">
        <v>119</v>
      </c>
      <c r="D37544" s="107">
        <v>29.92</v>
      </c>
      <c r="E37544" s="107">
        <v>591</v>
      </c>
    </row>
    <row r="37545" spans="1:5" x14ac:dyDescent="0.3">
      <c r="A37545" s="66">
        <v>42225</v>
      </c>
      <c r="B37545" s="98">
        <v>0.38541666666666669</v>
      </c>
      <c r="C37545" s="107" t="s">
        <v>119</v>
      </c>
      <c r="D37545" s="107">
        <v>29.93</v>
      </c>
      <c r="E37545" s="107">
        <v>596</v>
      </c>
    </row>
    <row r="37546" spans="1:5" x14ac:dyDescent="0.3">
      <c r="A37546" s="66">
        <v>42225</v>
      </c>
      <c r="B37546" s="98">
        <v>0.39583333333333331</v>
      </c>
      <c r="C37546" s="107" t="s">
        <v>119</v>
      </c>
      <c r="D37546" s="107">
        <v>29.94</v>
      </c>
      <c r="E37546" s="107">
        <v>598</v>
      </c>
    </row>
    <row r="37547" spans="1:5" x14ac:dyDescent="0.3">
      <c r="A37547" s="66">
        <v>42225</v>
      </c>
      <c r="B37547" s="98">
        <v>0.40625</v>
      </c>
      <c r="C37547" s="107" t="s">
        <v>119</v>
      </c>
      <c r="D37547" s="107">
        <v>30.01</v>
      </c>
      <c r="E37547" s="107">
        <v>601</v>
      </c>
    </row>
    <row r="37548" spans="1:5" x14ac:dyDescent="0.3">
      <c r="A37548" s="66">
        <v>42225</v>
      </c>
      <c r="B37548" s="98">
        <v>0.41666666666666669</v>
      </c>
      <c r="C37548" s="107" t="s">
        <v>119</v>
      </c>
      <c r="D37548" s="107">
        <v>30.06</v>
      </c>
      <c r="E37548" s="107">
        <v>606</v>
      </c>
    </row>
    <row r="37549" spans="1:5" x14ac:dyDescent="0.3">
      <c r="A37549" s="66">
        <v>42225</v>
      </c>
      <c r="B37549" s="98">
        <v>0.42708333333333331</v>
      </c>
      <c r="C37549" s="107" t="s">
        <v>119</v>
      </c>
      <c r="D37549" s="107">
        <v>30.2</v>
      </c>
      <c r="E37549" s="107">
        <v>610</v>
      </c>
    </row>
    <row r="37550" spans="1:5" x14ac:dyDescent="0.3">
      <c r="A37550" s="66">
        <v>42225</v>
      </c>
      <c r="B37550" s="98">
        <v>0.4375</v>
      </c>
      <c r="C37550" s="107" t="s">
        <v>119</v>
      </c>
      <c r="D37550" s="107">
        <v>30.14</v>
      </c>
      <c r="E37550" s="107">
        <v>612</v>
      </c>
    </row>
    <row r="37551" spans="1:5" x14ac:dyDescent="0.3">
      <c r="A37551" s="66">
        <v>42225</v>
      </c>
      <c r="B37551" s="98">
        <v>0.44791666666666669</v>
      </c>
      <c r="C37551" s="107" t="s">
        <v>119</v>
      </c>
      <c r="D37551" s="107">
        <v>30.14</v>
      </c>
      <c r="E37551" s="107">
        <v>613</v>
      </c>
    </row>
    <row r="37552" spans="1:5" x14ac:dyDescent="0.3">
      <c r="A37552" s="66">
        <v>42225</v>
      </c>
      <c r="B37552" s="98">
        <v>0.45833333333333331</v>
      </c>
      <c r="C37552" s="107" t="s">
        <v>119</v>
      </c>
      <c r="D37552" s="107">
        <v>30.16</v>
      </c>
      <c r="E37552" s="107">
        <v>615</v>
      </c>
    </row>
    <row r="37553" spans="1:5" x14ac:dyDescent="0.3">
      <c r="A37553" s="66">
        <v>42225</v>
      </c>
      <c r="B37553" s="98">
        <v>0.46875</v>
      </c>
      <c r="C37553" s="107" t="s">
        <v>119</v>
      </c>
      <c r="D37553" s="107">
        <v>30.03</v>
      </c>
      <c r="E37553" s="107">
        <v>617</v>
      </c>
    </row>
    <row r="37554" spans="1:5" x14ac:dyDescent="0.3">
      <c r="A37554" s="66">
        <v>42225</v>
      </c>
      <c r="B37554" s="98">
        <v>0.47916666666666669</v>
      </c>
      <c r="C37554" s="107" t="s">
        <v>119</v>
      </c>
      <c r="D37554" s="107">
        <v>30.06</v>
      </c>
      <c r="E37554" s="107">
        <v>618</v>
      </c>
    </row>
    <row r="37555" spans="1:5" x14ac:dyDescent="0.3">
      <c r="A37555" s="66">
        <v>42225</v>
      </c>
      <c r="B37555" s="98">
        <v>0.48958333333333331</v>
      </c>
      <c r="C37555" s="107" t="s">
        <v>119</v>
      </c>
      <c r="D37555" s="107">
        <v>30.25</v>
      </c>
      <c r="E37555" s="107">
        <v>618</v>
      </c>
    </row>
    <row r="37556" spans="1:5" x14ac:dyDescent="0.3">
      <c r="A37556" s="66">
        <v>42225</v>
      </c>
      <c r="B37556" s="98">
        <v>0.5</v>
      </c>
      <c r="C37556" s="107" t="s">
        <v>120</v>
      </c>
      <c r="D37556" s="107">
        <v>30.63</v>
      </c>
      <c r="E37556" s="107">
        <v>614</v>
      </c>
    </row>
    <row r="37557" spans="1:5" x14ac:dyDescent="0.3">
      <c r="A37557" s="66">
        <v>42225</v>
      </c>
      <c r="B37557" s="98">
        <v>0.51041666666666663</v>
      </c>
      <c r="C37557" s="107" t="s">
        <v>120</v>
      </c>
      <c r="D37557" s="107">
        <v>30.53</v>
      </c>
      <c r="E37557" s="107">
        <v>609</v>
      </c>
    </row>
    <row r="37558" spans="1:5" x14ac:dyDescent="0.3">
      <c r="A37558" s="66">
        <v>42225</v>
      </c>
      <c r="B37558" s="98">
        <v>0.52083333333333337</v>
      </c>
      <c r="C37558" s="107" t="s">
        <v>120</v>
      </c>
      <c r="D37558" s="107">
        <v>30.62</v>
      </c>
      <c r="E37558" s="107">
        <v>602</v>
      </c>
    </row>
    <row r="37559" spans="1:5" x14ac:dyDescent="0.3">
      <c r="A37559" s="66">
        <v>42225</v>
      </c>
      <c r="B37559" s="98">
        <v>0.53125</v>
      </c>
      <c r="C37559" s="107" t="s">
        <v>120</v>
      </c>
      <c r="D37559" s="107">
        <v>30.64</v>
      </c>
      <c r="E37559" s="107">
        <v>597</v>
      </c>
    </row>
    <row r="37560" spans="1:5" x14ac:dyDescent="0.3">
      <c r="A37560" s="66">
        <v>42225</v>
      </c>
      <c r="B37560" s="98">
        <v>4.1666666666666664E-2</v>
      </c>
      <c r="C37560" s="107" t="s">
        <v>120</v>
      </c>
      <c r="D37560" s="107">
        <v>31.12</v>
      </c>
      <c r="E37560" s="107">
        <v>609</v>
      </c>
    </row>
    <row r="37561" spans="1:5" x14ac:dyDescent="0.3">
      <c r="A37561" s="66">
        <v>42225</v>
      </c>
      <c r="B37561" s="98">
        <v>5.2083333333333336E-2</v>
      </c>
      <c r="C37561" s="107" t="s">
        <v>120</v>
      </c>
      <c r="D37561" s="107">
        <v>31.63</v>
      </c>
      <c r="E37561" s="107">
        <v>622</v>
      </c>
    </row>
    <row r="37562" spans="1:5" x14ac:dyDescent="0.3">
      <c r="A37562" s="66">
        <v>42225</v>
      </c>
      <c r="B37562" s="98">
        <v>6.25E-2</v>
      </c>
      <c r="C37562" s="107" t="s">
        <v>120</v>
      </c>
      <c r="D37562" s="107">
        <v>31.86</v>
      </c>
      <c r="E37562" s="107">
        <v>605</v>
      </c>
    </row>
    <row r="37563" spans="1:5" x14ac:dyDescent="0.3">
      <c r="A37563" s="66">
        <v>42225</v>
      </c>
      <c r="B37563" s="98">
        <v>7.2916666666666671E-2</v>
      </c>
      <c r="C37563" s="107" t="s">
        <v>120</v>
      </c>
      <c r="D37563" s="107">
        <v>31.41</v>
      </c>
      <c r="E37563" s="107">
        <v>596</v>
      </c>
    </row>
    <row r="37564" spans="1:5" x14ac:dyDescent="0.3">
      <c r="A37564" s="66">
        <v>42225</v>
      </c>
      <c r="B37564" s="98">
        <v>8.3333333333333329E-2</v>
      </c>
      <c r="C37564" s="107" t="s">
        <v>120</v>
      </c>
      <c r="D37564" s="107">
        <v>31.84</v>
      </c>
      <c r="E37564" s="107">
        <v>593</v>
      </c>
    </row>
    <row r="37565" spans="1:5" x14ac:dyDescent="0.3">
      <c r="A37565" s="66">
        <v>42225</v>
      </c>
      <c r="B37565" s="98">
        <v>9.375E-2</v>
      </c>
      <c r="C37565" s="107" t="s">
        <v>120</v>
      </c>
      <c r="D37565" s="107">
        <v>31.8</v>
      </c>
      <c r="E37565" s="107">
        <v>596</v>
      </c>
    </row>
    <row r="37566" spans="1:5" x14ac:dyDescent="0.3">
      <c r="A37566" s="66">
        <v>42225</v>
      </c>
      <c r="B37566" s="98">
        <v>0.10416666666666667</v>
      </c>
      <c r="C37566" s="107" t="s">
        <v>120</v>
      </c>
      <c r="D37566" s="107">
        <v>31.02</v>
      </c>
      <c r="E37566" s="107">
        <v>595</v>
      </c>
    </row>
    <row r="37567" spans="1:5" x14ac:dyDescent="0.3">
      <c r="A37567" s="66">
        <v>42225</v>
      </c>
      <c r="B37567" s="98">
        <v>0.11458333333333333</v>
      </c>
      <c r="C37567" s="107" t="s">
        <v>120</v>
      </c>
      <c r="D37567" s="107">
        <v>31.13</v>
      </c>
      <c r="E37567" s="107">
        <v>597</v>
      </c>
    </row>
    <row r="37568" spans="1:5" x14ac:dyDescent="0.3">
      <c r="A37568" s="66">
        <v>42225</v>
      </c>
      <c r="B37568" s="98">
        <v>0.125</v>
      </c>
      <c r="C37568" s="107" t="s">
        <v>120</v>
      </c>
      <c r="D37568" s="107">
        <v>31.53</v>
      </c>
      <c r="E37568" s="107">
        <v>600</v>
      </c>
    </row>
    <row r="37569" spans="1:5" x14ac:dyDescent="0.3">
      <c r="A37569" s="66">
        <v>42225</v>
      </c>
      <c r="B37569" s="98">
        <v>0.13541666666666666</v>
      </c>
      <c r="C37569" s="107" t="s">
        <v>120</v>
      </c>
      <c r="D37569" s="107">
        <v>32.24</v>
      </c>
      <c r="E37569" s="107">
        <v>608</v>
      </c>
    </row>
    <row r="37570" spans="1:5" x14ac:dyDescent="0.3">
      <c r="A37570" s="66">
        <v>42225</v>
      </c>
      <c r="B37570" s="98">
        <v>0.14583333333333334</v>
      </c>
      <c r="C37570" s="107" t="s">
        <v>120</v>
      </c>
      <c r="D37570" s="107">
        <v>31.87</v>
      </c>
      <c r="E37570" s="107">
        <v>608</v>
      </c>
    </row>
    <row r="37571" spans="1:5" x14ac:dyDescent="0.3">
      <c r="A37571" s="66">
        <v>42225</v>
      </c>
      <c r="B37571" s="98">
        <v>0.15625</v>
      </c>
      <c r="C37571" s="107" t="s">
        <v>120</v>
      </c>
      <c r="D37571" s="107">
        <v>32.03</v>
      </c>
      <c r="E37571" s="107">
        <v>610</v>
      </c>
    </row>
    <row r="37572" spans="1:5" x14ac:dyDescent="0.3">
      <c r="A37572" s="66">
        <v>42225</v>
      </c>
      <c r="B37572" s="98">
        <v>0.16666666666666666</v>
      </c>
      <c r="C37572" s="107" t="s">
        <v>120</v>
      </c>
      <c r="D37572" s="107">
        <v>32.270000000000003</v>
      </c>
      <c r="E37572" s="107">
        <v>611</v>
      </c>
    </row>
    <row r="37573" spans="1:5" x14ac:dyDescent="0.3">
      <c r="A37573" s="66">
        <v>42225</v>
      </c>
      <c r="B37573" s="98">
        <v>0.17708333333333334</v>
      </c>
      <c r="C37573" s="107" t="s">
        <v>120</v>
      </c>
      <c r="D37573" s="107">
        <v>32.26</v>
      </c>
      <c r="E37573" s="107">
        <v>611</v>
      </c>
    </row>
    <row r="37574" spans="1:5" x14ac:dyDescent="0.3">
      <c r="A37574" s="66">
        <v>42225</v>
      </c>
      <c r="B37574" s="98">
        <v>0.1875</v>
      </c>
      <c r="C37574" s="107" t="s">
        <v>120</v>
      </c>
      <c r="D37574" s="107">
        <v>31.98</v>
      </c>
      <c r="E37574" s="107">
        <v>608</v>
      </c>
    </row>
    <row r="37575" spans="1:5" x14ac:dyDescent="0.3">
      <c r="A37575" s="66">
        <v>42225</v>
      </c>
      <c r="B37575" s="98">
        <v>0.19791666666666666</v>
      </c>
      <c r="C37575" s="107" t="s">
        <v>120</v>
      </c>
      <c r="D37575" s="107">
        <v>32.799999999999997</v>
      </c>
      <c r="E37575" s="107">
        <v>613</v>
      </c>
    </row>
    <row r="37576" spans="1:5" x14ac:dyDescent="0.3">
      <c r="A37576" s="66">
        <v>42225</v>
      </c>
      <c r="B37576" s="98">
        <v>0.20833333333333334</v>
      </c>
      <c r="C37576" s="107" t="s">
        <v>120</v>
      </c>
      <c r="D37576" s="107">
        <v>32.9</v>
      </c>
      <c r="E37576" s="107">
        <v>613</v>
      </c>
    </row>
    <row r="37577" spans="1:5" x14ac:dyDescent="0.3">
      <c r="A37577" s="66">
        <v>42225</v>
      </c>
      <c r="B37577" s="98">
        <v>0.21875</v>
      </c>
      <c r="C37577" s="107" t="s">
        <v>120</v>
      </c>
      <c r="D37577" s="107">
        <v>32.86</v>
      </c>
      <c r="E37577" s="107">
        <v>613</v>
      </c>
    </row>
    <row r="37578" spans="1:5" x14ac:dyDescent="0.3">
      <c r="A37578" s="66">
        <v>42225</v>
      </c>
      <c r="B37578" s="98">
        <v>0.22916666666666666</v>
      </c>
      <c r="C37578" s="107" t="s">
        <v>120</v>
      </c>
      <c r="D37578" s="107">
        <v>32.909999999999997</v>
      </c>
      <c r="E37578" s="107">
        <v>610</v>
      </c>
    </row>
    <row r="37579" spans="1:5" x14ac:dyDescent="0.3">
      <c r="A37579" s="66">
        <v>42225</v>
      </c>
      <c r="B37579" s="98">
        <v>0.23958333333333334</v>
      </c>
      <c r="C37579" s="107" t="s">
        <v>120</v>
      </c>
      <c r="D37579" s="107">
        <v>32.869999999999997</v>
      </c>
      <c r="E37579" s="107">
        <v>613</v>
      </c>
    </row>
    <row r="37580" spans="1:5" x14ac:dyDescent="0.3">
      <c r="A37580" s="66">
        <v>42225</v>
      </c>
      <c r="B37580" s="98">
        <v>0.25</v>
      </c>
      <c r="C37580" s="107" t="s">
        <v>120</v>
      </c>
      <c r="D37580" s="107">
        <v>32.840000000000003</v>
      </c>
      <c r="E37580" s="107">
        <v>614</v>
      </c>
    </row>
    <row r="37581" spans="1:5" x14ac:dyDescent="0.3">
      <c r="A37581" s="66">
        <v>42225</v>
      </c>
      <c r="B37581" s="98">
        <v>0.26041666666666669</v>
      </c>
      <c r="C37581" s="107" t="s">
        <v>120</v>
      </c>
      <c r="D37581" s="107">
        <v>32.76</v>
      </c>
      <c r="E37581" s="107">
        <v>614</v>
      </c>
    </row>
    <row r="37582" spans="1:5" x14ac:dyDescent="0.3">
      <c r="A37582" s="66">
        <v>42225</v>
      </c>
      <c r="B37582" s="98">
        <v>0.27083333333333331</v>
      </c>
      <c r="C37582" s="107" t="s">
        <v>120</v>
      </c>
      <c r="D37582" s="107">
        <v>32.61</v>
      </c>
      <c r="E37582" s="107">
        <v>610</v>
      </c>
    </row>
    <row r="37583" spans="1:5" x14ac:dyDescent="0.3">
      <c r="A37583" s="66">
        <v>42225</v>
      </c>
      <c r="B37583" s="98">
        <v>0.28125</v>
      </c>
      <c r="C37583" s="107" t="s">
        <v>120</v>
      </c>
      <c r="D37583" s="107">
        <v>32.450000000000003</v>
      </c>
      <c r="E37583" s="107">
        <v>604</v>
      </c>
    </row>
    <row r="37584" spans="1:5" x14ac:dyDescent="0.3">
      <c r="A37584" s="66">
        <v>42225</v>
      </c>
      <c r="B37584" s="98">
        <v>0.29166666666666669</v>
      </c>
      <c r="C37584" s="107" t="s">
        <v>120</v>
      </c>
      <c r="D37584" s="107">
        <v>32.35</v>
      </c>
      <c r="E37584" s="107">
        <v>599</v>
      </c>
    </row>
    <row r="37585" spans="1:5" x14ac:dyDescent="0.3">
      <c r="A37585" s="66">
        <v>42225</v>
      </c>
      <c r="B37585" s="98">
        <v>0.30208333333333331</v>
      </c>
      <c r="C37585" s="107" t="s">
        <v>120</v>
      </c>
      <c r="D37585" s="107">
        <v>32.26</v>
      </c>
      <c r="E37585" s="107">
        <v>598</v>
      </c>
    </row>
    <row r="37586" spans="1:5" x14ac:dyDescent="0.3">
      <c r="A37586" s="66">
        <v>42225</v>
      </c>
      <c r="B37586" s="98">
        <v>0.3125</v>
      </c>
      <c r="C37586" s="107" t="s">
        <v>120</v>
      </c>
      <c r="D37586" s="107">
        <v>32.21</v>
      </c>
      <c r="E37586" s="107">
        <v>597</v>
      </c>
    </row>
    <row r="37587" spans="1:5" x14ac:dyDescent="0.3">
      <c r="A37587" s="66">
        <v>42225</v>
      </c>
      <c r="B37587" s="98">
        <v>0.32291666666666669</v>
      </c>
      <c r="C37587" s="107" t="s">
        <v>120</v>
      </c>
      <c r="D37587" s="107">
        <v>32.14</v>
      </c>
      <c r="E37587" s="107">
        <v>595</v>
      </c>
    </row>
    <row r="37588" spans="1:5" x14ac:dyDescent="0.3">
      <c r="A37588" s="66">
        <v>42225</v>
      </c>
      <c r="B37588" s="98">
        <v>0.33333333333333331</v>
      </c>
      <c r="C37588" s="107" t="s">
        <v>120</v>
      </c>
      <c r="D37588" s="107">
        <v>31.95</v>
      </c>
      <c r="E37588" s="107">
        <v>593</v>
      </c>
    </row>
    <row r="37589" spans="1:5" x14ac:dyDescent="0.3">
      <c r="A37589" s="66">
        <v>42225</v>
      </c>
      <c r="B37589" s="98">
        <v>0.34375</v>
      </c>
      <c r="C37589" s="107" t="s">
        <v>120</v>
      </c>
      <c r="D37589" s="107">
        <v>31.68</v>
      </c>
      <c r="E37589" s="107">
        <v>597</v>
      </c>
    </row>
    <row r="37590" spans="1:5" x14ac:dyDescent="0.3">
      <c r="A37590" s="66">
        <v>42225</v>
      </c>
      <c r="B37590" s="98">
        <v>0.35416666666666669</v>
      </c>
      <c r="C37590" s="107" t="s">
        <v>120</v>
      </c>
      <c r="D37590" s="107">
        <v>31.57</v>
      </c>
      <c r="E37590" s="107">
        <v>603</v>
      </c>
    </row>
    <row r="37591" spans="1:5" x14ac:dyDescent="0.3">
      <c r="A37591" s="66">
        <v>42225</v>
      </c>
      <c r="B37591" s="98">
        <v>0.36458333333333331</v>
      </c>
      <c r="C37591" s="107" t="s">
        <v>120</v>
      </c>
      <c r="D37591" s="107">
        <v>31.47</v>
      </c>
      <c r="E37591" s="107">
        <v>585</v>
      </c>
    </row>
    <row r="37592" spans="1:5" x14ac:dyDescent="0.3">
      <c r="A37592" s="66">
        <v>42225</v>
      </c>
      <c r="B37592" s="98">
        <v>0.375</v>
      </c>
      <c r="C37592" s="107" t="s">
        <v>120</v>
      </c>
      <c r="D37592" s="107">
        <v>31.54</v>
      </c>
      <c r="E37592" s="107">
        <v>590</v>
      </c>
    </row>
    <row r="37593" spans="1:5" x14ac:dyDescent="0.3">
      <c r="A37593" s="66">
        <v>42225</v>
      </c>
      <c r="B37593" s="98">
        <v>0.38541666666666669</v>
      </c>
      <c r="C37593" s="107" t="s">
        <v>120</v>
      </c>
      <c r="D37593" s="107">
        <v>31.42</v>
      </c>
      <c r="E37593" s="107">
        <v>599</v>
      </c>
    </row>
    <row r="37594" spans="1:5" x14ac:dyDescent="0.3">
      <c r="A37594" s="66">
        <v>42225</v>
      </c>
      <c r="B37594" s="98">
        <v>0.39583333333333331</v>
      </c>
      <c r="C37594" s="107" t="s">
        <v>120</v>
      </c>
      <c r="D37594" s="107">
        <v>31.33</v>
      </c>
      <c r="E37594" s="107">
        <v>598</v>
      </c>
    </row>
    <row r="37595" spans="1:5" x14ac:dyDescent="0.3">
      <c r="A37595" s="66">
        <v>42225</v>
      </c>
      <c r="B37595" s="98">
        <v>0.40625</v>
      </c>
      <c r="C37595" s="107" t="s">
        <v>120</v>
      </c>
      <c r="D37595" s="107">
        <v>31.28</v>
      </c>
      <c r="E37595" s="107">
        <v>597</v>
      </c>
    </row>
    <row r="37596" spans="1:5" x14ac:dyDescent="0.3">
      <c r="A37596" s="66">
        <v>42225</v>
      </c>
      <c r="B37596" s="98">
        <v>0.41666666666666669</v>
      </c>
      <c r="C37596" s="107" t="s">
        <v>120</v>
      </c>
      <c r="D37596" s="107">
        <v>31.19</v>
      </c>
      <c r="E37596" s="107">
        <v>596</v>
      </c>
    </row>
    <row r="37597" spans="1:5" x14ac:dyDescent="0.3">
      <c r="A37597" s="66">
        <v>42225</v>
      </c>
      <c r="B37597" s="98">
        <v>0.42708333333333331</v>
      </c>
      <c r="C37597" s="107" t="s">
        <v>120</v>
      </c>
      <c r="D37597" s="107">
        <v>31.18</v>
      </c>
      <c r="E37597" s="107">
        <v>596</v>
      </c>
    </row>
    <row r="37598" spans="1:5" x14ac:dyDescent="0.3">
      <c r="A37598" s="66">
        <v>42225</v>
      </c>
      <c r="B37598" s="98">
        <v>0.4375</v>
      </c>
      <c r="C37598" s="107" t="s">
        <v>120</v>
      </c>
      <c r="D37598" s="107">
        <v>31.17</v>
      </c>
      <c r="E37598" s="107">
        <v>596</v>
      </c>
    </row>
    <row r="37599" spans="1:5" x14ac:dyDescent="0.3">
      <c r="A37599" s="66">
        <v>42225</v>
      </c>
      <c r="B37599" s="98">
        <v>0.44791666666666669</v>
      </c>
      <c r="C37599" s="107" t="s">
        <v>120</v>
      </c>
      <c r="D37599" s="107">
        <v>31.12</v>
      </c>
      <c r="E37599" s="107">
        <v>595</v>
      </c>
    </row>
    <row r="37600" spans="1:5" x14ac:dyDescent="0.3">
      <c r="A37600" s="66">
        <v>42225</v>
      </c>
      <c r="B37600" s="98">
        <v>0.45833333333333331</v>
      </c>
      <c r="C37600" s="107" t="s">
        <v>120</v>
      </c>
      <c r="D37600" s="107">
        <v>31.08</v>
      </c>
      <c r="E37600" s="107">
        <v>595</v>
      </c>
    </row>
    <row r="37601" spans="1:6" x14ac:dyDescent="0.3">
      <c r="A37601" s="66">
        <v>42225</v>
      </c>
      <c r="B37601" s="98">
        <v>0.46875</v>
      </c>
      <c r="C37601" s="107" t="s">
        <v>120</v>
      </c>
      <c r="D37601" s="107">
        <v>31</v>
      </c>
      <c r="E37601" s="107">
        <v>595</v>
      </c>
    </row>
    <row r="37602" spans="1:6" x14ac:dyDescent="0.3">
      <c r="A37602" s="66">
        <v>42225</v>
      </c>
      <c r="B37602" s="98">
        <v>0.47916666666666669</v>
      </c>
      <c r="C37602" s="107" t="s">
        <v>120</v>
      </c>
      <c r="D37602" s="107">
        <v>30.93</v>
      </c>
      <c r="E37602" s="107">
        <v>594</v>
      </c>
    </row>
    <row r="37603" spans="1:6" x14ac:dyDescent="0.3">
      <c r="A37603" s="66">
        <v>42225</v>
      </c>
      <c r="B37603" s="98">
        <v>0.48958333333333331</v>
      </c>
      <c r="C37603" s="107" t="s">
        <v>120</v>
      </c>
      <c r="D37603" s="107">
        <v>30.9</v>
      </c>
      <c r="E37603" s="107">
        <v>593</v>
      </c>
    </row>
    <row r="37604" spans="1:6" x14ac:dyDescent="0.3">
      <c r="A37604" s="66">
        <v>42226</v>
      </c>
      <c r="B37604" s="98">
        <v>0.5</v>
      </c>
      <c r="C37604" s="107" t="s">
        <v>119</v>
      </c>
      <c r="D37604" s="107">
        <v>30.89</v>
      </c>
      <c r="E37604" s="107">
        <v>593</v>
      </c>
      <c r="F37604" s="66"/>
    </row>
    <row r="37605" spans="1:6" x14ac:dyDescent="0.3">
      <c r="A37605" s="66">
        <v>42226</v>
      </c>
      <c r="B37605" s="98">
        <v>0.51041666666666663</v>
      </c>
      <c r="C37605" s="107" t="s">
        <v>119</v>
      </c>
      <c r="D37605" s="107">
        <v>30.87</v>
      </c>
      <c r="E37605" s="107">
        <v>593</v>
      </c>
      <c r="F37605" s="66"/>
    </row>
    <row r="37606" spans="1:6" x14ac:dyDescent="0.3">
      <c r="A37606" s="66">
        <v>42226</v>
      </c>
      <c r="B37606" s="98">
        <v>0.52083333333333337</v>
      </c>
      <c r="C37606" s="107" t="s">
        <v>119</v>
      </c>
      <c r="D37606" s="107">
        <v>30.84</v>
      </c>
      <c r="E37606" s="107">
        <v>593</v>
      </c>
      <c r="F37606" s="66"/>
    </row>
    <row r="37607" spans="1:6" x14ac:dyDescent="0.3">
      <c r="A37607" s="66">
        <v>42226</v>
      </c>
      <c r="B37607" s="98">
        <v>0.53125</v>
      </c>
      <c r="C37607" s="107" t="s">
        <v>119</v>
      </c>
      <c r="D37607" s="107">
        <v>30.8</v>
      </c>
      <c r="E37607" s="107">
        <v>593</v>
      </c>
      <c r="F37607" s="66"/>
    </row>
    <row r="37608" spans="1:6" x14ac:dyDescent="0.3">
      <c r="A37608" s="66">
        <v>42226</v>
      </c>
      <c r="B37608" s="98">
        <v>4.1666666666666664E-2</v>
      </c>
      <c r="C37608" s="107" t="s">
        <v>119</v>
      </c>
      <c r="D37608" s="107">
        <v>30.71</v>
      </c>
      <c r="E37608" s="107">
        <v>594</v>
      </c>
      <c r="F37608" s="66"/>
    </row>
    <row r="37609" spans="1:6" x14ac:dyDescent="0.3">
      <c r="A37609" s="66">
        <v>42226</v>
      </c>
      <c r="B37609" s="98">
        <v>5.2083333333333336E-2</v>
      </c>
      <c r="C37609" s="107" t="s">
        <v>119</v>
      </c>
      <c r="D37609" s="107">
        <v>30.69</v>
      </c>
      <c r="E37609" s="107">
        <v>595</v>
      </c>
      <c r="F37609" s="66"/>
    </row>
    <row r="37610" spans="1:6" x14ac:dyDescent="0.3">
      <c r="A37610" s="66">
        <v>42226</v>
      </c>
      <c r="B37610" s="98">
        <v>6.25E-2</v>
      </c>
      <c r="C37610" s="107" t="s">
        <v>119</v>
      </c>
      <c r="D37610" s="107">
        <v>30.7</v>
      </c>
      <c r="E37610" s="107">
        <v>596</v>
      </c>
      <c r="F37610" s="66"/>
    </row>
    <row r="37611" spans="1:6" x14ac:dyDescent="0.3">
      <c r="A37611" s="66">
        <v>42226</v>
      </c>
      <c r="B37611" s="98">
        <v>7.2916666666666671E-2</v>
      </c>
      <c r="C37611" s="107" t="s">
        <v>119</v>
      </c>
      <c r="D37611" s="107">
        <v>30.74</v>
      </c>
      <c r="E37611" s="107">
        <v>596</v>
      </c>
      <c r="F37611" s="66"/>
    </row>
    <row r="37612" spans="1:6" x14ac:dyDescent="0.3">
      <c r="A37612" s="66">
        <v>42226</v>
      </c>
      <c r="B37612" s="98">
        <v>8.3333333333333329E-2</v>
      </c>
      <c r="C37612" s="107" t="s">
        <v>119</v>
      </c>
      <c r="D37612" s="107">
        <v>30.73</v>
      </c>
      <c r="E37612" s="107">
        <v>596</v>
      </c>
      <c r="F37612" s="66"/>
    </row>
    <row r="37613" spans="1:6" x14ac:dyDescent="0.3">
      <c r="A37613" s="66">
        <v>42226</v>
      </c>
      <c r="B37613" s="98">
        <v>9.375E-2</v>
      </c>
      <c r="C37613" s="107" t="s">
        <v>119</v>
      </c>
      <c r="D37613" s="107">
        <v>30.69</v>
      </c>
      <c r="E37613" s="107">
        <v>595</v>
      </c>
      <c r="F37613" s="66"/>
    </row>
    <row r="37614" spans="1:6" x14ac:dyDescent="0.3">
      <c r="A37614" s="66">
        <v>42226</v>
      </c>
      <c r="B37614" s="98">
        <v>0.10416666666666667</v>
      </c>
      <c r="C37614" s="107" t="s">
        <v>119</v>
      </c>
      <c r="D37614" s="107">
        <v>30.63</v>
      </c>
      <c r="E37614" s="107">
        <v>593</v>
      </c>
      <c r="F37614" s="66"/>
    </row>
    <row r="37615" spans="1:6" x14ac:dyDescent="0.3">
      <c r="A37615" s="66">
        <v>42226</v>
      </c>
      <c r="B37615" s="98">
        <v>0.11458333333333333</v>
      </c>
      <c r="C37615" s="107" t="s">
        <v>119</v>
      </c>
      <c r="D37615" s="107">
        <v>30.61</v>
      </c>
      <c r="E37615" s="107">
        <v>592</v>
      </c>
      <c r="F37615" s="66"/>
    </row>
    <row r="37616" spans="1:6" x14ac:dyDescent="0.3">
      <c r="A37616" s="66">
        <v>42226</v>
      </c>
      <c r="B37616" s="98">
        <v>0.125</v>
      </c>
      <c r="C37616" s="107" t="s">
        <v>119</v>
      </c>
      <c r="D37616" s="107">
        <v>30.61</v>
      </c>
      <c r="E37616" s="107">
        <v>590</v>
      </c>
      <c r="F37616" s="66"/>
    </row>
    <row r="37617" spans="1:6" x14ac:dyDescent="0.3">
      <c r="A37617" s="66">
        <v>42226</v>
      </c>
      <c r="B37617" s="98">
        <v>0.13541666666666666</v>
      </c>
      <c r="C37617" s="107" t="s">
        <v>119</v>
      </c>
      <c r="D37617" s="107">
        <v>30.53</v>
      </c>
      <c r="E37617" s="107">
        <v>590</v>
      </c>
      <c r="F37617" s="66"/>
    </row>
    <row r="37618" spans="1:6" x14ac:dyDescent="0.3">
      <c r="A37618" s="66">
        <v>42226</v>
      </c>
      <c r="B37618" s="98">
        <v>0.14583333333333334</v>
      </c>
      <c r="C37618" s="107" t="s">
        <v>119</v>
      </c>
      <c r="D37618" s="107">
        <v>30.48</v>
      </c>
      <c r="E37618" s="107">
        <v>588</v>
      </c>
      <c r="F37618" s="66"/>
    </row>
    <row r="37619" spans="1:6" x14ac:dyDescent="0.3">
      <c r="A37619" s="66">
        <v>42226</v>
      </c>
      <c r="B37619" s="98">
        <v>0.15625</v>
      </c>
      <c r="C37619" s="107" t="s">
        <v>119</v>
      </c>
      <c r="D37619" s="107">
        <v>30.48</v>
      </c>
      <c r="E37619" s="107">
        <v>587</v>
      </c>
      <c r="F37619" s="66"/>
    </row>
    <row r="37620" spans="1:6" x14ac:dyDescent="0.3">
      <c r="A37620" s="66">
        <v>42226</v>
      </c>
      <c r="B37620" s="98">
        <v>0.16666666666666666</v>
      </c>
      <c r="C37620" s="107" t="s">
        <v>119</v>
      </c>
      <c r="D37620" s="107">
        <v>30.5</v>
      </c>
      <c r="E37620" s="107">
        <v>585</v>
      </c>
      <c r="F37620" s="66"/>
    </row>
    <row r="37621" spans="1:6" x14ac:dyDescent="0.3">
      <c r="A37621" s="66">
        <v>42226</v>
      </c>
      <c r="B37621" s="98">
        <v>0.17708333333333334</v>
      </c>
      <c r="C37621" s="107" t="s">
        <v>119</v>
      </c>
      <c r="D37621" s="107">
        <v>30.52</v>
      </c>
      <c r="E37621" s="107">
        <v>584</v>
      </c>
      <c r="F37621" s="66"/>
    </row>
    <row r="37622" spans="1:6" x14ac:dyDescent="0.3">
      <c r="A37622" s="66">
        <v>42226</v>
      </c>
      <c r="B37622" s="98">
        <v>0.1875</v>
      </c>
      <c r="C37622" s="107" t="s">
        <v>119</v>
      </c>
      <c r="D37622" s="107">
        <v>30.51</v>
      </c>
      <c r="E37622" s="107">
        <v>583</v>
      </c>
      <c r="F37622" s="66"/>
    </row>
    <row r="37623" spans="1:6" x14ac:dyDescent="0.3">
      <c r="A37623" s="66">
        <v>42226</v>
      </c>
      <c r="B37623" s="98">
        <v>0.19791666666666666</v>
      </c>
      <c r="C37623" s="107" t="s">
        <v>119</v>
      </c>
      <c r="D37623" s="107">
        <v>30.48</v>
      </c>
      <c r="E37623" s="107">
        <v>579</v>
      </c>
      <c r="F37623" s="66"/>
    </row>
    <row r="37624" spans="1:6" x14ac:dyDescent="0.3">
      <c r="A37624" s="66">
        <v>42226</v>
      </c>
      <c r="B37624" s="98">
        <v>0.20833333333333334</v>
      </c>
      <c r="C37624" s="107" t="s">
        <v>119</v>
      </c>
      <c r="D37624" s="107">
        <v>30.49</v>
      </c>
      <c r="E37624" s="107">
        <v>579</v>
      </c>
      <c r="F37624" s="66"/>
    </row>
    <row r="37625" spans="1:6" x14ac:dyDescent="0.3">
      <c r="A37625" s="66">
        <v>42226</v>
      </c>
      <c r="B37625" s="98">
        <v>0.21875</v>
      </c>
      <c r="C37625" s="107" t="s">
        <v>119</v>
      </c>
      <c r="D37625" s="107">
        <v>30.49</v>
      </c>
      <c r="E37625" s="107">
        <v>581</v>
      </c>
      <c r="F37625" s="66"/>
    </row>
    <row r="37626" spans="1:6" x14ac:dyDescent="0.3">
      <c r="A37626" s="66">
        <v>42226</v>
      </c>
      <c r="B37626" s="98">
        <v>0.22916666666666666</v>
      </c>
      <c r="C37626" s="107" t="s">
        <v>119</v>
      </c>
      <c r="D37626" s="107">
        <v>30.49</v>
      </c>
      <c r="E37626" s="107">
        <v>582</v>
      </c>
      <c r="F37626" s="66"/>
    </row>
    <row r="37627" spans="1:6" x14ac:dyDescent="0.3">
      <c r="A37627" s="66">
        <v>42226</v>
      </c>
      <c r="B37627" s="98">
        <v>0.23958333333333334</v>
      </c>
      <c r="C37627" s="107" t="s">
        <v>119</v>
      </c>
      <c r="D37627" s="107">
        <v>30.48</v>
      </c>
      <c r="E37627" s="107">
        <v>583</v>
      </c>
      <c r="F37627" s="66"/>
    </row>
    <row r="37628" spans="1:6" x14ac:dyDescent="0.3">
      <c r="A37628" s="66">
        <v>42226</v>
      </c>
      <c r="B37628" s="98">
        <v>0.25</v>
      </c>
      <c r="C37628" s="107" t="s">
        <v>119</v>
      </c>
      <c r="D37628" s="107">
        <v>30.44</v>
      </c>
      <c r="E37628" s="107">
        <v>584</v>
      </c>
      <c r="F37628" s="66"/>
    </row>
    <row r="37629" spans="1:6" x14ac:dyDescent="0.3">
      <c r="A37629" s="66">
        <v>42226</v>
      </c>
      <c r="B37629" s="98">
        <v>0.26041666666666669</v>
      </c>
      <c r="C37629" s="107" t="s">
        <v>119</v>
      </c>
      <c r="D37629" s="107">
        <v>30.43</v>
      </c>
      <c r="E37629" s="107">
        <v>584</v>
      </c>
      <c r="F37629" s="66"/>
    </row>
    <row r="37630" spans="1:6" x14ac:dyDescent="0.3">
      <c r="A37630" s="66">
        <v>42226</v>
      </c>
      <c r="B37630" s="98">
        <v>0.27083333333333331</v>
      </c>
      <c r="C37630" s="107" t="s">
        <v>119</v>
      </c>
      <c r="D37630" s="107">
        <v>30.41</v>
      </c>
      <c r="E37630" s="107">
        <v>584</v>
      </c>
      <c r="F37630" s="66"/>
    </row>
    <row r="37631" spans="1:6" x14ac:dyDescent="0.3">
      <c r="A37631" s="66">
        <v>42226</v>
      </c>
      <c r="B37631" s="98">
        <v>0.28125</v>
      </c>
      <c r="C37631" s="107" t="s">
        <v>119</v>
      </c>
      <c r="D37631" s="107">
        <v>30.36</v>
      </c>
      <c r="E37631" s="107">
        <v>588</v>
      </c>
      <c r="F37631" s="66"/>
    </row>
    <row r="37632" spans="1:6" x14ac:dyDescent="0.3">
      <c r="A37632" s="66">
        <v>42226</v>
      </c>
      <c r="B37632" s="98">
        <v>0.29166666666666669</v>
      </c>
      <c r="C37632" s="107" t="s">
        <v>119</v>
      </c>
      <c r="D37632" s="107">
        <v>30.35</v>
      </c>
      <c r="E37632" s="107">
        <v>588</v>
      </c>
      <c r="F37632" s="66"/>
    </row>
    <row r="37633" spans="1:6" x14ac:dyDescent="0.3">
      <c r="A37633" s="66">
        <v>42226</v>
      </c>
      <c r="B37633" s="98">
        <v>0.30208333333333331</v>
      </c>
      <c r="C37633" s="107" t="s">
        <v>119</v>
      </c>
      <c r="D37633" s="107">
        <v>30.33</v>
      </c>
      <c r="E37633" s="107">
        <v>588</v>
      </c>
      <c r="F37633" s="66"/>
    </row>
    <row r="37634" spans="1:6" x14ac:dyDescent="0.3">
      <c r="A37634" s="66">
        <v>42226</v>
      </c>
      <c r="B37634" s="98">
        <v>0.3125</v>
      </c>
      <c r="C37634" s="107" t="s">
        <v>119</v>
      </c>
      <c r="D37634" s="107">
        <v>30.32</v>
      </c>
      <c r="E37634" s="107">
        <v>588</v>
      </c>
      <c r="F37634" s="66"/>
    </row>
    <row r="37635" spans="1:6" x14ac:dyDescent="0.3">
      <c r="A37635" s="66">
        <v>42226</v>
      </c>
      <c r="B37635" s="98">
        <v>0.32291666666666669</v>
      </c>
      <c r="C37635" s="107" t="s">
        <v>119</v>
      </c>
      <c r="D37635" s="107">
        <v>30.32</v>
      </c>
      <c r="E37635" s="107">
        <v>587</v>
      </c>
      <c r="F37635" s="66"/>
    </row>
    <row r="37636" spans="1:6" x14ac:dyDescent="0.3">
      <c r="A37636" s="66">
        <v>42226</v>
      </c>
      <c r="B37636" s="98">
        <v>0.33333333333333331</v>
      </c>
      <c r="C37636" s="107" t="s">
        <v>119</v>
      </c>
      <c r="D37636" s="107">
        <v>30.31</v>
      </c>
      <c r="E37636" s="107">
        <v>587</v>
      </c>
      <c r="F37636" s="66"/>
    </row>
    <row r="37637" spans="1:6" x14ac:dyDescent="0.3">
      <c r="A37637" s="66">
        <v>42226</v>
      </c>
      <c r="B37637" s="98">
        <v>0.34375</v>
      </c>
      <c r="C37637" s="107" t="s">
        <v>119</v>
      </c>
      <c r="D37637" s="107">
        <v>30.3</v>
      </c>
      <c r="E37637" s="107">
        <v>587</v>
      </c>
      <c r="F37637" s="66"/>
    </row>
    <row r="37638" spans="1:6" x14ac:dyDescent="0.3">
      <c r="A37638" s="66">
        <v>42226</v>
      </c>
      <c r="B37638" s="98">
        <v>0.35416666666666669</v>
      </c>
      <c r="C37638" s="107" t="s">
        <v>119</v>
      </c>
      <c r="D37638" s="107">
        <v>30.29</v>
      </c>
      <c r="E37638" s="107">
        <v>588</v>
      </c>
      <c r="F37638" s="66"/>
    </row>
    <row r="37639" spans="1:6" x14ac:dyDescent="0.3">
      <c r="A37639" s="66">
        <v>42226</v>
      </c>
      <c r="B37639" s="98">
        <v>0.36458333333333331</v>
      </c>
      <c r="C37639" s="107" t="s">
        <v>119</v>
      </c>
      <c r="D37639" s="107">
        <v>30.29</v>
      </c>
      <c r="E37639" s="107">
        <v>588</v>
      </c>
      <c r="F37639" s="66"/>
    </row>
    <row r="37640" spans="1:6" x14ac:dyDescent="0.3">
      <c r="A37640" s="66">
        <v>42226</v>
      </c>
      <c r="B37640" s="98">
        <v>0.375</v>
      </c>
      <c r="C37640" s="107" t="s">
        <v>119</v>
      </c>
      <c r="D37640" s="107">
        <v>30.29</v>
      </c>
      <c r="E37640" s="107">
        <v>589</v>
      </c>
      <c r="F37640" s="66"/>
    </row>
    <row r="37641" spans="1:6" x14ac:dyDescent="0.3">
      <c r="A37641" s="66">
        <v>42226</v>
      </c>
      <c r="B37641" s="98">
        <v>0.38541666666666669</v>
      </c>
      <c r="C37641" s="107" t="s">
        <v>119</v>
      </c>
      <c r="D37641" s="107">
        <v>30.3</v>
      </c>
      <c r="E37641" s="107">
        <v>591</v>
      </c>
      <c r="F37641" s="66"/>
    </row>
    <row r="37642" spans="1:6" x14ac:dyDescent="0.3">
      <c r="A37642" s="66">
        <v>42226</v>
      </c>
      <c r="B37642" s="98">
        <v>0.39583333333333331</v>
      </c>
      <c r="C37642" s="107" t="s">
        <v>119</v>
      </c>
      <c r="D37642" s="107">
        <v>30.31</v>
      </c>
      <c r="E37642" s="107">
        <v>593</v>
      </c>
      <c r="F37642" s="66"/>
    </row>
    <row r="37643" spans="1:6" x14ac:dyDescent="0.3">
      <c r="A37643" s="66">
        <v>42226</v>
      </c>
      <c r="B37643" s="98">
        <v>0.40625</v>
      </c>
      <c r="C37643" s="107" t="s">
        <v>119</v>
      </c>
      <c r="D37643" s="107">
        <v>30.3</v>
      </c>
      <c r="E37643" s="107">
        <v>594</v>
      </c>
      <c r="F37643" s="66"/>
    </row>
    <row r="37644" spans="1:6" x14ac:dyDescent="0.3">
      <c r="A37644" s="66">
        <v>42226</v>
      </c>
      <c r="B37644" s="98">
        <v>0.41666666666666669</v>
      </c>
      <c r="C37644" s="107" t="s">
        <v>119</v>
      </c>
      <c r="D37644" s="107">
        <v>30.32</v>
      </c>
      <c r="E37644" s="107">
        <v>599</v>
      </c>
      <c r="F37644" s="66"/>
    </row>
    <row r="37645" spans="1:6" x14ac:dyDescent="0.3">
      <c r="A37645" s="66">
        <v>42226</v>
      </c>
      <c r="B37645" s="98">
        <v>0.42708333333333331</v>
      </c>
      <c r="C37645" s="107" t="s">
        <v>119</v>
      </c>
      <c r="D37645" s="107">
        <v>30.33</v>
      </c>
      <c r="E37645" s="107">
        <v>602</v>
      </c>
      <c r="F37645" s="66"/>
    </row>
    <row r="37646" spans="1:6" x14ac:dyDescent="0.3">
      <c r="A37646" s="66">
        <v>42226</v>
      </c>
      <c r="B37646" s="98">
        <v>0.4375</v>
      </c>
      <c r="C37646" s="107" t="s">
        <v>119</v>
      </c>
      <c r="D37646" s="107">
        <v>30.36</v>
      </c>
      <c r="E37646" s="107">
        <v>603</v>
      </c>
      <c r="F37646" s="66"/>
    </row>
    <row r="37647" spans="1:6" x14ac:dyDescent="0.3">
      <c r="A37647" s="66">
        <v>42226</v>
      </c>
      <c r="B37647" s="98">
        <v>0.44791666666666669</v>
      </c>
      <c r="C37647" s="107" t="s">
        <v>119</v>
      </c>
      <c r="D37647" s="107">
        <v>30.63</v>
      </c>
      <c r="E37647" s="107">
        <v>603</v>
      </c>
      <c r="F37647" s="66"/>
    </row>
    <row r="37648" spans="1:6" x14ac:dyDescent="0.3">
      <c r="A37648" s="66">
        <v>42226</v>
      </c>
      <c r="B37648" s="98">
        <v>0.45833333333333331</v>
      </c>
      <c r="C37648" s="107" t="s">
        <v>119</v>
      </c>
      <c r="D37648" s="107">
        <v>30.87</v>
      </c>
      <c r="E37648" s="107">
        <v>603</v>
      </c>
      <c r="F37648" s="66"/>
    </row>
    <row r="37649" spans="1:6" x14ac:dyDescent="0.3">
      <c r="A37649" s="66">
        <v>42226</v>
      </c>
      <c r="B37649" s="98">
        <v>0.46875</v>
      </c>
      <c r="C37649" s="107" t="s">
        <v>119</v>
      </c>
      <c r="D37649" s="107">
        <v>30.91</v>
      </c>
      <c r="E37649" s="107">
        <v>607</v>
      </c>
      <c r="F37649" s="66"/>
    </row>
    <row r="37650" spans="1:6" x14ac:dyDescent="0.3">
      <c r="A37650" s="66">
        <v>42226</v>
      </c>
      <c r="B37650" s="98">
        <v>0.47916666666666669</v>
      </c>
      <c r="C37650" s="107" t="s">
        <v>119</v>
      </c>
      <c r="D37650" s="107">
        <v>30.94</v>
      </c>
      <c r="E37650" s="107">
        <v>613</v>
      </c>
      <c r="F37650" s="66"/>
    </row>
    <row r="37651" spans="1:6" x14ac:dyDescent="0.3">
      <c r="A37651" s="66">
        <v>42226</v>
      </c>
      <c r="B37651" s="98">
        <v>0.48958333333333331</v>
      </c>
      <c r="C37651" s="107" t="s">
        <v>119</v>
      </c>
      <c r="D37651" s="107">
        <v>30.95</v>
      </c>
      <c r="E37651" s="107">
        <v>622</v>
      </c>
      <c r="F37651" s="66"/>
    </row>
    <row r="37652" spans="1:6" x14ac:dyDescent="0.3">
      <c r="A37652" s="66">
        <v>42226</v>
      </c>
      <c r="B37652" s="98">
        <v>0.5</v>
      </c>
      <c r="C37652" s="107" t="s">
        <v>120</v>
      </c>
      <c r="D37652" s="107">
        <v>31.07</v>
      </c>
      <c r="E37652" s="107">
        <v>625</v>
      </c>
      <c r="F37652" s="66"/>
    </row>
    <row r="37653" spans="1:6" x14ac:dyDescent="0.3">
      <c r="A37653" s="66">
        <v>42226</v>
      </c>
      <c r="B37653" s="98">
        <v>0.51041666666666663</v>
      </c>
      <c r="C37653" s="107" t="s">
        <v>120</v>
      </c>
      <c r="D37653" s="107">
        <v>31.08</v>
      </c>
      <c r="E37653" s="107">
        <v>629</v>
      </c>
      <c r="F37653" s="66"/>
    </row>
    <row r="37654" spans="1:6" x14ac:dyDescent="0.3">
      <c r="A37654" s="66">
        <v>42226</v>
      </c>
      <c r="B37654" s="98">
        <v>0.52083333333333337</v>
      </c>
      <c r="C37654" s="107" t="s">
        <v>120</v>
      </c>
      <c r="D37654" s="107">
        <v>30.89</v>
      </c>
      <c r="E37654" s="107">
        <v>632</v>
      </c>
      <c r="F37654" s="66"/>
    </row>
    <row r="37655" spans="1:6" x14ac:dyDescent="0.3">
      <c r="A37655" s="66">
        <v>42226</v>
      </c>
      <c r="B37655" s="98">
        <v>0.53125</v>
      </c>
      <c r="C37655" s="107" t="s">
        <v>120</v>
      </c>
      <c r="D37655" s="107">
        <v>30.92</v>
      </c>
      <c r="E37655" s="107">
        <v>631</v>
      </c>
      <c r="F37655" s="66"/>
    </row>
    <row r="37656" spans="1:6" x14ac:dyDescent="0.3">
      <c r="A37656" s="66">
        <v>42226</v>
      </c>
      <c r="B37656" s="98">
        <v>4.1666666666666664E-2</v>
      </c>
      <c r="C37656" s="107" t="s">
        <v>120</v>
      </c>
      <c r="D37656" s="107">
        <v>30.63</v>
      </c>
      <c r="E37656" s="107">
        <v>628</v>
      </c>
      <c r="F37656" s="66"/>
    </row>
    <row r="37657" spans="1:6" x14ac:dyDescent="0.3">
      <c r="A37657" s="66">
        <v>42226</v>
      </c>
      <c r="B37657" s="98">
        <v>5.2083333333333336E-2</v>
      </c>
      <c r="C37657" s="107" t="s">
        <v>120</v>
      </c>
      <c r="D37657" s="107">
        <v>30.9</v>
      </c>
      <c r="E37657" s="107">
        <v>625</v>
      </c>
      <c r="F37657" s="66"/>
    </row>
    <row r="37658" spans="1:6" x14ac:dyDescent="0.3">
      <c r="A37658" s="66">
        <v>42226</v>
      </c>
      <c r="B37658" s="98">
        <v>6.25E-2</v>
      </c>
      <c r="C37658" s="107" t="s">
        <v>120</v>
      </c>
      <c r="D37658" s="107">
        <v>31.31</v>
      </c>
      <c r="E37658" s="107">
        <v>616</v>
      </c>
      <c r="F37658" s="66"/>
    </row>
    <row r="37659" spans="1:6" x14ac:dyDescent="0.3">
      <c r="A37659" s="66">
        <v>42226</v>
      </c>
      <c r="B37659" s="98">
        <v>7.2916666666666671E-2</v>
      </c>
      <c r="C37659" s="107" t="s">
        <v>120</v>
      </c>
      <c r="D37659" s="107">
        <v>32.729999999999997</v>
      </c>
      <c r="E37659" s="107">
        <v>599</v>
      </c>
      <c r="F37659" s="66"/>
    </row>
    <row r="37660" spans="1:6" x14ac:dyDescent="0.3">
      <c r="A37660" s="66">
        <v>42226</v>
      </c>
      <c r="B37660" s="98">
        <v>8.3333333333333329E-2</v>
      </c>
      <c r="C37660" s="107" t="s">
        <v>120</v>
      </c>
      <c r="D37660" s="107">
        <v>32.880000000000003</v>
      </c>
      <c r="E37660" s="107">
        <v>602</v>
      </c>
      <c r="F37660" s="66"/>
    </row>
    <row r="37661" spans="1:6" x14ac:dyDescent="0.3">
      <c r="A37661" s="66">
        <v>42226</v>
      </c>
      <c r="B37661" s="98">
        <v>9.375E-2</v>
      </c>
      <c r="C37661" s="107" t="s">
        <v>120</v>
      </c>
      <c r="D37661" s="107">
        <v>33</v>
      </c>
      <c r="E37661" s="107">
        <v>596</v>
      </c>
      <c r="F37661" s="66"/>
    </row>
    <row r="37662" spans="1:6" x14ac:dyDescent="0.3">
      <c r="A37662" s="66">
        <v>42226</v>
      </c>
      <c r="B37662" s="98">
        <v>0.10416666666666667</v>
      </c>
      <c r="C37662" s="107" t="s">
        <v>120</v>
      </c>
      <c r="D37662" s="107">
        <v>33.15</v>
      </c>
      <c r="E37662" s="107">
        <v>601</v>
      </c>
      <c r="F37662" s="66"/>
    </row>
    <row r="37663" spans="1:6" x14ac:dyDescent="0.3">
      <c r="A37663" s="66">
        <v>42226</v>
      </c>
      <c r="B37663" s="98">
        <v>0.11458333333333333</v>
      </c>
      <c r="C37663" s="107" t="s">
        <v>120</v>
      </c>
      <c r="D37663" s="107">
        <v>32.71</v>
      </c>
      <c r="E37663" s="107">
        <v>599</v>
      </c>
      <c r="F37663" s="66"/>
    </row>
    <row r="37664" spans="1:6" x14ac:dyDescent="0.3">
      <c r="A37664" s="66">
        <v>42226</v>
      </c>
      <c r="B37664" s="98">
        <v>0.125</v>
      </c>
      <c r="C37664" s="107" t="s">
        <v>120</v>
      </c>
      <c r="D37664" s="107">
        <v>32.64</v>
      </c>
      <c r="E37664" s="107">
        <v>596</v>
      </c>
      <c r="F37664" s="66"/>
    </row>
    <row r="37665" spans="1:6" x14ac:dyDescent="0.3">
      <c r="A37665" s="66">
        <v>42226</v>
      </c>
      <c r="B37665" s="98">
        <v>0.13541666666666666</v>
      </c>
      <c r="C37665" s="107" t="s">
        <v>120</v>
      </c>
      <c r="D37665" s="107">
        <v>32.17</v>
      </c>
      <c r="E37665" s="107">
        <v>592</v>
      </c>
      <c r="F37665" s="66"/>
    </row>
    <row r="37666" spans="1:6" x14ac:dyDescent="0.3">
      <c r="A37666" s="66">
        <v>42226</v>
      </c>
      <c r="B37666" s="98">
        <v>0.14583333333333334</v>
      </c>
      <c r="C37666" s="107" t="s">
        <v>120</v>
      </c>
      <c r="D37666" s="107">
        <v>32.82</v>
      </c>
      <c r="E37666" s="107">
        <v>595</v>
      </c>
      <c r="F37666" s="66"/>
    </row>
    <row r="37667" spans="1:6" x14ac:dyDescent="0.3">
      <c r="A37667" s="66">
        <v>42226</v>
      </c>
      <c r="B37667" s="98">
        <v>0.15625</v>
      </c>
      <c r="C37667" s="107" t="s">
        <v>120</v>
      </c>
      <c r="D37667" s="107">
        <v>32.729999999999997</v>
      </c>
      <c r="E37667" s="107">
        <v>594</v>
      </c>
      <c r="F37667" s="66"/>
    </row>
    <row r="37668" spans="1:6" x14ac:dyDescent="0.3">
      <c r="A37668" s="66">
        <v>42226</v>
      </c>
      <c r="B37668" s="98">
        <v>0.16666666666666666</v>
      </c>
      <c r="C37668" s="107" t="s">
        <v>120</v>
      </c>
      <c r="D37668" s="107">
        <v>32.729999999999997</v>
      </c>
      <c r="E37668" s="107">
        <v>596</v>
      </c>
      <c r="F37668" s="66"/>
    </row>
    <row r="37669" spans="1:6" x14ac:dyDescent="0.3">
      <c r="A37669" s="66">
        <v>42226</v>
      </c>
      <c r="B37669" s="98">
        <v>0.17708333333333334</v>
      </c>
      <c r="C37669" s="107" t="s">
        <v>120</v>
      </c>
      <c r="D37669" s="107">
        <v>32.89</v>
      </c>
      <c r="E37669" s="107">
        <v>594</v>
      </c>
      <c r="F37669" s="66"/>
    </row>
    <row r="37670" spans="1:6" x14ac:dyDescent="0.3">
      <c r="A37670" s="66">
        <v>42226</v>
      </c>
      <c r="B37670" s="98">
        <v>0.1875</v>
      </c>
      <c r="C37670" s="107" t="s">
        <v>120</v>
      </c>
      <c r="D37670" s="107">
        <v>32.94</v>
      </c>
      <c r="E37670" s="107">
        <v>592</v>
      </c>
      <c r="F37670" s="66"/>
    </row>
    <row r="37671" spans="1:6" x14ac:dyDescent="0.3">
      <c r="A37671" s="66">
        <v>42226</v>
      </c>
      <c r="B37671" s="98">
        <v>0.19791666666666666</v>
      </c>
      <c r="C37671" s="107" t="s">
        <v>120</v>
      </c>
      <c r="D37671" s="107">
        <v>32.950000000000003</v>
      </c>
      <c r="E37671" s="107">
        <v>591</v>
      </c>
      <c r="F37671" s="66"/>
    </row>
    <row r="37672" spans="1:6" x14ac:dyDescent="0.3">
      <c r="A37672" s="66">
        <v>42226</v>
      </c>
      <c r="B37672" s="98">
        <v>0.20833333333333334</v>
      </c>
      <c r="C37672" s="107" t="s">
        <v>120</v>
      </c>
      <c r="D37672" s="107">
        <v>32.44</v>
      </c>
      <c r="E37672" s="107">
        <v>592</v>
      </c>
      <c r="F37672" s="66"/>
    </row>
    <row r="37673" spans="1:6" x14ac:dyDescent="0.3">
      <c r="A37673" s="66">
        <v>42226</v>
      </c>
      <c r="B37673" s="98">
        <v>0.21875</v>
      </c>
      <c r="C37673" s="107" t="s">
        <v>120</v>
      </c>
      <c r="D37673" s="107">
        <v>32.29</v>
      </c>
      <c r="E37673" s="107">
        <v>593</v>
      </c>
      <c r="F37673" s="66"/>
    </row>
    <row r="37674" spans="1:6" x14ac:dyDescent="0.3">
      <c r="A37674" s="66">
        <v>42226</v>
      </c>
      <c r="B37674" s="98">
        <v>0.22916666666666666</v>
      </c>
      <c r="C37674" s="107" t="s">
        <v>120</v>
      </c>
      <c r="D37674" s="107">
        <v>32.33</v>
      </c>
      <c r="E37674" s="107">
        <v>594</v>
      </c>
      <c r="F37674" s="66"/>
    </row>
    <row r="37675" spans="1:6" x14ac:dyDescent="0.3">
      <c r="A37675" s="66">
        <v>42226</v>
      </c>
      <c r="B37675" s="98">
        <v>0.23958333333333334</v>
      </c>
      <c r="C37675" s="107" t="s">
        <v>120</v>
      </c>
      <c r="D37675" s="107">
        <v>32.28</v>
      </c>
      <c r="E37675" s="107">
        <v>594</v>
      </c>
      <c r="F37675" s="66"/>
    </row>
    <row r="37676" spans="1:6" x14ac:dyDescent="0.3">
      <c r="A37676" s="66">
        <v>42226</v>
      </c>
      <c r="B37676" s="98">
        <v>0.25</v>
      </c>
      <c r="C37676" s="107" t="s">
        <v>120</v>
      </c>
      <c r="D37676" s="107">
        <v>31.63</v>
      </c>
      <c r="E37676" s="107">
        <v>595</v>
      </c>
      <c r="F37676" s="66"/>
    </row>
    <row r="37677" spans="1:6" x14ac:dyDescent="0.3">
      <c r="A37677" s="66">
        <v>42226</v>
      </c>
      <c r="B37677" s="98">
        <v>0.26041666666666669</v>
      </c>
      <c r="C37677" s="107" t="s">
        <v>120</v>
      </c>
      <c r="D37677" s="107">
        <v>31.69</v>
      </c>
      <c r="E37677" s="107">
        <v>596</v>
      </c>
      <c r="F37677" s="66"/>
    </row>
    <row r="37678" spans="1:6" x14ac:dyDescent="0.3">
      <c r="A37678" s="66">
        <v>42226</v>
      </c>
      <c r="B37678" s="98">
        <v>0.27083333333333331</v>
      </c>
      <c r="C37678" s="107" t="s">
        <v>120</v>
      </c>
      <c r="D37678" s="107">
        <v>31.75</v>
      </c>
      <c r="E37678" s="107">
        <v>596</v>
      </c>
      <c r="F37678" s="66"/>
    </row>
    <row r="37679" spans="1:6" x14ac:dyDescent="0.3">
      <c r="A37679" s="66">
        <v>42226</v>
      </c>
      <c r="B37679" s="98">
        <v>0.28125</v>
      </c>
      <c r="C37679" s="107" t="s">
        <v>120</v>
      </c>
      <c r="D37679" s="107">
        <v>31.76</v>
      </c>
      <c r="E37679" s="107">
        <v>595</v>
      </c>
      <c r="F37679" s="66"/>
    </row>
    <row r="37680" spans="1:6" x14ac:dyDescent="0.3">
      <c r="A37680" s="66">
        <v>42226</v>
      </c>
      <c r="B37680" s="98">
        <v>0.29166666666666669</v>
      </c>
      <c r="C37680" s="107" t="s">
        <v>120</v>
      </c>
      <c r="D37680" s="107">
        <v>31.77</v>
      </c>
      <c r="E37680" s="107">
        <v>594</v>
      </c>
      <c r="F37680" s="66"/>
    </row>
    <row r="37681" spans="1:6" x14ac:dyDescent="0.3">
      <c r="A37681" s="66">
        <v>42226</v>
      </c>
      <c r="B37681" s="98">
        <v>0.30208333333333331</v>
      </c>
      <c r="C37681" s="107" t="s">
        <v>120</v>
      </c>
      <c r="D37681" s="107">
        <v>31.72</v>
      </c>
      <c r="E37681" s="107">
        <v>594</v>
      </c>
      <c r="F37681" s="66"/>
    </row>
    <row r="37682" spans="1:6" x14ac:dyDescent="0.3">
      <c r="A37682" s="66">
        <v>42226</v>
      </c>
      <c r="B37682" s="98">
        <v>0.3125</v>
      </c>
      <c r="C37682" s="107" t="s">
        <v>120</v>
      </c>
      <c r="D37682" s="107">
        <v>31.72</v>
      </c>
      <c r="E37682" s="107">
        <v>595</v>
      </c>
      <c r="F37682" s="66"/>
    </row>
    <row r="37683" spans="1:6" x14ac:dyDescent="0.3">
      <c r="A37683" s="66">
        <v>42226</v>
      </c>
      <c r="B37683" s="98">
        <v>0.32291666666666669</v>
      </c>
      <c r="C37683" s="107" t="s">
        <v>120</v>
      </c>
      <c r="D37683" s="107">
        <v>31.69</v>
      </c>
      <c r="E37683" s="107">
        <v>595</v>
      </c>
      <c r="F37683" s="66"/>
    </row>
    <row r="37684" spans="1:6" x14ac:dyDescent="0.3">
      <c r="A37684" s="66">
        <v>42226</v>
      </c>
      <c r="B37684" s="98">
        <v>0.33333333333333331</v>
      </c>
      <c r="C37684" s="107" t="s">
        <v>120</v>
      </c>
      <c r="D37684" s="107">
        <v>31.68</v>
      </c>
      <c r="E37684" s="107">
        <v>596</v>
      </c>
      <c r="F37684" s="66"/>
    </row>
    <row r="37685" spans="1:6" x14ac:dyDescent="0.3">
      <c r="A37685" s="66">
        <v>42226</v>
      </c>
      <c r="B37685" s="98">
        <v>0.34375</v>
      </c>
      <c r="C37685" s="107" t="s">
        <v>120</v>
      </c>
      <c r="D37685" s="107">
        <v>31.65</v>
      </c>
      <c r="E37685" s="107">
        <v>596</v>
      </c>
      <c r="F37685" s="66"/>
    </row>
    <row r="37686" spans="1:6" x14ac:dyDescent="0.3">
      <c r="A37686" s="66">
        <v>42226</v>
      </c>
      <c r="B37686" s="98">
        <v>0.35416666666666669</v>
      </c>
      <c r="C37686" s="107" t="s">
        <v>120</v>
      </c>
      <c r="D37686" s="107">
        <v>31.62</v>
      </c>
      <c r="E37686" s="107">
        <v>597</v>
      </c>
      <c r="F37686" s="66"/>
    </row>
    <row r="37687" spans="1:6" x14ac:dyDescent="0.3">
      <c r="A37687" s="66">
        <v>42226</v>
      </c>
      <c r="B37687" s="98">
        <v>0.36458333333333331</v>
      </c>
      <c r="C37687" s="107" t="s">
        <v>120</v>
      </c>
      <c r="D37687" s="107">
        <v>31.57</v>
      </c>
      <c r="E37687" s="107">
        <v>596</v>
      </c>
      <c r="F37687" s="66"/>
    </row>
    <row r="37688" spans="1:6" x14ac:dyDescent="0.3">
      <c r="A37688" s="66">
        <v>42226</v>
      </c>
      <c r="B37688" s="98">
        <v>0.375</v>
      </c>
      <c r="C37688" s="107" t="s">
        <v>120</v>
      </c>
      <c r="D37688" s="107">
        <v>31.5</v>
      </c>
      <c r="E37688" s="107">
        <v>595</v>
      </c>
      <c r="F37688" s="66"/>
    </row>
    <row r="37689" spans="1:6" x14ac:dyDescent="0.3">
      <c r="A37689" s="66">
        <v>42226</v>
      </c>
      <c r="B37689" s="98">
        <v>0.38541666666666669</v>
      </c>
      <c r="C37689" s="107" t="s">
        <v>120</v>
      </c>
      <c r="D37689" s="107">
        <v>31.28</v>
      </c>
      <c r="E37689" s="107">
        <v>591</v>
      </c>
      <c r="F37689" s="66"/>
    </row>
    <row r="37690" spans="1:6" x14ac:dyDescent="0.3">
      <c r="A37690" s="66">
        <v>42226</v>
      </c>
      <c r="B37690" s="98">
        <v>0.39583333333333331</v>
      </c>
      <c r="C37690" s="107" t="s">
        <v>120</v>
      </c>
      <c r="D37690" s="107">
        <v>31.25</v>
      </c>
      <c r="E37690" s="107">
        <v>590</v>
      </c>
      <c r="F37690" s="66"/>
    </row>
    <row r="37691" spans="1:6" x14ac:dyDescent="0.3">
      <c r="A37691" s="66">
        <v>42226</v>
      </c>
      <c r="B37691" s="98">
        <v>0.40625</v>
      </c>
      <c r="C37691" s="107" t="s">
        <v>120</v>
      </c>
      <c r="D37691" s="107">
        <v>31.2</v>
      </c>
      <c r="E37691" s="107">
        <v>589</v>
      </c>
      <c r="F37691" s="66"/>
    </row>
    <row r="37692" spans="1:6" x14ac:dyDescent="0.3">
      <c r="A37692" s="66">
        <v>42226</v>
      </c>
      <c r="B37692" s="98">
        <v>0.41666666666666669</v>
      </c>
      <c r="C37692" s="107" t="s">
        <v>120</v>
      </c>
      <c r="D37692" s="107">
        <v>31.11</v>
      </c>
      <c r="E37692" s="107">
        <v>588</v>
      </c>
      <c r="F37692" s="66"/>
    </row>
    <row r="37693" spans="1:6" x14ac:dyDescent="0.3">
      <c r="A37693" s="66">
        <v>42226</v>
      </c>
      <c r="B37693" s="98">
        <v>0.42708333333333331</v>
      </c>
      <c r="C37693" s="107" t="s">
        <v>120</v>
      </c>
      <c r="D37693" s="107">
        <v>31.11</v>
      </c>
      <c r="E37693" s="107">
        <v>586</v>
      </c>
      <c r="F37693" s="66"/>
    </row>
    <row r="37694" spans="1:6" x14ac:dyDescent="0.3">
      <c r="A37694" s="66">
        <v>42226</v>
      </c>
      <c r="B37694" s="98">
        <v>0.4375</v>
      </c>
      <c r="C37694" s="107" t="s">
        <v>120</v>
      </c>
      <c r="D37694" s="107">
        <v>31.09</v>
      </c>
      <c r="E37694" s="107">
        <v>585</v>
      </c>
      <c r="F37694" s="66"/>
    </row>
    <row r="37695" spans="1:6" x14ac:dyDescent="0.3">
      <c r="A37695" s="66">
        <v>42226</v>
      </c>
      <c r="B37695" s="98">
        <v>0.44791666666666669</v>
      </c>
      <c r="C37695" s="107" t="s">
        <v>120</v>
      </c>
      <c r="D37695" s="107">
        <v>31.05</v>
      </c>
      <c r="E37695" s="107">
        <v>585</v>
      </c>
      <c r="F37695" s="66"/>
    </row>
    <row r="37696" spans="1:6" x14ac:dyDescent="0.3">
      <c r="A37696" s="66">
        <v>42226</v>
      </c>
      <c r="B37696" s="98">
        <v>0.45833333333333331</v>
      </c>
      <c r="C37696" s="107" t="s">
        <v>120</v>
      </c>
      <c r="D37696" s="107">
        <v>31.01</v>
      </c>
      <c r="E37696" s="107">
        <v>583</v>
      </c>
      <c r="F37696" s="66"/>
    </row>
    <row r="37697" spans="1:6" x14ac:dyDescent="0.3">
      <c r="A37697" s="66">
        <v>42226</v>
      </c>
      <c r="B37697" s="98">
        <v>0.46875</v>
      </c>
      <c r="C37697" s="107" t="s">
        <v>120</v>
      </c>
      <c r="D37697" s="107">
        <v>30.99</v>
      </c>
      <c r="E37697" s="107">
        <v>583</v>
      </c>
      <c r="F37697" s="66"/>
    </row>
    <row r="37698" spans="1:6" x14ac:dyDescent="0.3">
      <c r="A37698" s="66">
        <v>42226</v>
      </c>
      <c r="B37698" s="98">
        <v>0.47916666666666669</v>
      </c>
      <c r="C37698" s="107" t="s">
        <v>120</v>
      </c>
      <c r="D37698" s="107">
        <v>30.94</v>
      </c>
      <c r="E37698" s="107">
        <v>581</v>
      </c>
      <c r="F37698" s="66"/>
    </row>
    <row r="37699" spans="1:6" x14ac:dyDescent="0.3">
      <c r="A37699" s="66">
        <v>42226</v>
      </c>
      <c r="B37699" s="98">
        <v>0.48958333333333331</v>
      </c>
      <c r="C37699" s="107" t="s">
        <v>120</v>
      </c>
      <c r="D37699" s="107">
        <v>30.91</v>
      </c>
      <c r="E37699" s="107">
        <v>580</v>
      </c>
      <c r="F37699" s="66"/>
    </row>
    <row r="37700" spans="1:6" x14ac:dyDescent="0.3">
      <c r="A37700" s="66">
        <v>42227</v>
      </c>
      <c r="B37700" s="98">
        <v>0.5</v>
      </c>
      <c r="C37700" s="107" t="s">
        <v>119</v>
      </c>
      <c r="D37700" s="107">
        <v>30.89</v>
      </c>
      <c r="E37700" s="107">
        <v>579</v>
      </c>
      <c r="F37700" s="66"/>
    </row>
    <row r="37701" spans="1:6" x14ac:dyDescent="0.3">
      <c r="A37701" s="66">
        <v>42227</v>
      </c>
      <c r="B37701" s="98">
        <v>0.51041666666666663</v>
      </c>
      <c r="C37701" s="107" t="s">
        <v>119</v>
      </c>
      <c r="D37701" s="107">
        <v>30.88</v>
      </c>
      <c r="E37701" s="107">
        <v>578</v>
      </c>
      <c r="F37701" s="66"/>
    </row>
    <row r="37702" spans="1:6" x14ac:dyDescent="0.3">
      <c r="A37702" s="66">
        <v>42227</v>
      </c>
      <c r="B37702" s="98">
        <v>0.52083333333333337</v>
      </c>
      <c r="C37702" s="107" t="s">
        <v>119</v>
      </c>
      <c r="D37702" s="107">
        <v>30.88</v>
      </c>
      <c r="E37702" s="107">
        <v>578</v>
      </c>
      <c r="F37702" s="66"/>
    </row>
    <row r="37703" spans="1:6" x14ac:dyDescent="0.3">
      <c r="A37703" s="66">
        <v>42227</v>
      </c>
      <c r="B37703" s="98">
        <v>0.53125</v>
      </c>
      <c r="C37703" s="107" t="s">
        <v>119</v>
      </c>
      <c r="D37703" s="107">
        <v>30.87</v>
      </c>
      <c r="E37703" s="107">
        <v>579</v>
      </c>
      <c r="F37703" s="66"/>
    </row>
    <row r="37704" spans="1:6" x14ac:dyDescent="0.3">
      <c r="A37704" s="66">
        <v>42227</v>
      </c>
      <c r="B37704" s="98">
        <v>4.1666666666666664E-2</v>
      </c>
      <c r="C37704" s="107" t="s">
        <v>119</v>
      </c>
      <c r="D37704" s="107">
        <v>30.86</v>
      </c>
      <c r="E37704" s="107">
        <v>581</v>
      </c>
      <c r="F37704" s="66"/>
    </row>
    <row r="37705" spans="1:6" x14ac:dyDescent="0.3">
      <c r="A37705" s="66">
        <v>42227</v>
      </c>
      <c r="B37705" s="98">
        <v>5.2083333333333336E-2</v>
      </c>
      <c r="C37705" s="107" t="s">
        <v>119</v>
      </c>
      <c r="D37705" s="107">
        <v>30.85</v>
      </c>
      <c r="E37705" s="107">
        <v>583</v>
      </c>
      <c r="F37705" s="66"/>
    </row>
    <row r="37706" spans="1:6" x14ac:dyDescent="0.3">
      <c r="A37706" s="66">
        <v>42227</v>
      </c>
      <c r="B37706" s="98">
        <v>6.25E-2</v>
      </c>
      <c r="C37706" s="107" t="s">
        <v>119</v>
      </c>
      <c r="D37706" s="107">
        <v>30.84</v>
      </c>
      <c r="E37706" s="107">
        <v>586</v>
      </c>
      <c r="F37706" s="66"/>
    </row>
    <row r="37707" spans="1:6" x14ac:dyDescent="0.3">
      <c r="A37707" s="66">
        <v>42227</v>
      </c>
      <c r="B37707" s="98">
        <v>7.2916666666666671E-2</v>
      </c>
      <c r="C37707" s="107" t="s">
        <v>119</v>
      </c>
      <c r="D37707" s="107">
        <v>30.83</v>
      </c>
      <c r="E37707" s="107">
        <v>589</v>
      </c>
      <c r="F37707" s="66"/>
    </row>
    <row r="37708" spans="1:6" x14ac:dyDescent="0.3">
      <c r="A37708" s="66">
        <v>42227</v>
      </c>
      <c r="B37708" s="98">
        <v>8.3333333333333329E-2</v>
      </c>
      <c r="C37708" s="107" t="s">
        <v>119</v>
      </c>
      <c r="D37708" s="107">
        <v>30.83</v>
      </c>
      <c r="E37708" s="107">
        <v>592</v>
      </c>
      <c r="F37708" s="66"/>
    </row>
    <row r="37709" spans="1:6" x14ac:dyDescent="0.3">
      <c r="A37709" s="66">
        <v>42227</v>
      </c>
      <c r="B37709" s="98">
        <v>9.375E-2</v>
      </c>
      <c r="C37709" s="107" t="s">
        <v>119</v>
      </c>
      <c r="D37709" s="107">
        <v>30.82</v>
      </c>
      <c r="E37709" s="107">
        <v>594</v>
      </c>
      <c r="F37709" s="66"/>
    </row>
    <row r="37710" spans="1:6" x14ac:dyDescent="0.3">
      <c r="A37710" s="66">
        <v>42227</v>
      </c>
      <c r="B37710" s="98">
        <v>0.10416666666666667</v>
      </c>
      <c r="C37710" s="107" t="s">
        <v>119</v>
      </c>
      <c r="D37710" s="107">
        <v>30.81</v>
      </c>
      <c r="E37710" s="107">
        <v>597</v>
      </c>
      <c r="F37710" s="66"/>
    </row>
    <row r="37711" spans="1:6" x14ac:dyDescent="0.3">
      <c r="A37711" s="66">
        <v>42227</v>
      </c>
      <c r="B37711" s="98">
        <v>0.11458333333333333</v>
      </c>
      <c r="C37711" s="107" t="s">
        <v>119</v>
      </c>
      <c r="D37711" s="107">
        <v>30.79</v>
      </c>
      <c r="E37711" s="107">
        <v>602</v>
      </c>
      <c r="F37711" s="66"/>
    </row>
    <row r="37712" spans="1:6" x14ac:dyDescent="0.3">
      <c r="A37712" s="66">
        <v>42227</v>
      </c>
      <c r="B37712" s="98">
        <v>0.125</v>
      </c>
      <c r="C37712" s="107" t="s">
        <v>119</v>
      </c>
      <c r="D37712" s="107">
        <v>30.75</v>
      </c>
      <c r="E37712" s="107">
        <v>611</v>
      </c>
      <c r="F37712" s="66"/>
    </row>
    <row r="37713" spans="1:6" x14ac:dyDescent="0.3">
      <c r="A37713" s="66">
        <v>42227</v>
      </c>
      <c r="B37713" s="98">
        <v>0.13541666666666666</v>
      </c>
      <c r="C37713" s="107" t="s">
        <v>119</v>
      </c>
      <c r="D37713" s="107">
        <v>30.69</v>
      </c>
      <c r="E37713" s="107">
        <v>617</v>
      </c>
      <c r="F37713" s="66"/>
    </row>
    <row r="37714" spans="1:6" x14ac:dyDescent="0.3">
      <c r="A37714" s="66">
        <v>42227</v>
      </c>
      <c r="B37714" s="98">
        <v>0.14583333333333334</v>
      </c>
      <c r="C37714" s="107" t="s">
        <v>119</v>
      </c>
      <c r="D37714" s="107">
        <v>30.6</v>
      </c>
      <c r="E37714" s="107">
        <v>616</v>
      </c>
      <c r="F37714" s="66"/>
    </row>
    <row r="37715" spans="1:6" x14ac:dyDescent="0.3">
      <c r="A37715" s="66">
        <v>42227</v>
      </c>
      <c r="B37715" s="98">
        <v>0.15625</v>
      </c>
      <c r="C37715" s="107" t="s">
        <v>119</v>
      </c>
      <c r="D37715" s="107">
        <v>30.54</v>
      </c>
      <c r="E37715" s="107">
        <v>605</v>
      </c>
      <c r="F37715" s="66"/>
    </row>
    <row r="37716" spans="1:6" x14ac:dyDescent="0.3">
      <c r="A37716" s="66">
        <v>42227</v>
      </c>
      <c r="B37716" s="98">
        <v>0.16666666666666666</v>
      </c>
      <c r="C37716" s="107" t="s">
        <v>119</v>
      </c>
      <c r="D37716" s="107">
        <v>30.57</v>
      </c>
      <c r="E37716" s="107">
        <v>598</v>
      </c>
      <c r="F37716" s="66"/>
    </row>
    <row r="37717" spans="1:6" x14ac:dyDescent="0.3">
      <c r="A37717" s="66">
        <v>42227</v>
      </c>
      <c r="B37717" s="98">
        <v>0.17708333333333334</v>
      </c>
      <c r="C37717" s="107" t="s">
        <v>119</v>
      </c>
      <c r="D37717" s="107">
        <v>30.57</v>
      </c>
      <c r="E37717" s="107">
        <v>600</v>
      </c>
      <c r="F37717" s="66"/>
    </row>
    <row r="37718" spans="1:6" x14ac:dyDescent="0.3">
      <c r="A37718" s="66">
        <v>42227</v>
      </c>
      <c r="B37718" s="98">
        <v>0.1875</v>
      </c>
      <c r="C37718" s="107" t="s">
        <v>119</v>
      </c>
      <c r="D37718" s="107">
        <v>30.52</v>
      </c>
      <c r="E37718" s="107">
        <v>604</v>
      </c>
      <c r="F37718" s="66"/>
    </row>
    <row r="37719" spans="1:6" x14ac:dyDescent="0.3">
      <c r="A37719" s="66">
        <v>42227</v>
      </c>
      <c r="B37719" s="98">
        <v>0.19791666666666666</v>
      </c>
      <c r="C37719" s="107" t="s">
        <v>119</v>
      </c>
      <c r="D37719" s="107">
        <v>30.44</v>
      </c>
      <c r="E37719" s="107">
        <v>600</v>
      </c>
      <c r="F37719" s="66"/>
    </row>
    <row r="37720" spans="1:6" x14ac:dyDescent="0.3">
      <c r="A37720" s="66">
        <v>42227</v>
      </c>
      <c r="B37720" s="98">
        <v>0.20833333333333334</v>
      </c>
      <c r="C37720" s="107" t="s">
        <v>119</v>
      </c>
      <c r="D37720" s="107">
        <v>30.38</v>
      </c>
      <c r="E37720" s="107">
        <v>593</v>
      </c>
      <c r="F37720" s="66"/>
    </row>
    <row r="37721" spans="1:6" x14ac:dyDescent="0.3">
      <c r="A37721" s="66">
        <v>42227</v>
      </c>
      <c r="B37721" s="98">
        <v>0.21875</v>
      </c>
      <c r="C37721" s="107" t="s">
        <v>119</v>
      </c>
      <c r="D37721" s="107">
        <v>30.3</v>
      </c>
      <c r="E37721" s="107">
        <v>587</v>
      </c>
      <c r="F37721" s="66"/>
    </row>
    <row r="37722" spans="1:6" x14ac:dyDescent="0.3">
      <c r="A37722" s="66">
        <v>42227</v>
      </c>
      <c r="B37722" s="98">
        <v>0.22916666666666666</v>
      </c>
      <c r="C37722" s="107" t="s">
        <v>119</v>
      </c>
      <c r="D37722" s="107">
        <v>30.3</v>
      </c>
      <c r="E37722" s="107">
        <v>580</v>
      </c>
      <c r="F37722" s="66"/>
    </row>
    <row r="37723" spans="1:6" x14ac:dyDescent="0.3">
      <c r="A37723" s="66">
        <v>42227</v>
      </c>
      <c r="B37723" s="98">
        <v>0.23958333333333334</v>
      </c>
      <c r="C37723" s="107" t="s">
        <v>119</v>
      </c>
      <c r="D37723" s="107">
        <v>30.31</v>
      </c>
      <c r="E37723" s="107">
        <v>577</v>
      </c>
      <c r="F37723" s="66"/>
    </row>
    <row r="37724" spans="1:6" x14ac:dyDescent="0.3">
      <c r="A37724" s="66">
        <v>42227</v>
      </c>
      <c r="B37724" s="98">
        <v>0.25</v>
      </c>
      <c r="C37724" s="107" t="s">
        <v>119</v>
      </c>
      <c r="D37724" s="107">
        <v>30.29</v>
      </c>
      <c r="E37724" s="107">
        <v>575</v>
      </c>
      <c r="F37724" s="66"/>
    </row>
    <row r="37725" spans="1:6" x14ac:dyDescent="0.3">
      <c r="A37725" s="66">
        <v>42227</v>
      </c>
      <c r="B37725" s="98">
        <v>0.26041666666666669</v>
      </c>
      <c r="C37725" s="107" t="s">
        <v>119</v>
      </c>
      <c r="D37725" s="107">
        <v>30.3</v>
      </c>
      <c r="E37725" s="107">
        <v>575</v>
      </c>
      <c r="F37725" s="66"/>
    </row>
    <row r="37726" spans="1:6" x14ac:dyDescent="0.3">
      <c r="A37726" s="66">
        <v>42227</v>
      </c>
      <c r="B37726" s="98">
        <v>0.27083333333333331</v>
      </c>
      <c r="C37726" s="107" t="s">
        <v>119</v>
      </c>
      <c r="D37726" s="107">
        <v>30.32</v>
      </c>
      <c r="E37726" s="107">
        <v>575</v>
      </c>
      <c r="F37726" s="66"/>
    </row>
    <row r="37727" spans="1:6" x14ac:dyDescent="0.3">
      <c r="A37727" s="66">
        <v>42227</v>
      </c>
      <c r="B37727" s="98">
        <v>0.28125</v>
      </c>
      <c r="C37727" s="107" t="s">
        <v>119</v>
      </c>
      <c r="D37727" s="107">
        <v>30.32</v>
      </c>
      <c r="E37727" s="107">
        <v>576</v>
      </c>
      <c r="F37727" s="66"/>
    </row>
    <row r="37728" spans="1:6" x14ac:dyDescent="0.3">
      <c r="A37728" s="66">
        <v>42227</v>
      </c>
      <c r="B37728" s="98">
        <v>0.29166666666666669</v>
      </c>
      <c r="C37728" s="107" t="s">
        <v>119</v>
      </c>
      <c r="D37728" s="107">
        <v>30.31</v>
      </c>
      <c r="E37728" s="107">
        <v>578</v>
      </c>
      <c r="F37728" s="66"/>
    </row>
    <row r="37729" spans="1:6" x14ac:dyDescent="0.3">
      <c r="A37729" s="66">
        <v>42227</v>
      </c>
      <c r="B37729" s="98">
        <v>0.30208333333333331</v>
      </c>
      <c r="C37729" s="107" t="s">
        <v>119</v>
      </c>
      <c r="D37729" s="107">
        <v>30.28</v>
      </c>
      <c r="E37729" s="107">
        <v>580</v>
      </c>
      <c r="F37729" s="66"/>
    </row>
    <row r="37730" spans="1:6" x14ac:dyDescent="0.3">
      <c r="A37730" s="66">
        <v>42227</v>
      </c>
      <c r="B37730" s="98">
        <v>0.3125</v>
      </c>
      <c r="C37730" s="107" t="s">
        <v>119</v>
      </c>
      <c r="D37730" s="107">
        <v>30.35</v>
      </c>
      <c r="E37730" s="107">
        <v>582</v>
      </c>
      <c r="F37730" s="66"/>
    </row>
    <row r="37731" spans="1:6" x14ac:dyDescent="0.3">
      <c r="A37731" s="66">
        <v>42227</v>
      </c>
      <c r="B37731" s="98">
        <v>0.32291666666666669</v>
      </c>
      <c r="C37731" s="107" t="s">
        <v>119</v>
      </c>
      <c r="D37731" s="107">
        <v>30.34</v>
      </c>
      <c r="E37731" s="107">
        <v>594</v>
      </c>
      <c r="F37731" s="66"/>
    </row>
    <row r="37732" spans="1:6" x14ac:dyDescent="0.3">
      <c r="A37732" s="66">
        <v>42227</v>
      </c>
      <c r="B37732" s="98">
        <v>0.33333333333333331</v>
      </c>
      <c r="C37732" s="107" t="s">
        <v>119</v>
      </c>
      <c r="D37732" s="107">
        <v>30.34</v>
      </c>
      <c r="E37732" s="107">
        <v>598</v>
      </c>
      <c r="F37732" s="66"/>
    </row>
    <row r="37733" spans="1:6" x14ac:dyDescent="0.3">
      <c r="A37733" s="66">
        <v>42227</v>
      </c>
      <c r="B37733" s="98">
        <v>0.34375</v>
      </c>
      <c r="C37733" s="107" t="s">
        <v>119</v>
      </c>
      <c r="D37733" s="107">
        <v>30.35</v>
      </c>
      <c r="E37733" s="107">
        <v>601</v>
      </c>
      <c r="F37733" s="66"/>
    </row>
    <row r="37734" spans="1:6" x14ac:dyDescent="0.3">
      <c r="A37734" s="66">
        <v>42227</v>
      </c>
      <c r="B37734" s="98">
        <v>0.35416666666666669</v>
      </c>
      <c r="C37734" s="107" t="s">
        <v>119</v>
      </c>
      <c r="D37734" s="107">
        <v>30.34</v>
      </c>
      <c r="E37734" s="107">
        <v>601</v>
      </c>
      <c r="F37734" s="66"/>
    </row>
    <row r="37735" spans="1:6" x14ac:dyDescent="0.3">
      <c r="A37735" s="66">
        <v>42227</v>
      </c>
      <c r="B37735" s="98">
        <v>0.36458333333333331</v>
      </c>
      <c r="C37735" s="107" t="s">
        <v>119</v>
      </c>
      <c r="D37735" s="107">
        <v>30.35</v>
      </c>
      <c r="E37735" s="107">
        <v>601</v>
      </c>
      <c r="F37735" s="66"/>
    </row>
    <row r="37736" spans="1:6" x14ac:dyDescent="0.3">
      <c r="A37736" s="66">
        <v>42227</v>
      </c>
      <c r="B37736" s="98">
        <v>0.375</v>
      </c>
      <c r="C37736" s="107" t="s">
        <v>119</v>
      </c>
      <c r="D37736" s="107">
        <v>30.37</v>
      </c>
      <c r="E37736" s="107">
        <v>600</v>
      </c>
      <c r="F37736" s="66"/>
    </row>
    <row r="37737" spans="1:6" x14ac:dyDescent="0.3">
      <c r="A37737" s="66">
        <v>42227</v>
      </c>
      <c r="B37737" s="98">
        <v>0.38541666666666669</v>
      </c>
      <c r="C37737" s="107" t="s">
        <v>119</v>
      </c>
      <c r="D37737" s="107">
        <v>30.42</v>
      </c>
      <c r="E37737" s="107">
        <v>602</v>
      </c>
      <c r="F37737" s="66"/>
    </row>
    <row r="37738" spans="1:6" x14ac:dyDescent="0.3">
      <c r="A37738" s="66">
        <v>42227</v>
      </c>
      <c r="B37738" s="98">
        <v>0.39583333333333331</v>
      </c>
      <c r="C37738" s="107" t="s">
        <v>119</v>
      </c>
      <c r="D37738" s="107">
        <v>30.51</v>
      </c>
      <c r="E37738" s="107">
        <v>605</v>
      </c>
      <c r="F37738" s="66"/>
    </row>
    <row r="37739" spans="1:6" x14ac:dyDescent="0.3">
      <c r="A37739" s="66">
        <v>42227</v>
      </c>
      <c r="B37739" s="98">
        <v>0.40625</v>
      </c>
      <c r="C37739" s="107" t="s">
        <v>119</v>
      </c>
      <c r="D37739" s="107">
        <v>30.57</v>
      </c>
      <c r="E37739" s="107">
        <v>621</v>
      </c>
      <c r="F37739" s="66"/>
    </row>
    <row r="37740" spans="1:6" x14ac:dyDescent="0.3">
      <c r="A37740" s="66">
        <v>42227</v>
      </c>
      <c r="B37740" s="98">
        <v>0.41666666666666669</v>
      </c>
      <c r="C37740" s="107" t="s">
        <v>119</v>
      </c>
      <c r="D37740" s="107">
        <v>30.62</v>
      </c>
      <c r="E37740" s="107">
        <v>655</v>
      </c>
      <c r="F37740" s="66"/>
    </row>
    <row r="37741" spans="1:6" x14ac:dyDescent="0.3">
      <c r="A37741" s="66">
        <v>42227</v>
      </c>
      <c r="B37741" s="98">
        <v>0.42708333333333331</v>
      </c>
      <c r="C37741" s="107" t="s">
        <v>119</v>
      </c>
      <c r="D37741" s="107">
        <v>30.7</v>
      </c>
      <c r="E37741" s="107">
        <v>708</v>
      </c>
      <c r="F37741" s="66"/>
    </row>
    <row r="37742" spans="1:6" x14ac:dyDescent="0.3">
      <c r="A37742" s="66">
        <v>42227</v>
      </c>
      <c r="B37742" s="98">
        <v>0.4375</v>
      </c>
      <c r="C37742" s="107" t="s">
        <v>119</v>
      </c>
      <c r="D37742" s="107">
        <v>30.75</v>
      </c>
      <c r="E37742" s="107">
        <v>736</v>
      </c>
      <c r="F37742" s="66"/>
    </row>
    <row r="37743" spans="1:6" x14ac:dyDescent="0.3">
      <c r="A37743" s="66">
        <v>42227</v>
      </c>
      <c r="B37743" s="98">
        <v>0.44791666666666669</v>
      </c>
      <c r="C37743" s="107" t="s">
        <v>119</v>
      </c>
      <c r="D37743" s="107">
        <v>30.85</v>
      </c>
      <c r="E37743" s="107">
        <v>765</v>
      </c>
      <c r="F37743" s="66"/>
    </row>
    <row r="37744" spans="1:6" x14ac:dyDescent="0.3">
      <c r="A37744" s="66">
        <v>42227</v>
      </c>
      <c r="B37744" s="98">
        <v>0.45833333333333331</v>
      </c>
      <c r="C37744" s="107" t="s">
        <v>119</v>
      </c>
      <c r="D37744" s="107">
        <v>30.86</v>
      </c>
      <c r="E37744" s="107">
        <v>775</v>
      </c>
      <c r="F37744" s="66"/>
    </row>
    <row r="37745" spans="1:6" x14ac:dyDescent="0.3">
      <c r="A37745" s="66">
        <v>42227</v>
      </c>
      <c r="B37745" s="98">
        <v>0.46875</v>
      </c>
      <c r="C37745" s="107" t="s">
        <v>119</v>
      </c>
      <c r="D37745" s="107">
        <v>30.81</v>
      </c>
      <c r="E37745" s="107">
        <v>791</v>
      </c>
      <c r="F37745" s="66"/>
    </row>
    <row r="37746" spans="1:6" x14ac:dyDescent="0.3">
      <c r="A37746" s="66">
        <v>42227</v>
      </c>
      <c r="B37746" s="98">
        <v>0.47916666666666669</v>
      </c>
      <c r="C37746" s="107" t="s">
        <v>119</v>
      </c>
      <c r="D37746" s="107">
        <v>30.79</v>
      </c>
      <c r="E37746" s="107">
        <v>831</v>
      </c>
      <c r="F37746" s="66"/>
    </row>
    <row r="37747" spans="1:6" x14ac:dyDescent="0.3">
      <c r="A37747" s="66">
        <v>42227</v>
      </c>
      <c r="B37747" s="98">
        <v>0.48958333333333331</v>
      </c>
      <c r="C37747" s="107" t="s">
        <v>119</v>
      </c>
      <c r="D37747" s="107">
        <v>30.85</v>
      </c>
      <c r="E37747" s="107">
        <v>859</v>
      </c>
      <c r="F37747" s="66"/>
    </row>
    <row r="37748" spans="1:6" x14ac:dyDescent="0.3">
      <c r="A37748" s="66">
        <v>42227</v>
      </c>
      <c r="B37748" s="98">
        <v>0.5</v>
      </c>
      <c r="C37748" s="107" t="s">
        <v>120</v>
      </c>
      <c r="D37748" s="107">
        <v>30.83</v>
      </c>
      <c r="E37748" s="107">
        <v>883</v>
      </c>
      <c r="F37748" s="66"/>
    </row>
    <row r="37749" spans="1:6" x14ac:dyDescent="0.3">
      <c r="A37749" s="66">
        <v>42227</v>
      </c>
      <c r="B37749" s="98">
        <v>0.51041666666666663</v>
      </c>
      <c r="C37749" s="107" t="s">
        <v>120</v>
      </c>
      <c r="D37749" s="107">
        <v>30.82</v>
      </c>
      <c r="E37749" s="107">
        <v>903</v>
      </c>
      <c r="F37749" s="66"/>
    </row>
    <row r="37750" spans="1:6" x14ac:dyDescent="0.3">
      <c r="A37750" s="66">
        <v>42227</v>
      </c>
      <c r="B37750" s="98">
        <v>0.52083333333333337</v>
      </c>
      <c r="C37750" s="107" t="s">
        <v>120</v>
      </c>
      <c r="D37750" s="107">
        <v>30.82</v>
      </c>
      <c r="E37750" s="107">
        <v>915</v>
      </c>
      <c r="F37750" s="66"/>
    </row>
    <row r="37751" spans="1:6" x14ac:dyDescent="0.3">
      <c r="A37751" s="66">
        <v>42227</v>
      </c>
      <c r="B37751" s="98">
        <v>0.53125</v>
      </c>
      <c r="C37751" s="107" t="s">
        <v>120</v>
      </c>
      <c r="D37751" s="107">
        <v>30.86</v>
      </c>
      <c r="E37751" s="107">
        <v>910</v>
      </c>
      <c r="F37751" s="66"/>
    </row>
    <row r="37752" spans="1:6" x14ac:dyDescent="0.3">
      <c r="A37752" s="66">
        <v>42227</v>
      </c>
      <c r="B37752" s="98">
        <v>4.1666666666666664E-2</v>
      </c>
      <c r="C37752" s="107" t="s">
        <v>120</v>
      </c>
      <c r="D37752" s="107">
        <v>30.85</v>
      </c>
      <c r="E37752" s="107">
        <v>915</v>
      </c>
      <c r="F37752" s="66"/>
    </row>
    <row r="37753" spans="1:6" x14ac:dyDescent="0.3">
      <c r="A37753" s="66">
        <v>42227</v>
      </c>
      <c r="B37753" s="98">
        <v>5.2083333333333336E-2</v>
      </c>
      <c r="C37753" s="107" t="s">
        <v>120</v>
      </c>
      <c r="D37753" s="107">
        <v>30.82</v>
      </c>
      <c r="E37753" s="107">
        <v>913</v>
      </c>
      <c r="F37753" s="66"/>
    </row>
    <row r="37754" spans="1:6" x14ac:dyDescent="0.3">
      <c r="A37754" s="66">
        <v>42227</v>
      </c>
      <c r="B37754" s="98">
        <v>6.25E-2</v>
      </c>
      <c r="C37754" s="107" t="s">
        <v>120</v>
      </c>
      <c r="D37754" s="107">
        <v>30.86</v>
      </c>
      <c r="E37754" s="107">
        <v>919</v>
      </c>
      <c r="F37754" s="66"/>
    </row>
    <row r="37755" spans="1:6" x14ac:dyDescent="0.3">
      <c r="A37755" s="66">
        <v>42227</v>
      </c>
      <c r="B37755" s="98">
        <v>7.2916666666666671E-2</v>
      </c>
      <c r="C37755" s="107" t="s">
        <v>120</v>
      </c>
      <c r="D37755" s="107">
        <v>30.76</v>
      </c>
      <c r="E37755" s="107">
        <v>898</v>
      </c>
      <c r="F37755" s="66"/>
    </row>
    <row r="37756" spans="1:6" x14ac:dyDescent="0.3">
      <c r="A37756" s="66">
        <v>42227</v>
      </c>
      <c r="B37756" s="98">
        <v>8.3333333333333329E-2</v>
      </c>
      <c r="C37756" s="107" t="s">
        <v>120</v>
      </c>
      <c r="D37756" s="107">
        <v>30.72</v>
      </c>
      <c r="E37756" s="107">
        <v>822</v>
      </c>
      <c r="F37756" s="66"/>
    </row>
    <row r="37757" spans="1:6" x14ac:dyDescent="0.3">
      <c r="A37757" s="66">
        <v>42227</v>
      </c>
      <c r="B37757" s="98">
        <v>9.375E-2</v>
      </c>
      <c r="C37757" s="107" t="s">
        <v>120</v>
      </c>
      <c r="D37757" s="107">
        <v>30.91</v>
      </c>
      <c r="E37757" s="107">
        <v>795</v>
      </c>
      <c r="F37757" s="66"/>
    </row>
    <row r="37758" spans="1:6" x14ac:dyDescent="0.3">
      <c r="A37758" s="66">
        <v>42227</v>
      </c>
      <c r="B37758" s="98">
        <v>0.10416666666666667</v>
      </c>
      <c r="C37758" s="107" t="s">
        <v>120</v>
      </c>
      <c r="D37758" s="107">
        <v>31.09</v>
      </c>
      <c r="E37758" s="107">
        <v>822</v>
      </c>
      <c r="F37758" s="66"/>
    </row>
    <row r="37759" spans="1:6" x14ac:dyDescent="0.3">
      <c r="A37759" s="66">
        <v>42227</v>
      </c>
      <c r="B37759" s="98">
        <v>0.11458333333333333</v>
      </c>
      <c r="C37759" s="107" t="s">
        <v>120</v>
      </c>
      <c r="D37759" s="107">
        <v>31.28</v>
      </c>
      <c r="E37759" s="107">
        <v>847</v>
      </c>
      <c r="F37759" s="66"/>
    </row>
    <row r="37760" spans="1:6" x14ac:dyDescent="0.3">
      <c r="A37760" s="66">
        <v>42227</v>
      </c>
      <c r="B37760" s="98">
        <v>0.125</v>
      </c>
      <c r="C37760" s="107" t="s">
        <v>120</v>
      </c>
      <c r="D37760" s="107">
        <v>31.41</v>
      </c>
      <c r="E37760" s="107">
        <v>790</v>
      </c>
      <c r="F37760" s="66"/>
    </row>
    <row r="37761" spans="1:6" x14ac:dyDescent="0.3">
      <c r="A37761" s="66">
        <v>42227</v>
      </c>
      <c r="B37761" s="98">
        <v>0.13541666666666666</v>
      </c>
      <c r="C37761" s="107" t="s">
        <v>120</v>
      </c>
      <c r="D37761" s="107">
        <v>31.44</v>
      </c>
      <c r="E37761" s="107">
        <v>711</v>
      </c>
      <c r="F37761" s="66"/>
    </row>
    <row r="37762" spans="1:6" x14ac:dyDescent="0.3">
      <c r="A37762" s="66">
        <v>42227</v>
      </c>
      <c r="B37762" s="98">
        <v>0.14583333333333334</v>
      </c>
      <c r="C37762" s="107" t="s">
        <v>120</v>
      </c>
      <c r="D37762" s="107">
        <v>31.62</v>
      </c>
      <c r="E37762" s="107">
        <v>689</v>
      </c>
      <c r="F37762" s="66"/>
    </row>
    <row r="37763" spans="1:6" x14ac:dyDescent="0.3">
      <c r="A37763" s="66">
        <v>42227</v>
      </c>
      <c r="B37763" s="98">
        <v>0.15625</v>
      </c>
      <c r="C37763" s="107" t="s">
        <v>120</v>
      </c>
      <c r="D37763" s="107">
        <v>31.78</v>
      </c>
      <c r="E37763" s="107">
        <v>690</v>
      </c>
      <c r="F37763" s="66"/>
    </row>
    <row r="37764" spans="1:6" x14ac:dyDescent="0.3">
      <c r="A37764" s="66">
        <v>42227</v>
      </c>
      <c r="B37764" s="98">
        <v>0.16666666666666666</v>
      </c>
      <c r="C37764" s="107" t="s">
        <v>120</v>
      </c>
      <c r="D37764" s="107">
        <v>31.76</v>
      </c>
      <c r="E37764" s="107">
        <v>705</v>
      </c>
      <c r="F37764" s="66"/>
    </row>
    <row r="37765" spans="1:6" x14ac:dyDescent="0.3">
      <c r="A37765" s="66">
        <v>42227</v>
      </c>
      <c r="B37765" s="98">
        <v>0.17708333333333334</v>
      </c>
      <c r="C37765" s="107" t="s">
        <v>120</v>
      </c>
      <c r="D37765" s="107">
        <v>31.88</v>
      </c>
      <c r="E37765" s="107">
        <v>708</v>
      </c>
      <c r="F37765" s="66"/>
    </row>
    <row r="37766" spans="1:6" x14ac:dyDescent="0.3">
      <c r="A37766" s="66">
        <v>42227</v>
      </c>
      <c r="B37766" s="98">
        <v>0.1875</v>
      </c>
      <c r="C37766" s="107" t="s">
        <v>120</v>
      </c>
      <c r="D37766" s="107">
        <v>31.86</v>
      </c>
      <c r="E37766" s="107">
        <v>693</v>
      </c>
      <c r="F37766" s="66"/>
    </row>
    <row r="37767" spans="1:6" x14ac:dyDescent="0.3">
      <c r="A37767" s="66">
        <v>42227</v>
      </c>
      <c r="B37767" s="98">
        <v>0.19791666666666666</v>
      </c>
      <c r="C37767" s="107" t="s">
        <v>120</v>
      </c>
      <c r="D37767" s="107">
        <v>31.87</v>
      </c>
      <c r="E37767" s="107">
        <v>685</v>
      </c>
      <c r="F37767" s="66"/>
    </row>
    <row r="37768" spans="1:6" x14ac:dyDescent="0.3">
      <c r="A37768" s="66">
        <v>42227</v>
      </c>
      <c r="B37768" s="98">
        <v>0.20833333333333334</v>
      </c>
      <c r="C37768" s="107" t="s">
        <v>120</v>
      </c>
      <c r="D37768" s="107">
        <v>31.82</v>
      </c>
      <c r="E37768" s="107">
        <v>687</v>
      </c>
      <c r="F37768" s="66"/>
    </row>
    <row r="37769" spans="1:6" x14ac:dyDescent="0.3">
      <c r="A37769" s="66">
        <v>42227</v>
      </c>
      <c r="B37769" s="98">
        <v>0.21875</v>
      </c>
      <c r="C37769" s="107" t="s">
        <v>120</v>
      </c>
      <c r="D37769" s="107">
        <v>31.81</v>
      </c>
      <c r="E37769" s="107">
        <v>700</v>
      </c>
      <c r="F37769" s="66"/>
    </row>
    <row r="37770" spans="1:6" x14ac:dyDescent="0.3">
      <c r="A37770" s="66">
        <v>42227</v>
      </c>
      <c r="B37770" s="98">
        <v>0.22916666666666666</v>
      </c>
      <c r="C37770" s="107" t="s">
        <v>120</v>
      </c>
      <c r="D37770" s="107">
        <v>31.84</v>
      </c>
      <c r="E37770" s="107">
        <v>703</v>
      </c>
      <c r="F37770" s="66"/>
    </row>
    <row r="37771" spans="1:6" x14ac:dyDescent="0.3">
      <c r="A37771" s="66">
        <v>42227</v>
      </c>
      <c r="B37771" s="98">
        <v>0.23958333333333334</v>
      </c>
      <c r="C37771" s="107" t="s">
        <v>120</v>
      </c>
      <c r="D37771" s="107">
        <v>31.9</v>
      </c>
      <c r="E37771" s="107">
        <v>700</v>
      </c>
      <c r="F37771" s="66"/>
    </row>
    <row r="37772" spans="1:6" x14ac:dyDescent="0.3">
      <c r="A37772" s="66">
        <v>42227</v>
      </c>
      <c r="B37772" s="98">
        <v>0.25</v>
      </c>
      <c r="C37772" s="107" t="s">
        <v>120</v>
      </c>
      <c r="D37772" s="107">
        <v>31.84</v>
      </c>
      <c r="E37772" s="107">
        <v>707</v>
      </c>
      <c r="F37772" s="66"/>
    </row>
    <row r="37773" spans="1:6" x14ac:dyDescent="0.3">
      <c r="A37773" s="66">
        <v>42227</v>
      </c>
      <c r="B37773" s="98">
        <v>0.26041666666666669</v>
      </c>
      <c r="C37773" s="107" t="s">
        <v>120</v>
      </c>
      <c r="D37773" s="107">
        <v>31.87</v>
      </c>
      <c r="E37773" s="107">
        <v>689</v>
      </c>
      <c r="F37773" s="66"/>
    </row>
    <row r="37774" spans="1:6" x14ac:dyDescent="0.3">
      <c r="A37774" s="66">
        <v>42227</v>
      </c>
      <c r="B37774" s="98">
        <v>0.27083333333333331</v>
      </c>
      <c r="C37774" s="107" t="s">
        <v>120</v>
      </c>
      <c r="D37774" s="107">
        <v>31.91</v>
      </c>
      <c r="E37774" s="107">
        <v>683</v>
      </c>
      <c r="F37774" s="66"/>
    </row>
    <row r="37775" spans="1:6" x14ac:dyDescent="0.3">
      <c r="A37775" s="66">
        <v>42227</v>
      </c>
      <c r="B37775" s="98">
        <v>0.28125</v>
      </c>
      <c r="C37775" s="107" t="s">
        <v>120</v>
      </c>
      <c r="D37775" s="107">
        <v>31.85</v>
      </c>
      <c r="E37775" s="107">
        <v>694</v>
      </c>
      <c r="F37775" s="66"/>
    </row>
    <row r="37776" spans="1:6" x14ac:dyDescent="0.3">
      <c r="A37776" s="66">
        <v>42227</v>
      </c>
      <c r="B37776" s="98">
        <v>0.29166666666666669</v>
      </c>
      <c r="C37776" s="107" t="s">
        <v>120</v>
      </c>
      <c r="D37776" s="107">
        <v>31.83</v>
      </c>
      <c r="E37776" s="107">
        <v>722</v>
      </c>
      <c r="F37776" s="66"/>
    </row>
    <row r="37777" spans="1:6" x14ac:dyDescent="0.3">
      <c r="A37777" s="66">
        <v>42227</v>
      </c>
      <c r="B37777" s="98">
        <v>0.30208333333333331</v>
      </c>
      <c r="C37777" s="107" t="s">
        <v>120</v>
      </c>
      <c r="D37777" s="107">
        <v>31.77</v>
      </c>
      <c r="E37777" s="107">
        <v>719</v>
      </c>
      <c r="F37777" s="66"/>
    </row>
    <row r="37778" spans="1:6" x14ac:dyDescent="0.3">
      <c r="A37778" s="66">
        <v>42227</v>
      </c>
      <c r="B37778" s="98">
        <v>0.3125</v>
      </c>
      <c r="C37778" s="107" t="s">
        <v>120</v>
      </c>
      <c r="D37778" s="107">
        <v>31.75</v>
      </c>
      <c r="E37778" s="107">
        <v>704</v>
      </c>
      <c r="F37778" s="66"/>
    </row>
    <row r="37779" spans="1:6" x14ac:dyDescent="0.3">
      <c r="A37779" s="66">
        <v>42227</v>
      </c>
      <c r="B37779" s="98">
        <v>0.32291666666666669</v>
      </c>
      <c r="C37779" s="107" t="s">
        <v>120</v>
      </c>
      <c r="D37779" s="107">
        <v>31.72</v>
      </c>
      <c r="E37779" s="107">
        <v>692</v>
      </c>
      <c r="F37779" s="66"/>
    </row>
    <row r="37780" spans="1:6" x14ac:dyDescent="0.3">
      <c r="A37780" s="66">
        <v>42227</v>
      </c>
      <c r="B37780" s="98">
        <v>0.33333333333333331</v>
      </c>
      <c r="C37780" s="107" t="s">
        <v>120</v>
      </c>
      <c r="D37780" s="107">
        <v>31.69</v>
      </c>
      <c r="E37780" s="107">
        <v>679</v>
      </c>
      <c r="F37780" s="66"/>
    </row>
    <row r="37781" spans="1:6" x14ac:dyDescent="0.3">
      <c r="A37781" s="66">
        <v>42227</v>
      </c>
      <c r="B37781" s="98">
        <v>0.34375</v>
      </c>
      <c r="C37781" s="107" t="s">
        <v>120</v>
      </c>
      <c r="D37781" s="107">
        <v>31.68</v>
      </c>
      <c r="E37781" s="107">
        <v>671</v>
      </c>
      <c r="F37781" s="66"/>
    </row>
    <row r="37782" spans="1:6" x14ac:dyDescent="0.3">
      <c r="A37782" s="66">
        <v>42227</v>
      </c>
      <c r="B37782" s="98">
        <v>0.35416666666666669</v>
      </c>
      <c r="C37782" s="107" t="s">
        <v>120</v>
      </c>
      <c r="D37782" s="107">
        <v>31.64</v>
      </c>
      <c r="E37782" s="107">
        <v>662</v>
      </c>
      <c r="F37782" s="66"/>
    </row>
    <row r="37783" spans="1:6" x14ac:dyDescent="0.3">
      <c r="A37783" s="66">
        <v>42227</v>
      </c>
      <c r="B37783" s="98">
        <v>0.36458333333333331</v>
      </c>
      <c r="C37783" s="107" t="s">
        <v>120</v>
      </c>
      <c r="D37783" s="107">
        <v>31.59</v>
      </c>
      <c r="E37783" s="107">
        <v>655</v>
      </c>
      <c r="F37783" s="66"/>
    </row>
    <row r="37784" spans="1:6" x14ac:dyDescent="0.3">
      <c r="A37784" s="66">
        <v>42227</v>
      </c>
      <c r="B37784" s="98">
        <v>0.375</v>
      </c>
      <c r="C37784" s="107" t="s">
        <v>120</v>
      </c>
      <c r="D37784" s="107">
        <v>31.56</v>
      </c>
      <c r="E37784" s="107">
        <v>653</v>
      </c>
      <c r="F37784" s="66"/>
    </row>
    <row r="37785" spans="1:6" x14ac:dyDescent="0.3">
      <c r="A37785" s="66">
        <v>42227</v>
      </c>
      <c r="B37785" s="98">
        <v>0.38541666666666669</v>
      </c>
      <c r="C37785" s="107" t="s">
        <v>120</v>
      </c>
      <c r="D37785" s="107">
        <v>31.53</v>
      </c>
      <c r="E37785" s="107">
        <v>647</v>
      </c>
      <c r="F37785" s="66"/>
    </row>
    <row r="37786" spans="1:6" x14ac:dyDescent="0.3">
      <c r="A37786" s="66">
        <v>42227</v>
      </c>
      <c r="B37786" s="98">
        <v>0.39583333333333331</v>
      </c>
      <c r="C37786" s="107" t="s">
        <v>120</v>
      </c>
      <c r="D37786" s="107">
        <v>31.52</v>
      </c>
      <c r="E37786" s="107">
        <v>633</v>
      </c>
      <c r="F37786" s="66"/>
    </row>
    <row r="37787" spans="1:6" x14ac:dyDescent="0.3">
      <c r="A37787" s="66">
        <v>42227</v>
      </c>
      <c r="B37787" s="98">
        <v>0.40625</v>
      </c>
      <c r="C37787" s="107" t="s">
        <v>120</v>
      </c>
      <c r="D37787" s="107">
        <v>31.53</v>
      </c>
      <c r="E37787" s="107">
        <v>631</v>
      </c>
      <c r="F37787" s="66"/>
    </row>
    <row r="37788" spans="1:6" x14ac:dyDescent="0.3">
      <c r="A37788" s="66">
        <v>42227</v>
      </c>
      <c r="B37788" s="98">
        <v>0.41666666666666669</v>
      </c>
      <c r="C37788" s="107" t="s">
        <v>120</v>
      </c>
      <c r="D37788" s="107">
        <v>31.53</v>
      </c>
      <c r="E37788" s="107">
        <v>630</v>
      </c>
      <c r="F37788" s="66"/>
    </row>
    <row r="37789" spans="1:6" x14ac:dyDescent="0.3">
      <c r="A37789" s="66">
        <v>42227</v>
      </c>
      <c r="B37789" s="98">
        <v>0.42708333333333331</v>
      </c>
      <c r="C37789" s="107" t="s">
        <v>120</v>
      </c>
      <c r="D37789" s="107">
        <v>31.49</v>
      </c>
      <c r="E37789" s="107">
        <v>630</v>
      </c>
      <c r="F37789" s="66"/>
    </row>
    <row r="37790" spans="1:6" x14ac:dyDescent="0.3">
      <c r="A37790" s="66">
        <v>42227</v>
      </c>
      <c r="B37790" s="98">
        <v>0.4375</v>
      </c>
      <c r="C37790" s="107" t="s">
        <v>120</v>
      </c>
      <c r="D37790" s="107">
        <v>31.46</v>
      </c>
      <c r="E37790" s="107">
        <v>630</v>
      </c>
      <c r="F37790" s="66"/>
    </row>
    <row r="37791" spans="1:6" x14ac:dyDescent="0.3">
      <c r="A37791" s="66">
        <v>42227</v>
      </c>
      <c r="B37791" s="98">
        <v>0.44791666666666669</v>
      </c>
      <c r="C37791" s="107" t="s">
        <v>120</v>
      </c>
      <c r="D37791" s="107">
        <v>31.42</v>
      </c>
      <c r="E37791" s="107">
        <v>633</v>
      </c>
      <c r="F37791" s="66"/>
    </row>
    <row r="37792" spans="1:6" x14ac:dyDescent="0.3">
      <c r="A37792" s="66">
        <v>42227</v>
      </c>
      <c r="B37792" s="98">
        <v>0.45833333333333331</v>
      </c>
      <c r="C37792" s="107" t="s">
        <v>120</v>
      </c>
      <c r="D37792" s="107">
        <v>31.41</v>
      </c>
      <c r="E37792" s="107">
        <v>639</v>
      </c>
      <c r="F37792" s="66"/>
    </row>
    <row r="37793" spans="1:6" x14ac:dyDescent="0.3">
      <c r="A37793" s="66">
        <v>42227</v>
      </c>
      <c r="B37793" s="98">
        <v>0.46875</v>
      </c>
      <c r="C37793" s="107" t="s">
        <v>120</v>
      </c>
      <c r="D37793" s="107">
        <v>31.39</v>
      </c>
      <c r="E37793" s="107">
        <v>647</v>
      </c>
      <c r="F37793" s="66"/>
    </row>
    <row r="37794" spans="1:6" x14ac:dyDescent="0.3">
      <c r="A37794" s="66">
        <v>42227</v>
      </c>
      <c r="B37794" s="98">
        <v>0.47916666666666669</v>
      </c>
      <c r="C37794" s="107" t="s">
        <v>120</v>
      </c>
      <c r="D37794" s="107">
        <v>31.37</v>
      </c>
      <c r="E37794" s="107">
        <v>654</v>
      </c>
      <c r="F37794" s="66"/>
    </row>
    <row r="37795" spans="1:6" x14ac:dyDescent="0.3">
      <c r="A37795" s="66">
        <v>42227</v>
      </c>
      <c r="B37795" s="98">
        <v>0.48958333333333331</v>
      </c>
      <c r="C37795" s="107" t="s">
        <v>120</v>
      </c>
      <c r="D37795" s="107">
        <v>31.35</v>
      </c>
      <c r="E37795" s="107">
        <v>658</v>
      </c>
      <c r="F37795" s="66"/>
    </row>
    <row r="37796" spans="1:6" x14ac:dyDescent="0.3">
      <c r="A37796" s="66">
        <v>42228</v>
      </c>
      <c r="B37796" s="98">
        <v>0.5</v>
      </c>
      <c r="C37796" s="107" t="s">
        <v>119</v>
      </c>
      <c r="D37796" s="107">
        <v>31.33</v>
      </c>
      <c r="E37796" s="107">
        <v>658</v>
      </c>
      <c r="F37796" s="66"/>
    </row>
    <row r="37797" spans="1:6" x14ac:dyDescent="0.3">
      <c r="A37797" s="66">
        <v>42228</v>
      </c>
      <c r="B37797" s="98">
        <v>0.51041666666666663</v>
      </c>
      <c r="C37797" s="107" t="s">
        <v>119</v>
      </c>
      <c r="D37797" s="107">
        <v>31.31</v>
      </c>
      <c r="E37797" s="107">
        <v>658</v>
      </c>
      <c r="F37797" s="66"/>
    </row>
    <row r="37798" spans="1:6" x14ac:dyDescent="0.3">
      <c r="A37798" s="66">
        <v>42228</v>
      </c>
      <c r="B37798" s="98">
        <v>0.52083333333333337</v>
      </c>
      <c r="C37798" s="107" t="s">
        <v>119</v>
      </c>
      <c r="D37798" s="107">
        <v>31.29</v>
      </c>
      <c r="E37798" s="107">
        <v>657</v>
      </c>
      <c r="F37798" s="66"/>
    </row>
    <row r="37799" spans="1:6" x14ac:dyDescent="0.3">
      <c r="A37799" s="66">
        <v>42228</v>
      </c>
      <c r="B37799" s="98">
        <v>0.53125</v>
      </c>
      <c r="C37799" s="107" t="s">
        <v>119</v>
      </c>
      <c r="D37799" s="107">
        <v>31.26</v>
      </c>
      <c r="E37799" s="107">
        <v>658</v>
      </c>
      <c r="F37799" s="66"/>
    </row>
    <row r="37800" spans="1:6" x14ac:dyDescent="0.3">
      <c r="A37800" s="66">
        <v>42228</v>
      </c>
      <c r="B37800" s="98">
        <v>4.1666666666666664E-2</v>
      </c>
      <c r="C37800" s="107" t="s">
        <v>119</v>
      </c>
      <c r="D37800" s="107">
        <v>31.25</v>
      </c>
      <c r="E37800" s="107">
        <v>661</v>
      </c>
      <c r="F37800" s="66"/>
    </row>
    <row r="37801" spans="1:6" x14ac:dyDescent="0.3">
      <c r="A37801" s="66">
        <v>42228</v>
      </c>
      <c r="B37801" s="98">
        <v>5.2083333333333336E-2</v>
      </c>
      <c r="C37801" s="107" t="s">
        <v>119</v>
      </c>
      <c r="D37801" s="107">
        <v>31.23</v>
      </c>
      <c r="E37801" s="107">
        <v>667</v>
      </c>
      <c r="F37801" s="66"/>
    </row>
    <row r="37802" spans="1:6" x14ac:dyDescent="0.3">
      <c r="A37802" s="66">
        <v>42228</v>
      </c>
      <c r="B37802" s="98">
        <v>6.25E-2</v>
      </c>
      <c r="C37802" s="107" t="s">
        <v>119</v>
      </c>
      <c r="D37802" s="107">
        <v>31.22</v>
      </c>
      <c r="E37802" s="107">
        <v>680</v>
      </c>
      <c r="F37802" s="66"/>
    </row>
    <row r="37803" spans="1:6" x14ac:dyDescent="0.3">
      <c r="A37803" s="66">
        <v>42228</v>
      </c>
      <c r="B37803" s="98">
        <v>7.2916666666666671E-2</v>
      </c>
      <c r="C37803" s="107" t="s">
        <v>119</v>
      </c>
      <c r="D37803" s="107">
        <v>31.2</v>
      </c>
      <c r="E37803" s="107">
        <v>692</v>
      </c>
      <c r="F37803" s="66"/>
    </row>
    <row r="37804" spans="1:6" x14ac:dyDescent="0.3">
      <c r="A37804" s="66">
        <v>42228</v>
      </c>
      <c r="B37804" s="98">
        <v>8.3333333333333329E-2</v>
      </c>
      <c r="C37804" s="107" t="s">
        <v>119</v>
      </c>
      <c r="D37804" s="107">
        <v>31.18</v>
      </c>
      <c r="E37804" s="107">
        <v>698</v>
      </c>
      <c r="F37804" s="66"/>
    </row>
    <row r="37805" spans="1:6" x14ac:dyDescent="0.3">
      <c r="A37805" s="66">
        <v>42228</v>
      </c>
      <c r="B37805" s="98">
        <v>9.375E-2</v>
      </c>
      <c r="C37805" s="107" t="s">
        <v>119</v>
      </c>
      <c r="D37805" s="107">
        <v>31.16</v>
      </c>
      <c r="E37805" s="107">
        <v>704</v>
      </c>
      <c r="F37805" s="66"/>
    </row>
    <row r="37806" spans="1:6" x14ac:dyDescent="0.3">
      <c r="A37806" s="66">
        <v>42228</v>
      </c>
      <c r="B37806" s="98">
        <v>0.10416666666666667</v>
      </c>
      <c r="C37806" s="107" t="s">
        <v>119</v>
      </c>
      <c r="D37806" s="107">
        <v>31.15</v>
      </c>
      <c r="E37806" s="107">
        <v>713</v>
      </c>
      <c r="F37806" s="66"/>
    </row>
    <row r="37807" spans="1:6" x14ac:dyDescent="0.3">
      <c r="A37807" s="66">
        <v>42228</v>
      </c>
      <c r="B37807" s="98">
        <v>0.11458333333333333</v>
      </c>
      <c r="C37807" s="107" t="s">
        <v>119</v>
      </c>
      <c r="D37807" s="107">
        <v>31.14</v>
      </c>
      <c r="E37807" s="107">
        <v>722</v>
      </c>
      <c r="F37807" s="66"/>
    </row>
    <row r="37808" spans="1:6" x14ac:dyDescent="0.3">
      <c r="A37808" s="66">
        <v>42228</v>
      </c>
      <c r="B37808" s="98">
        <v>0.125</v>
      </c>
      <c r="C37808" s="107" t="s">
        <v>119</v>
      </c>
      <c r="D37808" s="107">
        <v>31.13</v>
      </c>
      <c r="E37808" s="107">
        <v>728</v>
      </c>
      <c r="F37808" s="66"/>
    </row>
    <row r="37809" spans="1:6" x14ac:dyDescent="0.3">
      <c r="A37809" s="66">
        <v>42228</v>
      </c>
      <c r="B37809" s="98">
        <v>0.13541666666666666</v>
      </c>
      <c r="C37809" s="107" t="s">
        <v>119</v>
      </c>
      <c r="D37809" s="107">
        <v>31.12</v>
      </c>
      <c r="E37809" s="107">
        <v>733</v>
      </c>
      <c r="F37809" s="66"/>
    </row>
    <row r="37810" spans="1:6" x14ac:dyDescent="0.3">
      <c r="A37810" s="66">
        <v>42228</v>
      </c>
      <c r="B37810" s="98">
        <v>0.14583333333333334</v>
      </c>
      <c r="C37810" s="107" t="s">
        <v>119</v>
      </c>
      <c r="D37810" s="107">
        <v>31.11</v>
      </c>
      <c r="E37810" s="107">
        <v>737</v>
      </c>
      <c r="F37810" s="66"/>
    </row>
    <row r="37811" spans="1:6" x14ac:dyDescent="0.3">
      <c r="A37811" s="66">
        <v>42228</v>
      </c>
      <c r="B37811" s="98">
        <v>0.15625</v>
      </c>
      <c r="C37811" s="107" t="s">
        <v>119</v>
      </c>
      <c r="D37811" s="107">
        <v>31.08</v>
      </c>
      <c r="E37811" s="107">
        <v>740</v>
      </c>
      <c r="F37811" s="66"/>
    </row>
    <row r="37812" spans="1:6" x14ac:dyDescent="0.3">
      <c r="A37812" s="66">
        <v>42228</v>
      </c>
      <c r="B37812" s="98">
        <v>0.16666666666666666</v>
      </c>
      <c r="C37812" s="107" t="s">
        <v>119</v>
      </c>
      <c r="D37812" s="107">
        <v>31.06</v>
      </c>
      <c r="E37812" s="107">
        <v>741</v>
      </c>
      <c r="F37812" s="66"/>
    </row>
    <row r="37813" spans="1:6" x14ac:dyDescent="0.3">
      <c r="A37813" s="66">
        <v>42228</v>
      </c>
      <c r="B37813" s="98">
        <v>0.17708333333333334</v>
      </c>
      <c r="C37813" s="107" t="s">
        <v>119</v>
      </c>
      <c r="D37813" s="107">
        <v>30.96</v>
      </c>
      <c r="E37813" s="107">
        <v>733</v>
      </c>
      <c r="F37813" s="66"/>
    </row>
    <row r="37814" spans="1:6" x14ac:dyDescent="0.3">
      <c r="A37814" s="66">
        <v>42228</v>
      </c>
      <c r="B37814" s="98">
        <v>0.1875</v>
      </c>
      <c r="C37814" s="107" t="s">
        <v>119</v>
      </c>
      <c r="D37814" s="107">
        <v>30.93</v>
      </c>
      <c r="E37814" s="107">
        <v>713</v>
      </c>
      <c r="F37814" s="66"/>
    </row>
    <row r="37815" spans="1:6" x14ac:dyDescent="0.3">
      <c r="A37815" s="66">
        <v>42228</v>
      </c>
      <c r="B37815" s="98">
        <v>0.19791666666666666</v>
      </c>
      <c r="C37815" s="107" t="s">
        <v>119</v>
      </c>
      <c r="D37815" s="107">
        <v>30.94</v>
      </c>
      <c r="E37815" s="107">
        <v>704</v>
      </c>
      <c r="F37815" s="66"/>
    </row>
    <row r="37816" spans="1:6" x14ac:dyDescent="0.3">
      <c r="A37816" s="66">
        <v>42228</v>
      </c>
      <c r="B37816" s="98">
        <v>0.20833333333333334</v>
      </c>
      <c r="C37816" s="107" t="s">
        <v>119</v>
      </c>
      <c r="D37816" s="107">
        <v>30.93</v>
      </c>
      <c r="E37816" s="107">
        <v>716</v>
      </c>
      <c r="F37816" s="66"/>
    </row>
    <row r="37817" spans="1:6" x14ac:dyDescent="0.3">
      <c r="A37817" s="66">
        <v>42228</v>
      </c>
      <c r="B37817" s="98">
        <v>0.21875</v>
      </c>
      <c r="C37817" s="107" t="s">
        <v>119</v>
      </c>
      <c r="D37817" s="107">
        <v>30.89</v>
      </c>
      <c r="E37817" s="107">
        <v>709</v>
      </c>
      <c r="F37817" s="66"/>
    </row>
    <row r="37818" spans="1:6" x14ac:dyDescent="0.3">
      <c r="A37818" s="66">
        <v>42228</v>
      </c>
      <c r="B37818" s="98">
        <v>0.22916666666666666</v>
      </c>
      <c r="C37818" s="107" t="s">
        <v>119</v>
      </c>
      <c r="D37818" s="107">
        <v>30.88</v>
      </c>
      <c r="E37818" s="107">
        <v>704</v>
      </c>
      <c r="F37818" s="66"/>
    </row>
    <row r="37819" spans="1:6" x14ac:dyDescent="0.3">
      <c r="A37819" s="66">
        <v>42228</v>
      </c>
      <c r="B37819" s="98">
        <v>0.23958333333333334</v>
      </c>
      <c r="C37819" s="107" t="s">
        <v>119</v>
      </c>
      <c r="D37819" s="107">
        <v>30.8</v>
      </c>
      <c r="E37819" s="107">
        <v>697</v>
      </c>
      <c r="F37819" s="66"/>
    </row>
    <row r="37820" spans="1:6" x14ac:dyDescent="0.3">
      <c r="A37820" s="66">
        <v>42228</v>
      </c>
      <c r="B37820" s="98">
        <v>0.25</v>
      </c>
      <c r="C37820" s="107" t="s">
        <v>119</v>
      </c>
      <c r="D37820" s="107">
        <v>30.78</v>
      </c>
      <c r="E37820" s="107">
        <v>683</v>
      </c>
      <c r="F37820" s="66"/>
    </row>
    <row r="37821" spans="1:6" x14ac:dyDescent="0.3">
      <c r="A37821" s="66">
        <v>42228</v>
      </c>
      <c r="B37821" s="98">
        <v>0.26041666666666669</v>
      </c>
      <c r="C37821" s="107" t="s">
        <v>119</v>
      </c>
      <c r="D37821" s="107">
        <v>30.76</v>
      </c>
      <c r="E37821" s="107">
        <v>674</v>
      </c>
      <c r="F37821" s="66"/>
    </row>
    <row r="37822" spans="1:6" x14ac:dyDescent="0.3">
      <c r="A37822" s="66">
        <v>42228</v>
      </c>
      <c r="B37822" s="98">
        <v>0.27083333333333331</v>
      </c>
      <c r="C37822" s="107" t="s">
        <v>119</v>
      </c>
      <c r="D37822" s="107">
        <v>30.76</v>
      </c>
      <c r="E37822" s="107">
        <v>667</v>
      </c>
      <c r="F37822" s="66"/>
    </row>
    <row r="37823" spans="1:6" x14ac:dyDescent="0.3">
      <c r="A37823" s="66">
        <v>42228</v>
      </c>
      <c r="B37823" s="98">
        <v>0.28125</v>
      </c>
      <c r="C37823" s="107" t="s">
        <v>119</v>
      </c>
      <c r="D37823" s="107">
        <v>30.76</v>
      </c>
      <c r="E37823" s="107">
        <v>661</v>
      </c>
      <c r="F37823" s="66"/>
    </row>
    <row r="37824" spans="1:6" x14ac:dyDescent="0.3">
      <c r="A37824" s="66">
        <v>42228</v>
      </c>
      <c r="B37824" s="98">
        <v>0.29166666666666669</v>
      </c>
      <c r="C37824" s="107" t="s">
        <v>119</v>
      </c>
      <c r="D37824" s="107">
        <v>30.76</v>
      </c>
      <c r="E37824" s="107">
        <v>653</v>
      </c>
      <c r="F37824" s="66"/>
    </row>
    <row r="37825" spans="1:6" x14ac:dyDescent="0.3">
      <c r="A37825" s="66">
        <v>42228</v>
      </c>
      <c r="B37825" s="98">
        <v>0.30208333333333331</v>
      </c>
      <c r="C37825" s="107" t="s">
        <v>119</v>
      </c>
      <c r="D37825" s="107">
        <v>30.74</v>
      </c>
      <c r="E37825" s="107">
        <v>649</v>
      </c>
      <c r="F37825" s="66"/>
    </row>
    <row r="37826" spans="1:6" x14ac:dyDescent="0.3">
      <c r="A37826" s="66">
        <v>42228</v>
      </c>
      <c r="B37826" s="98">
        <v>0.3125</v>
      </c>
      <c r="C37826" s="107" t="s">
        <v>119</v>
      </c>
      <c r="D37826" s="107">
        <v>30.74</v>
      </c>
      <c r="E37826" s="107">
        <v>645</v>
      </c>
      <c r="F37826" s="66"/>
    </row>
    <row r="37827" spans="1:6" x14ac:dyDescent="0.3">
      <c r="A37827" s="66">
        <v>42228</v>
      </c>
      <c r="B37827" s="98">
        <v>0.32291666666666669</v>
      </c>
      <c r="C37827" s="107" t="s">
        <v>119</v>
      </c>
      <c r="D37827" s="107">
        <v>30.75</v>
      </c>
      <c r="E37827" s="107">
        <v>642</v>
      </c>
      <c r="F37827" s="66"/>
    </row>
    <row r="37828" spans="1:6" x14ac:dyDescent="0.3">
      <c r="A37828" s="66">
        <v>42228</v>
      </c>
      <c r="B37828" s="98">
        <v>0.33333333333333331</v>
      </c>
      <c r="C37828" s="107" t="s">
        <v>119</v>
      </c>
      <c r="D37828" s="107">
        <v>30.74</v>
      </c>
      <c r="E37828" s="107">
        <v>643</v>
      </c>
      <c r="F37828" s="66"/>
    </row>
    <row r="37829" spans="1:6" x14ac:dyDescent="0.3">
      <c r="A37829" s="66">
        <v>42228</v>
      </c>
      <c r="B37829" s="98">
        <v>0.34375</v>
      </c>
      <c r="C37829" s="107" t="s">
        <v>119</v>
      </c>
      <c r="D37829" s="107">
        <v>30.81</v>
      </c>
      <c r="E37829" s="107">
        <v>642</v>
      </c>
      <c r="F37829" s="66"/>
    </row>
    <row r="37830" spans="1:6" x14ac:dyDescent="0.3">
      <c r="A37830" s="66">
        <v>42228</v>
      </c>
      <c r="B37830" s="98">
        <v>0.35416666666666669</v>
      </c>
      <c r="C37830" s="107" t="s">
        <v>119</v>
      </c>
      <c r="D37830" s="107">
        <v>30.85</v>
      </c>
      <c r="E37830" s="107">
        <v>652</v>
      </c>
      <c r="F37830" s="66"/>
    </row>
    <row r="37831" spans="1:6" x14ac:dyDescent="0.3">
      <c r="A37831" s="66">
        <v>42228</v>
      </c>
      <c r="B37831" s="98">
        <v>0.36458333333333331</v>
      </c>
      <c r="C37831" s="107" t="s">
        <v>119</v>
      </c>
      <c r="D37831" s="107">
        <v>30.84</v>
      </c>
      <c r="E37831" s="107">
        <v>665</v>
      </c>
      <c r="F37831" s="66"/>
    </row>
    <row r="37832" spans="1:6" x14ac:dyDescent="0.3">
      <c r="A37832" s="66">
        <v>42228</v>
      </c>
      <c r="B37832" s="98">
        <v>0.375</v>
      </c>
      <c r="C37832" s="107" t="s">
        <v>119</v>
      </c>
      <c r="D37832" s="107">
        <v>30.87</v>
      </c>
      <c r="E37832" s="107">
        <v>667</v>
      </c>
      <c r="F37832" s="66"/>
    </row>
    <row r="37833" spans="1:6" x14ac:dyDescent="0.3">
      <c r="A37833" s="66">
        <v>42228</v>
      </c>
      <c r="B37833" s="98">
        <v>0.38541666666666669</v>
      </c>
      <c r="C37833" s="107" t="s">
        <v>119</v>
      </c>
      <c r="D37833" s="107">
        <v>30.93</v>
      </c>
      <c r="E37833" s="107">
        <v>670</v>
      </c>
      <c r="F37833" s="66"/>
    </row>
    <row r="37834" spans="1:6" x14ac:dyDescent="0.3">
      <c r="A37834" s="66">
        <v>42228</v>
      </c>
      <c r="B37834" s="98">
        <v>0.39583333333333331</v>
      </c>
      <c r="C37834" s="107" t="s">
        <v>119</v>
      </c>
      <c r="D37834" s="107">
        <v>30.99</v>
      </c>
      <c r="E37834" s="107">
        <v>669</v>
      </c>
      <c r="F37834" s="66"/>
    </row>
    <row r="37835" spans="1:6" x14ac:dyDescent="0.3">
      <c r="A37835" s="66">
        <v>42228</v>
      </c>
      <c r="B37835" s="98">
        <v>0.40625</v>
      </c>
      <c r="C37835" s="107" t="s">
        <v>119</v>
      </c>
      <c r="D37835" s="107">
        <v>31.01</v>
      </c>
      <c r="E37835" s="107">
        <v>666</v>
      </c>
      <c r="F37835" s="66"/>
    </row>
    <row r="37836" spans="1:6" x14ac:dyDescent="0.3">
      <c r="A37836" s="66">
        <v>42228</v>
      </c>
      <c r="B37836" s="98">
        <v>0.41666666666666669</v>
      </c>
      <c r="C37836" s="107" t="s">
        <v>119</v>
      </c>
      <c r="D37836" s="107">
        <v>31.11</v>
      </c>
      <c r="E37836" s="107">
        <v>661</v>
      </c>
      <c r="F37836" s="66"/>
    </row>
    <row r="37837" spans="1:6" x14ac:dyDescent="0.3">
      <c r="A37837" s="66">
        <v>42228</v>
      </c>
      <c r="B37837" s="98">
        <v>0.42708333333333331</v>
      </c>
      <c r="C37837" s="107" t="s">
        <v>119</v>
      </c>
      <c r="D37837" s="107">
        <v>31.11</v>
      </c>
      <c r="E37837" s="107">
        <v>661</v>
      </c>
      <c r="F37837" s="66"/>
    </row>
    <row r="37838" spans="1:6" x14ac:dyDescent="0.3">
      <c r="A37838" s="66">
        <v>42228</v>
      </c>
      <c r="B37838" s="98">
        <v>0.4375</v>
      </c>
      <c r="C37838" s="107" t="s">
        <v>119</v>
      </c>
      <c r="D37838" s="107">
        <v>31.24</v>
      </c>
      <c r="E37838" s="107">
        <v>666</v>
      </c>
      <c r="F37838" s="66"/>
    </row>
    <row r="37839" spans="1:6" x14ac:dyDescent="0.3">
      <c r="A37839" s="66">
        <v>42228</v>
      </c>
      <c r="B37839" s="98">
        <v>0.44791666666666669</v>
      </c>
      <c r="C37839" s="107" t="s">
        <v>119</v>
      </c>
      <c r="D37839" s="107">
        <v>31.39</v>
      </c>
      <c r="E37839" s="107">
        <v>708</v>
      </c>
      <c r="F37839" s="66"/>
    </row>
    <row r="37840" spans="1:6" x14ac:dyDescent="0.3">
      <c r="A37840" s="66">
        <v>42228</v>
      </c>
      <c r="B37840" s="98">
        <v>0.45833333333333331</v>
      </c>
      <c r="C37840" s="107" t="s">
        <v>119</v>
      </c>
      <c r="D37840" s="107">
        <v>31.47</v>
      </c>
      <c r="E37840" s="107">
        <v>734</v>
      </c>
      <c r="F37840" s="66"/>
    </row>
    <row r="37841" spans="1:6" x14ac:dyDescent="0.3">
      <c r="A37841" s="66">
        <v>42228</v>
      </c>
      <c r="B37841" s="98">
        <v>0.46875</v>
      </c>
      <c r="C37841" s="107" t="s">
        <v>119</v>
      </c>
      <c r="D37841" s="107">
        <v>31.59</v>
      </c>
      <c r="E37841" s="107">
        <v>766</v>
      </c>
      <c r="F37841" s="66"/>
    </row>
    <row r="37842" spans="1:6" x14ac:dyDescent="0.3">
      <c r="A37842" s="66">
        <v>42228</v>
      </c>
      <c r="B37842" s="98">
        <v>0.47916666666666669</v>
      </c>
      <c r="C37842" s="107" t="s">
        <v>119</v>
      </c>
      <c r="D37842" s="107">
        <v>31.52</v>
      </c>
      <c r="E37842" s="107">
        <v>799</v>
      </c>
      <c r="F37842" s="66"/>
    </row>
    <row r="37843" spans="1:6" x14ac:dyDescent="0.3">
      <c r="A37843" s="66">
        <v>42228</v>
      </c>
      <c r="B37843" s="98">
        <v>0.48958333333333331</v>
      </c>
      <c r="C37843" s="107" t="s">
        <v>119</v>
      </c>
      <c r="D37843" s="107">
        <v>31.62</v>
      </c>
      <c r="E37843" s="107">
        <v>838</v>
      </c>
      <c r="F37843" s="66"/>
    </row>
    <row r="37844" spans="1:6" x14ac:dyDescent="0.3">
      <c r="A37844" s="66">
        <v>42228</v>
      </c>
      <c r="B37844" s="98">
        <v>0.5</v>
      </c>
      <c r="C37844" s="107" t="s">
        <v>120</v>
      </c>
      <c r="D37844" s="107">
        <v>31.7</v>
      </c>
      <c r="E37844" s="107">
        <v>880</v>
      </c>
      <c r="F37844" s="66"/>
    </row>
    <row r="37845" spans="1:6" x14ac:dyDescent="0.3">
      <c r="A37845" s="66">
        <v>42228</v>
      </c>
      <c r="B37845" s="98">
        <v>0.51041666666666663</v>
      </c>
      <c r="C37845" s="107" t="s">
        <v>120</v>
      </c>
      <c r="D37845" s="107">
        <v>31.55</v>
      </c>
      <c r="E37845" s="107">
        <v>946</v>
      </c>
      <c r="F37845" s="66"/>
    </row>
    <row r="37846" spans="1:6" x14ac:dyDescent="0.3">
      <c r="A37846" s="66">
        <v>42228</v>
      </c>
      <c r="B37846" s="98">
        <v>0.52083333333333337</v>
      </c>
      <c r="C37846" s="107" t="s">
        <v>120</v>
      </c>
      <c r="D37846" s="107">
        <v>31.54</v>
      </c>
      <c r="E37846" s="107">
        <v>984</v>
      </c>
      <c r="F37846" s="66"/>
    </row>
    <row r="37847" spans="1:6" x14ac:dyDescent="0.3">
      <c r="A37847" s="66">
        <v>42228</v>
      </c>
      <c r="B37847" s="98">
        <v>0.53125</v>
      </c>
      <c r="C37847" s="107" t="s">
        <v>120</v>
      </c>
      <c r="D37847" s="107">
        <v>31.65</v>
      </c>
      <c r="E37847" s="107">
        <v>998</v>
      </c>
      <c r="F37847" s="66"/>
    </row>
    <row r="37848" spans="1:6" x14ac:dyDescent="0.3">
      <c r="A37848" s="66">
        <v>42228</v>
      </c>
      <c r="B37848" s="98">
        <v>4.1666666666666664E-2</v>
      </c>
      <c r="C37848" s="107" t="s">
        <v>120</v>
      </c>
      <c r="D37848" s="107">
        <v>31.45</v>
      </c>
      <c r="E37848" s="107">
        <v>1050</v>
      </c>
      <c r="F37848" s="66"/>
    </row>
    <row r="37849" spans="1:6" x14ac:dyDescent="0.3">
      <c r="A37849" s="66">
        <v>42228</v>
      </c>
      <c r="B37849" s="98">
        <v>5.2083333333333336E-2</v>
      </c>
      <c r="C37849" s="107" t="s">
        <v>120</v>
      </c>
      <c r="D37849" s="107">
        <v>31.7</v>
      </c>
      <c r="E37849" s="107">
        <v>1049</v>
      </c>
      <c r="F37849" s="66"/>
    </row>
    <row r="37850" spans="1:6" x14ac:dyDescent="0.3">
      <c r="A37850" s="66">
        <v>42228</v>
      </c>
      <c r="B37850" s="98">
        <v>6.25E-2</v>
      </c>
      <c r="C37850" s="107" t="s">
        <v>120</v>
      </c>
      <c r="D37850" s="107">
        <v>31.66</v>
      </c>
      <c r="E37850" s="107">
        <v>1050</v>
      </c>
      <c r="F37850" s="66"/>
    </row>
    <row r="37851" spans="1:6" x14ac:dyDescent="0.3">
      <c r="A37851" s="66">
        <v>42228</v>
      </c>
      <c r="B37851" s="98">
        <v>7.2916666666666671E-2</v>
      </c>
      <c r="C37851" s="107" t="s">
        <v>120</v>
      </c>
      <c r="D37851" s="107">
        <v>31.63</v>
      </c>
      <c r="E37851" s="107">
        <v>1079</v>
      </c>
      <c r="F37851" s="66"/>
    </row>
    <row r="37852" spans="1:6" x14ac:dyDescent="0.3">
      <c r="A37852" s="66">
        <v>42228</v>
      </c>
      <c r="B37852" s="98">
        <v>8.3333333333333329E-2</v>
      </c>
      <c r="C37852" s="107" t="s">
        <v>120</v>
      </c>
      <c r="D37852" s="107">
        <v>31.77</v>
      </c>
      <c r="E37852" s="107">
        <v>1065</v>
      </c>
      <c r="F37852" s="66"/>
    </row>
    <row r="37853" spans="1:6" x14ac:dyDescent="0.3">
      <c r="A37853" s="66">
        <v>42228</v>
      </c>
      <c r="B37853" s="98">
        <v>9.375E-2</v>
      </c>
      <c r="C37853" s="107" t="s">
        <v>120</v>
      </c>
      <c r="D37853" s="107">
        <v>31.56</v>
      </c>
      <c r="E37853" s="107">
        <v>1089</v>
      </c>
      <c r="F37853" s="66"/>
    </row>
    <row r="37854" spans="1:6" x14ac:dyDescent="0.3">
      <c r="A37854" s="66">
        <v>42228</v>
      </c>
      <c r="B37854" s="98">
        <v>0.10416666666666667</v>
      </c>
      <c r="C37854" s="107" t="s">
        <v>120</v>
      </c>
      <c r="D37854" s="107">
        <v>31.47</v>
      </c>
      <c r="E37854" s="107">
        <v>1060</v>
      </c>
      <c r="F37854" s="66"/>
    </row>
    <row r="37855" spans="1:6" x14ac:dyDescent="0.3">
      <c r="A37855" s="66">
        <v>42228</v>
      </c>
      <c r="B37855" s="98">
        <v>0.11458333333333333</v>
      </c>
      <c r="C37855" s="107" t="s">
        <v>120</v>
      </c>
      <c r="D37855" s="107">
        <v>31.37</v>
      </c>
      <c r="E37855" s="107">
        <v>985</v>
      </c>
      <c r="F37855" s="66"/>
    </row>
    <row r="37856" spans="1:6" x14ac:dyDescent="0.3">
      <c r="A37856" s="66">
        <v>42228</v>
      </c>
      <c r="B37856" s="98">
        <v>0.125</v>
      </c>
      <c r="C37856" s="107" t="s">
        <v>120</v>
      </c>
      <c r="D37856" s="107">
        <v>31.66</v>
      </c>
      <c r="E37856" s="107">
        <v>969</v>
      </c>
      <c r="F37856" s="66"/>
    </row>
    <row r="37857" spans="1:6" x14ac:dyDescent="0.3">
      <c r="A37857" s="66">
        <v>42228</v>
      </c>
      <c r="B37857" s="98">
        <v>0.13541666666666666</v>
      </c>
      <c r="C37857" s="107" t="s">
        <v>120</v>
      </c>
      <c r="D37857" s="107">
        <v>31.86</v>
      </c>
      <c r="E37857" s="107">
        <v>944</v>
      </c>
      <c r="F37857" s="66"/>
    </row>
    <row r="37858" spans="1:6" x14ac:dyDescent="0.3">
      <c r="A37858" s="66">
        <v>42228</v>
      </c>
      <c r="B37858" s="98">
        <v>0.14583333333333334</v>
      </c>
      <c r="C37858" s="107" t="s">
        <v>120</v>
      </c>
      <c r="D37858" s="107">
        <v>31.93</v>
      </c>
      <c r="E37858" s="107">
        <v>911</v>
      </c>
      <c r="F37858" s="66"/>
    </row>
    <row r="37859" spans="1:6" x14ac:dyDescent="0.3">
      <c r="A37859" s="66">
        <v>42228</v>
      </c>
      <c r="B37859" s="98">
        <v>0.15625</v>
      </c>
      <c r="C37859" s="107" t="s">
        <v>120</v>
      </c>
      <c r="D37859" s="107">
        <v>31.96</v>
      </c>
      <c r="E37859" s="107">
        <v>836</v>
      </c>
      <c r="F37859" s="66"/>
    </row>
    <row r="37860" spans="1:6" x14ac:dyDescent="0.3">
      <c r="A37860" s="66">
        <v>42228</v>
      </c>
      <c r="B37860" s="98">
        <v>0.16666666666666666</v>
      </c>
      <c r="C37860" s="107" t="s">
        <v>120</v>
      </c>
      <c r="D37860" s="107">
        <v>32.53</v>
      </c>
      <c r="E37860" s="107">
        <v>736</v>
      </c>
      <c r="F37860" s="66"/>
    </row>
    <row r="37861" spans="1:6" x14ac:dyDescent="0.3">
      <c r="A37861" s="66">
        <v>42228</v>
      </c>
      <c r="B37861" s="98">
        <v>0.17708333333333334</v>
      </c>
      <c r="C37861" s="107" t="s">
        <v>120</v>
      </c>
      <c r="D37861" s="107">
        <v>32.32</v>
      </c>
      <c r="E37861" s="107">
        <v>754</v>
      </c>
      <c r="F37861" s="66"/>
    </row>
    <row r="37862" spans="1:6" x14ac:dyDescent="0.3">
      <c r="A37862" s="66">
        <v>42228</v>
      </c>
      <c r="B37862" s="98">
        <v>0.1875</v>
      </c>
      <c r="C37862" s="107" t="s">
        <v>120</v>
      </c>
      <c r="D37862" s="107">
        <v>32.39</v>
      </c>
      <c r="E37862" s="107">
        <v>766</v>
      </c>
      <c r="F37862" s="66"/>
    </row>
    <row r="37863" spans="1:6" x14ac:dyDescent="0.3">
      <c r="A37863" s="66">
        <v>42228</v>
      </c>
      <c r="B37863" s="98">
        <v>0.19791666666666666</v>
      </c>
      <c r="C37863" s="107" t="s">
        <v>120</v>
      </c>
      <c r="D37863" s="107">
        <v>32.5</v>
      </c>
      <c r="E37863" s="107">
        <v>746</v>
      </c>
      <c r="F37863" s="66"/>
    </row>
    <row r="37864" spans="1:6" x14ac:dyDescent="0.3">
      <c r="A37864" s="66">
        <v>42228</v>
      </c>
      <c r="B37864" s="98">
        <v>0.20833333333333334</v>
      </c>
      <c r="C37864" s="107" t="s">
        <v>120</v>
      </c>
      <c r="D37864" s="107">
        <v>32.43</v>
      </c>
      <c r="E37864" s="107">
        <v>726</v>
      </c>
      <c r="F37864" s="66"/>
    </row>
    <row r="37865" spans="1:6" x14ac:dyDescent="0.3">
      <c r="A37865" s="66">
        <v>42228</v>
      </c>
      <c r="B37865" s="98">
        <v>0.21875</v>
      </c>
      <c r="C37865" s="107" t="s">
        <v>120</v>
      </c>
      <c r="D37865" s="107">
        <v>32.46</v>
      </c>
      <c r="E37865" s="107">
        <v>704</v>
      </c>
      <c r="F37865" s="66"/>
    </row>
    <row r="37866" spans="1:6" x14ac:dyDescent="0.3">
      <c r="A37866" s="66">
        <v>42228</v>
      </c>
      <c r="B37866" s="98">
        <v>0.22916666666666666</v>
      </c>
      <c r="C37866" s="107" t="s">
        <v>120</v>
      </c>
      <c r="D37866" s="107">
        <v>32.44</v>
      </c>
      <c r="E37866" s="107">
        <v>708</v>
      </c>
      <c r="F37866" s="66"/>
    </row>
    <row r="37867" spans="1:6" x14ac:dyDescent="0.3">
      <c r="A37867" s="66">
        <v>42228</v>
      </c>
      <c r="B37867" s="98">
        <v>0.23958333333333334</v>
      </c>
      <c r="C37867" s="107" t="s">
        <v>120</v>
      </c>
      <c r="D37867" s="107">
        <v>32.43</v>
      </c>
      <c r="E37867" s="107">
        <v>718</v>
      </c>
      <c r="F37867" s="66"/>
    </row>
    <row r="37868" spans="1:6" x14ac:dyDescent="0.3">
      <c r="A37868" s="66">
        <v>42228</v>
      </c>
      <c r="B37868" s="98">
        <v>0.25</v>
      </c>
      <c r="C37868" s="107" t="s">
        <v>120</v>
      </c>
      <c r="D37868" s="107">
        <v>32.43</v>
      </c>
      <c r="E37868" s="107">
        <v>731</v>
      </c>
      <c r="F37868" s="66"/>
    </row>
    <row r="37869" spans="1:6" x14ac:dyDescent="0.3">
      <c r="A37869" s="66">
        <v>42228</v>
      </c>
      <c r="B37869" s="98">
        <v>0.26041666666666669</v>
      </c>
      <c r="C37869" s="107" t="s">
        <v>120</v>
      </c>
      <c r="D37869" s="107">
        <v>32.409999999999997</v>
      </c>
      <c r="E37869" s="107">
        <v>770</v>
      </c>
      <c r="F37869" s="66"/>
    </row>
    <row r="37870" spans="1:6" x14ac:dyDescent="0.3">
      <c r="A37870" s="66">
        <v>42228</v>
      </c>
      <c r="B37870" s="98">
        <v>0.27083333333333331</v>
      </c>
      <c r="C37870" s="107" t="s">
        <v>120</v>
      </c>
      <c r="D37870" s="107">
        <v>32.39</v>
      </c>
      <c r="E37870" s="107">
        <v>787</v>
      </c>
      <c r="F37870" s="66"/>
    </row>
    <row r="37871" spans="1:6" x14ac:dyDescent="0.3">
      <c r="A37871" s="66">
        <v>42228</v>
      </c>
      <c r="B37871" s="98">
        <v>0.28125</v>
      </c>
      <c r="C37871" s="107" t="s">
        <v>120</v>
      </c>
      <c r="D37871" s="107">
        <v>32.36</v>
      </c>
      <c r="E37871" s="107">
        <v>803</v>
      </c>
      <c r="F37871" s="66"/>
    </row>
    <row r="37872" spans="1:6" x14ac:dyDescent="0.3">
      <c r="A37872" s="66">
        <v>42228</v>
      </c>
      <c r="B37872" s="98">
        <v>0.29166666666666669</v>
      </c>
      <c r="C37872" s="107" t="s">
        <v>120</v>
      </c>
      <c r="D37872" s="107">
        <v>32.35</v>
      </c>
      <c r="E37872" s="107">
        <v>812</v>
      </c>
      <c r="F37872" s="66"/>
    </row>
    <row r="37873" spans="1:6" x14ac:dyDescent="0.3">
      <c r="A37873" s="66">
        <v>42228</v>
      </c>
      <c r="B37873" s="98">
        <v>0.30208333333333331</v>
      </c>
      <c r="C37873" s="107" t="s">
        <v>120</v>
      </c>
      <c r="D37873" s="107">
        <v>32.340000000000003</v>
      </c>
      <c r="E37873" s="107">
        <v>831</v>
      </c>
      <c r="F37873" s="66"/>
    </row>
    <row r="37874" spans="1:6" x14ac:dyDescent="0.3">
      <c r="A37874" s="66">
        <v>42228</v>
      </c>
      <c r="B37874" s="98">
        <v>0.3125</v>
      </c>
      <c r="C37874" s="107" t="s">
        <v>120</v>
      </c>
      <c r="D37874" s="107">
        <v>32.33</v>
      </c>
      <c r="E37874" s="107">
        <v>851</v>
      </c>
      <c r="F37874" s="66"/>
    </row>
    <row r="37875" spans="1:6" x14ac:dyDescent="0.3">
      <c r="A37875" s="66">
        <v>42228</v>
      </c>
      <c r="B37875" s="98">
        <v>0.32291666666666669</v>
      </c>
      <c r="C37875" s="107" t="s">
        <v>120</v>
      </c>
      <c r="D37875" s="107">
        <v>32.33</v>
      </c>
      <c r="E37875" s="107">
        <v>879</v>
      </c>
      <c r="F37875" s="66"/>
    </row>
    <row r="37876" spans="1:6" x14ac:dyDescent="0.3">
      <c r="A37876" s="66">
        <v>42228</v>
      </c>
      <c r="B37876" s="98">
        <v>0.33333333333333331</v>
      </c>
      <c r="C37876" s="107" t="s">
        <v>120</v>
      </c>
      <c r="D37876" s="107">
        <v>32.29</v>
      </c>
      <c r="E37876" s="107">
        <v>871</v>
      </c>
      <c r="F37876" s="66"/>
    </row>
    <row r="37877" spans="1:6" x14ac:dyDescent="0.3">
      <c r="A37877" s="66">
        <v>42228</v>
      </c>
      <c r="B37877" s="98">
        <v>0.34375</v>
      </c>
      <c r="C37877" s="107" t="s">
        <v>120</v>
      </c>
      <c r="D37877" s="107">
        <v>32.25</v>
      </c>
      <c r="E37877" s="107">
        <v>832</v>
      </c>
      <c r="F37877" s="66"/>
    </row>
    <row r="37878" spans="1:6" x14ac:dyDescent="0.3">
      <c r="A37878" s="66">
        <v>42228</v>
      </c>
      <c r="B37878" s="98">
        <v>0.35416666666666669</v>
      </c>
      <c r="C37878" s="107" t="s">
        <v>120</v>
      </c>
      <c r="D37878" s="107">
        <v>32.19</v>
      </c>
      <c r="E37878" s="107">
        <v>806</v>
      </c>
      <c r="F37878" s="66"/>
    </row>
    <row r="37879" spans="1:6" x14ac:dyDescent="0.3">
      <c r="A37879" s="66">
        <v>42228</v>
      </c>
      <c r="B37879" s="98">
        <v>0.36458333333333331</v>
      </c>
      <c r="C37879" s="107" t="s">
        <v>120</v>
      </c>
      <c r="D37879" s="107">
        <v>32.15</v>
      </c>
      <c r="E37879" s="107">
        <v>811</v>
      </c>
      <c r="F37879" s="66"/>
    </row>
    <row r="37880" spans="1:6" x14ac:dyDescent="0.3">
      <c r="A37880" s="66">
        <v>42228</v>
      </c>
      <c r="B37880" s="98">
        <v>0.375</v>
      </c>
      <c r="C37880" s="107" t="s">
        <v>120</v>
      </c>
      <c r="D37880" s="107">
        <v>32.119999999999997</v>
      </c>
      <c r="E37880" s="107">
        <v>813</v>
      </c>
      <c r="F37880" s="66"/>
    </row>
    <row r="37881" spans="1:6" x14ac:dyDescent="0.3">
      <c r="A37881" s="66">
        <v>42228</v>
      </c>
      <c r="B37881" s="98">
        <v>0.38541666666666669</v>
      </c>
      <c r="C37881" s="107" t="s">
        <v>120</v>
      </c>
      <c r="D37881" s="107">
        <v>32.06</v>
      </c>
      <c r="E37881" s="107">
        <v>789</v>
      </c>
      <c r="F37881" s="66"/>
    </row>
    <row r="37882" spans="1:6" x14ac:dyDescent="0.3">
      <c r="A37882" s="66">
        <v>42228</v>
      </c>
      <c r="B37882" s="98">
        <v>0.39583333333333331</v>
      </c>
      <c r="C37882" s="107" t="s">
        <v>120</v>
      </c>
      <c r="D37882" s="107">
        <v>32.01</v>
      </c>
      <c r="E37882" s="107">
        <v>769</v>
      </c>
      <c r="F37882" s="66"/>
    </row>
    <row r="37883" spans="1:6" x14ac:dyDescent="0.3">
      <c r="A37883" s="66">
        <v>42228</v>
      </c>
      <c r="B37883" s="98">
        <v>0.40625</v>
      </c>
      <c r="C37883" s="107" t="s">
        <v>120</v>
      </c>
      <c r="D37883" s="107">
        <v>31.96</v>
      </c>
      <c r="E37883" s="107">
        <v>761</v>
      </c>
      <c r="F37883" s="66"/>
    </row>
    <row r="37884" spans="1:6" x14ac:dyDescent="0.3">
      <c r="A37884" s="66">
        <v>42228</v>
      </c>
      <c r="B37884" s="98">
        <v>0.41666666666666669</v>
      </c>
      <c r="C37884" s="107" t="s">
        <v>120</v>
      </c>
      <c r="D37884" s="107">
        <v>31.96</v>
      </c>
      <c r="E37884" s="107">
        <v>742</v>
      </c>
      <c r="F37884" s="66"/>
    </row>
    <row r="37885" spans="1:6" x14ac:dyDescent="0.3">
      <c r="A37885" s="66">
        <v>42228</v>
      </c>
      <c r="B37885" s="98">
        <v>0.42708333333333331</v>
      </c>
      <c r="C37885" s="107" t="s">
        <v>120</v>
      </c>
      <c r="D37885" s="107">
        <v>31.93</v>
      </c>
      <c r="E37885" s="107">
        <v>737</v>
      </c>
      <c r="F37885" s="66"/>
    </row>
    <row r="37886" spans="1:6" x14ac:dyDescent="0.3">
      <c r="A37886" s="66">
        <v>42228</v>
      </c>
      <c r="B37886" s="98">
        <v>0.4375</v>
      </c>
      <c r="C37886" s="107" t="s">
        <v>120</v>
      </c>
      <c r="D37886" s="107">
        <v>31.93</v>
      </c>
      <c r="E37886" s="107">
        <v>729</v>
      </c>
      <c r="F37886" s="66"/>
    </row>
    <row r="37887" spans="1:6" x14ac:dyDescent="0.3">
      <c r="A37887" s="66">
        <v>42228</v>
      </c>
      <c r="B37887" s="98">
        <v>0.44791666666666669</v>
      </c>
      <c r="C37887" s="107" t="s">
        <v>120</v>
      </c>
      <c r="D37887" s="107">
        <v>31.91</v>
      </c>
      <c r="E37887" s="107">
        <v>720</v>
      </c>
      <c r="F37887" s="66"/>
    </row>
    <row r="37888" spans="1:6" x14ac:dyDescent="0.3">
      <c r="A37888" s="66">
        <v>42228</v>
      </c>
      <c r="B37888" s="98">
        <v>0.45833333333333331</v>
      </c>
      <c r="C37888" s="107" t="s">
        <v>120</v>
      </c>
      <c r="D37888" s="107">
        <v>31.89</v>
      </c>
      <c r="E37888" s="107">
        <v>729</v>
      </c>
      <c r="F37888" s="66"/>
    </row>
    <row r="37889" spans="1:6" x14ac:dyDescent="0.3">
      <c r="A37889" s="66">
        <v>42228</v>
      </c>
      <c r="B37889" s="98">
        <v>0.46875</v>
      </c>
      <c r="C37889" s="107" t="s">
        <v>120</v>
      </c>
      <c r="D37889" s="107">
        <v>31.88</v>
      </c>
      <c r="E37889" s="107">
        <v>744</v>
      </c>
      <c r="F37889" s="66"/>
    </row>
    <row r="37890" spans="1:6" x14ac:dyDescent="0.3">
      <c r="A37890" s="66">
        <v>42228</v>
      </c>
      <c r="B37890" s="98">
        <v>0.47916666666666669</v>
      </c>
      <c r="C37890" s="107" t="s">
        <v>120</v>
      </c>
      <c r="D37890" s="107">
        <v>31.86</v>
      </c>
      <c r="E37890" s="107">
        <v>760</v>
      </c>
      <c r="F37890" s="66"/>
    </row>
    <row r="37891" spans="1:6" x14ac:dyDescent="0.3">
      <c r="A37891" s="66">
        <v>42228</v>
      </c>
      <c r="B37891" s="98">
        <v>0.48958333333333331</v>
      </c>
      <c r="C37891" s="107" t="s">
        <v>120</v>
      </c>
      <c r="D37891" s="107">
        <v>31.82</v>
      </c>
      <c r="E37891" s="107">
        <v>763</v>
      </c>
      <c r="F37891" s="66"/>
    </row>
    <row r="37892" spans="1:6" x14ac:dyDescent="0.3">
      <c r="A37892" s="66">
        <v>42229</v>
      </c>
      <c r="B37892" s="98">
        <v>0.5</v>
      </c>
      <c r="C37892" s="107" t="s">
        <v>119</v>
      </c>
      <c r="D37892" s="107">
        <v>31.79</v>
      </c>
      <c r="E37892" s="107">
        <v>753</v>
      </c>
      <c r="F37892" s="66"/>
    </row>
    <row r="37893" spans="1:6" x14ac:dyDescent="0.3">
      <c r="A37893" s="66">
        <v>42229</v>
      </c>
      <c r="B37893" s="98">
        <v>0.51041666666666663</v>
      </c>
      <c r="C37893" s="107" t="s">
        <v>119</v>
      </c>
      <c r="D37893" s="107">
        <v>31.76</v>
      </c>
      <c r="E37893" s="107">
        <v>738</v>
      </c>
      <c r="F37893" s="66"/>
    </row>
    <row r="37894" spans="1:6" x14ac:dyDescent="0.3">
      <c r="A37894" s="66">
        <v>42229</v>
      </c>
      <c r="B37894" s="98">
        <v>0.52083333333333337</v>
      </c>
      <c r="C37894" s="107" t="s">
        <v>119</v>
      </c>
      <c r="D37894" s="107">
        <v>31.74</v>
      </c>
      <c r="E37894" s="107">
        <v>730</v>
      </c>
      <c r="F37894" s="66"/>
    </row>
    <row r="37895" spans="1:6" x14ac:dyDescent="0.3">
      <c r="A37895" s="66">
        <v>42229</v>
      </c>
      <c r="B37895" s="98">
        <v>0.53125</v>
      </c>
      <c r="C37895" s="107" t="s">
        <v>119</v>
      </c>
      <c r="D37895" s="107">
        <v>31.74</v>
      </c>
      <c r="E37895" s="107">
        <v>725</v>
      </c>
      <c r="F37895" s="66"/>
    </row>
    <row r="37896" spans="1:6" x14ac:dyDescent="0.3">
      <c r="A37896" s="66">
        <v>42229</v>
      </c>
      <c r="B37896" s="98">
        <v>4.1666666666666664E-2</v>
      </c>
      <c r="C37896" s="107" t="s">
        <v>119</v>
      </c>
      <c r="D37896" s="107">
        <v>31.72</v>
      </c>
      <c r="E37896" s="107">
        <v>724</v>
      </c>
      <c r="F37896" s="66"/>
    </row>
    <row r="37897" spans="1:6" x14ac:dyDescent="0.3">
      <c r="A37897" s="66">
        <v>42229</v>
      </c>
      <c r="B37897" s="98">
        <v>5.2083333333333336E-2</v>
      </c>
      <c r="C37897" s="107" t="s">
        <v>119</v>
      </c>
      <c r="D37897" s="107">
        <v>31.71</v>
      </c>
      <c r="E37897" s="107">
        <v>725</v>
      </c>
      <c r="F37897" s="66"/>
    </row>
    <row r="37898" spans="1:6" x14ac:dyDescent="0.3">
      <c r="A37898" s="66">
        <v>42229</v>
      </c>
      <c r="B37898" s="98">
        <v>6.25E-2</v>
      </c>
      <c r="C37898" s="107" t="s">
        <v>119</v>
      </c>
      <c r="D37898" s="107">
        <v>31.69</v>
      </c>
      <c r="E37898" s="107">
        <v>730</v>
      </c>
      <c r="F37898" s="66"/>
    </row>
    <row r="37899" spans="1:6" x14ac:dyDescent="0.3">
      <c r="A37899" s="66">
        <v>42229</v>
      </c>
      <c r="B37899" s="98">
        <v>7.2916666666666671E-2</v>
      </c>
      <c r="C37899" s="107" t="s">
        <v>119</v>
      </c>
      <c r="D37899" s="107">
        <v>31.69</v>
      </c>
      <c r="E37899" s="107">
        <v>740</v>
      </c>
      <c r="F37899" s="66"/>
    </row>
    <row r="37900" spans="1:6" x14ac:dyDescent="0.3">
      <c r="A37900" s="66">
        <v>42229</v>
      </c>
      <c r="B37900" s="98">
        <v>8.3333333333333329E-2</v>
      </c>
      <c r="C37900" s="107" t="s">
        <v>119</v>
      </c>
      <c r="D37900" s="107">
        <v>31.68</v>
      </c>
      <c r="E37900" s="107">
        <v>771</v>
      </c>
      <c r="F37900" s="66"/>
    </row>
    <row r="37901" spans="1:6" x14ac:dyDescent="0.3">
      <c r="A37901" s="66">
        <v>42229</v>
      </c>
      <c r="B37901" s="98">
        <v>9.375E-2</v>
      </c>
      <c r="C37901" s="107" t="s">
        <v>119</v>
      </c>
      <c r="D37901" s="107">
        <v>31.66</v>
      </c>
      <c r="E37901" s="107">
        <v>788</v>
      </c>
      <c r="F37901" s="66"/>
    </row>
    <row r="37902" spans="1:6" x14ac:dyDescent="0.3">
      <c r="A37902" s="66">
        <v>42229</v>
      </c>
      <c r="B37902" s="98">
        <v>0.10416666666666667</v>
      </c>
      <c r="C37902" s="107" t="s">
        <v>119</v>
      </c>
      <c r="D37902" s="107">
        <v>31.64</v>
      </c>
      <c r="E37902" s="107">
        <v>805</v>
      </c>
      <c r="F37902" s="66"/>
    </row>
    <row r="37903" spans="1:6" x14ac:dyDescent="0.3">
      <c r="A37903" s="66">
        <v>42229</v>
      </c>
      <c r="B37903" s="98">
        <v>0.11458333333333333</v>
      </c>
      <c r="C37903" s="107" t="s">
        <v>119</v>
      </c>
      <c r="D37903" s="107">
        <v>31.63</v>
      </c>
      <c r="E37903" s="107">
        <v>816</v>
      </c>
      <c r="F37903" s="66"/>
    </row>
    <row r="37904" spans="1:6" x14ac:dyDescent="0.3">
      <c r="A37904" s="66">
        <v>42229</v>
      </c>
      <c r="B37904" s="98">
        <v>0.125</v>
      </c>
      <c r="C37904" s="107" t="s">
        <v>119</v>
      </c>
      <c r="D37904" s="107">
        <v>31.62</v>
      </c>
      <c r="E37904" s="107">
        <v>825</v>
      </c>
      <c r="F37904" s="66"/>
    </row>
    <row r="37905" spans="1:6" x14ac:dyDescent="0.3">
      <c r="A37905" s="66">
        <v>42229</v>
      </c>
      <c r="B37905" s="98">
        <v>0.13541666666666666</v>
      </c>
      <c r="C37905" s="107" t="s">
        <v>119</v>
      </c>
      <c r="D37905" s="107">
        <v>31.6</v>
      </c>
      <c r="E37905" s="107">
        <v>833</v>
      </c>
      <c r="F37905" s="66"/>
    </row>
    <row r="37906" spans="1:6" x14ac:dyDescent="0.3">
      <c r="A37906" s="66">
        <v>42229</v>
      </c>
      <c r="B37906" s="98">
        <v>0.14583333333333334</v>
      </c>
      <c r="C37906" s="107" t="s">
        <v>119</v>
      </c>
      <c r="D37906" s="107">
        <v>31.59</v>
      </c>
      <c r="E37906" s="107">
        <v>838</v>
      </c>
      <c r="F37906" s="66"/>
    </row>
    <row r="37907" spans="1:6" x14ac:dyDescent="0.3">
      <c r="A37907" s="66">
        <v>42229</v>
      </c>
      <c r="B37907" s="98">
        <v>0.15625</v>
      </c>
      <c r="C37907" s="107" t="s">
        <v>119</v>
      </c>
      <c r="D37907" s="107">
        <v>31.57</v>
      </c>
      <c r="E37907" s="107">
        <v>842</v>
      </c>
      <c r="F37907" s="66"/>
    </row>
    <row r="37908" spans="1:6" x14ac:dyDescent="0.3">
      <c r="A37908" s="66">
        <v>42229</v>
      </c>
      <c r="B37908" s="98">
        <v>0.16666666666666666</v>
      </c>
      <c r="C37908" s="107" t="s">
        <v>119</v>
      </c>
      <c r="D37908" s="107">
        <v>31.54</v>
      </c>
      <c r="E37908" s="107">
        <v>844</v>
      </c>
      <c r="F37908" s="66"/>
    </row>
    <row r="37909" spans="1:6" x14ac:dyDescent="0.3">
      <c r="A37909" s="66">
        <v>42229</v>
      </c>
      <c r="B37909" s="98">
        <v>0.17708333333333334</v>
      </c>
      <c r="C37909" s="107" t="s">
        <v>119</v>
      </c>
      <c r="D37909" s="107">
        <v>31.49</v>
      </c>
      <c r="E37909" s="107">
        <v>843</v>
      </c>
      <c r="F37909" s="66"/>
    </row>
    <row r="37910" spans="1:6" x14ac:dyDescent="0.3">
      <c r="A37910" s="66">
        <v>42229</v>
      </c>
      <c r="B37910" s="98">
        <v>0.1875</v>
      </c>
      <c r="C37910" s="107" t="s">
        <v>119</v>
      </c>
      <c r="D37910" s="107">
        <v>31.4</v>
      </c>
      <c r="E37910" s="107">
        <v>838</v>
      </c>
      <c r="F37910" s="66"/>
    </row>
    <row r="37911" spans="1:6" x14ac:dyDescent="0.3">
      <c r="A37911" s="66">
        <v>42229</v>
      </c>
      <c r="B37911" s="98">
        <v>0.19791666666666666</v>
      </c>
      <c r="C37911" s="107" t="s">
        <v>119</v>
      </c>
      <c r="D37911" s="107">
        <v>31.37</v>
      </c>
      <c r="E37911" s="107">
        <v>816</v>
      </c>
      <c r="F37911" s="66"/>
    </row>
    <row r="37912" spans="1:6" x14ac:dyDescent="0.3">
      <c r="A37912" s="66">
        <v>42229</v>
      </c>
      <c r="B37912" s="98">
        <v>0.20833333333333334</v>
      </c>
      <c r="C37912" s="107" t="s">
        <v>119</v>
      </c>
      <c r="D37912" s="107">
        <v>31.38</v>
      </c>
      <c r="E37912" s="107">
        <v>801</v>
      </c>
      <c r="F37912" s="66"/>
    </row>
    <row r="37913" spans="1:6" x14ac:dyDescent="0.3">
      <c r="A37913" s="66">
        <v>42229</v>
      </c>
      <c r="B37913" s="98">
        <v>0.21875</v>
      </c>
      <c r="C37913" s="107" t="s">
        <v>119</v>
      </c>
      <c r="D37913" s="107">
        <v>31.37</v>
      </c>
      <c r="E37913" s="107">
        <v>795</v>
      </c>
      <c r="F37913" s="66"/>
    </row>
    <row r="37914" spans="1:6" x14ac:dyDescent="0.3">
      <c r="A37914" s="66">
        <v>42229</v>
      </c>
      <c r="B37914" s="98">
        <v>0.22916666666666666</v>
      </c>
      <c r="C37914" s="107" t="s">
        <v>119</v>
      </c>
      <c r="D37914" s="107">
        <v>31.31</v>
      </c>
      <c r="E37914" s="107">
        <v>793</v>
      </c>
      <c r="F37914" s="66"/>
    </row>
    <row r="37915" spans="1:6" x14ac:dyDescent="0.3">
      <c r="A37915" s="66">
        <v>42229</v>
      </c>
      <c r="B37915" s="98">
        <v>0.23958333333333334</v>
      </c>
      <c r="C37915" s="107" t="s">
        <v>119</v>
      </c>
      <c r="D37915" s="107">
        <v>31.32</v>
      </c>
      <c r="E37915" s="107">
        <v>784</v>
      </c>
      <c r="F37915" s="66"/>
    </row>
    <row r="37916" spans="1:6" x14ac:dyDescent="0.3">
      <c r="A37916" s="66">
        <v>42229</v>
      </c>
      <c r="B37916" s="98">
        <v>0.25</v>
      </c>
      <c r="C37916" s="107" t="s">
        <v>119</v>
      </c>
      <c r="D37916" s="107">
        <v>31.28</v>
      </c>
      <c r="E37916" s="107">
        <v>774</v>
      </c>
      <c r="F37916" s="66"/>
    </row>
    <row r="37917" spans="1:6" x14ac:dyDescent="0.3">
      <c r="A37917" s="66">
        <v>42229</v>
      </c>
      <c r="B37917" s="98">
        <v>0.26041666666666669</v>
      </c>
      <c r="C37917" s="107" t="s">
        <v>119</v>
      </c>
      <c r="D37917" s="107">
        <v>31.2</v>
      </c>
      <c r="E37917" s="107">
        <v>754</v>
      </c>
      <c r="F37917" s="66"/>
    </row>
    <row r="37918" spans="1:6" x14ac:dyDescent="0.3">
      <c r="A37918" s="66">
        <v>42229</v>
      </c>
      <c r="B37918" s="98">
        <v>0.27083333333333331</v>
      </c>
      <c r="C37918" s="107" t="s">
        <v>119</v>
      </c>
      <c r="D37918" s="107">
        <v>31.17</v>
      </c>
      <c r="E37918" s="107">
        <v>740</v>
      </c>
      <c r="F37918" s="66"/>
    </row>
    <row r="37919" spans="1:6" x14ac:dyDescent="0.3">
      <c r="A37919" s="66">
        <v>42229</v>
      </c>
      <c r="B37919" s="98">
        <v>0.28125</v>
      </c>
      <c r="C37919" s="107" t="s">
        <v>119</v>
      </c>
      <c r="D37919" s="107">
        <v>31.17</v>
      </c>
      <c r="E37919" s="107">
        <v>720</v>
      </c>
      <c r="F37919" s="66"/>
    </row>
    <row r="37920" spans="1:6" x14ac:dyDescent="0.3">
      <c r="A37920" s="66">
        <v>42229</v>
      </c>
      <c r="B37920" s="98">
        <v>0.29166666666666669</v>
      </c>
      <c r="C37920" s="107" t="s">
        <v>119</v>
      </c>
      <c r="D37920" s="107">
        <v>31.15</v>
      </c>
      <c r="E37920" s="107">
        <v>717</v>
      </c>
      <c r="F37920" s="66"/>
    </row>
    <row r="37921" spans="1:6" x14ac:dyDescent="0.3">
      <c r="A37921" s="66">
        <v>42229</v>
      </c>
      <c r="B37921" s="98">
        <v>0.30208333333333331</v>
      </c>
      <c r="C37921" s="107" t="s">
        <v>119</v>
      </c>
      <c r="D37921" s="107">
        <v>31.16</v>
      </c>
      <c r="E37921" s="107">
        <v>714</v>
      </c>
      <c r="F37921" s="66"/>
    </row>
    <row r="37922" spans="1:6" x14ac:dyDescent="0.3">
      <c r="A37922" s="66">
        <v>42229</v>
      </c>
      <c r="B37922" s="98">
        <v>0.3125</v>
      </c>
      <c r="C37922" s="107" t="s">
        <v>119</v>
      </c>
      <c r="D37922" s="107">
        <v>31.13</v>
      </c>
      <c r="E37922" s="107">
        <v>707</v>
      </c>
      <c r="F37922" s="66"/>
    </row>
    <row r="37923" spans="1:6" x14ac:dyDescent="0.3">
      <c r="A37923" s="66">
        <v>42229</v>
      </c>
      <c r="B37923" s="98">
        <v>0.32291666666666669</v>
      </c>
      <c r="C37923" s="107" t="s">
        <v>119</v>
      </c>
      <c r="D37923" s="107">
        <v>31.12</v>
      </c>
      <c r="E37923" s="107">
        <v>703</v>
      </c>
      <c r="F37923" s="66"/>
    </row>
    <row r="37924" spans="1:6" x14ac:dyDescent="0.3">
      <c r="A37924" s="66">
        <v>42229</v>
      </c>
      <c r="B37924" s="98">
        <v>0.33333333333333331</v>
      </c>
      <c r="C37924" s="107" t="s">
        <v>119</v>
      </c>
      <c r="D37924" s="107">
        <v>31.17</v>
      </c>
      <c r="E37924" s="107">
        <v>700</v>
      </c>
      <c r="F37924" s="66"/>
    </row>
    <row r="37925" spans="1:6" x14ac:dyDescent="0.3">
      <c r="A37925" s="66">
        <v>42229</v>
      </c>
      <c r="B37925" s="98">
        <v>0.34375</v>
      </c>
      <c r="C37925" s="107" t="s">
        <v>119</v>
      </c>
      <c r="D37925" s="107">
        <v>31.15</v>
      </c>
      <c r="E37925" s="107">
        <v>693</v>
      </c>
      <c r="F37925" s="66"/>
    </row>
    <row r="37926" spans="1:6" x14ac:dyDescent="0.3">
      <c r="A37926" s="66">
        <v>42229</v>
      </c>
      <c r="B37926" s="98">
        <v>0.35416666666666669</v>
      </c>
      <c r="C37926" s="107" t="s">
        <v>119</v>
      </c>
      <c r="D37926" s="107">
        <v>31.2</v>
      </c>
      <c r="E37926" s="107">
        <v>692</v>
      </c>
      <c r="F37926" s="66"/>
    </row>
    <row r="37927" spans="1:6" x14ac:dyDescent="0.3">
      <c r="A37927" s="66">
        <v>42229</v>
      </c>
      <c r="B37927" s="98">
        <v>0.36458333333333331</v>
      </c>
      <c r="C37927" s="107" t="s">
        <v>119</v>
      </c>
      <c r="D37927" s="107">
        <v>31.21</v>
      </c>
      <c r="E37927" s="107">
        <v>691</v>
      </c>
      <c r="F37927" s="66"/>
    </row>
    <row r="37928" spans="1:6" x14ac:dyDescent="0.3">
      <c r="A37928" s="66">
        <v>42229</v>
      </c>
      <c r="B37928" s="98">
        <v>0.375</v>
      </c>
      <c r="C37928" s="107" t="s">
        <v>119</v>
      </c>
      <c r="D37928" s="107">
        <v>31.31</v>
      </c>
      <c r="E37928" s="107">
        <v>694</v>
      </c>
      <c r="F37928" s="66"/>
    </row>
    <row r="37929" spans="1:6" x14ac:dyDescent="0.3">
      <c r="A37929" s="66">
        <v>42229</v>
      </c>
      <c r="B37929" s="98">
        <v>0.38541666666666669</v>
      </c>
      <c r="C37929" s="107" t="s">
        <v>119</v>
      </c>
      <c r="D37929" s="107">
        <v>31.31</v>
      </c>
      <c r="E37929" s="107">
        <v>724</v>
      </c>
      <c r="F37929" s="66"/>
    </row>
    <row r="37930" spans="1:6" x14ac:dyDescent="0.3">
      <c r="A37930" s="66">
        <v>42229</v>
      </c>
      <c r="B37930" s="98">
        <v>0.39583333333333331</v>
      </c>
      <c r="C37930" s="107" t="s">
        <v>119</v>
      </c>
      <c r="D37930" s="107">
        <v>31.32</v>
      </c>
      <c r="E37930" s="107">
        <v>722</v>
      </c>
      <c r="F37930" s="66"/>
    </row>
    <row r="37931" spans="1:6" x14ac:dyDescent="0.3">
      <c r="A37931" s="66">
        <v>42229</v>
      </c>
      <c r="B37931" s="98">
        <v>0.40625</v>
      </c>
      <c r="C37931" s="107" t="s">
        <v>119</v>
      </c>
      <c r="D37931" s="107">
        <v>31.44</v>
      </c>
      <c r="E37931" s="107">
        <v>715</v>
      </c>
      <c r="F37931" s="66"/>
    </row>
    <row r="37932" spans="1:6" x14ac:dyDescent="0.3">
      <c r="A37932" s="66">
        <v>42229</v>
      </c>
      <c r="B37932" s="98">
        <v>0.41666666666666669</v>
      </c>
      <c r="C37932" s="107" t="s">
        <v>119</v>
      </c>
      <c r="D37932" s="107">
        <v>31.54</v>
      </c>
      <c r="E37932" s="107">
        <v>704</v>
      </c>
      <c r="F37932" s="66"/>
    </row>
    <row r="37933" spans="1:6" x14ac:dyDescent="0.3">
      <c r="A37933" s="66">
        <v>42229</v>
      </c>
      <c r="B37933" s="98">
        <v>0.42708333333333331</v>
      </c>
      <c r="C37933" s="107" t="s">
        <v>119</v>
      </c>
      <c r="D37933" s="107">
        <v>31.67</v>
      </c>
      <c r="E37933" s="107">
        <v>681</v>
      </c>
      <c r="F37933" s="66"/>
    </row>
    <row r="37934" spans="1:6" x14ac:dyDescent="0.3">
      <c r="A37934" s="66">
        <v>42229</v>
      </c>
      <c r="B37934" s="98">
        <v>0.4375</v>
      </c>
      <c r="C37934" s="107" t="s">
        <v>119</v>
      </c>
      <c r="D37934" s="107">
        <v>31.7</v>
      </c>
      <c r="E37934" s="107">
        <v>671</v>
      </c>
      <c r="F37934" s="66"/>
    </row>
    <row r="37935" spans="1:6" x14ac:dyDescent="0.3">
      <c r="A37935" s="66">
        <v>42229</v>
      </c>
      <c r="B37935" s="98">
        <v>0.44791666666666669</v>
      </c>
      <c r="C37935" s="107" t="s">
        <v>119</v>
      </c>
      <c r="D37935" s="107">
        <v>31.79</v>
      </c>
      <c r="E37935" s="107">
        <v>662</v>
      </c>
      <c r="F37935" s="66"/>
    </row>
    <row r="37936" spans="1:6" x14ac:dyDescent="0.3">
      <c r="A37936" s="66">
        <v>42229</v>
      </c>
      <c r="B37936" s="98">
        <v>0.45833333333333331</v>
      </c>
      <c r="C37936" s="107" t="s">
        <v>119</v>
      </c>
      <c r="D37936" s="107">
        <v>31.8</v>
      </c>
      <c r="E37936" s="107">
        <v>668</v>
      </c>
      <c r="F37936" s="66"/>
    </row>
    <row r="37937" spans="1:6" x14ac:dyDescent="0.3">
      <c r="A37937" s="66">
        <v>42229</v>
      </c>
      <c r="B37937" s="98">
        <v>0.46875</v>
      </c>
      <c r="C37937" s="107" t="s">
        <v>119</v>
      </c>
      <c r="D37937" s="107">
        <v>31.83</v>
      </c>
      <c r="E37937" s="107">
        <v>675</v>
      </c>
      <c r="F37937" s="66"/>
    </row>
    <row r="37938" spans="1:6" x14ac:dyDescent="0.3">
      <c r="A37938" s="66">
        <v>42229</v>
      </c>
      <c r="B37938" s="98">
        <v>0.47916666666666669</v>
      </c>
      <c r="C37938" s="107" t="s">
        <v>119</v>
      </c>
      <c r="D37938" s="107">
        <v>31.83</v>
      </c>
      <c r="E37938" s="107">
        <v>696</v>
      </c>
      <c r="F37938" s="66"/>
    </row>
    <row r="37939" spans="1:6" x14ac:dyDescent="0.3">
      <c r="A37939" s="66">
        <v>42229</v>
      </c>
      <c r="B37939" s="98">
        <v>0.48958333333333331</v>
      </c>
      <c r="C37939" s="107" t="s">
        <v>119</v>
      </c>
      <c r="D37939" s="107">
        <v>31.84</v>
      </c>
      <c r="E37939" s="107">
        <v>736</v>
      </c>
      <c r="F37939" s="66"/>
    </row>
    <row r="37940" spans="1:6" x14ac:dyDescent="0.3">
      <c r="A37940" s="66">
        <v>42229</v>
      </c>
      <c r="B37940" s="98">
        <v>0.5</v>
      </c>
      <c r="C37940" s="107" t="s">
        <v>120</v>
      </c>
      <c r="D37940" s="107">
        <v>31.88</v>
      </c>
      <c r="E37940" s="107">
        <v>803</v>
      </c>
      <c r="F37940" s="66"/>
    </row>
    <row r="37941" spans="1:6" x14ac:dyDescent="0.3">
      <c r="A37941" s="66">
        <v>42229</v>
      </c>
      <c r="B37941" s="98">
        <v>0.51041666666666663</v>
      </c>
      <c r="C37941" s="107" t="s">
        <v>120</v>
      </c>
      <c r="D37941" s="107">
        <v>31.9</v>
      </c>
      <c r="E37941" s="107">
        <v>850</v>
      </c>
      <c r="F37941" s="66"/>
    </row>
    <row r="37942" spans="1:6" x14ac:dyDescent="0.3">
      <c r="A37942" s="66">
        <v>42229</v>
      </c>
      <c r="B37942" s="98">
        <v>0.52083333333333337</v>
      </c>
      <c r="C37942" s="107" t="s">
        <v>120</v>
      </c>
      <c r="D37942" s="107">
        <v>31.92</v>
      </c>
      <c r="E37942" s="107">
        <v>900</v>
      </c>
      <c r="F37942" s="66"/>
    </row>
    <row r="37943" spans="1:6" x14ac:dyDescent="0.3">
      <c r="A37943" s="66">
        <v>42229</v>
      </c>
      <c r="B37943" s="98">
        <v>0.53125</v>
      </c>
      <c r="C37943" s="107" t="s">
        <v>120</v>
      </c>
      <c r="D37943" s="107">
        <v>32.020000000000003</v>
      </c>
      <c r="E37943" s="107">
        <v>922</v>
      </c>
      <c r="F37943" s="66"/>
    </row>
    <row r="37944" spans="1:6" x14ac:dyDescent="0.3">
      <c r="A37944" s="66">
        <v>42229</v>
      </c>
      <c r="B37944" s="98">
        <v>4.1666666666666664E-2</v>
      </c>
      <c r="C37944" s="107" t="s">
        <v>120</v>
      </c>
      <c r="D37944" s="107">
        <v>31.95</v>
      </c>
      <c r="E37944" s="107">
        <v>976</v>
      </c>
      <c r="F37944" s="66"/>
    </row>
    <row r="37945" spans="1:6" x14ac:dyDescent="0.3">
      <c r="A37945" s="66">
        <v>42229</v>
      </c>
      <c r="B37945" s="98">
        <v>5.2083333333333336E-2</v>
      </c>
      <c r="C37945" s="107" t="s">
        <v>120</v>
      </c>
      <c r="D37945" s="107">
        <v>31.9</v>
      </c>
      <c r="E37945" s="107">
        <v>1024</v>
      </c>
      <c r="F37945" s="66"/>
    </row>
    <row r="37946" spans="1:6" x14ac:dyDescent="0.3">
      <c r="A37946" s="66">
        <v>42229</v>
      </c>
      <c r="B37946" s="98">
        <v>6.25E-2</v>
      </c>
      <c r="C37946" s="107" t="s">
        <v>120</v>
      </c>
      <c r="D37946" s="107">
        <v>31.84</v>
      </c>
      <c r="E37946" s="107">
        <v>1084</v>
      </c>
      <c r="F37946" s="66"/>
    </row>
    <row r="37947" spans="1:6" x14ac:dyDescent="0.3">
      <c r="A37947" s="66">
        <v>42229</v>
      </c>
      <c r="B37947" s="98">
        <v>7.2916666666666671E-2</v>
      </c>
      <c r="C37947" s="107" t="s">
        <v>120</v>
      </c>
      <c r="D37947" s="107">
        <v>31.87</v>
      </c>
      <c r="E37947" s="107">
        <v>1095</v>
      </c>
      <c r="F37947" s="66"/>
    </row>
    <row r="37948" spans="1:6" x14ac:dyDescent="0.3">
      <c r="A37948" s="66">
        <v>42229</v>
      </c>
      <c r="B37948" s="98">
        <v>8.3333333333333329E-2</v>
      </c>
      <c r="C37948" s="107" t="s">
        <v>120</v>
      </c>
      <c r="D37948" s="107">
        <v>31.83</v>
      </c>
      <c r="E37948" s="107">
        <v>1095</v>
      </c>
      <c r="F37948" s="66"/>
    </row>
    <row r="37949" spans="1:6" x14ac:dyDescent="0.3">
      <c r="A37949" s="66">
        <v>42229</v>
      </c>
      <c r="B37949" s="98">
        <v>9.375E-2</v>
      </c>
      <c r="C37949" s="107" t="s">
        <v>120</v>
      </c>
      <c r="D37949" s="107">
        <v>31.84</v>
      </c>
      <c r="E37949" s="107">
        <v>1140</v>
      </c>
      <c r="F37949" s="66"/>
    </row>
    <row r="37950" spans="1:6" x14ac:dyDescent="0.3">
      <c r="A37950" s="66">
        <v>42229</v>
      </c>
      <c r="B37950" s="98">
        <v>0.10416666666666667</v>
      </c>
      <c r="C37950" s="107" t="s">
        <v>120</v>
      </c>
      <c r="D37950" s="107">
        <v>31.87</v>
      </c>
      <c r="E37950" s="107">
        <v>1150</v>
      </c>
      <c r="F37950" s="66"/>
    </row>
    <row r="37951" spans="1:6" x14ac:dyDescent="0.3">
      <c r="A37951" s="66">
        <v>42229</v>
      </c>
      <c r="B37951" s="98">
        <v>0.11458333333333333</v>
      </c>
      <c r="C37951" s="107" t="s">
        <v>120</v>
      </c>
      <c r="D37951" s="107">
        <v>31.91</v>
      </c>
      <c r="E37951" s="107">
        <v>1177</v>
      </c>
      <c r="F37951" s="66"/>
    </row>
    <row r="37952" spans="1:6" x14ac:dyDescent="0.3">
      <c r="A37952" s="66">
        <v>42229</v>
      </c>
      <c r="B37952" s="98">
        <v>0.125</v>
      </c>
      <c r="C37952" s="107" t="s">
        <v>120</v>
      </c>
      <c r="D37952" s="107">
        <v>31.79</v>
      </c>
      <c r="E37952" s="107">
        <v>1062</v>
      </c>
      <c r="F37952" s="66"/>
    </row>
    <row r="37953" spans="1:6" x14ac:dyDescent="0.3">
      <c r="A37953" s="66">
        <v>42229</v>
      </c>
      <c r="B37953" s="98">
        <v>0.13541666666666666</v>
      </c>
      <c r="C37953" s="107" t="s">
        <v>120</v>
      </c>
      <c r="D37953" s="107">
        <v>31.82</v>
      </c>
      <c r="E37953" s="107">
        <v>985</v>
      </c>
      <c r="F37953" s="66"/>
    </row>
    <row r="37954" spans="1:6" x14ac:dyDescent="0.3">
      <c r="A37954" s="66">
        <v>42229</v>
      </c>
      <c r="B37954" s="98">
        <v>0.14583333333333334</v>
      </c>
      <c r="C37954" s="107" t="s">
        <v>120</v>
      </c>
      <c r="D37954" s="107">
        <v>31.83</v>
      </c>
      <c r="E37954" s="107">
        <v>991</v>
      </c>
      <c r="F37954" s="66"/>
    </row>
    <row r="37955" spans="1:6" x14ac:dyDescent="0.3">
      <c r="A37955" s="66">
        <v>42229</v>
      </c>
      <c r="B37955" s="98">
        <v>0.15625</v>
      </c>
      <c r="C37955" s="107" t="s">
        <v>120</v>
      </c>
      <c r="D37955" s="107">
        <v>31.95</v>
      </c>
      <c r="E37955" s="107">
        <v>998</v>
      </c>
      <c r="F37955" s="66"/>
    </row>
    <row r="37956" spans="1:6" x14ac:dyDescent="0.3">
      <c r="A37956" s="66">
        <v>42229</v>
      </c>
      <c r="B37956" s="98">
        <v>0.16666666666666666</v>
      </c>
      <c r="C37956" s="107" t="s">
        <v>120</v>
      </c>
      <c r="D37956" s="107">
        <v>32.159999999999997</v>
      </c>
      <c r="E37956" s="107">
        <v>1043</v>
      </c>
      <c r="F37956" s="66"/>
    </row>
    <row r="37957" spans="1:6" x14ac:dyDescent="0.3">
      <c r="A37957" s="66">
        <v>42229</v>
      </c>
      <c r="B37957" s="98">
        <v>0.17708333333333334</v>
      </c>
      <c r="C37957" s="107" t="s">
        <v>120</v>
      </c>
      <c r="D37957" s="107">
        <v>32.450000000000003</v>
      </c>
      <c r="E37957" s="107">
        <v>968</v>
      </c>
      <c r="F37957" s="66"/>
    </row>
    <row r="37958" spans="1:6" x14ac:dyDescent="0.3">
      <c r="A37958" s="66">
        <v>42229</v>
      </c>
      <c r="B37958" s="98">
        <v>0.1875</v>
      </c>
      <c r="C37958" s="107" t="s">
        <v>120</v>
      </c>
      <c r="D37958" s="107">
        <v>32.44</v>
      </c>
      <c r="E37958" s="107">
        <v>877</v>
      </c>
      <c r="F37958" s="66"/>
    </row>
    <row r="37959" spans="1:6" x14ac:dyDescent="0.3">
      <c r="A37959" s="66">
        <v>42229</v>
      </c>
      <c r="B37959" s="98">
        <v>0.19791666666666666</v>
      </c>
      <c r="C37959" s="107" t="s">
        <v>120</v>
      </c>
      <c r="D37959" s="107">
        <v>32.49</v>
      </c>
      <c r="E37959" s="107">
        <v>797</v>
      </c>
      <c r="F37959" s="66"/>
    </row>
    <row r="37960" spans="1:6" x14ac:dyDescent="0.3">
      <c r="A37960" s="66">
        <v>42229</v>
      </c>
      <c r="B37960" s="98">
        <v>0.20833333333333334</v>
      </c>
      <c r="C37960" s="107" t="s">
        <v>120</v>
      </c>
      <c r="D37960" s="107">
        <v>32.46</v>
      </c>
      <c r="E37960" s="107">
        <v>753</v>
      </c>
      <c r="F37960" s="66"/>
    </row>
    <row r="37961" spans="1:6" x14ac:dyDescent="0.3">
      <c r="A37961" s="66">
        <v>42229</v>
      </c>
      <c r="B37961" s="98">
        <v>0.21875</v>
      </c>
      <c r="C37961" s="107" t="s">
        <v>120</v>
      </c>
      <c r="D37961" s="107">
        <v>32.54</v>
      </c>
      <c r="E37961" s="107">
        <v>750</v>
      </c>
      <c r="F37961" s="66"/>
    </row>
    <row r="37962" spans="1:6" x14ac:dyDescent="0.3">
      <c r="A37962" s="66">
        <v>42229</v>
      </c>
      <c r="B37962" s="98">
        <v>0.22916666666666666</v>
      </c>
      <c r="C37962" s="107" t="s">
        <v>120</v>
      </c>
      <c r="D37962" s="107">
        <v>32.619999999999997</v>
      </c>
      <c r="E37962" s="107">
        <v>782</v>
      </c>
      <c r="F37962" s="66"/>
    </row>
    <row r="37963" spans="1:6" x14ac:dyDescent="0.3">
      <c r="A37963" s="66">
        <v>42229</v>
      </c>
      <c r="B37963" s="98">
        <v>0.23958333333333334</v>
      </c>
      <c r="C37963" s="107" t="s">
        <v>120</v>
      </c>
      <c r="D37963" s="107">
        <v>32.67</v>
      </c>
      <c r="E37963" s="107">
        <v>827</v>
      </c>
      <c r="F37963" s="66"/>
    </row>
    <row r="37964" spans="1:6" x14ac:dyDescent="0.3">
      <c r="A37964" s="66">
        <v>42229</v>
      </c>
      <c r="B37964" s="98">
        <v>0.25</v>
      </c>
      <c r="C37964" s="107" t="s">
        <v>120</v>
      </c>
      <c r="D37964" s="107">
        <v>32.619999999999997</v>
      </c>
      <c r="E37964" s="107">
        <v>754</v>
      </c>
      <c r="F37964" s="66"/>
    </row>
    <row r="37965" spans="1:6" x14ac:dyDescent="0.3">
      <c r="A37965" s="66">
        <v>42229</v>
      </c>
      <c r="B37965" s="98">
        <v>0.26041666666666669</v>
      </c>
      <c r="C37965" s="107" t="s">
        <v>120</v>
      </c>
      <c r="D37965" s="107">
        <v>32.479999999999997</v>
      </c>
      <c r="E37965" s="107">
        <v>699</v>
      </c>
      <c r="F37965" s="66"/>
    </row>
    <row r="37966" spans="1:6" x14ac:dyDescent="0.3">
      <c r="A37966" s="66">
        <v>42229</v>
      </c>
      <c r="B37966" s="98">
        <v>0.27083333333333331</v>
      </c>
      <c r="C37966" s="107" t="s">
        <v>120</v>
      </c>
      <c r="D37966" s="107">
        <v>32.369999999999997</v>
      </c>
      <c r="E37966" s="107">
        <v>695</v>
      </c>
      <c r="F37966" s="66"/>
    </row>
    <row r="37967" spans="1:6" x14ac:dyDescent="0.3">
      <c r="A37967" s="66">
        <v>42229</v>
      </c>
      <c r="B37967" s="98">
        <v>0.28125</v>
      </c>
      <c r="C37967" s="107" t="s">
        <v>120</v>
      </c>
      <c r="D37967" s="107">
        <v>32.340000000000003</v>
      </c>
      <c r="E37967" s="107">
        <v>707</v>
      </c>
      <c r="F37967" s="66"/>
    </row>
    <row r="37968" spans="1:6" x14ac:dyDescent="0.3">
      <c r="A37968" s="66">
        <v>42229</v>
      </c>
      <c r="B37968" s="98">
        <v>0.29166666666666669</v>
      </c>
      <c r="C37968" s="107" t="s">
        <v>120</v>
      </c>
      <c r="D37968" s="107">
        <v>32.32</v>
      </c>
      <c r="E37968" s="107">
        <v>711</v>
      </c>
      <c r="F37968" s="66"/>
    </row>
    <row r="37969" spans="1:6" x14ac:dyDescent="0.3">
      <c r="A37969" s="66">
        <v>42229</v>
      </c>
      <c r="B37969" s="98">
        <v>0.30208333333333331</v>
      </c>
      <c r="C37969" s="107" t="s">
        <v>120</v>
      </c>
      <c r="D37969" s="107">
        <v>32.25</v>
      </c>
      <c r="E37969" s="107">
        <v>758</v>
      </c>
      <c r="F37969" s="66"/>
    </row>
    <row r="37970" spans="1:6" x14ac:dyDescent="0.3">
      <c r="A37970" s="66">
        <v>42229</v>
      </c>
      <c r="B37970" s="98">
        <v>0.3125</v>
      </c>
      <c r="C37970" s="107" t="s">
        <v>120</v>
      </c>
      <c r="D37970" s="107">
        <v>32.229999999999997</v>
      </c>
      <c r="E37970" s="107">
        <v>761</v>
      </c>
      <c r="F37970" s="66"/>
    </row>
    <row r="37971" spans="1:6" x14ac:dyDescent="0.3">
      <c r="A37971" s="66">
        <v>42229</v>
      </c>
      <c r="B37971" s="98">
        <v>0.32291666666666669</v>
      </c>
      <c r="C37971" s="107" t="s">
        <v>120</v>
      </c>
      <c r="D37971" s="107">
        <v>32.18</v>
      </c>
      <c r="E37971" s="107">
        <v>793</v>
      </c>
      <c r="F37971" s="66"/>
    </row>
    <row r="37972" spans="1:6" x14ac:dyDescent="0.3">
      <c r="A37972" s="66">
        <v>42229</v>
      </c>
      <c r="B37972" s="98">
        <v>0.33333333333333331</v>
      </c>
      <c r="C37972" s="107" t="s">
        <v>120</v>
      </c>
      <c r="D37972" s="107">
        <v>32.08</v>
      </c>
      <c r="E37972" s="107">
        <v>811</v>
      </c>
      <c r="F37972" s="66"/>
    </row>
    <row r="37973" spans="1:6" x14ac:dyDescent="0.3">
      <c r="A37973" s="66">
        <v>42229</v>
      </c>
      <c r="B37973" s="98">
        <v>0.34375</v>
      </c>
      <c r="C37973" s="107" t="s">
        <v>120</v>
      </c>
      <c r="D37973" s="107">
        <v>32.020000000000003</v>
      </c>
      <c r="E37973" s="107">
        <v>826</v>
      </c>
      <c r="F37973" s="66"/>
    </row>
    <row r="37974" spans="1:6" x14ac:dyDescent="0.3">
      <c r="A37974" s="66">
        <v>42229</v>
      </c>
      <c r="B37974" s="98">
        <v>0.35416666666666669</v>
      </c>
      <c r="C37974" s="107" t="s">
        <v>120</v>
      </c>
      <c r="D37974" s="107">
        <v>31.96</v>
      </c>
      <c r="E37974" s="107">
        <v>816</v>
      </c>
      <c r="F37974" s="66"/>
    </row>
    <row r="37975" spans="1:6" x14ac:dyDescent="0.3">
      <c r="A37975" s="66">
        <v>42229</v>
      </c>
      <c r="B37975" s="98">
        <v>0.36458333333333331</v>
      </c>
      <c r="C37975" s="107" t="s">
        <v>120</v>
      </c>
      <c r="D37975" s="107">
        <v>31.97</v>
      </c>
      <c r="E37975" s="107">
        <v>792</v>
      </c>
      <c r="F37975" s="66"/>
    </row>
    <row r="37976" spans="1:6" x14ac:dyDescent="0.3">
      <c r="A37976" s="66">
        <v>42229</v>
      </c>
      <c r="B37976" s="98">
        <v>0.375</v>
      </c>
      <c r="C37976" s="107" t="s">
        <v>120</v>
      </c>
      <c r="D37976" s="107">
        <v>31.97</v>
      </c>
      <c r="E37976" s="107">
        <v>782</v>
      </c>
      <c r="F37976" s="66"/>
    </row>
    <row r="37977" spans="1:6" x14ac:dyDescent="0.3">
      <c r="A37977" s="66">
        <v>42229</v>
      </c>
      <c r="B37977" s="98">
        <v>0.38541666666666669</v>
      </c>
      <c r="C37977" s="107" t="s">
        <v>120</v>
      </c>
      <c r="D37977" s="107">
        <v>31.95</v>
      </c>
      <c r="E37977" s="107">
        <v>773</v>
      </c>
      <c r="F37977" s="66"/>
    </row>
    <row r="37978" spans="1:6" x14ac:dyDescent="0.3">
      <c r="A37978" s="66">
        <v>42229</v>
      </c>
      <c r="B37978" s="98">
        <v>0.39583333333333331</v>
      </c>
      <c r="C37978" s="107" t="s">
        <v>120</v>
      </c>
      <c r="D37978" s="107">
        <v>31.96</v>
      </c>
      <c r="E37978" s="107">
        <v>764</v>
      </c>
      <c r="F37978" s="66"/>
    </row>
    <row r="37979" spans="1:6" x14ac:dyDescent="0.3">
      <c r="A37979" s="66">
        <v>42229</v>
      </c>
      <c r="B37979" s="98">
        <v>0.40625</v>
      </c>
      <c r="C37979" s="107" t="s">
        <v>120</v>
      </c>
      <c r="D37979" s="107">
        <v>31.79</v>
      </c>
      <c r="E37979" s="107">
        <v>766</v>
      </c>
      <c r="F37979" s="66"/>
    </row>
    <row r="37980" spans="1:6" x14ac:dyDescent="0.3">
      <c r="A37980" s="66">
        <v>42229</v>
      </c>
      <c r="B37980" s="98">
        <v>0.41666666666666669</v>
      </c>
      <c r="C37980" s="107" t="s">
        <v>120</v>
      </c>
      <c r="D37980" s="107">
        <v>31.8</v>
      </c>
      <c r="E37980" s="107">
        <v>761</v>
      </c>
      <c r="F37980" s="66"/>
    </row>
    <row r="37981" spans="1:6" x14ac:dyDescent="0.3">
      <c r="A37981" s="66">
        <v>42229</v>
      </c>
      <c r="B37981" s="98">
        <v>0.42708333333333331</v>
      </c>
      <c r="C37981" s="107" t="s">
        <v>120</v>
      </c>
      <c r="D37981" s="107">
        <v>31.77</v>
      </c>
      <c r="E37981" s="107">
        <v>767</v>
      </c>
      <c r="F37981" s="66"/>
    </row>
    <row r="37982" spans="1:6" x14ac:dyDescent="0.3">
      <c r="A37982" s="66">
        <v>42229</v>
      </c>
      <c r="B37982" s="98">
        <v>0.4375</v>
      </c>
      <c r="C37982" s="107" t="s">
        <v>120</v>
      </c>
      <c r="D37982" s="107">
        <v>31.71</v>
      </c>
      <c r="E37982" s="107">
        <v>760</v>
      </c>
      <c r="F37982" s="66"/>
    </row>
    <row r="37983" spans="1:6" x14ac:dyDescent="0.3">
      <c r="A37983" s="66">
        <v>42229</v>
      </c>
      <c r="B37983" s="98">
        <v>0.44791666666666669</v>
      </c>
      <c r="C37983" s="107" t="s">
        <v>120</v>
      </c>
      <c r="D37983" s="107">
        <v>31.64</v>
      </c>
      <c r="E37983" s="107">
        <v>736</v>
      </c>
      <c r="F37983" s="66"/>
    </row>
    <row r="37984" spans="1:6" x14ac:dyDescent="0.3">
      <c r="A37984" s="66">
        <v>42229</v>
      </c>
      <c r="B37984" s="98">
        <v>0.45833333333333331</v>
      </c>
      <c r="C37984" s="107" t="s">
        <v>120</v>
      </c>
      <c r="D37984" s="107">
        <v>31.65</v>
      </c>
      <c r="E37984" s="107">
        <v>725</v>
      </c>
      <c r="F37984" s="66"/>
    </row>
    <row r="37985" spans="1:6" x14ac:dyDescent="0.3">
      <c r="A37985" s="66">
        <v>42229</v>
      </c>
      <c r="B37985" s="98">
        <v>0.46875</v>
      </c>
      <c r="C37985" s="107" t="s">
        <v>120</v>
      </c>
      <c r="D37985" s="107">
        <v>31.65</v>
      </c>
      <c r="E37985" s="107">
        <v>719</v>
      </c>
      <c r="F37985" s="66"/>
    </row>
    <row r="37986" spans="1:6" x14ac:dyDescent="0.3">
      <c r="A37986" s="66">
        <v>42229</v>
      </c>
      <c r="B37986" s="98">
        <v>0.47916666666666669</v>
      </c>
      <c r="C37986" s="107" t="s">
        <v>120</v>
      </c>
      <c r="D37986" s="107">
        <v>31.69</v>
      </c>
      <c r="E37986" s="107">
        <v>729</v>
      </c>
      <c r="F37986" s="66"/>
    </row>
    <row r="37987" spans="1:6" x14ac:dyDescent="0.3">
      <c r="A37987" s="66">
        <v>42229</v>
      </c>
      <c r="B37987" s="98">
        <v>0.48958333333333331</v>
      </c>
      <c r="C37987" s="107" t="s">
        <v>120</v>
      </c>
      <c r="D37987" s="107">
        <v>31.66</v>
      </c>
      <c r="E37987" s="107">
        <v>754</v>
      </c>
      <c r="F37987" s="66"/>
    </row>
    <row r="37988" spans="1:6" x14ac:dyDescent="0.3">
      <c r="A37988" s="66">
        <v>42230</v>
      </c>
      <c r="B37988" s="98">
        <v>0.5</v>
      </c>
      <c r="C37988" s="107" t="s">
        <v>119</v>
      </c>
      <c r="D37988" s="107">
        <v>31.65</v>
      </c>
      <c r="E37988" s="107">
        <v>761</v>
      </c>
      <c r="F37988" s="66"/>
    </row>
    <row r="37989" spans="1:6" x14ac:dyDescent="0.3">
      <c r="A37989" s="66">
        <v>42230</v>
      </c>
      <c r="B37989" s="98">
        <v>0.51041666666666663</v>
      </c>
      <c r="C37989" s="107" t="s">
        <v>119</v>
      </c>
      <c r="D37989" s="107">
        <v>31.62</v>
      </c>
      <c r="E37989" s="107">
        <v>760</v>
      </c>
      <c r="F37989" s="66"/>
    </row>
    <row r="37990" spans="1:6" x14ac:dyDescent="0.3">
      <c r="A37990" s="66">
        <v>42230</v>
      </c>
      <c r="B37990" s="98">
        <v>0.52083333333333337</v>
      </c>
      <c r="C37990" s="107" t="s">
        <v>119</v>
      </c>
      <c r="D37990" s="107">
        <v>31.58</v>
      </c>
      <c r="E37990" s="107">
        <v>738</v>
      </c>
      <c r="F37990" s="66"/>
    </row>
    <row r="37991" spans="1:6" x14ac:dyDescent="0.3">
      <c r="A37991" s="66">
        <v>42230</v>
      </c>
      <c r="B37991" s="98">
        <v>0.53125</v>
      </c>
      <c r="C37991" s="107" t="s">
        <v>119</v>
      </c>
      <c r="D37991" s="107">
        <v>31.53</v>
      </c>
      <c r="E37991" s="107">
        <v>703</v>
      </c>
      <c r="F37991" s="66"/>
    </row>
    <row r="37992" spans="1:6" x14ac:dyDescent="0.3">
      <c r="A37992" s="66">
        <v>42230</v>
      </c>
      <c r="B37992" s="98">
        <v>4.1666666666666664E-2</v>
      </c>
      <c r="C37992" s="107" t="s">
        <v>119</v>
      </c>
      <c r="D37992" s="107">
        <v>31.51</v>
      </c>
      <c r="E37992" s="107">
        <v>693</v>
      </c>
      <c r="F37992" s="66"/>
    </row>
    <row r="37993" spans="1:6" x14ac:dyDescent="0.3">
      <c r="A37993" s="66">
        <v>42230</v>
      </c>
      <c r="B37993" s="98">
        <v>5.2083333333333336E-2</v>
      </c>
      <c r="C37993" s="107" t="s">
        <v>119</v>
      </c>
      <c r="D37993" s="107">
        <v>31.49</v>
      </c>
      <c r="E37993" s="107">
        <v>688</v>
      </c>
      <c r="F37993" s="66"/>
    </row>
    <row r="37994" spans="1:6" x14ac:dyDescent="0.3">
      <c r="A37994" s="66">
        <v>42230</v>
      </c>
      <c r="B37994" s="98">
        <v>6.25E-2</v>
      </c>
      <c r="C37994" s="107" t="s">
        <v>119</v>
      </c>
      <c r="D37994" s="107">
        <v>31.47</v>
      </c>
      <c r="E37994" s="107">
        <v>692</v>
      </c>
      <c r="F37994" s="66"/>
    </row>
    <row r="37995" spans="1:6" x14ac:dyDescent="0.3">
      <c r="A37995" s="66">
        <v>42230</v>
      </c>
      <c r="B37995" s="98">
        <v>7.2916666666666671E-2</v>
      </c>
      <c r="C37995" s="107" t="s">
        <v>119</v>
      </c>
      <c r="D37995" s="107">
        <v>31.46</v>
      </c>
      <c r="E37995" s="107">
        <v>707</v>
      </c>
      <c r="F37995" s="66"/>
    </row>
    <row r="37996" spans="1:6" x14ac:dyDescent="0.3">
      <c r="A37996" s="66">
        <v>42230</v>
      </c>
      <c r="B37996" s="98">
        <v>8.3333333333333329E-2</v>
      </c>
      <c r="C37996" s="107" t="s">
        <v>119</v>
      </c>
      <c r="D37996" s="107">
        <v>31.44</v>
      </c>
      <c r="E37996" s="107">
        <v>724</v>
      </c>
      <c r="F37996" s="66"/>
    </row>
    <row r="37997" spans="1:6" x14ac:dyDescent="0.3">
      <c r="A37997" s="66">
        <v>42230</v>
      </c>
      <c r="B37997" s="98">
        <v>9.375E-2</v>
      </c>
      <c r="C37997" s="107" t="s">
        <v>119</v>
      </c>
      <c r="D37997" s="107">
        <v>31.47</v>
      </c>
      <c r="E37997" s="107">
        <v>757</v>
      </c>
      <c r="F37997" s="66"/>
    </row>
    <row r="37998" spans="1:6" x14ac:dyDescent="0.3">
      <c r="A37998" s="66">
        <v>42230</v>
      </c>
      <c r="B37998" s="98">
        <v>0.10416666666666667</v>
      </c>
      <c r="C37998" s="107" t="s">
        <v>119</v>
      </c>
      <c r="D37998" s="107">
        <v>31.44</v>
      </c>
      <c r="E37998" s="107">
        <v>768</v>
      </c>
      <c r="F37998" s="66"/>
    </row>
    <row r="37999" spans="1:6" x14ac:dyDescent="0.3">
      <c r="A37999" s="66">
        <v>42230</v>
      </c>
      <c r="B37999" s="98">
        <v>0.11458333333333333</v>
      </c>
      <c r="C37999" s="107" t="s">
        <v>119</v>
      </c>
      <c r="D37999" s="107">
        <v>31.43</v>
      </c>
      <c r="E37999" s="107">
        <v>774</v>
      </c>
      <c r="F37999" s="66"/>
    </row>
    <row r="38000" spans="1:6" x14ac:dyDescent="0.3">
      <c r="A38000" s="66">
        <v>42230</v>
      </c>
      <c r="B38000" s="98">
        <v>0.125</v>
      </c>
      <c r="C38000" s="107" t="s">
        <v>119</v>
      </c>
      <c r="D38000" s="107">
        <v>31.42</v>
      </c>
      <c r="E38000" s="107">
        <v>787</v>
      </c>
      <c r="F38000" s="66"/>
    </row>
    <row r="38001" spans="1:6" x14ac:dyDescent="0.3">
      <c r="A38001" s="66">
        <v>42230</v>
      </c>
      <c r="B38001" s="98">
        <v>0.13541666666666666</v>
      </c>
      <c r="C38001" s="107" t="s">
        <v>119</v>
      </c>
      <c r="D38001" s="107">
        <v>31.39</v>
      </c>
      <c r="E38001" s="107">
        <v>794</v>
      </c>
      <c r="F38001" s="66"/>
    </row>
    <row r="38002" spans="1:6" x14ac:dyDescent="0.3">
      <c r="A38002" s="66">
        <v>42230</v>
      </c>
      <c r="B38002" s="98">
        <v>0.14583333333333334</v>
      </c>
      <c r="C38002" s="107" t="s">
        <v>119</v>
      </c>
      <c r="D38002" s="107">
        <v>31.38</v>
      </c>
      <c r="E38002" s="107">
        <v>796</v>
      </c>
      <c r="F38002" s="66"/>
    </row>
    <row r="38003" spans="1:6" x14ac:dyDescent="0.3">
      <c r="A38003" s="66">
        <v>42230</v>
      </c>
      <c r="B38003" s="98">
        <v>0.15625</v>
      </c>
      <c r="C38003" s="107" t="s">
        <v>119</v>
      </c>
      <c r="D38003" s="107">
        <v>31.36</v>
      </c>
      <c r="E38003" s="107">
        <v>797</v>
      </c>
      <c r="F38003" s="66"/>
    </row>
    <row r="38004" spans="1:6" x14ac:dyDescent="0.3">
      <c r="A38004" s="66">
        <v>42230</v>
      </c>
      <c r="B38004" s="98">
        <v>0.16666666666666666</v>
      </c>
      <c r="C38004" s="107" t="s">
        <v>119</v>
      </c>
      <c r="D38004" s="107">
        <v>31.34</v>
      </c>
      <c r="E38004" s="107">
        <v>799</v>
      </c>
      <c r="F38004" s="66"/>
    </row>
    <row r="38005" spans="1:6" x14ac:dyDescent="0.3">
      <c r="A38005" s="66">
        <v>42230</v>
      </c>
      <c r="B38005" s="98">
        <v>0.17708333333333334</v>
      </c>
      <c r="C38005" s="107" t="s">
        <v>119</v>
      </c>
      <c r="D38005" s="107">
        <v>31.31</v>
      </c>
      <c r="E38005" s="107">
        <v>803</v>
      </c>
      <c r="F38005" s="66"/>
    </row>
    <row r="38006" spans="1:6" x14ac:dyDescent="0.3">
      <c r="A38006" s="66">
        <v>42230</v>
      </c>
      <c r="B38006" s="98">
        <v>0.1875</v>
      </c>
      <c r="C38006" s="107" t="s">
        <v>119</v>
      </c>
      <c r="D38006" s="107">
        <v>31.2</v>
      </c>
      <c r="E38006" s="107">
        <v>806</v>
      </c>
      <c r="F38006" s="66"/>
    </row>
    <row r="38007" spans="1:6" x14ac:dyDescent="0.3">
      <c r="A38007" s="66">
        <v>42230</v>
      </c>
      <c r="B38007" s="98">
        <v>0.19791666666666666</v>
      </c>
      <c r="C38007" s="107" t="s">
        <v>119</v>
      </c>
      <c r="D38007" s="107">
        <v>31.06</v>
      </c>
      <c r="E38007" s="107">
        <v>802</v>
      </c>
      <c r="F38007" s="66"/>
    </row>
    <row r="38008" spans="1:6" x14ac:dyDescent="0.3">
      <c r="A38008" s="66">
        <v>42230</v>
      </c>
      <c r="B38008" s="98">
        <v>0.20833333333333334</v>
      </c>
      <c r="C38008" s="107" t="s">
        <v>119</v>
      </c>
      <c r="D38008" s="107">
        <v>30.97</v>
      </c>
      <c r="E38008" s="107">
        <v>779</v>
      </c>
      <c r="F38008" s="66"/>
    </row>
    <row r="38009" spans="1:6" x14ac:dyDescent="0.3">
      <c r="A38009" s="66">
        <v>42230</v>
      </c>
      <c r="B38009" s="98">
        <v>0.21875</v>
      </c>
      <c r="C38009" s="107" t="s">
        <v>119</v>
      </c>
      <c r="D38009" s="107">
        <v>31.01</v>
      </c>
      <c r="E38009" s="107">
        <v>744</v>
      </c>
      <c r="F38009" s="66"/>
    </row>
    <row r="38010" spans="1:6" x14ac:dyDescent="0.3">
      <c r="A38010" s="66">
        <v>42230</v>
      </c>
      <c r="B38010" s="98">
        <v>0.22916666666666666</v>
      </c>
      <c r="C38010" s="107" t="s">
        <v>119</v>
      </c>
      <c r="D38010" s="107">
        <v>31.02</v>
      </c>
      <c r="E38010" s="107">
        <v>753</v>
      </c>
      <c r="F38010" s="66"/>
    </row>
    <row r="38011" spans="1:6" x14ac:dyDescent="0.3">
      <c r="A38011" s="66">
        <v>42230</v>
      </c>
      <c r="B38011" s="98">
        <v>0.23958333333333334</v>
      </c>
      <c r="C38011" s="107" t="s">
        <v>119</v>
      </c>
      <c r="D38011" s="107">
        <v>30.96</v>
      </c>
      <c r="E38011" s="107">
        <v>758</v>
      </c>
      <c r="F38011" s="66"/>
    </row>
    <row r="38012" spans="1:6" x14ac:dyDescent="0.3">
      <c r="A38012" s="66">
        <v>42230</v>
      </c>
      <c r="B38012" s="98">
        <v>0.25</v>
      </c>
      <c r="C38012" s="107" t="s">
        <v>119</v>
      </c>
      <c r="D38012" s="107">
        <v>30.95</v>
      </c>
      <c r="E38012" s="107">
        <v>740</v>
      </c>
      <c r="F38012" s="66"/>
    </row>
    <row r="38013" spans="1:6" x14ac:dyDescent="0.3">
      <c r="A38013" s="66">
        <v>42230</v>
      </c>
      <c r="B38013" s="98">
        <v>0.26041666666666669</v>
      </c>
      <c r="C38013" s="107" t="s">
        <v>119</v>
      </c>
      <c r="D38013" s="107">
        <v>30.86</v>
      </c>
      <c r="E38013" s="107">
        <v>729</v>
      </c>
      <c r="F38013" s="66"/>
    </row>
    <row r="38014" spans="1:6" x14ac:dyDescent="0.3">
      <c r="A38014" s="66">
        <v>42230</v>
      </c>
      <c r="B38014" s="98">
        <v>0.27083333333333331</v>
      </c>
      <c r="C38014" s="107" t="s">
        <v>119</v>
      </c>
      <c r="D38014" s="107">
        <v>30.82</v>
      </c>
      <c r="E38014" s="107">
        <v>692</v>
      </c>
      <c r="F38014" s="66"/>
    </row>
    <row r="38015" spans="1:6" x14ac:dyDescent="0.3">
      <c r="A38015" s="66">
        <v>42230</v>
      </c>
      <c r="B38015" s="98">
        <v>0.28125</v>
      </c>
      <c r="C38015" s="107" t="s">
        <v>119</v>
      </c>
      <c r="D38015" s="107">
        <v>30.79</v>
      </c>
      <c r="E38015" s="107">
        <v>661</v>
      </c>
      <c r="F38015" s="66"/>
    </row>
    <row r="38016" spans="1:6" x14ac:dyDescent="0.3">
      <c r="A38016" s="66">
        <v>42230</v>
      </c>
      <c r="B38016" s="98">
        <v>0.29166666666666669</v>
      </c>
      <c r="C38016" s="107" t="s">
        <v>119</v>
      </c>
      <c r="D38016" s="107">
        <v>30.72</v>
      </c>
      <c r="E38016" s="107">
        <v>655</v>
      </c>
      <c r="F38016" s="66"/>
    </row>
    <row r="38017" spans="1:6" x14ac:dyDescent="0.3">
      <c r="A38017" s="66">
        <v>42230</v>
      </c>
      <c r="B38017" s="98">
        <v>0.30208333333333331</v>
      </c>
      <c r="C38017" s="107" t="s">
        <v>119</v>
      </c>
      <c r="D38017" s="107">
        <v>30.67</v>
      </c>
      <c r="E38017" s="107">
        <v>650</v>
      </c>
      <c r="F38017" s="66"/>
    </row>
    <row r="38018" spans="1:6" x14ac:dyDescent="0.3">
      <c r="A38018" s="66">
        <v>42230</v>
      </c>
      <c r="B38018" s="98">
        <v>0.3125</v>
      </c>
      <c r="C38018" s="107" t="s">
        <v>119</v>
      </c>
      <c r="D38018" s="107">
        <v>30.66</v>
      </c>
      <c r="E38018" s="107">
        <v>651</v>
      </c>
      <c r="F38018" s="66"/>
    </row>
    <row r="38019" spans="1:6" x14ac:dyDescent="0.3">
      <c r="A38019" s="66">
        <v>42230</v>
      </c>
      <c r="B38019" s="98">
        <v>0.32291666666666669</v>
      </c>
      <c r="C38019" s="107" t="s">
        <v>119</v>
      </c>
      <c r="D38019" s="107">
        <v>30.67</v>
      </c>
      <c r="E38019" s="107">
        <v>650</v>
      </c>
      <c r="F38019" s="66"/>
    </row>
    <row r="38020" spans="1:6" x14ac:dyDescent="0.3">
      <c r="A38020" s="66">
        <v>42230</v>
      </c>
      <c r="B38020" s="98">
        <v>0.33333333333333331</v>
      </c>
      <c r="C38020" s="107" t="s">
        <v>119</v>
      </c>
      <c r="D38020" s="107">
        <v>30.64</v>
      </c>
      <c r="E38020" s="107">
        <v>650</v>
      </c>
      <c r="F38020" s="66"/>
    </row>
    <row r="38021" spans="1:6" x14ac:dyDescent="0.3">
      <c r="A38021" s="66">
        <v>42230</v>
      </c>
      <c r="B38021" s="98">
        <v>0.34375</v>
      </c>
      <c r="C38021" s="107" t="s">
        <v>119</v>
      </c>
      <c r="D38021" s="107">
        <v>30.66</v>
      </c>
      <c r="E38021" s="107">
        <v>652</v>
      </c>
      <c r="F38021" s="66"/>
    </row>
    <row r="38022" spans="1:6" x14ac:dyDescent="0.3">
      <c r="A38022" s="66">
        <v>42230</v>
      </c>
      <c r="B38022" s="98">
        <v>0.35416666666666669</v>
      </c>
      <c r="C38022" s="107" t="s">
        <v>119</v>
      </c>
      <c r="D38022" s="107">
        <v>30.69</v>
      </c>
      <c r="E38022" s="107">
        <v>650</v>
      </c>
      <c r="F38022" s="66"/>
    </row>
    <row r="38023" spans="1:6" x14ac:dyDescent="0.3">
      <c r="A38023" s="66">
        <v>42230</v>
      </c>
      <c r="B38023" s="98">
        <v>0.36458333333333331</v>
      </c>
      <c r="C38023" s="107" t="s">
        <v>119</v>
      </c>
      <c r="D38023" s="107">
        <v>30.74</v>
      </c>
      <c r="E38023" s="107">
        <v>648</v>
      </c>
      <c r="F38023" s="66"/>
    </row>
    <row r="38024" spans="1:6" x14ac:dyDescent="0.3">
      <c r="A38024" s="66">
        <v>42230</v>
      </c>
      <c r="B38024" s="98">
        <v>0.375</v>
      </c>
      <c r="C38024" s="107" t="s">
        <v>119</v>
      </c>
      <c r="D38024" s="107">
        <v>30.78</v>
      </c>
      <c r="E38024" s="107">
        <v>646</v>
      </c>
      <c r="F38024" s="66"/>
    </row>
    <row r="38025" spans="1:6" x14ac:dyDescent="0.3">
      <c r="A38025" s="66">
        <v>42230</v>
      </c>
      <c r="B38025" s="98">
        <v>0.38541666666666669</v>
      </c>
      <c r="C38025" s="107" t="s">
        <v>119</v>
      </c>
      <c r="D38025" s="107">
        <v>30.8</v>
      </c>
      <c r="E38025" s="107">
        <v>639</v>
      </c>
      <c r="F38025" s="66"/>
    </row>
    <row r="38026" spans="1:6" x14ac:dyDescent="0.3">
      <c r="A38026" s="66">
        <v>42230</v>
      </c>
      <c r="B38026" s="98">
        <v>0.39583333333333331</v>
      </c>
      <c r="C38026" s="107" t="s">
        <v>119</v>
      </c>
      <c r="D38026" s="107">
        <v>30.83</v>
      </c>
      <c r="E38026" s="107">
        <v>634</v>
      </c>
      <c r="F38026" s="66"/>
    </row>
    <row r="38027" spans="1:6" x14ac:dyDescent="0.3">
      <c r="A38027" s="66">
        <v>42230</v>
      </c>
      <c r="B38027" s="98">
        <v>0.40625</v>
      </c>
      <c r="C38027" s="107" t="s">
        <v>119</v>
      </c>
      <c r="D38027" s="107">
        <v>30.92</v>
      </c>
      <c r="E38027" s="107">
        <v>630</v>
      </c>
      <c r="F38027" s="66"/>
    </row>
    <row r="38028" spans="1:6" x14ac:dyDescent="0.3">
      <c r="A38028" s="66">
        <v>42230</v>
      </c>
      <c r="B38028" s="98">
        <v>0.41666666666666669</v>
      </c>
      <c r="C38028" s="107" t="s">
        <v>119</v>
      </c>
      <c r="D38028" s="107">
        <v>30.91</v>
      </c>
      <c r="E38028" s="107">
        <v>648</v>
      </c>
      <c r="F38028" s="66"/>
    </row>
    <row r="38029" spans="1:6" x14ac:dyDescent="0.3">
      <c r="A38029" s="66">
        <v>42230</v>
      </c>
      <c r="B38029" s="98">
        <v>0.42708333333333331</v>
      </c>
      <c r="C38029" s="107" t="s">
        <v>119</v>
      </c>
      <c r="D38029" s="107">
        <v>30.94</v>
      </c>
      <c r="E38029" s="107">
        <v>661</v>
      </c>
      <c r="F38029" s="66"/>
    </row>
    <row r="38030" spans="1:6" x14ac:dyDescent="0.3">
      <c r="A38030" s="66">
        <v>42230</v>
      </c>
      <c r="B38030" s="98">
        <v>0.4375</v>
      </c>
      <c r="C38030" s="107" t="s">
        <v>119</v>
      </c>
      <c r="D38030" s="107">
        <v>31.02</v>
      </c>
      <c r="E38030" s="107">
        <v>662</v>
      </c>
      <c r="F38030" s="66"/>
    </row>
    <row r="38031" spans="1:6" x14ac:dyDescent="0.3">
      <c r="A38031" s="66">
        <v>42230</v>
      </c>
      <c r="B38031" s="98">
        <v>0.44791666666666669</v>
      </c>
      <c r="C38031" s="107" t="s">
        <v>119</v>
      </c>
      <c r="D38031" s="107">
        <v>31.11</v>
      </c>
      <c r="E38031" s="107">
        <v>660</v>
      </c>
      <c r="F38031" s="66"/>
    </row>
    <row r="38032" spans="1:6" x14ac:dyDescent="0.3">
      <c r="A38032" s="66">
        <v>42230</v>
      </c>
      <c r="B38032" s="98">
        <v>0.45833333333333331</v>
      </c>
      <c r="C38032" s="107" t="s">
        <v>119</v>
      </c>
      <c r="D38032" s="107">
        <v>31.09</v>
      </c>
      <c r="E38032" s="107">
        <v>652</v>
      </c>
      <c r="F38032" s="66"/>
    </row>
    <row r="38033" spans="1:6" x14ac:dyDescent="0.3">
      <c r="A38033" s="66">
        <v>42230</v>
      </c>
      <c r="B38033" s="98">
        <v>0.46875</v>
      </c>
      <c r="C38033" s="107" t="s">
        <v>119</v>
      </c>
      <c r="D38033" s="107">
        <v>31.09</v>
      </c>
      <c r="E38033" s="107">
        <v>646</v>
      </c>
      <c r="F38033" s="66"/>
    </row>
    <row r="38034" spans="1:6" x14ac:dyDescent="0.3">
      <c r="A38034" s="66">
        <v>42230</v>
      </c>
      <c r="B38034" s="98">
        <v>0.47916666666666669</v>
      </c>
      <c r="C38034" s="107" t="s">
        <v>119</v>
      </c>
      <c r="D38034" s="107">
        <v>31.11</v>
      </c>
      <c r="E38034" s="107">
        <v>648</v>
      </c>
      <c r="F38034" s="66"/>
    </row>
    <row r="38035" spans="1:6" x14ac:dyDescent="0.3">
      <c r="A38035" s="66">
        <v>42230</v>
      </c>
      <c r="B38035" s="98">
        <v>0.48958333333333331</v>
      </c>
      <c r="C38035" s="107" t="s">
        <v>119</v>
      </c>
      <c r="D38035" s="107">
        <v>31.16</v>
      </c>
      <c r="E38035" s="107">
        <v>651</v>
      </c>
      <c r="F38035" s="66"/>
    </row>
    <row r="38036" spans="1:6" x14ac:dyDescent="0.3">
      <c r="A38036" s="66">
        <v>42230</v>
      </c>
      <c r="B38036" s="98">
        <v>0.5</v>
      </c>
      <c r="C38036" s="107" t="s">
        <v>120</v>
      </c>
      <c r="D38036" s="107">
        <v>31.18</v>
      </c>
      <c r="E38036" s="107">
        <v>662</v>
      </c>
      <c r="F38036" s="66"/>
    </row>
    <row r="38037" spans="1:6" x14ac:dyDescent="0.3">
      <c r="A38037" s="66">
        <v>42230</v>
      </c>
      <c r="B38037" s="98">
        <v>0.51041666666666663</v>
      </c>
      <c r="C38037" s="107" t="s">
        <v>120</v>
      </c>
      <c r="D38037" s="107">
        <v>31.25</v>
      </c>
      <c r="E38037" s="107">
        <v>681</v>
      </c>
      <c r="F38037" s="66"/>
    </row>
    <row r="38038" spans="1:6" x14ac:dyDescent="0.3">
      <c r="A38038" s="66">
        <v>42230</v>
      </c>
      <c r="B38038" s="98">
        <v>0.52083333333333337</v>
      </c>
      <c r="C38038" s="107" t="s">
        <v>120</v>
      </c>
      <c r="D38038" s="107">
        <v>31.33</v>
      </c>
      <c r="E38038" s="107">
        <v>691</v>
      </c>
      <c r="F38038" s="66"/>
    </row>
    <row r="38039" spans="1:6" x14ac:dyDescent="0.3">
      <c r="A38039" s="66">
        <v>42230</v>
      </c>
      <c r="B38039" s="98">
        <v>0.53125</v>
      </c>
      <c r="C38039" s="107" t="s">
        <v>120</v>
      </c>
      <c r="D38039" s="107">
        <v>31.44</v>
      </c>
      <c r="E38039" s="107">
        <v>703</v>
      </c>
      <c r="F38039" s="66"/>
    </row>
    <row r="38040" spans="1:6" x14ac:dyDescent="0.3">
      <c r="A38040" s="66">
        <v>42230</v>
      </c>
      <c r="B38040" s="98">
        <v>4.1666666666666664E-2</v>
      </c>
      <c r="C38040" s="107" t="s">
        <v>120</v>
      </c>
      <c r="D38040" s="107">
        <v>31.47</v>
      </c>
      <c r="E38040" s="107">
        <v>724</v>
      </c>
      <c r="F38040" s="66"/>
    </row>
    <row r="38041" spans="1:6" x14ac:dyDescent="0.3">
      <c r="A38041" s="66">
        <v>42230</v>
      </c>
      <c r="B38041" s="98">
        <v>5.2083333333333336E-2</v>
      </c>
      <c r="C38041" s="107" t="s">
        <v>120</v>
      </c>
      <c r="D38041" s="107">
        <v>31.64</v>
      </c>
      <c r="E38041" s="107">
        <v>734</v>
      </c>
      <c r="F38041" s="66"/>
    </row>
    <row r="38042" spans="1:6" x14ac:dyDescent="0.3">
      <c r="A38042" s="66">
        <v>42230</v>
      </c>
      <c r="B38042" s="98">
        <v>6.25E-2</v>
      </c>
      <c r="C38042" s="107" t="s">
        <v>120</v>
      </c>
      <c r="D38042" s="107">
        <v>31.8</v>
      </c>
      <c r="E38042" s="107">
        <v>776</v>
      </c>
      <c r="F38042" s="66"/>
    </row>
    <row r="38043" spans="1:6" x14ac:dyDescent="0.3">
      <c r="A38043" s="66">
        <v>42230</v>
      </c>
      <c r="B38043" s="98">
        <v>7.2916666666666671E-2</v>
      </c>
      <c r="C38043" s="107" t="s">
        <v>120</v>
      </c>
      <c r="D38043" s="107">
        <v>31.87</v>
      </c>
      <c r="E38043" s="107">
        <v>799</v>
      </c>
      <c r="F38043" s="66"/>
    </row>
    <row r="38044" spans="1:6" x14ac:dyDescent="0.3">
      <c r="A38044" s="66">
        <v>42230</v>
      </c>
      <c r="B38044" s="98">
        <v>8.3333333333333329E-2</v>
      </c>
      <c r="C38044" s="107" t="s">
        <v>120</v>
      </c>
      <c r="D38044" s="107">
        <v>32.049999999999997</v>
      </c>
      <c r="E38044" s="107">
        <v>813</v>
      </c>
      <c r="F38044" s="66"/>
    </row>
    <row r="38045" spans="1:6" x14ac:dyDescent="0.3">
      <c r="A38045" s="66">
        <v>42230</v>
      </c>
      <c r="B38045" s="98">
        <v>9.375E-2</v>
      </c>
      <c r="C38045" s="107" t="s">
        <v>120</v>
      </c>
      <c r="D38045" s="107">
        <v>32.21</v>
      </c>
      <c r="E38045" s="107">
        <v>826</v>
      </c>
      <c r="F38045" s="66"/>
    </row>
    <row r="38046" spans="1:6" x14ac:dyDescent="0.3">
      <c r="A38046" s="66">
        <v>42230</v>
      </c>
      <c r="B38046" s="98">
        <v>0.10416666666666667</v>
      </c>
      <c r="C38046" s="107" t="s">
        <v>120</v>
      </c>
      <c r="D38046" s="107">
        <v>32.08</v>
      </c>
      <c r="E38046" s="107">
        <v>832</v>
      </c>
      <c r="F38046" s="66"/>
    </row>
    <row r="38047" spans="1:6" x14ac:dyDescent="0.3">
      <c r="A38047" s="66">
        <v>42230</v>
      </c>
      <c r="B38047" s="98">
        <v>0.11458333333333333</v>
      </c>
      <c r="C38047" s="107" t="s">
        <v>120</v>
      </c>
      <c r="D38047" s="107">
        <v>32.11</v>
      </c>
      <c r="E38047" s="107">
        <v>839</v>
      </c>
      <c r="F38047" s="66"/>
    </row>
    <row r="38048" spans="1:6" x14ac:dyDescent="0.3">
      <c r="A38048" s="66">
        <v>42230</v>
      </c>
      <c r="B38048" s="98">
        <v>0.125</v>
      </c>
      <c r="C38048" s="107" t="s">
        <v>120</v>
      </c>
      <c r="D38048" s="107">
        <v>32.03</v>
      </c>
      <c r="E38048" s="107">
        <v>843</v>
      </c>
      <c r="F38048" s="66"/>
    </row>
    <row r="38049" spans="1:6" x14ac:dyDescent="0.3">
      <c r="A38049" s="66">
        <v>42230</v>
      </c>
      <c r="B38049" s="98">
        <v>0.13541666666666666</v>
      </c>
      <c r="C38049" s="107" t="s">
        <v>120</v>
      </c>
      <c r="D38049" s="107">
        <v>31.9</v>
      </c>
      <c r="E38049" s="107">
        <v>826</v>
      </c>
      <c r="F38049" s="66"/>
    </row>
    <row r="38050" spans="1:6" x14ac:dyDescent="0.3">
      <c r="A38050" s="66">
        <v>42230</v>
      </c>
      <c r="B38050" s="98">
        <v>0.14583333333333334</v>
      </c>
      <c r="C38050" s="107" t="s">
        <v>120</v>
      </c>
      <c r="D38050" s="107">
        <v>31.82</v>
      </c>
      <c r="E38050" s="107">
        <v>783</v>
      </c>
      <c r="F38050" s="66"/>
    </row>
    <row r="38051" spans="1:6" x14ac:dyDescent="0.3">
      <c r="A38051" s="66">
        <v>42230</v>
      </c>
      <c r="B38051" s="98">
        <v>0.15625</v>
      </c>
      <c r="C38051" s="107" t="s">
        <v>120</v>
      </c>
      <c r="D38051" s="107">
        <v>31.64</v>
      </c>
      <c r="E38051" s="107">
        <v>867</v>
      </c>
      <c r="F38051" s="66"/>
    </row>
    <row r="38052" spans="1:6" x14ac:dyDescent="0.3">
      <c r="A38052" s="66">
        <v>42230</v>
      </c>
      <c r="B38052" s="98">
        <v>0.16666666666666666</v>
      </c>
      <c r="C38052" s="107" t="s">
        <v>120</v>
      </c>
      <c r="D38052" s="107">
        <v>31.59</v>
      </c>
      <c r="E38052" s="107">
        <v>849</v>
      </c>
      <c r="F38052" s="66"/>
    </row>
    <row r="38053" spans="1:6" x14ac:dyDescent="0.3">
      <c r="A38053" s="66">
        <v>42230</v>
      </c>
      <c r="B38053" s="98">
        <v>0.17708333333333334</v>
      </c>
      <c r="C38053" s="107" t="s">
        <v>120</v>
      </c>
      <c r="D38053" s="107">
        <v>31.6</v>
      </c>
      <c r="E38053" s="107">
        <v>805</v>
      </c>
      <c r="F38053" s="66"/>
    </row>
    <row r="38054" spans="1:6" x14ac:dyDescent="0.3">
      <c r="A38054" s="66">
        <v>42230</v>
      </c>
      <c r="B38054" s="98">
        <v>0.1875</v>
      </c>
      <c r="C38054" s="107" t="s">
        <v>120</v>
      </c>
      <c r="D38054" s="107">
        <v>31.61</v>
      </c>
      <c r="E38054" s="107">
        <v>783</v>
      </c>
      <c r="F38054" s="66"/>
    </row>
    <row r="38055" spans="1:6" x14ac:dyDescent="0.3">
      <c r="A38055" s="66">
        <v>42230</v>
      </c>
      <c r="B38055" s="98">
        <v>0.19791666666666666</v>
      </c>
      <c r="C38055" s="107" t="s">
        <v>120</v>
      </c>
      <c r="D38055" s="107">
        <v>31.49</v>
      </c>
      <c r="E38055" s="107">
        <v>772</v>
      </c>
      <c r="F38055" s="66"/>
    </row>
    <row r="38056" spans="1:6" x14ac:dyDescent="0.3">
      <c r="A38056" s="66">
        <v>42230</v>
      </c>
      <c r="B38056" s="98">
        <v>0.20833333333333334</v>
      </c>
      <c r="C38056" s="107" t="s">
        <v>120</v>
      </c>
      <c r="D38056" s="107">
        <v>31.37</v>
      </c>
      <c r="E38056" s="107">
        <v>766</v>
      </c>
      <c r="F38056" s="66"/>
    </row>
    <row r="38057" spans="1:6" x14ac:dyDescent="0.3">
      <c r="A38057" s="66">
        <v>42230</v>
      </c>
      <c r="B38057" s="98">
        <v>0.21875</v>
      </c>
      <c r="C38057" s="107" t="s">
        <v>120</v>
      </c>
      <c r="D38057" s="107">
        <v>31.47</v>
      </c>
      <c r="E38057" s="107">
        <v>756</v>
      </c>
      <c r="F38057" s="66"/>
    </row>
    <row r="38058" spans="1:6" x14ac:dyDescent="0.3">
      <c r="A38058" s="66">
        <v>42230</v>
      </c>
      <c r="B38058" s="98">
        <v>0.22916666666666666</v>
      </c>
      <c r="C38058" s="107" t="s">
        <v>120</v>
      </c>
      <c r="D38058" s="107">
        <v>31.54</v>
      </c>
      <c r="E38058" s="107">
        <v>751</v>
      </c>
      <c r="F38058" s="66"/>
    </row>
    <row r="38059" spans="1:6" x14ac:dyDescent="0.3">
      <c r="A38059" s="66">
        <v>42230</v>
      </c>
      <c r="B38059" s="98">
        <v>0.23958333333333334</v>
      </c>
      <c r="C38059" s="107" t="s">
        <v>120</v>
      </c>
      <c r="D38059" s="107">
        <v>31.57</v>
      </c>
      <c r="E38059" s="107">
        <v>751</v>
      </c>
      <c r="F38059" s="66"/>
    </row>
    <row r="38060" spans="1:6" x14ac:dyDescent="0.3">
      <c r="A38060" s="66">
        <v>42230</v>
      </c>
      <c r="B38060" s="98">
        <v>0.25</v>
      </c>
      <c r="C38060" s="107" t="s">
        <v>120</v>
      </c>
      <c r="D38060" s="107">
        <v>31.58</v>
      </c>
      <c r="E38060" s="107">
        <v>740</v>
      </c>
      <c r="F38060" s="66"/>
    </row>
    <row r="38061" spans="1:6" x14ac:dyDescent="0.3">
      <c r="A38061" s="66">
        <v>42230</v>
      </c>
      <c r="B38061" s="98">
        <v>0.26041666666666669</v>
      </c>
      <c r="C38061" s="107" t="s">
        <v>120</v>
      </c>
      <c r="D38061" s="107">
        <v>31.54</v>
      </c>
      <c r="E38061" s="107">
        <v>736</v>
      </c>
      <c r="F38061" s="66"/>
    </row>
    <row r="38062" spans="1:6" x14ac:dyDescent="0.3">
      <c r="A38062" s="66">
        <v>42230</v>
      </c>
      <c r="B38062" s="98">
        <v>0.27083333333333331</v>
      </c>
      <c r="C38062" s="107" t="s">
        <v>120</v>
      </c>
      <c r="D38062" s="107">
        <v>31.53</v>
      </c>
      <c r="E38062" s="107">
        <v>736</v>
      </c>
      <c r="F38062" s="66"/>
    </row>
    <row r="38063" spans="1:6" x14ac:dyDescent="0.3">
      <c r="A38063" s="66">
        <v>42230</v>
      </c>
      <c r="B38063" s="98">
        <v>0.28125</v>
      </c>
      <c r="C38063" s="107" t="s">
        <v>120</v>
      </c>
      <c r="D38063" s="107">
        <v>31.48</v>
      </c>
      <c r="E38063" s="107">
        <v>721</v>
      </c>
      <c r="F38063" s="66"/>
    </row>
    <row r="38064" spans="1:6" x14ac:dyDescent="0.3">
      <c r="A38064" s="66">
        <v>42230</v>
      </c>
      <c r="B38064" s="98">
        <v>0.29166666666666669</v>
      </c>
      <c r="C38064" s="107" t="s">
        <v>120</v>
      </c>
      <c r="D38064" s="107">
        <v>31.44</v>
      </c>
      <c r="E38064" s="107">
        <v>711</v>
      </c>
      <c r="F38064" s="66"/>
    </row>
    <row r="38065" spans="1:6" x14ac:dyDescent="0.3">
      <c r="A38065" s="66">
        <v>42230</v>
      </c>
      <c r="B38065" s="98">
        <v>0.30208333333333331</v>
      </c>
      <c r="C38065" s="107" t="s">
        <v>120</v>
      </c>
      <c r="D38065" s="107">
        <v>31.35</v>
      </c>
      <c r="E38065" s="107">
        <v>700</v>
      </c>
      <c r="F38065" s="66"/>
    </row>
    <row r="38066" spans="1:6" x14ac:dyDescent="0.3">
      <c r="A38066" s="66">
        <v>42230</v>
      </c>
      <c r="B38066" s="98">
        <v>0.3125</v>
      </c>
      <c r="C38066" s="107" t="s">
        <v>120</v>
      </c>
      <c r="D38066" s="107">
        <v>31.26</v>
      </c>
      <c r="E38066" s="107">
        <v>699</v>
      </c>
      <c r="F38066" s="66"/>
    </row>
    <row r="38067" spans="1:6" x14ac:dyDescent="0.3">
      <c r="A38067" s="66">
        <v>42230</v>
      </c>
      <c r="B38067" s="98">
        <v>0.32291666666666669</v>
      </c>
      <c r="C38067" s="107" t="s">
        <v>120</v>
      </c>
      <c r="D38067" s="107">
        <v>31.2</v>
      </c>
      <c r="E38067" s="107">
        <v>688</v>
      </c>
      <c r="F38067" s="66"/>
    </row>
    <row r="38068" spans="1:6" x14ac:dyDescent="0.3">
      <c r="A38068" s="66">
        <v>42230</v>
      </c>
      <c r="B38068" s="98">
        <v>0.33333333333333331</v>
      </c>
      <c r="C38068" s="107" t="s">
        <v>120</v>
      </c>
      <c r="D38068" s="107">
        <v>31.18</v>
      </c>
      <c r="E38068" s="107">
        <v>678</v>
      </c>
      <c r="F38068" s="66"/>
    </row>
    <row r="38069" spans="1:6" x14ac:dyDescent="0.3">
      <c r="A38069" s="66">
        <v>42230</v>
      </c>
      <c r="B38069" s="98">
        <v>0.34375</v>
      </c>
      <c r="C38069" s="107" t="s">
        <v>120</v>
      </c>
      <c r="D38069" s="107">
        <v>31.13</v>
      </c>
      <c r="E38069" s="107">
        <v>669</v>
      </c>
      <c r="F38069" s="66"/>
    </row>
    <row r="38070" spans="1:6" x14ac:dyDescent="0.3">
      <c r="A38070" s="66">
        <v>42230</v>
      </c>
      <c r="B38070" s="98">
        <v>0.35416666666666669</v>
      </c>
      <c r="C38070" s="107" t="s">
        <v>120</v>
      </c>
      <c r="D38070" s="107">
        <v>31.14</v>
      </c>
      <c r="E38070" s="107">
        <v>667</v>
      </c>
      <c r="F38070" s="66"/>
    </row>
    <row r="38071" spans="1:6" x14ac:dyDescent="0.3">
      <c r="A38071" s="66">
        <v>42230</v>
      </c>
      <c r="B38071" s="98">
        <v>0.36458333333333331</v>
      </c>
      <c r="C38071" s="107" t="s">
        <v>120</v>
      </c>
      <c r="D38071" s="107">
        <v>31.09</v>
      </c>
      <c r="E38071" s="107">
        <v>668</v>
      </c>
      <c r="F38071" s="66"/>
    </row>
    <row r="38072" spans="1:6" x14ac:dyDescent="0.3">
      <c r="A38072" s="66">
        <v>42230</v>
      </c>
      <c r="B38072" s="98">
        <v>0.375</v>
      </c>
      <c r="C38072" s="107" t="s">
        <v>120</v>
      </c>
      <c r="D38072" s="107">
        <v>31.02</v>
      </c>
      <c r="E38072" s="107">
        <v>671</v>
      </c>
      <c r="F38072" s="66"/>
    </row>
    <row r="38073" spans="1:6" x14ac:dyDescent="0.3">
      <c r="A38073" s="66">
        <v>42230</v>
      </c>
      <c r="B38073" s="98">
        <v>0.38541666666666669</v>
      </c>
      <c r="C38073" s="107" t="s">
        <v>120</v>
      </c>
      <c r="D38073" s="107">
        <v>31.02</v>
      </c>
      <c r="E38073" s="107">
        <v>678</v>
      </c>
      <c r="F38073" s="66"/>
    </row>
    <row r="38074" spans="1:6" x14ac:dyDescent="0.3">
      <c r="A38074" s="66">
        <v>42230</v>
      </c>
      <c r="B38074" s="98">
        <v>0.39583333333333331</v>
      </c>
      <c r="C38074" s="107" t="s">
        <v>120</v>
      </c>
      <c r="D38074" s="107">
        <v>30.98</v>
      </c>
      <c r="E38074" s="107">
        <v>679</v>
      </c>
      <c r="F38074" s="66"/>
    </row>
    <row r="38075" spans="1:6" x14ac:dyDescent="0.3">
      <c r="A38075" s="66">
        <v>42230</v>
      </c>
      <c r="B38075" s="98">
        <v>0.40625</v>
      </c>
      <c r="C38075" s="107" t="s">
        <v>120</v>
      </c>
      <c r="D38075" s="107">
        <v>30.96</v>
      </c>
      <c r="E38075" s="107">
        <v>679</v>
      </c>
      <c r="F38075" s="66"/>
    </row>
    <row r="38076" spans="1:6" x14ac:dyDescent="0.3">
      <c r="A38076" s="66">
        <v>42230</v>
      </c>
      <c r="B38076" s="98">
        <v>0.41666666666666669</v>
      </c>
      <c r="C38076" s="107" t="s">
        <v>120</v>
      </c>
      <c r="D38076" s="107">
        <v>30.95</v>
      </c>
      <c r="E38076" s="107">
        <v>677</v>
      </c>
      <c r="F38076" s="66"/>
    </row>
    <row r="38077" spans="1:6" x14ac:dyDescent="0.3">
      <c r="A38077" s="66">
        <v>42230</v>
      </c>
      <c r="B38077" s="98">
        <v>0.42708333333333331</v>
      </c>
      <c r="C38077" s="107" t="s">
        <v>120</v>
      </c>
      <c r="D38077" s="107">
        <v>30.89</v>
      </c>
      <c r="E38077" s="107">
        <v>677</v>
      </c>
      <c r="F38077" s="66"/>
    </row>
    <row r="38078" spans="1:6" x14ac:dyDescent="0.3">
      <c r="A38078" s="66">
        <v>42230</v>
      </c>
      <c r="B38078" s="98">
        <v>0.4375</v>
      </c>
      <c r="C38078" s="107" t="s">
        <v>120</v>
      </c>
      <c r="D38078" s="107">
        <v>30.84</v>
      </c>
      <c r="E38078" s="107">
        <v>677</v>
      </c>
      <c r="F38078" s="66"/>
    </row>
    <row r="38079" spans="1:6" x14ac:dyDescent="0.3">
      <c r="A38079" s="66">
        <v>42230</v>
      </c>
      <c r="B38079" s="98">
        <v>0.44791666666666669</v>
      </c>
      <c r="C38079" s="107" t="s">
        <v>120</v>
      </c>
      <c r="D38079" s="107">
        <v>30.81</v>
      </c>
      <c r="E38079" s="107">
        <v>675</v>
      </c>
      <c r="F38079" s="66"/>
    </row>
    <row r="38080" spans="1:6" x14ac:dyDescent="0.3">
      <c r="A38080" s="66">
        <v>42230</v>
      </c>
      <c r="B38080" s="98">
        <v>0.45833333333333331</v>
      </c>
      <c r="C38080" s="107" t="s">
        <v>120</v>
      </c>
      <c r="D38080" s="107">
        <v>30.75</v>
      </c>
      <c r="E38080" s="107">
        <v>674</v>
      </c>
      <c r="F38080" s="66"/>
    </row>
    <row r="38081" spans="1:6" x14ac:dyDescent="0.3">
      <c r="A38081" s="66">
        <v>42230</v>
      </c>
      <c r="B38081" s="98">
        <v>0.46875</v>
      </c>
      <c r="C38081" s="107" t="s">
        <v>120</v>
      </c>
      <c r="D38081" s="107">
        <v>30.75</v>
      </c>
      <c r="E38081" s="107">
        <v>671</v>
      </c>
      <c r="F38081" s="66"/>
    </row>
    <row r="38082" spans="1:6" x14ac:dyDescent="0.3">
      <c r="A38082" s="66">
        <v>42230</v>
      </c>
      <c r="B38082" s="98">
        <v>0.47916666666666669</v>
      </c>
      <c r="C38082" s="107" t="s">
        <v>120</v>
      </c>
      <c r="D38082" s="107">
        <v>30.72</v>
      </c>
      <c r="E38082" s="107">
        <v>669</v>
      </c>
      <c r="F38082" s="66"/>
    </row>
    <row r="38083" spans="1:6" x14ac:dyDescent="0.3">
      <c r="A38083" s="66">
        <v>42230</v>
      </c>
      <c r="B38083" s="98">
        <v>0.48958333333333331</v>
      </c>
      <c r="C38083" s="107" t="s">
        <v>120</v>
      </c>
      <c r="D38083" s="107">
        <v>30.75</v>
      </c>
      <c r="E38083" s="107">
        <v>670</v>
      </c>
      <c r="F38083" s="66"/>
    </row>
    <row r="38084" spans="1:6" x14ac:dyDescent="0.3">
      <c r="A38084" s="66">
        <v>42231</v>
      </c>
      <c r="B38084" s="98">
        <v>0.5</v>
      </c>
      <c r="C38084" s="107" t="s">
        <v>119</v>
      </c>
      <c r="D38084" s="107">
        <v>30.81</v>
      </c>
      <c r="E38084" s="107">
        <v>695</v>
      </c>
      <c r="F38084" s="66"/>
    </row>
    <row r="38085" spans="1:6" x14ac:dyDescent="0.3">
      <c r="A38085" s="66">
        <v>42231</v>
      </c>
      <c r="B38085" s="98">
        <v>0.51041666666666663</v>
      </c>
      <c r="C38085" s="107" t="s">
        <v>119</v>
      </c>
      <c r="D38085" s="107">
        <v>30.81</v>
      </c>
      <c r="E38085" s="107">
        <v>711</v>
      </c>
      <c r="F38085" s="66"/>
    </row>
    <row r="38086" spans="1:6" x14ac:dyDescent="0.3">
      <c r="A38086" s="66">
        <v>42231</v>
      </c>
      <c r="B38086" s="98">
        <v>0.52083333333333337</v>
      </c>
      <c r="C38086" s="107" t="s">
        <v>119</v>
      </c>
      <c r="D38086" s="107">
        <v>30.77</v>
      </c>
      <c r="E38086" s="107">
        <v>716</v>
      </c>
      <c r="F38086" s="66"/>
    </row>
    <row r="38087" spans="1:6" x14ac:dyDescent="0.3">
      <c r="A38087" s="66">
        <v>42231</v>
      </c>
      <c r="B38087" s="98">
        <v>0.53125</v>
      </c>
      <c r="C38087" s="107" t="s">
        <v>119</v>
      </c>
      <c r="D38087" s="107">
        <v>30.73</v>
      </c>
      <c r="E38087" s="107">
        <v>716</v>
      </c>
      <c r="F38087" s="66"/>
    </row>
    <row r="38088" spans="1:6" x14ac:dyDescent="0.3">
      <c r="A38088" s="66">
        <v>42231</v>
      </c>
      <c r="B38088" s="98">
        <v>4.1666666666666664E-2</v>
      </c>
      <c r="C38088" s="107" t="s">
        <v>119</v>
      </c>
      <c r="D38088" s="107">
        <v>30.68</v>
      </c>
      <c r="E38088" s="107">
        <v>708</v>
      </c>
      <c r="F38088" s="66"/>
    </row>
    <row r="38089" spans="1:6" x14ac:dyDescent="0.3">
      <c r="A38089" s="66">
        <v>42231</v>
      </c>
      <c r="B38089" s="98">
        <v>5.2083333333333336E-2</v>
      </c>
      <c r="C38089" s="107" t="s">
        <v>119</v>
      </c>
      <c r="D38089" s="107">
        <v>30.64</v>
      </c>
      <c r="E38089" s="107">
        <v>699</v>
      </c>
      <c r="F38089" s="66"/>
    </row>
    <row r="38090" spans="1:6" x14ac:dyDescent="0.3">
      <c r="A38090" s="66">
        <v>42231</v>
      </c>
      <c r="B38090" s="98">
        <v>6.25E-2</v>
      </c>
      <c r="C38090" s="107" t="s">
        <v>119</v>
      </c>
      <c r="D38090" s="107">
        <v>30.63</v>
      </c>
      <c r="E38090" s="107">
        <v>694</v>
      </c>
      <c r="F38090" s="66"/>
    </row>
    <row r="38091" spans="1:6" x14ac:dyDescent="0.3">
      <c r="A38091" s="66">
        <v>42231</v>
      </c>
      <c r="B38091" s="98">
        <v>7.2916666666666671E-2</v>
      </c>
      <c r="C38091" s="107" t="s">
        <v>119</v>
      </c>
      <c r="D38091" s="107">
        <v>30.6</v>
      </c>
      <c r="E38091" s="107">
        <v>699</v>
      </c>
      <c r="F38091" s="66"/>
    </row>
    <row r="38092" spans="1:6" x14ac:dyDescent="0.3">
      <c r="A38092" s="66">
        <v>42231</v>
      </c>
      <c r="B38092" s="98">
        <v>8.3333333333333329E-2</v>
      </c>
      <c r="C38092" s="107" t="s">
        <v>119</v>
      </c>
      <c r="D38092" s="107">
        <v>30.58</v>
      </c>
      <c r="E38092" s="107">
        <v>710</v>
      </c>
      <c r="F38092" s="66"/>
    </row>
    <row r="38093" spans="1:6" x14ac:dyDescent="0.3">
      <c r="A38093" s="66">
        <v>42231</v>
      </c>
      <c r="B38093" s="98">
        <v>9.375E-2</v>
      </c>
      <c r="C38093" s="107" t="s">
        <v>119</v>
      </c>
      <c r="D38093" s="107">
        <v>30.56</v>
      </c>
      <c r="E38093" s="107">
        <v>720</v>
      </c>
      <c r="F38093" s="66"/>
    </row>
    <row r="38094" spans="1:6" x14ac:dyDescent="0.3">
      <c r="A38094" s="66">
        <v>42231</v>
      </c>
      <c r="B38094" s="98">
        <v>0.10416666666666667</v>
      </c>
      <c r="C38094" s="107" t="s">
        <v>119</v>
      </c>
      <c r="D38094" s="107">
        <v>30.54</v>
      </c>
      <c r="E38094" s="107">
        <v>730</v>
      </c>
      <c r="F38094" s="66"/>
    </row>
    <row r="38095" spans="1:6" x14ac:dyDescent="0.3">
      <c r="A38095" s="66">
        <v>42231</v>
      </c>
      <c r="B38095" s="98">
        <v>0.11458333333333333</v>
      </c>
      <c r="C38095" s="107" t="s">
        <v>119</v>
      </c>
      <c r="D38095" s="107">
        <v>30.58</v>
      </c>
      <c r="E38095" s="107">
        <v>758</v>
      </c>
      <c r="F38095" s="66"/>
    </row>
    <row r="38096" spans="1:6" x14ac:dyDescent="0.3">
      <c r="A38096" s="66">
        <v>42231</v>
      </c>
      <c r="B38096" s="98">
        <v>0.125</v>
      </c>
      <c r="C38096" s="107" t="s">
        <v>119</v>
      </c>
      <c r="D38096" s="107">
        <v>30.53</v>
      </c>
      <c r="E38096" s="107">
        <v>761</v>
      </c>
      <c r="F38096" s="66"/>
    </row>
    <row r="38097" spans="1:6" x14ac:dyDescent="0.3">
      <c r="A38097" s="66">
        <v>42231</v>
      </c>
      <c r="B38097" s="98">
        <v>0.13541666666666666</v>
      </c>
      <c r="C38097" s="107" t="s">
        <v>119</v>
      </c>
      <c r="D38097" s="107">
        <v>30.52</v>
      </c>
      <c r="E38097" s="107">
        <v>760</v>
      </c>
      <c r="F38097" s="66"/>
    </row>
    <row r="38098" spans="1:6" x14ac:dyDescent="0.3">
      <c r="A38098" s="66">
        <v>42231</v>
      </c>
      <c r="B38098" s="98">
        <v>0.14583333333333334</v>
      </c>
      <c r="C38098" s="107" t="s">
        <v>119</v>
      </c>
      <c r="D38098" s="107">
        <v>30.52</v>
      </c>
      <c r="E38098" s="107">
        <v>793</v>
      </c>
      <c r="F38098" s="66"/>
    </row>
    <row r="38099" spans="1:6" x14ac:dyDescent="0.3">
      <c r="A38099" s="66">
        <v>42231</v>
      </c>
      <c r="B38099" s="98">
        <v>0.15625</v>
      </c>
      <c r="C38099" s="107" t="s">
        <v>119</v>
      </c>
      <c r="D38099" s="107">
        <v>30.48</v>
      </c>
      <c r="E38099" s="107">
        <v>794</v>
      </c>
      <c r="F38099" s="66"/>
    </row>
    <row r="38100" spans="1:6" x14ac:dyDescent="0.3">
      <c r="A38100" s="66">
        <v>42231</v>
      </c>
      <c r="B38100" s="98">
        <v>0.16666666666666666</v>
      </c>
      <c r="C38100" s="107" t="s">
        <v>119</v>
      </c>
      <c r="D38100" s="107">
        <v>30.44</v>
      </c>
      <c r="E38100" s="107">
        <v>778</v>
      </c>
      <c r="F38100" s="66"/>
    </row>
    <row r="38101" spans="1:6" x14ac:dyDescent="0.3">
      <c r="A38101" s="66">
        <v>42231</v>
      </c>
      <c r="B38101" s="98">
        <v>0.17708333333333334</v>
      </c>
      <c r="C38101" s="107" t="s">
        <v>119</v>
      </c>
      <c r="D38101" s="107">
        <v>30.43</v>
      </c>
      <c r="E38101" s="107">
        <v>774</v>
      </c>
      <c r="F38101" s="66"/>
    </row>
    <row r="38102" spans="1:6" x14ac:dyDescent="0.3">
      <c r="A38102" s="66">
        <v>42231</v>
      </c>
      <c r="B38102" s="98">
        <v>0.1875</v>
      </c>
      <c r="C38102" s="107" t="s">
        <v>119</v>
      </c>
      <c r="D38102" s="107">
        <v>30.41</v>
      </c>
      <c r="E38102" s="107">
        <v>780</v>
      </c>
      <c r="F38102" s="66"/>
    </row>
    <row r="38103" spans="1:6" x14ac:dyDescent="0.3">
      <c r="A38103" s="66">
        <v>42231</v>
      </c>
      <c r="B38103" s="98">
        <v>0.19791666666666666</v>
      </c>
      <c r="C38103" s="107" t="s">
        <v>119</v>
      </c>
      <c r="D38103" s="107">
        <v>30.38</v>
      </c>
      <c r="E38103" s="107">
        <v>783</v>
      </c>
      <c r="F38103" s="66"/>
    </row>
    <row r="38104" spans="1:6" x14ac:dyDescent="0.3">
      <c r="A38104" s="66">
        <v>42231</v>
      </c>
      <c r="B38104" s="98">
        <v>0.20833333333333334</v>
      </c>
      <c r="C38104" s="107" t="s">
        <v>119</v>
      </c>
      <c r="D38104" s="107">
        <v>30.27</v>
      </c>
      <c r="E38104" s="107">
        <v>766</v>
      </c>
      <c r="F38104" s="66"/>
    </row>
    <row r="38105" spans="1:6" x14ac:dyDescent="0.3">
      <c r="A38105" s="66">
        <v>42231</v>
      </c>
      <c r="B38105" s="98">
        <v>0.21875</v>
      </c>
      <c r="C38105" s="107" t="s">
        <v>119</v>
      </c>
      <c r="D38105" s="107">
        <v>30.25</v>
      </c>
      <c r="E38105" s="107">
        <v>742</v>
      </c>
      <c r="F38105" s="66"/>
    </row>
    <row r="38106" spans="1:6" x14ac:dyDescent="0.3">
      <c r="A38106" s="66">
        <v>42231</v>
      </c>
      <c r="B38106" s="98">
        <v>0.22916666666666666</v>
      </c>
      <c r="C38106" s="107" t="s">
        <v>119</v>
      </c>
      <c r="D38106" s="107">
        <v>30.07</v>
      </c>
      <c r="E38106" s="107">
        <v>727</v>
      </c>
      <c r="F38106" s="66"/>
    </row>
    <row r="38107" spans="1:6" x14ac:dyDescent="0.3">
      <c r="A38107" s="66">
        <v>42231</v>
      </c>
      <c r="B38107" s="98">
        <v>0.23958333333333334</v>
      </c>
      <c r="C38107" s="107" t="s">
        <v>119</v>
      </c>
      <c r="D38107" s="107">
        <v>30.04</v>
      </c>
      <c r="E38107" s="107">
        <v>717</v>
      </c>
      <c r="F38107" s="66"/>
    </row>
    <row r="38108" spans="1:6" x14ac:dyDescent="0.3">
      <c r="A38108" s="66">
        <v>42231</v>
      </c>
      <c r="B38108" s="98">
        <v>0.25</v>
      </c>
      <c r="C38108" s="107" t="s">
        <v>119</v>
      </c>
      <c r="D38108" s="107">
        <v>30.09</v>
      </c>
      <c r="E38108" s="107">
        <v>715</v>
      </c>
      <c r="F38108" s="66"/>
    </row>
    <row r="38109" spans="1:6" x14ac:dyDescent="0.3">
      <c r="A38109" s="66">
        <v>42231</v>
      </c>
      <c r="B38109" s="98">
        <v>0.26041666666666669</v>
      </c>
      <c r="C38109" s="107" t="s">
        <v>119</v>
      </c>
      <c r="D38109" s="107">
        <v>30.09</v>
      </c>
      <c r="E38109" s="107">
        <v>732</v>
      </c>
      <c r="F38109" s="66"/>
    </row>
    <row r="38110" spans="1:6" x14ac:dyDescent="0.3">
      <c r="A38110" s="66">
        <v>42231</v>
      </c>
      <c r="B38110" s="98">
        <v>0.27083333333333331</v>
      </c>
      <c r="C38110" s="107" t="s">
        <v>119</v>
      </c>
      <c r="D38110" s="107">
        <v>30.01</v>
      </c>
      <c r="E38110" s="107">
        <v>723</v>
      </c>
      <c r="F38110" s="66"/>
    </row>
    <row r="38111" spans="1:6" x14ac:dyDescent="0.3">
      <c r="A38111" s="66">
        <v>42231</v>
      </c>
      <c r="B38111" s="98">
        <v>0.28125</v>
      </c>
      <c r="C38111" s="107" t="s">
        <v>119</v>
      </c>
      <c r="D38111" s="107">
        <v>30.01</v>
      </c>
      <c r="E38111" s="107">
        <v>723</v>
      </c>
      <c r="F38111" s="66"/>
    </row>
    <row r="38112" spans="1:6" x14ac:dyDescent="0.3">
      <c r="A38112" s="66">
        <v>42231</v>
      </c>
      <c r="B38112" s="98">
        <v>0.29166666666666669</v>
      </c>
      <c r="C38112" s="107" t="s">
        <v>119</v>
      </c>
      <c r="D38112" s="107">
        <v>29.97</v>
      </c>
      <c r="E38112" s="107">
        <v>720</v>
      </c>
      <c r="F38112" s="66"/>
    </row>
    <row r="38113" spans="1:6" x14ac:dyDescent="0.3">
      <c r="A38113" s="66">
        <v>42231</v>
      </c>
      <c r="B38113" s="98">
        <v>0.30208333333333331</v>
      </c>
      <c r="C38113" s="107" t="s">
        <v>119</v>
      </c>
      <c r="D38113" s="107">
        <v>29.84</v>
      </c>
      <c r="E38113" s="107">
        <v>707</v>
      </c>
      <c r="F38113" s="66"/>
    </row>
    <row r="38114" spans="1:6" x14ac:dyDescent="0.3">
      <c r="A38114" s="66">
        <v>42231</v>
      </c>
      <c r="B38114" s="98">
        <v>0.3125</v>
      </c>
      <c r="C38114" s="107" t="s">
        <v>119</v>
      </c>
      <c r="D38114" s="107">
        <v>29.78</v>
      </c>
      <c r="E38114" s="107">
        <v>687</v>
      </c>
      <c r="F38114" s="66"/>
    </row>
    <row r="38115" spans="1:6" x14ac:dyDescent="0.3">
      <c r="A38115" s="66">
        <v>42231</v>
      </c>
      <c r="B38115" s="98">
        <v>0.32291666666666669</v>
      </c>
      <c r="C38115" s="107" t="s">
        <v>119</v>
      </c>
      <c r="D38115" s="107">
        <v>29.78</v>
      </c>
      <c r="E38115" s="107">
        <v>669</v>
      </c>
      <c r="F38115" s="66"/>
    </row>
    <row r="38116" spans="1:6" x14ac:dyDescent="0.3">
      <c r="A38116" s="66">
        <v>42231</v>
      </c>
      <c r="B38116" s="98">
        <v>0.33333333333333331</v>
      </c>
      <c r="C38116" s="107" t="s">
        <v>119</v>
      </c>
      <c r="D38116" s="107">
        <v>29.76</v>
      </c>
      <c r="E38116" s="107">
        <v>657</v>
      </c>
      <c r="F38116" s="66"/>
    </row>
    <row r="38117" spans="1:6" x14ac:dyDescent="0.3">
      <c r="A38117" s="66">
        <v>42231</v>
      </c>
      <c r="B38117" s="98">
        <v>0.34375</v>
      </c>
      <c r="C38117" s="107" t="s">
        <v>119</v>
      </c>
      <c r="D38117" s="107">
        <v>29.72</v>
      </c>
      <c r="E38117" s="107">
        <v>652</v>
      </c>
      <c r="F38117" s="66"/>
    </row>
    <row r="38118" spans="1:6" x14ac:dyDescent="0.3">
      <c r="A38118" s="66">
        <v>42231</v>
      </c>
      <c r="B38118" s="98">
        <v>0.35416666666666669</v>
      </c>
      <c r="C38118" s="107" t="s">
        <v>119</v>
      </c>
      <c r="D38118" s="107">
        <v>29.73</v>
      </c>
      <c r="E38118" s="107">
        <v>652</v>
      </c>
      <c r="F38118" s="66"/>
    </row>
    <row r="38119" spans="1:6" x14ac:dyDescent="0.3">
      <c r="A38119" s="66">
        <v>42231</v>
      </c>
      <c r="B38119" s="98">
        <v>0.36458333333333331</v>
      </c>
      <c r="C38119" s="107" t="s">
        <v>119</v>
      </c>
      <c r="D38119" s="107">
        <v>29.74</v>
      </c>
      <c r="E38119" s="107">
        <v>655</v>
      </c>
      <c r="F38119" s="66"/>
    </row>
    <row r="38120" spans="1:6" x14ac:dyDescent="0.3">
      <c r="A38120" s="66">
        <v>42231</v>
      </c>
      <c r="B38120" s="98">
        <v>0.375</v>
      </c>
      <c r="C38120" s="107" t="s">
        <v>119</v>
      </c>
      <c r="D38120" s="107">
        <v>29.82</v>
      </c>
      <c r="E38120" s="107">
        <v>655</v>
      </c>
      <c r="F38120" s="66"/>
    </row>
    <row r="38121" spans="1:6" x14ac:dyDescent="0.3">
      <c r="A38121" s="66">
        <v>42231</v>
      </c>
      <c r="B38121" s="98">
        <v>0.38541666666666669</v>
      </c>
      <c r="C38121" s="107" t="s">
        <v>119</v>
      </c>
      <c r="D38121" s="107">
        <v>29.93</v>
      </c>
      <c r="E38121" s="107">
        <v>649</v>
      </c>
      <c r="F38121" s="66"/>
    </row>
    <row r="38122" spans="1:6" x14ac:dyDescent="0.3">
      <c r="A38122" s="66">
        <v>42231</v>
      </c>
      <c r="B38122" s="98">
        <v>0.39583333333333331</v>
      </c>
      <c r="C38122" s="107" t="s">
        <v>119</v>
      </c>
      <c r="D38122" s="107">
        <v>29.97</v>
      </c>
      <c r="E38122" s="107">
        <v>643</v>
      </c>
      <c r="F38122" s="66"/>
    </row>
    <row r="38123" spans="1:6" x14ac:dyDescent="0.3">
      <c r="A38123" s="66">
        <v>42231</v>
      </c>
      <c r="B38123" s="98">
        <v>0.40625</v>
      </c>
      <c r="C38123" s="107" t="s">
        <v>119</v>
      </c>
      <c r="D38123" s="107">
        <v>30.16</v>
      </c>
      <c r="E38123" s="107">
        <v>635</v>
      </c>
      <c r="F38123" s="66"/>
    </row>
    <row r="38124" spans="1:6" x14ac:dyDescent="0.3">
      <c r="A38124" s="66">
        <v>42231</v>
      </c>
      <c r="B38124" s="98">
        <v>0.41666666666666669</v>
      </c>
      <c r="C38124" s="107" t="s">
        <v>119</v>
      </c>
      <c r="D38124" s="107">
        <v>30.35</v>
      </c>
      <c r="E38124" s="107">
        <v>630</v>
      </c>
      <c r="F38124" s="66"/>
    </row>
    <row r="38125" spans="1:6" x14ac:dyDescent="0.3">
      <c r="A38125" s="66">
        <v>42231</v>
      </c>
      <c r="B38125" s="98">
        <v>0.42708333333333331</v>
      </c>
      <c r="C38125" s="107" t="s">
        <v>119</v>
      </c>
      <c r="D38125" s="107">
        <v>30.46</v>
      </c>
      <c r="E38125" s="107">
        <v>627</v>
      </c>
      <c r="F38125" s="66"/>
    </row>
    <row r="38126" spans="1:6" x14ac:dyDescent="0.3">
      <c r="A38126" s="66">
        <v>42231</v>
      </c>
      <c r="B38126" s="98">
        <v>0.4375</v>
      </c>
      <c r="C38126" s="107" t="s">
        <v>119</v>
      </c>
      <c r="D38126" s="107">
        <v>30.46</v>
      </c>
      <c r="E38126" s="107">
        <v>630</v>
      </c>
      <c r="F38126" s="66"/>
    </row>
    <row r="38127" spans="1:6" x14ac:dyDescent="0.3">
      <c r="A38127" s="66">
        <v>42231</v>
      </c>
      <c r="B38127" s="98">
        <v>0.44791666666666669</v>
      </c>
      <c r="C38127" s="107" t="s">
        <v>119</v>
      </c>
      <c r="D38127" s="107">
        <v>30.42</v>
      </c>
      <c r="E38127" s="107">
        <v>638</v>
      </c>
      <c r="F38127" s="66"/>
    </row>
    <row r="38128" spans="1:6" x14ac:dyDescent="0.3">
      <c r="A38128" s="66">
        <v>42231</v>
      </c>
      <c r="B38128" s="98">
        <v>0.45833333333333331</v>
      </c>
      <c r="C38128" s="107" t="s">
        <v>119</v>
      </c>
      <c r="D38128" s="107">
        <v>30.3</v>
      </c>
      <c r="E38128" s="107">
        <v>658</v>
      </c>
      <c r="F38128" s="66"/>
    </row>
    <row r="38129" spans="1:6" x14ac:dyDescent="0.3">
      <c r="A38129" s="66">
        <v>42231</v>
      </c>
      <c r="B38129" s="98">
        <v>0.46875</v>
      </c>
      <c r="C38129" s="107" t="s">
        <v>119</v>
      </c>
      <c r="D38129" s="107">
        <v>30.37</v>
      </c>
      <c r="E38129" s="107">
        <v>668</v>
      </c>
      <c r="F38129" s="66"/>
    </row>
    <row r="38130" spans="1:6" x14ac:dyDescent="0.3">
      <c r="A38130" s="66">
        <v>42231</v>
      </c>
      <c r="B38130" s="98">
        <v>0.47916666666666669</v>
      </c>
      <c r="C38130" s="107" t="s">
        <v>119</v>
      </c>
      <c r="D38130" s="107">
        <v>30.43</v>
      </c>
      <c r="E38130" s="107">
        <v>666</v>
      </c>
      <c r="F38130" s="66"/>
    </row>
    <row r="38131" spans="1:6" x14ac:dyDescent="0.3">
      <c r="A38131" s="66">
        <v>42231</v>
      </c>
      <c r="B38131" s="98">
        <v>0.48958333333333331</v>
      </c>
      <c r="C38131" s="107" t="s">
        <v>119</v>
      </c>
      <c r="D38131" s="107">
        <v>30.47</v>
      </c>
      <c r="E38131" s="107">
        <v>662</v>
      </c>
      <c r="F38131" s="66"/>
    </row>
    <row r="38132" spans="1:6" x14ac:dyDescent="0.3">
      <c r="A38132" s="66">
        <v>42231</v>
      </c>
      <c r="B38132" s="98">
        <v>0.5</v>
      </c>
      <c r="C38132" s="107" t="s">
        <v>120</v>
      </c>
      <c r="D38132" s="107">
        <v>30.56</v>
      </c>
      <c r="E38132" s="107">
        <v>661</v>
      </c>
      <c r="F38132" s="66"/>
    </row>
    <row r="38133" spans="1:6" x14ac:dyDescent="0.3">
      <c r="A38133" s="66">
        <v>42231</v>
      </c>
      <c r="B38133" s="98">
        <v>0.51041666666666663</v>
      </c>
      <c r="C38133" s="107" t="s">
        <v>120</v>
      </c>
      <c r="D38133" s="107">
        <v>30.56</v>
      </c>
      <c r="E38133" s="107">
        <v>669</v>
      </c>
      <c r="F38133" s="66"/>
    </row>
    <row r="38134" spans="1:6" x14ac:dyDescent="0.3">
      <c r="A38134" s="66">
        <v>42231</v>
      </c>
      <c r="B38134" s="98">
        <v>0.52083333333333337</v>
      </c>
      <c r="C38134" s="107" t="s">
        <v>120</v>
      </c>
      <c r="D38134" s="107">
        <v>30.55</v>
      </c>
      <c r="E38134" s="107">
        <v>682</v>
      </c>
      <c r="F38134" s="66"/>
    </row>
    <row r="38135" spans="1:6" x14ac:dyDescent="0.3">
      <c r="A38135" s="66">
        <v>42231</v>
      </c>
      <c r="B38135" s="98">
        <v>0.53125</v>
      </c>
      <c r="C38135" s="107" t="s">
        <v>120</v>
      </c>
      <c r="D38135" s="107">
        <v>30.57</v>
      </c>
      <c r="E38135" s="107">
        <v>700</v>
      </c>
      <c r="F38135" s="66"/>
    </row>
    <row r="38136" spans="1:6" x14ac:dyDescent="0.3">
      <c r="A38136" s="66">
        <v>42231</v>
      </c>
      <c r="B38136" s="98">
        <v>4.1666666666666664E-2</v>
      </c>
      <c r="C38136" s="107" t="s">
        <v>120</v>
      </c>
      <c r="D38136" s="107">
        <v>30.67</v>
      </c>
      <c r="E38136" s="107">
        <v>716</v>
      </c>
      <c r="F38136" s="66"/>
    </row>
    <row r="38137" spans="1:6" x14ac:dyDescent="0.3">
      <c r="A38137" s="66">
        <v>42231</v>
      </c>
      <c r="B38137" s="98">
        <v>5.2083333333333336E-2</v>
      </c>
      <c r="C38137" s="107" t="s">
        <v>120</v>
      </c>
      <c r="D38137" s="107">
        <v>30.74</v>
      </c>
      <c r="E38137" s="107">
        <v>756</v>
      </c>
      <c r="F38137" s="66"/>
    </row>
    <row r="38138" spans="1:6" x14ac:dyDescent="0.3">
      <c r="A38138" s="66">
        <v>42231</v>
      </c>
      <c r="B38138" s="98">
        <v>6.25E-2</v>
      </c>
      <c r="C38138" s="107" t="s">
        <v>120</v>
      </c>
      <c r="D38138" s="107">
        <v>31.1</v>
      </c>
      <c r="E38138" s="107">
        <v>801</v>
      </c>
      <c r="F38138" s="66"/>
    </row>
    <row r="38139" spans="1:6" x14ac:dyDescent="0.3">
      <c r="A38139" s="66">
        <v>42231</v>
      </c>
      <c r="B38139" s="98">
        <v>7.2916666666666671E-2</v>
      </c>
      <c r="C38139" s="107" t="s">
        <v>120</v>
      </c>
      <c r="D38139" s="107">
        <v>30.94</v>
      </c>
      <c r="E38139" s="107">
        <v>867</v>
      </c>
      <c r="F38139" s="66"/>
    </row>
    <row r="38140" spans="1:6" x14ac:dyDescent="0.3">
      <c r="A38140" s="66">
        <v>42231</v>
      </c>
      <c r="B38140" s="98">
        <v>8.3333333333333329E-2</v>
      </c>
      <c r="C38140" s="107" t="s">
        <v>120</v>
      </c>
      <c r="D38140" s="107">
        <v>30.86</v>
      </c>
      <c r="E38140" s="107">
        <v>878</v>
      </c>
      <c r="F38140" s="66"/>
    </row>
    <row r="38141" spans="1:6" x14ac:dyDescent="0.3">
      <c r="A38141" s="66">
        <v>42231</v>
      </c>
      <c r="B38141" s="98">
        <v>9.375E-2</v>
      </c>
      <c r="C38141" s="107" t="s">
        <v>120</v>
      </c>
      <c r="D38141" s="107">
        <v>30.86</v>
      </c>
      <c r="E38141" s="107">
        <v>889</v>
      </c>
      <c r="F38141" s="66"/>
    </row>
    <row r="38142" spans="1:6" x14ac:dyDescent="0.3">
      <c r="A38142" s="66">
        <v>42231</v>
      </c>
      <c r="B38142" s="98">
        <v>0.10416666666666667</v>
      </c>
      <c r="C38142" s="107" t="s">
        <v>120</v>
      </c>
      <c r="D38142" s="107">
        <v>30.88</v>
      </c>
      <c r="E38142" s="107">
        <v>887</v>
      </c>
      <c r="F38142" s="66"/>
    </row>
    <row r="38143" spans="1:6" x14ac:dyDescent="0.3">
      <c r="A38143" s="66">
        <v>42231</v>
      </c>
      <c r="B38143" s="98">
        <v>0.11458333333333333</v>
      </c>
      <c r="C38143" s="107" t="s">
        <v>120</v>
      </c>
      <c r="D38143" s="107">
        <v>30.74</v>
      </c>
      <c r="E38143" s="107">
        <v>870</v>
      </c>
      <c r="F38143" s="66"/>
    </row>
    <row r="38144" spans="1:6" x14ac:dyDescent="0.3">
      <c r="A38144" s="66">
        <v>42231</v>
      </c>
      <c r="B38144" s="98">
        <v>0.125</v>
      </c>
      <c r="C38144" s="107" t="s">
        <v>120</v>
      </c>
      <c r="D38144" s="107">
        <v>30.69</v>
      </c>
      <c r="E38144" s="107">
        <v>838</v>
      </c>
      <c r="F38144" s="66"/>
    </row>
    <row r="38145" spans="1:6" x14ac:dyDescent="0.3">
      <c r="A38145" s="66">
        <v>42231</v>
      </c>
      <c r="B38145" s="98">
        <v>0.13541666666666666</v>
      </c>
      <c r="C38145" s="107" t="s">
        <v>120</v>
      </c>
      <c r="D38145" s="107">
        <v>30.62</v>
      </c>
      <c r="E38145" s="107">
        <v>817</v>
      </c>
      <c r="F38145" s="66"/>
    </row>
    <row r="38146" spans="1:6" x14ac:dyDescent="0.3">
      <c r="A38146" s="66">
        <v>42231</v>
      </c>
      <c r="B38146" s="98">
        <v>0.14583333333333334</v>
      </c>
      <c r="C38146" s="107" t="s">
        <v>120</v>
      </c>
      <c r="D38146" s="107">
        <v>30.6</v>
      </c>
      <c r="E38146" s="107">
        <v>836</v>
      </c>
      <c r="F38146" s="66"/>
    </row>
    <row r="38147" spans="1:6" x14ac:dyDescent="0.3">
      <c r="A38147" s="66">
        <v>42231</v>
      </c>
      <c r="B38147" s="98">
        <v>0.15625</v>
      </c>
      <c r="C38147" s="107" t="s">
        <v>120</v>
      </c>
      <c r="D38147" s="107">
        <v>30.63</v>
      </c>
      <c r="E38147" s="107">
        <v>883</v>
      </c>
      <c r="F38147" s="66"/>
    </row>
    <row r="38148" spans="1:6" x14ac:dyDescent="0.3">
      <c r="A38148" s="66">
        <v>42231</v>
      </c>
      <c r="B38148" s="98">
        <v>0.16666666666666666</v>
      </c>
      <c r="C38148" s="107" t="s">
        <v>120</v>
      </c>
      <c r="D38148" s="107">
        <v>30.63</v>
      </c>
      <c r="E38148" s="107">
        <v>921</v>
      </c>
      <c r="F38148" s="66"/>
    </row>
    <row r="38149" spans="1:6" x14ac:dyDescent="0.3">
      <c r="A38149" s="66">
        <v>42231</v>
      </c>
      <c r="B38149" s="98">
        <v>0.17708333333333334</v>
      </c>
      <c r="C38149" s="107" t="s">
        <v>120</v>
      </c>
      <c r="D38149" s="107">
        <v>30.6</v>
      </c>
      <c r="E38149" s="107">
        <v>916</v>
      </c>
      <c r="F38149" s="66"/>
    </row>
    <row r="38150" spans="1:6" x14ac:dyDescent="0.3">
      <c r="A38150" s="66">
        <v>42231</v>
      </c>
      <c r="B38150" s="98">
        <v>0.1875</v>
      </c>
      <c r="C38150" s="107" t="s">
        <v>120</v>
      </c>
      <c r="D38150" s="107">
        <v>30.55</v>
      </c>
      <c r="E38150" s="107">
        <v>868</v>
      </c>
      <c r="F38150" s="66"/>
    </row>
    <row r="38151" spans="1:6" x14ac:dyDescent="0.3">
      <c r="A38151" s="66">
        <v>42231</v>
      </c>
      <c r="B38151" s="98">
        <v>0.19791666666666666</v>
      </c>
      <c r="C38151" s="107" t="s">
        <v>120</v>
      </c>
      <c r="D38151" s="107">
        <v>30.5</v>
      </c>
      <c r="E38151" s="107">
        <v>808</v>
      </c>
      <c r="F38151" s="66"/>
    </row>
    <row r="38152" spans="1:6" x14ac:dyDescent="0.3">
      <c r="A38152" s="66">
        <v>42231</v>
      </c>
      <c r="B38152" s="98">
        <v>0.20833333333333334</v>
      </c>
      <c r="C38152" s="107" t="s">
        <v>120</v>
      </c>
      <c r="D38152" s="107">
        <v>30.52</v>
      </c>
      <c r="E38152" s="107">
        <v>840</v>
      </c>
      <c r="F38152" s="66"/>
    </row>
    <row r="38153" spans="1:6" x14ac:dyDescent="0.3">
      <c r="A38153" s="66">
        <v>42231</v>
      </c>
      <c r="B38153" s="98">
        <v>0.21875</v>
      </c>
      <c r="C38153" s="107" t="s">
        <v>120</v>
      </c>
      <c r="D38153" s="107">
        <v>30.47</v>
      </c>
      <c r="E38153" s="107">
        <v>805</v>
      </c>
      <c r="F38153" s="66"/>
    </row>
    <row r="38154" spans="1:6" x14ac:dyDescent="0.3">
      <c r="A38154" s="66">
        <v>42231</v>
      </c>
      <c r="B38154" s="98">
        <v>0.22916666666666666</v>
      </c>
      <c r="C38154" s="107" t="s">
        <v>120</v>
      </c>
      <c r="D38154" s="107">
        <v>30.49</v>
      </c>
      <c r="E38154" s="107">
        <v>806</v>
      </c>
      <c r="F38154" s="66"/>
    </row>
    <row r="38155" spans="1:6" x14ac:dyDescent="0.3">
      <c r="A38155" s="66">
        <v>42231</v>
      </c>
      <c r="B38155" s="98">
        <v>0.23958333333333334</v>
      </c>
      <c r="C38155" s="107" t="s">
        <v>120</v>
      </c>
      <c r="D38155" s="107">
        <v>30.46</v>
      </c>
      <c r="E38155" s="107">
        <v>775</v>
      </c>
      <c r="F38155" s="66"/>
    </row>
    <row r="38156" spans="1:6" x14ac:dyDescent="0.3">
      <c r="A38156" s="66">
        <v>42231</v>
      </c>
      <c r="B38156" s="98">
        <v>0.25</v>
      </c>
      <c r="C38156" s="107" t="s">
        <v>120</v>
      </c>
      <c r="D38156" s="107">
        <v>30.34</v>
      </c>
      <c r="E38156" s="107">
        <v>730</v>
      </c>
      <c r="F38156" s="66"/>
    </row>
    <row r="38157" spans="1:6" x14ac:dyDescent="0.3">
      <c r="A38157" s="66">
        <v>42231</v>
      </c>
      <c r="B38157" s="98">
        <v>0.26041666666666669</v>
      </c>
      <c r="C38157" s="107" t="s">
        <v>120</v>
      </c>
      <c r="D38157" s="107">
        <v>30.21</v>
      </c>
      <c r="E38157" s="107">
        <v>669</v>
      </c>
      <c r="F38157" s="66"/>
    </row>
    <row r="38158" spans="1:6" x14ac:dyDescent="0.3">
      <c r="A38158" s="66">
        <v>42231</v>
      </c>
      <c r="B38158" s="98">
        <v>0.27083333333333331</v>
      </c>
      <c r="C38158" s="107" t="s">
        <v>120</v>
      </c>
      <c r="D38158" s="107">
        <v>30.28</v>
      </c>
      <c r="E38158" s="107">
        <v>777</v>
      </c>
      <c r="F38158" s="66"/>
    </row>
    <row r="38159" spans="1:6" x14ac:dyDescent="0.3">
      <c r="A38159" s="66">
        <v>42231</v>
      </c>
      <c r="B38159" s="98">
        <v>0.28125</v>
      </c>
      <c r="C38159" s="107" t="s">
        <v>120</v>
      </c>
      <c r="D38159" s="107">
        <v>30.23</v>
      </c>
      <c r="E38159" s="107">
        <v>805</v>
      </c>
      <c r="F38159" s="66"/>
    </row>
    <row r="38160" spans="1:6" x14ac:dyDescent="0.3">
      <c r="A38160" s="66">
        <v>42231</v>
      </c>
      <c r="B38160" s="98">
        <v>0.29166666666666669</v>
      </c>
      <c r="C38160" s="107" t="s">
        <v>120</v>
      </c>
      <c r="D38160" s="107">
        <v>30.16</v>
      </c>
      <c r="E38160" s="107">
        <v>792</v>
      </c>
      <c r="F38160" s="66"/>
    </row>
    <row r="38161" spans="1:6" x14ac:dyDescent="0.3">
      <c r="A38161" s="66">
        <v>42231</v>
      </c>
      <c r="B38161" s="98">
        <v>0.30208333333333331</v>
      </c>
      <c r="C38161" s="107" t="s">
        <v>120</v>
      </c>
      <c r="D38161" s="107">
        <v>30.07</v>
      </c>
      <c r="E38161" s="107">
        <v>738</v>
      </c>
      <c r="F38161" s="66"/>
    </row>
    <row r="38162" spans="1:6" x14ac:dyDescent="0.3">
      <c r="A38162" s="66">
        <v>42231</v>
      </c>
      <c r="B38162" s="98">
        <v>0.3125</v>
      </c>
      <c r="C38162" s="107" t="s">
        <v>120</v>
      </c>
      <c r="D38162" s="107">
        <v>29.99</v>
      </c>
      <c r="E38162" s="107">
        <v>689</v>
      </c>
      <c r="F38162" s="66"/>
    </row>
    <row r="38163" spans="1:6" x14ac:dyDescent="0.3">
      <c r="A38163" s="66">
        <v>42231</v>
      </c>
      <c r="B38163" s="98">
        <v>0.32291666666666669</v>
      </c>
      <c r="C38163" s="107" t="s">
        <v>120</v>
      </c>
      <c r="D38163" s="107">
        <v>29.99</v>
      </c>
      <c r="E38163" s="107">
        <v>655</v>
      </c>
      <c r="F38163" s="66"/>
    </row>
    <row r="38164" spans="1:6" x14ac:dyDescent="0.3">
      <c r="A38164" s="66">
        <v>42231</v>
      </c>
      <c r="B38164" s="98">
        <v>0.33333333333333331</v>
      </c>
      <c r="C38164" s="107" t="s">
        <v>120</v>
      </c>
      <c r="D38164" s="107">
        <v>29.95</v>
      </c>
      <c r="E38164" s="107">
        <v>648</v>
      </c>
      <c r="F38164" s="66"/>
    </row>
    <row r="38165" spans="1:6" x14ac:dyDescent="0.3">
      <c r="A38165" s="66">
        <v>42231</v>
      </c>
      <c r="B38165" s="98">
        <v>0.34375</v>
      </c>
      <c r="C38165" s="107" t="s">
        <v>120</v>
      </c>
      <c r="D38165" s="107">
        <v>29.95</v>
      </c>
      <c r="E38165" s="107">
        <v>651</v>
      </c>
      <c r="F38165" s="66"/>
    </row>
    <row r="38166" spans="1:6" x14ac:dyDescent="0.3">
      <c r="A38166" s="66">
        <v>42231</v>
      </c>
      <c r="B38166" s="98">
        <v>0.35416666666666669</v>
      </c>
      <c r="C38166" s="107" t="s">
        <v>120</v>
      </c>
      <c r="D38166" s="107">
        <v>29.94</v>
      </c>
      <c r="E38166" s="107">
        <v>654</v>
      </c>
      <c r="F38166" s="66"/>
    </row>
    <row r="38167" spans="1:6" x14ac:dyDescent="0.3">
      <c r="A38167" s="66">
        <v>42231</v>
      </c>
      <c r="B38167" s="98">
        <v>0.36458333333333331</v>
      </c>
      <c r="C38167" s="107" t="s">
        <v>120</v>
      </c>
      <c r="D38167" s="107">
        <v>29.94</v>
      </c>
      <c r="E38167" s="107">
        <v>641</v>
      </c>
      <c r="F38167" s="66"/>
    </row>
    <row r="38168" spans="1:6" x14ac:dyDescent="0.3">
      <c r="A38168" s="66">
        <v>42231</v>
      </c>
      <c r="B38168" s="98">
        <v>0.375</v>
      </c>
      <c r="C38168" s="107" t="s">
        <v>120</v>
      </c>
      <c r="D38168" s="107">
        <v>29.91</v>
      </c>
      <c r="E38168" s="107">
        <v>639</v>
      </c>
      <c r="F38168" s="66"/>
    </row>
    <row r="38169" spans="1:6" x14ac:dyDescent="0.3">
      <c r="A38169" s="66">
        <v>42231</v>
      </c>
      <c r="B38169" s="98">
        <v>0.38541666666666669</v>
      </c>
      <c r="C38169" s="107" t="s">
        <v>120</v>
      </c>
      <c r="D38169" s="107">
        <v>29.87</v>
      </c>
      <c r="E38169" s="107">
        <v>635</v>
      </c>
      <c r="F38169" s="66"/>
    </row>
    <row r="38170" spans="1:6" x14ac:dyDescent="0.3">
      <c r="A38170" s="66">
        <v>42231</v>
      </c>
      <c r="B38170" s="98">
        <v>0.39583333333333331</v>
      </c>
      <c r="C38170" s="107" t="s">
        <v>120</v>
      </c>
      <c r="D38170" s="107">
        <v>29.85</v>
      </c>
      <c r="E38170" s="107">
        <v>631</v>
      </c>
      <c r="F38170" s="66"/>
    </row>
    <row r="38171" spans="1:6" x14ac:dyDescent="0.3">
      <c r="A38171" s="66">
        <v>42231</v>
      </c>
      <c r="B38171" s="98">
        <v>0.40625</v>
      </c>
      <c r="C38171" s="107" t="s">
        <v>120</v>
      </c>
      <c r="D38171" s="107">
        <v>29.85</v>
      </c>
      <c r="E38171" s="107">
        <v>627</v>
      </c>
      <c r="F38171" s="66"/>
    </row>
    <row r="38172" spans="1:6" x14ac:dyDescent="0.3">
      <c r="A38172" s="66">
        <v>42231</v>
      </c>
      <c r="B38172" s="98">
        <v>0.41666666666666669</v>
      </c>
      <c r="C38172" s="107" t="s">
        <v>120</v>
      </c>
      <c r="D38172" s="107">
        <v>29.84</v>
      </c>
      <c r="E38172" s="107">
        <v>626</v>
      </c>
      <c r="F38172" s="66"/>
    </row>
    <row r="38173" spans="1:6" x14ac:dyDescent="0.3">
      <c r="A38173" s="66">
        <v>42231</v>
      </c>
      <c r="B38173" s="98">
        <v>0.42708333333333331</v>
      </c>
      <c r="C38173" s="107" t="s">
        <v>120</v>
      </c>
      <c r="D38173" s="107">
        <v>29.83</v>
      </c>
      <c r="E38173" s="107">
        <v>625</v>
      </c>
      <c r="F38173" s="66"/>
    </row>
    <row r="38174" spans="1:6" x14ac:dyDescent="0.3">
      <c r="A38174" s="66">
        <v>42231</v>
      </c>
      <c r="B38174" s="98">
        <v>0.4375</v>
      </c>
      <c r="C38174" s="107" t="s">
        <v>120</v>
      </c>
      <c r="D38174" s="107">
        <v>29.79</v>
      </c>
      <c r="E38174" s="107">
        <v>625</v>
      </c>
      <c r="F38174" s="66"/>
    </row>
    <row r="38175" spans="1:6" x14ac:dyDescent="0.3">
      <c r="A38175" s="66">
        <v>42231</v>
      </c>
      <c r="B38175" s="98">
        <v>0.44791666666666669</v>
      </c>
      <c r="C38175" s="107" t="s">
        <v>120</v>
      </c>
      <c r="D38175" s="107">
        <v>29.75</v>
      </c>
      <c r="E38175" s="107">
        <v>625</v>
      </c>
      <c r="F38175" s="66"/>
    </row>
    <row r="38176" spans="1:6" x14ac:dyDescent="0.3">
      <c r="A38176" s="66">
        <v>42231</v>
      </c>
      <c r="B38176" s="98">
        <v>0.45833333333333331</v>
      </c>
      <c r="C38176" s="107" t="s">
        <v>120</v>
      </c>
      <c r="D38176" s="107">
        <v>29.75</v>
      </c>
      <c r="E38176" s="107">
        <v>622</v>
      </c>
      <c r="F38176" s="66"/>
    </row>
    <row r="38177" spans="1:6" x14ac:dyDescent="0.3">
      <c r="A38177" s="66">
        <v>42231</v>
      </c>
      <c r="B38177" s="98">
        <v>0.46875</v>
      </c>
      <c r="C38177" s="107" t="s">
        <v>120</v>
      </c>
      <c r="D38177" s="107">
        <v>29.69</v>
      </c>
      <c r="E38177" s="107">
        <v>621</v>
      </c>
      <c r="F38177" s="66"/>
    </row>
    <row r="38178" spans="1:6" x14ac:dyDescent="0.3">
      <c r="A38178" s="66">
        <v>42231</v>
      </c>
      <c r="B38178" s="98">
        <v>0.47916666666666669</v>
      </c>
      <c r="C38178" s="107" t="s">
        <v>120</v>
      </c>
      <c r="D38178" s="107">
        <v>29.67</v>
      </c>
      <c r="E38178" s="107">
        <v>618</v>
      </c>
      <c r="F38178" s="66"/>
    </row>
    <row r="38179" spans="1:6" x14ac:dyDescent="0.3">
      <c r="A38179" s="66">
        <v>42231</v>
      </c>
      <c r="B38179" s="98">
        <v>0.48958333333333331</v>
      </c>
      <c r="C38179" s="107" t="s">
        <v>120</v>
      </c>
      <c r="D38179" s="107">
        <v>29.63</v>
      </c>
      <c r="E38179" s="107">
        <v>608</v>
      </c>
      <c r="F38179" s="66"/>
    </row>
    <row r="38180" spans="1:6" x14ac:dyDescent="0.3">
      <c r="A38180" s="66">
        <v>42232</v>
      </c>
      <c r="B38180" s="98">
        <v>0.5</v>
      </c>
      <c r="C38180" s="107" t="s">
        <v>119</v>
      </c>
      <c r="D38180" s="107">
        <v>29.61</v>
      </c>
      <c r="E38180" s="107">
        <v>608</v>
      </c>
      <c r="F38180" s="66"/>
    </row>
    <row r="38181" spans="1:6" x14ac:dyDescent="0.3">
      <c r="A38181" s="66">
        <v>42232</v>
      </c>
      <c r="B38181" s="98">
        <v>0.51041666666666663</v>
      </c>
      <c r="C38181" s="107" t="s">
        <v>119</v>
      </c>
      <c r="D38181" s="107">
        <v>29.57</v>
      </c>
      <c r="E38181" s="107">
        <v>610</v>
      </c>
      <c r="F38181" s="66"/>
    </row>
    <row r="38182" spans="1:6" x14ac:dyDescent="0.3">
      <c r="A38182" s="66">
        <v>42232</v>
      </c>
      <c r="B38182" s="98">
        <v>0.52083333333333337</v>
      </c>
      <c r="C38182" s="107" t="s">
        <v>119</v>
      </c>
      <c r="D38182" s="107">
        <v>29.66</v>
      </c>
      <c r="E38182" s="107">
        <v>645</v>
      </c>
      <c r="F38182" s="66"/>
    </row>
    <row r="38183" spans="1:6" x14ac:dyDescent="0.3">
      <c r="A38183" s="66">
        <v>42232</v>
      </c>
      <c r="B38183" s="98">
        <v>0.53125</v>
      </c>
      <c r="C38183" s="107" t="s">
        <v>119</v>
      </c>
      <c r="D38183" s="107">
        <v>29.62</v>
      </c>
      <c r="E38183" s="107">
        <v>667</v>
      </c>
      <c r="F38183" s="66"/>
    </row>
    <row r="38184" spans="1:6" x14ac:dyDescent="0.3">
      <c r="A38184" s="66">
        <v>42232</v>
      </c>
      <c r="B38184" s="98">
        <v>4.1666666666666664E-2</v>
      </c>
      <c r="C38184" s="107" t="s">
        <v>119</v>
      </c>
      <c r="D38184" s="107">
        <v>29.62</v>
      </c>
      <c r="E38184" s="107">
        <v>670</v>
      </c>
      <c r="F38184" s="66"/>
    </row>
    <row r="38185" spans="1:6" x14ac:dyDescent="0.3">
      <c r="A38185" s="66">
        <v>42232</v>
      </c>
      <c r="B38185" s="98">
        <v>5.2083333333333336E-2</v>
      </c>
      <c r="C38185" s="107" t="s">
        <v>119</v>
      </c>
      <c r="D38185" s="107">
        <v>29.6</v>
      </c>
      <c r="E38185" s="107">
        <v>667</v>
      </c>
      <c r="F38185" s="66"/>
    </row>
    <row r="38186" spans="1:6" x14ac:dyDescent="0.3">
      <c r="A38186" s="66">
        <v>42232</v>
      </c>
      <c r="B38186" s="98">
        <v>6.25E-2</v>
      </c>
      <c r="C38186" s="107" t="s">
        <v>119</v>
      </c>
      <c r="D38186" s="107">
        <v>29.56</v>
      </c>
      <c r="E38186" s="107">
        <v>664</v>
      </c>
      <c r="F38186" s="66"/>
    </row>
    <row r="38187" spans="1:6" x14ac:dyDescent="0.3">
      <c r="A38187" s="66">
        <v>42232</v>
      </c>
      <c r="B38187" s="98">
        <v>7.2916666666666671E-2</v>
      </c>
      <c r="C38187" s="107" t="s">
        <v>119</v>
      </c>
      <c r="D38187" s="107">
        <v>29.53</v>
      </c>
      <c r="E38187" s="107">
        <v>659</v>
      </c>
      <c r="F38187" s="66"/>
    </row>
    <row r="38188" spans="1:6" x14ac:dyDescent="0.3">
      <c r="A38188" s="66">
        <v>42232</v>
      </c>
      <c r="B38188" s="98">
        <v>8.3333333333333329E-2</v>
      </c>
      <c r="C38188" s="107" t="s">
        <v>119</v>
      </c>
      <c r="D38188" s="107">
        <v>29.51</v>
      </c>
      <c r="E38188" s="107">
        <v>652</v>
      </c>
      <c r="F38188" s="66"/>
    </row>
    <row r="38189" spans="1:6" x14ac:dyDescent="0.3">
      <c r="A38189" s="66">
        <v>42232</v>
      </c>
      <c r="B38189" s="98">
        <v>9.375E-2</v>
      </c>
      <c r="C38189" s="107" t="s">
        <v>119</v>
      </c>
      <c r="D38189" s="107">
        <v>29.48</v>
      </c>
      <c r="E38189" s="107">
        <v>647</v>
      </c>
      <c r="F38189" s="66"/>
    </row>
    <row r="38190" spans="1:6" x14ac:dyDescent="0.3">
      <c r="A38190" s="66">
        <v>42232</v>
      </c>
      <c r="B38190" s="98">
        <v>0.10416666666666667</v>
      </c>
      <c r="C38190" s="107" t="s">
        <v>119</v>
      </c>
      <c r="D38190" s="107">
        <v>29.47</v>
      </c>
      <c r="E38190" s="107">
        <v>647</v>
      </c>
      <c r="F38190" s="66"/>
    </row>
    <row r="38191" spans="1:6" x14ac:dyDescent="0.3">
      <c r="A38191" s="66">
        <v>42232</v>
      </c>
      <c r="B38191" s="98">
        <v>0.11458333333333333</v>
      </c>
      <c r="C38191" s="107" t="s">
        <v>119</v>
      </c>
      <c r="D38191" s="107">
        <v>29.47</v>
      </c>
      <c r="E38191" s="107">
        <v>653</v>
      </c>
      <c r="F38191" s="66"/>
    </row>
    <row r="38192" spans="1:6" x14ac:dyDescent="0.3">
      <c r="A38192" s="66">
        <v>42232</v>
      </c>
      <c r="B38192" s="98">
        <v>0.125</v>
      </c>
      <c r="C38192" s="107" t="s">
        <v>119</v>
      </c>
      <c r="D38192" s="107">
        <v>29.48</v>
      </c>
      <c r="E38192" s="107">
        <v>666</v>
      </c>
      <c r="F38192" s="66"/>
    </row>
    <row r="38193" spans="1:6" x14ac:dyDescent="0.3">
      <c r="A38193" s="66">
        <v>42232</v>
      </c>
      <c r="B38193" s="98">
        <v>0.13541666666666666</v>
      </c>
      <c r="C38193" s="107" t="s">
        <v>119</v>
      </c>
      <c r="D38193" s="107">
        <v>29.47</v>
      </c>
      <c r="E38193" s="107">
        <v>674</v>
      </c>
      <c r="F38193" s="66"/>
    </row>
    <row r="38194" spans="1:6" x14ac:dyDescent="0.3">
      <c r="A38194" s="66">
        <v>42232</v>
      </c>
      <c r="B38194" s="98">
        <v>0.14583333333333334</v>
      </c>
      <c r="C38194" s="107" t="s">
        <v>119</v>
      </c>
      <c r="D38194" s="107">
        <v>29.48</v>
      </c>
      <c r="E38194" s="107">
        <v>683</v>
      </c>
      <c r="F38194" s="66"/>
    </row>
    <row r="38195" spans="1:6" x14ac:dyDescent="0.3">
      <c r="A38195" s="66">
        <v>42232</v>
      </c>
      <c r="B38195" s="98">
        <v>0.15625</v>
      </c>
      <c r="C38195" s="107" t="s">
        <v>119</v>
      </c>
      <c r="D38195" s="107">
        <v>29.49</v>
      </c>
      <c r="E38195" s="107">
        <v>710</v>
      </c>
      <c r="F38195" s="66"/>
    </row>
    <row r="38196" spans="1:6" x14ac:dyDescent="0.3">
      <c r="A38196" s="66">
        <v>42232</v>
      </c>
      <c r="B38196" s="98">
        <v>0.16666666666666666</v>
      </c>
      <c r="C38196" s="107" t="s">
        <v>119</v>
      </c>
      <c r="D38196" s="107">
        <v>29.43</v>
      </c>
      <c r="E38196" s="107">
        <v>711</v>
      </c>
      <c r="F38196" s="66"/>
    </row>
    <row r="38197" spans="1:6" x14ac:dyDescent="0.3">
      <c r="A38197" s="66">
        <v>42232</v>
      </c>
      <c r="B38197" s="98">
        <v>0.17708333333333334</v>
      </c>
      <c r="C38197" s="107" t="s">
        <v>119</v>
      </c>
      <c r="D38197" s="107">
        <v>29.41</v>
      </c>
      <c r="E38197" s="107">
        <v>707</v>
      </c>
      <c r="F38197" s="66"/>
    </row>
    <row r="38198" spans="1:6" x14ac:dyDescent="0.3">
      <c r="A38198" s="66">
        <v>42232</v>
      </c>
      <c r="B38198" s="98">
        <v>0.1875</v>
      </c>
      <c r="C38198" s="107" t="s">
        <v>119</v>
      </c>
      <c r="D38198" s="107">
        <v>29.41</v>
      </c>
      <c r="E38198" s="107">
        <v>714</v>
      </c>
      <c r="F38198" s="66"/>
    </row>
    <row r="38199" spans="1:6" x14ac:dyDescent="0.3">
      <c r="A38199" s="66">
        <v>42232</v>
      </c>
      <c r="B38199" s="98">
        <v>0.19791666666666666</v>
      </c>
      <c r="C38199" s="107" t="s">
        <v>119</v>
      </c>
      <c r="D38199" s="107">
        <v>29.41</v>
      </c>
      <c r="E38199" s="107">
        <v>727</v>
      </c>
      <c r="F38199" s="66"/>
    </row>
    <row r="38200" spans="1:6" x14ac:dyDescent="0.3">
      <c r="A38200" s="66">
        <v>42232</v>
      </c>
      <c r="B38200" s="98">
        <v>0.20833333333333334</v>
      </c>
      <c r="C38200" s="107" t="s">
        <v>119</v>
      </c>
      <c r="D38200" s="107">
        <v>29.37</v>
      </c>
      <c r="E38200" s="107">
        <v>728</v>
      </c>
      <c r="F38200" s="66"/>
    </row>
    <row r="38201" spans="1:6" x14ac:dyDescent="0.3">
      <c r="A38201" s="66">
        <v>42232</v>
      </c>
      <c r="B38201" s="98">
        <v>0.21875</v>
      </c>
      <c r="C38201" s="107" t="s">
        <v>119</v>
      </c>
      <c r="D38201" s="107">
        <v>29.32</v>
      </c>
      <c r="E38201" s="107">
        <v>721</v>
      </c>
      <c r="F38201" s="66"/>
    </row>
    <row r="38202" spans="1:6" x14ac:dyDescent="0.3">
      <c r="A38202" s="66">
        <v>42232</v>
      </c>
      <c r="B38202" s="98">
        <v>0.22916666666666666</v>
      </c>
      <c r="C38202" s="107" t="s">
        <v>119</v>
      </c>
      <c r="D38202" s="107">
        <v>29.23</v>
      </c>
      <c r="E38202" s="107">
        <v>700</v>
      </c>
      <c r="F38202" s="66"/>
    </row>
    <row r="38203" spans="1:6" x14ac:dyDescent="0.3">
      <c r="A38203" s="66">
        <v>42232</v>
      </c>
      <c r="B38203" s="98">
        <v>0.23958333333333334</v>
      </c>
      <c r="C38203" s="107" t="s">
        <v>119</v>
      </c>
      <c r="D38203" s="107">
        <v>29.16</v>
      </c>
      <c r="E38203" s="107">
        <v>688</v>
      </c>
      <c r="F38203" s="66"/>
    </row>
    <row r="38204" spans="1:6" x14ac:dyDescent="0.3">
      <c r="A38204" s="66">
        <v>42232</v>
      </c>
      <c r="B38204" s="98">
        <v>0.25</v>
      </c>
      <c r="C38204" s="107" t="s">
        <v>119</v>
      </c>
      <c r="D38204" s="107">
        <v>29.11</v>
      </c>
      <c r="E38204" s="107">
        <v>669</v>
      </c>
      <c r="F38204" s="66"/>
    </row>
    <row r="38205" spans="1:6" x14ac:dyDescent="0.3">
      <c r="A38205" s="66">
        <v>42232</v>
      </c>
      <c r="B38205" s="98">
        <v>0.26041666666666669</v>
      </c>
      <c r="C38205" s="107" t="s">
        <v>119</v>
      </c>
      <c r="D38205" s="107">
        <v>29.15</v>
      </c>
      <c r="E38205" s="107">
        <v>675</v>
      </c>
      <c r="F38205" s="66"/>
    </row>
    <row r="38206" spans="1:6" x14ac:dyDescent="0.3">
      <c r="A38206" s="66">
        <v>42232</v>
      </c>
      <c r="B38206" s="98">
        <v>0.27083333333333331</v>
      </c>
      <c r="C38206" s="107" t="s">
        <v>119</v>
      </c>
      <c r="D38206" s="107">
        <v>29.11</v>
      </c>
      <c r="E38206" s="107">
        <v>676</v>
      </c>
      <c r="F38206" s="66"/>
    </row>
    <row r="38207" spans="1:6" x14ac:dyDescent="0.3">
      <c r="A38207" s="66">
        <v>42232</v>
      </c>
      <c r="B38207" s="98">
        <v>0.28125</v>
      </c>
      <c r="C38207" s="107" t="s">
        <v>119</v>
      </c>
      <c r="D38207" s="107">
        <v>29.05</v>
      </c>
      <c r="E38207" s="107">
        <v>666</v>
      </c>
      <c r="F38207" s="66"/>
    </row>
    <row r="38208" spans="1:6" x14ac:dyDescent="0.3">
      <c r="A38208" s="66">
        <v>42232</v>
      </c>
      <c r="B38208" s="98">
        <v>0.29166666666666669</v>
      </c>
      <c r="C38208" s="107" t="s">
        <v>119</v>
      </c>
      <c r="D38208" s="107">
        <v>28.99</v>
      </c>
      <c r="E38208" s="107">
        <v>636</v>
      </c>
      <c r="F38208" s="66"/>
    </row>
    <row r="38209" spans="1:6" x14ac:dyDescent="0.3">
      <c r="A38209" s="66">
        <v>42232</v>
      </c>
      <c r="B38209" s="98">
        <v>0.30208333333333331</v>
      </c>
      <c r="C38209" s="107" t="s">
        <v>119</v>
      </c>
      <c r="D38209" s="107">
        <v>28.93</v>
      </c>
      <c r="E38209" s="107">
        <v>614</v>
      </c>
      <c r="F38209" s="66"/>
    </row>
    <row r="38210" spans="1:6" x14ac:dyDescent="0.3">
      <c r="A38210" s="66">
        <v>42232</v>
      </c>
      <c r="B38210" s="98">
        <v>0.3125</v>
      </c>
      <c r="C38210" s="107" t="s">
        <v>119</v>
      </c>
      <c r="D38210" s="107">
        <v>28.93</v>
      </c>
      <c r="E38210" s="107">
        <v>604</v>
      </c>
      <c r="F38210" s="66"/>
    </row>
    <row r="38211" spans="1:6" x14ac:dyDescent="0.3">
      <c r="A38211" s="66">
        <v>42232</v>
      </c>
      <c r="B38211" s="98">
        <v>0.32291666666666669</v>
      </c>
      <c r="C38211" s="107" t="s">
        <v>119</v>
      </c>
      <c r="D38211" s="107">
        <v>28.93</v>
      </c>
      <c r="E38211" s="107">
        <v>602</v>
      </c>
      <c r="F38211" s="66"/>
    </row>
    <row r="38212" spans="1:6" x14ac:dyDescent="0.3">
      <c r="A38212" s="66">
        <v>42232</v>
      </c>
      <c r="B38212" s="98">
        <v>0.33333333333333331</v>
      </c>
      <c r="C38212" s="107" t="s">
        <v>119</v>
      </c>
      <c r="D38212" s="107">
        <v>28.91</v>
      </c>
      <c r="E38212" s="107">
        <v>605</v>
      </c>
      <c r="F38212" s="66"/>
    </row>
    <row r="38213" spans="1:6" x14ac:dyDescent="0.3">
      <c r="A38213" s="66">
        <v>42232</v>
      </c>
      <c r="B38213" s="98">
        <v>0.34375</v>
      </c>
      <c r="C38213" s="107" t="s">
        <v>119</v>
      </c>
      <c r="D38213" s="107">
        <v>28.88</v>
      </c>
      <c r="E38213" s="107">
        <v>603</v>
      </c>
      <c r="F38213" s="66"/>
    </row>
    <row r="38214" spans="1:6" x14ac:dyDescent="0.3">
      <c r="A38214" s="66">
        <v>42232</v>
      </c>
      <c r="B38214" s="98">
        <v>0.35416666666666669</v>
      </c>
      <c r="C38214" s="107" t="s">
        <v>119</v>
      </c>
      <c r="D38214" s="107">
        <v>28.86</v>
      </c>
      <c r="E38214" s="107"/>
    </row>
    <row r="38215" spans="1:6" x14ac:dyDescent="0.3">
      <c r="A38215" s="66">
        <v>42232</v>
      </c>
      <c r="B38215" s="98">
        <v>0.36458333333333331</v>
      </c>
      <c r="C38215" s="107" t="s">
        <v>119</v>
      </c>
      <c r="D38215" s="107">
        <v>28.89</v>
      </c>
      <c r="E38215" s="107">
        <v>605</v>
      </c>
      <c r="F38215" s="66"/>
    </row>
    <row r="38216" spans="1:6" x14ac:dyDescent="0.3">
      <c r="A38216" s="66">
        <v>42232</v>
      </c>
      <c r="B38216" s="98">
        <v>0.375</v>
      </c>
      <c r="C38216" s="107" t="s">
        <v>119</v>
      </c>
      <c r="D38216" s="107">
        <v>28.93</v>
      </c>
      <c r="E38216" s="107">
        <v>607</v>
      </c>
      <c r="F38216" s="66"/>
    </row>
    <row r="38217" spans="1:6" x14ac:dyDescent="0.3">
      <c r="A38217" s="66">
        <v>42232</v>
      </c>
      <c r="B38217" s="98">
        <v>0.38541666666666669</v>
      </c>
      <c r="C38217" s="107" t="s">
        <v>119</v>
      </c>
      <c r="D38217" s="107">
        <v>28.93</v>
      </c>
      <c r="E38217" s="107">
        <v>608</v>
      </c>
      <c r="F38217" s="66"/>
    </row>
    <row r="38218" spans="1:6" x14ac:dyDescent="0.3">
      <c r="A38218" s="66">
        <v>42232</v>
      </c>
      <c r="B38218" s="98">
        <v>0.39583333333333331</v>
      </c>
      <c r="C38218" s="107" t="s">
        <v>119</v>
      </c>
      <c r="D38218" s="107">
        <v>28.93</v>
      </c>
      <c r="E38218" s="107">
        <v>611</v>
      </c>
      <c r="F38218" s="66"/>
    </row>
    <row r="38219" spans="1:6" x14ac:dyDescent="0.3">
      <c r="A38219" s="66">
        <v>42232</v>
      </c>
      <c r="B38219" s="98">
        <v>0.40625</v>
      </c>
      <c r="C38219" s="107" t="s">
        <v>119</v>
      </c>
      <c r="D38219" s="107">
        <v>28.96</v>
      </c>
      <c r="E38219" s="107">
        <v>609</v>
      </c>
      <c r="F38219" s="66"/>
    </row>
    <row r="38220" spans="1:6" x14ac:dyDescent="0.3">
      <c r="A38220" s="66">
        <v>42232</v>
      </c>
      <c r="B38220" s="98">
        <v>0.41666666666666669</v>
      </c>
      <c r="C38220" s="107" t="s">
        <v>119</v>
      </c>
      <c r="D38220" s="107">
        <v>28.99</v>
      </c>
      <c r="E38220" s="107">
        <v>596</v>
      </c>
      <c r="F38220" s="66"/>
    </row>
    <row r="38221" spans="1:6" x14ac:dyDescent="0.3">
      <c r="A38221" s="66">
        <v>42232</v>
      </c>
      <c r="B38221" s="98">
        <v>0.42708333333333331</v>
      </c>
      <c r="C38221" s="107" t="s">
        <v>119</v>
      </c>
      <c r="D38221" s="107">
        <v>29.16</v>
      </c>
      <c r="E38221" s="107">
        <v>586</v>
      </c>
      <c r="F38221" s="66"/>
    </row>
    <row r="38222" spans="1:6" x14ac:dyDescent="0.3">
      <c r="A38222" s="66">
        <v>42232</v>
      </c>
      <c r="B38222" s="98">
        <v>0.4375</v>
      </c>
      <c r="C38222" s="107" t="s">
        <v>119</v>
      </c>
      <c r="D38222" s="107">
        <v>29.52</v>
      </c>
      <c r="E38222" s="107">
        <v>592</v>
      </c>
      <c r="F38222" s="66"/>
    </row>
    <row r="38223" spans="1:6" x14ac:dyDescent="0.3">
      <c r="A38223" s="66">
        <v>42232</v>
      </c>
      <c r="B38223" s="98">
        <v>0.44791666666666669</v>
      </c>
      <c r="C38223" s="107" t="s">
        <v>119</v>
      </c>
      <c r="D38223" s="107">
        <v>29.68</v>
      </c>
      <c r="E38223" s="107">
        <v>594</v>
      </c>
      <c r="F38223" s="66"/>
    </row>
    <row r="38224" spans="1:6" x14ac:dyDescent="0.3">
      <c r="A38224" s="66">
        <v>42232</v>
      </c>
      <c r="B38224" s="98">
        <v>0.45833333333333331</v>
      </c>
      <c r="C38224" s="107" t="s">
        <v>119</v>
      </c>
      <c r="D38224" s="107">
        <v>29.95</v>
      </c>
      <c r="E38224" s="107">
        <v>607</v>
      </c>
      <c r="F38224" s="66"/>
    </row>
    <row r="38225" spans="1:6" x14ac:dyDescent="0.3">
      <c r="A38225" s="66">
        <v>42232</v>
      </c>
      <c r="B38225" s="98">
        <v>0.46875</v>
      </c>
      <c r="C38225" s="107" t="s">
        <v>119</v>
      </c>
      <c r="D38225" s="107">
        <v>29.86</v>
      </c>
      <c r="E38225" s="107">
        <v>605</v>
      </c>
      <c r="F38225" s="66"/>
    </row>
    <row r="38226" spans="1:6" x14ac:dyDescent="0.3">
      <c r="A38226" s="66">
        <v>42232</v>
      </c>
      <c r="B38226" s="98">
        <v>0.47916666666666669</v>
      </c>
      <c r="C38226" s="107" t="s">
        <v>119</v>
      </c>
      <c r="D38226" s="107">
        <v>29.42</v>
      </c>
      <c r="E38226" s="107">
        <v>612</v>
      </c>
      <c r="F38226" s="66"/>
    </row>
    <row r="38227" spans="1:6" x14ac:dyDescent="0.3">
      <c r="A38227" s="66">
        <v>42232</v>
      </c>
      <c r="B38227" s="98">
        <v>0.48958333333333331</v>
      </c>
      <c r="C38227" s="107" t="s">
        <v>119</v>
      </c>
      <c r="D38227" s="107">
        <v>29.49</v>
      </c>
      <c r="E38227" s="107">
        <v>622</v>
      </c>
      <c r="F38227" s="66"/>
    </row>
    <row r="38228" spans="1:6" x14ac:dyDescent="0.3">
      <c r="A38228" s="66">
        <v>42232</v>
      </c>
      <c r="B38228" s="98">
        <v>0.5</v>
      </c>
      <c r="C38228" s="107" t="s">
        <v>120</v>
      </c>
      <c r="D38228" s="107">
        <v>29.54</v>
      </c>
      <c r="E38228" s="107">
        <v>629</v>
      </c>
      <c r="F38228" s="66"/>
    </row>
    <row r="38229" spans="1:6" x14ac:dyDescent="0.3">
      <c r="A38229" s="66">
        <v>42232</v>
      </c>
      <c r="B38229" s="98">
        <v>0.51041666666666663</v>
      </c>
      <c r="C38229" s="107" t="s">
        <v>120</v>
      </c>
      <c r="D38229" s="107">
        <v>29.65</v>
      </c>
      <c r="E38229" s="107">
        <v>630</v>
      </c>
      <c r="F38229" s="66"/>
    </row>
    <row r="38230" spans="1:6" x14ac:dyDescent="0.3">
      <c r="A38230" s="66">
        <v>42232</v>
      </c>
      <c r="B38230" s="98">
        <v>0.52083333333333337</v>
      </c>
      <c r="C38230" s="107" t="s">
        <v>120</v>
      </c>
      <c r="D38230" s="107">
        <v>29.67</v>
      </c>
      <c r="E38230" s="107">
        <v>622</v>
      </c>
      <c r="F38230" s="66"/>
    </row>
    <row r="38231" spans="1:6" x14ac:dyDescent="0.3">
      <c r="A38231" s="66">
        <v>42232</v>
      </c>
      <c r="B38231" s="98">
        <v>0.53125</v>
      </c>
      <c r="C38231" s="107" t="s">
        <v>120</v>
      </c>
      <c r="D38231" s="107">
        <v>29.66</v>
      </c>
      <c r="E38231" s="107">
        <v>609</v>
      </c>
      <c r="F38231" s="66"/>
    </row>
    <row r="38232" spans="1:6" x14ac:dyDescent="0.3">
      <c r="A38232" s="66">
        <v>42232</v>
      </c>
      <c r="B38232" s="98">
        <v>4.1666666666666664E-2</v>
      </c>
      <c r="C38232" s="107" t="s">
        <v>120</v>
      </c>
      <c r="D38232" s="107">
        <v>29.67</v>
      </c>
      <c r="E38232" s="107">
        <v>606</v>
      </c>
      <c r="F38232" s="66"/>
    </row>
    <row r="38233" spans="1:6" x14ac:dyDescent="0.3">
      <c r="A38233" s="66">
        <v>42232</v>
      </c>
      <c r="B38233" s="98">
        <v>5.2083333333333336E-2</v>
      </c>
      <c r="C38233" s="107" t="s">
        <v>120</v>
      </c>
      <c r="D38233" s="107">
        <v>29.64</v>
      </c>
      <c r="E38233" s="107">
        <v>606</v>
      </c>
      <c r="F38233" s="66"/>
    </row>
    <row r="38234" spans="1:6" x14ac:dyDescent="0.3">
      <c r="A38234" s="66">
        <v>42232</v>
      </c>
      <c r="B38234" s="98">
        <v>6.25E-2</v>
      </c>
      <c r="C38234" s="107" t="s">
        <v>120</v>
      </c>
      <c r="D38234" s="107">
        <v>29.71</v>
      </c>
      <c r="E38234" s="107">
        <v>614</v>
      </c>
      <c r="F38234" s="66"/>
    </row>
    <row r="38235" spans="1:6" x14ac:dyDescent="0.3">
      <c r="A38235" s="66">
        <v>42232</v>
      </c>
      <c r="B38235" s="98">
        <v>7.2916666666666671E-2</v>
      </c>
      <c r="C38235" s="107" t="s">
        <v>120</v>
      </c>
      <c r="D38235" s="107">
        <v>29.72</v>
      </c>
      <c r="E38235" s="107">
        <v>642</v>
      </c>
      <c r="F38235" s="66"/>
    </row>
    <row r="38236" spans="1:6" x14ac:dyDescent="0.3">
      <c r="A38236" s="66">
        <v>42232</v>
      </c>
      <c r="B38236" s="98">
        <v>8.3333333333333329E-2</v>
      </c>
      <c r="C38236" s="107" t="s">
        <v>120</v>
      </c>
      <c r="D38236" s="107">
        <v>29.87</v>
      </c>
      <c r="E38236" s="107">
        <v>660</v>
      </c>
      <c r="F38236" s="66"/>
    </row>
    <row r="38237" spans="1:6" x14ac:dyDescent="0.3">
      <c r="A38237" s="66">
        <v>42232</v>
      </c>
      <c r="B38237" s="98">
        <v>9.375E-2</v>
      </c>
      <c r="C38237" s="107" t="s">
        <v>120</v>
      </c>
      <c r="D38237" s="107">
        <v>29.95</v>
      </c>
      <c r="E38237" s="107">
        <v>683</v>
      </c>
      <c r="F38237" s="66"/>
    </row>
    <row r="38238" spans="1:6" x14ac:dyDescent="0.3">
      <c r="A38238" s="66">
        <v>42232</v>
      </c>
      <c r="B38238" s="98">
        <v>0.10416666666666667</v>
      </c>
      <c r="C38238" s="107" t="s">
        <v>120</v>
      </c>
      <c r="D38238" s="107">
        <v>30.26</v>
      </c>
      <c r="E38238" s="107">
        <v>705</v>
      </c>
      <c r="F38238" s="66"/>
    </row>
    <row r="38239" spans="1:6" x14ac:dyDescent="0.3">
      <c r="A38239" s="66">
        <v>42232</v>
      </c>
      <c r="B38239" s="98">
        <v>0.11458333333333333</v>
      </c>
      <c r="C38239" s="107" t="s">
        <v>120</v>
      </c>
      <c r="D38239" s="107">
        <v>30.46</v>
      </c>
      <c r="E38239" s="107">
        <v>713</v>
      </c>
      <c r="F38239" s="66"/>
    </row>
    <row r="38240" spans="1:6" x14ac:dyDescent="0.3">
      <c r="A38240" s="66">
        <v>42232</v>
      </c>
      <c r="B38240" s="98">
        <v>0.125</v>
      </c>
      <c r="C38240" s="107" t="s">
        <v>120</v>
      </c>
      <c r="D38240" s="107">
        <v>30.51</v>
      </c>
      <c r="E38240" s="107">
        <v>763</v>
      </c>
      <c r="F38240" s="66"/>
    </row>
    <row r="38241" spans="1:6" x14ac:dyDescent="0.3">
      <c r="A38241" s="66">
        <v>42232</v>
      </c>
      <c r="B38241" s="98">
        <v>0.13541666666666666</v>
      </c>
      <c r="C38241" s="107" t="s">
        <v>120</v>
      </c>
      <c r="D38241" s="107">
        <v>30.42</v>
      </c>
      <c r="E38241" s="107">
        <v>748</v>
      </c>
      <c r="F38241" s="66"/>
    </row>
    <row r="38242" spans="1:6" x14ac:dyDescent="0.3">
      <c r="A38242" s="66">
        <v>42232</v>
      </c>
      <c r="B38242" s="98">
        <v>0.14583333333333334</v>
      </c>
      <c r="C38242" s="107" t="s">
        <v>120</v>
      </c>
      <c r="D38242" s="107">
        <v>30.37</v>
      </c>
      <c r="E38242" s="107">
        <v>730</v>
      </c>
      <c r="F38242" s="66"/>
    </row>
    <row r="38243" spans="1:6" x14ac:dyDescent="0.3">
      <c r="A38243" s="66">
        <v>42232</v>
      </c>
      <c r="B38243" s="98">
        <v>0.15625</v>
      </c>
      <c r="C38243" s="107" t="s">
        <v>120</v>
      </c>
      <c r="D38243" s="107">
        <v>30.34</v>
      </c>
      <c r="E38243" s="107">
        <v>768</v>
      </c>
      <c r="F38243" s="66"/>
    </row>
    <row r="38244" spans="1:6" x14ac:dyDescent="0.3">
      <c r="A38244" s="66">
        <v>42232</v>
      </c>
      <c r="B38244" s="98">
        <v>0.16666666666666666</v>
      </c>
      <c r="C38244" s="107" t="s">
        <v>120</v>
      </c>
      <c r="D38244" s="107">
        <v>30.19</v>
      </c>
      <c r="E38244" s="107">
        <v>781</v>
      </c>
      <c r="F38244" s="66"/>
    </row>
    <row r="38245" spans="1:6" x14ac:dyDescent="0.3">
      <c r="A38245" s="66">
        <v>42232</v>
      </c>
      <c r="B38245" s="98">
        <v>0.17708333333333334</v>
      </c>
      <c r="C38245" s="107" t="s">
        <v>120</v>
      </c>
      <c r="D38245" s="107">
        <v>30.02</v>
      </c>
      <c r="E38245" s="107">
        <v>756</v>
      </c>
      <c r="F38245" s="66"/>
    </row>
    <row r="38246" spans="1:6" x14ac:dyDescent="0.3">
      <c r="A38246" s="66">
        <v>42232</v>
      </c>
      <c r="B38246" s="98">
        <v>0.1875</v>
      </c>
      <c r="C38246" s="107" t="s">
        <v>120</v>
      </c>
      <c r="D38246" s="107">
        <v>29.79</v>
      </c>
      <c r="E38246" s="107">
        <v>747</v>
      </c>
      <c r="F38246" s="66"/>
    </row>
    <row r="38247" spans="1:6" x14ac:dyDescent="0.3">
      <c r="A38247" s="66">
        <v>42232</v>
      </c>
      <c r="B38247" s="98">
        <v>0.19791666666666666</v>
      </c>
      <c r="C38247" s="107" t="s">
        <v>120</v>
      </c>
      <c r="D38247" s="107">
        <v>29.57</v>
      </c>
      <c r="E38247" s="107">
        <v>732</v>
      </c>
      <c r="F38247" s="66"/>
    </row>
    <row r="38248" spans="1:6" x14ac:dyDescent="0.3">
      <c r="A38248" s="66">
        <v>42232</v>
      </c>
      <c r="B38248" s="98">
        <v>0.20833333333333334</v>
      </c>
      <c r="C38248" s="107" t="s">
        <v>120</v>
      </c>
      <c r="D38248" s="107">
        <v>29.63</v>
      </c>
      <c r="E38248" s="107">
        <v>690</v>
      </c>
      <c r="F38248" s="66"/>
    </row>
    <row r="38249" spans="1:6" x14ac:dyDescent="0.3">
      <c r="A38249" s="66">
        <v>42232</v>
      </c>
      <c r="B38249" s="98">
        <v>0.21875</v>
      </c>
      <c r="C38249" s="107" t="s">
        <v>120</v>
      </c>
      <c r="D38249" s="107">
        <v>29.59</v>
      </c>
      <c r="E38249" s="107">
        <v>675</v>
      </c>
      <c r="F38249" s="66"/>
    </row>
    <row r="38250" spans="1:6" x14ac:dyDescent="0.3">
      <c r="A38250" s="66">
        <v>42232</v>
      </c>
      <c r="B38250" s="98">
        <v>0.22916666666666666</v>
      </c>
      <c r="C38250" s="107" t="s">
        <v>120</v>
      </c>
      <c r="D38250" s="107">
        <v>29.51</v>
      </c>
      <c r="E38250" s="107">
        <v>694</v>
      </c>
      <c r="F38250" s="66"/>
    </row>
    <row r="38251" spans="1:6" x14ac:dyDescent="0.3">
      <c r="A38251" s="66">
        <v>42232</v>
      </c>
      <c r="B38251" s="98">
        <v>0.23958333333333334</v>
      </c>
      <c r="C38251" s="107" t="s">
        <v>120</v>
      </c>
      <c r="D38251" s="107">
        <v>29.46</v>
      </c>
      <c r="E38251" s="107">
        <v>677</v>
      </c>
      <c r="F38251" s="66"/>
    </row>
    <row r="38252" spans="1:6" x14ac:dyDescent="0.3">
      <c r="A38252" s="66">
        <v>42232</v>
      </c>
      <c r="B38252" s="98">
        <v>0.25</v>
      </c>
      <c r="C38252" s="107" t="s">
        <v>120</v>
      </c>
      <c r="D38252" s="107">
        <v>29.07</v>
      </c>
      <c r="E38252" s="107">
        <v>659</v>
      </c>
      <c r="F38252" s="66"/>
    </row>
    <row r="38253" spans="1:6" x14ac:dyDescent="0.3">
      <c r="A38253" s="66">
        <v>42232</v>
      </c>
      <c r="B38253" s="98">
        <v>0.26041666666666669</v>
      </c>
      <c r="C38253" s="107" t="s">
        <v>120</v>
      </c>
      <c r="D38253" s="107">
        <v>29.24</v>
      </c>
      <c r="E38253" s="107">
        <v>568</v>
      </c>
      <c r="F38253" s="66"/>
    </row>
    <row r="38254" spans="1:6" x14ac:dyDescent="0.3">
      <c r="A38254" s="66">
        <v>42232</v>
      </c>
      <c r="B38254" s="98">
        <v>0.27083333333333331</v>
      </c>
      <c r="C38254" s="107" t="s">
        <v>120</v>
      </c>
      <c r="D38254" s="107">
        <v>29.3</v>
      </c>
      <c r="E38254" s="107">
        <v>551</v>
      </c>
      <c r="F38254" s="66"/>
    </row>
    <row r="38255" spans="1:6" x14ac:dyDescent="0.3">
      <c r="A38255" s="66">
        <v>42232</v>
      </c>
      <c r="B38255" s="98">
        <v>0.28125</v>
      </c>
      <c r="C38255" s="107" t="s">
        <v>120</v>
      </c>
      <c r="D38255" s="107">
        <v>29.32</v>
      </c>
      <c r="E38255" s="107">
        <v>549</v>
      </c>
      <c r="F38255" s="66"/>
    </row>
    <row r="38256" spans="1:6" x14ac:dyDescent="0.3">
      <c r="A38256" s="66">
        <v>42232</v>
      </c>
      <c r="B38256" s="98">
        <v>0.29166666666666669</v>
      </c>
      <c r="C38256" s="107" t="s">
        <v>120</v>
      </c>
      <c r="D38256" s="107">
        <v>29.34</v>
      </c>
      <c r="E38256" s="107">
        <v>564</v>
      </c>
      <c r="F38256" s="66"/>
    </row>
    <row r="38257" spans="1:6" x14ac:dyDescent="0.3">
      <c r="A38257" s="66">
        <v>42232</v>
      </c>
      <c r="B38257" s="98">
        <v>0.30208333333333331</v>
      </c>
      <c r="C38257" s="107" t="s">
        <v>120</v>
      </c>
      <c r="D38257" s="107">
        <v>29.34</v>
      </c>
      <c r="E38257" s="107">
        <v>584</v>
      </c>
      <c r="F38257" s="66"/>
    </row>
    <row r="38258" spans="1:6" x14ac:dyDescent="0.3">
      <c r="A38258" s="66">
        <v>42232</v>
      </c>
      <c r="B38258" s="98">
        <v>0.3125</v>
      </c>
      <c r="C38258" s="107" t="s">
        <v>120</v>
      </c>
      <c r="D38258" s="107">
        <v>29.19</v>
      </c>
      <c r="E38258" s="107">
        <v>573</v>
      </c>
      <c r="F38258" s="66"/>
    </row>
    <row r="38259" spans="1:6" x14ac:dyDescent="0.3">
      <c r="A38259" s="66">
        <v>42232</v>
      </c>
      <c r="B38259" s="98">
        <v>0.32291666666666669</v>
      </c>
      <c r="C38259" s="107" t="s">
        <v>120</v>
      </c>
      <c r="D38259" s="107">
        <v>29.06</v>
      </c>
      <c r="E38259" s="107">
        <v>552</v>
      </c>
      <c r="F38259" s="66"/>
    </row>
    <row r="38260" spans="1:6" x14ac:dyDescent="0.3">
      <c r="A38260" s="66">
        <v>42232</v>
      </c>
      <c r="B38260" s="98">
        <v>0.33333333333333331</v>
      </c>
      <c r="C38260" s="107" t="s">
        <v>120</v>
      </c>
      <c r="D38260" s="107">
        <v>29.01</v>
      </c>
      <c r="E38260" s="107">
        <v>541</v>
      </c>
      <c r="F38260" s="66"/>
    </row>
    <row r="38261" spans="1:6" x14ac:dyDescent="0.3">
      <c r="A38261" s="66">
        <v>42232</v>
      </c>
      <c r="B38261" s="98">
        <v>0.34375</v>
      </c>
      <c r="C38261" s="107" t="s">
        <v>120</v>
      </c>
      <c r="D38261" s="107">
        <v>29.02</v>
      </c>
      <c r="E38261" s="107">
        <v>540</v>
      </c>
      <c r="F38261" s="66"/>
    </row>
    <row r="38262" spans="1:6" x14ac:dyDescent="0.3">
      <c r="A38262" s="66">
        <v>42232</v>
      </c>
      <c r="B38262" s="98">
        <v>0.35416666666666669</v>
      </c>
      <c r="C38262" s="107" t="s">
        <v>120</v>
      </c>
      <c r="D38262" s="107">
        <v>29.02</v>
      </c>
      <c r="E38262" s="107">
        <v>541</v>
      </c>
      <c r="F38262" s="66"/>
    </row>
    <row r="38263" spans="1:6" x14ac:dyDescent="0.3">
      <c r="A38263" s="66">
        <v>42232</v>
      </c>
      <c r="B38263" s="98">
        <v>0.36458333333333331</v>
      </c>
      <c r="C38263" s="107" t="s">
        <v>120</v>
      </c>
      <c r="D38263" s="107">
        <v>29.01</v>
      </c>
      <c r="E38263" s="107">
        <v>541</v>
      </c>
      <c r="F38263" s="66"/>
    </row>
    <row r="38264" spans="1:6" x14ac:dyDescent="0.3">
      <c r="A38264" s="66">
        <v>42232</v>
      </c>
      <c r="B38264" s="98">
        <v>0.375</v>
      </c>
      <c r="C38264" s="107" t="s">
        <v>120</v>
      </c>
      <c r="D38264" s="107">
        <v>28.99</v>
      </c>
      <c r="E38264" s="107">
        <v>542</v>
      </c>
      <c r="F38264" s="66"/>
    </row>
    <row r="38265" spans="1:6" x14ac:dyDescent="0.3">
      <c r="A38265" s="66">
        <v>42232</v>
      </c>
      <c r="B38265" s="98">
        <v>0.38541666666666669</v>
      </c>
      <c r="C38265" s="107" t="s">
        <v>120</v>
      </c>
      <c r="D38265" s="107">
        <v>28.97</v>
      </c>
      <c r="E38265" s="107">
        <v>541</v>
      </c>
      <c r="F38265" s="66"/>
    </row>
    <row r="38266" spans="1:6" x14ac:dyDescent="0.3">
      <c r="A38266" s="66">
        <v>42232</v>
      </c>
      <c r="B38266" s="98">
        <v>0.39583333333333331</v>
      </c>
      <c r="C38266" s="107" t="s">
        <v>120</v>
      </c>
      <c r="D38266" s="107">
        <v>28.94</v>
      </c>
      <c r="E38266" s="107">
        <v>542</v>
      </c>
      <c r="F38266" s="66"/>
    </row>
    <row r="38267" spans="1:6" x14ac:dyDescent="0.3">
      <c r="A38267" s="66">
        <v>42232</v>
      </c>
      <c r="B38267" s="98">
        <v>0.40625</v>
      </c>
      <c r="C38267" s="107" t="s">
        <v>120</v>
      </c>
      <c r="D38267" s="107">
        <v>29.05</v>
      </c>
      <c r="E38267" s="107">
        <v>543</v>
      </c>
      <c r="F38267" s="66"/>
    </row>
    <row r="38268" spans="1:6" x14ac:dyDescent="0.3">
      <c r="A38268" s="66">
        <v>42232</v>
      </c>
      <c r="B38268" s="98">
        <v>0.41666666666666669</v>
      </c>
      <c r="C38268" s="107" t="s">
        <v>120</v>
      </c>
      <c r="D38268" s="107">
        <v>29.15</v>
      </c>
      <c r="E38268" s="107">
        <v>553</v>
      </c>
      <c r="F38268" s="66"/>
    </row>
    <row r="38269" spans="1:6" x14ac:dyDescent="0.3">
      <c r="A38269" s="66">
        <v>42232</v>
      </c>
      <c r="B38269" s="98">
        <v>0.42708333333333331</v>
      </c>
      <c r="C38269" s="107" t="s">
        <v>120</v>
      </c>
      <c r="D38269" s="107">
        <v>29.14</v>
      </c>
      <c r="E38269" s="107">
        <v>556</v>
      </c>
      <c r="F38269" s="66"/>
    </row>
    <row r="38270" spans="1:6" x14ac:dyDescent="0.3">
      <c r="A38270" s="66">
        <v>42232</v>
      </c>
      <c r="B38270" s="98">
        <v>0.4375</v>
      </c>
      <c r="C38270" s="107" t="s">
        <v>120</v>
      </c>
      <c r="D38270" s="107">
        <v>29.06</v>
      </c>
      <c r="E38270" s="107">
        <v>550</v>
      </c>
      <c r="F38270" s="66"/>
    </row>
    <row r="38271" spans="1:6" x14ac:dyDescent="0.3">
      <c r="A38271" s="66">
        <v>42232</v>
      </c>
      <c r="B38271" s="98">
        <v>0.44791666666666669</v>
      </c>
      <c r="C38271" s="107" t="s">
        <v>120</v>
      </c>
      <c r="D38271" s="107">
        <v>29.03</v>
      </c>
      <c r="E38271" s="107">
        <v>545</v>
      </c>
      <c r="F38271" s="66"/>
    </row>
    <row r="38272" spans="1:6" x14ac:dyDescent="0.3">
      <c r="A38272" s="66">
        <v>42232</v>
      </c>
      <c r="B38272" s="98">
        <v>0.45833333333333331</v>
      </c>
      <c r="C38272" s="107" t="s">
        <v>120</v>
      </c>
      <c r="D38272" s="107">
        <v>28.95</v>
      </c>
      <c r="E38272" s="107">
        <v>540</v>
      </c>
      <c r="F38272" s="66"/>
    </row>
    <row r="38273" spans="1:6" x14ac:dyDescent="0.3">
      <c r="A38273" s="66">
        <v>42232</v>
      </c>
      <c r="B38273" s="98">
        <v>0.46875</v>
      </c>
      <c r="C38273" s="107" t="s">
        <v>120</v>
      </c>
      <c r="D38273" s="107">
        <v>28.79</v>
      </c>
      <c r="E38273" s="107">
        <v>531</v>
      </c>
      <c r="F38273" s="66"/>
    </row>
    <row r="38274" spans="1:6" x14ac:dyDescent="0.3">
      <c r="A38274" s="66">
        <v>42232</v>
      </c>
      <c r="B38274" s="98">
        <v>0.47916666666666669</v>
      </c>
      <c r="C38274" s="107" t="s">
        <v>120</v>
      </c>
      <c r="D38274" s="107">
        <v>28.78</v>
      </c>
      <c r="E38274" s="107">
        <v>529</v>
      </c>
      <c r="F38274" s="66"/>
    </row>
    <row r="38275" spans="1:6" x14ac:dyDescent="0.3">
      <c r="A38275" s="66">
        <v>42232</v>
      </c>
      <c r="B38275" s="98">
        <v>0.48958333333333331</v>
      </c>
      <c r="C38275" s="107" t="s">
        <v>120</v>
      </c>
      <c r="D38275" s="107">
        <v>28.71</v>
      </c>
      <c r="E38275" s="107">
        <v>524</v>
      </c>
      <c r="F38275" s="66"/>
    </row>
    <row r="38276" spans="1:6" x14ac:dyDescent="0.3">
      <c r="A38276" s="66">
        <v>42233</v>
      </c>
      <c r="B38276" s="98">
        <v>0.5</v>
      </c>
      <c r="C38276" s="107" t="s">
        <v>119</v>
      </c>
      <c r="D38276" s="107">
        <v>28.72</v>
      </c>
      <c r="E38276" s="107">
        <v>520</v>
      </c>
      <c r="F38276" s="66"/>
    </row>
    <row r="38277" spans="1:6" x14ac:dyDescent="0.3">
      <c r="A38277" s="66">
        <v>42233</v>
      </c>
      <c r="B38277" s="98">
        <v>0.51041666666666663</v>
      </c>
      <c r="C38277" s="107" t="s">
        <v>119</v>
      </c>
      <c r="D38277" s="107">
        <v>28.71</v>
      </c>
      <c r="E38277" s="107">
        <v>517</v>
      </c>
      <c r="F38277" s="66"/>
    </row>
    <row r="38278" spans="1:6" x14ac:dyDescent="0.3">
      <c r="A38278" s="66">
        <v>42233</v>
      </c>
      <c r="B38278" s="98">
        <v>0.52083333333333337</v>
      </c>
      <c r="C38278" s="107" t="s">
        <v>119</v>
      </c>
      <c r="D38278" s="107">
        <v>28.72</v>
      </c>
      <c r="E38278" s="107">
        <v>513</v>
      </c>
      <c r="F38278" s="66"/>
    </row>
    <row r="38279" spans="1:6" x14ac:dyDescent="0.3">
      <c r="A38279" s="66">
        <v>42233</v>
      </c>
      <c r="B38279" s="98">
        <v>0.53125</v>
      </c>
      <c r="C38279" s="107" t="s">
        <v>119</v>
      </c>
      <c r="D38279" s="107">
        <v>28.74</v>
      </c>
      <c r="E38279" s="107">
        <v>510</v>
      </c>
      <c r="F38279" s="66"/>
    </row>
    <row r="38280" spans="1:6" x14ac:dyDescent="0.3">
      <c r="A38280" s="66">
        <v>42233</v>
      </c>
      <c r="B38280" s="98">
        <v>4.1666666666666664E-2</v>
      </c>
      <c r="C38280" s="107" t="s">
        <v>119</v>
      </c>
      <c r="D38280" s="107">
        <v>28.94</v>
      </c>
      <c r="E38280" s="107">
        <v>494</v>
      </c>
      <c r="F38280" s="66"/>
    </row>
    <row r="38281" spans="1:6" x14ac:dyDescent="0.3">
      <c r="A38281" s="66">
        <v>42233</v>
      </c>
      <c r="B38281" s="98">
        <v>5.2083333333333336E-2</v>
      </c>
      <c r="C38281" s="107" t="s">
        <v>119</v>
      </c>
      <c r="D38281" s="107">
        <v>29.2</v>
      </c>
      <c r="E38281" s="107">
        <v>494</v>
      </c>
      <c r="F38281" s="66"/>
    </row>
    <row r="38282" spans="1:6" x14ac:dyDescent="0.3">
      <c r="A38282" s="66">
        <v>42233</v>
      </c>
      <c r="B38282" s="98">
        <v>6.25E-2</v>
      </c>
      <c r="C38282" s="107" t="s">
        <v>119</v>
      </c>
      <c r="D38282" s="107">
        <v>29.1</v>
      </c>
      <c r="E38282" s="107">
        <v>510</v>
      </c>
      <c r="F38282" s="66"/>
    </row>
    <row r="38283" spans="1:6" x14ac:dyDescent="0.3">
      <c r="A38283" s="66">
        <v>42233</v>
      </c>
      <c r="B38283" s="98">
        <v>7.2916666666666671E-2</v>
      </c>
      <c r="C38283" s="107" t="s">
        <v>119</v>
      </c>
      <c r="D38283" s="107">
        <v>29.09</v>
      </c>
      <c r="E38283" s="107">
        <v>516</v>
      </c>
      <c r="F38283" s="66"/>
    </row>
    <row r="38284" spans="1:6" x14ac:dyDescent="0.3">
      <c r="A38284" s="66">
        <v>42233</v>
      </c>
      <c r="B38284" s="98">
        <v>8.3333333333333329E-2</v>
      </c>
      <c r="C38284" s="107" t="s">
        <v>119</v>
      </c>
      <c r="D38284" s="107">
        <v>29.14</v>
      </c>
      <c r="E38284" s="107">
        <v>518</v>
      </c>
      <c r="F38284" s="66"/>
    </row>
    <row r="38285" spans="1:6" x14ac:dyDescent="0.3">
      <c r="A38285" s="66">
        <v>42233</v>
      </c>
      <c r="B38285" s="98">
        <v>9.375E-2</v>
      </c>
      <c r="C38285" s="107" t="s">
        <v>119</v>
      </c>
      <c r="D38285" s="107">
        <v>29.2</v>
      </c>
      <c r="E38285" s="107">
        <v>520</v>
      </c>
      <c r="F38285" s="66"/>
    </row>
    <row r="38286" spans="1:6" x14ac:dyDescent="0.3">
      <c r="A38286" s="66">
        <v>42233</v>
      </c>
      <c r="B38286" s="98">
        <v>0.10416666666666667</v>
      </c>
      <c r="C38286" s="107" t="s">
        <v>119</v>
      </c>
      <c r="D38286" s="107">
        <v>29.17</v>
      </c>
      <c r="E38286" s="107">
        <v>519</v>
      </c>
      <c r="F38286" s="66"/>
    </row>
    <row r="38287" spans="1:6" x14ac:dyDescent="0.3">
      <c r="A38287" s="66">
        <v>42233</v>
      </c>
      <c r="B38287" s="98">
        <v>0.11458333333333333</v>
      </c>
      <c r="C38287" s="107" t="s">
        <v>119</v>
      </c>
      <c r="D38287" s="107">
        <v>29.17</v>
      </c>
      <c r="E38287" s="107">
        <v>519</v>
      </c>
      <c r="F38287" s="66"/>
    </row>
    <row r="38288" spans="1:6" x14ac:dyDescent="0.3">
      <c r="A38288" s="66">
        <v>42233</v>
      </c>
      <c r="B38288" s="98">
        <v>0.125</v>
      </c>
      <c r="C38288" s="107" t="s">
        <v>119</v>
      </c>
      <c r="D38288" s="107">
        <v>29.14</v>
      </c>
      <c r="E38288" s="107">
        <v>519</v>
      </c>
      <c r="F38288" s="66"/>
    </row>
    <row r="38289" spans="1:6" x14ac:dyDescent="0.3">
      <c r="A38289" s="66">
        <v>42233</v>
      </c>
      <c r="B38289" s="98">
        <v>0.13541666666666666</v>
      </c>
      <c r="C38289" s="107" t="s">
        <v>119</v>
      </c>
      <c r="D38289" s="107">
        <v>29.15</v>
      </c>
      <c r="E38289" s="107">
        <v>519</v>
      </c>
      <c r="F38289" s="66"/>
    </row>
    <row r="38290" spans="1:6" x14ac:dyDescent="0.3">
      <c r="A38290" s="66">
        <v>42233</v>
      </c>
      <c r="B38290" s="98">
        <v>0.14583333333333334</v>
      </c>
      <c r="C38290" s="107" t="s">
        <v>119</v>
      </c>
      <c r="D38290" s="107">
        <v>29.16</v>
      </c>
      <c r="E38290" s="107">
        <v>519</v>
      </c>
      <c r="F38290" s="66"/>
    </row>
    <row r="38291" spans="1:6" x14ac:dyDescent="0.3">
      <c r="A38291" s="66">
        <v>42233</v>
      </c>
      <c r="B38291" s="98">
        <v>0.15625</v>
      </c>
      <c r="C38291" s="107" t="s">
        <v>119</v>
      </c>
      <c r="D38291" s="107">
        <v>29.13</v>
      </c>
      <c r="E38291" s="107">
        <v>521</v>
      </c>
      <c r="F38291" s="66"/>
    </row>
    <row r="38292" spans="1:6" x14ac:dyDescent="0.3">
      <c r="A38292" s="66">
        <v>42233</v>
      </c>
      <c r="B38292" s="98">
        <v>0.16666666666666666</v>
      </c>
      <c r="C38292" s="107" t="s">
        <v>119</v>
      </c>
      <c r="D38292" s="107">
        <v>29.12</v>
      </c>
      <c r="E38292" s="107">
        <v>523</v>
      </c>
      <c r="F38292" s="66"/>
    </row>
    <row r="38293" spans="1:6" x14ac:dyDescent="0.3">
      <c r="A38293" s="66">
        <v>42233</v>
      </c>
      <c r="B38293" s="98">
        <v>0.17708333333333334</v>
      </c>
      <c r="C38293" s="107" t="s">
        <v>119</v>
      </c>
      <c r="D38293" s="107">
        <v>29.13</v>
      </c>
      <c r="E38293" s="107">
        <v>526</v>
      </c>
      <c r="F38293" s="66"/>
    </row>
    <row r="38294" spans="1:6" x14ac:dyDescent="0.3">
      <c r="A38294" s="66">
        <v>42233</v>
      </c>
      <c r="B38294" s="98">
        <v>0.1875</v>
      </c>
      <c r="C38294" s="107" t="s">
        <v>119</v>
      </c>
      <c r="D38294" s="107">
        <v>29.1</v>
      </c>
      <c r="E38294" s="107">
        <v>528</v>
      </c>
      <c r="F38294" s="66"/>
    </row>
    <row r="38295" spans="1:6" x14ac:dyDescent="0.3">
      <c r="A38295" s="66">
        <v>42233</v>
      </c>
      <c r="B38295" s="98">
        <v>0.19791666666666666</v>
      </c>
      <c r="C38295" s="107" t="s">
        <v>119</v>
      </c>
      <c r="D38295" s="107">
        <v>29.08</v>
      </c>
      <c r="E38295" s="107">
        <v>531</v>
      </c>
      <c r="F38295" s="66"/>
    </row>
    <row r="38296" spans="1:6" x14ac:dyDescent="0.3">
      <c r="A38296" s="66">
        <v>42233</v>
      </c>
      <c r="B38296" s="98">
        <v>0.20833333333333334</v>
      </c>
      <c r="C38296" s="107" t="s">
        <v>119</v>
      </c>
      <c r="D38296" s="107">
        <v>29.03</v>
      </c>
      <c r="E38296" s="107">
        <v>529</v>
      </c>
      <c r="F38296" s="66"/>
    </row>
    <row r="38297" spans="1:6" x14ac:dyDescent="0.3">
      <c r="A38297" s="66">
        <v>42233</v>
      </c>
      <c r="B38297" s="98">
        <v>0.21875</v>
      </c>
      <c r="C38297" s="107" t="s">
        <v>119</v>
      </c>
      <c r="D38297" s="107">
        <v>28.98</v>
      </c>
      <c r="E38297" s="107">
        <v>529</v>
      </c>
      <c r="F38297" s="66"/>
    </row>
    <row r="38298" spans="1:6" x14ac:dyDescent="0.3">
      <c r="A38298" s="66">
        <v>42233</v>
      </c>
      <c r="B38298" s="98">
        <v>0.22916666666666666</v>
      </c>
      <c r="C38298" s="107" t="s">
        <v>119</v>
      </c>
      <c r="D38298" s="107">
        <v>28.96</v>
      </c>
      <c r="E38298" s="107">
        <v>524</v>
      </c>
      <c r="F38298" s="66"/>
    </row>
    <row r="38299" spans="1:6" x14ac:dyDescent="0.3">
      <c r="A38299" s="66">
        <v>42233</v>
      </c>
      <c r="B38299" s="98">
        <v>0.23958333333333334</v>
      </c>
      <c r="C38299" s="107" t="s">
        <v>119</v>
      </c>
      <c r="D38299" s="107">
        <v>28.95</v>
      </c>
      <c r="E38299" s="107">
        <v>518</v>
      </c>
      <c r="F38299" s="66"/>
    </row>
    <row r="38300" spans="1:6" x14ac:dyDescent="0.3">
      <c r="A38300" s="66">
        <v>42233</v>
      </c>
      <c r="B38300" s="98">
        <v>0.25</v>
      </c>
      <c r="C38300" s="107" t="s">
        <v>119</v>
      </c>
      <c r="D38300" s="107">
        <v>28.96</v>
      </c>
      <c r="E38300" s="107">
        <v>519</v>
      </c>
      <c r="F38300" s="66"/>
    </row>
    <row r="38301" spans="1:6" x14ac:dyDescent="0.3">
      <c r="A38301" s="66">
        <v>42233</v>
      </c>
      <c r="B38301" s="98">
        <v>0.26041666666666669</v>
      </c>
      <c r="C38301" s="107" t="s">
        <v>119</v>
      </c>
      <c r="D38301" s="107">
        <v>28.98</v>
      </c>
      <c r="E38301" s="107">
        <v>523</v>
      </c>
      <c r="F38301" s="66"/>
    </row>
    <row r="38302" spans="1:6" x14ac:dyDescent="0.3">
      <c r="A38302" s="66">
        <v>42233</v>
      </c>
      <c r="B38302" s="98">
        <v>0.27083333333333331</v>
      </c>
      <c r="C38302" s="107" t="s">
        <v>119</v>
      </c>
      <c r="D38302" s="107">
        <v>28.9</v>
      </c>
      <c r="E38302" s="107">
        <v>519</v>
      </c>
      <c r="F38302" s="66"/>
    </row>
    <row r="38303" spans="1:6" x14ac:dyDescent="0.3">
      <c r="A38303" s="66">
        <v>42233</v>
      </c>
      <c r="B38303" s="98">
        <v>0.28125</v>
      </c>
      <c r="C38303" s="107" t="s">
        <v>119</v>
      </c>
      <c r="D38303" s="107">
        <v>28.87</v>
      </c>
      <c r="E38303" s="107">
        <v>512</v>
      </c>
      <c r="F38303" s="66"/>
    </row>
    <row r="38304" spans="1:6" x14ac:dyDescent="0.3">
      <c r="A38304" s="66">
        <v>42233</v>
      </c>
      <c r="B38304" s="98">
        <v>0.29166666666666669</v>
      </c>
      <c r="C38304" s="107" t="s">
        <v>119</v>
      </c>
      <c r="D38304" s="107">
        <v>28.86</v>
      </c>
      <c r="E38304" s="107">
        <v>507</v>
      </c>
      <c r="F38304" s="66"/>
    </row>
    <row r="38305" spans="1:6" x14ac:dyDescent="0.3">
      <c r="A38305" s="66">
        <v>42233</v>
      </c>
      <c r="B38305" s="98">
        <v>0.30208333333333331</v>
      </c>
      <c r="C38305" s="107" t="s">
        <v>119</v>
      </c>
      <c r="D38305" s="107">
        <v>28.69</v>
      </c>
      <c r="E38305" s="107">
        <v>505</v>
      </c>
      <c r="F38305" s="66"/>
    </row>
    <row r="38306" spans="1:6" x14ac:dyDescent="0.3">
      <c r="A38306" s="66">
        <v>42233</v>
      </c>
      <c r="B38306" s="98">
        <v>0.3125</v>
      </c>
      <c r="C38306" s="107" t="s">
        <v>119</v>
      </c>
      <c r="D38306" s="107">
        <v>28.59</v>
      </c>
      <c r="E38306" s="107">
        <v>505</v>
      </c>
      <c r="F38306" s="66"/>
    </row>
    <row r="38307" spans="1:6" x14ac:dyDescent="0.3">
      <c r="A38307" s="66">
        <v>42233</v>
      </c>
      <c r="B38307" s="98">
        <v>0.32291666666666669</v>
      </c>
      <c r="C38307" s="107" t="s">
        <v>119</v>
      </c>
      <c r="D38307" s="107">
        <v>28.54</v>
      </c>
      <c r="E38307" s="107">
        <v>503</v>
      </c>
      <c r="F38307" s="66"/>
    </row>
    <row r="38308" spans="1:6" x14ac:dyDescent="0.3">
      <c r="A38308" s="66">
        <v>42233</v>
      </c>
      <c r="B38308" s="98">
        <v>0.33333333333333331</v>
      </c>
      <c r="C38308" s="107" t="s">
        <v>119</v>
      </c>
      <c r="D38308" s="107">
        <v>28.51</v>
      </c>
      <c r="E38308" s="107">
        <v>501</v>
      </c>
      <c r="F38308" s="66"/>
    </row>
    <row r="38309" spans="1:6" x14ac:dyDescent="0.3">
      <c r="A38309" s="66">
        <v>42233</v>
      </c>
      <c r="B38309" s="98">
        <v>0.34375</v>
      </c>
      <c r="C38309" s="107" t="s">
        <v>119</v>
      </c>
      <c r="D38309" s="107">
        <v>28.47</v>
      </c>
      <c r="E38309" s="107">
        <v>498</v>
      </c>
      <c r="F38309" s="66"/>
    </row>
    <row r="38310" spans="1:6" x14ac:dyDescent="0.3">
      <c r="A38310" s="66">
        <v>42233</v>
      </c>
      <c r="B38310" s="98">
        <v>0.35416666666666669</v>
      </c>
      <c r="C38310" s="107" t="s">
        <v>119</v>
      </c>
      <c r="D38310" s="107">
        <v>28.39</v>
      </c>
      <c r="E38310" s="107">
        <v>495</v>
      </c>
      <c r="F38310" s="66"/>
    </row>
    <row r="38311" spans="1:6" x14ac:dyDescent="0.3">
      <c r="A38311" s="66">
        <v>42233</v>
      </c>
      <c r="B38311" s="98">
        <v>0.36458333333333331</v>
      </c>
      <c r="C38311" s="107" t="s">
        <v>119</v>
      </c>
      <c r="D38311" s="107">
        <v>28.53</v>
      </c>
      <c r="E38311" s="107">
        <v>486</v>
      </c>
      <c r="F38311" s="66"/>
    </row>
    <row r="38312" spans="1:6" x14ac:dyDescent="0.3">
      <c r="A38312" s="66">
        <v>42233</v>
      </c>
      <c r="B38312" s="98">
        <v>0.375</v>
      </c>
      <c r="C38312" s="107" t="s">
        <v>119</v>
      </c>
      <c r="D38312" s="107">
        <v>28.68</v>
      </c>
      <c r="E38312" s="107">
        <v>480</v>
      </c>
      <c r="F38312" s="66"/>
    </row>
    <row r="38313" spans="1:6" x14ac:dyDescent="0.3">
      <c r="A38313" s="66">
        <v>42233</v>
      </c>
      <c r="B38313" s="98">
        <v>0.38541666666666669</v>
      </c>
      <c r="C38313" s="107" t="s">
        <v>119</v>
      </c>
      <c r="D38313" s="107">
        <v>28.8</v>
      </c>
      <c r="E38313" s="107">
        <v>477</v>
      </c>
      <c r="F38313" s="66"/>
    </row>
    <row r="38314" spans="1:6" x14ac:dyDescent="0.3">
      <c r="A38314" s="66">
        <v>42233</v>
      </c>
      <c r="B38314" s="98">
        <v>0.39583333333333331</v>
      </c>
      <c r="C38314" s="107" t="s">
        <v>119</v>
      </c>
      <c r="D38314" s="107">
        <v>28.94</v>
      </c>
      <c r="E38314" s="107">
        <v>478</v>
      </c>
      <c r="F38314" s="66"/>
    </row>
    <row r="38315" spans="1:6" x14ac:dyDescent="0.3">
      <c r="A38315" s="66">
        <v>42233</v>
      </c>
      <c r="B38315" s="98">
        <v>0.40625</v>
      </c>
      <c r="C38315" s="107" t="s">
        <v>119</v>
      </c>
      <c r="D38315" s="107">
        <v>28.91</v>
      </c>
      <c r="E38315" s="107">
        <v>477</v>
      </c>
      <c r="F38315" s="66"/>
    </row>
    <row r="38316" spans="1:6" x14ac:dyDescent="0.3">
      <c r="A38316" s="66">
        <v>42233</v>
      </c>
      <c r="B38316" s="98">
        <v>0.41666666666666669</v>
      </c>
      <c r="C38316" s="107" t="s">
        <v>119</v>
      </c>
      <c r="D38316" s="107">
        <v>28.93</v>
      </c>
      <c r="E38316" s="107">
        <v>473</v>
      </c>
      <c r="F38316" s="66"/>
    </row>
    <row r="38317" spans="1:6" x14ac:dyDescent="0.3">
      <c r="A38317" s="66">
        <v>42233</v>
      </c>
      <c r="B38317" s="98">
        <v>0.42708333333333331</v>
      </c>
      <c r="C38317" s="107" t="s">
        <v>119</v>
      </c>
      <c r="D38317" s="107">
        <v>29.06</v>
      </c>
      <c r="E38317" s="107">
        <v>473</v>
      </c>
      <c r="F38317" s="66"/>
    </row>
    <row r="38318" spans="1:6" x14ac:dyDescent="0.3">
      <c r="A38318" s="66">
        <v>42233</v>
      </c>
      <c r="B38318" s="98">
        <v>0.4375</v>
      </c>
      <c r="C38318" s="107" t="s">
        <v>119</v>
      </c>
      <c r="D38318" s="107">
        <v>29.14</v>
      </c>
      <c r="E38318" s="107">
        <v>476</v>
      </c>
      <c r="F38318" s="66"/>
    </row>
    <row r="38319" spans="1:6" x14ac:dyDescent="0.3">
      <c r="A38319" s="66">
        <v>42233</v>
      </c>
      <c r="B38319" s="98">
        <v>0.44791666666666669</v>
      </c>
      <c r="C38319" s="107" t="s">
        <v>119</v>
      </c>
      <c r="D38319" s="107">
        <v>29.38</v>
      </c>
      <c r="E38319" s="107">
        <v>479</v>
      </c>
      <c r="F38319" s="66"/>
    </row>
    <row r="38320" spans="1:6" x14ac:dyDescent="0.3">
      <c r="A38320" s="66">
        <v>42233</v>
      </c>
      <c r="B38320" s="98">
        <v>0.45833333333333331</v>
      </c>
      <c r="C38320" s="107" t="s">
        <v>119</v>
      </c>
      <c r="D38320" s="107">
        <v>29.56</v>
      </c>
      <c r="E38320" s="107">
        <v>481</v>
      </c>
      <c r="F38320" s="66"/>
    </row>
    <row r="38321" spans="1:6" x14ac:dyDescent="0.3">
      <c r="A38321" s="66">
        <v>42233</v>
      </c>
      <c r="B38321" s="98">
        <v>0.46875</v>
      </c>
      <c r="C38321" s="107" t="s">
        <v>119</v>
      </c>
      <c r="D38321" s="107">
        <v>29.95</v>
      </c>
      <c r="E38321" s="107">
        <v>484</v>
      </c>
      <c r="F38321" s="66"/>
    </row>
    <row r="38322" spans="1:6" x14ac:dyDescent="0.3">
      <c r="A38322" s="66">
        <v>42233</v>
      </c>
      <c r="B38322" s="98">
        <v>0.47916666666666669</v>
      </c>
      <c r="C38322" s="107" t="s">
        <v>119</v>
      </c>
      <c r="D38322" s="107">
        <v>29.91</v>
      </c>
      <c r="E38322" s="107">
        <v>483</v>
      </c>
      <c r="F38322" s="66"/>
    </row>
    <row r="38323" spans="1:6" x14ac:dyDescent="0.3">
      <c r="A38323" s="66">
        <v>42233</v>
      </c>
      <c r="B38323" s="98">
        <v>0.48958333333333331</v>
      </c>
      <c r="C38323" s="107" t="s">
        <v>119</v>
      </c>
      <c r="D38323" s="107">
        <v>30.16</v>
      </c>
      <c r="E38323" s="107">
        <v>483</v>
      </c>
      <c r="F38323" s="66"/>
    </row>
    <row r="38324" spans="1:6" x14ac:dyDescent="0.3">
      <c r="A38324" s="66">
        <v>42233</v>
      </c>
      <c r="B38324" s="98">
        <v>0.5</v>
      </c>
      <c r="C38324" s="107" t="s">
        <v>120</v>
      </c>
      <c r="D38324" s="107">
        <v>30.18</v>
      </c>
      <c r="E38324" s="107">
        <v>483</v>
      </c>
      <c r="F38324" s="66"/>
    </row>
    <row r="38325" spans="1:6" x14ac:dyDescent="0.3">
      <c r="A38325" s="66">
        <v>42233</v>
      </c>
      <c r="B38325" s="98">
        <v>0.51041666666666663</v>
      </c>
      <c r="C38325" s="107" t="s">
        <v>120</v>
      </c>
      <c r="D38325" s="107">
        <v>30.37</v>
      </c>
      <c r="E38325" s="107">
        <v>483</v>
      </c>
      <c r="F38325" s="66"/>
    </row>
    <row r="38326" spans="1:6" x14ac:dyDescent="0.3">
      <c r="A38326" s="66">
        <v>42233</v>
      </c>
      <c r="B38326" s="98">
        <v>0.52083333333333337</v>
      </c>
      <c r="C38326" s="107" t="s">
        <v>120</v>
      </c>
      <c r="D38326" s="107">
        <v>30.45</v>
      </c>
      <c r="E38326" s="107">
        <v>484</v>
      </c>
      <c r="F38326" s="66"/>
    </row>
    <row r="38327" spans="1:6" x14ac:dyDescent="0.3">
      <c r="A38327" s="66">
        <v>42233</v>
      </c>
      <c r="B38327" s="98">
        <v>0.53125</v>
      </c>
      <c r="C38327" s="107" t="s">
        <v>120</v>
      </c>
      <c r="D38327" s="107">
        <v>30.37</v>
      </c>
      <c r="E38327" s="107">
        <v>492</v>
      </c>
      <c r="F38327" s="66"/>
    </row>
    <row r="38328" spans="1:6" x14ac:dyDescent="0.3">
      <c r="A38328" s="66">
        <v>42233</v>
      </c>
      <c r="B38328" s="98">
        <v>4.1666666666666664E-2</v>
      </c>
      <c r="C38328" s="107" t="s">
        <v>120</v>
      </c>
      <c r="D38328" s="107">
        <v>30.3</v>
      </c>
      <c r="E38328" s="107">
        <v>499</v>
      </c>
      <c r="F38328" s="66"/>
    </row>
    <row r="38329" spans="1:6" x14ac:dyDescent="0.3">
      <c r="A38329" s="66">
        <v>42233</v>
      </c>
      <c r="B38329" s="98">
        <v>5.2083333333333336E-2</v>
      </c>
      <c r="C38329" s="107" t="s">
        <v>120</v>
      </c>
      <c r="D38329" s="107">
        <v>30.3</v>
      </c>
      <c r="E38329" s="107">
        <v>500</v>
      </c>
      <c r="F38329" s="66"/>
    </row>
    <row r="38330" spans="1:6" x14ac:dyDescent="0.3">
      <c r="A38330" s="66">
        <v>42233</v>
      </c>
      <c r="B38330" s="98">
        <v>6.25E-2</v>
      </c>
      <c r="C38330" s="107" t="s">
        <v>120</v>
      </c>
      <c r="D38330" s="107">
        <v>30.3</v>
      </c>
      <c r="E38330" s="107">
        <v>499</v>
      </c>
      <c r="F38330" s="66"/>
    </row>
    <row r="38331" spans="1:6" x14ac:dyDescent="0.3">
      <c r="A38331" s="66">
        <v>42233</v>
      </c>
      <c r="B38331" s="98">
        <v>7.2916666666666671E-2</v>
      </c>
      <c r="C38331" s="107" t="s">
        <v>120</v>
      </c>
      <c r="D38331" s="107">
        <v>30.32</v>
      </c>
      <c r="E38331" s="107">
        <v>497</v>
      </c>
      <c r="F38331" s="66"/>
    </row>
    <row r="38332" spans="1:6" x14ac:dyDescent="0.3">
      <c r="A38332" s="66">
        <v>42233</v>
      </c>
      <c r="B38332" s="98">
        <v>8.3333333333333329E-2</v>
      </c>
      <c r="C38332" s="107" t="s">
        <v>120</v>
      </c>
      <c r="D38332" s="107">
        <v>30.73</v>
      </c>
      <c r="E38332" s="107">
        <v>496</v>
      </c>
      <c r="F38332" s="66"/>
    </row>
    <row r="38333" spans="1:6" x14ac:dyDescent="0.3">
      <c r="A38333" s="66">
        <v>42233</v>
      </c>
      <c r="B38333" s="98">
        <v>9.375E-2</v>
      </c>
      <c r="C38333" s="107" t="s">
        <v>120</v>
      </c>
      <c r="D38333" s="107">
        <v>30.58</v>
      </c>
      <c r="E38333" s="107">
        <v>498</v>
      </c>
      <c r="F38333" s="66"/>
    </row>
    <row r="38334" spans="1:6" x14ac:dyDescent="0.3">
      <c r="A38334" s="66">
        <v>42233</v>
      </c>
      <c r="B38334" s="98">
        <v>0.10416666666666667</v>
      </c>
      <c r="C38334" s="107" t="s">
        <v>120</v>
      </c>
      <c r="D38334" s="107">
        <v>30.53</v>
      </c>
      <c r="E38334" s="107">
        <v>502</v>
      </c>
      <c r="F38334" s="66"/>
    </row>
    <row r="38335" spans="1:6" x14ac:dyDescent="0.3">
      <c r="A38335" s="66">
        <v>42233</v>
      </c>
      <c r="B38335" s="98">
        <v>0.11458333333333333</v>
      </c>
      <c r="C38335" s="107" t="s">
        <v>120</v>
      </c>
      <c r="D38335" s="107">
        <v>30.88</v>
      </c>
      <c r="E38335" s="107">
        <v>507</v>
      </c>
      <c r="F38335" s="66"/>
    </row>
    <row r="38336" spans="1:6" x14ac:dyDescent="0.3">
      <c r="A38336" s="66">
        <v>42233</v>
      </c>
      <c r="B38336" s="98">
        <v>0.125</v>
      </c>
      <c r="C38336" s="107" t="s">
        <v>120</v>
      </c>
      <c r="D38336" s="107">
        <v>30.96</v>
      </c>
      <c r="E38336" s="107">
        <v>509</v>
      </c>
      <c r="F38336" s="66"/>
    </row>
    <row r="38337" spans="1:6" x14ac:dyDescent="0.3">
      <c r="A38337" s="66">
        <v>42233</v>
      </c>
      <c r="B38337" s="98">
        <v>0.13541666666666666</v>
      </c>
      <c r="C38337" s="107" t="s">
        <v>120</v>
      </c>
      <c r="D38337" s="107">
        <v>31.07</v>
      </c>
      <c r="E38337" s="107">
        <v>512</v>
      </c>
      <c r="F38337" s="66"/>
    </row>
    <row r="38338" spans="1:6" x14ac:dyDescent="0.3">
      <c r="A38338" s="66">
        <v>42233</v>
      </c>
      <c r="B38338" s="98">
        <v>0.14583333333333334</v>
      </c>
      <c r="C38338" s="107" t="s">
        <v>120</v>
      </c>
      <c r="D38338" s="107">
        <v>30.99</v>
      </c>
      <c r="E38338" s="107">
        <v>514</v>
      </c>
      <c r="F38338" s="66"/>
    </row>
    <row r="38339" spans="1:6" x14ac:dyDescent="0.3">
      <c r="A38339" s="66">
        <v>42233</v>
      </c>
      <c r="B38339" s="98">
        <v>0.15625</v>
      </c>
      <c r="C38339" s="107" t="s">
        <v>120</v>
      </c>
      <c r="D38339" s="107">
        <v>30.65</v>
      </c>
      <c r="E38339" s="107">
        <v>520</v>
      </c>
      <c r="F38339" s="66"/>
    </row>
    <row r="38340" spans="1:6" x14ac:dyDescent="0.3">
      <c r="A38340" s="66">
        <v>42233</v>
      </c>
      <c r="B38340" s="98">
        <v>0.16666666666666666</v>
      </c>
      <c r="C38340" s="107" t="s">
        <v>120</v>
      </c>
      <c r="D38340" s="107">
        <v>30.6</v>
      </c>
      <c r="E38340" s="107">
        <v>524</v>
      </c>
      <c r="F38340" s="66"/>
    </row>
    <row r="38341" spans="1:6" x14ac:dyDescent="0.3">
      <c r="A38341" s="66">
        <v>42233</v>
      </c>
      <c r="B38341" s="98">
        <v>0.17708333333333334</v>
      </c>
      <c r="C38341" s="107" t="s">
        <v>120</v>
      </c>
      <c r="D38341" s="107">
        <v>30.98</v>
      </c>
      <c r="E38341" s="107">
        <v>526</v>
      </c>
      <c r="F38341" s="66"/>
    </row>
    <row r="38342" spans="1:6" x14ac:dyDescent="0.3">
      <c r="A38342" s="66">
        <v>42233</v>
      </c>
      <c r="B38342" s="98">
        <v>0.1875</v>
      </c>
      <c r="C38342" s="107" t="s">
        <v>120</v>
      </c>
      <c r="D38342" s="107">
        <v>31.16</v>
      </c>
      <c r="E38342" s="107">
        <v>530</v>
      </c>
      <c r="F38342" s="66"/>
    </row>
    <row r="38343" spans="1:6" x14ac:dyDescent="0.3">
      <c r="A38343" s="66">
        <v>42233</v>
      </c>
      <c r="B38343" s="98">
        <v>0.19791666666666666</v>
      </c>
      <c r="C38343" s="107" t="s">
        <v>120</v>
      </c>
      <c r="D38343" s="107">
        <v>30.67</v>
      </c>
      <c r="E38343" s="107">
        <v>538</v>
      </c>
      <c r="F38343" s="66"/>
    </row>
    <row r="38344" spans="1:6" x14ac:dyDescent="0.3">
      <c r="A38344" s="66">
        <v>42233</v>
      </c>
      <c r="B38344" s="98">
        <v>0.20833333333333334</v>
      </c>
      <c r="C38344" s="107" t="s">
        <v>120</v>
      </c>
      <c r="D38344" s="107">
        <v>30.25</v>
      </c>
      <c r="E38344" s="107">
        <v>543</v>
      </c>
      <c r="F38344" s="66"/>
    </row>
    <row r="38345" spans="1:6" x14ac:dyDescent="0.3">
      <c r="A38345" s="66">
        <v>42233</v>
      </c>
      <c r="B38345" s="98">
        <v>0.21875</v>
      </c>
      <c r="C38345" s="107" t="s">
        <v>120</v>
      </c>
      <c r="D38345" s="107">
        <v>30.06</v>
      </c>
      <c r="E38345" s="107">
        <v>559</v>
      </c>
      <c r="F38345" s="66"/>
    </row>
    <row r="38346" spans="1:6" x14ac:dyDescent="0.3">
      <c r="A38346" s="66">
        <v>42233</v>
      </c>
      <c r="B38346" s="98">
        <v>0.22916666666666666</v>
      </c>
      <c r="C38346" s="107" t="s">
        <v>120</v>
      </c>
      <c r="D38346" s="107">
        <v>30.06</v>
      </c>
      <c r="E38346" s="107">
        <v>569</v>
      </c>
      <c r="F38346" s="66"/>
    </row>
    <row r="38347" spans="1:6" x14ac:dyDescent="0.3">
      <c r="A38347" s="66">
        <v>42233</v>
      </c>
      <c r="B38347" s="98">
        <v>0.23958333333333334</v>
      </c>
      <c r="C38347" s="107" t="s">
        <v>120</v>
      </c>
      <c r="D38347" s="107">
        <v>30.08</v>
      </c>
      <c r="E38347" s="107">
        <v>570</v>
      </c>
      <c r="F38347" s="66"/>
    </row>
    <row r="38348" spans="1:6" x14ac:dyDescent="0.3">
      <c r="A38348" s="66">
        <v>42233</v>
      </c>
      <c r="B38348" s="98">
        <v>0.25</v>
      </c>
      <c r="C38348" s="107" t="s">
        <v>120</v>
      </c>
      <c r="D38348" s="107">
        <v>30.08</v>
      </c>
      <c r="E38348" s="107">
        <v>561</v>
      </c>
      <c r="F38348" s="66"/>
    </row>
    <row r="38349" spans="1:6" x14ac:dyDescent="0.3">
      <c r="A38349" s="66">
        <v>42233</v>
      </c>
      <c r="B38349" s="98">
        <v>0.26041666666666669</v>
      </c>
      <c r="C38349" s="107" t="s">
        <v>120</v>
      </c>
      <c r="D38349" s="107">
        <v>30.02</v>
      </c>
      <c r="E38349" s="107">
        <v>544</v>
      </c>
      <c r="F38349" s="66"/>
    </row>
    <row r="38350" spans="1:6" x14ac:dyDescent="0.3">
      <c r="A38350" s="66">
        <v>42233</v>
      </c>
      <c r="B38350" s="98">
        <v>0.27083333333333331</v>
      </c>
      <c r="C38350" s="107" t="s">
        <v>120</v>
      </c>
      <c r="D38350" s="107">
        <v>29.96</v>
      </c>
      <c r="E38350" s="107">
        <v>523</v>
      </c>
      <c r="F38350" s="66"/>
    </row>
    <row r="38351" spans="1:6" x14ac:dyDescent="0.3">
      <c r="A38351" s="66">
        <v>42233</v>
      </c>
      <c r="B38351" s="98">
        <v>0.28125</v>
      </c>
      <c r="C38351" s="107" t="s">
        <v>120</v>
      </c>
      <c r="D38351" s="107">
        <v>30.11</v>
      </c>
      <c r="E38351" s="107">
        <v>495</v>
      </c>
      <c r="F38351" s="66"/>
    </row>
    <row r="38352" spans="1:6" x14ac:dyDescent="0.3">
      <c r="A38352" s="66">
        <v>42233</v>
      </c>
      <c r="B38352" s="98">
        <v>0.29166666666666669</v>
      </c>
      <c r="C38352" s="107" t="s">
        <v>120</v>
      </c>
      <c r="D38352" s="107">
        <v>30.04</v>
      </c>
      <c r="E38352" s="107">
        <v>469</v>
      </c>
      <c r="F38352" s="66"/>
    </row>
    <row r="38353" spans="1:6" x14ac:dyDescent="0.3">
      <c r="A38353" s="66">
        <v>42233</v>
      </c>
      <c r="B38353" s="98">
        <v>0.30208333333333331</v>
      </c>
      <c r="C38353" s="107" t="s">
        <v>120</v>
      </c>
      <c r="D38353" s="107">
        <v>30.2</v>
      </c>
      <c r="E38353" s="107">
        <v>471</v>
      </c>
      <c r="F38353" s="66"/>
    </row>
    <row r="38354" spans="1:6" x14ac:dyDescent="0.3">
      <c r="A38354" s="66">
        <v>42233</v>
      </c>
      <c r="B38354" s="98">
        <v>0.3125</v>
      </c>
      <c r="C38354" s="107" t="s">
        <v>120</v>
      </c>
      <c r="D38354" s="107">
        <v>30.3</v>
      </c>
      <c r="E38354" s="107">
        <v>471</v>
      </c>
      <c r="F38354" s="66"/>
    </row>
    <row r="38355" spans="1:6" x14ac:dyDescent="0.3">
      <c r="A38355" s="66">
        <v>42233</v>
      </c>
      <c r="B38355" s="98">
        <v>0.32291666666666669</v>
      </c>
      <c r="C38355" s="107" t="s">
        <v>120</v>
      </c>
      <c r="D38355" s="107">
        <v>30.05</v>
      </c>
      <c r="E38355" s="107">
        <v>466</v>
      </c>
      <c r="F38355" s="66"/>
    </row>
    <row r="38356" spans="1:6" x14ac:dyDescent="0.3">
      <c r="A38356" s="66">
        <v>42233</v>
      </c>
      <c r="B38356" s="98">
        <v>0.33333333333333331</v>
      </c>
      <c r="C38356" s="107" t="s">
        <v>120</v>
      </c>
      <c r="D38356" s="107">
        <v>30.15</v>
      </c>
      <c r="E38356" s="107">
        <v>461</v>
      </c>
      <c r="F38356" s="66"/>
    </row>
    <row r="38357" spans="1:6" x14ac:dyDescent="0.3">
      <c r="A38357" s="66">
        <v>42233</v>
      </c>
      <c r="B38357" s="98">
        <v>0.34375</v>
      </c>
      <c r="C38357" s="107" t="s">
        <v>120</v>
      </c>
      <c r="D38357" s="107">
        <v>30.13</v>
      </c>
      <c r="E38357" s="107">
        <v>463</v>
      </c>
      <c r="F38357" s="66"/>
    </row>
    <row r="38358" spans="1:6" x14ac:dyDescent="0.3">
      <c r="A38358" s="66">
        <v>42233</v>
      </c>
      <c r="B38358" s="98">
        <v>0.35416666666666669</v>
      </c>
      <c r="C38358" s="107" t="s">
        <v>120</v>
      </c>
      <c r="D38358" s="107">
        <v>30.09</v>
      </c>
      <c r="E38358" s="107">
        <v>465</v>
      </c>
      <c r="F38358" s="66"/>
    </row>
    <row r="38359" spans="1:6" x14ac:dyDescent="0.3">
      <c r="A38359" s="66">
        <v>42233</v>
      </c>
      <c r="B38359" s="98">
        <v>0.36458333333333331</v>
      </c>
      <c r="C38359" s="107" t="s">
        <v>120</v>
      </c>
      <c r="D38359" s="107">
        <v>30.04</v>
      </c>
      <c r="E38359" s="107">
        <v>468</v>
      </c>
      <c r="F38359" s="66"/>
    </row>
    <row r="38360" spans="1:6" x14ac:dyDescent="0.3">
      <c r="A38360" s="66">
        <v>42233</v>
      </c>
      <c r="B38360" s="98">
        <v>0.375</v>
      </c>
      <c r="C38360" s="107" t="s">
        <v>120</v>
      </c>
      <c r="D38360" s="107">
        <v>30.04</v>
      </c>
      <c r="E38360" s="107">
        <v>476</v>
      </c>
      <c r="F38360" s="66"/>
    </row>
    <row r="38361" spans="1:6" x14ac:dyDescent="0.3">
      <c r="A38361" s="66">
        <v>42233</v>
      </c>
      <c r="B38361" s="98">
        <v>0.38541666666666669</v>
      </c>
      <c r="C38361" s="107" t="s">
        <v>120</v>
      </c>
      <c r="D38361" s="107">
        <v>29.99</v>
      </c>
      <c r="E38361" s="107">
        <v>481</v>
      </c>
      <c r="F38361" s="66"/>
    </row>
    <row r="38362" spans="1:6" x14ac:dyDescent="0.3">
      <c r="A38362" s="66">
        <v>42233</v>
      </c>
      <c r="B38362" s="98">
        <v>0.39583333333333331</v>
      </c>
      <c r="C38362" s="107" t="s">
        <v>120</v>
      </c>
      <c r="D38362" s="107">
        <v>29.93</v>
      </c>
      <c r="E38362" s="107">
        <v>478</v>
      </c>
      <c r="F38362" s="66"/>
    </row>
    <row r="38363" spans="1:6" x14ac:dyDescent="0.3">
      <c r="A38363" s="66">
        <v>42233</v>
      </c>
      <c r="B38363" s="98">
        <v>0.40625</v>
      </c>
      <c r="C38363" s="107" t="s">
        <v>120</v>
      </c>
      <c r="D38363" s="107">
        <v>29.94</v>
      </c>
      <c r="E38363" s="107">
        <v>470</v>
      </c>
      <c r="F38363" s="66"/>
    </row>
    <row r="38364" spans="1:6" x14ac:dyDescent="0.3">
      <c r="A38364" s="66">
        <v>42233</v>
      </c>
      <c r="B38364" s="98">
        <v>0.41666666666666669</v>
      </c>
      <c r="C38364" s="107" t="s">
        <v>120</v>
      </c>
      <c r="D38364" s="107">
        <v>29.95</v>
      </c>
      <c r="E38364" s="107">
        <v>468</v>
      </c>
      <c r="F38364" s="66"/>
    </row>
    <row r="38365" spans="1:6" x14ac:dyDescent="0.3">
      <c r="A38365" s="66">
        <v>42233</v>
      </c>
      <c r="B38365" s="98">
        <v>0.42708333333333331</v>
      </c>
      <c r="C38365" s="107" t="s">
        <v>120</v>
      </c>
      <c r="D38365" s="107">
        <v>29.97</v>
      </c>
      <c r="E38365" s="107">
        <v>469</v>
      </c>
      <c r="F38365" s="66"/>
    </row>
    <row r="38366" spans="1:6" x14ac:dyDescent="0.3">
      <c r="A38366" s="66">
        <v>42233</v>
      </c>
      <c r="B38366" s="98">
        <v>0.4375</v>
      </c>
      <c r="C38366" s="107" t="s">
        <v>120</v>
      </c>
      <c r="D38366" s="107">
        <v>29.99</v>
      </c>
      <c r="E38366" s="107">
        <v>470</v>
      </c>
      <c r="F38366" s="66"/>
    </row>
    <row r="38367" spans="1:6" x14ac:dyDescent="0.3">
      <c r="A38367" s="66">
        <v>42233</v>
      </c>
      <c r="B38367" s="98">
        <v>0.44791666666666669</v>
      </c>
      <c r="C38367" s="107" t="s">
        <v>120</v>
      </c>
      <c r="D38367" s="107">
        <v>30.01</v>
      </c>
      <c r="E38367" s="107">
        <v>469</v>
      </c>
      <c r="F38367" s="66"/>
    </row>
    <row r="38368" spans="1:6" x14ac:dyDescent="0.3">
      <c r="A38368" s="66">
        <v>42233</v>
      </c>
      <c r="B38368" s="98">
        <v>0.45833333333333331</v>
      </c>
      <c r="C38368" s="107" t="s">
        <v>120</v>
      </c>
      <c r="D38368" s="107">
        <v>30.07</v>
      </c>
      <c r="E38368" s="107">
        <v>469</v>
      </c>
      <c r="F38368" s="66"/>
    </row>
    <row r="38369" spans="1:6" x14ac:dyDescent="0.3">
      <c r="A38369" s="66">
        <v>42233</v>
      </c>
      <c r="B38369" s="98">
        <v>0.46875</v>
      </c>
      <c r="C38369" s="107" t="s">
        <v>120</v>
      </c>
      <c r="D38369" s="107">
        <v>30.08</v>
      </c>
      <c r="E38369" s="107">
        <v>468</v>
      </c>
      <c r="F38369" s="66"/>
    </row>
    <row r="38370" spans="1:6" x14ac:dyDescent="0.3">
      <c r="A38370" s="66">
        <v>42233</v>
      </c>
      <c r="B38370" s="98">
        <v>0.47916666666666669</v>
      </c>
      <c r="C38370" s="107" t="s">
        <v>120</v>
      </c>
      <c r="D38370" s="107">
        <v>30.07</v>
      </c>
      <c r="E38370" s="107">
        <v>467</v>
      </c>
      <c r="F38370" s="66"/>
    </row>
    <row r="38371" spans="1:6" x14ac:dyDescent="0.3">
      <c r="A38371" s="66">
        <v>42233</v>
      </c>
      <c r="B38371" s="98">
        <v>0.48958333333333331</v>
      </c>
      <c r="C38371" s="107" t="s">
        <v>120</v>
      </c>
      <c r="D38371" s="107">
        <v>30.05</v>
      </c>
      <c r="E38371" s="107">
        <v>465</v>
      </c>
      <c r="F38371" s="66"/>
    </row>
    <row r="38372" spans="1:6" x14ac:dyDescent="0.3">
      <c r="A38372" s="66">
        <v>42234</v>
      </c>
      <c r="B38372" s="98">
        <v>0.5</v>
      </c>
      <c r="C38372" s="107" t="s">
        <v>119</v>
      </c>
      <c r="D38372" s="107">
        <v>30</v>
      </c>
      <c r="E38372" s="107">
        <v>464</v>
      </c>
      <c r="F38372" s="66"/>
    </row>
    <row r="38373" spans="1:6" x14ac:dyDescent="0.3">
      <c r="A38373" s="66">
        <v>42234</v>
      </c>
      <c r="B38373" s="98">
        <v>0.51041666666666663</v>
      </c>
      <c r="C38373" s="107" t="s">
        <v>119</v>
      </c>
      <c r="D38373" s="107">
        <v>30</v>
      </c>
      <c r="E38373" s="107">
        <v>463</v>
      </c>
      <c r="F38373" s="66"/>
    </row>
    <row r="38374" spans="1:6" x14ac:dyDescent="0.3">
      <c r="A38374" s="66">
        <v>42234</v>
      </c>
      <c r="B38374" s="98">
        <v>0.52083333333333337</v>
      </c>
      <c r="C38374" s="107" t="s">
        <v>119</v>
      </c>
      <c r="D38374" s="107">
        <v>30.01</v>
      </c>
      <c r="E38374" s="107">
        <v>463</v>
      </c>
      <c r="F38374" s="66"/>
    </row>
    <row r="38375" spans="1:6" x14ac:dyDescent="0.3">
      <c r="A38375" s="66">
        <v>42234</v>
      </c>
      <c r="B38375" s="98">
        <v>0.53125</v>
      </c>
      <c r="C38375" s="107" t="s">
        <v>119</v>
      </c>
      <c r="D38375" s="107">
        <v>30</v>
      </c>
      <c r="E38375" s="107">
        <v>463</v>
      </c>
      <c r="F38375" s="66"/>
    </row>
    <row r="38376" spans="1:6" x14ac:dyDescent="0.3">
      <c r="A38376" s="66">
        <v>42234</v>
      </c>
      <c r="B38376" s="98">
        <v>4.1666666666666664E-2</v>
      </c>
      <c r="C38376" s="107" t="s">
        <v>119</v>
      </c>
      <c r="D38376" s="107">
        <v>29.98</v>
      </c>
      <c r="E38376" s="107">
        <v>465</v>
      </c>
      <c r="F38376" s="66"/>
    </row>
    <row r="38377" spans="1:6" x14ac:dyDescent="0.3">
      <c r="A38377" s="66">
        <v>42234</v>
      </c>
      <c r="B38377" s="98">
        <v>5.2083333333333336E-2</v>
      </c>
      <c r="C38377" s="107" t="s">
        <v>119</v>
      </c>
      <c r="D38377" s="107">
        <v>29.96</v>
      </c>
      <c r="E38377" s="107">
        <v>465</v>
      </c>
      <c r="F38377" s="66"/>
    </row>
    <row r="38378" spans="1:6" x14ac:dyDescent="0.3">
      <c r="A38378" s="66">
        <v>42234</v>
      </c>
      <c r="B38378" s="98">
        <v>6.25E-2</v>
      </c>
      <c r="C38378" s="107" t="s">
        <v>119</v>
      </c>
      <c r="D38378" s="107">
        <v>29.87</v>
      </c>
      <c r="E38378" s="107">
        <v>464</v>
      </c>
      <c r="F38378" s="66"/>
    </row>
    <row r="38379" spans="1:6" x14ac:dyDescent="0.3">
      <c r="A38379" s="66">
        <v>42234</v>
      </c>
      <c r="B38379" s="98">
        <v>7.2916666666666671E-2</v>
      </c>
      <c r="C38379" s="107" t="s">
        <v>119</v>
      </c>
      <c r="D38379" s="107">
        <v>29.84</v>
      </c>
      <c r="E38379" s="107">
        <v>466</v>
      </c>
      <c r="F38379" s="66"/>
    </row>
    <row r="38380" spans="1:6" x14ac:dyDescent="0.3">
      <c r="A38380" s="66">
        <v>42234</v>
      </c>
      <c r="B38380" s="98">
        <v>8.3333333333333329E-2</v>
      </c>
      <c r="C38380" s="107" t="s">
        <v>119</v>
      </c>
      <c r="D38380" s="107">
        <v>29.83</v>
      </c>
      <c r="E38380" s="107">
        <v>468</v>
      </c>
      <c r="F38380" s="66"/>
    </row>
    <row r="38381" spans="1:6" x14ac:dyDescent="0.3">
      <c r="A38381" s="66">
        <v>42234</v>
      </c>
      <c r="B38381" s="98">
        <v>9.375E-2</v>
      </c>
      <c r="C38381" s="107" t="s">
        <v>119</v>
      </c>
      <c r="D38381" s="107">
        <v>29.79</v>
      </c>
      <c r="E38381" s="107">
        <v>472</v>
      </c>
      <c r="F38381" s="66"/>
    </row>
    <row r="38382" spans="1:6" x14ac:dyDescent="0.3">
      <c r="A38382" s="66">
        <v>42234</v>
      </c>
      <c r="B38382" s="98">
        <v>0.10416666666666667</v>
      </c>
      <c r="C38382" s="107" t="s">
        <v>119</v>
      </c>
      <c r="D38382" s="107">
        <v>29.8</v>
      </c>
      <c r="E38382" s="107">
        <v>474</v>
      </c>
      <c r="F38382" s="66"/>
    </row>
    <row r="38383" spans="1:6" x14ac:dyDescent="0.3">
      <c r="A38383" s="66">
        <v>42234</v>
      </c>
      <c r="B38383" s="98">
        <v>0.11458333333333333</v>
      </c>
      <c r="C38383" s="107" t="s">
        <v>119</v>
      </c>
      <c r="D38383" s="107">
        <v>29.79</v>
      </c>
      <c r="E38383" s="107">
        <v>475</v>
      </c>
      <c r="F38383" s="66"/>
    </row>
    <row r="38384" spans="1:6" x14ac:dyDescent="0.3">
      <c r="A38384" s="66">
        <v>42234</v>
      </c>
      <c r="B38384" s="98">
        <v>0.125</v>
      </c>
      <c r="C38384" s="107" t="s">
        <v>119</v>
      </c>
      <c r="D38384" s="107">
        <v>29.78</v>
      </c>
      <c r="E38384" s="107">
        <v>475</v>
      </c>
      <c r="F38384" s="66"/>
    </row>
    <row r="38385" spans="1:6" x14ac:dyDescent="0.3">
      <c r="A38385" s="66">
        <v>42234</v>
      </c>
      <c r="B38385" s="98">
        <v>0.13541666666666666</v>
      </c>
      <c r="C38385" s="107" t="s">
        <v>119</v>
      </c>
      <c r="D38385" s="107">
        <v>29.78</v>
      </c>
      <c r="E38385" s="107">
        <v>475</v>
      </c>
      <c r="F38385" s="66"/>
    </row>
    <row r="38386" spans="1:6" x14ac:dyDescent="0.3">
      <c r="A38386" s="66">
        <v>42234</v>
      </c>
      <c r="B38386" s="98">
        <v>0.14583333333333334</v>
      </c>
      <c r="C38386" s="107" t="s">
        <v>119</v>
      </c>
      <c r="D38386" s="107">
        <v>29.75</v>
      </c>
      <c r="E38386" s="107">
        <v>475</v>
      </c>
      <c r="F38386" s="66"/>
    </row>
    <row r="38387" spans="1:6" x14ac:dyDescent="0.3">
      <c r="A38387" s="66">
        <v>42234</v>
      </c>
      <c r="B38387" s="98">
        <v>0.15625</v>
      </c>
      <c r="C38387" s="107" t="s">
        <v>119</v>
      </c>
      <c r="D38387" s="107">
        <v>29.71</v>
      </c>
      <c r="E38387" s="107">
        <v>475</v>
      </c>
      <c r="F38387" s="66"/>
    </row>
    <row r="38388" spans="1:6" x14ac:dyDescent="0.3">
      <c r="A38388" s="66">
        <v>42234</v>
      </c>
      <c r="B38388" s="98">
        <v>0.16666666666666666</v>
      </c>
      <c r="C38388" s="107" t="s">
        <v>119</v>
      </c>
      <c r="D38388" s="107">
        <v>29.7</v>
      </c>
      <c r="E38388" s="107">
        <v>475</v>
      </c>
      <c r="F38388" s="66"/>
    </row>
    <row r="38389" spans="1:6" x14ac:dyDescent="0.3">
      <c r="A38389" s="66">
        <v>42234</v>
      </c>
      <c r="B38389" s="98">
        <v>0.17708333333333334</v>
      </c>
      <c r="C38389" s="107" t="s">
        <v>119</v>
      </c>
      <c r="D38389" s="107">
        <v>29.69</v>
      </c>
      <c r="E38389" s="107">
        <v>476</v>
      </c>
      <c r="F38389" s="66"/>
    </row>
    <row r="38390" spans="1:6" x14ac:dyDescent="0.3">
      <c r="A38390" s="66">
        <v>42234</v>
      </c>
      <c r="B38390" s="98">
        <v>0.1875</v>
      </c>
      <c r="C38390" s="107" t="s">
        <v>119</v>
      </c>
      <c r="D38390" s="107">
        <v>29.68</v>
      </c>
      <c r="E38390" s="107">
        <v>476</v>
      </c>
      <c r="F38390" s="66"/>
    </row>
    <row r="38391" spans="1:6" x14ac:dyDescent="0.3">
      <c r="A38391" s="66">
        <v>42234</v>
      </c>
      <c r="B38391" s="98">
        <v>0.19791666666666666</v>
      </c>
      <c r="C38391" s="107" t="s">
        <v>119</v>
      </c>
      <c r="D38391" s="107">
        <v>29.67</v>
      </c>
      <c r="E38391" s="107">
        <v>476</v>
      </c>
      <c r="F38391" s="66"/>
    </row>
    <row r="38392" spans="1:6" x14ac:dyDescent="0.3">
      <c r="A38392" s="66">
        <v>42234</v>
      </c>
      <c r="B38392" s="98">
        <v>0.20833333333333334</v>
      </c>
      <c r="C38392" s="107" t="s">
        <v>119</v>
      </c>
      <c r="D38392" s="107">
        <v>29.66</v>
      </c>
      <c r="E38392" s="107">
        <v>477</v>
      </c>
      <c r="F38392" s="66"/>
    </row>
    <row r="38393" spans="1:6" x14ac:dyDescent="0.3">
      <c r="A38393" s="66">
        <v>42234</v>
      </c>
      <c r="B38393" s="98">
        <v>0.21875</v>
      </c>
      <c r="C38393" s="107" t="s">
        <v>119</v>
      </c>
      <c r="D38393" s="107">
        <v>29.64</v>
      </c>
      <c r="E38393" s="107">
        <v>478</v>
      </c>
      <c r="F38393" s="66"/>
    </row>
    <row r="38394" spans="1:6" x14ac:dyDescent="0.3">
      <c r="A38394" s="66">
        <v>42234</v>
      </c>
      <c r="B38394" s="98">
        <v>0.22916666666666666</v>
      </c>
      <c r="C38394" s="107" t="s">
        <v>119</v>
      </c>
      <c r="D38394" s="107">
        <v>29.61</v>
      </c>
      <c r="E38394" s="107">
        <v>479</v>
      </c>
      <c r="F38394" s="66"/>
    </row>
    <row r="38395" spans="1:6" x14ac:dyDescent="0.3">
      <c r="A38395" s="66">
        <v>42234</v>
      </c>
      <c r="B38395" s="98">
        <v>0.23958333333333334</v>
      </c>
      <c r="C38395" s="107" t="s">
        <v>119</v>
      </c>
      <c r="D38395" s="107">
        <v>29.58</v>
      </c>
      <c r="E38395" s="107">
        <v>479</v>
      </c>
      <c r="F38395" s="66"/>
    </row>
    <row r="38396" spans="1:6" x14ac:dyDescent="0.3">
      <c r="A38396" s="66">
        <v>42234</v>
      </c>
      <c r="B38396" s="98">
        <v>0.25</v>
      </c>
      <c r="C38396" s="107" t="s">
        <v>119</v>
      </c>
      <c r="D38396" s="107">
        <v>29.54</v>
      </c>
      <c r="E38396" s="107">
        <v>479</v>
      </c>
      <c r="F38396" s="66"/>
    </row>
    <row r="38397" spans="1:6" x14ac:dyDescent="0.3">
      <c r="A38397" s="66">
        <v>42234</v>
      </c>
      <c r="B38397" s="98">
        <v>0.26041666666666669</v>
      </c>
      <c r="C38397" s="107" t="s">
        <v>119</v>
      </c>
      <c r="D38397" s="107">
        <v>29.49</v>
      </c>
      <c r="E38397" s="107">
        <v>478</v>
      </c>
      <c r="F38397" s="66"/>
    </row>
    <row r="38398" spans="1:6" x14ac:dyDescent="0.3">
      <c r="A38398" s="66">
        <v>42234</v>
      </c>
      <c r="B38398" s="98">
        <v>0.27083333333333331</v>
      </c>
      <c r="C38398" s="107" t="s">
        <v>119</v>
      </c>
      <c r="D38398" s="107">
        <v>29.5</v>
      </c>
      <c r="E38398" s="107">
        <v>477</v>
      </c>
      <c r="F38398" s="66"/>
    </row>
    <row r="38399" spans="1:6" x14ac:dyDescent="0.3">
      <c r="A38399" s="66">
        <v>42234</v>
      </c>
      <c r="B38399" s="98">
        <v>0.28125</v>
      </c>
      <c r="C38399" s="107" t="s">
        <v>119</v>
      </c>
      <c r="D38399" s="107">
        <v>29.54</v>
      </c>
      <c r="E38399" s="107">
        <v>477</v>
      </c>
      <c r="F38399" s="66"/>
    </row>
    <row r="38400" spans="1:6" x14ac:dyDescent="0.3">
      <c r="A38400" s="66">
        <v>42234</v>
      </c>
      <c r="B38400" s="98">
        <v>0.29166666666666669</v>
      </c>
      <c r="C38400" s="107" t="s">
        <v>119</v>
      </c>
      <c r="D38400" s="107">
        <v>29.53</v>
      </c>
      <c r="E38400" s="107">
        <v>477</v>
      </c>
      <c r="F38400" s="66"/>
    </row>
    <row r="38401" spans="1:6" x14ac:dyDescent="0.3">
      <c r="A38401" s="66">
        <v>42234</v>
      </c>
      <c r="B38401" s="98">
        <v>0.30208333333333331</v>
      </c>
      <c r="C38401" s="107" t="s">
        <v>119</v>
      </c>
      <c r="D38401" s="107">
        <v>29.51</v>
      </c>
      <c r="E38401" s="107">
        <v>475</v>
      </c>
      <c r="F38401" s="66"/>
    </row>
    <row r="38402" spans="1:6" x14ac:dyDescent="0.3">
      <c r="A38402" s="66">
        <v>42234</v>
      </c>
      <c r="B38402" s="98">
        <v>0.3125</v>
      </c>
      <c r="C38402" s="107" t="s">
        <v>119</v>
      </c>
      <c r="D38402" s="107">
        <v>29.45</v>
      </c>
      <c r="E38402" s="107">
        <v>472</v>
      </c>
      <c r="F38402" s="66"/>
    </row>
    <row r="38403" spans="1:6" x14ac:dyDescent="0.3">
      <c r="A38403" s="66">
        <v>42234</v>
      </c>
      <c r="B38403" s="98">
        <v>0.32291666666666669</v>
      </c>
      <c r="C38403" s="107" t="s">
        <v>119</v>
      </c>
      <c r="D38403" s="107">
        <v>29.41</v>
      </c>
      <c r="E38403" s="107">
        <v>470</v>
      </c>
      <c r="F38403" s="66"/>
    </row>
    <row r="38404" spans="1:6" x14ac:dyDescent="0.3">
      <c r="A38404" s="66">
        <v>42234</v>
      </c>
      <c r="B38404" s="98">
        <v>0.33333333333333331</v>
      </c>
      <c r="C38404" s="107" t="s">
        <v>119</v>
      </c>
      <c r="D38404" s="107">
        <v>29.4</v>
      </c>
      <c r="E38404" s="107">
        <v>471</v>
      </c>
      <c r="F38404" s="66"/>
    </row>
    <row r="38405" spans="1:6" x14ac:dyDescent="0.3">
      <c r="A38405" s="66">
        <v>42234</v>
      </c>
      <c r="B38405" s="98">
        <v>0.34375</v>
      </c>
      <c r="C38405" s="107" t="s">
        <v>119</v>
      </c>
      <c r="D38405" s="107">
        <v>29.42</v>
      </c>
      <c r="E38405" s="107">
        <v>470</v>
      </c>
      <c r="F38405" s="66"/>
    </row>
    <row r="38406" spans="1:6" x14ac:dyDescent="0.3">
      <c r="A38406" s="66">
        <v>42234</v>
      </c>
      <c r="B38406" s="98">
        <v>0.35416666666666669</v>
      </c>
      <c r="C38406" s="107" t="s">
        <v>119</v>
      </c>
      <c r="D38406" s="107">
        <v>29.41</v>
      </c>
      <c r="E38406" s="107">
        <v>466</v>
      </c>
      <c r="F38406" s="66"/>
    </row>
    <row r="38407" spans="1:6" x14ac:dyDescent="0.3">
      <c r="A38407" s="66">
        <v>42234</v>
      </c>
      <c r="B38407" s="98">
        <v>0.36458333333333331</v>
      </c>
      <c r="C38407" s="107" t="s">
        <v>119</v>
      </c>
      <c r="D38407" s="107">
        <v>29.39</v>
      </c>
      <c r="E38407" s="107">
        <v>463</v>
      </c>
      <c r="F38407" s="66"/>
    </row>
    <row r="38408" spans="1:6" x14ac:dyDescent="0.3">
      <c r="A38408" s="66">
        <v>42234</v>
      </c>
      <c r="B38408" s="98">
        <v>0.375</v>
      </c>
      <c r="C38408" s="107" t="s">
        <v>119</v>
      </c>
      <c r="D38408" s="107">
        <v>29.39</v>
      </c>
      <c r="E38408" s="107">
        <v>462</v>
      </c>
      <c r="F38408" s="66"/>
    </row>
    <row r="38409" spans="1:6" x14ac:dyDescent="0.3">
      <c r="A38409" s="66">
        <v>42234</v>
      </c>
      <c r="B38409" s="98">
        <v>0.38541666666666669</v>
      </c>
      <c r="C38409" s="107" t="s">
        <v>119</v>
      </c>
      <c r="D38409" s="107">
        <v>29.36</v>
      </c>
      <c r="E38409" s="107">
        <v>460</v>
      </c>
      <c r="F38409" s="66"/>
    </row>
    <row r="38410" spans="1:6" x14ac:dyDescent="0.3">
      <c r="A38410" s="66">
        <v>42234</v>
      </c>
      <c r="B38410" s="98">
        <v>0.39583333333333331</v>
      </c>
      <c r="C38410" s="107" t="s">
        <v>119</v>
      </c>
      <c r="D38410" s="107">
        <v>29.41</v>
      </c>
      <c r="E38410" s="107">
        <v>459</v>
      </c>
      <c r="F38410" s="66"/>
    </row>
    <row r="38411" spans="1:6" x14ac:dyDescent="0.3">
      <c r="A38411" s="66">
        <v>42234</v>
      </c>
      <c r="B38411" s="98">
        <v>0.40625</v>
      </c>
      <c r="C38411" s="107" t="s">
        <v>119</v>
      </c>
      <c r="D38411" s="107">
        <v>29.45</v>
      </c>
      <c r="E38411" s="107">
        <v>458</v>
      </c>
      <c r="F38411" s="66"/>
    </row>
    <row r="38412" spans="1:6" x14ac:dyDescent="0.3">
      <c r="A38412" s="66">
        <v>42234</v>
      </c>
      <c r="B38412" s="98">
        <v>0.41666666666666669</v>
      </c>
      <c r="C38412" s="107" t="s">
        <v>119</v>
      </c>
      <c r="D38412" s="107">
        <v>29.56</v>
      </c>
      <c r="E38412" s="107">
        <v>456</v>
      </c>
      <c r="F38412" s="66"/>
    </row>
    <row r="38413" spans="1:6" x14ac:dyDescent="0.3">
      <c r="A38413" s="66">
        <v>42234</v>
      </c>
      <c r="B38413" s="98">
        <v>0.42708333333333331</v>
      </c>
      <c r="C38413" s="107" t="s">
        <v>119</v>
      </c>
      <c r="D38413" s="107">
        <v>29.87</v>
      </c>
      <c r="E38413" s="107">
        <v>455</v>
      </c>
      <c r="F38413" s="66"/>
    </row>
    <row r="38414" spans="1:6" x14ac:dyDescent="0.3">
      <c r="A38414" s="66">
        <v>42234</v>
      </c>
      <c r="B38414" s="98">
        <v>0.4375</v>
      </c>
      <c r="C38414" s="107" t="s">
        <v>119</v>
      </c>
      <c r="D38414" s="107">
        <v>30.17</v>
      </c>
      <c r="E38414" s="107">
        <v>456</v>
      </c>
      <c r="F38414" s="66"/>
    </row>
    <row r="38415" spans="1:6" x14ac:dyDescent="0.3">
      <c r="A38415" s="66">
        <v>42234</v>
      </c>
      <c r="B38415" s="98">
        <v>0.44791666666666669</v>
      </c>
      <c r="C38415" s="107" t="s">
        <v>119</v>
      </c>
      <c r="D38415" s="107">
        <v>30.44</v>
      </c>
      <c r="E38415" s="107">
        <v>456</v>
      </c>
      <c r="F38415" s="66"/>
    </row>
    <row r="38416" spans="1:6" x14ac:dyDescent="0.3">
      <c r="A38416" s="66">
        <v>42234</v>
      </c>
      <c r="B38416" s="98">
        <v>0.45833333333333331</v>
      </c>
      <c r="C38416" s="107" t="s">
        <v>119</v>
      </c>
      <c r="D38416" s="107">
        <v>30.54</v>
      </c>
      <c r="E38416" s="107">
        <v>456</v>
      </c>
      <c r="F38416" s="66"/>
    </row>
    <row r="38417" spans="1:6" x14ac:dyDescent="0.3">
      <c r="A38417" s="66">
        <v>42234</v>
      </c>
      <c r="B38417" s="98">
        <v>0.46875</v>
      </c>
      <c r="C38417" s="107" t="s">
        <v>119</v>
      </c>
      <c r="D38417" s="107">
        <v>30.72</v>
      </c>
      <c r="E38417" s="107">
        <v>455</v>
      </c>
      <c r="F38417" s="66"/>
    </row>
    <row r="38418" spans="1:6" x14ac:dyDescent="0.3">
      <c r="A38418" s="66">
        <v>42234</v>
      </c>
      <c r="B38418" s="98">
        <v>0.47916666666666669</v>
      </c>
      <c r="C38418" s="107" t="s">
        <v>119</v>
      </c>
      <c r="D38418" s="107">
        <v>30.84</v>
      </c>
      <c r="E38418" s="107">
        <v>456</v>
      </c>
      <c r="F38418" s="66"/>
    </row>
    <row r="38419" spans="1:6" x14ac:dyDescent="0.3">
      <c r="A38419" s="66">
        <v>42234</v>
      </c>
      <c r="B38419" s="98">
        <v>0.48958333333333331</v>
      </c>
      <c r="C38419" s="107" t="s">
        <v>119</v>
      </c>
      <c r="D38419" s="107">
        <v>31.02</v>
      </c>
      <c r="E38419" s="107">
        <v>457</v>
      </c>
      <c r="F38419" s="66"/>
    </row>
    <row r="38420" spans="1:6" x14ac:dyDescent="0.3">
      <c r="A38420" s="66">
        <v>42234</v>
      </c>
      <c r="B38420" s="98">
        <v>0.5</v>
      </c>
      <c r="C38420" s="107" t="s">
        <v>120</v>
      </c>
      <c r="D38420" s="107">
        <v>31.2</v>
      </c>
      <c r="E38420" s="107">
        <v>458</v>
      </c>
      <c r="F38420" s="66"/>
    </row>
    <row r="38421" spans="1:6" x14ac:dyDescent="0.3">
      <c r="A38421" s="66">
        <v>42234</v>
      </c>
      <c r="B38421" s="98">
        <v>0.51041666666666663</v>
      </c>
      <c r="C38421" s="107" t="s">
        <v>120</v>
      </c>
      <c r="D38421" s="107">
        <v>31.43</v>
      </c>
      <c r="E38421" s="107">
        <v>459</v>
      </c>
      <c r="F38421" s="66"/>
    </row>
    <row r="38422" spans="1:6" x14ac:dyDescent="0.3">
      <c r="A38422" s="66">
        <v>42234</v>
      </c>
      <c r="B38422" s="98">
        <v>0.52083333333333337</v>
      </c>
      <c r="C38422" s="107" t="s">
        <v>120</v>
      </c>
      <c r="D38422" s="107">
        <v>31.61</v>
      </c>
      <c r="E38422" s="107">
        <v>460</v>
      </c>
      <c r="F38422" s="66"/>
    </row>
    <row r="38423" spans="1:6" x14ac:dyDescent="0.3">
      <c r="A38423" s="66">
        <v>42234</v>
      </c>
      <c r="B38423" s="98">
        <v>0.53125</v>
      </c>
      <c r="C38423" s="107" t="s">
        <v>120</v>
      </c>
      <c r="D38423" s="107">
        <v>31.13</v>
      </c>
      <c r="E38423" s="107">
        <v>459</v>
      </c>
      <c r="F38423" s="66"/>
    </row>
    <row r="38424" spans="1:6" x14ac:dyDescent="0.3">
      <c r="A38424" s="66">
        <v>42234</v>
      </c>
      <c r="B38424" s="98">
        <v>4.1666666666666664E-2</v>
      </c>
      <c r="C38424" s="107" t="s">
        <v>120</v>
      </c>
      <c r="D38424" s="107">
        <v>31.29</v>
      </c>
      <c r="E38424" s="107">
        <v>463</v>
      </c>
      <c r="F38424" s="66"/>
    </row>
    <row r="38425" spans="1:6" x14ac:dyDescent="0.3">
      <c r="A38425" s="66">
        <v>42234</v>
      </c>
      <c r="B38425" s="98">
        <v>5.2083333333333336E-2</v>
      </c>
      <c r="C38425" s="107" t="s">
        <v>120</v>
      </c>
      <c r="D38425" s="107">
        <v>30.88</v>
      </c>
      <c r="E38425" s="107">
        <v>467</v>
      </c>
      <c r="F38425" s="66"/>
    </row>
    <row r="38426" spans="1:6" x14ac:dyDescent="0.3">
      <c r="A38426" s="66">
        <v>42234</v>
      </c>
      <c r="B38426" s="98">
        <v>6.25E-2</v>
      </c>
      <c r="C38426" s="107" t="s">
        <v>120</v>
      </c>
      <c r="D38426" s="107">
        <v>30.85</v>
      </c>
      <c r="E38426" s="107">
        <v>470</v>
      </c>
      <c r="F38426" s="66"/>
    </row>
    <row r="38427" spans="1:6" x14ac:dyDescent="0.3">
      <c r="A38427" s="66">
        <v>42234</v>
      </c>
      <c r="B38427" s="98">
        <v>7.2916666666666671E-2</v>
      </c>
      <c r="C38427" s="107" t="s">
        <v>120</v>
      </c>
      <c r="D38427" s="107">
        <v>31.08</v>
      </c>
      <c r="E38427" s="107">
        <v>472</v>
      </c>
      <c r="F38427" s="66"/>
    </row>
    <row r="38428" spans="1:6" x14ac:dyDescent="0.3">
      <c r="A38428" s="66">
        <v>42234</v>
      </c>
      <c r="B38428" s="98">
        <v>8.3333333333333329E-2</v>
      </c>
      <c r="C38428" s="107" t="s">
        <v>120</v>
      </c>
      <c r="D38428" s="107">
        <v>31.03</v>
      </c>
      <c r="E38428" s="107">
        <v>471</v>
      </c>
      <c r="F38428" s="66"/>
    </row>
    <row r="38429" spans="1:6" x14ac:dyDescent="0.3">
      <c r="A38429" s="66">
        <v>42234</v>
      </c>
      <c r="B38429" s="98">
        <v>9.375E-2</v>
      </c>
      <c r="C38429" s="107" t="s">
        <v>120</v>
      </c>
      <c r="D38429" s="107">
        <v>30.99</v>
      </c>
      <c r="E38429" s="107">
        <v>468</v>
      </c>
      <c r="F38429" s="66"/>
    </row>
    <row r="38430" spans="1:6" x14ac:dyDescent="0.3">
      <c r="A38430" s="66">
        <v>42234</v>
      </c>
      <c r="B38430" s="98">
        <v>0.10416666666666667</v>
      </c>
      <c r="C38430" s="107" t="s">
        <v>120</v>
      </c>
      <c r="D38430" s="107">
        <v>31.06</v>
      </c>
      <c r="E38430" s="107">
        <v>469</v>
      </c>
      <c r="F38430" s="66"/>
    </row>
    <row r="38431" spans="1:6" x14ac:dyDescent="0.3">
      <c r="A38431" s="66">
        <v>42234</v>
      </c>
      <c r="B38431" s="98">
        <v>0.11458333333333333</v>
      </c>
      <c r="C38431" s="107" t="s">
        <v>120</v>
      </c>
      <c r="D38431" s="107">
        <v>31.66</v>
      </c>
      <c r="E38431" s="107">
        <v>468</v>
      </c>
      <c r="F38431" s="66"/>
    </row>
    <row r="38432" spans="1:6" x14ac:dyDescent="0.3">
      <c r="A38432" s="66">
        <v>42234</v>
      </c>
      <c r="B38432" s="98">
        <v>0.125</v>
      </c>
      <c r="C38432" s="107" t="s">
        <v>120</v>
      </c>
      <c r="D38432" s="107">
        <v>31.4</v>
      </c>
      <c r="E38432" s="107">
        <v>465</v>
      </c>
      <c r="F38432" s="66"/>
    </row>
    <row r="38433" spans="1:6" x14ac:dyDescent="0.3">
      <c r="A38433" s="66">
        <v>42234</v>
      </c>
      <c r="B38433" s="98">
        <v>0.13541666666666666</v>
      </c>
      <c r="C38433" s="107" t="s">
        <v>120</v>
      </c>
      <c r="D38433" s="107">
        <v>31.43</v>
      </c>
      <c r="E38433" s="107">
        <v>466</v>
      </c>
      <c r="F38433" s="66"/>
    </row>
    <row r="38434" spans="1:6" x14ac:dyDescent="0.3">
      <c r="A38434" s="66">
        <v>42234</v>
      </c>
      <c r="B38434" s="98">
        <v>0.14583333333333334</v>
      </c>
      <c r="C38434" s="107" t="s">
        <v>120</v>
      </c>
      <c r="D38434" s="107">
        <v>31.26</v>
      </c>
      <c r="E38434" s="107">
        <v>465</v>
      </c>
      <c r="F38434" s="66"/>
    </row>
    <row r="38435" spans="1:6" x14ac:dyDescent="0.3">
      <c r="A38435" s="66">
        <v>42234</v>
      </c>
      <c r="B38435" s="98">
        <v>0.15625</v>
      </c>
      <c r="C38435" s="107" t="s">
        <v>120</v>
      </c>
      <c r="D38435" s="107">
        <v>30.81</v>
      </c>
      <c r="E38435" s="107">
        <v>467</v>
      </c>
      <c r="F38435" s="66"/>
    </row>
    <row r="38436" spans="1:6" x14ac:dyDescent="0.3">
      <c r="A38436" s="66">
        <v>42234</v>
      </c>
      <c r="B38436" s="98">
        <v>0.16666666666666666</v>
      </c>
      <c r="C38436" s="107" t="s">
        <v>120</v>
      </c>
      <c r="D38436" s="107">
        <v>30.62</v>
      </c>
      <c r="E38436" s="107">
        <v>468</v>
      </c>
      <c r="F38436" s="66"/>
    </row>
    <row r="38437" spans="1:6" x14ac:dyDescent="0.3">
      <c r="A38437" s="66">
        <v>42234</v>
      </c>
      <c r="B38437" s="98">
        <v>0.17708333333333334</v>
      </c>
      <c r="C38437" s="107" t="s">
        <v>120</v>
      </c>
      <c r="D38437" s="107">
        <v>30.57</v>
      </c>
      <c r="E38437" s="107">
        <v>469</v>
      </c>
      <c r="F38437" s="66"/>
    </row>
    <row r="38438" spans="1:6" x14ac:dyDescent="0.3">
      <c r="A38438" s="66">
        <v>42234</v>
      </c>
      <c r="B38438" s="98">
        <v>0.1875</v>
      </c>
      <c r="C38438" s="107" t="s">
        <v>120</v>
      </c>
      <c r="D38438" s="107">
        <v>30.57</v>
      </c>
      <c r="E38438" s="107">
        <v>469</v>
      </c>
      <c r="F38438" s="66"/>
    </row>
    <row r="38439" spans="1:6" x14ac:dyDescent="0.3">
      <c r="A38439" s="66">
        <v>42234</v>
      </c>
      <c r="B38439" s="98">
        <v>0.19791666666666666</v>
      </c>
      <c r="C38439" s="107" t="s">
        <v>120</v>
      </c>
      <c r="D38439" s="107">
        <v>30.8</v>
      </c>
      <c r="E38439" s="107">
        <v>469</v>
      </c>
      <c r="F38439" s="66"/>
    </row>
    <row r="38440" spans="1:6" x14ac:dyDescent="0.3">
      <c r="A38440" s="66">
        <v>42234</v>
      </c>
      <c r="B38440" s="98">
        <v>0.20833333333333334</v>
      </c>
      <c r="C38440" s="107" t="s">
        <v>120</v>
      </c>
      <c r="D38440" s="107">
        <v>30.67</v>
      </c>
      <c r="E38440" s="107">
        <v>468</v>
      </c>
      <c r="F38440" s="66"/>
    </row>
    <row r="38441" spans="1:6" x14ac:dyDescent="0.3">
      <c r="A38441" s="66">
        <v>42234</v>
      </c>
      <c r="B38441" s="98">
        <v>0.21875</v>
      </c>
      <c r="C38441" s="107" t="s">
        <v>120</v>
      </c>
      <c r="D38441" s="107">
        <v>30.54</v>
      </c>
      <c r="E38441" s="107">
        <v>468</v>
      </c>
      <c r="F38441" s="66"/>
    </row>
    <row r="38442" spans="1:6" x14ac:dyDescent="0.3">
      <c r="A38442" s="66">
        <v>42234</v>
      </c>
      <c r="B38442" s="98">
        <v>0.22916666666666666</v>
      </c>
      <c r="C38442" s="107" t="s">
        <v>120</v>
      </c>
      <c r="D38442" s="107">
        <v>30.56</v>
      </c>
      <c r="E38442" s="107">
        <v>468</v>
      </c>
      <c r="F38442" s="66"/>
    </row>
    <row r="38443" spans="1:6" x14ac:dyDescent="0.3">
      <c r="A38443" s="66">
        <v>42234</v>
      </c>
      <c r="B38443" s="98">
        <v>0.23958333333333334</v>
      </c>
      <c r="C38443" s="107" t="s">
        <v>120</v>
      </c>
      <c r="D38443" s="107">
        <v>30.62</v>
      </c>
      <c r="E38443" s="107">
        <v>468</v>
      </c>
      <c r="F38443" s="66"/>
    </row>
    <row r="38444" spans="1:6" x14ac:dyDescent="0.3">
      <c r="A38444" s="66">
        <v>42234</v>
      </c>
      <c r="B38444" s="98">
        <v>0.25</v>
      </c>
      <c r="C38444" s="107" t="s">
        <v>120</v>
      </c>
      <c r="D38444" s="107">
        <v>30.56</v>
      </c>
      <c r="E38444" s="107">
        <v>468</v>
      </c>
      <c r="F38444" s="66"/>
    </row>
    <row r="38445" spans="1:6" x14ac:dyDescent="0.3">
      <c r="A38445" s="66">
        <v>42234</v>
      </c>
      <c r="B38445" s="98">
        <v>0.26041666666666669</v>
      </c>
      <c r="C38445" s="107" t="s">
        <v>120</v>
      </c>
      <c r="D38445" s="107">
        <v>30.52</v>
      </c>
      <c r="E38445" s="107">
        <v>468</v>
      </c>
      <c r="F38445" s="66"/>
    </row>
    <row r="38446" spans="1:6" x14ac:dyDescent="0.3">
      <c r="A38446" s="66">
        <v>42234</v>
      </c>
      <c r="B38446" s="98">
        <v>0.27083333333333331</v>
      </c>
      <c r="C38446" s="107" t="s">
        <v>120</v>
      </c>
      <c r="D38446" s="107">
        <v>30.49</v>
      </c>
      <c r="E38446" s="107">
        <v>468</v>
      </c>
      <c r="F38446" s="66"/>
    </row>
    <row r="38447" spans="1:6" x14ac:dyDescent="0.3">
      <c r="A38447" s="66">
        <v>42234</v>
      </c>
      <c r="B38447" s="98">
        <v>0.28125</v>
      </c>
      <c r="C38447" s="107" t="s">
        <v>120</v>
      </c>
      <c r="D38447" s="107">
        <v>30.51</v>
      </c>
      <c r="E38447" s="107">
        <v>468</v>
      </c>
      <c r="F38447" s="66"/>
    </row>
    <row r="38448" spans="1:6" x14ac:dyDescent="0.3">
      <c r="A38448" s="66">
        <v>42234</v>
      </c>
      <c r="B38448" s="98">
        <v>0.29166666666666669</v>
      </c>
      <c r="C38448" s="107" t="s">
        <v>120</v>
      </c>
      <c r="D38448" s="107">
        <v>30.54</v>
      </c>
      <c r="E38448" s="107">
        <v>467</v>
      </c>
      <c r="F38448" s="66"/>
    </row>
    <row r="38449" spans="1:6" x14ac:dyDescent="0.3">
      <c r="A38449" s="66">
        <v>42234</v>
      </c>
      <c r="B38449" s="98">
        <v>0.30208333333333331</v>
      </c>
      <c r="C38449" s="107" t="s">
        <v>120</v>
      </c>
      <c r="D38449" s="107">
        <v>30.48</v>
      </c>
      <c r="E38449" s="107">
        <v>464</v>
      </c>
      <c r="F38449" s="66"/>
    </row>
    <row r="38450" spans="1:6" x14ac:dyDescent="0.3">
      <c r="A38450" s="66">
        <v>42234</v>
      </c>
      <c r="B38450" s="98">
        <v>0.3125</v>
      </c>
      <c r="C38450" s="107" t="s">
        <v>120</v>
      </c>
      <c r="D38450" s="107">
        <v>30.5</v>
      </c>
      <c r="E38450" s="107">
        <v>463</v>
      </c>
      <c r="F38450" s="66"/>
    </row>
    <row r="38451" spans="1:6" x14ac:dyDescent="0.3">
      <c r="A38451" s="66">
        <v>42234</v>
      </c>
      <c r="B38451" s="98">
        <v>0.32291666666666669</v>
      </c>
      <c r="C38451" s="107" t="s">
        <v>120</v>
      </c>
      <c r="D38451" s="107">
        <v>30.51</v>
      </c>
      <c r="E38451" s="107">
        <v>463</v>
      </c>
      <c r="F38451" s="66"/>
    </row>
    <row r="38452" spans="1:6" x14ac:dyDescent="0.3">
      <c r="A38452" s="66">
        <v>42234</v>
      </c>
      <c r="B38452" s="98">
        <v>0.33333333333333331</v>
      </c>
      <c r="C38452" s="107" t="s">
        <v>120</v>
      </c>
      <c r="D38452" s="107">
        <v>30.49</v>
      </c>
      <c r="E38452" s="107">
        <v>462</v>
      </c>
      <c r="F38452" s="66"/>
    </row>
    <row r="38453" spans="1:6" x14ac:dyDescent="0.3">
      <c r="A38453" s="66">
        <v>42234</v>
      </c>
      <c r="B38453" s="98">
        <v>0.34375</v>
      </c>
      <c r="C38453" s="107" t="s">
        <v>120</v>
      </c>
      <c r="D38453" s="107">
        <v>30.51</v>
      </c>
      <c r="E38453" s="107">
        <v>460</v>
      </c>
      <c r="F38453" s="66"/>
    </row>
    <row r="38454" spans="1:6" x14ac:dyDescent="0.3">
      <c r="A38454" s="66">
        <v>42234</v>
      </c>
      <c r="B38454" s="98">
        <v>0.35416666666666669</v>
      </c>
      <c r="C38454" s="107" t="s">
        <v>120</v>
      </c>
      <c r="D38454" s="107">
        <v>30.47</v>
      </c>
      <c r="E38454" s="107">
        <v>459</v>
      </c>
      <c r="F38454" s="66"/>
    </row>
    <row r="38455" spans="1:6" x14ac:dyDescent="0.3">
      <c r="A38455" s="66">
        <v>42234</v>
      </c>
      <c r="B38455" s="98">
        <v>0.36458333333333331</v>
      </c>
      <c r="C38455" s="107" t="s">
        <v>120</v>
      </c>
      <c r="D38455" s="107">
        <v>30.46</v>
      </c>
      <c r="E38455" s="107">
        <v>459</v>
      </c>
      <c r="F38455" s="66"/>
    </row>
    <row r="38456" spans="1:6" x14ac:dyDescent="0.3">
      <c r="A38456" s="66">
        <v>42234</v>
      </c>
      <c r="B38456" s="98">
        <v>0.375</v>
      </c>
      <c r="C38456" s="107" t="s">
        <v>120</v>
      </c>
      <c r="D38456" s="107">
        <v>30.44</v>
      </c>
      <c r="E38456" s="107">
        <v>459</v>
      </c>
      <c r="F38456" s="66"/>
    </row>
    <row r="38457" spans="1:6" x14ac:dyDescent="0.3">
      <c r="A38457" s="66">
        <v>42234</v>
      </c>
      <c r="B38457" s="98">
        <v>0.38541666666666669</v>
      </c>
      <c r="C38457" s="107" t="s">
        <v>120</v>
      </c>
      <c r="D38457" s="107">
        <v>30.44</v>
      </c>
      <c r="E38457" s="107">
        <v>459</v>
      </c>
      <c r="F38457" s="66"/>
    </row>
    <row r="38458" spans="1:6" x14ac:dyDescent="0.3">
      <c r="A38458" s="66">
        <v>42234</v>
      </c>
      <c r="B38458" s="98">
        <v>0.39583333333333331</v>
      </c>
      <c r="C38458" s="107" t="s">
        <v>120</v>
      </c>
      <c r="D38458" s="107">
        <v>30.45</v>
      </c>
      <c r="E38458" s="107">
        <v>459</v>
      </c>
      <c r="F38458" s="66"/>
    </row>
    <row r="38459" spans="1:6" x14ac:dyDescent="0.3">
      <c r="A38459" s="66">
        <v>42234</v>
      </c>
      <c r="B38459" s="98">
        <v>0.40625</v>
      </c>
      <c r="C38459" s="107" t="s">
        <v>120</v>
      </c>
      <c r="D38459" s="107">
        <v>30.43</v>
      </c>
      <c r="E38459" s="107">
        <v>458</v>
      </c>
      <c r="F38459" s="66"/>
    </row>
    <row r="38460" spans="1:6" x14ac:dyDescent="0.3">
      <c r="A38460" s="66">
        <v>42234</v>
      </c>
      <c r="B38460" s="98">
        <v>0.41666666666666669</v>
      </c>
      <c r="C38460" s="107" t="s">
        <v>120</v>
      </c>
      <c r="D38460" s="107">
        <v>30.42</v>
      </c>
      <c r="E38460" s="107">
        <v>458</v>
      </c>
      <c r="F38460" s="66"/>
    </row>
    <row r="38461" spans="1:6" x14ac:dyDescent="0.3">
      <c r="A38461" s="66">
        <v>42234</v>
      </c>
      <c r="B38461" s="98">
        <v>0.42708333333333331</v>
      </c>
      <c r="C38461" s="107" t="s">
        <v>120</v>
      </c>
      <c r="D38461" s="107">
        <v>30.4</v>
      </c>
      <c r="E38461" s="107">
        <v>459</v>
      </c>
      <c r="F38461" s="66"/>
    </row>
    <row r="38462" spans="1:6" x14ac:dyDescent="0.3">
      <c r="A38462" s="66">
        <v>42234</v>
      </c>
      <c r="B38462" s="98">
        <v>0.4375</v>
      </c>
      <c r="C38462" s="107" t="s">
        <v>120</v>
      </c>
      <c r="D38462" s="107">
        <v>30.35</v>
      </c>
      <c r="E38462" s="107">
        <v>459</v>
      </c>
      <c r="F38462" s="66"/>
    </row>
    <row r="38463" spans="1:6" x14ac:dyDescent="0.3">
      <c r="A38463" s="66">
        <v>42234</v>
      </c>
      <c r="B38463" s="98">
        <v>0.44791666666666669</v>
      </c>
      <c r="C38463" s="107" t="s">
        <v>120</v>
      </c>
      <c r="D38463" s="107">
        <v>30.31</v>
      </c>
      <c r="E38463" s="107">
        <v>460</v>
      </c>
      <c r="F38463" s="66"/>
    </row>
    <row r="38464" spans="1:6" x14ac:dyDescent="0.3">
      <c r="A38464" s="66">
        <v>42234</v>
      </c>
      <c r="B38464" s="98">
        <v>0.45833333333333331</v>
      </c>
      <c r="C38464" s="107" t="s">
        <v>120</v>
      </c>
      <c r="D38464" s="107">
        <v>30.24</v>
      </c>
      <c r="E38464" s="107">
        <v>460</v>
      </c>
      <c r="F38464" s="66"/>
    </row>
    <row r="38465" spans="1:6" x14ac:dyDescent="0.3">
      <c r="A38465" s="66">
        <v>42234</v>
      </c>
      <c r="B38465" s="98">
        <v>0.46875</v>
      </c>
      <c r="C38465" s="107" t="s">
        <v>120</v>
      </c>
      <c r="D38465" s="107">
        <v>30.17</v>
      </c>
      <c r="E38465" s="107">
        <v>460</v>
      </c>
      <c r="F38465" s="66"/>
    </row>
    <row r="38466" spans="1:6" x14ac:dyDescent="0.3">
      <c r="A38466" s="66">
        <v>42234</v>
      </c>
      <c r="B38466" s="98">
        <v>0.47916666666666669</v>
      </c>
      <c r="C38466" s="107" t="s">
        <v>120</v>
      </c>
      <c r="D38466" s="107">
        <v>30.11</v>
      </c>
      <c r="E38466" s="107">
        <v>460</v>
      </c>
      <c r="F38466" s="66"/>
    </row>
    <row r="38467" spans="1:6" x14ac:dyDescent="0.3">
      <c r="A38467" s="66">
        <v>42234</v>
      </c>
      <c r="B38467" s="98">
        <v>0.48958333333333331</v>
      </c>
      <c r="C38467" s="107" t="s">
        <v>120</v>
      </c>
      <c r="D38467" s="107">
        <v>30.06</v>
      </c>
      <c r="E38467" s="107">
        <v>461</v>
      </c>
      <c r="F38467" s="66"/>
    </row>
    <row r="38468" spans="1:6" x14ac:dyDescent="0.3">
      <c r="A38468" s="66">
        <v>42235</v>
      </c>
      <c r="B38468" s="98">
        <v>0.5</v>
      </c>
      <c r="C38468" s="107" t="s">
        <v>119</v>
      </c>
      <c r="D38468" s="107">
        <v>30.04</v>
      </c>
      <c r="E38468" s="107">
        <v>461</v>
      </c>
      <c r="F38468" s="66"/>
    </row>
    <row r="38469" spans="1:6" x14ac:dyDescent="0.3">
      <c r="A38469" s="66">
        <v>42235</v>
      </c>
      <c r="B38469" s="98">
        <v>0.51041666666666663</v>
      </c>
      <c r="C38469" s="107" t="s">
        <v>119</v>
      </c>
      <c r="D38469" s="107">
        <v>30.01</v>
      </c>
      <c r="E38469" s="107">
        <v>462</v>
      </c>
      <c r="F38469" s="66"/>
    </row>
    <row r="38470" spans="1:6" x14ac:dyDescent="0.3">
      <c r="A38470" s="66">
        <v>42235</v>
      </c>
      <c r="B38470" s="98">
        <v>0.52083333333333337</v>
      </c>
      <c r="C38470" s="107" t="s">
        <v>119</v>
      </c>
      <c r="D38470" s="107">
        <v>29.97</v>
      </c>
      <c r="E38470" s="107">
        <v>462</v>
      </c>
      <c r="F38470" s="66"/>
    </row>
    <row r="38471" spans="1:6" x14ac:dyDescent="0.3">
      <c r="A38471" s="66">
        <v>42235</v>
      </c>
      <c r="B38471" s="98">
        <v>0.53125</v>
      </c>
      <c r="C38471" s="107" t="s">
        <v>119</v>
      </c>
      <c r="D38471" s="107">
        <v>29.96</v>
      </c>
      <c r="E38471" s="107">
        <v>462</v>
      </c>
      <c r="F38471" s="66"/>
    </row>
    <row r="38472" spans="1:6" x14ac:dyDescent="0.3">
      <c r="A38472" s="66">
        <v>42235</v>
      </c>
      <c r="B38472" s="98">
        <v>4.1666666666666664E-2</v>
      </c>
      <c r="C38472" s="107" t="s">
        <v>119</v>
      </c>
      <c r="D38472" s="107">
        <v>29.97</v>
      </c>
      <c r="E38472" s="107">
        <v>462</v>
      </c>
      <c r="F38472" s="66"/>
    </row>
    <row r="38473" spans="1:6" x14ac:dyDescent="0.3">
      <c r="A38473" s="66">
        <v>42235</v>
      </c>
      <c r="B38473" s="98">
        <v>5.2083333333333336E-2</v>
      </c>
      <c r="C38473" s="107" t="s">
        <v>119</v>
      </c>
      <c r="D38473" s="107">
        <v>30.07</v>
      </c>
      <c r="E38473" s="107">
        <v>463</v>
      </c>
      <c r="F38473" s="66"/>
    </row>
    <row r="38474" spans="1:6" x14ac:dyDescent="0.3">
      <c r="A38474" s="66">
        <v>42235</v>
      </c>
      <c r="B38474" s="98">
        <v>6.25E-2</v>
      </c>
      <c r="C38474" s="107" t="s">
        <v>119</v>
      </c>
      <c r="D38474" s="107">
        <v>30.04</v>
      </c>
      <c r="E38474" s="107">
        <v>464</v>
      </c>
      <c r="F38474" s="66"/>
    </row>
    <row r="38475" spans="1:6" x14ac:dyDescent="0.3">
      <c r="A38475" s="66">
        <v>42235</v>
      </c>
      <c r="B38475" s="98">
        <v>7.2916666666666671E-2</v>
      </c>
      <c r="C38475" s="107" t="s">
        <v>119</v>
      </c>
      <c r="D38475" s="107">
        <v>30.05</v>
      </c>
      <c r="E38475" s="107">
        <v>464</v>
      </c>
      <c r="F38475" s="66"/>
    </row>
    <row r="38476" spans="1:6" x14ac:dyDescent="0.3">
      <c r="A38476" s="66">
        <v>42235</v>
      </c>
      <c r="B38476" s="98">
        <v>8.3333333333333329E-2</v>
      </c>
      <c r="C38476" s="107" t="s">
        <v>119</v>
      </c>
      <c r="D38476" s="107">
        <v>30.05</v>
      </c>
      <c r="E38476" s="107">
        <v>465</v>
      </c>
      <c r="F38476" s="66"/>
    </row>
    <row r="38477" spans="1:6" x14ac:dyDescent="0.3">
      <c r="A38477" s="66">
        <v>42235</v>
      </c>
      <c r="B38477" s="98">
        <v>9.375E-2</v>
      </c>
      <c r="C38477" s="107" t="s">
        <v>119</v>
      </c>
      <c r="D38477" s="107">
        <v>30.04</v>
      </c>
      <c r="E38477" s="107">
        <v>466</v>
      </c>
      <c r="F38477" s="66"/>
    </row>
    <row r="38478" spans="1:6" x14ac:dyDescent="0.3">
      <c r="A38478" s="66">
        <v>42235</v>
      </c>
      <c r="B38478" s="98">
        <v>0.10416666666666667</v>
      </c>
      <c r="C38478" s="107" t="s">
        <v>119</v>
      </c>
      <c r="D38478" s="107">
        <v>30.04</v>
      </c>
      <c r="E38478" s="107">
        <v>466</v>
      </c>
      <c r="F38478" s="66"/>
    </row>
    <row r="38479" spans="1:6" x14ac:dyDescent="0.3">
      <c r="A38479" s="66">
        <v>42235</v>
      </c>
      <c r="B38479" s="98">
        <v>0.11458333333333333</v>
      </c>
      <c r="C38479" s="107" t="s">
        <v>119</v>
      </c>
      <c r="D38479" s="107">
        <v>30.04</v>
      </c>
      <c r="E38479" s="107">
        <v>466</v>
      </c>
      <c r="F38479" s="66"/>
    </row>
    <row r="38480" spans="1:6" x14ac:dyDescent="0.3">
      <c r="A38480" s="66">
        <v>42235</v>
      </c>
      <c r="B38480" s="98">
        <v>0.125</v>
      </c>
      <c r="C38480" s="107" t="s">
        <v>119</v>
      </c>
      <c r="D38480" s="107">
        <v>30.03</v>
      </c>
      <c r="E38480" s="107">
        <v>467</v>
      </c>
      <c r="F38480" s="66"/>
    </row>
    <row r="38481" spans="1:6" x14ac:dyDescent="0.3">
      <c r="A38481" s="66">
        <v>42235</v>
      </c>
      <c r="B38481" s="98">
        <v>0.13541666666666666</v>
      </c>
      <c r="C38481" s="107" t="s">
        <v>119</v>
      </c>
      <c r="D38481" s="107">
        <v>30.03</v>
      </c>
      <c r="E38481" s="107">
        <v>467</v>
      </c>
      <c r="F38481" s="66"/>
    </row>
    <row r="38482" spans="1:6" x14ac:dyDescent="0.3">
      <c r="A38482" s="66">
        <v>42235</v>
      </c>
      <c r="B38482" s="98">
        <v>0.14583333333333334</v>
      </c>
      <c r="C38482" s="107" t="s">
        <v>119</v>
      </c>
      <c r="D38482" s="107">
        <v>30.02</v>
      </c>
      <c r="E38482" s="107">
        <v>467</v>
      </c>
      <c r="F38482" s="66"/>
    </row>
    <row r="38483" spans="1:6" x14ac:dyDescent="0.3">
      <c r="A38483" s="66">
        <v>42235</v>
      </c>
      <c r="B38483" s="98">
        <v>0.15625</v>
      </c>
      <c r="C38483" s="107" t="s">
        <v>119</v>
      </c>
      <c r="D38483" s="107">
        <v>30.03</v>
      </c>
      <c r="E38483" s="107">
        <v>467</v>
      </c>
      <c r="F38483" s="66"/>
    </row>
    <row r="38484" spans="1:6" x14ac:dyDescent="0.3">
      <c r="A38484" s="66">
        <v>42235</v>
      </c>
      <c r="B38484" s="98">
        <v>0.16666666666666666</v>
      </c>
      <c r="C38484" s="107" t="s">
        <v>119</v>
      </c>
      <c r="D38484" s="107">
        <v>30.02</v>
      </c>
      <c r="E38484" s="107">
        <v>467</v>
      </c>
      <c r="F38484" s="66"/>
    </row>
    <row r="38485" spans="1:6" x14ac:dyDescent="0.3">
      <c r="A38485" s="66">
        <v>42235</v>
      </c>
      <c r="B38485" s="98">
        <v>0.17708333333333334</v>
      </c>
      <c r="C38485" s="107" t="s">
        <v>119</v>
      </c>
      <c r="D38485" s="107">
        <v>30.01</v>
      </c>
      <c r="E38485" s="107">
        <v>467</v>
      </c>
      <c r="F38485" s="66"/>
    </row>
    <row r="38486" spans="1:6" x14ac:dyDescent="0.3">
      <c r="A38486" s="66">
        <v>42235</v>
      </c>
      <c r="B38486" s="98">
        <v>0.1875</v>
      </c>
      <c r="C38486" s="107" t="s">
        <v>119</v>
      </c>
      <c r="D38486" s="107">
        <v>29.99</v>
      </c>
      <c r="E38486" s="107">
        <v>467</v>
      </c>
      <c r="F38486" s="66"/>
    </row>
    <row r="38487" spans="1:6" x14ac:dyDescent="0.3">
      <c r="A38487" s="66">
        <v>42235</v>
      </c>
      <c r="B38487" s="98">
        <v>0.19791666666666666</v>
      </c>
      <c r="C38487" s="107" t="s">
        <v>119</v>
      </c>
      <c r="D38487" s="107">
        <v>29.98</v>
      </c>
      <c r="E38487" s="107">
        <v>467</v>
      </c>
      <c r="F38487" s="66"/>
    </row>
    <row r="38488" spans="1:6" x14ac:dyDescent="0.3">
      <c r="A38488" s="66">
        <v>42235</v>
      </c>
      <c r="B38488" s="98">
        <v>0.20833333333333334</v>
      </c>
      <c r="C38488" s="107" t="s">
        <v>119</v>
      </c>
      <c r="D38488" s="107">
        <v>29.97</v>
      </c>
      <c r="E38488" s="107">
        <v>467</v>
      </c>
      <c r="F38488" s="66"/>
    </row>
    <row r="38489" spans="1:6" x14ac:dyDescent="0.3">
      <c r="A38489" s="66">
        <v>42235</v>
      </c>
      <c r="B38489" s="98">
        <v>0.21875</v>
      </c>
      <c r="C38489" s="107" t="s">
        <v>119</v>
      </c>
      <c r="D38489" s="107">
        <v>29.95</v>
      </c>
      <c r="E38489" s="107">
        <v>467</v>
      </c>
      <c r="F38489" s="66"/>
    </row>
    <row r="38490" spans="1:6" x14ac:dyDescent="0.3">
      <c r="A38490" s="66">
        <v>42235</v>
      </c>
      <c r="B38490" s="98">
        <v>0.22916666666666666</v>
      </c>
      <c r="C38490" s="107" t="s">
        <v>119</v>
      </c>
      <c r="D38490" s="107">
        <v>29.94</v>
      </c>
      <c r="E38490" s="107">
        <v>467</v>
      </c>
      <c r="F38490" s="66"/>
    </row>
    <row r="38491" spans="1:6" x14ac:dyDescent="0.3">
      <c r="A38491" s="66">
        <v>42235</v>
      </c>
      <c r="B38491" s="98">
        <v>0.23958333333333334</v>
      </c>
      <c r="C38491" s="107" t="s">
        <v>119</v>
      </c>
      <c r="D38491" s="107">
        <v>29.93</v>
      </c>
      <c r="E38491" s="107">
        <v>467</v>
      </c>
      <c r="F38491" s="66"/>
    </row>
    <row r="38492" spans="1:6" x14ac:dyDescent="0.3">
      <c r="A38492" s="66">
        <v>42235</v>
      </c>
      <c r="B38492" s="98">
        <v>0.25</v>
      </c>
      <c r="C38492" s="107" t="s">
        <v>119</v>
      </c>
      <c r="D38492" s="107">
        <v>29.93</v>
      </c>
      <c r="E38492" s="107">
        <v>467</v>
      </c>
      <c r="F38492" s="66"/>
    </row>
    <row r="38493" spans="1:6" x14ac:dyDescent="0.3">
      <c r="A38493" s="66">
        <v>42235</v>
      </c>
      <c r="B38493" s="98">
        <v>0.26041666666666669</v>
      </c>
      <c r="C38493" s="107" t="s">
        <v>119</v>
      </c>
      <c r="D38493" s="107">
        <v>29.92</v>
      </c>
      <c r="E38493" s="107">
        <v>467</v>
      </c>
      <c r="F38493" s="66"/>
    </row>
    <row r="38494" spans="1:6" x14ac:dyDescent="0.3">
      <c r="A38494" s="66">
        <v>42235</v>
      </c>
      <c r="B38494" s="98">
        <v>0.27083333333333331</v>
      </c>
      <c r="C38494" s="107" t="s">
        <v>119</v>
      </c>
      <c r="D38494" s="107">
        <v>29.88</v>
      </c>
      <c r="E38494" s="107">
        <v>467</v>
      </c>
      <c r="F38494" s="66"/>
    </row>
    <row r="38495" spans="1:6" x14ac:dyDescent="0.3">
      <c r="A38495" s="66">
        <v>42235</v>
      </c>
      <c r="B38495" s="98">
        <v>0.28125</v>
      </c>
      <c r="C38495" s="107" t="s">
        <v>119</v>
      </c>
      <c r="D38495" s="107">
        <v>29.84</v>
      </c>
      <c r="E38495" s="107">
        <v>467</v>
      </c>
      <c r="F38495" s="66"/>
    </row>
    <row r="38496" spans="1:6" x14ac:dyDescent="0.3">
      <c r="A38496" s="66">
        <v>42235</v>
      </c>
      <c r="B38496" s="98">
        <v>0.29166666666666669</v>
      </c>
      <c r="C38496" s="107" t="s">
        <v>119</v>
      </c>
      <c r="D38496" s="107">
        <v>29.72</v>
      </c>
      <c r="E38496" s="107">
        <v>467</v>
      </c>
      <c r="F38496" s="66"/>
    </row>
    <row r="38497" spans="1:6" x14ac:dyDescent="0.3">
      <c r="A38497" s="66">
        <v>42235</v>
      </c>
      <c r="B38497" s="98">
        <v>0.30208333333333331</v>
      </c>
      <c r="C38497" s="107" t="s">
        <v>119</v>
      </c>
      <c r="D38497" s="107">
        <v>29.73</v>
      </c>
      <c r="E38497" s="107">
        <v>467</v>
      </c>
      <c r="F38497" s="66"/>
    </row>
    <row r="38498" spans="1:6" x14ac:dyDescent="0.3">
      <c r="A38498" s="66">
        <v>42235</v>
      </c>
      <c r="B38498" s="98">
        <v>0.3125</v>
      </c>
      <c r="C38498" s="107" t="s">
        <v>119</v>
      </c>
      <c r="D38498" s="107">
        <v>29.75</v>
      </c>
      <c r="E38498" s="107">
        <v>468</v>
      </c>
      <c r="F38498" s="66"/>
    </row>
    <row r="38499" spans="1:6" x14ac:dyDescent="0.3">
      <c r="A38499" s="66">
        <v>42235</v>
      </c>
      <c r="B38499" s="98">
        <v>0.32291666666666669</v>
      </c>
      <c r="C38499" s="107" t="s">
        <v>119</v>
      </c>
      <c r="D38499" s="107">
        <v>29.78</v>
      </c>
      <c r="E38499" s="107">
        <v>467</v>
      </c>
      <c r="F38499" s="66"/>
    </row>
    <row r="38500" spans="1:6" x14ac:dyDescent="0.3">
      <c r="A38500" s="66">
        <v>42235</v>
      </c>
      <c r="B38500" s="98">
        <v>0.33333333333333331</v>
      </c>
      <c r="C38500" s="107" t="s">
        <v>119</v>
      </c>
      <c r="D38500" s="107">
        <v>29.78</v>
      </c>
      <c r="E38500" s="107">
        <v>466</v>
      </c>
      <c r="F38500" s="66"/>
    </row>
    <row r="38501" spans="1:6" x14ac:dyDescent="0.3">
      <c r="A38501" s="66">
        <v>42235</v>
      </c>
      <c r="B38501" s="98">
        <v>0.34375</v>
      </c>
      <c r="C38501" s="107" t="s">
        <v>119</v>
      </c>
      <c r="D38501" s="107">
        <v>29.77</v>
      </c>
      <c r="E38501" s="107">
        <v>466</v>
      </c>
      <c r="F38501" s="66"/>
    </row>
    <row r="38502" spans="1:6" x14ac:dyDescent="0.3">
      <c r="A38502" s="66">
        <v>42235</v>
      </c>
      <c r="B38502" s="98">
        <v>0.35416666666666669</v>
      </c>
      <c r="C38502" s="107" t="s">
        <v>119</v>
      </c>
      <c r="D38502" s="107">
        <v>29.78</v>
      </c>
      <c r="E38502" s="107">
        <v>466</v>
      </c>
      <c r="F38502" s="66"/>
    </row>
    <row r="38503" spans="1:6" x14ac:dyDescent="0.3">
      <c r="A38503" s="66">
        <v>42235</v>
      </c>
      <c r="B38503" s="98">
        <v>0.36458333333333331</v>
      </c>
      <c r="C38503" s="107" t="s">
        <v>119</v>
      </c>
      <c r="D38503" s="107">
        <v>29.79</v>
      </c>
      <c r="E38503" s="107">
        <v>467</v>
      </c>
      <c r="F38503" s="66"/>
    </row>
    <row r="38504" spans="1:6" x14ac:dyDescent="0.3">
      <c r="A38504" s="66">
        <v>42235</v>
      </c>
      <c r="B38504" s="98">
        <v>0.375</v>
      </c>
      <c r="C38504" s="107" t="s">
        <v>119</v>
      </c>
      <c r="D38504" s="107">
        <v>29.81</v>
      </c>
      <c r="E38504" s="107">
        <v>467</v>
      </c>
      <c r="F38504" s="66"/>
    </row>
    <row r="38505" spans="1:6" x14ac:dyDescent="0.3">
      <c r="A38505" s="66">
        <v>42235</v>
      </c>
      <c r="B38505" s="98">
        <v>0.38541666666666669</v>
      </c>
      <c r="C38505" s="107" t="s">
        <v>119</v>
      </c>
      <c r="D38505" s="107">
        <v>29.83</v>
      </c>
      <c r="E38505" s="107">
        <v>468</v>
      </c>
      <c r="F38505" s="66"/>
    </row>
    <row r="38506" spans="1:6" x14ac:dyDescent="0.3">
      <c r="A38506" s="66">
        <v>42235</v>
      </c>
      <c r="B38506" s="98">
        <v>0.39583333333333331</v>
      </c>
      <c r="C38506" s="107" t="s">
        <v>119</v>
      </c>
      <c r="D38506" s="107">
        <v>29.84</v>
      </c>
      <c r="E38506" s="107">
        <v>467</v>
      </c>
      <c r="F38506" s="66"/>
    </row>
    <row r="38507" spans="1:6" x14ac:dyDescent="0.3">
      <c r="A38507" s="66">
        <v>42235</v>
      </c>
      <c r="B38507" s="98">
        <v>0.40625</v>
      </c>
      <c r="C38507" s="107" t="s">
        <v>119</v>
      </c>
      <c r="D38507" s="107">
        <v>29.83</v>
      </c>
      <c r="E38507" s="107">
        <v>467</v>
      </c>
      <c r="F38507" s="66"/>
    </row>
    <row r="38508" spans="1:6" x14ac:dyDescent="0.3">
      <c r="A38508" s="66">
        <v>42235</v>
      </c>
      <c r="B38508" s="98">
        <v>0.41666666666666669</v>
      </c>
      <c r="C38508" s="107" t="s">
        <v>119</v>
      </c>
      <c r="D38508" s="107">
        <v>29.91</v>
      </c>
      <c r="E38508" s="107">
        <v>468</v>
      </c>
      <c r="F38508" s="66"/>
    </row>
    <row r="38509" spans="1:6" x14ac:dyDescent="0.3">
      <c r="A38509" s="66">
        <v>42235</v>
      </c>
      <c r="B38509" s="98">
        <v>0.42708333333333331</v>
      </c>
      <c r="C38509" s="107" t="s">
        <v>119</v>
      </c>
      <c r="D38509" s="107">
        <v>29.92</v>
      </c>
      <c r="E38509" s="107">
        <v>469</v>
      </c>
      <c r="F38509" s="66"/>
    </row>
    <row r="38510" spans="1:6" x14ac:dyDescent="0.3">
      <c r="A38510" s="66">
        <v>42235</v>
      </c>
      <c r="B38510" s="98">
        <v>0.4375</v>
      </c>
      <c r="C38510" s="107" t="s">
        <v>119</v>
      </c>
      <c r="D38510" s="107">
        <v>29.94</v>
      </c>
      <c r="E38510" s="107">
        <v>469</v>
      </c>
      <c r="F38510" s="66"/>
    </row>
    <row r="38511" spans="1:6" x14ac:dyDescent="0.3">
      <c r="A38511" s="66">
        <v>42235</v>
      </c>
      <c r="B38511" s="98">
        <v>0.44791666666666669</v>
      </c>
      <c r="C38511" s="107" t="s">
        <v>119</v>
      </c>
      <c r="D38511" s="107">
        <v>30.02</v>
      </c>
      <c r="E38511" s="107">
        <v>469</v>
      </c>
      <c r="F38511" s="66"/>
    </row>
    <row r="38512" spans="1:6" x14ac:dyDescent="0.3">
      <c r="A38512" s="66">
        <v>42235</v>
      </c>
      <c r="B38512" s="98">
        <v>0.45833333333333331</v>
      </c>
      <c r="C38512" s="107" t="s">
        <v>119</v>
      </c>
      <c r="D38512" s="107">
        <v>30.09</v>
      </c>
      <c r="E38512" s="107">
        <v>468</v>
      </c>
      <c r="F38512" s="66"/>
    </row>
    <row r="38513" spans="1:6" x14ac:dyDescent="0.3">
      <c r="A38513" s="66">
        <v>42235</v>
      </c>
      <c r="B38513" s="98">
        <v>0.46875</v>
      </c>
      <c r="C38513" s="107" t="s">
        <v>119</v>
      </c>
      <c r="D38513" s="107">
        <v>30.33</v>
      </c>
      <c r="E38513" s="107">
        <v>468</v>
      </c>
      <c r="F38513" s="66"/>
    </row>
    <row r="38514" spans="1:6" x14ac:dyDescent="0.3">
      <c r="A38514" s="66">
        <v>42235</v>
      </c>
      <c r="B38514" s="98">
        <v>0.47916666666666669</v>
      </c>
      <c r="C38514" s="107" t="s">
        <v>119</v>
      </c>
      <c r="D38514" s="107">
        <v>30.07</v>
      </c>
      <c r="E38514" s="107">
        <v>468</v>
      </c>
      <c r="F38514" s="66"/>
    </row>
    <row r="38515" spans="1:6" x14ac:dyDescent="0.3">
      <c r="A38515" s="66">
        <v>42235</v>
      </c>
      <c r="B38515" s="98">
        <v>0.48958333333333331</v>
      </c>
      <c r="C38515" s="107" t="s">
        <v>119</v>
      </c>
      <c r="D38515" s="107">
        <v>30.21</v>
      </c>
      <c r="E38515" s="107">
        <v>468</v>
      </c>
      <c r="F38515" s="66"/>
    </row>
    <row r="38516" spans="1:6" x14ac:dyDescent="0.3">
      <c r="A38516" s="66">
        <v>42235</v>
      </c>
      <c r="B38516" s="98">
        <v>0.5</v>
      </c>
      <c r="C38516" s="107" t="s">
        <v>120</v>
      </c>
      <c r="D38516" s="107">
        <v>30.7</v>
      </c>
      <c r="E38516" s="107">
        <v>470</v>
      </c>
      <c r="F38516" s="66"/>
    </row>
    <row r="38517" spans="1:6" x14ac:dyDescent="0.3">
      <c r="A38517" s="66">
        <v>42235</v>
      </c>
      <c r="B38517" s="98">
        <v>0.51041666666666663</v>
      </c>
      <c r="C38517" s="107" t="s">
        <v>120</v>
      </c>
      <c r="D38517" s="107">
        <v>30.9</v>
      </c>
      <c r="E38517" s="107">
        <v>472</v>
      </c>
      <c r="F38517" s="66"/>
    </row>
    <row r="38518" spans="1:6" x14ac:dyDescent="0.3">
      <c r="A38518" s="66">
        <v>42235</v>
      </c>
      <c r="B38518" s="98">
        <v>0.52083333333333337</v>
      </c>
      <c r="C38518" s="107" t="s">
        <v>120</v>
      </c>
      <c r="D38518" s="107">
        <v>30.66</v>
      </c>
      <c r="E38518" s="107">
        <v>473</v>
      </c>
      <c r="F38518" s="66"/>
    </row>
    <row r="38519" spans="1:6" x14ac:dyDescent="0.3">
      <c r="A38519" s="66">
        <v>42235</v>
      </c>
      <c r="B38519" s="98">
        <v>0.53125</v>
      </c>
      <c r="C38519" s="107" t="s">
        <v>120</v>
      </c>
      <c r="D38519" s="107">
        <v>30.6</v>
      </c>
      <c r="E38519" s="107">
        <v>474</v>
      </c>
      <c r="F38519" s="66"/>
    </row>
    <row r="38520" spans="1:6" x14ac:dyDescent="0.3">
      <c r="A38520" s="66">
        <v>42235</v>
      </c>
      <c r="B38520" s="98">
        <v>4.1666666666666664E-2</v>
      </c>
      <c r="C38520" s="107" t="s">
        <v>120</v>
      </c>
      <c r="D38520" s="107">
        <v>31.02</v>
      </c>
      <c r="E38520" s="107">
        <v>475</v>
      </c>
      <c r="F38520" s="66"/>
    </row>
    <row r="38521" spans="1:6" x14ac:dyDescent="0.3">
      <c r="A38521" s="66">
        <v>42235</v>
      </c>
      <c r="B38521" s="98">
        <v>5.2083333333333336E-2</v>
      </c>
      <c r="C38521" s="107" t="s">
        <v>120</v>
      </c>
      <c r="D38521" s="107">
        <v>30.63</v>
      </c>
      <c r="E38521" s="107">
        <v>476</v>
      </c>
      <c r="F38521" s="66"/>
    </row>
    <row r="38522" spans="1:6" x14ac:dyDescent="0.3">
      <c r="A38522" s="66">
        <v>42235</v>
      </c>
      <c r="B38522" s="98">
        <v>6.25E-2</v>
      </c>
      <c r="C38522" s="107" t="s">
        <v>120</v>
      </c>
      <c r="D38522" s="107">
        <v>30.54</v>
      </c>
      <c r="E38522" s="107">
        <v>477</v>
      </c>
      <c r="F38522" s="66"/>
    </row>
    <row r="38523" spans="1:6" x14ac:dyDescent="0.3">
      <c r="A38523" s="66">
        <v>42235</v>
      </c>
      <c r="B38523" s="98">
        <v>7.2916666666666671E-2</v>
      </c>
      <c r="C38523" s="107" t="s">
        <v>120</v>
      </c>
      <c r="D38523" s="107">
        <v>30.57</v>
      </c>
      <c r="E38523" s="107">
        <v>476</v>
      </c>
      <c r="F38523" s="66"/>
    </row>
    <row r="38524" spans="1:6" x14ac:dyDescent="0.3">
      <c r="A38524" s="66">
        <v>42235</v>
      </c>
      <c r="B38524" s="98">
        <v>8.3333333333333329E-2</v>
      </c>
      <c r="C38524" s="107" t="s">
        <v>120</v>
      </c>
      <c r="D38524" s="107">
        <v>30.71</v>
      </c>
      <c r="E38524" s="107">
        <v>478</v>
      </c>
      <c r="F38524" s="66"/>
    </row>
    <row r="38525" spans="1:6" x14ac:dyDescent="0.3">
      <c r="A38525" s="66">
        <v>42235</v>
      </c>
      <c r="B38525" s="98">
        <v>9.375E-2</v>
      </c>
      <c r="C38525" s="107" t="s">
        <v>120</v>
      </c>
      <c r="D38525" s="107">
        <v>30.91</v>
      </c>
      <c r="E38525" s="107">
        <v>474</v>
      </c>
      <c r="F38525" s="66"/>
    </row>
    <row r="38526" spans="1:6" x14ac:dyDescent="0.3">
      <c r="A38526" s="66">
        <v>42235</v>
      </c>
      <c r="B38526" s="98">
        <v>0.10416666666666667</v>
      </c>
      <c r="C38526" s="107" t="s">
        <v>120</v>
      </c>
      <c r="D38526" s="107">
        <v>31.03</v>
      </c>
      <c r="E38526" s="107">
        <v>470</v>
      </c>
      <c r="F38526" s="66"/>
    </row>
    <row r="38527" spans="1:6" x14ac:dyDescent="0.3">
      <c r="A38527" s="66">
        <v>42235</v>
      </c>
      <c r="B38527" s="98">
        <v>0.11458333333333333</v>
      </c>
      <c r="C38527" s="107" t="s">
        <v>120</v>
      </c>
      <c r="D38527" s="107">
        <v>30.97</v>
      </c>
      <c r="E38527" s="107">
        <v>471</v>
      </c>
      <c r="F38527" s="66"/>
    </row>
    <row r="38528" spans="1:6" x14ac:dyDescent="0.3">
      <c r="A38528" s="66">
        <v>42235</v>
      </c>
      <c r="B38528" s="98">
        <v>0.125</v>
      </c>
      <c r="C38528" s="107" t="s">
        <v>120</v>
      </c>
      <c r="D38528" s="107">
        <v>31.04</v>
      </c>
      <c r="E38528" s="107">
        <v>472</v>
      </c>
      <c r="F38528" s="66"/>
    </row>
    <row r="38529" spans="1:6" x14ac:dyDescent="0.3">
      <c r="A38529" s="66">
        <v>42235</v>
      </c>
      <c r="B38529" s="98">
        <v>0.13541666666666666</v>
      </c>
      <c r="C38529" s="107" t="s">
        <v>120</v>
      </c>
      <c r="D38529" s="107">
        <v>31.05</v>
      </c>
      <c r="E38529" s="107">
        <v>472</v>
      </c>
      <c r="F38529" s="66"/>
    </row>
    <row r="38530" spans="1:6" x14ac:dyDescent="0.3">
      <c r="A38530" s="66">
        <v>42235</v>
      </c>
      <c r="B38530" s="98">
        <v>0.14583333333333334</v>
      </c>
      <c r="C38530" s="107" t="s">
        <v>120</v>
      </c>
      <c r="D38530" s="107">
        <v>31.02</v>
      </c>
      <c r="E38530" s="107">
        <v>472</v>
      </c>
      <c r="F38530" s="66"/>
    </row>
    <row r="38531" spans="1:6" x14ac:dyDescent="0.3">
      <c r="A38531" s="66">
        <v>42235</v>
      </c>
      <c r="B38531" s="98">
        <v>0.15625</v>
      </c>
      <c r="C38531" s="107" t="s">
        <v>120</v>
      </c>
      <c r="D38531" s="107">
        <v>30.99</v>
      </c>
      <c r="E38531" s="107">
        <v>472</v>
      </c>
      <c r="F38531" s="66"/>
    </row>
    <row r="38532" spans="1:6" x14ac:dyDescent="0.3">
      <c r="A38532" s="66">
        <v>42235</v>
      </c>
      <c r="B38532" s="98">
        <v>0.16666666666666666</v>
      </c>
      <c r="C38532" s="107" t="s">
        <v>120</v>
      </c>
      <c r="D38532" s="107">
        <v>30.87</v>
      </c>
      <c r="E38532" s="107">
        <v>473</v>
      </c>
      <c r="F38532" s="66"/>
    </row>
    <row r="38533" spans="1:6" x14ac:dyDescent="0.3">
      <c r="A38533" s="66">
        <v>42235</v>
      </c>
      <c r="B38533" s="98">
        <v>0.17708333333333334</v>
      </c>
      <c r="C38533" s="107" t="s">
        <v>120</v>
      </c>
      <c r="D38533" s="107">
        <v>30.93</v>
      </c>
      <c r="E38533" s="107">
        <v>475</v>
      </c>
      <c r="F38533" s="66"/>
    </row>
    <row r="38534" spans="1:6" x14ac:dyDescent="0.3">
      <c r="A38534" s="66">
        <v>42235</v>
      </c>
      <c r="B38534" s="98">
        <v>0.1875</v>
      </c>
      <c r="C38534" s="107" t="s">
        <v>120</v>
      </c>
      <c r="D38534" s="107">
        <v>30.96</v>
      </c>
      <c r="E38534" s="107">
        <v>476</v>
      </c>
      <c r="F38534" s="66"/>
    </row>
    <row r="38535" spans="1:6" x14ac:dyDescent="0.3">
      <c r="A38535" s="66">
        <v>42235</v>
      </c>
      <c r="B38535" s="98">
        <v>0.19791666666666666</v>
      </c>
      <c r="C38535" s="107" t="s">
        <v>120</v>
      </c>
      <c r="D38535" s="107">
        <v>30.94</v>
      </c>
      <c r="E38535" s="107">
        <v>474</v>
      </c>
      <c r="F38535" s="66"/>
    </row>
    <row r="38536" spans="1:6" x14ac:dyDescent="0.3">
      <c r="A38536" s="66">
        <v>42235</v>
      </c>
      <c r="B38536" s="98">
        <v>0.20833333333333334</v>
      </c>
      <c r="C38536" s="107" t="s">
        <v>120</v>
      </c>
      <c r="D38536" s="107">
        <v>30.92</v>
      </c>
      <c r="E38536" s="107">
        <v>473</v>
      </c>
      <c r="F38536" s="66"/>
    </row>
    <row r="38537" spans="1:6" x14ac:dyDescent="0.3">
      <c r="A38537" s="66">
        <v>42235</v>
      </c>
      <c r="B38537" s="98">
        <v>0.21875</v>
      </c>
      <c r="C38537" s="107" t="s">
        <v>120</v>
      </c>
      <c r="D38537" s="107">
        <v>30.93</v>
      </c>
      <c r="E38537" s="107">
        <v>473</v>
      </c>
      <c r="F38537" s="66"/>
    </row>
    <row r="38538" spans="1:6" x14ac:dyDescent="0.3">
      <c r="A38538" s="66">
        <v>42235</v>
      </c>
      <c r="B38538" s="98">
        <v>0.22916666666666666</v>
      </c>
      <c r="C38538" s="107" t="s">
        <v>120</v>
      </c>
      <c r="D38538" s="107">
        <v>30.9</v>
      </c>
      <c r="E38538" s="107">
        <v>474</v>
      </c>
      <c r="F38538" s="66"/>
    </row>
    <row r="38539" spans="1:6" x14ac:dyDescent="0.3">
      <c r="A38539" s="66">
        <v>42235</v>
      </c>
      <c r="B38539" s="98">
        <v>0.23958333333333334</v>
      </c>
      <c r="C38539" s="107" t="s">
        <v>120</v>
      </c>
      <c r="D38539" s="107">
        <v>30.87</v>
      </c>
      <c r="E38539" s="107">
        <v>474</v>
      </c>
      <c r="F38539" s="66"/>
    </row>
    <row r="38540" spans="1:6" x14ac:dyDescent="0.3">
      <c r="A38540" s="66">
        <v>42235</v>
      </c>
      <c r="B38540" s="98">
        <v>0.25</v>
      </c>
      <c r="C38540" s="107" t="s">
        <v>120</v>
      </c>
      <c r="D38540" s="107">
        <v>30.86</v>
      </c>
      <c r="E38540" s="107">
        <v>474</v>
      </c>
      <c r="F38540" s="66"/>
    </row>
    <row r="38541" spans="1:6" x14ac:dyDescent="0.3">
      <c r="A38541" s="66">
        <v>42235</v>
      </c>
      <c r="B38541" s="98">
        <v>0.26041666666666669</v>
      </c>
      <c r="C38541" s="107" t="s">
        <v>120</v>
      </c>
      <c r="D38541" s="107">
        <v>30.87</v>
      </c>
      <c r="E38541" s="107">
        <v>474</v>
      </c>
      <c r="F38541" s="66"/>
    </row>
    <row r="38542" spans="1:6" x14ac:dyDescent="0.3">
      <c r="A38542" s="66">
        <v>42235</v>
      </c>
      <c r="B38542" s="98">
        <v>0.27083333333333331</v>
      </c>
      <c r="C38542" s="107" t="s">
        <v>120</v>
      </c>
      <c r="D38542" s="107">
        <v>30.85</v>
      </c>
      <c r="E38542" s="107">
        <v>475</v>
      </c>
      <c r="F38542" s="66"/>
    </row>
    <row r="38543" spans="1:6" x14ac:dyDescent="0.3">
      <c r="A38543" s="66">
        <v>42235</v>
      </c>
      <c r="B38543" s="98">
        <v>0.28125</v>
      </c>
      <c r="C38543" s="107" t="s">
        <v>120</v>
      </c>
      <c r="D38543" s="107">
        <v>30.82</v>
      </c>
      <c r="E38543" s="107">
        <v>475</v>
      </c>
      <c r="F38543" s="66"/>
    </row>
    <row r="38544" spans="1:6" x14ac:dyDescent="0.3">
      <c r="A38544" s="66">
        <v>42235</v>
      </c>
      <c r="B38544" s="98">
        <v>0.29166666666666669</v>
      </c>
      <c r="C38544" s="107" t="s">
        <v>120</v>
      </c>
      <c r="D38544" s="107">
        <v>30.78</v>
      </c>
      <c r="E38544" s="107">
        <v>474</v>
      </c>
      <c r="F38544" s="66"/>
    </row>
    <row r="38545" spans="1:6" x14ac:dyDescent="0.3">
      <c r="A38545" s="66">
        <v>42235</v>
      </c>
      <c r="B38545" s="98">
        <v>0.30208333333333331</v>
      </c>
      <c r="C38545" s="107" t="s">
        <v>120</v>
      </c>
      <c r="D38545" s="107">
        <v>30.76</v>
      </c>
      <c r="E38545" s="107">
        <v>474</v>
      </c>
      <c r="F38545" s="66"/>
    </row>
    <row r="38546" spans="1:6" x14ac:dyDescent="0.3">
      <c r="A38546" s="66">
        <v>42235</v>
      </c>
      <c r="B38546" s="98">
        <v>0.3125</v>
      </c>
      <c r="C38546" s="107" t="s">
        <v>120</v>
      </c>
      <c r="D38546" s="107">
        <v>30.77</v>
      </c>
      <c r="E38546" s="107">
        <v>473</v>
      </c>
      <c r="F38546" s="66"/>
    </row>
    <row r="38547" spans="1:6" x14ac:dyDescent="0.3">
      <c r="A38547" s="66">
        <v>42235</v>
      </c>
      <c r="B38547" s="98">
        <v>0.32291666666666669</v>
      </c>
      <c r="C38547" s="107" t="s">
        <v>120</v>
      </c>
      <c r="D38547" s="107">
        <v>30.76</v>
      </c>
      <c r="E38547" s="107">
        <v>473</v>
      </c>
      <c r="F38547" s="66"/>
    </row>
    <row r="38548" spans="1:6" x14ac:dyDescent="0.3">
      <c r="A38548" s="66">
        <v>42235</v>
      </c>
      <c r="B38548" s="98">
        <v>0.33333333333333331</v>
      </c>
      <c r="C38548" s="107" t="s">
        <v>120</v>
      </c>
      <c r="D38548" s="107">
        <v>30.77</v>
      </c>
      <c r="E38548" s="107">
        <v>473</v>
      </c>
      <c r="F38548" s="66"/>
    </row>
    <row r="38549" spans="1:6" x14ac:dyDescent="0.3">
      <c r="A38549" s="66">
        <v>42235</v>
      </c>
      <c r="B38549" s="98">
        <v>0.34375</v>
      </c>
      <c r="C38549" s="107" t="s">
        <v>120</v>
      </c>
      <c r="D38549" s="107">
        <v>30.78</v>
      </c>
      <c r="E38549" s="107">
        <v>472</v>
      </c>
      <c r="F38549" s="66"/>
    </row>
    <row r="38550" spans="1:6" x14ac:dyDescent="0.3">
      <c r="A38550" s="66">
        <v>42235</v>
      </c>
      <c r="B38550" s="98">
        <v>0.35416666666666669</v>
      </c>
      <c r="C38550" s="107" t="s">
        <v>120</v>
      </c>
      <c r="D38550" s="107">
        <v>30.74</v>
      </c>
      <c r="E38550" s="107">
        <v>473</v>
      </c>
      <c r="F38550" s="66"/>
    </row>
    <row r="38551" spans="1:6" x14ac:dyDescent="0.3">
      <c r="A38551" s="66">
        <v>42235</v>
      </c>
      <c r="B38551" s="98">
        <v>0.36458333333333331</v>
      </c>
      <c r="C38551" s="107" t="s">
        <v>120</v>
      </c>
      <c r="D38551" s="107">
        <v>30.71</v>
      </c>
      <c r="E38551" s="107">
        <v>475</v>
      </c>
      <c r="F38551" s="66"/>
    </row>
    <row r="38552" spans="1:6" x14ac:dyDescent="0.3">
      <c r="A38552" s="66">
        <v>42235</v>
      </c>
      <c r="B38552" s="98">
        <v>0.375</v>
      </c>
      <c r="C38552" s="107" t="s">
        <v>120</v>
      </c>
      <c r="D38552" s="107">
        <v>30.68</v>
      </c>
      <c r="E38552" s="107">
        <v>476</v>
      </c>
      <c r="F38552" s="66"/>
    </row>
    <row r="38553" spans="1:6" x14ac:dyDescent="0.3">
      <c r="A38553" s="66">
        <v>42235</v>
      </c>
      <c r="B38553" s="98">
        <v>0.38541666666666669</v>
      </c>
      <c r="C38553" s="107" t="s">
        <v>120</v>
      </c>
      <c r="D38553" s="107">
        <v>30.65</v>
      </c>
      <c r="E38553" s="107">
        <v>476</v>
      </c>
      <c r="F38553" s="66"/>
    </row>
    <row r="38554" spans="1:6" x14ac:dyDescent="0.3">
      <c r="A38554" s="66">
        <v>42235</v>
      </c>
      <c r="B38554" s="98">
        <v>0.39583333333333331</v>
      </c>
      <c r="C38554" s="107" t="s">
        <v>120</v>
      </c>
      <c r="D38554" s="107">
        <v>30.66</v>
      </c>
      <c r="E38554" s="107">
        <v>475</v>
      </c>
      <c r="F38554" s="66"/>
    </row>
    <row r="38555" spans="1:6" x14ac:dyDescent="0.3">
      <c r="A38555" s="66">
        <v>42235</v>
      </c>
      <c r="B38555" s="98">
        <v>0.40625</v>
      </c>
      <c r="C38555" s="107" t="s">
        <v>120</v>
      </c>
      <c r="D38555" s="107">
        <v>30.64</v>
      </c>
      <c r="E38555" s="107">
        <v>475</v>
      </c>
      <c r="F38555" s="66"/>
    </row>
    <row r="38556" spans="1:6" x14ac:dyDescent="0.3">
      <c r="A38556" s="66">
        <v>42235</v>
      </c>
      <c r="B38556" s="98">
        <v>0.41666666666666669</v>
      </c>
      <c r="C38556" s="107" t="s">
        <v>120</v>
      </c>
      <c r="D38556" s="107">
        <v>30.61</v>
      </c>
      <c r="E38556" s="107">
        <v>476</v>
      </c>
      <c r="F38556" s="66"/>
    </row>
    <row r="38557" spans="1:6" x14ac:dyDescent="0.3">
      <c r="A38557" s="66">
        <v>42235</v>
      </c>
      <c r="B38557" s="98">
        <v>0.42708333333333331</v>
      </c>
      <c r="C38557" s="107" t="s">
        <v>120</v>
      </c>
      <c r="D38557" s="107">
        <v>30.54</v>
      </c>
      <c r="E38557" s="107">
        <v>479</v>
      </c>
      <c r="F38557" s="66"/>
    </row>
    <row r="38558" spans="1:6" x14ac:dyDescent="0.3">
      <c r="A38558" s="66">
        <v>42235</v>
      </c>
      <c r="B38558" s="98">
        <v>0.4375</v>
      </c>
      <c r="C38558" s="107" t="s">
        <v>120</v>
      </c>
      <c r="D38558" s="107">
        <v>30.53</v>
      </c>
      <c r="E38558" s="107">
        <v>482</v>
      </c>
      <c r="F38558" s="66"/>
    </row>
    <row r="38559" spans="1:6" x14ac:dyDescent="0.3">
      <c r="A38559" s="66">
        <v>42235</v>
      </c>
      <c r="B38559" s="98">
        <v>0.44791666666666669</v>
      </c>
      <c r="C38559" s="107" t="s">
        <v>120</v>
      </c>
      <c r="D38559" s="107">
        <v>30.56</v>
      </c>
      <c r="E38559" s="107">
        <v>482</v>
      </c>
      <c r="F38559" s="66"/>
    </row>
    <row r="38560" spans="1:6" x14ac:dyDescent="0.3">
      <c r="A38560" s="66">
        <v>42235</v>
      </c>
      <c r="B38560" s="98">
        <v>0.45833333333333331</v>
      </c>
      <c r="C38560" s="107" t="s">
        <v>120</v>
      </c>
      <c r="D38560" s="107">
        <v>30.55</v>
      </c>
      <c r="E38560" s="107">
        <v>482</v>
      </c>
      <c r="F38560" s="66"/>
    </row>
    <row r="38561" spans="1:6" x14ac:dyDescent="0.3">
      <c r="A38561" s="66">
        <v>42235</v>
      </c>
      <c r="B38561" s="98">
        <v>0.46875</v>
      </c>
      <c r="C38561" s="107" t="s">
        <v>120</v>
      </c>
      <c r="D38561" s="107">
        <v>30.54</v>
      </c>
      <c r="E38561" s="107">
        <v>482</v>
      </c>
      <c r="F38561" s="66"/>
    </row>
    <row r="38562" spans="1:6" x14ac:dyDescent="0.3">
      <c r="A38562" s="66">
        <v>42235</v>
      </c>
      <c r="B38562" s="98">
        <v>0.47916666666666669</v>
      </c>
      <c r="C38562" s="107" t="s">
        <v>120</v>
      </c>
      <c r="D38562" s="107">
        <v>30.54</v>
      </c>
      <c r="E38562" s="107">
        <v>482</v>
      </c>
      <c r="F38562" s="66"/>
    </row>
    <row r="38563" spans="1:6" x14ac:dyDescent="0.3">
      <c r="A38563" s="66">
        <v>42235</v>
      </c>
      <c r="B38563" s="98">
        <v>0.48958333333333331</v>
      </c>
      <c r="C38563" s="107" t="s">
        <v>120</v>
      </c>
      <c r="D38563" s="107">
        <v>30.57</v>
      </c>
      <c r="E38563" s="107">
        <v>482</v>
      </c>
      <c r="F38563" s="66"/>
    </row>
    <row r="38564" spans="1:6" x14ac:dyDescent="0.3">
      <c r="A38564" s="66">
        <v>42236</v>
      </c>
      <c r="B38564" s="98">
        <v>0.5</v>
      </c>
      <c r="C38564" s="107" t="s">
        <v>119</v>
      </c>
      <c r="D38564" s="107">
        <v>30.55</v>
      </c>
      <c r="E38564" s="107">
        <v>481</v>
      </c>
      <c r="F38564" s="66"/>
    </row>
    <row r="38565" spans="1:6" x14ac:dyDescent="0.3">
      <c r="A38565" s="66">
        <v>42236</v>
      </c>
      <c r="B38565" s="98">
        <v>0.51041666666666663</v>
      </c>
      <c r="C38565" s="107" t="s">
        <v>119</v>
      </c>
      <c r="D38565" s="107">
        <v>30.59</v>
      </c>
      <c r="E38565" s="107">
        <v>482</v>
      </c>
      <c r="F38565" s="66"/>
    </row>
    <row r="38566" spans="1:6" x14ac:dyDescent="0.3">
      <c r="A38566" s="66">
        <v>42236</v>
      </c>
      <c r="B38566" s="98">
        <v>0.52083333333333337</v>
      </c>
      <c r="C38566" s="107" t="s">
        <v>119</v>
      </c>
      <c r="D38566" s="107">
        <v>30.61</v>
      </c>
      <c r="E38566" s="107">
        <v>482</v>
      </c>
      <c r="F38566" s="66"/>
    </row>
    <row r="38567" spans="1:6" x14ac:dyDescent="0.3">
      <c r="A38567" s="66">
        <v>42236</v>
      </c>
      <c r="B38567" s="98">
        <v>0.53125</v>
      </c>
      <c r="C38567" s="107" t="s">
        <v>119</v>
      </c>
      <c r="D38567" s="107">
        <v>30.62</v>
      </c>
      <c r="E38567" s="107">
        <v>482</v>
      </c>
      <c r="F38567" s="66"/>
    </row>
    <row r="38568" spans="1:6" x14ac:dyDescent="0.3">
      <c r="A38568" s="66">
        <v>42236</v>
      </c>
      <c r="B38568" s="98">
        <v>4.1666666666666664E-2</v>
      </c>
      <c r="C38568" s="107" t="s">
        <v>119</v>
      </c>
      <c r="D38568" s="107">
        <v>30.63</v>
      </c>
      <c r="E38568" s="107">
        <v>482</v>
      </c>
      <c r="F38568" s="66"/>
    </row>
    <row r="38569" spans="1:6" x14ac:dyDescent="0.3">
      <c r="A38569" s="66">
        <v>42236</v>
      </c>
      <c r="B38569" s="98">
        <v>5.2083333333333336E-2</v>
      </c>
      <c r="C38569" s="107" t="s">
        <v>119</v>
      </c>
      <c r="D38569" s="107">
        <v>30.61</v>
      </c>
      <c r="E38569" s="107">
        <v>482</v>
      </c>
      <c r="F38569" s="66"/>
    </row>
    <row r="38570" spans="1:6" x14ac:dyDescent="0.3">
      <c r="A38570" s="66">
        <v>42236</v>
      </c>
      <c r="B38570" s="98">
        <v>6.25E-2</v>
      </c>
      <c r="C38570" s="107" t="s">
        <v>119</v>
      </c>
      <c r="D38570" s="107">
        <v>30.59</v>
      </c>
      <c r="E38570" s="107">
        <v>482</v>
      </c>
      <c r="F38570" s="66"/>
    </row>
    <row r="38571" spans="1:6" x14ac:dyDescent="0.3">
      <c r="A38571" s="66">
        <v>42236</v>
      </c>
      <c r="B38571" s="98">
        <v>7.2916666666666671E-2</v>
      </c>
      <c r="C38571" s="107" t="s">
        <v>119</v>
      </c>
      <c r="D38571" s="107">
        <v>30.57</v>
      </c>
      <c r="E38571" s="107">
        <v>482</v>
      </c>
      <c r="F38571" s="66"/>
    </row>
    <row r="38572" spans="1:6" x14ac:dyDescent="0.3">
      <c r="A38572" s="66">
        <v>42236</v>
      </c>
      <c r="B38572" s="98">
        <v>8.3333333333333329E-2</v>
      </c>
      <c r="C38572" s="107" t="s">
        <v>119</v>
      </c>
      <c r="D38572" s="107">
        <v>30.49</v>
      </c>
      <c r="E38572" s="107">
        <v>482</v>
      </c>
      <c r="F38572" s="66"/>
    </row>
    <row r="38573" spans="1:6" x14ac:dyDescent="0.3">
      <c r="A38573" s="66">
        <v>42236</v>
      </c>
      <c r="B38573" s="98">
        <v>9.375E-2</v>
      </c>
      <c r="C38573" s="107" t="s">
        <v>119</v>
      </c>
      <c r="D38573" s="107">
        <v>30.49</v>
      </c>
      <c r="E38573" s="107">
        <v>483</v>
      </c>
      <c r="F38573" s="66"/>
    </row>
    <row r="38574" spans="1:6" x14ac:dyDescent="0.3">
      <c r="A38574" s="66">
        <v>42236</v>
      </c>
      <c r="B38574" s="98">
        <v>0.10416666666666667</v>
      </c>
      <c r="C38574" s="107" t="s">
        <v>119</v>
      </c>
      <c r="D38574" s="107">
        <v>30.49</v>
      </c>
      <c r="E38574" s="107">
        <v>483</v>
      </c>
      <c r="F38574" s="66"/>
    </row>
    <row r="38575" spans="1:6" x14ac:dyDescent="0.3">
      <c r="A38575" s="66">
        <v>42236</v>
      </c>
      <c r="B38575" s="98">
        <v>0.11458333333333333</v>
      </c>
      <c r="C38575" s="107" t="s">
        <v>119</v>
      </c>
      <c r="D38575" s="107">
        <v>30.47</v>
      </c>
      <c r="E38575" s="107">
        <v>483</v>
      </c>
      <c r="F38575" s="66"/>
    </row>
    <row r="38576" spans="1:6" x14ac:dyDescent="0.3">
      <c r="A38576" s="66">
        <v>42236</v>
      </c>
      <c r="B38576" s="98">
        <v>0.125</v>
      </c>
      <c r="C38576" s="107" t="s">
        <v>119</v>
      </c>
      <c r="D38576" s="107">
        <v>30.47</v>
      </c>
      <c r="E38576" s="107">
        <v>483</v>
      </c>
      <c r="F38576" s="66"/>
    </row>
    <row r="38577" spans="1:6" x14ac:dyDescent="0.3">
      <c r="A38577" s="66">
        <v>42236</v>
      </c>
      <c r="B38577" s="98">
        <v>0.13541666666666666</v>
      </c>
      <c r="C38577" s="107" t="s">
        <v>119</v>
      </c>
      <c r="D38577" s="107">
        <v>30.47</v>
      </c>
      <c r="E38577" s="107">
        <v>482</v>
      </c>
      <c r="F38577" s="66"/>
    </row>
    <row r="38578" spans="1:6" x14ac:dyDescent="0.3">
      <c r="A38578" s="66">
        <v>42236</v>
      </c>
      <c r="B38578" s="98">
        <v>0.14583333333333334</v>
      </c>
      <c r="C38578" s="107" t="s">
        <v>119</v>
      </c>
      <c r="D38578" s="107">
        <v>30.45</v>
      </c>
      <c r="E38578" s="107">
        <v>482</v>
      </c>
      <c r="F38578" s="66"/>
    </row>
    <row r="38579" spans="1:6" x14ac:dyDescent="0.3">
      <c r="A38579" s="66">
        <v>42236</v>
      </c>
      <c r="B38579" s="98">
        <v>0.15625</v>
      </c>
      <c r="C38579" s="107" t="s">
        <v>119</v>
      </c>
      <c r="D38579" s="107">
        <v>30.44</v>
      </c>
      <c r="E38579" s="107">
        <v>481</v>
      </c>
      <c r="F38579" s="66"/>
    </row>
    <row r="38580" spans="1:6" x14ac:dyDescent="0.3">
      <c r="A38580" s="66">
        <v>42236</v>
      </c>
      <c r="B38580" s="98">
        <v>0.16666666666666666</v>
      </c>
      <c r="C38580" s="107" t="s">
        <v>119</v>
      </c>
      <c r="D38580" s="107">
        <v>30.44</v>
      </c>
      <c r="E38580" s="107">
        <v>481</v>
      </c>
      <c r="F38580" s="66"/>
    </row>
    <row r="38581" spans="1:6" x14ac:dyDescent="0.3">
      <c r="A38581" s="66">
        <v>42236</v>
      </c>
      <c r="B38581" s="98">
        <v>0.17708333333333334</v>
      </c>
      <c r="C38581" s="107" t="s">
        <v>119</v>
      </c>
      <c r="D38581" s="107">
        <v>30.43</v>
      </c>
      <c r="E38581" s="107">
        <v>481</v>
      </c>
      <c r="F38581" s="66"/>
    </row>
    <row r="38582" spans="1:6" x14ac:dyDescent="0.3">
      <c r="A38582" s="66">
        <v>42236</v>
      </c>
      <c r="B38582" s="98">
        <v>0.1875</v>
      </c>
      <c r="C38582" s="107" t="s">
        <v>119</v>
      </c>
      <c r="D38582" s="107">
        <v>30.43</v>
      </c>
      <c r="E38582" s="107">
        <v>480</v>
      </c>
      <c r="F38582" s="66"/>
    </row>
    <row r="38583" spans="1:6" x14ac:dyDescent="0.3">
      <c r="A38583" s="66">
        <v>42236</v>
      </c>
      <c r="B38583" s="98">
        <v>0.19791666666666666</v>
      </c>
      <c r="C38583" s="107" t="s">
        <v>119</v>
      </c>
      <c r="D38583" s="107">
        <v>30.42</v>
      </c>
      <c r="E38583" s="107">
        <v>480</v>
      </c>
      <c r="F38583" s="66"/>
    </row>
    <row r="38584" spans="1:6" x14ac:dyDescent="0.3">
      <c r="A38584" s="66">
        <v>42236</v>
      </c>
      <c r="B38584" s="98">
        <v>0.20833333333333334</v>
      </c>
      <c r="C38584" s="107" t="s">
        <v>119</v>
      </c>
      <c r="D38584" s="107">
        <v>30.41</v>
      </c>
      <c r="E38584" s="107">
        <v>480</v>
      </c>
      <c r="F38584" s="66"/>
    </row>
    <row r="38585" spans="1:6" x14ac:dyDescent="0.3">
      <c r="A38585" s="66">
        <v>42236</v>
      </c>
      <c r="B38585" s="98">
        <v>0.21875</v>
      </c>
      <c r="C38585" s="107" t="s">
        <v>119</v>
      </c>
      <c r="D38585" s="107">
        <v>30.42</v>
      </c>
      <c r="E38585" s="107">
        <v>480</v>
      </c>
      <c r="F38585" s="66"/>
    </row>
    <row r="38586" spans="1:6" x14ac:dyDescent="0.3">
      <c r="A38586" s="66">
        <v>42236</v>
      </c>
      <c r="B38586" s="98">
        <v>0.22916666666666666</v>
      </c>
      <c r="C38586" s="107" t="s">
        <v>119</v>
      </c>
      <c r="D38586" s="107">
        <v>30.41</v>
      </c>
      <c r="E38586" s="107">
        <v>480</v>
      </c>
      <c r="F38586" s="66"/>
    </row>
    <row r="38587" spans="1:6" x14ac:dyDescent="0.3">
      <c r="A38587" s="66">
        <v>42236</v>
      </c>
      <c r="B38587" s="98">
        <v>0.23958333333333334</v>
      </c>
      <c r="C38587" s="107" t="s">
        <v>119</v>
      </c>
      <c r="D38587" s="107">
        <v>30.39</v>
      </c>
      <c r="E38587" s="107">
        <v>480</v>
      </c>
      <c r="F38587" s="66"/>
    </row>
    <row r="38588" spans="1:6" x14ac:dyDescent="0.3">
      <c r="A38588" s="66">
        <v>42236</v>
      </c>
      <c r="B38588" s="98">
        <v>0.25</v>
      </c>
      <c r="C38588" s="107" t="s">
        <v>119</v>
      </c>
      <c r="D38588" s="107">
        <v>30.38</v>
      </c>
      <c r="E38588" s="107">
        <v>479</v>
      </c>
      <c r="F38588" s="66"/>
    </row>
    <row r="38589" spans="1:6" x14ac:dyDescent="0.3">
      <c r="A38589" s="66">
        <v>42236</v>
      </c>
      <c r="B38589" s="98">
        <v>0.26041666666666669</v>
      </c>
      <c r="C38589" s="107" t="s">
        <v>119</v>
      </c>
      <c r="D38589" s="107">
        <v>30.37</v>
      </c>
      <c r="E38589" s="107">
        <v>479</v>
      </c>
      <c r="F38589" s="66"/>
    </row>
    <row r="38590" spans="1:6" x14ac:dyDescent="0.3">
      <c r="A38590" s="66">
        <v>42236</v>
      </c>
      <c r="B38590" s="98">
        <v>0.27083333333333331</v>
      </c>
      <c r="C38590" s="107" t="s">
        <v>119</v>
      </c>
      <c r="D38590" s="107">
        <v>30.35</v>
      </c>
      <c r="E38590" s="107">
        <v>479</v>
      </c>
      <c r="F38590" s="66"/>
    </row>
    <row r="38591" spans="1:6" x14ac:dyDescent="0.3">
      <c r="A38591" s="66">
        <v>42236</v>
      </c>
      <c r="B38591" s="98">
        <v>0.28125</v>
      </c>
      <c r="C38591" s="107" t="s">
        <v>119</v>
      </c>
      <c r="D38591" s="107">
        <v>30.33</v>
      </c>
      <c r="E38591" s="107">
        <v>479</v>
      </c>
      <c r="F38591" s="66"/>
    </row>
    <row r="38592" spans="1:6" x14ac:dyDescent="0.3">
      <c r="A38592" s="66">
        <v>42236</v>
      </c>
      <c r="B38592" s="98">
        <v>0.29166666666666669</v>
      </c>
      <c r="C38592" s="107" t="s">
        <v>119</v>
      </c>
      <c r="D38592" s="107">
        <v>30.32</v>
      </c>
      <c r="E38592" s="107">
        <v>478</v>
      </c>
      <c r="F38592" s="66"/>
    </row>
    <row r="38593" spans="1:6" x14ac:dyDescent="0.3">
      <c r="A38593" s="66">
        <v>42236</v>
      </c>
      <c r="B38593" s="98">
        <v>0.30208333333333331</v>
      </c>
      <c r="C38593" s="107" t="s">
        <v>119</v>
      </c>
      <c r="D38593" s="107">
        <v>30.25</v>
      </c>
      <c r="E38593" s="107">
        <v>477</v>
      </c>
      <c r="F38593" s="66"/>
    </row>
    <row r="38594" spans="1:6" x14ac:dyDescent="0.3">
      <c r="A38594" s="66">
        <v>42236</v>
      </c>
      <c r="B38594" s="98">
        <v>0.3125</v>
      </c>
      <c r="C38594" s="107" t="s">
        <v>119</v>
      </c>
      <c r="D38594" s="107">
        <v>30.25</v>
      </c>
      <c r="E38594" s="107">
        <v>477</v>
      </c>
      <c r="F38594" s="66"/>
    </row>
    <row r="38595" spans="1:6" x14ac:dyDescent="0.3">
      <c r="A38595" s="66">
        <v>42236</v>
      </c>
      <c r="B38595" s="98">
        <v>0.32291666666666669</v>
      </c>
      <c r="C38595" s="107" t="s">
        <v>119</v>
      </c>
      <c r="D38595" s="107">
        <v>30.19</v>
      </c>
      <c r="E38595" s="107">
        <v>477</v>
      </c>
      <c r="F38595" s="66"/>
    </row>
    <row r="38596" spans="1:6" x14ac:dyDescent="0.3">
      <c r="A38596" s="66">
        <v>42236</v>
      </c>
      <c r="B38596" s="98">
        <v>0.33333333333333331</v>
      </c>
      <c r="C38596" s="107" t="s">
        <v>119</v>
      </c>
      <c r="D38596" s="107">
        <v>30.22</v>
      </c>
      <c r="E38596" s="107">
        <v>477</v>
      </c>
      <c r="F38596" s="66"/>
    </row>
    <row r="38597" spans="1:6" x14ac:dyDescent="0.3">
      <c r="A38597" s="66">
        <v>42236</v>
      </c>
      <c r="B38597" s="98">
        <v>0.34375</v>
      </c>
      <c r="C38597" s="107" t="s">
        <v>119</v>
      </c>
      <c r="D38597" s="107">
        <v>30.28</v>
      </c>
      <c r="E38597" s="107">
        <v>476</v>
      </c>
      <c r="F38597" s="66"/>
    </row>
    <row r="38598" spans="1:6" x14ac:dyDescent="0.3">
      <c r="A38598" s="66">
        <v>42236</v>
      </c>
      <c r="B38598" s="98">
        <v>0.35416666666666669</v>
      </c>
      <c r="C38598" s="107" t="s">
        <v>119</v>
      </c>
      <c r="D38598" s="107">
        <v>30.29</v>
      </c>
      <c r="E38598" s="107">
        <v>475</v>
      </c>
      <c r="F38598" s="66"/>
    </row>
    <row r="38599" spans="1:6" x14ac:dyDescent="0.3">
      <c r="A38599" s="66">
        <v>42236</v>
      </c>
      <c r="B38599" s="98">
        <v>0.36458333333333331</v>
      </c>
      <c r="C38599" s="107" t="s">
        <v>119</v>
      </c>
      <c r="D38599" s="107">
        <v>30.27</v>
      </c>
      <c r="E38599" s="107">
        <v>474</v>
      </c>
      <c r="F38599" s="66"/>
    </row>
    <row r="38600" spans="1:6" x14ac:dyDescent="0.3">
      <c r="A38600" s="66">
        <v>42236</v>
      </c>
      <c r="B38600" s="98">
        <v>0.375</v>
      </c>
      <c r="C38600" s="107" t="s">
        <v>119</v>
      </c>
      <c r="D38600" s="107">
        <v>30.28</v>
      </c>
      <c r="E38600" s="107">
        <v>471</v>
      </c>
      <c r="F38600" s="66"/>
    </row>
    <row r="38601" spans="1:6" x14ac:dyDescent="0.3">
      <c r="A38601" s="66">
        <v>42236</v>
      </c>
      <c r="B38601" s="98">
        <v>0.38541666666666669</v>
      </c>
      <c r="C38601" s="107" t="s">
        <v>119</v>
      </c>
      <c r="D38601" s="107">
        <v>30.25</v>
      </c>
      <c r="E38601" s="107">
        <v>471</v>
      </c>
      <c r="F38601" s="66"/>
    </row>
    <row r="38602" spans="1:6" x14ac:dyDescent="0.3">
      <c r="A38602" s="66">
        <v>42236</v>
      </c>
      <c r="B38602" s="98">
        <v>0.39583333333333331</v>
      </c>
      <c r="C38602" s="107" t="s">
        <v>119</v>
      </c>
      <c r="D38602" s="107">
        <v>30.23</v>
      </c>
      <c r="E38602" s="107">
        <v>473</v>
      </c>
      <c r="F38602" s="66"/>
    </row>
    <row r="38603" spans="1:6" x14ac:dyDescent="0.3">
      <c r="A38603" s="66">
        <v>42236</v>
      </c>
      <c r="B38603" s="98">
        <v>0.40625</v>
      </c>
      <c r="C38603" s="107" t="s">
        <v>119</v>
      </c>
      <c r="D38603" s="107">
        <v>30.21</v>
      </c>
      <c r="E38603" s="107">
        <v>476</v>
      </c>
      <c r="F38603" s="66"/>
    </row>
    <row r="38604" spans="1:6" x14ac:dyDescent="0.3">
      <c r="A38604" s="66">
        <v>42236</v>
      </c>
      <c r="B38604" s="98">
        <v>0.41666666666666669</v>
      </c>
      <c r="C38604" s="107" t="s">
        <v>119</v>
      </c>
      <c r="D38604" s="107">
        <v>30.31</v>
      </c>
      <c r="E38604" s="107">
        <v>477</v>
      </c>
      <c r="F38604" s="66"/>
    </row>
    <row r="38605" spans="1:6" x14ac:dyDescent="0.3">
      <c r="A38605" s="66">
        <v>42236</v>
      </c>
      <c r="B38605" s="98">
        <v>0.42708333333333331</v>
      </c>
      <c r="C38605" s="107" t="s">
        <v>119</v>
      </c>
      <c r="D38605" s="107">
        <v>30.3</v>
      </c>
      <c r="E38605" s="107">
        <v>477</v>
      </c>
      <c r="F38605" s="66"/>
    </row>
    <row r="38606" spans="1:6" x14ac:dyDescent="0.3">
      <c r="A38606" s="66">
        <v>42236</v>
      </c>
      <c r="B38606" s="98">
        <v>0.4375</v>
      </c>
      <c r="C38606" s="107" t="s">
        <v>119</v>
      </c>
      <c r="D38606" s="107">
        <v>30.29</v>
      </c>
      <c r="E38606" s="107">
        <v>477</v>
      </c>
      <c r="F38606" s="66"/>
    </row>
    <row r="38607" spans="1:6" x14ac:dyDescent="0.3">
      <c r="A38607" s="66">
        <v>42236</v>
      </c>
      <c r="B38607" s="98">
        <v>0.44791666666666669</v>
      </c>
      <c r="C38607" s="107" t="s">
        <v>119</v>
      </c>
      <c r="D38607" s="107">
        <v>30.35</v>
      </c>
      <c r="E38607" s="107">
        <v>476</v>
      </c>
      <c r="F38607" s="66"/>
    </row>
    <row r="38608" spans="1:6" x14ac:dyDescent="0.3">
      <c r="A38608" s="66">
        <v>42236</v>
      </c>
      <c r="B38608" s="98">
        <v>0.45833333333333331</v>
      </c>
      <c r="C38608" s="107" t="s">
        <v>119</v>
      </c>
      <c r="D38608" s="107">
        <v>30.4</v>
      </c>
      <c r="E38608" s="107">
        <v>477</v>
      </c>
      <c r="F38608" s="66"/>
    </row>
    <row r="38609" spans="1:6" x14ac:dyDescent="0.3">
      <c r="A38609" s="66">
        <v>42236</v>
      </c>
      <c r="B38609" s="98">
        <v>0.46875</v>
      </c>
      <c r="C38609" s="107" t="s">
        <v>119</v>
      </c>
      <c r="D38609" s="107">
        <v>30.43</v>
      </c>
      <c r="E38609" s="107">
        <v>476</v>
      </c>
      <c r="F38609" s="66"/>
    </row>
    <row r="38610" spans="1:6" x14ac:dyDescent="0.3">
      <c r="A38610" s="66">
        <v>42236</v>
      </c>
      <c r="B38610" s="98">
        <v>0.47916666666666669</v>
      </c>
      <c r="C38610" s="107" t="s">
        <v>119</v>
      </c>
      <c r="D38610" s="107">
        <v>30.44</v>
      </c>
      <c r="E38610" s="107">
        <v>475</v>
      </c>
      <c r="F38610" s="66"/>
    </row>
    <row r="38611" spans="1:6" x14ac:dyDescent="0.3">
      <c r="A38611" s="66">
        <v>42236</v>
      </c>
      <c r="B38611" s="98">
        <v>0.48958333333333331</v>
      </c>
      <c r="C38611" s="107" t="s">
        <v>119</v>
      </c>
      <c r="D38611" s="107">
        <v>30.45</v>
      </c>
      <c r="E38611" s="107">
        <v>474</v>
      </c>
      <c r="F38611" s="66"/>
    </row>
    <row r="38612" spans="1:6" x14ac:dyDescent="0.3">
      <c r="A38612" s="66">
        <v>42236</v>
      </c>
      <c r="B38612" s="98">
        <v>0.5</v>
      </c>
      <c r="C38612" s="107" t="s">
        <v>120</v>
      </c>
      <c r="D38612" s="107">
        <v>30.67</v>
      </c>
      <c r="E38612" s="107">
        <v>473</v>
      </c>
      <c r="F38612" s="66"/>
    </row>
    <row r="38613" spans="1:6" x14ac:dyDescent="0.3">
      <c r="A38613" s="66">
        <v>42236</v>
      </c>
      <c r="B38613" s="98">
        <v>0.51041666666666663</v>
      </c>
      <c r="C38613" s="107" t="s">
        <v>120</v>
      </c>
      <c r="D38613" s="107">
        <v>30.63</v>
      </c>
      <c r="E38613" s="107">
        <v>473</v>
      </c>
      <c r="F38613" s="66"/>
    </row>
    <row r="38614" spans="1:6" x14ac:dyDescent="0.3">
      <c r="A38614" s="66">
        <v>42236</v>
      </c>
      <c r="B38614" s="98">
        <v>0.52083333333333337</v>
      </c>
      <c r="C38614" s="107" t="s">
        <v>120</v>
      </c>
      <c r="D38614" s="107">
        <v>30.62</v>
      </c>
      <c r="E38614" s="107">
        <v>472</v>
      </c>
      <c r="F38614" s="66"/>
    </row>
    <row r="38615" spans="1:6" x14ac:dyDescent="0.3">
      <c r="A38615" s="66">
        <v>42236</v>
      </c>
      <c r="B38615" s="98">
        <v>0.53125</v>
      </c>
      <c r="C38615" s="107" t="s">
        <v>120</v>
      </c>
      <c r="D38615" s="107">
        <v>31</v>
      </c>
      <c r="E38615" s="107">
        <v>474</v>
      </c>
      <c r="F38615" s="66"/>
    </row>
    <row r="38616" spans="1:6" x14ac:dyDescent="0.3">
      <c r="A38616" s="66">
        <v>42236</v>
      </c>
      <c r="B38616" s="98">
        <v>4.1666666666666664E-2</v>
      </c>
      <c r="C38616" s="107" t="s">
        <v>120</v>
      </c>
      <c r="D38616" s="107">
        <v>30.77</v>
      </c>
      <c r="E38616" s="107">
        <v>478</v>
      </c>
      <c r="F38616" s="66"/>
    </row>
    <row r="38617" spans="1:6" x14ac:dyDescent="0.3">
      <c r="A38617" s="66">
        <v>42236</v>
      </c>
      <c r="B38617" s="98">
        <v>5.2083333333333336E-2</v>
      </c>
      <c r="C38617" s="107" t="s">
        <v>120</v>
      </c>
      <c r="D38617" s="107">
        <v>30.8</v>
      </c>
      <c r="E38617" s="107">
        <v>478</v>
      </c>
      <c r="F38617" s="66"/>
    </row>
    <row r="38618" spans="1:6" x14ac:dyDescent="0.3">
      <c r="A38618" s="66">
        <v>42236</v>
      </c>
      <c r="B38618" s="98">
        <v>6.25E-2</v>
      </c>
      <c r="C38618" s="107" t="s">
        <v>120</v>
      </c>
      <c r="D38618" s="107">
        <v>30.95</v>
      </c>
      <c r="E38618" s="107">
        <v>477</v>
      </c>
      <c r="F38618" s="66"/>
    </row>
    <row r="38619" spans="1:6" x14ac:dyDescent="0.3">
      <c r="A38619" s="66">
        <v>42236</v>
      </c>
      <c r="B38619" s="98">
        <v>7.2916666666666671E-2</v>
      </c>
      <c r="C38619" s="107" t="s">
        <v>120</v>
      </c>
      <c r="D38619" s="107">
        <v>31.07</v>
      </c>
      <c r="E38619" s="107">
        <v>477</v>
      </c>
      <c r="F38619" s="66"/>
    </row>
    <row r="38620" spans="1:6" x14ac:dyDescent="0.3">
      <c r="A38620" s="66">
        <v>42236</v>
      </c>
      <c r="B38620" s="98">
        <v>8.3333333333333329E-2</v>
      </c>
      <c r="C38620" s="107" t="s">
        <v>120</v>
      </c>
      <c r="D38620" s="107">
        <v>31.61</v>
      </c>
      <c r="E38620" s="107">
        <v>475</v>
      </c>
      <c r="F38620" s="66"/>
    </row>
    <row r="38621" spans="1:6" x14ac:dyDescent="0.3">
      <c r="A38621" s="66">
        <v>42236</v>
      </c>
      <c r="B38621" s="98">
        <v>9.375E-2</v>
      </c>
      <c r="C38621" s="107" t="s">
        <v>120</v>
      </c>
      <c r="D38621" s="107">
        <v>31.54</v>
      </c>
      <c r="E38621" s="107">
        <v>469</v>
      </c>
      <c r="F38621" s="66"/>
    </row>
    <row r="38622" spans="1:6" x14ac:dyDescent="0.3">
      <c r="A38622" s="66">
        <v>42236</v>
      </c>
      <c r="B38622" s="98">
        <v>0.10416666666666667</v>
      </c>
      <c r="C38622" s="107" t="s">
        <v>120</v>
      </c>
      <c r="D38622" s="107">
        <v>31.54</v>
      </c>
      <c r="E38622" s="107">
        <v>468</v>
      </c>
      <c r="F38622" s="66"/>
    </row>
    <row r="38623" spans="1:6" x14ac:dyDescent="0.3">
      <c r="A38623" s="66">
        <v>42236</v>
      </c>
      <c r="B38623" s="98">
        <v>0.11458333333333333</v>
      </c>
      <c r="C38623" s="107" t="s">
        <v>120</v>
      </c>
      <c r="D38623" s="107">
        <v>31.79</v>
      </c>
      <c r="E38623" s="107">
        <v>474</v>
      </c>
      <c r="F38623" s="66"/>
    </row>
    <row r="38624" spans="1:6" x14ac:dyDescent="0.3">
      <c r="A38624" s="66">
        <v>42236</v>
      </c>
      <c r="B38624" s="98">
        <v>0.125</v>
      </c>
      <c r="C38624" s="107" t="s">
        <v>120</v>
      </c>
      <c r="D38624" s="107">
        <v>31.6</v>
      </c>
      <c r="E38624" s="107">
        <v>473</v>
      </c>
      <c r="F38624" s="66"/>
    </row>
    <row r="38625" spans="1:6" x14ac:dyDescent="0.3">
      <c r="A38625" s="66">
        <v>42236</v>
      </c>
      <c r="B38625" s="98">
        <v>0.13541666666666666</v>
      </c>
      <c r="C38625" s="107" t="s">
        <v>120</v>
      </c>
      <c r="D38625" s="107">
        <v>31.8</v>
      </c>
      <c r="E38625" s="107">
        <v>470</v>
      </c>
      <c r="F38625" s="66"/>
    </row>
    <row r="38626" spans="1:6" x14ac:dyDescent="0.3">
      <c r="A38626" s="66">
        <v>42236</v>
      </c>
      <c r="B38626" s="98">
        <v>0.14583333333333334</v>
      </c>
      <c r="C38626" s="107" t="s">
        <v>120</v>
      </c>
      <c r="D38626" s="107">
        <v>31.99</v>
      </c>
      <c r="E38626" s="107">
        <v>468</v>
      </c>
      <c r="F38626" s="66"/>
    </row>
    <row r="38627" spans="1:6" x14ac:dyDescent="0.3">
      <c r="A38627" s="66">
        <v>42236</v>
      </c>
      <c r="B38627" s="98">
        <v>0.15625</v>
      </c>
      <c r="C38627" s="107" t="s">
        <v>120</v>
      </c>
      <c r="D38627" s="107">
        <v>31.96</v>
      </c>
      <c r="E38627" s="107">
        <v>466</v>
      </c>
      <c r="F38627" s="66"/>
    </row>
    <row r="38628" spans="1:6" x14ac:dyDescent="0.3">
      <c r="A38628" s="66">
        <v>42236</v>
      </c>
      <c r="B38628" s="98">
        <v>0.16666666666666666</v>
      </c>
      <c r="C38628" s="107" t="s">
        <v>120</v>
      </c>
      <c r="D38628" s="107">
        <v>31.65</v>
      </c>
      <c r="E38628" s="107">
        <v>468</v>
      </c>
      <c r="F38628" s="66"/>
    </row>
    <row r="38629" spans="1:6" x14ac:dyDescent="0.3">
      <c r="A38629" s="66">
        <v>42236</v>
      </c>
      <c r="B38629" s="98">
        <v>0.17708333333333334</v>
      </c>
      <c r="C38629" s="107" t="s">
        <v>120</v>
      </c>
      <c r="D38629" s="107">
        <v>31.73</v>
      </c>
      <c r="E38629" s="107">
        <v>469</v>
      </c>
      <c r="F38629" s="66"/>
    </row>
    <row r="38630" spans="1:6" x14ac:dyDescent="0.3">
      <c r="A38630" s="66">
        <v>42236</v>
      </c>
      <c r="B38630" s="98">
        <v>0.1875</v>
      </c>
      <c r="C38630" s="107" t="s">
        <v>120</v>
      </c>
      <c r="D38630" s="107">
        <v>31.84</v>
      </c>
      <c r="E38630" s="107">
        <v>469</v>
      </c>
      <c r="F38630" s="66"/>
    </row>
    <row r="38631" spans="1:6" x14ac:dyDescent="0.3">
      <c r="A38631" s="66">
        <v>42236</v>
      </c>
      <c r="B38631" s="98">
        <v>0.19791666666666666</v>
      </c>
      <c r="C38631" s="107" t="s">
        <v>120</v>
      </c>
      <c r="D38631" s="107">
        <v>31.82</v>
      </c>
      <c r="E38631" s="107">
        <v>470</v>
      </c>
      <c r="F38631" s="66"/>
    </row>
    <row r="38632" spans="1:6" x14ac:dyDescent="0.3">
      <c r="A38632" s="66">
        <v>42236</v>
      </c>
      <c r="B38632" s="98">
        <v>0.20833333333333334</v>
      </c>
      <c r="C38632" s="107" t="s">
        <v>120</v>
      </c>
      <c r="D38632" s="107">
        <v>31.79</v>
      </c>
      <c r="E38632" s="107">
        <v>471</v>
      </c>
      <c r="F38632" s="66"/>
    </row>
    <row r="38633" spans="1:6" x14ac:dyDescent="0.3">
      <c r="A38633" s="66">
        <v>42236</v>
      </c>
      <c r="B38633" s="98">
        <v>0.21875</v>
      </c>
      <c r="C38633" s="107" t="s">
        <v>120</v>
      </c>
      <c r="D38633" s="107">
        <v>31.62</v>
      </c>
      <c r="E38633" s="107">
        <v>474</v>
      </c>
      <c r="F38633" s="66"/>
    </row>
    <row r="38634" spans="1:6" x14ac:dyDescent="0.3">
      <c r="A38634" s="66">
        <v>42236</v>
      </c>
      <c r="B38634" s="98">
        <v>0.22916666666666666</v>
      </c>
      <c r="C38634" s="107" t="s">
        <v>120</v>
      </c>
      <c r="D38634" s="107">
        <v>31.4</v>
      </c>
      <c r="E38634" s="107">
        <v>476</v>
      </c>
      <c r="F38634" s="66"/>
    </row>
    <row r="38635" spans="1:6" x14ac:dyDescent="0.3">
      <c r="A38635" s="66">
        <v>42236</v>
      </c>
      <c r="B38635" s="98">
        <v>0.23958333333333334</v>
      </c>
      <c r="C38635" s="107" t="s">
        <v>120</v>
      </c>
      <c r="D38635" s="107">
        <v>31.34</v>
      </c>
      <c r="E38635" s="107">
        <v>477</v>
      </c>
      <c r="F38635" s="66"/>
    </row>
    <row r="38636" spans="1:6" x14ac:dyDescent="0.3">
      <c r="A38636" s="66">
        <v>42236</v>
      </c>
      <c r="B38636" s="98">
        <v>0.25</v>
      </c>
      <c r="C38636" s="107" t="s">
        <v>120</v>
      </c>
      <c r="D38636" s="107">
        <v>31.45</v>
      </c>
      <c r="E38636" s="107">
        <v>477</v>
      </c>
      <c r="F38636" s="66"/>
    </row>
    <row r="38637" spans="1:6" x14ac:dyDescent="0.3">
      <c r="A38637" s="66">
        <v>42236</v>
      </c>
      <c r="B38637" s="98">
        <v>0.26041666666666669</v>
      </c>
      <c r="C38637" s="107" t="s">
        <v>120</v>
      </c>
      <c r="D38637" s="107">
        <v>31.48</v>
      </c>
      <c r="E38637" s="107">
        <v>477</v>
      </c>
      <c r="F38637" s="66"/>
    </row>
    <row r="38638" spans="1:6" x14ac:dyDescent="0.3">
      <c r="A38638" s="66">
        <v>42236</v>
      </c>
      <c r="B38638" s="98">
        <v>0.27083333333333331</v>
      </c>
      <c r="C38638" s="107" t="s">
        <v>120</v>
      </c>
      <c r="D38638" s="107">
        <v>31.59</v>
      </c>
      <c r="E38638" s="107">
        <v>477</v>
      </c>
      <c r="F38638" s="66"/>
    </row>
    <row r="38639" spans="1:6" x14ac:dyDescent="0.3">
      <c r="A38639" s="66">
        <v>42236</v>
      </c>
      <c r="B38639" s="98">
        <v>0.28125</v>
      </c>
      <c r="C38639" s="107" t="s">
        <v>120</v>
      </c>
      <c r="D38639" s="107">
        <v>31.58</v>
      </c>
      <c r="E38639" s="107">
        <v>477</v>
      </c>
      <c r="F38639" s="66"/>
    </row>
    <row r="38640" spans="1:6" x14ac:dyDescent="0.3">
      <c r="A38640" s="66">
        <v>42236</v>
      </c>
      <c r="B38640" s="98">
        <v>0.29166666666666669</v>
      </c>
      <c r="C38640" s="107" t="s">
        <v>120</v>
      </c>
      <c r="D38640" s="107">
        <v>31.43</v>
      </c>
      <c r="E38640" s="107">
        <v>477</v>
      </c>
      <c r="F38640" s="66"/>
    </row>
    <row r="38641" spans="1:6" x14ac:dyDescent="0.3">
      <c r="A38641" s="66">
        <v>42236</v>
      </c>
      <c r="B38641" s="98">
        <v>0.30208333333333331</v>
      </c>
      <c r="C38641" s="107" t="s">
        <v>120</v>
      </c>
      <c r="D38641" s="107">
        <v>31.34</v>
      </c>
      <c r="E38641" s="107">
        <v>477</v>
      </c>
      <c r="F38641" s="66"/>
    </row>
    <row r="38642" spans="1:6" x14ac:dyDescent="0.3">
      <c r="A38642" s="66">
        <v>42236</v>
      </c>
      <c r="B38642" s="98">
        <v>0.3125</v>
      </c>
      <c r="C38642" s="107" t="s">
        <v>120</v>
      </c>
      <c r="D38642" s="107">
        <v>31.31</v>
      </c>
      <c r="E38642" s="107">
        <v>477</v>
      </c>
      <c r="F38642" s="66"/>
    </row>
    <row r="38643" spans="1:6" x14ac:dyDescent="0.3">
      <c r="A38643" s="66">
        <v>42236</v>
      </c>
      <c r="B38643" s="98">
        <v>0.32291666666666669</v>
      </c>
      <c r="C38643" s="107" t="s">
        <v>120</v>
      </c>
      <c r="D38643" s="107">
        <v>31.4</v>
      </c>
      <c r="E38643" s="107">
        <v>477</v>
      </c>
      <c r="F38643" s="66"/>
    </row>
    <row r="38644" spans="1:6" x14ac:dyDescent="0.3">
      <c r="A38644" s="66">
        <v>42236</v>
      </c>
      <c r="B38644" s="98">
        <v>0.33333333333333331</v>
      </c>
      <c r="C38644" s="107" t="s">
        <v>120</v>
      </c>
      <c r="D38644" s="107">
        <v>31.36</v>
      </c>
      <c r="E38644" s="107">
        <v>477</v>
      </c>
      <c r="F38644" s="66"/>
    </row>
    <row r="38645" spans="1:6" x14ac:dyDescent="0.3">
      <c r="A38645" s="66">
        <v>42236</v>
      </c>
      <c r="B38645" s="98">
        <v>0.34375</v>
      </c>
      <c r="C38645" s="107" t="s">
        <v>120</v>
      </c>
      <c r="D38645" s="107">
        <v>31.32</v>
      </c>
      <c r="E38645" s="107">
        <v>477</v>
      </c>
      <c r="F38645" s="66"/>
    </row>
    <row r="38646" spans="1:6" x14ac:dyDescent="0.3">
      <c r="A38646" s="66">
        <v>42236</v>
      </c>
      <c r="B38646" s="98">
        <v>0.35416666666666669</v>
      </c>
      <c r="C38646" s="107" t="s">
        <v>120</v>
      </c>
      <c r="D38646" s="107">
        <v>31.31</v>
      </c>
      <c r="E38646" s="107">
        <v>475</v>
      </c>
      <c r="F38646" s="66"/>
    </row>
    <row r="38647" spans="1:6" x14ac:dyDescent="0.3">
      <c r="A38647" s="66">
        <v>42236</v>
      </c>
      <c r="B38647" s="98">
        <v>0.36458333333333331</v>
      </c>
      <c r="C38647" s="107" t="s">
        <v>120</v>
      </c>
      <c r="D38647" s="107">
        <v>31.31</v>
      </c>
      <c r="E38647" s="107">
        <v>474</v>
      </c>
      <c r="F38647" s="66"/>
    </row>
    <row r="38648" spans="1:6" x14ac:dyDescent="0.3">
      <c r="A38648" s="66">
        <v>42236</v>
      </c>
      <c r="B38648" s="98">
        <v>0.375</v>
      </c>
      <c r="C38648" s="107" t="s">
        <v>120</v>
      </c>
      <c r="D38648" s="107">
        <v>31.6</v>
      </c>
      <c r="E38648" s="107">
        <v>474</v>
      </c>
      <c r="F38648" s="66"/>
    </row>
    <row r="38649" spans="1:6" x14ac:dyDescent="0.3">
      <c r="A38649" s="66">
        <v>42236</v>
      </c>
      <c r="B38649" s="98">
        <v>0.38541666666666669</v>
      </c>
      <c r="C38649" s="107" t="s">
        <v>120</v>
      </c>
      <c r="D38649" s="107">
        <v>31.64</v>
      </c>
      <c r="E38649" s="107">
        <v>475</v>
      </c>
      <c r="F38649" s="66"/>
    </row>
    <row r="38650" spans="1:6" x14ac:dyDescent="0.3">
      <c r="A38650" s="66">
        <v>42236</v>
      </c>
      <c r="B38650" s="98">
        <v>0.39583333333333331</v>
      </c>
      <c r="C38650" s="107" t="s">
        <v>120</v>
      </c>
      <c r="D38650" s="107">
        <v>31.56</v>
      </c>
      <c r="E38650" s="107">
        <v>475</v>
      </c>
      <c r="F38650" s="66"/>
    </row>
    <row r="38651" spans="1:6" x14ac:dyDescent="0.3">
      <c r="A38651" s="66">
        <v>42236</v>
      </c>
      <c r="B38651" s="98">
        <v>0.40625</v>
      </c>
      <c r="C38651" s="107" t="s">
        <v>120</v>
      </c>
      <c r="D38651" s="107">
        <v>31.48</v>
      </c>
      <c r="E38651" s="107">
        <v>474</v>
      </c>
      <c r="F38651" s="66"/>
    </row>
    <row r="38652" spans="1:6" x14ac:dyDescent="0.3">
      <c r="A38652" s="66">
        <v>42236</v>
      </c>
      <c r="B38652" s="98">
        <v>0.41666666666666669</v>
      </c>
      <c r="C38652" s="107" t="s">
        <v>120</v>
      </c>
      <c r="D38652" s="107">
        <v>31.48</v>
      </c>
      <c r="E38652" s="107">
        <v>473</v>
      </c>
      <c r="F38652" s="66"/>
    </row>
    <row r="38653" spans="1:6" x14ac:dyDescent="0.3">
      <c r="A38653" s="66">
        <v>42236</v>
      </c>
      <c r="B38653" s="98">
        <v>0.42708333333333331</v>
      </c>
      <c r="C38653" s="107" t="s">
        <v>120</v>
      </c>
      <c r="D38653" s="107">
        <v>31.55</v>
      </c>
      <c r="E38653" s="107">
        <v>474</v>
      </c>
      <c r="F38653" s="66"/>
    </row>
    <row r="38654" spans="1:6" x14ac:dyDescent="0.3">
      <c r="A38654" s="66">
        <v>42236</v>
      </c>
      <c r="B38654" s="98">
        <v>0.4375</v>
      </c>
      <c r="C38654" s="107" t="s">
        <v>120</v>
      </c>
      <c r="D38654" s="107">
        <v>31.59</v>
      </c>
      <c r="E38654" s="107">
        <v>478</v>
      </c>
      <c r="F38654" s="66"/>
    </row>
    <row r="38655" spans="1:6" x14ac:dyDescent="0.3">
      <c r="A38655" s="66">
        <v>42236</v>
      </c>
      <c r="B38655" s="98">
        <v>0.44791666666666669</v>
      </c>
      <c r="C38655" s="107" t="s">
        <v>120</v>
      </c>
      <c r="D38655" s="107">
        <v>31.61</v>
      </c>
      <c r="E38655" s="107">
        <v>478</v>
      </c>
      <c r="F38655" s="66"/>
    </row>
    <row r="38656" spans="1:6" x14ac:dyDescent="0.3">
      <c r="A38656" s="66">
        <v>42236</v>
      </c>
      <c r="B38656" s="98">
        <v>0.45833333333333331</v>
      </c>
      <c r="C38656" s="107" t="s">
        <v>120</v>
      </c>
      <c r="D38656" s="107">
        <v>31.58</v>
      </c>
      <c r="E38656" s="107">
        <v>479</v>
      </c>
      <c r="F38656" s="66"/>
    </row>
    <row r="38657" spans="1:6" x14ac:dyDescent="0.3">
      <c r="A38657" s="66">
        <v>42236</v>
      </c>
      <c r="B38657" s="98">
        <v>0.46875</v>
      </c>
      <c r="C38657" s="107" t="s">
        <v>120</v>
      </c>
      <c r="D38657" s="107">
        <v>31.44</v>
      </c>
      <c r="E38657" s="107">
        <v>481</v>
      </c>
      <c r="F38657" s="66"/>
    </row>
    <row r="38658" spans="1:6" x14ac:dyDescent="0.3">
      <c r="A38658" s="66">
        <v>42236</v>
      </c>
      <c r="B38658" s="98">
        <v>0.47916666666666669</v>
      </c>
      <c r="C38658" s="107" t="s">
        <v>120</v>
      </c>
      <c r="D38658" s="107">
        <v>31.37</v>
      </c>
      <c r="E38658" s="107">
        <v>481</v>
      </c>
      <c r="F38658" s="66"/>
    </row>
    <row r="38659" spans="1:6" x14ac:dyDescent="0.3">
      <c r="A38659" s="66">
        <v>42236</v>
      </c>
      <c r="B38659" s="98">
        <v>0.48958333333333331</v>
      </c>
      <c r="C38659" s="107" t="s">
        <v>120</v>
      </c>
      <c r="D38659" s="107">
        <v>31.32</v>
      </c>
      <c r="E38659" s="107">
        <v>481</v>
      </c>
      <c r="F38659" s="66"/>
    </row>
    <row r="38660" spans="1:6" x14ac:dyDescent="0.3">
      <c r="A38660" s="66">
        <v>42237</v>
      </c>
      <c r="B38660" s="98">
        <v>0.5</v>
      </c>
      <c r="C38660" s="107" t="s">
        <v>119</v>
      </c>
      <c r="D38660" s="107">
        <v>31.26</v>
      </c>
      <c r="E38660" s="107">
        <v>481</v>
      </c>
      <c r="F38660" s="66"/>
    </row>
    <row r="38661" spans="1:6" x14ac:dyDescent="0.3">
      <c r="A38661" s="66">
        <v>42237</v>
      </c>
      <c r="B38661" s="98">
        <v>0.51041666666666663</v>
      </c>
      <c r="C38661" s="107" t="s">
        <v>119</v>
      </c>
      <c r="D38661" s="107">
        <v>31.23</v>
      </c>
      <c r="E38661" s="107">
        <v>482</v>
      </c>
      <c r="F38661" s="66"/>
    </row>
    <row r="38662" spans="1:6" x14ac:dyDescent="0.3">
      <c r="A38662" s="66">
        <v>42237</v>
      </c>
      <c r="B38662" s="98">
        <v>0.52083333333333337</v>
      </c>
      <c r="C38662" s="107" t="s">
        <v>119</v>
      </c>
      <c r="D38662" s="107">
        <v>31.14</v>
      </c>
      <c r="E38662" s="107">
        <v>482</v>
      </c>
      <c r="F38662" s="66"/>
    </row>
    <row r="38663" spans="1:6" x14ac:dyDescent="0.3">
      <c r="A38663" s="66">
        <v>42237</v>
      </c>
      <c r="B38663" s="98">
        <v>0.53125</v>
      </c>
      <c r="C38663" s="107" t="s">
        <v>119</v>
      </c>
      <c r="D38663" s="107">
        <v>31.04</v>
      </c>
      <c r="E38663" s="107">
        <v>482</v>
      </c>
      <c r="F38663" s="66"/>
    </row>
    <row r="38664" spans="1:6" x14ac:dyDescent="0.3">
      <c r="A38664" s="66">
        <v>42237</v>
      </c>
      <c r="B38664" s="98">
        <v>4.1666666666666664E-2</v>
      </c>
      <c r="C38664" s="107" t="s">
        <v>119</v>
      </c>
      <c r="D38664" s="107">
        <v>30.96</v>
      </c>
      <c r="E38664" s="107">
        <v>481</v>
      </c>
      <c r="F38664" s="66"/>
    </row>
    <row r="38665" spans="1:6" x14ac:dyDescent="0.3">
      <c r="A38665" s="66">
        <v>42237</v>
      </c>
      <c r="B38665" s="98">
        <v>5.2083333333333336E-2</v>
      </c>
      <c r="C38665" s="107" t="s">
        <v>119</v>
      </c>
      <c r="D38665" s="107">
        <v>30.87</v>
      </c>
      <c r="E38665" s="107">
        <v>478</v>
      </c>
      <c r="F38665" s="66"/>
    </row>
    <row r="38666" spans="1:6" x14ac:dyDescent="0.3">
      <c r="A38666" s="66">
        <v>42237</v>
      </c>
      <c r="B38666" s="98">
        <v>6.25E-2</v>
      </c>
      <c r="C38666" s="107" t="s">
        <v>119</v>
      </c>
      <c r="D38666" s="107">
        <v>30.83</v>
      </c>
      <c r="E38666" s="107">
        <v>474</v>
      </c>
      <c r="F38666" s="66"/>
    </row>
    <row r="38667" spans="1:6" x14ac:dyDescent="0.3">
      <c r="A38667" s="66">
        <v>42237</v>
      </c>
      <c r="B38667" s="98">
        <v>7.2916666666666671E-2</v>
      </c>
      <c r="C38667" s="107" t="s">
        <v>119</v>
      </c>
      <c r="D38667" s="107">
        <v>30.82</v>
      </c>
      <c r="E38667" s="107">
        <v>472</v>
      </c>
      <c r="F38667" s="66"/>
    </row>
    <row r="38668" spans="1:6" x14ac:dyDescent="0.3">
      <c r="A38668" s="66">
        <v>42237</v>
      </c>
      <c r="B38668" s="98">
        <v>8.3333333333333329E-2</v>
      </c>
      <c r="C38668" s="107" t="s">
        <v>119</v>
      </c>
      <c r="D38668" s="107">
        <v>30.83</v>
      </c>
      <c r="E38668" s="107">
        <v>473</v>
      </c>
      <c r="F38668" s="66"/>
    </row>
    <row r="38669" spans="1:6" x14ac:dyDescent="0.3">
      <c r="A38669" s="66">
        <v>42237</v>
      </c>
      <c r="B38669" s="98">
        <v>9.375E-2</v>
      </c>
      <c r="C38669" s="107" t="s">
        <v>119</v>
      </c>
      <c r="D38669" s="107">
        <v>30.82</v>
      </c>
      <c r="E38669" s="107">
        <v>476</v>
      </c>
      <c r="F38669" s="66"/>
    </row>
    <row r="38670" spans="1:6" x14ac:dyDescent="0.3">
      <c r="A38670" s="66">
        <v>42237</v>
      </c>
      <c r="B38670" s="98">
        <v>0.10416666666666667</v>
      </c>
      <c r="C38670" s="107" t="s">
        <v>119</v>
      </c>
      <c r="D38670" s="107">
        <v>30.83</v>
      </c>
      <c r="E38670" s="107">
        <v>478</v>
      </c>
      <c r="F38670" s="66"/>
    </row>
    <row r="38671" spans="1:6" x14ac:dyDescent="0.3">
      <c r="A38671" s="66">
        <v>42237</v>
      </c>
      <c r="B38671" s="98">
        <v>0.11458333333333333</v>
      </c>
      <c r="C38671" s="107" t="s">
        <v>119</v>
      </c>
      <c r="D38671" s="107">
        <v>30.83</v>
      </c>
      <c r="E38671" s="107">
        <v>479</v>
      </c>
      <c r="F38671" s="66"/>
    </row>
    <row r="38672" spans="1:6" x14ac:dyDescent="0.3">
      <c r="A38672" s="66">
        <v>42237</v>
      </c>
      <c r="B38672" s="98">
        <v>0.125</v>
      </c>
      <c r="C38672" s="107" t="s">
        <v>119</v>
      </c>
      <c r="D38672" s="107">
        <v>30.8</v>
      </c>
      <c r="E38672" s="107">
        <v>479</v>
      </c>
      <c r="F38672" s="66"/>
    </row>
    <row r="38673" spans="1:6" x14ac:dyDescent="0.3">
      <c r="A38673" s="66">
        <v>42237</v>
      </c>
      <c r="B38673" s="98">
        <v>0.13541666666666666</v>
      </c>
      <c r="C38673" s="107" t="s">
        <v>119</v>
      </c>
      <c r="D38673" s="107">
        <v>30.79</v>
      </c>
      <c r="E38673" s="107">
        <v>479</v>
      </c>
      <c r="F38673" s="66"/>
    </row>
    <row r="38674" spans="1:6" x14ac:dyDescent="0.3">
      <c r="A38674" s="66">
        <v>42237</v>
      </c>
      <c r="B38674" s="98">
        <v>0.14583333333333334</v>
      </c>
      <c r="C38674" s="107" t="s">
        <v>119</v>
      </c>
      <c r="D38674" s="107">
        <v>30.78</v>
      </c>
      <c r="E38674" s="107">
        <v>478</v>
      </c>
      <c r="F38674" s="66"/>
    </row>
    <row r="38675" spans="1:6" x14ac:dyDescent="0.3">
      <c r="A38675" s="66">
        <v>42237</v>
      </c>
      <c r="B38675" s="98">
        <v>0.15625</v>
      </c>
      <c r="C38675" s="107" t="s">
        <v>119</v>
      </c>
      <c r="D38675" s="107">
        <v>30.76</v>
      </c>
      <c r="E38675" s="107">
        <v>478</v>
      </c>
      <c r="F38675" s="66"/>
    </row>
    <row r="38676" spans="1:6" x14ac:dyDescent="0.3">
      <c r="A38676" s="66">
        <v>42237</v>
      </c>
      <c r="B38676" s="98">
        <v>0.16666666666666666</v>
      </c>
      <c r="C38676" s="107" t="s">
        <v>119</v>
      </c>
      <c r="D38676" s="107">
        <v>30.74</v>
      </c>
      <c r="E38676" s="107">
        <v>477</v>
      </c>
      <c r="F38676" s="66"/>
    </row>
    <row r="38677" spans="1:6" x14ac:dyDescent="0.3">
      <c r="A38677" s="66">
        <v>42237</v>
      </c>
      <c r="B38677" s="98">
        <v>0.17708333333333334</v>
      </c>
      <c r="C38677" s="107" t="s">
        <v>119</v>
      </c>
      <c r="D38677" s="107">
        <v>30.73</v>
      </c>
      <c r="E38677" s="107">
        <v>477</v>
      </c>
      <c r="F38677" s="66"/>
    </row>
    <row r="38678" spans="1:6" x14ac:dyDescent="0.3">
      <c r="A38678" s="66">
        <v>42237</v>
      </c>
      <c r="B38678" s="98">
        <v>0.1875</v>
      </c>
      <c r="C38678" s="107" t="s">
        <v>119</v>
      </c>
      <c r="D38678" s="107">
        <v>30.71</v>
      </c>
      <c r="E38678" s="107">
        <v>476</v>
      </c>
      <c r="F38678" s="66"/>
    </row>
    <row r="38679" spans="1:6" x14ac:dyDescent="0.3">
      <c r="A38679" s="66">
        <v>42237</v>
      </c>
      <c r="B38679" s="98">
        <v>0.19791666666666666</v>
      </c>
      <c r="C38679" s="107" t="s">
        <v>119</v>
      </c>
      <c r="D38679" s="107">
        <v>30.69</v>
      </c>
      <c r="E38679" s="107">
        <v>476</v>
      </c>
      <c r="F38679" s="66"/>
    </row>
    <row r="38680" spans="1:6" x14ac:dyDescent="0.3">
      <c r="A38680" s="66">
        <v>42237</v>
      </c>
      <c r="B38680" s="98">
        <v>0.20833333333333334</v>
      </c>
      <c r="C38680" s="107" t="s">
        <v>119</v>
      </c>
      <c r="D38680" s="107">
        <v>30.68</v>
      </c>
      <c r="E38680" s="107">
        <v>476</v>
      </c>
      <c r="F38680" s="66"/>
    </row>
    <row r="38681" spans="1:6" x14ac:dyDescent="0.3">
      <c r="A38681" s="66">
        <v>42237</v>
      </c>
      <c r="B38681" s="98">
        <v>0.21875</v>
      </c>
      <c r="C38681" s="107" t="s">
        <v>119</v>
      </c>
      <c r="D38681" s="107">
        <v>30.67</v>
      </c>
      <c r="E38681" s="107">
        <v>475</v>
      </c>
      <c r="F38681" s="66"/>
    </row>
    <row r="38682" spans="1:6" x14ac:dyDescent="0.3">
      <c r="A38682" s="66">
        <v>42237</v>
      </c>
      <c r="B38682" s="98">
        <v>0.22916666666666666</v>
      </c>
      <c r="C38682" s="107" t="s">
        <v>119</v>
      </c>
      <c r="D38682" s="107">
        <v>30.66</v>
      </c>
      <c r="E38682" s="107">
        <v>475</v>
      </c>
      <c r="F38682" s="66"/>
    </row>
    <row r="38683" spans="1:6" x14ac:dyDescent="0.3">
      <c r="A38683" s="66">
        <v>42237</v>
      </c>
      <c r="B38683" s="98">
        <v>0.23958333333333334</v>
      </c>
      <c r="C38683" s="107" t="s">
        <v>119</v>
      </c>
      <c r="D38683" s="107">
        <v>30.66</v>
      </c>
      <c r="E38683" s="107">
        <v>475</v>
      </c>
      <c r="F38683" s="66"/>
    </row>
    <row r="38684" spans="1:6" x14ac:dyDescent="0.3">
      <c r="A38684" s="66">
        <v>42237</v>
      </c>
      <c r="B38684" s="98">
        <v>0.25</v>
      </c>
      <c r="C38684" s="107" t="s">
        <v>119</v>
      </c>
      <c r="D38684" s="107">
        <v>30.64</v>
      </c>
      <c r="E38684" s="107">
        <v>475</v>
      </c>
      <c r="F38684" s="66"/>
    </row>
    <row r="38685" spans="1:6" x14ac:dyDescent="0.3">
      <c r="A38685" s="66">
        <v>42237</v>
      </c>
      <c r="B38685" s="98">
        <v>0.26041666666666669</v>
      </c>
      <c r="C38685" s="107" t="s">
        <v>119</v>
      </c>
      <c r="D38685" s="107">
        <v>30.66</v>
      </c>
      <c r="E38685" s="107">
        <v>474</v>
      </c>
      <c r="F38685" s="66"/>
    </row>
    <row r="38686" spans="1:6" x14ac:dyDescent="0.3">
      <c r="A38686" s="66">
        <v>42237</v>
      </c>
      <c r="B38686" s="98">
        <v>0.27083333333333331</v>
      </c>
      <c r="C38686" s="107" t="s">
        <v>119</v>
      </c>
      <c r="D38686" s="107">
        <v>30.66</v>
      </c>
      <c r="E38686" s="107">
        <v>474</v>
      </c>
      <c r="F38686" s="66"/>
    </row>
    <row r="38687" spans="1:6" x14ac:dyDescent="0.3">
      <c r="A38687" s="66">
        <v>42237</v>
      </c>
      <c r="B38687" s="98">
        <v>0.28125</v>
      </c>
      <c r="C38687" s="107" t="s">
        <v>119</v>
      </c>
      <c r="D38687" s="107">
        <v>30.64</v>
      </c>
      <c r="E38687" s="107">
        <v>475</v>
      </c>
      <c r="F38687" s="66"/>
    </row>
    <row r="38688" spans="1:6" x14ac:dyDescent="0.3">
      <c r="A38688" s="66">
        <v>42237</v>
      </c>
      <c r="B38688" s="98">
        <v>0.29166666666666669</v>
      </c>
      <c r="C38688" s="107" t="s">
        <v>119</v>
      </c>
      <c r="D38688" s="107">
        <v>30.63</v>
      </c>
      <c r="E38688" s="107">
        <v>475</v>
      </c>
      <c r="F38688" s="66"/>
    </row>
    <row r="38689" spans="1:6" x14ac:dyDescent="0.3">
      <c r="A38689" s="66">
        <v>42237</v>
      </c>
      <c r="B38689" s="98">
        <v>0.30208333333333331</v>
      </c>
      <c r="C38689" s="107" t="s">
        <v>119</v>
      </c>
      <c r="D38689" s="107">
        <v>30.61</v>
      </c>
      <c r="E38689" s="107">
        <v>475</v>
      </c>
      <c r="F38689" s="66"/>
    </row>
    <row r="38690" spans="1:6" x14ac:dyDescent="0.3">
      <c r="A38690" s="66">
        <v>42237</v>
      </c>
      <c r="B38690" s="98">
        <v>0.3125</v>
      </c>
      <c r="C38690" s="107" t="s">
        <v>119</v>
      </c>
      <c r="D38690" s="107">
        <v>30.59</v>
      </c>
      <c r="E38690" s="107">
        <v>475</v>
      </c>
      <c r="F38690" s="66"/>
    </row>
    <row r="38691" spans="1:6" x14ac:dyDescent="0.3">
      <c r="A38691" s="66">
        <v>42237</v>
      </c>
      <c r="B38691" s="98">
        <v>0.32291666666666669</v>
      </c>
      <c r="C38691" s="107" t="s">
        <v>119</v>
      </c>
      <c r="D38691" s="107">
        <v>30.56</v>
      </c>
      <c r="E38691" s="107">
        <v>475</v>
      </c>
      <c r="F38691" s="66"/>
    </row>
    <row r="38692" spans="1:6" x14ac:dyDescent="0.3">
      <c r="A38692" s="66">
        <v>42237</v>
      </c>
      <c r="B38692" s="98">
        <v>0.33333333333333331</v>
      </c>
      <c r="C38692" s="107" t="s">
        <v>119</v>
      </c>
      <c r="D38692" s="107">
        <v>30.52</v>
      </c>
      <c r="E38692" s="107">
        <v>475</v>
      </c>
      <c r="F38692" s="66"/>
    </row>
    <row r="38693" spans="1:6" x14ac:dyDescent="0.3">
      <c r="A38693" s="66">
        <v>42237</v>
      </c>
      <c r="B38693" s="98">
        <v>0.34375</v>
      </c>
      <c r="C38693" s="107" t="s">
        <v>119</v>
      </c>
      <c r="D38693" s="107">
        <v>30.51</v>
      </c>
      <c r="E38693" s="107">
        <v>474</v>
      </c>
      <c r="F38693" s="66"/>
    </row>
    <row r="38694" spans="1:6" x14ac:dyDescent="0.3">
      <c r="A38694" s="66">
        <v>42237</v>
      </c>
      <c r="B38694" s="98">
        <v>0.35416666666666669</v>
      </c>
      <c r="C38694" s="107" t="s">
        <v>119</v>
      </c>
      <c r="D38694" s="107">
        <v>30.56</v>
      </c>
      <c r="E38694" s="107">
        <v>473</v>
      </c>
      <c r="F38694" s="66"/>
    </row>
    <row r="38695" spans="1:6" x14ac:dyDescent="0.3">
      <c r="A38695" s="66">
        <v>42237</v>
      </c>
      <c r="B38695" s="98">
        <v>0.36458333333333331</v>
      </c>
      <c r="C38695" s="107" t="s">
        <v>119</v>
      </c>
      <c r="D38695" s="107">
        <v>30.55</v>
      </c>
      <c r="E38695" s="107">
        <v>472</v>
      </c>
      <c r="F38695" s="66"/>
    </row>
    <row r="38696" spans="1:6" x14ac:dyDescent="0.3">
      <c r="A38696" s="66">
        <v>42237</v>
      </c>
      <c r="B38696" s="98">
        <v>0.375</v>
      </c>
      <c r="C38696" s="107" t="s">
        <v>119</v>
      </c>
      <c r="D38696" s="107">
        <v>30.55</v>
      </c>
      <c r="E38696" s="107">
        <v>469</v>
      </c>
      <c r="F38696" s="66"/>
    </row>
    <row r="38697" spans="1:6" x14ac:dyDescent="0.3">
      <c r="A38697" s="66">
        <v>42237</v>
      </c>
      <c r="B38697" s="98">
        <v>0.38541666666666669</v>
      </c>
      <c r="C38697" s="107" t="s">
        <v>119</v>
      </c>
      <c r="D38697" s="107">
        <v>30.56</v>
      </c>
      <c r="E38697" s="107">
        <v>467</v>
      </c>
      <c r="F38697" s="66"/>
    </row>
    <row r="38698" spans="1:6" x14ac:dyDescent="0.3">
      <c r="A38698" s="66">
        <v>42237</v>
      </c>
      <c r="B38698" s="98">
        <v>0.39583333333333331</v>
      </c>
      <c r="C38698" s="107" t="s">
        <v>119</v>
      </c>
      <c r="D38698" s="107">
        <v>30.59</v>
      </c>
      <c r="E38698" s="107">
        <v>468</v>
      </c>
      <c r="F38698" s="66"/>
    </row>
    <row r="38699" spans="1:6" x14ac:dyDescent="0.3">
      <c r="A38699" s="66">
        <v>42237</v>
      </c>
      <c r="B38699" s="98">
        <v>0.40625</v>
      </c>
      <c r="C38699" s="107" t="s">
        <v>119</v>
      </c>
      <c r="D38699" s="107">
        <v>30.65</v>
      </c>
      <c r="E38699" s="107">
        <v>469</v>
      </c>
      <c r="F38699" s="66"/>
    </row>
    <row r="38700" spans="1:6" x14ac:dyDescent="0.3">
      <c r="A38700" s="66">
        <v>42237</v>
      </c>
      <c r="B38700" s="98">
        <v>0.41666666666666669</v>
      </c>
      <c r="C38700" s="107" t="s">
        <v>119</v>
      </c>
      <c r="D38700" s="107">
        <v>30.63</v>
      </c>
      <c r="E38700" s="107">
        <v>472</v>
      </c>
      <c r="F38700" s="66"/>
    </row>
    <row r="38701" spans="1:6" x14ac:dyDescent="0.3">
      <c r="A38701" s="66">
        <v>42237</v>
      </c>
      <c r="B38701" s="98">
        <v>0.42708333333333331</v>
      </c>
      <c r="C38701" s="107" t="s">
        <v>119</v>
      </c>
      <c r="D38701" s="107">
        <v>30.75</v>
      </c>
      <c r="E38701" s="107">
        <v>473</v>
      </c>
      <c r="F38701" s="66"/>
    </row>
    <row r="38702" spans="1:6" x14ac:dyDescent="0.3">
      <c r="A38702" s="66">
        <v>42237</v>
      </c>
      <c r="B38702" s="98">
        <v>0.4375</v>
      </c>
      <c r="C38702" s="107" t="s">
        <v>119</v>
      </c>
      <c r="D38702" s="107">
        <v>30.81</v>
      </c>
      <c r="E38702" s="107">
        <v>472</v>
      </c>
      <c r="F38702" s="66"/>
    </row>
    <row r="38703" spans="1:6" x14ac:dyDescent="0.3">
      <c r="A38703" s="66">
        <v>42237</v>
      </c>
      <c r="B38703" s="98">
        <v>0.44791666666666669</v>
      </c>
      <c r="C38703" s="107" t="s">
        <v>119</v>
      </c>
      <c r="D38703" s="107">
        <v>31.02</v>
      </c>
      <c r="E38703" s="107">
        <v>471</v>
      </c>
      <c r="F38703" s="66"/>
    </row>
    <row r="38704" spans="1:6" x14ac:dyDescent="0.3">
      <c r="A38704" s="66">
        <v>42237</v>
      </c>
      <c r="B38704" s="98">
        <v>0.45833333333333331</v>
      </c>
      <c r="C38704" s="107" t="s">
        <v>119</v>
      </c>
      <c r="D38704" s="107">
        <v>31.14</v>
      </c>
      <c r="E38704" s="107">
        <v>470</v>
      </c>
      <c r="F38704" s="66"/>
    </row>
    <row r="38705" spans="1:6" x14ac:dyDescent="0.3">
      <c r="A38705" s="66">
        <v>42237</v>
      </c>
      <c r="B38705" s="98">
        <v>0.46875</v>
      </c>
      <c r="C38705" s="107" t="s">
        <v>119</v>
      </c>
      <c r="D38705" s="107">
        <v>30.95</v>
      </c>
      <c r="E38705" s="107">
        <v>469</v>
      </c>
      <c r="F38705" s="66"/>
    </row>
    <row r="38706" spans="1:6" x14ac:dyDescent="0.3">
      <c r="A38706" s="66">
        <v>42237</v>
      </c>
      <c r="B38706" s="98">
        <v>0.47916666666666669</v>
      </c>
      <c r="C38706" s="107" t="s">
        <v>119</v>
      </c>
      <c r="D38706" s="107">
        <v>31.03</v>
      </c>
      <c r="E38706" s="107">
        <v>471</v>
      </c>
      <c r="F38706" s="66"/>
    </row>
    <row r="38707" spans="1:6" x14ac:dyDescent="0.3">
      <c r="A38707" s="66">
        <v>42237</v>
      </c>
      <c r="B38707" s="98">
        <v>0.48958333333333331</v>
      </c>
      <c r="C38707" s="107" t="s">
        <v>119</v>
      </c>
      <c r="D38707" s="107">
        <v>31.31</v>
      </c>
      <c r="E38707" s="107">
        <v>475</v>
      </c>
      <c r="F38707" s="66"/>
    </row>
    <row r="38708" spans="1:6" x14ac:dyDescent="0.3">
      <c r="A38708" s="66">
        <v>42237</v>
      </c>
      <c r="B38708" s="98">
        <v>0.5</v>
      </c>
      <c r="C38708" s="107" t="s">
        <v>120</v>
      </c>
      <c r="D38708" s="107">
        <v>31.62</v>
      </c>
      <c r="E38708" s="107">
        <v>478</v>
      </c>
      <c r="F38708" s="66"/>
    </row>
    <row r="38709" spans="1:6" x14ac:dyDescent="0.3">
      <c r="A38709" s="66">
        <v>42237</v>
      </c>
      <c r="B38709" s="98">
        <v>0.51041666666666663</v>
      </c>
      <c r="C38709" s="107" t="s">
        <v>120</v>
      </c>
      <c r="D38709" s="107">
        <v>31.95</v>
      </c>
      <c r="E38709" s="107">
        <v>476</v>
      </c>
      <c r="F38709" s="66"/>
    </row>
    <row r="38710" spans="1:6" x14ac:dyDescent="0.3">
      <c r="A38710" s="66">
        <v>42237</v>
      </c>
      <c r="B38710" s="98">
        <v>0.52083333333333337</v>
      </c>
      <c r="C38710" s="107" t="s">
        <v>120</v>
      </c>
      <c r="D38710" s="107">
        <v>32.07</v>
      </c>
      <c r="E38710" s="107">
        <v>475</v>
      </c>
      <c r="F38710" s="66"/>
    </row>
    <row r="38711" spans="1:6" x14ac:dyDescent="0.3">
      <c r="A38711" s="66">
        <v>42237</v>
      </c>
      <c r="B38711" s="98">
        <v>0.53125</v>
      </c>
      <c r="C38711" s="107" t="s">
        <v>120</v>
      </c>
      <c r="D38711" s="107">
        <v>32.33</v>
      </c>
      <c r="E38711" s="107">
        <v>474</v>
      </c>
      <c r="F38711" s="66"/>
    </row>
    <row r="38712" spans="1:6" x14ac:dyDescent="0.3">
      <c r="A38712" s="66">
        <v>42237</v>
      </c>
      <c r="B38712" s="98">
        <v>4.1666666666666664E-2</v>
      </c>
      <c r="C38712" s="107" t="s">
        <v>120</v>
      </c>
      <c r="D38712" s="107">
        <v>32.44</v>
      </c>
      <c r="E38712" s="107">
        <v>472</v>
      </c>
      <c r="F38712" s="66"/>
    </row>
    <row r="38713" spans="1:6" x14ac:dyDescent="0.3">
      <c r="A38713" s="66">
        <v>42237</v>
      </c>
      <c r="B38713" s="98">
        <v>5.2083333333333336E-2</v>
      </c>
      <c r="C38713" s="107" t="s">
        <v>120</v>
      </c>
      <c r="D38713" s="107">
        <v>32.68</v>
      </c>
      <c r="E38713" s="107">
        <v>472</v>
      </c>
      <c r="F38713" s="66"/>
    </row>
    <row r="38714" spans="1:6" x14ac:dyDescent="0.3">
      <c r="A38714" s="66">
        <v>42237</v>
      </c>
      <c r="B38714" s="98">
        <v>6.25E-2</v>
      </c>
      <c r="C38714" s="107" t="s">
        <v>120</v>
      </c>
      <c r="D38714" s="107">
        <v>33.17</v>
      </c>
      <c r="E38714" s="107">
        <v>469</v>
      </c>
      <c r="F38714" s="66"/>
    </row>
    <row r="38715" spans="1:6" x14ac:dyDescent="0.3">
      <c r="A38715" s="66">
        <v>42237</v>
      </c>
      <c r="B38715" s="98">
        <v>7.2916666666666671E-2</v>
      </c>
      <c r="C38715" s="107" t="s">
        <v>120</v>
      </c>
      <c r="D38715" s="107">
        <v>33.64</v>
      </c>
      <c r="E38715" s="107">
        <v>468</v>
      </c>
      <c r="F38715" s="66"/>
    </row>
    <row r="38716" spans="1:6" x14ac:dyDescent="0.3">
      <c r="A38716" s="66">
        <v>42237</v>
      </c>
      <c r="B38716" s="98">
        <v>8.3333333333333329E-2</v>
      </c>
      <c r="C38716" s="107" t="s">
        <v>120</v>
      </c>
      <c r="D38716" s="107">
        <v>33.93</v>
      </c>
      <c r="E38716" s="107">
        <v>466</v>
      </c>
      <c r="F38716" s="66"/>
    </row>
    <row r="38717" spans="1:6" x14ac:dyDescent="0.3">
      <c r="A38717" s="66">
        <v>42237</v>
      </c>
      <c r="B38717" s="98">
        <v>9.375E-2</v>
      </c>
      <c r="C38717" s="107" t="s">
        <v>120</v>
      </c>
      <c r="D38717" s="107">
        <v>34.020000000000003</v>
      </c>
      <c r="E38717" s="107">
        <v>465</v>
      </c>
      <c r="F38717" s="66"/>
    </row>
    <row r="38718" spans="1:6" x14ac:dyDescent="0.3">
      <c r="A38718" s="66">
        <v>42237</v>
      </c>
      <c r="B38718" s="98">
        <v>0.10416666666666667</v>
      </c>
      <c r="C38718" s="107" t="s">
        <v>120</v>
      </c>
      <c r="D38718" s="107">
        <v>34.090000000000003</v>
      </c>
      <c r="E38718" s="107">
        <v>465</v>
      </c>
      <c r="F38718" s="66"/>
    </row>
    <row r="38719" spans="1:6" x14ac:dyDescent="0.3">
      <c r="A38719" s="66">
        <v>42237</v>
      </c>
      <c r="B38719" s="98">
        <v>0.11458333333333333</v>
      </c>
      <c r="C38719" s="107" t="s">
        <v>120</v>
      </c>
      <c r="D38719" s="107">
        <v>33.619999999999997</v>
      </c>
      <c r="E38719" s="107">
        <v>469</v>
      </c>
      <c r="F38719" s="66"/>
    </row>
    <row r="38720" spans="1:6" x14ac:dyDescent="0.3">
      <c r="A38720" s="66">
        <v>42237</v>
      </c>
      <c r="B38720" s="98">
        <v>0.125</v>
      </c>
      <c r="C38720" s="107" t="s">
        <v>120</v>
      </c>
      <c r="D38720" s="107">
        <v>32.549999999999997</v>
      </c>
      <c r="E38720" s="107">
        <v>469</v>
      </c>
      <c r="F38720" s="66"/>
    </row>
    <row r="38721" spans="1:6" x14ac:dyDescent="0.3">
      <c r="A38721" s="66">
        <v>42237</v>
      </c>
      <c r="B38721" s="98">
        <v>0.13541666666666666</v>
      </c>
      <c r="C38721" s="107" t="s">
        <v>120</v>
      </c>
      <c r="D38721" s="107">
        <v>31.64</v>
      </c>
      <c r="E38721" s="107">
        <v>469</v>
      </c>
      <c r="F38721" s="66"/>
    </row>
    <row r="38722" spans="1:6" x14ac:dyDescent="0.3">
      <c r="A38722" s="66">
        <v>42237</v>
      </c>
      <c r="B38722" s="98">
        <v>0.14583333333333334</v>
      </c>
      <c r="C38722" s="107" t="s">
        <v>120</v>
      </c>
      <c r="D38722" s="107">
        <v>32.08</v>
      </c>
      <c r="E38722" s="107">
        <v>471</v>
      </c>
      <c r="F38722" s="66"/>
    </row>
    <row r="38723" spans="1:6" x14ac:dyDescent="0.3">
      <c r="A38723" s="66">
        <v>42237</v>
      </c>
      <c r="B38723" s="98">
        <v>0.15625</v>
      </c>
      <c r="C38723" s="107" t="s">
        <v>120</v>
      </c>
      <c r="D38723" s="107">
        <v>31.9</v>
      </c>
      <c r="E38723" s="107">
        <v>471</v>
      </c>
      <c r="F38723" s="66"/>
    </row>
    <row r="38724" spans="1:6" x14ac:dyDescent="0.3">
      <c r="A38724" s="66">
        <v>42237</v>
      </c>
      <c r="B38724" s="98">
        <v>0.16666666666666666</v>
      </c>
      <c r="C38724" s="107" t="s">
        <v>120</v>
      </c>
      <c r="D38724" s="107">
        <v>31.79</v>
      </c>
      <c r="E38724" s="107">
        <v>471</v>
      </c>
      <c r="F38724" s="66"/>
    </row>
    <row r="38725" spans="1:6" x14ac:dyDescent="0.3">
      <c r="A38725" s="66">
        <v>42237</v>
      </c>
      <c r="B38725" s="98">
        <v>0.17708333333333334</v>
      </c>
      <c r="C38725" s="107" t="s">
        <v>120</v>
      </c>
      <c r="D38725" s="107">
        <v>31.94</v>
      </c>
      <c r="E38725" s="107">
        <v>471</v>
      </c>
      <c r="F38725" s="66"/>
    </row>
    <row r="38726" spans="1:6" x14ac:dyDescent="0.3">
      <c r="A38726" s="66">
        <v>42237</v>
      </c>
      <c r="B38726" s="98">
        <v>0.1875</v>
      </c>
      <c r="C38726" s="107" t="s">
        <v>120</v>
      </c>
      <c r="D38726" s="107">
        <v>32.06</v>
      </c>
      <c r="E38726" s="107">
        <v>469</v>
      </c>
      <c r="F38726" s="66"/>
    </row>
    <row r="38727" spans="1:6" x14ac:dyDescent="0.3">
      <c r="A38727" s="66">
        <v>42237</v>
      </c>
      <c r="B38727" s="98">
        <v>0.19791666666666666</v>
      </c>
      <c r="C38727" s="107" t="s">
        <v>120</v>
      </c>
      <c r="D38727" s="107">
        <v>32.07</v>
      </c>
      <c r="E38727" s="107">
        <v>472</v>
      </c>
      <c r="F38727" s="66"/>
    </row>
    <row r="38728" spans="1:6" x14ac:dyDescent="0.3">
      <c r="A38728" s="66">
        <v>42237</v>
      </c>
      <c r="B38728" s="98">
        <v>0.20833333333333334</v>
      </c>
      <c r="C38728" s="107" t="s">
        <v>120</v>
      </c>
      <c r="D38728" s="107">
        <v>32.369999999999997</v>
      </c>
      <c r="E38728" s="107">
        <v>473</v>
      </c>
      <c r="F38728" s="66"/>
    </row>
    <row r="38729" spans="1:6" x14ac:dyDescent="0.3">
      <c r="A38729" s="66">
        <v>42237</v>
      </c>
      <c r="B38729" s="98">
        <v>0.21875</v>
      </c>
      <c r="C38729" s="107" t="s">
        <v>120</v>
      </c>
      <c r="D38729" s="107">
        <v>32.15</v>
      </c>
      <c r="E38729" s="107">
        <v>474</v>
      </c>
      <c r="F38729" s="66"/>
    </row>
    <row r="38730" spans="1:6" x14ac:dyDescent="0.3">
      <c r="A38730" s="66">
        <v>42237</v>
      </c>
      <c r="B38730" s="98">
        <v>0.22916666666666666</v>
      </c>
      <c r="C38730" s="107" t="s">
        <v>120</v>
      </c>
      <c r="D38730" s="107">
        <v>32.06</v>
      </c>
      <c r="E38730" s="107">
        <v>474</v>
      </c>
      <c r="F38730" s="66"/>
    </row>
    <row r="38731" spans="1:6" x14ac:dyDescent="0.3">
      <c r="A38731" s="66">
        <v>42237</v>
      </c>
      <c r="B38731" s="98">
        <v>0.23958333333333334</v>
      </c>
      <c r="C38731" s="107" t="s">
        <v>120</v>
      </c>
      <c r="D38731" s="107">
        <v>32.04</v>
      </c>
      <c r="E38731" s="107">
        <v>475</v>
      </c>
      <c r="F38731" s="66"/>
    </row>
    <row r="38732" spans="1:6" x14ac:dyDescent="0.3">
      <c r="A38732" s="66">
        <v>42237</v>
      </c>
      <c r="B38732" s="98">
        <v>0.25</v>
      </c>
      <c r="C38732" s="107" t="s">
        <v>120</v>
      </c>
      <c r="D38732" s="107">
        <v>32.01</v>
      </c>
      <c r="E38732" s="107">
        <v>474</v>
      </c>
      <c r="F38732" s="66"/>
    </row>
    <row r="38733" spans="1:6" x14ac:dyDescent="0.3">
      <c r="A38733" s="66">
        <v>42237</v>
      </c>
      <c r="B38733" s="98">
        <v>0.26041666666666669</v>
      </c>
      <c r="C38733" s="107" t="s">
        <v>120</v>
      </c>
      <c r="D38733" s="107">
        <v>31.96</v>
      </c>
      <c r="E38733" s="107">
        <v>473</v>
      </c>
      <c r="F38733" s="66"/>
    </row>
    <row r="38734" spans="1:6" x14ac:dyDescent="0.3">
      <c r="A38734" s="66">
        <v>42237</v>
      </c>
      <c r="B38734" s="98">
        <v>0.27083333333333331</v>
      </c>
      <c r="C38734" s="107" t="s">
        <v>120</v>
      </c>
      <c r="D38734" s="107">
        <v>31.95</v>
      </c>
      <c r="E38734" s="107">
        <v>474</v>
      </c>
      <c r="F38734" s="66"/>
    </row>
    <row r="38735" spans="1:6" x14ac:dyDescent="0.3">
      <c r="A38735" s="66">
        <v>42237</v>
      </c>
      <c r="B38735" s="98">
        <v>0.28125</v>
      </c>
      <c r="C38735" s="107" t="s">
        <v>120</v>
      </c>
      <c r="D38735" s="107">
        <v>31.92</v>
      </c>
      <c r="E38735" s="107">
        <v>474</v>
      </c>
      <c r="F38735" s="66"/>
    </row>
    <row r="38736" spans="1:6" x14ac:dyDescent="0.3">
      <c r="A38736" s="66">
        <v>42237</v>
      </c>
      <c r="B38736" s="98">
        <v>0.29166666666666669</v>
      </c>
      <c r="C38736" s="107" t="s">
        <v>120</v>
      </c>
      <c r="D38736" s="107">
        <v>31.91</v>
      </c>
      <c r="E38736" s="107">
        <v>474</v>
      </c>
      <c r="F38736" s="66"/>
    </row>
    <row r="38737" spans="1:6" x14ac:dyDescent="0.3">
      <c r="A38737" s="66">
        <v>42237</v>
      </c>
      <c r="B38737" s="98">
        <v>0.30208333333333331</v>
      </c>
      <c r="C38737" s="107" t="s">
        <v>120</v>
      </c>
      <c r="D38737" s="107">
        <v>31.85</v>
      </c>
      <c r="E38737" s="107">
        <v>474</v>
      </c>
      <c r="F38737" s="66"/>
    </row>
    <row r="38738" spans="1:6" x14ac:dyDescent="0.3">
      <c r="A38738" s="66">
        <v>42237</v>
      </c>
      <c r="B38738" s="98">
        <v>0.3125</v>
      </c>
      <c r="C38738" s="107" t="s">
        <v>120</v>
      </c>
      <c r="D38738" s="107">
        <v>31.85</v>
      </c>
      <c r="E38738" s="107">
        <v>474</v>
      </c>
      <c r="F38738" s="66"/>
    </row>
    <row r="38739" spans="1:6" x14ac:dyDescent="0.3">
      <c r="A38739" s="66">
        <v>42237</v>
      </c>
      <c r="B38739" s="98">
        <v>0.32291666666666669</v>
      </c>
      <c r="C38739" s="107" t="s">
        <v>120</v>
      </c>
      <c r="D38739" s="107">
        <v>31.88</v>
      </c>
      <c r="E38739" s="107">
        <v>475</v>
      </c>
      <c r="F38739" s="66"/>
    </row>
    <row r="38740" spans="1:6" x14ac:dyDescent="0.3">
      <c r="A38740" s="66">
        <v>42237</v>
      </c>
      <c r="B38740" s="98">
        <v>0.33333333333333331</v>
      </c>
      <c r="C38740" s="107" t="s">
        <v>120</v>
      </c>
      <c r="D38740" s="107">
        <v>31.89</v>
      </c>
      <c r="E38740" s="107">
        <v>475</v>
      </c>
      <c r="F38740" s="66"/>
    </row>
    <row r="38741" spans="1:6" x14ac:dyDescent="0.3">
      <c r="A38741" s="66">
        <v>42237</v>
      </c>
      <c r="B38741" s="98">
        <v>0.34375</v>
      </c>
      <c r="C38741" s="107" t="s">
        <v>120</v>
      </c>
      <c r="D38741" s="107">
        <v>31.78</v>
      </c>
      <c r="E38741" s="107">
        <v>475</v>
      </c>
      <c r="F38741" s="66"/>
    </row>
    <row r="38742" spans="1:6" x14ac:dyDescent="0.3">
      <c r="A38742" s="66">
        <v>42237</v>
      </c>
      <c r="B38742" s="98">
        <v>0.35416666666666669</v>
      </c>
      <c r="C38742" s="107" t="s">
        <v>120</v>
      </c>
      <c r="D38742" s="107">
        <v>31.66</v>
      </c>
      <c r="E38742" s="107">
        <v>474</v>
      </c>
      <c r="F38742" s="66"/>
    </row>
    <row r="38743" spans="1:6" x14ac:dyDescent="0.3">
      <c r="A38743" s="66">
        <v>42237</v>
      </c>
      <c r="B38743" s="98">
        <v>0.36458333333333331</v>
      </c>
      <c r="C38743" s="107" t="s">
        <v>120</v>
      </c>
      <c r="D38743" s="107">
        <v>31.56</v>
      </c>
      <c r="E38743" s="107">
        <v>472</v>
      </c>
      <c r="F38743" s="66"/>
    </row>
    <row r="38744" spans="1:6" x14ac:dyDescent="0.3">
      <c r="A38744" s="66">
        <v>42237</v>
      </c>
      <c r="B38744" s="98">
        <v>0.375</v>
      </c>
      <c r="C38744" s="107" t="s">
        <v>120</v>
      </c>
      <c r="D38744" s="107">
        <v>31.53</v>
      </c>
      <c r="E38744" s="107">
        <v>471</v>
      </c>
      <c r="F38744" s="66"/>
    </row>
    <row r="38745" spans="1:6" x14ac:dyDescent="0.3">
      <c r="A38745" s="66">
        <v>42237</v>
      </c>
      <c r="B38745" s="98">
        <v>0.38541666666666669</v>
      </c>
      <c r="C38745" s="107" t="s">
        <v>120</v>
      </c>
      <c r="D38745" s="107">
        <v>31.54</v>
      </c>
      <c r="E38745" s="107">
        <v>470</v>
      </c>
      <c r="F38745" s="66"/>
    </row>
    <row r="38746" spans="1:6" x14ac:dyDescent="0.3">
      <c r="A38746" s="66">
        <v>42237</v>
      </c>
      <c r="B38746" s="98">
        <v>0.39583333333333331</v>
      </c>
      <c r="C38746" s="107" t="s">
        <v>120</v>
      </c>
      <c r="D38746" s="107">
        <v>31.53</v>
      </c>
      <c r="E38746" s="107">
        <v>470</v>
      </c>
      <c r="F38746" s="66"/>
    </row>
    <row r="38747" spans="1:6" x14ac:dyDescent="0.3">
      <c r="A38747" s="66">
        <v>42237</v>
      </c>
      <c r="B38747" s="98">
        <v>0.40625</v>
      </c>
      <c r="C38747" s="107" t="s">
        <v>120</v>
      </c>
      <c r="D38747" s="107">
        <v>31.51</v>
      </c>
      <c r="E38747" s="107">
        <v>470</v>
      </c>
      <c r="F38747" s="66"/>
    </row>
    <row r="38748" spans="1:6" x14ac:dyDescent="0.3">
      <c r="A38748" s="66">
        <v>42237</v>
      </c>
      <c r="B38748" s="98">
        <v>0.41666666666666669</v>
      </c>
      <c r="C38748" s="107" t="s">
        <v>120</v>
      </c>
      <c r="D38748" s="107">
        <v>31.47</v>
      </c>
      <c r="E38748" s="107">
        <v>470</v>
      </c>
      <c r="F38748" s="66"/>
    </row>
    <row r="38749" spans="1:6" x14ac:dyDescent="0.3">
      <c r="A38749" s="66">
        <v>42237</v>
      </c>
      <c r="B38749" s="98">
        <v>0.42708333333333331</v>
      </c>
      <c r="C38749" s="107" t="s">
        <v>120</v>
      </c>
      <c r="D38749" s="107">
        <v>31.44</v>
      </c>
      <c r="E38749" s="107">
        <v>469</v>
      </c>
      <c r="F38749" s="66"/>
    </row>
    <row r="38750" spans="1:6" x14ac:dyDescent="0.3">
      <c r="A38750" s="66">
        <v>42237</v>
      </c>
      <c r="B38750" s="98">
        <v>0.4375</v>
      </c>
      <c r="C38750" s="107" t="s">
        <v>120</v>
      </c>
      <c r="D38750" s="107">
        <v>31.4</v>
      </c>
      <c r="E38750" s="107">
        <v>468</v>
      </c>
      <c r="F38750" s="66"/>
    </row>
    <row r="38751" spans="1:6" x14ac:dyDescent="0.3">
      <c r="A38751" s="66">
        <v>42237</v>
      </c>
      <c r="B38751" s="98">
        <v>0.44791666666666669</v>
      </c>
      <c r="C38751" s="107" t="s">
        <v>120</v>
      </c>
      <c r="D38751" s="107">
        <v>31.37</v>
      </c>
      <c r="E38751" s="107">
        <v>467</v>
      </c>
      <c r="F38751" s="66"/>
    </row>
    <row r="38752" spans="1:6" x14ac:dyDescent="0.3">
      <c r="A38752" s="66">
        <v>42237</v>
      </c>
      <c r="B38752" s="98">
        <v>0.45833333333333331</v>
      </c>
      <c r="C38752" s="107" t="s">
        <v>120</v>
      </c>
      <c r="D38752" s="107">
        <v>31.33</v>
      </c>
      <c r="E38752" s="107">
        <v>468</v>
      </c>
      <c r="F38752" s="66"/>
    </row>
    <row r="38753" spans="1:6" x14ac:dyDescent="0.3">
      <c r="A38753" s="66">
        <v>42237</v>
      </c>
      <c r="B38753" s="98">
        <v>0.46875</v>
      </c>
      <c r="C38753" s="107" t="s">
        <v>120</v>
      </c>
      <c r="D38753" s="107">
        <v>31.26</v>
      </c>
      <c r="E38753" s="107">
        <v>470</v>
      </c>
      <c r="F38753" s="66"/>
    </row>
    <row r="38754" spans="1:6" x14ac:dyDescent="0.3">
      <c r="A38754" s="66">
        <v>42237</v>
      </c>
      <c r="B38754" s="98">
        <v>0.47916666666666669</v>
      </c>
      <c r="C38754" s="107" t="s">
        <v>120</v>
      </c>
      <c r="D38754" s="107">
        <v>31.23</v>
      </c>
      <c r="E38754" s="107">
        <v>473</v>
      </c>
      <c r="F38754" s="66"/>
    </row>
    <row r="38755" spans="1:6" x14ac:dyDescent="0.3">
      <c r="A38755" s="66">
        <v>42237</v>
      </c>
      <c r="B38755" s="98">
        <v>0.48958333333333331</v>
      </c>
      <c r="C38755" s="107" t="s">
        <v>120</v>
      </c>
      <c r="D38755" s="107">
        <v>31.19</v>
      </c>
      <c r="E38755" s="107">
        <v>474</v>
      </c>
      <c r="F38755" s="66"/>
    </row>
    <row r="38756" spans="1:6" x14ac:dyDescent="0.3">
      <c r="A38756" s="66">
        <v>42238</v>
      </c>
      <c r="B38756" s="98">
        <v>0.5</v>
      </c>
      <c r="C38756" s="107" t="s">
        <v>119</v>
      </c>
      <c r="D38756" s="107">
        <v>31.13</v>
      </c>
      <c r="E38756" s="107">
        <v>475</v>
      </c>
      <c r="F38756" s="66"/>
    </row>
    <row r="38757" spans="1:6" x14ac:dyDescent="0.3">
      <c r="A38757" s="66">
        <v>42238</v>
      </c>
      <c r="B38757" s="98">
        <v>0.51041666666666663</v>
      </c>
      <c r="C38757" s="107" t="s">
        <v>119</v>
      </c>
      <c r="D38757" s="107">
        <v>31.03</v>
      </c>
      <c r="E38757" s="107">
        <v>475</v>
      </c>
      <c r="F38757" s="66"/>
    </row>
    <row r="38758" spans="1:6" x14ac:dyDescent="0.3">
      <c r="A38758" s="66">
        <v>42238</v>
      </c>
      <c r="B38758" s="98">
        <v>0.52083333333333337</v>
      </c>
      <c r="C38758" s="107" t="s">
        <v>119</v>
      </c>
      <c r="D38758" s="107">
        <v>31</v>
      </c>
      <c r="E38758" s="107">
        <v>476</v>
      </c>
      <c r="F38758" s="66"/>
    </row>
    <row r="38759" spans="1:6" x14ac:dyDescent="0.3">
      <c r="A38759" s="66">
        <v>42238</v>
      </c>
      <c r="B38759" s="98">
        <v>0.53125</v>
      </c>
      <c r="C38759" s="107" t="s">
        <v>119</v>
      </c>
      <c r="D38759" s="107">
        <v>30.94</v>
      </c>
      <c r="E38759" s="107">
        <v>478</v>
      </c>
      <c r="F38759" s="66"/>
    </row>
    <row r="38760" spans="1:6" x14ac:dyDescent="0.3">
      <c r="A38760" s="66">
        <v>42238</v>
      </c>
      <c r="B38760" s="98">
        <v>4.1666666666666664E-2</v>
      </c>
      <c r="C38760" s="107" t="s">
        <v>119</v>
      </c>
      <c r="D38760" s="107">
        <v>30.87</v>
      </c>
      <c r="E38760" s="107">
        <v>483</v>
      </c>
      <c r="F38760" s="66"/>
    </row>
    <row r="38761" spans="1:6" x14ac:dyDescent="0.3">
      <c r="A38761" s="66">
        <v>42238</v>
      </c>
      <c r="B38761" s="98">
        <v>5.2083333333333336E-2</v>
      </c>
      <c r="C38761" s="107" t="s">
        <v>119</v>
      </c>
      <c r="D38761" s="107">
        <v>30.82</v>
      </c>
      <c r="E38761" s="107">
        <v>486</v>
      </c>
      <c r="F38761" s="66"/>
    </row>
    <row r="38762" spans="1:6" x14ac:dyDescent="0.3">
      <c r="A38762" s="66">
        <v>42238</v>
      </c>
      <c r="B38762" s="98">
        <v>6.25E-2</v>
      </c>
      <c r="C38762" s="107" t="s">
        <v>119</v>
      </c>
      <c r="D38762" s="107">
        <v>30.81</v>
      </c>
      <c r="E38762" s="107">
        <v>489</v>
      </c>
      <c r="F38762" s="66"/>
    </row>
    <row r="38763" spans="1:6" x14ac:dyDescent="0.3">
      <c r="A38763" s="66">
        <v>42238</v>
      </c>
      <c r="B38763" s="98">
        <v>7.2916666666666671E-2</v>
      </c>
      <c r="C38763" s="107" t="s">
        <v>119</v>
      </c>
      <c r="D38763" s="107">
        <v>30.82</v>
      </c>
      <c r="E38763" s="107">
        <v>494</v>
      </c>
      <c r="F38763" s="66"/>
    </row>
    <row r="38764" spans="1:6" x14ac:dyDescent="0.3">
      <c r="A38764" s="66">
        <v>42238</v>
      </c>
      <c r="B38764" s="98">
        <v>8.3333333333333329E-2</v>
      </c>
      <c r="C38764" s="107" t="s">
        <v>119</v>
      </c>
      <c r="D38764" s="107">
        <v>30.81</v>
      </c>
      <c r="E38764" s="107">
        <v>496</v>
      </c>
      <c r="F38764" s="66"/>
    </row>
    <row r="38765" spans="1:6" x14ac:dyDescent="0.3">
      <c r="A38765" s="66">
        <v>42238</v>
      </c>
      <c r="B38765" s="98">
        <v>9.375E-2</v>
      </c>
      <c r="C38765" s="107" t="s">
        <v>119</v>
      </c>
      <c r="D38765" s="107">
        <v>30.8</v>
      </c>
      <c r="E38765" s="107">
        <v>497</v>
      </c>
      <c r="F38765" s="66"/>
    </row>
    <row r="38766" spans="1:6" x14ac:dyDescent="0.3">
      <c r="A38766" s="66">
        <v>42238</v>
      </c>
      <c r="B38766" s="98">
        <v>0.10416666666666667</v>
      </c>
      <c r="C38766" s="107" t="s">
        <v>119</v>
      </c>
      <c r="D38766" s="107">
        <v>30.81</v>
      </c>
      <c r="E38766" s="107">
        <v>498</v>
      </c>
      <c r="F38766" s="66"/>
    </row>
    <row r="38767" spans="1:6" x14ac:dyDescent="0.3">
      <c r="A38767" s="66">
        <v>42238</v>
      </c>
      <c r="B38767" s="98">
        <v>0.11458333333333333</v>
      </c>
      <c r="C38767" s="107" t="s">
        <v>119</v>
      </c>
      <c r="D38767" s="107">
        <v>30.81</v>
      </c>
      <c r="E38767" s="107">
        <v>498</v>
      </c>
      <c r="F38767" s="66"/>
    </row>
    <row r="38768" spans="1:6" x14ac:dyDescent="0.3">
      <c r="A38768" s="66">
        <v>42238</v>
      </c>
      <c r="B38768" s="98">
        <v>0.125</v>
      </c>
      <c r="C38768" s="107" t="s">
        <v>119</v>
      </c>
      <c r="D38768" s="107">
        <v>30.87</v>
      </c>
      <c r="E38768" s="107">
        <v>498</v>
      </c>
      <c r="F38768" s="66"/>
    </row>
    <row r="38769" spans="1:6" x14ac:dyDescent="0.3">
      <c r="A38769" s="66">
        <v>42238</v>
      </c>
      <c r="B38769" s="98">
        <v>0.13541666666666666</v>
      </c>
      <c r="C38769" s="107" t="s">
        <v>119</v>
      </c>
      <c r="D38769" s="107">
        <v>30.93</v>
      </c>
      <c r="E38769" s="107">
        <v>499</v>
      </c>
      <c r="F38769" s="66"/>
    </row>
    <row r="38770" spans="1:6" x14ac:dyDescent="0.3">
      <c r="A38770" s="66">
        <v>42238</v>
      </c>
      <c r="B38770" s="98">
        <v>0.14583333333333334</v>
      </c>
      <c r="C38770" s="107" t="s">
        <v>119</v>
      </c>
      <c r="D38770" s="107">
        <v>30.88</v>
      </c>
      <c r="E38770" s="107">
        <v>498</v>
      </c>
      <c r="F38770" s="66"/>
    </row>
    <row r="38771" spans="1:6" x14ac:dyDescent="0.3">
      <c r="A38771" s="66">
        <v>42238</v>
      </c>
      <c r="B38771" s="98">
        <v>0.15625</v>
      </c>
      <c r="C38771" s="107" t="s">
        <v>119</v>
      </c>
      <c r="D38771" s="107">
        <v>30.9</v>
      </c>
      <c r="E38771" s="107">
        <v>498</v>
      </c>
      <c r="F38771" s="66"/>
    </row>
    <row r="38772" spans="1:6" x14ac:dyDescent="0.3">
      <c r="A38772" s="66">
        <v>42238</v>
      </c>
      <c r="B38772" s="98">
        <v>0.16666666666666666</v>
      </c>
      <c r="C38772" s="107" t="s">
        <v>119</v>
      </c>
      <c r="D38772" s="107">
        <v>30.89</v>
      </c>
      <c r="E38772" s="107">
        <v>497</v>
      </c>
      <c r="F38772" s="66"/>
    </row>
    <row r="38773" spans="1:6" x14ac:dyDescent="0.3">
      <c r="A38773" s="66">
        <v>42238</v>
      </c>
      <c r="B38773" s="98">
        <v>0.17708333333333334</v>
      </c>
      <c r="C38773" s="107" t="s">
        <v>119</v>
      </c>
      <c r="D38773" s="107">
        <v>30.87</v>
      </c>
      <c r="E38773" s="107">
        <v>497</v>
      </c>
      <c r="F38773" s="66"/>
    </row>
    <row r="38774" spans="1:6" x14ac:dyDescent="0.3">
      <c r="A38774" s="66">
        <v>42238</v>
      </c>
      <c r="B38774" s="98">
        <v>0.1875</v>
      </c>
      <c r="C38774" s="107" t="s">
        <v>119</v>
      </c>
      <c r="D38774" s="107">
        <v>30.86</v>
      </c>
      <c r="E38774" s="107">
        <v>495</v>
      </c>
      <c r="F38774" s="66"/>
    </row>
    <row r="38775" spans="1:6" x14ac:dyDescent="0.3">
      <c r="A38775" s="66">
        <v>42238</v>
      </c>
      <c r="B38775" s="98">
        <v>0.19791666666666666</v>
      </c>
      <c r="C38775" s="107" t="s">
        <v>119</v>
      </c>
      <c r="D38775" s="107">
        <v>30.85</v>
      </c>
      <c r="E38775" s="107">
        <v>494</v>
      </c>
      <c r="F38775" s="66"/>
    </row>
    <row r="38776" spans="1:6" x14ac:dyDescent="0.3">
      <c r="A38776" s="66">
        <v>42238</v>
      </c>
      <c r="B38776" s="98">
        <v>0.20833333333333334</v>
      </c>
      <c r="C38776" s="107" t="s">
        <v>119</v>
      </c>
      <c r="D38776" s="107">
        <v>30.85</v>
      </c>
      <c r="E38776" s="107">
        <v>492</v>
      </c>
      <c r="F38776" s="66"/>
    </row>
    <row r="38777" spans="1:6" x14ac:dyDescent="0.3">
      <c r="A38777" s="66">
        <v>42238</v>
      </c>
      <c r="B38777" s="98">
        <v>0.21875</v>
      </c>
      <c r="C38777" s="107" t="s">
        <v>119</v>
      </c>
      <c r="D38777" s="107">
        <v>30.84</v>
      </c>
      <c r="E38777" s="107">
        <v>492</v>
      </c>
      <c r="F38777" s="66"/>
    </row>
    <row r="38778" spans="1:6" x14ac:dyDescent="0.3">
      <c r="A38778" s="66">
        <v>42238</v>
      </c>
      <c r="B38778" s="98">
        <v>0.22916666666666666</v>
      </c>
      <c r="C38778" s="107" t="s">
        <v>119</v>
      </c>
      <c r="D38778" s="107">
        <v>30.82</v>
      </c>
      <c r="E38778" s="107">
        <v>491</v>
      </c>
      <c r="F38778" s="66"/>
    </row>
    <row r="38779" spans="1:6" x14ac:dyDescent="0.3">
      <c r="A38779" s="66">
        <v>42238</v>
      </c>
      <c r="B38779" s="98">
        <v>0.23958333333333334</v>
      </c>
      <c r="C38779" s="107" t="s">
        <v>119</v>
      </c>
      <c r="D38779" s="107">
        <v>30.81</v>
      </c>
      <c r="E38779" s="107">
        <v>490</v>
      </c>
      <c r="F38779" s="66"/>
    </row>
    <row r="38780" spans="1:6" x14ac:dyDescent="0.3">
      <c r="A38780" s="66">
        <v>42238</v>
      </c>
      <c r="B38780" s="98">
        <v>0.25</v>
      </c>
      <c r="C38780" s="107" t="s">
        <v>119</v>
      </c>
      <c r="D38780" s="107">
        <v>30.8</v>
      </c>
      <c r="E38780" s="107">
        <v>490</v>
      </c>
      <c r="F38780" s="66"/>
    </row>
    <row r="38781" spans="1:6" x14ac:dyDescent="0.3">
      <c r="A38781" s="66">
        <v>42238</v>
      </c>
      <c r="B38781" s="98">
        <v>0.26041666666666669</v>
      </c>
      <c r="C38781" s="107" t="s">
        <v>119</v>
      </c>
      <c r="D38781" s="107">
        <v>30.8</v>
      </c>
      <c r="E38781" s="107">
        <v>487</v>
      </c>
      <c r="F38781" s="66"/>
    </row>
    <row r="38782" spans="1:6" x14ac:dyDescent="0.3">
      <c r="A38782" s="66">
        <v>42238</v>
      </c>
      <c r="B38782" s="98">
        <v>0.27083333333333331</v>
      </c>
      <c r="C38782" s="107" t="s">
        <v>119</v>
      </c>
      <c r="D38782" s="107">
        <v>30.79</v>
      </c>
      <c r="E38782" s="107">
        <v>487</v>
      </c>
      <c r="F38782" s="66"/>
    </row>
    <row r="38783" spans="1:6" x14ac:dyDescent="0.3">
      <c r="A38783" s="66">
        <v>42238</v>
      </c>
      <c r="B38783" s="98">
        <v>0.28125</v>
      </c>
      <c r="C38783" s="107" t="s">
        <v>119</v>
      </c>
      <c r="D38783" s="107">
        <v>30.79</v>
      </c>
      <c r="E38783" s="107">
        <v>486</v>
      </c>
      <c r="F38783" s="66"/>
    </row>
    <row r="38784" spans="1:6" x14ac:dyDescent="0.3">
      <c r="A38784" s="66">
        <v>42238</v>
      </c>
      <c r="B38784" s="98">
        <v>0.29166666666666669</v>
      </c>
      <c r="C38784" s="107" t="s">
        <v>119</v>
      </c>
      <c r="D38784" s="107">
        <v>30.78</v>
      </c>
      <c r="E38784" s="107">
        <v>485</v>
      </c>
      <c r="F38784" s="66"/>
    </row>
    <row r="38785" spans="1:6" x14ac:dyDescent="0.3">
      <c r="A38785" s="66">
        <v>42238</v>
      </c>
      <c r="B38785" s="98">
        <v>0.30208333333333331</v>
      </c>
      <c r="C38785" s="107" t="s">
        <v>119</v>
      </c>
      <c r="D38785" s="107">
        <v>30.77</v>
      </c>
      <c r="E38785" s="107">
        <v>483</v>
      </c>
      <c r="F38785" s="66"/>
    </row>
    <row r="38786" spans="1:6" x14ac:dyDescent="0.3">
      <c r="A38786" s="66">
        <v>42238</v>
      </c>
      <c r="B38786" s="98">
        <v>0.3125</v>
      </c>
      <c r="C38786" s="107" t="s">
        <v>119</v>
      </c>
      <c r="D38786" s="107">
        <v>30.76</v>
      </c>
      <c r="E38786" s="107">
        <v>483</v>
      </c>
      <c r="F38786" s="66"/>
    </row>
    <row r="38787" spans="1:6" x14ac:dyDescent="0.3">
      <c r="A38787" s="66">
        <v>42238</v>
      </c>
      <c r="B38787" s="98">
        <v>0.32291666666666669</v>
      </c>
      <c r="C38787" s="107" t="s">
        <v>119</v>
      </c>
      <c r="D38787" s="107">
        <v>30.74</v>
      </c>
      <c r="E38787" s="107">
        <v>482</v>
      </c>
      <c r="F38787" s="66"/>
    </row>
    <row r="38788" spans="1:6" x14ac:dyDescent="0.3">
      <c r="A38788" s="66">
        <v>42238</v>
      </c>
      <c r="B38788" s="98">
        <v>0.33333333333333331</v>
      </c>
      <c r="C38788" s="107" t="s">
        <v>119</v>
      </c>
      <c r="D38788" s="107">
        <v>30.73</v>
      </c>
      <c r="E38788" s="107">
        <v>482</v>
      </c>
      <c r="F38788" s="66"/>
    </row>
    <row r="38789" spans="1:6" x14ac:dyDescent="0.3">
      <c r="A38789" s="66">
        <v>42238</v>
      </c>
      <c r="B38789" s="98">
        <v>0.34375</v>
      </c>
      <c r="C38789" s="107" t="s">
        <v>119</v>
      </c>
      <c r="D38789" s="107">
        <v>30.73</v>
      </c>
      <c r="E38789" s="107">
        <v>482</v>
      </c>
      <c r="F38789" s="66"/>
    </row>
    <row r="38790" spans="1:6" x14ac:dyDescent="0.3">
      <c r="A38790" s="66">
        <v>42238</v>
      </c>
      <c r="B38790" s="98">
        <v>0.35416666666666669</v>
      </c>
      <c r="C38790" s="107" t="s">
        <v>119</v>
      </c>
      <c r="D38790" s="107">
        <v>30.73</v>
      </c>
      <c r="E38790" s="107">
        <v>482</v>
      </c>
      <c r="F38790" s="66"/>
    </row>
    <row r="38791" spans="1:6" x14ac:dyDescent="0.3">
      <c r="A38791" s="66">
        <v>42238</v>
      </c>
      <c r="B38791" s="98">
        <v>0.36458333333333331</v>
      </c>
      <c r="C38791" s="107" t="s">
        <v>119</v>
      </c>
      <c r="D38791" s="107">
        <v>30.75</v>
      </c>
      <c r="E38791" s="107">
        <v>482</v>
      </c>
      <c r="F38791" s="66"/>
    </row>
    <row r="38792" spans="1:6" x14ac:dyDescent="0.3">
      <c r="A38792" s="66">
        <v>42238</v>
      </c>
      <c r="B38792" s="98">
        <v>0.375</v>
      </c>
      <c r="C38792" s="107" t="s">
        <v>119</v>
      </c>
      <c r="D38792" s="107">
        <v>30.8</v>
      </c>
      <c r="E38792" s="107">
        <v>481</v>
      </c>
      <c r="F38792" s="66"/>
    </row>
    <row r="38793" spans="1:6" x14ac:dyDescent="0.3">
      <c r="A38793" s="66">
        <v>42238</v>
      </c>
      <c r="B38793" s="98">
        <v>0.38541666666666669</v>
      </c>
      <c r="C38793" s="107" t="s">
        <v>119</v>
      </c>
      <c r="D38793" s="107">
        <v>30.91</v>
      </c>
      <c r="E38793" s="107">
        <v>481</v>
      </c>
      <c r="F38793" s="66"/>
    </row>
    <row r="38794" spans="1:6" x14ac:dyDescent="0.3">
      <c r="A38794" s="66">
        <v>42238</v>
      </c>
      <c r="B38794" s="98">
        <v>0.39583333333333331</v>
      </c>
      <c r="C38794" s="107" t="s">
        <v>119</v>
      </c>
      <c r="D38794" s="107">
        <v>30.97</v>
      </c>
      <c r="E38794" s="107">
        <v>476</v>
      </c>
      <c r="F38794" s="66"/>
    </row>
    <row r="38795" spans="1:6" x14ac:dyDescent="0.3">
      <c r="A38795" s="66">
        <v>42238</v>
      </c>
      <c r="B38795" s="98">
        <v>0.40625</v>
      </c>
      <c r="C38795" s="107" t="s">
        <v>119</v>
      </c>
      <c r="D38795" s="107">
        <v>30.99</v>
      </c>
      <c r="E38795" s="107">
        <v>475</v>
      </c>
      <c r="F38795" s="66"/>
    </row>
    <row r="38796" spans="1:6" x14ac:dyDescent="0.3">
      <c r="A38796" s="66">
        <v>42238</v>
      </c>
      <c r="B38796" s="98">
        <v>0.41666666666666669</v>
      </c>
      <c r="C38796" s="107" t="s">
        <v>119</v>
      </c>
      <c r="D38796" s="107">
        <v>31.06</v>
      </c>
      <c r="E38796" s="107">
        <v>475</v>
      </c>
      <c r="F38796" s="66"/>
    </row>
    <row r="38797" spans="1:6" x14ac:dyDescent="0.3">
      <c r="A38797" s="66">
        <v>42238</v>
      </c>
      <c r="B38797" s="98">
        <v>0.42708333333333331</v>
      </c>
      <c r="C38797" s="107" t="s">
        <v>119</v>
      </c>
      <c r="D38797" s="107">
        <v>31.1</v>
      </c>
      <c r="E38797" s="107">
        <v>476</v>
      </c>
      <c r="F38797" s="66"/>
    </row>
    <row r="38798" spans="1:6" x14ac:dyDescent="0.3">
      <c r="A38798" s="66">
        <v>42238</v>
      </c>
      <c r="B38798" s="98">
        <v>0.4375</v>
      </c>
      <c r="C38798" s="107" t="s">
        <v>119</v>
      </c>
      <c r="D38798" s="107">
        <v>31.15</v>
      </c>
      <c r="E38798" s="107">
        <v>476</v>
      </c>
      <c r="F38798" s="66"/>
    </row>
    <row r="38799" spans="1:6" x14ac:dyDescent="0.3">
      <c r="A38799" s="66">
        <v>42238</v>
      </c>
      <c r="B38799" s="98">
        <v>0.44791666666666669</v>
      </c>
      <c r="C38799" s="107" t="s">
        <v>119</v>
      </c>
      <c r="D38799" s="107">
        <v>31.22</v>
      </c>
      <c r="E38799" s="107">
        <v>476</v>
      </c>
      <c r="F38799" s="66"/>
    </row>
    <row r="38800" spans="1:6" x14ac:dyDescent="0.3">
      <c r="A38800" s="66">
        <v>42238</v>
      </c>
      <c r="B38800" s="98">
        <v>0.45833333333333331</v>
      </c>
      <c r="C38800" s="107" t="s">
        <v>119</v>
      </c>
      <c r="D38800" s="107">
        <v>31.34</v>
      </c>
      <c r="E38800" s="107">
        <v>476</v>
      </c>
      <c r="F38800" s="66"/>
    </row>
    <row r="38801" spans="1:6" x14ac:dyDescent="0.3">
      <c r="A38801" s="66">
        <v>42238</v>
      </c>
      <c r="B38801" s="98">
        <v>0.46875</v>
      </c>
      <c r="C38801" s="107" t="s">
        <v>119</v>
      </c>
      <c r="D38801" s="107">
        <v>31.46</v>
      </c>
      <c r="E38801" s="107">
        <v>474</v>
      </c>
      <c r="F38801" s="66"/>
    </row>
    <row r="38802" spans="1:6" x14ac:dyDescent="0.3">
      <c r="A38802" s="66">
        <v>42238</v>
      </c>
      <c r="B38802" s="98">
        <v>0.47916666666666669</v>
      </c>
      <c r="C38802" s="107" t="s">
        <v>119</v>
      </c>
      <c r="D38802" s="107">
        <v>31.51</v>
      </c>
      <c r="E38802" s="107">
        <v>472</v>
      </c>
      <c r="F38802" s="66"/>
    </row>
    <row r="38803" spans="1:6" x14ac:dyDescent="0.3">
      <c r="A38803" s="66">
        <v>42238</v>
      </c>
      <c r="B38803" s="98">
        <v>0.48958333333333331</v>
      </c>
      <c r="C38803" s="107" t="s">
        <v>119</v>
      </c>
      <c r="D38803" s="107">
        <v>31.71</v>
      </c>
      <c r="E38803" s="107">
        <v>473</v>
      </c>
      <c r="F38803" s="66"/>
    </row>
    <row r="38804" spans="1:6" x14ac:dyDescent="0.3">
      <c r="A38804" s="66">
        <v>42238</v>
      </c>
      <c r="B38804" s="98">
        <v>0.5</v>
      </c>
      <c r="C38804" s="107" t="s">
        <v>120</v>
      </c>
      <c r="D38804" s="107">
        <v>32.03</v>
      </c>
      <c r="E38804" s="107">
        <v>475</v>
      </c>
      <c r="F38804" s="66"/>
    </row>
    <row r="38805" spans="1:6" x14ac:dyDescent="0.3">
      <c r="A38805" s="66">
        <v>42238</v>
      </c>
      <c r="B38805" s="98">
        <v>0.51041666666666663</v>
      </c>
      <c r="C38805" s="107" t="s">
        <v>120</v>
      </c>
      <c r="D38805" s="107">
        <v>32.21</v>
      </c>
      <c r="E38805" s="107">
        <v>476</v>
      </c>
      <c r="F38805" s="66"/>
    </row>
    <row r="38806" spans="1:6" x14ac:dyDescent="0.3">
      <c r="A38806" s="66">
        <v>42238</v>
      </c>
      <c r="B38806" s="98">
        <v>0.52083333333333337</v>
      </c>
      <c r="C38806" s="107" t="s">
        <v>120</v>
      </c>
      <c r="D38806" s="107">
        <v>32.729999999999997</v>
      </c>
      <c r="E38806" s="107">
        <v>478</v>
      </c>
      <c r="F38806" s="66"/>
    </row>
    <row r="38807" spans="1:6" x14ac:dyDescent="0.3">
      <c r="A38807" s="66">
        <v>42238</v>
      </c>
      <c r="B38807" s="98">
        <v>0.53125</v>
      </c>
      <c r="C38807" s="107" t="s">
        <v>120</v>
      </c>
      <c r="D38807" s="107">
        <v>33.25</v>
      </c>
      <c r="E38807" s="107">
        <v>479</v>
      </c>
      <c r="F38807" s="66"/>
    </row>
    <row r="38808" spans="1:6" x14ac:dyDescent="0.3">
      <c r="A38808" s="66">
        <v>42238</v>
      </c>
      <c r="B38808" s="98">
        <v>4.1666666666666664E-2</v>
      </c>
      <c r="C38808" s="107" t="s">
        <v>120</v>
      </c>
      <c r="D38808" s="107">
        <v>33.76</v>
      </c>
      <c r="E38808" s="107">
        <v>479</v>
      </c>
      <c r="F38808" s="66"/>
    </row>
    <row r="38809" spans="1:6" x14ac:dyDescent="0.3">
      <c r="A38809" s="66">
        <v>42238</v>
      </c>
      <c r="B38809" s="98">
        <v>5.2083333333333336E-2</v>
      </c>
      <c r="C38809" s="107" t="s">
        <v>120</v>
      </c>
      <c r="D38809" s="107">
        <v>33.94</v>
      </c>
      <c r="E38809" s="107">
        <v>479</v>
      </c>
      <c r="F38809" s="66"/>
    </row>
    <row r="38810" spans="1:6" x14ac:dyDescent="0.3">
      <c r="A38810" s="66">
        <v>42238</v>
      </c>
      <c r="B38810" s="98">
        <v>6.25E-2</v>
      </c>
      <c r="C38810" s="107" t="s">
        <v>120</v>
      </c>
      <c r="D38810" s="107">
        <v>34.03</v>
      </c>
      <c r="E38810" s="107">
        <v>479</v>
      </c>
      <c r="F38810" s="66"/>
    </row>
    <row r="38811" spans="1:6" x14ac:dyDescent="0.3">
      <c r="A38811" s="66">
        <v>42238</v>
      </c>
      <c r="B38811" s="98">
        <v>7.2916666666666671E-2</v>
      </c>
      <c r="C38811" s="107" t="s">
        <v>120</v>
      </c>
      <c r="D38811" s="107">
        <v>34.049999999999997</v>
      </c>
      <c r="E38811" s="107">
        <v>479</v>
      </c>
      <c r="F38811" s="66"/>
    </row>
    <row r="38812" spans="1:6" x14ac:dyDescent="0.3">
      <c r="A38812" s="66">
        <v>42238</v>
      </c>
      <c r="B38812" s="98">
        <v>8.3333333333333329E-2</v>
      </c>
      <c r="C38812" s="107" t="s">
        <v>120</v>
      </c>
      <c r="D38812" s="107">
        <v>34.04</v>
      </c>
      <c r="E38812" s="107">
        <v>480</v>
      </c>
      <c r="F38812" s="66"/>
    </row>
    <row r="38813" spans="1:6" x14ac:dyDescent="0.3">
      <c r="A38813" s="66">
        <v>42238</v>
      </c>
      <c r="B38813" s="98">
        <v>9.375E-2</v>
      </c>
      <c r="C38813" s="107" t="s">
        <v>120</v>
      </c>
      <c r="D38813" s="107">
        <v>34.07</v>
      </c>
      <c r="E38813" s="107">
        <v>480</v>
      </c>
      <c r="F38813" s="66"/>
    </row>
    <row r="38814" spans="1:6" x14ac:dyDescent="0.3">
      <c r="A38814" s="66">
        <v>42238</v>
      </c>
      <c r="B38814" s="98">
        <v>0.10416666666666667</v>
      </c>
      <c r="C38814" s="107" t="s">
        <v>120</v>
      </c>
      <c r="D38814" s="107">
        <v>34.01</v>
      </c>
      <c r="E38814" s="107">
        <v>483</v>
      </c>
      <c r="F38814" s="66"/>
    </row>
    <row r="38815" spans="1:6" x14ac:dyDescent="0.3">
      <c r="A38815" s="66">
        <v>42238</v>
      </c>
      <c r="B38815" s="98">
        <v>0.11458333333333333</v>
      </c>
      <c r="C38815" s="107" t="s">
        <v>120</v>
      </c>
      <c r="D38815" s="107">
        <v>34.159999999999997</v>
      </c>
      <c r="E38815" s="107">
        <v>485</v>
      </c>
      <c r="F38815" s="66"/>
    </row>
    <row r="38816" spans="1:6" x14ac:dyDescent="0.3">
      <c r="A38816" s="66">
        <v>42238</v>
      </c>
      <c r="B38816" s="98">
        <v>0.125</v>
      </c>
      <c r="C38816" s="107" t="s">
        <v>120</v>
      </c>
      <c r="D38816" s="107">
        <v>34.590000000000003</v>
      </c>
      <c r="E38816" s="107">
        <v>488</v>
      </c>
      <c r="F38816" s="66"/>
    </row>
    <row r="38817" spans="1:6" x14ac:dyDescent="0.3">
      <c r="A38817" s="66">
        <v>42238</v>
      </c>
      <c r="B38817" s="98">
        <v>0.14583333333333334</v>
      </c>
      <c r="C38817" s="107" t="s">
        <v>120</v>
      </c>
      <c r="D38817" s="107">
        <v>34.590000000000003</v>
      </c>
      <c r="E38817" s="107">
        <v>490</v>
      </c>
      <c r="F38817" s="66"/>
    </row>
    <row r="38818" spans="1:6" x14ac:dyDescent="0.3">
      <c r="A38818" s="66">
        <v>42238</v>
      </c>
      <c r="B38818" s="98">
        <v>0.15625</v>
      </c>
      <c r="C38818" s="107" t="s">
        <v>120</v>
      </c>
      <c r="D38818" s="107">
        <v>34.590000000000003</v>
      </c>
      <c r="E38818" s="107">
        <v>486</v>
      </c>
      <c r="F38818" s="66"/>
    </row>
    <row r="38819" spans="1:6" x14ac:dyDescent="0.3">
      <c r="A38819" s="66">
        <v>42238</v>
      </c>
      <c r="B38819" s="98">
        <v>0.16666666666666666</v>
      </c>
      <c r="C38819" s="107" t="s">
        <v>120</v>
      </c>
      <c r="D38819" s="107">
        <v>33.630000000000003</v>
      </c>
      <c r="E38819" s="107">
        <v>483</v>
      </c>
      <c r="F38819" s="66"/>
    </row>
    <row r="38820" spans="1:6" x14ac:dyDescent="0.3">
      <c r="A38820" s="66">
        <v>42238</v>
      </c>
      <c r="B38820" s="98">
        <v>0.17708333333333334</v>
      </c>
      <c r="C38820" s="107" t="s">
        <v>120</v>
      </c>
      <c r="D38820" s="107">
        <v>33.83</v>
      </c>
      <c r="E38820" s="107">
        <v>480</v>
      </c>
      <c r="F38820" s="66"/>
    </row>
    <row r="38821" spans="1:6" x14ac:dyDescent="0.3">
      <c r="A38821" s="66">
        <v>42238</v>
      </c>
      <c r="B38821" s="98">
        <v>0.1875</v>
      </c>
      <c r="C38821" s="107" t="s">
        <v>120</v>
      </c>
      <c r="D38821" s="107">
        <v>33.56</v>
      </c>
      <c r="E38821" s="107">
        <v>481</v>
      </c>
      <c r="F38821" s="66"/>
    </row>
    <row r="38822" spans="1:6" x14ac:dyDescent="0.3">
      <c r="A38822" s="66">
        <v>42238</v>
      </c>
      <c r="B38822" s="98">
        <v>0.19791666666666666</v>
      </c>
      <c r="C38822" s="107" t="s">
        <v>120</v>
      </c>
      <c r="D38822" s="107">
        <v>31.73</v>
      </c>
      <c r="E38822" s="107">
        <v>484</v>
      </c>
      <c r="F38822" s="66"/>
    </row>
    <row r="38823" spans="1:6" x14ac:dyDescent="0.3">
      <c r="A38823" s="66">
        <v>42238</v>
      </c>
      <c r="B38823" s="98">
        <v>0.20833333333333334</v>
      </c>
      <c r="C38823" s="107" t="s">
        <v>120</v>
      </c>
      <c r="D38823" s="107">
        <v>31.38</v>
      </c>
      <c r="E38823" s="107">
        <v>479</v>
      </c>
      <c r="F38823" s="66"/>
    </row>
    <row r="38824" spans="1:6" x14ac:dyDescent="0.3">
      <c r="A38824" s="66">
        <v>42238</v>
      </c>
      <c r="B38824" s="98">
        <v>0.21875</v>
      </c>
      <c r="C38824" s="107" t="s">
        <v>120</v>
      </c>
      <c r="D38824" s="107">
        <v>32.57</v>
      </c>
      <c r="E38824" s="107">
        <v>480</v>
      </c>
      <c r="F38824" s="66"/>
    </row>
    <row r="38825" spans="1:6" x14ac:dyDescent="0.3">
      <c r="A38825" s="66">
        <v>42238</v>
      </c>
      <c r="B38825" s="98">
        <v>0.22916666666666666</v>
      </c>
      <c r="C38825" s="107" t="s">
        <v>120</v>
      </c>
      <c r="D38825" s="107">
        <v>32.26</v>
      </c>
      <c r="E38825" s="107">
        <v>480</v>
      </c>
      <c r="F38825" s="66"/>
    </row>
    <row r="38826" spans="1:6" x14ac:dyDescent="0.3">
      <c r="A38826" s="66">
        <v>42238</v>
      </c>
      <c r="B38826" s="98">
        <v>0.23958333333333334</v>
      </c>
      <c r="C38826" s="107" t="s">
        <v>120</v>
      </c>
      <c r="D38826" s="107">
        <v>32.54</v>
      </c>
      <c r="E38826" s="107">
        <v>477</v>
      </c>
      <c r="F38826" s="66"/>
    </row>
    <row r="38827" spans="1:6" x14ac:dyDescent="0.3">
      <c r="A38827" s="66">
        <v>42238</v>
      </c>
      <c r="B38827" s="98">
        <v>0.25</v>
      </c>
      <c r="C38827" s="107" t="s">
        <v>120</v>
      </c>
      <c r="D38827" s="107">
        <v>32.270000000000003</v>
      </c>
      <c r="E38827" s="107">
        <v>471</v>
      </c>
      <c r="F38827" s="66"/>
    </row>
    <row r="38828" spans="1:6" x14ac:dyDescent="0.3">
      <c r="A38828" s="66">
        <v>42238</v>
      </c>
      <c r="B38828" s="98">
        <v>0.26041666666666669</v>
      </c>
      <c r="C38828" s="107" t="s">
        <v>120</v>
      </c>
      <c r="D38828" s="107">
        <v>32.08</v>
      </c>
      <c r="E38828" s="107">
        <v>464</v>
      </c>
      <c r="F38828" s="66"/>
    </row>
    <row r="38829" spans="1:6" x14ac:dyDescent="0.3">
      <c r="A38829" s="66">
        <v>42238</v>
      </c>
      <c r="B38829" s="98">
        <v>0.27083333333333331</v>
      </c>
      <c r="C38829" s="107" t="s">
        <v>120</v>
      </c>
      <c r="D38829" s="107">
        <v>32.14</v>
      </c>
      <c r="E38829" s="107">
        <v>465</v>
      </c>
      <c r="F38829" s="66"/>
    </row>
    <row r="38830" spans="1:6" x14ac:dyDescent="0.3">
      <c r="A38830" s="66">
        <v>42238</v>
      </c>
      <c r="B38830" s="98">
        <v>0.28125</v>
      </c>
      <c r="C38830" s="107" t="s">
        <v>120</v>
      </c>
      <c r="D38830" s="107">
        <v>32.01</v>
      </c>
      <c r="E38830" s="107">
        <v>464</v>
      </c>
      <c r="F38830" s="66"/>
    </row>
    <row r="38831" spans="1:6" x14ac:dyDescent="0.3">
      <c r="A38831" s="66">
        <v>42238</v>
      </c>
      <c r="B38831" s="98">
        <v>0.29166666666666669</v>
      </c>
      <c r="C38831" s="107" t="s">
        <v>120</v>
      </c>
      <c r="D38831" s="107">
        <v>32.200000000000003</v>
      </c>
      <c r="E38831" s="107">
        <v>469</v>
      </c>
      <c r="F38831" s="66"/>
    </row>
    <row r="38832" spans="1:6" x14ac:dyDescent="0.3">
      <c r="A38832" s="66">
        <v>42238</v>
      </c>
      <c r="B38832" s="98">
        <v>0.30208333333333331</v>
      </c>
      <c r="C38832" s="107" t="s">
        <v>120</v>
      </c>
      <c r="D38832" s="107">
        <v>32.020000000000003</v>
      </c>
      <c r="E38832" s="107">
        <v>466</v>
      </c>
      <c r="F38832" s="66"/>
    </row>
    <row r="38833" spans="1:6" x14ac:dyDescent="0.3">
      <c r="A38833" s="66">
        <v>42238</v>
      </c>
      <c r="B38833" s="98">
        <v>0.3125</v>
      </c>
      <c r="C38833" s="107" t="s">
        <v>120</v>
      </c>
      <c r="D38833" s="107">
        <v>32.049999999999997</v>
      </c>
      <c r="E38833" s="107">
        <v>475</v>
      </c>
      <c r="F38833" s="66"/>
    </row>
    <row r="38834" spans="1:6" x14ac:dyDescent="0.3">
      <c r="A38834" s="66">
        <v>42238</v>
      </c>
      <c r="B38834" s="98">
        <v>0.32291666666666669</v>
      </c>
      <c r="C38834" s="107" t="s">
        <v>120</v>
      </c>
      <c r="D38834" s="107">
        <v>32.229999999999997</v>
      </c>
      <c r="E38834" s="107">
        <v>487</v>
      </c>
      <c r="F38834" s="66"/>
    </row>
    <row r="38835" spans="1:6" x14ac:dyDescent="0.3">
      <c r="A38835" s="66">
        <v>42238</v>
      </c>
      <c r="B38835" s="98">
        <v>0.33333333333333331</v>
      </c>
      <c r="C38835" s="107" t="s">
        <v>120</v>
      </c>
      <c r="D38835" s="107">
        <v>32.29</v>
      </c>
      <c r="E38835" s="107">
        <v>487</v>
      </c>
      <c r="F38835" s="66"/>
    </row>
    <row r="38836" spans="1:6" x14ac:dyDescent="0.3">
      <c r="A38836" s="66">
        <v>42238</v>
      </c>
      <c r="B38836" s="98">
        <v>0.34375</v>
      </c>
      <c r="C38836" s="107" t="s">
        <v>120</v>
      </c>
      <c r="D38836" s="107">
        <v>32.14</v>
      </c>
      <c r="E38836" s="107">
        <v>480</v>
      </c>
      <c r="F38836" s="66"/>
    </row>
    <row r="38837" spans="1:6" x14ac:dyDescent="0.3">
      <c r="A38837" s="66">
        <v>42238</v>
      </c>
      <c r="B38837" s="98">
        <v>0.35416666666666669</v>
      </c>
      <c r="C38837" s="107" t="s">
        <v>120</v>
      </c>
      <c r="D38837" s="107">
        <v>32.049999999999997</v>
      </c>
      <c r="E38837" s="107">
        <v>475</v>
      </c>
      <c r="F38837" s="66"/>
    </row>
    <row r="38838" spans="1:6" x14ac:dyDescent="0.3">
      <c r="A38838" s="66">
        <v>42238</v>
      </c>
      <c r="B38838" s="98">
        <v>0.36458333333333331</v>
      </c>
      <c r="C38838" s="107" t="s">
        <v>120</v>
      </c>
      <c r="D38838" s="107">
        <v>31.97</v>
      </c>
      <c r="E38838" s="107">
        <v>473</v>
      </c>
      <c r="F38838" s="66"/>
    </row>
    <row r="38839" spans="1:6" x14ac:dyDescent="0.3">
      <c r="A38839" s="66">
        <v>42238</v>
      </c>
      <c r="B38839" s="98">
        <v>0.375</v>
      </c>
      <c r="C38839" s="107" t="s">
        <v>120</v>
      </c>
      <c r="D38839" s="107">
        <v>31.93</v>
      </c>
      <c r="E38839" s="107">
        <v>473</v>
      </c>
      <c r="F38839" s="66"/>
    </row>
    <row r="38840" spans="1:6" x14ac:dyDescent="0.3">
      <c r="A38840" s="66">
        <v>42238</v>
      </c>
      <c r="B38840" s="98">
        <v>0.38541666666666669</v>
      </c>
      <c r="C38840" s="107" t="s">
        <v>120</v>
      </c>
      <c r="D38840" s="107">
        <v>31.9</v>
      </c>
      <c r="E38840" s="107">
        <v>473</v>
      </c>
      <c r="F38840" s="66"/>
    </row>
    <row r="38841" spans="1:6" x14ac:dyDescent="0.3">
      <c r="A38841" s="66">
        <v>42238</v>
      </c>
      <c r="B38841" s="98">
        <v>0.39583333333333331</v>
      </c>
      <c r="C38841" s="107" t="s">
        <v>120</v>
      </c>
      <c r="D38841" s="107">
        <v>31.9</v>
      </c>
      <c r="E38841" s="107">
        <v>474</v>
      </c>
      <c r="F38841" s="66"/>
    </row>
    <row r="38842" spans="1:6" x14ac:dyDescent="0.3">
      <c r="A38842" s="66">
        <v>42238</v>
      </c>
      <c r="B38842" s="98">
        <v>0.40625</v>
      </c>
      <c r="C38842" s="107" t="s">
        <v>120</v>
      </c>
      <c r="D38842" s="107">
        <v>31.98</v>
      </c>
      <c r="E38842" s="107">
        <v>475</v>
      </c>
      <c r="F38842" s="66"/>
    </row>
    <row r="38843" spans="1:6" x14ac:dyDescent="0.3">
      <c r="A38843" s="66">
        <v>42238</v>
      </c>
      <c r="B38843" s="98">
        <v>0.41666666666666669</v>
      </c>
      <c r="C38843" s="107" t="s">
        <v>120</v>
      </c>
      <c r="D38843" s="107">
        <v>32.049999999999997</v>
      </c>
      <c r="E38843" s="107">
        <v>478</v>
      </c>
      <c r="F38843" s="66"/>
    </row>
    <row r="38844" spans="1:6" x14ac:dyDescent="0.3">
      <c r="A38844" s="66">
        <v>42238</v>
      </c>
      <c r="B38844" s="98">
        <v>0.42708333333333331</v>
      </c>
      <c r="C38844" s="107" t="s">
        <v>120</v>
      </c>
      <c r="D38844" s="107">
        <v>32.01</v>
      </c>
      <c r="E38844" s="107">
        <v>478</v>
      </c>
      <c r="F38844" s="66"/>
    </row>
    <row r="38845" spans="1:6" x14ac:dyDescent="0.3">
      <c r="A38845" s="66">
        <v>42238</v>
      </c>
      <c r="B38845" s="98">
        <v>0.4375</v>
      </c>
      <c r="C38845" s="107" t="s">
        <v>120</v>
      </c>
      <c r="D38845" s="107">
        <v>31.95</v>
      </c>
      <c r="E38845" s="107">
        <v>477</v>
      </c>
      <c r="F38845" s="66"/>
    </row>
    <row r="38846" spans="1:6" x14ac:dyDescent="0.3">
      <c r="A38846" s="66">
        <v>42238</v>
      </c>
      <c r="B38846" s="98">
        <v>0.44791666666666669</v>
      </c>
      <c r="C38846" s="107" t="s">
        <v>120</v>
      </c>
      <c r="D38846" s="107">
        <v>31.78</v>
      </c>
      <c r="E38846" s="107">
        <v>475</v>
      </c>
      <c r="F38846" s="66"/>
    </row>
    <row r="38847" spans="1:6" x14ac:dyDescent="0.3">
      <c r="A38847" s="66">
        <v>42238</v>
      </c>
      <c r="B38847" s="98">
        <v>0.45833333333333331</v>
      </c>
      <c r="C38847" s="107" t="s">
        <v>120</v>
      </c>
      <c r="D38847" s="107">
        <v>31.73</v>
      </c>
      <c r="E38847" s="107">
        <v>473</v>
      </c>
      <c r="F38847" s="66"/>
    </row>
    <row r="38848" spans="1:6" x14ac:dyDescent="0.3">
      <c r="A38848" s="66">
        <v>42238</v>
      </c>
      <c r="B38848" s="98">
        <v>0.46875</v>
      </c>
      <c r="C38848" s="107" t="s">
        <v>120</v>
      </c>
      <c r="D38848" s="107">
        <v>31.77</v>
      </c>
      <c r="E38848" s="107">
        <v>472</v>
      </c>
      <c r="F38848" s="66"/>
    </row>
    <row r="38849" spans="1:6" x14ac:dyDescent="0.3">
      <c r="A38849" s="66">
        <v>42238</v>
      </c>
      <c r="B38849" s="98">
        <v>0.47916666666666669</v>
      </c>
      <c r="C38849" s="107" t="s">
        <v>120</v>
      </c>
      <c r="D38849" s="107">
        <v>31.63</v>
      </c>
      <c r="E38849" s="107">
        <v>466</v>
      </c>
      <c r="F38849" s="66"/>
    </row>
    <row r="38850" spans="1:6" x14ac:dyDescent="0.3">
      <c r="A38850" s="66">
        <v>42238</v>
      </c>
      <c r="B38850" s="98">
        <v>0.48958333333333331</v>
      </c>
      <c r="C38850" s="107" t="s">
        <v>120</v>
      </c>
      <c r="D38850" s="107">
        <v>31.5</v>
      </c>
      <c r="E38850" s="107">
        <v>464</v>
      </c>
      <c r="F38850" s="66"/>
    </row>
    <row r="38851" spans="1:6" x14ac:dyDescent="0.3">
      <c r="A38851" s="66">
        <v>42239</v>
      </c>
      <c r="B38851" s="98">
        <v>0.5</v>
      </c>
      <c r="C38851" s="107" t="s">
        <v>119</v>
      </c>
      <c r="D38851" s="107">
        <v>31.5</v>
      </c>
      <c r="E38851" s="107">
        <v>467</v>
      </c>
      <c r="F38851" s="66"/>
    </row>
    <row r="38852" spans="1:6" x14ac:dyDescent="0.3">
      <c r="A38852" s="66">
        <v>42239</v>
      </c>
      <c r="B38852" s="98">
        <v>0.51041666666666663</v>
      </c>
      <c r="C38852" s="107" t="s">
        <v>119</v>
      </c>
      <c r="D38852" s="107">
        <v>31.44</v>
      </c>
      <c r="E38852" s="107">
        <v>470</v>
      </c>
      <c r="F38852" s="66"/>
    </row>
    <row r="38853" spans="1:6" x14ac:dyDescent="0.3">
      <c r="A38853" s="66">
        <v>42239</v>
      </c>
      <c r="B38853" s="98">
        <v>0.52083333333333337</v>
      </c>
      <c r="C38853" s="107" t="s">
        <v>119</v>
      </c>
      <c r="D38853" s="107">
        <v>31.37</v>
      </c>
      <c r="E38853" s="107">
        <v>472</v>
      </c>
      <c r="F38853" s="66"/>
    </row>
    <row r="38854" spans="1:6" x14ac:dyDescent="0.3">
      <c r="A38854" s="66">
        <v>42239</v>
      </c>
      <c r="B38854" s="98">
        <v>0.53125</v>
      </c>
      <c r="C38854" s="107" t="s">
        <v>119</v>
      </c>
      <c r="D38854" s="107">
        <v>31.28</v>
      </c>
      <c r="E38854" s="107">
        <v>476</v>
      </c>
      <c r="F38854" s="66"/>
    </row>
    <row r="38855" spans="1:6" x14ac:dyDescent="0.3">
      <c r="A38855" s="66">
        <v>42239</v>
      </c>
      <c r="B38855" s="98">
        <v>4.1666666666666664E-2</v>
      </c>
      <c r="C38855" s="107" t="s">
        <v>119</v>
      </c>
      <c r="D38855" s="107">
        <v>31.28</v>
      </c>
      <c r="E38855" s="107">
        <v>481</v>
      </c>
      <c r="F38855" s="66"/>
    </row>
    <row r="38856" spans="1:6" x14ac:dyDescent="0.3">
      <c r="A38856" s="66">
        <v>42239</v>
      </c>
      <c r="B38856" s="98">
        <v>5.2083333333333336E-2</v>
      </c>
      <c r="C38856" s="107" t="s">
        <v>119</v>
      </c>
      <c r="D38856" s="107">
        <v>31.19</v>
      </c>
      <c r="E38856" s="107">
        <v>490</v>
      </c>
      <c r="F38856" s="66"/>
    </row>
    <row r="38857" spans="1:6" x14ac:dyDescent="0.3">
      <c r="A38857" s="66">
        <v>42239</v>
      </c>
      <c r="B38857" s="98">
        <v>6.25E-2</v>
      </c>
      <c r="C38857" s="107" t="s">
        <v>119</v>
      </c>
      <c r="D38857" s="107">
        <v>31.18</v>
      </c>
      <c r="E38857" s="107">
        <v>493</v>
      </c>
      <c r="F38857" s="66"/>
    </row>
    <row r="38858" spans="1:6" x14ac:dyDescent="0.3">
      <c r="A38858" s="66">
        <v>42239</v>
      </c>
      <c r="B38858" s="98">
        <v>7.2916666666666671E-2</v>
      </c>
      <c r="C38858" s="107" t="s">
        <v>119</v>
      </c>
      <c r="D38858" s="107">
        <v>31.11</v>
      </c>
      <c r="E38858" s="107">
        <v>493</v>
      </c>
      <c r="F38858" s="66"/>
    </row>
    <row r="38859" spans="1:6" x14ac:dyDescent="0.3">
      <c r="A38859" s="66">
        <v>42239</v>
      </c>
      <c r="B38859" s="98">
        <v>8.3333333333333329E-2</v>
      </c>
      <c r="C38859" s="107" t="s">
        <v>119</v>
      </c>
      <c r="D38859" s="107">
        <v>31.09</v>
      </c>
      <c r="E38859" s="107">
        <v>494</v>
      </c>
      <c r="F38859" s="66"/>
    </row>
    <row r="38860" spans="1:6" x14ac:dyDescent="0.3">
      <c r="A38860" s="66">
        <v>42239</v>
      </c>
      <c r="B38860" s="98">
        <v>9.375E-2</v>
      </c>
      <c r="C38860" s="107" t="s">
        <v>119</v>
      </c>
      <c r="D38860" s="107">
        <v>31.11</v>
      </c>
      <c r="E38860" s="107">
        <v>492</v>
      </c>
      <c r="F38860" s="66"/>
    </row>
    <row r="38861" spans="1:6" x14ac:dyDescent="0.3">
      <c r="A38861" s="66">
        <v>42239</v>
      </c>
      <c r="B38861" s="98">
        <v>0.10416666666666667</v>
      </c>
      <c r="C38861" s="107" t="s">
        <v>119</v>
      </c>
      <c r="D38861" s="107">
        <v>31.09</v>
      </c>
      <c r="E38861" s="107">
        <v>491</v>
      </c>
      <c r="F38861" s="66"/>
    </row>
    <row r="38862" spans="1:6" x14ac:dyDescent="0.3">
      <c r="A38862" s="66">
        <v>42239</v>
      </c>
      <c r="B38862" s="98">
        <v>0.11458333333333333</v>
      </c>
      <c r="C38862" s="107" t="s">
        <v>119</v>
      </c>
      <c r="D38862" s="107">
        <v>31.09</v>
      </c>
      <c r="E38862" s="107">
        <v>491</v>
      </c>
      <c r="F38862" s="66"/>
    </row>
    <row r="38863" spans="1:6" x14ac:dyDescent="0.3">
      <c r="A38863" s="66">
        <v>42239</v>
      </c>
      <c r="B38863" s="98">
        <v>0.125</v>
      </c>
      <c r="C38863" s="107" t="s">
        <v>119</v>
      </c>
      <c r="D38863" s="107">
        <v>31.01</v>
      </c>
      <c r="E38863" s="107">
        <v>492</v>
      </c>
      <c r="F38863" s="66"/>
    </row>
    <row r="38864" spans="1:6" x14ac:dyDescent="0.3">
      <c r="A38864" s="66">
        <v>42239</v>
      </c>
      <c r="B38864" s="98">
        <v>0.13541666666666666</v>
      </c>
      <c r="C38864" s="107" t="s">
        <v>119</v>
      </c>
      <c r="D38864" s="107">
        <v>30.9</v>
      </c>
      <c r="E38864" s="107">
        <v>492</v>
      </c>
      <c r="F38864" s="66"/>
    </row>
    <row r="38865" spans="1:6" x14ac:dyDescent="0.3">
      <c r="A38865" s="66">
        <v>42239</v>
      </c>
      <c r="B38865" s="98">
        <v>0.14583333333333334</v>
      </c>
      <c r="C38865" s="107" t="s">
        <v>119</v>
      </c>
      <c r="D38865" s="107">
        <v>30.81</v>
      </c>
      <c r="E38865" s="107">
        <v>491</v>
      </c>
      <c r="F38865" s="66"/>
    </row>
    <row r="38866" spans="1:6" x14ac:dyDescent="0.3">
      <c r="A38866" s="66">
        <v>42239</v>
      </c>
      <c r="B38866" s="98">
        <v>0.15625</v>
      </c>
      <c r="C38866" s="107" t="s">
        <v>119</v>
      </c>
      <c r="D38866" s="107">
        <v>30.78</v>
      </c>
      <c r="E38866" s="107">
        <v>489</v>
      </c>
      <c r="F38866" s="66"/>
    </row>
    <row r="38867" spans="1:6" x14ac:dyDescent="0.3">
      <c r="A38867" s="66">
        <v>42239</v>
      </c>
      <c r="B38867" s="98">
        <v>0.16666666666666666</v>
      </c>
      <c r="C38867" s="107" t="s">
        <v>119</v>
      </c>
      <c r="D38867" s="107">
        <v>30.75</v>
      </c>
      <c r="E38867" s="107">
        <v>487</v>
      </c>
      <c r="F38867" s="66"/>
    </row>
    <row r="38868" spans="1:6" x14ac:dyDescent="0.3">
      <c r="A38868" s="66">
        <v>42239</v>
      </c>
      <c r="B38868" s="98">
        <v>0.17708333333333334</v>
      </c>
      <c r="C38868" s="107" t="s">
        <v>119</v>
      </c>
      <c r="D38868" s="107">
        <v>30.74</v>
      </c>
      <c r="E38868" s="107">
        <v>486</v>
      </c>
      <c r="F38868" s="66"/>
    </row>
    <row r="38869" spans="1:6" x14ac:dyDescent="0.3">
      <c r="A38869" s="66">
        <v>42239</v>
      </c>
      <c r="B38869" s="98">
        <v>0.1875</v>
      </c>
      <c r="C38869" s="107" t="s">
        <v>119</v>
      </c>
      <c r="D38869" s="107">
        <v>30.7</v>
      </c>
      <c r="E38869" s="107">
        <v>485</v>
      </c>
      <c r="F38869" s="66"/>
    </row>
    <row r="38870" spans="1:6" x14ac:dyDescent="0.3">
      <c r="A38870" s="66">
        <v>42239</v>
      </c>
      <c r="B38870" s="98">
        <v>0.19791666666666666</v>
      </c>
      <c r="C38870" s="107" t="s">
        <v>119</v>
      </c>
      <c r="D38870" s="107">
        <v>30.63</v>
      </c>
      <c r="E38870" s="107">
        <v>482</v>
      </c>
      <c r="F38870" s="66"/>
    </row>
    <row r="38871" spans="1:6" x14ac:dyDescent="0.3">
      <c r="A38871" s="66">
        <v>42239</v>
      </c>
      <c r="B38871" s="98">
        <v>0.20833333333333334</v>
      </c>
      <c r="C38871" s="107" t="s">
        <v>119</v>
      </c>
      <c r="D38871" s="107">
        <v>30.59</v>
      </c>
      <c r="E38871" s="107">
        <v>478</v>
      </c>
      <c r="F38871" s="66"/>
    </row>
    <row r="38872" spans="1:6" x14ac:dyDescent="0.3">
      <c r="A38872" s="66">
        <v>42239</v>
      </c>
      <c r="B38872" s="98">
        <v>0.21875</v>
      </c>
      <c r="C38872" s="107" t="s">
        <v>119</v>
      </c>
      <c r="D38872" s="107">
        <v>30.57</v>
      </c>
      <c r="E38872" s="107">
        <v>474</v>
      </c>
      <c r="F38872" s="66"/>
    </row>
    <row r="38873" spans="1:6" x14ac:dyDescent="0.3">
      <c r="A38873" s="66">
        <v>42239</v>
      </c>
      <c r="B38873" s="98">
        <v>0.22916666666666666</v>
      </c>
      <c r="C38873" s="107" t="s">
        <v>119</v>
      </c>
      <c r="D38873" s="107">
        <v>30.55</v>
      </c>
      <c r="E38873" s="107">
        <v>470</v>
      </c>
      <c r="F38873" s="66"/>
    </row>
    <row r="38874" spans="1:6" x14ac:dyDescent="0.3">
      <c r="A38874" s="66">
        <v>42239</v>
      </c>
      <c r="B38874" s="98">
        <v>0.23958333333333334</v>
      </c>
      <c r="C38874" s="107" t="s">
        <v>119</v>
      </c>
      <c r="D38874" s="107">
        <v>30.54</v>
      </c>
      <c r="E38874" s="107">
        <v>468</v>
      </c>
      <c r="F38874" s="66"/>
    </row>
    <row r="38875" spans="1:6" x14ac:dyDescent="0.3">
      <c r="A38875" s="66">
        <v>42239</v>
      </c>
      <c r="B38875" s="98">
        <v>0.25</v>
      </c>
      <c r="C38875" s="107" t="s">
        <v>119</v>
      </c>
      <c r="D38875" s="107">
        <v>30.51</v>
      </c>
      <c r="E38875" s="107">
        <v>465</v>
      </c>
      <c r="F38875" s="66"/>
    </row>
    <row r="38876" spans="1:6" x14ac:dyDescent="0.3">
      <c r="A38876" s="66">
        <v>42239</v>
      </c>
      <c r="B38876" s="98">
        <v>0.26041666666666669</v>
      </c>
      <c r="C38876" s="107" t="s">
        <v>119</v>
      </c>
      <c r="D38876" s="107">
        <v>30.5</v>
      </c>
      <c r="E38876" s="107">
        <v>464</v>
      </c>
      <c r="F38876" s="66"/>
    </row>
    <row r="38877" spans="1:6" x14ac:dyDescent="0.3">
      <c r="A38877" s="66">
        <v>42239</v>
      </c>
      <c r="B38877" s="98">
        <v>0.27083333333333331</v>
      </c>
      <c r="C38877" s="107" t="s">
        <v>119</v>
      </c>
      <c r="D38877" s="107">
        <v>30.52</v>
      </c>
      <c r="E38877" s="107">
        <v>463</v>
      </c>
      <c r="F38877" s="66"/>
    </row>
    <row r="38878" spans="1:6" x14ac:dyDescent="0.3">
      <c r="A38878" s="66">
        <v>42239</v>
      </c>
      <c r="B38878" s="98">
        <v>0.28125</v>
      </c>
      <c r="C38878" s="107" t="s">
        <v>119</v>
      </c>
      <c r="D38878" s="107">
        <v>30.54</v>
      </c>
      <c r="E38878" s="107">
        <v>464</v>
      </c>
      <c r="F38878" s="66"/>
    </row>
    <row r="38879" spans="1:6" x14ac:dyDescent="0.3">
      <c r="A38879" s="66">
        <v>42239</v>
      </c>
      <c r="B38879" s="98">
        <v>0.29166666666666669</v>
      </c>
      <c r="C38879" s="107" t="s">
        <v>119</v>
      </c>
      <c r="D38879" s="107">
        <v>30.54</v>
      </c>
      <c r="E38879" s="107">
        <v>464</v>
      </c>
      <c r="F38879" s="66"/>
    </row>
    <row r="38880" spans="1:6" x14ac:dyDescent="0.3">
      <c r="A38880" s="66">
        <v>42239</v>
      </c>
      <c r="B38880" s="98">
        <v>0.30208333333333331</v>
      </c>
      <c r="C38880" s="107" t="s">
        <v>119</v>
      </c>
      <c r="D38880" s="107">
        <v>30.56</v>
      </c>
      <c r="E38880" s="107">
        <v>465</v>
      </c>
      <c r="F38880" s="66"/>
    </row>
    <row r="38881" spans="1:6" x14ac:dyDescent="0.3">
      <c r="A38881" s="66">
        <v>42239</v>
      </c>
      <c r="B38881" s="98">
        <v>0.3125</v>
      </c>
      <c r="C38881" s="107" t="s">
        <v>119</v>
      </c>
      <c r="D38881" s="107">
        <v>30.55</v>
      </c>
      <c r="E38881" s="107">
        <v>465</v>
      </c>
      <c r="F38881" s="66"/>
    </row>
    <row r="38882" spans="1:6" x14ac:dyDescent="0.3">
      <c r="A38882" s="66">
        <v>42239</v>
      </c>
      <c r="B38882" s="98">
        <v>0.32291666666666669</v>
      </c>
      <c r="C38882" s="107" t="s">
        <v>119</v>
      </c>
      <c r="D38882" s="107">
        <v>30.54</v>
      </c>
      <c r="E38882" s="107">
        <v>466</v>
      </c>
      <c r="F38882" s="66"/>
    </row>
    <row r="38883" spans="1:6" x14ac:dyDescent="0.3">
      <c r="A38883" s="66">
        <v>42239</v>
      </c>
      <c r="B38883" s="98">
        <v>0.33333333333333331</v>
      </c>
      <c r="C38883" s="107" t="s">
        <v>119</v>
      </c>
      <c r="D38883" s="107">
        <v>30.54</v>
      </c>
      <c r="E38883" s="107">
        <v>466</v>
      </c>
      <c r="F38883" s="66"/>
    </row>
    <row r="38884" spans="1:6" x14ac:dyDescent="0.3">
      <c r="A38884" s="66">
        <v>42239</v>
      </c>
      <c r="B38884" s="98">
        <v>0.34375</v>
      </c>
      <c r="C38884" s="107" t="s">
        <v>119</v>
      </c>
      <c r="D38884" s="107">
        <v>30.53</v>
      </c>
      <c r="E38884" s="107">
        <v>466</v>
      </c>
      <c r="F38884" s="66"/>
    </row>
    <row r="38885" spans="1:6" x14ac:dyDescent="0.3">
      <c r="A38885" s="66">
        <v>42239</v>
      </c>
      <c r="B38885" s="98">
        <v>0.35416666666666669</v>
      </c>
      <c r="C38885" s="107" t="s">
        <v>119</v>
      </c>
      <c r="D38885" s="107">
        <v>30.52</v>
      </c>
      <c r="E38885" s="107">
        <v>465</v>
      </c>
      <c r="F38885" s="66"/>
    </row>
    <row r="38886" spans="1:6" x14ac:dyDescent="0.3">
      <c r="A38886" s="66">
        <v>42239</v>
      </c>
      <c r="B38886" s="98">
        <v>0.36458333333333331</v>
      </c>
      <c r="C38886" s="107" t="s">
        <v>119</v>
      </c>
      <c r="D38886" s="107">
        <v>30.5</v>
      </c>
      <c r="E38886" s="107">
        <v>464</v>
      </c>
      <c r="F38886" s="66"/>
    </row>
    <row r="38887" spans="1:6" x14ac:dyDescent="0.3">
      <c r="A38887" s="66">
        <v>42239</v>
      </c>
      <c r="B38887" s="98">
        <v>0.375</v>
      </c>
      <c r="C38887" s="107" t="s">
        <v>119</v>
      </c>
      <c r="D38887" s="107">
        <v>30.54</v>
      </c>
      <c r="E38887" s="107">
        <v>464</v>
      </c>
      <c r="F38887" s="66"/>
    </row>
    <row r="38888" spans="1:6" x14ac:dyDescent="0.3">
      <c r="A38888" s="66">
        <v>42239</v>
      </c>
      <c r="B38888" s="98">
        <v>0.38541666666666669</v>
      </c>
      <c r="C38888" s="107" t="s">
        <v>119</v>
      </c>
      <c r="D38888" s="107">
        <v>30.64</v>
      </c>
      <c r="E38888" s="107">
        <v>465</v>
      </c>
      <c r="F38888" s="66"/>
    </row>
    <row r="38889" spans="1:6" x14ac:dyDescent="0.3">
      <c r="A38889" s="66">
        <v>42239</v>
      </c>
      <c r="B38889" s="98">
        <v>0.39583333333333331</v>
      </c>
      <c r="C38889" s="107" t="s">
        <v>119</v>
      </c>
      <c r="D38889" s="107">
        <v>30.63</v>
      </c>
      <c r="E38889" s="107">
        <v>466</v>
      </c>
      <c r="F38889" s="66"/>
    </row>
    <row r="38890" spans="1:6" x14ac:dyDescent="0.3">
      <c r="A38890" s="66">
        <v>42239</v>
      </c>
      <c r="B38890" s="98">
        <v>0.40625</v>
      </c>
      <c r="C38890" s="107" t="s">
        <v>119</v>
      </c>
      <c r="D38890" s="107">
        <v>30.75</v>
      </c>
      <c r="E38890" s="107">
        <v>467</v>
      </c>
      <c r="F38890" s="66"/>
    </row>
    <row r="38891" spans="1:6" x14ac:dyDescent="0.3">
      <c r="A38891" s="66">
        <v>42239</v>
      </c>
      <c r="B38891" s="98">
        <v>0.41666666666666669</v>
      </c>
      <c r="C38891" s="107" t="s">
        <v>119</v>
      </c>
      <c r="D38891" s="107">
        <v>30.87</v>
      </c>
      <c r="E38891" s="107">
        <v>465</v>
      </c>
      <c r="F38891" s="66"/>
    </row>
    <row r="38892" spans="1:6" x14ac:dyDescent="0.3">
      <c r="A38892" s="66">
        <v>42239</v>
      </c>
      <c r="B38892" s="98">
        <v>0.42708333333333331</v>
      </c>
      <c r="C38892" s="107" t="s">
        <v>119</v>
      </c>
      <c r="D38892" s="107">
        <v>31.03</v>
      </c>
      <c r="E38892" s="107">
        <v>464</v>
      </c>
      <c r="F38892" s="66"/>
    </row>
    <row r="38893" spans="1:6" x14ac:dyDescent="0.3">
      <c r="A38893" s="66">
        <v>42239</v>
      </c>
      <c r="B38893" s="98">
        <v>0.4375</v>
      </c>
      <c r="C38893" s="107" t="s">
        <v>119</v>
      </c>
      <c r="D38893" s="107">
        <v>31.22</v>
      </c>
      <c r="E38893" s="107">
        <v>463</v>
      </c>
      <c r="F38893" s="66"/>
    </row>
    <row r="38894" spans="1:6" x14ac:dyDescent="0.3">
      <c r="A38894" s="66">
        <v>42239</v>
      </c>
      <c r="B38894" s="98">
        <v>0.44791666666666669</v>
      </c>
      <c r="C38894" s="107" t="s">
        <v>119</v>
      </c>
      <c r="D38894" s="107">
        <v>31.37</v>
      </c>
      <c r="E38894" s="107">
        <v>462</v>
      </c>
      <c r="F38894" s="66"/>
    </row>
    <row r="38895" spans="1:6" x14ac:dyDescent="0.3">
      <c r="A38895" s="66">
        <v>42239</v>
      </c>
      <c r="B38895" s="98">
        <v>0.45833333333333331</v>
      </c>
      <c r="C38895" s="107" t="s">
        <v>119</v>
      </c>
      <c r="D38895" s="107">
        <v>31.51</v>
      </c>
      <c r="E38895" s="107">
        <v>459</v>
      </c>
      <c r="F38895" s="66"/>
    </row>
    <row r="38896" spans="1:6" x14ac:dyDescent="0.3">
      <c r="A38896" s="66">
        <v>42239</v>
      </c>
      <c r="B38896" s="98">
        <v>0.46875</v>
      </c>
      <c r="C38896" s="107" t="s">
        <v>119</v>
      </c>
      <c r="D38896" s="107">
        <v>31.6</v>
      </c>
      <c r="E38896" s="107">
        <v>458</v>
      </c>
      <c r="F38896" s="66"/>
    </row>
    <row r="38897" spans="1:6" x14ac:dyDescent="0.3">
      <c r="A38897" s="66">
        <v>42239</v>
      </c>
      <c r="B38897" s="98">
        <v>0.47916666666666669</v>
      </c>
      <c r="C38897" s="107" t="s">
        <v>119</v>
      </c>
      <c r="D38897" s="107">
        <v>31.59</v>
      </c>
      <c r="E38897" s="107">
        <v>457</v>
      </c>
      <c r="F38897" s="66"/>
    </row>
    <row r="38898" spans="1:6" x14ac:dyDescent="0.3">
      <c r="A38898" s="66">
        <v>42239</v>
      </c>
      <c r="B38898" s="98">
        <v>0.48958333333333331</v>
      </c>
      <c r="C38898" s="107" t="s">
        <v>119</v>
      </c>
      <c r="D38898" s="107">
        <v>31.6</v>
      </c>
      <c r="E38898" s="107">
        <v>455</v>
      </c>
      <c r="F38898" s="66"/>
    </row>
    <row r="38899" spans="1:6" x14ac:dyDescent="0.3">
      <c r="A38899" s="66">
        <v>42239</v>
      </c>
      <c r="B38899" s="98">
        <v>0.5</v>
      </c>
      <c r="C38899" s="107" t="s">
        <v>120</v>
      </c>
      <c r="D38899" s="107">
        <v>31.59</v>
      </c>
      <c r="E38899" s="107">
        <v>454</v>
      </c>
      <c r="F38899" s="66"/>
    </row>
    <row r="38900" spans="1:6" x14ac:dyDescent="0.3">
      <c r="A38900" s="66">
        <v>42239</v>
      </c>
      <c r="B38900" s="98">
        <v>0.51041666666666663</v>
      </c>
      <c r="C38900" s="107" t="s">
        <v>120</v>
      </c>
      <c r="D38900" s="107">
        <v>31.63</v>
      </c>
      <c r="E38900" s="107">
        <v>457</v>
      </c>
      <c r="F38900" s="66"/>
    </row>
    <row r="38901" spans="1:6" x14ac:dyDescent="0.3">
      <c r="A38901" s="66">
        <v>42239</v>
      </c>
      <c r="B38901" s="98">
        <v>0.52083333333333337</v>
      </c>
      <c r="C38901" s="107" t="s">
        <v>120</v>
      </c>
      <c r="D38901" s="107">
        <v>31.72</v>
      </c>
      <c r="E38901" s="107">
        <v>460</v>
      </c>
      <c r="F38901" s="66"/>
    </row>
    <row r="38902" spans="1:6" x14ac:dyDescent="0.3">
      <c r="A38902" s="66">
        <v>42239</v>
      </c>
      <c r="B38902" s="98">
        <v>0.53125</v>
      </c>
      <c r="C38902" s="107" t="s">
        <v>120</v>
      </c>
      <c r="D38902" s="107">
        <v>31.74</v>
      </c>
      <c r="E38902" s="107">
        <v>462</v>
      </c>
      <c r="F38902" s="66"/>
    </row>
    <row r="38903" spans="1:6" x14ac:dyDescent="0.3">
      <c r="A38903" s="66">
        <v>42239</v>
      </c>
      <c r="B38903" s="98">
        <v>4.1666666666666664E-2</v>
      </c>
      <c r="C38903" s="107" t="s">
        <v>120</v>
      </c>
      <c r="D38903" s="107">
        <v>31.94</v>
      </c>
      <c r="E38903" s="107">
        <v>462</v>
      </c>
      <c r="F38903" s="66"/>
    </row>
    <row r="38904" spans="1:6" x14ac:dyDescent="0.3">
      <c r="A38904" s="66">
        <v>42239</v>
      </c>
      <c r="B38904" s="98">
        <v>5.2083333333333336E-2</v>
      </c>
      <c r="C38904" s="107" t="s">
        <v>120</v>
      </c>
      <c r="D38904" s="107">
        <v>32.19</v>
      </c>
      <c r="E38904" s="107">
        <v>460</v>
      </c>
      <c r="F38904" s="66"/>
    </row>
    <row r="38905" spans="1:6" x14ac:dyDescent="0.3">
      <c r="A38905" s="66">
        <v>42239</v>
      </c>
      <c r="B38905" s="98">
        <v>6.25E-2</v>
      </c>
      <c r="C38905" s="107" t="s">
        <v>120</v>
      </c>
      <c r="D38905" s="107">
        <v>32.35</v>
      </c>
      <c r="E38905" s="107">
        <v>459</v>
      </c>
      <c r="F38905" s="66"/>
    </row>
    <row r="38906" spans="1:6" x14ac:dyDescent="0.3">
      <c r="A38906" s="66">
        <v>42239</v>
      </c>
      <c r="B38906" s="98">
        <v>7.2916666666666671E-2</v>
      </c>
      <c r="C38906" s="107" t="s">
        <v>120</v>
      </c>
      <c r="D38906" s="107">
        <v>32.47</v>
      </c>
      <c r="E38906" s="107">
        <v>459</v>
      </c>
      <c r="F38906" s="66"/>
    </row>
    <row r="38907" spans="1:6" x14ac:dyDescent="0.3">
      <c r="A38907" s="66">
        <v>42239</v>
      </c>
      <c r="B38907" s="98">
        <v>8.3333333333333329E-2</v>
      </c>
      <c r="C38907" s="107" t="s">
        <v>120</v>
      </c>
      <c r="D38907" s="107">
        <v>32.72</v>
      </c>
      <c r="E38907" s="107">
        <v>458</v>
      </c>
      <c r="F38907" s="66"/>
    </row>
    <row r="38908" spans="1:6" x14ac:dyDescent="0.3">
      <c r="A38908" s="66">
        <v>42239</v>
      </c>
      <c r="B38908" s="98">
        <v>9.375E-2</v>
      </c>
      <c r="C38908" s="107" t="s">
        <v>120</v>
      </c>
      <c r="D38908" s="107">
        <v>32.93</v>
      </c>
      <c r="E38908" s="107">
        <v>458</v>
      </c>
      <c r="F38908" s="66"/>
    </row>
    <row r="38909" spans="1:6" x14ac:dyDescent="0.3">
      <c r="A38909" s="66">
        <v>42239</v>
      </c>
      <c r="B38909" s="98">
        <v>0.10416666666666667</v>
      </c>
      <c r="C38909" s="107" t="s">
        <v>120</v>
      </c>
      <c r="D38909" s="107">
        <v>33.159999999999997</v>
      </c>
      <c r="E38909" s="107">
        <v>458</v>
      </c>
      <c r="F38909" s="66"/>
    </row>
    <row r="38910" spans="1:6" x14ac:dyDescent="0.3">
      <c r="A38910" s="66">
        <v>42239</v>
      </c>
      <c r="B38910" s="98">
        <v>0.11458333333333333</v>
      </c>
      <c r="C38910" s="107" t="s">
        <v>120</v>
      </c>
      <c r="D38910" s="107">
        <v>33.33</v>
      </c>
      <c r="E38910" s="107">
        <v>458</v>
      </c>
      <c r="F38910" s="66"/>
    </row>
    <row r="38911" spans="1:6" x14ac:dyDescent="0.3">
      <c r="A38911" s="66">
        <v>42239</v>
      </c>
      <c r="B38911" s="98">
        <v>0.125</v>
      </c>
      <c r="C38911" s="107" t="s">
        <v>120</v>
      </c>
      <c r="D38911" s="107">
        <v>33.450000000000003</v>
      </c>
      <c r="E38911" s="107">
        <v>459</v>
      </c>
      <c r="F38911" s="66"/>
    </row>
    <row r="38912" spans="1:6" x14ac:dyDescent="0.3">
      <c r="A38912" s="66">
        <v>42239</v>
      </c>
      <c r="B38912" s="98">
        <v>0.13541666666666666</v>
      </c>
      <c r="C38912" s="107" t="s">
        <v>120</v>
      </c>
      <c r="D38912" s="107">
        <v>33.409999999999997</v>
      </c>
      <c r="E38912" s="107">
        <v>458</v>
      </c>
      <c r="F38912" s="66"/>
    </row>
    <row r="38913" spans="1:6" x14ac:dyDescent="0.3">
      <c r="A38913" s="66">
        <v>42239</v>
      </c>
      <c r="B38913" s="98">
        <v>0.14583333333333334</v>
      </c>
      <c r="C38913" s="107" t="s">
        <v>120</v>
      </c>
      <c r="D38913" s="107">
        <v>33.380000000000003</v>
      </c>
      <c r="E38913" s="107">
        <v>457</v>
      </c>
      <c r="F38913" s="66"/>
    </row>
    <row r="38914" spans="1:6" x14ac:dyDescent="0.3">
      <c r="A38914" s="66">
        <v>42239</v>
      </c>
      <c r="B38914" s="98">
        <v>0.15625</v>
      </c>
      <c r="C38914" s="107" t="s">
        <v>120</v>
      </c>
      <c r="D38914" s="107">
        <v>33.35</v>
      </c>
      <c r="E38914" s="107">
        <v>457</v>
      </c>
      <c r="F38914" s="66"/>
    </row>
    <row r="38915" spans="1:6" x14ac:dyDescent="0.3">
      <c r="A38915" s="66">
        <v>42239</v>
      </c>
      <c r="B38915" s="98">
        <v>0.16666666666666666</v>
      </c>
      <c r="C38915" s="107" t="s">
        <v>120</v>
      </c>
      <c r="D38915" s="107">
        <v>33.409999999999997</v>
      </c>
      <c r="E38915" s="107">
        <v>458</v>
      </c>
      <c r="F38915" s="66"/>
    </row>
    <row r="38916" spans="1:6" x14ac:dyDescent="0.3">
      <c r="A38916" s="66">
        <v>42239</v>
      </c>
      <c r="B38916" s="98">
        <v>0.17708333333333334</v>
      </c>
      <c r="C38916" s="107" t="s">
        <v>120</v>
      </c>
      <c r="D38916" s="107">
        <v>33.46</v>
      </c>
      <c r="E38916" s="107">
        <v>455</v>
      </c>
      <c r="F38916" s="66"/>
    </row>
    <row r="38917" spans="1:6" x14ac:dyDescent="0.3">
      <c r="A38917" s="66">
        <v>42239</v>
      </c>
      <c r="B38917" s="98">
        <v>0.1875</v>
      </c>
      <c r="C38917" s="107" t="s">
        <v>120</v>
      </c>
      <c r="D38917" s="107">
        <v>33.33</v>
      </c>
      <c r="E38917" s="107">
        <v>452</v>
      </c>
      <c r="F38917" s="66"/>
    </row>
    <row r="38918" spans="1:6" x14ac:dyDescent="0.3">
      <c r="A38918" s="66">
        <v>42239</v>
      </c>
      <c r="B38918" s="98">
        <v>0.19791666666666666</v>
      </c>
      <c r="C38918" s="107" t="s">
        <v>120</v>
      </c>
      <c r="D38918" s="107">
        <v>33.56</v>
      </c>
      <c r="E38918" s="107">
        <v>456</v>
      </c>
      <c r="F38918" s="66"/>
    </row>
    <row r="38919" spans="1:6" x14ac:dyDescent="0.3">
      <c r="A38919" s="66">
        <v>42239</v>
      </c>
      <c r="B38919" s="98">
        <v>0.20833333333333334</v>
      </c>
      <c r="C38919" s="107" t="s">
        <v>120</v>
      </c>
      <c r="D38919" s="107">
        <v>33.57</v>
      </c>
      <c r="E38919" s="107">
        <v>464</v>
      </c>
      <c r="F38919" s="66"/>
    </row>
    <row r="38920" spans="1:6" x14ac:dyDescent="0.3">
      <c r="A38920" s="66">
        <v>42239</v>
      </c>
      <c r="B38920" s="98">
        <v>0.21875</v>
      </c>
      <c r="C38920" s="107" t="s">
        <v>120</v>
      </c>
      <c r="D38920" s="107">
        <v>33.409999999999997</v>
      </c>
      <c r="E38920" s="107">
        <v>461</v>
      </c>
      <c r="F38920" s="66"/>
    </row>
    <row r="38921" spans="1:6" x14ac:dyDescent="0.3">
      <c r="A38921" s="66">
        <v>42239</v>
      </c>
      <c r="B38921" s="98">
        <v>0.22916666666666666</v>
      </c>
      <c r="C38921" s="107" t="s">
        <v>120</v>
      </c>
      <c r="D38921" s="107">
        <v>33.43</v>
      </c>
      <c r="E38921" s="107">
        <v>460</v>
      </c>
      <c r="F38921" s="66"/>
    </row>
    <row r="38922" spans="1:6" x14ac:dyDescent="0.3">
      <c r="A38922" s="66">
        <v>42239</v>
      </c>
      <c r="B38922" s="98">
        <v>0.23958333333333334</v>
      </c>
      <c r="C38922" s="107" t="s">
        <v>120</v>
      </c>
      <c r="D38922" s="107">
        <v>33.36</v>
      </c>
      <c r="E38922" s="107">
        <v>460</v>
      </c>
      <c r="F38922" s="66"/>
    </row>
    <row r="38923" spans="1:6" x14ac:dyDescent="0.3">
      <c r="A38923" s="66">
        <v>42239</v>
      </c>
      <c r="B38923" s="98">
        <v>0.25</v>
      </c>
      <c r="C38923" s="107" t="s">
        <v>120</v>
      </c>
      <c r="D38923" s="107">
        <v>33.04</v>
      </c>
      <c r="E38923" s="107">
        <v>455</v>
      </c>
      <c r="F38923" s="66"/>
    </row>
    <row r="38924" spans="1:6" x14ac:dyDescent="0.3">
      <c r="A38924" s="66">
        <v>42239</v>
      </c>
      <c r="B38924" s="98">
        <v>0.26041666666666669</v>
      </c>
      <c r="C38924" s="107" t="s">
        <v>120</v>
      </c>
      <c r="D38924" s="107">
        <v>32.85</v>
      </c>
      <c r="E38924" s="107">
        <v>455</v>
      </c>
      <c r="F38924" s="66"/>
    </row>
    <row r="38925" spans="1:6" x14ac:dyDescent="0.3">
      <c r="A38925" s="66">
        <v>42239</v>
      </c>
      <c r="B38925" s="98">
        <v>0.27083333333333331</v>
      </c>
      <c r="C38925" s="107" t="s">
        <v>120</v>
      </c>
      <c r="D38925" s="107">
        <v>32.81</v>
      </c>
      <c r="E38925" s="107">
        <v>463</v>
      </c>
      <c r="F38925" s="66"/>
    </row>
    <row r="38926" spans="1:6" x14ac:dyDescent="0.3">
      <c r="A38926" s="66">
        <v>42239</v>
      </c>
      <c r="B38926" s="98">
        <v>0.28125</v>
      </c>
      <c r="C38926" s="107" t="s">
        <v>120</v>
      </c>
      <c r="D38926" s="107">
        <v>32.75</v>
      </c>
      <c r="E38926" s="107">
        <v>461</v>
      </c>
      <c r="F38926" s="66"/>
    </row>
    <row r="38927" spans="1:6" x14ac:dyDescent="0.3">
      <c r="A38927" s="66">
        <v>42239</v>
      </c>
      <c r="B38927" s="98">
        <v>0.29166666666666669</v>
      </c>
      <c r="C38927" s="107" t="s">
        <v>120</v>
      </c>
      <c r="D38927" s="107">
        <v>32.630000000000003</v>
      </c>
      <c r="E38927" s="107">
        <v>462</v>
      </c>
      <c r="F38927" s="66"/>
    </row>
    <row r="38928" spans="1:6" x14ac:dyDescent="0.3">
      <c r="A38928" s="66">
        <v>42239</v>
      </c>
      <c r="B38928" s="98">
        <v>0.30208333333333331</v>
      </c>
      <c r="C38928" s="107" t="s">
        <v>120</v>
      </c>
      <c r="D38928" s="107">
        <v>32.49</v>
      </c>
      <c r="E38928" s="107">
        <v>461</v>
      </c>
      <c r="F38928" s="66"/>
    </row>
    <row r="38929" spans="1:6" x14ac:dyDescent="0.3">
      <c r="A38929" s="66">
        <v>42239</v>
      </c>
      <c r="B38929" s="98">
        <v>0.3125</v>
      </c>
      <c r="C38929" s="107" t="s">
        <v>120</v>
      </c>
      <c r="D38929" s="107">
        <v>32.369999999999997</v>
      </c>
      <c r="E38929" s="107">
        <v>454</v>
      </c>
      <c r="F38929" s="66"/>
    </row>
    <row r="38930" spans="1:6" x14ac:dyDescent="0.3">
      <c r="A38930" s="66">
        <v>42239</v>
      </c>
      <c r="B38930" s="98">
        <v>0.32291666666666669</v>
      </c>
      <c r="C38930" s="107" t="s">
        <v>120</v>
      </c>
      <c r="D38930" s="107">
        <v>32.33</v>
      </c>
      <c r="E38930" s="107">
        <v>447</v>
      </c>
      <c r="F38930" s="66"/>
    </row>
    <row r="38931" spans="1:6" x14ac:dyDescent="0.3">
      <c r="A38931" s="66">
        <v>42239</v>
      </c>
      <c r="B38931" s="98">
        <v>0.33333333333333331</v>
      </c>
      <c r="C38931" s="107" t="s">
        <v>120</v>
      </c>
      <c r="D38931" s="107">
        <v>32.32</v>
      </c>
      <c r="E38931" s="107">
        <v>453</v>
      </c>
      <c r="F38931" s="66"/>
    </row>
    <row r="38932" spans="1:6" x14ac:dyDescent="0.3">
      <c r="A38932" s="66">
        <v>42239</v>
      </c>
      <c r="B38932" s="98">
        <v>0.34375</v>
      </c>
      <c r="C38932" s="107" t="s">
        <v>120</v>
      </c>
      <c r="D38932" s="107">
        <v>32.200000000000003</v>
      </c>
      <c r="E38932" s="107">
        <v>450</v>
      </c>
      <c r="F38932" s="66"/>
    </row>
    <row r="38933" spans="1:6" x14ac:dyDescent="0.3">
      <c r="A38933" s="66">
        <v>42239</v>
      </c>
      <c r="B38933" s="98">
        <v>0.35416666666666669</v>
      </c>
      <c r="C38933" s="107" t="s">
        <v>120</v>
      </c>
      <c r="D38933" s="107">
        <v>32.18</v>
      </c>
      <c r="E38933" s="107">
        <v>450</v>
      </c>
      <c r="F38933" s="66"/>
    </row>
    <row r="38934" spans="1:6" x14ac:dyDescent="0.3">
      <c r="A38934" s="66">
        <v>42239</v>
      </c>
      <c r="B38934" s="98">
        <v>0.36458333333333331</v>
      </c>
      <c r="C38934" s="107" t="s">
        <v>120</v>
      </c>
      <c r="D38934" s="107">
        <v>32.130000000000003</v>
      </c>
      <c r="E38934" s="107">
        <v>450</v>
      </c>
      <c r="F38934" s="66"/>
    </row>
    <row r="38935" spans="1:6" x14ac:dyDescent="0.3">
      <c r="A38935" s="66">
        <v>42239</v>
      </c>
      <c r="B38935" s="98">
        <v>0.375</v>
      </c>
      <c r="C38935" s="107" t="s">
        <v>120</v>
      </c>
      <c r="D38935" s="107">
        <v>32.130000000000003</v>
      </c>
      <c r="E38935" s="107">
        <v>449</v>
      </c>
      <c r="F38935" s="66"/>
    </row>
    <row r="38936" spans="1:6" x14ac:dyDescent="0.3">
      <c r="A38936" s="66">
        <v>42239</v>
      </c>
      <c r="B38936" s="98">
        <v>0.38541666666666669</v>
      </c>
      <c r="C38936" s="107" t="s">
        <v>120</v>
      </c>
      <c r="D38936" s="107">
        <v>32.049999999999997</v>
      </c>
      <c r="E38936" s="107">
        <v>448</v>
      </c>
      <c r="F38936" s="66"/>
    </row>
    <row r="38937" spans="1:6" x14ac:dyDescent="0.3">
      <c r="A38937" s="66">
        <v>42239</v>
      </c>
      <c r="B38937" s="98">
        <v>0.39583333333333331</v>
      </c>
      <c r="C38937" s="107" t="s">
        <v>120</v>
      </c>
      <c r="D38937" s="107">
        <v>32.03</v>
      </c>
      <c r="E38937" s="107">
        <v>446</v>
      </c>
      <c r="F38937" s="66"/>
    </row>
    <row r="38938" spans="1:6" x14ac:dyDescent="0.3">
      <c r="A38938" s="66">
        <v>42239</v>
      </c>
      <c r="B38938" s="98">
        <v>0.40625</v>
      </c>
      <c r="C38938" s="107" t="s">
        <v>120</v>
      </c>
      <c r="D38938" s="107">
        <v>32</v>
      </c>
      <c r="E38938" s="107">
        <v>446</v>
      </c>
      <c r="F38938" s="66"/>
    </row>
    <row r="38939" spans="1:6" x14ac:dyDescent="0.3">
      <c r="A38939" s="66">
        <v>42239</v>
      </c>
      <c r="B38939" s="98">
        <v>0.41666666666666669</v>
      </c>
      <c r="C38939" s="107" t="s">
        <v>120</v>
      </c>
      <c r="D38939" s="107">
        <v>32</v>
      </c>
      <c r="E38939" s="107">
        <v>445</v>
      </c>
      <c r="F38939" s="66"/>
    </row>
    <row r="38940" spans="1:6" x14ac:dyDescent="0.3">
      <c r="A38940" s="66">
        <v>42239</v>
      </c>
      <c r="B38940" s="98">
        <v>0.42708333333333331</v>
      </c>
      <c r="C38940" s="107" t="s">
        <v>120</v>
      </c>
      <c r="D38940" s="107">
        <v>32.020000000000003</v>
      </c>
      <c r="E38940" s="107">
        <v>445</v>
      </c>
      <c r="F38940" s="66"/>
    </row>
    <row r="38941" spans="1:6" x14ac:dyDescent="0.3">
      <c r="A38941" s="66">
        <v>42239</v>
      </c>
      <c r="B38941" s="98">
        <v>0.4375</v>
      </c>
      <c r="C38941" s="107" t="s">
        <v>120</v>
      </c>
      <c r="D38941" s="107">
        <v>31.94</v>
      </c>
      <c r="E38941" s="107">
        <v>446</v>
      </c>
      <c r="F38941" s="66"/>
    </row>
    <row r="38942" spans="1:6" x14ac:dyDescent="0.3">
      <c r="A38942" s="66">
        <v>42239</v>
      </c>
      <c r="B38942" s="98">
        <v>0.44791666666666669</v>
      </c>
      <c r="C38942" s="107" t="s">
        <v>120</v>
      </c>
      <c r="D38942" s="107">
        <v>31.87</v>
      </c>
      <c r="E38942" s="107">
        <v>446</v>
      </c>
      <c r="F38942" s="66"/>
    </row>
    <row r="38943" spans="1:6" x14ac:dyDescent="0.3">
      <c r="A38943" s="66">
        <v>42239</v>
      </c>
      <c r="B38943" s="98">
        <v>0.45833333333333331</v>
      </c>
      <c r="C38943" s="107" t="s">
        <v>120</v>
      </c>
      <c r="D38943" s="107">
        <v>31.86</v>
      </c>
      <c r="E38943" s="107">
        <v>446</v>
      </c>
      <c r="F38943" s="66"/>
    </row>
    <row r="38944" spans="1:6" x14ac:dyDescent="0.3">
      <c r="A38944" s="66">
        <v>42239</v>
      </c>
      <c r="B38944" s="98">
        <v>0.46875</v>
      </c>
      <c r="C38944" s="107" t="s">
        <v>120</v>
      </c>
      <c r="D38944" s="107">
        <v>31.8</v>
      </c>
      <c r="E38944" s="107">
        <v>446</v>
      </c>
      <c r="F38944" s="66"/>
    </row>
    <row r="38945" spans="1:6" x14ac:dyDescent="0.3">
      <c r="A38945" s="66">
        <v>42239</v>
      </c>
      <c r="B38945" s="98">
        <v>0.47916666666666669</v>
      </c>
      <c r="C38945" s="107" t="s">
        <v>120</v>
      </c>
      <c r="D38945" s="107">
        <v>31.77</v>
      </c>
      <c r="E38945" s="107">
        <v>446</v>
      </c>
      <c r="F38945" s="66"/>
    </row>
    <row r="38946" spans="1:6" x14ac:dyDescent="0.3">
      <c r="A38946" s="66">
        <v>42239</v>
      </c>
      <c r="B38946" s="98">
        <v>0.48958333333333331</v>
      </c>
      <c r="C38946" s="107" t="s">
        <v>120</v>
      </c>
      <c r="D38946" s="107">
        <v>31.76</v>
      </c>
      <c r="E38946" s="107">
        <v>446</v>
      </c>
      <c r="F38946" s="66"/>
    </row>
    <row r="38947" spans="1:6" x14ac:dyDescent="0.3">
      <c r="A38947" s="66">
        <v>42240</v>
      </c>
      <c r="B38947" s="98">
        <v>0.5</v>
      </c>
      <c r="C38947" s="107" t="s">
        <v>119</v>
      </c>
      <c r="D38947" s="107">
        <v>31.75</v>
      </c>
      <c r="E38947" s="107">
        <v>446</v>
      </c>
      <c r="F38947" s="66"/>
    </row>
    <row r="38948" spans="1:6" x14ac:dyDescent="0.3">
      <c r="A38948" s="66">
        <v>42240</v>
      </c>
      <c r="B38948" s="98">
        <v>0.51041666666666663</v>
      </c>
      <c r="C38948" s="107" t="s">
        <v>119</v>
      </c>
      <c r="D38948" s="107">
        <v>31.69</v>
      </c>
      <c r="E38948" s="107">
        <v>444</v>
      </c>
      <c r="F38948" s="66"/>
    </row>
    <row r="38949" spans="1:6" x14ac:dyDescent="0.3">
      <c r="A38949" s="66">
        <v>42240</v>
      </c>
      <c r="B38949" s="98">
        <v>0.52083333333333337</v>
      </c>
      <c r="C38949" s="107" t="s">
        <v>119</v>
      </c>
      <c r="D38949" s="107">
        <v>31.62</v>
      </c>
      <c r="E38949" s="107">
        <v>440</v>
      </c>
      <c r="F38949" s="66"/>
    </row>
    <row r="38950" spans="1:6" x14ac:dyDescent="0.3">
      <c r="A38950" s="66">
        <v>42240</v>
      </c>
      <c r="B38950" s="98">
        <v>0.53125</v>
      </c>
      <c r="C38950" s="107" t="s">
        <v>119</v>
      </c>
      <c r="D38950" s="107">
        <v>31.62</v>
      </c>
      <c r="E38950" s="107">
        <v>438</v>
      </c>
      <c r="F38950" s="66"/>
    </row>
    <row r="38951" spans="1:6" x14ac:dyDescent="0.3">
      <c r="A38951" s="66">
        <v>42240</v>
      </c>
      <c r="B38951" s="98">
        <v>4.1666666666666664E-2</v>
      </c>
      <c r="C38951" s="107" t="s">
        <v>119</v>
      </c>
      <c r="D38951" s="107">
        <v>31.63</v>
      </c>
      <c r="E38951" s="107">
        <v>435</v>
      </c>
      <c r="F38951" s="66"/>
    </row>
    <row r="38952" spans="1:6" x14ac:dyDescent="0.3">
      <c r="A38952" s="66">
        <v>42240</v>
      </c>
      <c r="B38952" s="98">
        <v>5.2083333333333336E-2</v>
      </c>
      <c r="C38952" s="107" t="s">
        <v>119</v>
      </c>
      <c r="D38952" s="107">
        <v>31.64</v>
      </c>
      <c r="E38952" s="107">
        <v>435</v>
      </c>
      <c r="F38952" s="66"/>
    </row>
    <row r="38953" spans="1:6" x14ac:dyDescent="0.3">
      <c r="A38953" s="66">
        <v>42240</v>
      </c>
      <c r="B38953" s="98">
        <v>6.25E-2</v>
      </c>
      <c r="C38953" s="107" t="s">
        <v>119</v>
      </c>
      <c r="D38953" s="107">
        <v>31.61</v>
      </c>
      <c r="E38953" s="107">
        <v>437</v>
      </c>
      <c r="F38953" s="66"/>
    </row>
    <row r="38954" spans="1:6" x14ac:dyDescent="0.3">
      <c r="A38954" s="66">
        <v>42240</v>
      </c>
      <c r="B38954" s="98">
        <v>7.2916666666666671E-2</v>
      </c>
      <c r="C38954" s="107" t="s">
        <v>119</v>
      </c>
      <c r="D38954" s="107">
        <v>31.55</v>
      </c>
      <c r="E38954" s="107">
        <v>439</v>
      </c>
      <c r="F38954" s="66"/>
    </row>
    <row r="38955" spans="1:6" x14ac:dyDescent="0.3">
      <c r="A38955" s="66">
        <v>42240</v>
      </c>
      <c r="B38955" s="98">
        <v>8.3333333333333329E-2</v>
      </c>
      <c r="C38955" s="107" t="s">
        <v>119</v>
      </c>
      <c r="D38955" s="107">
        <v>31.52</v>
      </c>
      <c r="E38955" s="107">
        <v>439</v>
      </c>
      <c r="F38955" s="66"/>
    </row>
    <row r="38956" spans="1:6" x14ac:dyDescent="0.3">
      <c r="A38956" s="66">
        <v>42240</v>
      </c>
      <c r="B38956" s="98">
        <v>9.375E-2</v>
      </c>
      <c r="C38956" s="107" t="s">
        <v>119</v>
      </c>
      <c r="D38956" s="107">
        <v>31.49</v>
      </c>
      <c r="E38956" s="107">
        <v>439</v>
      </c>
      <c r="F38956" s="66"/>
    </row>
    <row r="38957" spans="1:6" x14ac:dyDescent="0.3">
      <c r="A38957" s="66">
        <v>42240</v>
      </c>
      <c r="B38957" s="98">
        <v>0.10416666666666667</v>
      </c>
      <c r="C38957" s="107" t="s">
        <v>119</v>
      </c>
      <c r="D38957" s="107">
        <v>31.46</v>
      </c>
      <c r="E38957" s="107">
        <v>439</v>
      </c>
      <c r="F38957" s="66"/>
    </row>
    <row r="38958" spans="1:6" x14ac:dyDescent="0.3">
      <c r="A38958" s="66">
        <v>42240</v>
      </c>
      <c r="B38958" s="98">
        <v>0.11458333333333333</v>
      </c>
      <c r="C38958" s="107" t="s">
        <v>119</v>
      </c>
      <c r="D38958" s="107">
        <v>31.46</v>
      </c>
      <c r="E38958" s="107">
        <v>440</v>
      </c>
      <c r="F38958" s="66"/>
    </row>
    <row r="38959" spans="1:6" x14ac:dyDescent="0.3">
      <c r="A38959" s="66">
        <v>42240</v>
      </c>
      <c r="B38959" s="98">
        <v>0.125</v>
      </c>
      <c r="C38959" s="107" t="s">
        <v>119</v>
      </c>
      <c r="D38959" s="107">
        <v>31.45</v>
      </c>
      <c r="E38959" s="107">
        <v>442</v>
      </c>
      <c r="F38959" s="66"/>
    </row>
    <row r="38960" spans="1:6" x14ac:dyDescent="0.3">
      <c r="A38960" s="66">
        <v>42240</v>
      </c>
      <c r="B38960" s="98">
        <v>0.13541666666666666</v>
      </c>
      <c r="C38960" s="107" t="s">
        <v>119</v>
      </c>
      <c r="D38960" s="107">
        <v>31.46</v>
      </c>
      <c r="E38960" s="107">
        <v>444</v>
      </c>
      <c r="F38960" s="66"/>
    </row>
    <row r="38961" spans="1:6" x14ac:dyDescent="0.3">
      <c r="A38961" s="66">
        <v>42240</v>
      </c>
      <c r="B38961" s="98">
        <v>0.14583333333333334</v>
      </c>
      <c r="C38961" s="107" t="s">
        <v>119</v>
      </c>
      <c r="D38961" s="107">
        <v>31.46</v>
      </c>
      <c r="E38961" s="107">
        <v>445</v>
      </c>
      <c r="F38961" s="66"/>
    </row>
    <row r="38962" spans="1:6" x14ac:dyDescent="0.3">
      <c r="A38962" s="66">
        <v>42240</v>
      </c>
      <c r="B38962" s="98">
        <v>0.15625</v>
      </c>
      <c r="C38962" s="107" t="s">
        <v>119</v>
      </c>
      <c r="D38962" s="107">
        <v>31.46</v>
      </c>
      <c r="E38962" s="107">
        <v>446</v>
      </c>
      <c r="F38962" s="66"/>
    </row>
    <row r="38963" spans="1:6" x14ac:dyDescent="0.3">
      <c r="A38963" s="66">
        <v>42240</v>
      </c>
      <c r="B38963" s="98">
        <v>0.16666666666666666</v>
      </c>
      <c r="C38963" s="107" t="s">
        <v>119</v>
      </c>
      <c r="D38963" s="107">
        <v>31.45</v>
      </c>
      <c r="E38963" s="107">
        <v>445</v>
      </c>
      <c r="F38963" s="66"/>
    </row>
    <row r="38964" spans="1:6" x14ac:dyDescent="0.3">
      <c r="A38964" s="66">
        <v>42240</v>
      </c>
      <c r="B38964" s="98">
        <v>0.17708333333333334</v>
      </c>
      <c r="C38964" s="107" t="s">
        <v>119</v>
      </c>
      <c r="D38964" s="107">
        <v>31.38</v>
      </c>
      <c r="E38964" s="107">
        <v>444</v>
      </c>
      <c r="F38964" s="66"/>
    </row>
    <row r="38965" spans="1:6" x14ac:dyDescent="0.3">
      <c r="A38965" s="66">
        <v>42240</v>
      </c>
      <c r="B38965" s="98">
        <v>0.1875</v>
      </c>
      <c r="C38965" s="107" t="s">
        <v>119</v>
      </c>
      <c r="D38965" s="107">
        <v>31.3</v>
      </c>
      <c r="E38965" s="107">
        <v>444</v>
      </c>
      <c r="F38965" s="66"/>
    </row>
    <row r="38966" spans="1:6" x14ac:dyDescent="0.3">
      <c r="A38966" s="66">
        <v>42240</v>
      </c>
      <c r="B38966" s="98">
        <v>0.19791666666666666</v>
      </c>
      <c r="C38966" s="107" t="s">
        <v>119</v>
      </c>
      <c r="D38966" s="107">
        <v>31.33</v>
      </c>
      <c r="E38966" s="107">
        <v>444</v>
      </c>
      <c r="F38966" s="66"/>
    </row>
    <row r="38967" spans="1:6" x14ac:dyDescent="0.3">
      <c r="A38967" s="66">
        <v>42240</v>
      </c>
      <c r="B38967" s="98">
        <v>0.20833333333333334</v>
      </c>
      <c r="C38967" s="107" t="s">
        <v>119</v>
      </c>
      <c r="D38967" s="107">
        <v>31.33</v>
      </c>
      <c r="E38967" s="107">
        <v>444</v>
      </c>
      <c r="F38967" s="66"/>
    </row>
    <row r="38968" spans="1:6" x14ac:dyDescent="0.3">
      <c r="A38968" s="66">
        <v>42240</v>
      </c>
      <c r="B38968" s="98">
        <v>0.21875</v>
      </c>
      <c r="C38968" s="107" t="s">
        <v>119</v>
      </c>
      <c r="D38968" s="107">
        <v>31.3</v>
      </c>
      <c r="E38968" s="107">
        <v>444</v>
      </c>
      <c r="F38968" s="66"/>
    </row>
    <row r="38969" spans="1:6" x14ac:dyDescent="0.3">
      <c r="A38969" s="66">
        <v>42240</v>
      </c>
      <c r="B38969" s="98">
        <v>0.22916666666666666</v>
      </c>
      <c r="C38969" s="107" t="s">
        <v>119</v>
      </c>
      <c r="D38969" s="107">
        <v>31.28</v>
      </c>
      <c r="E38969" s="107">
        <v>444</v>
      </c>
      <c r="F38969" s="66"/>
    </row>
    <row r="38970" spans="1:6" x14ac:dyDescent="0.3">
      <c r="A38970" s="66">
        <v>42240</v>
      </c>
      <c r="B38970" s="98">
        <v>0.23958333333333334</v>
      </c>
      <c r="C38970" s="107" t="s">
        <v>119</v>
      </c>
      <c r="D38970" s="107">
        <v>31.2</v>
      </c>
      <c r="E38970" s="107">
        <v>444</v>
      </c>
      <c r="F38970" s="66"/>
    </row>
    <row r="38971" spans="1:6" x14ac:dyDescent="0.3">
      <c r="A38971" s="66">
        <v>42240</v>
      </c>
      <c r="B38971" s="98">
        <v>0.25</v>
      </c>
      <c r="C38971" s="107" t="s">
        <v>119</v>
      </c>
      <c r="D38971" s="107">
        <v>31.16</v>
      </c>
      <c r="E38971" s="107">
        <v>443</v>
      </c>
      <c r="F38971" s="66"/>
    </row>
    <row r="38972" spans="1:6" x14ac:dyDescent="0.3">
      <c r="A38972" s="66">
        <v>42240</v>
      </c>
      <c r="B38972" s="98">
        <v>0.26041666666666669</v>
      </c>
      <c r="C38972" s="107" t="s">
        <v>119</v>
      </c>
      <c r="D38972" s="107">
        <v>31.13</v>
      </c>
      <c r="E38972" s="107">
        <v>441</v>
      </c>
      <c r="F38972" s="66"/>
    </row>
    <row r="38973" spans="1:6" x14ac:dyDescent="0.3">
      <c r="A38973" s="66">
        <v>42240</v>
      </c>
      <c r="B38973" s="98">
        <v>0.27083333333333331</v>
      </c>
      <c r="C38973" s="107" t="s">
        <v>119</v>
      </c>
      <c r="D38973" s="107">
        <v>31.1</v>
      </c>
      <c r="E38973" s="107">
        <v>440</v>
      </c>
      <c r="F38973" s="66"/>
    </row>
    <row r="38974" spans="1:6" x14ac:dyDescent="0.3">
      <c r="A38974" s="66">
        <v>42240</v>
      </c>
      <c r="B38974" s="98">
        <v>0.28125</v>
      </c>
      <c r="C38974" s="107" t="s">
        <v>119</v>
      </c>
      <c r="D38974" s="107">
        <v>31.09</v>
      </c>
      <c r="E38974" s="107">
        <v>438</v>
      </c>
      <c r="F38974" s="66"/>
    </row>
    <row r="38975" spans="1:6" x14ac:dyDescent="0.3">
      <c r="A38975" s="66">
        <v>42240</v>
      </c>
      <c r="B38975" s="98">
        <v>0.29166666666666669</v>
      </c>
      <c r="C38975" s="107" t="s">
        <v>119</v>
      </c>
      <c r="D38975" s="107">
        <v>31.09</v>
      </c>
      <c r="E38975" s="107">
        <v>437</v>
      </c>
      <c r="F38975" s="66"/>
    </row>
    <row r="38976" spans="1:6" x14ac:dyDescent="0.3">
      <c r="A38976" s="66">
        <v>42240</v>
      </c>
      <c r="B38976" s="98">
        <v>0.30208333333333331</v>
      </c>
      <c r="C38976" s="107" t="s">
        <v>119</v>
      </c>
      <c r="D38976" s="107">
        <v>31.08</v>
      </c>
      <c r="E38976" s="107">
        <v>436</v>
      </c>
      <c r="F38976" s="66"/>
    </row>
    <row r="38977" spans="1:6" x14ac:dyDescent="0.3">
      <c r="A38977" s="66">
        <v>42240</v>
      </c>
      <c r="B38977" s="98">
        <v>0.3125</v>
      </c>
      <c r="C38977" s="107" t="s">
        <v>119</v>
      </c>
      <c r="D38977" s="107">
        <v>31.08</v>
      </c>
      <c r="E38977" s="107">
        <v>436</v>
      </c>
      <c r="F38977" s="66"/>
    </row>
    <row r="38978" spans="1:6" x14ac:dyDescent="0.3">
      <c r="A38978" s="66">
        <v>42240</v>
      </c>
      <c r="B38978" s="98">
        <v>0.32291666666666669</v>
      </c>
      <c r="C38978" s="107" t="s">
        <v>119</v>
      </c>
      <c r="D38978" s="107">
        <v>31.1</v>
      </c>
      <c r="E38978" s="107">
        <v>436</v>
      </c>
      <c r="F38978" s="66"/>
    </row>
    <row r="38979" spans="1:6" x14ac:dyDescent="0.3">
      <c r="A38979" s="66">
        <v>42240</v>
      </c>
      <c r="B38979" s="98">
        <v>0.33333333333333331</v>
      </c>
      <c r="C38979" s="107" t="s">
        <v>119</v>
      </c>
      <c r="D38979" s="107">
        <v>31.12</v>
      </c>
      <c r="E38979" s="107">
        <v>436</v>
      </c>
      <c r="F38979" s="66"/>
    </row>
    <row r="38980" spans="1:6" x14ac:dyDescent="0.3">
      <c r="A38980" s="66">
        <v>42240</v>
      </c>
      <c r="B38980" s="98">
        <v>0.34375</v>
      </c>
      <c r="C38980" s="107" t="s">
        <v>119</v>
      </c>
      <c r="D38980" s="107">
        <v>31.12</v>
      </c>
      <c r="E38980" s="107">
        <v>437</v>
      </c>
      <c r="F38980" s="66"/>
    </row>
    <row r="38981" spans="1:6" x14ac:dyDescent="0.3">
      <c r="A38981" s="66">
        <v>42240</v>
      </c>
      <c r="B38981" s="98">
        <v>0.35416666666666669</v>
      </c>
      <c r="C38981" s="107" t="s">
        <v>119</v>
      </c>
      <c r="D38981" s="107">
        <v>31.12</v>
      </c>
      <c r="E38981" s="107">
        <v>437</v>
      </c>
      <c r="F38981" s="66"/>
    </row>
    <row r="38982" spans="1:6" x14ac:dyDescent="0.3">
      <c r="A38982" s="66">
        <v>42240</v>
      </c>
      <c r="B38982" s="98">
        <v>0.36458333333333331</v>
      </c>
      <c r="C38982" s="107" t="s">
        <v>119</v>
      </c>
      <c r="D38982" s="107">
        <v>31.14</v>
      </c>
      <c r="E38982" s="107">
        <v>437</v>
      </c>
      <c r="F38982" s="66"/>
    </row>
    <row r="38983" spans="1:6" x14ac:dyDescent="0.3">
      <c r="A38983" s="66">
        <v>42240</v>
      </c>
      <c r="B38983" s="98">
        <v>0.375</v>
      </c>
      <c r="C38983" s="107" t="s">
        <v>119</v>
      </c>
      <c r="D38983" s="107">
        <v>31.2</v>
      </c>
      <c r="E38983" s="107">
        <v>438</v>
      </c>
      <c r="F38983" s="66"/>
    </row>
    <row r="38984" spans="1:6" x14ac:dyDescent="0.3">
      <c r="A38984" s="66">
        <v>42240</v>
      </c>
      <c r="B38984" s="98">
        <v>0.38541666666666669</v>
      </c>
      <c r="C38984" s="107" t="s">
        <v>119</v>
      </c>
      <c r="D38984" s="107">
        <v>31.2</v>
      </c>
      <c r="E38984" s="107">
        <v>438</v>
      </c>
      <c r="F38984" s="66"/>
    </row>
    <row r="38985" spans="1:6" x14ac:dyDescent="0.3">
      <c r="A38985" s="66">
        <v>42240</v>
      </c>
      <c r="B38985" s="98">
        <v>0.39583333333333331</v>
      </c>
      <c r="C38985" s="107" t="s">
        <v>119</v>
      </c>
      <c r="D38985" s="107">
        <v>31.21</v>
      </c>
      <c r="E38985" s="107">
        <v>439</v>
      </c>
      <c r="F38985" s="66"/>
    </row>
    <row r="38986" spans="1:6" x14ac:dyDescent="0.3">
      <c r="A38986" s="66">
        <v>42240</v>
      </c>
      <c r="B38986" s="98">
        <v>0.40625</v>
      </c>
      <c r="C38986" s="107" t="s">
        <v>119</v>
      </c>
      <c r="D38986" s="107">
        <v>31.32</v>
      </c>
      <c r="E38986" s="107">
        <v>444</v>
      </c>
      <c r="F38986" s="66"/>
    </row>
    <row r="38987" spans="1:6" x14ac:dyDescent="0.3">
      <c r="A38987" s="66">
        <v>42240</v>
      </c>
      <c r="B38987" s="98">
        <v>0.41666666666666669</v>
      </c>
      <c r="C38987" s="107" t="s">
        <v>119</v>
      </c>
      <c r="D38987" s="107">
        <v>31.3</v>
      </c>
      <c r="E38987" s="107">
        <v>439</v>
      </c>
      <c r="F38987" s="66"/>
    </row>
    <row r="38988" spans="1:6" x14ac:dyDescent="0.3">
      <c r="A38988" s="66">
        <v>42240</v>
      </c>
      <c r="B38988" s="98">
        <v>0.42708333333333331</v>
      </c>
      <c r="C38988" s="107" t="s">
        <v>119</v>
      </c>
      <c r="D38988" s="107">
        <v>31.33</v>
      </c>
      <c r="E38988" s="107">
        <v>437</v>
      </c>
      <c r="F38988" s="66"/>
    </row>
    <row r="38989" spans="1:6" x14ac:dyDescent="0.3">
      <c r="A38989" s="66">
        <v>42240</v>
      </c>
      <c r="B38989" s="98">
        <v>0.4375</v>
      </c>
      <c r="C38989" s="107" t="s">
        <v>119</v>
      </c>
      <c r="D38989" s="107">
        <v>31.33</v>
      </c>
      <c r="E38989" s="107">
        <v>436</v>
      </c>
      <c r="F38989" s="66"/>
    </row>
    <row r="38990" spans="1:6" x14ac:dyDescent="0.3">
      <c r="A38990" s="66">
        <v>42240</v>
      </c>
      <c r="B38990" s="98">
        <v>0.44791666666666669</v>
      </c>
      <c r="C38990" s="107" t="s">
        <v>119</v>
      </c>
      <c r="D38990" s="107">
        <v>31.4</v>
      </c>
      <c r="E38990" s="107">
        <v>435</v>
      </c>
      <c r="F38990" s="66"/>
    </row>
    <row r="38991" spans="1:6" x14ac:dyDescent="0.3">
      <c r="A38991" s="66">
        <v>42240</v>
      </c>
      <c r="B38991" s="98">
        <v>0.45833333333333331</v>
      </c>
      <c r="C38991" s="107" t="s">
        <v>119</v>
      </c>
      <c r="D38991" s="107">
        <v>31.45</v>
      </c>
      <c r="E38991" s="107">
        <v>436</v>
      </c>
      <c r="F38991" s="66"/>
    </row>
    <row r="38992" spans="1:6" x14ac:dyDescent="0.3">
      <c r="A38992" s="66">
        <v>42240</v>
      </c>
      <c r="B38992" s="98">
        <v>0.46875</v>
      </c>
      <c r="C38992" s="107" t="s">
        <v>119</v>
      </c>
      <c r="D38992" s="107">
        <v>31.98</v>
      </c>
      <c r="E38992" s="107">
        <v>437</v>
      </c>
      <c r="F38992" s="66"/>
    </row>
    <row r="38993" spans="1:6" x14ac:dyDescent="0.3">
      <c r="A38993" s="66">
        <v>42240</v>
      </c>
      <c r="B38993" s="98">
        <v>0.47916666666666669</v>
      </c>
      <c r="C38993" s="107" t="s">
        <v>119</v>
      </c>
      <c r="D38993" s="107">
        <v>32.71</v>
      </c>
      <c r="E38993" s="107">
        <v>436</v>
      </c>
      <c r="F38993" s="66"/>
    </row>
    <row r="38994" spans="1:6" x14ac:dyDescent="0.3">
      <c r="A38994" s="66">
        <v>42240</v>
      </c>
      <c r="B38994" s="98">
        <v>0.48958333333333331</v>
      </c>
      <c r="C38994" s="107" t="s">
        <v>119</v>
      </c>
      <c r="D38994" s="107">
        <v>32.6</v>
      </c>
      <c r="E38994" s="107">
        <v>436</v>
      </c>
      <c r="F38994" s="66"/>
    </row>
    <row r="38995" spans="1:6" x14ac:dyDescent="0.3">
      <c r="A38995" s="66">
        <v>42240</v>
      </c>
      <c r="B38995" s="98">
        <v>0.5</v>
      </c>
      <c r="C38995" s="107" t="s">
        <v>120</v>
      </c>
      <c r="D38995" s="107">
        <v>33.090000000000003</v>
      </c>
      <c r="E38995" s="107">
        <v>435</v>
      </c>
      <c r="F38995" s="66"/>
    </row>
    <row r="38996" spans="1:6" x14ac:dyDescent="0.3">
      <c r="A38996" s="66">
        <v>42240</v>
      </c>
      <c r="B38996" s="98">
        <v>0.51041666666666663</v>
      </c>
      <c r="C38996" s="107" t="s">
        <v>120</v>
      </c>
      <c r="D38996" s="107">
        <v>33.880000000000003</v>
      </c>
      <c r="E38996" s="107">
        <v>436</v>
      </c>
      <c r="F38996" s="66"/>
    </row>
    <row r="38997" spans="1:6" x14ac:dyDescent="0.3">
      <c r="A38997" s="66">
        <v>42240</v>
      </c>
      <c r="B38997" s="98">
        <v>0.52083333333333337</v>
      </c>
      <c r="C38997" s="107" t="s">
        <v>120</v>
      </c>
      <c r="D38997" s="107">
        <v>34.700000000000003</v>
      </c>
      <c r="E38997" s="107">
        <v>438</v>
      </c>
      <c r="F38997" s="66"/>
    </row>
    <row r="38998" spans="1:6" x14ac:dyDescent="0.3">
      <c r="A38998" s="66">
        <v>42240</v>
      </c>
      <c r="B38998" s="98">
        <v>0.53125</v>
      </c>
      <c r="C38998" s="107" t="s">
        <v>120</v>
      </c>
      <c r="D38998" s="107">
        <v>35.130000000000003</v>
      </c>
      <c r="E38998" s="107">
        <v>438</v>
      </c>
      <c r="F38998" s="66"/>
    </row>
    <row r="38999" spans="1:6" x14ac:dyDescent="0.3">
      <c r="A38999" s="66">
        <v>42240</v>
      </c>
      <c r="B38999" s="98">
        <v>4.1666666666666664E-2</v>
      </c>
      <c r="C38999" s="107" t="s">
        <v>120</v>
      </c>
      <c r="D38999" s="107">
        <v>35.729999999999997</v>
      </c>
      <c r="E38999" s="107">
        <v>438</v>
      </c>
      <c r="F38999" s="66"/>
    </row>
    <row r="39000" spans="1:6" x14ac:dyDescent="0.3">
      <c r="A39000" s="66">
        <v>42240</v>
      </c>
      <c r="B39000" s="98">
        <v>5.2083333333333336E-2</v>
      </c>
      <c r="C39000" s="107" t="s">
        <v>120</v>
      </c>
      <c r="D39000" s="107">
        <v>35.89</v>
      </c>
      <c r="E39000" s="107">
        <v>438</v>
      </c>
      <c r="F39000" s="66"/>
    </row>
    <row r="39001" spans="1:6" x14ac:dyDescent="0.3">
      <c r="A39001" s="66">
        <v>42240</v>
      </c>
      <c r="B39001" s="98">
        <v>6.25E-2</v>
      </c>
      <c r="C39001" s="107" t="s">
        <v>120</v>
      </c>
      <c r="D39001" s="107">
        <v>35.85</v>
      </c>
      <c r="E39001" s="107">
        <v>438</v>
      </c>
      <c r="F39001" s="66"/>
    </row>
    <row r="39002" spans="1:6" x14ac:dyDescent="0.3">
      <c r="A39002" s="66">
        <v>42240</v>
      </c>
      <c r="B39002" s="98">
        <v>7.2916666666666671E-2</v>
      </c>
      <c r="C39002" s="107" t="s">
        <v>120</v>
      </c>
      <c r="D39002" s="107">
        <v>36.01</v>
      </c>
      <c r="E39002" s="107">
        <v>441</v>
      </c>
      <c r="F39002" s="66"/>
    </row>
    <row r="39003" spans="1:6" x14ac:dyDescent="0.3">
      <c r="A39003" s="66">
        <v>42240</v>
      </c>
      <c r="B39003" s="98">
        <v>8.3333333333333329E-2</v>
      </c>
      <c r="C39003" s="107" t="s">
        <v>120</v>
      </c>
      <c r="D39003" s="107">
        <v>36.17</v>
      </c>
      <c r="E39003" s="107">
        <v>447</v>
      </c>
      <c r="F39003" s="66"/>
    </row>
    <row r="39004" spans="1:6" x14ac:dyDescent="0.3">
      <c r="A39004" s="66">
        <v>42240</v>
      </c>
      <c r="B39004" s="98">
        <v>9.375E-2</v>
      </c>
      <c r="C39004" s="107" t="s">
        <v>120</v>
      </c>
      <c r="D39004" s="107">
        <v>36.36</v>
      </c>
      <c r="E39004" s="107">
        <v>445</v>
      </c>
      <c r="F39004" s="66"/>
    </row>
    <row r="39005" spans="1:6" x14ac:dyDescent="0.3">
      <c r="A39005" s="66">
        <v>42240</v>
      </c>
      <c r="B39005" s="98">
        <v>0.10416666666666667</v>
      </c>
      <c r="C39005" s="107" t="s">
        <v>120</v>
      </c>
      <c r="D39005" s="107">
        <v>36.619999999999997</v>
      </c>
      <c r="E39005" s="107">
        <v>444</v>
      </c>
      <c r="F39005" s="66"/>
    </row>
    <row r="39006" spans="1:6" x14ac:dyDescent="0.3">
      <c r="A39006" s="66">
        <v>42240</v>
      </c>
      <c r="B39006" s="98">
        <v>0.11458333333333333</v>
      </c>
      <c r="C39006" s="107" t="s">
        <v>120</v>
      </c>
      <c r="D39006" s="107">
        <v>36.380000000000003</v>
      </c>
      <c r="E39006" s="107">
        <v>446</v>
      </c>
      <c r="F39006" s="66"/>
    </row>
    <row r="39007" spans="1:6" x14ac:dyDescent="0.3">
      <c r="A39007" s="66">
        <v>42240</v>
      </c>
      <c r="B39007" s="98">
        <v>0.125</v>
      </c>
      <c r="C39007" s="107" t="s">
        <v>120</v>
      </c>
      <c r="D39007" s="107">
        <v>35.94</v>
      </c>
      <c r="E39007" s="107">
        <v>449</v>
      </c>
      <c r="F39007" s="66"/>
    </row>
    <row r="39008" spans="1:6" x14ac:dyDescent="0.3">
      <c r="A39008" s="66">
        <v>42240</v>
      </c>
      <c r="B39008" s="98">
        <v>0.13541666666666666</v>
      </c>
      <c r="C39008" s="107" t="s">
        <v>120</v>
      </c>
      <c r="D39008" s="107">
        <v>34.950000000000003</v>
      </c>
      <c r="E39008" s="107">
        <v>453</v>
      </c>
      <c r="F39008" s="66"/>
    </row>
    <row r="39009" spans="1:6" x14ac:dyDescent="0.3">
      <c r="A39009" s="66">
        <v>42240</v>
      </c>
      <c r="B39009" s="98">
        <v>0.14583333333333334</v>
      </c>
      <c r="C39009" s="107" t="s">
        <v>120</v>
      </c>
      <c r="D39009" s="107">
        <v>33.369999999999997</v>
      </c>
      <c r="E39009" s="107">
        <v>452</v>
      </c>
      <c r="F39009" s="66"/>
    </row>
    <row r="39010" spans="1:6" x14ac:dyDescent="0.3">
      <c r="A39010" s="66">
        <v>42240</v>
      </c>
      <c r="B39010" s="98">
        <v>0.15625</v>
      </c>
      <c r="C39010" s="107" t="s">
        <v>120</v>
      </c>
      <c r="D39010" s="107">
        <v>34.159999999999997</v>
      </c>
      <c r="E39010" s="107">
        <v>459</v>
      </c>
      <c r="F39010" s="66"/>
    </row>
    <row r="39011" spans="1:6" x14ac:dyDescent="0.3">
      <c r="A39011" s="66">
        <v>42240</v>
      </c>
      <c r="B39011" s="98">
        <v>0.16666666666666666</v>
      </c>
      <c r="C39011" s="107" t="s">
        <v>120</v>
      </c>
      <c r="D39011" s="107">
        <v>34.700000000000003</v>
      </c>
      <c r="E39011" s="107">
        <v>456</v>
      </c>
      <c r="F39011" s="66"/>
    </row>
    <row r="39012" spans="1:6" x14ac:dyDescent="0.3">
      <c r="A39012" s="66">
        <v>42240</v>
      </c>
      <c r="B39012" s="98">
        <v>0.17708333333333334</v>
      </c>
      <c r="C39012" s="107" t="s">
        <v>120</v>
      </c>
      <c r="D39012" s="107">
        <v>34.409999999999997</v>
      </c>
      <c r="E39012" s="107">
        <v>453</v>
      </c>
      <c r="F39012" s="66"/>
    </row>
    <row r="39013" spans="1:6" x14ac:dyDescent="0.3">
      <c r="A39013" s="66">
        <v>42240</v>
      </c>
      <c r="B39013" s="98">
        <v>0.1875</v>
      </c>
      <c r="C39013" s="107" t="s">
        <v>120</v>
      </c>
      <c r="D39013" s="107">
        <v>33.76</v>
      </c>
      <c r="E39013" s="107">
        <v>455</v>
      </c>
      <c r="F39013" s="66"/>
    </row>
    <row r="39014" spans="1:6" x14ac:dyDescent="0.3">
      <c r="A39014" s="66">
        <v>42240</v>
      </c>
      <c r="B39014" s="98">
        <v>0.19791666666666666</v>
      </c>
      <c r="C39014" s="107" t="s">
        <v>120</v>
      </c>
      <c r="D39014" s="107">
        <v>33.130000000000003</v>
      </c>
      <c r="E39014" s="107">
        <v>456</v>
      </c>
      <c r="F39014" s="66"/>
    </row>
    <row r="39015" spans="1:6" x14ac:dyDescent="0.3">
      <c r="A39015" s="66">
        <v>42240</v>
      </c>
      <c r="B39015" s="98">
        <v>0.20833333333333334</v>
      </c>
      <c r="C39015" s="107" t="s">
        <v>120</v>
      </c>
      <c r="D39015" s="107">
        <v>32.79</v>
      </c>
      <c r="E39015" s="107">
        <v>458</v>
      </c>
      <c r="F39015" s="66"/>
    </row>
    <row r="39016" spans="1:6" x14ac:dyDescent="0.3">
      <c r="A39016" s="66">
        <v>42240</v>
      </c>
      <c r="B39016" s="98">
        <v>0.21875</v>
      </c>
      <c r="C39016" s="107" t="s">
        <v>120</v>
      </c>
      <c r="D39016" s="107">
        <v>32.659999999999997</v>
      </c>
      <c r="E39016" s="107">
        <v>461</v>
      </c>
      <c r="F39016" s="66"/>
    </row>
    <row r="39017" spans="1:6" x14ac:dyDescent="0.3">
      <c r="A39017" s="66">
        <v>42240</v>
      </c>
      <c r="B39017" s="98">
        <v>0.22916666666666666</v>
      </c>
      <c r="C39017" s="107" t="s">
        <v>120</v>
      </c>
      <c r="D39017" s="107">
        <v>33.01</v>
      </c>
      <c r="E39017" s="107">
        <v>463</v>
      </c>
      <c r="F39017" s="66"/>
    </row>
    <row r="39018" spans="1:6" x14ac:dyDescent="0.3">
      <c r="A39018" s="66">
        <v>42240</v>
      </c>
      <c r="B39018" s="98">
        <v>0.23958333333333334</v>
      </c>
      <c r="C39018" s="107" t="s">
        <v>120</v>
      </c>
      <c r="D39018" s="107">
        <v>33.18</v>
      </c>
      <c r="E39018" s="107">
        <v>463</v>
      </c>
      <c r="F39018" s="66"/>
    </row>
    <row r="39019" spans="1:6" x14ac:dyDescent="0.3">
      <c r="A39019" s="66">
        <v>42240</v>
      </c>
      <c r="B39019" s="98">
        <v>0.25</v>
      </c>
      <c r="C39019" s="107" t="s">
        <v>120</v>
      </c>
      <c r="D39019" s="107">
        <v>33.18</v>
      </c>
      <c r="E39019" s="107">
        <v>461</v>
      </c>
      <c r="F39019" s="66"/>
    </row>
    <row r="39020" spans="1:6" x14ac:dyDescent="0.3">
      <c r="A39020" s="66">
        <v>42240</v>
      </c>
      <c r="B39020" s="98">
        <v>0.26041666666666669</v>
      </c>
      <c r="C39020" s="107" t="s">
        <v>120</v>
      </c>
      <c r="D39020" s="107">
        <v>33.06</v>
      </c>
      <c r="E39020" s="107">
        <v>463</v>
      </c>
      <c r="F39020" s="66"/>
    </row>
    <row r="39021" spans="1:6" x14ac:dyDescent="0.3">
      <c r="A39021" s="66">
        <v>42240</v>
      </c>
      <c r="B39021" s="98">
        <v>0.27083333333333331</v>
      </c>
      <c r="C39021" s="107" t="s">
        <v>120</v>
      </c>
      <c r="D39021" s="107">
        <v>32.76</v>
      </c>
      <c r="E39021" s="107">
        <v>467</v>
      </c>
      <c r="F39021" s="66"/>
    </row>
    <row r="39022" spans="1:6" x14ac:dyDescent="0.3">
      <c r="A39022" s="66">
        <v>42240</v>
      </c>
      <c r="B39022" s="98">
        <v>0.28125</v>
      </c>
      <c r="C39022" s="107" t="s">
        <v>120</v>
      </c>
      <c r="D39022" s="107">
        <v>32.76</v>
      </c>
      <c r="E39022" s="107">
        <v>472</v>
      </c>
      <c r="F39022" s="66"/>
    </row>
    <row r="39023" spans="1:6" x14ac:dyDescent="0.3">
      <c r="A39023" s="66">
        <v>42240</v>
      </c>
      <c r="B39023" s="98">
        <v>0.29166666666666669</v>
      </c>
      <c r="C39023" s="107" t="s">
        <v>120</v>
      </c>
      <c r="D39023" s="107">
        <v>32.729999999999997</v>
      </c>
      <c r="E39023" s="107">
        <v>481</v>
      </c>
      <c r="F39023" s="66"/>
    </row>
    <row r="39024" spans="1:6" x14ac:dyDescent="0.3">
      <c r="A39024" s="66">
        <v>42240</v>
      </c>
      <c r="B39024" s="98">
        <v>0.30208333333333331</v>
      </c>
      <c r="C39024" s="107" t="s">
        <v>120</v>
      </c>
      <c r="D39024" s="107">
        <v>32.39</v>
      </c>
      <c r="E39024" s="107">
        <v>483</v>
      </c>
      <c r="F39024" s="66"/>
    </row>
    <row r="39025" spans="1:6" x14ac:dyDescent="0.3">
      <c r="A39025" s="66">
        <v>42240</v>
      </c>
      <c r="B39025" s="98">
        <v>0.3125</v>
      </c>
      <c r="C39025" s="107" t="s">
        <v>120</v>
      </c>
      <c r="D39025" s="107">
        <v>32.479999999999997</v>
      </c>
      <c r="E39025" s="107">
        <v>486</v>
      </c>
      <c r="F39025" s="66"/>
    </row>
    <row r="39026" spans="1:6" x14ac:dyDescent="0.3">
      <c r="A39026" s="66">
        <v>42240</v>
      </c>
      <c r="B39026" s="98">
        <v>0.32291666666666669</v>
      </c>
      <c r="C39026" s="107" t="s">
        <v>120</v>
      </c>
      <c r="D39026" s="107">
        <v>32.520000000000003</v>
      </c>
      <c r="E39026" s="107">
        <v>484</v>
      </c>
      <c r="F39026" s="66"/>
    </row>
    <row r="39027" spans="1:6" x14ac:dyDescent="0.3">
      <c r="A39027" s="66">
        <v>42240</v>
      </c>
      <c r="B39027" s="98">
        <v>0.33333333333333331</v>
      </c>
      <c r="C39027" s="107" t="s">
        <v>120</v>
      </c>
      <c r="D39027" s="107">
        <v>32.4</v>
      </c>
      <c r="E39027" s="107">
        <v>478</v>
      </c>
      <c r="F39027" s="66"/>
    </row>
    <row r="39028" spans="1:6" x14ac:dyDescent="0.3">
      <c r="A39028" s="66">
        <v>42240</v>
      </c>
      <c r="B39028" s="98">
        <v>0.34375</v>
      </c>
      <c r="C39028" s="107" t="s">
        <v>120</v>
      </c>
      <c r="D39028" s="107">
        <v>32.39</v>
      </c>
      <c r="E39028" s="107">
        <v>479</v>
      </c>
      <c r="F39028" s="66"/>
    </row>
    <row r="39029" spans="1:6" x14ac:dyDescent="0.3">
      <c r="A39029" s="66">
        <v>42240</v>
      </c>
      <c r="B39029" s="98">
        <v>0.35416666666666669</v>
      </c>
      <c r="C39029" s="107" t="s">
        <v>120</v>
      </c>
      <c r="D39029" s="107">
        <v>32.32</v>
      </c>
      <c r="E39029" s="107">
        <v>478</v>
      </c>
      <c r="F39029" s="66"/>
    </row>
    <row r="39030" spans="1:6" x14ac:dyDescent="0.3">
      <c r="A39030" s="66">
        <v>42240</v>
      </c>
      <c r="B39030" s="98">
        <v>0.36458333333333331</v>
      </c>
      <c r="C39030" s="107" t="s">
        <v>120</v>
      </c>
      <c r="D39030" s="107">
        <v>32.24</v>
      </c>
      <c r="E39030" s="107">
        <v>465</v>
      </c>
      <c r="F39030" s="66"/>
    </row>
    <row r="39031" spans="1:6" x14ac:dyDescent="0.3">
      <c r="A39031" s="66">
        <v>42240</v>
      </c>
      <c r="B39031" s="98">
        <v>0.375</v>
      </c>
      <c r="C39031" s="107" t="s">
        <v>120</v>
      </c>
      <c r="D39031" s="107">
        <v>32.130000000000003</v>
      </c>
      <c r="E39031" s="107">
        <v>459</v>
      </c>
      <c r="F39031" s="66"/>
    </row>
    <row r="39032" spans="1:6" x14ac:dyDescent="0.3">
      <c r="A39032" s="66">
        <v>42240</v>
      </c>
      <c r="B39032" s="98">
        <v>0.38541666666666669</v>
      </c>
      <c r="C39032" s="107" t="s">
        <v>120</v>
      </c>
      <c r="D39032" s="107">
        <v>32.07</v>
      </c>
      <c r="E39032" s="107">
        <v>455</v>
      </c>
      <c r="F39032" s="66"/>
    </row>
    <row r="39033" spans="1:6" x14ac:dyDescent="0.3">
      <c r="A39033" s="66">
        <v>42240</v>
      </c>
      <c r="B39033" s="98">
        <v>0.39583333333333331</v>
      </c>
      <c r="C39033" s="107" t="s">
        <v>120</v>
      </c>
      <c r="D39033" s="107">
        <v>32.020000000000003</v>
      </c>
      <c r="E39033" s="107">
        <v>451</v>
      </c>
      <c r="F39033" s="66"/>
    </row>
    <row r="39034" spans="1:6" x14ac:dyDescent="0.3">
      <c r="A39034" s="66">
        <v>42240</v>
      </c>
      <c r="B39034" s="98">
        <v>0.40625</v>
      </c>
      <c r="C39034" s="107" t="s">
        <v>120</v>
      </c>
      <c r="D39034" s="107">
        <v>31.93</v>
      </c>
      <c r="E39034" s="107">
        <v>447</v>
      </c>
      <c r="F39034" s="66"/>
    </row>
    <row r="39035" spans="1:6" x14ac:dyDescent="0.3">
      <c r="A39035" s="66">
        <v>42240</v>
      </c>
      <c r="B39035" s="98">
        <v>0.41666666666666669</v>
      </c>
      <c r="C39035" s="107" t="s">
        <v>120</v>
      </c>
      <c r="D39035" s="107">
        <v>31.85</v>
      </c>
      <c r="E39035" s="107">
        <v>444</v>
      </c>
      <c r="F39035" s="66"/>
    </row>
    <row r="39036" spans="1:6" x14ac:dyDescent="0.3">
      <c r="A39036" s="66">
        <v>42240</v>
      </c>
      <c r="B39036" s="98">
        <v>0.42708333333333331</v>
      </c>
      <c r="C39036" s="107" t="s">
        <v>120</v>
      </c>
      <c r="D39036" s="107">
        <v>31.78</v>
      </c>
      <c r="E39036" s="107">
        <v>441</v>
      </c>
      <c r="F39036" s="66"/>
    </row>
    <row r="39037" spans="1:6" x14ac:dyDescent="0.3">
      <c r="A39037" s="66">
        <v>42240</v>
      </c>
      <c r="B39037" s="98">
        <v>0.4375</v>
      </c>
      <c r="C39037" s="107" t="s">
        <v>120</v>
      </c>
      <c r="D39037" s="107">
        <v>31.76</v>
      </c>
      <c r="E39037" s="107">
        <v>440</v>
      </c>
      <c r="F39037" s="66"/>
    </row>
    <row r="39038" spans="1:6" x14ac:dyDescent="0.3">
      <c r="A39038" s="66">
        <v>42240</v>
      </c>
      <c r="B39038" s="98">
        <v>0.44791666666666669</v>
      </c>
      <c r="C39038" s="107" t="s">
        <v>120</v>
      </c>
      <c r="D39038" s="107">
        <v>31.74</v>
      </c>
      <c r="E39038" s="107">
        <v>440</v>
      </c>
      <c r="F39038" s="66"/>
    </row>
    <row r="39039" spans="1:6" x14ac:dyDescent="0.3">
      <c r="A39039" s="66">
        <v>42240</v>
      </c>
      <c r="B39039" s="98">
        <v>0.45833333333333331</v>
      </c>
      <c r="C39039" s="107" t="s">
        <v>120</v>
      </c>
      <c r="D39039" s="107">
        <v>31.74</v>
      </c>
      <c r="E39039" s="107">
        <v>439</v>
      </c>
      <c r="F39039" s="66"/>
    </row>
    <row r="39040" spans="1:6" x14ac:dyDescent="0.3">
      <c r="A39040" s="66">
        <v>42240</v>
      </c>
      <c r="B39040" s="98">
        <v>0.46875</v>
      </c>
      <c r="C39040" s="107" t="s">
        <v>120</v>
      </c>
      <c r="D39040" s="107">
        <v>31.74</v>
      </c>
      <c r="E39040" s="107">
        <v>439</v>
      </c>
      <c r="F39040" s="66"/>
    </row>
    <row r="39041" spans="1:6" x14ac:dyDescent="0.3">
      <c r="A39041" s="66">
        <v>42240</v>
      </c>
      <c r="B39041" s="98">
        <v>0.47916666666666669</v>
      </c>
      <c r="C39041" s="107" t="s">
        <v>120</v>
      </c>
      <c r="D39041" s="107">
        <v>31.73</v>
      </c>
      <c r="E39041" s="107">
        <v>440</v>
      </c>
      <c r="F39041" s="66"/>
    </row>
    <row r="39042" spans="1:6" x14ac:dyDescent="0.3">
      <c r="A39042" s="66">
        <v>42240</v>
      </c>
      <c r="B39042" s="98">
        <v>0.48958333333333331</v>
      </c>
      <c r="C39042" s="107" t="s">
        <v>120</v>
      </c>
      <c r="D39042" s="107">
        <v>31.73</v>
      </c>
      <c r="E39042" s="107">
        <v>440</v>
      </c>
      <c r="F39042" s="66"/>
    </row>
    <row r="39043" spans="1:6" x14ac:dyDescent="0.3">
      <c r="A39043" s="66">
        <v>42241</v>
      </c>
      <c r="B39043" s="98">
        <v>0.5</v>
      </c>
      <c r="C39043" s="107" t="s">
        <v>119</v>
      </c>
      <c r="D39043" s="107">
        <v>31.72</v>
      </c>
      <c r="E39043" s="107">
        <v>440</v>
      </c>
      <c r="F39043" s="66"/>
    </row>
    <row r="39044" spans="1:6" x14ac:dyDescent="0.3">
      <c r="A39044" s="66">
        <v>42241</v>
      </c>
      <c r="B39044" s="98">
        <v>0.51041666666666663</v>
      </c>
      <c r="C39044" s="107" t="s">
        <v>119</v>
      </c>
      <c r="D39044" s="107">
        <v>31.71</v>
      </c>
      <c r="E39044" s="107">
        <v>440</v>
      </c>
      <c r="F39044" s="66"/>
    </row>
    <row r="39045" spans="1:6" x14ac:dyDescent="0.3">
      <c r="A39045" s="66">
        <v>42241</v>
      </c>
      <c r="B39045" s="98">
        <v>0.52083333333333337</v>
      </c>
      <c r="C39045" s="107" t="s">
        <v>119</v>
      </c>
      <c r="D39045" s="107">
        <v>31.7</v>
      </c>
      <c r="E39045" s="107">
        <v>440</v>
      </c>
      <c r="F39045" s="66"/>
    </row>
    <row r="39046" spans="1:6" x14ac:dyDescent="0.3">
      <c r="A39046" s="66">
        <v>42241</v>
      </c>
      <c r="B39046" s="98">
        <v>0.53125</v>
      </c>
      <c r="C39046" s="107" t="s">
        <v>119</v>
      </c>
      <c r="D39046" s="107">
        <v>31.69</v>
      </c>
      <c r="E39046" s="107">
        <v>441</v>
      </c>
      <c r="F39046" s="66"/>
    </row>
    <row r="39047" spans="1:6" x14ac:dyDescent="0.3">
      <c r="A39047" s="66">
        <v>42241</v>
      </c>
      <c r="B39047" s="98">
        <v>4.1666666666666664E-2</v>
      </c>
      <c r="C39047" s="107" t="s">
        <v>119</v>
      </c>
      <c r="D39047" s="107">
        <v>31.68</v>
      </c>
      <c r="E39047" s="107">
        <v>441</v>
      </c>
      <c r="F39047" s="66"/>
    </row>
    <row r="39048" spans="1:6" x14ac:dyDescent="0.3">
      <c r="A39048" s="66">
        <v>42241</v>
      </c>
      <c r="B39048" s="98">
        <v>5.2083333333333336E-2</v>
      </c>
      <c r="C39048" s="107" t="s">
        <v>119</v>
      </c>
      <c r="D39048" s="107">
        <v>31.67</v>
      </c>
      <c r="E39048" s="107">
        <v>441</v>
      </c>
      <c r="F39048" s="66"/>
    </row>
    <row r="39049" spans="1:6" x14ac:dyDescent="0.3">
      <c r="A39049" s="66">
        <v>42241</v>
      </c>
      <c r="B39049" s="98">
        <v>6.25E-2</v>
      </c>
      <c r="C39049" s="107" t="s">
        <v>119</v>
      </c>
      <c r="D39049" s="107">
        <v>31.65</v>
      </c>
      <c r="E39049" s="107">
        <v>442</v>
      </c>
      <c r="F39049" s="66"/>
    </row>
    <row r="39050" spans="1:6" x14ac:dyDescent="0.3">
      <c r="A39050" s="66">
        <v>42241</v>
      </c>
      <c r="B39050" s="98">
        <v>7.2916666666666671E-2</v>
      </c>
      <c r="C39050" s="107" t="s">
        <v>119</v>
      </c>
      <c r="D39050" s="107">
        <v>31.58</v>
      </c>
      <c r="E39050" s="107">
        <v>445</v>
      </c>
      <c r="F39050" s="66"/>
    </row>
    <row r="39051" spans="1:6" x14ac:dyDescent="0.3">
      <c r="A39051" s="66">
        <v>42241</v>
      </c>
      <c r="B39051" s="98">
        <v>8.3333333333333329E-2</v>
      </c>
      <c r="C39051" s="107" t="s">
        <v>119</v>
      </c>
      <c r="D39051" s="107">
        <v>31.45</v>
      </c>
      <c r="E39051" s="107">
        <v>446</v>
      </c>
      <c r="F39051" s="66"/>
    </row>
    <row r="39052" spans="1:6" x14ac:dyDescent="0.3">
      <c r="A39052" s="66">
        <v>42241</v>
      </c>
      <c r="B39052" s="98">
        <v>9.375E-2</v>
      </c>
      <c r="C39052" s="107" t="s">
        <v>119</v>
      </c>
      <c r="D39052" s="107">
        <v>31.41</v>
      </c>
      <c r="E39052" s="107">
        <v>443</v>
      </c>
      <c r="F39052" s="66"/>
    </row>
    <row r="39053" spans="1:6" x14ac:dyDescent="0.3">
      <c r="A39053" s="66">
        <v>42241</v>
      </c>
      <c r="B39053" s="98">
        <v>0.10416666666666667</v>
      </c>
      <c r="C39053" s="107" t="s">
        <v>119</v>
      </c>
      <c r="D39053" s="107">
        <v>31.41</v>
      </c>
      <c r="E39053" s="107">
        <v>442</v>
      </c>
      <c r="F39053" s="66"/>
    </row>
    <row r="39054" spans="1:6" x14ac:dyDescent="0.3">
      <c r="A39054" s="66">
        <v>42241</v>
      </c>
      <c r="B39054" s="98">
        <v>0.11458333333333333</v>
      </c>
      <c r="C39054" s="107" t="s">
        <v>119</v>
      </c>
      <c r="D39054" s="107">
        <v>31.34</v>
      </c>
      <c r="E39054" s="107">
        <v>440</v>
      </c>
      <c r="F39054" s="66"/>
    </row>
    <row r="39055" spans="1:6" x14ac:dyDescent="0.3">
      <c r="A39055" s="66">
        <v>42241</v>
      </c>
      <c r="B39055" s="98">
        <v>0.125</v>
      </c>
      <c r="C39055" s="107" t="s">
        <v>119</v>
      </c>
      <c r="D39055" s="107">
        <v>31.24</v>
      </c>
      <c r="E39055" s="107">
        <v>440</v>
      </c>
      <c r="F39055" s="66"/>
    </row>
    <row r="39056" spans="1:6" x14ac:dyDescent="0.3">
      <c r="A39056" s="66">
        <v>42241</v>
      </c>
      <c r="B39056" s="98">
        <v>0.13541666666666666</v>
      </c>
      <c r="C39056" s="107" t="s">
        <v>119</v>
      </c>
      <c r="D39056" s="107">
        <v>31.27</v>
      </c>
      <c r="E39056" s="107">
        <v>450</v>
      </c>
      <c r="F39056" s="66"/>
    </row>
    <row r="39057" spans="1:6" x14ac:dyDescent="0.3">
      <c r="A39057" s="66">
        <v>42241</v>
      </c>
      <c r="B39057" s="98">
        <v>0.14583333333333334</v>
      </c>
      <c r="C39057" s="107" t="s">
        <v>119</v>
      </c>
      <c r="D39057" s="107">
        <v>31.3</v>
      </c>
      <c r="E39057" s="107">
        <v>451</v>
      </c>
      <c r="F39057" s="66"/>
    </row>
    <row r="39058" spans="1:6" x14ac:dyDescent="0.3">
      <c r="A39058" s="66">
        <v>42241</v>
      </c>
      <c r="B39058" s="98">
        <v>0.15625</v>
      </c>
      <c r="C39058" s="107" t="s">
        <v>119</v>
      </c>
      <c r="D39058" s="107">
        <v>31.28</v>
      </c>
      <c r="E39058" s="107">
        <v>452</v>
      </c>
      <c r="F39058" s="66"/>
    </row>
    <row r="39059" spans="1:6" x14ac:dyDescent="0.3">
      <c r="A39059" s="66">
        <v>42241</v>
      </c>
      <c r="B39059" s="98">
        <v>0.16666666666666666</v>
      </c>
      <c r="C39059" s="107" t="s">
        <v>119</v>
      </c>
      <c r="D39059" s="107">
        <v>31.27</v>
      </c>
      <c r="E39059" s="107">
        <v>452</v>
      </c>
      <c r="F39059" s="66"/>
    </row>
    <row r="39060" spans="1:6" x14ac:dyDescent="0.3">
      <c r="A39060" s="66">
        <v>42241</v>
      </c>
      <c r="B39060" s="98">
        <v>0.17708333333333334</v>
      </c>
      <c r="C39060" s="107" t="s">
        <v>119</v>
      </c>
      <c r="D39060" s="107">
        <v>31.26</v>
      </c>
      <c r="E39060" s="107">
        <v>452</v>
      </c>
      <c r="F39060" s="66"/>
    </row>
    <row r="39061" spans="1:6" x14ac:dyDescent="0.3">
      <c r="A39061" s="66">
        <v>42241</v>
      </c>
      <c r="B39061" s="98">
        <v>0.1875</v>
      </c>
      <c r="C39061" s="107" t="s">
        <v>119</v>
      </c>
      <c r="D39061" s="107">
        <v>31.26</v>
      </c>
      <c r="E39061" s="107">
        <v>453</v>
      </c>
      <c r="F39061" s="66"/>
    </row>
    <row r="39062" spans="1:6" x14ac:dyDescent="0.3">
      <c r="A39062" s="66">
        <v>42241</v>
      </c>
      <c r="B39062" s="98">
        <v>0.19791666666666666</v>
      </c>
      <c r="C39062" s="107" t="s">
        <v>119</v>
      </c>
      <c r="D39062" s="107">
        <v>31.25</v>
      </c>
      <c r="E39062" s="107">
        <v>455</v>
      </c>
      <c r="F39062" s="66"/>
    </row>
    <row r="39063" spans="1:6" x14ac:dyDescent="0.3">
      <c r="A39063" s="66">
        <v>42241</v>
      </c>
      <c r="B39063" s="98">
        <v>0.20833333333333334</v>
      </c>
      <c r="C39063" s="107" t="s">
        <v>119</v>
      </c>
      <c r="D39063" s="107">
        <v>31.23</v>
      </c>
      <c r="E39063" s="107">
        <v>455</v>
      </c>
      <c r="F39063" s="66"/>
    </row>
    <row r="39064" spans="1:6" x14ac:dyDescent="0.3">
      <c r="A39064" s="66">
        <v>42241</v>
      </c>
      <c r="B39064" s="98">
        <v>0.21875</v>
      </c>
      <c r="C39064" s="107" t="s">
        <v>119</v>
      </c>
      <c r="D39064" s="107">
        <v>31.23</v>
      </c>
      <c r="E39064" s="107">
        <v>455</v>
      </c>
      <c r="F39064" s="66"/>
    </row>
    <row r="39065" spans="1:6" x14ac:dyDescent="0.3">
      <c r="A39065" s="66">
        <v>42241</v>
      </c>
      <c r="B39065" s="98">
        <v>0.22916666666666666</v>
      </c>
      <c r="C39065" s="107" t="s">
        <v>119</v>
      </c>
      <c r="D39065" s="107">
        <v>31.22</v>
      </c>
      <c r="E39065" s="107">
        <v>455</v>
      </c>
      <c r="F39065" s="66"/>
    </row>
    <row r="39066" spans="1:6" x14ac:dyDescent="0.3">
      <c r="A39066" s="66">
        <v>42241</v>
      </c>
      <c r="B39066" s="98">
        <v>0.23958333333333334</v>
      </c>
      <c r="C39066" s="107" t="s">
        <v>119</v>
      </c>
      <c r="D39066" s="107">
        <v>31.26</v>
      </c>
      <c r="E39066" s="107">
        <v>454</v>
      </c>
      <c r="F39066" s="66"/>
    </row>
    <row r="39067" spans="1:6" x14ac:dyDescent="0.3">
      <c r="A39067" s="66">
        <v>42241</v>
      </c>
      <c r="B39067" s="98">
        <v>0.25</v>
      </c>
      <c r="C39067" s="107" t="s">
        <v>119</v>
      </c>
      <c r="D39067" s="107">
        <v>31.2</v>
      </c>
      <c r="E39067" s="107">
        <v>452</v>
      </c>
      <c r="F39067" s="66"/>
    </row>
    <row r="39068" spans="1:6" x14ac:dyDescent="0.3">
      <c r="A39068" s="66">
        <v>42241</v>
      </c>
      <c r="B39068" s="98">
        <v>0.26041666666666669</v>
      </c>
      <c r="C39068" s="107" t="s">
        <v>119</v>
      </c>
      <c r="D39068" s="107">
        <v>31.2</v>
      </c>
      <c r="E39068" s="107">
        <v>451</v>
      </c>
      <c r="F39068" s="66"/>
    </row>
    <row r="39069" spans="1:6" x14ac:dyDescent="0.3">
      <c r="A39069" s="66">
        <v>42241</v>
      </c>
      <c r="B39069" s="98">
        <v>0.27083333333333331</v>
      </c>
      <c r="C39069" s="107" t="s">
        <v>119</v>
      </c>
      <c r="D39069" s="107">
        <v>31.17</v>
      </c>
      <c r="E39069" s="107">
        <v>451</v>
      </c>
      <c r="F39069" s="66"/>
    </row>
    <row r="39070" spans="1:6" x14ac:dyDescent="0.3">
      <c r="A39070" s="66">
        <v>42241</v>
      </c>
      <c r="B39070" s="98">
        <v>0.28125</v>
      </c>
      <c r="C39070" s="107" t="s">
        <v>119</v>
      </c>
      <c r="D39070" s="107">
        <v>31.16</v>
      </c>
      <c r="E39070" s="107">
        <v>450</v>
      </c>
      <c r="F39070" s="66"/>
    </row>
    <row r="39071" spans="1:6" x14ac:dyDescent="0.3">
      <c r="A39071" s="66">
        <v>42241</v>
      </c>
      <c r="B39071" s="98">
        <v>0.29166666666666669</v>
      </c>
      <c r="C39071" s="107" t="s">
        <v>119</v>
      </c>
      <c r="D39071" s="107">
        <v>31.14</v>
      </c>
      <c r="E39071" s="107">
        <v>450</v>
      </c>
      <c r="F39071" s="66"/>
    </row>
    <row r="39072" spans="1:6" x14ac:dyDescent="0.3">
      <c r="A39072" s="66">
        <v>42241</v>
      </c>
      <c r="B39072" s="98">
        <v>0.30208333333333331</v>
      </c>
      <c r="C39072" s="107" t="s">
        <v>119</v>
      </c>
      <c r="D39072" s="107">
        <v>31.13</v>
      </c>
      <c r="E39072" s="107">
        <v>450</v>
      </c>
      <c r="F39072" s="66"/>
    </row>
    <row r="39073" spans="1:6" x14ac:dyDescent="0.3">
      <c r="A39073" s="66">
        <v>42241</v>
      </c>
      <c r="B39073" s="98">
        <v>0.3125</v>
      </c>
      <c r="C39073" s="107" t="s">
        <v>119</v>
      </c>
      <c r="D39073" s="107">
        <v>31.12</v>
      </c>
      <c r="E39073" s="107">
        <v>449</v>
      </c>
      <c r="F39073" s="66"/>
    </row>
    <row r="39074" spans="1:6" x14ac:dyDescent="0.3">
      <c r="A39074" s="66">
        <v>42241</v>
      </c>
      <c r="B39074" s="98">
        <v>0.32291666666666669</v>
      </c>
      <c r="C39074" s="107" t="s">
        <v>119</v>
      </c>
      <c r="D39074" s="107">
        <v>31.11</v>
      </c>
      <c r="E39074" s="107">
        <v>449</v>
      </c>
      <c r="F39074" s="66"/>
    </row>
    <row r="39075" spans="1:6" x14ac:dyDescent="0.3">
      <c r="A39075" s="66">
        <v>42241</v>
      </c>
      <c r="B39075" s="98">
        <v>0.33333333333333331</v>
      </c>
      <c r="C39075" s="107" t="s">
        <v>119</v>
      </c>
      <c r="D39075" s="107">
        <v>31.12</v>
      </c>
      <c r="E39075" s="107">
        <v>449</v>
      </c>
      <c r="F39075" s="66"/>
    </row>
    <row r="39076" spans="1:6" x14ac:dyDescent="0.3">
      <c r="A39076" s="66">
        <v>42241</v>
      </c>
      <c r="B39076" s="98">
        <v>0.34375</v>
      </c>
      <c r="C39076" s="107" t="s">
        <v>119</v>
      </c>
      <c r="D39076" s="107">
        <v>31.13</v>
      </c>
      <c r="E39076" s="107">
        <v>449</v>
      </c>
      <c r="F39076" s="66"/>
    </row>
    <row r="39077" spans="1:6" x14ac:dyDescent="0.3">
      <c r="A39077" s="66">
        <v>42241</v>
      </c>
      <c r="B39077" s="98">
        <v>0.35416666666666669</v>
      </c>
      <c r="C39077" s="107" t="s">
        <v>119</v>
      </c>
      <c r="D39077" s="107">
        <v>31.15</v>
      </c>
      <c r="E39077" s="107">
        <v>448</v>
      </c>
      <c r="F39077" s="66"/>
    </row>
    <row r="39078" spans="1:6" x14ac:dyDescent="0.3">
      <c r="A39078" s="66">
        <v>42241</v>
      </c>
      <c r="B39078" s="98">
        <v>0.36458333333333331</v>
      </c>
      <c r="C39078" s="107" t="s">
        <v>119</v>
      </c>
      <c r="D39078" s="107">
        <v>31.17</v>
      </c>
      <c r="E39078" s="107">
        <v>448</v>
      </c>
      <c r="F39078" s="66"/>
    </row>
    <row r="39079" spans="1:6" x14ac:dyDescent="0.3">
      <c r="A39079" s="66">
        <v>42241</v>
      </c>
      <c r="B39079" s="98">
        <v>0.375</v>
      </c>
      <c r="C39079" s="107" t="s">
        <v>119</v>
      </c>
      <c r="D39079" s="107">
        <v>31.2</v>
      </c>
      <c r="E39079" s="107">
        <v>448</v>
      </c>
      <c r="F39079" s="66"/>
    </row>
    <row r="39080" spans="1:6" x14ac:dyDescent="0.3">
      <c r="A39080" s="66">
        <v>42241</v>
      </c>
      <c r="B39080" s="98">
        <v>0.38541666666666669</v>
      </c>
      <c r="C39080" s="107" t="s">
        <v>119</v>
      </c>
      <c r="D39080" s="107">
        <v>31.28</v>
      </c>
      <c r="E39080" s="107">
        <v>446</v>
      </c>
      <c r="F39080" s="66"/>
    </row>
    <row r="39081" spans="1:6" x14ac:dyDescent="0.3">
      <c r="A39081" s="66">
        <v>42241</v>
      </c>
      <c r="B39081" s="98">
        <v>0.39583333333333331</v>
      </c>
      <c r="C39081" s="107" t="s">
        <v>119</v>
      </c>
      <c r="D39081" s="107">
        <v>31.34</v>
      </c>
      <c r="E39081" s="107">
        <v>446</v>
      </c>
      <c r="F39081" s="66"/>
    </row>
    <row r="39082" spans="1:6" x14ac:dyDescent="0.3">
      <c r="A39082" s="66">
        <v>42241</v>
      </c>
      <c r="B39082" s="98">
        <v>0.40625</v>
      </c>
      <c r="C39082" s="107" t="s">
        <v>119</v>
      </c>
      <c r="D39082" s="107">
        <v>31.42</v>
      </c>
      <c r="E39082" s="107">
        <v>446</v>
      </c>
      <c r="F39082" s="66"/>
    </row>
    <row r="39083" spans="1:6" x14ac:dyDescent="0.3">
      <c r="A39083" s="66">
        <v>42241</v>
      </c>
      <c r="B39083" s="98">
        <v>0.41666666666666669</v>
      </c>
      <c r="C39083" s="107" t="s">
        <v>119</v>
      </c>
      <c r="D39083" s="107">
        <v>31.47</v>
      </c>
      <c r="E39083" s="107">
        <v>446</v>
      </c>
      <c r="F39083" s="66"/>
    </row>
    <row r="39084" spans="1:6" x14ac:dyDescent="0.3">
      <c r="A39084" s="66">
        <v>42241</v>
      </c>
      <c r="B39084" s="98">
        <v>0.42708333333333331</v>
      </c>
      <c r="C39084" s="107" t="s">
        <v>119</v>
      </c>
      <c r="D39084" s="107">
        <v>31.45</v>
      </c>
      <c r="E39084" s="107">
        <v>446</v>
      </c>
      <c r="F39084" s="66"/>
    </row>
    <row r="39085" spans="1:6" x14ac:dyDescent="0.3">
      <c r="A39085" s="66">
        <v>42241</v>
      </c>
      <c r="B39085" s="98">
        <v>0.4375</v>
      </c>
      <c r="C39085" s="107" t="s">
        <v>119</v>
      </c>
      <c r="D39085" s="107">
        <v>31.39</v>
      </c>
      <c r="E39085" s="107">
        <v>446</v>
      </c>
      <c r="F39085" s="66"/>
    </row>
    <row r="39086" spans="1:6" x14ac:dyDescent="0.3">
      <c r="A39086" s="66">
        <v>42241</v>
      </c>
      <c r="B39086" s="98">
        <v>0.44791666666666669</v>
      </c>
      <c r="C39086" s="107" t="s">
        <v>119</v>
      </c>
      <c r="D39086" s="107">
        <v>31.6</v>
      </c>
      <c r="E39086" s="107">
        <v>446</v>
      </c>
      <c r="F39086" s="66"/>
    </row>
    <row r="39087" spans="1:6" x14ac:dyDescent="0.3">
      <c r="A39087" s="66">
        <v>42241</v>
      </c>
      <c r="B39087" s="98">
        <v>0.45833333333333331</v>
      </c>
      <c r="C39087" s="107" t="s">
        <v>119</v>
      </c>
      <c r="D39087" s="107">
        <v>31.48</v>
      </c>
      <c r="E39087" s="107">
        <v>446</v>
      </c>
      <c r="F39087" s="66"/>
    </row>
    <row r="39088" spans="1:6" x14ac:dyDescent="0.3">
      <c r="A39088" s="66">
        <v>42241</v>
      </c>
      <c r="B39088" s="98">
        <v>0.46875</v>
      </c>
      <c r="C39088" s="107" t="s">
        <v>119</v>
      </c>
      <c r="D39088" s="107">
        <v>31.41</v>
      </c>
      <c r="E39088" s="107">
        <v>446</v>
      </c>
      <c r="F39088" s="66"/>
    </row>
    <row r="39089" spans="1:6" x14ac:dyDescent="0.3">
      <c r="A39089" s="66">
        <v>42241</v>
      </c>
      <c r="B39089" s="98">
        <v>0.47916666666666669</v>
      </c>
      <c r="C39089" s="107" t="s">
        <v>119</v>
      </c>
      <c r="D39089" s="107">
        <v>31.45</v>
      </c>
      <c r="E39089" s="107">
        <v>447</v>
      </c>
      <c r="F39089" s="66"/>
    </row>
    <row r="39090" spans="1:6" x14ac:dyDescent="0.3">
      <c r="A39090" s="66">
        <v>42241</v>
      </c>
      <c r="B39090" s="98">
        <v>0.48958333333333331</v>
      </c>
      <c r="C39090" s="107" t="s">
        <v>119</v>
      </c>
      <c r="D39090" s="107">
        <v>31.43</v>
      </c>
      <c r="E39090" s="107">
        <v>447</v>
      </c>
      <c r="F39090" s="66"/>
    </row>
    <row r="39091" spans="1:6" x14ac:dyDescent="0.3">
      <c r="A39091" s="66">
        <v>42241</v>
      </c>
      <c r="B39091" s="98">
        <v>0.5</v>
      </c>
      <c r="C39091" s="107" t="s">
        <v>120</v>
      </c>
      <c r="D39091" s="107">
        <v>31.93</v>
      </c>
      <c r="E39091" s="107">
        <v>446</v>
      </c>
      <c r="F39091" s="66"/>
    </row>
    <row r="39092" spans="1:6" x14ac:dyDescent="0.3">
      <c r="A39092" s="66">
        <v>42241</v>
      </c>
      <c r="B39092" s="98">
        <v>0.51041666666666663</v>
      </c>
      <c r="C39092" s="107" t="s">
        <v>120</v>
      </c>
      <c r="D39092" s="107">
        <v>32.19</v>
      </c>
      <c r="E39092" s="107">
        <v>445</v>
      </c>
      <c r="F39092" s="66"/>
    </row>
    <row r="39093" spans="1:6" x14ac:dyDescent="0.3">
      <c r="A39093" s="66">
        <v>42241</v>
      </c>
      <c r="B39093" s="98">
        <v>0.52083333333333337</v>
      </c>
      <c r="C39093" s="107" t="s">
        <v>120</v>
      </c>
      <c r="D39093" s="107">
        <v>31.85</v>
      </c>
      <c r="E39093" s="107">
        <v>447</v>
      </c>
      <c r="F39093" s="66"/>
    </row>
    <row r="39094" spans="1:6" x14ac:dyDescent="0.3">
      <c r="A39094" s="66">
        <v>42241</v>
      </c>
      <c r="B39094" s="98">
        <v>0.53125</v>
      </c>
      <c r="C39094" s="107" t="s">
        <v>120</v>
      </c>
      <c r="D39094" s="107">
        <v>31.92</v>
      </c>
      <c r="E39094" s="107">
        <v>447</v>
      </c>
      <c r="F39094" s="66"/>
    </row>
    <row r="39095" spans="1:6" x14ac:dyDescent="0.3">
      <c r="A39095" s="66">
        <v>42241</v>
      </c>
      <c r="B39095" s="98">
        <v>4.1666666666666664E-2</v>
      </c>
      <c r="C39095" s="107" t="s">
        <v>120</v>
      </c>
      <c r="D39095" s="107">
        <v>31.94</v>
      </c>
      <c r="E39095" s="107">
        <v>447</v>
      </c>
      <c r="F39095" s="66"/>
    </row>
    <row r="39096" spans="1:6" x14ac:dyDescent="0.3">
      <c r="A39096" s="66">
        <v>42241</v>
      </c>
      <c r="B39096" s="98">
        <v>5.2083333333333336E-2</v>
      </c>
      <c r="C39096" s="107" t="s">
        <v>120</v>
      </c>
      <c r="D39096" s="107">
        <v>32.25</v>
      </c>
      <c r="E39096" s="107">
        <v>446</v>
      </c>
      <c r="F39096" s="66"/>
    </row>
    <row r="39097" spans="1:6" x14ac:dyDescent="0.3">
      <c r="A39097" s="66">
        <v>42241</v>
      </c>
      <c r="B39097" s="98">
        <v>6.25E-2</v>
      </c>
      <c r="C39097" s="107" t="s">
        <v>120</v>
      </c>
      <c r="D39097" s="107">
        <v>32.58</v>
      </c>
      <c r="E39097" s="107">
        <v>446</v>
      </c>
      <c r="F39097" s="66"/>
    </row>
    <row r="39098" spans="1:6" x14ac:dyDescent="0.3">
      <c r="A39098" s="66">
        <v>42241</v>
      </c>
      <c r="B39098" s="98">
        <v>7.2916666666666671E-2</v>
      </c>
      <c r="C39098" s="107" t="s">
        <v>120</v>
      </c>
      <c r="D39098" s="107">
        <v>32.72</v>
      </c>
      <c r="E39098" s="107">
        <v>447</v>
      </c>
      <c r="F39098" s="66"/>
    </row>
    <row r="39099" spans="1:6" x14ac:dyDescent="0.3">
      <c r="A39099" s="66">
        <v>42241</v>
      </c>
      <c r="B39099" s="98">
        <v>8.3333333333333329E-2</v>
      </c>
      <c r="C39099" s="107" t="s">
        <v>120</v>
      </c>
      <c r="D39099" s="107">
        <v>32.76</v>
      </c>
      <c r="E39099" s="107">
        <v>448</v>
      </c>
      <c r="F39099" s="66"/>
    </row>
    <row r="39100" spans="1:6" x14ac:dyDescent="0.3">
      <c r="A39100" s="66">
        <v>42241</v>
      </c>
      <c r="B39100" s="98">
        <v>9.375E-2</v>
      </c>
      <c r="C39100" s="107" t="s">
        <v>120</v>
      </c>
      <c r="D39100" s="107">
        <v>32.47</v>
      </c>
      <c r="E39100" s="107">
        <v>449</v>
      </c>
      <c r="F39100" s="66"/>
    </row>
    <row r="39101" spans="1:6" x14ac:dyDescent="0.3">
      <c r="A39101" s="66">
        <v>42241</v>
      </c>
      <c r="B39101" s="98">
        <v>0.10416666666666667</v>
      </c>
      <c r="C39101" s="107" t="s">
        <v>120</v>
      </c>
      <c r="D39101" s="107">
        <v>32.57</v>
      </c>
      <c r="E39101" s="107">
        <v>450</v>
      </c>
      <c r="F39101" s="66"/>
    </row>
    <row r="39102" spans="1:6" x14ac:dyDescent="0.3">
      <c r="A39102" s="66">
        <v>42241</v>
      </c>
      <c r="B39102" s="98">
        <v>0.11458333333333333</v>
      </c>
      <c r="C39102" s="107" t="s">
        <v>120</v>
      </c>
      <c r="D39102" s="107">
        <v>33.1</v>
      </c>
      <c r="E39102" s="107">
        <v>451</v>
      </c>
      <c r="F39102" s="66"/>
    </row>
    <row r="39103" spans="1:6" x14ac:dyDescent="0.3">
      <c r="A39103" s="66">
        <v>42241</v>
      </c>
      <c r="B39103" s="98">
        <v>0.125</v>
      </c>
      <c r="C39103" s="107" t="s">
        <v>120</v>
      </c>
      <c r="D39103" s="107">
        <v>32.799999999999997</v>
      </c>
      <c r="E39103" s="107">
        <v>450</v>
      </c>
      <c r="F39103" s="66"/>
    </row>
    <row r="39104" spans="1:6" x14ac:dyDescent="0.3">
      <c r="A39104" s="66">
        <v>42241</v>
      </c>
      <c r="B39104" s="98">
        <v>0.13541666666666666</v>
      </c>
      <c r="C39104" s="107" t="s">
        <v>120</v>
      </c>
      <c r="D39104" s="107">
        <v>33.26</v>
      </c>
      <c r="E39104" s="107">
        <v>450</v>
      </c>
      <c r="F39104" s="66"/>
    </row>
    <row r="39105" spans="1:6" x14ac:dyDescent="0.3">
      <c r="A39105" s="66">
        <v>42241</v>
      </c>
      <c r="B39105" s="98">
        <v>0.14583333333333334</v>
      </c>
      <c r="C39105" s="107" t="s">
        <v>120</v>
      </c>
      <c r="D39105" s="107">
        <v>32.93</v>
      </c>
      <c r="E39105" s="107">
        <v>448</v>
      </c>
      <c r="F39105" s="66"/>
    </row>
    <row r="39106" spans="1:6" x14ac:dyDescent="0.3">
      <c r="A39106" s="66">
        <v>42241</v>
      </c>
      <c r="B39106" s="98">
        <v>0.15625</v>
      </c>
      <c r="C39106" s="107" t="s">
        <v>120</v>
      </c>
      <c r="D39106" s="107">
        <v>33.1</v>
      </c>
      <c r="E39106" s="107">
        <v>447</v>
      </c>
      <c r="F39106" s="66"/>
    </row>
    <row r="39107" spans="1:6" x14ac:dyDescent="0.3">
      <c r="A39107" s="66">
        <v>42241</v>
      </c>
      <c r="B39107" s="98">
        <v>0.16666666666666666</v>
      </c>
      <c r="C39107" s="107" t="s">
        <v>120</v>
      </c>
      <c r="D39107" s="107">
        <v>33</v>
      </c>
      <c r="E39107" s="107">
        <v>447</v>
      </c>
      <c r="F39107" s="66"/>
    </row>
    <row r="39108" spans="1:6" x14ac:dyDescent="0.3">
      <c r="A39108" s="66">
        <v>42241</v>
      </c>
      <c r="B39108" s="98">
        <v>0.17708333333333334</v>
      </c>
      <c r="C39108" s="107" t="s">
        <v>120</v>
      </c>
      <c r="D39108" s="107">
        <v>32.94</v>
      </c>
      <c r="E39108" s="107">
        <v>449</v>
      </c>
      <c r="F39108" s="66"/>
    </row>
    <row r="39109" spans="1:6" x14ac:dyDescent="0.3">
      <c r="A39109" s="66">
        <v>42241</v>
      </c>
      <c r="B39109" s="98">
        <v>0.1875</v>
      </c>
      <c r="C39109" s="107" t="s">
        <v>120</v>
      </c>
      <c r="D39109" s="107">
        <v>32.78</v>
      </c>
      <c r="E39109" s="107">
        <v>449</v>
      </c>
      <c r="F39109" s="66"/>
    </row>
    <row r="39110" spans="1:6" x14ac:dyDescent="0.3">
      <c r="A39110" s="66">
        <v>42241</v>
      </c>
      <c r="B39110" s="98">
        <v>0.19791666666666666</v>
      </c>
      <c r="C39110" s="107" t="s">
        <v>120</v>
      </c>
      <c r="D39110" s="107">
        <v>32.81</v>
      </c>
      <c r="E39110" s="107">
        <v>449</v>
      </c>
      <c r="F39110" s="66"/>
    </row>
    <row r="39111" spans="1:6" x14ac:dyDescent="0.3">
      <c r="A39111" s="66">
        <v>42241</v>
      </c>
      <c r="B39111" s="98">
        <v>0.20833333333333334</v>
      </c>
      <c r="C39111" s="107" t="s">
        <v>120</v>
      </c>
      <c r="D39111" s="107">
        <v>32.58</v>
      </c>
      <c r="E39111" s="107">
        <v>449</v>
      </c>
      <c r="F39111" s="66"/>
    </row>
    <row r="39112" spans="1:6" x14ac:dyDescent="0.3">
      <c r="A39112" s="66">
        <v>42241</v>
      </c>
      <c r="B39112" s="98">
        <v>0.21875</v>
      </c>
      <c r="C39112" s="107" t="s">
        <v>120</v>
      </c>
      <c r="D39112" s="107">
        <v>32.5</v>
      </c>
      <c r="E39112" s="107">
        <v>450</v>
      </c>
      <c r="F39112" s="66"/>
    </row>
    <row r="39113" spans="1:6" x14ac:dyDescent="0.3">
      <c r="A39113" s="66">
        <v>42241</v>
      </c>
      <c r="B39113" s="98">
        <v>0.22916666666666666</v>
      </c>
      <c r="C39113" s="107" t="s">
        <v>120</v>
      </c>
      <c r="D39113" s="107">
        <v>32.479999999999997</v>
      </c>
      <c r="E39113" s="107">
        <v>450</v>
      </c>
      <c r="F39113" s="66"/>
    </row>
    <row r="39114" spans="1:6" x14ac:dyDescent="0.3">
      <c r="A39114" s="66">
        <v>42241</v>
      </c>
      <c r="B39114" s="98">
        <v>0.23958333333333334</v>
      </c>
      <c r="C39114" s="107" t="s">
        <v>120</v>
      </c>
      <c r="D39114" s="107">
        <v>32.479999999999997</v>
      </c>
      <c r="E39114" s="107">
        <v>451</v>
      </c>
      <c r="F39114" s="66"/>
    </row>
    <row r="39115" spans="1:6" x14ac:dyDescent="0.3">
      <c r="A39115" s="66">
        <v>42241</v>
      </c>
      <c r="B39115" s="98">
        <v>0.25</v>
      </c>
      <c r="C39115" s="107" t="s">
        <v>120</v>
      </c>
      <c r="D39115" s="107">
        <v>32.549999999999997</v>
      </c>
      <c r="E39115" s="107">
        <v>451</v>
      </c>
      <c r="F39115" s="66"/>
    </row>
    <row r="39116" spans="1:6" x14ac:dyDescent="0.3">
      <c r="A39116" s="66">
        <v>42241</v>
      </c>
      <c r="B39116" s="98">
        <v>0.26041666666666669</v>
      </c>
      <c r="C39116" s="107" t="s">
        <v>120</v>
      </c>
      <c r="D39116" s="107">
        <v>32.42</v>
      </c>
      <c r="E39116" s="107">
        <v>452</v>
      </c>
      <c r="F39116" s="66"/>
    </row>
    <row r="39117" spans="1:6" x14ac:dyDescent="0.3">
      <c r="A39117" s="66">
        <v>42241</v>
      </c>
      <c r="B39117" s="98">
        <v>0.27083333333333331</v>
      </c>
      <c r="C39117" s="107" t="s">
        <v>120</v>
      </c>
      <c r="D39117" s="107">
        <v>32.619999999999997</v>
      </c>
      <c r="E39117" s="107">
        <v>453</v>
      </c>
      <c r="F39117" s="66"/>
    </row>
    <row r="39118" spans="1:6" x14ac:dyDescent="0.3">
      <c r="A39118" s="66">
        <v>42241</v>
      </c>
      <c r="B39118" s="98">
        <v>0.28125</v>
      </c>
      <c r="C39118" s="107" t="s">
        <v>120</v>
      </c>
      <c r="D39118" s="107">
        <v>32.76</v>
      </c>
      <c r="E39118" s="107">
        <v>453</v>
      </c>
      <c r="F39118" s="66"/>
    </row>
    <row r="39119" spans="1:6" x14ac:dyDescent="0.3">
      <c r="A39119" s="66">
        <v>42241</v>
      </c>
      <c r="B39119" s="98">
        <v>0.29166666666666669</v>
      </c>
      <c r="C39119" s="107" t="s">
        <v>120</v>
      </c>
      <c r="D39119" s="107">
        <v>32.5</v>
      </c>
      <c r="E39119" s="107">
        <v>452</v>
      </c>
      <c r="F39119" s="66"/>
    </row>
    <row r="39120" spans="1:6" x14ac:dyDescent="0.3">
      <c r="A39120" s="66">
        <v>42241</v>
      </c>
      <c r="B39120" s="98">
        <v>0.30208333333333331</v>
      </c>
      <c r="C39120" s="107" t="s">
        <v>120</v>
      </c>
      <c r="D39120" s="107">
        <v>32.06</v>
      </c>
      <c r="E39120" s="107">
        <v>448</v>
      </c>
      <c r="F39120" s="66"/>
    </row>
    <row r="39121" spans="1:6" x14ac:dyDescent="0.3">
      <c r="A39121" s="66">
        <v>42241</v>
      </c>
      <c r="B39121" s="98">
        <v>0.3125</v>
      </c>
      <c r="C39121" s="107" t="s">
        <v>120</v>
      </c>
      <c r="D39121" s="107">
        <v>31.89</v>
      </c>
      <c r="E39121" s="107">
        <v>442</v>
      </c>
      <c r="F39121" s="66"/>
    </row>
    <row r="39122" spans="1:6" x14ac:dyDescent="0.3">
      <c r="A39122" s="66">
        <v>42241</v>
      </c>
      <c r="B39122" s="98">
        <v>0.32291666666666669</v>
      </c>
      <c r="C39122" s="107" t="s">
        <v>120</v>
      </c>
      <c r="D39122" s="107">
        <v>31.87</v>
      </c>
      <c r="E39122" s="107">
        <v>441</v>
      </c>
      <c r="F39122" s="66"/>
    </row>
    <row r="39123" spans="1:6" x14ac:dyDescent="0.3">
      <c r="A39123" s="66">
        <v>42241</v>
      </c>
      <c r="B39123" s="98">
        <v>0.33333333333333331</v>
      </c>
      <c r="C39123" s="107" t="s">
        <v>120</v>
      </c>
      <c r="D39123" s="107">
        <v>31.84</v>
      </c>
      <c r="E39123" s="107">
        <v>441</v>
      </c>
      <c r="F39123" s="66"/>
    </row>
    <row r="39124" spans="1:6" x14ac:dyDescent="0.3">
      <c r="A39124" s="66">
        <v>42241</v>
      </c>
      <c r="B39124" s="98">
        <v>0.34375</v>
      </c>
      <c r="C39124" s="107" t="s">
        <v>120</v>
      </c>
      <c r="D39124" s="107">
        <v>31.8</v>
      </c>
      <c r="E39124" s="107">
        <v>441</v>
      </c>
      <c r="F39124" s="66"/>
    </row>
    <row r="39125" spans="1:6" x14ac:dyDescent="0.3">
      <c r="A39125" s="66">
        <v>42241</v>
      </c>
      <c r="B39125" s="98">
        <v>0.35416666666666669</v>
      </c>
      <c r="C39125" s="107" t="s">
        <v>120</v>
      </c>
      <c r="D39125" s="107">
        <v>31.75</v>
      </c>
      <c r="E39125" s="107">
        <v>441</v>
      </c>
      <c r="F39125" s="66"/>
    </row>
    <row r="39126" spans="1:6" x14ac:dyDescent="0.3">
      <c r="A39126" s="66">
        <v>42241</v>
      </c>
      <c r="B39126" s="98">
        <v>0.36458333333333331</v>
      </c>
      <c r="C39126" s="107" t="s">
        <v>120</v>
      </c>
      <c r="D39126" s="107">
        <v>31.72</v>
      </c>
      <c r="E39126" s="107">
        <v>440</v>
      </c>
      <c r="F39126" s="66"/>
    </row>
    <row r="39127" spans="1:6" x14ac:dyDescent="0.3">
      <c r="A39127" s="66">
        <v>42241</v>
      </c>
      <c r="B39127" s="98">
        <v>0.375</v>
      </c>
      <c r="C39127" s="107" t="s">
        <v>120</v>
      </c>
      <c r="D39127" s="107">
        <v>31.67</v>
      </c>
      <c r="E39127" s="107">
        <v>438</v>
      </c>
      <c r="F39127" s="66"/>
    </row>
    <row r="39128" spans="1:6" x14ac:dyDescent="0.3">
      <c r="A39128" s="66">
        <v>42241</v>
      </c>
      <c r="B39128" s="98">
        <v>0.38541666666666669</v>
      </c>
      <c r="C39128" s="107" t="s">
        <v>120</v>
      </c>
      <c r="D39128" s="107">
        <v>31.61</v>
      </c>
      <c r="E39128" s="107">
        <v>437</v>
      </c>
      <c r="F39128" s="66"/>
    </row>
    <row r="39129" spans="1:6" x14ac:dyDescent="0.3">
      <c r="A39129" s="66">
        <v>42241</v>
      </c>
      <c r="B39129" s="98">
        <v>0.39583333333333331</v>
      </c>
      <c r="C39129" s="107" t="s">
        <v>120</v>
      </c>
      <c r="D39129" s="107">
        <v>31.57</v>
      </c>
      <c r="E39129" s="107">
        <v>435</v>
      </c>
      <c r="F39129" s="66"/>
    </row>
    <row r="39130" spans="1:6" x14ac:dyDescent="0.3">
      <c r="A39130" s="66">
        <v>42241</v>
      </c>
      <c r="B39130" s="98">
        <v>0.40625</v>
      </c>
      <c r="C39130" s="107" t="s">
        <v>120</v>
      </c>
      <c r="D39130" s="107">
        <v>31.55</v>
      </c>
      <c r="E39130" s="107">
        <v>434</v>
      </c>
      <c r="F39130" s="66"/>
    </row>
    <row r="39131" spans="1:6" x14ac:dyDescent="0.3">
      <c r="A39131" s="66">
        <v>42241</v>
      </c>
      <c r="B39131" s="98">
        <v>0.41666666666666669</v>
      </c>
      <c r="C39131" s="107" t="s">
        <v>120</v>
      </c>
      <c r="D39131" s="107">
        <v>31.53</v>
      </c>
      <c r="E39131" s="107">
        <v>434</v>
      </c>
      <c r="F39131" s="66"/>
    </row>
    <row r="39132" spans="1:6" x14ac:dyDescent="0.3">
      <c r="A39132" s="66">
        <v>42241</v>
      </c>
      <c r="B39132" s="98">
        <v>0.42708333333333331</v>
      </c>
      <c r="C39132" s="107" t="s">
        <v>120</v>
      </c>
      <c r="D39132" s="107">
        <v>31.52</v>
      </c>
      <c r="E39132" s="107">
        <v>435</v>
      </c>
      <c r="F39132" s="66"/>
    </row>
    <row r="39133" spans="1:6" x14ac:dyDescent="0.3">
      <c r="A39133" s="66">
        <v>42241</v>
      </c>
      <c r="B39133" s="98">
        <v>0.4375</v>
      </c>
      <c r="C39133" s="107" t="s">
        <v>120</v>
      </c>
      <c r="D39133" s="107">
        <v>31.49</v>
      </c>
      <c r="E39133" s="107">
        <v>435</v>
      </c>
      <c r="F39133" s="66"/>
    </row>
    <row r="39134" spans="1:6" x14ac:dyDescent="0.3">
      <c r="A39134" s="66">
        <v>42241</v>
      </c>
      <c r="B39134" s="98">
        <v>0.44791666666666669</v>
      </c>
      <c r="C39134" s="107" t="s">
        <v>120</v>
      </c>
      <c r="D39134" s="107">
        <v>31.43</v>
      </c>
      <c r="E39134" s="107">
        <v>435</v>
      </c>
      <c r="F39134" s="66"/>
    </row>
    <row r="39135" spans="1:6" x14ac:dyDescent="0.3">
      <c r="A39135" s="66">
        <v>42241</v>
      </c>
      <c r="B39135" s="98">
        <v>0.45833333333333331</v>
      </c>
      <c r="C39135" s="107" t="s">
        <v>120</v>
      </c>
      <c r="D39135" s="107">
        <v>31.36</v>
      </c>
      <c r="E39135" s="107">
        <v>434</v>
      </c>
      <c r="F39135" s="66"/>
    </row>
    <row r="39136" spans="1:6" x14ac:dyDescent="0.3">
      <c r="A39136" s="66">
        <v>42241</v>
      </c>
      <c r="B39136" s="98">
        <v>0.46875</v>
      </c>
      <c r="C39136" s="107" t="s">
        <v>120</v>
      </c>
      <c r="D39136" s="107">
        <v>31.29</v>
      </c>
      <c r="E39136" s="107">
        <v>434</v>
      </c>
      <c r="F39136" s="66"/>
    </row>
    <row r="39137" spans="1:6" x14ac:dyDescent="0.3">
      <c r="A39137" s="66">
        <v>42241</v>
      </c>
      <c r="B39137" s="98">
        <v>0.47916666666666669</v>
      </c>
      <c r="C39137" s="107" t="s">
        <v>120</v>
      </c>
      <c r="D39137" s="107">
        <v>31.28</v>
      </c>
      <c r="E39137" s="107">
        <v>433</v>
      </c>
      <c r="F39137" s="66"/>
    </row>
    <row r="39138" spans="1:6" x14ac:dyDescent="0.3">
      <c r="A39138" s="66">
        <v>42241</v>
      </c>
      <c r="B39138" s="98">
        <v>0.48958333333333331</v>
      </c>
      <c r="C39138" s="107" t="s">
        <v>120</v>
      </c>
      <c r="D39138" s="107">
        <v>31.27</v>
      </c>
      <c r="E39138" s="107">
        <v>433</v>
      </c>
      <c r="F39138" s="66"/>
    </row>
    <row r="39139" spans="1:6" x14ac:dyDescent="0.3">
      <c r="A39139" s="66">
        <v>42242</v>
      </c>
      <c r="B39139" s="98">
        <v>0.5</v>
      </c>
      <c r="C39139" s="107" t="s">
        <v>119</v>
      </c>
      <c r="D39139" s="107">
        <v>31.26</v>
      </c>
      <c r="E39139" s="107">
        <v>432</v>
      </c>
      <c r="F39139" s="66"/>
    </row>
    <row r="39140" spans="1:6" x14ac:dyDescent="0.3">
      <c r="A39140" s="66">
        <v>42242</v>
      </c>
      <c r="B39140" s="98">
        <v>0.51041666666666663</v>
      </c>
      <c r="C39140" s="107" t="s">
        <v>119</v>
      </c>
      <c r="D39140" s="107">
        <v>31.24</v>
      </c>
      <c r="E39140" s="107">
        <v>432</v>
      </c>
      <c r="F39140" s="66"/>
    </row>
    <row r="39141" spans="1:6" x14ac:dyDescent="0.3">
      <c r="A39141" s="66">
        <v>42242</v>
      </c>
      <c r="B39141" s="98">
        <v>0.52083333333333337</v>
      </c>
      <c r="C39141" s="107" t="s">
        <v>119</v>
      </c>
      <c r="D39141" s="107">
        <v>31.23</v>
      </c>
      <c r="E39141" s="107">
        <v>431</v>
      </c>
      <c r="F39141" s="66"/>
    </row>
    <row r="39142" spans="1:6" x14ac:dyDescent="0.3">
      <c r="A39142" s="66">
        <v>42242</v>
      </c>
      <c r="B39142" s="98">
        <v>0.53125</v>
      </c>
      <c r="C39142" s="107" t="s">
        <v>119</v>
      </c>
      <c r="D39142" s="107">
        <v>31.22</v>
      </c>
      <c r="E39142" s="107">
        <v>430</v>
      </c>
      <c r="F39142" s="66"/>
    </row>
    <row r="39143" spans="1:6" x14ac:dyDescent="0.3">
      <c r="A39143" s="66">
        <v>42242</v>
      </c>
      <c r="B39143" s="98">
        <v>4.1666666666666664E-2</v>
      </c>
      <c r="C39143" s="107" t="s">
        <v>119</v>
      </c>
      <c r="D39143" s="107">
        <v>31.2</v>
      </c>
      <c r="E39143" s="107">
        <v>430</v>
      </c>
      <c r="F39143" s="66"/>
    </row>
    <row r="39144" spans="1:6" x14ac:dyDescent="0.3">
      <c r="A39144" s="66">
        <v>42242</v>
      </c>
      <c r="B39144" s="98">
        <v>5.2083333333333336E-2</v>
      </c>
      <c r="C39144" s="107" t="s">
        <v>119</v>
      </c>
      <c r="D39144" s="107">
        <v>31.18</v>
      </c>
      <c r="E39144" s="107">
        <v>430</v>
      </c>
      <c r="F39144" s="66"/>
    </row>
    <row r="39145" spans="1:6" x14ac:dyDescent="0.3">
      <c r="A39145" s="66">
        <v>42242</v>
      </c>
      <c r="B39145" s="98">
        <v>6.25E-2</v>
      </c>
      <c r="C39145" s="107" t="s">
        <v>119</v>
      </c>
      <c r="D39145" s="107">
        <v>31.17</v>
      </c>
      <c r="E39145" s="107">
        <v>430</v>
      </c>
      <c r="F39145" s="66"/>
    </row>
    <row r="39146" spans="1:6" x14ac:dyDescent="0.3">
      <c r="A39146" s="66">
        <v>42242</v>
      </c>
      <c r="B39146" s="98">
        <v>7.2916666666666671E-2</v>
      </c>
      <c r="C39146" s="107" t="s">
        <v>119</v>
      </c>
      <c r="D39146" s="107">
        <v>31.16</v>
      </c>
      <c r="E39146" s="107">
        <v>430</v>
      </c>
      <c r="F39146" s="66"/>
    </row>
    <row r="39147" spans="1:6" x14ac:dyDescent="0.3">
      <c r="A39147" s="66">
        <v>42242</v>
      </c>
      <c r="B39147" s="98">
        <v>8.3333333333333329E-2</v>
      </c>
      <c r="C39147" s="107" t="s">
        <v>119</v>
      </c>
      <c r="D39147" s="107">
        <v>31.16</v>
      </c>
      <c r="E39147" s="107">
        <v>431</v>
      </c>
      <c r="F39147" s="66"/>
    </row>
    <row r="39148" spans="1:6" x14ac:dyDescent="0.3">
      <c r="A39148" s="66">
        <v>42242</v>
      </c>
      <c r="B39148" s="98">
        <v>9.375E-2</v>
      </c>
      <c r="C39148" s="107" t="s">
        <v>119</v>
      </c>
      <c r="D39148" s="107">
        <v>31.11</v>
      </c>
      <c r="E39148" s="107">
        <v>430</v>
      </c>
      <c r="F39148" s="66"/>
    </row>
    <row r="39149" spans="1:6" x14ac:dyDescent="0.3">
      <c r="A39149" s="66">
        <v>42242</v>
      </c>
      <c r="B39149" s="98">
        <v>0.10416666666666667</v>
      </c>
      <c r="C39149" s="107" t="s">
        <v>119</v>
      </c>
      <c r="D39149" s="107">
        <v>31.05</v>
      </c>
      <c r="E39149" s="107">
        <v>429</v>
      </c>
      <c r="F39149" s="66"/>
    </row>
    <row r="39150" spans="1:6" x14ac:dyDescent="0.3">
      <c r="A39150" s="66">
        <v>42242</v>
      </c>
      <c r="B39150" s="98">
        <v>0.11458333333333333</v>
      </c>
      <c r="C39150" s="107" t="s">
        <v>119</v>
      </c>
      <c r="D39150" s="107">
        <v>30.89</v>
      </c>
      <c r="E39150" s="107">
        <v>427</v>
      </c>
      <c r="F39150" s="66"/>
    </row>
    <row r="39151" spans="1:6" x14ac:dyDescent="0.3">
      <c r="A39151" s="66">
        <v>42242</v>
      </c>
      <c r="B39151" s="98">
        <v>0.125</v>
      </c>
      <c r="C39151" s="107" t="s">
        <v>119</v>
      </c>
      <c r="D39151" s="107">
        <v>30.98</v>
      </c>
      <c r="E39151" s="107">
        <v>424</v>
      </c>
      <c r="F39151" s="66"/>
    </row>
    <row r="39152" spans="1:6" x14ac:dyDescent="0.3">
      <c r="A39152" s="66">
        <v>42242</v>
      </c>
      <c r="B39152" s="98">
        <v>0.13541666666666666</v>
      </c>
      <c r="C39152" s="107" t="s">
        <v>119</v>
      </c>
      <c r="D39152" s="107">
        <v>31</v>
      </c>
      <c r="E39152" s="107">
        <v>426</v>
      </c>
      <c r="F39152" s="66"/>
    </row>
    <row r="39153" spans="1:6" x14ac:dyDescent="0.3">
      <c r="A39153" s="66">
        <v>42242</v>
      </c>
      <c r="B39153" s="98">
        <v>0.14583333333333334</v>
      </c>
      <c r="C39153" s="107" t="s">
        <v>119</v>
      </c>
      <c r="D39153" s="107">
        <v>30.98</v>
      </c>
      <c r="E39153" s="107">
        <v>427</v>
      </c>
      <c r="F39153" s="66"/>
    </row>
    <row r="39154" spans="1:6" x14ac:dyDescent="0.3">
      <c r="A39154" s="66">
        <v>42242</v>
      </c>
      <c r="B39154" s="98">
        <v>0.15625</v>
      </c>
      <c r="C39154" s="107" t="s">
        <v>119</v>
      </c>
      <c r="D39154" s="107">
        <v>30.94</v>
      </c>
      <c r="E39154" s="107">
        <v>427</v>
      </c>
      <c r="F39154" s="66"/>
    </row>
    <row r="39155" spans="1:6" x14ac:dyDescent="0.3">
      <c r="A39155" s="66">
        <v>42242</v>
      </c>
      <c r="B39155" s="98">
        <v>0.16666666666666666</v>
      </c>
      <c r="C39155" s="107" t="s">
        <v>119</v>
      </c>
      <c r="D39155" s="107">
        <v>30.84</v>
      </c>
      <c r="E39155" s="107">
        <v>427</v>
      </c>
      <c r="F39155" s="66"/>
    </row>
    <row r="39156" spans="1:6" x14ac:dyDescent="0.3">
      <c r="A39156" s="66">
        <v>42242</v>
      </c>
      <c r="B39156" s="98">
        <v>0.17708333333333334</v>
      </c>
      <c r="C39156" s="107" t="s">
        <v>119</v>
      </c>
      <c r="D39156" s="107">
        <v>30.79</v>
      </c>
      <c r="E39156" s="107">
        <v>425</v>
      </c>
      <c r="F39156" s="66"/>
    </row>
    <row r="39157" spans="1:6" x14ac:dyDescent="0.3">
      <c r="A39157" s="66">
        <v>42242</v>
      </c>
      <c r="B39157" s="98">
        <v>0.1875</v>
      </c>
      <c r="C39157" s="107" t="s">
        <v>119</v>
      </c>
      <c r="D39157" s="107">
        <v>30.81</v>
      </c>
      <c r="E39157" s="107">
        <v>424</v>
      </c>
      <c r="F39157" s="66"/>
    </row>
    <row r="39158" spans="1:6" x14ac:dyDescent="0.3">
      <c r="A39158" s="66">
        <v>42242</v>
      </c>
      <c r="B39158" s="98">
        <v>0.19791666666666666</v>
      </c>
      <c r="C39158" s="107" t="s">
        <v>119</v>
      </c>
      <c r="D39158" s="107">
        <v>30.77</v>
      </c>
      <c r="E39158" s="107">
        <v>425</v>
      </c>
      <c r="F39158" s="66"/>
    </row>
    <row r="39159" spans="1:6" x14ac:dyDescent="0.3">
      <c r="A39159" s="66">
        <v>42242</v>
      </c>
      <c r="B39159" s="98">
        <v>0.20833333333333334</v>
      </c>
      <c r="C39159" s="107" t="s">
        <v>119</v>
      </c>
      <c r="D39159" s="107">
        <v>30.72</v>
      </c>
      <c r="E39159" s="107">
        <v>426</v>
      </c>
      <c r="F39159" s="66"/>
    </row>
    <row r="39160" spans="1:6" x14ac:dyDescent="0.3">
      <c r="A39160" s="66">
        <v>42242</v>
      </c>
      <c r="B39160" s="98">
        <v>0.21875</v>
      </c>
      <c r="C39160" s="107" t="s">
        <v>119</v>
      </c>
      <c r="D39160" s="107">
        <v>30.7</v>
      </c>
      <c r="E39160" s="107">
        <v>427</v>
      </c>
      <c r="F39160" s="66"/>
    </row>
    <row r="39161" spans="1:6" x14ac:dyDescent="0.3">
      <c r="A39161" s="66">
        <v>42242</v>
      </c>
      <c r="B39161" s="98">
        <v>0.22916666666666666</v>
      </c>
      <c r="C39161" s="107" t="s">
        <v>119</v>
      </c>
      <c r="D39161" s="107">
        <v>30.65</v>
      </c>
      <c r="E39161" s="107">
        <v>429</v>
      </c>
      <c r="F39161" s="66"/>
    </row>
    <row r="39162" spans="1:6" x14ac:dyDescent="0.3">
      <c r="A39162" s="66">
        <v>42242</v>
      </c>
      <c r="B39162" s="98">
        <v>0.23958333333333334</v>
      </c>
      <c r="C39162" s="107" t="s">
        <v>119</v>
      </c>
      <c r="D39162" s="107">
        <v>30.61</v>
      </c>
      <c r="E39162" s="107">
        <v>429</v>
      </c>
      <c r="F39162" s="66"/>
    </row>
    <row r="39163" spans="1:6" x14ac:dyDescent="0.3">
      <c r="A39163" s="66">
        <v>42242</v>
      </c>
      <c r="B39163" s="98">
        <v>0.25</v>
      </c>
      <c r="C39163" s="107" t="s">
        <v>119</v>
      </c>
      <c r="D39163" s="107">
        <v>30.57</v>
      </c>
      <c r="E39163" s="107">
        <v>429</v>
      </c>
      <c r="F39163" s="66"/>
    </row>
    <row r="39164" spans="1:6" x14ac:dyDescent="0.3">
      <c r="A39164" s="66">
        <v>42242</v>
      </c>
      <c r="B39164" s="98">
        <v>0.26041666666666669</v>
      </c>
      <c r="C39164" s="107" t="s">
        <v>119</v>
      </c>
      <c r="D39164" s="107">
        <v>30.54</v>
      </c>
      <c r="E39164" s="107">
        <v>428</v>
      </c>
      <c r="F39164" s="66"/>
    </row>
    <row r="39165" spans="1:6" x14ac:dyDescent="0.3">
      <c r="A39165" s="66">
        <v>42242</v>
      </c>
      <c r="B39165" s="98">
        <v>0.27083333333333331</v>
      </c>
      <c r="C39165" s="107" t="s">
        <v>119</v>
      </c>
      <c r="D39165" s="107">
        <v>30.54</v>
      </c>
      <c r="E39165" s="107">
        <v>428</v>
      </c>
      <c r="F39165" s="66"/>
    </row>
    <row r="39166" spans="1:6" x14ac:dyDescent="0.3">
      <c r="A39166" s="66">
        <v>42242</v>
      </c>
      <c r="B39166" s="98">
        <v>0.28125</v>
      </c>
      <c r="C39166" s="107" t="s">
        <v>119</v>
      </c>
      <c r="D39166" s="107">
        <v>30.64</v>
      </c>
      <c r="E39166" s="107">
        <v>427</v>
      </c>
      <c r="F39166" s="66"/>
    </row>
    <row r="39167" spans="1:6" x14ac:dyDescent="0.3">
      <c r="A39167" s="66">
        <v>42242</v>
      </c>
      <c r="B39167" s="98">
        <v>0.29166666666666669</v>
      </c>
      <c r="C39167" s="107" t="s">
        <v>119</v>
      </c>
      <c r="D39167" s="107">
        <v>30.62</v>
      </c>
      <c r="E39167" s="107">
        <v>427</v>
      </c>
      <c r="F39167" s="66"/>
    </row>
    <row r="39168" spans="1:6" x14ac:dyDescent="0.3">
      <c r="A39168" s="66">
        <v>42242</v>
      </c>
      <c r="B39168" s="98">
        <v>0.30208333333333331</v>
      </c>
      <c r="C39168" s="107" t="s">
        <v>119</v>
      </c>
      <c r="D39168" s="107">
        <v>30.6</v>
      </c>
      <c r="E39168" s="107">
        <v>427</v>
      </c>
      <c r="F39168" s="66"/>
    </row>
    <row r="39169" spans="1:6" x14ac:dyDescent="0.3">
      <c r="A39169" s="66">
        <v>42242</v>
      </c>
      <c r="B39169" s="98">
        <v>0.3125</v>
      </c>
      <c r="C39169" s="107" t="s">
        <v>119</v>
      </c>
      <c r="D39169" s="107">
        <v>30.65</v>
      </c>
      <c r="E39169" s="107">
        <v>428</v>
      </c>
      <c r="F39169" s="66"/>
    </row>
    <row r="39170" spans="1:6" x14ac:dyDescent="0.3">
      <c r="A39170" s="66">
        <v>42242</v>
      </c>
      <c r="B39170" s="98">
        <v>0.32291666666666669</v>
      </c>
      <c r="C39170" s="107" t="s">
        <v>119</v>
      </c>
      <c r="D39170" s="107">
        <v>30.67</v>
      </c>
      <c r="E39170" s="107">
        <v>427</v>
      </c>
      <c r="F39170" s="66"/>
    </row>
    <row r="39171" spans="1:6" x14ac:dyDescent="0.3">
      <c r="A39171" s="66">
        <v>42242</v>
      </c>
      <c r="B39171" s="98">
        <v>0.33333333333333331</v>
      </c>
      <c r="C39171" s="107" t="s">
        <v>119</v>
      </c>
      <c r="D39171" s="107">
        <v>30.66</v>
      </c>
      <c r="E39171" s="107">
        <v>427</v>
      </c>
      <c r="F39171" s="66"/>
    </row>
    <row r="39172" spans="1:6" x14ac:dyDescent="0.3">
      <c r="A39172" s="66">
        <v>42242</v>
      </c>
      <c r="B39172" s="98">
        <v>0.34375</v>
      </c>
      <c r="C39172" s="107" t="s">
        <v>119</v>
      </c>
      <c r="D39172" s="107">
        <v>30.68</v>
      </c>
      <c r="E39172" s="107">
        <v>427</v>
      </c>
      <c r="F39172" s="66"/>
    </row>
    <row r="39173" spans="1:6" x14ac:dyDescent="0.3">
      <c r="A39173" s="66">
        <v>42242</v>
      </c>
      <c r="B39173" s="98">
        <v>0.35416666666666669</v>
      </c>
      <c r="C39173" s="107" t="s">
        <v>119</v>
      </c>
      <c r="D39173" s="107">
        <v>30.7</v>
      </c>
      <c r="E39173" s="107">
        <v>427</v>
      </c>
      <c r="F39173" s="66"/>
    </row>
    <row r="39174" spans="1:6" x14ac:dyDescent="0.3">
      <c r="A39174" s="66">
        <v>42242</v>
      </c>
      <c r="B39174" s="98">
        <v>0.36458333333333331</v>
      </c>
      <c r="C39174" s="107" t="s">
        <v>119</v>
      </c>
      <c r="D39174" s="107">
        <v>30.74</v>
      </c>
      <c r="E39174" s="107">
        <v>427</v>
      </c>
      <c r="F39174" s="66"/>
    </row>
    <row r="39175" spans="1:6" x14ac:dyDescent="0.3">
      <c r="A39175" s="66">
        <v>42242</v>
      </c>
      <c r="B39175" s="98">
        <v>0.375</v>
      </c>
      <c r="C39175" s="107" t="s">
        <v>119</v>
      </c>
      <c r="D39175" s="107">
        <v>30.78</v>
      </c>
      <c r="E39175" s="107">
        <v>427</v>
      </c>
      <c r="F39175" s="66"/>
    </row>
    <row r="39176" spans="1:6" x14ac:dyDescent="0.3">
      <c r="A39176" s="66">
        <v>42242</v>
      </c>
      <c r="B39176" s="98">
        <v>0.38541666666666669</v>
      </c>
      <c r="C39176" s="107" t="s">
        <v>119</v>
      </c>
      <c r="D39176" s="107">
        <v>30.85</v>
      </c>
      <c r="E39176" s="107">
        <v>427</v>
      </c>
      <c r="F39176" s="66"/>
    </row>
    <row r="39177" spans="1:6" x14ac:dyDescent="0.3">
      <c r="A39177" s="66">
        <v>42242</v>
      </c>
      <c r="B39177" s="98">
        <v>0.39583333333333331</v>
      </c>
      <c r="C39177" s="107" t="s">
        <v>119</v>
      </c>
      <c r="D39177" s="107">
        <v>30.93</v>
      </c>
      <c r="E39177" s="107">
        <v>428</v>
      </c>
      <c r="F39177" s="66"/>
    </row>
    <row r="39178" spans="1:6" x14ac:dyDescent="0.3">
      <c r="A39178" s="66">
        <v>42242</v>
      </c>
      <c r="B39178" s="98">
        <v>0.40625</v>
      </c>
      <c r="C39178" s="107" t="s">
        <v>119</v>
      </c>
      <c r="D39178" s="107">
        <v>30.96</v>
      </c>
      <c r="E39178" s="107">
        <v>428</v>
      </c>
      <c r="F39178" s="66"/>
    </row>
    <row r="39179" spans="1:6" x14ac:dyDescent="0.3">
      <c r="A39179" s="66">
        <v>42242</v>
      </c>
      <c r="B39179" s="98">
        <v>0.41666666666666669</v>
      </c>
      <c r="C39179" s="107" t="s">
        <v>119</v>
      </c>
      <c r="D39179" s="107">
        <v>31.07</v>
      </c>
      <c r="E39179" s="107">
        <v>429</v>
      </c>
      <c r="F39179" s="66"/>
    </row>
    <row r="39180" spans="1:6" x14ac:dyDescent="0.3">
      <c r="A39180" s="66">
        <v>42242</v>
      </c>
      <c r="B39180" s="98">
        <v>0.42708333333333331</v>
      </c>
      <c r="C39180" s="107" t="s">
        <v>119</v>
      </c>
      <c r="D39180" s="107">
        <v>31.08</v>
      </c>
      <c r="E39180" s="107">
        <v>429</v>
      </c>
      <c r="F39180" s="66"/>
    </row>
    <row r="39181" spans="1:6" x14ac:dyDescent="0.3">
      <c r="A39181" s="66">
        <v>42242</v>
      </c>
      <c r="B39181" s="98">
        <v>0.4375</v>
      </c>
      <c r="C39181" s="107" t="s">
        <v>119</v>
      </c>
      <c r="D39181" s="107">
        <v>31.03</v>
      </c>
      <c r="E39181" s="107">
        <v>430</v>
      </c>
      <c r="F39181" s="66"/>
    </row>
    <row r="39182" spans="1:6" x14ac:dyDescent="0.3">
      <c r="A39182" s="66">
        <v>42242</v>
      </c>
      <c r="B39182" s="98">
        <v>0.44791666666666669</v>
      </c>
      <c r="C39182" s="107" t="s">
        <v>119</v>
      </c>
      <c r="D39182" s="107">
        <v>31.24</v>
      </c>
      <c r="E39182" s="107">
        <v>431</v>
      </c>
      <c r="F39182" s="66"/>
    </row>
    <row r="39183" spans="1:6" x14ac:dyDescent="0.3">
      <c r="A39183" s="66">
        <v>42242</v>
      </c>
      <c r="B39183" s="98">
        <v>0.45833333333333331</v>
      </c>
      <c r="C39183" s="107" t="s">
        <v>119</v>
      </c>
      <c r="D39183" s="107">
        <v>31.34</v>
      </c>
      <c r="E39183" s="107">
        <v>431</v>
      </c>
      <c r="F39183" s="66"/>
    </row>
    <row r="39184" spans="1:6" x14ac:dyDescent="0.3">
      <c r="A39184" s="66">
        <v>42242</v>
      </c>
      <c r="B39184" s="98">
        <v>0.46875</v>
      </c>
      <c r="C39184" s="107" t="s">
        <v>119</v>
      </c>
      <c r="D39184" s="107">
        <v>31.24</v>
      </c>
      <c r="E39184" s="107">
        <v>432</v>
      </c>
      <c r="F39184" s="66"/>
    </row>
    <row r="39185" spans="1:6" x14ac:dyDescent="0.3">
      <c r="A39185" s="66">
        <v>42242</v>
      </c>
      <c r="B39185" s="98">
        <v>0.47916666666666669</v>
      </c>
      <c r="C39185" s="107" t="s">
        <v>119</v>
      </c>
      <c r="D39185" s="107">
        <v>31.2</v>
      </c>
      <c r="E39185" s="107">
        <v>432</v>
      </c>
      <c r="F39185" s="66"/>
    </row>
    <row r="39186" spans="1:6" x14ac:dyDescent="0.3">
      <c r="A39186" s="66">
        <v>42242</v>
      </c>
      <c r="B39186" s="98">
        <v>0.48958333333333331</v>
      </c>
      <c r="C39186" s="107" t="s">
        <v>119</v>
      </c>
      <c r="D39186" s="107">
        <v>31.23</v>
      </c>
      <c r="E39186" s="107">
        <v>432</v>
      </c>
      <c r="F39186" s="66"/>
    </row>
    <row r="39187" spans="1:6" x14ac:dyDescent="0.3">
      <c r="A39187" s="66">
        <v>42242</v>
      </c>
      <c r="B39187" s="98">
        <v>0.5</v>
      </c>
      <c r="C39187" s="107" t="s">
        <v>120</v>
      </c>
      <c r="D39187" s="107">
        <v>31.27</v>
      </c>
      <c r="E39187" s="107">
        <v>433</v>
      </c>
      <c r="F39187" s="66"/>
    </row>
    <row r="39188" spans="1:6" x14ac:dyDescent="0.3">
      <c r="A39188" s="66">
        <v>42242</v>
      </c>
      <c r="B39188" s="98">
        <v>0.51041666666666663</v>
      </c>
      <c r="C39188" s="107" t="s">
        <v>120</v>
      </c>
      <c r="D39188" s="107">
        <v>31.32</v>
      </c>
      <c r="E39188" s="107">
        <v>433</v>
      </c>
      <c r="F39188" s="66"/>
    </row>
    <row r="39189" spans="1:6" x14ac:dyDescent="0.3">
      <c r="A39189" s="66">
        <v>42242</v>
      </c>
      <c r="B39189" s="98">
        <v>0.52083333333333337</v>
      </c>
      <c r="C39189" s="107" t="s">
        <v>120</v>
      </c>
      <c r="D39189" s="107">
        <v>31.42</v>
      </c>
      <c r="E39189" s="107">
        <v>433</v>
      </c>
      <c r="F39189" s="66"/>
    </row>
    <row r="39190" spans="1:6" x14ac:dyDescent="0.3">
      <c r="A39190" s="66">
        <v>42242</v>
      </c>
      <c r="B39190" s="98">
        <v>0.53125</v>
      </c>
      <c r="C39190" s="107" t="s">
        <v>120</v>
      </c>
      <c r="D39190" s="107">
        <v>31.31</v>
      </c>
      <c r="E39190" s="107">
        <v>433</v>
      </c>
      <c r="F39190" s="66"/>
    </row>
    <row r="39191" spans="1:6" x14ac:dyDescent="0.3">
      <c r="A39191" s="66">
        <v>42242</v>
      </c>
      <c r="B39191" s="98">
        <v>4.1666666666666664E-2</v>
      </c>
      <c r="C39191" s="107" t="s">
        <v>120</v>
      </c>
      <c r="D39191" s="107">
        <v>31.34</v>
      </c>
      <c r="E39191" s="107">
        <v>433</v>
      </c>
      <c r="F39191" s="66"/>
    </row>
    <row r="39192" spans="1:6" x14ac:dyDescent="0.3">
      <c r="A39192" s="66">
        <v>42242</v>
      </c>
      <c r="B39192" s="98">
        <v>5.2083333333333336E-2</v>
      </c>
      <c r="C39192" s="107" t="s">
        <v>120</v>
      </c>
      <c r="D39192" s="107">
        <v>31.46</v>
      </c>
      <c r="E39192" s="107">
        <v>433</v>
      </c>
      <c r="F39192" s="66"/>
    </row>
    <row r="39193" spans="1:6" x14ac:dyDescent="0.3">
      <c r="A39193" s="66">
        <v>42242</v>
      </c>
      <c r="B39193" s="98">
        <v>6.25E-2</v>
      </c>
      <c r="C39193" s="107" t="s">
        <v>120</v>
      </c>
      <c r="D39193" s="107">
        <v>31.35</v>
      </c>
      <c r="E39193" s="107">
        <v>432</v>
      </c>
      <c r="F39193" s="66"/>
    </row>
    <row r="39194" spans="1:6" x14ac:dyDescent="0.3">
      <c r="A39194" s="66">
        <v>42242</v>
      </c>
      <c r="B39194" s="98">
        <v>7.2916666666666671E-2</v>
      </c>
      <c r="C39194" s="107" t="s">
        <v>120</v>
      </c>
      <c r="D39194" s="107">
        <v>31.81</v>
      </c>
      <c r="E39194" s="107">
        <v>431</v>
      </c>
      <c r="F39194" s="66"/>
    </row>
    <row r="39195" spans="1:6" x14ac:dyDescent="0.3">
      <c r="A39195" s="66">
        <v>42242</v>
      </c>
      <c r="B39195" s="98">
        <v>8.3333333333333329E-2</v>
      </c>
      <c r="C39195" s="107" t="s">
        <v>120</v>
      </c>
      <c r="D39195" s="107">
        <v>32.049999999999997</v>
      </c>
      <c r="E39195" s="107">
        <v>430</v>
      </c>
      <c r="F39195" s="66"/>
    </row>
    <row r="39196" spans="1:6" x14ac:dyDescent="0.3">
      <c r="A39196" s="66">
        <v>42242</v>
      </c>
      <c r="B39196" s="98">
        <v>9.375E-2</v>
      </c>
      <c r="C39196" s="107" t="s">
        <v>120</v>
      </c>
      <c r="D39196" s="107">
        <v>32.33</v>
      </c>
      <c r="E39196" s="107">
        <v>431</v>
      </c>
      <c r="F39196" s="66"/>
    </row>
    <row r="39197" spans="1:6" x14ac:dyDescent="0.3">
      <c r="A39197" s="66">
        <v>42242</v>
      </c>
      <c r="B39197" s="98">
        <v>0.10416666666666667</v>
      </c>
      <c r="C39197" s="107" t="s">
        <v>120</v>
      </c>
      <c r="D39197" s="107">
        <v>32.840000000000003</v>
      </c>
      <c r="E39197" s="107">
        <v>432</v>
      </c>
      <c r="F39197" s="66"/>
    </row>
    <row r="39198" spans="1:6" x14ac:dyDescent="0.3">
      <c r="A39198" s="66">
        <v>42242</v>
      </c>
      <c r="B39198" s="98">
        <v>0.11458333333333333</v>
      </c>
      <c r="C39198" s="107" t="s">
        <v>120</v>
      </c>
      <c r="D39198" s="107">
        <v>32.17</v>
      </c>
      <c r="E39198" s="107">
        <v>430</v>
      </c>
      <c r="F39198" s="66"/>
    </row>
    <row r="39199" spans="1:6" x14ac:dyDescent="0.3">
      <c r="A39199" s="66">
        <v>42242</v>
      </c>
      <c r="B39199" s="98">
        <v>0.125</v>
      </c>
      <c r="C39199" s="107" t="s">
        <v>120</v>
      </c>
      <c r="D39199" s="107">
        <v>31.7</v>
      </c>
      <c r="E39199" s="107">
        <v>431</v>
      </c>
      <c r="F39199" s="66"/>
    </row>
    <row r="39200" spans="1:6" x14ac:dyDescent="0.3">
      <c r="A39200" s="66">
        <v>42242</v>
      </c>
      <c r="B39200" s="98">
        <v>0.13541666666666666</v>
      </c>
      <c r="C39200" s="107" t="s">
        <v>120</v>
      </c>
      <c r="D39200" s="107">
        <v>31.88</v>
      </c>
      <c r="E39200" s="107">
        <v>431</v>
      </c>
      <c r="F39200" s="66"/>
    </row>
    <row r="39201" spans="1:6" x14ac:dyDescent="0.3">
      <c r="A39201" s="66">
        <v>42242</v>
      </c>
      <c r="B39201" s="98">
        <v>0.14583333333333334</v>
      </c>
      <c r="C39201" s="107" t="s">
        <v>120</v>
      </c>
      <c r="D39201" s="107">
        <v>32.380000000000003</v>
      </c>
      <c r="E39201" s="107">
        <v>432</v>
      </c>
      <c r="F39201" s="66"/>
    </row>
    <row r="39202" spans="1:6" x14ac:dyDescent="0.3">
      <c r="A39202" s="66">
        <v>42242</v>
      </c>
      <c r="B39202" s="98">
        <v>0.15625</v>
      </c>
      <c r="C39202" s="107" t="s">
        <v>120</v>
      </c>
      <c r="D39202" s="107">
        <v>32.33</v>
      </c>
      <c r="E39202" s="107">
        <v>432</v>
      </c>
      <c r="F39202" s="66"/>
    </row>
    <row r="39203" spans="1:6" x14ac:dyDescent="0.3">
      <c r="A39203" s="66">
        <v>42242</v>
      </c>
      <c r="B39203" s="98">
        <v>0.16666666666666666</v>
      </c>
      <c r="C39203" s="107" t="s">
        <v>120</v>
      </c>
      <c r="D39203" s="107">
        <v>32.96</v>
      </c>
      <c r="E39203" s="107">
        <v>430</v>
      </c>
      <c r="F39203" s="66"/>
    </row>
    <row r="39204" spans="1:6" x14ac:dyDescent="0.3">
      <c r="A39204" s="66">
        <v>42242</v>
      </c>
      <c r="B39204" s="98">
        <v>0.17708333333333334</v>
      </c>
      <c r="C39204" s="107" t="s">
        <v>120</v>
      </c>
      <c r="D39204" s="107">
        <v>32.65</v>
      </c>
      <c r="E39204" s="107">
        <v>431</v>
      </c>
      <c r="F39204" s="66"/>
    </row>
    <row r="39205" spans="1:6" x14ac:dyDescent="0.3">
      <c r="A39205" s="66">
        <v>42242</v>
      </c>
      <c r="B39205" s="98">
        <v>0.1875</v>
      </c>
      <c r="C39205" s="107" t="s">
        <v>120</v>
      </c>
      <c r="D39205" s="107">
        <v>32.880000000000003</v>
      </c>
      <c r="E39205" s="107">
        <v>430</v>
      </c>
      <c r="F39205" s="66"/>
    </row>
    <row r="39206" spans="1:6" x14ac:dyDescent="0.3">
      <c r="A39206" s="66">
        <v>42242</v>
      </c>
      <c r="B39206" s="98">
        <v>0.19791666666666666</v>
      </c>
      <c r="C39206" s="107" t="s">
        <v>120</v>
      </c>
      <c r="D39206" s="107">
        <v>32.619999999999997</v>
      </c>
      <c r="E39206" s="107">
        <v>430</v>
      </c>
      <c r="F39206" s="66"/>
    </row>
    <row r="39207" spans="1:6" x14ac:dyDescent="0.3">
      <c r="A39207" s="66">
        <v>42242</v>
      </c>
      <c r="B39207" s="98">
        <v>0.20833333333333334</v>
      </c>
      <c r="C39207" s="107" t="s">
        <v>120</v>
      </c>
      <c r="D39207" s="107">
        <v>32.659999999999997</v>
      </c>
      <c r="E39207" s="107">
        <v>429</v>
      </c>
      <c r="F39207" s="66"/>
    </row>
    <row r="39208" spans="1:6" x14ac:dyDescent="0.3">
      <c r="A39208" s="66">
        <v>42242</v>
      </c>
      <c r="B39208" s="98">
        <v>0.21875</v>
      </c>
      <c r="C39208" s="107" t="s">
        <v>120</v>
      </c>
      <c r="D39208" s="107">
        <v>32.64</v>
      </c>
      <c r="E39208" s="107">
        <v>429</v>
      </c>
      <c r="F39208" s="66"/>
    </row>
    <row r="39209" spans="1:6" x14ac:dyDescent="0.3">
      <c r="A39209" s="66">
        <v>42242</v>
      </c>
      <c r="B39209" s="98">
        <v>0.22916666666666666</v>
      </c>
      <c r="C39209" s="107" t="s">
        <v>120</v>
      </c>
      <c r="D39209" s="107">
        <v>32.700000000000003</v>
      </c>
      <c r="E39209" s="107">
        <v>428</v>
      </c>
      <c r="F39209" s="66"/>
    </row>
    <row r="39210" spans="1:6" x14ac:dyDescent="0.3">
      <c r="A39210" s="66">
        <v>42242</v>
      </c>
      <c r="B39210" s="98">
        <v>0.23958333333333334</v>
      </c>
      <c r="C39210" s="107" t="s">
        <v>120</v>
      </c>
      <c r="D39210" s="107">
        <v>32.39</v>
      </c>
      <c r="E39210" s="107">
        <v>430</v>
      </c>
      <c r="F39210" s="66"/>
    </row>
    <row r="39211" spans="1:6" x14ac:dyDescent="0.3">
      <c r="A39211" s="66">
        <v>42242</v>
      </c>
      <c r="B39211" s="98">
        <v>0.25</v>
      </c>
      <c r="C39211" s="107" t="s">
        <v>120</v>
      </c>
      <c r="D39211" s="107">
        <v>32.15</v>
      </c>
      <c r="E39211" s="107">
        <v>431</v>
      </c>
      <c r="F39211" s="66"/>
    </row>
    <row r="39212" spans="1:6" x14ac:dyDescent="0.3">
      <c r="A39212" s="66">
        <v>42242</v>
      </c>
      <c r="B39212" s="98">
        <v>0.26041666666666669</v>
      </c>
      <c r="C39212" s="107" t="s">
        <v>120</v>
      </c>
      <c r="D39212" s="107">
        <v>32.06</v>
      </c>
      <c r="E39212" s="107">
        <v>432</v>
      </c>
      <c r="F39212" s="66"/>
    </row>
    <row r="39213" spans="1:6" x14ac:dyDescent="0.3">
      <c r="A39213" s="66">
        <v>42242</v>
      </c>
      <c r="B39213" s="98">
        <v>0.27083333333333331</v>
      </c>
      <c r="C39213" s="107" t="s">
        <v>120</v>
      </c>
      <c r="D39213" s="107">
        <v>31.91</v>
      </c>
      <c r="E39213" s="107">
        <v>430</v>
      </c>
      <c r="F39213" s="66"/>
    </row>
    <row r="39214" spans="1:6" x14ac:dyDescent="0.3">
      <c r="A39214" s="66">
        <v>42242</v>
      </c>
      <c r="B39214" s="98">
        <v>0.28125</v>
      </c>
      <c r="C39214" s="107" t="s">
        <v>120</v>
      </c>
      <c r="D39214" s="107">
        <v>31.55</v>
      </c>
      <c r="E39214" s="107">
        <v>427</v>
      </c>
      <c r="F39214" s="66"/>
    </row>
    <row r="39215" spans="1:6" x14ac:dyDescent="0.3">
      <c r="A39215" s="66">
        <v>42242</v>
      </c>
      <c r="B39215" s="98">
        <v>0.29166666666666669</v>
      </c>
      <c r="C39215" s="107" t="s">
        <v>120</v>
      </c>
      <c r="D39215" s="107">
        <v>31.11</v>
      </c>
      <c r="E39215" s="107">
        <v>415</v>
      </c>
      <c r="F39215" s="66"/>
    </row>
    <row r="39216" spans="1:6" x14ac:dyDescent="0.3">
      <c r="A39216" s="66">
        <v>42242</v>
      </c>
      <c r="B39216" s="98">
        <v>0.30208333333333331</v>
      </c>
      <c r="C39216" s="107" t="s">
        <v>120</v>
      </c>
      <c r="D39216" s="107">
        <v>30.9</v>
      </c>
      <c r="E39216" s="107">
        <v>406</v>
      </c>
      <c r="F39216" s="66"/>
    </row>
    <row r="39217" spans="1:6" x14ac:dyDescent="0.3">
      <c r="A39217" s="66">
        <v>42242</v>
      </c>
      <c r="B39217" s="98">
        <v>0.3125</v>
      </c>
      <c r="C39217" s="107" t="s">
        <v>120</v>
      </c>
      <c r="D39217" s="107">
        <v>30.76</v>
      </c>
      <c r="E39217" s="107">
        <v>398</v>
      </c>
      <c r="F39217" s="66"/>
    </row>
    <row r="39218" spans="1:6" x14ac:dyDescent="0.3">
      <c r="A39218" s="66">
        <v>42242</v>
      </c>
      <c r="B39218" s="98">
        <v>0.32291666666666669</v>
      </c>
      <c r="C39218" s="107" t="s">
        <v>120</v>
      </c>
      <c r="D39218" s="107">
        <v>30.68</v>
      </c>
      <c r="E39218" s="107">
        <v>395</v>
      </c>
      <c r="F39218" s="66"/>
    </row>
    <row r="39219" spans="1:6" x14ac:dyDescent="0.3">
      <c r="A39219" s="66">
        <v>42242</v>
      </c>
      <c r="B39219" s="98">
        <v>0.33333333333333331</v>
      </c>
      <c r="C39219" s="107" t="s">
        <v>120</v>
      </c>
      <c r="D39219" s="107">
        <v>30.55</v>
      </c>
      <c r="E39219" s="107">
        <v>386</v>
      </c>
      <c r="F39219" s="66"/>
    </row>
    <row r="39220" spans="1:6" x14ac:dyDescent="0.3">
      <c r="A39220" s="66">
        <v>42242</v>
      </c>
      <c r="B39220" s="98">
        <v>0.34375</v>
      </c>
      <c r="C39220" s="107" t="s">
        <v>120</v>
      </c>
      <c r="D39220" s="107">
        <v>30.37</v>
      </c>
      <c r="E39220" s="107">
        <v>380</v>
      </c>
      <c r="F39220" s="66"/>
    </row>
    <row r="39221" spans="1:6" x14ac:dyDescent="0.3">
      <c r="A39221" s="66">
        <v>42242</v>
      </c>
      <c r="B39221" s="98">
        <v>0.35416666666666669</v>
      </c>
      <c r="C39221" s="107" t="s">
        <v>120</v>
      </c>
      <c r="D39221" s="107">
        <v>30.21</v>
      </c>
      <c r="E39221" s="107">
        <v>377</v>
      </c>
      <c r="F39221" s="66"/>
    </row>
    <row r="39222" spans="1:6" x14ac:dyDescent="0.3">
      <c r="A39222" s="66">
        <v>42242</v>
      </c>
      <c r="B39222" s="98">
        <v>0.36458333333333331</v>
      </c>
      <c r="C39222" s="107" t="s">
        <v>120</v>
      </c>
      <c r="D39222" s="107">
        <v>30.3</v>
      </c>
      <c r="E39222" s="107">
        <v>388</v>
      </c>
      <c r="F39222" s="66"/>
    </row>
    <row r="39223" spans="1:6" x14ac:dyDescent="0.3">
      <c r="A39223" s="66">
        <v>42242</v>
      </c>
      <c r="B39223" s="98">
        <v>0.375</v>
      </c>
      <c r="C39223" s="107" t="s">
        <v>120</v>
      </c>
      <c r="D39223" s="107">
        <v>30.27</v>
      </c>
      <c r="E39223" s="107">
        <v>394</v>
      </c>
      <c r="F39223" s="66"/>
    </row>
    <row r="39224" spans="1:6" x14ac:dyDescent="0.3">
      <c r="A39224" s="66">
        <v>42242</v>
      </c>
      <c r="B39224" s="98">
        <v>0.38541666666666669</v>
      </c>
      <c r="C39224" s="107" t="s">
        <v>120</v>
      </c>
      <c r="D39224" s="107">
        <v>30.2</v>
      </c>
      <c r="E39224" s="107">
        <v>393</v>
      </c>
      <c r="F39224" s="66"/>
    </row>
    <row r="39225" spans="1:6" x14ac:dyDescent="0.3">
      <c r="A39225" s="66">
        <v>42242</v>
      </c>
      <c r="B39225" s="98">
        <v>0.39583333333333331</v>
      </c>
      <c r="C39225" s="107" t="s">
        <v>120</v>
      </c>
      <c r="D39225" s="107">
        <v>30.22</v>
      </c>
      <c r="E39225" s="107">
        <v>397</v>
      </c>
      <c r="F39225" s="66"/>
    </row>
    <row r="39226" spans="1:6" x14ac:dyDescent="0.3">
      <c r="A39226" s="66">
        <v>42242</v>
      </c>
      <c r="B39226" s="98">
        <v>0.40625</v>
      </c>
      <c r="C39226" s="107" t="s">
        <v>120</v>
      </c>
      <c r="D39226" s="107">
        <v>30.19</v>
      </c>
      <c r="E39226" s="107">
        <v>396</v>
      </c>
      <c r="F39226" s="66"/>
    </row>
    <row r="39227" spans="1:6" x14ac:dyDescent="0.3">
      <c r="A39227" s="66">
        <v>42242</v>
      </c>
      <c r="B39227" s="98">
        <v>0.41666666666666669</v>
      </c>
      <c r="C39227" s="107" t="s">
        <v>120</v>
      </c>
      <c r="D39227" s="107">
        <v>30.17</v>
      </c>
      <c r="E39227" s="107">
        <v>395</v>
      </c>
      <c r="F39227" s="66"/>
    </row>
    <row r="39228" spans="1:6" x14ac:dyDescent="0.3">
      <c r="A39228" s="66">
        <v>42242</v>
      </c>
      <c r="B39228" s="98">
        <v>0.42708333333333331</v>
      </c>
      <c r="C39228" s="107" t="s">
        <v>120</v>
      </c>
      <c r="D39228" s="107">
        <v>30.13</v>
      </c>
      <c r="E39228" s="107">
        <v>395</v>
      </c>
      <c r="F39228" s="66"/>
    </row>
    <row r="39229" spans="1:6" x14ac:dyDescent="0.3">
      <c r="A39229" s="66">
        <v>42242</v>
      </c>
      <c r="B39229" s="98">
        <v>0.4375</v>
      </c>
      <c r="C39229" s="107" t="s">
        <v>120</v>
      </c>
      <c r="D39229" s="107">
        <v>30.13</v>
      </c>
      <c r="E39229" s="107">
        <v>395</v>
      </c>
      <c r="F39229" s="66"/>
    </row>
    <row r="39230" spans="1:6" x14ac:dyDescent="0.3">
      <c r="A39230" s="66">
        <v>42242</v>
      </c>
      <c r="B39230" s="98">
        <v>0.44791666666666669</v>
      </c>
      <c r="C39230" s="107" t="s">
        <v>120</v>
      </c>
      <c r="D39230" s="107">
        <v>30.05</v>
      </c>
      <c r="E39230" s="107">
        <v>390</v>
      </c>
      <c r="F39230" s="66"/>
    </row>
    <row r="39231" spans="1:6" x14ac:dyDescent="0.3">
      <c r="A39231" s="66">
        <v>42242</v>
      </c>
      <c r="B39231" s="98">
        <v>0.45833333333333331</v>
      </c>
      <c r="C39231" s="107" t="s">
        <v>120</v>
      </c>
      <c r="D39231" s="107">
        <v>30.04</v>
      </c>
      <c r="E39231" s="107">
        <v>386</v>
      </c>
      <c r="F39231" s="66"/>
    </row>
    <row r="39232" spans="1:6" x14ac:dyDescent="0.3">
      <c r="A39232" s="66">
        <v>42242</v>
      </c>
      <c r="B39232" s="98">
        <v>0.46875</v>
      </c>
      <c r="C39232" s="107" t="s">
        <v>120</v>
      </c>
      <c r="D39232" s="107">
        <v>30.01</v>
      </c>
      <c r="E39232" s="107">
        <v>380</v>
      </c>
      <c r="F39232" s="66"/>
    </row>
    <row r="39233" spans="1:6" x14ac:dyDescent="0.3">
      <c r="A39233" s="66">
        <v>42242</v>
      </c>
      <c r="B39233" s="98">
        <v>0.47916666666666669</v>
      </c>
      <c r="C39233" s="107" t="s">
        <v>120</v>
      </c>
      <c r="D39233" s="107">
        <v>30.02</v>
      </c>
      <c r="E39233" s="107">
        <v>378</v>
      </c>
      <c r="F39233" s="66"/>
    </row>
    <row r="39234" spans="1:6" x14ac:dyDescent="0.3">
      <c r="A39234" s="66">
        <v>42242</v>
      </c>
      <c r="B39234" s="98">
        <v>0.48958333333333331</v>
      </c>
      <c r="C39234" s="107" t="s">
        <v>120</v>
      </c>
      <c r="D39234" s="107">
        <v>30.02</v>
      </c>
      <c r="E39234" s="107">
        <v>378</v>
      </c>
      <c r="F39234" s="66"/>
    </row>
    <row r="39235" spans="1:6" x14ac:dyDescent="0.3">
      <c r="A39235" s="66">
        <v>42243</v>
      </c>
      <c r="B39235" s="98">
        <v>0.5</v>
      </c>
      <c r="C39235" s="107" t="s">
        <v>119</v>
      </c>
      <c r="D39235" s="107">
        <v>30.02</v>
      </c>
      <c r="E39235" s="107">
        <v>378</v>
      </c>
      <c r="F39235" s="66"/>
    </row>
    <row r="39236" spans="1:6" x14ac:dyDescent="0.3">
      <c r="A39236" s="66">
        <v>42243</v>
      </c>
      <c r="B39236" s="98">
        <v>0.51041666666666663</v>
      </c>
      <c r="C39236" s="107" t="s">
        <v>119</v>
      </c>
      <c r="D39236" s="107">
        <v>30.02</v>
      </c>
      <c r="E39236" s="107">
        <v>379</v>
      </c>
      <c r="F39236" s="66"/>
    </row>
    <row r="39237" spans="1:6" x14ac:dyDescent="0.3">
      <c r="A39237" s="66">
        <v>42243</v>
      </c>
      <c r="B39237" s="98">
        <v>0.52083333333333337</v>
      </c>
      <c r="C39237" s="107" t="s">
        <v>119</v>
      </c>
      <c r="D39237" s="107">
        <v>30.05</v>
      </c>
      <c r="E39237" s="107">
        <v>379</v>
      </c>
      <c r="F39237" s="66"/>
    </row>
    <row r="39238" spans="1:6" x14ac:dyDescent="0.3">
      <c r="A39238" s="66">
        <v>42243</v>
      </c>
      <c r="B39238" s="98">
        <v>0.53125</v>
      </c>
      <c r="C39238" s="107" t="s">
        <v>119</v>
      </c>
      <c r="D39238" s="107">
        <v>30.04</v>
      </c>
      <c r="E39238" s="107">
        <v>379</v>
      </c>
      <c r="F39238" s="66"/>
    </row>
    <row r="39239" spans="1:6" x14ac:dyDescent="0.3">
      <c r="A39239" s="66">
        <v>42243</v>
      </c>
      <c r="B39239" s="98">
        <v>4.1666666666666664E-2</v>
      </c>
      <c r="C39239" s="107" t="s">
        <v>119</v>
      </c>
      <c r="D39239" s="107">
        <v>30</v>
      </c>
      <c r="E39239" s="107">
        <v>379</v>
      </c>
      <c r="F39239" s="66"/>
    </row>
    <row r="39240" spans="1:6" x14ac:dyDescent="0.3">
      <c r="A39240" s="66">
        <v>42243</v>
      </c>
      <c r="B39240" s="98">
        <v>5.2083333333333336E-2</v>
      </c>
      <c r="C39240" s="107" t="s">
        <v>119</v>
      </c>
      <c r="D39240" s="107">
        <v>30</v>
      </c>
      <c r="E39240" s="107">
        <v>378</v>
      </c>
      <c r="F39240" s="66"/>
    </row>
    <row r="39241" spans="1:6" x14ac:dyDescent="0.3">
      <c r="A39241" s="66">
        <v>42243</v>
      </c>
      <c r="B39241" s="98">
        <v>6.25E-2</v>
      </c>
      <c r="C39241" s="107" t="s">
        <v>119</v>
      </c>
      <c r="D39241" s="107">
        <v>29.98</v>
      </c>
      <c r="E39241" s="107">
        <v>377</v>
      </c>
      <c r="F39241" s="66"/>
    </row>
    <row r="39242" spans="1:6" x14ac:dyDescent="0.3">
      <c r="A39242" s="66">
        <v>42243</v>
      </c>
      <c r="B39242" s="98">
        <v>7.2916666666666671E-2</v>
      </c>
      <c r="C39242" s="107" t="s">
        <v>119</v>
      </c>
      <c r="D39242" s="107">
        <v>29.96</v>
      </c>
      <c r="E39242" s="107">
        <v>377</v>
      </c>
      <c r="F39242" s="66"/>
    </row>
    <row r="39243" spans="1:6" x14ac:dyDescent="0.3">
      <c r="A39243" s="66">
        <v>42243</v>
      </c>
      <c r="B39243" s="98">
        <v>8.3333333333333329E-2</v>
      </c>
      <c r="C39243" s="107" t="s">
        <v>119</v>
      </c>
      <c r="D39243" s="107">
        <v>29.93</v>
      </c>
      <c r="E39243" s="107">
        <v>377</v>
      </c>
      <c r="F39243" s="66"/>
    </row>
    <row r="39244" spans="1:6" x14ac:dyDescent="0.3">
      <c r="A39244" s="66">
        <v>42243</v>
      </c>
      <c r="B39244" s="98">
        <v>9.375E-2</v>
      </c>
      <c r="C39244" s="107" t="s">
        <v>119</v>
      </c>
      <c r="D39244" s="107">
        <v>30.01</v>
      </c>
      <c r="E39244" s="107">
        <v>377</v>
      </c>
      <c r="F39244" s="66"/>
    </row>
    <row r="39245" spans="1:6" x14ac:dyDescent="0.3">
      <c r="A39245" s="66">
        <v>42243</v>
      </c>
      <c r="B39245" s="98">
        <v>0.10416666666666667</v>
      </c>
      <c r="C39245" s="107" t="s">
        <v>119</v>
      </c>
      <c r="D39245" s="107">
        <v>29.94</v>
      </c>
      <c r="E39245" s="107">
        <v>377</v>
      </c>
      <c r="F39245" s="66"/>
    </row>
    <row r="39246" spans="1:6" x14ac:dyDescent="0.3">
      <c r="A39246" s="66">
        <v>42243</v>
      </c>
      <c r="B39246" s="98">
        <v>0.11458333333333333</v>
      </c>
      <c r="C39246" s="107" t="s">
        <v>119</v>
      </c>
      <c r="D39246" s="107">
        <v>29.8</v>
      </c>
      <c r="E39246" s="107">
        <v>377</v>
      </c>
      <c r="F39246" s="66"/>
    </row>
    <row r="39247" spans="1:6" x14ac:dyDescent="0.3">
      <c r="A39247" s="66">
        <v>42243</v>
      </c>
      <c r="B39247" s="98">
        <v>0.125</v>
      </c>
      <c r="C39247" s="107" t="s">
        <v>119</v>
      </c>
      <c r="D39247" s="107">
        <v>29.75</v>
      </c>
      <c r="E39247" s="107">
        <v>378</v>
      </c>
      <c r="F39247" s="66"/>
    </row>
    <row r="39248" spans="1:6" x14ac:dyDescent="0.3">
      <c r="A39248" s="66">
        <v>42243</v>
      </c>
      <c r="B39248" s="98">
        <v>0.13541666666666666</v>
      </c>
      <c r="C39248" s="107" t="s">
        <v>119</v>
      </c>
      <c r="D39248" s="107">
        <v>29.74</v>
      </c>
      <c r="E39248" s="107">
        <v>378</v>
      </c>
      <c r="F39248" s="66"/>
    </row>
    <row r="39249" spans="1:6" x14ac:dyDescent="0.3">
      <c r="A39249" s="66">
        <v>42243</v>
      </c>
      <c r="B39249" s="98">
        <v>0.14583333333333334</v>
      </c>
      <c r="C39249" s="107" t="s">
        <v>119</v>
      </c>
      <c r="D39249" s="107">
        <v>29.76</v>
      </c>
      <c r="E39249" s="107">
        <v>376</v>
      </c>
      <c r="F39249" s="66"/>
    </row>
    <row r="39250" spans="1:6" x14ac:dyDescent="0.3">
      <c r="A39250" s="66">
        <v>42243</v>
      </c>
      <c r="B39250" s="98">
        <v>0.15625</v>
      </c>
      <c r="C39250" s="107" t="s">
        <v>119</v>
      </c>
      <c r="D39250" s="107">
        <v>29.8</v>
      </c>
      <c r="E39250" s="107">
        <v>375</v>
      </c>
      <c r="F39250" s="66"/>
    </row>
    <row r="39251" spans="1:6" x14ac:dyDescent="0.3">
      <c r="A39251" s="66">
        <v>42243</v>
      </c>
      <c r="B39251" s="98">
        <v>0.16666666666666666</v>
      </c>
      <c r="C39251" s="107" t="s">
        <v>119</v>
      </c>
      <c r="D39251" s="107">
        <v>29.8</v>
      </c>
      <c r="E39251" s="107">
        <v>375</v>
      </c>
      <c r="F39251" s="66"/>
    </row>
    <row r="39252" spans="1:6" x14ac:dyDescent="0.3">
      <c r="A39252" s="66">
        <v>42243</v>
      </c>
      <c r="B39252" s="98">
        <v>0.17708333333333334</v>
      </c>
      <c r="C39252" s="107" t="s">
        <v>119</v>
      </c>
      <c r="D39252" s="107">
        <v>29.72</v>
      </c>
      <c r="E39252" s="107">
        <v>375</v>
      </c>
      <c r="F39252" s="66"/>
    </row>
    <row r="39253" spans="1:6" x14ac:dyDescent="0.3">
      <c r="A39253" s="66">
        <v>42243</v>
      </c>
      <c r="B39253" s="98">
        <v>0.1875</v>
      </c>
      <c r="C39253" s="107" t="s">
        <v>119</v>
      </c>
      <c r="D39253" s="107">
        <v>29.63</v>
      </c>
      <c r="E39253" s="107">
        <v>371</v>
      </c>
      <c r="F39253" s="66"/>
    </row>
    <row r="39254" spans="1:6" x14ac:dyDescent="0.3">
      <c r="A39254" s="66">
        <v>42243</v>
      </c>
      <c r="B39254" s="98">
        <v>0.19791666666666666</v>
      </c>
      <c r="C39254" s="107" t="s">
        <v>119</v>
      </c>
      <c r="D39254" s="107">
        <v>29.54</v>
      </c>
      <c r="E39254" s="107">
        <v>369</v>
      </c>
      <c r="F39254" s="66"/>
    </row>
    <row r="39255" spans="1:6" x14ac:dyDescent="0.3">
      <c r="A39255" s="66">
        <v>42243</v>
      </c>
      <c r="B39255" s="98">
        <v>0.20833333333333334</v>
      </c>
      <c r="C39255" s="107" t="s">
        <v>119</v>
      </c>
      <c r="D39255" s="107">
        <v>29.45</v>
      </c>
      <c r="E39255" s="107">
        <v>369</v>
      </c>
      <c r="F39255" s="66"/>
    </row>
    <row r="39256" spans="1:6" x14ac:dyDescent="0.3">
      <c r="A39256" s="66">
        <v>42243</v>
      </c>
      <c r="B39256" s="98">
        <v>0.21875</v>
      </c>
      <c r="C39256" s="107" t="s">
        <v>119</v>
      </c>
      <c r="D39256" s="107">
        <v>29.43</v>
      </c>
      <c r="E39256" s="107">
        <v>368</v>
      </c>
      <c r="F39256" s="66"/>
    </row>
    <row r="39257" spans="1:6" x14ac:dyDescent="0.3">
      <c r="A39257" s="66">
        <v>42243</v>
      </c>
      <c r="B39257" s="98">
        <v>0.22916666666666666</v>
      </c>
      <c r="C39257" s="107" t="s">
        <v>119</v>
      </c>
      <c r="D39257" s="107">
        <v>29.41</v>
      </c>
      <c r="E39257" s="107">
        <v>368</v>
      </c>
      <c r="F39257" s="66"/>
    </row>
    <row r="39258" spans="1:6" x14ac:dyDescent="0.3">
      <c r="A39258" s="66">
        <v>42243</v>
      </c>
      <c r="B39258" s="98">
        <v>0.23958333333333334</v>
      </c>
      <c r="C39258" s="107" t="s">
        <v>119</v>
      </c>
      <c r="D39258" s="107">
        <v>29.29</v>
      </c>
      <c r="E39258" s="107">
        <v>368</v>
      </c>
      <c r="F39258" s="66"/>
    </row>
    <row r="39259" spans="1:6" x14ac:dyDescent="0.3">
      <c r="A39259" s="66">
        <v>42243</v>
      </c>
      <c r="B39259" s="98">
        <v>0.25</v>
      </c>
      <c r="C39259" s="107" t="s">
        <v>119</v>
      </c>
      <c r="D39259" s="107">
        <v>29.25</v>
      </c>
      <c r="E39259" s="107">
        <v>368</v>
      </c>
      <c r="F39259" s="66"/>
    </row>
    <row r="39260" spans="1:6" x14ac:dyDescent="0.3">
      <c r="A39260" s="66">
        <v>42243</v>
      </c>
      <c r="B39260" s="98">
        <v>0.26041666666666669</v>
      </c>
      <c r="C39260" s="107" t="s">
        <v>119</v>
      </c>
      <c r="D39260" s="107">
        <v>29.1</v>
      </c>
      <c r="E39260" s="107">
        <v>367</v>
      </c>
      <c r="F39260" s="66"/>
    </row>
    <row r="39261" spans="1:6" x14ac:dyDescent="0.3">
      <c r="A39261" s="66">
        <v>42243</v>
      </c>
      <c r="B39261" s="98">
        <v>0.27083333333333331</v>
      </c>
      <c r="C39261" s="107" t="s">
        <v>119</v>
      </c>
      <c r="D39261" s="107">
        <v>28.9</v>
      </c>
      <c r="E39261" s="107">
        <v>360</v>
      </c>
      <c r="F39261" s="66"/>
    </row>
    <row r="39262" spans="1:6" x14ac:dyDescent="0.3">
      <c r="A39262" s="66">
        <v>42243</v>
      </c>
      <c r="B39262" s="98">
        <v>0.28125</v>
      </c>
      <c r="C39262" s="107" t="s">
        <v>119</v>
      </c>
      <c r="D39262" s="107">
        <v>28.66</v>
      </c>
      <c r="E39262" s="107">
        <v>355</v>
      </c>
      <c r="F39262" s="66"/>
    </row>
    <row r="39263" spans="1:6" x14ac:dyDescent="0.3">
      <c r="A39263" s="66">
        <v>42243</v>
      </c>
      <c r="B39263" s="98">
        <v>0.29166666666666669</v>
      </c>
      <c r="C39263" s="107" t="s">
        <v>119</v>
      </c>
      <c r="D39263" s="107">
        <v>28.64</v>
      </c>
      <c r="E39263" s="107">
        <v>352</v>
      </c>
      <c r="F39263" s="66"/>
    </row>
    <row r="39264" spans="1:6" x14ac:dyDescent="0.3">
      <c r="A39264" s="66">
        <v>42243</v>
      </c>
      <c r="B39264" s="98">
        <v>0.30208333333333331</v>
      </c>
      <c r="C39264" s="107" t="s">
        <v>119</v>
      </c>
      <c r="D39264" s="107">
        <v>28.45</v>
      </c>
      <c r="E39264" s="107">
        <v>350</v>
      </c>
      <c r="F39264" s="66"/>
    </row>
    <row r="39265" spans="1:6" x14ac:dyDescent="0.3">
      <c r="A39265" s="66">
        <v>42243</v>
      </c>
      <c r="B39265" s="98">
        <v>0.3125</v>
      </c>
      <c r="C39265" s="107" t="s">
        <v>119</v>
      </c>
      <c r="D39265" s="107">
        <v>28.36</v>
      </c>
      <c r="E39265" s="107">
        <v>347</v>
      </c>
      <c r="F39265" s="66"/>
    </row>
    <row r="39266" spans="1:6" x14ac:dyDescent="0.3">
      <c r="A39266" s="66">
        <v>42243</v>
      </c>
      <c r="B39266" s="98">
        <v>0.32291666666666669</v>
      </c>
      <c r="C39266" s="107" t="s">
        <v>119</v>
      </c>
      <c r="D39266" s="107">
        <v>28.45</v>
      </c>
      <c r="E39266" s="107">
        <v>341</v>
      </c>
      <c r="F39266" s="66"/>
    </row>
    <row r="39267" spans="1:6" x14ac:dyDescent="0.3">
      <c r="A39267" s="66">
        <v>42243</v>
      </c>
      <c r="B39267" s="98">
        <v>0.33333333333333331</v>
      </c>
      <c r="C39267" s="107" t="s">
        <v>119</v>
      </c>
      <c r="D39267" s="107">
        <v>28.43</v>
      </c>
      <c r="E39267" s="107">
        <v>338</v>
      </c>
      <c r="F39267" s="66"/>
    </row>
    <row r="39268" spans="1:6" x14ac:dyDescent="0.3">
      <c r="A39268" s="66">
        <v>42243</v>
      </c>
      <c r="B39268" s="98">
        <v>0.34375</v>
      </c>
      <c r="C39268" s="107" t="s">
        <v>119</v>
      </c>
      <c r="D39268" s="107">
        <v>28.48</v>
      </c>
      <c r="E39268" s="107">
        <v>337</v>
      </c>
      <c r="F39268" s="66"/>
    </row>
    <row r="39269" spans="1:6" x14ac:dyDescent="0.3">
      <c r="A39269" s="66">
        <v>42243</v>
      </c>
      <c r="B39269" s="98">
        <v>0.35416666666666669</v>
      </c>
      <c r="C39269" s="107" t="s">
        <v>119</v>
      </c>
      <c r="D39269" s="107">
        <v>28.49</v>
      </c>
      <c r="E39269" s="107">
        <v>336</v>
      </c>
      <c r="F39269" s="66"/>
    </row>
    <row r="39270" spans="1:6" x14ac:dyDescent="0.3">
      <c r="A39270" s="66">
        <v>42243</v>
      </c>
      <c r="B39270" s="98">
        <v>0.36458333333333331</v>
      </c>
      <c r="C39270" s="107" t="s">
        <v>119</v>
      </c>
      <c r="D39270" s="107">
        <v>28.51</v>
      </c>
      <c r="E39270" s="107">
        <v>336</v>
      </c>
      <c r="F39270" s="66"/>
    </row>
    <row r="39271" spans="1:6" x14ac:dyDescent="0.3">
      <c r="A39271" s="66">
        <v>42243</v>
      </c>
      <c r="B39271" s="98">
        <v>0.375</v>
      </c>
      <c r="C39271" s="107" t="s">
        <v>119</v>
      </c>
      <c r="D39271" s="107">
        <v>28.54</v>
      </c>
      <c r="E39271" s="107">
        <v>335</v>
      </c>
      <c r="F39271" s="66"/>
    </row>
    <row r="39272" spans="1:6" x14ac:dyDescent="0.3">
      <c r="A39272" s="66">
        <v>42243</v>
      </c>
      <c r="B39272" s="98">
        <v>0.38541666666666669</v>
      </c>
      <c r="C39272" s="107" t="s">
        <v>119</v>
      </c>
      <c r="D39272" s="107">
        <v>28.55</v>
      </c>
      <c r="E39272" s="107">
        <v>335</v>
      </c>
      <c r="F39272" s="66"/>
    </row>
    <row r="39273" spans="1:6" x14ac:dyDescent="0.3">
      <c r="A39273" s="66">
        <v>42243</v>
      </c>
      <c r="B39273" s="98">
        <v>0.39583333333333331</v>
      </c>
      <c r="C39273" s="107" t="s">
        <v>119</v>
      </c>
      <c r="D39273" s="107">
        <v>28.53</v>
      </c>
      <c r="E39273" s="107">
        <v>335</v>
      </c>
      <c r="F39273" s="66"/>
    </row>
    <row r="39274" spans="1:6" x14ac:dyDescent="0.3">
      <c r="A39274" s="66">
        <v>42243</v>
      </c>
      <c r="B39274" s="98">
        <v>0.40625</v>
      </c>
      <c r="C39274" s="107" t="s">
        <v>119</v>
      </c>
      <c r="D39274" s="107">
        <v>28.54</v>
      </c>
      <c r="E39274" s="107">
        <v>335</v>
      </c>
      <c r="F39274" s="66"/>
    </row>
    <row r="39275" spans="1:6" x14ac:dyDescent="0.3">
      <c r="A39275" s="66">
        <v>42243</v>
      </c>
      <c r="B39275" s="98">
        <v>0.41666666666666669</v>
      </c>
      <c r="C39275" s="107" t="s">
        <v>119</v>
      </c>
      <c r="D39275" s="107">
        <v>28.61</v>
      </c>
      <c r="E39275" s="107">
        <v>336</v>
      </c>
      <c r="F39275" s="66"/>
    </row>
    <row r="39276" spans="1:6" x14ac:dyDescent="0.3">
      <c r="A39276" s="66">
        <v>42243</v>
      </c>
      <c r="B39276" s="98">
        <v>0.42708333333333331</v>
      </c>
      <c r="C39276" s="107" t="s">
        <v>119</v>
      </c>
      <c r="D39276" s="107">
        <v>28.67</v>
      </c>
      <c r="E39276" s="107">
        <v>338</v>
      </c>
      <c r="F39276" s="66"/>
    </row>
    <row r="39277" spans="1:6" x14ac:dyDescent="0.3">
      <c r="A39277" s="66">
        <v>42243</v>
      </c>
      <c r="B39277" s="98">
        <v>0.4375</v>
      </c>
      <c r="C39277" s="107" t="s">
        <v>119</v>
      </c>
      <c r="D39277" s="107">
        <v>28.75</v>
      </c>
      <c r="E39277" s="107">
        <v>340</v>
      </c>
      <c r="F39277" s="66"/>
    </row>
    <row r="39278" spans="1:6" x14ac:dyDescent="0.3">
      <c r="A39278" s="66">
        <v>42243</v>
      </c>
      <c r="B39278" s="98">
        <v>0.44791666666666669</v>
      </c>
      <c r="C39278" s="107" t="s">
        <v>119</v>
      </c>
      <c r="D39278" s="107">
        <v>28.86</v>
      </c>
      <c r="E39278" s="107">
        <v>342</v>
      </c>
      <c r="F39278" s="66"/>
    </row>
    <row r="39279" spans="1:6" x14ac:dyDescent="0.3">
      <c r="A39279" s="66">
        <v>42243</v>
      </c>
      <c r="B39279" s="98">
        <v>0.45833333333333331</v>
      </c>
      <c r="C39279" s="107" t="s">
        <v>119</v>
      </c>
      <c r="D39279" s="107">
        <v>28.95</v>
      </c>
      <c r="E39279" s="107">
        <v>344</v>
      </c>
      <c r="F39279" s="66"/>
    </row>
    <row r="39280" spans="1:6" x14ac:dyDescent="0.3">
      <c r="A39280" s="66">
        <v>42243</v>
      </c>
      <c r="B39280" s="98">
        <v>0.46875</v>
      </c>
      <c r="C39280" s="107" t="s">
        <v>119</v>
      </c>
      <c r="D39280" s="107">
        <v>29.09</v>
      </c>
      <c r="E39280" s="107">
        <v>346</v>
      </c>
      <c r="F39280" s="66"/>
    </row>
    <row r="39281" spans="1:6" x14ac:dyDescent="0.3">
      <c r="A39281" s="66">
        <v>42243</v>
      </c>
      <c r="B39281" s="98">
        <v>0.47916666666666669</v>
      </c>
      <c r="C39281" s="107" t="s">
        <v>119</v>
      </c>
      <c r="D39281" s="107">
        <v>29.17</v>
      </c>
      <c r="E39281" s="107">
        <v>347</v>
      </c>
      <c r="F39281" s="66"/>
    </row>
    <row r="39282" spans="1:6" x14ac:dyDescent="0.3">
      <c r="A39282" s="66">
        <v>42243</v>
      </c>
      <c r="B39282" s="98">
        <v>0.48958333333333331</v>
      </c>
      <c r="C39282" s="107" t="s">
        <v>119</v>
      </c>
      <c r="D39282" s="107">
        <v>29.18</v>
      </c>
      <c r="E39282" s="107">
        <v>350</v>
      </c>
      <c r="F39282" s="66"/>
    </row>
    <row r="39283" spans="1:6" x14ac:dyDescent="0.3">
      <c r="A39283" s="66">
        <v>42243</v>
      </c>
      <c r="B39283" s="98">
        <v>0.5</v>
      </c>
      <c r="C39283" s="107" t="s">
        <v>120</v>
      </c>
      <c r="D39283" s="107">
        <v>29.19</v>
      </c>
      <c r="E39283" s="107">
        <v>352</v>
      </c>
      <c r="F39283" s="66"/>
    </row>
    <row r="39284" spans="1:6" x14ac:dyDescent="0.3">
      <c r="A39284" s="66">
        <v>42243</v>
      </c>
      <c r="B39284" s="98">
        <v>0.51041666666666663</v>
      </c>
      <c r="C39284" s="107" t="s">
        <v>120</v>
      </c>
      <c r="D39284" s="107">
        <v>29.33</v>
      </c>
      <c r="E39284" s="107">
        <v>353</v>
      </c>
      <c r="F39284" s="66"/>
    </row>
    <row r="39285" spans="1:6" x14ac:dyDescent="0.3">
      <c r="A39285" s="66">
        <v>42243</v>
      </c>
      <c r="B39285" s="98">
        <v>0.52083333333333337</v>
      </c>
      <c r="C39285" s="107" t="s">
        <v>120</v>
      </c>
      <c r="D39285" s="107">
        <v>29.61</v>
      </c>
      <c r="E39285" s="107">
        <v>355</v>
      </c>
      <c r="F39285" s="66"/>
    </row>
    <row r="39286" spans="1:6" x14ac:dyDescent="0.3">
      <c r="A39286" s="66">
        <v>42243</v>
      </c>
      <c r="B39286" s="98">
        <v>0.53125</v>
      </c>
      <c r="C39286" s="107" t="s">
        <v>120</v>
      </c>
      <c r="D39286" s="107">
        <v>29.71</v>
      </c>
      <c r="E39286" s="107">
        <v>361</v>
      </c>
      <c r="F39286" s="66"/>
    </row>
    <row r="39287" spans="1:6" x14ac:dyDescent="0.3">
      <c r="A39287" s="66">
        <v>42243</v>
      </c>
      <c r="B39287" s="98">
        <v>4.1666666666666664E-2</v>
      </c>
      <c r="C39287" s="107" t="s">
        <v>120</v>
      </c>
      <c r="D39287" s="107">
        <v>29.75</v>
      </c>
      <c r="E39287" s="107">
        <v>366</v>
      </c>
      <c r="F39287" s="66"/>
    </row>
    <row r="39288" spans="1:6" x14ac:dyDescent="0.3">
      <c r="A39288" s="66">
        <v>42243</v>
      </c>
      <c r="B39288" s="98">
        <v>5.2083333333333336E-2</v>
      </c>
      <c r="C39288" s="107" t="s">
        <v>120</v>
      </c>
      <c r="D39288" s="107">
        <v>29.63</v>
      </c>
      <c r="E39288" s="107">
        <v>367</v>
      </c>
      <c r="F39288" s="66"/>
    </row>
    <row r="39289" spans="1:6" x14ac:dyDescent="0.3">
      <c r="A39289" s="66">
        <v>42243</v>
      </c>
      <c r="B39289" s="98">
        <v>6.25E-2</v>
      </c>
      <c r="C39289" s="107" t="s">
        <v>120</v>
      </c>
      <c r="D39289" s="107">
        <v>29.7</v>
      </c>
      <c r="E39289" s="107">
        <v>368</v>
      </c>
      <c r="F39289" s="66"/>
    </row>
    <row r="39290" spans="1:6" x14ac:dyDescent="0.3">
      <c r="A39290" s="66">
        <v>42243</v>
      </c>
      <c r="B39290" s="98">
        <v>7.2916666666666671E-2</v>
      </c>
      <c r="C39290" s="107" t="s">
        <v>120</v>
      </c>
      <c r="D39290" s="107">
        <v>29.63</v>
      </c>
      <c r="E39290" s="107">
        <v>367</v>
      </c>
      <c r="F39290" s="66"/>
    </row>
    <row r="39291" spans="1:6" x14ac:dyDescent="0.3">
      <c r="A39291" s="66">
        <v>42243</v>
      </c>
      <c r="B39291" s="98">
        <v>8.3333333333333329E-2</v>
      </c>
      <c r="C39291" s="107" t="s">
        <v>120</v>
      </c>
      <c r="D39291" s="107">
        <v>29.37</v>
      </c>
      <c r="E39291" s="107">
        <v>364</v>
      </c>
      <c r="F39291" s="66"/>
    </row>
    <row r="39292" spans="1:6" x14ac:dyDescent="0.3">
      <c r="A39292" s="66">
        <v>42243</v>
      </c>
      <c r="B39292" s="98">
        <v>9.375E-2</v>
      </c>
      <c r="C39292" s="107" t="s">
        <v>120</v>
      </c>
      <c r="D39292" s="107">
        <v>29.3</v>
      </c>
      <c r="E39292" s="107">
        <v>362</v>
      </c>
      <c r="F39292" s="66"/>
    </row>
    <row r="39293" spans="1:6" x14ac:dyDescent="0.3">
      <c r="A39293" s="66">
        <v>42243</v>
      </c>
      <c r="B39293" s="98">
        <v>0.10416666666666667</v>
      </c>
      <c r="C39293" s="107" t="s">
        <v>120</v>
      </c>
      <c r="D39293" s="107">
        <v>29.3</v>
      </c>
      <c r="E39293" s="107">
        <v>350</v>
      </c>
      <c r="F39293" s="66"/>
    </row>
    <row r="39294" spans="1:6" x14ac:dyDescent="0.3">
      <c r="A39294" s="66">
        <v>42243</v>
      </c>
      <c r="B39294" s="98">
        <v>0.11458333333333333</v>
      </c>
      <c r="C39294" s="107" t="s">
        <v>120</v>
      </c>
      <c r="D39294" s="107">
        <v>29.41</v>
      </c>
      <c r="E39294" s="107">
        <v>356</v>
      </c>
      <c r="F39294" s="66"/>
    </row>
    <row r="39295" spans="1:6" x14ac:dyDescent="0.3">
      <c r="A39295" s="66">
        <v>42243</v>
      </c>
      <c r="B39295" s="98">
        <v>0.125</v>
      </c>
      <c r="C39295" s="107" t="s">
        <v>120</v>
      </c>
      <c r="D39295" s="107">
        <v>29.66</v>
      </c>
      <c r="E39295" s="107">
        <v>366</v>
      </c>
      <c r="F39295" s="66"/>
    </row>
    <row r="39296" spans="1:6" x14ac:dyDescent="0.3">
      <c r="A39296" s="66">
        <v>42243</v>
      </c>
      <c r="B39296" s="98">
        <v>0.13541666666666666</v>
      </c>
      <c r="C39296" s="107" t="s">
        <v>120</v>
      </c>
      <c r="D39296" s="107">
        <v>29.54</v>
      </c>
      <c r="E39296" s="107">
        <v>359</v>
      </c>
      <c r="F39296" s="66"/>
    </row>
    <row r="39297" spans="1:6" x14ac:dyDescent="0.3">
      <c r="A39297" s="66">
        <v>42243</v>
      </c>
      <c r="B39297" s="98">
        <v>0.14583333333333334</v>
      </c>
      <c r="C39297" s="107" t="s">
        <v>120</v>
      </c>
      <c r="D39297" s="107">
        <v>29.33</v>
      </c>
      <c r="E39297" s="107">
        <v>346</v>
      </c>
      <c r="F39297" s="66"/>
    </row>
    <row r="39298" spans="1:6" x14ac:dyDescent="0.3">
      <c r="A39298" s="66">
        <v>42243</v>
      </c>
      <c r="B39298" s="98">
        <v>0.15625</v>
      </c>
      <c r="C39298" s="107" t="s">
        <v>120</v>
      </c>
      <c r="D39298" s="107">
        <v>29.31</v>
      </c>
      <c r="E39298" s="107">
        <v>345</v>
      </c>
      <c r="F39298" s="66"/>
    </row>
    <row r="39299" spans="1:6" x14ac:dyDescent="0.3">
      <c r="A39299" s="66">
        <v>42243</v>
      </c>
      <c r="B39299" s="98">
        <v>0.16666666666666666</v>
      </c>
      <c r="C39299" s="107" t="s">
        <v>120</v>
      </c>
      <c r="D39299" s="107">
        <v>29.34</v>
      </c>
      <c r="E39299" s="107">
        <v>344</v>
      </c>
      <c r="F39299" s="66"/>
    </row>
    <row r="39300" spans="1:6" x14ac:dyDescent="0.3">
      <c r="A39300" s="66">
        <v>42243</v>
      </c>
      <c r="B39300" s="98">
        <v>0.17708333333333334</v>
      </c>
      <c r="C39300" s="107" t="s">
        <v>120</v>
      </c>
      <c r="D39300" s="107">
        <v>29.52</v>
      </c>
      <c r="E39300" s="107">
        <v>348</v>
      </c>
      <c r="F39300" s="66"/>
    </row>
    <row r="39301" spans="1:6" x14ac:dyDescent="0.3">
      <c r="A39301" s="66">
        <v>42243</v>
      </c>
      <c r="B39301" s="98">
        <v>0.1875</v>
      </c>
      <c r="C39301" s="107" t="s">
        <v>120</v>
      </c>
      <c r="D39301" s="107">
        <v>29.53</v>
      </c>
      <c r="E39301" s="107">
        <v>348</v>
      </c>
      <c r="F39301" s="66"/>
    </row>
    <row r="39302" spans="1:6" x14ac:dyDescent="0.3">
      <c r="A39302" s="66">
        <v>42243</v>
      </c>
      <c r="B39302" s="98">
        <v>0.19791666666666666</v>
      </c>
      <c r="C39302" s="107" t="s">
        <v>120</v>
      </c>
      <c r="D39302" s="107">
        <v>29.62</v>
      </c>
      <c r="E39302" s="107">
        <v>350</v>
      </c>
      <c r="F39302" s="66"/>
    </row>
    <row r="39303" spans="1:6" x14ac:dyDescent="0.3">
      <c r="A39303" s="66">
        <v>42243</v>
      </c>
      <c r="B39303" s="98">
        <v>0.20833333333333334</v>
      </c>
      <c r="C39303" s="107" t="s">
        <v>120</v>
      </c>
      <c r="D39303" s="107">
        <v>29.73</v>
      </c>
      <c r="E39303" s="107">
        <v>352</v>
      </c>
      <c r="F39303" s="66"/>
    </row>
    <row r="39304" spans="1:6" x14ac:dyDescent="0.3">
      <c r="A39304" s="66">
        <v>42243</v>
      </c>
      <c r="B39304" s="98">
        <v>0.21875</v>
      </c>
      <c r="C39304" s="107" t="s">
        <v>120</v>
      </c>
      <c r="D39304" s="107">
        <v>29.77</v>
      </c>
      <c r="E39304" s="107">
        <v>353</v>
      </c>
      <c r="F39304" s="66"/>
    </row>
    <row r="39305" spans="1:6" x14ac:dyDescent="0.3">
      <c r="A39305" s="66">
        <v>42243</v>
      </c>
      <c r="B39305" s="98">
        <v>0.22916666666666666</v>
      </c>
      <c r="C39305" s="107" t="s">
        <v>120</v>
      </c>
      <c r="D39305" s="107">
        <v>29.74</v>
      </c>
      <c r="E39305" s="107">
        <v>353</v>
      </c>
      <c r="F39305" s="66"/>
    </row>
    <row r="39306" spans="1:6" x14ac:dyDescent="0.3">
      <c r="A39306" s="66">
        <v>42243</v>
      </c>
      <c r="B39306" s="98">
        <v>0.23958333333333334</v>
      </c>
      <c r="C39306" s="107" t="s">
        <v>120</v>
      </c>
      <c r="D39306" s="107">
        <v>29.66</v>
      </c>
      <c r="E39306" s="107">
        <v>352</v>
      </c>
      <c r="F39306" s="66"/>
    </row>
    <row r="39307" spans="1:6" x14ac:dyDescent="0.3">
      <c r="A39307" s="66">
        <v>42243</v>
      </c>
      <c r="B39307" s="98">
        <v>0.25</v>
      </c>
      <c r="C39307" s="107" t="s">
        <v>120</v>
      </c>
      <c r="D39307" s="107">
        <v>29.65</v>
      </c>
      <c r="E39307" s="107">
        <v>351</v>
      </c>
      <c r="F39307" s="66"/>
    </row>
    <row r="39308" spans="1:6" x14ac:dyDescent="0.3">
      <c r="A39308" s="66">
        <v>42243</v>
      </c>
      <c r="B39308" s="98">
        <v>0.26041666666666669</v>
      </c>
      <c r="C39308" s="107" t="s">
        <v>120</v>
      </c>
      <c r="D39308" s="107">
        <v>29.61</v>
      </c>
      <c r="E39308" s="107">
        <v>349</v>
      </c>
      <c r="F39308" s="66"/>
    </row>
    <row r="39309" spans="1:6" x14ac:dyDescent="0.3">
      <c r="A39309" s="66">
        <v>42243</v>
      </c>
      <c r="B39309" s="98">
        <v>0.27083333333333331</v>
      </c>
      <c r="C39309" s="107" t="s">
        <v>120</v>
      </c>
      <c r="D39309" s="107">
        <v>29.55</v>
      </c>
      <c r="E39309" s="107">
        <v>347</v>
      </c>
      <c r="F39309" s="66"/>
    </row>
    <row r="39310" spans="1:6" x14ac:dyDescent="0.3">
      <c r="A39310" s="66">
        <v>42243</v>
      </c>
      <c r="B39310" s="98">
        <v>0.28125</v>
      </c>
      <c r="C39310" s="107" t="s">
        <v>120</v>
      </c>
      <c r="D39310" s="107">
        <v>29.44</v>
      </c>
      <c r="E39310" s="107">
        <v>343</v>
      </c>
      <c r="F39310" s="66"/>
    </row>
    <row r="39311" spans="1:6" x14ac:dyDescent="0.3">
      <c r="A39311" s="66">
        <v>42243</v>
      </c>
      <c r="B39311" s="98">
        <v>0.29166666666666669</v>
      </c>
      <c r="C39311" s="107" t="s">
        <v>120</v>
      </c>
      <c r="D39311" s="107">
        <v>29.32</v>
      </c>
      <c r="E39311" s="107">
        <v>341</v>
      </c>
      <c r="F39311" s="66"/>
    </row>
    <row r="39312" spans="1:6" x14ac:dyDescent="0.3">
      <c r="A39312" s="66">
        <v>42243</v>
      </c>
      <c r="B39312" s="98">
        <v>0.30208333333333331</v>
      </c>
      <c r="C39312" s="107" t="s">
        <v>120</v>
      </c>
      <c r="D39312" s="107">
        <v>29.42</v>
      </c>
      <c r="E39312" s="107">
        <v>344</v>
      </c>
      <c r="F39312" s="66"/>
    </row>
    <row r="39313" spans="1:6" x14ac:dyDescent="0.3">
      <c r="A39313" s="66">
        <v>42243</v>
      </c>
      <c r="B39313" s="98">
        <v>0.3125</v>
      </c>
      <c r="C39313" s="107" t="s">
        <v>120</v>
      </c>
      <c r="D39313" s="107">
        <v>29.35</v>
      </c>
      <c r="E39313" s="107">
        <v>345</v>
      </c>
      <c r="F39313" s="66"/>
    </row>
    <row r="39314" spans="1:6" x14ac:dyDescent="0.3">
      <c r="A39314" s="66">
        <v>42243</v>
      </c>
      <c r="B39314" s="98">
        <v>0.32291666666666669</v>
      </c>
      <c r="C39314" s="107" t="s">
        <v>120</v>
      </c>
      <c r="D39314" s="107">
        <v>29.31</v>
      </c>
      <c r="E39314" s="107">
        <v>346</v>
      </c>
      <c r="F39314" s="66"/>
    </row>
    <row r="39315" spans="1:6" x14ac:dyDescent="0.3">
      <c r="A39315" s="66">
        <v>42243</v>
      </c>
      <c r="B39315" s="98">
        <v>0.33333333333333331</v>
      </c>
      <c r="C39315" s="107" t="s">
        <v>120</v>
      </c>
      <c r="D39315" s="107">
        <v>29.3</v>
      </c>
      <c r="E39315" s="107">
        <v>347</v>
      </c>
      <c r="F39315" s="66"/>
    </row>
    <row r="39316" spans="1:6" x14ac:dyDescent="0.3">
      <c r="A39316" s="66">
        <v>42243</v>
      </c>
      <c r="B39316" s="98">
        <v>0.34375</v>
      </c>
      <c r="C39316" s="107" t="s">
        <v>120</v>
      </c>
      <c r="D39316" s="107">
        <v>29.3</v>
      </c>
      <c r="E39316" s="107">
        <v>349</v>
      </c>
      <c r="F39316" s="66"/>
    </row>
    <row r="39317" spans="1:6" x14ac:dyDescent="0.3">
      <c r="A39317" s="66">
        <v>42243</v>
      </c>
      <c r="B39317" s="98">
        <v>0.35416666666666669</v>
      </c>
      <c r="C39317" s="107" t="s">
        <v>120</v>
      </c>
      <c r="D39317" s="107">
        <v>29.27</v>
      </c>
      <c r="E39317" s="107">
        <v>349</v>
      </c>
      <c r="F39317" s="66"/>
    </row>
    <row r="39318" spans="1:6" x14ac:dyDescent="0.3">
      <c r="A39318" s="66">
        <v>42243</v>
      </c>
      <c r="B39318" s="98">
        <v>0.36458333333333331</v>
      </c>
      <c r="C39318" s="107" t="s">
        <v>120</v>
      </c>
      <c r="D39318" s="107">
        <v>29.23</v>
      </c>
      <c r="E39318" s="107">
        <v>348</v>
      </c>
      <c r="F39318" s="66"/>
    </row>
    <row r="39319" spans="1:6" x14ac:dyDescent="0.3">
      <c r="A39319" s="66">
        <v>42243</v>
      </c>
      <c r="B39319" s="98">
        <v>0.375</v>
      </c>
      <c r="C39319" s="107" t="s">
        <v>120</v>
      </c>
      <c r="D39319" s="107">
        <v>29.18</v>
      </c>
      <c r="E39319" s="107">
        <v>346</v>
      </c>
      <c r="F39319" s="66"/>
    </row>
    <row r="39320" spans="1:6" x14ac:dyDescent="0.3">
      <c r="A39320" s="66">
        <v>42243</v>
      </c>
      <c r="B39320" s="98">
        <v>0.38541666666666669</v>
      </c>
      <c r="C39320" s="107" t="s">
        <v>120</v>
      </c>
      <c r="D39320" s="107">
        <v>29.2</v>
      </c>
      <c r="E39320" s="107">
        <v>347</v>
      </c>
      <c r="F39320" s="66"/>
    </row>
    <row r="39321" spans="1:6" x14ac:dyDescent="0.3">
      <c r="A39321" s="66">
        <v>42243</v>
      </c>
      <c r="B39321" s="98">
        <v>0.39583333333333331</v>
      </c>
      <c r="C39321" s="107" t="s">
        <v>120</v>
      </c>
      <c r="D39321" s="107">
        <v>29.23</v>
      </c>
      <c r="E39321" s="107">
        <v>348</v>
      </c>
      <c r="F39321" s="66"/>
    </row>
    <row r="39322" spans="1:6" x14ac:dyDescent="0.3">
      <c r="A39322" s="66">
        <v>42243</v>
      </c>
      <c r="B39322" s="98">
        <v>0.40625</v>
      </c>
      <c r="C39322" s="107" t="s">
        <v>120</v>
      </c>
      <c r="D39322" s="107">
        <v>29.21</v>
      </c>
      <c r="E39322" s="107">
        <v>349</v>
      </c>
      <c r="F39322" s="66"/>
    </row>
    <row r="39323" spans="1:6" x14ac:dyDescent="0.3">
      <c r="A39323" s="66">
        <v>42243</v>
      </c>
      <c r="B39323" s="98">
        <v>0.41666666666666669</v>
      </c>
      <c r="C39323" s="107" t="s">
        <v>120</v>
      </c>
      <c r="D39323" s="107">
        <v>29.17</v>
      </c>
      <c r="E39323" s="107">
        <v>350</v>
      </c>
      <c r="F39323" s="66"/>
    </row>
    <row r="39324" spans="1:6" x14ac:dyDescent="0.3">
      <c r="A39324" s="66">
        <v>42243</v>
      </c>
      <c r="B39324" s="98">
        <v>0.42708333333333331</v>
      </c>
      <c r="C39324" s="107" t="s">
        <v>120</v>
      </c>
      <c r="D39324" s="107">
        <v>29.16</v>
      </c>
      <c r="E39324" s="107">
        <v>350</v>
      </c>
      <c r="F39324" s="66"/>
    </row>
    <row r="39325" spans="1:6" x14ac:dyDescent="0.3">
      <c r="A39325" s="66">
        <v>42243</v>
      </c>
      <c r="B39325" s="98">
        <v>0.4375</v>
      </c>
      <c r="C39325" s="107" t="s">
        <v>120</v>
      </c>
      <c r="D39325" s="107">
        <v>29.14</v>
      </c>
      <c r="E39325" s="107">
        <v>350</v>
      </c>
      <c r="F39325" s="66"/>
    </row>
    <row r="39326" spans="1:6" x14ac:dyDescent="0.3">
      <c r="A39326" s="66">
        <v>42243</v>
      </c>
      <c r="B39326" s="98">
        <v>0.44791666666666669</v>
      </c>
      <c r="C39326" s="107" t="s">
        <v>120</v>
      </c>
      <c r="D39326" s="107">
        <v>29.22</v>
      </c>
      <c r="E39326" s="107">
        <v>351</v>
      </c>
      <c r="F39326" s="66"/>
    </row>
    <row r="39327" spans="1:6" x14ac:dyDescent="0.3">
      <c r="A39327" s="66">
        <v>42243</v>
      </c>
      <c r="B39327" s="98">
        <v>0.45833333333333331</v>
      </c>
      <c r="C39327" s="107" t="s">
        <v>120</v>
      </c>
      <c r="D39327" s="107">
        <v>29.21</v>
      </c>
      <c r="E39327" s="107">
        <v>353</v>
      </c>
      <c r="F39327" s="66"/>
    </row>
    <row r="39328" spans="1:6" x14ac:dyDescent="0.3">
      <c r="A39328" s="66">
        <v>42243</v>
      </c>
      <c r="B39328" s="98">
        <v>0.46875</v>
      </c>
      <c r="C39328" s="107" t="s">
        <v>120</v>
      </c>
      <c r="D39328" s="107">
        <v>29.24</v>
      </c>
      <c r="E39328" s="107">
        <v>353</v>
      </c>
      <c r="F39328" s="66"/>
    </row>
    <row r="39329" spans="1:6" x14ac:dyDescent="0.3">
      <c r="A39329" s="66">
        <v>42243</v>
      </c>
      <c r="B39329" s="98">
        <v>0.47916666666666669</v>
      </c>
      <c r="C39329" s="107" t="s">
        <v>120</v>
      </c>
      <c r="D39329" s="107">
        <v>29.25</v>
      </c>
      <c r="E39329" s="107">
        <v>354</v>
      </c>
      <c r="F39329" s="66"/>
    </row>
    <row r="39330" spans="1:6" x14ac:dyDescent="0.3">
      <c r="A39330" s="66">
        <v>42243</v>
      </c>
      <c r="B39330" s="98">
        <v>0.48958333333333331</v>
      </c>
      <c r="C39330" s="107" t="s">
        <v>120</v>
      </c>
      <c r="D39330" s="107">
        <v>29.22</v>
      </c>
      <c r="E39330" s="107">
        <v>355</v>
      </c>
      <c r="F39330" s="66"/>
    </row>
    <row r="39331" spans="1:6" x14ac:dyDescent="0.3">
      <c r="A39331" s="66">
        <v>42244</v>
      </c>
      <c r="B39331" s="98">
        <v>0.5</v>
      </c>
      <c r="C39331" s="107" t="s">
        <v>119</v>
      </c>
      <c r="D39331" s="107">
        <v>29.23</v>
      </c>
      <c r="E39331" s="107">
        <v>355</v>
      </c>
      <c r="F39331" s="66"/>
    </row>
    <row r="39332" spans="1:6" x14ac:dyDescent="0.3">
      <c r="A39332" s="66">
        <v>42244</v>
      </c>
      <c r="B39332" s="98">
        <v>0.51041666666666663</v>
      </c>
      <c r="C39332" s="107" t="s">
        <v>119</v>
      </c>
      <c r="D39332" s="107">
        <v>29.21</v>
      </c>
      <c r="E39332" s="107">
        <v>355</v>
      </c>
      <c r="F39332" s="66"/>
    </row>
    <row r="39333" spans="1:6" x14ac:dyDescent="0.3">
      <c r="A39333" s="66">
        <v>42244</v>
      </c>
      <c r="B39333" s="98">
        <v>0.52083333333333337</v>
      </c>
      <c r="C39333" s="107" t="s">
        <v>119</v>
      </c>
      <c r="D39333" s="107">
        <v>29.22</v>
      </c>
      <c r="E39333" s="107">
        <v>355</v>
      </c>
      <c r="F39333" s="66"/>
    </row>
    <row r="39334" spans="1:6" x14ac:dyDescent="0.3">
      <c r="A39334" s="66">
        <v>42244</v>
      </c>
      <c r="B39334" s="98">
        <v>0.53125</v>
      </c>
      <c r="C39334" s="107" t="s">
        <v>119</v>
      </c>
      <c r="D39334" s="107">
        <v>29.22</v>
      </c>
      <c r="E39334" s="107">
        <v>356</v>
      </c>
      <c r="F39334" s="66"/>
    </row>
    <row r="39335" spans="1:6" x14ac:dyDescent="0.3">
      <c r="A39335" s="66">
        <v>42244</v>
      </c>
      <c r="B39335" s="98">
        <v>4.1666666666666664E-2</v>
      </c>
      <c r="C39335" s="107" t="s">
        <v>119</v>
      </c>
      <c r="D39335" s="107">
        <v>29.2</v>
      </c>
      <c r="E39335" s="107">
        <v>356</v>
      </c>
      <c r="F39335" s="66"/>
    </row>
    <row r="39336" spans="1:6" x14ac:dyDescent="0.3">
      <c r="A39336" s="66">
        <v>42244</v>
      </c>
      <c r="B39336" s="98">
        <v>5.2083333333333336E-2</v>
      </c>
      <c r="C39336" s="107" t="s">
        <v>119</v>
      </c>
      <c r="D39336" s="107">
        <v>29.18</v>
      </c>
      <c r="E39336" s="107">
        <v>356</v>
      </c>
      <c r="F39336" s="66"/>
    </row>
    <row r="39337" spans="1:6" x14ac:dyDescent="0.3">
      <c r="A39337" s="66">
        <v>42244</v>
      </c>
      <c r="B39337" s="98">
        <v>6.25E-2</v>
      </c>
      <c r="C39337" s="107" t="s">
        <v>119</v>
      </c>
      <c r="D39337" s="107">
        <v>29.17</v>
      </c>
      <c r="E39337" s="107">
        <v>357</v>
      </c>
      <c r="F39337" s="66"/>
    </row>
    <row r="39338" spans="1:6" x14ac:dyDescent="0.3">
      <c r="A39338" s="66">
        <v>42244</v>
      </c>
      <c r="B39338" s="98">
        <v>7.2916666666666671E-2</v>
      </c>
      <c r="C39338" s="107" t="s">
        <v>119</v>
      </c>
      <c r="D39338" s="107">
        <v>29.17</v>
      </c>
      <c r="E39338" s="107">
        <v>357</v>
      </c>
      <c r="F39338" s="66"/>
    </row>
    <row r="39339" spans="1:6" x14ac:dyDescent="0.3">
      <c r="A39339" s="66">
        <v>42244</v>
      </c>
      <c r="B39339" s="98">
        <v>8.3333333333333329E-2</v>
      </c>
      <c r="C39339" s="107" t="s">
        <v>119</v>
      </c>
      <c r="D39339" s="107">
        <v>29.17</v>
      </c>
      <c r="E39339" s="107">
        <v>358</v>
      </c>
      <c r="F39339" s="66"/>
    </row>
    <row r="39340" spans="1:6" x14ac:dyDescent="0.3">
      <c r="A39340" s="66">
        <v>42244</v>
      </c>
      <c r="B39340" s="98">
        <v>9.375E-2</v>
      </c>
      <c r="C39340" s="107" t="s">
        <v>119</v>
      </c>
      <c r="D39340" s="107">
        <v>29.17</v>
      </c>
      <c r="E39340" s="107">
        <v>358</v>
      </c>
      <c r="F39340" s="66"/>
    </row>
    <row r="39341" spans="1:6" x14ac:dyDescent="0.3">
      <c r="A39341" s="66">
        <v>42244</v>
      </c>
      <c r="B39341" s="98">
        <v>0.10416666666666667</v>
      </c>
      <c r="C39341" s="107" t="s">
        <v>119</v>
      </c>
      <c r="D39341" s="107">
        <v>29.16</v>
      </c>
      <c r="E39341" s="107">
        <v>358</v>
      </c>
      <c r="F39341" s="66"/>
    </row>
    <row r="39342" spans="1:6" x14ac:dyDescent="0.3">
      <c r="A39342" s="66">
        <v>42244</v>
      </c>
      <c r="B39342" s="98">
        <v>0.11458333333333333</v>
      </c>
      <c r="C39342" s="107" t="s">
        <v>119</v>
      </c>
      <c r="D39342" s="107">
        <v>29.14</v>
      </c>
      <c r="E39342" s="107">
        <v>358</v>
      </c>
      <c r="F39342" s="66"/>
    </row>
    <row r="39343" spans="1:6" x14ac:dyDescent="0.3">
      <c r="A39343" s="66">
        <v>42244</v>
      </c>
      <c r="B39343" s="98">
        <v>0.125</v>
      </c>
      <c r="C39343" s="107" t="s">
        <v>119</v>
      </c>
      <c r="D39343" s="107">
        <v>29.13</v>
      </c>
      <c r="E39343" s="107">
        <v>359</v>
      </c>
      <c r="F39343" s="66"/>
    </row>
    <row r="39344" spans="1:6" x14ac:dyDescent="0.3">
      <c r="A39344" s="66">
        <v>42244</v>
      </c>
      <c r="B39344" s="98">
        <v>0.13541666666666666</v>
      </c>
      <c r="C39344" s="107" t="s">
        <v>119</v>
      </c>
      <c r="D39344" s="107">
        <v>29.12</v>
      </c>
      <c r="E39344" s="107">
        <v>359</v>
      </c>
      <c r="F39344" s="66"/>
    </row>
    <row r="39345" spans="1:6" x14ac:dyDescent="0.3">
      <c r="A39345" s="66">
        <v>42244</v>
      </c>
      <c r="B39345" s="98">
        <v>0.14583333333333334</v>
      </c>
      <c r="C39345" s="107" t="s">
        <v>119</v>
      </c>
      <c r="D39345" s="107">
        <v>29.06</v>
      </c>
      <c r="E39345" s="107">
        <v>360</v>
      </c>
      <c r="F39345" s="66"/>
    </row>
    <row r="39346" spans="1:6" x14ac:dyDescent="0.3">
      <c r="A39346" s="66">
        <v>42244</v>
      </c>
      <c r="B39346" s="98">
        <v>0.15625</v>
      </c>
      <c r="C39346" s="107" t="s">
        <v>119</v>
      </c>
      <c r="D39346" s="107">
        <v>28.97</v>
      </c>
      <c r="E39346" s="107">
        <v>360</v>
      </c>
      <c r="F39346" s="66"/>
    </row>
    <row r="39347" spans="1:6" x14ac:dyDescent="0.3">
      <c r="A39347" s="66">
        <v>42244</v>
      </c>
      <c r="B39347" s="98">
        <v>0.16666666666666666</v>
      </c>
      <c r="C39347" s="107" t="s">
        <v>119</v>
      </c>
      <c r="D39347" s="107">
        <v>28.96</v>
      </c>
      <c r="E39347" s="107">
        <v>360</v>
      </c>
      <c r="F39347" s="66"/>
    </row>
    <row r="39348" spans="1:6" x14ac:dyDescent="0.3">
      <c r="A39348" s="66">
        <v>42244</v>
      </c>
      <c r="B39348" s="98">
        <v>0.17708333333333334</v>
      </c>
      <c r="C39348" s="107" t="s">
        <v>119</v>
      </c>
      <c r="D39348" s="107">
        <v>29</v>
      </c>
      <c r="E39348" s="107">
        <v>358</v>
      </c>
      <c r="F39348" s="66"/>
    </row>
    <row r="39349" spans="1:6" x14ac:dyDescent="0.3">
      <c r="A39349" s="66">
        <v>42244</v>
      </c>
      <c r="B39349" s="98">
        <v>0.1875</v>
      </c>
      <c r="C39349" s="107" t="s">
        <v>119</v>
      </c>
      <c r="D39349" s="107">
        <v>29.02</v>
      </c>
      <c r="E39349" s="107">
        <v>357</v>
      </c>
      <c r="F39349" s="66"/>
    </row>
    <row r="39350" spans="1:6" x14ac:dyDescent="0.3">
      <c r="A39350" s="66">
        <v>42244</v>
      </c>
      <c r="B39350" s="98">
        <v>0.19791666666666666</v>
      </c>
      <c r="C39350" s="107" t="s">
        <v>119</v>
      </c>
      <c r="D39350" s="107">
        <v>28.99</v>
      </c>
      <c r="E39350" s="107">
        <v>357</v>
      </c>
      <c r="F39350" s="66"/>
    </row>
    <row r="39351" spans="1:6" x14ac:dyDescent="0.3">
      <c r="A39351" s="66">
        <v>42244</v>
      </c>
      <c r="B39351" s="98">
        <v>0.20833333333333334</v>
      </c>
      <c r="C39351" s="107" t="s">
        <v>119</v>
      </c>
      <c r="D39351" s="107">
        <v>28.99</v>
      </c>
      <c r="E39351" s="107">
        <v>357</v>
      </c>
      <c r="F39351" s="66"/>
    </row>
    <row r="39352" spans="1:6" x14ac:dyDescent="0.3">
      <c r="A39352" s="66">
        <v>42244</v>
      </c>
      <c r="B39352" s="98">
        <v>0.21875</v>
      </c>
      <c r="C39352" s="107" t="s">
        <v>119</v>
      </c>
      <c r="D39352" s="107">
        <v>28.91</v>
      </c>
      <c r="E39352" s="107">
        <v>357</v>
      </c>
      <c r="F39352" s="66"/>
    </row>
    <row r="39353" spans="1:6" x14ac:dyDescent="0.3">
      <c r="A39353" s="66">
        <v>42244</v>
      </c>
      <c r="B39353" s="98">
        <v>0.22916666666666666</v>
      </c>
      <c r="C39353" s="107" t="s">
        <v>119</v>
      </c>
      <c r="D39353" s="107">
        <v>28.85</v>
      </c>
      <c r="E39353" s="107">
        <v>357</v>
      </c>
      <c r="F39353" s="66"/>
    </row>
    <row r="39354" spans="1:6" x14ac:dyDescent="0.3">
      <c r="A39354" s="66">
        <v>42244</v>
      </c>
      <c r="B39354" s="98">
        <v>0.23958333333333334</v>
      </c>
      <c r="C39354" s="107" t="s">
        <v>119</v>
      </c>
      <c r="D39354" s="107">
        <v>28.78</v>
      </c>
      <c r="E39354" s="107">
        <v>358</v>
      </c>
      <c r="F39354" s="66"/>
    </row>
    <row r="39355" spans="1:6" x14ac:dyDescent="0.3">
      <c r="A39355" s="66">
        <v>42244</v>
      </c>
      <c r="B39355" s="98">
        <v>0.25</v>
      </c>
      <c r="C39355" s="107" t="s">
        <v>119</v>
      </c>
      <c r="D39355" s="107">
        <v>28.76</v>
      </c>
      <c r="E39355" s="107">
        <v>359</v>
      </c>
      <c r="F39355" s="66"/>
    </row>
    <row r="39356" spans="1:6" x14ac:dyDescent="0.3">
      <c r="A39356" s="66">
        <v>42244</v>
      </c>
      <c r="B39356" s="98">
        <v>0.26041666666666669</v>
      </c>
      <c r="C39356" s="107" t="s">
        <v>119</v>
      </c>
      <c r="D39356" s="107">
        <v>28.66</v>
      </c>
      <c r="E39356" s="107">
        <v>359</v>
      </c>
      <c r="F39356" s="66"/>
    </row>
    <row r="39357" spans="1:6" x14ac:dyDescent="0.3">
      <c r="A39357" s="66">
        <v>42244</v>
      </c>
      <c r="B39357" s="98">
        <v>0.27083333333333331</v>
      </c>
      <c r="C39357" s="107" t="s">
        <v>119</v>
      </c>
      <c r="D39357" s="107">
        <v>28.56</v>
      </c>
      <c r="E39357" s="107">
        <v>359</v>
      </c>
      <c r="F39357" s="66"/>
    </row>
    <row r="39358" spans="1:6" x14ac:dyDescent="0.3">
      <c r="A39358" s="66">
        <v>42244</v>
      </c>
      <c r="B39358" s="98">
        <v>0.28125</v>
      </c>
      <c r="C39358" s="107" t="s">
        <v>119</v>
      </c>
      <c r="D39358" s="107">
        <v>28.57</v>
      </c>
      <c r="E39358" s="107">
        <v>361</v>
      </c>
      <c r="F39358" s="66"/>
    </row>
    <row r="39359" spans="1:6" x14ac:dyDescent="0.3">
      <c r="A39359" s="66">
        <v>42244</v>
      </c>
      <c r="B39359" s="98">
        <v>0.29166666666666669</v>
      </c>
      <c r="C39359" s="107" t="s">
        <v>119</v>
      </c>
      <c r="D39359" s="107">
        <v>28.47</v>
      </c>
      <c r="E39359" s="107">
        <v>362</v>
      </c>
      <c r="F39359" s="66"/>
    </row>
    <row r="39360" spans="1:6" x14ac:dyDescent="0.3">
      <c r="A39360" s="66">
        <v>42244</v>
      </c>
      <c r="B39360" s="98">
        <v>0.30208333333333331</v>
      </c>
      <c r="C39360" s="107" t="s">
        <v>119</v>
      </c>
      <c r="D39360" s="107">
        <v>28.42</v>
      </c>
      <c r="E39360" s="107">
        <v>361</v>
      </c>
      <c r="F39360" s="66"/>
    </row>
    <row r="39361" spans="1:6" x14ac:dyDescent="0.3">
      <c r="A39361" s="66">
        <v>42244</v>
      </c>
      <c r="B39361" s="98">
        <v>0.3125</v>
      </c>
      <c r="C39361" s="107" t="s">
        <v>119</v>
      </c>
      <c r="D39361" s="107">
        <v>28.41</v>
      </c>
      <c r="E39361" s="107">
        <v>360</v>
      </c>
      <c r="F39361" s="66"/>
    </row>
    <row r="39362" spans="1:6" x14ac:dyDescent="0.3">
      <c r="A39362" s="66">
        <v>42244</v>
      </c>
      <c r="B39362" s="98">
        <v>0.32291666666666669</v>
      </c>
      <c r="C39362" s="107" t="s">
        <v>119</v>
      </c>
      <c r="D39362" s="107">
        <v>28.42</v>
      </c>
      <c r="E39362" s="107">
        <v>360</v>
      </c>
      <c r="F39362" s="66"/>
    </row>
    <row r="39363" spans="1:6" x14ac:dyDescent="0.3">
      <c r="A39363" s="66">
        <v>42244</v>
      </c>
      <c r="B39363" s="98">
        <v>0.33333333333333331</v>
      </c>
      <c r="C39363" s="107" t="s">
        <v>119</v>
      </c>
      <c r="D39363" s="107">
        <v>28.44</v>
      </c>
      <c r="E39363" s="107">
        <v>361</v>
      </c>
      <c r="F39363" s="66"/>
    </row>
    <row r="39364" spans="1:6" x14ac:dyDescent="0.3">
      <c r="A39364" s="66">
        <v>42244</v>
      </c>
      <c r="B39364" s="98">
        <v>0.34375</v>
      </c>
      <c r="C39364" s="107" t="s">
        <v>119</v>
      </c>
      <c r="D39364" s="107">
        <v>28.42</v>
      </c>
      <c r="E39364" s="107">
        <v>361</v>
      </c>
      <c r="F39364" s="66"/>
    </row>
    <row r="39365" spans="1:6" x14ac:dyDescent="0.3">
      <c r="A39365" s="66">
        <v>42244</v>
      </c>
      <c r="B39365" s="98">
        <v>0.35416666666666669</v>
      </c>
      <c r="C39365" s="107" t="s">
        <v>119</v>
      </c>
      <c r="D39365" s="107">
        <v>28.43</v>
      </c>
      <c r="E39365" s="107">
        <v>362</v>
      </c>
      <c r="F39365" s="66"/>
    </row>
    <row r="39366" spans="1:6" x14ac:dyDescent="0.3">
      <c r="A39366" s="66">
        <v>42244</v>
      </c>
      <c r="B39366" s="98">
        <v>0.36458333333333331</v>
      </c>
      <c r="C39366" s="107" t="s">
        <v>119</v>
      </c>
      <c r="D39366" s="107">
        <v>28.39</v>
      </c>
      <c r="E39366" s="107">
        <v>362</v>
      </c>
      <c r="F39366" s="66"/>
    </row>
    <row r="39367" spans="1:6" x14ac:dyDescent="0.3">
      <c r="A39367" s="66">
        <v>42244</v>
      </c>
      <c r="B39367" s="98">
        <v>0.375</v>
      </c>
      <c r="C39367" s="107" t="s">
        <v>119</v>
      </c>
      <c r="D39367" s="107">
        <v>28.52</v>
      </c>
      <c r="E39367" s="107">
        <v>363</v>
      </c>
      <c r="F39367" s="66"/>
    </row>
    <row r="39368" spans="1:6" x14ac:dyDescent="0.3">
      <c r="A39368" s="66">
        <v>42244</v>
      </c>
      <c r="B39368" s="98">
        <v>0.38541666666666669</v>
      </c>
      <c r="C39368" s="107" t="s">
        <v>119</v>
      </c>
      <c r="D39368" s="107">
        <v>28.54</v>
      </c>
      <c r="E39368" s="107">
        <v>364</v>
      </c>
      <c r="F39368" s="66"/>
    </row>
    <row r="39369" spans="1:6" x14ac:dyDescent="0.3">
      <c r="A39369" s="66">
        <v>42244</v>
      </c>
      <c r="B39369" s="98">
        <v>0.39583333333333331</v>
      </c>
      <c r="C39369" s="107" t="s">
        <v>119</v>
      </c>
      <c r="D39369" s="107">
        <v>28.66</v>
      </c>
      <c r="E39369" s="107">
        <v>364</v>
      </c>
      <c r="F39369" s="66"/>
    </row>
    <row r="39370" spans="1:6" x14ac:dyDescent="0.3">
      <c r="A39370" s="66">
        <v>42244</v>
      </c>
      <c r="B39370" s="98">
        <v>0.40625</v>
      </c>
      <c r="C39370" s="107" t="s">
        <v>119</v>
      </c>
      <c r="D39370" s="107">
        <v>28.78</v>
      </c>
      <c r="E39370" s="107">
        <v>364</v>
      </c>
      <c r="F39370" s="66"/>
    </row>
    <row r="39371" spans="1:6" x14ac:dyDescent="0.3">
      <c r="A39371" s="66">
        <v>42244</v>
      </c>
      <c r="B39371" s="98">
        <v>0.41666666666666669</v>
      </c>
      <c r="C39371" s="107" t="s">
        <v>119</v>
      </c>
      <c r="D39371" s="107">
        <v>28.83</v>
      </c>
      <c r="E39371" s="107">
        <v>365</v>
      </c>
      <c r="F39371" s="66"/>
    </row>
    <row r="39372" spans="1:6" x14ac:dyDescent="0.3">
      <c r="A39372" s="66">
        <v>42244</v>
      </c>
      <c r="B39372" s="98">
        <v>0.42708333333333331</v>
      </c>
      <c r="C39372" s="107" t="s">
        <v>119</v>
      </c>
      <c r="D39372" s="107">
        <v>28.97</v>
      </c>
      <c r="E39372" s="107">
        <v>365</v>
      </c>
      <c r="F39372" s="66"/>
    </row>
    <row r="39373" spans="1:6" x14ac:dyDescent="0.3">
      <c r="A39373" s="66">
        <v>42244</v>
      </c>
      <c r="B39373" s="98">
        <v>0.4375</v>
      </c>
      <c r="C39373" s="107" t="s">
        <v>119</v>
      </c>
      <c r="D39373" s="107">
        <v>29.05</v>
      </c>
      <c r="E39373" s="107">
        <v>365</v>
      </c>
      <c r="F39373" s="66"/>
    </row>
    <row r="39374" spans="1:6" x14ac:dyDescent="0.3">
      <c r="A39374" s="66">
        <v>42244</v>
      </c>
      <c r="B39374" s="98">
        <v>0.44791666666666669</v>
      </c>
      <c r="C39374" s="107" t="s">
        <v>119</v>
      </c>
      <c r="D39374" s="107">
        <v>29.1</v>
      </c>
      <c r="E39374" s="107">
        <v>365</v>
      </c>
      <c r="F39374" s="66"/>
    </row>
    <row r="39375" spans="1:6" x14ac:dyDescent="0.3">
      <c r="A39375" s="66">
        <v>42244</v>
      </c>
      <c r="B39375" s="98">
        <v>0.45833333333333331</v>
      </c>
      <c r="C39375" s="107" t="s">
        <v>119</v>
      </c>
      <c r="D39375" s="107">
        <v>29.12</v>
      </c>
      <c r="E39375" s="107">
        <v>365</v>
      </c>
      <c r="F39375" s="66"/>
    </row>
    <row r="39376" spans="1:6" x14ac:dyDescent="0.3">
      <c r="A39376" s="66">
        <v>42244</v>
      </c>
      <c r="B39376" s="98">
        <v>0.46875</v>
      </c>
      <c r="C39376" s="107" t="s">
        <v>119</v>
      </c>
      <c r="D39376" s="107">
        <v>29.2</v>
      </c>
      <c r="E39376" s="107">
        <v>365</v>
      </c>
      <c r="F39376" s="66"/>
    </row>
    <row r="39377" spans="1:6" x14ac:dyDescent="0.3">
      <c r="A39377" s="66">
        <v>42244</v>
      </c>
      <c r="B39377" s="98">
        <v>0.47916666666666669</v>
      </c>
      <c r="C39377" s="107" t="s">
        <v>119</v>
      </c>
      <c r="D39377" s="107">
        <v>29.22</v>
      </c>
      <c r="E39377" s="107">
        <v>365</v>
      </c>
      <c r="F39377" s="66"/>
    </row>
    <row r="39378" spans="1:6" x14ac:dyDescent="0.3">
      <c r="A39378" s="66">
        <v>42244</v>
      </c>
      <c r="B39378" s="98">
        <v>0.48958333333333331</v>
      </c>
      <c r="C39378" s="107" t="s">
        <v>119</v>
      </c>
      <c r="D39378" s="107">
        <v>29.29</v>
      </c>
      <c r="E39378" s="107">
        <v>364</v>
      </c>
      <c r="F39378" s="66"/>
    </row>
    <row r="39379" spans="1:6" x14ac:dyDescent="0.3">
      <c r="A39379" s="66">
        <v>42244</v>
      </c>
      <c r="B39379" s="98">
        <v>0.5</v>
      </c>
      <c r="C39379" s="107" t="s">
        <v>120</v>
      </c>
      <c r="D39379" s="107">
        <v>29.42</v>
      </c>
      <c r="E39379" s="107">
        <v>364</v>
      </c>
      <c r="F39379" s="66"/>
    </row>
    <row r="39380" spans="1:6" x14ac:dyDescent="0.3">
      <c r="A39380" s="66">
        <v>42244</v>
      </c>
      <c r="B39380" s="98">
        <v>0.51041666666666663</v>
      </c>
      <c r="C39380" s="107" t="s">
        <v>120</v>
      </c>
      <c r="D39380" s="107">
        <v>29.53</v>
      </c>
      <c r="E39380" s="107">
        <v>364</v>
      </c>
      <c r="F39380" s="66"/>
    </row>
    <row r="39381" spans="1:6" x14ac:dyDescent="0.3">
      <c r="A39381" s="66">
        <v>42244</v>
      </c>
      <c r="B39381" s="98">
        <v>0.52083333333333337</v>
      </c>
      <c r="C39381" s="107" t="s">
        <v>120</v>
      </c>
      <c r="D39381" s="107">
        <v>29.6</v>
      </c>
      <c r="E39381" s="107">
        <v>364</v>
      </c>
      <c r="F39381" s="66"/>
    </row>
    <row r="39382" spans="1:6" x14ac:dyDescent="0.3">
      <c r="A39382" s="66">
        <v>42244</v>
      </c>
      <c r="B39382" s="98">
        <v>0.53125</v>
      </c>
      <c r="C39382" s="107" t="s">
        <v>120</v>
      </c>
      <c r="D39382" s="107">
        <v>29.64</v>
      </c>
      <c r="E39382" s="107">
        <v>364</v>
      </c>
      <c r="F39382" s="66"/>
    </row>
    <row r="39383" spans="1:6" x14ac:dyDescent="0.3">
      <c r="A39383" s="66">
        <v>42244</v>
      </c>
      <c r="B39383" s="98">
        <v>4.1666666666666664E-2</v>
      </c>
      <c r="C39383" s="107" t="s">
        <v>120</v>
      </c>
      <c r="D39383" s="107">
        <v>29.69</v>
      </c>
      <c r="E39383" s="107">
        <v>364</v>
      </c>
      <c r="F39383" s="66"/>
    </row>
    <row r="39384" spans="1:6" x14ac:dyDescent="0.3">
      <c r="A39384" s="66">
        <v>42244</v>
      </c>
      <c r="B39384" s="98">
        <v>5.2083333333333336E-2</v>
      </c>
      <c r="C39384" s="107" t="s">
        <v>120</v>
      </c>
      <c r="D39384" s="107">
        <v>29.8</v>
      </c>
      <c r="E39384" s="107">
        <v>364</v>
      </c>
      <c r="F39384" s="66"/>
    </row>
    <row r="39385" spans="1:6" x14ac:dyDescent="0.3">
      <c r="A39385" s="66">
        <v>42244</v>
      </c>
      <c r="B39385" s="98">
        <v>6.25E-2</v>
      </c>
      <c r="C39385" s="107" t="s">
        <v>120</v>
      </c>
      <c r="D39385" s="107">
        <v>29.83</v>
      </c>
      <c r="E39385" s="107">
        <v>364</v>
      </c>
      <c r="F39385" s="66"/>
    </row>
    <row r="39386" spans="1:6" x14ac:dyDescent="0.3">
      <c r="A39386" s="66">
        <v>42244</v>
      </c>
      <c r="B39386" s="98">
        <v>7.2916666666666671E-2</v>
      </c>
      <c r="C39386" s="107" t="s">
        <v>120</v>
      </c>
      <c r="D39386" s="107">
        <v>29.82</v>
      </c>
      <c r="E39386" s="107">
        <v>365</v>
      </c>
      <c r="F39386" s="66"/>
    </row>
    <row r="39387" spans="1:6" x14ac:dyDescent="0.3">
      <c r="A39387" s="66">
        <v>42244</v>
      </c>
      <c r="B39387" s="98">
        <v>8.3333333333333329E-2</v>
      </c>
      <c r="C39387" s="107" t="s">
        <v>120</v>
      </c>
      <c r="D39387" s="107">
        <v>29.69</v>
      </c>
      <c r="E39387" s="107">
        <v>365</v>
      </c>
      <c r="F39387" s="66"/>
    </row>
    <row r="39388" spans="1:6" x14ac:dyDescent="0.3">
      <c r="A39388" s="66">
        <v>42244</v>
      </c>
      <c r="B39388" s="98">
        <v>9.375E-2</v>
      </c>
      <c r="C39388" s="107" t="s">
        <v>120</v>
      </c>
      <c r="D39388" s="107">
        <v>29.63</v>
      </c>
      <c r="E39388" s="107">
        <v>364</v>
      </c>
      <c r="F39388" s="66"/>
    </row>
    <row r="39389" spans="1:6" x14ac:dyDescent="0.3">
      <c r="A39389" s="66">
        <v>42244</v>
      </c>
      <c r="B39389" s="98">
        <v>0.10416666666666667</v>
      </c>
      <c r="C39389" s="107" t="s">
        <v>120</v>
      </c>
      <c r="D39389" s="107">
        <v>29.69</v>
      </c>
      <c r="E39389" s="107">
        <v>363</v>
      </c>
      <c r="F39389" s="66"/>
    </row>
    <row r="39390" spans="1:6" x14ac:dyDescent="0.3">
      <c r="A39390" s="66">
        <v>42244</v>
      </c>
      <c r="B39390" s="98">
        <v>0.11458333333333333</v>
      </c>
      <c r="C39390" s="107" t="s">
        <v>120</v>
      </c>
      <c r="D39390" s="107">
        <v>29.56</v>
      </c>
      <c r="E39390" s="107">
        <v>367</v>
      </c>
      <c r="F39390" s="66"/>
    </row>
    <row r="39391" spans="1:6" x14ac:dyDescent="0.3">
      <c r="A39391" s="66">
        <v>42244</v>
      </c>
      <c r="B39391" s="98">
        <v>0.125</v>
      </c>
      <c r="C39391" s="107" t="s">
        <v>120</v>
      </c>
      <c r="D39391" s="107">
        <v>29.73</v>
      </c>
      <c r="E39391" s="107">
        <v>368</v>
      </c>
      <c r="F39391" s="66"/>
    </row>
    <row r="39392" spans="1:6" x14ac:dyDescent="0.3">
      <c r="A39392" s="66">
        <v>42244</v>
      </c>
      <c r="B39392" s="98">
        <v>0.13541666666666666</v>
      </c>
      <c r="C39392" s="107" t="s">
        <v>120</v>
      </c>
      <c r="D39392" s="107">
        <v>29.92</v>
      </c>
      <c r="E39392" s="107">
        <v>368</v>
      </c>
      <c r="F39392" s="66"/>
    </row>
    <row r="39393" spans="1:6" x14ac:dyDescent="0.3">
      <c r="A39393" s="66">
        <v>42244</v>
      </c>
      <c r="B39393" s="98">
        <v>0.14583333333333334</v>
      </c>
      <c r="C39393" s="107" t="s">
        <v>120</v>
      </c>
      <c r="D39393" s="107">
        <v>29.88</v>
      </c>
      <c r="E39393" s="107">
        <v>364</v>
      </c>
      <c r="F39393" s="66"/>
    </row>
    <row r="39394" spans="1:6" x14ac:dyDescent="0.3">
      <c r="A39394" s="66">
        <v>42244</v>
      </c>
      <c r="B39394" s="98">
        <v>0.15625</v>
      </c>
      <c r="C39394" s="107" t="s">
        <v>120</v>
      </c>
      <c r="D39394" s="107">
        <v>30.15</v>
      </c>
      <c r="E39394" s="107">
        <v>362</v>
      </c>
      <c r="F39394" s="66"/>
    </row>
    <row r="39395" spans="1:6" x14ac:dyDescent="0.3">
      <c r="A39395" s="66">
        <v>42244</v>
      </c>
      <c r="B39395" s="98">
        <v>0.16666666666666666</v>
      </c>
      <c r="C39395" s="107" t="s">
        <v>120</v>
      </c>
      <c r="D39395" s="107">
        <v>29.86</v>
      </c>
      <c r="E39395" s="107">
        <v>366</v>
      </c>
      <c r="F39395" s="66"/>
    </row>
    <row r="39396" spans="1:6" x14ac:dyDescent="0.3">
      <c r="A39396" s="66">
        <v>42244</v>
      </c>
      <c r="B39396" s="98">
        <v>0.17708333333333334</v>
      </c>
      <c r="C39396" s="107" t="s">
        <v>120</v>
      </c>
      <c r="D39396" s="107">
        <v>29.9</v>
      </c>
      <c r="E39396" s="107">
        <v>365</v>
      </c>
      <c r="F39396" s="66"/>
    </row>
    <row r="39397" spans="1:6" x14ac:dyDescent="0.3">
      <c r="A39397" s="66">
        <v>42244</v>
      </c>
      <c r="B39397" s="98">
        <v>0.1875</v>
      </c>
      <c r="C39397" s="107" t="s">
        <v>120</v>
      </c>
      <c r="D39397" s="107">
        <v>29.9</v>
      </c>
      <c r="E39397" s="107">
        <v>365</v>
      </c>
      <c r="F39397" s="66"/>
    </row>
    <row r="39398" spans="1:6" x14ac:dyDescent="0.3">
      <c r="A39398" s="66">
        <v>42244</v>
      </c>
      <c r="B39398" s="98">
        <v>0.19791666666666666</v>
      </c>
      <c r="C39398" s="107" t="s">
        <v>120</v>
      </c>
      <c r="D39398" s="107">
        <v>29.9</v>
      </c>
      <c r="E39398" s="107">
        <v>366</v>
      </c>
      <c r="F39398" s="66"/>
    </row>
    <row r="39399" spans="1:6" x14ac:dyDescent="0.3">
      <c r="A39399" s="66">
        <v>42244</v>
      </c>
      <c r="B39399" s="98">
        <v>0.20833333333333334</v>
      </c>
      <c r="C39399" s="107" t="s">
        <v>120</v>
      </c>
      <c r="D39399" s="107">
        <v>29.83</v>
      </c>
      <c r="E39399" s="107">
        <v>366</v>
      </c>
      <c r="F39399" s="66"/>
    </row>
    <row r="39400" spans="1:6" x14ac:dyDescent="0.3">
      <c r="A39400" s="66">
        <v>42244</v>
      </c>
      <c r="B39400" s="98">
        <v>0.21875</v>
      </c>
      <c r="C39400" s="107" t="s">
        <v>120</v>
      </c>
      <c r="D39400" s="107">
        <v>29.79</v>
      </c>
      <c r="E39400" s="107">
        <v>367</v>
      </c>
      <c r="F39400" s="66"/>
    </row>
    <row r="39401" spans="1:6" x14ac:dyDescent="0.3">
      <c r="A39401" s="66">
        <v>42244</v>
      </c>
      <c r="B39401" s="98">
        <v>0.22916666666666666</v>
      </c>
      <c r="C39401" s="107" t="s">
        <v>120</v>
      </c>
      <c r="D39401" s="107">
        <v>29.94</v>
      </c>
      <c r="E39401" s="107">
        <v>369</v>
      </c>
      <c r="F39401" s="66"/>
    </row>
    <row r="39402" spans="1:6" x14ac:dyDescent="0.3">
      <c r="A39402" s="66">
        <v>42244</v>
      </c>
      <c r="B39402" s="98">
        <v>0.23958333333333334</v>
      </c>
      <c r="C39402" s="107" t="s">
        <v>120</v>
      </c>
      <c r="D39402" s="107">
        <v>29.7</v>
      </c>
      <c r="E39402" s="107">
        <v>368</v>
      </c>
      <c r="F39402" s="66"/>
    </row>
    <row r="39403" spans="1:6" x14ac:dyDescent="0.3">
      <c r="A39403" s="66">
        <v>42244</v>
      </c>
      <c r="B39403" s="98">
        <v>0.25</v>
      </c>
      <c r="C39403" s="107" t="s">
        <v>120</v>
      </c>
      <c r="D39403" s="107">
        <v>29.7</v>
      </c>
      <c r="E39403" s="107">
        <v>367</v>
      </c>
      <c r="F39403" s="66"/>
    </row>
    <row r="39404" spans="1:6" x14ac:dyDescent="0.3">
      <c r="A39404" s="66">
        <v>42244</v>
      </c>
      <c r="B39404" s="98">
        <v>0.26041666666666669</v>
      </c>
      <c r="C39404" s="107" t="s">
        <v>120</v>
      </c>
      <c r="D39404" s="107">
        <v>29.73</v>
      </c>
      <c r="E39404" s="107">
        <v>368</v>
      </c>
      <c r="F39404" s="66"/>
    </row>
    <row r="39405" spans="1:6" x14ac:dyDescent="0.3">
      <c r="A39405" s="66">
        <v>42244</v>
      </c>
      <c r="B39405" s="98">
        <v>0.27083333333333331</v>
      </c>
      <c r="C39405" s="107" t="s">
        <v>120</v>
      </c>
      <c r="D39405" s="107">
        <v>29.69</v>
      </c>
      <c r="E39405" s="107">
        <v>368</v>
      </c>
      <c r="F39405" s="66"/>
    </row>
    <row r="39406" spans="1:6" x14ac:dyDescent="0.3">
      <c r="A39406" s="66">
        <v>42244</v>
      </c>
      <c r="B39406" s="98">
        <v>0.28125</v>
      </c>
      <c r="C39406" s="107" t="s">
        <v>120</v>
      </c>
      <c r="D39406" s="107">
        <v>29.68</v>
      </c>
      <c r="E39406" s="107">
        <v>369</v>
      </c>
      <c r="F39406" s="66"/>
    </row>
    <row r="39407" spans="1:6" x14ac:dyDescent="0.3">
      <c r="A39407" s="66">
        <v>42244</v>
      </c>
      <c r="B39407" s="98">
        <v>0.29166666666666669</v>
      </c>
      <c r="C39407" s="107" t="s">
        <v>120</v>
      </c>
      <c r="D39407" s="107">
        <v>29.63</v>
      </c>
      <c r="E39407" s="107">
        <v>369</v>
      </c>
      <c r="F39407" s="66"/>
    </row>
    <row r="39408" spans="1:6" x14ac:dyDescent="0.3">
      <c r="A39408" s="66">
        <v>42244</v>
      </c>
      <c r="B39408" s="98">
        <v>0.30208333333333331</v>
      </c>
      <c r="C39408" s="107" t="s">
        <v>120</v>
      </c>
      <c r="D39408" s="107">
        <v>29.64</v>
      </c>
      <c r="E39408" s="107">
        <v>368</v>
      </c>
      <c r="F39408" s="66"/>
    </row>
    <row r="39409" spans="1:6" x14ac:dyDescent="0.3">
      <c r="A39409" s="66">
        <v>42244</v>
      </c>
      <c r="B39409" s="98">
        <v>0.3125</v>
      </c>
      <c r="C39409" s="107" t="s">
        <v>120</v>
      </c>
      <c r="D39409" s="107">
        <v>29.64</v>
      </c>
      <c r="E39409" s="107">
        <v>369</v>
      </c>
      <c r="F39409" s="66"/>
    </row>
    <row r="39410" spans="1:6" x14ac:dyDescent="0.3">
      <c r="A39410" s="66">
        <v>42244</v>
      </c>
      <c r="B39410" s="98">
        <v>0.32291666666666669</v>
      </c>
      <c r="C39410" s="107" t="s">
        <v>120</v>
      </c>
      <c r="D39410" s="107">
        <v>29.62</v>
      </c>
      <c r="E39410" s="107">
        <v>370</v>
      </c>
      <c r="F39410" s="66"/>
    </row>
    <row r="39411" spans="1:6" x14ac:dyDescent="0.3">
      <c r="A39411" s="66">
        <v>42244</v>
      </c>
      <c r="B39411" s="98">
        <v>0.33333333333333331</v>
      </c>
      <c r="C39411" s="107" t="s">
        <v>120</v>
      </c>
      <c r="D39411" s="107">
        <v>29.7</v>
      </c>
      <c r="E39411" s="107">
        <v>368</v>
      </c>
      <c r="F39411" s="66"/>
    </row>
    <row r="39412" spans="1:6" x14ac:dyDescent="0.3">
      <c r="A39412" s="66">
        <v>42244</v>
      </c>
      <c r="B39412" s="98">
        <v>0.34375</v>
      </c>
      <c r="C39412" s="107" t="s">
        <v>120</v>
      </c>
      <c r="D39412" s="107">
        <v>29.74</v>
      </c>
      <c r="E39412" s="107">
        <v>367</v>
      </c>
      <c r="F39412" s="66"/>
    </row>
    <row r="39413" spans="1:6" x14ac:dyDescent="0.3">
      <c r="A39413" s="66">
        <v>42244</v>
      </c>
      <c r="B39413" s="98">
        <v>0.35416666666666669</v>
      </c>
      <c r="C39413" s="107" t="s">
        <v>120</v>
      </c>
      <c r="D39413" s="107">
        <v>29.8</v>
      </c>
      <c r="E39413" s="107">
        <v>367</v>
      </c>
      <c r="F39413" s="66"/>
    </row>
    <row r="39414" spans="1:6" x14ac:dyDescent="0.3">
      <c r="A39414" s="66">
        <v>42244</v>
      </c>
      <c r="B39414" s="98">
        <v>0.36458333333333331</v>
      </c>
      <c r="C39414" s="107" t="s">
        <v>120</v>
      </c>
      <c r="D39414" s="107">
        <v>29.84</v>
      </c>
      <c r="E39414" s="107">
        <v>367</v>
      </c>
      <c r="F39414" s="66"/>
    </row>
    <row r="39415" spans="1:6" x14ac:dyDescent="0.3">
      <c r="A39415" s="66">
        <v>42244</v>
      </c>
      <c r="B39415" s="98">
        <v>0.375</v>
      </c>
      <c r="C39415" s="107" t="s">
        <v>120</v>
      </c>
      <c r="D39415" s="107">
        <v>29.78</v>
      </c>
      <c r="E39415" s="107">
        <v>367</v>
      </c>
      <c r="F39415" s="66"/>
    </row>
    <row r="39416" spans="1:6" x14ac:dyDescent="0.3">
      <c r="A39416" s="66">
        <v>42244</v>
      </c>
      <c r="B39416" s="98">
        <v>0.38541666666666669</v>
      </c>
      <c r="C39416" s="107" t="s">
        <v>120</v>
      </c>
      <c r="D39416" s="107">
        <v>29.67</v>
      </c>
      <c r="E39416" s="107">
        <v>367</v>
      </c>
      <c r="F39416" s="66"/>
    </row>
    <row r="39417" spans="1:6" x14ac:dyDescent="0.3">
      <c r="A39417" s="66">
        <v>42244</v>
      </c>
      <c r="B39417" s="98">
        <v>0.39583333333333331</v>
      </c>
      <c r="C39417" s="107" t="s">
        <v>120</v>
      </c>
      <c r="D39417" s="107">
        <v>29.6</v>
      </c>
      <c r="E39417" s="107">
        <v>367</v>
      </c>
      <c r="F39417" s="66"/>
    </row>
    <row r="39418" spans="1:6" x14ac:dyDescent="0.3">
      <c r="A39418" s="66">
        <v>42244</v>
      </c>
      <c r="B39418" s="98">
        <v>0.40625</v>
      </c>
      <c r="C39418" s="107" t="s">
        <v>120</v>
      </c>
      <c r="D39418" s="107">
        <v>29.54</v>
      </c>
      <c r="E39418" s="107">
        <v>368</v>
      </c>
      <c r="F39418" s="66"/>
    </row>
    <row r="39419" spans="1:6" x14ac:dyDescent="0.3">
      <c r="A39419" s="66">
        <v>42244</v>
      </c>
      <c r="B39419" s="98">
        <v>0.41666666666666669</v>
      </c>
      <c r="C39419" s="107" t="s">
        <v>120</v>
      </c>
      <c r="D39419" s="107">
        <v>29.46</v>
      </c>
      <c r="E39419" s="107">
        <v>369</v>
      </c>
      <c r="F39419" s="66"/>
    </row>
    <row r="39420" spans="1:6" x14ac:dyDescent="0.3">
      <c r="A39420" s="66">
        <v>42244</v>
      </c>
      <c r="B39420" s="98">
        <v>0.42708333333333331</v>
      </c>
      <c r="C39420" s="107" t="s">
        <v>120</v>
      </c>
      <c r="D39420" s="107">
        <v>29.44</v>
      </c>
      <c r="E39420" s="107">
        <v>368</v>
      </c>
      <c r="F39420" s="66"/>
    </row>
    <row r="39421" spans="1:6" x14ac:dyDescent="0.3">
      <c r="A39421" s="66">
        <v>42244</v>
      </c>
      <c r="B39421" s="98">
        <v>0.4375</v>
      </c>
      <c r="C39421" s="107" t="s">
        <v>120</v>
      </c>
      <c r="D39421" s="107">
        <v>29.43</v>
      </c>
      <c r="E39421" s="107">
        <v>365</v>
      </c>
      <c r="F39421" s="66"/>
    </row>
    <row r="39422" spans="1:6" x14ac:dyDescent="0.3">
      <c r="A39422" s="66">
        <v>42244</v>
      </c>
      <c r="B39422" s="98">
        <v>0.44791666666666669</v>
      </c>
      <c r="C39422" s="107" t="s">
        <v>120</v>
      </c>
      <c r="D39422" s="107">
        <v>29.38</v>
      </c>
      <c r="E39422" s="107">
        <v>365</v>
      </c>
      <c r="F39422" s="66"/>
    </row>
    <row r="39423" spans="1:6" x14ac:dyDescent="0.3">
      <c r="A39423" s="66">
        <v>42244</v>
      </c>
      <c r="B39423" s="98">
        <v>0.45833333333333331</v>
      </c>
      <c r="C39423" s="107" t="s">
        <v>120</v>
      </c>
      <c r="D39423" s="107">
        <v>29.37</v>
      </c>
      <c r="E39423" s="107">
        <v>365</v>
      </c>
      <c r="F39423" s="66"/>
    </row>
    <row r="39424" spans="1:6" x14ac:dyDescent="0.3">
      <c r="A39424" s="66">
        <v>42244</v>
      </c>
      <c r="B39424" s="98">
        <v>0.46875</v>
      </c>
      <c r="C39424" s="107" t="s">
        <v>120</v>
      </c>
      <c r="D39424" s="107">
        <v>29.36</v>
      </c>
      <c r="E39424" s="107">
        <v>365</v>
      </c>
      <c r="F39424" s="66"/>
    </row>
    <row r="39425" spans="1:6" x14ac:dyDescent="0.3">
      <c r="A39425" s="66">
        <v>42244</v>
      </c>
      <c r="B39425" s="98">
        <v>0.47916666666666669</v>
      </c>
      <c r="C39425" s="107" t="s">
        <v>120</v>
      </c>
      <c r="D39425" s="107">
        <v>29.36</v>
      </c>
      <c r="E39425" s="107">
        <v>367</v>
      </c>
      <c r="F39425" s="66"/>
    </row>
    <row r="39426" spans="1:6" x14ac:dyDescent="0.3">
      <c r="A39426" s="66">
        <v>42244</v>
      </c>
      <c r="B39426" s="98">
        <v>0.48958333333333331</v>
      </c>
      <c r="C39426" s="107" t="s">
        <v>120</v>
      </c>
      <c r="D39426" s="107">
        <v>29.34</v>
      </c>
      <c r="E39426" s="107">
        <v>367</v>
      </c>
      <c r="F39426" s="66"/>
    </row>
    <row r="39427" spans="1:6" x14ac:dyDescent="0.3">
      <c r="A39427" s="66">
        <v>42245</v>
      </c>
      <c r="B39427" s="98">
        <v>0.5</v>
      </c>
      <c r="C39427" s="107" t="s">
        <v>119</v>
      </c>
      <c r="D39427" s="107">
        <v>29.33</v>
      </c>
      <c r="E39427" s="107">
        <v>368</v>
      </c>
      <c r="F39427" s="66"/>
    </row>
    <row r="39428" spans="1:6" x14ac:dyDescent="0.3">
      <c r="A39428" s="66">
        <v>42245</v>
      </c>
      <c r="B39428" s="98">
        <v>0.51041666666666663</v>
      </c>
      <c r="C39428" s="107" t="s">
        <v>119</v>
      </c>
      <c r="D39428" s="107">
        <v>29.31</v>
      </c>
      <c r="E39428" s="107">
        <v>369</v>
      </c>
      <c r="F39428" s="66"/>
    </row>
    <row r="39429" spans="1:6" x14ac:dyDescent="0.3">
      <c r="A39429" s="66">
        <v>42245</v>
      </c>
      <c r="B39429" s="98">
        <v>0.52083333333333337</v>
      </c>
      <c r="C39429" s="107" t="s">
        <v>119</v>
      </c>
      <c r="D39429" s="107">
        <v>29.3</v>
      </c>
      <c r="E39429" s="107">
        <v>368</v>
      </c>
      <c r="F39429" s="66"/>
    </row>
    <row r="39430" spans="1:6" x14ac:dyDescent="0.3">
      <c r="A39430" s="66">
        <v>42245</v>
      </c>
      <c r="B39430" s="98">
        <v>0.53125</v>
      </c>
      <c r="C39430" s="107" t="s">
        <v>119</v>
      </c>
      <c r="D39430" s="107">
        <v>29.3</v>
      </c>
      <c r="E39430" s="107">
        <v>366</v>
      </c>
      <c r="F39430" s="66"/>
    </row>
    <row r="39431" spans="1:6" x14ac:dyDescent="0.3">
      <c r="A39431" s="66">
        <v>42245</v>
      </c>
      <c r="B39431" s="98">
        <v>4.1666666666666664E-2</v>
      </c>
      <c r="C39431" s="107" t="s">
        <v>119</v>
      </c>
      <c r="D39431" s="107">
        <v>29.28</v>
      </c>
      <c r="E39431" s="107">
        <v>366</v>
      </c>
      <c r="F39431" s="66"/>
    </row>
    <row r="39432" spans="1:6" x14ac:dyDescent="0.3">
      <c r="A39432" s="66">
        <v>42245</v>
      </c>
      <c r="B39432" s="98">
        <v>5.2083333333333336E-2</v>
      </c>
      <c r="C39432" s="107" t="s">
        <v>119</v>
      </c>
      <c r="D39432" s="107">
        <v>29.26</v>
      </c>
      <c r="E39432" s="107">
        <v>366</v>
      </c>
      <c r="F39432" s="66"/>
    </row>
    <row r="39433" spans="1:6" x14ac:dyDescent="0.3">
      <c r="A39433" s="66">
        <v>42245</v>
      </c>
      <c r="B39433" s="98">
        <v>6.25E-2</v>
      </c>
      <c r="C39433" s="107" t="s">
        <v>119</v>
      </c>
      <c r="D39433" s="107">
        <v>29.26</v>
      </c>
      <c r="E39433" s="107">
        <v>366</v>
      </c>
      <c r="F39433" s="66"/>
    </row>
    <row r="39434" spans="1:6" x14ac:dyDescent="0.3">
      <c r="A39434" s="66">
        <v>42245</v>
      </c>
      <c r="B39434" s="98">
        <v>7.2916666666666671E-2</v>
      </c>
      <c r="C39434" s="107" t="s">
        <v>119</v>
      </c>
      <c r="D39434" s="107">
        <v>29.23</v>
      </c>
      <c r="E39434" s="107">
        <v>366</v>
      </c>
      <c r="F39434" s="66"/>
    </row>
    <row r="39435" spans="1:6" x14ac:dyDescent="0.3">
      <c r="A39435" s="66">
        <v>42245</v>
      </c>
      <c r="B39435" s="98">
        <v>8.3333333333333329E-2</v>
      </c>
      <c r="C39435" s="107" t="s">
        <v>119</v>
      </c>
      <c r="D39435" s="107">
        <v>29.22</v>
      </c>
      <c r="E39435" s="107">
        <v>367</v>
      </c>
      <c r="F39435" s="66"/>
    </row>
    <row r="39436" spans="1:6" x14ac:dyDescent="0.3">
      <c r="A39436" s="66">
        <v>42245</v>
      </c>
      <c r="B39436" s="98">
        <v>9.375E-2</v>
      </c>
      <c r="C39436" s="107" t="s">
        <v>119</v>
      </c>
      <c r="D39436" s="107">
        <v>29.22</v>
      </c>
      <c r="E39436" s="107">
        <v>367</v>
      </c>
      <c r="F39436" s="66"/>
    </row>
    <row r="39437" spans="1:6" x14ac:dyDescent="0.3">
      <c r="A39437" s="66">
        <v>42245</v>
      </c>
      <c r="B39437" s="98">
        <v>0.10416666666666667</v>
      </c>
      <c r="C39437" s="107" t="s">
        <v>119</v>
      </c>
      <c r="D39437" s="107">
        <v>29.22</v>
      </c>
      <c r="E39437" s="107">
        <v>368</v>
      </c>
      <c r="F39437" s="66"/>
    </row>
    <row r="39438" spans="1:6" x14ac:dyDescent="0.3">
      <c r="A39438" s="66">
        <v>42245</v>
      </c>
      <c r="B39438" s="98">
        <v>0.11458333333333333</v>
      </c>
      <c r="C39438" s="107" t="s">
        <v>119</v>
      </c>
      <c r="D39438" s="107">
        <v>29.23</v>
      </c>
      <c r="E39438" s="107">
        <v>368</v>
      </c>
      <c r="F39438" s="66"/>
    </row>
    <row r="39439" spans="1:6" x14ac:dyDescent="0.3">
      <c r="A39439" s="66">
        <v>42245</v>
      </c>
      <c r="B39439" s="98">
        <v>0.125</v>
      </c>
      <c r="C39439" s="107" t="s">
        <v>119</v>
      </c>
      <c r="D39439" s="107">
        <v>29.18</v>
      </c>
      <c r="E39439" s="107">
        <v>369</v>
      </c>
      <c r="F39439" s="66"/>
    </row>
    <row r="39440" spans="1:6" x14ac:dyDescent="0.3">
      <c r="A39440" s="66">
        <v>42245</v>
      </c>
      <c r="B39440" s="98">
        <v>0.13541666666666666</v>
      </c>
      <c r="C39440" s="107" t="s">
        <v>119</v>
      </c>
      <c r="D39440" s="107">
        <v>29.14</v>
      </c>
      <c r="E39440" s="107">
        <v>369</v>
      </c>
      <c r="F39440" s="66"/>
    </row>
    <row r="39441" spans="1:6" x14ac:dyDescent="0.3">
      <c r="A39441" s="66">
        <v>42245</v>
      </c>
      <c r="B39441" s="98">
        <v>0.14583333333333334</v>
      </c>
      <c r="C39441" s="107" t="s">
        <v>119</v>
      </c>
      <c r="D39441" s="107">
        <v>29.1</v>
      </c>
      <c r="E39441" s="107">
        <v>369</v>
      </c>
      <c r="F39441" s="66"/>
    </row>
    <row r="39442" spans="1:6" x14ac:dyDescent="0.3">
      <c r="A39442" s="66">
        <v>42245</v>
      </c>
      <c r="B39442" s="98">
        <v>0.15625</v>
      </c>
      <c r="C39442" s="107" t="s">
        <v>119</v>
      </c>
      <c r="D39442" s="107">
        <v>29.03</v>
      </c>
      <c r="E39442" s="107">
        <v>369</v>
      </c>
      <c r="F39442" s="66"/>
    </row>
    <row r="39443" spans="1:6" x14ac:dyDescent="0.3">
      <c r="A39443" s="66">
        <v>42245</v>
      </c>
      <c r="B39443" s="98">
        <v>0.16666666666666666</v>
      </c>
      <c r="C39443" s="107" t="s">
        <v>119</v>
      </c>
      <c r="D39443" s="107">
        <v>28.95</v>
      </c>
      <c r="E39443" s="107">
        <v>369</v>
      </c>
      <c r="F39443" s="66"/>
    </row>
    <row r="39444" spans="1:6" x14ac:dyDescent="0.3">
      <c r="A39444" s="66">
        <v>42245</v>
      </c>
      <c r="B39444" s="98">
        <v>0.17708333333333334</v>
      </c>
      <c r="C39444" s="107" t="s">
        <v>119</v>
      </c>
      <c r="D39444" s="107">
        <v>28.94</v>
      </c>
      <c r="E39444" s="107">
        <v>369</v>
      </c>
      <c r="F39444" s="66"/>
    </row>
    <row r="39445" spans="1:6" x14ac:dyDescent="0.3">
      <c r="A39445" s="66">
        <v>42245</v>
      </c>
      <c r="B39445" s="98">
        <v>0.1875</v>
      </c>
      <c r="C39445" s="107" t="s">
        <v>119</v>
      </c>
      <c r="D39445" s="107">
        <v>28.97</v>
      </c>
      <c r="E39445" s="107">
        <v>369</v>
      </c>
      <c r="F39445" s="66"/>
    </row>
    <row r="39446" spans="1:6" x14ac:dyDescent="0.3">
      <c r="A39446" s="66">
        <v>42245</v>
      </c>
      <c r="B39446" s="98">
        <v>0.19791666666666666</v>
      </c>
      <c r="C39446" s="107" t="s">
        <v>119</v>
      </c>
      <c r="D39446" s="107">
        <v>28.93</v>
      </c>
      <c r="E39446" s="107">
        <v>368</v>
      </c>
      <c r="F39446" s="66"/>
    </row>
    <row r="39447" spans="1:6" x14ac:dyDescent="0.3">
      <c r="A39447" s="66">
        <v>42245</v>
      </c>
      <c r="B39447" s="98">
        <v>0.20833333333333334</v>
      </c>
      <c r="C39447" s="107" t="s">
        <v>119</v>
      </c>
      <c r="D39447" s="107">
        <v>28.98</v>
      </c>
      <c r="E39447" s="107">
        <v>367</v>
      </c>
      <c r="F39447" s="66"/>
    </row>
    <row r="39448" spans="1:6" x14ac:dyDescent="0.3">
      <c r="A39448" s="66">
        <v>42245</v>
      </c>
      <c r="B39448" s="98">
        <v>0.21875</v>
      </c>
      <c r="C39448" s="107" t="s">
        <v>119</v>
      </c>
      <c r="D39448" s="107">
        <v>28.86</v>
      </c>
      <c r="E39448" s="107">
        <v>365</v>
      </c>
      <c r="F39448" s="66"/>
    </row>
    <row r="39449" spans="1:6" x14ac:dyDescent="0.3">
      <c r="A39449" s="66">
        <v>42245</v>
      </c>
      <c r="B39449" s="98">
        <v>0.22916666666666666</v>
      </c>
      <c r="C39449" s="107" t="s">
        <v>119</v>
      </c>
      <c r="D39449" s="107">
        <v>28.85</v>
      </c>
      <c r="E39449" s="107">
        <v>364</v>
      </c>
      <c r="F39449" s="66"/>
    </row>
    <row r="39450" spans="1:6" x14ac:dyDescent="0.3">
      <c r="A39450" s="66">
        <v>42245</v>
      </c>
      <c r="B39450" s="98">
        <v>0.23958333333333334</v>
      </c>
      <c r="C39450" s="107" t="s">
        <v>119</v>
      </c>
      <c r="D39450" s="107">
        <v>28.76</v>
      </c>
      <c r="E39450" s="107">
        <v>365</v>
      </c>
      <c r="F39450" s="66"/>
    </row>
    <row r="39451" spans="1:6" x14ac:dyDescent="0.3">
      <c r="A39451" s="66">
        <v>42245</v>
      </c>
      <c r="B39451" s="98">
        <v>0.25</v>
      </c>
      <c r="C39451" s="107" t="s">
        <v>119</v>
      </c>
      <c r="D39451" s="107">
        <v>28.7</v>
      </c>
      <c r="E39451" s="107">
        <v>367</v>
      </c>
      <c r="F39451" s="66"/>
    </row>
    <row r="39452" spans="1:6" x14ac:dyDescent="0.3">
      <c r="A39452" s="66">
        <v>42245</v>
      </c>
      <c r="B39452" s="98">
        <v>0.26041666666666669</v>
      </c>
      <c r="C39452" s="107" t="s">
        <v>119</v>
      </c>
      <c r="D39452" s="107">
        <v>28.58</v>
      </c>
      <c r="E39452" s="107">
        <v>368</v>
      </c>
      <c r="F39452" s="66"/>
    </row>
    <row r="39453" spans="1:6" x14ac:dyDescent="0.3">
      <c r="A39453" s="66">
        <v>42245</v>
      </c>
      <c r="B39453" s="98">
        <v>0.27083333333333331</v>
      </c>
      <c r="C39453" s="107" t="s">
        <v>119</v>
      </c>
      <c r="D39453" s="107">
        <v>28.49</v>
      </c>
      <c r="E39453" s="107">
        <v>372</v>
      </c>
      <c r="F39453" s="66"/>
    </row>
    <row r="39454" spans="1:6" x14ac:dyDescent="0.3">
      <c r="A39454" s="66">
        <v>42245</v>
      </c>
      <c r="B39454" s="98">
        <v>0.28125</v>
      </c>
      <c r="C39454" s="107" t="s">
        <v>119</v>
      </c>
      <c r="D39454" s="107">
        <v>28.5</v>
      </c>
      <c r="E39454" s="107">
        <v>375</v>
      </c>
      <c r="F39454" s="66"/>
    </row>
    <row r="39455" spans="1:6" x14ac:dyDescent="0.3">
      <c r="A39455" s="66">
        <v>42245</v>
      </c>
      <c r="B39455" s="98">
        <v>0.29166666666666669</v>
      </c>
      <c r="C39455" s="107" t="s">
        <v>119</v>
      </c>
      <c r="D39455" s="107">
        <v>28.44</v>
      </c>
      <c r="E39455" s="107">
        <v>377</v>
      </c>
      <c r="F39455" s="66"/>
    </row>
    <row r="39456" spans="1:6" x14ac:dyDescent="0.3">
      <c r="A39456" s="66">
        <v>42245</v>
      </c>
      <c r="B39456" s="98">
        <v>0.30208333333333331</v>
      </c>
      <c r="C39456" s="107" t="s">
        <v>119</v>
      </c>
      <c r="D39456" s="107">
        <v>28.35</v>
      </c>
      <c r="E39456" s="107">
        <v>381</v>
      </c>
      <c r="F39456" s="66"/>
    </row>
    <row r="39457" spans="1:6" x14ac:dyDescent="0.3">
      <c r="A39457" s="66">
        <v>42245</v>
      </c>
      <c r="B39457" s="98">
        <v>0.3125</v>
      </c>
      <c r="C39457" s="107" t="s">
        <v>119</v>
      </c>
      <c r="D39457" s="107">
        <v>28.37</v>
      </c>
      <c r="E39457" s="107">
        <v>384</v>
      </c>
      <c r="F39457" s="66"/>
    </row>
    <row r="39458" spans="1:6" x14ac:dyDescent="0.3">
      <c r="A39458" s="66">
        <v>42245</v>
      </c>
      <c r="B39458" s="98">
        <v>0.32291666666666669</v>
      </c>
      <c r="C39458" s="107" t="s">
        <v>119</v>
      </c>
      <c r="D39458" s="107">
        <v>28.4</v>
      </c>
      <c r="E39458" s="107">
        <v>382</v>
      </c>
      <c r="F39458" s="66"/>
    </row>
    <row r="39459" spans="1:6" x14ac:dyDescent="0.3">
      <c r="A39459" s="66">
        <v>42245</v>
      </c>
      <c r="B39459" s="98">
        <v>0.33333333333333331</v>
      </c>
      <c r="C39459" s="107" t="s">
        <v>119</v>
      </c>
      <c r="D39459" s="107">
        <v>28.42</v>
      </c>
      <c r="E39459" s="107">
        <v>378</v>
      </c>
      <c r="F39459" s="66"/>
    </row>
    <row r="39460" spans="1:6" x14ac:dyDescent="0.3">
      <c r="A39460" s="66">
        <v>42245</v>
      </c>
      <c r="B39460" s="98">
        <v>0.34375</v>
      </c>
      <c r="C39460" s="107" t="s">
        <v>119</v>
      </c>
      <c r="D39460" s="107">
        <v>28.49</v>
      </c>
      <c r="E39460" s="107">
        <v>375</v>
      </c>
      <c r="F39460" s="66"/>
    </row>
    <row r="39461" spans="1:6" x14ac:dyDescent="0.3">
      <c r="A39461" s="66">
        <v>42245</v>
      </c>
      <c r="B39461" s="98">
        <v>0.35416666666666669</v>
      </c>
      <c r="C39461" s="107" t="s">
        <v>119</v>
      </c>
      <c r="D39461" s="107">
        <v>28.55</v>
      </c>
      <c r="E39461" s="107">
        <v>371</v>
      </c>
      <c r="F39461" s="66"/>
    </row>
    <row r="39462" spans="1:6" x14ac:dyDescent="0.3">
      <c r="A39462" s="66">
        <v>42245</v>
      </c>
      <c r="B39462" s="98">
        <v>0.36458333333333331</v>
      </c>
      <c r="C39462" s="107" t="s">
        <v>119</v>
      </c>
      <c r="D39462" s="107">
        <v>28.58</v>
      </c>
      <c r="E39462" s="107">
        <v>369</v>
      </c>
      <c r="F39462" s="66"/>
    </row>
    <row r="39463" spans="1:6" x14ac:dyDescent="0.3">
      <c r="A39463" s="66">
        <v>42245</v>
      </c>
      <c r="B39463" s="98">
        <v>0.375</v>
      </c>
      <c r="C39463" s="107" t="s">
        <v>119</v>
      </c>
      <c r="D39463" s="107">
        <v>28.62</v>
      </c>
      <c r="E39463" s="107">
        <v>365</v>
      </c>
      <c r="F39463" s="66"/>
    </row>
    <row r="39464" spans="1:6" x14ac:dyDescent="0.3">
      <c r="A39464" s="66">
        <v>42245</v>
      </c>
      <c r="B39464" s="98">
        <v>0.38541666666666669</v>
      </c>
      <c r="C39464" s="107" t="s">
        <v>119</v>
      </c>
      <c r="D39464" s="107">
        <v>28.67</v>
      </c>
      <c r="E39464" s="107">
        <v>364</v>
      </c>
      <c r="F39464" s="66"/>
    </row>
    <row r="39465" spans="1:6" x14ac:dyDescent="0.3">
      <c r="A39465" s="66">
        <v>42245</v>
      </c>
      <c r="B39465" s="98">
        <v>0.39583333333333331</v>
      </c>
      <c r="C39465" s="107" t="s">
        <v>119</v>
      </c>
      <c r="D39465" s="107">
        <v>28.72</v>
      </c>
      <c r="E39465" s="107">
        <v>367</v>
      </c>
      <c r="F39465" s="66"/>
    </row>
    <row r="39466" spans="1:6" x14ac:dyDescent="0.3">
      <c r="A39466" s="66">
        <v>42245</v>
      </c>
      <c r="B39466" s="98">
        <v>0.40625</v>
      </c>
      <c r="C39466" s="107" t="s">
        <v>119</v>
      </c>
      <c r="D39466" s="107">
        <v>28.74</v>
      </c>
      <c r="E39466" s="107">
        <v>371</v>
      </c>
      <c r="F39466" s="66"/>
    </row>
    <row r="39467" spans="1:6" x14ac:dyDescent="0.3">
      <c r="A39467" s="66">
        <v>42245</v>
      </c>
      <c r="B39467" s="98">
        <v>0.41666666666666669</v>
      </c>
      <c r="C39467" s="107" t="s">
        <v>119</v>
      </c>
      <c r="D39467" s="107">
        <v>28.79</v>
      </c>
      <c r="E39467" s="107">
        <v>371</v>
      </c>
      <c r="F39467" s="66"/>
    </row>
    <row r="39468" spans="1:6" x14ac:dyDescent="0.3">
      <c r="A39468" s="66">
        <v>42245</v>
      </c>
      <c r="B39468" s="98">
        <v>0.42708333333333331</v>
      </c>
      <c r="C39468" s="107" t="s">
        <v>119</v>
      </c>
      <c r="D39468" s="107">
        <v>28.85</v>
      </c>
      <c r="E39468" s="107">
        <v>371</v>
      </c>
      <c r="F39468" s="66"/>
    </row>
    <row r="39469" spans="1:6" x14ac:dyDescent="0.3">
      <c r="A39469" s="66">
        <v>42245</v>
      </c>
      <c r="B39469" s="98">
        <v>0.4375</v>
      </c>
      <c r="C39469" s="107" t="s">
        <v>119</v>
      </c>
      <c r="D39469" s="107">
        <v>28.95</v>
      </c>
      <c r="E39469" s="107">
        <v>368</v>
      </c>
      <c r="F39469" s="66"/>
    </row>
    <row r="39470" spans="1:6" x14ac:dyDescent="0.3">
      <c r="A39470" s="66">
        <v>42245</v>
      </c>
      <c r="B39470" s="98">
        <v>0.44791666666666669</v>
      </c>
      <c r="C39470" s="107" t="s">
        <v>119</v>
      </c>
      <c r="D39470" s="107">
        <v>29</v>
      </c>
      <c r="E39470" s="107">
        <v>368</v>
      </c>
      <c r="F39470" s="66"/>
    </row>
    <row r="39471" spans="1:6" x14ac:dyDescent="0.3">
      <c r="A39471" s="66">
        <v>42245</v>
      </c>
      <c r="B39471" s="98">
        <v>0.45833333333333331</v>
      </c>
      <c r="C39471" s="107" t="s">
        <v>119</v>
      </c>
      <c r="D39471" s="107">
        <v>29.17</v>
      </c>
      <c r="E39471" s="107">
        <v>368</v>
      </c>
      <c r="F39471" s="66"/>
    </row>
    <row r="39472" spans="1:6" x14ac:dyDescent="0.3">
      <c r="A39472" s="66">
        <v>42245</v>
      </c>
      <c r="B39472" s="98">
        <v>0.46875</v>
      </c>
      <c r="C39472" s="107" t="s">
        <v>119</v>
      </c>
      <c r="D39472" s="107">
        <v>29.25</v>
      </c>
      <c r="E39472" s="107">
        <v>368</v>
      </c>
      <c r="F39472" s="66"/>
    </row>
    <row r="39473" spans="1:6" x14ac:dyDescent="0.3">
      <c r="A39473" s="66">
        <v>42245</v>
      </c>
      <c r="B39473" s="98">
        <v>0.47916666666666669</v>
      </c>
      <c r="C39473" s="107" t="s">
        <v>119</v>
      </c>
      <c r="D39473" s="107">
        <v>29.27</v>
      </c>
      <c r="E39473" s="107">
        <v>368</v>
      </c>
      <c r="F39473" s="66"/>
    </row>
    <row r="39474" spans="1:6" x14ac:dyDescent="0.3">
      <c r="A39474" s="66">
        <v>42245</v>
      </c>
      <c r="B39474" s="98">
        <v>0.48958333333333331</v>
      </c>
      <c r="C39474" s="107" t="s">
        <v>119</v>
      </c>
      <c r="D39474" s="107">
        <v>29.34</v>
      </c>
      <c r="E39474" s="107">
        <v>369</v>
      </c>
      <c r="F39474" s="66"/>
    </row>
    <row r="39475" spans="1:6" x14ac:dyDescent="0.3">
      <c r="A39475" s="66">
        <v>42245</v>
      </c>
      <c r="B39475" s="98">
        <v>0.5</v>
      </c>
      <c r="C39475" s="107" t="s">
        <v>120</v>
      </c>
      <c r="D39475" s="107">
        <v>29.34</v>
      </c>
      <c r="E39475" s="107">
        <v>369</v>
      </c>
      <c r="F39475" s="66"/>
    </row>
    <row r="39476" spans="1:6" x14ac:dyDescent="0.3">
      <c r="A39476" s="66">
        <v>42245</v>
      </c>
      <c r="B39476" s="98">
        <v>0.51041666666666663</v>
      </c>
      <c r="C39476" s="107" t="s">
        <v>120</v>
      </c>
      <c r="D39476" s="107">
        <v>29.48</v>
      </c>
      <c r="E39476" s="107">
        <v>369</v>
      </c>
      <c r="F39476" s="66"/>
    </row>
    <row r="39477" spans="1:6" x14ac:dyDescent="0.3">
      <c r="A39477" s="66">
        <v>42245</v>
      </c>
      <c r="B39477" s="98">
        <v>0.52083333333333337</v>
      </c>
      <c r="C39477" s="107" t="s">
        <v>120</v>
      </c>
      <c r="D39477" s="107">
        <v>29.61</v>
      </c>
      <c r="E39477" s="107">
        <v>369</v>
      </c>
      <c r="F39477" s="66"/>
    </row>
    <row r="39478" spans="1:6" x14ac:dyDescent="0.3">
      <c r="A39478" s="66">
        <v>42245</v>
      </c>
      <c r="B39478" s="98">
        <v>0.53125</v>
      </c>
      <c r="C39478" s="107" t="s">
        <v>120</v>
      </c>
      <c r="D39478" s="107">
        <v>29.68</v>
      </c>
      <c r="E39478" s="107">
        <v>370</v>
      </c>
      <c r="F39478" s="66"/>
    </row>
    <row r="39479" spans="1:6" x14ac:dyDescent="0.3">
      <c r="A39479" s="66">
        <v>42245</v>
      </c>
      <c r="B39479" s="98">
        <v>4.1666666666666664E-2</v>
      </c>
      <c r="C39479" s="107" t="s">
        <v>120</v>
      </c>
      <c r="D39479" s="107">
        <v>30.18</v>
      </c>
      <c r="E39479" s="107">
        <v>370</v>
      </c>
      <c r="F39479" s="66"/>
    </row>
    <row r="39480" spans="1:6" x14ac:dyDescent="0.3">
      <c r="A39480" s="66">
        <v>42245</v>
      </c>
      <c r="B39480" s="98">
        <v>5.2083333333333336E-2</v>
      </c>
      <c r="C39480" s="107" t="s">
        <v>120</v>
      </c>
      <c r="D39480" s="107">
        <v>30.39</v>
      </c>
      <c r="E39480" s="107">
        <v>371</v>
      </c>
      <c r="F39480" s="66"/>
    </row>
    <row r="39481" spans="1:6" x14ac:dyDescent="0.3">
      <c r="A39481" s="66">
        <v>42245</v>
      </c>
      <c r="B39481" s="98">
        <v>6.25E-2</v>
      </c>
      <c r="C39481" s="107" t="s">
        <v>120</v>
      </c>
      <c r="D39481" s="107">
        <v>30.31</v>
      </c>
      <c r="E39481" s="107">
        <v>371</v>
      </c>
      <c r="F39481" s="66"/>
    </row>
    <row r="39482" spans="1:6" x14ac:dyDescent="0.3">
      <c r="A39482" s="66">
        <v>42245</v>
      </c>
      <c r="B39482" s="98">
        <v>7.2916666666666671E-2</v>
      </c>
      <c r="C39482" s="107" t="s">
        <v>120</v>
      </c>
      <c r="D39482" s="107">
        <v>30.09</v>
      </c>
      <c r="E39482" s="107">
        <v>371</v>
      </c>
      <c r="F39482" s="66"/>
    </row>
    <row r="39483" spans="1:6" x14ac:dyDescent="0.3">
      <c r="A39483" s="66">
        <v>42245</v>
      </c>
      <c r="B39483" s="98">
        <v>8.3333333333333329E-2</v>
      </c>
      <c r="C39483" s="107" t="s">
        <v>120</v>
      </c>
      <c r="D39483" s="107">
        <v>30.35</v>
      </c>
      <c r="E39483" s="107">
        <v>372</v>
      </c>
      <c r="F39483" s="66"/>
    </row>
    <row r="39484" spans="1:6" x14ac:dyDescent="0.3">
      <c r="A39484" s="66">
        <v>42245</v>
      </c>
      <c r="B39484" s="98">
        <v>9.375E-2</v>
      </c>
      <c r="C39484" s="107" t="s">
        <v>120</v>
      </c>
      <c r="D39484" s="107">
        <v>30.41</v>
      </c>
      <c r="E39484" s="107">
        <v>373</v>
      </c>
      <c r="F39484" s="66"/>
    </row>
    <row r="39485" spans="1:6" x14ac:dyDescent="0.3">
      <c r="A39485" s="66">
        <v>42245</v>
      </c>
      <c r="B39485" s="98">
        <v>0.10416666666666667</v>
      </c>
      <c r="C39485" s="107" t="s">
        <v>120</v>
      </c>
      <c r="D39485" s="107">
        <v>30.6</v>
      </c>
      <c r="E39485" s="107">
        <v>373</v>
      </c>
      <c r="F39485" s="66"/>
    </row>
    <row r="39486" spans="1:6" x14ac:dyDescent="0.3">
      <c r="A39486" s="66">
        <v>42245</v>
      </c>
      <c r="B39486" s="98">
        <v>0.11458333333333333</v>
      </c>
      <c r="C39486" s="107" t="s">
        <v>120</v>
      </c>
      <c r="D39486" s="107">
        <v>30.48</v>
      </c>
      <c r="E39486" s="107">
        <v>373</v>
      </c>
      <c r="F39486" s="66"/>
    </row>
    <row r="39487" spans="1:6" x14ac:dyDescent="0.3">
      <c r="A39487" s="66">
        <v>42245</v>
      </c>
      <c r="B39487" s="98">
        <v>0.125</v>
      </c>
      <c r="C39487" s="107" t="s">
        <v>120</v>
      </c>
      <c r="D39487" s="107">
        <v>30.86</v>
      </c>
      <c r="E39487" s="107">
        <v>372</v>
      </c>
      <c r="F39487" s="66"/>
    </row>
    <row r="39488" spans="1:6" x14ac:dyDescent="0.3">
      <c r="A39488" s="66">
        <v>42245</v>
      </c>
      <c r="B39488" s="98">
        <v>0.13541666666666666</v>
      </c>
      <c r="C39488" s="107" t="s">
        <v>120</v>
      </c>
      <c r="D39488" s="107">
        <v>30.73</v>
      </c>
      <c r="E39488" s="107">
        <v>372</v>
      </c>
      <c r="F39488" s="66"/>
    </row>
    <row r="39489" spans="1:6" x14ac:dyDescent="0.3">
      <c r="A39489" s="66">
        <v>42245</v>
      </c>
      <c r="B39489" s="98">
        <v>0.14583333333333334</v>
      </c>
      <c r="C39489" s="107" t="s">
        <v>120</v>
      </c>
      <c r="D39489" s="107">
        <v>30.65</v>
      </c>
      <c r="E39489" s="107">
        <v>371</v>
      </c>
      <c r="F39489" s="66"/>
    </row>
    <row r="39490" spans="1:6" x14ac:dyDescent="0.3">
      <c r="A39490" s="66">
        <v>42245</v>
      </c>
      <c r="B39490" s="98">
        <v>0.15625</v>
      </c>
      <c r="C39490" s="107" t="s">
        <v>120</v>
      </c>
      <c r="D39490" s="107">
        <v>30.11</v>
      </c>
      <c r="E39490" s="107">
        <v>373</v>
      </c>
      <c r="F39490" s="66"/>
    </row>
    <row r="39491" spans="1:6" x14ac:dyDescent="0.3">
      <c r="A39491" s="66">
        <v>42245</v>
      </c>
      <c r="B39491" s="98">
        <v>0.16666666666666666</v>
      </c>
      <c r="C39491" s="107" t="s">
        <v>120</v>
      </c>
      <c r="D39491" s="107">
        <v>30.42</v>
      </c>
      <c r="E39491" s="107">
        <v>371</v>
      </c>
      <c r="F39491" s="66"/>
    </row>
    <row r="39492" spans="1:6" x14ac:dyDescent="0.3">
      <c r="A39492" s="66">
        <v>42245</v>
      </c>
      <c r="B39492" s="98">
        <v>0.17708333333333334</v>
      </c>
      <c r="C39492" s="107" t="s">
        <v>120</v>
      </c>
      <c r="D39492" s="107">
        <v>30.2</v>
      </c>
      <c r="E39492" s="107">
        <v>371</v>
      </c>
      <c r="F39492" s="66"/>
    </row>
    <row r="39493" spans="1:6" x14ac:dyDescent="0.3">
      <c r="A39493" s="66">
        <v>42245</v>
      </c>
      <c r="B39493" s="98">
        <v>0.1875</v>
      </c>
      <c r="C39493" s="107" t="s">
        <v>120</v>
      </c>
      <c r="D39493" s="107">
        <v>30.2</v>
      </c>
      <c r="E39493" s="107">
        <v>369</v>
      </c>
      <c r="F39493" s="66"/>
    </row>
    <row r="39494" spans="1:6" x14ac:dyDescent="0.3">
      <c r="A39494" s="66">
        <v>42245</v>
      </c>
      <c r="B39494" s="98">
        <v>0.19791666666666666</v>
      </c>
      <c r="C39494" s="107" t="s">
        <v>120</v>
      </c>
      <c r="D39494" s="107">
        <v>30.5</v>
      </c>
      <c r="E39494" s="107">
        <v>370</v>
      </c>
      <c r="F39494" s="66"/>
    </row>
    <row r="39495" spans="1:6" x14ac:dyDescent="0.3">
      <c r="A39495" s="66">
        <v>42245</v>
      </c>
      <c r="B39495" s="98">
        <v>0.20833333333333334</v>
      </c>
      <c r="C39495" s="107" t="s">
        <v>120</v>
      </c>
      <c r="D39495" s="107">
        <v>30.26</v>
      </c>
      <c r="E39495" s="107">
        <v>366</v>
      </c>
      <c r="F39495" s="66"/>
    </row>
    <row r="39496" spans="1:6" x14ac:dyDescent="0.3">
      <c r="A39496" s="66">
        <v>42245</v>
      </c>
      <c r="B39496" s="98">
        <v>0.21875</v>
      </c>
      <c r="C39496" s="107" t="s">
        <v>120</v>
      </c>
      <c r="D39496" s="107">
        <v>30.15</v>
      </c>
      <c r="E39496" s="107">
        <v>367</v>
      </c>
      <c r="F39496" s="66"/>
    </row>
    <row r="39497" spans="1:6" x14ac:dyDescent="0.3">
      <c r="A39497" s="66">
        <v>42245</v>
      </c>
      <c r="B39497" s="98">
        <v>0.22916666666666666</v>
      </c>
      <c r="C39497" s="107" t="s">
        <v>120</v>
      </c>
      <c r="D39497" s="107">
        <v>30.19</v>
      </c>
      <c r="E39497" s="107">
        <v>367</v>
      </c>
      <c r="F39497" s="66"/>
    </row>
    <row r="39498" spans="1:6" x14ac:dyDescent="0.3">
      <c r="A39498" s="66">
        <v>42245</v>
      </c>
      <c r="B39498" s="98">
        <v>0.23958333333333334</v>
      </c>
      <c r="C39498" s="107" t="s">
        <v>120</v>
      </c>
      <c r="D39498" s="107">
        <v>30.21</v>
      </c>
      <c r="E39498" s="107">
        <v>368</v>
      </c>
      <c r="F39498" s="66"/>
    </row>
    <row r="39499" spans="1:6" x14ac:dyDescent="0.3">
      <c r="A39499" s="66">
        <v>42245</v>
      </c>
      <c r="B39499" s="98">
        <v>0.25</v>
      </c>
      <c r="C39499" s="107" t="s">
        <v>120</v>
      </c>
      <c r="D39499" s="107">
        <v>30.06</v>
      </c>
      <c r="E39499" s="107">
        <v>367</v>
      </c>
      <c r="F39499" s="66"/>
    </row>
    <row r="39500" spans="1:6" x14ac:dyDescent="0.3">
      <c r="A39500" s="66">
        <v>42245</v>
      </c>
      <c r="B39500" s="98">
        <v>0.26041666666666669</v>
      </c>
      <c r="C39500" s="107" t="s">
        <v>120</v>
      </c>
      <c r="D39500" s="107">
        <v>30.06</v>
      </c>
      <c r="E39500" s="107">
        <v>368</v>
      </c>
      <c r="F39500" s="66"/>
    </row>
    <row r="39501" spans="1:6" x14ac:dyDescent="0.3">
      <c r="A39501" s="66">
        <v>42245</v>
      </c>
      <c r="B39501" s="98">
        <v>0.27083333333333331</v>
      </c>
      <c r="C39501" s="107" t="s">
        <v>120</v>
      </c>
      <c r="D39501" s="107">
        <v>30.07</v>
      </c>
      <c r="E39501" s="107">
        <v>371</v>
      </c>
      <c r="F39501" s="66"/>
    </row>
    <row r="39502" spans="1:6" x14ac:dyDescent="0.3">
      <c r="A39502" s="66">
        <v>42245</v>
      </c>
      <c r="B39502" s="98">
        <v>0.28125</v>
      </c>
      <c r="C39502" s="107" t="s">
        <v>120</v>
      </c>
      <c r="D39502" s="107">
        <v>30.1</v>
      </c>
      <c r="E39502" s="107">
        <v>375</v>
      </c>
      <c r="F39502" s="66"/>
    </row>
    <row r="39503" spans="1:6" x14ac:dyDescent="0.3">
      <c r="A39503" s="66">
        <v>42245</v>
      </c>
      <c r="B39503" s="98">
        <v>0.29166666666666669</v>
      </c>
      <c r="C39503" s="107" t="s">
        <v>120</v>
      </c>
      <c r="D39503" s="107">
        <v>29.81</v>
      </c>
      <c r="E39503" s="107">
        <v>375</v>
      </c>
      <c r="F39503" s="66"/>
    </row>
    <row r="39504" spans="1:6" x14ac:dyDescent="0.3">
      <c r="A39504" s="66">
        <v>42245</v>
      </c>
      <c r="B39504" s="98">
        <v>0.30208333333333331</v>
      </c>
      <c r="C39504" s="107" t="s">
        <v>120</v>
      </c>
      <c r="D39504" s="107">
        <v>29.74</v>
      </c>
      <c r="E39504" s="107">
        <v>376</v>
      </c>
      <c r="F39504" s="66"/>
    </row>
    <row r="39505" spans="1:6" x14ac:dyDescent="0.3">
      <c r="A39505" s="66">
        <v>42245</v>
      </c>
      <c r="B39505" s="98">
        <v>0.3125</v>
      </c>
      <c r="C39505" s="107" t="s">
        <v>120</v>
      </c>
      <c r="D39505" s="107">
        <v>29.67</v>
      </c>
      <c r="E39505" s="107">
        <v>381</v>
      </c>
      <c r="F39505" s="66"/>
    </row>
    <row r="39506" spans="1:6" x14ac:dyDescent="0.3">
      <c r="A39506" s="66">
        <v>42245</v>
      </c>
      <c r="B39506" s="98">
        <v>0.32291666666666669</v>
      </c>
      <c r="C39506" s="107" t="s">
        <v>120</v>
      </c>
      <c r="D39506" s="107">
        <v>29.52</v>
      </c>
      <c r="E39506" s="107">
        <v>390</v>
      </c>
      <c r="F39506" s="66"/>
    </row>
    <row r="39507" spans="1:6" x14ac:dyDescent="0.3">
      <c r="A39507" s="66">
        <v>42245</v>
      </c>
      <c r="B39507" s="98">
        <v>0.33333333333333331</v>
      </c>
      <c r="C39507" s="107" t="s">
        <v>120</v>
      </c>
      <c r="D39507" s="107">
        <v>29.53</v>
      </c>
      <c r="E39507" s="107">
        <v>388</v>
      </c>
      <c r="F39507" s="66"/>
    </row>
    <row r="39508" spans="1:6" x14ac:dyDescent="0.3">
      <c r="A39508" s="66">
        <v>42245</v>
      </c>
      <c r="B39508" s="98">
        <v>0.34375</v>
      </c>
      <c r="C39508" s="107" t="s">
        <v>120</v>
      </c>
      <c r="D39508" s="107">
        <v>29.6</v>
      </c>
      <c r="E39508" s="107">
        <v>390</v>
      </c>
      <c r="F39508" s="66"/>
    </row>
    <row r="39509" spans="1:6" x14ac:dyDescent="0.3">
      <c r="A39509" s="66">
        <v>42245</v>
      </c>
      <c r="B39509" s="98">
        <v>0.35416666666666669</v>
      </c>
      <c r="C39509" s="107" t="s">
        <v>120</v>
      </c>
      <c r="D39509" s="107">
        <v>29.39</v>
      </c>
      <c r="E39509" s="107">
        <v>391</v>
      </c>
      <c r="F39509" s="66"/>
    </row>
    <row r="39510" spans="1:6" x14ac:dyDescent="0.3">
      <c r="A39510" s="66">
        <v>42245</v>
      </c>
      <c r="B39510" s="98">
        <v>0.36458333333333331</v>
      </c>
      <c r="C39510" s="107" t="s">
        <v>120</v>
      </c>
      <c r="D39510" s="107">
        <v>29.34</v>
      </c>
      <c r="E39510" s="107">
        <v>399</v>
      </c>
      <c r="F39510" s="66"/>
    </row>
    <row r="39511" spans="1:6" x14ac:dyDescent="0.3">
      <c r="A39511" s="66">
        <v>42245</v>
      </c>
      <c r="B39511" s="98">
        <v>0.375</v>
      </c>
      <c r="C39511" s="107" t="s">
        <v>120</v>
      </c>
      <c r="D39511" s="107">
        <v>29.32</v>
      </c>
      <c r="E39511" s="107">
        <v>403</v>
      </c>
      <c r="F39511" s="66"/>
    </row>
    <row r="39512" spans="1:6" x14ac:dyDescent="0.3">
      <c r="A39512" s="66">
        <v>42245</v>
      </c>
      <c r="B39512" s="98">
        <v>0.38541666666666669</v>
      </c>
      <c r="C39512" s="107" t="s">
        <v>120</v>
      </c>
      <c r="D39512" s="107">
        <v>29.39</v>
      </c>
      <c r="E39512" s="107">
        <v>392</v>
      </c>
      <c r="F39512" s="66"/>
    </row>
    <row r="39513" spans="1:6" x14ac:dyDescent="0.3">
      <c r="A39513" s="66">
        <v>42245</v>
      </c>
      <c r="B39513" s="98">
        <v>0.39583333333333331</v>
      </c>
      <c r="C39513" s="107" t="s">
        <v>120</v>
      </c>
      <c r="D39513" s="107">
        <v>28.9</v>
      </c>
      <c r="E39513" s="107">
        <v>421</v>
      </c>
      <c r="F39513" s="66"/>
    </row>
    <row r="39514" spans="1:6" x14ac:dyDescent="0.3">
      <c r="A39514" s="66">
        <v>42245</v>
      </c>
      <c r="B39514" s="98">
        <v>0.40625</v>
      </c>
      <c r="C39514" s="107" t="s">
        <v>120</v>
      </c>
      <c r="D39514" s="107">
        <v>28.84</v>
      </c>
      <c r="E39514" s="107">
        <v>421</v>
      </c>
      <c r="F39514" s="66"/>
    </row>
    <row r="39515" spans="1:6" x14ac:dyDescent="0.3">
      <c r="A39515" s="66">
        <v>42245</v>
      </c>
      <c r="B39515" s="98">
        <v>0.41666666666666669</v>
      </c>
      <c r="C39515" s="107" t="s">
        <v>120</v>
      </c>
      <c r="D39515" s="107">
        <v>28.86</v>
      </c>
      <c r="E39515" s="107">
        <v>412</v>
      </c>
      <c r="F39515" s="66"/>
    </row>
    <row r="39516" spans="1:6" x14ac:dyDescent="0.3">
      <c r="A39516" s="66">
        <v>42245</v>
      </c>
      <c r="B39516" s="98">
        <v>0.42708333333333331</v>
      </c>
      <c r="C39516" s="107" t="s">
        <v>120</v>
      </c>
      <c r="D39516" s="107">
        <v>28.87</v>
      </c>
      <c r="E39516" s="107">
        <v>412</v>
      </c>
      <c r="F39516" s="66"/>
    </row>
    <row r="39517" spans="1:6" x14ac:dyDescent="0.3">
      <c r="A39517" s="66">
        <v>42245</v>
      </c>
      <c r="B39517" s="98">
        <v>0.4375</v>
      </c>
      <c r="C39517" s="107" t="s">
        <v>120</v>
      </c>
      <c r="D39517" s="107">
        <v>28.91</v>
      </c>
      <c r="E39517" s="107">
        <v>403</v>
      </c>
      <c r="F39517" s="66"/>
    </row>
    <row r="39518" spans="1:6" x14ac:dyDescent="0.3">
      <c r="A39518" s="66">
        <v>42245</v>
      </c>
      <c r="B39518" s="98">
        <v>0.44791666666666669</v>
      </c>
      <c r="C39518" s="107" t="s">
        <v>120</v>
      </c>
      <c r="D39518" s="107">
        <v>28.87</v>
      </c>
      <c r="E39518" s="107">
        <v>402</v>
      </c>
      <c r="F39518" s="66"/>
    </row>
    <row r="39519" spans="1:6" x14ac:dyDescent="0.3">
      <c r="A39519" s="66">
        <v>42245</v>
      </c>
      <c r="B39519" s="98">
        <v>0.45833333333333331</v>
      </c>
      <c r="C39519" s="107" t="s">
        <v>120</v>
      </c>
      <c r="D39519" s="107">
        <v>28.92</v>
      </c>
      <c r="E39519" s="107">
        <v>389</v>
      </c>
      <c r="F39519" s="66"/>
    </row>
    <row r="39520" spans="1:6" x14ac:dyDescent="0.3">
      <c r="A39520" s="66">
        <v>42245</v>
      </c>
      <c r="B39520" s="98">
        <v>0.46875</v>
      </c>
      <c r="C39520" s="107" t="s">
        <v>120</v>
      </c>
      <c r="D39520" s="107">
        <v>28.97</v>
      </c>
      <c r="E39520" s="107">
        <v>376</v>
      </c>
      <c r="F39520" s="66"/>
    </row>
    <row r="39521" spans="1:6" x14ac:dyDescent="0.3">
      <c r="A39521" s="66">
        <v>42245</v>
      </c>
      <c r="B39521" s="98">
        <v>0.47916666666666669</v>
      </c>
      <c r="C39521" s="107" t="s">
        <v>120</v>
      </c>
      <c r="D39521" s="107">
        <v>28.93</v>
      </c>
      <c r="E39521" s="107">
        <v>378</v>
      </c>
      <c r="F39521" s="66"/>
    </row>
    <row r="39522" spans="1:6" x14ac:dyDescent="0.3">
      <c r="A39522" s="66">
        <v>42245</v>
      </c>
      <c r="B39522" s="98">
        <v>0.48958333333333331</v>
      </c>
      <c r="C39522" s="107" t="s">
        <v>120</v>
      </c>
      <c r="D39522" s="107">
        <v>28.91</v>
      </c>
      <c r="E39522" s="107">
        <v>377</v>
      </c>
      <c r="F39522" s="66"/>
    </row>
    <row r="39523" spans="1:6" x14ac:dyDescent="0.3">
      <c r="A39523" s="66">
        <v>42246</v>
      </c>
      <c r="B39523" s="98">
        <v>0.5</v>
      </c>
      <c r="C39523" s="107" t="s">
        <v>119</v>
      </c>
      <c r="D39523" s="107">
        <v>28.94</v>
      </c>
      <c r="E39523" s="107">
        <v>380</v>
      </c>
      <c r="F39523" s="66"/>
    </row>
    <row r="39524" spans="1:6" x14ac:dyDescent="0.3">
      <c r="A39524" s="66">
        <v>42246</v>
      </c>
      <c r="B39524" s="98">
        <v>0.51041666666666663</v>
      </c>
      <c r="C39524" s="107" t="s">
        <v>119</v>
      </c>
      <c r="D39524" s="107">
        <v>28.96</v>
      </c>
      <c r="E39524" s="107">
        <v>387</v>
      </c>
      <c r="F39524" s="66"/>
    </row>
    <row r="39525" spans="1:6" x14ac:dyDescent="0.3">
      <c r="A39525" s="66">
        <v>42246</v>
      </c>
      <c r="B39525" s="98">
        <v>0.52083333333333337</v>
      </c>
      <c r="C39525" s="107" t="s">
        <v>119</v>
      </c>
      <c r="D39525" s="107">
        <v>28.92</v>
      </c>
      <c r="E39525" s="107">
        <v>384</v>
      </c>
      <c r="F39525" s="66"/>
    </row>
    <row r="39526" spans="1:6" x14ac:dyDescent="0.3">
      <c r="A39526" s="66">
        <v>42246</v>
      </c>
      <c r="B39526" s="98">
        <v>0.53125</v>
      </c>
      <c r="C39526" s="107" t="s">
        <v>119</v>
      </c>
      <c r="D39526" s="107">
        <v>28.87</v>
      </c>
      <c r="E39526" s="107">
        <v>384</v>
      </c>
      <c r="F39526" s="66"/>
    </row>
    <row r="39527" spans="1:6" x14ac:dyDescent="0.3">
      <c r="A39527" s="66">
        <v>42246</v>
      </c>
      <c r="B39527" s="98">
        <v>4.1666666666666664E-2</v>
      </c>
      <c r="C39527" s="107" t="s">
        <v>119</v>
      </c>
      <c r="D39527" s="107">
        <v>28.78</v>
      </c>
      <c r="E39527" s="107">
        <v>384</v>
      </c>
      <c r="F39527" s="66"/>
    </row>
    <row r="39528" spans="1:6" x14ac:dyDescent="0.3">
      <c r="A39528" s="66">
        <v>42246</v>
      </c>
      <c r="B39528" s="98">
        <v>5.2083333333333336E-2</v>
      </c>
      <c r="C39528" s="107" t="s">
        <v>119</v>
      </c>
      <c r="D39528" s="107">
        <v>28.78</v>
      </c>
      <c r="E39528" s="107">
        <v>386</v>
      </c>
      <c r="F39528" s="66"/>
    </row>
    <row r="39529" spans="1:6" x14ac:dyDescent="0.3">
      <c r="A39529" s="66">
        <v>42246</v>
      </c>
      <c r="B39529" s="98">
        <v>6.25E-2</v>
      </c>
      <c r="C39529" s="107" t="s">
        <v>119</v>
      </c>
      <c r="D39529" s="107">
        <v>28.78</v>
      </c>
      <c r="E39529" s="107">
        <v>386</v>
      </c>
      <c r="F39529" s="66"/>
    </row>
    <row r="39530" spans="1:6" x14ac:dyDescent="0.3">
      <c r="A39530" s="66">
        <v>42246</v>
      </c>
      <c r="B39530" s="98">
        <v>7.2916666666666671E-2</v>
      </c>
      <c r="C39530" s="107" t="s">
        <v>119</v>
      </c>
      <c r="D39530" s="107">
        <v>28.76</v>
      </c>
      <c r="E39530" s="107">
        <v>383</v>
      </c>
      <c r="F39530" s="66"/>
    </row>
    <row r="39531" spans="1:6" x14ac:dyDescent="0.3">
      <c r="A39531" s="66">
        <v>42246</v>
      </c>
      <c r="B39531" s="98">
        <v>8.3333333333333329E-2</v>
      </c>
      <c r="C39531" s="107" t="s">
        <v>119</v>
      </c>
      <c r="D39531" s="107">
        <v>28.85</v>
      </c>
      <c r="E39531" s="107">
        <v>376</v>
      </c>
      <c r="F39531" s="66"/>
    </row>
    <row r="39532" spans="1:6" x14ac:dyDescent="0.3">
      <c r="A39532" s="66">
        <v>42246</v>
      </c>
      <c r="B39532" s="98">
        <v>9.375E-2</v>
      </c>
      <c r="C39532" s="107" t="s">
        <v>119</v>
      </c>
      <c r="D39532" s="107">
        <v>28.83</v>
      </c>
      <c r="E39532" s="107">
        <v>375</v>
      </c>
      <c r="F39532" s="66"/>
    </row>
    <row r="39533" spans="1:6" x14ac:dyDescent="0.3">
      <c r="A39533" s="66">
        <v>42246</v>
      </c>
      <c r="B39533" s="98">
        <v>0.10416666666666667</v>
      </c>
      <c r="C39533" s="107" t="s">
        <v>119</v>
      </c>
      <c r="D39533" s="107">
        <v>28.86</v>
      </c>
      <c r="E39533" s="107">
        <v>373</v>
      </c>
      <c r="F39533" s="66"/>
    </row>
    <row r="39534" spans="1:6" x14ac:dyDescent="0.3">
      <c r="A39534" s="66">
        <v>42246</v>
      </c>
      <c r="B39534" s="98">
        <v>0.11458333333333333</v>
      </c>
      <c r="C39534" s="107" t="s">
        <v>119</v>
      </c>
      <c r="D39534" s="107">
        <v>28.92</v>
      </c>
      <c r="E39534" s="107">
        <v>371</v>
      </c>
      <c r="F39534" s="66"/>
    </row>
    <row r="39535" spans="1:6" x14ac:dyDescent="0.3">
      <c r="A39535" s="66">
        <v>42246</v>
      </c>
      <c r="B39535" s="98">
        <v>0.125</v>
      </c>
      <c r="C39535" s="107" t="s">
        <v>119</v>
      </c>
      <c r="D39535" s="107">
        <v>28.87</v>
      </c>
      <c r="E39535" s="107">
        <v>372</v>
      </c>
      <c r="F39535" s="66"/>
    </row>
    <row r="39536" spans="1:6" x14ac:dyDescent="0.3">
      <c r="A39536" s="66">
        <v>42246</v>
      </c>
      <c r="B39536" s="98">
        <v>0.13541666666666666</v>
      </c>
      <c r="C39536" s="107" t="s">
        <v>119</v>
      </c>
      <c r="D39536" s="107">
        <v>28.83</v>
      </c>
      <c r="E39536" s="107">
        <v>372</v>
      </c>
      <c r="F39536" s="66"/>
    </row>
    <row r="39537" spans="1:6" x14ac:dyDescent="0.3">
      <c r="A39537" s="66">
        <v>42246</v>
      </c>
      <c r="B39537" s="98">
        <v>0.14583333333333334</v>
      </c>
      <c r="C39537" s="107" t="s">
        <v>119</v>
      </c>
      <c r="D39537" s="107">
        <v>28.85</v>
      </c>
      <c r="E39537" s="107">
        <v>371</v>
      </c>
      <c r="F39537" s="66"/>
    </row>
    <row r="39538" spans="1:6" x14ac:dyDescent="0.3">
      <c r="A39538" s="66">
        <v>42246</v>
      </c>
      <c r="B39538" s="98">
        <v>0.15625</v>
      </c>
      <c r="C39538" s="107" t="s">
        <v>119</v>
      </c>
      <c r="D39538" s="107">
        <v>28.82</v>
      </c>
      <c r="E39538" s="107">
        <v>373</v>
      </c>
      <c r="F39538" s="66"/>
    </row>
    <row r="39539" spans="1:6" x14ac:dyDescent="0.3">
      <c r="A39539" s="66">
        <v>42246</v>
      </c>
      <c r="B39539" s="98">
        <v>0.16666666666666666</v>
      </c>
      <c r="C39539" s="107" t="s">
        <v>119</v>
      </c>
      <c r="D39539" s="107">
        <v>28.76</v>
      </c>
      <c r="E39539" s="107">
        <v>375</v>
      </c>
      <c r="F39539" s="66"/>
    </row>
    <row r="39540" spans="1:6" x14ac:dyDescent="0.3">
      <c r="A39540" s="66">
        <v>42246</v>
      </c>
      <c r="B39540" s="98">
        <v>0.17708333333333334</v>
      </c>
      <c r="C39540" s="107" t="s">
        <v>119</v>
      </c>
      <c r="D39540" s="107">
        <v>28.61</v>
      </c>
      <c r="E39540" s="107">
        <v>371</v>
      </c>
      <c r="F39540" s="66"/>
    </row>
    <row r="39541" spans="1:6" x14ac:dyDescent="0.3">
      <c r="A39541" s="66">
        <v>42246</v>
      </c>
      <c r="B39541" s="98">
        <v>0.1875</v>
      </c>
      <c r="C39541" s="107" t="s">
        <v>119</v>
      </c>
      <c r="D39541" s="107">
        <v>28.6</v>
      </c>
      <c r="E39541" s="107">
        <v>372</v>
      </c>
      <c r="F39541" s="66"/>
    </row>
    <row r="39542" spans="1:6" x14ac:dyDescent="0.3">
      <c r="A39542" s="66">
        <v>42246</v>
      </c>
      <c r="B39542" s="98">
        <v>0.19791666666666666</v>
      </c>
      <c r="C39542" s="107" t="s">
        <v>119</v>
      </c>
      <c r="D39542" s="107">
        <v>28.66</v>
      </c>
      <c r="E39542" s="107">
        <v>373</v>
      </c>
      <c r="F39542" s="66"/>
    </row>
    <row r="39543" spans="1:6" x14ac:dyDescent="0.3">
      <c r="A39543" s="66">
        <v>42246</v>
      </c>
      <c r="B39543" s="98">
        <v>0.20833333333333334</v>
      </c>
      <c r="C39543" s="107" t="s">
        <v>119</v>
      </c>
      <c r="D39543" s="107">
        <v>28.7</v>
      </c>
      <c r="E39543" s="107">
        <v>372</v>
      </c>
      <c r="F39543" s="66"/>
    </row>
    <row r="39544" spans="1:6" x14ac:dyDescent="0.3">
      <c r="A39544" s="66">
        <v>42246</v>
      </c>
      <c r="B39544" s="98">
        <v>0.21875</v>
      </c>
      <c r="C39544" s="107" t="s">
        <v>119</v>
      </c>
      <c r="D39544" s="107">
        <v>28.57</v>
      </c>
      <c r="E39544" s="107">
        <v>375</v>
      </c>
      <c r="F39544" s="66"/>
    </row>
    <row r="39545" spans="1:6" x14ac:dyDescent="0.3">
      <c r="A39545" s="66">
        <v>42246</v>
      </c>
      <c r="B39545" s="98">
        <v>0.22916666666666666</v>
      </c>
      <c r="C39545" s="107" t="s">
        <v>119</v>
      </c>
      <c r="D39545" s="107">
        <v>28.56</v>
      </c>
      <c r="E39545" s="107">
        <v>376</v>
      </c>
      <c r="F39545" s="66"/>
    </row>
    <row r="39546" spans="1:6" x14ac:dyDescent="0.3">
      <c r="A39546" s="66">
        <v>42246</v>
      </c>
      <c r="B39546" s="98">
        <v>0.23958333333333334</v>
      </c>
      <c r="C39546" s="107" t="s">
        <v>119</v>
      </c>
      <c r="D39546" s="107">
        <v>28.39</v>
      </c>
      <c r="E39546" s="107">
        <v>379</v>
      </c>
      <c r="F39546" s="66"/>
    </row>
    <row r="39547" spans="1:6" x14ac:dyDescent="0.3">
      <c r="A39547" s="66">
        <v>42246</v>
      </c>
      <c r="B39547" s="98">
        <v>0.25</v>
      </c>
      <c r="C39547" s="107" t="s">
        <v>119</v>
      </c>
      <c r="D39547" s="107">
        <v>28.22</v>
      </c>
      <c r="E39547" s="107">
        <v>376</v>
      </c>
      <c r="F39547" s="66"/>
    </row>
    <row r="39548" spans="1:6" x14ac:dyDescent="0.3">
      <c r="A39548" s="66">
        <v>42246</v>
      </c>
      <c r="B39548" s="98">
        <v>0.26041666666666669</v>
      </c>
      <c r="C39548" s="107" t="s">
        <v>119</v>
      </c>
      <c r="D39548" s="107">
        <v>28.21</v>
      </c>
      <c r="E39548" s="107">
        <v>370</v>
      </c>
      <c r="F39548" s="66"/>
    </row>
    <row r="39549" spans="1:6" x14ac:dyDescent="0.3">
      <c r="A39549" s="66">
        <v>42246</v>
      </c>
      <c r="B39549" s="98">
        <v>0.27083333333333331</v>
      </c>
      <c r="C39549" s="107" t="s">
        <v>119</v>
      </c>
      <c r="D39549" s="107">
        <v>28.3</v>
      </c>
      <c r="E39549" s="107">
        <v>368</v>
      </c>
      <c r="F39549" s="66"/>
    </row>
    <row r="39550" spans="1:6" x14ac:dyDescent="0.3">
      <c r="A39550" s="66">
        <v>42246</v>
      </c>
      <c r="B39550" s="98">
        <v>0.28125</v>
      </c>
      <c r="C39550" s="107" t="s">
        <v>119</v>
      </c>
      <c r="D39550" s="107">
        <v>28.32</v>
      </c>
      <c r="E39550" s="107">
        <v>367</v>
      </c>
      <c r="F39550" s="66"/>
    </row>
    <row r="39551" spans="1:6" x14ac:dyDescent="0.3">
      <c r="A39551" s="66">
        <v>42246</v>
      </c>
      <c r="B39551" s="98">
        <v>0.29166666666666669</v>
      </c>
      <c r="C39551" s="107" t="s">
        <v>119</v>
      </c>
      <c r="D39551" s="107">
        <v>28.27</v>
      </c>
      <c r="E39551" s="107">
        <v>368</v>
      </c>
      <c r="F39551" s="66"/>
    </row>
    <row r="39552" spans="1:6" x14ac:dyDescent="0.3">
      <c r="A39552" s="66">
        <v>42246</v>
      </c>
      <c r="B39552" s="98">
        <v>0.30208333333333331</v>
      </c>
      <c r="C39552" s="107" t="s">
        <v>119</v>
      </c>
      <c r="D39552" s="107">
        <v>28.28</v>
      </c>
      <c r="E39552" s="107">
        <v>368</v>
      </c>
      <c r="F39552" s="66"/>
    </row>
    <row r="39553" spans="1:6" x14ac:dyDescent="0.3">
      <c r="A39553" s="66">
        <v>42246</v>
      </c>
      <c r="B39553" s="98">
        <v>0.3125</v>
      </c>
      <c r="C39553" s="107" t="s">
        <v>119</v>
      </c>
      <c r="D39553" s="107">
        <v>28.26</v>
      </c>
      <c r="E39553" s="107">
        <v>369</v>
      </c>
      <c r="F39553" s="66"/>
    </row>
    <row r="39554" spans="1:6" x14ac:dyDescent="0.3">
      <c r="A39554" s="66">
        <v>42246</v>
      </c>
      <c r="B39554" s="98">
        <v>0.32291666666666669</v>
      </c>
      <c r="C39554" s="107" t="s">
        <v>119</v>
      </c>
      <c r="D39554" s="107">
        <v>28.2</v>
      </c>
      <c r="E39554" s="107">
        <v>371</v>
      </c>
      <c r="F39554" s="66"/>
    </row>
    <row r="39555" spans="1:6" x14ac:dyDescent="0.3">
      <c r="A39555" s="66">
        <v>42246</v>
      </c>
      <c r="B39555" s="98">
        <v>0.33333333333333331</v>
      </c>
      <c r="C39555" s="107" t="s">
        <v>119</v>
      </c>
      <c r="D39555" s="107">
        <v>28.23</v>
      </c>
      <c r="E39555" s="107">
        <v>371</v>
      </c>
      <c r="F39555" s="66"/>
    </row>
    <row r="39556" spans="1:6" x14ac:dyDescent="0.3">
      <c r="A39556" s="66">
        <v>42246</v>
      </c>
      <c r="B39556" s="98">
        <v>0.34375</v>
      </c>
      <c r="C39556" s="107" t="s">
        <v>119</v>
      </c>
      <c r="D39556" s="107">
        <v>28.26</v>
      </c>
      <c r="E39556" s="107">
        <v>370</v>
      </c>
      <c r="F39556" s="66"/>
    </row>
    <row r="39557" spans="1:6" x14ac:dyDescent="0.3">
      <c r="A39557" s="66">
        <v>42246</v>
      </c>
      <c r="B39557" s="98">
        <v>0.35416666666666669</v>
      </c>
      <c r="C39557" s="107" t="s">
        <v>119</v>
      </c>
      <c r="D39557" s="107">
        <v>28.3</v>
      </c>
      <c r="E39557" s="107">
        <v>370</v>
      </c>
      <c r="F39557" s="66"/>
    </row>
    <row r="39558" spans="1:6" x14ac:dyDescent="0.3">
      <c r="A39558" s="66">
        <v>42246</v>
      </c>
      <c r="B39558" s="98">
        <v>0.36458333333333331</v>
      </c>
      <c r="C39558" s="107" t="s">
        <v>119</v>
      </c>
      <c r="D39558" s="107">
        <v>28.29</v>
      </c>
      <c r="E39558" s="107">
        <v>370</v>
      </c>
      <c r="F39558" s="66"/>
    </row>
    <row r="39559" spans="1:6" x14ac:dyDescent="0.3">
      <c r="A39559" s="66">
        <v>42246</v>
      </c>
      <c r="B39559" s="98">
        <v>0.375</v>
      </c>
      <c r="C39559" s="107" t="s">
        <v>119</v>
      </c>
      <c r="D39559" s="107">
        <v>28.3</v>
      </c>
      <c r="E39559" s="107">
        <v>370</v>
      </c>
      <c r="F39559" s="66"/>
    </row>
    <row r="39560" spans="1:6" x14ac:dyDescent="0.3">
      <c r="A39560" s="66">
        <v>42246</v>
      </c>
      <c r="B39560" s="98">
        <v>0.38541666666666669</v>
      </c>
      <c r="C39560" s="107" t="s">
        <v>119</v>
      </c>
      <c r="D39560" s="107">
        <v>28.31</v>
      </c>
      <c r="E39560" s="107">
        <v>371</v>
      </c>
      <c r="F39560" s="66"/>
    </row>
    <row r="39561" spans="1:6" x14ac:dyDescent="0.3">
      <c r="A39561" s="66">
        <v>42246</v>
      </c>
      <c r="B39561" s="98">
        <v>0.39583333333333331</v>
      </c>
      <c r="C39561" s="107" t="s">
        <v>119</v>
      </c>
      <c r="D39561" s="107">
        <v>28.32</v>
      </c>
      <c r="E39561" s="107">
        <v>372</v>
      </c>
      <c r="F39561" s="66"/>
    </row>
    <row r="39562" spans="1:6" x14ac:dyDescent="0.3">
      <c r="A39562" s="66">
        <v>42246</v>
      </c>
      <c r="B39562" s="98">
        <v>0.40625</v>
      </c>
      <c r="C39562" s="107" t="s">
        <v>119</v>
      </c>
      <c r="D39562" s="107">
        <v>28.3</v>
      </c>
      <c r="E39562" s="107">
        <v>372</v>
      </c>
      <c r="F39562" s="66"/>
    </row>
    <row r="39563" spans="1:6" x14ac:dyDescent="0.3">
      <c r="A39563" s="66">
        <v>42246</v>
      </c>
      <c r="B39563" s="98">
        <v>0.41666666666666669</v>
      </c>
      <c r="C39563" s="107" t="s">
        <v>119</v>
      </c>
      <c r="D39563" s="107">
        <v>28.3</v>
      </c>
      <c r="E39563" s="107">
        <v>370</v>
      </c>
      <c r="F39563" s="66"/>
    </row>
    <row r="39564" spans="1:6" x14ac:dyDescent="0.3">
      <c r="A39564" s="66">
        <v>42246</v>
      </c>
      <c r="B39564" s="98">
        <v>0.42708333333333331</v>
      </c>
      <c r="C39564" s="107" t="s">
        <v>119</v>
      </c>
      <c r="D39564" s="107">
        <v>28.28</v>
      </c>
      <c r="E39564" s="107">
        <v>369</v>
      </c>
      <c r="F39564" s="66"/>
    </row>
    <row r="39565" spans="1:6" x14ac:dyDescent="0.3">
      <c r="A39565" s="66">
        <v>42246</v>
      </c>
      <c r="B39565" s="98">
        <v>0.4375</v>
      </c>
      <c r="C39565" s="107" t="s">
        <v>119</v>
      </c>
      <c r="D39565" s="107">
        <v>28.34</v>
      </c>
      <c r="E39565" s="107">
        <v>370</v>
      </c>
      <c r="F39565" s="66"/>
    </row>
    <row r="39566" spans="1:6" x14ac:dyDescent="0.3">
      <c r="A39566" s="66">
        <v>42246</v>
      </c>
      <c r="B39566" s="98">
        <v>0.44791666666666669</v>
      </c>
      <c r="C39566" s="107" t="s">
        <v>119</v>
      </c>
      <c r="D39566" s="107">
        <v>28.38</v>
      </c>
      <c r="E39566" s="107">
        <v>374</v>
      </c>
      <c r="F39566" s="66"/>
    </row>
    <row r="39567" spans="1:6" x14ac:dyDescent="0.3">
      <c r="A39567" s="66">
        <v>42246</v>
      </c>
      <c r="B39567" s="98">
        <v>0.45833333333333331</v>
      </c>
      <c r="C39567" s="107" t="s">
        <v>119</v>
      </c>
      <c r="D39567" s="107">
        <v>28.41</v>
      </c>
      <c r="E39567" s="107">
        <v>376</v>
      </c>
      <c r="F39567" s="66"/>
    </row>
    <row r="39568" spans="1:6" x14ac:dyDescent="0.3">
      <c r="A39568" s="66">
        <v>42246</v>
      </c>
      <c r="B39568" s="98">
        <v>0.46875</v>
      </c>
      <c r="C39568" s="107" t="s">
        <v>119</v>
      </c>
      <c r="D39568" s="107">
        <v>28.45</v>
      </c>
      <c r="E39568" s="107">
        <v>376</v>
      </c>
      <c r="F39568" s="66"/>
    </row>
    <row r="39569" spans="1:6" x14ac:dyDescent="0.3">
      <c r="A39569" s="66">
        <v>42246</v>
      </c>
      <c r="B39569" s="98">
        <v>0.47916666666666669</v>
      </c>
      <c r="C39569" s="107" t="s">
        <v>119</v>
      </c>
      <c r="D39569" s="107">
        <v>28.48</v>
      </c>
      <c r="E39569" s="107">
        <v>376</v>
      </c>
      <c r="F39569" s="66"/>
    </row>
    <row r="39570" spans="1:6" x14ac:dyDescent="0.3">
      <c r="A39570" s="66">
        <v>42246</v>
      </c>
      <c r="B39570" s="98">
        <v>0.48958333333333331</v>
      </c>
      <c r="C39570" s="107" t="s">
        <v>119</v>
      </c>
      <c r="D39570" s="107">
        <v>28.5</v>
      </c>
      <c r="E39570" s="107">
        <v>376</v>
      </c>
      <c r="F39570" s="66"/>
    </row>
    <row r="39571" spans="1:6" x14ac:dyDescent="0.3">
      <c r="A39571" s="66">
        <v>42246</v>
      </c>
      <c r="B39571" s="98">
        <v>0.5</v>
      </c>
      <c r="C39571" s="107" t="s">
        <v>120</v>
      </c>
      <c r="D39571" s="107">
        <v>28.52</v>
      </c>
      <c r="E39571" s="107">
        <v>376</v>
      </c>
      <c r="F39571" s="66"/>
    </row>
    <row r="39572" spans="1:6" x14ac:dyDescent="0.3">
      <c r="A39572" s="66">
        <v>42246</v>
      </c>
      <c r="B39572" s="98">
        <v>0.51041666666666663</v>
      </c>
      <c r="C39572" s="107" t="s">
        <v>120</v>
      </c>
      <c r="D39572" s="107">
        <v>28.58</v>
      </c>
      <c r="E39572" s="107">
        <v>376</v>
      </c>
      <c r="F39572" s="66"/>
    </row>
    <row r="39573" spans="1:6" x14ac:dyDescent="0.3">
      <c r="A39573" s="66">
        <v>42246</v>
      </c>
      <c r="B39573" s="98">
        <v>0.52083333333333337</v>
      </c>
      <c r="C39573" s="107" t="s">
        <v>120</v>
      </c>
      <c r="D39573" s="107">
        <v>28.58</v>
      </c>
      <c r="E39573" s="107">
        <v>375</v>
      </c>
      <c r="F39573" s="66"/>
    </row>
    <row r="39574" spans="1:6" x14ac:dyDescent="0.3">
      <c r="A39574" s="66">
        <v>42246</v>
      </c>
      <c r="B39574" s="98">
        <v>0.53125</v>
      </c>
      <c r="C39574" s="107" t="s">
        <v>120</v>
      </c>
      <c r="D39574" s="107">
        <v>28.71</v>
      </c>
      <c r="E39574" s="107">
        <v>376</v>
      </c>
      <c r="F39574" s="66"/>
    </row>
    <row r="39575" spans="1:6" x14ac:dyDescent="0.3">
      <c r="A39575" s="66">
        <v>42246</v>
      </c>
      <c r="B39575" s="98">
        <v>4.1666666666666664E-2</v>
      </c>
      <c r="C39575" s="107" t="s">
        <v>120</v>
      </c>
      <c r="D39575" s="107">
        <v>28.7</v>
      </c>
      <c r="E39575" s="107">
        <v>377</v>
      </c>
      <c r="F39575" s="66"/>
    </row>
    <row r="39576" spans="1:6" x14ac:dyDescent="0.3">
      <c r="A39576" s="66">
        <v>42246</v>
      </c>
      <c r="B39576" s="98">
        <v>5.2083333333333336E-2</v>
      </c>
      <c r="C39576" s="107" t="s">
        <v>120</v>
      </c>
      <c r="D39576" s="107">
        <v>28.75</v>
      </c>
      <c r="E39576" s="107">
        <v>377</v>
      </c>
      <c r="F39576" s="66"/>
    </row>
    <row r="39577" spans="1:6" x14ac:dyDescent="0.3">
      <c r="A39577" s="66">
        <v>42246</v>
      </c>
      <c r="B39577" s="98">
        <v>6.25E-2</v>
      </c>
      <c r="C39577" s="107" t="s">
        <v>120</v>
      </c>
      <c r="D39577" s="107">
        <v>28.78</v>
      </c>
      <c r="E39577" s="107">
        <v>378</v>
      </c>
      <c r="F39577" s="66"/>
    </row>
    <row r="39578" spans="1:6" x14ac:dyDescent="0.3">
      <c r="A39578" s="66">
        <v>42246</v>
      </c>
      <c r="B39578" s="98">
        <v>7.2916666666666671E-2</v>
      </c>
      <c r="C39578" s="107" t="s">
        <v>120</v>
      </c>
      <c r="D39578" s="107">
        <v>28.82</v>
      </c>
      <c r="E39578" s="107">
        <v>378</v>
      </c>
      <c r="F39578" s="66"/>
    </row>
    <row r="39579" spans="1:6" x14ac:dyDescent="0.3">
      <c r="A39579" s="66">
        <v>42246</v>
      </c>
      <c r="B39579" s="98">
        <v>8.3333333333333329E-2</v>
      </c>
      <c r="C39579" s="107" t="s">
        <v>120</v>
      </c>
      <c r="D39579" s="107">
        <v>28.83</v>
      </c>
      <c r="E39579" s="107">
        <v>379</v>
      </c>
      <c r="F39579" s="66"/>
    </row>
    <row r="39580" spans="1:6" x14ac:dyDescent="0.3">
      <c r="A39580" s="66">
        <v>42246</v>
      </c>
      <c r="B39580" s="98">
        <v>9.375E-2</v>
      </c>
      <c r="C39580" s="107" t="s">
        <v>120</v>
      </c>
      <c r="D39580" s="107">
        <v>28.86</v>
      </c>
      <c r="E39580" s="107">
        <v>380</v>
      </c>
      <c r="F39580" s="66"/>
    </row>
    <row r="39581" spans="1:6" x14ac:dyDescent="0.3">
      <c r="A39581" s="66">
        <v>42246</v>
      </c>
      <c r="B39581" s="98">
        <v>0.10416666666666667</v>
      </c>
      <c r="C39581" s="107" t="s">
        <v>120</v>
      </c>
      <c r="D39581" s="107">
        <v>28.87</v>
      </c>
      <c r="E39581" s="107">
        <v>380</v>
      </c>
      <c r="F39581" s="66"/>
    </row>
    <row r="39582" spans="1:6" x14ac:dyDescent="0.3">
      <c r="A39582" s="66">
        <v>42246</v>
      </c>
      <c r="B39582" s="98">
        <v>0.11458333333333333</v>
      </c>
      <c r="C39582" s="107" t="s">
        <v>120</v>
      </c>
      <c r="D39582" s="107">
        <v>28.89</v>
      </c>
      <c r="E39582" s="107">
        <v>380</v>
      </c>
      <c r="F39582" s="66"/>
    </row>
    <row r="39583" spans="1:6" x14ac:dyDescent="0.3">
      <c r="A39583" s="66">
        <v>42246</v>
      </c>
      <c r="B39583" s="98">
        <v>0.125</v>
      </c>
      <c r="C39583" s="107" t="s">
        <v>120</v>
      </c>
      <c r="D39583" s="107">
        <v>28.9</v>
      </c>
      <c r="E39583" s="107">
        <v>380</v>
      </c>
      <c r="F39583" s="66"/>
    </row>
    <row r="39584" spans="1:6" x14ac:dyDescent="0.3">
      <c r="A39584" s="66">
        <v>42246</v>
      </c>
      <c r="B39584" s="98">
        <v>0.13541666666666666</v>
      </c>
      <c r="C39584" s="107" t="s">
        <v>120</v>
      </c>
      <c r="D39584" s="107">
        <v>28.92</v>
      </c>
      <c r="E39584" s="107">
        <v>381</v>
      </c>
      <c r="F39584" s="66"/>
    </row>
    <row r="39585" spans="1:6" x14ac:dyDescent="0.3">
      <c r="A39585" s="66">
        <v>42246</v>
      </c>
      <c r="B39585" s="98">
        <v>0.14583333333333334</v>
      </c>
      <c r="C39585" s="107" t="s">
        <v>120</v>
      </c>
      <c r="D39585" s="107">
        <v>28.94</v>
      </c>
      <c r="E39585" s="107">
        <v>381</v>
      </c>
      <c r="F39585" s="66"/>
    </row>
    <row r="39586" spans="1:6" x14ac:dyDescent="0.3">
      <c r="A39586" s="66">
        <v>42246</v>
      </c>
      <c r="B39586" s="98">
        <v>0.15625</v>
      </c>
      <c r="C39586" s="107" t="s">
        <v>120</v>
      </c>
      <c r="D39586" s="107">
        <v>28.98</v>
      </c>
      <c r="E39586" s="107">
        <v>381</v>
      </c>
      <c r="F39586" s="66"/>
    </row>
    <row r="39587" spans="1:6" x14ac:dyDescent="0.3">
      <c r="A39587" s="66">
        <v>42246</v>
      </c>
      <c r="B39587" s="98">
        <v>0.16666666666666666</v>
      </c>
      <c r="C39587" s="107" t="s">
        <v>120</v>
      </c>
      <c r="D39587" s="107">
        <v>29.01</v>
      </c>
      <c r="E39587" s="107">
        <v>382</v>
      </c>
      <c r="F39587" s="66"/>
    </row>
    <row r="39588" spans="1:6" x14ac:dyDescent="0.3">
      <c r="A39588" s="66">
        <v>42246</v>
      </c>
      <c r="B39588" s="98">
        <v>0.17708333333333334</v>
      </c>
      <c r="C39588" s="107" t="s">
        <v>120</v>
      </c>
      <c r="D39588" s="107">
        <v>29</v>
      </c>
      <c r="E39588" s="107">
        <v>382</v>
      </c>
      <c r="F39588" s="66"/>
    </row>
    <row r="39589" spans="1:6" x14ac:dyDescent="0.3">
      <c r="A39589" s="66">
        <v>42246</v>
      </c>
      <c r="B39589" s="98">
        <v>0.1875</v>
      </c>
      <c r="C39589" s="107" t="s">
        <v>120</v>
      </c>
      <c r="D39589" s="107">
        <v>28.97</v>
      </c>
      <c r="E39589" s="107">
        <v>381</v>
      </c>
      <c r="F39589" s="66"/>
    </row>
    <row r="39590" spans="1:6" x14ac:dyDescent="0.3">
      <c r="A39590" s="66">
        <v>42246</v>
      </c>
      <c r="B39590" s="98">
        <v>0.19791666666666666</v>
      </c>
      <c r="C39590" s="107" t="s">
        <v>120</v>
      </c>
      <c r="D39590" s="107">
        <v>28.99</v>
      </c>
      <c r="E39590" s="107">
        <v>381</v>
      </c>
      <c r="F39590" s="66"/>
    </row>
    <row r="39591" spans="1:6" x14ac:dyDescent="0.3">
      <c r="A39591" s="66">
        <v>42246</v>
      </c>
      <c r="B39591" s="98">
        <v>0.20833333333333334</v>
      </c>
      <c r="C39591" s="107" t="s">
        <v>120</v>
      </c>
      <c r="D39591" s="107">
        <v>28.95</v>
      </c>
      <c r="E39591" s="107">
        <v>381</v>
      </c>
      <c r="F39591" s="66"/>
    </row>
    <row r="39592" spans="1:6" x14ac:dyDescent="0.3">
      <c r="A39592" s="66">
        <v>42246</v>
      </c>
      <c r="B39592" s="98">
        <v>0.21875</v>
      </c>
      <c r="C39592" s="107" t="s">
        <v>120</v>
      </c>
      <c r="D39592" s="107">
        <v>28.78</v>
      </c>
      <c r="E39592" s="107">
        <v>381</v>
      </c>
      <c r="F39592" s="66"/>
    </row>
    <row r="39593" spans="1:6" x14ac:dyDescent="0.3">
      <c r="A39593" s="66">
        <v>42246</v>
      </c>
      <c r="B39593" s="98">
        <v>0.22916666666666666</v>
      </c>
      <c r="C39593" s="107" t="s">
        <v>120</v>
      </c>
      <c r="D39593" s="107">
        <v>28.78</v>
      </c>
      <c r="E39593" s="107">
        <v>378</v>
      </c>
      <c r="F39593" s="66"/>
    </row>
    <row r="39594" spans="1:6" x14ac:dyDescent="0.3">
      <c r="A39594" s="66">
        <v>42246</v>
      </c>
      <c r="B39594" s="98">
        <v>0.23958333333333334</v>
      </c>
      <c r="C39594" s="107" t="s">
        <v>120</v>
      </c>
      <c r="D39594" s="107">
        <v>28.75</v>
      </c>
      <c r="E39594" s="107">
        <v>380</v>
      </c>
      <c r="F39594" s="66"/>
    </row>
    <row r="39595" spans="1:6" x14ac:dyDescent="0.3">
      <c r="A39595" s="66">
        <v>42246</v>
      </c>
      <c r="B39595" s="98">
        <v>0.25</v>
      </c>
      <c r="C39595" s="107" t="s">
        <v>120</v>
      </c>
      <c r="D39595" s="107">
        <v>28.78</v>
      </c>
      <c r="E39595" s="107">
        <v>378</v>
      </c>
      <c r="F39595" s="66"/>
    </row>
    <row r="39596" spans="1:6" x14ac:dyDescent="0.3">
      <c r="A39596" s="66">
        <v>42246</v>
      </c>
      <c r="B39596" s="98">
        <v>0.26041666666666669</v>
      </c>
      <c r="C39596" s="107" t="s">
        <v>120</v>
      </c>
      <c r="D39596" s="107">
        <v>28.81</v>
      </c>
      <c r="E39596" s="107">
        <v>377</v>
      </c>
      <c r="F39596" s="66"/>
    </row>
    <row r="39597" spans="1:6" x14ac:dyDescent="0.3">
      <c r="A39597" s="66">
        <v>42246</v>
      </c>
      <c r="B39597" s="98">
        <v>0.27083333333333331</v>
      </c>
      <c r="C39597" s="107" t="s">
        <v>120</v>
      </c>
      <c r="D39597" s="107">
        <v>28.72</v>
      </c>
      <c r="E39597" s="107">
        <v>376</v>
      </c>
      <c r="F39597" s="66"/>
    </row>
    <row r="39598" spans="1:6" x14ac:dyDescent="0.3">
      <c r="A39598" s="66">
        <v>42246</v>
      </c>
      <c r="B39598" s="98">
        <v>0.28125</v>
      </c>
      <c r="C39598" s="107" t="s">
        <v>120</v>
      </c>
      <c r="D39598" s="107">
        <v>28.7</v>
      </c>
      <c r="E39598" s="107">
        <v>375</v>
      </c>
      <c r="F39598" s="66"/>
    </row>
    <row r="39599" spans="1:6" x14ac:dyDescent="0.3">
      <c r="A39599" s="66">
        <v>42246</v>
      </c>
      <c r="B39599" s="98">
        <v>0.29166666666666669</v>
      </c>
      <c r="C39599" s="107" t="s">
        <v>120</v>
      </c>
      <c r="D39599" s="107">
        <v>28.72</v>
      </c>
      <c r="E39599" s="107">
        <v>375</v>
      </c>
      <c r="F39599" s="66"/>
    </row>
    <row r="39600" spans="1:6" x14ac:dyDescent="0.3">
      <c r="A39600" s="66">
        <v>42246</v>
      </c>
      <c r="B39600" s="98">
        <v>0.30208333333333331</v>
      </c>
      <c r="C39600" s="107" t="s">
        <v>120</v>
      </c>
      <c r="D39600" s="107">
        <v>28.58</v>
      </c>
      <c r="E39600" s="107">
        <v>378</v>
      </c>
      <c r="F39600" s="66"/>
    </row>
    <row r="39601" spans="1:6" x14ac:dyDescent="0.3">
      <c r="A39601" s="66">
        <v>42246</v>
      </c>
      <c r="B39601" s="98">
        <v>0.3125</v>
      </c>
      <c r="C39601" s="107" t="s">
        <v>120</v>
      </c>
      <c r="D39601" s="107">
        <v>28.51</v>
      </c>
      <c r="E39601" s="107">
        <v>380</v>
      </c>
      <c r="F39601" s="66"/>
    </row>
    <row r="39602" spans="1:6" x14ac:dyDescent="0.3">
      <c r="A39602" s="66">
        <v>42246</v>
      </c>
      <c r="B39602" s="98">
        <v>0.32291666666666669</v>
      </c>
      <c r="C39602" s="107" t="s">
        <v>120</v>
      </c>
      <c r="D39602" s="107">
        <v>28.45</v>
      </c>
      <c r="E39602" s="107">
        <v>380</v>
      </c>
      <c r="F39602" s="66"/>
    </row>
    <row r="39603" spans="1:6" x14ac:dyDescent="0.3">
      <c r="A39603" s="66">
        <v>42246</v>
      </c>
      <c r="B39603" s="98">
        <v>0.33333333333333331</v>
      </c>
      <c r="C39603" s="107" t="s">
        <v>120</v>
      </c>
      <c r="D39603" s="107">
        <v>28.45</v>
      </c>
      <c r="E39603" s="107">
        <v>378</v>
      </c>
      <c r="F39603" s="66"/>
    </row>
    <row r="39604" spans="1:6" x14ac:dyDescent="0.3">
      <c r="A39604" s="66">
        <v>42246</v>
      </c>
      <c r="B39604" s="98">
        <v>0.34375</v>
      </c>
      <c r="C39604" s="107" t="s">
        <v>120</v>
      </c>
      <c r="D39604" s="107">
        <v>28.39</v>
      </c>
      <c r="E39604" s="107">
        <v>382</v>
      </c>
      <c r="F39604" s="66"/>
    </row>
    <row r="39605" spans="1:6" x14ac:dyDescent="0.3">
      <c r="A39605" s="66">
        <v>42246</v>
      </c>
      <c r="B39605" s="98">
        <v>0.35416666666666669</v>
      </c>
      <c r="C39605" s="107" t="s">
        <v>120</v>
      </c>
      <c r="D39605" s="107">
        <v>28.39</v>
      </c>
      <c r="E39605" s="107">
        <v>384</v>
      </c>
      <c r="F39605" s="66"/>
    </row>
    <row r="39606" spans="1:6" x14ac:dyDescent="0.3">
      <c r="A39606" s="66">
        <v>42246</v>
      </c>
      <c r="B39606" s="98">
        <v>0.36458333333333331</v>
      </c>
      <c r="C39606" s="107" t="s">
        <v>120</v>
      </c>
      <c r="D39606" s="107">
        <v>28.37</v>
      </c>
      <c r="E39606" s="107">
        <v>380</v>
      </c>
      <c r="F39606" s="66"/>
    </row>
    <row r="39607" spans="1:6" x14ac:dyDescent="0.3">
      <c r="A39607" s="66">
        <v>42246</v>
      </c>
      <c r="B39607" s="98">
        <v>0.375</v>
      </c>
      <c r="C39607" s="107" t="s">
        <v>120</v>
      </c>
      <c r="D39607" s="107">
        <v>28.33</v>
      </c>
      <c r="E39607" s="107">
        <v>382</v>
      </c>
      <c r="F39607" s="66"/>
    </row>
    <row r="39608" spans="1:6" x14ac:dyDescent="0.3">
      <c r="A39608" s="66">
        <v>42246</v>
      </c>
      <c r="B39608" s="98">
        <v>0.38541666666666669</v>
      </c>
      <c r="C39608" s="107" t="s">
        <v>120</v>
      </c>
      <c r="D39608" s="107">
        <v>28.3</v>
      </c>
      <c r="E39608" s="107">
        <v>384</v>
      </c>
      <c r="F39608" s="66"/>
    </row>
    <row r="39609" spans="1:6" x14ac:dyDescent="0.3">
      <c r="A39609" s="66">
        <v>42246</v>
      </c>
      <c r="B39609" s="98">
        <v>0.39583333333333331</v>
      </c>
      <c r="C39609" s="107" t="s">
        <v>120</v>
      </c>
      <c r="D39609" s="107">
        <v>28.29</v>
      </c>
      <c r="E39609" s="107">
        <v>385</v>
      </c>
      <c r="F39609" s="66"/>
    </row>
    <row r="39610" spans="1:6" x14ac:dyDescent="0.3">
      <c r="A39610" s="66">
        <v>42246</v>
      </c>
      <c r="B39610" s="98">
        <v>0.40625</v>
      </c>
      <c r="C39610" s="107" t="s">
        <v>120</v>
      </c>
      <c r="D39610" s="107">
        <v>28.28</v>
      </c>
      <c r="E39610" s="107">
        <v>384</v>
      </c>
      <c r="F39610" s="66"/>
    </row>
    <row r="39611" spans="1:6" x14ac:dyDescent="0.3">
      <c r="A39611" s="66">
        <v>42246</v>
      </c>
      <c r="B39611" s="98">
        <v>0.41666666666666669</v>
      </c>
      <c r="C39611" s="107" t="s">
        <v>120</v>
      </c>
      <c r="D39611" s="107">
        <v>28.26</v>
      </c>
      <c r="E39611" s="107">
        <v>385</v>
      </c>
      <c r="F39611" s="66"/>
    </row>
    <row r="39612" spans="1:6" x14ac:dyDescent="0.3">
      <c r="A39612" s="66">
        <v>42246</v>
      </c>
      <c r="B39612" s="98">
        <v>0.42708333333333331</v>
      </c>
      <c r="C39612" s="107" t="s">
        <v>120</v>
      </c>
      <c r="D39612" s="107">
        <v>28.24</v>
      </c>
      <c r="E39612" s="107">
        <v>385</v>
      </c>
      <c r="F39612" s="66"/>
    </row>
    <row r="39613" spans="1:6" x14ac:dyDescent="0.3">
      <c r="A39613" s="66">
        <v>42246</v>
      </c>
      <c r="B39613" s="98">
        <v>0.4375</v>
      </c>
      <c r="C39613" s="107" t="s">
        <v>120</v>
      </c>
      <c r="D39613" s="107">
        <v>28.22</v>
      </c>
      <c r="E39613" s="107">
        <v>386</v>
      </c>
      <c r="F39613" s="66"/>
    </row>
    <row r="39614" spans="1:6" x14ac:dyDescent="0.3">
      <c r="A39614" s="66">
        <v>42246</v>
      </c>
      <c r="B39614" s="98">
        <v>0.44791666666666669</v>
      </c>
      <c r="C39614" s="107" t="s">
        <v>120</v>
      </c>
      <c r="D39614" s="107">
        <v>28.2</v>
      </c>
      <c r="E39614" s="107">
        <v>389</v>
      </c>
      <c r="F39614" s="66"/>
    </row>
    <row r="39615" spans="1:6" x14ac:dyDescent="0.3">
      <c r="A39615" s="66">
        <v>42246</v>
      </c>
      <c r="B39615" s="98">
        <v>0.45833333333333331</v>
      </c>
      <c r="C39615" s="107" t="s">
        <v>120</v>
      </c>
      <c r="D39615" s="107">
        <v>28.16</v>
      </c>
      <c r="E39615" s="107">
        <v>392</v>
      </c>
      <c r="F39615" s="66"/>
    </row>
    <row r="39616" spans="1:6" x14ac:dyDescent="0.3">
      <c r="A39616" s="66">
        <v>42246</v>
      </c>
      <c r="B39616" s="98">
        <v>0.46875</v>
      </c>
      <c r="C39616" s="107" t="s">
        <v>120</v>
      </c>
      <c r="D39616" s="107">
        <v>28.14</v>
      </c>
      <c r="E39616" s="107">
        <v>391</v>
      </c>
      <c r="F39616" s="66"/>
    </row>
    <row r="39617" spans="1:6" x14ac:dyDescent="0.3">
      <c r="A39617" s="66">
        <v>42246</v>
      </c>
      <c r="B39617" s="98">
        <v>0.47916666666666669</v>
      </c>
      <c r="C39617" s="107" t="s">
        <v>120</v>
      </c>
      <c r="D39617" s="107">
        <v>28.12</v>
      </c>
      <c r="E39617" s="107">
        <v>390</v>
      </c>
      <c r="F39617" s="66"/>
    </row>
    <row r="39618" spans="1:6" x14ac:dyDescent="0.3">
      <c r="A39618" s="66">
        <v>42246</v>
      </c>
      <c r="B39618" s="98">
        <v>0.48958333333333331</v>
      </c>
      <c r="C39618" s="107" t="s">
        <v>120</v>
      </c>
      <c r="D39618" s="107">
        <v>28.1</v>
      </c>
      <c r="E39618" s="107">
        <v>392</v>
      </c>
      <c r="F39618" s="66"/>
    </row>
    <row r="39619" spans="1:6" x14ac:dyDescent="0.3">
      <c r="A39619" s="66">
        <v>42247</v>
      </c>
      <c r="B39619" s="98">
        <v>0.5</v>
      </c>
      <c r="C39619" s="107" t="s">
        <v>119</v>
      </c>
      <c r="D39619" s="107">
        <v>28.3</v>
      </c>
      <c r="E39619" s="107">
        <v>392</v>
      </c>
      <c r="F39619" s="66"/>
    </row>
    <row r="39620" spans="1:6" x14ac:dyDescent="0.3">
      <c r="A39620" s="66">
        <v>42247</v>
      </c>
      <c r="B39620" s="98">
        <v>0.51041666666666663</v>
      </c>
      <c r="C39620" s="107" t="s">
        <v>119</v>
      </c>
      <c r="D39620" s="107">
        <v>28.31</v>
      </c>
      <c r="E39620" s="107">
        <v>392</v>
      </c>
      <c r="F39620" s="66"/>
    </row>
    <row r="39621" spans="1:6" x14ac:dyDescent="0.3">
      <c r="A39621" s="66">
        <v>42247</v>
      </c>
      <c r="B39621" s="98">
        <v>0.52083333333333337</v>
      </c>
      <c r="C39621" s="107" t="s">
        <v>119</v>
      </c>
      <c r="D39621" s="107">
        <v>28.3</v>
      </c>
      <c r="E39621" s="107">
        <v>392</v>
      </c>
      <c r="F39621" s="66"/>
    </row>
    <row r="39622" spans="1:6" x14ac:dyDescent="0.3">
      <c r="A39622" s="66">
        <v>42247</v>
      </c>
      <c r="B39622" s="98">
        <v>0.53125</v>
      </c>
      <c r="C39622" s="107" t="s">
        <v>119</v>
      </c>
      <c r="D39622" s="107">
        <v>28.45</v>
      </c>
      <c r="E39622" s="107">
        <v>390</v>
      </c>
      <c r="F39622" s="66"/>
    </row>
    <row r="39623" spans="1:6" x14ac:dyDescent="0.3">
      <c r="A39623" s="66">
        <v>42247</v>
      </c>
      <c r="B39623" s="98">
        <v>4.1666666666666664E-2</v>
      </c>
      <c r="C39623" s="107" t="s">
        <v>119</v>
      </c>
      <c r="D39623" s="107">
        <v>28.42</v>
      </c>
      <c r="E39623" s="107">
        <v>390</v>
      </c>
      <c r="F39623" s="66"/>
    </row>
    <row r="39624" spans="1:6" x14ac:dyDescent="0.3">
      <c r="A39624" s="66">
        <v>42247</v>
      </c>
      <c r="B39624" s="98">
        <v>5.2083333333333336E-2</v>
      </c>
      <c r="C39624" s="107" t="s">
        <v>119</v>
      </c>
      <c r="D39624" s="107">
        <v>28.43</v>
      </c>
      <c r="E39624" s="107">
        <v>390</v>
      </c>
      <c r="F39624" s="66"/>
    </row>
    <row r="39625" spans="1:6" x14ac:dyDescent="0.3">
      <c r="A39625" s="66">
        <v>42247</v>
      </c>
      <c r="B39625" s="98">
        <v>6.25E-2</v>
      </c>
      <c r="C39625" s="107" t="s">
        <v>119</v>
      </c>
      <c r="D39625" s="107">
        <v>28.43</v>
      </c>
      <c r="E39625" s="107">
        <v>389</v>
      </c>
      <c r="F39625" s="66"/>
    </row>
    <row r="39626" spans="1:6" x14ac:dyDescent="0.3">
      <c r="A39626" s="66">
        <v>42247</v>
      </c>
      <c r="B39626" s="98">
        <v>7.2916666666666671E-2</v>
      </c>
      <c r="C39626" s="107" t="s">
        <v>119</v>
      </c>
      <c r="D39626" s="107">
        <v>28.43</v>
      </c>
      <c r="E39626" s="107">
        <v>390</v>
      </c>
      <c r="F39626" s="66"/>
    </row>
    <row r="39627" spans="1:6" x14ac:dyDescent="0.3">
      <c r="A39627" s="66">
        <v>42247</v>
      </c>
      <c r="B39627" s="98">
        <v>8.3333333333333329E-2</v>
      </c>
      <c r="C39627" s="107" t="s">
        <v>119</v>
      </c>
      <c r="D39627" s="107">
        <v>28.41</v>
      </c>
      <c r="E39627" s="107">
        <v>389</v>
      </c>
      <c r="F39627" s="66"/>
    </row>
    <row r="39628" spans="1:6" x14ac:dyDescent="0.3">
      <c r="A39628" s="66">
        <v>42247</v>
      </c>
      <c r="B39628" s="98">
        <v>9.375E-2</v>
      </c>
      <c r="C39628" s="107" t="s">
        <v>119</v>
      </c>
      <c r="D39628" s="107">
        <v>28.38</v>
      </c>
      <c r="E39628" s="107">
        <v>388</v>
      </c>
      <c r="F39628" s="66"/>
    </row>
    <row r="39629" spans="1:6" x14ac:dyDescent="0.3">
      <c r="A39629" s="66">
        <v>42247</v>
      </c>
      <c r="B39629" s="98">
        <v>0.10416666666666667</v>
      </c>
      <c r="C39629" s="107" t="s">
        <v>119</v>
      </c>
      <c r="D39629" s="107">
        <v>28.38</v>
      </c>
      <c r="E39629" s="107">
        <v>386</v>
      </c>
      <c r="F39629" s="66"/>
    </row>
    <row r="39630" spans="1:6" x14ac:dyDescent="0.3">
      <c r="A39630" s="66">
        <v>42247</v>
      </c>
      <c r="B39630" s="98">
        <v>0.11458333333333333</v>
      </c>
      <c r="C39630" s="107" t="s">
        <v>119</v>
      </c>
      <c r="D39630" s="107">
        <v>28.36</v>
      </c>
      <c r="E39630" s="107">
        <v>387</v>
      </c>
      <c r="F39630" s="66"/>
    </row>
    <row r="39631" spans="1:6" x14ac:dyDescent="0.3">
      <c r="A39631" s="66">
        <v>42247</v>
      </c>
      <c r="B39631" s="98">
        <v>0.125</v>
      </c>
      <c r="C39631" s="107" t="s">
        <v>119</v>
      </c>
      <c r="D39631" s="107">
        <v>28.35</v>
      </c>
      <c r="E39631" s="107">
        <v>387</v>
      </c>
      <c r="F39631" s="66"/>
    </row>
    <row r="39632" spans="1:6" x14ac:dyDescent="0.3">
      <c r="A39632" s="66">
        <v>42247</v>
      </c>
      <c r="B39632" s="98">
        <v>0.13541666666666666</v>
      </c>
      <c r="C39632" s="107" t="s">
        <v>119</v>
      </c>
      <c r="D39632" s="107">
        <v>28.34</v>
      </c>
      <c r="E39632" s="107">
        <v>387</v>
      </c>
      <c r="F39632" s="66"/>
    </row>
    <row r="39633" spans="1:6" x14ac:dyDescent="0.3">
      <c r="A39633" s="66">
        <v>42247</v>
      </c>
      <c r="B39633" s="98">
        <v>0.14583333333333334</v>
      </c>
      <c r="C39633" s="107" t="s">
        <v>119</v>
      </c>
      <c r="D39633" s="107">
        <v>28.34</v>
      </c>
      <c r="E39633" s="107">
        <v>386</v>
      </c>
      <c r="F39633" s="66"/>
    </row>
    <row r="39634" spans="1:6" x14ac:dyDescent="0.3">
      <c r="A39634" s="66">
        <v>42247</v>
      </c>
      <c r="B39634" s="98">
        <v>0.15625</v>
      </c>
      <c r="C39634" s="107" t="s">
        <v>119</v>
      </c>
      <c r="D39634" s="107">
        <v>28.33</v>
      </c>
      <c r="E39634" s="107">
        <v>386</v>
      </c>
      <c r="F39634" s="66"/>
    </row>
    <row r="39635" spans="1:6" x14ac:dyDescent="0.3">
      <c r="A39635" s="66">
        <v>42247</v>
      </c>
      <c r="B39635" s="98">
        <v>0.16666666666666666</v>
      </c>
      <c r="C39635" s="107" t="s">
        <v>119</v>
      </c>
      <c r="D39635" s="107">
        <v>28.33</v>
      </c>
      <c r="E39635" s="107">
        <v>386</v>
      </c>
      <c r="F39635" s="66"/>
    </row>
    <row r="39636" spans="1:6" x14ac:dyDescent="0.3">
      <c r="A39636" s="66">
        <v>42247</v>
      </c>
      <c r="B39636" s="98">
        <v>0.17708333333333334</v>
      </c>
      <c r="C39636" s="107" t="s">
        <v>119</v>
      </c>
      <c r="D39636" s="107">
        <v>28.32</v>
      </c>
      <c r="E39636" s="107">
        <v>386</v>
      </c>
      <c r="F39636" s="66"/>
    </row>
    <row r="39637" spans="1:6" x14ac:dyDescent="0.3">
      <c r="A39637" s="66">
        <v>42247</v>
      </c>
      <c r="B39637" s="98">
        <v>0.1875</v>
      </c>
      <c r="C39637" s="107" t="s">
        <v>119</v>
      </c>
      <c r="D39637" s="107">
        <v>28.31</v>
      </c>
      <c r="E39637" s="107">
        <v>386</v>
      </c>
      <c r="F39637" s="66"/>
    </row>
    <row r="39638" spans="1:6" x14ac:dyDescent="0.3">
      <c r="A39638" s="66">
        <v>42247</v>
      </c>
      <c r="B39638" s="98">
        <v>0.19791666666666666</v>
      </c>
      <c r="C39638" s="107" t="s">
        <v>119</v>
      </c>
      <c r="D39638" s="107">
        <v>28.3</v>
      </c>
      <c r="E39638" s="107">
        <v>386</v>
      </c>
      <c r="F39638" s="66"/>
    </row>
    <row r="39639" spans="1:6" x14ac:dyDescent="0.3">
      <c r="A39639" s="66">
        <v>42247</v>
      </c>
      <c r="B39639" s="98">
        <v>0.20833333333333334</v>
      </c>
      <c r="C39639" s="107" t="s">
        <v>119</v>
      </c>
      <c r="D39639" s="107">
        <v>28.29</v>
      </c>
      <c r="E39639" s="107">
        <v>385</v>
      </c>
      <c r="F39639" s="66"/>
    </row>
    <row r="39640" spans="1:6" x14ac:dyDescent="0.3">
      <c r="A39640" s="66">
        <v>42247</v>
      </c>
      <c r="B39640" s="98">
        <v>0.21875</v>
      </c>
      <c r="C39640" s="107" t="s">
        <v>119</v>
      </c>
      <c r="D39640" s="107">
        <v>28.27</v>
      </c>
      <c r="E39640" s="107">
        <v>386</v>
      </c>
      <c r="F39640" s="66"/>
    </row>
    <row r="39641" spans="1:6" x14ac:dyDescent="0.3">
      <c r="A39641" s="66">
        <v>42247</v>
      </c>
      <c r="B39641" s="98">
        <v>0.22916666666666666</v>
      </c>
      <c r="C39641" s="107" t="s">
        <v>119</v>
      </c>
      <c r="D39641" s="107">
        <v>28.23</v>
      </c>
      <c r="E39641" s="107">
        <v>383</v>
      </c>
      <c r="F39641" s="66"/>
    </row>
    <row r="39642" spans="1:6" x14ac:dyDescent="0.3">
      <c r="A39642" s="66">
        <v>42247</v>
      </c>
      <c r="B39642" s="98">
        <v>0.23958333333333334</v>
      </c>
      <c r="C39642" s="107" t="s">
        <v>119</v>
      </c>
      <c r="D39642" s="107">
        <v>28.17</v>
      </c>
      <c r="E39642" s="107">
        <v>384</v>
      </c>
      <c r="F39642" s="66"/>
    </row>
    <row r="39643" spans="1:6" x14ac:dyDescent="0.3">
      <c r="A39643" s="66">
        <v>42247</v>
      </c>
      <c r="B39643" s="98">
        <v>0.25</v>
      </c>
      <c r="C39643" s="107" t="s">
        <v>119</v>
      </c>
      <c r="D39643" s="107">
        <v>28.2</v>
      </c>
      <c r="E39643" s="107">
        <v>383</v>
      </c>
      <c r="F39643" s="66"/>
    </row>
    <row r="39644" spans="1:6" x14ac:dyDescent="0.3">
      <c r="A39644" s="66">
        <v>42247</v>
      </c>
      <c r="B39644" s="98">
        <v>0.26041666666666669</v>
      </c>
      <c r="C39644" s="107" t="s">
        <v>119</v>
      </c>
      <c r="D39644" s="107">
        <v>28.19</v>
      </c>
      <c r="E39644" s="107">
        <v>381</v>
      </c>
      <c r="F39644" s="66"/>
    </row>
    <row r="39645" spans="1:6" x14ac:dyDescent="0.3">
      <c r="A39645" s="66">
        <v>42247</v>
      </c>
      <c r="B39645" s="98">
        <v>0.27083333333333331</v>
      </c>
      <c r="C39645" s="107" t="s">
        <v>119</v>
      </c>
      <c r="D39645" s="107">
        <v>28.19</v>
      </c>
      <c r="E39645" s="107">
        <v>380</v>
      </c>
      <c r="F39645" s="66"/>
    </row>
    <row r="39646" spans="1:6" x14ac:dyDescent="0.3">
      <c r="A39646" s="66">
        <v>42247</v>
      </c>
      <c r="B39646" s="98">
        <v>0.28125</v>
      </c>
      <c r="C39646" s="107" t="s">
        <v>119</v>
      </c>
      <c r="D39646" s="107">
        <v>28.18</v>
      </c>
      <c r="E39646" s="107">
        <v>382</v>
      </c>
      <c r="F39646" s="66"/>
    </row>
    <row r="39647" spans="1:6" x14ac:dyDescent="0.3">
      <c r="A39647" s="66">
        <v>42247</v>
      </c>
      <c r="B39647" s="98">
        <v>0.29166666666666669</v>
      </c>
      <c r="C39647" s="107" t="s">
        <v>119</v>
      </c>
      <c r="D39647" s="107">
        <v>28.17</v>
      </c>
      <c r="E39647" s="107">
        <v>383</v>
      </c>
      <c r="F39647" s="66"/>
    </row>
    <row r="39648" spans="1:6" x14ac:dyDescent="0.3">
      <c r="A39648" s="66">
        <v>42247</v>
      </c>
      <c r="B39648" s="98">
        <v>0.30208333333333331</v>
      </c>
      <c r="C39648" s="107" t="s">
        <v>119</v>
      </c>
      <c r="D39648" s="107">
        <v>28.13</v>
      </c>
      <c r="E39648" s="107">
        <v>385</v>
      </c>
      <c r="F39648" s="66"/>
    </row>
    <row r="39649" spans="1:6" x14ac:dyDescent="0.3">
      <c r="A39649" s="66">
        <v>42247</v>
      </c>
      <c r="B39649" s="98">
        <v>0.3125</v>
      </c>
      <c r="C39649" s="107" t="s">
        <v>119</v>
      </c>
      <c r="D39649" s="107">
        <v>28.09</v>
      </c>
      <c r="E39649" s="107">
        <v>384</v>
      </c>
      <c r="F39649" s="66"/>
    </row>
    <row r="39650" spans="1:6" x14ac:dyDescent="0.3">
      <c r="A39650" s="66">
        <v>42247</v>
      </c>
      <c r="B39650" s="98">
        <v>0.32291666666666669</v>
      </c>
      <c r="C39650" s="107" t="s">
        <v>119</v>
      </c>
      <c r="D39650" s="107">
        <v>28.08</v>
      </c>
      <c r="E39650" s="107">
        <v>385</v>
      </c>
      <c r="F39650" s="66"/>
    </row>
    <row r="39651" spans="1:6" x14ac:dyDescent="0.3">
      <c r="A39651" s="66">
        <v>42247</v>
      </c>
      <c r="B39651" s="98">
        <v>0.33333333333333331</v>
      </c>
      <c r="C39651" s="107" t="s">
        <v>119</v>
      </c>
      <c r="D39651" s="107">
        <v>28.12</v>
      </c>
      <c r="E39651" s="107">
        <v>386</v>
      </c>
      <c r="F39651" s="66"/>
    </row>
    <row r="39652" spans="1:6" x14ac:dyDescent="0.3">
      <c r="A39652" s="66">
        <v>42247</v>
      </c>
      <c r="B39652" s="98">
        <v>0.34375</v>
      </c>
      <c r="C39652" s="107" t="s">
        <v>119</v>
      </c>
      <c r="D39652" s="107">
        <v>28.02</v>
      </c>
      <c r="E39652" s="107">
        <v>389</v>
      </c>
      <c r="F39652" s="66"/>
    </row>
    <row r="39653" spans="1:6" x14ac:dyDescent="0.3">
      <c r="A39653" s="66">
        <v>42247</v>
      </c>
      <c r="B39653" s="98">
        <v>0.35416666666666669</v>
      </c>
      <c r="C39653" s="107" t="s">
        <v>119</v>
      </c>
      <c r="D39653" s="107">
        <v>28.01</v>
      </c>
      <c r="E39653" s="107">
        <v>391</v>
      </c>
      <c r="F39653" s="66"/>
    </row>
    <row r="39654" spans="1:6" x14ac:dyDescent="0.3">
      <c r="A39654" s="66">
        <v>42247</v>
      </c>
      <c r="B39654" s="98">
        <v>0.36458333333333331</v>
      </c>
      <c r="C39654" s="107" t="s">
        <v>119</v>
      </c>
      <c r="D39654" s="107">
        <v>28.01</v>
      </c>
      <c r="E39654" s="107">
        <v>393</v>
      </c>
      <c r="F39654" s="66"/>
    </row>
    <row r="39655" spans="1:6" x14ac:dyDescent="0.3">
      <c r="A39655" s="66">
        <v>42247</v>
      </c>
      <c r="B39655" s="98">
        <v>0.375</v>
      </c>
      <c r="C39655" s="107" t="s">
        <v>119</v>
      </c>
      <c r="D39655" s="107">
        <v>28.02</v>
      </c>
      <c r="E39655" s="107">
        <v>394</v>
      </c>
      <c r="F39655" s="66"/>
    </row>
    <row r="39656" spans="1:6" x14ac:dyDescent="0.3">
      <c r="A39656" s="66">
        <v>42247</v>
      </c>
      <c r="B39656" s="98">
        <v>0.38541666666666669</v>
      </c>
      <c r="C39656" s="107" t="s">
        <v>119</v>
      </c>
      <c r="D39656" s="107">
        <v>28.05</v>
      </c>
      <c r="E39656" s="107">
        <v>396</v>
      </c>
      <c r="F39656" s="66"/>
    </row>
    <row r="39657" spans="1:6" x14ac:dyDescent="0.3">
      <c r="A39657" s="66">
        <v>42247</v>
      </c>
      <c r="B39657" s="98">
        <v>0.39583333333333331</v>
      </c>
      <c r="C39657" s="107" t="s">
        <v>119</v>
      </c>
      <c r="D39657" s="107">
        <v>28.11</v>
      </c>
      <c r="E39657" s="107">
        <v>396</v>
      </c>
      <c r="F39657" s="66"/>
    </row>
    <row r="39658" spans="1:6" x14ac:dyDescent="0.3">
      <c r="A39658" s="66">
        <v>42247</v>
      </c>
      <c r="B39658" s="98">
        <v>0.40625</v>
      </c>
      <c r="C39658" s="107" t="s">
        <v>119</v>
      </c>
      <c r="D39658" s="107">
        <v>28.11</v>
      </c>
      <c r="E39658" s="107">
        <v>397</v>
      </c>
      <c r="F39658" s="66"/>
    </row>
    <row r="39659" spans="1:6" x14ac:dyDescent="0.3">
      <c r="A39659" s="66">
        <v>42247</v>
      </c>
      <c r="B39659" s="98">
        <v>0.41666666666666669</v>
      </c>
      <c r="C39659" s="107" t="s">
        <v>119</v>
      </c>
      <c r="D39659" s="107">
        <v>28.19</v>
      </c>
      <c r="E39659" s="107">
        <v>398</v>
      </c>
      <c r="F39659" s="66"/>
    </row>
    <row r="39660" spans="1:6" x14ac:dyDescent="0.3">
      <c r="A39660" s="66">
        <v>42247</v>
      </c>
      <c r="B39660" s="98">
        <v>0.42708333333333331</v>
      </c>
      <c r="C39660" s="107" t="s">
        <v>119</v>
      </c>
      <c r="D39660" s="107">
        <v>28.2</v>
      </c>
      <c r="E39660" s="107">
        <v>398</v>
      </c>
      <c r="F39660" s="66"/>
    </row>
    <row r="39661" spans="1:6" x14ac:dyDescent="0.3">
      <c r="A39661" s="66">
        <v>42247</v>
      </c>
      <c r="B39661" s="98">
        <v>0.4375</v>
      </c>
      <c r="C39661" s="107" t="s">
        <v>119</v>
      </c>
      <c r="D39661" s="107">
        <v>28.2</v>
      </c>
      <c r="E39661" s="107">
        <v>398</v>
      </c>
      <c r="F39661" s="66"/>
    </row>
    <row r="39662" spans="1:6" x14ac:dyDescent="0.3">
      <c r="A39662" s="66">
        <v>42247</v>
      </c>
      <c r="B39662" s="98">
        <v>0.44791666666666669</v>
      </c>
      <c r="C39662" s="107" t="s">
        <v>119</v>
      </c>
      <c r="D39662" s="107">
        <v>28.26</v>
      </c>
      <c r="E39662" s="107">
        <v>400</v>
      </c>
      <c r="F39662" s="66"/>
    </row>
    <row r="39663" spans="1:6" x14ac:dyDescent="0.3">
      <c r="A39663" s="66">
        <v>42247</v>
      </c>
      <c r="B39663" s="98">
        <v>0.45833333333333331</v>
      </c>
      <c r="C39663" s="107" t="s">
        <v>119</v>
      </c>
      <c r="D39663" s="107">
        <v>28.22</v>
      </c>
      <c r="E39663" s="107">
        <v>397</v>
      </c>
      <c r="F39663" s="66"/>
    </row>
    <row r="39664" spans="1:6" x14ac:dyDescent="0.3">
      <c r="A39664" s="66">
        <v>42247</v>
      </c>
      <c r="B39664" s="98">
        <v>0.46875</v>
      </c>
      <c r="C39664" s="107" t="s">
        <v>119</v>
      </c>
      <c r="D39664" s="107">
        <v>28.24</v>
      </c>
      <c r="E39664" s="107">
        <v>398</v>
      </c>
      <c r="F39664" s="66"/>
    </row>
    <row r="39665" spans="1:6" x14ac:dyDescent="0.3">
      <c r="A39665" s="66">
        <v>42247</v>
      </c>
      <c r="B39665" s="98">
        <v>0.47916666666666669</v>
      </c>
      <c r="C39665" s="107" t="s">
        <v>119</v>
      </c>
      <c r="D39665" s="107">
        <v>28.2</v>
      </c>
      <c r="E39665" s="107">
        <v>398</v>
      </c>
      <c r="F39665" s="66"/>
    </row>
    <row r="39666" spans="1:6" x14ac:dyDescent="0.3">
      <c r="A39666" s="66">
        <v>42247</v>
      </c>
      <c r="B39666" s="98">
        <v>0.48958333333333331</v>
      </c>
      <c r="C39666" s="107" t="s">
        <v>119</v>
      </c>
      <c r="D39666" s="107">
        <v>28.2</v>
      </c>
      <c r="E39666" s="107">
        <v>398</v>
      </c>
      <c r="F39666" s="66"/>
    </row>
    <row r="39667" spans="1:6" x14ac:dyDescent="0.3">
      <c r="A39667" s="66">
        <v>42247</v>
      </c>
      <c r="B39667" s="98">
        <v>0.5</v>
      </c>
      <c r="C39667" s="107" t="s">
        <v>120</v>
      </c>
      <c r="D39667" s="107">
        <v>28.22</v>
      </c>
      <c r="E39667" s="107">
        <v>396</v>
      </c>
      <c r="F39667" s="66"/>
    </row>
    <row r="39668" spans="1:6" x14ac:dyDescent="0.3">
      <c r="A39668" s="66">
        <v>42247</v>
      </c>
      <c r="B39668" s="98">
        <v>0.51041666666666663</v>
      </c>
      <c r="C39668" s="107" t="s">
        <v>120</v>
      </c>
      <c r="D39668" s="107">
        <v>28.28</v>
      </c>
      <c r="E39668" s="107">
        <v>395</v>
      </c>
      <c r="F39668" s="66"/>
    </row>
    <row r="39669" spans="1:6" x14ac:dyDescent="0.3">
      <c r="A39669" s="66">
        <v>42247</v>
      </c>
      <c r="B39669" s="98">
        <v>0.52083333333333337</v>
      </c>
      <c r="C39669" s="107" t="s">
        <v>120</v>
      </c>
      <c r="D39669" s="107">
        <v>28.29</v>
      </c>
      <c r="E39669" s="107">
        <v>394</v>
      </c>
      <c r="F39669" s="66"/>
    </row>
    <row r="39670" spans="1:6" x14ac:dyDescent="0.3">
      <c r="A39670" s="66">
        <v>42247</v>
      </c>
      <c r="B39670" s="98">
        <v>0.53125</v>
      </c>
      <c r="C39670" s="107" t="s">
        <v>120</v>
      </c>
      <c r="D39670" s="107">
        <v>28.3</v>
      </c>
      <c r="E39670" s="107">
        <v>393</v>
      </c>
      <c r="F39670" s="66"/>
    </row>
    <row r="39671" spans="1:6" x14ac:dyDescent="0.3">
      <c r="A39671" s="66">
        <v>42247</v>
      </c>
      <c r="B39671" s="98">
        <v>4.1666666666666664E-2</v>
      </c>
      <c r="C39671" s="107" t="s">
        <v>120</v>
      </c>
      <c r="D39671" s="107">
        <v>28.3</v>
      </c>
      <c r="E39671" s="107">
        <v>393</v>
      </c>
      <c r="F39671" s="66"/>
    </row>
    <row r="39672" spans="1:6" x14ac:dyDescent="0.3">
      <c r="A39672" s="66">
        <v>42247</v>
      </c>
      <c r="B39672" s="98">
        <v>5.2083333333333336E-2</v>
      </c>
      <c r="C39672" s="107" t="s">
        <v>120</v>
      </c>
      <c r="D39672" s="107">
        <v>28.29</v>
      </c>
      <c r="E39672" s="107">
        <v>393</v>
      </c>
      <c r="F39672" s="66"/>
    </row>
    <row r="39673" spans="1:6" x14ac:dyDescent="0.3">
      <c r="A39673" s="66">
        <v>42247</v>
      </c>
      <c r="B39673" s="98">
        <v>6.25E-2</v>
      </c>
      <c r="C39673" s="107" t="s">
        <v>120</v>
      </c>
      <c r="D39673" s="107">
        <v>28.29</v>
      </c>
      <c r="E39673" s="107">
        <v>393</v>
      </c>
      <c r="F39673" s="66"/>
    </row>
    <row r="39674" spans="1:6" x14ac:dyDescent="0.3">
      <c r="A39674" s="66">
        <v>42247</v>
      </c>
      <c r="B39674" s="98">
        <v>7.2916666666666671E-2</v>
      </c>
      <c r="C39674" s="107" t="s">
        <v>120</v>
      </c>
      <c r="D39674" s="107">
        <v>28.31</v>
      </c>
      <c r="E39674" s="107">
        <v>394</v>
      </c>
      <c r="F39674" s="66"/>
    </row>
    <row r="39675" spans="1:6" x14ac:dyDescent="0.3">
      <c r="A39675" s="66">
        <v>42247</v>
      </c>
      <c r="B39675" s="98">
        <v>8.3333333333333329E-2</v>
      </c>
      <c r="C39675" s="107" t="s">
        <v>120</v>
      </c>
      <c r="D39675" s="107">
        <v>28.34</v>
      </c>
      <c r="E39675" s="107">
        <v>394</v>
      </c>
      <c r="F39675" s="66"/>
    </row>
    <row r="39676" spans="1:6" x14ac:dyDescent="0.3">
      <c r="A39676" s="66">
        <v>42247</v>
      </c>
      <c r="B39676" s="98">
        <v>9.375E-2</v>
      </c>
      <c r="C39676" s="107" t="s">
        <v>120</v>
      </c>
      <c r="D39676" s="107">
        <v>28.33</v>
      </c>
      <c r="E39676" s="107">
        <v>394</v>
      </c>
      <c r="F39676" s="66"/>
    </row>
    <row r="39677" spans="1:6" x14ac:dyDescent="0.3">
      <c r="A39677" s="66">
        <v>42247</v>
      </c>
      <c r="B39677" s="98">
        <v>0.10416666666666667</v>
      </c>
      <c r="C39677" s="107" t="s">
        <v>120</v>
      </c>
      <c r="D39677" s="107">
        <v>28.33</v>
      </c>
      <c r="E39677" s="107">
        <v>394</v>
      </c>
      <c r="F39677" s="66"/>
    </row>
    <row r="39678" spans="1:6" x14ac:dyDescent="0.3">
      <c r="A39678" s="66">
        <v>42247</v>
      </c>
      <c r="B39678" s="98">
        <v>0.11458333333333333</v>
      </c>
      <c r="C39678" s="107" t="s">
        <v>120</v>
      </c>
      <c r="D39678" s="107">
        <v>28.34</v>
      </c>
      <c r="E39678" s="107">
        <v>394</v>
      </c>
      <c r="F39678" s="66"/>
    </row>
    <row r="39679" spans="1:6" x14ac:dyDescent="0.3">
      <c r="A39679" s="66">
        <v>42247</v>
      </c>
      <c r="B39679" s="98">
        <v>0.125</v>
      </c>
      <c r="C39679" s="107" t="s">
        <v>120</v>
      </c>
      <c r="D39679" s="107">
        <v>28.38</v>
      </c>
      <c r="E39679" s="107">
        <v>394</v>
      </c>
      <c r="F39679" s="66"/>
    </row>
    <row r="39680" spans="1:6" x14ac:dyDescent="0.3">
      <c r="A39680" s="66">
        <v>42247</v>
      </c>
      <c r="B39680" s="98">
        <v>0.13541666666666666</v>
      </c>
      <c r="C39680" s="107" t="s">
        <v>120</v>
      </c>
      <c r="D39680" s="107">
        <v>28.4</v>
      </c>
      <c r="E39680" s="107">
        <v>394</v>
      </c>
      <c r="F39680" s="66"/>
    </row>
    <row r="39681" spans="1:6" x14ac:dyDescent="0.3">
      <c r="A39681" s="66">
        <v>42247</v>
      </c>
      <c r="B39681" s="98">
        <v>0.14583333333333334</v>
      </c>
      <c r="C39681" s="107" t="s">
        <v>120</v>
      </c>
      <c r="D39681" s="107">
        <v>28.39</v>
      </c>
      <c r="E39681" s="107">
        <v>394</v>
      </c>
      <c r="F39681" s="66"/>
    </row>
    <row r="39682" spans="1:6" x14ac:dyDescent="0.3">
      <c r="A39682" s="66">
        <v>42247</v>
      </c>
      <c r="B39682" s="98">
        <v>0.15625</v>
      </c>
      <c r="C39682" s="107" t="s">
        <v>120</v>
      </c>
      <c r="D39682" s="107">
        <v>28.39</v>
      </c>
      <c r="E39682" s="107">
        <v>395</v>
      </c>
      <c r="F39682" s="66"/>
    </row>
    <row r="39683" spans="1:6" x14ac:dyDescent="0.3">
      <c r="A39683" s="66">
        <v>42247</v>
      </c>
      <c r="B39683" s="98">
        <v>0.16666666666666666</v>
      </c>
      <c r="C39683" s="107" t="s">
        <v>120</v>
      </c>
      <c r="D39683" s="107">
        <v>28.4</v>
      </c>
      <c r="E39683" s="107">
        <v>394</v>
      </c>
      <c r="F39683" s="66"/>
    </row>
    <row r="39684" spans="1:6" x14ac:dyDescent="0.3">
      <c r="A39684" s="66">
        <v>42247</v>
      </c>
      <c r="B39684" s="98">
        <v>0.17708333333333334</v>
      </c>
      <c r="C39684" s="107" t="s">
        <v>120</v>
      </c>
      <c r="D39684" s="107">
        <v>28.39</v>
      </c>
      <c r="E39684" s="107">
        <v>393</v>
      </c>
      <c r="F39684" s="66"/>
    </row>
    <row r="39685" spans="1:6" x14ac:dyDescent="0.3">
      <c r="A39685" s="66">
        <v>42247</v>
      </c>
      <c r="B39685" s="98">
        <v>0.1875</v>
      </c>
      <c r="C39685" s="107" t="s">
        <v>120</v>
      </c>
      <c r="D39685" s="107">
        <v>28.39</v>
      </c>
      <c r="E39685" s="107">
        <v>392</v>
      </c>
      <c r="F39685" s="66"/>
    </row>
    <row r="39686" spans="1:6" x14ac:dyDescent="0.3">
      <c r="A39686" s="66">
        <v>42247</v>
      </c>
      <c r="B39686" s="98">
        <v>0.19791666666666666</v>
      </c>
      <c r="C39686" s="107" t="s">
        <v>120</v>
      </c>
      <c r="D39686" s="107">
        <v>28.38</v>
      </c>
      <c r="E39686" s="107">
        <v>392</v>
      </c>
      <c r="F39686" s="66"/>
    </row>
    <row r="39687" spans="1:6" x14ac:dyDescent="0.3">
      <c r="A39687" s="66">
        <v>42247</v>
      </c>
      <c r="B39687" s="98">
        <v>0.20833333333333334</v>
      </c>
      <c r="C39687" s="107" t="s">
        <v>120</v>
      </c>
      <c r="D39687" s="107">
        <v>28.38</v>
      </c>
      <c r="E39687" s="107">
        <v>392</v>
      </c>
      <c r="F39687" s="66"/>
    </row>
    <row r="39688" spans="1:6" x14ac:dyDescent="0.3">
      <c r="A39688" s="66">
        <v>42247</v>
      </c>
      <c r="B39688" s="98">
        <v>0.21875</v>
      </c>
      <c r="C39688" s="107" t="s">
        <v>120</v>
      </c>
      <c r="D39688" s="107">
        <v>28.38</v>
      </c>
      <c r="E39688" s="107">
        <v>392</v>
      </c>
      <c r="F39688" s="66"/>
    </row>
    <row r="39689" spans="1:6" x14ac:dyDescent="0.3">
      <c r="A39689" s="66">
        <v>42247</v>
      </c>
      <c r="B39689" s="98">
        <v>0.22916666666666666</v>
      </c>
      <c r="C39689" s="107" t="s">
        <v>120</v>
      </c>
      <c r="D39689" s="107">
        <v>28.4</v>
      </c>
      <c r="E39689" s="107">
        <v>393</v>
      </c>
      <c r="F39689" s="66"/>
    </row>
    <row r="39690" spans="1:6" x14ac:dyDescent="0.3">
      <c r="A39690" s="66">
        <v>42247</v>
      </c>
      <c r="B39690" s="98">
        <v>0.23958333333333334</v>
      </c>
      <c r="C39690" s="107" t="s">
        <v>120</v>
      </c>
      <c r="D39690" s="107">
        <v>28.43</v>
      </c>
      <c r="E39690" s="107">
        <v>391</v>
      </c>
      <c r="F39690" s="66"/>
    </row>
    <row r="39691" spans="1:6" x14ac:dyDescent="0.3">
      <c r="A39691" s="66">
        <v>42247</v>
      </c>
      <c r="B39691" s="98">
        <v>0.25</v>
      </c>
      <c r="C39691" s="107" t="s">
        <v>120</v>
      </c>
      <c r="D39691" s="107">
        <v>28.43</v>
      </c>
      <c r="E39691" s="107">
        <v>389</v>
      </c>
      <c r="F39691" s="66"/>
    </row>
    <row r="39692" spans="1:6" x14ac:dyDescent="0.3">
      <c r="A39692" s="66">
        <v>42247</v>
      </c>
      <c r="B39692" s="98">
        <v>0.26041666666666669</v>
      </c>
      <c r="C39692" s="107" t="s">
        <v>120</v>
      </c>
      <c r="D39692" s="107">
        <v>28.44</v>
      </c>
      <c r="E39692" s="107">
        <v>387</v>
      </c>
      <c r="F39692" s="66"/>
    </row>
    <row r="39693" spans="1:6" x14ac:dyDescent="0.3">
      <c r="A39693" s="66">
        <v>42247</v>
      </c>
      <c r="B39693" s="98">
        <v>0.27083333333333331</v>
      </c>
      <c r="C39693" s="107" t="s">
        <v>120</v>
      </c>
      <c r="D39693" s="107">
        <v>28.43</v>
      </c>
      <c r="E39693" s="107">
        <v>386</v>
      </c>
      <c r="F39693" s="66"/>
    </row>
    <row r="39694" spans="1:6" x14ac:dyDescent="0.3">
      <c r="A39694" s="66">
        <v>42247</v>
      </c>
      <c r="B39694" s="98">
        <v>0.28125</v>
      </c>
      <c r="C39694" s="107" t="s">
        <v>120</v>
      </c>
      <c r="D39694" s="107">
        <v>28.37</v>
      </c>
      <c r="E39694" s="107">
        <v>396</v>
      </c>
      <c r="F39694" s="66"/>
    </row>
    <row r="39695" spans="1:6" x14ac:dyDescent="0.3">
      <c r="A39695" s="66">
        <v>42247</v>
      </c>
      <c r="B39695" s="98">
        <v>0.29166666666666669</v>
      </c>
      <c r="C39695" s="107" t="s">
        <v>120</v>
      </c>
      <c r="D39695" s="107">
        <v>28.36</v>
      </c>
      <c r="E39695" s="107">
        <v>397</v>
      </c>
      <c r="F39695" s="66"/>
    </row>
    <row r="39696" spans="1:6" x14ac:dyDescent="0.3">
      <c r="A39696" s="66">
        <v>42247</v>
      </c>
      <c r="B39696" s="98">
        <v>0.30208333333333331</v>
      </c>
      <c r="C39696" s="107" t="s">
        <v>120</v>
      </c>
      <c r="D39696" s="107">
        <v>28.33</v>
      </c>
      <c r="E39696" s="107">
        <v>399</v>
      </c>
      <c r="F39696" s="66"/>
    </row>
    <row r="39697" spans="1:6" x14ac:dyDescent="0.3">
      <c r="A39697" s="66">
        <v>42247</v>
      </c>
      <c r="B39697" s="98">
        <v>0.3125</v>
      </c>
      <c r="C39697" s="107" t="s">
        <v>120</v>
      </c>
      <c r="D39697" s="107">
        <v>28.31</v>
      </c>
      <c r="E39697" s="107">
        <v>398</v>
      </c>
      <c r="F39697" s="66"/>
    </row>
    <row r="39698" spans="1:6" x14ac:dyDescent="0.3">
      <c r="A39698" s="66">
        <v>42247</v>
      </c>
      <c r="B39698" s="98">
        <v>0.32291666666666669</v>
      </c>
      <c r="C39698" s="107" t="s">
        <v>120</v>
      </c>
      <c r="D39698" s="107">
        <v>28.28</v>
      </c>
      <c r="E39698" s="107">
        <v>398</v>
      </c>
      <c r="F39698" s="66"/>
    </row>
    <row r="39699" spans="1:6" x14ac:dyDescent="0.3">
      <c r="A39699" s="66">
        <v>42247</v>
      </c>
      <c r="B39699" s="98">
        <v>0.33333333333333331</v>
      </c>
      <c r="C39699" s="107" t="s">
        <v>120</v>
      </c>
      <c r="D39699" s="107">
        <v>28.25</v>
      </c>
      <c r="E39699" s="107">
        <v>398</v>
      </c>
      <c r="F39699" s="66"/>
    </row>
    <row r="39700" spans="1:6" x14ac:dyDescent="0.3">
      <c r="A39700" s="66">
        <v>42247</v>
      </c>
      <c r="B39700" s="98">
        <v>0.34375</v>
      </c>
      <c r="C39700" s="107" t="s">
        <v>120</v>
      </c>
      <c r="D39700" s="107">
        <v>28.23</v>
      </c>
      <c r="E39700" s="107">
        <v>400</v>
      </c>
      <c r="F39700" s="66"/>
    </row>
    <row r="39701" spans="1:6" x14ac:dyDescent="0.3">
      <c r="A39701" s="66">
        <v>42247</v>
      </c>
      <c r="B39701" s="98">
        <v>0.35416666666666669</v>
      </c>
      <c r="C39701" s="107" t="s">
        <v>120</v>
      </c>
      <c r="D39701" s="107">
        <v>28.19</v>
      </c>
      <c r="E39701" s="107">
        <v>400</v>
      </c>
      <c r="F39701" s="66"/>
    </row>
    <row r="39702" spans="1:6" x14ac:dyDescent="0.3">
      <c r="A39702" s="66">
        <v>42247</v>
      </c>
      <c r="B39702" s="98">
        <v>0.36458333333333331</v>
      </c>
      <c r="C39702" s="107" t="s">
        <v>120</v>
      </c>
      <c r="D39702" s="107">
        <v>28.18</v>
      </c>
      <c r="E39702" s="107">
        <v>401</v>
      </c>
      <c r="F39702" s="66"/>
    </row>
    <row r="39703" spans="1:6" x14ac:dyDescent="0.3">
      <c r="A39703" s="66">
        <v>42247</v>
      </c>
      <c r="B39703" s="98">
        <v>0.375</v>
      </c>
      <c r="C39703" s="107" t="s">
        <v>120</v>
      </c>
      <c r="D39703" s="107">
        <v>28.16</v>
      </c>
      <c r="E39703" s="107">
        <v>402</v>
      </c>
      <c r="F39703" s="66"/>
    </row>
    <row r="39704" spans="1:6" x14ac:dyDescent="0.3">
      <c r="A39704" s="66">
        <v>42247</v>
      </c>
      <c r="B39704" s="98">
        <v>0.38541666666666669</v>
      </c>
      <c r="C39704" s="107" t="s">
        <v>120</v>
      </c>
      <c r="D39704" s="107">
        <v>28.15</v>
      </c>
      <c r="E39704" s="107">
        <v>401</v>
      </c>
      <c r="F39704" s="66"/>
    </row>
    <row r="39705" spans="1:6" x14ac:dyDescent="0.3">
      <c r="A39705" s="66">
        <v>42247</v>
      </c>
      <c r="B39705" s="98">
        <v>0.39583333333333331</v>
      </c>
      <c r="C39705" s="107" t="s">
        <v>120</v>
      </c>
      <c r="D39705" s="107">
        <v>28.16</v>
      </c>
      <c r="E39705" s="107">
        <v>402</v>
      </c>
      <c r="F39705" s="66"/>
    </row>
    <row r="39706" spans="1:6" x14ac:dyDescent="0.3">
      <c r="A39706" s="66">
        <v>42247</v>
      </c>
      <c r="B39706" s="98">
        <v>0.40625</v>
      </c>
      <c r="C39706" s="107" t="s">
        <v>120</v>
      </c>
      <c r="D39706" s="107">
        <v>28.14</v>
      </c>
      <c r="E39706" s="107">
        <v>402</v>
      </c>
      <c r="F39706" s="66"/>
    </row>
    <row r="39707" spans="1:6" x14ac:dyDescent="0.3">
      <c r="A39707" s="66">
        <v>42247</v>
      </c>
      <c r="B39707" s="98">
        <v>0.41666666666666669</v>
      </c>
      <c r="C39707" s="107" t="s">
        <v>120</v>
      </c>
      <c r="D39707" s="107">
        <v>28.14</v>
      </c>
      <c r="E39707" s="107">
        <v>401</v>
      </c>
      <c r="F39707" s="66"/>
    </row>
    <row r="39708" spans="1:6" x14ac:dyDescent="0.3">
      <c r="A39708" s="66">
        <v>42247</v>
      </c>
      <c r="B39708" s="98">
        <v>0.42708333333333331</v>
      </c>
      <c r="C39708" s="107" t="s">
        <v>120</v>
      </c>
      <c r="D39708" s="107">
        <v>28.15</v>
      </c>
      <c r="E39708" s="107">
        <v>400</v>
      </c>
      <c r="F39708" s="66"/>
    </row>
    <row r="39709" spans="1:6" x14ac:dyDescent="0.3">
      <c r="A39709" s="66">
        <v>42247</v>
      </c>
      <c r="B39709" s="98">
        <v>0.4375</v>
      </c>
      <c r="C39709" s="107" t="s">
        <v>120</v>
      </c>
      <c r="D39709" s="107">
        <v>28.14</v>
      </c>
      <c r="E39709" s="107">
        <v>400</v>
      </c>
      <c r="F39709" s="66"/>
    </row>
    <row r="39710" spans="1:6" x14ac:dyDescent="0.3">
      <c r="A39710" s="66">
        <v>42247</v>
      </c>
      <c r="B39710" s="98">
        <v>0.44791666666666669</v>
      </c>
      <c r="C39710" s="107" t="s">
        <v>120</v>
      </c>
      <c r="D39710" s="107">
        <v>28.12</v>
      </c>
      <c r="E39710" s="107">
        <v>401</v>
      </c>
      <c r="F39710" s="66"/>
    </row>
    <row r="39711" spans="1:6" x14ac:dyDescent="0.3">
      <c r="A39711" s="66">
        <v>42247</v>
      </c>
      <c r="B39711" s="98">
        <v>0.45833333333333331</v>
      </c>
      <c r="C39711" s="107" t="s">
        <v>120</v>
      </c>
      <c r="D39711" s="107">
        <v>28.11</v>
      </c>
      <c r="E39711" s="107">
        <v>402</v>
      </c>
      <c r="F39711" s="66"/>
    </row>
    <row r="39712" spans="1:6" x14ac:dyDescent="0.3">
      <c r="A39712" s="66">
        <v>42247</v>
      </c>
      <c r="B39712" s="98">
        <v>0.46875</v>
      </c>
      <c r="C39712" s="107" t="s">
        <v>120</v>
      </c>
      <c r="D39712" s="107">
        <v>28.11</v>
      </c>
      <c r="E39712" s="107">
        <v>401</v>
      </c>
      <c r="F39712" s="66"/>
    </row>
    <row r="39713" spans="1:6" x14ac:dyDescent="0.3">
      <c r="A39713" s="66">
        <v>42247</v>
      </c>
      <c r="B39713" s="98">
        <v>0.47916666666666669</v>
      </c>
      <c r="C39713" s="107" t="s">
        <v>120</v>
      </c>
      <c r="D39713" s="107">
        <v>28.11</v>
      </c>
      <c r="E39713" s="107">
        <v>401</v>
      </c>
      <c r="F39713" s="66"/>
    </row>
    <row r="39714" spans="1:6" x14ac:dyDescent="0.3">
      <c r="A39714" s="66">
        <v>42247</v>
      </c>
      <c r="B39714" s="98">
        <v>0.48958333333333331</v>
      </c>
      <c r="C39714" s="107" t="s">
        <v>120</v>
      </c>
      <c r="D39714" s="107">
        <v>28.1</v>
      </c>
      <c r="E39714" s="107">
        <v>400</v>
      </c>
      <c r="F39714" s="66"/>
    </row>
    <row r="39715" spans="1:6" x14ac:dyDescent="0.3">
      <c r="A39715" s="66">
        <v>42248</v>
      </c>
      <c r="B39715" s="98">
        <v>0.5</v>
      </c>
      <c r="C39715" s="107" t="s">
        <v>119</v>
      </c>
      <c r="D39715" s="107">
        <v>28.09</v>
      </c>
      <c r="E39715" s="107">
        <v>401</v>
      </c>
      <c r="F39715" s="66"/>
    </row>
    <row r="39716" spans="1:6" x14ac:dyDescent="0.3">
      <c r="A39716" s="66">
        <v>42248</v>
      </c>
      <c r="B39716" s="98">
        <v>0.51041666666666663</v>
      </c>
      <c r="C39716" s="107" t="s">
        <v>119</v>
      </c>
      <c r="D39716" s="107">
        <v>28.08</v>
      </c>
      <c r="E39716" s="107">
        <v>401</v>
      </c>
      <c r="F39716" s="66"/>
    </row>
    <row r="39717" spans="1:6" x14ac:dyDescent="0.3">
      <c r="A39717" s="66">
        <v>42248</v>
      </c>
      <c r="B39717" s="98">
        <v>0.52083333333333337</v>
      </c>
      <c r="C39717" s="107" t="s">
        <v>119</v>
      </c>
      <c r="D39717" s="107">
        <v>28.11</v>
      </c>
      <c r="E39717" s="107">
        <v>401</v>
      </c>
      <c r="F39717" s="66"/>
    </row>
    <row r="39718" spans="1:6" x14ac:dyDescent="0.3">
      <c r="A39718" s="66">
        <v>42248</v>
      </c>
      <c r="B39718" s="98">
        <v>0.53125</v>
      </c>
      <c r="C39718" s="107" t="s">
        <v>119</v>
      </c>
      <c r="D39718" s="107">
        <v>28.11</v>
      </c>
      <c r="E39718" s="107">
        <v>402</v>
      </c>
      <c r="F39718" s="66"/>
    </row>
    <row r="39719" spans="1:6" x14ac:dyDescent="0.3">
      <c r="A39719" s="66">
        <v>42248</v>
      </c>
      <c r="B39719" s="98">
        <v>4.1666666666666664E-2</v>
      </c>
      <c r="C39719" s="107" t="s">
        <v>119</v>
      </c>
      <c r="D39719" s="107">
        <v>28.15</v>
      </c>
      <c r="E39719" s="107">
        <v>402</v>
      </c>
      <c r="F39719" s="66"/>
    </row>
    <row r="39720" spans="1:6" x14ac:dyDescent="0.3">
      <c r="A39720" s="66">
        <v>42248</v>
      </c>
      <c r="B39720" s="98">
        <v>5.2083333333333336E-2</v>
      </c>
      <c r="C39720" s="107" t="s">
        <v>119</v>
      </c>
      <c r="D39720" s="107">
        <v>28.14</v>
      </c>
      <c r="E39720" s="107">
        <v>403</v>
      </c>
      <c r="F39720" s="66"/>
    </row>
    <row r="39721" spans="1:6" x14ac:dyDescent="0.3">
      <c r="A39721" s="66">
        <v>42248</v>
      </c>
      <c r="B39721" s="98">
        <v>6.25E-2</v>
      </c>
      <c r="C39721" s="107" t="s">
        <v>119</v>
      </c>
      <c r="D39721" s="107">
        <v>28.17</v>
      </c>
      <c r="E39721" s="107">
        <v>403</v>
      </c>
      <c r="F39721" s="66"/>
    </row>
    <row r="39722" spans="1:6" x14ac:dyDescent="0.3">
      <c r="A39722" s="66">
        <v>42248</v>
      </c>
      <c r="B39722" s="98">
        <v>7.2916666666666671E-2</v>
      </c>
      <c r="C39722" s="107" t="s">
        <v>119</v>
      </c>
      <c r="D39722" s="107">
        <v>28.2</v>
      </c>
      <c r="E39722" s="107">
        <v>403</v>
      </c>
      <c r="F39722" s="66"/>
    </row>
    <row r="39723" spans="1:6" x14ac:dyDescent="0.3">
      <c r="A39723" s="66">
        <v>42248</v>
      </c>
      <c r="B39723" s="98">
        <v>8.3333333333333329E-2</v>
      </c>
      <c r="C39723" s="107" t="s">
        <v>119</v>
      </c>
      <c r="D39723" s="107">
        <v>28.21</v>
      </c>
      <c r="E39723" s="107">
        <v>403</v>
      </c>
      <c r="F39723" s="66"/>
    </row>
    <row r="39724" spans="1:6" x14ac:dyDescent="0.3">
      <c r="A39724" s="66">
        <v>42248</v>
      </c>
      <c r="B39724" s="98">
        <v>9.375E-2</v>
      </c>
      <c r="C39724" s="107" t="s">
        <v>119</v>
      </c>
      <c r="D39724" s="107">
        <v>28.19</v>
      </c>
      <c r="E39724" s="107">
        <v>403</v>
      </c>
      <c r="F39724" s="66"/>
    </row>
    <row r="39725" spans="1:6" x14ac:dyDescent="0.3">
      <c r="A39725" s="66">
        <v>42248</v>
      </c>
      <c r="B39725" s="98">
        <v>0.10416666666666667</v>
      </c>
      <c r="C39725" s="107" t="s">
        <v>119</v>
      </c>
      <c r="D39725" s="107">
        <v>28.17</v>
      </c>
      <c r="E39725" s="107">
        <v>404</v>
      </c>
      <c r="F39725" s="66"/>
    </row>
    <row r="39726" spans="1:6" x14ac:dyDescent="0.3">
      <c r="A39726" s="66">
        <v>42248</v>
      </c>
      <c r="B39726" s="98">
        <v>0.11458333333333333</v>
      </c>
      <c r="C39726" s="107" t="s">
        <v>119</v>
      </c>
      <c r="D39726" s="107">
        <v>28.16</v>
      </c>
      <c r="E39726" s="107">
        <v>404</v>
      </c>
      <c r="F39726" s="66"/>
    </row>
    <row r="39727" spans="1:6" x14ac:dyDescent="0.3">
      <c r="A39727" s="66">
        <v>42248</v>
      </c>
      <c r="B39727" s="98">
        <v>0.125</v>
      </c>
      <c r="C39727" s="107" t="s">
        <v>119</v>
      </c>
      <c r="D39727" s="107">
        <v>28.14</v>
      </c>
      <c r="E39727" s="107">
        <v>404</v>
      </c>
      <c r="F39727" s="66"/>
    </row>
    <row r="39728" spans="1:6" x14ac:dyDescent="0.3">
      <c r="A39728" s="66">
        <v>42248</v>
      </c>
      <c r="B39728" s="98">
        <v>0.13541666666666666</v>
      </c>
      <c r="C39728" s="107" t="s">
        <v>119</v>
      </c>
      <c r="D39728" s="107">
        <v>28.13</v>
      </c>
      <c r="E39728" s="107">
        <v>404</v>
      </c>
      <c r="F39728" s="66"/>
    </row>
    <row r="39729" spans="1:6" x14ac:dyDescent="0.3">
      <c r="A39729" s="66">
        <v>42248</v>
      </c>
      <c r="B39729" s="98">
        <v>0.14583333333333334</v>
      </c>
      <c r="C39729" s="107" t="s">
        <v>119</v>
      </c>
      <c r="D39729" s="107">
        <v>28.12</v>
      </c>
      <c r="E39729" s="107">
        <v>404</v>
      </c>
      <c r="F39729" s="66"/>
    </row>
    <row r="39730" spans="1:6" x14ac:dyDescent="0.3">
      <c r="A39730" s="66">
        <v>42248</v>
      </c>
      <c r="B39730" s="98">
        <v>0.15625</v>
      </c>
      <c r="C39730" s="107" t="s">
        <v>119</v>
      </c>
      <c r="D39730" s="107">
        <v>28.12</v>
      </c>
      <c r="E39730" s="107">
        <v>405</v>
      </c>
      <c r="F39730" s="66"/>
    </row>
    <row r="39731" spans="1:6" x14ac:dyDescent="0.3">
      <c r="A39731" s="66">
        <v>42248</v>
      </c>
      <c r="B39731" s="98">
        <v>0.16666666666666666</v>
      </c>
      <c r="C39731" s="107" t="s">
        <v>119</v>
      </c>
      <c r="D39731" s="107">
        <v>28.11</v>
      </c>
      <c r="E39731" s="107">
        <v>405</v>
      </c>
      <c r="F39731" s="66"/>
    </row>
    <row r="39732" spans="1:6" x14ac:dyDescent="0.3">
      <c r="A39732" s="66">
        <v>42248</v>
      </c>
      <c r="B39732" s="98">
        <v>0.17708333333333334</v>
      </c>
      <c r="C39732" s="107" t="s">
        <v>119</v>
      </c>
      <c r="D39732" s="107">
        <v>28.1</v>
      </c>
      <c r="E39732" s="107">
        <v>405</v>
      </c>
      <c r="F39732" s="66"/>
    </row>
    <row r="39733" spans="1:6" x14ac:dyDescent="0.3">
      <c r="A39733" s="66">
        <v>42248</v>
      </c>
      <c r="B39733" s="98">
        <v>0.1875</v>
      </c>
      <c r="C39733" s="107" t="s">
        <v>119</v>
      </c>
      <c r="D39733" s="107">
        <v>28.1</v>
      </c>
      <c r="E39733" s="107">
        <v>405</v>
      </c>
      <c r="F39733" s="66"/>
    </row>
    <row r="39734" spans="1:6" x14ac:dyDescent="0.3">
      <c r="A39734" s="66">
        <v>42248</v>
      </c>
      <c r="B39734" s="98">
        <v>0.19791666666666666</v>
      </c>
      <c r="C39734" s="107" t="s">
        <v>119</v>
      </c>
      <c r="D39734" s="107">
        <v>28.09</v>
      </c>
      <c r="E39734" s="107">
        <v>406</v>
      </c>
      <c r="F39734" s="66"/>
    </row>
    <row r="39735" spans="1:6" x14ac:dyDescent="0.3">
      <c r="A39735" s="66">
        <v>42248</v>
      </c>
      <c r="B39735" s="98">
        <v>0.20833333333333334</v>
      </c>
      <c r="C39735" s="107" t="s">
        <v>119</v>
      </c>
      <c r="D39735" s="107">
        <v>28.07</v>
      </c>
      <c r="E39735" s="107">
        <v>406</v>
      </c>
      <c r="F39735" s="66"/>
    </row>
    <row r="39736" spans="1:6" x14ac:dyDescent="0.3">
      <c r="A39736" s="66">
        <v>42248</v>
      </c>
      <c r="B39736" s="98">
        <v>0.21875</v>
      </c>
      <c r="C39736" s="107" t="s">
        <v>119</v>
      </c>
      <c r="D39736" s="107">
        <v>28.06</v>
      </c>
      <c r="E39736" s="107">
        <v>405</v>
      </c>
      <c r="F39736" s="66"/>
    </row>
    <row r="39737" spans="1:6" x14ac:dyDescent="0.3">
      <c r="A39737" s="66">
        <v>42248</v>
      </c>
      <c r="B39737" s="98">
        <v>0.22916666666666666</v>
      </c>
      <c r="C39737" s="107" t="s">
        <v>119</v>
      </c>
      <c r="D39737" s="107">
        <v>28.03</v>
      </c>
      <c r="E39737" s="107">
        <v>401</v>
      </c>
      <c r="F39737" s="66"/>
    </row>
    <row r="39738" spans="1:6" x14ac:dyDescent="0.3">
      <c r="A39738" s="66">
        <v>42248</v>
      </c>
      <c r="B39738" s="98">
        <v>0.23958333333333334</v>
      </c>
      <c r="C39738" s="107" t="s">
        <v>119</v>
      </c>
      <c r="D39738" s="107">
        <v>27.98</v>
      </c>
      <c r="E39738" s="107">
        <v>398</v>
      </c>
      <c r="F39738" s="66"/>
    </row>
    <row r="39739" spans="1:6" x14ac:dyDescent="0.3">
      <c r="A39739" s="66">
        <v>42248</v>
      </c>
      <c r="B39739" s="98">
        <v>0.25</v>
      </c>
      <c r="C39739" s="107" t="s">
        <v>119</v>
      </c>
      <c r="D39739" s="107">
        <v>27.98</v>
      </c>
      <c r="E39739" s="107">
        <v>396</v>
      </c>
      <c r="F39739" s="66"/>
    </row>
    <row r="39740" spans="1:6" x14ac:dyDescent="0.3">
      <c r="A39740" s="66">
        <v>42248</v>
      </c>
      <c r="B39740" s="98">
        <v>0.26041666666666669</v>
      </c>
      <c r="C39740" s="107" t="s">
        <v>119</v>
      </c>
      <c r="D39740" s="107">
        <v>27.97</v>
      </c>
      <c r="E39740" s="107">
        <v>395</v>
      </c>
      <c r="F39740" s="66"/>
    </row>
    <row r="39741" spans="1:6" x14ac:dyDescent="0.3">
      <c r="A39741" s="66">
        <v>42248</v>
      </c>
      <c r="B39741" s="98">
        <v>0.27083333333333331</v>
      </c>
      <c r="C39741" s="107" t="s">
        <v>119</v>
      </c>
      <c r="D39741" s="107">
        <v>27.98</v>
      </c>
      <c r="E39741" s="107">
        <v>394</v>
      </c>
      <c r="F39741" s="66"/>
    </row>
    <row r="39742" spans="1:6" x14ac:dyDescent="0.3">
      <c r="A39742" s="66">
        <v>42248</v>
      </c>
      <c r="B39742" s="98">
        <v>0.28125</v>
      </c>
      <c r="C39742" s="107" t="s">
        <v>119</v>
      </c>
      <c r="D39742" s="107">
        <v>28.05</v>
      </c>
      <c r="E39742" s="107">
        <v>390</v>
      </c>
      <c r="F39742" s="66"/>
    </row>
    <row r="39743" spans="1:6" x14ac:dyDescent="0.3">
      <c r="A39743" s="66">
        <v>42248</v>
      </c>
      <c r="B39743" s="98">
        <v>0.29166666666666669</v>
      </c>
      <c r="C39743" s="107" t="s">
        <v>119</v>
      </c>
      <c r="D39743" s="107">
        <v>27.99</v>
      </c>
      <c r="E39743" s="107">
        <v>392</v>
      </c>
      <c r="F39743" s="66"/>
    </row>
    <row r="39744" spans="1:6" x14ac:dyDescent="0.3">
      <c r="A39744" s="66">
        <v>42248</v>
      </c>
      <c r="B39744" s="98">
        <v>0.30208333333333331</v>
      </c>
      <c r="C39744" s="107" t="s">
        <v>119</v>
      </c>
      <c r="D39744" s="107">
        <v>27.94</v>
      </c>
      <c r="E39744" s="107">
        <v>393</v>
      </c>
      <c r="F39744" s="66"/>
    </row>
    <row r="39745" spans="1:6" x14ac:dyDescent="0.3">
      <c r="A39745" s="66">
        <v>42248</v>
      </c>
      <c r="B39745" s="98">
        <v>0.3125</v>
      </c>
      <c r="C39745" s="107" t="s">
        <v>119</v>
      </c>
      <c r="D39745" s="107">
        <v>27.92</v>
      </c>
      <c r="E39745" s="107">
        <v>396</v>
      </c>
      <c r="F39745" s="66"/>
    </row>
    <row r="39746" spans="1:6" x14ac:dyDescent="0.3">
      <c r="A39746" s="66">
        <v>42248</v>
      </c>
      <c r="B39746" s="98">
        <v>0.32291666666666669</v>
      </c>
      <c r="C39746" s="107" t="s">
        <v>119</v>
      </c>
      <c r="D39746" s="107">
        <v>27.88</v>
      </c>
      <c r="E39746" s="107">
        <v>397</v>
      </c>
      <c r="F39746" s="66"/>
    </row>
    <row r="39747" spans="1:6" x14ac:dyDescent="0.3">
      <c r="A39747" s="66">
        <v>42248</v>
      </c>
      <c r="B39747" s="98">
        <v>0.33333333333333331</v>
      </c>
      <c r="C39747" s="107" t="s">
        <v>119</v>
      </c>
      <c r="D39747" s="107">
        <v>27.83</v>
      </c>
      <c r="E39747" s="107">
        <v>397</v>
      </c>
      <c r="F39747" s="66"/>
    </row>
    <row r="39748" spans="1:6" x14ac:dyDescent="0.3">
      <c r="A39748" s="66">
        <v>42248</v>
      </c>
      <c r="B39748" s="98">
        <v>0.34375</v>
      </c>
      <c r="C39748" s="107" t="s">
        <v>119</v>
      </c>
      <c r="D39748" s="107">
        <v>27.85</v>
      </c>
      <c r="E39748" s="107">
        <v>401</v>
      </c>
      <c r="F39748" s="66"/>
    </row>
    <row r="39749" spans="1:6" x14ac:dyDescent="0.3">
      <c r="A39749" s="66">
        <v>42248</v>
      </c>
      <c r="B39749" s="98">
        <v>0.35416666666666669</v>
      </c>
      <c r="C39749" s="107" t="s">
        <v>119</v>
      </c>
      <c r="D39749" s="107">
        <v>27.95</v>
      </c>
      <c r="E39749" s="107">
        <v>401</v>
      </c>
      <c r="F39749" s="66"/>
    </row>
    <row r="39750" spans="1:6" x14ac:dyDescent="0.3">
      <c r="A39750" s="66">
        <v>42248</v>
      </c>
      <c r="B39750" s="98">
        <v>0.36458333333333331</v>
      </c>
      <c r="C39750" s="107" t="s">
        <v>119</v>
      </c>
      <c r="D39750" s="107">
        <v>27.85</v>
      </c>
      <c r="E39750" s="107">
        <v>402</v>
      </c>
      <c r="F39750" s="66"/>
    </row>
    <row r="39751" spans="1:6" x14ac:dyDescent="0.3">
      <c r="A39751" s="66">
        <v>42248</v>
      </c>
      <c r="B39751" s="98">
        <v>0.375</v>
      </c>
      <c r="C39751" s="107" t="s">
        <v>119</v>
      </c>
      <c r="D39751" s="107">
        <v>27.89</v>
      </c>
      <c r="E39751" s="107">
        <v>405</v>
      </c>
      <c r="F39751" s="66"/>
    </row>
    <row r="39752" spans="1:6" x14ac:dyDescent="0.3">
      <c r="A39752" s="66">
        <v>42248</v>
      </c>
      <c r="B39752" s="98">
        <v>0.38541666666666669</v>
      </c>
      <c r="C39752" s="107" t="s">
        <v>119</v>
      </c>
      <c r="D39752" s="107">
        <v>27.98</v>
      </c>
      <c r="E39752" s="107">
        <v>404</v>
      </c>
      <c r="F39752" s="66"/>
    </row>
    <row r="39753" spans="1:6" x14ac:dyDescent="0.3">
      <c r="A39753" s="66">
        <v>42248</v>
      </c>
      <c r="B39753" s="98">
        <v>0.39583333333333331</v>
      </c>
      <c r="C39753" s="107" t="s">
        <v>119</v>
      </c>
      <c r="D39753" s="107">
        <v>28.07</v>
      </c>
      <c r="E39753" s="107">
        <v>404</v>
      </c>
      <c r="F39753" s="66"/>
    </row>
    <row r="39754" spans="1:6" x14ac:dyDescent="0.3">
      <c r="A39754" s="66">
        <v>42248</v>
      </c>
      <c r="B39754" s="98">
        <v>0.40625</v>
      </c>
      <c r="C39754" s="107" t="s">
        <v>119</v>
      </c>
      <c r="D39754" s="107">
        <v>27.95</v>
      </c>
      <c r="E39754" s="107">
        <v>403</v>
      </c>
      <c r="F39754" s="66"/>
    </row>
    <row r="39755" spans="1:6" x14ac:dyDescent="0.3">
      <c r="A39755" s="66">
        <v>42248</v>
      </c>
      <c r="B39755" s="98">
        <v>0.41666666666666669</v>
      </c>
      <c r="C39755" s="107" t="s">
        <v>119</v>
      </c>
      <c r="D39755" s="107">
        <v>27.92</v>
      </c>
      <c r="E39755" s="107">
        <v>412</v>
      </c>
      <c r="F39755" s="66"/>
    </row>
    <row r="39756" spans="1:6" x14ac:dyDescent="0.3">
      <c r="A39756" s="66">
        <v>42248</v>
      </c>
      <c r="B39756" s="98">
        <v>0.42708333333333331</v>
      </c>
      <c r="C39756" s="107" t="s">
        <v>119</v>
      </c>
      <c r="D39756" s="107">
        <v>27.98</v>
      </c>
      <c r="E39756" s="107">
        <v>416</v>
      </c>
      <c r="F39756" s="66"/>
    </row>
    <row r="39757" spans="1:6" x14ac:dyDescent="0.3">
      <c r="A39757" s="66">
        <v>42248</v>
      </c>
      <c r="B39757" s="98">
        <v>0.4375</v>
      </c>
      <c r="C39757" s="107" t="s">
        <v>119</v>
      </c>
      <c r="D39757" s="107">
        <v>28.1</v>
      </c>
      <c r="E39757" s="107">
        <v>417</v>
      </c>
      <c r="F39757" s="66"/>
    </row>
    <row r="39758" spans="1:6" x14ac:dyDescent="0.3">
      <c r="A39758" s="66">
        <v>42248</v>
      </c>
      <c r="B39758" s="98">
        <v>0.44791666666666669</v>
      </c>
      <c r="C39758" s="107" t="s">
        <v>119</v>
      </c>
      <c r="D39758" s="107">
        <v>28.14</v>
      </c>
      <c r="E39758" s="107">
        <v>416</v>
      </c>
      <c r="F39758" s="66"/>
    </row>
    <row r="39759" spans="1:6" x14ac:dyDescent="0.3">
      <c r="A39759" s="66">
        <v>42248</v>
      </c>
      <c r="B39759" s="98">
        <v>0.45833333333333331</v>
      </c>
      <c r="C39759" s="107" t="s">
        <v>119</v>
      </c>
      <c r="D39759" s="107">
        <v>28.33</v>
      </c>
      <c r="E39759" s="107">
        <v>414</v>
      </c>
      <c r="F39759" s="66"/>
    </row>
    <row r="39760" spans="1:6" x14ac:dyDescent="0.3">
      <c r="A39760" s="66">
        <v>42248</v>
      </c>
      <c r="B39760" s="98">
        <v>0.46875</v>
      </c>
      <c r="C39760" s="107" t="s">
        <v>119</v>
      </c>
      <c r="D39760" s="107">
        <v>28.63</v>
      </c>
      <c r="E39760" s="107">
        <v>409</v>
      </c>
      <c r="F39760" s="66"/>
    </row>
    <row r="39761" spans="1:6" x14ac:dyDescent="0.3">
      <c r="A39761" s="66">
        <v>42248</v>
      </c>
      <c r="B39761" s="98">
        <v>0.47916666666666669</v>
      </c>
      <c r="C39761" s="107" t="s">
        <v>119</v>
      </c>
      <c r="D39761" s="107">
        <v>28.59</v>
      </c>
      <c r="E39761" s="107">
        <v>406</v>
      </c>
      <c r="F39761" s="66"/>
    </row>
    <row r="39762" spans="1:6" x14ac:dyDescent="0.3">
      <c r="A39762" s="66">
        <v>42248</v>
      </c>
      <c r="B39762" s="98">
        <v>0.48958333333333331</v>
      </c>
      <c r="C39762" s="107" t="s">
        <v>119</v>
      </c>
      <c r="D39762" s="107">
        <v>28.73</v>
      </c>
      <c r="E39762" s="107">
        <v>404</v>
      </c>
      <c r="F39762" s="66"/>
    </row>
    <row r="39763" spans="1:6" x14ac:dyDescent="0.3">
      <c r="A39763" s="66">
        <v>42248</v>
      </c>
      <c r="B39763" s="98">
        <v>0.5</v>
      </c>
      <c r="C39763" s="107" t="s">
        <v>120</v>
      </c>
      <c r="D39763" s="107">
        <v>29.09</v>
      </c>
      <c r="E39763" s="107">
        <v>407</v>
      </c>
      <c r="F39763" s="66"/>
    </row>
    <row r="39764" spans="1:6" x14ac:dyDescent="0.3">
      <c r="A39764" s="66">
        <v>42248</v>
      </c>
      <c r="B39764" s="98">
        <v>0.51041666666666663</v>
      </c>
      <c r="C39764" s="107" t="s">
        <v>120</v>
      </c>
      <c r="D39764" s="107">
        <v>29.1</v>
      </c>
      <c r="E39764" s="107">
        <v>408</v>
      </c>
      <c r="F39764" s="66"/>
    </row>
    <row r="39765" spans="1:6" x14ac:dyDescent="0.3">
      <c r="A39765" s="66">
        <v>42248</v>
      </c>
      <c r="B39765" s="98">
        <v>0.52083333333333337</v>
      </c>
      <c r="C39765" s="107" t="s">
        <v>120</v>
      </c>
      <c r="D39765" s="107">
        <v>29.19</v>
      </c>
      <c r="E39765" s="107">
        <v>407</v>
      </c>
      <c r="F39765" s="66"/>
    </row>
    <row r="39766" spans="1:6" x14ac:dyDescent="0.3">
      <c r="A39766" s="66">
        <v>42248</v>
      </c>
      <c r="B39766" s="98">
        <v>0.53125</v>
      </c>
      <c r="C39766" s="107" t="s">
        <v>120</v>
      </c>
      <c r="D39766" s="107">
        <v>28.98</v>
      </c>
      <c r="E39766" s="107">
        <v>405</v>
      </c>
      <c r="F39766" s="66"/>
    </row>
    <row r="39767" spans="1:6" x14ac:dyDescent="0.3">
      <c r="A39767" s="66">
        <v>42248</v>
      </c>
      <c r="B39767" s="98">
        <v>4.1666666666666664E-2</v>
      </c>
      <c r="C39767" s="107" t="s">
        <v>120</v>
      </c>
      <c r="D39767" s="107">
        <v>28.8</v>
      </c>
      <c r="E39767" s="107">
        <v>405</v>
      </c>
      <c r="F39767" s="66"/>
    </row>
    <row r="39768" spans="1:6" x14ac:dyDescent="0.3">
      <c r="A39768" s="66">
        <v>42248</v>
      </c>
      <c r="B39768" s="98">
        <v>5.2083333333333336E-2</v>
      </c>
      <c r="C39768" s="107" t="s">
        <v>120</v>
      </c>
      <c r="D39768" s="107">
        <v>28.92</v>
      </c>
      <c r="E39768" s="107">
        <v>405</v>
      </c>
      <c r="F39768" s="66"/>
    </row>
    <row r="39769" spans="1:6" x14ac:dyDescent="0.3">
      <c r="A39769" s="66">
        <v>42248</v>
      </c>
      <c r="B39769" s="98">
        <v>6.25E-2</v>
      </c>
      <c r="C39769" s="107" t="s">
        <v>120</v>
      </c>
      <c r="D39769" s="107">
        <v>29.44</v>
      </c>
      <c r="E39769" s="107">
        <v>401</v>
      </c>
      <c r="F39769" s="66"/>
    </row>
    <row r="39770" spans="1:6" x14ac:dyDescent="0.3">
      <c r="A39770" s="66">
        <v>42248</v>
      </c>
      <c r="B39770" s="98">
        <v>7.2916666666666671E-2</v>
      </c>
      <c r="C39770" s="107" t="s">
        <v>120</v>
      </c>
      <c r="D39770" s="107">
        <v>29.5</v>
      </c>
      <c r="E39770" s="107">
        <v>399</v>
      </c>
      <c r="F39770" s="66"/>
    </row>
    <row r="39771" spans="1:6" x14ac:dyDescent="0.3">
      <c r="A39771" s="66">
        <v>42248</v>
      </c>
      <c r="B39771" s="98">
        <v>8.3333333333333329E-2</v>
      </c>
      <c r="C39771" s="107" t="s">
        <v>120</v>
      </c>
      <c r="D39771" s="107">
        <v>29.61</v>
      </c>
      <c r="E39771" s="107">
        <v>399</v>
      </c>
      <c r="F39771" s="66"/>
    </row>
    <row r="39772" spans="1:6" x14ac:dyDescent="0.3">
      <c r="A39772" s="66">
        <v>42248</v>
      </c>
      <c r="B39772" s="98">
        <v>9.375E-2</v>
      </c>
      <c r="C39772" s="107" t="s">
        <v>120</v>
      </c>
      <c r="D39772" s="107">
        <v>29.55</v>
      </c>
      <c r="E39772" s="107">
        <v>399</v>
      </c>
      <c r="F39772" s="66"/>
    </row>
    <row r="39773" spans="1:6" x14ac:dyDescent="0.3">
      <c r="A39773" s="66">
        <v>42248</v>
      </c>
      <c r="B39773" s="98">
        <v>0.10416666666666667</v>
      </c>
      <c r="C39773" s="107" t="s">
        <v>120</v>
      </c>
      <c r="D39773" s="107">
        <v>29.47</v>
      </c>
      <c r="E39773" s="107">
        <v>400</v>
      </c>
      <c r="F39773" s="66"/>
    </row>
    <row r="39774" spans="1:6" x14ac:dyDescent="0.3">
      <c r="A39774" s="66">
        <v>42248</v>
      </c>
      <c r="B39774" s="98">
        <v>0.11458333333333333</v>
      </c>
      <c r="C39774" s="107" t="s">
        <v>120</v>
      </c>
      <c r="D39774" s="107">
        <v>29.54</v>
      </c>
      <c r="E39774" s="107">
        <v>401</v>
      </c>
      <c r="F39774" s="66"/>
    </row>
    <row r="39775" spans="1:6" x14ac:dyDescent="0.3">
      <c r="A39775" s="66">
        <v>42248</v>
      </c>
      <c r="B39775" s="98">
        <v>0.125</v>
      </c>
      <c r="C39775" s="107" t="s">
        <v>120</v>
      </c>
      <c r="D39775" s="107">
        <v>29.5</v>
      </c>
      <c r="E39775" s="107">
        <v>401</v>
      </c>
      <c r="F39775" s="66"/>
    </row>
    <row r="39776" spans="1:6" x14ac:dyDescent="0.3">
      <c r="A39776" s="66">
        <v>42248</v>
      </c>
      <c r="B39776" s="98">
        <v>0.13541666666666666</v>
      </c>
      <c r="C39776" s="107" t="s">
        <v>120</v>
      </c>
      <c r="D39776" s="107">
        <v>29.46</v>
      </c>
      <c r="E39776" s="107">
        <v>402</v>
      </c>
      <c r="F39776" s="66"/>
    </row>
    <row r="39777" spans="1:6" x14ac:dyDescent="0.3">
      <c r="A39777" s="66">
        <v>42248</v>
      </c>
      <c r="B39777" s="98">
        <v>0.14583333333333334</v>
      </c>
      <c r="C39777" s="107" t="s">
        <v>120</v>
      </c>
      <c r="D39777" s="107">
        <v>29.56</v>
      </c>
      <c r="E39777" s="107">
        <v>403</v>
      </c>
      <c r="F39777" s="66"/>
    </row>
    <row r="39778" spans="1:6" x14ac:dyDescent="0.3">
      <c r="A39778" s="66">
        <v>42248</v>
      </c>
      <c r="B39778" s="98">
        <v>0.15625</v>
      </c>
      <c r="C39778" s="107" t="s">
        <v>120</v>
      </c>
      <c r="D39778" s="107">
        <v>29.74</v>
      </c>
      <c r="E39778" s="107">
        <v>403</v>
      </c>
      <c r="F39778" s="66"/>
    </row>
    <row r="39779" spans="1:6" x14ac:dyDescent="0.3">
      <c r="A39779" s="66">
        <v>42248</v>
      </c>
      <c r="B39779" s="98">
        <v>0.16666666666666666</v>
      </c>
      <c r="C39779" s="107" t="s">
        <v>120</v>
      </c>
      <c r="D39779" s="107">
        <v>29.78</v>
      </c>
      <c r="E39779" s="107">
        <v>404</v>
      </c>
      <c r="F39779" s="66"/>
    </row>
    <row r="39780" spans="1:6" x14ac:dyDescent="0.3">
      <c r="A39780" s="66">
        <v>42248</v>
      </c>
      <c r="B39780" s="98">
        <v>0.17708333333333334</v>
      </c>
      <c r="C39780" s="107" t="s">
        <v>120</v>
      </c>
      <c r="D39780" s="107">
        <v>29.83</v>
      </c>
      <c r="E39780" s="107">
        <v>404</v>
      </c>
      <c r="F39780" s="66"/>
    </row>
    <row r="39781" spans="1:6" x14ac:dyDescent="0.3">
      <c r="A39781" s="66">
        <v>42248</v>
      </c>
      <c r="B39781" s="98">
        <v>0.1875</v>
      </c>
      <c r="C39781" s="107" t="s">
        <v>120</v>
      </c>
      <c r="D39781" s="107">
        <v>29.64</v>
      </c>
      <c r="E39781" s="107">
        <v>404</v>
      </c>
      <c r="F39781" s="66"/>
    </row>
    <row r="39782" spans="1:6" x14ac:dyDescent="0.3">
      <c r="A39782" s="66">
        <v>42248</v>
      </c>
      <c r="B39782" s="98">
        <v>0.19791666666666666</v>
      </c>
      <c r="C39782" s="107" t="s">
        <v>120</v>
      </c>
      <c r="D39782" s="107">
        <v>29.7</v>
      </c>
      <c r="E39782" s="107">
        <v>404</v>
      </c>
      <c r="F39782" s="66"/>
    </row>
    <row r="39783" spans="1:6" x14ac:dyDescent="0.3">
      <c r="A39783" s="66">
        <v>42248</v>
      </c>
      <c r="B39783" s="98">
        <v>0.20833333333333334</v>
      </c>
      <c r="C39783" s="107" t="s">
        <v>120</v>
      </c>
      <c r="D39783" s="107">
        <v>29.68</v>
      </c>
      <c r="E39783" s="107">
        <v>404</v>
      </c>
      <c r="F39783" s="66"/>
    </row>
    <row r="39784" spans="1:6" x14ac:dyDescent="0.3">
      <c r="A39784" s="66">
        <v>42248</v>
      </c>
      <c r="B39784" s="98">
        <v>0.21875</v>
      </c>
      <c r="C39784" s="107" t="s">
        <v>120</v>
      </c>
      <c r="D39784" s="107">
        <v>29.69</v>
      </c>
      <c r="E39784" s="107">
        <v>404</v>
      </c>
      <c r="F39784" s="66"/>
    </row>
    <row r="39785" spans="1:6" x14ac:dyDescent="0.3">
      <c r="A39785" s="66">
        <v>42248</v>
      </c>
      <c r="B39785" s="98">
        <v>0.22916666666666666</v>
      </c>
      <c r="C39785" s="107" t="s">
        <v>120</v>
      </c>
      <c r="D39785" s="107">
        <v>29.56</v>
      </c>
      <c r="E39785" s="107">
        <v>404</v>
      </c>
      <c r="F39785" s="66"/>
    </row>
    <row r="39786" spans="1:6" x14ac:dyDescent="0.3">
      <c r="A39786" s="66">
        <v>42248</v>
      </c>
      <c r="B39786" s="98">
        <v>0.23958333333333334</v>
      </c>
      <c r="C39786" s="107" t="s">
        <v>120</v>
      </c>
      <c r="D39786" s="107">
        <v>29.52</v>
      </c>
      <c r="E39786" s="107">
        <v>405</v>
      </c>
      <c r="F39786" s="66"/>
    </row>
    <row r="39787" spans="1:6" x14ac:dyDescent="0.3">
      <c r="A39787" s="66">
        <v>42248</v>
      </c>
      <c r="B39787" s="98">
        <v>0.25</v>
      </c>
      <c r="C39787" s="107" t="s">
        <v>120</v>
      </c>
      <c r="D39787" s="107">
        <v>29.55</v>
      </c>
      <c r="E39787" s="107">
        <v>405</v>
      </c>
      <c r="F39787" s="66"/>
    </row>
    <row r="39788" spans="1:6" x14ac:dyDescent="0.3">
      <c r="A39788" s="66">
        <v>42248</v>
      </c>
      <c r="B39788" s="98">
        <v>0.26041666666666669</v>
      </c>
      <c r="C39788" s="107" t="s">
        <v>120</v>
      </c>
      <c r="D39788" s="107">
        <v>29.55</v>
      </c>
      <c r="E39788" s="107">
        <v>405</v>
      </c>
      <c r="F39788" s="66"/>
    </row>
    <row r="39789" spans="1:6" x14ac:dyDescent="0.3">
      <c r="A39789" s="66">
        <v>42248</v>
      </c>
      <c r="B39789" s="98">
        <v>0.27083333333333331</v>
      </c>
      <c r="C39789" s="107" t="s">
        <v>120</v>
      </c>
      <c r="D39789" s="107">
        <v>29.6</v>
      </c>
      <c r="E39789" s="107">
        <v>404</v>
      </c>
      <c r="F39789" s="66"/>
    </row>
    <row r="39790" spans="1:6" x14ac:dyDescent="0.3">
      <c r="A39790" s="66">
        <v>42248</v>
      </c>
      <c r="B39790" s="98">
        <v>0.28125</v>
      </c>
      <c r="C39790" s="107" t="s">
        <v>120</v>
      </c>
      <c r="D39790" s="107">
        <v>29.84</v>
      </c>
      <c r="E39790" s="107">
        <v>402</v>
      </c>
      <c r="F39790" s="66"/>
    </row>
    <row r="39791" spans="1:6" x14ac:dyDescent="0.3">
      <c r="A39791" s="66">
        <v>42248</v>
      </c>
      <c r="B39791" s="98">
        <v>0.29166666666666669</v>
      </c>
      <c r="C39791" s="107" t="s">
        <v>120</v>
      </c>
      <c r="D39791" s="107">
        <v>29.79</v>
      </c>
      <c r="E39791" s="107">
        <v>404</v>
      </c>
      <c r="F39791" s="66"/>
    </row>
    <row r="39792" spans="1:6" x14ac:dyDescent="0.3">
      <c r="A39792" s="66">
        <v>42248</v>
      </c>
      <c r="B39792" s="98">
        <v>0.30208333333333331</v>
      </c>
      <c r="C39792" s="107" t="s">
        <v>120</v>
      </c>
      <c r="D39792" s="107">
        <v>29.77</v>
      </c>
      <c r="E39792" s="107">
        <v>403</v>
      </c>
      <c r="F39792" s="66"/>
    </row>
    <row r="39793" spans="1:6" x14ac:dyDescent="0.3">
      <c r="A39793" s="66">
        <v>42248</v>
      </c>
      <c r="B39793" s="98">
        <v>0.3125</v>
      </c>
      <c r="C39793" s="107" t="s">
        <v>120</v>
      </c>
      <c r="D39793" s="107">
        <v>29.71</v>
      </c>
      <c r="E39793" s="107">
        <v>402</v>
      </c>
      <c r="F39793" s="66"/>
    </row>
    <row r="39794" spans="1:6" x14ac:dyDescent="0.3">
      <c r="A39794" s="66">
        <v>42248</v>
      </c>
      <c r="B39794" s="98">
        <v>0.32291666666666669</v>
      </c>
      <c r="C39794" s="107" t="s">
        <v>120</v>
      </c>
      <c r="D39794" s="107">
        <v>29.75</v>
      </c>
      <c r="E39794" s="107">
        <v>402</v>
      </c>
      <c r="F39794" s="66"/>
    </row>
    <row r="39795" spans="1:6" x14ac:dyDescent="0.3">
      <c r="A39795" s="66">
        <v>42248</v>
      </c>
      <c r="B39795" s="98">
        <v>0.33333333333333331</v>
      </c>
      <c r="C39795" s="107" t="s">
        <v>120</v>
      </c>
      <c r="D39795" s="107">
        <v>29.78</v>
      </c>
      <c r="E39795" s="107">
        <v>404</v>
      </c>
      <c r="F39795" s="66"/>
    </row>
    <row r="39796" spans="1:6" x14ac:dyDescent="0.3">
      <c r="A39796" s="66">
        <v>42248</v>
      </c>
      <c r="B39796" s="98">
        <v>0.34375</v>
      </c>
      <c r="C39796" s="107" t="s">
        <v>120</v>
      </c>
      <c r="D39796" s="107">
        <v>29.81</v>
      </c>
      <c r="E39796" s="107">
        <v>402</v>
      </c>
      <c r="F39796" s="66"/>
    </row>
    <row r="39797" spans="1:6" x14ac:dyDescent="0.3">
      <c r="A39797" s="66">
        <v>42248</v>
      </c>
      <c r="B39797" s="98">
        <v>0.35416666666666669</v>
      </c>
      <c r="C39797" s="107" t="s">
        <v>120</v>
      </c>
      <c r="D39797" s="107">
        <v>29.82</v>
      </c>
      <c r="E39797" s="107">
        <v>406</v>
      </c>
      <c r="F39797" s="66"/>
    </row>
    <row r="39798" spans="1:6" x14ac:dyDescent="0.3">
      <c r="A39798" s="66">
        <v>42248</v>
      </c>
      <c r="B39798" s="98">
        <v>0.36458333333333331</v>
      </c>
      <c r="C39798" s="107" t="s">
        <v>120</v>
      </c>
      <c r="D39798" s="107">
        <v>29.84</v>
      </c>
      <c r="E39798" s="107">
        <v>407</v>
      </c>
      <c r="F39798" s="66"/>
    </row>
    <row r="39799" spans="1:6" x14ac:dyDescent="0.3">
      <c r="A39799" s="66">
        <v>42248</v>
      </c>
      <c r="B39799" s="98">
        <v>0.375</v>
      </c>
      <c r="C39799" s="107" t="s">
        <v>120</v>
      </c>
      <c r="D39799" s="107">
        <v>29.81</v>
      </c>
      <c r="E39799" s="107">
        <v>407</v>
      </c>
      <c r="F39799" s="66"/>
    </row>
    <row r="39800" spans="1:6" x14ac:dyDescent="0.3">
      <c r="A39800" s="66">
        <v>42248</v>
      </c>
      <c r="B39800" s="98">
        <v>0.38541666666666669</v>
      </c>
      <c r="C39800" s="107" t="s">
        <v>120</v>
      </c>
      <c r="D39800" s="107">
        <v>29.81</v>
      </c>
      <c r="E39800" s="107">
        <v>410</v>
      </c>
      <c r="F39800" s="66"/>
    </row>
    <row r="39801" spans="1:6" x14ac:dyDescent="0.3">
      <c r="A39801" s="66">
        <v>42248</v>
      </c>
      <c r="B39801" s="98">
        <v>0.39583333333333331</v>
      </c>
      <c r="C39801" s="107" t="s">
        <v>120</v>
      </c>
      <c r="D39801" s="107">
        <v>29.77</v>
      </c>
      <c r="E39801" s="107">
        <v>412</v>
      </c>
      <c r="F39801" s="66"/>
    </row>
    <row r="39802" spans="1:6" x14ac:dyDescent="0.3">
      <c r="A39802" s="66">
        <v>42248</v>
      </c>
      <c r="B39802" s="98">
        <v>0.40625</v>
      </c>
      <c r="C39802" s="107" t="s">
        <v>120</v>
      </c>
      <c r="D39802" s="107">
        <v>29.81</v>
      </c>
      <c r="E39802" s="107">
        <v>412</v>
      </c>
      <c r="F39802" s="66"/>
    </row>
    <row r="39803" spans="1:6" x14ac:dyDescent="0.3">
      <c r="A39803" s="66">
        <v>42248</v>
      </c>
      <c r="B39803" s="98">
        <v>0.41666666666666669</v>
      </c>
      <c r="C39803" s="107" t="s">
        <v>120</v>
      </c>
      <c r="D39803" s="107">
        <v>29.73</v>
      </c>
      <c r="E39803" s="107">
        <v>411</v>
      </c>
      <c r="F39803" s="66"/>
    </row>
    <row r="39804" spans="1:6" x14ac:dyDescent="0.3">
      <c r="A39804" s="66">
        <v>42248</v>
      </c>
      <c r="B39804" s="98">
        <v>0.42708333333333331</v>
      </c>
      <c r="C39804" s="107" t="s">
        <v>120</v>
      </c>
      <c r="D39804" s="107">
        <v>29.73</v>
      </c>
      <c r="E39804" s="107">
        <v>412</v>
      </c>
      <c r="F39804" s="66"/>
    </row>
    <row r="39805" spans="1:6" x14ac:dyDescent="0.3">
      <c r="A39805" s="66">
        <v>42248</v>
      </c>
      <c r="B39805" s="98">
        <v>0.4375</v>
      </c>
      <c r="C39805" s="107" t="s">
        <v>120</v>
      </c>
      <c r="D39805" s="107">
        <v>29.68</v>
      </c>
      <c r="E39805" s="107">
        <v>411</v>
      </c>
      <c r="F39805" s="66"/>
    </row>
    <row r="39806" spans="1:6" x14ac:dyDescent="0.3">
      <c r="A39806" s="66">
        <v>42248</v>
      </c>
      <c r="B39806" s="98">
        <v>0.44791666666666669</v>
      </c>
      <c r="C39806" s="107" t="s">
        <v>120</v>
      </c>
      <c r="D39806" s="107">
        <v>29.65</v>
      </c>
      <c r="E39806" s="107">
        <v>409</v>
      </c>
      <c r="F39806" s="66"/>
    </row>
    <row r="39807" spans="1:6" x14ac:dyDescent="0.3">
      <c r="A39807" s="66">
        <v>42248</v>
      </c>
      <c r="B39807" s="98">
        <v>0.45833333333333331</v>
      </c>
      <c r="C39807" s="107" t="s">
        <v>120</v>
      </c>
      <c r="D39807" s="107">
        <v>29.66</v>
      </c>
      <c r="E39807" s="107">
        <v>409</v>
      </c>
      <c r="F39807" s="66"/>
    </row>
    <row r="39808" spans="1:6" x14ac:dyDescent="0.3">
      <c r="A39808" s="66">
        <v>42248</v>
      </c>
      <c r="B39808" s="98">
        <v>0.46875</v>
      </c>
      <c r="C39808" s="107" t="s">
        <v>120</v>
      </c>
      <c r="D39808" s="107">
        <v>29.64</v>
      </c>
      <c r="E39808" s="107">
        <v>407</v>
      </c>
      <c r="F39808" s="66"/>
    </row>
    <row r="39809" spans="1:6" x14ac:dyDescent="0.3">
      <c r="A39809" s="66">
        <v>42248</v>
      </c>
      <c r="B39809" s="98">
        <v>0.47916666666666669</v>
      </c>
      <c r="C39809" s="107" t="s">
        <v>120</v>
      </c>
      <c r="D39809" s="107">
        <v>29.64</v>
      </c>
      <c r="E39809" s="107">
        <v>409</v>
      </c>
      <c r="F39809" s="66"/>
    </row>
    <row r="39810" spans="1:6" x14ac:dyDescent="0.3">
      <c r="A39810" s="66">
        <v>42248</v>
      </c>
      <c r="B39810" s="98">
        <v>0.48958333333333331</v>
      </c>
      <c r="C39810" s="107" t="s">
        <v>120</v>
      </c>
      <c r="D39810" s="107">
        <v>29.62</v>
      </c>
      <c r="E39810" s="107">
        <v>410</v>
      </c>
      <c r="F39810" s="66"/>
    </row>
    <row r="39811" spans="1:6" x14ac:dyDescent="0.3">
      <c r="A39811" s="66">
        <v>42249</v>
      </c>
      <c r="B39811" s="98">
        <v>0.5</v>
      </c>
      <c r="C39811" s="107" t="s">
        <v>119</v>
      </c>
      <c r="D39811" s="107">
        <v>29.61</v>
      </c>
      <c r="E39811" s="107">
        <v>411</v>
      </c>
      <c r="F39811" s="66"/>
    </row>
    <row r="39812" spans="1:6" x14ac:dyDescent="0.3">
      <c r="A39812" s="66">
        <v>42249</v>
      </c>
      <c r="B39812" s="98">
        <v>0.51041666666666663</v>
      </c>
      <c r="C39812" s="107" t="s">
        <v>119</v>
      </c>
      <c r="D39812" s="107">
        <v>29.61</v>
      </c>
      <c r="E39812" s="107">
        <v>412</v>
      </c>
      <c r="F39812" s="66"/>
    </row>
    <row r="39813" spans="1:6" x14ac:dyDescent="0.3">
      <c r="A39813" s="66">
        <v>42249</v>
      </c>
      <c r="B39813" s="98">
        <v>0.52083333333333337</v>
      </c>
      <c r="C39813" s="107" t="s">
        <v>119</v>
      </c>
      <c r="D39813" s="107">
        <v>29.56</v>
      </c>
      <c r="E39813" s="107">
        <v>412</v>
      </c>
      <c r="F39813" s="66"/>
    </row>
    <row r="39814" spans="1:6" x14ac:dyDescent="0.3">
      <c r="A39814" s="66">
        <v>42249</v>
      </c>
      <c r="B39814" s="98">
        <v>0.53125</v>
      </c>
      <c r="C39814" s="107" t="s">
        <v>119</v>
      </c>
      <c r="D39814" s="107">
        <v>29.56</v>
      </c>
      <c r="E39814" s="107">
        <v>412</v>
      </c>
      <c r="F39814" s="66"/>
    </row>
    <row r="39815" spans="1:6" x14ac:dyDescent="0.3">
      <c r="A39815" s="66">
        <v>42249</v>
      </c>
      <c r="B39815" s="98">
        <v>4.1666666666666664E-2</v>
      </c>
      <c r="C39815" s="107" t="s">
        <v>119</v>
      </c>
      <c r="D39815" s="107">
        <v>29.55</v>
      </c>
      <c r="E39815" s="107">
        <v>412</v>
      </c>
      <c r="F39815" s="66"/>
    </row>
    <row r="39816" spans="1:6" x14ac:dyDescent="0.3">
      <c r="A39816" s="66">
        <v>42249</v>
      </c>
      <c r="B39816" s="98">
        <v>5.2083333333333336E-2</v>
      </c>
      <c r="C39816" s="107" t="s">
        <v>119</v>
      </c>
      <c r="D39816" s="107">
        <v>29.53</v>
      </c>
      <c r="E39816" s="107">
        <v>413</v>
      </c>
      <c r="F39816" s="66"/>
    </row>
    <row r="39817" spans="1:6" x14ac:dyDescent="0.3">
      <c r="A39817" s="66">
        <v>42249</v>
      </c>
      <c r="B39817" s="98">
        <v>6.25E-2</v>
      </c>
      <c r="C39817" s="107" t="s">
        <v>119</v>
      </c>
      <c r="D39817" s="107">
        <v>29.52</v>
      </c>
      <c r="E39817" s="107">
        <v>413</v>
      </c>
      <c r="F39817" s="66"/>
    </row>
    <row r="39818" spans="1:6" x14ac:dyDescent="0.3">
      <c r="A39818" s="66">
        <v>42249</v>
      </c>
      <c r="B39818" s="98">
        <v>7.2916666666666671E-2</v>
      </c>
      <c r="C39818" s="107" t="s">
        <v>119</v>
      </c>
      <c r="D39818" s="107">
        <v>29.51</v>
      </c>
      <c r="E39818" s="107">
        <v>414</v>
      </c>
      <c r="F39818" s="66"/>
    </row>
    <row r="39819" spans="1:6" x14ac:dyDescent="0.3">
      <c r="A39819" s="66">
        <v>42249</v>
      </c>
      <c r="B39819" s="98">
        <v>8.3333333333333329E-2</v>
      </c>
      <c r="C39819" s="107" t="s">
        <v>119</v>
      </c>
      <c r="D39819" s="107">
        <v>29.5</v>
      </c>
      <c r="E39819" s="107">
        <v>415</v>
      </c>
      <c r="F39819" s="66"/>
    </row>
    <row r="39820" spans="1:6" x14ac:dyDescent="0.3">
      <c r="A39820" s="66">
        <v>42249</v>
      </c>
      <c r="B39820" s="98">
        <v>9.375E-2</v>
      </c>
      <c r="C39820" s="107" t="s">
        <v>119</v>
      </c>
      <c r="D39820" s="107">
        <v>29.5</v>
      </c>
      <c r="E39820" s="107">
        <v>413</v>
      </c>
      <c r="F39820" s="66"/>
    </row>
    <row r="39821" spans="1:6" x14ac:dyDescent="0.3">
      <c r="A39821" s="66">
        <v>42249</v>
      </c>
      <c r="B39821" s="98">
        <v>0.10416666666666667</v>
      </c>
      <c r="C39821" s="107" t="s">
        <v>119</v>
      </c>
      <c r="D39821" s="107">
        <v>29.5</v>
      </c>
      <c r="E39821" s="107">
        <v>414</v>
      </c>
      <c r="F39821" s="66"/>
    </row>
    <row r="39822" spans="1:6" x14ac:dyDescent="0.3">
      <c r="A39822" s="66">
        <v>42249</v>
      </c>
      <c r="B39822" s="98">
        <v>0.11458333333333333</v>
      </c>
      <c r="C39822" s="107" t="s">
        <v>119</v>
      </c>
      <c r="D39822" s="107">
        <v>29.49</v>
      </c>
      <c r="E39822" s="107">
        <v>414</v>
      </c>
      <c r="F39822" s="66"/>
    </row>
    <row r="39823" spans="1:6" x14ac:dyDescent="0.3">
      <c r="A39823" s="66">
        <v>42249</v>
      </c>
      <c r="B39823" s="98">
        <v>0.125</v>
      </c>
      <c r="C39823" s="107" t="s">
        <v>119</v>
      </c>
      <c r="D39823" s="107">
        <v>29.47</v>
      </c>
      <c r="E39823" s="107">
        <v>414</v>
      </c>
      <c r="F39823" s="66"/>
    </row>
    <row r="39824" spans="1:6" x14ac:dyDescent="0.3">
      <c r="A39824" s="66">
        <v>42249</v>
      </c>
      <c r="B39824" s="98">
        <v>0.13541666666666666</v>
      </c>
      <c r="C39824" s="107" t="s">
        <v>119</v>
      </c>
      <c r="D39824" s="107">
        <v>29.45</v>
      </c>
      <c r="E39824" s="107">
        <v>414</v>
      </c>
      <c r="F39824" s="66"/>
    </row>
    <row r="39825" spans="1:6" x14ac:dyDescent="0.3">
      <c r="A39825" s="66">
        <v>42249</v>
      </c>
      <c r="B39825" s="98">
        <v>0.14583333333333334</v>
      </c>
      <c r="C39825" s="107" t="s">
        <v>119</v>
      </c>
      <c r="D39825" s="107">
        <v>29.44</v>
      </c>
      <c r="E39825" s="107">
        <v>415</v>
      </c>
      <c r="F39825" s="66"/>
    </row>
    <row r="39826" spans="1:6" x14ac:dyDescent="0.3">
      <c r="A39826" s="66">
        <v>42249</v>
      </c>
      <c r="B39826" s="98">
        <v>0.15625</v>
      </c>
      <c r="C39826" s="107" t="s">
        <v>119</v>
      </c>
      <c r="D39826" s="107">
        <v>29.42</v>
      </c>
      <c r="E39826" s="107">
        <v>415</v>
      </c>
      <c r="F39826" s="66"/>
    </row>
    <row r="39827" spans="1:6" x14ac:dyDescent="0.3">
      <c r="A39827" s="66">
        <v>42249</v>
      </c>
      <c r="B39827" s="98">
        <v>0.16666666666666666</v>
      </c>
      <c r="C39827" s="107" t="s">
        <v>119</v>
      </c>
      <c r="D39827" s="107">
        <v>29.42</v>
      </c>
      <c r="E39827" s="107">
        <v>415</v>
      </c>
      <c r="F39827" s="66"/>
    </row>
    <row r="39828" spans="1:6" x14ac:dyDescent="0.3">
      <c r="A39828" s="66">
        <v>42249</v>
      </c>
      <c r="B39828" s="98">
        <v>0.17708333333333334</v>
      </c>
      <c r="C39828" s="107" t="s">
        <v>119</v>
      </c>
      <c r="D39828" s="107">
        <v>29.41</v>
      </c>
      <c r="E39828" s="107">
        <v>415</v>
      </c>
      <c r="F39828" s="66"/>
    </row>
    <row r="39829" spans="1:6" x14ac:dyDescent="0.3">
      <c r="A39829" s="66">
        <v>42249</v>
      </c>
      <c r="B39829" s="98">
        <v>0.1875</v>
      </c>
      <c r="C39829" s="107" t="s">
        <v>119</v>
      </c>
      <c r="D39829" s="107">
        <v>29.41</v>
      </c>
      <c r="E39829" s="107">
        <v>416</v>
      </c>
      <c r="F39829" s="66"/>
    </row>
    <row r="39830" spans="1:6" x14ac:dyDescent="0.3">
      <c r="A39830" s="66">
        <v>42249</v>
      </c>
      <c r="B39830" s="98">
        <v>0.19791666666666666</v>
      </c>
      <c r="C39830" s="107" t="s">
        <v>119</v>
      </c>
      <c r="D39830" s="107">
        <v>29.4</v>
      </c>
      <c r="E39830" s="107">
        <v>416</v>
      </c>
      <c r="F39830" s="66"/>
    </row>
    <row r="39831" spans="1:6" x14ac:dyDescent="0.3">
      <c r="A39831" s="66">
        <v>42249</v>
      </c>
      <c r="B39831" s="98">
        <v>0.20833333333333334</v>
      </c>
      <c r="C39831" s="107" t="s">
        <v>119</v>
      </c>
      <c r="D39831" s="107">
        <v>29.38</v>
      </c>
      <c r="E39831" s="107">
        <v>416</v>
      </c>
      <c r="F39831" s="66"/>
    </row>
    <row r="39832" spans="1:6" x14ac:dyDescent="0.3">
      <c r="A39832" s="66">
        <v>42249</v>
      </c>
      <c r="B39832" s="98">
        <v>0.21875</v>
      </c>
      <c r="C39832" s="107" t="s">
        <v>119</v>
      </c>
      <c r="D39832" s="107">
        <v>29.36</v>
      </c>
      <c r="E39832" s="107">
        <v>416</v>
      </c>
      <c r="F39832" s="66"/>
    </row>
    <row r="39833" spans="1:6" x14ac:dyDescent="0.3">
      <c r="A39833" s="66">
        <v>42249</v>
      </c>
      <c r="B39833" s="98">
        <v>0.22916666666666666</v>
      </c>
      <c r="C39833" s="107" t="s">
        <v>119</v>
      </c>
      <c r="D39833" s="107">
        <v>29.35</v>
      </c>
      <c r="E39833" s="107">
        <v>417</v>
      </c>
      <c r="F39833" s="66"/>
    </row>
    <row r="39834" spans="1:6" x14ac:dyDescent="0.3">
      <c r="A39834" s="66">
        <v>42249</v>
      </c>
      <c r="B39834" s="98">
        <v>0.23958333333333334</v>
      </c>
      <c r="C39834" s="107" t="s">
        <v>119</v>
      </c>
      <c r="D39834" s="107">
        <v>29.34</v>
      </c>
      <c r="E39834" s="107">
        <v>417</v>
      </c>
      <c r="F39834" s="66"/>
    </row>
    <row r="39835" spans="1:6" x14ac:dyDescent="0.3">
      <c r="A39835" s="66">
        <v>42249</v>
      </c>
      <c r="B39835" s="98">
        <v>0.25</v>
      </c>
      <c r="C39835" s="107" t="s">
        <v>119</v>
      </c>
      <c r="D39835" s="107">
        <v>29.33</v>
      </c>
      <c r="E39835" s="107">
        <v>416</v>
      </c>
      <c r="F39835" s="66"/>
    </row>
    <row r="39836" spans="1:6" x14ac:dyDescent="0.3">
      <c r="A39836" s="66">
        <v>42249</v>
      </c>
      <c r="B39836" s="98">
        <v>0.26041666666666669</v>
      </c>
      <c r="C39836" s="107" t="s">
        <v>119</v>
      </c>
      <c r="D39836" s="107">
        <v>29.32</v>
      </c>
      <c r="E39836" s="107">
        <v>414</v>
      </c>
      <c r="F39836" s="66"/>
    </row>
    <row r="39837" spans="1:6" x14ac:dyDescent="0.3">
      <c r="A39837" s="66">
        <v>42249</v>
      </c>
      <c r="B39837" s="98">
        <v>0.27083333333333331</v>
      </c>
      <c r="C39837" s="107" t="s">
        <v>119</v>
      </c>
      <c r="D39837" s="107">
        <v>29.29</v>
      </c>
      <c r="E39837" s="107">
        <v>410</v>
      </c>
      <c r="F39837" s="66"/>
    </row>
    <row r="39838" spans="1:6" x14ac:dyDescent="0.3">
      <c r="A39838" s="66">
        <v>42249</v>
      </c>
      <c r="B39838" s="98">
        <v>0.28125</v>
      </c>
      <c r="C39838" s="107" t="s">
        <v>119</v>
      </c>
      <c r="D39838" s="107">
        <v>29.2</v>
      </c>
      <c r="E39838" s="107">
        <v>409</v>
      </c>
      <c r="F39838" s="66"/>
    </row>
    <row r="39839" spans="1:6" x14ac:dyDescent="0.3">
      <c r="A39839" s="66">
        <v>42249</v>
      </c>
      <c r="B39839" s="98">
        <v>0.29166666666666669</v>
      </c>
      <c r="C39839" s="107" t="s">
        <v>119</v>
      </c>
      <c r="D39839" s="107">
        <v>29.22</v>
      </c>
      <c r="E39839" s="107">
        <v>408</v>
      </c>
      <c r="F39839" s="66"/>
    </row>
    <row r="39840" spans="1:6" x14ac:dyDescent="0.3">
      <c r="A39840" s="66">
        <v>42249</v>
      </c>
      <c r="B39840" s="98">
        <v>0.30208333333333331</v>
      </c>
      <c r="C39840" s="107" t="s">
        <v>119</v>
      </c>
      <c r="D39840" s="107">
        <v>29.23</v>
      </c>
      <c r="E39840" s="107">
        <v>408</v>
      </c>
      <c r="F39840" s="66"/>
    </row>
    <row r="39841" spans="1:6" x14ac:dyDescent="0.3">
      <c r="A39841" s="66">
        <v>42249</v>
      </c>
      <c r="B39841" s="98">
        <v>0.3125</v>
      </c>
      <c r="C39841" s="107" t="s">
        <v>119</v>
      </c>
      <c r="D39841" s="107">
        <v>29.24</v>
      </c>
      <c r="E39841" s="107">
        <v>405</v>
      </c>
      <c r="F39841" s="66"/>
    </row>
    <row r="39842" spans="1:6" x14ac:dyDescent="0.3">
      <c r="A39842" s="66">
        <v>42249</v>
      </c>
      <c r="B39842" s="98">
        <v>0.32291666666666669</v>
      </c>
      <c r="C39842" s="107" t="s">
        <v>119</v>
      </c>
      <c r="D39842" s="107">
        <v>29.21</v>
      </c>
      <c r="E39842" s="107">
        <v>407</v>
      </c>
      <c r="F39842" s="66"/>
    </row>
    <row r="39843" spans="1:6" x14ac:dyDescent="0.3">
      <c r="A39843" s="66">
        <v>42249</v>
      </c>
      <c r="B39843" s="98">
        <v>0.33333333333333331</v>
      </c>
      <c r="C39843" s="107" t="s">
        <v>119</v>
      </c>
      <c r="D39843" s="107">
        <v>29.2</v>
      </c>
      <c r="E39843" s="107">
        <v>412</v>
      </c>
      <c r="F39843" s="66"/>
    </row>
    <row r="39844" spans="1:6" x14ac:dyDescent="0.3">
      <c r="A39844" s="66">
        <v>42249</v>
      </c>
      <c r="B39844" s="98">
        <v>0.34375</v>
      </c>
      <c r="C39844" s="107" t="s">
        <v>119</v>
      </c>
      <c r="D39844" s="107">
        <v>29.24</v>
      </c>
      <c r="E39844" s="107">
        <v>412</v>
      </c>
      <c r="F39844" s="66"/>
    </row>
    <row r="39845" spans="1:6" x14ac:dyDescent="0.3">
      <c r="A39845" s="66">
        <v>42249</v>
      </c>
      <c r="B39845" s="98">
        <v>0.35416666666666669</v>
      </c>
      <c r="C39845" s="107" t="s">
        <v>119</v>
      </c>
      <c r="D39845" s="107">
        <v>29.28</v>
      </c>
      <c r="E39845" s="107">
        <v>409</v>
      </c>
      <c r="F39845" s="66"/>
    </row>
    <row r="39846" spans="1:6" x14ac:dyDescent="0.3">
      <c r="A39846" s="66">
        <v>42249</v>
      </c>
      <c r="B39846" s="98">
        <v>0.36458333333333331</v>
      </c>
      <c r="C39846" s="107" t="s">
        <v>119</v>
      </c>
      <c r="D39846" s="107">
        <v>29.26</v>
      </c>
      <c r="E39846" s="107">
        <v>411</v>
      </c>
      <c r="F39846" s="66"/>
    </row>
    <row r="39847" spans="1:6" x14ac:dyDescent="0.3">
      <c r="A39847" s="66">
        <v>42249</v>
      </c>
      <c r="B39847" s="98">
        <v>0.375</v>
      </c>
      <c r="C39847" s="107" t="s">
        <v>119</v>
      </c>
      <c r="D39847" s="107">
        <v>29.29</v>
      </c>
      <c r="E39847" s="107">
        <v>414</v>
      </c>
      <c r="F39847" s="66"/>
    </row>
    <row r="39848" spans="1:6" x14ac:dyDescent="0.3">
      <c r="A39848" s="66">
        <v>42249</v>
      </c>
      <c r="B39848" s="98">
        <v>0.38541666666666669</v>
      </c>
      <c r="C39848" s="107" t="s">
        <v>119</v>
      </c>
      <c r="D39848" s="107">
        <v>29.33</v>
      </c>
      <c r="E39848" s="107">
        <v>418</v>
      </c>
      <c r="F39848" s="66"/>
    </row>
    <row r="39849" spans="1:6" x14ac:dyDescent="0.3">
      <c r="A39849" s="66">
        <v>42249</v>
      </c>
      <c r="B39849" s="98">
        <v>0.39583333333333331</v>
      </c>
      <c r="C39849" s="107" t="s">
        <v>119</v>
      </c>
      <c r="D39849" s="107">
        <v>29.42</v>
      </c>
      <c r="E39849" s="107">
        <v>420</v>
      </c>
      <c r="F39849" s="66"/>
    </row>
    <row r="39850" spans="1:6" x14ac:dyDescent="0.3">
      <c r="A39850" s="66">
        <v>42249</v>
      </c>
      <c r="B39850" s="98">
        <v>0.40625</v>
      </c>
      <c r="C39850" s="107" t="s">
        <v>119</v>
      </c>
      <c r="D39850" s="107">
        <v>29.56</v>
      </c>
      <c r="E39850" s="107">
        <v>419</v>
      </c>
      <c r="F39850" s="66"/>
    </row>
    <row r="39851" spans="1:6" x14ac:dyDescent="0.3">
      <c r="A39851" s="66">
        <v>42249</v>
      </c>
      <c r="B39851" s="98">
        <v>0.41666666666666669</v>
      </c>
      <c r="C39851" s="107" t="s">
        <v>119</v>
      </c>
      <c r="D39851" s="107">
        <v>29.7</v>
      </c>
      <c r="E39851" s="107">
        <v>417</v>
      </c>
      <c r="F39851" s="66"/>
    </row>
    <row r="39852" spans="1:6" x14ac:dyDescent="0.3">
      <c r="A39852" s="66">
        <v>42249</v>
      </c>
      <c r="B39852" s="98">
        <v>0.42708333333333331</v>
      </c>
      <c r="C39852" s="107" t="s">
        <v>119</v>
      </c>
      <c r="D39852" s="107">
        <v>29.89</v>
      </c>
      <c r="E39852" s="107">
        <v>417</v>
      </c>
      <c r="F39852" s="66"/>
    </row>
    <row r="39853" spans="1:6" x14ac:dyDescent="0.3">
      <c r="A39853" s="66">
        <v>42249</v>
      </c>
      <c r="B39853" s="98">
        <v>0.4375</v>
      </c>
      <c r="C39853" s="107" t="s">
        <v>119</v>
      </c>
      <c r="D39853" s="107">
        <v>30.07</v>
      </c>
      <c r="E39853" s="107">
        <v>419</v>
      </c>
      <c r="F39853" s="66"/>
    </row>
    <row r="39854" spans="1:6" x14ac:dyDescent="0.3">
      <c r="A39854" s="66">
        <v>42249</v>
      </c>
      <c r="B39854" s="98">
        <v>0.44791666666666669</v>
      </c>
      <c r="C39854" s="107" t="s">
        <v>119</v>
      </c>
      <c r="D39854" s="107">
        <v>30.33</v>
      </c>
      <c r="E39854" s="107">
        <v>421</v>
      </c>
      <c r="F39854" s="66"/>
    </row>
    <row r="39855" spans="1:6" x14ac:dyDescent="0.3">
      <c r="A39855" s="66">
        <v>42249</v>
      </c>
      <c r="B39855" s="98">
        <v>0.45833333333333331</v>
      </c>
      <c r="C39855" s="107" t="s">
        <v>119</v>
      </c>
      <c r="D39855" s="107">
        <v>30.6</v>
      </c>
      <c r="E39855" s="107">
        <v>423</v>
      </c>
      <c r="F39855" s="66"/>
    </row>
    <row r="39856" spans="1:6" x14ac:dyDescent="0.3">
      <c r="A39856" s="66">
        <v>42249</v>
      </c>
      <c r="B39856" s="98">
        <v>0.46875</v>
      </c>
      <c r="C39856" s="107" t="s">
        <v>119</v>
      </c>
      <c r="D39856" s="107">
        <v>30.89</v>
      </c>
      <c r="E39856" s="107">
        <v>422</v>
      </c>
      <c r="F39856" s="66"/>
    </row>
    <row r="39857" spans="1:6" x14ac:dyDescent="0.3">
      <c r="A39857" s="66">
        <v>42249</v>
      </c>
      <c r="B39857" s="98">
        <v>0.47916666666666669</v>
      </c>
      <c r="C39857" s="107" t="s">
        <v>119</v>
      </c>
      <c r="D39857" s="107">
        <v>31.14</v>
      </c>
      <c r="E39857" s="107">
        <v>419</v>
      </c>
      <c r="F39857" s="66"/>
    </row>
    <row r="39858" spans="1:6" x14ac:dyDescent="0.3">
      <c r="A39858" s="66">
        <v>42249</v>
      </c>
      <c r="B39858" s="98">
        <v>0.48958333333333331</v>
      </c>
      <c r="C39858" s="107" t="s">
        <v>119</v>
      </c>
      <c r="D39858" s="107">
        <v>31.43</v>
      </c>
      <c r="E39858" s="107">
        <v>417</v>
      </c>
      <c r="F39858" s="66"/>
    </row>
    <row r="39859" spans="1:6" x14ac:dyDescent="0.3">
      <c r="A39859" s="66">
        <v>42249</v>
      </c>
      <c r="B39859" s="98">
        <v>0.5</v>
      </c>
      <c r="C39859" s="107" t="s">
        <v>120</v>
      </c>
      <c r="D39859" s="107">
        <v>31.76</v>
      </c>
      <c r="E39859" s="107">
        <v>417</v>
      </c>
      <c r="F39859" s="66"/>
    </row>
    <row r="39860" spans="1:6" x14ac:dyDescent="0.3">
      <c r="A39860" s="66">
        <v>42249</v>
      </c>
      <c r="B39860" s="98">
        <v>0.51041666666666663</v>
      </c>
      <c r="C39860" s="107" t="s">
        <v>120</v>
      </c>
      <c r="D39860" s="107">
        <v>32.159999999999997</v>
      </c>
      <c r="E39860" s="107">
        <v>414</v>
      </c>
      <c r="F39860" s="66"/>
    </row>
    <row r="39861" spans="1:6" x14ac:dyDescent="0.3">
      <c r="A39861" s="66">
        <v>42249</v>
      </c>
      <c r="B39861" s="98">
        <v>0.52083333333333337</v>
      </c>
      <c r="C39861" s="107" t="s">
        <v>120</v>
      </c>
      <c r="D39861" s="107">
        <v>32.590000000000003</v>
      </c>
      <c r="E39861" s="107">
        <v>412</v>
      </c>
      <c r="F39861" s="66"/>
    </row>
    <row r="39862" spans="1:6" x14ac:dyDescent="0.3">
      <c r="A39862" s="66">
        <v>42249</v>
      </c>
      <c r="B39862" s="98">
        <v>0.53125</v>
      </c>
      <c r="C39862" s="107" t="s">
        <v>120</v>
      </c>
      <c r="D39862" s="107">
        <v>33.22</v>
      </c>
      <c r="E39862" s="107">
        <v>412</v>
      </c>
      <c r="F39862" s="66"/>
    </row>
    <row r="39863" spans="1:6" x14ac:dyDescent="0.3">
      <c r="A39863" s="66">
        <v>42249</v>
      </c>
      <c r="B39863" s="98">
        <v>4.1666666666666664E-2</v>
      </c>
      <c r="C39863" s="107" t="s">
        <v>120</v>
      </c>
      <c r="D39863" s="107">
        <v>33.89</v>
      </c>
      <c r="E39863" s="107">
        <v>412</v>
      </c>
      <c r="F39863" s="66"/>
    </row>
    <row r="39864" spans="1:6" x14ac:dyDescent="0.3">
      <c r="A39864" s="66">
        <v>42249</v>
      </c>
      <c r="B39864" s="98">
        <v>5.2083333333333336E-2</v>
      </c>
      <c r="C39864" s="107" t="s">
        <v>120</v>
      </c>
      <c r="D39864" s="107">
        <v>34.619999999999997</v>
      </c>
      <c r="E39864" s="107">
        <v>413</v>
      </c>
      <c r="F39864" s="66"/>
    </row>
    <row r="39865" spans="1:6" x14ac:dyDescent="0.3">
      <c r="A39865" s="66">
        <v>42249</v>
      </c>
      <c r="B39865" s="98">
        <v>6.25E-2</v>
      </c>
      <c r="C39865" s="107" t="s">
        <v>120</v>
      </c>
      <c r="D39865" s="107">
        <v>34.28</v>
      </c>
      <c r="E39865" s="107">
        <v>412</v>
      </c>
      <c r="F39865" s="66"/>
    </row>
    <row r="39866" spans="1:6" x14ac:dyDescent="0.3">
      <c r="A39866" s="66">
        <v>42249</v>
      </c>
      <c r="B39866" s="98">
        <v>7.2916666666666671E-2</v>
      </c>
      <c r="C39866" s="107" t="s">
        <v>120</v>
      </c>
      <c r="D39866" s="107">
        <v>34.79</v>
      </c>
      <c r="E39866" s="107">
        <v>413</v>
      </c>
      <c r="F39866" s="66"/>
    </row>
    <row r="39867" spans="1:6" x14ac:dyDescent="0.3">
      <c r="A39867" s="66">
        <v>42249</v>
      </c>
      <c r="B39867" s="98">
        <v>8.3333333333333329E-2</v>
      </c>
      <c r="C39867" s="107" t="s">
        <v>120</v>
      </c>
      <c r="D39867" s="107">
        <v>34.380000000000003</v>
      </c>
      <c r="E39867" s="107">
        <v>413</v>
      </c>
      <c r="F39867" s="66"/>
    </row>
    <row r="39868" spans="1:6" x14ac:dyDescent="0.3">
      <c r="A39868" s="66">
        <v>42249</v>
      </c>
      <c r="B39868" s="98">
        <v>9.375E-2</v>
      </c>
      <c r="C39868" s="107" t="s">
        <v>120</v>
      </c>
      <c r="D39868" s="107">
        <v>32.85</v>
      </c>
      <c r="E39868" s="107">
        <v>413</v>
      </c>
      <c r="F39868" s="66"/>
    </row>
    <row r="39869" spans="1:6" x14ac:dyDescent="0.3">
      <c r="A39869" s="66">
        <v>42249</v>
      </c>
      <c r="B39869" s="98">
        <v>0.10416666666666667</v>
      </c>
      <c r="C39869" s="107" t="s">
        <v>120</v>
      </c>
      <c r="D39869" s="107">
        <v>32.42</v>
      </c>
      <c r="E39869" s="107">
        <v>414</v>
      </c>
      <c r="F39869" s="66"/>
    </row>
    <row r="39870" spans="1:6" x14ac:dyDescent="0.3">
      <c r="A39870" s="66">
        <v>42249</v>
      </c>
      <c r="B39870" s="98">
        <v>0.11458333333333333</v>
      </c>
      <c r="C39870" s="107" t="s">
        <v>120</v>
      </c>
      <c r="D39870" s="107">
        <v>32.520000000000003</v>
      </c>
      <c r="E39870" s="107">
        <v>416</v>
      </c>
      <c r="F39870" s="66"/>
    </row>
    <row r="39871" spans="1:6" x14ac:dyDescent="0.3">
      <c r="A39871" s="66">
        <v>42249</v>
      </c>
      <c r="B39871" s="98">
        <v>0.125</v>
      </c>
      <c r="C39871" s="107" t="s">
        <v>120</v>
      </c>
      <c r="D39871" s="107">
        <v>32.119999999999997</v>
      </c>
      <c r="E39871" s="107">
        <v>416</v>
      </c>
      <c r="F39871" s="66"/>
    </row>
    <row r="39872" spans="1:6" x14ac:dyDescent="0.3">
      <c r="A39872" s="66">
        <v>42249</v>
      </c>
      <c r="B39872" s="98">
        <v>0.13541666666666666</v>
      </c>
      <c r="C39872" s="107" t="s">
        <v>120</v>
      </c>
      <c r="D39872" s="107">
        <v>31.94</v>
      </c>
      <c r="E39872" s="107">
        <v>417</v>
      </c>
      <c r="F39872" s="66"/>
    </row>
    <row r="39873" spans="1:6" x14ac:dyDescent="0.3">
      <c r="A39873" s="66">
        <v>42249</v>
      </c>
      <c r="B39873" s="98">
        <v>0.14583333333333334</v>
      </c>
      <c r="C39873" s="107" t="s">
        <v>120</v>
      </c>
      <c r="D39873" s="107">
        <v>31.88</v>
      </c>
      <c r="E39873" s="107">
        <v>418</v>
      </c>
      <c r="F39873" s="66"/>
    </row>
    <row r="39874" spans="1:6" x14ac:dyDescent="0.3">
      <c r="A39874" s="66">
        <v>42249</v>
      </c>
      <c r="B39874" s="98">
        <v>0.15625</v>
      </c>
      <c r="C39874" s="107" t="s">
        <v>120</v>
      </c>
      <c r="D39874" s="107">
        <v>31.28</v>
      </c>
      <c r="E39874" s="107">
        <v>419</v>
      </c>
      <c r="F39874" s="66"/>
    </row>
    <row r="39875" spans="1:6" x14ac:dyDescent="0.3">
      <c r="A39875" s="66">
        <v>42249</v>
      </c>
      <c r="B39875" s="98">
        <v>0.16666666666666666</v>
      </c>
      <c r="C39875" s="107" t="s">
        <v>120</v>
      </c>
      <c r="D39875" s="107">
        <v>31.22</v>
      </c>
      <c r="E39875" s="107">
        <v>420</v>
      </c>
      <c r="F39875" s="66"/>
    </row>
    <row r="39876" spans="1:6" x14ac:dyDescent="0.3">
      <c r="A39876" s="66">
        <v>42249</v>
      </c>
      <c r="B39876" s="98">
        <v>0.17708333333333334</v>
      </c>
      <c r="C39876" s="107" t="s">
        <v>120</v>
      </c>
      <c r="D39876" s="107">
        <v>31.12</v>
      </c>
      <c r="E39876" s="107">
        <v>419</v>
      </c>
      <c r="F39876" s="66"/>
    </row>
    <row r="39877" spans="1:6" x14ac:dyDescent="0.3">
      <c r="A39877" s="66">
        <v>42249</v>
      </c>
      <c r="B39877" s="98">
        <v>0.1875</v>
      </c>
      <c r="C39877" s="107" t="s">
        <v>120</v>
      </c>
      <c r="D39877" s="107">
        <v>31.26</v>
      </c>
      <c r="E39877" s="107">
        <v>420</v>
      </c>
      <c r="F39877" s="66"/>
    </row>
    <row r="39878" spans="1:6" x14ac:dyDescent="0.3">
      <c r="A39878" s="66">
        <v>42249</v>
      </c>
      <c r="B39878" s="98">
        <v>0.19791666666666666</v>
      </c>
      <c r="C39878" s="107" t="s">
        <v>120</v>
      </c>
      <c r="D39878" s="107">
        <v>31.23</v>
      </c>
      <c r="E39878" s="107">
        <v>420</v>
      </c>
      <c r="F39878" s="66"/>
    </row>
    <row r="39879" spans="1:6" x14ac:dyDescent="0.3">
      <c r="A39879" s="66">
        <v>42249</v>
      </c>
      <c r="B39879" s="98">
        <v>0.20833333333333334</v>
      </c>
      <c r="C39879" s="107" t="s">
        <v>120</v>
      </c>
      <c r="D39879" s="107">
        <v>31.21</v>
      </c>
      <c r="E39879" s="107">
        <v>420</v>
      </c>
      <c r="F39879" s="66"/>
    </row>
    <row r="39880" spans="1:6" x14ac:dyDescent="0.3">
      <c r="A39880" s="66">
        <v>42249</v>
      </c>
      <c r="B39880" s="98">
        <v>0.21875</v>
      </c>
      <c r="C39880" s="107" t="s">
        <v>120</v>
      </c>
      <c r="D39880" s="107">
        <v>31.27</v>
      </c>
      <c r="E39880" s="107">
        <v>421</v>
      </c>
      <c r="F39880" s="66"/>
    </row>
    <row r="39881" spans="1:6" x14ac:dyDescent="0.3">
      <c r="A39881" s="66">
        <v>42249</v>
      </c>
      <c r="B39881" s="98">
        <v>0.22916666666666666</v>
      </c>
      <c r="C39881" s="107" t="s">
        <v>120</v>
      </c>
      <c r="D39881" s="107">
        <v>31.37</v>
      </c>
      <c r="E39881" s="107">
        <v>421</v>
      </c>
      <c r="F39881" s="66"/>
    </row>
    <row r="39882" spans="1:6" x14ac:dyDescent="0.3">
      <c r="A39882" s="66">
        <v>42249</v>
      </c>
      <c r="B39882" s="98">
        <v>0.23958333333333334</v>
      </c>
      <c r="C39882" s="107" t="s">
        <v>120</v>
      </c>
      <c r="D39882" s="107">
        <v>31.67</v>
      </c>
      <c r="E39882" s="107">
        <v>420</v>
      </c>
      <c r="F39882" s="66"/>
    </row>
    <row r="39883" spans="1:6" x14ac:dyDescent="0.3">
      <c r="A39883" s="66">
        <v>42249</v>
      </c>
      <c r="B39883" s="98">
        <v>0.25</v>
      </c>
      <c r="C39883" s="107" t="s">
        <v>120</v>
      </c>
      <c r="D39883" s="107">
        <v>31.54</v>
      </c>
      <c r="E39883" s="107">
        <v>419</v>
      </c>
      <c r="F39883" s="66"/>
    </row>
    <row r="39884" spans="1:6" x14ac:dyDescent="0.3">
      <c r="A39884" s="66">
        <v>42249</v>
      </c>
      <c r="B39884" s="98">
        <v>0.26041666666666669</v>
      </c>
      <c r="C39884" s="107" t="s">
        <v>120</v>
      </c>
      <c r="D39884" s="107">
        <v>31.51</v>
      </c>
      <c r="E39884" s="107">
        <v>418</v>
      </c>
      <c r="F39884" s="66"/>
    </row>
    <row r="39885" spans="1:6" x14ac:dyDescent="0.3">
      <c r="A39885" s="66">
        <v>42249</v>
      </c>
      <c r="B39885" s="98">
        <v>0.27083333333333331</v>
      </c>
      <c r="C39885" s="107" t="s">
        <v>120</v>
      </c>
      <c r="D39885" s="107">
        <v>31.56</v>
      </c>
      <c r="E39885" s="107">
        <v>418</v>
      </c>
      <c r="F39885" s="66"/>
    </row>
    <row r="39886" spans="1:6" x14ac:dyDescent="0.3">
      <c r="A39886" s="66">
        <v>42249</v>
      </c>
      <c r="B39886" s="98">
        <v>0.28125</v>
      </c>
      <c r="C39886" s="107" t="s">
        <v>120</v>
      </c>
      <c r="D39886" s="107">
        <v>31.51</v>
      </c>
      <c r="E39886" s="107">
        <v>418</v>
      </c>
      <c r="F39886" s="66"/>
    </row>
    <row r="39887" spans="1:6" x14ac:dyDescent="0.3">
      <c r="A39887" s="66">
        <v>42249</v>
      </c>
      <c r="B39887" s="98">
        <v>0.29166666666666669</v>
      </c>
      <c r="C39887" s="107" t="s">
        <v>120</v>
      </c>
      <c r="D39887" s="107">
        <v>31.45</v>
      </c>
      <c r="E39887" s="107">
        <v>417</v>
      </c>
      <c r="F39887" s="66"/>
    </row>
    <row r="39888" spans="1:6" x14ac:dyDescent="0.3">
      <c r="A39888" s="66">
        <v>42249</v>
      </c>
      <c r="B39888" s="98">
        <v>0.30208333333333331</v>
      </c>
      <c r="C39888" s="107" t="s">
        <v>120</v>
      </c>
      <c r="D39888" s="107">
        <v>31.42</v>
      </c>
      <c r="E39888" s="107">
        <v>418</v>
      </c>
      <c r="F39888" s="66"/>
    </row>
    <row r="39889" spans="1:6" x14ac:dyDescent="0.3">
      <c r="A39889" s="66">
        <v>42249</v>
      </c>
      <c r="B39889" s="98">
        <v>0.3125</v>
      </c>
      <c r="C39889" s="107" t="s">
        <v>120</v>
      </c>
      <c r="D39889" s="107">
        <v>31.54</v>
      </c>
      <c r="E39889" s="107">
        <v>419</v>
      </c>
      <c r="F39889" s="66"/>
    </row>
    <row r="39890" spans="1:6" x14ac:dyDescent="0.3">
      <c r="A39890" s="66">
        <v>42249</v>
      </c>
      <c r="B39890" s="98">
        <v>0.32291666666666669</v>
      </c>
      <c r="C39890" s="107" t="s">
        <v>120</v>
      </c>
      <c r="D39890" s="107">
        <v>31.72</v>
      </c>
      <c r="E39890" s="107">
        <v>420</v>
      </c>
      <c r="F39890" s="66"/>
    </row>
    <row r="39891" spans="1:6" x14ac:dyDescent="0.3">
      <c r="A39891" s="66">
        <v>42249</v>
      </c>
      <c r="B39891" s="98">
        <v>0.33333333333333331</v>
      </c>
      <c r="C39891" s="107" t="s">
        <v>120</v>
      </c>
      <c r="D39891" s="107">
        <v>31.57</v>
      </c>
      <c r="E39891" s="107">
        <v>418</v>
      </c>
      <c r="F39891" s="66"/>
    </row>
    <row r="39892" spans="1:6" x14ac:dyDescent="0.3">
      <c r="A39892" s="66">
        <v>42249</v>
      </c>
      <c r="B39892" s="98">
        <v>0.34375</v>
      </c>
      <c r="C39892" s="107" t="s">
        <v>120</v>
      </c>
      <c r="D39892" s="107">
        <v>31.57</v>
      </c>
      <c r="E39892" s="107">
        <v>417</v>
      </c>
      <c r="F39892" s="66"/>
    </row>
    <row r="39893" spans="1:6" x14ac:dyDescent="0.3">
      <c r="A39893" s="66">
        <v>42249</v>
      </c>
      <c r="B39893" s="98">
        <v>0.35416666666666669</v>
      </c>
      <c r="C39893" s="107" t="s">
        <v>120</v>
      </c>
      <c r="D39893" s="107">
        <v>31.66</v>
      </c>
      <c r="E39893" s="107">
        <v>418</v>
      </c>
      <c r="F39893" s="66"/>
    </row>
    <row r="39894" spans="1:6" x14ac:dyDescent="0.3">
      <c r="A39894" s="66">
        <v>42249</v>
      </c>
      <c r="B39894" s="98">
        <v>0.36458333333333331</v>
      </c>
      <c r="C39894" s="107" t="s">
        <v>120</v>
      </c>
      <c r="D39894" s="107">
        <v>31.84</v>
      </c>
      <c r="E39894" s="107">
        <v>421</v>
      </c>
      <c r="F39894" s="66"/>
    </row>
    <row r="39895" spans="1:6" x14ac:dyDescent="0.3">
      <c r="A39895" s="66">
        <v>42249</v>
      </c>
      <c r="B39895" s="98">
        <v>0.375</v>
      </c>
      <c r="C39895" s="107" t="s">
        <v>120</v>
      </c>
      <c r="D39895" s="107">
        <v>31.81</v>
      </c>
      <c r="E39895" s="107">
        <v>421</v>
      </c>
      <c r="F39895" s="66"/>
    </row>
    <row r="39896" spans="1:6" x14ac:dyDescent="0.3">
      <c r="A39896" s="66">
        <v>42249</v>
      </c>
      <c r="B39896" s="98">
        <v>0.38541666666666669</v>
      </c>
      <c r="C39896" s="107" t="s">
        <v>120</v>
      </c>
      <c r="D39896" s="107">
        <v>31.71</v>
      </c>
      <c r="E39896" s="107">
        <v>420</v>
      </c>
      <c r="F39896" s="66"/>
    </row>
    <row r="39897" spans="1:6" x14ac:dyDescent="0.3">
      <c r="A39897" s="66">
        <v>42249</v>
      </c>
      <c r="B39897" s="98">
        <v>0.39583333333333331</v>
      </c>
      <c r="C39897" s="107" t="s">
        <v>120</v>
      </c>
      <c r="D39897" s="107">
        <v>31.7</v>
      </c>
      <c r="E39897" s="107">
        <v>420</v>
      </c>
      <c r="F39897" s="66"/>
    </row>
    <row r="39898" spans="1:6" x14ac:dyDescent="0.3">
      <c r="A39898" s="66">
        <v>42249</v>
      </c>
      <c r="B39898" s="98">
        <v>0.40625</v>
      </c>
      <c r="C39898" s="107" t="s">
        <v>120</v>
      </c>
      <c r="D39898" s="107">
        <v>31.77</v>
      </c>
      <c r="E39898" s="107">
        <v>421</v>
      </c>
      <c r="F39898" s="66"/>
    </row>
    <row r="39899" spans="1:6" x14ac:dyDescent="0.3">
      <c r="A39899" s="66">
        <v>42249</v>
      </c>
      <c r="B39899" s="98">
        <v>0.41666666666666669</v>
      </c>
      <c r="C39899" s="107" t="s">
        <v>120</v>
      </c>
      <c r="D39899" s="107">
        <v>31.73</v>
      </c>
      <c r="E39899" s="107">
        <v>422</v>
      </c>
      <c r="F39899" s="66"/>
    </row>
    <row r="39900" spans="1:6" x14ac:dyDescent="0.3">
      <c r="A39900" s="66">
        <v>42249</v>
      </c>
      <c r="B39900" s="98">
        <v>0.42708333333333331</v>
      </c>
      <c r="C39900" s="107" t="s">
        <v>120</v>
      </c>
      <c r="D39900" s="107">
        <v>31.7</v>
      </c>
      <c r="E39900" s="107">
        <v>423</v>
      </c>
      <c r="F39900" s="66"/>
    </row>
    <row r="39901" spans="1:6" x14ac:dyDescent="0.3">
      <c r="A39901" s="66">
        <v>42249</v>
      </c>
      <c r="B39901" s="98">
        <v>0.4375</v>
      </c>
      <c r="C39901" s="107" t="s">
        <v>120</v>
      </c>
      <c r="D39901" s="107">
        <v>31.61</v>
      </c>
      <c r="E39901" s="107">
        <v>424</v>
      </c>
      <c r="F39901" s="66"/>
    </row>
    <row r="39902" spans="1:6" x14ac:dyDescent="0.3">
      <c r="A39902" s="66">
        <v>42249</v>
      </c>
      <c r="B39902" s="98">
        <v>0.44791666666666669</v>
      </c>
      <c r="C39902" s="107" t="s">
        <v>120</v>
      </c>
      <c r="D39902" s="107">
        <v>31.47</v>
      </c>
      <c r="E39902" s="107">
        <v>424</v>
      </c>
      <c r="F39902" s="66"/>
    </row>
    <row r="39903" spans="1:6" x14ac:dyDescent="0.3">
      <c r="A39903" s="66">
        <v>42249</v>
      </c>
      <c r="B39903" s="98">
        <v>0.45833333333333331</v>
      </c>
      <c r="C39903" s="107" t="s">
        <v>120</v>
      </c>
      <c r="D39903" s="107">
        <v>31.43</v>
      </c>
      <c r="E39903" s="107">
        <v>425</v>
      </c>
      <c r="F39903" s="66"/>
    </row>
    <row r="39904" spans="1:6" x14ac:dyDescent="0.3">
      <c r="A39904" s="66">
        <v>42249</v>
      </c>
      <c r="B39904" s="98">
        <v>0.46875</v>
      </c>
      <c r="C39904" s="107" t="s">
        <v>120</v>
      </c>
      <c r="D39904" s="107">
        <v>31.28</v>
      </c>
      <c r="E39904" s="107">
        <v>425</v>
      </c>
      <c r="F39904" s="66"/>
    </row>
    <row r="39905" spans="1:6" x14ac:dyDescent="0.3">
      <c r="A39905" s="66">
        <v>42249</v>
      </c>
      <c r="B39905" s="98">
        <v>0.47916666666666669</v>
      </c>
      <c r="C39905" s="107" t="s">
        <v>120</v>
      </c>
      <c r="D39905" s="107">
        <v>31.2</v>
      </c>
      <c r="E39905" s="107">
        <v>425</v>
      </c>
      <c r="F39905" s="66"/>
    </row>
    <row r="39906" spans="1:6" x14ac:dyDescent="0.3">
      <c r="A39906" s="66">
        <v>42249</v>
      </c>
      <c r="B39906" s="98">
        <v>0.48958333333333331</v>
      </c>
      <c r="C39906" s="107" t="s">
        <v>120</v>
      </c>
      <c r="D39906" s="107">
        <v>31.17</v>
      </c>
      <c r="E39906" s="107">
        <v>424</v>
      </c>
      <c r="F39906" s="66"/>
    </row>
    <row r="39907" spans="1:6" x14ac:dyDescent="0.3">
      <c r="A39907" s="66">
        <v>42250</v>
      </c>
      <c r="B39907" s="98">
        <v>0.5</v>
      </c>
      <c r="C39907" s="107" t="s">
        <v>119</v>
      </c>
      <c r="D39907" s="107">
        <v>31.15</v>
      </c>
      <c r="E39907" s="107">
        <v>423</v>
      </c>
      <c r="F39907" s="66"/>
    </row>
    <row r="39908" spans="1:6" x14ac:dyDescent="0.3">
      <c r="A39908" s="66">
        <v>42250</v>
      </c>
      <c r="B39908" s="98">
        <v>0.51041666666666663</v>
      </c>
      <c r="C39908" s="107" t="s">
        <v>119</v>
      </c>
      <c r="D39908" s="107">
        <v>31.15</v>
      </c>
      <c r="E39908" s="107">
        <v>423</v>
      </c>
      <c r="F39908" s="66"/>
    </row>
    <row r="39909" spans="1:6" x14ac:dyDescent="0.3">
      <c r="A39909" s="66">
        <v>42250</v>
      </c>
      <c r="B39909" s="98">
        <v>0.52083333333333337</v>
      </c>
      <c r="C39909" s="107" t="s">
        <v>119</v>
      </c>
      <c r="D39909" s="107">
        <v>31.13</v>
      </c>
      <c r="E39909" s="107">
        <v>422</v>
      </c>
      <c r="F39909" s="66"/>
    </row>
    <row r="39910" spans="1:6" x14ac:dyDescent="0.3">
      <c r="A39910" s="66">
        <v>42250</v>
      </c>
      <c r="B39910" s="98">
        <v>0.53125</v>
      </c>
      <c r="C39910" s="107" t="s">
        <v>119</v>
      </c>
      <c r="D39910" s="107">
        <v>31.11</v>
      </c>
      <c r="E39910" s="107">
        <v>423</v>
      </c>
      <c r="F39910" s="66"/>
    </row>
    <row r="39911" spans="1:6" x14ac:dyDescent="0.3">
      <c r="A39911" s="66">
        <v>42250</v>
      </c>
      <c r="B39911" s="98">
        <v>4.1666666666666664E-2</v>
      </c>
      <c r="C39911" s="107" t="s">
        <v>119</v>
      </c>
      <c r="D39911" s="107">
        <v>31.08</v>
      </c>
      <c r="E39911" s="107">
        <v>423</v>
      </c>
      <c r="F39911" s="66"/>
    </row>
    <row r="39912" spans="1:6" x14ac:dyDescent="0.3">
      <c r="A39912" s="66">
        <v>42250</v>
      </c>
      <c r="B39912" s="98">
        <v>5.2083333333333336E-2</v>
      </c>
      <c r="C39912" s="107" t="s">
        <v>119</v>
      </c>
      <c r="D39912" s="107">
        <v>31.06</v>
      </c>
      <c r="E39912" s="107">
        <v>423</v>
      </c>
      <c r="F39912" s="66"/>
    </row>
    <row r="39913" spans="1:6" x14ac:dyDescent="0.3">
      <c r="A39913" s="66">
        <v>42250</v>
      </c>
      <c r="B39913" s="98">
        <v>6.25E-2</v>
      </c>
      <c r="C39913" s="107" t="s">
        <v>119</v>
      </c>
      <c r="D39913" s="107">
        <v>31.12</v>
      </c>
      <c r="E39913" s="107">
        <v>424</v>
      </c>
      <c r="F39913" s="66"/>
    </row>
    <row r="39914" spans="1:6" x14ac:dyDescent="0.3">
      <c r="A39914" s="66">
        <v>42250</v>
      </c>
      <c r="B39914" s="98">
        <v>7.2916666666666671E-2</v>
      </c>
      <c r="C39914" s="107" t="s">
        <v>119</v>
      </c>
      <c r="D39914" s="107">
        <v>31.1</v>
      </c>
      <c r="E39914" s="107">
        <v>424</v>
      </c>
      <c r="F39914" s="66"/>
    </row>
    <row r="39915" spans="1:6" x14ac:dyDescent="0.3">
      <c r="A39915" s="66">
        <v>42250</v>
      </c>
      <c r="B39915" s="98">
        <v>8.3333333333333329E-2</v>
      </c>
      <c r="C39915" s="107" t="s">
        <v>119</v>
      </c>
      <c r="D39915" s="107">
        <v>31.06</v>
      </c>
      <c r="E39915" s="107">
        <v>425</v>
      </c>
      <c r="F39915" s="66"/>
    </row>
    <row r="39916" spans="1:6" x14ac:dyDescent="0.3">
      <c r="A39916" s="66">
        <v>42250</v>
      </c>
      <c r="B39916" s="98">
        <v>9.375E-2</v>
      </c>
      <c r="C39916" s="107" t="s">
        <v>119</v>
      </c>
      <c r="D39916" s="107">
        <v>31.05</v>
      </c>
      <c r="E39916" s="107">
        <v>424</v>
      </c>
      <c r="F39916" s="66"/>
    </row>
    <row r="39917" spans="1:6" x14ac:dyDescent="0.3">
      <c r="A39917" s="66">
        <v>42250</v>
      </c>
      <c r="B39917" s="98">
        <v>0.10416666666666667</v>
      </c>
      <c r="C39917" s="107" t="s">
        <v>119</v>
      </c>
      <c r="D39917" s="107">
        <v>31.03</v>
      </c>
      <c r="E39917" s="107">
        <v>423</v>
      </c>
      <c r="F39917" s="66"/>
    </row>
    <row r="39918" spans="1:6" x14ac:dyDescent="0.3">
      <c r="A39918" s="66">
        <v>42250</v>
      </c>
      <c r="B39918" s="98">
        <v>0.11458333333333333</v>
      </c>
      <c r="C39918" s="107" t="s">
        <v>119</v>
      </c>
      <c r="D39918" s="107">
        <v>31.01</v>
      </c>
      <c r="E39918" s="107">
        <v>423</v>
      </c>
      <c r="F39918" s="66"/>
    </row>
    <row r="39919" spans="1:6" x14ac:dyDescent="0.3">
      <c r="A39919" s="66">
        <v>42250</v>
      </c>
      <c r="B39919" s="98">
        <v>0.125</v>
      </c>
      <c r="C39919" s="107" t="s">
        <v>119</v>
      </c>
      <c r="D39919" s="107">
        <v>31</v>
      </c>
      <c r="E39919" s="107">
        <v>423</v>
      </c>
      <c r="F39919" s="66"/>
    </row>
    <row r="39920" spans="1:6" x14ac:dyDescent="0.3">
      <c r="A39920" s="66">
        <v>42250</v>
      </c>
      <c r="B39920" s="98">
        <v>0.13541666666666666</v>
      </c>
      <c r="C39920" s="107" t="s">
        <v>119</v>
      </c>
      <c r="D39920" s="107">
        <v>30.98</v>
      </c>
      <c r="E39920" s="107">
        <v>424</v>
      </c>
      <c r="F39920" s="66"/>
    </row>
    <row r="39921" spans="1:6" x14ac:dyDescent="0.3">
      <c r="A39921" s="66">
        <v>42250</v>
      </c>
      <c r="B39921" s="98">
        <v>0.14583333333333334</v>
      </c>
      <c r="C39921" s="107" t="s">
        <v>119</v>
      </c>
      <c r="D39921" s="107">
        <v>30.95</v>
      </c>
      <c r="E39921" s="107">
        <v>424</v>
      </c>
      <c r="F39921" s="66"/>
    </row>
    <row r="39922" spans="1:6" x14ac:dyDescent="0.3">
      <c r="A39922" s="66">
        <v>42250</v>
      </c>
      <c r="B39922" s="98">
        <v>0.15625</v>
      </c>
      <c r="C39922" s="107" t="s">
        <v>119</v>
      </c>
      <c r="D39922" s="107">
        <v>30.93</v>
      </c>
      <c r="E39922" s="107">
        <v>424</v>
      </c>
      <c r="F39922" s="66"/>
    </row>
    <row r="39923" spans="1:6" x14ac:dyDescent="0.3">
      <c r="A39923" s="66">
        <v>42250</v>
      </c>
      <c r="B39923" s="98">
        <v>0.16666666666666666</v>
      </c>
      <c r="C39923" s="107" t="s">
        <v>119</v>
      </c>
      <c r="D39923" s="107">
        <v>30.91</v>
      </c>
      <c r="E39923" s="107">
        <v>423</v>
      </c>
      <c r="F39923" s="66"/>
    </row>
    <row r="39924" spans="1:6" x14ac:dyDescent="0.3">
      <c r="A39924" s="66">
        <v>42250</v>
      </c>
      <c r="B39924" s="98">
        <v>0.17708333333333334</v>
      </c>
      <c r="C39924" s="107" t="s">
        <v>119</v>
      </c>
      <c r="D39924" s="107">
        <v>30.9</v>
      </c>
      <c r="E39924" s="107">
        <v>423</v>
      </c>
      <c r="F39924" s="66"/>
    </row>
    <row r="39925" spans="1:6" x14ac:dyDescent="0.3">
      <c r="A39925" s="66">
        <v>42250</v>
      </c>
      <c r="B39925" s="98">
        <v>0.1875</v>
      </c>
      <c r="C39925" s="107" t="s">
        <v>119</v>
      </c>
      <c r="D39925" s="107">
        <v>30.9</v>
      </c>
      <c r="E39925" s="107">
        <v>424</v>
      </c>
      <c r="F39925" s="66"/>
    </row>
    <row r="39926" spans="1:6" x14ac:dyDescent="0.3">
      <c r="A39926" s="66">
        <v>42250</v>
      </c>
      <c r="B39926" s="98">
        <v>0.19791666666666666</v>
      </c>
      <c r="C39926" s="107" t="s">
        <v>119</v>
      </c>
      <c r="D39926" s="107">
        <v>30.89</v>
      </c>
      <c r="E39926" s="107">
        <v>424</v>
      </c>
      <c r="F39926" s="66"/>
    </row>
    <row r="39927" spans="1:6" x14ac:dyDescent="0.3">
      <c r="A39927" s="66">
        <v>42250</v>
      </c>
      <c r="B39927" s="98">
        <v>0.20833333333333334</v>
      </c>
      <c r="C39927" s="107" t="s">
        <v>119</v>
      </c>
      <c r="D39927" s="107">
        <v>30.88</v>
      </c>
      <c r="E39927" s="107">
        <v>425</v>
      </c>
      <c r="F39927" s="66"/>
    </row>
    <row r="39928" spans="1:6" x14ac:dyDescent="0.3">
      <c r="A39928" s="66">
        <v>42250</v>
      </c>
      <c r="B39928" s="98">
        <v>0.21875</v>
      </c>
      <c r="C39928" s="107" t="s">
        <v>119</v>
      </c>
      <c r="D39928" s="107">
        <v>30.87</v>
      </c>
      <c r="E39928" s="107">
        <v>425</v>
      </c>
      <c r="F39928" s="66"/>
    </row>
    <row r="39929" spans="1:6" x14ac:dyDescent="0.3">
      <c r="A39929" s="66">
        <v>42250</v>
      </c>
      <c r="B39929" s="98">
        <v>0.22916666666666666</v>
      </c>
      <c r="C39929" s="107" t="s">
        <v>119</v>
      </c>
      <c r="D39929" s="107">
        <v>30.86</v>
      </c>
      <c r="E39929" s="107">
        <v>426</v>
      </c>
      <c r="F39929" s="66"/>
    </row>
    <row r="39930" spans="1:6" x14ac:dyDescent="0.3">
      <c r="A39930" s="66">
        <v>42250</v>
      </c>
      <c r="B39930" s="98">
        <v>0.23958333333333334</v>
      </c>
      <c r="C39930" s="107" t="s">
        <v>119</v>
      </c>
      <c r="D39930" s="107">
        <v>30.85</v>
      </c>
      <c r="E39930" s="107">
        <v>426</v>
      </c>
      <c r="F39930" s="66"/>
    </row>
    <row r="39931" spans="1:6" x14ac:dyDescent="0.3">
      <c r="A39931" s="66">
        <v>42250</v>
      </c>
      <c r="B39931" s="98">
        <v>0.25</v>
      </c>
      <c r="C39931" s="107" t="s">
        <v>119</v>
      </c>
      <c r="D39931" s="107">
        <v>30.84</v>
      </c>
      <c r="E39931" s="107">
        <v>426</v>
      </c>
      <c r="F39931" s="66"/>
    </row>
    <row r="39932" spans="1:6" x14ac:dyDescent="0.3">
      <c r="A39932" s="66">
        <v>42250</v>
      </c>
      <c r="B39932" s="98">
        <v>0.26041666666666669</v>
      </c>
      <c r="C39932" s="107" t="s">
        <v>119</v>
      </c>
      <c r="D39932" s="107">
        <v>30.83</v>
      </c>
      <c r="E39932" s="107">
        <v>426</v>
      </c>
      <c r="F39932" s="66"/>
    </row>
    <row r="39933" spans="1:6" x14ac:dyDescent="0.3">
      <c r="A39933" s="66">
        <v>42250</v>
      </c>
      <c r="B39933" s="98">
        <v>0.27083333333333331</v>
      </c>
      <c r="C39933" s="107" t="s">
        <v>119</v>
      </c>
      <c r="D39933" s="107">
        <v>30.81</v>
      </c>
      <c r="E39933" s="107">
        <v>426</v>
      </c>
      <c r="F39933" s="66"/>
    </row>
    <row r="39934" spans="1:6" x14ac:dyDescent="0.3">
      <c r="A39934" s="66">
        <v>42250</v>
      </c>
      <c r="B39934" s="98">
        <v>0.28125</v>
      </c>
      <c r="C39934" s="107" t="s">
        <v>119</v>
      </c>
      <c r="D39934" s="107">
        <v>30.8</v>
      </c>
      <c r="E39934" s="107">
        <v>427</v>
      </c>
      <c r="F39934" s="66"/>
    </row>
    <row r="39935" spans="1:6" x14ac:dyDescent="0.3">
      <c r="A39935" s="66">
        <v>42250</v>
      </c>
      <c r="B39935" s="98">
        <v>0.29166666666666669</v>
      </c>
      <c r="C39935" s="107" t="s">
        <v>119</v>
      </c>
      <c r="D39935" s="107">
        <v>30.78</v>
      </c>
      <c r="E39935" s="107">
        <v>427</v>
      </c>
      <c r="F39935" s="66"/>
    </row>
    <row r="39936" spans="1:6" x14ac:dyDescent="0.3">
      <c r="A39936" s="66">
        <v>42250</v>
      </c>
      <c r="B39936" s="98">
        <v>0.30208333333333331</v>
      </c>
      <c r="C39936" s="107" t="s">
        <v>119</v>
      </c>
      <c r="D39936" s="107">
        <v>30.74</v>
      </c>
      <c r="E39936" s="107">
        <v>424</v>
      </c>
      <c r="F39936" s="66"/>
    </row>
    <row r="39937" spans="1:6" x14ac:dyDescent="0.3">
      <c r="A39937" s="66">
        <v>42250</v>
      </c>
      <c r="B39937" s="98">
        <v>0.3125</v>
      </c>
      <c r="C39937" s="107" t="s">
        <v>119</v>
      </c>
      <c r="D39937" s="107">
        <v>30.67</v>
      </c>
      <c r="E39937" s="107">
        <v>422</v>
      </c>
      <c r="F39937" s="66"/>
    </row>
    <row r="39938" spans="1:6" x14ac:dyDescent="0.3">
      <c r="A39938" s="66">
        <v>42250</v>
      </c>
      <c r="B39938" s="98">
        <v>0.32291666666666669</v>
      </c>
      <c r="C39938" s="107" t="s">
        <v>119</v>
      </c>
      <c r="D39938" s="107">
        <v>30.67</v>
      </c>
      <c r="E39938" s="107">
        <v>421</v>
      </c>
      <c r="F39938" s="66"/>
    </row>
    <row r="39939" spans="1:6" x14ac:dyDescent="0.3">
      <c r="A39939" s="66">
        <v>42250</v>
      </c>
      <c r="B39939" s="98">
        <v>0.33333333333333331</v>
      </c>
      <c r="C39939" s="107" t="s">
        <v>119</v>
      </c>
      <c r="D39939" s="107">
        <v>30.71</v>
      </c>
      <c r="E39939" s="107">
        <v>420</v>
      </c>
      <c r="F39939" s="66"/>
    </row>
    <row r="39940" spans="1:6" x14ac:dyDescent="0.3">
      <c r="A39940" s="66">
        <v>42250</v>
      </c>
      <c r="B39940" s="98">
        <v>0.34375</v>
      </c>
      <c r="C39940" s="107" t="s">
        <v>119</v>
      </c>
      <c r="D39940" s="107">
        <v>30.69</v>
      </c>
      <c r="E39940" s="107">
        <v>419</v>
      </c>
      <c r="F39940" s="66"/>
    </row>
    <row r="39941" spans="1:6" x14ac:dyDescent="0.3">
      <c r="A39941" s="66">
        <v>42250</v>
      </c>
      <c r="B39941" s="98">
        <v>0.35416666666666669</v>
      </c>
      <c r="C39941" s="107" t="s">
        <v>119</v>
      </c>
      <c r="D39941" s="107">
        <v>30.66</v>
      </c>
      <c r="E39941" s="107">
        <v>417</v>
      </c>
      <c r="F39941" s="66"/>
    </row>
    <row r="39942" spans="1:6" x14ac:dyDescent="0.3">
      <c r="A39942" s="66">
        <v>42250</v>
      </c>
      <c r="B39942" s="98">
        <v>0.36458333333333331</v>
      </c>
      <c r="C39942" s="107" t="s">
        <v>119</v>
      </c>
      <c r="D39942" s="107">
        <v>30.64</v>
      </c>
      <c r="E39942" s="107">
        <v>420</v>
      </c>
      <c r="F39942" s="66"/>
    </row>
    <row r="39943" spans="1:6" x14ac:dyDescent="0.3">
      <c r="A39943" s="66">
        <v>42250</v>
      </c>
      <c r="B39943" s="98">
        <v>0.375</v>
      </c>
      <c r="C39943" s="107" t="s">
        <v>119</v>
      </c>
      <c r="D39943" s="107">
        <v>30.65</v>
      </c>
      <c r="E39943" s="107">
        <v>424</v>
      </c>
      <c r="F39943" s="66"/>
    </row>
    <row r="39944" spans="1:6" x14ac:dyDescent="0.3">
      <c r="A39944" s="66">
        <v>42250</v>
      </c>
      <c r="B39944" s="98">
        <v>0.38541666666666669</v>
      </c>
      <c r="C39944" s="107" t="s">
        <v>119</v>
      </c>
      <c r="D39944" s="107">
        <v>30.69</v>
      </c>
      <c r="E39944" s="107">
        <v>424</v>
      </c>
      <c r="F39944" s="66"/>
    </row>
    <row r="39945" spans="1:6" x14ac:dyDescent="0.3">
      <c r="A39945" s="66">
        <v>42250</v>
      </c>
      <c r="B39945" s="98">
        <v>0.39583333333333331</v>
      </c>
      <c r="C39945" s="107" t="s">
        <v>119</v>
      </c>
      <c r="D39945" s="107">
        <v>30.7</v>
      </c>
      <c r="E39945" s="107">
        <v>422</v>
      </c>
      <c r="F39945" s="66"/>
    </row>
    <row r="39946" spans="1:6" x14ac:dyDescent="0.3">
      <c r="A39946" s="66">
        <v>42250</v>
      </c>
      <c r="B39946" s="98">
        <v>0.40625</v>
      </c>
      <c r="C39946" s="107" t="s">
        <v>119</v>
      </c>
      <c r="D39946" s="107">
        <v>30.77</v>
      </c>
      <c r="E39946" s="107">
        <v>424</v>
      </c>
      <c r="F39946" s="66"/>
    </row>
    <row r="39947" spans="1:6" x14ac:dyDescent="0.3">
      <c r="A39947" s="66">
        <v>42250</v>
      </c>
      <c r="B39947" s="98">
        <v>0.41666666666666669</v>
      </c>
      <c r="C39947" s="107" t="s">
        <v>119</v>
      </c>
      <c r="D39947" s="107">
        <v>30.82</v>
      </c>
      <c r="E39947" s="107">
        <v>424</v>
      </c>
      <c r="F39947" s="66"/>
    </row>
    <row r="39948" spans="1:6" x14ac:dyDescent="0.3">
      <c r="A39948" s="66">
        <v>42250</v>
      </c>
      <c r="B39948" s="98">
        <v>0.42708333333333331</v>
      </c>
      <c r="C39948" s="107" t="s">
        <v>119</v>
      </c>
      <c r="D39948" s="107">
        <v>30.87</v>
      </c>
      <c r="E39948" s="107">
        <v>424</v>
      </c>
      <c r="F39948" s="66"/>
    </row>
    <row r="39949" spans="1:6" x14ac:dyDescent="0.3">
      <c r="A39949" s="66">
        <v>42250</v>
      </c>
      <c r="B39949" s="98">
        <v>0.4375</v>
      </c>
      <c r="C39949" s="107" t="s">
        <v>119</v>
      </c>
      <c r="D39949" s="107">
        <v>30.94</v>
      </c>
      <c r="E39949" s="107">
        <v>427</v>
      </c>
      <c r="F39949" s="66"/>
    </row>
    <row r="39950" spans="1:6" x14ac:dyDescent="0.3">
      <c r="A39950" s="66">
        <v>42250</v>
      </c>
      <c r="B39950" s="98">
        <v>0.44791666666666669</v>
      </c>
      <c r="C39950" s="107" t="s">
        <v>119</v>
      </c>
      <c r="D39950" s="107">
        <v>31.06</v>
      </c>
      <c r="E39950" s="107">
        <v>424</v>
      </c>
      <c r="F39950" s="66"/>
    </row>
    <row r="39951" spans="1:6" x14ac:dyDescent="0.3">
      <c r="A39951" s="66">
        <v>42250</v>
      </c>
      <c r="B39951" s="98">
        <v>0.45833333333333331</v>
      </c>
      <c r="C39951" s="107" t="s">
        <v>119</v>
      </c>
      <c r="D39951" s="107">
        <v>31.22</v>
      </c>
      <c r="E39951" s="107">
        <v>424</v>
      </c>
      <c r="F39951" s="66"/>
    </row>
    <row r="39952" spans="1:6" x14ac:dyDescent="0.3">
      <c r="A39952" s="66">
        <v>42250</v>
      </c>
      <c r="B39952" s="98">
        <v>0.46875</v>
      </c>
      <c r="C39952" s="107" t="s">
        <v>119</v>
      </c>
      <c r="D39952" s="107">
        <v>31.48</v>
      </c>
      <c r="E39952" s="107">
        <v>426</v>
      </c>
      <c r="F39952" s="66"/>
    </row>
    <row r="39953" spans="1:6" x14ac:dyDescent="0.3">
      <c r="A39953" s="66">
        <v>42250</v>
      </c>
      <c r="B39953" s="98">
        <v>0.47916666666666669</v>
      </c>
      <c r="C39953" s="107" t="s">
        <v>119</v>
      </c>
      <c r="D39953" s="107">
        <v>31.76</v>
      </c>
      <c r="E39953" s="107">
        <v>431</v>
      </c>
      <c r="F39953" s="66"/>
    </row>
    <row r="39954" spans="1:6" x14ac:dyDescent="0.3">
      <c r="A39954" s="66">
        <v>42250</v>
      </c>
      <c r="B39954" s="98">
        <v>0.48958333333333331</v>
      </c>
      <c r="C39954" s="107" t="s">
        <v>119</v>
      </c>
      <c r="D39954" s="107">
        <v>32.04</v>
      </c>
      <c r="E39954" s="107">
        <v>432</v>
      </c>
      <c r="F39954" s="66"/>
    </row>
    <row r="39955" spans="1:6" x14ac:dyDescent="0.3">
      <c r="A39955" s="66">
        <v>42250</v>
      </c>
      <c r="B39955" s="98">
        <v>0.5</v>
      </c>
      <c r="C39955" s="107" t="s">
        <v>120</v>
      </c>
      <c r="D39955" s="107">
        <v>32.299999999999997</v>
      </c>
      <c r="E39955" s="107">
        <v>433</v>
      </c>
      <c r="F39955" s="66"/>
    </row>
    <row r="39956" spans="1:6" x14ac:dyDescent="0.3">
      <c r="A39956" s="66">
        <v>42250</v>
      </c>
      <c r="B39956" s="98">
        <v>0.51041666666666663</v>
      </c>
      <c r="C39956" s="107" t="s">
        <v>120</v>
      </c>
      <c r="D39956" s="107">
        <v>32.58</v>
      </c>
      <c r="E39956" s="107">
        <v>433</v>
      </c>
      <c r="F39956" s="66"/>
    </row>
    <row r="39957" spans="1:6" x14ac:dyDescent="0.3">
      <c r="A39957" s="66">
        <v>42250</v>
      </c>
      <c r="B39957" s="98">
        <v>0.52083333333333337</v>
      </c>
      <c r="C39957" s="107" t="s">
        <v>120</v>
      </c>
      <c r="D39957" s="107">
        <v>32.93</v>
      </c>
      <c r="E39957" s="107">
        <v>434</v>
      </c>
      <c r="F39957" s="66"/>
    </row>
    <row r="39958" spans="1:6" x14ac:dyDescent="0.3">
      <c r="A39958" s="66">
        <v>42250</v>
      </c>
      <c r="B39958" s="98">
        <v>0.53125</v>
      </c>
      <c r="C39958" s="107" t="s">
        <v>120</v>
      </c>
      <c r="D39958" s="107">
        <v>33.36</v>
      </c>
      <c r="E39958" s="107">
        <v>435</v>
      </c>
      <c r="F39958" s="66"/>
    </row>
    <row r="39959" spans="1:6" x14ac:dyDescent="0.3">
      <c r="A39959" s="66">
        <v>42250</v>
      </c>
      <c r="B39959" s="98">
        <v>4.1666666666666664E-2</v>
      </c>
      <c r="C39959" s="107" t="s">
        <v>120</v>
      </c>
      <c r="D39959" s="107">
        <v>33.770000000000003</v>
      </c>
      <c r="E39959" s="107">
        <v>435</v>
      </c>
      <c r="F39959" s="66"/>
    </row>
    <row r="39960" spans="1:6" x14ac:dyDescent="0.3">
      <c r="A39960" s="66">
        <v>42250</v>
      </c>
      <c r="B39960" s="98">
        <v>5.2083333333333336E-2</v>
      </c>
      <c r="C39960" s="107" t="s">
        <v>120</v>
      </c>
      <c r="D39960" s="107">
        <v>34</v>
      </c>
      <c r="E39960" s="107">
        <v>435</v>
      </c>
      <c r="F39960" s="66"/>
    </row>
    <row r="39961" spans="1:6" x14ac:dyDescent="0.3">
      <c r="A39961" s="66">
        <v>42250</v>
      </c>
      <c r="B39961" s="98">
        <v>6.25E-2</v>
      </c>
      <c r="C39961" s="107" t="s">
        <v>120</v>
      </c>
      <c r="D39961" s="107">
        <v>34.14</v>
      </c>
      <c r="E39961" s="107">
        <v>434</v>
      </c>
      <c r="F39961" s="66"/>
    </row>
    <row r="39962" spans="1:6" x14ac:dyDescent="0.3">
      <c r="A39962" s="66">
        <v>42250</v>
      </c>
      <c r="B39962" s="98">
        <v>7.2916666666666671E-2</v>
      </c>
      <c r="C39962" s="107" t="s">
        <v>120</v>
      </c>
      <c r="D39962" s="107">
        <v>34.15</v>
      </c>
      <c r="E39962" s="107">
        <v>433</v>
      </c>
      <c r="F39962" s="66"/>
    </row>
    <row r="39963" spans="1:6" x14ac:dyDescent="0.3">
      <c r="A39963" s="66">
        <v>42250</v>
      </c>
      <c r="B39963" s="98">
        <v>8.3333333333333329E-2</v>
      </c>
      <c r="C39963" s="107" t="s">
        <v>120</v>
      </c>
      <c r="D39963" s="107">
        <v>33.97</v>
      </c>
      <c r="E39963" s="107">
        <v>432</v>
      </c>
      <c r="F39963" s="66"/>
    </row>
    <row r="39964" spans="1:6" x14ac:dyDescent="0.3">
      <c r="A39964" s="66">
        <v>42250</v>
      </c>
      <c r="B39964" s="98">
        <v>9.375E-2</v>
      </c>
      <c r="C39964" s="107" t="s">
        <v>120</v>
      </c>
      <c r="D39964" s="107">
        <v>33.590000000000003</v>
      </c>
      <c r="E39964" s="107">
        <v>433</v>
      </c>
      <c r="F39964" s="66"/>
    </row>
    <row r="39965" spans="1:6" x14ac:dyDescent="0.3">
      <c r="A39965" s="66">
        <v>42250</v>
      </c>
      <c r="B39965" s="98">
        <v>0.10416666666666667</v>
      </c>
      <c r="C39965" s="107" t="s">
        <v>120</v>
      </c>
      <c r="D39965" s="107">
        <v>32.08</v>
      </c>
      <c r="E39965" s="107">
        <v>429</v>
      </c>
      <c r="F39965" s="66"/>
    </row>
    <row r="39966" spans="1:6" x14ac:dyDescent="0.3">
      <c r="A39966" s="66">
        <v>42250</v>
      </c>
      <c r="B39966" s="98">
        <v>0.11458333333333333</v>
      </c>
      <c r="C39966" s="107" t="s">
        <v>120</v>
      </c>
      <c r="D39966" s="107">
        <v>31.73</v>
      </c>
      <c r="E39966" s="107">
        <v>430</v>
      </c>
      <c r="F39966" s="66"/>
    </row>
    <row r="39967" spans="1:6" x14ac:dyDescent="0.3">
      <c r="A39967" s="66">
        <v>42250</v>
      </c>
      <c r="B39967" s="98">
        <v>0.125</v>
      </c>
      <c r="C39967" s="107" t="s">
        <v>120</v>
      </c>
      <c r="D39967" s="107">
        <v>32.369999999999997</v>
      </c>
      <c r="E39967" s="107">
        <v>433</v>
      </c>
      <c r="F39967" s="66"/>
    </row>
    <row r="39968" spans="1:6" x14ac:dyDescent="0.3">
      <c r="A39968" s="66">
        <v>42250</v>
      </c>
      <c r="B39968" s="98">
        <v>0.13541666666666666</v>
      </c>
      <c r="C39968" s="107" t="s">
        <v>120</v>
      </c>
      <c r="D39968" s="107">
        <v>32.35</v>
      </c>
      <c r="E39968" s="107">
        <v>433</v>
      </c>
      <c r="F39968" s="66"/>
    </row>
    <row r="39969" spans="1:6" x14ac:dyDescent="0.3">
      <c r="A39969" s="66">
        <v>42250</v>
      </c>
      <c r="B39969" s="98">
        <v>0.14583333333333334</v>
      </c>
      <c r="C39969" s="107" t="s">
        <v>120</v>
      </c>
      <c r="D39969" s="107">
        <v>32.270000000000003</v>
      </c>
      <c r="E39969" s="107">
        <v>432</v>
      </c>
      <c r="F39969" s="66"/>
    </row>
    <row r="39970" spans="1:6" x14ac:dyDescent="0.3">
      <c r="A39970" s="66">
        <v>42250</v>
      </c>
      <c r="B39970" s="98">
        <v>0.15625</v>
      </c>
      <c r="C39970" s="107" t="s">
        <v>120</v>
      </c>
      <c r="D39970" s="107">
        <v>32.47</v>
      </c>
      <c r="E39970" s="107">
        <v>428</v>
      </c>
      <c r="F39970" s="66"/>
    </row>
    <row r="39971" spans="1:6" x14ac:dyDescent="0.3">
      <c r="A39971" s="66">
        <v>42250</v>
      </c>
      <c r="B39971" s="98">
        <v>0.16666666666666666</v>
      </c>
      <c r="C39971" s="107" t="s">
        <v>120</v>
      </c>
      <c r="D39971" s="107">
        <v>32.51</v>
      </c>
      <c r="E39971" s="107">
        <v>425</v>
      </c>
      <c r="F39971" s="66"/>
    </row>
    <row r="39972" spans="1:6" x14ac:dyDescent="0.3">
      <c r="A39972" s="66">
        <v>42250</v>
      </c>
      <c r="B39972" s="98">
        <v>0.17708333333333334</v>
      </c>
      <c r="C39972" s="107" t="s">
        <v>120</v>
      </c>
      <c r="D39972" s="107">
        <v>32.479999999999997</v>
      </c>
      <c r="E39972" s="107">
        <v>426</v>
      </c>
      <c r="F39972" s="66"/>
    </row>
    <row r="39973" spans="1:6" x14ac:dyDescent="0.3">
      <c r="A39973" s="66">
        <v>42250</v>
      </c>
      <c r="B39973" s="98">
        <v>0.1875</v>
      </c>
      <c r="C39973" s="107" t="s">
        <v>120</v>
      </c>
      <c r="D39973" s="107">
        <v>32.299999999999997</v>
      </c>
      <c r="E39973" s="107">
        <v>426</v>
      </c>
      <c r="F39973" s="66"/>
    </row>
    <row r="39974" spans="1:6" x14ac:dyDescent="0.3">
      <c r="A39974" s="66">
        <v>42250</v>
      </c>
      <c r="B39974" s="98">
        <v>0.19791666666666666</v>
      </c>
      <c r="C39974" s="107" t="s">
        <v>120</v>
      </c>
      <c r="D39974" s="107">
        <v>32.07</v>
      </c>
      <c r="E39974" s="107">
        <v>428</v>
      </c>
      <c r="F39974" s="66"/>
    </row>
    <row r="39975" spans="1:6" x14ac:dyDescent="0.3">
      <c r="A39975" s="66">
        <v>42250</v>
      </c>
      <c r="B39975" s="98">
        <v>0.20833333333333334</v>
      </c>
      <c r="C39975" s="107" t="s">
        <v>120</v>
      </c>
      <c r="D39975" s="107">
        <v>32.03</v>
      </c>
      <c r="E39975" s="107">
        <v>428</v>
      </c>
      <c r="F39975" s="66"/>
    </row>
    <row r="39976" spans="1:6" x14ac:dyDescent="0.3">
      <c r="A39976" s="66">
        <v>42250</v>
      </c>
      <c r="B39976" s="98">
        <v>0.21875</v>
      </c>
      <c r="C39976" s="107" t="s">
        <v>120</v>
      </c>
      <c r="D39976" s="107">
        <v>31.98</v>
      </c>
      <c r="E39976" s="107">
        <v>429</v>
      </c>
      <c r="F39976" s="66"/>
    </row>
    <row r="39977" spans="1:6" x14ac:dyDescent="0.3">
      <c r="A39977" s="66">
        <v>42250</v>
      </c>
      <c r="B39977" s="98">
        <v>0.22916666666666666</v>
      </c>
      <c r="C39977" s="107" t="s">
        <v>120</v>
      </c>
      <c r="D39977" s="107">
        <v>31.95</v>
      </c>
      <c r="E39977" s="107">
        <v>429</v>
      </c>
      <c r="F39977" s="66"/>
    </row>
    <row r="39978" spans="1:6" x14ac:dyDescent="0.3">
      <c r="A39978" s="66">
        <v>42250</v>
      </c>
      <c r="B39978" s="98">
        <v>0.23958333333333334</v>
      </c>
      <c r="C39978" s="107" t="s">
        <v>120</v>
      </c>
      <c r="D39978" s="107">
        <v>31.94</v>
      </c>
      <c r="E39978" s="107">
        <v>429</v>
      </c>
      <c r="F39978" s="66"/>
    </row>
    <row r="39979" spans="1:6" x14ac:dyDescent="0.3">
      <c r="A39979" s="66">
        <v>42250</v>
      </c>
      <c r="B39979" s="98">
        <v>0.25</v>
      </c>
      <c r="C39979" s="107" t="s">
        <v>120</v>
      </c>
      <c r="D39979" s="107">
        <v>31.93</v>
      </c>
      <c r="E39979" s="107">
        <v>429</v>
      </c>
      <c r="F39979" s="66"/>
    </row>
    <row r="39980" spans="1:6" x14ac:dyDescent="0.3">
      <c r="A39980" s="66">
        <v>42250</v>
      </c>
      <c r="B39980" s="98">
        <v>0.26041666666666669</v>
      </c>
      <c r="C39980" s="107" t="s">
        <v>120</v>
      </c>
      <c r="D39980" s="107">
        <v>31.91</v>
      </c>
      <c r="E39980" s="107">
        <v>429</v>
      </c>
      <c r="F39980" s="66"/>
    </row>
    <row r="39981" spans="1:6" x14ac:dyDescent="0.3">
      <c r="A39981" s="66">
        <v>42250</v>
      </c>
      <c r="B39981" s="98">
        <v>0.27083333333333331</v>
      </c>
      <c r="C39981" s="107" t="s">
        <v>120</v>
      </c>
      <c r="D39981" s="107">
        <v>31.88</v>
      </c>
      <c r="E39981" s="107">
        <v>429</v>
      </c>
      <c r="F39981" s="66"/>
    </row>
    <row r="39982" spans="1:6" x14ac:dyDescent="0.3">
      <c r="A39982" s="66">
        <v>42250</v>
      </c>
      <c r="B39982" s="98">
        <v>0.28125</v>
      </c>
      <c r="C39982" s="107" t="s">
        <v>120</v>
      </c>
      <c r="D39982" s="107">
        <v>31.85</v>
      </c>
      <c r="E39982" s="107">
        <v>429</v>
      </c>
      <c r="F39982" s="66"/>
    </row>
    <row r="39983" spans="1:6" x14ac:dyDescent="0.3">
      <c r="A39983" s="66">
        <v>42250</v>
      </c>
      <c r="B39983" s="98">
        <v>0.29166666666666669</v>
      </c>
      <c r="C39983" s="107" t="s">
        <v>120</v>
      </c>
      <c r="D39983" s="107">
        <v>31.83</v>
      </c>
      <c r="E39983" s="107">
        <v>429</v>
      </c>
      <c r="F39983" s="66"/>
    </row>
    <row r="39984" spans="1:6" x14ac:dyDescent="0.3">
      <c r="A39984" s="66">
        <v>42250</v>
      </c>
      <c r="B39984" s="98">
        <v>0.30208333333333331</v>
      </c>
      <c r="C39984" s="107" t="s">
        <v>120</v>
      </c>
      <c r="D39984" s="107">
        <v>31.79</v>
      </c>
      <c r="E39984" s="107">
        <v>429</v>
      </c>
      <c r="F39984" s="66"/>
    </row>
    <row r="39985" spans="1:6" x14ac:dyDescent="0.3">
      <c r="A39985" s="66">
        <v>42250</v>
      </c>
      <c r="B39985" s="98">
        <v>0.3125</v>
      </c>
      <c r="C39985" s="107" t="s">
        <v>120</v>
      </c>
      <c r="D39985" s="107">
        <v>31.78</v>
      </c>
      <c r="E39985" s="107">
        <v>429</v>
      </c>
      <c r="F39985" s="66"/>
    </row>
    <row r="39986" spans="1:6" x14ac:dyDescent="0.3">
      <c r="A39986" s="66">
        <v>42250</v>
      </c>
      <c r="B39986" s="98">
        <v>0.32291666666666669</v>
      </c>
      <c r="C39986" s="107" t="s">
        <v>120</v>
      </c>
      <c r="D39986" s="107">
        <v>31.77</v>
      </c>
      <c r="E39986" s="107">
        <v>430</v>
      </c>
      <c r="F39986" s="66"/>
    </row>
    <row r="39987" spans="1:6" x14ac:dyDescent="0.3">
      <c r="A39987" s="66">
        <v>42250</v>
      </c>
      <c r="B39987" s="98">
        <v>0.33333333333333331</v>
      </c>
      <c r="C39987" s="107" t="s">
        <v>120</v>
      </c>
      <c r="D39987" s="107">
        <v>31.79</v>
      </c>
      <c r="E39987" s="107">
        <v>430</v>
      </c>
      <c r="F39987" s="66"/>
    </row>
    <row r="39988" spans="1:6" x14ac:dyDescent="0.3">
      <c r="A39988" s="66">
        <v>42250</v>
      </c>
      <c r="B39988" s="98">
        <v>0.34375</v>
      </c>
      <c r="C39988" s="107" t="s">
        <v>120</v>
      </c>
      <c r="D39988" s="107">
        <v>31.81</v>
      </c>
      <c r="E39988" s="107">
        <v>431</v>
      </c>
      <c r="F39988" s="66"/>
    </row>
    <row r="39989" spans="1:6" x14ac:dyDescent="0.3">
      <c r="A39989" s="66">
        <v>42250</v>
      </c>
      <c r="B39989" s="98">
        <v>0.35416666666666669</v>
      </c>
      <c r="C39989" s="107" t="s">
        <v>120</v>
      </c>
      <c r="D39989" s="107">
        <v>31.85</v>
      </c>
      <c r="E39989" s="107">
        <v>432</v>
      </c>
      <c r="F39989" s="66"/>
    </row>
    <row r="39990" spans="1:6" x14ac:dyDescent="0.3">
      <c r="A39990" s="66">
        <v>42250</v>
      </c>
      <c r="B39990" s="98">
        <v>0.36458333333333331</v>
      </c>
      <c r="C39990" s="107" t="s">
        <v>120</v>
      </c>
      <c r="D39990" s="107">
        <v>31.86</v>
      </c>
      <c r="E39990" s="107">
        <v>431</v>
      </c>
      <c r="F39990" s="66"/>
    </row>
    <row r="39991" spans="1:6" x14ac:dyDescent="0.3">
      <c r="A39991" s="66">
        <v>42250</v>
      </c>
      <c r="B39991" s="98">
        <v>0.375</v>
      </c>
      <c r="C39991" s="107" t="s">
        <v>120</v>
      </c>
      <c r="D39991" s="107">
        <v>31.83</v>
      </c>
      <c r="E39991" s="107">
        <v>430</v>
      </c>
      <c r="F39991" s="66"/>
    </row>
    <row r="39992" spans="1:6" x14ac:dyDescent="0.3">
      <c r="A39992" s="66">
        <v>42250</v>
      </c>
      <c r="B39992" s="98">
        <v>0.38541666666666669</v>
      </c>
      <c r="C39992" s="107" t="s">
        <v>120</v>
      </c>
      <c r="D39992" s="107">
        <v>31.79</v>
      </c>
      <c r="E39992" s="107">
        <v>428</v>
      </c>
      <c r="F39992" s="66"/>
    </row>
    <row r="39993" spans="1:6" x14ac:dyDescent="0.3">
      <c r="A39993" s="66">
        <v>42250</v>
      </c>
      <c r="B39993" s="98">
        <v>0.39583333333333331</v>
      </c>
      <c r="C39993" s="107" t="s">
        <v>120</v>
      </c>
      <c r="D39993" s="107">
        <v>31.94</v>
      </c>
      <c r="E39993" s="107">
        <v>432</v>
      </c>
      <c r="F39993" s="66"/>
    </row>
    <row r="39994" spans="1:6" x14ac:dyDescent="0.3">
      <c r="A39994" s="66">
        <v>42250</v>
      </c>
      <c r="B39994" s="98">
        <v>0.40625</v>
      </c>
      <c r="C39994" s="107" t="s">
        <v>120</v>
      </c>
      <c r="D39994" s="107">
        <v>32.1</v>
      </c>
      <c r="E39994" s="107">
        <v>435</v>
      </c>
      <c r="F39994" s="66"/>
    </row>
    <row r="39995" spans="1:6" x14ac:dyDescent="0.3">
      <c r="A39995" s="66">
        <v>42250</v>
      </c>
      <c r="B39995" s="98">
        <v>0.41666666666666669</v>
      </c>
      <c r="C39995" s="107" t="s">
        <v>120</v>
      </c>
      <c r="D39995" s="107">
        <v>32.08</v>
      </c>
      <c r="E39995" s="107">
        <v>434</v>
      </c>
      <c r="F39995" s="66"/>
    </row>
    <row r="39996" spans="1:6" x14ac:dyDescent="0.3">
      <c r="A39996" s="66">
        <v>42250</v>
      </c>
      <c r="B39996" s="98">
        <v>0.42708333333333331</v>
      </c>
      <c r="C39996" s="107" t="s">
        <v>120</v>
      </c>
      <c r="D39996" s="107">
        <v>32.049999999999997</v>
      </c>
      <c r="E39996" s="107">
        <v>435</v>
      </c>
      <c r="F39996" s="66"/>
    </row>
    <row r="39997" spans="1:6" x14ac:dyDescent="0.3">
      <c r="A39997" s="66">
        <v>42250</v>
      </c>
      <c r="B39997" s="98">
        <v>0.4375</v>
      </c>
      <c r="C39997" s="107" t="s">
        <v>120</v>
      </c>
      <c r="D39997" s="107">
        <v>31.97</v>
      </c>
      <c r="E39997" s="107">
        <v>436</v>
      </c>
      <c r="F39997" s="66"/>
    </row>
    <row r="39998" spans="1:6" x14ac:dyDescent="0.3">
      <c r="A39998" s="66">
        <v>42250</v>
      </c>
      <c r="B39998" s="98">
        <v>0.44791666666666669</v>
      </c>
      <c r="C39998" s="107" t="s">
        <v>120</v>
      </c>
      <c r="D39998" s="107">
        <v>31.9</v>
      </c>
      <c r="E39998" s="107">
        <v>436</v>
      </c>
      <c r="F39998" s="66"/>
    </row>
    <row r="39999" spans="1:6" x14ac:dyDescent="0.3">
      <c r="A39999" s="66">
        <v>42250</v>
      </c>
      <c r="B39999" s="98">
        <v>0.45833333333333331</v>
      </c>
      <c r="C39999" s="107" t="s">
        <v>120</v>
      </c>
      <c r="D39999" s="107">
        <v>31.82</v>
      </c>
      <c r="E39999" s="107">
        <v>435</v>
      </c>
      <c r="F39999" s="66"/>
    </row>
    <row r="40000" spans="1:6" x14ac:dyDescent="0.3">
      <c r="A40000" s="66">
        <v>42250</v>
      </c>
      <c r="B40000" s="98">
        <v>0.46875</v>
      </c>
      <c r="C40000" s="107" t="s">
        <v>120</v>
      </c>
      <c r="D40000" s="107">
        <v>31.79</v>
      </c>
      <c r="E40000" s="107">
        <v>435</v>
      </c>
      <c r="F40000" s="66"/>
    </row>
    <row r="40001" spans="1:6" x14ac:dyDescent="0.3">
      <c r="A40001" s="66">
        <v>42250</v>
      </c>
      <c r="B40001" s="98">
        <v>0.47916666666666669</v>
      </c>
      <c r="C40001" s="107" t="s">
        <v>120</v>
      </c>
      <c r="D40001" s="107">
        <v>31.74</v>
      </c>
      <c r="E40001" s="107">
        <v>434</v>
      </c>
      <c r="F40001" s="66"/>
    </row>
    <row r="40002" spans="1:6" x14ac:dyDescent="0.3">
      <c r="A40002" s="66">
        <v>42250</v>
      </c>
      <c r="B40002" s="98">
        <v>0.48958333333333331</v>
      </c>
      <c r="C40002" s="107" t="s">
        <v>120</v>
      </c>
      <c r="D40002" s="107">
        <v>31.69</v>
      </c>
      <c r="E40002" s="107">
        <v>432</v>
      </c>
      <c r="F40002" s="66"/>
    </row>
    <row r="40003" spans="1:6" x14ac:dyDescent="0.3">
      <c r="A40003" s="66">
        <v>42251</v>
      </c>
      <c r="B40003" s="98">
        <v>0.5</v>
      </c>
      <c r="C40003" s="107" t="s">
        <v>119</v>
      </c>
      <c r="D40003" s="107">
        <v>31.66</v>
      </c>
      <c r="E40003" s="107">
        <v>432</v>
      </c>
      <c r="F40003" s="66"/>
    </row>
    <row r="40004" spans="1:6" x14ac:dyDescent="0.3">
      <c r="A40004" s="66">
        <v>42251</v>
      </c>
      <c r="B40004" s="98">
        <v>0.51041666666666663</v>
      </c>
      <c r="C40004" s="107" t="s">
        <v>119</v>
      </c>
      <c r="D40004" s="107">
        <v>31.61</v>
      </c>
      <c r="E40004" s="107">
        <v>431</v>
      </c>
      <c r="F40004" s="66"/>
    </row>
    <row r="40005" spans="1:6" x14ac:dyDescent="0.3">
      <c r="A40005" s="66">
        <v>42251</v>
      </c>
      <c r="B40005" s="98">
        <v>0.52083333333333337</v>
      </c>
      <c r="C40005" s="107" t="s">
        <v>119</v>
      </c>
      <c r="D40005" s="107">
        <v>31.58</v>
      </c>
      <c r="E40005" s="107">
        <v>431</v>
      </c>
      <c r="F40005" s="66"/>
    </row>
    <row r="40006" spans="1:6" x14ac:dyDescent="0.3">
      <c r="A40006" s="66">
        <v>42251</v>
      </c>
      <c r="B40006" s="98">
        <v>0.53125</v>
      </c>
      <c r="C40006" s="107" t="s">
        <v>119</v>
      </c>
      <c r="D40006" s="107">
        <v>31.56</v>
      </c>
      <c r="E40006" s="107">
        <v>430</v>
      </c>
      <c r="F40006" s="66"/>
    </row>
    <row r="40007" spans="1:6" x14ac:dyDescent="0.3">
      <c r="A40007" s="66">
        <v>42251</v>
      </c>
      <c r="B40007" s="98">
        <v>4.1666666666666664E-2</v>
      </c>
      <c r="C40007" s="107" t="s">
        <v>119</v>
      </c>
      <c r="D40007" s="107">
        <v>31.55</v>
      </c>
      <c r="E40007" s="107">
        <v>430</v>
      </c>
      <c r="F40007" s="66"/>
    </row>
    <row r="40008" spans="1:6" x14ac:dyDescent="0.3">
      <c r="A40008" s="66">
        <v>42251</v>
      </c>
      <c r="B40008" s="98">
        <v>5.2083333333333336E-2</v>
      </c>
      <c r="C40008" s="107" t="s">
        <v>119</v>
      </c>
      <c r="D40008" s="107">
        <v>31.53</v>
      </c>
      <c r="E40008" s="107">
        <v>429</v>
      </c>
      <c r="F40008" s="66"/>
    </row>
    <row r="40009" spans="1:6" x14ac:dyDescent="0.3">
      <c r="A40009" s="66">
        <v>42251</v>
      </c>
      <c r="B40009" s="98">
        <v>6.25E-2</v>
      </c>
      <c r="C40009" s="107" t="s">
        <v>119</v>
      </c>
      <c r="D40009" s="107">
        <v>31.54</v>
      </c>
      <c r="E40009" s="107">
        <v>430</v>
      </c>
      <c r="F40009" s="66"/>
    </row>
    <row r="40010" spans="1:6" x14ac:dyDescent="0.3">
      <c r="A40010" s="66">
        <v>42251</v>
      </c>
      <c r="B40010" s="98">
        <v>7.2916666666666671E-2</v>
      </c>
      <c r="C40010" s="107" t="s">
        <v>119</v>
      </c>
      <c r="D40010" s="107">
        <v>31.51</v>
      </c>
      <c r="E40010" s="107">
        <v>430</v>
      </c>
      <c r="F40010" s="66"/>
    </row>
    <row r="40011" spans="1:6" x14ac:dyDescent="0.3">
      <c r="A40011" s="66">
        <v>42251</v>
      </c>
      <c r="B40011" s="98">
        <v>8.3333333333333329E-2</v>
      </c>
      <c r="C40011" s="107" t="s">
        <v>119</v>
      </c>
      <c r="D40011" s="107">
        <v>31.51</v>
      </c>
      <c r="E40011" s="107">
        <v>431</v>
      </c>
      <c r="F40011" s="66"/>
    </row>
    <row r="40012" spans="1:6" x14ac:dyDescent="0.3">
      <c r="A40012" s="66">
        <v>42251</v>
      </c>
      <c r="B40012" s="98">
        <v>9.375E-2</v>
      </c>
      <c r="C40012" s="107" t="s">
        <v>119</v>
      </c>
      <c r="D40012" s="107">
        <v>31.55</v>
      </c>
      <c r="E40012" s="107">
        <v>431</v>
      </c>
      <c r="F40012" s="66"/>
    </row>
    <row r="40013" spans="1:6" x14ac:dyDescent="0.3">
      <c r="A40013" s="66">
        <v>42251</v>
      </c>
      <c r="B40013" s="98">
        <v>0.10416666666666667</v>
      </c>
      <c r="C40013" s="107" t="s">
        <v>119</v>
      </c>
      <c r="D40013" s="107">
        <v>31.53</v>
      </c>
      <c r="E40013" s="107">
        <v>432</v>
      </c>
      <c r="F40013" s="66"/>
    </row>
    <row r="40014" spans="1:6" x14ac:dyDescent="0.3">
      <c r="A40014" s="66">
        <v>42251</v>
      </c>
      <c r="B40014" s="98">
        <v>0.11458333333333333</v>
      </c>
      <c r="C40014" s="107" t="s">
        <v>119</v>
      </c>
      <c r="D40014" s="107">
        <v>31.51</v>
      </c>
      <c r="E40014" s="107">
        <v>433</v>
      </c>
      <c r="F40014" s="66"/>
    </row>
    <row r="40015" spans="1:6" x14ac:dyDescent="0.3">
      <c r="A40015" s="66">
        <v>42251</v>
      </c>
      <c r="B40015" s="98">
        <v>0.125</v>
      </c>
      <c r="C40015" s="107" t="s">
        <v>119</v>
      </c>
      <c r="D40015" s="107">
        <v>31.49</v>
      </c>
      <c r="E40015" s="107">
        <v>433</v>
      </c>
      <c r="F40015" s="66"/>
    </row>
    <row r="40016" spans="1:6" x14ac:dyDescent="0.3">
      <c r="A40016" s="66">
        <v>42251</v>
      </c>
      <c r="B40016" s="98">
        <v>0.13541666666666666</v>
      </c>
      <c r="C40016" s="107" t="s">
        <v>119</v>
      </c>
      <c r="D40016" s="107">
        <v>31.45</v>
      </c>
      <c r="E40016" s="107">
        <v>434</v>
      </c>
      <c r="F40016" s="66"/>
    </row>
    <row r="40017" spans="1:6" x14ac:dyDescent="0.3">
      <c r="A40017" s="66">
        <v>42251</v>
      </c>
      <c r="B40017" s="98">
        <v>0.14583333333333334</v>
      </c>
      <c r="C40017" s="107" t="s">
        <v>119</v>
      </c>
      <c r="D40017" s="107">
        <v>31.35</v>
      </c>
      <c r="E40017" s="107">
        <v>435</v>
      </c>
      <c r="F40017" s="66"/>
    </row>
    <row r="40018" spans="1:6" x14ac:dyDescent="0.3">
      <c r="A40018" s="66">
        <v>42251</v>
      </c>
      <c r="B40018" s="98">
        <v>0.15625</v>
      </c>
      <c r="C40018" s="107" t="s">
        <v>119</v>
      </c>
      <c r="D40018" s="107">
        <v>31.3</v>
      </c>
      <c r="E40018" s="107">
        <v>435</v>
      </c>
      <c r="F40018" s="66"/>
    </row>
    <row r="40019" spans="1:6" x14ac:dyDescent="0.3">
      <c r="A40019" s="66">
        <v>42251</v>
      </c>
      <c r="B40019" s="98">
        <v>0.16666666666666666</v>
      </c>
      <c r="C40019" s="107" t="s">
        <v>119</v>
      </c>
      <c r="D40019" s="107">
        <v>31.28</v>
      </c>
      <c r="E40019" s="107">
        <v>435</v>
      </c>
      <c r="F40019" s="66"/>
    </row>
    <row r="40020" spans="1:6" x14ac:dyDescent="0.3">
      <c r="A40020" s="66">
        <v>42251</v>
      </c>
      <c r="B40020" s="98">
        <v>0.17708333333333334</v>
      </c>
      <c r="C40020" s="107" t="s">
        <v>119</v>
      </c>
      <c r="D40020" s="107">
        <v>31.27</v>
      </c>
      <c r="E40020" s="107">
        <v>435</v>
      </c>
      <c r="F40020" s="66"/>
    </row>
    <row r="40021" spans="1:6" x14ac:dyDescent="0.3">
      <c r="A40021" s="66">
        <v>42251</v>
      </c>
      <c r="B40021" s="98">
        <v>0.1875</v>
      </c>
      <c r="C40021" s="107" t="s">
        <v>119</v>
      </c>
      <c r="D40021" s="107">
        <v>31.27</v>
      </c>
      <c r="E40021" s="107">
        <v>436</v>
      </c>
      <c r="F40021" s="66"/>
    </row>
    <row r="40022" spans="1:6" x14ac:dyDescent="0.3">
      <c r="A40022" s="66">
        <v>42251</v>
      </c>
      <c r="B40022" s="98">
        <v>0.19791666666666666</v>
      </c>
      <c r="C40022" s="107" t="s">
        <v>119</v>
      </c>
      <c r="D40022" s="107">
        <v>31.25</v>
      </c>
      <c r="E40022" s="107">
        <v>436</v>
      </c>
      <c r="F40022" s="66"/>
    </row>
    <row r="40023" spans="1:6" x14ac:dyDescent="0.3">
      <c r="A40023" s="66">
        <v>42251</v>
      </c>
      <c r="B40023" s="98">
        <v>0.20833333333333334</v>
      </c>
      <c r="C40023" s="107" t="s">
        <v>119</v>
      </c>
      <c r="D40023" s="107">
        <v>31.23</v>
      </c>
      <c r="E40023" s="107">
        <v>436</v>
      </c>
      <c r="F40023" s="66"/>
    </row>
    <row r="40024" spans="1:6" x14ac:dyDescent="0.3">
      <c r="A40024" s="66">
        <v>42251</v>
      </c>
      <c r="B40024" s="98">
        <v>0.21875</v>
      </c>
      <c r="C40024" s="107" t="s">
        <v>119</v>
      </c>
      <c r="D40024" s="107">
        <v>31.21</v>
      </c>
      <c r="E40024" s="107">
        <v>436</v>
      </c>
      <c r="F40024" s="66"/>
    </row>
    <row r="40025" spans="1:6" x14ac:dyDescent="0.3">
      <c r="A40025" s="66">
        <v>42251</v>
      </c>
      <c r="B40025" s="98">
        <v>0.22916666666666666</v>
      </c>
      <c r="C40025" s="107" t="s">
        <v>119</v>
      </c>
      <c r="D40025" s="107">
        <v>31.2</v>
      </c>
      <c r="E40025" s="107">
        <v>436</v>
      </c>
      <c r="F40025" s="66"/>
    </row>
    <row r="40026" spans="1:6" x14ac:dyDescent="0.3">
      <c r="A40026" s="66">
        <v>42251</v>
      </c>
      <c r="B40026" s="98">
        <v>0.23958333333333334</v>
      </c>
      <c r="C40026" s="107" t="s">
        <v>119</v>
      </c>
      <c r="D40026" s="107">
        <v>31.19</v>
      </c>
      <c r="E40026" s="107">
        <v>437</v>
      </c>
      <c r="F40026" s="66"/>
    </row>
    <row r="40027" spans="1:6" x14ac:dyDescent="0.3">
      <c r="A40027" s="66">
        <v>42251</v>
      </c>
      <c r="B40027" s="98">
        <v>0.25</v>
      </c>
      <c r="C40027" s="107" t="s">
        <v>119</v>
      </c>
      <c r="D40027" s="107">
        <v>31.18</v>
      </c>
      <c r="E40027" s="107">
        <v>437</v>
      </c>
      <c r="F40027" s="66"/>
    </row>
    <row r="40028" spans="1:6" x14ac:dyDescent="0.3">
      <c r="A40028" s="66">
        <v>42251</v>
      </c>
      <c r="B40028" s="98">
        <v>0.26041666666666669</v>
      </c>
      <c r="C40028" s="107" t="s">
        <v>119</v>
      </c>
      <c r="D40028" s="107">
        <v>31.17</v>
      </c>
      <c r="E40028" s="107">
        <v>437</v>
      </c>
      <c r="F40028" s="66"/>
    </row>
    <row r="40029" spans="1:6" x14ac:dyDescent="0.3">
      <c r="A40029" s="66">
        <v>42251</v>
      </c>
      <c r="B40029" s="98">
        <v>0.27083333333333331</v>
      </c>
      <c r="C40029" s="107" t="s">
        <v>119</v>
      </c>
      <c r="D40029" s="107">
        <v>31.16</v>
      </c>
      <c r="E40029" s="107">
        <v>437</v>
      </c>
      <c r="F40029" s="66"/>
    </row>
    <row r="40030" spans="1:6" x14ac:dyDescent="0.3">
      <c r="A40030" s="66">
        <v>42251</v>
      </c>
      <c r="B40030" s="98">
        <v>0.28125</v>
      </c>
      <c r="C40030" s="107" t="s">
        <v>119</v>
      </c>
      <c r="D40030" s="107">
        <v>31.15</v>
      </c>
      <c r="E40030" s="107">
        <v>438</v>
      </c>
      <c r="F40030" s="66"/>
    </row>
    <row r="40031" spans="1:6" x14ac:dyDescent="0.3">
      <c r="A40031" s="66">
        <v>42251</v>
      </c>
      <c r="B40031" s="98">
        <v>0.29166666666666669</v>
      </c>
      <c r="C40031" s="107" t="s">
        <v>119</v>
      </c>
      <c r="D40031" s="107">
        <v>31.12</v>
      </c>
      <c r="E40031" s="107">
        <v>436</v>
      </c>
      <c r="F40031" s="66"/>
    </row>
    <row r="40032" spans="1:6" x14ac:dyDescent="0.3">
      <c r="A40032" s="66">
        <v>42251</v>
      </c>
      <c r="B40032" s="98">
        <v>0.30208333333333331</v>
      </c>
      <c r="C40032" s="107" t="s">
        <v>119</v>
      </c>
      <c r="D40032" s="107">
        <v>31.12</v>
      </c>
      <c r="E40032" s="107">
        <v>435</v>
      </c>
      <c r="F40032" s="66"/>
    </row>
    <row r="40033" spans="1:6" x14ac:dyDescent="0.3">
      <c r="A40033" s="66">
        <v>42251</v>
      </c>
      <c r="B40033" s="98">
        <v>0.3125</v>
      </c>
      <c r="C40033" s="107" t="s">
        <v>119</v>
      </c>
      <c r="D40033" s="107">
        <v>31.1</v>
      </c>
      <c r="E40033" s="107">
        <v>435</v>
      </c>
      <c r="F40033" s="66"/>
    </row>
    <row r="40034" spans="1:6" x14ac:dyDescent="0.3">
      <c r="A40034" s="66">
        <v>42251</v>
      </c>
      <c r="B40034" s="98">
        <v>0.32291666666666669</v>
      </c>
      <c r="C40034" s="107" t="s">
        <v>119</v>
      </c>
      <c r="D40034" s="107">
        <v>31.07</v>
      </c>
      <c r="E40034" s="107">
        <v>435</v>
      </c>
      <c r="F40034" s="66"/>
    </row>
    <row r="40035" spans="1:6" x14ac:dyDescent="0.3">
      <c r="A40035" s="66">
        <v>42251</v>
      </c>
      <c r="B40035" s="98">
        <v>0.33333333333333331</v>
      </c>
      <c r="C40035" s="107" t="s">
        <v>119</v>
      </c>
      <c r="D40035" s="107">
        <v>31.06</v>
      </c>
      <c r="E40035" s="107">
        <v>435</v>
      </c>
      <c r="F40035" s="66"/>
    </row>
    <row r="40036" spans="1:6" x14ac:dyDescent="0.3">
      <c r="A40036" s="66">
        <v>42251</v>
      </c>
      <c r="B40036" s="98">
        <v>0.34375</v>
      </c>
      <c r="C40036" s="107" t="s">
        <v>119</v>
      </c>
      <c r="D40036" s="107">
        <v>31.01</v>
      </c>
      <c r="E40036" s="107">
        <v>434</v>
      </c>
      <c r="F40036" s="66"/>
    </row>
    <row r="40037" spans="1:6" x14ac:dyDescent="0.3">
      <c r="A40037" s="66">
        <v>42251</v>
      </c>
      <c r="B40037" s="98">
        <v>0.35416666666666669</v>
      </c>
      <c r="C40037" s="107" t="s">
        <v>119</v>
      </c>
      <c r="D40037" s="107">
        <v>31.05</v>
      </c>
      <c r="E40037" s="107">
        <v>434</v>
      </c>
      <c r="F40037" s="66"/>
    </row>
    <row r="40038" spans="1:6" x14ac:dyDescent="0.3">
      <c r="A40038" s="66">
        <v>42251</v>
      </c>
      <c r="B40038" s="98">
        <v>0.36458333333333331</v>
      </c>
      <c r="C40038" s="107" t="s">
        <v>119</v>
      </c>
      <c r="D40038" s="107">
        <v>31.11</v>
      </c>
      <c r="E40038" s="107">
        <v>433</v>
      </c>
      <c r="F40038" s="66"/>
    </row>
    <row r="40039" spans="1:6" x14ac:dyDescent="0.3">
      <c r="A40039" s="66">
        <v>42251</v>
      </c>
      <c r="B40039" s="98">
        <v>0.375</v>
      </c>
      <c r="C40039" s="107" t="s">
        <v>119</v>
      </c>
      <c r="D40039" s="107">
        <v>31.13</v>
      </c>
      <c r="E40039" s="107">
        <v>433</v>
      </c>
      <c r="F40039" s="66"/>
    </row>
    <row r="40040" spans="1:6" x14ac:dyDescent="0.3">
      <c r="A40040" s="66">
        <v>42251</v>
      </c>
      <c r="B40040" s="98">
        <v>0.38541666666666669</v>
      </c>
      <c r="C40040" s="107" t="s">
        <v>119</v>
      </c>
      <c r="D40040" s="107">
        <v>31.07</v>
      </c>
      <c r="E40040" s="107">
        <v>434</v>
      </c>
      <c r="F40040" s="66"/>
    </row>
    <row r="40041" spans="1:6" x14ac:dyDescent="0.3">
      <c r="A40041" s="66">
        <v>42251</v>
      </c>
      <c r="B40041" s="98">
        <v>0.39583333333333331</v>
      </c>
      <c r="C40041" s="107" t="s">
        <v>119</v>
      </c>
      <c r="D40041" s="107">
        <v>31.09</v>
      </c>
      <c r="E40041" s="107">
        <v>435</v>
      </c>
      <c r="F40041" s="66"/>
    </row>
    <row r="40042" spans="1:6" x14ac:dyDescent="0.3">
      <c r="A40042" s="66">
        <v>42251</v>
      </c>
      <c r="B40042" s="98">
        <v>0.40625</v>
      </c>
      <c r="C40042" s="107" t="s">
        <v>119</v>
      </c>
      <c r="D40042" s="107">
        <v>31.14</v>
      </c>
      <c r="E40042" s="107">
        <v>437</v>
      </c>
      <c r="F40042" s="66"/>
    </row>
    <row r="40043" spans="1:6" x14ac:dyDescent="0.3">
      <c r="A40043" s="66">
        <v>42251</v>
      </c>
      <c r="B40043" s="98">
        <v>0.41666666666666669</v>
      </c>
      <c r="C40043" s="107" t="s">
        <v>119</v>
      </c>
      <c r="D40043" s="107">
        <v>31.17</v>
      </c>
      <c r="E40043" s="107">
        <v>437</v>
      </c>
      <c r="F40043" s="66"/>
    </row>
    <row r="40044" spans="1:6" x14ac:dyDescent="0.3">
      <c r="A40044" s="66">
        <v>42251</v>
      </c>
      <c r="B40044" s="98">
        <v>0.42708333333333331</v>
      </c>
      <c r="C40044" s="107" t="s">
        <v>119</v>
      </c>
      <c r="D40044" s="107">
        <v>31.25</v>
      </c>
      <c r="E40044" s="107">
        <v>437</v>
      </c>
      <c r="F40044" s="66"/>
    </row>
    <row r="40045" spans="1:6" x14ac:dyDescent="0.3">
      <c r="A40045" s="66">
        <v>42251</v>
      </c>
      <c r="B40045" s="98">
        <v>0.4375</v>
      </c>
      <c r="C40045" s="107" t="s">
        <v>119</v>
      </c>
      <c r="D40045" s="107">
        <v>31.34</v>
      </c>
      <c r="E40045" s="107">
        <v>437</v>
      </c>
      <c r="F40045" s="66"/>
    </row>
    <row r="40046" spans="1:6" x14ac:dyDescent="0.3">
      <c r="A40046" s="66">
        <v>42251</v>
      </c>
      <c r="B40046" s="98">
        <v>0.44791666666666669</v>
      </c>
      <c r="C40046" s="107" t="s">
        <v>119</v>
      </c>
      <c r="D40046" s="107">
        <v>31.4</v>
      </c>
      <c r="E40046" s="107">
        <v>438</v>
      </c>
      <c r="F40046" s="66"/>
    </row>
    <row r="40047" spans="1:6" x14ac:dyDescent="0.3">
      <c r="A40047" s="66">
        <v>42251</v>
      </c>
      <c r="B40047" s="98">
        <v>0.45833333333333331</v>
      </c>
      <c r="C40047" s="107" t="s">
        <v>119</v>
      </c>
      <c r="D40047" s="107">
        <v>31.44</v>
      </c>
      <c r="E40047" s="107">
        <v>439</v>
      </c>
      <c r="F40047" s="66"/>
    </row>
    <row r="40048" spans="1:6" x14ac:dyDescent="0.3">
      <c r="A40048" s="66">
        <v>42251</v>
      </c>
      <c r="B40048" s="98">
        <v>0.46875</v>
      </c>
      <c r="C40048" s="107" t="s">
        <v>119</v>
      </c>
      <c r="D40048" s="107">
        <v>31.69</v>
      </c>
      <c r="E40048" s="107">
        <v>440</v>
      </c>
      <c r="F40048" s="66"/>
    </row>
    <row r="40049" spans="1:6" x14ac:dyDescent="0.3">
      <c r="A40049" s="66">
        <v>42251</v>
      </c>
      <c r="B40049" s="98">
        <v>0.47916666666666669</v>
      </c>
      <c r="C40049" s="107" t="s">
        <v>119</v>
      </c>
      <c r="D40049" s="107">
        <v>31.9</v>
      </c>
      <c r="E40049" s="107">
        <v>440</v>
      </c>
      <c r="F40049" s="66"/>
    </row>
    <row r="40050" spans="1:6" x14ac:dyDescent="0.3">
      <c r="A40050" s="66">
        <v>42251</v>
      </c>
      <c r="B40050" s="98">
        <v>0.48958333333333331</v>
      </c>
      <c r="C40050" s="107" t="s">
        <v>119</v>
      </c>
      <c r="D40050" s="107">
        <v>32.159999999999997</v>
      </c>
      <c r="E40050" s="107">
        <v>441</v>
      </c>
      <c r="F40050" s="66"/>
    </row>
    <row r="40051" spans="1:6" x14ac:dyDescent="0.3">
      <c r="A40051" s="66">
        <v>42251</v>
      </c>
      <c r="B40051" s="98">
        <v>0.5</v>
      </c>
      <c r="C40051" s="107" t="s">
        <v>120</v>
      </c>
      <c r="D40051" s="107">
        <v>32.5</v>
      </c>
      <c r="E40051" s="107">
        <v>443</v>
      </c>
      <c r="F40051" s="66"/>
    </row>
    <row r="40052" spans="1:6" x14ac:dyDescent="0.3">
      <c r="A40052" s="66">
        <v>42251</v>
      </c>
      <c r="B40052" s="98">
        <v>0.51041666666666663</v>
      </c>
      <c r="C40052" s="107" t="s">
        <v>120</v>
      </c>
      <c r="D40052" s="107">
        <v>32.880000000000003</v>
      </c>
      <c r="E40052" s="107">
        <v>444</v>
      </c>
      <c r="F40052" s="66"/>
    </row>
    <row r="40053" spans="1:6" x14ac:dyDescent="0.3">
      <c r="A40053" s="66">
        <v>42251</v>
      </c>
      <c r="B40053" s="98">
        <v>0.52083333333333337</v>
      </c>
      <c r="C40053" s="107" t="s">
        <v>120</v>
      </c>
      <c r="D40053" s="107">
        <v>33.229999999999997</v>
      </c>
      <c r="E40053" s="107">
        <v>444</v>
      </c>
      <c r="F40053" s="66"/>
    </row>
    <row r="40054" spans="1:6" x14ac:dyDescent="0.3">
      <c r="A40054" s="66">
        <v>42251</v>
      </c>
      <c r="B40054" s="98">
        <v>0.53125</v>
      </c>
      <c r="C40054" s="107" t="s">
        <v>120</v>
      </c>
      <c r="D40054" s="107">
        <v>33.18</v>
      </c>
      <c r="E40054" s="107">
        <v>444</v>
      </c>
      <c r="F40054" s="66"/>
    </row>
    <row r="40055" spans="1:6" x14ac:dyDescent="0.3">
      <c r="A40055" s="66">
        <v>42251</v>
      </c>
      <c r="B40055" s="98">
        <v>4.1666666666666664E-2</v>
      </c>
      <c r="C40055" s="107" t="s">
        <v>120</v>
      </c>
      <c r="D40055" s="107">
        <v>33.159999999999997</v>
      </c>
      <c r="E40055" s="107">
        <v>444</v>
      </c>
      <c r="F40055" s="66"/>
    </row>
    <row r="40056" spans="1:6" x14ac:dyDescent="0.3">
      <c r="A40056" s="66">
        <v>42251</v>
      </c>
      <c r="B40056" s="98">
        <v>5.2083333333333336E-2</v>
      </c>
      <c r="C40056" s="107" t="s">
        <v>120</v>
      </c>
      <c r="D40056" s="107">
        <v>33.06</v>
      </c>
      <c r="E40056" s="107">
        <v>443</v>
      </c>
      <c r="F40056" s="66"/>
    </row>
    <row r="40057" spans="1:6" x14ac:dyDescent="0.3">
      <c r="A40057" s="66">
        <v>42251</v>
      </c>
      <c r="B40057" s="98">
        <v>6.25E-2</v>
      </c>
      <c r="C40057" s="107" t="s">
        <v>120</v>
      </c>
      <c r="D40057" s="107">
        <v>32.96</v>
      </c>
      <c r="E40057" s="107">
        <v>445</v>
      </c>
      <c r="F40057" s="66"/>
    </row>
    <row r="40058" spans="1:6" x14ac:dyDescent="0.3">
      <c r="A40058" s="66">
        <v>42251</v>
      </c>
      <c r="B40058" s="98">
        <v>7.2916666666666671E-2</v>
      </c>
      <c r="C40058" s="107" t="s">
        <v>120</v>
      </c>
      <c r="D40058" s="107">
        <v>32.74</v>
      </c>
      <c r="E40058" s="107">
        <v>445</v>
      </c>
      <c r="F40058" s="66"/>
    </row>
    <row r="40059" spans="1:6" x14ac:dyDescent="0.3">
      <c r="A40059" s="66">
        <v>42251</v>
      </c>
      <c r="B40059" s="98">
        <v>8.3333333333333329E-2</v>
      </c>
      <c r="C40059" s="107" t="s">
        <v>120</v>
      </c>
      <c r="D40059" s="107">
        <v>32.51</v>
      </c>
      <c r="E40059" s="107">
        <v>445</v>
      </c>
      <c r="F40059" s="66"/>
    </row>
    <row r="40060" spans="1:6" x14ac:dyDescent="0.3">
      <c r="A40060" s="66">
        <v>42251</v>
      </c>
      <c r="B40060" s="98">
        <v>9.375E-2</v>
      </c>
      <c r="C40060" s="107" t="s">
        <v>120</v>
      </c>
      <c r="D40060" s="107">
        <v>32.44</v>
      </c>
      <c r="E40060" s="107">
        <v>446</v>
      </c>
      <c r="F40060" s="66"/>
    </row>
    <row r="40061" spans="1:6" x14ac:dyDescent="0.3">
      <c r="A40061" s="66">
        <v>42251</v>
      </c>
      <c r="B40061" s="98">
        <v>0.10416666666666667</v>
      </c>
      <c r="C40061" s="107" t="s">
        <v>120</v>
      </c>
      <c r="D40061" s="107">
        <v>32.15</v>
      </c>
      <c r="E40061" s="107">
        <v>446</v>
      </c>
      <c r="F40061" s="66"/>
    </row>
    <row r="40062" spans="1:6" x14ac:dyDescent="0.3">
      <c r="A40062" s="66">
        <v>42251</v>
      </c>
      <c r="B40062" s="98">
        <v>0.11458333333333333</v>
      </c>
      <c r="C40062" s="107" t="s">
        <v>120</v>
      </c>
      <c r="D40062" s="107">
        <v>31.95</v>
      </c>
      <c r="E40062" s="107">
        <v>445</v>
      </c>
      <c r="F40062" s="66"/>
    </row>
    <row r="40063" spans="1:6" x14ac:dyDescent="0.3">
      <c r="A40063" s="66">
        <v>42251</v>
      </c>
      <c r="B40063" s="98">
        <v>0.125</v>
      </c>
      <c r="C40063" s="107" t="s">
        <v>120</v>
      </c>
      <c r="D40063" s="107">
        <v>31.85</v>
      </c>
      <c r="E40063" s="107">
        <v>445</v>
      </c>
      <c r="F40063" s="66"/>
    </row>
    <row r="40064" spans="1:6" x14ac:dyDescent="0.3">
      <c r="A40064" s="66">
        <v>42251</v>
      </c>
      <c r="B40064" s="98">
        <v>0.13541666666666666</v>
      </c>
      <c r="C40064" s="107" t="s">
        <v>120</v>
      </c>
      <c r="D40064" s="107">
        <v>31.86</v>
      </c>
      <c r="E40064" s="107">
        <v>444</v>
      </c>
      <c r="F40064" s="66"/>
    </row>
    <row r="40065" spans="1:6" x14ac:dyDescent="0.3">
      <c r="A40065" s="66">
        <v>42251</v>
      </c>
      <c r="B40065" s="98">
        <v>0.14583333333333334</v>
      </c>
      <c r="C40065" s="107" t="s">
        <v>120</v>
      </c>
      <c r="D40065" s="107">
        <v>31.82</v>
      </c>
      <c r="E40065" s="107">
        <v>445</v>
      </c>
      <c r="F40065" s="66"/>
    </row>
    <row r="40066" spans="1:6" x14ac:dyDescent="0.3">
      <c r="A40066" s="66">
        <v>42251</v>
      </c>
      <c r="B40066" s="98">
        <v>0.15625</v>
      </c>
      <c r="C40066" s="107" t="s">
        <v>120</v>
      </c>
      <c r="D40066" s="107">
        <v>31.9</v>
      </c>
      <c r="E40066" s="107">
        <v>445</v>
      </c>
      <c r="F40066" s="66"/>
    </row>
    <row r="40067" spans="1:6" x14ac:dyDescent="0.3">
      <c r="A40067" s="66">
        <v>42251</v>
      </c>
      <c r="B40067" s="98">
        <v>0.16666666666666666</v>
      </c>
      <c r="C40067" s="107" t="s">
        <v>120</v>
      </c>
      <c r="D40067" s="107">
        <v>31.96</v>
      </c>
      <c r="E40067" s="107">
        <v>446</v>
      </c>
      <c r="F40067" s="66"/>
    </row>
    <row r="40068" spans="1:6" x14ac:dyDescent="0.3">
      <c r="A40068" s="66">
        <v>42251</v>
      </c>
      <c r="B40068" s="98">
        <v>0.17708333333333334</v>
      </c>
      <c r="C40068" s="107" t="s">
        <v>120</v>
      </c>
      <c r="D40068" s="107">
        <v>32.19</v>
      </c>
      <c r="E40068" s="107">
        <v>446</v>
      </c>
      <c r="F40068" s="66"/>
    </row>
    <row r="40069" spans="1:6" x14ac:dyDescent="0.3">
      <c r="A40069" s="66">
        <v>42251</v>
      </c>
      <c r="B40069" s="98">
        <v>0.1875</v>
      </c>
      <c r="C40069" s="107" t="s">
        <v>120</v>
      </c>
      <c r="D40069" s="107">
        <v>31.83</v>
      </c>
      <c r="E40069" s="107">
        <v>446</v>
      </c>
      <c r="F40069" s="66"/>
    </row>
    <row r="40070" spans="1:6" x14ac:dyDescent="0.3">
      <c r="A40070" s="66">
        <v>42251</v>
      </c>
      <c r="B40070" s="98">
        <v>0.19791666666666666</v>
      </c>
      <c r="C40070" s="107" t="s">
        <v>120</v>
      </c>
      <c r="D40070" s="107">
        <v>32.020000000000003</v>
      </c>
      <c r="E40070" s="107">
        <v>445</v>
      </c>
      <c r="F40070" s="66"/>
    </row>
    <row r="40071" spans="1:6" x14ac:dyDescent="0.3">
      <c r="A40071" s="66">
        <v>42251</v>
      </c>
      <c r="B40071" s="98">
        <v>0.20833333333333334</v>
      </c>
      <c r="C40071" s="107" t="s">
        <v>120</v>
      </c>
      <c r="D40071" s="107">
        <v>32.130000000000003</v>
      </c>
      <c r="E40071" s="107">
        <v>443</v>
      </c>
      <c r="F40071" s="66"/>
    </row>
    <row r="40072" spans="1:6" x14ac:dyDescent="0.3">
      <c r="A40072" s="66">
        <v>42251</v>
      </c>
      <c r="B40072" s="98">
        <v>0.21875</v>
      </c>
      <c r="C40072" s="107" t="s">
        <v>120</v>
      </c>
      <c r="D40072" s="107">
        <v>32.14</v>
      </c>
      <c r="E40072" s="107">
        <v>442</v>
      </c>
      <c r="F40072" s="66"/>
    </row>
    <row r="40073" spans="1:6" x14ac:dyDescent="0.3">
      <c r="A40073" s="66">
        <v>42251</v>
      </c>
      <c r="B40073" s="98">
        <v>0.22916666666666666</v>
      </c>
      <c r="C40073" s="107" t="s">
        <v>120</v>
      </c>
      <c r="D40073" s="107">
        <v>32.020000000000003</v>
      </c>
      <c r="E40073" s="107">
        <v>443</v>
      </c>
      <c r="F40073" s="66"/>
    </row>
    <row r="40074" spans="1:6" x14ac:dyDescent="0.3">
      <c r="A40074" s="66">
        <v>42251</v>
      </c>
      <c r="B40074" s="98">
        <v>0.23958333333333334</v>
      </c>
      <c r="C40074" s="107" t="s">
        <v>120</v>
      </c>
      <c r="D40074" s="107">
        <v>31.94</v>
      </c>
      <c r="E40074" s="107">
        <v>443</v>
      </c>
      <c r="F40074" s="66"/>
    </row>
    <row r="40075" spans="1:6" x14ac:dyDescent="0.3">
      <c r="A40075" s="66">
        <v>42251</v>
      </c>
      <c r="B40075" s="98">
        <v>0.25</v>
      </c>
      <c r="C40075" s="107" t="s">
        <v>120</v>
      </c>
      <c r="D40075" s="107">
        <v>31.91</v>
      </c>
      <c r="E40075" s="107">
        <v>443</v>
      </c>
      <c r="F40075" s="66"/>
    </row>
    <row r="40076" spans="1:6" x14ac:dyDescent="0.3">
      <c r="A40076" s="66">
        <v>42251</v>
      </c>
      <c r="B40076" s="98">
        <v>0.26041666666666669</v>
      </c>
      <c r="C40076" s="107" t="s">
        <v>120</v>
      </c>
      <c r="D40076" s="107">
        <v>31.91</v>
      </c>
      <c r="E40076" s="107">
        <v>442</v>
      </c>
      <c r="F40076" s="66"/>
    </row>
    <row r="40077" spans="1:6" x14ac:dyDescent="0.3">
      <c r="A40077" s="66">
        <v>42251</v>
      </c>
      <c r="B40077" s="98">
        <v>0.27083333333333331</v>
      </c>
      <c r="C40077" s="107" t="s">
        <v>120</v>
      </c>
      <c r="D40077" s="107">
        <v>31.91</v>
      </c>
      <c r="E40077" s="107">
        <v>442</v>
      </c>
      <c r="F40077" s="66"/>
    </row>
    <row r="40078" spans="1:6" x14ac:dyDescent="0.3">
      <c r="A40078" s="66">
        <v>42251</v>
      </c>
      <c r="B40078" s="98">
        <v>0.28125</v>
      </c>
      <c r="C40078" s="107" t="s">
        <v>120</v>
      </c>
      <c r="D40078" s="107">
        <v>31.88</v>
      </c>
      <c r="E40078" s="107">
        <v>443</v>
      </c>
      <c r="F40078" s="66"/>
    </row>
    <row r="40079" spans="1:6" x14ac:dyDescent="0.3">
      <c r="A40079" s="66">
        <v>42251</v>
      </c>
      <c r="B40079" s="98">
        <v>0.29166666666666669</v>
      </c>
      <c r="C40079" s="107" t="s">
        <v>120</v>
      </c>
      <c r="D40079" s="107">
        <v>31.86</v>
      </c>
      <c r="E40079" s="107">
        <v>444</v>
      </c>
      <c r="F40079" s="66"/>
    </row>
    <row r="40080" spans="1:6" x14ac:dyDescent="0.3">
      <c r="A40080" s="66">
        <v>42251</v>
      </c>
      <c r="B40080" s="98">
        <v>0.30208333333333331</v>
      </c>
      <c r="C40080" s="107" t="s">
        <v>120</v>
      </c>
      <c r="D40080" s="107">
        <v>31.84</v>
      </c>
      <c r="E40080" s="107">
        <v>445</v>
      </c>
      <c r="F40080" s="66"/>
    </row>
    <row r="40081" spans="1:6" x14ac:dyDescent="0.3">
      <c r="A40081" s="66">
        <v>42251</v>
      </c>
      <c r="B40081" s="98">
        <v>0.3125</v>
      </c>
      <c r="C40081" s="107" t="s">
        <v>120</v>
      </c>
      <c r="D40081" s="107">
        <v>31.76</v>
      </c>
      <c r="E40081" s="107">
        <v>442</v>
      </c>
      <c r="F40081" s="66"/>
    </row>
    <row r="40082" spans="1:6" x14ac:dyDescent="0.3">
      <c r="A40082" s="66">
        <v>42251</v>
      </c>
      <c r="B40082" s="98">
        <v>0.32291666666666669</v>
      </c>
      <c r="C40082" s="107" t="s">
        <v>120</v>
      </c>
      <c r="D40082" s="107">
        <v>31.67</v>
      </c>
      <c r="E40082" s="107">
        <v>441</v>
      </c>
      <c r="F40082" s="66"/>
    </row>
    <row r="40083" spans="1:6" x14ac:dyDescent="0.3">
      <c r="A40083" s="66">
        <v>42251</v>
      </c>
      <c r="B40083" s="98">
        <v>0.33333333333333331</v>
      </c>
      <c r="C40083" s="107" t="s">
        <v>120</v>
      </c>
      <c r="D40083" s="107">
        <v>31.62</v>
      </c>
      <c r="E40083" s="107">
        <v>442</v>
      </c>
      <c r="F40083" s="66"/>
    </row>
    <row r="40084" spans="1:6" x14ac:dyDescent="0.3">
      <c r="A40084" s="66">
        <v>42251</v>
      </c>
      <c r="B40084" s="98">
        <v>0.34375</v>
      </c>
      <c r="C40084" s="107" t="s">
        <v>120</v>
      </c>
      <c r="D40084" s="107">
        <v>31.6</v>
      </c>
      <c r="E40084" s="107">
        <v>442</v>
      </c>
      <c r="F40084" s="66"/>
    </row>
    <row r="40085" spans="1:6" x14ac:dyDescent="0.3">
      <c r="A40085" s="66">
        <v>42251</v>
      </c>
      <c r="B40085" s="98">
        <v>0.35416666666666669</v>
      </c>
      <c r="C40085" s="107" t="s">
        <v>120</v>
      </c>
      <c r="D40085" s="107">
        <v>31.64</v>
      </c>
      <c r="E40085" s="107">
        <v>442</v>
      </c>
      <c r="F40085" s="66"/>
    </row>
    <row r="40086" spans="1:6" x14ac:dyDescent="0.3">
      <c r="A40086" s="66">
        <v>42251</v>
      </c>
      <c r="B40086" s="98">
        <v>0.36458333333333331</v>
      </c>
      <c r="C40086" s="107" t="s">
        <v>120</v>
      </c>
      <c r="D40086" s="107">
        <v>31.63</v>
      </c>
      <c r="E40086" s="107">
        <v>443</v>
      </c>
      <c r="F40086" s="66"/>
    </row>
    <row r="40087" spans="1:6" x14ac:dyDescent="0.3">
      <c r="A40087" s="66">
        <v>42251</v>
      </c>
      <c r="B40087" s="98">
        <v>0.375</v>
      </c>
      <c r="C40087" s="107" t="s">
        <v>120</v>
      </c>
      <c r="D40087" s="107">
        <v>31.65</v>
      </c>
      <c r="E40087" s="107">
        <v>443</v>
      </c>
      <c r="F40087" s="66"/>
    </row>
    <row r="40088" spans="1:6" x14ac:dyDescent="0.3">
      <c r="A40088" s="66">
        <v>42251</v>
      </c>
      <c r="B40088" s="98">
        <v>0.38541666666666669</v>
      </c>
      <c r="C40088" s="107" t="s">
        <v>120</v>
      </c>
      <c r="D40088" s="107">
        <v>31.65</v>
      </c>
      <c r="E40088" s="107">
        <v>444</v>
      </c>
      <c r="F40088" s="66"/>
    </row>
    <row r="40089" spans="1:6" x14ac:dyDescent="0.3">
      <c r="A40089" s="66">
        <v>42251</v>
      </c>
      <c r="B40089" s="98">
        <v>0.39583333333333331</v>
      </c>
      <c r="C40089" s="107" t="s">
        <v>120</v>
      </c>
      <c r="D40089" s="107">
        <v>31.65</v>
      </c>
      <c r="E40089" s="107">
        <v>444</v>
      </c>
      <c r="F40089" s="66"/>
    </row>
    <row r="40090" spans="1:6" x14ac:dyDescent="0.3">
      <c r="A40090" s="66">
        <v>42251</v>
      </c>
      <c r="B40090" s="98">
        <v>0.40625</v>
      </c>
      <c r="C40090" s="107" t="s">
        <v>120</v>
      </c>
      <c r="D40090" s="107">
        <v>31.65</v>
      </c>
      <c r="E40090" s="107">
        <v>444</v>
      </c>
      <c r="F40090" s="66"/>
    </row>
    <row r="40091" spans="1:6" x14ac:dyDescent="0.3">
      <c r="A40091" s="66">
        <v>42251</v>
      </c>
      <c r="B40091" s="98">
        <v>0.41666666666666669</v>
      </c>
      <c r="C40091" s="107" t="s">
        <v>120</v>
      </c>
      <c r="D40091" s="107">
        <v>31.6</v>
      </c>
      <c r="E40091" s="107">
        <v>445</v>
      </c>
      <c r="F40091" s="66"/>
    </row>
    <row r="40092" spans="1:6" x14ac:dyDescent="0.3">
      <c r="A40092" s="66">
        <v>42251</v>
      </c>
      <c r="B40092" s="98">
        <v>0.42708333333333331</v>
      </c>
      <c r="C40092" s="107" t="s">
        <v>120</v>
      </c>
      <c r="D40092" s="107">
        <v>31.52</v>
      </c>
      <c r="E40092" s="107">
        <v>443</v>
      </c>
      <c r="F40092" s="66"/>
    </row>
    <row r="40093" spans="1:6" x14ac:dyDescent="0.3">
      <c r="A40093" s="66">
        <v>42251</v>
      </c>
      <c r="B40093" s="98">
        <v>0.4375</v>
      </c>
      <c r="C40093" s="107" t="s">
        <v>120</v>
      </c>
      <c r="D40093" s="107">
        <v>31.53</v>
      </c>
      <c r="E40093" s="107">
        <v>442</v>
      </c>
      <c r="F40093" s="66"/>
    </row>
    <row r="40094" spans="1:6" x14ac:dyDescent="0.3">
      <c r="A40094" s="66">
        <v>42251</v>
      </c>
      <c r="B40094" s="98">
        <v>0.44791666666666669</v>
      </c>
      <c r="C40094" s="107" t="s">
        <v>120</v>
      </c>
      <c r="D40094" s="107">
        <v>31.52</v>
      </c>
      <c r="E40094" s="107">
        <v>441</v>
      </c>
      <c r="F40094" s="66"/>
    </row>
    <row r="40095" spans="1:6" x14ac:dyDescent="0.3">
      <c r="A40095" s="66">
        <v>42251</v>
      </c>
      <c r="B40095" s="98">
        <v>0.45833333333333331</v>
      </c>
      <c r="C40095" s="107" t="s">
        <v>120</v>
      </c>
      <c r="D40095" s="107">
        <v>31.4</v>
      </c>
      <c r="E40095" s="107">
        <v>441</v>
      </c>
      <c r="F40095" s="66"/>
    </row>
    <row r="40096" spans="1:6" x14ac:dyDescent="0.3">
      <c r="A40096" s="66">
        <v>42251</v>
      </c>
      <c r="B40096" s="98">
        <v>0.46875</v>
      </c>
      <c r="C40096" s="107" t="s">
        <v>120</v>
      </c>
      <c r="D40096" s="107">
        <v>31.29</v>
      </c>
      <c r="E40096" s="107">
        <v>441</v>
      </c>
      <c r="F40096" s="66"/>
    </row>
    <row r="40097" spans="1:6" x14ac:dyDescent="0.3">
      <c r="A40097" s="66">
        <v>42251</v>
      </c>
      <c r="B40097" s="98">
        <v>0.47916666666666669</v>
      </c>
      <c r="C40097" s="107" t="s">
        <v>120</v>
      </c>
      <c r="D40097" s="107">
        <v>31.19</v>
      </c>
      <c r="E40097" s="107">
        <v>443</v>
      </c>
      <c r="F40097" s="66"/>
    </row>
    <row r="40098" spans="1:6" x14ac:dyDescent="0.3">
      <c r="A40098" s="66">
        <v>42251</v>
      </c>
      <c r="B40098" s="98">
        <v>0.48958333333333331</v>
      </c>
      <c r="C40098" s="107" t="s">
        <v>120</v>
      </c>
      <c r="D40098" s="107">
        <v>31.27</v>
      </c>
      <c r="E40098" s="107">
        <v>445</v>
      </c>
      <c r="F40098" s="66"/>
    </row>
    <row r="40099" spans="1:6" x14ac:dyDescent="0.3">
      <c r="A40099" s="66">
        <v>42252</v>
      </c>
      <c r="B40099" s="98">
        <v>0.5</v>
      </c>
      <c r="C40099" s="107" t="s">
        <v>119</v>
      </c>
      <c r="D40099" s="107">
        <v>31.3</v>
      </c>
      <c r="E40099" s="107">
        <v>446</v>
      </c>
      <c r="F40099" s="66"/>
    </row>
    <row r="40100" spans="1:6" x14ac:dyDescent="0.3">
      <c r="A40100" s="66">
        <v>42252</v>
      </c>
      <c r="B40100" s="98">
        <v>0.51041666666666663</v>
      </c>
      <c r="C40100" s="107" t="s">
        <v>119</v>
      </c>
      <c r="D40100" s="107">
        <v>31.28</v>
      </c>
      <c r="E40100" s="107">
        <v>445</v>
      </c>
      <c r="F40100" s="66"/>
    </row>
    <row r="40101" spans="1:6" x14ac:dyDescent="0.3">
      <c r="A40101" s="66">
        <v>42252</v>
      </c>
      <c r="B40101" s="98">
        <v>0.52083333333333337</v>
      </c>
      <c r="C40101" s="107" t="s">
        <v>119</v>
      </c>
      <c r="D40101" s="107">
        <v>31.25</v>
      </c>
      <c r="E40101" s="107">
        <v>444</v>
      </c>
      <c r="F40101" s="66"/>
    </row>
    <row r="40102" spans="1:6" x14ac:dyDescent="0.3">
      <c r="A40102" s="66">
        <v>42252</v>
      </c>
      <c r="B40102" s="98">
        <v>0.53125</v>
      </c>
      <c r="C40102" s="107" t="s">
        <v>119</v>
      </c>
      <c r="D40102" s="107">
        <v>31.24</v>
      </c>
      <c r="E40102" s="107">
        <v>444</v>
      </c>
      <c r="F40102" s="66"/>
    </row>
    <row r="40103" spans="1:6" x14ac:dyDescent="0.3">
      <c r="A40103" s="66">
        <v>42252</v>
      </c>
      <c r="B40103" s="98">
        <v>4.1666666666666664E-2</v>
      </c>
      <c r="C40103" s="107" t="s">
        <v>119</v>
      </c>
      <c r="D40103" s="107">
        <v>31.22</v>
      </c>
      <c r="E40103" s="107">
        <v>444</v>
      </c>
      <c r="F40103" s="66"/>
    </row>
    <row r="40104" spans="1:6" x14ac:dyDescent="0.3">
      <c r="A40104" s="66">
        <v>42252</v>
      </c>
      <c r="B40104" s="98">
        <v>5.2083333333333336E-2</v>
      </c>
      <c r="C40104" s="107" t="s">
        <v>119</v>
      </c>
      <c r="D40104" s="107">
        <v>31.2</v>
      </c>
      <c r="E40104" s="107">
        <v>444</v>
      </c>
      <c r="F40104" s="66"/>
    </row>
    <row r="40105" spans="1:6" x14ac:dyDescent="0.3">
      <c r="A40105" s="66">
        <v>42252</v>
      </c>
      <c r="B40105" s="98">
        <v>6.25E-2</v>
      </c>
      <c r="C40105" s="107" t="s">
        <v>119</v>
      </c>
      <c r="D40105" s="107">
        <v>31.17</v>
      </c>
      <c r="E40105" s="107">
        <v>445</v>
      </c>
      <c r="F40105" s="66"/>
    </row>
    <row r="40106" spans="1:6" x14ac:dyDescent="0.3">
      <c r="A40106" s="66">
        <v>42252</v>
      </c>
      <c r="B40106" s="98">
        <v>7.2916666666666671E-2</v>
      </c>
      <c r="C40106" s="107" t="s">
        <v>119</v>
      </c>
      <c r="D40106" s="107">
        <v>31.06</v>
      </c>
      <c r="E40106" s="107">
        <v>446</v>
      </c>
      <c r="F40106" s="66"/>
    </row>
    <row r="40107" spans="1:6" x14ac:dyDescent="0.3">
      <c r="A40107" s="66">
        <v>42252</v>
      </c>
      <c r="B40107" s="98">
        <v>8.3333333333333329E-2</v>
      </c>
      <c r="C40107" s="107" t="s">
        <v>119</v>
      </c>
      <c r="D40107" s="107">
        <v>31.05</v>
      </c>
      <c r="E40107" s="107">
        <v>446</v>
      </c>
      <c r="F40107" s="66"/>
    </row>
    <row r="40108" spans="1:6" x14ac:dyDescent="0.3">
      <c r="A40108" s="66">
        <v>42252</v>
      </c>
      <c r="B40108" s="98">
        <v>9.375E-2</v>
      </c>
      <c r="C40108" s="107" t="s">
        <v>119</v>
      </c>
      <c r="D40108" s="107">
        <v>31.05</v>
      </c>
      <c r="E40108" s="107">
        <v>447</v>
      </c>
      <c r="F40108" s="66"/>
    </row>
    <row r="40109" spans="1:6" x14ac:dyDescent="0.3">
      <c r="A40109" s="66">
        <v>42252</v>
      </c>
      <c r="B40109" s="98">
        <v>0.10416666666666667</v>
      </c>
      <c r="C40109" s="107" t="s">
        <v>119</v>
      </c>
      <c r="D40109" s="107">
        <v>31.06</v>
      </c>
      <c r="E40109" s="107">
        <v>448</v>
      </c>
      <c r="F40109" s="66"/>
    </row>
    <row r="40110" spans="1:6" x14ac:dyDescent="0.3">
      <c r="A40110" s="66">
        <v>42252</v>
      </c>
      <c r="B40110" s="98">
        <v>0.11458333333333333</v>
      </c>
      <c r="C40110" s="107" t="s">
        <v>119</v>
      </c>
      <c r="D40110" s="107">
        <v>31.06</v>
      </c>
      <c r="E40110" s="107">
        <v>449</v>
      </c>
      <c r="F40110" s="66"/>
    </row>
    <row r="40111" spans="1:6" x14ac:dyDescent="0.3">
      <c r="A40111" s="66">
        <v>42252</v>
      </c>
      <c r="B40111" s="98">
        <v>0.125</v>
      </c>
      <c r="C40111" s="107" t="s">
        <v>119</v>
      </c>
      <c r="D40111" s="107">
        <v>31.05</v>
      </c>
      <c r="E40111" s="107">
        <v>449</v>
      </c>
      <c r="F40111" s="66"/>
    </row>
    <row r="40112" spans="1:6" x14ac:dyDescent="0.3">
      <c r="A40112" s="66">
        <v>42252</v>
      </c>
      <c r="B40112" s="98">
        <v>0.13541666666666666</v>
      </c>
      <c r="C40112" s="107" t="s">
        <v>119</v>
      </c>
      <c r="D40112" s="107">
        <v>31</v>
      </c>
      <c r="E40112" s="107">
        <v>449</v>
      </c>
      <c r="F40112" s="66"/>
    </row>
    <row r="40113" spans="1:6" x14ac:dyDescent="0.3">
      <c r="A40113" s="66">
        <v>42252</v>
      </c>
      <c r="B40113" s="98">
        <v>0.14583333333333334</v>
      </c>
      <c r="C40113" s="107" t="s">
        <v>119</v>
      </c>
      <c r="D40113" s="107">
        <v>31</v>
      </c>
      <c r="E40113" s="107">
        <v>449</v>
      </c>
      <c r="F40113" s="66"/>
    </row>
    <row r="40114" spans="1:6" x14ac:dyDescent="0.3">
      <c r="A40114" s="66">
        <v>42252</v>
      </c>
      <c r="B40114" s="98">
        <v>0.15625</v>
      </c>
      <c r="C40114" s="107" t="s">
        <v>119</v>
      </c>
      <c r="D40114" s="107">
        <v>31</v>
      </c>
      <c r="E40114" s="107">
        <v>451</v>
      </c>
      <c r="F40114" s="66"/>
    </row>
    <row r="40115" spans="1:6" x14ac:dyDescent="0.3">
      <c r="A40115" s="66">
        <v>42252</v>
      </c>
      <c r="B40115" s="98">
        <v>0.16666666666666666</v>
      </c>
      <c r="C40115" s="107" t="s">
        <v>119</v>
      </c>
      <c r="D40115" s="107">
        <v>31</v>
      </c>
      <c r="E40115" s="107">
        <v>451</v>
      </c>
      <c r="F40115" s="66"/>
    </row>
    <row r="40116" spans="1:6" x14ac:dyDescent="0.3">
      <c r="A40116" s="66">
        <v>42252</v>
      </c>
      <c r="B40116" s="98">
        <v>0.17708333333333334</v>
      </c>
      <c r="C40116" s="107" t="s">
        <v>119</v>
      </c>
      <c r="D40116" s="107">
        <v>30.99</v>
      </c>
      <c r="E40116" s="107">
        <v>452</v>
      </c>
      <c r="F40116" s="66"/>
    </row>
    <row r="40117" spans="1:6" x14ac:dyDescent="0.3">
      <c r="A40117" s="66">
        <v>42252</v>
      </c>
      <c r="B40117" s="98">
        <v>0.1875</v>
      </c>
      <c r="C40117" s="107" t="s">
        <v>119</v>
      </c>
      <c r="D40117" s="107">
        <v>30.97</v>
      </c>
      <c r="E40117" s="107">
        <v>452</v>
      </c>
      <c r="F40117" s="66"/>
    </row>
    <row r="40118" spans="1:6" x14ac:dyDescent="0.3">
      <c r="A40118" s="66">
        <v>42252</v>
      </c>
      <c r="B40118" s="98">
        <v>0.19791666666666666</v>
      </c>
      <c r="C40118" s="107" t="s">
        <v>119</v>
      </c>
      <c r="D40118" s="107">
        <v>30.96</v>
      </c>
      <c r="E40118" s="107">
        <v>452</v>
      </c>
      <c r="F40118" s="66"/>
    </row>
    <row r="40119" spans="1:6" x14ac:dyDescent="0.3">
      <c r="A40119" s="66">
        <v>42252</v>
      </c>
      <c r="B40119" s="98">
        <v>0.20833333333333334</v>
      </c>
      <c r="C40119" s="107" t="s">
        <v>119</v>
      </c>
      <c r="D40119" s="107">
        <v>30.94</v>
      </c>
      <c r="E40119" s="107">
        <v>452</v>
      </c>
      <c r="F40119" s="66"/>
    </row>
    <row r="40120" spans="1:6" x14ac:dyDescent="0.3">
      <c r="A40120" s="66">
        <v>42252</v>
      </c>
      <c r="B40120" s="98">
        <v>0.21875</v>
      </c>
      <c r="C40120" s="107" t="s">
        <v>119</v>
      </c>
      <c r="D40120" s="107">
        <v>30.93</v>
      </c>
      <c r="E40120" s="107">
        <v>452</v>
      </c>
      <c r="F40120" s="66"/>
    </row>
    <row r="40121" spans="1:6" x14ac:dyDescent="0.3">
      <c r="A40121" s="66">
        <v>42252</v>
      </c>
      <c r="B40121" s="98">
        <v>0.22916666666666666</v>
      </c>
      <c r="C40121" s="107" t="s">
        <v>119</v>
      </c>
      <c r="D40121" s="107">
        <v>30.92</v>
      </c>
      <c r="E40121" s="107">
        <v>452</v>
      </c>
      <c r="F40121" s="66"/>
    </row>
    <row r="40122" spans="1:6" x14ac:dyDescent="0.3">
      <c r="A40122" s="66">
        <v>42252</v>
      </c>
      <c r="B40122" s="98">
        <v>0.23958333333333334</v>
      </c>
      <c r="C40122" s="107" t="s">
        <v>119</v>
      </c>
      <c r="D40122" s="107">
        <v>30.93</v>
      </c>
      <c r="E40122" s="107">
        <v>452</v>
      </c>
      <c r="F40122" s="66"/>
    </row>
    <row r="40123" spans="1:6" x14ac:dyDescent="0.3">
      <c r="A40123" s="66">
        <v>42252</v>
      </c>
      <c r="B40123" s="98">
        <v>0.25</v>
      </c>
      <c r="C40123" s="107" t="s">
        <v>119</v>
      </c>
      <c r="D40123" s="107">
        <v>30.94</v>
      </c>
      <c r="E40123" s="107">
        <v>452</v>
      </c>
      <c r="F40123" s="66"/>
    </row>
    <row r="40124" spans="1:6" x14ac:dyDescent="0.3">
      <c r="A40124" s="66">
        <v>42252</v>
      </c>
      <c r="B40124" s="98">
        <v>0.26041666666666669</v>
      </c>
      <c r="C40124" s="107" t="s">
        <v>119</v>
      </c>
      <c r="D40124" s="107">
        <v>30.94</v>
      </c>
      <c r="E40124" s="107">
        <v>453</v>
      </c>
      <c r="F40124" s="66"/>
    </row>
    <row r="40125" spans="1:6" x14ac:dyDescent="0.3">
      <c r="A40125" s="66">
        <v>42252</v>
      </c>
      <c r="B40125" s="98">
        <v>0.27083333333333331</v>
      </c>
      <c r="C40125" s="107" t="s">
        <v>119</v>
      </c>
      <c r="D40125" s="107">
        <v>30.93</v>
      </c>
      <c r="E40125" s="107">
        <v>453</v>
      </c>
      <c r="F40125" s="66"/>
    </row>
    <row r="40126" spans="1:6" x14ac:dyDescent="0.3">
      <c r="A40126" s="66">
        <v>42252</v>
      </c>
      <c r="B40126" s="98">
        <v>0.28125</v>
      </c>
      <c r="C40126" s="107" t="s">
        <v>119</v>
      </c>
      <c r="D40126" s="107">
        <v>30.96</v>
      </c>
      <c r="E40126" s="107">
        <v>451</v>
      </c>
      <c r="F40126" s="66"/>
    </row>
    <row r="40127" spans="1:6" x14ac:dyDescent="0.3">
      <c r="A40127" s="66">
        <v>42252</v>
      </c>
      <c r="B40127" s="98">
        <v>0.29166666666666669</v>
      </c>
      <c r="C40127" s="107" t="s">
        <v>119</v>
      </c>
      <c r="D40127" s="107">
        <v>30.93</v>
      </c>
      <c r="E40127" s="107">
        <v>449</v>
      </c>
      <c r="F40127" s="66"/>
    </row>
    <row r="40128" spans="1:6" x14ac:dyDescent="0.3">
      <c r="A40128" s="66">
        <v>42252</v>
      </c>
      <c r="B40128" s="98">
        <v>0.30208333333333331</v>
      </c>
      <c r="C40128" s="107" t="s">
        <v>119</v>
      </c>
      <c r="D40128" s="107">
        <v>30.92</v>
      </c>
      <c r="E40128" s="107">
        <v>445</v>
      </c>
      <c r="F40128" s="66"/>
    </row>
    <row r="40129" spans="1:6" x14ac:dyDescent="0.3">
      <c r="A40129" s="66">
        <v>42252</v>
      </c>
      <c r="B40129" s="98">
        <v>0.3125</v>
      </c>
      <c r="C40129" s="107" t="s">
        <v>119</v>
      </c>
      <c r="D40129" s="107">
        <v>30.92</v>
      </c>
      <c r="E40129" s="107">
        <v>445</v>
      </c>
      <c r="F40129" s="66"/>
    </row>
    <row r="40130" spans="1:6" x14ac:dyDescent="0.3">
      <c r="A40130" s="66">
        <v>42252</v>
      </c>
      <c r="B40130" s="98">
        <v>0.32291666666666669</v>
      </c>
      <c r="C40130" s="107" t="s">
        <v>119</v>
      </c>
      <c r="D40130" s="107">
        <v>30.9</v>
      </c>
      <c r="E40130" s="107">
        <v>444</v>
      </c>
      <c r="F40130" s="66"/>
    </row>
    <row r="40131" spans="1:6" x14ac:dyDescent="0.3">
      <c r="A40131" s="66">
        <v>42252</v>
      </c>
      <c r="B40131" s="98">
        <v>0.33333333333333331</v>
      </c>
      <c r="C40131" s="107" t="s">
        <v>119</v>
      </c>
      <c r="D40131" s="107">
        <v>30.89</v>
      </c>
      <c r="E40131" s="107">
        <v>443</v>
      </c>
      <c r="F40131" s="66"/>
    </row>
    <row r="40132" spans="1:6" x14ac:dyDescent="0.3">
      <c r="A40132" s="66">
        <v>42252</v>
      </c>
      <c r="B40132" s="98">
        <v>0.34375</v>
      </c>
      <c r="C40132" s="107" t="s">
        <v>119</v>
      </c>
      <c r="D40132" s="107">
        <v>30.85</v>
      </c>
      <c r="E40132" s="107">
        <v>443</v>
      </c>
      <c r="F40132" s="66"/>
    </row>
    <row r="40133" spans="1:6" x14ac:dyDescent="0.3">
      <c r="A40133" s="66">
        <v>42252</v>
      </c>
      <c r="B40133" s="98">
        <v>0.35416666666666669</v>
      </c>
      <c r="C40133" s="107" t="s">
        <v>119</v>
      </c>
      <c r="D40133" s="107">
        <v>30.76</v>
      </c>
      <c r="E40133" s="107">
        <v>444</v>
      </c>
      <c r="F40133" s="66"/>
    </row>
    <row r="40134" spans="1:6" x14ac:dyDescent="0.3">
      <c r="A40134" s="66">
        <v>42252</v>
      </c>
      <c r="B40134" s="98">
        <v>0.36458333333333331</v>
      </c>
      <c r="C40134" s="107" t="s">
        <v>119</v>
      </c>
      <c r="D40134" s="107">
        <v>30.7</v>
      </c>
      <c r="E40134" s="107">
        <v>445</v>
      </c>
      <c r="F40134" s="66"/>
    </row>
    <row r="40135" spans="1:6" x14ac:dyDescent="0.3">
      <c r="A40135" s="66">
        <v>42252</v>
      </c>
      <c r="B40135" s="98">
        <v>0.375</v>
      </c>
      <c r="C40135" s="107" t="s">
        <v>119</v>
      </c>
      <c r="D40135" s="107">
        <v>30.72</v>
      </c>
      <c r="E40135" s="107">
        <v>445</v>
      </c>
      <c r="F40135" s="66"/>
    </row>
    <row r="40136" spans="1:6" x14ac:dyDescent="0.3">
      <c r="A40136" s="66">
        <v>42252</v>
      </c>
      <c r="B40136" s="98">
        <v>0.38541666666666669</v>
      </c>
      <c r="C40136" s="107" t="s">
        <v>119</v>
      </c>
      <c r="D40136" s="107">
        <v>30.81</v>
      </c>
      <c r="E40136" s="107">
        <v>445</v>
      </c>
      <c r="F40136" s="66"/>
    </row>
    <row r="40137" spans="1:6" x14ac:dyDescent="0.3">
      <c r="A40137" s="66">
        <v>42252</v>
      </c>
      <c r="B40137" s="98">
        <v>0.39583333333333331</v>
      </c>
      <c r="C40137" s="107" t="s">
        <v>119</v>
      </c>
      <c r="D40137" s="107">
        <v>30.93</v>
      </c>
      <c r="E40137" s="107">
        <v>445</v>
      </c>
      <c r="F40137" s="66"/>
    </row>
    <row r="40138" spans="1:6" x14ac:dyDescent="0.3">
      <c r="A40138" s="66">
        <v>42252</v>
      </c>
      <c r="B40138" s="98">
        <v>0.40625</v>
      </c>
      <c r="C40138" s="107" t="s">
        <v>119</v>
      </c>
      <c r="D40138" s="107">
        <v>30.99</v>
      </c>
      <c r="E40138" s="107">
        <v>444</v>
      </c>
      <c r="F40138" s="66"/>
    </row>
    <row r="40139" spans="1:6" x14ac:dyDescent="0.3">
      <c r="A40139" s="66">
        <v>42252</v>
      </c>
      <c r="B40139" s="98">
        <v>0.41666666666666669</v>
      </c>
      <c r="C40139" s="107" t="s">
        <v>119</v>
      </c>
      <c r="D40139" s="107">
        <v>31.04</v>
      </c>
      <c r="E40139" s="107">
        <v>444</v>
      </c>
      <c r="F40139" s="66"/>
    </row>
    <row r="40140" spans="1:6" x14ac:dyDescent="0.3">
      <c r="A40140" s="66">
        <v>42252</v>
      </c>
      <c r="B40140" s="98">
        <v>0.42708333333333331</v>
      </c>
      <c r="C40140" s="107" t="s">
        <v>119</v>
      </c>
      <c r="D40140" s="107">
        <v>31.15</v>
      </c>
      <c r="E40140" s="107">
        <v>445</v>
      </c>
      <c r="F40140" s="66"/>
    </row>
    <row r="40141" spans="1:6" x14ac:dyDescent="0.3">
      <c r="A40141" s="66">
        <v>42252</v>
      </c>
      <c r="B40141" s="98">
        <v>0.4375</v>
      </c>
      <c r="C40141" s="107" t="s">
        <v>119</v>
      </c>
      <c r="D40141" s="107">
        <v>31.23</v>
      </c>
      <c r="E40141" s="107">
        <v>445</v>
      </c>
      <c r="F40141" s="66"/>
    </row>
    <row r="40142" spans="1:6" x14ac:dyDescent="0.3">
      <c r="A40142" s="66">
        <v>42252</v>
      </c>
      <c r="B40142" s="98">
        <v>0.44791666666666669</v>
      </c>
      <c r="C40142" s="107" t="s">
        <v>119</v>
      </c>
      <c r="D40142" s="107">
        <v>31.39</v>
      </c>
      <c r="E40142" s="107">
        <v>445</v>
      </c>
      <c r="F40142" s="66"/>
    </row>
    <row r="40143" spans="1:6" x14ac:dyDescent="0.3">
      <c r="A40143" s="66">
        <v>42252</v>
      </c>
      <c r="B40143" s="98">
        <v>0.45833333333333331</v>
      </c>
      <c r="C40143" s="107" t="s">
        <v>119</v>
      </c>
      <c r="D40143" s="107">
        <v>31.54</v>
      </c>
      <c r="E40143" s="107">
        <v>446</v>
      </c>
      <c r="F40143" s="66"/>
    </row>
    <row r="40144" spans="1:6" x14ac:dyDescent="0.3">
      <c r="A40144" s="66">
        <v>42252</v>
      </c>
      <c r="B40144" s="98">
        <v>0.46875</v>
      </c>
      <c r="C40144" s="107" t="s">
        <v>119</v>
      </c>
      <c r="D40144" s="107">
        <v>31.54</v>
      </c>
      <c r="E40144" s="107">
        <v>447</v>
      </c>
      <c r="F40144" s="66"/>
    </row>
    <row r="40145" spans="1:6" x14ac:dyDescent="0.3">
      <c r="A40145" s="66">
        <v>42252</v>
      </c>
      <c r="B40145" s="98">
        <v>0.47916666666666669</v>
      </c>
      <c r="C40145" s="107" t="s">
        <v>119</v>
      </c>
      <c r="D40145" s="107">
        <v>31.61</v>
      </c>
      <c r="E40145" s="107">
        <v>448</v>
      </c>
      <c r="F40145" s="66"/>
    </row>
    <row r="40146" spans="1:6" x14ac:dyDescent="0.3">
      <c r="A40146" s="66">
        <v>42252</v>
      </c>
      <c r="B40146" s="98">
        <v>0.48958333333333331</v>
      </c>
      <c r="C40146" s="107" t="s">
        <v>119</v>
      </c>
      <c r="D40146" s="107">
        <v>31.62</v>
      </c>
      <c r="E40146" s="107">
        <v>451</v>
      </c>
      <c r="F40146" s="66"/>
    </row>
    <row r="40147" spans="1:6" x14ac:dyDescent="0.3">
      <c r="A40147" s="66">
        <v>42252</v>
      </c>
      <c r="B40147" s="98">
        <v>0.5</v>
      </c>
      <c r="C40147" s="107" t="s">
        <v>120</v>
      </c>
      <c r="D40147" s="107">
        <v>31.62</v>
      </c>
      <c r="E40147" s="107">
        <v>455</v>
      </c>
      <c r="F40147" s="66"/>
    </row>
    <row r="40148" spans="1:6" x14ac:dyDescent="0.3">
      <c r="A40148" s="66">
        <v>42252</v>
      </c>
      <c r="B40148" s="98">
        <v>0.51041666666666663</v>
      </c>
      <c r="C40148" s="107" t="s">
        <v>120</v>
      </c>
      <c r="D40148" s="107">
        <v>31.68</v>
      </c>
      <c r="E40148" s="107">
        <v>458</v>
      </c>
      <c r="F40148" s="66"/>
    </row>
    <row r="40149" spans="1:6" x14ac:dyDescent="0.3">
      <c r="A40149" s="66">
        <v>42252</v>
      </c>
      <c r="B40149" s="98">
        <v>0.52083333333333337</v>
      </c>
      <c r="C40149" s="107" t="s">
        <v>120</v>
      </c>
      <c r="D40149" s="107">
        <v>31.77</v>
      </c>
      <c r="E40149" s="107">
        <v>460</v>
      </c>
      <c r="F40149" s="66"/>
    </row>
    <row r="40150" spans="1:6" x14ac:dyDescent="0.3">
      <c r="A40150" s="66">
        <v>42252</v>
      </c>
      <c r="B40150" s="98">
        <v>0.53125</v>
      </c>
      <c r="C40150" s="107" t="s">
        <v>120</v>
      </c>
      <c r="D40150" s="107">
        <v>32.03</v>
      </c>
      <c r="E40150" s="107">
        <v>461</v>
      </c>
      <c r="F40150" s="66"/>
    </row>
    <row r="40151" spans="1:6" x14ac:dyDescent="0.3">
      <c r="A40151" s="66">
        <v>42252</v>
      </c>
      <c r="B40151" s="98">
        <v>4.1666666666666664E-2</v>
      </c>
      <c r="C40151" s="107" t="s">
        <v>120</v>
      </c>
      <c r="D40151" s="107">
        <v>32.42</v>
      </c>
      <c r="E40151" s="107">
        <v>461</v>
      </c>
      <c r="F40151" s="66"/>
    </row>
    <row r="40152" spans="1:6" x14ac:dyDescent="0.3">
      <c r="A40152" s="66">
        <v>42252</v>
      </c>
      <c r="B40152" s="98">
        <v>5.2083333333333336E-2</v>
      </c>
      <c r="C40152" s="107" t="s">
        <v>120</v>
      </c>
      <c r="D40152" s="107">
        <v>32.58</v>
      </c>
      <c r="E40152" s="107">
        <v>460</v>
      </c>
      <c r="F40152" s="66"/>
    </row>
    <row r="40153" spans="1:6" x14ac:dyDescent="0.3">
      <c r="A40153" s="66">
        <v>42252</v>
      </c>
      <c r="B40153" s="98">
        <v>6.25E-2</v>
      </c>
      <c r="C40153" s="107" t="s">
        <v>120</v>
      </c>
      <c r="D40153" s="107">
        <v>32.9</v>
      </c>
      <c r="E40153" s="107">
        <v>459</v>
      </c>
      <c r="F40153" s="66"/>
    </row>
    <row r="40154" spans="1:6" x14ac:dyDescent="0.3">
      <c r="A40154" s="66">
        <v>42252</v>
      </c>
      <c r="B40154" s="98">
        <v>7.2916666666666671E-2</v>
      </c>
      <c r="C40154" s="107" t="s">
        <v>120</v>
      </c>
      <c r="D40154" s="107">
        <v>33.14</v>
      </c>
      <c r="E40154" s="107">
        <v>459</v>
      </c>
      <c r="F40154" s="66"/>
    </row>
    <row r="40155" spans="1:6" x14ac:dyDescent="0.3">
      <c r="A40155" s="66">
        <v>42252</v>
      </c>
      <c r="B40155" s="98">
        <v>8.3333333333333329E-2</v>
      </c>
      <c r="C40155" s="107" t="s">
        <v>120</v>
      </c>
      <c r="D40155" s="107">
        <v>33.520000000000003</v>
      </c>
      <c r="E40155" s="107">
        <v>458</v>
      </c>
      <c r="F40155" s="66"/>
    </row>
    <row r="40156" spans="1:6" x14ac:dyDescent="0.3">
      <c r="A40156" s="66">
        <v>42252</v>
      </c>
      <c r="B40156" s="98">
        <v>9.375E-2</v>
      </c>
      <c r="C40156" s="107" t="s">
        <v>120</v>
      </c>
      <c r="D40156" s="107">
        <v>33.729999999999997</v>
      </c>
      <c r="E40156" s="107">
        <v>457</v>
      </c>
      <c r="F40156" s="66"/>
    </row>
    <row r="40157" spans="1:6" x14ac:dyDescent="0.3">
      <c r="A40157" s="66">
        <v>42252</v>
      </c>
      <c r="B40157" s="98">
        <v>0.10416666666666667</v>
      </c>
      <c r="C40157" s="107" t="s">
        <v>120</v>
      </c>
      <c r="D40157" s="107">
        <v>34.06</v>
      </c>
      <c r="E40157" s="107">
        <v>457</v>
      </c>
      <c r="F40157" s="66"/>
    </row>
    <row r="40158" spans="1:6" x14ac:dyDescent="0.3">
      <c r="A40158" s="66">
        <v>42252</v>
      </c>
      <c r="B40158" s="98">
        <v>0.11458333333333333</v>
      </c>
      <c r="C40158" s="107" t="s">
        <v>120</v>
      </c>
      <c r="D40158" s="107">
        <v>34.450000000000003</v>
      </c>
      <c r="E40158" s="107">
        <v>457</v>
      </c>
      <c r="F40158" s="66"/>
    </row>
    <row r="40159" spans="1:6" x14ac:dyDescent="0.3">
      <c r="A40159" s="66">
        <v>42252</v>
      </c>
      <c r="B40159" s="98">
        <v>0.125</v>
      </c>
      <c r="C40159" s="107" t="s">
        <v>120</v>
      </c>
      <c r="D40159" s="107">
        <v>34.72</v>
      </c>
      <c r="E40159" s="107">
        <v>457</v>
      </c>
      <c r="F40159" s="66"/>
    </row>
    <row r="40160" spans="1:6" x14ac:dyDescent="0.3">
      <c r="A40160" s="66">
        <v>42252</v>
      </c>
      <c r="B40160" s="98">
        <v>0.13541666666666666</v>
      </c>
      <c r="C40160" s="107" t="s">
        <v>120</v>
      </c>
      <c r="D40160" s="107">
        <v>35.07</v>
      </c>
      <c r="E40160" s="107">
        <v>457</v>
      </c>
      <c r="F40160" s="66"/>
    </row>
    <row r="40161" spans="1:6" x14ac:dyDescent="0.3">
      <c r="A40161" s="66">
        <v>42252</v>
      </c>
      <c r="B40161" s="98">
        <v>0.14583333333333334</v>
      </c>
      <c r="C40161" s="107" t="s">
        <v>120</v>
      </c>
      <c r="D40161" s="107">
        <v>35.28</v>
      </c>
      <c r="E40161" s="107">
        <v>456</v>
      </c>
      <c r="F40161" s="66"/>
    </row>
    <row r="40162" spans="1:6" x14ac:dyDescent="0.3">
      <c r="A40162" s="66">
        <v>42252</v>
      </c>
      <c r="B40162" s="98">
        <v>0.15625</v>
      </c>
      <c r="C40162" s="107" t="s">
        <v>120</v>
      </c>
      <c r="D40162" s="107">
        <v>34.799999999999997</v>
      </c>
      <c r="E40162" s="107">
        <v>456</v>
      </c>
      <c r="F40162" s="66"/>
    </row>
    <row r="40163" spans="1:6" x14ac:dyDescent="0.3">
      <c r="A40163" s="66">
        <v>42252</v>
      </c>
      <c r="B40163" s="98">
        <v>0.16666666666666666</v>
      </c>
      <c r="C40163" s="107" t="s">
        <v>120</v>
      </c>
      <c r="D40163" s="107">
        <v>34.659999999999997</v>
      </c>
      <c r="E40163" s="107">
        <v>457</v>
      </c>
      <c r="F40163" s="66"/>
    </row>
    <row r="40164" spans="1:6" x14ac:dyDescent="0.3">
      <c r="A40164" s="66">
        <v>42252</v>
      </c>
      <c r="B40164" s="98">
        <v>0.17708333333333334</v>
      </c>
      <c r="C40164" s="107" t="s">
        <v>120</v>
      </c>
      <c r="D40164" s="107">
        <v>35.19</v>
      </c>
      <c r="E40164" s="107">
        <v>461</v>
      </c>
      <c r="F40164" s="66"/>
    </row>
    <row r="40165" spans="1:6" x14ac:dyDescent="0.3">
      <c r="A40165" s="66">
        <v>42252</v>
      </c>
      <c r="B40165" s="98">
        <v>0.1875</v>
      </c>
      <c r="C40165" s="107" t="s">
        <v>120</v>
      </c>
      <c r="D40165" s="107">
        <v>34.58</v>
      </c>
      <c r="E40165" s="107">
        <v>460</v>
      </c>
      <c r="F40165" s="66"/>
    </row>
    <row r="40166" spans="1:6" x14ac:dyDescent="0.3">
      <c r="A40166" s="66">
        <v>42252</v>
      </c>
      <c r="B40166" s="98">
        <v>0.19791666666666666</v>
      </c>
      <c r="C40166" s="107" t="s">
        <v>120</v>
      </c>
      <c r="D40166" s="107">
        <v>35.299999999999997</v>
      </c>
      <c r="E40166" s="107">
        <v>461</v>
      </c>
      <c r="F40166" s="66"/>
    </row>
    <row r="40167" spans="1:6" x14ac:dyDescent="0.3">
      <c r="A40167" s="66">
        <v>42252</v>
      </c>
      <c r="B40167" s="98">
        <v>0.20833333333333334</v>
      </c>
      <c r="C40167" s="107" t="s">
        <v>120</v>
      </c>
      <c r="D40167" s="107">
        <v>35.26</v>
      </c>
      <c r="E40167" s="107">
        <v>461</v>
      </c>
      <c r="F40167" s="66"/>
    </row>
    <row r="40168" spans="1:6" x14ac:dyDescent="0.3">
      <c r="A40168" s="66">
        <v>42252</v>
      </c>
      <c r="B40168" s="98">
        <v>0.21875</v>
      </c>
      <c r="C40168" s="107" t="s">
        <v>120</v>
      </c>
      <c r="D40168" s="107">
        <v>34.479999999999997</v>
      </c>
      <c r="E40168" s="107">
        <v>460</v>
      </c>
      <c r="F40168" s="66"/>
    </row>
    <row r="40169" spans="1:6" x14ac:dyDescent="0.3">
      <c r="A40169" s="66">
        <v>42252</v>
      </c>
      <c r="B40169" s="98">
        <v>0.22916666666666666</v>
      </c>
      <c r="C40169" s="107" t="s">
        <v>120</v>
      </c>
      <c r="D40169" s="107">
        <v>33.909999999999997</v>
      </c>
      <c r="E40169" s="107">
        <v>460</v>
      </c>
      <c r="F40169" s="66"/>
    </row>
    <row r="40170" spans="1:6" x14ac:dyDescent="0.3">
      <c r="A40170" s="66">
        <v>42252</v>
      </c>
      <c r="B40170" s="98">
        <v>0.23958333333333334</v>
      </c>
      <c r="C40170" s="107" t="s">
        <v>120</v>
      </c>
      <c r="D40170" s="107">
        <v>34.03</v>
      </c>
      <c r="E40170" s="107">
        <v>461</v>
      </c>
      <c r="F40170" s="66"/>
    </row>
    <row r="40171" spans="1:6" x14ac:dyDescent="0.3">
      <c r="A40171" s="66">
        <v>42252</v>
      </c>
      <c r="B40171" s="98">
        <v>0.25</v>
      </c>
      <c r="C40171" s="107" t="s">
        <v>120</v>
      </c>
      <c r="D40171" s="107">
        <v>34.03</v>
      </c>
      <c r="E40171" s="107">
        <v>460</v>
      </c>
      <c r="F40171" s="66"/>
    </row>
    <row r="40172" spans="1:6" x14ac:dyDescent="0.3">
      <c r="A40172" s="66">
        <v>42252</v>
      </c>
      <c r="B40172" s="98">
        <v>0.26041666666666669</v>
      </c>
      <c r="C40172" s="107" t="s">
        <v>120</v>
      </c>
      <c r="D40172" s="107">
        <v>33.340000000000003</v>
      </c>
      <c r="E40172" s="107">
        <v>459</v>
      </c>
      <c r="F40172" s="66"/>
    </row>
    <row r="40173" spans="1:6" x14ac:dyDescent="0.3">
      <c r="A40173" s="66">
        <v>42252</v>
      </c>
      <c r="B40173" s="98">
        <v>0.27083333333333331</v>
      </c>
      <c r="C40173" s="107" t="s">
        <v>120</v>
      </c>
      <c r="D40173" s="107">
        <v>33.32</v>
      </c>
      <c r="E40173" s="107">
        <v>459</v>
      </c>
      <c r="F40173" s="66"/>
    </row>
    <row r="40174" spans="1:6" x14ac:dyDescent="0.3">
      <c r="A40174" s="66">
        <v>42252</v>
      </c>
      <c r="B40174" s="98">
        <v>0.28125</v>
      </c>
      <c r="C40174" s="107" t="s">
        <v>120</v>
      </c>
      <c r="D40174" s="107">
        <v>32.97</v>
      </c>
      <c r="E40174" s="107">
        <v>459</v>
      </c>
      <c r="F40174" s="66"/>
    </row>
    <row r="40175" spans="1:6" x14ac:dyDescent="0.3">
      <c r="A40175" s="66">
        <v>42252</v>
      </c>
      <c r="B40175" s="98">
        <v>0.29166666666666669</v>
      </c>
      <c r="C40175" s="107" t="s">
        <v>120</v>
      </c>
      <c r="D40175" s="107">
        <v>32.69</v>
      </c>
      <c r="E40175" s="107">
        <v>458</v>
      </c>
      <c r="F40175" s="66"/>
    </row>
    <row r="40176" spans="1:6" x14ac:dyDescent="0.3">
      <c r="A40176" s="66">
        <v>42252</v>
      </c>
      <c r="B40176" s="98">
        <v>0.30208333333333331</v>
      </c>
      <c r="C40176" s="107" t="s">
        <v>120</v>
      </c>
      <c r="D40176" s="107">
        <v>32.69</v>
      </c>
      <c r="E40176" s="107">
        <v>457</v>
      </c>
      <c r="F40176" s="66"/>
    </row>
    <row r="40177" spans="1:6" x14ac:dyDescent="0.3">
      <c r="A40177" s="66">
        <v>42252</v>
      </c>
      <c r="B40177" s="98">
        <v>0.3125</v>
      </c>
      <c r="C40177" s="107" t="s">
        <v>120</v>
      </c>
      <c r="D40177" s="107">
        <v>32.72</v>
      </c>
      <c r="E40177" s="107">
        <v>453</v>
      </c>
      <c r="F40177" s="66"/>
    </row>
    <row r="40178" spans="1:6" x14ac:dyDescent="0.3">
      <c r="A40178" s="66">
        <v>42252</v>
      </c>
      <c r="B40178" s="98">
        <v>0.32291666666666669</v>
      </c>
      <c r="C40178" s="107" t="s">
        <v>120</v>
      </c>
      <c r="D40178" s="107">
        <v>32.61</v>
      </c>
      <c r="E40178" s="107">
        <v>453</v>
      </c>
      <c r="F40178" s="66"/>
    </row>
    <row r="40179" spans="1:6" x14ac:dyDescent="0.3">
      <c r="A40179" s="66">
        <v>42252</v>
      </c>
      <c r="B40179" s="98">
        <v>0.33333333333333331</v>
      </c>
      <c r="C40179" s="107" t="s">
        <v>120</v>
      </c>
      <c r="D40179" s="107">
        <v>32.21</v>
      </c>
      <c r="E40179" s="107">
        <v>454</v>
      </c>
      <c r="F40179" s="66"/>
    </row>
    <row r="40180" spans="1:6" x14ac:dyDescent="0.3">
      <c r="A40180" s="66">
        <v>42252</v>
      </c>
      <c r="B40180" s="98">
        <v>0.34375</v>
      </c>
      <c r="C40180" s="107" t="s">
        <v>120</v>
      </c>
      <c r="D40180" s="107">
        <v>32.01</v>
      </c>
      <c r="E40180" s="107">
        <v>455</v>
      </c>
      <c r="F40180" s="66"/>
    </row>
    <row r="40181" spans="1:6" x14ac:dyDescent="0.3">
      <c r="A40181" s="66">
        <v>42252</v>
      </c>
      <c r="B40181" s="98">
        <v>0.35416666666666669</v>
      </c>
      <c r="C40181" s="107" t="s">
        <v>120</v>
      </c>
      <c r="D40181" s="107">
        <v>31.89</v>
      </c>
      <c r="E40181" s="107">
        <v>455</v>
      </c>
      <c r="F40181" s="66"/>
    </row>
    <row r="40182" spans="1:6" x14ac:dyDescent="0.3">
      <c r="A40182" s="66">
        <v>42252</v>
      </c>
      <c r="B40182" s="98">
        <v>0.36458333333333331</v>
      </c>
      <c r="C40182" s="107" t="s">
        <v>120</v>
      </c>
      <c r="D40182" s="107">
        <v>31.85</v>
      </c>
      <c r="E40182" s="107">
        <v>453</v>
      </c>
      <c r="F40182" s="66"/>
    </row>
    <row r="40183" spans="1:6" x14ac:dyDescent="0.3">
      <c r="A40183" s="66">
        <v>42252</v>
      </c>
      <c r="B40183" s="98">
        <v>0.375</v>
      </c>
      <c r="C40183" s="107" t="s">
        <v>120</v>
      </c>
      <c r="D40183" s="107">
        <v>31.85</v>
      </c>
      <c r="E40183" s="107">
        <v>453</v>
      </c>
      <c r="F40183" s="66"/>
    </row>
    <row r="40184" spans="1:6" x14ac:dyDescent="0.3">
      <c r="A40184" s="66">
        <v>42252</v>
      </c>
      <c r="B40184" s="98">
        <v>0.38541666666666669</v>
      </c>
      <c r="C40184" s="107" t="s">
        <v>120</v>
      </c>
      <c r="D40184" s="107">
        <v>31.88</v>
      </c>
      <c r="E40184" s="107">
        <v>450</v>
      </c>
      <c r="F40184" s="66"/>
    </row>
    <row r="40185" spans="1:6" x14ac:dyDescent="0.3">
      <c r="A40185" s="66">
        <v>42252</v>
      </c>
      <c r="B40185" s="98">
        <v>0.39583333333333331</v>
      </c>
      <c r="C40185" s="107" t="s">
        <v>120</v>
      </c>
      <c r="D40185" s="107">
        <v>31.7</v>
      </c>
      <c r="E40185" s="107">
        <v>448</v>
      </c>
      <c r="F40185" s="66"/>
    </row>
    <row r="40186" spans="1:6" x14ac:dyDescent="0.3">
      <c r="A40186" s="66">
        <v>42252</v>
      </c>
      <c r="B40186" s="98">
        <v>0.40625</v>
      </c>
      <c r="C40186" s="107" t="s">
        <v>120</v>
      </c>
      <c r="D40186" s="107">
        <v>31.63</v>
      </c>
      <c r="E40186" s="107">
        <v>447</v>
      </c>
      <c r="F40186" s="66"/>
    </row>
    <row r="40187" spans="1:6" x14ac:dyDescent="0.3">
      <c r="A40187" s="66">
        <v>42252</v>
      </c>
      <c r="B40187" s="98">
        <v>0.41666666666666669</v>
      </c>
      <c r="C40187" s="107" t="s">
        <v>120</v>
      </c>
      <c r="D40187" s="107">
        <v>31.59</v>
      </c>
      <c r="E40187" s="107">
        <v>446</v>
      </c>
      <c r="F40187" s="66"/>
    </row>
    <row r="40188" spans="1:6" x14ac:dyDescent="0.3">
      <c r="A40188" s="66">
        <v>42252</v>
      </c>
      <c r="B40188" s="98">
        <v>0.42708333333333331</v>
      </c>
      <c r="C40188" s="107" t="s">
        <v>120</v>
      </c>
      <c r="D40188" s="107">
        <v>31.54</v>
      </c>
      <c r="E40188" s="107">
        <v>447</v>
      </c>
      <c r="F40188" s="66"/>
    </row>
    <row r="40189" spans="1:6" x14ac:dyDescent="0.3">
      <c r="A40189" s="66">
        <v>42252</v>
      </c>
      <c r="B40189" s="98">
        <v>0.4375</v>
      </c>
      <c r="C40189" s="107" t="s">
        <v>120</v>
      </c>
      <c r="D40189" s="107">
        <v>31.51</v>
      </c>
      <c r="E40189" s="107">
        <v>448</v>
      </c>
      <c r="F40189" s="66"/>
    </row>
    <row r="40190" spans="1:6" x14ac:dyDescent="0.3">
      <c r="A40190" s="66">
        <v>42252</v>
      </c>
      <c r="B40190" s="98">
        <v>0.44791666666666669</v>
      </c>
      <c r="C40190" s="107" t="s">
        <v>120</v>
      </c>
      <c r="D40190" s="107">
        <v>31.41</v>
      </c>
      <c r="E40190" s="107">
        <v>444</v>
      </c>
      <c r="F40190" s="66"/>
    </row>
    <row r="40191" spans="1:6" x14ac:dyDescent="0.3">
      <c r="A40191" s="66">
        <v>42252</v>
      </c>
      <c r="B40191" s="98">
        <v>0.45833333333333331</v>
      </c>
      <c r="C40191" s="107" t="s">
        <v>120</v>
      </c>
      <c r="D40191" s="107">
        <v>31.37</v>
      </c>
      <c r="E40191" s="107">
        <v>441</v>
      </c>
      <c r="F40191" s="66"/>
    </row>
    <row r="40192" spans="1:6" x14ac:dyDescent="0.3">
      <c r="A40192" s="66">
        <v>42252</v>
      </c>
      <c r="B40192" s="98">
        <v>0.46875</v>
      </c>
      <c r="C40192" s="107" t="s">
        <v>120</v>
      </c>
      <c r="D40192" s="107">
        <v>31.27</v>
      </c>
      <c r="E40192" s="107">
        <v>442</v>
      </c>
      <c r="F40192" s="66"/>
    </row>
    <row r="40193" spans="1:6" x14ac:dyDescent="0.3">
      <c r="A40193" s="66">
        <v>42252</v>
      </c>
      <c r="B40193" s="98">
        <v>0.47916666666666669</v>
      </c>
      <c r="C40193" s="107" t="s">
        <v>120</v>
      </c>
      <c r="D40193" s="107">
        <v>31.23</v>
      </c>
      <c r="E40193" s="107">
        <v>446</v>
      </c>
      <c r="F40193" s="66"/>
    </row>
    <row r="40194" spans="1:6" x14ac:dyDescent="0.3">
      <c r="A40194" s="66">
        <v>42252</v>
      </c>
      <c r="B40194" s="98">
        <v>0.48958333333333331</v>
      </c>
      <c r="C40194" s="107" t="s">
        <v>120</v>
      </c>
      <c r="D40194" s="107">
        <v>31.19</v>
      </c>
      <c r="E40194" s="107">
        <v>446</v>
      </c>
      <c r="F40194" s="66"/>
    </row>
    <row r="40195" spans="1:6" x14ac:dyDescent="0.3">
      <c r="A40195" s="66">
        <v>42253</v>
      </c>
      <c r="B40195" s="98">
        <v>0.5</v>
      </c>
      <c r="C40195" s="107" t="s">
        <v>119</v>
      </c>
      <c r="D40195" s="107">
        <v>31.09</v>
      </c>
      <c r="E40195" s="107">
        <v>448</v>
      </c>
      <c r="F40195" s="66"/>
    </row>
    <row r="40196" spans="1:6" x14ac:dyDescent="0.3">
      <c r="A40196" s="66">
        <v>42253</v>
      </c>
      <c r="B40196" s="98">
        <v>0.51041666666666663</v>
      </c>
      <c r="C40196" s="107" t="s">
        <v>119</v>
      </c>
      <c r="D40196" s="107">
        <v>31.04</v>
      </c>
      <c r="E40196" s="107">
        <v>449</v>
      </c>
      <c r="F40196" s="66"/>
    </row>
    <row r="40197" spans="1:6" x14ac:dyDescent="0.3">
      <c r="A40197" s="66">
        <v>42253</v>
      </c>
      <c r="B40197" s="98">
        <v>0.52083333333333337</v>
      </c>
      <c r="C40197" s="107" t="s">
        <v>119</v>
      </c>
      <c r="D40197" s="107">
        <v>31.01</v>
      </c>
      <c r="E40197" s="107">
        <v>447</v>
      </c>
      <c r="F40197" s="66"/>
    </row>
    <row r="40198" spans="1:6" x14ac:dyDescent="0.3">
      <c r="A40198" s="66">
        <v>42253</v>
      </c>
      <c r="B40198" s="98">
        <v>0.53125</v>
      </c>
      <c r="C40198" s="107" t="s">
        <v>119</v>
      </c>
      <c r="D40198" s="107">
        <v>31.03</v>
      </c>
      <c r="E40198" s="107">
        <v>448</v>
      </c>
      <c r="F40198" s="66"/>
    </row>
    <row r="40199" spans="1:6" x14ac:dyDescent="0.3">
      <c r="A40199" s="66">
        <v>42253</v>
      </c>
      <c r="B40199" s="98">
        <v>4.1666666666666664E-2</v>
      </c>
      <c r="C40199" s="107" t="s">
        <v>119</v>
      </c>
      <c r="D40199" s="107">
        <v>31.06</v>
      </c>
      <c r="E40199" s="107">
        <v>447</v>
      </c>
      <c r="F40199" s="66"/>
    </row>
    <row r="40200" spans="1:6" x14ac:dyDescent="0.3">
      <c r="A40200" s="66">
        <v>42253</v>
      </c>
      <c r="B40200" s="98">
        <v>5.2083333333333336E-2</v>
      </c>
      <c r="C40200" s="107" t="s">
        <v>119</v>
      </c>
      <c r="D40200" s="107">
        <v>31.06</v>
      </c>
      <c r="E40200" s="107">
        <v>448</v>
      </c>
      <c r="F40200" s="66"/>
    </row>
    <row r="40201" spans="1:6" x14ac:dyDescent="0.3">
      <c r="A40201" s="66">
        <v>42253</v>
      </c>
      <c r="B40201" s="98">
        <v>6.25E-2</v>
      </c>
      <c r="C40201" s="107" t="s">
        <v>119</v>
      </c>
      <c r="D40201" s="107">
        <v>31.05</v>
      </c>
      <c r="E40201" s="107">
        <v>448</v>
      </c>
      <c r="F40201" s="66"/>
    </row>
    <row r="40202" spans="1:6" x14ac:dyDescent="0.3">
      <c r="A40202" s="66">
        <v>42253</v>
      </c>
      <c r="B40202" s="98">
        <v>7.2916666666666671E-2</v>
      </c>
      <c r="C40202" s="107" t="s">
        <v>119</v>
      </c>
      <c r="D40202" s="107">
        <v>31.03</v>
      </c>
      <c r="E40202" s="107">
        <v>448</v>
      </c>
      <c r="F40202" s="66"/>
    </row>
    <row r="40203" spans="1:6" x14ac:dyDescent="0.3">
      <c r="A40203" s="66">
        <v>42253</v>
      </c>
      <c r="B40203" s="98">
        <v>8.3333333333333329E-2</v>
      </c>
      <c r="C40203" s="107" t="s">
        <v>119</v>
      </c>
      <c r="D40203" s="107">
        <v>31.02</v>
      </c>
      <c r="E40203" s="107">
        <v>449</v>
      </c>
      <c r="F40203" s="66"/>
    </row>
    <row r="40204" spans="1:6" x14ac:dyDescent="0.3">
      <c r="A40204" s="66">
        <v>42253</v>
      </c>
      <c r="B40204" s="98">
        <v>9.375E-2</v>
      </c>
      <c r="C40204" s="107" t="s">
        <v>119</v>
      </c>
      <c r="D40204" s="107">
        <v>30.93</v>
      </c>
      <c r="E40204" s="107">
        <v>451</v>
      </c>
      <c r="F40204" s="66"/>
    </row>
    <row r="40205" spans="1:6" x14ac:dyDescent="0.3">
      <c r="A40205" s="66">
        <v>42253</v>
      </c>
      <c r="B40205" s="98">
        <v>0.10416666666666667</v>
      </c>
      <c r="C40205" s="107" t="s">
        <v>119</v>
      </c>
      <c r="D40205" s="107">
        <v>30.82</v>
      </c>
      <c r="E40205" s="107">
        <v>453</v>
      </c>
      <c r="F40205" s="66"/>
    </row>
    <row r="40206" spans="1:6" x14ac:dyDescent="0.3">
      <c r="A40206" s="66">
        <v>42253</v>
      </c>
      <c r="B40206" s="98">
        <v>0.11458333333333333</v>
      </c>
      <c r="C40206" s="107" t="s">
        <v>119</v>
      </c>
      <c r="D40206" s="107">
        <v>30.77</v>
      </c>
      <c r="E40206" s="107">
        <v>454</v>
      </c>
      <c r="F40206" s="66"/>
    </row>
    <row r="40207" spans="1:6" x14ac:dyDescent="0.3">
      <c r="A40207" s="66">
        <v>42253</v>
      </c>
      <c r="B40207" s="98">
        <v>0.125</v>
      </c>
      <c r="C40207" s="107" t="s">
        <v>119</v>
      </c>
      <c r="D40207" s="107">
        <v>30.61</v>
      </c>
      <c r="E40207" s="107">
        <v>455</v>
      </c>
      <c r="F40207" s="66"/>
    </row>
    <row r="40208" spans="1:6" x14ac:dyDescent="0.3">
      <c r="A40208" s="66">
        <v>42253</v>
      </c>
      <c r="B40208" s="98">
        <v>0.13541666666666666</v>
      </c>
      <c r="C40208" s="107" t="s">
        <v>119</v>
      </c>
      <c r="D40208" s="107">
        <v>30.56</v>
      </c>
      <c r="E40208" s="107">
        <v>453</v>
      </c>
      <c r="F40208" s="66"/>
    </row>
    <row r="40209" spans="1:6" x14ac:dyDescent="0.3">
      <c r="A40209" s="66">
        <v>42253</v>
      </c>
      <c r="B40209" s="98">
        <v>0.14583333333333334</v>
      </c>
      <c r="C40209" s="107" t="s">
        <v>119</v>
      </c>
      <c r="D40209" s="107">
        <v>30.5</v>
      </c>
      <c r="E40209" s="107">
        <v>450</v>
      </c>
      <c r="F40209" s="66"/>
    </row>
    <row r="40210" spans="1:6" x14ac:dyDescent="0.3">
      <c r="A40210" s="66">
        <v>42253</v>
      </c>
      <c r="B40210" s="98">
        <v>0.15625</v>
      </c>
      <c r="C40210" s="107" t="s">
        <v>119</v>
      </c>
      <c r="D40210" s="107">
        <v>30.47</v>
      </c>
      <c r="E40210" s="107">
        <v>444</v>
      </c>
      <c r="F40210" s="66"/>
    </row>
    <row r="40211" spans="1:6" x14ac:dyDescent="0.3">
      <c r="A40211" s="66">
        <v>42253</v>
      </c>
      <c r="B40211" s="98">
        <v>0.16666666666666666</v>
      </c>
      <c r="C40211" s="107" t="s">
        <v>119</v>
      </c>
      <c r="D40211" s="107">
        <v>30.45</v>
      </c>
      <c r="E40211" s="107">
        <v>443</v>
      </c>
      <c r="F40211" s="66"/>
    </row>
    <row r="40212" spans="1:6" x14ac:dyDescent="0.3">
      <c r="A40212" s="66">
        <v>42253</v>
      </c>
      <c r="B40212" s="98">
        <v>0.17708333333333334</v>
      </c>
      <c r="C40212" s="107" t="s">
        <v>119</v>
      </c>
      <c r="D40212" s="107">
        <v>30.51</v>
      </c>
      <c r="E40212" s="107">
        <v>447</v>
      </c>
      <c r="F40212" s="66"/>
    </row>
    <row r="40213" spans="1:6" x14ac:dyDescent="0.3">
      <c r="A40213" s="66">
        <v>42253</v>
      </c>
      <c r="B40213" s="98">
        <v>0.1875</v>
      </c>
      <c r="C40213" s="107" t="s">
        <v>119</v>
      </c>
      <c r="D40213" s="107">
        <v>30.5</v>
      </c>
      <c r="E40213" s="107">
        <v>455</v>
      </c>
      <c r="F40213" s="66"/>
    </row>
    <row r="40214" spans="1:6" x14ac:dyDescent="0.3">
      <c r="A40214" s="66">
        <v>42253</v>
      </c>
      <c r="B40214" s="98">
        <v>0.19791666666666666</v>
      </c>
      <c r="C40214" s="107" t="s">
        <v>119</v>
      </c>
      <c r="D40214" s="107">
        <v>30.45</v>
      </c>
      <c r="E40214" s="107">
        <v>457</v>
      </c>
      <c r="F40214" s="66"/>
    </row>
    <row r="40215" spans="1:6" x14ac:dyDescent="0.3">
      <c r="A40215" s="66">
        <v>42253</v>
      </c>
      <c r="B40215" s="98">
        <v>0.20833333333333334</v>
      </c>
      <c r="C40215" s="107" t="s">
        <v>119</v>
      </c>
      <c r="D40215" s="107">
        <v>30.44</v>
      </c>
      <c r="E40215" s="107">
        <v>459</v>
      </c>
      <c r="F40215" s="66"/>
    </row>
    <row r="40216" spans="1:6" x14ac:dyDescent="0.3">
      <c r="A40216" s="66">
        <v>42253</v>
      </c>
      <c r="B40216" s="98">
        <v>0.21875</v>
      </c>
      <c r="C40216" s="107" t="s">
        <v>119</v>
      </c>
      <c r="D40216" s="107">
        <v>30.43</v>
      </c>
      <c r="E40216" s="107">
        <v>459</v>
      </c>
      <c r="F40216" s="66"/>
    </row>
    <row r="40217" spans="1:6" x14ac:dyDescent="0.3">
      <c r="A40217" s="66">
        <v>42253</v>
      </c>
      <c r="B40217" s="98">
        <v>0.22916666666666666</v>
      </c>
      <c r="C40217" s="107" t="s">
        <v>119</v>
      </c>
      <c r="D40217" s="107">
        <v>30.44</v>
      </c>
      <c r="E40217" s="107">
        <v>460</v>
      </c>
      <c r="F40217" s="66"/>
    </row>
    <row r="40218" spans="1:6" x14ac:dyDescent="0.3">
      <c r="A40218" s="66">
        <v>42253</v>
      </c>
      <c r="B40218" s="98">
        <v>0.23958333333333334</v>
      </c>
      <c r="C40218" s="107" t="s">
        <v>119</v>
      </c>
      <c r="D40218" s="107">
        <v>30.45</v>
      </c>
      <c r="E40218" s="107">
        <v>460</v>
      </c>
      <c r="F40218" s="66"/>
    </row>
    <row r="40219" spans="1:6" x14ac:dyDescent="0.3">
      <c r="A40219" s="66">
        <v>42253</v>
      </c>
      <c r="B40219" s="98">
        <v>0.25</v>
      </c>
      <c r="C40219" s="107" t="s">
        <v>119</v>
      </c>
      <c r="D40219" s="107">
        <v>30.45</v>
      </c>
      <c r="E40219" s="107">
        <v>460</v>
      </c>
      <c r="F40219" s="66"/>
    </row>
    <row r="40220" spans="1:6" x14ac:dyDescent="0.3">
      <c r="A40220" s="66">
        <v>42253</v>
      </c>
      <c r="B40220" s="98">
        <v>0.26041666666666669</v>
      </c>
      <c r="C40220" s="107" t="s">
        <v>119</v>
      </c>
      <c r="D40220" s="107">
        <v>30.46</v>
      </c>
      <c r="E40220" s="107">
        <v>458</v>
      </c>
      <c r="F40220" s="66"/>
    </row>
    <row r="40221" spans="1:6" x14ac:dyDescent="0.3">
      <c r="A40221" s="66">
        <v>42253</v>
      </c>
      <c r="B40221" s="98">
        <v>0.27083333333333331</v>
      </c>
      <c r="C40221" s="107" t="s">
        <v>119</v>
      </c>
      <c r="D40221" s="107">
        <v>30.49</v>
      </c>
      <c r="E40221" s="107">
        <v>457</v>
      </c>
      <c r="F40221" s="66"/>
    </row>
    <row r="40222" spans="1:6" x14ac:dyDescent="0.3">
      <c r="A40222" s="66">
        <v>42253</v>
      </c>
      <c r="B40222" s="98">
        <v>0.28125</v>
      </c>
      <c r="C40222" s="107" t="s">
        <v>119</v>
      </c>
      <c r="D40222" s="107">
        <v>30.5</v>
      </c>
      <c r="E40222" s="107">
        <v>455</v>
      </c>
      <c r="F40222" s="66"/>
    </row>
    <row r="40223" spans="1:6" x14ac:dyDescent="0.3">
      <c r="A40223" s="66">
        <v>42253</v>
      </c>
      <c r="B40223" s="98">
        <v>0.29166666666666669</v>
      </c>
      <c r="C40223" s="107" t="s">
        <v>119</v>
      </c>
      <c r="D40223" s="107">
        <v>30.53</v>
      </c>
      <c r="E40223" s="107">
        <v>454</v>
      </c>
      <c r="F40223" s="66"/>
    </row>
    <row r="40224" spans="1:6" x14ac:dyDescent="0.3">
      <c r="A40224" s="66">
        <v>42253</v>
      </c>
      <c r="B40224" s="98">
        <v>0.30208333333333331</v>
      </c>
      <c r="C40224" s="107" t="s">
        <v>119</v>
      </c>
      <c r="D40224" s="107">
        <v>30.55</v>
      </c>
      <c r="E40224" s="107">
        <v>452</v>
      </c>
      <c r="F40224" s="66"/>
    </row>
    <row r="40225" spans="1:6" x14ac:dyDescent="0.3">
      <c r="A40225" s="66">
        <v>42253</v>
      </c>
      <c r="B40225" s="98">
        <v>0.3125</v>
      </c>
      <c r="C40225" s="107" t="s">
        <v>119</v>
      </c>
      <c r="D40225" s="107">
        <v>30.59</v>
      </c>
      <c r="E40225" s="107">
        <v>451</v>
      </c>
      <c r="F40225" s="66"/>
    </row>
    <row r="40226" spans="1:6" x14ac:dyDescent="0.3">
      <c r="A40226" s="66">
        <v>42253</v>
      </c>
      <c r="B40226" s="98">
        <v>0.32291666666666669</v>
      </c>
      <c r="C40226" s="107" t="s">
        <v>119</v>
      </c>
      <c r="D40226" s="107">
        <v>30.59</v>
      </c>
      <c r="E40226" s="107">
        <v>449</v>
      </c>
      <c r="F40226" s="66"/>
    </row>
    <row r="40227" spans="1:6" x14ac:dyDescent="0.3">
      <c r="A40227" s="66">
        <v>42253</v>
      </c>
      <c r="B40227" s="98">
        <v>0.33333333333333331</v>
      </c>
      <c r="C40227" s="107" t="s">
        <v>119</v>
      </c>
      <c r="D40227" s="107">
        <v>30.54</v>
      </c>
      <c r="E40227" s="107">
        <v>449</v>
      </c>
      <c r="F40227" s="66"/>
    </row>
    <row r="40228" spans="1:6" x14ac:dyDescent="0.3">
      <c r="A40228" s="66">
        <v>42253</v>
      </c>
      <c r="B40228" s="98">
        <v>0.34375</v>
      </c>
      <c r="C40228" s="107" t="s">
        <v>119</v>
      </c>
      <c r="D40228" s="107">
        <v>30.58</v>
      </c>
      <c r="E40228" s="107">
        <v>449</v>
      </c>
      <c r="F40228" s="66"/>
    </row>
    <row r="40229" spans="1:6" x14ac:dyDescent="0.3">
      <c r="A40229" s="66">
        <v>42253</v>
      </c>
      <c r="B40229" s="98">
        <v>0.35416666666666669</v>
      </c>
      <c r="C40229" s="107" t="s">
        <v>119</v>
      </c>
      <c r="D40229" s="107">
        <v>30.56</v>
      </c>
      <c r="E40229" s="107">
        <v>448</v>
      </c>
      <c r="F40229" s="66"/>
    </row>
    <row r="40230" spans="1:6" x14ac:dyDescent="0.3">
      <c r="A40230" s="66">
        <v>42253</v>
      </c>
      <c r="B40230" s="98">
        <v>0.36458333333333331</v>
      </c>
      <c r="C40230" s="107" t="s">
        <v>119</v>
      </c>
      <c r="D40230" s="107">
        <v>30.58</v>
      </c>
      <c r="E40230" s="107">
        <v>448</v>
      </c>
      <c r="F40230" s="66"/>
    </row>
    <row r="40231" spans="1:6" x14ac:dyDescent="0.3">
      <c r="A40231" s="66">
        <v>42253</v>
      </c>
      <c r="B40231" s="98">
        <v>0.375</v>
      </c>
      <c r="C40231" s="107" t="s">
        <v>119</v>
      </c>
      <c r="D40231" s="107">
        <v>30.61</v>
      </c>
      <c r="E40231" s="107">
        <v>447</v>
      </c>
      <c r="F40231" s="66"/>
    </row>
    <row r="40232" spans="1:6" x14ac:dyDescent="0.3">
      <c r="A40232" s="66">
        <v>42253</v>
      </c>
      <c r="B40232" s="98">
        <v>0.38541666666666669</v>
      </c>
      <c r="C40232" s="107" t="s">
        <v>119</v>
      </c>
      <c r="D40232" s="107">
        <v>30.6</v>
      </c>
      <c r="E40232" s="107">
        <v>447</v>
      </c>
      <c r="F40232" s="66"/>
    </row>
    <row r="40233" spans="1:6" x14ac:dyDescent="0.3">
      <c r="A40233" s="66">
        <v>42253</v>
      </c>
      <c r="B40233" s="98">
        <v>0.39583333333333331</v>
      </c>
      <c r="C40233" s="107" t="s">
        <v>119</v>
      </c>
      <c r="D40233" s="107">
        <v>30.57</v>
      </c>
      <c r="E40233" s="107">
        <v>447</v>
      </c>
      <c r="F40233" s="66"/>
    </row>
    <row r="40234" spans="1:6" x14ac:dyDescent="0.3">
      <c r="A40234" s="66">
        <v>42253</v>
      </c>
      <c r="B40234" s="98">
        <v>0.40625</v>
      </c>
      <c r="C40234" s="107" t="s">
        <v>119</v>
      </c>
      <c r="D40234" s="107">
        <v>30.57</v>
      </c>
      <c r="E40234" s="107">
        <v>448</v>
      </c>
      <c r="F40234" s="66"/>
    </row>
    <row r="40235" spans="1:6" x14ac:dyDescent="0.3">
      <c r="A40235" s="66">
        <v>42253</v>
      </c>
      <c r="B40235" s="98">
        <v>0.41666666666666669</v>
      </c>
      <c r="C40235" s="107" t="s">
        <v>119</v>
      </c>
      <c r="D40235" s="107">
        <v>30.75</v>
      </c>
      <c r="E40235" s="107">
        <v>448</v>
      </c>
      <c r="F40235" s="66"/>
    </row>
    <row r="40236" spans="1:6" x14ac:dyDescent="0.3">
      <c r="A40236" s="66">
        <v>42253</v>
      </c>
      <c r="B40236" s="98">
        <v>0.42708333333333331</v>
      </c>
      <c r="C40236" s="107" t="s">
        <v>119</v>
      </c>
      <c r="D40236" s="107">
        <v>30.98</v>
      </c>
      <c r="E40236" s="107">
        <v>450</v>
      </c>
      <c r="F40236" s="66"/>
    </row>
    <row r="40237" spans="1:6" x14ac:dyDescent="0.3">
      <c r="A40237" s="66">
        <v>42253</v>
      </c>
      <c r="B40237" s="98">
        <v>0.4375</v>
      </c>
      <c r="C40237" s="107" t="s">
        <v>119</v>
      </c>
      <c r="D40237" s="107">
        <v>31.05</v>
      </c>
      <c r="E40237" s="107">
        <v>450</v>
      </c>
      <c r="F40237" s="66"/>
    </row>
    <row r="40238" spans="1:6" x14ac:dyDescent="0.3">
      <c r="A40238" s="66">
        <v>42253</v>
      </c>
      <c r="B40238" s="98">
        <v>0.44791666666666669</v>
      </c>
      <c r="C40238" s="107" t="s">
        <v>119</v>
      </c>
      <c r="D40238" s="107">
        <v>31.08</v>
      </c>
      <c r="E40238" s="107">
        <v>451</v>
      </c>
      <c r="F40238" s="66"/>
    </row>
    <row r="40239" spans="1:6" x14ac:dyDescent="0.3">
      <c r="A40239" s="66">
        <v>42253</v>
      </c>
      <c r="B40239" s="98">
        <v>0.45833333333333331</v>
      </c>
      <c r="C40239" s="107" t="s">
        <v>119</v>
      </c>
      <c r="D40239" s="107">
        <v>31.42</v>
      </c>
      <c r="E40239" s="107">
        <v>451</v>
      </c>
      <c r="F40239" s="66"/>
    </row>
    <row r="40240" spans="1:6" x14ac:dyDescent="0.3">
      <c r="A40240" s="66">
        <v>42253</v>
      </c>
      <c r="B40240" s="98">
        <v>0.46875</v>
      </c>
      <c r="C40240" s="107" t="s">
        <v>119</v>
      </c>
      <c r="D40240" s="107">
        <v>31.62</v>
      </c>
      <c r="E40240" s="107">
        <v>450</v>
      </c>
      <c r="F40240" s="66"/>
    </row>
    <row r="40241" spans="1:6" x14ac:dyDescent="0.3">
      <c r="A40241" s="66">
        <v>42253</v>
      </c>
      <c r="B40241" s="98">
        <v>0.47916666666666669</v>
      </c>
      <c r="C40241" s="107" t="s">
        <v>119</v>
      </c>
      <c r="D40241" s="107">
        <v>31.58</v>
      </c>
      <c r="E40241" s="107">
        <v>450</v>
      </c>
      <c r="F40241" s="66"/>
    </row>
    <row r="40242" spans="1:6" x14ac:dyDescent="0.3">
      <c r="A40242" s="66">
        <v>42253</v>
      </c>
      <c r="B40242" s="98">
        <v>0.48958333333333331</v>
      </c>
      <c r="C40242" s="107" t="s">
        <v>119</v>
      </c>
      <c r="D40242" s="107">
        <v>31.67</v>
      </c>
      <c r="E40242" s="107">
        <v>451</v>
      </c>
      <c r="F40242" s="66"/>
    </row>
    <row r="40243" spans="1:6" x14ac:dyDescent="0.3">
      <c r="A40243" s="66">
        <v>42253</v>
      </c>
      <c r="B40243" s="98">
        <v>0.5</v>
      </c>
      <c r="C40243" s="107" t="s">
        <v>120</v>
      </c>
      <c r="D40243" s="107">
        <v>31.64</v>
      </c>
      <c r="E40243" s="107">
        <v>451</v>
      </c>
      <c r="F40243" s="66"/>
    </row>
    <row r="40244" spans="1:6" x14ac:dyDescent="0.3">
      <c r="A40244" s="66">
        <v>42253</v>
      </c>
      <c r="B40244" s="98">
        <v>0.51041666666666663</v>
      </c>
      <c r="C40244" s="107" t="s">
        <v>120</v>
      </c>
      <c r="D40244" s="107">
        <v>31.73</v>
      </c>
      <c r="E40244" s="107">
        <v>452</v>
      </c>
      <c r="F40244" s="66"/>
    </row>
    <row r="40245" spans="1:6" x14ac:dyDescent="0.3">
      <c r="A40245" s="66">
        <v>42253</v>
      </c>
      <c r="B40245" s="98">
        <v>0.52083333333333337</v>
      </c>
      <c r="C40245" s="107" t="s">
        <v>120</v>
      </c>
      <c r="D40245" s="107">
        <v>31.8</v>
      </c>
      <c r="E40245" s="107">
        <v>453</v>
      </c>
      <c r="F40245" s="66"/>
    </row>
    <row r="40246" spans="1:6" x14ac:dyDescent="0.3">
      <c r="A40246" s="66">
        <v>42253</v>
      </c>
      <c r="B40246" s="98">
        <v>0.53125</v>
      </c>
      <c r="C40246" s="107" t="s">
        <v>120</v>
      </c>
      <c r="D40246" s="107">
        <v>31.79</v>
      </c>
      <c r="E40246" s="107">
        <v>453</v>
      </c>
      <c r="F40246" s="66"/>
    </row>
    <row r="40247" spans="1:6" x14ac:dyDescent="0.3">
      <c r="A40247" s="66">
        <v>42253</v>
      </c>
      <c r="B40247" s="98">
        <v>4.1666666666666664E-2</v>
      </c>
      <c r="C40247" s="107" t="s">
        <v>120</v>
      </c>
      <c r="D40247" s="107">
        <v>31.78</v>
      </c>
      <c r="E40247" s="107">
        <v>453</v>
      </c>
      <c r="F40247" s="66"/>
    </row>
    <row r="40248" spans="1:6" x14ac:dyDescent="0.3">
      <c r="A40248" s="66">
        <v>42253</v>
      </c>
      <c r="B40248" s="98">
        <v>5.2083333333333336E-2</v>
      </c>
      <c r="C40248" s="107" t="s">
        <v>120</v>
      </c>
      <c r="D40248" s="107">
        <v>31.93</v>
      </c>
      <c r="E40248" s="107">
        <v>454</v>
      </c>
      <c r="F40248" s="66"/>
    </row>
    <row r="40249" spans="1:6" x14ac:dyDescent="0.3">
      <c r="A40249" s="66">
        <v>42253</v>
      </c>
      <c r="B40249" s="98">
        <v>6.25E-2</v>
      </c>
      <c r="C40249" s="107" t="s">
        <v>120</v>
      </c>
      <c r="D40249" s="107">
        <v>32.43</v>
      </c>
      <c r="E40249" s="107">
        <v>456</v>
      </c>
      <c r="F40249" s="66"/>
    </row>
    <row r="40250" spans="1:6" x14ac:dyDescent="0.3">
      <c r="A40250" s="66">
        <v>42253</v>
      </c>
      <c r="B40250" s="98">
        <v>7.2916666666666671E-2</v>
      </c>
      <c r="C40250" s="107" t="s">
        <v>120</v>
      </c>
      <c r="D40250" s="107">
        <v>32.56</v>
      </c>
      <c r="E40250" s="107">
        <v>458</v>
      </c>
      <c r="F40250" s="66"/>
    </row>
    <row r="40251" spans="1:6" x14ac:dyDescent="0.3">
      <c r="A40251" s="66">
        <v>42253</v>
      </c>
      <c r="B40251" s="98">
        <v>8.3333333333333329E-2</v>
      </c>
      <c r="C40251" s="107" t="s">
        <v>120</v>
      </c>
      <c r="D40251" s="107">
        <v>32.799999999999997</v>
      </c>
      <c r="E40251" s="107">
        <v>459</v>
      </c>
      <c r="F40251" s="66"/>
    </row>
    <row r="40252" spans="1:6" x14ac:dyDescent="0.3">
      <c r="A40252" s="66">
        <v>42253</v>
      </c>
      <c r="B40252" s="98">
        <v>9.375E-2</v>
      </c>
      <c r="C40252" s="107" t="s">
        <v>120</v>
      </c>
      <c r="D40252" s="107">
        <v>33.18</v>
      </c>
      <c r="E40252" s="107">
        <v>461</v>
      </c>
      <c r="F40252" s="66"/>
    </row>
    <row r="40253" spans="1:6" x14ac:dyDescent="0.3">
      <c r="A40253" s="66">
        <v>42253</v>
      </c>
      <c r="B40253" s="98">
        <v>0.10416666666666667</v>
      </c>
      <c r="C40253" s="107" t="s">
        <v>120</v>
      </c>
      <c r="D40253" s="107">
        <v>33.71</v>
      </c>
      <c r="E40253" s="107">
        <v>462</v>
      </c>
      <c r="F40253" s="66"/>
    </row>
    <row r="40254" spans="1:6" x14ac:dyDescent="0.3">
      <c r="A40254" s="66">
        <v>42253</v>
      </c>
      <c r="B40254" s="98">
        <v>0.11458333333333333</v>
      </c>
      <c r="C40254" s="107" t="s">
        <v>120</v>
      </c>
      <c r="D40254" s="107">
        <v>33.96</v>
      </c>
      <c r="E40254" s="107">
        <v>463</v>
      </c>
      <c r="F40254" s="66"/>
    </row>
    <row r="40255" spans="1:6" x14ac:dyDescent="0.3">
      <c r="A40255" s="66">
        <v>42253</v>
      </c>
      <c r="B40255" s="98">
        <v>0.125</v>
      </c>
      <c r="C40255" s="107" t="s">
        <v>120</v>
      </c>
      <c r="D40255" s="107">
        <v>34.020000000000003</v>
      </c>
      <c r="E40255" s="107">
        <v>464</v>
      </c>
      <c r="F40255" s="66"/>
    </row>
    <row r="40256" spans="1:6" x14ac:dyDescent="0.3">
      <c r="A40256" s="66">
        <v>42253</v>
      </c>
      <c r="B40256" s="98">
        <v>0.13541666666666666</v>
      </c>
      <c r="C40256" s="107" t="s">
        <v>120</v>
      </c>
      <c r="D40256" s="107">
        <v>34.03</v>
      </c>
      <c r="E40256" s="107">
        <v>465</v>
      </c>
      <c r="F40256" s="66"/>
    </row>
    <row r="40257" spans="1:6" x14ac:dyDescent="0.3">
      <c r="A40257" s="66">
        <v>42253</v>
      </c>
      <c r="B40257" s="98">
        <v>0.14583333333333334</v>
      </c>
      <c r="C40257" s="107" t="s">
        <v>120</v>
      </c>
      <c r="D40257" s="107">
        <v>33.9</v>
      </c>
      <c r="E40257" s="107">
        <v>465</v>
      </c>
      <c r="F40257" s="66"/>
    </row>
    <row r="40258" spans="1:6" x14ac:dyDescent="0.3">
      <c r="A40258" s="66">
        <v>42253</v>
      </c>
      <c r="B40258" s="98">
        <v>0.15625</v>
      </c>
      <c r="C40258" s="107" t="s">
        <v>120</v>
      </c>
      <c r="D40258" s="107">
        <v>34.020000000000003</v>
      </c>
      <c r="E40258" s="107">
        <v>465</v>
      </c>
      <c r="F40258" s="66"/>
    </row>
    <row r="40259" spans="1:6" x14ac:dyDescent="0.3">
      <c r="A40259" s="66">
        <v>42253</v>
      </c>
      <c r="B40259" s="98">
        <v>0.16666666666666666</v>
      </c>
      <c r="C40259" s="107" t="s">
        <v>120</v>
      </c>
      <c r="D40259" s="107">
        <v>34.06</v>
      </c>
      <c r="E40259" s="107">
        <v>466</v>
      </c>
      <c r="F40259" s="66"/>
    </row>
    <row r="40260" spans="1:6" x14ac:dyDescent="0.3">
      <c r="A40260" s="66">
        <v>42253</v>
      </c>
      <c r="B40260" s="98">
        <v>0.17708333333333334</v>
      </c>
      <c r="C40260" s="107" t="s">
        <v>120</v>
      </c>
      <c r="D40260" s="107">
        <v>34.07</v>
      </c>
      <c r="E40260" s="107">
        <v>466</v>
      </c>
      <c r="F40260" s="66"/>
    </row>
    <row r="40261" spans="1:6" x14ac:dyDescent="0.3">
      <c r="A40261" s="66">
        <v>42253</v>
      </c>
      <c r="B40261" s="98">
        <v>0.1875</v>
      </c>
      <c r="C40261" s="107" t="s">
        <v>120</v>
      </c>
      <c r="D40261" s="107">
        <v>34.08</v>
      </c>
      <c r="E40261" s="107">
        <v>467</v>
      </c>
      <c r="F40261" s="66"/>
    </row>
    <row r="40262" spans="1:6" x14ac:dyDescent="0.3">
      <c r="A40262" s="66">
        <v>42253</v>
      </c>
      <c r="B40262" s="98">
        <v>0.19791666666666666</v>
      </c>
      <c r="C40262" s="107" t="s">
        <v>120</v>
      </c>
      <c r="D40262" s="107">
        <v>33.770000000000003</v>
      </c>
      <c r="E40262" s="107">
        <v>466</v>
      </c>
      <c r="F40262" s="66"/>
    </row>
    <row r="40263" spans="1:6" x14ac:dyDescent="0.3">
      <c r="A40263" s="66">
        <v>42253</v>
      </c>
      <c r="B40263" s="98">
        <v>0.20833333333333334</v>
      </c>
      <c r="C40263" s="107" t="s">
        <v>120</v>
      </c>
      <c r="D40263" s="107">
        <v>33.479999999999997</v>
      </c>
      <c r="E40263" s="107">
        <v>465</v>
      </c>
      <c r="F40263" s="66"/>
    </row>
    <row r="40264" spans="1:6" x14ac:dyDescent="0.3">
      <c r="A40264" s="66">
        <v>42253</v>
      </c>
      <c r="B40264" s="98">
        <v>0.21875</v>
      </c>
      <c r="C40264" s="107" t="s">
        <v>120</v>
      </c>
      <c r="D40264" s="107">
        <v>33.31</v>
      </c>
      <c r="E40264" s="107">
        <v>463</v>
      </c>
      <c r="F40264" s="66"/>
    </row>
    <row r="40265" spans="1:6" x14ac:dyDescent="0.3">
      <c r="A40265" s="66">
        <v>42253</v>
      </c>
      <c r="B40265" s="98">
        <v>0.22916666666666666</v>
      </c>
      <c r="C40265" s="107" t="s">
        <v>120</v>
      </c>
      <c r="D40265" s="107">
        <v>33.06</v>
      </c>
      <c r="E40265" s="107">
        <v>463</v>
      </c>
      <c r="F40265" s="66"/>
    </row>
    <row r="40266" spans="1:6" x14ac:dyDescent="0.3">
      <c r="A40266" s="66">
        <v>42253</v>
      </c>
      <c r="B40266" s="98">
        <v>0.23958333333333334</v>
      </c>
      <c r="C40266" s="107" t="s">
        <v>120</v>
      </c>
      <c r="D40266" s="107">
        <v>32.450000000000003</v>
      </c>
      <c r="E40266" s="107">
        <v>463</v>
      </c>
      <c r="F40266" s="66"/>
    </row>
    <row r="40267" spans="1:6" x14ac:dyDescent="0.3">
      <c r="A40267" s="66">
        <v>42253</v>
      </c>
      <c r="B40267" s="98">
        <v>0.25</v>
      </c>
      <c r="C40267" s="107" t="s">
        <v>120</v>
      </c>
      <c r="D40267" s="107">
        <v>32.06</v>
      </c>
      <c r="E40267" s="107">
        <v>464</v>
      </c>
      <c r="F40267" s="66"/>
    </row>
    <row r="40268" spans="1:6" x14ac:dyDescent="0.3">
      <c r="A40268" s="66">
        <v>42253</v>
      </c>
      <c r="B40268" s="98">
        <v>0.26041666666666669</v>
      </c>
      <c r="C40268" s="107" t="s">
        <v>120</v>
      </c>
      <c r="D40268" s="107">
        <v>31.61</v>
      </c>
      <c r="E40268" s="107">
        <v>463</v>
      </c>
      <c r="F40268" s="66"/>
    </row>
    <row r="40269" spans="1:6" x14ac:dyDescent="0.3">
      <c r="A40269" s="66">
        <v>42253</v>
      </c>
      <c r="B40269" s="98">
        <v>0.27083333333333331</v>
      </c>
      <c r="C40269" s="107" t="s">
        <v>120</v>
      </c>
      <c r="D40269" s="107">
        <v>31.35</v>
      </c>
      <c r="E40269" s="107">
        <v>464</v>
      </c>
      <c r="F40269" s="66"/>
    </row>
    <row r="40270" spans="1:6" x14ac:dyDescent="0.3">
      <c r="A40270" s="66">
        <v>42253</v>
      </c>
      <c r="B40270" s="98">
        <v>0.28125</v>
      </c>
      <c r="C40270" s="107" t="s">
        <v>120</v>
      </c>
      <c r="D40270" s="107">
        <v>31.18</v>
      </c>
      <c r="E40270" s="107">
        <v>463</v>
      </c>
      <c r="F40270" s="66"/>
    </row>
    <row r="40271" spans="1:6" x14ac:dyDescent="0.3">
      <c r="A40271" s="66">
        <v>42253</v>
      </c>
      <c r="B40271" s="98">
        <v>0.29166666666666669</v>
      </c>
      <c r="C40271" s="107" t="s">
        <v>120</v>
      </c>
      <c r="D40271" s="107">
        <v>30.93</v>
      </c>
      <c r="E40271" s="107">
        <v>463</v>
      </c>
      <c r="F40271" s="66"/>
    </row>
    <row r="40272" spans="1:6" x14ac:dyDescent="0.3">
      <c r="A40272" s="66">
        <v>42253</v>
      </c>
      <c r="B40272" s="98">
        <v>0.30208333333333331</v>
      </c>
      <c r="C40272" s="107" t="s">
        <v>120</v>
      </c>
      <c r="D40272" s="107">
        <v>31.02</v>
      </c>
      <c r="E40272" s="107">
        <v>463</v>
      </c>
      <c r="F40272" s="66"/>
    </row>
    <row r="40273" spans="1:6" x14ac:dyDescent="0.3">
      <c r="A40273" s="66">
        <v>42253</v>
      </c>
      <c r="B40273" s="98">
        <v>0.3125</v>
      </c>
      <c r="C40273" s="107" t="s">
        <v>120</v>
      </c>
      <c r="D40273" s="107">
        <v>30.94</v>
      </c>
      <c r="E40273" s="107">
        <v>462</v>
      </c>
      <c r="F40273" s="66"/>
    </row>
    <row r="40274" spans="1:6" x14ac:dyDescent="0.3">
      <c r="A40274" s="66">
        <v>42253</v>
      </c>
      <c r="B40274" s="98">
        <v>0.32291666666666669</v>
      </c>
      <c r="C40274" s="107" t="s">
        <v>120</v>
      </c>
      <c r="D40274" s="107">
        <v>30.88</v>
      </c>
      <c r="E40274" s="107">
        <v>462</v>
      </c>
      <c r="F40274" s="66"/>
    </row>
    <row r="40275" spans="1:6" x14ac:dyDescent="0.3">
      <c r="A40275" s="66">
        <v>42253</v>
      </c>
      <c r="B40275" s="98">
        <v>0.33333333333333331</v>
      </c>
      <c r="C40275" s="107" t="s">
        <v>120</v>
      </c>
      <c r="D40275" s="107">
        <v>31.08</v>
      </c>
      <c r="E40275" s="107">
        <v>461</v>
      </c>
      <c r="F40275" s="66"/>
    </row>
    <row r="40276" spans="1:6" x14ac:dyDescent="0.3">
      <c r="A40276" s="66">
        <v>42253</v>
      </c>
      <c r="B40276" s="98">
        <v>0.34375</v>
      </c>
      <c r="C40276" s="107" t="s">
        <v>120</v>
      </c>
      <c r="D40276" s="107">
        <v>31.22</v>
      </c>
      <c r="E40276" s="107">
        <v>461</v>
      </c>
      <c r="F40276" s="66"/>
    </row>
    <row r="40277" spans="1:6" x14ac:dyDescent="0.3">
      <c r="A40277" s="66">
        <v>42253</v>
      </c>
      <c r="B40277" s="98">
        <v>0.35416666666666669</v>
      </c>
      <c r="C40277" s="107" t="s">
        <v>120</v>
      </c>
      <c r="D40277" s="107">
        <v>31.03</v>
      </c>
      <c r="E40277" s="107">
        <v>461</v>
      </c>
      <c r="F40277" s="66"/>
    </row>
    <row r="40278" spans="1:6" x14ac:dyDescent="0.3">
      <c r="A40278" s="66">
        <v>42253</v>
      </c>
      <c r="B40278" s="98">
        <v>0.36458333333333331</v>
      </c>
      <c r="C40278" s="107" t="s">
        <v>120</v>
      </c>
      <c r="D40278" s="107">
        <v>30.99</v>
      </c>
      <c r="E40278" s="107">
        <v>461</v>
      </c>
      <c r="F40278" s="66"/>
    </row>
    <row r="40279" spans="1:6" x14ac:dyDescent="0.3">
      <c r="A40279" s="66">
        <v>42253</v>
      </c>
      <c r="B40279" s="98">
        <v>0.375</v>
      </c>
      <c r="C40279" s="107" t="s">
        <v>120</v>
      </c>
      <c r="D40279" s="107">
        <v>30.93</v>
      </c>
      <c r="E40279" s="107">
        <v>461</v>
      </c>
      <c r="F40279" s="66"/>
    </row>
    <row r="40280" spans="1:6" x14ac:dyDescent="0.3">
      <c r="A40280" s="66">
        <v>42253</v>
      </c>
      <c r="B40280" s="98">
        <v>0.38541666666666669</v>
      </c>
      <c r="C40280" s="107" t="s">
        <v>120</v>
      </c>
      <c r="D40280" s="107">
        <v>30.81</v>
      </c>
      <c r="E40280" s="107">
        <v>462</v>
      </c>
      <c r="F40280" s="66"/>
    </row>
    <row r="40281" spans="1:6" x14ac:dyDescent="0.3">
      <c r="A40281" s="66">
        <v>42253</v>
      </c>
      <c r="B40281" s="98">
        <v>0.39583333333333331</v>
      </c>
      <c r="C40281" s="107" t="s">
        <v>120</v>
      </c>
      <c r="D40281" s="107">
        <v>30.84</v>
      </c>
      <c r="E40281" s="107">
        <v>461</v>
      </c>
      <c r="F40281" s="66"/>
    </row>
    <row r="40282" spans="1:6" x14ac:dyDescent="0.3">
      <c r="A40282" s="66">
        <v>42253</v>
      </c>
      <c r="B40282" s="98">
        <v>0.40625</v>
      </c>
      <c r="C40282" s="107" t="s">
        <v>120</v>
      </c>
      <c r="D40282" s="107">
        <v>30.9</v>
      </c>
      <c r="E40282" s="107">
        <v>461</v>
      </c>
      <c r="F40282" s="66"/>
    </row>
    <row r="40283" spans="1:6" x14ac:dyDescent="0.3">
      <c r="A40283" s="66">
        <v>42253</v>
      </c>
      <c r="B40283" s="98">
        <v>0.41666666666666669</v>
      </c>
      <c r="C40283" s="107" t="s">
        <v>120</v>
      </c>
      <c r="D40283" s="107">
        <v>30.96</v>
      </c>
      <c r="E40283" s="107">
        <v>461</v>
      </c>
      <c r="F40283" s="66"/>
    </row>
    <row r="40284" spans="1:6" x14ac:dyDescent="0.3">
      <c r="A40284" s="66">
        <v>42253</v>
      </c>
      <c r="B40284" s="98">
        <v>0.42708333333333331</v>
      </c>
      <c r="C40284" s="107" t="s">
        <v>120</v>
      </c>
      <c r="D40284" s="107">
        <v>30.88</v>
      </c>
      <c r="E40284" s="107">
        <v>461</v>
      </c>
      <c r="F40284" s="66"/>
    </row>
    <row r="40285" spans="1:6" x14ac:dyDescent="0.3">
      <c r="A40285" s="66">
        <v>42253</v>
      </c>
      <c r="B40285" s="98">
        <v>0.4375</v>
      </c>
      <c r="C40285" s="107" t="s">
        <v>120</v>
      </c>
      <c r="D40285" s="107">
        <v>30.9</v>
      </c>
      <c r="E40285" s="107">
        <v>461</v>
      </c>
      <c r="F40285" s="66"/>
    </row>
    <row r="40286" spans="1:6" x14ac:dyDescent="0.3">
      <c r="A40286" s="66">
        <v>42253</v>
      </c>
      <c r="B40286" s="98">
        <v>0.44791666666666669</v>
      </c>
      <c r="C40286" s="107" t="s">
        <v>120</v>
      </c>
      <c r="D40286" s="107">
        <v>30.87</v>
      </c>
      <c r="E40286" s="107">
        <v>461</v>
      </c>
      <c r="F40286" s="66"/>
    </row>
    <row r="40287" spans="1:6" x14ac:dyDescent="0.3">
      <c r="A40287" s="66">
        <v>42253</v>
      </c>
      <c r="B40287" s="98">
        <v>0.45833333333333331</v>
      </c>
      <c r="C40287" s="107" t="s">
        <v>120</v>
      </c>
      <c r="D40287" s="107">
        <v>30.84</v>
      </c>
      <c r="E40287" s="107">
        <v>461</v>
      </c>
      <c r="F40287" s="66"/>
    </row>
    <row r="40288" spans="1:6" x14ac:dyDescent="0.3">
      <c r="A40288" s="66">
        <v>42253</v>
      </c>
      <c r="B40288" s="98">
        <v>0.46875</v>
      </c>
      <c r="C40288" s="107" t="s">
        <v>120</v>
      </c>
      <c r="D40288" s="107">
        <v>30.87</v>
      </c>
      <c r="E40288" s="107">
        <v>461</v>
      </c>
      <c r="F40288" s="66"/>
    </row>
    <row r="40289" spans="1:6" x14ac:dyDescent="0.3">
      <c r="A40289" s="66">
        <v>42253</v>
      </c>
      <c r="B40289" s="98">
        <v>0.47916666666666669</v>
      </c>
      <c r="C40289" s="107" t="s">
        <v>120</v>
      </c>
      <c r="D40289" s="107">
        <v>30.86</v>
      </c>
      <c r="E40289" s="107">
        <v>460</v>
      </c>
      <c r="F40289" s="66"/>
    </row>
    <row r="40290" spans="1:6" x14ac:dyDescent="0.3">
      <c r="A40290" s="66">
        <v>42253</v>
      </c>
      <c r="B40290" s="98">
        <v>0.48958333333333331</v>
      </c>
      <c r="C40290" s="107" t="s">
        <v>120</v>
      </c>
      <c r="D40290" s="107">
        <v>30.84</v>
      </c>
      <c r="E40290" s="107">
        <v>460</v>
      </c>
      <c r="F40290" s="66"/>
    </row>
    <row r="40291" spans="1:6" x14ac:dyDescent="0.3">
      <c r="A40291" s="66">
        <v>42254</v>
      </c>
      <c r="B40291" s="98">
        <v>0.5</v>
      </c>
      <c r="C40291" s="107" t="s">
        <v>119</v>
      </c>
      <c r="D40291" s="107">
        <v>30.84</v>
      </c>
      <c r="E40291" s="107">
        <v>460</v>
      </c>
      <c r="F40291" s="66"/>
    </row>
    <row r="40292" spans="1:6" x14ac:dyDescent="0.3">
      <c r="A40292" s="66">
        <v>42254</v>
      </c>
      <c r="B40292" s="98">
        <v>0.51041666666666663</v>
      </c>
      <c r="C40292" s="107" t="s">
        <v>119</v>
      </c>
      <c r="D40292" s="107">
        <v>30.81</v>
      </c>
      <c r="E40292" s="107">
        <v>461</v>
      </c>
      <c r="F40292" s="66"/>
    </row>
    <row r="40293" spans="1:6" x14ac:dyDescent="0.3">
      <c r="A40293" s="66">
        <v>42254</v>
      </c>
      <c r="B40293" s="98">
        <v>0.52083333333333337</v>
      </c>
      <c r="C40293" s="107" t="s">
        <v>119</v>
      </c>
      <c r="D40293" s="107">
        <v>30.8</v>
      </c>
      <c r="E40293" s="107">
        <v>461</v>
      </c>
      <c r="F40293" s="66"/>
    </row>
    <row r="40294" spans="1:6" x14ac:dyDescent="0.3">
      <c r="A40294" s="66">
        <v>42254</v>
      </c>
      <c r="B40294" s="98">
        <v>0.53125</v>
      </c>
      <c r="C40294" s="107" t="s">
        <v>119</v>
      </c>
      <c r="D40294" s="107">
        <v>30.79</v>
      </c>
      <c r="E40294" s="107">
        <v>462</v>
      </c>
      <c r="F40294" s="66"/>
    </row>
    <row r="40295" spans="1:6" x14ac:dyDescent="0.3">
      <c r="A40295" s="66">
        <v>42254</v>
      </c>
      <c r="B40295" s="98">
        <v>4.1666666666666664E-2</v>
      </c>
      <c r="C40295" s="107" t="s">
        <v>119</v>
      </c>
      <c r="D40295" s="107">
        <v>30.76</v>
      </c>
      <c r="E40295" s="107">
        <v>462</v>
      </c>
      <c r="F40295" s="66"/>
    </row>
    <row r="40296" spans="1:6" x14ac:dyDescent="0.3">
      <c r="A40296" s="66">
        <v>42254</v>
      </c>
      <c r="B40296" s="98">
        <v>5.2083333333333336E-2</v>
      </c>
      <c r="C40296" s="107" t="s">
        <v>119</v>
      </c>
      <c r="D40296" s="107">
        <v>30.75</v>
      </c>
      <c r="E40296" s="107">
        <v>462</v>
      </c>
      <c r="F40296" s="66"/>
    </row>
    <row r="40297" spans="1:6" x14ac:dyDescent="0.3">
      <c r="A40297" s="66">
        <v>42254</v>
      </c>
      <c r="B40297" s="98">
        <v>6.25E-2</v>
      </c>
      <c r="C40297" s="107" t="s">
        <v>119</v>
      </c>
      <c r="D40297" s="107">
        <v>30.72</v>
      </c>
      <c r="E40297" s="107">
        <v>463</v>
      </c>
      <c r="F40297" s="66"/>
    </row>
    <row r="40298" spans="1:6" x14ac:dyDescent="0.3">
      <c r="A40298" s="66">
        <v>42254</v>
      </c>
      <c r="B40298" s="98">
        <v>7.2916666666666671E-2</v>
      </c>
      <c r="C40298" s="107" t="s">
        <v>119</v>
      </c>
      <c r="D40298" s="107">
        <v>30.65</v>
      </c>
      <c r="E40298" s="107">
        <v>463</v>
      </c>
      <c r="F40298" s="66"/>
    </row>
    <row r="40299" spans="1:6" x14ac:dyDescent="0.3">
      <c r="A40299" s="66">
        <v>42254</v>
      </c>
      <c r="B40299" s="98">
        <v>8.3333333333333329E-2</v>
      </c>
      <c r="C40299" s="107" t="s">
        <v>119</v>
      </c>
      <c r="D40299" s="107">
        <v>30.56</v>
      </c>
      <c r="E40299" s="107">
        <v>462</v>
      </c>
      <c r="F40299" s="66"/>
    </row>
    <row r="40300" spans="1:6" x14ac:dyDescent="0.3">
      <c r="A40300" s="66">
        <v>42254</v>
      </c>
      <c r="B40300" s="98">
        <v>9.375E-2</v>
      </c>
      <c r="C40300" s="107" t="s">
        <v>119</v>
      </c>
      <c r="D40300" s="107">
        <v>30.36</v>
      </c>
      <c r="E40300" s="107">
        <v>462</v>
      </c>
      <c r="F40300" s="66"/>
    </row>
    <row r="40301" spans="1:6" x14ac:dyDescent="0.3">
      <c r="A40301" s="66">
        <v>42254</v>
      </c>
      <c r="B40301" s="98">
        <v>0.10416666666666667</v>
      </c>
      <c r="C40301" s="107" t="s">
        <v>119</v>
      </c>
      <c r="D40301" s="107">
        <v>30.34</v>
      </c>
      <c r="E40301" s="107">
        <v>463</v>
      </c>
      <c r="F40301" s="66"/>
    </row>
    <row r="40302" spans="1:6" x14ac:dyDescent="0.3">
      <c r="A40302" s="66">
        <v>42254</v>
      </c>
      <c r="B40302" s="98">
        <v>0.11458333333333333</v>
      </c>
      <c r="C40302" s="107" t="s">
        <v>119</v>
      </c>
      <c r="D40302" s="107">
        <v>30.34</v>
      </c>
      <c r="E40302" s="107">
        <v>463</v>
      </c>
      <c r="F40302" s="66"/>
    </row>
    <row r="40303" spans="1:6" x14ac:dyDescent="0.3">
      <c r="A40303" s="66">
        <v>42254</v>
      </c>
      <c r="B40303" s="98">
        <v>0.125</v>
      </c>
      <c r="C40303" s="107" t="s">
        <v>119</v>
      </c>
      <c r="D40303" s="107">
        <v>30.39</v>
      </c>
      <c r="E40303" s="107">
        <v>461</v>
      </c>
      <c r="F40303" s="66"/>
    </row>
    <row r="40304" spans="1:6" x14ac:dyDescent="0.3">
      <c r="A40304" s="66">
        <v>42254</v>
      </c>
      <c r="B40304" s="98">
        <v>0.13541666666666666</v>
      </c>
      <c r="C40304" s="107" t="s">
        <v>119</v>
      </c>
      <c r="D40304" s="107">
        <v>30.39</v>
      </c>
      <c r="E40304" s="107">
        <v>461</v>
      </c>
      <c r="F40304" s="66"/>
    </row>
    <row r="40305" spans="1:6" x14ac:dyDescent="0.3">
      <c r="A40305" s="66">
        <v>42254</v>
      </c>
      <c r="B40305" s="98">
        <v>0.14583333333333334</v>
      </c>
      <c r="C40305" s="107" t="s">
        <v>119</v>
      </c>
      <c r="D40305" s="107">
        <v>30.19</v>
      </c>
      <c r="E40305" s="107">
        <v>462</v>
      </c>
      <c r="F40305" s="66"/>
    </row>
    <row r="40306" spans="1:6" x14ac:dyDescent="0.3">
      <c r="A40306" s="66">
        <v>42254</v>
      </c>
      <c r="B40306" s="98">
        <v>0.15625</v>
      </c>
      <c r="C40306" s="107" t="s">
        <v>119</v>
      </c>
      <c r="D40306" s="107">
        <v>30.1</v>
      </c>
      <c r="E40306" s="107">
        <v>462</v>
      </c>
      <c r="F40306" s="66"/>
    </row>
    <row r="40307" spans="1:6" x14ac:dyDescent="0.3">
      <c r="A40307" s="66">
        <v>42254</v>
      </c>
      <c r="B40307" s="98">
        <v>0.16666666666666666</v>
      </c>
      <c r="C40307" s="107" t="s">
        <v>119</v>
      </c>
      <c r="D40307" s="107">
        <v>29.95</v>
      </c>
      <c r="E40307" s="107">
        <v>462</v>
      </c>
      <c r="F40307" s="66"/>
    </row>
    <row r="40308" spans="1:6" x14ac:dyDescent="0.3">
      <c r="A40308" s="66">
        <v>42254</v>
      </c>
      <c r="B40308" s="98">
        <v>0.17708333333333334</v>
      </c>
      <c r="C40308" s="107" t="s">
        <v>119</v>
      </c>
      <c r="D40308" s="107">
        <v>29.84</v>
      </c>
      <c r="E40308" s="107">
        <v>462</v>
      </c>
      <c r="F40308" s="66"/>
    </row>
    <row r="40309" spans="1:6" x14ac:dyDescent="0.3">
      <c r="A40309" s="66">
        <v>42254</v>
      </c>
      <c r="B40309" s="98">
        <v>0.1875</v>
      </c>
      <c r="C40309" s="107" t="s">
        <v>119</v>
      </c>
      <c r="D40309" s="107">
        <v>29.8</v>
      </c>
      <c r="E40309" s="107">
        <v>463</v>
      </c>
      <c r="F40309" s="66"/>
    </row>
    <row r="40310" spans="1:6" x14ac:dyDescent="0.3">
      <c r="A40310" s="66">
        <v>42254</v>
      </c>
      <c r="B40310" s="98">
        <v>0.19791666666666666</v>
      </c>
      <c r="C40310" s="107" t="s">
        <v>119</v>
      </c>
      <c r="D40310" s="107">
        <v>29.8</v>
      </c>
      <c r="E40310" s="107">
        <v>463</v>
      </c>
      <c r="F40310" s="66"/>
    </row>
    <row r="40311" spans="1:6" x14ac:dyDescent="0.3">
      <c r="A40311" s="66">
        <v>42254</v>
      </c>
      <c r="B40311" s="98">
        <v>0.20833333333333334</v>
      </c>
      <c r="C40311" s="107" t="s">
        <v>119</v>
      </c>
      <c r="D40311" s="107">
        <v>29.79</v>
      </c>
      <c r="E40311" s="107">
        <v>464</v>
      </c>
      <c r="F40311" s="66"/>
    </row>
    <row r="40312" spans="1:6" x14ac:dyDescent="0.3">
      <c r="A40312" s="66">
        <v>42254</v>
      </c>
      <c r="B40312" s="98">
        <v>0.21875</v>
      </c>
      <c r="C40312" s="107" t="s">
        <v>119</v>
      </c>
      <c r="D40312" s="107">
        <v>29.96</v>
      </c>
      <c r="E40312" s="107">
        <v>464</v>
      </c>
      <c r="F40312" s="66"/>
    </row>
    <row r="40313" spans="1:6" x14ac:dyDescent="0.3">
      <c r="A40313" s="66">
        <v>42254</v>
      </c>
      <c r="B40313" s="98">
        <v>0.22916666666666666</v>
      </c>
      <c r="C40313" s="107" t="s">
        <v>119</v>
      </c>
      <c r="D40313" s="107">
        <v>29.97</v>
      </c>
      <c r="E40313" s="107">
        <v>464</v>
      </c>
      <c r="F40313" s="66"/>
    </row>
    <row r="40314" spans="1:6" x14ac:dyDescent="0.3">
      <c r="A40314" s="66">
        <v>42254</v>
      </c>
      <c r="B40314" s="98">
        <v>0.23958333333333334</v>
      </c>
      <c r="C40314" s="107" t="s">
        <v>119</v>
      </c>
      <c r="D40314" s="107">
        <v>30.11</v>
      </c>
      <c r="E40314" s="107">
        <v>464</v>
      </c>
      <c r="F40314" s="66"/>
    </row>
    <row r="40315" spans="1:6" x14ac:dyDescent="0.3">
      <c r="A40315" s="66">
        <v>42254</v>
      </c>
      <c r="B40315" s="98">
        <v>0.25</v>
      </c>
      <c r="C40315" s="107" t="s">
        <v>119</v>
      </c>
      <c r="D40315" s="107">
        <v>30.07</v>
      </c>
      <c r="E40315" s="107">
        <v>464</v>
      </c>
      <c r="F40315" s="66"/>
    </row>
    <row r="40316" spans="1:6" x14ac:dyDescent="0.3">
      <c r="A40316" s="66">
        <v>42254</v>
      </c>
      <c r="B40316" s="98">
        <v>0.26041666666666669</v>
      </c>
      <c r="C40316" s="107" t="s">
        <v>119</v>
      </c>
      <c r="D40316" s="107">
        <v>30.06</v>
      </c>
      <c r="E40316" s="107">
        <v>464</v>
      </c>
      <c r="F40316" s="66"/>
    </row>
    <row r="40317" spans="1:6" x14ac:dyDescent="0.3">
      <c r="A40317" s="66">
        <v>42254</v>
      </c>
      <c r="B40317" s="98">
        <v>0.27083333333333331</v>
      </c>
      <c r="C40317" s="107" t="s">
        <v>119</v>
      </c>
      <c r="D40317" s="107">
        <v>30.05</v>
      </c>
      <c r="E40317" s="107">
        <v>464</v>
      </c>
      <c r="F40317" s="66"/>
    </row>
    <row r="40318" spans="1:6" x14ac:dyDescent="0.3">
      <c r="A40318" s="66">
        <v>42254</v>
      </c>
      <c r="B40318" s="98">
        <v>0.28125</v>
      </c>
      <c r="C40318" s="107" t="s">
        <v>119</v>
      </c>
      <c r="D40318" s="107">
        <v>30.05</v>
      </c>
      <c r="E40318" s="107">
        <v>463</v>
      </c>
      <c r="F40318" s="66"/>
    </row>
    <row r="40319" spans="1:6" x14ac:dyDescent="0.3">
      <c r="A40319" s="66">
        <v>42254</v>
      </c>
      <c r="B40319" s="98">
        <v>0.29166666666666669</v>
      </c>
      <c r="C40319" s="107" t="s">
        <v>119</v>
      </c>
      <c r="D40319" s="107">
        <v>30.07</v>
      </c>
      <c r="E40319" s="107">
        <v>464</v>
      </c>
      <c r="F40319" s="66"/>
    </row>
    <row r="40320" spans="1:6" x14ac:dyDescent="0.3">
      <c r="A40320" s="66">
        <v>42254</v>
      </c>
      <c r="B40320" s="98">
        <v>0.30208333333333331</v>
      </c>
      <c r="C40320" s="107" t="s">
        <v>119</v>
      </c>
      <c r="D40320" s="107">
        <v>30.13</v>
      </c>
      <c r="E40320" s="107">
        <v>464</v>
      </c>
      <c r="F40320" s="66"/>
    </row>
    <row r="40321" spans="1:6" x14ac:dyDescent="0.3">
      <c r="A40321" s="66">
        <v>42254</v>
      </c>
      <c r="B40321" s="98">
        <v>0.3125</v>
      </c>
      <c r="C40321" s="107" t="s">
        <v>119</v>
      </c>
      <c r="D40321" s="107">
        <v>30.18</v>
      </c>
      <c r="E40321" s="107">
        <v>464</v>
      </c>
      <c r="F40321" s="66"/>
    </row>
    <row r="40322" spans="1:6" x14ac:dyDescent="0.3">
      <c r="A40322" s="66">
        <v>42254</v>
      </c>
      <c r="B40322" s="98">
        <v>0.32291666666666669</v>
      </c>
      <c r="C40322" s="107" t="s">
        <v>119</v>
      </c>
      <c r="D40322" s="107">
        <v>30.19</v>
      </c>
      <c r="E40322" s="107">
        <v>463</v>
      </c>
      <c r="F40322" s="66"/>
    </row>
    <row r="40323" spans="1:6" x14ac:dyDescent="0.3">
      <c r="A40323" s="66">
        <v>42254</v>
      </c>
      <c r="B40323" s="98">
        <v>0.33333333333333331</v>
      </c>
      <c r="C40323" s="107" t="s">
        <v>119</v>
      </c>
      <c r="D40323" s="107">
        <v>30.18</v>
      </c>
      <c r="E40323" s="107">
        <v>461</v>
      </c>
      <c r="F40323" s="66"/>
    </row>
    <row r="40324" spans="1:6" x14ac:dyDescent="0.3">
      <c r="A40324" s="66">
        <v>42254</v>
      </c>
      <c r="B40324" s="98">
        <v>0.34375</v>
      </c>
      <c r="C40324" s="107" t="s">
        <v>119</v>
      </c>
      <c r="D40324" s="107">
        <v>30.15</v>
      </c>
      <c r="E40324" s="107">
        <v>461</v>
      </c>
      <c r="F40324" s="66"/>
    </row>
    <row r="40325" spans="1:6" x14ac:dyDescent="0.3">
      <c r="A40325" s="66">
        <v>42254</v>
      </c>
      <c r="B40325" s="98">
        <v>0.35416666666666669</v>
      </c>
      <c r="C40325" s="107" t="s">
        <v>119</v>
      </c>
      <c r="D40325" s="107">
        <v>30.12</v>
      </c>
      <c r="E40325" s="107">
        <v>461</v>
      </c>
      <c r="F40325" s="66"/>
    </row>
    <row r="40326" spans="1:6" x14ac:dyDescent="0.3">
      <c r="A40326" s="66">
        <v>42254</v>
      </c>
      <c r="B40326" s="98">
        <v>0.36458333333333331</v>
      </c>
      <c r="C40326" s="107" t="s">
        <v>119</v>
      </c>
      <c r="D40326" s="107">
        <v>30.15</v>
      </c>
      <c r="E40326" s="107">
        <v>462</v>
      </c>
      <c r="F40326" s="66"/>
    </row>
    <row r="40327" spans="1:6" x14ac:dyDescent="0.3">
      <c r="A40327" s="66">
        <v>42254</v>
      </c>
      <c r="B40327" s="98">
        <v>0.375</v>
      </c>
      <c r="C40327" s="107" t="s">
        <v>119</v>
      </c>
      <c r="D40327" s="107">
        <v>30.21</v>
      </c>
      <c r="E40327" s="107">
        <v>462</v>
      </c>
      <c r="F40327" s="66"/>
    </row>
    <row r="40328" spans="1:6" x14ac:dyDescent="0.3">
      <c r="A40328" s="66">
        <v>42254</v>
      </c>
      <c r="B40328" s="98">
        <v>0.38541666666666669</v>
      </c>
      <c r="C40328" s="107" t="s">
        <v>119</v>
      </c>
      <c r="D40328" s="107">
        <v>30.14</v>
      </c>
      <c r="E40328" s="107">
        <v>461</v>
      </c>
      <c r="F40328" s="66"/>
    </row>
    <row r="40329" spans="1:6" x14ac:dyDescent="0.3">
      <c r="A40329" s="66">
        <v>42254</v>
      </c>
      <c r="B40329" s="98">
        <v>0.39583333333333331</v>
      </c>
      <c r="C40329" s="107" t="s">
        <v>119</v>
      </c>
      <c r="D40329" s="107">
        <v>30.12</v>
      </c>
      <c r="E40329" s="107">
        <v>460</v>
      </c>
      <c r="F40329" s="66"/>
    </row>
    <row r="40330" spans="1:6" x14ac:dyDescent="0.3">
      <c r="A40330" s="66">
        <v>42254</v>
      </c>
      <c r="B40330" s="98">
        <v>0.40625</v>
      </c>
      <c r="C40330" s="107" t="s">
        <v>119</v>
      </c>
      <c r="D40330" s="107">
        <v>30.04</v>
      </c>
      <c r="E40330" s="107">
        <v>460</v>
      </c>
      <c r="F40330" s="66"/>
    </row>
    <row r="40331" spans="1:6" x14ac:dyDescent="0.3">
      <c r="A40331" s="66">
        <v>42254</v>
      </c>
      <c r="B40331" s="98">
        <v>0.41666666666666669</v>
      </c>
      <c r="C40331" s="107" t="s">
        <v>119</v>
      </c>
      <c r="D40331" s="107">
        <v>30.06</v>
      </c>
      <c r="E40331" s="107">
        <v>459</v>
      </c>
      <c r="F40331" s="66"/>
    </row>
    <row r="40332" spans="1:6" x14ac:dyDescent="0.3">
      <c r="A40332" s="66">
        <v>42254</v>
      </c>
      <c r="B40332" s="98">
        <v>0.42708333333333331</v>
      </c>
      <c r="C40332" s="107" t="s">
        <v>119</v>
      </c>
      <c r="D40332" s="107">
        <v>30.04</v>
      </c>
      <c r="E40332" s="107">
        <v>459</v>
      </c>
      <c r="F40332" s="66"/>
    </row>
    <row r="40333" spans="1:6" x14ac:dyDescent="0.3">
      <c r="A40333" s="66">
        <v>42254</v>
      </c>
      <c r="B40333" s="98">
        <v>0.4375</v>
      </c>
      <c r="C40333" s="107" t="s">
        <v>119</v>
      </c>
      <c r="D40333" s="107">
        <v>30.05</v>
      </c>
      <c r="E40333" s="107">
        <v>459</v>
      </c>
      <c r="F40333" s="66"/>
    </row>
    <row r="40334" spans="1:6" x14ac:dyDescent="0.3">
      <c r="A40334" s="66">
        <v>42254</v>
      </c>
      <c r="B40334" s="98">
        <v>0.44791666666666669</v>
      </c>
      <c r="C40334" s="107" t="s">
        <v>119</v>
      </c>
      <c r="D40334" s="107">
        <v>30</v>
      </c>
      <c r="E40334" s="107">
        <v>459</v>
      </c>
      <c r="F40334" s="66"/>
    </row>
    <row r="40335" spans="1:6" x14ac:dyDescent="0.3">
      <c r="A40335" s="66">
        <v>42254</v>
      </c>
      <c r="B40335" s="98">
        <v>0.45833333333333331</v>
      </c>
      <c r="C40335" s="107" t="s">
        <v>119</v>
      </c>
      <c r="D40335" s="107">
        <v>29.97</v>
      </c>
      <c r="E40335" s="107">
        <v>459</v>
      </c>
      <c r="F40335" s="66"/>
    </row>
    <row r="40336" spans="1:6" x14ac:dyDescent="0.3">
      <c r="A40336" s="66">
        <v>42254</v>
      </c>
      <c r="B40336" s="98">
        <v>0.46875</v>
      </c>
      <c r="C40336" s="107" t="s">
        <v>119</v>
      </c>
      <c r="D40336" s="107">
        <v>29.95</v>
      </c>
      <c r="E40336" s="107">
        <v>460</v>
      </c>
      <c r="F40336" s="66"/>
    </row>
    <row r="40337" spans="1:6" x14ac:dyDescent="0.3">
      <c r="A40337" s="66">
        <v>42254</v>
      </c>
      <c r="B40337" s="98">
        <v>0.47916666666666669</v>
      </c>
      <c r="C40337" s="107" t="s">
        <v>119</v>
      </c>
      <c r="D40337" s="107">
        <v>29.92</v>
      </c>
      <c r="E40337" s="107">
        <v>460</v>
      </c>
      <c r="F40337" s="66"/>
    </row>
    <row r="40338" spans="1:6" x14ac:dyDescent="0.3">
      <c r="A40338" s="66">
        <v>42254</v>
      </c>
      <c r="B40338" s="98">
        <v>0.48958333333333331</v>
      </c>
      <c r="C40338" s="107" t="s">
        <v>119</v>
      </c>
      <c r="D40338" s="107">
        <v>29.95</v>
      </c>
      <c r="E40338" s="107">
        <v>461</v>
      </c>
      <c r="F40338" s="66"/>
    </row>
    <row r="40339" spans="1:6" x14ac:dyDescent="0.3">
      <c r="A40339" s="66">
        <v>42254</v>
      </c>
      <c r="B40339" s="98">
        <v>0.5</v>
      </c>
      <c r="C40339" s="107" t="s">
        <v>120</v>
      </c>
      <c r="D40339" s="107">
        <v>30.02</v>
      </c>
      <c r="E40339" s="107">
        <v>460</v>
      </c>
      <c r="F40339" s="66"/>
    </row>
    <row r="40340" spans="1:6" x14ac:dyDescent="0.3">
      <c r="A40340" s="66">
        <v>42254</v>
      </c>
      <c r="B40340" s="98">
        <v>0.51041666666666663</v>
      </c>
      <c r="C40340" s="107" t="s">
        <v>120</v>
      </c>
      <c r="D40340" s="107">
        <v>30.12</v>
      </c>
      <c r="E40340" s="107">
        <v>460</v>
      </c>
      <c r="F40340" s="66"/>
    </row>
    <row r="40341" spans="1:6" x14ac:dyDescent="0.3">
      <c r="A40341" s="66">
        <v>42254</v>
      </c>
      <c r="B40341" s="98">
        <v>0.52083333333333337</v>
      </c>
      <c r="C40341" s="107" t="s">
        <v>120</v>
      </c>
      <c r="D40341" s="107">
        <v>30.21</v>
      </c>
      <c r="E40341" s="107">
        <v>459</v>
      </c>
      <c r="F40341" s="66"/>
    </row>
    <row r="40342" spans="1:6" x14ac:dyDescent="0.3">
      <c r="A40342" s="66">
        <v>42254</v>
      </c>
      <c r="B40342" s="98">
        <v>0.53125</v>
      </c>
      <c r="C40342" s="107" t="s">
        <v>120</v>
      </c>
      <c r="D40342" s="107">
        <v>30.11</v>
      </c>
      <c r="E40342" s="107">
        <v>460</v>
      </c>
      <c r="F40342" s="66"/>
    </row>
    <row r="40343" spans="1:6" x14ac:dyDescent="0.3">
      <c r="A40343" s="66">
        <v>42254</v>
      </c>
      <c r="B40343" s="98">
        <v>4.1666666666666664E-2</v>
      </c>
      <c r="C40343" s="107" t="s">
        <v>120</v>
      </c>
      <c r="D40343" s="107">
        <v>30.08</v>
      </c>
      <c r="E40343" s="107">
        <v>461</v>
      </c>
      <c r="F40343" s="66"/>
    </row>
    <row r="40344" spans="1:6" x14ac:dyDescent="0.3">
      <c r="A40344" s="66">
        <v>42254</v>
      </c>
      <c r="B40344" s="98">
        <v>5.2083333333333336E-2</v>
      </c>
      <c r="C40344" s="107" t="s">
        <v>120</v>
      </c>
      <c r="D40344" s="107">
        <v>29.99</v>
      </c>
      <c r="E40344" s="107">
        <v>462</v>
      </c>
      <c r="F40344" s="66"/>
    </row>
    <row r="40345" spans="1:6" x14ac:dyDescent="0.3">
      <c r="A40345" s="66">
        <v>42254</v>
      </c>
      <c r="B40345" s="98">
        <v>6.25E-2</v>
      </c>
      <c r="C40345" s="107" t="s">
        <v>120</v>
      </c>
      <c r="D40345" s="107">
        <v>30</v>
      </c>
      <c r="E40345" s="107">
        <v>463</v>
      </c>
      <c r="F40345" s="66"/>
    </row>
    <row r="40346" spans="1:6" x14ac:dyDescent="0.3">
      <c r="A40346" s="66">
        <v>42254</v>
      </c>
      <c r="B40346" s="98">
        <v>7.2916666666666671E-2</v>
      </c>
      <c r="C40346" s="107" t="s">
        <v>120</v>
      </c>
      <c r="D40346" s="107">
        <v>30.1</v>
      </c>
      <c r="E40346" s="107">
        <v>464</v>
      </c>
      <c r="F40346" s="66"/>
    </row>
    <row r="40347" spans="1:6" x14ac:dyDescent="0.3">
      <c r="A40347" s="66">
        <v>42254</v>
      </c>
      <c r="B40347" s="98">
        <v>8.3333333333333329E-2</v>
      </c>
      <c r="C40347" s="107" t="s">
        <v>120</v>
      </c>
      <c r="D40347" s="107">
        <v>29.96</v>
      </c>
      <c r="E40347" s="107">
        <v>465</v>
      </c>
      <c r="F40347" s="66"/>
    </row>
    <row r="40348" spans="1:6" x14ac:dyDescent="0.3">
      <c r="A40348" s="66">
        <v>42254</v>
      </c>
      <c r="B40348" s="98">
        <v>9.375E-2</v>
      </c>
      <c r="C40348" s="107" t="s">
        <v>120</v>
      </c>
      <c r="D40348" s="107">
        <v>30.16</v>
      </c>
      <c r="E40348" s="107">
        <v>465</v>
      </c>
      <c r="F40348" s="66"/>
    </row>
    <row r="40349" spans="1:6" x14ac:dyDescent="0.3">
      <c r="A40349" s="66">
        <v>42254</v>
      </c>
      <c r="B40349" s="98">
        <v>0.10416666666666667</v>
      </c>
      <c r="C40349" s="107" t="s">
        <v>120</v>
      </c>
      <c r="D40349" s="107">
        <v>30.35</v>
      </c>
      <c r="E40349" s="107">
        <v>466</v>
      </c>
      <c r="F40349" s="66"/>
    </row>
    <row r="40350" spans="1:6" x14ac:dyDescent="0.3">
      <c r="A40350" s="66">
        <v>42254</v>
      </c>
      <c r="B40350" s="98">
        <v>0.11458333333333333</v>
      </c>
      <c r="C40350" s="107" t="s">
        <v>120</v>
      </c>
      <c r="D40350" s="107">
        <v>30.01</v>
      </c>
      <c r="E40350" s="107">
        <v>466</v>
      </c>
      <c r="F40350" s="66"/>
    </row>
    <row r="40351" spans="1:6" x14ac:dyDescent="0.3">
      <c r="A40351" s="66">
        <v>42254</v>
      </c>
      <c r="B40351" s="98">
        <v>0.125</v>
      </c>
      <c r="C40351" s="107" t="s">
        <v>120</v>
      </c>
      <c r="D40351" s="107">
        <v>29.97</v>
      </c>
      <c r="E40351" s="107">
        <v>465</v>
      </c>
      <c r="F40351" s="66"/>
    </row>
    <row r="40352" spans="1:6" x14ac:dyDescent="0.3">
      <c r="A40352" s="66">
        <v>42254</v>
      </c>
      <c r="B40352" s="98">
        <v>0.13541666666666666</v>
      </c>
      <c r="C40352" s="107" t="s">
        <v>120</v>
      </c>
      <c r="D40352" s="107">
        <v>29.96</v>
      </c>
      <c r="E40352" s="107">
        <v>464</v>
      </c>
      <c r="F40352" s="66"/>
    </row>
    <row r="40353" spans="1:6" x14ac:dyDescent="0.3">
      <c r="A40353" s="66">
        <v>42254</v>
      </c>
      <c r="B40353" s="98">
        <v>0.14583333333333334</v>
      </c>
      <c r="C40353" s="107" t="s">
        <v>120</v>
      </c>
      <c r="D40353" s="107">
        <v>29.87</v>
      </c>
      <c r="E40353" s="107">
        <v>464</v>
      </c>
      <c r="F40353" s="66"/>
    </row>
    <row r="40354" spans="1:6" x14ac:dyDescent="0.3">
      <c r="A40354" s="66">
        <v>42254</v>
      </c>
      <c r="B40354" s="98">
        <v>0.15625</v>
      </c>
      <c r="C40354" s="107" t="s">
        <v>120</v>
      </c>
      <c r="D40354" s="107">
        <v>29.67</v>
      </c>
      <c r="E40354" s="107">
        <v>465</v>
      </c>
      <c r="F40354" s="66"/>
    </row>
    <row r="40355" spans="1:6" x14ac:dyDescent="0.3">
      <c r="A40355" s="66">
        <v>42254</v>
      </c>
      <c r="B40355" s="98">
        <v>0.16666666666666666</v>
      </c>
      <c r="C40355" s="107" t="s">
        <v>120</v>
      </c>
      <c r="D40355" s="107">
        <v>29.62</v>
      </c>
      <c r="E40355" s="107">
        <v>465</v>
      </c>
      <c r="F40355" s="66"/>
    </row>
    <row r="40356" spans="1:6" x14ac:dyDescent="0.3">
      <c r="A40356" s="66">
        <v>42254</v>
      </c>
      <c r="B40356" s="98">
        <v>0.17708333333333334</v>
      </c>
      <c r="C40356" s="107" t="s">
        <v>120</v>
      </c>
      <c r="D40356" s="107">
        <v>29.57</v>
      </c>
      <c r="E40356" s="107">
        <v>466</v>
      </c>
      <c r="F40356" s="66"/>
    </row>
    <row r="40357" spans="1:6" x14ac:dyDescent="0.3">
      <c r="A40357" s="66">
        <v>42254</v>
      </c>
      <c r="B40357" s="98">
        <v>0.1875</v>
      </c>
      <c r="C40357" s="107" t="s">
        <v>120</v>
      </c>
      <c r="D40357" s="107">
        <v>29.63</v>
      </c>
      <c r="E40357" s="107">
        <v>466</v>
      </c>
      <c r="F40357" s="66"/>
    </row>
    <row r="40358" spans="1:6" x14ac:dyDescent="0.3">
      <c r="A40358" s="66">
        <v>42254</v>
      </c>
      <c r="B40358" s="98">
        <v>0.19791666666666666</v>
      </c>
      <c r="C40358" s="107" t="s">
        <v>120</v>
      </c>
      <c r="D40358" s="107">
        <v>29.77</v>
      </c>
      <c r="E40358" s="107">
        <v>466</v>
      </c>
      <c r="F40358" s="66"/>
    </row>
    <row r="40359" spans="1:6" x14ac:dyDescent="0.3">
      <c r="A40359" s="66">
        <v>42254</v>
      </c>
      <c r="B40359" s="98">
        <v>0.20833333333333334</v>
      </c>
      <c r="C40359" s="107" t="s">
        <v>120</v>
      </c>
      <c r="D40359" s="107">
        <v>29.7</v>
      </c>
      <c r="E40359" s="107">
        <v>467</v>
      </c>
      <c r="F40359" s="66"/>
    </row>
    <row r="40360" spans="1:6" x14ac:dyDescent="0.3">
      <c r="A40360" s="66">
        <v>42254</v>
      </c>
      <c r="B40360" s="98">
        <v>0.21875</v>
      </c>
      <c r="C40360" s="107" t="s">
        <v>120</v>
      </c>
      <c r="D40360" s="107">
        <v>29.68</v>
      </c>
      <c r="E40360" s="107">
        <v>468</v>
      </c>
      <c r="F40360" s="66"/>
    </row>
    <row r="40361" spans="1:6" x14ac:dyDescent="0.3">
      <c r="A40361" s="66">
        <v>42254</v>
      </c>
      <c r="B40361" s="98">
        <v>0.22916666666666666</v>
      </c>
      <c r="C40361" s="107" t="s">
        <v>120</v>
      </c>
      <c r="D40361" s="107">
        <v>29.53</v>
      </c>
      <c r="E40361" s="107">
        <v>468</v>
      </c>
      <c r="F40361" s="66"/>
    </row>
    <row r="40362" spans="1:6" x14ac:dyDescent="0.3">
      <c r="A40362" s="66">
        <v>42254</v>
      </c>
      <c r="B40362" s="98">
        <v>0.23958333333333334</v>
      </c>
      <c r="C40362" s="107" t="s">
        <v>120</v>
      </c>
      <c r="D40362" s="107">
        <v>29.43</v>
      </c>
      <c r="E40362" s="107">
        <v>469</v>
      </c>
      <c r="F40362" s="66"/>
    </row>
    <row r="40363" spans="1:6" x14ac:dyDescent="0.3">
      <c r="A40363" s="66">
        <v>42254</v>
      </c>
      <c r="B40363" s="98">
        <v>0.25</v>
      </c>
      <c r="C40363" s="107" t="s">
        <v>120</v>
      </c>
      <c r="D40363" s="107">
        <v>29.39</v>
      </c>
      <c r="E40363" s="107">
        <v>470</v>
      </c>
      <c r="F40363" s="66"/>
    </row>
    <row r="40364" spans="1:6" x14ac:dyDescent="0.3">
      <c r="A40364" s="66">
        <v>42254</v>
      </c>
      <c r="B40364" s="98">
        <v>0.26041666666666669</v>
      </c>
      <c r="C40364" s="107" t="s">
        <v>120</v>
      </c>
      <c r="D40364" s="107">
        <v>29.4</v>
      </c>
      <c r="E40364" s="107">
        <v>471</v>
      </c>
      <c r="F40364" s="66"/>
    </row>
    <row r="40365" spans="1:6" x14ac:dyDescent="0.3">
      <c r="A40365" s="66">
        <v>42254</v>
      </c>
      <c r="B40365" s="98">
        <v>0.27083333333333331</v>
      </c>
      <c r="C40365" s="107" t="s">
        <v>120</v>
      </c>
      <c r="D40365" s="107">
        <v>29.45</v>
      </c>
      <c r="E40365" s="107">
        <v>472</v>
      </c>
      <c r="F40365" s="66"/>
    </row>
    <row r="40366" spans="1:6" x14ac:dyDescent="0.3">
      <c r="A40366" s="66">
        <v>42254</v>
      </c>
      <c r="B40366" s="98">
        <v>0.28125</v>
      </c>
      <c r="C40366" s="107" t="s">
        <v>120</v>
      </c>
      <c r="D40366" s="107">
        <v>29.42</v>
      </c>
      <c r="E40366" s="107">
        <v>472</v>
      </c>
      <c r="F40366" s="66"/>
    </row>
    <row r="40367" spans="1:6" x14ac:dyDescent="0.3">
      <c r="A40367" s="66">
        <v>42254</v>
      </c>
      <c r="B40367" s="98">
        <v>0.29166666666666669</v>
      </c>
      <c r="C40367" s="107" t="s">
        <v>120</v>
      </c>
      <c r="D40367" s="107">
        <v>29.4</v>
      </c>
      <c r="E40367" s="107">
        <v>472</v>
      </c>
      <c r="F40367" s="66"/>
    </row>
    <row r="40368" spans="1:6" x14ac:dyDescent="0.3">
      <c r="A40368" s="66">
        <v>42254</v>
      </c>
      <c r="B40368" s="98">
        <v>0.30208333333333331</v>
      </c>
      <c r="C40368" s="107" t="s">
        <v>120</v>
      </c>
      <c r="D40368" s="107">
        <v>29.39</v>
      </c>
      <c r="E40368" s="107">
        <v>472</v>
      </c>
      <c r="F40368" s="66"/>
    </row>
    <row r="40369" spans="1:6" x14ac:dyDescent="0.3">
      <c r="A40369" s="66">
        <v>42254</v>
      </c>
      <c r="B40369" s="98">
        <v>0.3125</v>
      </c>
      <c r="C40369" s="107" t="s">
        <v>120</v>
      </c>
      <c r="D40369" s="107">
        <v>29.39</v>
      </c>
      <c r="E40369" s="107">
        <v>473</v>
      </c>
      <c r="F40369" s="66"/>
    </row>
    <row r="40370" spans="1:6" x14ac:dyDescent="0.3">
      <c r="A40370" s="66">
        <v>42254</v>
      </c>
      <c r="B40370" s="98">
        <v>0.32291666666666669</v>
      </c>
      <c r="C40370" s="107" t="s">
        <v>120</v>
      </c>
      <c r="D40370" s="107">
        <v>29.35</v>
      </c>
      <c r="E40370" s="107">
        <v>473</v>
      </c>
      <c r="F40370" s="66"/>
    </row>
    <row r="40371" spans="1:6" x14ac:dyDescent="0.3">
      <c r="A40371" s="66">
        <v>42254</v>
      </c>
      <c r="B40371" s="98">
        <v>0.33333333333333331</v>
      </c>
      <c r="C40371" s="107" t="s">
        <v>120</v>
      </c>
      <c r="D40371" s="107">
        <v>29.36</v>
      </c>
      <c r="E40371" s="107">
        <v>473</v>
      </c>
      <c r="F40371" s="66"/>
    </row>
    <row r="40372" spans="1:6" x14ac:dyDescent="0.3">
      <c r="A40372" s="66">
        <v>42254</v>
      </c>
      <c r="B40372" s="98">
        <v>0.34375</v>
      </c>
      <c r="C40372" s="107" t="s">
        <v>120</v>
      </c>
      <c r="D40372" s="107">
        <v>29.53</v>
      </c>
      <c r="E40372" s="107">
        <v>474</v>
      </c>
      <c r="F40372" s="66"/>
    </row>
    <row r="40373" spans="1:6" x14ac:dyDescent="0.3">
      <c r="A40373" s="66">
        <v>42254</v>
      </c>
      <c r="B40373" s="98">
        <v>0.35416666666666669</v>
      </c>
      <c r="C40373" s="107" t="s">
        <v>120</v>
      </c>
      <c r="D40373" s="107">
        <v>29.47</v>
      </c>
      <c r="E40373" s="107">
        <v>474</v>
      </c>
      <c r="F40373" s="66"/>
    </row>
    <row r="40374" spans="1:6" x14ac:dyDescent="0.3">
      <c r="A40374" s="66">
        <v>42254</v>
      </c>
      <c r="B40374" s="98">
        <v>0.36458333333333331</v>
      </c>
      <c r="C40374" s="107" t="s">
        <v>120</v>
      </c>
      <c r="D40374" s="107">
        <v>29.48</v>
      </c>
      <c r="E40374" s="107">
        <v>474</v>
      </c>
      <c r="F40374" s="66"/>
    </row>
    <row r="40375" spans="1:6" x14ac:dyDescent="0.3">
      <c r="A40375" s="66">
        <v>42254</v>
      </c>
      <c r="B40375" s="98">
        <v>0.375</v>
      </c>
      <c r="C40375" s="107" t="s">
        <v>120</v>
      </c>
      <c r="D40375" s="107">
        <v>29.48</v>
      </c>
      <c r="E40375" s="107">
        <v>475</v>
      </c>
      <c r="F40375" s="66"/>
    </row>
    <row r="40376" spans="1:6" x14ac:dyDescent="0.3">
      <c r="A40376" s="66">
        <v>42254</v>
      </c>
      <c r="B40376" s="98">
        <v>0.38541666666666669</v>
      </c>
      <c r="C40376" s="107" t="s">
        <v>120</v>
      </c>
      <c r="D40376" s="107">
        <v>29.48</v>
      </c>
      <c r="E40376" s="107">
        <v>475</v>
      </c>
      <c r="F40376" s="66"/>
    </row>
    <row r="40377" spans="1:6" x14ac:dyDescent="0.3">
      <c r="A40377" s="66">
        <v>42254</v>
      </c>
      <c r="B40377" s="98">
        <v>0.39583333333333331</v>
      </c>
      <c r="C40377" s="107" t="s">
        <v>120</v>
      </c>
      <c r="D40377" s="107">
        <v>29.47</v>
      </c>
      <c r="E40377" s="107">
        <v>475</v>
      </c>
      <c r="F40377" s="66"/>
    </row>
    <row r="40378" spans="1:6" x14ac:dyDescent="0.3">
      <c r="A40378" s="66">
        <v>42254</v>
      </c>
      <c r="B40378" s="98">
        <v>0.40625</v>
      </c>
      <c r="C40378" s="107" t="s">
        <v>120</v>
      </c>
      <c r="D40378" s="107">
        <v>29.47</v>
      </c>
      <c r="E40378" s="107">
        <v>476</v>
      </c>
      <c r="F40378" s="66"/>
    </row>
    <row r="40379" spans="1:6" x14ac:dyDescent="0.3">
      <c r="A40379" s="66">
        <v>42254</v>
      </c>
      <c r="B40379" s="98">
        <v>0.41666666666666669</v>
      </c>
      <c r="C40379" s="107" t="s">
        <v>120</v>
      </c>
      <c r="D40379" s="107">
        <v>29.47</v>
      </c>
      <c r="E40379" s="107">
        <v>476</v>
      </c>
      <c r="F40379" s="66"/>
    </row>
    <row r="40380" spans="1:6" x14ac:dyDescent="0.3">
      <c r="A40380" s="66">
        <v>42254</v>
      </c>
      <c r="B40380" s="98">
        <v>0.42708333333333331</v>
      </c>
      <c r="C40380" s="107" t="s">
        <v>120</v>
      </c>
      <c r="D40380" s="107">
        <v>29.47</v>
      </c>
      <c r="E40380" s="107">
        <v>477</v>
      </c>
      <c r="F40380" s="66"/>
    </row>
    <row r="40381" spans="1:6" x14ac:dyDescent="0.3">
      <c r="A40381" s="66">
        <v>42254</v>
      </c>
      <c r="B40381" s="98">
        <v>0.4375</v>
      </c>
      <c r="C40381" s="107" t="s">
        <v>120</v>
      </c>
      <c r="D40381" s="107">
        <v>29.48</v>
      </c>
      <c r="E40381" s="107">
        <v>477</v>
      </c>
      <c r="F40381" s="66"/>
    </row>
    <row r="40382" spans="1:6" x14ac:dyDescent="0.3">
      <c r="A40382" s="66">
        <v>42254</v>
      </c>
      <c r="B40382" s="98">
        <v>0.44791666666666669</v>
      </c>
      <c r="C40382" s="107" t="s">
        <v>120</v>
      </c>
      <c r="D40382" s="107">
        <v>29.5</v>
      </c>
      <c r="E40382" s="107">
        <v>477</v>
      </c>
      <c r="F40382" s="66"/>
    </row>
    <row r="40383" spans="1:6" x14ac:dyDescent="0.3">
      <c r="A40383" s="66">
        <v>42254</v>
      </c>
      <c r="B40383" s="98">
        <v>0.45833333333333331</v>
      </c>
      <c r="C40383" s="107" t="s">
        <v>120</v>
      </c>
      <c r="D40383" s="107">
        <v>29.52</v>
      </c>
      <c r="E40383" s="107">
        <v>477</v>
      </c>
      <c r="F40383" s="66"/>
    </row>
    <row r="40384" spans="1:6" x14ac:dyDescent="0.3">
      <c r="A40384" s="66">
        <v>42254</v>
      </c>
      <c r="B40384" s="98">
        <v>0.46875</v>
      </c>
      <c r="C40384" s="107" t="s">
        <v>120</v>
      </c>
      <c r="D40384" s="107">
        <v>29.51</v>
      </c>
      <c r="E40384" s="107">
        <v>478</v>
      </c>
      <c r="F40384" s="66"/>
    </row>
    <row r="40385" spans="1:6" x14ac:dyDescent="0.3">
      <c r="A40385" s="66">
        <v>42254</v>
      </c>
      <c r="B40385" s="98">
        <v>0.47916666666666669</v>
      </c>
      <c r="C40385" s="107" t="s">
        <v>120</v>
      </c>
      <c r="D40385" s="107">
        <v>29.51</v>
      </c>
      <c r="E40385" s="107">
        <v>478</v>
      </c>
      <c r="F40385" s="66"/>
    </row>
    <row r="40386" spans="1:6" x14ac:dyDescent="0.3">
      <c r="A40386" s="66">
        <v>42254</v>
      </c>
      <c r="B40386" s="98">
        <v>0.48958333333333331</v>
      </c>
      <c r="C40386" s="107" t="s">
        <v>120</v>
      </c>
      <c r="D40386" s="107">
        <v>29.49</v>
      </c>
      <c r="E40386" s="107">
        <v>478</v>
      </c>
      <c r="F40386" s="66"/>
    </row>
    <row r="40387" spans="1:6" x14ac:dyDescent="0.3">
      <c r="A40387" s="151">
        <v>42255</v>
      </c>
      <c r="B40387" s="98">
        <v>0.5</v>
      </c>
      <c r="C40387" s="144" t="s">
        <v>119</v>
      </c>
      <c r="D40387" s="144">
        <v>29.49</v>
      </c>
      <c r="E40387" s="144">
        <v>478</v>
      </c>
    </row>
    <row r="40388" spans="1:6" x14ac:dyDescent="0.3">
      <c r="A40388" s="151">
        <v>42255</v>
      </c>
      <c r="B40388" s="98">
        <v>0.51041666666666663</v>
      </c>
      <c r="C40388" s="144" t="s">
        <v>119</v>
      </c>
      <c r="D40388" s="144">
        <v>29.5</v>
      </c>
      <c r="E40388" s="144">
        <v>478</v>
      </c>
    </row>
    <row r="40389" spans="1:6" x14ac:dyDescent="0.3">
      <c r="A40389" s="151">
        <v>42255</v>
      </c>
      <c r="B40389" s="98">
        <v>0.52083333333333337</v>
      </c>
      <c r="C40389" s="144" t="s">
        <v>119</v>
      </c>
      <c r="D40389" s="144">
        <v>29.46</v>
      </c>
      <c r="E40389" s="144">
        <v>474</v>
      </c>
    </row>
    <row r="40390" spans="1:6" x14ac:dyDescent="0.3">
      <c r="A40390" s="151">
        <v>42255</v>
      </c>
      <c r="B40390" s="98">
        <v>0.53125</v>
      </c>
      <c r="C40390" s="144" t="s">
        <v>119</v>
      </c>
      <c r="D40390" s="144">
        <v>29.44</v>
      </c>
      <c r="E40390" s="144">
        <v>472</v>
      </c>
    </row>
    <row r="40391" spans="1:6" x14ac:dyDescent="0.3">
      <c r="A40391" s="151">
        <v>42255</v>
      </c>
      <c r="B40391" s="98">
        <v>4.1666666666666664E-2</v>
      </c>
      <c r="C40391" s="144" t="s">
        <v>119</v>
      </c>
      <c r="D40391" s="144">
        <v>29.42</v>
      </c>
      <c r="E40391" s="144">
        <v>471</v>
      </c>
    </row>
    <row r="40392" spans="1:6" x14ac:dyDescent="0.3">
      <c r="A40392" s="151">
        <v>42255</v>
      </c>
      <c r="B40392" s="98">
        <v>5.2083333333333336E-2</v>
      </c>
      <c r="C40392" s="144" t="s">
        <v>119</v>
      </c>
      <c r="D40392" s="144">
        <v>29.4</v>
      </c>
      <c r="E40392" s="144">
        <v>470</v>
      </c>
    </row>
    <row r="40393" spans="1:6" x14ac:dyDescent="0.3">
      <c r="A40393" s="151">
        <v>42255</v>
      </c>
      <c r="B40393" s="98">
        <v>6.25E-2</v>
      </c>
      <c r="C40393" s="144" t="s">
        <v>119</v>
      </c>
      <c r="D40393" s="144">
        <v>29.29</v>
      </c>
      <c r="E40393" s="144">
        <v>470</v>
      </c>
    </row>
    <row r="40394" spans="1:6" x14ac:dyDescent="0.3">
      <c r="A40394" s="151">
        <v>42255</v>
      </c>
      <c r="B40394" s="98">
        <v>7.2916666666666671E-2</v>
      </c>
      <c r="C40394" s="144" t="s">
        <v>119</v>
      </c>
      <c r="D40394" s="144">
        <v>29.24</v>
      </c>
      <c r="E40394" s="144">
        <v>470</v>
      </c>
    </row>
    <row r="40395" spans="1:6" x14ac:dyDescent="0.3">
      <c r="A40395" s="151">
        <v>42255</v>
      </c>
      <c r="B40395" s="98">
        <v>8.3333333333333329E-2</v>
      </c>
      <c r="C40395" s="144" t="s">
        <v>119</v>
      </c>
      <c r="D40395" s="144">
        <v>29.24</v>
      </c>
      <c r="E40395" s="144">
        <v>470</v>
      </c>
    </row>
    <row r="40396" spans="1:6" x14ac:dyDescent="0.3">
      <c r="A40396" s="151">
        <v>42255</v>
      </c>
      <c r="B40396" s="98">
        <v>9.375E-2</v>
      </c>
      <c r="C40396" s="144" t="s">
        <v>119</v>
      </c>
      <c r="D40396" s="144">
        <v>29.26</v>
      </c>
      <c r="E40396" s="144">
        <v>470</v>
      </c>
    </row>
    <row r="40397" spans="1:6" x14ac:dyDescent="0.3">
      <c r="A40397" s="151">
        <v>42255</v>
      </c>
      <c r="B40397" s="98">
        <v>0.10416666666666667</v>
      </c>
      <c r="C40397" s="144" t="s">
        <v>119</v>
      </c>
      <c r="D40397" s="144">
        <v>29.3</v>
      </c>
      <c r="E40397" s="144">
        <v>469</v>
      </c>
    </row>
    <row r="40398" spans="1:6" x14ac:dyDescent="0.3">
      <c r="A40398" s="151">
        <v>42255</v>
      </c>
      <c r="B40398" s="98">
        <v>0.11458333333333333</v>
      </c>
      <c r="C40398" s="144" t="s">
        <v>119</v>
      </c>
      <c r="D40398" s="144">
        <v>29.33</v>
      </c>
      <c r="E40398" s="144">
        <v>468</v>
      </c>
    </row>
    <row r="40399" spans="1:6" x14ac:dyDescent="0.3">
      <c r="A40399" s="151">
        <v>42255</v>
      </c>
      <c r="B40399" s="98">
        <v>0.125</v>
      </c>
      <c r="C40399" s="144" t="s">
        <v>119</v>
      </c>
      <c r="D40399" s="144">
        <v>29.2</v>
      </c>
      <c r="E40399" s="144">
        <v>469</v>
      </c>
    </row>
    <row r="40400" spans="1:6" x14ac:dyDescent="0.3">
      <c r="A40400" s="151">
        <v>42255</v>
      </c>
      <c r="B40400" s="98">
        <v>0.13541666666666666</v>
      </c>
      <c r="C40400" s="144" t="s">
        <v>119</v>
      </c>
      <c r="D40400" s="144">
        <v>29.1</v>
      </c>
      <c r="E40400" s="144">
        <v>470</v>
      </c>
    </row>
    <row r="40401" spans="1:5" x14ac:dyDescent="0.3">
      <c r="A40401" s="151">
        <v>42255</v>
      </c>
      <c r="B40401" s="98">
        <v>0.14583333333333334</v>
      </c>
      <c r="C40401" s="144" t="s">
        <v>119</v>
      </c>
      <c r="D40401" s="144">
        <v>29.08</v>
      </c>
      <c r="E40401" s="144">
        <v>469</v>
      </c>
    </row>
    <row r="40402" spans="1:5" x14ac:dyDescent="0.3">
      <c r="A40402" s="151">
        <v>42255</v>
      </c>
      <c r="B40402" s="98">
        <v>0.15625</v>
      </c>
      <c r="C40402" s="144" t="s">
        <v>119</v>
      </c>
      <c r="D40402" s="144">
        <v>29.1</v>
      </c>
      <c r="E40402" s="144">
        <v>469</v>
      </c>
    </row>
    <row r="40403" spans="1:5" x14ac:dyDescent="0.3">
      <c r="A40403" s="151">
        <v>42255</v>
      </c>
      <c r="B40403" s="98">
        <v>0.16666666666666666</v>
      </c>
      <c r="C40403" s="144" t="s">
        <v>119</v>
      </c>
      <c r="D40403" s="144">
        <v>29.05</v>
      </c>
      <c r="E40403" s="144">
        <v>468</v>
      </c>
    </row>
    <row r="40404" spans="1:5" x14ac:dyDescent="0.3">
      <c r="A40404" s="151">
        <v>42255</v>
      </c>
      <c r="B40404" s="98">
        <v>0.17708333333333334</v>
      </c>
      <c r="C40404" s="144" t="s">
        <v>119</v>
      </c>
      <c r="D40404" s="144">
        <v>29.01</v>
      </c>
      <c r="E40404" s="144">
        <v>469</v>
      </c>
    </row>
    <row r="40405" spans="1:5" x14ac:dyDescent="0.3">
      <c r="A40405" s="151">
        <v>42255</v>
      </c>
      <c r="B40405" s="98">
        <v>0.1875</v>
      </c>
      <c r="C40405" s="144" t="s">
        <v>119</v>
      </c>
      <c r="D40405" s="144">
        <v>28.95</v>
      </c>
      <c r="E40405" s="144">
        <v>470</v>
      </c>
    </row>
    <row r="40406" spans="1:5" x14ac:dyDescent="0.3">
      <c r="A40406" s="151">
        <v>42255</v>
      </c>
      <c r="B40406" s="98">
        <v>0.19791666666666666</v>
      </c>
      <c r="C40406" s="144" t="s">
        <v>119</v>
      </c>
      <c r="D40406" s="144">
        <v>28.9</v>
      </c>
      <c r="E40406" s="144">
        <v>471</v>
      </c>
    </row>
    <row r="40407" spans="1:5" x14ac:dyDescent="0.3">
      <c r="A40407" s="151">
        <v>42255</v>
      </c>
      <c r="B40407" s="98">
        <v>0.20833333333333334</v>
      </c>
      <c r="C40407" s="144" t="s">
        <v>119</v>
      </c>
      <c r="D40407" s="144">
        <v>28.82</v>
      </c>
      <c r="E40407" s="144">
        <v>471</v>
      </c>
    </row>
    <row r="40408" spans="1:5" x14ac:dyDescent="0.3">
      <c r="A40408" s="151">
        <v>42255</v>
      </c>
      <c r="B40408" s="98">
        <v>0.21875</v>
      </c>
      <c r="C40408" s="144" t="s">
        <v>119</v>
      </c>
      <c r="D40408" s="144">
        <v>28.75</v>
      </c>
      <c r="E40408" s="144">
        <v>472</v>
      </c>
    </row>
    <row r="40409" spans="1:5" x14ac:dyDescent="0.3">
      <c r="A40409" s="151">
        <v>42255</v>
      </c>
      <c r="B40409" s="98">
        <v>0.22916666666666666</v>
      </c>
      <c r="C40409" s="144" t="s">
        <v>119</v>
      </c>
      <c r="D40409" s="144">
        <v>28.77</v>
      </c>
      <c r="E40409" s="144">
        <v>472</v>
      </c>
    </row>
    <row r="40410" spans="1:5" x14ac:dyDescent="0.3">
      <c r="A40410" s="151">
        <v>42255</v>
      </c>
      <c r="B40410" s="98">
        <v>0.23958333333333334</v>
      </c>
      <c r="C40410" s="144" t="s">
        <v>119</v>
      </c>
      <c r="D40410" s="144">
        <v>28.69</v>
      </c>
      <c r="E40410" s="144">
        <v>472</v>
      </c>
    </row>
    <row r="40411" spans="1:5" x14ac:dyDescent="0.3">
      <c r="A40411" s="151">
        <v>42255</v>
      </c>
      <c r="B40411" s="98">
        <v>0.25</v>
      </c>
      <c r="C40411" s="144" t="s">
        <v>119</v>
      </c>
      <c r="D40411" s="144">
        <v>28.68</v>
      </c>
      <c r="E40411" s="144">
        <v>472</v>
      </c>
    </row>
    <row r="40412" spans="1:5" x14ac:dyDescent="0.3">
      <c r="A40412" s="151">
        <v>42255</v>
      </c>
      <c r="B40412" s="98">
        <v>0.26041666666666669</v>
      </c>
      <c r="C40412" s="144" t="s">
        <v>119</v>
      </c>
      <c r="D40412" s="144">
        <v>28.64</v>
      </c>
      <c r="E40412" s="144">
        <v>473</v>
      </c>
    </row>
    <row r="40413" spans="1:5" x14ac:dyDescent="0.3">
      <c r="A40413" s="151">
        <v>42255</v>
      </c>
      <c r="B40413" s="98">
        <v>0.27083333333333331</v>
      </c>
      <c r="C40413" s="144" t="s">
        <v>119</v>
      </c>
      <c r="D40413" s="144">
        <v>28.59</v>
      </c>
      <c r="E40413" s="144">
        <v>473</v>
      </c>
    </row>
    <row r="40414" spans="1:5" x14ac:dyDescent="0.3">
      <c r="A40414" s="151">
        <v>42255</v>
      </c>
      <c r="B40414" s="98">
        <v>0.28125</v>
      </c>
      <c r="C40414" s="144" t="s">
        <v>119</v>
      </c>
      <c r="D40414" s="144">
        <v>28.58</v>
      </c>
      <c r="E40414" s="144">
        <v>474</v>
      </c>
    </row>
    <row r="40415" spans="1:5" x14ac:dyDescent="0.3">
      <c r="A40415" s="151">
        <v>42255</v>
      </c>
      <c r="B40415" s="98">
        <v>0.29166666666666669</v>
      </c>
      <c r="C40415" s="144" t="s">
        <v>119</v>
      </c>
      <c r="D40415" s="144">
        <v>28.77</v>
      </c>
      <c r="E40415" s="144">
        <v>475</v>
      </c>
    </row>
    <row r="40416" spans="1:5" x14ac:dyDescent="0.3">
      <c r="A40416" s="151">
        <v>42255</v>
      </c>
      <c r="B40416" s="98">
        <v>0.30208333333333331</v>
      </c>
      <c r="C40416" s="144" t="s">
        <v>119</v>
      </c>
      <c r="D40416" s="144">
        <v>28.76</v>
      </c>
      <c r="E40416" s="144">
        <v>476</v>
      </c>
    </row>
    <row r="40417" spans="1:5" x14ac:dyDescent="0.3">
      <c r="A40417" s="151">
        <v>42255</v>
      </c>
      <c r="B40417" s="98">
        <v>0.3125</v>
      </c>
      <c r="C40417" s="144" t="s">
        <v>119</v>
      </c>
      <c r="D40417" s="144">
        <v>28.81</v>
      </c>
      <c r="E40417" s="144">
        <v>476</v>
      </c>
    </row>
    <row r="40418" spans="1:5" x14ac:dyDescent="0.3">
      <c r="A40418" s="151">
        <v>42255</v>
      </c>
      <c r="B40418" s="98">
        <v>0.32291666666666669</v>
      </c>
      <c r="C40418" s="144" t="s">
        <v>119</v>
      </c>
      <c r="D40418" s="144">
        <v>28.83</v>
      </c>
      <c r="E40418" s="144">
        <v>477</v>
      </c>
    </row>
    <row r="40419" spans="1:5" x14ac:dyDescent="0.3">
      <c r="A40419" s="151">
        <v>42255</v>
      </c>
      <c r="B40419" s="98">
        <v>0.33333333333333331</v>
      </c>
      <c r="C40419" s="144" t="s">
        <v>119</v>
      </c>
      <c r="D40419" s="144">
        <v>28.83</v>
      </c>
      <c r="E40419" s="144">
        <v>477</v>
      </c>
    </row>
    <row r="40420" spans="1:5" x14ac:dyDescent="0.3">
      <c r="A40420" s="151">
        <v>42255</v>
      </c>
      <c r="B40420" s="98">
        <v>0.34375</v>
      </c>
      <c r="C40420" s="144" t="s">
        <v>119</v>
      </c>
      <c r="D40420" s="144">
        <v>28.85</v>
      </c>
      <c r="E40420" s="144">
        <v>477</v>
      </c>
    </row>
    <row r="40421" spans="1:5" x14ac:dyDescent="0.3">
      <c r="A40421" s="151">
        <v>42255</v>
      </c>
      <c r="B40421" s="98">
        <v>0.35416666666666669</v>
      </c>
      <c r="C40421" s="144" t="s">
        <v>119</v>
      </c>
      <c r="D40421" s="144">
        <v>28.86</v>
      </c>
      <c r="E40421" s="144">
        <v>478</v>
      </c>
    </row>
    <row r="40422" spans="1:5" x14ac:dyDescent="0.3">
      <c r="A40422" s="151">
        <v>42255</v>
      </c>
      <c r="B40422" s="98">
        <v>0.36458333333333331</v>
      </c>
      <c r="C40422" s="144" t="s">
        <v>119</v>
      </c>
      <c r="D40422" s="144">
        <v>28.88</v>
      </c>
      <c r="E40422" s="144">
        <v>478</v>
      </c>
    </row>
    <row r="40423" spans="1:5" x14ac:dyDescent="0.3">
      <c r="A40423" s="151">
        <v>42255</v>
      </c>
      <c r="B40423" s="98">
        <v>0.375</v>
      </c>
      <c r="C40423" s="144" t="s">
        <v>119</v>
      </c>
      <c r="D40423" s="144">
        <v>28.93</v>
      </c>
      <c r="E40423" s="144">
        <v>476</v>
      </c>
    </row>
    <row r="40424" spans="1:5" x14ac:dyDescent="0.3">
      <c r="A40424" s="151">
        <v>42255</v>
      </c>
      <c r="B40424" s="98">
        <v>0.38541666666666669</v>
      </c>
      <c r="C40424" s="144" t="s">
        <v>119</v>
      </c>
      <c r="D40424" s="144">
        <v>28.99</v>
      </c>
      <c r="E40424" s="144">
        <v>474</v>
      </c>
    </row>
    <row r="40425" spans="1:5" x14ac:dyDescent="0.3">
      <c r="A40425" s="151">
        <v>42255</v>
      </c>
      <c r="B40425" s="98">
        <v>0.39583333333333331</v>
      </c>
      <c r="C40425" s="144" t="s">
        <v>119</v>
      </c>
      <c r="D40425" s="144">
        <v>29.05</v>
      </c>
      <c r="E40425" s="144">
        <v>475</v>
      </c>
    </row>
    <row r="40426" spans="1:5" x14ac:dyDescent="0.3">
      <c r="A40426" s="151">
        <v>42255</v>
      </c>
      <c r="B40426" s="98">
        <v>0.40625</v>
      </c>
      <c r="C40426" s="144" t="s">
        <v>119</v>
      </c>
      <c r="D40426" s="144">
        <v>29.07</v>
      </c>
      <c r="E40426" s="144">
        <v>474</v>
      </c>
    </row>
    <row r="40427" spans="1:5" x14ac:dyDescent="0.3">
      <c r="A40427" s="151">
        <v>42255</v>
      </c>
      <c r="B40427" s="98">
        <v>0.41666666666666669</v>
      </c>
      <c r="C40427" s="144" t="s">
        <v>119</v>
      </c>
      <c r="D40427" s="144">
        <v>29.08</v>
      </c>
      <c r="E40427" s="144">
        <v>474</v>
      </c>
    </row>
    <row r="40428" spans="1:5" x14ac:dyDescent="0.3">
      <c r="A40428" s="151">
        <v>42255</v>
      </c>
      <c r="B40428" s="98">
        <v>0.42708333333333331</v>
      </c>
      <c r="C40428" s="144" t="s">
        <v>119</v>
      </c>
      <c r="D40428" s="144">
        <v>29.12</v>
      </c>
      <c r="E40428" s="144">
        <v>473</v>
      </c>
    </row>
    <row r="40429" spans="1:5" x14ac:dyDescent="0.3">
      <c r="A40429" s="151">
        <v>42255</v>
      </c>
      <c r="B40429" s="98">
        <v>0.4375</v>
      </c>
      <c r="C40429" s="144" t="s">
        <v>119</v>
      </c>
      <c r="D40429" s="144">
        <v>29.15</v>
      </c>
      <c r="E40429" s="144">
        <v>473</v>
      </c>
    </row>
    <row r="40430" spans="1:5" x14ac:dyDescent="0.3">
      <c r="A40430" s="151">
        <v>42255</v>
      </c>
      <c r="B40430" s="98">
        <v>0.44791666666666669</v>
      </c>
      <c r="C40430" s="144" t="s">
        <v>119</v>
      </c>
      <c r="D40430" s="144">
        <v>29.17</v>
      </c>
      <c r="E40430" s="144">
        <v>472</v>
      </c>
    </row>
    <row r="40431" spans="1:5" x14ac:dyDescent="0.3">
      <c r="A40431" s="151">
        <v>42255</v>
      </c>
      <c r="B40431" s="98">
        <v>0.45833333333333331</v>
      </c>
      <c r="C40431" s="144" t="s">
        <v>119</v>
      </c>
      <c r="D40431" s="144">
        <v>29.19</v>
      </c>
      <c r="E40431" s="144">
        <v>472</v>
      </c>
    </row>
    <row r="40432" spans="1:5" x14ac:dyDescent="0.3">
      <c r="A40432" s="151">
        <v>42255</v>
      </c>
      <c r="B40432" s="98">
        <v>0.46875</v>
      </c>
      <c r="C40432" s="144" t="s">
        <v>119</v>
      </c>
      <c r="D40432" s="144">
        <v>29.21</v>
      </c>
      <c r="E40432" s="144">
        <v>472</v>
      </c>
    </row>
    <row r="40433" spans="1:5" x14ac:dyDescent="0.3">
      <c r="A40433" s="151">
        <v>42255</v>
      </c>
      <c r="B40433" s="98">
        <v>0.47916666666666669</v>
      </c>
      <c r="C40433" s="144" t="s">
        <v>119</v>
      </c>
      <c r="D40433" s="144">
        <v>29.23</v>
      </c>
      <c r="E40433" s="144">
        <v>472</v>
      </c>
    </row>
    <row r="40434" spans="1:5" x14ac:dyDescent="0.3">
      <c r="A40434" s="151">
        <v>42255</v>
      </c>
      <c r="B40434" s="98">
        <v>0.48958333333333331</v>
      </c>
      <c r="C40434" s="144" t="s">
        <v>119</v>
      </c>
      <c r="D40434" s="144">
        <v>29.27</v>
      </c>
      <c r="E40434" s="144">
        <v>472</v>
      </c>
    </row>
    <row r="40435" spans="1:5" x14ac:dyDescent="0.3">
      <c r="A40435" s="151">
        <v>42255</v>
      </c>
      <c r="B40435" s="98">
        <v>0.5</v>
      </c>
      <c r="C40435" s="144" t="s">
        <v>120</v>
      </c>
      <c r="D40435" s="144">
        <v>29.27</v>
      </c>
      <c r="E40435" s="144">
        <v>471</v>
      </c>
    </row>
    <row r="40436" spans="1:5" x14ac:dyDescent="0.3">
      <c r="A40436" s="151">
        <v>42255</v>
      </c>
      <c r="B40436" s="98">
        <v>0.51041666666666663</v>
      </c>
      <c r="C40436" s="144" t="s">
        <v>120</v>
      </c>
      <c r="D40436" s="144">
        <v>29.21</v>
      </c>
      <c r="E40436" s="144">
        <v>471</v>
      </c>
    </row>
    <row r="40437" spans="1:5" x14ac:dyDescent="0.3">
      <c r="A40437" s="151">
        <v>42255</v>
      </c>
      <c r="B40437" s="98">
        <v>0.52083333333333337</v>
      </c>
      <c r="C40437" s="144" t="s">
        <v>120</v>
      </c>
      <c r="D40437" s="144">
        <v>29.38</v>
      </c>
      <c r="E40437" s="144">
        <v>471</v>
      </c>
    </row>
    <row r="40438" spans="1:5" x14ac:dyDescent="0.3">
      <c r="A40438" s="151">
        <v>42255</v>
      </c>
      <c r="B40438" s="98">
        <v>0.53125</v>
      </c>
      <c r="C40438" s="144" t="s">
        <v>120</v>
      </c>
      <c r="D40438" s="144">
        <v>29.39</v>
      </c>
      <c r="E40438" s="144">
        <v>471</v>
      </c>
    </row>
    <row r="40439" spans="1:5" x14ac:dyDescent="0.3">
      <c r="A40439" s="151">
        <v>42255</v>
      </c>
      <c r="B40439" s="98">
        <v>4.1666666666666664E-2</v>
      </c>
      <c r="C40439" s="144" t="s">
        <v>120</v>
      </c>
      <c r="D40439" s="144">
        <v>29.34</v>
      </c>
      <c r="E40439" s="144">
        <v>472</v>
      </c>
    </row>
    <row r="40440" spans="1:5" x14ac:dyDescent="0.3">
      <c r="A40440" s="151">
        <v>42255</v>
      </c>
      <c r="B40440" s="98">
        <v>5.2083333333333336E-2</v>
      </c>
      <c r="C40440" s="144" t="s">
        <v>120</v>
      </c>
      <c r="D40440" s="144">
        <v>29.46</v>
      </c>
      <c r="E40440" s="144">
        <v>472</v>
      </c>
    </row>
    <row r="40441" spans="1:5" x14ac:dyDescent="0.3">
      <c r="A40441" s="151">
        <v>42255</v>
      </c>
      <c r="B40441" s="98">
        <v>6.25E-2</v>
      </c>
      <c r="C40441" s="144" t="s">
        <v>120</v>
      </c>
      <c r="D40441" s="144">
        <v>29.53</v>
      </c>
      <c r="E40441" s="144">
        <v>472</v>
      </c>
    </row>
    <row r="40442" spans="1:5" x14ac:dyDescent="0.3">
      <c r="A40442" s="151">
        <v>42255</v>
      </c>
      <c r="B40442" s="98">
        <v>7.2916666666666671E-2</v>
      </c>
      <c r="C40442" s="144" t="s">
        <v>120</v>
      </c>
      <c r="D40442" s="144">
        <v>29.69</v>
      </c>
      <c r="E40442" s="144">
        <v>472</v>
      </c>
    </row>
    <row r="40443" spans="1:5" x14ac:dyDescent="0.3">
      <c r="A40443" s="151">
        <v>42255</v>
      </c>
      <c r="B40443" s="98">
        <v>8.3333333333333329E-2</v>
      </c>
      <c r="C40443" s="144" t="s">
        <v>120</v>
      </c>
      <c r="D40443" s="144">
        <v>29.79</v>
      </c>
      <c r="E40443" s="144">
        <v>472</v>
      </c>
    </row>
    <row r="40444" spans="1:5" x14ac:dyDescent="0.3">
      <c r="A40444" s="151">
        <v>42255</v>
      </c>
      <c r="B40444" s="98">
        <v>9.375E-2</v>
      </c>
      <c r="C40444" s="144" t="s">
        <v>120</v>
      </c>
      <c r="D40444" s="144">
        <v>29.99</v>
      </c>
      <c r="E40444" s="144">
        <v>473</v>
      </c>
    </row>
    <row r="40445" spans="1:5" x14ac:dyDescent="0.3">
      <c r="A40445" s="151">
        <v>42255</v>
      </c>
      <c r="B40445" s="98">
        <v>0.10416666666666667</v>
      </c>
      <c r="C40445" s="144" t="s">
        <v>120</v>
      </c>
      <c r="D40445" s="144">
        <v>30.18</v>
      </c>
      <c r="E40445" s="144">
        <v>473</v>
      </c>
    </row>
    <row r="40446" spans="1:5" x14ac:dyDescent="0.3">
      <c r="A40446" s="151">
        <v>42255</v>
      </c>
      <c r="B40446" s="98">
        <v>0.11458333333333333</v>
      </c>
      <c r="C40446" s="144" t="s">
        <v>120</v>
      </c>
      <c r="D40446" s="144">
        <v>30.32</v>
      </c>
      <c r="E40446" s="144">
        <v>473</v>
      </c>
    </row>
    <row r="40447" spans="1:5" x14ac:dyDescent="0.3">
      <c r="A40447" s="151">
        <v>42255</v>
      </c>
      <c r="B40447" s="98">
        <v>0.125</v>
      </c>
      <c r="C40447" s="144" t="s">
        <v>120</v>
      </c>
      <c r="D40447" s="144">
        <v>30.46</v>
      </c>
      <c r="E40447" s="144">
        <v>474</v>
      </c>
    </row>
    <row r="40448" spans="1:5" x14ac:dyDescent="0.3">
      <c r="A40448" s="151">
        <v>42255</v>
      </c>
      <c r="B40448" s="98">
        <v>0.13541666666666666</v>
      </c>
      <c r="C40448" s="144" t="s">
        <v>120</v>
      </c>
      <c r="D40448" s="144">
        <v>30.63</v>
      </c>
      <c r="E40448" s="144">
        <v>474</v>
      </c>
    </row>
    <row r="40449" spans="1:5" x14ac:dyDescent="0.3">
      <c r="A40449" s="151">
        <v>42255</v>
      </c>
      <c r="B40449" s="98">
        <v>0.14583333333333334</v>
      </c>
      <c r="C40449" s="144" t="s">
        <v>120</v>
      </c>
      <c r="D40449" s="144">
        <v>30.76</v>
      </c>
      <c r="E40449" s="144">
        <v>474</v>
      </c>
    </row>
    <row r="40450" spans="1:5" x14ac:dyDescent="0.3">
      <c r="A40450" s="151">
        <v>42255</v>
      </c>
      <c r="B40450" s="98">
        <v>0.15625</v>
      </c>
      <c r="C40450" s="144" t="s">
        <v>120</v>
      </c>
      <c r="D40450" s="144">
        <v>30.79</v>
      </c>
      <c r="E40450" s="144">
        <v>474</v>
      </c>
    </row>
    <row r="40451" spans="1:5" x14ac:dyDescent="0.3">
      <c r="A40451" s="151">
        <v>42255</v>
      </c>
      <c r="B40451" s="98">
        <v>0.16666666666666666</v>
      </c>
      <c r="C40451" s="144" t="s">
        <v>120</v>
      </c>
      <c r="D40451" s="144">
        <v>30.93</v>
      </c>
      <c r="E40451" s="144">
        <v>473</v>
      </c>
    </row>
    <row r="40452" spans="1:5" x14ac:dyDescent="0.3">
      <c r="A40452" s="151">
        <v>42255</v>
      </c>
      <c r="B40452" s="98">
        <v>0.17708333333333334</v>
      </c>
      <c r="C40452" s="144" t="s">
        <v>120</v>
      </c>
      <c r="D40452" s="144">
        <v>31</v>
      </c>
      <c r="E40452" s="144">
        <v>473</v>
      </c>
    </row>
    <row r="40453" spans="1:5" x14ac:dyDescent="0.3">
      <c r="A40453" s="151">
        <v>42255</v>
      </c>
      <c r="B40453" s="98">
        <v>0.1875</v>
      </c>
      <c r="C40453" s="144" t="s">
        <v>120</v>
      </c>
      <c r="D40453" s="144">
        <v>30.94</v>
      </c>
      <c r="E40453" s="144">
        <v>474</v>
      </c>
    </row>
    <row r="40454" spans="1:5" x14ac:dyDescent="0.3">
      <c r="A40454" s="151">
        <v>42255</v>
      </c>
      <c r="B40454" s="98">
        <v>0.19791666666666666</v>
      </c>
      <c r="C40454" s="144" t="s">
        <v>120</v>
      </c>
      <c r="D40454" s="144">
        <v>31.02</v>
      </c>
      <c r="E40454" s="144">
        <v>474</v>
      </c>
    </row>
    <row r="40455" spans="1:5" x14ac:dyDescent="0.3">
      <c r="A40455" s="151">
        <v>42255</v>
      </c>
      <c r="B40455" s="98">
        <v>0.20833333333333334</v>
      </c>
      <c r="C40455" s="144" t="s">
        <v>120</v>
      </c>
      <c r="D40455" s="144">
        <v>31.09</v>
      </c>
      <c r="E40455" s="144">
        <v>474</v>
      </c>
    </row>
    <row r="40456" spans="1:5" x14ac:dyDescent="0.3">
      <c r="A40456" s="151">
        <v>42255</v>
      </c>
      <c r="B40456" s="98">
        <v>0.21875</v>
      </c>
      <c r="C40456" s="144" t="s">
        <v>120</v>
      </c>
      <c r="D40456" s="144">
        <v>31.04</v>
      </c>
      <c r="E40456" s="144">
        <v>474</v>
      </c>
    </row>
    <row r="40457" spans="1:5" x14ac:dyDescent="0.3">
      <c r="A40457" s="151">
        <v>42255</v>
      </c>
      <c r="B40457" s="98">
        <v>0.22916666666666666</v>
      </c>
      <c r="C40457" s="144" t="s">
        <v>120</v>
      </c>
      <c r="D40457" s="144">
        <v>31.02</v>
      </c>
      <c r="E40457" s="144">
        <v>475</v>
      </c>
    </row>
    <row r="40458" spans="1:5" x14ac:dyDescent="0.3">
      <c r="A40458" s="151">
        <v>42255</v>
      </c>
      <c r="B40458" s="98">
        <v>0.23958333333333334</v>
      </c>
      <c r="C40458" s="144" t="s">
        <v>120</v>
      </c>
      <c r="D40458" s="144">
        <v>30.98</v>
      </c>
      <c r="E40458" s="144">
        <v>475</v>
      </c>
    </row>
    <row r="40459" spans="1:5" x14ac:dyDescent="0.3">
      <c r="A40459" s="151">
        <v>42255</v>
      </c>
      <c r="B40459" s="98">
        <v>0.25</v>
      </c>
      <c r="C40459" s="144" t="s">
        <v>120</v>
      </c>
      <c r="D40459" s="144">
        <v>31.02</v>
      </c>
      <c r="E40459" s="144">
        <v>475</v>
      </c>
    </row>
    <row r="40460" spans="1:5" x14ac:dyDescent="0.3">
      <c r="A40460" s="151">
        <v>42255</v>
      </c>
      <c r="B40460" s="98">
        <v>0.26041666666666669</v>
      </c>
      <c r="C40460" s="144" t="s">
        <v>120</v>
      </c>
      <c r="D40460" s="144">
        <v>30.85</v>
      </c>
      <c r="E40460" s="144">
        <v>474</v>
      </c>
    </row>
    <row r="40461" spans="1:5" x14ac:dyDescent="0.3">
      <c r="A40461" s="151">
        <v>42255</v>
      </c>
      <c r="B40461" s="98">
        <v>0.27083333333333331</v>
      </c>
      <c r="C40461" s="144" t="s">
        <v>120</v>
      </c>
      <c r="D40461" s="144">
        <v>30.72</v>
      </c>
      <c r="E40461" s="144">
        <v>475</v>
      </c>
    </row>
    <row r="40462" spans="1:5" x14ac:dyDescent="0.3">
      <c r="A40462" s="151">
        <v>42255</v>
      </c>
      <c r="B40462" s="98">
        <v>0.28125</v>
      </c>
      <c r="C40462" s="144" t="s">
        <v>120</v>
      </c>
      <c r="D40462" s="144">
        <v>30.64</v>
      </c>
      <c r="E40462" s="144">
        <v>476</v>
      </c>
    </row>
    <row r="40463" spans="1:5" x14ac:dyDescent="0.3">
      <c r="A40463" s="151">
        <v>42255</v>
      </c>
      <c r="B40463" s="98">
        <v>0.29166666666666669</v>
      </c>
      <c r="C40463" s="144" t="s">
        <v>120</v>
      </c>
      <c r="D40463" s="144">
        <v>30.5</v>
      </c>
      <c r="E40463" s="144">
        <v>477</v>
      </c>
    </row>
    <row r="40464" spans="1:5" x14ac:dyDescent="0.3">
      <c r="A40464" s="151">
        <v>42255</v>
      </c>
      <c r="B40464" s="98">
        <v>0.30208333333333331</v>
      </c>
      <c r="C40464" s="144" t="s">
        <v>120</v>
      </c>
      <c r="D40464" s="144">
        <v>30.51</v>
      </c>
      <c r="E40464" s="144">
        <v>477</v>
      </c>
    </row>
    <row r="40465" spans="1:5" x14ac:dyDescent="0.3">
      <c r="A40465" s="151">
        <v>42255</v>
      </c>
      <c r="B40465" s="98">
        <v>0.3125</v>
      </c>
      <c r="C40465" s="144" t="s">
        <v>120</v>
      </c>
      <c r="D40465" s="144">
        <v>30.48</v>
      </c>
      <c r="E40465" s="144">
        <v>478</v>
      </c>
    </row>
    <row r="40466" spans="1:5" x14ac:dyDescent="0.3">
      <c r="A40466" s="151">
        <v>42255</v>
      </c>
      <c r="B40466" s="98">
        <v>0.32291666666666669</v>
      </c>
      <c r="C40466" s="144" t="s">
        <v>120</v>
      </c>
      <c r="D40466" s="144">
        <v>30.44</v>
      </c>
      <c r="E40466" s="144">
        <v>478</v>
      </c>
    </row>
    <row r="40467" spans="1:5" x14ac:dyDescent="0.3">
      <c r="A40467" s="151">
        <v>42255</v>
      </c>
      <c r="B40467" s="98">
        <v>0.33333333333333331</v>
      </c>
      <c r="C40467" s="144" t="s">
        <v>120</v>
      </c>
      <c r="D40467" s="144">
        <v>30.44</v>
      </c>
      <c r="E40467" s="144">
        <v>479</v>
      </c>
    </row>
    <row r="40468" spans="1:5" x14ac:dyDescent="0.3">
      <c r="A40468" s="151">
        <v>42255</v>
      </c>
      <c r="B40468" s="98">
        <v>0.34375</v>
      </c>
      <c r="C40468" s="144" t="s">
        <v>120</v>
      </c>
      <c r="D40468" s="144">
        <v>30.44</v>
      </c>
      <c r="E40468" s="144">
        <v>479</v>
      </c>
    </row>
    <row r="40469" spans="1:5" x14ac:dyDescent="0.3">
      <c r="A40469" s="151">
        <v>42255</v>
      </c>
      <c r="B40469" s="98">
        <v>0.35416666666666669</v>
      </c>
      <c r="C40469" s="144" t="s">
        <v>120</v>
      </c>
      <c r="D40469" s="144">
        <v>30.39</v>
      </c>
      <c r="E40469" s="144">
        <v>479</v>
      </c>
    </row>
    <row r="40470" spans="1:5" x14ac:dyDescent="0.3">
      <c r="A40470" s="151">
        <v>42255</v>
      </c>
      <c r="B40470" s="98">
        <v>0.36458333333333331</v>
      </c>
      <c r="C40470" s="144" t="s">
        <v>120</v>
      </c>
      <c r="D40470" s="144">
        <v>30.3</v>
      </c>
      <c r="E40470" s="144">
        <v>479</v>
      </c>
    </row>
    <row r="40471" spans="1:5" x14ac:dyDescent="0.3">
      <c r="A40471" s="151">
        <v>42255</v>
      </c>
      <c r="B40471" s="98">
        <v>0.375</v>
      </c>
      <c r="C40471" s="144" t="s">
        <v>120</v>
      </c>
      <c r="D40471" s="144">
        <v>30.21</v>
      </c>
      <c r="E40471" s="144">
        <v>479</v>
      </c>
    </row>
    <row r="40472" spans="1:5" x14ac:dyDescent="0.3">
      <c r="A40472" s="151">
        <v>42255</v>
      </c>
      <c r="B40472" s="98">
        <v>0.38541666666666669</v>
      </c>
      <c r="C40472" s="144" t="s">
        <v>120</v>
      </c>
      <c r="D40472" s="144">
        <v>30.12</v>
      </c>
      <c r="E40472" s="144">
        <v>479</v>
      </c>
    </row>
    <row r="40473" spans="1:5" x14ac:dyDescent="0.3">
      <c r="A40473" s="151">
        <v>42255</v>
      </c>
      <c r="B40473" s="98">
        <v>0.39583333333333331</v>
      </c>
      <c r="C40473" s="144" t="s">
        <v>120</v>
      </c>
      <c r="D40473" s="144">
        <v>30.14</v>
      </c>
      <c r="E40473" s="144">
        <v>480</v>
      </c>
    </row>
    <row r="40474" spans="1:5" x14ac:dyDescent="0.3">
      <c r="A40474" s="151">
        <v>42255</v>
      </c>
      <c r="B40474" s="98">
        <v>0.40625</v>
      </c>
      <c r="C40474" s="144" t="s">
        <v>120</v>
      </c>
      <c r="D40474" s="144">
        <v>30.13</v>
      </c>
      <c r="E40474" s="144">
        <v>480</v>
      </c>
    </row>
    <row r="40475" spans="1:5" x14ac:dyDescent="0.3">
      <c r="A40475" s="151">
        <v>42255</v>
      </c>
      <c r="B40475" s="98">
        <v>0.41666666666666669</v>
      </c>
      <c r="C40475" s="144" t="s">
        <v>120</v>
      </c>
      <c r="D40475" s="144">
        <v>30.12</v>
      </c>
      <c r="E40475" s="144">
        <v>479</v>
      </c>
    </row>
    <row r="40476" spans="1:5" x14ac:dyDescent="0.3">
      <c r="A40476" s="151">
        <v>42255</v>
      </c>
      <c r="B40476" s="98">
        <v>0.42708333333333331</v>
      </c>
      <c r="C40476" s="144" t="s">
        <v>120</v>
      </c>
      <c r="D40476" s="144">
        <v>30.09</v>
      </c>
      <c r="E40476" s="144">
        <v>478</v>
      </c>
    </row>
    <row r="40477" spans="1:5" x14ac:dyDescent="0.3">
      <c r="A40477" s="151">
        <v>42255</v>
      </c>
      <c r="B40477" s="98">
        <v>0.4375</v>
      </c>
      <c r="C40477" s="144" t="s">
        <v>120</v>
      </c>
      <c r="D40477" s="144">
        <v>30.06</v>
      </c>
      <c r="E40477" s="144">
        <v>477</v>
      </c>
    </row>
    <row r="40478" spans="1:5" x14ac:dyDescent="0.3">
      <c r="A40478" s="151">
        <v>42255</v>
      </c>
      <c r="B40478" s="98">
        <v>0.44791666666666669</v>
      </c>
      <c r="C40478" s="144" t="s">
        <v>120</v>
      </c>
      <c r="D40478" s="144">
        <v>30.04</v>
      </c>
      <c r="E40478" s="144">
        <v>477</v>
      </c>
    </row>
    <row r="40479" spans="1:5" x14ac:dyDescent="0.3">
      <c r="A40479" s="151">
        <v>42255</v>
      </c>
      <c r="B40479" s="98">
        <v>0.45833333333333331</v>
      </c>
      <c r="C40479" s="144" t="s">
        <v>120</v>
      </c>
      <c r="D40479" s="144">
        <v>30.02</v>
      </c>
      <c r="E40479" s="144">
        <v>477</v>
      </c>
    </row>
    <row r="40480" spans="1:5" x14ac:dyDescent="0.3">
      <c r="A40480" s="151">
        <v>42255</v>
      </c>
      <c r="B40480" s="98">
        <v>0.46875</v>
      </c>
      <c r="C40480" s="144" t="s">
        <v>120</v>
      </c>
      <c r="D40480" s="144">
        <v>29.96</v>
      </c>
      <c r="E40480" s="144">
        <v>477</v>
      </c>
    </row>
    <row r="40481" spans="1:5" x14ac:dyDescent="0.3">
      <c r="A40481" s="151">
        <v>42255</v>
      </c>
      <c r="B40481" s="98">
        <v>0.47916666666666669</v>
      </c>
      <c r="C40481" s="144" t="s">
        <v>120</v>
      </c>
      <c r="D40481" s="144">
        <v>29.95</v>
      </c>
      <c r="E40481" s="144">
        <v>477</v>
      </c>
    </row>
    <row r="40482" spans="1:5" x14ac:dyDescent="0.3">
      <c r="A40482" s="151">
        <v>42255</v>
      </c>
      <c r="B40482" s="98">
        <v>0.48958333333333331</v>
      </c>
      <c r="C40482" s="144" t="s">
        <v>120</v>
      </c>
      <c r="D40482" s="144">
        <v>29.91</v>
      </c>
      <c r="E40482" s="144">
        <v>477</v>
      </c>
    </row>
    <row r="40483" spans="1:5" x14ac:dyDescent="0.3">
      <c r="A40483" s="151">
        <v>42256</v>
      </c>
      <c r="B40483" s="98">
        <v>0.5</v>
      </c>
      <c r="C40483" s="144" t="s">
        <v>119</v>
      </c>
      <c r="D40483" s="144">
        <v>29.88</v>
      </c>
      <c r="E40483" s="144">
        <v>477</v>
      </c>
    </row>
    <row r="40484" spans="1:5" x14ac:dyDescent="0.3">
      <c r="A40484" s="151">
        <v>42256</v>
      </c>
      <c r="B40484" s="98">
        <v>0.51041666666666663</v>
      </c>
      <c r="C40484" s="144" t="s">
        <v>119</v>
      </c>
      <c r="D40484" s="144">
        <v>29.86</v>
      </c>
      <c r="E40484" s="144">
        <v>477</v>
      </c>
    </row>
    <row r="40485" spans="1:5" x14ac:dyDescent="0.3">
      <c r="A40485" s="151">
        <v>42256</v>
      </c>
      <c r="B40485" s="98">
        <v>0.52083333333333337</v>
      </c>
      <c r="C40485" s="144" t="s">
        <v>119</v>
      </c>
      <c r="D40485" s="144">
        <v>29.86</v>
      </c>
      <c r="E40485" s="144">
        <v>478</v>
      </c>
    </row>
    <row r="40486" spans="1:5" x14ac:dyDescent="0.3">
      <c r="A40486" s="151">
        <v>42256</v>
      </c>
      <c r="B40486" s="98">
        <v>0.53125</v>
      </c>
      <c r="C40486" s="144" t="s">
        <v>119</v>
      </c>
      <c r="D40486" s="144">
        <v>29.84</v>
      </c>
      <c r="E40486" s="144">
        <v>476</v>
      </c>
    </row>
    <row r="40487" spans="1:5" x14ac:dyDescent="0.3">
      <c r="A40487" s="151">
        <v>42256</v>
      </c>
      <c r="B40487" s="98">
        <v>4.1666666666666664E-2</v>
      </c>
      <c r="C40487" s="144" t="s">
        <v>119</v>
      </c>
      <c r="D40487" s="144">
        <v>29.82</v>
      </c>
      <c r="E40487" s="144">
        <v>477</v>
      </c>
    </row>
    <row r="40488" spans="1:5" x14ac:dyDescent="0.3">
      <c r="A40488" s="151">
        <v>42256</v>
      </c>
      <c r="B40488" s="98">
        <v>5.2083333333333336E-2</v>
      </c>
      <c r="C40488" s="144" t="s">
        <v>119</v>
      </c>
      <c r="D40488" s="144">
        <v>29.8</v>
      </c>
      <c r="E40488" s="144">
        <v>478</v>
      </c>
    </row>
    <row r="40489" spans="1:5" x14ac:dyDescent="0.3">
      <c r="A40489" s="151">
        <v>42256</v>
      </c>
      <c r="B40489" s="98">
        <v>6.25E-2</v>
      </c>
      <c r="C40489" s="144" t="s">
        <v>119</v>
      </c>
      <c r="D40489" s="144">
        <v>29.8</v>
      </c>
      <c r="E40489" s="144">
        <v>478</v>
      </c>
    </row>
    <row r="40490" spans="1:5" x14ac:dyDescent="0.3">
      <c r="A40490" s="151">
        <v>42256</v>
      </c>
      <c r="B40490" s="98">
        <v>7.2916666666666671E-2</v>
      </c>
      <c r="C40490" s="144" t="s">
        <v>119</v>
      </c>
      <c r="D40490" s="144">
        <v>29.8</v>
      </c>
      <c r="E40490" s="144">
        <v>479</v>
      </c>
    </row>
    <row r="40491" spans="1:5" x14ac:dyDescent="0.3">
      <c r="A40491" s="151">
        <v>42256</v>
      </c>
      <c r="B40491" s="98">
        <v>8.3333333333333329E-2</v>
      </c>
      <c r="C40491" s="144" t="s">
        <v>119</v>
      </c>
      <c r="D40491" s="144">
        <v>29.79</v>
      </c>
      <c r="E40491" s="144">
        <v>479</v>
      </c>
    </row>
    <row r="40492" spans="1:5" x14ac:dyDescent="0.3">
      <c r="A40492" s="151">
        <v>42256</v>
      </c>
      <c r="B40492" s="98">
        <v>9.375E-2</v>
      </c>
      <c r="C40492" s="144" t="s">
        <v>119</v>
      </c>
      <c r="D40492" s="144">
        <v>29.76</v>
      </c>
      <c r="E40492" s="144">
        <v>479</v>
      </c>
    </row>
    <row r="40493" spans="1:5" x14ac:dyDescent="0.3">
      <c r="A40493" s="151">
        <v>42256</v>
      </c>
      <c r="B40493" s="98">
        <v>0.10416666666666667</v>
      </c>
      <c r="C40493" s="144" t="s">
        <v>119</v>
      </c>
      <c r="D40493" s="144">
        <v>29.76</v>
      </c>
      <c r="E40493" s="144">
        <v>478</v>
      </c>
    </row>
    <row r="40494" spans="1:5" x14ac:dyDescent="0.3">
      <c r="A40494" s="151">
        <v>42256</v>
      </c>
      <c r="B40494" s="98">
        <v>0.11458333333333333</v>
      </c>
      <c r="C40494" s="144" t="s">
        <v>119</v>
      </c>
      <c r="D40494" s="144">
        <v>29.63</v>
      </c>
      <c r="E40494" s="144">
        <v>476</v>
      </c>
    </row>
    <row r="40495" spans="1:5" x14ac:dyDescent="0.3">
      <c r="A40495" s="151">
        <v>42256</v>
      </c>
      <c r="B40495" s="98">
        <v>0.125</v>
      </c>
      <c r="C40495" s="144" t="s">
        <v>119</v>
      </c>
      <c r="D40495" s="144">
        <v>29.66</v>
      </c>
      <c r="E40495" s="144">
        <v>475</v>
      </c>
    </row>
    <row r="40496" spans="1:5" x14ac:dyDescent="0.3">
      <c r="A40496" s="151">
        <v>42256</v>
      </c>
      <c r="B40496" s="98">
        <v>0.13541666666666666</v>
      </c>
      <c r="C40496" s="144" t="s">
        <v>119</v>
      </c>
      <c r="D40496" s="144">
        <v>29.65</v>
      </c>
      <c r="E40496" s="144">
        <v>473</v>
      </c>
    </row>
    <row r="40497" spans="1:5" x14ac:dyDescent="0.3">
      <c r="A40497" s="151">
        <v>42256</v>
      </c>
      <c r="B40497" s="98">
        <v>0.14583333333333334</v>
      </c>
      <c r="C40497" s="144" t="s">
        <v>119</v>
      </c>
      <c r="D40497" s="144">
        <v>29.63</v>
      </c>
      <c r="E40497" s="144">
        <v>474</v>
      </c>
    </row>
    <row r="40498" spans="1:5" x14ac:dyDescent="0.3">
      <c r="A40498" s="151">
        <v>42256</v>
      </c>
      <c r="B40498" s="98">
        <v>0.15625</v>
      </c>
      <c r="C40498" s="144" t="s">
        <v>119</v>
      </c>
      <c r="D40498" s="144">
        <v>29.62</v>
      </c>
      <c r="E40498" s="144">
        <v>472</v>
      </c>
    </row>
    <row r="40499" spans="1:5" x14ac:dyDescent="0.3">
      <c r="A40499" s="151">
        <v>42256</v>
      </c>
      <c r="B40499" s="98">
        <v>0.16666666666666666</v>
      </c>
      <c r="C40499" s="144" t="s">
        <v>119</v>
      </c>
      <c r="D40499" s="144">
        <v>29.57</v>
      </c>
      <c r="E40499" s="144">
        <v>472</v>
      </c>
    </row>
    <row r="40500" spans="1:5" x14ac:dyDescent="0.3">
      <c r="A40500" s="151">
        <v>42256</v>
      </c>
      <c r="B40500" s="98">
        <v>0.17708333333333334</v>
      </c>
      <c r="C40500" s="144" t="s">
        <v>119</v>
      </c>
      <c r="D40500" s="144">
        <v>29.55</v>
      </c>
      <c r="E40500" s="144">
        <v>470</v>
      </c>
    </row>
    <row r="40501" spans="1:5" x14ac:dyDescent="0.3">
      <c r="A40501" s="151">
        <v>42256</v>
      </c>
      <c r="B40501" s="98">
        <v>0.1875</v>
      </c>
      <c r="C40501" s="144" t="s">
        <v>119</v>
      </c>
      <c r="D40501" s="144">
        <v>29.52</v>
      </c>
      <c r="E40501" s="144">
        <v>471</v>
      </c>
    </row>
    <row r="40502" spans="1:5" x14ac:dyDescent="0.3">
      <c r="A40502" s="151">
        <v>42256</v>
      </c>
      <c r="B40502" s="98">
        <v>0.19791666666666666</v>
      </c>
      <c r="C40502" s="144" t="s">
        <v>119</v>
      </c>
      <c r="D40502" s="144">
        <v>29.52</v>
      </c>
      <c r="E40502" s="144">
        <v>471</v>
      </c>
    </row>
    <row r="40503" spans="1:5" x14ac:dyDescent="0.3">
      <c r="A40503" s="151">
        <v>42256</v>
      </c>
      <c r="B40503" s="98">
        <v>0.20833333333333334</v>
      </c>
      <c r="C40503" s="144" t="s">
        <v>119</v>
      </c>
      <c r="D40503" s="144">
        <v>29.49</v>
      </c>
      <c r="E40503" s="144">
        <v>474</v>
      </c>
    </row>
    <row r="40504" spans="1:5" x14ac:dyDescent="0.3">
      <c r="A40504" s="151">
        <v>42256</v>
      </c>
      <c r="B40504" s="98">
        <v>0.21875</v>
      </c>
      <c r="C40504" s="144" t="s">
        <v>119</v>
      </c>
      <c r="D40504" s="144">
        <v>29.48</v>
      </c>
      <c r="E40504" s="144">
        <v>473</v>
      </c>
    </row>
    <row r="40505" spans="1:5" x14ac:dyDescent="0.3">
      <c r="A40505" s="151">
        <v>42256</v>
      </c>
      <c r="B40505" s="98">
        <v>0.22916666666666666</v>
      </c>
      <c r="C40505" s="144" t="s">
        <v>119</v>
      </c>
      <c r="D40505" s="144">
        <v>29.46</v>
      </c>
      <c r="E40505" s="144">
        <v>474</v>
      </c>
    </row>
    <row r="40506" spans="1:5" x14ac:dyDescent="0.3">
      <c r="A40506" s="151">
        <v>42256</v>
      </c>
      <c r="B40506" s="98">
        <v>0.23958333333333334</v>
      </c>
      <c r="C40506" s="144" t="s">
        <v>119</v>
      </c>
      <c r="D40506" s="144">
        <v>29.42</v>
      </c>
      <c r="E40506" s="144">
        <v>477</v>
      </c>
    </row>
    <row r="40507" spans="1:5" x14ac:dyDescent="0.3">
      <c r="A40507" s="151">
        <v>42256</v>
      </c>
      <c r="B40507" s="98">
        <v>0.25</v>
      </c>
      <c r="C40507" s="144" t="s">
        <v>119</v>
      </c>
      <c r="D40507" s="144">
        <v>29.38</v>
      </c>
      <c r="E40507" s="144">
        <v>479</v>
      </c>
    </row>
    <row r="40508" spans="1:5" x14ac:dyDescent="0.3">
      <c r="A40508" s="151">
        <v>42256</v>
      </c>
      <c r="B40508" s="98">
        <v>0.26041666666666669</v>
      </c>
      <c r="C40508" s="144" t="s">
        <v>119</v>
      </c>
      <c r="D40508" s="144">
        <v>29.32</v>
      </c>
      <c r="E40508" s="144">
        <v>479</v>
      </c>
    </row>
    <row r="40509" spans="1:5" x14ac:dyDescent="0.3">
      <c r="A40509" s="151">
        <v>42256</v>
      </c>
      <c r="B40509" s="98">
        <v>0.27083333333333331</v>
      </c>
      <c r="C40509" s="144" t="s">
        <v>119</v>
      </c>
      <c r="D40509" s="144">
        <v>29.26</v>
      </c>
      <c r="E40509" s="144">
        <v>481</v>
      </c>
    </row>
    <row r="40510" spans="1:5" x14ac:dyDescent="0.3">
      <c r="A40510" s="151">
        <v>42256</v>
      </c>
      <c r="B40510" s="98">
        <v>0.28125</v>
      </c>
      <c r="C40510" s="144" t="s">
        <v>119</v>
      </c>
      <c r="D40510" s="144">
        <v>29.23</v>
      </c>
      <c r="E40510" s="144">
        <v>483</v>
      </c>
    </row>
    <row r="40511" spans="1:5" x14ac:dyDescent="0.3">
      <c r="A40511" s="151">
        <v>42256</v>
      </c>
      <c r="B40511" s="98">
        <v>0.29166666666666669</v>
      </c>
      <c r="C40511" s="144" t="s">
        <v>119</v>
      </c>
      <c r="D40511" s="144">
        <v>29.21</v>
      </c>
      <c r="E40511" s="144">
        <v>482</v>
      </c>
    </row>
    <row r="40512" spans="1:5" x14ac:dyDescent="0.3">
      <c r="A40512" s="151">
        <v>42256</v>
      </c>
      <c r="B40512" s="98">
        <v>0.30208333333333331</v>
      </c>
      <c r="C40512" s="144" t="s">
        <v>119</v>
      </c>
      <c r="D40512" s="144">
        <v>29.22</v>
      </c>
      <c r="E40512" s="144">
        <v>483</v>
      </c>
    </row>
    <row r="40513" spans="1:5" x14ac:dyDescent="0.3">
      <c r="A40513" s="151">
        <v>42256</v>
      </c>
      <c r="B40513" s="98">
        <v>0.3125</v>
      </c>
      <c r="C40513" s="144" t="s">
        <v>119</v>
      </c>
      <c r="D40513" s="144">
        <v>29.21</v>
      </c>
      <c r="E40513" s="144">
        <v>484</v>
      </c>
    </row>
    <row r="40514" spans="1:5" x14ac:dyDescent="0.3">
      <c r="A40514" s="151">
        <v>42256</v>
      </c>
      <c r="B40514" s="98">
        <v>0.32291666666666669</v>
      </c>
      <c r="C40514" s="144" t="s">
        <v>119</v>
      </c>
      <c r="D40514" s="144">
        <v>29.21</v>
      </c>
      <c r="E40514" s="144">
        <v>484</v>
      </c>
    </row>
    <row r="40515" spans="1:5" x14ac:dyDescent="0.3">
      <c r="A40515" s="151">
        <v>42256</v>
      </c>
      <c r="B40515" s="98">
        <v>0.33333333333333331</v>
      </c>
      <c r="C40515" s="144" t="s">
        <v>119</v>
      </c>
      <c r="D40515" s="144">
        <v>29.31</v>
      </c>
      <c r="E40515" s="144">
        <v>484</v>
      </c>
    </row>
    <row r="40516" spans="1:5" x14ac:dyDescent="0.3">
      <c r="A40516" s="151">
        <v>42256</v>
      </c>
      <c r="B40516" s="98">
        <v>0.34375</v>
      </c>
      <c r="C40516" s="144" t="s">
        <v>119</v>
      </c>
      <c r="D40516" s="144">
        <v>29.26</v>
      </c>
      <c r="E40516" s="144">
        <v>484</v>
      </c>
    </row>
    <row r="40517" spans="1:5" x14ac:dyDescent="0.3">
      <c r="A40517" s="151">
        <v>42256</v>
      </c>
      <c r="B40517" s="98">
        <v>0.35416666666666669</v>
      </c>
      <c r="C40517" s="144" t="s">
        <v>119</v>
      </c>
      <c r="D40517" s="144">
        <v>29.28</v>
      </c>
      <c r="E40517" s="144">
        <v>484</v>
      </c>
    </row>
    <row r="40518" spans="1:5" x14ac:dyDescent="0.3">
      <c r="A40518" s="151">
        <v>42256</v>
      </c>
      <c r="B40518" s="98">
        <v>0.36458333333333331</v>
      </c>
      <c r="C40518" s="144" t="s">
        <v>119</v>
      </c>
      <c r="D40518" s="144">
        <v>29.32</v>
      </c>
      <c r="E40518" s="144">
        <v>484</v>
      </c>
    </row>
    <row r="40519" spans="1:5" x14ac:dyDescent="0.3">
      <c r="A40519" s="151">
        <v>42256</v>
      </c>
      <c r="B40519" s="98">
        <v>0.375</v>
      </c>
      <c r="C40519" s="144" t="s">
        <v>119</v>
      </c>
      <c r="D40519" s="144">
        <v>29.42</v>
      </c>
      <c r="E40519" s="144">
        <v>482</v>
      </c>
    </row>
    <row r="40520" spans="1:5" x14ac:dyDescent="0.3">
      <c r="A40520" s="151">
        <v>42256</v>
      </c>
      <c r="B40520" s="98">
        <v>0.38541666666666669</v>
      </c>
      <c r="C40520" s="144" t="s">
        <v>119</v>
      </c>
      <c r="D40520" s="144">
        <v>29.47</v>
      </c>
      <c r="E40520" s="144">
        <v>482</v>
      </c>
    </row>
    <row r="40521" spans="1:5" x14ac:dyDescent="0.3">
      <c r="A40521" s="151">
        <v>42256</v>
      </c>
      <c r="B40521" s="98">
        <v>0.39583333333333331</v>
      </c>
      <c r="C40521" s="144" t="s">
        <v>119</v>
      </c>
      <c r="D40521" s="144">
        <v>29.51</v>
      </c>
      <c r="E40521" s="144">
        <v>482</v>
      </c>
    </row>
    <row r="40522" spans="1:5" x14ac:dyDescent="0.3">
      <c r="A40522" s="151">
        <v>42256</v>
      </c>
      <c r="B40522" s="98">
        <v>0.40625</v>
      </c>
      <c r="C40522" s="144" t="s">
        <v>119</v>
      </c>
      <c r="D40522" s="144">
        <v>29.6</v>
      </c>
      <c r="E40522" s="144">
        <v>481</v>
      </c>
    </row>
    <row r="40523" spans="1:5" x14ac:dyDescent="0.3">
      <c r="A40523" s="151">
        <v>42256</v>
      </c>
      <c r="B40523" s="98">
        <v>0.41666666666666669</v>
      </c>
      <c r="C40523" s="144" t="s">
        <v>119</v>
      </c>
      <c r="D40523" s="144">
        <v>29.62</v>
      </c>
      <c r="E40523" s="144">
        <v>481</v>
      </c>
    </row>
    <row r="40524" spans="1:5" x14ac:dyDescent="0.3">
      <c r="A40524" s="151">
        <v>42256</v>
      </c>
      <c r="B40524" s="98">
        <v>0.42708333333333331</v>
      </c>
      <c r="C40524" s="144" t="s">
        <v>119</v>
      </c>
      <c r="D40524" s="144">
        <v>29.67</v>
      </c>
      <c r="E40524" s="144">
        <v>481</v>
      </c>
    </row>
    <row r="40525" spans="1:5" x14ac:dyDescent="0.3">
      <c r="A40525" s="151">
        <v>42256</v>
      </c>
      <c r="B40525" s="98">
        <v>0.4375</v>
      </c>
      <c r="C40525" s="144" t="s">
        <v>119</v>
      </c>
      <c r="D40525" s="144">
        <v>29.74</v>
      </c>
      <c r="E40525" s="144">
        <v>480</v>
      </c>
    </row>
    <row r="40526" spans="1:5" x14ac:dyDescent="0.3">
      <c r="A40526" s="151">
        <v>42256</v>
      </c>
      <c r="B40526" s="98">
        <v>0.44791666666666669</v>
      </c>
      <c r="C40526" s="144" t="s">
        <v>119</v>
      </c>
      <c r="D40526" s="144">
        <v>29.74</v>
      </c>
      <c r="E40526" s="144">
        <v>480</v>
      </c>
    </row>
    <row r="40527" spans="1:5" x14ac:dyDescent="0.3">
      <c r="A40527" s="151">
        <v>42256</v>
      </c>
      <c r="B40527" s="98">
        <v>0.45833333333333331</v>
      </c>
      <c r="C40527" s="144" t="s">
        <v>119</v>
      </c>
      <c r="D40527" s="144">
        <v>29.86</v>
      </c>
      <c r="E40527" s="144">
        <v>479</v>
      </c>
    </row>
    <row r="40528" spans="1:5" x14ac:dyDescent="0.3">
      <c r="A40528" s="151">
        <v>42256</v>
      </c>
      <c r="B40528" s="98">
        <v>0.46875</v>
      </c>
      <c r="C40528" s="144" t="s">
        <v>119</v>
      </c>
      <c r="D40528" s="144">
        <v>30.01</v>
      </c>
      <c r="E40528" s="144">
        <v>479</v>
      </c>
    </row>
    <row r="40529" spans="1:5" x14ac:dyDescent="0.3">
      <c r="A40529" s="151">
        <v>42256</v>
      </c>
      <c r="B40529" s="98">
        <v>0.47916666666666669</v>
      </c>
      <c r="C40529" s="144" t="s">
        <v>119</v>
      </c>
      <c r="D40529" s="144">
        <v>30.43</v>
      </c>
      <c r="E40529" s="144">
        <v>478</v>
      </c>
    </row>
    <row r="40530" spans="1:5" x14ac:dyDescent="0.3">
      <c r="A40530" s="151">
        <v>42256</v>
      </c>
      <c r="B40530" s="98">
        <v>0.48958333333333331</v>
      </c>
      <c r="C40530" s="144" t="s">
        <v>119</v>
      </c>
      <c r="D40530" s="144">
        <v>30.24</v>
      </c>
      <c r="E40530" s="144">
        <v>478</v>
      </c>
    </row>
    <row r="40531" spans="1:5" x14ac:dyDescent="0.3">
      <c r="A40531" s="151">
        <v>42256</v>
      </c>
      <c r="B40531" s="98">
        <v>0.5</v>
      </c>
      <c r="C40531" s="144" t="s">
        <v>120</v>
      </c>
      <c r="D40531" s="144">
        <v>30.2</v>
      </c>
      <c r="E40531" s="144">
        <v>478</v>
      </c>
    </row>
    <row r="40532" spans="1:5" x14ac:dyDescent="0.3">
      <c r="A40532" s="151">
        <v>42256</v>
      </c>
      <c r="B40532" s="98">
        <v>0.51041666666666663</v>
      </c>
      <c r="C40532" s="144" t="s">
        <v>120</v>
      </c>
      <c r="D40532" s="144">
        <v>30.29</v>
      </c>
      <c r="E40532" s="144">
        <v>478</v>
      </c>
    </row>
    <row r="40533" spans="1:5" x14ac:dyDescent="0.3">
      <c r="A40533" s="151">
        <v>42256</v>
      </c>
      <c r="B40533" s="98">
        <v>0.52083333333333337</v>
      </c>
      <c r="C40533" s="144" t="s">
        <v>120</v>
      </c>
      <c r="D40533" s="144">
        <v>30.25</v>
      </c>
      <c r="E40533" s="144">
        <v>478</v>
      </c>
    </row>
    <row r="40534" spans="1:5" x14ac:dyDescent="0.3">
      <c r="A40534" s="151">
        <v>42256</v>
      </c>
      <c r="B40534" s="98">
        <v>0.53125</v>
      </c>
      <c r="C40534" s="144" t="s">
        <v>120</v>
      </c>
      <c r="D40534" s="144">
        <v>30.28</v>
      </c>
      <c r="E40534" s="144">
        <v>478</v>
      </c>
    </row>
    <row r="40535" spans="1:5" x14ac:dyDescent="0.3">
      <c r="A40535" s="151">
        <v>42256</v>
      </c>
      <c r="B40535" s="98">
        <v>4.1666666666666664E-2</v>
      </c>
      <c r="C40535" s="144" t="s">
        <v>120</v>
      </c>
      <c r="D40535" s="144">
        <v>30.16</v>
      </c>
      <c r="E40535" s="144">
        <v>478</v>
      </c>
    </row>
    <row r="40536" spans="1:5" x14ac:dyDescent="0.3">
      <c r="A40536" s="151">
        <v>42256</v>
      </c>
      <c r="B40536" s="98">
        <v>5.2083333333333336E-2</v>
      </c>
      <c r="C40536" s="144" t="s">
        <v>120</v>
      </c>
      <c r="D40536" s="144">
        <v>30.24</v>
      </c>
      <c r="E40536" s="144">
        <v>477</v>
      </c>
    </row>
    <row r="40537" spans="1:5" x14ac:dyDescent="0.3">
      <c r="A40537" s="151">
        <v>42256</v>
      </c>
      <c r="B40537" s="98">
        <v>6.25E-2</v>
      </c>
      <c r="C40537" s="144" t="s">
        <v>120</v>
      </c>
      <c r="D40537" s="144">
        <v>30.04</v>
      </c>
      <c r="E40537" s="144">
        <v>478</v>
      </c>
    </row>
    <row r="40538" spans="1:5" x14ac:dyDescent="0.3">
      <c r="A40538" s="151">
        <v>42256</v>
      </c>
      <c r="B40538" s="98">
        <v>7.2916666666666671E-2</v>
      </c>
      <c r="C40538" s="144" t="s">
        <v>120</v>
      </c>
      <c r="D40538" s="144">
        <v>29.99</v>
      </c>
      <c r="E40538" s="144">
        <v>478</v>
      </c>
    </row>
    <row r="40539" spans="1:5" x14ac:dyDescent="0.3">
      <c r="A40539" s="151">
        <v>42256</v>
      </c>
      <c r="B40539" s="98">
        <v>8.3333333333333329E-2</v>
      </c>
      <c r="C40539" s="144" t="s">
        <v>120</v>
      </c>
      <c r="D40539" s="144">
        <v>29.95</v>
      </c>
      <c r="E40539" s="144">
        <v>478</v>
      </c>
    </row>
    <row r="40540" spans="1:5" x14ac:dyDescent="0.3">
      <c r="A40540" s="151">
        <v>42256</v>
      </c>
      <c r="B40540" s="98">
        <v>9.375E-2</v>
      </c>
      <c r="C40540" s="144" t="s">
        <v>120</v>
      </c>
      <c r="D40540" s="144">
        <v>30.56</v>
      </c>
      <c r="E40540" s="144">
        <v>478</v>
      </c>
    </row>
    <row r="40541" spans="1:5" x14ac:dyDescent="0.3">
      <c r="A40541" s="151">
        <v>42256</v>
      </c>
      <c r="B40541" s="98">
        <v>0.10416666666666667</v>
      </c>
      <c r="C40541" s="144" t="s">
        <v>120</v>
      </c>
      <c r="D40541" s="144">
        <v>30.64</v>
      </c>
      <c r="E40541" s="144">
        <v>480</v>
      </c>
    </row>
    <row r="40542" spans="1:5" x14ac:dyDescent="0.3">
      <c r="A40542" s="151">
        <v>42256</v>
      </c>
      <c r="B40542" s="98">
        <v>0.11458333333333333</v>
      </c>
      <c r="C40542" s="144" t="s">
        <v>120</v>
      </c>
      <c r="D40542" s="144">
        <v>31.24</v>
      </c>
      <c r="E40542" s="144">
        <v>479</v>
      </c>
    </row>
    <row r="40543" spans="1:5" x14ac:dyDescent="0.3">
      <c r="A40543" s="151">
        <v>42256</v>
      </c>
      <c r="B40543" s="98">
        <v>0.125</v>
      </c>
      <c r="C40543" s="144" t="s">
        <v>120</v>
      </c>
      <c r="D40543" s="144">
        <v>31.41</v>
      </c>
      <c r="E40543" s="144">
        <v>477</v>
      </c>
    </row>
    <row r="40544" spans="1:5" x14ac:dyDescent="0.3">
      <c r="A40544" s="151">
        <v>42256</v>
      </c>
      <c r="B40544" s="98">
        <v>0.13541666666666666</v>
      </c>
      <c r="C40544" s="144" t="s">
        <v>120</v>
      </c>
      <c r="D40544" s="144">
        <v>31.2</v>
      </c>
      <c r="E40544" s="144">
        <v>476</v>
      </c>
    </row>
    <row r="40545" spans="1:5" x14ac:dyDescent="0.3">
      <c r="A40545" s="151">
        <v>42256</v>
      </c>
      <c r="B40545" s="98">
        <v>0.14583333333333334</v>
      </c>
      <c r="C40545" s="144" t="s">
        <v>120</v>
      </c>
      <c r="D40545" s="144">
        <v>30.99</v>
      </c>
      <c r="E40545" s="144">
        <v>476</v>
      </c>
    </row>
    <row r="40546" spans="1:5" x14ac:dyDescent="0.3">
      <c r="A40546" s="151">
        <v>42256</v>
      </c>
      <c r="B40546" s="98">
        <v>0.15625</v>
      </c>
      <c r="C40546" s="144" t="s">
        <v>120</v>
      </c>
      <c r="D40546" s="144">
        <v>30.92</v>
      </c>
      <c r="E40546" s="144">
        <v>476</v>
      </c>
    </row>
    <row r="40547" spans="1:5" x14ac:dyDescent="0.3">
      <c r="A40547" s="151">
        <v>42256</v>
      </c>
      <c r="B40547" s="98">
        <v>0.16666666666666666</v>
      </c>
      <c r="C40547" s="144" t="s">
        <v>120</v>
      </c>
      <c r="D40547" s="144">
        <v>30.5</v>
      </c>
      <c r="E40547" s="144">
        <v>476</v>
      </c>
    </row>
    <row r="40548" spans="1:5" x14ac:dyDescent="0.3">
      <c r="A40548" s="151">
        <v>42256</v>
      </c>
      <c r="B40548" s="98">
        <v>0.17708333333333334</v>
      </c>
      <c r="C40548" s="144" t="s">
        <v>120</v>
      </c>
      <c r="D40548" s="144">
        <v>30.45</v>
      </c>
      <c r="E40548" s="144">
        <v>476</v>
      </c>
    </row>
    <row r="40549" spans="1:5" x14ac:dyDescent="0.3">
      <c r="A40549" s="151">
        <v>42256</v>
      </c>
      <c r="B40549" s="98">
        <v>0.1875</v>
      </c>
      <c r="C40549" s="144" t="s">
        <v>120</v>
      </c>
      <c r="D40549" s="144">
        <v>30.8</v>
      </c>
      <c r="E40549" s="144">
        <v>477</v>
      </c>
    </row>
    <row r="40550" spans="1:5" x14ac:dyDescent="0.3">
      <c r="A40550" s="151">
        <v>42256</v>
      </c>
      <c r="B40550" s="98">
        <v>0.19791666666666666</v>
      </c>
      <c r="C40550" s="144" t="s">
        <v>120</v>
      </c>
      <c r="D40550" s="144">
        <v>30.71</v>
      </c>
      <c r="E40550" s="144">
        <v>476</v>
      </c>
    </row>
    <row r="40551" spans="1:5" x14ac:dyDescent="0.3">
      <c r="A40551" s="151">
        <v>42256</v>
      </c>
      <c r="B40551" s="98">
        <v>0.20833333333333334</v>
      </c>
      <c r="C40551" s="144" t="s">
        <v>120</v>
      </c>
      <c r="D40551" s="144">
        <v>31.14</v>
      </c>
      <c r="E40551" s="144">
        <v>477</v>
      </c>
    </row>
    <row r="40552" spans="1:5" x14ac:dyDescent="0.3">
      <c r="A40552" s="151">
        <v>42256</v>
      </c>
      <c r="B40552" s="98">
        <v>0.21875</v>
      </c>
      <c r="C40552" s="144" t="s">
        <v>120</v>
      </c>
      <c r="D40552" s="144">
        <v>31.38</v>
      </c>
      <c r="E40552" s="144">
        <v>477</v>
      </c>
    </row>
    <row r="40553" spans="1:5" x14ac:dyDescent="0.3">
      <c r="A40553" s="151">
        <v>42256</v>
      </c>
      <c r="B40553" s="98">
        <v>0.22916666666666666</v>
      </c>
      <c r="C40553" s="144" t="s">
        <v>120</v>
      </c>
      <c r="D40553" s="144">
        <v>31.51</v>
      </c>
      <c r="E40553" s="144">
        <v>477</v>
      </c>
    </row>
    <row r="40554" spans="1:5" x14ac:dyDescent="0.3">
      <c r="A40554" s="151">
        <v>42256</v>
      </c>
      <c r="B40554" s="98">
        <v>0.23958333333333334</v>
      </c>
      <c r="C40554" s="144" t="s">
        <v>120</v>
      </c>
      <c r="D40554" s="144">
        <v>31.33</v>
      </c>
      <c r="E40554" s="144">
        <v>477</v>
      </c>
    </row>
    <row r="40555" spans="1:5" x14ac:dyDescent="0.3">
      <c r="A40555" s="151">
        <v>42256</v>
      </c>
      <c r="B40555" s="98">
        <v>0.25</v>
      </c>
      <c r="C40555" s="144" t="s">
        <v>120</v>
      </c>
      <c r="D40555" s="144">
        <v>31.38</v>
      </c>
      <c r="E40555" s="144">
        <v>477</v>
      </c>
    </row>
    <row r="40556" spans="1:5" x14ac:dyDescent="0.3">
      <c r="A40556" s="151">
        <v>42256</v>
      </c>
      <c r="B40556" s="98">
        <v>0.26041666666666669</v>
      </c>
      <c r="C40556" s="144" t="s">
        <v>120</v>
      </c>
      <c r="D40556" s="144">
        <v>31.37</v>
      </c>
      <c r="E40556" s="144">
        <v>477</v>
      </c>
    </row>
    <row r="40557" spans="1:5" x14ac:dyDescent="0.3">
      <c r="A40557" s="151">
        <v>42256</v>
      </c>
      <c r="B40557" s="98">
        <v>0.27083333333333331</v>
      </c>
      <c r="C40557" s="144" t="s">
        <v>120</v>
      </c>
      <c r="D40557" s="144">
        <v>31.11</v>
      </c>
      <c r="E40557" s="144">
        <v>476</v>
      </c>
    </row>
    <row r="40558" spans="1:5" x14ac:dyDescent="0.3">
      <c r="A40558" s="151">
        <v>42256</v>
      </c>
      <c r="B40558" s="98">
        <v>0.28125</v>
      </c>
      <c r="C40558" s="144" t="s">
        <v>120</v>
      </c>
      <c r="D40558" s="144">
        <v>30.89</v>
      </c>
      <c r="E40558" s="144">
        <v>478</v>
      </c>
    </row>
    <row r="40559" spans="1:5" x14ac:dyDescent="0.3">
      <c r="A40559" s="151">
        <v>42256</v>
      </c>
      <c r="B40559" s="98">
        <v>0.29166666666666669</v>
      </c>
      <c r="C40559" s="144" t="s">
        <v>120</v>
      </c>
      <c r="D40559" s="144">
        <v>30.78</v>
      </c>
      <c r="E40559" s="144">
        <v>480</v>
      </c>
    </row>
    <row r="40560" spans="1:5" x14ac:dyDescent="0.3">
      <c r="A40560" s="151">
        <v>42256</v>
      </c>
      <c r="B40560" s="98">
        <v>0.30208333333333331</v>
      </c>
      <c r="C40560" s="144" t="s">
        <v>120</v>
      </c>
      <c r="D40560" s="144">
        <v>30.66</v>
      </c>
      <c r="E40560" s="144">
        <v>482</v>
      </c>
    </row>
    <row r="40561" spans="1:5" x14ac:dyDescent="0.3">
      <c r="A40561" s="151">
        <v>42256</v>
      </c>
      <c r="B40561" s="98">
        <v>0.3125</v>
      </c>
      <c r="C40561" s="144" t="s">
        <v>120</v>
      </c>
      <c r="D40561" s="144">
        <v>30.66</v>
      </c>
      <c r="E40561" s="144">
        <v>483</v>
      </c>
    </row>
    <row r="40562" spans="1:5" x14ac:dyDescent="0.3">
      <c r="A40562" s="151">
        <v>42256</v>
      </c>
      <c r="B40562" s="98">
        <v>0.32291666666666669</v>
      </c>
      <c r="C40562" s="144" t="s">
        <v>120</v>
      </c>
      <c r="D40562" s="144">
        <v>30.72</v>
      </c>
      <c r="E40562" s="144">
        <v>484</v>
      </c>
    </row>
    <row r="40563" spans="1:5" x14ac:dyDescent="0.3">
      <c r="A40563" s="151">
        <v>42256</v>
      </c>
      <c r="B40563" s="98">
        <v>0.33333333333333331</v>
      </c>
      <c r="C40563" s="144" t="s">
        <v>120</v>
      </c>
      <c r="D40563" s="144">
        <v>30.71</v>
      </c>
      <c r="E40563" s="144">
        <v>484</v>
      </c>
    </row>
    <row r="40564" spans="1:5" x14ac:dyDescent="0.3">
      <c r="A40564" s="151">
        <v>42256</v>
      </c>
      <c r="B40564" s="98">
        <v>0.34375</v>
      </c>
      <c r="C40564" s="144" t="s">
        <v>120</v>
      </c>
      <c r="D40564" s="144">
        <v>30.68</v>
      </c>
      <c r="E40564" s="144">
        <v>485</v>
      </c>
    </row>
    <row r="40565" spans="1:5" x14ac:dyDescent="0.3">
      <c r="A40565" s="151">
        <v>42256</v>
      </c>
      <c r="B40565" s="98">
        <v>0.35416666666666669</v>
      </c>
      <c r="C40565" s="144" t="s">
        <v>120</v>
      </c>
      <c r="D40565" s="144">
        <v>30.58</v>
      </c>
      <c r="E40565" s="144">
        <v>486</v>
      </c>
    </row>
    <row r="40566" spans="1:5" x14ac:dyDescent="0.3">
      <c r="A40566" s="151">
        <v>42256</v>
      </c>
      <c r="B40566" s="98">
        <v>0.36458333333333331</v>
      </c>
      <c r="C40566" s="144" t="s">
        <v>120</v>
      </c>
      <c r="D40566" s="144">
        <v>30.51</v>
      </c>
      <c r="E40566" s="144">
        <v>486</v>
      </c>
    </row>
    <row r="40567" spans="1:5" x14ac:dyDescent="0.3">
      <c r="A40567" s="151">
        <v>42256</v>
      </c>
      <c r="B40567" s="98">
        <v>0.375</v>
      </c>
      <c r="C40567" s="144" t="s">
        <v>120</v>
      </c>
      <c r="D40567" s="144">
        <v>30.49</v>
      </c>
      <c r="E40567" s="144">
        <v>487</v>
      </c>
    </row>
    <row r="40568" spans="1:5" x14ac:dyDescent="0.3">
      <c r="A40568" s="151">
        <v>42256</v>
      </c>
      <c r="B40568" s="98">
        <v>0.38541666666666669</v>
      </c>
      <c r="C40568" s="144" t="s">
        <v>120</v>
      </c>
      <c r="D40568" s="144">
        <v>30.49</v>
      </c>
      <c r="E40568" s="144">
        <v>487</v>
      </c>
    </row>
    <row r="40569" spans="1:5" x14ac:dyDescent="0.3">
      <c r="A40569" s="151">
        <v>42256</v>
      </c>
      <c r="B40569" s="98">
        <v>0.39583333333333331</v>
      </c>
      <c r="C40569" s="144" t="s">
        <v>120</v>
      </c>
      <c r="D40569" s="144">
        <v>30.47</v>
      </c>
      <c r="E40569" s="144">
        <v>487</v>
      </c>
    </row>
    <row r="40570" spans="1:5" x14ac:dyDescent="0.3">
      <c r="A40570" s="151">
        <v>42256</v>
      </c>
      <c r="B40570" s="98">
        <v>0.40625</v>
      </c>
      <c r="C40570" s="144" t="s">
        <v>120</v>
      </c>
      <c r="D40570" s="144">
        <v>30.5</v>
      </c>
      <c r="E40570" s="144">
        <v>487</v>
      </c>
    </row>
    <row r="40571" spans="1:5" x14ac:dyDescent="0.3">
      <c r="A40571" s="151">
        <v>42256</v>
      </c>
      <c r="B40571" s="98">
        <v>0.41666666666666669</v>
      </c>
      <c r="C40571" s="144" t="s">
        <v>120</v>
      </c>
      <c r="D40571" s="144">
        <v>30.47</v>
      </c>
      <c r="E40571" s="144">
        <v>487</v>
      </c>
    </row>
    <row r="40572" spans="1:5" x14ac:dyDescent="0.3">
      <c r="A40572" s="151">
        <v>42256</v>
      </c>
      <c r="B40572" s="98">
        <v>0.42708333333333331</v>
      </c>
      <c r="C40572" s="144" t="s">
        <v>120</v>
      </c>
      <c r="D40572" s="144">
        <v>30.44</v>
      </c>
      <c r="E40572" s="144">
        <v>488</v>
      </c>
    </row>
    <row r="40573" spans="1:5" x14ac:dyDescent="0.3">
      <c r="A40573" s="151">
        <v>42256</v>
      </c>
      <c r="B40573" s="98">
        <v>0.4375</v>
      </c>
      <c r="C40573" s="144" t="s">
        <v>120</v>
      </c>
      <c r="D40573" s="144">
        <v>30.45</v>
      </c>
      <c r="E40573" s="144">
        <v>488</v>
      </c>
    </row>
    <row r="40574" spans="1:5" x14ac:dyDescent="0.3">
      <c r="A40574" s="151">
        <v>42256</v>
      </c>
      <c r="B40574" s="98">
        <v>0.44791666666666669</v>
      </c>
      <c r="C40574" s="144" t="s">
        <v>120</v>
      </c>
      <c r="D40574" s="144">
        <v>30.45</v>
      </c>
      <c r="E40574" s="144">
        <v>488</v>
      </c>
    </row>
    <row r="40575" spans="1:5" x14ac:dyDescent="0.3">
      <c r="A40575" s="151">
        <v>42256</v>
      </c>
      <c r="B40575" s="98">
        <v>0.45833333333333331</v>
      </c>
      <c r="C40575" s="144" t="s">
        <v>120</v>
      </c>
      <c r="D40575" s="144">
        <v>30.43</v>
      </c>
      <c r="E40575" s="144">
        <v>488</v>
      </c>
    </row>
    <row r="40576" spans="1:5" x14ac:dyDescent="0.3">
      <c r="A40576" s="151">
        <v>42256</v>
      </c>
      <c r="B40576" s="98">
        <v>0.46875</v>
      </c>
      <c r="C40576" s="144" t="s">
        <v>120</v>
      </c>
      <c r="D40576" s="144">
        <v>30.42</v>
      </c>
      <c r="E40576" s="144">
        <v>488</v>
      </c>
    </row>
    <row r="40577" spans="1:5" x14ac:dyDescent="0.3">
      <c r="A40577" s="151">
        <v>42256</v>
      </c>
      <c r="B40577" s="98">
        <v>0.47916666666666669</v>
      </c>
      <c r="C40577" s="144" t="s">
        <v>120</v>
      </c>
      <c r="D40577" s="144">
        <v>30.41</v>
      </c>
      <c r="E40577" s="144">
        <v>488</v>
      </c>
    </row>
    <row r="40578" spans="1:5" x14ac:dyDescent="0.3">
      <c r="A40578" s="151">
        <v>42256</v>
      </c>
      <c r="B40578" s="98">
        <v>0.48958333333333331</v>
      </c>
      <c r="C40578" s="144" t="s">
        <v>120</v>
      </c>
      <c r="D40578" s="144">
        <v>30.39</v>
      </c>
      <c r="E40578" s="144">
        <v>486</v>
      </c>
    </row>
    <row r="40579" spans="1:5" x14ac:dyDescent="0.3">
      <c r="A40579" s="151">
        <v>42257</v>
      </c>
      <c r="B40579" s="98">
        <v>0.5</v>
      </c>
      <c r="C40579" s="144" t="s">
        <v>119</v>
      </c>
      <c r="D40579" s="144">
        <v>30.38</v>
      </c>
      <c r="E40579" s="144">
        <v>487</v>
      </c>
    </row>
    <row r="40580" spans="1:5" x14ac:dyDescent="0.3">
      <c r="A40580" s="151">
        <v>42257</v>
      </c>
      <c r="B40580" s="98">
        <v>0.51041666666666663</v>
      </c>
      <c r="C40580" s="144" t="s">
        <v>119</v>
      </c>
      <c r="D40580" s="144">
        <v>30.35</v>
      </c>
      <c r="E40580" s="144">
        <v>488</v>
      </c>
    </row>
    <row r="40581" spans="1:5" x14ac:dyDescent="0.3">
      <c r="A40581" s="151">
        <v>42257</v>
      </c>
      <c r="B40581" s="98">
        <v>0.52083333333333337</v>
      </c>
      <c r="C40581" s="144" t="s">
        <v>119</v>
      </c>
      <c r="D40581" s="144">
        <v>30.32</v>
      </c>
      <c r="E40581" s="144">
        <v>488</v>
      </c>
    </row>
    <row r="40582" spans="1:5" x14ac:dyDescent="0.3">
      <c r="A40582" s="151">
        <v>42257</v>
      </c>
      <c r="B40582" s="98">
        <v>0.53125</v>
      </c>
      <c r="C40582" s="144" t="s">
        <v>119</v>
      </c>
      <c r="D40582" s="144">
        <v>30.31</v>
      </c>
      <c r="E40582" s="144">
        <v>489</v>
      </c>
    </row>
    <row r="40583" spans="1:5" x14ac:dyDescent="0.3">
      <c r="A40583" s="151">
        <v>42257</v>
      </c>
      <c r="B40583" s="98">
        <v>4.1666666666666664E-2</v>
      </c>
      <c r="C40583" s="144" t="s">
        <v>119</v>
      </c>
      <c r="D40583" s="144">
        <v>30.29</v>
      </c>
      <c r="E40583" s="144">
        <v>489</v>
      </c>
    </row>
    <row r="40584" spans="1:5" x14ac:dyDescent="0.3">
      <c r="A40584" s="151">
        <v>42257</v>
      </c>
      <c r="B40584" s="98">
        <v>5.2083333333333336E-2</v>
      </c>
      <c r="C40584" s="144" t="s">
        <v>119</v>
      </c>
      <c r="D40584" s="144">
        <v>30.28</v>
      </c>
      <c r="E40584" s="144">
        <v>489</v>
      </c>
    </row>
    <row r="40585" spans="1:5" x14ac:dyDescent="0.3">
      <c r="A40585" s="151">
        <v>42257</v>
      </c>
      <c r="B40585" s="98">
        <v>6.25E-2</v>
      </c>
      <c r="C40585" s="144" t="s">
        <v>119</v>
      </c>
      <c r="D40585" s="144">
        <v>30.26</v>
      </c>
      <c r="E40585" s="144">
        <v>489</v>
      </c>
    </row>
    <row r="40586" spans="1:5" x14ac:dyDescent="0.3">
      <c r="A40586" s="151">
        <v>42257</v>
      </c>
      <c r="B40586" s="98">
        <v>7.2916666666666671E-2</v>
      </c>
      <c r="C40586" s="144" t="s">
        <v>119</v>
      </c>
      <c r="D40586" s="144">
        <v>30.25</v>
      </c>
      <c r="E40586" s="144">
        <v>489</v>
      </c>
    </row>
    <row r="40587" spans="1:5" x14ac:dyDescent="0.3">
      <c r="A40587" s="151">
        <v>42257</v>
      </c>
      <c r="B40587" s="98">
        <v>8.3333333333333329E-2</v>
      </c>
      <c r="C40587" s="144" t="s">
        <v>119</v>
      </c>
      <c r="D40587" s="144">
        <v>30.24</v>
      </c>
      <c r="E40587" s="144">
        <v>490</v>
      </c>
    </row>
    <row r="40588" spans="1:5" x14ac:dyDescent="0.3">
      <c r="A40588" s="151">
        <v>42257</v>
      </c>
      <c r="B40588" s="98">
        <v>9.375E-2</v>
      </c>
      <c r="C40588" s="144" t="s">
        <v>119</v>
      </c>
      <c r="D40588" s="144">
        <v>30.24</v>
      </c>
      <c r="E40588" s="144">
        <v>490</v>
      </c>
    </row>
    <row r="40589" spans="1:5" x14ac:dyDescent="0.3">
      <c r="A40589" s="151">
        <v>42257</v>
      </c>
      <c r="B40589" s="98">
        <v>0.10416666666666667</v>
      </c>
      <c r="C40589" s="144" t="s">
        <v>119</v>
      </c>
      <c r="D40589" s="144">
        <v>30.22</v>
      </c>
      <c r="E40589" s="144">
        <v>490</v>
      </c>
    </row>
    <row r="40590" spans="1:5" x14ac:dyDescent="0.3">
      <c r="A40590" s="151">
        <v>42257</v>
      </c>
      <c r="B40590" s="98">
        <v>0.11458333333333333</v>
      </c>
      <c r="C40590" s="144" t="s">
        <v>119</v>
      </c>
      <c r="D40590" s="144">
        <v>30.22</v>
      </c>
      <c r="E40590" s="144">
        <v>491</v>
      </c>
    </row>
    <row r="40591" spans="1:5" x14ac:dyDescent="0.3">
      <c r="A40591" s="151">
        <v>42257</v>
      </c>
      <c r="B40591" s="98">
        <v>0.125</v>
      </c>
      <c r="C40591" s="144" t="s">
        <v>119</v>
      </c>
      <c r="D40591" s="144">
        <v>30.21</v>
      </c>
      <c r="E40591" s="144">
        <v>491</v>
      </c>
    </row>
    <row r="40592" spans="1:5" x14ac:dyDescent="0.3">
      <c r="A40592" s="151">
        <v>42257</v>
      </c>
      <c r="B40592" s="98">
        <v>0.13541666666666666</v>
      </c>
      <c r="C40592" s="144" t="s">
        <v>119</v>
      </c>
      <c r="D40592" s="144">
        <v>30.21</v>
      </c>
      <c r="E40592" s="144">
        <v>488</v>
      </c>
    </row>
    <row r="40593" spans="1:5" x14ac:dyDescent="0.3">
      <c r="A40593" s="151">
        <v>42257</v>
      </c>
      <c r="B40593" s="98">
        <v>0.14583333333333334</v>
      </c>
      <c r="C40593" s="144" t="s">
        <v>119</v>
      </c>
      <c r="D40593" s="144">
        <v>30.13</v>
      </c>
      <c r="E40593" s="144">
        <v>482</v>
      </c>
    </row>
    <row r="40594" spans="1:5" x14ac:dyDescent="0.3">
      <c r="A40594" s="151">
        <v>42257</v>
      </c>
      <c r="B40594" s="98">
        <v>0.15625</v>
      </c>
      <c r="C40594" s="144" t="s">
        <v>119</v>
      </c>
      <c r="D40594" s="144">
        <v>30.14</v>
      </c>
      <c r="E40594" s="144">
        <v>482</v>
      </c>
    </row>
    <row r="40595" spans="1:5" x14ac:dyDescent="0.3">
      <c r="A40595" s="151">
        <v>42257</v>
      </c>
      <c r="B40595" s="98">
        <v>0.16666666666666666</v>
      </c>
      <c r="C40595" s="144" t="s">
        <v>119</v>
      </c>
      <c r="D40595" s="144">
        <v>30.13</v>
      </c>
      <c r="E40595" s="144">
        <v>480</v>
      </c>
    </row>
    <row r="40596" spans="1:5" x14ac:dyDescent="0.3">
      <c r="A40596" s="151">
        <v>42257</v>
      </c>
      <c r="B40596" s="98">
        <v>0.17708333333333334</v>
      </c>
      <c r="C40596" s="144" t="s">
        <v>119</v>
      </c>
      <c r="D40596" s="144">
        <v>30.11</v>
      </c>
      <c r="E40596" s="144">
        <v>479</v>
      </c>
    </row>
    <row r="40597" spans="1:5" x14ac:dyDescent="0.3">
      <c r="A40597" s="151">
        <v>42257</v>
      </c>
      <c r="B40597" s="98">
        <v>0.1875</v>
      </c>
      <c r="C40597" s="144" t="s">
        <v>119</v>
      </c>
      <c r="D40597" s="144">
        <v>30.06</v>
      </c>
      <c r="E40597" s="144">
        <v>476</v>
      </c>
    </row>
    <row r="40598" spans="1:5" x14ac:dyDescent="0.3">
      <c r="A40598" s="151">
        <v>42257</v>
      </c>
      <c r="B40598" s="98">
        <v>0.19791666666666666</v>
      </c>
      <c r="C40598" s="144" t="s">
        <v>119</v>
      </c>
      <c r="D40598" s="144">
        <v>30.03</v>
      </c>
      <c r="E40598" s="144">
        <v>478</v>
      </c>
    </row>
    <row r="40599" spans="1:5" x14ac:dyDescent="0.3">
      <c r="A40599" s="151">
        <v>42257</v>
      </c>
      <c r="B40599" s="98">
        <v>0.20833333333333334</v>
      </c>
      <c r="C40599" s="144" t="s">
        <v>119</v>
      </c>
      <c r="D40599" s="144">
        <v>30.02</v>
      </c>
      <c r="E40599" s="144">
        <v>484</v>
      </c>
    </row>
    <row r="40600" spans="1:5" x14ac:dyDescent="0.3">
      <c r="A40600" s="151">
        <v>42257</v>
      </c>
      <c r="B40600" s="98">
        <v>0.21875</v>
      </c>
      <c r="C40600" s="144" t="s">
        <v>119</v>
      </c>
      <c r="D40600" s="144">
        <v>30.04</v>
      </c>
      <c r="E40600" s="144">
        <v>484</v>
      </c>
    </row>
    <row r="40601" spans="1:5" x14ac:dyDescent="0.3">
      <c r="A40601" s="151">
        <v>42257</v>
      </c>
      <c r="B40601" s="98">
        <v>0.22916666666666666</v>
      </c>
      <c r="C40601" s="144" t="s">
        <v>119</v>
      </c>
      <c r="D40601" s="144">
        <v>30.03</v>
      </c>
      <c r="E40601" s="144">
        <v>483</v>
      </c>
    </row>
    <row r="40602" spans="1:5" x14ac:dyDescent="0.3">
      <c r="A40602" s="151">
        <v>42257</v>
      </c>
      <c r="B40602" s="98">
        <v>0.23958333333333334</v>
      </c>
      <c r="C40602" s="144" t="s">
        <v>119</v>
      </c>
      <c r="D40602" s="144">
        <v>30.02</v>
      </c>
      <c r="E40602" s="144">
        <v>484</v>
      </c>
    </row>
    <row r="40603" spans="1:5" x14ac:dyDescent="0.3">
      <c r="A40603" s="151">
        <v>42257</v>
      </c>
      <c r="B40603" s="98">
        <v>0.25</v>
      </c>
      <c r="C40603" s="144" t="s">
        <v>119</v>
      </c>
      <c r="D40603" s="144">
        <v>29.95</v>
      </c>
      <c r="E40603" s="144">
        <v>485</v>
      </c>
    </row>
    <row r="40604" spans="1:5" x14ac:dyDescent="0.3">
      <c r="A40604" s="151">
        <v>42257</v>
      </c>
      <c r="B40604" s="98">
        <v>0.26041666666666669</v>
      </c>
      <c r="C40604" s="144" t="s">
        <v>119</v>
      </c>
      <c r="D40604" s="144">
        <v>29.96</v>
      </c>
      <c r="E40604" s="144">
        <v>487</v>
      </c>
    </row>
    <row r="40605" spans="1:5" x14ac:dyDescent="0.3">
      <c r="A40605" s="151">
        <v>42257</v>
      </c>
      <c r="B40605" s="98">
        <v>0.27083333333333331</v>
      </c>
      <c r="C40605" s="144" t="s">
        <v>119</v>
      </c>
      <c r="D40605" s="144">
        <v>29.94</v>
      </c>
      <c r="E40605" s="144">
        <v>490</v>
      </c>
    </row>
    <row r="40606" spans="1:5" x14ac:dyDescent="0.3">
      <c r="A40606" s="151">
        <v>42257</v>
      </c>
      <c r="B40606" s="98">
        <v>0.28125</v>
      </c>
      <c r="C40606" s="144" t="s">
        <v>119</v>
      </c>
      <c r="D40606" s="144">
        <v>29.91</v>
      </c>
      <c r="E40606" s="144">
        <v>494</v>
      </c>
    </row>
    <row r="40607" spans="1:5" x14ac:dyDescent="0.3">
      <c r="A40607" s="151">
        <v>42257</v>
      </c>
      <c r="B40607" s="98">
        <v>0.29166666666666669</v>
      </c>
      <c r="C40607" s="144" t="s">
        <v>119</v>
      </c>
      <c r="D40607" s="144">
        <v>29.88</v>
      </c>
      <c r="E40607" s="144">
        <v>498</v>
      </c>
    </row>
    <row r="40608" spans="1:5" x14ac:dyDescent="0.3">
      <c r="A40608" s="151">
        <v>42257</v>
      </c>
      <c r="B40608" s="98">
        <v>0.30208333333333331</v>
      </c>
      <c r="C40608" s="144" t="s">
        <v>119</v>
      </c>
      <c r="D40608" s="144">
        <v>29.86</v>
      </c>
      <c r="E40608" s="144">
        <v>498</v>
      </c>
    </row>
    <row r="40609" spans="1:5" x14ac:dyDescent="0.3">
      <c r="A40609" s="151">
        <v>42257</v>
      </c>
      <c r="B40609" s="98">
        <v>0.3125</v>
      </c>
      <c r="C40609" s="144" t="s">
        <v>119</v>
      </c>
      <c r="D40609" s="144">
        <v>29.85</v>
      </c>
      <c r="E40609" s="144">
        <v>498</v>
      </c>
    </row>
    <row r="40610" spans="1:5" x14ac:dyDescent="0.3">
      <c r="A40610" s="151">
        <v>42257</v>
      </c>
      <c r="B40610" s="98">
        <v>0.32291666666666669</v>
      </c>
      <c r="C40610" s="144" t="s">
        <v>119</v>
      </c>
      <c r="D40610" s="144">
        <v>29.84</v>
      </c>
      <c r="E40610" s="144">
        <v>498</v>
      </c>
    </row>
    <row r="40611" spans="1:5" x14ac:dyDescent="0.3">
      <c r="A40611" s="151">
        <v>42257</v>
      </c>
      <c r="B40611" s="98">
        <v>0.33333333333333331</v>
      </c>
      <c r="C40611" s="144" t="s">
        <v>119</v>
      </c>
      <c r="D40611" s="144">
        <v>29.83</v>
      </c>
      <c r="E40611" s="144">
        <v>497</v>
      </c>
    </row>
    <row r="40612" spans="1:5" x14ac:dyDescent="0.3">
      <c r="A40612" s="151">
        <v>42257</v>
      </c>
      <c r="B40612" s="98">
        <v>0.34375</v>
      </c>
      <c r="C40612" s="144" t="s">
        <v>119</v>
      </c>
      <c r="D40612" s="144">
        <v>29.83</v>
      </c>
      <c r="E40612" s="144">
        <v>496</v>
      </c>
    </row>
    <row r="40613" spans="1:5" x14ac:dyDescent="0.3">
      <c r="A40613" s="151">
        <v>42257</v>
      </c>
      <c r="B40613" s="98">
        <v>0.35416666666666669</v>
      </c>
      <c r="C40613" s="144" t="s">
        <v>119</v>
      </c>
      <c r="D40613" s="144">
        <v>29.84</v>
      </c>
      <c r="E40613" s="144">
        <v>495</v>
      </c>
    </row>
    <row r="40614" spans="1:5" x14ac:dyDescent="0.3">
      <c r="A40614" s="151">
        <v>42257</v>
      </c>
      <c r="B40614" s="98">
        <v>0.36458333333333331</v>
      </c>
      <c r="C40614" s="144" t="s">
        <v>119</v>
      </c>
      <c r="D40614" s="144">
        <v>29.94</v>
      </c>
      <c r="E40614" s="144">
        <v>495</v>
      </c>
    </row>
    <row r="40615" spans="1:5" x14ac:dyDescent="0.3">
      <c r="A40615" s="151">
        <v>42257</v>
      </c>
      <c r="B40615" s="98">
        <v>0.375</v>
      </c>
      <c r="C40615" s="144" t="s">
        <v>119</v>
      </c>
      <c r="D40615" s="144">
        <v>29.95</v>
      </c>
      <c r="E40615" s="144">
        <v>494</v>
      </c>
    </row>
    <row r="40616" spans="1:5" x14ac:dyDescent="0.3">
      <c r="A40616" s="151">
        <v>42257</v>
      </c>
      <c r="B40616" s="98">
        <v>0.38541666666666669</v>
      </c>
      <c r="C40616" s="144" t="s">
        <v>119</v>
      </c>
      <c r="D40616" s="144">
        <v>29.96</v>
      </c>
      <c r="E40616" s="144">
        <v>492</v>
      </c>
    </row>
    <row r="40617" spans="1:5" x14ac:dyDescent="0.3">
      <c r="A40617" s="151">
        <v>42257</v>
      </c>
      <c r="B40617" s="98">
        <v>0.39583333333333331</v>
      </c>
      <c r="C40617" s="144" t="s">
        <v>119</v>
      </c>
      <c r="D40617" s="144">
        <v>30</v>
      </c>
      <c r="E40617" s="144">
        <v>491</v>
      </c>
    </row>
    <row r="40618" spans="1:5" x14ac:dyDescent="0.3">
      <c r="A40618" s="151">
        <v>42257</v>
      </c>
      <c r="B40618" s="98">
        <v>0.40625</v>
      </c>
      <c r="C40618" s="144" t="s">
        <v>119</v>
      </c>
      <c r="D40618" s="144">
        <v>30.02</v>
      </c>
      <c r="E40618" s="144">
        <v>490</v>
      </c>
    </row>
    <row r="40619" spans="1:5" x14ac:dyDescent="0.3">
      <c r="A40619" s="151">
        <v>42257</v>
      </c>
      <c r="B40619" s="98">
        <v>0.41666666666666669</v>
      </c>
      <c r="C40619" s="144" t="s">
        <v>119</v>
      </c>
      <c r="D40619" s="144">
        <v>30.05</v>
      </c>
      <c r="E40619" s="144">
        <v>490</v>
      </c>
    </row>
    <row r="40620" spans="1:5" x14ac:dyDescent="0.3">
      <c r="A40620" s="151">
        <v>42257</v>
      </c>
      <c r="B40620" s="98">
        <v>0.42708333333333331</v>
      </c>
      <c r="C40620" s="144" t="s">
        <v>119</v>
      </c>
      <c r="D40620" s="144">
        <v>30.07</v>
      </c>
      <c r="E40620" s="144">
        <v>488</v>
      </c>
    </row>
    <row r="40621" spans="1:5" x14ac:dyDescent="0.3">
      <c r="A40621" s="151">
        <v>42257</v>
      </c>
      <c r="B40621" s="98">
        <v>0.4375</v>
      </c>
      <c r="C40621" s="144" t="s">
        <v>119</v>
      </c>
      <c r="D40621" s="144">
        <v>30.1</v>
      </c>
      <c r="E40621" s="144">
        <v>486</v>
      </c>
    </row>
    <row r="40622" spans="1:5" x14ac:dyDescent="0.3">
      <c r="A40622" s="151">
        <v>42257</v>
      </c>
      <c r="B40622" s="98">
        <v>0.44791666666666669</v>
      </c>
      <c r="C40622" s="144" t="s">
        <v>119</v>
      </c>
      <c r="D40622" s="144">
        <v>30.13</v>
      </c>
      <c r="E40622" s="144">
        <v>485</v>
      </c>
    </row>
    <row r="40623" spans="1:5" x14ac:dyDescent="0.3">
      <c r="A40623" s="151">
        <v>42257</v>
      </c>
      <c r="B40623" s="98">
        <v>0.45833333333333331</v>
      </c>
      <c r="C40623" s="144" t="s">
        <v>119</v>
      </c>
      <c r="D40623" s="144">
        <v>30.15</v>
      </c>
      <c r="E40623" s="144">
        <v>484</v>
      </c>
    </row>
    <row r="40624" spans="1:5" x14ac:dyDescent="0.3">
      <c r="A40624" s="151">
        <v>42257</v>
      </c>
      <c r="B40624" s="98">
        <v>0.46875</v>
      </c>
      <c r="C40624" s="144" t="s">
        <v>119</v>
      </c>
      <c r="D40624" s="144">
        <v>30.21</v>
      </c>
      <c r="E40624" s="144">
        <v>484</v>
      </c>
    </row>
    <row r="40625" spans="1:5" x14ac:dyDescent="0.3">
      <c r="A40625" s="151">
        <v>42257</v>
      </c>
      <c r="B40625" s="98">
        <v>0.47916666666666669</v>
      </c>
      <c r="C40625" s="144" t="s">
        <v>119</v>
      </c>
      <c r="D40625" s="144">
        <v>30.27</v>
      </c>
      <c r="E40625" s="144">
        <v>483</v>
      </c>
    </row>
    <row r="40626" spans="1:5" x14ac:dyDescent="0.3">
      <c r="A40626" s="151">
        <v>42257</v>
      </c>
      <c r="B40626" s="98">
        <v>0.48958333333333331</v>
      </c>
      <c r="C40626" s="144" t="s">
        <v>119</v>
      </c>
      <c r="D40626" s="144">
        <v>30.31</v>
      </c>
      <c r="E40626" s="144">
        <v>483</v>
      </c>
    </row>
    <row r="40627" spans="1:5" x14ac:dyDescent="0.3">
      <c r="A40627" s="151">
        <v>42257</v>
      </c>
      <c r="B40627" s="98">
        <v>0.5</v>
      </c>
      <c r="C40627" s="144" t="s">
        <v>120</v>
      </c>
      <c r="D40627" s="144">
        <v>30.45</v>
      </c>
      <c r="E40627" s="144">
        <v>483</v>
      </c>
    </row>
    <row r="40628" spans="1:5" x14ac:dyDescent="0.3">
      <c r="A40628" s="151">
        <v>42257</v>
      </c>
      <c r="B40628" s="98">
        <v>0.51041666666666663</v>
      </c>
      <c r="C40628" s="144" t="s">
        <v>120</v>
      </c>
      <c r="D40628" s="144">
        <v>30.55</v>
      </c>
      <c r="E40628" s="144">
        <v>482</v>
      </c>
    </row>
    <row r="40629" spans="1:5" x14ac:dyDescent="0.3">
      <c r="A40629" s="151">
        <v>42257</v>
      </c>
      <c r="B40629" s="98">
        <v>0.52083333333333337</v>
      </c>
      <c r="C40629" s="144" t="s">
        <v>120</v>
      </c>
      <c r="D40629" s="144">
        <v>30.72</v>
      </c>
      <c r="E40629" s="144">
        <v>482</v>
      </c>
    </row>
    <row r="40630" spans="1:5" x14ac:dyDescent="0.3">
      <c r="A40630" s="151">
        <v>42257</v>
      </c>
      <c r="B40630" s="98">
        <v>0.53125</v>
      </c>
      <c r="C40630" s="144" t="s">
        <v>120</v>
      </c>
      <c r="D40630" s="144">
        <v>30.8</v>
      </c>
      <c r="E40630" s="144">
        <v>482</v>
      </c>
    </row>
    <row r="40631" spans="1:5" x14ac:dyDescent="0.3">
      <c r="A40631" s="151">
        <v>42257</v>
      </c>
      <c r="B40631" s="98">
        <v>4.1666666666666664E-2</v>
      </c>
      <c r="C40631" s="144" t="s">
        <v>120</v>
      </c>
      <c r="D40631" s="144">
        <v>30.87</v>
      </c>
      <c r="E40631" s="144">
        <v>482</v>
      </c>
    </row>
    <row r="40632" spans="1:5" x14ac:dyDescent="0.3">
      <c r="A40632" s="151">
        <v>42257</v>
      </c>
      <c r="B40632" s="98">
        <v>5.2083333333333336E-2</v>
      </c>
      <c r="C40632" s="144" t="s">
        <v>120</v>
      </c>
      <c r="D40632" s="144">
        <v>30.97</v>
      </c>
      <c r="E40632" s="144">
        <v>482</v>
      </c>
    </row>
    <row r="40633" spans="1:5" x14ac:dyDescent="0.3">
      <c r="A40633" s="151">
        <v>42257</v>
      </c>
      <c r="B40633" s="98">
        <v>6.25E-2</v>
      </c>
      <c r="C40633" s="144" t="s">
        <v>120</v>
      </c>
      <c r="D40633" s="144">
        <v>31.01</v>
      </c>
      <c r="E40633" s="144">
        <v>481</v>
      </c>
    </row>
    <row r="40634" spans="1:5" x14ac:dyDescent="0.3">
      <c r="A40634" s="151">
        <v>42257</v>
      </c>
      <c r="B40634" s="98">
        <v>7.2916666666666671E-2</v>
      </c>
      <c r="C40634" s="144" t="s">
        <v>120</v>
      </c>
      <c r="D40634" s="144">
        <v>30.78</v>
      </c>
      <c r="E40634" s="144">
        <v>481</v>
      </c>
    </row>
    <row r="40635" spans="1:5" x14ac:dyDescent="0.3">
      <c r="A40635" s="151">
        <v>42257</v>
      </c>
      <c r="B40635" s="98">
        <v>8.3333333333333329E-2</v>
      </c>
      <c r="C40635" s="144" t="s">
        <v>120</v>
      </c>
      <c r="D40635" s="144">
        <v>30.64</v>
      </c>
      <c r="E40635" s="144">
        <v>482</v>
      </c>
    </row>
    <row r="40636" spans="1:5" x14ac:dyDescent="0.3">
      <c r="A40636" s="151">
        <v>42257</v>
      </c>
      <c r="B40636" s="98">
        <v>9.375E-2</v>
      </c>
      <c r="C40636" s="144" t="s">
        <v>120</v>
      </c>
      <c r="D40636" s="144">
        <v>30.73</v>
      </c>
      <c r="E40636" s="144">
        <v>482</v>
      </c>
    </row>
    <row r="40637" spans="1:5" x14ac:dyDescent="0.3">
      <c r="A40637" s="151">
        <v>42257</v>
      </c>
      <c r="B40637" s="98">
        <v>0.10416666666666667</v>
      </c>
      <c r="C40637" s="144" t="s">
        <v>120</v>
      </c>
      <c r="D40637" s="144">
        <v>31.26</v>
      </c>
      <c r="E40637" s="144">
        <v>482</v>
      </c>
    </row>
    <row r="40638" spans="1:5" x14ac:dyDescent="0.3">
      <c r="A40638" s="151">
        <v>42257</v>
      </c>
      <c r="B40638" s="98">
        <v>0.11458333333333333</v>
      </c>
      <c r="C40638" s="144" t="s">
        <v>120</v>
      </c>
      <c r="D40638" s="144">
        <v>31.59</v>
      </c>
      <c r="E40638" s="144">
        <v>481</v>
      </c>
    </row>
    <row r="40639" spans="1:5" x14ac:dyDescent="0.3">
      <c r="A40639" s="151">
        <v>42257</v>
      </c>
      <c r="B40639" s="98">
        <v>0.125</v>
      </c>
      <c r="C40639" s="144" t="s">
        <v>120</v>
      </c>
      <c r="D40639" s="144">
        <v>31.11</v>
      </c>
      <c r="E40639" s="144">
        <v>481</v>
      </c>
    </row>
    <row r="40640" spans="1:5" x14ac:dyDescent="0.3">
      <c r="A40640" s="151">
        <v>42257</v>
      </c>
      <c r="B40640" s="98">
        <v>0.13541666666666666</v>
      </c>
      <c r="C40640" s="144" t="s">
        <v>120</v>
      </c>
      <c r="D40640" s="144">
        <v>31.31</v>
      </c>
      <c r="E40640" s="144">
        <v>483</v>
      </c>
    </row>
    <row r="40641" spans="1:5" x14ac:dyDescent="0.3">
      <c r="A40641" s="151">
        <v>42257</v>
      </c>
      <c r="B40641" s="98">
        <v>0.14583333333333334</v>
      </c>
      <c r="C40641" s="144" t="s">
        <v>120</v>
      </c>
      <c r="D40641" s="144">
        <v>31.47</v>
      </c>
      <c r="E40641" s="144">
        <v>483</v>
      </c>
    </row>
    <row r="40642" spans="1:5" x14ac:dyDescent="0.3">
      <c r="A40642" s="151">
        <v>42257</v>
      </c>
      <c r="B40642" s="98">
        <v>0.15625</v>
      </c>
      <c r="C40642" s="144" t="s">
        <v>120</v>
      </c>
      <c r="D40642" s="144">
        <v>31.75</v>
      </c>
      <c r="E40642" s="144">
        <v>479</v>
      </c>
    </row>
    <row r="40643" spans="1:5" x14ac:dyDescent="0.3">
      <c r="A40643" s="151">
        <v>42257</v>
      </c>
      <c r="B40643" s="98">
        <v>0.16666666666666666</v>
      </c>
      <c r="C40643" s="144" t="s">
        <v>120</v>
      </c>
      <c r="D40643" s="144">
        <v>32.25</v>
      </c>
      <c r="E40643" s="144">
        <v>479</v>
      </c>
    </row>
    <row r="40644" spans="1:5" x14ac:dyDescent="0.3">
      <c r="A40644" s="151">
        <v>42257</v>
      </c>
      <c r="B40644" s="98">
        <v>0.17708333333333334</v>
      </c>
      <c r="C40644" s="144" t="s">
        <v>120</v>
      </c>
      <c r="D40644" s="144">
        <v>31.94</v>
      </c>
      <c r="E40644" s="144">
        <v>478</v>
      </c>
    </row>
    <row r="40645" spans="1:5" x14ac:dyDescent="0.3">
      <c r="A40645" s="151">
        <v>42257</v>
      </c>
      <c r="B40645" s="98">
        <v>0.1875</v>
      </c>
      <c r="C40645" s="144" t="s">
        <v>120</v>
      </c>
      <c r="D40645" s="144">
        <v>31.79</v>
      </c>
      <c r="E40645" s="144">
        <v>478</v>
      </c>
    </row>
    <row r="40646" spans="1:5" x14ac:dyDescent="0.3">
      <c r="A40646" s="151">
        <v>42257</v>
      </c>
      <c r="B40646" s="98">
        <v>0.19791666666666666</v>
      </c>
      <c r="C40646" s="144" t="s">
        <v>120</v>
      </c>
      <c r="D40646" s="144">
        <v>32.35</v>
      </c>
      <c r="E40646" s="144">
        <v>480</v>
      </c>
    </row>
    <row r="40647" spans="1:5" x14ac:dyDescent="0.3">
      <c r="A40647" s="151">
        <v>42257</v>
      </c>
      <c r="B40647" s="98">
        <v>0.20833333333333334</v>
      </c>
      <c r="C40647" s="144" t="s">
        <v>120</v>
      </c>
      <c r="D40647" s="144">
        <v>31.88</v>
      </c>
      <c r="E40647" s="144">
        <v>480</v>
      </c>
    </row>
    <row r="40648" spans="1:5" x14ac:dyDescent="0.3">
      <c r="A40648" s="151">
        <v>42257</v>
      </c>
      <c r="B40648" s="98">
        <v>0.21875</v>
      </c>
      <c r="C40648" s="144" t="s">
        <v>120</v>
      </c>
      <c r="D40648" s="144">
        <v>31.89</v>
      </c>
      <c r="E40648" s="144">
        <v>482</v>
      </c>
    </row>
    <row r="40649" spans="1:5" x14ac:dyDescent="0.3">
      <c r="A40649" s="151">
        <v>42257</v>
      </c>
      <c r="B40649" s="98">
        <v>0.22916666666666666</v>
      </c>
      <c r="C40649" s="144" t="s">
        <v>120</v>
      </c>
      <c r="D40649" s="144">
        <v>32.130000000000003</v>
      </c>
      <c r="E40649" s="144">
        <v>482</v>
      </c>
    </row>
    <row r="40650" spans="1:5" x14ac:dyDescent="0.3">
      <c r="A40650" s="151">
        <v>42257</v>
      </c>
      <c r="B40650" s="98">
        <v>0.23958333333333334</v>
      </c>
      <c r="C40650" s="144" t="s">
        <v>120</v>
      </c>
      <c r="D40650" s="144">
        <v>32.159999999999997</v>
      </c>
      <c r="E40650" s="144">
        <v>483</v>
      </c>
    </row>
    <row r="40651" spans="1:5" x14ac:dyDescent="0.3">
      <c r="A40651" s="151">
        <v>42257</v>
      </c>
      <c r="B40651" s="98">
        <v>0.25</v>
      </c>
      <c r="C40651" s="144" t="s">
        <v>120</v>
      </c>
      <c r="D40651" s="144">
        <v>32.28</v>
      </c>
      <c r="E40651" s="144">
        <v>483</v>
      </c>
    </row>
    <row r="40652" spans="1:5" x14ac:dyDescent="0.3">
      <c r="A40652" s="151">
        <v>42257</v>
      </c>
      <c r="B40652" s="98">
        <v>0.26041666666666669</v>
      </c>
      <c r="C40652" s="144" t="s">
        <v>120</v>
      </c>
      <c r="D40652" s="144">
        <v>32.130000000000003</v>
      </c>
      <c r="E40652" s="144">
        <v>482</v>
      </c>
    </row>
    <row r="40653" spans="1:5" x14ac:dyDescent="0.3">
      <c r="A40653" s="151">
        <v>42257</v>
      </c>
      <c r="B40653" s="98">
        <v>0.27083333333333331</v>
      </c>
      <c r="C40653" s="144" t="s">
        <v>120</v>
      </c>
      <c r="D40653" s="144">
        <v>32.11</v>
      </c>
      <c r="E40653" s="144">
        <v>481</v>
      </c>
    </row>
    <row r="40654" spans="1:5" x14ac:dyDescent="0.3">
      <c r="A40654" s="151">
        <v>42257</v>
      </c>
      <c r="B40654" s="98">
        <v>0.28125</v>
      </c>
      <c r="C40654" s="144" t="s">
        <v>120</v>
      </c>
      <c r="D40654" s="144">
        <v>32.03</v>
      </c>
      <c r="E40654" s="144">
        <v>478</v>
      </c>
    </row>
    <row r="40655" spans="1:5" x14ac:dyDescent="0.3">
      <c r="A40655" s="151">
        <v>42257</v>
      </c>
      <c r="B40655" s="98">
        <v>0.29166666666666669</v>
      </c>
      <c r="C40655" s="144" t="s">
        <v>120</v>
      </c>
      <c r="D40655" s="144">
        <v>32.08</v>
      </c>
      <c r="E40655" s="144">
        <v>476</v>
      </c>
    </row>
    <row r="40656" spans="1:5" x14ac:dyDescent="0.3">
      <c r="A40656" s="151">
        <v>42257</v>
      </c>
      <c r="B40656" s="98">
        <v>0.30208333333333331</v>
      </c>
      <c r="C40656" s="144" t="s">
        <v>120</v>
      </c>
      <c r="D40656" s="144">
        <v>32.01</v>
      </c>
      <c r="E40656" s="144">
        <v>475</v>
      </c>
    </row>
    <row r="40657" spans="1:5" x14ac:dyDescent="0.3">
      <c r="A40657" s="151">
        <v>42257</v>
      </c>
      <c r="B40657" s="98">
        <v>0.3125</v>
      </c>
      <c r="C40657" s="144" t="s">
        <v>120</v>
      </c>
      <c r="D40657" s="144">
        <v>31.92</v>
      </c>
      <c r="E40657" s="144">
        <v>475</v>
      </c>
    </row>
    <row r="40658" spans="1:5" x14ac:dyDescent="0.3">
      <c r="A40658" s="151">
        <v>42257</v>
      </c>
      <c r="B40658" s="98">
        <v>0.32291666666666669</v>
      </c>
      <c r="C40658" s="144" t="s">
        <v>120</v>
      </c>
      <c r="D40658" s="144">
        <v>31.83</v>
      </c>
      <c r="E40658" s="144">
        <v>475</v>
      </c>
    </row>
    <row r="40659" spans="1:5" x14ac:dyDescent="0.3">
      <c r="A40659" s="151">
        <v>42257</v>
      </c>
      <c r="B40659" s="98">
        <v>0.33333333333333331</v>
      </c>
      <c r="C40659" s="144" t="s">
        <v>120</v>
      </c>
      <c r="D40659" s="144">
        <v>31.79</v>
      </c>
      <c r="E40659" s="144">
        <v>476</v>
      </c>
    </row>
    <row r="40660" spans="1:5" x14ac:dyDescent="0.3">
      <c r="A40660" s="151">
        <v>42257</v>
      </c>
      <c r="B40660" s="98">
        <v>0.34375</v>
      </c>
      <c r="C40660" s="144" t="s">
        <v>120</v>
      </c>
      <c r="D40660" s="144">
        <v>31.79</v>
      </c>
      <c r="E40660" s="144">
        <v>476</v>
      </c>
    </row>
    <row r="40661" spans="1:5" x14ac:dyDescent="0.3">
      <c r="A40661" s="151">
        <v>42257</v>
      </c>
      <c r="B40661" s="98">
        <v>0.35416666666666669</v>
      </c>
      <c r="C40661" s="144" t="s">
        <v>120</v>
      </c>
      <c r="D40661" s="144">
        <v>31.87</v>
      </c>
      <c r="E40661" s="144">
        <v>477</v>
      </c>
    </row>
    <row r="40662" spans="1:5" x14ac:dyDescent="0.3">
      <c r="A40662" s="151">
        <v>42257</v>
      </c>
      <c r="B40662" s="98">
        <v>0.36458333333333331</v>
      </c>
      <c r="C40662" s="144" t="s">
        <v>120</v>
      </c>
      <c r="D40662" s="144">
        <v>31.79</v>
      </c>
      <c r="E40662" s="144">
        <v>478</v>
      </c>
    </row>
    <row r="40663" spans="1:5" x14ac:dyDescent="0.3">
      <c r="A40663" s="151">
        <v>42257</v>
      </c>
      <c r="B40663" s="98">
        <v>0.375</v>
      </c>
      <c r="C40663" s="144" t="s">
        <v>120</v>
      </c>
      <c r="D40663" s="144">
        <v>31.69</v>
      </c>
      <c r="E40663" s="144">
        <v>479</v>
      </c>
    </row>
    <row r="40664" spans="1:5" x14ac:dyDescent="0.3">
      <c r="A40664" s="151">
        <v>42257</v>
      </c>
      <c r="B40664" s="98">
        <v>0.38541666666666669</v>
      </c>
      <c r="C40664" s="144" t="s">
        <v>120</v>
      </c>
      <c r="D40664" s="144">
        <v>31.66</v>
      </c>
      <c r="E40664" s="144">
        <v>479</v>
      </c>
    </row>
    <row r="40665" spans="1:5" x14ac:dyDescent="0.3">
      <c r="A40665" s="151">
        <v>42257</v>
      </c>
      <c r="B40665" s="98">
        <v>0.39583333333333331</v>
      </c>
      <c r="C40665" s="144" t="s">
        <v>120</v>
      </c>
      <c r="D40665" s="144">
        <v>31.65</v>
      </c>
      <c r="E40665" s="144">
        <v>481</v>
      </c>
    </row>
    <row r="40666" spans="1:5" x14ac:dyDescent="0.3">
      <c r="A40666" s="151">
        <v>42257</v>
      </c>
      <c r="B40666" s="98">
        <v>0.40625</v>
      </c>
      <c r="C40666" s="144" t="s">
        <v>120</v>
      </c>
      <c r="D40666" s="144">
        <v>31.56</v>
      </c>
      <c r="E40666" s="144">
        <v>481</v>
      </c>
    </row>
    <row r="40667" spans="1:5" x14ac:dyDescent="0.3">
      <c r="A40667" s="151">
        <v>42257</v>
      </c>
      <c r="B40667" s="98">
        <v>0.41666666666666669</v>
      </c>
      <c r="C40667" s="144" t="s">
        <v>120</v>
      </c>
      <c r="D40667" s="144">
        <v>31.49</v>
      </c>
      <c r="E40667" s="144">
        <v>482</v>
      </c>
    </row>
    <row r="40668" spans="1:5" x14ac:dyDescent="0.3">
      <c r="A40668" s="151">
        <v>42257</v>
      </c>
      <c r="B40668" s="98">
        <v>0.42708333333333331</v>
      </c>
      <c r="C40668" s="144" t="s">
        <v>120</v>
      </c>
      <c r="D40668" s="144">
        <v>31.34</v>
      </c>
      <c r="E40668" s="144">
        <v>483</v>
      </c>
    </row>
    <row r="40669" spans="1:5" x14ac:dyDescent="0.3">
      <c r="A40669" s="151">
        <v>42257</v>
      </c>
      <c r="B40669" s="98">
        <v>0.4375</v>
      </c>
      <c r="C40669" s="144" t="s">
        <v>120</v>
      </c>
      <c r="D40669" s="144">
        <v>31.38</v>
      </c>
      <c r="E40669" s="144">
        <v>484</v>
      </c>
    </row>
    <row r="40670" spans="1:5" x14ac:dyDescent="0.3">
      <c r="A40670" s="151">
        <v>42257</v>
      </c>
      <c r="B40670" s="98">
        <v>0.44791666666666669</v>
      </c>
      <c r="C40670" s="144" t="s">
        <v>120</v>
      </c>
      <c r="D40670" s="144">
        <v>31.33</v>
      </c>
      <c r="E40670" s="144">
        <v>484</v>
      </c>
    </row>
    <row r="40671" spans="1:5" x14ac:dyDescent="0.3">
      <c r="A40671" s="151">
        <v>42257</v>
      </c>
      <c r="B40671" s="98">
        <v>0.45833333333333331</v>
      </c>
      <c r="C40671" s="144" t="s">
        <v>120</v>
      </c>
      <c r="D40671" s="144">
        <v>31.32</v>
      </c>
      <c r="E40671" s="144">
        <v>484</v>
      </c>
    </row>
    <row r="40672" spans="1:5" x14ac:dyDescent="0.3">
      <c r="A40672" s="151">
        <v>42257</v>
      </c>
      <c r="B40672" s="98">
        <v>0.46875</v>
      </c>
      <c r="C40672" s="144" t="s">
        <v>120</v>
      </c>
      <c r="D40672" s="144">
        <v>31.3</v>
      </c>
      <c r="E40672" s="144">
        <v>484</v>
      </c>
    </row>
    <row r="40673" spans="1:5" x14ac:dyDescent="0.3">
      <c r="A40673" s="151">
        <v>42257</v>
      </c>
      <c r="B40673" s="98">
        <v>0.47916666666666669</v>
      </c>
      <c r="C40673" s="144" t="s">
        <v>120</v>
      </c>
      <c r="D40673" s="144">
        <v>31.27</v>
      </c>
      <c r="E40673" s="144">
        <v>485</v>
      </c>
    </row>
    <row r="40674" spans="1:5" x14ac:dyDescent="0.3">
      <c r="A40674" s="151">
        <v>42257</v>
      </c>
      <c r="B40674" s="98">
        <v>0.48958333333333331</v>
      </c>
      <c r="C40674" s="144" t="s">
        <v>120</v>
      </c>
      <c r="D40674" s="144">
        <v>31.25</v>
      </c>
      <c r="E40674" s="144">
        <v>485</v>
      </c>
    </row>
    <row r="40675" spans="1:5" x14ac:dyDescent="0.3">
      <c r="A40675" s="151">
        <v>42258</v>
      </c>
      <c r="B40675" s="98">
        <v>0.5</v>
      </c>
      <c r="C40675" s="144" t="s">
        <v>119</v>
      </c>
      <c r="D40675" s="144">
        <v>31.24</v>
      </c>
      <c r="E40675" s="144">
        <v>485</v>
      </c>
    </row>
    <row r="40676" spans="1:5" x14ac:dyDescent="0.3">
      <c r="A40676" s="151">
        <v>42258</v>
      </c>
      <c r="B40676" s="98">
        <v>0.51041666666666663</v>
      </c>
      <c r="C40676" s="144" t="s">
        <v>119</v>
      </c>
      <c r="D40676" s="144">
        <v>31.19</v>
      </c>
      <c r="E40676" s="144">
        <v>484</v>
      </c>
    </row>
    <row r="40677" spans="1:5" x14ac:dyDescent="0.3">
      <c r="A40677" s="151">
        <v>42258</v>
      </c>
      <c r="B40677" s="98">
        <v>0.52083333333333337</v>
      </c>
      <c r="C40677" s="144" t="s">
        <v>119</v>
      </c>
      <c r="D40677" s="144">
        <v>31.2</v>
      </c>
      <c r="E40677" s="144">
        <v>484</v>
      </c>
    </row>
    <row r="40678" spans="1:5" x14ac:dyDescent="0.3">
      <c r="A40678" s="151">
        <v>42258</v>
      </c>
      <c r="B40678" s="98">
        <v>0.53125</v>
      </c>
      <c r="C40678" s="144" t="s">
        <v>119</v>
      </c>
      <c r="D40678" s="144">
        <v>31.17</v>
      </c>
      <c r="E40678" s="144">
        <v>484</v>
      </c>
    </row>
    <row r="40679" spans="1:5" x14ac:dyDescent="0.3">
      <c r="A40679" s="151">
        <v>42258</v>
      </c>
      <c r="B40679" s="98">
        <v>4.1666666666666664E-2</v>
      </c>
      <c r="C40679" s="144" t="s">
        <v>119</v>
      </c>
      <c r="D40679" s="144">
        <v>31.16</v>
      </c>
      <c r="E40679" s="144">
        <v>484</v>
      </c>
    </row>
    <row r="40680" spans="1:5" x14ac:dyDescent="0.3">
      <c r="A40680" s="151">
        <v>42258</v>
      </c>
      <c r="B40680" s="98">
        <v>5.2083333333333336E-2</v>
      </c>
      <c r="C40680" s="144" t="s">
        <v>119</v>
      </c>
      <c r="D40680" s="144">
        <v>31.15</v>
      </c>
      <c r="E40680" s="144">
        <v>485</v>
      </c>
    </row>
    <row r="40681" spans="1:5" x14ac:dyDescent="0.3">
      <c r="A40681" s="151">
        <v>42258</v>
      </c>
      <c r="B40681" s="98">
        <v>6.25E-2</v>
      </c>
      <c r="C40681" s="144" t="s">
        <v>119</v>
      </c>
      <c r="D40681" s="144">
        <v>31.08</v>
      </c>
      <c r="E40681" s="144">
        <v>485</v>
      </c>
    </row>
    <row r="40682" spans="1:5" x14ac:dyDescent="0.3">
      <c r="A40682" s="151">
        <v>42258</v>
      </c>
      <c r="B40682" s="98">
        <v>7.2916666666666671E-2</v>
      </c>
      <c r="C40682" s="144" t="s">
        <v>119</v>
      </c>
      <c r="D40682" s="144">
        <v>31.07</v>
      </c>
      <c r="E40682" s="144">
        <v>486</v>
      </c>
    </row>
    <row r="40683" spans="1:5" x14ac:dyDescent="0.3">
      <c r="A40683" s="151">
        <v>42258</v>
      </c>
      <c r="B40683" s="98">
        <v>8.3333333333333329E-2</v>
      </c>
      <c r="C40683" s="144" t="s">
        <v>119</v>
      </c>
      <c r="D40683" s="144">
        <v>31.08</v>
      </c>
      <c r="E40683" s="144">
        <v>486</v>
      </c>
    </row>
    <row r="40684" spans="1:5" x14ac:dyDescent="0.3">
      <c r="A40684" s="151">
        <v>42258</v>
      </c>
      <c r="B40684" s="98">
        <v>9.375E-2</v>
      </c>
      <c r="C40684" s="144" t="s">
        <v>119</v>
      </c>
      <c r="D40684" s="144">
        <v>31.06</v>
      </c>
      <c r="E40684" s="144">
        <v>486</v>
      </c>
    </row>
    <row r="40685" spans="1:5" x14ac:dyDescent="0.3">
      <c r="A40685" s="151">
        <v>42258</v>
      </c>
      <c r="B40685" s="98">
        <v>0.10416666666666667</v>
      </c>
      <c r="C40685" s="144" t="s">
        <v>119</v>
      </c>
      <c r="D40685" s="144">
        <v>31.04</v>
      </c>
      <c r="E40685" s="144">
        <v>486</v>
      </c>
    </row>
    <row r="40686" spans="1:5" x14ac:dyDescent="0.3">
      <c r="A40686" s="151">
        <v>42258</v>
      </c>
      <c r="B40686" s="98">
        <v>0.11458333333333333</v>
      </c>
      <c r="C40686" s="144" t="s">
        <v>119</v>
      </c>
      <c r="D40686" s="144">
        <v>31.03</v>
      </c>
      <c r="E40686" s="144">
        <v>487</v>
      </c>
    </row>
    <row r="40687" spans="1:5" x14ac:dyDescent="0.3">
      <c r="A40687" s="151">
        <v>42258</v>
      </c>
      <c r="B40687" s="98">
        <v>0.125</v>
      </c>
      <c r="C40687" s="144" t="s">
        <v>119</v>
      </c>
      <c r="D40687" s="144">
        <v>31.03</v>
      </c>
      <c r="E40687" s="144">
        <v>487</v>
      </c>
    </row>
    <row r="40688" spans="1:5" x14ac:dyDescent="0.3">
      <c r="A40688" s="151">
        <v>42258</v>
      </c>
      <c r="B40688" s="98">
        <v>0.13541666666666666</v>
      </c>
      <c r="C40688" s="144" t="s">
        <v>119</v>
      </c>
      <c r="D40688" s="144">
        <v>31.03</v>
      </c>
      <c r="E40688" s="144">
        <v>487</v>
      </c>
    </row>
    <row r="40689" spans="1:5" x14ac:dyDescent="0.3">
      <c r="A40689" s="151">
        <v>42258</v>
      </c>
      <c r="B40689" s="98">
        <v>0.14583333333333334</v>
      </c>
      <c r="C40689" s="144" t="s">
        <v>119</v>
      </c>
      <c r="D40689" s="144">
        <v>31.02</v>
      </c>
      <c r="E40689" s="144">
        <v>488</v>
      </c>
    </row>
    <row r="40690" spans="1:5" x14ac:dyDescent="0.3">
      <c r="A40690" s="151">
        <v>42258</v>
      </c>
      <c r="B40690" s="98">
        <v>0.15625</v>
      </c>
      <c r="C40690" s="144" t="s">
        <v>119</v>
      </c>
      <c r="D40690" s="144">
        <v>30.92</v>
      </c>
      <c r="E40690" s="144">
        <v>485</v>
      </c>
    </row>
    <row r="40691" spans="1:5" x14ac:dyDescent="0.3">
      <c r="A40691" s="151">
        <v>42258</v>
      </c>
      <c r="B40691" s="98">
        <v>0.16666666666666666</v>
      </c>
      <c r="C40691" s="144" t="s">
        <v>119</v>
      </c>
      <c r="D40691" s="144">
        <v>30.92</v>
      </c>
      <c r="E40691" s="144">
        <v>484</v>
      </c>
    </row>
    <row r="40692" spans="1:5" x14ac:dyDescent="0.3">
      <c r="A40692" s="151">
        <v>42258</v>
      </c>
      <c r="B40692" s="98">
        <v>0.17708333333333334</v>
      </c>
      <c r="C40692" s="144" t="s">
        <v>119</v>
      </c>
      <c r="D40692" s="144">
        <v>30.92</v>
      </c>
      <c r="E40692" s="144">
        <v>484</v>
      </c>
    </row>
    <row r="40693" spans="1:5" x14ac:dyDescent="0.3">
      <c r="A40693" s="151">
        <v>42258</v>
      </c>
      <c r="B40693" s="98">
        <v>0.1875</v>
      </c>
      <c r="C40693" s="144" t="s">
        <v>119</v>
      </c>
      <c r="D40693" s="144">
        <v>30.89</v>
      </c>
      <c r="E40693" s="144">
        <v>483</v>
      </c>
    </row>
    <row r="40694" spans="1:5" x14ac:dyDescent="0.3">
      <c r="A40694" s="151">
        <v>42258</v>
      </c>
      <c r="B40694" s="98">
        <v>0.19791666666666666</v>
      </c>
      <c r="C40694" s="144" t="s">
        <v>119</v>
      </c>
      <c r="D40694" s="144">
        <v>30.83</v>
      </c>
      <c r="E40694" s="144">
        <v>482</v>
      </c>
    </row>
    <row r="40695" spans="1:5" x14ac:dyDescent="0.3">
      <c r="A40695" s="151">
        <v>42258</v>
      </c>
      <c r="B40695" s="98">
        <v>0.20833333333333334</v>
      </c>
      <c r="C40695" s="144" t="s">
        <v>119</v>
      </c>
      <c r="D40695" s="144">
        <v>30.75</v>
      </c>
      <c r="E40695" s="144">
        <v>480</v>
      </c>
    </row>
    <row r="40696" spans="1:5" x14ac:dyDescent="0.3">
      <c r="A40696" s="151">
        <v>42258</v>
      </c>
      <c r="B40696" s="98">
        <v>0.21875</v>
      </c>
      <c r="C40696" s="144" t="s">
        <v>119</v>
      </c>
      <c r="D40696" s="144">
        <v>30.71</v>
      </c>
      <c r="E40696" s="144">
        <v>484</v>
      </c>
    </row>
    <row r="40697" spans="1:5" x14ac:dyDescent="0.3">
      <c r="A40697" s="151">
        <v>42258</v>
      </c>
      <c r="B40697" s="98">
        <v>0.22916666666666666</v>
      </c>
      <c r="C40697" s="144" t="s">
        <v>119</v>
      </c>
      <c r="D40697" s="144">
        <v>30.74</v>
      </c>
      <c r="E40697" s="144">
        <v>483</v>
      </c>
    </row>
    <row r="40698" spans="1:5" x14ac:dyDescent="0.3">
      <c r="A40698" s="151">
        <v>42258</v>
      </c>
      <c r="B40698" s="98">
        <v>0.23958333333333334</v>
      </c>
      <c r="C40698" s="144" t="s">
        <v>119</v>
      </c>
      <c r="D40698" s="144">
        <v>30.75</v>
      </c>
      <c r="E40698" s="144">
        <v>482</v>
      </c>
    </row>
    <row r="40699" spans="1:5" x14ac:dyDescent="0.3">
      <c r="A40699" s="151">
        <v>42258</v>
      </c>
      <c r="B40699" s="98">
        <v>0.25</v>
      </c>
      <c r="C40699" s="144" t="s">
        <v>119</v>
      </c>
      <c r="D40699" s="144">
        <v>30.76</v>
      </c>
      <c r="E40699" s="144">
        <v>483</v>
      </c>
    </row>
    <row r="40700" spans="1:5" x14ac:dyDescent="0.3">
      <c r="A40700" s="151">
        <v>42258</v>
      </c>
      <c r="B40700" s="98">
        <v>0.26041666666666669</v>
      </c>
      <c r="C40700" s="144" t="s">
        <v>119</v>
      </c>
      <c r="D40700" s="144">
        <v>30.75</v>
      </c>
      <c r="E40700" s="144">
        <v>484</v>
      </c>
    </row>
    <row r="40701" spans="1:5" x14ac:dyDescent="0.3">
      <c r="A40701" s="151">
        <v>42258</v>
      </c>
      <c r="B40701" s="98">
        <v>0.27083333333333331</v>
      </c>
      <c r="C40701" s="144" t="s">
        <v>119</v>
      </c>
      <c r="D40701" s="144">
        <v>30.73</v>
      </c>
      <c r="E40701" s="144">
        <v>485</v>
      </c>
    </row>
    <row r="40702" spans="1:5" x14ac:dyDescent="0.3">
      <c r="A40702" s="151">
        <v>42258</v>
      </c>
      <c r="B40702" s="98">
        <v>0.28125</v>
      </c>
      <c r="C40702" s="144" t="s">
        <v>119</v>
      </c>
      <c r="D40702" s="144">
        <v>30.61</v>
      </c>
      <c r="E40702" s="144">
        <v>485</v>
      </c>
    </row>
    <row r="40703" spans="1:5" x14ac:dyDescent="0.3">
      <c r="A40703" s="151">
        <v>42258</v>
      </c>
      <c r="B40703" s="98">
        <v>0.29166666666666669</v>
      </c>
      <c r="C40703" s="144" t="s">
        <v>119</v>
      </c>
      <c r="D40703" s="144">
        <v>30.68</v>
      </c>
      <c r="E40703" s="144">
        <v>485</v>
      </c>
    </row>
    <row r="40704" spans="1:5" x14ac:dyDescent="0.3">
      <c r="A40704" s="151">
        <v>42258</v>
      </c>
      <c r="B40704" s="98">
        <v>0.30208333333333331</v>
      </c>
      <c r="C40704" s="144" t="s">
        <v>119</v>
      </c>
      <c r="D40704" s="144">
        <v>30.69</v>
      </c>
      <c r="E40704" s="144">
        <v>486</v>
      </c>
    </row>
    <row r="40705" spans="1:5" x14ac:dyDescent="0.3">
      <c r="A40705" s="151">
        <v>42258</v>
      </c>
      <c r="B40705" s="98">
        <v>0.3125</v>
      </c>
      <c r="C40705" s="144" t="s">
        <v>119</v>
      </c>
      <c r="D40705" s="144">
        <v>30.68</v>
      </c>
      <c r="E40705" s="144">
        <v>488</v>
      </c>
    </row>
    <row r="40706" spans="1:5" x14ac:dyDescent="0.3">
      <c r="A40706" s="151">
        <v>42258</v>
      </c>
      <c r="B40706" s="98">
        <v>0.32291666666666669</v>
      </c>
      <c r="C40706" s="144" t="s">
        <v>119</v>
      </c>
      <c r="D40706" s="144">
        <v>30.67</v>
      </c>
      <c r="E40706" s="144">
        <v>489</v>
      </c>
    </row>
    <row r="40707" spans="1:5" x14ac:dyDescent="0.3">
      <c r="A40707" s="151">
        <v>42258</v>
      </c>
      <c r="B40707" s="98">
        <v>0.33333333333333331</v>
      </c>
      <c r="C40707" s="144" t="s">
        <v>119</v>
      </c>
      <c r="D40707" s="144">
        <v>30.66</v>
      </c>
      <c r="E40707" s="144">
        <v>490</v>
      </c>
    </row>
    <row r="40708" spans="1:5" x14ac:dyDescent="0.3">
      <c r="A40708" s="151">
        <v>42258</v>
      </c>
      <c r="B40708" s="98">
        <v>0.34375</v>
      </c>
      <c r="C40708" s="144" t="s">
        <v>119</v>
      </c>
      <c r="D40708" s="144">
        <v>30.67</v>
      </c>
      <c r="E40708" s="144">
        <v>492</v>
      </c>
    </row>
    <row r="40709" spans="1:5" x14ac:dyDescent="0.3">
      <c r="A40709" s="151">
        <v>42258</v>
      </c>
      <c r="B40709" s="98">
        <v>0.35416666666666669</v>
      </c>
      <c r="C40709" s="144" t="s">
        <v>119</v>
      </c>
      <c r="D40709" s="144">
        <v>30.67</v>
      </c>
      <c r="E40709" s="144">
        <v>493</v>
      </c>
    </row>
    <row r="40710" spans="1:5" x14ac:dyDescent="0.3">
      <c r="A40710" s="151">
        <v>42258</v>
      </c>
      <c r="B40710" s="98">
        <v>0.36458333333333331</v>
      </c>
      <c r="C40710" s="144" t="s">
        <v>119</v>
      </c>
      <c r="D40710" s="144">
        <v>30.69</v>
      </c>
      <c r="E40710" s="144">
        <v>493</v>
      </c>
    </row>
    <row r="40711" spans="1:5" x14ac:dyDescent="0.3">
      <c r="A40711" s="151">
        <v>42258</v>
      </c>
      <c r="B40711" s="98">
        <v>0.375</v>
      </c>
      <c r="C40711" s="144" t="s">
        <v>119</v>
      </c>
      <c r="D40711" s="144">
        <v>30.75</v>
      </c>
      <c r="E40711" s="144">
        <v>493</v>
      </c>
    </row>
    <row r="40712" spans="1:5" x14ac:dyDescent="0.3">
      <c r="A40712" s="151">
        <v>42258</v>
      </c>
      <c r="B40712" s="98">
        <v>0.38541666666666669</v>
      </c>
      <c r="C40712" s="144" t="s">
        <v>119</v>
      </c>
      <c r="D40712" s="144">
        <v>30.83</v>
      </c>
      <c r="E40712" s="144">
        <v>491</v>
      </c>
    </row>
    <row r="40713" spans="1:5" x14ac:dyDescent="0.3">
      <c r="A40713" s="151">
        <v>42258</v>
      </c>
      <c r="B40713" s="98">
        <v>0.39583333333333331</v>
      </c>
      <c r="C40713" s="144" t="s">
        <v>119</v>
      </c>
      <c r="D40713" s="144">
        <v>30.86</v>
      </c>
      <c r="E40713" s="144">
        <v>491</v>
      </c>
    </row>
    <row r="40714" spans="1:5" x14ac:dyDescent="0.3">
      <c r="A40714" s="151">
        <v>42258</v>
      </c>
      <c r="B40714" s="98">
        <v>0.40625</v>
      </c>
      <c r="C40714" s="144" t="s">
        <v>119</v>
      </c>
      <c r="D40714" s="144">
        <v>30.82</v>
      </c>
      <c r="E40714" s="144">
        <v>491</v>
      </c>
    </row>
    <row r="40715" spans="1:5" x14ac:dyDescent="0.3">
      <c r="A40715" s="151">
        <v>42258</v>
      </c>
      <c r="B40715" s="98">
        <v>0.41666666666666669</v>
      </c>
      <c r="C40715" s="144" t="s">
        <v>119</v>
      </c>
      <c r="D40715" s="144">
        <v>30.82</v>
      </c>
      <c r="E40715" s="144">
        <v>489</v>
      </c>
    </row>
    <row r="40716" spans="1:5" x14ac:dyDescent="0.3">
      <c r="A40716" s="151">
        <v>42258</v>
      </c>
      <c r="B40716" s="98">
        <v>0.42708333333333331</v>
      </c>
      <c r="C40716" s="144" t="s">
        <v>119</v>
      </c>
      <c r="D40716" s="144">
        <v>30.8</v>
      </c>
      <c r="E40716" s="144">
        <v>489</v>
      </c>
    </row>
    <row r="40717" spans="1:5" x14ac:dyDescent="0.3">
      <c r="A40717" s="151">
        <v>42258</v>
      </c>
      <c r="B40717" s="98">
        <v>0.4375</v>
      </c>
      <c r="C40717" s="144" t="s">
        <v>119</v>
      </c>
      <c r="D40717" s="144">
        <v>30.78</v>
      </c>
      <c r="E40717" s="144">
        <v>487</v>
      </c>
    </row>
    <row r="40718" spans="1:5" x14ac:dyDescent="0.3">
      <c r="A40718" s="151">
        <v>42258</v>
      </c>
      <c r="B40718" s="98">
        <v>0.44791666666666669</v>
      </c>
      <c r="C40718" s="144" t="s">
        <v>119</v>
      </c>
      <c r="D40718" s="144">
        <v>30.78</v>
      </c>
      <c r="E40718" s="144">
        <v>486</v>
      </c>
    </row>
    <row r="40719" spans="1:5" x14ac:dyDescent="0.3">
      <c r="A40719" s="151">
        <v>42258</v>
      </c>
      <c r="B40719" s="98">
        <v>0.45833333333333331</v>
      </c>
      <c r="C40719" s="144" t="s">
        <v>119</v>
      </c>
      <c r="D40719" s="144">
        <v>30.79</v>
      </c>
      <c r="E40719" s="144">
        <v>487</v>
      </c>
    </row>
    <row r="40720" spans="1:5" x14ac:dyDescent="0.3">
      <c r="A40720" s="151">
        <v>42258</v>
      </c>
      <c r="B40720" s="98">
        <v>0.46875</v>
      </c>
      <c r="C40720" s="144" t="s">
        <v>119</v>
      </c>
      <c r="D40720" s="144">
        <v>30.82</v>
      </c>
      <c r="E40720" s="144">
        <v>486</v>
      </c>
    </row>
    <row r="40721" spans="1:5" x14ac:dyDescent="0.3">
      <c r="A40721" s="151">
        <v>42258</v>
      </c>
      <c r="B40721" s="98">
        <v>0.47916666666666669</v>
      </c>
      <c r="C40721" s="144" t="s">
        <v>119</v>
      </c>
      <c r="D40721" s="144">
        <v>30.95</v>
      </c>
      <c r="E40721" s="144">
        <v>486</v>
      </c>
    </row>
    <row r="40722" spans="1:5" x14ac:dyDescent="0.3">
      <c r="A40722" s="151">
        <v>42258</v>
      </c>
      <c r="B40722" s="98">
        <v>0.48958333333333331</v>
      </c>
      <c r="C40722" s="144" t="s">
        <v>119</v>
      </c>
      <c r="D40722" s="144">
        <v>30.97</v>
      </c>
      <c r="E40722" s="144">
        <v>486</v>
      </c>
    </row>
    <row r="40723" spans="1:5" x14ac:dyDescent="0.3">
      <c r="A40723" s="151">
        <v>42258</v>
      </c>
      <c r="B40723" s="98">
        <v>0.5</v>
      </c>
      <c r="C40723" s="144" t="s">
        <v>120</v>
      </c>
      <c r="D40723" s="144">
        <v>31.09</v>
      </c>
      <c r="E40723" s="144">
        <v>486</v>
      </c>
    </row>
    <row r="40724" spans="1:5" x14ac:dyDescent="0.3">
      <c r="A40724" s="151">
        <v>42258</v>
      </c>
      <c r="B40724" s="98">
        <v>0.51041666666666663</v>
      </c>
      <c r="C40724" s="144" t="s">
        <v>120</v>
      </c>
      <c r="D40724" s="144">
        <v>31.27</v>
      </c>
      <c r="E40724" s="144">
        <v>485</v>
      </c>
    </row>
    <row r="40725" spans="1:5" x14ac:dyDescent="0.3">
      <c r="A40725" s="151">
        <v>42258</v>
      </c>
      <c r="B40725" s="98">
        <v>0.52083333333333337</v>
      </c>
      <c r="C40725" s="144" t="s">
        <v>120</v>
      </c>
      <c r="D40725" s="144">
        <v>31.22</v>
      </c>
      <c r="E40725" s="144">
        <v>483</v>
      </c>
    </row>
    <row r="40726" spans="1:5" x14ac:dyDescent="0.3">
      <c r="A40726" s="151">
        <v>42258</v>
      </c>
      <c r="B40726" s="98">
        <v>0.53125</v>
      </c>
      <c r="C40726" s="144" t="s">
        <v>120</v>
      </c>
      <c r="D40726" s="144">
        <v>31.17</v>
      </c>
      <c r="E40726" s="144">
        <v>483</v>
      </c>
    </row>
    <row r="40727" spans="1:5" x14ac:dyDescent="0.3">
      <c r="A40727" s="151">
        <v>42258</v>
      </c>
      <c r="B40727" s="98">
        <v>4.1666666666666664E-2</v>
      </c>
      <c r="C40727" s="144" t="s">
        <v>120</v>
      </c>
      <c r="D40727" s="144">
        <v>31.15</v>
      </c>
      <c r="E40727" s="144">
        <v>483</v>
      </c>
    </row>
    <row r="40728" spans="1:5" x14ac:dyDescent="0.3">
      <c r="A40728" s="151">
        <v>42258</v>
      </c>
      <c r="B40728" s="98">
        <v>5.2083333333333336E-2</v>
      </c>
      <c r="C40728" s="144" t="s">
        <v>120</v>
      </c>
      <c r="D40728" s="144">
        <v>31.38</v>
      </c>
      <c r="E40728" s="144">
        <v>483</v>
      </c>
    </row>
    <row r="40729" spans="1:5" x14ac:dyDescent="0.3">
      <c r="A40729" s="151">
        <v>42258</v>
      </c>
      <c r="B40729" s="98">
        <v>6.25E-2</v>
      </c>
      <c r="C40729" s="144" t="s">
        <v>120</v>
      </c>
      <c r="D40729" s="144">
        <v>31.51</v>
      </c>
      <c r="E40729" s="144">
        <v>483</v>
      </c>
    </row>
    <row r="40730" spans="1:5" x14ac:dyDescent="0.3">
      <c r="A40730" s="151">
        <v>42258</v>
      </c>
      <c r="B40730" s="98">
        <v>7.2916666666666671E-2</v>
      </c>
      <c r="C40730" s="144" t="s">
        <v>120</v>
      </c>
      <c r="D40730" s="144">
        <v>31.66</v>
      </c>
      <c r="E40730" s="144">
        <v>483</v>
      </c>
    </row>
    <row r="40731" spans="1:5" x14ac:dyDescent="0.3">
      <c r="A40731" s="151">
        <v>42258</v>
      </c>
      <c r="B40731" s="98">
        <v>8.3333333333333329E-2</v>
      </c>
      <c r="C40731" s="144" t="s">
        <v>120</v>
      </c>
      <c r="D40731" s="144">
        <v>31.51</v>
      </c>
      <c r="E40731" s="144">
        <v>484</v>
      </c>
    </row>
    <row r="40732" spans="1:5" x14ac:dyDescent="0.3">
      <c r="A40732" s="151">
        <v>42258</v>
      </c>
      <c r="B40732" s="98">
        <v>9.375E-2</v>
      </c>
      <c r="C40732" s="144" t="s">
        <v>120</v>
      </c>
      <c r="D40732" s="144">
        <v>31.34</v>
      </c>
      <c r="E40732" s="144">
        <v>484</v>
      </c>
    </row>
    <row r="40733" spans="1:5" x14ac:dyDescent="0.3">
      <c r="A40733" s="151">
        <v>42258</v>
      </c>
      <c r="B40733" s="98">
        <v>0.10416666666666667</v>
      </c>
      <c r="C40733" s="144" t="s">
        <v>120</v>
      </c>
      <c r="D40733" s="144">
        <v>31.36</v>
      </c>
      <c r="E40733" s="144">
        <v>485</v>
      </c>
    </row>
    <row r="40734" spans="1:5" x14ac:dyDescent="0.3">
      <c r="A40734" s="151">
        <v>42258</v>
      </c>
      <c r="B40734" s="98">
        <v>0.11458333333333333</v>
      </c>
      <c r="C40734" s="144" t="s">
        <v>120</v>
      </c>
      <c r="D40734" s="144">
        <v>31.38</v>
      </c>
      <c r="E40734" s="144">
        <v>486</v>
      </c>
    </row>
    <row r="40735" spans="1:5" x14ac:dyDescent="0.3">
      <c r="A40735" s="151">
        <v>42258</v>
      </c>
      <c r="B40735" s="98">
        <v>0.125</v>
      </c>
      <c r="C40735" s="144" t="s">
        <v>120</v>
      </c>
      <c r="D40735" s="144">
        <v>31.44</v>
      </c>
      <c r="E40735" s="144">
        <v>485</v>
      </c>
    </row>
    <row r="40736" spans="1:5" x14ac:dyDescent="0.3">
      <c r="A40736" s="151">
        <v>42258</v>
      </c>
      <c r="B40736" s="98">
        <v>0.13541666666666666</v>
      </c>
      <c r="C40736" s="144" t="s">
        <v>120</v>
      </c>
      <c r="D40736" s="144">
        <v>31.46</v>
      </c>
      <c r="E40736" s="144">
        <v>485</v>
      </c>
    </row>
    <row r="40737" spans="1:5" x14ac:dyDescent="0.3">
      <c r="A40737" s="151">
        <v>42258</v>
      </c>
      <c r="B40737" s="98">
        <v>0.14583333333333334</v>
      </c>
      <c r="C40737" s="144" t="s">
        <v>120</v>
      </c>
      <c r="D40737" s="144">
        <v>31.75</v>
      </c>
      <c r="E40737" s="144">
        <v>484</v>
      </c>
    </row>
    <row r="40738" spans="1:5" x14ac:dyDescent="0.3">
      <c r="A40738" s="151">
        <v>42258</v>
      </c>
      <c r="B40738" s="98">
        <v>0.15625</v>
      </c>
      <c r="C40738" s="144" t="s">
        <v>120</v>
      </c>
      <c r="D40738" s="144">
        <v>31.43</v>
      </c>
      <c r="E40738" s="144">
        <v>483</v>
      </c>
    </row>
    <row r="40739" spans="1:5" x14ac:dyDescent="0.3">
      <c r="A40739" s="151">
        <v>42258</v>
      </c>
      <c r="B40739" s="98">
        <v>0.16666666666666666</v>
      </c>
      <c r="C40739" s="144" t="s">
        <v>120</v>
      </c>
      <c r="D40739" s="144">
        <v>31.32</v>
      </c>
      <c r="E40739" s="144">
        <v>484</v>
      </c>
    </row>
    <row r="40740" spans="1:5" x14ac:dyDescent="0.3">
      <c r="A40740" s="151">
        <v>42258</v>
      </c>
      <c r="B40740" s="98">
        <v>0.17708333333333334</v>
      </c>
      <c r="C40740" s="144" t="s">
        <v>120</v>
      </c>
      <c r="D40740" s="144">
        <v>31.52</v>
      </c>
      <c r="E40740" s="144">
        <v>485</v>
      </c>
    </row>
    <row r="40741" spans="1:5" x14ac:dyDescent="0.3">
      <c r="A40741" s="151">
        <v>42258</v>
      </c>
      <c r="B40741" s="98">
        <v>0.1875</v>
      </c>
      <c r="C40741" s="144" t="s">
        <v>120</v>
      </c>
      <c r="D40741" s="144">
        <v>31.86</v>
      </c>
      <c r="E40741" s="144">
        <v>485</v>
      </c>
    </row>
    <row r="40742" spans="1:5" x14ac:dyDescent="0.3">
      <c r="A40742" s="151">
        <v>42258</v>
      </c>
      <c r="B40742" s="98">
        <v>0.19791666666666666</v>
      </c>
      <c r="C40742" s="144" t="s">
        <v>120</v>
      </c>
      <c r="D40742" s="144">
        <v>31.94</v>
      </c>
      <c r="E40742" s="144">
        <v>485</v>
      </c>
    </row>
    <row r="40743" spans="1:5" x14ac:dyDescent="0.3">
      <c r="A40743" s="151">
        <v>42258</v>
      </c>
      <c r="B40743" s="98">
        <v>0.20833333333333334</v>
      </c>
      <c r="C40743" s="144" t="s">
        <v>120</v>
      </c>
      <c r="D40743" s="144">
        <v>32.19</v>
      </c>
      <c r="E40743" s="144">
        <v>484</v>
      </c>
    </row>
    <row r="40744" spans="1:5" x14ac:dyDescent="0.3">
      <c r="A40744" s="151">
        <v>42258</v>
      </c>
      <c r="B40744" s="98">
        <v>0.21875</v>
      </c>
      <c r="C40744" s="144" t="s">
        <v>120</v>
      </c>
      <c r="D40744" s="144">
        <v>32.24</v>
      </c>
      <c r="E40744" s="144">
        <v>487</v>
      </c>
    </row>
    <row r="40745" spans="1:5" x14ac:dyDescent="0.3">
      <c r="A40745" s="151">
        <v>42258</v>
      </c>
      <c r="B40745" s="98">
        <v>0.22916666666666666</v>
      </c>
      <c r="C40745" s="144" t="s">
        <v>120</v>
      </c>
      <c r="D40745" s="144">
        <v>32.29</v>
      </c>
      <c r="E40745" s="144">
        <v>487</v>
      </c>
    </row>
    <row r="40746" spans="1:5" x14ac:dyDescent="0.3">
      <c r="A40746" s="151">
        <v>42258</v>
      </c>
      <c r="B40746" s="98">
        <v>0.23958333333333334</v>
      </c>
      <c r="C40746" s="144" t="s">
        <v>120</v>
      </c>
      <c r="D40746" s="144">
        <v>31.91</v>
      </c>
      <c r="E40746" s="144">
        <v>488</v>
      </c>
    </row>
    <row r="40747" spans="1:5" x14ac:dyDescent="0.3">
      <c r="A40747" s="151">
        <v>42258</v>
      </c>
      <c r="B40747" s="98">
        <v>0.25</v>
      </c>
      <c r="C40747" s="144" t="s">
        <v>120</v>
      </c>
      <c r="D40747" s="144">
        <v>32</v>
      </c>
      <c r="E40747" s="144">
        <v>489</v>
      </c>
    </row>
    <row r="40748" spans="1:5" x14ac:dyDescent="0.3">
      <c r="A40748" s="151">
        <v>42258</v>
      </c>
      <c r="B40748" s="98">
        <v>0.26041666666666669</v>
      </c>
      <c r="C40748" s="144" t="s">
        <v>120</v>
      </c>
      <c r="D40748" s="144">
        <v>32.200000000000003</v>
      </c>
      <c r="E40748" s="144">
        <v>489</v>
      </c>
    </row>
    <row r="40749" spans="1:5" x14ac:dyDescent="0.3">
      <c r="A40749" s="151">
        <v>42258</v>
      </c>
      <c r="B40749" s="98">
        <v>0.27083333333333331</v>
      </c>
      <c r="C40749" s="144" t="s">
        <v>120</v>
      </c>
      <c r="D40749" s="144">
        <v>32.229999999999997</v>
      </c>
      <c r="E40749" s="144">
        <v>490</v>
      </c>
    </row>
    <row r="40750" spans="1:5" x14ac:dyDescent="0.3">
      <c r="A40750" s="151">
        <v>42258</v>
      </c>
      <c r="B40750" s="98">
        <v>0.28125</v>
      </c>
      <c r="C40750" s="144" t="s">
        <v>120</v>
      </c>
      <c r="D40750" s="144">
        <v>32.270000000000003</v>
      </c>
      <c r="E40750" s="144">
        <v>491</v>
      </c>
    </row>
    <row r="40751" spans="1:5" x14ac:dyDescent="0.3">
      <c r="A40751" s="151">
        <v>42258</v>
      </c>
      <c r="B40751" s="98">
        <v>0.29166666666666669</v>
      </c>
      <c r="C40751" s="144" t="s">
        <v>120</v>
      </c>
      <c r="D40751" s="144">
        <v>32.24</v>
      </c>
      <c r="E40751" s="144">
        <v>491</v>
      </c>
    </row>
    <row r="40752" spans="1:5" x14ac:dyDescent="0.3">
      <c r="A40752" s="151">
        <v>42258</v>
      </c>
      <c r="B40752" s="98">
        <v>0.30208333333333331</v>
      </c>
      <c r="C40752" s="144" t="s">
        <v>120</v>
      </c>
      <c r="D40752" s="144">
        <v>32.22</v>
      </c>
      <c r="E40752" s="144">
        <v>489</v>
      </c>
    </row>
    <row r="40753" spans="1:5" x14ac:dyDescent="0.3">
      <c r="A40753" s="151">
        <v>42258</v>
      </c>
      <c r="B40753" s="98">
        <v>0.3125</v>
      </c>
      <c r="C40753" s="144" t="s">
        <v>120</v>
      </c>
      <c r="D40753" s="144">
        <v>32.200000000000003</v>
      </c>
      <c r="E40753" s="144">
        <v>488</v>
      </c>
    </row>
    <row r="40754" spans="1:5" x14ac:dyDescent="0.3">
      <c r="A40754" s="151">
        <v>42258</v>
      </c>
      <c r="B40754" s="98">
        <v>0.32291666666666669</v>
      </c>
      <c r="C40754" s="144" t="s">
        <v>120</v>
      </c>
      <c r="D40754" s="144">
        <v>32.159999999999997</v>
      </c>
      <c r="E40754" s="144">
        <v>489</v>
      </c>
    </row>
    <row r="40755" spans="1:5" x14ac:dyDescent="0.3">
      <c r="A40755" s="151">
        <v>42258</v>
      </c>
      <c r="B40755" s="98">
        <v>0.33333333333333331</v>
      </c>
      <c r="C40755" s="144" t="s">
        <v>120</v>
      </c>
      <c r="D40755" s="144">
        <v>32.15</v>
      </c>
      <c r="E40755" s="144">
        <v>488</v>
      </c>
    </row>
    <row r="40756" spans="1:5" x14ac:dyDescent="0.3">
      <c r="A40756" s="151">
        <v>42258</v>
      </c>
      <c r="B40756" s="98">
        <v>0.34375</v>
      </c>
      <c r="C40756" s="144" t="s">
        <v>120</v>
      </c>
      <c r="D40756" s="144">
        <v>32.090000000000003</v>
      </c>
      <c r="E40756" s="144">
        <v>487</v>
      </c>
    </row>
    <row r="40757" spans="1:5" x14ac:dyDescent="0.3">
      <c r="A40757" s="151">
        <v>42258</v>
      </c>
      <c r="B40757" s="98">
        <v>0.35416666666666669</v>
      </c>
      <c r="C40757" s="144" t="s">
        <v>120</v>
      </c>
      <c r="D40757" s="144">
        <v>32.04</v>
      </c>
      <c r="E40757" s="144">
        <v>486</v>
      </c>
    </row>
    <row r="40758" spans="1:5" x14ac:dyDescent="0.3">
      <c r="A40758" s="151">
        <v>42258</v>
      </c>
      <c r="B40758" s="98">
        <v>0.36458333333333331</v>
      </c>
      <c r="C40758" s="144" t="s">
        <v>120</v>
      </c>
      <c r="D40758" s="144">
        <v>31.98</v>
      </c>
      <c r="E40758" s="144">
        <v>487</v>
      </c>
    </row>
    <row r="40759" spans="1:5" x14ac:dyDescent="0.3">
      <c r="A40759" s="151">
        <v>42258</v>
      </c>
      <c r="B40759" s="98">
        <v>0.375</v>
      </c>
      <c r="C40759" s="144" t="s">
        <v>120</v>
      </c>
      <c r="D40759" s="144">
        <v>31.99</v>
      </c>
      <c r="E40759" s="144">
        <v>487</v>
      </c>
    </row>
    <row r="40760" spans="1:5" x14ac:dyDescent="0.3">
      <c r="A40760" s="151">
        <v>42258</v>
      </c>
      <c r="B40760" s="98">
        <v>0.38541666666666669</v>
      </c>
      <c r="C40760" s="144" t="s">
        <v>120</v>
      </c>
      <c r="D40760" s="144">
        <v>31.91</v>
      </c>
      <c r="E40760" s="144">
        <v>485</v>
      </c>
    </row>
    <row r="40761" spans="1:5" x14ac:dyDescent="0.3">
      <c r="A40761" s="151">
        <v>42258</v>
      </c>
      <c r="B40761" s="98">
        <v>0.39583333333333331</v>
      </c>
      <c r="C40761" s="144" t="s">
        <v>120</v>
      </c>
      <c r="D40761" s="144">
        <v>31.84</v>
      </c>
      <c r="E40761" s="144">
        <v>484</v>
      </c>
    </row>
    <row r="40762" spans="1:5" x14ac:dyDescent="0.3">
      <c r="A40762" s="151">
        <v>42258</v>
      </c>
      <c r="B40762" s="98">
        <v>0.40625</v>
      </c>
      <c r="C40762" s="144" t="s">
        <v>120</v>
      </c>
      <c r="D40762" s="144">
        <v>31.78</v>
      </c>
      <c r="E40762" s="144">
        <v>484</v>
      </c>
    </row>
    <row r="40763" spans="1:5" x14ac:dyDescent="0.3">
      <c r="A40763" s="151">
        <v>42258</v>
      </c>
      <c r="B40763" s="98">
        <v>0.41666666666666669</v>
      </c>
      <c r="C40763" s="144" t="s">
        <v>120</v>
      </c>
      <c r="D40763" s="144">
        <v>31.76</v>
      </c>
      <c r="E40763" s="144">
        <v>484</v>
      </c>
    </row>
    <row r="40764" spans="1:5" x14ac:dyDescent="0.3">
      <c r="A40764" s="151">
        <v>42258</v>
      </c>
      <c r="B40764" s="98">
        <v>0.42708333333333331</v>
      </c>
      <c r="C40764" s="144" t="s">
        <v>120</v>
      </c>
      <c r="D40764" s="144">
        <v>31.73</v>
      </c>
      <c r="E40764" s="144">
        <v>484</v>
      </c>
    </row>
    <row r="40765" spans="1:5" x14ac:dyDescent="0.3">
      <c r="A40765" s="151">
        <v>42258</v>
      </c>
      <c r="B40765" s="98">
        <v>0.4375</v>
      </c>
      <c r="C40765" s="144" t="s">
        <v>120</v>
      </c>
      <c r="D40765" s="144">
        <v>31.71</v>
      </c>
      <c r="E40765" s="144">
        <v>484</v>
      </c>
    </row>
    <row r="40766" spans="1:5" x14ac:dyDescent="0.3">
      <c r="A40766" s="151">
        <v>42258</v>
      </c>
      <c r="B40766" s="98">
        <v>0.44791666666666669</v>
      </c>
      <c r="C40766" s="144" t="s">
        <v>120</v>
      </c>
      <c r="D40766" s="144">
        <v>31.65</v>
      </c>
      <c r="E40766" s="144">
        <v>488</v>
      </c>
    </row>
    <row r="40767" spans="1:5" x14ac:dyDescent="0.3">
      <c r="A40767" s="151">
        <v>42258</v>
      </c>
      <c r="B40767" s="98">
        <v>0.45833333333333331</v>
      </c>
      <c r="C40767" s="144" t="s">
        <v>120</v>
      </c>
      <c r="D40767" s="144">
        <v>31.62</v>
      </c>
      <c r="E40767" s="144">
        <v>489</v>
      </c>
    </row>
    <row r="40768" spans="1:5" x14ac:dyDescent="0.3">
      <c r="A40768" s="151">
        <v>42258</v>
      </c>
      <c r="B40768" s="98">
        <v>0.46875</v>
      </c>
      <c r="C40768" s="144" t="s">
        <v>120</v>
      </c>
      <c r="D40768" s="144">
        <v>31.59</v>
      </c>
      <c r="E40768" s="144">
        <v>489</v>
      </c>
    </row>
    <row r="40769" spans="1:5" x14ac:dyDescent="0.3">
      <c r="A40769" s="151">
        <v>42258</v>
      </c>
      <c r="B40769" s="98">
        <v>0.47916666666666669</v>
      </c>
      <c r="C40769" s="144" t="s">
        <v>120</v>
      </c>
      <c r="D40769" s="144">
        <v>31.56</v>
      </c>
      <c r="E40769" s="144">
        <v>489</v>
      </c>
    </row>
    <row r="40770" spans="1:5" x14ac:dyDescent="0.3">
      <c r="A40770" s="151">
        <v>42258</v>
      </c>
      <c r="B40770" s="98">
        <v>0.48958333333333331</v>
      </c>
      <c r="C40770" s="144" t="s">
        <v>120</v>
      </c>
      <c r="D40770" s="144">
        <v>31.54</v>
      </c>
      <c r="E40770" s="144">
        <v>489</v>
      </c>
    </row>
    <row r="40771" spans="1:5" x14ac:dyDescent="0.3">
      <c r="A40771" s="151">
        <v>42259</v>
      </c>
      <c r="B40771" s="98">
        <v>0.5</v>
      </c>
      <c r="C40771" s="144" t="s">
        <v>119</v>
      </c>
      <c r="D40771" s="144">
        <v>31.5</v>
      </c>
      <c r="E40771" s="144">
        <v>486</v>
      </c>
    </row>
    <row r="40772" spans="1:5" x14ac:dyDescent="0.3">
      <c r="A40772" s="151">
        <v>42259</v>
      </c>
      <c r="B40772" s="98">
        <v>0.51041666666666663</v>
      </c>
      <c r="C40772" s="144" t="s">
        <v>119</v>
      </c>
      <c r="D40772" s="144">
        <v>31.47</v>
      </c>
      <c r="E40772" s="144">
        <v>486</v>
      </c>
    </row>
    <row r="40773" spans="1:5" x14ac:dyDescent="0.3">
      <c r="A40773" s="151">
        <v>42259</v>
      </c>
      <c r="B40773" s="98">
        <v>0.52083333333333337</v>
      </c>
      <c r="C40773" s="144" t="s">
        <v>119</v>
      </c>
      <c r="D40773" s="144">
        <v>31.42</v>
      </c>
      <c r="E40773" s="144">
        <v>485</v>
      </c>
    </row>
    <row r="40774" spans="1:5" x14ac:dyDescent="0.3">
      <c r="A40774" s="151">
        <v>42259</v>
      </c>
      <c r="B40774" s="98">
        <v>0.53125</v>
      </c>
      <c r="C40774" s="144" t="s">
        <v>119</v>
      </c>
      <c r="D40774" s="144">
        <v>31.37</v>
      </c>
      <c r="E40774" s="144">
        <v>486</v>
      </c>
    </row>
    <row r="40775" spans="1:5" x14ac:dyDescent="0.3">
      <c r="A40775" s="151">
        <v>42259</v>
      </c>
      <c r="B40775" s="98">
        <v>4.1666666666666664E-2</v>
      </c>
      <c r="C40775" s="144" t="s">
        <v>119</v>
      </c>
      <c r="D40775" s="144">
        <v>31.37</v>
      </c>
      <c r="E40775" s="144">
        <v>486</v>
      </c>
    </row>
    <row r="40776" spans="1:5" x14ac:dyDescent="0.3">
      <c r="A40776" s="151">
        <v>42259</v>
      </c>
      <c r="B40776" s="98">
        <v>5.2083333333333336E-2</v>
      </c>
      <c r="C40776" s="144" t="s">
        <v>119</v>
      </c>
      <c r="D40776" s="144">
        <v>31.36</v>
      </c>
      <c r="E40776" s="144">
        <v>487</v>
      </c>
    </row>
    <row r="40777" spans="1:5" x14ac:dyDescent="0.3">
      <c r="A40777" s="151">
        <v>42259</v>
      </c>
      <c r="B40777" s="98">
        <v>6.25E-2</v>
      </c>
      <c r="C40777" s="144" t="s">
        <v>119</v>
      </c>
      <c r="D40777" s="144">
        <v>31.33</v>
      </c>
      <c r="E40777" s="144">
        <v>487</v>
      </c>
    </row>
    <row r="40778" spans="1:5" x14ac:dyDescent="0.3">
      <c r="A40778" s="151">
        <v>42259</v>
      </c>
      <c r="B40778" s="98">
        <v>7.2916666666666671E-2</v>
      </c>
      <c r="C40778" s="144" t="s">
        <v>119</v>
      </c>
      <c r="D40778" s="144">
        <v>31.31</v>
      </c>
      <c r="E40778" s="144">
        <v>488</v>
      </c>
    </row>
    <row r="40779" spans="1:5" x14ac:dyDescent="0.3">
      <c r="A40779" s="151">
        <v>42259</v>
      </c>
      <c r="B40779" s="98">
        <v>8.3333333333333329E-2</v>
      </c>
      <c r="C40779" s="144" t="s">
        <v>119</v>
      </c>
      <c r="D40779" s="144">
        <v>31.3</v>
      </c>
      <c r="E40779" s="144">
        <v>488</v>
      </c>
    </row>
    <row r="40780" spans="1:5" x14ac:dyDescent="0.3">
      <c r="A40780" s="151">
        <v>42259</v>
      </c>
      <c r="B40780" s="98">
        <v>9.375E-2</v>
      </c>
      <c r="C40780" s="144" t="s">
        <v>119</v>
      </c>
      <c r="D40780" s="144">
        <v>31.26</v>
      </c>
      <c r="E40780" s="144">
        <v>489</v>
      </c>
    </row>
    <row r="40781" spans="1:5" x14ac:dyDescent="0.3">
      <c r="A40781" s="151">
        <v>42259</v>
      </c>
      <c r="B40781" s="98">
        <v>0.10416666666666667</v>
      </c>
      <c r="C40781" s="144" t="s">
        <v>119</v>
      </c>
      <c r="D40781" s="144">
        <v>31.2</v>
      </c>
      <c r="E40781" s="144">
        <v>489</v>
      </c>
    </row>
    <row r="40782" spans="1:5" x14ac:dyDescent="0.3">
      <c r="A40782" s="151">
        <v>42259</v>
      </c>
      <c r="B40782" s="98">
        <v>0.11458333333333333</v>
      </c>
      <c r="C40782" s="144" t="s">
        <v>119</v>
      </c>
      <c r="D40782" s="144">
        <v>31.18</v>
      </c>
      <c r="E40782" s="144">
        <v>490</v>
      </c>
    </row>
    <row r="40783" spans="1:5" x14ac:dyDescent="0.3">
      <c r="A40783" s="151">
        <v>42259</v>
      </c>
      <c r="B40783" s="98">
        <v>0.125</v>
      </c>
      <c r="C40783" s="144" t="s">
        <v>119</v>
      </c>
      <c r="D40783" s="144">
        <v>31.2</v>
      </c>
      <c r="E40783" s="144">
        <v>491</v>
      </c>
    </row>
    <row r="40784" spans="1:5" x14ac:dyDescent="0.3">
      <c r="A40784" s="151">
        <v>42259</v>
      </c>
      <c r="B40784" s="98">
        <v>0.13541666666666666</v>
      </c>
      <c r="C40784" s="144" t="s">
        <v>119</v>
      </c>
      <c r="D40784" s="144">
        <v>31.18</v>
      </c>
      <c r="E40784" s="144">
        <v>491</v>
      </c>
    </row>
    <row r="40785" spans="1:5" x14ac:dyDescent="0.3">
      <c r="A40785" s="151">
        <v>42259</v>
      </c>
      <c r="B40785" s="98">
        <v>0.14583333333333334</v>
      </c>
      <c r="C40785" s="144" t="s">
        <v>119</v>
      </c>
      <c r="D40785" s="144">
        <v>31.14</v>
      </c>
      <c r="E40785" s="144">
        <v>491</v>
      </c>
    </row>
    <row r="40786" spans="1:5" x14ac:dyDescent="0.3">
      <c r="A40786" s="151">
        <v>42259</v>
      </c>
      <c r="B40786" s="98">
        <v>0.15625</v>
      </c>
      <c r="C40786" s="144" t="s">
        <v>119</v>
      </c>
      <c r="D40786" s="144">
        <v>31.13</v>
      </c>
      <c r="E40786" s="144">
        <v>491</v>
      </c>
    </row>
    <row r="40787" spans="1:5" x14ac:dyDescent="0.3">
      <c r="A40787" s="151">
        <v>42259</v>
      </c>
      <c r="B40787" s="98">
        <v>0.16666666666666666</v>
      </c>
      <c r="C40787" s="144" t="s">
        <v>119</v>
      </c>
      <c r="D40787" s="144">
        <v>31.03</v>
      </c>
      <c r="E40787" s="144">
        <v>490</v>
      </c>
    </row>
    <row r="40788" spans="1:5" x14ac:dyDescent="0.3">
      <c r="A40788" s="151">
        <v>42259</v>
      </c>
      <c r="B40788" s="98">
        <v>0.17708333333333334</v>
      </c>
      <c r="C40788" s="144" t="s">
        <v>119</v>
      </c>
      <c r="D40788" s="144">
        <v>30.99</v>
      </c>
      <c r="E40788" s="144">
        <v>485</v>
      </c>
    </row>
    <row r="40789" spans="1:5" x14ac:dyDescent="0.3">
      <c r="A40789" s="151">
        <v>42259</v>
      </c>
      <c r="B40789" s="98">
        <v>0.1875</v>
      </c>
      <c r="C40789" s="144" t="s">
        <v>119</v>
      </c>
      <c r="D40789" s="144">
        <v>31</v>
      </c>
      <c r="E40789" s="144">
        <v>485</v>
      </c>
    </row>
    <row r="40790" spans="1:5" x14ac:dyDescent="0.3">
      <c r="A40790" s="151">
        <v>42259</v>
      </c>
      <c r="B40790" s="98">
        <v>0.19791666666666666</v>
      </c>
      <c r="C40790" s="144" t="s">
        <v>119</v>
      </c>
      <c r="D40790" s="144">
        <v>30.99</v>
      </c>
      <c r="E40790" s="144">
        <v>483</v>
      </c>
    </row>
    <row r="40791" spans="1:5" x14ac:dyDescent="0.3">
      <c r="A40791" s="151">
        <v>42259</v>
      </c>
      <c r="B40791" s="98">
        <v>0.20833333333333334</v>
      </c>
      <c r="C40791" s="144" t="s">
        <v>119</v>
      </c>
      <c r="D40791" s="144">
        <v>30.96</v>
      </c>
      <c r="E40791" s="144">
        <v>483</v>
      </c>
    </row>
    <row r="40792" spans="1:5" x14ac:dyDescent="0.3">
      <c r="A40792" s="151">
        <v>42259</v>
      </c>
      <c r="B40792" s="98">
        <v>0.21875</v>
      </c>
      <c r="C40792" s="144" t="s">
        <v>119</v>
      </c>
      <c r="D40792" s="144">
        <v>30.9</v>
      </c>
      <c r="E40792" s="144">
        <v>481</v>
      </c>
    </row>
    <row r="40793" spans="1:5" x14ac:dyDescent="0.3">
      <c r="A40793" s="151">
        <v>42259</v>
      </c>
      <c r="B40793" s="98">
        <v>0.22916666666666666</v>
      </c>
      <c r="C40793" s="144" t="s">
        <v>119</v>
      </c>
      <c r="D40793" s="144">
        <v>30.83</v>
      </c>
      <c r="E40793" s="144">
        <v>480</v>
      </c>
    </row>
    <row r="40794" spans="1:5" x14ac:dyDescent="0.3">
      <c r="A40794" s="151">
        <v>42259</v>
      </c>
      <c r="B40794" s="98">
        <v>0.23958333333333334</v>
      </c>
      <c r="C40794" s="144" t="s">
        <v>119</v>
      </c>
      <c r="D40794" s="144">
        <v>30.86</v>
      </c>
      <c r="E40794" s="144">
        <v>481</v>
      </c>
    </row>
    <row r="40795" spans="1:5" x14ac:dyDescent="0.3">
      <c r="A40795" s="151">
        <v>42259</v>
      </c>
      <c r="B40795" s="98">
        <v>0.25</v>
      </c>
      <c r="C40795" s="144" t="s">
        <v>119</v>
      </c>
      <c r="D40795" s="144">
        <v>30.86</v>
      </c>
      <c r="E40795" s="144">
        <v>482</v>
      </c>
    </row>
    <row r="40796" spans="1:5" x14ac:dyDescent="0.3">
      <c r="A40796" s="151">
        <v>42259</v>
      </c>
      <c r="B40796" s="98">
        <v>0.26041666666666669</v>
      </c>
      <c r="C40796" s="144" t="s">
        <v>119</v>
      </c>
      <c r="D40796" s="144">
        <v>30.86</v>
      </c>
      <c r="E40796" s="144">
        <v>483</v>
      </c>
    </row>
    <row r="40797" spans="1:5" x14ac:dyDescent="0.3">
      <c r="A40797" s="151">
        <v>42259</v>
      </c>
      <c r="B40797" s="98">
        <v>0.27083333333333331</v>
      </c>
      <c r="C40797" s="144" t="s">
        <v>119</v>
      </c>
      <c r="D40797" s="144">
        <v>30.84</v>
      </c>
      <c r="E40797" s="144">
        <v>483</v>
      </c>
    </row>
    <row r="40798" spans="1:5" x14ac:dyDescent="0.3">
      <c r="A40798" s="151">
        <v>42259</v>
      </c>
      <c r="B40798" s="98">
        <v>0.28125</v>
      </c>
      <c r="C40798" s="144" t="s">
        <v>119</v>
      </c>
      <c r="D40798" s="144">
        <v>30.82</v>
      </c>
      <c r="E40798" s="144">
        <v>483</v>
      </c>
    </row>
    <row r="40799" spans="1:5" x14ac:dyDescent="0.3">
      <c r="A40799" s="151">
        <v>42259</v>
      </c>
      <c r="B40799" s="98">
        <v>0.29166666666666669</v>
      </c>
      <c r="C40799" s="144" t="s">
        <v>119</v>
      </c>
      <c r="D40799" s="144">
        <v>30.78</v>
      </c>
      <c r="E40799" s="144">
        <v>484</v>
      </c>
    </row>
    <row r="40800" spans="1:5" x14ac:dyDescent="0.3">
      <c r="A40800" s="151">
        <v>42259</v>
      </c>
      <c r="B40800" s="98">
        <v>0.30208333333333331</v>
      </c>
      <c r="C40800" s="144" t="s">
        <v>119</v>
      </c>
      <c r="D40800" s="144">
        <v>30.78</v>
      </c>
      <c r="E40800" s="144">
        <v>485</v>
      </c>
    </row>
    <row r="40801" spans="1:5" x14ac:dyDescent="0.3">
      <c r="A40801" s="151">
        <v>42259</v>
      </c>
      <c r="B40801" s="98">
        <v>0.3125</v>
      </c>
      <c r="C40801" s="144" t="s">
        <v>119</v>
      </c>
      <c r="D40801" s="144">
        <v>30.78</v>
      </c>
      <c r="E40801" s="144">
        <v>486</v>
      </c>
    </row>
    <row r="40802" spans="1:5" x14ac:dyDescent="0.3">
      <c r="A40802" s="151">
        <v>42259</v>
      </c>
      <c r="B40802" s="98">
        <v>0.32291666666666669</v>
      </c>
      <c r="C40802" s="144" t="s">
        <v>119</v>
      </c>
      <c r="D40802" s="144">
        <v>30.77</v>
      </c>
      <c r="E40802" s="144">
        <v>488</v>
      </c>
    </row>
    <row r="40803" spans="1:5" x14ac:dyDescent="0.3">
      <c r="A40803" s="151">
        <v>42259</v>
      </c>
      <c r="B40803" s="98">
        <v>0.33333333333333331</v>
      </c>
      <c r="C40803" s="144" t="s">
        <v>119</v>
      </c>
      <c r="D40803" s="144">
        <v>30.74</v>
      </c>
      <c r="E40803" s="144">
        <v>489</v>
      </c>
    </row>
    <row r="40804" spans="1:5" x14ac:dyDescent="0.3">
      <c r="A40804" s="151">
        <v>42259</v>
      </c>
      <c r="B40804" s="98">
        <v>0.34375</v>
      </c>
      <c r="C40804" s="144" t="s">
        <v>119</v>
      </c>
      <c r="D40804" s="144">
        <v>30.7</v>
      </c>
      <c r="E40804" s="144">
        <v>491</v>
      </c>
    </row>
    <row r="40805" spans="1:5" x14ac:dyDescent="0.3">
      <c r="A40805" s="151">
        <v>42259</v>
      </c>
      <c r="B40805" s="98">
        <v>0.35416666666666669</v>
      </c>
      <c r="C40805" s="144" t="s">
        <v>119</v>
      </c>
      <c r="D40805" s="144">
        <v>30.74</v>
      </c>
      <c r="E40805" s="144">
        <v>492</v>
      </c>
    </row>
    <row r="40806" spans="1:5" x14ac:dyDescent="0.3">
      <c r="A40806" s="151">
        <v>42259</v>
      </c>
      <c r="B40806" s="98">
        <v>0.36458333333333331</v>
      </c>
      <c r="C40806" s="144" t="s">
        <v>119</v>
      </c>
      <c r="D40806" s="144">
        <v>30.78</v>
      </c>
      <c r="E40806" s="144">
        <v>491</v>
      </c>
    </row>
    <row r="40807" spans="1:5" x14ac:dyDescent="0.3">
      <c r="A40807" s="151">
        <v>42259</v>
      </c>
      <c r="B40807" s="98">
        <v>0.375</v>
      </c>
      <c r="C40807" s="144" t="s">
        <v>119</v>
      </c>
      <c r="D40807" s="144">
        <v>30.81</v>
      </c>
      <c r="E40807" s="144">
        <v>491</v>
      </c>
    </row>
    <row r="40808" spans="1:5" x14ac:dyDescent="0.3">
      <c r="A40808" s="151">
        <v>42259</v>
      </c>
      <c r="B40808" s="98">
        <v>0.38541666666666669</v>
      </c>
      <c r="C40808" s="144" t="s">
        <v>119</v>
      </c>
      <c r="D40808" s="144">
        <v>30.99</v>
      </c>
      <c r="E40808" s="144">
        <v>489</v>
      </c>
    </row>
    <row r="40809" spans="1:5" x14ac:dyDescent="0.3">
      <c r="A40809" s="151">
        <v>42259</v>
      </c>
      <c r="B40809" s="98">
        <v>0.39583333333333331</v>
      </c>
      <c r="C40809" s="144" t="s">
        <v>119</v>
      </c>
      <c r="D40809" s="144">
        <v>31.1</v>
      </c>
      <c r="E40809" s="144">
        <v>488</v>
      </c>
    </row>
    <row r="40810" spans="1:5" x14ac:dyDescent="0.3">
      <c r="A40810" s="151">
        <v>42259</v>
      </c>
      <c r="B40810" s="98">
        <v>0.40625</v>
      </c>
      <c r="C40810" s="144" t="s">
        <v>119</v>
      </c>
      <c r="D40810" s="144">
        <v>31.01</v>
      </c>
      <c r="E40810" s="144">
        <v>489</v>
      </c>
    </row>
    <row r="40811" spans="1:5" x14ac:dyDescent="0.3">
      <c r="A40811" s="151">
        <v>42259</v>
      </c>
      <c r="B40811" s="98">
        <v>0.41666666666666669</v>
      </c>
      <c r="C40811" s="144" t="s">
        <v>119</v>
      </c>
      <c r="D40811" s="144">
        <v>30.98</v>
      </c>
      <c r="E40811" s="144">
        <v>489</v>
      </c>
    </row>
    <row r="40812" spans="1:5" x14ac:dyDescent="0.3">
      <c r="A40812" s="151">
        <v>42259</v>
      </c>
      <c r="B40812" s="98">
        <v>0.42708333333333331</v>
      </c>
      <c r="C40812" s="144" t="s">
        <v>119</v>
      </c>
      <c r="D40812" s="144">
        <v>30.94</v>
      </c>
      <c r="E40812" s="144">
        <v>489</v>
      </c>
    </row>
    <row r="40813" spans="1:5" x14ac:dyDescent="0.3">
      <c r="A40813" s="151">
        <v>42259</v>
      </c>
      <c r="B40813" s="98">
        <v>0.4375</v>
      </c>
      <c r="C40813" s="144" t="s">
        <v>119</v>
      </c>
      <c r="D40813" s="144">
        <v>30.94</v>
      </c>
      <c r="E40813" s="144">
        <v>488</v>
      </c>
    </row>
    <row r="40814" spans="1:5" x14ac:dyDescent="0.3">
      <c r="A40814" s="151">
        <v>42259</v>
      </c>
      <c r="B40814" s="98">
        <v>0.44791666666666669</v>
      </c>
      <c r="C40814" s="144" t="s">
        <v>119</v>
      </c>
      <c r="D40814" s="144">
        <v>30.91</v>
      </c>
      <c r="E40814" s="144">
        <v>487</v>
      </c>
    </row>
    <row r="40815" spans="1:5" x14ac:dyDescent="0.3">
      <c r="A40815" s="151">
        <v>42259</v>
      </c>
      <c r="B40815" s="98">
        <v>0.45833333333333331</v>
      </c>
      <c r="C40815" s="144" t="s">
        <v>119</v>
      </c>
      <c r="D40815" s="144">
        <v>30.9</v>
      </c>
      <c r="E40815" s="144">
        <v>486</v>
      </c>
    </row>
    <row r="40816" spans="1:5" x14ac:dyDescent="0.3">
      <c r="A40816" s="151">
        <v>42259</v>
      </c>
      <c r="B40816" s="98">
        <v>0.46875</v>
      </c>
      <c r="C40816" s="144" t="s">
        <v>119</v>
      </c>
      <c r="D40816" s="144">
        <v>30.93</v>
      </c>
      <c r="E40816" s="144">
        <v>486</v>
      </c>
    </row>
    <row r="40817" spans="1:5" x14ac:dyDescent="0.3">
      <c r="A40817" s="151">
        <v>42259</v>
      </c>
      <c r="B40817" s="98">
        <v>0.47916666666666669</v>
      </c>
      <c r="C40817" s="144" t="s">
        <v>119</v>
      </c>
      <c r="D40817" s="144">
        <v>30.98</v>
      </c>
      <c r="E40817" s="144">
        <v>486</v>
      </c>
    </row>
    <row r="40818" spans="1:5" x14ac:dyDescent="0.3">
      <c r="A40818" s="151">
        <v>42259</v>
      </c>
      <c r="B40818" s="98">
        <v>0.48958333333333331</v>
      </c>
      <c r="C40818" s="144" t="s">
        <v>119</v>
      </c>
      <c r="D40818" s="144">
        <v>31.03</v>
      </c>
      <c r="E40818" s="144">
        <v>485</v>
      </c>
    </row>
    <row r="40819" spans="1:5" x14ac:dyDescent="0.3">
      <c r="A40819" s="151">
        <v>42259</v>
      </c>
      <c r="B40819" s="98">
        <v>0.5</v>
      </c>
      <c r="C40819" s="144" t="s">
        <v>120</v>
      </c>
      <c r="D40819" s="144">
        <v>31.06</v>
      </c>
      <c r="E40819" s="144">
        <v>485</v>
      </c>
    </row>
    <row r="40820" spans="1:5" x14ac:dyDescent="0.3">
      <c r="A40820" s="151">
        <v>42259</v>
      </c>
      <c r="B40820" s="98">
        <v>0.51041666666666663</v>
      </c>
      <c r="C40820" s="144" t="s">
        <v>120</v>
      </c>
      <c r="D40820" s="144">
        <v>31.1</v>
      </c>
      <c r="E40820" s="144">
        <v>485</v>
      </c>
    </row>
    <row r="40821" spans="1:5" x14ac:dyDescent="0.3">
      <c r="A40821" s="151">
        <v>42259</v>
      </c>
      <c r="B40821" s="98">
        <v>0.52083333333333337</v>
      </c>
      <c r="C40821" s="144" t="s">
        <v>120</v>
      </c>
      <c r="D40821" s="144">
        <v>31.11</v>
      </c>
      <c r="E40821" s="144">
        <v>485</v>
      </c>
    </row>
    <row r="40822" spans="1:5" x14ac:dyDescent="0.3">
      <c r="A40822" s="151">
        <v>42259</v>
      </c>
      <c r="B40822" s="98">
        <v>0.53125</v>
      </c>
      <c r="C40822" s="144" t="s">
        <v>120</v>
      </c>
      <c r="D40822" s="144">
        <v>31.11</v>
      </c>
      <c r="E40822" s="144">
        <v>485</v>
      </c>
    </row>
    <row r="40823" spans="1:5" x14ac:dyDescent="0.3">
      <c r="A40823" s="151">
        <v>42259</v>
      </c>
      <c r="B40823" s="98">
        <v>4.1666666666666664E-2</v>
      </c>
      <c r="C40823" s="144" t="s">
        <v>120</v>
      </c>
      <c r="D40823" s="144">
        <v>31.11</v>
      </c>
      <c r="E40823" s="144">
        <v>485</v>
      </c>
    </row>
    <row r="40824" spans="1:5" x14ac:dyDescent="0.3">
      <c r="A40824" s="151">
        <v>42259</v>
      </c>
      <c r="B40824" s="98">
        <v>5.2083333333333336E-2</v>
      </c>
      <c r="C40824" s="144" t="s">
        <v>120</v>
      </c>
      <c r="D40824" s="144">
        <v>31.11</v>
      </c>
      <c r="E40824" s="144">
        <v>485</v>
      </c>
    </row>
    <row r="40825" spans="1:5" x14ac:dyDescent="0.3">
      <c r="A40825" s="151">
        <v>42259</v>
      </c>
      <c r="B40825" s="98">
        <v>6.25E-2</v>
      </c>
      <c r="C40825" s="144" t="s">
        <v>120</v>
      </c>
      <c r="D40825" s="144">
        <v>31.02</v>
      </c>
      <c r="E40825" s="144">
        <v>483</v>
      </c>
    </row>
    <row r="40826" spans="1:5" x14ac:dyDescent="0.3">
      <c r="A40826" s="151">
        <v>42259</v>
      </c>
      <c r="B40826" s="98">
        <v>7.2916666666666671E-2</v>
      </c>
      <c r="C40826" s="144" t="s">
        <v>120</v>
      </c>
      <c r="D40826" s="144">
        <v>31.06</v>
      </c>
      <c r="E40826" s="144">
        <v>482</v>
      </c>
    </row>
    <row r="40827" spans="1:5" x14ac:dyDescent="0.3">
      <c r="A40827" s="151">
        <v>42259</v>
      </c>
      <c r="B40827" s="98">
        <v>8.3333333333333329E-2</v>
      </c>
      <c r="C40827" s="144" t="s">
        <v>120</v>
      </c>
      <c r="D40827" s="144">
        <v>31.16</v>
      </c>
      <c r="E40827" s="144">
        <v>482</v>
      </c>
    </row>
    <row r="40828" spans="1:5" x14ac:dyDescent="0.3">
      <c r="A40828" s="151">
        <v>42259</v>
      </c>
      <c r="B40828" s="98">
        <v>9.375E-2</v>
      </c>
      <c r="C40828" s="144" t="s">
        <v>120</v>
      </c>
      <c r="D40828" s="144">
        <v>31.12</v>
      </c>
      <c r="E40828" s="144">
        <v>481</v>
      </c>
    </row>
    <row r="40829" spans="1:5" x14ac:dyDescent="0.3">
      <c r="A40829" s="151">
        <v>42259</v>
      </c>
      <c r="B40829" s="98">
        <v>0.10416666666666667</v>
      </c>
      <c r="C40829" s="144" t="s">
        <v>120</v>
      </c>
      <c r="D40829" s="144">
        <v>31.2</v>
      </c>
      <c r="E40829" s="144">
        <v>482</v>
      </c>
    </row>
    <row r="40830" spans="1:5" x14ac:dyDescent="0.3">
      <c r="A40830" s="151">
        <v>42259</v>
      </c>
      <c r="B40830" s="98">
        <v>0.11458333333333333</v>
      </c>
      <c r="C40830" s="144" t="s">
        <v>120</v>
      </c>
      <c r="D40830" s="144">
        <v>31.22</v>
      </c>
      <c r="E40830" s="144">
        <v>483</v>
      </c>
    </row>
    <row r="40831" spans="1:5" x14ac:dyDescent="0.3">
      <c r="A40831" s="151">
        <v>42259</v>
      </c>
      <c r="B40831" s="98">
        <v>0.125</v>
      </c>
      <c r="C40831" s="144" t="s">
        <v>120</v>
      </c>
      <c r="D40831" s="144">
        <v>31.18</v>
      </c>
      <c r="E40831" s="144">
        <v>483</v>
      </c>
    </row>
    <row r="40832" spans="1:5" x14ac:dyDescent="0.3">
      <c r="A40832" s="151">
        <v>42259</v>
      </c>
      <c r="B40832" s="98">
        <v>0.13541666666666666</v>
      </c>
      <c r="C40832" s="144" t="s">
        <v>120</v>
      </c>
      <c r="D40832" s="144">
        <v>31.22</v>
      </c>
      <c r="E40832" s="144">
        <v>483</v>
      </c>
    </row>
    <row r="40833" spans="1:5" x14ac:dyDescent="0.3">
      <c r="A40833" s="151">
        <v>42259</v>
      </c>
      <c r="B40833" s="98">
        <v>0.14583333333333334</v>
      </c>
      <c r="C40833" s="144" t="s">
        <v>120</v>
      </c>
      <c r="D40833" s="144">
        <v>31.18</v>
      </c>
      <c r="E40833" s="144">
        <v>483</v>
      </c>
    </row>
    <row r="40834" spans="1:5" x14ac:dyDescent="0.3">
      <c r="A40834" s="151">
        <v>42259</v>
      </c>
      <c r="B40834" s="98">
        <v>0.15625</v>
      </c>
      <c r="C40834" s="144" t="s">
        <v>120</v>
      </c>
      <c r="D40834" s="144">
        <v>31.17</v>
      </c>
      <c r="E40834" s="144">
        <v>483</v>
      </c>
    </row>
    <row r="40835" spans="1:5" x14ac:dyDescent="0.3">
      <c r="A40835" s="151">
        <v>42259</v>
      </c>
      <c r="B40835" s="98">
        <v>0.16666666666666666</v>
      </c>
      <c r="C40835" s="144" t="s">
        <v>120</v>
      </c>
      <c r="D40835" s="144">
        <v>31.17</v>
      </c>
      <c r="E40835" s="144">
        <v>484</v>
      </c>
    </row>
    <row r="40836" spans="1:5" x14ac:dyDescent="0.3">
      <c r="A40836" s="151">
        <v>42259</v>
      </c>
      <c r="B40836" s="98">
        <v>0.17708333333333334</v>
      </c>
      <c r="C40836" s="144" t="s">
        <v>120</v>
      </c>
      <c r="D40836" s="144">
        <v>31.21</v>
      </c>
      <c r="E40836" s="144">
        <v>485</v>
      </c>
    </row>
    <row r="40837" spans="1:5" x14ac:dyDescent="0.3">
      <c r="A40837" s="151">
        <v>42259</v>
      </c>
      <c r="B40837" s="98">
        <v>0.1875</v>
      </c>
      <c r="C40837" s="144" t="s">
        <v>120</v>
      </c>
      <c r="D40837" s="144">
        <v>31.24</v>
      </c>
      <c r="E40837" s="144">
        <v>485</v>
      </c>
    </row>
    <row r="40838" spans="1:5" x14ac:dyDescent="0.3">
      <c r="A40838" s="151">
        <v>42259</v>
      </c>
      <c r="B40838" s="98">
        <v>0.19791666666666666</v>
      </c>
      <c r="C40838" s="144" t="s">
        <v>120</v>
      </c>
      <c r="D40838" s="144">
        <v>31.3</v>
      </c>
      <c r="E40838" s="144">
        <v>485</v>
      </c>
    </row>
    <row r="40839" spans="1:5" x14ac:dyDescent="0.3">
      <c r="A40839" s="151">
        <v>42259</v>
      </c>
      <c r="B40839" s="98">
        <v>0.20833333333333334</v>
      </c>
      <c r="C40839" s="144" t="s">
        <v>120</v>
      </c>
      <c r="D40839" s="144">
        <v>31.33</v>
      </c>
      <c r="E40839" s="144">
        <v>484</v>
      </c>
    </row>
    <row r="40840" spans="1:5" x14ac:dyDescent="0.3">
      <c r="A40840" s="151">
        <v>42259</v>
      </c>
      <c r="B40840" s="98">
        <v>0.21875</v>
      </c>
      <c r="C40840" s="144" t="s">
        <v>120</v>
      </c>
      <c r="D40840" s="144">
        <v>31.29</v>
      </c>
      <c r="E40840" s="144">
        <v>485</v>
      </c>
    </row>
    <row r="40841" spans="1:5" x14ac:dyDescent="0.3">
      <c r="A40841" s="151">
        <v>42259</v>
      </c>
      <c r="B40841" s="98">
        <v>0.22916666666666666</v>
      </c>
      <c r="C40841" s="144" t="s">
        <v>120</v>
      </c>
      <c r="D40841" s="144">
        <v>31.3</v>
      </c>
      <c r="E40841" s="144">
        <v>485</v>
      </c>
    </row>
    <row r="40842" spans="1:5" x14ac:dyDescent="0.3">
      <c r="A40842" s="151">
        <v>42259</v>
      </c>
      <c r="B40842" s="98">
        <v>0.23958333333333334</v>
      </c>
      <c r="C40842" s="144" t="s">
        <v>120</v>
      </c>
      <c r="D40842" s="144">
        <v>31.32</v>
      </c>
      <c r="E40842" s="144">
        <v>486</v>
      </c>
    </row>
    <row r="40843" spans="1:5" x14ac:dyDescent="0.3">
      <c r="A40843" s="151">
        <v>42259</v>
      </c>
      <c r="B40843" s="98">
        <v>0.25</v>
      </c>
      <c r="C40843" s="144" t="s">
        <v>120</v>
      </c>
      <c r="D40843" s="144">
        <v>31.33</v>
      </c>
      <c r="E40843" s="144">
        <v>488</v>
      </c>
    </row>
    <row r="40844" spans="1:5" x14ac:dyDescent="0.3">
      <c r="A40844" s="151">
        <v>42259</v>
      </c>
      <c r="B40844" s="98">
        <v>0.26041666666666669</v>
      </c>
      <c r="C40844" s="144" t="s">
        <v>120</v>
      </c>
      <c r="D40844" s="144">
        <v>31.34</v>
      </c>
      <c r="E40844" s="144">
        <v>488</v>
      </c>
    </row>
    <row r="40845" spans="1:5" x14ac:dyDescent="0.3">
      <c r="A40845" s="151">
        <v>42259</v>
      </c>
      <c r="B40845" s="98">
        <v>0.27083333333333331</v>
      </c>
      <c r="C40845" s="144" t="s">
        <v>120</v>
      </c>
      <c r="D40845" s="144">
        <v>31.34</v>
      </c>
      <c r="E40845" s="144">
        <v>490</v>
      </c>
    </row>
    <row r="40846" spans="1:5" x14ac:dyDescent="0.3">
      <c r="A40846" s="151">
        <v>42259</v>
      </c>
      <c r="B40846" s="98">
        <v>0.28125</v>
      </c>
      <c r="C40846" s="144" t="s">
        <v>120</v>
      </c>
      <c r="D40846" s="144">
        <v>31.33</v>
      </c>
      <c r="E40846" s="144">
        <v>495</v>
      </c>
    </row>
    <row r="40847" spans="1:5" x14ac:dyDescent="0.3">
      <c r="A40847" s="151">
        <v>42259</v>
      </c>
      <c r="B40847" s="98">
        <v>0.29166666666666669</v>
      </c>
      <c r="C40847" s="144" t="s">
        <v>120</v>
      </c>
      <c r="D40847" s="144">
        <v>31.36</v>
      </c>
      <c r="E40847" s="144">
        <v>500</v>
      </c>
    </row>
    <row r="40848" spans="1:5" x14ac:dyDescent="0.3">
      <c r="A40848" s="151">
        <v>42259</v>
      </c>
      <c r="B40848" s="98">
        <v>0.30208333333333331</v>
      </c>
      <c r="C40848" s="144" t="s">
        <v>120</v>
      </c>
      <c r="D40848" s="144">
        <v>31.21</v>
      </c>
      <c r="E40848" s="144">
        <v>499</v>
      </c>
    </row>
    <row r="40849" spans="1:5" x14ac:dyDescent="0.3">
      <c r="A40849" s="151">
        <v>42259</v>
      </c>
      <c r="B40849" s="98">
        <v>0.3125</v>
      </c>
      <c r="C40849" s="144" t="s">
        <v>120</v>
      </c>
      <c r="D40849" s="144">
        <v>31.29</v>
      </c>
      <c r="E40849" s="144">
        <v>498</v>
      </c>
    </row>
    <row r="40850" spans="1:5" x14ac:dyDescent="0.3">
      <c r="A40850" s="151">
        <v>42259</v>
      </c>
      <c r="B40850" s="98">
        <v>0.32291666666666669</v>
      </c>
      <c r="C40850" s="144" t="s">
        <v>120</v>
      </c>
      <c r="D40850" s="144">
        <v>31.28</v>
      </c>
      <c r="E40850" s="144">
        <v>497</v>
      </c>
    </row>
    <row r="40851" spans="1:5" x14ac:dyDescent="0.3">
      <c r="A40851" s="151">
        <v>42259</v>
      </c>
      <c r="B40851" s="98">
        <v>0.33333333333333331</v>
      </c>
      <c r="C40851" s="144" t="s">
        <v>120</v>
      </c>
      <c r="D40851" s="144">
        <v>31.21</v>
      </c>
      <c r="E40851" s="144">
        <v>488</v>
      </c>
    </row>
    <row r="40852" spans="1:5" x14ac:dyDescent="0.3">
      <c r="A40852" s="151">
        <v>42259</v>
      </c>
      <c r="B40852" s="98">
        <v>0.34375</v>
      </c>
      <c r="C40852" s="144" t="s">
        <v>120</v>
      </c>
      <c r="D40852" s="144">
        <v>31.17</v>
      </c>
      <c r="E40852" s="144">
        <v>487</v>
      </c>
    </row>
    <row r="40853" spans="1:5" x14ac:dyDescent="0.3">
      <c r="A40853" s="151">
        <v>42259</v>
      </c>
      <c r="B40853" s="98">
        <v>0.35416666666666669</v>
      </c>
      <c r="C40853" s="144" t="s">
        <v>120</v>
      </c>
      <c r="D40853" s="144">
        <v>31.13</v>
      </c>
      <c r="E40853" s="144">
        <v>488</v>
      </c>
    </row>
    <row r="40854" spans="1:5" x14ac:dyDescent="0.3">
      <c r="A40854" s="151">
        <v>42259</v>
      </c>
      <c r="B40854" s="98">
        <v>0.36458333333333331</v>
      </c>
      <c r="C40854" s="144" t="s">
        <v>120</v>
      </c>
      <c r="D40854" s="144">
        <v>31.09</v>
      </c>
      <c r="E40854" s="144">
        <v>492</v>
      </c>
    </row>
    <row r="40855" spans="1:5" x14ac:dyDescent="0.3">
      <c r="A40855" s="151">
        <v>42259</v>
      </c>
      <c r="B40855" s="98">
        <v>0.375</v>
      </c>
      <c r="C40855" s="144" t="s">
        <v>120</v>
      </c>
      <c r="D40855" s="144">
        <v>31.09</v>
      </c>
      <c r="E40855" s="144">
        <v>491</v>
      </c>
    </row>
    <row r="40856" spans="1:5" x14ac:dyDescent="0.3">
      <c r="A40856" s="151">
        <v>42259</v>
      </c>
      <c r="B40856" s="98">
        <v>0.38541666666666669</v>
      </c>
      <c r="C40856" s="144" t="s">
        <v>120</v>
      </c>
      <c r="D40856" s="144">
        <v>31.1</v>
      </c>
      <c r="E40856" s="144">
        <v>490</v>
      </c>
    </row>
    <row r="40857" spans="1:5" x14ac:dyDescent="0.3">
      <c r="A40857" s="151">
        <v>42259</v>
      </c>
      <c r="B40857" s="98">
        <v>0.39583333333333331</v>
      </c>
      <c r="C40857" s="144" t="s">
        <v>120</v>
      </c>
      <c r="D40857" s="144">
        <v>31.08</v>
      </c>
      <c r="E40857" s="144">
        <v>490</v>
      </c>
    </row>
    <row r="40858" spans="1:5" x14ac:dyDescent="0.3">
      <c r="A40858" s="151">
        <v>42259</v>
      </c>
      <c r="B40858" s="98">
        <v>0.40625</v>
      </c>
      <c r="C40858" s="144" t="s">
        <v>120</v>
      </c>
      <c r="D40858" s="144">
        <v>31.14</v>
      </c>
      <c r="E40858" s="144">
        <v>492</v>
      </c>
    </row>
    <row r="40859" spans="1:5" x14ac:dyDescent="0.3">
      <c r="A40859" s="151">
        <v>42259</v>
      </c>
      <c r="B40859" s="98">
        <v>0.41666666666666669</v>
      </c>
      <c r="C40859" s="144" t="s">
        <v>120</v>
      </c>
      <c r="D40859" s="144">
        <v>31.02</v>
      </c>
      <c r="E40859" s="144">
        <v>493</v>
      </c>
    </row>
    <row r="40860" spans="1:5" x14ac:dyDescent="0.3">
      <c r="A40860" s="151">
        <v>42259</v>
      </c>
      <c r="B40860" s="98">
        <v>0.42708333333333331</v>
      </c>
      <c r="C40860" s="144" t="s">
        <v>120</v>
      </c>
      <c r="D40860" s="144">
        <v>31.04</v>
      </c>
      <c r="E40860" s="144">
        <v>494</v>
      </c>
    </row>
    <row r="40861" spans="1:5" x14ac:dyDescent="0.3">
      <c r="A40861" s="151">
        <v>42259</v>
      </c>
      <c r="B40861" s="98">
        <v>0.4375</v>
      </c>
      <c r="C40861" s="144" t="s">
        <v>120</v>
      </c>
      <c r="D40861" s="144">
        <v>31</v>
      </c>
      <c r="E40861" s="144">
        <v>494</v>
      </c>
    </row>
    <row r="40862" spans="1:5" x14ac:dyDescent="0.3">
      <c r="A40862" s="151">
        <v>42259</v>
      </c>
      <c r="B40862" s="98">
        <v>0.44791666666666669</v>
      </c>
      <c r="C40862" s="144" t="s">
        <v>120</v>
      </c>
      <c r="D40862" s="144">
        <v>30.94</v>
      </c>
      <c r="E40862" s="144">
        <v>495</v>
      </c>
    </row>
    <row r="40863" spans="1:5" x14ac:dyDescent="0.3">
      <c r="A40863" s="151">
        <v>42259</v>
      </c>
      <c r="B40863" s="98">
        <v>0.45833333333333331</v>
      </c>
      <c r="C40863" s="144" t="s">
        <v>120</v>
      </c>
      <c r="D40863" s="144">
        <v>30.88</v>
      </c>
      <c r="E40863" s="144">
        <v>494</v>
      </c>
    </row>
    <row r="40864" spans="1:5" x14ac:dyDescent="0.3">
      <c r="A40864" s="151">
        <v>42259</v>
      </c>
      <c r="B40864" s="98">
        <v>0.46875</v>
      </c>
      <c r="C40864" s="144" t="s">
        <v>120</v>
      </c>
      <c r="D40864" s="144">
        <v>30.87</v>
      </c>
      <c r="E40864" s="144">
        <v>494</v>
      </c>
    </row>
    <row r="40865" spans="1:5" x14ac:dyDescent="0.3">
      <c r="A40865" s="151">
        <v>42259</v>
      </c>
      <c r="B40865" s="98">
        <v>0.47916666666666669</v>
      </c>
      <c r="C40865" s="144" t="s">
        <v>120</v>
      </c>
      <c r="D40865" s="144">
        <v>30.86</v>
      </c>
      <c r="E40865" s="144">
        <v>494</v>
      </c>
    </row>
    <row r="40866" spans="1:5" x14ac:dyDescent="0.3">
      <c r="A40866" s="151">
        <v>42259</v>
      </c>
      <c r="B40866" s="98">
        <v>0.48958333333333331</v>
      </c>
      <c r="C40866" s="144" t="s">
        <v>120</v>
      </c>
      <c r="D40866" s="144">
        <v>30.9</v>
      </c>
      <c r="E40866" s="144">
        <v>494</v>
      </c>
    </row>
    <row r="40867" spans="1:5" x14ac:dyDescent="0.3">
      <c r="A40867" s="151">
        <v>42260</v>
      </c>
      <c r="B40867" s="98">
        <v>0.5</v>
      </c>
      <c r="C40867" s="144" t="s">
        <v>119</v>
      </c>
      <c r="D40867" s="144">
        <v>30.87</v>
      </c>
      <c r="E40867" s="144">
        <v>493</v>
      </c>
    </row>
    <row r="40868" spans="1:5" x14ac:dyDescent="0.3">
      <c r="A40868" s="151">
        <v>42260</v>
      </c>
      <c r="B40868" s="98">
        <v>0.51041666666666663</v>
      </c>
      <c r="C40868" s="144" t="s">
        <v>119</v>
      </c>
      <c r="D40868" s="144">
        <v>30.87</v>
      </c>
      <c r="E40868" s="144">
        <v>492</v>
      </c>
    </row>
    <row r="40869" spans="1:5" x14ac:dyDescent="0.3">
      <c r="A40869" s="151">
        <v>42260</v>
      </c>
      <c r="B40869" s="98">
        <v>0.52083333333333337</v>
      </c>
      <c r="C40869" s="144" t="s">
        <v>119</v>
      </c>
      <c r="D40869" s="144">
        <v>30.85</v>
      </c>
      <c r="E40869" s="144">
        <v>492</v>
      </c>
    </row>
    <row r="40870" spans="1:5" x14ac:dyDescent="0.3">
      <c r="A40870" s="151">
        <v>42260</v>
      </c>
      <c r="B40870" s="98">
        <v>0.53125</v>
      </c>
      <c r="C40870" s="144" t="s">
        <v>119</v>
      </c>
      <c r="D40870" s="144">
        <v>30.82</v>
      </c>
      <c r="E40870" s="144">
        <v>492</v>
      </c>
    </row>
    <row r="40871" spans="1:5" x14ac:dyDescent="0.3">
      <c r="A40871" s="151">
        <v>42260</v>
      </c>
      <c r="B40871" s="98">
        <v>4.1666666666666664E-2</v>
      </c>
      <c r="C40871" s="144" t="s">
        <v>119</v>
      </c>
      <c r="D40871" s="144">
        <v>30.8</v>
      </c>
      <c r="E40871" s="144">
        <v>491</v>
      </c>
    </row>
    <row r="40872" spans="1:5" x14ac:dyDescent="0.3">
      <c r="A40872" s="151">
        <v>42260</v>
      </c>
      <c r="B40872" s="98">
        <v>5.2083333333333336E-2</v>
      </c>
      <c r="C40872" s="144" t="s">
        <v>119</v>
      </c>
      <c r="D40872" s="144">
        <v>30.78</v>
      </c>
      <c r="E40872" s="144">
        <v>491</v>
      </c>
    </row>
    <row r="40873" spans="1:5" x14ac:dyDescent="0.3">
      <c r="A40873" s="151">
        <v>42260</v>
      </c>
      <c r="B40873" s="98">
        <v>6.25E-2</v>
      </c>
      <c r="C40873" s="144" t="s">
        <v>119</v>
      </c>
      <c r="D40873" s="144">
        <v>30.76</v>
      </c>
      <c r="E40873" s="144">
        <v>491</v>
      </c>
    </row>
    <row r="40874" spans="1:5" x14ac:dyDescent="0.3">
      <c r="A40874" s="151">
        <v>42260</v>
      </c>
      <c r="B40874" s="98">
        <v>7.2916666666666671E-2</v>
      </c>
      <c r="C40874" s="144" t="s">
        <v>119</v>
      </c>
      <c r="D40874" s="144">
        <v>30.76</v>
      </c>
      <c r="E40874" s="144">
        <v>491</v>
      </c>
    </row>
    <row r="40875" spans="1:5" x14ac:dyDescent="0.3">
      <c r="A40875" s="151">
        <v>42260</v>
      </c>
      <c r="B40875" s="98">
        <v>8.3333333333333329E-2</v>
      </c>
      <c r="C40875" s="144" t="s">
        <v>119</v>
      </c>
      <c r="D40875" s="144">
        <v>30.74</v>
      </c>
      <c r="E40875" s="144">
        <v>490</v>
      </c>
    </row>
    <row r="40876" spans="1:5" x14ac:dyDescent="0.3">
      <c r="A40876" s="151">
        <v>42260</v>
      </c>
      <c r="B40876" s="98">
        <v>9.375E-2</v>
      </c>
      <c r="C40876" s="144" t="s">
        <v>119</v>
      </c>
      <c r="D40876" s="144">
        <v>30.72</v>
      </c>
      <c r="E40876" s="144">
        <v>490</v>
      </c>
    </row>
    <row r="40877" spans="1:5" x14ac:dyDescent="0.3">
      <c r="A40877" s="151">
        <v>42260</v>
      </c>
      <c r="B40877" s="98">
        <v>0.10416666666666667</v>
      </c>
      <c r="C40877" s="144" t="s">
        <v>119</v>
      </c>
      <c r="D40877" s="144">
        <v>30.69</v>
      </c>
      <c r="E40877" s="144">
        <v>490</v>
      </c>
    </row>
    <row r="40878" spans="1:5" x14ac:dyDescent="0.3">
      <c r="A40878" s="151">
        <v>42260</v>
      </c>
      <c r="B40878" s="98">
        <v>0.11458333333333333</v>
      </c>
      <c r="C40878" s="144" t="s">
        <v>119</v>
      </c>
      <c r="D40878" s="144">
        <v>30.64</v>
      </c>
      <c r="E40878" s="144">
        <v>490</v>
      </c>
    </row>
    <row r="40879" spans="1:5" x14ac:dyDescent="0.3">
      <c r="A40879" s="151">
        <v>42260</v>
      </c>
      <c r="B40879" s="98">
        <v>0.125</v>
      </c>
      <c r="C40879" s="144" t="s">
        <v>119</v>
      </c>
      <c r="D40879" s="144">
        <v>30.62</v>
      </c>
      <c r="E40879" s="144">
        <v>490</v>
      </c>
    </row>
    <row r="40880" spans="1:5" x14ac:dyDescent="0.3">
      <c r="A40880" s="151">
        <v>42260</v>
      </c>
      <c r="B40880" s="98">
        <v>0.13541666666666666</v>
      </c>
      <c r="C40880" s="144" t="s">
        <v>119</v>
      </c>
      <c r="D40880" s="144">
        <v>30.52</v>
      </c>
      <c r="E40880" s="144">
        <v>489</v>
      </c>
    </row>
    <row r="40881" spans="1:5" x14ac:dyDescent="0.3">
      <c r="A40881" s="151">
        <v>42260</v>
      </c>
      <c r="B40881" s="98">
        <v>0.14583333333333334</v>
      </c>
      <c r="C40881" s="144" t="s">
        <v>119</v>
      </c>
      <c r="D40881" s="144">
        <v>30.49</v>
      </c>
      <c r="E40881" s="144">
        <v>488</v>
      </c>
    </row>
    <row r="40882" spans="1:5" x14ac:dyDescent="0.3">
      <c r="A40882" s="151">
        <v>42260</v>
      </c>
      <c r="B40882" s="98">
        <v>0.15625</v>
      </c>
      <c r="C40882" s="144" t="s">
        <v>119</v>
      </c>
      <c r="D40882" s="144">
        <v>30.51</v>
      </c>
      <c r="E40882" s="144">
        <v>488</v>
      </c>
    </row>
    <row r="40883" spans="1:5" x14ac:dyDescent="0.3">
      <c r="A40883" s="151">
        <v>42260</v>
      </c>
      <c r="B40883" s="98">
        <v>0.16666666666666666</v>
      </c>
      <c r="C40883" s="144" t="s">
        <v>119</v>
      </c>
      <c r="D40883" s="144">
        <v>30.53</v>
      </c>
      <c r="E40883" s="144">
        <v>489</v>
      </c>
    </row>
    <row r="40884" spans="1:5" x14ac:dyDescent="0.3">
      <c r="A40884" s="151">
        <v>42260</v>
      </c>
      <c r="B40884" s="98">
        <v>0.17708333333333334</v>
      </c>
      <c r="C40884" s="144" t="s">
        <v>119</v>
      </c>
      <c r="D40884" s="144">
        <v>30.53</v>
      </c>
      <c r="E40884" s="144">
        <v>489</v>
      </c>
    </row>
    <row r="40885" spans="1:5" x14ac:dyDescent="0.3">
      <c r="A40885" s="151">
        <v>42260</v>
      </c>
      <c r="B40885" s="98">
        <v>0.1875</v>
      </c>
      <c r="C40885" s="144" t="s">
        <v>119</v>
      </c>
      <c r="D40885" s="144">
        <v>30.47</v>
      </c>
      <c r="E40885" s="144">
        <v>488</v>
      </c>
    </row>
    <row r="40886" spans="1:5" x14ac:dyDescent="0.3">
      <c r="A40886" s="151">
        <v>42260</v>
      </c>
      <c r="B40886" s="98">
        <v>0.19791666666666666</v>
      </c>
      <c r="C40886" s="144" t="s">
        <v>119</v>
      </c>
      <c r="D40886" s="144">
        <v>30.43</v>
      </c>
      <c r="E40886" s="144">
        <v>485</v>
      </c>
    </row>
    <row r="40887" spans="1:5" x14ac:dyDescent="0.3">
      <c r="A40887" s="151">
        <v>42260</v>
      </c>
      <c r="B40887" s="98">
        <v>0.20833333333333334</v>
      </c>
      <c r="C40887" s="144" t="s">
        <v>119</v>
      </c>
      <c r="D40887" s="144">
        <v>30.42</v>
      </c>
      <c r="E40887" s="144">
        <v>483</v>
      </c>
    </row>
    <row r="40888" spans="1:5" x14ac:dyDescent="0.3">
      <c r="A40888" s="151">
        <v>42260</v>
      </c>
      <c r="B40888" s="98">
        <v>0.21875</v>
      </c>
      <c r="C40888" s="144" t="s">
        <v>119</v>
      </c>
      <c r="D40888" s="144">
        <v>30.37</v>
      </c>
      <c r="E40888" s="144">
        <v>483</v>
      </c>
    </row>
    <row r="40889" spans="1:5" x14ac:dyDescent="0.3">
      <c r="A40889" s="151">
        <v>42260</v>
      </c>
      <c r="B40889" s="98">
        <v>0.22916666666666666</v>
      </c>
      <c r="C40889" s="144" t="s">
        <v>119</v>
      </c>
      <c r="D40889" s="144">
        <v>30.34</v>
      </c>
      <c r="E40889" s="144">
        <v>485</v>
      </c>
    </row>
    <row r="40890" spans="1:5" x14ac:dyDescent="0.3">
      <c r="A40890" s="151">
        <v>42260</v>
      </c>
      <c r="B40890" s="98">
        <v>0.23958333333333334</v>
      </c>
      <c r="C40890" s="144" t="s">
        <v>119</v>
      </c>
      <c r="D40890" s="144">
        <v>30.33</v>
      </c>
      <c r="E40890" s="144">
        <v>486</v>
      </c>
    </row>
    <row r="40891" spans="1:5" x14ac:dyDescent="0.3">
      <c r="A40891" s="151">
        <v>42260</v>
      </c>
      <c r="B40891" s="98">
        <v>0.25</v>
      </c>
      <c r="C40891" s="144" t="s">
        <v>119</v>
      </c>
      <c r="D40891" s="144">
        <v>30.24</v>
      </c>
      <c r="E40891" s="144">
        <v>487</v>
      </c>
    </row>
    <row r="40892" spans="1:5" x14ac:dyDescent="0.3">
      <c r="A40892" s="151">
        <v>42260</v>
      </c>
      <c r="B40892" s="98">
        <v>0.26041666666666669</v>
      </c>
      <c r="C40892" s="144" t="s">
        <v>119</v>
      </c>
      <c r="D40892" s="144">
        <v>30.2</v>
      </c>
      <c r="E40892" s="144">
        <v>488</v>
      </c>
    </row>
    <row r="40893" spans="1:5" x14ac:dyDescent="0.3">
      <c r="A40893" s="151">
        <v>42260</v>
      </c>
      <c r="B40893" s="98">
        <v>0.27083333333333331</v>
      </c>
      <c r="C40893" s="144" t="s">
        <v>119</v>
      </c>
      <c r="D40893" s="144">
        <v>30.15</v>
      </c>
      <c r="E40893" s="144">
        <v>489</v>
      </c>
    </row>
    <row r="40894" spans="1:5" x14ac:dyDescent="0.3">
      <c r="A40894" s="151">
        <v>42260</v>
      </c>
      <c r="B40894" s="98">
        <v>0.28125</v>
      </c>
      <c r="C40894" s="144" t="s">
        <v>119</v>
      </c>
      <c r="D40894" s="144">
        <v>30.11</v>
      </c>
      <c r="E40894" s="144">
        <v>491</v>
      </c>
    </row>
    <row r="40895" spans="1:5" x14ac:dyDescent="0.3">
      <c r="A40895" s="151">
        <v>42260</v>
      </c>
      <c r="B40895" s="98">
        <v>0.29166666666666669</v>
      </c>
      <c r="C40895" s="144" t="s">
        <v>119</v>
      </c>
      <c r="D40895" s="144">
        <v>30.12</v>
      </c>
      <c r="E40895" s="144">
        <v>492</v>
      </c>
    </row>
    <row r="40896" spans="1:5" x14ac:dyDescent="0.3">
      <c r="A40896" s="151">
        <v>42260</v>
      </c>
      <c r="B40896" s="98">
        <v>0.30208333333333331</v>
      </c>
      <c r="C40896" s="144" t="s">
        <v>119</v>
      </c>
      <c r="D40896" s="144">
        <v>30.11</v>
      </c>
      <c r="E40896" s="144">
        <v>493</v>
      </c>
    </row>
    <row r="40897" spans="1:5" x14ac:dyDescent="0.3">
      <c r="A40897" s="151">
        <v>42260</v>
      </c>
      <c r="B40897" s="98">
        <v>0.3125</v>
      </c>
      <c r="C40897" s="144" t="s">
        <v>119</v>
      </c>
      <c r="D40897" s="144">
        <v>30.08</v>
      </c>
      <c r="E40897" s="144">
        <v>494</v>
      </c>
    </row>
    <row r="40898" spans="1:5" x14ac:dyDescent="0.3">
      <c r="A40898" s="151">
        <v>42260</v>
      </c>
      <c r="B40898" s="98">
        <v>0.32291666666666669</v>
      </c>
      <c r="C40898" s="144" t="s">
        <v>119</v>
      </c>
      <c r="D40898" s="144">
        <v>30.02</v>
      </c>
      <c r="E40898" s="144">
        <v>495</v>
      </c>
    </row>
    <row r="40899" spans="1:5" x14ac:dyDescent="0.3">
      <c r="A40899" s="151">
        <v>42260</v>
      </c>
      <c r="B40899" s="98">
        <v>0.33333333333333331</v>
      </c>
      <c r="C40899" s="144" t="s">
        <v>119</v>
      </c>
      <c r="D40899" s="144">
        <v>30.06</v>
      </c>
      <c r="E40899" s="144">
        <v>494</v>
      </c>
    </row>
    <row r="40900" spans="1:5" x14ac:dyDescent="0.3">
      <c r="A40900" s="151">
        <v>42260</v>
      </c>
      <c r="B40900" s="98">
        <v>0.34375</v>
      </c>
      <c r="C40900" s="144" t="s">
        <v>119</v>
      </c>
      <c r="D40900" s="144">
        <v>30.09</v>
      </c>
      <c r="E40900" s="144">
        <v>495</v>
      </c>
    </row>
    <row r="40901" spans="1:5" x14ac:dyDescent="0.3">
      <c r="A40901" s="151">
        <v>42260</v>
      </c>
      <c r="B40901" s="98">
        <v>0.35416666666666669</v>
      </c>
      <c r="C40901" s="144" t="s">
        <v>119</v>
      </c>
      <c r="D40901" s="144">
        <v>30.1</v>
      </c>
      <c r="E40901" s="144">
        <v>495</v>
      </c>
    </row>
    <row r="40902" spans="1:5" x14ac:dyDescent="0.3">
      <c r="A40902" s="151">
        <v>42260</v>
      </c>
      <c r="B40902" s="98">
        <v>0.36458333333333331</v>
      </c>
      <c r="C40902" s="144" t="s">
        <v>119</v>
      </c>
      <c r="D40902" s="144">
        <v>30.08</v>
      </c>
      <c r="E40902" s="144">
        <v>495</v>
      </c>
    </row>
    <row r="40903" spans="1:5" x14ac:dyDescent="0.3">
      <c r="A40903" s="151">
        <v>42260</v>
      </c>
      <c r="B40903" s="98">
        <v>0.375</v>
      </c>
      <c r="C40903" s="144" t="s">
        <v>119</v>
      </c>
      <c r="D40903" s="144">
        <v>30.05</v>
      </c>
      <c r="E40903" s="144">
        <v>497</v>
      </c>
    </row>
    <row r="40904" spans="1:5" x14ac:dyDescent="0.3">
      <c r="A40904" s="151">
        <v>42260</v>
      </c>
      <c r="B40904" s="98">
        <v>0.38541666666666669</v>
      </c>
      <c r="C40904" s="144" t="s">
        <v>119</v>
      </c>
      <c r="D40904" s="144">
        <v>30.1</v>
      </c>
      <c r="E40904" s="144">
        <v>502</v>
      </c>
    </row>
    <row r="40905" spans="1:5" x14ac:dyDescent="0.3">
      <c r="A40905" s="151">
        <v>42260</v>
      </c>
      <c r="B40905" s="98">
        <v>0.39583333333333331</v>
      </c>
      <c r="C40905" s="144" t="s">
        <v>119</v>
      </c>
      <c r="D40905" s="144">
        <v>30.18</v>
      </c>
      <c r="E40905" s="144">
        <v>503</v>
      </c>
    </row>
    <row r="40906" spans="1:5" x14ac:dyDescent="0.3">
      <c r="A40906" s="151">
        <v>42260</v>
      </c>
      <c r="B40906" s="98">
        <v>0.40625</v>
      </c>
      <c r="C40906" s="144" t="s">
        <v>119</v>
      </c>
      <c r="D40906" s="144">
        <v>30.18</v>
      </c>
      <c r="E40906" s="144">
        <v>506</v>
      </c>
    </row>
    <row r="40907" spans="1:5" x14ac:dyDescent="0.3">
      <c r="A40907" s="151">
        <v>42260</v>
      </c>
      <c r="B40907" s="98">
        <v>0.41666666666666669</v>
      </c>
      <c r="C40907" s="144" t="s">
        <v>119</v>
      </c>
      <c r="D40907" s="144">
        <v>30.15</v>
      </c>
      <c r="E40907" s="144">
        <v>505</v>
      </c>
    </row>
    <row r="40908" spans="1:5" x14ac:dyDescent="0.3">
      <c r="A40908" s="151">
        <v>42260</v>
      </c>
      <c r="B40908" s="98">
        <v>0.42708333333333331</v>
      </c>
      <c r="C40908" s="144" t="s">
        <v>119</v>
      </c>
      <c r="D40908" s="144">
        <v>30.11</v>
      </c>
      <c r="E40908" s="144">
        <v>500</v>
      </c>
    </row>
    <row r="40909" spans="1:5" x14ac:dyDescent="0.3">
      <c r="A40909" s="151">
        <v>42260</v>
      </c>
      <c r="B40909" s="98">
        <v>0.4375</v>
      </c>
      <c r="C40909" s="144" t="s">
        <v>119</v>
      </c>
      <c r="D40909" s="144">
        <v>30.11</v>
      </c>
      <c r="E40909" s="144">
        <v>498</v>
      </c>
    </row>
    <row r="40910" spans="1:5" x14ac:dyDescent="0.3">
      <c r="A40910" s="151">
        <v>42260</v>
      </c>
      <c r="B40910" s="98">
        <v>0.44791666666666669</v>
      </c>
      <c r="C40910" s="144" t="s">
        <v>119</v>
      </c>
      <c r="D40910" s="144">
        <v>30.14</v>
      </c>
      <c r="E40910" s="144">
        <v>496</v>
      </c>
    </row>
    <row r="40911" spans="1:5" x14ac:dyDescent="0.3">
      <c r="A40911" s="151">
        <v>42260</v>
      </c>
      <c r="B40911" s="98">
        <v>0.45833333333333331</v>
      </c>
      <c r="C40911" s="144" t="s">
        <v>119</v>
      </c>
      <c r="D40911" s="144">
        <v>30.13</v>
      </c>
      <c r="E40911" s="144">
        <v>494</v>
      </c>
    </row>
    <row r="40912" spans="1:5" x14ac:dyDescent="0.3">
      <c r="A40912" s="151">
        <v>42260</v>
      </c>
      <c r="B40912" s="98">
        <v>0.46875</v>
      </c>
      <c r="C40912" s="144" t="s">
        <v>119</v>
      </c>
      <c r="D40912" s="144">
        <v>30.14</v>
      </c>
      <c r="E40912" s="144">
        <v>493</v>
      </c>
    </row>
    <row r="40913" spans="1:5" x14ac:dyDescent="0.3">
      <c r="A40913" s="151">
        <v>42260</v>
      </c>
      <c r="B40913" s="98">
        <v>0.47916666666666669</v>
      </c>
      <c r="C40913" s="144" t="s">
        <v>119</v>
      </c>
      <c r="D40913" s="144">
        <v>30.13</v>
      </c>
      <c r="E40913" s="144">
        <v>492</v>
      </c>
    </row>
    <row r="40914" spans="1:5" x14ac:dyDescent="0.3">
      <c r="A40914" s="151">
        <v>42260</v>
      </c>
      <c r="B40914" s="98">
        <v>0.48958333333333331</v>
      </c>
      <c r="C40914" s="144" t="s">
        <v>119</v>
      </c>
      <c r="D40914" s="144">
        <v>30.14</v>
      </c>
      <c r="E40914" s="144">
        <v>492</v>
      </c>
    </row>
    <row r="40915" spans="1:5" x14ac:dyDescent="0.3">
      <c r="A40915" s="151">
        <v>42260</v>
      </c>
      <c r="B40915" s="98">
        <v>0.5</v>
      </c>
      <c r="C40915" s="144" t="s">
        <v>120</v>
      </c>
      <c r="D40915" s="144">
        <v>30.16</v>
      </c>
      <c r="E40915" s="144">
        <v>491</v>
      </c>
    </row>
    <row r="40916" spans="1:5" x14ac:dyDescent="0.3">
      <c r="A40916" s="151">
        <v>42260</v>
      </c>
      <c r="B40916" s="98">
        <v>0.51041666666666663</v>
      </c>
      <c r="C40916" s="144" t="s">
        <v>120</v>
      </c>
      <c r="D40916" s="144">
        <v>30.21</v>
      </c>
      <c r="E40916" s="144">
        <v>491</v>
      </c>
    </row>
    <row r="40917" spans="1:5" x14ac:dyDescent="0.3">
      <c r="A40917" s="151">
        <v>42260</v>
      </c>
      <c r="B40917" s="98">
        <v>0.52083333333333337</v>
      </c>
      <c r="C40917" s="144" t="s">
        <v>120</v>
      </c>
      <c r="D40917" s="144">
        <v>30.24</v>
      </c>
      <c r="E40917" s="144">
        <v>492</v>
      </c>
    </row>
    <row r="40918" spans="1:5" x14ac:dyDescent="0.3">
      <c r="A40918" s="151">
        <v>42260</v>
      </c>
      <c r="B40918" s="98">
        <v>0.53125</v>
      </c>
      <c r="C40918" s="144" t="s">
        <v>120</v>
      </c>
      <c r="D40918" s="144">
        <v>30.28</v>
      </c>
      <c r="E40918" s="144">
        <v>493</v>
      </c>
    </row>
    <row r="40919" spans="1:5" x14ac:dyDescent="0.3">
      <c r="A40919" s="151">
        <v>42260</v>
      </c>
      <c r="B40919" s="98">
        <v>4.1666666666666664E-2</v>
      </c>
      <c r="C40919" s="144" t="s">
        <v>120</v>
      </c>
      <c r="D40919" s="144">
        <v>30.33</v>
      </c>
      <c r="E40919" s="144">
        <v>493</v>
      </c>
    </row>
    <row r="40920" spans="1:5" x14ac:dyDescent="0.3">
      <c r="A40920" s="151">
        <v>42260</v>
      </c>
      <c r="B40920" s="98">
        <v>5.2083333333333336E-2</v>
      </c>
      <c r="C40920" s="144" t="s">
        <v>120</v>
      </c>
      <c r="D40920" s="144">
        <v>30.4</v>
      </c>
      <c r="E40920" s="144">
        <v>490</v>
      </c>
    </row>
    <row r="40921" spans="1:5" x14ac:dyDescent="0.3">
      <c r="A40921" s="151">
        <v>42260</v>
      </c>
      <c r="B40921" s="98">
        <v>6.25E-2</v>
      </c>
      <c r="C40921" s="144" t="s">
        <v>120</v>
      </c>
      <c r="D40921" s="144">
        <v>30.31</v>
      </c>
      <c r="E40921" s="144">
        <v>489</v>
      </c>
    </row>
    <row r="40922" spans="1:5" x14ac:dyDescent="0.3">
      <c r="A40922" s="151">
        <v>42260</v>
      </c>
      <c r="B40922" s="98">
        <v>7.2916666666666671E-2</v>
      </c>
      <c r="C40922" s="144" t="s">
        <v>120</v>
      </c>
      <c r="D40922" s="144">
        <v>30.29</v>
      </c>
      <c r="E40922" s="144">
        <v>485</v>
      </c>
    </row>
    <row r="40923" spans="1:5" x14ac:dyDescent="0.3">
      <c r="A40923" s="151">
        <v>42260</v>
      </c>
      <c r="B40923" s="98">
        <v>8.3333333333333329E-2</v>
      </c>
      <c r="C40923" s="144" t="s">
        <v>120</v>
      </c>
      <c r="D40923" s="144">
        <v>30.6</v>
      </c>
      <c r="E40923" s="144">
        <v>483</v>
      </c>
    </row>
    <row r="40924" spans="1:5" x14ac:dyDescent="0.3">
      <c r="A40924" s="151">
        <v>42260</v>
      </c>
      <c r="B40924" s="98">
        <v>9.375E-2</v>
      </c>
      <c r="C40924" s="144" t="s">
        <v>120</v>
      </c>
      <c r="D40924" s="144">
        <v>30.79</v>
      </c>
      <c r="E40924" s="144">
        <v>482</v>
      </c>
    </row>
    <row r="40925" spans="1:5" x14ac:dyDescent="0.3">
      <c r="A40925" s="151">
        <v>42260</v>
      </c>
      <c r="B40925" s="98">
        <v>0.10416666666666667</v>
      </c>
      <c r="C40925" s="144" t="s">
        <v>120</v>
      </c>
      <c r="D40925" s="144">
        <v>30.94</v>
      </c>
      <c r="E40925" s="144">
        <v>481</v>
      </c>
    </row>
    <row r="40926" spans="1:5" x14ac:dyDescent="0.3">
      <c r="A40926" s="151">
        <v>42260</v>
      </c>
      <c r="B40926" s="98">
        <v>0.11458333333333333</v>
      </c>
      <c r="C40926" s="144" t="s">
        <v>120</v>
      </c>
      <c r="D40926" s="144">
        <v>30.9</v>
      </c>
      <c r="E40926" s="144">
        <v>481</v>
      </c>
    </row>
    <row r="40927" spans="1:5" x14ac:dyDescent="0.3">
      <c r="A40927" s="151">
        <v>42260</v>
      </c>
      <c r="B40927" s="98">
        <v>0.125</v>
      </c>
      <c r="C40927" s="144" t="s">
        <v>120</v>
      </c>
      <c r="D40927" s="144">
        <v>30.94</v>
      </c>
      <c r="E40927" s="144">
        <v>481</v>
      </c>
    </row>
    <row r="40928" spans="1:5" x14ac:dyDescent="0.3">
      <c r="A40928" s="151">
        <v>42260</v>
      </c>
      <c r="B40928" s="98">
        <v>0.13541666666666666</v>
      </c>
      <c r="C40928" s="144" t="s">
        <v>120</v>
      </c>
      <c r="D40928" s="144">
        <v>30.94</v>
      </c>
      <c r="E40928" s="144">
        <v>481</v>
      </c>
    </row>
    <row r="40929" spans="1:5" x14ac:dyDescent="0.3">
      <c r="A40929" s="151">
        <v>42260</v>
      </c>
      <c r="B40929" s="98">
        <v>0.14583333333333334</v>
      </c>
      <c r="C40929" s="144" t="s">
        <v>120</v>
      </c>
      <c r="D40929" s="144">
        <v>31.04</v>
      </c>
      <c r="E40929" s="144">
        <v>480</v>
      </c>
    </row>
    <row r="40930" spans="1:5" x14ac:dyDescent="0.3">
      <c r="A40930" s="151">
        <v>42260</v>
      </c>
      <c r="B40930" s="98">
        <v>0.15625</v>
      </c>
      <c r="C40930" s="144" t="s">
        <v>120</v>
      </c>
      <c r="D40930" s="144">
        <v>31.01</v>
      </c>
      <c r="E40930" s="144">
        <v>478</v>
      </c>
    </row>
    <row r="40931" spans="1:5" x14ac:dyDescent="0.3">
      <c r="A40931" s="151">
        <v>42260</v>
      </c>
      <c r="B40931" s="98">
        <v>0.16666666666666666</v>
      </c>
      <c r="C40931" s="144" t="s">
        <v>120</v>
      </c>
      <c r="D40931" s="144">
        <v>30.68</v>
      </c>
      <c r="E40931" s="144">
        <v>480</v>
      </c>
    </row>
    <row r="40932" spans="1:5" x14ac:dyDescent="0.3">
      <c r="A40932" s="151">
        <v>42260</v>
      </c>
      <c r="B40932" s="98">
        <v>0.17708333333333334</v>
      </c>
      <c r="C40932" s="144" t="s">
        <v>120</v>
      </c>
      <c r="D40932" s="144">
        <v>30.78</v>
      </c>
      <c r="E40932" s="144">
        <v>482</v>
      </c>
    </row>
    <row r="40933" spans="1:5" x14ac:dyDescent="0.3">
      <c r="A40933" s="151">
        <v>42260</v>
      </c>
      <c r="B40933" s="98">
        <v>0.1875</v>
      </c>
      <c r="C40933" s="144" t="s">
        <v>120</v>
      </c>
      <c r="D40933" s="144">
        <v>31.23</v>
      </c>
      <c r="E40933" s="144">
        <v>484</v>
      </c>
    </row>
    <row r="40934" spans="1:5" x14ac:dyDescent="0.3">
      <c r="A40934" s="151">
        <v>42260</v>
      </c>
      <c r="B40934" s="98">
        <v>0.19791666666666666</v>
      </c>
      <c r="C40934" s="144" t="s">
        <v>120</v>
      </c>
      <c r="D40934" s="144">
        <v>31.25</v>
      </c>
      <c r="E40934" s="144">
        <v>484</v>
      </c>
    </row>
    <row r="40935" spans="1:5" x14ac:dyDescent="0.3">
      <c r="A40935" s="151">
        <v>42260</v>
      </c>
      <c r="B40935" s="98">
        <v>0.20833333333333334</v>
      </c>
      <c r="C40935" s="144" t="s">
        <v>120</v>
      </c>
      <c r="D40935" s="144">
        <v>31.26</v>
      </c>
      <c r="E40935" s="144">
        <v>483</v>
      </c>
    </row>
    <row r="40936" spans="1:5" x14ac:dyDescent="0.3">
      <c r="A40936" s="151">
        <v>42260</v>
      </c>
      <c r="B40936" s="98">
        <v>0.21875</v>
      </c>
      <c r="C40936" s="144" t="s">
        <v>120</v>
      </c>
      <c r="D40936" s="144">
        <v>31.22</v>
      </c>
      <c r="E40936" s="144">
        <v>482</v>
      </c>
    </row>
    <row r="40937" spans="1:5" x14ac:dyDescent="0.3">
      <c r="A40937" s="151">
        <v>42260</v>
      </c>
      <c r="B40937" s="98">
        <v>0.22916666666666666</v>
      </c>
      <c r="C40937" s="144" t="s">
        <v>120</v>
      </c>
      <c r="D40937" s="144">
        <v>31.23</v>
      </c>
      <c r="E40937" s="144">
        <v>486</v>
      </c>
    </row>
    <row r="40938" spans="1:5" x14ac:dyDescent="0.3">
      <c r="A40938" s="151">
        <v>42260</v>
      </c>
      <c r="B40938" s="98">
        <v>0.23958333333333334</v>
      </c>
      <c r="C40938" s="144" t="s">
        <v>120</v>
      </c>
      <c r="D40938" s="144">
        <v>31.2</v>
      </c>
      <c r="E40938" s="144">
        <v>486</v>
      </c>
    </row>
    <row r="40939" spans="1:5" x14ac:dyDescent="0.3">
      <c r="A40939" s="151">
        <v>42260</v>
      </c>
      <c r="B40939" s="98">
        <v>0.25</v>
      </c>
      <c r="C40939" s="144" t="s">
        <v>120</v>
      </c>
      <c r="D40939" s="144">
        <v>31.22</v>
      </c>
      <c r="E40939" s="144">
        <v>485</v>
      </c>
    </row>
    <row r="40940" spans="1:5" x14ac:dyDescent="0.3">
      <c r="A40940" s="151">
        <v>42260</v>
      </c>
      <c r="B40940" s="98">
        <v>0.26041666666666669</v>
      </c>
      <c r="C40940" s="144" t="s">
        <v>120</v>
      </c>
      <c r="D40940" s="144">
        <v>31.14</v>
      </c>
      <c r="E40940" s="144">
        <v>486</v>
      </c>
    </row>
    <row r="40941" spans="1:5" x14ac:dyDescent="0.3">
      <c r="A40941" s="151">
        <v>42260</v>
      </c>
      <c r="B40941" s="98">
        <v>0.27083333333333331</v>
      </c>
      <c r="C40941" s="144" t="s">
        <v>120</v>
      </c>
      <c r="D40941" s="144">
        <v>31.03</v>
      </c>
      <c r="E40941" s="144">
        <v>488</v>
      </c>
    </row>
    <row r="40942" spans="1:5" x14ac:dyDescent="0.3">
      <c r="A40942" s="151">
        <v>42260</v>
      </c>
      <c r="B40942" s="98">
        <v>0.28125</v>
      </c>
      <c r="C40942" s="144" t="s">
        <v>120</v>
      </c>
      <c r="D40942" s="144">
        <v>31.01</v>
      </c>
      <c r="E40942" s="144">
        <v>489</v>
      </c>
    </row>
    <row r="40943" spans="1:5" x14ac:dyDescent="0.3">
      <c r="A40943" s="151">
        <v>42260</v>
      </c>
      <c r="B40943" s="98">
        <v>0.29166666666666669</v>
      </c>
      <c r="C40943" s="144" t="s">
        <v>120</v>
      </c>
      <c r="D40943" s="144">
        <v>31.04</v>
      </c>
      <c r="E40943" s="144">
        <v>489</v>
      </c>
    </row>
    <row r="40944" spans="1:5" x14ac:dyDescent="0.3">
      <c r="A40944" s="151">
        <v>42260</v>
      </c>
      <c r="B40944" s="98">
        <v>0.30208333333333331</v>
      </c>
      <c r="C40944" s="144" t="s">
        <v>120</v>
      </c>
      <c r="D40944" s="144">
        <v>31.01</v>
      </c>
      <c r="E40944" s="144">
        <v>490</v>
      </c>
    </row>
    <row r="40945" spans="1:5" x14ac:dyDescent="0.3">
      <c r="A40945" s="151">
        <v>42260</v>
      </c>
      <c r="B40945" s="98">
        <v>0.3125</v>
      </c>
      <c r="C40945" s="144" t="s">
        <v>120</v>
      </c>
      <c r="D40945" s="144">
        <v>30.99</v>
      </c>
      <c r="E40945" s="144">
        <v>490</v>
      </c>
    </row>
    <row r="40946" spans="1:5" x14ac:dyDescent="0.3">
      <c r="A40946" s="151">
        <v>42260</v>
      </c>
      <c r="B40946" s="98">
        <v>0.32291666666666669</v>
      </c>
      <c r="C40946" s="144" t="s">
        <v>120</v>
      </c>
      <c r="D40946" s="144">
        <v>30.89</v>
      </c>
      <c r="E40946" s="144">
        <v>490</v>
      </c>
    </row>
    <row r="40947" spans="1:5" x14ac:dyDescent="0.3">
      <c r="A40947" s="151">
        <v>42260</v>
      </c>
      <c r="B40947" s="98">
        <v>0.33333333333333331</v>
      </c>
      <c r="C40947" s="144" t="s">
        <v>120</v>
      </c>
      <c r="D40947" s="144">
        <v>30.85</v>
      </c>
      <c r="E40947" s="144">
        <v>491</v>
      </c>
    </row>
    <row r="40948" spans="1:5" x14ac:dyDescent="0.3">
      <c r="A40948" s="151">
        <v>42260</v>
      </c>
      <c r="B40948" s="98">
        <v>0.34375</v>
      </c>
      <c r="C40948" s="144" t="s">
        <v>120</v>
      </c>
      <c r="D40948" s="144">
        <v>30.85</v>
      </c>
      <c r="E40948" s="144">
        <v>491</v>
      </c>
    </row>
    <row r="40949" spans="1:5" x14ac:dyDescent="0.3">
      <c r="A40949" s="151">
        <v>42260</v>
      </c>
      <c r="B40949" s="98">
        <v>0.35416666666666669</v>
      </c>
      <c r="C40949" s="144" t="s">
        <v>120</v>
      </c>
      <c r="D40949" s="144">
        <v>30.65</v>
      </c>
      <c r="E40949" s="144">
        <v>492</v>
      </c>
    </row>
    <row r="40950" spans="1:5" x14ac:dyDescent="0.3">
      <c r="A40950" s="151">
        <v>42260</v>
      </c>
      <c r="B40950" s="98">
        <v>0.36458333333333331</v>
      </c>
      <c r="C40950" s="144" t="s">
        <v>120</v>
      </c>
      <c r="D40950" s="144">
        <v>30.64</v>
      </c>
      <c r="E40950" s="144">
        <v>495</v>
      </c>
    </row>
    <row r="40951" spans="1:5" x14ac:dyDescent="0.3">
      <c r="A40951" s="151">
        <v>42260</v>
      </c>
      <c r="B40951" s="98">
        <v>0.375</v>
      </c>
      <c r="C40951" s="144" t="s">
        <v>120</v>
      </c>
      <c r="D40951" s="144">
        <v>30.56</v>
      </c>
      <c r="E40951" s="144">
        <v>495</v>
      </c>
    </row>
    <row r="40952" spans="1:5" x14ac:dyDescent="0.3">
      <c r="A40952" s="151">
        <v>42260</v>
      </c>
      <c r="B40952" s="98">
        <v>0.38541666666666669</v>
      </c>
      <c r="C40952" s="144" t="s">
        <v>120</v>
      </c>
      <c r="D40952" s="144">
        <v>30.5</v>
      </c>
      <c r="E40952" s="144">
        <v>494</v>
      </c>
    </row>
    <row r="40953" spans="1:5" x14ac:dyDescent="0.3">
      <c r="A40953" s="151">
        <v>42260</v>
      </c>
      <c r="B40953" s="98">
        <v>0.39583333333333331</v>
      </c>
      <c r="C40953" s="144" t="s">
        <v>120</v>
      </c>
      <c r="D40953" s="144">
        <v>30.48</v>
      </c>
      <c r="E40953" s="144">
        <v>494</v>
      </c>
    </row>
    <row r="40954" spans="1:5" x14ac:dyDescent="0.3">
      <c r="A40954" s="151">
        <v>42260</v>
      </c>
      <c r="B40954" s="98">
        <v>0.40625</v>
      </c>
      <c r="C40954" s="144" t="s">
        <v>120</v>
      </c>
      <c r="D40954" s="144">
        <v>30.46</v>
      </c>
      <c r="E40954" s="144">
        <v>490</v>
      </c>
    </row>
    <row r="40955" spans="1:5" x14ac:dyDescent="0.3">
      <c r="A40955" s="151">
        <v>42260</v>
      </c>
      <c r="B40955" s="98">
        <v>0.41666666666666669</v>
      </c>
      <c r="C40955" s="144" t="s">
        <v>120</v>
      </c>
      <c r="D40955" s="144">
        <v>30.49</v>
      </c>
      <c r="E40955" s="144">
        <v>492</v>
      </c>
    </row>
    <row r="40956" spans="1:5" x14ac:dyDescent="0.3">
      <c r="A40956" s="151">
        <v>42260</v>
      </c>
      <c r="B40956" s="98">
        <v>0.42708333333333331</v>
      </c>
      <c r="C40956" s="144" t="s">
        <v>120</v>
      </c>
      <c r="D40956" s="144">
        <v>30.47</v>
      </c>
      <c r="E40956" s="144">
        <v>493</v>
      </c>
    </row>
    <row r="40957" spans="1:5" x14ac:dyDescent="0.3">
      <c r="A40957" s="151">
        <v>42260</v>
      </c>
      <c r="B40957" s="98">
        <v>0.4375</v>
      </c>
      <c r="C40957" s="144" t="s">
        <v>120</v>
      </c>
      <c r="D40957" s="144">
        <v>30.48</v>
      </c>
      <c r="E40957" s="144">
        <v>494</v>
      </c>
    </row>
    <row r="40958" spans="1:5" x14ac:dyDescent="0.3">
      <c r="A40958" s="151">
        <v>42260</v>
      </c>
      <c r="B40958" s="98">
        <v>0.44791666666666669</v>
      </c>
      <c r="C40958" s="144" t="s">
        <v>120</v>
      </c>
      <c r="D40958" s="144">
        <v>30.46</v>
      </c>
      <c r="E40958" s="144">
        <v>496</v>
      </c>
    </row>
    <row r="40959" spans="1:5" x14ac:dyDescent="0.3">
      <c r="A40959" s="151">
        <v>42260</v>
      </c>
      <c r="B40959" s="98">
        <v>0.45833333333333331</v>
      </c>
      <c r="C40959" s="144" t="s">
        <v>120</v>
      </c>
      <c r="D40959" s="144">
        <v>30.42</v>
      </c>
      <c r="E40959" s="144">
        <v>496</v>
      </c>
    </row>
    <row r="40960" spans="1:5" x14ac:dyDescent="0.3">
      <c r="A40960" s="151">
        <v>42260</v>
      </c>
      <c r="B40960" s="98">
        <v>0.46875</v>
      </c>
      <c r="C40960" s="144" t="s">
        <v>120</v>
      </c>
      <c r="D40960" s="144">
        <v>30.4</v>
      </c>
      <c r="E40960" s="144">
        <v>497</v>
      </c>
    </row>
    <row r="40961" spans="1:5" x14ac:dyDescent="0.3">
      <c r="A40961" s="151">
        <v>42260</v>
      </c>
      <c r="B40961" s="98">
        <v>0.47916666666666669</v>
      </c>
      <c r="C40961" s="144" t="s">
        <v>120</v>
      </c>
      <c r="D40961" s="144">
        <v>30.37</v>
      </c>
      <c r="E40961" s="144">
        <v>498</v>
      </c>
    </row>
    <row r="40962" spans="1:5" x14ac:dyDescent="0.3">
      <c r="A40962" s="151">
        <v>42260</v>
      </c>
      <c r="B40962" s="98">
        <v>0.48958333333333331</v>
      </c>
      <c r="C40962" s="144" t="s">
        <v>120</v>
      </c>
      <c r="D40962" s="144">
        <v>30.46</v>
      </c>
      <c r="E40962" s="144">
        <v>495</v>
      </c>
    </row>
    <row r="40963" spans="1:5" x14ac:dyDescent="0.3">
      <c r="A40963" s="151">
        <v>42261</v>
      </c>
      <c r="B40963" s="98">
        <v>0.5</v>
      </c>
      <c r="C40963" s="144" t="s">
        <v>119</v>
      </c>
      <c r="D40963" s="144">
        <v>30.47</v>
      </c>
      <c r="E40963" s="144">
        <v>492</v>
      </c>
    </row>
    <row r="40964" spans="1:5" x14ac:dyDescent="0.3">
      <c r="A40964" s="151">
        <v>42261</v>
      </c>
      <c r="B40964" s="98">
        <v>0.51041666666666663</v>
      </c>
      <c r="C40964" s="144" t="s">
        <v>119</v>
      </c>
      <c r="D40964" s="144">
        <v>30.43</v>
      </c>
      <c r="E40964" s="144">
        <v>493</v>
      </c>
    </row>
    <row r="40965" spans="1:5" x14ac:dyDescent="0.3">
      <c r="A40965" s="151">
        <v>42261</v>
      </c>
      <c r="B40965" s="98">
        <v>0.52083333333333337</v>
      </c>
      <c r="C40965" s="144" t="s">
        <v>119</v>
      </c>
      <c r="D40965" s="144">
        <v>30.42</v>
      </c>
      <c r="E40965" s="144">
        <v>493</v>
      </c>
    </row>
    <row r="40966" spans="1:5" x14ac:dyDescent="0.3">
      <c r="A40966" s="151">
        <v>42261</v>
      </c>
      <c r="B40966" s="98">
        <v>0.53125</v>
      </c>
      <c r="C40966" s="144" t="s">
        <v>119</v>
      </c>
      <c r="D40966" s="144">
        <v>30.4</v>
      </c>
      <c r="E40966" s="144">
        <v>493</v>
      </c>
    </row>
    <row r="40967" spans="1:5" x14ac:dyDescent="0.3">
      <c r="A40967" s="151">
        <v>42261</v>
      </c>
      <c r="B40967" s="98">
        <v>4.1666666666666664E-2</v>
      </c>
      <c r="C40967" s="144" t="s">
        <v>119</v>
      </c>
      <c r="D40967" s="144">
        <v>30.37</v>
      </c>
      <c r="E40967" s="144">
        <v>493</v>
      </c>
    </row>
    <row r="40968" spans="1:5" x14ac:dyDescent="0.3">
      <c r="A40968" s="151">
        <v>42261</v>
      </c>
      <c r="B40968" s="98">
        <v>5.2083333333333336E-2</v>
      </c>
      <c r="C40968" s="144" t="s">
        <v>119</v>
      </c>
      <c r="D40968" s="144">
        <v>30.36</v>
      </c>
      <c r="E40968" s="144">
        <v>493</v>
      </c>
    </row>
    <row r="40969" spans="1:5" x14ac:dyDescent="0.3">
      <c r="A40969" s="151">
        <v>42261</v>
      </c>
      <c r="B40969" s="98">
        <v>6.25E-2</v>
      </c>
      <c r="C40969" s="144" t="s">
        <v>119</v>
      </c>
      <c r="D40969" s="144">
        <v>30.35</v>
      </c>
      <c r="E40969" s="144">
        <v>491</v>
      </c>
    </row>
    <row r="40970" spans="1:5" x14ac:dyDescent="0.3">
      <c r="A40970" s="151">
        <v>42261</v>
      </c>
      <c r="B40970" s="98">
        <v>7.2916666666666671E-2</v>
      </c>
      <c r="C40970" s="144" t="s">
        <v>119</v>
      </c>
      <c r="D40970" s="144">
        <v>30.35</v>
      </c>
      <c r="E40970" s="144">
        <v>490</v>
      </c>
    </row>
    <row r="40971" spans="1:5" x14ac:dyDescent="0.3">
      <c r="A40971" s="151">
        <v>42261</v>
      </c>
      <c r="B40971" s="98">
        <v>8.3333333333333329E-2</v>
      </c>
      <c r="C40971" s="144" t="s">
        <v>119</v>
      </c>
      <c r="D40971" s="144">
        <v>30.31</v>
      </c>
      <c r="E40971" s="144">
        <v>490</v>
      </c>
    </row>
    <row r="40972" spans="1:5" x14ac:dyDescent="0.3">
      <c r="A40972" s="151">
        <v>42261</v>
      </c>
      <c r="B40972" s="98">
        <v>9.375E-2</v>
      </c>
      <c r="C40972" s="144" t="s">
        <v>119</v>
      </c>
      <c r="D40972" s="144">
        <v>30.3</v>
      </c>
      <c r="E40972" s="144">
        <v>489</v>
      </c>
    </row>
    <row r="40973" spans="1:5" x14ac:dyDescent="0.3">
      <c r="A40973" s="151">
        <v>42261</v>
      </c>
      <c r="B40973" s="98">
        <v>0.10416666666666667</v>
      </c>
      <c r="C40973" s="144" t="s">
        <v>119</v>
      </c>
      <c r="D40973" s="144">
        <v>30.32</v>
      </c>
      <c r="E40973" s="144">
        <v>488</v>
      </c>
    </row>
    <row r="40974" spans="1:5" x14ac:dyDescent="0.3">
      <c r="A40974" s="151">
        <v>42261</v>
      </c>
      <c r="B40974" s="98">
        <v>0.11458333333333333</v>
      </c>
      <c r="C40974" s="144" t="s">
        <v>119</v>
      </c>
      <c r="D40974" s="144">
        <v>30.3</v>
      </c>
      <c r="E40974" s="144">
        <v>488</v>
      </c>
    </row>
    <row r="40975" spans="1:5" x14ac:dyDescent="0.3">
      <c r="A40975" s="151">
        <v>42261</v>
      </c>
      <c r="B40975" s="98">
        <v>0.125</v>
      </c>
      <c r="C40975" s="144" t="s">
        <v>119</v>
      </c>
      <c r="D40975" s="144">
        <v>30.28</v>
      </c>
      <c r="E40975" s="144">
        <v>488</v>
      </c>
    </row>
    <row r="40976" spans="1:5" x14ac:dyDescent="0.3">
      <c r="A40976" s="151">
        <v>42261</v>
      </c>
      <c r="B40976" s="98">
        <v>0.13541666666666666</v>
      </c>
      <c r="C40976" s="144" t="s">
        <v>119</v>
      </c>
      <c r="D40976" s="144">
        <v>30.25</v>
      </c>
      <c r="E40976" s="144">
        <v>487</v>
      </c>
    </row>
    <row r="40977" spans="1:5" x14ac:dyDescent="0.3">
      <c r="A40977" s="151">
        <v>42261</v>
      </c>
      <c r="B40977" s="98">
        <v>0.14583333333333334</v>
      </c>
      <c r="C40977" s="144" t="s">
        <v>119</v>
      </c>
      <c r="D40977" s="144">
        <v>30.21</v>
      </c>
      <c r="E40977" s="144">
        <v>488</v>
      </c>
    </row>
    <row r="40978" spans="1:5" x14ac:dyDescent="0.3">
      <c r="A40978" s="151">
        <v>42261</v>
      </c>
      <c r="B40978" s="98">
        <v>0.15625</v>
      </c>
      <c r="C40978" s="144" t="s">
        <v>119</v>
      </c>
      <c r="D40978" s="144">
        <v>30.15</v>
      </c>
      <c r="E40978" s="144">
        <v>489</v>
      </c>
    </row>
    <row r="40979" spans="1:5" x14ac:dyDescent="0.3">
      <c r="A40979" s="151">
        <v>42261</v>
      </c>
      <c r="B40979" s="98">
        <v>0.16666666666666666</v>
      </c>
      <c r="C40979" s="144" t="s">
        <v>119</v>
      </c>
      <c r="D40979" s="144">
        <v>30.02</v>
      </c>
      <c r="E40979" s="144">
        <v>491</v>
      </c>
    </row>
    <row r="40980" spans="1:5" x14ac:dyDescent="0.3">
      <c r="A40980" s="151">
        <v>42261</v>
      </c>
      <c r="B40980" s="98">
        <v>0.17708333333333334</v>
      </c>
      <c r="C40980" s="144" t="s">
        <v>119</v>
      </c>
      <c r="D40980" s="144">
        <v>30</v>
      </c>
      <c r="E40980" s="144">
        <v>491</v>
      </c>
    </row>
    <row r="40981" spans="1:5" x14ac:dyDescent="0.3">
      <c r="A40981" s="151">
        <v>42261</v>
      </c>
      <c r="B40981" s="98">
        <v>0.1875</v>
      </c>
      <c r="C40981" s="144" t="s">
        <v>119</v>
      </c>
      <c r="D40981" s="144">
        <v>29.99</v>
      </c>
      <c r="E40981" s="144">
        <v>491</v>
      </c>
    </row>
    <row r="40982" spans="1:5" x14ac:dyDescent="0.3">
      <c r="A40982" s="151">
        <v>42261</v>
      </c>
      <c r="B40982" s="98">
        <v>0.19791666666666666</v>
      </c>
      <c r="C40982" s="144" t="s">
        <v>119</v>
      </c>
      <c r="D40982" s="144">
        <v>30</v>
      </c>
      <c r="E40982" s="144">
        <v>489</v>
      </c>
    </row>
    <row r="40983" spans="1:5" x14ac:dyDescent="0.3">
      <c r="A40983" s="151">
        <v>42261</v>
      </c>
      <c r="B40983" s="98">
        <v>0.20833333333333334</v>
      </c>
      <c r="C40983" s="144" t="s">
        <v>119</v>
      </c>
      <c r="D40983" s="144">
        <v>29.96</v>
      </c>
      <c r="E40983" s="144">
        <v>486</v>
      </c>
    </row>
    <row r="40984" spans="1:5" x14ac:dyDescent="0.3">
      <c r="A40984" s="151">
        <v>42261</v>
      </c>
      <c r="B40984" s="98">
        <v>0.21875</v>
      </c>
      <c r="C40984" s="144" t="s">
        <v>119</v>
      </c>
      <c r="D40984" s="144">
        <v>29.79</v>
      </c>
      <c r="E40984" s="144">
        <v>485</v>
      </c>
    </row>
    <row r="40985" spans="1:5" x14ac:dyDescent="0.3">
      <c r="A40985" s="151">
        <v>42261</v>
      </c>
      <c r="B40985" s="98">
        <v>0.22916666666666666</v>
      </c>
      <c r="C40985" s="144" t="s">
        <v>119</v>
      </c>
      <c r="D40985" s="144">
        <v>29.77</v>
      </c>
      <c r="E40985" s="144">
        <v>482</v>
      </c>
    </row>
    <row r="40986" spans="1:5" x14ac:dyDescent="0.3">
      <c r="A40986" s="151">
        <v>42261</v>
      </c>
      <c r="B40986" s="98">
        <v>0.23958333333333334</v>
      </c>
      <c r="C40986" s="144" t="s">
        <v>119</v>
      </c>
      <c r="D40986" s="144">
        <v>29.72</v>
      </c>
      <c r="E40986" s="144">
        <v>483</v>
      </c>
    </row>
    <row r="40987" spans="1:5" x14ac:dyDescent="0.3">
      <c r="A40987" s="151">
        <v>42261</v>
      </c>
      <c r="B40987" s="98">
        <v>0.25</v>
      </c>
      <c r="C40987" s="144" t="s">
        <v>119</v>
      </c>
      <c r="D40987" s="144">
        <v>29.62</v>
      </c>
      <c r="E40987" s="144">
        <v>492</v>
      </c>
    </row>
    <row r="40988" spans="1:5" x14ac:dyDescent="0.3">
      <c r="A40988" s="151">
        <v>42261</v>
      </c>
      <c r="B40988" s="98">
        <v>0.26041666666666669</v>
      </c>
      <c r="C40988" s="144" t="s">
        <v>119</v>
      </c>
      <c r="D40988" s="144">
        <v>29.58</v>
      </c>
      <c r="E40988" s="144">
        <v>489</v>
      </c>
    </row>
    <row r="40989" spans="1:5" x14ac:dyDescent="0.3">
      <c r="A40989" s="151">
        <v>42261</v>
      </c>
      <c r="B40989" s="98">
        <v>0.27083333333333331</v>
      </c>
      <c r="C40989" s="144" t="s">
        <v>119</v>
      </c>
      <c r="D40989" s="144">
        <v>29.6</v>
      </c>
      <c r="E40989" s="144">
        <v>480</v>
      </c>
    </row>
    <row r="40990" spans="1:5" x14ac:dyDescent="0.3">
      <c r="A40990" s="151">
        <v>42261</v>
      </c>
      <c r="B40990" s="98">
        <v>0.28125</v>
      </c>
      <c r="C40990" s="144" t="s">
        <v>119</v>
      </c>
      <c r="D40990" s="144">
        <v>29.5</v>
      </c>
      <c r="E40990" s="144">
        <v>483</v>
      </c>
    </row>
    <row r="40991" spans="1:5" x14ac:dyDescent="0.3">
      <c r="A40991" s="151">
        <v>42261</v>
      </c>
      <c r="B40991" s="98">
        <v>0.29166666666666669</v>
      </c>
      <c r="C40991" s="144" t="s">
        <v>119</v>
      </c>
      <c r="D40991" s="144">
        <v>29.39</v>
      </c>
      <c r="E40991" s="144">
        <v>492</v>
      </c>
    </row>
    <row r="40992" spans="1:5" x14ac:dyDescent="0.3">
      <c r="A40992" s="151">
        <v>42261</v>
      </c>
      <c r="B40992" s="98">
        <v>0.30208333333333331</v>
      </c>
      <c r="C40992" s="144" t="s">
        <v>119</v>
      </c>
      <c r="D40992" s="144">
        <v>29.35</v>
      </c>
      <c r="E40992" s="144">
        <v>494</v>
      </c>
    </row>
    <row r="40993" spans="1:5" x14ac:dyDescent="0.3">
      <c r="A40993" s="151">
        <v>42261</v>
      </c>
      <c r="B40993" s="98">
        <v>0.3125</v>
      </c>
      <c r="C40993" s="144" t="s">
        <v>119</v>
      </c>
      <c r="D40993" s="144">
        <v>29.37</v>
      </c>
      <c r="E40993" s="144">
        <v>498</v>
      </c>
    </row>
    <row r="40994" spans="1:5" x14ac:dyDescent="0.3">
      <c r="A40994" s="151">
        <v>42261</v>
      </c>
      <c r="B40994" s="98">
        <v>0.32291666666666669</v>
      </c>
      <c r="C40994" s="144" t="s">
        <v>119</v>
      </c>
      <c r="D40994" s="144">
        <v>29.33</v>
      </c>
      <c r="E40994" s="144">
        <v>497</v>
      </c>
    </row>
    <row r="40995" spans="1:5" x14ac:dyDescent="0.3">
      <c r="A40995" s="151">
        <v>42261</v>
      </c>
      <c r="B40995" s="98">
        <v>0.33333333333333331</v>
      </c>
      <c r="C40995" s="144" t="s">
        <v>119</v>
      </c>
      <c r="D40995" s="144">
        <v>29.32</v>
      </c>
      <c r="E40995" s="144">
        <v>485</v>
      </c>
    </row>
    <row r="40996" spans="1:5" x14ac:dyDescent="0.3">
      <c r="A40996" s="151">
        <v>42261</v>
      </c>
      <c r="B40996" s="98">
        <v>0.34375</v>
      </c>
      <c r="C40996" s="144" t="s">
        <v>119</v>
      </c>
      <c r="D40996" s="144">
        <v>29.3</v>
      </c>
      <c r="E40996" s="144">
        <v>482</v>
      </c>
    </row>
    <row r="40997" spans="1:5" x14ac:dyDescent="0.3">
      <c r="A40997" s="151">
        <v>42261</v>
      </c>
      <c r="B40997" s="98">
        <v>0.35416666666666669</v>
      </c>
      <c r="C40997" s="144" t="s">
        <v>119</v>
      </c>
      <c r="D40997" s="144">
        <v>29.25</v>
      </c>
      <c r="E40997" s="144">
        <v>488</v>
      </c>
    </row>
    <row r="40998" spans="1:5" x14ac:dyDescent="0.3">
      <c r="A40998" s="151">
        <v>42261</v>
      </c>
      <c r="B40998" s="98">
        <v>0.36458333333333331</v>
      </c>
      <c r="C40998" s="144" t="s">
        <v>119</v>
      </c>
      <c r="D40998" s="144">
        <v>29.25</v>
      </c>
      <c r="E40998" s="144">
        <v>491</v>
      </c>
    </row>
    <row r="40999" spans="1:5" x14ac:dyDescent="0.3">
      <c r="A40999" s="151">
        <v>42261</v>
      </c>
      <c r="B40999" s="98">
        <v>0.375</v>
      </c>
      <c r="C40999" s="144" t="s">
        <v>119</v>
      </c>
      <c r="D40999" s="144">
        <v>29.27</v>
      </c>
      <c r="E40999" s="144">
        <v>493</v>
      </c>
    </row>
    <row r="41000" spans="1:5" x14ac:dyDescent="0.3">
      <c r="A41000" s="151">
        <v>42261</v>
      </c>
      <c r="B41000" s="98">
        <v>0.38541666666666669</v>
      </c>
      <c r="C41000" s="144" t="s">
        <v>119</v>
      </c>
      <c r="D41000" s="144">
        <v>29.32</v>
      </c>
      <c r="E41000" s="144">
        <v>494</v>
      </c>
    </row>
    <row r="41001" spans="1:5" x14ac:dyDescent="0.3">
      <c r="A41001" s="151">
        <v>42261</v>
      </c>
      <c r="B41001" s="98">
        <v>0.39583333333333331</v>
      </c>
      <c r="C41001" s="144" t="s">
        <v>119</v>
      </c>
      <c r="D41001" s="144">
        <v>29.37</v>
      </c>
      <c r="E41001" s="144">
        <v>494</v>
      </c>
    </row>
    <row r="41002" spans="1:5" x14ac:dyDescent="0.3">
      <c r="A41002" s="151">
        <v>42261</v>
      </c>
      <c r="B41002" s="98">
        <v>0.40625</v>
      </c>
      <c r="C41002" s="144" t="s">
        <v>119</v>
      </c>
      <c r="D41002" s="144">
        <v>29.41</v>
      </c>
      <c r="E41002" s="144">
        <v>490</v>
      </c>
    </row>
    <row r="41003" spans="1:5" x14ac:dyDescent="0.3">
      <c r="A41003" s="151">
        <v>42261</v>
      </c>
      <c r="B41003" s="98">
        <v>0.41666666666666669</v>
      </c>
      <c r="C41003" s="144" t="s">
        <v>119</v>
      </c>
      <c r="D41003" s="144">
        <v>29.46</v>
      </c>
      <c r="E41003" s="144">
        <v>487</v>
      </c>
    </row>
    <row r="41004" spans="1:5" x14ac:dyDescent="0.3">
      <c r="A41004" s="151">
        <v>42261</v>
      </c>
      <c r="B41004" s="98">
        <v>0.42708333333333331</v>
      </c>
      <c r="C41004" s="144" t="s">
        <v>119</v>
      </c>
      <c r="D41004" s="144">
        <v>29.5</v>
      </c>
      <c r="E41004" s="144">
        <v>482</v>
      </c>
    </row>
    <row r="41005" spans="1:5" x14ac:dyDescent="0.3">
      <c r="A41005" s="151">
        <v>42261</v>
      </c>
      <c r="B41005" s="98">
        <v>0.4375</v>
      </c>
      <c r="C41005" s="144" t="s">
        <v>119</v>
      </c>
      <c r="D41005" s="144">
        <v>29.53</v>
      </c>
      <c r="E41005" s="144">
        <v>480</v>
      </c>
    </row>
    <row r="41006" spans="1:5" x14ac:dyDescent="0.3">
      <c r="A41006" s="151">
        <v>42261</v>
      </c>
      <c r="B41006" s="98">
        <v>0.44791666666666669</v>
      </c>
      <c r="C41006" s="144" t="s">
        <v>119</v>
      </c>
      <c r="D41006" s="144">
        <v>29.57</v>
      </c>
      <c r="E41006" s="144">
        <v>476</v>
      </c>
    </row>
    <row r="41007" spans="1:5" x14ac:dyDescent="0.3">
      <c r="A41007" s="151">
        <v>42261</v>
      </c>
      <c r="B41007" s="98">
        <v>0.45833333333333331</v>
      </c>
      <c r="C41007" s="144" t="s">
        <v>119</v>
      </c>
      <c r="D41007" s="144">
        <v>29.65</v>
      </c>
      <c r="E41007" s="144">
        <v>476</v>
      </c>
    </row>
    <row r="41008" spans="1:5" x14ac:dyDescent="0.3">
      <c r="A41008" s="151">
        <v>42261</v>
      </c>
      <c r="B41008" s="98">
        <v>0.46875</v>
      </c>
      <c r="C41008" s="144" t="s">
        <v>119</v>
      </c>
      <c r="D41008" s="144">
        <v>29.76</v>
      </c>
      <c r="E41008" s="144">
        <v>475</v>
      </c>
    </row>
    <row r="41009" spans="1:5" x14ac:dyDescent="0.3">
      <c r="A41009" s="151">
        <v>42261</v>
      </c>
      <c r="B41009" s="98">
        <v>0.47916666666666669</v>
      </c>
      <c r="C41009" s="144" t="s">
        <v>119</v>
      </c>
      <c r="D41009" s="144">
        <v>29.73</v>
      </c>
      <c r="E41009" s="144">
        <v>486</v>
      </c>
    </row>
    <row r="41010" spans="1:5" x14ac:dyDescent="0.3">
      <c r="A41010" s="151">
        <v>42261</v>
      </c>
      <c r="B41010" s="98">
        <v>0.48958333333333331</v>
      </c>
      <c r="C41010" s="144" t="s">
        <v>119</v>
      </c>
      <c r="D41010" s="144">
        <v>29.85</v>
      </c>
      <c r="E41010" s="144">
        <v>487</v>
      </c>
    </row>
    <row r="41011" spans="1:5" x14ac:dyDescent="0.3">
      <c r="A41011" s="151">
        <v>42261</v>
      </c>
      <c r="B41011" s="98">
        <v>0.5</v>
      </c>
      <c r="C41011" s="144" t="s">
        <v>120</v>
      </c>
      <c r="D41011" s="144">
        <v>29.89</v>
      </c>
      <c r="E41011" s="144">
        <v>486</v>
      </c>
    </row>
    <row r="41012" spans="1:5" x14ac:dyDescent="0.3">
      <c r="A41012" s="151">
        <v>42261</v>
      </c>
      <c r="B41012" s="98">
        <v>0.51041666666666663</v>
      </c>
      <c r="C41012" s="144" t="s">
        <v>120</v>
      </c>
      <c r="D41012" s="144">
        <v>29.95</v>
      </c>
      <c r="E41012" s="144">
        <v>484</v>
      </c>
    </row>
    <row r="41013" spans="1:5" x14ac:dyDescent="0.3">
      <c r="A41013" s="151">
        <v>42261</v>
      </c>
      <c r="B41013" s="98">
        <v>0.52083333333333337</v>
      </c>
      <c r="C41013" s="144" t="s">
        <v>120</v>
      </c>
      <c r="D41013" s="144">
        <v>30.01</v>
      </c>
      <c r="E41013" s="144">
        <v>482</v>
      </c>
    </row>
    <row r="41014" spans="1:5" x14ac:dyDescent="0.3">
      <c r="A41014" s="151">
        <v>42261</v>
      </c>
      <c r="B41014" s="98">
        <v>0.53125</v>
      </c>
      <c r="C41014" s="144" t="s">
        <v>120</v>
      </c>
      <c r="D41014" s="144">
        <v>30.06</v>
      </c>
      <c r="E41014" s="144">
        <v>480</v>
      </c>
    </row>
    <row r="41015" spans="1:5" x14ac:dyDescent="0.3">
      <c r="A41015" s="151">
        <v>42261</v>
      </c>
      <c r="B41015" s="98">
        <v>4.1666666666666664E-2</v>
      </c>
      <c r="C41015" s="144" t="s">
        <v>120</v>
      </c>
      <c r="D41015" s="144">
        <v>30.17</v>
      </c>
      <c r="E41015" s="144">
        <v>480</v>
      </c>
    </row>
    <row r="41016" spans="1:5" x14ac:dyDescent="0.3">
      <c r="A41016" s="151">
        <v>42261</v>
      </c>
      <c r="B41016" s="98">
        <v>5.2083333333333336E-2</v>
      </c>
      <c r="C41016" s="144" t="s">
        <v>120</v>
      </c>
      <c r="D41016" s="144">
        <v>30.26</v>
      </c>
      <c r="E41016" s="144">
        <v>479</v>
      </c>
    </row>
    <row r="41017" spans="1:5" x14ac:dyDescent="0.3">
      <c r="A41017" s="151">
        <v>42261</v>
      </c>
      <c r="B41017" s="98">
        <v>6.25E-2</v>
      </c>
      <c r="C41017" s="144" t="s">
        <v>120</v>
      </c>
      <c r="D41017" s="144">
        <v>30.19</v>
      </c>
      <c r="E41017" s="144">
        <v>480</v>
      </c>
    </row>
    <row r="41018" spans="1:5" x14ac:dyDescent="0.3">
      <c r="A41018" s="151">
        <v>42261</v>
      </c>
      <c r="B41018" s="98">
        <v>7.2916666666666671E-2</v>
      </c>
      <c r="C41018" s="144" t="s">
        <v>120</v>
      </c>
      <c r="D41018" s="144">
        <v>30.29</v>
      </c>
      <c r="E41018" s="144">
        <v>481</v>
      </c>
    </row>
    <row r="41019" spans="1:5" x14ac:dyDescent="0.3">
      <c r="A41019" s="151">
        <v>42261</v>
      </c>
      <c r="B41019" s="98">
        <v>8.3333333333333329E-2</v>
      </c>
      <c r="C41019" s="144" t="s">
        <v>120</v>
      </c>
      <c r="D41019" s="144">
        <v>30.3</v>
      </c>
      <c r="E41019" s="144">
        <v>482</v>
      </c>
    </row>
    <row r="41020" spans="1:5" x14ac:dyDescent="0.3">
      <c r="A41020" s="151">
        <v>42261</v>
      </c>
      <c r="B41020" s="98">
        <v>9.375E-2</v>
      </c>
      <c r="C41020" s="144" t="s">
        <v>120</v>
      </c>
      <c r="D41020" s="144">
        <v>30.38</v>
      </c>
      <c r="E41020" s="144">
        <v>481</v>
      </c>
    </row>
    <row r="41021" spans="1:5" x14ac:dyDescent="0.3">
      <c r="A41021" s="151">
        <v>42261</v>
      </c>
      <c r="B41021" s="98">
        <v>0.10416666666666667</v>
      </c>
      <c r="C41021" s="144" t="s">
        <v>120</v>
      </c>
      <c r="D41021" s="144">
        <v>30.58</v>
      </c>
      <c r="E41021" s="144">
        <v>481</v>
      </c>
    </row>
    <row r="41022" spans="1:5" x14ac:dyDescent="0.3">
      <c r="A41022" s="151">
        <v>42261</v>
      </c>
      <c r="B41022" s="98">
        <v>0.11458333333333333</v>
      </c>
      <c r="C41022" s="144" t="s">
        <v>120</v>
      </c>
      <c r="D41022" s="144">
        <v>30.76</v>
      </c>
      <c r="E41022" s="144">
        <v>481</v>
      </c>
    </row>
    <row r="41023" spans="1:5" x14ac:dyDescent="0.3">
      <c r="A41023" s="151">
        <v>42261</v>
      </c>
      <c r="B41023" s="98">
        <v>0.125</v>
      </c>
      <c r="C41023" s="144" t="s">
        <v>120</v>
      </c>
      <c r="D41023" s="144">
        <v>30.81</v>
      </c>
      <c r="E41023" s="144">
        <v>481</v>
      </c>
    </row>
    <row r="41024" spans="1:5" x14ac:dyDescent="0.3">
      <c r="A41024" s="151">
        <v>42261</v>
      </c>
      <c r="B41024" s="98">
        <v>0.13541666666666666</v>
      </c>
      <c r="C41024" s="144" t="s">
        <v>120</v>
      </c>
      <c r="D41024" s="144">
        <v>30.94</v>
      </c>
      <c r="E41024" s="144">
        <v>481</v>
      </c>
    </row>
    <row r="41025" spans="1:5" x14ac:dyDescent="0.3">
      <c r="A41025" s="151">
        <v>42261</v>
      </c>
      <c r="B41025" s="98">
        <v>0.14583333333333334</v>
      </c>
      <c r="C41025" s="144" t="s">
        <v>120</v>
      </c>
      <c r="D41025" s="144">
        <v>31</v>
      </c>
      <c r="E41025" s="144">
        <v>481</v>
      </c>
    </row>
    <row r="41026" spans="1:5" x14ac:dyDescent="0.3">
      <c r="A41026" s="151">
        <v>42261</v>
      </c>
      <c r="B41026" s="98">
        <v>0.15625</v>
      </c>
      <c r="C41026" s="144" t="s">
        <v>120</v>
      </c>
      <c r="D41026" s="144">
        <v>31.02</v>
      </c>
      <c r="E41026" s="144">
        <v>481</v>
      </c>
    </row>
    <row r="41027" spans="1:5" x14ac:dyDescent="0.3">
      <c r="A41027" s="151">
        <v>42261</v>
      </c>
      <c r="B41027" s="98">
        <v>0.16666666666666666</v>
      </c>
      <c r="C41027" s="144" t="s">
        <v>120</v>
      </c>
      <c r="D41027" s="144">
        <v>31.09</v>
      </c>
      <c r="E41027" s="144">
        <v>481</v>
      </c>
    </row>
    <row r="41028" spans="1:5" x14ac:dyDescent="0.3">
      <c r="A41028" s="151">
        <v>42261</v>
      </c>
      <c r="B41028" s="98">
        <v>0.17708333333333334</v>
      </c>
      <c r="C41028" s="144" t="s">
        <v>120</v>
      </c>
      <c r="D41028" s="144">
        <v>31.15</v>
      </c>
      <c r="E41028" s="144">
        <v>481</v>
      </c>
    </row>
    <row r="41029" spans="1:5" x14ac:dyDescent="0.3">
      <c r="A41029" s="151">
        <v>42261</v>
      </c>
      <c r="B41029" s="98">
        <v>0.1875</v>
      </c>
      <c r="C41029" s="144" t="s">
        <v>120</v>
      </c>
      <c r="D41029" s="144">
        <v>31.13</v>
      </c>
      <c r="E41029" s="144">
        <v>482</v>
      </c>
    </row>
    <row r="41030" spans="1:5" x14ac:dyDescent="0.3">
      <c r="A41030" s="151">
        <v>42261</v>
      </c>
      <c r="B41030" s="98">
        <v>0.19791666666666666</v>
      </c>
      <c r="C41030" s="144" t="s">
        <v>120</v>
      </c>
      <c r="D41030" s="144">
        <v>31.18</v>
      </c>
      <c r="E41030" s="144">
        <v>479</v>
      </c>
    </row>
    <row r="41031" spans="1:5" x14ac:dyDescent="0.3">
      <c r="A41031" s="151">
        <v>42261</v>
      </c>
      <c r="B41031" s="98">
        <v>0.20833333333333334</v>
      </c>
      <c r="C41031" s="144" t="s">
        <v>120</v>
      </c>
      <c r="D41031" s="144">
        <v>31.21</v>
      </c>
      <c r="E41031" s="144">
        <v>478</v>
      </c>
    </row>
    <row r="41032" spans="1:5" x14ac:dyDescent="0.3">
      <c r="A41032" s="151">
        <v>42261</v>
      </c>
      <c r="B41032" s="98">
        <v>0.21875</v>
      </c>
      <c r="C41032" s="144" t="s">
        <v>120</v>
      </c>
      <c r="D41032" s="144">
        <v>31.15</v>
      </c>
      <c r="E41032" s="144">
        <v>479</v>
      </c>
    </row>
    <row r="41033" spans="1:5" x14ac:dyDescent="0.3">
      <c r="A41033" s="151">
        <v>42261</v>
      </c>
      <c r="B41033" s="98">
        <v>0.22916666666666666</v>
      </c>
      <c r="C41033" s="144" t="s">
        <v>120</v>
      </c>
      <c r="D41033" s="144">
        <v>31.13</v>
      </c>
      <c r="E41033" s="144">
        <v>483</v>
      </c>
    </row>
    <row r="41034" spans="1:5" x14ac:dyDescent="0.3">
      <c r="A41034" s="151">
        <v>42261</v>
      </c>
      <c r="B41034" s="98">
        <v>0.23958333333333334</v>
      </c>
      <c r="C41034" s="144" t="s">
        <v>120</v>
      </c>
      <c r="D41034" s="144">
        <v>31.09</v>
      </c>
      <c r="E41034" s="144">
        <v>475</v>
      </c>
    </row>
    <row r="41035" spans="1:5" x14ac:dyDescent="0.3">
      <c r="A41035" s="151">
        <v>42261</v>
      </c>
      <c r="B41035" s="98">
        <v>0.25</v>
      </c>
      <c r="C41035" s="144" t="s">
        <v>120</v>
      </c>
      <c r="D41035" s="144">
        <v>31.13</v>
      </c>
      <c r="E41035" s="144">
        <v>475</v>
      </c>
    </row>
    <row r="41036" spans="1:5" x14ac:dyDescent="0.3">
      <c r="A41036" s="151">
        <v>42261</v>
      </c>
      <c r="B41036" s="98">
        <v>0.26041666666666669</v>
      </c>
      <c r="C41036" s="144" t="s">
        <v>120</v>
      </c>
      <c r="D41036" s="144">
        <v>31.07</v>
      </c>
      <c r="E41036" s="144">
        <v>475</v>
      </c>
    </row>
    <row r="41037" spans="1:5" x14ac:dyDescent="0.3">
      <c r="A41037" s="151">
        <v>42261</v>
      </c>
      <c r="B41037" s="98">
        <v>0.27083333333333331</v>
      </c>
      <c r="C41037" s="144" t="s">
        <v>120</v>
      </c>
      <c r="D41037" s="144">
        <v>30.97</v>
      </c>
      <c r="E41037" s="144">
        <v>473</v>
      </c>
    </row>
    <row r="41038" spans="1:5" x14ac:dyDescent="0.3">
      <c r="A41038" s="151">
        <v>42261</v>
      </c>
      <c r="B41038" s="98">
        <v>0.28125</v>
      </c>
      <c r="C41038" s="144" t="s">
        <v>120</v>
      </c>
      <c r="D41038" s="144">
        <v>30.82</v>
      </c>
      <c r="E41038" s="144">
        <v>471</v>
      </c>
    </row>
    <row r="41039" spans="1:5" x14ac:dyDescent="0.3">
      <c r="A41039" s="151">
        <v>42261</v>
      </c>
      <c r="B41039" s="98">
        <v>0.29166666666666669</v>
      </c>
      <c r="C41039" s="144" t="s">
        <v>120</v>
      </c>
      <c r="D41039" s="144">
        <v>30.74</v>
      </c>
      <c r="E41039" s="144">
        <v>469</v>
      </c>
    </row>
    <row r="41040" spans="1:5" x14ac:dyDescent="0.3">
      <c r="A41040" s="151">
        <v>42261</v>
      </c>
      <c r="B41040" s="98">
        <v>0.30208333333333331</v>
      </c>
      <c r="C41040" s="144" t="s">
        <v>120</v>
      </c>
      <c r="D41040" s="144">
        <v>30.64</v>
      </c>
      <c r="E41040" s="144">
        <v>468</v>
      </c>
    </row>
    <row r="41041" spans="1:5" x14ac:dyDescent="0.3">
      <c r="A41041" s="151">
        <v>42261</v>
      </c>
      <c r="B41041" s="98">
        <v>0.3125</v>
      </c>
      <c r="C41041" s="144" t="s">
        <v>120</v>
      </c>
      <c r="D41041" s="144">
        <v>30.78</v>
      </c>
      <c r="E41041" s="144">
        <v>479</v>
      </c>
    </row>
    <row r="41042" spans="1:5" x14ac:dyDescent="0.3">
      <c r="A41042" s="151">
        <v>42261</v>
      </c>
      <c r="B41042" s="98">
        <v>0.32291666666666669</v>
      </c>
      <c r="C41042" s="144" t="s">
        <v>120</v>
      </c>
      <c r="D41042" s="144">
        <v>30.54</v>
      </c>
      <c r="E41042" s="144">
        <v>472</v>
      </c>
    </row>
    <row r="41043" spans="1:5" x14ac:dyDescent="0.3">
      <c r="A41043" s="151">
        <v>42261</v>
      </c>
      <c r="B41043" s="98">
        <v>0.33333333333333331</v>
      </c>
      <c r="C41043" s="144" t="s">
        <v>120</v>
      </c>
      <c r="D41043" s="144">
        <v>30.46</v>
      </c>
      <c r="E41043" s="144">
        <v>469</v>
      </c>
    </row>
    <row r="41044" spans="1:5" x14ac:dyDescent="0.3">
      <c r="A41044" s="151">
        <v>42261</v>
      </c>
      <c r="B41044" s="98">
        <v>0.34375</v>
      </c>
      <c r="C41044" s="144" t="s">
        <v>120</v>
      </c>
      <c r="D41044" s="144">
        <v>30.41</v>
      </c>
      <c r="E41044" s="144">
        <v>470</v>
      </c>
    </row>
    <row r="41045" spans="1:5" x14ac:dyDescent="0.3">
      <c r="A41045" s="151">
        <v>42261</v>
      </c>
      <c r="B41045" s="98">
        <v>0.35416666666666669</v>
      </c>
      <c r="C41045" s="144" t="s">
        <v>120</v>
      </c>
      <c r="D41045" s="144">
        <v>30.37</v>
      </c>
      <c r="E41045" s="144">
        <v>470</v>
      </c>
    </row>
    <row r="41046" spans="1:5" x14ac:dyDescent="0.3">
      <c r="A41046" s="151">
        <v>42261</v>
      </c>
      <c r="B41046" s="98">
        <v>0.36458333333333331</v>
      </c>
      <c r="C41046" s="144" t="s">
        <v>120</v>
      </c>
      <c r="D41046" s="144">
        <v>30.3</v>
      </c>
      <c r="E41046" s="144">
        <v>471</v>
      </c>
    </row>
    <row r="41047" spans="1:5" x14ac:dyDescent="0.3">
      <c r="A41047" s="151">
        <v>42261</v>
      </c>
      <c r="B41047" s="98">
        <v>0.375</v>
      </c>
      <c r="C41047" s="144" t="s">
        <v>120</v>
      </c>
      <c r="D41047" s="144">
        <v>30.33</v>
      </c>
      <c r="E41047" s="144">
        <v>474</v>
      </c>
    </row>
    <row r="41048" spans="1:5" x14ac:dyDescent="0.3">
      <c r="A41048" s="151">
        <v>42261</v>
      </c>
      <c r="B41048" s="98">
        <v>0.38541666666666669</v>
      </c>
      <c r="C41048" s="144" t="s">
        <v>120</v>
      </c>
      <c r="D41048" s="144">
        <v>30.41</v>
      </c>
      <c r="E41048" s="144">
        <v>476</v>
      </c>
    </row>
    <row r="41049" spans="1:5" x14ac:dyDescent="0.3">
      <c r="A41049" s="151">
        <v>42261</v>
      </c>
      <c r="B41049" s="98">
        <v>0.39583333333333331</v>
      </c>
      <c r="C41049" s="144" t="s">
        <v>120</v>
      </c>
      <c r="D41049" s="144">
        <v>30.47</v>
      </c>
      <c r="E41049" s="144">
        <v>477</v>
      </c>
    </row>
    <row r="41050" spans="1:5" x14ac:dyDescent="0.3">
      <c r="A41050" s="151">
        <v>42261</v>
      </c>
      <c r="B41050" s="98">
        <v>0.40625</v>
      </c>
      <c r="C41050" s="144" t="s">
        <v>120</v>
      </c>
      <c r="D41050" s="144">
        <v>30.42</v>
      </c>
      <c r="E41050" s="144">
        <v>478</v>
      </c>
    </row>
    <row r="41051" spans="1:5" x14ac:dyDescent="0.3">
      <c r="A41051" s="151">
        <v>42261</v>
      </c>
      <c r="B41051" s="98">
        <v>0.41666666666666669</v>
      </c>
      <c r="C41051" s="144" t="s">
        <v>120</v>
      </c>
      <c r="D41051" s="144">
        <v>30.38</v>
      </c>
      <c r="E41051" s="144">
        <v>480</v>
      </c>
    </row>
    <row r="41052" spans="1:5" x14ac:dyDescent="0.3">
      <c r="A41052" s="151">
        <v>42261</v>
      </c>
      <c r="B41052" s="98">
        <v>0.42708333333333331</v>
      </c>
      <c r="C41052" s="144" t="s">
        <v>120</v>
      </c>
      <c r="D41052" s="144">
        <v>30.38</v>
      </c>
      <c r="E41052" s="144">
        <v>476</v>
      </c>
    </row>
    <row r="41053" spans="1:5" x14ac:dyDescent="0.3">
      <c r="A41053" s="151">
        <v>42261</v>
      </c>
      <c r="B41053" s="98">
        <v>0.4375</v>
      </c>
      <c r="C41053" s="144" t="s">
        <v>120</v>
      </c>
      <c r="D41053" s="144">
        <v>30.36</v>
      </c>
      <c r="E41053" s="144">
        <v>475</v>
      </c>
    </row>
    <row r="41054" spans="1:5" x14ac:dyDescent="0.3">
      <c r="A41054" s="151">
        <v>42261</v>
      </c>
      <c r="B41054" s="98">
        <v>0.44791666666666669</v>
      </c>
      <c r="C41054" s="144" t="s">
        <v>120</v>
      </c>
      <c r="D41054" s="144">
        <v>30.38</v>
      </c>
      <c r="E41054" s="144">
        <v>475</v>
      </c>
    </row>
    <row r="41055" spans="1:5" x14ac:dyDescent="0.3">
      <c r="A41055" s="151">
        <v>42261</v>
      </c>
      <c r="B41055" s="98">
        <v>0.45833333333333331</v>
      </c>
      <c r="C41055" s="144" t="s">
        <v>120</v>
      </c>
      <c r="D41055" s="144">
        <v>30.37</v>
      </c>
      <c r="E41055" s="144">
        <v>475</v>
      </c>
    </row>
    <row r="41056" spans="1:5" x14ac:dyDescent="0.3">
      <c r="A41056" s="151">
        <v>42261</v>
      </c>
      <c r="B41056" s="98">
        <v>0.46875</v>
      </c>
      <c r="C41056" s="144" t="s">
        <v>120</v>
      </c>
      <c r="D41056" s="144">
        <v>30.35</v>
      </c>
      <c r="E41056" s="144">
        <v>475</v>
      </c>
    </row>
    <row r="41057" spans="1:5" x14ac:dyDescent="0.3">
      <c r="A41057" s="151">
        <v>42261</v>
      </c>
      <c r="B41057" s="98">
        <v>0.47916666666666669</v>
      </c>
      <c r="C41057" s="144" t="s">
        <v>120</v>
      </c>
      <c r="D41057" s="144">
        <v>30.3</v>
      </c>
      <c r="E41057" s="144">
        <v>472</v>
      </c>
    </row>
    <row r="41058" spans="1:5" x14ac:dyDescent="0.3">
      <c r="A41058" s="151">
        <v>42261</v>
      </c>
      <c r="B41058" s="98">
        <v>0.48958333333333331</v>
      </c>
      <c r="C41058" s="144" t="s">
        <v>120</v>
      </c>
      <c r="D41058" s="144">
        <v>30.27</v>
      </c>
      <c r="E41058" s="144">
        <v>471</v>
      </c>
    </row>
    <row r="41059" spans="1:5" x14ac:dyDescent="0.3">
      <c r="A41059" s="151">
        <v>42262</v>
      </c>
      <c r="B41059" s="98">
        <v>0.5</v>
      </c>
      <c r="C41059" s="144" t="s">
        <v>119</v>
      </c>
      <c r="D41059" s="144">
        <v>30.23</v>
      </c>
      <c r="E41059" s="144">
        <v>471</v>
      </c>
    </row>
    <row r="41060" spans="1:5" x14ac:dyDescent="0.3">
      <c r="A41060" s="151">
        <v>42262</v>
      </c>
      <c r="B41060" s="98">
        <v>0.51041666666666663</v>
      </c>
      <c r="C41060" s="144" t="s">
        <v>119</v>
      </c>
      <c r="D41060" s="144">
        <v>30.24</v>
      </c>
      <c r="E41060" s="144">
        <v>476</v>
      </c>
    </row>
    <row r="41061" spans="1:5" x14ac:dyDescent="0.3">
      <c r="A41061" s="151">
        <v>42262</v>
      </c>
      <c r="B41061" s="98">
        <v>0.52083333333333337</v>
      </c>
      <c r="C41061" s="144" t="s">
        <v>119</v>
      </c>
      <c r="D41061" s="144">
        <v>30.24</v>
      </c>
      <c r="E41061" s="144">
        <v>478</v>
      </c>
    </row>
    <row r="41062" spans="1:5" x14ac:dyDescent="0.3">
      <c r="A41062" s="151">
        <v>42262</v>
      </c>
      <c r="B41062" s="98">
        <v>0.53125</v>
      </c>
      <c r="C41062" s="144" t="s">
        <v>119</v>
      </c>
      <c r="D41062" s="144">
        <v>30.18</v>
      </c>
      <c r="E41062" s="144">
        <v>478</v>
      </c>
    </row>
    <row r="41063" spans="1:5" x14ac:dyDescent="0.3">
      <c r="A41063" s="151">
        <v>42262</v>
      </c>
      <c r="B41063" s="98">
        <v>4.1666666666666664E-2</v>
      </c>
      <c r="C41063" s="144" t="s">
        <v>119</v>
      </c>
      <c r="D41063" s="144">
        <v>30.16</v>
      </c>
      <c r="E41063" s="144">
        <v>477</v>
      </c>
    </row>
    <row r="41064" spans="1:5" x14ac:dyDescent="0.3">
      <c r="A41064" s="151">
        <v>42262</v>
      </c>
      <c r="B41064" s="98">
        <v>5.2083333333333336E-2</v>
      </c>
      <c r="C41064" s="144" t="s">
        <v>119</v>
      </c>
      <c r="D41064" s="144">
        <v>30.14</v>
      </c>
      <c r="E41064" s="144">
        <v>475</v>
      </c>
    </row>
    <row r="41065" spans="1:5" x14ac:dyDescent="0.3">
      <c r="A41065" s="151">
        <v>42262</v>
      </c>
      <c r="B41065" s="98">
        <v>6.25E-2</v>
      </c>
      <c r="C41065" s="144" t="s">
        <v>119</v>
      </c>
      <c r="D41065" s="144">
        <v>30.11</v>
      </c>
      <c r="E41065" s="144">
        <v>473</v>
      </c>
    </row>
    <row r="41066" spans="1:5" x14ac:dyDescent="0.3">
      <c r="A41066" s="151">
        <v>42262</v>
      </c>
      <c r="B41066" s="98">
        <v>7.2916666666666671E-2</v>
      </c>
      <c r="C41066" s="144" t="s">
        <v>119</v>
      </c>
      <c r="D41066" s="144">
        <v>30.09</v>
      </c>
      <c r="E41066" s="144">
        <v>473</v>
      </c>
    </row>
    <row r="41067" spans="1:5" x14ac:dyDescent="0.3">
      <c r="A41067" s="151">
        <v>42262</v>
      </c>
      <c r="B41067" s="98">
        <v>8.3333333333333329E-2</v>
      </c>
      <c r="C41067" s="144" t="s">
        <v>119</v>
      </c>
      <c r="D41067" s="144">
        <v>30.06</v>
      </c>
      <c r="E41067" s="144">
        <v>474</v>
      </c>
    </row>
    <row r="41068" spans="1:5" x14ac:dyDescent="0.3">
      <c r="A41068" s="151">
        <v>42262</v>
      </c>
      <c r="B41068" s="98">
        <v>9.375E-2</v>
      </c>
      <c r="C41068" s="144" t="s">
        <v>119</v>
      </c>
      <c r="D41068" s="144">
        <v>30.03</v>
      </c>
      <c r="E41068" s="144">
        <v>473</v>
      </c>
    </row>
    <row r="41069" spans="1:5" x14ac:dyDescent="0.3">
      <c r="A41069" s="151">
        <v>42262</v>
      </c>
      <c r="B41069" s="98">
        <v>0.10416666666666667</v>
      </c>
      <c r="C41069" s="144" t="s">
        <v>119</v>
      </c>
      <c r="D41069" s="144">
        <v>30.01</v>
      </c>
      <c r="E41069" s="144">
        <v>473</v>
      </c>
    </row>
    <row r="41070" spans="1:5" x14ac:dyDescent="0.3">
      <c r="A41070" s="151">
        <v>42262</v>
      </c>
      <c r="B41070" s="98">
        <v>0.11458333333333333</v>
      </c>
      <c r="C41070" s="144" t="s">
        <v>119</v>
      </c>
      <c r="D41070" s="144">
        <v>30</v>
      </c>
      <c r="E41070" s="144">
        <v>473</v>
      </c>
    </row>
    <row r="41071" spans="1:5" x14ac:dyDescent="0.3">
      <c r="A41071" s="151">
        <v>42262</v>
      </c>
      <c r="B41071" s="98">
        <v>0.125</v>
      </c>
      <c r="C41071" s="144" t="s">
        <v>119</v>
      </c>
      <c r="D41071" s="144">
        <v>30</v>
      </c>
      <c r="E41071" s="144">
        <v>472</v>
      </c>
    </row>
    <row r="41072" spans="1:5" x14ac:dyDescent="0.3">
      <c r="A41072" s="151">
        <v>42262</v>
      </c>
      <c r="B41072" s="98">
        <v>0.13541666666666666</v>
      </c>
      <c r="C41072" s="144" t="s">
        <v>119</v>
      </c>
      <c r="D41072" s="144">
        <v>29.97</v>
      </c>
      <c r="E41072" s="144">
        <v>472</v>
      </c>
    </row>
    <row r="41073" spans="1:5" x14ac:dyDescent="0.3">
      <c r="A41073" s="151">
        <v>42262</v>
      </c>
      <c r="B41073" s="98">
        <v>0.14583333333333334</v>
      </c>
      <c r="C41073" s="144" t="s">
        <v>119</v>
      </c>
      <c r="D41073" s="144">
        <v>29.96</v>
      </c>
      <c r="E41073" s="144">
        <v>473</v>
      </c>
    </row>
    <row r="41074" spans="1:5" x14ac:dyDescent="0.3">
      <c r="A41074" s="151">
        <v>42262</v>
      </c>
      <c r="B41074" s="98">
        <v>0.15625</v>
      </c>
      <c r="C41074" s="144" t="s">
        <v>119</v>
      </c>
      <c r="D41074" s="144">
        <v>29.9</v>
      </c>
      <c r="E41074" s="144">
        <v>473</v>
      </c>
    </row>
    <row r="41075" spans="1:5" x14ac:dyDescent="0.3">
      <c r="A41075" s="151">
        <v>42262</v>
      </c>
      <c r="B41075" s="98">
        <v>0.16666666666666666</v>
      </c>
      <c r="C41075" s="144" t="s">
        <v>119</v>
      </c>
      <c r="D41075" s="144">
        <v>29.85</v>
      </c>
      <c r="E41075" s="144">
        <v>472</v>
      </c>
    </row>
    <row r="41076" spans="1:5" x14ac:dyDescent="0.3">
      <c r="A41076" s="151">
        <v>42262</v>
      </c>
      <c r="B41076" s="98">
        <v>0.17708333333333334</v>
      </c>
      <c r="C41076" s="144" t="s">
        <v>119</v>
      </c>
      <c r="D41076" s="144">
        <v>29.78</v>
      </c>
      <c r="E41076" s="144">
        <v>470</v>
      </c>
    </row>
    <row r="41077" spans="1:5" x14ac:dyDescent="0.3">
      <c r="A41077" s="151">
        <v>42262</v>
      </c>
      <c r="B41077" s="98">
        <v>0.1875</v>
      </c>
      <c r="C41077" s="144" t="s">
        <v>119</v>
      </c>
      <c r="D41077" s="144">
        <v>29.73</v>
      </c>
      <c r="E41077" s="144">
        <v>469</v>
      </c>
    </row>
    <row r="41078" spans="1:5" x14ac:dyDescent="0.3">
      <c r="A41078" s="151">
        <v>42262</v>
      </c>
      <c r="B41078" s="98">
        <v>0.19791666666666666</v>
      </c>
      <c r="C41078" s="144" t="s">
        <v>119</v>
      </c>
      <c r="D41078" s="144">
        <v>29.72</v>
      </c>
      <c r="E41078" s="144">
        <v>471</v>
      </c>
    </row>
    <row r="41079" spans="1:5" x14ac:dyDescent="0.3">
      <c r="A41079" s="151">
        <v>42262</v>
      </c>
      <c r="B41079" s="98">
        <v>0.20833333333333334</v>
      </c>
      <c r="C41079" s="144" t="s">
        <v>119</v>
      </c>
      <c r="D41079" s="144">
        <v>29.72</v>
      </c>
      <c r="E41079" s="144">
        <v>470</v>
      </c>
    </row>
    <row r="41080" spans="1:5" x14ac:dyDescent="0.3">
      <c r="A41080" s="151">
        <v>42262</v>
      </c>
      <c r="B41080" s="98">
        <v>0.21875</v>
      </c>
      <c r="C41080" s="144" t="s">
        <v>119</v>
      </c>
      <c r="D41080" s="144">
        <v>29.65</v>
      </c>
      <c r="E41080" s="144">
        <v>468</v>
      </c>
    </row>
    <row r="41081" spans="1:5" x14ac:dyDescent="0.3">
      <c r="A41081" s="151">
        <v>42262</v>
      </c>
      <c r="B41081" s="98">
        <v>0.22916666666666666</v>
      </c>
      <c r="C41081" s="144" t="s">
        <v>119</v>
      </c>
      <c r="D41081" s="144">
        <v>29.52</v>
      </c>
      <c r="E41081" s="144">
        <v>469</v>
      </c>
    </row>
    <row r="41082" spans="1:5" x14ac:dyDescent="0.3">
      <c r="A41082" s="151">
        <v>42262</v>
      </c>
      <c r="B41082" s="98">
        <v>0.23958333333333334</v>
      </c>
      <c r="C41082" s="144" t="s">
        <v>119</v>
      </c>
      <c r="D41082" s="144">
        <v>29.49</v>
      </c>
      <c r="E41082" s="144">
        <v>470</v>
      </c>
    </row>
    <row r="41083" spans="1:5" x14ac:dyDescent="0.3">
      <c r="A41083" s="151">
        <v>42262</v>
      </c>
      <c r="B41083" s="98">
        <v>0.25</v>
      </c>
      <c r="C41083" s="144" t="s">
        <v>119</v>
      </c>
      <c r="D41083" s="144">
        <v>29.47</v>
      </c>
      <c r="E41083" s="144">
        <v>472</v>
      </c>
    </row>
    <row r="41084" spans="1:5" x14ac:dyDescent="0.3">
      <c r="A41084" s="151">
        <v>42262</v>
      </c>
      <c r="B41084" s="98">
        <v>0.26041666666666669</v>
      </c>
      <c r="C41084" s="144" t="s">
        <v>119</v>
      </c>
      <c r="D41084" s="144">
        <v>29.42</v>
      </c>
      <c r="E41084" s="144">
        <v>473</v>
      </c>
    </row>
    <row r="41085" spans="1:5" x14ac:dyDescent="0.3">
      <c r="A41085" s="151">
        <v>42262</v>
      </c>
      <c r="B41085" s="98">
        <v>0.27083333333333331</v>
      </c>
      <c r="C41085" s="144" t="s">
        <v>119</v>
      </c>
      <c r="D41085" s="144">
        <v>29.34</v>
      </c>
      <c r="E41085" s="144">
        <v>479</v>
      </c>
    </row>
    <row r="41086" spans="1:5" x14ac:dyDescent="0.3">
      <c r="A41086" s="151">
        <v>42262</v>
      </c>
      <c r="B41086" s="98">
        <v>0.28125</v>
      </c>
      <c r="C41086" s="144" t="s">
        <v>119</v>
      </c>
      <c r="D41086" s="144">
        <v>29.26</v>
      </c>
      <c r="E41086" s="144">
        <v>482</v>
      </c>
    </row>
    <row r="41087" spans="1:5" x14ac:dyDescent="0.3">
      <c r="A41087" s="151">
        <v>42262</v>
      </c>
      <c r="B41087" s="98">
        <v>0.29166666666666669</v>
      </c>
      <c r="C41087" s="144" t="s">
        <v>119</v>
      </c>
      <c r="D41087" s="144">
        <v>29.11</v>
      </c>
      <c r="E41087" s="144">
        <v>493</v>
      </c>
    </row>
    <row r="41088" spans="1:5" x14ac:dyDescent="0.3">
      <c r="A41088" s="151">
        <v>42262</v>
      </c>
      <c r="B41088" s="98">
        <v>0.30208333333333331</v>
      </c>
      <c r="C41088" s="144" t="s">
        <v>119</v>
      </c>
      <c r="D41088" s="144">
        <v>29.12</v>
      </c>
      <c r="E41088" s="144">
        <v>495</v>
      </c>
    </row>
    <row r="41089" spans="1:5" x14ac:dyDescent="0.3">
      <c r="A41089" s="151">
        <v>42262</v>
      </c>
      <c r="B41089" s="98">
        <v>0.3125</v>
      </c>
      <c r="C41089" s="144" t="s">
        <v>119</v>
      </c>
      <c r="D41089" s="144">
        <v>29.18</v>
      </c>
      <c r="E41089" s="144">
        <v>486</v>
      </c>
    </row>
    <row r="41090" spans="1:5" x14ac:dyDescent="0.3">
      <c r="A41090" s="151">
        <v>42262</v>
      </c>
      <c r="B41090" s="98">
        <v>0.32291666666666669</v>
      </c>
      <c r="C41090" s="144" t="s">
        <v>119</v>
      </c>
      <c r="D41090" s="144">
        <v>29.15</v>
      </c>
      <c r="E41090" s="144">
        <v>481</v>
      </c>
    </row>
    <row r="41091" spans="1:5" x14ac:dyDescent="0.3">
      <c r="A41091" s="151">
        <v>42262</v>
      </c>
      <c r="B41091" s="98">
        <v>0.33333333333333331</v>
      </c>
      <c r="C41091" s="144" t="s">
        <v>119</v>
      </c>
      <c r="D41091" s="144">
        <v>29.11</v>
      </c>
      <c r="E41091" s="144">
        <v>481</v>
      </c>
    </row>
    <row r="41092" spans="1:5" x14ac:dyDescent="0.3">
      <c r="A41092" s="151">
        <v>42262</v>
      </c>
      <c r="B41092" s="98">
        <v>0.34375</v>
      </c>
      <c r="C41092" s="144" t="s">
        <v>119</v>
      </c>
      <c r="D41092" s="144">
        <v>29.08</v>
      </c>
      <c r="E41092" s="144">
        <v>479</v>
      </c>
    </row>
    <row r="41093" spans="1:5" x14ac:dyDescent="0.3">
      <c r="A41093" s="151">
        <v>42262</v>
      </c>
      <c r="B41093" s="98">
        <v>0.35416666666666669</v>
      </c>
      <c r="C41093" s="144" t="s">
        <v>119</v>
      </c>
      <c r="D41093" s="144">
        <v>29</v>
      </c>
      <c r="E41093" s="144">
        <v>477</v>
      </c>
    </row>
    <row r="41094" spans="1:5" x14ac:dyDescent="0.3">
      <c r="A41094" s="151">
        <v>42262</v>
      </c>
      <c r="B41094" s="98">
        <v>0.36458333333333331</v>
      </c>
      <c r="C41094" s="144" t="s">
        <v>119</v>
      </c>
      <c r="D41094" s="144">
        <v>29.04</v>
      </c>
      <c r="E41094" s="144">
        <v>468</v>
      </c>
    </row>
    <row r="41095" spans="1:5" x14ac:dyDescent="0.3">
      <c r="A41095" s="151">
        <v>42262</v>
      </c>
      <c r="B41095" s="98">
        <v>0.375</v>
      </c>
      <c r="C41095" s="144" t="s">
        <v>119</v>
      </c>
      <c r="D41095" s="144">
        <v>29.11</v>
      </c>
      <c r="E41095" s="144">
        <v>461</v>
      </c>
    </row>
    <row r="41096" spans="1:5" x14ac:dyDescent="0.3">
      <c r="A41096" s="151">
        <v>42262</v>
      </c>
      <c r="B41096" s="98">
        <v>0.38541666666666669</v>
      </c>
      <c r="C41096" s="144" t="s">
        <v>119</v>
      </c>
      <c r="D41096" s="144">
        <v>29.13</v>
      </c>
      <c r="E41096" s="144">
        <v>462</v>
      </c>
    </row>
    <row r="41097" spans="1:5" x14ac:dyDescent="0.3">
      <c r="A41097" s="151">
        <v>42262</v>
      </c>
      <c r="B41097" s="98">
        <v>0.39583333333333331</v>
      </c>
      <c r="C41097" s="144" t="s">
        <v>119</v>
      </c>
      <c r="D41097" s="144">
        <v>29.2</v>
      </c>
      <c r="E41097" s="144">
        <v>459</v>
      </c>
    </row>
    <row r="41098" spans="1:5" x14ac:dyDescent="0.3">
      <c r="A41098" s="151">
        <v>42262</v>
      </c>
      <c r="B41098" s="98">
        <v>0.40625</v>
      </c>
      <c r="C41098" s="144" t="s">
        <v>119</v>
      </c>
      <c r="D41098" s="144">
        <v>29.26</v>
      </c>
      <c r="E41098" s="144">
        <v>452</v>
      </c>
    </row>
    <row r="41099" spans="1:5" x14ac:dyDescent="0.3">
      <c r="A41099" s="151">
        <v>42262</v>
      </c>
      <c r="B41099" s="98">
        <v>0.41666666666666669</v>
      </c>
      <c r="C41099" s="144" t="s">
        <v>119</v>
      </c>
      <c r="D41099" s="144">
        <v>29.29</v>
      </c>
      <c r="E41099" s="144">
        <v>451</v>
      </c>
    </row>
    <row r="41100" spans="1:5" x14ac:dyDescent="0.3">
      <c r="A41100" s="151">
        <v>42262</v>
      </c>
      <c r="B41100" s="98">
        <v>0.42708333333333331</v>
      </c>
      <c r="C41100" s="144" t="s">
        <v>119</v>
      </c>
      <c r="D41100" s="144">
        <v>29.36</v>
      </c>
      <c r="E41100" s="144">
        <v>447</v>
      </c>
    </row>
    <row r="41101" spans="1:5" x14ac:dyDescent="0.3">
      <c r="A41101" s="151">
        <v>42262</v>
      </c>
      <c r="B41101" s="98">
        <v>0.4375</v>
      </c>
      <c r="C41101" s="144" t="s">
        <v>119</v>
      </c>
      <c r="D41101" s="144">
        <v>29.39</v>
      </c>
      <c r="E41101" s="144">
        <v>442</v>
      </c>
    </row>
    <row r="41102" spans="1:5" x14ac:dyDescent="0.3">
      <c r="A41102" s="151">
        <v>42262</v>
      </c>
      <c r="B41102" s="98">
        <v>0.44791666666666669</v>
      </c>
      <c r="C41102" s="144" t="s">
        <v>119</v>
      </c>
      <c r="D41102" s="144">
        <v>29.4</v>
      </c>
      <c r="E41102" s="144">
        <v>443</v>
      </c>
    </row>
    <row r="41103" spans="1:5" x14ac:dyDescent="0.3">
      <c r="A41103" s="151">
        <v>42262</v>
      </c>
      <c r="B41103" s="98">
        <v>0.45833333333333331</v>
      </c>
      <c r="C41103" s="144" t="s">
        <v>119</v>
      </c>
      <c r="D41103" s="144">
        <v>29.47</v>
      </c>
      <c r="E41103" s="144">
        <v>441</v>
      </c>
    </row>
    <row r="41104" spans="1:5" x14ac:dyDescent="0.3">
      <c r="A41104" s="151">
        <v>42262</v>
      </c>
      <c r="B41104" s="98">
        <v>0.46875</v>
      </c>
      <c r="C41104" s="144" t="s">
        <v>119</v>
      </c>
      <c r="D41104" s="144">
        <v>29.52</v>
      </c>
      <c r="E41104" s="144">
        <v>443</v>
      </c>
    </row>
    <row r="41105" spans="1:5" x14ac:dyDescent="0.3">
      <c r="A41105" s="151">
        <v>42262</v>
      </c>
      <c r="B41105" s="98">
        <v>0.47916666666666669</v>
      </c>
      <c r="C41105" s="144" t="s">
        <v>119</v>
      </c>
      <c r="D41105" s="144">
        <v>29.58</v>
      </c>
      <c r="E41105" s="144">
        <v>447</v>
      </c>
    </row>
    <row r="41106" spans="1:5" x14ac:dyDescent="0.3">
      <c r="A41106" s="151">
        <v>42262</v>
      </c>
      <c r="B41106" s="98">
        <v>0.48958333333333331</v>
      </c>
      <c r="C41106" s="144" t="s">
        <v>119</v>
      </c>
      <c r="D41106" s="144">
        <v>29.6</v>
      </c>
      <c r="E41106" s="144">
        <v>450</v>
      </c>
    </row>
    <row r="41107" spans="1:5" x14ac:dyDescent="0.3">
      <c r="A41107" s="151">
        <v>42262</v>
      </c>
      <c r="B41107" s="98">
        <v>0.5</v>
      </c>
      <c r="C41107" s="144" t="s">
        <v>120</v>
      </c>
      <c r="D41107" s="144">
        <v>29.66</v>
      </c>
      <c r="E41107" s="144">
        <v>452</v>
      </c>
    </row>
    <row r="41108" spans="1:5" x14ac:dyDescent="0.3">
      <c r="A41108" s="151">
        <v>42262</v>
      </c>
      <c r="B41108" s="98">
        <v>0.51041666666666663</v>
      </c>
      <c r="C41108" s="144" t="s">
        <v>120</v>
      </c>
      <c r="D41108" s="144">
        <v>29.51</v>
      </c>
      <c r="E41108" s="144">
        <v>462</v>
      </c>
    </row>
    <row r="41109" spans="1:5" x14ac:dyDescent="0.3">
      <c r="A41109" s="151">
        <v>42262</v>
      </c>
      <c r="B41109" s="98">
        <v>0.52083333333333337</v>
      </c>
      <c r="C41109" s="144" t="s">
        <v>120</v>
      </c>
      <c r="D41109" s="144">
        <v>29.48</v>
      </c>
      <c r="E41109" s="144">
        <v>461</v>
      </c>
    </row>
    <row r="41110" spans="1:5" x14ac:dyDescent="0.3">
      <c r="A41110" s="151">
        <v>42262</v>
      </c>
      <c r="B41110" s="98">
        <v>0.53125</v>
      </c>
      <c r="C41110" s="144" t="s">
        <v>120</v>
      </c>
      <c r="D41110" s="144">
        <v>29.5</v>
      </c>
      <c r="E41110" s="144">
        <v>462</v>
      </c>
    </row>
    <row r="41111" spans="1:5" x14ac:dyDescent="0.3">
      <c r="A41111" s="151">
        <v>42262</v>
      </c>
      <c r="B41111" s="98">
        <v>4.1666666666666664E-2</v>
      </c>
      <c r="C41111" s="144" t="s">
        <v>120</v>
      </c>
      <c r="D41111" s="144">
        <v>29.52</v>
      </c>
      <c r="E41111" s="144">
        <v>462</v>
      </c>
    </row>
    <row r="41112" spans="1:5" x14ac:dyDescent="0.3">
      <c r="A41112" s="151">
        <v>42262</v>
      </c>
      <c r="B41112" s="98">
        <v>5.2083333333333336E-2</v>
      </c>
      <c r="C41112" s="144" t="s">
        <v>120</v>
      </c>
      <c r="D41112" s="144">
        <v>29.52</v>
      </c>
      <c r="E41112" s="144">
        <v>458</v>
      </c>
    </row>
    <row r="41113" spans="1:5" x14ac:dyDescent="0.3">
      <c r="A41113" s="151">
        <v>42262</v>
      </c>
      <c r="B41113" s="98">
        <v>6.25E-2</v>
      </c>
      <c r="C41113" s="144" t="s">
        <v>120</v>
      </c>
      <c r="D41113" s="144">
        <v>29.5</v>
      </c>
      <c r="E41113" s="144">
        <v>454</v>
      </c>
    </row>
    <row r="41114" spans="1:5" x14ac:dyDescent="0.3">
      <c r="A41114" s="151">
        <v>42262</v>
      </c>
      <c r="B41114" s="98">
        <v>7.2916666666666671E-2</v>
      </c>
      <c r="C41114" s="144" t="s">
        <v>120</v>
      </c>
      <c r="D41114" s="144">
        <v>29.47</v>
      </c>
      <c r="E41114" s="144">
        <v>451</v>
      </c>
    </row>
    <row r="41115" spans="1:5" x14ac:dyDescent="0.3">
      <c r="A41115" s="151">
        <v>42262</v>
      </c>
      <c r="B41115" s="98">
        <v>8.3333333333333329E-2</v>
      </c>
      <c r="C41115" s="144" t="s">
        <v>120</v>
      </c>
      <c r="D41115" s="144">
        <v>29.47</v>
      </c>
      <c r="E41115" s="144">
        <v>449</v>
      </c>
    </row>
    <row r="41116" spans="1:5" x14ac:dyDescent="0.3">
      <c r="A41116" s="151">
        <v>42262</v>
      </c>
      <c r="B41116" s="98">
        <v>9.375E-2</v>
      </c>
      <c r="C41116" s="144" t="s">
        <v>120</v>
      </c>
      <c r="D41116" s="144">
        <v>29.48</v>
      </c>
      <c r="E41116" s="144">
        <v>453</v>
      </c>
    </row>
    <row r="41117" spans="1:5" x14ac:dyDescent="0.3">
      <c r="A41117" s="151">
        <v>42262</v>
      </c>
      <c r="B41117" s="98">
        <v>0.10416666666666667</v>
      </c>
      <c r="C41117" s="144" t="s">
        <v>120</v>
      </c>
      <c r="D41117" s="144">
        <v>29.48</v>
      </c>
      <c r="E41117" s="144">
        <v>453</v>
      </c>
    </row>
    <row r="41118" spans="1:5" x14ac:dyDescent="0.3">
      <c r="A41118" s="151">
        <v>42262</v>
      </c>
      <c r="B41118" s="98">
        <v>0.11458333333333333</v>
      </c>
      <c r="C41118" s="144" t="s">
        <v>120</v>
      </c>
      <c r="D41118" s="144">
        <v>29.47</v>
      </c>
      <c r="E41118" s="144">
        <v>453</v>
      </c>
    </row>
    <row r="41119" spans="1:5" x14ac:dyDescent="0.3">
      <c r="A41119" s="151">
        <v>42262</v>
      </c>
      <c r="B41119" s="98">
        <v>0.125</v>
      </c>
      <c r="C41119" s="144" t="s">
        <v>120</v>
      </c>
      <c r="D41119" s="144">
        <v>29.48</v>
      </c>
      <c r="E41119" s="144">
        <v>455</v>
      </c>
    </row>
    <row r="41120" spans="1:5" x14ac:dyDescent="0.3">
      <c r="A41120" s="151">
        <v>42262</v>
      </c>
      <c r="B41120" s="98">
        <v>0.13541666666666666</v>
      </c>
      <c r="C41120" s="144" t="s">
        <v>120</v>
      </c>
      <c r="D41120" s="144">
        <v>29.48</v>
      </c>
      <c r="E41120" s="144">
        <v>457</v>
      </c>
    </row>
    <row r="41121" spans="1:5" x14ac:dyDescent="0.3">
      <c r="A41121" s="151">
        <v>42262</v>
      </c>
      <c r="B41121" s="98">
        <v>0.14583333333333334</v>
      </c>
      <c r="C41121" s="144" t="s">
        <v>120</v>
      </c>
      <c r="D41121" s="144">
        <v>29.49</v>
      </c>
      <c r="E41121" s="144">
        <v>458</v>
      </c>
    </row>
    <row r="41122" spans="1:5" x14ac:dyDescent="0.3">
      <c r="A41122" s="151">
        <v>42262</v>
      </c>
      <c r="B41122" s="98">
        <v>0.15625</v>
      </c>
      <c r="C41122" s="144" t="s">
        <v>120</v>
      </c>
      <c r="D41122" s="144">
        <v>29.5</v>
      </c>
      <c r="E41122" s="144">
        <v>460</v>
      </c>
    </row>
    <row r="41123" spans="1:5" x14ac:dyDescent="0.3">
      <c r="A41123" s="151">
        <v>42262</v>
      </c>
      <c r="B41123" s="98">
        <v>0.16666666666666666</v>
      </c>
      <c r="C41123" s="144" t="s">
        <v>120</v>
      </c>
      <c r="D41123" s="144">
        <v>29.5</v>
      </c>
      <c r="E41123" s="144">
        <v>461</v>
      </c>
    </row>
    <row r="41124" spans="1:5" x14ac:dyDescent="0.3">
      <c r="A41124" s="151">
        <v>42262</v>
      </c>
      <c r="B41124" s="98">
        <v>0.17708333333333334</v>
      </c>
      <c r="C41124" s="144" t="s">
        <v>120</v>
      </c>
      <c r="D41124" s="144">
        <v>29.51</v>
      </c>
      <c r="E41124" s="144">
        <v>461</v>
      </c>
    </row>
    <row r="41125" spans="1:5" x14ac:dyDescent="0.3">
      <c r="A41125" s="151">
        <v>42262</v>
      </c>
      <c r="B41125" s="98">
        <v>0.1875</v>
      </c>
      <c r="C41125" s="144" t="s">
        <v>120</v>
      </c>
      <c r="D41125" s="144">
        <v>29.54</v>
      </c>
      <c r="E41125" s="144">
        <v>461</v>
      </c>
    </row>
    <row r="41126" spans="1:5" x14ac:dyDescent="0.3">
      <c r="A41126" s="151">
        <v>42262</v>
      </c>
      <c r="B41126" s="98">
        <v>0.19791666666666666</v>
      </c>
      <c r="C41126" s="144" t="s">
        <v>120</v>
      </c>
      <c r="D41126" s="144">
        <v>29.53</v>
      </c>
      <c r="E41126" s="144">
        <v>462</v>
      </c>
    </row>
    <row r="41127" spans="1:5" x14ac:dyDescent="0.3">
      <c r="A41127" s="151">
        <v>42262</v>
      </c>
      <c r="B41127" s="98">
        <v>0.20833333333333334</v>
      </c>
      <c r="C41127" s="144" t="s">
        <v>120</v>
      </c>
      <c r="D41127" s="144">
        <v>29.52</v>
      </c>
      <c r="E41127" s="144">
        <v>461</v>
      </c>
    </row>
    <row r="41128" spans="1:5" x14ac:dyDescent="0.3">
      <c r="A41128" s="151">
        <v>42262</v>
      </c>
      <c r="B41128" s="98">
        <v>0.21875</v>
      </c>
      <c r="C41128" s="144" t="s">
        <v>120</v>
      </c>
      <c r="D41128" s="144">
        <v>29.5</v>
      </c>
      <c r="E41128" s="144">
        <v>460</v>
      </c>
    </row>
    <row r="41129" spans="1:5" x14ac:dyDescent="0.3">
      <c r="A41129" s="151">
        <v>42262</v>
      </c>
      <c r="B41129" s="98">
        <v>0.22916666666666666</v>
      </c>
      <c r="C41129" s="144" t="s">
        <v>120</v>
      </c>
      <c r="D41129" s="144">
        <v>29.52</v>
      </c>
      <c r="E41129" s="144">
        <v>459</v>
      </c>
    </row>
    <row r="41130" spans="1:5" x14ac:dyDescent="0.3">
      <c r="A41130" s="151">
        <v>42262</v>
      </c>
      <c r="B41130" s="98">
        <v>0.23958333333333334</v>
      </c>
      <c r="C41130" s="144" t="s">
        <v>120</v>
      </c>
      <c r="D41130" s="144">
        <v>29.46</v>
      </c>
      <c r="E41130" s="144">
        <v>459</v>
      </c>
    </row>
    <row r="41131" spans="1:5" x14ac:dyDescent="0.3">
      <c r="A41131" s="151">
        <v>42262</v>
      </c>
      <c r="B41131" s="98">
        <v>0.25</v>
      </c>
      <c r="C41131" s="144" t="s">
        <v>120</v>
      </c>
      <c r="D41131" s="144">
        <v>29.4</v>
      </c>
      <c r="E41131" s="144">
        <v>458</v>
      </c>
    </row>
    <row r="41132" spans="1:5" x14ac:dyDescent="0.3">
      <c r="A41132" s="151">
        <v>42262</v>
      </c>
      <c r="B41132" s="98">
        <v>0.26041666666666669</v>
      </c>
      <c r="C41132" s="144" t="s">
        <v>120</v>
      </c>
      <c r="D41132" s="144">
        <v>29.38</v>
      </c>
      <c r="E41132" s="144">
        <v>454</v>
      </c>
    </row>
    <row r="41133" spans="1:5" x14ac:dyDescent="0.3">
      <c r="A41133" s="151">
        <v>42262</v>
      </c>
      <c r="B41133" s="98">
        <v>0.27083333333333331</v>
      </c>
      <c r="C41133" s="144" t="s">
        <v>120</v>
      </c>
      <c r="D41133" s="144">
        <v>29.4</v>
      </c>
      <c r="E41133" s="144">
        <v>453</v>
      </c>
    </row>
    <row r="41134" spans="1:5" x14ac:dyDescent="0.3">
      <c r="A41134" s="151">
        <v>42262</v>
      </c>
      <c r="B41134" s="98">
        <v>0.28125</v>
      </c>
      <c r="C41134" s="144" t="s">
        <v>120</v>
      </c>
      <c r="D41134" s="144">
        <v>29.45</v>
      </c>
      <c r="E41134" s="144">
        <v>455</v>
      </c>
    </row>
    <row r="41135" spans="1:5" x14ac:dyDescent="0.3">
      <c r="A41135" s="151">
        <v>42262</v>
      </c>
      <c r="B41135" s="98">
        <v>0.29166666666666669</v>
      </c>
      <c r="C41135" s="144" t="s">
        <v>120</v>
      </c>
      <c r="D41135" s="144">
        <v>29.4</v>
      </c>
      <c r="E41135" s="144">
        <v>456</v>
      </c>
    </row>
    <row r="41136" spans="1:5" x14ac:dyDescent="0.3">
      <c r="A41136" s="151">
        <v>42262</v>
      </c>
      <c r="B41136" s="98">
        <v>0.30208333333333331</v>
      </c>
      <c r="C41136" s="144" t="s">
        <v>120</v>
      </c>
      <c r="D41136" s="144">
        <v>29.31</v>
      </c>
      <c r="E41136" s="144">
        <v>452</v>
      </c>
    </row>
    <row r="41137" spans="1:5" x14ac:dyDescent="0.3">
      <c r="A41137" s="151">
        <v>42262</v>
      </c>
      <c r="B41137" s="98">
        <v>0.3125</v>
      </c>
      <c r="C41137" s="144" t="s">
        <v>120</v>
      </c>
      <c r="D41137" s="144">
        <v>29.29</v>
      </c>
      <c r="E41137" s="144">
        <v>446</v>
      </c>
    </row>
    <row r="41138" spans="1:5" x14ac:dyDescent="0.3">
      <c r="A41138" s="151">
        <v>42262</v>
      </c>
      <c r="B41138" s="98">
        <v>0.32291666666666669</v>
      </c>
      <c r="C41138" s="144" t="s">
        <v>120</v>
      </c>
      <c r="D41138" s="144">
        <v>29.28</v>
      </c>
      <c r="E41138" s="144">
        <v>445</v>
      </c>
    </row>
    <row r="41139" spans="1:5" x14ac:dyDescent="0.3">
      <c r="A41139" s="151">
        <v>42262</v>
      </c>
      <c r="B41139" s="98">
        <v>0.33333333333333331</v>
      </c>
      <c r="C41139" s="144" t="s">
        <v>120</v>
      </c>
      <c r="D41139" s="144">
        <v>29.24</v>
      </c>
      <c r="E41139" s="144">
        <v>447</v>
      </c>
    </row>
    <row r="41140" spans="1:5" x14ac:dyDescent="0.3">
      <c r="A41140" s="151">
        <v>42262</v>
      </c>
      <c r="B41140" s="98">
        <v>0.34375</v>
      </c>
      <c r="C41140" s="144" t="s">
        <v>120</v>
      </c>
      <c r="D41140" s="144">
        <v>29.22</v>
      </c>
      <c r="E41140" s="144">
        <v>444</v>
      </c>
    </row>
    <row r="41141" spans="1:5" x14ac:dyDescent="0.3">
      <c r="A41141" s="151">
        <v>42262</v>
      </c>
      <c r="B41141" s="98">
        <v>0.35416666666666669</v>
      </c>
      <c r="C41141" s="144" t="s">
        <v>120</v>
      </c>
      <c r="D41141" s="144">
        <v>29.15</v>
      </c>
      <c r="E41141" s="144">
        <v>444</v>
      </c>
    </row>
    <row r="41142" spans="1:5" x14ac:dyDescent="0.3">
      <c r="A41142" s="151">
        <v>42262</v>
      </c>
      <c r="B41142" s="98">
        <v>0.36458333333333331</v>
      </c>
      <c r="C41142" s="144" t="s">
        <v>120</v>
      </c>
      <c r="D41142" s="144">
        <v>28.98</v>
      </c>
      <c r="E41142" s="144">
        <v>434</v>
      </c>
    </row>
    <row r="41143" spans="1:5" x14ac:dyDescent="0.3">
      <c r="A41143" s="151">
        <v>42262</v>
      </c>
      <c r="B41143" s="98">
        <v>0.375</v>
      </c>
      <c r="C41143" s="144" t="s">
        <v>120</v>
      </c>
      <c r="D41143" s="144">
        <v>28.93</v>
      </c>
      <c r="E41143" s="144">
        <v>436</v>
      </c>
    </row>
    <row r="41144" spans="1:5" x14ac:dyDescent="0.3">
      <c r="A41144" s="151">
        <v>42262</v>
      </c>
      <c r="B41144" s="98">
        <v>0.38541666666666669</v>
      </c>
      <c r="C41144" s="144" t="s">
        <v>120</v>
      </c>
      <c r="D41144" s="144">
        <v>28.92</v>
      </c>
      <c r="E41144" s="144">
        <v>442</v>
      </c>
    </row>
    <row r="41145" spans="1:5" x14ac:dyDescent="0.3">
      <c r="A41145" s="151">
        <v>42262</v>
      </c>
      <c r="B41145" s="98">
        <v>0.39583333333333331</v>
      </c>
      <c r="C41145" s="144" t="s">
        <v>120</v>
      </c>
      <c r="D41145" s="144">
        <v>28.62</v>
      </c>
      <c r="E41145" s="144">
        <v>424</v>
      </c>
    </row>
    <row r="41146" spans="1:5" x14ac:dyDescent="0.3">
      <c r="A41146" s="151">
        <v>42262</v>
      </c>
      <c r="B41146" s="98">
        <v>0.40625</v>
      </c>
      <c r="C41146" s="144" t="s">
        <v>120</v>
      </c>
      <c r="D41146" s="144">
        <v>28.54</v>
      </c>
      <c r="E41146" s="144">
        <v>418</v>
      </c>
    </row>
    <row r="41147" spans="1:5" x14ac:dyDescent="0.3">
      <c r="A41147" s="151">
        <v>42262</v>
      </c>
      <c r="B41147" s="98">
        <v>0.41666666666666669</v>
      </c>
      <c r="C41147" s="144" t="s">
        <v>120</v>
      </c>
      <c r="D41147" s="144">
        <v>28.48</v>
      </c>
      <c r="E41147" s="144">
        <v>419</v>
      </c>
    </row>
    <row r="41148" spans="1:5" x14ac:dyDescent="0.3">
      <c r="A41148" s="151">
        <v>42262</v>
      </c>
      <c r="B41148" s="98">
        <v>0.42708333333333331</v>
      </c>
      <c r="C41148" s="144" t="s">
        <v>120</v>
      </c>
      <c r="D41148" s="144">
        <v>28.51</v>
      </c>
      <c r="E41148" s="144">
        <v>429</v>
      </c>
    </row>
    <row r="41149" spans="1:5" x14ac:dyDescent="0.3">
      <c r="A41149" s="151">
        <v>42262</v>
      </c>
      <c r="B41149" s="98">
        <v>0.4375</v>
      </c>
      <c r="C41149" s="144" t="s">
        <v>120</v>
      </c>
      <c r="D41149" s="144">
        <v>28.54</v>
      </c>
      <c r="E41149" s="144">
        <v>431</v>
      </c>
    </row>
    <row r="41150" spans="1:5" x14ac:dyDescent="0.3">
      <c r="A41150" s="151">
        <v>42262</v>
      </c>
      <c r="B41150" s="98">
        <v>0.44791666666666669</v>
      </c>
      <c r="C41150" s="144" t="s">
        <v>120</v>
      </c>
      <c r="D41150" s="144">
        <v>28.58</v>
      </c>
      <c r="E41150" s="144">
        <v>433</v>
      </c>
    </row>
    <row r="41151" spans="1:5" x14ac:dyDescent="0.3">
      <c r="A41151" s="151">
        <v>42262</v>
      </c>
      <c r="B41151" s="98">
        <v>0.45833333333333331</v>
      </c>
      <c r="C41151" s="144" t="s">
        <v>120</v>
      </c>
      <c r="D41151" s="144">
        <v>28.55</v>
      </c>
      <c r="E41151" s="144">
        <v>436</v>
      </c>
    </row>
    <row r="41152" spans="1:5" x14ac:dyDescent="0.3">
      <c r="A41152" s="151">
        <v>42262</v>
      </c>
      <c r="B41152" s="98">
        <v>0.46875</v>
      </c>
      <c r="C41152" s="144" t="s">
        <v>120</v>
      </c>
      <c r="D41152" s="144">
        <v>28.52</v>
      </c>
      <c r="E41152" s="144">
        <v>437</v>
      </c>
    </row>
    <row r="41153" spans="1:5" x14ac:dyDescent="0.3">
      <c r="A41153" s="151">
        <v>42262</v>
      </c>
      <c r="B41153" s="98">
        <v>0.47916666666666669</v>
      </c>
      <c r="C41153" s="144" t="s">
        <v>120</v>
      </c>
      <c r="D41153" s="144">
        <v>28.55</v>
      </c>
      <c r="E41153" s="144">
        <v>439</v>
      </c>
    </row>
    <row r="41154" spans="1:5" x14ac:dyDescent="0.3">
      <c r="A41154" s="151">
        <v>42262</v>
      </c>
      <c r="B41154" s="98">
        <v>0.48958333333333331</v>
      </c>
      <c r="C41154" s="144" t="s">
        <v>120</v>
      </c>
      <c r="D41154" s="144">
        <v>28.54</v>
      </c>
      <c r="E41154" s="144">
        <v>439</v>
      </c>
    </row>
    <row r="41155" spans="1:5" x14ac:dyDescent="0.3">
      <c r="A41155" s="151">
        <v>42263</v>
      </c>
      <c r="B41155" s="98">
        <v>0.5</v>
      </c>
      <c r="C41155" s="144" t="s">
        <v>119</v>
      </c>
      <c r="D41155" s="144">
        <v>28.66</v>
      </c>
      <c r="E41155" s="144">
        <v>442</v>
      </c>
    </row>
    <row r="41156" spans="1:5" x14ac:dyDescent="0.3">
      <c r="A41156" s="151">
        <v>42263</v>
      </c>
      <c r="B41156" s="98">
        <v>0.51041666666666663</v>
      </c>
      <c r="C41156" s="144" t="s">
        <v>119</v>
      </c>
      <c r="D41156" s="144">
        <v>28.63</v>
      </c>
      <c r="E41156" s="144">
        <v>441</v>
      </c>
    </row>
    <row r="41157" spans="1:5" x14ac:dyDescent="0.3">
      <c r="A41157" s="151">
        <v>42263</v>
      </c>
      <c r="B41157" s="98">
        <v>0.52083333333333337</v>
      </c>
      <c r="C41157" s="144" t="s">
        <v>119</v>
      </c>
      <c r="D41157" s="144">
        <v>28.66</v>
      </c>
      <c r="E41157" s="144">
        <v>441</v>
      </c>
    </row>
    <row r="41158" spans="1:5" x14ac:dyDescent="0.3">
      <c r="A41158" s="151">
        <v>42263</v>
      </c>
      <c r="B41158" s="98">
        <v>0.53125</v>
      </c>
      <c r="C41158" s="144" t="s">
        <v>119</v>
      </c>
      <c r="D41158" s="144">
        <v>28.69</v>
      </c>
      <c r="E41158" s="144">
        <v>441</v>
      </c>
    </row>
    <row r="41159" spans="1:5" x14ac:dyDescent="0.3">
      <c r="A41159" s="151">
        <v>42263</v>
      </c>
      <c r="B41159" s="98">
        <v>4.1666666666666664E-2</v>
      </c>
      <c r="C41159" s="144" t="s">
        <v>119</v>
      </c>
      <c r="D41159" s="144">
        <v>28.78</v>
      </c>
      <c r="E41159" s="144">
        <v>437</v>
      </c>
    </row>
    <row r="41160" spans="1:5" x14ac:dyDescent="0.3">
      <c r="A41160" s="151">
        <v>42263</v>
      </c>
      <c r="B41160" s="98">
        <v>5.2083333333333336E-2</v>
      </c>
      <c r="C41160" s="144" t="s">
        <v>119</v>
      </c>
      <c r="D41160" s="144">
        <v>28.78</v>
      </c>
      <c r="E41160" s="144">
        <v>435</v>
      </c>
    </row>
    <row r="41161" spans="1:5" x14ac:dyDescent="0.3">
      <c r="A41161" s="151">
        <v>42263</v>
      </c>
      <c r="B41161" s="98">
        <v>6.25E-2</v>
      </c>
      <c r="C41161" s="144" t="s">
        <v>119</v>
      </c>
      <c r="D41161" s="144">
        <v>28.77</v>
      </c>
      <c r="E41161" s="144">
        <v>435</v>
      </c>
    </row>
    <row r="41162" spans="1:5" x14ac:dyDescent="0.3">
      <c r="A41162" s="151">
        <v>42263</v>
      </c>
      <c r="B41162" s="98">
        <v>7.2916666666666671E-2</v>
      </c>
      <c r="C41162" s="144" t="s">
        <v>119</v>
      </c>
      <c r="D41162" s="144">
        <v>28.78</v>
      </c>
      <c r="E41162" s="144">
        <v>436</v>
      </c>
    </row>
    <row r="41163" spans="1:5" x14ac:dyDescent="0.3">
      <c r="A41163" s="151">
        <v>42263</v>
      </c>
      <c r="B41163" s="98">
        <v>8.3333333333333329E-2</v>
      </c>
      <c r="C41163" s="144" t="s">
        <v>119</v>
      </c>
      <c r="D41163" s="144">
        <v>28.84</v>
      </c>
      <c r="E41163" s="144">
        <v>436</v>
      </c>
    </row>
    <row r="41164" spans="1:5" x14ac:dyDescent="0.3">
      <c r="A41164" s="151">
        <v>42263</v>
      </c>
      <c r="B41164" s="98">
        <v>9.375E-2</v>
      </c>
      <c r="C41164" s="144" t="s">
        <v>119</v>
      </c>
      <c r="D41164" s="144">
        <v>28.87</v>
      </c>
      <c r="E41164" s="144">
        <v>438</v>
      </c>
    </row>
    <row r="41165" spans="1:5" x14ac:dyDescent="0.3">
      <c r="A41165" s="151">
        <v>42263</v>
      </c>
      <c r="B41165" s="98">
        <v>0.10416666666666667</v>
      </c>
      <c r="C41165" s="144" t="s">
        <v>119</v>
      </c>
      <c r="D41165" s="144">
        <v>28.85</v>
      </c>
      <c r="E41165" s="144">
        <v>439</v>
      </c>
    </row>
    <row r="41166" spans="1:5" x14ac:dyDescent="0.3">
      <c r="A41166" s="151">
        <v>42263</v>
      </c>
      <c r="B41166" s="98">
        <v>0.11458333333333333</v>
      </c>
      <c r="C41166" s="144" t="s">
        <v>119</v>
      </c>
      <c r="D41166" s="144">
        <v>28.87</v>
      </c>
      <c r="E41166" s="144">
        <v>440</v>
      </c>
    </row>
    <row r="41167" spans="1:5" x14ac:dyDescent="0.3">
      <c r="A41167" s="151">
        <v>42263</v>
      </c>
      <c r="B41167" s="98">
        <v>0.125</v>
      </c>
      <c r="C41167" s="144" t="s">
        <v>119</v>
      </c>
      <c r="D41167" s="144">
        <v>28.85</v>
      </c>
      <c r="E41167" s="144">
        <v>441</v>
      </c>
    </row>
    <row r="41168" spans="1:5" x14ac:dyDescent="0.3">
      <c r="A41168" s="151">
        <v>42263</v>
      </c>
      <c r="B41168" s="98">
        <v>0.13541666666666666</v>
      </c>
      <c r="C41168" s="144" t="s">
        <v>119</v>
      </c>
      <c r="D41168" s="144">
        <v>28.89</v>
      </c>
      <c r="E41168" s="144">
        <v>444</v>
      </c>
    </row>
    <row r="41169" spans="1:5" x14ac:dyDescent="0.3">
      <c r="A41169" s="151">
        <v>42263</v>
      </c>
      <c r="B41169" s="98">
        <v>0.14583333333333334</v>
      </c>
      <c r="C41169" s="144" t="s">
        <v>119</v>
      </c>
      <c r="D41169" s="144">
        <v>28.89</v>
      </c>
      <c r="E41169" s="144">
        <v>444</v>
      </c>
    </row>
    <row r="41170" spans="1:5" x14ac:dyDescent="0.3">
      <c r="A41170" s="151">
        <v>42263</v>
      </c>
      <c r="B41170" s="98">
        <v>0.15625</v>
      </c>
      <c r="C41170" s="144" t="s">
        <v>119</v>
      </c>
      <c r="D41170" s="144">
        <v>28.87</v>
      </c>
      <c r="E41170" s="144">
        <v>444</v>
      </c>
    </row>
    <row r="41171" spans="1:5" x14ac:dyDescent="0.3">
      <c r="A41171" s="151">
        <v>42263</v>
      </c>
      <c r="B41171" s="98">
        <v>0.16666666666666666</v>
      </c>
      <c r="C41171" s="144" t="s">
        <v>119</v>
      </c>
      <c r="D41171" s="144">
        <v>28.84</v>
      </c>
      <c r="E41171" s="144">
        <v>444</v>
      </c>
    </row>
    <row r="41172" spans="1:5" x14ac:dyDescent="0.3">
      <c r="A41172" s="151">
        <v>42263</v>
      </c>
      <c r="B41172" s="98">
        <v>0.17708333333333334</v>
      </c>
      <c r="C41172" s="144" t="s">
        <v>119</v>
      </c>
      <c r="D41172" s="144">
        <v>28.86</v>
      </c>
      <c r="E41172" s="144">
        <v>446</v>
      </c>
    </row>
    <row r="41173" spans="1:5" x14ac:dyDescent="0.3">
      <c r="A41173" s="151">
        <v>42263</v>
      </c>
      <c r="B41173" s="98">
        <v>0.1875</v>
      </c>
      <c r="C41173" s="144" t="s">
        <v>119</v>
      </c>
      <c r="D41173" s="144">
        <v>28.84</v>
      </c>
      <c r="E41173" s="144">
        <v>446</v>
      </c>
    </row>
    <row r="41174" spans="1:5" x14ac:dyDescent="0.3">
      <c r="A41174" s="151">
        <v>42263</v>
      </c>
      <c r="B41174" s="98">
        <v>0.19791666666666666</v>
      </c>
      <c r="C41174" s="144" t="s">
        <v>119</v>
      </c>
      <c r="D41174" s="144">
        <v>28.82</v>
      </c>
      <c r="E41174" s="144">
        <v>447</v>
      </c>
    </row>
    <row r="41175" spans="1:5" x14ac:dyDescent="0.3">
      <c r="A41175" s="151">
        <v>42263</v>
      </c>
      <c r="B41175" s="98">
        <v>0.20833333333333334</v>
      </c>
      <c r="C41175" s="144" t="s">
        <v>119</v>
      </c>
      <c r="D41175" s="144">
        <v>28.8</v>
      </c>
      <c r="E41175" s="144">
        <v>447</v>
      </c>
    </row>
    <row r="41176" spans="1:5" x14ac:dyDescent="0.3">
      <c r="A41176" s="151">
        <v>42263</v>
      </c>
      <c r="B41176" s="98">
        <v>0.21875</v>
      </c>
      <c r="C41176" s="144" t="s">
        <v>119</v>
      </c>
      <c r="D41176" s="144">
        <v>28.74</v>
      </c>
      <c r="E41176" s="144">
        <v>446</v>
      </c>
    </row>
    <row r="41177" spans="1:5" x14ac:dyDescent="0.3">
      <c r="A41177" s="151">
        <v>42263</v>
      </c>
      <c r="B41177" s="98">
        <v>0.22916666666666666</v>
      </c>
      <c r="C41177" s="144" t="s">
        <v>119</v>
      </c>
      <c r="D41177" s="144">
        <v>28.59</v>
      </c>
      <c r="E41177" s="144">
        <v>443</v>
      </c>
    </row>
    <row r="41178" spans="1:5" x14ac:dyDescent="0.3">
      <c r="A41178" s="151">
        <v>42263</v>
      </c>
      <c r="B41178" s="98">
        <v>0.23958333333333334</v>
      </c>
      <c r="C41178" s="144" t="s">
        <v>119</v>
      </c>
      <c r="D41178" s="144">
        <v>28.6</v>
      </c>
      <c r="E41178" s="144">
        <v>443</v>
      </c>
    </row>
    <row r="41179" spans="1:5" x14ac:dyDescent="0.3">
      <c r="A41179" s="151">
        <v>42263</v>
      </c>
      <c r="B41179" s="98">
        <v>0.25</v>
      </c>
      <c r="C41179" s="144" t="s">
        <v>119</v>
      </c>
      <c r="D41179" s="144">
        <v>28.57</v>
      </c>
      <c r="E41179" s="144">
        <v>443</v>
      </c>
    </row>
    <row r="41180" spans="1:5" x14ac:dyDescent="0.3">
      <c r="A41180" s="151">
        <v>42263</v>
      </c>
      <c r="B41180" s="98">
        <v>0.26041666666666669</v>
      </c>
      <c r="C41180" s="144" t="s">
        <v>119</v>
      </c>
      <c r="D41180" s="144">
        <v>28.59</v>
      </c>
      <c r="E41180" s="144">
        <v>442</v>
      </c>
    </row>
    <row r="41181" spans="1:5" x14ac:dyDescent="0.3">
      <c r="A41181" s="151">
        <v>42263</v>
      </c>
      <c r="B41181" s="98">
        <v>0.27083333333333331</v>
      </c>
      <c r="C41181" s="144" t="s">
        <v>119</v>
      </c>
      <c r="D41181" s="144">
        <v>28.57</v>
      </c>
      <c r="E41181" s="144">
        <v>442</v>
      </c>
    </row>
    <row r="41182" spans="1:5" x14ac:dyDescent="0.3">
      <c r="A41182" s="151">
        <v>42263</v>
      </c>
      <c r="B41182" s="98">
        <v>0.28125</v>
      </c>
      <c r="C41182" s="144" t="s">
        <v>119</v>
      </c>
      <c r="D41182" s="144">
        <v>28.51</v>
      </c>
      <c r="E41182" s="144">
        <v>435</v>
      </c>
    </row>
    <row r="41183" spans="1:5" x14ac:dyDescent="0.3">
      <c r="A41183" s="151">
        <v>42263</v>
      </c>
      <c r="B41183" s="98">
        <v>0.29166666666666669</v>
      </c>
      <c r="C41183" s="144" t="s">
        <v>119</v>
      </c>
      <c r="D41183" s="144">
        <v>28.43</v>
      </c>
      <c r="E41183" s="144">
        <v>432</v>
      </c>
    </row>
    <row r="41184" spans="1:5" x14ac:dyDescent="0.3">
      <c r="A41184" s="151">
        <v>42263</v>
      </c>
      <c r="B41184" s="98">
        <v>0.30208333333333331</v>
      </c>
      <c r="C41184" s="144" t="s">
        <v>119</v>
      </c>
      <c r="D41184" s="144">
        <v>28.4</v>
      </c>
      <c r="E41184" s="144">
        <v>433</v>
      </c>
    </row>
    <row r="41185" spans="1:5" x14ac:dyDescent="0.3">
      <c r="A41185" s="151">
        <v>42263</v>
      </c>
      <c r="B41185" s="98">
        <v>0.3125</v>
      </c>
      <c r="C41185" s="144" t="s">
        <v>119</v>
      </c>
      <c r="D41185" s="144">
        <v>28.41</v>
      </c>
      <c r="E41185" s="144">
        <v>434</v>
      </c>
    </row>
    <row r="41186" spans="1:5" x14ac:dyDescent="0.3">
      <c r="A41186" s="151">
        <v>42263</v>
      </c>
      <c r="B41186" s="98">
        <v>0.32291666666666669</v>
      </c>
      <c r="C41186" s="144" t="s">
        <v>119</v>
      </c>
      <c r="D41186" s="144">
        <v>28.43</v>
      </c>
      <c r="E41186" s="144">
        <v>435</v>
      </c>
    </row>
    <row r="41187" spans="1:5" x14ac:dyDescent="0.3">
      <c r="A41187" s="151">
        <v>42263</v>
      </c>
      <c r="B41187" s="98">
        <v>0.33333333333333331</v>
      </c>
      <c r="C41187" s="144" t="s">
        <v>119</v>
      </c>
      <c r="D41187" s="144">
        <v>28.43</v>
      </c>
      <c r="E41187" s="144">
        <v>435</v>
      </c>
    </row>
    <row r="41188" spans="1:5" x14ac:dyDescent="0.3">
      <c r="A41188" s="151">
        <v>42263</v>
      </c>
      <c r="B41188" s="98">
        <v>0.34375</v>
      </c>
      <c r="C41188" s="144" t="s">
        <v>119</v>
      </c>
      <c r="D41188" s="144">
        <v>28.44</v>
      </c>
      <c r="E41188" s="144">
        <v>435</v>
      </c>
    </row>
    <row r="41189" spans="1:5" x14ac:dyDescent="0.3">
      <c r="A41189" s="151">
        <v>42263</v>
      </c>
      <c r="B41189" s="98">
        <v>0.35416666666666669</v>
      </c>
      <c r="C41189" s="144" t="s">
        <v>119</v>
      </c>
      <c r="D41189" s="144">
        <v>28.43</v>
      </c>
      <c r="E41189" s="144">
        <v>434</v>
      </c>
    </row>
    <row r="41190" spans="1:5" x14ac:dyDescent="0.3">
      <c r="A41190" s="151">
        <v>42263</v>
      </c>
      <c r="B41190" s="98">
        <v>0.36458333333333331</v>
      </c>
      <c r="C41190" s="144" t="s">
        <v>119</v>
      </c>
      <c r="D41190" s="144">
        <v>28.36</v>
      </c>
      <c r="E41190" s="144">
        <v>435</v>
      </c>
    </row>
    <row r="41191" spans="1:5" x14ac:dyDescent="0.3">
      <c r="A41191" s="151">
        <v>42263</v>
      </c>
      <c r="B41191" s="98">
        <v>0.375</v>
      </c>
      <c r="C41191" s="144" t="s">
        <v>119</v>
      </c>
      <c r="D41191" s="144">
        <v>28.28</v>
      </c>
      <c r="E41191" s="144">
        <v>437</v>
      </c>
    </row>
    <row r="41192" spans="1:5" x14ac:dyDescent="0.3">
      <c r="A41192" s="151">
        <v>42263</v>
      </c>
      <c r="B41192" s="98">
        <v>0.38541666666666669</v>
      </c>
      <c r="C41192" s="144" t="s">
        <v>119</v>
      </c>
      <c r="D41192" s="144">
        <v>28.32</v>
      </c>
      <c r="E41192" s="144">
        <v>436</v>
      </c>
    </row>
    <row r="41193" spans="1:5" x14ac:dyDescent="0.3">
      <c r="A41193" s="151">
        <v>42263</v>
      </c>
      <c r="B41193" s="98">
        <v>0.39583333333333331</v>
      </c>
      <c r="C41193" s="144" t="s">
        <v>119</v>
      </c>
      <c r="D41193" s="144">
        <v>28.41</v>
      </c>
      <c r="E41193" s="144">
        <v>434</v>
      </c>
    </row>
    <row r="41194" spans="1:5" x14ac:dyDescent="0.3">
      <c r="A41194" s="151">
        <v>42263</v>
      </c>
      <c r="B41194" s="98">
        <v>0.40625</v>
      </c>
      <c r="C41194" s="144" t="s">
        <v>119</v>
      </c>
      <c r="D41194" s="144">
        <v>28.44</v>
      </c>
      <c r="E41194" s="144">
        <v>433</v>
      </c>
    </row>
    <row r="41195" spans="1:5" x14ac:dyDescent="0.3">
      <c r="A41195" s="151">
        <v>42263</v>
      </c>
      <c r="B41195" s="98">
        <v>0.41666666666666669</v>
      </c>
      <c r="C41195" s="144" t="s">
        <v>119</v>
      </c>
      <c r="D41195" s="144">
        <v>28.47</v>
      </c>
      <c r="E41195" s="144">
        <v>432</v>
      </c>
    </row>
    <row r="41196" spans="1:5" x14ac:dyDescent="0.3">
      <c r="A41196" s="151">
        <v>42263</v>
      </c>
      <c r="B41196" s="98">
        <v>0.42708333333333331</v>
      </c>
      <c r="C41196" s="144" t="s">
        <v>119</v>
      </c>
      <c r="D41196" s="144">
        <v>28.47</v>
      </c>
      <c r="E41196" s="144">
        <v>431</v>
      </c>
    </row>
    <row r="41197" spans="1:5" x14ac:dyDescent="0.3">
      <c r="A41197" s="151">
        <v>42263</v>
      </c>
      <c r="B41197" s="98">
        <v>0.4375</v>
      </c>
      <c r="C41197" s="144" t="s">
        <v>119</v>
      </c>
      <c r="D41197" s="144">
        <v>28.47</v>
      </c>
      <c r="E41197" s="144">
        <v>431</v>
      </c>
    </row>
    <row r="41198" spans="1:5" x14ac:dyDescent="0.3">
      <c r="A41198" s="151">
        <v>42263</v>
      </c>
      <c r="B41198" s="98">
        <v>0.44791666666666669</v>
      </c>
      <c r="C41198" s="144" t="s">
        <v>119</v>
      </c>
      <c r="D41198" s="144">
        <v>28.45</v>
      </c>
      <c r="E41198" s="144">
        <v>430</v>
      </c>
    </row>
    <row r="41199" spans="1:5" x14ac:dyDescent="0.3">
      <c r="A41199" s="151">
        <v>42263</v>
      </c>
      <c r="B41199" s="98">
        <v>0.45833333333333331</v>
      </c>
      <c r="C41199" s="144" t="s">
        <v>119</v>
      </c>
      <c r="D41199" s="144">
        <v>28.4</v>
      </c>
      <c r="E41199" s="144">
        <v>430</v>
      </c>
    </row>
    <row r="41200" spans="1:5" x14ac:dyDescent="0.3">
      <c r="A41200" s="151">
        <v>42263</v>
      </c>
      <c r="B41200" s="98">
        <v>0.46875</v>
      </c>
      <c r="C41200" s="144" t="s">
        <v>119</v>
      </c>
      <c r="D41200" s="144">
        <v>28.36</v>
      </c>
      <c r="E41200" s="144">
        <v>432</v>
      </c>
    </row>
    <row r="41201" spans="1:5" x14ac:dyDescent="0.3">
      <c r="A41201" s="151">
        <v>42263</v>
      </c>
      <c r="B41201" s="98">
        <v>0.47916666666666669</v>
      </c>
      <c r="C41201" s="144" t="s">
        <v>119</v>
      </c>
      <c r="D41201" s="144">
        <v>28.55</v>
      </c>
      <c r="E41201" s="144">
        <v>435</v>
      </c>
    </row>
    <row r="41202" spans="1:5" x14ac:dyDescent="0.3">
      <c r="A41202" s="151">
        <v>42263</v>
      </c>
      <c r="B41202" s="98">
        <v>0.48958333333333331</v>
      </c>
      <c r="C41202" s="144" t="s">
        <v>119</v>
      </c>
      <c r="D41202" s="144">
        <v>28.59</v>
      </c>
      <c r="E41202" s="144">
        <v>433</v>
      </c>
    </row>
    <row r="41203" spans="1:5" x14ac:dyDescent="0.3">
      <c r="A41203" s="151">
        <v>42263</v>
      </c>
      <c r="B41203" s="98">
        <v>0.5</v>
      </c>
      <c r="C41203" s="144" t="s">
        <v>120</v>
      </c>
      <c r="D41203" s="144">
        <v>28.61</v>
      </c>
      <c r="E41203" s="144">
        <v>429</v>
      </c>
    </row>
    <row r="41204" spans="1:5" x14ac:dyDescent="0.3">
      <c r="A41204" s="151">
        <v>42263</v>
      </c>
      <c r="B41204" s="98">
        <v>0.51041666666666663</v>
      </c>
      <c r="C41204" s="144" t="s">
        <v>120</v>
      </c>
      <c r="D41204" s="144">
        <v>28.74</v>
      </c>
      <c r="E41204" s="144">
        <v>430</v>
      </c>
    </row>
    <row r="41205" spans="1:5" x14ac:dyDescent="0.3">
      <c r="A41205" s="151">
        <v>42263</v>
      </c>
      <c r="B41205" s="98">
        <v>4.1666666666666664E-2</v>
      </c>
      <c r="C41205" s="144" t="s">
        <v>120</v>
      </c>
      <c r="D41205" s="144">
        <v>28.7</v>
      </c>
      <c r="E41205" s="144">
        <v>436</v>
      </c>
    </row>
    <row r="41206" spans="1:5" x14ac:dyDescent="0.3">
      <c r="A41206" s="151">
        <v>42263</v>
      </c>
      <c r="B41206" s="98">
        <v>5.2083333333333336E-2</v>
      </c>
      <c r="C41206" s="144" t="s">
        <v>120</v>
      </c>
      <c r="D41206" s="144">
        <v>28.83</v>
      </c>
      <c r="E41206" s="144">
        <v>426</v>
      </c>
    </row>
    <row r="41207" spans="1:5" x14ac:dyDescent="0.3">
      <c r="A41207" s="151">
        <v>42263</v>
      </c>
      <c r="B41207" s="98">
        <v>6.25E-2</v>
      </c>
      <c r="C41207" s="144" t="s">
        <v>120</v>
      </c>
      <c r="D41207" s="144">
        <v>28.72</v>
      </c>
      <c r="E41207" s="144">
        <v>426</v>
      </c>
    </row>
    <row r="41208" spans="1:5" x14ac:dyDescent="0.3">
      <c r="A41208" s="151">
        <v>42263</v>
      </c>
      <c r="B41208" s="98">
        <v>7.2916666666666671E-2</v>
      </c>
      <c r="C41208" s="144" t="s">
        <v>120</v>
      </c>
      <c r="D41208" s="144">
        <v>28.68</v>
      </c>
      <c r="E41208" s="144">
        <v>429</v>
      </c>
    </row>
    <row r="41209" spans="1:5" x14ac:dyDescent="0.3">
      <c r="A41209" s="151">
        <v>42263</v>
      </c>
      <c r="B41209" s="98">
        <v>8.3333333333333329E-2</v>
      </c>
      <c r="C41209" s="144" t="s">
        <v>120</v>
      </c>
      <c r="D41209" s="144">
        <v>28.66</v>
      </c>
      <c r="E41209" s="144">
        <v>429</v>
      </c>
    </row>
    <row r="41210" spans="1:5" x14ac:dyDescent="0.3">
      <c r="A41210" s="151">
        <v>42263</v>
      </c>
      <c r="B41210" s="98">
        <v>9.375E-2</v>
      </c>
      <c r="C41210" s="144" t="s">
        <v>120</v>
      </c>
      <c r="D41210" s="144">
        <v>28.63</v>
      </c>
      <c r="E41210" s="144">
        <v>427</v>
      </c>
    </row>
    <row r="41211" spans="1:5" x14ac:dyDescent="0.3">
      <c r="A41211" s="151">
        <v>42263</v>
      </c>
      <c r="B41211" s="98">
        <v>0.10416666666666667</v>
      </c>
      <c r="C41211" s="144" t="s">
        <v>120</v>
      </c>
      <c r="D41211" s="144">
        <v>28.6</v>
      </c>
      <c r="E41211" s="144">
        <v>427</v>
      </c>
    </row>
    <row r="41212" spans="1:5" x14ac:dyDescent="0.3">
      <c r="A41212" s="151">
        <v>42263</v>
      </c>
      <c r="B41212" s="98">
        <v>0.11458333333333333</v>
      </c>
      <c r="C41212" s="144" t="s">
        <v>120</v>
      </c>
      <c r="D41212" s="144">
        <v>28.58</v>
      </c>
      <c r="E41212" s="144">
        <v>426</v>
      </c>
    </row>
    <row r="41213" spans="1:5" x14ac:dyDescent="0.3">
      <c r="A41213" s="151">
        <v>42263</v>
      </c>
      <c r="B41213" s="98">
        <v>0.125</v>
      </c>
      <c r="C41213" s="144" t="s">
        <v>120</v>
      </c>
      <c r="D41213" s="144">
        <v>28.58</v>
      </c>
      <c r="E41213" s="144">
        <v>424</v>
      </c>
    </row>
    <row r="41214" spans="1:5" x14ac:dyDescent="0.3">
      <c r="A41214" s="151">
        <v>42263</v>
      </c>
      <c r="B41214" s="98">
        <v>0.13541666666666666</v>
      </c>
      <c r="C41214" s="144" t="s">
        <v>120</v>
      </c>
      <c r="D41214" s="144">
        <v>28.56</v>
      </c>
      <c r="E41214" s="144">
        <v>423</v>
      </c>
    </row>
    <row r="41215" spans="1:5" x14ac:dyDescent="0.3">
      <c r="A41215" s="151">
        <v>42263</v>
      </c>
      <c r="B41215" s="98">
        <v>0.14583333333333334</v>
      </c>
      <c r="C41215" s="144" t="s">
        <v>120</v>
      </c>
      <c r="D41215" s="144">
        <v>28.53</v>
      </c>
      <c r="E41215" s="144">
        <v>423</v>
      </c>
    </row>
    <row r="41216" spans="1:5" x14ac:dyDescent="0.3">
      <c r="A41216" s="151">
        <v>42263</v>
      </c>
      <c r="B41216" s="98">
        <v>0.15625</v>
      </c>
      <c r="C41216" s="144" t="s">
        <v>120</v>
      </c>
      <c r="D41216" s="144">
        <v>28.52</v>
      </c>
      <c r="E41216" s="144">
        <v>422</v>
      </c>
    </row>
    <row r="41217" spans="1:5" x14ac:dyDescent="0.3">
      <c r="A41217" s="151">
        <v>42263</v>
      </c>
      <c r="B41217" s="98">
        <v>0.16666666666666666</v>
      </c>
      <c r="C41217" s="144" t="s">
        <v>120</v>
      </c>
      <c r="D41217" s="144">
        <v>28.53</v>
      </c>
      <c r="E41217" s="144">
        <v>423</v>
      </c>
    </row>
    <row r="41218" spans="1:5" x14ac:dyDescent="0.3">
      <c r="A41218" s="151">
        <v>42263</v>
      </c>
      <c r="B41218" s="98">
        <v>0.17708333333333334</v>
      </c>
      <c r="C41218" s="144" t="s">
        <v>120</v>
      </c>
      <c r="D41218" s="144">
        <v>28.51</v>
      </c>
      <c r="E41218" s="144">
        <v>424</v>
      </c>
    </row>
    <row r="41219" spans="1:5" x14ac:dyDescent="0.3">
      <c r="A41219" s="151">
        <v>42263</v>
      </c>
      <c r="B41219" s="98">
        <v>0.1875</v>
      </c>
      <c r="C41219" s="144" t="s">
        <v>120</v>
      </c>
      <c r="D41219" s="144">
        <v>28.5</v>
      </c>
      <c r="E41219" s="144">
        <v>425</v>
      </c>
    </row>
    <row r="41220" spans="1:5" x14ac:dyDescent="0.3">
      <c r="A41220" s="151">
        <v>42263</v>
      </c>
      <c r="B41220" s="98">
        <v>0.19791666666666666</v>
      </c>
      <c r="C41220" s="144" t="s">
        <v>120</v>
      </c>
      <c r="D41220" s="144">
        <v>28.49</v>
      </c>
      <c r="E41220" s="144">
        <v>424</v>
      </c>
    </row>
    <row r="41221" spans="1:5" x14ac:dyDescent="0.3">
      <c r="A41221" s="151">
        <v>42263</v>
      </c>
      <c r="B41221" s="98">
        <v>0.20833333333333334</v>
      </c>
      <c r="C41221" s="144" t="s">
        <v>120</v>
      </c>
      <c r="D41221" s="144">
        <v>28.44</v>
      </c>
      <c r="E41221" s="144">
        <v>425</v>
      </c>
    </row>
    <row r="41222" spans="1:5" x14ac:dyDescent="0.3">
      <c r="A41222" s="151">
        <v>42263</v>
      </c>
      <c r="B41222" s="98">
        <v>0.21875</v>
      </c>
      <c r="C41222" s="144" t="s">
        <v>120</v>
      </c>
      <c r="D41222" s="144">
        <v>28.42</v>
      </c>
      <c r="E41222" s="144">
        <v>420</v>
      </c>
    </row>
    <row r="41223" spans="1:5" x14ac:dyDescent="0.3">
      <c r="A41223" s="151">
        <v>42263</v>
      </c>
      <c r="B41223" s="98">
        <v>0.22916666666666666</v>
      </c>
      <c r="C41223" s="144" t="s">
        <v>120</v>
      </c>
      <c r="D41223" s="144">
        <v>28.42</v>
      </c>
      <c r="E41223" s="144">
        <v>422</v>
      </c>
    </row>
    <row r="41224" spans="1:5" x14ac:dyDescent="0.3">
      <c r="A41224" s="151">
        <v>42263</v>
      </c>
      <c r="B41224" s="98">
        <v>0.23958333333333334</v>
      </c>
      <c r="C41224" s="144" t="s">
        <v>120</v>
      </c>
      <c r="D41224" s="144">
        <v>28.41</v>
      </c>
      <c r="E41224" s="144">
        <v>423</v>
      </c>
    </row>
    <row r="41225" spans="1:5" x14ac:dyDescent="0.3">
      <c r="A41225" s="151">
        <v>42263</v>
      </c>
      <c r="B41225" s="98">
        <v>0.25</v>
      </c>
      <c r="C41225" s="144" t="s">
        <v>120</v>
      </c>
      <c r="D41225" s="144">
        <v>28.42</v>
      </c>
      <c r="E41225" s="144">
        <v>424</v>
      </c>
    </row>
    <row r="41226" spans="1:5" x14ac:dyDescent="0.3">
      <c r="A41226" s="151">
        <v>42263</v>
      </c>
      <c r="B41226" s="98">
        <v>0.26041666666666669</v>
      </c>
      <c r="C41226" s="144" t="s">
        <v>120</v>
      </c>
      <c r="D41226" s="144">
        <v>28.44</v>
      </c>
      <c r="E41226" s="144">
        <v>426</v>
      </c>
    </row>
    <row r="41227" spans="1:5" x14ac:dyDescent="0.3">
      <c r="A41227" s="151">
        <v>42263</v>
      </c>
      <c r="B41227" s="98">
        <v>0.27083333333333331</v>
      </c>
      <c r="C41227" s="144" t="s">
        <v>120</v>
      </c>
      <c r="D41227" s="144">
        <v>28.4</v>
      </c>
      <c r="E41227" s="144">
        <v>425</v>
      </c>
    </row>
    <row r="41228" spans="1:5" x14ac:dyDescent="0.3">
      <c r="A41228" s="151">
        <v>42263</v>
      </c>
      <c r="B41228" s="98">
        <v>0.28125</v>
      </c>
      <c r="C41228" s="144" t="s">
        <v>120</v>
      </c>
      <c r="D41228" s="144">
        <v>28.34</v>
      </c>
      <c r="E41228" s="144">
        <v>423</v>
      </c>
    </row>
    <row r="41229" spans="1:5" x14ac:dyDescent="0.3">
      <c r="A41229" s="151">
        <v>42263</v>
      </c>
      <c r="B41229" s="98">
        <v>0.29166666666666669</v>
      </c>
      <c r="C41229" s="144" t="s">
        <v>120</v>
      </c>
      <c r="D41229" s="144">
        <v>28.27</v>
      </c>
      <c r="E41229" s="144">
        <v>421</v>
      </c>
    </row>
    <row r="41230" spans="1:5" x14ac:dyDescent="0.3">
      <c r="A41230" s="151">
        <v>42263</v>
      </c>
      <c r="B41230" s="98">
        <v>0.30208333333333331</v>
      </c>
      <c r="C41230" s="144" t="s">
        <v>120</v>
      </c>
      <c r="D41230" s="144">
        <v>28.27</v>
      </c>
      <c r="E41230" s="144">
        <v>421</v>
      </c>
    </row>
    <row r="41231" spans="1:5" x14ac:dyDescent="0.3">
      <c r="A41231" s="151">
        <v>42263</v>
      </c>
      <c r="B41231" s="98">
        <v>0.3125</v>
      </c>
      <c r="C41231" s="144" t="s">
        <v>120</v>
      </c>
      <c r="D41231" s="144">
        <v>28.23</v>
      </c>
      <c r="E41231" s="144">
        <v>421</v>
      </c>
    </row>
    <row r="41232" spans="1:5" x14ac:dyDescent="0.3">
      <c r="A41232" s="151">
        <v>42263</v>
      </c>
      <c r="B41232" s="98">
        <v>0.32291666666666669</v>
      </c>
      <c r="C41232" s="144" t="s">
        <v>120</v>
      </c>
      <c r="D41232" s="144">
        <v>28.16</v>
      </c>
      <c r="E41232" s="144">
        <v>419</v>
      </c>
    </row>
    <row r="41233" spans="1:5" x14ac:dyDescent="0.3">
      <c r="A41233" s="151">
        <v>42263</v>
      </c>
      <c r="B41233" s="98">
        <v>0.33333333333333331</v>
      </c>
      <c r="C41233" s="144" t="s">
        <v>120</v>
      </c>
      <c r="D41233" s="144">
        <v>28.16</v>
      </c>
      <c r="E41233" s="144">
        <v>419</v>
      </c>
    </row>
    <row r="41234" spans="1:5" x14ac:dyDescent="0.3">
      <c r="A41234" s="151">
        <v>42263</v>
      </c>
      <c r="B41234" s="98">
        <v>0.34375</v>
      </c>
      <c r="C41234" s="144" t="s">
        <v>120</v>
      </c>
      <c r="D41234" s="144">
        <v>28.18</v>
      </c>
      <c r="E41234" s="144">
        <v>416</v>
      </c>
    </row>
    <row r="41235" spans="1:5" x14ac:dyDescent="0.3">
      <c r="A41235" s="151">
        <v>42263</v>
      </c>
      <c r="B41235" s="98">
        <v>0.35416666666666669</v>
      </c>
      <c r="C41235" s="144" t="s">
        <v>120</v>
      </c>
      <c r="D41235" s="144">
        <v>28.11</v>
      </c>
      <c r="E41235" s="144">
        <v>416</v>
      </c>
    </row>
    <row r="41236" spans="1:5" x14ac:dyDescent="0.3">
      <c r="A41236" s="151">
        <v>42263</v>
      </c>
      <c r="B41236" s="98">
        <v>0.36458333333333331</v>
      </c>
      <c r="C41236" s="144" t="s">
        <v>120</v>
      </c>
      <c r="D41236" s="144">
        <v>28.11</v>
      </c>
      <c r="E41236" s="144">
        <v>417</v>
      </c>
    </row>
    <row r="41237" spans="1:5" x14ac:dyDescent="0.3">
      <c r="A41237" s="151">
        <v>42263</v>
      </c>
      <c r="B41237" s="98">
        <v>0.375</v>
      </c>
      <c r="C41237" s="144" t="s">
        <v>120</v>
      </c>
      <c r="D41237" s="144">
        <v>28.06</v>
      </c>
      <c r="E41237" s="144">
        <v>417</v>
      </c>
    </row>
    <row r="41238" spans="1:5" x14ac:dyDescent="0.3">
      <c r="A41238" s="151">
        <v>42263</v>
      </c>
      <c r="B41238" s="98">
        <v>0.38541666666666669</v>
      </c>
      <c r="C41238" s="144" t="s">
        <v>120</v>
      </c>
      <c r="D41238" s="144">
        <v>28.02</v>
      </c>
      <c r="E41238" s="144">
        <v>410</v>
      </c>
    </row>
    <row r="41239" spans="1:5" x14ac:dyDescent="0.3">
      <c r="A41239" s="151">
        <v>42263</v>
      </c>
      <c r="B41239" s="98">
        <v>0.39583333333333331</v>
      </c>
      <c r="C41239" s="144" t="s">
        <v>120</v>
      </c>
      <c r="D41239" s="144">
        <v>27.97</v>
      </c>
      <c r="E41239" s="144">
        <v>418</v>
      </c>
    </row>
    <row r="41240" spans="1:5" x14ac:dyDescent="0.3">
      <c r="A41240" s="151">
        <v>42263</v>
      </c>
      <c r="B41240" s="98">
        <v>0.40625</v>
      </c>
      <c r="C41240" s="144" t="s">
        <v>120</v>
      </c>
      <c r="D41240" s="144">
        <v>27.94</v>
      </c>
      <c r="E41240" s="144">
        <v>420</v>
      </c>
    </row>
    <row r="41241" spans="1:5" x14ac:dyDescent="0.3">
      <c r="A41241" s="151">
        <v>42263</v>
      </c>
      <c r="B41241" s="98">
        <v>0.41666666666666669</v>
      </c>
      <c r="C41241" s="144" t="s">
        <v>120</v>
      </c>
      <c r="D41241" s="144">
        <v>27.9</v>
      </c>
      <c r="E41241" s="144">
        <v>423</v>
      </c>
    </row>
    <row r="41242" spans="1:5" x14ac:dyDescent="0.3">
      <c r="A41242" s="151">
        <v>42263</v>
      </c>
      <c r="B41242" s="98">
        <v>0.42708333333333331</v>
      </c>
      <c r="C41242" s="144" t="s">
        <v>120</v>
      </c>
      <c r="D41242" s="144">
        <v>27.87</v>
      </c>
      <c r="E41242" s="144">
        <v>425</v>
      </c>
    </row>
    <row r="41243" spans="1:5" x14ac:dyDescent="0.3">
      <c r="A41243" s="151">
        <v>42263</v>
      </c>
      <c r="B41243" s="98">
        <v>0.4375</v>
      </c>
      <c r="C41243" s="144" t="s">
        <v>120</v>
      </c>
      <c r="D41243" s="144">
        <v>27.81</v>
      </c>
      <c r="E41243" s="144">
        <v>427</v>
      </c>
    </row>
    <row r="41244" spans="1:5" x14ac:dyDescent="0.3">
      <c r="A41244" s="151">
        <v>42263</v>
      </c>
      <c r="B41244" s="98">
        <v>0.44791666666666669</v>
      </c>
      <c r="C41244" s="144" t="s">
        <v>120</v>
      </c>
      <c r="D41244" s="144">
        <v>27.78</v>
      </c>
      <c r="E41244" s="144">
        <v>428</v>
      </c>
    </row>
    <row r="41245" spans="1:5" x14ac:dyDescent="0.3">
      <c r="A41245" s="151">
        <v>42263</v>
      </c>
      <c r="B41245" s="98">
        <v>0.45833333333333331</v>
      </c>
      <c r="C41245" s="144" t="s">
        <v>120</v>
      </c>
      <c r="D41245" s="144">
        <v>27.76</v>
      </c>
      <c r="E41245" s="144">
        <v>428</v>
      </c>
    </row>
    <row r="41246" spans="1:5" x14ac:dyDescent="0.3">
      <c r="A41246" s="151">
        <v>42263</v>
      </c>
      <c r="B41246" s="98">
        <v>0.46875</v>
      </c>
      <c r="C41246" s="144" t="s">
        <v>120</v>
      </c>
      <c r="D41246" s="144">
        <v>27.7</v>
      </c>
      <c r="E41246" s="144">
        <v>430</v>
      </c>
    </row>
    <row r="41247" spans="1:5" x14ac:dyDescent="0.3">
      <c r="A41247" s="151">
        <v>42263</v>
      </c>
      <c r="B41247" s="98">
        <v>0.47916666666666669</v>
      </c>
      <c r="C41247" s="144" t="s">
        <v>120</v>
      </c>
      <c r="D41247" s="144">
        <v>27.69</v>
      </c>
      <c r="E41247" s="144">
        <v>426</v>
      </c>
    </row>
    <row r="41248" spans="1:5" x14ac:dyDescent="0.3">
      <c r="A41248" s="151">
        <v>42263</v>
      </c>
      <c r="B41248" s="98">
        <v>0.48958333333333331</v>
      </c>
      <c r="C41248" s="144" t="s">
        <v>120</v>
      </c>
      <c r="D41248" s="144">
        <v>27.62</v>
      </c>
      <c r="E41248" s="144">
        <v>431</v>
      </c>
    </row>
    <row r="41249" spans="1:5" x14ac:dyDescent="0.3">
      <c r="A41249" s="151">
        <v>42264</v>
      </c>
      <c r="B41249" s="98">
        <v>0.5</v>
      </c>
      <c r="C41249" s="144" t="s">
        <v>119</v>
      </c>
      <c r="D41249" s="144">
        <v>27.61</v>
      </c>
      <c r="E41249" s="144">
        <v>428</v>
      </c>
    </row>
    <row r="41250" spans="1:5" x14ac:dyDescent="0.3">
      <c r="A41250" s="151">
        <v>42264</v>
      </c>
      <c r="B41250" s="98">
        <v>0.51041666666666663</v>
      </c>
      <c r="C41250" s="144" t="s">
        <v>119</v>
      </c>
      <c r="D41250" s="144">
        <v>27.57</v>
      </c>
      <c r="E41250" s="144">
        <v>429</v>
      </c>
    </row>
    <row r="41251" spans="1:5" x14ac:dyDescent="0.3">
      <c r="A41251" s="151">
        <v>42264</v>
      </c>
      <c r="B41251" s="98">
        <v>0.52083333333333337</v>
      </c>
      <c r="C41251" s="144" t="s">
        <v>119</v>
      </c>
      <c r="D41251" s="144">
        <v>27.58</v>
      </c>
      <c r="E41251" s="144">
        <v>427</v>
      </c>
    </row>
    <row r="41252" spans="1:5" x14ac:dyDescent="0.3">
      <c r="A41252" s="151">
        <v>42264</v>
      </c>
      <c r="B41252" s="98">
        <v>0.53125</v>
      </c>
      <c r="C41252" s="144" t="s">
        <v>119</v>
      </c>
      <c r="D41252" s="144">
        <v>27.71</v>
      </c>
      <c r="E41252" s="144">
        <v>427</v>
      </c>
    </row>
    <row r="41253" spans="1:5" x14ac:dyDescent="0.3">
      <c r="A41253" s="151">
        <v>42264</v>
      </c>
      <c r="B41253" s="98">
        <v>4.1666666666666664E-2</v>
      </c>
      <c r="C41253" s="144" t="s">
        <v>119</v>
      </c>
      <c r="D41253" s="144">
        <v>27.73</v>
      </c>
      <c r="E41253" s="144">
        <v>427</v>
      </c>
    </row>
    <row r="41254" spans="1:5" x14ac:dyDescent="0.3">
      <c r="A41254" s="151">
        <v>42264</v>
      </c>
      <c r="B41254" s="98">
        <v>5.2083333333333336E-2</v>
      </c>
      <c r="C41254" s="144" t="s">
        <v>119</v>
      </c>
      <c r="D41254" s="144">
        <v>27.72</v>
      </c>
      <c r="E41254" s="144">
        <v>427</v>
      </c>
    </row>
    <row r="41255" spans="1:5" x14ac:dyDescent="0.3">
      <c r="A41255" s="151">
        <v>42264</v>
      </c>
      <c r="B41255" s="98">
        <v>6.25E-2</v>
      </c>
      <c r="C41255" s="144" t="s">
        <v>119</v>
      </c>
      <c r="D41255" s="144">
        <v>27.75</v>
      </c>
      <c r="E41255" s="144">
        <v>426</v>
      </c>
    </row>
    <row r="41256" spans="1:5" x14ac:dyDescent="0.3">
      <c r="A41256" s="151">
        <v>42264</v>
      </c>
      <c r="B41256" s="98">
        <v>7.2916666666666671E-2</v>
      </c>
      <c r="C41256" s="144" t="s">
        <v>119</v>
      </c>
      <c r="D41256" s="144">
        <v>27.75</v>
      </c>
      <c r="E41256" s="144">
        <v>426</v>
      </c>
    </row>
    <row r="41257" spans="1:5" x14ac:dyDescent="0.3">
      <c r="A41257" s="151">
        <v>42264</v>
      </c>
      <c r="B41257" s="98">
        <v>8.3333333333333329E-2</v>
      </c>
      <c r="C41257" s="144" t="s">
        <v>119</v>
      </c>
      <c r="D41257" s="144">
        <v>27.76</v>
      </c>
      <c r="E41257" s="144">
        <v>425</v>
      </c>
    </row>
    <row r="41258" spans="1:5" x14ac:dyDescent="0.3">
      <c r="A41258" s="151">
        <v>42264</v>
      </c>
      <c r="B41258" s="98">
        <v>9.375E-2</v>
      </c>
      <c r="C41258" s="144" t="s">
        <v>119</v>
      </c>
      <c r="D41258" s="144">
        <v>27.76</v>
      </c>
      <c r="E41258" s="144">
        <v>425</v>
      </c>
    </row>
    <row r="41259" spans="1:5" x14ac:dyDescent="0.3">
      <c r="A41259" s="151">
        <v>42264</v>
      </c>
      <c r="B41259" s="98">
        <v>0.10416666666666667</v>
      </c>
      <c r="C41259" s="144" t="s">
        <v>119</v>
      </c>
      <c r="D41259" s="144">
        <v>27.84</v>
      </c>
      <c r="E41259" s="144">
        <v>423</v>
      </c>
    </row>
    <row r="41260" spans="1:5" x14ac:dyDescent="0.3">
      <c r="A41260" s="151">
        <v>42264</v>
      </c>
      <c r="B41260" s="98">
        <v>0.11458333333333333</v>
      </c>
      <c r="C41260" s="144" t="s">
        <v>119</v>
      </c>
      <c r="D41260" s="144">
        <v>27.84</v>
      </c>
      <c r="E41260" s="144">
        <v>424</v>
      </c>
    </row>
    <row r="41261" spans="1:5" x14ac:dyDescent="0.3">
      <c r="A41261" s="151">
        <v>42264</v>
      </c>
      <c r="B41261" s="98">
        <v>0.125</v>
      </c>
      <c r="C41261" s="144" t="s">
        <v>119</v>
      </c>
      <c r="D41261" s="144">
        <v>27.8</v>
      </c>
      <c r="E41261" s="144">
        <v>424</v>
      </c>
    </row>
    <row r="41262" spans="1:5" x14ac:dyDescent="0.3">
      <c r="A41262" s="151">
        <v>42264</v>
      </c>
      <c r="B41262" s="98">
        <v>0.13541666666666666</v>
      </c>
      <c r="C41262" s="144" t="s">
        <v>119</v>
      </c>
      <c r="D41262" s="144">
        <v>27.86</v>
      </c>
      <c r="E41262" s="144">
        <v>422</v>
      </c>
    </row>
    <row r="41263" spans="1:5" x14ac:dyDescent="0.3">
      <c r="A41263" s="151">
        <v>42264</v>
      </c>
      <c r="B41263" s="98">
        <v>0.14583333333333334</v>
      </c>
      <c r="C41263" s="144" t="s">
        <v>119</v>
      </c>
      <c r="D41263" s="144">
        <v>27.87</v>
      </c>
      <c r="E41263" s="144">
        <v>423</v>
      </c>
    </row>
    <row r="41264" spans="1:5" x14ac:dyDescent="0.3">
      <c r="A41264" s="151">
        <v>42264</v>
      </c>
      <c r="B41264" s="98">
        <v>0.15625</v>
      </c>
      <c r="C41264" s="144" t="s">
        <v>119</v>
      </c>
      <c r="D41264" s="144">
        <v>27.85</v>
      </c>
      <c r="E41264" s="144">
        <v>423</v>
      </c>
    </row>
    <row r="41265" spans="1:5" x14ac:dyDescent="0.3">
      <c r="A41265" s="151">
        <v>42264</v>
      </c>
      <c r="B41265" s="98">
        <v>0.16666666666666666</v>
      </c>
      <c r="C41265" s="144" t="s">
        <v>119</v>
      </c>
      <c r="D41265" s="144">
        <v>27.84</v>
      </c>
      <c r="E41265" s="144">
        <v>423</v>
      </c>
    </row>
    <row r="41266" spans="1:5" x14ac:dyDescent="0.3">
      <c r="A41266" s="151">
        <v>42264</v>
      </c>
      <c r="B41266" s="98">
        <v>0.17708333333333334</v>
      </c>
      <c r="C41266" s="144" t="s">
        <v>119</v>
      </c>
      <c r="D41266" s="144">
        <v>27.83</v>
      </c>
      <c r="E41266" s="144">
        <v>423</v>
      </c>
    </row>
    <row r="41267" spans="1:5" x14ac:dyDescent="0.3">
      <c r="A41267" s="151">
        <v>42264</v>
      </c>
      <c r="B41267" s="98">
        <v>0.1875</v>
      </c>
      <c r="C41267" s="144" t="s">
        <v>119</v>
      </c>
      <c r="D41267" s="144">
        <v>27.83</v>
      </c>
      <c r="E41267" s="144">
        <v>424</v>
      </c>
    </row>
    <row r="41268" spans="1:5" x14ac:dyDescent="0.3">
      <c r="A41268" s="151">
        <v>42264</v>
      </c>
      <c r="B41268" s="98">
        <v>0.19791666666666666</v>
      </c>
      <c r="C41268" s="144" t="s">
        <v>119</v>
      </c>
      <c r="D41268" s="144">
        <v>27.81</v>
      </c>
      <c r="E41268" s="144">
        <v>424</v>
      </c>
    </row>
    <row r="41269" spans="1:5" x14ac:dyDescent="0.3">
      <c r="A41269" s="151">
        <v>42264</v>
      </c>
      <c r="B41269" s="98">
        <v>0.20833333333333334</v>
      </c>
      <c r="C41269" s="144" t="s">
        <v>119</v>
      </c>
      <c r="D41269" s="144">
        <v>27.82</v>
      </c>
      <c r="E41269" s="144">
        <v>424</v>
      </c>
    </row>
    <row r="41270" spans="1:5" x14ac:dyDescent="0.3">
      <c r="A41270" s="151">
        <v>42264</v>
      </c>
      <c r="B41270" s="98">
        <v>0.21875</v>
      </c>
      <c r="C41270" s="144" t="s">
        <v>119</v>
      </c>
      <c r="D41270" s="144">
        <v>27.8</v>
      </c>
      <c r="E41270" s="144">
        <v>424</v>
      </c>
    </row>
    <row r="41271" spans="1:5" x14ac:dyDescent="0.3">
      <c r="A41271" s="151">
        <v>42264</v>
      </c>
      <c r="B41271" s="98">
        <v>0.22916666666666666</v>
      </c>
      <c r="C41271" s="144" t="s">
        <v>119</v>
      </c>
      <c r="D41271" s="144">
        <v>27.75</v>
      </c>
      <c r="E41271" s="144">
        <v>424</v>
      </c>
    </row>
    <row r="41272" spans="1:5" x14ac:dyDescent="0.3">
      <c r="A41272" s="151">
        <v>42264</v>
      </c>
      <c r="B41272" s="98">
        <v>0.23958333333333334</v>
      </c>
      <c r="C41272" s="144" t="s">
        <v>119</v>
      </c>
      <c r="D41272" s="144">
        <v>27.62</v>
      </c>
      <c r="E41272" s="144">
        <v>424</v>
      </c>
    </row>
    <row r="41273" spans="1:5" x14ac:dyDescent="0.3">
      <c r="A41273" s="151">
        <v>42264</v>
      </c>
      <c r="B41273" s="98">
        <v>0.25</v>
      </c>
      <c r="C41273" s="144" t="s">
        <v>119</v>
      </c>
      <c r="D41273" s="144">
        <v>27.54</v>
      </c>
      <c r="E41273" s="144">
        <v>424</v>
      </c>
    </row>
    <row r="41274" spans="1:5" x14ac:dyDescent="0.3">
      <c r="A41274" s="151">
        <v>42264</v>
      </c>
      <c r="B41274" s="98">
        <v>0.26041666666666669</v>
      </c>
      <c r="C41274" s="144" t="s">
        <v>119</v>
      </c>
      <c r="D41274" s="144">
        <v>27.62</v>
      </c>
      <c r="E41274" s="144">
        <v>423</v>
      </c>
    </row>
    <row r="41275" spans="1:5" x14ac:dyDescent="0.3">
      <c r="A41275" s="151">
        <v>42264</v>
      </c>
      <c r="B41275" s="98">
        <v>0.27083333333333331</v>
      </c>
      <c r="C41275" s="144" t="s">
        <v>119</v>
      </c>
      <c r="D41275" s="144">
        <v>27.6</v>
      </c>
      <c r="E41275" s="144">
        <v>422</v>
      </c>
    </row>
    <row r="41276" spans="1:5" x14ac:dyDescent="0.3">
      <c r="A41276" s="151">
        <v>42264</v>
      </c>
      <c r="B41276" s="98">
        <v>0.28125</v>
      </c>
      <c r="C41276" s="144" t="s">
        <v>119</v>
      </c>
      <c r="D41276" s="144">
        <v>27.59</v>
      </c>
      <c r="E41276" s="144">
        <v>424</v>
      </c>
    </row>
    <row r="41277" spans="1:5" x14ac:dyDescent="0.3">
      <c r="A41277" s="151">
        <v>42264</v>
      </c>
      <c r="B41277" s="98">
        <v>0.29166666666666669</v>
      </c>
      <c r="C41277" s="144" t="s">
        <v>119</v>
      </c>
      <c r="D41277" s="144">
        <v>27.51</v>
      </c>
      <c r="E41277" s="144">
        <v>424</v>
      </c>
    </row>
    <row r="41278" spans="1:5" x14ac:dyDescent="0.3">
      <c r="A41278" s="151">
        <v>42264</v>
      </c>
      <c r="B41278" s="98">
        <v>0.30208333333333331</v>
      </c>
      <c r="C41278" s="144" t="s">
        <v>119</v>
      </c>
      <c r="D41278" s="144">
        <v>27.56</v>
      </c>
      <c r="E41278" s="144">
        <v>423</v>
      </c>
    </row>
    <row r="41279" spans="1:5" x14ac:dyDescent="0.3">
      <c r="A41279" s="151">
        <v>42264</v>
      </c>
      <c r="B41279" s="98">
        <v>0.3125</v>
      </c>
      <c r="C41279" s="144" t="s">
        <v>119</v>
      </c>
      <c r="D41279" s="144">
        <v>27.58</v>
      </c>
      <c r="E41279" s="144">
        <v>422</v>
      </c>
    </row>
    <row r="41280" spans="1:5" x14ac:dyDescent="0.3">
      <c r="A41280" s="151">
        <v>42264</v>
      </c>
      <c r="B41280" s="98">
        <v>0.32291666666666669</v>
      </c>
      <c r="C41280" s="144" t="s">
        <v>119</v>
      </c>
      <c r="D41280" s="144">
        <v>27.56</v>
      </c>
      <c r="E41280" s="144">
        <v>422</v>
      </c>
    </row>
    <row r="41281" spans="1:5" x14ac:dyDescent="0.3">
      <c r="A41281" s="151">
        <v>42264</v>
      </c>
      <c r="B41281" s="98">
        <v>0.33333333333333331</v>
      </c>
      <c r="C41281" s="144" t="s">
        <v>119</v>
      </c>
      <c r="D41281" s="144">
        <v>27.52</v>
      </c>
      <c r="E41281" s="144">
        <v>423</v>
      </c>
    </row>
    <row r="41282" spans="1:5" x14ac:dyDescent="0.3">
      <c r="A41282" s="151">
        <v>42264</v>
      </c>
      <c r="B41282" s="98">
        <v>0.34375</v>
      </c>
      <c r="C41282" s="144" t="s">
        <v>119</v>
      </c>
      <c r="D41282" s="144">
        <v>27.53</v>
      </c>
      <c r="E41282" s="144">
        <v>423</v>
      </c>
    </row>
    <row r="41283" spans="1:5" x14ac:dyDescent="0.3">
      <c r="A41283" s="151">
        <v>42264</v>
      </c>
      <c r="B41283" s="98">
        <v>0.35416666666666669</v>
      </c>
      <c r="C41283" s="144" t="s">
        <v>119</v>
      </c>
      <c r="D41283" s="144">
        <v>27.48</v>
      </c>
      <c r="E41283" s="144">
        <v>424</v>
      </c>
    </row>
    <row r="41284" spans="1:5" x14ac:dyDescent="0.3">
      <c r="A41284" s="151">
        <v>42264</v>
      </c>
      <c r="B41284" s="98">
        <v>0.36458333333333331</v>
      </c>
      <c r="C41284" s="144" t="s">
        <v>119</v>
      </c>
      <c r="D41284" s="144">
        <v>27.46</v>
      </c>
      <c r="E41284" s="144">
        <v>424</v>
      </c>
    </row>
    <row r="41285" spans="1:5" x14ac:dyDescent="0.3">
      <c r="A41285" s="151">
        <v>42264</v>
      </c>
      <c r="B41285" s="98">
        <v>0.375</v>
      </c>
      <c r="C41285" s="144" t="s">
        <v>119</v>
      </c>
      <c r="D41285" s="144">
        <v>27.47</v>
      </c>
      <c r="E41285" s="144">
        <v>425</v>
      </c>
    </row>
    <row r="41286" spans="1:5" x14ac:dyDescent="0.3">
      <c r="A41286" s="151">
        <v>42264</v>
      </c>
      <c r="B41286" s="98">
        <v>0.38541666666666669</v>
      </c>
      <c r="C41286" s="144" t="s">
        <v>119</v>
      </c>
      <c r="D41286" s="144">
        <v>27.49</v>
      </c>
      <c r="E41286" s="144">
        <v>425</v>
      </c>
    </row>
    <row r="41287" spans="1:5" x14ac:dyDescent="0.3">
      <c r="A41287" s="151">
        <v>42264</v>
      </c>
      <c r="B41287" s="98">
        <v>0.39583333333333331</v>
      </c>
      <c r="C41287" s="144" t="s">
        <v>119</v>
      </c>
      <c r="D41287" s="144">
        <v>27.45</v>
      </c>
      <c r="E41287" s="144">
        <v>425</v>
      </c>
    </row>
    <row r="41288" spans="1:5" x14ac:dyDescent="0.3">
      <c r="A41288" s="151">
        <v>42264</v>
      </c>
      <c r="B41288" s="98">
        <v>0.40625</v>
      </c>
      <c r="C41288" s="144" t="s">
        <v>119</v>
      </c>
      <c r="D41288" s="144">
        <v>27.43</v>
      </c>
      <c r="E41288" s="144">
        <v>425</v>
      </c>
    </row>
    <row r="41289" spans="1:5" x14ac:dyDescent="0.3">
      <c r="A41289" s="151">
        <v>42264</v>
      </c>
      <c r="B41289" s="98">
        <v>0.41666666666666669</v>
      </c>
      <c r="C41289" s="144" t="s">
        <v>119</v>
      </c>
      <c r="D41289" s="144">
        <v>27.36</v>
      </c>
      <c r="E41289" s="144">
        <v>426</v>
      </c>
    </row>
    <row r="41290" spans="1:5" x14ac:dyDescent="0.3">
      <c r="A41290" s="151">
        <v>42264</v>
      </c>
      <c r="B41290" s="98">
        <v>0.42708333333333331</v>
      </c>
      <c r="C41290" s="144" t="s">
        <v>119</v>
      </c>
      <c r="D41290" s="144">
        <v>27.31</v>
      </c>
      <c r="E41290" s="144">
        <v>427</v>
      </c>
    </row>
    <row r="41291" spans="1:5" x14ac:dyDescent="0.3">
      <c r="A41291" s="151">
        <v>42264</v>
      </c>
      <c r="B41291" s="98">
        <v>0.4375</v>
      </c>
      <c r="C41291" s="144" t="s">
        <v>119</v>
      </c>
      <c r="D41291" s="144">
        <v>27.25</v>
      </c>
      <c r="E41291" s="144">
        <v>428</v>
      </c>
    </row>
    <row r="41292" spans="1:5" x14ac:dyDescent="0.3">
      <c r="A41292" s="151">
        <v>42264</v>
      </c>
      <c r="B41292" s="98">
        <v>0.44791666666666669</v>
      </c>
      <c r="C41292" s="144" t="s">
        <v>119</v>
      </c>
      <c r="D41292" s="144">
        <v>27.2</v>
      </c>
      <c r="E41292" s="144">
        <v>429</v>
      </c>
    </row>
    <row r="41293" spans="1:5" x14ac:dyDescent="0.3">
      <c r="A41293" s="151">
        <v>42264</v>
      </c>
      <c r="B41293" s="98">
        <v>0.45833333333333331</v>
      </c>
      <c r="C41293" s="144" t="s">
        <v>119</v>
      </c>
      <c r="D41293" s="144">
        <v>27.27</v>
      </c>
      <c r="E41293" s="144">
        <v>430</v>
      </c>
    </row>
    <row r="41294" spans="1:5" x14ac:dyDescent="0.3">
      <c r="A41294" s="151">
        <v>42264</v>
      </c>
      <c r="B41294" s="98">
        <v>0.46875</v>
      </c>
      <c r="C41294" s="144" t="s">
        <v>119</v>
      </c>
      <c r="D41294" s="144">
        <v>27.3</v>
      </c>
      <c r="E41294" s="144">
        <v>428</v>
      </c>
    </row>
    <row r="41295" spans="1:5" x14ac:dyDescent="0.3">
      <c r="A41295" s="151">
        <v>42264</v>
      </c>
      <c r="B41295" s="98">
        <v>0.47916666666666669</v>
      </c>
      <c r="C41295" s="144" t="s">
        <v>119</v>
      </c>
      <c r="D41295" s="144">
        <v>27.32</v>
      </c>
      <c r="E41295" s="144">
        <v>425</v>
      </c>
    </row>
    <row r="41296" spans="1:5" x14ac:dyDescent="0.3">
      <c r="A41296" s="151">
        <v>42264</v>
      </c>
      <c r="B41296" s="98">
        <v>0.48958333333333331</v>
      </c>
      <c r="C41296" s="144" t="s">
        <v>119</v>
      </c>
      <c r="D41296" s="144">
        <v>27.31</v>
      </c>
      <c r="E41296" s="144">
        <v>424</v>
      </c>
    </row>
    <row r="41297" spans="1:5" x14ac:dyDescent="0.3">
      <c r="A41297" s="151">
        <v>42264</v>
      </c>
      <c r="B41297" s="98">
        <v>0.5</v>
      </c>
      <c r="C41297" s="144" t="s">
        <v>120</v>
      </c>
      <c r="D41297" s="144">
        <v>27.3</v>
      </c>
      <c r="E41297" s="144">
        <v>424</v>
      </c>
    </row>
    <row r="41298" spans="1:5" x14ac:dyDescent="0.3">
      <c r="A41298" s="151">
        <v>42264</v>
      </c>
      <c r="B41298" s="98">
        <v>0.51041666666666663</v>
      </c>
      <c r="C41298" s="144" t="s">
        <v>120</v>
      </c>
      <c r="D41298" s="144">
        <v>27.34</v>
      </c>
      <c r="E41298" s="144">
        <v>424</v>
      </c>
    </row>
    <row r="41299" spans="1:5" x14ac:dyDescent="0.3">
      <c r="A41299" s="151">
        <v>42264</v>
      </c>
      <c r="B41299" s="98">
        <v>0.52083333333333337</v>
      </c>
      <c r="C41299" s="144" t="s">
        <v>120</v>
      </c>
      <c r="D41299" s="144">
        <v>27.37</v>
      </c>
      <c r="E41299" s="144">
        <v>424</v>
      </c>
    </row>
    <row r="41300" spans="1:5" x14ac:dyDescent="0.3">
      <c r="A41300" s="151">
        <v>42264</v>
      </c>
      <c r="B41300" s="98">
        <v>0.53125</v>
      </c>
      <c r="C41300" s="144" t="s">
        <v>120</v>
      </c>
      <c r="D41300" s="144">
        <v>27.42</v>
      </c>
      <c r="E41300" s="144">
        <v>425</v>
      </c>
    </row>
    <row r="41301" spans="1:5" x14ac:dyDescent="0.3">
      <c r="A41301" s="151">
        <v>42264</v>
      </c>
      <c r="B41301" s="98">
        <v>4.1666666666666664E-2</v>
      </c>
      <c r="C41301" s="144" t="s">
        <v>120</v>
      </c>
      <c r="D41301" s="144">
        <v>27.43</v>
      </c>
      <c r="E41301" s="144">
        <v>426</v>
      </c>
    </row>
    <row r="41302" spans="1:5" x14ac:dyDescent="0.3">
      <c r="A41302" s="151">
        <v>42264</v>
      </c>
      <c r="B41302" s="98">
        <v>5.2083333333333336E-2</v>
      </c>
      <c r="C41302" s="144" t="s">
        <v>120</v>
      </c>
      <c r="D41302" s="144">
        <v>27.64</v>
      </c>
      <c r="E41302" s="144">
        <v>426</v>
      </c>
    </row>
    <row r="41303" spans="1:5" x14ac:dyDescent="0.3">
      <c r="A41303" s="151">
        <v>42264</v>
      </c>
      <c r="B41303" s="98">
        <v>6.25E-2</v>
      </c>
      <c r="C41303" s="144" t="s">
        <v>120</v>
      </c>
      <c r="D41303" s="144">
        <v>28.3</v>
      </c>
      <c r="E41303" s="144">
        <v>426</v>
      </c>
    </row>
    <row r="41304" spans="1:5" x14ac:dyDescent="0.3">
      <c r="A41304" s="151">
        <v>42264</v>
      </c>
      <c r="B41304" s="98">
        <v>7.2916666666666671E-2</v>
      </c>
      <c r="C41304" s="144" t="s">
        <v>120</v>
      </c>
      <c r="D41304" s="144">
        <v>28.52</v>
      </c>
      <c r="E41304" s="144">
        <v>426</v>
      </c>
    </row>
    <row r="41305" spans="1:5" x14ac:dyDescent="0.3">
      <c r="A41305" s="151">
        <v>42264</v>
      </c>
      <c r="B41305" s="98">
        <v>8.3333333333333329E-2</v>
      </c>
      <c r="C41305" s="144" t="s">
        <v>120</v>
      </c>
      <c r="D41305" s="144">
        <v>28.32</v>
      </c>
      <c r="E41305" s="144">
        <v>427</v>
      </c>
    </row>
    <row r="41306" spans="1:5" x14ac:dyDescent="0.3">
      <c r="A41306" s="151">
        <v>42264</v>
      </c>
      <c r="B41306" s="98">
        <v>9.375E-2</v>
      </c>
      <c r="C41306" s="144" t="s">
        <v>120</v>
      </c>
      <c r="D41306" s="144">
        <v>28.35</v>
      </c>
      <c r="E41306" s="144">
        <v>427</v>
      </c>
    </row>
    <row r="41307" spans="1:5" x14ac:dyDescent="0.3">
      <c r="A41307" s="151">
        <v>42264</v>
      </c>
      <c r="B41307" s="98">
        <v>0.10416666666666667</v>
      </c>
      <c r="C41307" s="144" t="s">
        <v>120</v>
      </c>
      <c r="D41307" s="144">
        <v>28.36</v>
      </c>
      <c r="E41307" s="144">
        <v>427</v>
      </c>
    </row>
    <row r="41308" spans="1:5" x14ac:dyDescent="0.3">
      <c r="A41308" s="151">
        <v>42264</v>
      </c>
      <c r="B41308" s="98">
        <v>0.11458333333333333</v>
      </c>
      <c r="C41308" s="144" t="s">
        <v>120</v>
      </c>
      <c r="D41308" s="144">
        <v>28.4</v>
      </c>
      <c r="E41308" s="144">
        <v>427</v>
      </c>
    </row>
    <row r="41309" spans="1:5" x14ac:dyDescent="0.3">
      <c r="A41309" s="151">
        <v>42264</v>
      </c>
      <c r="B41309" s="98">
        <v>0.125</v>
      </c>
      <c r="C41309" s="144" t="s">
        <v>120</v>
      </c>
      <c r="D41309" s="144">
        <v>28.39</v>
      </c>
      <c r="E41309" s="144">
        <v>428</v>
      </c>
    </row>
    <row r="41310" spans="1:5" x14ac:dyDescent="0.3">
      <c r="A41310" s="151">
        <v>42264</v>
      </c>
      <c r="B41310" s="98">
        <v>0.13541666666666666</v>
      </c>
      <c r="C41310" s="144" t="s">
        <v>120</v>
      </c>
      <c r="D41310" s="144">
        <v>28.39</v>
      </c>
      <c r="E41310" s="144">
        <v>428</v>
      </c>
    </row>
    <row r="41311" spans="1:5" x14ac:dyDescent="0.3">
      <c r="A41311" s="151">
        <v>42264</v>
      </c>
      <c r="B41311" s="98">
        <v>0.14583333333333334</v>
      </c>
      <c r="C41311" s="144" t="s">
        <v>120</v>
      </c>
      <c r="D41311" s="144">
        <v>28.4</v>
      </c>
      <c r="E41311" s="144">
        <v>429</v>
      </c>
    </row>
    <row r="41312" spans="1:5" x14ac:dyDescent="0.3">
      <c r="A41312" s="151">
        <v>42264</v>
      </c>
      <c r="B41312" s="98">
        <v>0.15625</v>
      </c>
      <c r="C41312" s="144" t="s">
        <v>120</v>
      </c>
      <c r="D41312" s="144">
        <v>28.53</v>
      </c>
      <c r="E41312" s="144">
        <v>430</v>
      </c>
    </row>
    <row r="41313" spans="1:5" x14ac:dyDescent="0.3">
      <c r="A41313" s="151">
        <v>42264</v>
      </c>
      <c r="B41313" s="98">
        <v>0.16666666666666666</v>
      </c>
      <c r="C41313" s="144" t="s">
        <v>120</v>
      </c>
      <c r="D41313" s="144">
        <v>28.58</v>
      </c>
      <c r="E41313" s="144">
        <v>430</v>
      </c>
    </row>
    <row r="41314" spans="1:5" x14ac:dyDescent="0.3">
      <c r="A41314" s="151">
        <v>42264</v>
      </c>
      <c r="B41314" s="98">
        <v>0.17708333333333334</v>
      </c>
      <c r="C41314" s="144" t="s">
        <v>120</v>
      </c>
      <c r="D41314" s="144">
        <v>28.67</v>
      </c>
      <c r="E41314" s="144">
        <v>431</v>
      </c>
    </row>
    <row r="41315" spans="1:5" x14ac:dyDescent="0.3">
      <c r="A41315" s="151">
        <v>42264</v>
      </c>
      <c r="B41315" s="98">
        <v>0.1875</v>
      </c>
      <c r="C41315" s="144" t="s">
        <v>120</v>
      </c>
      <c r="D41315" s="144">
        <v>28.63</v>
      </c>
      <c r="E41315" s="144">
        <v>433</v>
      </c>
    </row>
    <row r="41316" spans="1:5" x14ac:dyDescent="0.3">
      <c r="A41316" s="151">
        <v>42264</v>
      </c>
      <c r="B41316" s="98">
        <v>0.19791666666666666</v>
      </c>
      <c r="C41316" s="144" t="s">
        <v>120</v>
      </c>
      <c r="D41316" s="144">
        <v>28.53</v>
      </c>
      <c r="E41316" s="144">
        <v>434</v>
      </c>
    </row>
    <row r="41317" spans="1:5" x14ac:dyDescent="0.3">
      <c r="A41317" s="151">
        <v>42264</v>
      </c>
      <c r="B41317" s="98">
        <v>0.20833333333333334</v>
      </c>
      <c r="C41317" s="144" t="s">
        <v>120</v>
      </c>
      <c r="D41317" s="144">
        <v>28.41</v>
      </c>
      <c r="E41317" s="144">
        <v>436</v>
      </c>
    </row>
    <row r="41318" spans="1:5" x14ac:dyDescent="0.3">
      <c r="A41318" s="151">
        <v>42264</v>
      </c>
      <c r="B41318" s="98">
        <v>0.21875</v>
      </c>
      <c r="C41318" s="144" t="s">
        <v>120</v>
      </c>
      <c r="D41318" s="144">
        <v>28.29</v>
      </c>
      <c r="E41318" s="144">
        <v>437</v>
      </c>
    </row>
    <row r="41319" spans="1:5" x14ac:dyDescent="0.3">
      <c r="A41319" s="151">
        <v>42264</v>
      </c>
      <c r="B41319" s="98">
        <v>0.22916666666666666</v>
      </c>
      <c r="C41319" s="144" t="s">
        <v>120</v>
      </c>
      <c r="D41319" s="144">
        <v>28.36</v>
      </c>
      <c r="E41319" s="144">
        <v>437</v>
      </c>
    </row>
    <row r="41320" spans="1:5" x14ac:dyDescent="0.3">
      <c r="A41320" s="151">
        <v>42264</v>
      </c>
      <c r="B41320" s="98">
        <v>0.23958333333333334</v>
      </c>
      <c r="C41320" s="144" t="s">
        <v>120</v>
      </c>
      <c r="D41320" s="144">
        <v>28.32</v>
      </c>
      <c r="E41320" s="144">
        <v>438</v>
      </c>
    </row>
    <row r="41321" spans="1:5" x14ac:dyDescent="0.3">
      <c r="A41321" s="151">
        <v>42264</v>
      </c>
      <c r="B41321" s="98">
        <v>0.25</v>
      </c>
      <c r="C41321" s="144" t="s">
        <v>120</v>
      </c>
      <c r="D41321" s="144">
        <v>28.38</v>
      </c>
      <c r="E41321" s="144">
        <v>436</v>
      </c>
    </row>
    <row r="41322" spans="1:5" x14ac:dyDescent="0.3">
      <c r="A41322" s="151">
        <v>42264</v>
      </c>
      <c r="B41322" s="98">
        <v>0.26041666666666669</v>
      </c>
      <c r="C41322" s="144" t="s">
        <v>120</v>
      </c>
      <c r="D41322" s="144">
        <v>28.4</v>
      </c>
      <c r="E41322" s="144">
        <v>435</v>
      </c>
    </row>
    <row r="41323" spans="1:5" x14ac:dyDescent="0.3">
      <c r="A41323" s="151">
        <v>42264</v>
      </c>
      <c r="B41323" s="98">
        <v>0.27083333333333331</v>
      </c>
      <c r="C41323" s="144" t="s">
        <v>120</v>
      </c>
      <c r="D41323" s="144">
        <v>28.38</v>
      </c>
      <c r="E41323" s="144">
        <v>433</v>
      </c>
    </row>
    <row r="41324" spans="1:5" x14ac:dyDescent="0.3">
      <c r="A41324" s="151">
        <v>42264</v>
      </c>
      <c r="B41324" s="98">
        <v>0.28125</v>
      </c>
      <c r="C41324" s="144" t="s">
        <v>120</v>
      </c>
      <c r="D41324" s="144">
        <v>28.41</v>
      </c>
      <c r="E41324" s="144">
        <v>432</v>
      </c>
    </row>
    <row r="41325" spans="1:5" x14ac:dyDescent="0.3">
      <c r="A41325" s="151">
        <v>42264</v>
      </c>
      <c r="B41325" s="98">
        <v>0.29166666666666669</v>
      </c>
      <c r="C41325" s="144" t="s">
        <v>120</v>
      </c>
      <c r="D41325" s="144">
        <v>28.32</v>
      </c>
      <c r="E41325" s="144">
        <v>431</v>
      </c>
    </row>
    <row r="41326" spans="1:5" x14ac:dyDescent="0.3">
      <c r="A41326" s="151">
        <v>42264</v>
      </c>
      <c r="B41326" s="98">
        <v>0.30208333333333331</v>
      </c>
      <c r="C41326" s="144" t="s">
        <v>120</v>
      </c>
      <c r="D41326" s="144">
        <v>28.26</v>
      </c>
      <c r="E41326" s="144">
        <v>431</v>
      </c>
    </row>
    <row r="41327" spans="1:5" x14ac:dyDescent="0.3">
      <c r="A41327" s="151">
        <v>42264</v>
      </c>
      <c r="B41327" s="98">
        <v>0.3125</v>
      </c>
      <c r="C41327" s="144" t="s">
        <v>120</v>
      </c>
      <c r="D41327" s="144">
        <v>28.14</v>
      </c>
      <c r="E41327" s="144">
        <v>431</v>
      </c>
    </row>
    <row r="41328" spans="1:5" x14ac:dyDescent="0.3">
      <c r="A41328" s="151">
        <v>42264</v>
      </c>
      <c r="B41328" s="98">
        <v>0.32291666666666669</v>
      </c>
      <c r="C41328" s="144" t="s">
        <v>120</v>
      </c>
      <c r="D41328" s="144">
        <v>28.18</v>
      </c>
      <c r="E41328" s="144">
        <v>429</v>
      </c>
    </row>
    <row r="41329" spans="1:5" x14ac:dyDescent="0.3">
      <c r="A41329" s="151">
        <v>42264</v>
      </c>
      <c r="B41329" s="98">
        <v>0.33333333333333331</v>
      </c>
      <c r="C41329" s="144" t="s">
        <v>120</v>
      </c>
      <c r="D41329" s="144">
        <v>28.25</v>
      </c>
      <c r="E41329" s="144">
        <v>430</v>
      </c>
    </row>
    <row r="41330" spans="1:5" x14ac:dyDescent="0.3">
      <c r="A41330" s="151">
        <v>42264</v>
      </c>
      <c r="B41330" s="98">
        <v>0.34375</v>
      </c>
      <c r="C41330" s="144" t="s">
        <v>120</v>
      </c>
      <c r="D41330" s="144">
        <v>28.32</v>
      </c>
      <c r="E41330" s="144">
        <v>431</v>
      </c>
    </row>
    <row r="41331" spans="1:5" x14ac:dyDescent="0.3">
      <c r="A41331" s="151">
        <v>42264</v>
      </c>
      <c r="B41331" s="98">
        <v>0.35416666666666669</v>
      </c>
      <c r="C41331" s="144" t="s">
        <v>120</v>
      </c>
      <c r="D41331" s="144">
        <v>28.28</v>
      </c>
      <c r="E41331" s="144">
        <v>431</v>
      </c>
    </row>
    <row r="41332" spans="1:5" x14ac:dyDescent="0.3">
      <c r="A41332" s="151">
        <v>42264</v>
      </c>
      <c r="B41332" s="98">
        <v>0.36458333333333331</v>
      </c>
      <c r="C41332" s="144" t="s">
        <v>120</v>
      </c>
      <c r="D41332" s="144">
        <v>28.19</v>
      </c>
      <c r="E41332" s="144">
        <v>431</v>
      </c>
    </row>
    <row r="41333" spans="1:5" x14ac:dyDescent="0.3">
      <c r="A41333" s="151">
        <v>42264</v>
      </c>
      <c r="B41333" s="98">
        <v>0.375</v>
      </c>
      <c r="C41333" s="144" t="s">
        <v>120</v>
      </c>
      <c r="D41333" s="144">
        <v>28.16</v>
      </c>
      <c r="E41333" s="144">
        <v>431</v>
      </c>
    </row>
    <row r="41334" spans="1:5" x14ac:dyDescent="0.3">
      <c r="A41334" s="151">
        <v>42264</v>
      </c>
      <c r="B41334" s="98">
        <v>0.38541666666666669</v>
      </c>
      <c r="C41334" s="144" t="s">
        <v>120</v>
      </c>
      <c r="D41334" s="144">
        <v>28.14</v>
      </c>
      <c r="E41334" s="144">
        <v>431</v>
      </c>
    </row>
    <row r="41335" spans="1:5" x14ac:dyDescent="0.3">
      <c r="A41335" s="151">
        <v>42264</v>
      </c>
      <c r="B41335" s="98">
        <v>0.39583333333333331</v>
      </c>
      <c r="C41335" s="144" t="s">
        <v>120</v>
      </c>
      <c r="D41335" s="144">
        <v>28.1</v>
      </c>
      <c r="E41335" s="144">
        <v>432</v>
      </c>
    </row>
    <row r="41336" spans="1:5" x14ac:dyDescent="0.3">
      <c r="A41336" s="151">
        <v>42264</v>
      </c>
      <c r="B41336" s="98">
        <v>0.40625</v>
      </c>
      <c r="C41336" s="144" t="s">
        <v>120</v>
      </c>
      <c r="D41336" s="144">
        <v>28.07</v>
      </c>
      <c r="E41336" s="144">
        <v>432</v>
      </c>
    </row>
    <row r="41337" spans="1:5" x14ac:dyDescent="0.3">
      <c r="A41337" s="151">
        <v>42264</v>
      </c>
      <c r="B41337" s="98">
        <v>0.41666666666666669</v>
      </c>
      <c r="C41337" s="144" t="s">
        <v>120</v>
      </c>
      <c r="D41337" s="144">
        <v>28.09</v>
      </c>
      <c r="E41337" s="144">
        <v>434</v>
      </c>
    </row>
    <row r="41338" spans="1:5" x14ac:dyDescent="0.3">
      <c r="A41338" s="151">
        <v>42264</v>
      </c>
      <c r="B41338" s="98">
        <v>0.42708333333333331</v>
      </c>
      <c r="C41338" s="144" t="s">
        <v>120</v>
      </c>
      <c r="D41338" s="144">
        <v>27.97</v>
      </c>
      <c r="E41338" s="144">
        <v>434</v>
      </c>
    </row>
    <row r="41339" spans="1:5" x14ac:dyDescent="0.3">
      <c r="A41339" s="151">
        <v>42264</v>
      </c>
      <c r="B41339" s="98">
        <v>0.4375</v>
      </c>
      <c r="C41339" s="144" t="s">
        <v>120</v>
      </c>
      <c r="D41339" s="144">
        <v>27.94</v>
      </c>
      <c r="E41339" s="144">
        <v>436</v>
      </c>
    </row>
    <row r="41340" spans="1:5" x14ac:dyDescent="0.3">
      <c r="A41340" s="151">
        <v>42264</v>
      </c>
      <c r="B41340" s="98">
        <v>0.44791666666666669</v>
      </c>
      <c r="C41340" s="144" t="s">
        <v>120</v>
      </c>
      <c r="D41340" s="144">
        <v>27.94</v>
      </c>
      <c r="E41340" s="144">
        <v>436</v>
      </c>
    </row>
    <row r="41341" spans="1:5" x14ac:dyDescent="0.3">
      <c r="A41341" s="151">
        <v>42264</v>
      </c>
      <c r="B41341" s="98">
        <v>0.45833333333333331</v>
      </c>
      <c r="C41341" s="144" t="s">
        <v>120</v>
      </c>
      <c r="D41341" s="144">
        <v>27.95</v>
      </c>
      <c r="E41341" s="144">
        <v>436</v>
      </c>
    </row>
    <row r="41342" spans="1:5" x14ac:dyDescent="0.3">
      <c r="A41342" s="151">
        <v>42264</v>
      </c>
      <c r="B41342" s="98">
        <v>0.46875</v>
      </c>
      <c r="C41342" s="144" t="s">
        <v>120</v>
      </c>
      <c r="D41342" s="144">
        <v>27.92</v>
      </c>
      <c r="E41342" s="144">
        <v>436</v>
      </c>
    </row>
    <row r="41343" spans="1:5" x14ac:dyDescent="0.3">
      <c r="A41343" s="151">
        <v>42264</v>
      </c>
      <c r="B41343" s="98">
        <v>0.47916666666666669</v>
      </c>
      <c r="C41343" s="144" t="s">
        <v>120</v>
      </c>
      <c r="D41343" s="144">
        <v>27.83</v>
      </c>
      <c r="E41343" s="144">
        <v>437</v>
      </c>
    </row>
    <row r="41344" spans="1:5" x14ac:dyDescent="0.3">
      <c r="A41344" s="151">
        <v>42264</v>
      </c>
      <c r="B41344" s="98">
        <v>0.48958333333333331</v>
      </c>
      <c r="C41344" s="144" t="s">
        <v>120</v>
      </c>
      <c r="D41344" s="144">
        <v>27.76</v>
      </c>
      <c r="E41344" s="144">
        <v>440</v>
      </c>
    </row>
    <row r="41345" spans="1:5" x14ac:dyDescent="0.3">
      <c r="A41345" s="151">
        <v>42265</v>
      </c>
      <c r="B41345" s="98">
        <v>0.5</v>
      </c>
      <c r="C41345" s="144" t="s">
        <v>119</v>
      </c>
      <c r="D41345" s="144">
        <v>27.7</v>
      </c>
      <c r="E41345" s="144">
        <v>442</v>
      </c>
    </row>
    <row r="41346" spans="1:5" x14ac:dyDescent="0.3">
      <c r="A41346" s="151">
        <v>42265</v>
      </c>
      <c r="B41346" s="98">
        <v>0.51041666666666663</v>
      </c>
      <c r="C41346" s="144" t="s">
        <v>119</v>
      </c>
      <c r="D41346" s="144">
        <v>27.69</v>
      </c>
      <c r="E41346" s="144">
        <v>442</v>
      </c>
    </row>
    <row r="41347" spans="1:5" x14ac:dyDescent="0.3">
      <c r="A41347" s="151">
        <v>42265</v>
      </c>
      <c r="B41347" s="98">
        <v>0.52083333333333337</v>
      </c>
      <c r="C41347" s="144" t="s">
        <v>119</v>
      </c>
      <c r="D41347" s="144">
        <v>27.67</v>
      </c>
      <c r="E41347" s="144">
        <v>443</v>
      </c>
    </row>
    <row r="41348" spans="1:5" x14ac:dyDescent="0.3">
      <c r="A41348" s="151">
        <v>42265</v>
      </c>
      <c r="B41348" s="98">
        <v>0.53125</v>
      </c>
      <c r="C41348" s="144" t="s">
        <v>119</v>
      </c>
      <c r="D41348" s="144">
        <v>27.66</v>
      </c>
      <c r="E41348" s="144">
        <v>443</v>
      </c>
    </row>
    <row r="41349" spans="1:5" x14ac:dyDescent="0.3">
      <c r="A41349" s="151">
        <v>42265</v>
      </c>
      <c r="B41349" s="98">
        <v>4.1666666666666664E-2</v>
      </c>
      <c r="C41349" s="144" t="s">
        <v>119</v>
      </c>
      <c r="D41349" s="144">
        <v>27.65</v>
      </c>
      <c r="E41349" s="144">
        <v>444</v>
      </c>
    </row>
    <row r="41350" spans="1:5" x14ac:dyDescent="0.3">
      <c r="A41350" s="151">
        <v>42265</v>
      </c>
      <c r="B41350" s="98">
        <v>5.2083333333333336E-2</v>
      </c>
      <c r="C41350" s="144" t="s">
        <v>119</v>
      </c>
      <c r="D41350" s="144">
        <v>27.75</v>
      </c>
      <c r="E41350" s="144">
        <v>445</v>
      </c>
    </row>
    <row r="41351" spans="1:5" x14ac:dyDescent="0.3">
      <c r="A41351" s="151">
        <v>42265</v>
      </c>
      <c r="B41351" s="98">
        <v>6.25E-2</v>
      </c>
      <c r="C41351" s="144" t="s">
        <v>119</v>
      </c>
      <c r="D41351" s="144">
        <v>27.76</v>
      </c>
      <c r="E41351" s="144">
        <v>445</v>
      </c>
    </row>
    <row r="41352" spans="1:5" x14ac:dyDescent="0.3">
      <c r="A41352" s="151">
        <v>42265</v>
      </c>
      <c r="B41352" s="98">
        <v>7.2916666666666671E-2</v>
      </c>
      <c r="C41352" s="144" t="s">
        <v>119</v>
      </c>
      <c r="D41352" s="144">
        <v>27.75</v>
      </c>
      <c r="E41352" s="144">
        <v>446</v>
      </c>
    </row>
    <row r="41353" spans="1:5" x14ac:dyDescent="0.3">
      <c r="A41353" s="151">
        <v>42265</v>
      </c>
      <c r="B41353" s="98">
        <v>8.3333333333333329E-2</v>
      </c>
      <c r="C41353" s="144" t="s">
        <v>119</v>
      </c>
      <c r="D41353" s="144">
        <v>27.74</v>
      </c>
      <c r="E41353" s="144">
        <v>447</v>
      </c>
    </row>
    <row r="41354" spans="1:5" x14ac:dyDescent="0.3">
      <c r="A41354" s="151">
        <v>42265</v>
      </c>
      <c r="B41354" s="98">
        <v>9.375E-2</v>
      </c>
      <c r="C41354" s="144" t="s">
        <v>119</v>
      </c>
      <c r="D41354" s="144">
        <v>27.74</v>
      </c>
      <c r="E41354" s="144">
        <v>448</v>
      </c>
    </row>
    <row r="41355" spans="1:5" x14ac:dyDescent="0.3">
      <c r="A41355" s="151">
        <v>42265</v>
      </c>
      <c r="B41355" s="98">
        <v>0.10416666666666667</v>
      </c>
      <c r="C41355" s="144" t="s">
        <v>119</v>
      </c>
      <c r="D41355" s="144">
        <v>27.73</v>
      </c>
      <c r="E41355" s="144">
        <v>445</v>
      </c>
    </row>
    <row r="41356" spans="1:5" x14ac:dyDescent="0.3">
      <c r="A41356" s="151">
        <v>42265</v>
      </c>
      <c r="B41356" s="98">
        <v>0.11458333333333333</v>
      </c>
      <c r="C41356" s="144" t="s">
        <v>119</v>
      </c>
      <c r="D41356" s="144">
        <v>27.72</v>
      </c>
      <c r="E41356" s="144">
        <v>442</v>
      </c>
    </row>
    <row r="41357" spans="1:5" x14ac:dyDescent="0.3">
      <c r="A41357" s="151">
        <v>42265</v>
      </c>
      <c r="B41357" s="98">
        <v>0.125</v>
      </c>
      <c r="C41357" s="144" t="s">
        <v>119</v>
      </c>
      <c r="D41357" s="144">
        <v>27.71</v>
      </c>
      <c r="E41357" s="144">
        <v>440</v>
      </c>
    </row>
    <row r="41358" spans="1:5" x14ac:dyDescent="0.3">
      <c r="A41358" s="151">
        <v>42265</v>
      </c>
      <c r="B41358" s="98">
        <v>0.13541666666666666</v>
      </c>
      <c r="C41358" s="144" t="s">
        <v>119</v>
      </c>
      <c r="D41358" s="144">
        <v>27.71</v>
      </c>
      <c r="E41358" s="144">
        <v>440</v>
      </c>
    </row>
    <row r="41359" spans="1:5" x14ac:dyDescent="0.3">
      <c r="A41359" s="151">
        <v>42265</v>
      </c>
      <c r="B41359" s="98">
        <v>0.14583333333333334</v>
      </c>
      <c r="C41359" s="144" t="s">
        <v>119</v>
      </c>
      <c r="D41359" s="144">
        <v>27.71</v>
      </c>
      <c r="E41359" s="144">
        <v>438</v>
      </c>
    </row>
    <row r="41360" spans="1:5" x14ac:dyDescent="0.3">
      <c r="A41360" s="151">
        <v>42265</v>
      </c>
      <c r="B41360" s="98">
        <v>0.15625</v>
      </c>
      <c r="C41360" s="144" t="s">
        <v>119</v>
      </c>
      <c r="D41360" s="144">
        <v>27.72</v>
      </c>
      <c r="E41360" s="144">
        <v>437</v>
      </c>
    </row>
    <row r="41361" spans="1:5" x14ac:dyDescent="0.3">
      <c r="A41361" s="151">
        <v>42265</v>
      </c>
      <c r="B41361" s="98">
        <v>0.16666666666666666</v>
      </c>
      <c r="C41361" s="144" t="s">
        <v>119</v>
      </c>
      <c r="D41361" s="144">
        <v>27.7</v>
      </c>
      <c r="E41361" s="144">
        <v>437</v>
      </c>
    </row>
    <row r="41362" spans="1:5" x14ac:dyDescent="0.3">
      <c r="A41362" s="151">
        <v>42265</v>
      </c>
      <c r="B41362" s="98">
        <v>0.17708333333333334</v>
      </c>
      <c r="C41362" s="144" t="s">
        <v>119</v>
      </c>
      <c r="D41362" s="144">
        <v>27.7</v>
      </c>
      <c r="E41362" s="144">
        <v>438</v>
      </c>
    </row>
    <row r="41363" spans="1:5" x14ac:dyDescent="0.3">
      <c r="A41363" s="151">
        <v>42265</v>
      </c>
      <c r="B41363" s="98">
        <v>0.1875</v>
      </c>
      <c r="C41363" s="144" t="s">
        <v>119</v>
      </c>
      <c r="D41363" s="144">
        <v>27.69</v>
      </c>
      <c r="E41363" s="144">
        <v>436</v>
      </c>
    </row>
    <row r="41364" spans="1:5" x14ac:dyDescent="0.3">
      <c r="A41364" s="151">
        <v>42265</v>
      </c>
      <c r="B41364" s="98">
        <v>0.19791666666666666</v>
      </c>
      <c r="C41364" s="144" t="s">
        <v>119</v>
      </c>
      <c r="D41364" s="144">
        <v>27.68</v>
      </c>
      <c r="E41364" s="144">
        <v>436</v>
      </c>
    </row>
    <row r="41365" spans="1:5" x14ac:dyDescent="0.3">
      <c r="A41365" s="151">
        <v>42265</v>
      </c>
      <c r="B41365" s="98">
        <v>0.20833333333333334</v>
      </c>
      <c r="C41365" s="144" t="s">
        <v>119</v>
      </c>
      <c r="D41365" s="144">
        <v>27.68</v>
      </c>
      <c r="E41365" s="144">
        <v>435</v>
      </c>
    </row>
    <row r="41366" spans="1:5" x14ac:dyDescent="0.3">
      <c r="A41366" s="151">
        <v>42265</v>
      </c>
      <c r="B41366" s="98">
        <v>0.21875</v>
      </c>
      <c r="C41366" s="144" t="s">
        <v>119</v>
      </c>
      <c r="D41366" s="144">
        <v>27.67</v>
      </c>
      <c r="E41366" s="144">
        <v>435</v>
      </c>
    </row>
    <row r="41367" spans="1:5" x14ac:dyDescent="0.3">
      <c r="A41367" s="151">
        <v>42265</v>
      </c>
      <c r="B41367" s="98">
        <v>0.22916666666666666</v>
      </c>
      <c r="C41367" s="144" t="s">
        <v>119</v>
      </c>
      <c r="D41367" s="144">
        <v>27.66</v>
      </c>
      <c r="E41367" s="144">
        <v>435</v>
      </c>
    </row>
    <row r="41368" spans="1:5" x14ac:dyDescent="0.3">
      <c r="A41368" s="151">
        <v>42265</v>
      </c>
      <c r="B41368" s="98">
        <v>0.23958333333333334</v>
      </c>
      <c r="C41368" s="144" t="s">
        <v>119</v>
      </c>
      <c r="D41368" s="144">
        <v>27.65</v>
      </c>
      <c r="E41368" s="144">
        <v>435</v>
      </c>
    </row>
    <row r="41369" spans="1:5" x14ac:dyDescent="0.3">
      <c r="A41369" s="151">
        <v>42265</v>
      </c>
      <c r="B41369" s="98">
        <v>0.25</v>
      </c>
      <c r="C41369" s="144" t="s">
        <v>119</v>
      </c>
      <c r="D41369" s="144">
        <v>27.64</v>
      </c>
      <c r="E41369" s="144">
        <v>435</v>
      </c>
    </row>
    <row r="41370" spans="1:5" x14ac:dyDescent="0.3">
      <c r="A41370" s="151">
        <v>42265</v>
      </c>
      <c r="B41370" s="98">
        <v>0.26041666666666669</v>
      </c>
      <c r="C41370" s="144" t="s">
        <v>119</v>
      </c>
      <c r="D41370" s="144">
        <v>27.63</v>
      </c>
      <c r="E41370" s="144">
        <v>435</v>
      </c>
    </row>
    <row r="41371" spans="1:5" x14ac:dyDescent="0.3">
      <c r="A41371" s="151">
        <v>42265</v>
      </c>
      <c r="B41371" s="98">
        <v>0.27083333333333331</v>
      </c>
      <c r="C41371" s="144" t="s">
        <v>119</v>
      </c>
      <c r="D41371" s="144">
        <v>27.62</v>
      </c>
      <c r="E41371" s="144">
        <v>434</v>
      </c>
    </row>
    <row r="41372" spans="1:5" x14ac:dyDescent="0.3">
      <c r="A41372" s="151">
        <v>42265</v>
      </c>
      <c r="B41372" s="98">
        <v>0.28125</v>
      </c>
      <c r="C41372" s="144" t="s">
        <v>119</v>
      </c>
      <c r="D41372" s="144">
        <v>27.54</v>
      </c>
      <c r="E41372" s="144">
        <v>435</v>
      </c>
    </row>
    <row r="41373" spans="1:5" x14ac:dyDescent="0.3">
      <c r="A41373" s="151">
        <v>42265</v>
      </c>
      <c r="B41373" s="98">
        <v>0.29166666666666669</v>
      </c>
      <c r="C41373" s="144" t="s">
        <v>119</v>
      </c>
      <c r="D41373" s="144">
        <v>27.52</v>
      </c>
      <c r="E41373" s="144">
        <v>436</v>
      </c>
    </row>
    <row r="41374" spans="1:5" x14ac:dyDescent="0.3">
      <c r="A41374" s="151">
        <v>42265</v>
      </c>
      <c r="B41374" s="98">
        <v>0.30208333333333331</v>
      </c>
      <c r="C41374" s="144" t="s">
        <v>119</v>
      </c>
      <c r="D41374" s="144">
        <v>27.53</v>
      </c>
      <c r="E41374" s="144">
        <v>437</v>
      </c>
    </row>
    <row r="41375" spans="1:5" x14ac:dyDescent="0.3">
      <c r="A41375" s="151">
        <v>42265</v>
      </c>
      <c r="B41375" s="98">
        <v>0.3125</v>
      </c>
      <c r="C41375" s="144" t="s">
        <v>119</v>
      </c>
      <c r="D41375" s="144">
        <v>27.57</v>
      </c>
      <c r="E41375" s="144">
        <v>435</v>
      </c>
    </row>
    <row r="41376" spans="1:5" x14ac:dyDescent="0.3">
      <c r="A41376" s="151">
        <v>42265</v>
      </c>
      <c r="B41376" s="98">
        <v>0.32291666666666669</v>
      </c>
      <c r="C41376" s="144" t="s">
        <v>119</v>
      </c>
      <c r="D41376" s="144">
        <v>27.52</v>
      </c>
      <c r="E41376" s="144">
        <v>434</v>
      </c>
    </row>
    <row r="41377" spans="1:5" x14ac:dyDescent="0.3">
      <c r="A41377" s="151">
        <v>42265</v>
      </c>
      <c r="B41377" s="98">
        <v>0.33333333333333331</v>
      </c>
      <c r="C41377" s="144" t="s">
        <v>119</v>
      </c>
      <c r="D41377" s="144">
        <v>27.51</v>
      </c>
      <c r="E41377" s="144">
        <v>435</v>
      </c>
    </row>
    <row r="41378" spans="1:5" x14ac:dyDescent="0.3">
      <c r="A41378" s="151">
        <v>42265</v>
      </c>
      <c r="B41378" s="98">
        <v>0.34375</v>
      </c>
      <c r="C41378" s="144" t="s">
        <v>119</v>
      </c>
      <c r="D41378" s="144">
        <v>27.5</v>
      </c>
      <c r="E41378" s="144">
        <v>435</v>
      </c>
    </row>
    <row r="41379" spans="1:5" x14ac:dyDescent="0.3">
      <c r="A41379" s="151">
        <v>42265</v>
      </c>
      <c r="B41379" s="98">
        <v>0.35416666666666669</v>
      </c>
      <c r="C41379" s="144" t="s">
        <v>119</v>
      </c>
      <c r="D41379" s="144">
        <v>27.51</v>
      </c>
      <c r="E41379" s="144">
        <v>435</v>
      </c>
    </row>
    <row r="41380" spans="1:5" x14ac:dyDescent="0.3">
      <c r="A41380" s="151">
        <v>42265</v>
      </c>
      <c r="B41380" s="98">
        <v>0.36458333333333331</v>
      </c>
      <c r="C41380" s="144" t="s">
        <v>119</v>
      </c>
      <c r="D41380" s="144">
        <v>27.48</v>
      </c>
      <c r="E41380" s="144">
        <v>436</v>
      </c>
    </row>
    <row r="41381" spans="1:5" x14ac:dyDescent="0.3">
      <c r="A41381" s="151">
        <v>42265</v>
      </c>
      <c r="B41381" s="98">
        <v>0.375</v>
      </c>
      <c r="C41381" s="144" t="s">
        <v>119</v>
      </c>
      <c r="D41381" s="144">
        <v>27.48</v>
      </c>
      <c r="E41381" s="144">
        <v>439</v>
      </c>
    </row>
    <row r="41382" spans="1:5" x14ac:dyDescent="0.3">
      <c r="A41382" s="151">
        <v>42265</v>
      </c>
      <c r="B41382" s="98">
        <v>0.38541666666666669</v>
      </c>
      <c r="C41382" s="144" t="s">
        <v>119</v>
      </c>
      <c r="D41382" s="144">
        <v>27.49</v>
      </c>
      <c r="E41382" s="144">
        <v>440</v>
      </c>
    </row>
    <row r="41383" spans="1:5" x14ac:dyDescent="0.3">
      <c r="A41383" s="151">
        <v>42265</v>
      </c>
      <c r="B41383" s="98">
        <v>0.39583333333333331</v>
      </c>
      <c r="C41383" s="144" t="s">
        <v>119</v>
      </c>
      <c r="D41383" s="144">
        <v>27.49</v>
      </c>
      <c r="E41383" s="144">
        <v>442</v>
      </c>
    </row>
    <row r="41384" spans="1:5" x14ac:dyDescent="0.3">
      <c r="A41384" s="151">
        <v>42265</v>
      </c>
      <c r="B41384" s="98">
        <v>0.40625</v>
      </c>
      <c r="C41384" s="144" t="s">
        <v>119</v>
      </c>
      <c r="D41384" s="144">
        <v>27.51</v>
      </c>
      <c r="E41384" s="144">
        <v>443</v>
      </c>
    </row>
    <row r="41385" spans="1:5" x14ac:dyDescent="0.3">
      <c r="A41385" s="151">
        <v>42265</v>
      </c>
      <c r="B41385" s="98">
        <v>0.41666666666666669</v>
      </c>
      <c r="C41385" s="144" t="s">
        <v>119</v>
      </c>
      <c r="D41385" s="144">
        <v>27.54</v>
      </c>
      <c r="E41385" s="144">
        <v>444</v>
      </c>
    </row>
    <row r="41386" spans="1:5" x14ac:dyDescent="0.3">
      <c r="A41386" s="151">
        <v>42265</v>
      </c>
      <c r="B41386" s="98">
        <v>0.42708333333333331</v>
      </c>
      <c r="C41386" s="144" t="s">
        <v>119</v>
      </c>
      <c r="D41386" s="144">
        <v>27.55</v>
      </c>
      <c r="E41386" s="144">
        <v>443</v>
      </c>
    </row>
    <row r="41387" spans="1:5" x14ac:dyDescent="0.3">
      <c r="A41387" s="151">
        <v>42265</v>
      </c>
      <c r="B41387" s="98">
        <v>0.4375</v>
      </c>
      <c r="C41387" s="144" t="s">
        <v>119</v>
      </c>
      <c r="D41387" s="144">
        <v>27.56</v>
      </c>
      <c r="E41387" s="144">
        <v>443</v>
      </c>
    </row>
    <row r="41388" spans="1:5" x14ac:dyDescent="0.3">
      <c r="A41388" s="151">
        <v>42265</v>
      </c>
      <c r="B41388" s="98">
        <v>0.44791666666666669</v>
      </c>
      <c r="C41388" s="144" t="s">
        <v>119</v>
      </c>
      <c r="D41388" s="144">
        <v>27.57</v>
      </c>
      <c r="E41388" s="144">
        <v>444</v>
      </c>
    </row>
    <row r="41389" spans="1:5" x14ac:dyDescent="0.3">
      <c r="A41389" s="151">
        <v>42265</v>
      </c>
      <c r="B41389" s="98">
        <v>0.45833333333333331</v>
      </c>
      <c r="C41389" s="144" t="s">
        <v>119</v>
      </c>
      <c r="D41389" s="144">
        <v>27.56</v>
      </c>
      <c r="E41389" s="144">
        <v>445</v>
      </c>
    </row>
    <row r="41390" spans="1:5" x14ac:dyDescent="0.3">
      <c r="A41390" s="151">
        <v>42265</v>
      </c>
      <c r="B41390" s="98">
        <v>0.46875</v>
      </c>
      <c r="C41390" s="144" t="s">
        <v>119</v>
      </c>
      <c r="D41390" s="144">
        <v>27.55</v>
      </c>
      <c r="E41390" s="144">
        <v>447</v>
      </c>
    </row>
    <row r="41391" spans="1:5" x14ac:dyDescent="0.3">
      <c r="A41391" s="151">
        <v>42265</v>
      </c>
      <c r="B41391" s="98">
        <v>0.47916666666666669</v>
      </c>
      <c r="C41391" s="144" t="s">
        <v>119</v>
      </c>
      <c r="D41391" s="144">
        <v>27.59</v>
      </c>
      <c r="E41391" s="144">
        <v>448</v>
      </c>
    </row>
    <row r="41392" spans="1:5" x14ac:dyDescent="0.3">
      <c r="A41392" s="151">
        <v>42265</v>
      </c>
      <c r="B41392" s="98">
        <v>0.48958333333333331</v>
      </c>
      <c r="C41392" s="144" t="s">
        <v>119</v>
      </c>
      <c r="D41392" s="144">
        <v>27.61</v>
      </c>
      <c r="E41392" s="144">
        <v>448</v>
      </c>
    </row>
    <row r="41393" spans="1:5" x14ac:dyDescent="0.3">
      <c r="A41393" s="151">
        <v>42265</v>
      </c>
      <c r="B41393" s="98">
        <v>0.5</v>
      </c>
      <c r="C41393" s="144" t="s">
        <v>120</v>
      </c>
      <c r="D41393" s="144">
        <v>27.63</v>
      </c>
      <c r="E41393" s="144">
        <v>447</v>
      </c>
    </row>
    <row r="41394" spans="1:5" x14ac:dyDescent="0.3">
      <c r="A41394" s="151">
        <v>42265</v>
      </c>
      <c r="B41394" s="98">
        <v>0.51041666666666663</v>
      </c>
      <c r="C41394" s="144" t="s">
        <v>120</v>
      </c>
      <c r="D41394" s="144">
        <v>27.65</v>
      </c>
      <c r="E41394" s="144">
        <v>446</v>
      </c>
    </row>
    <row r="41395" spans="1:5" x14ac:dyDescent="0.3">
      <c r="A41395" s="151">
        <v>42265</v>
      </c>
      <c r="B41395" s="98">
        <v>0.52083333333333337</v>
      </c>
      <c r="C41395" s="144" t="s">
        <v>120</v>
      </c>
      <c r="D41395" s="144">
        <v>27.68</v>
      </c>
      <c r="E41395" s="144">
        <v>446</v>
      </c>
    </row>
    <row r="41396" spans="1:5" x14ac:dyDescent="0.3">
      <c r="A41396" s="151">
        <v>42265</v>
      </c>
      <c r="B41396" s="98">
        <v>0.53125</v>
      </c>
      <c r="C41396" s="144" t="s">
        <v>120</v>
      </c>
      <c r="D41396" s="144">
        <v>27.71</v>
      </c>
      <c r="E41396" s="144">
        <v>445</v>
      </c>
    </row>
    <row r="41397" spans="1:5" x14ac:dyDescent="0.3">
      <c r="A41397" s="151">
        <v>42265</v>
      </c>
      <c r="B41397" s="98">
        <v>4.1666666666666664E-2</v>
      </c>
      <c r="C41397" s="144" t="s">
        <v>120</v>
      </c>
      <c r="D41397" s="144">
        <v>27.75</v>
      </c>
      <c r="E41397" s="144">
        <v>444</v>
      </c>
    </row>
    <row r="41398" spans="1:5" x14ac:dyDescent="0.3">
      <c r="A41398" s="151">
        <v>42265</v>
      </c>
      <c r="B41398" s="98">
        <v>5.2083333333333336E-2</v>
      </c>
      <c r="C41398" s="144" t="s">
        <v>120</v>
      </c>
      <c r="D41398" s="144">
        <v>27.77</v>
      </c>
      <c r="E41398" s="144">
        <v>443</v>
      </c>
    </row>
    <row r="41399" spans="1:5" x14ac:dyDescent="0.3">
      <c r="A41399" s="151">
        <v>42265</v>
      </c>
      <c r="B41399" s="98">
        <v>6.25E-2</v>
      </c>
      <c r="C41399" s="144" t="s">
        <v>120</v>
      </c>
      <c r="D41399" s="144">
        <v>27.86</v>
      </c>
      <c r="E41399" s="144">
        <v>442</v>
      </c>
    </row>
    <row r="41400" spans="1:5" x14ac:dyDescent="0.3">
      <c r="A41400" s="151">
        <v>42265</v>
      </c>
      <c r="B41400" s="98">
        <v>7.2916666666666671E-2</v>
      </c>
      <c r="C41400" s="144" t="s">
        <v>120</v>
      </c>
      <c r="D41400" s="144">
        <v>27.98</v>
      </c>
      <c r="E41400" s="144">
        <v>442</v>
      </c>
    </row>
    <row r="41401" spans="1:5" x14ac:dyDescent="0.3">
      <c r="A41401" s="151">
        <v>42265</v>
      </c>
      <c r="B41401" s="98">
        <v>8.3333333333333329E-2</v>
      </c>
      <c r="C41401" s="144" t="s">
        <v>120</v>
      </c>
      <c r="D41401" s="144">
        <v>27.87</v>
      </c>
      <c r="E41401" s="144">
        <v>443</v>
      </c>
    </row>
    <row r="41402" spans="1:5" x14ac:dyDescent="0.3">
      <c r="A41402" s="151">
        <v>42265</v>
      </c>
      <c r="B41402" s="98">
        <v>9.375E-2</v>
      </c>
      <c r="C41402" s="144" t="s">
        <v>120</v>
      </c>
      <c r="D41402" s="144">
        <v>27.92</v>
      </c>
      <c r="E41402" s="144">
        <v>442</v>
      </c>
    </row>
    <row r="41403" spans="1:5" x14ac:dyDescent="0.3">
      <c r="A41403" s="151">
        <v>42265</v>
      </c>
      <c r="B41403" s="98">
        <v>0.10416666666666667</v>
      </c>
      <c r="C41403" s="144" t="s">
        <v>120</v>
      </c>
      <c r="D41403" s="144">
        <v>28.04</v>
      </c>
      <c r="E41403" s="144">
        <v>443</v>
      </c>
    </row>
    <row r="41404" spans="1:5" x14ac:dyDescent="0.3">
      <c r="A41404" s="151">
        <v>42265</v>
      </c>
      <c r="B41404" s="98">
        <v>0.11458333333333333</v>
      </c>
      <c r="C41404" s="144" t="s">
        <v>120</v>
      </c>
      <c r="D41404" s="144">
        <v>28.1</v>
      </c>
      <c r="E41404" s="144">
        <v>444</v>
      </c>
    </row>
    <row r="41405" spans="1:5" x14ac:dyDescent="0.3">
      <c r="A41405" s="151">
        <v>42265</v>
      </c>
      <c r="B41405" s="98">
        <v>0.125</v>
      </c>
      <c r="C41405" s="144" t="s">
        <v>120</v>
      </c>
      <c r="D41405" s="144">
        <v>28.25</v>
      </c>
      <c r="E41405" s="144">
        <v>442</v>
      </c>
    </row>
    <row r="41406" spans="1:5" x14ac:dyDescent="0.3">
      <c r="A41406" s="151">
        <v>42265</v>
      </c>
      <c r="B41406" s="98">
        <v>0.13541666666666666</v>
      </c>
      <c r="C41406" s="144" t="s">
        <v>120</v>
      </c>
      <c r="D41406" s="144">
        <v>28.26</v>
      </c>
      <c r="E41406" s="144">
        <v>440</v>
      </c>
    </row>
    <row r="41407" spans="1:5" x14ac:dyDescent="0.3">
      <c r="A41407" s="151">
        <v>42265</v>
      </c>
      <c r="B41407" s="98">
        <v>0.14583333333333334</v>
      </c>
      <c r="C41407" s="144" t="s">
        <v>120</v>
      </c>
      <c r="D41407" s="144">
        <v>28.24</v>
      </c>
      <c r="E41407" s="144">
        <v>432</v>
      </c>
    </row>
    <row r="41408" spans="1:5" x14ac:dyDescent="0.3">
      <c r="A41408" s="151">
        <v>42265</v>
      </c>
      <c r="B41408" s="98">
        <v>0.15625</v>
      </c>
      <c r="C41408" s="144" t="s">
        <v>120</v>
      </c>
      <c r="D41408" s="144">
        <v>28.26</v>
      </c>
      <c r="E41408" s="144">
        <v>434</v>
      </c>
    </row>
    <row r="41409" spans="1:5" x14ac:dyDescent="0.3">
      <c r="A41409" s="151">
        <v>42265</v>
      </c>
      <c r="B41409" s="98">
        <v>0.16666666666666666</v>
      </c>
      <c r="C41409" s="144" t="s">
        <v>120</v>
      </c>
      <c r="D41409" s="144">
        <v>28.22</v>
      </c>
      <c r="E41409" s="144">
        <v>436</v>
      </c>
    </row>
    <row r="41410" spans="1:5" x14ac:dyDescent="0.3">
      <c r="A41410" s="151">
        <v>42265</v>
      </c>
      <c r="B41410" s="98">
        <v>0.17708333333333334</v>
      </c>
      <c r="C41410" s="144" t="s">
        <v>120</v>
      </c>
      <c r="D41410" s="144">
        <v>28.24</v>
      </c>
      <c r="E41410" s="144">
        <v>433</v>
      </c>
    </row>
    <row r="41411" spans="1:5" x14ac:dyDescent="0.3">
      <c r="A41411" s="151">
        <v>42265</v>
      </c>
      <c r="B41411" s="98">
        <v>0.1875</v>
      </c>
      <c r="C41411" s="144" t="s">
        <v>120</v>
      </c>
      <c r="D41411" s="144">
        <v>28.16</v>
      </c>
      <c r="E41411" s="144">
        <v>430</v>
      </c>
    </row>
    <row r="41412" spans="1:5" x14ac:dyDescent="0.3">
      <c r="A41412" s="151">
        <v>42265</v>
      </c>
      <c r="B41412" s="98">
        <v>0.19791666666666666</v>
      </c>
      <c r="C41412" s="144" t="s">
        <v>120</v>
      </c>
      <c r="D41412" s="144">
        <v>28.14</v>
      </c>
      <c r="E41412" s="144">
        <v>437</v>
      </c>
    </row>
    <row r="41413" spans="1:5" x14ac:dyDescent="0.3">
      <c r="A41413" s="151">
        <v>42265</v>
      </c>
      <c r="B41413" s="98">
        <v>0.20833333333333334</v>
      </c>
      <c r="C41413" s="144" t="s">
        <v>120</v>
      </c>
      <c r="D41413" s="144">
        <v>28.25</v>
      </c>
      <c r="E41413" s="144">
        <v>440</v>
      </c>
    </row>
    <row r="41414" spans="1:5" x14ac:dyDescent="0.3">
      <c r="A41414" s="151">
        <v>42265</v>
      </c>
      <c r="B41414" s="98">
        <v>0.21875</v>
      </c>
      <c r="C41414" s="144" t="s">
        <v>120</v>
      </c>
      <c r="D41414" s="144">
        <v>28.37</v>
      </c>
      <c r="E41414" s="144">
        <v>439</v>
      </c>
    </row>
    <row r="41415" spans="1:5" x14ac:dyDescent="0.3">
      <c r="A41415" s="151">
        <v>42265</v>
      </c>
      <c r="B41415" s="98">
        <v>0.22916666666666666</v>
      </c>
      <c r="C41415" s="144" t="s">
        <v>120</v>
      </c>
      <c r="D41415" s="144">
        <v>28.4</v>
      </c>
      <c r="E41415" s="144">
        <v>436</v>
      </c>
    </row>
    <row r="41416" spans="1:5" x14ac:dyDescent="0.3">
      <c r="A41416" s="151">
        <v>42265</v>
      </c>
      <c r="B41416" s="98">
        <v>0.23958333333333334</v>
      </c>
      <c r="C41416" s="144" t="s">
        <v>120</v>
      </c>
      <c r="D41416" s="144">
        <v>28.32</v>
      </c>
      <c r="E41416" s="144">
        <v>438</v>
      </c>
    </row>
    <row r="41417" spans="1:5" x14ac:dyDescent="0.3">
      <c r="A41417" s="151">
        <v>42265</v>
      </c>
      <c r="B41417" s="98">
        <v>0.25</v>
      </c>
      <c r="C41417" s="144" t="s">
        <v>120</v>
      </c>
      <c r="D41417" s="144">
        <v>28.22</v>
      </c>
      <c r="E41417" s="144">
        <v>437</v>
      </c>
    </row>
    <row r="41418" spans="1:5" x14ac:dyDescent="0.3">
      <c r="A41418" s="151">
        <v>42265</v>
      </c>
      <c r="B41418" s="98">
        <v>0.26041666666666669</v>
      </c>
      <c r="C41418" s="144" t="s">
        <v>120</v>
      </c>
      <c r="D41418" s="144">
        <v>28.15</v>
      </c>
      <c r="E41418" s="144">
        <v>440</v>
      </c>
    </row>
    <row r="41419" spans="1:5" x14ac:dyDescent="0.3">
      <c r="A41419" s="151">
        <v>42265</v>
      </c>
      <c r="B41419" s="98">
        <v>0.27083333333333331</v>
      </c>
      <c r="C41419" s="144" t="s">
        <v>120</v>
      </c>
      <c r="D41419" s="144">
        <v>28.17</v>
      </c>
      <c r="E41419" s="144">
        <v>441</v>
      </c>
    </row>
    <row r="41420" spans="1:5" x14ac:dyDescent="0.3">
      <c r="A41420" s="151">
        <v>42265</v>
      </c>
      <c r="B41420" s="98">
        <v>0.28125</v>
      </c>
      <c r="C41420" s="144" t="s">
        <v>120</v>
      </c>
      <c r="D41420" s="144">
        <v>28.17</v>
      </c>
      <c r="E41420" s="144">
        <v>441</v>
      </c>
    </row>
    <row r="41421" spans="1:5" x14ac:dyDescent="0.3">
      <c r="A41421" s="151">
        <v>42265</v>
      </c>
      <c r="B41421" s="98">
        <v>0.29166666666666669</v>
      </c>
      <c r="C41421" s="144" t="s">
        <v>120</v>
      </c>
      <c r="D41421" s="144">
        <v>28.29</v>
      </c>
      <c r="E41421" s="144">
        <v>441</v>
      </c>
    </row>
    <row r="41422" spans="1:5" x14ac:dyDescent="0.3">
      <c r="A41422" s="151">
        <v>42265</v>
      </c>
      <c r="B41422" s="98">
        <v>0.30208333333333331</v>
      </c>
      <c r="C41422" s="144" t="s">
        <v>120</v>
      </c>
      <c r="D41422" s="144">
        <v>28.74</v>
      </c>
      <c r="E41422" s="144">
        <v>441</v>
      </c>
    </row>
    <row r="41423" spans="1:5" x14ac:dyDescent="0.3">
      <c r="A41423" s="151">
        <v>42265</v>
      </c>
      <c r="B41423" s="98">
        <v>0.3125</v>
      </c>
      <c r="C41423" s="144" t="s">
        <v>120</v>
      </c>
      <c r="D41423" s="144">
        <v>29.22</v>
      </c>
      <c r="E41423" s="144">
        <v>441</v>
      </c>
    </row>
    <row r="41424" spans="1:5" x14ac:dyDescent="0.3">
      <c r="A41424" s="151">
        <v>42265</v>
      </c>
      <c r="B41424" s="98">
        <v>0.32291666666666669</v>
      </c>
      <c r="C41424" s="144" t="s">
        <v>120</v>
      </c>
      <c r="D41424" s="144">
        <v>28.97</v>
      </c>
      <c r="E41424" s="144">
        <v>443</v>
      </c>
    </row>
    <row r="41425" spans="1:5" x14ac:dyDescent="0.3">
      <c r="A41425" s="151">
        <v>42265</v>
      </c>
      <c r="B41425" s="98">
        <v>0.33333333333333331</v>
      </c>
      <c r="C41425" s="144" t="s">
        <v>120</v>
      </c>
      <c r="D41425" s="144">
        <v>29.03</v>
      </c>
      <c r="E41425" s="144">
        <v>444</v>
      </c>
    </row>
    <row r="41426" spans="1:5" x14ac:dyDescent="0.3">
      <c r="A41426" s="151">
        <v>42265</v>
      </c>
      <c r="B41426" s="98">
        <v>0.34375</v>
      </c>
      <c r="C41426" s="144" t="s">
        <v>120</v>
      </c>
      <c r="D41426" s="144">
        <v>29.47</v>
      </c>
      <c r="E41426" s="144">
        <v>445</v>
      </c>
    </row>
    <row r="41427" spans="1:5" x14ac:dyDescent="0.3">
      <c r="A41427" s="151">
        <v>42265</v>
      </c>
      <c r="B41427" s="98">
        <v>0.35416666666666669</v>
      </c>
      <c r="C41427" s="144" t="s">
        <v>120</v>
      </c>
      <c r="D41427" s="144">
        <v>29.39</v>
      </c>
      <c r="E41427" s="144">
        <v>444</v>
      </c>
    </row>
    <row r="41428" spans="1:5" x14ac:dyDescent="0.3">
      <c r="A41428" s="151">
        <v>42265</v>
      </c>
      <c r="B41428" s="98">
        <v>0.36458333333333331</v>
      </c>
      <c r="C41428" s="144" t="s">
        <v>120</v>
      </c>
      <c r="D41428" s="144">
        <v>28.54</v>
      </c>
      <c r="E41428" s="144">
        <v>447</v>
      </c>
    </row>
    <row r="41429" spans="1:5" x14ac:dyDescent="0.3">
      <c r="A41429" s="151">
        <v>42265</v>
      </c>
      <c r="B41429" s="98">
        <v>0.375</v>
      </c>
      <c r="C41429" s="144" t="s">
        <v>120</v>
      </c>
      <c r="D41429" s="144">
        <v>28.73</v>
      </c>
      <c r="E41429" s="144">
        <v>445</v>
      </c>
    </row>
    <row r="41430" spans="1:5" x14ac:dyDescent="0.3">
      <c r="A41430" s="151">
        <v>42265</v>
      </c>
      <c r="B41430" s="98">
        <v>0.38541666666666669</v>
      </c>
      <c r="C41430" s="144" t="s">
        <v>120</v>
      </c>
      <c r="D41430" s="144">
        <v>28.37</v>
      </c>
      <c r="E41430" s="144">
        <v>444</v>
      </c>
    </row>
    <row r="41431" spans="1:5" x14ac:dyDescent="0.3">
      <c r="A41431" s="151">
        <v>42265</v>
      </c>
      <c r="B41431" s="98">
        <v>0.39583333333333331</v>
      </c>
      <c r="C41431" s="144" t="s">
        <v>120</v>
      </c>
      <c r="D41431" s="144">
        <v>28.29</v>
      </c>
      <c r="E41431" s="144">
        <v>443</v>
      </c>
    </row>
    <row r="41432" spans="1:5" x14ac:dyDescent="0.3">
      <c r="A41432" s="151">
        <v>42265</v>
      </c>
      <c r="B41432" s="98">
        <v>0.40625</v>
      </c>
      <c r="C41432" s="144" t="s">
        <v>120</v>
      </c>
      <c r="D41432" s="144">
        <v>28.2</v>
      </c>
      <c r="E41432" s="144">
        <v>444</v>
      </c>
    </row>
    <row r="41433" spans="1:5" x14ac:dyDescent="0.3">
      <c r="A41433" s="151">
        <v>42265</v>
      </c>
      <c r="B41433" s="98">
        <v>0.41666666666666669</v>
      </c>
      <c r="C41433" s="144" t="s">
        <v>120</v>
      </c>
      <c r="D41433" s="144">
        <v>28.16</v>
      </c>
      <c r="E41433" s="144">
        <v>444</v>
      </c>
    </row>
    <row r="41434" spans="1:5" x14ac:dyDescent="0.3">
      <c r="A41434" s="151">
        <v>42265</v>
      </c>
      <c r="B41434" s="98">
        <v>0.42708333333333331</v>
      </c>
      <c r="C41434" s="144" t="s">
        <v>120</v>
      </c>
      <c r="D41434" s="144">
        <v>28.12</v>
      </c>
      <c r="E41434" s="144">
        <v>444</v>
      </c>
    </row>
    <row r="41435" spans="1:5" x14ac:dyDescent="0.3">
      <c r="A41435" s="151">
        <v>42265</v>
      </c>
      <c r="B41435" s="98">
        <v>0.4375</v>
      </c>
      <c r="C41435" s="144" t="s">
        <v>120</v>
      </c>
      <c r="D41435" s="144">
        <v>28.15</v>
      </c>
      <c r="E41435" s="144">
        <v>442</v>
      </c>
    </row>
    <row r="41436" spans="1:5" x14ac:dyDescent="0.3">
      <c r="A41436" s="151">
        <v>42265</v>
      </c>
      <c r="B41436" s="98">
        <v>0.44791666666666669</v>
      </c>
      <c r="C41436" s="144" t="s">
        <v>120</v>
      </c>
      <c r="D41436" s="144">
        <v>28.11</v>
      </c>
      <c r="E41436" s="144">
        <v>441</v>
      </c>
    </row>
    <row r="41437" spans="1:5" x14ac:dyDescent="0.3">
      <c r="A41437" s="151">
        <v>42265</v>
      </c>
      <c r="B41437" s="98">
        <v>0.45833333333333331</v>
      </c>
      <c r="C41437" s="144" t="s">
        <v>120</v>
      </c>
      <c r="D41437" s="144">
        <v>28.17</v>
      </c>
      <c r="E41437" s="144">
        <v>443</v>
      </c>
    </row>
    <row r="41438" spans="1:5" x14ac:dyDescent="0.3">
      <c r="A41438" s="151">
        <v>42265</v>
      </c>
      <c r="B41438" s="98">
        <v>0.46875</v>
      </c>
      <c r="C41438" s="144" t="s">
        <v>120</v>
      </c>
      <c r="D41438" s="144">
        <v>28.17</v>
      </c>
      <c r="E41438" s="144">
        <v>444</v>
      </c>
    </row>
    <row r="41439" spans="1:5" x14ac:dyDescent="0.3">
      <c r="A41439" s="151">
        <v>42265</v>
      </c>
      <c r="B41439" s="98">
        <v>0.47916666666666669</v>
      </c>
      <c r="C41439" s="144" t="s">
        <v>120</v>
      </c>
      <c r="D41439" s="144">
        <v>28.18</v>
      </c>
      <c r="E41439" s="144">
        <v>443</v>
      </c>
    </row>
    <row r="41440" spans="1:5" x14ac:dyDescent="0.3">
      <c r="A41440" s="151">
        <v>42265</v>
      </c>
      <c r="B41440" s="98">
        <v>0.48958333333333331</v>
      </c>
      <c r="C41440" s="144" t="s">
        <v>120</v>
      </c>
      <c r="D41440" s="144">
        <v>28.15</v>
      </c>
      <c r="E41440" s="144">
        <v>444</v>
      </c>
    </row>
    <row r="41441" spans="1:5" x14ac:dyDescent="0.3">
      <c r="A41441" s="151">
        <v>42266</v>
      </c>
      <c r="B41441" s="98">
        <v>0.5</v>
      </c>
      <c r="C41441" s="144" t="s">
        <v>119</v>
      </c>
      <c r="D41441" s="144">
        <v>28.11</v>
      </c>
      <c r="E41441" s="144">
        <v>445</v>
      </c>
    </row>
    <row r="41442" spans="1:5" x14ac:dyDescent="0.3">
      <c r="A41442" s="151">
        <v>42266</v>
      </c>
      <c r="B41442" s="98">
        <v>0.51041666666666663</v>
      </c>
      <c r="C41442" s="144" t="s">
        <v>119</v>
      </c>
      <c r="D41442" s="144">
        <v>28.07</v>
      </c>
      <c r="E41442" s="144">
        <v>445</v>
      </c>
    </row>
    <row r="41443" spans="1:5" x14ac:dyDescent="0.3">
      <c r="A41443" s="151">
        <v>42266</v>
      </c>
      <c r="B41443" s="98">
        <v>0.52083333333333337</v>
      </c>
      <c r="C41443" s="144" t="s">
        <v>119</v>
      </c>
      <c r="D41443" s="144">
        <v>28.04</v>
      </c>
      <c r="E41443" s="144">
        <v>446</v>
      </c>
    </row>
    <row r="41444" spans="1:5" x14ac:dyDescent="0.3">
      <c r="A41444" s="151">
        <v>42266</v>
      </c>
      <c r="B41444" s="98">
        <v>0.53125</v>
      </c>
      <c r="C41444" s="144" t="s">
        <v>119</v>
      </c>
      <c r="D41444" s="144">
        <v>28</v>
      </c>
      <c r="E41444" s="144">
        <v>447</v>
      </c>
    </row>
    <row r="41445" spans="1:5" x14ac:dyDescent="0.3">
      <c r="A41445" s="151">
        <v>42266</v>
      </c>
      <c r="B41445" s="98">
        <v>4.1666666666666664E-2</v>
      </c>
      <c r="C41445" s="144" t="s">
        <v>119</v>
      </c>
      <c r="D41445" s="144">
        <v>28.02</v>
      </c>
      <c r="E41445" s="144">
        <v>448</v>
      </c>
    </row>
    <row r="41446" spans="1:5" x14ac:dyDescent="0.3">
      <c r="A41446" s="151">
        <v>42266</v>
      </c>
      <c r="B41446" s="98">
        <v>5.2083333333333336E-2</v>
      </c>
      <c r="C41446" s="144" t="s">
        <v>119</v>
      </c>
      <c r="D41446" s="144">
        <v>28</v>
      </c>
      <c r="E41446" s="144">
        <v>449</v>
      </c>
    </row>
    <row r="41447" spans="1:5" x14ac:dyDescent="0.3">
      <c r="A41447" s="151">
        <v>42266</v>
      </c>
      <c r="B41447" s="98">
        <v>6.25E-2</v>
      </c>
      <c r="C41447" s="144" t="s">
        <v>119</v>
      </c>
      <c r="D41447" s="144">
        <v>27.96</v>
      </c>
      <c r="E41447" s="144">
        <v>449</v>
      </c>
    </row>
    <row r="41448" spans="1:5" x14ac:dyDescent="0.3">
      <c r="A41448" s="151">
        <v>42266</v>
      </c>
      <c r="B41448" s="98">
        <v>7.2916666666666671E-2</v>
      </c>
      <c r="C41448" s="144" t="s">
        <v>119</v>
      </c>
      <c r="D41448" s="144">
        <v>27.94</v>
      </c>
      <c r="E41448" s="144">
        <v>450</v>
      </c>
    </row>
    <row r="41449" spans="1:5" x14ac:dyDescent="0.3">
      <c r="A41449" s="151">
        <v>42266</v>
      </c>
      <c r="B41449" s="98">
        <v>8.3333333333333329E-2</v>
      </c>
      <c r="C41449" s="144" t="s">
        <v>119</v>
      </c>
      <c r="D41449" s="144">
        <v>27.94</v>
      </c>
      <c r="E41449" s="144">
        <v>451</v>
      </c>
    </row>
    <row r="41450" spans="1:5" x14ac:dyDescent="0.3">
      <c r="A41450" s="151">
        <v>42266</v>
      </c>
      <c r="B41450" s="98">
        <v>9.375E-2</v>
      </c>
      <c r="C41450" s="144" t="s">
        <v>119</v>
      </c>
      <c r="D41450" s="144">
        <v>27.98</v>
      </c>
      <c r="E41450" s="144">
        <v>451</v>
      </c>
    </row>
    <row r="41451" spans="1:5" x14ac:dyDescent="0.3">
      <c r="A41451" s="151">
        <v>42266</v>
      </c>
      <c r="B41451" s="98">
        <v>0.10416666666666667</v>
      </c>
      <c r="C41451" s="144" t="s">
        <v>119</v>
      </c>
      <c r="D41451" s="144">
        <v>28.06</v>
      </c>
      <c r="E41451" s="144">
        <v>452</v>
      </c>
    </row>
    <row r="41452" spans="1:5" x14ac:dyDescent="0.3">
      <c r="A41452" s="151">
        <v>42266</v>
      </c>
      <c r="B41452" s="98">
        <v>0.11458333333333333</v>
      </c>
      <c r="C41452" s="144" t="s">
        <v>119</v>
      </c>
      <c r="D41452" s="144">
        <v>28.02</v>
      </c>
      <c r="E41452" s="144">
        <v>454</v>
      </c>
    </row>
    <row r="41453" spans="1:5" x14ac:dyDescent="0.3">
      <c r="A41453" s="151">
        <v>42266</v>
      </c>
      <c r="B41453" s="98">
        <v>0.125</v>
      </c>
      <c r="C41453" s="144" t="s">
        <v>119</v>
      </c>
      <c r="D41453" s="144">
        <v>28.02</v>
      </c>
      <c r="E41453" s="144">
        <v>455</v>
      </c>
    </row>
    <row r="41454" spans="1:5" x14ac:dyDescent="0.3">
      <c r="A41454" s="151">
        <v>42266</v>
      </c>
      <c r="B41454" s="98">
        <v>0.13541666666666666</v>
      </c>
      <c r="C41454" s="144" t="s">
        <v>119</v>
      </c>
      <c r="D41454" s="144">
        <v>28.02</v>
      </c>
      <c r="E41454" s="144">
        <v>455</v>
      </c>
    </row>
    <row r="41455" spans="1:5" x14ac:dyDescent="0.3">
      <c r="A41455" s="151">
        <v>42266</v>
      </c>
      <c r="B41455" s="98">
        <v>0.14583333333333334</v>
      </c>
      <c r="C41455" s="144" t="s">
        <v>119</v>
      </c>
      <c r="D41455" s="144">
        <v>28.01</v>
      </c>
      <c r="E41455" s="144">
        <v>456</v>
      </c>
    </row>
    <row r="41456" spans="1:5" x14ac:dyDescent="0.3">
      <c r="A41456" s="151">
        <v>42266</v>
      </c>
      <c r="B41456" s="98">
        <v>0.15625</v>
      </c>
      <c r="C41456" s="144" t="s">
        <v>119</v>
      </c>
      <c r="D41456" s="144">
        <v>28.01</v>
      </c>
      <c r="E41456" s="144">
        <v>457</v>
      </c>
    </row>
    <row r="41457" spans="1:5" x14ac:dyDescent="0.3">
      <c r="A41457" s="151">
        <v>42266</v>
      </c>
      <c r="B41457" s="98">
        <v>0.16666666666666666</v>
      </c>
      <c r="C41457" s="144" t="s">
        <v>119</v>
      </c>
      <c r="D41457" s="144">
        <v>28</v>
      </c>
      <c r="E41457" s="144">
        <v>458</v>
      </c>
    </row>
    <row r="41458" spans="1:5" x14ac:dyDescent="0.3">
      <c r="A41458" s="151">
        <v>42266</v>
      </c>
      <c r="B41458" s="98">
        <v>0.17708333333333334</v>
      </c>
      <c r="C41458" s="144" t="s">
        <v>119</v>
      </c>
      <c r="D41458" s="144">
        <v>28</v>
      </c>
      <c r="E41458" s="144">
        <v>458</v>
      </c>
    </row>
    <row r="41459" spans="1:5" x14ac:dyDescent="0.3">
      <c r="A41459" s="151">
        <v>42266</v>
      </c>
      <c r="B41459" s="98">
        <v>0.1875</v>
      </c>
      <c r="C41459" s="144" t="s">
        <v>119</v>
      </c>
      <c r="D41459" s="144">
        <v>28</v>
      </c>
      <c r="E41459" s="144">
        <v>459</v>
      </c>
    </row>
    <row r="41460" spans="1:5" x14ac:dyDescent="0.3">
      <c r="A41460" s="151">
        <v>42266</v>
      </c>
      <c r="B41460" s="98">
        <v>0.19791666666666666</v>
      </c>
      <c r="C41460" s="144" t="s">
        <v>119</v>
      </c>
      <c r="D41460" s="144">
        <v>27.99</v>
      </c>
      <c r="E41460" s="144">
        <v>459</v>
      </c>
    </row>
    <row r="41461" spans="1:5" x14ac:dyDescent="0.3">
      <c r="A41461" s="151">
        <v>42266</v>
      </c>
      <c r="B41461" s="98">
        <v>0.20833333333333334</v>
      </c>
      <c r="C41461" s="144" t="s">
        <v>119</v>
      </c>
      <c r="D41461" s="144">
        <v>27.96</v>
      </c>
      <c r="E41461" s="144">
        <v>460</v>
      </c>
    </row>
    <row r="41462" spans="1:5" x14ac:dyDescent="0.3">
      <c r="A41462" s="151">
        <v>42266</v>
      </c>
      <c r="B41462" s="98">
        <v>0.21875</v>
      </c>
      <c r="C41462" s="144" t="s">
        <v>119</v>
      </c>
      <c r="D41462" s="144">
        <v>27.96</v>
      </c>
      <c r="E41462" s="144">
        <v>460</v>
      </c>
    </row>
    <row r="41463" spans="1:5" x14ac:dyDescent="0.3">
      <c r="A41463" s="151">
        <v>42266</v>
      </c>
      <c r="B41463" s="98">
        <v>0.22916666666666666</v>
      </c>
      <c r="C41463" s="144" t="s">
        <v>119</v>
      </c>
      <c r="D41463" s="144">
        <v>27.96</v>
      </c>
      <c r="E41463" s="144">
        <v>461</v>
      </c>
    </row>
    <row r="41464" spans="1:5" x14ac:dyDescent="0.3">
      <c r="A41464" s="151">
        <v>42266</v>
      </c>
      <c r="B41464" s="98">
        <v>0.23958333333333334</v>
      </c>
      <c r="C41464" s="144" t="s">
        <v>119</v>
      </c>
      <c r="D41464" s="144">
        <v>27.96</v>
      </c>
      <c r="E41464" s="144">
        <v>461</v>
      </c>
    </row>
    <row r="41465" spans="1:5" x14ac:dyDescent="0.3">
      <c r="A41465" s="151">
        <v>42266</v>
      </c>
      <c r="B41465" s="98">
        <v>0.25</v>
      </c>
      <c r="C41465" s="144" t="s">
        <v>119</v>
      </c>
      <c r="D41465" s="144">
        <v>27.96</v>
      </c>
      <c r="E41465" s="144">
        <v>460</v>
      </c>
    </row>
    <row r="41466" spans="1:5" x14ac:dyDescent="0.3">
      <c r="A41466" s="151">
        <v>42266</v>
      </c>
      <c r="B41466" s="98">
        <v>0.26041666666666669</v>
      </c>
      <c r="C41466" s="144" t="s">
        <v>119</v>
      </c>
      <c r="D41466" s="144">
        <v>27.95</v>
      </c>
      <c r="E41466" s="144">
        <v>460</v>
      </c>
    </row>
    <row r="41467" spans="1:5" x14ac:dyDescent="0.3">
      <c r="A41467" s="151">
        <v>42266</v>
      </c>
      <c r="B41467" s="98">
        <v>0.27083333333333331</v>
      </c>
      <c r="C41467" s="144" t="s">
        <v>119</v>
      </c>
      <c r="D41467" s="144">
        <v>27.91</v>
      </c>
      <c r="E41467" s="144">
        <v>459</v>
      </c>
    </row>
    <row r="41468" spans="1:5" x14ac:dyDescent="0.3">
      <c r="A41468" s="151">
        <v>42266</v>
      </c>
      <c r="B41468" s="98">
        <v>0.28125</v>
      </c>
      <c r="C41468" s="144" t="s">
        <v>119</v>
      </c>
      <c r="D41468" s="144">
        <v>27.87</v>
      </c>
      <c r="E41468" s="144">
        <v>458</v>
      </c>
    </row>
    <row r="41469" spans="1:5" x14ac:dyDescent="0.3">
      <c r="A41469" s="151">
        <v>42266</v>
      </c>
      <c r="B41469" s="98">
        <v>0.29166666666666669</v>
      </c>
      <c r="C41469" s="144" t="s">
        <v>119</v>
      </c>
      <c r="D41469" s="144">
        <v>27.86</v>
      </c>
      <c r="E41469" s="144">
        <v>456</v>
      </c>
    </row>
    <row r="41470" spans="1:5" x14ac:dyDescent="0.3">
      <c r="A41470" s="151">
        <v>42266</v>
      </c>
      <c r="B41470" s="98">
        <v>0.30208333333333331</v>
      </c>
      <c r="C41470" s="144" t="s">
        <v>119</v>
      </c>
      <c r="D41470" s="144">
        <v>27.86</v>
      </c>
      <c r="E41470" s="144">
        <v>454</v>
      </c>
    </row>
    <row r="41471" spans="1:5" x14ac:dyDescent="0.3">
      <c r="A41471" s="151">
        <v>42266</v>
      </c>
      <c r="B41471" s="98">
        <v>0.3125</v>
      </c>
      <c r="C41471" s="144" t="s">
        <v>119</v>
      </c>
      <c r="D41471" s="144">
        <v>27.89</v>
      </c>
      <c r="E41471" s="144">
        <v>448</v>
      </c>
    </row>
    <row r="41472" spans="1:5" x14ac:dyDescent="0.3">
      <c r="A41472" s="151">
        <v>42266</v>
      </c>
      <c r="B41472" s="98">
        <v>0.32291666666666669</v>
      </c>
      <c r="C41472" s="144" t="s">
        <v>119</v>
      </c>
      <c r="D41472" s="144">
        <v>27.88</v>
      </c>
      <c r="E41472" s="144">
        <v>448</v>
      </c>
    </row>
    <row r="41473" spans="1:5" x14ac:dyDescent="0.3">
      <c r="A41473" s="151">
        <v>42266</v>
      </c>
      <c r="B41473" s="98">
        <v>0.33333333333333331</v>
      </c>
      <c r="C41473" s="144" t="s">
        <v>119</v>
      </c>
      <c r="D41473" s="144">
        <v>27.88</v>
      </c>
      <c r="E41473" s="144">
        <v>448</v>
      </c>
    </row>
    <row r="41474" spans="1:5" x14ac:dyDescent="0.3">
      <c r="A41474" s="151">
        <v>42266</v>
      </c>
      <c r="B41474" s="98">
        <v>0.34375</v>
      </c>
      <c r="C41474" s="144" t="s">
        <v>119</v>
      </c>
      <c r="D41474" s="144">
        <v>27.9</v>
      </c>
      <c r="E41474" s="144">
        <v>448</v>
      </c>
    </row>
    <row r="41475" spans="1:5" x14ac:dyDescent="0.3">
      <c r="A41475" s="151">
        <v>42266</v>
      </c>
      <c r="B41475" s="98">
        <v>0.35416666666666669</v>
      </c>
      <c r="C41475" s="144" t="s">
        <v>119</v>
      </c>
      <c r="D41475" s="144">
        <v>27.89</v>
      </c>
      <c r="E41475" s="144">
        <v>448</v>
      </c>
    </row>
    <row r="41476" spans="1:5" x14ac:dyDescent="0.3">
      <c r="A41476" s="151">
        <v>42266</v>
      </c>
      <c r="B41476" s="98">
        <v>0.36458333333333331</v>
      </c>
      <c r="C41476" s="144" t="s">
        <v>119</v>
      </c>
      <c r="D41476" s="144">
        <v>27.89</v>
      </c>
      <c r="E41476" s="144">
        <v>449</v>
      </c>
    </row>
    <row r="41477" spans="1:5" x14ac:dyDescent="0.3">
      <c r="A41477" s="151">
        <v>42266</v>
      </c>
      <c r="B41477" s="98">
        <v>0.375</v>
      </c>
      <c r="C41477" s="144" t="s">
        <v>119</v>
      </c>
      <c r="D41477" s="144">
        <v>27.86</v>
      </c>
      <c r="E41477" s="144">
        <v>451</v>
      </c>
    </row>
    <row r="41478" spans="1:5" x14ac:dyDescent="0.3">
      <c r="A41478" s="151">
        <v>42266</v>
      </c>
      <c r="B41478" s="98">
        <v>0.38541666666666669</v>
      </c>
      <c r="C41478" s="144" t="s">
        <v>119</v>
      </c>
      <c r="D41478" s="144">
        <v>27.9</v>
      </c>
      <c r="E41478" s="144">
        <v>452</v>
      </c>
    </row>
    <row r="41479" spans="1:5" x14ac:dyDescent="0.3">
      <c r="A41479" s="151">
        <v>42266</v>
      </c>
      <c r="B41479" s="98">
        <v>0.39583333333333331</v>
      </c>
      <c r="C41479" s="144" t="s">
        <v>119</v>
      </c>
      <c r="D41479" s="144">
        <v>27.97</v>
      </c>
      <c r="E41479" s="144">
        <v>453</v>
      </c>
    </row>
    <row r="41480" spans="1:5" x14ac:dyDescent="0.3">
      <c r="A41480" s="151">
        <v>42266</v>
      </c>
      <c r="B41480" s="98">
        <v>0.40625</v>
      </c>
      <c r="C41480" s="144" t="s">
        <v>119</v>
      </c>
      <c r="D41480" s="144">
        <v>28.03</v>
      </c>
      <c r="E41480" s="144">
        <v>452</v>
      </c>
    </row>
    <row r="41481" spans="1:5" x14ac:dyDescent="0.3">
      <c r="A41481" s="151">
        <v>42266</v>
      </c>
      <c r="B41481" s="98">
        <v>0.41666666666666669</v>
      </c>
      <c r="C41481" s="144" t="s">
        <v>119</v>
      </c>
      <c r="D41481" s="144">
        <v>28.12</v>
      </c>
      <c r="E41481" s="144">
        <v>451</v>
      </c>
    </row>
    <row r="41482" spans="1:5" x14ac:dyDescent="0.3">
      <c r="A41482" s="151">
        <v>42266</v>
      </c>
      <c r="B41482" s="98">
        <v>0.42708333333333331</v>
      </c>
      <c r="C41482" s="144" t="s">
        <v>119</v>
      </c>
      <c r="D41482" s="144">
        <v>28.76</v>
      </c>
      <c r="E41482" s="144">
        <v>452</v>
      </c>
    </row>
    <row r="41483" spans="1:5" x14ac:dyDescent="0.3">
      <c r="A41483" s="151">
        <v>42266</v>
      </c>
      <c r="B41483" s="98">
        <v>0.4375</v>
      </c>
      <c r="C41483" s="144" t="s">
        <v>119</v>
      </c>
      <c r="D41483" s="144">
        <v>28.67</v>
      </c>
      <c r="E41483" s="144">
        <v>453</v>
      </c>
    </row>
    <row r="41484" spans="1:5" x14ac:dyDescent="0.3">
      <c r="A41484" s="151">
        <v>42266</v>
      </c>
      <c r="B41484" s="98">
        <v>0.44791666666666669</v>
      </c>
      <c r="C41484" s="144" t="s">
        <v>119</v>
      </c>
      <c r="D41484" s="144">
        <v>28.74</v>
      </c>
      <c r="E41484" s="144">
        <v>455</v>
      </c>
    </row>
    <row r="41485" spans="1:5" x14ac:dyDescent="0.3">
      <c r="A41485" s="151">
        <v>42266</v>
      </c>
      <c r="B41485" s="98">
        <v>0.45833333333333331</v>
      </c>
      <c r="C41485" s="144" t="s">
        <v>119</v>
      </c>
      <c r="D41485" s="144">
        <v>29.33</v>
      </c>
      <c r="E41485" s="144">
        <v>457</v>
      </c>
    </row>
    <row r="41486" spans="1:5" x14ac:dyDescent="0.3">
      <c r="A41486" s="151">
        <v>42266</v>
      </c>
      <c r="B41486" s="98">
        <v>0.46875</v>
      </c>
      <c r="C41486" s="144" t="s">
        <v>119</v>
      </c>
      <c r="D41486" s="144">
        <v>29.84</v>
      </c>
      <c r="E41486" s="144">
        <v>458</v>
      </c>
    </row>
    <row r="41487" spans="1:5" x14ac:dyDescent="0.3">
      <c r="A41487" s="151">
        <v>42266</v>
      </c>
      <c r="B41487" s="98">
        <v>0.47916666666666669</v>
      </c>
      <c r="C41487" s="144" t="s">
        <v>119</v>
      </c>
      <c r="D41487" s="144">
        <v>29.83</v>
      </c>
      <c r="E41487" s="144">
        <v>458</v>
      </c>
    </row>
    <row r="41488" spans="1:5" x14ac:dyDescent="0.3">
      <c r="A41488" s="151">
        <v>42266</v>
      </c>
      <c r="B41488" s="98">
        <v>0.48958333333333331</v>
      </c>
      <c r="C41488" s="144" t="s">
        <v>119</v>
      </c>
      <c r="D41488" s="144">
        <v>29.72</v>
      </c>
      <c r="E41488" s="144">
        <v>457</v>
      </c>
    </row>
    <row r="41489" spans="1:5" x14ac:dyDescent="0.3">
      <c r="A41489" s="151">
        <v>42266</v>
      </c>
      <c r="B41489" s="98">
        <v>0.5</v>
      </c>
      <c r="C41489" s="144" t="s">
        <v>120</v>
      </c>
      <c r="D41489" s="144">
        <v>29.75</v>
      </c>
      <c r="E41489" s="144">
        <v>456</v>
      </c>
    </row>
    <row r="41490" spans="1:5" x14ac:dyDescent="0.3">
      <c r="A41490" s="151">
        <v>42266</v>
      </c>
      <c r="B41490" s="98">
        <v>0.51041666666666663</v>
      </c>
      <c r="C41490" s="144" t="s">
        <v>120</v>
      </c>
      <c r="D41490" s="144">
        <v>29.77</v>
      </c>
      <c r="E41490" s="144">
        <v>456</v>
      </c>
    </row>
    <row r="41491" spans="1:5" x14ac:dyDescent="0.3">
      <c r="A41491" s="151">
        <v>42266</v>
      </c>
      <c r="B41491" s="98">
        <v>0.52083333333333337</v>
      </c>
      <c r="C41491" s="144" t="s">
        <v>120</v>
      </c>
      <c r="D41491" s="144">
        <v>29.57</v>
      </c>
      <c r="E41491" s="144">
        <v>454</v>
      </c>
    </row>
    <row r="41492" spans="1:5" x14ac:dyDescent="0.3">
      <c r="A41492" s="151">
        <v>42266</v>
      </c>
      <c r="B41492" s="98">
        <v>0.53125</v>
      </c>
      <c r="C41492" s="144" t="s">
        <v>120</v>
      </c>
      <c r="D41492" s="144">
        <v>29.45</v>
      </c>
      <c r="E41492" s="144">
        <v>455</v>
      </c>
    </row>
    <row r="41493" spans="1:5" x14ac:dyDescent="0.3">
      <c r="A41493" s="151">
        <v>42266</v>
      </c>
      <c r="B41493" s="98">
        <v>4.1666666666666664E-2</v>
      </c>
      <c r="C41493" s="144" t="s">
        <v>120</v>
      </c>
      <c r="D41493" s="144">
        <v>29.58</v>
      </c>
      <c r="E41493" s="144">
        <v>454</v>
      </c>
    </row>
    <row r="41494" spans="1:5" x14ac:dyDescent="0.3">
      <c r="A41494" s="151">
        <v>42266</v>
      </c>
      <c r="B41494" s="98">
        <v>5.2083333333333336E-2</v>
      </c>
      <c r="C41494" s="144" t="s">
        <v>120</v>
      </c>
      <c r="D41494" s="144">
        <v>29.88</v>
      </c>
      <c r="E41494" s="144">
        <v>453</v>
      </c>
    </row>
    <row r="41495" spans="1:5" x14ac:dyDescent="0.3">
      <c r="A41495" s="151">
        <v>42266</v>
      </c>
      <c r="B41495" s="98">
        <v>6.25E-2</v>
      </c>
      <c r="C41495" s="144" t="s">
        <v>120</v>
      </c>
      <c r="D41495" s="144">
        <v>30.01</v>
      </c>
      <c r="E41495" s="144">
        <v>453</v>
      </c>
    </row>
    <row r="41496" spans="1:5" x14ac:dyDescent="0.3">
      <c r="A41496" s="151">
        <v>42266</v>
      </c>
      <c r="B41496" s="98">
        <v>7.2916666666666671E-2</v>
      </c>
      <c r="C41496" s="144" t="s">
        <v>120</v>
      </c>
      <c r="D41496" s="144">
        <v>29.97</v>
      </c>
      <c r="E41496" s="144">
        <v>453</v>
      </c>
    </row>
    <row r="41497" spans="1:5" x14ac:dyDescent="0.3">
      <c r="A41497" s="151">
        <v>42266</v>
      </c>
      <c r="B41497" s="98">
        <v>8.3333333333333329E-2</v>
      </c>
      <c r="C41497" s="144" t="s">
        <v>120</v>
      </c>
      <c r="D41497" s="144">
        <v>30.05</v>
      </c>
      <c r="E41497" s="144">
        <v>453</v>
      </c>
    </row>
    <row r="41498" spans="1:5" x14ac:dyDescent="0.3">
      <c r="A41498" s="151">
        <v>42266</v>
      </c>
      <c r="B41498" s="98">
        <v>9.375E-2</v>
      </c>
      <c r="C41498" s="144" t="s">
        <v>120</v>
      </c>
      <c r="D41498" s="144">
        <v>30.14</v>
      </c>
      <c r="E41498" s="144">
        <v>454</v>
      </c>
    </row>
    <row r="41499" spans="1:5" x14ac:dyDescent="0.3">
      <c r="A41499" s="151">
        <v>42266</v>
      </c>
      <c r="B41499" s="98">
        <v>0.10416666666666667</v>
      </c>
      <c r="C41499" s="144" t="s">
        <v>120</v>
      </c>
      <c r="D41499" s="144">
        <v>30.09</v>
      </c>
      <c r="E41499" s="144">
        <v>454</v>
      </c>
    </row>
    <row r="41500" spans="1:5" x14ac:dyDescent="0.3">
      <c r="A41500" s="151">
        <v>42266</v>
      </c>
      <c r="B41500" s="98">
        <v>0.11458333333333333</v>
      </c>
      <c r="C41500" s="144" t="s">
        <v>120</v>
      </c>
      <c r="D41500" s="144">
        <v>30.12</v>
      </c>
      <c r="E41500" s="144">
        <v>454</v>
      </c>
    </row>
    <row r="41501" spans="1:5" x14ac:dyDescent="0.3">
      <c r="A41501" s="151">
        <v>42266</v>
      </c>
      <c r="B41501" s="98">
        <v>0.125</v>
      </c>
      <c r="C41501" s="144" t="s">
        <v>120</v>
      </c>
      <c r="D41501" s="144">
        <v>30.08</v>
      </c>
      <c r="E41501" s="144">
        <v>453</v>
      </c>
    </row>
    <row r="41502" spans="1:5" x14ac:dyDescent="0.3">
      <c r="A41502" s="151">
        <v>42266</v>
      </c>
      <c r="B41502" s="98">
        <v>0.13541666666666666</v>
      </c>
      <c r="C41502" s="144" t="s">
        <v>120</v>
      </c>
      <c r="D41502" s="144">
        <v>30.02</v>
      </c>
      <c r="E41502" s="144">
        <v>452</v>
      </c>
    </row>
    <row r="41503" spans="1:5" x14ac:dyDescent="0.3">
      <c r="A41503" s="151">
        <v>42266</v>
      </c>
      <c r="B41503" s="98">
        <v>0.14583333333333334</v>
      </c>
      <c r="C41503" s="144" t="s">
        <v>120</v>
      </c>
      <c r="D41503" s="144">
        <v>29.8</v>
      </c>
      <c r="E41503" s="144">
        <v>452</v>
      </c>
    </row>
    <row r="41504" spans="1:5" x14ac:dyDescent="0.3">
      <c r="A41504" s="151">
        <v>42266</v>
      </c>
      <c r="B41504" s="98">
        <v>0.15625</v>
      </c>
      <c r="C41504" s="144" t="s">
        <v>120</v>
      </c>
      <c r="D41504" s="144">
        <v>29.57</v>
      </c>
      <c r="E41504" s="144">
        <v>454</v>
      </c>
    </row>
    <row r="41505" spans="1:5" x14ac:dyDescent="0.3">
      <c r="A41505" s="151">
        <v>42266</v>
      </c>
      <c r="B41505" s="98">
        <v>0.16666666666666666</v>
      </c>
      <c r="C41505" s="144" t="s">
        <v>120</v>
      </c>
      <c r="D41505" s="144">
        <v>29.76</v>
      </c>
      <c r="E41505" s="144">
        <v>456</v>
      </c>
    </row>
    <row r="41506" spans="1:5" x14ac:dyDescent="0.3">
      <c r="A41506" s="151">
        <v>42266</v>
      </c>
      <c r="B41506" s="98">
        <v>0.17708333333333334</v>
      </c>
      <c r="C41506" s="144" t="s">
        <v>120</v>
      </c>
      <c r="D41506" s="144">
        <v>29.65</v>
      </c>
      <c r="E41506" s="144">
        <v>456</v>
      </c>
    </row>
    <row r="41507" spans="1:5" x14ac:dyDescent="0.3">
      <c r="A41507" s="151">
        <v>42266</v>
      </c>
      <c r="B41507" s="98">
        <v>0.1875</v>
      </c>
      <c r="C41507" s="144" t="s">
        <v>120</v>
      </c>
      <c r="D41507" s="144">
        <v>29.61</v>
      </c>
      <c r="E41507" s="144">
        <v>456</v>
      </c>
    </row>
    <row r="41508" spans="1:5" x14ac:dyDescent="0.3">
      <c r="A41508" s="151">
        <v>42266</v>
      </c>
      <c r="B41508" s="98">
        <v>0.19791666666666666</v>
      </c>
      <c r="C41508" s="144" t="s">
        <v>120</v>
      </c>
      <c r="D41508" s="144">
        <v>29.51</v>
      </c>
      <c r="E41508" s="144">
        <v>456</v>
      </c>
    </row>
    <row r="41509" spans="1:5" x14ac:dyDescent="0.3">
      <c r="A41509" s="151">
        <v>42266</v>
      </c>
      <c r="B41509" s="98">
        <v>0.20833333333333334</v>
      </c>
      <c r="C41509" s="144" t="s">
        <v>120</v>
      </c>
      <c r="D41509" s="144">
        <v>29.5</v>
      </c>
      <c r="E41509" s="144">
        <v>457</v>
      </c>
    </row>
    <row r="41510" spans="1:5" x14ac:dyDescent="0.3">
      <c r="A41510" s="151">
        <v>42266</v>
      </c>
      <c r="B41510" s="98">
        <v>0.21875</v>
      </c>
      <c r="C41510" s="144" t="s">
        <v>120</v>
      </c>
      <c r="D41510" s="144">
        <v>29.46</v>
      </c>
      <c r="E41510" s="144">
        <v>457</v>
      </c>
    </row>
    <row r="41511" spans="1:5" x14ac:dyDescent="0.3">
      <c r="A41511" s="151">
        <v>42266</v>
      </c>
      <c r="B41511" s="98">
        <v>0.22916666666666666</v>
      </c>
      <c r="C41511" s="144" t="s">
        <v>120</v>
      </c>
      <c r="D41511" s="144">
        <v>29.4</v>
      </c>
      <c r="E41511" s="144">
        <v>456</v>
      </c>
    </row>
    <row r="41512" spans="1:5" x14ac:dyDescent="0.3">
      <c r="A41512" s="151">
        <v>42266</v>
      </c>
      <c r="B41512" s="98">
        <v>0.23958333333333334</v>
      </c>
      <c r="C41512" s="144" t="s">
        <v>120</v>
      </c>
      <c r="D41512" s="144">
        <v>29.34</v>
      </c>
      <c r="E41512" s="144">
        <v>457</v>
      </c>
    </row>
    <row r="41513" spans="1:5" x14ac:dyDescent="0.3">
      <c r="A41513" s="151">
        <v>42266</v>
      </c>
      <c r="B41513" s="98">
        <v>0.25</v>
      </c>
      <c r="C41513" s="144" t="s">
        <v>120</v>
      </c>
      <c r="D41513" s="144">
        <v>29.35</v>
      </c>
      <c r="E41513" s="144">
        <v>458</v>
      </c>
    </row>
    <row r="41514" spans="1:5" x14ac:dyDescent="0.3">
      <c r="A41514" s="151">
        <v>42266</v>
      </c>
      <c r="B41514" s="98">
        <v>0.26041666666666669</v>
      </c>
      <c r="C41514" s="144" t="s">
        <v>120</v>
      </c>
      <c r="D41514" s="144">
        <v>29.32</v>
      </c>
      <c r="E41514" s="144">
        <v>458</v>
      </c>
    </row>
    <row r="41515" spans="1:5" x14ac:dyDescent="0.3">
      <c r="A41515" s="151">
        <v>42266</v>
      </c>
      <c r="B41515" s="98">
        <v>0.27083333333333331</v>
      </c>
      <c r="C41515" s="144" t="s">
        <v>120</v>
      </c>
      <c r="D41515" s="144">
        <v>29.32</v>
      </c>
      <c r="E41515" s="144">
        <v>458</v>
      </c>
    </row>
    <row r="41516" spans="1:5" x14ac:dyDescent="0.3">
      <c r="A41516" s="151">
        <v>42266</v>
      </c>
      <c r="B41516" s="98">
        <v>0.28125</v>
      </c>
      <c r="C41516" s="144" t="s">
        <v>120</v>
      </c>
      <c r="D41516" s="144">
        <v>29.32</v>
      </c>
      <c r="E41516" s="144">
        <v>458</v>
      </c>
    </row>
    <row r="41517" spans="1:5" x14ac:dyDescent="0.3">
      <c r="A41517" s="151">
        <v>42266</v>
      </c>
      <c r="B41517" s="98">
        <v>0.29166666666666669</v>
      </c>
      <c r="C41517" s="144" t="s">
        <v>120</v>
      </c>
      <c r="D41517" s="144">
        <v>29.33</v>
      </c>
      <c r="E41517" s="144">
        <v>459</v>
      </c>
    </row>
    <row r="41518" spans="1:5" x14ac:dyDescent="0.3">
      <c r="A41518" s="151">
        <v>42266</v>
      </c>
      <c r="B41518" s="98">
        <v>0.30208333333333331</v>
      </c>
      <c r="C41518" s="144" t="s">
        <v>120</v>
      </c>
      <c r="D41518" s="144">
        <v>29.33</v>
      </c>
      <c r="E41518" s="144">
        <v>460</v>
      </c>
    </row>
    <row r="41519" spans="1:5" x14ac:dyDescent="0.3">
      <c r="A41519" s="151">
        <v>42266</v>
      </c>
      <c r="B41519" s="98">
        <v>0.3125</v>
      </c>
      <c r="C41519" s="144" t="s">
        <v>120</v>
      </c>
      <c r="D41519" s="144">
        <v>29.32</v>
      </c>
      <c r="E41519" s="144">
        <v>460</v>
      </c>
    </row>
    <row r="41520" spans="1:5" x14ac:dyDescent="0.3">
      <c r="A41520" s="151">
        <v>42266</v>
      </c>
      <c r="B41520" s="98">
        <v>0.32291666666666669</v>
      </c>
      <c r="C41520" s="144" t="s">
        <v>120</v>
      </c>
      <c r="D41520" s="144">
        <v>29.3</v>
      </c>
      <c r="E41520" s="144">
        <v>460</v>
      </c>
    </row>
    <row r="41521" spans="1:5" x14ac:dyDescent="0.3">
      <c r="A41521" s="151">
        <v>42266</v>
      </c>
      <c r="B41521" s="98">
        <v>0.33333333333333331</v>
      </c>
      <c r="C41521" s="144" t="s">
        <v>120</v>
      </c>
      <c r="D41521" s="144">
        <v>29.28</v>
      </c>
      <c r="E41521" s="144">
        <v>461</v>
      </c>
    </row>
    <row r="41522" spans="1:5" x14ac:dyDescent="0.3">
      <c r="A41522" s="151">
        <v>42266</v>
      </c>
      <c r="B41522" s="98">
        <v>0.34375</v>
      </c>
      <c r="C41522" s="144" t="s">
        <v>120</v>
      </c>
      <c r="D41522" s="144">
        <v>29.27</v>
      </c>
      <c r="E41522" s="144">
        <v>460</v>
      </c>
    </row>
    <row r="41523" spans="1:5" x14ac:dyDescent="0.3">
      <c r="A41523" s="151">
        <v>42266</v>
      </c>
      <c r="B41523" s="98">
        <v>0.35416666666666669</v>
      </c>
      <c r="C41523" s="144" t="s">
        <v>120</v>
      </c>
      <c r="D41523" s="144">
        <v>29.25</v>
      </c>
      <c r="E41523" s="144">
        <v>460</v>
      </c>
    </row>
    <row r="41524" spans="1:5" x14ac:dyDescent="0.3">
      <c r="A41524" s="151">
        <v>42266</v>
      </c>
      <c r="B41524" s="98">
        <v>0.36458333333333331</v>
      </c>
      <c r="C41524" s="144" t="s">
        <v>120</v>
      </c>
      <c r="D41524" s="144">
        <v>29.24</v>
      </c>
      <c r="E41524" s="144">
        <v>461</v>
      </c>
    </row>
    <row r="41525" spans="1:5" x14ac:dyDescent="0.3">
      <c r="A41525" s="151">
        <v>42266</v>
      </c>
      <c r="B41525" s="98">
        <v>0.375</v>
      </c>
      <c r="C41525" s="144" t="s">
        <v>120</v>
      </c>
      <c r="D41525" s="144">
        <v>29.29</v>
      </c>
      <c r="E41525" s="144">
        <v>461</v>
      </c>
    </row>
    <row r="41526" spans="1:5" x14ac:dyDescent="0.3">
      <c r="A41526" s="151">
        <v>42266</v>
      </c>
      <c r="B41526" s="98">
        <v>0.38541666666666669</v>
      </c>
      <c r="C41526" s="144" t="s">
        <v>120</v>
      </c>
      <c r="D41526" s="144">
        <v>29.3</v>
      </c>
      <c r="E41526" s="144">
        <v>461</v>
      </c>
    </row>
    <row r="41527" spans="1:5" x14ac:dyDescent="0.3">
      <c r="A41527" s="151">
        <v>42266</v>
      </c>
      <c r="B41527" s="98">
        <v>0.39583333333333331</v>
      </c>
      <c r="C41527" s="144" t="s">
        <v>120</v>
      </c>
      <c r="D41527" s="144">
        <v>29.29</v>
      </c>
      <c r="E41527" s="144">
        <v>455</v>
      </c>
    </row>
    <row r="41528" spans="1:5" x14ac:dyDescent="0.3">
      <c r="A41528" s="151">
        <v>42266</v>
      </c>
      <c r="B41528" s="98">
        <v>0.40625</v>
      </c>
      <c r="C41528" s="144" t="s">
        <v>120</v>
      </c>
      <c r="D41528" s="144">
        <v>29.26</v>
      </c>
      <c r="E41528" s="144">
        <v>454</v>
      </c>
    </row>
    <row r="41529" spans="1:5" x14ac:dyDescent="0.3">
      <c r="A41529" s="151">
        <v>42266</v>
      </c>
      <c r="B41529" s="98">
        <v>0.41666666666666669</v>
      </c>
      <c r="C41529" s="144" t="s">
        <v>120</v>
      </c>
      <c r="D41529" s="144">
        <v>29.38</v>
      </c>
      <c r="E41529" s="144">
        <v>453</v>
      </c>
    </row>
    <row r="41530" spans="1:5" x14ac:dyDescent="0.3">
      <c r="A41530" s="151">
        <v>42266</v>
      </c>
      <c r="B41530" s="98">
        <v>0.42708333333333331</v>
      </c>
      <c r="C41530" s="144" t="s">
        <v>120</v>
      </c>
      <c r="D41530" s="144">
        <v>29.52</v>
      </c>
      <c r="E41530" s="144">
        <v>455</v>
      </c>
    </row>
    <row r="41531" spans="1:5" x14ac:dyDescent="0.3">
      <c r="A41531" s="151">
        <v>42266</v>
      </c>
      <c r="B41531" s="98">
        <v>0.4375</v>
      </c>
      <c r="C41531" s="144" t="s">
        <v>120</v>
      </c>
      <c r="D41531" s="144">
        <v>29.53</v>
      </c>
      <c r="E41531" s="144">
        <v>457</v>
      </c>
    </row>
    <row r="41532" spans="1:5" x14ac:dyDescent="0.3">
      <c r="A41532" s="151">
        <v>42266</v>
      </c>
      <c r="B41532" s="98">
        <v>0.44791666666666669</v>
      </c>
      <c r="C41532" s="144" t="s">
        <v>120</v>
      </c>
      <c r="D41532" s="144">
        <v>29.56</v>
      </c>
      <c r="E41532" s="144">
        <v>457</v>
      </c>
    </row>
    <row r="41533" spans="1:5" x14ac:dyDescent="0.3">
      <c r="A41533" s="151">
        <v>42266</v>
      </c>
      <c r="B41533" s="98">
        <v>0.45833333333333331</v>
      </c>
      <c r="C41533" s="144" t="s">
        <v>120</v>
      </c>
      <c r="D41533" s="144">
        <v>29.57</v>
      </c>
      <c r="E41533" s="144">
        <v>457</v>
      </c>
    </row>
    <row r="41534" spans="1:5" x14ac:dyDescent="0.3">
      <c r="A41534" s="151">
        <v>42266</v>
      </c>
      <c r="B41534" s="98">
        <v>0.46875</v>
      </c>
      <c r="C41534" s="144" t="s">
        <v>120</v>
      </c>
      <c r="D41534" s="144">
        <v>29.6</v>
      </c>
      <c r="E41534" s="144">
        <v>458</v>
      </c>
    </row>
    <row r="41535" spans="1:5" x14ac:dyDescent="0.3">
      <c r="A41535" s="151">
        <v>42266</v>
      </c>
      <c r="B41535" s="98">
        <v>0.47916666666666669</v>
      </c>
      <c r="C41535" s="144" t="s">
        <v>120</v>
      </c>
      <c r="D41535" s="144">
        <v>29.57</v>
      </c>
      <c r="E41535" s="144">
        <v>458</v>
      </c>
    </row>
    <row r="41536" spans="1:5" x14ac:dyDescent="0.3">
      <c r="A41536" s="151">
        <v>42266</v>
      </c>
      <c r="B41536" s="98">
        <v>0.48958333333333331</v>
      </c>
      <c r="C41536" s="144" t="s">
        <v>120</v>
      </c>
      <c r="D41536" s="144">
        <v>29.56</v>
      </c>
      <c r="E41536" s="144">
        <v>459</v>
      </c>
    </row>
    <row r="41537" spans="1:5" x14ac:dyDescent="0.3">
      <c r="A41537" s="151">
        <v>42267</v>
      </c>
      <c r="B41537" s="98">
        <v>0.5</v>
      </c>
      <c r="C41537" s="144" t="s">
        <v>119</v>
      </c>
      <c r="D41537" s="144">
        <v>29.54</v>
      </c>
      <c r="E41537" s="144">
        <v>462</v>
      </c>
    </row>
    <row r="41538" spans="1:5" x14ac:dyDescent="0.3">
      <c r="A41538" s="151">
        <v>42267</v>
      </c>
      <c r="B41538" s="98">
        <v>0.51041666666666663</v>
      </c>
      <c r="C41538" s="144" t="s">
        <v>119</v>
      </c>
      <c r="D41538" s="144">
        <v>29.53</v>
      </c>
      <c r="E41538" s="144">
        <v>463</v>
      </c>
    </row>
    <row r="41539" spans="1:5" x14ac:dyDescent="0.3">
      <c r="A41539" s="151">
        <v>42267</v>
      </c>
      <c r="B41539" s="98">
        <v>0.52083333333333337</v>
      </c>
      <c r="C41539" s="144" t="s">
        <v>119</v>
      </c>
      <c r="D41539" s="144">
        <v>29.45</v>
      </c>
      <c r="E41539" s="144">
        <v>464</v>
      </c>
    </row>
    <row r="41540" spans="1:5" x14ac:dyDescent="0.3">
      <c r="A41540" s="151">
        <v>42267</v>
      </c>
      <c r="B41540" s="98">
        <v>0.53125</v>
      </c>
      <c r="C41540" s="144" t="s">
        <v>119</v>
      </c>
      <c r="D41540" s="144">
        <v>29.44</v>
      </c>
      <c r="E41540" s="144">
        <v>462</v>
      </c>
    </row>
    <row r="41541" spans="1:5" x14ac:dyDescent="0.3">
      <c r="A41541" s="151">
        <v>42267</v>
      </c>
      <c r="B41541" s="98">
        <v>4.1666666666666664E-2</v>
      </c>
      <c r="C41541" s="144" t="s">
        <v>119</v>
      </c>
      <c r="D41541" s="144">
        <v>29.43</v>
      </c>
      <c r="E41541" s="144">
        <v>464</v>
      </c>
    </row>
    <row r="41542" spans="1:5" x14ac:dyDescent="0.3">
      <c r="A41542" s="151">
        <v>42267</v>
      </c>
      <c r="B41542" s="98">
        <v>5.2083333333333336E-2</v>
      </c>
      <c r="C41542" s="144" t="s">
        <v>119</v>
      </c>
      <c r="D41542" s="144">
        <v>29.37</v>
      </c>
      <c r="E41542" s="144">
        <v>467</v>
      </c>
    </row>
    <row r="41543" spans="1:5" x14ac:dyDescent="0.3">
      <c r="A41543" s="151">
        <v>42267</v>
      </c>
      <c r="B41543" s="98">
        <v>6.25E-2</v>
      </c>
      <c r="C41543" s="144" t="s">
        <v>119</v>
      </c>
      <c r="D41543" s="144">
        <v>29.33</v>
      </c>
      <c r="E41543" s="144">
        <v>469</v>
      </c>
    </row>
    <row r="41544" spans="1:5" x14ac:dyDescent="0.3">
      <c r="A41544" s="151">
        <v>42267</v>
      </c>
      <c r="B41544" s="98">
        <v>7.2916666666666671E-2</v>
      </c>
      <c r="C41544" s="144" t="s">
        <v>119</v>
      </c>
      <c r="D41544" s="144">
        <v>29.28</v>
      </c>
      <c r="E41544" s="144">
        <v>470</v>
      </c>
    </row>
    <row r="41545" spans="1:5" x14ac:dyDescent="0.3">
      <c r="A41545" s="151">
        <v>42267</v>
      </c>
      <c r="B41545" s="98">
        <v>8.3333333333333329E-2</v>
      </c>
      <c r="C41545" s="144" t="s">
        <v>119</v>
      </c>
      <c r="D41545" s="144">
        <v>29.27</v>
      </c>
      <c r="E41545" s="144">
        <v>469</v>
      </c>
    </row>
    <row r="41546" spans="1:5" x14ac:dyDescent="0.3">
      <c r="A41546" s="151">
        <v>42267</v>
      </c>
      <c r="B41546" s="98">
        <v>9.375E-2</v>
      </c>
      <c r="C41546" s="144" t="s">
        <v>119</v>
      </c>
      <c r="D41546" s="144">
        <v>29.25</v>
      </c>
      <c r="E41546" s="144">
        <v>469</v>
      </c>
    </row>
    <row r="41547" spans="1:5" x14ac:dyDescent="0.3">
      <c r="A41547" s="151">
        <v>42267</v>
      </c>
      <c r="B41547" s="98">
        <v>0.10416666666666667</v>
      </c>
      <c r="C41547" s="144" t="s">
        <v>119</v>
      </c>
      <c r="D41547" s="144">
        <v>29.22</v>
      </c>
      <c r="E41547" s="144">
        <v>469</v>
      </c>
    </row>
    <row r="41548" spans="1:5" x14ac:dyDescent="0.3">
      <c r="A41548" s="151">
        <v>42267</v>
      </c>
      <c r="B41548" s="98">
        <v>0.11458333333333333</v>
      </c>
      <c r="C41548" s="144" t="s">
        <v>119</v>
      </c>
      <c r="D41548" s="144">
        <v>29.17</v>
      </c>
      <c r="E41548" s="144">
        <v>466</v>
      </c>
    </row>
    <row r="41549" spans="1:5" x14ac:dyDescent="0.3">
      <c r="A41549" s="151">
        <v>42267</v>
      </c>
      <c r="B41549" s="98">
        <v>0.125</v>
      </c>
      <c r="C41549" s="144" t="s">
        <v>119</v>
      </c>
      <c r="D41549" s="144">
        <v>29.17</v>
      </c>
      <c r="E41549" s="144">
        <v>465</v>
      </c>
    </row>
    <row r="41550" spans="1:5" x14ac:dyDescent="0.3">
      <c r="A41550" s="151">
        <v>42267</v>
      </c>
      <c r="B41550" s="98">
        <v>0.13541666666666666</v>
      </c>
      <c r="C41550" s="144" t="s">
        <v>119</v>
      </c>
      <c r="D41550" s="144">
        <v>29.17</v>
      </c>
      <c r="E41550" s="144">
        <v>465</v>
      </c>
    </row>
    <row r="41551" spans="1:5" x14ac:dyDescent="0.3">
      <c r="A41551" s="151">
        <v>42267</v>
      </c>
      <c r="B41551" s="98">
        <v>0.14583333333333334</v>
      </c>
      <c r="C41551" s="144" t="s">
        <v>119</v>
      </c>
      <c r="D41551" s="144">
        <v>29.15</v>
      </c>
      <c r="E41551" s="144">
        <v>466</v>
      </c>
    </row>
    <row r="41552" spans="1:5" x14ac:dyDescent="0.3">
      <c r="A41552" s="151">
        <v>42267</v>
      </c>
      <c r="B41552" s="98">
        <v>0.15625</v>
      </c>
      <c r="C41552" s="144" t="s">
        <v>119</v>
      </c>
      <c r="D41552" s="144">
        <v>29.14</v>
      </c>
      <c r="E41552" s="144">
        <v>466</v>
      </c>
    </row>
    <row r="41553" spans="1:5" x14ac:dyDescent="0.3">
      <c r="A41553" s="151">
        <v>42267</v>
      </c>
      <c r="B41553" s="98">
        <v>0.16666666666666666</v>
      </c>
      <c r="C41553" s="144" t="s">
        <v>119</v>
      </c>
      <c r="D41553" s="144">
        <v>29.13</v>
      </c>
      <c r="E41553" s="144">
        <v>466</v>
      </c>
    </row>
    <row r="41554" spans="1:5" x14ac:dyDescent="0.3">
      <c r="A41554" s="151">
        <v>42267</v>
      </c>
      <c r="B41554" s="98">
        <v>0.17708333333333334</v>
      </c>
      <c r="C41554" s="144" t="s">
        <v>119</v>
      </c>
      <c r="D41554" s="144">
        <v>29.12</v>
      </c>
      <c r="E41554" s="144">
        <v>467</v>
      </c>
    </row>
    <row r="41555" spans="1:5" x14ac:dyDescent="0.3">
      <c r="A41555" s="151">
        <v>42267</v>
      </c>
      <c r="B41555" s="98">
        <v>0.1875</v>
      </c>
      <c r="C41555" s="144" t="s">
        <v>119</v>
      </c>
      <c r="D41555" s="144">
        <v>29.11</v>
      </c>
      <c r="E41555" s="144">
        <v>467</v>
      </c>
    </row>
    <row r="41556" spans="1:5" x14ac:dyDescent="0.3">
      <c r="A41556" s="151">
        <v>42267</v>
      </c>
      <c r="B41556" s="98">
        <v>0.19791666666666666</v>
      </c>
      <c r="C41556" s="144" t="s">
        <v>119</v>
      </c>
      <c r="D41556" s="144">
        <v>29.09</v>
      </c>
      <c r="E41556" s="144">
        <v>468</v>
      </c>
    </row>
    <row r="41557" spans="1:5" x14ac:dyDescent="0.3">
      <c r="A41557" s="151">
        <v>42267</v>
      </c>
      <c r="B41557" s="98">
        <v>0.20833333333333334</v>
      </c>
      <c r="C41557" s="144" t="s">
        <v>119</v>
      </c>
      <c r="D41557" s="144">
        <v>29.04</v>
      </c>
      <c r="E41557" s="144">
        <v>468</v>
      </c>
    </row>
    <row r="41558" spans="1:5" x14ac:dyDescent="0.3">
      <c r="A41558" s="151">
        <v>42267</v>
      </c>
      <c r="B41558" s="98">
        <v>0.21875</v>
      </c>
      <c r="C41558" s="144" t="s">
        <v>119</v>
      </c>
      <c r="D41558" s="144">
        <v>29.03</v>
      </c>
      <c r="E41558" s="144">
        <v>469</v>
      </c>
    </row>
    <row r="41559" spans="1:5" x14ac:dyDescent="0.3">
      <c r="A41559" s="151">
        <v>42267</v>
      </c>
      <c r="B41559" s="98">
        <v>0.22916666666666666</v>
      </c>
      <c r="C41559" s="144" t="s">
        <v>119</v>
      </c>
      <c r="D41559" s="144">
        <v>29.04</v>
      </c>
      <c r="E41559" s="144">
        <v>469</v>
      </c>
    </row>
    <row r="41560" spans="1:5" x14ac:dyDescent="0.3">
      <c r="A41560" s="151">
        <v>42267</v>
      </c>
      <c r="B41560" s="98">
        <v>0.23958333333333334</v>
      </c>
      <c r="C41560" s="144" t="s">
        <v>119</v>
      </c>
      <c r="D41560" s="144">
        <v>29.04</v>
      </c>
      <c r="E41560" s="144">
        <v>470</v>
      </c>
    </row>
    <row r="41561" spans="1:5" x14ac:dyDescent="0.3">
      <c r="A41561" s="151">
        <v>42267</v>
      </c>
      <c r="B41561" s="98">
        <v>0.25</v>
      </c>
      <c r="C41561" s="144" t="s">
        <v>119</v>
      </c>
      <c r="D41561" s="144">
        <v>29.02</v>
      </c>
      <c r="E41561" s="144">
        <v>471</v>
      </c>
    </row>
    <row r="41562" spans="1:5" x14ac:dyDescent="0.3">
      <c r="A41562" s="151">
        <v>42267</v>
      </c>
      <c r="B41562" s="98">
        <v>0.26041666666666669</v>
      </c>
      <c r="C41562" s="144" t="s">
        <v>119</v>
      </c>
      <c r="D41562" s="144">
        <v>29.01</v>
      </c>
      <c r="E41562" s="144">
        <v>472</v>
      </c>
    </row>
    <row r="41563" spans="1:5" x14ac:dyDescent="0.3">
      <c r="A41563" s="151">
        <v>42267</v>
      </c>
      <c r="B41563" s="98">
        <v>0.27083333333333331</v>
      </c>
      <c r="C41563" s="144" t="s">
        <v>119</v>
      </c>
      <c r="D41563" s="144">
        <v>29</v>
      </c>
      <c r="E41563" s="144">
        <v>470</v>
      </c>
    </row>
    <row r="41564" spans="1:5" x14ac:dyDescent="0.3">
      <c r="A41564" s="151">
        <v>42267</v>
      </c>
      <c r="B41564" s="98">
        <v>0.28125</v>
      </c>
      <c r="C41564" s="144" t="s">
        <v>119</v>
      </c>
      <c r="D41564" s="144">
        <v>29</v>
      </c>
      <c r="E41564" s="144">
        <v>470</v>
      </c>
    </row>
    <row r="41565" spans="1:5" x14ac:dyDescent="0.3">
      <c r="A41565" s="151">
        <v>42267</v>
      </c>
      <c r="B41565" s="98">
        <v>0.29166666666666669</v>
      </c>
      <c r="C41565" s="144" t="s">
        <v>119</v>
      </c>
      <c r="D41565" s="144">
        <v>28.99</v>
      </c>
      <c r="E41565" s="144">
        <v>471</v>
      </c>
    </row>
    <row r="41566" spans="1:5" x14ac:dyDescent="0.3">
      <c r="A41566" s="151">
        <v>42267</v>
      </c>
      <c r="B41566" s="98">
        <v>0.30208333333333331</v>
      </c>
      <c r="C41566" s="144" t="s">
        <v>119</v>
      </c>
      <c r="D41566" s="144">
        <v>28.93</v>
      </c>
      <c r="E41566" s="144">
        <v>471</v>
      </c>
    </row>
    <row r="41567" spans="1:5" x14ac:dyDescent="0.3">
      <c r="A41567" s="151">
        <v>42267</v>
      </c>
      <c r="B41567" s="98">
        <v>0.3125</v>
      </c>
      <c r="C41567" s="144" t="s">
        <v>119</v>
      </c>
      <c r="D41567" s="144">
        <v>28.9</v>
      </c>
      <c r="E41567" s="144">
        <v>471</v>
      </c>
    </row>
    <row r="41568" spans="1:5" x14ac:dyDescent="0.3">
      <c r="A41568" s="151">
        <v>42267</v>
      </c>
      <c r="B41568" s="98">
        <v>0.32291666666666669</v>
      </c>
      <c r="C41568" s="144" t="s">
        <v>119</v>
      </c>
      <c r="D41568" s="144">
        <v>28.87</v>
      </c>
      <c r="E41568" s="144">
        <v>464</v>
      </c>
    </row>
    <row r="41569" spans="1:5" x14ac:dyDescent="0.3">
      <c r="A41569" s="151">
        <v>42267</v>
      </c>
      <c r="B41569" s="98">
        <v>0.33333333333333331</v>
      </c>
      <c r="C41569" s="144" t="s">
        <v>119</v>
      </c>
      <c r="D41569" s="144">
        <v>28.9</v>
      </c>
      <c r="E41569" s="144">
        <v>459</v>
      </c>
    </row>
    <row r="41570" spans="1:5" x14ac:dyDescent="0.3">
      <c r="A41570" s="151">
        <v>42267</v>
      </c>
      <c r="B41570" s="98">
        <v>0.34375</v>
      </c>
      <c r="C41570" s="144" t="s">
        <v>119</v>
      </c>
      <c r="D41570" s="144">
        <v>28.93</v>
      </c>
      <c r="E41570" s="144">
        <v>457</v>
      </c>
    </row>
    <row r="41571" spans="1:5" x14ac:dyDescent="0.3">
      <c r="A41571" s="151">
        <v>42267</v>
      </c>
      <c r="B41571" s="98">
        <v>0.35416666666666669</v>
      </c>
      <c r="C41571" s="144" t="s">
        <v>119</v>
      </c>
      <c r="D41571" s="144">
        <v>28.91</v>
      </c>
      <c r="E41571" s="144">
        <v>454</v>
      </c>
    </row>
    <row r="41572" spans="1:5" x14ac:dyDescent="0.3">
      <c r="A41572" s="151">
        <v>42267</v>
      </c>
      <c r="B41572" s="98">
        <v>0.36458333333333331</v>
      </c>
      <c r="C41572" s="144" t="s">
        <v>119</v>
      </c>
      <c r="D41572" s="144">
        <v>28.92</v>
      </c>
      <c r="E41572" s="144">
        <v>455</v>
      </c>
    </row>
    <row r="41573" spans="1:5" x14ac:dyDescent="0.3">
      <c r="A41573" s="151">
        <v>42267</v>
      </c>
      <c r="B41573" s="98">
        <v>0.375</v>
      </c>
      <c r="C41573" s="144" t="s">
        <v>119</v>
      </c>
      <c r="D41573" s="144">
        <v>28.95</v>
      </c>
      <c r="E41573" s="144">
        <v>458</v>
      </c>
    </row>
    <row r="41574" spans="1:5" x14ac:dyDescent="0.3">
      <c r="A41574" s="151">
        <v>42267</v>
      </c>
      <c r="B41574" s="98">
        <v>0.38541666666666669</v>
      </c>
      <c r="C41574" s="144" t="s">
        <v>119</v>
      </c>
      <c r="D41574" s="144">
        <v>29</v>
      </c>
      <c r="E41574" s="144">
        <v>462</v>
      </c>
    </row>
    <row r="41575" spans="1:5" x14ac:dyDescent="0.3">
      <c r="A41575" s="151">
        <v>42267</v>
      </c>
      <c r="B41575" s="98">
        <v>0.39583333333333331</v>
      </c>
      <c r="C41575" s="144" t="s">
        <v>119</v>
      </c>
      <c r="D41575" s="144">
        <v>29.03</v>
      </c>
      <c r="E41575" s="144">
        <v>463</v>
      </c>
    </row>
    <row r="41576" spans="1:5" x14ac:dyDescent="0.3">
      <c r="A41576" s="151">
        <v>42267</v>
      </c>
      <c r="B41576" s="98">
        <v>0.40625</v>
      </c>
      <c r="C41576" s="144" t="s">
        <v>119</v>
      </c>
      <c r="D41576" s="144">
        <v>29.07</v>
      </c>
      <c r="E41576" s="144">
        <v>461</v>
      </c>
    </row>
    <row r="41577" spans="1:5" x14ac:dyDescent="0.3">
      <c r="A41577" s="151">
        <v>42267</v>
      </c>
      <c r="B41577" s="98">
        <v>0.41666666666666669</v>
      </c>
      <c r="C41577" s="144" t="s">
        <v>119</v>
      </c>
      <c r="D41577" s="144">
        <v>29.13</v>
      </c>
      <c r="E41577" s="144">
        <v>462</v>
      </c>
    </row>
    <row r="41578" spans="1:5" x14ac:dyDescent="0.3">
      <c r="A41578" s="151">
        <v>42267</v>
      </c>
      <c r="B41578" s="98">
        <v>0.42708333333333331</v>
      </c>
      <c r="C41578" s="144" t="s">
        <v>119</v>
      </c>
      <c r="D41578" s="144">
        <v>29.17</v>
      </c>
      <c r="E41578" s="144">
        <v>462</v>
      </c>
    </row>
    <row r="41579" spans="1:5" x14ac:dyDescent="0.3">
      <c r="A41579" s="151">
        <v>42267</v>
      </c>
      <c r="B41579" s="98">
        <v>0.4375</v>
      </c>
      <c r="C41579" s="144" t="s">
        <v>119</v>
      </c>
      <c r="D41579" s="144">
        <v>29.25</v>
      </c>
      <c r="E41579" s="144">
        <v>461</v>
      </c>
    </row>
    <row r="41580" spans="1:5" x14ac:dyDescent="0.3">
      <c r="A41580" s="151">
        <v>42267</v>
      </c>
      <c r="B41580" s="98">
        <v>0.44791666666666669</v>
      </c>
      <c r="C41580" s="144" t="s">
        <v>119</v>
      </c>
      <c r="D41580" s="144">
        <v>29.36</v>
      </c>
      <c r="E41580" s="144">
        <v>458</v>
      </c>
    </row>
    <row r="41581" spans="1:5" x14ac:dyDescent="0.3">
      <c r="A41581" s="151">
        <v>42267</v>
      </c>
      <c r="B41581" s="98">
        <v>0.45833333333333331</v>
      </c>
      <c r="C41581" s="144" t="s">
        <v>119</v>
      </c>
      <c r="D41581" s="144">
        <v>29.66</v>
      </c>
      <c r="E41581" s="144">
        <v>460</v>
      </c>
    </row>
    <row r="41582" spans="1:5" x14ac:dyDescent="0.3">
      <c r="A41582" s="151">
        <v>42267</v>
      </c>
      <c r="B41582" s="98">
        <v>0.46875</v>
      </c>
      <c r="C41582" s="144" t="s">
        <v>119</v>
      </c>
      <c r="D41582" s="144">
        <v>29.94</v>
      </c>
      <c r="E41582" s="144">
        <v>462</v>
      </c>
    </row>
    <row r="41583" spans="1:5" x14ac:dyDescent="0.3">
      <c r="A41583" s="151">
        <v>42267</v>
      </c>
      <c r="B41583" s="98">
        <v>0.47916666666666669</v>
      </c>
      <c r="C41583" s="144" t="s">
        <v>119</v>
      </c>
      <c r="D41583" s="144">
        <v>30.21</v>
      </c>
      <c r="E41583" s="144">
        <v>462</v>
      </c>
    </row>
    <row r="41584" spans="1:5" x14ac:dyDescent="0.3">
      <c r="A41584" s="151">
        <v>42267</v>
      </c>
      <c r="B41584" s="98">
        <v>0.48958333333333331</v>
      </c>
      <c r="C41584" s="144" t="s">
        <v>119</v>
      </c>
      <c r="D41584" s="144">
        <v>30.51</v>
      </c>
      <c r="E41584" s="144">
        <v>462</v>
      </c>
    </row>
    <row r="41585" spans="1:5" x14ac:dyDescent="0.3">
      <c r="A41585" s="151">
        <v>42267</v>
      </c>
      <c r="B41585" s="98">
        <v>0.5</v>
      </c>
      <c r="C41585" s="144" t="s">
        <v>120</v>
      </c>
      <c r="D41585" s="144">
        <v>30.6</v>
      </c>
      <c r="E41585" s="144">
        <v>462</v>
      </c>
    </row>
    <row r="41586" spans="1:5" x14ac:dyDescent="0.3">
      <c r="A41586" s="151">
        <v>42267</v>
      </c>
      <c r="B41586" s="98">
        <v>0.51041666666666663</v>
      </c>
      <c r="C41586" s="144" t="s">
        <v>120</v>
      </c>
      <c r="D41586" s="144">
        <v>30.75</v>
      </c>
      <c r="E41586" s="144">
        <v>462</v>
      </c>
    </row>
    <row r="41587" spans="1:5" x14ac:dyDescent="0.3">
      <c r="A41587" s="151">
        <v>42267</v>
      </c>
      <c r="B41587" s="98">
        <v>0.52083333333333337</v>
      </c>
      <c r="C41587" s="144" t="s">
        <v>120</v>
      </c>
      <c r="D41587" s="144">
        <v>30.77</v>
      </c>
      <c r="E41587" s="144">
        <v>462</v>
      </c>
    </row>
    <row r="41588" spans="1:5" x14ac:dyDescent="0.3">
      <c r="A41588" s="151">
        <v>42267</v>
      </c>
      <c r="B41588" s="98">
        <v>0.53125</v>
      </c>
      <c r="C41588" s="144" t="s">
        <v>120</v>
      </c>
      <c r="D41588" s="144">
        <v>30.87</v>
      </c>
      <c r="E41588" s="144">
        <v>462</v>
      </c>
    </row>
    <row r="41589" spans="1:5" x14ac:dyDescent="0.3">
      <c r="A41589" s="151">
        <v>42267</v>
      </c>
      <c r="B41589" s="98">
        <v>4.1666666666666664E-2</v>
      </c>
      <c r="C41589" s="144" t="s">
        <v>120</v>
      </c>
      <c r="D41589" s="144">
        <v>30.97</v>
      </c>
      <c r="E41589" s="144">
        <v>463</v>
      </c>
    </row>
    <row r="41590" spans="1:5" x14ac:dyDescent="0.3">
      <c r="A41590" s="151">
        <v>42267</v>
      </c>
      <c r="B41590" s="98">
        <v>5.2083333333333336E-2</v>
      </c>
      <c r="C41590" s="144" t="s">
        <v>120</v>
      </c>
      <c r="D41590" s="144">
        <v>31.3</v>
      </c>
      <c r="E41590" s="144">
        <v>466</v>
      </c>
    </row>
    <row r="41591" spans="1:5" x14ac:dyDescent="0.3">
      <c r="A41591" s="151">
        <v>42267</v>
      </c>
      <c r="B41591" s="98">
        <v>6.25E-2</v>
      </c>
      <c r="C41591" s="144" t="s">
        <v>120</v>
      </c>
      <c r="D41591" s="144">
        <v>31.35</v>
      </c>
      <c r="E41591" s="144">
        <v>467</v>
      </c>
    </row>
    <row r="41592" spans="1:5" x14ac:dyDescent="0.3">
      <c r="A41592" s="151">
        <v>42267</v>
      </c>
      <c r="B41592" s="98">
        <v>7.2916666666666671E-2</v>
      </c>
      <c r="C41592" s="144" t="s">
        <v>120</v>
      </c>
      <c r="D41592" s="144">
        <v>32.06</v>
      </c>
      <c r="E41592" s="144">
        <v>469</v>
      </c>
    </row>
    <row r="41593" spans="1:5" x14ac:dyDescent="0.3">
      <c r="A41593" s="151">
        <v>42267</v>
      </c>
      <c r="B41593" s="98">
        <v>8.3333333333333329E-2</v>
      </c>
      <c r="C41593" s="144" t="s">
        <v>120</v>
      </c>
      <c r="D41593" s="144">
        <v>32.07</v>
      </c>
      <c r="E41593" s="144">
        <v>465</v>
      </c>
    </row>
    <row r="41594" spans="1:5" x14ac:dyDescent="0.3">
      <c r="A41594" s="151">
        <v>42267</v>
      </c>
      <c r="B41594" s="98">
        <v>9.375E-2</v>
      </c>
      <c r="C41594" s="144" t="s">
        <v>120</v>
      </c>
      <c r="D41594" s="144">
        <v>31.64</v>
      </c>
      <c r="E41594" s="144">
        <v>465</v>
      </c>
    </row>
    <row r="41595" spans="1:5" x14ac:dyDescent="0.3">
      <c r="A41595" s="151">
        <v>42267</v>
      </c>
      <c r="B41595" s="98">
        <v>0.10416666666666667</v>
      </c>
      <c r="C41595" s="144" t="s">
        <v>120</v>
      </c>
      <c r="D41595" s="144">
        <v>32.22</v>
      </c>
      <c r="E41595" s="144">
        <v>464</v>
      </c>
    </row>
    <row r="41596" spans="1:5" x14ac:dyDescent="0.3">
      <c r="A41596" s="151">
        <v>42267</v>
      </c>
      <c r="B41596" s="98">
        <v>0.11458333333333333</v>
      </c>
      <c r="C41596" s="144" t="s">
        <v>120</v>
      </c>
      <c r="D41596" s="144">
        <v>32.67</v>
      </c>
      <c r="E41596" s="144">
        <v>462</v>
      </c>
    </row>
    <row r="41597" spans="1:5" x14ac:dyDescent="0.3">
      <c r="A41597" s="151">
        <v>42267</v>
      </c>
      <c r="B41597" s="98">
        <v>0.125</v>
      </c>
      <c r="C41597" s="144" t="s">
        <v>120</v>
      </c>
      <c r="D41597" s="144">
        <v>32.68</v>
      </c>
      <c r="E41597" s="144">
        <v>459</v>
      </c>
    </row>
    <row r="41598" spans="1:5" x14ac:dyDescent="0.3">
      <c r="A41598" s="151">
        <v>42267</v>
      </c>
      <c r="B41598" s="98">
        <v>0.13541666666666666</v>
      </c>
      <c r="C41598" s="144" t="s">
        <v>120</v>
      </c>
      <c r="D41598" s="144">
        <v>32.869999999999997</v>
      </c>
      <c r="E41598" s="144">
        <v>458</v>
      </c>
    </row>
    <row r="41599" spans="1:5" x14ac:dyDescent="0.3">
      <c r="A41599" s="151">
        <v>42267</v>
      </c>
      <c r="B41599" s="98">
        <v>0.14583333333333334</v>
      </c>
      <c r="C41599" s="144" t="s">
        <v>120</v>
      </c>
      <c r="D41599" s="144">
        <v>32.9</v>
      </c>
      <c r="E41599" s="144">
        <v>456</v>
      </c>
    </row>
    <row r="41600" spans="1:5" x14ac:dyDescent="0.3">
      <c r="A41600" s="151">
        <v>42267</v>
      </c>
      <c r="B41600" s="98">
        <v>0.15625</v>
      </c>
      <c r="C41600" s="144" t="s">
        <v>120</v>
      </c>
      <c r="D41600" s="144">
        <v>32.86</v>
      </c>
      <c r="E41600" s="144">
        <v>456</v>
      </c>
    </row>
    <row r="41601" spans="1:5" x14ac:dyDescent="0.3">
      <c r="A41601" s="151">
        <v>42267</v>
      </c>
      <c r="B41601" s="98">
        <v>0.16666666666666666</v>
      </c>
      <c r="C41601" s="144" t="s">
        <v>120</v>
      </c>
      <c r="D41601" s="144">
        <v>32.69</v>
      </c>
      <c r="E41601" s="144">
        <v>456</v>
      </c>
    </row>
    <row r="41602" spans="1:5" x14ac:dyDescent="0.3">
      <c r="A41602" s="151">
        <v>42267</v>
      </c>
      <c r="B41602" s="98">
        <v>0.17708333333333334</v>
      </c>
      <c r="C41602" s="144" t="s">
        <v>120</v>
      </c>
      <c r="D41602" s="144">
        <v>32.700000000000003</v>
      </c>
      <c r="E41602" s="144">
        <v>457</v>
      </c>
    </row>
    <row r="41603" spans="1:5" x14ac:dyDescent="0.3">
      <c r="A41603" s="151">
        <v>42267</v>
      </c>
      <c r="B41603" s="98">
        <v>0.1875</v>
      </c>
      <c r="C41603" s="144" t="s">
        <v>120</v>
      </c>
      <c r="D41603" s="144">
        <v>32.619999999999997</v>
      </c>
      <c r="E41603" s="144">
        <v>458</v>
      </c>
    </row>
    <row r="41604" spans="1:5" x14ac:dyDescent="0.3">
      <c r="A41604" s="151">
        <v>42267</v>
      </c>
      <c r="B41604" s="98">
        <v>0.19791666666666666</v>
      </c>
      <c r="C41604" s="144" t="s">
        <v>120</v>
      </c>
      <c r="D41604" s="144">
        <v>32.17</v>
      </c>
      <c r="E41604" s="144">
        <v>459</v>
      </c>
    </row>
    <row r="41605" spans="1:5" x14ac:dyDescent="0.3">
      <c r="A41605" s="151">
        <v>42267</v>
      </c>
      <c r="B41605" s="98">
        <v>0.20833333333333334</v>
      </c>
      <c r="C41605" s="144" t="s">
        <v>120</v>
      </c>
      <c r="D41605" s="144">
        <v>31.15</v>
      </c>
      <c r="E41605" s="144">
        <v>459</v>
      </c>
    </row>
    <row r="41606" spans="1:5" x14ac:dyDescent="0.3">
      <c r="A41606" s="151">
        <v>42267</v>
      </c>
      <c r="B41606" s="98">
        <v>0.21875</v>
      </c>
      <c r="C41606" s="144" t="s">
        <v>120</v>
      </c>
      <c r="D41606" s="144">
        <v>31.38</v>
      </c>
      <c r="E41606" s="144">
        <v>461</v>
      </c>
    </row>
    <row r="41607" spans="1:5" x14ac:dyDescent="0.3">
      <c r="A41607" s="151">
        <v>42267</v>
      </c>
      <c r="B41607" s="98">
        <v>0.22916666666666666</v>
      </c>
      <c r="C41607" s="144" t="s">
        <v>120</v>
      </c>
      <c r="D41607" s="144">
        <v>30.92</v>
      </c>
      <c r="E41607" s="144">
        <v>461</v>
      </c>
    </row>
    <row r="41608" spans="1:5" x14ac:dyDescent="0.3">
      <c r="A41608" s="151">
        <v>42267</v>
      </c>
      <c r="B41608" s="98">
        <v>0.23958333333333334</v>
      </c>
      <c r="C41608" s="144" t="s">
        <v>120</v>
      </c>
      <c r="D41608" s="144">
        <v>31.05</v>
      </c>
      <c r="E41608" s="144">
        <v>460</v>
      </c>
    </row>
    <row r="41609" spans="1:5" x14ac:dyDescent="0.3">
      <c r="A41609" s="151">
        <v>42267</v>
      </c>
      <c r="B41609" s="98">
        <v>0.25</v>
      </c>
      <c r="C41609" s="144" t="s">
        <v>120</v>
      </c>
      <c r="D41609" s="144">
        <v>30.88</v>
      </c>
      <c r="E41609" s="144">
        <v>457</v>
      </c>
    </row>
    <row r="41610" spans="1:5" x14ac:dyDescent="0.3">
      <c r="A41610" s="151">
        <v>42267</v>
      </c>
      <c r="B41610" s="98">
        <v>0.26041666666666669</v>
      </c>
      <c r="C41610" s="144" t="s">
        <v>120</v>
      </c>
      <c r="D41610" s="144">
        <v>30.58</v>
      </c>
      <c r="E41610" s="144">
        <v>456</v>
      </c>
    </row>
    <row r="41611" spans="1:5" x14ac:dyDescent="0.3">
      <c r="A41611" s="151">
        <v>42267</v>
      </c>
      <c r="B41611" s="98">
        <v>0.27083333333333331</v>
      </c>
      <c r="C41611" s="144" t="s">
        <v>120</v>
      </c>
      <c r="D41611" s="144">
        <v>30.6</v>
      </c>
      <c r="E41611" s="144">
        <v>455</v>
      </c>
    </row>
    <row r="41612" spans="1:5" x14ac:dyDescent="0.3">
      <c r="A41612" s="151">
        <v>42267</v>
      </c>
      <c r="B41612" s="98">
        <v>0.28125</v>
      </c>
      <c r="C41612" s="144" t="s">
        <v>120</v>
      </c>
      <c r="D41612" s="144">
        <v>30.48</v>
      </c>
      <c r="E41612" s="144">
        <v>455</v>
      </c>
    </row>
    <row r="41613" spans="1:5" x14ac:dyDescent="0.3">
      <c r="A41613" s="151">
        <v>42267</v>
      </c>
      <c r="B41613" s="98">
        <v>0.29166666666666669</v>
      </c>
      <c r="C41613" s="144" t="s">
        <v>120</v>
      </c>
      <c r="D41613" s="144">
        <v>30.39</v>
      </c>
      <c r="E41613" s="144">
        <v>456</v>
      </c>
    </row>
    <row r="41614" spans="1:5" x14ac:dyDescent="0.3">
      <c r="A41614" s="151">
        <v>42267</v>
      </c>
      <c r="B41614" s="98">
        <v>0.30208333333333331</v>
      </c>
      <c r="C41614" s="144" t="s">
        <v>120</v>
      </c>
      <c r="D41614" s="144">
        <v>30.35</v>
      </c>
      <c r="E41614" s="144">
        <v>456</v>
      </c>
    </row>
    <row r="41615" spans="1:5" x14ac:dyDescent="0.3">
      <c r="A41615" s="151">
        <v>42267</v>
      </c>
      <c r="B41615" s="98">
        <v>0.3125</v>
      </c>
      <c r="C41615" s="144" t="s">
        <v>120</v>
      </c>
      <c r="D41615" s="144">
        <v>30.14</v>
      </c>
      <c r="E41615" s="144">
        <v>457</v>
      </c>
    </row>
    <row r="41616" spans="1:5" x14ac:dyDescent="0.3">
      <c r="A41616" s="151">
        <v>42267</v>
      </c>
      <c r="B41616" s="98">
        <v>0.32291666666666669</v>
      </c>
      <c r="C41616" s="144" t="s">
        <v>120</v>
      </c>
      <c r="D41616" s="144">
        <v>30.07</v>
      </c>
      <c r="E41616" s="144">
        <v>457</v>
      </c>
    </row>
    <row r="41617" spans="1:5" x14ac:dyDescent="0.3">
      <c r="A41617" s="151">
        <v>42267</v>
      </c>
      <c r="B41617" s="98">
        <v>0.33333333333333331</v>
      </c>
      <c r="C41617" s="144" t="s">
        <v>120</v>
      </c>
      <c r="D41617" s="144">
        <v>29.94</v>
      </c>
      <c r="E41617" s="144">
        <v>456</v>
      </c>
    </row>
    <row r="41618" spans="1:5" x14ac:dyDescent="0.3">
      <c r="A41618" s="151">
        <v>42267</v>
      </c>
      <c r="B41618" s="98">
        <v>0.34375</v>
      </c>
      <c r="C41618" s="144" t="s">
        <v>120</v>
      </c>
      <c r="D41618" s="144">
        <v>29.93</v>
      </c>
      <c r="E41618" s="144">
        <v>455</v>
      </c>
    </row>
    <row r="41619" spans="1:5" x14ac:dyDescent="0.3">
      <c r="A41619" s="151">
        <v>42267</v>
      </c>
      <c r="B41619" s="98">
        <v>0.35416666666666669</v>
      </c>
      <c r="C41619" s="144" t="s">
        <v>120</v>
      </c>
      <c r="D41619" s="144">
        <v>29.91</v>
      </c>
      <c r="E41619" s="144">
        <v>454</v>
      </c>
    </row>
    <row r="41620" spans="1:5" x14ac:dyDescent="0.3">
      <c r="A41620" s="151">
        <v>42267</v>
      </c>
      <c r="B41620" s="98">
        <v>0.36458333333333331</v>
      </c>
      <c r="C41620" s="144" t="s">
        <v>120</v>
      </c>
      <c r="D41620" s="144">
        <v>29.96</v>
      </c>
      <c r="E41620" s="144">
        <v>455</v>
      </c>
    </row>
    <row r="41621" spans="1:5" x14ac:dyDescent="0.3">
      <c r="A41621" s="151">
        <v>42267</v>
      </c>
      <c r="B41621" s="98">
        <v>0.375</v>
      </c>
      <c r="C41621" s="144" t="s">
        <v>120</v>
      </c>
      <c r="D41621" s="144">
        <v>30.11</v>
      </c>
      <c r="E41621" s="144">
        <v>455</v>
      </c>
    </row>
    <row r="41622" spans="1:5" x14ac:dyDescent="0.3">
      <c r="A41622" s="151">
        <v>42267</v>
      </c>
      <c r="B41622" s="98">
        <v>0.38541666666666669</v>
      </c>
      <c r="C41622" s="144" t="s">
        <v>120</v>
      </c>
      <c r="D41622" s="144">
        <v>30.18</v>
      </c>
      <c r="E41622" s="144">
        <v>454</v>
      </c>
    </row>
    <row r="41623" spans="1:5" x14ac:dyDescent="0.3">
      <c r="A41623" s="151">
        <v>42267</v>
      </c>
      <c r="B41623" s="98">
        <v>0.39583333333333331</v>
      </c>
      <c r="C41623" s="144" t="s">
        <v>120</v>
      </c>
      <c r="D41623" s="144">
        <v>30.16</v>
      </c>
      <c r="E41623" s="144">
        <v>455</v>
      </c>
    </row>
    <row r="41624" spans="1:5" x14ac:dyDescent="0.3">
      <c r="A41624" s="151">
        <v>42267</v>
      </c>
      <c r="B41624" s="98">
        <v>0.40625</v>
      </c>
      <c r="C41624" s="144" t="s">
        <v>120</v>
      </c>
      <c r="D41624" s="144">
        <v>30.07</v>
      </c>
      <c r="E41624" s="144">
        <v>455</v>
      </c>
    </row>
    <row r="41625" spans="1:5" x14ac:dyDescent="0.3">
      <c r="A41625" s="151">
        <v>42267</v>
      </c>
      <c r="B41625" s="98">
        <v>0.41666666666666669</v>
      </c>
      <c r="C41625" s="144" t="s">
        <v>120</v>
      </c>
      <c r="D41625" s="144">
        <v>30.03</v>
      </c>
      <c r="E41625" s="144">
        <v>454</v>
      </c>
    </row>
    <row r="41626" spans="1:5" x14ac:dyDescent="0.3">
      <c r="A41626" s="151">
        <v>42267</v>
      </c>
      <c r="B41626" s="98">
        <v>0.42708333333333331</v>
      </c>
      <c r="C41626" s="144" t="s">
        <v>120</v>
      </c>
      <c r="D41626" s="144">
        <v>30.02</v>
      </c>
      <c r="E41626" s="144">
        <v>454</v>
      </c>
    </row>
    <row r="41627" spans="1:5" x14ac:dyDescent="0.3">
      <c r="A41627" s="151">
        <v>42267</v>
      </c>
      <c r="B41627" s="98">
        <v>0.4375</v>
      </c>
      <c r="C41627" s="144" t="s">
        <v>120</v>
      </c>
      <c r="D41627" s="144">
        <v>29.98</v>
      </c>
      <c r="E41627" s="144">
        <v>454</v>
      </c>
    </row>
    <row r="41628" spans="1:5" x14ac:dyDescent="0.3">
      <c r="A41628" s="151">
        <v>42267</v>
      </c>
      <c r="B41628" s="98">
        <v>0.44791666666666669</v>
      </c>
      <c r="C41628" s="144" t="s">
        <v>120</v>
      </c>
      <c r="D41628" s="144">
        <v>29.94</v>
      </c>
      <c r="E41628" s="144">
        <v>453</v>
      </c>
    </row>
    <row r="41629" spans="1:5" x14ac:dyDescent="0.3">
      <c r="A41629" s="151">
        <v>42267</v>
      </c>
      <c r="B41629" s="98">
        <v>0.45833333333333331</v>
      </c>
      <c r="C41629" s="144" t="s">
        <v>120</v>
      </c>
      <c r="D41629" s="144">
        <v>29.91</v>
      </c>
      <c r="E41629" s="144">
        <v>452</v>
      </c>
    </row>
    <row r="41630" spans="1:5" x14ac:dyDescent="0.3">
      <c r="A41630" s="151">
        <v>42267</v>
      </c>
      <c r="B41630" s="98">
        <v>0.46875</v>
      </c>
      <c r="C41630" s="144" t="s">
        <v>120</v>
      </c>
      <c r="D41630" s="144">
        <v>29.91</v>
      </c>
      <c r="E41630" s="144">
        <v>450</v>
      </c>
    </row>
    <row r="41631" spans="1:5" x14ac:dyDescent="0.3">
      <c r="A41631" s="151">
        <v>42267</v>
      </c>
      <c r="B41631" s="98">
        <v>0.47916666666666669</v>
      </c>
      <c r="C41631" s="144" t="s">
        <v>120</v>
      </c>
      <c r="D41631" s="144">
        <v>29.96</v>
      </c>
      <c r="E41631" s="144">
        <v>451</v>
      </c>
    </row>
    <row r="41632" spans="1:5" x14ac:dyDescent="0.3">
      <c r="A41632" s="151">
        <v>42267</v>
      </c>
      <c r="B41632" s="98">
        <v>0.48958333333333331</v>
      </c>
      <c r="C41632" s="144" t="s">
        <v>120</v>
      </c>
      <c r="D41632" s="144">
        <v>30.06</v>
      </c>
      <c r="E41632" s="144">
        <v>453</v>
      </c>
    </row>
    <row r="41633" spans="1:5" x14ac:dyDescent="0.3">
      <c r="A41633" s="151">
        <v>42268</v>
      </c>
      <c r="B41633" s="98">
        <v>0.5</v>
      </c>
      <c r="C41633" s="144" t="s">
        <v>119</v>
      </c>
      <c r="D41633" s="144">
        <v>30.07</v>
      </c>
      <c r="E41633" s="144">
        <v>453</v>
      </c>
    </row>
    <row r="41634" spans="1:5" x14ac:dyDescent="0.3">
      <c r="A41634" s="151">
        <v>42268</v>
      </c>
      <c r="B41634" s="98">
        <v>0.51041666666666663</v>
      </c>
      <c r="C41634" s="144" t="s">
        <v>119</v>
      </c>
      <c r="D41634" s="144">
        <v>30</v>
      </c>
      <c r="E41634" s="144">
        <v>454</v>
      </c>
    </row>
    <row r="41635" spans="1:5" x14ac:dyDescent="0.3">
      <c r="A41635" s="151">
        <v>42268</v>
      </c>
      <c r="B41635" s="98">
        <v>0.52083333333333337</v>
      </c>
      <c r="C41635" s="144" t="s">
        <v>119</v>
      </c>
      <c r="D41635" s="144">
        <v>29.97</v>
      </c>
      <c r="E41635" s="144">
        <v>455</v>
      </c>
    </row>
    <row r="41636" spans="1:5" x14ac:dyDescent="0.3">
      <c r="A41636" s="151">
        <v>42268</v>
      </c>
      <c r="B41636" s="98">
        <v>0.53125</v>
      </c>
      <c r="C41636" s="144" t="s">
        <v>119</v>
      </c>
      <c r="D41636" s="144">
        <v>29.93</v>
      </c>
      <c r="E41636" s="144">
        <v>455</v>
      </c>
    </row>
    <row r="41637" spans="1:5" x14ac:dyDescent="0.3">
      <c r="A41637" s="151">
        <v>42268</v>
      </c>
      <c r="B41637" s="98">
        <v>4.1666666666666664E-2</v>
      </c>
      <c r="C41637" s="144" t="s">
        <v>119</v>
      </c>
      <c r="D41637" s="144">
        <v>29.94</v>
      </c>
      <c r="E41637" s="144">
        <v>456</v>
      </c>
    </row>
    <row r="41638" spans="1:5" x14ac:dyDescent="0.3">
      <c r="A41638" s="151">
        <v>42268</v>
      </c>
      <c r="B41638" s="98">
        <v>5.2083333333333336E-2</v>
      </c>
      <c r="C41638" s="144" t="s">
        <v>119</v>
      </c>
      <c r="D41638" s="144">
        <v>29.94</v>
      </c>
      <c r="E41638" s="144">
        <v>456</v>
      </c>
    </row>
    <row r="41639" spans="1:5" x14ac:dyDescent="0.3">
      <c r="A41639" s="151">
        <v>42268</v>
      </c>
      <c r="B41639" s="98">
        <v>6.25E-2</v>
      </c>
      <c r="C41639" s="144" t="s">
        <v>119</v>
      </c>
      <c r="D41639" s="144">
        <v>29.92</v>
      </c>
      <c r="E41639" s="144">
        <v>455</v>
      </c>
    </row>
    <row r="41640" spans="1:5" x14ac:dyDescent="0.3">
      <c r="A41640" s="151">
        <v>42268</v>
      </c>
      <c r="B41640" s="98">
        <v>7.2916666666666671E-2</v>
      </c>
      <c r="C41640" s="144" t="s">
        <v>119</v>
      </c>
      <c r="D41640" s="144">
        <v>29.91</v>
      </c>
      <c r="E41640" s="144">
        <v>455</v>
      </c>
    </row>
    <row r="41641" spans="1:5" x14ac:dyDescent="0.3">
      <c r="A41641" s="151">
        <v>42268</v>
      </c>
      <c r="B41641" s="98">
        <v>8.3333333333333329E-2</v>
      </c>
      <c r="C41641" s="144" t="s">
        <v>119</v>
      </c>
      <c r="D41641" s="144">
        <v>29.87</v>
      </c>
      <c r="E41641" s="144">
        <v>454</v>
      </c>
    </row>
    <row r="41642" spans="1:5" x14ac:dyDescent="0.3">
      <c r="A41642" s="151">
        <v>42268</v>
      </c>
      <c r="B41642" s="98">
        <v>9.375E-2</v>
      </c>
      <c r="C41642" s="144" t="s">
        <v>119</v>
      </c>
      <c r="D41642" s="144">
        <v>29.84</v>
      </c>
      <c r="E41642" s="144">
        <v>454</v>
      </c>
    </row>
    <row r="41643" spans="1:5" x14ac:dyDescent="0.3">
      <c r="A41643" s="151">
        <v>42268</v>
      </c>
      <c r="B41643" s="98">
        <v>0.10416666666666667</v>
      </c>
      <c r="C41643" s="144" t="s">
        <v>119</v>
      </c>
      <c r="D41643" s="144">
        <v>29.8</v>
      </c>
      <c r="E41643" s="144">
        <v>455</v>
      </c>
    </row>
    <row r="41644" spans="1:5" x14ac:dyDescent="0.3">
      <c r="A41644" s="151">
        <v>42268</v>
      </c>
      <c r="B41644" s="98">
        <v>0.11458333333333333</v>
      </c>
      <c r="C41644" s="144" t="s">
        <v>119</v>
      </c>
      <c r="D41644" s="144">
        <v>29.77</v>
      </c>
      <c r="E41644" s="144">
        <v>456</v>
      </c>
    </row>
    <row r="41645" spans="1:5" x14ac:dyDescent="0.3">
      <c r="A41645" s="151">
        <v>42268</v>
      </c>
      <c r="B41645" s="98">
        <v>0.125</v>
      </c>
      <c r="C41645" s="144" t="s">
        <v>119</v>
      </c>
      <c r="D41645" s="144">
        <v>29.74</v>
      </c>
      <c r="E41645" s="144">
        <v>456</v>
      </c>
    </row>
    <row r="41646" spans="1:5" x14ac:dyDescent="0.3">
      <c r="A41646" s="151">
        <v>42268</v>
      </c>
      <c r="B41646" s="98">
        <v>0.13541666666666666</v>
      </c>
      <c r="C41646" s="144" t="s">
        <v>119</v>
      </c>
      <c r="D41646" s="144">
        <v>29.7</v>
      </c>
      <c r="E41646" s="144">
        <v>457</v>
      </c>
    </row>
    <row r="41647" spans="1:5" x14ac:dyDescent="0.3">
      <c r="A41647" s="151">
        <v>42268</v>
      </c>
      <c r="B41647" s="98">
        <v>0.14583333333333334</v>
      </c>
      <c r="C41647" s="144" t="s">
        <v>119</v>
      </c>
      <c r="D41647" s="144">
        <v>29.66</v>
      </c>
      <c r="E41647" s="144">
        <v>456</v>
      </c>
    </row>
    <row r="41648" spans="1:5" x14ac:dyDescent="0.3">
      <c r="A41648" s="151">
        <v>42268</v>
      </c>
      <c r="B41648" s="98">
        <v>0.15625</v>
      </c>
      <c r="C41648" s="144" t="s">
        <v>119</v>
      </c>
      <c r="D41648" s="144">
        <v>29.62</v>
      </c>
      <c r="E41648" s="144">
        <v>456</v>
      </c>
    </row>
    <row r="41649" spans="1:5" x14ac:dyDescent="0.3">
      <c r="A41649" s="151">
        <v>42268</v>
      </c>
      <c r="B41649" s="98">
        <v>0.16666666666666666</v>
      </c>
      <c r="C41649" s="144" t="s">
        <v>119</v>
      </c>
      <c r="D41649" s="144">
        <v>29.59</v>
      </c>
      <c r="E41649" s="144">
        <v>455</v>
      </c>
    </row>
    <row r="41650" spans="1:5" x14ac:dyDescent="0.3">
      <c r="A41650" s="151">
        <v>42268</v>
      </c>
      <c r="B41650" s="98">
        <v>0.17708333333333334</v>
      </c>
      <c r="C41650" s="144" t="s">
        <v>119</v>
      </c>
      <c r="D41650" s="144">
        <v>29.56</v>
      </c>
      <c r="E41650" s="144">
        <v>454</v>
      </c>
    </row>
    <row r="41651" spans="1:5" x14ac:dyDescent="0.3">
      <c r="A41651" s="151">
        <v>42268</v>
      </c>
      <c r="B41651" s="98">
        <v>0.1875</v>
      </c>
      <c r="C41651" s="144" t="s">
        <v>119</v>
      </c>
      <c r="D41651" s="144">
        <v>29.52</v>
      </c>
      <c r="E41651" s="144">
        <v>453</v>
      </c>
    </row>
    <row r="41652" spans="1:5" x14ac:dyDescent="0.3">
      <c r="A41652" s="151">
        <v>42268</v>
      </c>
      <c r="B41652" s="98">
        <v>0.19791666666666666</v>
      </c>
      <c r="C41652" s="144" t="s">
        <v>119</v>
      </c>
      <c r="D41652" s="144">
        <v>29.51</v>
      </c>
      <c r="E41652" s="144">
        <v>453</v>
      </c>
    </row>
    <row r="41653" spans="1:5" x14ac:dyDescent="0.3">
      <c r="A41653" s="151">
        <v>42268</v>
      </c>
      <c r="B41653" s="98">
        <v>0.20833333333333334</v>
      </c>
      <c r="C41653" s="144" t="s">
        <v>119</v>
      </c>
      <c r="D41653" s="144">
        <v>29.51</v>
      </c>
      <c r="E41653" s="144">
        <v>454</v>
      </c>
    </row>
    <row r="41654" spans="1:5" x14ac:dyDescent="0.3">
      <c r="A41654" s="151">
        <v>42268</v>
      </c>
      <c r="B41654" s="98">
        <v>0.21875</v>
      </c>
      <c r="C41654" s="144" t="s">
        <v>119</v>
      </c>
      <c r="D41654" s="144">
        <v>29.5</v>
      </c>
      <c r="E41654" s="144">
        <v>455</v>
      </c>
    </row>
    <row r="41655" spans="1:5" x14ac:dyDescent="0.3">
      <c r="A41655" s="151">
        <v>42268</v>
      </c>
      <c r="B41655" s="98">
        <v>0.22916666666666666</v>
      </c>
      <c r="C41655" s="144" t="s">
        <v>119</v>
      </c>
      <c r="D41655" s="144">
        <v>29.48</v>
      </c>
      <c r="E41655" s="144">
        <v>456</v>
      </c>
    </row>
    <row r="41656" spans="1:5" x14ac:dyDescent="0.3">
      <c r="A41656" s="151">
        <v>42268</v>
      </c>
      <c r="B41656" s="98">
        <v>0.23958333333333334</v>
      </c>
      <c r="C41656" s="144" t="s">
        <v>119</v>
      </c>
      <c r="D41656" s="144">
        <v>29.46</v>
      </c>
      <c r="E41656" s="144">
        <v>456</v>
      </c>
    </row>
    <row r="41657" spans="1:5" x14ac:dyDescent="0.3">
      <c r="A41657" s="151">
        <v>42268</v>
      </c>
      <c r="B41657" s="98">
        <v>0.25</v>
      </c>
      <c r="C41657" s="144" t="s">
        <v>119</v>
      </c>
      <c r="D41657" s="144">
        <v>29.44</v>
      </c>
      <c r="E41657" s="144">
        <v>457</v>
      </c>
    </row>
    <row r="41658" spans="1:5" x14ac:dyDescent="0.3">
      <c r="A41658" s="151">
        <v>42268</v>
      </c>
      <c r="B41658" s="98">
        <v>0.26041666666666669</v>
      </c>
      <c r="C41658" s="144" t="s">
        <v>119</v>
      </c>
      <c r="D41658" s="144">
        <v>29.42</v>
      </c>
      <c r="E41658" s="144">
        <v>456</v>
      </c>
    </row>
    <row r="41659" spans="1:5" x14ac:dyDescent="0.3">
      <c r="A41659" s="151">
        <v>42268</v>
      </c>
      <c r="B41659" s="98">
        <v>0.27083333333333331</v>
      </c>
      <c r="C41659" s="144" t="s">
        <v>119</v>
      </c>
      <c r="D41659" s="144">
        <v>29.4</v>
      </c>
      <c r="E41659" s="144">
        <v>455</v>
      </c>
    </row>
    <row r="41660" spans="1:5" x14ac:dyDescent="0.3">
      <c r="A41660" s="151">
        <v>42268</v>
      </c>
      <c r="B41660" s="98">
        <v>0.28125</v>
      </c>
      <c r="C41660" s="144" t="s">
        <v>119</v>
      </c>
      <c r="D41660" s="144">
        <v>29.39</v>
      </c>
      <c r="E41660" s="144">
        <v>455</v>
      </c>
    </row>
    <row r="41661" spans="1:5" x14ac:dyDescent="0.3">
      <c r="A41661" s="151">
        <v>42268</v>
      </c>
      <c r="B41661" s="98">
        <v>0.29166666666666669</v>
      </c>
      <c r="C41661" s="144" t="s">
        <v>119</v>
      </c>
      <c r="D41661" s="144">
        <v>29.37</v>
      </c>
      <c r="E41661" s="144">
        <v>455</v>
      </c>
    </row>
    <row r="41662" spans="1:5" x14ac:dyDescent="0.3">
      <c r="A41662" s="151">
        <v>42268</v>
      </c>
      <c r="B41662" s="98">
        <v>0.30208333333333331</v>
      </c>
      <c r="C41662" s="144" t="s">
        <v>119</v>
      </c>
      <c r="D41662" s="144">
        <v>29.36</v>
      </c>
      <c r="E41662" s="144">
        <v>454</v>
      </c>
    </row>
    <row r="41663" spans="1:5" x14ac:dyDescent="0.3">
      <c r="A41663" s="151">
        <v>42268</v>
      </c>
      <c r="B41663" s="98">
        <v>0.3125</v>
      </c>
      <c r="C41663" s="144" t="s">
        <v>119</v>
      </c>
      <c r="D41663" s="144">
        <v>29.36</v>
      </c>
      <c r="E41663" s="144">
        <v>455</v>
      </c>
    </row>
    <row r="41664" spans="1:5" x14ac:dyDescent="0.3">
      <c r="A41664" s="151">
        <v>42268</v>
      </c>
      <c r="B41664" s="98">
        <v>0.32291666666666669</v>
      </c>
      <c r="C41664" s="144" t="s">
        <v>119</v>
      </c>
      <c r="D41664" s="144">
        <v>29.35</v>
      </c>
      <c r="E41664" s="144">
        <v>454</v>
      </c>
    </row>
    <row r="41665" spans="1:5" x14ac:dyDescent="0.3">
      <c r="A41665" s="151">
        <v>42268</v>
      </c>
      <c r="B41665" s="98">
        <v>0.33333333333333331</v>
      </c>
      <c r="C41665" s="144" t="s">
        <v>119</v>
      </c>
      <c r="D41665" s="144">
        <v>29.34</v>
      </c>
      <c r="E41665" s="144">
        <v>455</v>
      </c>
    </row>
    <row r="41666" spans="1:5" x14ac:dyDescent="0.3">
      <c r="A41666" s="151">
        <v>42268</v>
      </c>
      <c r="B41666" s="98">
        <v>0.34375</v>
      </c>
      <c r="C41666" s="144" t="s">
        <v>119</v>
      </c>
      <c r="D41666" s="144">
        <v>29.31</v>
      </c>
      <c r="E41666" s="144">
        <v>456</v>
      </c>
    </row>
    <row r="41667" spans="1:5" x14ac:dyDescent="0.3">
      <c r="A41667" s="151">
        <v>42268</v>
      </c>
      <c r="B41667" s="98">
        <v>0.35416666666666669</v>
      </c>
      <c r="C41667" s="144" t="s">
        <v>119</v>
      </c>
      <c r="D41667" s="144">
        <v>29.28</v>
      </c>
      <c r="E41667" s="144">
        <v>455</v>
      </c>
    </row>
    <row r="41668" spans="1:5" x14ac:dyDescent="0.3">
      <c r="A41668" s="151">
        <v>42268</v>
      </c>
      <c r="B41668" s="98">
        <v>0.36458333333333331</v>
      </c>
      <c r="C41668" s="144" t="s">
        <v>119</v>
      </c>
      <c r="D41668" s="144">
        <v>29.3</v>
      </c>
      <c r="E41668" s="144">
        <v>453</v>
      </c>
    </row>
    <row r="41669" spans="1:5" x14ac:dyDescent="0.3">
      <c r="A41669" s="151">
        <v>42268</v>
      </c>
      <c r="B41669" s="98">
        <v>0.375</v>
      </c>
      <c r="C41669" s="144" t="s">
        <v>119</v>
      </c>
      <c r="D41669" s="144">
        <v>29.34</v>
      </c>
      <c r="E41669" s="144">
        <v>452</v>
      </c>
    </row>
    <row r="41670" spans="1:5" x14ac:dyDescent="0.3">
      <c r="A41670" s="151">
        <v>42268</v>
      </c>
      <c r="B41670" s="98">
        <v>0.38541666666666669</v>
      </c>
      <c r="C41670" s="144" t="s">
        <v>119</v>
      </c>
      <c r="D41670" s="144">
        <v>29.37</v>
      </c>
      <c r="E41670" s="144">
        <v>451</v>
      </c>
    </row>
    <row r="41671" spans="1:5" x14ac:dyDescent="0.3">
      <c r="A41671" s="151">
        <v>42268</v>
      </c>
      <c r="B41671" s="98">
        <v>0.39583333333333331</v>
      </c>
      <c r="C41671" s="144" t="s">
        <v>119</v>
      </c>
      <c r="D41671" s="144">
        <v>29.42</v>
      </c>
      <c r="E41671" s="144">
        <v>450</v>
      </c>
    </row>
    <row r="41672" spans="1:5" x14ac:dyDescent="0.3">
      <c r="A41672" s="151">
        <v>42268</v>
      </c>
      <c r="B41672" s="98">
        <v>0.40625</v>
      </c>
      <c r="C41672" s="144" t="s">
        <v>119</v>
      </c>
      <c r="D41672" s="144">
        <v>29.42</v>
      </c>
      <c r="E41672" s="144">
        <v>449</v>
      </c>
    </row>
    <row r="41673" spans="1:5" x14ac:dyDescent="0.3">
      <c r="A41673" s="151">
        <v>42268</v>
      </c>
      <c r="B41673" s="98">
        <v>0.41666666666666669</v>
      </c>
      <c r="C41673" s="144" t="s">
        <v>119</v>
      </c>
      <c r="D41673" s="144">
        <v>29.42</v>
      </c>
      <c r="E41673" s="144">
        <v>450</v>
      </c>
    </row>
    <row r="41674" spans="1:5" x14ac:dyDescent="0.3">
      <c r="A41674" s="151">
        <v>42268</v>
      </c>
      <c r="B41674" s="98">
        <v>0.42708333333333331</v>
      </c>
      <c r="C41674" s="144" t="s">
        <v>119</v>
      </c>
      <c r="D41674" s="144">
        <v>29.56</v>
      </c>
      <c r="E41674" s="144">
        <v>452</v>
      </c>
    </row>
    <row r="41675" spans="1:5" x14ac:dyDescent="0.3">
      <c r="A41675" s="151">
        <v>42268</v>
      </c>
      <c r="B41675" s="98">
        <v>0.4375</v>
      </c>
      <c r="C41675" s="144" t="s">
        <v>119</v>
      </c>
      <c r="D41675" s="144">
        <v>29.76</v>
      </c>
      <c r="E41675" s="144">
        <v>454</v>
      </c>
    </row>
    <row r="41676" spans="1:5" x14ac:dyDescent="0.3">
      <c r="A41676" s="151">
        <v>42268</v>
      </c>
      <c r="B41676" s="98">
        <v>0.44791666666666669</v>
      </c>
      <c r="C41676" s="144" t="s">
        <v>119</v>
      </c>
      <c r="D41676" s="144">
        <v>29.85</v>
      </c>
      <c r="E41676" s="144">
        <v>455</v>
      </c>
    </row>
    <row r="41677" spans="1:5" x14ac:dyDescent="0.3">
      <c r="A41677" s="151">
        <v>42268</v>
      </c>
      <c r="B41677" s="98">
        <v>0.45833333333333331</v>
      </c>
      <c r="C41677" s="144" t="s">
        <v>119</v>
      </c>
      <c r="D41677" s="144">
        <v>29.87</v>
      </c>
      <c r="E41677" s="144">
        <v>457</v>
      </c>
    </row>
    <row r="41678" spans="1:5" x14ac:dyDescent="0.3">
      <c r="A41678" s="151">
        <v>42268</v>
      </c>
      <c r="B41678" s="98">
        <v>0.46875</v>
      </c>
      <c r="C41678" s="144" t="s">
        <v>119</v>
      </c>
      <c r="D41678" s="144">
        <v>29.85</v>
      </c>
      <c r="E41678" s="144">
        <v>459</v>
      </c>
    </row>
    <row r="41679" spans="1:5" x14ac:dyDescent="0.3">
      <c r="A41679" s="151">
        <v>42268</v>
      </c>
      <c r="B41679" s="98">
        <v>0.47916666666666669</v>
      </c>
      <c r="C41679" s="144" t="s">
        <v>119</v>
      </c>
      <c r="D41679" s="144">
        <v>29.83</v>
      </c>
      <c r="E41679" s="144">
        <v>460</v>
      </c>
    </row>
    <row r="41680" spans="1:5" x14ac:dyDescent="0.3">
      <c r="A41680" s="151">
        <v>42268</v>
      </c>
      <c r="B41680" s="98">
        <v>0.48958333333333331</v>
      </c>
      <c r="C41680" s="144" t="s">
        <v>119</v>
      </c>
      <c r="D41680" s="144">
        <v>29.97</v>
      </c>
      <c r="E41680" s="144">
        <v>461</v>
      </c>
    </row>
    <row r="41681" spans="1:5" x14ac:dyDescent="0.3">
      <c r="A41681" s="151">
        <v>42268</v>
      </c>
      <c r="B41681" s="98">
        <v>0.5</v>
      </c>
      <c r="C41681" s="144" t="s">
        <v>120</v>
      </c>
      <c r="D41681" s="144">
        <v>30.01</v>
      </c>
      <c r="E41681" s="144">
        <v>462</v>
      </c>
    </row>
    <row r="41682" spans="1:5" x14ac:dyDescent="0.3">
      <c r="A41682" s="151">
        <v>42268</v>
      </c>
      <c r="B41682" s="98">
        <v>0.51041666666666663</v>
      </c>
      <c r="C41682" s="144" t="s">
        <v>120</v>
      </c>
      <c r="D41682" s="144">
        <v>30.09</v>
      </c>
      <c r="E41682" s="144">
        <v>464</v>
      </c>
    </row>
    <row r="41683" spans="1:5" x14ac:dyDescent="0.3">
      <c r="A41683" s="151">
        <v>42268</v>
      </c>
      <c r="B41683" s="98">
        <v>0.52083333333333337</v>
      </c>
      <c r="C41683" s="144" t="s">
        <v>120</v>
      </c>
      <c r="D41683" s="144">
        <v>30.33</v>
      </c>
      <c r="E41683" s="144">
        <v>466</v>
      </c>
    </row>
    <row r="41684" spans="1:5" x14ac:dyDescent="0.3">
      <c r="A41684" s="151">
        <v>42268</v>
      </c>
      <c r="B41684" s="98">
        <v>0.53125</v>
      </c>
      <c r="C41684" s="144" t="s">
        <v>120</v>
      </c>
      <c r="D41684" s="144">
        <v>30.49</v>
      </c>
      <c r="E41684" s="144">
        <v>468</v>
      </c>
    </row>
    <row r="41685" spans="1:5" x14ac:dyDescent="0.3">
      <c r="A41685" s="151">
        <v>42268</v>
      </c>
      <c r="B41685" s="98">
        <v>4.1666666666666664E-2</v>
      </c>
      <c r="C41685" s="144" t="s">
        <v>120</v>
      </c>
      <c r="D41685" s="144">
        <v>30.61</v>
      </c>
      <c r="E41685" s="144">
        <v>469</v>
      </c>
    </row>
    <row r="41686" spans="1:5" x14ac:dyDescent="0.3">
      <c r="A41686" s="151">
        <v>42268</v>
      </c>
      <c r="B41686" s="98">
        <v>5.2083333333333336E-2</v>
      </c>
      <c r="C41686" s="144" t="s">
        <v>120</v>
      </c>
      <c r="D41686" s="144">
        <v>30.73</v>
      </c>
      <c r="E41686" s="144">
        <v>470</v>
      </c>
    </row>
    <row r="41687" spans="1:5" x14ac:dyDescent="0.3">
      <c r="A41687" s="151">
        <v>42268</v>
      </c>
      <c r="B41687" s="98">
        <v>6.25E-2</v>
      </c>
      <c r="C41687" s="144" t="s">
        <v>120</v>
      </c>
      <c r="D41687" s="144">
        <v>30.91</v>
      </c>
      <c r="E41687" s="144">
        <v>469</v>
      </c>
    </row>
    <row r="41688" spans="1:5" x14ac:dyDescent="0.3">
      <c r="A41688" s="151">
        <v>42268</v>
      </c>
      <c r="B41688" s="98">
        <v>7.2916666666666671E-2</v>
      </c>
      <c r="C41688" s="144" t="s">
        <v>120</v>
      </c>
      <c r="D41688" s="144">
        <v>31.08</v>
      </c>
      <c r="E41688" s="144">
        <v>468</v>
      </c>
    </row>
    <row r="41689" spans="1:5" x14ac:dyDescent="0.3">
      <c r="A41689" s="151">
        <v>42268</v>
      </c>
      <c r="B41689" s="98">
        <v>8.3333333333333329E-2</v>
      </c>
      <c r="C41689" s="144" t="s">
        <v>120</v>
      </c>
      <c r="D41689" s="144">
        <v>31.15</v>
      </c>
      <c r="E41689" s="144">
        <v>466</v>
      </c>
    </row>
    <row r="41690" spans="1:5" x14ac:dyDescent="0.3">
      <c r="A41690" s="151">
        <v>42268</v>
      </c>
      <c r="B41690" s="98">
        <v>9.375E-2</v>
      </c>
      <c r="C41690" s="144" t="s">
        <v>120</v>
      </c>
      <c r="D41690" s="144">
        <v>31.21</v>
      </c>
      <c r="E41690" s="144">
        <v>465</v>
      </c>
    </row>
    <row r="41691" spans="1:5" x14ac:dyDescent="0.3">
      <c r="A41691" s="151">
        <v>42268</v>
      </c>
      <c r="B41691" s="98">
        <v>0.10416666666666667</v>
      </c>
      <c r="C41691" s="144" t="s">
        <v>120</v>
      </c>
      <c r="D41691" s="144">
        <v>31.38</v>
      </c>
      <c r="E41691" s="144">
        <v>465</v>
      </c>
    </row>
    <row r="41692" spans="1:5" x14ac:dyDescent="0.3">
      <c r="A41692" s="151">
        <v>42268</v>
      </c>
      <c r="B41692" s="98">
        <v>0.11458333333333333</v>
      </c>
      <c r="C41692" s="144" t="s">
        <v>120</v>
      </c>
      <c r="D41692" s="144">
        <v>31.56</v>
      </c>
      <c r="E41692" s="144">
        <v>465</v>
      </c>
    </row>
    <row r="41693" spans="1:5" x14ac:dyDescent="0.3">
      <c r="A41693" s="151">
        <v>42268</v>
      </c>
      <c r="B41693" s="98">
        <v>0.125</v>
      </c>
      <c r="C41693" s="144" t="s">
        <v>120</v>
      </c>
      <c r="D41693" s="144">
        <v>31.57</v>
      </c>
      <c r="E41693" s="144">
        <v>461</v>
      </c>
    </row>
    <row r="41694" spans="1:5" x14ac:dyDescent="0.3">
      <c r="A41694" s="151">
        <v>42268</v>
      </c>
      <c r="B41694" s="98">
        <v>0.13541666666666666</v>
      </c>
      <c r="C41694" s="144" t="s">
        <v>120</v>
      </c>
      <c r="D41694" s="144">
        <v>31.58</v>
      </c>
      <c r="E41694" s="144">
        <v>461</v>
      </c>
    </row>
    <row r="41695" spans="1:5" x14ac:dyDescent="0.3">
      <c r="A41695" s="151">
        <v>42268</v>
      </c>
      <c r="B41695" s="98">
        <v>0.14583333333333334</v>
      </c>
      <c r="C41695" s="144" t="s">
        <v>120</v>
      </c>
      <c r="D41695" s="144">
        <v>31.61</v>
      </c>
      <c r="E41695" s="144">
        <v>462</v>
      </c>
    </row>
    <row r="41696" spans="1:5" x14ac:dyDescent="0.3">
      <c r="A41696" s="151">
        <v>42268</v>
      </c>
      <c r="B41696" s="98">
        <v>0.15625</v>
      </c>
      <c r="C41696" s="144" t="s">
        <v>120</v>
      </c>
      <c r="D41696" s="144">
        <v>31.7</v>
      </c>
      <c r="E41696" s="144">
        <v>463</v>
      </c>
    </row>
    <row r="41697" spans="1:5" x14ac:dyDescent="0.3">
      <c r="A41697" s="151">
        <v>42268</v>
      </c>
      <c r="B41697" s="98">
        <v>0.16666666666666666</v>
      </c>
      <c r="C41697" s="144" t="s">
        <v>120</v>
      </c>
      <c r="D41697" s="144">
        <v>31.69</v>
      </c>
      <c r="E41697" s="144">
        <v>466</v>
      </c>
    </row>
    <row r="41698" spans="1:5" x14ac:dyDescent="0.3">
      <c r="A41698" s="151">
        <v>42268</v>
      </c>
      <c r="B41698" s="98">
        <v>0.17708333333333334</v>
      </c>
      <c r="C41698" s="144" t="s">
        <v>120</v>
      </c>
      <c r="D41698" s="144">
        <v>31.77</v>
      </c>
      <c r="E41698" s="144">
        <v>472</v>
      </c>
    </row>
    <row r="41699" spans="1:5" x14ac:dyDescent="0.3">
      <c r="A41699" s="151">
        <v>42268</v>
      </c>
      <c r="B41699" s="98">
        <v>0.1875</v>
      </c>
      <c r="C41699" s="144" t="s">
        <v>120</v>
      </c>
      <c r="D41699" s="144">
        <v>31.83</v>
      </c>
      <c r="E41699" s="144">
        <v>478</v>
      </c>
    </row>
    <row r="41700" spans="1:5" x14ac:dyDescent="0.3">
      <c r="A41700" s="151">
        <v>42268</v>
      </c>
      <c r="B41700" s="98">
        <v>0.19791666666666666</v>
      </c>
      <c r="C41700" s="144" t="s">
        <v>120</v>
      </c>
      <c r="D41700" s="144">
        <v>31.87</v>
      </c>
      <c r="E41700" s="144">
        <v>481</v>
      </c>
    </row>
    <row r="41701" spans="1:5" x14ac:dyDescent="0.3">
      <c r="A41701" s="151">
        <v>42268</v>
      </c>
      <c r="B41701" s="98">
        <v>0.20833333333333334</v>
      </c>
      <c r="C41701" s="144" t="s">
        <v>120</v>
      </c>
      <c r="D41701" s="144">
        <v>31.75</v>
      </c>
      <c r="E41701" s="144">
        <v>480</v>
      </c>
    </row>
    <row r="41702" spans="1:5" x14ac:dyDescent="0.3">
      <c r="A41702" s="151">
        <v>42268</v>
      </c>
      <c r="B41702" s="98">
        <v>0.21875</v>
      </c>
      <c r="C41702" s="144" t="s">
        <v>120</v>
      </c>
      <c r="D41702" s="144">
        <v>31.42</v>
      </c>
      <c r="E41702" s="144">
        <v>475</v>
      </c>
    </row>
    <row r="41703" spans="1:5" x14ac:dyDescent="0.3">
      <c r="A41703" s="151">
        <v>42268</v>
      </c>
      <c r="B41703" s="98">
        <v>0.22916666666666666</v>
      </c>
      <c r="C41703" s="144" t="s">
        <v>120</v>
      </c>
      <c r="D41703" s="144">
        <v>31.42</v>
      </c>
      <c r="E41703" s="144">
        <v>476</v>
      </c>
    </row>
    <row r="41704" spans="1:5" x14ac:dyDescent="0.3">
      <c r="A41704" s="151">
        <v>42268</v>
      </c>
      <c r="B41704" s="98">
        <v>0.23958333333333334</v>
      </c>
      <c r="C41704" s="144" t="s">
        <v>120</v>
      </c>
      <c r="D41704" s="144">
        <v>31.29</v>
      </c>
      <c r="E41704" s="144">
        <v>474</v>
      </c>
    </row>
    <row r="41705" spans="1:5" x14ac:dyDescent="0.3">
      <c r="A41705" s="151">
        <v>42268</v>
      </c>
      <c r="B41705" s="98">
        <v>0.25</v>
      </c>
      <c r="C41705" s="144" t="s">
        <v>120</v>
      </c>
      <c r="D41705" s="144">
        <v>31.16</v>
      </c>
      <c r="E41705" s="144">
        <v>472</v>
      </c>
    </row>
    <row r="41706" spans="1:5" x14ac:dyDescent="0.3">
      <c r="A41706" s="151">
        <v>42268</v>
      </c>
      <c r="B41706" s="98">
        <v>0.26041666666666669</v>
      </c>
      <c r="C41706" s="144" t="s">
        <v>120</v>
      </c>
      <c r="D41706" s="144">
        <v>31.1</v>
      </c>
      <c r="E41706" s="144">
        <v>471</v>
      </c>
    </row>
    <row r="41707" spans="1:5" x14ac:dyDescent="0.3">
      <c r="A41707" s="151">
        <v>42268</v>
      </c>
      <c r="B41707" s="98">
        <v>0.27083333333333331</v>
      </c>
      <c r="C41707" s="144" t="s">
        <v>120</v>
      </c>
      <c r="D41707" s="144">
        <v>30.89</v>
      </c>
      <c r="E41707" s="144">
        <v>472</v>
      </c>
    </row>
    <row r="41708" spans="1:5" x14ac:dyDescent="0.3">
      <c r="A41708" s="151">
        <v>42268</v>
      </c>
      <c r="B41708" s="98">
        <v>0.28125</v>
      </c>
      <c r="C41708" s="144" t="s">
        <v>120</v>
      </c>
      <c r="D41708" s="144">
        <v>30.82</v>
      </c>
      <c r="E41708" s="144">
        <v>471</v>
      </c>
    </row>
    <row r="41709" spans="1:5" x14ac:dyDescent="0.3">
      <c r="A41709" s="151">
        <v>42268</v>
      </c>
      <c r="B41709" s="98">
        <v>0.29166666666666669</v>
      </c>
      <c r="C41709" s="144" t="s">
        <v>120</v>
      </c>
      <c r="D41709" s="144">
        <v>30.77</v>
      </c>
      <c r="E41709" s="144">
        <v>468</v>
      </c>
    </row>
    <row r="41710" spans="1:5" x14ac:dyDescent="0.3">
      <c r="A41710" s="151">
        <v>42268</v>
      </c>
      <c r="B41710" s="98">
        <v>0.30208333333333331</v>
      </c>
      <c r="C41710" s="144" t="s">
        <v>120</v>
      </c>
      <c r="D41710" s="144">
        <v>30.77</v>
      </c>
      <c r="E41710" s="144">
        <v>466</v>
      </c>
    </row>
    <row r="41711" spans="1:5" x14ac:dyDescent="0.3">
      <c r="A41711" s="151">
        <v>42268</v>
      </c>
      <c r="B41711" s="98">
        <v>0.3125</v>
      </c>
      <c r="C41711" s="144" t="s">
        <v>120</v>
      </c>
      <c r="D41711" s="144">
        <v>30.76</v>
      </c>
      <c r="E41711" s="144">
        <v>466</v>
      </c>
    </row>
    <row r="41712" spans="1:5" x14ac:dyDescent="0.3">
      <c r="A41712" s="151">
        <v>42268</v>
      </c>
      <c r="B41712" s="98">
        <v>0.32291666666666669</v>
      </c>
      <c r="C41712" s="144" t="s">
        <v>120</v>
      </c>
      <c r="D41712" s="144">
        <v>30.78</v>
      </c>
      <c r="E41712" s="144">
        <v>467</v>
      </c>
    </row>
    <row r="41713" spans="1:5" x14ac:dyDescent="0.3">
      <c r="A41713" s="151">
        <v>42268</v>
      </c>
      <c r="B41713" s="98">
        <v>0.33333333333333331</v>
      </c>
      <c r="C41713" s="144" t="s">
        <v>120</v>
      </c>
      <c r="D41713" s="144">
        <v>30.87</v>
      </c>
      <c r="E41713" s="144">
        <v>467</v>
      </c>
    </row>
    <row r="41714" spans="1:5" x14ac:dyDescent="0.3">
      <c r="A41714" s="151">
        <v>42268</v>
      </c>
      <c r="B41714" s="98">
        <v>0.34375</v>
      </c>
      <c r="C41714" s="144" t="s">
        <v>120</v>
      </c>
      <c r="D41714" s="144">
        <v>30.83</v>
      </c>
      <c r="E41714" s="144">
        <v>467</v>
      </c>
    </row>
    <row r="41715" spans="1:5" x14ac:dyDescent="0.3">
      <c r="A41715" s="151">
        <v>42268</v>
      </c>
      <c r="B41715" s="98">
        <v>0.35416666666666669</v>
      </c>
      <c r="C41715" s="144" t="s">
        <v>120</v>
      </c>
      <c r="D41715" s="144">
        <v>30.74</v>
      </c>
      <c r="E41715" s="144">
        <v>468</v>
      </c>
    </row>
    <row r="41716" spans="1:5" x14ac:dyDescent="0.3">
      <c r="A41716" s="151">
        <v>42268</v>
      </c>
      <c r="B41716" s="98">
        <v>0.36458333333333331</v>
      </c>
      <c r="C41716" s="144" t="s">
        <v>120</v>
      </c>
      <c r="D41716" s="144">
        <v>30.65</v>
      </c>
      <c r="E41716" s="144">
        <v>467</v>
      </c>
    </row>
    <row r="41717" spans="1:5" x14ac:dyDescent="0.3">
      <c r="A41717" s="151">
        <v>42268</v>
      </c>
      <c r="B41717" s="98">
        <v>0.375</v>
      </c>
      <c r="C41717" s="144" t="s">
        <v>120</v>
      </c>
      <c r="D41717" s="144">
        <v>30.75</v>
      </c>
      <c r="E41717" s="144">
        <v>467</v>
      </c>
    </row>
    <row r="41718" spans="1:5" x14ac:dyDescent="0.3">
      <c r="A41718" s="151">
        <v>42268</v>
      </c>
      <c r="B41718" s="98">
        <v>0.38541666666666669</v>
      </c>
      <c r="C41718" s="144" t="s">
        <v>120</v>
      </c>
      <c r="D41718" s="144">
        <v>30.7</v>
      </c>
      <c r="E41718" s="144">
        <v>467</v>
      </c>
    </row>
    <row r="41719" spans="1:5" x14ac:dyDescent="0.3">
      <c r="A41719" s="151">
        <v>42268</v>
      </c>
      <c r="B41719" s="98">
        <v>0.39583333333333331</v>
      </c>
      <c r="C41719" s="144" t="s">
        <v>120</v>
      </c>
      <c r="D41719" s="144">
        <v>30.58</v>
      </c>
      <c r="E41719" s="144">
        <v>466</v>
      </c>
    </row>
    <row r="41720" spans="1:5" x14ac:dyDescent="0.3">
      <c r="A41720" s="151">
        <v>42268</v>
      </c>
      <c r="B41720" s="98">
        <v>0.40625</v>
      </c>
      <c r="C41720" s="144" t="s">
        <v>120</v>
      </c>
      <c r="D41720" s="144">
        <v>30.51</v>
      </c>
      <c r="E41720" s="144">
        <v>464</v>
      </c>
    </row>
    <row r="41721" spans="1:5" x14ac:dyDescent="0.3">
      <c r="A41721" s="151">
        <v>42268</v>
      </c>
      <c r="B41721" s="98">
        <v>0.41666666666666669</v>
      </c>
      <c r="C41721" s="144" t="s">
        <v>120</v>
      </c>
      <c r="D41721" s="144">
        <v>30.31</v>
      </c>
      <c r="E41721" s="144">
        <v>461</v>
      </c>
    </row>
    <row r="41722" spans="1:5" x14ac:dyDescent="0.3">
      <c r="A41722" s="151">
        <v>42268</v>
      </c>
      <c r="B41722" s="98">
        <v>0.42708333333333331</v>
      </c>
      <c r="C41722" s="144" t="s">
        <v>120</v>
      </c>
      <c r="D41722" s="144">
        <v>30.34</v>
      </c>
      <c r="E41722" s="144">
        <v>461</v>
      </c>
    </row>
    <row r="41723" spans="1:5" x14ac:dyDescent="0.3">
      <c r="A41723" s="151">
        <v>42268</v>
      </c>
      <c r="B41723" s="98">
        <v>0.4375</v>
      </c>
      <c r="C41723" s="144" t="s">
        <v>120</v>
      </c>
      <c r="D41723" s="144">
        <v>30.39</v>
      </c>
      <c r="E41723" s="144">
        <v>465</v>
      </c>
    </row>
    <row r="41724" spans="1:5" x14ac:dyDescent="0.3">
      <c r="A41724" s="151">
        <v>42268</v>
      </c>
      <c r="B41724" s="98">
        <v>0.44791666666666669</v>
      </c>
      <c r="C41724" s="144" t="s">
        <v>120</v>
      </c>
      <c r="D41724" s="144">
        <v>30.33</v>
      </c>
      <c r="E41724" s="144">
        <v>464</v>
      </c>
    </row>
    <row r="41725" spans="1:5" x14ac:dyDescent="0.3">
      <c r="A41725" s="151">
        <v>42268</v>
      </c>
      <c r="B41725" s="98">
        <v>0.45833333333333331</v>
      </c>
      <c r="C41725" s="144" t="s">
        <v>120</v>
      </c>
      <c r="D41725" s="144">
        <v>30.3</v>
      </c>
      <c r="E41725" s="144">
        <v>463</v>
      </c>
    </row>
    <row r="41726" spans="1:5" x14ac:dyDescent="0.3">
      <c r="A41726" s="151">
        <v>42268</v>
      </c>
      <c r="B41726" s="98">
        <v>0.46875</v>
      </c>
      <c r="C41726" s="144" t="s">
        <v>120</v>
      </c>
      <c r="D41726" s="144">
        <v>30.3</v>
      </c>
      <c r="E41726" s="144">
        <v>463</v>
      </c>
    </row>
    <row r="41727" spans="1:5" x14ac:dyDescent="0.3">
      <c r="A41727" s="151">
        <v>42268</v>
      </c>
      <c r="B41727" s="98">
        <v>0.47916666666666669</v>
      </c>
      <c r="C41727" s="144" t="s">
        <v>120</v>
      </c>
      <c r="D41727" s="144">
        <v>30.28</v>
      </c>
      <c r="E41727" s="144">
        <v>464</v>
      </c>
    </row>
    <row r="41728" spans="1:5" x14ac:dyDescent="0.3">
      <c r="A41728" s="151">
        <v>42268</v>
      </c>
      <c r="B41728" s="98">
        <v>0.48958333333333331</v>
      </c>
      <c r="C41728" s="144" t="s">
        <v>120</v>
      </c>
      <c r="D41728" s="144">
        <v>30.29</v>
      </c>
      <c r="E41728" s="144">
        <v>465</v>
      </c>
    </row>
    <row r="41729" spans="1:5" x14ac:dyDescent="0.3">
      <c r="A41729" s="151">
        <v>42269</v>
      </c>
      <c r="B41729" s="98">
        <v>0.5</v>
      </c>
      <c r="C41729" s="144" t="s">
        <v>119</v>
      </c>
      <c r="D41729" s="144">
        <v>30.29</v>
      </c>
      <c r="E41729" s="144">
        <v>466</v>
      </c>
    </row>
    <row r="41730" spans="1:5" x14ac:dyDescent="0.3">
      <c r="A41730" s="151">
        <v>42269</v>
      </c>
      <c r="B41730" s="98">
        <v>0.51041666666666663</v>
      </c>
      <c r="C41730" s="144" t="s">
        <v>119</v>
      </c>
      <c r="D41730" s="144">
        <v>30.26</v>
      </c>
      <c r="E41730" s="144">
        <v>466</v>
      </c>
    </row>
    <row r="41731" spans="1:5" x14ac:dyDescent="0.3">
      <c r="A41731" s="151">
        <v>42269</v>
      </c>
      <c r="B41731" s="98">
        <v>0.52083333333333337</v>
      </c>
      <c r="C41731" s="144" t="s">
        <v>119</v>
      </c>
      <c r="D41731" s="144">
        <v>30.21</v>
      </c>
      <c r="E41731" s="144">
        <v>466</v>
      </c>
    </row>
    <row r="41732" spans="1:5" x14ac:dyDescent="0.3">
      <c r="A41732" s="151">
        <v>42269</v>
      </c>
      <c r="B41732" s="98">
        <v>0.53125</v>
      </c>
      <c r="C41732" s="144" t="s">
        <v>119</v>
      </c>
      <c r="D41732" s="144">
        <v>30.18</v>
      </c>
      <c r="E41732" s="144">
        <v>466</v>
      </c>
    </row>
    <row r="41733" spans="1:5" x14ac:dyDescent="0.3">
      <c r="A41733" s="151">
        <v>42269</v>
      </c>
      <c r="B41733" s="98">
        <v>4.1666666666666664E-2</v>
      </c>
      <c r="C41733" s="144" t="s">
        <v>119</v>
      </c>
      <c r="D41733" s="144">
        <v>30.16</v>
      </c>
      <c r="E41733" s="144">
        <v>466</v>
      </c>
    </row>
    <row r="41734" spans="1:5" x14ac:dyDescent="0.3">
      <c r="A41734" s="151">
        <v>42269</v>
      </c>
      <c r="B41734" s="98">
        <v>5.2083333333333336E-2</v>
      </c>
      <c r="C41734" s="144" t="s">
        <v>119</v>
      </c>
      <c r="D41734" s="144">
        <v>30.12</v>
      </c>
      <c r="E41734" s="144">
        <v>465</v>
      </c>
    </row>
    <row r="41735" spans="1:5" x14ac:dyDescent="0.3">
      <c r="A41735" s="151">
        <v>42269</v>
      </c>
      <c r="B41735" s="98">
        <v>6.25E-2</v>
      </c>
      <c r="C41735" s="144" t="s">
        <v>119</v>
      </c>
      <c r="D41735" s="144">
        <v>30.05</v>
      </c>
      <c r="E41735" s="144">
        <v>464</v>
      </c>
    </row>
    <row r="41736" spans="1:5" x14ac:dyDescent="0.3">
      <c r="A41736" s="151">
        <v>42269</v>
      </c>
      <c r="B41736" s="98">
        <v>7.2916666666666671E-2</v>
      </c>
      <c r="C41736" s="144" t="s">
        <v>119</v>
      </c>
      <c r="D41736" s="144">
        <v>29.99</v>
      </c>
      <c r="E41736" s="144">
        <v>461</v>
      </c>
    </row>
    <row r="41737" spans="1:5" x14ac:dyDescent="0.3">
      <c r="A41737" s="151">
        <v>42269</v>
      </c>
      <c r="B41737" s="98">
        <v>8.3333333333333329E-2</v>
      </c>
      <c r="C41737" s="144" t="s">
        <v>119</v>
      </c>
      <c r="D41737" s="144">
        <v>29.9</v>
      </c>
      <c r="E41737" s="144">
        <v>460</v>
      </c>
    </row>
    <row r="41738" spans="1:5" x14ac:dyDescent="0.3">
      <c r="A41738" s="151">
        <v>42269</v>
      </c>
      <c r="B41738" s="98">
        <v>9.375E-2</v>
      </c>
      <c r="C41738" s="144" t="s">
        <v>119</v>
      </c>
      <c r="D41738" s="144">
        <v>29.86</v>
      </c>
      <c r="E41738" s="144">
        <v>462</v>
      </c>
    </row>
    <row r="41739" spans="1:5" x14ac:dyDescent="0.3">
      <c r="A41739" s="151">
        <v>42269</v>
      </c>
      <c r="B41739" s="98">
        <v>0.10416666666666667</v>
      </c>
      <c r="C41739" s="144" t="s">
        <v>119</v>
      </c>
      <c r="D41739" s="144">
        <v>29.82</v>
      </c>
      <c r="E41739" s="144">
        <v>465</v>
      </c>
    </row>
    <row r="41740" spans="1:5" x14ac:dyDescent="0.3">
      <c r="A41740" s="151">
        <v>42269</v>
      </c>
      <c r="B41740" s="98">
        <v>0.11458333333333333</v>
      </c>
      <c r="C41740" s="144" t="s">
        <v>119</v>
      </c>
      <c r="D41740" s="144">
        <v>29.82</v>
      </c>
      <c r="E41740" s="144">
        <v>466</v>
      </c>
    </row>
    <row r="41741" spans="1:5" x14ac:dyDescent="0.3">
      <c r="A41741" s="151">
        <v>42269</v>
      </c>
      <c r="B41741" s="98">
        <v>0.125</v>
      </c>
      <c r="C41741" s="144" t="s">
        <v>119</v>
      </c>
      <c r="D41741" s="144">
        <v>29.82</v>
      </c>
      <c r="E41741" s="144">
        <v>466</v>
      </c>
    </row>
    <row r="41742" spans="1:5" x14ac:dyDescent="0.3">
      <c r="A41742" s="151">
        <v>42269</v>
      </c>
      <c r="B41742" s="98">
        <v>0.13541666666666666</v>
      </c>
      <c r="C41742" s="144" t="s">
        <v>119</v>
      </c>
      <c r="D41742" s="144">
        <v>29.81</v>
      </c>
      <c r="E41742" s="144">
        <v>464</v>
      </c>
    </row>
    <row r="41743" spans="1:5" x14ac:dyDescent="0.3">
      <c r="A41743" s="151">
        <v>42269</v>
      </c>
      <c r="B41743" s="98">
        <v>0.14583333333333334</v>
      </c>
      <c r="C41743" s="144" t="s">
        <v>119</v>
      </c>
      <c r="D41743" s="144">
        <v>29.75</v>
      </c>
      <c r="E41743" s="144">
        <v>463</v>
      </c>
    </row>
    <row r="41744" spans="1:5" x14ac:dyDescent="0.3">
      <c r="A41744" s="151">
        <v>42269</v>
      </c>
      <c r="B41744" s="98">
        <v>0.15625</v>
      </c>
      <c r="C41744" s="144" t="s">
        <v>119</v>
      </c>
      <c r="D41744" s="144">
        <v>29.73</v>
      </c>
      <c r="E41744" s="144">
        <v>462</v>
      </c>
    </row>
    <row r="41745" spans="1:5" x14ac:dyDescent="0.3">
      <c r="A41745" s="151">
        <v>42269</v>
      </c>
      <c r="B41745" s="98">
        <v>0.16666666666666666</v>
      </c>
      <c r="C41745" s="144" t="s">
        <v>119</v>
      </c>
      <c r="D41745" s="144">
        <v>29.71</v>
      </c>
      <c r="E41745" s="144">
        <v>461</v>
      </c>
    </row>
    <row r="41746" spans="1:5" x14ac:dyDescent="0.3">
      <c r="A41746" s="151">
        <v>42269</v>
      </c>
      <c r="B41746" s="98">
        <v>0.17708333333333334</v>
      </c>
      <c r="C41746" s="144" t="s">
        <v>119</v>
      </c>
      <c r="D41746" s="144">
        <v>29.69</v>
      </c>
      <c r="E41746" s="144">
        <v>461</v>
      </c>
    </row>
    <row r="41747" spans="1:5" x14ac:dyDescent="0.3">
      <c r="A41747" s="151">
        <v>42269</v>
      </c>
      <c r="B41747" s="98">
        <v>0.1875</v>
      </c>
      <c r="C41747" s="144" t="s">
        <v>119</v>
      </c>
      <c r="D41747" s="144">
        <v>29.7</v>
      </c>
      <c r="E41747" s="144">
        <v>463</v>
      </c>
    </row>
    <row r="41748" spans="1:5" x14ac:dyDescent="0.3">
      <c r="A41748" s="151">
        <v>42269</v>
      </c>
      <c r="B41748" s="98">
        <v>0.19791666666666666</v>
      </c>
      <c r="C41748" s="144" t="s">
        <v>119</v>
      </c>
      <c r="D41748" s="144">
        <v>29.83</v>
      </c>
      <c r="E41748" s="144">
        <v>464</v>
      </c>
    </row>
    <row r="41749" spans="1:5" x14ac:dyDescent="0.3">
      <c r="A41749" s="151">
        <v>42269</v>
      </c>
      <c r="B41749" s="98">
        <v>0.20833333333333334</v>
      </c>
      <c r="C41749" s="144" t="s">
        <v>119</v>
      </c>
      <c r="D41749" s="144">
        <v>29.77</v>
      </c>
      <c r="E41749" s="144">
        <v>465</v>
      </c>
    </row>
    <row r="41750" spans="1:5" x14ac:dyDescent="0.3">
      <c r="A41750" s="151">
        <v>42269</v>
      </c>
      <c r="B41750" s="98">
        <v>0.21875</v>
      </c>
      <c r="C41750" s="144" t="s">
        <v>119</v>
      </c>
      <c r="D41750" s="144">
        <v>29.75</v>
      </c>
      <c r="E41750" s="144">
        <v>466</v>
      </c>
    </row>
    <row r="41751" spans="1:5" x14ac:dyDescent="0.3">
      <c r="A41751" s="151">
        <v>42269</v>
      </c>
      <c r="B41751" s="98">
        <v>0.22916666666666666</v>
      </c>
      <c r="C41751" s="144" t="s">
        <v>119</v>
      </c>
      <c r="D41751" s="144">
        <v>29.72</v>
      </c>
      <c r="E41751" s="144">
        <v>465</v>
      </c>
    </row>
    <row r="41752" spans="1:5" x14ac:dyDescent="0.3">
      <c r="A41752" s="151">
        <v>42269</v>
      </c>
      <c r="B41752" s="98">
        <v>0.23958333333333334</v>
      </c>
      <c r="C41752" s="144" t="s">
        <v>119</v>
      </c>
      <c r="D41752" s="144">
        <v>29.7</v>
      </c>
      <c r="E41752" s="144">
        <v>463</v>
      </c>
    </row>
    <row r="41753" spans="1:5" x14ac:dyDescent="0.3">
      <c r="A41753" s="151">
        <v>42269</v>
      </c>
      <c r="B41753" s="98">
        <v>0.25</v>
      </c>
      <c r="C41753" s="144" t="s">
        <v>119</v>
      </c>
      <c r="D41753" s="144">
        <v>29.67</v>
      </c>
      <c r="E41753" s="144">
        <v>463</v>
      </c>
    </row>
    <row r="41754" spans="1:5" x14ac:dyDescent="0.3">
      <c r="A41754" s="151">
        <v>42269</v>
      </c>
      <c r="B41754" s="98">
        <v>0.26041666666666669</v>
      </c>
      <c r="C41754" s="144" t="s">
        <v>119</v>
      </c>
      <c r="D41754" s="144">
        <v>29.64</v>
      </c>
      <c r="E41754" s="144">
        <v>463</v>
      </c>
    </row>
    <row r="41755" spans="1:5" x14ac:dyDescent="0.3">
      <c r="A41755" s="151">
        <v>42269</v>
      </c>
      <c r="B41755" s="98">
        <v>0.27083333333333331</v>
      </c>
      <c r="C41755" s="144" t="s">
        <v>119</v>
      </c>
      <c r="D41755" s="144">
        <v>29.64</v>
      </c>
      <c r="E41755" s="144">
        <v>462</v>
      </c>
    </row>
    <row r="41756" spans="1:5" x14ac:dyDescent="0.3">
      <c r="A41756" s="151">
        <v>42269</v>
      </c>
      <c r="B41756" s="98">
        <v>0.28125</v>
      </c>
      <c r="C41756" s="144" t="s">
        <v>119</v>
      </c>
      <c r="D41756" s="144">
        <v>29.62</v>
      </c>
      <c r="E41756" s="144">
        <v>462</v>
      </c>
    </row>
    <row r="41757" spans="1:5" x14ac:dyDescent="0.3">
      <c r="A41757" s="151">
        <v>42269</v>
      </c>
      <c r="B41757" s="98">
        <v>0.29166666666666669</v>
      </c>
      <c r="C41757" s="144" t="s">
        <v>119</v>
      </c>
      <c r="D41757" s="144">
        <v>29.62</v>
      </c>
      <c r="E41757" s="144">
        <v>463</v>
      </c>
    </row>
    <row r="41758" spans="1:5" x14ac:dyDescent="0.3">
      <c r="A41758" s="151">
        <v>42269</v>
      </c>
      <c r="B41758" s="98">
        <v>0.30208333333333331</v>
      </c>
      <c r="C41758" s="144" t="s">
        <v>119</v>
      </c>
      <c r="D41758" s="144">
        <v>29.62</v>
      </c>
      <c r="E41758" s="144">
        <v>463</v>
      </c>
    </row>
    <row r="41759" spans="1:5" x14ac:dyDescent="0.3">
      <c r="A41759" s="151">
        <v>42269</v>
      </c>
      <c r="B41759" s="98">
        <v>0.3125</v>
      </c>
      <c r="C41759" s="144" t="s">
        <v>119</v>
      </c>
      <c r="D41759" s="144">
        <v>29.62</v>
      </c>
      <c r="E41759" s="144">
        <v>462</v>
      </c>
    </row>
    <row r="41760" spans="1:5" x14ac:dyDescent="0.3">
      <c r="A41760" s="151">
        <v>42269</v>
      </c>
      <c r="B41760" s="98">
        <v>0.32291666666666669</v>
      </c>
      <c r="C41760" s="144" t="s">
        <v>119</v>
      </c>
      <c r="D41760" s="144">
        <v>29.6</v>
      </c>
      <c r="E41760" s="144">
        <v>462</v>
      </c>
    </row>
    <row r="41761" spans="1:5" x14ac:dyDescent="0.3">
      <c r="A41761" s="151">
        <v>42269</v>
      </c>
      <c r="B41761" s="98">
        <v>0.33333333333333331</v>
      </c>
      <c r="C41761" s="144" t="s">
        <v>119</v>
      </c>
      <c r="D41761" s="144">
        <v>29.61</v>
      </c>
      <c r="E41761" s="144">
        <v>462</v>
      </c>
    </row>
    <row r="41762" spans="1:5" x14ac:dyDescent="0.3">
      <c r="A41762" s="151">
        <v>42269</v>
      </c>
      <c r="B41762" s="98">
        <v>0.34375</v>
      </c>
      <c r="C41762" s="144" t="s">
        <v>119</v>
      </c>
      <c r="D41762" s="144">
        <v>29.61</v>
      </c>
      <c r="E41762" s="144">
        <v>461</v>
      </c>
    </row>
    <row r="41763" spans="1:5" x14ac:dyDescent="0.3">
      <c r="A41763" s="151">
        <v>42269</v>
      </c>
      <c r="B41763" s="98">
        <v>0.35416666666666669</v>
      </c>
      <c r="C41763" s="144" t="s">
        <v>119</v>
      </c>
      <c r="D41763" s="144">
        <v>29.61</v>
      </c>
      <c r="E41763" s="144">
        <v>461</v>
      </c>
    </row>
    <row r="41764" spans="1:5" x14ac:dyDescent="0.3">
      <c r="A41764" s="151">
        <v>42269</v>
      </c>
      <c r="B41764" s="98">
        <v>0.36458333333333331</v>
      </c>
      <c r="C41764" s="144" t="s">
        <v>119</v>
      </c>
      <c r="D41764" s="144">
        <v>29.6</v>
      </c>
      <c r="E41764" s="144">
        <v>461</v>
      </c>
    </row>
    <row r="41765" spans="1:5" x14ac:dyDescent="0.3">
      <c r="A41765" s="151">
        <v>42269</v>
      </c>
      <c r="B41765" s="98">
        <v>0.375</v>
      </c>
      <c r="C41765" s="144" t="s">
        <v>119</v>
      </c>
      <c r="D41765" s="144">
        <v>29.61</v>
      </c>
      <c r="E41765" s="144">
        <v>461</v>
      </c>
    </row>
    <row r="41766" spans="1:5" x14ac:dyDescent="0.3">
      <c r="A41766" s="151">
        <v>42269</v>
      </c>
      <c r="B41766" s="98">
        <v>0.38541666666666669</v>
      </c>
      <c r="C41766" s="144" t="s">
        <v>119</v>
      </c>
      <c r="D41766" s="144">
        <v>29.61</v>
      </c>
      <c r="E41766" s="144">
        <v>461</v>
      </c>
    </row>
    <row r="41767" spans="1:5" x14ac:dyDescent="0.3">
      <c r="A41767" s="151">
        <v>42269</v>
      </c>
      <c r="B41767" s="98">
        <v>0.39583333333333331</v>
      </c>
      <c r="C41767" s="144" t="s">
        <v>119</v>
      </c>
      <c r="D41767" s="144">
        <v>29.7</v>
      </c>
      <c r="E41767" s="144">
        <v>462</v>
      </c>
    </row>
    <row r="41768" spans="1:5" x14ac:dyDescent="0.3">
      <c r="A41768" s="151">
        <v>42269</v>
      </c>
      <c r="B41768" s="98">
        <v>0.40625</v>
      </c>
      <c r="C41768" s="144" t="s">
        <v>119</v>
      </c>
      <c r="D41768" s="144">
        <v>29.76</v>
      </c>
      <c r="E41768" s="144">
        <v>461</v>
      </c>
    </row>
    <row r="41769" spans="1:5" x14ac:dyDescent="0.3">
      <c r="A41769" s="151">
        <v>42269</v>
      </c>
      <c r="B41769" s="98">
        <v>0.41666666666666669</v>
      </c>
      <c r="C41769" s="144" t="s">
        <v>119</v>
      </c>
      <c r="D41769" s="144">
        <v>29.88</v>
      </c>
      <c r="E41769" s="144">
        <v>462</v>
      </c>
    </row>
    <row r="41770" spans="1:5" x14ac:dyDescent="0.3">
      <c r="A41770" s="151">
        <v>42269</v>
      </c>
      <c r="B41770" s="98">
        <v>0.42708333333333331</v>
      </c>
      <c r="C41770" s="144" t="s">
        <v>119</v>
      </c>
      <c r="D41770" s="144">
        <v>30.05</v>
      </c>
      <c r="E41770" s="144">
        <v>462</v>
      </c>
    </row>
    <row r="41771" spans="1:5" x14ac:dyDescent="0.3">
      <c r="A41771" s="151">
        <v>42269</v>
      </c>
      <c r="B41771" s="98">
        <v>0.4375</v>
      </c>
      <c r="C41771" s="144" t="s">
        <v>119</v>
      </c>
      <c r="D41771" s="144">
        <v>30.21</v>
      </c>
      <c r="E41771" s="144">
        <v>462</v>
      </c>
    </row>
    <row r="41772" spans="1:5" x14ac:dyDescent="0.3">
      <c r="A41772" s="151">
        <v>42269</v>
      </c>
      <c r="B41772" s="98">
        <v>0.44791666666666669</v>
      </c>
      <c r="C41772" s="144" t="s">
        <v>119</v>
      </c>
      <c r="D41772" s="144">
        <v>30.4</v>
      </c>
      <c r="E41772" s="144">
        <v>461</v>
      </c>
    </row>
    <row r="41773" spans="1:5" x14ac:dyDescent="0.3">
      <c r="A41773" s="151">
        <v>42269</v>
      </c>
      <c r="B41773" s="98">
        <v>0.45833333333333331</v>
      </c>
      <c r="C41773" s="144" t="s">
        <v>119</v>
      </c>
      <c r="D41773" s="144">
        <v>30.61</v>
      </c>
      <c r="E41773" s="144">
        <v>460</v>
      </c>
    </row>
    <row r="41774" spans="1:5" x14ac:dyDescent="0.3">
      <c r="A41774" s="151">
        <v>42269</v>
      </c>
      <c r="B41774" s="98">
        <v>0.46875</v>
      </c>
      <c r="C41774" s="144" t="s">
        <v>119</v>
      </c>
      <c r="D41774" s="144">
        <v>30.65</v>
      </c>
      <c r="E41774" s="144">
        <v>460</v>
      </c>
    </row>
    <row r="41775" spans="1:5" x14ac:dyDescent="0.3">
      <c r="A41775" s="151">
        <v>42269</v>
      </c>
      <c r="B41775" s="98">
        <v>0.47916666666666669</v>
      </c>
      <c r="C41775" s="144" t="s">
        <v>119</v>
      </c>
      <c r="D41775" s="144">
        <v>30.78</v>
      </c>
      <c r="E41775" s="144">
        <v>460</v>
      </c>
    </row>
    <row r="41776" spans="1:5" x14ac:dyDescent="0.3">
      <c r="A41776" s="151">
        <v>42269</v>
      </c>
      <c r="B41776" s="98">
        <v>0.48958333333333331</v>
      </c>
      <c r="C41776" s="144" t="s">
        <v>119</v>
      </c>
      <c r="D41776" s="144">
        <v>30.88</v>
      </c>
      <c r="E41776" s="144">
        <v>460</v>
      </c>
    </row>
    <row r="41777" spans="1:5" x14ac:dyDescent="0.3">
      <c r="A41777" s="151">
        <v>42269</v>
      </c>
      <c r="B41777" s="98">
        <v>0.5</v>
      </c>
      <c r="C41777" s="144" t="s">
        <v>120</v>
      </c>
      <c r="D41777" s="144">
        <v>30.92</v>
      </c>
      <c r="E41777" s="144">
        <v>460</v>
      </c>
    </row>
    <row r="41778" spans="1:5" x14ac:dyDescent="0.3">
      <c r="A41778" s="151">
        <v>42269</v>
      </c>
      <c r="B41778" s="98">
        <v>0.51041666666666663</v>
      </c>
      <c r="C41778" s="144" t="s">
        <v>120</v>
      </c>
      <c r="D41778" s="144">
        <v>30.82</v>
      </c>
      <c r="E41778" s="144">
        <v>458</v>
      </c>
    </row>
    <row r="41779" spans="1:5" x14ac:dyDescent="0.3">
      <c r="A41779" s="151">
        <v>42269</v>
      </c>
      <c r="B41779" s="98">
        <v>0.52083333333333337</v>
      </c>
      <c r="C41779" s="144" t="s">
        <v>120</v>
      </c>
      <c r="D41779" s="144">
        <v>30.62</v>
      </c>
      <c r="E41779" s="144">
        <v>458</v>
      </c>
    </row>
    <row r="41780" spans="1:5" x14ac:dyDescent="0.3">
      <c r="A41780" s="151">
        <v>42269</v>
      </c>
      <c r="B41780" s="98">
        <v>0.53125</v>
      </c>
      <c r="C41780" s="144" t="s">
        <v>120</v>
      </c>
      <c r="D41780" s="144">
        <v>30.61</v>
      </c>
      <c r="E41780" s="144">
        <v>459</v>
      </c>
    </row>
    <row r="41781" spans="1:5" x14ac:dyDescent="0.3">
      <c r="A41781" s="151">
        <v>42269</v>
      </c>
      <c r="B41781" s="98">
        <v>4.1666666666666664E-2</v>
      </c>
      <c r="C41781" s="144" t="s">
        <v>120</v>
      </c>
      <c r="D41781" s="144">
        <v>30.5</v>
      </c>
      <c r="E41781" s="144">
        <v>460</v>
      </c>
    </row>
    <row r="41782" spans="1:5" x14ac:dyDescent="0.3">
      <c r="A41782" s="151">
        <v>42269</v>
      </c>
      <c r="B41782" s="98">
        <v>5.2083333333333336E-2</v>
      </c>
      <c r="C41782" s="144" t="s">
        <v>120</v>
      </c>
      <c r="D41782" s="144">
        <v>30.49</v>
      </c>
      <c r="E41782" s="144">
        <v>460</v>
      </c>
    </row>
    <row r="41783" spans="1:5" x14ac:dyDescent="0.3">
      <c r="A41783" s="151">
        <v>42269</v>
      </c>
      <c r="B41783" s="98">
        <v>6.25E-2</v>
      </c>
      <c r="C41783" s="144" t="s">
        <v>120</v>
      </c>
      <c r="D41783" s="144">
        <v>30.41</v>
      </c>
      <c r="E41783" s="144">
        <v>460</v>
      </c>
    </row>
    <row r="41784" spans="1:5" x14ac:dyDescent="0.3">
      <c r="A41784" s="151">
        <v>42269</v>
      </c>
      <c r="B41784" s="98">
        <v>7.2916666666666671E-2</v>
      </c>
      <c r="C41784" s="144" t="s">
        <v>120</v>
      </c>
      <c r="D41784" s="144">
        <v>30.39</v>
      </c>
      <c r="E41784" s="144">
        <v>461</v>
      </c>
    </row>
    <row r="41785" spans="1:5" x14ac:dyDescent="0.3">
      <c r="A41785" s="151">
        <v>42269</v>
      </c>
      <c r="B41785" s="98">
        <v>8.3333333333333329E-2</v>
      </c>
      <c r="C41785" s="144" t="s">
        <v>120</v>
      </c>
      <c r="D41785" s="144">
        <v>30.48</v>
      </c>
      <c r="E41785" s="144">
        <v>462</v>
      </c>
    </row>
    <row r="41786" spans="1:5" x14ac:dyDescent="0.3">
      <c r="A41786" s="151">
        <v>42269</v>
      </c>
      <c r="B41786" s="98">
        <v>9.375E-2</v>
      </c>
      <c r="C41786" s="144" t="s">
        <v>120</v>
      </c>
      <c r="D41786" s="144">
        <v>30.3</v>
      </c>
      <c r="E41786" s="144">
        <v>460</v>
      </c>
    </row>
    <row r="41787" spans="1:5" x14ac:dyDescent="0.3">
      <c r="A41787" s="151">
        <v>42269</v>
      </c>
      <c r="B41787" s="98">
        <v>0.10416666666666667</v>
      </c>
      <c r="C41787" s="144" t="s">
        <v>120</v>
      </c>
      <c r="D41787" s="144">
        <v>30.19</v>
      </c>
      <c r="E41787" s="144">
        <v>461</v>
      </c>
    </row>
    <row r="41788" spans="1:5" x14ac:dyDescent="0.3">
      <c r="A41788" s="151">
        <v>42269</v>
      </c>
      <c r="B41788" s="98">
        <v>0.11458333333333333</v>
      </c>
      <c r="C41788" s="144" t="s">
        <v>120</v>
      </c>
      <c r="D41788" s="144">
        <v>30.13</v>
      </c>
      <c r="E41788" s="144">
        <v>460</v>
      </c>
    </row>
    <row r="41789" spans="1:5" x14ac:dyDescent="0.3">
      <c r="A41789" s="151">
        <v>42269</v>
      </c>
      <c r="B41789" s="98">
        <v>0.125</v>
      </c>
      <c r="C41789" s="144" t="s">
        <v>120</v>
      </c>
      <c r="D41789" s="144">
        <v>30.16</v>
      </c>
      <c r="E41789" s="144">
        <v>462</v>
      </c>
    </row>
    <row r="41790" spans="1:5" x14ac:dyDescent="0.3">
      <c r="A41790" s="151">
        <v>42269</v>
      </c>
      <c r="B41790" s="98">
        <v>0.13541666666666666</v>
      </c>
      <c r="C41790" s="144" t="s">
        <v>120</v>
      </c>
      <c r="D41790" s="144">
        <v>30.1</v>
      </c>
      <c r="E41790" s="144">
        <v>463</v>
      </c>
    </row>
    <row r="41791" spans="1:5" x14ac:dyDescent="0.3">
      <c r="A41791" s="151">
        <v>42269</v>
      </c>
      <c r="B41791" s="98">
        <v>0.14583333333333334</v>
      </c>
      <c r="C41791" s="144" t="s">
        <v>120</v>
      </c>
      <c r="D41791" s="144">
        <v>30.03</v>
      </c>
      <c r="E41791" s="144">
        <v>465</v>
      </c>
    </row>
    <row r="41792" spans="1:5" x14ac:dyDescent="0.3">
      <c r="A41792" s="151">
        <v>42269</v>
      </c>
      <c r="B41792" s="98">
        <v>0.15625</v>
      </c>
      <c r="C41792" s="144" t="s">
        <v>120</v>
      </c>
      <c r="D41792" s="144">
        <v>29.97</v>
      </c>
      <c r="E41792" s="144">
        <v>466</v>
      </c>
    </row>
    <row r="41793" spans="1:5" x14ac:dyDescent="0.3">
      <c r="A41793" s="151">
        <v>42269</v>
      </c>
      <c r="B41793" s="98">
        <v>0.16666666666666666</v>
      </c>
      <c r="C41793" s="144" t="s">
        <v>120</v>
      </c>
      <c r="D41793" s="144">
        <v>29.94</v>
      </c>
      <c r="E41793" s="144">
        <v>467</v>
      </c>
    </row>
    <row r="41794" spans="1:5" x14ac:dyDescent="0.3">
      <c r="A41794" s="151">
        <v>42269</v>
      </c>
      <c r="B41794" s="98">
        <v>0.17708333333333334</v>
      </c>
      <c r="C41794" s="144" t="s">
        <v>120</v>
      </c>
      <c r="D41794" s="144">
        <v>29.9</v>
      </c>
      <c r="E41794" s="144">
        <v>467</v>
      </c>
    </row>
    <row r="41795" spans="1:5" x14ac:dyDescent="0.3">
      <c r="A41795" s="151">
        <v>42269</v>
      </c>
      <c r="B41795" s="98">
        <v>0.1875</v>
      </c>
      <c r="C41795" s="144" t="s">
        <v>120</v>
      </c>
      <c r="D41795" s="144">
        <v>29.87</v>
      </c>
      <c r="E41795" s="144">
        <v>466</v>
      </c>
    </row>
    <row r="41796" spans="1:5" x14ac:dyDescent="0.3">
      <c r="A41796" s="151">
        <v>42269</v>
      </c>
      <c r="B41796" s="98">
        <v>0.19791666666666666</v>
      </c>
      <c r="C41796" s="144" t="s">
        <v>120</v>
      </c>
      <c r="D41796" s="144">
        <v>29.94</v>
      </c>
      <c r="E41796" s="144">
        <v>466</v>
      </c>
    </row>
    <row r="41797" spans="1:5" x14ac:dyDescent="0.3">
      <c r="A41797" s="151">
        <v>42269</v>
      </c>
      <c r="B41797" s="98">
        <v>0.20833333333333334</v>
      </c>
      <c r="C41797" s="144" t="s">
        <v>120</v>
      </c>
      <c r="D41797" s="144">
        <v>29.73</v>
      </c>
      <c r="E41797" s="144">
        <v>468</v>
      </c>
    </row>
    <row r="41798" spans="1:5" x14ac:dyDescent="0.3">
      <c r="A41798" s="151">
        <v>42269</v>
      </c>
      <c r="B41798" s="98">
        <v>0.21875</v>
      </c>
      <c r="C41798" s="144" t="s">
        <v>120</v>
      </c>
      <c r="D41798" s="144">
        <v>29.61</v>
      </c>
      <c r="E41798" s="144">
        <v>472</v>
      </c>
    </row>
    <row r="41799" spans="1:5" x14ac:dyDescent="0.3">
      <c r="A41799" s="151">
        <v>42269</v>
      </c>
      <c r="B41799" s="98">
        <v>0.22916666666666666</v>
      </c>
      <c r="C41799" s="144" t="s">
        <v>120</v>
      </c>
      <c r="D41799" s="144">
        <v>29.56</v>
      </c>
      <c r="E41799" s="144">
        <v>473</v>
      </c>
    </row>
    <row r="41800" spans="1:5" x14ac:dyDescent="0.3">
      <c r="A41800" s="151">
        <v>42269</v>
      </c>
      <c r="B41800" s="98">
        <v>0.23958333333333334</v>
      </c>
      <c r="C41800" s="144" t="s">
        <v>120</v>
      </c>
      <c r="D41800" s="144">
        <v>29.51</v>
      </c>
      <c r="E41800" s="144">
        <v>473</v>
      </c>
    </row>
    <row r="41801" spans="1:5" x14ac:dyDescent="0.3">
      <c r="A41801" s="151">
        <v>42269</v>
      </c>
      <c r="B41801" s="98">
        <v>0.25</v>
      </c>
      <c r="C41801" s="144" t="s">
        <v>120</v>
      </c>
      <c r="D41801" s="144">
        <v>29.53</v>
      </c>
      <c r="E41801" s="144">
        <v>475</v>
      </c>
    </row>
    <row r="41802" spans="1:5" x14ac:dyDescent="0.3">
      <c r="A41802" s="151">
        <v>42269</v>
      </c>
      <c r="B41802" s="98">
        <v>0.26041666666666669</v>
      </c>
      <c r="C41802" s="144" t="s">
        <v>120</v>
      </c>
      <c r="D41802" s="144">
        <v>29.51</v>
      </c>
      <c r="E41802" s="144">
        <v>475</v>
      </c>
    </row>
    <row r="41803" spans="1:5" x14ac:dyDescent="0.3">
      <c r="A41803" s="151">
        <v>42269</v>
      </c>
      <c r="B41803" s="98">
        <v>0.27083333333333331</v>
      </c>
      <c r="C41803" s="144" t="s">
        <v>120</v>
      </c>
      <c r="D41803" s="144">
        <v>29.49</v>
      </c>
      <c r="E41803" s="144">
        <v>475</v>
      </c>
    </row>
    <row r="41804" spans="1:5" x14ac:dyDescent="0.3">
      <c r="A41804" s="151">
        <v>42269</v>
      </c>
      <c r="B41804" s="98">
        <v>0.28125</v>
      </c>
      <c r="C41804" s="144" t="s">
        <v>120</v>
      </c>
      <c r="D41804" s="144">
        <v>29.49</v>
      </c>
      <c r="E41804" s="144">
        <v>476</v>
      </c>
    </row>
    <row r="41805" spans="1:5" x14ac:dyDescent="0.3">
      <c r="A41805" s="151">
        <v>42269</v>
      </c>
      <c r="B41805" s="98">
        <v>0.29166666666666669</v>
      </c>
      <c r="C41805" s="144" t="s">
        <v>120</v>
      </c>
      <c r="D41805" s="144">
        <v>29.5</v>
      </c>
      <c r="E41805" s="144">
        <v>477</v>
      </c>
    </row>
    <row r="41806" spans="1:5" x14ac:dyDescent="0.3">
      <c r="A41806" s="151">
        <v>42269</v>
      </c>
      <c r="B41806" s="98">
        <v>0.30208333333333331</v>
      </c>
      <c r="C41806" s="144" t="s">
        <v>120</v>
      </c>
      <c r="D41806" s="144">
        <v>29.54</v>
      </c>
      <c r="E41806" s="144">
        <v>478</v>
      </c>
    </row>
    <row r="41807" spans="1:5" x14ac:dyDescent="0.3">
      <c r="A41807" s="151">
        <v>42269</v>
      </c>
      <c r="B41807" s="98">
        <v>0.3125</v>
      </c>
      <c r="C41807" s="144" t="s">
        <v>120</v>
      </c>
      <c r="D41807" s="144">
        <v>29.5</v>
      </c>
      <c r="E41807" s="144">
        <v>479</v>
      </c>
    </row>
    <row r="41808" spans="1:5" x14ac:dyDescent="0.3">
      <c r="A41808" s="151">
        <v>42269</v>
      </c>
      <c r="B41808" s="98">
        <v>0.32291666666666669</v>
      </c>
      <c r="C41808" s="144" t="s">
        <v>120</v>
      </c>
      <c r="D41808" s="144">
        <v>29.47</v>
      </c>
      <c r="E41808" s="144">
        <v>480</v>
      </c>
    </row>
    <row r="41809" spans="1:5" x14ac:dyDescent="0.3">
      <c r="A41809" s="151">
        <v>42269</v>
      </c>
      <c r="B41809" s="98">
        <v>0.33333333333333331</v>
      </c>
      <c r="C41809" s="144" t="s">
        <v>120</v>
      </c>
      <c r="D41809" s="144">
        <v>29.46</v>
      </c>
      <c r="E41809" s="144">
        <v>479</v>
      </c>
    </row>
    <row r="41810" spans="1:5" x14ac:dyDescent="0.3">
      <c r="A41810" s="151">
        <v>42269</v>
      </c>
      <c r="B41810" s="98">
        <v>0.34375</v>
      </c>
      <c r="C41810" s="144" t="s">
        <v>120</v>
      </c>
      <c r="D41810" s="144">
        <v>29.45</v>
      </c>
      <c r="E41810" s="144">
        <v>479</v>
      </c>
    </row>
    <row r="41811" spans="1:5" x14ac:dyDescent="0.3">
      <c r="A41811" s="151">
        <v>42269</v>
      </c>
      <c r="B41811" s="98">
        <v>0.35416666666666669</v>
      </c>
      <c r="C41811" s="144" t="s">
        <v>120</v>
      </c>
      <c r="D41811" s="144">
        <v>29.44</v>
      </c>
      <c r="E41811" s="144">
        <v>479</v>
      </c>
    </row>
    <row r="41812" spans="1:5" x14ac:dyDescent="0.3">
      <c r="A41812" s="151">
        <v>42269</v>
      </c>
      <c r="B41812" s="98">
        <v>0.36458333333333331</v>
      </c>
      <c r="C41812" s="144" t="s">
        <v>120</v>
      </c>
      <c r="D41812" s="144">
        <v>29.42</v>
      </c>
      <c r="E41812" s="144">
        <v>468</v>
      </c>
    </row>
    <row r="41813" spans="1:5" x14ac:dyDescent="0.3">
      <c r="A41813" s="151">
        <v>42269</v>
      </c>
      <c r="B41813" s="98">
        <v>0.375</v>
      </c>
      <c r="C41813" s="144" t="s">
        <v>120</v>
      </c>
      <c r="D41813" s="144">
        <v>29.4</v>
      </c>
      <c r="E41813" s="144">
        <v>466</v>
      </c>
    </row>
    <row r="41814" spans="1:5" x14ac:dyDescent="0.3">
      <c r="A41814" s="151">
        <v>42269</v>
      </c>
      <c r="B41814" s="98">
        <v>0.38541666666666669</v>
      </c>
      <c r="C41814" s="144" t="s">
        <v>120</v>
      </c>
      <c r="D41814" s="144">
        <v>29.38</v>
      </c>
      <c r="E41814" s="144">
        <v>466</v>
      </c>
    </row>
    <row r="41815" spans="1:5" x14ac:dyDescent="0.3">
      <c r="A41815" s="151">
        <v>42269</v>
      </c>
      <c r="B41815" s="98">
        <v>0.39583333333333331</v>
      </c>
      <c r="C41815" s="144" t="s">
        <v>120</v>
      </c>
      <c r="D41815" s="144">
        <v>29.36</v>
      </c>
      <c r="E41815" s="144">
        <v>465</v>
      </c>
    </row>
    <row r="41816" spans="1:5" x14ac:dyDescent="0.3">
      <c r="A41816" s="151">
        <v>42269</v>
      </c>
      <c r="B41816" s="98">
        <v>0.40625</v>
      </c>
      <c r="C41816" s="144" t="s">
        <v>120</v>
      </c>
      <c r="D41816" s="144">
        <v>29.33</v>
      </c>
      <c r="E41816" s="144">
        <v>465</v>
      </c>
    </row>
    <row r="41817" spans="1:5" x14ac:dyDescent="0.3">
      <c r="A41817" s="151">
        <v>42269</v>
      </c>
      <c r="B41817" s="98">
        <v>0.41666666666666669</v>
      </c>
      <c r="C41817" s="144" t="s">
        <v>120</v>
      </c>
      <c r="D41817" s="144">
        <v>29.31</v>
      </c>
      <c r="E41817" s="144">
        <v>464</v>
      </c>
    </row>
    <row r="41818" spans="1:5" x14ac:dyDescent="0.3">
      <c r="A41818" s="151">
        <v>42269</v>
      </c>
      <c r="B41818" s="98">
        <v>0.42708333333333331</v>
      </c>
      <c r="C41818" s="144" t="s">
        <v>120</v>
      </c>
      <c r="D41818" s="144">
        <v>29.29</v>
      </c>
      <c r="E41818" s="144">
        <v>464</v>
      </c>
    </row>
    <row r="41819" spans="1:5" x14ac:dyDescent="0.3">
      <c r="A41819" s="151">
        <v>42269</v>
      </c>
      <c r="B41819" s="98">
        <v>0.4375</v>
      </c>
      <c r="C41819" s="144" t="s">
        <v>120</v>
      </c>
      <c r="D41819" s="144">
        <v>29.28</v>
      </c>
      <c r="E41819" s="144">
        <v>464</v>
      </c>
    </row>
    <row r="41820" spans="1:5" x14ac:dyDescent="0.3">
      <c r="A41820" s="151">
        <v>42269</v>
      </c>
      <c r="B41820" s="98">
        <v>0.44791666666666669</v>
      </c>
      <c r="C41820" s="144" t="s">
        <v>120</v>
      </c>
      <c r="D41820" s="144">
        <v>29.29</v>
      </c>
      <c r="E41820" s="144">
        <v>464</v>
      </c>
    </row>
    <row r="41821" spans="1:5" x14ac:dyDescent="0.3">
      <c r="A41821" s="151">
        <v>42269</v>
      </c>
      <c r="B41821" s="98">
        <v>0.45833333333333331</v>
      </c>
      <c r="C41821" s="144" t="s">
        <v>120</v>
      </c>
      <c r="D41821" s="144">
        <v>29.27</v>
      </c>
      <c r="E41821" s="144">
        <v>463</v>
      </c>
    </row>
    <row r="41822" spans="1:5" x14ac:dyDescent="0.3">
      <c r="A41822" s="151">
        <v>42269</v>
      </c>
      <c r="B41822" s="98">
        <v>0.46875</v>
      </c>
      <c r="C41822" s="144" t="s">
        <v>120</v>
      </c>
      <c r="D41822" s="144">
        <v>29.26</v>
      </c>
      <c r="E41822" s="144">
        <v>463</v>
      </c>
    </row>
    <row r="41823" spans="1:5" x14ac:dyDescent="0.3">
      <c r="A41823" s="151">
        <v>42269</v>
      </c>
      <c r="B41823" s="98">
        <v>0.47916666666666669</v>
      </c>
      <c r="C41823" s="144" t="s">
        <v>120</v>
      </c>
      <c r="D41823" s="144">
        <v>29.27</v>
      </c>
      <c r="E41823" s="144">
        <v>463</v>
      </c>
    </row>
    <row r="41824" spans="1:5" x14ac:dyDescent="0.3">
      <c r="A41824" s="151">
        <v>42269</v>
      </c>
      <c r="B41824" s="98">
        <v>0.48958333333333331</v>
      </c>
      <c r="C41824" s="144" t="s">
        <v>120</v>
      </c>
      <c r="D41824" s="144">
        <v>29.26</v>
      </c>
      <c r="E41824" s="144">
        <v>463</v>
      </c>
    </row>
    <row r="41825" spans="1:5" x14ac:dyDescent="0.3">
      <c r="A41825" s="151">
        <v>42270</v>
      </c>
      <c r="B41825" s="98">
        <v>0.5</v>
      </c>
      <c r="C41825" s="144" t="s">
        <v>119</v>
      </c>
      <c r="D41825" s="144">
        <v>29.26</v>
      </c>
      <c r="E41825" s="144">
        <v>463</v>
      </c>
    </row>
    <row r="41826" spans="1:5" x14ac:dyDescent="0.3">
      <c r="A41826" s="151">
        <v>42270</v>
      </c>
      <c r="B41826" s="98">
        <v>0.51041666666666663</v>
      </c>
      <c r="C41826" s="144" t="s">
        <v>119</v>
      </c>
      <c r="D41826" s="144">
        <v>29.25</v>
      </c>
      <c r="E41826" s="144">
        <v>462</v>
      </c>
    </row>
    <row r="41827" spans="1:5" x14ac:dyDescent="0.3">
      <c r="A41827" s="151">
        <v>42270</v>
      </c>
      <c r="B41827" s="98">
        <v>0.52083333333333337</v>
      </c>
      <c r="C41827" s="144" t="s">
        <v>119</v>
      </c>
      <c r="D41827" s="144">
        <v>29.19</v>
      </c>
      <c r="E41827" s="144">
        <v>462</v>
      </c>
    </row>
    <row r="41828" spans="1:5" x14ac:dyDescent="0.3">
      <c r="A41828" s="151">
        <v>42270</v>
      </c>
      <c r="B41828" s="98">
        <v>0.53125</v>
      </c>
      <c r="C41828" s="144" t="s">
        <v>119</v>
      </c>
      <c r="D41828" s="144">
        <v>29.12</v>
      </c>
      <c r="E41828" s="144">
        <v>463</v>
      </c>
    </row>
    <row r="41829" spans="1:5" x14ac:dyDescent="0.3">
      <c r="A41829" s="151">
        <v>42270</v>
      </c>
      <c r="B41829" s="98">
        <v>4.1666666666666664E-2</v>
      </c>
      <c r="C41829" s="144" t="s">
        <v>119</v>
      </c>
      <c r="D41829" s="144">
        <v>29.02</v>
      </c>
      <c r="E41829" s="144">
        <v>464</v>
      </c>
    </row>
    <row r="41830" spans="1:5" x14ac:dyDescent="0.3">
      <c r="A41830" s="151">
        <v>42270</v>
      </c>
      <c r="B41830" s="98">
        <v>5.2083333333333336E-2</v>
      </c>
      <c r="C41830" s="144" t="s">
        <v>119</v>
      </c>
      <c r="D41830" s="144">
        <v>28.99</v>
      </c>
      <c r="E41830" s="144">
        <v>463</v>
      </c>
    </row>
    <row r="41831" spans="1:5" x14ac:dyDescent="0.3">
      <c r="A41831" s="151">
        <v>42270</v>
      </c>
      <c r="B41831" s="98">
        <v>6.25E-2</v>
      </c>
      <c r="C41831" s="144" t="s">
        <v>119</v>
      </c>
      <c r="D41831" s="144">
        <v>28.97</v>
      </c>
      <c r="E41831" s="144">
        <v>462</v>
      </c>
    </row>
    <row r="41832" spans="1:5" x14ac:dyDescent="0.3">
      <c r="A41832" s="151">
        <v>42270</v>
      </c>
      <c r="B41832" s="98">
        <v>7.2916666666666671E-2</v>
      </c>
      <c r="C41832" s="144" t="s">
        <v>119</v>
      </c>
      <c r="D41832" s="144">
        <v>29.01</v>
      </c>
      <c r="E41832" s="144">
        <v>461</v>
      </c>
    </row>
    <row r="41833" spans="1:5" x14ac:dyDescent="0.3">
      <c r="A41833" s="151">
        <v>42270</v>
      </c>
      <c r="B41833" s="98">
        <v>8.3333333333333329E-2</v>
      </c>
      <c r="C41833" s="144" t="s">
        <v>119</v>
      </c>
      <c r="D41833" s="144">
        <v>29.02</v>
      </c>
      <c r="E41833" s="144">
        <v>461</v>
      </c>
    </row>
    <row r="41834" spans="1:5" x14ac:dyDescent="0.3">
      <c r="A41834" s="151">
        <v>42270</v>
      </c>
      <c r="B41834" s="98">
        <v>9.375E-2</v>
      </c>
      <c r="C41834" s="144" t="s">
        <v>119</v>
      </c>
      <c r="D41834" s="144">
        <v>29</v>
      </c>
      <c r="E41834" s="144">
        <v>461</v>
      </c>
    </row>
    <row r="41835" spans="1:5" x14ac:dyDescent="0.3">
      <c r="A41835" s="151">
        <v>42270</v>
      </c>
      <c r="B41835" s="98">
        <v>0.10416666666666667</v>
      </c>
      <c r="C41835" s="144" t="s">
        <v>119</v>
      </c>
      <c r="D41835" s="144">
        <v>28.95</v>
      </c>
      <c r="E41835" s="144">
        <v>459</v>
      </c>
    </row>
    <row r="41836" spans="1:5" x14ac:dyDescent="0.3">
      <c r="A41836" s="151">
        <v>42270</v>
      </c>
      <c r="B41836" s="98">
        <v>0.11458333333333333</v>
      </c>
      <c r="C41836" s="144" t="s">
        <v>119</v>
      </c>
      <c r="D41836" s="144">
        <v>28.83</v>
      </c>
      <c r="E41836" s="144">
        <v>460</v>
      </c>
    </row>
    <row r="41837" spans="1:5" x14ac:dyDescent="0.3">
      <c r="A41837" s="151">
        <v>42270</v>
      </c>
      <c r="B41837" s="98">
        <v>0.125</v>
      </c>
      <c r="C41837" s="144" t="s">
        <v>119</v>
      </c>
      <c r="D41837" s="144">
        <v>28.76</v>
      </c>
      <c r="E41837" s="144">
        <v>459</v>
      </c>
    </row>
    <row r="41838" spans="1:5" x14ac:dyDescent="0.3">
      <c r="A41838" s="151">
        <v>42270</v>
      </c>
      <c r="B41838" s="98">
        <v>0.13541666666666666</v>
      </c>
      <c r="C41838" s="144" t="s">
        <v>119</v>
      </c>
      <c r="D41838" s="144">
        <v>28.67</v>
      </c>
      <c r="E41838" s="144">
        <v>458</v>
      </c>
    </row>
    <row r="41839" spans="1:5" x14ac:dyDescent="0.3">
      <c r="A41839" s="151">
        <v>42270</v>
      </c>
      <c r="B41839" s="98">
        <v>0.14583333333333334</v>
      </c>
      <c r="C41839" s="144" t="s">
        <v>119</v>
      </c>
      <c r="D41839" s="144">
        <v>28.68</v>
      </c>
      <c r="E41839" s="144">
        <v>458</v>
      </c>
    </row>
    <row r="41840" spans="1:5" x14ac:dyDescent="0.3">
      <c r="A41840" s="151">
        <v>42270</v>
      </c>
      <c r="B41840" s="98">
        <v>0.15625</v>
      </c>
      <c r="C41840" s="144" t="s">
        <v>119</v>
      </c>
      <c r="D41840" s="144">
        <v>28.64</v>
      </c>
      <c r="E41840" s="144">
        <v>458</v>
      </c>
    </row>
    <row r="41841" spans="1:5" x14ac:dyDescent="0.3">
      <c r="A41841" s="151">
        <v>42270</v>
      </c>
      <c r="B41841" s="98">
        <v>0.16666666666666666</v>
      </c>
      <c r="C41841" s="144" t="s">
        <v>119</v>
      </c>
      <c r="D41841" s="144">
        <v>28.61</v>
      </c>
      <c r="E41841" s="144">
        <v>459</v>
      </c>
    </row>
    <row r="41842" spans="1:5" x14ac:dyDescent="0.3">
      <c r="A41842" s="151">
        <v>42270</v>
      </c>
      <c r="B41842" s="98">
        <v>0.17708333333333334</v>
      </c>
      <c r="C41842" s="144" t="s">
        <v>119</v>
      </c>
      <c r="D41842" s="144">
        <v>28.56</v>
      </c>
      <c r="E41842" s="144">
        <v>459</v>
      </c>
    </row>
    <row r="41843" spans="1:5" x14ac:dyDescent="0.3">
      <c r="A41843" s="151">
        <v>42270</v>
      </c>
      <c r="B41843" s="98">
        <v>0.1875</v>
      </c>
      <c r="C41843" s="144" t="s">
        <v>119</v>
      </c>
      <c r="D41843" s="144">
        <v>28.52</v>
      </c>
      <c r="E41843" s="144">
        <v>461</v>
      </c>
    </row>
    <row r="41844" spans="1:5" x14ac:dyDescent="0.3">
      <c r="A41844" s="151">
        <v>42270</v>
      </c>
      <c r="B41844" s="98">
        <v>0.19791666666666666</v>
      </c>
      <c r="C41844" s="144" t="s">
        <v>119</v>
      </c>
      <c r="D41844" s="144">
        <v>28.5</v>
      </c>
      <c r="E41844" s="144">
        <v>462</v>
      </c>
    </row>
    <row r="41845" spans="1:5" x14ac:dyDescent="0.3">
      <c r="A41845" s="151">
        <v>42270</v>
      </c>
      <c r="B41845" s="98">
        <v>0.20833333333333334</v>
      </c>
      <c r="C41845" s="144" t="s">
        <v>119</v>
      </c>
      <c r="D41845" s="144">
        <v>28.48</v>
      </c>
      <c r="E41845" s="144">
        <v>463</v>
      </c>
    </row>
    <row r="41846" spans="1:5" x14ac:dyDescent="0.3">
      <c r="A41846" s="151">
        <v>42270</v>
      </c>
      <c r="B41846" s="98">
        <v>0.21875</v>
      </c>
      <c r="C41846" s="144" t="s">
        <v>119</v>
      </c>
      <c r="D41846" s="144">
        <v>28.46</v>
      </c>
      <c r="E41846" s="144">
        <v>463</v>
      </c>
    </row>
    <row r="41847" spans="1:5" x14ac:dyDescent="0.3">
      <c r="A41847" s="151">
        <v>42270</v>
      </c>
      <c r="B41847" s="98">
        <v>0.22916666666666666</v>
      </c>
      <c r="C41847" s="144" t="s">
        <v>119</v>
      </c>
      <c r="D41847" s="144">
        <v>28.46</v>
      </c>
      <c r="E41847" s="144">
        <v>464</v>
      </c>
    </row>
    <row r="41848" spans="1:5" x14ac:dyDescent="0.3">
      <c r="A41848" s="151">
        <v>42270</v>
      </c>
      <c r="B41848" s="98">
        <v>0.23958333333333334</v>
      </c>
      <c r="C41848" s="144" t="s">
        <v>119</v>
      </c>
      <c r="D41848" s="144">
        <v>28.43</v>
      </c>
      <c r="E41848" s="144">
        <v>465</v>
      </c>
    </row>
    <row r="41849" spans="1:5" x14ac:dyDescent="0.3">
      <c r="A41849" s="151">
        <v>42270</v>
      </c>
      <c r="B41849" s="98">
        <v>0.25</v>
      </c>
      <c r="C41849" s="144" t="s">
        <v>119</v>
      </c>
      <c r="D41849" s="144">
        <v>28.47</v>
      </c>
      <c r="E41849" s="144">
        <v>467</v>
      </c>
    </row>
    <row r="41850" spans="1:5" x14ac:dyDescent="0.3">
      <c r="A41850" s="151">
        <v>42270</v>
      </c>
      <c r="B41850" s="98">
        <v>0.26041666666666669</v>
      </c>
      <c r="C41850" s="144" t="s">
        <v>119</v>
      </c>
      <c r="D41850" s="144">
        <v>28.48</v>
      </c>
      <c r="E41850" s="144">
        <v>471</v>
      </c>
    </row>
    <row r="41851" spans="1:5" x14ac:dyDescent="0.3">
      <c r="A41851" s="151">
        <v>42270</v>
      </c>
      <c r="B41851" s="98">
        <v>0.27083333333333331</v>
      </c>
      <c r="C41851" s="144" t="s">
        <v>119</v>
      </c>
      <c r="D41851" s="144">
        <v>28.49</v>
      </c>
      <c r="E41851" s="144">
        <v>472</v>
      </c>
    </row>
    <row r="41852" spans="1:5" x14ac:dyDescent="0.3">
      <c r="A41852" s="151">
        <v>42270</v>
      </c>
      <c r="B41852" s="98">
        <v>0.28125</v>
      </c>
      <c r="C41852" s="144" t="s">
        <v>119</v>
      </c>
      <c r="D41852" s="144">
        <v>28.52</v>
      </c>
      <c r="E41852" s="144">
        <v>472</v>
      </c>
    </row>
    <row r="41853" spans="1:5" x14ac:dyDescent="0.3">
      <c r="A41853" s="151">
        <v>42270</v>
      </c>
      <c r="B41853" s="98">
        <v>0.29166666666666669</v>
      </c>
      <c r="C41853" s="144" t="s">
        <v>119</v>
      </c>
      <c r="D41853" s="144">
        <v>28.5</v>
      </c>
      <c r="E41853" s="144">
        <v>471</v>
      </c>
    </row>
    <row r="41854" spans="1:5" x14ac:dyDescent="0.3">
      <c r="A41854" s="151">
        <v>42270</v>
      </c>
      <c r="B41854" s="98">
        <v>0.30208333333333331</v>
      </c>
      <c r="C41854" s="144" t="s">
        <v>119</v>
      </c>
      <c r="D41854" s="144">
        <v>28.5</v>
      </c>
      <c r="E41854" s="144">
        <v>469</v>
      </c>
    </row>
    <row r="41855" spans="1:5" x14ac:dyDescent="0.3">
      <c r="A41855" s="151">
        <v>42270</v>
      </c>
      <c r="B41855" s="98">
        <v>0.3125</v>
      </c>
      <c r="C41855" s="144" t="s">
        <v>119</v>
      </c>
      <c r="D41855" s="144">
        <v>28.51</v>
      </c>
      <c r="E41855" s="144">
        <v>468</v>
      </c>
    </row>
    <row r="41856" spans="1:5" x14ac:dyDescent="0.3">
      <c r="A41856" s="151">
        <v>42270</v>
      </c>
      <c r="B41856" s="98">
        <v>0.32291666666666669</v>
      </c>
      <c r="C41856" s="144" t="s">
        <v>119</v>
      </c>
      <c r="D41856" s="144">
        <v>28.51</v>
      </c>
      <c r="E41856" s="144">
        <v>468</v>
      </c>
    </row>
    <row r="41857" spans="1:5" x14ac:dyDescent="0.3">
      <c r="A41857" s="151">
        <v>42270</v>
      </c>
      <c r="B41857" s="98">
        <v>0.33333333333333331</v>
      </c>
      <c r="C41857" s="144" t="s">
        <v>119</v>
      </c>
      <c r="D41857" s="144">
        <v>28.52</v>
      </c>
      <c r="E41857" s="144">
        <v>467</v>
      </c>
    </row>
    <row r="41858" spans="1:5" x14ac:dyDescent="0.3">
      <c r="A41858" s="151">
        <v>42270</v>
      </c>
      <c r="B41858" s="98">
        <v>0.34375</v>
      </c>
      <c r="C41858" s="144" t="s">
        <v>119</v>
      </c>
      <c r="D41858" s="144">
        <v>28.53</v>
      </c>
      <c r="E41858" s="144">
        <v>465</v>
      </c>
    </row>
    <row r="41859" spans="1:5" x14ac:dyDescent="0.3">
      <c r="A41859" s="151">
        <v>42270</v>
      </c>
      <c r="B41859" s="98">
        <v>0.35416666666666669</v>
      </c>
      <c r="C41859" s="144" t="s">
        <v>119</v>
      </c>
      <c r="D41859" s="144">
        <v>28.51</v>
      </c>
      <c r="E41859" s="144">
        <v>463</v>
      </c>
    </row>
    <row r="41860" spans="1:5" x14ac:dyDescent="0.3">
      <c r="A41860" s="151">
        <v>42270</v>
      </c>
      <c r="B41860" s="98">
        <v>0.36458333333333331</v>
      </c>
      <c r="C41860" s="144" t="s">
        <v>119</v>
      </c>
      <c r="D41860" s="144">
        <v>28.58</v>
      </c>
      <c r="E41860" s="144">
        <v>462</v>
      </c>
    </row>
    <row r="41861" spans="1:5" x14ac:dyDescent="0.3">
      <c r="A41861" s="151">
        <v>42270</v>
      </c>
      <c r="B41861" s="98">
        <v>0.375</v>
      </c>
      <c r="C41861" s="144" t="s">
        <v>119</v>
      </c>
      <c r="D41861" s="144">
        <v>28.64</v>
      </c>
      <c r="E41861" s="144">
        <v>461</v>
      </c>
    </row>
    <row r="41862" spans="1:5" x14ac:dyDescent="0.3">
      <c r="A41862" s="151">
        <v>42270</v>
      </c>
      <c r="B41862" s="98">
        <v>0.38541666666666669</v>
      </c>
      <c r="C41862" s="144" t="s">
        <v>119</v>
      </c>
      <c r="D41862" s="144">
        <v>28.63</v>
      </c>
      <c r="E41862" s="144">
        <v>461</v>
      </c>
    </row>
    <row r="41863" spans="1:5" x14ac:dyDescent="0.3">
      <c r="A41863" s="151">
        <v>42270</v>
      </c>
      <c r="B41863" s="98">
        <v>0.39583333333333331</v>
      </c>
      <c r="C41863" s="144" t="s">
        <v>119</v>
      </c>
      <c r="D41863" s="144">
        <v>28.66</v>
      </c>
      <c r="E41863" s="144">
        <v>462</v>
      </c>
    </row>
    <row r="41864" spans="1:5" x14ac:dyDescent="0.3">
      <c r="A41864" s="151">
        <v>42270</v>
      </c>
      <c r="B41864" s="98">
        <v>0.40625</v>
      </c>
      <c r="C41864" s="144" t="s">
        <v>119</v>
      </c>
      <c r="D41864" s="144">
        <v>28.69</v>
      </c>
      <c r="E41864" s="144">
        <v>461</v>
      </c>
    </row>
    <row r="41865" spans="1:5" x14ac:dyDescent="0.3">
      <c r="A41865" s="151">
        <v>42270</v>
      </c>
      <c r="B41865" s="98">
        <v>0.41666666666666669</v>
      </c>
      <c r="C41865" s="144" t="s">
        <v>119</v>
      </c>
      <c r="D41865" s="144">
        <v>28.79</v>
      </c>
      <c r="E41865" s="144">
        <v>461</v>
      </c>
    </row>
    <row r="41866" spans="1:5" x14ac:dyDescent="0.3">
      <c r="A41866" s="151">
        <v>42270</v>
      </c>
      <c r="B41866" s="98">
        <v>0.42708333333333331</v>
      </c>
      <c r="C41866" s="144" t="s">
        <v>119</v>
      </c>
      <c r="D41866" s="144">
        <v>28.86</v>
      </c>
      <c r="E41866" s="144">
        <v>461</v>
      </c>
    </row>
    <row r="41867" spans="1:5" x14ac:dyDescent="0.3">
      <c r="A41867" s="151">
        <v>42270</v>
      </c>
      <c r="B41867" s="98">
        <v>0.4375</v>
      </c>
      <c r="C41867" s="144" t="s">
        <v>119</v>
      </c>
      <c r="D41867" s="144">
        <v>28.86</v>
      </c>
      <c r="E41867" s="144">
        <v>462</v>
      </c>
    </row>
    <row r="41868" spans="1:5" x14ac:dyDescent="0.3">
      <c r="A41868" s="151">
        <v>42270</v>
      </c>
      <c r="B41868" s="98">
        <v>0.44791666666666669</v>
      </c>
      <c r="C41868" s="144" t="s">
        <v>119</v>
      </c>
      <c r="D41868" s="144">
        <v>28.94</v>
      </c>
      <c r="E41868" s="144">
        <v>462</v>
      </c>
    </row>
    <row r="41869" spans="1:5" x14ac:dyDescent="0.3">
      <c r="A41869" s="151">
        <v>42270</v>
      </c>
      <c r="B41869" s="98">
        <v>0.45833333333333331</v>
      </c>
      <c r="C41869" s="144" t="s">
        <v>119</v>
      </c>
      <c r="D41869" s="144">
        <v>29.04</v>
      </c>
      <c r="E41869" s="144">
        <v>462</v>
      </c>
    </row>
    <row r="41870" spans="1:5" x14ac:dyDescent="0.3">
      <c r="A41870" s="151">
        <v>42270</v>
      </c>
      <c r="B41870" s="98">
        <v>0.46875</v>
      </c>
      <c r="C41870" s="144" t="s">
        <v>119</v>
      </c>
      <c r="D41870" s="144">
        <v>29.13</v>
      </c>
      <c r="E41870" s="144">
        <v>463</v>
      </c>
    </row>
    <row r="41871" spans="1:5" x14ac:dyDescent="0.3">
      <c r="A41871" s="151">
        <v>42270</v>
      </c>
      <c r="B41871" s="98">
        <v>0.47916666666666669</v>
      </c>
      <c r="C41871" s="144" t="s">
        <v>119</v>
      </c>
      <c r="D41871" s="144">
        <v>29.15</v>
      </c>
      <c r="E41871" s="144">
        <v>466</v>
      </c>
    </row>
    <row r="41872" spans="1:5" x14ac:dyDescent="0.3">
      <c r="A41872" s="151">
        <v>42270</v>
      </c>
      <c r="B41872" s="98">
        <v>0.48958333333333331</v>
      </c>
      <c r="C41872" s="144" t="s">
        <v>119</v>
      </c>
      <c r="D41872" s="144">
        <v>29.36</v>
      </c>
      <c r="E41872" s="144">
        <v>466</v>
      </c>
    </row>
    <row r="41873" spans="1:5" x14ac:dyDescent="0.3">
      <c r="A41873" s="151">
        <v>42270</v>
      </c>
      <c r="B41873" s="98">
        <v>0.5</v>
      </c>
      <c r="C41873" s="144" t="s">
        <v>120</v>
      </c>
      <c r="D41873" s="144">
        <v>29.38</v>
      </c>
      <c r="E41873" s="144">
        <v>465</v>
      </c>
    </row>
    <row r="41874" spans="1:5" x14ac:dyDescent="0.3">
      <c r="A41874" s="151">
        <v>42270</v>
      </c>
      <c r="B41874" s="98">
        <v>0.51041666666666663</v>
      </c>
      <c r="C41874" s="144" t="s">
        <v>120</v>
      </c>
      <c r="D41874" s="144">
        <v>29.49</v>
      </c>
      <c r="E41874" s="144">
        <v>463</v>
      </c>
    </row>
    <row r="41875" spans="1:5" x14ac:dyDescent="0.3">
      <c r="A41875" s="151">
        <v>42270</v>
      </c>
      <c r="B41875" s="98">
        <v>0.52083333333333337</v>
      </c>
      <c r="C41875" s="144" t="s">
        <v>120</v>
      </c>
      <c r="D41875" s="144">
        <v>29.49</v>
      </c>
      <c r="E41875" s="144">
        <v>462</v>
      </c>
    </row>
    <row r="41876" spans="1:5" x14ac:dyDescent="0.3">
      <c r="A41876" s="151">
        <v>42270</v>
      </c>
      <c r="B41876" s="98">
        <v>0.53125</v>
      </c>
      <c r="C41876" s="144" t="s">
        <v>120</v>
      </c>
      <c r="D41876" s="144">
        <v>29.69</v>
      </c>
      <c r="E41876" s="144">
        <v>462</v>
      </c>
    </row>
    <row r="41877" spans="1:5" x14ac:dyDescent="0.3">
      <c r="A41877" s="151">
        <v>42270</v>
      </c>
      <c r="B41877" s="98">
        <v>4.1666666666666664E-2</v>
      </c>
      <c r="C41877" s="144" t="s">
        <v>120</v>
      </c>
      <c r="D41877" s="144">
        <v>29.77</v>
      </c>
      <c r="E41877" s="144">
        <v>462</v>
      </c>
    </row>
    <row r="41878" spans="1:5" x14ac:dyDescent="0.3">
      <c r="A41878" s="151">
        <v>42270</v>
      </c>
      <c r="B41878" s="98">
        <v>5.2083333333333336E-2</v>
      </c>
      <c r="C41878" s="144" t="s">
        <v>120</v>
      </c>
      <c r="D41878" s="144">
        <v>29.82</v>
      </c>
      <c r="E41878" s="144">
        <v>465</v>
      </c>
    </row>
    <row r="41879" spans="1:5" x14ac:dyDescent="0.3">
      <c r="A41879" s="151">
        <v>42270</v>
      </c>
      <c r="B41879" s="98">
        <v>6.25E-2</v>
      </c>
      <c r="C41879" s="144" t="s">
        <v>120</v>
      </c>
      <c r="D41879" s="144">
        <v>29.79</v>
      </c>
      <c r="E41879" s="144">
        <v>474</v>
      </c>
    </row>
    <row r="41880" spans="1:5" x14ac:dyDescent="0.3">
      <c r="A41880" s="151">
        <v>42270</v>
      </c>
      <c r="B41880" s="98">
        <v>7.2916666666666671E-2</v>
      </c>
      <c r="C41880" s="144" t="s">
        <v>120</v>
      </c>
      <c r="D41880" s="144">
        <v>29.83</v>
      </c>
      <c r="E41880" s="144">
        <v>480</v>
      </c>
    </row>
    <row r="41881" spans="1:5" x14ac:dyDescent="0.3">
      <c r="A41881" s="151">
        <v>42270</v>
      </c>
      <c r="B41881" s="98">
        <v>8.3333333333333329E-2</v>
      </c>
      <c r="C41881" s="144" t="s">
        <v>120</v>
      </c>
      <c r="D41881" s="144">
        <v>29.81</v>
      </c>
      <c r="E41881" s="144">
        <v>481</v>
      </c>
    </row>
    <row r="41882" spans="1:5" x14ac:dyDescent="0.3">
      <c r="A41882" s="151">
        <v>42270</v>
      </c>
      <c r="B41882" s="98">
        <v>9.375E-2</v>
      </c>
      <c r="C41882" s="144" t="s">
        <v>120</v>
      </c>
      <c r="D41882" s="144">
        <v>30</v>
      </c>
      <c r="E41882" s="144">
        <v>481</v>
      </c>
    </row>
    <row r="41883" spans="1:5" x14ac:dyDescent="0.3">
      <c r="A41883" s="151">
        <v>42270</v>
      </c>
      <c r="B41883" s="98">
        <v>0.10416666666666667</v>
      </c>
      <c r="C41883" s="144" t="s">
        <v>120</v>
      </c>
      <c r="D41883" s="144">
        <v>30.13</v>
      </c>
      <c r="E41883" s="144">
        <v>485</v>
      </c>
    </row>
    <row r="41884" spans="1:5" x14ac:dyDescent="0.3">
      <c r="A41884" s="151">
        <v>42270</v>
      </c>
      <c r="B41884" s="98">
        <v>0.11458333333333333</v>
      </c>
      <c r="C41884" s="144" t="s">
        <v>120</v>
      </c>
      <c r="D41884" s="144">
        <v>30.01</v>
      </c>
      <c r="E41884" s="144">
        <v>486</v>
      </c>
    </row>
    <row r="41885" spans="1:5" x14ac:dyDescent="0.3">
      <c r="A41885" s="151">
        <v>42270</v>
      </c>
      <c r="B41885" s="98">
        <v>0.125</v>
      </c>
      <c r="C41885" s="144" t="s">
        <v>120</v>
      </c>
      <c r="D41885" s="144">
        <v>30.17</v>
      </c>
      <c r="E41885" s="144">
        <v>487</v>
      </c>
    </row>
    <row r="41886" spans="1:5" x14ac:dyDescent="0.3">
      <c r="A41886" s="151">
        <v>42270</v>
      </c>
      <c r="B41886" s="98">
        <v>0.13541666666666666</v>
      </c>
      <c r="C41886" s="144" t="s">
        <v>120</v>
      </c>
      <c r="D41886" s="144">
        <v>30.27</v>
      </c>
      <c r="E41886" s="144">
        <v>488</v>
      </c>
    </row>
    <row r="41887" spans="1:5" x14ac:dyDescent="0.3">
      <c r="A41887" s="151">
        <v>42270</v>
      </c>
      <c r="B41887" s="98">
        <v>0.14583333333333334</v>
      </c>
      <c r="C41887" s="144" t="s">
        <v>120</v>
      </c>
      <c r="D41887" s="144">
        <v>30.39</v>
      </c>
      <c r="E41887" s="144">
        <v>488</v>
      </c>
    </row>
    <row r="41888" spans="1:5" x14ac:dyDescent="0.3">
      <c r="A41888" s="151">
        <v>42270</v>
      </c>
      <c r="B41888" s="98">
        <v>0.15625</v>
      </c>
      <c r="C41888" s="144" t="s">
        <v>120</v>
      </c>
      <c r="D41888" s="144">
        <v>30.51</v>
      </c>
      <c r="E41888" s="144">
        <v>487</v>
      </c>
    </row>
    <row r="41889" spans="1:5" x14ac:dyDescent="0.3">
      <c r="A41889" s="151">
        <v>42270</v>
      </c>
      <c r="B41889" s="98">
        <v>0.16666666666666666</v>
      </c>
      <c r="C41889" s="144" t="s">
        <v>120</v>
      </c>
      <c r="D41889" s="144">
        <v>30.63</v>
      </c>
      <c r="E41889" s="144">
        <v>486</v>
      </c>
    </row>
    <row r="41890" spans="1:5" x14ac:dyDescent="0.3">
      <c r="A41890" s="151">
        <v>42270</v>
      </c>
      <c r="B41890" s="98">
        <v>0.17708333333333334</v>
      </c>
      <c r="C41890" s="144" t="s">
        <v>120</v>
      </c>
      <c r="D41890" s="144">
        <v>30.66</v>
      </c>
      <c r="E41890" s="144">
        <v>486</v>
      </c>
    </row>
    <row r="41891" spans="1:5" x14ac:dyDescent="0.3">
      <c r="A41891" s="151">
        <v>42270</v>
      </c>
      <c r="B41891" s="98">
        <v>0.1875</v>
      </c>
      <c r="C41891" s="144" t="s">
        <v>120</v>
      </c>
      <c r="D41891" s="144">
        <v>30.68</v>
      </c>
      <c r="E41891" s="144">
        <v>486</v>
      </c>
    </row>
    <row r="41892" spans="1:5" x14ac:dyDescent="0.3">
      <c r="A41892" s="151">
        <v>42270</v>
      </c>
      <c r="B41892" s="98">
        <v>0.19791666666666666</v>
      </c>
      <c r="C41892" s="144" t="s">
        <v>120</v>
      </c>
      <c r="D41892" s="144">
        <v>30.84</v>
      </c>
      <c r="E41892" s="144">
        <v>486</v>
      </c>
    </row>
    <row r="41893" spans="1:5" x14ac:dyDescent="0.3">
      <c r="A41893" s="151">
        <v>42270</v>
      </c>
      <c r="B41893" s="98">
        <v>0.20833333333333334</v>
      </c>
      <c r="C41893" s="144" t="s">
        <v>120</v>
      </c>
      <c r="D41893" s="144">
        <v>30.99</v>
      </c>
      <c r="E41893" s="144">
        <v>483</v>
      </c>
    </row>
    <row r="41894" spans="1:5" x14ac:dyDescent="0.3">
      <c r="A41894" s="151">
        <v>42270</v>
      </c>
      <c r="B41894" s="98">
        <v>0.21875</v>
      </c>
      <c r="C41894" s="144" t="s">
        <v>120</v>
      </c>
      <c r="D41894" s="144">
        <v>31</v>
      </c>
      <c r="E41894" s="144">
        <v>483</v>
      </c>
    </row>
    <row r="41895" spans="1:5" x14ac:dyDescent="0.3">
      <c r="A41895" s="151">
        <v>42270</v>
      </c>
      <c r="B41895" s="98">
        <v>0.22916666666666666</v>
      </c>
      <c r="C41895" s="144" t="s">
        <v>120</v>
      </c>
      <c r="D41895" s="144">
        <v>30.77</v>
      </c>
      <c r="E41895" s="144">
        <v>487</v>
      </c>
    </row>
    <row r="41896" spans="1:5" x14ac:dyDescent="0.3">
      <c r="A41896" s="151">
        <v>42270</v>
      </c>
      <c r="B41896" s="98">
        <v>0.23958333333333334</v>
      </c>
      <c r="C41896" s="144" t="s">
        <v>120</v>
      </c>
      <c r="D41896" s="144">
        <v>30.86</v>
      </c>
      <c r="E41896" s="144">
        <v>489</v>
      </c>
    </row>
    <row r="41897" spans="1:5" x14ac:dyDescent="0.3">
      <c r="A41897" s="151">
        <v>42270</v>
      </c>
      <c r="B41897" s="98">
        <v>0.25</v>
      </c>
      <c r="C41897" s="144" t="s">
        <v>120</v>
      </c>
      <c r="D41897" s="144">
        <v>30.81</v>
      </c>
      <c r="E41897" s="144">
        <v>489</v>
      </c>
    </row>
    <row r="41898" spans="1:5" x14ac:dyDescent="0.3">
      <c r="A41898" s="151">
        <v>42270</v>
      </c>
      <c r="B41898" s="98">
        <v>0.26041666666666669</v>
      </c>
      <c r="C41898" s="144" t="s">
        <v>120</v>
      </c>
      <c r="D41898" s="144">
        <v>30.54</v>
      </c>
      <c r="E41898" s="144">
        <v>491</v>
      </c>
    </row>
    <row r="41899" spans="1:5" x14ac:dyDescent="0.3">
      <c r="A41899" s="151">
        <v>42270</v>
      </c>
      <c r="B41899" s="98">
        <v>0.27083333333333331</v>
      </c>
      <c r="C41899" s="144" t="s">
        <v>120</v>
      </c>
      <c r="D41899" s="144">
        <v>30.3</v>
      </c>
      <c r="E41899" s="144">
        <v>491</v>
      </c>
    </row>
    <row r="41900" spans="1:5" x14ac:dyDescent="0.3">
      <c r="A41900" s="151">
        <v>42270</v>
      </c>
      <c r="B41900" s="98">
        <v>0.28125</v>
      </c>
      <c r="C41900" s="144" t="s">
        <v>120</v>
      </c>
      <c r="D41900" s="144">
        <v>29.96</v>
      </c>
      <c r="E41900" s="144">
        <v>490</v>
      </c>
    </row>
    <row r="41901" spans="1:5" x14ac:dyDescent="0.3">
      <c r="A41901" s="151">
        <v>42270</v>
      </c>
      <c r="B41901" s="98">
        <v>0.29166666666666669</v>
      </c>
      <c r="C41901" s="144" t="s">
        <v>120</v>
      </c>
      <c r="D41901" s="144">
        <v>29.55</v>
      </c>
      <c r="E41901" s="144">
        <v>489</v>
      </c>
    </row>
    <row r="41902" spans="1:5" x14ac:dyDescent="0.3">
      <c r="A41902" s="151">
        <v>42270</v>
      </c>
      <c r="B41902" s="98">
        <v>0.30208333333333331</v>
      </c>
      <c r="C41902" s="144" t="s">
        <v>120</v>
      </c>
      <c r="D41902" s="144">
        <v>29.37</v>
      </c>
      <c r="E41902" s="144">
        <v>488</v>
      </c>
    </row>
    <row r="41903" spans="1:5" x14ac:dyDescent="0.3">
      <c r="A41903" s="151">
        <v>42270</v>
      </c>
      <c r="B41903" s="98">
        <v>0.3125</v>
      </c>
      <c r="C41903" s="144" t="s">
        <v>120</v>
      </c>
      <c r="D41903" s="144">
        <v>29.41</v>
      </c>
      <c r="E41903" s="144">
        <v>486</v>
      </c>
    </row>
    <row r="41904" spans="1:5" x14ac:dyDescent="0.3">
      <c r="A41904" s="151">
        <v>42270</v>
      </c>
      <c r="B41904" s="98">
        <v>0.32291666666666669</v>
      </c>
      <c r="C41904" s="144" t="s">
        <v>120</v>
      </c>
      <c r="D41904" s="144">
        <v>29.34</v>
      </c>
      <c r="E41904" s="144">
        <v>485</v>
      </c>
    </row>
    <row r="41905" spans="1:5" x14ac:dyDescent="0.3">
      <c r="A41905" s="151">
        <v>42270</v>
      </c>
      <c r="B41905" s="98">
        <v>0.33333333333333331</v>
      </c>
      <c r="C41905" s="144" t="s">
        <v>120</v>
      </c>
      <c r="D41905" s="144">
        <v>29.35</v>
      </c>
      <c r="E41905" s="144">
        <v>482</v>
      </c>
    </row>
    <row r="41906" spans="1:5" x14ac:dyDescent="0.3">
      <c r="A41906" s="151">
        <v>42270</v>
      </c>
      <c r="B41906" s="98">
        <v>0.34375</v>
      </c>
      <c r="C41906" s="144" t="s">
        <v>120</v>
      </c>
      <c r="D41906" s="144">
        <v>29.35</v>
      </c>
      <c r="E41906" s="144">
        <v>479</v>
      </c>
    </row>
    <row r="41907" spans="1:5" x14ac:dyDescent="0.3">
      <c r="A41907" s="151">
        <v>42270</v>
      </c>
      <c r="B41907" s="98">
        <v>0.35416666666666669</v>
      </c>
      <c r="C41907" s="144" t="s">
        <v>120</v>
      </c>
      <c r="D41907" s="144">
        <v>29.38</v>
      </c>
      <c r="E41907" s="144">
        <v>478</v>
      </c>
    </row>
    <row r="41908" spans="1:5" x14ac:dyDescent="0.3">
      <c r="A41908" s="151">
        <v>42270</v>
      </c>
      <c r="B41908" s="98">
        <v>0.36458333333333331</v>
      </c>
      <c r="C41908" s="144" t="s">
        <v>120</v>
      </c>
      <c r="D41908" s="144">
        <v>29.38</v>
      </c>
      <c r="E41908" s="144">
        <v>478</v>
      </c>
    </row>
    <row r="41909" spans="1:5" x14ac:dyDescent="0.3">
      <c r="A41909" s="151">
        <v>42270</v>
      </c>
      <c r="B41909" s="98">
        <v>0.375</v>
      </c>
      <c r="C41909" s="144" t="s">
        <v>120</v>
      </c>
      <c r="D41909" s="144">
        <v>29.38</v>
      </c>
      <c r="E41909" s="144">
        <v>477</v>
      </c>
    </row>
    <row r="41910" spans="1:5" x14ac:dyDescent="0.3">
      <c r="A41910" s="151">
        <v>42270</v>
      </c>
      <c r="B41910" s="98">
        <v>0.38541666666666669</v>
      </c>
      <c r="C41910" s="144" t="s">
        <v>120</v>
      </c>
      <c r="D41910" s="144">
        <v>29.38</v>
      </c>
      <c r="E41910" s="144">
        <v>477</v>
      </c>
    </row>
    <row r="41911" spans="1:5" x14ac:dyDescent="0.3">
      <c r="A41911" s="151">
        <v>42270</v>
      </c>
      <c r="B41911" s="98">
        <v>0.39583333333333331</v>
      </c>
      <c r="C41911" s="144" t="s">
        <v>120</v>
      </c>
      <c r="D41911" s="144">
        <v>29.36</v>
      </c>
      <c r="E41911" s="144">
        <v>477</v>
      </c>
    </row>
    <row r="41912" spans="1:5" x14ac:dyDescent="0.3">
      <c r="A41912" s="151">
        <v>42270</v>
      </c>
      <c r="B41912" s="98">
        <v>0.40625</v>
      </c>
      <c r="C41912" s="144" t="s">
        <v>120</v>
      </c>
      <c r="D41912" s="144">
        <v>29.32</v>
      </c>
      <c r="E41912" s="144">
        <v>475</v>
      </c>
    </row>
    <row r="41913" spans="1:5" x14ac:dyDescent="0.3">
      <c r="A41913" s="151">
        <v>42270</v>
      </c>
      <c r="B41913" s="98">
        <v>0.41666666666666669</v>
      </c>
      <c r="C41913" s="144" t="s">
        <v>120</v>
      </c>
      <c r="D41913" s="144">
        <v>29.29</v>
      </c>
      <c r="E41913" s="144">
        <v>470</v>
      </c>
    </row>
    <row r="41914" spans="1:5" x14ac:dyDescent="0.3">
      <c r="A41914" s="151">
        <v>42270</v>
      </c>
      <c r="B41914" s="98">
        <v>0.42708333333333331</v>
      </c>
      <c r="C41914" s="144" t="s">
        <v>120</v>
      </c>
      <c r="D41914" s="144">
        <v>29.28</v>
      </c>
      <c r="E41914" s="144">
        <v>469</v>
      </c>
    </row>
    <row r="41915" spans="1:5" x14ac:dyDescent="0.3">
      <c r="A41915" s="151">
        <v>42270</v>
      </c>
      <c r="B41915" s="98">
        <v>0.4375</v>
      </c>
      <c r="C41915" s="144" t="s">
        <v>120</v>
      </c>
      <c r="D41915" s="144">
        <v>29.28</v>
      </c>
      <c r="E41915" s="144">
        <v>468</v>
      </c>
    </row>
    <row r="41916" spans="1:5" x14ac:dyDescent="0.3">
      <c r="A41916" s="151">
        <v>42270</v>
      </c>
      <c r="B41916" s="98">
        <v>0.44791666666666669</v>
      </c>
      <c r="C41916" s="144" t="s">
        <v>120</v>
      </c>
      <c r="D41916" s="144">
        <v>29.29</v>
      </c>
      <c r="E41916" s="144">
        <v>469</v>
      </c>
    </row>
    <row r="41917" spans="1:5" x14ac:dyDescent="0.3">
      <c r="A41917" s="151">
        <v>42270</v>
      </c>
      <c r="B41917" s="98">
        <v>0.45833333333333331</v>
      </c>
      <c r="C41917" s="144" t="s">
        <v>120</v>
      </c>
      <c r="D41917" s="144">
        <v>29.29</v>
      </c>
      <c r="E41917" s="144">
        <v>470</v>
      </c>
    </row>
    <row r="41918" spans="1:5" x14ac:dyDescent="0.3">
      <c r="A41918" s="151">
        <v>42270</v>
      </c>
      <c r="B41918" s="98">
        <v>0.46875</v>
      </c>
      <c r="C41918" s="144" t="s">
        <v>120</v>
      </c>
      <c r="D41918" s="144">
        <v>29.28</v>
      </c>
      <c r="E41918" s="144">
        <v>471</v>
      </c>
    </row>
    <row r="41919" spans="1:5" x14ac:dyDescent="0.3">
      <c r="A41919" s="151">
        <v>42270</v>
      </c>
      <c r="B41919" s="98">
        <v>0.47916666666666669</v>
      </c>
      <c r="C41919" s="144" t="s">
        <v>120</v>
      </c>
      <c r="D41919" s="144">
        <v>29.27</v>
      </c>
      <c r="E41919" s="144">
        <v>473</v>
      </c>
    </row>
    <row r="41920" spans="1:5" x14ac:dyDescent="0.3">
      <c r="A41920" s="151">
        <v>42270</v>
      </c>
      <c r="B41920" s="98">
        <v>0.48958333333333331</v>
      </c>
      <c r="C41920" s="144" t="s">
        <v>120</v>
      </c>
      <c r="D41920" s="144">
        <v>29.26</v>
      </c>
      <c r="E41920" s="144">
        <v>475</v>
      </c>
    </row>
    <row r="41921" spans="1:5" x14ac:dyDescent="0.3">
      <c r="A41921" s="151">
        <v>42271</v>
      </c>
      <c r="B41921" s="98">
        <v>0.5</v>
      </c>
      <c r="C41921" s="144" t="s">
        <v>119</v>
      </c>
      <c r="D41921" s="144">
        <v>29.25</v>
      </c>
      <c r="E41921" s="144">
        <v>476</v>
      </c>
    </row>
    <row r="41922" spans="1:5" x14ac:dyDescent="0.3">
      <c r="A41922" s="151">
        <v>42271</v>
      </c>
      <c r="B41922" s="98">
        <v>0.51041666666666663</v>
      </c>
      <c r="C41922" s="144" t="s">
        <v>119</v>
      </c>
      <c r="D41922" s="144">
        <v>29.24</v>
      </c>
      <c r="E41922" s="144">
        <v>477</v>
      </c>
    </row>
    <row r="41923" spans="1:5" x14ac:dyDescent="0.3">
      <c r="A41923" s="151">
        <v>42271</v>
      </c>
      <c r="B41923" s="98">
        <v>0.52083333333333337</v>
      </c>
      <c r="C41923" s="144" t="s">
        <v>119</v>
      </c>
      <c r="D41923" s="144">
        <v>29.24</v>
      </c>
      <c r="E41923" s="144">
        <v>477</v>
      </c>
    </row>
    <row r="41924" spans="1:5" x14ac:dyDescent="0.3">
      <c r="A41924" s="151">
        <v>42271</v>
      </c>
      <c r="B41924" s="98">
        <v>0.53125</v>
      </c>
      <c r="C41924" s="144" t="s">
        <v>119</v>
      </c>
      <c r="D41924" s="144">
        <v>29.23</v>
      </c>
      <c r="E41924" s="144">
        <v>478</v>
      </c>
    </row>
    <row r="41925" spans="1:5" x14ac:dyDescent="0.3">
      <c r="A41925" s="151">
        <v>42271</v>
      </c>
      <c r="B41925" s="98">
        <v>4.1666666666666664E-2</v>
      </c>
      <c r="C41925" s="144" t="s">
        <v>119</v>
      </c>
      <c r="D41925" s="144">
        <v>29.22</v>
      </c>
      <c r="E41925" s="144">
        <v>478</v>
      </c>
    </row>
    <row r="41926" spans="1:5" x14ac:dyDescent="0.3">
      <c r="A41926" s="151">
        <v>42271</v>
      </c>
      <c r="B41926" s="98">
        <v>5.2083333333333336E-2</v>
      </c>
      <c r="C41926" s="144" t="s">
        <v>119</v>
      </c>
      <c r="D41926" s="144">
        <v>29.21</v>
      </c>
      <c r="E41926" s="144">
        <v>479</v>
      </c>
    </row>
    <row r="41927" spans="1:5" x14ac:dyDescent="0.3">
      <c r="A41927" s="151">
        <v>42271</v>
      </c>
      <c r="B41927" s="98">
        <v>6.25E-2</v>
      </c>
      <c r="C41927" s="144" t="s">
        <v>119</v>
      </c>
      <c r="D41927" s="144">
        <v>29.19</v>
      </c>
      <c r="E41927" s="144">
        <v>480</v>
      </c>
    </row>
    <row r="41928" spans="1:5" x14ac:dyDescent="0.3">
      <c r="A41928" s="151">
        <v>42271</v>
      </c>
      <c r="B41928" s="98">
        <v>7.2916666666666671E-2</v>
      </c>
      <c r="C41928" s="144" t="s">
        <v>119</v>
      </c>
      <c r="D41928" s="144">
        <v>29.14</v>
      </c>
      <c r="E41928" s="144">
        <v>481</v>
      </c>
    </row>
    <row r="41929" spans="1:5" x14ac:dyDescent="0.3">
      <c r="A41929" s="151">
        <v>42271</v>
      </c>
      <c r="B41929" s="98">
        <v>8.3333333333333329E-2</v>
      </c>
      <c r="C41929" s="144" t="s">
        <v>119</v>
      </c>
      <c r="D41929" s="144">
        <v>29.13</v>
      </c>
      <c r="E41929" s="144">
        <v>481</v>
      </c>
    </row>
    <row r="41930" spans="1:5" x14ac:dyDescent="0.3">
      <c r="A41930" s="151">
        <v>42271</v>
      </c>
      <c r="B41930" s="98">
        <v>9.375E-2</v>
      </c>
      <c r="C41930" s="144" t="s">
        <v>119</v>
      </c>
      <c r="D41930" s="144">
        <v>29.06</v>
      </c>
      <c r="E41930" s="144">
        <v>482</v>
      </c>
    </row>
    <row r="41931" spans="1:5" x14ac:dyDescent="0.3">
      <c r="A41931" s="151">
        <v>42271</v>
      </c>
      <c r="B41931" s="98">
        <v>0.10416666666666667</v>
      </c>
      <c r="C41931" s="144" t="s">
        <v>119</v>
      </c>
      <c r="D41931" s="144">
        <v>29.08</v>
      </c>
      <c r="E41931" s="144">
        <v>480</v>
      </c>
    </row>
    <row r="41932" spans="1:5" x14ac:dyDescent="0.3">
      <c r="A41932" s="151">
        <v>42271</v>
      </c>
      <c r="B41932" s="98">
        <v>0.11458333333333333</v>
      </c>
      <c r="C41932" s="144" t="s">
        <v>119</v>
      </c>
      <c r="D41932" s="144">
        <v>29.09</v>
      </c>
      <c r="E41932" s="144">
        <v>475</v>
      </c>
    </row>
    <row r="41933" spans="1:5" x14ac:dyDescent="0.3">
      <c r="A41933" s="151">
        <v>42271</v>
      </c>
      <c r="B41933" s="98">
        <v>0.125</v>
      </c>
      <c r="C41933" s="144" t="s">
        <v>119</v>
      </c>
      <c r="D41933" s="144">
        <v>29.07</v>
      </c>
      <c r="E41933" s="144">
        <v>475</v>
      </c>
    </row>
    <row r="41934" spans="1:5" x14ac:dyDescent="0.3">
      <c r="A41934" s="151">
        <v>42271</v>
      </c>
      <c r="B41934" s="98">
        <v>0.13541666666666666</v>
      </c>
      <c r="C41934" s="144" t="s">
        <v>119</v>
      </c>
      <c r="D41934" s="144">
        <v>29.06</v>
      </c>
      <c r="E41934" s="144">
        <v>474</v>
      </c>
    </row>
    <row r="41935" spans="1:5" x14ac:dyDescent="0.3">
      <c r="A41935" s="151">
        <v>42271</v>
      </c>
      <c r="B41935" s="98">
        <v>0.14583333333333334</v>
      </c>
      <c r="C41935" s="144" t="s">
        <v>119</v>
      </c>
      <c r="D41935" s="144">
        <v>28.96</v>
      </c>
      <c r="E41935" s="144">
        <v>473</v>
      </c>
    </row>
    <row r="41936" spans="1:5" x14ac:dyDescent="0.3">
      <c r="A41936" s="151">
        <v>42271</v>
      </c>
      <c r="B41936" s="98">
        <v>0.15625</v>
      </c>
      <c r="C41936" s="144" t="s">
        <v>119</v>
      </c>
      <c r="D41936" s="144">
        <v>28.87</v>
      </c>
      <c r="E41936" s="144">
        <v>470</v>
      </c>
    </row>
    <row r="41937" spans="1:5" x14ac:dyDescent="0.3">
      <c r="A41937" s="151">
        <v>42271</v>
      </c>
      <c r="B41937" s="98">
        <v>0.16666666666666666</v>
      </c>
      <c r="C41937" s="144" t="s">
        <v>119</v>
      </c>
      <c r="D41937" s="144">
        <v>28.83</v>
      </c>
      <c r="E41937" s="144">
        <v>470</v>
      </c>
    </row>
    <row r="41938" spans="1:5" x14ac:dyDescent="0.3">
      <c r="A41938" s="151">
        <v>42271</v>
      </c>
      <c r="B41938" s="98">
        <v>0.17708333333333334</v>
      </c>
      <c r="C41938" s="144" t="s">
        <v>119</v>
      </c>
      <c r="D41938" s="144">
        <v>28.78</v>
      </c>
      <c r="E41938" s="144">
        <v>471</v>
      </c>
    </row>
    <row r="41939" spans="1:5" x14ac:dyDescent="0.3">
      <c r="A41939" s="151">
        <v>42271</v>
      </c>
      <c r="B41939" s="98">
        <v>0.1875</v>
      </c>
      <c r="C41939" s="144" t="s">
        <v>119</v>
      </c>
      <c r="D41939" s="144">
        <v>28.72</v>
      </c>
      <c r="E41939" s="144">
        <v>473</v>
      </c>
    </row>
    <row r="41940" spans="1:5" x14ac:dyDescent="0.3">
      <c r="A41940" s="151">
        <v>42271</v>
      </c>
      <c r="B41940" s="98">
        <v>0.19791666666666666</v>
      </c>
      <c r="C41940" s="144" t="s">
        <v>119</v>
      </c>
      <c r="D41940" s="144">
        <v>28.7</v>
      </c>
      <c r="E41940" s="144">
        <v>474</v>
      </c>
    </row>
    <row r="41941" spans="1:5" x14ac:dyDescent="0.3">
      <c r="A41941" s="151">
        <v>42271</v>
      </c>
      <c r="B41941" s="98">
        <v>0.20833333333333334</v>
      </c>
      <c r="C41941" s="144" t="s">
        <v>119</v>
      </c>
      <c r="D41941" s="144">
        <v>28.68</v>
      </c>
      <c r="E41941" s="144">
        <v>473</v>
      </c>
    </row>
    <row r="41942" spans="1:5" x14ac:dyDescent="0.3">
      <c r="A41942" s="151">
        <v>42271</v>
      </c>
      <c r="B41942" s="98">
        <v>0.21875</v>
      </c>
      <c r="C41942" s="144" t="s">
        <v>119</v>
      </c>
      <c r="D41942" s="144">
        <v>28.62</v>
      </c>
      <c r="E41942" s="144">
        <v>474</v>
      </c>
    </row>
    <row r="41943" spans="1:5" x14ac:dyDescent="0.3">
      <c r="A41943" s="151">
        <v>42271</v>
      </c>
      <c r="B41943" s="98">
        <v>0.22916666666666666</v>
      </c>
      <c r="C41943" s="144" t="s">
        <v>119</v>
      </c>
      <c r="D41943" s="144">
        <v>28.58</v>
      </c>
      <c r="E41943" s="144">
        <v>474</v>
      </c>
    </row>
    <row r="41944" spans="1:5" x14ac:dyDescent="0.3">
      <c r="A41944" s="151">
        <v>42271</v>
      </c>
      <c r="B41944" s="98">
        <v>0.23958333333333334</v>
      </c>
      <c r="C41944" s="144" t="s">
        <v>119</v>
      </c>
      <c r="D41944" s="144">
        <v>28.54</v>
      </c>
      <c r="E41944" s="144">
        <v>469</v>
      </c>
    </row>
    <row r="41945" spans="1:5" x14ac:dyDescent="0.3">
      <c r="A41945" s="151">
        <v>42271</v>
      </c>
      <c r="B41945" s="98">
        <v>0.25</v>
      </c>
      <c r="C41945" s="144" t="s">
        <v>119</v>
      </c>
      <c r="D41945" s="144">
        <v>28.5</v>
      </c>
      <c r="E41945" s="144">
        <v>467</v>
      </c>
    </row>
    <row r="41946" spans="1:5" x14ac:dyDescent="0.3">
      <c r="A41946" s="151">
        <v>42271</v>
      </c>
      <c r="B41946" s="98">
        <v>0.26041666666666669</v>
      </c>
      <c r="C41946" s="144" t="s">
        <v>119</v>
      </c>
      <c r="D41946" s="144">
        <v>28.48</v>
      </c>
      <c r="E41946" s="144">
        <v>466</v>
      </c>
    </row>
    <row r="41947" spans="1:5" x14ac:dyDescent="0.3">
      <c r="A41947" s="151">
        <v>42271</v>
      </c>
      <c r="B41947" s="98">
        <v>0.27083333333333331</v>
      </c>
      <c r="C41947" s="144" t="s">
        <v>119</v>
      </c>
      <c r="D41947" s="144">
        <v>28.44</v>
      </c>
      <c r="E41947" s="144">
        <v>465</v>
      </c>
    </row>
    <row r="41948" spans="1:5" x14ac:dyDescent="0.3">
      <c r="A41948" s="151">
        <v>42271</v>
      </c>
      <c r="B41948" s="98">
        <v>0.28125</v>
      </c>
      <c r="C41948" s="144" t="s">
        <v>119</v>
      </c>
      <c r="D41948" s="144">
        <v>28.42</v>
      </c>
      <c r="E41948" s="144">
        <v>465</v>
      </c>
    </row>
    <row r="41949" spans="1:5" x14ac:dyDescent="0.3">
      <c r="A41949" s="151">
        <v>42271</v>
      </c>
      <c r="B41949" s="98">
        <v>0.29166666666666669</v>
      </c>
      <c r="C41949" s="144" t="s">
        <v>119</v>
      </c>
      <c r="D41949" s="144">
        <v>28.47</v>
      </c>
      <c r="E41949" s="144">
        <v>466</v>
      </c>
    </row>
    <row r="41950" spans="1:5" x14ac:dyDescent="0.3">
      <c r="A41950" s="151">
        <v>42271</v>
      </c>
      <c r="B41950" s="98">
        <v>0.30208333333333331</v>
      </c>
      <c r="C41950" s="144" t="s">
        <v>119</v>
      </c>
      <c r="D41950" s="144">
        <v>28.61</v>
      </c>
      <c r="E41950" s="144">
        <v>467</v>
      </c>
    </row>
    <row r="41951" spans="1:5" x14ac:dyDescent="0.3">
      <c r="A41951" s="151">
        <v>42271</v>
      </c>
      <c r="B41951" s="98">
        <v>0.3125</v>
      </c>
      <c r="C41951" s="144" t="s">
        <v>119</v>
      </c>
      <c r="D41951" s="144">
        <v>28.58</v>
      </c>
      <c r="E41951" s="144">
        <v>468</v>
      </c>
    </row>
    <row r="41952" spans="1:5" x14ac:dyDescent="0.3">
      <c r="A41952" s="151">
        <v>42271</v>
      </c>
      <c r="B41952" s="98">
        <v>0.32291666666666669</v>
      </c>
      <c r="C41952" s="144" t="s">
        <v>119</v>
      </c>
      <c r="D41952" s="144">
        <v>28.6</v>
      </c>
      <c r="E41952" s="144">
        <v>468</v>
      </c>
    </row>
    <row r="41953" spans="1:5" x14ac:dyDescent="0.3">
      <c r="A41953" s="151">
        <v>42271</v>
      </c>
      <c r="B41953" s="98">
        <v>0.33333333333333331</v>
      </c>
      <c r="C41953" s="144" t="s">
        <v>119</v>
      </c>
      <c r="D41953" s="144">
        <v>28.61</v>
      </c>
      <c r="E41953" s="144">
        <v>468</v>
      </c>
    </row>
    <row r="41954" spans="1:5" x14ac:dyDescent="0.3">
      <c r="A41954" s="151">
        <v>42271</v>
      </c>
      <c r="B41954" s="98">
        <v>0.34375</v>
      </c>
      <c r="C41954" s="144" t="s">
        <v>119</v>
      </c>
      <c r="D41954" s="144">
        <v>28.63</v>
      </c>
      <c r="E41954" s="144">
        <v>467</v>
      </c>
    </row>
    <row r="41955" spans="1:5" x14ac:dyDescent="0.3">
      <c r="A41955" s="151">
        <v>42271</v>
      </c>
      <c r="B41955" s="98">
        <v>0.35416666666666669</v>
      </c>
      <c r="C41955" s="144" t="s">
        <v>119</v>
      </c>
      <c r="D41955" s="144">
        <v>28.65</v>
      </c>
      <c r="E41955" s="144">
        <v>465</v>
      </c>
    </row>
    <row r="41956" spans="1:5" x14ac:dyDescent="0.3">
      <c r="A41956" s="151">
        <v>42271</v>
      </c>
      <c r="B41956" s="98">
        <v>0.36458333333333331</v>
      </c>
      <c r="C41956" s="144" t="s">
        <v>119</v>
      </c>
      <c r="D41956" s="144">
        <v>28.68</v>
      </c>
      <c r="E41956" s="144">
        <v>465</v>
      </c>
    </row>
    <row r="41957" spans="1:5" x14ac:dyDescent="0.3">
      <c r="A41957" s="151">
        <v>42271</v>
      </c>
      <c r="B41957" s="98">
        <v>0.375</v>
      </c>
      <c r="C41957" s="144" t="s">
        <v>119</v>
      </c>
      <c r="D41957" s="144">
        <v>28.7</v>
      </c>
      <c r="E41957" s="144">
        <v>465</v>
      </c>
    </row>
    <row r="41958" spans="1:5" x14ac:dyDescent="0.3">
      <c r="A41958" s="151">
        <v>42271</v>
      </c>
      <c r="B41958" s="98">
        <v>0.38541666666666669</v>
      </c>
      <c r="C41958" s="144" t="s">
        <v>119</v>
      </c>
      <c r="D41958" s="144">
        <v>28.79</v>
      </c>
      <c r="E41958" s="144">
        <v>465</v>
      </c>
    </row>
    <row r="41959" spans="1:5" x14ac:dyDescent="0.3">
      <c r="A41959" s="151">
        <v>42271</v>
      </c>
      <c r="B41959" s="98">
        <v>0.39583333333333331</v>
      </c>
      <c r="C41959" s="144" t="s">
        <v>119</v>
      </c>
      <c r="D41959" s="144">
        <v>28.84</v>
      </c>
      <c r="E41959" s="144">
        <v>465</v>
      </c>
    </row>
    <row r="41960" spans="1:5" x14ac:dyDescent="0.3">
      <c r="A41960" s="151">
        <v>42271</v>
      </c>
      <c r="B41960" s="98">
        <v>0.40625</v>
      </c>
      <c r="C41960" s="144" t="s">
        <v>119</v>
      </c>
      <c r="D41960" s="144">
        <v>28.87</v>
      </c>
      <c r="E41960" s="144">
        <v>465</v>
      </c>
    </row>
    <row r="41961" spans="1:5" x14ac:dyDescent="0.3">
      <c r="A41961" s="151">
        <v>42271</v>
      </c>
      <c r="B41961" s="98">
        <v>0.41666666666666669</v>
      </c>
      <c r="C41961" s="144" t="s">
        <v>119</v>
      </c>
      <c r="D41961" s="144">
        <v>28.88</v>
      </c>
      <c r="E41961" s="144">
        <v>466</v>
      </c>
    </row>
    <row r="41962" spans="1:5" x14ac:dyDescent="0.3">
      <c r="A41962" s="151">
        <v>42271</v>
      </c>
      <c r="B41962" s="98">
        <v>0.42708333333333331</v>
      </c>
      <c r="C41962" s="144" t="s">
        <v>119</v>
      </c>
      <c r="D41962" s="144">
        <v>29.08</v>
      </c>
      <c r="E41962" s="144">
        <v>466</v>
      </c>
    </row>
    <row r="41963" spans="1:5" x14ac:dyDescent="0.3">
      <c r="A41963" s="151">
        <v>42271</v>
      </c>
      <c r="B41963" s="98">
        <v>0.4375</v>
      </c>
      <c r="C41963" s="144" t="s">
        <v>119</v>
      </c>
      <c r="D41963" s="144">
        <v>29.07</v>
      </c>
      <c r="E41963" s="144">
        <v>466</v>
      </c>
    </row>
    <row r="41964" spans="1:5" x14ac:dyDescent="0.3">
      <c r="A41964" s="151">
        <v>42271</v>
      </c>
      <c r="B41964" s="98">
        <v>0.44791666666666669</v>
      </c>
      <c r="C41964" s="144" t="s">
        <v>119</v>
      </c>
      <c r="D41964" s="144">
        <v>29.07</v>
      </c>
      <c r="E41964" s="144">
        <v>466</v>
      </c>
    </row>
    <row r="41965" spans="1:5" x14ac:dyDescent="0.3">
      <c r="A41965" s="151">
        <v>42271</v>
      </c>
      <c r="B41965" s="98">
        <v>0.45833333333333331</v>
      </c>
      <c r="C41965" s="144" t="s">
        <v>119</v>
      </c>
      <c r="D41965" s="144">
        <v>29.15</v>
      </c>
      <c r="E41965" s="144">
        <v>467</v>
      </c>
    </row>
    <row r="41966" spans="1:5" x14ac:dyDescent="0.3">
      <c r="A41966" s="151">
        <v>42271</v>
      </c>
      <c r="B41966" s="98">
        <v>0.46875</v>
      </c>
      <c r="C41966" s="144" t="s">
        <v>119</v>
      </c>
      <c r="D41966" s="144">
        <v>29.22</v>
      </c>
      <c r="E41966" s="144">
        <v>467</v>
      </c>
    </row>
    <row r="41967" spans="1:5" x14ac:dyDescent="0.3">
      <c r="A41967" s="151">
        <v>42271</v>
      </c>
      <c r="B41967" s="98">
        <v>0.47916666666666669</v>
      </c>
      <c r="C41967" s="144" t="s">
        <v>119</v>
      </c>
      <c r="D41967" s="144">
        <v>29.33</v>
      </c>
      <c r="E41967" s="144">
        <v>467</v>
      </c>
    </row>
    <row r="41968" spans="1:5" x14ac:dyDescent="0.3">
      <c r="A41968" s="151">
        <v>42271</v>
      </c>
      <c r="B41968" s="98">
        <v>0.48958333333333331</v>
      </c>
      <c r="C41968" s="144" t="s">
        <v>119</v>
      </c>
      <c r="D41968" s="144">
        <v>29.42</v>
      </c>
      <c r="E41968" s="144">
        <v>466</v>
      </c>
    </row>
    <row r="41969" spans="1:5" x14ac:dyDescent="0.3">
      <c r="A41969" s="151">
        <v>42271</v>
      </c>
      <c r="B41969" s="98">
        <v>0.5</v>
      </c>
      <c r="C41969" s="144" t="s">
        <v>120</v>
      </c>
      <c r="D41969" s="144">
        <v>29.63</v>
      </c>
      <c r="E41969" s="144">
        <v>466</v>
      </c>
    </row>
    <row r="41970" spans="1:5" x14ac:dyDescent="0.3">
      <c r="A41970" s="151">
        <v>42271</v>
      </c>
      <c r="B41970" s="98">
        <v>0.51041666666666663</v>
      </c>
      <c r="C41970" s="144" t="s">
        <v>120</v>
      </c>
      <c r="D41970" s="144">
        <v>29.63</v>
      </c>
      <c r="E41970" s="144">
        <v>466</v>
      </c>
    </row>
    <row r="41971" spans="1:5" x14ac:dyDescent="0.3">
      <c r="A41971" s="151">
        <v>42271</v>
      </c>
      <c r="B41971" s="98">
        <v>0.52083333333333337</v>
      </c>
      <c r="C41971" s="144" t="s">
        <v>120</v>
      </c>
      <c r="D41971" s="144">
        <v>29.55</v>
      </c>
      <c r="E41971" s="144">
        <v>466</v>
      </c>
    </row>
    <row r="41972" spans="1:5" x14ac:dyDescent="0.3">
      <c r="A41972" s="151">
        <v>42271</v>
      </c>
      <c r="B41972" s="98">
        <v>0.53125</v>
      </c>
      <c r="C41972" s="144" t="s">
        <v>120</v>
      </c>
      <c r="D41972" s="144">
        <v>29.64</v>
      </c>
      <c r="E41972" s="144">
        <v>467</v>
      </c>
    </row>
    <row r="41973" spans="1:5" x14ac:dyDescent="0.3">
      <c r="A41973" s="151">
        <v>42271</v>
      </c>
      <c r="B41973" s="98">
        <v>4.1666666666666664E-2</v>
      </c>
      <c r="C41973" s="144" t="s">
        <v>120</v>
      </c>
      <c r="D41973" s="144">
        <v>29.78</v>
      </c>
      <c r="E41973" s="144">
        <v>467</v>
      </c>
    </row>
    <row r="41974" spans="1:5" x14ac:dyDescent="0.3">
      <c r="A41974" s="151">
        <v>42271</v>
      </c>
      <c r="B41974" s="98">
        <v>5.2083333333333336E-2</v>
      </c>
      <c r="C41974" s="144" t="s">
        <v>120</v>
      </c>
      <c r="D41974" s="144">
        <v>29.76</v>
      </c>
      <c r="E41974" s="144">
        <v>468</v>
      </c>
    </row>
    <row r="41975" spans="1:5" x14ac:dyDescent="0.3">
      <c r="A41975" s="151">
        <v>42271</v>
      </c>
      <c r="B41975" s="98">
        <v>6.25E-2</v>
      </c>
      <c r="C41975" s="144" t="s">
        <v>120</v>
      </c>
      <c r="D41975" s="144">
        <v>29.74</v>
      </c>
      <c r="E41975" s="144">
        <v>467</v>
      </c>
    </row>
    <row r="41976" spans="1:5" x14ac:dyDescent="0.3">
      <c r="A41976" s="151">
        <v>42271</v>
      </c>
      <c r="B41976" s="98">
        <v>7.2916666666666671E-2</v>
      </c>
      <c r="C41976" s="144" t="s">
        <v>120</v>
      </c>
      <c r="D41976" s="144">
        <v>30.13</v>
      </c>
      <c r="E41976" s="144">
        <v>467</v>
      </c>
    </row>
    <row r="41977" spans="1:5" x14ac:dyDescent="0.3">
      <c r="A41977" s="151">
        <v>42271</v>
      </c>
      <c r="B41977" s="98">
        <v>8.3333333333333329E-2</v>
      </c>
      <c r="C41977" s="144" t="s">
        <v>120</v>
      </c>
      <c r="D41977" s="144">
        <v>30.4</v>
      </c>
      <c r="E41977" s="144">
        <v>465</v>
      </c>
    </row>
    <row r="41978" spans="1:5" x14ac:dyDescent="0.3">
      <c r="A41978" s="151">
        <v>42271</v>
      </c>
      <c r="B41978" s="98">
        <v>9.375E-2</v>
      </c>
      <c r="C41978" s="144" t="s">
        <v>120</v>
      </c>
      <c r="D41978" s="144">
        <v>30.83</v>
      </c>
      <c r="E41978" s="144">
        <v>464</v>
      </c>
    </row>
    <row r="41979" spans="1:5" x14ac:dyDescent="0.3">
      <c r="A41979" s="151">
        <v>42271</v>
      </c>
      <c r="B41979" s="98">
        <v>0.10416666666666667</v>
      </c>
      <c r="C41979" s="144" t="s">
        <v>120</v>
      </c>
      <c r="D41979" s="144">
        <v>31.04</v>
      </c>
      <c r="E41979" s="144">
        <v>464</v>
      </c>
    </row>
    <row r="41980" spans="1:5" x14ac:dyDescent="0.3">
      <c r="A41980" s="151">
        <v>42271</v>
      </c>
      <c r="B41980" s="98">
        <v>0.11458333333333333</v>
      </c>
      <c r="C41980" s="144" t="s">
        <v>120</v>
      </c>
      <c r="D41980" s="144">
        <v>31.18</v>
      </c>
      <c r="E41980" s="144">
        <v>464</v>
      </c>
    </row>
    <row r="41981" spans="1:5" x14ac:dyDescent="0.3">
      <c r="A41981" s="151">
        <v>42271</v>
      </c>
      <c r="B41981" s="98">
        <v>0.125</v>
      </c>
      <c r="C41981" s="144" t="s">
        <v>120</v>
      </c>
      <c r="D41981" s="144">
        <v>31.39</v>
      </c>
      <c r="E41981" s="144">
        <v>462</v>
      </c>
    </row>
    <row r="41982" spans="1:5" x14ac:dyDescent="0.3">
      <c r="A41982" s="151">
        <v>42271</v>
      </c>
      <c r="B41982" s="98">
        <v>0.13541666666666666</v>
      </c>
      <c r="C41982" s="144" t="s">
        <v>120</v>
      </c>
      <c r="D41982" s="144">
        <v>31.38</v>
      </c>
      <c r="E41982" s="144">
        <v>457</v>
      </c>
    </row>
    <row r="41983" spans="1:5" x14ac:dyDescent="0.3">
      <c r="A41983" s="151">
        <v>42271</v>
      </c>
      <c r="B41983" s="98">
        <v>0.14583333333333334</v>
      </c>
      <c r="C41983" s="144" t="s">
        <v>120</v>
      </c>
      <c r="D41983" s="144">
        <v>30.93</v>
      </c>
      <c r="E41983" s="144">
        <v>456</v>
      </c>
    </row>
    <row r="41984" spans="1:5" x14ac:dyDescent="0.3">
      <c r="A41984" s="151">
        <v>42271</v>
      </c>
      <c r="B41984" s="98">
        <v>0.15625</v>
      </c>
      <c r="C41984" s="144" t="s">
        <v>120</v>
      </c>
      <c r="D41984" s="144">
        <v>30.83</v>
      </c>
      <c r="E41984" s="144">
        <v>459</v>
      </c>
    </row>
    <row r="41985" spans="1:5" x14ac:dyDescent="0.3">
      <c r="A41985" s="151">
        <v>42271</v>
      </c>
      <c r="B41985" s="98">
        <v>0.16666666666666666</v>
      </c>
      <c r="C41985" s="144" t="s">
        <v>120</v>
      </c>
      <c r="D41985" s="144">
        <v>30.82</v>
      </c>
      <c r="E41985" s="144">
        <v>459</v>
      </c>
    </row>
    <row r="41986" spans="1:5" x14ac:dyDescent="0.3">
      <c r="A41986" s="151">
        <v>42271</v>
      </c>
      <c r="B41986" s="98">
        <v>0.17708333333333334</v>
      </c>
      <c r="C41986" s="144" t="s">
        <v>120</v>
      </c>
      <c r="D41986" s="144">
        <v>30.49</v>
      </c>
      <c r="E41986" s="144">
        <v>459</v>
      </c>
    </row>
    <row r="41987" spans="1:5" x14ac:dyDescent="0.3">
      <c r="A41987" s="151">
        <v>42271</v>
      </c>
      <c r="B41987" s="98">
        <v>0.1875</v>
      </c>
      <c r="C41987" s="144" t="s">
        <v>120</v>
      </c>
      <c r="D41987" s="144">
        <v>30.24</v>
      </c>
      <c r="E41987" s="144">
        <v>458</v>
      </c>
    </row>
    <row r="41988" spans="1:5" x14ac:dyDescent="0.3">
      <c r="A41988" s="151">
        <v>42271</v>
      </c>
      <c r="B41988" s="98">
        <v>0.19791666666666666</v>
      </c>
      <c r="C41988" s="144" t="s">
        <v>120</v>
      </c>
      <c r="D41988" s="144">
        <v>30.14</v>
      </c>
      <c r="E41988" s="144">
        <v>457</v>
      </c>
    </row>
    <row r="41989" spans="1:5" x14ac:dyDescent="0.3">
      <c r="A41989" s="151">
        <v>42271</v>
      </c>
      <c r="B41989" s="98">
        <v>0.20833333333333334</v>
      </c>
      <c r="C41989" s="144" t="s">
        <v>120</v>
      </c>
      <c r="D41989" s="144">
        <v>29.98</v>
      </c>
      <c r="E41989" s="144">
        <v>458</v>
      </c>
    </row>
    <row r="41990" spans="1:5" x14ac:dyDescent="0.3">
      <c r="A41990" s="151">
        <v>42271</v>
      </c>
      <c r="B41990" s="98">
        <v>0.21875</v>
      </c>
      <c r="C41990" s="144" t="s">
        <v>120</v>
      </c>
      <c r="D41990" s="144">
        <v>29.74</v>
      </c>
      <c r="E41990" s="144">
        <v>460</v>
      </c>
    </row>
    <row r="41991" spans="1:5" x14ac:dyDescent="0.3">
      <c r="A41991" s="151">
        <v>42271</v>
      </c>
      <c r="B41991" s="98">
        <v>0.22916666666666666</v>
      </c>
      <c r="C41991" s="144" t="s">
        <v>120</v>
      </c>
      <c r="D41991" s="144">
        <v>29.72</v>
      </c>
      <c r="E41991" s="144">
        <v>457</v>
      </c>
    </row>
    <row r="41992" spans="1:5" x14ac:dyDescent="0.3">
      <c r="A41992" s="151">
        <v>42271</v>
      </c>
      <c r="B41992" s="98">
        <v>0.23958333333333334</v>
      </c>
      <c r="C41992" s="144" t="s">
        <v>120</v>
      </c>
      <c r="D41992" s="144">
        <v>29.81</v>
      </c>
      <c r="E41992" s="144">
        <v>458</v>
      </c>
    </row>
    <row r="41993" spans="1:5" x14ac:dyDescent="0.3">
      <c r="A41993" s="151">
        <v>42271</v>
      </c>
      <c r="B41993" s="98">
        <v>0.25</v>
      </c>
      <c r="C41993" s="144" t="s">
        <v>120</v>
      </c>
      <c r="D41993" s="144">
        <v>29.97</v>
      </c>
      <c r="E41993" s="144">
        <v>458</v>
      </c>
    </row>
    <row r="41994" spans="1:5" x14ac:dyDescent="0.3">
      <c r="A41994" s="151">
        <v>42271</v>
      </c>
      <c r="B41994" s="98">
        <v>0.26041666666666669</v>
      </c>
      <c r="C41994" s="144" t="s">
        <v>120</v>
      </c>
      <c r="D41994" s="144">
        <v>29.77</v>
      </c>
      <c r="E41994" s="144">
        <v>459</v>
      </c>
    </row>
    <row r="41995" spans="1:5" x14ac:dyDescent="0.3">
      <c r="A41995" s="151">
        <v>42271</v>
      </c>
      <c r="B41995" s="98">
        <v>0.27083333333333331</v>
      </c>
      <c r="C41995" s="144" t="s">
        <v>120</v>
      </c>
      <c r="D41995" s="144">
        <v>29.91</v>
      </c>
      <c r="E41995" s="144">
        <v>458</v>
      </c>
    </row>
    <row r="41996" spans="1:5" x14ac:dyDescent="0.3">
      <c r="A41996" s="151">
        <v>42271</v>
      </c>
      <c r="B41996" s="98">
        <v>0.28125</v>
      </c>
      <c r="C41996" s="144" t="s">
        <v>120</v>
      </c>
      <c r="D41996" s="144">
        <v>29.86</v>
      </c>
      <c r="E41996" s="144">
        <v>457</v>
      </c>
    </row>
    <row r="41997" spans="1:5" x14ac:dyDescent="0.3">
      <c r="A41997" s="151">
        <v>42271</v>
      </c>
      <c r="B41997" s="98">
        <v>0.29166666666666669</v>
      </c>
      <c r="C41997" s="144" t="s">
        <v>120</v>
      </c>
      <c r="D41997" s="144">
        <v>29.84</v>
      </c>
      <c r="E41997" s="144">
        <v>459</v>
      </c>
    </row>
    <row r="41998" spans="1:5" x14ac:dyDescent="0.3">
      <c r="A41998" s="151">
        <v>42271</v>
      </c>
      <c r="B41998" s="98">
        <v>0.30208333333333331</v>
      </c>
      <c r="C41998" s="144" t="s">
        <v>120</v>
      </c>
      <c r="D41998" s="144">
        <v>29.83</v>
      </c>
      <c r="E41998" s="144">
        <v>461</v>
      </c>
    </row>
    <row r="41999" spans="1:5" x14ac:dyDescent="0.3">
      <c r="A41999" s="151">
        <v>42271</v>
      </c>
      <c r="B41999" s="98">
        <v>0.3125</v>
      </c>
      <c r="C41999" s="144" t="s">
        <v>120</v>
      </c>
      <c r="D41999" s="144">
        <v>29.8</v>
      </c>
      <c r="E41999" s="144">
        <v>460</v>
      </c>
    </row>
    <row r="42000" spans="1:5" x14ac:dyDescent="0.3">
      <c r="A42000" s="151">
        <v>42271</v>
      </c>
      <c r="B42000" s="98">
        <v>0.32291666666666669</v>
      </c>
      <c r="C42000" s="144" t="s">
        <v>120</v>
      </c>
      <c r="D42000" s="144">
        <v>29.79</v>
      </c>
      <c r="E42000" s="144">
        <v>460</v>
      </c>
    </row>
    <row r="42001" spans="1:5" x14ac:dyDescent="0.3">
      <c r="A42001" s="151">
        <v>42271</v>
      </c>
      <c r="B42001" s="98">
        <v>0.33333333333333331</v>
      </c>
      <c r="C42001" s="144" t="s">
        <v>120</v>
      </c>
      <c r="D42001" s="144">
        <v>29.76</v>
      </c>
      <c r="E42001" s="144">
        <v>461</v>
      </c>
    </row>
    <row r="42002" spans="1:5" x14ac:dyDescent="0.3">
      <c r="A42002" s="151">
        <v>42271</v>
      </c>
      <c r="B42002" s="98">
        <v>0.34375</v>
      </c>
      <c r="C42002" s="144" t="s">
        <v>120</v>
      </c>
      <c r="D42002" s="144">
        <v>29.74</v>
      </c>
      <c r="E42002" s="144">
        <v>461</v>
      </c>
    </row>
    <row r="42003" spans="1:5" x14ac:dyDescent="0.3">
      <c r="A42003" s="151">
        <v>42271</v>
      </c>
      <c r="B42003" s="98">
        <v>0.35416666666666669</v>
      </c>
      <c r="C42003" s="144" t="s">
        <v>120</v>
      </c>
      <c r="D42003" s="144">
        <v>29.67</v>
      </c>
      <c r="E42003" s="144">
        <v>462</v>
      </c>
    </row>
    <row r="42004" spans="1:5" x14ac:dyDescent="0.3">
      <c r="A42004" s="151">
        <v>42271</v>
      </c>
      <c r="B42004" s="98">
        <v>0.36458333333333331</v>
      </c>
      <c r="C42004" s="144" t="s">
        <v>120</v>
      </c>
      <c r="D42004" s="144">
        <v>29.6</v>
      </c>
      <c r="E42004" s="144">
        <v>463</v>
      </c>
    </row>
    <row r="42005" spans="1:5" x14ac:dyDescent="0.3">
      <c r="A42005" s="151">
        <v>42271</v>
      </c>
      <c r="B42005" s="98">
        <v>0.375</v>
      </c>
      <c r="C42005" s="144" t="s">
        <v>120</v>
      </c>
      <c r="D42005" s="144">
        <v>29.47</v>
      </c>
      <c r="E42005" s="144">
        <v>463</v>
      </c>
    </row>
    <row r="42006" spans="1:5" x14ac:dyDescent="0.3">
      <c r="A42006" s="151">
        <v>42271</v>
      </c>
      <c r="B42006" s="98">
        <v>0.38541666666666669</v>
      </c>
      <c r="C42006" s="144" t="s">
        <v>120</v>
      </c>
      <c r="D42006" s="144">
        <v>29.49</v>
      </c>
      <c r="E42006" s="144">
        <v>465</v>
      </c>
    </row>
    <row r="42007" spans="1:5" x14ac:dyDescent="0.3">
      <c r="A42007" s="151">
        <v>42271</v>
      </c>
      <c r="B42007" s="98">
        <v>0.39583333333333331</v>
      </c>
      <c r="C42007" s="144" t="s">
        <v>120</v>
      </c>
      <c r="D42007" s="144">
        <v>29.44</v>
      </c>
      <c r="E42007" s="144">
        <v>466</v>
      </c>
    </row>
    <row r="42008" spans="1:5" x14ac:dyDescent="0.3">
      <c r="A42008" s="151">
        <v>42271</v>
      </c>
      <c r="B42008" s="98">
        <v>0.40625</v>
      </c>
      <c r="C42008" s="144" t="s">
        <v>120</v>
      </c>
      <c r="D42008" s="144">
        <v>29.37</v>
      </c>
      <c r="E42008" s="144">
        <v>467</v>
      </c>
    </row>
    <row r="42009" spans="1:5" x14ac:dyDescent="0.3">
      <c r="A42009" s="151">
        <v>42271</v>
      </c>
      <c r="B42009" s="98">
        <v>0.41666666666666669</v>
      </c>
      <c r="C42009" s="144" t="s">
        <v>120</v>
      </c>
      <c r="D42009" s="144">
        <v>29.32</v>
      </c>
      <c r="E42009" s="144">
        <v>468</v>
      </c>
    </row>
    <row r="42010" spans="1:5" x14ac:dyDescent="0.3">
      <c r="A42010" s="151">
        <v>42271</v>
      </c>
      <c r="B42010" s="98">
        <v>0.42708333333333331</v>
      </c>
      <c r="C42010" s="144" t="s">
        <v>120</v>
      </c>
      <c r="D42010" s="144">
        <v>29.28</v>
      </c>
      <c r="E42010" s="144">
        <v>469</v>
      </c>
    </row>
    <row r="42011" spans="1:5" x14ac:dyDescent="0.3">
      <c r="A42011" s="151">
        <v>42271</v>
      </c>
      <c r="B42011" s="98">
        <v>0.4375</v>
      </c>
      <c r="C42011" s="144" t="s">
        <v>120</v>
      </c>
      <c r="D42011" s="144">
        <v>29.27</v>
      </c>
      <c r="E42011" s="144">
        <v>469</v>
      </c>
    </row>
    <row r="42012" spans="1:5" x14ac:dyDescent="0.3">
      <c r="A42012" s="151">
        <v>42271</v>
      </c>
      <c r="B42012" s="98">
        <v>0.44791666666666669</v>
      </c>
      <c r="C42012" s="144" t="s">
        <v>120</v>
      </c>
      <c r="D42012" s="144">
        <v>29.27</v>
      </c>
      <c r="E42012" s="144">
        <v>469</v>
      </c>
    </row>
    <row r="42013" spans="1:5" x14ac:dyDescent="0.3">
      <c r="A42013" s="151">
        <v>42271</v>
      </c>
      <c r="B42013" s="98">
        <v>0.45833333333333331</v>
      </c>
      <c r="C42013" s="144" t="s">
        <v>120</v>
      </c>
      <c r="D42013" s="144">
        <v>29.25</v>
      </c>
      <c r="E42013" s="144">
        <v>468</v>
      </c>
    </row>
    <row r="42014" spans="1:5" x14ac:dyDescent="0.3">
      <c r="A42014" s="151">
        <v>42271</v>
      </c>
      <c r="B42014" s="98">
        <v>0.46875</v>
      </c>
      <c r="C42014" s="144" t="s">
        <v>120</v>
      </c>
      <c r="D42014" s="144">
        <v>29.21</v>
      </c>
      <c r="E42014" s="144">
        <v>469</v>
      </c>
    </row>
    <row r="42015" spans="1:5" x14ac:dyDescent="0.3">
      <c r="A42015" s="151">
        <v>42271</v>
      </c>
      <c r="B42015" s="98">
        <v>0.47916666666666669</v>
      </c>
      <c r="C42015" s="144" t="s">
        <v>120</v>
      </c>
      <c r="D42015" s="144">
        <v>29.18</v>
      </c>
      <c r="E42015" s="144">
        <v>468</v>
      </c>
    </row>
    <row r="42016" spans="1:5" x14ac:dyDescent="0.3">
      <c r="A42016" s="151">
        <v>42271</v>
      </c>
      <c r="B42016" s="98">
        <v>0.48958333333333331</v>
      </c>
      <c r="C42016" s="144" t="s">
        <v>120</v>
      </c>
      <c r="D42016" s="144">
        <v>29.18</v>
      </c>
      <c r="E42016" s="144">
        <v>468</v>
      </c>
    </row>
    <row r="42017" spans="1:5" x14ac:dyDescent="0.3">
      <c r="A42017" s="151">
        <v>42272</v>
      </c>
      <c r="B42017" s="98">
        <v>0.5</v>
      </c>
      <c r="C42017" s="144" t="s">
        <v>119</v>
      </c>
      <c r="D42017" s="144">
        <v>29.16</v>
      </c>
      <c r="E42017" s="144">
        <v>468</v>
      </c>
    </row>
    <row r="42018" spans="1:5" x14ac:dyDescent="0.3">
      <c r="A42018" s="151">
        <v>42272</v>
      </c>
      <c r="B42018" s="98">
        <v>0.51041666666666663</v>
      </c>
      <c r="C42018" s="144" t="s">
        <v>119</v>
      </c>
      <c r="D42018" s="144">
        <v>29.15</v>
      </c>
      <c r="E42018" s="144">
        <v>469</v>
      </c>
    </row>
    <row r="42019" spans="1:5" x14ac:dyDescent="0.3">
      <c r="A42019" s="151">
        <v>42272</v>
      </c>
      <c r="B42019" s="98">
        <v>0.52083333333333337</v>
      </c>
      <c r="C42019" s="144" t="s">
        <v>119</v>
      </c>
      <c r="D42019" s="144">
        <v>29.14</v>
      </c>
      <c r="E42019" s="144">
        <v>468</v>
      </c>
    </row>
    <row r="42020" spans="1:5" x14ac:dyDescent="0.3">
      <c r="A42020" s="151">
        <v>42272</v>
      </c>
      <c r="B42020" s="98">
        <v>0.53125</v>
      </c>
      <c r="C42020" s="144" t="s">
        <v>119</v>
      </c>
      <c r="D42020" s="144">
        <v>29.12</v>
      </c>
      <c r="E42020" s="144">
        <v>468</v>
      </c>
    </row>
    <row r="42021" spans="1:5" x14ac:dyDescent="0.3">
      <c r="A42021" s="151">
        <v>42272</v>
      </c>
      <c r="B42021" s="98">
        <v>4.1666666666666664E-2</v>
      </c>
      <c r="C42021" s="144" t="s">
        <v>119</v>
      </c>
      <c r="D42021" s="144">
        <v>29.11</v>
      </c>
      <c r="E42021" s="144">
        <v>469</v>
      </c>
    </row>
    <row r="42022" spans="1:5" x14ac:dyDescent="0.3">
      <c r="A42022" s="151">
        <v>42272</v>
      </c>
      <c r="B42022" s="98">
        <v>5.2083333333333336E-2</v>
      </c>
      <c r="C42022" s="144" t="s">
        <v>119</v>
      </c>
      <c r="D42022" s="144">
        <v>29.09</v>
      </c>
      <c r="E42022" s="144">
        <v>469</v>
      </c>
    </row>
    <row r="42023" spans="1:5" x14ac:dyDescent="0.3">
      <c r="A42023" s="151">
        <v>42272</v>
      </c>
      <c r="B42023" s="98">
        <v>6.25E-2</v>
      </c>
      <c r="C42023" s="144" t="s">
        <v>119</v>
      </c>
      <c r="D42023" s="144">
        <v>29.08</v>
      </c>
      <c r="E42023" s="144">
        <v>466</v>
      </c>
    </row>
    <row r="42024" spans="1:5" x14ac:dyDescent="0.3">
      <c r="A42024" s="151">
        <v>42272</v>
      </c>
      <c r="B42024" s="98">
        <v>7.2916666666666671E-2</v>
      </c>
      <c r="C42024" s="144" t="s">
        <v>119</v>
      </c>
      <c r="D42024" s="144">
        <v>29.06</v>
      </c>
      <c r="E42024" s="144">
        <v>463</v>
      </c>
    </row>
    <row r="42025" spans="1:5" x14ac:dyDescent="0.3">
      <c r="A42025" s="151">
        <v>42272</v>
      </c>
      <c r="B42025" s="98">
        <v>8.3333333333333329E-2</v>
      </c>
      <c r="C42025" s="144" t="s">
        <v>119</v>
      </c>
      <c r="D42025" s="144">
        <v>29.05</v>
      </c>
      <c r="E42025" s="144">
        <v>462</v>
      </c>
    </row>
    <row r="42026" spans="1:5" x14ac:dyDescent="0.3">
      <c r="A42026" s="151">
        <v>42272</v>
      </c>
      <c r="B42026" s="98">
        <v>9.375E-2</v>
      </c>
      <c r="C42026" s="144" t="s">
        <v>119</v>
      </c>
      <c r="D42026" s="144">
        <v>29.03</v>
      </c>
      <c r="E42026" s="144">
        <v>459</v>
      </c>
    </row>
    <row r="42027" spans="1:5" x14ac:dyDescent="0.3">
      <c r="A42027" s="151">
        <v>42272</v>
      </c>
      <c r="B42027" s="98">
        <v>0.10416666666666667</v>
      </c>
      <c r="C42027" s="144" t="s">
        <v>119</v>
      </c>
      <c r="D42027" s="144">
        <v>29</v>
      </c>
      <c r="E42027" s="144">
        <v>459</v>
      </c>
    </row>
    <row r="42028" spans="1:5" x14ac:dyDescent="0.3">
      <c r="A42028" s="151">
        <v>42272</v>
      </c>
      <c r="B42028" s="98">
        <v>0.11458333333333333</v>
      </c>
      <c r="C42028" s="144" t="s">
        <v>119</v>
      </c>
      <c r="D42028" s="144">
        <v>28.93</v>
      </c>
      <c r="E42028" s="144">
        <v>459</v>
      </c>
    </row>
    <row r="42029" spans="1:5" x14ac:dyDescent="0.3">
      <c r="A42029" s="151">
        <v>42272</v>
      </c>
      <c r="B42029" s="98">
        <v>0.125</v>
      </c>
      <c r="C42029" s="144" t="s">
        <v>119</v>
      </c>
      <c r="D42029" s="144">
        <v>28.85</v>
      </c>
      <c r="E42029" s="144">
        <v>458</v>
      </c>
    </row>
    <row r="42030" spans="1:5" x14ac:dyDescent="0.3">
      <c r="A42030" s="151">
        <v>42272</v>
      </c>
      <c r="B42030" s="98">
        <v>0.13541666666666666</v>
      </c>
      <c r="C42030" s="144" t="s">
        <v>119</v>
      </c>
      <c r="D42030" s="144">
        <v>28.91</v>
      </c>
      <c r="E42030" s="144">
        <v>456</v>
      </c>
    </row>
    <row r="42031" spans="1:5" x14ac:dyDescent="0.3">
      <c r="A42031" s="151">
        <v>42272</v>
      </c>
      <c r="B42031" s="98">
        <v>0.14583333333333334</v>
      </c>
      <c r="C42031" s="144" t="s">
        <v>119</v>
      </c>
      <c r="D42031" s="144">
        <v>28.93</v>
      </c>
      <c r="E42031" s="144">
        <v>456</v>
      </c>
    </row>
    <row r="42032" spans="1:5" x14ac:dyDescent="0.3">
      <c r="A42032" s="151">
        <v>42272</v>
      </c>
      <c r="B42032" s="98">
        <v>0.15625</v>
      </c>
      <c r="C42032" s="144" t="s">
        <v>119</v>
      </c>
      <c r="D42032" s="144">
        <v>28.82</v>
      </c>
      <c r="E42032" s="144">
        <v>456</v>
      </c>
    </row>
    <row r="42033" spans="1:5" x14ac:dyDescent="0.3">
      <c r="A42033" s="151">
        <v>42272</v>
      </c>
      <c r="B42033" s="98">
        <v>0.16666666666666666</v>
      </c>
      <c r="C42033" s="144" t="s">
        <v>119</v>
      </c>
      <c r="D42033" s="144">
        <v>28.78</v>
      </c>
      <c r="E42033" s="144">
        <v>456</v>
      </c>
    </row>
    <row r="42034" spans="1:5" x14ac:dyDescent="0.3">
      <c r="A42034" s="151">
        <v>42272</v>
      </c>
      <c r="B42034" s="98">
        <v>0.17708333333333334</v>
      </c>
      <c r="C42034" s="144" t="s">
        <v>119</v>
      </c>
      <c r="D42034" s="144">
        <v>28.73</v>
      </c>
      <c r="E42034" s="144">
        <v>455</v>
      </c>
    </row>
    <row r="42035" spans="1:5" x14ac:dyDescent="0.3">
      <c r="A42035" s="151">
        <v>42272</v>
      </c>
      <c r="B42035" s="98">
        <v>0.1875</v>
      </c>
      <c r="C42035" s="144" t="s">
        <v>119</v>
      </c>
      <c r="D42035" s="144">
        <v>28.7</v>
      </c>
      <c r="E42035" s="144">
        <v>455</v>
      </c>
    </row>
    <row r="42036" spans="1:5" x14ac:dyDescent="0.3">
      <c r="A42036" s="151">
        <v>42272</v>
      </c>
      <c r="B42036" s="98">
        <v>0.19791666666666666</v>
      </c>
      <c r="C42036" s="144" t="s">
        <v>119</v>
      </c>
      <c r="D42036" s="144">
        <v>28.71</v>
      </c>
      <c r="E42036" s="144">
        <v>454</v>
      </c>
    </row>
    <row r="42037" spans="1:5" x14ac:dyDescent="0.3">
      <c r="A42037" s="151">
        <v>42272</v>
      </c>
      <c r="B42037" s="98">
        <v>0.20833333333333334</v>
      </c>
      <c r="C42037" s="144" t="s">
        <v>119</v>
      </c>
      <c r="D42037" s="144">
        <v>28.7</v>
      </c>
      <c r="E42037" s="144">
        <v>456</v>
      </c>
    </row>
    <row r="42038" spans="1:5" x14ac:dyDescent="0.3">
      <c r="A42038" s="151">
        <v>42272</v>
      </c>
      <c r="B42038" s="98">
        <v>0.21875</v>
      </c>
      <c r="C42038" s="144" t="s">
        <v>119</v>
      </c>
      <c r="D42038" s="144">
        <v>28.67</v>
      </c>
      <c r="E42038" s="144">
        <v>456</v>
      </c>
    </row>
    <row r="42039" spans="1:5" x14ac:dyDescent="0.3">
      <c r="A42039" s="151">
        <v>42272</v>
      </c>
      <c r="B42039" s="98">
        <v>0.22916666666666666</v>
      </c>
      <c r="C42039" s="144" t="s">
        <v>119</v>
      </c>
      <c r="D42039" s="144">
        <v>28.7</v>
      </c>
      <c r="E42039" s="144">
        <v>457</v>
      </c>
    </row>
    <row r="42040" spans="1:5" x14ac:dyDescent="0.3">
      <c r="A42040" s="151">
        <v>42272</v>
      </c>
      <c r="B42040" s="98">
        <v>0.23958333333333334</v>
      </c>
      <c r="C42040" s="144" t="s">
        <v>119</v>
      </c>
      <c r="D42040" s="144">
        <v>28.69</v>
      </c>
      <c r="E42040" s="144">
        <v>457</v>
      </c>
    </row>
    <row r="42041" spans="1:5" x14ac:dyDescent="0.3">
      <c r="A42041" s="151">
        <v>42272</v>
      </c>
      <c r="B42041" s="98">
        <v>0.25</v>
      </c>
      <c r="C42041" s="144" t="s">
        <v>119</v>
      </c>
      <c r="D42041" s="144">
        <v>28.64</v>
      </c>
      <c r="E42041" s="144">
        <v>457</v>
      </c>
    </row>
    <row r="42042" spans="1:5" x14ac:dyDescent="0.3">
      <c r="A42042" s="151">
        <v>42272</v>
      </c>
      <c r="B42042" s="98">
        <v>0.26041666666666669</v>
      </c>
      <c r="C42042" s="144" t="s">
        <v>119</v>
      </c>
      <c r="D42042" s="144">
        <v>28.61</v>
      </c>
      <c r="E42042" s="144">
        <v>456</v>
      </c>
    </row>
    <row r="42043" spans="1:5" x14ac:dyDescent="0.3">
      <c r="A42043" s="151">
        <v>42272</v>
      </c>
      <c r="B42043" s="98">
        <v>0.27083333333333331</v>
      </c>
      <c r="C42043" s="144" t="s">
        <v>119</v>
      </c>
      <c r="D42043" s="144">
        <v>28.56</v>
      </c>
      <c r="E42043" s="144">
        <v>458</v>
      </c>
    </row>
    <row r="42044" spans="1:5" x14ac:dyDescent="0.3">
      <c r="A42044" s="151">
        <v>42272</v>
      </c>
      <c r="B42044" s="98">
        <v>0.28125</v>
      </c>
      <c r="C42044" s="144" t="s">
        <v>119</v>
      </c>
      <c r="D42044" s="144">
        <v>28.55</v>
      </c>
      <c r="E42044" s="144">
        <v>459</v>
      </c>
    </row>
    <row r="42045" spans="1:5" x14ac:dyDescent="0.3">
      <c r="A42045" s="151">
        <v>42272</v>
      </c>
      <c r="B42045" s="98">
        <v>0.29166666666666669</v>
      </c>
      <c r="C42045" s="144" t="s">
        <v>119</v>
      </c>
      <c r="D42045" s="144">
        <v>28.53</v>
      </c>
      <c r="E42045" s="144">
        <v>458</v>
      </c>
    </row>
    <row r="42046" spans="1:5" x14ac:dyDescent="0.3">
      <c r="A42046" s="151">
        <v>42272</v>
      </c>
      <c r="B42046" s="98">
        <v>0.30208333333333331</v>
      </c>
      <c r="C42046" s="144" t="s">
        <v>119</v>
      </c>
      <c r="D42046" s="144">
        <v>28.52</v>
      </c>
      <c r="E42046" s="144">
        <v>459</v>
      </c>
    </row>
    <row r="42047" spans="1:5" x14ac:dyDescent="0.3">
      <c r="A42047" s="151">
        <v>42272</v>
      </c>
      <c r="B42047" s="98">
        <v>0.3125</v>
      </c>
      <c r="C42047" s="144" t="s">
        <v>119</v>
      </c>
      <c r="D42047" s="144">
        <v>28.52</v>
      </c>
      <c r="E42047" s="144">
        <v>459</v>
      </c>
    </row>
    <row r="42048" spans="1:5" x14ac:dyDescent="0.3">
      <c r="A42048" s="151">
        <v>42272</v>
      </c>
      <c r="B42048" s="98">
        <v>0.32291666666666669</v>
      </c>
      <c r="C42048" s="144" t="s">
        <v>119</v>
      </c>
      <c r="D42048" s="144">
        <v>28.58</v>
      </c>
      <c r="E42048" s="144">
        <v>460</v>
      </c>
    </row>
    <row r="42049" spans="1:5" x14ac:dyDescent="0.3">
      <c r="A42049" s="151">
        <v>42272</v>
      </c>
      <c r="B42049" s="98">
        <v>0.33333333333333331</v>
      </c>
      <c r="C42049" s="144" t="s">
        <v>119</v>
      </c>
      <c r="D42049" s="144">
        <v>28.59</v>
      </c>
      <c r="E42049" s="144">
        <v>461</v>
      </c>
    </row>
    <row r="42050" spans="1:5" x14ac:dyDescent="0.3">
      <c r="A42050" s="151">
        <v>42272</v>
      </c>
      <c r="B42050" s="98">
        <v>0.34375</v>
      </c>
      <c r="C42050" s="144" t="s">
        <v>119</v>
      </c>
      <c r="D42050" s="144">
        <v>28.59</v>
      </c>
      <c r="E42050" s="144">
        <v>463</v>
      </c>
    </row>
    <row r="42051" spans="1:5" x14ac:dyDescent="0.3">
      <c r="A42051" s="151">
        <v>42272</v>
      </c>
      <c r="B42051" s="98">
        <v>0.35416666666666669</v>
      </c>
      <c r="C42051" s="144" t="s">
        <v>119</v>
      </c>
      <c r="D42051" s="144">
        <v>28.59</v>
      </c>
      <c r="E42051" s="144">
        <v>462</v>
      </c>
    </row>
    <row r="42052" spans="1:5" x14ac:dyDescent="0.3">
      <c r="A42052" s="151">
        <v>42272</v>
      </c>
      <c r="B42052" s="98">
        <v>0.36458333333333331</v>
      </c>
      <c r="C42052" s="144" t="s">
        <v>119</v>
      </c>
      <c r="D42052" s="144">
        <v>28.6</v>
      </c>
      <c r="E42052" s="144">
        <v>462</v>
      </c>
    </row>
    <row r="42053" spans="1:5" x14ac:dyDescent="0.3">
      <c r="A42053" s="151">
        <v>42272</v>
      </c>
      <c r="B42053" s="98">
        <v>0.375</v>
      </c>
      <c r="C42053" s="144" t="s">
        <v>119</v>
      </c>
      <c r="D42053" s="144">
        <v>28.61</v>
      </c>
      <c r="E42053" s="144">
        <v>462</v>
      </c>
    </row>
    <row r="42054" spans="1:5" x14ac:dyDescent="0.3">
      <c r="A42054" s="151">
        <v>42272</v>
      </c>
      <c r="B42054" s="98">
        <v>0.38541666666666669</v>
      </c>
      <c r="C42054" s="144" t="s">
        <v>119</v>
      </c>
      <c r="D42054" s="144">
        <v>28.63</v>
      </c>
      <c r="E42054" s="144">
        <v>461</v>
      </c>
    </row>
    <row r="42055" spans="1:5" x14ac:dyDescent="0.3">
      <c r="A42055" s="151">
        <v>42272</v>
      </c>
      <c r="B42055" s="98">
        <v>0.39583333333333331</v>
      </c>
      <c r="C42055" s="144" t="s">
        <v>119</v>
      </c>
      <c r="D42055" s="144">
        <v>28.68</v>
      </c>
      <c r="E42055" s="144">
        <v>461</v>
      </c>
    </row>
    <row r="42056" spans="1:5" x14ac:dyDescent="0.3">
      <c r="A42056" s="151">
        <v>42272</v>
      </c>
      <c r="B42056" s="98">
        <v>0.40625</v>
      </c>
      <c r="C42056" s="144" t="s">
        <v>119</v>
      </c>
      <c r="D42056" s="144">
        <v>28.73</v>
      </c>
      <c r="E42056" s="144">
        <v>459</v>
      </c>
    </row>
    <row r="42057" spans="1:5" x14ac:dyDescent="0.3">
      <c r="A42057" s="151">
        <v>42272</v>
      </c>
      <c r="B42057" s="98">
        <v>0.41666666666666669</v>
      </c>
      <c r="C42057" s="144" t="s">
        <v>119</v>
      </c>
      <c r="D42057" s="144">
        <v>28.77</v>
      </c>
      <c r="E42057" s="144">
        <v>458</v>
      </c>
    </row>
    <row r="42058" spans="1:5" x14ac:dyDescent="0.3">
      <c r="A42058" s="151">
        <v>42272</v>
      </c>
      <c r="B42058" s="98">
        <v>0.42708333333333331</v>
      </c>
      <c r="C42058" s="144" t="s">
        <v>119</v>
      </c>
      <c r="D42058" s="144">
        <v>28.77</v>
      </c>
      <c r="E42058" s="144">
        <v>458</v>
      </c>
    </row>
    <row r="42059" spans="1:5" x14ac:dyDescent="0.3">
      <c r="A42059" s="151">
        <v>42272</v>
      </c>
      <c r="B42059" s="98">
        <v>0.4375</v>
      </c>
      <c r="C42059" s="144" t="s">
        <v>119</v>
      </c>
      <c r="D42059" s="144">
        <v>28.78</v>
      </c>
      <c r="E42059" s="144">
        <v>458</v>
      </c>
    </row>
    <row r="42060" spans="1:5" x14ac:dyDescent="0.3">
      <c r="A42060" s="151">
        <v>42272</v>
      </c>
      <c r="B42060" s="98">
        <v>0.44791666666666669</v>
      </c>
      <c r="C42060" s="144" t="s">
        <v>119</v>
      </c>
      <c r="D42060" s="144">
        <v>28.84</v>
      </c>
      <c r="E42060" s="144">
        <v>459</v>
      </c>
    </row>
    <row r="42061" spans="1:5" x14ac:dyDescent="0.3">
      <c r="A42061" s="151">
        <v>42272</v>
      </c>
      <c r="B42061" s="98">
        <v>0.45833333333333331</v>
      </c>
      <c r="C42061" s="144" t="s">
        <v>119</v>
      </c>
      <c r="D42061" s="144">
        <v>28.91</v>
      </c>
      <c r="E42061" s="144">
        <v>459</v>
      </c>
    </row>
    <row r="42062" spans="1:5" x14ac:dyDescent="0.3">
      <c r="A42062" s="151">
        <v>42272</v>
      </c>
      <c r="B42062" s="98">
        <v>0.46875</v>
      </c>
      <c r="C42062" s="144" t="s">
        <v>119</v>
      </c>
      <c r="D42062" s="144">
        <v>28.92</v>
      </c>
      <c r="E42062" s="144">
        <v>459</v>
      </c>
    </row>
    <row r="42063" spans="1:5" x14ac:dyDescent="0.3">
      <c r="A42063" s="151">
        <v>42272</v>
      </c>
      <c r="B42063" s="98">
        <v>0.47916666666666669</v>
      </c>
      <c r="C42063" s="144" t="s">
        <v>119</v>
      </c>
      <c r="D42063" s="144">
        <v>29</v>
      </c>
      <c r="E42063" s="144">
        <v>458</v>
      </c>
    </row>
    <row r="42064" spans="1:5" x14ac:dyDescent="0.3">
      <c r="A42064" s="151">
        <v>42272</v>
      </c>
      <c r="B42064" s="98">
        <v>0.48958333333333331</v>
      </c>
      <c r="C42064" s="144" t="s">
        <v>119</v>
      </c>
      <c r="D42064" s="144">
        <v>29.14</v>
      </c>
      <c r="E42064" s="144">
        <v>456</v>
      </c>
    </row>
    <row r="42065" spans="1:5" x14ac:dyDescent="0.3">
      <c r="A42065" s="151">
        <v>42272</v>
      </c>
      <c r="B42065" s="98">
        <v>0.5</v>
      </c>
      <c r="C42065" s="144" t="s">
        <v>120</v>
      </c>
      <c r="D42065" s="144">
        <v>29.13</v>
      </c>
      <c r="E42065" s="144">
        <v>457</v>
      </c>
    </row>
    <row r="42066" spans="1:5" x14ac:dyDescent="0.3">
      <c r="A42066" s="151">
        <v>42272</v>
      </c>
      <c r="B42066" s="98">
        <v>0.51041666666666663</v>
      </c>
      <c r="C42066" s="144" t="s">
        <v>120</v>
      </c>
      <c r="D42066" s="144">
        <v>29.17</v>
      </c>
      <c r="E42066" s="144">
        <v>457</v>
      </c>
    </row>
    <row r="42067" spans="1:5" x14ac:dyDescent="0.3">
      <c r="A42067" s="151">
        <v>42272</v>
      </c>
      <c r="B42067" s="98">
        <v>0.52083333333333337</v>
      </c>
      <c r="C42067" s="144" t="s">
        <v>120</v>
      </c>
      <c r="D42067" s="144">
        <v>29.05</v>
      </c>
      <c r="E42067" s="144">
        <v>458</v>
      </c>
    </row>
    <row r="42068" spans="1:5" x14ac:dyDescent="0.3">
      <c r="A42068" s="151">
        <v>42272</v>
      </c>
      <c r="B42068" s="98">
        <v>0.53125</v>
      </c>
      <c r="C42068" s="144" t="s">
        <v>120</v>
      </c>
      <c r="D42068" s="144">
        <v>29.08</v>
      </c>
      <c r="E42068" s="144">
        <v>459</v>
      </c>
    </row>
    <row r="42069" spans="1:5" x14ac:dyDescent="0.3">
      <c r="A42069" s="151">
        <v>42272</v>
      </c>
      <c r="B42069" s="98">
        <v>4.1666666666666664E-2</v>
      </c>
      <c r="C42069" s="144" t="s">
        <v>120</v>
      </c>
      <c r="D42069" s="144">
        <v>28.95</v>
      </c>
      <c r="E42069" s="144">
        <v>459</v>
      </c>
    </row>
    <row r="42070" spans="1:5" x14ac:dyDescent="0.3">
      <c r="A42070" s="151">
        <v>42272</v>
      </c>
      <c r="B42070" s="98">
        <v>5.2083333333333336E-2</v>
      </c>
      <c r="C42070" s="144" t="s">
        <v>120</v>
      </c>
      <c r="D42070" s="144">
        <v>29</v>
      </c>
      <c r="E42070" s="144">
        <v>459</v>
      </c>
    </row>
    <row r="42071" spans="1:5" x14ac:dyDescent="0.3">
      <c r="A42071" s="151">
        <v>42272</v>
      </c>
      <c r="B42071" s="98">
        <v>6.25E-2</v>
      </c>
      <c r="C42071" s="144" t="s">
        <v>120</v>
      </c>
      <c r="D42071" s="144">
        <v>29.45</v>
      </c>
      <c r="E42071" s="144">
        <v>459</v>
      </c>
    </row>
    <row r="42072" spans="1:5" x14ac:dyDescent="0.3">
      <c r="A42072" s="151">
        <v>42272</v>
      </c>
      <c r="B42072" s="98">
        <v>7.2916666666666671E-2</v>
      </c>
      <c r="C42072" s="144" t="s">
        <v>120</v>
      </c>
      <c r="D42072" s="144">
        <v>29.48</v>
      </c>
      <c r="E42072" s="144">
        <v>460</v>
      </c>
    </row>
    <row r="42073" spans="1:5" x14ac:dyDescent="0.3">
      <c r="A42073" s="151">
        <v>42272</v>
      </c>
      <c r="B42073" s="98">
        <v>8.3333333333333329E-2</v>
      </c>
      <c r="C42073" s="144" t="s">
        <v>120</v>
      </c>
      <c r="D42073" s="144">
        <v>29.38</v>
      </c>
      <c r="E42073" s="144">
        <v>456</v>
      </c>
    </row>
    <row r="42074" spans="1:5" x14ac:dyDescent="0.3">
      <c r="A42074" s="151">
        <v>42272</v>
      </c>
      <c r="B42074" s="98">
        <v>9.375E-2</v>
      </c>
      <c r="C42074" s="144" t="s">
        <v>120</v>
      </c>
      <c r="D42074" s="144">
        <v>29.4</v>
      </c>
      <c r="E42074" s="144">
        <v>455</v>
      </c>
    </row>
    <row r="42075" spans="1:5" x14ac:dyDescent="0.3">
      <c r="A42075" s="151">
        <v>42272</v>
      </c>
      <c r="B42075" s="98">
        <v>0.10416666666666667</v>
      </c>
      <c r="C42075" s="144" t="s">
        <v>120</v>
      </c>
      <c r="D42075" s="144">
        <v>29.4</v>
      </c>
      <c r="E42075" s="144">
        <v>453</v>
      </c>
    </row>
    <row r="42076" spans="1:5" x14ac:dyDescent="0.3">
      <c r="A42076" s="151">
        <v>42272</v>
      </c>
      <c r="B42076" s="98">
        <v>0.11458333333333333</v>
      </c>
      <c r="C42076" s="144" t="s">
        <v>120</v>
      </c>
      <c r="D42076" s="144">
        <v>29.61</v>
      </c>
      <c r="E42076" s="144">
        <v>452</v>
      </c>
    </row>
    <row r="42077" spans="1:5" x14ac:dyDescent="0.3">
      <c r="A42077" s="151">
        <v>42272</v>
      </c>
      <c r="B42077" s="98">
        <v>0.125</v>
      </c>
      <c r="C42077" s="144" t="s">
        <v>120</v>
      </c>
      <c r="D42077" s="144">
        <v>29.82</v>
      </c>
      <c r="E42077" s="144">
        <v>452</v>
      </c>
    </row>
    <row r="42078" spans="1:5" x14ac:dyDescent="0.3">
      <c r="A42078" s="151">
        <v>42272</v>
      </c>
      <c r="B42078" s="98">
        <v>0.13541666666666666</v>
      </c>
      <c r="C42078" s="144" t="s">
        <v>120</v>
      </c>
      <c r="D42078" s="144">
        <v>29.68</v>
      </c>
      <c r="E42078" s="144">
        <v>452</v>
      </c>
    </row>
    <row r="42079" spans="1:5" x14ac:dyDescent="0.3">
      <c r="A42079" s="151">
        <v>42272</v>
      </c>
      <c r="B42079" s="98">
        <v>0.14583333333333334</v>
      </c>
      <c r="C42079" s="144" t="s">
        <v>120</v>
      </c>
      <c r="D42079" s="144">
        <v>29.48</v>
      </c>
      <c r="E42079" s="144">
        <v>453</v>
      </c>
    </row>
    <row r="42080" spans="1:5" x14ac:dyDescent="0.3">
      <c r="A42080" s="151">
        <v>42272</v>
      </c>
      <c r="B42080" s="98">
        <v>0.15625</v>
      </c>
      <c r="C42080" s="144" t="s">
        <v>120</v>
      </c>
      <c r="D42080" s="144">
        <v>29.47</v>
      </c>
      <c r="E42080" s="144">
        <v>453</v>
      </c>
    </row>
    <row r="42081" spans="1:5" x14ac:dyDescent="0.3">
      <c r="A42081" s="151">
        <v>42272</v>
      </c>
      <c r="B42081" s="98">
        <v>0.16666666666666666</v>
      </c>
      <c r="C42081" s="144" t="s">
        <v>120</v>
      </c>
      <c r="D42081" s="144">
        <v>29.77</v>
      </c>
      <c r="E42081" s="144">
        <v>455</v>
      </c>
    </row>
    <row r="42082" spans="1:5" x14ac:dyDescent="0.3">
      <c r="A42082" s="151">
        <v>42272</v>
      </c>
      <c r="B42082" s="98">
        <v>0.17708333333333334</v>
      </c>
      <c r="C42082" s="144" t="s">
        <v>120</v>
      </c>
      <c r="D42082" s="144">
        <v>29.85</v>
      </c>
      <c r="E42082" s="144">
        <v>456</v>
      </c>
    </row>
    <row r="42083" spans="1:5" x14ac:dyDescent="0.3">
      <c r="A42083" s="151">
        <v>42272</v>
      </c>
      <c r="B42083" s="98">
        <v>0.1875</v>
      </c>
      <c r="C42083" s="144" t="s">
        <v>120</v>
      </c>
      <c r="D42083" s="144">
        <v>29.87</v>
      </c>
      <c r="E42083" s="144">
        <v>456</v>
      </c>
    </row>
    <row r="42084" spans="1:5" x14ac:dyDescent="0.3">
      <c r="A42084" s="151">
        <v>42272</v>
      </c>
      <c r="B42084" s="98">
        <v>0.19791666666666666</v>
      </c>
      <c r="C42084" s="144" t="s">
        <v>120</v>
      </c>
      <c r="D42084" s="144">
        <v>29.94</v>
      </c>
      <c r="E42084" s="144">
        <v>456</v>
      </c>
    </row>
    <row r="42085" spans="1:5" x14ac:dyDescent="0.3">
      <c r="A42085" s="151">
        <v>42272</v>
      </c>
      <c r="B42085" s="98">
        <v>0.20833333333333334</v>
      </c>
      <c r="C42085" s="144" t="s">
        <v>120</v>
      </c>
      <c r="D42085" s="144">
        <v>30.02</v>
      </c>
      <c r="E42085" s="144">
        <v>456</v>
      </c>
    </row>
    <row r="42086" spans="1:5" x14ac:dyDescent="0.3">
      <c r="A42086" s="151">
        <v>42272</v>
      </c>
      <c r="B42086" s="98">
        <v>0.21875</v>
      </c>
      <c r="C42086" s="144" t="s">
        <v>120</v>
      </c>
      <c r="D42086" s="144">
        <v>29.99</v>
      </c>
      <c r="E42086" s="144">
        <v>457</v>
      </c>
    </row>
    <row r="42087" spans="1:5" x14ac:dyDescent="0.3">
      <c r="A42087" s="151">
        <v>42272</v>
      </c>
      <c r="B42087" s="98">
        <v>0.22916666666666666</v>
      </c>
      <c r="C42087" s="144" t="s">
        <v>120</v>
      </c>
      <c r="D42087" s="144">
        <v>29.97</v>
      </c>
      <c r="E42087" s="144">
        <v>457</v>
      </c>
    </row>
    <row r="42088" spans="1:5" x14ac:dyDescent="0.3">
      <c r="A42088" s="151">
        <v>42272</v>
      </c>
      <c r="B42088" s="98">
        <v>0.23958333333333334</v>
      </c>
      <c r="C42088" s="144" t="s">
        <v>120</v>
      </c>
      <c r="D42088" s="144">
        <v>29.96</v>
      </c>
      <c r="E42088" s="144">
        <v>458</v>
      </c>
    </row>
    <row r="42089" spans="1:5" x14ac:dyDescent="0.3">
      <c r="A42089" s="151">
        <v>42272</v>
      </c>
      <c r="B42089" s="98">
        <v>0.25</v>
      </c>
      <c r="C42089" s="144" t="s">
        <v>120</v>
      </c>
      <c r="D42089" s="144">
        <v>29.97</v>
      </c>
      <c r="E42089" s="144">
        <v>459</v>
      </c>
    </row>
    <row r="42090" spans="1:5" x14ac:dyDescent="0.3">
      <c r="A42090" s="151">
        <v>42272</v>
      </c>
      <c r="B42090" s="98">
        <v>0.26041666666666669</v>
      </c>
      <c r="C42090" s="144" t="s">
        <v>120</v>
      </c>
      <c r="D42090" s="144">
        <v>29.99</v>
      </c>
      <c r="E42090" s="144">
        <v>459</v>
      </c>
    </row>
    <row r="42091" spans="1:5" x14ac:dyDescent="0.3">
      <c r="A42091" s="151">
        <v>42272</v>
      </c>
      <c r="B42091" s="98">
        <v>0.27083333333333331</v>
      </c>
      <c r="C42091" s="144" t="s">
        <v>120</v>
      </c>
      <c r="D42091" s="144">
        <v>30.06</v>
      </c>
      <c r="E42091" s="144">
        <v>460</v>
      </c>
    </row>
    <row r="42092" spans="1:5" x14ac:dyDescent="0.3">
      <c r="A42092" s="151">
        <v>42272</v>
      </c>
      <c r="B42092" s="98">
        <v>0.28125</v>
      </c>
      <c r="C42092" s="144" t="s">
        <v>120</v>
      </c>
      <c r="D42092" s="144">
        <v>29.89</v>
      </c>
      <c r="E42092" s="144">
        <v>461</v>
      </c>
    </row>
    <row r="42093" spans="1:5" x14ac:dyDescent="0.3">
      <c r="A42093" s="151">
        <v>42272</v>
      </c>
      <c r="B42093" s="98">
        <v>0.29166666666666669</v>
      </c>
      <c r="C42093" s="144" t="s">
        <v>120</v>
      </c>
      <c r="D42093" s="144">
        <v>30.02</v>
      </c>
      <c r="E42093" s="144">
        <v>459</v>
      </c>
    </row>
    <row r="42094" spans="1:5" x14ac:dyDescent="0.3">
      <c r="A42094" s="151">
        <v>42272</v>
      </c>
      <c r="B42094" s="98">
        <v>0.30208333333333331</v>
      </c>
      <c r="C42094" s="144" t="s">
        <v>120</v>
      </c>
      <c r="D42094" s="144">
        <v>29.9</v>
      </c>
      <c r="E42094" s="144">
        <v>459</v>
      </c>
    </row>
    <row r="42095" spans="1:5" x14ac:dyDescent="0.3">
      <c r="A42095" s="151">
        <v>42272</v>
      </c>
      <c r="B42095" s="98">
        <v>0.3125</v>
      </c>
      <c r="C42095" s="144" t="s">
        <v>120</v>
      </c>
      <c r="D42095" s="144">
        <v>29.89</v>
      </c>
      <c r="E42095" s="144">
        <v>458</v>
      </c>
    </row>
    <row r="42096" spans="1:5" x14ac:dyDescent="0.3">
      <c r="A42096" s="151">
        <v>42272</v>
      </c>
      <c r="B42096" s="98">
        <v>0.32291666666666669</v>
      </c>
      <c r="C42096" s="144" t="s">
        <v>120</v>
      </c>
      <c r="D42096" s="144">
        <v>29.83</v>
      </c>
      <c r="E42096" s="144">
        <v>457</v>
      </c>
    </row>
    <row r="42097" spans="1:5" x14ac:dyDescent="0.3">
      <c r="A42097" s="151">
        <v>42272</v>
      </c>
      <c r="B42097" s="98">
        <v>0.33333333333333331</v>
      </c>
      <c r="C42097" s="144" t="s">
        <v>120</v>
      </c>
      <c r="D42097" s="144">
        <v>29.79</v>
      </c>
      <c r="E42097" s="144">
        <v>457</v>
      </c>
    </row>
    <row r="42098" spans="1:5" x14ac:dyDescent="0.3">
      <c r="A42098" s="151">
        <v>42272</v>
      </c>
      <c r="B42098" s="98">
        <v>0.34375</v>
      </c>
      <c r="C42098" s="144" t="s">
        <v>120</v>
      </c>
      <c r="D42098" s="144">
        <v>29.75</v>
      </c>
      <c r="E42098" s="144">
        <v>457</v>
      </c>
    </row>
    <row r="42099" spans="1:5" x14ac:dyDescent="0.3">
      <c r="A42099" s="151">
        <v>42272</v>
      </c>
      <c r="B42099" s="98">
        <v>0.35416666666666669</v>
      </c>
      <c r="C42099" s="144" t="s">
        <v>120</v>
      </c>
      <c r="D42099" s="144">
        <v>29.63</v>
      </c>
      <c r="E42099" s="144">
        <v>457</v>
      </c>
    </row>
    <row r="42100" spans="1:5" x14ac:dyDescent="0.3">
      <c r="A42100" s="151">
        <v>42272</v>
      </c>
      <c r="B42100" s="98">
        <v>0.36458333333333331</v>
      </c>
      <c r="C42100" s="144" t="s">
        <v>120</v>
      </c>
      <c r="D42100" s="144">
        <v>29.57</v>
      </c>
      <c r="E42100" s="144">
        <v>459</v>
      </c>
    </row>
    <row r="42101" spans="1:5" x14ac:dyDescent="0.3">
      <c r="A42101" s="151">
        <v>42272</v>
      </c>
      <c r="B42101" s="98">
        <v>0.375</v>
      </c>
      <c r="C42101" s="144" t="s">
        <v>120</v>
      </c>
      <c r="D42101" s="144">
        <v>29.57</v>
      </c>
      <c r="E42101" s="144">
        <v>459</v>
      </c>
    </row>
    <row r="42102" spans="1:5" x14ac:dyDescent="0.3">
      <c r="A42102" s="151">
        <v>42272</v>
      </c>
      <c r="B42102" s="98">
        <v>0.38541666666666669</v>
      </c>
      <c r="C42102" s="144" t="s">
        <v>120</v>
      </c>
      <c r="D42102" s="144">
        <v>29.57</v>
      </c>
      <c r="E42102" s="144">
        <v>460</v>
      </c>
    </row>
    <row r="42103" spans="1:5" x14ac:dyDescent="0.3">
      <c r="A42103" s="151">
        <v>42272</v>
      </c>
      <c r="B42103" s="98">
        <v>0.39583333333333331</v>
      </c>
      <c r="C42103" s="144" t="s">
        <v>120</v>
      </c>
      <c r="D42103" s="144">
        <v>29.54</v>
      </c>
      <c r="E42103" s="144">
        <v>459</v>
      </c>
    </row>
    <row r="42104" spans="1:5" x14ac:dyDescent="0.3">
      <c r="A42104" s="151">
        <v>42272</v>
      </c>
      <c r="B42104" s="98">
        <v>0.40625</v>
      </c>
      <c r="C42104" s="144" t="s">
        <v>120</v>
      </c>
      <c r="D42104" s="144">
        <v>29.47</v>
      </c>
      <c r="E42104" s="144">
        <v>457</v>
      </c>
    </row>
    <row r="42105" spans="1:5" x14ac:dyDescent="0.3">
      <c r="A42105" s="151">
        <v>42272</v>
      </c>
      <c r="B42105" s="98">
        <v>0.41666666666666669</v>
      </c>
      <c r="C42105" s="144" t="s">
        <v>120</v>
      </c>
      <c r="D42105" s="144">
        <v>29.44</v>
      </c>
      <c r="E42105" s="144">
        <v>458</v>
      </c>
    </row>
    <row r="42106" spans="1:5" x14ac:dyDescent="0.3">
      <c r="A42106" s="151">
        <v>42272</v>
      </c>
      <c r="B42106" s="98">
        <v>0.42708333333333331</v>
      </c>
      <c r="C42106" s="144" t="s">
        <v>120</v>
      </c>
      <c r="D42106" s="144">
        <v>29.4</v>
      </c>
      <c r="E42106" s="144">
        <v>458</v>
      </c>
    </row>
    <row r="42107" spans="1:5" x14ac:dyDescent="0.3">
      <c r="A42107" s="151">
        <v>42272</v>
      </c>
      <c r="B42107" s="98">
        <v>0.4375</v>
      </c>
      <c r="C42107" s="144" t="s">
        <v>120</v>
      </c>
      <c r="D42107" s="144">
        <v>29.36</v>
      </c>
      <c r="E42107" s="144">
        <v>459</v>
      </c>
    </row>
    <row r="42108" spans="1:5" x14ac:dyDescent="0.3">
      <c r="A42108" s="151">
        <v>42272</v>
      </c>
      <c r="B42108" s="98">
        <v>0.44791666666666669</v>
      </c>
      <c r="C42108" s="144" t="s">
        <v>120</v>
      </c>
      <c r="D42108" s="144">
        <v>29.34</v>
      </c>
      <c r="E42108" s="144">
        <v>460</v>
      </c>
    </row>
    <row r="42109" spans="1:5" x14ac:dyDescent="0.3">
      <c r="A42109" s="151">
        <v>42272</v>
      </c>
      <c r="B42109" s="98">
        <v>0.45833333333333331</v>
      </c>
      <c r="C42109" s="144" t="s">
        <v>120</v>
      </c>
      <c r="D42109" s="144">
        <v>29.32</v>
      </c>
      <c r="E42109" s="144">
        <v>461</v>
      </c>
    </row>
    <row r="42110" spans="1:5" x14ac:dyDescent="0.3">
      <c r="A42110" s="151">
        <v>42272</v>
      </c>
      <c r="B42110" s="98">
        <v>0.46875</v>
      </c>
      <c r="C42110" s="144" t="s">
        <v>120</v>
      </c>
      <c r="D42110" s="144">
        <v>29.31</v>
      </c>
      <c r="E42110" s="144">
        <v>462</v>
      </c>
    </row>
    <row r="42111" spans="1:5" x14ac:dyDescent="0.3">
      <c r="A42111" s="151">
        <v>42272</v>
      </c>
      <c r="B42111" s="98">
        <v>0.47916666666666669</v>
      </c>
      <c r="C42111" s="144" t="s">
        <v>120</v>
      </c>
      <c r="D42111" s="144">
        <v>29.29</v>
      </c>
      <c r="E42111" s="144">
        <v>463</v>
      </c>
    </row>
    <row r="42112" spans="1:5" x14ac:dyDescent="0.3">
      <c r="A42112" s="151">
        <v>42272</v>
      </c>
      <c r="B42112" s="98">
        <v>0.48958333333333331</v>
      </c>
      <c r="C42112" s="144" t="s">
        <v>120</v>
      </c>
      <c r="D42112" s="144">
        <v>29.26</v>
      </c>
      <c r="E42112" s="144">
        <v>463</v>
      </c>
    </row>
    <row r="42113" spans="1:5" x14ac:dyDescent="0.3">
      <c r="A42113" s="151">
        <v>42273</v>
      </c>
      <c r="B42113" s="98">
        <v>0.5</v>
      </c>
      <c r="C42113" s="144" t="s">
        <v>119</v>
      </c>
      <c r="D42113" s="144">
        <v>29.24</v>
      </c>
      <c r="E42113" s="144">
        <v>463</v>
      </c>
    </row>
    <row r="42114" spans="1:5" x14ac:dyDescent="0.3">
      <c r="A42114" s="151">
        <v>42273</v>
      </c>
      <c r="B42114" s="98">
        <v>0.51041666666666663</v>
      </c>
      <c r="C42114" s="144" t="s">
        <v>119</v>
      </c>
      <c r="D42114" s="144">
        <v>29.22</v>
      </c>
      <c r="E42114" s="144">
        <v>462</v>
      </c>
    </row>
    <row r="42115" spans="1:5" x14ac:dyDescent="0.3">
      <c r="A42115" s="151">
        <v>42273</v>
      </c>
      <c r="B42115" s="98">
        <v>0.52083333333333337</v>
      </c>
      <c r="C42115" s="144" t="s">
        <v>119</v>
      </c>
      <c r="D42115" s="144">
        <v>29.19</v>
      </c>
      <c r="E42115" s="144">
        <v>461</v>
      </c>
    </row>
    <row r="42116" spans="1:5" x14ac:dyDescent="0.3">
      <c r="A42116" s="151">
        <v>42273</v>
      </c>
      <c r="B42116" s="98">
        <v>0.53125</v>
      </c>
      <c r="C42116" s="144" t="s">
        <v>119</v>
      </c>
      <c r="D42116" s="144">
        <v>29.19</v>
      </c>
      <c r="E42116" s="144">
        <v>460</v>
      </c>
    </row>
    <row r="42117" spans="1:5" x14ac:dyDescent="0.3">
      <c r="A42117" s="151">
        <v>42273</v>
      </c>
      <c r="B42117" s="98">
        <v>4.1666666666666664E-2</v>
      </c>
      <c r="C42117" s="144" t="s">
        <v>119</v>
      </c>
      <c r="D42117" s="144">
        <v>29.18</v>
      </c>
      <c r="E42117" s="144">
        <v>460</v>
      </c>
    </row>
    <row r="42118" spans="1:5" x14ac:dyDescent="0.3">
      <c r="A42118" s="151">
        <v>42273</v>
      </c>
      <c r="B42118" s="98">
        <v>5.2083333333333336E-2</v>
      </c>
      <c r="C42118" s="144" t="s">
        <v>119</v>
      </c>
      <c r="D42118" s="144">
        <v>29.17</v>
      </c>
      <c r="E42118" s="144">
        <v>461</v>
      </c>
    </row>
    <row r="42119" spans="1:5" x14ac:dyDescent="0.3">
      <c r="A42119" s="151">
        <v>42273</v>
      </c>
      <c r="B42119" s="98">
        <v>6.25E-2</v>
      </c>
      <c r="C42119" s="144" t="s">
        <v>119</v>
      </c>
      <c r="D42119" s="144">
        <v>29.16</v>
      </c>
      <c r="E42119" s="144">
        <v>461</v>
      </c>
    </row>
    <row r="42120" spans="1:5" x14ac:dyDescent="0.3">
      <c r="A42120" s="151">
        <v>42273</v>
      </c>
      <c r="B42120" s="98">
        <v>7.2916666666666671E-2</v>
      </c>
      <c r="C42120" s="144" t="s">
        <v>119</v>
      </c>
      <c r="D42120" s="144">
        <v>29.15</v>
      </c>
      <c r="E42120" s="144">
        <v>461</v>
      </c>
    </row>
    <row r="42121" spans="1:5" x14ac:dyDescent="0.3">
      <c r="A42121" s="151">
        <v>42273</v>
      </c>
      <c r="B42121" s="98">
        <v>8.3333333333333329E-2</v>
      </c>
      <c r="C42121" s="144" t="s">
        <v>119</v>
      </c>
      <c r="D42121" s="144">
        <v>29.12</v>
      </c>
      <c r="E42121" s="144">
        <v>461</v>
      </c>
    </row>
    <row r="42122" spans="1:5" x14ac:dyDescent="0.3">
      <c r="A42122" s="151">
        <v>42273</v>
      </c>
      <c r="B42122" s="98">
        <v>9.375E-2</v>
      </c>
      <c r="C42122" s="144" t="s">
        <v>119</v>
      </c>
      <c r="D42122" s="144">
        <v>29.12</v>
      </c>
      <c r="E42122" s="144">
        <v>461</v>
      </c>
    </row>
    <row r="42123" spans="1:5" x14ac:dyDescent="0.3">
      <c r="A42123" s="151">
        <v>42273</v>
      </c>
      <c r="B42123" s="98">
        <v>0.10416666666666667</v>
      </c>
      <c r="C42123" s="144" t="s">
        <v>119</v>
      </c>
      <c r="D42123" s="144">
        <v>29.11</v>
      </c>
      <c r="E42123" s="144">
        <v>462</v>
      </c>
    </row>
    <row r="42124" spans="1:5" x14ac:dyDescent="0.3">
      <c r="A42124" s="151">
        <v>42273</v>
      </c>
      <c r="B42124" s="98">
        <v>0.11458333333333333</v>
      </c>
      <c r="C42124" s="144" t="s">
        <v>119</v>
      </c>
      <c r="D42124" s="144">
        <v>29.09</v>
      </c>
      <c r="E42124" s="144">
        <v>462</v>
      </c>
    </row>
    <row r="42125" spans="1:5" x14ac:dyDescent="0.3">
      <c r="A42125" s="151">
        <v>42273</v>
      </c>
      <c r="B42125" s="98">
        <v>0.125</v>
      </c>
      <c r="C42125" s="144" t="s">
        <v>119</v>
      </c>
      <c r="D42125" s="144">
        <v>29.07</v>
      </c>
      <c r="E42125" s="144">
        <v>462</v>
      </c>
    </row>
    <row r="42126" spans="1:5" x14ac:dyDescent="0.3">
      <c r="A42126" s="151">
        <v>42273</v>
      </c>
      <c r="B42126" s="98">
        <v>0.13541666666666666</v>
      </c>
      <c r="C42126" s="144" t="s">
        <v>119</v>
      </c>
      <c r="D42126" s="144">
        <v>28.95</v>
      </c>
      <c r="E42126" s="144">
        <v>461</v>
      </c>
    </row>
    <row r="42127" spans="1:5" x14ac:dyDescent="0.3">
      <c r="A42127" s="151">
        <v>42273</v>
      </c>
      <c r="B42127" s="98">
        <v>0.14583333333333334</v>
      </c>
      <c r="C42127" s="144" t="s">
        <v>119</v>
      </c>
      <c r="D42127" s="144">
        <v>28.95</v>
      </c>
      <c r="E42127" s="144">
        <v>455</v>
      </c>
    </row>
    <row r="42128" spans="1:5" x14ac:dyDescent="0.3">
      <c r="A42128" s="151">
        <v>42273</v>
      </c>
      <c r="B42128" s="98">
        <v>0.15625</v>
      </c>
      <c r="C42128" s="144" t="s">
        <v>119</v>
      </c>
      <c r="D42128" s="144">
        <v>28.97</v>
      </c>
      <c r="E42128" s="144">
        <v>451</v>
      </c>
    </row>
    <row r="42129" spans="1:5" x14ac:dyDescent="0.3">
      <c r="A42129" s="151">
        <v>42273</v>
      </c>
      <c r="B42129" s="98">
        <v>0.16666666666666666</v>
      </c>
      <c r="C42129" s="144" t="s">
        <v>119</v>
      </c>
      <c r="D42129" s="144">
        <v>28.94</v>
      </c>
      <c r="E42129" s="144">
        <v>449</v>
      </c>
    </row>
    <row r="42130" spans="1:5" x14ac:dyDescent="0.3">
      <c r="A42130" s="151">
        <v>42273</v>
      </c>
      <c r="B42130" s="98">
        <v>0.17708333333333334</v>
      </c>
      <c r="C42130" s="144" t="s">
        <v>119</v>
      </c>
      <c r="D42130" s="144">
        <v>28.9</v>
      </c>
      <c r="E42130" s="144">
        <v>449</v>
      </c>
    </row>
    <row r="42131" spans="1:5" x14ac:dyDescent="0.3">
      <c r="A42131" s="151">
        <v>42273</v>
      </c>
      <c r="B42131" s="98">
        <v>0.1875</v>
      </c>
      <c r="C42131" s="144" t="s">
        <v>119</v>
      </c>
      <c r="D42131" s="144">
        <v>28.81</v>
      </c>
      <c r="E42131" s="144">
        <v>450</v>
      </c>
    </row>
    <row r="42132" spans="1:5" x14ac:dyDescent="0.3">
      <c r="A42132" s="151">
        <v>42273</v>
      </c>
      <c r="B42132" s="98">
        <v>0.19791666666666666</v>
      </c>
      <c r="C42132" s="144" t="s">
        <v>119</v>
      </c>
      <c r="D42132" s="144">
        <v>28.79</v>
      </c>
      <c r="E42132" s="144">
        <v>451</v>
      </c>
    </row>
    <row r="42133" spans="1:5" x14ac:dyDescent="0.3">
      <c r="A42133" s="151">
        <v>42273</v>
      </c>
      <c r="B42133" s="98">
        <v>0.20833333333333334</v>
      </c>
      <c r="C42133" s="144" t="s">
        <v>119</v>
      </c>
      <c r="D42133" s="144">
        <v>28.77</v>
      </c>
      <c r="E42133" s="144">
        <v>450</v>
      </c>
    </row>
    <row r="42134" spans="1:5" x14ac:dyDescent="0.3">
      <c r="A42134" s="151">
        <v>42273</v>
      </c>
      <c r="B42134" s="98">
        <v>0.21875</v>
      </c>
      <c r="C42134" s="144" t="s">
        <v>119</v>
      </c>
      <c r="D42134" s="144">
        <v>28.71</v>
      </c>
      <c r="E42134" s="144">
        <v>450</v>
      </c>
    </row>
    <row r="42135" spans="1:5" x14ac:dyDescent="0.3">
      <c r="A42135" s="151">
        <v>42273</v>
      </c>
      <c r="B42135" s="98">
        <v>0.22916666666666666</v>
      </c>
      <c r="C42135" s="144" t="s">
        <v>119</v>
      </c>
      <c r="D42135" s="144">
        <v>28.69</v>
      </c>
      <c r="E42135" s="144">
        <v>450</v>
      </c>
    </row>
    <row r="42136" spans="1:5" x14ac:dyDescent="0.3">
      <c r="A42136" s="151">
        <v>42273</v>
      </c>
      <c r="B42136" s="98">
        <v>0.23958333333333334</v>
      </c>
      <c r="C42136" s="144" t="s">
        <v>119</v>
      </c>
      <c r="D42136" s="144">
        <v>28.56</v>
      </c>
      <c r="E42136" s="144">
        <v>450</v>
      </c>
    </row>
    <row r="42137" spans="1:5" x14ac:dyDescent="0.3">
      <c r="A42137" s="151">
        <v>42273</v>
      </c>
      <c r="B42137" s="98">
        <v>0.25</v>
      </c>
      <c r="C42137" s="144" t="s">
        <v>119</v>
      </c>
      <c r="D42137" s="144">
        <v>28.52</v>
      </c>
      <c r="E42137" s="144">
        <v>448</v>
      </c>
    </row>
    <row r="42138" spans="1:5" x14ac:dyDescent="0.3">
      <c r="A42138" s="151">
        <v>42273</v>
      </c>
      <c r="B42138" s="98">
        <v>0.26041666666666669</v>
      </c>
      <c r="C42138" s="144" t="s">
        <v>119</v>
      </c>
      <c r="D42138" s="144">
        <v>28.32</v>
      </c>
      <c r="E42138" s="144">
        <v>447</v>
      </c>
    </row>
    <row r="42139" spans="1:5" x14ac:dyDescent="0.3">
      <c r="A42139" s="151">
        <v>42273</v>
      </c>
      <c r="B42139" s="98">
        <v>0.27083333333333331</v>
      </c>
      <c r="C42139" s="144" t="s">
        <v>119</v>
      </c>
      <c r="D42139" s="144">
        <v>28.23</v>
      </c>
      <c r="E42139" s="144">
        <v>439</v>
      </c>
    </row>
    <row r="42140" spans="1:5" x14ac:dyDescent="0.3">
      <c r="A42140" s="151">
        <v>42273</v>
      </c>
      <c r="B42140" s="98">
        <v>0.28125</v>
      </c>
      <c r="C42140" s="144" t="s">
        <v>119</v>
      </c>
      <c r="D42140" s="144">
        <v>28.35</v>
      </c>
      <c r="E42140" s="144">
        <v>431</v>
      </c>
    </row>
    <row r="42141" spans="1:5" x14ac:dyDescent="0.3">
      <c r="A42141" s="151">
        <v>42273</v>
      </c>
      <c r="B42141" s="98">
        <v>0.29166666666666669</v>
      </c>
      <c r="C42141" s="144" t="s">
        <v>119</v>
      </c>
      <c r="D42141" s="144">
        <v>28.29</v>
      </c>
      <c r="E42141" s="144">
        <v>433</v>
      </c>
    </row>
    <row r="42142" spans="1:5" x14ac:dyDescent="0.3">
      <c r="A42142" s="151">
        <v>42273</v>
      </c>
      <c r="B42142" s="98">
        <v>0.30208333333333331</v>
      </c>
      <c r="C42142" s="144" t="s">
        <v>119</v>
      </c>
      <c r="D42142" s="144">
        <v>28.12</v>
      </c>
      <c r="E42142" s="144">
        <v>429</v>
      </c>
    </row>
    <row r="42143" spans="1:5" x14ac:dyDescent="0.3">
      <c r="A42143" s="151">
        <v>42273</v>
      </c>
      <c r="B42143" s="98">
        <v>0.3125</v>
      </c>
      <c r="C42143" s="144" t="s">
        <v>119</v>
      </c>
      <c r="D42143" s="144">
        <v>28.1</v>
      </c>
      <c r="E42143" s="144">
        <v>422</v>
      </c>
    </row>
    <row r="42144" spans="1:5" x14ac:dyDescent="0.3">
      <c r="A42144" s="151">
        <v>42273</v>
      </c>
      <c r="B42144" s="98">
        <v>0.32291666666666669</v>
      </c>
      <c r="C42144" s="144" t="s">
        <v>119</v>
      </c>
      <c r="D42144" s="144">
        <v>28.09</v>
      </c>
      <c r="E42144" s="144">
        <v>421</v>
      </c>
    </row>
    <row r="42145" spans="1:5" x14ac:dyDescent="0.3">
      <c r="A42145" s="151">
        <v>42273</v>
      </c>
      <c r="B42145" s="98">
        <v>0.33333333333333331</v>
      </c>
      <c r="C42145" s="144" t="s">
        <v>119</v>
      </c>
      <c r="D42145" s="144">
        <v>28.09</v>
      </c>
      <c r="E42145" s="144">
        <v>422</v>
      </c>
    </row>
    <row r="42146" spans="1:5" x14ac:dyDescent="0.3">
      <c r="A42146" s="151">
        <v>42273</v>
      </c>
      <c r="B42146" s="98">
        <v>0.34375</v>
      </c>
      <c r="C42146" s="144" t="s">
        <v>119</v>
      </c>
      <c r="D42146" s="144">
        <v>28.08</v>
      </c>
      <c r="E42146" s="144">
        <v>422</v>
      </c>
    </row>
    <row r="42147" spans="1:5" x14ac:dyDescent="0.3">
      <c r="A42147" s="151">
        <v>42273</v>
      </c>
      <c r="B42147" s="98">
        <v>0.35416666666666669</v>
      </c>
      <c r="C42147" s="144" t="s">
        <v>119</v>
      </c>
      <c r="D42147" s="144">
        <v>28.15</v>
      </c>
      <c r="E42147" s="144">
        <v>422</v>
      </c>
    </row>
    <row r="42148" spans="1:5" x14ac:dyDescent="0.3">
      <c r="A42148" s="151">
        <v>42273</v>
      </c>
      <c r="B42148" s="98">
        <v>0.36458333333333331</v>
      </c>
      <c r="C42148" s="144" t="s">
        <v>119</v>
      </c>
      <c r="D42148" s="144">
        <v>28.36</v>
      </c>
      <c r="E42148" s="144">
        <v>424</v>
      </c>
    </row>
    <row r="42149" spans="1:5" x14ac:dyDescent="0.3">
      <c r="A42149" s="151">
        <v>42273</v>
      </c>
      <c r="B42149" s="98">
        <v>0.375</v>
      </c>
      <c r="C42149" s="144" t="s">
        <v>119</v>
      </c>
      <c r="D42149" s="144">
        <v>28.34</v>
      </c>
      <c r="E42149" s="144">
        <v>427</v>
      </c>
    </row>
    <row r="42150" spans="1:5" x14ac:dyDescent="0.3">
      <c r="A42150" s="151">
        <v>42273</v>
      </c>
      <c r="B42150" s="98">
        <v>0.38541666666666669</v>
      </c>
      <c r="C42150" s="144" t="s">
        <v>119</v>
      </c>
      <c r="D42150" s="144">
        <v>28.39</v>
      </c>
      <c r="E42150" s="144">
        <v>429</v>
      </c>
    </row>
    <row r="42151" spans="1:5" x14ac:dyDescent="0.3">
      <c r="A42151" s="151">
        <v>42273</v>
      </c>
      <c r="B42151" s="98">
        <v>0.39583333333333331</v>
      </c>
      <c r="C42151" s="144" t="s">
        <v>119</v>
      </c>
      <c r="D42151" s="144">
        <v>28.45</v>
      </c>
      <c r="E42151" s="144">
        <v>431</v>
      </c>
    </row>
    <row r="42152" spans="1:5" x14ac:dyDescent="0.3">
      <c r="A42152" s="151">
        <v>42273</v>
      </c>
      <c r="B42152" s="98">
        <v>0.40625</v>
      </c>
      <c r="C42152" s="144" t="s">
        <v>119</v>
      </c>
      <c r="D42152" s="144">
        <v>28.52</v>
      </c>
      <c r="E42152" s="144">
        <v>432</v>
      </c>
    </row>
    <row r="42153" spans="1:5" x14ac:dyDescent="0.3">
      <c r="A42153" s="151">
        <v>42273</v>
      </c>
      <c r="B42153" s="98">
        <v>0.41666666666666669</v>
      </c>
      <c r="C42153" s="144" t="s">
        <v>119</v>
      </c>
      <c r="D42153" s="144">
        <v>28.63</v>
      </c>
      <c r="E42153" s="144">
        <v>433</v>
      </c>
    </row>
    <row r="42154" spans="1:5" x14ac:dyDescent="0.3">
      <c r="A42154" s="151">
        <v>42273</v>
      </c>
      <c r="B42154" s="98">
        <v>0.42708333333333331</v>
      </c>
      <c r="C42154" s="144" t="s">
        <v>119</v>
      </c>
      <c r="D42154" s="144">
        <v>28.69</v>
      </c>
      <c r="E42154" s="144">
        <v>433</v>
      </c>
    </row>
    <row r="42155" spans="1:5" x14ac:dyDescent="0.3">
      <c r="A42155" s="151">
        <v>42273</v>
      </c>
      <c r="B42155" s="98">
        <v>0.4375</v>
      </c>
      <c r="C42155" s="144" t="s">
        <v>119</v>
      </c>
      <c r="D42155" s="144">
        <v>28.75</v>
      </c>
      <c r="E42155" s="144">
        <v>434</v>
      </c>
    </row>
    <row r="42156" spans="1:5" x14ac:dyDescent="0.3">
      <c r="A42156" s="151">
        <v>42273</v>
      </c>
      <c r="B42156" s="98">
        <v>0.44791666666666669</v>
      </c>
      <c r="C42156" s="144" t="s">
        <v>119</v>
      </c>
      <c r="D42156" s="144">
        <v>28.78</v>
      </c>
      <c r="E42156" s="144">
        <v>435</v>
      </c>
    </row>
    <row r="42157" spans="1:5" x14ac:dyDescent="0.3">
      <c r="A42157" s="151">
        <v>42273</v>
      </c>
      <c r="B42157" s="98">
        <v>0.45833333333333331</v>
      </c>
      <c r="C42157" s="144" t="s">
        <v>119</v>
      </c>
      <c r="D42157" s="144">
        <v>28.85</v>
      </c>
      <c r="E42157" s="144">
        <v>436</v>
      </c>
    </row>
    <row r="42158" spans="1:5" x14ac:dyDescent="0.3">
      <c r="A42158" s="151">
        <v>42273</v>
      </c>
      <c r="B42158" s="98">
        <v>0.46875</v>
      </c>
      <c r="C42158" s="144" t="s">
        <v>119</v>
      </c>
      <c r="D42158" s="144">
        <v>28.9</v>
      </c>
      <c r="E42158" s="144">
        <v>437</v>
      </c>
    </row>
    <row r="42159" spans="1:5" x14ac:dyDescent="0.3">
      <c r="A42159" s="151">
        <v>42273</v>
      </c>
      <c r="B42159" s="98">
        <v>0.47916666666666669</v>
      </c>
      <c r="C42159" s="144" t="s">
        <v>119</v>
      </c>
      <c r="D42159" s="144">
        <v>28.9</v>
      </c>
      <c r="E42159" s="144">
        <v>437</v>
      </c>
    </row>
    <row r="42160" spans="1:5" x14ac:dyDescent="0.3">
      <c r="A42160" s="151">
        <v>42273</v>
      </c>
      <c r="B42160" s="98">
        <v>0.48958333333333331</v>
      </c>
      <c r="C42160" s="144" t="s">
        <v>119</v>
      </c>
      <c r="D42160" s="144">
        <v>28.92</v>
      </c>
      <c r="E42160" s="144">
        <v>439</v>
      </c>
    </row>
    <row r="42161" spans="1:5" x14ac:dyDescent="0.3">
      <c r="A42161" s="151">
        <v>42273</v>
      </c>
      <c r="B42161" s="98">
        <v>0.5</v>
      </c>
      <c r="C42161" s="144" t="s">
        <v>120</v>
      </c>
      <c r="D42161" s="144">
        <v>28.98</v>
      </c>
      <c r="E42161" s="144">
        <v>440</v>
      </c>
    </row>
    <row r="42162" spans="1:5" x14ac:dyDescent="0.3">
      <c r="A42162" s="151">
        <v>42273</v>
      </c>
      <c r="B42162" s="98">
        <v>0.51041666666666663</v>
      </c>
      <c r="C42162" s="144" t="s">
        <v>120</v>
      </c>
      <c r="D42162" s="144">
        <v>29.14</v>
      </c>
      <c r="E42162" s="144">
        <v>441</v>
      </c>
    </row>
    <row r="42163" spans="1:5" x14ac:dyDescent="0.3">
      <c r="A42163" s="151">
        <v>42273</v>
      </c>
      <c r="B42163" s="98">
        <v>0.52083333333333337</v>
      </c>
      <c r="C42163" s="144" t="s">
        <v>120</v>
      </c>
      <c r="D42163" s="144">
        <v>29.37</v>
      </c>
      <c r="E42163" s="144">
        <v>441</v>
      </c>
    </row>
    <row r="42164" spans="1:5" x14ac:dyDescent="0.3">
      <c r="A42164" s="151">
        <v>42273</v>
      </c>
      <c r="B42164" s="98">
        <v>0.53125</v>
      </c>
      <c r="C42164" s="144" t="s">
        <v>120</v>
      </c>
      <c r="D42164" s="144">
        <v>29.56</v>
      </c>
      <c r="E42164" s="144">
        <v>441</v>
      </c>
    </row>
    <row r="42165" spans="1:5" x14ac:dyDescent="0.3">
      <c r="A42165" s="151">
        <v>42273</v>
      </c>
      <c r="B42165" s="98">
        <v>4.1666666666666664E-2</v>
      </c>
      <c r="C42165" s="144" t="s">
        <v>120</v>
      </c>
      <c r="D42165" s="144">
        <v>29.63</v>
      </c>
      <c r="E42165" s="144">
        <v>442</v>
      </c>
    </row>
    <row r="42166" spans="1:5" x14ac:dyDescent="0.3">
      <c r="A42166" s="151">
        <v>42273</v>
      </c>
      <c r="B42166" s="98">
        <v>5.2083333333333336E-2</v>
      </c>
      <c r="C42166" s="144" t="s">
        <v>120</v>
      </c>
      <c r="D42166" s="144">
        <v>29.5</v>
      </c>
      <c r="E42166" s="144">
        <v>443</v>
      </c>
    </row>
    <row r="42167" spans="1:5" x14ac:dyDescent="0.3">
      <c r="A42167" s="151">
        <v>42273</v>
      </c>
      <c r="B42167" s="98">
        <v>6.25E-2</v>
      </c>
      <c r="C42167" s="144" t="s">
        <v>120</v>
      </c>
      <c r="D42167" s="144">
        <v>29.4</v>
      </c>
      <c r="E42167" s="144">
        <v>443</v>
      </c>
    </row>
    <row r="42168" spans="1:5" x14ac:dyDescent="0.3">
      <c r="A42168" s="151">
        <v>42273</v>
      </c>
      <c r="B42168" s="98">
        <v>7.2916666666666671E-2</v>
      </c>
      <c r="C42168" s="144" t="s">
        <v>120</v>
      </c>
      <c r="D42168" s="144">
        <v>29.28</v>
      </c>
      <c r="E42168" s="144">
        <v>443</v>
      </c>
    </row>
    <row r="42169" spans="1:5" x14ac:dyDescent="0.3">
      <c r="A42169" s="151">
        <v>42273</v>
      </c>
      <c r="B42169" s="98">
        <v>8.3333333333333329E-2</v>
      </c>
      <c r="C42169" s="144" t="s">
        <v>120</v>
      </c>
      <c r="D42169" s="144">
        <v>29.22</v>
      </c>
      <c r="E42169" s="144">
        <v>444</v>
      </c>
    </row>
    <row r="42170" spans="1:5" x14ac:dyDescent="0.3">
      <c r="A42170" s="151">
        <v>42273</v>
      </c>
      <c r="B42170" s="98">
        <v>9.375E-2</v>
      </c>
      <c r="C42170" s="144" t="s">
        <v>120</v>
      </c>
      <c r="D42170" s="144">
        <v>29.34</v>
      </c>
      <c r="E42170" s="144">
        <v>445</v>
      </c>
    </row>
    <row r="42171" spans="1:5" x14ac:dyDescent="0.3">
      <c r="A42171" s="151">
        <v>42273</v>
      </c>
      <c r="B42171" s="98">
        <v>0.10416666666666667</v>
      </c>
      <c r="C42171" s="144" t="s">
        <v>120</v>
      </c>
      <c r="D42171" s="144">
        <v>29.2</v>
      </c>
      <c r="E42171" s="144">
        <v>445</v>
      </c>
    </row>
    <row r="42172" spans="1:5" x14ac:dyDescent="0.3">
      <c r="A42172" s="151">
        <v>42273</v>
      </c>
      <c r="B42172" s="98">
        <v>0.11458333333333333</v>
      </c>
      <c r="C42172" s="144" t="s">
        <v>120</v>
      </c>
      <c r="D42172" s="144">
        <v>29.19</v>
      </c>
      <c r="E42172" s="144">
        <v>444</v>
      </c>
    </row>
    <row r="42173" spans="1:5" x14ac:dyDescent="0.3">
      <c r="A42173" s="151">
        <v>42273</v>
      </c>
      <c r="B42173" s="98">
        <v>0.125</v>
      </c>
      <c r="C42173" s="144" t="s">
        <v>120</v>
      </c>
      <c r="D42173" s="144">
        <v>29.26</v>
      </c>
      <c r="E42173" s="144">
        <v>444</v>
      </c>
    </row>
    <row r="42174" spans="1:5" x14ac:dyDescent="0.3">
      <c r="A42174" s="151">
        <v>42273</v>
      </c>
      <c r="B42174" s="98">
        <v>0.13541666666666666</v>
      </c>
      <c r="C42174" s="144" t="s">
        <v>120</v>
      </c>
      <c r="D42174" s="144">
        <v>29.53</v>
      </c>
      <c r="E42174" s="144">
        <v>444</v>
      </c>
    </row>
    <row r="42175" spans="1:5" x14ac:dyDescent="0.3">
      <c r="A42175" s="151">
        <v>42273</v>
      </c>
      <c r="B42175" s="98">
        <v>0.14583333333333334</v>
      </c>
      <c r="C42175" s="144" t="s">
        <v>120</v>
      </c>
      <c r="D42175" s="144">
        <v>29.28</v>
      </c>
      <c r="E42175" s="144">
        <v>444</v>
      </c>
    </row>
    <row r="42176" spans="1:5" x14ac:dyDescent="0.3">
      <c r="A42176" s="151">
        <v>42273</v>
      </c>
      <c r="B42176" s="98">
        <v>0.15625</v>
      </c>
      <c r="C42176" s="144" t="s">
        <v>120</v>
      </c>
      <c r="D42176" s="144">
        <v>29.29</v>
      </c>
      <c r="E42176" s="144">
        <v>445</v>
      </c>
    </row>
    <row r="42177" spans="1:5" x14ac:dyDescent="0.3">
      <c r="A42177" s="151">
        <v>42273</v>
      </c>
      <c r="B42177" s="98">
        <v>0.16666666666666666</v>
      </c>
      <c r="C42177" s="144" t="s">
        <v>120</v>
      </c>
      <c r="D42177" s="144">
        <v>29.22</v>
      </c>
      <c r="E42177" s="144">
        <v>442</v>
      </c>
    </row>
    <row r="42178" spans="1:5" x14ac:dyDescent="0.3">
      <c r="A42178" s="151">
        <v>42273</v>
      </c>
      <c r="B42178" s="98">
        <v>0.17708333333333334</v>
      </c>
      <c r="C42178" s="144" t="s">
        <v>120</v>
      </c>
      <c r="D42178" s="144">
        <v>29.16</v>
      </c>
      <c r="E42178" s="144">
        <v>440</v>
      </c>
    </row>
    <row r="42179" spans="1:5" x14ac:dyDescent="0.3">
      <c r="A42179" s="151">
        <v>42273</v>
      </c>
      <c r="B42179" s="98">
        <v>0.1875</v>
      </c>
      <c r="C42179" s="144" t="s">
        <v>120</v>
      </c>
      <c r="D42179" s="144">
        <v>29.17</v>
      </c>
      <c r="E42179" s="144">
        <v>439</v>
      </c>
    </row>
    <row r="42180" spans="1:5" x14ac:dyDescent="0.3">
      <c r="A42180" s="151">
        <v>42273</v>
      </c>
      <c r="B42180" s="98">
        <v>0.19791666666666666</v>
      </c>
      <c r="C42180" s="144" t="s">
        <v>120</v>
      </c>
      <c r="D42180" s="144">
        <v>29.18</v>
      </c>
      <c r="E42180" s="144">
        <v>439</v>
      </c>
    </row>
    <row r="42181" spans="1:5" x14ac:dyDescent="0.3">
      <c r="A42181" s="151">
        <v>42273</v>
      </c>
      <c r="B42181" s="98">
        <v>0.20833333333333334</v>
      </c>
      <c r="C42181" s="144" t="s">
        <v>120</v>
      </c>
      <c r="D42181" s="144">
        <v>29.19</v>
      </c>
      <c r="E42181" s="144">
        <v>440</v>
      </c>
    </row>
    <row r="42182" spans="1:5" x14ac:dyDescent="0.3">
      <c r="A42182" s="151">
        <v>42273</v>
      </c>
      <c r="B42182" s="98">
        <v>0.21875</v>
      </c>
      <c r="C42182" s="144" t="s">
        <v>120</v>
      </c>
      <c r="D42182" s="144">
        <v>29.21</v>
      </c>
      <c r="E42182" s="144">
        <v>439</v>
      </c>
    </row>
    <row r="42183" spans="1:5" x14ac:dyDescent="0.3">
      <c r="A42183" s="151">
        <v>42273</v>
      </c>
      <c r="B42183" s="98">
        <v>0.22916666666666666</v>
      </c>
      <c r="C42183" s="144" t="s">
        <v>120</v>
      </c>
      <c r="D42183" s="144">
        <v>29.22</v>
      </c>
      <c r="E42183" s="144">
        <v>438</v>
      </c>
    </row>
    <row r="42184" spans="1:5" x14ac:dyDescent="0.3">
      <c r="A42184" s="151">
        <v>42273</v>
      </c>
      <c r="B42184" s="98">
        <v>0.23958333333333334</v>
      </c>
      <c r="C42184" s="144" t="s">
        <v>120</v>
      </c>
      <c r="D42184" s="144">
        <v>29.26</v>
      </c>
      <c r="E42184" s="144">
        <v>438</v>
      </c>
    </row>
    <row r="42185" spans="1:5" x14ac:dyDescent="0.3">
      <c r="A42185" s="151">
        <v>42273</v>
      </c>
      <c r="B42185" s="98">
        <v>0.25</v>
      </c>
      <c r="C42185" s="144" t="s">
        <v>120</v>
      </c>
      <c r="D42185" s="144">
        <v>29.21</v>
      </c>
      <c r="E42185" s="144">
        <v>438</v>
      </c>
    </row>
    <row r="42186" spans="1:5" x14ac:dyDescent="0.3">
      <c r="A42186" s="151">
        <v>42273</v>
      </c>
      <c r="B42186" s="98">
        <v>0.26041666666666669</v>
      </c>
      <c r="C42186" s="144" t="s">
        <v>120</v>
      </c>
      <c r="D42186" s="144">
        <v>29.32</v>
      </c>
      <c r="E42186" s="144">
        <v>437</v>
      </c>
    </row>
    <row r="42187" spans="1:5" x14ac:dyDescent="0.3">
      <c r="A42187" s="151">
        <v>42273</v>
      </c>
      <c r="B42187" s="98">
        <v>0.27083333333333331</v>
      </c>
      <c r="C42187" s="144" t="s">
        <v>120</v>
      </c>
      <c r="D42187" s="144">
        <v>29.38</v>
      </c>
      <c r="E42187" s="144">
        <v>438</v>
      </c>
    </row>
    <row r="42188" spans="1:5" x14ac:dyDescent="0.3">
      <c r="A42188" s="151">
        <v>42273</v>
      </c>
      <c r="B42188" s="98">
        <v>0.28125</v>
      </c>
      <c r="C42188" s="144" t="s">
        <v>120</v>
      </c>
      <c r="D42188" s="144">
        <v>29.39</v>
      </c>
      <c r="E42188" s="144">
        <v>435</v>
      </c>
    </row>
    <row r="42189" spans="1:5" x14ac:dyDescent="0.3">
      <c r="A42189" s="151">
        <v>42273</v>
      </c>
      <c r="B42189" s="98">
        <v>0.29166666666666669</v>
      </c>
      <c r="C42189" s="144" t="s">
        <v>120</v>
      </c>
      <c r="D42189" s="144">
        <v>29.41</v>
      </c>
      <c r="E42189" s="144">
        <v>435</v>
      </c>
    </row>
    <row r="42190" spans="1:5" x14ac:dyDescent="0.3">
      <c r="A42190" s="151">
        <v>42273</v>
      </c>
      <c r="B42190" s="98">
        <v>0.30208333333333331</v>
      </c>
      <c r="C42190" s="144" t="s">
        <v>120</v>
      </c>
      <c r="D42190" s="144">
        <v>29.32</v>
      </c>
      <c r="E42190" s="144">
        <v>434</v>
      </c>
    </row>
    <row r="42191" spans="1:5" x14ac:dyDescent="0.3">
      <c r="A42191" s="151">
        <v>42273</v>
      </c>
      <c r="B42191" s="98">
        <v>0.3125</v>
      </c>
      <c r="C42191" s="144" t="s">
        <v>120</v>
      </c>
      <c r="D42191" s="144">
        <v>29.27</v>
      </c>
      <c r="E42191" s="144">
        <v>435</v>
      </c>
    </row>
    <row r="42192" spans="1:5" x14ac:dyDescent="0.3">
      <c r="A42192" s="151">
        <v>42273</v>
      </c>
      <c r="B42192" s="98">
        <v>0.32291666666666669</v>
      </c>
      <c r="C42192" s="144" t="s">
        <v>120</v>
      </c>
      <c r="D42192" s="144">
        <v>29.22</v>
      </c>
      <c r="E42192" s="144">
        <v>433</v>
      </c>
    </row>
    <row r="42193" spans="1:5" x14ac:dyDescent="0.3">
      <c r="A42193" s="151">
        <v>42273</v>
      </c>
      <c r="B42193" s="98">
        <v>0.33333333333333331</v>
      </c>
      <c r="C42193" s="144" t="s">
        <v>120</v>
      </c>
      <c r="D42193" s="144">
        <v>29.18</v>
      </c>
      <c r="E42193" s="144">
        <v>429</v>
      </c>
    </row>
    <row r="42194" spans="1:5" x14ac:dyDescent="0.3">
      <c r="A42194" s="151">
        <v>42273</v>
      </c>
      <c r="B42194" s="98">
        <v>0.34375</v>
      </c>
      <c r="C42194" s="144" t="s">
        <v>120</v>
      </c>
      <c r="D42194" s="144">
        <v>29.14</v>
      </c>
      <c r="E42194" s="144">
        <v>429</v>
      </c>
    </row>
    <row r="42195" spans="1:5" x14ac:dyDescent="0.3">
      <c r="A42195" s="151">
        <v>42273</v>
      </c>
      <c r="B42195" s="98">
        <v>0.35416666666666669</v>
      </c>
      <c r="C42195" s="144" t="s">
        <v>120</v>
      </c>
      <c r="D42195" s="144">
        <v>29.09</v>
      </c>
      <c r="E42195" s="144">
        <v>429</v>
      </c>
    </row>
    <row r="42196" spans="1:5" x14ac:dyDescent="0.3">
      <c r="A42196" s="151">
        <v>42273</v>
      </c>
      <c r="B42196" s="98">
        <v>0.36458333333333331</v>
      </c>
      <c r="C42196" s="144" t="s">
        <v>120</v>
      </c>
      <c r="D42196" s="144">
        <v>29.05</v>
      </c>
      <c r="E42196" s="144">
        <v>429</v>
      </c>
    </row>
    <row r="42197" spans="1:5" x14ac:dyDescent="0.3">
      <c r="A42197" s="151">
        <v>42273</v>
      </c>
      <c r="B42197" s="98">
        <v>0.375</v>
      </c>
      <c r="C42197" s="144" t="s">
        <v>120</v>
      </c>
      <c r="D42197" s="144">
        <v>29.05</v>
      </c>
      <c r="E42197" s="144">
        <v>427</v>
      </c>
    </row>
    <row r="42198" spans="1:5" x14ac:dyDescent="0.3">
      <c r="A42198" s="151">
        <v>42273</v>
      </c>
      <c r="B42198" s="98">
        <v>0.38541666666666669</v>
      </c>
      <c r="C42198" s="144" t="s">
        <v>120</v>
      </c>
      <c r="D42198" s="144">
        <v>29.05</v>
      </c>
      <c r="E42198" s="144">
        <v>428</v>
      </c>
    </row>
    <row r="42199" spans="1:5" x14ac:dyDescent="0.3">
      <c r="A42199" s="151">
        <v>42273</v>
      </c>
      <c r="B42199" s="98">
        <v>0.39583333333333331</v>
      </c>
      <c r="C42199" s="144" t="s">
        <v>120</v>
      </c>
      <c r="D42199" s="144">
        <v>29.03</v>
      </c>
      <c r="E42199" s="144">
        <v>428</v>
      </c>
    </row>
    <row r="42200" spans="1:5" x14ac:dyDescent="0.3">
      <c r="A42200" s="151">
        <v>42273</v>
      </c>
      <c r="B42200" s="98">
        <v>0.40625</v>
      </c>
      <c r="C42200" s="144" t="s">
        <v>120</v>
      </c>
      <c r="D42200" s="144">
        <v>29.02</v>
      </c>
      <c r="E42200" s="144">
        <v>428</v>
      </c>
    </row>
    <row r="42201" spans="1:5" x14ac:dyDescent="0.3">
      <c r="A42201" s="151">
        <v>42273</v>
      </c>
      <c r="B42201" s="98">
        <v>0.41666666666666669</v>
      </c>
      <c r="C42201" s="144" t="s">
        <v>120</v>
      </c>
      <c r="D42201" s="144">
        <v>29.07</v>
      </c>
      <c r="E42201" s="144">
        <v>429</v>
      </c>
    </row>
    <row r="42202" spans="1:5" x14ac:dyDescent="0.3">
      <c r="A42202" s="151">
        <v>42273</v>
      </c>
      <c r="B42202" s="98">
        <v>0.42708333333333331</v>
      </c>
      <c r="C42202" s="144" t="s">
        <v>120</v>
      </c>
      <c r="D42202" s="144">
        <v>29.04</v>
      </c>
      <c r="E42202" s="144">
        <v>430</v>
      </c>
    </row>
    <row r="42203" spans="1:5" x14ac:dyDescent="0.3">
      <c r="A42203" s="151">
        <v>42273</v>
      </c>
      <c r="B42203" s="98">
        <v>0.4375</v>
      </c>
      <c r="C42203" s="144" t="s">
        <v>120</v>
      </c>
      <c r="D42203" s="144">
        <v>29.03</v>
      </c>
      <c r="E42203" s="144">
        <v>431</v>
      </c>
    </row>
    <row r="42204" spans="1:5" x14ac:dyDescent="0.3">
      <c r="A42204" s="151">
        <v>42273</v>
      </c>
      <c r="B42204" s="98">
        <v>0.44791666666666669</v>
      </c>
      <c r="C42204" s="144" t="s">
        <v>120</v>
      </c>
      <c r="D42204" s="144">
        <v>29.01</v>
      </c>
      <c r="E42204" s="144">
        <v>432</v>
      </c>
    </row>
    <row r="42205" spans="1:5" x14ac:dyDescent="0.3">
      <c r="A42205" s="151">
        <v>42273</v>
      </c>
      <c r="B42205" s="98">
        <v>0.45833333333333331</v>
      </c>
      <c r="C42205" s="144" t="s">
        <v>120</v>
      </c>
      <c r="D42205" s="144">
        <v>28.98</v>
      </c>
      <c r="E42205" s="144">
        <v>432</v>
      </c>
    </row>
    <row r="42206" spans="1:5" x14ac:dyDescent="0.3">
      <c r="A42206" s="151">
        <v>42273</v>
      </c>
      <c r="B42206" s="98">
        <v>0.46875</v>
      </c>
      <c r="C42206" s="144" t="s">
        <v>120</v>
      </c>
      <c r="D42206" s="144">
        <v>28.98</v>
      </c>
      <c r="E42206" s="144">
        <v>433</v>
      </c>
    </row>
    <row r="42207" spans="1:5" x14ac:dyDescent="0.3">
      <c r="A42207" s="151">
        <v>42273</v>
      </c>
      <c r="B42207" s="98">
        <v>0.47916666666666669</v>
      </c>
      <c r="C42207" s="144" t="s">
        <v>120</v>
      </c>
      <c r="D42207" s="144">
        <v>28.96</v>
      </c>
      <c r="E42207" s="144">
        <v>433</v>
      </c>
    </row>
    <row r="42208" spans="1:5" x14ac:dyDescent="0.3">
      <c r="A42208" s="151">
        <v>42273</v>
      </c>
      <c r="B42208" s="98">
        <v>0.48958333333333331</v>
      </c>
      <c r="C42208" s="144" t="s">
        <v>120</v>
      </c>
      <c r="D42208" s="144">
        <v>28.96</v>
      </c>
      <c r="E42208" s="144">
        <v>434</v>
      </c>
    </row>
    <row r="42209" spans="1:5" x14ac:dyDescent="0.3">
      <c r="A42209" s="151">
        <v>42274</v>
      </c>
      <c r="B42209" s="98">
        <v>0.5</v>
      </c>
      <c r="C42209" s="144" t="s">
        <v>119</v>
      </c>
      <c r="D42209" s="144">
        <v>28.95</v>
      </c>
      <c r="E42209" s="144">
        <v>434</v>
      </c>
    </row>
    <row r="42210" spans="1:5" x14ac:dyDescent="0.3">
      <c r="A42210" s="151">
        <v>42274</v>
      </c>
      <c r="B42210" s="98">
        <v>0.51041666666666663</v>
      </c>
      <c r="C42210" s="144" t="s">
        <v>119</v>
      </c>
      <c r="D42210" s="144">
        <v>28.94</v>
      </c>
      <c r="E42210" s="144">
        <v>434</v>
      </c>
    </row>
    <row r="42211" spans="1:5" x14ac:dyDescent="0.3">
      <c r="A42211" s="151">
        <v>42274</v>
      </c>
      <c r="B42211" s="98">
        <v>0.52083333333333337</v>
      </c>
      <c r="C42211" s="144" t="s">
        <v>119</v>
      </c>
      <c r="D42211" s="144">
        <v>28.93</v>
      </c>
      <c r="E42211" s="144">
        <v>434</v>
      </c>
    </row>
    <row r="42212" spans="1:5" x14ac:dyDescent="0.3">
      <c r="A42212" s="151">
        <v>42274</v>
      </c>
      <c r="B42212" s="98">
        <v>0.53125</v>
      </c>
      <c r="C42212" s="144" t="s">
        <v>119</v>
      </c>
      <c r="D42212" s="144">
        <v>28.93</v>
      </c>
      <c r="E42212" s="144">
        <v>435</v>
      </c>
    </row>
    <row r="42213" spans="1:5" x14ac:dyDescent="0.3">
      <c r="A42213" s="151">
        <v>42274</v>
      </c>
      <c r="B42213" s="98">
        <v>4.1666666666666664E-2</v>
      </c>
      <c r="C42213" s="144" t="s">
        <v>119</v>
      </c>
      <c r="D42213" s="144">
        <v>28.92</v>
      </c>
      <c r="E42213" s="144">
        <v>435</v>
      </c>
    </row>
    <row r="42214" spans="1:5" x14ac:dyDescent="0.3">
      <c r="A42214" s="151">
        <v>42274</v>
      </c>
      <c r="B42214" s="98">
        <v>5.2083333333333336E-2</v>
      </c>
      <c r="C42214" s="144" t="s">
        <v>119</v>
      </c>
      <c r="D42214" s="144">
        <v>28.91</v>
      </c>
      <c r="E42214" s="144">
        <v>434</v>
      </c>
    </row>
    <row r="42215" spans="1:5" x14ac:dyDescent="0.3">
      <c r="A42215" s="151">
        <v>42274</v>
      </c>
      <c r="B42215" s="98">
        <v>6.25E-2</v>
      </c>
      <c r="C42215" s="144" t="s">
        <v>119</v>
      </c>
      <c r="D42215" s="144">
        <v>28.9</v>
      </c>
      <c r="E42215" s="144">
        <v>434</v>
      </c>
    </row>
    <row r="42216" spans="1:5" x14ac:dyDescent="0.3">
      <c r="A42216" s="151">
        <v>42274</v>
      </c>
      <c r="B42216" s="98">
        <v>7.2916666666666671E-2</v>
      </c>
      <c r="C42216" s="144" t="s">
        <v>119</v>
      </c>
      <c r="D42216" s="144">
        <v>28.91</v>
      </c>
      <c r="E42216" s="144">
        <v>435</v>
      </c>
    </row>
    <row r="42217" spans="1:5" x14ac:dyDescent="0.3">
      <c r="A42217" s="151">
        <v>42274</v>
      </c>
      <c r="B42217" s="98">
        <v>8.3333333333333329E-2</v>
      </c>
      <c r="C42217" s="144" t="s">
        <v>119</v>
      </c>
      <c r="D42217" s="144">
        <v>28.88</v>
      </c>
      <c r="E42217" s="144">
        <v>436</v>
      </c>
    </row>
    <row r="42218" spans="1:5" x14ac:dyDescent="0.3">
      <c r="A42218" s="151">
        <v>42274</v>
      </c>
      <c r="B42218" s="98">
        <v>9.375E-2</v>
      </c>
      <c r="C42218" s="144" t="s">
        <v>119</v>
      </c>
      <c r="D42218" s="144">
        <v>28.87</v>
      </c>
      <c r="E42218" s="144">
        <v>436</v>
      </c>
    </row>
    <row r="42219" spans="1:5" x14ac:dyDescent="0.3">
      <c r="A42219" s="151">
        <v>42274</v>
      </c>
      <c r="B42219" s="98">
        <v>0.10416666666666667</v>
      </c>
      <c r="C42219" s="144" t="s">
        <v>119</v>
      </c>
      <c r="D42219" s="144">
        <v>28.85</v>
      </c>
      <c r="E42219" s="144">
        <v>436</v>
      </c>
    </row>
    <row r="42220" spans="1:5" x14ac:dyDescent="0.3">
      <c r="A42220" s="151">
        <v>42274</v>
      </c>
      <c r="B42220" s="98">
        <v>0.11458333333333333</v>
      </c>
      <c r="C42220" s="144" t="s">
        <v>119</v>
      </c>
      <c r="D42220" s="144">
        <v>28.85</v>
      </c>
      <c r="E42220" s="144">
        <v>437</v>
      </c>
    </row>
    <row r="42221" spans="1:5" x14ac:dyDescent="0.3">
      <c r="A42221" s="151">
        <v>42274</v>
      </c>
      <c r="B42221" s="98">
        <v>0.125</v>
      </c>
      <c r="C42221" s="144" t="s">
        <v>119</v>
      </c>
      <c r="D42221" s="144">
        <v>28.83</v>
      </c>
      <c r="E42221" s="144">
        <v>438</v>
      </c>
    </row>
    <row r="42222" spans="1:5" x14ac:dyDescent="0.3">
      <c r="A42222" s="151">
        <v>42274</v>
      </c>
      <c r="B42222" s="98">
        <v>0.13541666666666666</v>
      </c>
      <c r="C42222" s="144" t="s">
        <v>119</v>
      </c>
      <c r="D42222" s="144">
        <v>28.81</v>
      </c>
      <c r="E42222" s="144">
        <v>438</v>
      </c>
    </row>
    <row r="42223" spans="1:5" x14ac:dyDescent="0.3">
      <c r="A42223" s="151">
        <v>42274</v>
      </c>
      <c r="B42223" s="98">
        <v>0.14583333333333334</v>
      </c>
      <c r="C42223" s="144" t="s">
        <v>119</v>
      </c>
      <c r="D42223" s="144">
        <v>28.75</v>
      </c>
      <c r="E42223" s="144">
        <v>437</v>
      </c>
    </row>
    <row r="42224" spans="1:5" x14ac:dyDescent="0.3">
      <c r="A42224" s="151">
        <v>42274</v>
      </c>
      <c r="B42224" s="98">
        <v>0.15625</v>
      </c>
      <c r="C42224" s="144" t="s">
        <v>119</v>
      </c>
      <c r="D42224" s="144">
        <v>28.67</v>
      </c>
      <c r="E42224" s="144">
        <v>436</v>
      </c>
    </row>
    <row r="42225" spans="1:5" x14ac:dyDescent="0.3">
      <c r="A42225" s="151">
        <v>42274</v>
      </c>
      <c r="B42225" s="98">
        <v>0.16666666666666666</v>
      </c>
      <c r="C42225" s="144" t="s">
        <v>119</v>
      </c>
      <c r="D42225" s="144">
        <v>28.66</v>
      </c>
      <c r="E42225" s="144">
        <v>436</v>
      </c>
    </row>
    <row r="42226" spans="1:5" x14ac:dyDescent="0.3">
      <c r="A42226" s="151">
        <v>42274</v>
      </c>
      <c r="B42226" s="98">
        <v>0.17708333333333334</v>
      </c>
      <c r="C42226" s="144" t="s">
        <v>119</v>
      </c>
      <c r="D42226" s="144">
        <v>28.7</v>
      </c>
      <c r="E42226" s="144">
        <v>436</v>
      </c>
    </row>
    <row r="42227" spans="1:5" x14ac:dyDescent="0.3">
      <c r="A42227" s="151">
        <v>42274</v>
      </c>
      <c r="B42227" s="98">
        <v>0.1875</v>
      </c>
      <c r="C42227" s="144" t="s">
        <v>119</v>
      </c>
      <c r="D42227" s="144">
        <v>28.66</v>
      </c>
      <c r="E42227" s="144">
        <v>436</v>
      </c>
    </row>
    <row r="42228" spans="1:5" x14ac:dyDescent="0.3">
      <c r="A42228" s="151">
        <v>42274</v>
      </c>
      <c r="B42228" s="98">
        <v>0.19791666666666666</v>
      </c>
      <c r="C42228" s="144" t="s">
        <v>119</v>
      </c>
      <c r="D42228" s="144">
        <v>28.63</v>
      </c>
      <c r="E42228" s="144">
        <v>437</v>
      </c>
    </row>
    <row r="42229" spans="1:5" x14ac:dyDescent="0.3">
      <c r="A42229" s="151">
        <v>42274</v>
      </c>
      <c r="B42229" s="98">
        <v>0.20833333333333334</v>
      </c>
      <c r="C42229" s="144" t="s">
        <v>119</v>
      </c>
      <c r="D42229" s="144">
        <v>28.6</v>
      </c>
      <c r="E42229" s="144">
        <v>438</v>
      </c>
    </row>
    <row r="42230" spans="1:5" x14ac:dyDescent="0.3">
      <c r="A42230" s="151">
        <v>42274</v>
      </c>
      <c r="B42230" s="98">
        <v>0.21875</v>
      </c>
      <c r="C42230" s="144" t="s">
        <v>119</v>
      </c>
      <c r="D42230" s="144">
        <v>28.56</v>
      </c>
      <c r="E42230" s="144">
        <v>437</v>
      </c>
    </row>
    <row r="42231" spans="1:5" x14ac:dyDescent="0.3">
      <c r="A42231" s="151">
        <v>42274</v>
      </c>
      <c r="B42231" s="98">
        <v>0.22916666666666666</v>
      </c>
      <c r="C42231" s="144" t="s">
        <v>119</v>
      </c>
      <c r="D42231" s="144">
        <v>28.56</v>
      </c>
      <c r="E42231" s="144">
        <v>436</v>
      </c>
    </row>
    <row r="42232" spans="1:5" x14ac:dyDescent="0.3">
      <c r="A42232" s="151">
        <v>42274</v>
      </c>
      <c r="B42232" s="98">
        <v>0.23958333333333334</v>
      </c>
      <c r="C42232" s="144" t="s">
        <v>119</v>
      </c>
      <c r="D42232" s="144">
        <v>28.54</v>
      </c>
      <c r="E42232" s="144">
        <v>438</v>
      </c>
    </row>
    <row r="42233" spans="1:5" x14ac:dyDescent="0.3">
      <c r="A42233" s="151">
        <v>42274</v>
      </c>
      <c r="B42233" s="98">
        <v>0.25</v>
      </c>
      <c r="C42233" s="144" t="s">
        <v>119</v>
      </c>
      <c r="D42233" s="144">
        <v>28.47</v>
      </c>
      <c r="E42233" s="144">
        <v>439</v>
      </c>
    </row>
    <row r="42234" spans="1:5" x14ac:dyDescent="0.3">
      <c r="A42234" s="151">
        <v>42274</v>
      </c>
      <c r="B42234" s="98">
        <v>0.26041666666666669</v>
      </c>
      <c r="C42234" s="144" t="s">
        <v>119</v>
      </c>
      <c r="D42234" s="144">
        <v>28.44</v>
      </c>
      <c r="E42234" s="144">
        <v>439</v>
      </c>
    </row>
    <row r="42235" spans="1:5" x14ac:dyDescent="0.3">
      <c r="A42235" s="151">
        <v>42274</v>
      </c>
      <c r="B42235" s="98">
        <v>0.27083333333333331</v>
      </c>
      <c r="C42235" s="144" t="s">
        <v>119</v>
      </c>
      <c r="D42235" s="144">
        <v>28.4</v>
      </c>
      <c r="E42235" s="144">
        <v>439</v>
      </c>
    </row>
    <row r="42236" spans="1:5" x14ac:dyDescent="0.3">
      <c r="A42236" s="151">
        <v>42274</v>
      </c>
      <c r="B42236" s="98">
        <v>0.28125</v>
      </c>
      <c r="C42236" s="144" t="s">
        <v>119</v>
      </c>
      <c r="D42236" s="144">
        <v>28.36</v>
      </c>
      <c r="E42236" s="144">
        <v>439</v>
      </c>
    </row>
    <row r="42237" spans="1:5" x14ac:dyDescent="0.3">
      <c r="A42237" s="151">
        <v>42274</v>
      </c>
      <c r="B42237" s="98">
        <v>0.29166666666666669</v>
      </c>
      <c r="C42237" s="144" t="s">
        <v>119</v>
      </c>
      <c r="D42237" s="144">
        <v>28.34</v>
      </c>
      <c r="E42237" s="144">
        <v>439</v>
      </c>
    </row>
    <row r="42238" spans="1:5" x14ac:dyDescent="0.3">
      <c r="A42238" s="151">
        <v>42274</v>
      </c>
      <c r="B42238" s="98">
        <v>0.30208333333333331</v>
      </c>
      <c r="C42238" s="144" t="s">
        <v>119</v>
      </c>
      <c r="D42238" s="144">
        <v>28.36</v>
      </c>
      <c r="E42238" s="144">
        <v>439</v>
      </c>
    </row>
    <row r="42239" spans="1:5" x14ac:dyDescent="0.3">
      <c r="A42239" s="151">
        <v>42274</v>
      </c>
      <c r="B42239" s="98">
        <v>0.3125</v>
      </c>
      <c r="C42239" s="144" t="s">
        <v>119</v>
      </c>
      <c r="D42239" s="144">
        <v>28.35</v>
      </c>
      <c r="E42239" s="144">
        <v>439</v>
      </c>
    </row>
    <row r="42240" spans="1:5" x14ac:dyDescent="0.3">
      <c r="A42240" s="151">
        <v>42274</v>
      </c>
      <c r="B42240" s="98">
        <v>0.32291666666666669</v>
      </c>
      <c r="C42240" s="144" t="s">
        <v>119</v>
      </c>
      <c r="D42240" s="144">
        <v>28.33</v>
      </c>
      <c r="E42240" s="144">
        <v>438</v>
      </c>
    </row>
    <row r="42241" spans="1:5" x14ac:dyDescent="0.3">
      <c r="A42241" s="151">
        <v>42274</v>
      </c>
      <c r="B42241" s="98">
        <v>0.33333333333333331</v>
      </c>
      <c r="C42241" s="144" t="s">
        <v>119</v>
      </c>
      <c r="D42241" s="144">
        <v>28.32</v>
      </c>
      <c r="E42241" s="144">
        <v>436</v>
      </c>
    </row>
    <row r="42242" spans="1:5" x14ac:dyDescent="0.3">
      <c r="A42242" s="151">
        <v>42274</v>
      </c>
      <c r="B42242" s="98">
        <v>0.34375</v>
      </c>
      <c r="C42242" s="144" t="s">
        <v>119</v>
      </c>
      <c r="D42242" s="144">
        <v>28.27</v>
      </c>
      <c r="E42242" s="144">
        <v>433</v>
      </c>
    </row>
    <row r="42243" spans="1:5" x14ac:dyDescent="0.3">
      <c r="A42243" s="151">
        <v>42274</v>
      </c>
      <c r="B42243" s="98">
        <v>0.35416666666666669</v>
      </c>
      <c r="C42243" s="144" t="s">
        <v>119</v>
      </c>
      <c r="D42243" s="144">
        <v>28.28</v>
      </c>
      <c r="E42243" s="144">
        <v>432</v>
      </c>
    </row>
    <row r="42244" spans="1:5" x14ac:dyDescent="0.3">
      <c r="A42244" s="151">
        <v>42274</v>
      </c>
      <c r="B42244" s="98">
        <v>0.36458333333333331</v>
      </c>
      <c r="C42244" s="144" t="s">
        <v>119</v>
      </c>
      <c r="D42244" s="144">
        <v>28.27</v>
      </c>
      <c r="E42244" s="144">
        <v>432</v>
      </c>
    </row>
    <row r="42245" spans="1:5" x14ac:dyDescent="0.3">
      <c r="A42245" s="151">
        <v>42274</v>
      </c>
      <c r="B42245" s="98">
        <v>0.375</v>
      </c>
      <c r="C42245" s="144" t="s">
        <v>119</v>
      </c>
      <c r="D42245" s="144">
        <v>28.3</v>
      </c>
      <c r="E42245" s="144">
        <v>432</v>
      </c>
    </row>
    <row r="42246" spans="1:5" x14ac:dyDescent="0.3">
      <c r="A42246" s="151">
        <v>42274</v>
      </c>
      <c r="B42246" s="98">
        <v>0.38541666666666669</v>
      </c>
      <c r="C42246" s="144" t="s">
        <v>119</v>
      </c>
      <c r="D42246" s="144">
        <v>28.29</v>
      </c>
      <c r="E42246" s="144">
        <v>432</v>
      </c>
    </row>
    <row r="42247" spans="1:5" x14ac:dyDescent="0.3">
      <c r="A42247" s="151">
        <v>42274</v>
      </c>
      <c r="B42247" s="98">
        <v>0.39583333333333331</v>
      </c>
      <c r="C42247" s="144" t="s">
        <v>119</v>
      </c>
      <c r="D42247" s="144">
        <v>28.34</v>
      </c>
      <c r="E42247" s="144">
        <v>433</v>
      </c>
    </row>
    <row r="42248" spans="1:5" x14ac:dyDescent="0.3">
      <c r="A42248" s="151">
        <v>42274</v>
      </c>
      <c r="B42248" s="98">
        <v>0.40625</v>
      </c>
      <c r="C42248" s="144" t="s">
        <v>119</v>
      </c>
      <c r="D42248" s="144">
        <v>28.44</v>
      </c>
      <c r="E42248" s="144">
        <v>433</v>
      </c>
    </row>
    <row r="42249" spans="1:5" x14ac:dyDescent="0.3">
      <c r="A42249" s="151">
        <v>42274</v>
      </c>
      <c r="B42249" s="98">
        <v>0.41666666666666669</v>
      </c>
      <c r="C42249" s="144" t="s">
        <v>119</v>
      </c>
      <c r="D42249" s="144">
        <v>28.43</v>
      </c>
      <c r="E42249" s="144">
        <v>434</v>
      </c>
    </row>
    <row r="42250" spans="1:5" x14ac:dyDescent="0.3">
      <c r="A42250" s="151">
        <v>42274</v>
      </c>
      <c r="B42250" s="98">
        <v>0.42708333333333331</v>
      </c>
      <c r="C42250" s="144" t="s">
        <v>119</v>
      </c>
      <c r="D42250" s="144">
        <v>28.45</v>
      </c>
      <c r="E42250" s="144">
        <v>436</v>
      </c>
    </row>
    <row r="42251" spans="1:5" x14ac:dyDescent="0.3">
      <c r="A42251" s="151">
        <v>42274</v>
      </c>
      <c r="B42251" s="98">
        <v>0.4375</v>
      </c>
      <c r="C42251" s="144" t="s">
        <v>119</v>
      </c>
      <c r="D42251" s="144">
        <v>28.47</v>
      </c>
      <c r="E42251" s="144">
        <v>436</v>
      </c>
    </row>
    <row r="42252" spans="1:5" x14ac:dyDescent="0.3">
      <c r="A42252" s="151">
        <v>42274</v>
      </c>
      <c r="B42252" s="98">
        <v>0.44791666666666669</v>
      </c>
      <c r="C42252" s="144" t="s">
        <v>119</v>
      </c>
      <c r="D42252" s="144">
        <v>28.51</v>
      </c>
      <c r="E42252" s="144">
        <v>436</v>
      </c>
    </row>
    <row r="42253" spans="1:5" x14ac:dyDescent="0.3">
      <c r="A42253" s="151">
        <v>42274</v>
      </c>
      <c r="B42253" s="98">
        <v>0.45833333333333331</v>
      </c>
      <c r="C42253" s="144" t="s">
        <v>119</v>
      </c>
      <c r="D42253" s="144">
        <v>28.6</v>
      </c>
      <c r="E42253" s="144">
        <v>436</v>
      </c>
    </row>
    <row r="42254" spans="1:5" x14ac:dyDescent="0.3">
      <c r="A42254" s="151">
        <v>42274</v>
      </c>
      <c r="B42254" s="98">
        <v>0.46875</v>
      </c>
      <c r="C42254" s="144" t="s">
        <v>119</v>
      </c>
      <c r="D42254" s="144">
        <v>28.65</v>
      </c>
      <c r="E42254" s="144">
        <v>437</v>
      </c>
    </row>
    <row r="42255" spans="1:5" x14ac:dyDescent="0.3">
      <c r="A42255" s="151">
        <v>42274</v>
      </c>
      <c r="B42255" s="98">
        <v>0.47916666666666669</v>
      </c>
      <c r="C42255" s="144" t="s">
        <v>119</v>
      </c>
      <c r="D42255" s="144">
        <v>28.67</v>
      </c>
      <c r="E42255" s="144">
        <v>437</v>
      </c>
    </row>
    <row r="42256" spans="1:5" x14ac:dyDescent="0.3">
      <c r="A42256" s="151">
        <v>42274</v>
      </c>
      <c r="B42256" s="98">
        <v>0.48958333333333331</v>
      </c>
      <c r="C42256" s="144" t="s">
        <v>119</v>
      </c>
      <c r="D42256" s="144">
        <v>28.7</v>
      </c>
      <c r="E42256" s="144">
        <v>437</v>
      </c>
    </row>
    <row r="42257" spans="1:5" x14ac:dyDescent="0.3">
      <c r="A42257" s="151">
        <v>42274</v>
      </c>
      <c r="B42257" s="98">
        <v>0.5</v>
      </c>
      <c r="C42257" s="144" t="s">
        <v>120</v>
      </c>
      <c r="D42257" s="144">
        <v>28.72</v>
      </c>
      <c r="E42257" s="144">
        <v>437</v>
      </c>
    </row>
    <row r="42258" spans="1:5" x14ac:dyDescent="0.3">
      <c r="A42258" s="151">
        <v>42274</v>
      </c>
      <c r="B42258" s="98">
        <v>0.51041666666666663</v>
      </c>
      <c r="C42258" s="144" t="s">
        <v>120</v>
      </c>
      <c r="D42258" s="144">
        <v>28.74</v>
      </c>
      <c r="E42258" s="144">
        <v>437</v>
      </c>
    </row>
    <row r="42259" spans="1:5" x14ac:dyDescent="0.3">
      <c r="A42259" s="151">
        <v>42274</v>
      </c>
      <c r="B42259" s="98">
        <v>0.52083333333333337</v>
      </c>
      <c r="C42259" s="144" t="s">
        <v>120</v>
      </c>
      <c r="D42259" s="144">
        <v>28.76</v>
      </c>
      <c r="E42259" s="144">
        <v>437</v>
      </c>
    </row>
    <row r="42260" spans="1:5" x14ac:dyDescent="0.3">
      <c r="A42260" s="151">
        <v>42274</v>
      </c>
      <c r="B42260" s="98">
        <v>0.53125</v>
      </c>
      <c r="C42260" s="144" t="s">
        <v>120</v>
      </c>
      <c r="D42260" s="144">
        <v>28.77</v>
      </c>
      <c r="E42260" s="144">
        <v>438</v>
      </c>
    </row>
    <row r="42261" spans="1:5" x14ac:dyDescent="0.3">
      <c r="A42261" s="151">
        <v>42274</v>
      </c>
      <c r="B42261" s="98">
        <v>4.1666666666666664E-2</v>
      </c>
      <c r="C42261" s="144" t="s">
        <v>120</v>
      </c>
      <c r="D42261" s="144">
        <v>28.78</v>
      </c>
      <c r="E42261" s="144">
        <v>437</v>
      </c>
    </row>
    <row r="42262" spans="1:5" x14ac:dyDescent="0.3">
      <c r="A42262" s="151">
        <v>42274</v>
      </c>
      <c r="B42262" s="98">
        <v>5.2083333333333336E-2</v>
      </c>
      <c r="C42262" s="144" t="s">
        <v>120</v>
      </c>
      <c r="D42262" s="144">
        <v>28.79</v>
      </c>
      <c r="E42262" s="144">
        <v>437</v>
      </c>
    </row>
    <row r="42263" spans="1:5" x14ac:dyDescent="0.3">
      <c r="A42263" s="151">
        <v>42274</v>
      </c>
      <c r="B42263" s="98">
        <v>6.25E-2</v>
      </c>
      <c r="C42263" s="144" t="s">
        <v>120</v>
      </c>
      <c r="D42263" s="144">
        <v>28.79</v>
      </c>
      <c r="E42263" s="144">
        <v>438</v>
      </c>
    </row>
    <row r="42264" spans="1:5" x14ac:dyDescent="0.3">
      <c r="A42264" s="151">
        <v>42274</v>
      </c>
      <c r="B42264" s="98">
        <v>7.2916666666666671E-2</v>
      </c>
      <c r="C42264" s="144" t="s">
        <v>120</v>
      </c>
      <c r="D42264" s="144">
        <v>28.78</v>
      </c>
      <c r="E42264" s="144">
        <v>438</v>
      </c>
    </row>
    <row r="42265" spans="1:5" x14ac:dyDescent="0.3">
      <c r="A42265" s="151">
        <v>42274</v>
      </c>
      <c r="B42265" s="98">
        <v>8.3333333333333329E-2</v>
      </c>
      <c r="C42265" s="144" t="s">
        <v>120</v>
      </c>
      <c r="D42265" s="144">
        <v>28.78</v>
      </c>
      <c r="E42265" s="144">
        <v>438</v>
      </c>
    </row>
    <row r="42266" spans="1:5" x14ac:dyDescent="0.3">
      <c r="A42266" s="151">
        <v>42274</v>
      </c>
      <c r="B42266" s="98">
        <v>9.375E-2</v>
      </c>
      <c r="C42266" s="144" t="s">
        <v>120</v>
      </c>
      <c r="D42266" s="144">
        <v>28.78</v>
      </c>
      <c r="E42266" s="144">
        <v>437</v>
      </c>
    </row>
    <row r="42267" spans="1:5" x14ac:dyDescent="0.3">
      <c r="A42267" s="151">
        <v>42274</v>
      </c>
      <c r="B42267" s="98">
        <v>0.10416666666666667</v>
      </c>
      <c r="C42267" s="144" t="s">
        <v>120</v>
      </c>
      <c r="D42267" s="144">
        <v>28.78</v>
      </c>
      <c r="E42267" s="144">
        <v>437</v>
      </c>
    </row>
    <row r="42268" spans="1:5" x14ac:dyDescent="0.3">
      <c r="A42268" s="151">
        <v>42274</v>
      </c>
      <c r="B42268" s="98">
        <v>0.11458333333333333</v>
      </c>
      <c r="C42268" s="144" t="s">
        <v>120</v>
      </c>
      <c r="D42268" s="144">
        <v>28.78</v>
      </c>
      <c r="E42268" s="144">
        <v>437</v>
      </c>
    </row>
    <row r="42269" spans="1:5" x14ac:dyDescent="0.3">
      <c r="A42269" s="151">
        <v>42274</v>
      </c>
      <c r="B42269" s="98">
        <v>0.125</v>
      </c>
      <c r="C42269" s="144" t="s">
        <v>120</v>
      </c>
      <c r="D42269" s="144">
        <v>28.78</v>
      </c>
      <c r="E42269" s="144">
        <v>437</v>
      </c>
    </row>
    <row r="42270" spans="1:5" x14ac:dyDescent="0.3">
      <c r="A42270" s="151">
        <v>42274</v>
      </c>
      <c r="B42270" s="98">
        <v>0.13541666666666666</v>
      </c>
      <c r="C42270" s="144" t="s">
        <v>120</v>
      </c>
      <c r="D42270" s="144">
        <v>28.78</v>
      </c>
      <c r="E42270" s="144">
        <v>437</v>
      </c>
    </row>
    <row r="42271" spans="1:5" x14ac:dyDescent="0.3">
      <c r="A42271" s="151">
        <v>42274</v>
      </c>
      <c r="B42271" s="98">
        <v>0.14583333333333334</v>
      </c>
      <c r="C42271" s="144" t="s">
        <v>120</v>
      </c>
      <c r="D42271" s="144">
        <v>28.79</v>
      </c>
      <c r="E42271" s="144">
        <v>438</v>
      </c>
    </row>
    <row r="42272" spans="1:5" x14ac:dyDescent="0.3">
      <c r="A42272" s="151">
        <v>42274</v>
      </c>
      <c r="B42272" s="98">
        <v>0.15625</v>
      </c>
      <c r="C42272" s="144" t="s">
        <v>120</v>
      </c>
      <c r="D42272" s="144">
        <v>28.8</v>
      </c>
      <c r="E42272" s="144">
        <v>438</v>
      </c>
    </row>
    <row r="42273" spans="1:5" x14ac:dyDescent="0.3">
      <c r="A42273" s="151">
        <v>42274</v>
      </c>
      <c r="B42273" s="98">
        <v>0.16666666666666666</v>
      </c>
      <c r="C42273" s="144" t="s">
        <v>120</v>
      </c>
      <c r="D42273" s="144">
        <v>28.81</v>
      </c>
      <c r="E42273" s="144">
        <v>438</v>
      </c>
    </row>
    <row r="42274" spans="1:5" x14ac:dyDescent="0.3">
      <c r="A42274" s="151">
        <v>42274</v>
      </c>
      <c r="B42274" s="98">
        <v>0.17708333333333334</v>
      </c>
      <c r="C42274" s="144" t="s">
        <v>120</v>
      </c>
      <c r="D42274" s="144">
        <v>28.82</v>
      </c>
      <c r="E42274" s="144">
        <v>439</v>
      </c>
    </row>
    <row r="42275" spans="1:5" x14ac:dyDescent="0.3">
      <c r="A42275" s="151">
        <v>42274</v>
      </c>
      <c r="B42275" s="98">
        <v>0.1875</v>
      </c>
      <c r="C42275" s="144" t="s">
        <v>120</v>
      </c>
      <c r="D42275" s="144">
        <v>28.82</v>
      </c>
      <c r="E42275" s="144">
        <v>439</v>
      </c>
    </row>
    <row r="42276" spans="1:5" x14ac:dyDescent="0.3">
      <c r="A42276" s="151">
        <v>42274</v>
      </c>
      <c r="B42276" s="98">
        <v>0.19791666666666666</v>
      </c>
      <c r="C42276" s="144" t="s">
        <v>120</v>
      </c>
      <c r="D42276" s="144">
        <v>28.84</v>
      </c>
      <c r="E42276" s="144">
        <v>439</v>
      </c>
    </row>
    <row r="42277" spans="1:5" x14ac:dyDescent="0.3">
      <c r="A42277" s="151">
        <v>42274</v>
      </c>
      <c r="B42277" s="98">
        <v>0.20833333333333334</v>
      </c>
      <c r="C42277" s="144" t="s">
        <v>120</v>
      </c>
      <c r="D42277" s="144">
        <v>28.79</v>
      </c>
      <c r="E42277" s="144">
        <v>439</v>
      </c>
    </row>
    <row r="42278" spans="1:5" x14ac:dyDescent="0.3">
      <c r="A42278" s="151">
        <v>42274</v>
      </c>
      <c r="B42278" s="98">
        <v>0.21875</v>
      </c>
      <c r="C42278" s="144" t="s">
        <v>120</v>
      </c>
      <c r="D42278" s="144">
        <v>28.78</v>
      </c>
      <c r="E42278" s="144">
        <v>439</v>
      </c>
    </row>
    <row r="42279" spans="1:5" x14ac:dyDescent="0.3">
      <c r="A42279" s="151">
        <v>42274</v>
      </c>
      <c r="B42279" s="98">
        <v>0.22916666666666666</v>
      </c>
      <c r="C42279" s="144" t="s">
        <v>120</v>
      </c>
      <c r="D42279" s="144">
        <v>28.77</v>
      </c>
      <c r="E42279" s="144">
        <v>440</v>
      </c>
    </row>
    <row r="42280" spans="1:5" x14ac:dyDescent="0.3">
      <c r="A42280" s="151">
        <v>42274</v>
      </c>
      <c r="B42280" s="98">
        <v>0.23958333333333334</v>
      </c>
      <c r="C42280" s="144" t="s">
        <v>120</v>
      </c>
      <c r="D42280" s="144">
        <v>28.77</v>
      </c>
      <c r="E42280" s="144">
        <v>440</v>
      </c>
    </row>
    <row r="42281" spans="1:5" x14ac:dyDescent="0.3">
      <c r="A42281" s="151">
        <v>42274</v>
      </c>
      <c r="B42281" s="98">
        <v>0.25</v>
      </c>
      <c r="C42281" s="144" t="s">
        <v>120</v>
      </c>
      <c r="D42281" s="144">
        <v>28.69</v>
      </c>
      <c r="E42281" s="144">
        <v>441</v>
      </c>
    </row>
    <row r="42282" spans="1:5" x14ac:dyDescent="0.3">
      <c r="A42282" s="151">
        <v>42274</v>
      </c>
      <c r="B42282" s="98">
        <v>0.26041666666666669</v>
      </c>
      <c r="C42282" s="144" t="s">
        <v>120</v>
      </c>
      <c r="D42282" s="144">
        <v>28.69</v>
      </c>
      <c r="E42282" s="144">
        <v>441</v>
      </c>
    </row>
    <row r="42283" spans="1:5" x14ac:dyDescent="0.3">
      <c r="A42283" s="151">
        <v>42274</v>
      </c>
      <c r="B42283" s="98">
        <v>0.27083333333333331</v>
      </c>
      <c r="C42283" s="144" t="s">
        <v>120</v>
      </c>
      <c r="D42283" s="144">
        <v>28.69</v>
      </c>
      <c r="E42283" s="144">
        <v>440</v>
      </c>
    </row>
    <row r="42284" spans="1:5" x14ac:dyDescent="0.3">
      <c r="A42284" s="151">
        <v>42274</v>
      </c>
      <c r="B42284" s="98">
        <v>0.28125</v>
      </c>
      <c r="C42284" s="144" t="s">
        <v>120</v>
      </c>
      <c r="D42284" s="144">
        <v>28.7</v>
      </c>
      <c r="E42284" s="144">
        <v>440</v>
      </c>
    </row>
    <row r="42285" spans="1:5" x14ac:dyDescent="0.3">
      <c r="A42285" s="151">
        <v>42274</v>
      </c>
      <c r="B42285" s="98">
        <v>0.29166666666666669</v>
      </c>
      <c r="C42285" s="144" t="s">
        <v>120</v>
      </c>
      <c r="D42285" s="144">
        <v>28.7</v>
      </c>
      <c r="E42285" s="144">
        <v>440</v>
      </c>
    </row>
    <row r="42286" spans="1:5" x14ac:dyDescent="0.3">
      <c r="A42286" s="151">
        <v>42274</v>
      </c>
      <c r="B42286" s="98">
        <v>0.30208333333333331</v>
      </c>
      <c r="C42286" s="144" t="s">
        <v>120</v>
      </c>
      <c r="D42286" s="144">
        <v>28.68</v>
      </c>
      <c r="E42286" s="144">
        <v>441</v>
      </c>
    </row>
    <row r="42287" spans="1:5" x14ac:dyDescent="0.3">
      <c r="A42287" s="151">
        <v>42274</v>
      </c>
      <c r="B42287" s="98">
        <v>0.3125</v>
      </c>
      <c r="C42287" s="144" t="s">
        <v>120</v>
      </c>
      <c r="D42287" s="144">
        <v>28.69</v>
      </c>
      <c r="E42287" s="144">
        <v>442</v>
      </c>
    </row>
    <row r="42288" spans="1:5" x14ac:dyDescent="0.3">
      <c r="A42288" s="151">
        <v>42274</v>
      </c>
      <c r="B42288" s="98">
        <v>0.32291666666666669</v>
      </c>
      <c r="C42288" s="144" t="s">
        <v>120</v>
      </c>
      <c r="D42288" s="144">
        <v>28.68</v>
      </c>
      <c r="E42288" s="144">
        <v>442</v>
      </c>
    </row>
    <row r="42289" spans="1:5" x14ac:dyDescent="0.3">
      <c r="A42289" s="151">
        <v>42274</v>
      </c>
      <c r="B42289" s="98">
        <v>0.33333333333333331</v>
      </c>
      <c r="C42289" s="144" t="s">
        <v>120</v>
      </c>
      <c r="D42289" s="144">
        <v>28.66</v>
      </c>
      <c r="E42289" s="144">
        <v>443</v>
      </c>
    </row>
    <row r="42290" spans="1:5" x14ac:dyDescent="0.3">
      <c r="A42290" s="151">
        <v>42274</v>
      </c>
      <c r="B42290" s="98">
        <v>0.34375</v>
      </c>
      <c r="C42290" s="144" t="s">
        <v>120</v>
      </c>
      <c r="D42290" s="144">
        <v>28.67</v>
      </c>
      <c r="E42290" s="144">
        <v>442</v>
      </c>
    </row>
    <row r="42291" spans="1:5" x14ac:dyDescent="0.3">
      <c r="A42291" s="151">
        <v>42274</v>
      </c>
      <c r="B42291" s="98">
        <v>0.35416666666666669</v>
      </c>
      <c r="C42291" s="144" t="s">
        <v>120</v>
      </c>
      <c r="D42291" s="144">
        <v>28.65</v>
      </c>
      <c r="E42291" s="144">
        <v>441</v>
      </c>
    </row>
    <row r="42292" spans="1:5" x14ac:dyDescent="0.3">
      <c r="A42292" s="151">
        <v>42274</v>
      </c>
      <c r="B42292" s="98">
        <v>0.36458333333333331</v>
      </c>
      <c r="C42292" s="144" t="s">
        <v>120</v>
      </c>
      <c r="D42292" s="144">
        <v>28.63</v>
      </c>
      <c r="E42292" s="144">
        <v>439</v>
      </c>
    </row>
    <row r="42293" spans="1:5" x14ac:dyDescent="0.3">
      <c r="A42293" s="151">
        <v>42274</v>
      </c>
      <c r="B42293" s="98">
        <v>0.375</v>
      </c>
      <c r="C42293" s="144" t="s">
        <v>120</v>
      </c>
      <c r="D42293" s="144">
        <v>28.66</v>
      </c>
      <c r="E42293" s="144">
        <v>438</v>
      </c>
    </row>
    <row r="42294" spans="1:5" x14ac:dyDescent="0.3">
      <c r="A42294" s="151">
        <v>42274</v>
      </c>
      <c r="B42294" s="98">
        <v>0.38541666666666669</v>
      </c>
      <c r="C42294" s="144" t="s">
        <v>120</v>
      </c>
      <c r="D42294" s="144">
        <v>28.7</v>
      </c>
      <c r="E42294" s="144">
        <v>439</v>
      </c>
    </row>
    <row r="42295" spans="1:5" x14ac:dyDescent="0.3">
      <c r="A42295" s="151">
        <v>42274</v>
      </c>
      <c r="B42295" s="98">
        <v>0.39583333333333331</v>
      </c>
      <c r="C42295" s="144" t="s">
        <v>120</v>
      </c>
      <c r="D42295" s="144">
        <v>28.67</v>
      </c>
      <c r="E42295" s="144">
        <v>440</v>
      </c>
    </row>
    <row r="42296" spans="1:5" x14ac:dyDescent="0.3">
      <c r="A42296" s="151">
        <v>42274</v>
      </c>
      <c r="B42296" s="98">
        <v>0.40625</v>
      </c>
      <c r="C42296" s="144" t="s">
        <v>120</v>
      </c>
      <c r="D42296" s="144">
        <v>28.67</v>
      </c>
      <c r="E42296" s="144">
        <v>440</v>
      </c>
    </row>
    <row r="42297" spans="1:5" x14ac:dyDescent="0.3">
      <c r="A42297" s="151">
        <v>42274</v>
      </c>
      <c r="B42297" s="98">
        <v>0.41666666666666669</v>
      </c>
      <c r="C42297" s="144" t="s">
        <v>120</v>
      </c>
      <c r="D42297" s="144">
        <v>28.68</v>
      </c>
      <c r="E42297" s="144">
        <v>441</v>
      </c>
    </row>
    <row r="42298" spans="1:5" x14ac:dyDescent="0.3">
      <c r="A42298" s="151">
        <v>42274</v>
      </c>
      <c r="B42298" s="98">
        <v>0.42708333333333331</v>
      </c>
      <c r="C42298" s="144" t="s">
        <v>120</v>
      </c>
      <c r="D42298" s="144">
        <v>28.66</v>
      </c>
      <c r="E42298" s="144">
        <v>441</v>
      </c>
    </row>
    <row r="42299" spans="1:5" x14ac:dyDescent="0.3">
      <c r="A42299" s="151">
        <v>42274</v>
      </c>
      <c r="B42299" s="98">
        <v>0.4375</v>
      </c>
      <c r="C42299" s="144" t="s">
        <v>120</v>
      </c>
      <c r="D42299" s="144">
        <v>28.62</v>
      </c>
      <c r="E42299" s="144">
        <v>442</v>
      </c>
    </row>
    <row r="42300" spans="1:5" x14ac:dyDescent="0.3">
      <c r="A42300" s="151">
        <v>42274</v>
      </c>
      <c r="B42300" s="98">
        <v>0.44791666666666669</v>
      </c>
      <c r="C42300" s="144" t="s">
        <v>120</v>
      </c>
      <c r="D42300" s="144">
        <v>28.62</v>
      </c>
      <c r="E42300" s="144">
        <v>443</v>
      </c>
    </row>
    <row r="42301" spans="1:5" x14ac:dyDescent="0.3">
      <c r="A42301" s="151">
        <v>42274</v>
      </c>
      <c r="B42301" s="98">
        <v>0.45833333333333331</v>
      </c>
      <c r="C42301" s="144" t="s">
        <v>120</v>
      </c>
      <c r="D42301" s="144">
        <v>28.61</v>
      </c>
      <c r="E42301" s="144">
        <v>443</v>
      </c>
    </row>
    <row r="42302" spans="1:5" x14ac:dyDescent="0.3">
      <c r="A42302" s="151">
        <v>42274</v>
      </c>
      <c r="B42302" s="98">
        <v>0.46875</v>
      </c>
      <c r="C42302" s="144" t="s">
        <v>120</v>
      </c>
      <c r="D42302" s="144">
        <v>28.61</v>
      </c>
      <c r="E42302" s="144">
        <v>444</v>
      </c>
    </row>
    <row r="42303" spans="1:5" x14ac:dyDescent="0.3">
      <c r="A42303" s="151">
        <v>42274</v>
      </c>
      <c r="B42303" s="98">
        <v>0.47916666666666669</v>
      </c>
      <c r="C42303" s="144" t="s">
        <v>120</v>
      </c>
      <c r="D42303" s="144">
        <v>28.61</v>
      </c>
      <c r="E42303" s="144">
        <v>444</v>
      </c>
    </row>
    <row r="42304" spans="1:5" x14ac:dyDescent="0.3">
      <c r="A42304" s="151">
        <v>42274</v>
      </c>
      <c r="B42304" s="98">
        <v>0.48958333333333331</v>
      </c>
      <c r="C42304" s="144" t="s">
        <v>120</v>
      </c>
      <c r="D42304" s="144">
        <v>28.6</v>
      </c>
      <c r="E42304" s="144">
        <v>444</v>
      </c>
    </row>
    <row r="42305" spans="1:5" x14ac:dyDescent="0.3">
      <c r="A42305" s="151">
        <v>42275</v>
      </c>
      <c r="B42305" s="98">
        <v>0.5</v>
      </c>
      <c r="C42305" s="144" t="s">
        <v>119</v>
      </c>
      <c r="D42305" s="144">
        <v>28.59</v>
      </c>
      <c r="E42305" s="144">
        <v>444</v>
      </c>
    </row>
    <row r="42306" spans="1:5" x14ac:dyDescent="0.3">
      <c r="A42306" s="151">
        <v>42275</v>
      </c>
      <c r="B42306" s="98">
        <v>0.51041666666666663</v>
      </c>
      <c r="C42306" s="144" t="s">
        <v>119</v>
      </c>
      <c r="D42306" s="144">
        <v>28.58</v>
      </c>
      <c r="E42306" s="144">
        <v>445</v>
      </c>
    </row>
    <row r="42307" spans="1:5" x14ac:dyDescent="0.3">
      <c r="A42307" s="151">
        <v>42275</v>
      </c>
      <c r="B42307" s="98">
        <v>0.52083333333333337</v>
      </c>
      <c r="C42307" s="144" t="s">
        <v>119</v>
      </c>
      <c r="D42307" s="144">
        <v>28.57</v>
      </c>
      <c r="E42307" s="144">
        <v>445</v>
      </c>
    </row>
    <row r="42308" spans="1:5" x14ac:dyDescent="0.3">
      <c r="A42308" s="151">
        <v>42275</v>
      </c>
      <c r="B42308" s="98">
        <v>0.53125</v>
      </c>
      <c r="C42308" s="144" t="s">
        <v>119</v>
      </c>
      <c r="D42308" s="144">
        <v>28.56</v>
      </c>
      <c r="E42308" s="144">
        <v>445</v>
      </c>
    </row>
    <row r="42309" spans="1:5" x14ac:dyDescent="0.3">
      <c r="A42309" s="151">
        <v>42275</v>
      </c>
      <c r="B42309" s="98">
        <v>4.1666666666666664E-2</v>
      </c>
      <c r="C42309" s="144" t="s">
        <v>119</v>
      </c>
      <c r="D42309" s="144">
        <v>28.55</v>
      </c>
      <c r="E42309" s="144">
        <v>446</v>
      </c>
    </row>
    <row r="42310" spans="1:5" x14ac:dyDescent="0.3">
      <c r="A42310" s="151">
        <v>42275</v>
      </c>
      <c r="B42310" s="98">
        <v>5.2083333333333336E-2</v>
      </c>
      <c r="C42310" s="144" t="s">
        <v>119</v>
      </c>
      <c r="D42310" s="144">
        <v>28.54</v>
      </c>
      <c r="E42310" s="144">
        <v>446</v>
      </c>
    </row>
    <row r="42311" spans="1:5" x14ac:dyDescent="0.3">
      <c r="A42311" s="151">
        <v>42275</v>
      </c>
      <c r="B42311" s="98">
        <v>6.25E-2</v>
      </c>
      <c r="C42311" s="144" t="s">
        <v>119</v>
      </c>
      <c r="D42311" s="144">
        <v>28.53</v>
      </c>
      <c r="E42311" s="144">
        <v>446</v>
      </c>
    </row>
    <row r="42312" spans="1:5" x14ac:dyDescent="0.3">
      <c r="A42312" s="151">
        <v>42275</v>
      </c>
      <c r="B42312" s="98">
        <v>7.2916666666666671E-2</v>
      </c>
      <c r="C42312" s="144" t="s">
        <v>119</v>
      </c>
      <c r="D42312" s="144">
        <v>28.53</v>
      </c>
      <c r="E42312" s="144">
        <v>447</v>
      </c>
    </row>
    <row r="42313" spans="1:5" x14ac:dyDescent="0.3">
      <c r="A42313" s="151">
        <v>42275</v>
      </c>
      <c r="B42313" s="98">
        <v>8.3333333333333329E-2</v>
      </c>
      <c r="C42313" s="144" t="s">
        <v>119</v>
      </c>
      <c r="D42313" s="144">
        <v>28.52</v>
      </c>
      <c r="E42313" s="144">
        <v>447</v>
      </c>
    </row>
    <row r="42314" spans="1:5" x14ac:dyDescent="0.3">
      <c r="A42314" s="151">
        <v>42275</v>
      </c>
      <c r="B42314" s="98">
        <v>9.375E-2</v>
      </c>
      <c r="C42314" s="144" t="s">
        <v>119</v>
      </c>
      <c r="D42314" s="144">
        <v>28.51</v>
      </c>
      <c r="E42314" s="144">
        <v>447</v>
      </c>
    </row>
    <row r="42315" spans="1:5" x14ac:dyDescent="0.3">
      <c r="A42315" s="151">
        <v>42275</v>
      </c>
      <c r="B42315" s="98">
        <v>0.10416666666666667</v>
      </c>
      <c r="C42315" s="144" t="s">
        <v>119</v>
      </c>
      <c r="D42315" s="144">
        <v>28.51</v>
      </c>
      <c r="E42315" s="144">
        <v>447</v>
      </c>
    </row>
    <row r="42316" spans="1:5" x14ac:dyDescent="0.3">
      <c r="A42316" s="151">
        <v>42275</v>
      </c>
      <c r="B42316" s="98">
        <v>0.11458333333333333</v>
      </c>
      <c r="C42316" s="144" t="s">
        <v>119</v>
      </c>
      <c r="D42316" s="144">
        <v>28.5</v>
      </c>
      <c r="E42316" s="144">
        <v>447</v>
      </c>
    </row>
    <row r="42317" spans="1:5" x14ac:dyDescent="0.3">
      <c r="A42317" s="151">
        <v>42275</v>
      </c>
      <c r="B42317" s="98">
        <v>0.125</v>
      </c>
      <c r="C42317" s="144" t="s">
        <v>119</v>
      </c>
      <c r="D42317" s="144">
        <v>28.49</v>
      </c>
      <c r="E42317" s="144">
        <v>448</v>
      </c>
    </row>
    <row r="42318" spans="1:5" x14ac:dyDescent="0.3">
      <c r="A42318" s="151">
        <v>42275</v>
      </c>
      <c r="B42318" s="98">
        <v>0.13541666666666666</v>
      </c>
      <c r="C42318" s="144" t="s">
        <v>119</v>
      </c>
      <c r="D42318" s="144">
        <v>28.49</v>
      </c>
      <c r="E42318" s="144">
        <v>448</v>
      </c>
    </row>
    <row r="42319" spans="1:5" x14ac:dyDescent="0.3">
      <c r="A42319" s="151">
        <v>42275</v>
      </c>
      <c r="B42319" s="98">
        <v>0.14583333333333334</v>
      </c>
      <c r="C42319" s="144" t="s">
        <v>119</v>
      </c>
      <c r="D42319" s="144">
        <v>28.47</v>
      </c>
      <c r="E42319" s="144">
        <v>449</v>
      </c>
    </row>
    <row r="42320" spans="1:5" x14ac:dyDescent="0.3">
      <c r="A42320" s="151">
        <v>42275</v>
      </c>
      <c r="B42320" s="98">
        <v>0.15625</v>
      </c>
      <c r="C42320" s="144" t="s">
        <v>119</v>
      </c>
      <c r="D42320" s="144">
        <v>28.43</v>
      </c>
      <c r="E42320" s="144">
        <v>449</v>
      </c>
    </row>
    <row r="42321" spans="1:5" x14ac:dyDescent="0.3">
      <c r="A42321" s="151">
        <v>42275</v>
      </c>
      <c r="B42321" s="98">
        <v>0.16666666666666666</v>
      </c>
      <c r="C42321" s="144" t="s">
        <v>119</v>
      </c>
      <c r="D42321" s="144">
        <v>28.38</v>
      </c>
      <c r="E42321" s="144">
        <v>448</v>
      </c>
    </row>
    <row r="42322" spans="1:5" x14ac:dyDescent="0.3">
      <c r="A42322" s="151">
        <v>42275</v>
      </c>
      <c r="B42322" s="98">
        <v>0.17708333333333334</v>
      </c>
      <c r="C42322" s="144" t="s">
        <v>119</v>
      </c>
      <c r="D42322" s="144">
        <v>28.35</v>
      </c>
      <c r="E42322" s="144">
        <v>446</v>
      </c>
    </row>
    <row r="42323" spans="1:5" x14ac:dyDescent="0.3">
      <c r="A42323" s="151">
        <v>42275</v>
      </c>
      <c r="B42323" s="98">
        <v>0.1875</v>
      </c>
      <c r="C42323" s="144" t="s">
        <v>119</v>
      </c>
      <c r="D42323" s="144">
        <v>28.37</v>
      </c>
      <c r="E42323" s="144">
        <v>444</v>
      </c>
    </row>
    <row r="42324" spans="1:5" x14ac:dyDescent="0.3">
      <c r="A42324" s="151">
        <v>42275</v>
      </c>
      <c r="B42324" s="98">
        <v>0.19791666666666666</v>
      </c>
      <c r="C42324" s="144" t="s">
        <v>119</v>
      </c>
      <c r="D42324" s="144">
        <v>28.34</v>
      </c>
      <c r="E42324" s="144">
        <v>444</v>
      </c>
    </row>
    <row r="42325" spans="1:5" x14ac:dyDescent="0.3">
      <c r="A42325" s="151">
        <v>42275</v>
      </c>
      <c r="B42325" s="98">
        <v>0.20833333333333334</v>
      </c>
      <c r="C42325" s="144" t="s">
        <v>119</v>
      </c>
      <c r="D42325" s="144">
        <v>28.34</v>
      </c>
      <c r="E42325" s="144">
        <v>445</v>
      </c>
    </row>
    <row r="42326" spans="1:5" x14ac:dyDescent="0.3">
      <c r="A42326" s="151">
        <v>42275</v>
      </c>
      <c r="B42326" s="98">
        <v>0.21875</v>
      </c>
      <c r="C42326" s="144" t="s">
        <v>119</v>
      </c>
      <c r="D42326" s="144">
        <v>28.3</v>
      </c>
      <c r="E42326" s="144">
        <v>445</v>
      </c>
    </row>
    <row r="42327" spans="1:5" x14ac:dyDescent="0.3">
      <c r="A42327" s="151">
        <v>42275</v>
      </c>
      <c r="B42327" s="98">
        <v>0.22916666666666666</v>
      </c>
      <c r="C42327" s="144" t="s">
        <v>119</v>
      </c>
      <c r="D42327" s="144">
        <v>28.3</v>
      </c>
      <c r="E42327" s="144">
        <v>444</v>
      </c>
    </row>
    <row r="42328" spans="1:5" x14ac:dyDescent="0.3">
      <c r="A42328" s="151">
        <v>42275</v>
      </c>
      <c r="B42328" s="98">
        <v>0.23958333333333334</v>
      </c>
      <c r="C42328" s="144" t="s">
        <v>119</v>
      </c>
      <c r="D42328" s="144">
        <v>28.27</v>
      </c>
      <c r="E42328" s="144">
        <v>441</v>
      </c>
    </row>
    <row r="42329" spans="1:5" x14ac:dyDescent="0.3">
      <c r="A42329" s="151">
        <v>42275</v>
      </c>
      <c r="B42329" s="98">
        <v>0.25</v>
      </c>
      <c r="C42329" s="144" t="s">
        <v>119</v>
      </c>
      <c r="D42329" s="144">
        <v>28.23</v>
      </c>
      <c r="E42329" s="144">
        <v>441</v>
      </c>
    </row>
    <row r="42330" spans="1:5" x14ac:dyDescent="0.3">
      <c r="A42330" s="151">
        <v>42275</v>
      </c>
      <c r="B42330" s="98">
        <v>0.26041666666666669</v>
      </c>
      <c r="C42330" s="144" t="s">
        <v>119</v>
      </c>
      <c r="D42330" s="144">
        <v>28.21</v>
      </c>
      <c r="E42330" s="144">
        <v>442</v>
      </c>
    </row>
    <row r="42331" spans="1:5" x14ac:dyDescent="0.3">
      <c r="A42331" s="151">
        <v>42275</v>
      </c>
      <c r="B42331" s="98">
        <v>0.27083333333333331</v>
      </c>
      <c r="C42331" s="144" t="s">
        <v>119</v>
      </c>
      <c r="D42331" s="144">
        <v>28.18</v>
      </c>
      <c r="E42331" s="144">
        <v>443</v>
      </c>
    </row>
    <row r="42332" spans="1:5" x14ac:dyDescent="0.3">
      <c r="A42332" s="151">
        <v>42275</v>
      </c>
      <c r="B42332" s="98">
        <v>0.28125</v>
      </c>
      <c r="C42332" s="144" t="s">
        <v>119</v>
      </c>
      <c r="D42332" s="144">
        <v>28.17</v>
      </c>
      <c r="E42332" s="144">
        <v>443</v>
      </c>
    </row>
    <row r="42333" spans="1:5" x14ac:dyDescent="0.3">
      <c r="A42333" s="151">
        <v>42275</v>
      </c>
      <c r="B42333" s="98">
        <v>0.29166666666666669</v>
      </c>
      <c r="C42333" s="144" t="s">
        <v>119</v>
      </c>
      <c r="D42333" s="144">
        <v>28.15</v>
      </c>
      <c r="E42333" s="144">
        <v>443</v>
      </c>
    </row>
    <row r="42334" spans="1:5" x14ac:dyDescent="0.3">
      <c r="A42334" s="151">
        <v>42275</v>
      </c>
      <c r="B42334" s="98">
        <v>0.30208333333333331</v>
      </c>
      <c r="C42334" s="144" t="s">
        <v>119</v>
      </c>
      <c r="D42334" s="144">
        <v>28.18</v>
      </c>
      <c r="E42334" s="144">
        <v>443</v>
      </c>
    </row>
    <row r="42335" spans="1:5" x14ac:dyDescent="0.3">
      <c r="A42335" s="151">
        <v>42275</v>
      </c>
      <c r="B42335" s="98">
        <v>0.3125</v>
      </c>
      <c r="C42335" s="144" t="s">
        <v>119</v>
      </c>
      <c r="D42335" s="144">
        <v>28.15</v>
      </c>
      <c r="E42335" s="144">
        <v>443</v>
      </c>
    </row>
    <row r="42336" spans="1:5" x14ac:dyDescent="0.3">
      <c r="A42336" s="151">
        <v>42275</v>
      </c>
      <c r="B42336" s="98">
        <v>0.32291666666666669</v>
      </c>
      <c r="C42336" s="144" t="s">
        <v>119</v>
      </c>
      <c r="D42336" s="144">
        <v>28.15</v>
      </c>
      <c r="E42336" s="144">
        <v>443</v>
      </c>
    </row>
    <row r="42337" spans="1:5" x14ac:dyDescent="0.3">
      <c r="A42337" s="151">
        <v>42275</v>
      </c>
      <c r="B42337" s="98">
        <v>0.33333333333333331</v>
      </c>
      <c r="C42337" s="144" t="s">
        <v>119</v>
      </c>
      <c r="D42337" s="144">
        <v>28.11</v>
      </c>
      <c r="E42337" s="144">
        <v>442</v>
      </c>
    </row>
    <row r="42338" spans="1:5" x14ac:dyDescent="0.3">
      <c r="A42338" s="151">
        <v>42275</v>
      </c>
      <c r="B42338" s="98">
        <v>0.34375</v>
      </c>
      <c r="C42338" s="144" t="s">
        <v>119</v>
      </c>
      <c r="D42338" s="144">
        <v>28.14</v>
      </c>
      <c r="E42338" s="144">
        <v>441</v>
      </c>
    </row>
    <row r="42339" spans="1:5" x14ac:dyDescent="0.3">
      <c r="A42339" s="151">
        <v>42275</v>
      </c>
      <c r="B42339" s="98">
        <v>0.35416666666666669</v>
      </c>
      <c r="C42339" s="144" t="s">
        <v>119</v>
      </c>
      <c r="D42339" s="144">
        <v>28.12</v>
      </c>
      <c r="E42339" s="144">
        <v>441</v>
      </c>
    </row>
    <row r="42340" spans="1:5" x14ac:dyDescent="0.3">
      <c r="A42340" s="151">
        <v>42275</v>
      </c>
      <c r="B42340" s="98">
        <v>0.36458333333333331</v>
      </c>
      <c r="C42340" s="144" t="s">
        <v>119</v>
      </c>
      <c r="D42340" s="144">
        <v>28.08</v>
      </c>
      <c r="E42340" s="144">
        <v>441</v>
      </c>
    </row>
    <row r="42341" spans="1:5" x14ac:dyDescent="0.3">
      <c r="A42341" s="151">
        <v>42275</v>
      </c>
      <c r="B42341" s="98">
        <v>0.375</v>
      </c>
      <c r="C42341" s="144" t="s">
        <v>119</v>
      </c>
      <c r="D42341" s="144">
        <v>28.02</v>
      </c>
      <c r="E42341" s="144">
        <v>442</v>
      </c>
    </row>
    <row r="42342" spans="1:5" x14ac:dyDescent="0.3">
      <c r="A42342" s="151">
        <v>42275</v>
      </c>
      <c r="B42342" s="98">
        <v>0.38541666666666669</v>
      </c>
      <c r="C42342" s="144" t="s">
        <v>119</v>
      </c>
      <c r="D42342" s="144">
        <v>28.03</v>
      </c>
      <c r="E42342" s="144">
        <v>443</v>
      </c>
    </row>
    <row r="42343" spans="1:5" x14ac:dyDescent="0.3">
      <c r="A42343" s="151">
        <v>42275</v>
      </c>
      <c r="B42343" s="98">
        <v>0.39583333333333331</v>
      </c>
      <c r="C42343" s="144" t="s">
        <v>119</v>
      </c>
      <c r="D42343" s="144">
        <v>28.07</v>
      </c>
      <c r="E42343" s="144">
        <v>445</v>
      </c>
    </row>
    <row r="42344" spans="1:5" x14ac:dyDescent="0.3">
      <c r="A42344" s="151">
        <v>42275</v>
      </c>
      <c r="B42344" s="98">
        <v>0.40625</v>
      </c>
      <c r="C42344" s="144" t="s">
        <v>119</v>
      </c>
      <c r="D42344" s="144">
        <v>28.08</v>
      </c>
      <c r="E42344" s="144">
        <v>447</v>
      </c>
    </row>
    <row r="42345" spans="1:5" x14ac:dyDescent="0.3">
      <c r="A42345" s="151">
        <v>42275</v>
      </c>
      <c r="B42345" s="98">
        <v>0.41666666666666669</v>
      </c>
      <c r="C42345" s="144" t="s">
        <v>119</v>
      </c>
      <c r="D42345" s="144">
        <v>28.09</v>
      </c>
      <c r="E42345" s="144">
        <v>449</v>
      </c>
    </row>
    <row r="42346" spans="1:5" x14ac:dyDescent="0.3">
      <c r="A42346" s="151">
        <v>42275</v>
      </c>
      <c r="B42346" s="98">
        <v>0.42708333333333331</v>
      </c>
      <c r="C42346" s="144" t="s">
        <v>119</v>
      </c>
      <c r="D42346" s="144">
        <v>28.24</v>
      </c>
      <c r="E42346" s="144">
        <v>450</v>
      </c>
    </row>
    <row r="42347" spans="1:5" x14ac:dyDescent="0.3">
      <c r="A42347" s="151">
        <v>42275</v>
      </c>
      <c r="B42347" s="98">
        <v>0.4375</v>
      </c>
      <c r="C42347" s="144" t="s">
        <v>119</v>
      </c>
      <c r="D42347" s="144">
        <v>28.27</v>
      </c>
      <c r="E42347" s="144">
        <v>450</v>
      </c>
    </row>
    <row r="42348" spans="1:5" x14ac:dyDescent="0.3">
      <c r="A42348" s="151">
        <v>42275</v>
      </c>
      <c r="B42348" s="98">
        <v>0.44791666666666669</v>
      </c>
      <c r="C42348" s="144" t="s">
        <v>119</v>
      </c>
      <c r="D42348" s="144">
        <v>28.25</v>
      </c>
      <c r="E42348" s="144">
        <v>450</v>
      </c>
    </row>
    <row r="42349" spans="1:5" x14ac:dyDescent="0.3">
      <c r="A42349" s="151">
        <v>42275</v>
      </c>
      <c r="B42349" s="98">
        <v>0.45833333333333331</v>
      </c>
      <c r="C42349" s="144" t="s">
        <v>119</v>
      </c>
      <c r="D42349" s="144">
        <v>28.29</v>
      </c>
      <c r="E42349" s="144">
        <v>449</v>
      </c>
    </row>
    <row r="42350" spans="1:5" x14ac:dyDescent="0.3">
      <c r="A42350" s="151">
        <v>42275</v>
      </c>
      <c r="B42350" s="98">
        <v>0.46875</v>
      </c>
      <c r="C42350" s="144" t="s">
        <v>119</v>
      </c>
      <c r="D42350" s="144">
        <v>28.35</v>
      </c>
      <c r="E42350" s="144">
        <v>448</v>
      </c>
    </row>
    <row r="42351" spans="1:5" x14ac:dyDescent="0.3">
      <c r="A42351" s="151">
        <v>42275</v>
      </c>
      <c r="B42351" s="98">
        <v>0.47916666666666669</v>
      </c>
      <c r="C42351" s="144" t="s">
        <v>119</v>
      </c>
      <c r="D42351" s="144">
        <v>28.4</v>
      </c>
      <c r="E42351" s="144">
        <v>446</v>
      </c>
    </row>
    <row r="42352" spans="1:5" x14ac:dyDescent="0.3">
      <c r="A42352" s="151">
        <v>42275</v>
      </c>
      <c r="B42352" s="98">
        <v>0.48958333333333331</v>
      </c>
      <c r="C42352" s="144" t="s">
        <v>119</v>
      </c>
      <c r="D42352" s="144">
        <v>28.45</v>
      </c>
      <c r="E42352" s="144">
        <v>446</v>
      </c>
    </row>
    <row r="42353" spans="1:5" x14ac:dyDescent="0.3">
      <c r="A42353" s="151">
        <v>42275</v>
      </c>
      <c r="B42353" s="98">
        <v>0.5</v>
      </c>
      <c r="C42353" s="144" t="s">
        <v>120</v>
      </c>
      <c r="D42353" s="144">
        <v>28.46</v>
      </c>
      <c r="E42353" s="144">
        <v>447</v>
      </c>
    </row>
    <row r="42354" spans="1:5" x14ac:dyDescent="0.3">
      <c r="A42354" s="151">
        <v>42275</v>
      </c>
      <c r="B42354" s="98">
        <v>0.51041666666666663</v>
      </c>
      <c r="C42354" s="144" t="s">
        <v>120</v>
      </c>
      <c r="D42354" s="144">
        <v>28.46</v>
      </c>
      <c r="E42354" s="144">
        <v>447</v>
      </c>
    </row>
    <row r="42355" spans="1:5" x14ac:dyDescent="0.3">
      <c r="A42355" s="151">
        <v>42275</v>
      </c>
      <c r="B42355" s="98">
        <v>0.52083333333333337</v>
      </c>
      <c r="C42355" s="144" t="s">
        <v>120</v>
      </c>
      <c r="D42355" s="144">
        <v>28.47</v>
      </c>
      <c r="E42355" s="144">
        <v>446</v>
      </c>
    </row>
    <row r="42356" spans="1:5" x14ac:dyDescent="0.3">
      <c r="A42356" s="151">
        <v>42275</v>
      </c>
      <c r="B42356" s="98">
        <v>0.53125</v>
      </c>
      <c r="C42356" s="144" t="s">
        <v>120</v>
      </c>
      <c r="D42356" s="144">
        <v>28.49</v>
      </c>
      <c r="E42356" s="144">
        <v>443</v>
      </c>
    </row>
    <row r="42357" spans="1:5" x14ac:dyDescent="0.3">
      <c r="A42357" s="151">
        <v>42275</v>
      </c>
      <c r="B42357" s="98">
        <v>4.1666666666666664E-2</v>
      </c>
      <c r="C42357" s="144" t="s">
        <v>120</v>
      </c>
      <c r="D42357" s="144">
        <v>28.51</v>
      </c>
      <c r="E42357" s="144">
        <v>443</v>
      </c>
    </row>
    <row r="42358" spans="1:5" x14ac:dyDescent="0.3">
      <c r="A42358" s="151">
        <v>42275</v>
      </c>
      <c r="B42358" s="98">
        <v>5.2083333333333336E-2</v>
      </c>
      <c r="C42358" s="144" t="s">
        <v>120</v>
      </c>
      <c r="D42358" s="144">
        <v>28.52</v>
      </c>
      <c r="E42358" s="144">
        <v>444</v>
      </c>
    </row>
    <row r="42359" spans="1:5" x14ac:dyDescent="0.3">
      <c r="A42359" s="151">
        <v>42275</v>
      </c>
      <c r="B42359" s="98">
        <v>6.25E-2</v>
      </c>
      <c r="C42359" s="144" t="s">
        <v>120</v>
      </c>
      <c r="D42359" s="144">
        <v>28.53</v>
      </c>
      <c r="E42359" s="144">
        <v>444</v>
      </c>
    </row>
    <row r="42360" spans="1:5" x14ac:dyDescent="0.3">
      <c r="A42360" s="151">
        <v>42275</v>
      </c>
      <c r="B42360" s="98">
        <v>7.2916666666666671E-2</v>
      </c>
      <c r="C42360" s="144" t="s">
        <v>120</v>
      </c>
      <c r="D42360" s="144">
        <v>28.53</v>
      </c>
      <c r="E42360" s="144">
        <v>444</v>
      </c>
    </row>
    <row r="42361" spans="1:5" x14ac:dyDescent="0.3">
      <c r="A42361" s="151">
        <v>42275</v>
      </c>
      <c r="B42361" s="98">
        <v>8.3333333333333329E-2</v>
      </c>
      <c r="C42361" s="144" t="s">
        <v>120</v>
      </c>
      <c r="D42361" s="144">
        <v>28.54</v>
      </c>
      <c r="E42361" s="144">
        <v>445</v>
      </c>
    </row>
    <row r="42362" spans="1:5" x14ac:dyDescent="0.3">
      <c r="A42362" s="151">
        <v>42275</v>
      </c>
      <c r="B42362" s="98">
        <v>9.375E-2</v>
      </c>
      <c r="C42362" s="144" t="s">
        <v>120</v>
      </c>
      <c r="D42362" s="144">
        <v>28.56</v>
      </c>
      <c r="E42362" s="144">
        <v>444</v>
      </c>
    </row>
    <row r="42363" spans="1:5" x14ac:dyDescent="0.3">
      <c r="A42363" s="151">
        <v>42275</v>
      </c>
      <c r="B42363" s="98">
        <v>0.10416666666666667</v>
      </c>
      <c r="C42363" s="144" t="s">
        <v>120</v>
      </c>
      <c r="D42363" s="144">
        <v>28.56</v>
      </c>
      <c r="E42363" s="144">
        <v>442</v>
      </c>
    </row>
    <row r="42364" spans="1:5" x14ac:dyDescent="0.3">
      <c r="A42364" s="151">
        <v>42275</v>
      </c>
      <c r="B42364" s="98">
        <v>0.11458333333333333</v>
      </c>
      <c r="C42364" s="144" t="s">
        <v>120</v>
      </c>
      <c r="D42364" s="144">
        <v>28.55</v>
      </c>
      <c r="E42364" s="144">
        <v>442</v>
      </c>
    </row>
    <row r="42365" spans="1:5" x14ac:dyDescent="0.3">
      <c r="A42365" s="151">
        <v>42275</v>
      </c>
      <c r="B42365" s="98">
        <v>0.125</v>
      </c>
      <c r="C42365" s="144" t="s">
        <v>120</v>
      </c>
      <c r="D42365" s="144">
        <v>28.55</v>
      </c>
      <c r="E42365" s="144">
        <v>442</v>
      </c>
    </row>
    <row r="42366" spans="1:5" x14ac:dyDescent="0.3">
      <c r="A42366" s="151">
        <v>42275</v>
      </c>
      <c r="B42366" s="98">
        <v>0.13541666666666666</v>
      </c>
      <c r="C42366" s="144" t="s">
        <v>120</v>
      </c>
      <c r="D42366" s="144">
        <v>28.54</v>
      </c>
      <c r="E42366" s="144">
        <v>442</v>
      </c>
    </row>
    <row r="42367" spans="1:5" x14ac:dyDescent="0.3">
      <c r="A42367" s="151">
        <v>42275</v>
      </c>
      <c r="B42367" s="98">
        <v>0.14583333333333334</v>
      </c>
      <c r="C42367" s="144" t="s">
        <v>120</v>
      </c>
      <c r="D42367" s="144">
        <v>28.52</v>
      </c>
      <c r="E42367" s="144">
        <v>442</v>
      </c>
    </row>
    <row r="42368" spans="1:5" x14ac:dyDescent="0.3">
      <c r="A42368" s="151">
        <v>42275</v>
      </c>
      <c r="B42368" s="98">
        <v>0.15625</v>
      </c>
      <c r="C42368" s="144" t="s">
        <v>120</v>
      </c>
      <c r="D42368" s="144">
        <v>28.53</v>
      </c>
      <c r="E42368" s="144">
        <v>443</v>
      </c>
    </row>
    <row r="42369" spans="1:5" x14ac:dyDescent="0.3">
      <c r="A42369" s="151">
        <v>42275</v>
      </c>
      <c r="B42369" s="98">
        <v>0.16666666666666666</v>
      </c>
      <c r="C42369" s="144" t="s">
        <v>120</v>
      </c>
      <c r="D42369" s="144">
        <v>28.53</v>
      </c>
      <c r="E42369" s="144">
        <v>444</v>
      </c>
    </row>
    <row r="42370" spans="1:5" x14ac:dyDescent="0.3">
      <c r="A42370" s="151">
        <v>42275</v>
      </c>
      <c r="B42370" s="98">
        <v>0.17708333333333334</v>
      </c>
      <c r="C42370" s="144" t="s">
        <v>120</v>
      </c>
      <c r="D42370" s="144">
        <v>28.54</v>
      </c>
      <c r="E42370" s="144">
        <v>444</v>
      </c>
    </row>
    <row r="42371" spans="1:5" x14ac:dyDescent="0.3">
      <c r="A42371" s="151">
        <v>42275</v>
      </c>
      <c r="B42371" s="98">
        <v>0.1875</v>
      </c>
      <c r="C42371" s="144" t="s">
        <v>120</v>
      </c>
      <c r="D42371" s="144">
        <v>28.5</v>
      </c>
      <c r="E42371" s="144">
        <v>444</v>
      </c>
    </row>
    <row r="42372" spans="1:5" x14ac:dyDescent="0.3">
      <c r="A42372" s="151">
        <v>42275</v>
      </c>
      <c r="B42372" s="98">
        <v>0.19791666666666666</v>
      </c>
      <c r="C42372" s="144" t="s">
        <v>120</v>
      </c>
      <c r="D42372" s="144">
        <v>28.52</v>
      </c>
      <c r="E42372" s="144">
        <v>445</v>
      </c>
    </row>
    <row r="42373" spans="1:5" x14ac:dyDescent="0.3">
      <c r="A42373" s="151">
        <v>42275</v>
      </c>
      <c r="B42373" s="98">
        <v>0.20833333333333334</v>
      </c>
      <c r="C42373" s="144" t="s">
        <v>120</v>
      </c>
      <c r="D42373" s="144">
        <v>28.58</v>
      </c>
      <c r="E42373" s="144">
        <v>446</v>
      </c>
    </row>
    <row r="42374" spans="1:5" x14ac:dyDescent="0.3">
      <c r="A42374" s="151">
        <v>42275</v>
      </c>
      <c r="B42374" s="98">
        <v>0.21875</v>
      </c>
      <c r="C42374" s="144" t="s">
        <v>120</v>
      </c>
      <c r="D42374" s="144">
        <v>28.58</v>
      </c>
      <c r="E42374" s="144">
        <v>445</v>
      </c>
    </row>
    <row r="42375" spans="1:5" x14ac:dyDescent="0.3">
      <c r="A42375" s="151">
        <v>42275</v>
      </c>
      <c r="B42375" s="98">
        <v>0.22916666666666666</v>
      </c>
      <c r="C42375" s="144" t="s">
        <v>120</v>
      </c>
      <c r="D42375" s="144">
        <v>28.55</v>
      </c>
      <c r="E42375" s="144">
        <v>441</v>
      </c>
    </row>
    <row r="42376" spans="1:5" x14ac:dyDescent="0.3">
      <c r="A42376" s="151">
        <v>42275</v>
      </c>
      <c r="B42376" s="98">
        <v>0.23958333333333334</v>
      </c>
      <c r="C42376" s="144" t="s">
        <v>120</v>
      </c>
      <c r="D42376" s="144">
        <v>28.52</v>
      </c>
      <c r="E42376" s="144">
        <v>441</v>
      </c>
    </row>
    <row r="42377" spans="1:5" x14ac:dyDescent="0.3">
      <c r="A42377" s="151">
        <v>42275</v>
      </c>
      <c r="B42377" s="98">
        <v>0.25</v>
      </c>
      <c r="C42377" s="144" t="s">
        <v>120</v>
      </c>
      <c r="D42377" s="144">
        <v>28.48</v>
      </c>
      <c r="E42377" s="144">
        <v>442</v>
      </c>
    </row>
    <row r="42378" spans="1:5" x14ac:dyDescent="0.3">
      <c r="A42378" s="151">
        <v>42275</v>
      </c>
      <c r="B42378" s="98">
        <v>0.26041666666666669</v>
      </c>
      <c r="C42378" s="144" t="s">
        <v>120</v>
      </c>
      <c r="D42378" s="144">
        <v>28.47</v>
      </c>
      <c r="E42378" s="144">
        <v>445</v>
      </c>
    </row>
    <row r="42379" spans="1:5" x14ac:dyDescent="0.3">
      <c r="A42379" s="151">
        <v>42275</v>
      </c>
      <c r="B42379" s="98">
        <v>0.27083333333333331</v>
      </c>
      <c r="C42379" s="144" t="s">
        <v>120</v>
      </c>
      <c r="D42379" s="144">
        <v>28.48</v>
      </c>
      <c r="E42379" s="144">
        <v>444</v>
      </c>
    </row>
    <row r="42380" spans="1:5" x14ac:dyDescent="0.3">
      <c r="A42380" s="151">
        <v>42275</v>
      </c>
      <c r="B42380" s="98">
        <v>0.28125</v>
      </c>
      <c r="C42380" s="144" t="s">
        <v>120</v>
      </c>
      <c r="D42380" s="144">
        <v>28.45</v>
      </c>
      <c r="E42380" s="144">
        <v>445</v>
      </c>
    </row>
    <row r="42381" spans="1:5" x14ac:dyDescent="0.3">
      <c r="A42381" s="151">
        <v>42275</v>
      </c>
      <c r="B42381" s="98">
        <v>0.29166666666666669</v>
      </c>
      <c r="C42381" s="144" t="s">
        <v>120</v>
      </c>
      <c r="D42381" s="144">
        <v>28.43</v>
      </c>
      <c r="E42381" s="144">
        <v>445</v>
      </c>
    </row>
    <row r="42382" spans="1:5" x14ac:dyDescent="0.3">
      <c r="A42382" s="151">
        <v>42275</v>
      </c>
      <c r="B42382" s="98">
        <v>0.30208333333333331</v>
      </c>
      <c r="C42382" s="144" t="s">
        <v>120</v>
      </c>
      <c r="D42382" s="144">
        <v>28.43</v>
      </c>
      <c r="E42382" s="144">
        <v>444</v>
      </c>
    </row>
    <row r="42383" spans="1:5" x14ac:dyDescent="0.3">
      <c r="A42383" s="151">
        <v>42275</v>
      </c>
      <c r="B42383" s="98">
        <v>0.3125</v>
      </c>
      <c r="C42383" s="144" t="s">
        <v>120</v>
      </c>
      <c r="D42383" s="144">
        <v>28.41</v>
      </c>
      <c r="E42383" s="144">
        <v>445</v>
      </c>
    </row>
    <row r="42384" spans="1:5" x14ac:dyDescent="0.3">
      <c r="A42384" s="151">
        <v>42275</v>
      </c>
      <c r="B42384" s="98">
        <v>0.32291666666666669</v>
      </c>
      <c r="C42384" s="144" t="s">
        <v>120</v>
      </c>
      <c r="D42384" s="144">
        <v>28.37</v>
      </c>
      <c r="E42384" s="144">
        <v>446</v>
      </c>
    </row>
    <row r="42385" spans="1:5" x14ac:dyDescent="0.3">
      <c r="A42385" s="151">
        <v>42275</v>
      </c>
      <c r="B42385" s="98">
        <v>0.33333333333333331</v>
      </c>
      <c r="C42385" s="144" t="s">
        <v>120</v>
      </c>
      <c r="D42385" s="144">
        <v>28.34</v>
      </c>
      <c r="E42385" s="144">
        <v>444</v>
      </c>
    </row>
    <row r="42386" spans="1:5" x14ac:dyDescent="0.3">
      <c r="A42386" s="151">
        <v>42275</v>
      </c>
      <c r="B42386" s="98">
        <v>0.34375</v>
      </c>
      <c r="C42386" s="144" t="s">
        <v>120</v>
      </c>
      <c r="D42386" s="144">
        <v>28.33</v>
      </c>
      <c r="E42386" s="144">
        <v>441</v>
      </c>
    </row>
    <row r="42387" spans="1:5" x14ac:dyDescent="0.3">
      <c r="A42387" s="151">
        <v>42275</v>
      </c>
      <c r="B42387" s="98">
        <v>0.35416666666666669</v>
      </c>
      <c r="C42387" s="144" t="s">
        <v>120</v>
      </c>
      <c r="D42387" s="144">
        <v>28.29</v>
      </c>
      <c r="E42387" s="144">
        <v>440</v>
      </c>
    </row>
    <row r="42388" spans="1:5" x14ac:dyDescent="0.3">
      <c r="A42388" s="151">
        <v>42275</v>
      </c>
      <c r="B42388" s="98">
        <v>0.36458333333333331</v>
      </c>
      <c r="C42388" s="144" t="s">
        <v>120</v>
      </c>
      <c r="D42388" s="144">
        <v>28.27</v>
      </c>
      <c r="E42388" s="144">
        <v>440</v>
      </c>
    </row>
    <row r="42389" spans="1:5" x14ac:dyDescent="0.3">
      <c r="A42389" s="151">
        <v>42275</v>
      </c>
      <c r="B42389" s="98">
        <v>0.375</v>
      </c>
      <c r="C42389" s="144" t="s">
        <v>120</v>
      </c>
      <c r="D42389" s="144">
        <v>28.23</v>
      </c>
      <c r="E42389" s="144">
        <v>440</v>
      </c>
    </row>
    <row r="42390" spans="1:5" x14ac:dyDescent="0.3">
      <c r="A42390" s="151">
        <v>42275</v>
      </c>
      <c r="B42390" s="98">
        <v>0.38541666666666669</v>
      </c>
      <c r="C42390" s="144" t="s">
        <v>120</v>
      </c>
      <c r="D42390" s="144">
        <v>28.22</v>
      </c>
      <c r="E42390" s="144">
        <v>441</v>
      </c>
    </row>
    <row r="42391" spans="1:5" x14ac:dyDescent="0.3">
      <c r="A42391" s="151">
        <v>42275</v>
      </c>
      <c r="B42391" s="98">
        <v>0.39583333333333331</v>
      </c>
      <c r="C42391" s="144" t="s">
        <v>120</v>
      </c>
      <c r="D42391" s="144">
        <v>28.22</v>
      </c>
      <c r="E42391" s="144">
        <v>441</v>
      </c>
    </row>
    <row r="42392" spans="1:5" x14ac:dyDescent="0.3">
      <c r="A42392" s="151">
        <v>42275</v>
      </c>
      <c r="B42392" s="98">
        <v>0.40625</v>
      </c>
      <c r="C42392" s="144" t="s">
        <v>120</v>
      </c>
      <c r="D42392" s="144">
        <v>28.2</v>
      </c>
      <c r="E42392" s="144">
        <v>442</v>
      </c>
    </row>
    <row r="42393" spans="1:5" x14ac:dyDescent="0.3">
      <c r="A42393" s="151">
        <v>42275</v>
      </c>
      <c r="B42393" s="98">
        <v>0.41666666666666669</v>
      </c>
      <c r="C42393" s="144" t="s">
        <v>120</v>
      </c>
      <c r="D42393" s="144">
        <v>28.14</v>
      </c>
      <c r="E42393" s="144">
        <v>442</v>
      </c>
    </row>
    <row r="42394" spans="1:5" x14ac:dyDescent="0.3">
      <c r="A42394" s="151">
        <v>42275</v>
      </c>
      <c r="B42394" s="98">
        <v>0.42708333333333331</v>
      </c>
      <c r="C42394" s="144" t="s">
        <v>120</v>
      </c>
      <c r="D42394" s="144">
        <v>28.09</v>
      </c>
      <c r="E42394" s="144">
        <v>443</v>
      </c>
    </row>
    <row r="42395" spans="1:5" x14ac:dyDescent="0.3">
      <c r="A42395" s="151">
        <v>42275</v>
      </c>
      <c r="B42395" s="98">
        <v>0.4375</v>
      </c>
      <c r="C42395" s="144" t="s">
        <v>120</v>
      </c>
      <c r="D42395" s="144">
        <v>28.1</v>
      </c>
      <c r="E42395" s="144">
        <v>445</v>
      </c>
    </row>
    <row r="42396" spans="1:5" x14ac:dyDescent="0.3">
      <c r="A42396" s="151">
        <v>42275</v>
      </c>
      <c r="B42396" s="98">
        <v>0.44791666666666669</v>
      </c>
      <c r="C42396" s="144" t="s">
        <v>120</v>
      </c>
      <c r="D42396" s="144">
        <v>28.15</v>
      </c>
      <c r="E42396" s="144">
        <v>445</v>
      </c>
    </row>
    <row r="42397" spans="1:5" x14ac:dyDescent="0.3">
      <c r="A42397" s="151">
        <v>42275</v>
      </c>
      <c r="B42397" s="98">
        <v>0.45833333333333331</v>
      </c>
      <c r="C42397" s="144" t="s">
        <v>120</v>
      </c>
      <c r="D42397" s="144">
        <v>28.16</v>
      </c>
      <c r="E42397" s="144">
        <v>446</v>
      </c>
    </row>
    <row r="42398" spans="1:5" x14ac:dyDescent="0.3">
      <c r="A42398" s="151">
        <v>42275</v>
      </c>
      <c r="B42398" s="98">
        <v>0.46875</v>
      </c>
      <c r="C42398" s="144" t="s">
        <v>120</v>
      </c>
      <c r="D42398" s="144">
        <v>28.16</v>
      </c>
      <c r="E42398" s="144">
        <v>447</v>
      </c>
    </row>
    <row r="42399" spans="1:5" x14ac:dyDescent="0.3">
      <c r="A42399" s="151">
        <v>42275</v>
      </c>
      <c r="B42399" s="98">
        <v>0.47916666666666669</v>
      </c>
      <c r="C42399" s="144" t="s">
        <v>120</v>
      </c>
      <c r="D42399" s="144">
        <v>28.15</v>
      </c>
      <c r="E42399" s="144">
        <v>448</v>
      </c>
    </row>
    <row r="42400" spans="1:5" x14ac:dyDescent="0.3">
      <c r="A42400" s="151">
        <v>42275</v>
      </c>
      <c r="B42400" s="98">
        <v>0.48958333333333331</v>
      </c>
      <c r="C42400" s="144" t="s">
        <v>120</v>
      </c>
      <c r="D42400" s="144">
        <v>28.14</v>
      </c>
      <c r="E42400" s="144">
        <v>448</v>
      </c>
    </row>
    <row r="42401" spans="1:5" x14ac:dyDescent="0.3">
      <c r="A42401" s="151">
        <v>42276</v>
      </c>
      <c r="B42401" s="98">
        <v>0.5</v>
      </c>
      <c r="C42401" s="144" t="s">
        <v>119</v>
      </c>
      <c r="D42401" s="144">
        <v>28.13</v>
      </c>
      <c r="E42401" s="144">
        <v>448</v>
      </c>
    </row>
    <row r="42402" spans="1:5" x14ac:dyDescent="0.3">
      <c r="A42402" s="151">
        <v>42276</v>
      </c>
      <c r="B42402" s="98">
        <v>0.51041666666666663</v>
      </c>
      <c r="C42402" s="144" t="s">
        <v>119</v>
      </c>
      <c r="D42402" s="144">
        <v>28.13</v>
      </c>
      <c r="E42402" s="144">
        <v>448</v>
      </c>
    </row>
    <row r="42403" spans="1:5" x14ac:dyDescent="0.3">
      <c r="A42403" s="151">
        <v>42276</v>
      </c>
      <c r="B42403" s="98">
        <v>0.52083333333333337</v>
      </c>
      <c r="C42403" s="144" t="s">
        <v>119</v>
      </c>
      <c r="D42403" s="144">
        <v>28.14</v>
      </c>
      <c r="E42403" s="144">
        <v>448</v>
      </c>
    </row>
    <row r="42404" spans="1:5" x14ac:dyDescent="0.3">
      <c r="A42404" s="151">
        <v>42276</v>
      </c>
      <c r="B42404" s="98">
        <v>0.53125</v>
      </c>
      <c r="C42404" s="144" t="s">
        <v>119</v>
      </c>
      <c r="D42404" s="144">
        <v>28.14</v>
      </c>
      <c r="E42404" s="144">
        <v>448</v>
      </c>
    </row>
    <row r="42405" spans="1:5" x14ac:dyDescent="0.3">
      <c r="A42405" s="151">
        <v>42276</v>
      </c>
      <c r="B42405" s="98">
        <v>4.1666666666666664E-2</v>
      </c>
      <c r="C42405" s="144" t="s">
        <v>119</v>
      </c>
      <c r="D42405" s="144">
        <v>28.14</v>
      </c>
      <c r="E42405" s="144">
        <v>447</v>
      </c>
    </row>
    <row r="42406" spans="1:5" x14ac:dyDescent="0.3">
      <c r="A42406" s="151">
        <v>42276</v>
      </c>
      <c r="B42406" s="98">
        <v>5.2083333333333336E-2</v>
      </c>
      <c r="C42406" s="144" t="s">
        <v>119</v>
      </c>
      <c r="D42406" s="144">
        <v>28.15</v>
      </c>
      <c r="E42406" s="144">
        <v>447</v>
      </c>
    </row>
    <row r="42407" spans="1:5" x14ac:dyDescent="0.3">
      <c r="A42407" s="151">
        <v>42276</v>
      </c>
      <c r="B42407" s="98">
        <v>6.25E-2</v>
      </c>
      <c r="C42407" s="144" t="s">
        <v>119</v>
      </c>
      <c r="D42407" s="144">
        <v>28.15</v>
      </c>
      <c r="E42407" s="144">
        <v>447</v>
      </c>
    </row>
    <row r="42408" spans="1:5" x14ac:dyDescent="0.3">
      <c r="A42408" s="151">
        <v>42276</v>
      </c>
      <c r="B42408" s="98">
        <v>7.2916666666666671E-2</v>
      </c>
      <c r="C42408" s="144" t="s">
        <v>119</v>
      </c>
      <c r="D42408" s="144">
        <v>28.14</v>
      </c>
      <c r="E42408" s="144">
        <v>448</v>
      </c>
    </row>
    <row r="42409" spans="1:5" x14ac:dyDescent="0.3">
      <c r="A42409" s="151">
        <v>42276</v>
      </c>
      <c r="B42409" s="98">
        <v>8.3333333333333329E-2</v>
      </c>
      <c r="C42409" s="144" t="s">
        <v>119</v>
      </c>
      <c r="D42409" s="144">
        <v>28.14</v>
      </c>
      <c r="E42409" s="144">
        <v>448</v>
      </c>
    </row>
    <row r="42410" spans="1:5" x14ac:dyDescent="0.3">
      <c r="A42410" s="151">
        <v>42276</v>
      </c>
      <c r="B42410" s="98">
        <v>9.375E-2</v>
      </c>
      <c r="C42410" s="144" t="s">
        <v>119</v>
      </c>
      <c r="D42410" s="144">
        <v>28.13</v>
      </c>
      <c r="E42410" s="144">
        <v>448</v>
      </c>
    </row>
    <row r="42411" spans="1:5" x14ac:dyDescent="0.3">
      <c r="A42411" s="151">
        <v>42276</v>
      </c>
      <c r="B42411" s="98">
        <v>0.10416666666666667</v>
      </c>
      <c r="C42411" s="144" t="s">
        <v>119</v>
      </c>
      <c r="D42411" s="144">
        <v>28.12</v>
      </c>
      <c r="E42411" s="144">
        <v>446</v>
      </c>
    </row>
    <row r="42412" spans="1:5" x14ac:dyDescent="0.3">
      <c r="A42412" s="151">
        <v>42276</v>
      </c>
      <c r="B42412" s="98">
        <v>0.11458333333333333</v>
      </c>
      <c r="C42412" s="144" t="s">
        <v>119</v>
      </c>
      <c r="D42412" s="144">
        <v>28.11</v>
      </c>
      <c r="E42412" s="144">
        <v>446</v>
      </c>
    </row>
    <row r="42413" spans="1:5" x14ac:dyDescent="0.3">
      <c r="A42413" s="151">
        <v>42276</v>
      </c>
      <c r="B42413" s="98">
        <v>0.125</v>
      </c>
      <c r="C42413" s="144" t="s">
        <v>119</v>
      </c>
      <c r="D42413" s="144">
        <v>28.1</v>
      </c>
      <c r="E42413" s="144">
        <v>446</v>
      </c>
    </row>
    <row r="42414" spans="1:5" x14ac:dyDescent="0.3">
      <c r="A42414" s="151">
        <v>42276</v>
      </c>
      <c r="B42414" s="98">
        <v>0.13541666666666666</v>
      </c>
      <c r="C42414" s="144" t="s">
        <v>119</v>
      </c>
      <c r="D42414" s="144">
        <v>28.09</v>
      </c>
      <c r="E42414" s="144">
        <v>447</v>
      </c>
    </row>
    <row r="42415" spans="1:5" x14ac:dyDescent="0.3">
      <c r="A42415" s="151">
        <v>42276</v>
      </c>
      <c r="B42415" s="98">
        <v>0.14583333333333334</v>
      </c>
      <c r="C42415" s="144" t="s">
        <v>119</v>
      </c>
      <c r="D42415" s="144">
        <v>28.09</v>
      </c>
      <c r="E42415" s="144">
        <v>447</v>
      </c>
    </row>
    <row r="42416" spans="1:5" x14ac:dyDescent="0.3">
      <c r="A42416" s="151">
        <v>42276</v>
      </c>
      <c r="B42416" s="98">
        <v>0.15625</v>
      </c>
      <c r="C42416" s="144" t="s">
        <v>119</v>
      </c>
      <c r="D42416" s="144">
        <v>28.08</v>
      </c>
      <c r="E42416" s="144">
        <v>447</v>
      </c>
    </row>
    <row r="42417" spans="1:5" x14ac:dyDescent="0.3">
      <c r="A42417" s="151">
        <v>42276</v>
      </c>
      <c r="B42417" s="98">
        <v>0.16666666666666666</v>
      </c>
      <c r="C42417" s="144" t="s">
        <v>119</v>
      </c>
      <c r="D42417" s="144">
        <v>28.06</v>
      </c>
      <c r="E42417" s="144">
        <v>446</v>
      </c>
    </row>
    <row r="42418" spans="1:5" x14ac:dyDescent="0.3">
      <c r="A42418" s="151">
        <v>42276</v>
      </c>
      <c r="B42418" s="98">
        <v>0.17708333333333334</v>
      </c>
      <c r="C42418" s="144" t="s">
        <v>119</v>
      </c>
      <c r="D42418" s="144">
        <v>28.02</v>
      </c>
      <c r="E42418" s="144">
        <v>445</v>
      </c>
    </row>
    <row r="42419" spans="1:5" x14ac:dyDescent="0.3">
      <c r="A42419" s="151">
        <v>42276</v>
      </c>
      <c r="B42419" s="98">
        <v>0.1875</v>
      </c>
      <c r="C42419" s="144" t="s">
        <v>119</v>
      </c>
      <c r="D42419" s="144">
        <v>28</v>
      </c>
      <c r="E42419" s="144">
        <v>445</v>
      </c>
    </row>
    <row r="42420" spans="1:5" x14ac:dyDescent="0.3">
      <c r="A42420" s="151">
        <v>42276</v>
      </c>
      <c r="B42420" s="98">
        <v>0.19791666666666666</v>
      </c>
      <c r="C42420" s="144" t="s">
        <v>119</v>
      </c>
      <c r="D42420" s="144">
        <v>27.91</v>
      </c>
      <c r="E42420" s="144">
        <v>445</v>
      </c>
    </row>
    <row r="42421" spans="1:5" x14ac:dyDescent="0.3">
      <c r="A42421" s="151">
        <v>42276</v>
      </c>
      <c r="B42421" s="98">
        <v>0.20833333333333334</v>
      </c>
      <c r="C42421" s="144" t="s">
        <v>119</v>
      </c>
      <c r="D42421" s="144">
        <v>27.9</v>
      </c>
      <c r="E42421" s="144">
        <v>444</v>
      </c>
    </row>
    <row r="42422" spans="1:5" x14ac:dyDescent="0.3">
      <c r="A42422" s="151">
        <v>42276</v>
      </c>
      <c r="B42422" s="98">
        <v>0.21875</v>
      </c>
      <c r="C42422" s="144" t="s">
        <v>119</v>
      </c>
      <c r="D42422" s="144">
        <v>27.95</v>
      </c>
      <c r="E42422" s="144">
        <v>444</v>
      </c>
    </row>
    <row r="42423" spans="1:5" x14ac:dyDescent="0.3">
      <c r="A42423" s="151">
        <v>42276</v>
      </c>
      <c r="B42423" s="98">
        <v>0.22916666666666666</v>
      </c>
      <c r="C42423" s="144" t="s">
        <v>119</v>
      </c>
      <c r="D42423" s="144">
        <v>27.96</v>
      </c>
      <c r="E42423" s="144">
        <v>444</v>
      </c>
    </row>
    <row r="42424" spans="1:5" x14ac:dyDescent="0.3">
      <c r="A42424" s="151">
        <v>42276</v>
      </c>
      <c r="B42424" s="98">
        <v>0.23958333333333334</v>
      </c>
      <c r="C42424" s="144" t="s">
        <v>119</v>
      </c>
      <c r="D42424" s="144">
        <v>27.94</v>
      </c>
      <c r="E42424" s="144">
        <v>444</v>
      </c>
    </row>
    <row r="42425" spans="1:5" x14ac:dyDescent="0.3">
      <c r="A42425" s="151">
        <v>42276</v>
      </c>
      <c r="B42425" s="98">
        <v>0.25</v>
      </c>
      <c r="C42425" s="144" t="s">
        <v>119</v>
      </c>
      <c r="D42425" s="144">
        <v>27.9</v>
      </c>
      <c r="E42425" s="144">
        <v>444</v>
      </c>
    </row>
    <row r="42426" spans="1:5" x14ac:dyDescent="0.3">
      <c r="A42426" s="151">
        <v>42276</v>
      </c>
      <c r="B42426" s="98">
        <v>0.26041666666666669</v>
      </c>
      <c r="C42426" s="144" t="s">
        <v>119</v>
      </c>
      <c r="D42426" s="144">
        <v>27.89</v>
      </c>
      <c r="E42426" s="144">
        <v>444</v>
      </c>
    </row>
    <row r="42427" spans="1:5" x14ac:dyDescent="0.3">
      <c r="A42427" s="151">
        <v>42276</v>
      </c>
      <c r="B42427" s="98">
        <v>0.27083333333333331</v>
      </c>
      <c r="C42427" s="144" t="s">
        <v>119</v>
      </c>
      <c r="D42427" s="144">
        <v>27.86</v>
      </c>
      <c r="E42427" s="144">
        <v>445</v>
      </c>
    </row>
    <row r="42428" spans="1:5" x14ac:dyDescent="0.3">
      <c r="A42428" s="151">
        <v>42276</v>
      </c>
      <c r="B42428" s="98">
        <v>0.28125</v>
      </c>
      <c r="C42428" s="144" t="s">
        <v>119</v>
      </c>
      <c r="D42428" s="144">
        <v>27.83</v>
      </c>
      <c r="E42428" s="144">
        <v>446</v>
      </c>
    </row>
    <row r="42429" spans="1:5" x14ac:dyDescent="0.3">
      <c r="A42429" s="151">
        <v>42276</v>
      </c>
      <c r="B42429" s="98">
        <v>0.29166666666666669</v>
      </c>
      <c r="C42429" s="144" t="s">
        <v>119</v>
      </c>
      <c r="D42429" s="144">
        <v>27.83</v>
      </c>
      <c r="E42429" s="144">
        <v>447</v>
      </c>
    </row>
    <row r="42430" spans="1:5" x14ac:dyDescent="0.3">
      <c r="A42430" s="151">
        <v>42276</v>
      </c>
      <c r="B42430" s="98">
        <v>0.30208333333333331</v>
      </c>
      <c r="C42430" s="144" t="s">
        <v>119</v>
      </c>
      <c r="D42430" s="144">
        <v>27.77</v>
      </c>
      <c r="E42430" s="144">
        <v>444</v>
      </c>
    </row>
    <row r="42431" spans="1:5" x14ac:dyDescent="0.3">
      <c r="A42431" s="151">
        <v>42276</v>
      </c>
      <c r="B42431" s="98">
        <v>0.3125</v>
      </c>
      <c r="C42431" s="144" t="s">
        <v>119</v>
      </c>
      <c r="D42431" s="144">
        <v>27.75</v>
      </c>
      <c r="E42431" s="144">
        <v>441</v>
      </c>
    </row>
    <row r="42432" spans="1:5" x14ac:dyDescent="0.3">
      <c r="A42432" s="151">
        <v>42276</v>
      </c>
      <c r="B42432" s="98">
        <v>0.32291666666666669</v>
      </c>
      <c r="C42432" s="144" t="s">
        <v>119</v>
      </c>
      <c r="D42432" s="144">
        <v>27.71</v>
      </c>
      <c r="E42432" s="144">
        <v>440</v>
      </c>
    </row>
    <row r="42433" spans="1:5" x14ac:dyDescent="0.3">
      <c r="A42433" s="151">
        <v>42276</v>
      </c>
      <c r="B42433" s="98">
        <v>0.33333333333333331</v>
      </c>
      <c r="C42433" s="144" t="s">
        <v>119</v>
      </c>
      <c r="D42433" s="144">
        <v>27.69</v>
      </c>
      <c r="E42433" s="144">
        <v>439</v>
      </c>
    </row>
    <row r="42434" spans="1:5" x14ac:dyDescent="0.3">
      <c r="A42434" s="151">
        <v>42276</v>
      </c>
      <c r="B42434" s="98">
        <v>0.34375</v>
      </c>
      <c r="C42434" s="144" t="s">
        <v>119</v>
      </c>
      <c r="D42434" s="144">
        <v>27.64</v>
      </c>
      <c r="E42434" s="144">
        <v>436</v>
      </c>
    </row>
    <row r="42435" spans="1:5" x14ac:dyDescent="0.3">
      <c r="A42435" s="151">
        <v>42276</v>
      </c>
      <c r="B42435" s="98">
        <v>0.36458333333333331</v>
      </c>
      <c r="C42435" s="144" t="s">
        <v>119</v>
      </c>
      <c r="D42435" s="144">
        <v>27.58</v>
      </c>
      <c r="E42435" s="144">
        <v>434</v>
      </c>
    </row>
    <row r="42436" spans="1:5" x14ac:dyDescent="0.3">
      <c r="A42436" s="151">
        <v>42276</v>
      </c>
      <c r="B42436" s="98">
        <v>0.375</v>
      </c>
      <c r="C42436" s="144" t="s">
        <v>119</v>
      </c>
      <c r="D42436" s="144">
        <v>27.58</v>
      </c>
      <c r="E42436" s="144">
        <v>435</v>
      </c>
    </row>
    <row r="42437" spans="1:5" x14ac:dyDescent="0.3">
      <c r="A42437" s="151">
        <v>42276</v>
      </c>
      <c r="B42437" s="98">
        <v>0.38541666666666669</v>
      </c>
      <c r="C42437" s="144" t="s">
        <v>119</v>
      </c>
      <c r="D42437" s="144">
        <v>27.55</v>
      </c>
      <c r="E42437" s="144">
        <v>436</v>
      </c>
    </row>
    <row r="42438" spans="1:5" x14ac:dyDescent="0.3">
      <c r="A42438" s="151">
        <v>42276</v>
      </c>
      <c r="B42438" s="98">
        <v>0.39583333333333331</v>
      </c>
      <c r="C42438" s="144" t="s">
        <v>119</v>
      </c>
      <c r="D42438" s="144">
        <v>27.51</v>
      </c>
      <c r="E42438" s="144">
        <v>437</v>
      </c>
    </row>
    <row r="42439" spans="1:5" x14ac:dyDescent="0.3">
      <c r="A42439" s="151">
        <v>42276</v>
      </c>
      <c r="B42439" s="98">
        <v>0.40625</v>
      </c>
      <c r="C42439" s="144" t="s">
        <v>119</v>
      </c>
      <c r="D42439" s="144">
        <v>27.5</v>
      </c>
      <c r="E42439" s="144">
        <v>438</v>
      </c>
    </row>
    <row r="42440" spans="1:5" x14ac:dyDescent="0.3">
      <c r="A42440" s="151">
        <v>42276</v>
      </c>
      <c r="B42440" s="98">
        <v>0.41666666666666669</v>
      </c>
      <c r="C42440" s="144" t="s">
        <v>119</v>
      </c>
      <c r="D42440" s="144">
        <v>27.39</v>
      </c>
      <c r="E42440" s="144">
        <v>402</v>
      </c>
    </row>
    <row r="42441" spans="1:5" x14ac:dyDescent="0.3">
      <c r="A42441" s="151">
        <v>42276</v>
      </c>
      <c r="B42441" s="98">
        <v>0.42708333333333331</v>
      </c>
      <c r="C42441" s="144" t="s">
        <v>119</v>
      </c>
      <c r="D42441" s="144">
        <v>27.41</v>
      </c>
      <c r="E42441" s="144">
        <v>424</v>
      </c>
    </row>
    <row r="42442" spans="1:5" x14ac:dyDescent="0.3">
      <c r="A42442" s="151">
        <v>42276</v>
      </c>
      <c r="B42442" s="98">
        <v>0.4375</v>
      </c>
      <c r="C42442" s="144" t="s">
        <v>119</v>
      </c>
      <c r="D42442" s="144">
        <v>27.39</v>
      </c>
      <c r="E42442" s="144">
        <v>427</v>
      </c>
    </row>
    <row r="42443" spans="1:5" x14ac:dyDescent="0.3">
      <c r="A42443" s="151">
        <v>42276</v>
      </c>
      <c r="B42443" s="98">
        <v>0.44791666666666669</v>
      </c>
      <c r="C42443" s="144" t="s">
        <v>119</v>
      </c>
      <c r="D42443" s="144">
        <v>27.43</v>
      </c>
      <c r="E42443" s="144">
        <v>430</v>
      </c>
    </row>
    <row r="42444" spans="1:5" x14ac:dyDescent="0.3">
      <c r="A42444" s="151">
        <v>42276</v>
      </c>
      <c r="B42444" s="98">
        <v>0.45833333333333331</v>
      </c>
      <c r="C42444" s="144" t="s">
        <v>119</v>
      </c>
      <c r="D42444" s="144">
        <v>27.43</v>
      </c>
      <c r="E42444" s="144">
        <v>430</v>
      </c>
    </row>
    <row r="42445" spans="1:5" x14ac:dyDescent="0.3">
      <c r="A42445" s="151">
        <v>42276</v>
      </c>
      <c r="B42445" s="98">
        <v>0.46875</v>
      </c>
      <c r="C42445" s="144" t="s">
        <v>119</v>
      </c>
      <c r="D42445" s="144">
        <v>27.42</v>
      </c>
      <c r="E42445" s="144">
        <v>431</v>
      </c>
    </row>
    <row r="42446" spans="1:5" x14ac:dyDescent="0.3">
      <c r="A42446" s="151">
        <v>42276</v>
      </c>
      <c r="B42446" s="98">
        <v>0.47916666666666669</v>
      </c>
      <c r="C42446" s="144" t="s">
        <v>119</v>
      </c>
      <c r="D42446" s="144">
        <v>27.44</v>
      </c>
      <c r="E42446" s="144">
        <v>431</v>
      </c>
    </row>
    <row r="42447" spans="1:5" x14ac:dyDescent="0.3">
      <c r="A42447" s="151">
        <v>42276</v>
      </c>
      <c r="B42447" s="98">
        <v>0.48958333333333331</v>
      </c>
      <c r="C42447" s="144" t="s">
        <v>119</v>
      </c>
      <c r="D42447" s="144">
        <v>27.5</v>
      </c>
      <c r="E42447" s="144">
        <v>430</v>
      </c>
    </row>
    <row r="42448" spans="1:5" x14ac:dyDescent="0.3">
      <c r="A42448" s="151">
        <v>42276</v>
      </c>
      <c r="B42448" s="98">
        <v>0.5</v>
      </c>
      <c r="C42448" s="144" t="s">
        <v>120</v>
      </c>
      <c r="D42448" s="144">
        <v>27.52</v>
      </c>
      <c r="E42448" s="144">
        <v>427</v>
      </c>
    </row>
    <row r="42449" spans="1:5" x14ac:dyDescent="0.3">
      <c r="A42449" s="151">
        <v>42276</v>
      </c>
      <c r="B42449" s="98">
        <v>0.51041666666666663</v>
      </c>
      <c r="C42449" s="144" t="s">
        <v>120</v>
      </c>
      <c r="D42449" s="144">
        <v>27.55</v>
      </c>
      <c r="E42449" s="144">
        <v>426</v>
      </c>
    </row>
    <row r="42450" spans="1:5" x14ac:dyDescent="0.3">
      <c r="A42450" s="151">
        <v>42276</v>
      </c>
      <c r="B42450" s="98">
        <v>0.52083333333333337</v>
      </c>
      <c r="C42450" s="144" t="s">
        <v>120</v>
      </c>
      <c r="D42450" s="144">
        <v>27.62</v>
      </c>
      <c r="E42450" s="144">
        <v>424</v>
      </c>
    </row>
    <row r="42451" spans="1:5" x14ac:dyDescent="0.3">
      <c r="A42451" s="151">
        <v>42276</v>
      </c>
      <c r="B42451" s="98">
        <v>0.53125</v>
      </c>
      <c r="C42451" s="144" t="s">
        <v>120</v>
      </c>
      <c r="D42451" s="144">
        <v>27.71</v>
      </c>
      <c r="E42451" s="144">
        <v>422</v>
      </c>
    </row>
    <row r="42452" spans="1:5" x14ac:dyDescent="0.3">
      <c r="A42452" s="151">
        <v>42276</v>
      </c>
      <c r="B42452" s="98">
        <v>4.1666666666666664E-2</v>
      </c>
      <c r="C42452" s="144" t="s">
        <v>120</v>
      </c>
      <c r="D42452" s="144">
        <v>27.77</v>
      </c>
      <c r="E42452" s="144">
        <v>420</v>
      </c>
    </row>
    <row r="42453" spans="1:5" x14ac:dyDescent="0.3">
      <c r="A42453" s="151">
        <v>42276</v>
      </c>
      <c r="B42453" s="98">
        <v>5.2083333333333336E-2</v>
      </c>
      <c r="C42453" s="144" t="s">
        <v>120</v>
      </c>
      <c r="D42453" s="144">
        <v>27.8</v>
      </c>
      <c r="E42453" s="144">
        <v>420</v>
      </c>
    </row>
    <row r="42454" spans="1:5" x14ac:dyDescent="0.3">
      <c r="A42454" s="151">
        <v>42276</v>
      </c>
      <c r="B42454" s="98">
        <v>6.25E-2</v>
      </c>
      <c r="C42454" s="144" t="s">
        <v>120</v>
      </c>
      <c r="D42454" s="144">
        <v>27.77</v>
      </c>
      <c r="E42454" s="144">
        <v>421</v>
      </c>
    </row>
    <row r="42455" spans="1:5" x14ac:dyDescent="0.3">
      <c r="A42455" s="151">
        <v>42276</v>
      </c>
      <c r="B42455" s="98">
        <v>7.2916666666666671E-2</v>
      </c>
      <c r="C42455" s="144" t="s">
        <v>120</v>
      </c>
      <c r="D42455" s="144">
        <v>27.79</v>
      </c>
      <c r="E42455" s="144">
        <v>420</v>
      </c>
    </row>
    <row r="42456" spans="1:5" x14ac:dyDescent="0.3">
      <c r="A42456" s="151">
        <v>42276</v>
      </c>
      <c r="B42456" s="98">
        <v>8.3333333333333329E-2</v>
      </c>
      <c r="C42456" s="144" t="s">
        <v>120</v>
      </c>
      <c r="D42456" s="144">
        <v>27.81</v>
      </c>
      <c r="E42456" s="144">
        <v>420</v>
      </c>
    </row>
    <row r="42457" spans="1:5" x14ac:dyDescent="0.3">
      <c r="A42457" s="151">
        <v>42276</v>
      </c>
      <c r="B42457" s="98">
        <v>9.375E-2</v>
      </c>
      <c r="C42457" s="144" t="s">
        <v>120</v>
      </c>
      <c r="D42457" s="144">
        <v>27.83</v>
      </c>
      <c r="E42457" s="144">
        <v>420</v>
      </c>
    </row>
    <row r="42458" spans="1:5" x14ac:dyDescent="0.3">
      <c r="A42458" s="151">
        <v>42276</v>
      </c>
      <c r="B42458" s="98">
        <v>0.10416666666666667</v>
      </c>
      <c r="C42458" s="144" t="s">
        <v>120</v>
      </c>
      <c r="D42458" s="144">
        <v>27.85</v>
      </c>
      <c r="E42458" s="144">
        <v>420</v>
      </c>
    </row>
    <row r="42459" spans="1:5" x14ac:dyDescent="0.3">
      <c r="A42459" s="151">
        <v>42276</v>
      </c>
      <c r="B42459" s="98">
        <v>0.11458333333333333</v>
      </c>
      <c r="C42459" s="144" t="s">
        <v>120</v>
      </c>
      <c r="D42459" s="144">
        <v>27.87</v>
      </c>
      <c r="E42459" s="144">
        <v>421</v>
      </c>
    </row>
    <row r="42460" spans="1:5" x14ac:dyDescent="0.3">
      <c r="A42460" s="151">
        <v>42276</v>
      </c>
      <c r="B42460" s="98">
        <v>0.125</v>
      </c>
      <c r="C42460" s="144" t="s">
        <v>120</v>
      </c>
      <c r="D42460" s="144">
        <v>27.88</v>
      </c>
      <c r="E42460" s="144">
        <v>421</v>
      </c>
    </row>
    <row r="42461" spans="1:5" x14ac:dyDescent="0.3">
      <c r="A42461" s="151">
        <v>42276</v>
      </c>
      <c r="B42461" s="98">
        <v>0.13541666666666666</v>
      </c>
      <c r="C42461" s="144" t="s">
        <v>120</v>
      </c>
      <c r="D42461" s="144">
        <v>27.89</v>
      </c>
      <c r="E42461" s="144">
        <v>421</v>
      </c>
    </row>
    <row r="42462" spans="1:5" x14ac:dyDescent="0.3">
      <c r="A42462" s="151">
        <v>42276</v>
      </c>
      <c r="B42462" s="98">
        <v>0.14583333333333334</v>
      </c>
      <c r="C42462" s="144" t="s">
        <v>120</v>
      </c>
      <c r="D42462" s="144">
        <v>27.89</v>
      </c>
      <c r="E42462" s="144">
        <v>420</v>
      </c>
    </row>
    <row r="42463" spans="1:5" x14ac:dyDescent="0.3">
      <c r="A42463" s="151">
        <v>42276</v>
      </c>
      <c r="B42463" s="98">
        <v>0.15625</v>
      </c>
      <c r="C42463" s="144" t="s">
        <v>120</v>
      </c>
      <c r="D42463" s="144">
        <v>27.94</v>
      </c>
      <c r="E42463" s="144">
        <v>420</v>
      </c>
    </row>
    <row r="42464" spans="1:5" x14ac:dyDescent="0.3">
      <c r="A42464" s="151">
        <v>42276</v>
      </c>
      <c r="B42464" s="98">
        <v>0.16666666666666666</v>
      </c>
      <c r="C42464" s="144" t="s">
        <v>120</v>
      </c>
      <c r="D42464" s="144">
        <v>27.94</v>
      </c>
      <c r="E42464" s="144">
        <v>420</v>
      </c>
    </row>
    <row r="42465" spans="1:5" x14ac:dyDescent="0.3">
      <c r="A42465" s="151">
        <v>42276</v>
      </c>
      <c r="B42465" s="98">
        <v>0.17708333333333334</v>
      </c>
      <c r="C42465" s="144" t="s">
        <v>120</v>
      </c>
      <c r="D42465" s="144">
        <v>27.93</v>
      </c>
      <c r="E42465" s="144">
        <v>421</v>
      </c>
    </row>
    <row r="42466" spans="1:5" x14ac:dyDescent="0.3">
      <c r="A42466" s="151">
        <v>42276</v>
      </c>
      <c r="B42466" s="98">
        <v>0.1875</v>
      </c>
      <c r="C42466" s="144" t="s">
        <v>120</v>
      </c>
      <c r="D42466" s="144">
        <v>27.94</v>
      </c>
      <c r="E42466" s="144">
        <v>421</v>
      </c>
    </row>
    <row r="42467" spans="1:5" x14ac:dyDescent="0.3">
      <c r="A42467" s="151">
        <v>42276</v>
      </c>
      <c r="B42467" s="98">
        <v>0.19791666666666666</v>
      </c>
      <c r="C42467" s="144" t="s">
        <v>120</v>
      </c>
      <c r="D42467" s="144">
        <v>27.93</v>
      </c>
      <c r="E42467" s="144">
        <v>421</v>
      </c>
    </row>
    <row r="42468" spans="1:5" x14ac:dyDescent="0.3">
      <c r="A42468" s="151">
        <v>42276</v>
      </c>
      <c r="B42468" s="98">
        <v>0.20833333333333334</v>
      </c>
      <c r="C42468" s="144" t="s">
        <v>120</v>
      </c>
      <c r="D42468" s="144">
        <v>27.93</v>
      </c>
      <c r="E42468" s="144">
        <v>422</v>
      </c>
    </row>
    <row r="42469" spans="1:5" x14ac:dyDescent="0.3">
      <c r="A42469" s="151">
        <v>42276</v>
      </c>
      <c r="B42469" s="98">
        <v>0.21875</v>
      </c>
      <c r="C42469" s="144" t="s">
        <v>120</v>
      </c>
      <c r="D42469" s="144">
        <v>27.97</v>
      </c>
      <c r="E42469" s="144">
        <v>422</v>
      </c>
    </row>
    <row r="42470" spans="1:5" x14ac:dyDescent="0.3">
      <c r="A42470" s="151">
        <v>42276</v>
      </c>
      <c r="B42470" s="98">
        <v>0.22916666666666666</v>
      </c>
      <c r="C42470" s="144" t="s">
        <v>120</v>
      </c>
      <c r="D42470" s="144">
        <v>28.01</v>
      </c>
      <c r="E42470" s="144">
        <v>422</v>
      </c>
    </row>
    <row r="42471" spans="1:5" x14ac:dyDescent="0.3">
      <c r="A42471" s="151">
        <v>42276</v>
      </c>
      <c r="B42471" s="98">
        <v>0.23958333333333334</v>
      </c>
      <c r="C42471" s="144" t="s">
        <v>120</v>
      </c>
      <c r="D42471" s="144">
        <v>28.01</v>
      </c>
      <c r="E42471" s="144">
        <v>422</v>
      </c>
    </row>
    <row r="42472" spans="1:5" x14ac:dyDescent="0.3">
      <c r="A42472" s="151">
        <v>42276</v>
      </c>
      <c r="B42472" s="98">
        <v>0.25</v>
      </c>
      <c r="C42472" s="144" t="s">
        <v>120</v>
      </c>
      <c r="D42472" s="144">
        <v>28.04</v>
      </c>
      <c r="E42472" s="144">
        <v>421</v>
      </c>
    </row>
    <row r="42473" spans="1:5" x14ac:dyDescent="0.3">
      <c r="A42473" s="151">
        <v>42276</v>
      </c>
      <c r="B42473" s="98">
        <v>0.28125</v>
      </c>
      <c r="C42473" s="144" t="s">
        <v>120</v>
      </c>
      <c r="D42473" s="144">
        <v>28.01</v>
      </c>
      <c r="E42473" s="144">
        <v>429</v>
      </c>
    </row>
    <row r="42474" spans="1:5" x14ac:dyDescent="0.3">
      <c r="A42474" s="151">
        <v>42276</v>
      </c>
      <c r="B42474" s="98">
        <v>0.29166666666666669</v>
      </c>
      <c r="C42474" s="144" t="s">
        <v>120</v>
      </c>
      <c r="D42474" s="144">
        <v>28.03</v>
      </c>
      <c r="E42474" s="144">
        <v>428</v>
      </c>
    </row>
    <row r="42475" spans="1:5" x14ac:dyDescent="0.3">
      <c r="A42475" s="151">
        <v>42276</v>
      </c>
      <c r="B42475" s="98">
        <v>0.30208333333333331</v>
      </c>
      <c r="C42475" s="144" t="s">
        <v>120</v>
      </c>
      <c r="D42475" s="144">
        <v>28.02</v>
      </c>
      <c r="E42475" s="144">
        <v>427</v>
      </c>
    </row>
    <row r="42476" spans="1:5" x14ac:dyDescent="0.3">
      <c r="A42476" s="151">
        <v>42276</v>
      </c>
      <c r="B42476" s="98">
        <v>0.3125</v>
      </c>
      <c r="C42476" s="144" t="s">
        <v>120</v>
      </c>
      <c r="D42476" s="144">
        <v>27.94</v>
      </c>
      <c r="E42476" s="144">
        <v>431</v>
      </c>
    </row>
    <row r="42477" spans="1:5" x14ac:dyDescent="0.3">
      <c r="A42477" s="151">
        <v>42276</v>
      </c>
      <c r="B42477" s="98">
        <v>0.32291666666666669</v>
      </c>
      <c r="C42477" s="144" t="s">
        <v>120</v>
      </c>
      <c r="D42477" s="144">
        <v>27.89</v>
      </c>
      <c r="E42477" s="144">
        <v>438</v>
      </c>
    </row>
    <row r="42478" spans="1:5" x14ac:dyDescent="0.3">
      <c r="A42478" s="151">
        <v>42276</v>
      </c>
      <c r="B42478" s="98">
        <v>0.33333333333333331</v>
      </c>
      <c r="C42478" s="144" t="s">
        <v>120</v>
      </c>
      <c r="D42478" s="144">
        <v>27.88</v>
      </c>
      <c r="E42478" s="144">
        <v>440</v>
      </c>
    </row>
    <row r="42479" spans="1:5" x14ac:dyDescent="0.3">
      <c r="A42479" s="151">
        <v>42276</v>
      </c>
      <c r="B42479" s="98">
        <v>0.34375</v>
      </c>
      <c r="C42479" s="144" t="s">
        <v>120</v>
      </c>
      <c r="D42479" s="144">
        <v>27.82</v>
      </c>
      <c r="E42479" s="144">
        <v>443</v>
      </c>
    </row>
    <row r="42480" spans="1:5" x14ac:dyDescent="0.3">
      <c r="A42480" s="151">
        <v>42276</v>
      </c>
      <c r="B42480" s="98">
        <v>0.35416666666666669</v>
      </c>
      <c r="C42480" s="144" t="s">
        <v>120</v>
      </c>
      <c r="D42480" s="144">
        <v>27.82</v>
      </c>
      <c r="E42480" s="144">
        <v>439</v>
      </c>
    </row>
    <row r="42481" spans="1:5" x14ac:dyDescent="0.3">
      <c r="A42481" s="151">
        <v>42276</v>
      </c>
      <c r="B42481" s="98">
        <v>0.36458333333333331</v>
      </c>
      <c r="C42481" s="144" t="s">
        <v>120</v>
      </c>
      <c r="D42481" s="144">
        <v>27.79</v>
      </c>
      <c r="E42481" s="144">
        <v>438</v>
      </c>
    </row>
    <row r="42482" spans="1:5" x14ac:dyDescent="0.3">
      <c r="A42482" s="151">
        <v>42276</v>
      </c>
      <c r="B42482" s="98">
        <v>0.375</v>
      </c>
      <c r="C42482" s="144" t="s">
        <v>120</v>
      </c>
      <c r="D42482" s="144">
        <v>27.77</v>
      </c>
      <c r="E42482" s="144">
        <v>438</v>
      </c>
    </row>
    <row r="42483" spans="1:5" x14ac:dyDescent="0.3">
      <c r="A42483" s="151">
        <v>42276</v>
      </c>
      <c r="B42483" s="98">
        <v>0.38541666666666669</v>
      </c>
      <c r="C42483" s="144" t="s">
        <v>120</v>
      </c>
      <c r="D42483" s="144">
        <v>27.77</v>
      </c>
      <c r="E42483" s="144">
        <v>436</v>
      </c>
    </row>
    <row r="42484" spans="1:5" x14ac:dyDescent="0.3">
      <c r="A42484" s="151">
        <v>42276</v>
      </c>
      <c r="B42484" s="98">
        <v>0.39583333333333331</v>
      </c>
      <c r="C42484" s="144" t="s">
        <v>120</v>
      </c>
      <c r="D42484" s="144">
        <v>27.76</v>
      </c>
      <c r="E42484" s="144">
        <v>434</v>
      </c>
    </row>
    <row r="42485" spans="1:5" x14ac:dyDescent="0.3">
      <c r="A42485" s="151">
        <v>42276</v>
      </c>
      <c r="B42485" s="98">
        <v>0.40625</v>
      </c>
      <c r="C42485" s="144" t="s">
        <v>120</v>
      </c>
      <c r="D42485" s="144">
        <v>27.76</v>
      </c>
      <c r="E42485" s="144">
        <v>436</v>
      </c>
    </row>
    <row r="42486" spans="1:5" x14ac:dyDescent="0.3">
      <c r="A42486" s="151">
        <v>42276</v>
      </c>
      <c r="B42486" s="98">
        <v>0.41666666666666669</v>
      </c>
      <c r="C42486" s="144" t="s">
        <v>120</v>
      </c>
      <c r="D42486" s="144">
        <v>27.75</v>
      </c>
      <c r="E42486" s="144">
        <v>436</v>
      </c>
    </row>
    <row r="42487" spans="1:5" x14ac:dyDescent="0.3">
      <c r="A42487" s="151">
        <v>42276</v>
      </c>
      <c r="B42487" s="98">
        <v>0.42708333333333331</v>
      </c>
      <c r="C42487" s="144" t="s">
        <v>120</v>
      </c>
      <c r="D42487" s="144">
        <v>27.75</v>
      </c>
      <c r="E42487" s="144">
        <v>435</v>
      </c>
    </row>
    <row r="42488" spans="1:5" x14ac:dyDescent="0.3">
      <c r="A42488" s="151">
        <v>42276</v>
      </c>
      <c r="B42488" s="98">
        <v>0.4375</v>
      </c>
      <c r="C42488" s="144" t="s">
        <v>120</v>
      </c>
      <c r="D42488" s="144">
        <v>27.77</v>
      </c>
      <c r="E42488" s="144">
        <v>433</v>
      </c>
    </row>
    <row r="42489" spans="1:5" x14ac:dyDescent="0.3">
      <c r="A42489" s="151">
        <v>42276</v>
      </c>
      <c r="B42489" s="98">
        <v>0.44791666666666669</v>
      </c>
      <c r="C42489" s="144" t="s">
        <v>120</v>
      </c>
      <c r="D42489" s="144">
        <v>27.75</v>
      </c>
      <c r="E42489" s="144">
        <v>432</v>
      </c>
    </row>
    <row r="42490" spans="1:5" x14ac:dyDescent="0.3">
      <c r="A42490" s="151">
        <v>42276</v>
      </c>
      <c r="B42490" s="98">
        <v>0.45833333333333331</v>
      </c>
      <c r="C42490" s="144" t="s">
        <v>120</v>
      </c>
      <c r="D42490" s="144">
        <v>27.75</v>
      </c>
      <c r="E42490" s="144">
        <v>432</v>
      </c>
    </row>
    <row r="42491" spans="1:5" x14ac:dyDescent="0.3">
      <c r="A42491" s="151">
        <v>42276</v>
      </c>
      <c r="B42491" s="98">
        <v>0.46875</v>
      </c>
      <c r="C42491" s="144" t="s">
        <v>120</v>
      </c>
      <c r="D42491" s="144">
        <v>27.77</v>
      </c>
      <c r="E42491" s="144">
        <v>431</v>
      </c>
    </row>
    <row r="42492" spans="1:5" x14ac:dyDescent="0.3">
      <c r="A42492" s="151">
        <v>42276</v>
      </c>
      <c r="B42492" s="98">
        <v>0.47916666666666669</v>
      </c>
      <c r="C42492" s="144" t="s">
        <v>120</v>
      </c>
      <c r="D42492" s="144">
        <v>27.75</v>
      </c>
      <c r="E42492" s="144">
        <v>431</v>
      </c>
    </row>
    <row r="42493" spans="1:5" x14ac:dyDescent="0.3">
      <c r="A42493" s="151">
        <v>42276</v>
      </c>
      <c r="B42493" s="98">
        <v>0.48958333333333331</v>
      </c>
      <c r="C42493" s="144" t="s">
        <v>120</v>
      </c>
      <c r="D42493" s="144">
        <v>27.76</v>
      </c>
      <c r="E42493" s="144">
        <v>431</v>
      </c>
    </row>
    <row r="42494" spans="1:5" x14ac:dyDescent="0.3">
      <c r="A42494" s="151">
        <v>42277</v>
      </c>
      <c r="B42494" s="98">
        <v>0.5</v>
      </c>
      <c r="C42494" s="144" t="s">
        <v>119</v>
      </c>
      <c r="D42494" s="144">
        <v>27.76</v>
      </c>
      <c r="E42494" s="144">
        <v>432</v>
      </c>
    </row>
    <row r="42495" spans="1:5" x14ac:dyDescent="0.3">
      <c r="A42495" s="151">
        <v>42277</v>
      </c>
      <c r="B42495" s="98">
        <v>0.51041666666666663</v>
      </c>
      <c r="C42495" s="144" t="s">
        <v>119</v>
      </c>
      <c r="D42495" s="144">
        <v>27.78</v>
      </c>
      <c r="E42495" s="144">
        <v>431</v>
      </c>
    </row>
    <row r="42496" spans="1:5" x14ac:dyDescent="0.3">
      <c r="A42496" s="151">
        <v>42277</v>
      </c>
      <c r="B42496" s="98">
        <v>0.52083333333333337</v>
      </c>
      <c r="C42496" s="144" t="s">
        <v>119</v>
      </c>
      <c r="D42496" s="144">
        <v>27.78</v>
      </c>
      <c r="E42496" s="144">
        <v>431</v>
      </c>
    </row>
    <row r="42497" spans="1:5" x14ac:dyDescent="0.3">
      <c r="A42497" s="151">
        <v>42277</v>
      </c>
      <c r="B42497" s="98">
        <v>0.53125</v>
      </c>
      <c r="C42497" s="144" t="s">
        <v>119</v>
      </c>
      <c r="D42497" s="144">
        <v>27.78</v>
      </c>
      <c r="E42497" s="144">
        <v>431</v>
      </c>
    </row>
    <row r="42498" spans="1:5" x14ac:dyDescent="0.3">
      <c r="A42498" s="151">
        <v>42277</v>
      </c>
      <c r="B42498" s="98">
        <v>4.1666666666666664E-2</v>
      </c>
      <c r="C42498" s="144" t="s">
        <v>119</v>
      </c>
      <c r="D42498" s="144">
        <v>27.79</v>
      </c>
      <c r="E42498" s="144">
        <v>431</v>
      </c>
    </row>
    <row r="42499" spans="1:5" x14ac:dyDescent="0.3">
      <c r="A42499" s="151">
        <v>42277</v>
      </c>
      <c r="B42499" s="98">
        <v>5.2083333333333336E-2</v>
      </c>
      <c r="C42499" s="144" t="s">
        <v>119</v>
      </c>
      <c r="D42499" s="144">
        <v>27.79</v>
      </c>
      <c r="E42499" s="144">
        <v>431</v>
      </c>
    </row>
    <row r="42500" spans="1:5" x14ac:dyDescent="0.3">
      <c r="A42500" s="151">
        <v>42277</v>
      </c>
      <c r="B42500" s="98">
        <v>6.25E-2</v>
      </c>
      <c r="C42500" s="144" t="s">
        <v>119</v>
      </c>
      <c r="D42500" s="144">
        <v>27.77</v>
      </c>
      <c r="E42500" s="144">
        <v>431</v>
      </c>
    </row>
    <row r="42501" spans="1:5" x14ac:dyDescent="0.3">
      <c r="A42501" s="151">
        <v>42277</v>
      </c>
      <c r="B42501" s="98">
        <v>7.2916666666666671E-2</v>
      </c>
      <c r="C42501" s="144" t="s">
        <v>119</v>
      </c>
      <c r="D42501" s="144">
        <v>27.76</v>
      </c>
      <c r="E42501" s="144">
        <v>431</v>
      </c>
    </row>
    <row r="42502" spans="1:5" x14ac:dyDescent="0.3">
      <c r="A42502" s="151">
        <v>42277</v>
      </c>
      <c r="B42502" s="98">
        <v>8.3333333333333329E-2</v>
      </c>
      <c r="C42502" s="144" t="s">
        <v>119</v>
      </c>
      <c r="D42502" s="144">
        <v>27.77</v>
      </c>
      <c r="E42502" s="144">
        <v>431</v>
      </c>
    </row>
    <row r="42503" spans="1:5" x14ac:dyDescent="0.3">
      <c r="A42503" s="151">
        <v>42277</v>
      </c>
      <c r="B42503" s="98">
        <v>9.375E-2</v>
      </c>
      <c r="C42503" s="144" t="s">
        <v>119</v>
      </c>
      <c r="D42503" s="144">
        <v>27.77</v>
      </c>
      <c r="E42503" s="144">
        <v>431</v>
      </c>
    </row>
    <row r="42504" spans="1:5" x14ac:dyDescent="0.3">
      <c r="A42504" s="151">
        <v>42277</v>
      </c>
      <c r="B42504" s="98">
        <v>0.10416666666666667</v>
      </c>
      <c r="C42504" s="144" t="s">
        <v>119</v>
      </c>
      <c r="D42504" s="144">
        <v>27.77</v>
      </c>
      <c r="E42504" s="144">
        <v>431</v>
      </c>
    </row>
    <row r="42505" spans="1:5" x14ac:dyDescent="0.3">
      <c r="A42505" s="151">
        <v>42277</v>
      </c>
      <c r="B42505" s="98">
        <v>0.11458333333333333</v>
      </c>
      <c r="C42505" s="144" t="s">
        <v>119</v>
      </c>
      <c r="D42505" s="144">
        <v>27.78</v>
      </c>
      <c r="E42505" s="144">
        <v>431</v>
      </c>
    </row>
    <row r="42506" spans="1:5" x14ac:dyDescent="0.3">
      <c r="A42506" s="151">
        <v>42277</v>
      </c>
      <c r="B42506" s="98">
        <v>0.125</v>
      </c>
      <c r="C42506" s="144" t="s">
        <v>119</v>
      </c>
      <c r="D42506" s="144">
        <v>27.78</v>
      </c>
      <c r="E42506" s="144">
        <v>431</v>
      </c>
    </row>
    <row r="42507" spans="1:5" x14ac:dyDescent="0.3">
      <c r="A42507" s="151">
        <v>42277</v>
      </c>
      <c r="B42507" s="98">
        <v>0.13541666666666666</v>
      </c>
      <c r="C42507" s="144" t="s">
        <v>119</v>
      </c>
      <c r="D42507" s="144">
        <v>27.77</v>
      </c>
      <c r="E42507" s="144">
        <v>431</v>
      </c>
    </row>
    <row r="42508" spans="1:5" x14ac:dyDescent="0.3">
      <c r="A42508" s="151">
        <v>42277</v>
      </c>
      <c r="B42508" s="98">
        <v>0.14583333333333334</v>
      </c>
      <c r="C42508" s="144" t="s">
        <v>119</v>
      </c>
      <c r="D42508" s="144">
        <v>27.78</v>
      </c>
      <c r="E42508" s="144">
        <v>431</v>
      </c>
    </row>
    <row r="42509" spans="1:5" x14ac:dyDescent="0.3">
      <c r="A42509" s="151">
        <v>42277</v>
      </c>
      <c r="B42509" s="98">
        <v>0.15625</v>
      </c>
      <c r="C42509" s="144" t="s">
        <v>119</v>
      </c>
      <c r="D42509" s="144">
        <v>27.77</v>
      </c>
      <c r="E42509" s="144">
        <v>431</v>
      </c>
    </row>
    <row r="42510" spans="1:5" x14ac:dyDescent="0.3">
      <c r="A42510" s="151">
        <v>42277</v>
      </c>
      <c r="B42510" s="98">
        <v>0.16666666666666666</v>
      </c>
      <c r="C42510" s="144" t="s">
        <v>119</v>
      </c>
      <c r="D42510" s="144">
        <v>27.76</v>
      </c>
      <c r="E42510" s="144">
        <v>431</v>
      </c>
    </row>
    <row r="42511" spans="1:5" x14ac:dyDescent="0.3">
      <c r="A42511" s="151">
        <v>42277</v>
      </c>
      <c r="B42511" s="98">
        <v>0.17708333333333334</v>
      </c>
      <c r="C42511" s="144" t="s">
        <v>119</v>
      </c>
      <c r="D42511" s="144">
        <v>27.76</v>
      </c>
      <c r="E42511" s="144">
        <v>431</v>
      </c>
    </row>
    <row r="42512" spans="1:5" x14ac:dyDescent="0.3">
      <c r="A42512" s="151">
        <v>42277</v>
      </c>
      <c r="B42512" s="98">
        <v>0.1875</v>
      </c>
      <c r="C42512" s="144" t="s">
        <v>119</v>
      </c>
      <c r="D42512" s="144">
        <v>27.76</v>
      </c>
      <c r="E42512" s="144">
        <v>431</v>
      </c>
    </row>
    <row r="42513" spans="1:5" x14ac:dyDescent="0.3">
      <c r="A42513" s="151">
        <v>42277</v>
      </c>
      <c r="B42513" s="98">
        <v>0.19791666666666666</v>
      </c>
      <c r="C42513" s="144" t="s">
        <v>119</v>
      </c>
      <c r="D42513" s="144">
        <v>27.75</v>
      </c>
      <c r="E42513" s="144">
        <v>431</v>
      </c>
    </row>
    <row r="42514" spans="1:5" x14ac:dyDescent="0.3">
      <c r="A42514" s="151">
        <v>42277</v>
      </c>
      <c r="B42514" s="98">
        <v>0.20833333333333334</v>
      </c>
      <c r="C42514" s="144" t="s">
        <v>119</v>
      </c>
      <c r="D42514" s="144">
        <v>27.73</v>
      </c>
      <c r="E42514" s="144">
        <v>430</v>
      </c>
    </row>
    <row r="42515" spans="1:5" x14ac:dyDescent="0.3">
      <c r="A42515" s="151">
        <v>42277</v>
      </c>
      <c r="B42515" s="98">
        <v>0.21875</v>
      </c>
      <c r="C42515" s="144" t="s">
        <v>119</v>
      </c>
      <c r="D42515" s="144">
        <v>27.7</v>
      </c>
      <c r="E42515" s="144">
        <v>430</v>
      </c>
    </row>
    <row r="42516" spans="1:5" x14ac:dyDescent="0.3">
      <c r="A42516" s="151">
        <v>42277</v>
      </c>
      <c r="B42516" s="98">
        <v>0.22916666666666666</v>
      </c>
      <c r="C42516" s="144" t="s">
        <v>119</v>
      </c>
      <c r="D42516" s="144">
        <v>27.69</v>
      </c>
      <c r="E42516" s="144">
        <v>430</v>
      </c>
    </row>
    <row r="42517" spans="1:5" x14ac:dyDescent="0.3">
      <c r="A42517" s="151">
        <v>42277</v>
      </c>
      <c r="B42517" s="98">
        <v>0.23958333333333334</v>
      </c>
      <c r="C42517" s="144" t="s">
        <v>119</v>
      </c>
      <c r="D42517" s="144">
        <v>27.7</v>
      </c>
      <c r="E42517" s="144">
        <v>428</v>
      </c>
    </row>
    <row r="42518" spans="1:5" x14ac:dyDescent="0.3">
      <c r="A42518" s="151">
        <v>42277</v>
      </c>
      <c r="B42518" s="98">
        <v>0.25</v>
      </c>
      <c r="C42518" s="144" t="s">
        <v>119</v>
      </c>
      <c r="D42518" s="144">
        <v>27.7</v>
      </c>
      <c r="E42518" s="144">
        <v>428</v>
      </c>
    </row>
    <row r="42519" spans="1:5" x14ac:dyDescent="0.3">
      <c r="A42519" s="151">
        <v>42277</v>
      </c>
      <c r="B42519" s="98">
        <v>0.26041666666666669</v>
      </c>
      <c r="C42519" s="144" t="s">
        <v>119</v>
      </c>
      <c r="D42519" s="144">
        <v>27.71</v>
      </c>
      <c r="E42519" s="144">
        <v>428</v>
      </c>
    </row>
    <row r="42520" spans="1:5" x14ac:dyDescent="0.3">
      <c r="A42520" s="151">
        <v>42277</v>
      </c>
      <c r="B42520" s="98">
        <v>0.27083333333333331</v>
      </c>
      <c r="C42520" s="144" t="s">
        <v>119</v>
      </c>
      <c r="D42520" s="144">
        <v>27.66</v>
      </c>
      <c r="E42520" s="144">
        <v>429</v>
      </c>
    </row>
    <row r="42521" spans="1:5" x14ac:dyDescent="0.3">
      <c r="A42521" s="151">
        <v>42277</v>
      </c>
      <c r="B42521" s="98">
        <v>0.28125</v>
      </c>
      <c r="C42521" s="144" t="s">
        <v>119</v>
      </c>
      <c r="D42521" s="144">
        <v>27.59</v>
      </c>
      <c r="E42521" s="144">
        <v>432</v>
      </c>
    </row>
    <row r="42522" spans="1:5" x14ac:dyDescent="0.3">
      <c r="A42522" s="151">
        <v>42277</v>
      </c>
      <c r="B42522" s="98">
        <v>0.29166666666666669</v>
      </c>
      <c r="C42522" s="144" t="s">
        <v>119</v>
      </c>
      <c r="D42522" s="144">
        <v>27.6</v>
      </c>
      <c r="E42522" s="144">
        <v>432</v>
      </c>
    </row>
    <row r="42523" spans="1:5" x14ac:dyDescent="0.3">
      <c r="A42523" s="151">
        <v>42277</v>
      </c>
      <c r="B42523" s="98">
        <v>0.30208333333333331</v>
      </c>
      <c r="C42523" s="144" t="s">
        <v>119</v>
      </c>
      <c r="D42523" s="144">
        <v>27.61</v>
      </c>
      <c r="E42523" s="144">
        <v>432</v>
      </c>
    </row>
    <row r="42524" spans="1:5" x14ac:dyDescent="0.3">
      <c r="A42524" s="151">
        <v>42277</v>
      </c>
      <c r="B42524" s="98">
        <v>0.3125</v>
      </c>
      <c r="C42524" s="144" t="s">
        <v>119</v>
      </c>
      <c r="D42524" s="144">
        <v>27.61</v>
      </c>
      <c r="E42524" s="144">
        <v>432</v>
      </c>
    </row>
    <row r="42525" spans="1:5" x14ac:dyDescent="0.3">
      <c r="A42525" s="151">
        <v>42277</v>
      </c>
      <c r="B42525" s="98">
        <v>0.32291666666666669</v>
      </c>
      <c r="C42525" s="144" t="s">
        <v>119</v>
      </c>
      <c r="D42525" s="144">
        <v>27.59</v>
      </c>
      <c r="E42525" s="144">
        <v>432</v>
      </c>
    </row>
    <row r="42526" spans="1:5" x14ac:dyDescent="0.3">
      <c r="A42526" s="151">
        <v>42277</v>
      </c>
      <c r="B42526" s="98">
        <v>0.33333333333333331</v>
      </c>
      <c r="C42526" s="144" t="s">
        <v>119</v>
      </c>
      <c r="D42526" s="144">
        <v>27.6</v>
      </c>
      <c r="E42526" s="144">
        <v>432</v>
      </c>
    </row>
    <row r="42527" spans="1:5" x14ac:dyDescent="0.3">
      <c r="A42527" s="151">
        <v>42277</v>
      </c>
      <c r="B42527" s="98">
        <v>0.34375</v>
      </c>
      <c r="C42527" s="144" t="s">
        <v>119</v>
      </c>
      <c r="D42527" s="144">
        <v>27.61</v>
      </c>
      <c r="E42527" s="144">
        <v>434</v>
      </c>
    </row>
    <row r="42528" spans="1:5" x14ac:dyDescent="0.3">
      <c r="A42528" s="151">
        <v>42277</v>
      </c>
      <c r="B42528" s="98">
        <v>0.35416666666666669</v>
      </c>
      <c r="C42528" s="144" t="s">
        <v>119</v>
      </c>
      <c r="D42528" s="144">
        <v>27.62</v>
      </c>
      <c r="E42528" s="144">
        <v>435</v>
      </c>
    </row>
    <row r="42529" spans="1:5" x14ac:dyDescent="0.3">
      <c r="A42529" s="151">
        <v>42277</v>
      </c>
      <c r="B42529" s="98">
        <v>0.36458333333333331</v>
      </c>
      <c r="C42529" s="144" t="s">
        <v>119</v>
      </c>
      <c r="D42529" s="144">
        <v>27.63</v>
      </c>
      <c r="E42529" s="144">
        <v>435</v>
      </c>
    </row>
    <row r="42530" spans="1:5" x14ac:dyDescent="0.3">
      <c r="A42530" s="151">
        <v>42277</v>
      </c>
      <c r="B42530" s="98">
        <v>0.375</v>
      </c>
      <c r="C42530" s="144" t="s">
        <v>119</v>
      </c>
      <c r="D42530" s="144">
        <v>27.67</v>
      </c>
      <c r="E42530" s="144">
        <v>435</v>
      </c>
    </row>
    <row r="42531" spans="1:5" x14ac:dyDescent="0.3">
      <c r="A42531" s="151">
        <v>42277</v>
      </c>
      <c r="B42531" s="98">
        <v>0.38541666666666669</v>
      </c>
      <c r="C42531" s="144" t="s">
        <v>119</v>
      </c>
      <c r="D42531" s="144">
        <v>27.7</v>
      </c>
      <c r="E42531" s="144">
        <v>436</v>
      </c>
    </row>
    <row r="42532" spans="1:5" x14ac:dyDescent="0.3">
      <c r="A42532" s="151">
        <v>42277</v>
      </c>
      <c r="B42532" s="98">
        <v>0.39583333333333331</v>
      </c>
      <c r="C42532" s="144" t="s">
        <v>119</v>
      </c>
      <c r="D42532" s="144">
        <v>27.79</v>
      </c>
      <c r="E42532" s="144">
        <v>434</v>
      </c>
    </row>
    <row r="42533" spans="1:5" x14ac:dyDescent="0.3">
      <c r="A42533" s="151">
        <v>42277</v>
      </c>
      <c r="B42533" s="98">
        <v>0.40625</v>
      </c>
      <c r="C42533" s="144" t="s">
        <v>119</v>
      </c>
      <c r="D42533" s="144">
        <v>27.87</v>
      </c>
      <c r="E42533" s="144">
        <v>432</v>
      </c>
    </row>
    <row r="42534" spans="1:5" x14ac:dyDescent="0.3">
      <c r="A42534" s="151">
        <v>42277</v>
      </c>
      <c r="B42534" s="98">
        <v>0.41666666666666669</v>
      </c>
      <c r="C42534" s="144" t="s">
        <v>119</v>
      </c>
      <c r="D42534" s="144">
        <v>27.92</v>
      </c>
      <c r="E42534" s="144">
        <v>431</v>
      </c>
    </row>
    <row r="42535" spans="1:5" x14ac:dyDescent="0.3">
      <c r="A42535" s="151">
        <v>42277</v>
      </c>
      <c r="B42535" s="98">
        <v>0.42708333333333331</v>
      </c>
      <c r="C42535" s="144" t="s">
        <v>119</v>
      </c>
      <c r="D42535" s="144">
        <v>28</v>
      </c>
      <c r="E42535" s="144">
        <v>430</v>
      </c>
    </row>
    <row r="42536" spans="1:5" x14ac:dyDescent="0.3">
      <c r="A42536" s="151">
        <v>42277</v>
      </c>
      <c r="B42536" s="98">
        <v>0.4375</v>
      </c>
      <c r="C42536" s="144" t="s">
        <v>119</v>
      </c>
      <c r="D42536" s="144">
        <v>28.08</v>
      </c>
      <c r="E42536" s="144">
        <v>428</v>
      </c>
    </row>
    <row r="42537" spans="1:5" x14ac:dyDescent="0.3">
      <c r="A42537" s="151">
        <v>42277</v>
      </c>
      <c r="B42537" s="98">
        <v>0.44791666666666669</v>
      </c>
      <c r="C42537" s="144" t="s">
        <v>119</v>
      </c>
      <c r="D42537" s="144">
        <v>28.15</v>
      </c>
      <c r="E42537" s="144">
        <v>426</v>
      </c>
    </row>
    <row r="42538" spans="1:5" x14ac:dyDescent="0.3">
      <c r="A42538" s="151">
        <v>42277</v>
      </c>
      <c r="B42538" s="98">
        <v>0.45833333333333331</v>
      </c>
      <c r="C42538" s="144" t="s">
        <v>119</v>
      </c>
      <c r="D42538" s="144">
        <v>28.22</v>
      </c>
      <c r="E42538" s="144">
        <v>426</v>
      </c>
    </row>
    <row r="42539" spans="1:5" x14ac:dyDescent="0.3">
      <c r="A42539" s="151">
        <v>42277</v>
      </c>
      <c r="B42539" s="98">
        <v>0.46875</v>
      </c>
      <c r="C42539" s="144" t="s">
        <v>119</v>
      </c>
      <c r="D42539" s="144">
        <v>28.27</v>
      </c>
      <c r="E42539" s="144">
        <v>428</v>
      </c>
    </row>
    <row r="42540" spans="1:5" x14ac:dyDescent="0.3">
      <c r="A42540" s="151">
        <v>42277</v>
      </c>
      <c r="B42540" s="98">
        <v>0.47916666666666669</v>
      </c>
      <c r="C42540" s="144" t="s">
        <v>119</v>
      </c>
      <c r="D42540" s="144">
        <v>28.48</v>
      </c>
      <c r="E42540" s="144">
        <v>428</v>
      </c>
    </row>
    <row r="42541" spans="1:5" x14ac:dyDescent="0.3">
      <c r="A42541" s="151">
        <v>42277</v>
      </c>
      <c r="B42541" s="98">
        <v>0.48958333333333331</v>
      </c>
      <c r="C42541" s="144" t="s">
        <v>119</v>
      </c>
      <c r="D42541" s="144">
        <v>28.42</v>
      </c>
      <c r="E42541" s="144">
        <v>428</v>
      </c>
    </row>
    <row r="42542" spans="1:5" x14ac:dyDescent="0.3">
      <c r="A42542" s="151">
        <v>42277</v>
      </c>
      <c r="B42542" s="98">
        <v>0.5</v>
      </c>
      <c r="C42542" s="144" t="s">
        <v>120</v>
      </c>
      <c r="D42542" s="144">
        <v>28.53</v>
      </c>
      <c r="E42542" s="144">
        <v>428</v>
      </c>
    </row>
    <row r="42543" spans="1:5" x14ac:dyDescent="0.3">
      <c r="A42543" s="151">
        <v>42277</v>
      </c>
      <c r="B42543" s="98">
        <v>0.51041666666666663</v>
      </c>
      <c r="C42543" s="144" t="s">
        <v>120</v>
      </c>
      <c r="D42543" s="144">
        <v>28.62</v>
      </c>
      <c r="E42543" s="144">
        <v>428</v>
      </c>
    </row>
    <row r="42544" spans="1:5" x14ac:dyDescent="0.3">
      <c r="A42544" s="151">
        <v>42277</v>
      </c>
      <c r="B42544" s="98">
        <v>0.52083333333333337</v>
      </c>
      <c r="C42544" s="144" t="s">
        <v>120</v>
      </c>
      <c r="D42544" s="144">
        <v>28.72</v>
      </c>
      <c r="E42544" s="144">
        <v>427</v>
      </c>
    </row>
    <row r="42545" spans="1:5" x14ac:dyDescent="0.3">
      <c r="A42545" s="151">
        <v>42277</v>
      </c>
      <c r="B42545" s="98">
        <v>0.53125</v>
      </c>
      <c r="C42545" s="144" t="s">
        <v>120</v>
      </c>
      <c r="D42545" s="144">
        <v>28.93</v>
      </c>
      <c r="E42545" s="144">
        <v>424</v>
      </c>
    </row>
    <row r="42546" spans="1:5" x14ac:dyDescent="0.3">
      <c r="A42546" s="151">
        <v>42277</v>
      </c>
      <c r="B42546" s="98">
        <v>4.1666666666666664E-2</v>
      </c>
      <c r="C42546" s="144" t="s">
        <v>120</v>
      </c>
      <c r="D42546" s="144">
        <v>28.91</v>
      </c>
      <c r="E42546" s="144">
        <v>426</v>
      </c>
    </row>
    <row r="42547" spans="1:5" x14ac:dyDescent="0.3">
      <c r="A42547" s="151">
        <v>42277</v>
      </c>
      <c r="B42547" s="98">
        <v>5.2083333333333336E-2</v>
      </c>
      <c r="C42547" s="144" t="s">
        <v>120</v>
      </c>
      <c r="D42547" s="144">
        <v>28.82</v>
      </c>
      <c r="E42547" s="144">
        <v>429</v>
      </c>
    </row>
    <row r="42548" spans="1:5" x14ac:dyDescent="0.3">
      <c r="A42548" s="151">
        <v>42277</v>
      </c>
      <c r="B42548" s="98">
        <v>6.25E-2</v>
      </c>
      <c r="C42548" s="144" t="s">
        <v>120</v>
      </c>
      <c r="D42548" s="144">
        <v>29.01</v>
      </c>
      <c r="E42548" s="144">
        <v>425</v>
      </c>
    </row>
    <row r="42549" spans="1:5" x14ac:dyDescent="0.3">
      <c r="A42549" s="151">
        <v>42277</v>
      </c>
      <c r="B42549" s="98">
        <v>7.2916666666666671E-2</v>
      </c>
      <c r="C42549" s="144" t="s">
        <v>120</v>
      </c>
      <c r="D42549" s="144">
        <v>29.08</v>
      </c>
      <c r="E42549" s="144">
        <v>423</v>
      </c>
    </row>
    <row r="42550" spans="1:5" x14ac:dyDescent="0.3">
      <c r="A42550" s="151">
        <v>42277</v>
      </c>
      <c r="B42550" s="98">
        <v>8.3333333333333329E-2</v>
      </c>
      <c r="C42550" s="144" t="s">
        <v>120</v>
      </c>
      <c r="D42550" s="144">
        <v>29.07</v>
      </c>
      <c r="E42550" s="144">
        <v>424</v>
      </c>
    </row>
    <row r="42551" spans="1:5" x14ac:dyDescent="0.3">
      <c r="A42551" s="151">
        <v>42277</v>
      </c>
      <c r="B42551" s="98">
        <v>9.375E-2</v>
      </c>
      <c r="C42551" s="144" t="s">
        <v>120</v>
      </c>
      <c r="D42551" s="144">
        <v>29.09</v>
      </c>
      <c r="E42551" s="144">
        <v>424</v>
      </c>
    </row>
    <row r="42552" spans="1:5" x14ac:dyDescent="0.3">
      <c r="A42552" s="151">
        <v>42277</v>
      </c>
      <c r="B42552" s="98">
        <v>0.10416666666666667</v>
      </c>
      <c r="C42552" s="144" t="s">
        <v>120</v>
      </c>
      <c r="D42552" s="144">
        <v>29.11</v>
      </c>
      <c r="E42552" s="144">
        <v>425</v>
      </c>
    </row>
    <row r="42553" spans="1:5" x14ac:dyDescent="0.3">
      <c r="A42553" s="151">
        <v>42277</v>
      </c>
      <c r="B42553" s="98">
        <v>0.11458333333333333</v>
      </c>
      <c r="C42553" s="144" t="s">
        <v>120</v>
      </c>
      <c r="D42553" s="144">
        <v>29.08</v>
      </c>
      <c r="E42553" s="144">
        <v>426</v>
      </c>
    </row>
    <row r="42554" spans="1:5" x14ac:dyDescent="0.3">
      <c r="A42554" s="151">
        <v>42277</v>
      </c>
      <c r="B42554" s="98">
        <v>0.125</v>
      </c>
      <c r="C42554" s="144" t="s">
        <v>120</v>
      </c>
      <c r="D42554" s="144">
        <v>29.09</v>
      </c>
      <c r="E42554" s="144">
        <v>426</v>
      </c>
    </row>
    <row r="42555" spans="1:5" x14ac:dyDescent="0.3">
      <c r="A42555" s="151">
        <v>42277</v>
      </c>
      <c r="B42555" s="98">
        <v>0.13541666666666666</v>
      </c>
      <c r="C42555" s="144" t="s">
        <v>120</v>
      </c>
      <c r="D42555" s="144">
        <v>29.1</v>
      </c>
      <c r="E42555" s="144">
        <v>426</v>
      </c>
    </row>
    <row r="42556" spans="1:5" x14ac:dyDescent="0.3">
      <c r="A42556" s="151">
        <v>42277</v>
      </c>
      <c r="B42556" s="98">
        <v>0.14583333333333334</v>
      </c>
      <c r="C42556" s="144" t="s">
        <v>120</v>
      </c>
      <c r="D42556" s="144">
        <v>29.13</v>
      </c>
      <c r="E42556" s="144">
        <v>427</v>
      </c>
    </row>
    <row r="42557" spans="1:5" x14ac:dyDescent="0.3">
      <c r="A42557" s="151">
        <v>42277</v>
      </c>
      <c r="B42557" s="98">
        <v>0.15625</v>
      </c>
      <c r="C42557" s="144" t="s">
        <v>120</v>
      </c>
      <c r="D42557" s="144">
        <v>29.12</v>
      </c>
      <c r="E42557" s="144">
        <v>428</v>
      </c>
    </row>
    <row r="42558" spans="1:5" x14ac:dyDescent="0.3">
      <c r="A42558" s="151">
        <v>42277</v>
      </c>
      <c r="B42558" s="98">
        <v>0.16666666666666666</v>
      </c>
      <c r="C42558" s="144" t="s">
        <v>120</v>
      </c>
      <c r="D42558" s="144">
        <v>29.14</v>
      </c>
      <c r="E42558" s="144">
        <v>428</v>
      </c>
    </row>
    <row r="42559" spans="1:5" x14ac:dyDescent="0.3">
      <c r="A42559" s="151">
        <v>42277</v>
      </c>
      <c r="B42559" s="98">
        <v>0.17708333333333334</v>
      </c>
      <c r="C42559" s="144" t="s">
        <v>120</v>
      </c>
      <c r="D42559" s="144">
        <v>29.16</v>
      </c>
      <c r="E42559" s="144">
        <v>428</v>
      </c>
    </row>
    <row r="42560" spans="1:5" x14ac:dyDescent="0.3">
      <c r="A42560" s="151">
        <v>42277</v>
      </c>
      <c r="B42560" s="98">
        <v>0.1875</v>
      </c>
      <c r="C42560" s="144" t="s">
        <v>120</v>
      </c>
      <c r="D42560" s="144">
        <v>29.17</v>
      </c>
      <c r="E42560" s="144">
        <v>429</v>
      </c>
    </row>
    <row r="42561" spans="1:5" x14ac:dyDescent="0.3">
      <c r="A42561" s="151">
        <v>42277</v>
      </c>
      <c r="B42561" s="98">
        <v>0.19791666666666666</v>
      </c>
      <c r="C42561" s="144" t="s">
        <v>120</v>
      </c>
      <c r="D42561" s="144">
        <v>29.16</v>
      </c>
      <c r="E42561" s="144">
        <v>429</v>
      </c>
    </row>
    <row r="42562" spans="1:5" x14ac:dyDescent="0.3">
      <c r="A42562" s="151">
        <v>42277</v>
      </c>
      <c r="B42562" s="98">
        <v>0.20833333333333334</v>
      </c>
      <c r="C42562" s="144" t="s">
        <v>120</v>
      </c>
      <c r="D42562" s="144">
        <v>29.16</v>
      </c>
      <c r="E42562" s="144">
        <v>430</v>
      </c>
    </row>
    <row r="42563" spans="1:5" x14ac:dyDescent="0.3">
      <c r="A42563" s="151">
        <v>42277</v>
      </c>
      <c r="B42563" s="98">
        <v>0.21875</v>
      </c>
      <c r="C42563" s="144" t="s">
        <v>120</v>
      </c>
      <c r="D42563" s="144">
        <v>29.17</v>
      </c>
      <c r="E42563" s="144">
        <v>429</v>
      </c>
    </row>
    <row r="42564" spans="1:5" x14ac:dyDescent="0.3">
      <c r="A42564" s="151">
        <v>42277</v>
      </c>
      <c r="B42564" s="98">
        <v>0.22916666666666666</v>
      </c>
      <c r="C42564" s="144" t="s">
        <v>120</v>
      </c>
      <c r="D42564" s="144">
        <v>29.16</v>
      </c>
      <c r="E42564" s="144">
        <v>430</v>
      </c>
    </row>
    <row r="42565" spans="1:5" x14ac:dyDescent="0.3">
      <c r="A42565" s="151">
        <v>42277</v>
      </c>
      <c r="B42565" s="98">
        <v>0.23958333333333334</v>
      </c>
      <c r="C42565" s="144" t="s">
        <v>120</v>
      </c>
      <c r="D42565" s="144">
        <v>29.16</v>
      </c>
      <c r="E42565" s="144">
        <v>430</v>
      </c>
    </row>
    <row r="42566" spans="1:5" x14ac:dyDescent="0.3">
      <c r="A42566" s="151">
        <v>42277</v>
      </c>
      <c r="B42566" s="98">
        <v>0.25</v>
      </c>
      <c r="C42566" s="144" t="s">
        <v>120</v>
      </c>
      <c r="D42566" s="144">
        <v>29.17</v>
      </c>
      <c r="E42566" s="144">
        <v>430</v>
      </c>
    </row>
    <row r="42567" spans="1:5" x14ac:dyDescent="0.3">
      <c r="A42567" s="151">
        <v>42277</v>
      </c>
      <c r="B42567" s="98">
        <v>0.26041666666666669</v>
      </c>
      <c r="C42567" s="144" t="s">
        <v>120</v>
      </c>
      <c r="D42567" s="144">
        <v>29.2</v>
      </c>
      <c r="E42567" s="144">
        <v>431</v>
      </c>
    </row>
    <row r="42568" spans="1:5" x14ac:dyDescent="0.3">
      <c r="A42568" s="151">
        <v>42277</v>
      </c>
      <c r="B42568" s="98">
        <v>0.27083333333333331</v>
      </c>
      <c r="C42568" s="144" t="s">
        <v>120</v>
      </c>
      <c r="D42568" s="144">
        <v>29.36</v>
      </c>
      <c r="E42568" s="144">
        <v>431</v>
      </c>
    </row>
    <row r="42569" spans="1:5" x14ac:dyDescent="0.3">
      <c r="A42569" s="151">
        <v>42277</v>
      </c>
      <c r="B42569" s="98">
        <v>0.28125</v>
      </c>
      <c r="C42569" s="144" t="s">
        <v>120</v>
      </c>
      <c r="D42569" s="144">
        <v>29.24</v>
      </c>
      <c r="E42569" s="144">
        <v>429</v>
      </c>
    </row>
    <row r="42570" spans="1:5" x14ac:dyDescent="0.3">
      <c r="A42570" s="151">
        <v>42277</v>
      </c>
      <c r="B42570" s="98">
        <v>0.29166666666666669</v>
      </c>
      <c r="C42570" s="144" t="s">
        <v>120</v>
      </c>
      <c r="D42570" s="144">
        <v>29.18</v>
      </c>
      <c r="E42570" s="144">
        <v>429</v>
      </c>
    </row>
    <row r="42571" spans="1:5" x14ac:dyDescent="0.3">
      <c r="A42571" s="151">
        <v>42277</v>
      </c>
      <c r="B42571" s="98">
        <v>0.30208333333333331</v>
      </c>
      <c r="C42571" s="144" t="s">
        <v>120</v>
      </c>
      <c r="D42571" s="144">
        <v>29.14</v>
      </c>
      <c r="E42571" s="144">
        <v>427</v>
      </c>
    </row>
    <row r="42572" spans="1:5" x14ac:dyDescent="0.3">
      <c r="A42572" s="151">
        <v>42277</v>
      </c>
      <c r="B42572" s="98">
        <v>0.3125</v>
      </c>
      <c r="C42572" s="144" t="s">
        <v>120</v>
      </c>
      <c r="D42572" s="144">
        <v>29.36</v>
      </c>
      <c r="E42572" s="144">
        <v>430</v>
      </c>
    </row>
    <row r="42573" spans="1:5" x14ac:dyDescent="0.3">
      <c r="A42573" s="151">
        <v>42277</v>
      </c>
      <c r="B42573" s="98">
        <v>0.32291666666666669</v>
      </c>
      <c r="C42573" s="144" t="s">
        <v>120</v>
      </c>
      <c r="D42573" s="144">
        <v>29.4</v>
      </c>
      <c r="E42573" s="144">
        <v>428</v>
      </c>
    </row>
    <row r="42574" spans="1:5" x14ac:dyDescent="0.3">
      <c r="A42574" s="151">
        <v>42277</v>
      </c>
      <c r="B42574" s="98">
        <v>0.33333333333333331</v>
      </c>
      <c r="C42574" s="144" t="s">
        <v>120</v>
      </c>
      <c r="D42574" s="144">
        <v>29.36</v>
      </c>
      <c r="E42574" s="144">
        <v>427</v>
      </c>
    </row>
    <row r="42575" spans="1:5" x14ac:dyDescent="0.3">
      <c r="A42575" s="151">
        <v>42277</v>
      </c>
      <c r="B42575" s="98">
        <v>0.34375</v>
      </c>
      <c r="C42575" s="144" t="s">
        <v>120</v>
      </c>
      <c r="D42575" s="144">
        <v>29.26</v>
      </c>
      <c r="E42575" s="144">
        <v>428</v>
      </c>
    </row>
    <row r="42576" spans="1:5" x14ac:dyDescent="0.3">
      <c r="A42576" s="151">
        <v>42277</v>
      </c>
      <c r="B42576" s="98">
        <v>0.35416666666666669</v>
      </c>
      <c r="C42576" s="144" t="s">
        <v>120</v>
      </c>
      <c r="D42576" s="144">
        <v>29.35</v>
      </c>
      <c r="E42576" s="144">
        <v>433</v>
      </c>
    </row>
    <row r="42577" spans="1:5" x14ac:dyDescent="0.3">
      <c r="A42577" s="151">
        <v>42277</v>
      </c>
      <c r="B42577" s="98">
        <v>0.36458333333333331</v>
      </c>
      <c r="C42577" s="144" t="s">
        <v>120</v>
      </c>
      <c r="D42577" s="144">
        <v>29.31</v>
      </c>
      <c r="E42577" s="144">
        <v>431</v>
      </c>
    </row>
    <row r="42578" spans="1:5" x14ac:dyDescent="0.3">
      <c r="A42578" s="151">
        <v>42277</v>
      </c>
      <c r="B42578" s="98">
        <v>0.375</v>
      </c>
      <c r="C42578" s="144" t="s">
        <v>120</v>
      </c>
      <c r="D42578" s="144">
        <v>29.35</v>
      </c>
      <c r="E42578" s="144">
        <v>431</v>
      </c>
    </row>
    <row r="42579" spans="1:5" x14ac:dyDescent="0.3">
      <c r="A42579" s="151">
        <v>42277</v>
      </c>
      <c r="B42579" s="98">
        <v>0.38541666666666669</v>
      </c>
      <c r="C42579" s="144" t="s">
        <v>120</v>
      </c>
      <c r="D42579" s="144">
        <v>29.31</v>
      </c>
      <c r="E42579" s="144">
        <v>430</v>
      </c>
    </row>
    <row r="42580" spans="1:5" x14ac:dyDescent="0.3">
      <c r="A42580" s="151">
        <v>42277</v>
      </c>
      <c r="B42580" s="98">
        <v>0.39583333333333331</v>
      </c>
      <c r="C42580" s="144" t="s">
        <v>120</v>
      </c>
      <c r="D42580" s="144">
        <v>29.29</v>
      </c>
      <c r="E42580" s="144">
        <v>431</v>
      </c>
    </row>
    <row r="42581" spans="1:5" x14ac:dyDescent="0.3">
      <c r="A42581" s="151">
        <v>42277</v>
      </c>
      <c r="B42581" s="98">
        <v>0.40625</v>
      </c>
      <c r="C42581" s="144" t="s">
        <v>120</v>
      </c>
      <c r="D42581" s="144">
        <v>29.26</v>
      </c>
      <c r="E42581" s="144">
        <v>432</v>
      </c>
    </row>
    <row r="42582" spans="1:5" x14ac:dyDescent="0.3">
      <c r="A42582" s="151">
        <v>42277</v>
      </c>
      <c r="B42582" s="98">
        <v>0.41666666666666669</v>
      </c>
      <c r="C42582" s="144" t="s">
        <v>120</v>
      </c>
      <c r="D42582" s="144">
        <v>29.2</v>
      </c>
      <c r="E42582" s="144">
        <v>432</v>
      </c>
    </row>
    <row r="42583" spans="1:5" x14ac:dyDescent="0.3">
      <c r="A42583" s="151">
        <v>42277</v>
      </c>
      <c r="B42583" s="98">
        <v>0.42708333333333331</v>
      </c>
      <c r="C42583" s="144" t="s">
        <v>120</v>
      </c>
      <c r="D42583" s="144">
        <v>29.15</v>
      </c>
      <c r="E42583" s="144">
        <v>432</v>
      </c>
    </row>
    <row r="42584" spans="1:5" x14ac:dyDescent="0.3">
      <c r="A42584" s="151">
        <v>42277</v>
      </c>
      <c r="B42584" s="98">
        <v>0.4375</v>
      </c>
      <c r="C42584" s="144" t="s">
        <v>120</v>
      </c>
      <c r="D42584" s="144">
        <v>29.13</v>
      </c>
      <c r="E42584" s="144">
        <v>432</v>
      </c>
    </row>
    <row r="42585" spans="1:5" x14ac:dyDescent="0.3">
      <c r="A42585" s="151">
        <v>42277</v>
      </c>
      <c r="B42585" s="98">
        <v>0.44791666666666669</v>
      </c>
      <c r="C42585" s="144" t="s">
        <v>120</v>
      </c>
      <c r="D42585" s="144">
        <v>29.1</v>
      </c>
      <c r="E42585" s="144">
        <v>433</v>
      </c>
    </row>
    <row r="42586" spans="1:5" x14ac:dyDescent="0.3">
      <c r="A42586" s="151">
        <v>42277</v>
      </c>
      <c r="B42586" s="98">
        <v>0.45833333333333331</v>
      </c>
      <c r="C42586" s="144" t="s">
        <v>120</v>
      </c>
      <c r="D42586" s="144">
        <v>29.06</v>
      </c>
      <c r="E42586" s="144">
        <v>433</v>
      </c>
    </row>
    <row r="42587" spans="1:5" x14ac:dyDescent="0.3">
      <c r="A42587" s="151">
        <v>42277</v>
      </c>
      <c r="B42587" s="98">
        <v>0.46875</v>
      </c>
      <c r="C42587" s="144" t="s">
        <v>120</v>
      </c>
      <c r="D42587" s="144">
        <v>28.99</v>
      </c>
      <c r="E42587" s="144">
        <v>433</v>
      </c>
    </row>
    <row r="42588" spans="1:5" x14ac:dyDescent="0.3">
      <c r="A42588" s="151">
        <v>42277</v>
      </c>
      <c r="B42588" s="98">
        <v>0.47916666666666669</v>
      </c>
      <c r="C42588" s="144" t="s">
        <v>120</v>
      </c>
      <c r="D42588" s="144">
        <v>28.94</v>
      </c>
      <c r="E42588" s="144">
        <v>433</v>
      </c>
    </row>
    <row r="42589" spans="1:5" x14ac:dyDescent="0.3">
      <c r="A42589" s="151">
        <v>42277</v>
      </c>
      <c r="B42589" s="98">
        <v>0.48958333333333331</v>
      </c>
      <c r="C42589" s="144" t="s">
        <v>120</v>
      </c>
      <c r="D42589" s="144">
        <v>28.88</v>
      </c>
      <c r="E42589" s="144">
        <v>433</v>
      </c>
    </row>
    <row r="42590" spans="1:5" x14ac:dyDescent="0.3">
      <c r="A42590" s="151">
        <v>42278</v>
      </c>
      <c r="B42590" s="98">
        <v>0.5</v>
      </c>
      <c r="C42590" s="144" t="s">
        <v>119</v>
      </c>
      <c r="D42590" s="144">
        <v>28.85</v>
      </c>
      <c r="E42590" s="144">
        <v>433</v>
      </c>
    </row>
    <row r="42591" spans="1:5" x14ac:dyDescent="0.3">
      <c r="A42591" s="151">
        <v>42278</v>
      </c>
      <c r="B42591" s="98">
        <v>0.51041666666666663</v>
      </c>
      <c r="C42591" s="144" t="s">
        <v>119</v>
      </c>
      <c r="D42591" s="144">
        <v>28.85</v>
      </c>
      <c r="E42591" s="144">
        <v>435</v>
      </c>
    </row>
    <row r="42592" spans="1:5" x14ac:dyDescent="0.3">
      <c r="A42592" s="151">
        <v>42278</v>
      </c>
      <c r="B42592" s="98">
        <v>0.52083333333333337</v>
      </c>
      <c r="C42592" s="144" t="s">
        <v>119</v>
      </c>
      <c r="D42592" s="144">
        <v>28.83</v>
      </c>
      <c r="E42592" s="144">
        <v>435</v>
      </c>
    </row>
    <row r="42593" spans="1:5" x14ac:dyDescent="0.3">
      <c r="A42593" s="151">
        <v>42278</v>
      </c>
      <c r="B42593" s="98">
        <v>0.53125</v>
      </c>
      <c r="C42593" s="144" t="s">
        <v>119</v>
      </c>
      <c r="D42593" s="144">
        <v>28.85</v>
      </c>
      <c r="E42593" s="144">
        <v>435</v>
      </c>
    </row>
    <row r="42594" spans="1:5" x14ac:dyDescent="0.3">
      <c r="A42594" s="151">
        <v>42278</v>
      </c>
      <c r="B42594" s="98">
        <v>4.1666666666666664E-2</v>
      </c>
      <c r="C42594" s="144" t="s">
        <v>119</v>
      </c>
      <c r="D42594" s="144">
        <v>28.83</v>
      </c>
      <c r="E42594" s="144">
        <v>434</v>
      </c>
    </row>
    <row r="42595" spans="1:5" x14ac:dyDescent="0.3">
      <c r="A42595" s="151">
        <v>42278</v>
      </c>
      <c r="B42595" s="98">
        <v>5.2083333333333336E-2</v>
      </c>
      <c r="C42595" s="144" t="s">
        <v>119</v>
      </c>
      <c r="D42595" s="144">
        <v>28.82</v>
      </c>
      <c r="E42595" s="144">
        <v>434</v>
      </c>
    </row>
    <row r="42596" spans="1:5" x14ac:dyDescent="0.3">
      <c r="A42596" s="151">
        <v>42278</v>
      </c>
      <c r="B42596" s="98">
        <v>6.25E-2</v>
      </c>
      <c r="C42596" s="144" t="s">
        <v>119</v>
      </c>
      <c r="D42596" s="144">
        <v>28.81</v>
      </c>
      <c r="E42596" s="144">
        <v>433</v>
      </c>
    </row>
    <row r="42597" spans="1:5" x14ac:dyDescent="0.3">
      <c r="A42597" s="151">
        <v>42278</v>
      </c>
      <c r="B42597" s="98">
        <v>7.2916666666666671E-2</v>
      </c>
      <c r="C42597" s="144" t="s">
        <v>119</v>
      </c>
      <c r="D42597" s="144">
        <v>28.8</v>
      </c>
      <c r="E42597" s="144">
        <v>432</v>
      </c>
    </row>
    <row r="42598" spans="1:5" x14ac:dyDescent="0.3">
      <c r="A42598" s="151">
        <v>42278</v>
      </c>
      <c r="B42598" s="98">
        <v>8.3333333333333329E-2</v>
      </c>
      <c r="C42598" s="144" t="s">
        <v>119</v>
      </c>
      <c r="D42598" s="144">
        <v>28.79</v>
      </c>
      <c r="E42598" s="144">
        <v>432</v>
      </c>
    </row>
    <row r="42599" spans="1:5" x14ac:dyDescent="0.3">
      <c r="A42599" s="151">
        <v>42278</v>
      </c>
      <c r="B42599" s="98">
        <v>9.375E-2</v>
      </c>
      <c r="C42599" s="144" t="s">
        <v>119</v>
      </c>
      <c r="D42599" s="144">
        <v>28.78</v>
      </c>
      <c r="E42599" s="144">
        <v>432</v>
      </c>
    </row>
    <row r="42600" spans="1:5" x14ac:dyDescent="0.3">
      <c r="A42600" s="151">
        <v>42278</v>
      </c>
      <c r="B42600" s="98">
        <v>0.10416666666666667</v>
      </c>
      <c r="C42600" s="144" t="s">
        <v>119</v>
      </c>
      <c r="D42600" s="144">
        <v>28.78</v>
      </c>
      <c r="E42600" s="144">
        <v>432</v>
      </c>
    </row>
    <row r="42601" spans="1:5" x14ac:dyDescent="0.3">
      <c r="A42601" s="151">
        <v>42278</v>
      </c>
      <c r="B42601" s="98">
        <v>0.11458333333333333</v>
      </c>
      <c r="C42601" s="144" t="s">
        <v>119</v>
      </c>
      <c r="D42601" s="144">
        <v>28.77</v>
      </c>
      <c r="E42601" s="144">
        <v>432</v>
      </c>
    </row>
    <row r="42602" spans="1:5" x14ac:dyDescent="0.3">
      <c r="A42602" s="151">
        <v>42278</v>
      </c>
      <c r="B42602" s="98">
        <v>0.125</v>
      </c>
      <c r="C42602" s="144" t="s">
        <v>119</v>
      </c>
      <c r="D42602" s="144">
        <v>28.76</v>
      </c>
      <c r="E42602" s="144">
        <v>432</v>
      </c>
    </row>
    <row r="42603" spans="1:5" x14ac:dyDescent="0.3">
      <c r="A42603" s="151">
        <v>42278</v>
      </c>
      <c r="B42603" s="98">
        <v>0.13541666666666666</v>
      </c>
      <c r="C42603" s="144" t="s">
        <v>119</v>
      </c>
      <c r="D42603" s="144">
        <v>28.76</v>
      </c>
      <c r="E42603" s="144">
        <v>433</v>
      </c>
    </row>
    <row r="42604" spans="1:5" x14ac:dyDescent="0.3">
      <c r="A42604" s="151">
        <v>42278</v>
      </c>
      <c r="B42604" s="98">
        <v>0.14583333333333334</v>
      </c>
      <c r="C42604" s="144" t="s">
        <v>119</v>
      </c>
      <c r="D42604" s="144">
        <v>28.75</v>
      </c>
      <c r="E42604" s="144">
        <v>433</v>
      </c>
    </row>
    <row r="42605" spans="1:5" x14ac:dyDescent="0.3">
      <c r="A42605" s="151">
        <v>42278</v>
      </c>
      <c r="B42605" s="98">
        <v>0.15625</v>
      </c>
      <c r="C42605" s="144" t="s">
        <v>119</v>
      </c>
      <c r="D42605" s="144">
        <v>28.75</v>
      </c>
      <c r="E42605" s="144">
        <v>433</v>
      </c>
    </row>
    <row r="42606" spans="1:5" x14ac:dyDescent="0.3">
      <c r="A42606" s="151">
        <v>42278</v>
      </c>
      <c r="B42606" s="98">
        <v>0.16666666666666666</v>
      </c>
      <c r="C42606" s="144" t="s">
        <v>119</v>
      </c>
      <c r="D42606" s="144">
        <v>28.74</v>
      </c>
      <c r="E42606" s="144">
        <v>433</v>
      </c>
    </row>
    <row r="42607" spans="1:5" x14ac:dyDescent="0.3">
      <c r="A42607" s="151">
        <v>42278</v>
      </c>
      <c r="B42607" s="98">
        <v>0.17708333333333334</v>
      </c>
      <c r="C42607" s="144" t="s">
        <v>119</v>
      </c>
      <c r="D42607" s="144">
        <v>28.73</v>
      </c>
      <c r="E42607" s="144">
        <v>433</v>
      </c>
    </row>
    <row r="42608" spans="1:5" x14ac:dyDescent="0.3">
      <c r="A42608" s="151">
        <v>42278</v>
      </c>
      <c r="B42608" s="98">
        <v>0.1875</v>
      </c>
      <c r="C42608" s="144" t="s">
        <v>119</v>
      </c>
      <c r="D42608" s="144">
        <v>28.72</v>
      </c>
      <c r="E42608" s="144">
        <v>433</v>
      </c>
    </row>
    <row r="42609" spans="1:5" x14ac:dyDescent="0.3">
      <c r="A42609" s="151">
        <v>42278</v>
      </c>
      <c r="B42609" s="98">
        <v>0.19791666666666666</v>
      </c>
      <c r="C42609" s="144" t="s">
        <v>119</v>
      </c>
      <c r="D42609" s="144">
        <v>28.71</v>
      </c>
      <c r="E42609" s="144">
        <v>433</v>
      </c>
    </row>
    <row r="42610" spans="1:5" x14ac:dyDescent="0.3">
      <c r="A42610" s="151">
        <v>42278</v>
      </c>
      <c r="B42610" s="98">
        <v>0.20833333333333334</v>
      </c>
      <c r="C42610" s="144" t="s">
        <v>119</v>
      </c>
      <c r="D42610" s="144">
        <v>28.7</v>
      </c>
      <c r="E42610" s="144">
        <v>434</v>
      </c>
    </row>
    <row r="42611" spans="1:5" x14ac:dyDescent="0.3">
      <c r="A42611" s="151">
        <v>42278</v>
      </c>
      <c r="B42611" s="98">
        <v>0.21875</v>
      </c>
      <c r="C42611" s="144" t="s">
        <v>119</v>
      </c>
      <c r="D42611" s="144">
        <v>28.68</v>
      </c>
      <c r="E42611" s="144">
        <v>434</v>
      </c>
    </row>
    <row r="42612" spans="1:5" x14ac:dyDescent="0.3">
      <c r="A42612" s="151">
        <v>42278</v>
      </c>
      <c r="B42612" s="98">
        <v>0.22916666666666666</v>
      </c>
      <c r="C42612" s="144" t="s">
        <v>119</v>
      </c>
      <c r="D42612" s="144">
        <v>28.66</v>
      </c>
      <c r="E42612" s="144">
        <v>434</v>
      </c>
    </row>
    <row r="42613" spans="1:5" x14ac:dyDescent="0.3">
      <c r="A42613" s="151">
        <v>42278</v>
      </c>
      <c r="B42613" s="98">
        <v>0.23958333333333334</v>
      </c>
      <c r="C42613" s="144" t="s">
        <v>119</v>
      </c>
      <c r="D42613" s="144">
        <v>28.63</v>
      </c>
      <c r="E42613" s="144">
        <v>434</v>
      </c>
    </row>
    <row r="42614" spans="1:5" x14ac:dyDescent="0.3">
      <c r="A42614" s="151">
        <v>42278</v>
      </c>
      <c r="B42614" s="98">
        <v>0.25</v>
      </c>
      <c r="C42614" s="144" t="s">
        <v>119</v>
      </c>
      <c r="D42614" s="144">
        <v>28.55</v>
      </c>
      <c r="E42614" s="144">
        <v>434</v>
      </c>
    </row>
    <row r="42615" spans="1:5" x14ac:dyDescent="0.3">
      <c r="A42615" s="151">
        <v>42278</v>
      </c>
      <c r="B42615" s="98">
        <v>0.26041666666666669</v>
      </c>
      <c r="C42615" s="144" t="s">
        <v>119</v>
      </c>
      <c r="D42615" s="144">
        <v>28.51</v>
      </c>
      <c r="E42615" s="144">
        <v>433</v>
      </c>
    </row>
    <row r="42616" spans="1:5" x14ac:dyDescent="0.3">
      <c r="A42616" s="151">
        <v>42278</v>
      </c>
      <c r="B42616" s="98">
        <v>0.27083333333333331</v>
      </c>
      <c r="C42616" s="144" t="s">
        <v>119</v>
      </c>
      <c r="D42616" s="144">
        <v>28.58</v>
      </c>
      <c r="E42616" s="144">
        <v>433</v>
      </c>
    </row>
    <row r="42617" spans="1:5" x14ac:dyDescent="0.3">
      <c r="A42617" s="151">
        <v>42278</v>
      </c>
      <c r="B42617" s="98">
        <v>0.28125</v>
      </c>
      <c r="C42617" s="144" t="s">
        <v>119</v>
      </c>
      <c r="D42617" s="144">
        <v>28.54</v>
      </c>
      <c r="E42617" s="144">
        <v>432</v>
      </c>
    </row>
    <row r="42618" spans="1:5" x14ac:dyDescent="0.3">
      <c r="A42618" s="151">
        <v>42278</v>
      </c>
      <c r="B42618" s="98">
        <v>0.29166666666666669</v>
      </c>
      <c r="C42618" s="144" t="s">
        <v>119</v>
      </c>
      <c r="D42618" s="144">
        <v>28.48</v>
      </c>
      <c r="E42618" s="144">
        <v>431</v>
      </c>
    </row>
    <row r="42619" spans="1:5" x14ac:dyDescent="0.3">
      <c r="A42619" s="151">
        <v>42278</v>
      </c>
      <c r="B42619" s="98">
        <v>0.30208333333333331</v>
      </c>
      <c r="C42619" s="144" t="s">
        <v>119</v>
      </c>
      <c r="D42619" s="144">
        <v>28.47</v>
      </c>
      <c r="E42619" s="144">
        <v>431</v>
      </c>
    </row>
    <row r="42620" spans="1:5" x14ac:dyDescent="0.3">
      <c r="A42620" s="151">
        <v>42278</v>
      </c>
      <c r="B42620" s="98">
        <v>0.3125</v>
      </c>
      <c r="C42620" s="144" t="s">
        <v>119</v>
      </c>
      <c r="D42620" s="144">
        <v>28.39</v>
      </c>
      <c r="E42620" s="144">
        <v>433</v>
      </c>
    </row>
    <row r="42621" spans="1:5" x14ac:dyDescent="0.3">
      <c r="A42621" s="151">
        <v>42278</v>
      </c>
      <c r="B42621" s="98">
        <v>0.32291666666666669</v>
      </c>
      <c r="C42621" s="144" t="s">
        <v>119</v>
      </c>
      <c r="D42621" s="144">
        <v>28.38</v>
      </c>
      <c r="E42621" s="144">
        <v>434</v>
      </c>
    </row>
    <row r="42622" spans="1:5" x14ac:dyDescent="0.3">
      <c r="A42622" s="151">
        <v>42278</v>
      </c>
      <c r="B42622" s="98">
        <v>0.33333333333333331</v>
      </c>
      <c r="C42622" s="144" t="s">
        <v>119</v>
      </c>
      <c r="D42622" s="144">
        <v>28.37</v>
      </c>
      <c r="E42622" s="144">
        <v>432</v>
      </c>
    </row>
    <row r="42623" spans="1:5" x14ac:dyDescent="0.3">
      <c r="A42623" s="151">
        <v>42278</v>
      </c>
      <c r="B42623" s="98">
        <v>0.34375</v>
      </c>
      <c r="C42623" s="144" t="s">
        <v>119</v>
      </c>
      <c r="D42623" s="144">
        <v>28.4</v>
      </c>
      <c r="E42623" s="144">
        <v>431</v>
      </c>
    </row>
    <row r="42624" spans="1:5" x14ac:dyDescent="0.3">
      <c r="A42624" s="151">
        <v>42278</v>
      </c>
      <c r="B42624" s="98">
        <v>0.35416666666666669</v>
      </c>
      <c r="C42624" s="144" t="s">
        <v>119</v>
      </c>
      <c r="D42624" s="144">
        <v>28.4</v>
      </c>
      <c r="E42624" s="144">
        <v>433</v>
      </c>
    </row>
    <row r="42625" spans="1:5" x14ac:dyDescent="0.3">
      <c r="A42625" s="151">
        <v>42278</v>
      </c>
      <c r="B42625" s="98">
        <v>0.36458333333333331</v>
      </c>
      <c r="C42625" s="144" t="s">
        <v>119</v>
      </c>
      <c r="D42625" s="144">
        <v>28.43</v>
      </c>
      <c r="E42625" s="144">
        <v>432</v>
      </c>
    </row>
    <row r="42626" spans="1:5" x14ac:dyDescent="0.3">
      <c r="A42626" s="151">
        <v>42278</v>
      </c>
      <c r="B42626" s="98">
        <v>0.375</v>
      </c>
      <c r="C42626" s="144" t="s">
        <v>119</v>
      </c>
      <c r="D42626" s="144">
        <v>28.46</v>
      </c>
      <c r="E42626" s="144">
        <v>434</v>
      </c>
    </row>
    <row r="42627" spans="1:5" x14ac:dyDescent="0.3">
      <c r="A42627" s="151">
        <v>42278</v>
      </c>
      <c r="B42627" s="98">
        <v>0.38541666666666669</v>
      </c>
      <c r="C42627" s="144" t="s">
        <v>119</v>
      </c>
      <c r="D42627" s="144">
        <v>28.51</v>
      </c>
      <c r="E42627" s="144">
        <v>433</v>
      </c>
    </row>
    <row r="42628" spans="1:5" x14ac:dyDescent="0.3">
      <c r="A42628" s="151">
        <v>42278</v>
      </c>
      <c r="B42628" s="98">
        <v>0.39583333333333331</v>
      </c>
      <c r="C42628" s="144" t="s">
        <v>119</v>
      </c>
      <c r="D42628" s="144">
        <v>28.57</v>
      </c>
      <c r="E42628" s="144">
        <v>432</v>
      </c>
    </row>
    <row r="42629" spans="1:5" x14ac:dyDescent="0.3">
      <c r="A42629" s="151">
        <v>42278</v>
      </c>
      <c r="B42629" s="98">
        <v>0.40625</v>
      </c>
      <c r="C42629" s="144" t="s">
        <v>119</v>
      </c>
      <c r="D42629" s="144">
        <v>28.59</v>
      </c>
      <c r="E42629" s="144">
        <v>433</v>
      </c>
    </row>
    <row r="42630" spans="1:5" x14ac:dyDescent="0.3">
      <c r="A42630" s="151">
        <v>42278</v>
      </c>
      <c r="B42630" s="98">
        <v>0.41666666666666669</v>
      </c>
      <c r="C42630" s="144" t="s">
        <v>119</v>
      </c>
      <c r="D42630" s="144">
        <v>28.64</v>
      </c>
      <c r="E42630" s="144">
        <v>432</v>
      </c>
    </row>
    <row r="42631" spans="1:5" x14ac:dyDescent="0.3">
      <c r="A42631" s="151">
        <v>42278</v>
      </c>
      <c r="B42631" s="98">
        <v>0.42708333333333331</v>
      </c>
      <c r="C42631" s="144" t="s">
        <v>119</v>
      </c>
      <c r="D42631" s="144">
        <v>28.68</v>
      </c>
      <c r="E42631" s="144">
        <v>433</v>
      </c>
    </row>
    <row r="42632" spans="1:5" x14ac:dyDescent="0.3">
      <c r="A42632" s="151">
        <v>42278</v>
      </c>
      <c r="B42632" s="98">
        <v>0.4375</v>
      </c>
      <c r="C42632" s="144" t="s">
        <v>119</v>
      </c>
      <c r="D42632" s="144">
        <v>28.73</v>
      </c>
      <c r="E42632" s="144">
        <v>435</v>
      </c>
    </row>
    <row r="42633" spans="1:5" x14ac:dyDescent="0.3">
      <c r="A42633" s="151">
        <v>42278</v>
      </c>
      <c r="B42633" s="98">
        <v>0.44791666666666669</v>
      </c>
      <c r="C42633" s="144" t="s">
        <v>119</v>
      </c>
      <c r="D42633" s="144">
        <v>28.76</v>
      </c>
      <c r="E42633" s="144">
        <v>437</v>
      </c>
    </row>
    <row r="42634" spans="1:5" x14ac:dyDescent="0.3">
      <c r="A42634" s="151">
        <v>42278</v>
      </c>
      <c r="B42634" s="98">
        <v>0.45833333333333331</v>
      </c>
      <c r="C42634" s="144" t="s">
        <v>119</v>
      </c>
      <c r="D42634" s="144">
        <v>28.81</v>
      </c>
      <c r="E42634" s="144">
        <v>439</v>
      </c>
    </row>
    <row r="42635" spans="1:5" x14ac:dyDescent="0.3">
      <c r="A42635" s="151">
        <v>42278</v>
      </c>
      <c r="B42635" s="98">
        <v>0.46875</v>
      </c>
      <c r="C42635" s="144" t="s">
        <v>119</v>
      </c>
      <c r="D42635" s="144">
        <v>28.88</v>
      </c>
      <c r="E42635" s="144">
        <v>444</v>
      </c>
    </row>
    <row r="42636" spans="1:5" x14ac:dyDescent="0.3">
      <c r="A42636" s="151">
        <v>42278</v>
      </c>
      <c r="B42636" s="98">
        <v>0.47916666666666669</v>
      </c>
      <c r="C42636" s="144" t="s">
        <v>119</v>
      </c>
      <c r="D42636" s="144">
        <v>28.94</v>
      </c>
      <c r="E42636" s="144">
        <v>443</v>
      </c>
    </row>
    <row r="42637" spans="1:5" x14ac:dyDescent="0.3">
      <c r="A42637" s="151">
        <v>42278</v>
      </c>
      <c r="B42637" s="98">
        <v>0.48958333333333331</v>
      </c>
      <c r="C42637" s="144" t="s">
        <v>119</v>
      </c>
      <c r="D42637" s="144">
        <v>29</v>
      </c>
      <c r="E42637" s="144">
        <v>443</v>
      </c>
    </row>
    <row r="42638" spans="1:5" x14ac:dyDescent="0.3">
      <c r="A42638" s="151">
        <v>42278</v>
      </c>
      <c r="B42638" s="98">
        <v>0.5</v>
      </c>
      <c r="C42638" s="144" t="s">
        <v>120</v>
      </c>
      <c r="D42638" s="144">
        <v>29.09</v>
      </c>
      <c r="E42638" s="144">
        <v>440</v>
      </c>
    </row>
    <row r="42639" spans="1:5" x14ac:dyDescent="0.3">
      <c r="A42639" s="151">
        <v>42278</v>
      </c>
      <c r="B42639" s="98">
        <v>0.51041666666666663</v>
      </c>
      <c r="C42639" s="144" t="s">
        <v>120</v>
      </c>
      <c r="D42639" s="144">
        <v>29.34</v>
      </c>
      <c r="E42639" s="144">
        <v>437</v>
      </c>
    </row>
    <row r="42640" spans="1:5" x14ac:dyDescent="0.3">
      <c r="A42640" s="151">
        <v>42278</v>
      </c>
      <c r="B42640" s="98">
        <v>0.52083333333333337</v>
      </c>
      <c r="C42640" s="144" t="s">
        <v>120</v>
      </c>
      <c r="D42640" s="144">
        <v>29.25</v>
      </c>
      <c r="E42640" s="144">
        <v>440</v>
      </c>
    </row>
    <row r="42641" spans="1:5" x14ac:dyDescent="0.3">
      <c r="A42641" s="151">
        <v>42278</v>
      </c>
      <c r="B42641" s="98">
        <v>0.53125</v>
      </c>
      <c r="C42641" s="144" t="s">
        <v>120</v>
      </c>
      <c r="D42641" s="144">
        <v>29.35</v>
      </c>
      <c r="E42641" s="144">
        <v>441</v>
      </c>
    </row>
    <row r="42642" spans="1:5" x14ac:dyDescent="0.3">
      <c r="A42642" s="151">
        <v>42278</v>
      </c>
      <c r="B42642" s="98">
        <v>4.1666666666666664E-2</v>
      </c>
      <c r="C42642" s="144" t="s">
        <v>120</v>
      </c>
      <c r="D42642" s="144">
        <v>29.48</v>
      </c>
      <c r="E42642" s="144">
        <v>441</v>
      </c>
    </row>
    <row r="42643" spans="1:5" x14ac:dyDescent="0.3">
      <c r="A42643" s="151">
        <v>42278</v>
      </c>
      <c r="B42643" s="98">
        <v>5.2083333333333336E-2</v>
      </c>
      <c r="C42643" s="144" t="s">
        <v>120</v>
      </c>
      <c r="D42643" s="144">
        <v>29.62</v>
      </c>
      <c r="E42643" s="144">
        <v>440</v>
      </c>
    </row>
    <row r="42644" spans="1:5" x14ac:dyDescent="0.3">
      <c r="A42644" s="151">
        <v>42278</v>
      </c>
      <c r="B42644" s="98">
        <v>6.25E-2</v>
      </c>
      <c r="C42644" s="144" t="s">
        <v>120</v>
      </c>
      <c r="D42644" s="144">
        <v>29.73</v>
      </c>
      <c r="E42644" s="144">
        <v>436</v>
      </c>
    </row>
    <row r="42645" spans="1:5" x14ac:dyDescent="0.3">
      <c r="A42645" s="151">
        <v>42278</v>
      </c>
      <c r="B42645" s="98">
        <v>7.2916666666666671E-2</v>
      </c>
      <c r="C42645" s="144" t="s">
        <v>120</v>
      </c>
      <c r="D42645" s="144">
        <v>29.7</v>
      </c>
      <c r="E42645" s="144">
        <v>440</v>
      </c>
    </row>
    <row r="42646" spans="1:5" x14ac:dyDescent="0.3">
      <c r="A42646" s="151">
        <v>42278</v>
      </c>
      <c r="B42646" s="98">
        <v>8.3333333333333329E-2</v>
      </c>
      <c r="C42646" s="144" t="s">
        <v>120</v>
      </c>
      <c r="D42646" s="144">
        <v>29.69</v>
      </c>
      <c r="E42646" s="144">
        <v>440</v>
      </c>
    </row>
    <row r="42647" spans="1:5" x14ac:dyDescent="0.3">
      <c r="A42647" s="151">
        <v>42278</v>
      </c>
      <c r="B42647" s="98">
        <v>9.375E-2</v>
      </c>
      <c r="C42647" s="144" t="s">
        <v>120</v>
      </c>
      <c r="D42647" s="144">
        <v>29.71</v>
      </c>
      <c r="E42647" s="144">
        <v>439</v>
      </c>
    </row>
    <row r="42648" spans="1:5" x14ac:dyDescent="0.3">
      <c r="A42648" s="151">
        <v>42278</v>
      </c>
      <c r="B42648" s="98">
        <v>0.10416666666666667</v>
      </c>
      <c r="C42648" s="144" t="s">
        <v>120</v>
      </c>
      <c r="D42648" s="144">
        <v>29.76</v>
      </c>
      <c r="E42648" s="144">
        <v>436</v>
      </c>
    </row>
    <row r="42649" spans="1:5" x14ac:dyDescent="0.3">
      <c r="A42649" s="151">
        <v>42278</v>
      </c>
      <c r="B42649" s="98">
        <v>0.11458333333333333</v>
      </c>
      <c r="C42649" s="144" t="s">
        <v>120</v>
      </c>
      <c r="D42649" s="144">
        <v>29.79</v>
      </c>
      <c r="E42649" s="144">
        <v>436</v>
      </c>
    </row>
    <row r="42650" spans="1:5" x14ac:dyDescent="0.3">
      <c r="A42650" s="151">
        <v>42278</v>
      </c>
      <c r="B42650" s="98">
        <v>0.125</v>
      </c>
      <c r="C42650" s="144" t="s">
        <v>120</v>
      </c>
      <c r="D42650" s="144">
        <v>29.78</v>
      </c>
      <c r="E42650" s="144">
        <v>437</v>
      </c>
    </row>
    <row r="42651" spans="1:5" x14ac:dyDescent="0.3">
      <c r="A42651" s="151">
        <v>42278</v>
      </c>
      <c r="B42651" s="98">
        <v>0.13541666666666666</v>
      </c>
      <c r="C42651" s="144" t="s">
        <v>120</v>
      </c>
      <c r="D42651" s="144">
        <v>29.83</v>
      </c>
      <c r="E42651" s="144">
        <v>437</v>
      </c>
    </row>
    <row r="42652" spans="1:5" x14ac:dyDescent="0.3">
      <c r="A42652" s="151">
        <v>42278</v>
      </c>
      <c r="B42652" s="98">
        <v>0.14583333333333334</v>
      </c>
      <c r="C42652" s="144" t="s">
        <v>120</v>
      </c>
      <c r="D42652" s="144">
        <v>29.83</v>
      </c>
      <c r="E42652" s="144">
        <v>438</v>
      </c>
    </row>
    <row r="42653" spans="1:5" x14ac:dyDescent="0.3">
      <c r="A42653" s="151">
        <v>42278</v>
      </c>
      <c r="B42653" s="98">
        <v>0.15625</v>
      </c>
      <c r="C42653" s="144" t="s">
        <v>120</v>
      </c>
      <c r="D42653" s="144">
        <v>29.8</v>
      </c>
      <c r="E42653" s="144">
        <v>438</v>
      </c>
    </row>
    <row r="42654" spans="1:5" x14ac:dyDescent="0.3">
      <c r="A42654" s="151">
        <v>42278</v>
      </c>
      <c r="B42654" s="98">
        <v>0.16666666666666666</v>
      </c>
      <c r="C42654" s="144" t="s">
        <v>120</v>
      </c>
      <c r="D42654" s="144">
        <v>29.79</v>
      </c>
      <c r="E42654" s="144">
        <v>438</v>
      </c>
    </row>
    <row r="42655" spans="1:5" x14ac:dyDescent="0.3">
      <c r="A42655" s="151">
        <v>42278</v>
      </c>
      <c r="B42655" s="98">
        <v>0.17708333333333334</v>
      </c>
      <c r="C42655" s="144" t="s">
        <v>120</v>
      </c>
      <c r="D42655" s="144">
        <v>29.77</v>
      </c>
      <c r="E42655" s="144">
        <v>439</v>
      </c>
    </row>
    <row r="42656" spans="1:5" x14ac:dyDescent="0.3">
      <c r="A42656" s="151">
        <v>42278</v>
      </c>
      <c r="B42656" s="98">
        <v>0.1875</v>
      </c>
      <c r="C42656" s="144" t="s">
        <v>120</v>
      </c>
      <c r="D42656" s="144">
        <v>29.76</v>
      </c>
      <c r="E42656" s="144">
        <v>439</v>
      </c>
    </row>
    <row r="42657" spans="1:5" x14ac:dyDescent="0.3">
      <c r="A42657" s="151">
        <v>42278</v>
      </c>
      <c r="B42657" s="98">
        <v>0.19791666666666666</v>
      </c>
      <c r="C42657" s="144" t="s">
        <v>120</v>
      </c>
      <c r="D42657" s="144">
        <v>29.74</v>
      </c>
      <c r="E42657" s="144">
        <v>440</v>
      </c>
    </row>
    <row r="42658" spans="1:5" x14ac:dyDescent="0.3">
      <c r="A42658" s="151">
        <v>42278</v>
      </c>
      <c r="B42658" s="98">
        <v>0.20833333333333334</v>
      </c>
      <c r="C42658" s="144" t="s">
        <v>120</v>
      </c>
      <c r="D42658" s="144">
        <v>29.71</v>
      </c>
      <c r="E42658" s="144">
        <v>440</v>
      </c>
    </row>
    <row r="42659" spans="1:5" x14ac:dyDescent="0.3">
      <c r="A42659" s="151">
        <v>42278</v>
      </c>
      <c r="B42659" s="98">
        <v>0.21875</v>
      </c>
      <c r="C42659" s="144" t="s">
        <v>120</v>
      </c>
      <c r="D42659" s="144">
        <v>29.72</v>
      </c>
      <c r="E42659" s="144">
        <v>440</v>
      </c>
    </row>
    <row r="42660" spans="1:5" x14ac:dyDescent="0.3">
      <c r="A42660" s="151">
        <v>42278</v>
      </c>
      <c r="B42660" s="98">
        <v>0.22916666666666666</v>
      </c>
      <c r="C42660" s="144" t="s">
        <v>120</v>
      </c>
      <c r="D42660" s="144">
        <v>29.67</v>
      </c>
      <c r="E42660" s="144">
        <v>440</v>
      </c>
    </row>
    <row r="42661" spans="1:5" x14ac:dyDescent="0.3">
      <c r="A42661" s="151">
        <v>42278</v>
      </c>
      <c r="B42661" s="98">
        <v>0.23958333333333334</v>
      </c>
      <c r="C42661" s="144" t="s">
        <v>120</v>
      </c>
      <c r="D42661" s="144">
        <v>29.67</v>
      </c>
      <c r="E42661" s="144">
        <v>440</v>
      </c>
    </row>
    <row r="42662" spans="1:5" x14ac:dyDescent="0.3">
      <c r="A42662" s="151">
        <v>42278</v>
      </c>
      <c r="B42662" s="98">
        <v>0.25</v>
      </c>
      <c r="C42662" s="144" t="s">
        <v>120</v>
      </c>
      <c r="D42662" s="144">
        <v>29.63</v>
      </c>
      <c r="E42662" s="144">
        <v>440</v>
      </c>
    </row>
    <row r="42663" spans="1:5" x14ac:dyDescent="0.3">
      <c r="A42663" s="151">
        <v>42278</v>
      </c>
      <c r="B42663" s="98">
        <v>0.26041666666666669</v>
      </c>
      <c r="C42663" s="144" t="s">
        <v>120</v>
      </c>
      <c r="D42663" s="144">
        <v>29.61</v>
      </c>
      <c r="E42663" s="144">
        <v>440</v>
      </c>
    </row>
    <row r="42664" spans="1:5" x14ac:dyDescent="0.3">
      <c r="A42664" s="151">
        <v>42278</v>
      </c>
      <c r="B42664" s="98">
        <v>0.27083333333333331</v>
      </c>
      <c r="C42664" s="144" t="s">
        <v>120</v>
      </c>
      <c r="D42664" s="144">
        <v>29.61</v>
      </c>
      <c r="E42664" s="144">
        <v>440</v>
      </c>
    </row>
    <row r="42665" spans="1:5" x14ac:dyDescent="0.3">
      <c r="A42665" s="151">
        <v>42278</v>
      </c>
      <c r="B42665" s="98">
        <v>0.28125</v>
      </c>
      <c r="C42665" s="144" t="s">
        <v>120</v>
      </c>
      <c r="D42665" s="144">
        <v>29.61</v>
      </c>
      <c r="E42665" s="144">
        <v>441</v>
      </c>
    </row>
    <row r="42666" spans="1:5" x14ac:dyDescent="0.3">
      <c r="A42666" s="151">
        <v>42278</v>
      </c>
      <c r="B42666" s="98">
        <v>0.29166666666666669</v>
      </c>
      <c r="C42666" s="144" t="s">
        <v>120</v>
      </c>
      <c r="D42666" s="144">
        <v>29.64</v>
      </c>
      <c r="E42666" s="144">
        <v>441</v>
      </c>
    </row>
    <row r="42667" spans="1:5" x14ac:dyDescent="0.3">
      <c r="A42667" s="151">
        <v>42278</v>
      </c>
      <c r="B42667" s="98">
        <v>0.30208333333333331</v>
      </c>
      <c r="C42667" s="144" t="s">
        <v>120</v>
      </c>
      <c r="D42667" s="144">
        <v>29.65</v>
      </c>
      <c r="E42667" s="144">
        <v>442</v>
      </c>
    </row>
    <row r="42668" spans="1:5" x14ac:dyDescent="0.3">
      <c r="A42668" s="151">
        <v>42278</v>
      </c>
      <c r="B42668" s="98">
        <v>0.3125</v>
      </c>
      <c r="C42668" s="144" t="s">
        <v>120</v>
      </c>
      <c r="D42668" s="144">
        <v>29.69</v>
      </c>
      <c r="E42668" s="144">
        <v>441</v>
      </c>
    </row>
    <row r="42669" spans="1:5" x14ac:dyDescent="0.3">
      <c r="A42669" s="151">
        <v>42278</v>
      </c>
      <c r="B42669" s="98">
        <v>0.32291666666666669</v>
      </c>
      <c r="C42669" s="144" t="s">
        <v>120</v>
      </c>
      <c r="D42669" s="144">
        <v>29.65</v>
      </c>
      <c r="E42669" s="144">
        <v>442</v>
      </c>
    </row>
    <row r="42670" spans="1:5" x14ac:dyDescent="0.3">
      <c r="A42670" s="151">
        <v>42278</v>
      </c>
      <c r="B42670" s="98">
        <v>0.33333333333333331</v>
      </c>
      <c r="C42670" s="144" t="s">
        <v>120</v>
      </c>
      <c r="D42670" s="144">
        <v>29.64</v>
      </c>
      <c r="E42670" s="144">
        <v>441</v>
      </c>
    </row>
    <row r="42671" spans="1:5" x14ac:dyDescent="0.3">
      <c r="A42671" s="151">
        <v>42278</v>
      </c>
      <c r="B42671" s="98">
        <v>0.34375</v>
      </c>
      <c r="C42671" s="144" t="s">
        <v>120</v>
      </c>
      <c r="D42671" s="144">
        <v>29.5</v>
      </c>
      <c r="E42671" s="144">
        <v>440</v>
      </c>
    </row>
    <row r="42672" spans="1:5" x14ac:dyDescent="0.3">
      <c r="A42672" s="151">
        <v>42278</v>
      </c>
      <c r="B42672" s="98">
        <v>0.35416666666666669</v>
      </c>
      <c r="C42672" s="144" t="s">
        <v>120</v>
      </c>
      <c r="D42672" s="144">
        <v>29.53</v>
      </c>
      <c r="E42672" s="144">
        <v>439</v>
      </c>
    </row>
    <row r="42673" spans="1:5" x14ac:dyDescent="0.3">
      <c r="A42673" s="151">
        <v>42278</v>
      </c>
      <c r="B42673" s="98">
        <v>0.36458333333333331</v>
      </c>
      <c r="C42673" s="144" t="s">
        <v>120</v>
      </c>
      <c r="D42673" s="144">
        <v>29.67</v>
      </c>
      <c r="E42673" s="144">
        <v>442</v>
      </c>
    </row>
    <row r="42674" spans="1:5" x14ac:dyDescent="0.3">
      <c r="A42674" s="151">
        <v>42278</v>
      </c>
      <c r="B42674" s="98">
        <v>0.375</v>
      </c>
      <c r="C42674" s="144" t="s">
        <v>120</v>
      </c>
      <c r="D42674" s="144">
        <v>29.69</v>
      </c>
      <c r="E42674" s="144">
        <v>441</v>
      </c>
    </row>
    <row r="42675" spans="1:5" x14ac:dyDescent="0.3">
      <c r="A42675" s="151">
        <v>42278</v>
      </c>
      <c r="B42675" s="98">
        <v>0.38541666666666669</v>
      </c>
      <c r="C42675" s="144" t="s">
        <v>120</v>
      </c>
      <c r="D42675" s="144">
        <v>29.5</v>
      </c>
      <c r="E42675" s="144">
        <v>436</v>
      </c>
    </row>
    <row r="42676" spans="1:5" x14ac:dyDescent="0.3">
      <c r="A42676" s="151">
        <v>42278</v>
      </c>
      <c r="B42676" s="98">
        <v>0.39583333333333331</v>
      </c>
      <c r="C42676" s="144" t="s">
        <v>120</v>
      </c>
      <c r="D42676" s="144">
        <v>29.46</v>
      </c>
      <c r="E42676" s="144">
        <v>436</v>
      </c>
    </row>
    <row r="42677" spans="1:5" x14ac:dyDescent="0.3">
      <c r="A42677" s="151">
        <v>42278</v>
      </c>
      <c r="B42677" s="98">
        <v>0.40625</v>
      </c>
      <c r="C42677" s="144" t="s">
        <v>120</v>
      </c>
      <c r="D42677" s="144">
        <v>29.51</v>
      </c>
      <c r="E42677" s="144">
        <v>441</v>
      </c>
    </row>
    <row r="42678" spans="1:5" x14ac:dyDescent="0.3">
      <c r="A42678" s="151">
        <v>42278</v>
      </c>
      <c r="B42678" s="98">
        <v>0.41666666666666669</v>
      </c>
      <c r="C42678" s="144" t="s">
        <v>120</v>
      </c>
      <c r="D42678" s="144">
        <v>29.51</v>
      </c>
      <c r="E42678" s="144">
        <v>442</v>
      </c>
    </row>
    <row r="42679" spans="1:5" x14ac:dyDescent="0.3">
      <c r="A42679" s="151">
        <v>42278</v>
      </c>
      <c r="B42679" s="98">
        <v>0.42708333333333331</v>
      </c>
      <c r="C42679" s="144" t="s">
        <v>120</v>
      </c>
      <c r="D42679" s="144">
        <v>29.52</v>
      </c>
      <c r="E42679" s="144">
        <v>441</v>
      </c>
    </row>
    <row r="42680" spans="1:5" x14ac:dyDescent="0.3">
      <c r="A42680" s="151">
        <v>42278</v>
      </c>
      <c r="B42680" s="98">
        <v>0.4375</v>
      </c>
      <c r="C42680" s="144" t="s">
        <v>120</v>
      </c>
      <c r="D42680" s="144">
        <v>29.55</v>
      </c>
      <c r="E42680" s="144">
        <v>441</v>
      </c>
    </row>
    <row r="42681" spans="1:5" x14ac:dyDescent="0.3">
      <c r="A42681" s="151">
        <v>42278</v>
      </c>
      <c r="B42681" s="98">
        <v>0.44791666666666669</v>
      </c>
      <c r="C42681" s="144" t="s">
        <v>120</v>
      </c>
      <c r="D42681" s="144">
        <v>29.55</v>
      </c>
      <c r="E42681" s="144">
        <v>443</v>
      </c>
    </row>
    <row r="42682" spans="1:5" x14ac:dyDescent="0.3">
      <c r="A42682" s="151">
        <v>42278</v>
      </c>
      <c r="B42682" s="98">
        <v>0.45833333333333331</v>
      </c>
      <c r="C42682" s="144" t="s">
        <v>120</v>
      </c>
      <c r="D42682" s="144">
        <v>29.54</v>
      </c>
      <c r="E42682" s="144">
        <v>443</v>
      </c>
    </row>
    <row r="42683" spans="1:5" x14ac:dyDescent="0.3">
      <c r="A42683" s="151">
        <v>42278</v>
      </c>
      <c r="B42683" s="98">
        <v>0.46875</v>
      </c>
      <c r="C42683" s="144" t="s">
        <v>120</v>
      </c>
      <c r="D42683" s="144">
        <v>29.49</v>
      </c>
      <c r="E42683" s="144">
        <v>443</v>
      </c>
    </row>
    <row r="42684" spans="1:5" x14ac:dyDescent="0.3">
      <c r="A42684" s="151">
        <v>42278</v>
      </c>
      <c r="B42684" s="98">
        <v>0.47916666666666669</v>
      </c>
      <c r="C42684" s="144" t="s">
        <v>120</v>
      </c>
      <c r="D42684" s="144">
        <v>29.44</v>
      </c>
      <c r="E42684" s="144">
        <v>445</v>
      </c>
    </row>
    <row r="42685" spans="1:5" x14ac:dyDescent="0.3">
      <c r="A42685" s="151">
        <v>42278</v>
      </c>
      <c r="B42685" s="98">
        <v>0.48958333333333331</v>
      </c>
      <c r="C42685" s="144" t="s">
        <v>120</v>
      </c>
      <c r="D42685" s="144">
        <v>29.4</v>
      </c>
      <c r="E42685" s="144">
        <v>444</v>
      </c>
    </row>
    <row r="42686" spans="1:5" x14ac:dyDescent="0.3">
      <c r="A42686" s="151">
        <v>42279</v>
      </c>
      <c r="B42686" s="98">
        <v>0.5</v>
      </c>
      <c r="C42686" s="144" t="s">
        <v>119</v>
      </c>
      <c r="D42686" s="144">
        <v>29.34</v>
      </c>
      <c r="E42686" s="144">
        <v>443</v>
      </c>
    </row>
    <row r="42687" spans="1:5" x14ac:dyDescent="0.3">
      <c r="A42687" s="151">
        <v>42279</v>
      </c>
      <c r="B42687" s="98">
        <v>0.51041666666666663</v>
      </c>
      <c r="C42687" s="144" t="s">
        <v>119</v>
      </c>
      <c r="D42687" s="144">
        <v>29.35</v>
      </c>
      <c r="E42687" s="144">
        <v>443</v>
      </c>
    </row>
    <row r="42688" spans="1:5" x14ac:dyDescent="0.3">
      <c r="A42688" s="151">
        <v>42279</v>
      </c>
      <c r="B42688" s="98">
        <v>0.52083333333333337</v>
      </c>
      <c r="C42688" s="144" t="s">
        <v>119</v>
      </c>
      <c r="D42688" s="144">
        <v>29.29</v>
      </c>
      <c r="E42688" s="144">
        <v>442</v>
      </c>
    </row>
    <row r="42689" spans="1:5" x14ac:dyDescent="0.3">
      <c r="A42689" s="151">
        <v>42279</v>
      </c>
      <c r="B42689" s="98">
        <v>0.53125</v>
      </c>
      <c r="C42689" s="144" t="s">
        <v>119</v>
      </c>
      <c r="D42689" s="144">
        <v>29.27</v>
      </c>
      <c r="E42689" s="144">
        <v>443</v>
      </c>
    </row>
    <row r="42690" spans="1:5" x14ac:dyDescent="0.3">
      <c r="A42690" s="151">
        <v>42279</v>
      </c>
      <c r="B42690" s="98">
        <v>4.1666666666666664E-2</v>
      </c>
      <c r="C42690" s="144" t="s">
        <v>119</v>
      </c>
      <c r="D42690" s="144">
        <v>29.24</v>
      </c>
      <c r="E42690" s="144">
        <v>443</v>
      </c>
    </row>
    <row r="42691" spans="1:5" x14ac:dyDescent="0.3">
      <c r="A42691" s="151">
        <v>42279</v>
      </c>
      <c r="B42691" s="98">
        <v>5.2083333333333336E-2</v>
      </c>
      <c r="C42691" s="144" t="s">
        <v>119</v>
      </c>
      <c r="D42691" s="144">
        <v>29.24</v>
      </c>
      <c r="E42691" s="144">
        <v>443</v>
      </c>
    </row>
    <row r="42692" spans="1:5" x14ac:dyDescent="0.3">
      <c r="A42692" s="151">
        <v>42279</v>
      </c>
      <c r="B42692" s="98">
        <v>6.25E-2</v>
      </c>
      <c r="C42692" s="144" t="s">
        <v>119</v>
      </c>
      <c r="D42692" s="144">
        <v>29.23</v>
      </c>
      <c r="E42692" s="144">
        <v>443</v>
      </c>
    </row>
    <row r="42693" spans="1:5" x14ac:dyDescent="0.3">
      <c r="A42693" s="151">
        <v>42279</v>
      </c>
      <c r="B42693" s="98">
        <v>7.2916666666666671E-2</v>
      </c>
      <c r="C42693" s="144" t="s">
        <v>119</v>
      </c>
      <c r="D42693" s="144">
        <v>29.22</v>
      </c>
      <c r="E42693" s="144">
        <v>442</v>
      </c>
    </row>
    <row r="42694" spans="1:5" x14ac:dyDescent="0.3">
      <c r="A42694" s="151">
        <v>42279</v>
      </c>
      <c r="B42694" s="98">
        <v>8.3333333333333329E-2</v>
      </c>
      <c r="C42694" s="144" t="s">
        <v>119</v>
      </c>
      <c r="D42694" s="144">
        <v>29.2</v>
      </c>
      <c r="E42694" s="144">
        <v>442</v>
      </c>
    </row>
    <row r="42695" spans="1:5" x14ac:dyDescent="0.3">
      <c r="A42695" s="151">
        <v>42279</v>
      </c>
      <c r="B42695" s="98">
        <v>9.375E-2</v>
      </c>
      <c r="C42695" s="144" t="s">
        <v>119</v>
      </c>
      <c r="D42695" s="144">
        <v>29.19</v>
      </c>
      <c r="E42695" s="144">
        <v>441</v>
      </c>
    </row>
    <row r="42696" spans="1:5" x14ac:dyDescent="0.3">
      <c r="A42696" s="151">
        <v>42279</v>
      </c>
      <c r="B42696" s="98">
        <v>0.10416666666666667</v>
      </c>
      <c r="C42696" s="144" t="s">
        <v>119</v>
      </c>
      <c r="D42696" s="144">
        <v>29.18</v>
      </c>
      <c r="E42696" s="144">
        <v>441</v>
      </c>
    </row>
    <row r="42697" spans="1:5" x14ac:dyDescent="0.3">
      <c r="A42697" s="151">
        <v>42279</v>
      </c>
      <c r="B42697" s="98">
        <v>0.11458333333333333</v>
      </c>
      <c r="C42697" s="144" t="s">
        <v>119</v>
      </c>
      <c r="D42697" s="144">
        <v>29.16</v>
      </c>
      <c r="E42697" s="144">
        <v>441</v>
      </c>
    </row>
    <row r="42698" spans="1:5" x14ac:dyDescent="0.3">
      <c r="A42698" s="151">
        <v>42279</v>
      </c>
      <c r="B42698" s="98">
        <v>0.125</v>
      </c>
      <c r="C42698" s="144" t="s">
        <v>119</v>
      </c>
      <c r="D42698" s="144">
        <v>29.14</v>
      </c>
      <c r="E42698" s="144">
        <v>441</v>
      </c>
    </row>
    <row r="42699" spans="1:5" x14ac:dyDescent="0.3">
      <c r="A42699" s="151">
        <v>42279</v>
      </c>
      <c r="B42699" s="98">
        <v>0.13541666666666666</v>
      </c>
      <c r="C42699" s="144" t="s">
        <v>119</v>
      </c>
      <c r="D42699" s="144">
        <v>29.12</v>
      </c>
      <c r="E42699" s="144">
        <v>441</v>
      </c>
    </row>
    <row r="42700" spans="1:5" x14ac:dyDescent="0.3">
      <c r="A42700" s="151">
        <v>42279</v>
      </c>
      <c r="B42700" s="98">
        <v>0.14583333333333334</v>
      </c>
      <c r="C42700" s="144" t="s">
        <v>119</v>
      </c>
      <c r="D42700" s="144">
        <v>29.11</v>
      </c>
      <c r="E42700" s="144">
        <v>442</v>
      </c>
    </row>
    <row r="42701" spans="1:5" x14ac:dyDescent="0.3">
      <c r="A42701" s="151">
        <v>42279</v>
      </c>
      <c r="B42701" s="98">
        <v>0.15625</v>
      </c>
      <c r="C42701" s="144" t="s">
        <v>119</v>
      </c>
      <c r="D42701" s="144">
        <v>29.1</v>
      </c>
      <c r="E42701" s="144">
        <v>441</v>
      </c>
    </row>
    <row r="42702" spans="1:5" x14ac:dyDescent="0.3">
      <c r="A42702" s="151">
        <v>42279</v>
      </c>
      <c r="B42702" s="98">
        <v>0.16666666666666666</v>
      </c>
      <c r="C42702" s="144" t="s">
        <v>119</v>
      </c>
      <c r="D42702" s="144">
        <v>29.09</v>
      </c>
      <c r="E42702" s="144">
        <v>441</v>
      </c>
    </row>
    <row r="42703" spans="1:5" x14ac:dyDescent="0.3">
      <c r="A42703" s="151">
        <v>42279</v>
      </c>
      <c r="B42703" s="98">
        <v>0.17708333333333334</v>
      </c>
      <c r="C42703" s="144" t="s">
        <v>119</v>
      </c>
      <c r="D42703" s="144">
        <v>29.08</v>
      </c>
      <c r="E42703" s="144">
        <v>442</v>
      </c>
    </row>
    <row r="42704" spans="1:5" x14ac:dyDescent="0.3">
      <c r="A42704" s="151">
        <v>42279</v>
      </c>
      <c r="B42704" s="98">
        <v>0.1875</v>
      </c>
      <c r="C42704" s="144" t="s">
        <v>119</v>
      </c>
      <c r="D42704" s="144">
        <v>29.06</v>
      </c>
      <c r="E42704" s="144">
        <v>442</v>
      </c>
    </row>
    <row r="42705" spans="1:5" x14ac:dyDescent="0.3">
      <c r="A42705" s="151">
        <v>42279</v>
      </c>
      <c r="B42705" s="98">
        <v>0.19791666666666666</v>
      </c>
      <c r="C42705" s="144" t="s">
        <v>119</v>
      </c>
      <c r="D42705" s="144">
        <v>29.05</v>
      </c>
      <c r="E42705" s="144">
        <v>442</v>
      </c>
    </row>
    <row r="42706" spans="1:5" x14ac:dyDescent="0.3">
      <c r="A42706" s="151">
        <v>42279</v>
      </c>
      <c r="B42706" s="98">
        <v>0.20833333333333334</v>
      </c>
      <c r="C42706" s="144" t="s">
        <v>119</v>
      </c>
      <c r="D42706" s="144">
        <v>29.04</v>
      </c>
      <c r="E42706" s="144">
        <v>442</v>
      </c>
    </row>
    <row r="42707" spans="1:5" x14ac:dyDescent="0.3">
      <c r="A42707" s="151">
        <v>42279</v>
      </c>
      <c r="B42707" s="98">
        <v>0.21875</v>
      </c>
      <c r="C42707" s="144" t="s">
        <v>119</v>
      </c>
      <c r="D42707" s="144">
        <v>29.02</v>
      </c>
      <c r="E42707" s="144">
        <v>442</v>
      </c>
    </row>
    <row r="42708" spans="1:5" x14ac:dyDescent="0.3">
      <c r="A42708" s="151">
        <v>42279</v>
      </c>
      <c r="B42708" s="98">
        <v>0.22916666666666666</v>
      </c>
      <c r="C42708" s="144" t="s">
        <v>119</v>
      </c>
      <c r="D42708" s="144">
        <v>29.01</v>
      </c>
      <c r="E42708" s="144">
        <v>442</v>
      </c>
    </row>
    <row r="42709" spans="1:5" x14ac:dyDescent="0.3">
      <c r="A42709" s="151">
        <v>42279</v>
      </c>
      <c r="B42709" s="98">
        <v>0.23958333333333334</v>
      </c>
      <c r="C42709" s="144" t="s">
        <v>119</v>
      </c>
      <c r="D42709" s="144">
        <v>29</v>
      </c>
      <c r="E42709" s="144">
        <v>442</v>
      </c>
    </row>
    <row r="42710" spans="1:5" x14ac:dyDescent="0.3">
      <c r="A42710" s="151">
        <v>42279</v>
      </c>
      <c r="B42710" s="98">
        <v>0.25</v>
      </c>
      <c r="C42710" s="144" t="s">
        <v>119</v>
      </c>
      <c r="D42710" s="144">
        <v>28.99</v>
      </c>
      <c r="E42710" s="144">
        <v>441</v>
      </c>
    </row>
    <row r="42711" spans="1:5" x14ac:dyDescent="0.3">
      <c r="A42711" s="151">
        <v>42279</v>
      </c>
      <c r="B42711" s="98">
        <v>0.26041666666666669</v>
      </c>
      <c r="C42711" s="144" t="s">
        <v>119</v>
      </c>
      <c r="D42711" s="144">
        <v>28.95</v>
      </c>
      <c r="E42711" s="144">
        <v>442</v>
      </c>
    </row>
    <row r="42712" spans="1:5" x14ac:dyDescent="0.3">
      <c r="A42712" s="151">
        <v>42279</v>
      </c>
      <c r="B42712" s="98">
        <v>0.27083333333333331</v>
      </c>
      <c r="C42712" s="144" t="s">
        <v>119</v>
      </c>
      <c r="D42712" s="144">
        <v>28.88</v>
      </c>
      <c r="E42712" s="144">
        <v>442</v>
      </c>
    </row>
    <row r="42713" spans="1:5" x14ac:dyDescent="0.3">
      <c r="A42713" s="151">
        <v>42279</v>
      </c>
      <c r="B42713" s="98">
        <v>0.28125</v>
      </c>
      <c r="C42713" s="144" t="s">
        <v>119</v>
      </c>
      <c r="D42713" s="144">
        <v>28.85</v>
      </c>
      <c r="E42713" s="144">
        <v>441</v>
      </c>
    </row>
    <row r="42714" spans="1:5" x14ac:dyDescent="0.3">
      <c r="A42714" s="151">
        <v>42279</v>
      </c>
      <c r="B42714" s="98">
        <v>0.29166666666666669</v>
      </c>
      <c r="C42714" s="144" t="s">
        <v>119</v>
      </c>
      <c r="D42714" s="144">
        <v>28.86</v>
      </c>
      <c r="E42714" s="144">
        <v>441</v>
      </c>
    </row>
    <row r="42715" spans="1:5" x14ac:dyDescent="0.3">
      <c r="A42715" s="151">
        <v>42279</v>
      </c>
      <c r="B42715" s="98">
        <v>0.30208333333333331</v>
      </c>
      <c r="C42715" s="144" t="s">
        <v>119</v>
      </c>
      <c r="D42715" s="144">
        <v>28.88</v>
      </c>
      <c r="E42715" s="144">
        <v>440</v>
      </c>
    </row>
    <row r="42716" spans="1:5" x14ac:dyDescent="0.3">
      <c r="A42716" s="151">
        <v>42279</v>
      </c>
      <c r="B42716" s="98">
        <v>0.3125</v>
      </c>
      <c r="C42716" s="144" t="s">
        <v>119</v>
      </c>
      <c r="D42716" s="144">
        <v>28.8</v>
      </c>
      <c r="E42716" s="144">
        <v>441</v>
      </c>
    </row>
    <row r="42717" spans="1:5" x14ac:dyDescent="0.3">
      <c r="A42717" s="151">
        <v>42279</v>
      </c>
      <c r="B42717" s="98">
        <v>0.32291666666666669</v>
      </c>
      <c r="C42717" s="144" t="s">
        <v>119</v>
      </c>
      <c r="D42717" s="144">
        <v>28.83</v>
      </c>
      <c r="E42717" s="144">
        <v>440</v>
      </c>
    </row>
    <row r="42718" spans="1:5" x14ac:dyDescent="0.3">
      <c r="A42718" s="151">
        <v>42279</v>
      </c>
      <c r="B42718" s="98">
        <v>0.33333333333333331</v>
      </c>
      <c r="C42718" s="144" t="s">
        <v>119</v>
      </c>
      <c r="D42718" s="144">
        <v>28.8</v>
      </c>
      <c r="E42718" s="144">
        <v>440</v>
      </c>
    </row>
    <row r="42719" spans="1:5" x14ac:dyDescent="0.3">
      <c r="A42719" s="151">
        <v>42279</v>
      </c>
      <c r="B42719" s="98">
        <v>0.34375</v>
      </c>
      <c r="C42719" s="144" t="s">
        <v>119</v>
      </c>
      <c r="D42719" s="144">
        <v>28.74</v>
      </c>
      <c r="E42719" s="144">
        <v>441</v>
      </c>
    </row>
    <row r="42720" spans="1:5" x14ac:dyDescent="0.3">
      <c r="A42720" s="151">
        <v>42279</v>
      </c>
      <c r="B42720" s="98">
        <v>0.35416666666666669</v>
      </c>
      <c r="C42720" s="144" t="s">
        <v>119</v>
      </c>
      <c r="D42720" s="144">
        <v>28.76</v>
      </c>
      <c r="E42720" s="144">
        <v>441</v>
      </c>
    </row>
    <row r="42721" spans="1:5" x14ac:dyDescent="0.3">
      <c r="A42721" s="151">
        <v>42279</v>
      </c>
      <c r="B42721" s="98">
        <v>0.36458333333333331</v>
      </c>
      <c r="C42721" s="144" t="s">
        <v>119</v>
      </c>
      <c r="D42721" s="144">
        <v>28.76</v>
      </c>
      <c r="E42721" s="144">
        <v>440</v>
      </c>
    </row>
    <row r="42722" spans="1:5" x14ac:dyDescent="0.3">
      <c r="A42722" s="151">
        <v>42279</v>
      </c>
      <c r="B42722" s="98">
        <v>0.375</v>
      </c>
      <c r="C42722" s="144" t="s">
        <v>119</v>
      </c>
      <c r="D42722" s="144">
        <v>28.76</v>
      </c>
      <c r="E42722" s="144">
        <v>441</v>
      </c>
    </row>
    <row r="42723" spans="1:5" x14ac:dyDescent="0.3">
      <c r="A42723" s="151">
        <v>42279</v>
      </c>
      <c r="B42723" s="98">
        <v>0.38541666666666669</v>
      </c>
      <c r="C42723" s="144" t="s">
        <v>119</v>
      </c>
      <c r="D42723" s="144">
        <v>28.77</v>
      </c>
      <c r="E42723" s="144">
        <v>442</v>
      </c>
    </row>
    <row r="42724" spans="1:5" x14ac:dyDescent="0.3">
      <c r="A42724" s="151">
        <v>42279</v>
      </c>
      <c r="B42724" s="98">
        <v>0.39583333333333331</v>
      </c>
      <c r="C42724" s="144" t="s">
        <v>119</v>
      </c>
      <c r="D42724" s="144">
        <v>28.8</v>
      </c>
      <c r="E42724" s="144">
        <v>441</v>
      </c>
    </row>
    <row r="42725" spans="1:5" x14ac:dyDescent="0.3">
      <c r="A42725" s="151">
        <v>42279</v>
      </c>
      <c r="B42725" s="98">
        <v>0.40625</v>
      </c>
      <c r="C42725" s="144" t="s">
        <v>119</v>
      </c>
      <c r="D42725" s="144">
        <v>28.81</v>
      </c>
      <c r="E42725" s="144">
        <v>440</v>
      </c>
    </row>
    <row r="42726" spans="1:5" x14ac:dyDescent="0.3">
      <c r="A42726" s="151">
        <v>42279</v>
      </c>
      <c r="B42726" s="98">
        <v>0.41666666666666669</v>
      </c>
      <c r="C42726" s="144" t="s">
        <v>119</v>
      </c>
      <c r="D42726" s="144">
        <v>28.89</v>
      </c>
      <c r="E42726" s="144">
        <v>444</v>
      </c>
    </row>
    <row r="42727" spans="1:5" x14ac:dyDescent="0.3">
      <c r="A42727" s="151">
        <v>42279</v>
      </c>
      <c r="B42727" s="98">
        <v>0.42708333333333331</v>
      </c>
      <c r="C42727" s="144" t="s">
        <v>119</v>
      </c>
      <c r="D42727" s="144">
        <v>28.99</v>
      </c>
      <c r="E42727" s="144">
        <v>440</v>
      </c>
    </row>
    <row r="42728" spans="1:5" x14ac:dyDescent="0.3">
      <c r="A42728" s="151">
        <v>42279</v>
      </c>
      <c r="B42728" s="98">
        <v>0.4375</v>
      </c>
      <c r="C42728" s="144" t="s">
        <v>119</v>
      </c>
      <c r="D42728" s="144">
        <v>28.99</v>
      </c>
      <c r="E42728" s="144">
        <v>440</v>
      </c>
    </row>
    <row r="42729" spans="1:5" x14ac:dyDescent="0.3">
      <c r="A42729" s="151">
        <v>42279</v>
      </c>
      <c r="B42729" s="98">
        <v>0.44791666666666669</v>
      </c>
      <c r="C42729" s="144" t="s">
        <v>119</v>
      </c>
      <c r="D42729" s="144">
        <v>29.05</v>
      </c>
      <c r="E42729" s="144">
        <v>439</v>
      </c>
    </row>
    <row r="42730" spans="1:5" x14ac:dyDescent="0.3">
      <c r="A42730" s="151">
        <v>42279</v>
      </c>
      <c r="B42730" s="98">
        <v>0.45833333333333331</v>
      </c>
      <c r="C42730" s="144" t="s">
        <v>119</v>
      </c>
      <c r="D42730" s="144">
        <v>29.13</v>
      </c>
      <c r="E42730" s="144">
        <v>439</v>
      </c>
    </row>
    <row r="42731" spans="1:5" x14ac:dyDescent="0.3">
      <c r="A42731" s="151">
        <v>42279</v>
      </c>
      <c r="B42731" s="98">
        <v>0.46875</v>
      </c>
      <c r="C42731" s="144" t="s">
        <v>119</v>
      </c>
      <c r="D42731" s="144">
        <v>29.19</v>
      </c>
      <c r="E42731" s="144">
        <v>442</v>
      </c>
    </row>
    <row r="42732" spans="1:5" x14ac:dyDescent="0.3">
      <c r="A42732" s="151">
        <v>42279</v>
      </c>
      <c r="B42732" s="98">
        <v>0.47916666666666669</v>
      </c>
      <c r="C42732" s="144" t="s">
        <v>119</v>
      </c>
      <c r="D42732" s="144">
        <v>29.3</v>
      </c>
      <c r="E42732" s="144">
        <v>446</v>
      </c>
    </row>
    <row r="42733" spans="1:5" x14ac:dyDescent="0.3">
      <c r="A42733" s="151">
        <v>42279</v>
      </c>
      <c r="B42733" s="98">
        <v>0.48958333333333331</v>
      </c>
      <c r="C42733" s="144" t="s">
        <v>119</v>
      </c>
      <c r="D42733" s="144">
        <v>29.39</v>
      </c>
      <c r="E42733" s="144">
        <v>454</v>
      </c>
    </row>
    <row r="42734" spans="1:5" x14ac:dyDescent="0.3">
      <c r="A42734" s="151">
        <v>42279</v>
      </c>
      <c r="B42734" s="98">
        <v>0.5</v>
      </c>
      <c r="C42734" s="144" t="s">
        <v>120</v>
      </c>
      <c r="D42734" s="144">
        <v>29.52</v>
      </c>
      <c r="E42734" s="144">
        <v>455</v>
      </c>
    </row>
    <row r="42735" spans="1:5" x14ac:dyDescent="0.3">
      <c r="A42735" s="151">
        <v>42279</v>
      </c>
      <c r="B42735" s="98">
        <v>0.51041666666666663</v>
      </c>
      <c r="C42735" s="144" t="s">
        <v>120</v>
      </c>
      <c r="D42735" s="144">
        <v>29.67</v>
      </c>
      <c r="E42735" s="144">
        <v>451</v>
      </c>
    </row>
    <row r="42736" spans="1:5" x14ac:dyDescent="0.3">
      <c r="A42736" s="151">
        <v>42279</v>
      </c>
      <c r="B42736" s="98">
        <v>0.52083333333333337</v>
      </c>
      <c r="C42736" s="144" t="s">
        <v>120</v>
      </c>
      <c r="D42736" s="144">
        <v>29.79</v>
      </c>
      <c r="E42736" s="144">
        <v>448</v>
      </c>
    </row>
    <row r="42737" spans="1:5" x14ac:dyDescent="0.3">
      <c r="A42737" s="151">
        <v>42279</v>
      </c>
      <c r="B42737" s="98">
        <v>5.2083333333333336E-2</v>
      </c>
      <c r="C42737" s="144" t="s">
        <v>120</v>
      </c>
      <c r="D42737" s="144">
        <v>30.2</v>
      </c>
      <c r="E42737" s="144">
        <v>441</v>
      </c>
    </row>
    <row r="42738" spans="1:5" x14ac:dyDescent="0.3">
      <c r="A42738" s="151">
        <v>42279</v>
      </c>
      <c r="B42738" s="98">
        <v>6.25E-2</v>
      </c>
      <c r="C42738" s="144" t="s">
        <v>120</v>
      </c>
      <c r="D42738" s="144">
        <v>30.39</v>
      </c>
      <c r="E42738" s="144">
        <v>439</v>
      </c>
    </row>
    <row r="42739" spans="1:5" x14ac:dyDescent="0.3">
      <c r="A42739" s="151">
        <v>42279</v>
      </c>
      <c r="B42739" s="98">
        <v>7.2916666666666671E-2</v>
      </c>
      <c r="C42739" s="144" t="s">
        <v>120</v>
      </c>
      <c r="D42739" s="144">
        <v>30.46</v>
      </c>
      <c r="E42739" s="144">
        <v>439</v>
      </c>
    </row>
    <row r="42740" spans="1:5" x14ac:dyDescent="0.3">
      <c r="A42740" s="151">
        <v>42279</v>
      </c>
      <c r="B42740" s="98">
        <v>8.3333333333333329E-2</v>
      </c>
      <c r="C42740" s="144" t="s">
        <v>120</v>
      </c>
      <c r="D42740" s="144">
        <v>30.5</v>
      </c>
      <c r="E42740" s="144">
        <v>438</v>
      </c>
    </row>
    <row r="42741" spans="1:5" x14ac:dyDescent="0.3">
      <c r="A42741" s="151">
        <v>42279</v>
      </c>
      <c r="B42741" s="98">
        <v>9.375E-2</v>
      </c>
      <c r="C42741" s="144" t="s">
        <v>120</v>
      </c>
      <c r="D42741" s="144">
        <v>30.51</v>
      </c>
      <c r="E42741" s="144">
        <v>438</v>
      </c>
    </row>
    <row r="42742" spans="1:5" x14ac:dyDescent="0.3">
      <c r="A42742" s="151">
        <v>42279</v>
      </c>
      <c r="B42742" s="98">
        <v>0.10416666666666667</v>
      </c>
      <c r="C42742" s="144" t="s">
        <v>120</v>
      </c>
      <c r="D42742" s="144">
        <v>30.54</v>
      </c>
      <c r="E42742" s="144">
        <v>444</v>
      </c>
    </row>
    <row r="42743" spans="1:5" x14ac:dyDescent="0.3">
      <c r="A42743" s="151">
        <v>42279</v>
      </c>
      <c r="B42743" s="98">
        <v>0.11458333333333333</v>
      </c>
      <c r="C42743" s="144" t="s">
        <v>120</v>
      </c>
      <c r="D42743" s="144">
        <v>30.49</v>
      </c>
      <c r="E42743" s="144">
        <v>443</v>
      </c>
    </row>
    <row r="42744" spans="1:5" x14ac:dyDescent="0.3">
      <c r="A42744" s="151">
        <v>42279</v>
      </c>
      <c r="B42744" s="98">
        <v>0.125</v>
      </c>
      <c r="C42744" s="144" t="s">
        <v>120</v>
      </c>
      <c r="D42744" s="144">
        <v>30.41</v>
      </c>
      <c r="E42744" s="144">
        <v>443</v>
      </c>
    </row>
    <row r="42745" spans="1:5" x14ac:dyDescent="0.3">
      <c r="A42745" s="151">
        <v>42279</v>
      </c>
      <c r="B42745" s="98">
        <v>0.13541666666666666</v>
      </c>
      <c r="C42745" s="144" t="s">
        <v>120</v>
      </c>
      <c r="D42745" s="144">
        <v>30.39</v>
      </c>
      <c r="E42745" s="144">
        <v>442</v>
      </c>
    </row>
    <row r="42746" spans="1:5" x14ac:dyDescent="0.3">
      <c r="A42746" s="151">
        <v>42279</v>
      </c>
      <c r="B42746" s="98">
        <v>0.14583333333333334</v>
      </c>
      <c r="C42746" s="144" t="s">
        <v>120</v>
      </c>
      <c r="D42746" s="144">
        <v>30.35</v>
      </c>
      <c r="E42746" s="144">
        <v>439</v>
      </c>
    </row>
    <row r="42747" spans="1:5" x14ac:dyDescent="0.3">
      <c r="A42747" s="151">
        <v>42279</v>
      </c>
      <c r="B42747" s="98">
        <v>0.15625</v>
      </c>
      <c r="C42747" s="144" t="s">
        <v>120</v>
      </c>
      <c r="D42747" s="144">
        <v>30.32</v>
      </c>
      <c r="E42747" s="144">
        <v>440</v>
      </c>
    </row>
    <row r="42748" spans="1:5" x14ac:dyDescent="0.3">
      <c r="A42748" s="151">
        <v>42279</v>
      </c>
      <c r="B42748" s="98">
        <v>0.16666666666666666</v>
      </c>
      <c r="C42748" s="144" t="s">
        <v>120</v>
      </c>
      <c r="D42748" s="144">
        <v>30.29</v>
      </c>
      <c r="E42748" s="144">
        <v>440</v>
      </c>
    </row>
    <row r="42749" spans="1:5" x14ac:dyDescent="0.3">
      <c r="A42749" s="151">
        <v>42279</v>
      </c>
      <c r="B42749" s="98">
        <v>0.17708333333333334</v>
      </c>
      <c r="C42749" s="144" t="s">
        <v>120</v>
      </c>
      <c r="D42749" s="144">
        <v>30.27</v>
      </c>
      <c r="E42749" s="144">
        <v>442</v>
      </c>
    </row>
    <row r="42750" spans="1:5" x14ac:dyDescent="0.3">
      <c r="A42750" s="151">
        <v>42279</v>
      </c>
      <c r="B42750" s="98">
        <v>0.1875</v>
      </c>
      <c r="C42750" s="144" t="s">
        <v>120</v>
      </c>
      <c r="D42750" s="144">
        <v>30.23</v>
      </c>
      <c r="E42750" s="144">
        <v>443</v>
      </c>
    </row>
    <row r="42751" spans="1:5" x14ac:dyDescent="0.3">
      <c r="A42751" s="151">
        <v>42279</v>
      </c>
      <c r="B42751" s="98">
        <v>0.19791666666666666</v>
      </c>
      <c r="C42751" s="144" t="s">
        <v>120</v>
      </c>
      <c r="D42751" s="144">
        <v>30.14</v>
      </c>
      <c r="E42751" s="144">
        <v>445</v>
      </c>
    </row>
    <row r="42752" spans="1:5" x14ac:dyDescent="0.3">
      <c r="A42752" s="151">
        <v>42279</v>
      </c>
      <c r="B42752" s="98">
        <v>0.20833333333333334</v>
      </c>
      <c r="C42752" s="144" t="s">
        <v>120</v>
      </c>
      <c r="D42752" s="144">
        <v>30.11</v>
      </c>
      <c r="E42752" s="144">
        <v>445</v>
      </c>
    </row>
    <row r="42753" spans="1:5" x14ac:dyDescent="0.3">
      <c r="A42753" s="151">
        <v>42279</v>
      </c>
      <c r="B42753" s="98">
        <v>0.21875</v>
      </c>
      <c r="C42753" s="144" t="s">
        <v>120</v>
      </c>
      <c r="D42753" s="144">
        <v>30.04</v>
      </c>
      <c r="E42753" s="144">
        <v>445</v>
      </c>
    </row>
    <row r="42754" spans="1:5" x14ac:dyDescent="0.3">
      <c r="A42754" s="151">
        <v>42279</v>
      </c>
      <c r="B42754" s="98">
        <v>0.22916666666666666</v>
      </c>
      <c r="C42754" s="144" t="s">
        <v>120</v>
      </c>
      <c r="D42754" s="144">
        <v>30.02</v>
      </c>
      <c r="E42754" s="144">
        <v>445</v>
      </c>
    </row>
    <row r="42755" spans="1:5" x14ac:dyDescent="0.3">
      <c r="A42755" s="151">
        <v>42279</v>
      </c>
      <c r="B42755" s="98">
        <v>0.23958333333333334</v>
      </c>
      <c r="C42755" s="144" t="s">
        <v>120</v>
      </c>
      <c r="D42755" s="144">
        <v>30.01</v>
      </c>
      <c r="E42755" s="144">
        <v>445</v>
      </c>
    </row>
    <row r="42756" spans="1:5" x14ac:dyDescent="0.3">
      <c r="A42756" s="151">
        <v>42279</v>
      </c>
      <c r="B42756" s="98">
        <v>0.25</v>
      </c>
      <c r="C42756" s="144" t="s">
        <v>120</v>
      </c>
      <c r="D42756" s="144">
        <v>29.96</v>
      </c>
      <c r="E42756" s="144">
        <v>445</v>
      </c>
    </row>
    <row r="42757" spans="1:5" x14ac:dyDescent="0.3">
      <c r="A42757" s="151">
        <v>42279</v>
      </c>
      <c r="B42757" s="98">
        <v>0.26041666666666669</v>
      </c>
      <c r="C42757" s="144" t="s">
        <v>120</v>
      </c>
      <c r="D42757" s="144">
        <v>29.92</v>
      </c>
      <c r="E42757" s="144">
        <v>445</v>
      </c>
    </row>
    <row r="42758" spans="1:5" x14ac:dyDescent="0.3">
      <c r="A42758" s="151">
        <v>42279</v>
      </c>
      <c r="B42758" s="98">
        <v>0.27083333333333331</v>
      </c>
      <c r="C42758" s="144" t="s">
        <v>120</v>
      </c>
      <c r="D42758" s="144">
        <v>29.91</v>
      </c>
      <c r="E42758" s="144">
        <v>445</v>
      </c>
    </row>
    <row r="42759" spans="1:5" x14ac:dyDescent="0.3">
      <c r="A42759" s="151">
        <v>42279</v>
      </c>
      <c r="B42759" s="98">
        <v>0.28125</v>
      </c>
      <c r="C42759" s="144" t="s">
        <v>120</v>
      </c>
      <c r="D42759" s="144">
        <v>29.87</v>
      </c>
      <c r="E42759" s="144">
        <v>446</v>
      </c>
    </row>
    <row r="42760" spans="1:5" x14ac:dyDescent="0.3">
      <c r="A42760" s="151">
        <v>42279</v>
      </c>
      <c r="B42760" s="98">
        <v>0.29166666666666669</v>
      </c>
      <c r="C42760" s="144" t="s">
        <v>120</v>
      </c>
      <c r="D42760" s="144">
        <v>29.86</v>
      </c>
      <c r="E42760" s="144">
        <v>445</v>
      </c>
    </row>
    <row r="42761" spans="1:5" x14ac:dyDescent="0.3">
      <c r="A42761" s="151">
        <v>42279</v>
      </c>
      <c r="B42761" s="98">
        <v>0.30208333333333331</v>
      </c>
      <c r="C42761" s="144" t="s">
        <v>120</v>
      </c>
      <c r="D42761" s="144">
        <v>29.83</v>
      </c>
      <c r="E42761" s="144">
        <v>446</v>
      </c>
    </row>
    <row r="42762" spans="1:5" x14ac:dyDescent="0.3">
      <c r="A42762" s="151">
        <v>42279</v>
      </c>
      <c r="B42762" s="98">
        <v>0.3125</v>
      </c>
      <c r="C42762" s="144" t="s">
        <v>120</v>
      </c>
      <c r="D42762" s="144">
        <v>29.83</v>
      </c>
      <c r="E42762" s="144">
        <v>446</v>
      </c>
    </row>
    <row r="42763" spans="1:5" x14ac:dyDescent="0.3">
      <c r="A42763" s="151">
        <v>42279</v>
      </c>
      <c r="B42763" s="98">
        <v>0.32291666666666669</v>
      </c>
      <c r="C42763" s="144" t="s">
        <v>120</v>
      </c>
      <c r="D42763" s="144">
        <v>29.84</v>
      </c>
      <c r="E42763" s="144">
        <v>446</v>
      </c>
    </row>
    <row r="42764" spans="1:5" x14ac:dyDescent="0.3">
      <c r="A42764" s="151">
        <v>42279</v>
      </c>
      <c r="B42764" s="98">
        <v>0.33333333333333331</v>
      </c>
      <c r="C42764" s="144" t="s">
        <v>120</v>
      </c>
      <c r="D42764" s="144">
        <v>29.86</v>
      </c>
      <c r="E42764" s="144">
        <v>445</v>
      </c>
    </row>
    <row r="42765" spans="1:5" x14ac:dyDescent="0.3">
      <c r="A42765" s="151">
        <v>42279</v>
      </c>
      <c r="B42765" s="98">
        <v>0.34375</v>
      </c>
      <c r="C42765" s="144" t="s">
        <v>120</v>
      </c>
      <c r="D42765" s="144">
        <v>29.87</v>
      </c>
      <c r="E42765" s="144">
        <v>445</v>
      </c>
    </row>
    <row r="42766" spans="1:5" x14ac:dyDescent="0.3">
      <c r="A42766" s="151">
        <v>42279</v>
      </c>
      <c r="B42766" s="98">
        <v>0.35416666666666669</v>
      </c>
      <c r="C42766" s="144" t="s">
        <v>120</v>
      </c>
      <c r="D42766" s="144">
        <v>29.84</v>
      </c>
      <c r="E42766" s="144">
        <v>445</v>
      </c>
    </row>
    <row r="42767" spans="1:5" x14ac:dyDescent="0.3">
      <c r="A42767" s="151">
        <v>42279</v>
      </c>
      <c r="B42767" s="98">
        <v>0.36458333333333331</v>
      </c>
      <c r="C42767" s="144" t="s">
        <v>120</v>
      </c>
      <c r="D42767" s="144">
        <v>29.83</v>
      </c>
      <c r="E42767" s="144">
        <v>445</v>
      </c>
    </row>
    <row r="42768" spans="1:5" x14ac:dyDescent="0.3">
      <c r="A42768" s="151">
        <v>42279</v>
      </c>
      <c r="B42768" s="98">
        <v>0.375</v>
      </c>
      <c r="C42768" s="144" t="s">
        <v>120</v>
      </c>
      <c r="D42768" s="144">
        <v>29.81</v>
      </c>
      <c r="E42768" s="144">
        <v>447</v>
      </c>
    </row>
    <row r="42769" spans="1:5" x14ac:dyDescent="0.3">
      <c r="A42769" s="151">
        <v>42279</v>
      </c>
      <c r="B42769" s="98">
        <v>0.38541666666666669</v>
      </c>
      <c r="C42769" s="144" t="s">
        <v>120</v>
      </c>
      <c r="D42769" s="144">
        <v>29.73</v>
      </c>
      <c r="E42769" s="144">
        <v>446</v>
      </c>
    </row>
    <row r="42770" spans="1:5" x14ac:dyDescent="0.3">
      <c r="A42770" s="151">
        <v>42279</v>
      </c>
      <c r="B42770" s="98">
        <v>0.39583333333333331</v>
      </c>
      <c r="C42770" s="144" t="s">
        <v>120</v>
      </c>
      <c r="D42770" s="144">
        <v>29.63</v>
      </c>
      <c r="E42770" s="144">
        <v>445</v>
      </c>
    </row>
    <row r="42771" spans="1:5" x14ac:dyDescent="0.3">
      <c r="A42771" s="151">
        <v>42279</v>
      </c>
      <c r="B42771" s="98">
        <v>0.40625</v>
      </c>
      <c r="C42771" s="144" t="s">
        <v>120</v>
      </c>
      <c r="D42771" s="144">
        <v>29.56</v>
      </c>
      <c r="E42771" s="144">
        <v>445</v>
      </c>
    </row>
    <row r="42772" spans="1:5" x14ac:dyDescent="0.3">
      <c r="A42772" s="151">
        <v>42279</v>
      </c>
      <c r="B42772" s="98">
        <v>0.41666666666666669</v>
      </c>
      <c r="C42772" s="144" t="s">
        <v>120</v>
      </c>
      <c r="D42772" s="144">
        <v>29.52</v>
      </c>
      <c r="E42772" s="144">
        <v>444</v>
      </c>
    </row>
    <row r="42773" spans="1:5" x14ac:dyDescent="0.3">
      <c r="A42773" s="151">
        <v>42279</v>
      </c>
      <c r="B42773" s="98">
        <v>0.42708333333333331</v>
      </c>
      <c r="C42773" s="144" t="s">
        <v>120</v>
      </c>
      <c r="D42773" s="144">
        <v>29.58</v>
      </c>
      <c r="E42773" s="144">
        <v>445</v>
      </c>
    </row>
    <row r="42774" spans="1:5" x14ac:dyDescent="0.3">
      <c r="A42774" s="151">
        <v>42279</v>
      </c>
      <c r="B42774" s="98">
        <v>0.4375</v>
      </c>
      <c r="C42774" s="144" t="s">
        <v>120</v>
      </c>
      <c r="D42774" s="144">
        <v>29.6</v>
      </c>
      <c r="E42774" s="144">
        <v>444</v>
      </c>
    </row>
    <row r="42775" spans="1:5" x14ac:dyDescent="0.3">
      <c r="A42775" s="151">
        <v>42279</v>
      </c>
      <c r="B42775" s="98">
        <v>0.44791666666666669</v>
      </c>
      <c r="C42775" s="144" t="s">
        <v>120</v>
      </c>
      <c r="D42775" s="144">
        <v>29.64</v>
      </c>
      <c r="E42775" s="144">
        <v>445</v>
      </c>
    </row>
    <row r="42776" spans="1:5" x14ac:dyDescent="0.3">
      <c r="A42776" s="151">
        <v>42279</v>
      </c>
      <c r="B42776" s="98">
        <v>0.45833333333333331</v>
      </c>
      <c r="C42776" s="144" t="s">
        <v>120</v>
      </c>
      <c r="D42776" s="144">
        <v>29.64</v>
      </c>
      <c r="E42776" s="144">
        <v>445</v>
      </c>
    </row>
    <row r="42777" spans="1:5" x14ac:dyDescent="0.3">
      <c r="A42777" s="151">
        <v>42279</v>
      </c>
      <c r="B42777" s="98">
        <v>0.46875</v>
      </c>
      <c r="C42777" s="144" t="s">
        <v>120</v>
      </c>
      <c r="D42777" s="144">
        <v>29.71</v>
      </c>
      <c r="E42777" s="144">
        <v>445</v>
      </c>
    </row>
    <row r="42778" spans="1:5" x14ac:dyDescent="0.3">
      <c r="A42778" s="151">
        <v>42279</v>
      </c>
      <c r="B42778" s="98">
        <v>0.47916666666666669</v>
      </c>
      <c r="C42778" s="144" t="s">
        <v>120</v>
      </c>
      <c r="D42778" s="144">
        <v>29.72</v>
      </c>
      <c r="E42778" s="144">
        <v>445</v>
      </c>
    </row>
    <row r="42779" spans="1:5" x14ac:dyDescent="0.3">
      <c r="A42779" s="151">
        <v>42279</v>
      </c>
      <c r="B42779" s="98">
        <v>0.48958333333333331</v>
      </c>
      <c r="C42779" s="144" t="s">
        <v>120</v>
      </c>
      <c r="D42779" s="144">
        <v>29.7</v>
      </c>
      <c r="E42779" s="144">
        <v>445</v>
      </c>
    </row>
    <row r="42780" spans="1:5" x14ac:dyDescent="0.3">
      <c r="A42780" s="151">
        <v>42280</v>
      </c>
      <c r="B42780" s="98">
        <v>0.5</v>
      </c>
      <c r="C42780" s="144" t="s">
        <v>119</v>
      </c>
      <c r="D42780" s="144">
        <v>29.63</v>
      </c>
      <c r="E42780" s="144">
        <v>445</v>
      </c>
    </row>
    <row r="42781" spans="1:5" x14ac:dyDescent="0.3">
      <c r="A42781" s="151">
        <v>42280</v>
      </c>
      <c r="B42781" s="98">
        <v>0.51041666666666663</v>
      </c>
      <c r="C42781" s="144" t="s">
        <v>119</v>
      </c>
      <c r="D42781" s="144">
        <v>29.61</v>
      </c>
      <c r="E42781" s="144">
        <v>445</v>
      </c>
    </row>
    <row r="42782" spans="1:5" x14ac:dyDescent="0.3">
      <c r="A42782" s="151">
        <v>42280</v>
      </c>
      <c r="B42782" s="98">
        <v>0.52083333333333337</v>
      </c>
      <c r="C42782" s="144" t="s">
        <v>119</v>
      </c>
      <c r="D42782" s="144">
        <v>29.59</v>
      </c>
      <c r="E42782" s="144">
        <v>444</v>
      </c>
    </row>
    <row r="42783" spans="1:5" x14ac:dyDescent="0.3">
      <c r="A42783" s="151">
        <v>42280</v>
      </c>
      <c r="B42783" s="98">
        <v>0.53125</v>
      </c>
      <c r="C42783" s="144" t="s">
        <v>119</v>
      </c>
      <c r="D42783" s="144">
        <v>29.56</v>
      </c>
      <c r="E42783" s="144">
        <v>444</v>
      </c>
    </row>
    <row r="42784" spans="1:5" x14ac:dyDescent="0.3">
      <c r="A42784" s="151">
        <v>42280</v>
      </c>
      <c r="B42784" s="98">
        <v>4.1666666666666664E-2</v>
      </c>
      <c r="C42784" s="144" t="s">
        <v>119</v>
      </c>
      <c r="D42784" s="144">
        <v>29.51</v>
      </c>
      <c r="E42784" s="144">
        <v>445</v>
      </c>
    </row>
    <row r="42785" spans="1:5" x14ac:dyDescent="0.3">
      <c r="A42785" s="151">
        <v>42280</v>
      </c>
      <c r="B42785" s="98">
        <v>5.2083333333333336E-2</v>
      </c>
      <c r="C42785" s="144" t="s">
        <v>119</v>
      </c>
      <c r="D42785" s="144">
        <v>29.48</v>
      </c>
      <c r="E42785" s="144">
        <v>445</v>
      </c>
    </row>
    <row r="42786" spans="1:5" x14ac:dyDescent="0.3">
      <c r="A42786" s="151">
        <v>42280</v>
      </c>
      <c r="B42786" s="98">
        <v>6.25E-2</v>
      </c>
      <c r="C42786" s="144" t="s">
        <v>119</v>
      </c>
      <c r="D42786" s="144">
        <v>29.46</v>
      </c>
      <c r="E42786" s="144">
        <v>445</v>
      </c>
    </row>
    <row r="42787" spans="1:5" x14ac:dyDescent="0.3">
      <c r="A42787" s="151">
        <v>42280</v>
      </c>
      <c r="B42787" s="98">
        <v>7.2916666666666671E-2</v>
      </c>
      <c r="C42787" s="144" t="s">
        <v>119</v>
      </c>
      <c r="D42787" s="144">
        <v>29.43</v>
      </c>
      <c r="E42787" s="144">
        <v>446</v>
      </c>
    </row>
    <row r="42788" spans="1:5" x14ac:dyDescent="0.3">
      <c r="A42788" s="151">
        <v>42280</v>
      </c>
      <c r="B42788" s="98">
        <v>8.3333333333333329E-2</v>
      </c>
      <c r="C42788" s="144" t="s">
        <v>119</v>
      </c>
      <c r="D42788" s="144">
        <v>29.41</v>
      </c>
      <c r="E42788" s="144">
        <v>446</v>
      </c>
    </row>
    <row r="42789" spans="1:5" x14ac:dyDescent="0.3">
      <c r="A42789" s="151">
        <v>42280</v>
      </c>
      <c r="B42789" s="98">
        <v>9.375E-2</v>
      </c>
      <c r="C42789" s="144" t="s">
        <v>119</v>
      </c>
      <c r="D42789" s="144">
        <v>29.39</v>
      </c>
      <c r="E42789" s="144">
        <v>446</v>
      </c>
    </row>
    <row r="42790" spans="1:5" x14ac:dyDescent="0.3">
      <c r="A42790" s="151">
        <v>42280</v>
      </c>
      <c r="B42790" s="98">
        <v>0.10416666666666667</v>
      </c>
      <c r="C42790" s="144" t="s">
        <v>119</v>
      </c>
      <c r="D42790" s="144">
        <v>29.37</v>
      </c>
      <c r="E42790" s="144">
        <v>446</v>
      </c>
    </row>
    <row r="42791" spans="1:5" x14ac:dyDescent="0.3">
      <c r="A42791" s="151">
        <v>42280</v>
      </c>
      <c r="B42791" s="98">
        <v>0.11458333333333333</v>
      </c>
      <c r="C42791" s="144" t="s">
        <v>119</v>
      </c>
      <c r="D42791" s="144">
        <v>29.34</v>
      </c>
      <c r="E42791" s="144">
        <v>446</v>
      </c>
    </row>
    <row r="42792" spans="1:5" x14ac:dyDescent="0.3">
      <c r="A42792" s="151">
        <v>42280</v>
      </c>
      <c r="B42792" s="98">
        <v>0.125</v>
      </c>
      <c r="C42792" s="144" t="s">
        <v>119</v>
      </c>
      <c r="D42792" s="144">
        <v>29.31</v>
      </c>
      <c r="E42792" s="144">
        <v>446</v>
      </c>
    </row>
    <row r="42793" spans="1:5" x14ac:dyDescent="0.3">
      <c r="A42793" s="151">
        <v>42280</v>
      </c>
      <c r="B42793" s="98">
        <v>0.13541666666666666</v>
      </c>
      <c r="C42793" s="144" t="s">
        <v>119</v>
      </c>
      <c r="D42793" s="144">
        <v>29.28</v>
      </c>
      <c r="E42793" s="144">
        <v>446</v>
      </c>
    </row>
    <row r="42794" spans="1:5" x14ac:dyDescent="0.3">
      <c r="A42794" s="151">
        <v>42280</v>
      </c>
      <c r="B42794" s="98">
        <v>0.14583333333333334</v>
      </c>
      <c r="C42794" s="144" t="s">
        <v>119</v>
      </c>
      <c r="D42794" s="144">
        <v>29.25</v>
      </c>
      <c r="E42794" s="144">
        <v>447</v>
      </c>
    </row>
    <row r="42795" spans="1:5" x14ac:dyDescent="0.3">
      <c r="A42795" s="151">
        <v>42280</v>
      </c>
      <c r="B42795" s="98">
        <v>0.15625</v>
      </c>
      <c r="C42795" s="144" t="s">
        <v>119</v>
      </c>
      <c r="D42795" s="144">
        <v>29.21</v>
      </c>
      <c r="E42795" s="144">
        <v>447</v>
      </c>
    </row>
    <row r="42796" spans="1:5" x14ac:dyDescent="0.3">
      <c r="A42796" s="151">
        <v>42280</v>
      </c>
      <c r="B42796" s="98">
        <v>0.16666666666666666</v>
      </c>
      <c r="C42796" s="144" t="s">
        <v>119</v>
      </c>
      <c r="D42796" s="144">
        <v>29.19</v>
      </c>
      <c r="E42796" s="144">
        <v>447</v>
      </c>
    </row>
    <row r="42797" spans="1:5" x14ac:dyDescent="0.3">
      <c r="A42797" s="151">
        <v>42280</v>
      </c>
      <c r="B42797" s="98">
        <v>0.17708333333333334</v>
      </c>
      <c r="C42797" s="144" t="s">
        <v>119</v>
      </c>
      <c r="D42797" s="144">
        <v>29.17</v>
      </c>
      <c r="E42797" s="144">
        <v>446</v>
      </c>
    </row>
    <row r="42798" spans="1:5" x14ac:dyDescent="0.3">
      <c r="A42798" s="151">
        <v>42280</v>
      </c>
      <c r="B42798" s="98">
        <v>0.1875</v>
      </c>
      <c r="C42798" s="144" t="s">
        <v>119</v>
      </c>
      <c r="D42798" s="144">
        <v>29.15</v>
      </c>
      <c r="E42798" s="144">
        <v>446</v>
      </c>
    </row>
    <row r="42799" spans="1:5" x14ac:dyDescent="0.3">
      <c r="A42799" s="151">
        <v>42280</v>
      </c>
      <c r="B42799" s="98">
        <v>0.19791666666666666</v>
      </c>
      <c r="C42799" s="144" t="s">
        <v>119</v>
      </c>
      <c r="D42799" s="144">
        <v>29.14</v>
      </c>
      <c r="E42799" s="144">
        <v>446</v>
      </c>
    </row>
    <row r="42800" spans="1:5" x14ac:dyDescent="0.3">
      <c r="A42800" s="151">
        <v>42280</v>
      </c>
      <c r="B42800" s="98">
        <v>0.20833333333333334</v>
      </c>
      <c r="C42800" s="144" t="s">
        <v>119</v>
      </c>
      <c r="D42800" s="144">
        <v>29.13</v>
      </c>
      <c r="E42800" s="144">
        <v>446</v>
      </c>
    </row>
    <row r="42801" spans="1:5" x14ac:dyDescent="0.3">
      <c r="A42801" s="151">
        <v>42280</v>
      </c>
      <c r="B42801" s="98">
        <v>0.21875</v>
      </c>
      <c r="C42801" s="144" t="s">
        <v>119</v>
      </c>
      <c r="D42801" s="144">
        <v>29.12</v>
      </c>
      <c r="E42801" s="144">
        <v>446</v>
      </c>
    </row>
    <row r="42802" spans="1:5" x14ac:dyDescent="0.3">
      <c r="A42802" s="151">
        <v>42280</v>
      </c>
      <c r="B42802" s="98">
        <v>0.22916666666666666</v>
      </c>
      <c r="C42802" s="144" t="s">
        <v>119</v>
      </c>
      <c r="D42802" s="144">
        <v>29.1</v>
      </c>
      <c r="E42802" s="144">
        <v>446</v>
      </c>
    </row>
    <row r="42803" spans="1:5" x14ac:dyDescent="0.3">
      <c r="A42803" s="151">
        <v>42280</v>
      </c>
      <c r="B42803" s="98">
        <v>0.23958333333333334</v>
      </c>
      <c r="C42803" s="144" t="s">
        <v>119</v>
      </c>
      <c r="D42803" s="144">
        <v>29.09</v>
      </c>
      <c r="E42803" s="144">
        <v>446</v>
      </c>
    </row>
    <row r="42804" spans="1:5" x14ac:dyDescent="0.3">
      <c r="A42804" s="151">
        <v>42280</v>
      </c>
      <c r="B42804" s="98">
        <v>0.25</v>
      </c>
      <c r="C42804" s="144" t="s">
        <v>119</v>
      </c>
      <c r="D42804" s="144">
        <v>29.07</v>
      </c>
      <c r="E42804" s="144">
        <v>446</v>
      </c>
    </row>
    <row r="42805" spans="1:5" x14ac:dyDescent="0.3">
      <c r="A42805" s="151">
        <v>42280</v>
      </c>
      <c r="B42805" s="98">
        <v>0.26041666666666669</v>
      </c>
      <c r="C42805" s="144" t="s">
        <v>119</v>
      </c>
      <c r="D42805" s="144">
        <v>29.06</v>
      </c>
      <c r="E42805" s="144">
        <v>446</v>
      </c>
    </row>
    <row r="42806" spans="1:5" x14ac:dyDescent="0.3">
      <c r="A42806" s="151">
        <v>42280</v>
      </c>
      <c r="B42806" s="98">
        <v>0.27083333333333331</v>
      </c>
      <c r="C42806" s="144" t="s">
        <v>119</v>
      </c>
      <c r="D42806" s="144">
        <v>29.03</v>
      </c>
      <c r="E42806" s="144">
        <v>446</v>
      </c>
    </row>
    <row r="42807" spans="1:5" x14ac:dyDescent="0.3">
      <c r="A42807" s="151">
        <v>42280</v>
      </c>
      <c r="B42807" s="98">
        <v>0.28125</v>
      </c>
      <c r="C42807" s="144" t="s">
        <v>119</v>
      </c>
      <c r="D42807" s="144">
        <v>29.01</v>
      </c>
      <c r="E42807" s="144">
        <v>446</v>
      </c>
    </row>
    <row r="42808" spans="1:5" x14ac:dyDescent="0.3">
      <c r="A42808" s="151">
        <v>42280</v>
      </c>
      <c r="B42808" s="98">
        <v>0.29166666666666669</v>
      </c>
      <c r="C42808" s="144" t="s">
        <v>119</v>
      </c>
      <c r="D42808" s="144">
        <v>28.98</v>
      </c>
      <c r="E42808" s="144">
        <v>446</v>
      </c>
    </row>
    <row r="42809" spans="1:5" x14ac:dyDescent="0.3">
      <c r="A42809" s="151">
        <v>42280</v>
      </c>
      <c r="B42809" s="98">
        <v>0.30208333333333331</v>
      </c>
      <c r="C42809" s="144" t="s">
        <v>119</v>
      </c>
      <c r="D42809" s="144">
        <v>28.93</v>
      </c>
      <c r="E42809" s="144">
        <v>446</v>
      </c>
    </row>
    <row r="42810" spans="1:5" x14ac:dyDescent="0.3">
      <c r="A42810" s="151">
        <v>42280</v>
      </c>
      <c r="B42810" s="98">
        <v>0.3125</v>
      </c>
      <c r="C42810" s="144" t="s">
        <v>119</v>
      </c>
      <c r="D42810" s="144">
        <v>28.88</v>
      </c>
      <c r="E42810" s="144">
        <v>446</v>
      </c>
    </row>
    <row r="42811" spans="1:5" x14ac:dyDescent="0.3">
      <c r="A42811" s="151">
        <v>42280</v>
      </c>
      <c r="B42811" s="98">
        <v>0.32291666666666669</v>
      </c>
      <c r="C42811" s="144" t="s">
        <v>119</v>
      </c>
      <c r="D42811" s="144">
        <v>28.78</v>
      </c>
      <c r="E42811" s="144">
        <v>446</v>
      </c>
    </row>
    <row r="42812" spans="1:5" x14ac:dyDescent="0.3">
      <c r="A42812" s="151">
        <v>42280</v>
      </c>
      <c r="B42812" s="98">
        <v>0.33333333333333331</v>
      </c>
      <c r="C42812" s="144" t="s">
        <v>119</v>
      </c>
      <c r="D42812" s="144">
        <v>28.83</v>
      </c>
      <c r="E42812" s="144">
        <v>446</v>
      </c>
    </row>
    <row r="42813" spans="1:5" x14ac:dyDescent="0.3">
      <c r="A42813" s="151">
        <v>42280</v>
      </c>
      <c r="B42813" s="98">
        <v>0.34375</v>
      </c>
      <c r="C42813" s="144" t="s">
        <v>119</v>
      </c>
      <c r="D42813" s="144">
        <v>28.89</v>
      </c>
      <c r="E42813" s="144">
        <v>445</v>
      </c>
    </row>
    <row r="42814" spans="1:5" x14ac:dyDescent="0.3">
      <c r="A42814" s="151">
        <v>42280</v>
      </c>
      <c r="B42814" s="98">
        <v>0.35416666666666669</v>
      </c>
      <c r="C42814" s="144" t="s">
        <v>119</v>
      </c>
      <c r="D42814" s="144">
        <v>28.91</v>
      </c>
      <c r="E42814" s="144">
        <v>444</v>
      </c>
    </row>
    <row r="42815" spans="1:5" x14ac:dyDescent="0.3">
      <c r="A42815" s="151">
        <v>42280</v>
      </c>
      <c r="B42815" s="98">
        <v>0.36458333333333331</v>
      </c>
      <c r="C42815" s="144" t="s">
        <v>119</v>
      </c>
      <c r="D42815" s="144">
        <v>28.87</v>
      </c>
      <c r="E42815" s="144">
        <v>445</v>
      </c>
    </row>
    <row r="42816" spans="1:5" x14ac:dyDescent="0.3">
      <c r="A42816" s="151">
        <v>42280</v>
      </c>
      <c r="B42816" s="98">
        <v>0.375</v>
      </c>
      <c r="C42816" s="144" t="s">
        <v>119</v>
      </c>
      <c r="D42816" s="144">
        <v>28.84</v>
      </c>
      <c r="E42816" s="144">
        <v>445</v>
      </c>
    </row>
    <row r="42817" spans="1:5" x14ac:dyDescent="0.3">
      <c r="A42817" s="151">
        <v>42280</v>
      </c>
      <c r="B42817" s="98">
        <v>0.38541666666666669</v>
      </c>
      <c r="C42817" s="144" t="s">
        <v>119</v>
      </c>
      <c r="D42817" s="144">
        <v>28.8</v>
      </c>
      <c r="E42817" s="144">
        <v>446</v>
      </c>
    </row>
    <row r="42818" spans="1:5" x14ac:dyDescent="0.3">
      <c r="A42818" s="151">
        <v>42280</v>
      </c>
      <c r="B42818" s="98">
        <v>0.39583333333333331</v>
      </c>
      <c r="C42818" s="144" t="s">
        <v>119</v>
      </c>
      <c r="D42818" s="144">
        <v>28.8</v>
      </c>
      <c r="E42818" s="144">
        <v>446</v>
      </c>
    </row>
    <row r="42819" spans="1:5" x14ac:dyDescent="0.3">
      <c r="A42819" s="151">
        <v>42280</v>
      </c>
      <c r="B42819" s="98">
        <v>0.40625</v>
      </c>
      <c r="C42819" s="144" t="s">
        <v>119</v>
      </c>
      <c r="D42819" s="144">
        <v>28.82</v>
      </c>
      <c r="E42819" s="144">
        <v>447</v>
      </c>
    </row>
    <row r="42820" spans="1:5" x14ac:dyDescent="0.3">
      <c r="A42820" s="151">
        <v>42280</v>
      </c>
      <c r="B42820" s="98">
        <v>0.41666666666666669</v>
      </c>
      <c r="C42820" s="144" t="s">
        <v>119</v>
      </c>
      <c r="D42820" s="144">
        <v>28.8</v>
      </c>
      <c r="E42820" s="144">
        <v>447</v>
      </c>
    </row>
    <row r="42821" spans="1:5" x14ac:dyDescent="0.3">
      <c r="A42821" s="151">
        <v>42280</v>
      </c>
      <c r="B42821" s="98">
        <v>0.42708333333333331</v>
      </c>
      <c r="C42821" s="144" t="s">
        <v>119</v>
      </c>
      <c r="D42821" s="144">
        <v>28.84</v>
      </c>
      <c r="E42821" s="144">
        <v>447</v>
      </c>
    </row>
    <row r="42822" spans="1:5" x14ac:dyDescent="0.3">
      <c r="A42822" s="151">
        <v>42280</v>
      </c>
      <c r="B42822" s="98">
        <v>0.4375</v>
      </c>
      <c r="C42822" s="144" t="s">
        <v>119</v>
      </c>
      <c r="D42822" s="144">
        <v>28.86</v>
      </c>
      <c r="E42822" s="144">
        <v>446</v>
      </c>
    </row>
    <row r="42823" spans="1:5" x14ac:dyDescent="0.3">
      <c r="A42823" s="151">
        <v>42280</v>
      </c>
      <c r="B42823" s="98">
        <v>0.44791666666666669</v>
      </c>
      <c r="C42823" s="144" t="s">
        <v>119</v>
      </c>
      <c r="D42823" s="144">
        <v>28.88</v>
      </c>
      <c r="E42823" s="144">
        <v>447</v>
      </c>
    </row>
    <row r="42824" spans="1:5" x14ac:dyDescent="0.3">
      <c r="A42824" s="151">
        <v>42280</v>
      </c>
      <c r="B42824" s="98">
        <v>0.45833333333333331</v>
      </c>
      <c r="C42824" s="144" t="s">
        <v>119</v>
      </c>
      <c r="D42824" s="144">
        <v>28.9</v>
      </c>
      <c r="E42824" s="144">
        <v>447</v>
      </c>
    </row>
    <row r="42825" spans="1:5" x14ac:dyDescent="0.3">
      <c r="A42825" s="151">
        <v>42280</v>
      </c>
      <c r="B42825" s="98">
        <v>0.46875</v>
      </c>
      <c r="C42825" s="144" t="s">
        <v>119</v>
      </c>
      <c r="D42825" s="144">
        <v>28.98</v>
      </c>
      <c r="E42825" s="144">
        <v>446</v>
      </c>
    </row>
    <row r="42826" spans="1:5" x14ac:dyDescent="0.3">
      <c r="A42826" s="151">
        <v>42280</v>
      </c>
      <c r="B42826" s="98">
        <v>0.47916666666666669</v>
      </c>
      <c r="C42826" s="144" t="s">
        <v>119</v>
      </c>
      <c r="D42826" s="144">
        <v>28.99</v>
      </c>
      <c r="E42826" s="144">
        <v>446</v>
      </c>
    </row>
    <row r="42827" spans="1:5" x14ac:dyDescent="0.3">
      <c r="A42827" s="151">
        <v>42280</v>
      </c>
      <c r="B42827" s="98">
        <v>0.48958333333333331</v>
      </c>
      <c r="C42827" s="144" t="s">
        <v>119</v>
      </c>
      <c r="D42827" s="144">
        <v>29.04</v>
      </c>
      <c r="E42827" s="144">
        <v>445</v>
      </c>
    </row>
    <row r="42828" spans="1:5" x14ac:dyDescent="0.3">
      <c r="A42828" s="151">
        <v>42280</v>
      </c>
      <c r="B42828" s="98">
        <v>0.5</v>
      </c>
      <c r="C42828" s="144" t="s">
        <v>120</v>
      </c>
      <c r="D42828" s="144">
        <v>29.04</v>
      </c>
      <c r="E42828" s="144">
        <v>447</v>
      </c>
    </row>
    <row r="42829" spans="1:5" x14ac:dyDescent="0.3">
      <c r="A42829" s="151">
        <v>42280</v>
      </c>
      <c r="B42829" s="98">
        <v>0.51041666666666663</v>
      </c>
      <c r="C42829" s="144" t="s">
        <v>120</v>
      </c>
      <c r="D42829" s="144">
        <v>29.04</v>
      </c>
      <c r="E42829" s="144">
        <v>448</v>
      </c>
    </row>
    <row r="42830" spans="1:5" x14ac:dyDescent="0.3">
      <c r="A42830" s="151">
        <v>42280</v>
      </c>
      <c r="B42830" s="98">
        <v>0.52083333333333337</v>
      </c>
      <c r="C42830" s="144" t="s">
        <v>120</v>
      </c>
      <c r="D42830" s="144">
        <v>29.04</v>
      </c>
      <c r="E42830" s="144">
        <v>448</v>
      </c>
    </row>
    <row r="42831" spans="1:5" x14ac:dyDescent="0.3">
      <c r="A42831" s="151">
        <v>42280</v>
      </c>
      <c r="B42831" s="98">
        <v>0.53125</v>
      </c>
      <c r="C42831" s="144" t="s">
        <v>120</v>
      </c>
      <c r="D42831" s="144">
        <v>29.08</v>
      </c>
      <c r="E42831" s="144">
        <v>449</v>
      </c>
    </row>
    <row r="42832" spans="1:5" x14ac:dyDescent="0.3">
      <c r="A42832" s="151">
        <v>42280</v>
      </c>
      <c r="B42832" s="98">
        <v>4.1666666666666664E-2</v>
      </c>
      <c r="C42832" s="144" t="s">
        <v>120</v>
      </c>
      <c r="D42832" s="144">
        <v>29.12</v>
      </c>
      <c r="E42832" s="144">
        <v>451</v>
      </c>
    </row>
    <row r="42833" spans="1:5" x14ac:dyDescent="0.3">
      <c r="A42833" s="151">
        <v>42280</v>
      </c>
      <c r="B42833" s="98">
        <v>5.2083333333333336E-2</v>
      </c>
      <c r="C42833" s="144" t="s">
        <v>120</v>
      </c>
      <c r="D42833" s="144">
        <v>29.16</v>
      </c>
      <c r="E42833" s="144">
        <v>450</v>
      </c>
    </row>
    <row r="42834" spans="1:5" x14ac:dyDescent="0.3">
      <c r="A42834" s="151">
        <v>42280</v>
      </c>
      <c r="B42834" s="98">
        <v>6.25E-2</v>
      </c>
      <c r="C42834" s="144" t="s">
        <v>120</v>
      </c>
      <c r="D42834" s="144">
        <v>29.22</v>
      </c>
      <c r="E42834" s="144">
        <v>449</v>
      </c>
    </row>
    <row r="42835" spans="1:5" x14ac:dyDescent="0.3">
      <c r="A42835" s="151">
        <v>42280</v>
      </c>
      <c r="B42835" s="98">
        <v>7.2916666666666671E-2</v>
      </c>
      <c r="C42835" s="144" t="s">
        <v>120</v>
      </c>
      <c r="D42835" s="144">
        <v>29.26</v>
      </c>
      <c r="E42835" s="144">
        <v>451</v>
      </c>
    </row>
    <row r="42836" spans="1:5" x14ac:dyDescent="0.3">
      <c r="A42836" s="151">
        <v>42280</v>
      </c>
      <c r="B42836" s="98">
        <v>8.3333333333333329E-2</v>
      </c>
      <c r="C42836" s="144" t="s">
        <v>120</v>
      </c>
      <c r="D42836" s="144">
        <v>29.2</v>
      </c>
      <c r="E42836" s="144">
        <v>450</v>
      </c>
    </row>
    <row r="42837" spans="1:5" x14ac:dyDescent="0.3">
      <c r="A42837" s="151">
        <v>42280</v>
      </c>
      <c r="B42837" s="98">
        <v>9.375E-2</v>
      </c>
      <c r="C42837" s="144" t="s">
        <v>120</v>
      </c>
      <c r="D42837" s="144">
        <v>29.19</v>
      </c>
      <c r="E42837" s="144">
        <v>452</v>
      </c>
    </row>
    <row r="42838" spans="1:5" x14ac:dyDescent="0.3">
      <c r="A42838" s="151">
        <v>42280</v>
      </c>
      <c r="B42838" s="98">
        <v>0.10416666666666667</v>
      </c>
      <c r="C42838" s="144" t="s">
        <v>120</v>
      </c>
      <c r="D42838" s="144">
        <v>29.2</v>
      </c>
      <c r="E42838" s="144">
        <v>453</v>
      </c>
    </row>
    <row r="42839" spans="1:5" x14ac:dyDescent="0.3">
      <c r="A42839" s="151">
        <v>42280</v>
      </c>
      <c r="B42839" s="98">
        <v>0.11458333333333333</v>
      </c>
      <c r="C42839" s="144" t="s">
        <v>120</v>
      </c>
      <c r="D42839" s="144">
        <v>29.13</v>
      </c>
      <c r="E42839" s="144">
        <v>454</v>
      </c>
    </row>
    <row r="42840" spans="1:5" x14ac:dyDescent="0.3">
      <c r="A42840" s="151">
        <v>42280</v>
      </c>
      <c r="B42840" s="98">
        <v>0.125</v>
      </c>
      <c r="C42840" s="144" t="s">
        <v>120</v>
      </c>
      <c r="D42840" s="144">
        <v>29.09</v>
      </c>
      <c r="E42840" s="144">
        <v>456</v>
      </c>
    </row>
    <row r="42841" spans="1:5" x14ac:dyDescent="0.3">
      <c r="A42841" s="151">
        <v>42280</v>
      </c>
      <c r="B42841" s="98">
        <v>0.13541666666666666</v>
      </c>
      <c r="C42841" s="144" t="s">
        <v>120</v>
      </c>
      <c r="D42841" s="144">
        <v>29.09</v>
      </c>
      <c r="E42841" s="144">
        <v>457</v>
      </c>
    </row>
    <row r="42842" spans="1:5" x14ac:dyDescent="0.3">
      <c r="A42842" s="151">
        <v>42280</v>
      </c>
      <c r="B42842" s="98">
        <v>0.14583333333333334</v>
      </c>
      <c r="C42842" s="144" t="s">
        <v>120</v>
      </c>
      <c r="D42842" s="144">
        <v>29.11</v>
      </c>
      <c r="E42842" s="144">
        <v>457</v>
      </c>
    </row>
    <row r="42843" spans="1:5" x14ac:dyDescent="0.3">
      <c r="A42843" s="151">
        <v>42280</v>
      </c>
      <c r="B42843" s="98">
        <v>0.15625</v>
      </c>
      <c r="C42843" s="144" t="s">
        <v>120</v>
      </c>
      <c r="D42843" s="144">
        <v>29.15</v>
      </c>
      <c r="E42843" s="144">
        <v>457</v>
      </c>
    </row>
    <row r="42844" spans="1:5" x14ac:dyDescent="0.3">
      <c r="A42844" s="151">
        <v>42280</v>
      </c>
      <c r="B42844" s="98">
        <v>0.16666666666666666</v>
      </c>
      <c r="C42844" s="144" t="s">
        <v>120</v>
      </c>
      <c r="D42844" s="144">
        <v>29.18</v>
      </c>
      <c r="E42844" s="144">
        <v>453</v>
      </c>
    </row>
    <row r="42845" spans="1:5" x14ac:dyDescent="0.3">
      <c r="A42845" s="151">
        <v>42280</v>
      </c>
      <c r="B42845" s="98">
        <v>0.17708333333333334</v>
      </c>
      <c r="C42845" s="144" t="s">
        <v>120</v>
      </c>
      <c r="D42845" s="144">
        <v>29.13</v>
      </c>
      <c r="E42845" s="144">
        <v>455</v>
      </c>
    </row>
    <row r="42846" spans="1:5" x14ac:dyDescent="0.3">
      <c r="A42846" s="151">
        <v>42280</v>
      </c>
      <c r="B42846" s="98">
        <v>0.1875</v>
      </c>
      <c r="C42846" s="144" t="s">
        <v>120</v>
      </c>
      <c r="D42846" s="144">
        <v>29.14</v>
      </c>
      <c r="E42846" s="144">
        <v>453</v>
      </c>
    </row>
    <row r="42847" spans="1:5" x14ac:dyDescent="0.3">
      <c r="A42847" s="151">
        <v>42280</v>
      </c>
      <c r="B42847" s="98">
        <v>0.19791666666666666</v>
      </c>
      <c r="C42847" s="144" t="s">
        <v>120</v>
      </c>
      <c r="D42847" s="144">
        <v>29.11</v>
      </c>
      <c r="E42847" s="144">
        <v>453</v>
      </c>
    </row>
    <row r="42848" spans="1:5" x14ac:dyDescent="0.3">
      <c r="A42848" s="151">
        <v>42280</v>
      </c>
      <c r="B42848" s="98">
        <v>0.20833333333333334</v>
      </c>
      <c r="C42848" s="144" t="s">
        <v>120</v>
      </c>
      <c r="D42848" s="144">
        <v>29.08</v>
      </c>
      <c r="E42848" s="144">
        <v>453</v>
      </c>
    </row>
    <row r="42849" spans="1:5" x14ac:dyDescent="0.3">
      <c r="A42849" s="151">
        <v>42280</v>
      </c>
      <c r="B42849" s="98">
        <v>0.21875</v>
      </c>
      <c r="C42849" s="144" t="s">
        <v>120</v>
      </c>
      <c r="D42849" s="144">
        <v>29.07</v>
      </c>
      <c r="E42849" s="144">
        <v>452</v>
      </c>
    </row>
    <row r="42850" spans="1:5" x14ac:dyDescent="0.3">
      <c r="A42850" s="151">
        <v>42280</v>
      </c>
      <c r="B42850" s="98">
        <v>0.22916666666666666</v>
      </c>
      <c r="C42850" s="144" t="s">
        <v>120</v>
      </c>
      <c r="D42850" s="144">
        <v>29.04</v>
      </c>
      <c r="E42850" s="144">
        <v>452</v>
      </c>
    </row>
    <row r="42851" spans="1:5" x14ac:dyDescent="0.3">
      <c r="A42851" s="151">
        <v>42280</v>
      </c>
      <c r="B42851" s="98">
        <v>0.23958333333333334</v>
      </c>
      <c r="C42851" s="144" t="s">
        <v>120</v>
      </c>
      <c r="D42851" s="144">
        <v>29.03</v>
      </c>
      <c r="E42851" s="144">
        <v>452</v>
      </c>
    </row>
    <row r="42852" spans="1:5" x14ac:dyDescent="0.3">
      <c r="A42852" s="151">
        <v>42280</v>
      </c>
      <c r="B42852" s="98">
        <v>0.25</v>
      </c>
      <c r="C42852" s="144" t="s">
        <v>120</v>
      </c>
      <c r="D42852" s="144">
        <v>29.01</v>
      </c>
      <c r="E42852" s="144">
        <v>452</v>
      </c>
    </row>
    <row r="42853" spans="1:5" x14ac:dyDescent="0.3">
      <c r="A42853" s="151">
        <v>42280</v>
      </c>
      <c r="B42853" s="98">
        <v>0.26041666666666669</v>
      </c>
      <c r="C42853" s="144" t="s">
        <v>120</v>
      </c>
      <c r="D42853" s="144">
        <v>28.98</v>
      </c>
      <c r="E42853" s="144">
        <v>452</v>
      </c>
    </row>
    <row r="42854" spans="1:5" x14ac:dyDescent="0.3">
      <c r="A42854" s="151">
        <v>42280</v>
      </c>
      <c r="B42854" s="98">
        <v>0.27083333333333331</v>
      </c>
      <c r="C42854" s="144" t="s">
        <v>120</v>
      </c>
      <c r="D42854" s="144">
        <v>28.96</v>
      </c>
      <c r="E42854" s="144">
        <v>452</v>
      </c>
    </row>
    <row r="42855" spans="1:5" x14ac:dyDescent="0.3">
      <c r="A42855" s="151">
        <v>42280</v>
      </c>
      <c r="B42855" s="98">
        <v>0.28125</v>
      </c>
      <c r="C42855" s="144" t="s">
        <v>120</v>
      </c>
      <c r="D42855" s="144">
        <v>28.94</v>
      </c>
      <c r="E42855" s="144">
        <v>453</v>
      </c>
    </row>
    <row r="42856" spans="1:5" x14ac:dyDescent="0.3">
      <c r="A42856" s="151">
        <v>42280</v>
      </c>
      <c r="B42856" s="98">
        <v>0.29166666666666669</v>
      </c>
      <c r="C42856" s="144" t="s">
        <v>120</v>
      </c>
      <c r="D42856" s="144">
        <v>28.91</v>
      </c>
      <c r="E42856" s="144">
        <v>451</v>
      </c>
    </row>
    <row r="42857" spans="1:5" x14ac:dyDescent="0.3">
      <c r="A42857" s="151">
        <v>42280</v>
      </c>
      <c r="B42857" s="98">
        <v>0.30208333333333331</v>
      </c>
      <c r="C42857" s="144" t="s">
        <v>120</v>
      </c>
      <c r="D42857" s="144">
        <v>28.9</v>
      </c>
      <c r="E42857" s="144">
        <v>451</v>
      </c>
    </row>
    <row r="42858" spans="1:5" x14ac:dyDescent="0.3">
      <c r="A42858" s="151">
        <v>42280</v>
      </c>
      <c r="B42858" s="98">
        <v>0.3125</v>
      </c>
      <c r="C42858" s="144" t="s">
        <v>120</v>
      </c>
      <c r="D42858" s="144">
        <v>28.88</v>
      </c>
      <c r="E42858" s="144">
        <v>451</v>
      </c>
    </row>
    <row r="42859" spans="1:5" x14ac:dyDescent="0.3">
      <c r="A42859" s="151">
        <v>42280</v>
      </c>
      <c r="B42859" s="98">
        <v>0.32291666666666669</v>
      </c>
      <c r="C42859" s="144" t="s">
        <v>120</v>
      </c>
      <c r="D42859" s="144">
        <v>28.85</v>
      </c>
      <c r="E42859" s="144">
        <v>449</v>
      </c>
    </row>
    <row r="42860" spans="1:5" x14ac:dyDescent="0.3">
      <c r="A42860" s="151">
        <v>42280</v>
      </c>
      <c r="B42860" s="98">
        <v>0.33333333333333331</v>
      </c>
      <c r="C42860" s="144" t="s">
        <v>120</v>
      </c>
      <c r="D42860" s="144">
        <v>28.83</v>
      </c>
      <c r="E42860" s="144">
        <v>451</v>
      </c>
    </row>
    <row r="42861" spans="1:5" x14ac:dyDescent="0.3">
      <c r="A42861" s="151">
        <v>42280</v>
      </c>
      <c r="B42861" s="98">
        <v>0.34375</v>
      </c>
      <c r="C42861" s="144" t="s">
        <v>120</v>
      </c>
      <c r="D42861" s="144">
        <v>28.8</v>
      </c>
      <c r="E42861" s="144">
        <v>452</v>
      </c>
    </row>
    <row r="42862" spans="1:5" x14ac:dyDescent="0.3">
      <c r="A42862" s="151">
        <v>42280</v>
      </c>
      <c r="B42862" s="98">
        <v>0.35416666666666669</v>
      </c>
      <c r="C42862" s="144" t="s">
        <v>120</v>
      </c>
      <c r="D42862" s="144">
        <v>28.78</v>
      </c>
      <c r="E42862" s="144">
        <v>453</v>
      </c>
    </row>
    <row r="42863" spans="1:5" x14ac:dyDescent="0.3">
      <c r="A42863" s="151">
        <v>42280</v>
      </c>
      <c r="B42863" s="98">
        <v>0.36458333333333331</v>
      </c>
      <c r="C42863" s="144" t="s">
        <v>120</v>
      </c>
      <c r="D42863" s="144">
        <v>28.72</v>
      </c>
      <c r="E42863" s="144">
        <v>453</v>
      </c>
    </row>
    <row r="42864" spans="1:5" x14ac:dyDescent="0.3">
      <c r="A42864" s="151">
        <v>42280</v>
      </c>
      <c r="B42864" s="98">
        <v>0.375</v>
      </c>
      <c r="C42864" s="144" t="s">
        <v>120</v>
      </c>
      <c r="D42864" s="144">
        <v>28.71</v>
      </c>
      <c r="E42864" s="144">
        <v>451</v>
      </c>
    </row>
    <row r="42865" spans="1:5" x14ac:dyDescent="0.3">
      <c r="A42865" s="151">
        <v>42280</v>
      </c>
      <c r="B42865" s="98">
        <v>0.38541666666666669</v>
      </c>
      <c r="C42865" s="144" t="s">
        <v>120</v>
      </c>
      <c r="D42865" s="144">
        <v>28.67</v>
      </c>
      <c r="E42865" s="144">
        <v>448</v>
      </c>
    </row>
    <row r="42866" spans="1:5" x14ac:dyDescent="0.3">
      <c r="A42866" s="151">
        <v>42280</v>
      </c>
      <c r="B42866" s="98">
        <v>0.39583333333333331</v>
      </c>
      <c r="C42866" s="144" t="s">
        <v>120</v>
      </c>
      <c r="D42866" s="144">
        <v>28.64</v>
      </c>
      <c r="E42866" s="144">
        <v>450</v>
      </c>
    </row>
    <row r="42867" spans="1:5" x14ac:dyDescent="0.3">
      <c r="A42867" s="151">
        <v>42280</v>
      </c>
      <c r="B42867" s="98">
        <v>0.40625</v>
      </c>
      <c r="C42867" s="144" t="s">
        <v>120</v>
      </c>
      <c r="D42867" s="144">
        <v>28.64</v>
      </c>
      <c r="E42867" s="144">
        <v>450</v>
      </c>
    </row>
    <row r="42868" spans="1:5" x14ac:dyDescent="0.3">
      <c r="A42868" s="151">
        <v>42280</v>
      </c>
      <c r="B42868" s="98">
        <v>0.41666666666666669</v>
      </c>
      <c r="C42868" s="144" t="s">
        <v>120</v>
      </c>
      <c r="D42868" s="144">
        <v>28.58</v>
      </c>
      <c r="E42868" s="144">
        <v>448</v>
      </c>
    </row>
    <row r="42869" spans="1:5" x14ac:dyDescent="0.3">
      <c r="A42869" s="151">
        <v>42280</v>
      </c>
      <c r="B42869" s="98">
        <v>0.42708333333333331</v>
      </c>
      <c r="C42869" s="144" t="s">
        <v>120</v>
      </c>
      <c r="D42869" s="144">
        <v>28.5</v>
      </c>
      <c r="E42869" s="144">
        <v>449</v>
      </c>
    </row>
    <row r="42870" spans="1:5" x14ac:dyDescent="0.3">
      <c r="A42870" s="151">
        <v>42280</v>
      </c>
      <c r="B42870" s="98">
        <v>0.4375</v>
      </c>
      <c r="C42870" s="144" t="s">
        <v>120</v>
      </c>
      <c r="D42870" s="144">
        <v>28.42</v>
      </c>
      <c r="E42870" s="144">
        <v>451</v>
      </c>
    </row>
    <row r="42871" spans="1:5" x14ac:dyDescent="0.3">
      <c r="A42871" s="151">
        <v>42280</v>
      </c>
      <c r="B42871" s="98">
        <v>0.44791666666666669</v>
      </c>
      <c r="C42871" s="144" t="s">
        <v>120</v>
      </c>
      <c r="D42871" s="144">
        <v>28.36</v>
      </c>
      <c r="E42871" s="144">
        <v>456</v>
      </c>
    </row>
    <row r="42872" spans="1:5" x14ac:dyDescent="0.3">
      <c r="A42872" s="151">
        <v>42280</v>
      </c>
      <c r="B42872" s="98">
        <v>0.45833333333333331</v>
      </c>
      <c r="C42872" s="144" t="s">
        <v>120</v>
      </c>
      <c r="D42872" s="144">
        <v>28.3</v>
      </c>
      <c r="E42872" s="144">
        <v>466</v>
      </c>
    </row>
    <row r="42873" spans="1:5" x14ac:dyDescent="0.3">
      <c r="A42873" s="151">
        <v>42280</v>
      </c>
      <c r="B42873" s="98">
        <v>0.46875</v>
      </c>
      <c r="C42873" s="144" t="s">
        <v>120</v>
      </c>
      <c r="D42873" s="144">
        <v>28.29</v>
      </c>
      <c r="E42873" s="144">
        <v>470</v>
      </c>
    </row>
    <row r="42874" spans="1:5" x14ac:dyDescent="0.3">
      <c r="A42874" s="151">
        <v>42280</v>
      </c>
      <c r="B42874" s="98">
        <v>0.47916666666666669</v>
      </c>
      <c r="C42874" s="144" t="s">
        <v>120</v>
      </c>
      <c r="D42874" s="144">
        <v>28.27</v>
      </c>
      <c r="E42874" s="144">
        <v>473</v>
      </c>
    </row>
    <row r="42875" spans="1:5" x14ac:dyDescent="0.3">
      <c r="A42875" s="151">
        <v>42280</v>
      </c>
      <c r="B42875" s="98">
        <v>0.48958333333333331</v>
      </c>
      <c r="C42875" s="144" t="s">
        <v>120</v>
      </c>
      <c r="D42875" s="144">
        <v>28.25</v>
      </c>
      <c r="E42875" s="144">
        <v>476</v>
      </c>
    </row>
    <row r="42876" spans="1:5" x14ac:dyDescent="0.3">
      <c r="A42876" s="151">
        <v>42281</v>
      </c>
      <c r="B42876" s="98">
        <v>0.5</v>
      </c>
      <c r="C42876" s="144" t="s">
        <v>119</v>
      </c>
      <c r="D42876" s="144">
        <v>28.18</v>
      </c>
      <c r="E42876" s="144">
        <v>477</v>
      </c>
    </row>
    <row r="42877" spans="1:5" x14ac:dyDescent="0.3">
      <c r="A42877" s="151">
        <v>42281</v>
      </c>
      <c r="B42877" s="98">
        <v>0.51041666666666663</v>
      </c>
      <c r="C42877" s="144" t="s">
        <v>119</v>
      </c>
      <c r="D42877" s="144">
        <v>28.14</v>
      </c>
      <c r="E42877" s="144">
        <v>478</v>
      </c>
    </row>
    <row r="42878" spans="1:5" x14ac:dyDescent="0.3">
      <c r="A42878" s="151">
        <v>42281</v>
      </c>
      <c r="B42878" s="98">
        <v>0.52083333333333337</v>
      </c>
      <c r="C42878" s="144" t="s">
        <v>119</v>
      </c>
      <c r="D42878" s="144">
        <v>28.13</v>
      </c>
      <c r="E42878" s="144">
        <v>480</v>
      </c>
    </row>
    <row r="42879" spans="1:5" x14ac:dyDescent="0.3">
      <c r="A42879" s="151">
        <v>42281</v>
      </c>
      <c r="B42879" s="98">
        <v>0.53125</v>
      </c>
      <c r="C42879" s="144" t="s">
        <v>119</v>
      </c>
      <c r="D42879" s="144">
        <v>28.12</v>
      </c>
      <c r="E42879" s="144">
        <v>480</v>
      </c>
    </row>
    <row r="42880" spans="1:5" x14ac:dyDescent="0.3">
      <c r="A42880" s="151">
        <v>42281</v>
      </c>
      <c r="B42880" s="98">
        <v>4.1666666666666664E-2</v>
      </c>
      <c r="C42880" s="144" t="s">
        <v>119</v>
      </c>
      <c r="D42880" s="144">
        <v>28.11</v>
      </c>
      <c r="E42880" s="144">
        <v>478</v>
      </c>
    </row>
    <row r="42881" spans="1:5" x14ac:dyDescent="0.3">
      <c r="A42881" s="151">
        <v>42281</v>
      </c>
      <c r="B42881" s="98">
        <v>5.2083333333333336E-2</v>
      </c>
      <c r="C42881" s="144" t="s">
        <v>119</v>
      </c>
      <c r="D42881" s="144">
        <v>28.1</v>
      </c>
      <c r="E42881" s="144">
        <v>476</v>
      </c>
    </row>
    <row r="42882" spans="1:5" x14ac:dyDescent="0.3">
      <c r="A42882" s="151">
        <v>42281</v>
      </c>
      <c r="B42882" s="98">
        <v>6.25E-2</v>
      </c>
      <c r="C42882" s="144" t="s">
        <v>119</v>
      </c>
      <c r="D42882" s="144">
        <v>28.08</v>
      </c>
      <c r="E42882" s="144">
        <v>474</v>
      </c>
    </row>
    <row r="42883" spans="1:5" x14ac:dyDescent="0.3">
      <c r="A42883" s="151">
        <v>42281</v>
      </c>
      <c r="B42883" s="98">
        <v>7.2916666666666671E-2</v>
      </c>
      <c r="C42883" s="144" t="s">
        <v>119</v>
      </c>
      <c r="D42883" s="144">
        <v>28.07</v>
      </c>
      <c r="E42883" s="144">
        <v>471</v>
      </c>
    </row>
    <row r="42884" spans="1:5" x14ac:dyDescent="0.3">
      <c r="A42884" s="151">
        <v>42281</v>
      </c>
      <c r="B42884" s="98">
        <v>8.3333333333333329E-2</v>
      </c>
      <c r="C42884" s="144" t="s">
        <v>119</v>
      </c>
      <c r="D42884" s="144">
        <v>28.09</v>
      </c>
      <c r="E42884" s="144">
        <v>470</v>
      </c>
    </row>
    <row r="42885" spans="1:5" x14ac:dyDescent="0.3">
      <c r="A42885" s="151">
        <v>42281</v>
      </c>
      <c r="B42885" s="98">
        <v>9.375E-2</v>
      </c>
      <c r="C42885" s="144" t="s">
        <v>119</v>
      </c>
      <c r="D42885" s="144">
        <v>28.18</v>
      </c>
      <c r="E42885" s="144">
        <v>467</v>
      </c>
    </row>
    <row r="42886" spans="1:5" x14ac:dyDescent="0.3">
      <c r="A42886" s="151">
        <v>42281</v>
      </c>
      <c r="B42886" s="98">
        <v>0.10416666666666667</v>
      </c>
      <c r="C42886" s="144" t="s">
        <v>119</v>
      </c>
      <c r="D42886" s="144">
        <v>28.17</v>
      </c>
      <c r="E42886" s="144">
        <v>467</v>
      </c>
    </row>
    <row r="42887" spans="1:5" x14ac:dyDescent="0.3">
      <c r="A42887" s="151">
        <v>42281</v>
      </c>
      <c r="B42887" s="98">
        <v>0.11458333333333333</v>
      </c>
      <c r="C42887" s="144" t="s">
        <v>119</v>
      </c>
      <c r="D42887" s="144">
        <v>28.16</v>
      </c>
      <c r="E42887" s="144">
        <v>466</v>
      </c>
    </row>
    <row r="42888" spans="1:5" x14ac:dyDescent="0.3">
      <c r="A42888" s="151">
        <v>42281</v>
      </c>
      <c r="B42888" s="98">
        <v>0.125</v>
      </c>
      <c r="C42888" s="144" t="s">
        <v>119</v>
      </c>
      <c r="D42888" s="144">
        <v>28.16</v>
      </c>
      <c r="E42888" s="144">
        <v>465</v>
      </c>
    </row>
    <row r="42889" spans="1:5" x14ac:dyDescent="0.3">
      <c r="A42889" s="151">
        <v>42281</v>
      </c>
      <c r="B42889" s="98">
        <v>0.13541666666666666</v>
      </c>
      <c r="C42889" s="144" t="s">
        <v>119</v>
      </c>
      <c r="D42889" s="144">
        <v>28.18</v>
      </c>
      <c r="E42889" s="144">
        <v>462</v>
      </c>
    </row>
    <row r="42890" spans="1:5" x14ac:dyDescent="0.3">
      <c r="A42890" s="151">
        <v>42281</v>
      </c>
      <c r="B42890" s="98">
        <v>0.14583333333333334</v>
      </c>
      <c r="C42890" s="144" t="s">
        <v>119</v>
      </c>
      <c r="D42890" s="144">
        <v>28.16</v>
      </c>
      <c r="E42890" s="144">
        <v>460</v>
      </c>
    </row>
    <row r="42891" spans="1:5" x14ac:dyDescent="0.3">
      <c r="A42891" s="151">
        <v>42281</v>
      </c>
      <c r="B42891" s="98">
        <v>0.15625</v>
      </c>
      <c r="C42891" s="144" t="s">
        <v>119</v>
      </c>
      <c r="D42891" s="144">
        <v>28.17</v>
      </c>
      <c r="E42891" s="144">
        <v>459</v>
      </c>
    </row>
    <row r="42892" spans="1:5" x14ac:dyDescent="0.3">
      <c r="A42892" s="151">
        <v>42281</v>
      </c>
      <c r="B42892" s="98">
        <v>0.16666666666666666</v>
      </c>
      <c r="C42892" s="144" t="s">
        <v>119</v>
      </c>
      <c r="D42892" s="144">
        <v>28.16</v>
      </c>
      <c r="E42892" s="144">
        <v>458</v>
      </c>
    </row>
    <row r="42893" spans="1:5" x14ac:dyDescent="0.3">
      <c r="A42893" s="151">
        <v>42281</v>
      </c>
      <c r="B42893" s="98">
        <v>0.17708333333333334</v>
      </c>
      <c r="C42893" s="144" t="s">
        <v>119</v>
      </c>
      <c r="D42893" s="144">
        <v>28.14</v>
      </c>
      <c r="E42893" s="144">
        <v>457</v>
      </c>
    </row>
    <row r="42894" spans="1:5" x14ac:dyDescent="0.3">
      <c r="A42894" s="151">
        <v>42281</v>
      </c>
      <c r="B42894" s="98">
        <v>0.1875</v>
      </c>
      <c r="C42894" s="144" t="s">
        <v>119</v>
      </c>
      <c r="D42894" s="144">
        <v>28.15</v>
      </c>
      <c r="E42894" s="144">
        <v>455</v>
      </c>
    </row>
    <row r="42895" spans="1:5" x14ac:dyDescent="0.3">
      <c r="A42895" s="151">
        <v>42281</v>
      </c>
      <c r="B42895" s="98">
        <v>0.19791666666666666</v>
      </c>
      <c r="C42895" s="144" t="s">
        <v>119</v>
      </c>
      <c r="D42895" s="144">
        <v>28.13</v>
      </c>
      <c r="E42895" s="144">
        <v>454</v>
      </c>
    </row>
    <row r="42896" spans="1:5" x14ac:dyDescent="0.3">
      <c r="A42896" s="151">
        <v>42281</v>
      </c>
      <c r="B42896" s="98">
        <v>0.20833333333333334</v>
      </c>
      <c r="C42896" s="144" t="s">
        <v>119</v>
      </c>
      <c r="D42896" s="144">
        <v>28.13</v>
      </c>
      <c r="E42896" s="144">
        <v>454</v>
      </c>
    </row>
    <row r="42897" spans="1:5" x14ac:dyDescent="0.3">
      <c r="A42897" s="151">
        <v>42281</v>
      </c>
      <c r="B42897" s="98">
        <v>0.21875</v>
      </c>
      <c r="C42897" s="144" t="s">
        <v>119</v>
      </c>
      <c r="D42897" s="144">
        <v>28.2</v>
      </c>
      <c r="E42897" s="144">
        <v>454</v>
      </c>
    </row>
    <row r="42898" spans="1:5" x14ac:dyDescent="0.3">
      <c r="A42898" s="151">
        <v>42281</v>
      </c>
      <c r="B42898" s="98">
        <v>0.22916666666666666</v>
      </c>
      <c r="C42898" s="144" t="s">
        <v>119</v>
      </c>
      <c r="D42898" s="144">
        <v>28.17</v>
      </c>
      <c r="E42898" s="144">
        <v>454</v>
      </c>
    </row>
    <row r="42899" spans="1:5" x14ac:dyDescent="0.3">
      <c r="A42899" s="151">
        <v>42281</v>
      </c>
      <c r="B42899" s="98">
        <v>0.23958333333333334</v>
      </c>
      <c r="C42899" s="144" t="s">
        <v>119</v>
      </c>
      <c r="D42899" s="144">
        <v>28.17</v>
      </c>
      <c r="E42899" s="144">
        <v>454</v>
      </c>
    </row>
    <row r="42900" spans="1:5" x14ac:dyDescent="0.3">
      <c r="A42900" s="151">
        <v>42281</v>
      </c>
      <c r="B42900" s="98">
        <v>0.25</v>
      </c>
      <c r="C42900" s="144" t="s">
        <v>119</v>
      </c>
      <c r="D42900" s="144">
        <v>28.14</v>
      </c>
      <c r="E42900" s="144">
        <v>453</v>
      </c>
    </row>
    <row r="42901" spans="1:5" x14ac:dyDescent="0.3">
      <c r="A42901" s="151">
        <v>42281</v>
      </c>
      <c r="B42901" s="98">
        <v>0.26041666666666669</v>
      </c>
      <c r="C42901" s="144" t="s">
        <v>119</v>
      </c>
      <c r="D42901" s="144">
        <v>28.15</v>
      </c>
      <c r="E42901" s="144">
        <v>452</v>
      </c>
    </row>
    <row r="42902" spans="1:5" x14ac:dyDescent="0.3">
      <c r="A42902" s="151">
        <v>42281</v>
      </c>
      <c r="B42902" s="98">
        <v>0.27083333333333331</v>
      </c>
      <c r="C42902" s="144" t="s">
        <v>119</v>
      </c>
      <c r="D42902" s="144">
        <v>28.16</v>
      </c>
      <c r="E42902" s="144">
        <v>451</v>
      </c>
    </row>
    <row r="42903" spans="1:5" x14ac:dyDescent="0.3">
      <c r="A42903" s="151">
        <v>42281</v>
      </c>
      <c r="B42903" s="98">
        <v>0.28125</v>
      </c>
      <c r="C42903" s="144" t="s">
        <v>119</v>
      </c>
      <c r="D42903" s="144">
        <v>28.12</v>
      </c>
      <c r="E42903" s="144">
        <v>451</v>
      </c>
    </row>
    <row r="42904" spans="1:5" x14ac:dyDescent="0.3">
      <c r="A42904" s="151">
        <v>42281</v>
      </c>
      <c r="B42904" s="98">
        <v>0.29166666666666669</v>
      </c>
      <c r="C42904" s="144" t="s">
        <v>119</v>
      </c>
      <c r="D42904" s="144">
        <v>28.09</v>
      </c>
      <c r="E42904" s="144">
        <v>451</v>
      </c>
    </row>
    <row r="42905" spans="1:5" x14ac:dyDescent="0.3">
      <c r="A42905" s="151">
        <v>42281</v>
      </c>
      <c r="B42905" s="98">
        <v>0.30208333333333331</v>
      </c>
      <c r="C42905" s="144" t="s">
        <v>119</v>
      </c>
      <c r="D42905" s="144">
        <v>28.09</v>
      </c>
      <c r="E42905" s="144">
        <v>451</v>
      </c>
    </row>
    <row r="42906" spans="1:5" x14ac:dyDescent="0.3">
      <c r="A42906" s="151">
        <v>42281</v>
      </c>
      <c r="B42906" s="98">
        <v>0.3125</v>
      </c>
      <c r="C42906" s="144" t="s">
        <v>119</v>
      </c>
      <c r="D42906" s="144">
        <v>28.1</v>
      </c>
      <c r="E42906" s="144">
        <v>451</v>
      </c>
    </row>
    <row r="42907" spans="1:5" x14ac:dyDescent="0.3">
      <c r="A42907" s="151">
        <v>42281</v>
      </c>
      <c r="B42907" s="98">
        <v>0.32291666666666669</v>
      </c>
      <c r="C42907" s="144" t="s">
        <v>119</v>
      </c>
      <c r="D42907" s="144">
        <v>28.09</v>
      </c>
      <c r="E42907" s="144">
        <v>451</v>
      </c>
    </row>
    <row r="42908" spans="1:5" x14ac:dyDescent="0.3">
      <c r="A42908" s="151">
        <v>42281</v>
      </c>
      <c r="B42908" s="98">
        <v>0.33333333333333331</v>
      </c>
      <c r="C42908" s="144" t="s">
        <v>119</v>
      </c>
      <c r="D42908" s="144">
        <v>28.07</v>
      </c>
      <c r="E42908" s="144">
        <v>451</v>
      </c>
    </row>
    <row r="42909" spans="1:5" x14ac:dyDescent="0.3">
      <c r="A42909" s="151">
        <v>42281</v>
      </c>
      <c r="B42909" s="98">
        <v>0.34375</v>
      </c>
      <c r="C42909" s="144" t="s">
        <v>119</v>
      </c>
      <c r="D42909" s="144">
        <v>28.04</v>
      </c>
      <c r="E42909" s="144">
        <v>451</v>
      </c>
    </row>
    <row r="42910" spans="1:5" x14ac:dyDescent="0.3">
      <c r="A42910" s="151">
        <v>42281</v>
      </c>
      <c r="B42910" s="98">
        <v>0.35416666666666669</v>
      </c>
      <c r="C42910" s="144" t="s">
        <v>119</v>
      </c>
      <c r="D42910" s="144">
        <v>28.01</v>
      </c>
      <c r="E42910" s="144">
        <v>451</v>
      </c>
    </row>
    <row r="42911" spans="1:5" x14ac:dyDescent="0.3">
      <c r="A42911" s="151">
        <v>42281</v>
      </c>
      <c r="B42911" s="98">
        <v>0.36458333333333331</v>
      </c>
      <c r="C42911" s="144" t="s">
        <v>119</v>
      </c>
      <c r="D42911" s="144">
        <v>27.98</v>
      </c>
      <c r="E42911" s="144">
        <v>451</v>
      </c>
    </row>
    <row r="42912" spans="1:5" x14ac:dyDescent="0.3">
      <c r="A42912" s="151">
        <v>42281</v>
      </c>
      <c r="B42912" s="98">
        <v>0.375</v>
      </c>
      <c r="C42912" s="144" t="s">
        <v>119</v>
      </c>
      <c r="D42912" s="144">
        <v>27.94</v>
      </c>
      <c r="E42912" s="144">
        <v>452</v>
      </c>
    </row>
    <row r="42913" spans="1:5" x14ac:dyDescent="0.3">
      <c r="A42913" s="151">
        <v>42281</v>
      </c>
      <c r="B42913" s="98">
        <v>0.38541666666666669</v>
      </c>
      <c r="C42913" s="144" t="s">
        <v>119</v>
      </c>
      <c r="D42913" s="144">
        <v>27.97</v>
      </c>
      <c r="E42913" s="144">
        <v>453</v>
      </c>
    </row>
    <row r="42914" spans="1:5" x14ac:dyDescent="0.3">
      <c r="A42914" s="151">
        <v>42281</v>
      </c>
      <c r="B42914" s="98">
        <v>0.39583333333333331</v>
      </c>
      <c r="C42914" s="144" t="s">
        <v>119</v>
      </c>
      <c r="D42914" s="144">
        <v>28.14</v>
      </c>
      <c r="E42914" s="144">
        <v>451</v>
      </c>
    </row>
    <row r="42915" spans="1:5" x14ac:dyDescent="0.3">
      <c r="A42915" s="151">
        <v>42281</v>
      </c>
      <c r="B42915" s="98">
        <v>0.40625</v>
      </c>
      <c r="C42915" s="144" t="s">
        <v>119</v>
      </c>
      <c r="D42915" s="144">
        <v>28.29</v>
      </c>
      <c r="E42915" s="144">
        <v>449</v>
      </c>
    </row>
    <row r="42916" spans="1:5" x14ac:dyDescent="0.3">
      <c r="A42916" s="151">
        <v>42281</v>
      </c>
      <c r="B42916" s="98">
        <v>0.41666666666666669</v>
      </c>
      <c r="C42916" s="144" t="s">
        <v>119</v>
      </c>
      <c r="D42916" s="144">
        <v>28.26</v>
      </c>
      <c r="E42916" s="144">
        <v>449</v>
      </c>
    </row>
    <row r="42917" spans="1:5" x14ac:dyDescent="0.3">
      <c r="A42917" s="151">
        <v>42281</v>
      </c>
      <c r="B42917" s="98">
        <v>0.42708333333333331</v>
      </c>
      <c r="C42917" s="144" t="s">
        <v>119</v>
      </c>
      <c r="D42917" s="144">
        <v>28.38</v>
      </c>
      <c r="E42917" s="144">
        <v>450</v>
      </c>
    </row>
    <row r="42918" spans="1:5" x14ac:dyDescent="0.3">
      <c r="A42918" s="151">
        <v>42281</v>
      </c>
      <c r="B42918" s="98">
        <v>0.4375</v>
      </c>
      <c r="C42918" s="144" t="s">
        <v>119</v>
      </c>
      <c r="D42918" s="144">
        <v>28.3</v>
      </c>
      <c r="E42918" s="144">
        <v>450</v>
      </c>
    </row>
    <row r="42919" spans="1:5" x14ac:dyDescent="0.3">
      <c r="A42919" s="151">
        <v>42281</v>
      </c>
      <c r="B42919" s="98">
        <v>0.44791666666666669</v>
      </c>
      <c r="C42919" s="144" t="s">
        <v>119</v>
      </c>
      <c r="D42919" s="144">
        <v>28.36</v>
      </c>
      <c r="E42919" s="144">
        <v>450</v>
      </c>
    </row>
    <row r="42920" spans="1:5" x14ac:dyDescent="0.3">
      <c r="A42920" s="151">
        <v>42281</v>
      </c>
      <c r="B42920" s="98">
        <v>0.45833333333333331</v>
      </c>
      <c r="C42920" s="144" t="s">
        <v>119</v>
      </c>
      <c r="D42920" s="144">
        <v>28.14</v>
      </c>
      <c r="E42920" s="144">
        <v>450</v>
      </c>
    </row>
    <row r="42921" spans="1:5" x14ac:dyDescent="0.3">
      <c r="A42921" s="151">
        <v>42281</v>
      </c>
      <c r="B42921" s="98">
        <v>0.46875</v>
      </c>
      <c r="C42921" s="144" t="s">
        <v>119</v>
      </c>
      <c r="D42921" s="144">
        <v>28.12</v>
      </c>
      <c r="E42921" s="144">
        <v>451</v>
      </c>
    </row>
    <row r="42922" spans="1:5" x14ac:dyDescent="0.3">
      <c r="A42922" s="151">
        <v>42281</v>
      </c>
      <c r="B42922" s="98">
        <v>0.47916666666666669</v>
      </c>
      <c r="C42922" s="144" t="s">
        <v>119</v>
      </c>
      <c r="D42922" s="144">
        <v>28.2</v>
      </c>
      <c r="E42922" s="144">
        <v>450</v>
      </c>
    </row>
    <row r="42923" spans="1:5" x14ac:dyDescent="0.3">
      <c r="A42923" s="151">
        <v>42281</v>
      </c>
      <c r="B42923" s="98">
        <v>0.48958333333333331</v>
      </c>
      <c r="C42923" s="144" t="s">
        <v>119</v>
      </c>
      <c r="D42923" s="144">
        <v>28.21</v>
      </c>
      <c r="E42923" s="144">
        <v>451</v>
      </c>
    </row>
    <row r="42924" spans="1:5" x14ac:dyDescent="0.3">
      <c r="A42924" s="151">
        <v>42281</v>
      </c>
      <c r="B42924" s="98">
        <v>0.5</v>
      </c>
      <c r="C42924" s="144" t="s">
        <v>120</v>
      </c>
      <c r="D42924" s="144">
        <v>28.2</v>
      </c>
      <c r="E42924" s="144">
        <v>452</v>
      </c>
    </row>
    <row r="42925" spans="1:5" x14ac:dyDescent="0.3">
      <c r="A42925" s="151">
        <v>42281</v>
      </c>
      <c r="B42925" s="98">
        <v>0.51041666666666663</v>
      </c>
      <c r="C42925" s="144" t="s">
        <v>120</v>
      </c>
      <c r="D42925" s="144">
        <v>28.28</v>
      </c>
      <c r="E42925" s="144">
        <v>452</v>
      </c>
    </row>
    <row r="42926" spans="1:5" x14ac:dyDescent="0.3">
      <c r="A42926" s="151">
        <v>42281</v>
      </c>
      <c r="B42926" s="98">
        <v>0.52083333333333337</v>
      </c>
      <c r="C42926" s="144" t="s">
        <v>120</v>
      </c>
      <c r="D42926" s="144">
        <v>28.29</v>
      </c>
      <c r="E42926" s="144">
        <v>451</v>
      </c>
    </row>
    <row r="42927" spans="1:5" x14ac:dyDescent="0.3">
      <c r="A42927" s="151">
        <v>42281</v>
      </c>
      <c r="B42927" s="98">
        <v>0.53125</v>
      </c>
      <c r="C42927" s="144" t="s">
        <v>120</v>
      </c>
      <c r="D42927" s="144">
        <v>28.37</v>
      </c>
      <c r="E42927" s="144">
        <v>451</v>
      </c>
    </row>
    <row r="42928" spans="1:5" x14ac:dyDescent="0.3">
      <c r="A42928" s="151">
        <v>42281</v>
      </c>
      <c r="B42928" s="98">
        <v>4.1666666666666664E-2</v>
      </c>
      <c r="C42928" s="144" t="s">
        <v>120</v>
      </c>
      <c r="D42928" s="144">
        <v>28.3</v>
      </c>
      <c r="E42928" s="144">
        <v>451</v>
      </c>
    </row>
    <row r="42929" spans="1:5" x14ac:dyDescent="0.3">
      <c r="A42929" s="151">
        <v>42281</v>
      </c>
      <c r="B42929" s="98">
        <v>5.2083333333333336E-2</v>
      </c>
      <c r="C42929" s="144" t="s">
        <v>120</v>
      </c>
      <c r="D42929" s="144">
        <v>28.64</v>
      </c>
      <c r="E42929" s="144">
        <v>450</v>
      </c>
    </row>
    <row r="42930" spans="1:5" x14ac:dyDescent="0.3">
      <c r="A42930" s="151">
        <v>42281</v>
      </c>
      <c r="B42930" s="98">
        <v>6.25E-2</v>
      </c>
      <c r="C42930" s="144" t="s">
        <v>120</v>
      </c>
      <c r="D42930" s="144">
        <v>28.46</v>
      </c>
      <c r="E42930" s="144">
        <v>451</v>
      </c>
    </row>
    <row r="42931" spans="1:5" x14ac:dyDescent="0.3">
      <c r="A42931" s="151">
        <v>42281</v>
      </c>
      <c r="B42931" s="98">
        <v>7.2916666666666671E-2</v>
      </c>
      <c r="C42931" s="144" t="s">
        <v>120</v>
      </c>
      <c r="D42931" s="144">
        <v>28.42</v>
      </c>
      <c r="E42931" s="144">
        <v>451</v>
      </c>
    </row>
    <row r="42932" spans="1:5" x14ac:dyDescent="0.3">
      <c r="A42932" s="151">
        <v>42281</v>
      </c>
      <c r="B42932" s="98">
        <v>8.3333333333333329E-2</v>
      </c>
      <c r="C42932" s="144" t="s">
        <v>120</v>
      </c>
      <c r="D42932" s="144">
        <v>28.46</v>
      </c>
      <c r="E42932" s="144">
        <v>451</v>
      </c>
    </row>
    <row r="42933" spans="1:5" x14ac:dyDescent="0.3">
      <c r="A42933" s="151">
        <v>42281</v>
      </c>
      <c r="B42933" s="98">
        <v>9.375E-2</v>
      </c>
      <c r="C42933" s="144" t="s">
        <v>120</v>
      </c>
      <c r="D42933" s="144">
        <v>28.46</v>
      </c>
      <c r="E42933" s="144">
        <v>452</v>
      </c>
    </row>
    <row r="42934" spans="1:5" x14ac:dyDescent="0.3">
      <c r="A42934" s="151">
        <v>42281</v>
      </c>
      <c r="B42934" s="98">
        <v>0.10416666666666667</v>
      </c>
      <c r="C42934" s="144" t="s">
        <v>120</v>
      </c>
      <c r="D42934" s="144">
        <v>28.49</v>
      </c>
      <c r="E42934" s="144">
        <v>451</v>
      </c>
    </row>
    <row r="42935" spans="1:5" x14ac:dyDescent="0.3">
      <c r="A42935" s="151">
        <v>42281</v>
      </c>
      <c r="B42935" s="98">
        <v>0.11458333333333333</v>
      </c>
      <c r="C42935" s="144" t="s">
        <v>120</v>
      </c>
      <c r="D42935" s="144">
        <v>28.49</v>
      </c>
      <c r="E42935" s="144">
        <v>452</v>
      </c>
    </row>
    <row r="42936" spans="1:5" x14ac:dyDescent="0.3">
      <c r="A42936" s="151">
        <v>42281</v>
      </c>
      <c r="B42936" s="98">
        <v>0.125</v>
      </c>
      <c r="C42936" s="144" t="s">
        <v>120</v>
      </c>
      <c r="D42936" s="144">
        <v>28.49</v>
      </c>
      <c r="E42936" s="144">
        <v>450</v>
      </c>
    </row>
    <row r="42937" spans="1:5" x14ac:dyDescent="0.3">
      <c r="A42937" s="151">
        <v>42281</v>
      </c>
      <c r="B42937" s="98">
        <v>0.13541666666666666</v>
      </c>
      <c r="C42937" s="144" t="s">
        <v>120</v>
      </c>
      <c r="D42937" s="144">
        <v>28.48</v>
      </c>
      <c r="E42937" s="144">
        <v>449</v>
      </c>
    </row>
    <row r="42938" spans="1:5" x14ac:dyDescent="0.3">
      <c r="A42938" s="151">
        <v>42281</v>
      </c>
      <c r="B42938" s="98">
        <v>0.14583333333333334</v>
      </c>
      <c r="C42938" s="144" t="s">
        <v>120</v>
      </c>
      <c r="D42938" s="144">
        <v>28.45</v>
      </c>
      <c r="E42938" s="144">
        <v>446</v>
      </c>
    </row>
    <row r="42939" spans="1:5" x14ac:dyDescent="0.3">
      <c r="A42939" s="151">
        <v>42281</v>
      </c>
      <c r="B42939" s="98">
        <v>0.15625</v>
      </c>
      <c r="C42939" s="144" t="s">
        <v>120</v>
      </c>
      <c r="D42939" s="144">
        <v>28.44</v>
      </c>
      <c r="E42939" s="144">
        <v>447</v>
      </c>
    </row>
    <row r="42940" spans="1:5" x14ac:dyDescent="0.3">
      <c r="A42940" s="151">
        <v>42281</v>
      </c>
      <c r="B42940" s="98">
        <v>0.16666666666666666</v>
      </c>
      <c r="C42940" s="144" t="s">
        <v>120</v>
      </c>
      <c r="D42940" s="144">
        <v>28.43</v>
      </c>
      <c r="E42940" s="144">
        <v>453</v>
      </c>
    </row>
    <row r="42941" spans="1:5" x14ac:dyDescent="0.3">
      <c r="A42941" s="151">
        <v>42281</v>
      </c>
      <c r="B42941" s="98">
        <v>0.17708333333333334</v>
      </c>
      <c r="C42941" s="144" t="s">
        <v>120</v>
      </c>
      <c r="D42941" s="144">
        <v>28.41</v>
      </c>
      <c r="E42941" s="144">
        <v>452</v>
      </c>
    </row>
    <row r="42942" spans="1:5" x14ac:dyDescent="0.3">
      <c r="A42942" s="151">
        <v>42281</v>
      </c>
      <c r="B42942" s="98">
        <v>0.1875</v>
      </c>
      <c r="C42942" s="144" t="s">
        <v>120</v>
      </c>
      <c r="D42942" s="144">
        <v>28.38</v>
      </c>
      <c r="E42942" s="144">
        <v>453</v>
      </c>
    </row>
    <row r="42943" spans="1:5" x14ac:dyDescent="0.3">
      <c r="A42943" s="151">
        <v>42281</v>
      </c>
      <c r="B42943" s="98">
        <v>0.19791666666666666</v>
      </c>
      <c r="C42943" s="144" t="s">
        <v>120</v>
      </c>
      <c r="D42943" s="144">
        <v>28.37</v>
      </c>
      <c r="E42943" s="144">
        <v>452</v>
      </c>
    </row>
    <row r="42944" spans="1:5" x14ac:dyDescent="0.3">
      <c r="A42944" s="151">
        <v>42281</v>
      </c>
      <c r="B42944" s="98">
        <v>0.20833333333333334</v>
      </c>
      <c r="C42944" s="144" t="s">
        <v>120</v>
      </c>
      <c r="D42944" s="144">
        <v>28.35</v>
      </c>
      <c r="E42944" s="144">
        <v>450</v>
      </c>
    </row>
    <row r="42945" spans="1:5" x14ac:dyDescent="0.3">
      <c r="A42945" s="151">
        <v>42281</v>
      </c>
      <c r="B42945" s="98">
        <v>0.21875</v>
      </c>
      <c r="C42945" s="144" t="s">
        <v>120</v>
      </c>
      <c r="D42945" s="144">
        <v>28.33</v>
      </c>
      <c r="E42945" s="144">
        <v>450</v>
      </c>
    </row>
    <row r="42946" spans="1:5" x14ac:dyDescent="0.3">
      <c r="A42946" s="151">
        <v>42281</v>
      </c>
      <c r="B42946" s="98">
        <v>0.22916666666666666</v>
      </c>
      <c r="C42946" s="144" t="s">
        <v>120</v>
      </c>
      <c r="D42946" s="144">
        <v>28.3</v>
      </c>
      <c r="E42946" s="144">
        <v>450</v>
      </c>
    </row>
    <row r="42947" spans="1:5" x14ac:dyDescent="0.3">
      <c r="A42947" s="151">
        <v>42281</v>
      </c>
      <c r="B42947" s="98">
        <v>0.23958333333333334</v>
      </c>
      <c r="C42947" s="144" t="s">
        <v>120</v>
      </c>
      <c r="D42947" s="144">
        <v>28.27</v>
      </c>
      <c r="E42947" s="144">
        <v>451</v>
      </c>
    </row>
    <row r="42948" spans="1:5" x14ac:dyDescent="0.3">
      <c r="A42948" s="151">
        <v>42281</v>
      </c>
      <c r="B42948" s="98">
        <v>0.25</v>
      </c>
      <c r="C42948" s="144" t="s">
        <v>120</v>
      </c>
      <c r="D42948" s="144">
        <v>28.25</v>
      </c>
      <c r="E42948" s="144">
        <v>449</v>
      </c>
    </row>
    <row r="42949" spans="1:5" x14ac:dyDescent="0.3">
      <c r="A42949" s="151">
        <v>42281</v>
      </c>
      <c r="B42949" s="98">
        <v>0.26041666666666669</v>
      </c>
      <c r="C42949" s="144" t="s">
        <v>120</v>
      </c>
      <c r="D42949" s="144">
        <v>28.23</v>
      </c>
      <c r="E42949" s="144">
        <v>448</v>
      </c>
    </row>
    <row r="42950" spans="1:5" x14ac:dyDescent="0.3">
      <c r="A42950" s="151">
        <v>42281</v>
      </c>
      <c r="B42950" s="98">
        <v>0.27083333333333331</v>
      </c>
      <c r="C42950" s="144" t="s">
        <v>120</v>
      </c>
      <c r="D42950" s="144">
        <v>28.24</v>
      </c>
      <c r="E42950" s="144">
        <v>450</v>
      </c>
    </row>
    <row r="42951" spans="1:5" x14ac:dyDescent="0.3">
      <c r="A42951" s="151">
        <v>42281</v>
      </c>
      <c r="B42951" s="98">
        <v>0.28125</v>
      </c>
      <c r="C42951" s="144" t="s">
        <v>120</v>
      </c>
      <c r="D42951" s="144">
        <v>28.23</v>
      </c>
      <c r="E42951" s="144">
        <v>450</v>
      </c>
    </row>
    <row r="42952" spans="1:5" x14ac:dyDescent="0.3">
      <c r="A42952" s="151">
        <v>42281</v>
      </c>
      <c r="B42952" s="98">
        <v>0.29166666666666669</v>
      </c>
      <c r="C42952" s="144" t="s">
        <v>120</v>
      </c>
      <c r="D42952" s="144">
        <v>28.21</v>
      </c>
      <c r="E42952" s="144">
        <v>450</v>
      </c>
    </row>
    <row r="42953" spans="1:5" x14ac:dyDescent="0.3">
      <c r="A42953" s="151">
        <v>42281</v>
      </c>
      <c r="B42953" s="98">
        <v>0.30208333333333331</v>
      </c>
      <c r="C42953" s="144" t="s">
        <v>120</v>
      </c>
      <c r="D42953" s="144">
        <v>28.19</v>
      </c>
      <c r="E42953" s="144">
        <v>451</v>
      </c>
    </row>
    <row r="42954" spans="1:5" x14ac:dyDescent="0.3">
      <c r="A42954" s="151">
        <v>42281</v>
      </c>
      <c r="B42954" s="98">
        <v>0.3125</v>
      </c>
      <c r="C42954" s="144" t="s">
        <v>120</v>
      </c>
      <c r="D42954" s="144">
        <v>28.17</v>
      </c>
      <c r="E42954" s="144">
        <v>451</v>
      </c>
    </row>
    <row r="42955" spans="1:5" x14ac:dyDescent="0.3">
      <c r="A42955" s="151">
        <v>42281</v>
      </c>
      <c r="B42955" s="98">
        <v>0.32291666666666669</v>
      </c>
      <c r="C42955" s="144" t="s">
        <v>120</v>
      </c>
      <c r="D42955" s="144">
        <v>28.15</v>
      </c>
      <c r="E42955" s="144">
        <v>451</v>
      </c>
    </row>
    <row r="42956" spans="1:5" x14ac:dyDescent="0.3">
      <c r="A42956" s="151">
        <v>42281</v>
      </c>
      <c r="B42956" s="98">
        <v>0.33333333333333331</v>
      </c>
      <c r="C42956" s="144" t="s">
        <v>120</v>
      </c>
      <c r="D42956" s="144">
        <v>28.14</v>
      </c>
      <c r="E42956" s="144">
        <v>451</v>
      </c>
    </row>
    <row r="42957" spans="1:5" x14ac:dyDescent="0.3">
      <c r="A42957" s="151">
        <v>42281</v>
      </c>
      <c r="B42957" s="98">
        <v>0.34375</v>
      </c>
      <c r="C42957" s="144" t="s">
        <v>120</v>
      </c>
      <c r="D42957" s="144">
        <v>28.13</v>
      </c>
      <c r="E42957" s="144">
        <v>451</v>
      </c>
    </row>
    <row r="42958" spans="1:5" x14ac:dyDescent="0.3">
      <c r="A42958" s="151">
        <v>42281</v>
      </c>
      <c r="B42958" s="98">
        <v>0.35416666666666669</v>
      </c>
      <c r="C42958" s="144" t="s">
        <v>120</v>
      </c>
      <c r="D42958" s="144">
        <v>28.1</v>
      </c>
      <c r="E42958" s="144">
        <v>451</v>
      </c>
    </row>
    <row r="42959" spans="1:5" x14ac:dyDescent="0.3">
      <c r="A42959" s="151">
        <v>42281</v>
      </c>
      <c r="B42959" s="98">
        <v>0.36458333333333331</v>
      </c>
      <c r="C42959" s="144" t="s">
        <v>120</v>
      </c>
      <c r="D42959" s="144">
        <v>28.08</v>
      </c>
      <c r="E42959" s="144">
        <v>451</v>
      </c>
    </row>
    <row r="42960" spans="1:5" x14ac:dyDescent="0.3">
      <c r="A42960" s="151">
        <v>42281</v>
      </c>
      <c r="B42960" s="98">
        <v>0.375</v>
      </c>
      <c r="C42960" s="144" t="s">
        <v>120</v>
      </c>
      <c r="D42960" s="144">
        <v>28.07</v>
      </c>
      <c r="E42960" s="144">
        <v>452</v>
      </c>
    </row>
    <row r="42961" spans="1:5" x14ac:dyDescent="0.3">
      <c r="A42961" s="151">
        <v>42281</v>
      </c>
      <c r="B42961" s="98">
        <v>0.38541666666666669</v>
      </c>
      <c r="C42961" s="144" t="s">
        <v>120</v>
      </c>
      <c r="D42961" s="144">
        <v>28.05</v>
      </c>
      <c r="E42961" s="144">
        <v>452</v>
      </c>
    </row>
    <row r="42962" spans="1:5" x14ac:dyDescent="0.3">
      <c r="A42962" s="151">
        <v>42281</v>
      </c>
      <c r="B42962" s="98">
        <v>0.39583333333333331</v>
      </c>
      <c r="C42962" s="144" t="s">
        <v>120</v>
      </c>
      <c r="D42962" s="144">
        <v>28.04</v>
      </c>
      <c r="E42962" s="144">
        <v>452</v>
      </c>
    </row>
    <row r="42963" spans="1:5" x14ac:dyDescent="0.3">
      <c r="A42963" s="151">
        <v>42281</v>
      </c>
      <c r="B42963" s="98">
        <v>0.40625</v>
      </c>
      <c r="C42963" s="144" t="s">
        <v>120</v>
      </c>
      <c r="D42963" s="144">
        <v>28.02</v>
      </c>
      <c r="E42963" s="144">
        <v>452</v>
      </c>
    </row>
    <row r="42964" spans="1:5" x14ac:dyDescent="0.3">
      <c r="A42964" s="151">
        <v>42281</v>
      </c>
      <c r="B42964" s="98">
        <v>0.41666666666666669</v>
      </c>
      <c r="C42964" s="144" t="s">
        <v>120</v>
      </c>
      <c r="D42964" s="144">
        <v>28</v>
      </c>
      <c r="E42964" s="144">
        <v>451</v>
      </c>
    </row>
    <row r="42965" spans="1:5" x14ac:dyDescent="0.3">
      <c r="A42965" s="151">
        <v>42281</v>
      </c>
      <c r="B42965" s="98">
        <v>0.42708333333333331</v>
      </c>
      <c r="C42965" s="144" t="s">
        <v>120</v>
      </c>
      <c r="D42965" s="144">
        <v>27.96</v>
      </c>
      <c r="E42965" s="144">
        <v>451</v>
      </c>
    </row>
    <row r="42966" spans="1:5" x14ac:dyDescent="0.3">
      <c r="A42966" s="151">
        <v>42281</v>
      </c>
      <c r="B42966" s="98">
        <v>0.4375</v>
      </c>
      <c r="C42966" s="144" t="s">
        <v>120</v>
      </c>
      <c r="D42966" s="144">
        <v>27.94</v>
      </c>
      <c r="E42966" s="144">
        <v>451</v>
      </c>
    </row>
    <row r="42967" spans="1:5" x14ac:dyDescent="0.3">
      <c r="A42967" s="151">
        <v>42281</v>
      </c>
      <c r="B42967" s="98">
        <v>0.44791666666666669</v>
      </c>
      <c r="C42967" s="144" t="s">
        <v>120</v>
      </c>
      <c r="D42967" s="144">
        <v>27.83</v>
      </c>
      <c r="E42967" s="144">
        <v>451</v>
      </c>
    </row>
    <row r="42968" spans="1:5" x14ac:dyDescent="0.3">
      <c r="A42968" s="151">
        <v>42281</v>
      </c>
      <c r="B42968" s="98">
        <v>0.45833333333333331</v>
      </c>
      <c r="C42968" s="144" t="s">
        <v>120</v>
      </c>
      <c r="D42968" s="144">
        <v>27.82</v>
      </c>
      <c r="E42968" s="144">
        <v>449</v>
      </c>
    </row>
    <row r="42969" spans="1:5" x14ac:dyDescent="0.3">
      <c r="A42969" s="151">
        <v>42281</v>
      </c>
      <c r="B42969" s="98">
        <v>0.46875</v>
      </c>
      <c r="C42969" s="144" t="s">
        <v>120</v>
      </c>
      <c r="D42969" s="144">
        <v>27.85</v>
      </c>
      <c r="E42969" s="144">
        <v>450</v>
      </c>
    </row>
    <row r="42970" spans="1:5" x14ac:dyDescent="0.3">
      <c r="A42970" s="151">
        <v>42281</v>
      </c>
      <c r="B42970" s="98">
        <v>0.47916666666666669</v>
      </c>
      <c r="C42970" s="144" t="s">
        <v>120</v>
      </c>
      <c r="D42970" s="144">
        <v>27.88</v>
      </c>
      <c r="E42970" s="144">
        <v>450</v>
      </c>
    </row>
    <row r="42971" spans="1:5" x14ac:dyDescent="0.3">
      <c r="A42971" s="151">
        <v>42281</v>
      </c>
      <c r="B42971" s="98">
        <v>0.48958333333333331</v>
      </c>
      <c r="C42971" s="144" t="s">
        <v>120</v>
      </c>
      <c r="D42971" s="144">
        <v>27.85</v>
      </c>
      <c r="E42971" s="144">
        <v>450</v>
      </c>
    </row>
    <row r="42972" spans="1:5" x14ac:dyDescent="0.3">
      <c r="A42972" s="151">
        <v>42282</v>
      </c>
      <c r="B42972" s="98">
        <v>0.5</v>
      </c>
      <c r="C42972" s="144" t="s">
        <v>119</v>
      </c>
      <c r="D42972" s="144">
        <v>27.77</v>
      </c>
      <c r="E42972" s="144">
        <v>448</v>
      </c>
    </row>
    <row r="42973" spans="1:5" x14ac:dyDescent="0.3">
      <c r="A42973" s="151">
        <v>42282</v>
      </c>
      <c r="B42973" s="98">
        <v>0.51041666666666663</v>
      </c>
      <c r="C42973" s="144" t="s">
        <v>119</v>
      </c>
      <c r="D42973" s="144">
        <v>27.71</v>
      </c>
      <c r="E42973" s="144">
        <v>447</v>
      </c>
    </row>
    <row r="42974" spans="1:5" x14ac:dyDescent="0.3">
      <c r="A42974" s="151">
        <v>42282</v>
      </c>
      <c r="B42974" s="98">
        <v>0.52083333333333337</v>
      </c>
      <c r="C42974" s="144" t="s">
        <v>119</v>
      </c>
      <c r="D42974" s="144">
        <v>27.65</v>
      </c>
      <c r="E42974" s="144">
        <v>447</v>
      </c>
    </row>
    <row r="42975" spans="1:5" x14ac:dyDescent="0.3">
      <c r="A42975" s="151">
        <v>42282</v>
      </c>
      <c r="B42975" s="98">
        <v>0.53125</v>
      </c>
      <c r="C42975" s="144" t="s">
        <v>119</v>
      </c>
      <c r="D42975" s="144">
        <v>27.64</v>
      </c>
      <c r="E42975" s="144">
        <v>446</v>
      </c>
    </row>
    <row r="42976" spans="1:5" x14ac:dyDescent="0.3">
      <c r="A42976" s="151">
        <v>42282</v>
      </c>
      <c r="B42976" s="98">
        <v>4.1666666666666664E-2</v>
      </c>
      <c r="C42976" s="144" t="s">
        <v>119</v>
      </c>
      <c r="D42976" s="144">
        <v>27.66</v>
      </c>
      <c r="E42976" s="144">
        <v>446</v>
      </c>
    </row>
    <row r="42977" spans="1:5" x14ac:dyDescent="0.3">
      <c r="A42977" s="151">
        <v>42282</v>
      </c>
      <c r="B42977" s="98">
        <v>5.2083333333333336E-2</v>
      </c>
      <c r="C42977" s="144" t="s">
        <v>119</v>
      </c>
      <c r="D42977" s="144">
        <v>27.66</v>
      </c>
      <c r="E42977" s="144">
        <v>446</v>
      </c>
    </row>
    <row r="42978" spans="1:5" x14ac:dyDescent="0.3">
      <c r="A42978" s="151">
        <v>42282</v>
      </c>
      <c r="B42978" s="98">
        <v>6.25E-2</v>
      </c>
      <c r="C42978" s="144" t="s">
        <v>119</v>
      </c>
      <c r="D42978" s="144">
        <v>27.66</v>
      </c>
      <c r="E42978" s="144">
        <v>446</v>
      </c>
    </row>
    <row r="42979" spans="1:5" x14ac:dyDescent="0.3">
      <c r="A42979" s="151">
        <v>42282</v>
      </c>
      <c r="B42979" s="98">
        <v>7.2916666666666671E-2</v>
      </c>
      <c r="C42979" s="144" t="s">
        <v>119</v>
      </c>
      <c r="D42979" s="144">
        <v>27.64</v>
      </c>
      <c r="E42979" s="144">
        <v>446</v>
      </c>
    </row>
    <row r="42980" spans="1:5" x14ac:dyDescent="0.3">
      <c r="A42980" s="151">
        <v>42282</v>
      </c>
      <c r="B42980" s="98">
        <v>8.3333333333333329E-2</v>
      </c>
      <c r="C42980" s="144" t="s">
        <v>119</v>
      </c>
      <c r="D42980" s="144">
        <v>27.63</v>
      </c>
      <c r="E42980" s="144">
        <v>446</v>
      </c>
    </row>
    <row r="42981" spans="1:5" x14ac:dyDescent="0.3">
      <c r="A42981" s="151">
        <v>42282</v>
      </c>
      <c r="B42981" s="98">
        <v>9.375E-2</v>
      </c>
      <c r="C42981" s="144" t="s">
        <v>119</v>
      </c>
      <c r="D42981" s="144">
        <v>27.62</v>
      </c>
      <c r="E42981" s="144">
        <v>445</v>
      </c>
    </row>
    <row r="42982" spans="1:5" x14ac:dyDescent="0.3">
      <c r="A42982" s="151">
        <v>42282</v>
      </c>
      <c r="B42982" s="98">
        <v>0.10416666666666667</v>
      </c>
      <c r="C42982" s="144" t="s">
        <v>119</v>
      </c>
      <c r="D42982" s="144">
        <v>27.7</v>
      </c>
      <c r="E42982" s="144">
        <v>445</v>
      </c>
    </row>
    <row r="42983" spans="1:5" x14ac:dyDescent="0.3">
      <c r="A42983" s="151">
        <v>42282</v>
      </c>
      <c r="B42983" s="98">
        <v>0.11458333333333333</v>
      </c>
      <c r="C42983" s="144" t="s">
        <v>119</v>
      </c>
      <c r="D42983" s="144">
        <v>27.69</v>
      </c>
      <c r="E42983" s="144">
        <v>446</v>
      </c>
    </row>
    <row r="42984" spans="1:5" x14ac:dyDescent="0.3">
      <c r="A42984" s="151">
        <v>42282</v>
      </c>
      <c r="B42984" s="98">
        <v>0.125</v>
      </c>
      <c r="C42984" s="144" t="s">
        <v>119</v>
      </c>
      <c r="D42984" s="144">
        <v>27.66</v>
      </c>
      <c r="E42984" s="144">
        <v>447</v>
      </c>
    </row>
    <row r="42985" spans="1:5" x14ac:dyDescent="0.3">
      <c r="A42985" s="151">
        <v>42282</v>
      </c>
      <c r="B42985" s="98">
        <v>0.13541666666666666</v>
      </c>
      <c r="C42985" s="144" t="s">
        <v>119</v>
      </c>
      <c r="D42985" s="144">
        <v>27.65</v>
      </c>
      <c r="E42985" s="144">
        <v>448</v>
      </c>
    </row>
    <row r="42986" spans="1:5" x14ac:dyDescent="0.3">
      <c r="A42986" s="151">
        <v>42282</v>
      </c>
      <c r="B42986" s="98">
        <v>0.14583333333333334</v>
      </c>
      <c r="C42986" s="144" t="s">
        <v>119</v>
      </c>
      <c r="D42986" s="144">
        <v>27.64</v>
      </c>
      <c r="E42986" s="144">
        <v>448</v>
      </c>
    </row>
    <row r="42987" spans="1:5" x14ac:dyDescent="0.3">
      <c r="A42987" s="151">
        <v>42282</v>
      </c>
      <c r="B42987" s="98">
        <v>0.15625</v>
      </c>
      <c r="C42987" s="144" t="s">
        <v>119</v>
      </c>
      <c r="D42987" s="144">
        <v>27.64</v>
      </c>
      <c r="E42987" s="144">
        <v>448</v>
      </c>
    </row>
    <row r="42988" spans="1:5" x14ac:dyDescent="0.3">
      <c r="A42988" s="151">
        <v>42282</v>
      </c>
      <c r="B42988" s="98">
        <v>0.16666666666666666</v>
      </c>
      <c r="C42988" s="144" t="s">
        <v>119</v>
      </c>
      <c r="D42988" s="144">
        <v>27.64</v>
      </c>
      <c r="E42988" s="144">
        <v>448</v>
      </c>
    </row>
    <row r="42989" spans="1:5" x14ac:dyDescent="0.3">
      <c r="A42989" s="151">
        <v>42282</v>
      </c>
      <c r="B42989" s="98">
        <v>0.17708333333333334</v>
      </c>
      <c r="C42989" s="144" t="s">
        <v>119</v>
      </c>
      <c r="D42989" s="144">
        <v>27.62</v>
      </c>
      <c r="E42989" s="144">
        <v>448</v>
      </c>
    </row>
    <row r="42990" spans="1:5" x14ac:dyDescent="0.3">
      <c r="A42990" s="151">
        <v>42282</v>
      </c>
      <c r="B42990" s="98">
        <v>0.1875</v>
      </c>
      <c r="C42990" s="144" t="s">
        <v>119</v>
      </c>
      <c r="D42990" s="144">
        <v>27.62</v>
      </c>
      <c r="E42990" s="144">
        <v>448</v>
      </c>
    </row>
    <row r="42991" spans="1:5" x14ac:dyDescent="0.3">
      <c r="A42991" s="151">
        <v>42282</v>
      </c>
      <c r="B42991" s="98">
        <v>0.19791666666666666</v>
      </c>
      <c r="C42991" s="144" t="s">
        <v>119</v>
      </c>
      <c r="D42991" s="144">
        <v>27.62</v>
      </c>
      <c r="E42991" s="144">
        <v>449</v>
      </c>
    </row>
    <row r="42992" spans="1:5" x14ac:dyDescent="0.3">
      <c r="A42992" s="151">
        <v>42282</v>
      </c>
      <c r="B42992" s="98">
        <v>0.20833333333333334</v>
      </c>
      <c r="C42992" s="144" t="s">
        <v>119</v>
      </c>
      <c r="D42992" s="144">
        <v>27.61</v>
      </c>
      <c r="E42992" s="144">
        <v>449</v>
      </c>
    </row>
    <row r="42993" spans="1:5" x14ac:dyDescent="0.3">
      <c r="A42993" s="151">
        <v>42282</v>
      </c>
      <c r="B42993" s="98">
        <v>0.21875</v>
      </c>
      <c r="C42993" s="144" t="s">
        <v>119</v>
      </c>
      <c r="D42993" s="144">
        <v>27.6</v>
      </c>
      <c r="E42993" s="144">
        <v>449</v>
      </c>
    </row>
    <row r="42994" spans="1:5" x14ac:dyDescent="0.3">
      <c r="A42994" s="151">
        <v>42282</v>
      </c>
      <c r="B42994" s="98">
        <v>0.22916666666666666</v>
      </c>
      <c r="C42994" s="144" t="s">
        <v>119</v>
      </c>
      <c r="D42994" s="144">
        <v>27.58</v>
      </c>
      <c r="E42994" s="144">
        <v>449</v>
      </c>
    </row>
    <row r="42995" spans="1:5" x14ac:dyDescent="0.3">
      <c r="A42995" s="151">
        <v>42282</v>
      </c>
      <c r="B42995" s="98">
        <v>0.23958333333333334</v>
      </c>
      <c r="C42995" s="144" t="s">
        <v>119</v>
      </c>
      <c r="D42995" s="144">
        <v>27.58</v>
      </c>
      <c r="E42995" s="144">
        <v>449</v>
      </c>
    </row>
    <row r="42996" spans="1:5" x14ac:dyDescent="0.3">
      <c r="A42996" s="151">
        <v>42282</v>
      </c>
      <c r="B42996" s="98">
        <v>0.25</v>
      </c>
      <c r="C42996" s="144" t="s">
        <v>119</v>
      </c>
      <c r="D42996" s="144">
        <v>27.58</v>
      </c>
      <c r="E42996" s="144">
        <v>449</v>
      </c>
    </row>
    <row r="42997" spans="1:5" x14ac:dyDescent="0.3">
      <c r="A42997" s="151">
        <v>42282</v>
      </c>
      <c r="B42997" s="98">
        <v>0.26041666666666669</v>
      </c>
      <c r="C42997" s="144" t="s">
        <v>119</v>
      </c>
      <c r="D42997" s="144">
        <v>27.6</v>
      </c>
      <c r="E42997" s="144">
        <v>449</v>
      </c>
    </row>
    <row r="42998" spans="1:5" x14ac:dyDescent="0.3">
      <c r="A42998" s="151">
        <v>42282</v>
      </c>
      <c r="B42998" s="98">
        <v>0.27083333333333331</v>
      </c>
      <c r="C42998" s="144" t="s">
        <v>119</v>
      </c>
      <c r="D42998" s="144">
        <v>27.57</v>
      </c>
      <c r="E42998" s="144">
        <v>449</v>
      </c>
    </row>
    <row r="42999" spans="1:5" x14ac:dyDescent="0.3">
      <c r="A42999" s="151">
        <v>42282</v>
      </c>
      <c r="B42999" s="98">
        <v>0.28125</v>
      </c>
      <c r="C42999" s="144" t="s">
        <v>119</v>
      </c>
      <c r="D42999" s="144">
        <v>27.58</v>
      </c>
      <c r="E42999" s="144">
        <v>449</v>
      </c>
    </row>
    <row r="43000" spans="1:5" x14ac:dyDescent="0.3">
      <c r="A43000" s="151">
        <v>42282</v>
      </c>
      <c r="B43000" s="98">
        <v>0.29166666666666669</v>
      </c>
      <c r="C43000" s="144" t="s">
        <v>119</v>
      </c>
      <c r="D43000" s="144">
        <v>27.56</v>
      </c>
      <c r="E43000" s="144">
        <v>450</v>
      </c>
    </row>
    <row r="43001" spans="1:5" x14ac:dyDescent="0.3">
      <c r="A43001" s="151">
        <v>42282</v>
      </c>
      <c r="B43001" s="98">
        <v>0.30208333333333331</v>
      </c>
      <c r="C43001" s="144" t="s">
        <v>119</v>
      </c>
      <c r="D43001" s="144">
        <v>27.55</v>
      </c>
      <c r="E43001" s="144">
        <v>450</v>
      </c>
    </row>
    <row r="43002" spans="1:5" x14ac:dyDescent="0.3">
      <c r="A43002" s="151">
        <v>42282</v>
      </c>
      <c r="B43002" s="98">
        <v>0.3125</v>
      </c>
      <c r="C43002" s="144" t="s">
        <v>119</v>
      </c>
      <c r="D43002" s="144">
        <v>27.55</v>
      </c>
      <c r="E43002" s="144">
        <v>450</v>
      </c>
    </row>
    <row r="43003" spans="1:5" x14ac:dyDescent="0.3">
      <c r="A43003" s="151">
        <v>42282</v>
      </c>
      <c r="B43003" s="98">
        <v>0.32291666666666669</v>
      </c>
      <c r="C43003" s="144" t="s">
        <v>119</v>
      </c>
      <c r="D43003" s="144">
        <v>27.56</v>
      </c>
      <c r="E43003" s="144">
        <v>450</v>
      </c>
    </row>
    <row r="43004" spans="1:5" x14ac:dyDescent="0.3">
      <c r="A43004" s="151">
        <v>42282</v>
      </c>
      <c r="B43004" s="98">
        <v>0.33333333333333331</v>
      </c>
      <c r="C43004" s="144" t="s">
        <v>119</v>
      </c>
      <c r="D43004" s="144">
        <v>27.56</v>
      </c>
      <c r="E43004" s="144">
        <v>450</v>
      </c>
    </row>
    <row r="43005" spans="1:5" x14ac:dyDescent="0.3">
      <c r="A43005" s="151">
        <v>42282</v>
      </c>
      <c r="B43005" s="98">
        <v>0.34375</v>
      </c>
      <c r="C43005" s="144" t="s">
        <v>119</v>
      </c>
      <c r="D43005" s="144">
        <v>27.58</v>
      </c>
      <c r="E43005" s="144">
        <v>450</v>
      </c>
    </row>
    <row r="43006" spans="1:5" x14ac:dyDescent="0.3">
      <c r="A43006" s="151">
        <v>42282</v>
      </c>
      <c r="B43006" s="98">
        <v>0.35416666666666669</v>
      </c>
      <c r="C43006" s="144" t="s">
        <v>119</v>
      </c>
      <c r="D43006" s="144">
        <v>27.58</v>
      </c>
      <c r="E43006" s="144">
        <v>450</v>
      </c>
    </row>
    <row r="43007" spans="1:5" x14ac:dyDescent="0.3">
      <c r="A43007" s="151">
        <v>42282</v>
      </c>
      <c r="B43007" s="98">
        <v>0.36458333333333331</v>
      </c>
      <c r="C43007" s="144" t="s">
        <v>119</v>
      </c>
      <c r="D43007" s="144">
        <v>27.56</v>
      </c>
      <c r="E43007" s="144">
        <v>450</v>
      </c>
    </row>
    <row r="43008" spans="1:5" x14ac:dyDescent="0.3">
      <c r="A43008" s="151">
        <v>42282</v>
      </c>
      <c r="B43008" s="98">
        <v>0.375</v>
      </c>
      <c r="C43008" s="144" t="s">
        <v>119</v>
      </c>
      <c r="D43008" s="144">
        <v>27.54</v>
      </c>
      <c r="E43008" s="144">
        <v>450</v>
      </c>
    </row>
    <row r="43009" spans="1:5" x14ac:dyDescent="0.3">
      <c r="A43009" s="151">
        <v>42282</v>
      </c>
      <c r="B43009" s="98">
        <v>0.38541666666666669</v>
      </c>
      <c r="C43009" s="144" t="s">
        <v>119</v>
      </c>
      <c r="D43009" s="144">
        <v>27.55</v>
      </c>
      <c r="E43009" s="144">
        <v>450</v>
      </c>
    </row>
    <row r="43010" spans="1:5" x14ac:dyDescent="0.3">
      <c r="A43010" s="151">
        <v>42282</v>
      </c>
      <c r="B43010" s="98">
        <v>0.39583333333333331</v>
      </c>
      <c r="C43010" s="144" t="s">
        <v>119</v>
      </c>
      <c r="D43010" s="144">
        <v>27.54</v>
      </c>
      <c r="E43010" s="144">
        <v>450</v>
      </c>
    </row>
    <row r="43011" spans="1:5" x14ac:dyDescent="0.3">
      <c r="A43011" s="151">
        <v>42282</v>
      </c>
      <c r="B43011" s="98">
        <v>0.40625</v>
      </c>
      <c r="C43011" s="144" t="s">
        <v>119</v>
      </c>
      <c r="D43011" s="144">
        <v>27.53</v>
      </c>
      <c r="E43011" s="144">
        <v>450</v>
      </c>
    </row>
    <row r="43012" spans="1:5" x14ac:dyDescent="0.3">
      <c r="A43012" s="151">
        <v>42282</v>
      </c>
      <c r="B43012" s="98">
        <v>0.41666666666666669</v>
      </c>
      <c r="C43012" s="144" t="s">
        <v>119</v>
      </c>
      <c r="D43012" s="144">
        <v>27.54</v>
      </c>
      <c r="E43012" s="144">
        <v>448</v>
      </c>
    </row>
    <row r="43013" spans="1:5" x14ac:dyDescent="0.3">
      <c r="A43013" s="151">
        <v>42282</v>
      </c>
      <c r="B43013" s="98">
        <v>0.42708333333333331</v>
      </c>
      <c r="C43013" s="144" t="s">
        <v>119</v>
      </c>
      <c r="D43013" s="144">
        <v>27.56</v>
      </c>
      <c r="E43013" s="144">
        <v>448</v>
      </c>
    </row>
    <row r="43014" spans="1:5" x14ac:dyDescent="0.3">
      <c r="A43014" s="151">
        <v>42282</v>
      </c>
      <c r="B43014" s="98">
        <v>0.4375</v>
      </c>
      <c r="C43014" s="144" t="s">
        <v>119</v>
      </c>
      <c r="D43014" s="144">
        <v>27.59</v>
      </c>
      <c r="E43014" s="144">
        <v>448</v>
      </c>
    </row>
    <row r="43015" spans="1:5" x14ac:dyDescent="0.3">
      <c r="A43015" s="151">
        <v>42282</v>
      </c>
      <c r="B43015" s="98">
        <v>0.44791666666666669</v>
      </c>
      <c r="C43015" s="144" t="s">
        <v>119</v>
      </c>
      <c r="D43015" s="144">
        <v>27.66</v>
      </c>
      <c r="E43015" s="144">
        <v>448</v>
      </c>
    </row>
    <row r="43016" spans="1:5" x14ac:dyDescent="0.3">
      <c r="A43016" s="151">
        <v>42282</v>
      </c>
      <c r="B43016" s="98">
        <v>0.45833333333333331</v>
      </c>
      <c r="C43016" s="144" t="s">
        <v>119</v>
      </c>
      <c r="D43016" s="144">
        <v>27.66</v>
      </c>
      <c r="E43016" s="144">
        <v>447</v>
      </c>
    </row>
    <row r="43017" spans="1:5" x14ac:dyDescent="0.3">
      <c r="A43017" s="151">
        <v>42282</v>
      </c>
      <c r="B43017" s="98">
        <v>0.46875</v>
      </c>
      <c r="C43017" s="144" t="s">
        <v>119</v>
      </c>
      <c r="D43017" s="144">
        <v>27.66</v>
      </c>
      <c r="E43017" s="144">
        <v>447</v>
      </c>
    </row>
    <row r="43018" spans="1:5" x14ac:dyDescent="0.3">
      <c r="A43018" s="151">
        <v>42282</v>
      </c>
      <c r="B43018" s="98">
        <v>0.47916666666666669</v>
      </c>
      <c r="C43018" s="144" t="s">
        <v>119</v>
      </c>
      <c r="D43018" s="144">
        <v>27.68</v>
      </c>
      <c r="E43018" s="144">
        <v>446</v>
      </c>
    </row>
    <row r="43019" spans="1:5" x14ac:dyDescent="0.3">
      <c r="A43019" s="151">
        <v>42282</v>
      </c>
      <c r="B43019" s="98">
        <v>0.48958333333333331</v>
      </c>
      <c r="C43019" s="144" t="s">
        <v>119</v>
      </c>
      <c r="D43019" s="144">
        <v>27.76</v>
      </c>
      <c r="E43019" s="144">
        <v>446</v>
      </c>
    </row>
    <row r="43020" spans="1:5" x14ac:dyDescent="0.3">
      <c r="A43020" s="151">
        <v>42282</v>
      </c>
      <c r="B43020" s="98">
        <v>0.5</v>
      </c>
      <c r="C43020" s="144" t="s">
        <v>120</v>
      </c>
      <c r="D43020" s="144">
        <v>28.31</v>
      </c>
      <c r="E43020" s="144">
        <v>447</v>
      </c>
    </row>
    <row r="43021" spans="1:5" x14ac:dyDescent="0.3">
      <c r="A43021" s="151">
        <v>42282</v>
      </c>
      <c r="B43021" s="98">
        <v>0.51041666666666663</v>
      </c>
      <c r="C43021" s="144" t="s">
        <v>120</v>
      </c>
      <c r="D43021" s="144">
        <v>28.42</v>
      </c>
      <c r="E43021" s="144">
        <v>447</v>
      </c>
    </row>
    <row r="43022" spans="1:5" x14ac:dyDescent="0.3">
      <c r="A43022" s="151">
        <v>42282</v>
      </c>
      <c r="B43022" s="98">
        <v>0.52083333333333337</v>
      </c>
      <c r="C43022" s="144" t="s">
        <v>120</v>
      </c>
      <c r="D43022" s="144">
        <v>28.71</v>
      </c>
      <c r="E43022" s="144">
        <v>448</v>
      </c>
    </row>
    <row r="43023" spans="1:5" x14ac:dyDescent="0.3">
      <c r="A43023" s="151">
        <v>42282</v>
      </c>
      <c r="B43023" s="98">
        <v>0.53125</v>
      </c>
      <c r="C43023" s="144" t="s">
        <v>120</v>
      </c>
      <c r="D43023" s="144">
        <v>28.84</v>
      </c>
      <c r="E43023" s="144">
        <v>448</v>
      </c>
    </row>
    <row r="43024" spans="1:5" x14ac:dyDescent="0.3">
      <c r="A43024" s="151">
        <v>42282</v>
      </c>
      <c r="B43024" s="98">
        <v>4.1666666666666664E-2</v>
      </c>
      <c r="C43024" s="144" t="s">
        <v>120</v>
      </c>
      <c r="D43024" s="144">
        <v>28.55</v>
      </c>
      <c r="E43024" s="144">
        <v>447</v>
      </c>
    </row>
    <row r="43025" spans="1:5" x14ac:dyDescent="0.3">
      <c r="A43025" s="151">
        <v>42282</v>
      </c>
      <c r="B43025" s="98">
        <v>5.2083333333333336E-2</v>
      </c>
      <c r="C43025" s="144" t="s">
        <v>120</v>
      </c>
      <c r="D43025" s="144">
        <v>28.37</v>
      </c>
      <c r="E43025" s="144">
        <v>447</v>
      </c>
    </row>
    <row r="43026" spans="1:5" x14ac:dyDescent="0.3">
      <c r="A43026" s="151">
        <v>42282</v>
      </c>
      <c r="B43026" s="98">
        <v>6.25E-2</v>
      </c>
      <c r="C43026" s="144" t="s">
        <v>120</v>
      </c>
      <c r="D43026" s="144">
        <v>28.6</v>
      </c>
      <c r="E43026" s="144">
        <v>448</v>
      </c>
    </row>
    <row r="43027" spans="1:5" x14ac:dyDescent="0.3">
      <c r="A43027" s="151">
        <v>42282</v>
      </c>
      <c r="B43027" s="98">
        <v>7.2916666666666671E-2</v>
      </c>
      <c r="C43027" s="144" t="s">
        <v>120</v>
      </c>
      <c r="D43027" s="144">
        <v>28.56</v>
      </c>
      <c r="E43027" s="144">
        <v>447</v>
      </c>
    </row>
    <row r="43028" spans="1:5" x14ac:dyDescent="0.3">
      <c r="A43028" s="151">
        <v>42282</v>
      </c>
      <c r="B43028" s="98">
        <v>8.3333333333333329E-2</v>
      </c>
      <c r="C43028" s="144" t="s">
        <v>120</v>
      </c>
      <c r="D43028" s="144">
        <v>28.86</v>
      </c>
      <c r="E43028" s="144">
        <v>447</v>
      </c>
    </row>
    <row r="43029" spans="1:5" x14ac:dyDescent="0.3">
      <c r="A43029" s="151">
        <v>42282</v>
      </c>
      <c r="B43029" s="98">
        <v>9.375E-2</v>
      </c>
      <c r="C43029" s="144" t="s">
        <v>120</v>
      </c>
      <c r="D43029" s="144">
        <v>29.01</v>
      </c>
      <c r="E43029" s="144">
        <v>447</v>
      </c>
    </row>
    <row r="43030" spans="1:5" x14ac:dyDescent="0.3">
      <c r="A43030" s="151">
        <v>42282</v>
      </c>
      <c r="B43030" s="98">
        <v>0.10416666666666667</v>
      </c>
      <c r="C43030" s="144" t="s">
        <v>120</v>
      </c>
      <c r="D43030" s="144">
        <v>29.06</v>
      </c>
      <c r="E43030" s="144">
        <v>448</v>
      </c>
    </row>
    <row r="43031" spans="1:5" x14ac:dyDescent="0.3">
      <c r="A43031" s="151">
        <v>42282</v>
      </c>
      <c r="B43031" s="98">
        <v>0.11458333333333333</v>
      </c>
      <c r="C43031" s="144" t="s">
        <v>120</v>
      </c>
      <c r="D43031" s="144">
        <v>29</v>
      </c>
      <c r="E43031" s="144">
        <v>450</v>
      </c>
    </row>
    <row r="43032" spans="1:5" x14ac:dyDescent="0.3">
      <c r="A43032" s="151">
        <v>42282</v>
      </c>
      <c r="B43032" s="98">
        <v>0.125</v>
      </c>
      <c r="C43032" s="144" t="s">
        <v>120</v>
      </c>
      <c r="D43032" s="144">
        <v>29.12</v>
      </c>
      <c r="E43032" s="144">
        <v>451</v>
      </c>
    </row>
    <row r="43033" spans="1:5" x14ac:dyDescent="0.3">
      <c r="A43033" s="151">
        <v>42282</v>
      </c>
      <c r="B43033" s="98">
        <v>0.13541666666666666</v>
      </c>
      <c r="C43033" s="144" t="s">
        <v>120</v>
      </c>
      <c r="D43033" s="144">
        <v>29.03</v>
      </c>
      <c r="E43033" s="144">
        <v>450</v>
      </c>
    </row>
    <row r="43034" spans="1:5" x14ac:dyDescent="0.3">
      <c r="A43034" s="151">
        <v>42282</v>
      </c>
      <c r="B43034" s="98">
        <v>0.14583333333333334</v>
      </c>
      <c r="C43034" s="144" t="s">
        <v>120</v>
      </c>
      <c r="D43034" s="144">
        <v>28.95</v>
      </c>
      <c r="E43034" s="144">
        <v>450</v>
      </c>
    </row>
    <row r="43035" spans="1:5" x14ac:dyDescent="0.3">
      <c r="A43035" s="151">
        <v>42282</v>
      </c>
      <c r="B43035" s="98">
        <v>0.15625</v>
      </c>
      <c r="C43035" s="144" t="s">
        <v>120</v>
      </c>
      <c r="D43035" s="144">
        <v>28.89</v>
      </c>
      <c r="E43035" s="144">
        <v>451</v>
      </c>
    </row>
    <row r="43036" spans="1:5" x14ac:dyDescent="0.3">
      <c r="A43036" s="151">
        <v>42282</v>
      </c>
      <c r="B43036" s="98">
        <v>0.16666666666666666</v>
      </c>
      <c r="C43036" s="144" t="s">
        <v>120</v>
      </c>
      <c r="D43036" s="144">
        <v>28.73</v>
      </c>
      <c r="E43036" s="144">
        <v>452</v>
      </c>
    </row>
    <row r="43037" spans="1:5" x14ac:dyDescent="0.3">
      <c r="A43037" s="151">
        <v>42282</v>
      </c>
      <c r="B43037" s="98">
        <v>0.17708333333333334</v>
      </c>
      <c r="C43037" s="144" t="s">
        <v>120</v>
      </c>
      <c r="D43037" s="144">
        <v>28.64</v>
      </c>
      <c r="E43037" s="144">
        <v>453</v>
      </c>
    </row>
    <row r="43038" spans="1:5" x14ac:dyDescent="0.3">
      <c r="A43038" s="151">
        <v>42282</v>
      </c>
      <c r="B43038" s="98">
        <v>0.1875</v>
      </c>
      <c r="C43038" s="144" t="s">
        <v>120</v>
      </c>
      <c r="D43038" s="144">
        <v>28.56</v>
      </c>
      <c r="E43038" s="144">
        <v>453</v>
      </c>
    </row>
    <row r="43039" spans="1:5" x14ac:dyDescent="0.3">
      <c r="A43039" s="151">
        <v>42282</v>
      </c>
      <c r="B43039" s="98">
        <v>0.19791666666666666</v>
      </c>
      <c r="C43039" s="144" t="s">
        <v>120</v>
      </c>
      <c r="D43039" s="144">
        <v>28.45</v>
      </c>
      <c r="E43039" s="144">
        <v>453</v>
      </c>
    </row>
    <row r="43040" spans="1:5" x14ac:dyDescent="0.3">
      <c r="A43040" s="151">
        <v>42282</v>
      </c>
      <c r="B43040" s="98">
        <v>0.20833333333333334</v>
      </c>
      <c r="C43040" s="144" t="s">
        <v>120</v>
      </c>
      <c r="D43040" s="144">
        <v>28.33</v>
      </c>
      <c r="E43040" s="144">
        <v>453</v>
      </c>
    </row>
    <row r="43041" spans="1:5" x14ac:dyDescent="0.3">
      <c r="A43041" s="151">
        <v>42282</v>
      </c>
      <c r="B43041" s="98">
        <v>0.21875</v>
      </c>
      <c r="C43041" s="144" t="s">
        <v>120</v>
      </c>
      <c r="D43041" s="144">
        <v>28.25</v>
      </c>
      <c r="E43041" s="144">
        <v>453</v>
      </c>
    </row>
    <row r="43042" spans="1:5" x14ac:dyDescent="0.3">
      <c r="A43042" s="151">
        <v>42282</v>
      </c>
      <c r="B43042" s="98">
        <v>0.22916666666666666</v>
      </c>
      <c r="C43042" s="144" t="s">
        <v>120</v>
      </c>
      <c r="D43042" s="144">
        <v>28.17</v>
      </c>
      <c r="E43042" s="144">
        <v>454</v>
      </c>
    </row>
    <row r="43043" spans="1:5" x14ac:dyDescent="0.3">
      <c r="A43043" s="151">
        <v>42282</v>
      </c>
      <c r="B43043" s="98">
        <v>0.23958333333333334</v>
      </c>
      <c r="C43043" s="144" t="s">
        <v>120</v>
      </c>
      <c r="D43043" s="144">
        <v>28.02</v>
      </c>
      <c r="E43043" s="144">
        <v>456</v>
      </c>
    </row>
    <row r="43044" spans="1:5" x14ac:dyDescent="0.3">
      <c r="A43044" s="151">
        <v>42282</v>
      </c>
      <c r="B43044" s="98">
        <v>0.25</v>
      </c>
      <c r="C43044" s="144" t="s">
        <v>120</v>
      </c>
      <c r="D43044" s="144">
        <v>27.99</v>
      </c>
      <c r="E43044" s="144">
        <v>457</v>
      </c>
    </row>
    <row r="43045" spans="1:5" x14ac:dyDescent="0.3">
      <c r="A43045" s="151">
        <v>42282</v>
      </c>
      <c r="B43045" s="98">
        <v>0.26041666666666669</v>
      </c>
      <c r="C43045" s="144" t="s">
        <v>120</v>
      </c>
      <c r="D43045" s="144">
        <v>27.98</v>
      </c>
      <c r="E43045" s="144">
        <v>464</v>
      </c>
    </row>
    <row r="43046" spans="1:5" x14ac:dyDescent="0.3">
      <c r="A43046" s="151">
        <v>42282</v>
      </c>
      <c r="B43046" s="98">
        <v>0.27083333333333331</v>
      </c>
      <c r="C43046" s="144" t="s">
        <v>120</v>
      </c>
      <c r="D43046" s="144">
        <v>27.98</v>
      </c>
      <c r="E43046" s="144">
        <v>461</v>
      </c>
    </row>
    <row r="43047" spans="1:5" x14ac:dyDescent="0.3">
      <c r="A43047" s="151">
        <v>42282</v>
      </c>
      <c r="B43047" s="98">
        <v>0.28125</v>
      </c>
      <c r="C43047" s="144" t="s">
        <v>120</v>
      </c>
      <c r="D43047" s="144">
        <v>27.93</v>
      </c>
      <c r="E43047" s="144">
        <v>458</v>
      </c>
    </row>
    <row r="43048" spans="1:5" x14ac:dyDescent="0.3">
      <c r="A43048" s="151">
        <v>42282</v>
      </c>
      <c r="B43048" s="98">
        <v>0.29166666666666669</v>
      </c>
      <c r="C43048" s="144" t="s">
        <v>120</v>
      </c>
      <c r="D43048" s="144">
        <v>27.9</v>
      </c>
      <c r="E43048" s="144">
        <v>457</v>
      </c>
    </row>
    <row r="43049" spans="1:5" x14ac:dyDescent="0.3">
      <c r="A43049" s="151">
        <v>42282</v>
      </c>
      <c r="B43049" s="98">
        <v>0.30208333333333331</v>
      </c>
      <c r="C43049" s="144" t="s">
        <v>120</v>
      </c>
      <c r="D43049" s="144">
        <v>27.88</v>
      </c>
      <c r="E43049" s="144">
        <v>456</v>
      </c>
    </row>
    <row r="43050" spans="1:5" x14ac:dyDescent="0.3">
      <c r="A43050" s="151">
        <v>42282</v>
      </c>
      <c r="B43050" s="98">
        <v>0.3125</v>
      </c>
      <c r="C43050" s="144" t="s">
        <v>120</v>
      </c>
      <c r="D43050" s="144">
        <v>27.84</v>
      </c>
      <c r="E43050" s="144">
        <v>456</v>
      </c>
    </row>
    <row r="43051" spans="1:5" x14ac:dyDescent="0.3">
      <c r="A43051" s="151">
        <v>42282</v>
      </c>
      <c r="B43051" s="98">
        <v>0.32291666666666669</v>
      </c>
      <c r="C43051" s="144" t="s">
        <v>120</v>
      </c>
      <c r="D43051" s="144">
        <v>27.82</v>
      </c>
      <c r="E43051" s="144">
        <v>455</v>
      </c>
    </row>
    <row r="43052" spans="1:5" x14ac:dyDescent="0.3">
      <c r="A43052" s="151">
        <v>42282</v>
      </c>
      <c r="B43052" s="98">
        <v>0.33333333333333331</v>
      </c>
      <c r="C43052" s="144" t="s">
        <v>120</v>
      </c>
      <c r="D43052" s="144">
        <v>27.81</v>
      </c>
      <c r="E43052" s="144">
        <v>455</v>
      </c>
    </row>
    <row r="43053" spans="1:5" x14ac:dyDescent="0.3">
      <c r="A43053" s="151">
        <v>42282</v>
      </c>
      <c r="B43053" s="98">
        <v>0.34375</v>
      </c>
      <c r="C43053" s="144" t="s">
        <v>120</v>
      </c>
      <c r="D43053" s="144">
        <v>27.8</v>
      </c>
      <c r="E43053" s="144">
        <v>455</v>
      </c>
    </row>
    <row r="43054" spans="1:5" x14ac:dyDescent="0.3">
      <c r="A43054" s="151">
        <v>42282</v>
      </c>
      <c r="B43054" s="98">
        <v>0.35416666666666669</v>
      </c>
      <c r="C43054" s="144" t="s">
        <v>120</v>
      </c>
      <c r="D43054" s="144">
        <v>27.79</v>
      </c>
      <c r="E43054" s="144">
        <v>454</v>
      </c>
    </row>
    <row r="43055" spans="1:5" x14ac:dyDescent="0.3">
      <c r="A43055" s="151">
        <v>42282</v>
      </c>
      <c r="B43055" s="98">
        <v>0.36458333333333331</v>
      </c>
      <c r="C43055" s="144" t="s">
        <v>120</v>
      </c>
      <c r="D43055" s="144">
        <v>27.79</v>
      </c>
      <c r="E43055" s="144">
        <v>454</v>
      </c>
    </row>
    <row r="43056" spans="1:5" x14ac:dyDescent="0.3">
      <c r="A43056" s="151">
        <v>42282</v>
      </c>
      <c r="B43056" s="98">
        <v>0.375</v>
      </c>
      <c r="C43056" s="144" t="s">
        <v>120</v>
      </c>
      <c r="D43056" s="144">
        <v>27.79</v>
      </c>
      <c r="E43056" s="144">
        <v>454</v>
      </c>
    </row>
    <row r="43057" spans="1:5" x14ac:dyDescent="0.3">
      <c r="A43057" s="151">
        <v>42282</v>
      </c>
      <c r="B43057" s="98">
        <v>0.38541666666666669</v>
      </c>
      <c r="C43057" s="144" t="s">
        <v>120</v>
      </c>
      <c r="D43057" s="144">
        <v>27.79</v>
      </c>
      <c r="E43057" s="144">
        <v>454</v>
      </c>
    </row>
    <row r="43058" spans="1:5" x14ac:dyDescent="0.3">
      <c r="A43058" s="151">
        <v>42282</v>
      </c>
      <c r="B43058" s="98">
        <v>0.39583333333333331</v>
      </c>
      <c r="C43058" s="144" t="s">
        <v>120</v>
      </c>
      <c r="D43058" s="144">
        <v>27.79</v>
      </c>
      <c r="E43058" s="144">
        <v>454</v>
      </c>
    </row>
    <row r="43059" spans="1:5" x14ac:dyDescent="0.3">
      <c r="A43059" s="151">
        <v>42282</v>
      </c>
      <c r="B43059" s="98">
        <v>0.40625</v>
      </c>
      <c r="C43059" s="144" t="s">
        <v>120</v>
      </c>
      <c r="D43059" s="144">
        <v>27.73</v>
      </c>
      <c r="E43059" s="144">
        <v>454</v>
      </c>
    </row>
    <row r="43060" spans="1:5" x14ac:dyDescent="0.3">
      <c r="A43060" s="151">
        <v>42282</v>
      </c>
      <c r="B43060" s="98">
        <v>0.41666666666666669</v>
      </c>
      <c r="C43060" s="144" t="s">
        <v>120</v>
      </c>
      <c r="D43060" s="144">
        <v>27.75</v>
      </c>
      <c r="E43060" s="144">
        <v>454</v>
      </c>
    </row>
    <row r="43061" spans="1:5" x14ac:dyDescent="0.3">
      <c r="A43061" s="151">
        <v>42282</v>
      </c>
      <c r="B43061" s="98">
        <v>0.42708333333333331</v>
      </c>
      <c r="C43061" s="144" t="s">
        <v>120</v>
      </c>
      <c r="D43061" s="144">
        <v>27.75</v>
      </c>
      <c r="E43061" s="144">
        <v>454</v>
      </c>
    </row>
    <row r="43062" spans="1:5" x14ac:dyDescent="0.3">
      <c r="A43062" s="151">
        <v>42282</v>
      </c>
      <c r="B43062" s="98">
        <v>0.4375</v>
      </c>
      <c r="C43062" s="144" t="s">
        <v>120</v>
      </c>
      <c r="D43062" s="144">
        <v>27.74</v>
      </c>
      <c r="E43062" s="144">
        <v>454</v>
      </c>
    </row>
    <row r="43063" spans="1:5" x14ac:dyDescent="0.3">
      <c r="A43063" s="151">
        <v>42282</v>
      </c>
      <c r="B43063" s="98">
        <v>0.44791666666666669</v>
      </c>
      <c r="C43063" s="144" t="s">
        <v>120</v>
      </c>
      <c r="D43063" s="144">
        <v>27.72</v>
      </c>
      <c r="E43063" s="144">
        <v>454</v>
      </c>
    </row>
    <row r="43064" spans="1:5" x14ac:dyDescent="0.3">
      <c r="A43064" s="151">
        <v>42282</v>
      </c>
      <c r="B43064" s="98">
        <v>0.45833333333333331</v>
      </c>
      <c r="C43064" s="144" t="s">
        <v>120</v>
      </c>
      <c r="D43064" s="144">
        <v>27.71</v>
      </c>
      <c r="E43064" s="144">
        <v>454</v>
      </c>
    </row>
    <row r="43065" spans="1:5" x14ac:dyDescent="0.3">
      <c r="A43065" s="151">
        <v>42282</v>
      </c>
      <c r="B43065" s="98">
        <v>0.46875</v>
      </c>
      <c r="C43065" s="144" t="s">
        <v>120</v>
      </c>
      <c r="D43065" s="144">
        <v>27.71</v>
      </c>
      <c r="E43065" s="144">
        <v>453</v>
      </c>
    </row>
    <row r="43066" spans="1:5" x14ac:dyDescent="0.3">
      <c r="A43066" s="151">
        <v>42282</v>
      </c>
      <c r="B43066" s="98">
        <v>0.47916666666666669</v>
      </c>
      <c r="C43066" s="144" t="s">
        <v>120</v>
      </c>
      <c r="D43066" s="144">
        <v>27.7</v>
      </c>
      <c r="E43066" s="144">
        <v>454</v>
      </c>
    </row>
    <row r="43067" spans="1:5" x14ac:dyDescent="0.3">
      <c r="A43067" s="151">
        <v>42282</v>
      </c>
      <c r="B43067" s="98">
        <v>0.48958333333333331</v>
      </c>
      <c r="C43067" s="144" t="s">
        <v>120</v>
      </c>
      <c r="D43067" s="144">
        <v>27.68</v>
      </c>
      <c r="E43067" s="144">
        <v>454</v>
      </c>
    </row>
    <row r="43068" spans="1:5" x14ac:dyDescent="0.3">
      <c r="A43068" s="151">
        <v>42283</v>
      </c>
      <c r="B43068" s="98">
        <v>0.5</v>
      </c>
      <c r="C43068" s="144" t="s">
        <v>119</v>
      </c>
      <c r="D43068" s="144">
        <v>27.68</v>
      </c>
      <c r="E43068" s="144">
        <v>454</v>
      </c>
    </row>
    <row r="43069" spans="1:5" x14ac:dyDescent="0.3">
      <c r="A43069" s="151">
        <v>42283</v>
      </c>
      <c r="B43069" s="98">
        <v>0.51041666666666663</v>
      </c>
      <c r="C43069" s="144" t="s">
        <v>119</v>
      </c>
      <c r="D43069" s="144">
        <v>27.65</v>
      </c>
      <c r="E43069" s="144">
        <v>454</v>
      </c>
    </row>
    <row r="43070" spans="1:5" x14ac:dyDescent="0.3">
      <c r="A43070" s="151">
        <v>42283</v>
      </c>
      <c r="B43070" s="98">
        <v>0.52083333333333337</v>
      </c>
      <c r="C43070" s="144" t="s">
        <v>119</v>
      </c>
      <c r="D43070" s="144">
        <v>27.62</v>
      </c>
      <c r="E43070" s="144">
        <v>454</v>
      </c>
    </row>
    <row r="43071" spans="1:5" x14ac:dyDescent="0.3">
      <c r="A43071" s="151">
        <v>42283</v>
      </c>
      <c r="B43071" s="98">
        <v>0.53125</v>
      </c>
      <c r="C43071" s="144" t="s">
        <v>119</v>
      </c>
      <c r="D43071" s="144">
        <v>27.62</v>
      </c>
      <c r="E43071" s="144">
        <v>454</v>
      </c>
    </row>
    <row r="43072" spans="1:5" x14ac:dyDescent="0.3">
      <c r="A43072" s="151">
        <v>42283</v>
      </c>
      <c r="B43072" s="98">
        <v>4.1666666666666664E-2</v>
      </c>
      <c r="C43072" s="144" t="s">
        <v>119</v>
      </c>
      <c r="D43072" s="144">
        <v>27.53</v>
      </c>
      <c r="E43072" s="144">
        <v>454</v>
      </c>
    </row>
    <row r="43073" spans="1:5" x14ac:dyDescent="0.3">
      <c r="A43073" s="151">
        <v>42283</v>
      </c>
      <c r="B43073" s="98">
        <v>5.2083333333333336E-2</v>
      </c>
      <c r="C43073" s="144" t="s">
        <v>119</v>
      </c>
      <c r="D43073" s="144">
        <v>27.54</v>
      </c>
      <c r="E43073" s="144">
        <v>454</v>
      </c>
    </row>
    <row r="43074" spans="1:5" x14ac:dyDescent="0.3">
      <c r="A43074" s="151">
        <v>42283</v>
      </c>
      <c r="B43074" s="98">
        <v>6.25E-2</v>
      </c>
      <c r="C43074" s="144" t="s">
        <v>119</v>
      </c>
      <c r="D43074" s="144">
        <v>27.53</v>
      </c>
      <c r="E43074" s="144">
        <v>453</v>
      </c>
    </row>
    <row r="43075" spans="1:5" x14ac:dyDescent="0.3">
      <c r="A43075" s="151">
        <v>42283</v>
      </c>
      <c r="B43075" s="98">
        <v>7.2916666666666671E-2</v>
      </c>
      <c r="C43075" s="144" t="s">
        <v>119</v>
      </c>
      <c r="D43075" s="144">
        <v>27.49</v>
      </c>
      <c r="E43075" s="144">
        <v>453</v>
      </c>
    </row>
    <row r="43076" spans="1:5" x14ac:dyDescent="0.3">
      <c r="A43076" s="151">
        <v>42283</v>
      </c>
      <c r="B43076" s="98">
        <v>8.3333333333333329E-2</v>
      </c>
      <c r="C43076" s="144" t="s">
        <v>119</v>
      </c>
      <c r="D43076" s="144">
        <v>27.44</v>
      </c>
      <c r="E43076" s="144">
        <v>453</v>
      </c>
    </row>
    <row r="43077" spans="1:5" x14ac:dyDescent="0.3">
      <c r="A43077" s="151">
        <v>42283</v>
      </c>
      <c r="B43077" s="98">
        <v>9.375E-2</v>
      </c>
      <c r="C43077" s="144" t="s">
        <v>119</v>
      </c>
      <c r="D43077" s="144">
        <v>27.48</v>
      </c>
      <c r="E43077" s="144">
        <v>453</v>
      </c>
    </row>
    <row r="43078" spans="1:5" x14ac:dyDescent="0.3">
      <c r="A43078" s="151">
        <v>42283</v>
      </c>
      <c r="B43078" s="98">
        <v>0.10416666666666667</v>
      </c>
      <c r="C43078" s="144" t="s">
        <v>119</v>
      </c>
      <c r="D43078" s="144">
        <v>27.49</v>
      </c>
      <c r="E43078" s="144">
        <v>453</v>
      </c>
    </row>
    <row r="43079" spans="1:5" x14ac:dyDescent="0.3">
      <c r="A43079" s="151">
        <v>42283</v>
      </c>
      <c r="B43079" s="98">
        <v>0.11458333333333333</v>
      </c>
      <c r="C43079" s="144" t="s">
        <v>119</v>
      </c>
      <c r="D43079" s="144">
        <v>27.47</v>
      </c>
      <c r="E43079" s="144">
        <v>454</v>
      </c>
    </row>
    <row r="43080" spans="1:5" x14ac:dyDescent="0.3">
      <c r="A43080" s="151">
        <v>42283</v>
      </c>
      <c r="B43080" s="98">
        <v>0.125</v>
      </c>
      <c r="C43080" s="144" t="s">
        <v>119</v>
      </c>
      <c r="D43080" s="144">
        <v>27.45</v>
      </c>
      <c r="E43080" s="144">
        <v>453</v>
      </c>
    </row>
    <row r="43081" spans="1:5" x14ac:dyDescent="0.3">
      <c r="A43081" s="151">
        <v>42283</v>
      </c>
      <c r="B43081" s="98">
        <v>0.13541666666666666</v>
      </c>
      <c r="C43081" s="144" t="s">
        <v>119</v>
      </c>
      <c r="D43081" s="144">
        <v>27.45</v>
      </c>
      <c r="E43081" s="144">
        <v>453</v>
      </c>
    </row>
    <row r="43082" spans="1:5" x14ac:dyDescent="0.3">
      <c r="A43082" s="151">
        <v>42283</v>
      </c>
      <c r="B43082" s="98">
        <v>0.14583333333333334</v>
      </c>
      <c r="C43082" s="144" t="s">
        <v>119</v>
      </c>
      <c r="D43082" s="144">
        <v>27.48</v>
      </c>
      <c r="E43082" s="144">
        <v>453</v>
      </c>
    </row>
    <row r="43083" spans="1:5" x14ac:dyDescent="0.3">
      <c r="A43083" s="151">
        <v>42283</v>
      </c>
      <c r="B43083" s="98">
        <v>0.15625</v>
      </c>
      <c r="C43083" s="144" t="s">
        <v>119</v>
      </c>
      <c r="D43083" s="144">
        <v>27.46</v>
      </c>
      <c r="E43083" s="144">
        <v>454</v>
      </c>
    </row>
    <row r="43084" spans="1:5" x14ac:dyDescent="0.3">
      <c r="A43084" s="151">
        <v>42283</v>
      </c>
      <c r="B43084" s="98">
        <v>0.16666666666666666</v>
      </c>
      <c r="C43084" s="144" t="s">
        <v>119</v>
      </c>
      <c r="D43084" s="144">
        <v>27.41</v>
      </c>
      <c r="E43084" s="144">
        <v>455</v>
      </c>
    </row>
    <row r="43085" spans="1:5" x14ac:dyDescent="0.3">
      <c r="A43085" s="151">
        <v>42283</v>
      </c>
      <c r="B43085" s="98">
        <v>0.17708333333333334</v>
      </c>
      <c r="C43085" s="144" t="s">
        <v>119</v>
      </c>
      <c r="D43085" s="144">
        <v>27.39</v>
      </c>
      <c r="E43085" s="144">
        <v>456</v>
      </c>
    </row>
    <row r="43086" spans="1:5" x14ac:dyDescent="0.3">
      <c r="A43086" s="151">
        <v>42283</v>
      </c>
      <c r="B43086" s="98">
        <v>0.1875</v>
      </c>
      <c r="C43086" s="144" t="s">
        <v>119</v>
      </c>
      <c r="D43086" s="144">
        <v>27.34</v>
      </c>
      <c r="E43086" s="144">
        <v>457</v>
      </c>
    </row>
    <row r="43087" spans="1:5" x14ac:dyDescent="0.3">
      <c r="A43087" s="151">
        <v>42283</v>
      </c>
      <c r="B43087" s="98">
        <v>0.19791666666666666</v>
      </c>
      <c r="C43087" s="144" t="s">
        <v>119</v>
      </c>
      <c r="D43087" s="144">
        <v>27.32</v>
      </c>
      <c r="E43087" s="144">
        <v>461</v>
      </c>
    </row>
    <row r="43088" spans="1:5" x14ac:dyDescent="0.3">
      <c r="A43088" s="151">
        <v>42283</v>
      </c>
      <c r="B43088" s="98">
        <v>0.20833333333333334</v>
      </c>
      <c r="C43088" s="144" t="s">
        <v>119</v>
      </c>
      <c r="D43088" s="144">
        <v>27.31</v>
      </c>
      <c r="E43088" s="144">
        <v>463</v>
      </c>
    </row>
    <row r="43089" spans="1:5" x14ac:dyDescent="0.3">
      <c r="A43089" s="151">
        <v>42283</v>
      </c>
      <c r="B43089" s="98">
        <v>0.21875</v>
      </c>
      <c r="C43089" s="144" t="s">
        <v>119</v>
      </c>
      <c r="D43089" s="144">
        <v>27.31</v>
      </c>
      <c r="E43089" s="144">
        <v>465</v>
      </c>
    </row>
    <row r="43090" spans="1:5" x14ac:dyDescent="0.3">
      <c r="A43090" s="151">
        <v>42283</v>
      </c>
      <c r="B43090" s="98">
        <v>0.22916666666666666</v>
      </c>
      <c r="C43090" s="144" t="s">
        <v>119</v>
      </c>
      <c r="D43090" s="144">
        <v>27.35</v>
      </c>
      <c r="E43090" s="144">
        <v>465</v>
      </c>
    </row>
    <row r="43091" spans="1:5" x14ac:dyDescent="0.3">
      <c r="A43091" s="151">
        <v>42283</v>
      </c>
      <c r="B43091" s="98">
        <v>0.23958333333333334</v>
      </c>
      <c r="C43091" s="144" t="s">
        <v>119</v>
      </c>
      <c r="D43091" s="144">
        <v>27.35</v>
      </c>
      <c r="E43091" s="144">
        <v>465</v>
      </c>
    </row>
    <row r="43092" spans="1:5" x14ac:dyDescent="0.3">
      <c r="A43092" s="151">
        <v>42283</v>
      </c>
      <c r="B43092" s="98">
        <v>0.25</v>
      </c>
      <c r="C43092" s="144" t="s">
        <v>119</v>
      </c>
      <c r="D43092" s="144">
        <v>27.35</v>
      </c>
      <c r="E43092" s="144">
        <v>464</v>
      </c>
    </row>
    <row r="43093" spans="1:5" x14ac:dyDescent="0.3">
      <c r="A43093" s="151">
        <v>42283</v>
      </c>
      <c r="B43093" s="98">
        <v>0.26041666666666669</v>
      </c>
      <c r="C43093" s="144" t="s">
        <v>119</v>
      </c>
      <c r="D43093" s="144">
        <v>27.34</v>
      </c>
      <c r="E43093" s="144">
        <v>464</v>
      </c>
    </row>
    <row r="43094" spans="1:5" x14ac:dyDescent="0.3">
      <c r="A43094" s="151">
        <v>42283</v>
      </c>
      <c r="B43094" s="98">
        <v>0.27083333333333331</v>
      </c>
      <c r="C43094" s="144" t="s">
        <v>119</v>
      </c>
      <c r="D43094" s="144">
        <v>27.33</v>
      </c>
      <c r="E43094" s="144">
        <v>463</v>
      </c>
    </row>
    <row r="43095" spans="1:5" x14ac:dyDescent="0.3">
      <c r="A43095" s="151">
        <v>42283</v>
      </c>
      <c r="B43095" s="98">
        <v>0.28125</v>
      </c>
      <c r="C43095" s="144" t="s">
        <v>119</v>
      </c>
      <c r="D43095" s="144">
        <v>27.3</v>
      </c>
      <c r="E43095" s="144">
        <v>463</v>
      </c>
    </row>
    <row r="43096" spans="1:5" x14ac:dyDescent="0.3">
      <c r="A43096" s="151">
        <v>42283</v>
      </c>
      <c r="B43096" s="98">
        <v>0.29166666666666669</v>
      </c>
      <c r="C43096" s="144" t="s">
        <v>119</v>
      </c>
      <c r="D43096" s="144">
        <v>27.29</v>
      </c>
      <c r="E43096" s="144">
        <v>462</v>
      </c>
    </row>
    <row r="43097" spans="1:5" x14ac:dyDescent="0.3">
      <c r="A43097" s="151">
        <v>42283</v>
      </c>
      <c r="B43097" s="98">
        <v>0.30208333333333331</v>
      </c>
      <c r="C43097" s="144" t="s">
        <v>119</v>
      </c>
      <c r="D43097" s="144">
        <v>27.28</v>
      </c>
      <c r="E43097" s="144">
        <v>461</v>
      </c>
    </row>
    <row r="43098" spans="1:5" x14ac:dyDescent="0.3">
      <c r="A43098" s="151">
        <v>42283</v>
      </c>
      <c r="B43098" s="98">
        <v>0.3125</v>
      </c>
      <c r="C43098" s="144" t="s">
        <v>119</v>
      </c>
      <c r="D43098" s="144">
        <v>27.27</v>
      </c>
      <c r="E43098" s="144">
        <v>460</v>
      </c>
    </row>
    <row r="43099" spans="1:5" x14ac:dyDescent="0.3">
      <c r="A43099" s="151">
        <v>42283</v>
      </c>
      <c r="B43099" s="98">
        <v>0.32291666666666669</v>
      </c>
      <c r="C43099" s="144" t="s">
        <v>119</v>
      </c>
      <c r="D43099" s="144">
        <v>27.27</v>
      </c>
      <c r="E43099" s="144">
        <v>459</v>
      </c>
    </row>
    <row r="43100" spans="1:5" x14ac:dyDescent="0.3">
      <c r="A43100" s="151">
        <v>42283</v>
      </c>
      <c r="B43100" s="98">
        <v>0.33333333333333331</v>
      </c>
      <c r="C43100" s="144" t="s">
        <v>119</v>
      </c>
      <c r="D43100" s="144">
        <v>27.28</v>
      </c>
      <c r="E43100" s="144">
        <v>457</v>
      </c>
    </row>
    <row r="43101" spans="1:5" x14ac:dyDescent="0.3">
      <c r="A43101" s="151">
        <v>42283</v>
      </c>
      <c r="B43101" s="98">
        <v>0.34375</v>
      </c>
      <c r="C43101" s="144" t="s">
        <v>119</v>
      </c>
      <c r="D43101" s="144">
        <v>27.27</v>
      </c>
      <c r="E43101" s="144">
        <v>457</v>
      </c>
    </row>
    <row r="43102" spans="1:5" x14ac:dyDescent="0.3">
      <c r="A43102" s="151">
        <v>42283</v>
      </c>
      <c r="B43102" s="98">
        <v>0.35416666666666669</v>
      </c>
      <c r="C43102" s="144" t="s">
        <v>119</v>
      </c>
      <c r="D43102" s="144">
        <v>27.28</v>
      </c>
      <c r="E43102" s="144">
        <v>457</v>
      </c>
    </row>
    <row r="43103" spans="1:5" x14ac:dyDescent="0.3">
      <c r="A43103" s="151">
        <v>42283</v>
      </c>
      <c r="B43103" s="98">
        <v>0.36458333333333331</v>
      </c>
      <c r="C43103" s="144" t="s">
        <v>119</v>
      </c>
      <c r="D43103" s="144">
        <v>27.28</v>
      </c>
      <c r="E43103" s="144">
        <v>457</v>
      </c>
    </row>
    <row r="43104" spans="1:5" x14ac:dyDescent="0.3">
      <c r="A43104" s="151">
        <v>42283</v>
      </c>
      <c r="B43104" s="98">
        <v>0.375</v>
      </c>
      <c r="C43104" s="144" t="s">
        <v>119</v>
      </c>
      <c r="D43104" s="144">
        <v>27.31</v>
      </c>
      <c r="E43104" s="144">
        <v>457</v>
      </c>
    </row>
    <row r="43105" spans="1:5" x14ac:dyDescent="0.3">
      <c r="A43105" s="151">
        <v>42283</v>
      </c>
      <c r="B43105" s="98">
        <v>0.38541666666666669</v>
      </c>
      <c r="C43105" s="144" t="s">
        <v>119</v>
      </c>
      <c r="D43105" s="144">
        <v>27.31</v>
      </c>
      <c r="E43105" s="144">
        <v>456</v>
      </c>
    </row>
    <row r="43106" spans="1:5" x14ac:dyDescent="0.3">
      <c r="A43106" s="151">
        <v>42283</v>
      </c>
      <c r="B43106" s="98">
        <v>0.39583333333333331</v>
      </c>
      <c r="C43106" s="144" t="s">
        <v>119</v>
      </c>
      <c r="D43106" s="144">
        <v>27.31</v>
      </c>
      <c r="E43106" s="144">
        <v>456</v>
      </c>
    </row>
    <row r="43107" spans="1:5" x14ac:dyDescent="0.3">
      <c r="A43107" s="151">
        <v>42283</v>
      </c>
      <c r="B43107" s="98">
        <v>0.40625</v>
      </c>
      <c r="C43107" s="144" t="s">
        <v>119</v>
      </c>
      <c r="D43107" s="144">
        <v>27.35</v>
      </c>
      <c r="E43107" s="144">
        <v>456</v>
      </c>
    </row>
    <row r="43108" spans="1:5" x14ac:dyDescent="0.3">
      <c r="A43108" s="151">
        <v>42283</v>
      </c>
      <c r="B43108" s="98">
        <v>0.41666666666666669</v>
      </c>
      <c r="C43108" s="144" t="s">
        <v>119</v>
      </c>
      <c r="D43108" s="144">
        <v>27.4</v>
      </c>
      <c r="E43108" s="144">
        <v>455</v>
      </c>
    </row>
    <row r="43109" spans="1:5" x14ac:dyDescent="0.3">
      <c r="A43109" s="151">
        <v>42283</v>
      </c>
      <c r="B43109" s="98">
        <v>0.42708333333333331</v>
      </c>
      <c r="C43109" s="144" t="s">
        <v>119</v>
      </c>
      <c r="D43109" s="144">
        <v>27.49</v>
      </c>
      <c r="E43109" s="144">
        <v>456</v>
      </c>
    </row>
    <row r="43110" spans="1:5" x14ac:dyDescent="0.3">
      <c r="A43110" s="151">
        <v>42283</v>
      </c>
      <c r="B43110" s="98">
        <v>0.4375</v>
      </c>
      <c r="C43110" s="144" t="s">
        <v>119</v>
      </c>
      <c r="D43110" s="144">
        <v>27.57</v>
      </c>
      <c r="E43110" s="144">
        <v>456</v>
      </c>
    </row>
    <row r="43111" spans="1:5" x14ac:dyDescent="0.3">
      <c r="A43111" s="151">
        <v>42283</v>
      </c>
      <c r="B43111" s="98">
        <v>0.44791666666666669</v>
      </c>
      <c r="C43111" s="144" t="s">
        <v>119</v>
      </c>
      <c r="D43111" s="144">
        <v>27.76</v>
      </c>
      <c r="E43111" s="144">
        <v>456</v>
      </c>
    </row>
    <row r="43112" spans="1:5" x14ac:dyDescent="0.3">
      <c r="A43112" s="151">
        <v>42283</v>
      </c>
      <c r="B43112" s="98">
        <v>0.45833333333333331</v>
      </c>
      <c r="C43112" s="144" t="s">
        <v>119</v>
      </c>
      <c r="D43112" s="144">
        <v>27.86</v>
      </c>
      <c r="E43112" s="144">
        <v>456</v>
      </c>
    </row>
    <row r="43113" spans="1:5" x14ac:dyDescent="0.3">
      <c r="A43113" s="151">
        <v>42283</v>
      </c>
      <c r="B43113" s="98">
        <v>0.46875</v>
      </c>
      <c r="C43113" s="144" t="s">
        <v>119</v>
      </c>
      <c r="D43113" s="144">
        <v>28.2</v>
      </c>
      <c r="E43113" s="144">
        <v>456</v>
      </c>
    </row>
    <row r="43114" spans="1:5" x14ac:dyDescent="0.3">
      <c r="A43114" s="151">
        <v>42283</v>
      </c>
      <c r="B43114" s="98">
        <v>0.47916666666666669</v>
      </c>
      <c r="C43114" s="144" t="s">
        <v>119</v>
      </c>
      <c r="D43114" s="144">
        <v>28.27</v>
      </c>
      <c r="E43114" s="144">
        <v>456</v>
      </c>
    </row>
    <row r="43115" spans="1:5" x14ac:dyDescent="0.3">
      <c r="A43115" s="151">
        <v>42283</v>
      </c>
      <c r="B43115" s="98">
        <v>0.48958333333333331</v>
      </c>
      <c r="C43115" s="144" t="s">
        <v>119</v>
      </c>
      <c r="D43115" s="144">
        <v>28.64</v>
      </c>
      <c r="E43115" s="144">
        <v>455</v>
      </c>
    </row>
    <row r="43116" spans="1:5" x14ac:dyDescent="0.3">
      <c r="A43116" s="151">
        <v>42283</v>
      </c>
      <c r="B43116" s="98">
        <v>0.5</v>
      </c>
      <c r="C43116" s="144" t="s">
        <v>120</v>
      </c>
      <c r="D43116" s="144">
        <v>28.82</v>
      </c>
      <c r="E43116" s="144">
        <v>455</v>
      </c>
    </row>
    <row r="43117" spans="1:5" x14ac:dyDescent="0.3">
      <c r="A43117" s="151">
        <v>42283</v>
      </c>
      <c r="B43117" s="98">
        <v>0.51041666666666663</v>
      </c>
      <c r="C43117" s="144" t="s">
        <v>120</v>
      </c>
      <c r="D43117" s="144">
        <v>28.92</v>
      </c>
      <c r="E43117" s="144">
        <v>454</v>
      </c>
    </row>
    <row r="43118" spans="1:5" x14ac:dyDescent="0.3">
      <c r="A43118" s="151">
        <v>42283</v>
      </c>
      <c r="B43118" s="98">
        <v>0.52083333333333337</v>
      </c>
      <c r="C43118" s="144" t="s">
        <v>120</v>
      </c>
      <c r="D43118" s="144">
        <v>29.06</v>
      </c>
      <c r="E43118" s="144">
        <v>454</v>
      </c>
    </row>
    <row r="43119" spans="1:5" x14ac:dyDescent="0.3">
      <c r="A43119" s="151">
        <v>42283</v>
      </c>
      <c r="B43119" s="98">
        <v>0.53125</v>
      </c>
      <c r="C43119" s="144" t="s">
        <v>120</v>
      </c>
      <c r="D43119" s="144">
        <v>29.38</v>
      </c>
      <c r="E43119" s="144">
        <v>454</v>
      </c>
    </row>
    <row r="43120" spans="1:5" x14ac:dyDescent="0.3">
      <c r="A43120" s="151">
        <v>42283</v>
      </c>
      <c r="B43120" s="98">
        <v>4.1666666666666664E-2</v>
      </c>
      <c r="C43120" s="144" t="s">
        <v>120</v>
      </c>
      <c r="D43120" s="144">
        <v>29.72</v>
      </c>
      <c r="E43120" s="144">
        <v>453</v>
      </c>
    </row>
    <row r="43121" spans="1:5" x14ac:dyDescent="0.3">
      <c r="A43121" s="151">
        <v>42283</v>
      </c>
      <c r="B43121" s="98">
        <v>5.2083333333333336E-2</v>
      </c>
      <c r="C43121" s="144" t="s">
        <v>120</v>
      </c>
      <c r="D43121" s="144">
        <v>29.69</v>
      </c>
      <c r="E43121" s="144">
        <v>453</v>
      </c>
    </row>
    <row r="43122" spans="1:5" x14ac:dyDescent="0.3">
      <c r="A43122" s="151">
        <v>42283</v>
      </c>
      <c r="B43122" s="98">
        <v>6.25E-2</v>
      </c>
      <c r="C43122" s="144" t="s">
        <v>120</v>
      </c>
      <c r="D43122" s="144">
        <v>30.39</v>
      </c>
      <c r="E43122" s="144">
        <v>451</v>
      </c>
    </row>
    <row r="43123" spans="1:5" x14ac:dyDescent="0.3">
      <c r="A43123" s="151">
        <v>42283</v>
      </c>
      <c r="B43123" s="98">
        <v>7.2916666666666671E-2</v>
      </c>
      <c r="C43123" s="144" t="s">
        <v>120</v>
      </c>
      <c r="D43123" s="144">
        <v>30.41</v>
      </c>
      <c r="E43123" s="144">
        <v>451</v>
      </c>
    </row>
    <row r="43124" spans="1:5" x14ac:dyDescent="0.3">
      <c r="A43124" s="151">
        <v>42283</v>
      </c>
      <c r="B43124" s="98">
        <v>8.3333333333333329E-2</v>
      </c>
      <c r="C43124" s="144" t="s">
        <v>120</v>
      </c>
      <c r="D43124" s="144">
        <v>30.35</v>
      </c>
      <c r="E43124" s="144">
        <v>456</v>
      </c>
    </row>
    <row r="43125" spans="1:5" x14ac:dyDescent="0.3">
      <c r="A43125" s="151">
        <v>42283</v>
      </c>
      <c r="B43125" s="98">
        <v>9.375E-2</v>
      </c>
      <c r="C43125" s="144" t="s">
        <v>120</v>
      </c>
      <c r="D43125" s="144">
        <v>30.36</v>
      </c>
      <c r="E43125" s="144">
        <v>461</v>
      </c>
    </row>
    <row r="43126" spans="1:5" x14ac:dyDescent="0.3">
      <c r="A43126" s="151">
        <v>42283</v>
      </c>
      <c r="B43126" s="98">
        <v>0.10416666666666667</v>
      </c>
      <c r="C43126" s="144" t="s">
        <v>120</v>
      </c>
      <c r="D43126" s="144">
        <v>30.1</v>
      </c>
      <c r="E43126" s="144">
        <v>460</v>
      </c>
    </row>
    <row r="43127" spans="1:5" x14ac:dyDescent="0.3">
      <c r="A43127" s="151">
        <v>42283</v>
      </c>
      <c r="B43127" s="98">
        <v>0.11458333333333333</v>
      </c>
      <c r="C43127" s="144" t="s">
        <v>120</v>
      </c>
      <c r="D43127" s="144">
        <v>29.85</v>
      </c>
      <c r="E43127" s="144">
        <v>459</v>
      </c>
    </row>
    <row r="43128" spans="1:5" x14ac:dyDescent="0.3">
      <c r="A43128" s="151">
        <v>42283</v>
      </c>
      <c r="B43128" s="98">
        <v>0.125</v>
      </c>
      <c r="C43128" s="144" t="s">
        <v>120</v>
      </c>
      <c r="D43128" s="144">
        <v>29.45</v>
      </c>
      <c r="E43128" s="144">
        <v>459</v>
      </c>
    </row>
    <row r="43129" spans="1:5" x14ac:dyDescent="0.3">
      <c r="A43129" s="151">
        <v>42283</v>
      </c>
      <c r="B43129" s="98">
        <v>0.13541666666666666</v>
      </c>
      <c r="C43129" s="144" t="s">
        <v>120</v>
      </c>
      <c r="D43129" s="144">
        <v>29.4</v>
      </c>
      <c r="E43129" s="144">
        <v>461</v>
      </c>
    </row>
    <row r="43130" spans="1:5" x14ac:dyDescent="0.3">
      <c r="A43130" s="151">
        <v>42283</v>
      </c>
      <c r="B43130" s="98">
        <v>0.14583333333333334</v>
      </c>
      <c r="C43130" s="144" t="s">
        <v>120</v>
      </c>
      <c r="D43130" s="144">
        <v>29.06</v>
      </c>
      <c r="E43130" s="144">
        <v>462</v>
      </c>
    </row>
    <row r="43131" spans="1:5" x14ac:dyDescent="0.3">
      <c r="A43131" s="151">
        <v>42283</v>
      </c>
      <c r="B43131" s="98">
        <v>0.15625</v>
      </c>
      <c r="C43131" s="144" t="s">
        <v>120</v>
      </c>
      <c r="D43131" s="144">
        <v>28.74</v>
      </c>
      <c r="E43131" s="144">
        <v>463</v>
      </c>
    </row>
    <row r="43132" spans="1:5" x14ac:dyDescent="0.3">
      <c r="A43132" s="151">
        <v>42283</v>
      </c>
      <c r="B43132" s="98">
        <v>0.16666666666666666</v>
      </c>
      <c r="C43132" s="144" t="s">
        <v>120</v>
      </c>
      <c r="D43132" s="144">
        <v>29.55</v>
      </c>
      <c r="E43132" s="144">
        <v>461</v>
      </c>
    </row>
    <row r="43133" spans="1:5" x14ac:dyDescent="0.3">
      <c r="A43133" s="151">
        <v>42283</v>
      </c>
      <c r="B43133" s="98">
        <v>0.17708333333333334</v>
      </c>
      <c r="C43133" s="144" t="s">
        <v>120</v>
      </c>
      <c r="D43133" s="144">
        <v>29.46</v>
      </c>
      <c r="E43133" s="144">
        <v>460</v>
      </c>
    </row>
    <row r="43134" spans="1:5" x14ac:dyDescent="0.3">
      <c r="A43134" s="151">
        <v>42283</v>
      </c>
      <c r="B43134" s="98">
        <v>0.1875</v>
      </c>
      <c r="C43134" s="144" t="s">
        <v>120</v>
      </c>
      <c r="D43134" s="144">
        <v>29.84</v>
      </c>
      <c r="E43134" s="144">
        <v>461</v>
      </c>
    </row>
    <row r="43135" spans="1:5" x14ac:dyDescent="0.3">
      <c r="A43135" s="151">
        <v>42283</v>
      </c>
      <c r="B43135" s="98">
        <v>0.19791666666666666</v>
      </c>
      <c r="C43135" s="144" t="s">
        <v>120</v>
      </c>
      <c r="D43135" s="144">
        <v>29.79</v>
      </c>
      <c r="E43135" s="144">
        <v>460</v>
      </c>
    </row>
    <row r="43136" spans="1:5" x14ac:dyDescent="0.3">
      <c r="A43136" s="151">
        <v>42283</v>
      </c>
      <c r="B43136" s="98">
        <v>0.20833333333333334</v>
      </c>
      <c r="C43136" s="144" t="s">
        <v>120</v>
      </c>
      <c r="D43136" s="144">
        <v>29.44</v>
      </c>
      <c r="E43136" s="144">
        <v>462</v>
      </c>
    </row>
    <row r="43137" spans="1:5" x14ac:dyDescent="0.3">
      <c r="A43137" s="151">
        <v>42283</v>
      </c>
      <c r="B43137" s="98">
        <v>0.21875</v>
      </c>
      <c r="C43137" s="144" t="s">
        <v>120</v>
      </c>
      <c r="D43137" s="144">
        <v>29.25</v>
      </c>
      <c r="E43137" s="144">
        <v>459</v>
      </c>
    </row>
    <row r="43138" spans="1:5" x14ac:dyDescent="0.3">
      <c r="A43138" s="151">
        <v>42283</v>
      </c>
      <c r="B43138" s="98">
        <v>0.22916666666666666</v>
      </c>
      <c r="C43138" s="144" t="s">
        <v>120</v>
      </c>
      <c r="D43138" s="144">
        <v>29.16</v>
      </c>
      <c r="E43138" s="144">
        <v>459</v>
      </c>
    </row>
    <row r="43139" spans="1:5" x14ac:dyDescent="0.3">
      <c r="A43139" s="151">
        <v>42283</v>
      </c>
      <c r="B43139" s="98">
        <v>0.23958333333333334</v>
      </c>
      <c r="C43139" s="144" t="s">
        <v>120</v>
      </c>
      <c r="D43139" s="144">
        <v>29.24</v>
      </c>
      <c r="E43139" s="144">
        <v>461</v>
      </c>
    </row>
    <row r="43140" spans="1:5" x14ac:dyDescent="0.3">
      <c r="A43140" s="151">
        <v>42283</v>
      </c>
      <c r="B43140" s="98">
        <v>0.25</v>
      </c>
      <c r="C43140" s="144" t="s">
        <v>120</v>
      </c>
      <c r="D43140" s="144">
        <v>29.14</v>
      </c>
      <c r="E43140" s="144">
        <v>461</v>
      </c>
    </row>
    <row r="43141" spans="1:5" x14ac:dyDescent="0.3">
      <c r="A43141" s="151">
        <v>42283</v>
      </c>
      <c r="B43141" s="98">
        <v>0.26041666666666669</v>
      </c>
      <c r="C43141" s="144" t="s">
        <v>120</v>
      </c>
      <c r="D43141" s="144">
        <v>29.05</v>
      </c>
      <c r="E43141" s="144">
        <v>458</v>
      </c>
    </row>
    <row r="43142" spans="1:5" x14ac:dyDescent="0.3">
      <c r="A43142" s="151">
        <v>42283</v>
      </c>
      <c r="B43142" s="98">
        <v>0.27083333333333331</v>
      </c>
      <c r="C43142" s="144" t="s">
        <v>120</v>
      </c>
      <c r="D43142" s="144">
        <v>28.8</v>
      </c>
      <c r="E43142" s="144">
        <v>458</v>
      </c>
    </row>
    <row r="43143" spans="1:5" x14ac:dyDescent="0.3">
      <c r="A43143" s="151">
        <v>42283</v>
      </c>
      <c r="B43143" s="98">
        <v>0.28125</v>
      </c>
      <c r="C43143" s="144" t="s">
        <v>120</v>
      </c>
      <c r="D43143" s="144">
        <v>28.63</v>
      </c>
      <c r="E43143" s="144">
        <v>464</v>
      </c>
    </row>
    <row r="43144" spans="1:5" x14ac:dyDescent="0.3">
      <c r="A43144" s="151">
        <v>42283</v>
      </c>
      <c r="B43144" s="98">
        <v>0.29166666666666669</v>
      </c>
      <c r="C43144" s="144" t="s">
        <v>120</v>
      </c>
      <c r="D43144" s="144">
        <v>28.43</v>
      </c>
      <c r="E43144" s="144">
        <v>464</v>
      </c>
    </row>
    <row r="43145" spans="1:5" x14ac:dyDescent="0.3">
      <c r="A43145" s="151">
        <v>42283</v>
      </c>
      <c r="B43145" s="98">
        <v>0.30208333333333331</v>
      </c>
      <c r="C43145" s="144" t="s">
        <v>120</v>
      </c>
      <c r="D43145" s="144">
        <v>28.35</v>
      </c>
      <c r="E43145" s="144">
        <v>464</v>
      </c>
    </row>
    <row r="43146" spans="1:5" x14ac:dyDescent="0.3">
      <c r="A43146" s="151">
        <v>42283</v>
      </c>
      <c r="B43146" s="98">
        <v>0.3125</v>
      </c>
      <c r="C43146" s="144" t="s">
        <v>120</v>
      </c>
      <c r="D43146" s="144">
        <v>28.26</v>
      </c>
      <c r="E43146" s="144">
        <v>464</v>
      </c>
    </row>
    <row r="43147" spans="1:5" x14ac:dyDescent="0.3">
      <c r="A43147" s="151">
        <v>42283</v>
      </c>
      <c r="B43147" s="98">
        <v>0.32291666666666669</v>
      </c>
      <c r="C43147" s="144" t="s">
        <v>120</v>
      </c>
      <c r="D43147" s="144">
        <v>28.16</v>
      </c>
      <c r="E43147" s="144">
        <v>464</v>
      </c>
    </row>
    <row r="43148" spans="1:5" x14ac:dyDescent="0.3">
      <c r="A43148" s="151">
        <v>42283</v>
      </c>
      <c r="B43148" s="98">
        <v>0.33333333333333331</v>
      </c>
      <c r="C43148" s="144" t="s">
        <v>120</v>
      </c>
      <c r="D43148" s="144">
        <v>28.13</v>
      </c>
      <c r="E43148" s="144">
        <v>464</v>
      </c>
    </row>
    <row r="43149" spans="1:5" x14ac:dyDescent="0.3">
      <c r="A43149" s="151">
        <v>42283</v>
      </c>
      <c r="B43149" s="98">
        <v>0.34375</v>
      </c>
      <c r="C43149" s="144" t="s">
        <v>120</v>
      </c>
      <c r="D43149" s="144">
        <v>28.09</v>
      </c>
      <c r="E43149" s="144">
        <v>464</v>
      </c>
    </row>
    <row r="43150" spans="1:5" x14ac:dyDescent="0.3">
      <c r="A43150" s="151">
        <v>42283</v>
      </c>
      <c r="B43150" s="98">
        <v>0.35416666666666669</v>
      </c>
      <c r="C43150" s="144" t="s">
        <v>120</v>
      </c>
      <c r="D43150" s="144">
        <v>28.02</v>
      </c>
      <c r="E43150" s="144">
        <v>463</v>
      </c>
    </row>
    <row r="43151" spans="1:5" x14ac:dyDescent="0.3">
      <c r="A43151" s="151">
        <v>42283</v>
      </c>
      <c r="B43151" s="98">
        <v>0.36458333333333331</v>
      </c>
      <c r="C43151" s="144" t="s">
        <v>120</v>
      </c>
      <c r="D43151" s="144">
        <v>27.94</v>
      </c>
      <c r="E43151" s="144">
        <v>463</v>
      </c>
    </row>
    <row r="43152" spans="1:5" x14ac:dyDescent="0.3">
      <c r="A43152" s="151">
        <v>42283</v>
      </c>
      <c r="B43152" s="98">
        <v>0.375</v>
      </c>
      <c r="C43152" s="144" t="s">
        <v>120</v>
      </c>
      <c r="D43152" s="144">
        <v>27.93</v>
      </c>
      <c r="E43152" s="144">
        <v>463</v>
      </c>
    </row>
    <row r="43153" spans="1:5" x14ac:dyDescent="0.3">
      <c r="A43153" s="151">
        <v>42283</v>
      </c>
      <c r="B43153" s="98">
        <v>0.38541666666666669</v>
      </c>
      <c r="C43153" s="144" t="s">
        <v>120</v>
      </c>
      <c r="D43153" s="144">
        <v>27.88</v>
      </c>
      <c r="E43153" s="144">
        <v>462</v>
      </c>
    </row>
    <row r="43154" spans="1:5" x14ac:dyDescent="0.3">
      <c r="A43154" s="151">
        <v>42283</v>
      </c>
      <c r="B43154" s="98">
        <v>0.39583333333333331</v>
      </c>
      <c r="C43154" s="144" t="s">
        <v>120</v>
      </c>
      <c r="D43154" s="144">
        <v>27.93</v>
      </c>
      <c r="E43154" s="144">
        <v>462</v>
      </c>
    </row>
    <row r="43155" spans="1:5" x14ac:dyDescent="0.3">
      <c r="A43155" s="151">
        <v>42283</v>
      </c>
      <c r="B43155" s="98">
        <v>0.40625</v>
      </c>
      <c r="C43155" s="144" t="s">
        <v>120</v>
      </c>
      <c r="D43155" s="144">
        <v>27.88</v>
      </c>
      <c r="E43155" s="144">
        <v>462</v>
      </c>
    </row>
    <row r="43156" spans="1:5" x14ac:dyDescent="0.3">
      <c r="A43156" s="151">
        <v>42283</v>
      </c>
      <c r="B43156" s="98">
        <v>0.41666666666666669</v>
      </c>
      <c r="C43156" s="144" t="s">
        <v>120</v>
      </c>
      <c r="D43156" s="144">
        <v>27.89</v>
      </c>
      <c r="E43156" s="144">
        <v>462</v>
      </c>
    </row>
    <row r="43157" spans="1:5" x14ac:dyDescent="0.3">
      <c r="A43157" s="151">
        <v>42283</v>
      </c>
      <c r="B43157" s="98">
        <v>0.42708333333333331</v>
      </c>
      <c r="C43157" s="144" t="s">
        <v>120</v>
      </c>
      <c r="D43157" s="144">
        <v>27.91</v>
      </c>
      <c r="E43157" s="144">
        <v>462</v>
      </c>
    </row>
    <row r="43158" spans="1:5" x14ac:dyDescent="0.3">
      <c r="A43158" s="151">
        <v>42283</v>
      </c>
      <c r="B43158" s="98">
        <v>0.4375</v>
      </c>
      <c r="C43158" s="144" t="s">
        <v>120</v>
      </c>
      <c r="D43158" s="144">
        <v>27.86</v>
      </c>
      <c r="E43158" s="144">
        <v>462</v>
      </c>
    </row>
    <row r="43159" spans="1:5" x14ac:dyDescent="0.3">
      <c r="A43159" s="151">
        <v>42283</v>
      </c>
      <c r="B43159" s="98">
        <v>0.44791666666666669</v>
      </c>
      <c r="C43159" s="144" t="s">
        <v>120</v>
      </c>
      <c r="D43159" s="144">
        <v>27.81</v>
      </c>
      <c r="E43159" s="144">
        <v>462</v>
      </c>
    </row>
    <row r="43160" spans="1:5" x14ac:dyDescent="0.3">
      <c r="A43160" s="151">
        <v>42283</v>
      </c>
      <c r="B43160" s="98">
        <v>0.45833333333333331</v>
      </c>
      <c r="C43160" s="144" t="s">
        <v>120</v>
      </c>
      <c r="D43160" s="144">
        <v>27.82</v>
      </c>
      <c r="E43160" s="144">
        <v>462</v>
      </c>
    </row>
    <row r="43161" spans="1:5" x14ac:dyDescent="0.3">
      <c r="A43161" s="151">
        <v>42283</v>
      </c>
      <c r="B43161" s="98">
        <v>0.46875</v>
      </c>
      <c r="C43161" s="144" t="s">
        <v>120</v>
      </c>
      <c r="D43161" s="144">
        <v>27.83</v>
      </c>
      <c r="E43161" s="144">
        <v>462</v>
      </c>
    </row>
    <row r="43162" spans="1:5" x14ac:dyDescent="0.3">
      <c r="A43162" s="151">
        <v>42283</v>
      </c>
      <c r="B43162" s="98">
        <v>0.47916666666666669</v>
      </c>
      <c r="C43162" s="144" t="s">
        <v>120</v>
      </c>
      <c r="D43162" s="144">
        <v>27.83</v>
      </c>
      <c r="E43162" s="144">
        <v>462</v>
      </c>
    </row>
    <row r="43163" spans="1:5" x14ac:dyDescent="0.3">
      <c r="A43163" s="151">
        <v>42283</v>
      </c>
      <c r="B43163" s="98">
        <v>0.48958333333333331</v>
      </c>
      <c r="C43163" s="144" t="s">
        <v>120</v>
      </c>
      <c r="D43163" s="144">
        <v>27.82</v>
      </c>
      <c r="E43163" s="144">
        <v>461</v>
      </c>
    </row>
    <row r="43164" spans="1:5" x14ac:dyDescent="0.3">
      <c r="A43164" s="151">
        <v>42284</v>
      </c>
      <c r="B43164" s="98">
        <v>0.5</v>
      </c>
      <c r="C43164" s="144" t="s">
        <v>119</v>
      </c>
      <c r="D43164" s="144">
        <v>27.81</v>
      </c>
      <c r="E43164" s="144">
        <v>460</v>
      </c>
    </row>
    <row r="43165" spans="1:5" x14ac:dyDescent="0.3">
      <c r="A43165" s="151">
        <v>42284</v>
      </c>
      <c r="B43165" s="98">
        <v>0.51041666666666663</v>
      </c>
      <c r="C43165" s="144" t="s">
        <v>119</v>
      </c>
      <c r="D43165" s="144">
        <v>27.8</v>
      </c>
      <c r="E43165" s="144">
        <v>459</v>
      </c>
    </row>
    <row r="43166" spans="1:5" x14ac:dyDescent="0.3">
      <c r="A43166" s="151">
        <v>42284</v>
      </c>
      <c r="B43166" s="98">
        <v>0.52083333333333337</v>
      </c>
      <c r="C43166" s="144" t="s">
        <v>119</v>
      </c>
      <c r="D43166" s="144">
        <v>27.79</v>
      </c>
      <c r="E43166" s="144">
        <v>459</v>
      </c>
    </row>
    <row r="43167" spans="1:5" x14ac:dyDescent="0.3">
      <c r="A43167" s="151">
        <v>42284</v>
      </c>
      <c r="B43167" s="98">
        <v>0.53125</v>
      </c>
      <c r="C43167" s="144" t="s">
        <v>119</v>
      </c>
      <c r="D43167" s="144">
        <v>27.78</v>
      </c>
      <c r="E43167" s="144">
        <v>460</v>
      </c>
    </row>
    <row r="43168" spans="1:5" x14ac:dyDescent="0.3">
      <c r="A43168" s="151">
        <v>42284</v>
      </c>
      <c r="B43168" s="98">
        <v>4.1666666666666664E-2</v>
      </c>
      <c r="C43168" s="144" t="s">
        <v>119</v>
      </c>
      <c r="D43168" s="144">
        <v>27.77</v>
      </c>
      <c r="E43168" s="144">
        <v>460</v>
      </c>
    </row>
    <row r="43169" spans="1:5" x14ac:dyDescent="0.3">
      <c r="A43169" s="151">
        <v>42284</v>
      </c>
      <c r="B43169" s="98">
        <v>5.2083333333333336E-2</v>
      </c>
      <c r="C43169" s="144" t="s">
        <v>119</v>
      </c>
      <c r="D43169" s="144">
        <v>27.77</v>
      </c>
      <c r="E43169" s="144">
        <v>460</v>
      </c>
    </row>
    <row r="43170" spans="1:5" x14ac:dyDescent="0.3">
      <c r="A43170" s="151">
        <v>42284</v>
      </c>
      <c r="B43170" s="98">
        <v>6.25E-2</v>
      </c>
      <c r="C43170" s="144" t="s">
        <v>119</v>
      </c>
      <c r="D43170" s="144">
        <v>27.77</v>
      </c>
      <c r="E43170" s="144">
        <v>460</v>
      </c>
    </row>
    <row r="43171" spans="1:5" x14ac:dyDescent="0.3">
      <c r="A43171" s="151">
        <v>42284</v>
      </c>
      <c r="B43171" s="98">
        <v>7.2916666666666671E-2</v>
      </c>
      <c r="C43171" s="144" t="s">
        <v>119</v>
      </c>
      <c r="D43171" s="144">
        <v>27.78</v>
      </c>
      <c r="E43171" s="144">
        <v>461</v>
      </c>
    </row>
    <row r="43172" spans="1:5" x14ac:dyDescent="0.3">
      <c r="A43172" s="151">
        <v>42284</v>
      </c>
      <c r="B43172" s="98">
        <v>8.3333333333333329E-2</v>
      </c>
      <c r="C43172" s="144" t="s">
        <v>119</v>
      </c>
      <c r="D43172" s="144">
        <v>27.74</v>
      </c>
      <c r="E43172" s="144">
        <v>461</v>
      </c>
    </row>
    <row r="43173" spans="1:5" x14ac:dyDescent="0.3">
      <c r="A43173" s="151">
        <v>42284</v>
      </c>
      <c r="B43173" s="98">
        <v>9.375E-2</v>
      </c>
      <c r="C43173" s="144" t="s">
        <v>119</v>
      </c>
      <c r="D43173" s="144">
        <v>27.62</v>
      </c>
      <c r="E43173" s="144">
        <v>462</v>
      </c>
    </row>
    <row r="43174" spans="1:5" x14ac:dyDescent="0.3">
      <c r="A43174" s="151">
        <v>42284</v>
      </c>
      <c r="B43174" s="98">
        <v>0.10416666666666667</v>
      </c>
      <c r="C43174" s="144" t="s">
        <v>119</v>
      </c>
      <c r="D43174" s="144">
        <v>27.59</v>
      </c>
      <c r="E43174" s="144">
        <v>458</v>
      </c>
    </row>
    <row r="43175" spans="1:5" x14ac:dyDescent="0.3">
      <c r="A43175" s="151">
        <v>42284</v>
      </c>
      <c r="B43175" s="98">
        <v>0.11458333333333333</v>
      </c>
      <c r="C43175" s="144" t="s">
        <v>119</v>
      </c>
      <c r="D43175" s="144">
        <v>27.56</v>
      </c>
      <c r="E43175" s="144">
        <v>456</v>
      </c>
    </row>
    <row r="43176" spans="1:5" x14ac:dyDescent="0.3">
      <c r="A43176" s="151">
        <v>42284</v>
      </c>
      <c r="B43176" s="98">
        <v>0.125</v>
      </c>
      <c r="C43176" s="144" t="s">
        <v>119</v>
      </c>
      <c r="D43176" s="144">
        <v>27.53</v>
      </c>
      <c r="E43176" s="144">
        <v>455</v>
      </c>
    </row>
    <row r="43177" spans="1:5" x14ac:dyDescent="0.3">
      <c r="A43177" s="151">
        <v>42284</v>
      </c>
      <c r="B43177" s="98">
        <v>0.13541666666666666</v>
      </c>
      <c r="C43177" s="144" t="s">
        <v>119</v>
      </c>
      <c r="D43177" s="144">
        <v>27.46</v>
      </c>
      <c r="E43177" s="144">
        <v>456</v>
      </c>
    </row>
    <row r="43178" spans="1:5" x14ac:dyDescent="0.3">
      <c r="A43178" s="151">
        <v>42284</v>
      </c>
      <c r="B43178" s="98">
        <v>0.14583333333333334</v>
      </c>
      <c r="C43178" s="144" t="s">
        <v>119</v>
      </c>
      <c r="D43178" s="144">
        <v>27.42</v>
      </c>
      <c r="E43178" s="144">
        <v>458</v>
      </c>
    </row>
    <row r="43179" spans="1:5" x14ac:dyDescent="0.3">
      <c r="A43179" s="151">
        <v>42284</v>
      </c>
      <c r="B43179" s="98">
        <v>0.15625</v>
      </c>
      <c r="C43179" s="144" t="s">
        <v>119</v>
      </c>
      <c r="D43179" s="144">
        <v>27.39</v>
      </c>
      <c r="E43179" s="144">
        <v>459</v>
      </c>
    </row>
    <row r="43180" spans="1:5" x14ac:dyDescent="0.3">
      <c r="A43180" s="151">
        <v>42284</v>
      </c>
      <c r="B43180" s="98">
        <v>0.16666666666666666</v>
      </c>
      <c r="C43180" s="144" t="s">
        <v>119</v>
      </c>
      <c r="D43180" s="144">
        <v>27.35</v>
      </c>
      <c r="E43180" s="144">
        <v>460</v>
      </c>
    </row>
    <row r="43181" spans="1:5" x14ac:dyDescent="0.3">
      <c r="A43181" s="151">
        <v>42284</v>
      </c>
      <c r="B43181" s="98">
        <v>0.17708333333333334</v>
      </c>
      <c r="C43181" s="144" t="s">
        <v>119</v>
      </c>
      <c r="D43181" s="144">
        <v>27.33</v>
      </c>
      <c r="E43181" s="144">
        <v>460</v>
      </c>
    </row>
    <row r="43182" spans="1:5" x14ac:dyDescent="0.3">
      <c r="A43182" s="151">
        <v>42284</v>
      </c>
      <c r="B43182" s="98">
        <v>0.1875</v>
      </c>
      <c r="C43182" s="144" t="s">
        <v>119</v>
      </c>
      <c r="D43182" s="144">
        <v>27.3</v>
      </c>
      <c r="E43182" s="144">
        <v>460</v>
      </c>
    </row>
    <row r="43183" spans="1:5" x14ac:dyDescent="0.3">
      <c r="A43183" s="151">
        <v>42284</v>
      </c>
      <c r="B43183" s="98">
        <v>0.19791666666666666</v>
      </c>
      <c r="C43183" s="144" t="s">
        <v>119</v>
      </c>
      <c r="D43183" s="144">
        <v>27.24</v>
      </c>
      <c r="E43183" s="144">
        <v>460</v>
      </c>
    </row>
    <row r="43184" spans="1:5" x14ac:dyDescent="0.3">
      <c r="A43184" s="151">
        <v>42284</v>
      </c>
      <c r="B43184" s="98">
        <v>0.20833333333333334</v>
      </c>
      <c r="C43184" s="144" t="s">
        <v>119</v>
      </c>
      <c r="D43184" s="144">
        <v>27.22</v>
      </c>
      <c r="E43184" s="144">
        <v>460</v>
      </c>
    </row>
    <row r="43185" spans="1:5" x14ac:dyDescent="0.3">
      <c r="A43185" s="151">
        <v>42284</v>
      </c>
      <c r="B43185" s="98">
        <v>0.21875</v>
      </c>
      <c r="C43185" s="144" t="s">
        <v>119</v>
      </c>
      <c r="D43185" s="144">
        <v>27.19</v>
      </c>
      <c r="E43185" s="144">
        <v>460</v>
      </c>
    </row>
    <row r="43186" spans="1:5" x14ac:dyDescent="0.3">
      <c r="A43186" s="151">
        <v>42284</v>
      </c>
      <c r="B43186" s="98">
        <v>0.22916666666666666</v>
      </c>
      <c r="C43186" s="144" t="s">
        <v>119</v>
      </c>
      <c r="D43186" s="144">
        <v>27.15</v>
      </c>
      <c r="E43186" s="144">
        <v>460</v>
      </c>
    </row>
    <row r="43187" spans="1:5" x14ac:dyDescent="0.3">
      <c r="A43187" s="151">
        <v>42284</v>
      </c>
      <c r="B43187" s="98">
        <v>0.23958333333333334</v>
      </c>
      <c r="C43187" s="144" t="s">
        <v>119</v>
      </c>
      <c r="D43187" s="144">
        <v>27.14</v>
      </c>
      <c r="E43187" s="144">
        <v>460</v>
      </c>
    </row>
    <row r="43188" spans="1:5" x14ac:dyDescent="0.3">
      <c r="A43188" s="151">
        <v>42284</v>
      </c>
      <c r="B43188" s="98">
        <v>0.25</v>
      </c>
      <c r="C43188" s="144" t="s">
        <v>119</v>
      </c>
      <c r="D43188" s="144">
        <v>27.14</v>
      </c>
      <c r="E43188" s="144">
        <v>460</v>
      </c>
    </row>
    <row r="43189" spans="1:5" x14ac:dyDescent="0.3">
      <c r="A43189" s="151">
        <v>42284</v>
      </c>
      <c r="B43189" s="98">
        <v>0.26041666666666669</v>
      </c>
      <c r="C43189" s="144" t="s">
        <v>119</v>
      </c>
      <c r="D43189" s="144">
        <v>27.15</v>
      </c>
      <c r="E43189" s="144">
        <v>460</v>
      </c>
    </row>
    <row r="43190" spans="1:5" x14ac:dyDescent="0.3">
      <c r="A43190" s="151">
        <v>42284</v>
      </c>
      <c r="B43190" s="98">
        <v>0.27083333333333331</v>
      </c>
      <c r="C43190" s="144" t="s">
        <v>119</v>
      </c>
      <c r="D43190" s="144">
        <v>27.15</v>
      </c>
      <c r="E43190" s="144">
        <v>460</v>
      </c>
    </row>
    <row r="43191" spans="1:5" x14ac:dyDescent="0.3">
      <c r="A43191" s="151">
        <v>42284</v>
      </c>
      <c r="B43191" s="98">
        <v>0.28125</v>
      </c>
      <c r="C43191" s="144" t="s">
        <v>119</v>
      </c>
      <c r="D43191" s="144">
        <v>27.21</v>
      </c>
      <c r="E43191" s="144">
        <v>461</v>
      </c>
    </row>
    <row r="43192" spans="1:5" x14ac:dyDescent="0.3">
      <c r="A43192" s="151">
        <v>42284</v>
      </c>
      <c r="B43192" s="98">
        <v>0.29166666666666669</v>
      </c>
      <c r="C43192" s="144" t="s">
        <v>119</v>
      </c>
      <c r="D43192" s="144">
        <v>27.19</v>
      </c>
      <c r="E43192" s="144">
        <v>460</v>
      </c>
    </row>
    <row r="43193" spans="1:5" x14ac:dyDescent="0.3">
      <c r="A43193" s="151">
        <v>42284</v>
      </c>
      <c r="B43193" s="98">
        <v>0.30208333333333331</v>
      </c>
      <c r="C43193" s="144" t="s">
        <v>119</v>
      </c>
      <c r="D43193" s="144">
        <v>27.21</v>
      </c>
      <c r="E43193" s="144">
        <v>460</v>
      </c>
    </row>
    <row r="43194" spans="1:5" x14ac:dyDescent="0.3">
      <c r="A43194" s="151">
        <v>42284</v>
      </c>
      <c r="B43194" s="98">
        <v>0.3125</v>
      </c>
      <c r="C43194" s="144" t="s">
        <v>119</v>
      </c>
      <c r="D43194" s="144">
        <v>27.17</v>
      </c>
      <c r="E43194" s="144">
        <v>461</v>
      </c>
    </row>
    <row r="43195" spans="1:5" x14ac:dyDescent="0.3">
      <c r="A43195" s="151">
        <v>42284</v>
      </c>
      <c r="B43195" s="98">
        <v>0.32291666666666669</v>
      </c>
      <c r="C43195" s="144" t="s">
        <v>119</v>
      </c>
      <c r="D43195" s="144">
        <v>27.17</v>
      </c>
      <c r="E43195" s="144">
        <v>461</v>
      </c>
    </row>
    <row r="43196" spans="1:5" x14ac:dyDescent="0.3">
      <c r="A43196" s="151">
        <v>42284</v>
      </c>
      <c r="B43196" s="98">
        <v>0.33333333333333331</v>
      </c>
      <c r="C43196" s="144" t="s">
        <v>119</v>
      </c>
      <c r="D43196" s="144">
        <v>27.15</v>
      </c>
      <c r="E43196" s="144">
        <v>460</v>
      </c>
    </row>
    <row r="43197" spans="1:5" x14ac:dyDescent="0.3">
      <c r="A43197" s="151">
        <v>42284</v>
      </c>
      <c r="B43197" s="98">
        <v>0.34375</v>
      </c>
      <c r="C43197" s="144" t="s">
        <v>119</v>
      </c>
      <c r="D43197" s="144">
        <v>27.15</v>
      </c>
      <c r="E43197" s="144">
        <v>460</v>
      </c>
    </row>
    <row r="43198" spans="1:5" x14ac:dyDescent="0.3">
      <c r="A43198" s="151">
        <v>42284</v>
      </c>
      <c r="B43198" s="98">
        <v>0.35416666666666669</v>
      </c>
      <c r="C43198" s="144" t="s">
        <v>119</v>
      </c>
      <c r="D43198" s="144">
        <v>27.14</v>
      </c>
      <c r="E43198" s="144">
        <v>461</v>
      </c>
    </row>
    <row r="43199" spans="1:5" x14ac:dyDescent="0.3">
      <c r="A43199" s="151">
        <v>42284</v>
      </c>
      <c r="B43199" s="98">
        <v>0.36458333333333331</v>
      </c>
      <c r="C43199" s="144" t="s">
        <v>119</v>
      </c>
      <c r="D43199" s="144">
        <v>27.15</v>
      </c>
      <c r="E43199" s="144">
        <v>461</v>
      </c>
    </row>
    <row r="43200" spans="1:5" x14ac:dyDescent="0.3">
      <c r="A43200" s="151">
        <v>42284</v>
      </c>
      <c r="B43200" s="98">
        <v>0.375</v>
      </c>
      <c r="C43200" s="144" t="s">
        <v>119</v>
      </c>
      <c r="D43200" s="144">
        <v>27.2</v>
      </c>
      <c r="E43200" s="144">
        <v>461</v>
      </c>
    </row>
    <row r="43201" spans="1:5" x14ac:dyDescent="0.3">
      <c r="A43201" s="151">
        <v>42284</v>
      </c>
      <c r="B43201" s="98">
        <v>0.38541666666666669</v>
      </c>
      <c r="C43201" s="144" t="s">
        <v>119</v>
      </c>
      <c r="D43201" s="144">
        <v>27.22</v>
      </c>
      <c r="E43201" s="144">
        <v>461</v>
      </c>
    </row>
    <row r="43202" spans="1:5" x14ac:dyDescent="0.3">
      <c r="A43202" s="151">
        <v>42284</v>
      </c>
      <c r="B43202" s="98">
        <v>0.39583333333333331</v>
      </c>
      <c r="C43202" s="144" t="s">
        <v>119</v>
      </c>
      <c r="D43202" s="144">
        <v>27.27</v>
      </c>
      <c r="E43202" s="144">
        <v>460</v>
      </c>
    </row>
    <row r="43203" spans="1:5" x14ac:dyDescent="0.3">
      <c r="A43203" s="151">
        <v>42284</v>
      </c>
      <c r="B43203" s="98">
        <v>0.40625</v>
      </c>
      <c r="C43203" s="144" t="s">
        <v>119</v>
      </c>
      <c r="D43203" s="144">
        <v>27.26</v>
      </c>
      <c r="E43203" s="144">
        <v>459</v>
      </c>
    </row>
    <row r="43204" spans="1:5" x14ac:dyDescent="0.3">
      <c r="A43204" s="151">
        <v>42284</v>
      </c>
      <c r="B43204" s="98">
        <v>0.41666666666666669</v>
      </c>
      <c r="C43204" s="144" t="s">
        <v>119</v>
      </c>
      <c r="D43204" s="144">
        <v>27.3</v>
      </c>
      <c r="E43204" s="144">
        <v>460</v>
      </c>
    </row>
    <row r="43205" spans="1:5" x14ac:dyDescent="0.3">
      <c r="A43205" s="151">
        <v>42284</v>
      </c>
      <c r="B43205" s="98">
        <v>0.42708333333333331</v>
      </c>
      <c r="C43205" s="144" t="s">
        <v>119</v>
      </c>
      <c r="D43205" s="144">
        <v>27.35</v>
      </c>
      <c r="E43205" s="144">
        <v>460</v>
      </c>
    </row>
    <row r="43206" spans="1:5" x14ac:dyDescent="0.3">
      <c r="A43206" s="151">
        <v>42284</v>
      </c>
      <c r="B43206" s="98">
        <v>0.4375</v>
      </c>
      <c r="C43206" s="144" t="s">
        <v>119</v>
      </c>
      <c r="D43206" s="144">
        <v>27.37</v>
      </c>
      <c r="E43206" s="144">
        <v>460</v>
      </c>
    </row>
    <row r="43207" spans="1:5" x14ac:dyDescent="0.3">
      <c r="A43207" s="151">
        <v>42284</v>
      </c>
      <c r="B43207" s="98">
        <v>0.44791666666666669</v>
      </c>
      <c r="C43207" s="144" t="s">
        <v>119</v>
      </c>
      <c r="D43207" s="144">
        <v>27.44</v>
      </c>
      <c r="E43207" s="144">
        <v>460</v>
      </c>
    </row>
    <row r="43208" spans="1:5" x14ac:dyDescent="0.3">
      <c r="A43208" s="151">
        <v>42284</v>
      </c>
      <c r="B43208" s="98">
        <v>0.45833333333333331</v>
      </c>
      <c r="C43208" s="144" t="s">
        <v>119</v>
      </c>
      <c r="D43208" s="144">
        <v>27.44</v>
      </c>
      <c r="E43208" s="144">
        <v>460</v>
      </c>
    </row>
    <row r="43209" spans="1:5" x14ac:dyDescent="0.3">
      <c r="A43209" s="151">
        <v>42284</v>
      </c>
      <c r="B43209" s="98">
        <v>0.46875</v>
      </c>
      <c r="C43209" s="144" t="s">
        <v>119</v>
      </c>
      <c r="D43209" s="144">
        <v>27.47</v>
      </c>
      <c r="E43209" s="144">
        <v>460</v>
      </c>
    </row>
    <row r="43210" spans="1:5" x14ac:dyDescent="0.3">
      <c r="A43210" s="151">
        <v>42284</v>
      </c>
      <c r="B43210" s="98">
        <v>0.47916666666666669</v>
      </c>
      <c r="C43210" s="144" t="s">
        <v>119</v>
      </c>
      <c r="D43210" s="144">
        <v>27.57</v>
      </c>
      <c r="E43210" s="144">
        <v>460</v>
      </c>
    </row>
    <row r="43211" spans="1:5" x14ac:dyDescent="0.3">
      <c r="A43211" s="151">
        <v>42284</v>
      </c>
      <c r="B43211" s="98">
        <v>0.48958333333333331</v>
      </c>
      <c r="C43211" s="144" t="s">
        <v>119</v>
      </c>
      <c r="D43211" s="144">
        <v>27.73</v>
      </c>
      <c r="E43211" s="144">
        <v>460</v>
      </c>
    </row>
    <row r="43212" spans="1:5" x14ac:dyDescent="0.3">
      <c r="A43212" s="151">
        <v>42284</v>
      </c>
      <c r="B43212" s="98">
        <v>0.5</v>
      </c>
      <c r="C43212" s="144" t="s">
        <v>120</v>
      </c>
      <c r="D43212" s="144">
        <v>27.95</v>
      </c>
      <c r="E43212" s="144">
        <v>460</v>
      </c>
    </row>
    <row r="43213" spans="1:5" x14ac:dyDescent="0.3">
      <c r="A43213" s="151">
        <v>42284</v>
      </c>
      <c r="B43213" s="98">
        <v>0.51041666666666663</v>
      </c>
      <c r="C43213" s="144" t="s">
        <v>120</v>
      </c>
      <c r="D43213" s="144">
        <v>28.19</v>
      </c>
      <c r="E43213" s="144">
        <v>461</v>
      </c>
    </row>
    <row r="43214" spans="1:5" x14ac:dyDescent="0.3">
      <c r="A43214" s="151">
        <v>42284</v>
      </c>
      <c r="B43214" s="98">
        <v>0.52083333333333337</v>
      </c>
      <c r="C43214" s="144" t="s">
        <v>120</v>
      </c>
      <c r="D43214" s="144">
        <v>28.25</v>
      </c>
      <c r="E43214" s="144">
        <v>461</v>
      </c>
    </row>
    <row r="43215" spans="1:5" x14ac:dyDescent="0.3">
      <c r="A43215" s="151">
        <v>42284</v>
      </c>
      <c r="B43215" s="98">
        <v>0.53125</v>
      </c>
      <c r="C43215" s="144" t="s">
        <v>120</v>
      </c>
      <c r="D43215" s="144">
        <v>28.5</v>
      </c>
      <c r="E43215" s="144">
        <v>461</v>
      </c>
    </row>
    <row r="43216" spans="1:5" x14ac:dyDescent="0.3">
      <c r="A43216" s="151">
        <v>42284</v>
      </c>
      <c r="B43216" s="98">
        <v>4.1666666666666664E-2</v>
      </c>
      <c r="C43216" s="144" t="s">
        <v>120</v>
      </c>
      <c r="D43216" s="144">
        <v>28.97</v>
      </c>
      <c r="E43216" s="144">
        <v>462</v>
      </c>
    </row>
    <row r="43217" spans="1:5" x14ac:dyDescent="0.3">
      <c r="A43217" s="151">
        <v>42284</v>
      </c>
      <c r="B43217" s="98">
        <v>5.2083333333333336E-2</v>
      </c>
      <c r="C43217" s="144" t="s">
        <v>120</v>
      </c>
      <c r="D43217" s="144">
        <v>28.99</v>
      </c>
      <c r="E43217" s="144">
        <v>461</v>
      </c>
    </row>
    <row r="43218" spans="1:5" x14ac:dyDescent="0.3">
      <c r="A43218" s="151">
        <v>42284</v>
      </c>
      <c r="B43218" s="98">
        <v>6.25E-2</v>
      </c>
      <c r="C43218" s="144" t="s">
        <v>120</v>
      </c>
      <c r="D43218" s="144">
        <v>28.94</v>
      </c>
      <c r="E43218" s="144">
        <v>461</v>
      </c>
    </row>
    <row r="43219" spans="1:5" x14ac:dyDescent="0.3">
      <c r="A43219" s="151">
        <v>42284</v>
      </c>
      <c r="B43219" s="98">
        <v>7.2916666666666671E-2</v>
      </c>
      <c r="C43219" s="144" t="s">
        <v>120</v>
      </c>
      <c r="D43219" s="144">
        <v>28.72</v>
      </c>
      <c r="E43219" s="144">
        <v>460</v>
      </c>
    </row>
    <row r="43220" spans="1:5" x14ac:dyDescent="0.3">
      <c r="A43220" s="151">
        <v>42284</v>
      </c>
      <c r="B43220" s="98">
        <v>8.3333333333333329E-2</v>
      </c>
      <c r="C43220" s="144" t="s">
        <v>120</v>
      </c>
      <c r="D43220" s="144">
        <v>28.63</v>
      </c>
      <c r="E43220" s="144">
        <v>460</v>
      </c>
    </row>
    <row r="43221" spans="1:5" x14ac:dyDescent="0.3">
      <c r="A43221" s="151">
        <v>42284</v>
      </c>
      <c r="B43221" s="98">
        <v>9.375E-2</v>
      </c>
      <c r="C43221" s="144" t="s">
        <v>120</v>
      </c>
      <c r="D43221" s="144">
        <v>28.4</v>
      </c>
      <c r="E43221" s="144">
        <v>460</v>
      </c>
    </row>
    <row r="43222" spans="1:5" x14ac:dyDescent="0.3">
      <c r="A43222" s="151">
        <v>42284</v>
      </c>
      <c r="B43222" s="98">
        <v>0.10416666666666667</v>
      </c>
      <c r="C43222" s="144" t="s">
        <v>120</v>
      </c>
      <c r="D43222" s="144">
        <v>28.21</v>
      </c>
      <c r="E43222" s="144">
        <v>461</v>
      </c>
    </row>
    <row r="43223" spans="1:5" x14ac:dyDescent="0.3">
      <c r="A43223" s="151">
        <v>42284</v>
      </c>
      <c r="B43223" s="98">
        <v>0.11458333333333333</v>
      </c>
      <c r="C43223" s="144" t="s">
        <v>120</v>
      </c>
      <c r="D43223" s="144">
        <v>28.13</v>
      </c>
      <c r="E43223" s="144">
        <v>461</v>
      </c>
    </row>
    <row r="43224" spans="1:5" x14ac:dyDescent="0.3">
      <c r="A43224" s="151">
        <v>42284</v>
      </c>
      <c r="B43224" s="98">
        <v>0.125</v>
      </c>
      <c r="C43224" s="144" t="s">
        <v>120</v>
      </c>
      <c r="D43224" s="144">
        <v>28.16</v>
      </c>
      <c r="E43224" s="144">
        <v>462</v>
      </c>
    </row>
    <row r="43225" spans="1:5" x14ac:dyDescent="0.3">
      <c r="A43225" s="151">
        <v>42284</v>
      </c>
      <c r="B43225" s="98">
        <v>0.13541666666666666</v>
      </c>
      <c r="C43225" s="144" t="s">
        <v>120</v>
      </c>
      <c r="D43225" s="144">
        <v>28.15</v>
      </c>
      <c r="E43225" s="144">
        <v>462</v>
      </c>
    </row>
    <row r="43226" spans="1:5" x14ac:dyDescent="0.3">
      <c r="A43226" s="151">
        <v>42284</v>
      </c>
      <c r="B43226" s="98">
        <v>0.14583333333333334</v>
      </c>
      <c r="C43226" s="144" t="s">
        <v>120</v>
      </c>
      <c r="D43226" s="144">
        <v>28.21</v>
      </c>
      <c r="E43226" s="144">
        <v>463</v>
      </c>
    </row>
    <row r="43227" spans="1:5" x14ac:dyDescent="0.3">
      <c r="A43227" s="151">
        <v>42284</v>
      </c>
      <c r="B43227" s="98">
        <v>0.15625</v>
      </c>
      <c r="C43227" s="144" t="s">
        <v>120</v>
      </c>
      <c r="D43227" s="144">
        <v>28.17</v>
      </c>
      <c r="E43227" s="144">
        <v>463</v>
      </c>
    </row>
    <row r="43228" spans="1:5" x14ac:dyDescent="0.3">
      <c r="A43228" s="151">
        <v>42284</v>
      </c>
      <c r="B43228" s="98">
        <v>0.16666666666666666</v>
      </c>
      <c r="C43228" s="144" t="s">
        <v>120</v>
      </c>
      <c r="D43228" s="144">
        <v>28.25</v>
      </c>
      <c r="E43228" s="144">
        <v>463</v>
      </c>
    </row>
    <row r="43229" spans="1:5" x14ac:dyDescent="0.3">
      <c r="A43229" s="151">
        <v>42284</v>
      </c>
      <c r="B43229" s="98">
        <v>0.17708333333333334</v>
      </c>
      <c r="C43229" s="144" t="s">
        <v>120</v>
      </c>
      <c r="D43229" s="144">
        <v>28.42</v>
      </c>
      <c r="E43229" s="144">
        <v>465</v>
      </c>
    </row>
    <row r="43230" spans="1:5" x14ac:dyDescent="0.3">
      <c r="A43230" s="151">
        <v>42284</v>
      </c>
      <c r="B43230" s="98">
        <v>0.1875</v>
      </c>
      <c r="C43230" s="144" t="s">
        <v>120</v>
      </c>
      <c r="D43230" s="144">
        <v>28.36</v>
      </c>
      <c r="E43230" s="144">
        <v>465</v>
      </c>
    </row>
    <row r="43231" spans="1:5" x14ac:dyDescent="0.3">
      <c r="A43231" s="151">
        <v>42284</v>
      </c>
      <c r="B43231" s="98">
        <v>0.19791666666666666</v>
      </c>
      <c r="C43231" s="144" t="s">
        <v>120</v>
      </c>
      <c r="D43231" s="144">
        <v>28.24</v>
      </c>
      <c r="E43231" s="144">
        <v>464</v>
      </c>
    </row>
    <row r="43232" spans="1:5" x14ac:dyDescent="0.3">
      <c r="A43232" s="151">
        <v>42284</v>
      </c>
      <c r="B43232" s="98">
        <v>0.20833333333333334</v>
      </c>
      <c r="C43232" s="144" t="s">
        <v>120</v>
      </c>
      <c r="D43232" s="144">
        <v>28.04</v>
      </c>
      <c r="E43232" s="144">
        <v>463</v>
      </c>
    </row>
    <row r="43233" spans="1:5" x14ac:dyDescent="0.3">
      <c r="A43233" s="151">
        <v>42284</v>
      </c>
      <c r="B43233" s="98">
        <v>0.21875</v>
      </c>
      <c r="C43233" s="144" t="s">
        <v>120</v>
      </c>
      <c r="D43233" s="144">
        <v>27.96</v>
      </c>
      <c r="E43233" s="144">
        <v>461</v>
      </c>
    </row>
    <row r="43234" spans="1:5" x14ac:dyDescent="0.3">
      <c r="A43234" s="151">
        <v>42284</v>
      </c>
      <c r="B43234" s="98">
        <v>0.22916666666666666</v>
      </c>
      <c r="C43234" s="144" t="s">
        <v>120</v>
      </c>
      <c r="D43234" s="144">
        <v>27.95</v>
      </c>
      <c r="E43234" s="144">
        <v>461</v>
      </c>
    </row>
    <row r="43235" spans="1:5" x14ac:dyDescent="0.3">
      <c r="A43235" s="151">
        <v>42284</v>
      </c>
      <c r="B43235" s="98">
        <v>0.23958333333333334</v>
      </c>
      <c r="C43235" s="144" t="s">
        <v>120</v>
      </c>
      <c r="D43235" s="144">
        <v>27.89</v>
      </c>
      <c r="E43235" s="144">
        <v>460</v>
      </c>
    </row>
    <row r="43236" spans="1:5" x14ac:dyDescent="0.3">
      <c r="A43236" s="151">
        <v>42284</v>
      </c>
      <c r="B43236" s="98">
        <v>0.25</v>
      </c>
      <c r="C43236" s="144" t="s">
        <v>120</v>
      </c>
      <c r="D43236" s="144">
        <v>27.85</v>
      </c>
      <c r="E43236" s="144">
        <v>460</v>
      </c>
    </row>
    <row r="43237" spans="1:5" x14ac:dyDescent="0.3">
      <c r="A43237" s="151">
        <v>42284</v>
      </c>
      <c r="B43237" s="98">
        <v>0.26041666666666669</v>
      </c>
      <c r="C43237" s="144" t="s">
        <v>120</v>
      </c>
      <c r="D43237" s="144">
        <v>27.88</v>
      </c>
      <c r="E43237" s="144">
        <v>461</v>
      </c>
    </row>
    <row r="43238" spans="1:5" x14ac:dyDescent="0.3">
      <c r="A43238" s="151">
        <v>42284</v>
      </c>
      <c r="B43238" s="98">
        <v>0.27083333333333331</v>
      </c>
      <c r="C43238" s="144" t="s">
        <v>120</v>
      </c>
      <c r="D43238" s="144">
        <v>27.9</v>
      </c>
      <c r="E43238" s="144">
        <v>462</v>
      </c>
    </row>
    <row r="43239" spans="1:5" x14ac:dyDescent="0.3">
      <c r="A43239" s="151">
        <v>42284</v>
      </c>
      <c r="B43239" s="98">
        <v>0.28125</v>
      </c>
      <c r="C43239" s="144" t="s">
        <v>120</v>
      </c>
      <c r="D43239" s="144">
        <v>27.9</v>
      </c>
      <c r="E43239" s="144">
        <v>463</v>
      </c>
    </row>
    <row r="43240" spans="1:5" x14ac:dyDescent="0.3">
      <c r="A43240" s="151">
        <v>42284</v>
      </c>
      <c r="B43240" s="98">
        <v>0.29166666666666669</v>
      </c>
      <c r="C43240" s="144" t="s">
        <v>120</v>
      </c>
      <c r="D43240" s="144">
        <v>27.88</v>
      </c>
      <c r="E43240" s="144">
        <v>464</v>
      </c>
    </row>
    <row r="43241" spans="1:5" x14ac:dyDescent="0.3">
      <c r="A43241" s="151">
        <v>42284</v>
      </c>
      <c r="B43241" s="98">
        <v>0.30208333333333331</v>
      </c>
      <c r="C43241" s="144" t="s">
        <v>120</v>
      </c>
      <c r="D43241" s="144">
        <v>27.84</v>
      </c>
      <c r="E43241" s="144">
        <v>463</v>
      </c>
    </row>
    <row r="43242" spans="1:5" x14ac:dyDescent="0.3">
      <c r="A43242" s="151">
        <v>42284</v>
      </c>
      <c r="B43242" s="98">
        <v>0.3125</v>
      </c>
      <c r="C43242" s="144" t="s">
        <v>120</v>
      </c>
      <c r="D43242" s="144">
        <v>27.78</v>
      </c>
      <c r="E43242" s="144">
        <v>462</v>
      </c>
    </row>
    <row r="43243" spans="1:5" x14ac:dyDescent="0.3">
      <c r="A43243" s="151">
        <v>42284</v>
      </c>
      <c r="B43243" s="98">
        <v>0.32291666666666669</v>
      </c>
      <c r="C43243" s="144" t="s">
        <v>120</v>
      </c>
      <c r="D43243" s="144">
        <v>27.58</v>
      </c>
      <c r="E43243" s="144">
        <v>454</v>
      </c>
    </row>
    <row r="43244" spans="1:5" x14ac:dyDescent="0.3">
      <c r="A43244" s="151">
        <v>42284</v>
      </c>
      <c r="B43244" s="98">
        <v>0.33333333333333331</v>
      </c>
      <c r="C43244" s="144" t="s">
        <v>120</v>
      </c>
      <c r="D43244" s="144">
        <v>27.64</v>
      </c>
      <c r="E43244" s="144">
        <v>456</v>
      </c>
    </row>
    <row r="43245" spans="1:5" x14ac:dyDescent="0.3">
      <c r="A43245" s="151">
        <v>42284</v>
      </c>
      <c r="B43245" s="98">
        <v>0.34375</v>
      </c>
      <c r="C43245" s="144" t="s">
        <v>120</v>
      </c>
      <c r="D43245" s="144">
        <v>27.59</v>
      </c>
      <c r="E43245" s="144">
        <v>457</v>
      </c>
    </row>
    <row r="43246" spans="1:5" x14ac:dyDescent="0.3">
      <c r="A43246" s="151">
        <v>42284</v>
      </c>
      <c r="B43246" s="98">
        <v>0.35416666666666669</v>
      </c>
      <c r="C43246" s="144" t="s">
        <v>120</v>
      </c>
      <c r="D43246" s="144">
        <v>27.55</v>
      </c>
      <c r="E43246" s="144">
        <v>456</v>
      </c>
    </row>
    <row r="43247" spans="1:5" x14ac:dyDescent="0.3">
      <c r="A43247" s="151">
        <v>42284</v>
      </c>
      <c r="B43247" s="98">
        <v>0.36458333333333331</v>
      </c>
      <c r="C43247" s="144" t="s">
        <v>120</v>
      </c>
      <c r="D43247" s="144">
        <v>27.55</v>
      </c>
      <c r="E43247" s="144">
        <v>456</v>
      </c>
    </row>
    <row r="43248" spans="1:5" x14ac:dyDescent="0.3">
      <c r="A43248" s="151">
        <v>42284</v>
      </c>
      <c r="B43248" s="98">
        <v>0.375</v>
      </c>
      <c r="C43248" s="144" t="s">
        <v>120</v>
      </c>
      <c r="D43248" s="144">
        <v>27.54</v>
      </c>
      <c r="E43248" s="144">
        <v>456</v>
      </c>
    </row>
    <row r="43249" spans="1:5" x14ac:dyDescent="0.3">
      <c r="A43249" s="151">
        <v>42284</v>
      </c>
      <c r="B43249" s="98">
        <v>0.38541666666666669</v>
      </c>
      <c r="C43249" s="144" t="s">
        <v>120</v>
      </c>
      <c r="D43249" s="144">
        <v>27.53</v>
      </c>
      <c r="E43249" s="144">
        <v>456</v>
      </c>
    </row>
    <row r="43250" spans="1:5" x14ac:dyDescent="0.3">
      <c r="A43250" s="151">
        <v>42284</v>
      </c>
      <c r="B43250" s="98">
        <v>0.39583333333333331</v>
      </c>
      <c r="C43250" s="144" t="s">
        <v>120</v>
      </c>
      <c r="D43250" s="144">
        <v>27.52</v>
      </c>
      <c r="E43250" s="144">
        <v>456</v>
      </c>
    </row>
    <row r="43251" spans="1:5" x14ac:dyDescent="0.3">
      <c r="A43251" s="151">
        <v>42284</v>
      </c>
      <c r="B43251" s="98">
        <v>0.40625</v>
      </c>
      <c r="C43251" s="144" t="s">
        <v>120</v>
      </c>
      <c r="D43251" s="144">
        <v>27.52</v>
      </c>
      <c r="E43251" s="144">
        <v>456</v>
      </c>
    </row>
    <row r="43252" spans="1:5" x14ac:dyDescent="0.3">
      <c r="A43252" s="151">
        <v>42284</v>
      </c>
      <c r="B43252" s="98">
        <v>0.41666666666666669</v>
      </c>
      <c r="C43252" s="144" t="s">
        <v>120</v>
      </c>
      <c r="D43252" s="144">
        <v>27.52</v>
      </c>
      <c r="E43252" s="144">
        <v>456</v>
      </c>
    </row>
    <row r="43253" spans="1:5" x14ac:dyDescent="0.3">
      <c r="A43253" s="151">
        <v>42284</v>
      </c>
      <c r="B43253" s="98">
        <v>0.42708333333333331</v>
      </c>
      <c r="C43253" s="144" t="s">
        <v>120</v>
      </c>
      <c r="D43253" s="144">
        <v>27.51</v>
      </c>
      <c r="E43253" s="144">
        <v>456</v>
      </c>
    </row>
    <row r="43254" spans="1:5" x14ac:dyDescent="0.3">
      <c r="A43254" s="151">
        <v>42284</v>
      </c>
      <c r="B43254" s="98">
        <v>0.4375</v>
      </c>
      <c r="C43254" s="144" t="s">
        <v>120</v>
      </c>
      <c r="D43254" s="144">
        <v>27.51</v>
      </c>
      <c r="E43254" s="144">
        <v>457</v>
      </c>
    </row>
    <row r="43255" spans="1:5" x14ac:dyDescent="0.3">
      <c r="A43255" s="151">
        <v>42284</v>
      </c>
      <c r="B43255" s="98">
        <v>0.44791666666666669</v>
      </c>
      <c r="C43255" s="144" t="s">
        <v>120</v>
      </c>
      <c r="D43255" s="144">
        <v>27.5</v>
      </c>
      <c r="E43255" s="144">
        <v>457</v>
      </c>
    </row>
    <row r="43256" spans="1:5" x14ac:dyDescent="0.3">
      <c r="A43256" s="151">
        <v>42284</v>
      </c>
      <c r="B43256" s="98">
        <v>0.45833333333333331</v>
      </c>
      <c r="C43256" s="144" t="s">
        <v>120</v>
      </c>
      <c r="D43256" s="144">
        <v>27.49</v>
      </c>
      <c r="E43256" s="144">
        <v>457</v>
      </c>
    </row>
    <row r="43257" spans="1:5" x14ac:dyDescent="0.3">
      <c r="A43257" s="151">
        <v>42284</v>
      </c>
      <c r="B43257" s="98">
        <v>0.46875</v>
      </c>
      <c r="C43257" s="144" t="s">
        <v>120</v>
      </c>
      <c r="D43257" s="144">
        <v>27.48</v>
      </c>
      <c r="E43257" s="144">
        <v>457</v>
      </c>
    </row>
    <row r="43258" spans="1:5" x14ac:dyDescent="0.3">
      <c r="A43258" s="151">
        <v>42284</v>
      </c>
      <c r="B43258" s="98">
        <v>0.47916666666666669</v>
      </c>
      <c r="C43258" s="144" t="s">
        <v>120</v>
      </c>
      <c r="D43258" s="144">
        <v>27.47</v>
      </c>
      <c r="E43258" s="144">
        <v>457</v>
      </c>
    </row>
    <row r="43259" spans="1:5" x14ac:dyDescent="0.3">
      <c r="A43259" s="151">
        <v>42284</v>
      </c>
      <c r="B43259" s="98">
        <v>0.48958333333333331</v>
      </c>
      <c r="C43259" s="144" t="s">
        <v>120</v>
      </c>
      <c r="D43259" s="144">
        <v>27.46</v>
      </c>
      <c r="E43259" s="144">
        <v>458</v>
      </c>
    </row>
    <row r="43260" spans="1:5" x14ac:dyDescent="0.3">
      <c r="A43260" s="151">
        <v>42285</v>
      </c>
      <c r="B43260" s="98">
        <v>0.5</v>
      </c>
      <c r="C43260" s="144" t="s">
        <v>119</v>
      </c>
      <c r="D43260" s="144">
        <v>27.44</v>
      </c>
      <c r="E43260" s="144">
        <v>458</v>
      </c>
    </row>
    <row r="43261" spans="1:5" x14ac:dyDescent="0.3">
      <c r="A43261" s="151">
        <v>42285</v>
      </c>
      <c r="B43261" s="98">
        <v>0.51041666666666663</v>
      </c>
      <c r="C43261" s="144" t="s">
        <v>119</v>
      </c>
      <c r="D43261" s="144">
        <v>27.43</v>
      </c>
      <c r="E43261" s="144">
        <v>458</v>
      </c>
    </row>
    <row r="43262" spans="1:5" x14ac:dyDescent="0.3">
      <c r="A43262" s="151">
        <v>42285</v>
      </c>
      <c r="B43262" s="98">
        <v>0.52083333333333337</v>
      </c>
      <c r="C43262" s="144" t="s">
        <v>119</v>
      </c>
      <c r="D43262" s="144">
        <v>27.41</v>
      </c>
      <c r="E43262" s="144">
        <v>458</v>
      </c>
    </row>
    <row r="43263" spans="1:5" x14ac:dyDescent="0.3">
      <c r="A43263" s="151">
        <v>42285</v>
      </c>
      <c r="B43263" s="98">
        <v>0.53125</v>
      </c>
      <c r="C43263" s="144" t="s">
        <v>119</v>
      </c>
      <c r="D43263" s="144">
        <v>27.4</v>
      </c>
      <c r="E43263" s="144">
        <v>458</v>
      </c>
    </row>
    <row r="43264" spans="1:5" x14ac:dyDescent="0.3">
      <c r="A43264" s="151">
        <v>42285</v>
      </c>
      <c r="B43264" s="98">
        <v>4.1666666666666664E-2</v>
      </c>
      <c r="C43264" s="144" t="s">
        <v>119</v>
      </c>
      <c r="D43264" s="144">
        <v>27.39</v>
      </c>
      <c r="E43264" s="144">
        <v>458</v>
      </c>
    </row>
    <row r="43265" spans="1:5" x14ac:dyDescent="0.3">
      <c r="A43265" s="151">
        <v>42285</v>
      </c>
      <c r="B43265" s="98">
        <v>5.2083333333333336E-2</v>
      </c>
      <c r="C43265" s="144" t="s">
        <v>119</v>
      </c>
      <c r="D43265" s="144">
        <v>27.37</v>
      </c>
      <c r="E43265" s="144">
        <v>458</v>
      </c>
    </row>
    <row r="43266" spans="1:5" x14ac:dyDescent="0.3">
      <c r="A43266" s="151">
        <v>42285</v>
      </c>
      <c r="B43266" s="98">
        <v>6.25E-2</v>
      </c>
      <c r="C43266" s="144" t="s">
        <v>119</v>
      </c>
      <c r="D43266" s="144">
        <v>27.35</v>
      </c>
      <c r="E43266" s="144">
        <v>458</v>
      </c>
    </row>
    <row r="43267" spans="1:5" x14ac:dyDescent="0.3">
      <c r="A43267" s="151">
        <v>42285</v>
      </c>
      <c r="B43267" s="98">
        <v>7.2916666666666671E-2</v>
      </c>
      <c r="C43267" s="144" t="s">
        <v>119</v>
      </c>
      <c r="D43267" s="144">
        <v>27.33</v>
      </c>
      <c r="E43267" s="144">
        <v>458</v>
      </c>
    </row>
    <row r="43268" spans="1:5" x14ac:dyDescent="0.3">
      <c r="A43268" s="151">
        <v>42285</v>
      </c>
      <c r="B43268" s="98">
        <v>8.3333333333333329E-2</v>
      </c>
      <c r="C43268" s="144" t="s">
        <v>119</v>
      </c>
      <c r="D43268" s="144">
        <v>27.33</v>
      </c>
      <c r="E43268" s="144">
        <v>459</v>
      </c>
    </row>
    <row r="43269" spans="1:5" x14ac:dyDescent="0.3">
      <c r="A43269" s="151">
        <v>42285</v>
      </c>
      <c r="B43269" s="98">
        <v>9.375E-2</v>
      </c>
      <c r="C43269" s="144" t="s">
        <v>119</v>
      </c>
      <c r="D43269" s="144">
        <v>27.31</v>
      </c>
      <c r="E43269" s="144">
        <v>459</v>
      </c>
    </row>
    <row r="43270" spans="1:5" x14ac:dyDescent="0.3">
      <c r="A43270" s="151">
        <v>42285</v>
      </c>
      <c r="B43270" s="98">
        <v>0.10416666666666667</v>
      </c>
      <c r="C43270" s="144" t="s">
        <v>119</v>
      </c>
      <c r="D43270" s="144">
        <v>27.24</v>
      </c>
      <c r="E43270" s="144">
        <v>458</v>
      </c>
    </row>
    <row r="43271" spans="1:5" x14ac:dyDescent="0.3">
      <c r="A43271" s="151">
        <v>42285</v>
      </c>
      <c r="B43271" s="98">
        <v>0.11458333333333333</v>
      </c>
      <c r="C43271" s="144" t="s">
        <v>119</v>
      </c>
      <c r="D43271" s="144">
        <v>27.18</v>
      </c>
      <c r="E43271" s="144">
        <v>457</v>
      </c>
    </row>
    <row r="43272" spans="1:5" x14ac:dyDescent="0.3">
      <c r="A43272" s="151">
        <v>42285</v>
      </c>
      <c r="B43272" s="98">
        <v>0.125</v>
      </c>
      <c r="C43272" s="144" t="s">
        <v>119</v>
      </c>
      <c r="D43272" s="144">
        <v>27.16</v>
      </c>
      <c r="E43272" s="144">
        <v>457</v>
      </c>
    </row>
    <row r="43273" spans="1:5" x14ac:dyDescent="0.3">
      <c r="A43273" s="151">
        <v>42285</v>
      </c>
      <c r="B43273" s="98">
        <v>0.13541666666666666</v>
      </c>
      <c r="C43273" s="144" t="s">
        <v>119</v>
      </c>
      <c r="D43273" s="144">
        <v>27.18</v>
      </c>
      <c r="E43273" s="144">
        <v>457</v>
      </c>
    </row>
    <row r="43274" spans="1:5" x14ac:dyDescent="0.3">
      <c r="A43274" s="151">
        <v>42285</v>
      </c>
      <c r="B43274" s="98">
        <v>0.14583333333333334</v>
      </c>
      <c r="C43274" s="144" t="s">
        <v>119</v>
      </c>
      <c r="D43274" s="144">
        <v>27.2</v>
      </c>
      <c r="E43274" s="144">
        <v>458</v>
      </c>
    </row>
    <row r="43275" spans="1:5" x14ac:dyDescent="0.3">
      <c r="A43275" s="151">
        <v>42285</v>
      </c>
      <c r="B43275" s="98">
        <v>0.15625</v>
      </c>
      <c r="C43275" s="144" t="s">
        <v>119</v>
      </c>
      <c r="D43275" s="144">
        <v>27.15</v>
      </c>
      <c r="E43275" s="144">
        <v>457</v>
      </c>
    </row>
    <row r="43276" spans="1:5" x14ac:dyDescent="0.3">
      <c r="A43276" s="151">
        <v>42285</v>
      </c>
      <c r="B43276" s="98">
        <v>0.16666666666666666</v>
      </c>
      <c r="C43276" s="144" t="s">
        <v>119</v>
      </c>
      <c r="D43276" s="144">
        <v>27.08</v>
      </c>
      <c r="E43276" s="144">
        <v>455</v>
      </c>
    </row>
    <row r="43277" spans="1:5" x14ac:dyDescent="0.3">
      <c r="A43277" s="151">
        <v>42285</v>
      </c>
      <c r="B43277" s="98">
        <v>0.17708333333333334</v>
      </c>
      <c r="C43277" s="144" t="s">
        <v>119</v>
      </c>
      <c r="D43277" s="144">
        <v>27.09</v>
      </c>
      <c r="E43277" s="144">
        <v>456</v>
      </c>
    </row>
    <row r="43278" spans="1:5" x14ac:dyDescent="0.3">
      <c r="A43278" s="151">
        <v>42285</v>
      </c>
      <c r="B43278" s="98">
        <v>0.1875</v>
      </c>
      <c r="C43278" s="144" t="s">
        <v>119</v>
      </c>
      <c r="D43278" s="144">
        <v>27.07</v>
      </c>
      <c r="E43278" s="144">
        <v>455</v>
      </c>
    </row>
    <row r="43279" spans="1:5" x14ac:dyDescent="0.3">
      <c r="A43279" s="151">
        <v>42285</v>
      </c>
      <c r="B43279" s="98">
        <v>0.19791666666666666</v>
      </c>
      <c r="C43279" s="144" t="s">
        <v>119</v>
      </c>
      <c r="D43279" s="144">
        <v>27.05</v>
      </c>
      <c r="E43279" s="144">
        <v>454</v>
      </c>
    </row>
    <row r="43280" spans="1:5" x14ac:dyDescent="0.3">
      <c r="A43280" s="151">
        <v>42285</v>
      </c>
      <c r="B43280" s="98">
        <v>0.20833333333333334</v>
      </c>
      <c r="C43280" s="144" t="s">
        <v>119</v>
      </c>
      <c r="D43280" s="144">
        <v>27.02</v>
      </c>
      <c r="E43280" s="144">
        <v>453</v>
      </c>
    </row>
    <row r="43281" spans="1:5" x14ac:dyDescent="0.3">
      <c r="A43281" s="151">
        <v>42285</v>
      </c>
      <c r="B43281" s="98">
        <v>0.21875</v>
      </c>
      <c r="C43281" s="144" t="s">
        <v>119</v>
      </c>
      <c r="D43281" s="144">
        <v>27.01</v>
      </c>
      <c r="E43281" s="144">
        <v>453</v>
      </c>
    </row>
    <row r="43282" spans="1:5" x14ac:dyDescent="0.3">
      <c r="A43282" s="151">
        <v>42285</v>
      </c>
      <c r="B43282" s="98">
        <v>0.22916666666666666</v>
      </c>
      <c r="C43282" s="144" t="s">
        <v>119</v>
      </c>
      <c r="D43282" s="144">
        <v>26.98</v>
      </c>
      <c r="E43282" s="144">
        <v>455</v>
      </c>
    </row>
    <row r="43283" spans="1:5" x14ac:dyDescent="0.3">
      <c r="A43283" s="151">
        <v>42285</v>
      </c>
      <c r="B43283" s="98">
        <v>0.23958333333333334</v>
      </c>
      <c r="C43283" s="144" t="s">
        <v>119</v>
      </c>
      <c r="D43283" s="144">
        <v>26.98</v>
      </c>
      <c r="E43283" s="144">
        <v>457</v>
      </c>
    </row>
    <row r="43284" spans="1:5" x14ac:dyDescent="0.3">
      <c r="A43284" s="151">
        <v>42285</v>
      </c>
      <c r="B43284" s="98">
        <v>0.25</v>
      </c>
      <c r="C43284" s="144" t="s">
        <v>119</v>
      </c>
      <c r="D43284" s="144">
        <v>26.94</v>
      </c>
      <c r="E43284" s="144">
        <v>457</v>
      </c>
    </row>
    <row r="43285" spans="1:5" x14ac:dyDescent="0.3">
      <c r="A43285" s="151">
        <v>42285</v>
      </c>
      <c r="B43285" s="98">
        <v>0.26041666666666669</v>
      </c>
      <c r="C43285" s="144" t="s">
        <v>119</v>
      </c>
      <c r="D43285" s="144">
        <v>26.89</v>
      </c>
      <c r="E43285" s="144">
        <v>454</v>
      </c>
    </row>
    <row r="43286" spans="1:5" x14ac:dyDescent="0.3">
      <c r="A43286" s="151">
        <v>42285</v>
      </c>
      <c r="B43286" s="98">
        <v>0.27083333333333331</v>
      </c>
      <c r="C43286" s="144" t="s">
        <v>119</v>
      </c>
      <c r="D43286" s="144">
        <v>26.88</v>
      </c>
      <c r="E43286" s="144">
        <v>453</v>
      </c>
    </row>
    <row r="43287" spans="1:5" x14ac:dyDescent="0.3">
      <c r="A43287" s="151">
        <v>42285</v>
      </c>
      <c r="B43287" s="98">
        <v>0.28125</v>
      </c>
      <c r="C43287" s="144" t="s">
        <v>119</v>
      </c>
      <c r="D43287" s="144">
        <v>26.87</v>
      </c>
      <c r="E43287" s="144">
        <v>453</v>
      </c>
    </row>
    <row r="43288" spans="1:5" x14ac:dyDescent="0.3">
      <c r="A43288" s="151">
        <v>42285</v>
      </c>
      <c r="B43288" s="98">
        <v>0.29166666666666669</v>
      </c>
      <c r="C43288" s="144" t="s">
        <v>119</v>
      </c>
      <c r="D43288" s="144">
        <v>26.86</v>
      </c>
      <c r="E43288" s="144">
        <v>453</v>
      </c>
    </row>
    <row r="43289" spans="1:5" x14ac:dyDescent="0.3">
      <c r="A43289" s="151">
        <v>42285</v>
      </c>
      <c r="B43289" s="98">
        <v>0.30208333333333331</v>
      </c>
      <c r="C43289" s="144" t="s">
        <v>119</v>
      </c>
      <c r="D43289" s="144">
        <v>26.86</v>
      </c>
      <c r="E43289" s="144">
        <v>453</v>
      </c>
    </row>
    <row r="43290" spans="1:5" x14ac:dyDescent="0.3">
      <c r="A43290" s="151">
        <v>42285</v>
      </c>
      <c r="B43290" s="98">
        <v>0.3125</v>
      </c>
      <c r="C43290" s="144" t="s">
        <v>119</v>
      </c>
      <c r="D43290" s="144">
        <v>26.94</v>
      </c>
      <c r="E43290" s="144">
        <v>457</v>
      </c>
    </row>
    <row r="43291" spans="1:5" x14ac:dyDescent="0.3">
      <c r="A43291" s="151">
        <v>42285</v>
      </c>
      <c r="B43291" s="98">
        <v>0.32291666666666669</v>
      </c>
      <c r="C43291" s="144" t="s">
        <v>119</v>
      </c>
      <c r="D43291" s="144">
        <v>26.92</v>
      </c>
      <c r="E43291" s="144">
        <v>457</v>
      </c>
    </row>
    <row r="43292" spans="1:5" x14ac:dyDescent="0.3">
      <c r="A43292" s="151">
        <v>42285</v>
      </c>
      <c r="B43292" s="98">
        <v>0.33333333333333331</v>
      </c>
      <c r="C43292" s="144" t="s">
        <v>119</v>
      </c>
      <c r="D43292" s="144">
        <v>26.95</v>
      </c>
      <c r="E43292" s="144">
        <v>456</v>
      </c>
    </row>
    <row r="43293" spans="1:5" x14ac:dyDescent="0.3">
      <c r="A43293" s="151">
        <v>42285</v>
      </c>
      <c r="B43293" s="98">
        <v>0.34375</v>
      </c>
      <c r="C43293" s="144" t="s">
        <v>119</v>
      </c>
      <c r="D43293" s="144">
        <v>26.93</v>
      </c>
      <c r="E43293" s="144">
        <v>457</v>
      </c>
    </row>
    <row r="43294" spans="1:5" x14ac:dyDescent="0.3">
      <c r="A43294" s="151">
        <v>42285</v>
      </c>
      <c r="B43294" s="98">
        <v>0.35416666666666669</v>
      </c>
      <c r="C43294" s="144" t="s">
        <v>119</v>
      </c>
      <c r="D43294" s="144">
        <v>26.93</v>
      </c>
      <c r="E43294" s="144">
        <v>456</v>
      </c>
    </row>
    <row r="43295" spans="1:5" x14ac:dyDescent="0.3">
      <c r="A43295" s="151">
        <v>42285</v>
      </c>
      <c r="B43295" s="98">
        <v>0.36458333333333331</v>
      </c>
      <c r="C43295" s="144" t="s">
        <v>119</v>
      </c>
      <c r="D43295" s="144">
        <v>26.96</v>
      </c>
      <c r="E43295" s="144">
        <v>456</v>
      </c>
    </row>
    <row r="43296" spans="1:5" x14ac:dyDescent="0.3">
      <c r="A43296" s="151">
        <v>42285</v>
      </c>
      <c r="B43296" s="98">
        <v>0.375</v>
      </c>
      <c r="C43296" s="144" t="s">
        <v>119</v>
      </c>
      <c r="D43296" s="144">
        <v>26.99</v>
      </c>
      <c r="E43296" s="144">
        <v>457</v>
      </c>
    </row>
    <row r="43297" spans="1:5" x14ac:dyDescent="0.3">
      <c r="A43297" s="151">
        <v>42285</v>
      </c>
      <c r="B43297" s="98">
        <v>0.38541666666666669</v>
      </c>
      <c r="C43297" s="144" t="s">
        <v>119</v>
      </c>
      <c r="D43297" s="144">
        <v>27.03</v>
      </c>
      <c r="E43297" s="144">
        <v>468</v>
      </c>
    </row>
    <row r="43298" spans="1:5" x14ac:dyDescent="0.3">
      <c r="A43298" s="151">
        <v>42285</v>
      </c>
      <c r="B43298" s="98">
        <v>0.39583333333333331</v>
      </c>
      <c r="C43298" s="144" t="s">
        <v>119</v>
      </c>
      <c r="D43298" s="144">
        <v>27.07</v>
      </c>
      <c r="E43298" s="144">
        <v>514</v>
      </c>
    </row>
    <row r="43299" spans="1:5" x14ac:dyDescent="0.3">
      <c r="A43299" s="151">
        <v>42285</v>
      </c>
      <c r="B43299" s="98">
        <v>0.40625</v>
      </c>
      <c r="C43299" s="144" t="s">
        <v>119</v>
      </c>
      <c r="D43299" s="144">
        <v>27.14</v>
      </c>
      <c r="E43299" s="144">
        <v>613</v>
      </c>
    </row>
    <row r="43300" spans="1:5" x14ac:dyDescent="0.3">
      <c r="A43300" s="151">
        <v>42285</v>
      </c>
      <c r="B43300" s="98">
        <v>0.41666666666666669</v>
      </c>
      <c r="C43300" s="144" t="s">
        <v>119</v>
      </c>
      <c r="D43300" s="144">
        <v>27.14</v>
      </c>
      <c r="E43300" s="144">
        <v>617</v>
      </c>
    </row>
    <row r="43301" spans="1:5" x14ac:dyDescent="0.3">
      <c r="A43301" s="151">
        <v>42285</v>
      </c>
      <c r="B43301" s="98">
        <v>0.42708333333333331</v>
      </c>
      <c r="C43301" s="144" t="s">
        <v>119</v>
      </c>
      <c r="D43301" s="144">
        <v>27.19</v>
      </c>
      <c r="E43301" s="144">
        <v>646</v>
      </c>
    </row>
    <row r="43302" spans="1:5" x14ac:dyDescent="0.3">
      <c r="A43302" s="151">
        <v>42285</v>
      </c>
      <c r="B43302" s="98">
        <v>0.4375</v>
      </c>
      <c r="C43302" s="144" t="s">
        <v>119</v>
      </c>
      <c r="D43302" s="144">
        <v>27.22</v>
      </c>
      <c r="E43302" s="144">
        <v>656</v>
      </c>
    </row>
    <row r="43303" spans="1:5" x14ac:dyDescent="0.3">
      <c r="A43303" s="151">
        <v>42285</v>
      </c>
      <c r="B43303" s="98">
        <v>0.44791666666666669</v>
      </c>
      <c r="C43303" s="144" t="s">
        <v>119</v>
      </c>
      <c r="D43303" s="144">
        <v>27.27</v>
      </c>
      <c r="E43303" s="144">
        <v>681</v>
      </c>
    </row>
    <row r="43304" spans="1:5" x14ac:dyDescent="0.3">
      <c r="A43304" s="151">
        <v>42285</v>
      </c>
      <c r="B43304" s="98">
        <v>0.45833333333333331</v>
      </c>
      <c r="C43304" s="144" t="s">
        <v>119</v>
      </c>
      <c r="D43304" s="144">
        <v>27.27</v>
      </c>
      <c r="E43304" s="144">
        <v>688</v>
      </c>
    </row>
    <row r="43305" spans="1:5" x14ac:dyDescent="0.3">
      <c r="A43305" s="151">
        <v>42285</v>
      </c>
      <c r="B43305" s="98">
        <v>0.46875</v>
      </c>
      <c r="C43305" s="144" t="s">
        <v>119</v>
      </c>
      <c r="D43305" s="144">
        <v>27.54</v>
      </c>
      <c r="E43305" s="144">
        <v>680</v>
      </c>
    </row>
    <row r="43306" spans="1:5" x14ac:dyDescent="0.3">
      <c r="A43306" s="151">
        <v>42285</v>
      </c>
      <c r="B43306" s="98">
        <v>0.47916666666666669</v>
      </c>
      <c r="C43306" s="144" t="s">
        <v>119</v>
      </c>
      <c r="D43306" s="144">
        <v>27.68</v>
      </c>
      <c r="E43306" s="144">
        <v>657</v>
      </c>
    </row>
    <row r="43307" spans="1:5" x14ac:dyDescent="0.3">
      <c r="A43307" s="151">
        <v>42285</v>
      </c>
      <c r="B43307" s="98">
        <v>0.48958333333333331</v>
      </c>
      <c r="C43307" s="144" t="s">
        <v>119</v>
      </c>
      <c r="D43307" s="144">
        <v>27.86</v>
      </c>
      <c r="E43307" s="144">
        <v>632</v>
      </c>
    </row>
    <row r="43308" spans="1:5" x14ac:dyDescent="0.3">
      <c r="A43308" s="151">
        <v>42285</v>
      </c>
      <c r="B43308" s="98">
        <v>0.5</v>
      </c>
      <c r="C43308" s="144" t="s">
        <v>120</v>
      </c>
      <c r="D43308" s="144">
        <v>27.77</v>
      </c>
      <c r="E43308" s="144">
        <v>637</v>
      </c>
    </row>
    <row r="43309" spans="1:5" x14ac:dyDescent="0.3">
      <c r="A43309" s="151">
        <v>42285</v>
      </c>
      <c r="B43309" s="98">
        <v>0.51041666666666663</v>
      </c>
      <c r="C43309" s="144" t="s">
        <v>120</v>
      </c>
      <c r="D43309" s="144">
        <v>27.88</v>
      </c>
      <c r="E43309" s="144">
        <v>645</v>
      </c>
    </row>
    <row r="43310" spans="1:5" x14ac:dyDescent="0.3">
      <c r="A43310" s="151">
        <v>42285</v>
      </c>
      <c r="B43310" s="98">
        <v>0.52083333333333337</v>
      </c>
      <c r="C43310" s="144" t="s">
        <v>120</v>
      </c>
      <c r="D43310" s="144">
        <v>27.79</v>
      </c>
      <c r="E43310" s="144">
        <v>671</v>
      </c>
    </row>
    <row r="43311" spans="1:5" x14ac:dyDescent="0.3">
      <c r="A43311" s="151">
        <v>42285</v>
      </c>
      <c r="B43311" s="98">
        <v>0.53125</v>
      </c>
      <c r="C43311" s="144" t="s">
        <v>120</v>
      </c>
      <c r="D43311" s="144">
        <v>27.6</v>
      </c>
      <c r="E43311" s="144">
        <v>743</v>
      </c>
    </row>
    <row r="43312" spans="1:5" x14ac:dyDescent="0.3">
      <c r="A43312" s="151">
        <v>42285</v>
      </c>
      <c r="B43312" s="98">
        <v>4.1666666666666664E-2</v>
      </c>
      <c r="C43312" s="144" t="s">
        <v>120</v>
      </c>
      <c r="D43312" s="144">
        <v>27.55</v>
      </c>
      <c r="E43312" s="144">
        <v>798</v>
      </c>
    </row>
    <row r="43313" spans="1:5" x14ac:dyDescent="0.3">
      <c r="A43313" s="151">
        <v>42285</v>
      </c>
      <c r="B43313" s="98">
        <v>5.2083333333333336E-2</v>
      </c>
      <c r="C43313" s="144" t="s">
        <v>120</v>
      </c>
      <c r="D43313" s="144">
        <v>27.47</v>
      </c>
      <c r="E43313" s="144">
        <v>851</v>
      </c>
    </row>
    <row r="43314" spans="1:5" x14ac:dyDescent="0.3">
      <c r="A43314" s="151">
        <v>42285</v>
      </c>
      <c r="B43314" s="98">
        <v>6.25E-2</v>
      </c>
      <c r="C43314" s="144" t="s">
        <v>120</v>
      </c>
      <c r="D43314" s="144">
        <v>27.44</v>
      </c>
      <c r="E43314" s="144">
        <v>852</v>
      </c>
    </row>
    <row r="43315" spans="1:5" x14ac:dyDescent="0.3">
      <c r="A43315" s="151">
        <v>42285</v>
      </c>
      <c r="B43315" s="98">
        <v>7.2916666666666671E-2</v>
      </c>
      <c r="C43315" s="144" t="s">
        <v>120</v>
      </c>
      <c r="D43315" s="144">
        <v>27.52</v>
      </c>
      <c r="E43315" s="144">
        <v>824</v>
      </c>
    </row>
    <row r="43316" spans="1:5" x14ac:dyDescent="0.3">
      <c r="A43316" s="151">
        <v>42285</v>
      </c>
      <c r="B43316" s="98">
        <v>8.3333333333333329E-2</v>
      </c>
      <c r="C43316" s="144" t="s">
        <v>120</v>
      </c>
      <c r="D43316" s="144">
        <v>27.87</v>
      </c>
      <c r="E43316" s="144">
        <v>748</v>
      </c>
    </row>
    <row r="43317" spans="1:5" x14ac:dyDescent="0.3">
      <c r="A43317" s="151">
        <v>42285</v>
      </c>
      <c r="B43317" s="98">
        <v>9.375E-2</v>
      </c>
      <c r="C43317" s="144" t="s">
        <v>120</v>
      </c>
      <c r="D43317" s="144">
        <v>28.21</v>
      </c>
      <c r="E43317" s="144">
        <v>649</v>
      </c>
    </row>
    <row r="43318" spans="1:5" x14ac:dyDescent="0.3">
      <c r="A43318" s="151">
        <v>42285</v>
      </c>
      <c r="B43318" s="98">
        <v>0.10416666666666667</v>
      </c>
      <c r="C43318" s="144" t="s">
        <v>120</v>
      </c>
      <c r="D43318" s="144">
        <v>27.82</v>
      </c>
      <c r="E43318" s="144">
        <v>588</v>
      </c>
    </row>
    <row r="43319" spans="1:5" x14ac:dyDescent="0.3">
      <c r="A43319" s="151">
        <v>42285</v>
      </c>
      <c r="B43319" s="98">
        <v>0.11458333333333333</v>
      </c>
      <c r="C43319" s="144" t="s">
        <v>120</v>
      </c>
      <c r="D43319" s="144">
        <v>28.07</v>
      </c>
      <c r="E43319" s="144">
        <v>616</v>
      </c>
    </row>
    <row r="43320" spans="1:5" x14ac:dyDescent="0.3">
      <c r="A43320" s="151">
        <v>42285</v>
      </c>
      <c r="B43320" s="98">
        <v>0.125</v>
      </c>
      <c r="C43320" s="144" t="s">
        <v>120</v>
      </c>
      <c r="D43320" s="144">
        <v>28.32</v>
      </c>
      <c r="E43320" s="144">
        <v>590</v>
      </c>
    </row>
    <row r="43321" spans="1:5" x14ac:dyDescent="0.3">
      <c r="A43321" s="151">
        <v>42285</v>
      </c>
      <c r="B43321" s="98">
        <v>0.13541666666666666</v>
      </c>
      <c r="C43321" s="144" t="s">
        <v>120</v>
      </c>
      <c r="D43321" s="144">
        <v>29.12</v>
      </c>
      <c r="E43321" s="144">
        <v>565</v>
      </c>
    </row>
    <row r="43322" spans="1:5" x14ac:dyDescent="0.3">
      <c r="A43322" s="151">
        <v>42285</v>
      </c>
      <c r="B43322" s="98">
        <v>0.14583333333333334</v>
      </c>
      <c r="C43322" s="144" t="s">
        <v>120</v>
      </c>
      <c r="D43322" s="144">
        <v>29.2</v>
      </c>
      <c r="E43322" s="144">
        <v>535</v>
      </c>
    </row>
    <row r="43323" spans="1:5" x14ac:dyDescent="0.3">
      <c r="A43323" s="151">
        <v>42285</v>
      </c>
      <c r="B43323" s="98">
        <v>0.15625</v>
      </c>
      <c r="C43323" s="144" t="s">
        <v>120</v>
      </c>
      <c r="D43323" s="144">
        <v>28.85</v>
      </c>
      <c r="E43323" s="144">
        <v>504</v>
      </c>
    </row>
    <row r="43324" spans="1:5" x14ac:dyDescent="0.3">
      <c r="A43324" s="151">
        <v>42285</v>
      </c>
      <c r="B43324" s="98">
        <v>0.16666666666666666</v>
      </c>
      <c r="C43324" s="144" t="s">
        <v>120</v>
      </c>
      <c r="D43324" s="144">
        <v>29.18</v>
      </c>
      <c r="E43324" s="144">
        <v>501</v>
      </c>
    </row>
    <row r="43325" spans="1:5" x14ac:dyDescent="0.3">
      <c r="A43325" s="151">
        <v>42285</v>
      </c>
      <c r="B43325" s="98">
        <v>0.17708333333333334</v>
      </c>
      <c r="C43325" s="144" t="s">
        <v>120</v>
      </c>
      <c r="D43325" s="144">
        <v>27.9</v>
      </c>
      <c r="E43325" s="144">
        <v>546</v>
      </c>
    </row>
    <row r="43326" spans="1:5" x14ac:dyDescent="0.3">
      <c r="A43326" s="151">
        <v>42285</v>
      </c>
      <c r="B43326" s="98">
        <v>0.1875</v>
      </c>
      <c r="C43326" s="144" t="s">
        <v>120</v>
      </c>
      <c r="D43326" s="144">
        <v>27.89</v>
      </c>
      <c r="E43326" s="144">
        <v>552</v>
      </c>
    </row>
    <row r="43327" spans="1:5" x14ac:dyDescent="0.3">
      <c r="A43327" s="151">
        <v>42285</v>
      </c>
      <c r="B43327" s="98">
        <v>0.19791666666666666</v>
      </c>
      <c r="C43327" s="144" t="s">
        <v>120</v>
      </c>
      <c r="D43327" s="144">
        <v>29.36</v>
      </c>
      <c r="E43327" s="144">
        <v>596</v>
      </c>
    </row>
    <row r="43328" spans="1:5" x14ac:dyDescent="0.3">
      <c r="A43328" s="151">
        <v>42285</v>
      </c>
      <c r="B43328" s="98">
        <v>0.20833333333333334</v>
      </c>
      <c r="C43328" s="144" t="s">
        <v>120</v>
      </c>
      <c r="D43328" s="144">
        <v>29.52</v>
      </c>
      <c r="E43328" s="144">
        <v>590</v>
      </c>
    </row>
    <row r="43329" spans="1:5" x14ac:dyDescent="0.3">
      <c r="A43329" s="151">
        <v>42285</v>
      </c>
      <c r="B43329" s="98">
        <v>0.21875</v>
      </c>
      <c r="C43329" s="144" t="s">
        <v>120</v>
      </c>
      <c r="D43329" s="144">
        <v>29.25</v>
      </c>
      <c r="E43329" s="144">
        <v>576</v>
      </c>
    </row>
    <row r="43330" spans="1:5" x14ac:dyDescent="0.3">
      <c r="A43330" s="151">
        <v>42285</v>
      </c>
      <c r="B43330" s="98">
        <v>0.22916666666666666</v>
      </c>
      <c r="C43330" s="144" t="s">
        <v>120</v>
      </c>
      <c r="D43330" s="144">
        <v>29.28</v>
      </c>
      <c r="E43330" s="144">
        <v>544</v>
      </c>
    </row>
    <row r="43331" spans="1:5" x14ac:dyDescent="0.3">
      <c r="A43331" s="151">
        <v>42285</v>
      </c>
      <c r="B43331" s="98">
        <v>0.23958333333333334</v>
      </c>
      <c r="C43331" s="144" t="s">
        <v>120</v>
      </c>
      <c r="D43331" s="144">
        <v>29.32</v>
      </c>
      <c r="E43331" s="144">
        <v>529</v>
      </c>
    </row>
    <row r="43332" spans="1:5" x14ac:dyDescent="0.3">
      <c r="A43332" s="151">
        <v>42285</v>
      </c>
      <c r="B43332" s="98">
        <v>0.25</v>
      </c>
      <c r="C43332" s="144" t="s">
        <v>120</v>
      </c>
      <c r="D43332" s="144">
        <v>29.38</v>
      </c>
      <c r="E43332" s="144">
        <v>527</v>
      </c>
    </row>
    <row r="43333" spans="1:5" x14ac:dyDescent="0.3">
      <c r="A43333" s="151">
        <v>42285</v>
      </c>
      <c r="B43333" s="98">
        <v>0.26041666666666669</v>
      </c>
      <c r="C43333" s="144" t="s">
        <v>120</v>
      </c>
      <c r="D43333" s="144">
        <v>29.42</v>
      </c>
      <c r="E43333" s="144">
        <v>527</v>
      </c>
    </row>
    <row r="43334" spans="1:5" x14ac:dyDescent="0.3">
      <c r="A43334" s="151">
        <v>42285</v>
      </c>
      <c r="B43334" s="98">
        <v>0.27083333333333331</v>
      </c>
      <c r="C43334" s="144" t="s">
        <v>120</v>
      </c>
      <c r="D43334" s="144">
        <v>29.47</v>
      </c>
      <c r="E43334" s="144">
        <v>529</v>
      </c>
    </row>
    <row r="43335" spans="1:5" x14ac:dyDescent="0.3">
      <c r="A43335" s="151">
        <v>42285</v>
      </c>
      <c r="B43335" s="98">
        <v>0.28125</v>
      </c>
      <c r="C43335" s="144" t="s">
        <v>120</v>
      </c>
      <c r="D43335" s="144">
        <v>29.47</v>
      </c>
      <c r="E43335" s="144">
        <v>531</v>
      </c>
    </row>
    <row r="43336" spans="1:5" x14ac:dyDescent="0.3">
      <c r="A43336" s="151">
        <v>42285</v>
      </c>
      <c r="B43336" s="98">
        <v>0.29166666666666669</v>
      </c>
      <c r="C43336" s="144" t="s">
        <v>120</v>
      </c>
      <c r="D43336" s="144">
        <v>29.47</v>
      </c>
      <c r="E43336" s="144">
        <v>535</v>
      </c>
    </row>
    <row r="43337" spans="1:5" x14ac:dyDescent="0.3">
      <c r="A43337" s="151">
        <v>42285</v>
      </c>
      <c r="B43337" s="98">
        <v>0.30208333333333331</v>
      </c>
      <c r="C43337" s="144" t="s">
        <v>120</v>
      </c>
      <c r="D43337" s="144">
        <v>29.51</v>
      </c>
      <c r="E43337" s="144">
        <v>536</v>
      </c>
    </row>
    <row r="43338" spans="1:5" x14ac:dyDescent="0.3">
      <c r="A43338" s="151">
        <v>42285</v>
      </c>
      <c r="B43338" s="98">
        <v>0.3125</v>
      </c>
      <c r="C43338" s="144" t="s">
        <v>120</v>
      </c>
      <c r="D43338" s="144">
        <v>29.49</v>
      </c>
      <c r="E43338" s="144">
        <v>537</v>
      </c>
    </row>
    <row r="43339" spans="1:5" x14ac:dyDescent="0.3">
      <c r="A43339" s="151">
        <v>42285</v>
      </c>
      <c r="B43339" s="98">
        <v>0.32291666666666669</v>
      </c>
      <c r="C43339" s="144" t="s">
        <v>120</v>
      </c>
      <c r="D43339" s="144">
        <v>29.43</v>
      </c>
      <c r="E43339" s="144">
        <v>536</v>
      </c>
    </row>
    <row r="43340" spans="1:5" x14ac:dyDescent="0.3">
      <c r="A43340" s="151">
        <v>42285</v>
      </c>
      <c r="B43340" s="98">
        <v>0.33333333333333331</v>
      </c>
      <c r="C43340" s="144" t="s">
        <v>120</v>
      </c>
      <c r="D43340" s="144">
        <v>29.32</v>
      </c>
      <c r="E43340" s="144">
        <v>530</v>
      </c>
    </row>
    <row r="43341" spans="1:5" x14ac:dyDescent="0.3">
      <c r="A43341" s="151">
        <v>42285</v>
      </c>
      <c r="B43341" s="98">
        <v>0.34375</v>
      </c>
      <c r="C43341" s="144" t="s">
        <v>120</v>
      </c>
      <c r="D43341" s="144">
        <v>29.31</v>
      </c>
      <c r="E43341" s="144">
        <v>533</v>
      </c>
    </row>
    <row r="43342" spans="1:5" x14ac:dyDescent="0.3">
      <c r="A43342" s="151">
        <v>42285</v>
      </c>
      <c r="B43342" s="98">
        <v>0.35416666666666669</v>
      </c>
      <c r="C43342" s="144" t="s">
        <v>120</v>
      </c>
      <c r="D43342" s="144">
        <v>29.1</v>
      </c>
      <c r="E43342" s="144">
        <v>543</v>
      </c>
    </row>
    <row r="43343" spans="1:5" x14ac:dyDescent="0.3">
      <c r="A43343" s="151">
        <v>42285</v>
      </c>
      <c r="B43343" s="98">
        <v>0.36458333333333331</v>
      </c>
      <c r="C43343" s="144" t="s">
        <v>120</v>
      </c>
      <c r="D43343" s="144">
        <v>29.01</v>
      </c>
      <c r="E43343" s="144">
        <v>551</v>
      </c>
    </row>
    <row r="43344" spans="1:5" x14ac:dyDescent="0.3">
      <c r="A43344" s="151">
        <v>42285</v>
      </c>
      <c r="B43344" s="98">
        <v>0.375</v>
      </c>
      <c r="C43344" s="144" t="s">
        <v>120</v>
      </c>
      <c r="D43344" s="144">
        <v>28.82</v>
      </c>
      <c r="E43344" s="144">
        <v>558</v>
      </c>
    </row>
    <row r="43345" spans="1:5" x14ac:dyDescent="0.3">
      <c r="A43345" s="151">
        <v>42285</v>
      </c>
      <c r="B43345" s="98">
        <v>0.38541666666666669</v>
      </c>
      <c r="C43345" s="144" t="s">
        <v>120</v>
      </c>
      <c r="D43345" s="144">
        <v>28.72</v>
      </c>
      <c r="E43345" s="144">
        <v>558</v>
      </c>
    </row>
    <row r="43346" spans="1:5" x14ac:dyDescent="0.3">
      <c r="A43346" s="151">
        <v>42285</v>
      </c>
      <c r="B43346" s="98">
        <v>0.39583333333333331</v>
      </c>
      <c r="C43346" s="144" t="s">
        <v>120</v>
      </c>
      <c r="D43346" s="144">
        <v>28.61</v>
      </c>
      <c r="E43346" s="144">
        <v>554</v>
      </c>
    </row>
    <row r="43347" spans="1:5" x14ac:dyDescent="0.3">
      <c r="A43347" s="151">
        <v>42285</v>
      </c>
      <c r="B43347" s="98">
        <v>0.40625</v>
      </c>
      <c r="C43347" s="144" t="s">
        <v>120</v>
      </c>
      <c r="D43347" s="144">
        <v>28.54</v>
      </c>
      <c r="E43347" s="144">
        <v>556</v>
      </c>
    </row>
    <row r="43348" spans="1:5" x14ac:dyDescent="0.3">
      <c r="A43348" s="151">
        <v>42285</v>
      </c>
      <c r="B43348" s="98">
        <v>0.41666666666666669</v>
      </c>
      <c r="C43348" s="144" t="s">
        <v>120</v>
      </c>
      <c r="D43348" s="144">
        <v>28.5</v>
      </c>
      <c r="E43348" s="144">
        <v>562</v>
      </c>
    </row>
    <row r="43349" spans="1:5" x14ac:dyDescent="0.3">
      <c r="A43349" s="151">
        <v>42285</v>
      </c>
      <c r="B43349" s="98">
        <v>0.42708333333333331</v>
      </c>
      <c r="C43349" s="144" t="s">
        <v>120</v>
      </c>
      <c r="D43349" s="144">
        <v>28.44</v>
      </c>
      <c r="E43349" s="144">
        <v>571</v>
      </c>
    </row>
    <row r="43350" spans="1:5" x14ac:dyDescent="0.3">
      <c r="A43350" s="151">
        <v>42285</v>
      </c>
      <c r="B43350" s="98">
        <v>0.4375</v>
      </c>
      <c r="C43350" s="144" t="s">
        <v>120</v>
      </c>
      <c r="D43350" s="144">
        <v>28.35</v>
      </c>
      <c r="E43350" s="144">
        <v>618</v>
      </c>
    </row>
    <row r="43351" spans="1:5" x14ac:dyDescent="0.3">
      <c r="A43351" s="151">
        <v>42285</v>
      </c>
      <c r="B43351" s="98">
        <v>0.44791666666666669</v>
      </c>
      <c r="C43351" s="144" t="s">
        <v>120</v>
      </c>
      <c r="D43351" s="144">
        <v>28.29</v>
      </c>
      <c r="E43351" s="144">
        <v>663</v>
      </c>
    </row>
    <row r="43352" spans="1:5" x14ac:dyDescent="0.3">
      <c r="A43352" s="151">
        <v>42285</v>
      </c>
      <c r="B43352" s="98">
        <v>0.45833333333333331</v>
      </c>
      <c r="C43352" s="144" t="s">
        <v>120</v>
      </c>
      <c r="D43352" s="144">
        <v>28.25</v>
      </c>
      <c r="E43352" s="144">
        <v>719</v>
      </c>
    </row>
    <row r="43353" spans="1:5" x14ac:dyDescent="0.3">
      <c r="A43353" s="151">
        <v>42285</v>
      </c>
      <c r="B43353" s="98">
        <v>0.46875</v>
      </c>
      <c r="C43353" s="144" t="s">
        <v>120</v>
      </c>
      <c r="D43353" s="144">
        <v>28.12</v>
      </c>
      <c r="E43353" s="144">
        <v>751</v>
      </c>
    </row>
    <row r="43354" spans="1:5" x14ac:dyDescent="0.3">
      <c r="A43354" s="151">
        <v>42285</v>
      </c>
      <c r="B43354" s="98">
        <v>0.47916666666666669</v>
      </c>
      <c r="C43354" s="144" t="s">
        <v>120</v>
      </c>
      <c r="D43354" s="144">
        <v>28.17</v>
      </c>
      <c r="E43354" s="144">
        <v>766</v>
      </c>
    </row>
    <row r="43355" spans="1:5" x14ac:dyDescent="0.3">
      <c r="A43355" s="151">
        <v>42285</v>
      </c>
      <c r="B43355" s="98">
        <v>0.48958333333333331</v>
      </c>
      <c r="C43355" s="144" t="s">
        <v>120</v>
      </c>
      <c r="D43355" s="144">
        <v>28.13</v>
      </c>
      <c r="E43355" s="144">
        <v>812</v>
      </c>
    </row>
    <row r="43356" spans="1:5" x14ac:dyDescent="0.3">
      <c r="A43356" s="151">
        <v>42286</v>
      </c>
      <c r="B43356" s="98">
        <v>0.5</v>
      </c>
      <c r="C43356" s="144" t="s">
        <v>119</v>
      </c>
      <c r="D43356" s="144">
        <v>28.11</v>
      </c>
      <c r="E43356" s="144">
        <v>807</v>
      </c>
    </row>
    <row r="43357" spans="1:5" x14ac:dyDescent="0.3">
      <c r="A43357" s="151">
        <v>42286</v>
      </c>
      <c r="B43357" s="98">
        <v>0.51041666666666663</v>
      </c>
      <c r="C43357" s="144" t="s">
        <v>119</v>
      </c>
      <c r="D43357" s="144">
        <v>28.11</v>
      </c>
      <c r="E43357" s="144">
        <v>803</v>
      </c>
    </row>
    <row r="43358" spans="1:5" x14ac:dyDescent="0.3">
      <c r="A43358" s="151">
        <v>42286</v>
      </c>
      <c r="B43358" s="98">
        <v>0.52083333333333337</v>
      </c>
      <c r="C43358" s="144" t="s">
        <v>119</v>
      </c>
      <c r="D43358" s="144">
        <v>28.09</v>
      </c>
      <c r="E43358" s="144">
        <v>814</v>
      </c>
    </row>
    <row r="43359" spans="1:5" x14ac:dyDescent="0.3">
      <c r="A43359" s="151">
        <v>42286</v>
      </c>
      <c r="B43359" s="98">
        <v>0.53125</v>
      </c>
      <c r="C43359" s="144" t="s">
        <v>119</v>
      </c>
      <c r="D43359" s="144">
        <v>28.08</v>
      </c>
      <c r="E43359" s="144">
        <v>834</v>
      </c>
    </row>
    <row r="43360" spans="1:5" x14ac:dyDescent="0.3">
      <c r="A43360" s="151">
        <v>42286</v>
      </c>
      <c r="B43360" s="98">
        <v>4.1666666666666664E-2</v>
      </c>
      <c r="C43360" s="144" t="s">
        <v>119</v>
      </c>
      <c r="D43360" s="144">
        <v>28.07</v>
      </c>
      <c r="E43360" s="144">
        <v>821</v>
      </c>
    </row>
    <row r="43361" spans="1:5" x14ac:dyDescent="0.3">
      <c r="A43361" s="151">
        <v>42286</v>
      </c>
      <c r="B43361" s="98">
        <v>5.2083333333333336E-2</v>
      </c>
      <c r="C43361" s="144" t="s">
        <v>119</v>
      </c>
      <c r="D43361" s="144">
        <v>28.03</v>
      </c>
      <c r="E43361" s="144">
        <v>811</v>
      </c>
    </row>
    <row r="43362" spans="1:5" x14ac:dyDescent="0.3">
      <c r="A43362" s="151">
        <v>42286</v>
      </c>
      <c r="B43362" s="98">
        <v>6.25E-2</v>
      </c>
      <c r="C43362" s="144" t="s">
        <v>119</v>
      </c>
      <c r="D43362" s="144">
        <v>28.04</v>
      </c>
      <c r="E43362" s="144">
        <v>792</v>
      </c>
    </row>
    <row r="43363" spans="1:5" x14ac:dyDescent="0.3">
      <c r="A43363" s="151">
        <v>42286</v>
      </c>
      <c r="B43363" s="98">
        <v>7.2916666666666671E-2</v>
      </c>
      <c r="C43363" s="144" t="s">
        <v>119</v>
      </c>
      <c r="D43363" s="144">
        <v>28</v>
      </c>
      <c r="E43363" s="144">
        <v>782</v>
      </c>
    </row>
    <row r="43364" spans="1:5" x14ac:dyDescent="0.3">
      <c r="A43364" s="151">
        <v>42286</v>
      </c>
      <c r="B43364" s="98">
        <v>8.3333333333333329E-2</v>
      </c>
      <c r="C43364" s="144" t="s">
        <v>119</v>
      </c>
      <c r="D43364" s="144">
        <v>27.99</v>
      </c>
      <c r="E43364" s="144">
        <v>783</v>
      </c>
    </row>
    <row r="43365" spans="1:5" x14ac:dyDescent="0.3">
      <c r="A43365" s="151">
        <v>42286</v>
      </c>
      <c r="B43365" s="98">
        <v>9.375E-2</v>
      </c>
      <c r="C43365" s="144" t="s">
        <v>119</v>
      </c>
      <c r="D43365" s="144">
        <v>28</v>
      </c>
      <c r="E43365" s="144">
        <v>798</v>
      </c>
    </row>
    <row r="43366" spans="1:5" x14ac:dyDescent="0.3">
      <c r="A43366" s="151">
        <v>42286</v>
      </c>
      <c r="B43366" s="98">
        <v>0.10416666666666667</v>
      </c>
      <c r="C43366" s="144" t="s">
        <v>119</v>
      </c>
      <c r="D43366" s="144">
        <v>28.06</v>
      </c>
      <c r="E43366" s="144">
        <v>758</v>
      </c>
    </row>
    <row r="43367" spans="1:5" x14ac:dyDescent="0.3">
      <c r="A43367" s="151">
        <v>42286</v>
      </c>
      <c r="B43367" s="98">
        <v>0.11458333333333333</v>
      </c>
      <c r="C43367" s="144" t="s">
        <v>119</v>
      </c>
      <c r="D43367" s="144">
        <v>28.05</v>
      </c>
      <c r="E43367" s="144">
        <v>735</v>
      </c>
    </row>
    <row r="43368" spans="1:5" x14ac:dyDescent="0.3">
      <c r="A43368" s="151">
        <v>42286</v>
      </c>
      <c r="B43368" s="98">
        <v>0.125</v>
      </c>
      <c r="C43368" s="144" t="s">
        <v>119</v>
      </c>
      <c r="D43368" s="144">
        <v>27.94</v>
      </c>
      <c r="E43368" s="144">
        <v>734</v>
      </c>
    </row>
    <row r="43369" spans="1:5" x14ac:dyDescent="0.3">
      <c r="A43369" s="151">
        <v>42286</v>
      </c>
      <c r="B43369" s="98">
        <v>0.13541666666666666</v>
      </c>
      <c r="C43369" s="144" t="s">
        <v>119</v>
      </c>
      <c r="D43369" s="144">
        <v>27.87</v>
      </c>
      <c r="E43369" s="144">
        <v>731</v>
      </c>
    </row>
    <row r="43370" spans="1:5" x14ac:dyDescent="0.3">
      <c r="A43370" s="151">
        <v>42286</v>
      </c>
      <c r="B43370" s="98">
        <v>0.14583333333333334</v>
      </c>
      <c r="C43370" s="144" t="s">
        <v>119</v>
      </c>
      <c r="D43370" s="144">
        <v>27.86</v>
      </c>
      <c r="E43370" s="144">
        <v>788</v>
      </c>
    </row>
    <row r="43371" spans="1:5" x14ac:dyDescent="0.3">
      <c r="A43371" s="151">
        <v>42286</v>
      </c>
      <c r="B43371" s="98">
        <v>0.15625</v>
      </c>
      <c r="C43371" s="144" t="s">
        <v>119</v>
      </c>
      <c r="D43371" s="144">
        <v>27.84</v>
      </c>
      <c r="E43371" s="144">
        <v>841</v>
      </c>
    </row>
    <row r="43372" spans="1:5" x14ac:dyDescent="0.3">
      <c r="A43372" s="151">
        <v>42286</v>
      </c>
      <c r="B43372" s="98">
        <v>0.16666666666666666</v>
      </c>
      <c r="C43372" s="144" t="s">
        <v>119</v>
      </c>
      <c r="D43372" s="144">
        <v>27.85</v>
      </c>
      <c r="E43372" s="144">
        <v>815</v>
      </c>
    </row>
    <row r="43373" spans="1:5" x14ac:dyDescent="0.3">
      <c r="A43373" s="151">
        <v>42286</v>
      </c>
      <c r="B43373" s="98">
        <v>0.17708333333333334</v>
      </c>
      <c r="C43373" s="144" t="s">
        <v>119</v>
      </c>
      <c r="D43373" s="144">
        <v>27.85</v>
      </c>
      <c r="E43373" s="144">
        <v>811</v>
      </c>
    </row>
    <row r="43374" spans="1:5" x14ac:dyDescent="0.3">
      <c r="A43374" s="151">
        <v>42286</v>
      </c>
      <c r="B43374" s="98">
        <v>0.1875</v>
      </c>
      <c r="C43374" s="144" t="s">
        <v>119</v>
      </c>
      <c r="D43374" s="144">
        <v>27.88</v>
      </c>
      <c r="E43374" s="144">
        <v>795</v>
      </c>
    </row>
    <row r="43375" spans="1:5" x14ac:dyDescent="0.3">
      <c r="A43375" s="151">
        <v>42286</v>
      </c>
      <c r="B43375" s="98">
        <v>0.19791666666666666</v>
      </c>
      <c r="C43375" s="144" t="s">
        <v>119</v>
      </c>
      <c r="D43375" s="144">
        <v>27.89</v>
      </c>
      <c r="E43375" s="144">
        <v>781</v>
      </c>
    </row>
    <row r="43376" spans="1:5" x14ac:dyDescent="0.3">
      <c r="A43376" s="151">
        <v>42286</v>
      </c>
      <c r="B43376" s="98">
        <v>0.20833333333333334</v>
      </c>
      <c r="C43376" s="144" t="s">
        <v>119</v>
      </c>
      <c r="D43376" s="144">
        <v>27.89</v>
      </c>
      <c r="E43376" s="144">
        <v>777</v>
      </c>
    </row>
    <row r="43377" spans="1:5" x14ac:dyDescent="0.3">
      <c r="A43377" s="151">
        <v>42286</v>
      </c>
      <c r="B43377" s="98">
        <v>0.21875</v>
      </c>
      <c r="C43377" s="144" t="s">
        <v>119</v>
      </c>
      <c r="D43377" s="144">
        <v>27.87</v>
      </c>
      <c r="E43377" s="144">
        <v>760</v>
      </c>
    </row>
    <row r="43378" spans="1:5" x14ac:dyDescent="0.3">
      <c r="A43378" s="151">
        <v>42286</v>
      </c>
      <c r="B43378" s="98">
        <v>0.22916666666666666</v>
      </c>
      <c r="C43378" s="144" t="s">
        <v>119</v>
      </c>
      <c r="D43378" s="144">
        <v>27.85</v>
      </c>
      <c r="E43378" s="144">
        <v>761</v>
      </c>
    </row>
    <row r="43379" spans="1:5" x14ac:dyDescent="0.3">
      <c r="A43379" s="151">
        <v>42286</v>
      </c>
      <c r="B43379" s="98">
        <v>0.23958333333333334</v>
      </c>
      <c r="C43379" s="144" t="s">
        <v>119</v>
      </c>
      <c r="D43379" s="144">
        <v>27.84</v>
      </c>
      <c r="E43379" s="144">
        <v>771</v>
      </c>
    </row>
    <row r="43380" spans="1:5" x14ac:dyDescent="0.3">
      <c r="A43380" s="151">
        <v>42286</v>
      </c>
      <c r="B43380" s="98">
        <v>0.25</v>
      </c>
      <c r="C43380" s="144" t="s">
        <v>119</v>
      </c>
      <c r="D43380" s="144">
        <v>27.82</v>
      </c>
      <c r="E43380" s="144">
        <v>777</v>
      </c>
    </row>
    <row r="43381" spans="1:5" x14ac:dyDescent="0.3">
      <c r="A43381" s="151">
        <v>42286</v>
      </c>
      <c r="B43381" s="98">
        <v>0.26041666666666669</v>
      </c>
      <c r="C43381" s="144" t="s">
        <v>119</v>
      </c>
      <c r="D43381" s="144">
        <v>27.8</v>
      </c>
      <c r="E43381" s="144">
        <v>781</v>
      </c>
    </row>
    <row r="43382" spans="1:5" x14ac:dyDescent="0.3">
      <c r="A43382" s="151">
        <v>42286</v>
      </c>
      <c r="B43382" s="98">
        <v>0.27083333333333331</v>
      </c>
      <c r="C43382" s="144" t="s">
        <v>119</v>
      </c>
      <c r="D43382" s="144">
        <v>27.78</v>
      </c>
      <c r="E43382" s="144">
        <v>760</v>
      </c>
    </row>
    <row r="43383" spans="1:5" x14ac:dyDescent="0.3">
      <c r="A43383" s="151">
        <v>42286</v>
      </c>
      <c r="B43383" s="98">
        <v>0.28125</v>
      </c>
      <c r="C43383" s="144" t="s">
        <v>119</v>
      </c>
      <c r="D43383" s="144">
        <v>27.76</v>
      </c>
      <c r="E43383" s="144">
        <v>736</v>
      </c>
    </row>
    <row r="43384" spans="1:5" x14ac:dyDescent="0.3">
      <c r="A43384" s="151">
        <v>42286</v>
      </c>
      <c r="B43384" s="98">
        <v>0.29166666666666669</v>
      </c>
      <c r="C43384" s="144" t="s">
        <v>119</v>
      </c>
      <c r="D43384" s="144">
        <v>27.77</v>
      </c>
      <c r="E43384" s="144">
        <v>722</v>
      </c>
    </row>
    <row r="43385" spans="1:5" x14ac:dyDescent="0.3">
      <c r="A43385" s="151">
        <v>42286</v>
      </c>
      <c r="B43385" s="98">
        <v>0.30208333333333331</v>
      </c>
      <c r="C43385" s="144" t="s">
        <v>119</v>
      </c>
      <c r="D43385" s="144">
        <v>27.77</v>
      </c>
      <c r="E43385" s="144">
        <v>715</v>
      </c>
    </row>
    <row r="43386" spans="1:5" x14ac:dyDescent="0.3">
      <c r="A43386" s="151">
        <v>42286</v>
      </c>
      <c r="B43386" s="98">
        <v>0.3125</v>
      </c>
      <c r="C43386" s="144" t="s">
        <v>119</v>
      </c>
      <c r="D43386" s="144">
        <v>27.74</v>
      </c>
      <c r="E43386" s="144">
        <v>711</v>
      </c>
    </row>
    <row r="43387" spans="1:5" x14ac:dyDescent="0.3">
      <c r="A43387" s="151">
        <v>42286</v>
      </c>
      <c r="B43387" s="98">
        <v>0.32291666666666669</v>
      </c>
      <c r="C43387" s="144" t="s">
        <v>119</v>
      </c>
      <c r="D43387" s="144">
        <v>27.75</v>
      </c>
      <c r="E43387" s="144">
        <v>709</v>
      </c>
    </row>
    <row r="43388" spans="1:5" x14ac:dyDescent="0.3">
      <c r="A43388" s="151">
        <v>42286</v>
      </c>
      <c r="B43388" s="98">
        <v>0.33333333333333331</v>
      </c>
      <c r="C43388" s="144" t="s">
        <v>119</v>
      </c>
      <c r="D43388" s="144">
        <v>27.74</v>
      </c>
      <c r="E43388" s="144">
        <v>703</v>
      </c>
    </row>
    <row r="43389" spans="1:5" x14ac:dyDescent="0.3">
      <c r="A43389" s="151">
        <v>42286</v>
      </c>
      <c r="B43389" s="98">
        <v>0.34375</v>
      </c>
      <c r="C43389" s="144" t="s">
        <v>119</v>
      </c>
      <c r="D43389" s="144">
        <v>27.8</v>
      </c>
      <c r="E43389" s="144">
        <v>698</v>
      </c>
    </row>
    <row r="43390" spans="1:5" x14ac:dyDescent="0.3">
      <c r="A43390" s="151">
        <v>42286</v>
      </c>
      <c r="B43390" s="98">
        <v>0.35416666666666669</v>
      </c>
      <c r="C43390" s="144" t="s">
        <v>119</v>
      </c>
      <c r="D43390" s="144">
        <v>27.78</v>
      </c>
      <c r="E43390" s="144">
        <v>696</v>
      </c>
    </row>
    <row r="43391" spans="1:5" x14ac:dyDescent="0.3">
      <c r="A43391" s="151">
        <v>42286</v>
      </c>
      <c r="B43391" s="98">
        <v>0.36458333333333331</v>
      </c>
      <c r="C43391" s="144" t="s">
        <v>119</v>
      </c>
      <c r="D43391" s="144">
        <v>27.77</v>
      </c>
      <c r="E43391" s="144">
        <v>722</v>
      </c>
    </row>
    <row r="43392" spans="1:5" x14ac:dyDescent="0.3">
      <c r="A43392" s="151">
        <v>42286</v>
      </c>
      <c r="B43392" s="98">
        <v>0.375</v>
      </c>
      <c r="C43392" s="144" t="s">
        <v>119</v>
      </c>
      <c r="D43392" s="144">
        <v>27.79</v>
      </c>
      <c r="E43392" s="144">
        <v>746</v>
      </c>
    </row>
    <row r="43393" spans="1:5" x14ac:dyDescent="0.3">
      <c r="A43393" s="151">
        <v>42286</v>
      </c>
      <c r="B43393" s="98">
        <v>0.38541666666666669</v>
      </c>
      <c r="C43393" s="144" t="s">
        <v>119</v>
      </c>
      <c r="D43393" s="144">
        <v>27.84</v>
      </c>
      <c r="E43393" s="144">
        <v>764</v>
      </c>
    </row>
    <row r="43394" spans="1:5" x14ac:dyDescent="0.3">
      <c r="A43394" s="151">
        <v>42286</v>
      </c>
      <c r="B43394" s="98">
        <v>0.39583333333333331</v>
      </c>
      <c r="C43394" s="144" t="s">
        <v>119</v>
      </c>
      <c r="D43394" s="144">
        <v>27.87</v>
      </c>
      <c r="E43394" s="144">
        <v>769</v>
      </c>
    </row>
    <row r="43395" spans="1:5" x14ac:dyDescent="0.3">
      <c r="A43395" s="151">
        <v>42286</v>
      </c>
      <c r="B43395" s="98">
        <v>0.40625</v>
      </c>
      <c r="C43395" s="144" t="s">
        <v>119</v>
      </c>
      <c r="D43395" s="144">
        <v>27.96</v>
      </c>
      <c r="E43395" s="144">
        <v>766</v>
      </c>
    </row>
    <row r="43396" spans="1:5" x14ac:dyDescent="0.3">
      <c r="A43396" s="151">
        <v>42286</v>
      </c>
      <c r="B43396" s="98">
        <v>0.41666666666666669</v>
      </c>
      <c r="C43396" s="144" t="s">
        <v>119</v>
      </c>
      <c r="D43396" s="144">
        <v>28.1</v>
      </c>
      <c r="E43396" s="144">
        <v>753</v>
      </c>
    </row>
    <row r="43397" spans="1:5" x14ac:dyDescent="0.3">
      <c r="A43397" s="151">
        <v>42286</v>
      </c>
      <c r="B43397" s="98">
        <v>0.42708333333333331</v>
      </c>
      <c r="C43397" s="144" t="s">
        <v>119</v>
      </c>
      <c r="D43397" s="144">
        <v>28.18</v>
      </c>
      <c r="E43397" s="144">
        <v>761</v>
      </c>
    </row>
    <row r="43398" spans="1:5" x14ac:dyDescent="0.3">
      <c r="A43398" s="151">
        <v>42286</v>
      </c>
      <c r="B43398" s="98">
        <v>0.4375</v>
      </c>
      <c r="C43398" s="144" t="s">
        <v>119</v>
      </c>
      <c r="D43398" s="144">
        <v>28.29</v>
      </c>
      <c r="E43398" s="144">
        <v>829</v>
      </c>
    </row>
    <row r="43399" spans="1:5" x14ac:dyDescent="0.3">
      <c r="A43399" s="151">
        <v>42286</v>
      </c>
      <c r="B43399" s="98">
        <v>0.44791666666666669</v>
      </c>
      <c r="C43399" s="144" t="s">
        <v>119</v>
      </c>
      <c r="D43399" s="144">
        <v>28.55</v>
      </c>
      <c r="E43399" s="144">
        <v>990</v>
      </c>
    </row>
    <row r="43400" spans="1:5" x14ac:dyDescent="0.3">
      <c r="A43400" s="151">
        <v>42286</v>
      </c>
      <c r="B43400" s="98">
        <v>0.45833333333333331</v>
      </c>
      <c r="C43400" s="144" t="s">
        <v>119</v>
      </c>
      <c r="D43400" s="144">
        <v>28.7</v>
      </c>
      <c r="E43400" s="144">
        <v>1076</v>
      </c>
    </row>
    <row r="43401" spans="1:5" x14ac:dyDescent="0.3">
      <c r="A43401" s="151">
        <v>42286</v>
      </c>
      <c r="B43401" s="98">
        <v>0.46875</v>
      </c>
      <c r="C43401" s="144" t="s">
        <v>119</v>
      </c>
      <c r="D43401" s="144">
        <v>28.73</v>
      </c>
      <c r="E43401" s="144">
        <v>1132</v>
      </c>
    </row>
    <row r="43402" spans="1:5" x14ac:dyDescent="0.3">
      <c r="A43402" s="151">
        <v>42286</v>
      </c>
      <c r="B43402" s="98">
        <v>0.47916666666666669</v>
      </c>
      <c r="C43402" s="144" t="s">
        <v>119</v>
      </c>
      <c r="D43402" s="144">
        <v>28.52</v>
      </c>
      <c r="E43402" s="144">
        <v>1214</v>
      </c>
    </row>
    <row r="43403" spans="1:5" x14ac:dyDescent="0.3">
      <c r="A43403" s="151">
        <v>42286</v>
      </c>
      <c r="B43403" s="98">
        <v>0.48958333333333331</v>
      </c>
      <c r="C43403" s="144" t="s">
        <v>119</v>
      </c>
      <c r="D43403" s="144">
        <v>28.39</v>
      </c>
      <c r="E43403" s="144">
        <v>1235</v>
      </c>
    </row>
    <row r="43404" spans="1:5" x14ac:dyDescent="0.3">
      <c r="A43404" s="151">
        <v>42286</v>
      </c>
      <c r="B43404" s="98">
        <v>0.5</v>
      </c>
      <c r="C43404" s="144" t="s">
        <v>120</v>
      </c>
      <c r="D43404" s="144">
        <v>28.44</v>
      </c>
      <c r="E43404" s="144">
        <v>1283</v>
      </c>
    </row>
    <row r="43405" spans="1:5" x14ac:dyDescent="0.3">
      <c r="A43405" s="151">
        <v>42286</v>
      </c>
      <c r="B43405" s="98">
        <v>0.51041666666666663</v>
      </c>
      <c r="C43405" s="144" t="s">
        <v>120</v>
      </c>
      <c r="D43405" s="144">
        <v>28.34</v>
      </c>
      <c r="E43405" s="144">
        <v>1384</v>
      </c>
    </row>
    <row r="43406" spans="1:5" x14ac:dyDescent="0.3">
      <c r="A43406" s="151">
        <v>42286</v>
      </c>
      <c r="B43406" s="98">
        <v>0.52083333333333337</v>
      </c>
      <c r="C43406" s="144" t="s">
        <v>120</v>
      </c>
      <c r="D43406" s="144">
        <v>28.43</v>
      </c>
      <c r="E43406" s="144">
        <v>1517</v>
      </c>
    </row>
    <row r="43407" spans="1:5" x14ac:dyDescent="0.3">
      <c r="A43407" s="151">
        <v>42286</v>
      </c>
      <c r="B43407" s="98">
        <v>0.53125</v>
      </c>
      <c r="C43407" s="144" t="s">
        <v>120</v>
      </c>
      <c r="D43407" s="144">
        <v>28.21</v>
      </c>
      <c r="E43407" s="144">
        <v>1492</v>
      </c>
    </row>
    <row r="43408" spans="1:5" x14ac:dyDescent="0.3">
      <c r="A43408" s="151">
        <v>42286</v>
      </c>
      <c r="B43408" s="98">
        <v>4.1666666666666664E-2</v>
      </c>
      <c r="C43408" s="144" t="s">
        <v>120</v>
      </c>
      <c r="D43408" s="144">
        <v>28.4</v>
      </c>
      <c r="E43408" s="144">
        <v>1928</v>
      </c>
    </row>
    <row r="43409" spans="1:5" x14ac:dyDescent="0.3">
      <c r="A43409" s="151">
        <v>42286</v>
      </c>
      <c r="B43409" s="98">
        <v>5.2083333333333336E-2</v>
      </c>
      <c r="C43409" s="144" t="s">
        <v>120</v>
      </c>
      <c r="D43409" s="144">
        <v>28.29</v>
      </c>
      <c r="E43409" s="144">
        <v>1924</v>
      </c>
    </row>
    <row r="43410" spans="1:5" x14ac:dyDescent="0.3">
      <c r="A43410" s="151">
        <v>42286</v>
      </c>
      <c r="B43410" s="98">
        <v>6.25E-2</v>
      </c>
      <c r="C43410" s="144" t="s">
        <v>120</v>
      </c>
      <c r="D43410" s="144">
        <v>28.28</v>
      </c>
      <c r="E43410" s="144">
        <v>1987</v>
      </c>
    </row>
    <row r="43411" spans="1:5" x14ac:dyDescent="0.3">
      <c r="A43411" s="151">
        <v>42286</v>
      </c>
      <c r="B43411" s="98">
        <v>7.2916666666666671E-2</v>
      </c>
      <c r="C43411" s="144" t="s">
        <v>120</v>
      </c>
      <c r="D43411" s="144">
        <v>28.34</v>
      </c>
      <c r="E43411" s="144">
        <v>1781</v>
      </c>
    </row>
    <row r="43412" spans="1:5" x14ac:dyDescent="0.3">
      <c r="A43412" s="151">
        <v>42286</v>
      </c>
      <c r="B43412" s="98">
        <v>8.3333333333333329E-2</v>
      </c>
      <c r="C43412" s="144" t="s">
        <v>120</v>
      </c>
      <c r="D43412" s="144">
        <v>28.47</v>
      </c>
      <c r="E43412" s="144">
        <v>1582</v>
      </c>
    </row>
    <row r="43413" spans="1:5" x14ac:dyDescent="0.3">
      <c r="A43413" s="151">
        <v>42286</v>
      </c>
      <c r="B43413" s="98">
        <v>9.375E-2</v>
      </c>
      <c r="C43413" s="144" t="s">
        <v>120</v>
      </c>
      <c r="D43413" s="144">
        <v>28.29</v>
      </c>
      <c r="E43413" s="144">
        <v>1368</v>
      </c>
    </row>
    <row r="43414" spans="1:5" x14ac:dyDescent="0.3">
      <c r="A43414" s="151">
        <v>42286</v>
      </c>
      <c r="B43414" s="98">
        <v>0.10416666666666667</v>
      </c>
      <c r="C43414" s="144" t="s">
        <v>120</v>
      </c>
      <c r="D43414" s="144">
        <v>28.54</v>
      </c>
      <c r="E43414" s="144">
        <v>1210</v>
      </c>
    </row>
    <row r="43415" spans="1:5" x14ac:dyDescent="0.3">
      <c r="A43415" s="151">
        <v>42286</v>
      </c>
      <c r="B43415" s="98">
        <v>0.11458333333333333</v>
      </c>
      <c r="C43415" s="144" t="s">
        <v>120</v>
      </c>
      <c r="D43415" s="144">
        <v>28.68</v>
      </c>
      <c r="E43415" s="144">
        <v>983</v>
      </c>
    </row>
    <row r="43416" spans="1:5" x14ac:dyDescent="0.3">
      <c r="A43416" s="151">
        <v>42286</v>
      </c>
      <c r="B43416" s="98">
        <v>0.125</v>
      </c>
      <c r="C43416" s="144" t="s">
        <v>120</v>
      </c>
      <c r="D43416" s="144">
        <v>28.81</v>
      </c>
      <c r="E43416" s="144">
        <v>1060</v>
      </c>
    </row>
    <row r="43417" spans="1:5" x14ac:dyDescent="0.3">
      <c r="A43417" s="151">
        <v>42286</v>
      </c>
      <c r="B43417" s="98">
        <v>0.13541666666666666</v>
      </c>
      <c r="C43417" s="144" t="s">
        <v>120</v>
      </c>
      <c r="D43417" s="144">
        <v>28.81</v>
      </c>
      <c r="E43417" s="144">
        <v>1023</v>
      </c>
    </row>
    <row r="43418" spans="1:5" x14ac:dyDescent="0.3">
      <c r="A43418" s="151">
        <v>42286</v>
      </c>
      <c r="B43418" s="98">
        <v>0.14583333333333334</v>
      </c>
      <c r="C43418" s="144" t="s">
        <v>120</v>
      </c>
      <c r="D43418" s="144">
        <v>29.2</v>
      </c>
      <c r="E43418" s="144">
        <v>880</v>
      </c>
    </row>
    <row r="43419" spans="1:5" x14ac:dyDescent="0.3">
      <c r="A43419" s="151">
        <v>42286</v>
      </c>
      <c r="B43419" s="98">
        <v>0.15625</v>
      </c>
      <c r="C43419" s="144" t="s">
        <v>120</v>
      </c>
      <c r="D43419" s="144">
        <v>29.29</v>
      </c>
      <c r="E43419" s="144">
        <v>923</v>
      </c>
    </row>
    <row r="43420" spans="1:5" x14ac:dyDescent="0.3">
      <c r="A43420" s="151">
        <v>42286</v>
      </c>
      <c r="B43420" s="98">
        <v>0.16666666666666666</v>
      </c>
      <c r="C43420" s="144" t="s">
        <v>120</v>
      </c>
      <c r="D43420" s="144">
        <v>29.72</v>
      </c>
      <c r="E43420" s="144">
        <v>875</v>
      </c>
    </row>
    <row r="43421" spans="1:5" x14ac:dyDescent="0.3">
      <c r="A43421" s="151">
        <v>42286</v>
      </c>
      <c r="B43421" s="98">
        <v>0.17708333333333334</v>
      </c>
      <c r="C43421" s="144" t="s">
        <v>120</v>
      </c>
      <c r="D43421" s="144">
        <v>29.76</v>
      </c>
      <c r="E43421" s="144">
        <v>827</v>
      </c>
    </row>
    <row r="43422" spans="1:5" x14ac:dyDescent="0.3">
      <c r="A43422" s="151">
        <v>42286</v>
      </c>
      <c r="B43422" s="98">
        <v>0.1875</v>
      </c>
      <c r="C43422" s="144" t="s">
        <v>120</v>
      </c>
      <c r="D43422" s="144">
        <v>29.67</v>
      </c>
      <c r="E43422" s="144">
        <v>904</v>
      </c>
    </row>
    <row r="43423" spans="1:5" x14ac:dyDescent="0.3">
      <c r="A43423" s="151">
        <v>42286</v>
      </c>
      <c r="B43423" s="98">
        <v>0.19791666666666666</v>
      </c>
      <c r="C43423" s="144" t="s">
        <v>120</v>
      </c>
      <c r="D43423" s="144">
        <v>29.78</v>
      </c>
      <c r="E43423" s="144">
        <v>949</v>
      </c>
    </row>
    <row r="43424" spans="1:5" x14ac:dyDescent="0.3">
      <c r="A43424" s="151">
        <v>42286</v>
      </c>
      <c r="B43424" s="98">
        <v>0.20833333333333334</v>
      </c>
      <c r="C43424" s="144" t="s">
        <v>120</v>
      </c>
      <c r="D43424" s="144">
        <v>29.89</v>
      </c>
      <c r="E43424" s="144">
        <v>958</v>
      </c>
    </row>
    <row r="43425" spans="1:5" x14ac:dyDescent="0.3">
      <c r="A43425" s="151">
        <v>42286</v>
      </c>
      <c r="B43425" s="98">
        <v>0.21875</v>
      </c>
      <c r="C43425" s="144" t="s">
        <v>120</v>
      </c>
      <c r="D43425" s="144">
        <v>29.95</v>
      </c>
      <c r="E43425" s="144">
        <v>976</v>
      </c>
    </row>
    <row r="43426" spans="1:5" x14ac:dyDescent="0.3">
      <c r="A43426" s="151">
        <v>42286</v>
      </c>
      <c r="B43426" s="98">
        <v>0.22916666666666666</v>
      </c>
      <c r="C43426" s="144" t="s">
        <v>120</v>
      </c>
      <c r="D43426" s="144">
        <v>29.97</v>
      </c>
      <c r="E43426" s="144">
        <v>1008</v>
      </c>
    </row>
    <row r="43427" spans="1:5" x14ac:dyDescent="0.3">
      <c r="A43427" s="151">
        <v>42286</v>
      </c>
      <c r="B43427" s="98">
        <v>0.23958333333333334</v>
      </c>
      <c r="C43427" s="144" t="s">
        <v>120</v>
      </c>
      <c r="D43427" s="144">
        <v>29.99</v>
      </c>
      <c r="E43427" s="144">
        <v>1015</v>
      </c>
    </row>
    <row r="43428" spans="1:5" x14ac:dyDescent="0.3">
      <c r="A43428" s="151">
        <v>42286</v>
      </c>
      <c r="B43428" s="98">
        <v>0.25</v>
      </c>
      <c r="C43428" s="144" t="s">
        <v>120</v>
      </c>
      <c r="D43428" s="144">
        <v>30.07</v>
      </c>
      <c r="E43428" s="144">
        <v>1004</v>
      </c>
    </row>
    <row r="43429" spans="1:5" x14ac:dyDescent="0.3">
      <c r="A43429" s="151">
        <v>42286</v>
      </c>
      <c r="B43429" s="98">
        <v>0.26041666666666669</v>
      </c>
      <c r="C43429" s="144" t="s">
        <v>120</v>
      </c>
      <c r="D43429" s="144">
        <v>29.9</v>
      </c>
      <c r="E43429" s="144">
        <v>1018</v>
      </c>
    </row>
    <row r="43430" spans="1:5" x14ac:dyDescent="0.3">
      <c r="A43430" s="151">
        <v>42286</v>
      </c>
      <c r="B43430" s="98">
        <v>0.27083333333333331</v>
      </c>
      <c r="C43430" s="144" t="s">
        <v>120</v>
      </c>
      <c r="D43430" s="144">
        <v>29.87</v>
      </c>
      <c r="E43430" s="144">
        <v>1041</v>
      </c>
    </row>
    <row r="43431" spans="1:5" x14ac:dyDescent="0.3">
      <c r="A43431" s="151">
        <v>42286</v>
      </c>
      <c r="B43431" s="98">
        <v>0.28125</v>
      </c>
      <c r="C43431" s="144" t="s">
        <v>120</v>
      </c>
      <c r="D43431" s="144">
        <v>29.72</v>
      </c>
      <c r="E43431" s="144">
        <v>981</v>
      </c>
    </row>
    <row r="43432" spans="1:5" x14ac:dyDescent="0.3">
      <c r="A43432" s="151">
        <v>42286</v>
      </c>
      <c r="B43432" s="98">
        <v>0.29166666666666669</v>
      </c>
      <c r="C43432" s="144" t="s">
        <v>120</v>
      </c>
      <c r="D43432" s="144">
        <v>29.74</v>
      </c>
      <c r="E43432" s="144">
        <v>950</v>
      </c>
    </row>
    <row r="43433" spans="1:5" x14ac:dyDescent="0.3">
      <c r="A43433" s="151">
        <v>42286</v>
      </c>
      <c r="B43433" s="98">
        <v>0.30208333333333331</v>
      </c>
      <c r="C43433" s="144" t="s">
        <v>120</v>
      </c>
      <c r="D43433" s="144">
        <v>29.63</v>
      </c>
      <c r="E43433" s="144">
        <v>940</v>
      </c>
    </row>
    <row r="43434" spans="1:5" x14ac:dyDescent="0.3">
      <c r="A43434" s="151">
        <v>42286</v>
      </c>
      <c r="B43434" s="98">
        <v>0.3125</v>
      </c>
      <c r="C43434" s="144" t="s">
        <v>120</v>
      </c>
      <c r="D43434" s="144">
        <v>29.57</v>
      </c>
      <c r="E43434" s="144">
        <v>923</v>
      </c>
    </row>
    <row r="43435" spans="1:5" x14ac:dyDescent="0.3">
      <c r="A43435" s="151">
        <v>42286</v>
      </c>
      <c r="B43435" s="98">
        <v>0.32291666666666669</v>
      </c>
      <c r="C43435" s="144" t="s">
        <v>120</v>
      </c>
      <c r="D43435" s="144">
        <v>29.44</v>
      </c>
      <c r="E43435" s="144">
        <v>888</v>
      </c>
    </row>
    <row r="43436" spans="1:5" x14ac:dyDescent="0.3">
      <c r="A43436" s="151">
        <v>42286</v>
      </c>
      <c r="B43436" s="98">
        <v>0.33333333333333331</v>
      </c>
      <c r="C43436" s="144" t="s">
        <v>120</v>
      </c>
      <c r="D43436" s="144">
        <v>29.4</v>
      </c>
      <c r="E43436" s="144">
        <v>874</v>
      </c>
    </row>
    <row r="43437" spans="1:5" x14ac:dyDescent="0.3">
      <c r="A43437" s="151">
        <v>42286</v>
      </c>
      <c r="B43437" s="98">
        <v>0.34375</v>
      </c>
      <c r="C43437" s="144" t="s">
        <v>120</v>
      </c>
      <c r="D43437" s="144">
        <v>29.33</v>
      </c>
      <c r="E43437" s="144">
        <v>861</v>
      </c>
    </row>
    <row r="43438" spans="1:5" x14ac:dyDescent="0.3">
      <c r="A43438" s="151">
        <v>42286</v>
      </c>
      <c r="B43438" s="98">
        <v>0.35416666666666669</v>
      </c>
      <c r="C43438" s="144" t="s">
        <v>120</v>
      </c>
      <c r="D43438" s="144">
        <v>29.26</v>
      </c>
      <c r="E43438" s="144">
        <v>852</v>
      </c>
    </row>
    <row r="43439" spans="1:5" x14ac:dyDescent="0.3">
      <c r="A43439" s="151">
        <v>42286</v>
      </c>
      <c r="B43439" s="98">
        <v>0.36458333333333331</v>
      </c>
      <c r="C43439" s="144" t="s">
        <v>120</v>
      </c>
      <c r="D43439" s="144">
        <v>29.26</v>
      </c>
      <c r="E43439" s="144">
        <v>843</v>
      </c>
    </row>
    <row r="43440" spans="1:5" x14ac:dyDescent="0.3">
      <c r="A43440" s="151">
        <v>42286</v>
      </c>
      <c r="B43440" s="98">
        <v>0.375</v>
      </c>
      <c r="C43440" s="144" t="s">
        <v>120</v>
      </c>
      <c r="D43440" s="144">
        <v>29.2</v>
      </c>
      <c r="E43440" s="144">
        <v>839</v>
      </c>
    </row>
    <row r="43441" spans="1:5" x14ac:dyDescent="0.3">
      <c r="A43441" s="151">
        <v>42286</v>
      </c>
      <c r="B43441" s="98">
        <v>0.38541666666666669</v>
      </c>
      <c r="C43441" s="144" t="s">
        <v>120</v>
      </c>
      <c r="D43441" s="144">
        <v>29.17</v>
      </c>
      <c r="E43441" s="144">
        <v>840</v>
      </c>
    </row>
    <row r="43442" spans="1:5" x14ac:dyDescent="0.3">
      <c r="A43442" s="151">
        <v>42286</v>
      </c>
      <c r="B43442" s="98">
        <v>0.39583333333333331</v>
      </c>
      <c r="C43442" s="144" t="s">
        <v>120</v>
      </c>
      <c r="D43442" s="144">
        <v>29.16</v>
      </c>
      <c r="E43442" s="144">
        <v>855</v>
      </c>
    </row>
    <row r="43443" spans="1:5" x14ac:dyDescent="0.3">
      <c r="A43443" s="151">
        <v>42286</v>
      </c>
      <c r="B43443" s="98">
        <v>0.40625</v>
      </c>
      <c r="C43443" s="144" t="s">
        <v>120</v>
      </c>
      <c r="D43443" s="144">
        <v>29.13</v>
      </c>
      <c r="E43443" s="144">
        <v>875</v>
      </c>
    </row>
    <row r="43444" spans="1:5" x14ac:dyDescent="0.3">
      <c r="A43444" s="151">
        <v>42286</v>
      </c>
      <c r="B43444" s="98">
        <v>0.41666666666666669</v>
      </c>
      <c r="C43444" s="144" t="s">
        <v>120</v>
      </c>
      <c r="D43444" s="144">
        <v>29.09</v>
      </c>
      <c r="E43444" s="144">
        <v>892</v>
      </c>
    </row>
    <row r="43445" spans="1:5" x14ac:dyDescent="0.3">
      <c r="A43445" s="151">
        <v>42286</v>
      </c>
      <c r="B43445" s="98">
        <v>0.42708333333333331</v>
      </c>
      <c r="C43445" s="144" t="s">
        <v>120</v>
      </c>
      <c r="D43445" s="144">
        <v>29.06</v>
      </c>
      <c r="E43445" s="144">
        <v>903</v>
      </c>
    </row>
    <row r="43446" spans="1:5" x14ac:dyDescent="0.3">
      <c r="A43446" s="151">
        <v>42286</v>
      </c>
      <c r="B43446" s="98">
        <v>0.4375</v>
      </c>
      <c r="C43446" s="144" t="s">
        <v>120</v>
      </c>
      <c r="D43446" s="144">
        <v>29.02</v>
      </c>
      <c r="E43446" s="144">
        <v>905</v>
      </c>
    </row>
    <row r="43447" spans="1:5" x14ac:dyDescent="0.3">
      <c r="A43447" s="151">
        <v>42286</v>
      </c>
      <c r="B43447" s="98">
        <v>0.44791666666666669</v>
      </c>
      <c r="C43447" s="144" t="s">
        <v>120</v>
      </c>
      <c r="D43447" s="144">
        <v>28.97</v>
      </c>
      <c r="E43447" s="144">
        <v>901</v>
      </c>
    </row>
    <row r="43448" spans="1:5" x14ac:dyDescent="0.3">
      <c r="A43448" s="151">
        <v>42286</v>
      </c>
      <c r="B43448" s="98">
        <v>0.45833333333333331</v>
      </c>
      <c r="C43448" s="144" t="s">
        <v>120</v>
      </c>
      <c r="D43448" s="144">
        <v>28.9</v>
      </c>
      <c r="E43448" s="144">
        <v>906</v>
      </c>
    </row>
    <row r="43449" spans="1:5" x14ac:dyDescent="0.3">
      <c r="A43449" s="151">
        <v>42286</v>
      </c>
      <c r="B43449" s="98">
        <v>0.46875</v>
      </c>
      <c r="C43449" s="144" t="s">
        <v>120</v>
      </c>
      <c r="D43449" s="144">
        <v>28.86</v>
      </c>
      <c r="E43449" s="144">
        <v>964</v>
      </c>
    </row>
    <row r="43450" spans="1:5" x14ac:dyDescent="0.3">
      <c r="A43450" s="151">
        <v>42286</v>
      </c>
      <c r="B43450" s="98">
        <v>0.47916666666666669</v>
      </c>
      <c r="C43450" s="144" t="s">
        <v>120</v>
      </c>
      <c r="D43450" s="144">
        <v>28.85</v>
      </c>
      <c r="E43450" s="144">
        <v>1021</v>
      </c>
    </row>
    <row r="43451" spans="1:5" x14ac:dyDescent="0.3">
      <c r="A43451" s="151">
        <v>42286</v>
      </c>
      <c r="B43451" s="98">
        <v>0.48958333333333331</v>
      </c>
      <c r="C43451" s="144" t="s">
        <v>120</v>
      </c>
      <c r="D43451" s="144">
        <v>28.82</v>
      </c>
      <c r="E43451" s="144">
        <v>1092</v>
      </c>
    </row>
    <row r="43452" spans="1:5" x14ac:dyDescent="0.3">
      <c r="A43452" s="151">
        <v>42287</v>
      </c>
      <c r="B43452" s="98">
        <v>0.5</v>
      </c>
      <c r="C43452" s="144" t="s">
        <v>119</v>
      </c>
      <c r="D43452" s="144">
        <v>28.82</v>
      </c>
      <c r="E43452" s="144">
        <v>1153</v>
      </c>
    </row>
    <row r="43453" spans="1:5" x14ac:dyDescent="0.3">
      <c r="A43453" s="151">
        <v>42287</v>
      </c>
      <c r="B43453" s="98">
        <v>0.51041666666666663</v>
      </c>
      <c r="C43453" s="144" t="s">
        <v>119</v>
      </c>
      <c r="D43453" s="144">
        <v>28.8</v>
      </c>
      <c r="E43453" s="144">
        <v>1180</v>
      </c>
    </row>
    <row r="43454" spans="1:5" x14ac:dyDescent="0.3">
      <c r="A43454" s="151">
        <v>42287</v>
      </c>
      <c r="B43454" s="98">
        <v>0.52083333333333337</v>
      </c>
      <c r="C43454" s="144" t="s">
        <v>119</v>
      </c>
      <c r="D43454" s="144">
        <v>28.81</v>
      </c>
      <c r="E43454" s="144">
        <v>1212</v>
      </c>
    </row>
    <row r="43455" spans="1:5" x14ac:dyDescent="0.3">
      <c r="A43455" s="151">
        <v>42287</v>
      </c>
      <c r="B43455" s="98">
        <v>0.53125</v>
      </c>
      <c r="C43455" s="144" t="s">
        <v>119</v>
      </c>
      <c r="D43455" s="144">
        <v>28.83</v>
      </c>
      <c r="E43455" s="144">
        <v>1216</v>
      </c>
    </row>
    <row r="43456" spans="1:5" x14ac:dyDescent="0.3">
      <c r="A43456" s="151">
        <v>42287</v>
      </c>
      <c r="B43456" s="98">
        <v>4.1666666666666664E-2</v>
      </c>
      <c r="C43456" s="144" t="s">
        <v>119</v>
      </c>
      <c r="D43456" s="144">
        <v>28.84</v>
      </c>
      <c r="E43456" s="144">
        <v>1208</v>
      </c>
    </row>
    <row r="43457" spans="1:5" x14ac:dyDescent="0.3">
      <c r="A43457" s="151">
        <v>42287</v>
      </c>
      <c r="B43457" s="98">
        <v>5.2083333333333336E-2</v>
      </c>
      <c r="C43457" s="144" t="s">
        <v>119</v>
      </c>
      <c r="D43457" s="144">
        <v>28.83</v>
      </c>
      <c r="E43457" s="144">
        <v>1205</v>
      </c>
    </row>
    <row r="43458" spans="1:5" x14ac:dyDescent="0.3">
      <c r="A43458" s="151">
        <v>42287</v>
      </c>
      <c r="B43458" s="98">
        <v>6.25E-2</v>
      </c>
      <c r="C43458" s="144" t="s">
        <v>119</v>
      </c>
      <c r="D43458" s="144">
        <v>28.81</v>
      </c>
      <c r="E43458" s="144">
        <v>1206</v>
      </c>
    </row>
    <row r="43459" spans="1:5" x14ac:dyDescent="0.3">
      <c r="A43459" s="151">
        <v>42287</v>
      </c>
      <c r="B43459" s="98">
        <v>7.2916666666666671E-2</v>
      </c>
      <c r="C43459" s="144" t="s">
        <v>119</v>
      </c>
      <c r="D43459" s="144">
        <v>28.8</v>
      </c>
      <c r="E43459" s="144">
        <v>1202</v>
      </c>
    </row>
    <row r="43460" spans="1:5" x14ac:dyDescent="0.3">
      <c r="A43460" s="151">
        <v>42287</v>
      </c>
      <c r="B43460" s="98">
        <v>8.3333333333333329E-2</v>
      </c>
      <c r="C43460" s="144" t="s">
        <v>119</v>
      </c>
      <c r="D43460" s="144">
        <v>28.78</v>
      </c>
      <c r="E43460" s="144">
        <v>1206</v>
      </c>
    </row>
    <row r="43461" spans="1:5" x14ac:dyDescent="0.3">
      <c r="A43461" s="151">
        <v>42287</v>
      </c>
      <c r="B43461" s="98">
        <v>9.375E-2</v>
      </c>
      <c r="C43461" s="144" t="s">
        <v>119</v>
      </c>
      <c r="D43461" s="144">
        <v>28.76</v>
      </c>
      <c r="E43461" s="144">
        <v>1234</v>
      </c>
    </row>
    <row r="43462" spans="1:5" x14ac:dyDescent="0.3">
      <c r="A43462" s="151">
        <v>42287</v>
      </c>
      <c r="B43462" s="98">
        <v>0.10416666666666667</v>
      </c>
      <c r="C43462" s="144" t="s">
        <v>119</v>
      </c>
      <c r="D43462" s="144">
        <v>28.76</v>
      </c>
      <c r="E43462" s="144">
        <v>1295</v>
      </c>
    </row>
    <row r="43463" spans="1:5" x14ac:dyDescent="0.3">
      <c r="A43463" s="151">
        <v>42287</v>
      </c>
      <c r="B43463" s="98">
        <v>0.11458333333333333</v>
      </c>
      <c r="C43463" s="144" t="s">
        <v>119</v>
      </c>
      <c r="D43463" s="144">
        <v>28.78</v>
      </c>
      <c r="E43463" s="144">
        <v>1287</v>
      </c>
    </row>
    <row r="43464" spans="1:5" x14ac:dyDescent="0.3">
      <c r="A43464" s="151">
        <v>42287</v>
      </c>
      <c r="B43464" s="98">
        <v>0.125</v>
      </c>
      <c r="C43464" s="144" t="s">
        <v>119</v>
      </c>
      <c r="D43464" s="144">
        <v>28.72</v>
      </c>
      <c r="E43464" s="144">
        <v>1263</v>
      </c>
    </row>
    <row r="43465" spans="1:5" x14ac:dyDescent="0.3">
      <c r="A43465" s="151">
        <v>42287</v>
      </c>
      <c r="B43465" s="98">
        <v>0.13541666666666666</v>
      </c>
      <c r="C43465" s="144" t="s">
        <v>119</v>
      </c>
      <c r="D43465" s="144">
        <v>28.58</v>
      </c>
      <c r="E43465" s="144">
        <v>1142</v>
      </c>
    </row>
    <row r="43466" spans="1:5" x14ac:dyDescent="0.3">
      <c r="A43466" s="151">
        <v>42287</v>
      </c>
      <c r="B43466" s="98">
        <v>0.14583333333333334</v>
      </c>
      <c r="C43466" s="144" t="s">
        <v>119</v>
      </c>
      <c r="D43466" s="144">
        <v>28.55</v>
      </c>
      <c r="E43466" s="144">
        <v>1139</v>
      </c>
    </row>
    <row r="43467" spans="1:5" x14ac:dyDescent="0.3">
      <c r="A43467" s="151">
        <v>42287</v>
      </c>
      <c r="B43467" s="98">
        <v>0.15625</v>
      </c>
      <c r="C43467" s="144" t="s">
        <v>119</v>
      </c>
      <c r="D43467" s="144">
        <v>28.59</v>
      </c>
      <c r="E43467" s="144">
        <v>1190</v>
      </c>
    </row>
    <row r="43468" spans="1:5" x14ac:dyDescent="0.3">
      <c r="A43468" s="151">
        <v>42287</v>
      </c>
      <c r="B43468" s="98">
        <v>0.16666666666666666</v>
      </c>
      <c r="C43468" s="144" t="s">
        <v>119</v>
      </c>
      <c r="D43468" s="144">
        <v>28.6</v>
      </c>
      <c r="E43468" s="144">
        <v>1097</v>
      </c>
    </row>
    <row r="43469" spans="1:5" x14ac:dyDescent="0.3">
      <c r="A43469" s="151">
        <v>42287</v>
      </c>
      <c r="B43469" s="98">
        <v>0.17708333333333334</v>
      </c>
      <c r="C43469" s="144" t="s">
        <v>119</v>
      </c>
      <c r="D43469" s="144">
        <v>28.56</v>
      </c>
      <c r="E43469" s="144">
        <v>1238</v>
      </c>
    </row>
    <row r="43470" spans="1:5" x14ac:dyDescent="0.3">
      <c r="A43470" s="151">
        <v>42287</v>
      </c>
      <c r="B43470" s="98">
        <v>0.1875</v>
      </c>
      <c r="C43470" s="144" t="s">
        <v>119</v>
      </c>
      <c r="D43470" s="144">
        <v>28.56</v>
      </c>
      <c r="E43470" s="144">
        <v>1381</v>
      </c>
    </row>
    <row r="43471" spans="1:5" x14ac:dyDescent="0.3">
      <c r="A43471" s="151">
        <v>42287</v>
      </c>
      <c r="B43471" s="98">
        <v>0.19791666666666666</v>
      </c>
      <c r="C43471" s="144" t="s">
        <v>119</v>
      </c>
      <c r="D43471" s="144">
        <v>28.56</v>
      </c>
      <c r="E43471" s="144">
        <v>1453</v>
      </c>
    </row>
    <row r="43472" spans="1:5" x14ac:dyDescent="0.3">
      <c r="A43472" s="151">
        <v>42287</v>
      </c>
      <c r="B43472" s="98">
        <v>0.20833333333333334</v>
      </c>
      <c r="C43472" s="144" t="s">
        <v>119</v>
      </c>
      <c r="D43472" s="144">
        <v>28.53</v>
      </c>
      <c r="E43472" s="144">
        <v>1404</v>
      </c>
    </row>
    <row r="43473" spans="1:5" x14ac:dyDescent="0.3">
      <c r="A43473" s="151">
        <v>42287</v>
      </c>
      <c r="B43473" s="98">
        <v>0.21875</v>
      </c>
      <c r="C43473" s="144" t="s">
        <v>119</v>
      </c>
      <c r="D43473" s="144">
        <v>28.48</v>
      </c>
      <c r="E43473" s="144">
        <v>1334</v>
      </c>
    </row>
    <row r="43474" spans="1:5" x14ac:dyDescent="0.3">
      <c r="A43474" s="151">
        <v>42287</v>
      </c>
      <c r="B43474" s="98">
        <v>0.22916666666666666</v>
      </c>
      <c r="C43474" s="144" t="s">
        <v>119</v>
      </c>
      <c r="D43474" s="144">
        <v>28.47</v>
      </c>
      <c r="E43474" s="144">
        <v>1274</v>
      </c>
    </row>
    <row r="43475" spans="1:5" x14ac:dyDescent="0.3">
      <c r="A43475" s="151">
        <v>42287</v>
      </c>
      <c r="B43475" s="98">
        <v>0.23958333333333334</v>
      </c>
      <c r="C43475" s="144" t="s">
        <v>119</v>
      </c>
      <c r="D43475" s="144">
        <v>28.46</v>
      </c>
      <c r="E43475" s="144">
        <v>1215</v>
      </c>
    </row>
    <row r="43476" spans="1:5" x14ac:dyDescent="0.3">
      <c r="A43476" s="151">
        <v>42287</v>
      </c>
      <c r="B43476" s="98">
        <v>0.25</v>
      </c>
      <c r="C43476" s="144" t="s">
        <v>119</v>
      </c>
      <c r="D43476" s="144">
        <v>28.5</v>
      </c>
      <c r="E43476" s="144">
        <v>1183</v>
      </c>
    </row>
    <row r="43477" spans="1:5" x14ac:dyDescent="0.3">
      <c r="A43477" s="151">
        <v>42287</v>
      </c>
      <c r="B43477" s="98">
        <v>0.26041666666666669</v>
      </c>
      <c r="C43477" s="144" t="s">
        <v>119</v>
      </c>
      <c r="D43477" s="144">
        <v>28.5</v>
      </c>
      <c r="E43477" s="144">
        <v>1161</v>
      </c>
    </row>
    <row r="43478" spans="1:5" x14ac:dyDescent="0.3">
      <c r="A43478" s="151">
        <v>42287</v>
      </c>
      <c r="B43478" s="98">
        <v>0.27083333333333331</v>
      </c>
      <c r="C43478" s="144" t="s">
        <v>119</v>
      </c>
      <c r="D43478" s="144">
        <v>28.49</v>
      </c>
      <c r="E43478" s="144">
        <v>1148</v>
      </c>
    </row>
    <row r="43479" spans="1:5" x14ac:dyDescent="0.3">
      <c r="A43479" s="151">
        <v>42287</v>
      </c>
      <c r="B43479" s="98">
        <v>0.28125</v>
      </c>
      <c r="C43479" s="144" t="s">
        <v>119</v>
      </c>
      <c r="D43479" s="144">
        <v>28.46</v>
      </c>
      <c r="E43479" s="144">
        <v>1136</v>
      </c>
    </row>
    <row r="43480" spans="1:5" x14ac:dyDescent="0.3">
      <c r="A43480" s="151">
        <v>42287</v>
      </c>
      <c r="B43480" s="98">
        <v>0.29166666666666669</v>
      </c>
      <c r="C43480" s="144" t="s">
        <v>119</v>
      </c>
      <c r="D43480" s="144">
        <v>28.44</v>
      </c>
      <c r="E43480" s="144">
        <v>1131</v>
      </c>
    </row>
    <row r="43481" spans="1:5" x14ac:dyDescent="0.3">
      <c r="A43481" s="151">
        <v>42287</v>
      </c>
      <c r="B43481" s="98">
        <v>0.30208333333333331</v>
      </c>
      <c r="C43481" s="144" t="s">
        <v>119</v>
      </c>
      <c r="D43481" s="144">
        <v>28.43</v>
      </c>
      <c r="E43481" s="144">
        <v>1129</v>
      </c>
    </row>
    <row r="43482" spans="1:5" x14ac:dyDescent="0.3">
      <c r="A43482" s="151">
        <v>42287</v>
      </c>
      <c r="B43482" s="98">
        <v>0.3125</v>
      </c>
      <c r="C43482" s="144" t="s">
        <v>119</v>
      </c>
      <c r="D43482" s="144">
        <v>28.43</v>
      </c>
      <c r="E43482" s="144">
        <v>1137</v>
      </c>
    </row>
    <row r="43483" spans="1:5" x14ac:dyDescent="0.3">
      <c r="A43483" s="151">
        <v>42287</v>
      </c>
      <c r="B43483" s="98">
        <v>0.32291666666666669</v>
      </c>
      <c r="C43483" s="144" t="s">
        <v>119</v>
      </c>
      <c r="D43483" s="144">
        <v>28.41</v>
      </c>
      <c r="E43483" s="144">
        <v>1132</v>
      </c>
    </row>
    <row r="43484" spans="1:5" x14ac:dyDescent="0.3">
      <c r="A43484" s="151">
        <v>42287</v>
      </c>
      <c r="B43484" s="98">
        <v>0.33333333333333331</v>
      </c>
      <c r="C43484" s="144" t="s">
        <v>119</v>
      </c>
      <c r="D43484" s="144">
        <v>28.4</v>
      </c>
      <c r="E43484" s="144">
        <v>1107</v>
      </c>
    </row>
    <row r="43485" spans="1:5" x14ac:dyDescent="0.3">
      <c r="A43485" s="151">
        <v>42287</v>
      </c>
      <c r="B43485" s="98">
        <v>0.34375</v>
      </c>
      <c r="C43485" s="144" t="s">
        <v>119</v>
      </c>
      <c r="D43485" s="144">
        <v>28.4</v>
      </c>
      <c r="E43485" s="144">
        <v>1073</v>
      </c>
    </row>
    <row r="43486" spans="1:5" x14ac:dyDescent="0.3">
      <c r="A43486" s="151">
        <v>42287</v>
      </c>
      <c r="B43486" s="98">
        <v>0.35416666666666669</v>
      </c>
      <c r="C43486" s="144" t="s">
        <v>119</v>
      </c>
      <c r="D43486" s="144">
        <v>28.4</v>
      </c>
      <c r="E43486" s="144">
        <v>999</v>
      </c>
    </row>
    <row r="43487" spans="1:5" x14ac:dyDescent="0.3">
      <c r="A43487" s="151">
        <v>42287</v>
      </c>
      <c r="B43487" s="98">
        <v>0.36458333333333331</v>
      </c>
      <c r="C43487" s="144" t="s">
        <v>119</v>
      </c>
      <c r="D43487" s="144">
        <v>28.46</v>
      </c>
      <c r="E43487" s="144">
        <v>985</v>
      </c>
    </row>
    <row r="43488" spans="1:5" x14ac:dyDescent="0.3">
      <c r="A43488" s="151">
        <v>42287</v>
      </c>
      <c r="B43488" s="98">
        <v>0.375</v>
      </c>
      <c r="C43488" s="144" t="s">
        <v>119</v>
      </c>
      <c r="D43488" s="144">
        <v>28.49</v>
      </c>
      <c r="E43488" s="144">
        <v>963</v>
      </c>
    </row>
    <row r="43489" spans="1:5" x14ac:dyDescent="0.3">
      <c r="A43489" s="151">
        <v>42287</v>
      </c>
      <c r="B43489" s="98">
        <v>0.38541666666666669</v>
      </c>
      <c r="C43489" s="144" t="s">
        <v>119</v>
      </c>
      <c r="D43489" s="144">
        <v>28.53</v>
      </c>
      <c r="E43489" s="144">
        <v>985</v>
      </c>
    </row>
    <row r="43490" spans="1:5" x14ac:dyDescent="0.3">
      <c r="A43490" s="151">
        <v>42287</v>
      </c>
      <c r="B43490" s="98">
        <v>0.39583333333333331</v>
      </c>
      <c r="C43490" s="144" t="s">
        <v>119</v>
      </c>
      <c r="D43490" s="144">
        <v>28.54</v>
      </c>
      <c r="E43490" s="144">
        <v>1175</v>
      </c>
    </row>
    <row r="43491" spans="1:5" x14ac:dyDescent="0.3">
      <c r="A43491" s="151">
        <v>42287</v>
      </c>
      <c r="B43491" s="98">
        <v>0.40625</v>
      </c>
      <c r="C43491" s="144" t="s">
        <v>119</v>
      </c>
      <c r="D43491" s="144">
        <v>28.56</v>
      </c>
      <c r="E43491" s="144">
        <v>1263</v>
      </c>
    </row>
    <row r="43492" spans="1:5" x14ac:dyDescent="0.3">
      <c r="A43492" s="151">
        <v>42287</v>
      </c>
      <c r="B43492" s="98">
        <v>0.41666666666666669</v>
      </c>
      <c r="C43492" s="144" t="s">
        <v>119</v>
      </c>
      <c r="D43492" s="144">
        <v>28.67</v>
      </c>
      <c r="E43492" s="144">
        <v>1276</v>
      </c>
    </row>
    <row r="43493" spans="1:5" x14ac:dyDescent="0.3">
      <c r="A43493" s="151">
        <v>42287</v>
      </c>
      <c r="B43493" s="98">
        <v>0.42708333333333331</v>
      </c>
      <c r="C43493" s="144" t="s">
        <v>119</v>
      </c>
      <c r="D43493" s="144">
        <v>28.7</v>
      </c>
      <c r="E43493" s="144">
        <v>1361</v>
      </c>
    </row>
    <row r="43494" spans="1:5" x14ac:dyDescent="0.3">
      <c r="A43494" s="151">
        <v>42287</v>
      </c>
      <c r="B43494" s="98">
        <v>0.4375</v>
      </c>
      <c r="C43494" s="144" t="s">
        <v>119</v>
      </c>
      <c r="D43494" s="144">
        <v>28.78</v>
      </c>
      <c r="E43494" s="144">
        <v>1468</v>
      </c>
    </row>
    <row r="43495" spans="1:5" x14ac:dyDescent="0.3">
      <c r="A43495" s="151">
        <v>42287</v>
      </c>
      <c r="B43495" s="98">
        <v>0.44791666666666669</v>
      </c>
      <c r="C43495" s="144" t="s">
        <v>119</v>
      </c>
      <c r="D43495" s="144">
        <v>28.72</v>
      </c>
      <c r="E43495" s="144">
        <v>1736</v>
      </c>
    </row>
    <row r="43496" spans="1:5" x14ac:dyDescent="0.3">
      <c r="A43496" s="151">
        <v>42287</v>
      </c>
      <c r="B43496" s="98">
        <v>0.45833333333333331</v>
      </c>
      <c r="C43496" s="144" t="s">
        <v>119</v>
      </c>
      <c r="D43496" s="144">
        <v>28.72</v>
      </c>
      <c r="E43496" s="144">
        <v>2119</v>
      </c>
    </row>
    <row r="43497" spans="1:5" x14ac:dyDescent="0.3">
      <c r="A43497" s="151">
        <v>42287</v>
      </c>
      <c r="B43497" s="98">
        <v>0.46875</v>
      </c>
      <c r="C43497" s="144" t="s">
        <v>119</v>
      </c>
      <c r="D43497" s="144">
        <v>28.79</v>
      </c>
      <c r="E43497" s="144">
        <v>2311</v>
      </c>
    </row>
    <row r="43498" spans="1:5" x14ac:dyDescent="0.3">
      <c r="A43498" s="151">
        <v>42287</v>
      </c>
      <c r="B43498" s="98">
        <v>0.47916666666666669</v>
      </c>
      <c r="C43498" s="144" t="s">
        <v>119</v>
      </c>
      <c r="D43498" s="144">
        <v>28.75</v>
      </c>
      <c r="E43498" s="144">
        <v>2713</v>
      </c>
    </row>
    <row r="43499" spans="1:5" x14ac:dyDescent="0.3">
      <c r="A43499" s="151">
        <v>42287</v>
      </c>
      <c r="B43499" s="98">
        <v>0.48958333333333331</v>
      </c>
      <c r="C43499" s="144" t="s">
        <v>119</v>
      </c>
      <c r="D43499" s="144">
        <v>28.69</v>
      </c>
      <c r="E43499" s="144">
        <v>3135</v>
      </c>
    </row>
    <row r="43500" spans="1:5" x14ac:dyDescent="0.3">
      <c r="A43500" s="151">
        <v>42287</v>
      </c>
      <c r="B43500" s="98">
        <v>0.5</v>
      </c>
      <c r="C43500" s="144" t="s">
        <v>120</v>
      </c>
      <c r="D43500" s="144">
        <v>28.69</v>
      </c>
      <c r="E43500" s="144">
        <v>3318</v>
      </c>
    </row>
    <row r="43501" spans="1:5" x14ac:dyDescent="0.3">
      <c r="A43501" s="151">
        <v>42287</v>
      </c>
      <c r="B43501" s="98">
        <v>0.51041666666666663</v>
      </c>
      <c r="C43501" s="144" t="s">
        <v>120</v>
      </c>
      <c r="D43501" s="144">
        <v>28.82</v>
      </c>
      <c r="E43501" s="144">
        <v>3447</v>
      </c>
    </row>
    <row r="43502" spans="1:5" x14ac:dyDescent="0.3">
      <c r="A43502" s="151">
        <v>42287</v>
      </c>
      <c r="B43502" s="98">
        <v>0.52083333333333337</v>
      </c>
      <c r="C43502" s="144" t="s">
        <v>120</v>
      </c>
      <c r="D43502" s="144">
        <v>28.84</v>
      </c>
      <c r="E43502" s="144">
        <v>3537</v>
      </c>
    </row>
    <row r="43503" spans="1:5" x14ac:dyDescent="0.3">
      <c r="A43503" s="151">
        <v>42287</v>
      </c>
      <c r="B43503" s="98">
        <v>0.53125</v>
      </c>
      <c r="C43503" s="144" t="s">
        <v>120</v>
      </c>
      <c r="D43503" s="144">
        <v>28.86</v>
      </c>
      <c r="E43503" s="144">
        <v>3570</v>
      </c>
    </row>
    <row r="43504" spans="1:5" x14ac:dyDescent="0.3">
      <c r="A43504" s="151">
        <v>42287</v>
      </c>
      <c r="B43504" s="98">
        <v>4.1666666666666664E-2</v>
      </c>
      <c r="C43504" s="144" t="s">
        <v>120</v>
      </c>
      <c r="D43504" s="144">
        <v>28.96</v>
      </c>
      <c r="E43504" s="144">
        <v>3382</v>
      </c>
    </row>
    <row r="43505" spans="1:5" x14ac:dyDescent="0.3">
      <c r="A43505" s="151">
        <v>42287</v>
      </c>
      <c r="B43505" s="98">
        <v>5.2083333333333336E-2</v>
      </c>
      <c r="C43505" s="144" t="s">
        <v>120</v>
      </c>
      <c r="D43505" s="144">
        <v>28.98</v>
      </c>
      <c r="E43505" s="144">
        <v>3357</v>
      </c>
    </row>
    <row r="43506" spans="1:5" x14ac:dyDescent="0.3">
      <c r="A43506" s="151">
        <v>42287</v>
      </c>
      <c r="B43506" s="98">
        <v>6.25E-2</v>
      </c>
      <c r="C43506" s="144" t="s">
        <v>120</v>
      </c>
      <c r="D43506" s="144">
        <v>29.06</v>
      </c>
      <c r="E43506" s="144">
        <v>3154</v>
      </c>
    </row>
    <row r="43507" spans="1:5" x14ac:dyDescent="0.3">
      <c r="A43507" s="151">
        <v>42287</v>
      </c>
      <c r="B43507" s="98">
        <v>7.2916666666666671E-2</v>
      </c>
      <c r="C43507" s="144" t="s">
        <v>120</v>
      </c>
      <c r="D43507" s="144">
        <v>29.04</v>
      </c>
      <c r="E43507" s="144">
        <v>3182</v>
      </c>
    </row>
    <row r="43508" spans="1:5" x14ac:dyDescent="0.3">
      <c r="A43508" s="151">
        <v>42287</v>
      </c>
      <c r="B43508" s="98">
        <v>8.3333333333333329E-2</v>
      </c>
      <c r="C43508" s="144" t="s">
        <v>120</v>
      </c>
      <c r="D43508" s="144">
        <v>29.05</v>
      </c>
      <c r="E43508" s="144">
        <v>3092</v>
      </c>
    </row>
    <row r="43509" spans="1:5" x14ac:dyDescent="0.3">
      <c r="A43509" s="151">
        <v>42287</v>
      </c>
      <c r="B43509" s="98">
        <v>9.375E-2</v>
      </c>
      <c r="C43509" s="144" t="s">
        <v>120</v>
      </c>
      <c r="D43509" s="144">
        <v>29.06</v>
      </c>
      <c r="E43509" s="144">
        <v>2955</v>
      </c>
    </row>
    <row r="43510" spans="1:5" x14ac:dyDescent="0.3">
      <c r="A43510" s="151">
        <v>42287</v>
      </c>
      <c r="B43510" s="98">
        <v>0.10416666666666667</v>
      </c>
      <c r="C43510" s="144" t="s">
        <v>120</v>
      </c>
      <c r="D43510" s="144">
        <v>29.07</v>
      </c>
      <c r="E43510" s="144">
        <v>2948</v>
      </c>
    </row>
    <row r="43511" spans="1:5" x14ac:dyDescent="0.3">
      <c r="A43511" s="151">
        <v>42287</v>
      </c>
      <c r="B43511" s="98">
        <v>0.11458333333333333</v>
      </c>
      <c r="C43511" s="144" t="s">
        <v>120</v>
      </c>
      <c r="D43511" s="144">
        <v>29.11</v>
      </c>
      <c r="E43511" s="144">
        <v>2902</v>
      </c>
    </row>
    <row r="43512" spans="1:5" x14ac:dyDescent="0.3">
      <c r="A43512" s="151">
        <v>42287</v>
      </c>
      <c r="B43512" s="98">
        <v>0.125</v>
      </c>
      <c r="C43512" s="144" t="s">
        <v>120</v>
      </c>
      <c r="D43512" s="144">
        <v>29.05</v>
      </c>
      <c r="E43512" s="144">
        <v>2889</v>
      </c>
    </row>
    <row r="43513" spans="1:5" x14ac:dyDescent="0.3">
      <c r="A43513" s="151">
        <v>42287</v>
      </c>
      <c r="B43513" s="98">
        <v>0.13541666666666666</v>
      </c>
      <c r="C43513" s="144" t="s">
        <v>120</v>
      </c>
      <c r="D43513" s="144">
        <v>28.98</v>
      </c>
      <c r="E43513" s="144">
        <v>2763</v>
      </c>
    </row>
    <row r="43514" spans="1:5" x14ac:dyDescent="0.3">
      <c r="A43514" s="151">
        <v>42287</v>
      </c>
      <c r="B43514" s="98">
        <v>0.14583333333333334</v>
      </c>
      <c r="C43514" s="144" t="s">
        <v>120</v>
      </c>
      <c r="D43514" s="144">
        <v>29.12</v>
      </c>
      <c r="E43514" s="144">
        <v>2451</v>
      </c>
    </row>
    <row r="43515" spans="1:5" x14ac:dyDescent="0.3">
      <c r="A43515" s="151">
        <v>42287</v>
      </c>
      <c r="B43515" s="98">
        <v>0.15625</v>
      </c>
      <c r="C43515" s="144" t="s">
        <v>120</v>
      </c>
      <c r="D43515" s="144">
        <v>29.26</v>
      </c>
      <c r="E43515" s="144">
        <v>2251</v>
      </c>
    </row>
    <row r="43516" spans="1:5" x14ac:dyDescent="0.3">
      <c r="A43516" s="151">
        <v>42287</v>
      </c>
      <c r="B43516" s="98">
        <v>0.16666666666666666</v>
      </c>
      <c r="C43516" s="144" t="s">
        <v>120</v>
      </c>
      <c r="D43516" s="144">
        <v>29.33</v>
      </c>
      <c r="E43516" s="144">
        <v>2150</v>
      </c>
    </row>
    <row r="43517" spans="1:5" x14ac:dyDescent="0.3">
      <c r="A43517" s="151">
        <v>42287</v>
      </c>
      <c r="B43517" s="98">
        <v>0.17708333333333334</v>
      </c>
      <c r="C43517" s="144" t="s">
        <v>120</v>
      </c>
      <c r="D43517" s="144">
        <v>29.29</v>
      </c>
      <c r="E43517" s="144">
        <v>2080</v>
      </c>
    </row>
    <row r="43518" spans="1:5" x14ac:dyDescent="0.3">
      <c r="A43518" s="151">
        <v>42287</v>
      </c>
      <c r="B43518" s="98">
        <v>0.1875</v>
      </c>
      <c r="C43518" s="144" t="s">
        <v>120</v>
      </c>
      <c r="D43518" s="144">
        <v>29.39</v>
      </c>
      <c r="E43518" s="144">
        <v>1919</v>
      </c>
    </row>
    <row r="43519" spans="1:5" x14ac:dyDescent="0.3">
      <c r="A43519" s="151">
        <v>42287</v>
      </c>
      <c r="B43519" s="98">
        <v>0.19791666666666666</v>
      </c>
      <c r="C43519" s="144" t="s">
        <v>120</v>
      </c>
      <c r="D43519" s="144">
        <v>29.33</v>
      </c>
      <c r="E43519" s="144">
        <v>1885</v>
      </c>
    </row>
    <row r="43520" spans="1:5" x14ac:dyDescent="0.3">
      <c r="A43520" s="151">
        <v>42287</v>
      </c>
      <c r="B43520" s="98">
        <v>0.20833333333333334</v>
      </c>
      <c r="C43520" s="144" t="s">
        <v>120</v>
      </c>
      <c r="D43520" s="144">
        <v>29.31</v>
      </c>
      <c r="E43520" s="144">
        <v>1778</v>
      </c>
    </row>
    <row r="43521" spans="1:5" x14ac:dyDescent="0.3">
      <c r="A43521" s="151">
        <v>42287</v>
      </c>
      <c r="B43521" s="98">
        <v>0.21875</v>
      </c>
      <c r="C43521" s="144" t="s">
        <v>120</v>
      </c>
      <c r="D43521" s="144">
        <v>29.29</v>
      </c>
      <c r="E43521" s="144">
        <v>1725</v>
      </c>
    </row>
    <row r="43522" spans="1:5" x14ac:dyDescent="0.3">
      <c r="A43522" s="151">
        <v>42287</v>
      </c>
      <c r="B43522" s="98">
        <v>0.22916666666666666</v>
      </c>
      <c r="C43522" s="144" t="s">
        <v>120</v>
      </c>
      <c r="D43522" s="144">
        <v>29.29</v>
      </c>
      <c r="E43522" s="144">
        <v>1716</v>
      </c>
    </row>
    <row r="43523" spans="1:5" x14ac:dyDescent="0.3">
      <c r="A43523" s="151">
        <v>42287</v>
      </c>
      <c r="B43523" s="98">
        <v>0.23958333333333334</v>
      </c>
      <c r="C43523" s="144" t="s">
        <v>120</v>
      </c>
      <c r="D43523" s="144">
        <v>29.27</v>
      </c>
      <c r="E43523" s="144">
        <v>1869</v>
      </c>
    </row>
    <row r="43524" spans="1:5" x14ac:dyDescent="0.3">
      <c r="A43524" s="151">
        <v>42287</v>
      </c>
      <c r="B43524" s="98">
        <v>0.25</v>
      </c>
      <c r="C43524" s="144" t="s">
        <v>120</v>
      </c>
      <c r="D43524" s="144">
        <v>29.26</v>
      </c>
      <c r="E43524" s="144">
        <v>1947</v>
      </c>
    </row>
    <row r="43525" spans="1:5" x14ac:dyDescent="0.3">
      <c r="A43525" s="151">
        <v>42287</v>
      </c>
      <c r="B43525" s="98">
        <v>0.26041666666666669</v>
      </c>
      <c r="C43525" s="144" t="s">
        <v>120</v>
      </c>
      <c r="D43525" s="144">
        <v>29.24</v>
      </c>
      <c r="E43525" s="144">
        <v>2074</v>
      </c>
    </row>
    <row r="43526" spans="1:5" x14ac:dyDescent="0.3">
      <c r="A43526" s="151">
        <v>42287</v>
      </c>
      <c r="B43526" s="98">
        <v>0.27083333333333331</v>
      </c>
      <c r="C43526" s="144" t="s">
        <v>120</v>
      </c>
      <c r="D43526" s="144">
        <v>29.23</v>
      </c>
      <c r="E43526" s="144">
        <v>2042</v>
      </c>
    </row>
    <row r="43527" spans="1:5" x14ac:dyDescent="0.3">
      <c r="A43527" s="151">
        <v>42287</v>
      </c>
      <c r="B43527" s="98">
        <v>0.28125</v>
      </c>
      <c r="C43527" s="144" t="s">
        <v>120</v>
      </c>
      <c r="D43527" s="144">
        <v>29.22</v>
      </c>
      <c r="E43527" s="144">
        <v>2005</v>
      </c>
    </row>
    <row r="43528" spans="1:5" x14ac:dyDescent="0.3">
      <c r="A43528" s="151">
        <v>42287</v>
      </c>
      <c r="B43528" s="98">
        <v>0.29166666666666669</v>
      </c>
      <c r="C43528" s="144" t="s">
        <v>120</v>
      </c>
      <c r="D43528" s="144">
        <v>29.2</v>
      </c>
      <c r="E43528" s="144">
        <v>2034</v>
      </c>
    </row>
    <row r="43529" spans="1:5" x14ac:dyDescent="0.3">
      <c r="A43529" s="151">
        <v>42287</v>
      </c>
      <c r="B43529" s="98">
        <v>0.30208333333333331</v>
      </c>
      <c r="C43529" s="144" t="s">
        <v>120</v>
      </c>
      <c r="D43529" s="144">
        <v>29.18</v>
      </c>
      <c r="E43529" s="144">
        <v>2014</v>
      </c>
    </row>
    <row r="43530" spans="1:5" x14ac:dyDescent="0.3">
      <c r="A43530" s="151">
        <v>42287</v>
      </c>
      <c r="B43530" s="98">
        <v>0.3125</v>
      </c>
      <c r="C43530" s="144" t="s">
        <v>120</v>
      </c>
      <c r="D43530" s="144">
        <v>29.18</v>
      </c>
      <c r="E43530" s="144">
        <v>1997</v>
      </c>
    </row>
    <row r="43531" spans="1:5" x14ac:dyDescent="0.3">
      <c r="A43531" s="151">
        <v>42287</v>
      </c>
      <c r="B43531" s="98">
        <v>0.32291666666666669</v>
      </c>
      <c r="C43531" s="144" t="s">
        <v>120</v>
      </c>
      <c r="D43531" s="144">
        <v>29.18</v>
      </c>
      <c r="E43531" s="144">
        <v>2233</v>
      </c>
    </row>
    <row r="43532" spans="1:5" x14ac:dyDescent="0.3">
      <c r="A43532" s="151">
        <v>42287</v>
      </c>
      <c r="B43532" s="98">
        <v>0.33333333333333331</v>
      </c>
      <c r="C43532" s="144" t="s">
        <v>120</v>
      </c>
      <c r="D43532" s="144">
        <v>29.11</v>
      </c>
      <c r="E43532" s="144">
        <v>2147</v>
      </c>
    </row>
    <row r="43533" spans="1:5" x14ac:dyDescent="0.3">
      <c r="A43533" s="151">
        <v>42287</v>
      </c>
      <c r="B43533" s="98">
        <v>0.34375</v>
      </c>
      <c r="C43533" s="144" t="s">
        <v>120</v>
      </c>
      <c r="D43533" s="144">
        <v>29.01</v>
      </c>
      <c r="E43533" s="144">
        <v>2091</v>
      </c>
    </row>
    <row r="43534" spans="1:5" x14ac:dyDescent="0.3">
      <c r="A43534" s="151">
        <v>42287</v>
      </c>
      <c r="B43534" s="98">
        <v>0.35416666666666669</v>
      </c>
      <c r="C43534" s="144" t="s">
        <v>120</v>
      </c>
      <c r="D43534" s="144">
        <v>29.03</v>
      </c>
      <c r="E43534" s="144">
        <v>1993</v>
      </c>
    </row>
    <row r="43535" spans="1:5" x14ac:dyDescent="0.3">
      <c r="A43535" s="151">
        <v>42287</v>
      </c>
      <c r="B43535" s="98">
        <v>0.36458333333333331</v>
      </c>
      <c r="C43535" s="144" t="s">
        <v>120</v>
      </c>
      <c r="D43535" s="144">
        <v>29.03</v>
      </c>
      <c r="E43535" s="144">
        <v>1963</v>
      </c>
    </row>
    <row r="43536" spans="1:5" x14ac:dyDescent="0.3">
      <c r="A43536" s="151">
        <v>42287</v>
      </c>
      <c r="B43536" s="98">
        <v>0.375</v>
      </c>
      <c r="C43536" s="144" t="s">
        <v>120</v>
      </c>
      <c r="D43536" s="144">
        <v>28.98</v>
      </c>
      <c r="E43536" s="144">
        <v>1919</v>
      </c>
    </row>
    <row r="43537" spans="1:5" x14ac:dyDescent="0.3">
      <c r="A43537" s="151">
        <v>42287</v>
      </c>
      <c r="B43537" s="98">
        <v>0.38541666666666669</v>
      </c>
      <c r="C43537" s="144" t="s">
        <v>120</v>
      </c>
      <c r="D43537" s="144">
        <v>28.89</v>
      </c>
      <c r="E43537" s="144">
        <v>1858</v>
      </c>
    </row>
    <row r="43538" spans="1:5" x14ac:dyDescent="0.3">
      <c r="A43538" s="151">
        <v>42287</v>
      </c>
      <c r="B43538" s="98">
        <v>0.39583333333333331</v>
      </c>
      <c r="C43538" s="144" t="s">
        <v>120</v>
      </c>
      <c r="D43538" s="144">
        <v>28.84</v>
      </c>
      <c r="E43538" s="144">
        <v>1722</v>
      </c>
    </row>
    <row r="43539" spans="1:5" x14ac:dyDescent="0.3">
      <c r="A43539" s="151">
        <v>42287</v>
      </c>
      <c r="B43539" s="98">
        <v>0.40625</v>
      </c>
      <c r="C43539" s="144" t="s">
        <v>120</v>
      </c>
      <c r="D43539" s="144">
        <v>28.85</v>
      </c>
      <c r="E43539" s="144">
        <v>1552</v>
      </c>
    </row>
    <row r="43540" spans="1:5" x14ac:dyDescent="0.3">
      <c r="A43540" s="151">
        <v>42287</v>
      </c>
      <c r="B43540" s="98">
        <v>0.41666666666666669</v>
      </c>
      <c r="C43540" s="144" t="s">
        <v>120</v>
      </c>
      <c r="D43540" s="144">
        <v>28.83</v>
      </c>
      <c r="E43540" s="144">
        <v>1458</v>
      </c>
    </row>
    <row r="43541" spans="1:5" x14ac:dyDescent="0.3">
      <c r="A43541" s="151">
        <v>42287</v>
      </c>
      <c r="B43541" s="98">
        <v>0.42708333333333331</v>
      </c>
      <c r="C43541" s="144" t="s">
        <v>120</v>
      </c>
      <c r="D43541" s="144">
        <v>28.84</v>
      </c>
      <c r="E43541" s="144">
        <v>1442</v>
      </c>
    </row>
    <row r="43542" spans="1:5" x14ac:dyDescent="0.3">
      <c r="A43542" s="151">
        <v>42287</v>
      </c>
      <c r="B43542" s="98">
        <v>0.4375</v>
      </c>
      <c r="C43542" s="144" t="s">
        <v>120</v>
      </c>
      <c r="D43542" s="144">
        <v>28.8</v>
      </c>
      <c r="E43542" s="144">
        <v>1433</v>
      </c>
    </row>
    <row r="43543" spans="1:5" x14ac:dyDescent="0.3">
      <c r="A43543" s="151">
        <v>42287</v>
      </c>
      <c r="B43543" s="98">
        <v>0.44791666666666669</v>
      </c>
      <c r="C43543" s="144" t="s">
        <v>120</v>
      </c>
      <c r="D43543" s="144">
        <v>28.78</v>
      </c>
      <c r="E43543" s="144">
        <v>1416</v>
      </c>
    </row>
    <row r="43544" spans="1:5" x14ac:dyDescent="0.3">
      <c r="A43544" s="151">
        <v>42287</v>
      </c>
      <c r="B43544" s="98">
        <v>0.45833333333333331</v>
      </c>
      <c r="C43544" s="144" t="s">
        <v>120</v>
      </c>
      <c r="D43544" s="144">
        <v>28.77</v>
      </c>
      <c r="E43544" s="144">
        <v>1406</v>
      </c>
    </row>
    <row r="43545" spans="1:5" x14ac:dyDescent="0.3">
      <c r="A43545" s="151">
        <v>42287</v>
      </c>
      <c r="B43545" s="98">
        <v>0.46875</v>
      </c>
      <c r="C43545" s="144" t="s">
        <v>120</v>
      </c>
      <c r="D43545" s="144">
        <v>28.75</v>
      </c>
      <c r="E43545" s="144">
        <v>1409</v>
      </c>
    </row>
    <row r="43546" spans="1:5" x14ac:dyDescent="0.3">
      <c r="A43546" s="151">
        <v>42287</v>
      </c>
      <c r="B43546" s="98">
        <v>0.47916666666666669</v>
      </c>
      <c r="C43546" s="144" t="s">
        <v>120</v>
      </c>
      <c r="D43546" s="144">
        <v>28.74</v>
      </c>
      <c r="E43546" s="144">
        <v>1420</v>
      </c>
    </row>
    <row r="43547" spans="1:5" x14ac:dyDescent="0.3">
      <c r="A43547" s="151">
        <v>42287</v>
      </c>
      <c r="B43547" s="98">
        <v>0.48958333333333331</v>
      </c>
      <c r="C43547" s="144" t="s">
        <v>120</v>
      </c>
      <c r="D43547" s="144">
        <v>28.73</v>
      </c>
      <c r="E43547" s="144">
        <v>1476</v>
      </c>
    </row>
    <row r="43548" spans="1:5" x14ac:dyDescent="0.3">
      <c r="A43548" s="151">
        <v>42288</v>
      </c>
      <c r="B43548" s="98">
        <v>0.5</v>
      </c>
      <c r="C43548" s="144" t="s">
        <v>119</v>
      </c>
      <c r="D43548" s="144">
        <v>28.72</v>
      </c>
      <c r="E43548" s="144">
        <v>1558</v>
      </c>
    </row>
    <row r="43549" spans="1:5" x14ac:dyDescent="0.3">
      <c r="A43549" s="151">
        <v>42288</v>
      </c>
      <c r="B43549" s="98">
        <v>0.51041666666666663</v>
      </c>
      <c r="C43549" s="144" t="s">
        <v>119</v>
      </c>
      <c r="D43549" s="144">
        <v>28.71</v>
      </c>
      <c r="E43549" s="144">
        <v>1662</v>
      </c>
    </row>
    <row r="43550" spans="1:5" x14ac:dyDescent="0.3">
      <c r="A43550" s="151">
        <v>42288</v>
      </c>
      <c r="B43550" s="98">
        <v>0.52083333333333337</v>
      </c>
      <c r="C43550" s="144" t="s">
        <v>119</v>
      </c>
      <c r="D43550" s="144">
        <v>28.71</v>
      </c>
      <c r="E43550" s="144">
        <v>1782</v>
      </c>
    </row>
    <row r="43551" spans="1:5" x14ac:dyDescent="0.3">
      <c r="A43551" s="151">
        <v>42288</v>
      </c>
      <c r="B43551" s="98">
        <v>0.53125</v>
      </c>
      <c r="C43551" s="144" t="s">
        <v>119</v>
      </c>
      <c r="D43551" s="144">
        <v>28.69</v>
      </c>
      <c r="E43551" s="144">
        <v>1836</v>
      </c>
    </row>
    <row r="43552" spans="1:5" x14ac:dyDescent="0.3">
      <c r="A43552" s="151">
        <v>42288</v>
      </c>
      <c r="B43552" s="98">
        <v>4.1666666666666664E-2</v>
      </c>
      <c r="C43552" s="144" t="s">
        <v>119</v>
      </c>
      <c r="D43552" s="144">
        <v>28.69</v>
      </c>
      <c r="E43552" s="144">
        <v>1897</v>
      </c>
    </row>
    <row r="43553" spans="1:5" x14ac:dyDescent="0.3">
      <c r="A43553" s="151">
        <v>42288</v>
      </c>
      <c r="B43553" s="98">
        <v>5.2083333333333336E-2</v>
      </c>
      <c r="C43553" s="144" t="s">
        <v>119</v>
      </c>
      <c r="D43553" s="144">
        <v>28.68</v>
      </c>
      <c r="E43553" s="144">
        <v>1968</v>
      </c>
    </row>
    <row r="43554" spans="1:5" x14ac:dyDescent="0.3">
      <c r="A43554" s="151">
        <v>42288</v>
      </c>
      <c r="B43554" s="98">
        <v>6.25E-2</v>
      </c>
      <c r="C43554" s="144" t="s">
        <v>119</v>
      </c>
      <c r="D43554" s="144">
        <v>28.67</v>
      </c>
      <c r="E43554" s="144">
        <v>2072</v>
      </c>
    </row>
    <row r="43555" spans="1:5" x14ac:dyDescent="0.3">
      <c r="A43555" s="151">
        <v>42288</v>
      </c>
      <c r="B43555" s="98">
        <v>7.2916666666666671E-2</v>
      </c>
      <c r="C43555" s="144" t="s">
        <v>119</v>
      </c>
      <c r="D43555" s="144">
        <v>28.65</v>
      </c>
      <c r="E43555" s="144">
        <v>2096</v>
      </c>
    </row>
    <row r="43556" spans="1:5" x14ac:dyDescent="0.3">
      <c r="A43556" s="151">
        <v>42288</v>
      </c>
      <c r="B43556" s="98">
        <v>8.3333333333333329E-2</v>
      </c>
      <c r="C43556" s="144" t="s">
        <v>119</v>
      </c>
      <c r="D43556" s="144">
        <v>28.62</v>
      </c>
      <c r="E43556" s="144">
        <v>2106</v>
      </c>
    </row>
    <row r="43557" spans="1:5" x14ac:dyDescent="0.3">
      <c r="A43557" s="151">
        <v>42288</v>
      </c>
      <c r="B43557" s="98">
        <v>9.375E-2</v>
      </c>
      <c r="C43557" s="144" t="s">
        <v>119</v>
      </c>
      <c r="D43557" s="144">
        <v>28.6</v>
      </c>
      <c r="E43557" s="144">
        <v>2105</v>
      </c>
    </row>
    <row r="43558" spans="1:5" x14ac:dyDescent="0.3">
      <c r="A43558" s="151">
        <v>42288</v>
      </c>
      <c r="B43558" s="98">
        <v>0.10416666666666667</v>
      </c>
      <c r="C43558" s="144" t="s">
        <v>119</v>
      </c>
      <c r="D43558" s="144">
        <v>28.58</v>
      </c>
      <c r="E43558" s="144">
        <v>2103</v>
      </c>
    </row>
    <row r="43559" spans="1:5" x14ac:dyDescent="0.3">
      <c r="A43559" s="151">
        <v>42288</v>
      </c>
      <c r="B43559" s="98">
        <v>0.11458333333333333</v>
      </c>
      <c r="C43559" s="144" t="s">
        <v>119</v>
      </c>
      <c r="D43559" s="144">
        <v>28.58</v>
      </c>
      <c r="E43559" s="144">
        <v>2074</v>
      </c>
    </row>
    <row r="43560" spans="1:5" x14ac:dyDescent="0.3">
      <c r="A43560" s="151">
        <v>42288</v>
      </c>
      <c r="B43560" s="98">
        <v>0.125</v>
      </c>
      <c r="C43560" s="144" t="s">
        <v>119</v>
      </c>
      <c r="D43560" s="144">
        <v>28.56</v>
      </c>
      <c r="E43560" s="144">
        <v>2052</v>
      </c>
    </row>
    <row r="43561" spans="1:5" x14ac:dyDescent="0.3">
      <c r="A43561" s="151">
        <v>42288</v>
      </c>
      <c r="B43561" s="98">
        <v>0.13541666666666666</v>
      </c>
      <c r="C43561" s="144" t="s">
        <v>119</v>
      </c>
      <c r="D43561" s="144">
        <v>28.48</v>
      </c>
      <c r="E43561" s="144">
        <v>1994</v>
      </c>
    </row>
    <row r="43562" spans="1:5" x14ac:dyDescent="0.3">
      <c r="A43562" s="151">
        <v>42288</v>
      </c>
      <c r="B43562" s="98">
        <v>0.14583333333333334</v>
      </c>
      <c r="C43562" s="144" t="s">
        <v>119</v>
      </c>
      <c r="D43562" s="144">
        <v>28.4</v>
      </c>
      <c r="E43562" s="144">
        <v>1871</v>
      </c>
    </row>
    <row r="43563" spans="1:5" x14ac:dyDescent="0.3">
      <c r="A43563" s="151">
        <v>42288</v>
      </c>
      <c r="B43563" s="98">
        <v>0.15625</v>
      </c>
      <c r="C43563" s="144" t="s">
        <v>119</v>
      </c>
      <c r="D43563" s="144">
        <v>28.38</v>
      </c>
      <c r="E43563" s="144">
        <v>1905</v>
      </c>
    </row>
    <row r="43564" spans="1:5" x14ac:dyDescent="0.3">
      <c r="A43564" s="151">
        <v>42288</v>
      </c>
      <c r="B43564" s="98">
        <v>0.16666666666666666</v>
      </c>
      <c r="C43564" s="144" t="s">
        <v>119</v>
      </c>
      <c r="D43564" s="144">
        <v>28.45</v>
      </c>
      <c r="E43564" s="144">
        <v>1911</v>
      </c>
    </row>
    <row r="43565" spans="1:5" x14ac:dyDescent="0.3">
      <c r="A43565" s="151">
        <v>42288</v>
      </c>
      <c r="B43565" s="98">
        <v>0.17708333333333334</v>
      </c>
      <c r="C43565" s="144" t="s">
        <v>119</v>
      </c>
      <c r="D43565" s="144">
        <v>28.37</v>
      </c>
      <c r="E43565" s="144">
        <v>1807</v>
      </c>
    </row>
    <row r="43566" spans="1:5" x14ac:dyDescent="0.3">
      <c r="A43566" s="151">
        <v>42288</v>
      </c>
      <c r="B43566" s="98">
        <v>0.1875</v>
      </c>
      <c r="C43566" s="144" t="s">
        <v>119</v>
      </c>
      <c r="D43566" s="144">
        <v>28.34</v>
      </c>
      <c r="E43566" s="144">
        <v>1664</v>
      </c>
    </row>
    <row r="43567" spans="1:5" x14ac:dyDescent="0.3">
      <c r="A43567" s="151">
        <v>42288</v>
      </c>
      <c r="B43567" s="98">
        <v>0.19791666666666666</v>
      </c>
      <c r="C43567" s="144" t="s">
        <v>119</v>
      </c>
      <c r="D43567" s="144">
        <v>28.37</v>
      </c>
      <c r="E43567" s="144">
        <v>1640</v>
      </c>
    </row>
    <row r="43568" spans="1:5" x14ac:dyDescent="0.3">
      <c r="A43568" s="151">
        <v>42288</v>
      </c>
      <c r="B43568" s="98">
        <v>0.20833333333333334</v>
      </c>
      <c r="C43568" s="144" t="s">
        <v>119</v>
      </c>
      <c r="D43568" s="144">
        <v>28.35</v>
      </c>
      <c r="E43568" s="144">
        <v>1679</v>
      </c>
    </row>
    <row r="43569" spans="1:5" x14ac:dyDescent="0.3">
      <c r="A43569" s="151">
        <v>42288</v>
      </c>
      <c r="B43569" s="98">
        <v>0.21875</v>
      </c>
      <c r="C43569" s="144" t="s">
        <v>119</v>
      </c>
      <c r="D43569" s="144">
        <v>28.34</v>
      </c>
      <c r="E43569" s="144">
        <v>1667</v>
      </c>
    </row>
    <row r="43570" spans="1:5" x14ac:dyDescent="0.3">
      <c r="A43570" s="151">
        <v>42288</v>
      </c>
      <c r="B43570" s="98">
        <v>0.22916666666666666</v>
      </c>
      <c r="C43570" s="144" t="s">
        <v>119</v>
      </c>
      <c r="D43570" s="144">
        <v>28.34</v>
      </c>
      <c r="E43570" s="144">
        <v>1714</v>
      </c>
    </row>
    <row r="43571" spans="1:5" x14ac:dyDescent="0.3">
      <c r="A43571" s="151">
        <v>42288</v>
      </c>
      <c r="B43571" s="98">
        <v>0.23958333333333334</v>
      </c>
      <c r="C43571" s="144" t="s">
        <v>119</v>
      </c>
      <c r="D43571" s="144">
        <v>28.34</v>
      </c>
      <c r="E43571" s="144">
        <v>1688</v>
      </c>
    </row>
    <row r="43572" spans="1:5" x14ac:dyDescent="0.3">
      <c r="A43572" s="151">
        <v>42288</v>
      </c>
      <c r="B43572" s="98">
        <v>0.25</v>
      </c>
      <c r="C43572" s="144" t="s">
        <v>119</v>
      </c>
      <c r="D43572" s="144">
        <v>28.23</v>
      </c>
      <c r="E43572" s="144">
        <v>1652</v>
      </c>
    </row>
    <row r="43573" spans="1:5" x14ac:dyDescent="0.3">
      <c r="A43573" s="151">
        <v>42288</v>
      </c>
      <c r="B43573" s="98">
        <v>0.26041666666666669</v>
      </c>
      <c r="C43573" s="144" t="s">
        <v>119</v>
      </c>
      <c r="D43573" s="144">
        <v>28.25</v>
      </c>
      <c r="E43573" s="144">
        <v>1641</v>
      </c>
    </row>
    <row r="43574" spans="1:5" x14ac:dyDescent="0.3">
      <c r="A43574" s="151">
        <v>42288</v>
      </c>
      <c r="B43574" s="98">
        <v>0.27083333333333331</v>
      </c>
      <c r="C43574" s="144" t="s">
        <v>119</v>
      </c>
      <c r="D43574" s="144">
        <v>28.28</v>
      </c>
      <c r="E43574" s="144">
        <v>1656</v>
      </c>
    </row>
    <row r="43575" spans="1:5" x14ac:dyDescent="0.3">
      <c r="A43575" s="151">
        <v>42288</v>
      </c>
      <c r="B43575" s="98">
        <v>0.28125</v>
      </c>
      <c r="C43575" s="144" t="s">
        <v>119</v>
      </c>
      <c r="D43575" s="144">
        <v>28.22</v>
      </c>
      <c r="E43575" s="144">
        <v>1671</v>
      </c>
    </row>
    <row r="43576" spans="1:5" x14ac:dyDescent="0.3">
      <c r="A43576" s="151">
        <v>42288</v>
      </c>
      <c r="B43576" s="98">
        <v>0.29166666666666669</v>
      </c>
      <c r="C43576" s="144" t="s">
        <v>119</v>
      </c>
      <c r="D43576" s="144">
        <v>28.22</v>
      </c>
      <c r="E43576" s="144">
        <v>1652</v>
      </c>
    </row>
    <row r="43577" spans="1:5" x14ac:dyDescent="0.3">
      <c r="A43577" s="151">
        <v>42288</v>
      </c>
      <c r="B43577" s="98">
        <v>0.30208333333333331</v>
      </c>
      <c r="C43577" s="144" t="s">
        <v>119</v>
      </c>
      <c r="D43577" s="144">
        <v>28.23</v>
      </c>
      <c r="E43577" s="144">
        <v>1651</v>
      </c>
    </row>
    <row r="43578" spans="1:5" x14ac:dyDescent="0.3">
      <c r="A43578" s="151">
        <v>42288</v>
      </c>
      <c r="B43578" s="98">
        <v>0.3125</v>
      </c>
      <c r="C43578" s="144" t="s">
        <v>119</v>
      </c>
      <c r="D43578" s="144">
        <v>28.21</v>
      </c>
      <c r="E43578" s="144">
        <v>1635</v>
      </c>
    </row>
    <row r="43579" spans="1:5" x14ac:dyDescent="0.3">
      <c r="A43579" s="151">
        <v>42288</v>
      </c>
      <c r="B43579" s="98">
        <v>0.32291666666666669</v>
      </c>
      <c r="C43579" s="144" t="s">
        <v>119</v>
      </c>
      <c r="D43579" s="144">
        <v>28.21</v>
      </c>
      <c r="E43579" s="144">
        <v>1601</v>
      </c>
    </row>
    <row r="43580" spans="1:5" x14ac:dyDescent="0.3">
      <c r="A43580" s="151">
        <v>42288</v>
      </c>
      <c r="B43580" s="98">
        <v>0.33333333333333331</v>
      </c>
      <c r="C43580" s="144" t="s">
        <v>119</v>
      </c>
      <c r="D43580" s="144">
        <v>28.2</v>
      </c>
      <c r="E43580" s="144">
        <v>1580</v>
      </c>
    </row>
    <row r="43581" spans="1:5" x14ac:dyDescent="0.3">
      <c r="A43581" s="151">
        <v>42288</v>
      </c>
      <c r="B43581" s="98">
        <v>0.34375</v>
      </c>
      <c r="C43581" s="144" t="s">
        <v>119</v>
      </c>
      <c r="D43581" s="144">
        <v>28.2</v>
      </c>
      <c r="E43581" s="144">
        <v>1551</v>
      </c>
    </row>
    <row r="43582" spans="1:5" x14ac:dyDescent="0.3">
      <c r="A43582" s="151">
        <v>42288</v>
      </c>
      <c r="B43582" s="98">
        <v>0.35416666666666669</v>
      </c>
      <c r="C43582" s="144" t="s">
        <v>119</v>
      </c>
      <c r="D43582" s="144">
        <v>28.2</v>
      </c>
      <c r="E43582" s="144">
        <v>1523</v>
      </c>
    </row>
    <row r="43583" spans="1:5" x14ac:dyDescent="0.3">
      <c r="A43583" s="151">
        <v>42288</v>
      </c>
      <c r="B43583" s="98">
        <v>0.36458333333333331</v>
      </c>
      <c r="C43583" s="144" t="s">
        <v>119</v>
      </c>
      <c r="D43583" s="144">
        <v>28.21</v>
      </c>
      <c r="E43583" s="144">
        <v>1472</v>
      </c>
    </row>
    <row r="43584" spans="1:5" x14ac:dyDescent="0.3">
      <c r="A43584" s="151">
        <v>42288</v>
      </c>
      <c r="B43584" s="98">
        <v>0.375</v>
      </c>
      <c r="C43584" s="144" t="s">
        <v>119</v>
      </c>
      <c r="D43584" s="144">
        <v>28.23</v>
      </c>
      <c r="E43584" s="144">
        <v>1399</v>
      </c>
    </row>
    <row r="43585" spans="1:5" x14ac:dyDescent="0.3">
      <c r="A43585" s="151">
        <v>42288</v>
      </c>
      <c r="B43585" s="98">
        <v>0.38541666666666669</v>
      </c>
      <c r="C43585" s="144" t="s">
        <v>119</v>
      </c>
      <c r="D43585" s="144">
        <v>28.28</v>
      </c>
      <c r="E43585" s="144">
        <v>1361</v>
      </c>
    </row>
    <row r="43586" spans="1:5" x14ac:dyDescent="0.3">
      <c r="A43586" s="151">
        <v>42288</v>
      </c>
      <c r="B43586" s="98">
        <v>0.39583333333333331</v>
      </c>
      <c r="C43586" s="144" t="s">
        <v>119</v>
      </c>
      <c r="D43586" s="144">
        <v>28.39</v>
      </c>
      <c r="E43586" s="144">
        <v>1299</v>
      </c>
    </row>
    <row r="43587" spans="1:5" x14ac:dyDescent="0.3">
      <c r="A43587" s="151">
        <v>42288</v>
      </c>
      <c r="B43587" s="98">
        <v>0.40625</v>
      </c>
      <c r="C43587" s="144" t="s">
        <v>119</v>
      </c>
      <c r="D43587" s="144">
        <v>28.5</v>
      </c>
      <c r="E43587" s="144">
        <v>1243</v>
      </c>
    </row>
    <row r="43588" spans="1:5" x14ac:dyDescent="0.3">
      <c r="A43588" s="151">
        <v>42288</v>
      </c>
      <c r="B43588" s="98">
        <v>0.41666666666666669</v>
      </c>
      <c r="C43588" s="144" t="s">
        <v>119</v>
      </c>
      <c r="D43588" s="144">
        <v>28.57</v>
      </c>
      <c r="E43588" s="144">
        <v>1083</v>
      </c>
    </row>
    <row r="43589" spans="1:5" x14ac:dyDescent="0.3">
      <c r="A43589" s="151">
        <v>42288</v>
      </c>
      <c r="B43589" s="98">
        <v>0.42708333333333331</v>
      </c>
      <c r="C43589" s="144" t="s">
        <v>119</v>
      </c>
      <c r="D43589" s="144">
        <v>28.5</v>
      </c>
      <c r="E43589" s="144">
        <v>1256</v>
      </c>
    </row>
    <row r="43590" spans="1:5" x14ac:dyDescent="0.3">
      <c r="A43590" s="151">
        <v>42288</v>
      </c>
      <c r="B43590" s="98">
        <v>0.4375</v>
      </c>
      <c r="C43590" s="144" t="s">
        <v>119</v>
      </c>
      <c r="D43590" s="144">
        <v>28.6</v>
      </c>
      <c r="E43590" s="144">
        <v>1244</v>
      </c>
    </row>
    <row r="43591" spans="1:5" x14ac:dyDescent="0.3">
      <c r="A43591" s="151">
        <v>42288</v>
      </c>
      <c r="B43591" s="98">
        <v>0.44791666666666669</v>
      </c>
      <c r="C43591" s="144" t="s">
        <v>119</v>
      </c>
      <c r="D43591" s="144">
        <v>28.61</v>
      </c>
      <c r="E43591" s="144">
        <v>1234</v>
      </c>
    </row>
    <row r="43592" spans="1:5" x14ac:dyDescent="0.3">
      <c r="A43592" s="151">
        <v>42288</v>
      </c>
      <c r="B43592" s="98">
        <v>0.45833333333333331</v>
      </c>
      <c r="C43592" s="144" t="s">
        <v>119</v>
      </c>
      <c r="D43592" s="144">
        <v>28.66</v>
      </c>
      <c r="E43592" s="144">
        <v>1248</v>
      </c>
    </row>
    <row r="43593" spans="1:5" x14ac:dyDescent="0.3">
      <c r="A43593" s="151">
        <v>42288</v>
      </c>
      <c r="B43593" s="98">
        <v>0.46875</v>
      </c>
      <c r="C43593" s="144" t="s">
        <v>119</v>
      </c>
      <c r="D43593" s="144">
        <v>28.74</v>
      </c>
      <c r="E43593" s="144">
        <v>1297</v>
      </c>
    </row>
    <row r="43594" spans="1:5" x14ac:dyDescent="0.3">
      <c r="A43594" s="151">
        <v>42288</v>
      </c>
      <c r="B43594" s="98">
        <v>0.47916666666666669</v>
      </c>
      <c r="C43594" s="144" t="s">
        <v>119</v>
      </c>
      <c r="D43594" s="144">
        <v>28.78</v>
      </c>
      <c r="E43594" s="144">
        <v>1438</v>
      </c>
    </row>
    <row r="43595" spans="1:5" x14ac:dyDescent="0.3">
      <c r="A43595" s="151">
        <v>42288</v>
      </c>
      <c r="B43595" s="98">
        <v>0.48958333333333331</v>
      </c>
      <c r="C43595" s="144" t="s">
        <v>119</v>
      </c>
      <c r="D43595" s="144">
        <v>28.79</v>
      </c>
      <c r="E43595" s="144">
        <v>1688</v>
      </c>
    </row>
    <row r="43596" spans="1:5" x14ac:dyDescent="0.3">
      <c r="A43596" s="151">
        <v>42288</v>
      </c>
      <c r="B43596" s="98">
        <v>0.5</v>
      </c>
      <c r="C43596" s="144" t="s">
        <v>120</v>
      </c>
      <c r="D43596" s="144">
        <v>28.78</v>
      </c>
      <c r="E43596" s="144">
        <v>1838</v>
      </c>
    </row>
    <row r="43597" spans="1:5" x14ac:dyDescent="0.3">
      <c r="A43597" s="151">
        <v>42288</v>
      </c>
      <c r="B43597" s="98">
        <v>0.51041666666666663</v>
      </c>
      <c r="C43597" s="144" t="s">
        <v>120</v>
      </c>
      <c r="D43597" s="144">
        <v>28.81</v>
      </c>
      <c r="E43597" s="144">
        <v>2156</v>
      </c>
    </row>
    <row r="43598" spans="1:5" x14ac:dyDescent="0.3">
      <c r="A43598" s="151">
        <v>42288</v>
      </c>
      <c r="B43598" s="98">
        <v>0.52083333333333337</v>
      </c>
      <c r="C43598" s="144" t="s">
        <v>120</v>
      </c>
      <c r="D43598" s="144">
        <v>28.76</v>
      </c>
      <c r="E43598" s="144">
        <v>2447</v>
      </c>
    </row>
    <row r="43599" spans="1:5" x14ac:dyDescent="0.3">
      <c r="A43599" s="151">
        <v>42288</v>
      </c>
      <c r="B43599" s="98">
        <v>0.53125</v>
      </c>
      <c r="C43599" s="144" t="s">
        <v>120</v>
      </c>
      <c r="D43599" s="144">
        <v>28.8</v>
      </c>
      <c r="E43599" s="144">
        <v>2482</v>
      </c>
    </row>
    <row r="43600" spans="1:5" x14ac:dyDescent="0.3">
      <c r="A43600" s="151">
        <v>42288</v>
      </c>
      <c r="B43600" s="98">
        <v>4.1666666666666664E-2</v>
      </c>
      <c r="C43600" s="144" t="s">
        <v>120</v>
      </c>
      <c r="D43600" s="144">
        <v>28.89</v>
      </c>
      <c r="E43600" s="144">
        <v>2572</v>
      </c>
    </row>
    <row r="43601" spans="1:5" x14ac:dyDescent="0.3">
      <c r="A43601" s="151">
        <v>42288</v>
      </c>
      <c r="B43601" s="98">
        <v>5.2083333333333336E-2</v>
      </c>
      <c r="C43601" s="144" t="s">
        <v>120</v>
      </c>
      <c r="D43601" s="144">
        <v>28.91</v>
      </c>
      <c r="E43601" s="144">
        <v>2587</v>
      </c>
    </row>
    <row r="43602" spans="1:5" x14ac:dyDescent="0.3">
      <c r="A43602" s="151">
        <v>42288</v>
      </c>
      <c r="B43602" s="98">
        <v>6.25E-2</v>
      </c>
      <c r="C43602" s="144" t="s">
        <v>120</v>
      </c>
      <c r="D43602" s="144">
        <v>28.91</v>
      </c>
      <c r="E43602" s="144">
        <v>2644</v>
      </c>
    </row>
    <row r="43603" spans="1:5" x14ac:dyDescent="0.3">
      <c r="A43603" s="151">
        <v>42288</v>
      </c>
      <c r="B43603" s="98">
        <v>7.2916666666666671E-2</v>
      </c>
      <c r="C43603" s="144" t="s">
        <v>120</v>
      </c>
      <c r="D43603" s="144">
        <v>28.93</v>
      </c>
      <c r="E43603" s="144">
        <v>2809</v>
      </c>
    </row>
    <row r="43604" spans="1:5" x14ac:dyDescent="0.3">
      <c r="A43604" s="151">
        <v>42288</v>
      </c>
      <c r="B43604" s="98">
        <v>8.3333333333333329E-2</v>
      </c>
      <c r="C43604" s="144" t="s">
        <v>120</v>
      </c>
      <c r="D43604" s="144">
        <v>28.98</v>
      </c>
      <c r="E43604" s="144">
        <v>2827</v>
      </c>
    </row>
    <row r="43605" spans="1:5" x14ac:dyDescent="0.3">
      <c r="A43605" s="151">
        <v>42288</v>
      </c>
      <c r="B43605" s="98">
        <v>9.375E-2</v>
      </c>
      <c r="C43605" s="144" t="s">
        <v>120</v>
      </c>
      <c r="D43605" s="144">
        <v>29.01</v>
      </c>
      <c r="E43605" s="144">
        <v>2824</v>
      </c>
    </row>
    <row r="43606" spans="1:5" x14ac:dyDescent="0.3">
      <c r="A43606" s="151">
        <v>42288</v>
      </c>
      <c r="B43606" s="98">
        <v>0.10416666666666667</v>
      </c>
      <c r="C43606" s="144" t="s">
        <v>120</v>
      </c>
      <c r="D43606" s="144">
        <v>29.03</v>
      </c>
      <c r="E43606" s="144">
        <v>2849</v>
      </c>
    </row>
    <row r="43607" spans="1:5" x14ac:dyDescent="0.3">
      <c r="A43607" s="151">
        <v>42288</v>
      </c>
      <c r="B43607" s="98">
        <v>0.11458333333333333</v>
      </c>
      <c r="C43607" s="144" t="s">
        <v>120</v>
      </c>
      <c r="D43607" s="144">
        <v>28.88</v>
      </c>
      <c r="E43607" s="144">
        <v>2802</v>
      </c>
    </row>
    <row r="43608" spans="1:5" x14ac:dyDescent="0.3">
      <c r="A43608" s="151">
        <v>42288</v>
      </c>
      <c r="B43608" s="98">
        <v>0.125</v>
      </c>
      <c r="C43608" s="144" t="s">
        <v>120</v>
      </c>
      <c r="D43608" s="144">
        <v>28.97</v>
      </c>
      <c r="E43608" s="144">
        <v>2671</v>
      </c>
    </row>
    <row r="43609" spans="1:5" x14ac:dyDescent="0.3">
      <c r="A43609" s="151">
        <v>42288</v>
      </c>
      <c r="B43609" s="98">
        <v>0.13541666666666666</v>
      </c>
      <c r="C43609" s="144" t="s">
        <v>120</v>
      </c>
      <c r="D43609" s="144">
        <v>28.92</v>
      </c>
      <c r="E43609" s="144">
        <v>2493</v>
      </c>
    </row>
    <row r="43610" spans="1:5" x14ac:dyDescent="0.3">
      <c r="A43610" s="151">
        <v>42288</v>
      </c>
      <c r="B43610" s="98">
        <v>0.14583333333333334</v>
      </c>
      <c r="C43610" s="144" t="s">
        <v>120</v>
      </c>
      <c r="D43610" s="144">
        <v>28.87</v>
      </c>
      <c r="E43610" s="144">
        <v>2409</v>
      </c>
    </row>
    <row r="43611" spans="1:5" x14ac:dyDescent="0.3">
      <c r="A43611" s="151">
        <v>42288</v>
      </c>
      <c r="B43611" s="98">
        <v>0.15625</v>
      </c>
      <c r="C43611" s="144" t="s">
        <v>120</v>
      </c>
      <c r="D43611" s="144">
        <v>28.92</v>
      </c>
      <c r="E43611" s="144">
        <v>2303</v>
      </c>
    </row>
    <row r="43612" spans="1:5" x14ac:dyDescent="0.3">
      <c r="A43612" s="151">
        <v>42288</v>
      </c>
      <c r="B43612" s="98">
        <v>0.16666666666666666</v>
      </c>
      <c r="C43612" s="144" t="s">
        <v>120</v>
      </c>
      <c r="D43612" s="144">
        <v>28.95</v>
      </c>
      <c r="E43612" s="144">
        <v>2169</v>
      </c>
    </row>
    <row r="43613" spans="1:5" x14ac:dyDescent="0.3">
      <c r="A43613" s="151">
        <v>42288</v>
      </c>
      <c r="B43613" s="98">
        <v>0.17708333333333334</v>
      </c>
      <c r="C43613" s="144" t="s">
        <v>120</v>
      </c>
      <c r="D43613" s="144">
        <v>29.39</v>
      </c>
      <c r="E43613" s="144">
        <v>1635</v>
      </c>
    </row>
    <row r="43614" spans="1:5" x14ac:dyDescent="0.3">
      <c r="A43614" s="151">
        <v>42288</v>
      </c>
      <c r="B43614" s="98">
        <v>0.1875</v>
      </c>
      <c r="C43614" s="144" t="s">
        <v>120</v>
      </c>
      <c r="D43614" s="144">
        <v>29.34</v>
      </c>
      <c r="E43614" s="144">
        <v>1300</v>
      </c>
    </row>
    <row r="43615" spans="1:5" x14ac:dyDescent="0.3">
      <c r="A43615" s="151">
        <v>42288</v>
      </c>
      <c r="B43615" s="98">
        <v>0.19791666666666666</v>
      </c>
      <c r="C43615" s="144" t="s">
        <v>120</v>
      </c>
      <c r="D43615" s="144">
        <v>29.25</v>
      </c>
      <c r="E43615" s="144">
        <v>1477</v>
      </c>
    </row>
    <row r="43616" spans="1:5" x14ac:dyDescent="0.3">
      <c r="A43616" s="151">
        <v>42288</v>
      </c>
      <c r="B43616" s="98">
        <v>0.20833333333333334</v>
      </c>
      <c r="C43616" s="144" t="s">
        <v>120</v>
      </c>
      <c r="D43616" s="144">
        <v>29.26</v>
      </c>
      <c r="E43616" s="144">
        <v>1389</v>
      </c>
    </row>
    <row r="43617" spans="1:5" x14ac:dyDescent="0.3">
      <c r="A43617" s="151">
        <v>42288</v>
      </c>
      <c r="B43617" s="98">
        <v>0.21875</v>
      </c>
      <c r="C43617" s="144" t="s">
        <v>120</v>
      </c>
      <c r="D43617" s="144">
        <v>29.19</v>
      </c>
      <c r="E43617" s="144">
        <v>1432</v>
      </c>
    </row>
    <row r="43618" spans="1:5" x14ac:dyDescent="0.3">
      <c r="A43618" s="151">
        <v>42288</v>
      </c>
      <c r="B43618" s="98">
        <v>0.22916666666666666</v>
      </c>
      <c r="C43618" s="144" t="s">
        <v>120</v>
      </c>
      <c r="D43618" s="144">
        <v>29.14</v>
      </c>
      <c r="E43618" s="144">
        <v>1601</v>
      </c>
    </row>
    <row r="43619" spans="1:5" x14ac:dyDescent="0.3">
      <c r="A43619" s="151">
        <v>42288</v>
      </c>
      <c r="B43619" s="98">
        <v>0.23958333333333334</v>
      </c>
      <c r="C43619" s="144" t="s">
        <v>120</v>
      </c>
      <c r="D43619" s="144">
        <v>29.14</v>
      </c>
      <c r="E43619" s="144">
        <v>1608</v>
      </c>
    </row>
    <row r="43620" spans="1:5" x14ac:dyDescent="0.3">
      <c r="A43620" s="151">
        <v>42288</v>
      </c>
      <c r="B43620" s="98">
        <v>0.25</v>
      </c>
      <c r="C43620" s="144" t="s">
        <v>120</v>
      </c>
      <c r="D43620" s="144">
        <v>29.18</v>
      </c>
      <c r="E43620" s="144">
        <v>1816</v>
      </c>
    </row>
    <row r="43621" spans="1:5" x14ac:dyDescent="0.3">
      <c r="A43621" s="151">
        <v>42288</v>
      </c>
      <c r="B43621" s="98">
        <v>0.26041666666666669</v>
      </c>
      <c r="C43621" s="144" t="s">
        <v>120</v>
      </c>
      <c r="D43621" s="144">
        <v>29.18</v>
      </c>
      <c r="E43621" s="144">
        <v>1810</v>
      </c>
    </row>
    <row r="43622" spans="1:5" x14ac:dyDescent="0.3">
      <c r="A43622" s="151">
        <v>42288</v>
      </c>
      <c r="B43622" s="98">
        <v>0.27083333333333331</v>
      </c>
      <c r="C43622" s="144" t="s">
        <v>120</v>
      </c>
      <c r="D43622" s="144">
        <v>29.12</v>
      </c>
      <c r="E43622" s="144">
        <v>1776</v>
      </c>
    </row>
    <row r="43623" spans="1:5" x14ac:dyDescent="0.3">
      <c r="A43623" s="151">
        <v>42288</v>
      </c>
      <c r="B43623" s="98">
        <v>0.28125</v>
      </c>
      <c r="C43623" s="144" t="s">
        <v>120</v>
      </c>
      <c r="D43623" s="144">
        <v>29.11</v>
      </c>
      <c r="E43623" s="144">
        <v>1730</v>
      </c>
    </row>
    <row r="43624" spans="1:5" x14ac:dyDescent="0.3">
      <c r="A43624" s="151">
        <v>42288</v>
      </c>
      <c r="B43624" s="98">
        <v>0.29166666666666669</v>
      </c>
      <c r="C43624" s="144" t="s">
        <v>120</v>
      </c>
      <c r="D43624" s="144">
        <v>29.16</v>
      </c>
      <c r="E43624" s="144">
        <v>1809</v>
      </c>
    </row>
    <row r="43625" spans="1:5" x14ac:dyDescent="0.3">
      <c r="A43625" s="151">
        <v>42288</v>
      </c>
      <c r="B43625" s="98">
        <v>0.30208333333333331</v>
      </c>
      <c r="C43625" s="144" t="s">
        <v>120</v>
      </c>
      <c r="D43625" s="144">
        <v>29.13</v>
      </c>
      <c r="E43625" s="144">
        <v>1887</v>
      </c>
    </row>
    <row r="43626" spans="1:5" x14ac:dyDescent="0.3">
      <c r="A43626" s="151">
        <v>42288</v>
      </c>
      <c r="B43626" s="98">
        <v>0.3125</v>
      </c>
      <c r="C43626" s="144" t="s">
        <v>120</v>
      </c>
      <c r="D43626" s="144">
        <v>29.08</v>
      </c>
      <c r="E43626" s="144">
        <v>1802</v>
      </c>
    </row>
    <row r="43627" spans="1:5" x14ac:dyDescent="0.3">
      <c r="A43627" s="151">
        <v>42288</v>
      </c>
      <c r="B43627" s="98">
        <v>0.32291666666666669</v>
      </c>
      <c r="C43627" s="144" t="s">
        <v>120</v>
      </c>
      <c r="D43627" s="144">
        <v>29</v>
      </c>
      <c r="E43627" s="144">
        <v>1799</v>
      </c>
    </row>
    <row r="43628" spans="1:5" x14ac:dyDescent="0.3">
      <c r="A43628" s="151">
        <v>42288</v>
      </c>
      <c r="B43628" s="98">
        <v>0.33333333333333331</v>
      </c>
      <c r="C43628" s="144" t="s">
        <v>120</v>
      </c>
      <c r="D43628" s="144">
        <v>28.9</v>
      </c>
      <c r="E43628" s="144">
        <v>1762</v>
      </c>
    </row>
    <row r="43629" spans="1:5" x14ac:dyDescent="0.3">
      <c r="A43629" s="151">
        <v>42288</v>
      </c>
      <c r="B43629" s="98">
        <v>0.34375</v>
      </c>
      <c r="C43629" s="144" t="s">
        <v>120</v>
      </c>
      <c r="D43629" s="144">
        <v>28.92</v>
      </c>
      <c r="E43629" s="144">
        <v>1686</v>
      </c>
    </row>
    <row r="43630" spans="1:5" x14ac:dyDescent="0.3">
      <c r="A43630" s="151">
        <v>42288</v>
      </c>
      <c r="B43630" s="98">
        <v>0.35416666666666669</v>
      </c>
      <c r="C43630" s="144" t="s">
        <v>120</v>
      </c>
      <c r="D43630" s="144">
        <v>28.91</v>
      </c>
      <c r="E43630" s="144">
        <v>1667</v>
      </c>
    </row>
    <row r="43631" spans="1:5" x14ac:dyDescent="0.3">
      <c r="A43631" s="151">
        <v>42288</v>
      </c>
      <c r="B43631" s="98">
        <v>0.36458333333333331</v>
      </c>
      <c r="C43631" s="144" t="s">
        <v>120</v>
      </c>
      <c r="D43631" s="144">
        <v>28.94</v>
      </c>
      <c r="E43631" s="144">
        <v>1673</v>
      </c>
    </row>
    <row r="43632" spans="1:5" x14ac:dyDescent="0.3">
      <c r="A43632" s="151">
        <v>42288</v>
      </c>
      <c r="B43632" s="98">
        <v>0.375</v>
      </c>
      <c r="C43632" s="144" t="s">
        <v>120</v>
      </c>
      <c r="D43632" s="144">
        <v>28.94</v>
      </c>
      <c r="E43632" s="144">
        <v>1708</v>
      </c>
    </row>
    <row r="43633" spans="1:5" x14ac:dyDescent="0.3">
      <c r="A43633" s="151">
        <v>42288</v>
      </c>
      <c r="B43633" s="98">
        <v>0.38541666666666669</v>
      </c>
      <c r="C43633" s="144" t="s">
        <v>120</v>
      </c>
      <c r="D43633" s="144">
        <v>28.87</v>
      </c>
      <c r="E43633" s="144">
        <v>1727</v>
      </c>
    </row>
    <row r="43634" spans="1:5" x14ac:dyDescent="0.3">
      <c r="A43634" s="151">
        <v>42288</v>
      </c>
      <c r="B43634" s="98">
        <v>0.39583333333333331</v>
      </c>
      <c r="C43634" s="144" t="s">
        <v>120</v>
      </c>
      <c r="D43634" s="144">
        <v>28.8</v>
      </c>
      <c r="E43634" s="144">
        <v>1717</v>
      </c>
    </row>
    <row r="43635" spans="1:5" x14ac:dyDescent="0.3">
      <c r="A43635" s="151">
        <v>42288</v>
      </c>
      <c r="B43635" s="98">
        <v>0.40625</v>
      </c>
      <c r="C43635" s="144" t="s">
        <v>120</v>
      </c>
      <c r="D43635" s="144">
        <v>28.75</v>
      </c>
      <c r="E43635" s="144">
        <v>1704</v>
      </c>
    </row>
    <row r="43636" spans="1:5" x14ac:dyDescent="0.3">
      <c r="A43636" s="151">
        <v>42288</v>
      </c>
      <c r="B43636" s="98">
        <v>0.41666666666666669</v>
      </c>
      <c r="C43636" s="144" t="s">
        <v>120</v>
      </c>
      <c r="D43636" s="144">
        <v>28.69</v>
      </c>
      <c r="E43636" s="144">
        <v>1615</v>
      </c>
    </row>
    <row r="43637" spans="1:5" x14ac:dyDescent="0.3">
      <c r="A43637" s="151">
        <v>42288</v>
      </c>
      <c r="B43637" s="98">
        <v>0.42708333333333331</v>
      </c>
      <c r="C43637" s="144" t="s">
        <v>120</v>
      </c>
      <c r="D43637" s="144">
        <v>28.68</v>
      </c>
      <c r="E43637" s="144">
        <v>1516</v>
      </c>
    </row>
    <row r="43638" spans="1:5" x14ac:dyDescent="0.3">
      <c r="A43638" s="151">
        <v>42288</v>
      </c>
      <c r="B43638" s="98">
        <v>0.4375</v>
      </c>
      <c r="C43638" s="144" t="s">
        <v>120</v>
      </c>
      <c r="D43638" s="144">
        <v>28.66</v>
      </c>
      <c r="E43638" s="144">
        <v>1464</v>
      </c>
    </row>
    <row r="43639" spans="1:5" x14ac:dyDescent="0.3">
      <c r="A43639" s="151">
        <v>42288</v>
      </c>
      <c r="B43639" s="98">
        <v>0.44791666666666669</v>
      </c>
      <c r="C43639" s="144" t="s">
        <v>120</v>
      </c>
      <c r="D43639" s="144">
        <v>28.64</v>
      </c>
      <c r="E43639" s="144">
        <v>1446</v>
      </c>
    </row>
    <row r="43640" spans="1:5" x14ac:dyDescent="0.3">
      <c r="A43640" s="151">
        <v>42288</v>
      </c>
      <c r="B43640" s="98">
        <v>0.45833333333333331</v>
      </c>
      <c r="C43640" s="144" t="s">
        <v>120</v>
      </c>
      <c r="D43640" s="144">
        <v>28.62</v>
      </c>
      <c r="E43640" s="144">
        <v>1437</v>
      </c>
    </row>
    <row r="43641" spans="1:5" x14ac:dyDescent="0.3">
      <c r="A43641" s="151">
        <v>42288</v>
      </c>
      <c r="B43641" s="98">
        <v>0.46875</v>
      </c>
      <c r="C43641" s="144" t="s">
        <v>120</v>
      </c>
      <c r="D43641" s="144">
        <v>28.59</v>
      </c>
      <c r="E43641" s="144">
        <v>1430</v>
      </c>
    </row>
    <row r="43642" spans="1:5" x14ac:dyDescent="0.3">
      <c r="A43642" s="151">
        <v>42288</v>
      </c>
      <c r="B43642" s="98">
        <v>0.47916666666666669</v>
      </c>
      <c r="C43642" s="144" t="s">
        <v>120</v>
      </c>
      <c r="D43642" s="144">
        <v>28.58</v>
      </c>
      <c r="E43642" s="144">
        <v>1424</v>
      </c>
    </row>
    <row r="43643" spans="1:5" x14ac:dyDescent="0.3">
      <c r="A43643" s="151">
        <v>42288</v>
      </c>
      <c r="B43643" s="98">
        <v>0.48958333333333331</v>
      </c>
      <c r="C43643" s="144" t="s">
        <v>120</v>
      </c>
      <c r="D43643" s="144">
        <v>28.57</v>
      </c>
      <c r="E43643" s="144">
        <v>1421</v>
      </c>
    </row>
    <row r="43644" spans="1:5" x14ac:dyDescent="0.3">
      <c r="A43644" s="151">
        <v>42289</v>
      </c>
      <c r="B43644" s="98">
        <v>0.5</v>
      </c>
      <c r="C43644" s="144" t="s">
        <v>119</v>
      </c>
      <c r="D43644" s="144">
        <v>28.56</v>
      </c>
      <c r="E43644" s="144">
        <v>1431</v>
      </c>
    </row>
    <row r="43645" spans="1:5" x14ac:dyDescent="0.3">
      <c r="A43645" s="151">
        <v>42289</v>
      </c>
      <c r="B43645" s="98">
        <v>0.51041666666666663</v>
      </c>
      <c r="C43645" s="144" t="s">
        <v>119</v>
      </c>
      <c r="D43645" s="144">
        <v>28.56</v>
      </c>
      <c r="E43645" s="144">
        <v>1501</v>
      </c>
    </row>
    <row r="43646" spans="1:5" x14ac:dyDescent="0.3">
      <c r="A43646" s="151">
        <v>42289</v>
      </c>
      <c r="B43646" s="98">
        <v>0.52083333333333337</v>
      </c>
      <c r="C43646" s="144" t="s">
        <v>119</v>
      </c>
      <c r="D43646" s="144">
        <v>28.55</v>
      </c>
      <c r="E43646" s="144">
        <v>1598</v>
      </c>
    </row>
    <row r="43647" spans="1:5" x14ac:dyDescent="0.3">
      <c r="A43647" s="151">
        <v>42289</v>
      </c>
      <c r="B43647" s="98">
        <v>0.53125</v>
      </c>
      <c r="C43647" s="144" t="s">
        <v>119</v>
      </c>
      <c r="D43647" s="144">
        <v>28.54</v>
      </c>
      <c r="E43647" s="144">
        <v>1755</v>
      </c>
    </row>
    <row r="43648" spans="1:5" x14ac:dyDescent="0.3">
      <c r="A43648" s="151">
        <v>42289</v>
      </c>
      <c r="B43648" s="98">
        <v>4.1666666666666664E-2</v>
      </c>
      <c r="C43648" s="144" t="s">
        <v>119</v>
      </c>
      <c r="D43648" s="144">
        <v>28.53</v>
      </c>
      <c r="E43648" s="144">
        <v>1858</v>
      </c>
    </row>
    <row r="43649" spans="1:5" x14ac:dyDescent="0.3">
      <c r="A43649" s="151">
        <v>42289</v>
      </c>
      <c r="B43649" s="98">
        <v>5.2083333333333336E-2</v>
      </c>
      <c r="C43649" s="144" t="s">
        <v>119</v>
      </c>
      <c r="D43649" s="144">
        <v>28.5</v>
      </c>
      <c r="E43649" s="144">
        <v>1927</v>
      </c>
    </row>
    <row r="43650" spans="1:5" x14ac:dyDescent="0.3">
      <c r="A43650" s="151">
        <v>42289</v>
      </c>
      <c r="B43650" s="98">
        <v>6.25E-2</v>
      </c>
      <c r="C43650" s="144" t="s">
        <v>119</v>
      </c>
      <c r="D43650" s="144">
        <v>28.5</v>
      </c>
      <c r="E43650" s="144">
        <v>1992</v>
      </c>
    </row>
    <row r="43651" spans="1:5" x14ac:dyDescent="0.3">
      <c r="A43651" s="151">
        <v>42289</v>
      </c>
      <c r="B43651" s="98">
        <v>7.2916666666666671E-2</v>
      </c>
      <c r="C43651" s="144" t="s">
        <v>119</v>
      </c>
      <c r="D43651" s="144">
        <v>28.47</v>
      </c>
      <c r="E43651" s="144">
        <v>2051</v>
      </c>
    </row>
    <row r="43652" spans="1:5" x14ac:dyDescent="0.3">
      <c r="A43652" s="151">
        <v>42289</v>
      </c>
      <c r="B43652" s="98">
        <v>8.3333333333333329E-2</v>
      </c>
      <c r="C43652" s="144" t="s">
        <v>119</v>
      </c>
      <c r="D43652" s="144">
        <v>28.45</v>
      </c>
      <c r="E43652" s="144">
        <v>2070</v>
      </c>
    </row>
    <row r="43653" spans="1:5" x14ac:dyDescent="0.3">
      <c r="A43653" s="151">
        <v>42289</v>
      </c>
      <c r="B43653" s="98">
        <v>9.375E-2</v>
      </c>
      <c r="C43653" s="144" t="s">
        <v>119</v>
      </c>
      <c r="D43653" s="144">
        <v>28.44</v>
      </c>
      <c r="E43653" s="144">
        <v>2093</v>
      </c>
    </row>
    <row r="43654" spans="1:5" x14ac:dyDescent="0.3">
      <c r="A43654" s="151">
        <v>42289</v>
      </c>
      <c r="B43654" s="98">
        <v>0.10416666666666667</v>
      </c>
      <c r="C43654" s="144" t="s">
        <v>119</v>
      </c>
      <c r="D43654" s="144">
        <v>28.44</v>
      </c>
      <c r="E43654" s="144">
        <v>2162</v>
      </c>
    </row>
    <row r="43655" spans="1:5" x14ac:dyDescent="0.3">
      <c r="A43655" s="151">
        <v>42289</v>
      </c>
      <c r="B43655" s="98">
        <v>0.11458333333333333</v>
      </c>
      <c r="C43655" s="144" t="s">
        <v>119</v>
      </c>
      <c r="D43655" s="144">
        <v>28.41</v>
      </c>
      <c r="E43655" s="144">
        <v>2276</v>
      </c>
    </row>
    <row r="43656" spans="1:5" x14ac:dyDescent="0.3">
      <c r="A43656" s="151">
        <v>42289</v>
      </c>
      <c r="B43656" s="98">
        <v>0.125</v>
      </c>
      <c r="C43656" s="144" t="s">
        <v>119</v>
      </c>
      <c r="D43656" s="144">
        <v>28.4</v>
      </c>
      <c r="E43656" s="144">
        <v>2339</v>
      </c>
    </row>
    <row r="43657" spans="1:5" x14ac:dyDescent="0.3">
      <c r="A43657" s="151">
        <v>42289</v>
      </c>
      <c r="B43657" s="98">
        <v>0.13541666666666666</v>
      </c>
      <c r="C43657" s="144" t="s">
        <v>119</v>
      </c>
      <c r="D43657" s="144">
        <v>28.29</v>
      </c>
      <c r="E43657" s="144">
        <v>2306</v>
      </c>
    </row>
    <row r="43658" spans="1:5" x14ac:dyDescent="0.3">
      <c r="A43658" s="151">
        <v>42289</v>
      </c>
      <c r="B43658" s="98">
        <v>0.14583333333333334</v>
      </c>
      <c r="C43658" s="144" t="s">
        <v>119</v>
      </c>
      <c r="D43658" s="144">
        <v>28.17</v>
      </c>
      <c r="E43658" s="144">
        <v>2156</v>
      </c>
    </row>
    <row r="43659" spans="1:5" x14ac:dyDescent="0.3">
      <c r="A43659" s="151">
        <v>42289</v>
      </c>
      <c r="B43659" s="98">
        <v>0.15625</v>
      </c>
      <c r="C43659" s="144" t="s">
        <v>119</v>
      </c>
      <c r="D43659" s="144">
        <v>28.09</v>
      </c>
      <c r="E43659" s="144">
        <v>1963</v>
      </c>
    </row>
    <row r="43660" spans="1:5" x14ac:dyDescent="0.3">
      <c r="A43660" s="151">
        <v>42289</v>
      </c>
      <c r="B43660" s="98">
        <v>0.16666666666666666</v>
      </c>
      <c r="C43660" s="144" t="s">
        <v>119</v>
      </c>
      <c r="D43660" s="144">
        <v>28.04</v>
      </c>
      <c r="E43660" s="144">
        <v>1797</v>
      </c>
    </row>
    <row r="43661" spans="1:5" x14ac:dyDescent="0.3">
      <c r="A43661" s="151">
        <v>42289</v>
      </c>
      <c r="B43661" s="98">
        <v>0.17708333333333334</v>
      </c>
      <c r="C43661" s="144" t="s">
        <v>119</v>
      </c>
      <c r="D43661" s="144">
        <v>28.13</v>
      </c>
      <c r="E43661" s="144">
        <v>1842</v>
      </c>
    </row>
    <row r="43662" spans="1:5" x14ac:dyDescent="0.3">
      <c r="A43662" s="151">
        <v>42289</v>
      </c>
      <c r="B43662" s="98">
        <v>0.1875</v>
      </c>
      <c r="C43662" s="144" t="s">
        <v>119</v>
      </c>
      <c r="D43662" s="144">
        <v>28.04</v>
      </c>
      <c r="E43662" s="144">
        <v>1781</v>
      </c>
    </row>
    <row r="43663" spans="1:5" x14ac:dyDescent="0.3">
      <c r="A43663" s="151">
        <v>42289</v>
      </c>
      <c r="B43663" s="98">
        <v>0.19791666666666666</v>
      </c>
      <c r="C43663" s="144" t="s">
        <v>119</v>
      </c>
      <c r="D43663" s="144">
        <v>28.04</v>
      </c>
      <c r="E43663" s="144">
        <v>1840</v>
      </c>
    </row>
    <row r="43664" spans="1:5" x14ac:dyDescent="0.3">
      <c r="A43664" s="151">
        <v>42289</v>
      </c>
      <c r="B43664" s="98">
        <v>0.20833333333333334</v>
      </c>
      <c r="C43664" s="144" t="s">
        <v>119</v>
      </c>
      <c r="D43664" s="144">
        <v>28.02</v>
      </c>
      <c r="E43664" s="144">
        <v>1863</v>
      </c>
    </row>
    <row r="43665" spans="1:5" x14ac:dyDescent="0.3">
      <c r="A43665" s="151">
        <v>42289</v>
      </c>
      <c r="B43665" s="98">
        <v>0.21875</v>
      </c>
      <c r="C43665" s="144" t="s">
        <v>119</v>
      </c>
      <c r="D43665" s="144">
        <v>28.07</v>
      </c>
      <c r="E43665" s="144">
        <v>1915</v>
      </c>
    </row>
    <row r="43666" spans="1:5" x14ac:dyDescent="0.3">
      <c r="A43666" s="151">
        <v>42289</v>
      </c>
      <c r="B43666" s="98">
        <v>0.22916666666666666</v>
      </c>
      <c r="C43666" s="144" t="s">
        <v>119</v>
      </c>
      <c r="D43666" s="144">
        <v>28.05</v>
      </c>
      <c r="E43666" s="144">
        <v>1901</v>
      </c>
    </row>
    <row r="43667" spans="1:5" x14ac:dyDescent="0.3">
      <c r="A43667" s="151">
        <v>42289</v>
      </c>
      <c r="B43667" s="98">
        <v>0.23958333333333334</v>
      </c>
      <c r="C43667" s="144" t="s">
        <v>119</v>
      </c>
      <c r="D43667" s="144">
        <v>28.02</v>
      </c>
      <c r="E43667" s="144">
        <v>1891</v>
      </c>
    </row>
    <row r="43668" spans="1:5" x14ac:dyDescent="0.3">
      <c r="A43668" s="151">
        <v>42289</v>
      </c>
      <c r="B43668" s="98">
        <v>0.25</v>
      </c>
      <c r="C43668" s="144" t="s">
        <v>119</v>
      </c>
      <c r="D43668" s="144">
        <v>28.01</v>
      </c>
      <c r="E43668" s="144">
        <v>1872</v>
      </c>
    </row>
    <row r="43669" spans="1:5" x14ac:dyDescent="0.3">
      <c r="A43669" s="151">
        <v>42289</v>
      </c>
      <c r="B43669" s="98">
        <v>0.26041666666666669</v>
      </c>
      <c r="C43669" s="144" t="s">
        <v>119</v>
      </c>
      <c r="D43669" s="144">
        <v>27.96</v>
      </c>
      <c r="E43669" s="144">
        <v>1830</v>
      </c>
    </row>
    <row r="43670" spans="1:5" x14ac:dyDescent="0.3">
      <c r="A43670" s="151">
        <v>42289</v>
      </c>
      <c r="B43670" s="98">
        <v>0.27083333333333331</v>
      </c>
      <c r="C43670" s="144" t="s">
        <v>119</v>
      </c>
      <c r="D43670" s="144">
        <v>27.91</v>
      </c>
      <c r="E43670" s="144">
        <v>1805</v>
      </c>
    </row>
    <row r="43671" spans="1:5" x14ac:dyDescent="0.3">
      <c r="A43671" s="151">
        <v>42289</v>
      </c>
      <c r="B43671" s="98">
        <v>0.28125</v>
      </c>
      <c r="C43671" s="144" t="s">
        <v>119</v>
      </c>
      <c r="D43671" s="144">
        <v>27.9</v>
      </c>
      <c r="E43671" s="144">
        <v>1795</v>
      </c>
    </row>
    <row r="43672" spans="1:5" x14ac:dyDescent="0.3">
      <c r="A43672" s="151">
        <v>42289</v>
      </c>
      <c r="B43672" s="98">
        <v>0.29166666666666669</v>
      </c>
      <c r="C43672" s="144" t="s">
        <v>119</v>
      </c>
      <c r="D43672" s="144">
        <v>27.81</v>
      </c>
      <c r="E43672" s="144">
        <v>1801</v>
      </c>
    </row>
    <row r="43673" spans="1:5" x14ac:dyDescent="0.3">
      <c r="A43673" s="151">
        <v>42289</v>
      </c>
      <c r="B43673" s="98">
        <v>0.30208333333333331</v>
      </c>
      <c r="C43673" s="144" t="s">
        <v>119</v>
      </c>
      <c r="D43673" s="144">
        <v>27.83</v>
      </c>
      <c r="E43673" s="144">
        <v>1792</v>
      </c>
    </row>
    <row r="43674" spans="1:5" x14ac:dyDescent="0.3">
      <c r="A43674" s="151">
        <v>42289</v>
      </c>
      <c r="B43674" s="98">
        <v>0.3125</v>
      </c>
      <c r="C43674" s="144" t="s">
        <v>119</v>
      </c>
      <c r="D43674" s="144">
        <v>27.8</v>
      </c>
      <c r="E43674" s="144">
        <v>1791</v>
      </c>
    </row>
    <row r="43675" spans="1:5" x14ac:dyDescent="0.3">
      <c r="A43675" s="151">
        <v>42289</v>
      </c>
      <c r="B43675" s="98">
        <v>0.32291666666666669</v>
      </c>
      <c r="C43675" s="144" t="s">
        <v>119</v>
      </c>
      <c r="D43675" s="144">
        <v>27.73</v>
      </c>
      <c r="E43675" s="144">
        <v>1771</v>
      </c>
    </row>
    <row r="43676" spans="1:5" x14ac:dyDescent="0.3">
      <c r="A43676" s="151">
        <v>42289</v>
      </c>
      <c r="B43676" s="98">
        <v>0.33333333333333331</v>
      </c>
      <c r="C43676" s="144" t="s">
        <v>119</v>
      </c>
      <c r="D43676" s="144">
        <v>27.73</v>
      </c>
      <c r="E43676" s="144">
        <v>1762</v>
      </c>
    </row>
    <row r="43677" spans="1:5" x14ac:dyDescent="0.3">
      <c r="A43677" s="151">
        <v>42289</v>
      </c>
      <c r="B43677" s="98">
        <v>0.34375</v>
      </c>
      <c r="C43677" s="144" t="s">
        <v>119</v>
      </c>
      <c r="D43677" s="144">
        <v>27.7</v>
      </c>
      <c r="E43677" s="144">
        <v>1746</v>
      </c>
    </row>
    <row r="43678" spans="1:5" x14ac:dyDescent="0.3">
      <c r="A43678" s="151">
        <v>42289</v>
      </c>
      <c r="B43678" s="98">
        <v>0.35416666666666669</v>
      </c>
      <c r="C43678" s="144" t="s">
        <v>119</v>
      </c>
      <c r="D43678" s="144">
        <v>27.72</v>
      </c>
      <c r="E43678" s="144">
        <v>1733</v>
      </c>
    </row>
    <row r="43679" spans="1:5" x14ac:dyDescent="0.3">
      <c r="A43679" s="151">
        <v>42289</v>
      </c>
      <c r="B43679" s="98">
        <v>0.36458333333333331</v>
      </c>
      <c r="C43679" s="144" t="s">
        <v>119</v>
      </c>
      <c r="D43679" s="144">
        <v>27.73</v>
      </c>
      <c r="E43679" s="144">
        <v>1715</v>
      </c>
    </row>
    <row r="43680" spans="1:5" x14ac:dyDescent="0.3">
      <c r="A43680" s="151">
        <v>42289</v>
      </c>
      <c r="B43680" s="98">
        <v>0.375</v>
      </c>
      <c r="C43680" s="144" t="s">
        <v>119</v>
      </c>
      <c r="D43680" s="144">
        <v>27.75</v>
      </c>
      <c r="E43680" s="144">
        <v>1664</v>
      </c>
    </row>
    <row r="43681" spans="1:5" x14ac:dyDescent="0.3">
      <c r="A43681" s="151">
        <v>42289</v>
      </c>
      <c r="B43681" s="98">
        <v>0.38541666666666669</v>
      </c>
      <c r="C43681" s="144" t="s">
        <v>119</v>
      </c>
      <c r="D43681" s="144">
        <v>27.77</v>
      </c>
      <c r="E43681" s="144">
        <v>1600</v>
      </c>
    </row>
    <row r="43682" spans="1:5" x14ac:dyDescent="0.3">
      <c r="A43682" s="151">
        <v>42289</v>
      </c>
      <c r="B43682" s="98">
        <v>0.39583333333333331</v>
      </c>
      <c r="C43682" s="144" t="s">
        <v>119</v>
      </c>
      <c r="D43682" s="144">
        <v>27.79</v>
      </c>
      <c r="E43682" s="144">
        <v>1492</v>
      </c>
    </row>
    <row r="43683" spans="1:5" x14ac:dyDescent="0.3">
      <c r="A43683" s="151">
        <v>42289</v>
      </c>
      <c r="B43683" s="98">
        <v>0.40625</v>
      </c>
      <c r="C43683" s="144" t="s">
        <v>119</v>
      </c>
      <c r="D43683" s="144">
        <v>27.86</v>
      </c>
      <c r="E43683" s="144">
        <v>1276</v>
      </c>
    </row>
    <row r="43684" spans="1:5" x14ac:dyDescent="0.3">
      <c r="A43684" s="151">
        <v>42289</v>
      </c>
      <c r="B43684" s="98">
        <v>0.41666666666666669</v>
      </c>
      <c r="C43684" s="144" t="s">
        <v>119</v>
      </c>
      <c r="D43684" s="144">
        <v>28.14</v>
      </c>
      <c r="E43684" s="144">
        <v>1143</v>
      </c>
    </row>
    <row r="43685" spans="1:5" x14ac:dyDescent="0.3">
      <c r="A43685" s="151">
        <v>42289</v>
      </c>
      <c r="B43685" s="98">
        <v>0.42708333333333331</v>
      </c>
      <c r="C43685" s="144" t="s">
        <v>119</v>
      </c>
      <c r="D43685" s="144">
        <v>28.18</v>
      </c>
      <c r="E43685" s="144">
        <v>1060</v>
      </c>
    </row>
    <row r="43686" spans="1:5" x14ac:dyDescent="0.3">
      <c r="A43686" s="151">
        <v>42289</v>
      </c>
      <c r="B43686" s="98">
        <v>0.4375</v>
      </c>
      <c r="C43686" s="144" t="s">
        <v>119</v>
      </c>
      <c r="D43686" s="144">
        <v>28.27</v>
      </c>
      <c r="E43686" s="144">
        <v>1051</v>
      </c>
    </row>
    <row r="43687" spans="1:5" x14ac:dyDescent="0.3">
      <c r="A43687" s="151">
        <v>42289</v>
      </c>
      <c r="B43687" s="98">
        <v>0.44791666666666669</v>
      </c>
      <c r="C43687" s="144" t="s">
        <v>119</v>
      </c>
      <c r="D43687" s="144">
        <v>28.25</v>
      </c>
      <c r="E43687" s="144">
        <v>1174</v>
      </c>
    </row>
    <row r="43688" spans="1:5" x14ac:dyDescent="0.3">
      <c r="A43688" s="151">
        <v>42289</v>
      </c>
      <c r="B43688" s="98">
        <v>0.45833333333333331</v>
      </c>
      <c r="C43688" s="144" t="s">
        <v>119</v>
      </c>
      <c r="D43688" s="144">
        <v>28.32</v>
      </c>
      <c r="E43688" s="144">
        <v>1240</v>
      </c>
    </row>
    <row r="43689" spans="1:5" x14ac:dyDescent="0.3">
      <c r="A43689" s="151">
        <v>42289</v>
      </c>
      <c r="B43689" s="98">
        <v>0.46875</v>
      </c>
      <c r="C43689" s="144" t="s">
        <v>119</v>
      </c>
      <c r="D43689" s="144">
        <v>28.38</v>
      </c>
      <c r="E43689" s="144">
        <v>1323</v>
      </c>
    </row>
    <row r="43690" spans="1:5" x14ac:dyDescent="0.3">
      <c r="A43690" s="151">
        <v>42289</v>
      </c>
      <c r="B43690" s="98">
        <v>0.47916666666666669</v>
      </c>
      <c r="C43690" s="144" t="s">
        <v>119</v>
      </c>
      <c r="D43690" s="144">
        <v>28.58</v>
      </c>
      <c r="E43690" s="144">
        <v>1382</v>
      </c>
    </row>
    <row r="43691" spans="1:5" x14ac:dyDescent="0.3">
      <c r="A43691" s="151">
        <v>42289</v>
      </c>
      <c r="B43691" s="98">
        <v>0.48958333333333331</v>
      </c>
      <c r="C43691" s="144" t="s">
        <v>119</v>
      </c>
      <c r="D43691" s="144">
        <v>28.77</v>
      </c>
      <c r="E43691" s="144">
        <v>1469</v>
      </c>
    </row>
    <row r="43692" spans="1:5" x14ac:dyDescent="0.3">
      <c r="A43692" s="151">
        <v>42289</v>
      </c>
      <c r="B43692" s="98">
        <v>0.5</v>
      </c>
      <c r="C43692" s="144" t="s">
        <v>120</v>
      </c>
      <c r="D43692" s="144">
        <v>28.71</v>
      </c>
      <c r="E43692" s="144">
        <v>1925</v>
      </c>
    </row>
    <row r="43693" spans="1:5" x14ac:dyDescent="0.3">
      <c r="A43693" s="151">
        <v>42289</v>
      </c>
      <c r="B43693" s="98">
        <v>0.51041666666666663</v>
      </c>
      <c r="C43693" s="144" t="s">
        <v>120</v>
      </c>
      <c r="D43693" s="144">
        <v>28.64</v>
      </c>
      <c r="E43693" s="144">
        <v>2479</v>
      </c>
    </row>
    <row r="43694" spans="1:5" x14ac:dyDescent="0.3">
      <c r="A43694" s="151">
        <v>42289</v>
      </c>
      <c r="B43694" s="98">
        <v>0.52083333333333337</v>
      </c>
      <c r="C43694" s="144" t="s">
        <v>120</v>
      </c>
      <c r="D43694" s="144">
        <v>28.66</v>
      </c>
      <c r="E43694" s="144">
        <v>2961</v>
      </c>
    </row>
    <row r="43695" spans="1:5" x14ac:dyDescent="0.3">
      <c r="A43695" s="151">
        <v>42289</v>
      </c>
      <c r="B43695" s="98">
        <v>0.53125</v>
      </c>
      <c r="C43695" s="144" t="s">
        <v>120</v>
      </c>
      <c r="D43695" s="144">
        <v>28.71</v>
      </c>
      <c r="E43695" s="144">
        <v>2928</v>
      </c>
    </row>
    <row r="43696" spans="1:5" x14ac:dyDescent="0.3">
      <c r="A43696" s="151">
        <v>42289</v>
      </c>
      <c r="B43696" s="98">
        <v>4.1666666666666664E-2</v>
      </c>
      <c r="C43696" s="144" t="s">
        <v>120</v>
      </c>
      <c r="D43696" s="144">
        <v>28.75</v>
      </c>
      <c r="E43696" s="144">
        <v>3088</v>
      </c>
    </row>
    <row r="43697" spans="1:5" x14ac:dyDescent="0.3">
      <c r="A43697" s="151">
        <v>42289</v>
      </c>
      <c r="B43697" s="98">
        <v>5.2083333333333336E-2</v>
      </c>
      <c r="C43697" s="144" t="s">
        <v>120</v>
      </c>
      <c r="D43697" s="144">
        <v>28.8</v>
      </c>
      <c r="E43697" s="144">
        <v>3252</v>
      </c>
    </row>
    <row r="43698" spans="1:5" x14ac:dyDescent="0.3">
      <c r="A43698" s="151">
        <v>42289</v>
      </c>
      <c r="B43698" s="98">
        <v>6.25E-2</v>
      </c>
      <c r="C43698" s="144" t="s">
        <v>120</v>
      </c>
      <c r="D43698" s="144">
        <v>28.92</v>
      </c>
      <c r="E43698" s="144">
        <v>3358</v>
      </c>
    </row>
    <row r="43699" spans="1:5" x14ac:dyDescent="0.3">
      <c r="A43699" s="151">
        <v>42289</v>
      </c>
      <c r="B43699" s="98">
        <v>7.2916666666666671E-2</v>
      </c>
      <c r="C43699" s="144" t="s">
        <v>120</v>
      </c>
      <c r="D43699" s="144">
        <v>28.98</v>
      </c>
      <c r="E43699" s="144">
        <v>3574</v>
      </c>
    </row>
    <row r="43700" spans="1:5" x14ac:dyDescent="0.3">
      <c r="A43700" s="151">
        <v>42289</v>
      </c>
      <c r="B43700" s="98">
        <v>8.3333333333333329E-2</v>
      </c>
      <c r="C43700" s="144" t="s">
        <v>120</v>
      </c>
      <c r="D43700" s="144">
        <v>28.99</v>
      </c>
      <c r="E43700" s="144">
        <v>3633</v>
      </c>
    </row>
    <row r="43701" spans="1:5" x14ac:dyDescent="0.3">
      <c r="A43701" s="151">
        <v>42289</v>
      </c>
      <c r="B43701" s="98">
        <v>9.375E-2</v>
      </c>
      <c r="C43701" s="144" t="s">
        <v>120</v>
      </c>
      <c r="D43701" s="144">
        <v>28.96</v>
      </c>
      <c r="E43701" s="144">
        <v>3678</v>
      </c>
    </row>
    <row r="43702" spans="1:5" x14ac:dyDescent="0.3">
      <c r="A43702" s="151">
        <v>42289</v>
      </c>
      <c r="B43702" s="98">
        <v>0.10416666666666667</v>
      </c>
      <c r="C43702" s="144" t="s">
        <v>120</v>
      </c>
      <c r="D43702" s="144">
        <v>28.86</v>
      </c>
      <c r="E43702" s="144">
        <v>3911</v>
      </c>
    </row>
    <row r="43703" spans="1:5" x14ac:dyDescent="0.3">
      <c r="A43703" s="151">
        <v>42289</v>
      </c>
      <c r="B43703" s="98">
        <v>0.11458333333333333</v>
      </c>
      <c r="C43703" s="144" t="s">
        <v>120</v>
      </c>
      <c r="D43703" s="144">
        <v>28.8</v>
      </c>
      <c r="E43703" s="144">
        <v>3932</v>
      </c>
    </row>
    <row r="43704" spans="1:5" x14ac:dyDescent="0.3">
      <c r="A43704" s="151">
        <v>42289</v>
      </c>
      <c r="B43704" s="98">
        <v>0.125</v>
      </c>
      <c r="C43704" s="144" t="s">
        <v>120</v>
      </c>
      <c r="D43704" s="144">
        <v>28.89</v>
      </c>
      <c r="E43704" s="144">
        <v>3867</v>
      </c>
    </row>
    <row r="43705" spans="1:5" x14ac:dyDescent="0.3">
      <c r="A43705" s="151">
        <v>42289</v>
      </c>
      <c r="B43705" s="98">
        <v>0.13541666666666666</v>
      </c>
      <c r="C43705" s="144" t="s">
        <v>120</v>
      </c>
      <c r="D43705" s="144">
        <v>28.95</v>
      </c>
      <c r="E43705" s="144">
        <v>4041</v>
      </c>
    </row>
    <row r="43706" spans="1:5" x14ac:dyDescent="0.3">
      <c r="A43706" s="151">
        <v>42289</v>
      </c>
      <c r="B43706" s="98">
        <v>0.14583333333333334</v>
      </c>
      <c r="C43706" s="144" t="s">
        <v>120</v>
      </c>
      <c r="D43706" s="144">
        <v>28.94</v>
      </c>
      <c r="E43706" s="144">
        <v>4041</v>
      </c>
    </row>
    <row r="43707" spans="1:5" x14ac:dyDescent="0.3">
      <c r="A43707" s="151">
        <v>42289</v>
      </c>
      <c r="B43707" s="98">
        <v>0.15625</v>
      </c>
      <c r="C43707" s="144" t="s">
        <v>120</v>
      </c>
      <c r="D43707" s="144">
        <v>28.88</v>
      </c>
      <c r="E43707" s="144">
        <v>4046</v>
      </c>
    </row>
    <row r="43708" spans="1:5" x14ac:dyDescent="0.3">
      <c r="A43708" s="151">
        <v>42289</v>
      </c>
      <c r="B43708" s="98">
        <v>0.16666666666666666</v>
      </c>
      <c r="C43708" s="144" t="s">
        <v>120</v>
      </c>
      <c r="D43708" s="144">
        <v>28.57</v>
      </c>
      <c r="E43708" s="144">
        <v>3798</v>
      </c>
    </row>
    <row r="43709" spans="1:5" x14ac:dyDescent="0.3">
      <c r="A43709" s="151">
        <v>42289</v>
      </c>
      <c r="B43709" s="98">
        <v>0.17708333333333334</v>
      </c>
      <c r="C43709" s="144" t="s">
        <v>120</v>
      </c>
      <c r="D43709" s="144">
        <v>28.74</v>
      </c>
      <c r="E43709" s="144">
        <v>3577</v>
      </c>
    </row>
    <row r="43710" spans="1:5" x14ac:dyDescent="0.3">
      <c r="A43710" s="151">
        <v>42289</v>
      </c>
      <c r="B43710" s="98">
        <v>0.1875</v>
      </c>
      <c r="C43710" s="144" t="s">
        <v>120</v>
      </c>
      <c r="D43710" s="144">
        <v>28.93</v>
      </c>
      <c r="E43710" s="144">
        <v>3189</v>
      </c>
    </row>
    <row r="43711" spans="1:5" x14ac:dyDescent="0.3">
      <c r="A43711" s="151">
        <v>42289</v>
      </c>
      <c r="B43711" s="98">
        <v>0.19791666666666666</v>
      </c>
      <c r="C43711" s="144" t="s">
        <v>120</v>
      </c>
      <c r="D43711" s="144">
        <v>28.97</v>
      </c>
      <c r="E43711" s="144">
        <v>2898</v>
      </c>
    </row>
    <row r="43712" spans="1:5" x14ac:dyDescent="0.3">
      <c r="A43712" s="151">
        <v>42289</v>
      </c>
      <c r="B43712" s="98">
        <v>0.20833333333333334</v>
      </c>
      <c r="C43712" s="144" t="s">
        <v>120</v>
      </c>
      <c r="D43712" s="144">
        <v>28.94</v>
      </c>
      <c r="E43712" s="144">
        <v>2594</v>
      </c>
    </row>
    <row r="43713" spans="1:5" x14ac:dyDescent="0.3">
      <c r="A43713" s="151">
        <v>42289</v>
      </c>
      <c r="B43713" s="98">
        <v>0.21875</v>
      </c>
      <c r="C43713" s="144" t="s">
        <v>120</v>
      </c>
      <c r="D43713" s="144">
        <v>28.88</v>
      </c>
      <c r="E43713" s="144">
        <v>2484</v>
      </c>
    </row>
    <row r="43714" spans="1:5" x14ac:dyDescent="0.3">
      <c r="A43714" s="151">
        <v>42289</v>
      </c>
      <c r="B43714" s="98">
        <v>0.22916666666666666</v>
      </c>
      <c r="C43714" s="144" t="s">
        <v>120</v>
      </c>
      <c r="D43714" s="144">
        <v>28.86</v>
      </c>
      <c r="E43714" s="144">
        <v>2485</v>
      </c>
    </row>
    <row r="43715" spans="1:5" x14ac:dyDescent="0.3">
      <c r="A43715" s="151">
        <v>42289</v>
      </c>
      <c r="B43715" s="98">
        <v>0.23958333333333334</v>
      </c>
      <c r="C43715" s="144" t="s">
        <v>120</v>
      </c>
      <c r="D43715" s="144">
        <v>28.82</v>
      </c>
      <c r="E43715" s="144">
        <v>2439</v>
      </c>
    </row>
    <row r="43716" spans="1:5" x14ac:dyDescent="0.3">
      <c r="A43716" s="151">
        <v>42289</v>
      </c>
      <c r="B43716" s="98">
        <v>0.25</v>
      </c>
      <c r="C43716" s="144" t="s">
        <v>120</v>
      </c>
      <c r="D43716" s="144">
        <v>28.83</v>
      </c>
      <c r="E43716" s="144">
        <v>2582</v>
      </c>
    </row>
    <row r="43717" spans="1:5" x14ac:dyDescent="0.3">
      <c r="A43717" s="151">
        <v>42289</v>
      </c>
      <c r="B43717" s="98">
        <v>0.26041666666666669</v>
      </c>
      <c r="C43717" s="144" t="s">
        <v>120</v>
      </c>
      <c r="D43717" s="144">
        <v>28.84</v>
      </c>
      <c r="E43717" s="144">
        <v>2426</v>
      </c>
    </row>
    <row r="43718" spans="1:5" x14ac:dyDescent="0.3">
      <c r="A43718" s="151">
        <v>42289</v>
      </c>
      <c r="B43718" s="98">
        <v>0.27083333333333331</v>
      </c>
      <c r="C43718" s="144" t="s">
        <v>120</v>
      </c>
      <c r="D43718" s="144">
        <v>28.85</v>
      </c>
      <c r="E43718" s="144">
        <v>2248</v>
      </c>
    </row>
    <row r="43719" spans="1:5" x14ac:dyDescent="0.3">
      <c r="A43719" s="151">
        <v>42289</v>
      </c>
      <c r="B43719" s="98">
        <v>0.28125</v>
      </c>
      <c r="C43719" s="144" t="s">
        <v>120</v>
      </c>
      <c r="D43719" s="144">
        <v>28.78</v>
      </c>
      <c r="E43719" s="144">
        <v>2185</v>
      </c>
    </row>
    <row r="43720" spans="1:5" x14ac:dyDescent="0.3">
      <c r="A43720" s="151">
        <v>42289</v>
      </c>
      <c r="B43720" s="98">
        <v>0.29166666666666669</v>
      </c>
      <c r="C43720" s="144" t="s">
        <v>120</v>
      </c>
      <c r="D43720" s="144">
        <v>28.73</v>
      </c>
      <c r="E43720" s="144">
        <v>2225</v>
      </c>
    </row>
    <row r="43721" spans="1:5" x14ac:dyDescent="0.3">
      <c r="A43721" s="151">
        <v>42289</v>
      </c>
      <c r="B43721" s="98">
        <v>0.30208333333333331</v>
      </c>
      <c r="C43721" s="144" t="s">
        <v>120</v>
      </c>
      <c r="D43721" s="144">
        <v>28.67</v>
      </c>
      <c r="E43721" s="144">
        <v>2108</v>
      </c>
    </row>
    <row r="43722" spans="1:5" x14ac:dyDescent="0.3">
      <c r="A43722" s="151">
        <v>42289</v>
      </c>
      <c r="B43722" s="98">
        <v>0.3125</v>
      </c>
      <c r="C43722" s="144" t="s">
        <v>120</v>
      </c>
      <c r="D43722" s="144">
        <v>28.67</v>
      </c>
      <c r="E43722" s="144">
        <v>2054</v>
      </c>
    </row>
    <row r="43723" spans="1:5" x14ac:dyDescent="0.3">
      <c r="A43723" s="151">
        <v>42289</v>
      </c>
      <c r="B43723" s="98">
        <v>0.32291666666666669</v>
      </c>
      <c r="C43723" s="144" t="s">
        <v>120</v>
      </c>
      <c r="D43723" s="144">
        <v>28.62</v>
      </c>
      <c r="E43723" s="144">
        <v>2049</v>
      </c>
    </row>
    <row r="43724" spans="1:5" x14ac:dyDescent="0.3">
      <c r="A43724" s="151">
        <v>42289</v>
      </c>
      <c r="B43724" s="98">
        <v>0.33333333333333331</v>
      </c>
      <c r="C43724" s="144" t="s">
        <v>120</v>
      </c>
      <c r="D43724" s="144">
        <v>28.61</v>
      </c>
      <c r="E43724" s="144">
        <v>2062</v>
      </c>
    </row>
    <row r="43725" spans="1:5" x14ac:dyDescent="0.3">
      <c r="A43725" s="151">
        <v>42289</v>
      </c>
      <c r="B43725" s="98">
        <v>0.34375</v>
      </c>
      <c r="C43725" s="144" t="s">
        <v>120</v>
      </c>
      <c r="D43725" s="144">
        <v>28.68</v>
      </c>
      <c r="E43725" s="144">
        <v>2147</v>
      </c>
    </row>
    <row r="43726" spans="1:5" x14ac:dyDescent="0.3">
      <c r="A43726" s="151">
        <v>42289</v>
      </c>
      <c r="B43726" s="98">
        <v>0.35416666666666669</v>
      </c>
      <c r="C43726" s="144" t="s">
        <v>120</v>
      </c>
      <c r="D43726" s="144">
        <v>28.71</v>
      </c>
      <c r="E43726" s="144">
        <v>2244</v>
      </c>
    </row>
    <row r="43727" spans="1:5" x14ac:dyDescent="0.3">
      <c r="A43727" s="151">
        <v>42289</v>
      </c>
      <c r="B43727" s="98">
        <v>0.36458333333333331</v>
      </c>
      <c r="C43727" s="144" t="s">
        <v>120</v>
      </c>
      <c r="D43727" s="144">
        <v>28.55</v>
      </c>
      <c r="E43727" s="144">
        <v>2273</v>
      </c>
    </row>
    <row r="43728" spans="1:5" x14ac:dyDescent="0.3">
      <c r="A43728" s="151">
        <v>42289</v>
      </c>
      <c r="B43728" s="98">
        <v>0.375</v>
      </c>
      <c r="C43728" s="144" t="s">
        <v>120</v>
      </c>
      <c r="D43728" s="144">
        <v>28.59</v>
      </c>
      <c r="E43728" s="144">
        <v>2245</v>
      </c>
    </row>
    <row r="43729" spans="1:5" x14ac:dyDescent="0.3">
      <c r="A43729" s="151">
        <v>42289</v>
      </c>
      <c r="B43729" s="98">
        <v>0.38541666666666669</v>
      </c>
      <c r="C43729" s="144" t="s">
        <v>120</v>
      </c>
      <c r="D43729" s="144">
        <v>28.52</v>
      </c>
      <c r="E43729" s="144">
        <v>2241</v>
      </c>
    </row>
    <row r="43730" spans="1:5" x14ac:dyDescent="0.3">
      <c r="A43730" s="151">
        <v>42289</v>
      </c>
      <c r="B43730" s="98">
        <v>0.39583333333333331</v>
      </c>
      <c r="C43730" s="144" t="s">
        <v>120</v>
      </c>
      <c r="D43730" s="144">
        <v>28.49</v>
      </c>
      <c r="E43730" s="144">
        <v>2227</v>
      </c>
    </row>
    <row r="43731" spans="1:5" x14ac:dyDescent="0.3">
      <c r="A43731" s="151">
        <v>42289</v>
      </c>
      <c r="B43731" s="98">
        <v>0.40625</v>
      </c>
      <c r="C43731" s="144" t="s">
        <v>120</v>
      </c>
      <c r="D43731" s="144">
        <v>28.64</v>
      </c>
      <c r="E43731" s="144">
        <v>2282</v>
      </c>
    </row>
    <row r="43732" spans="1:5" x14ac:dyDescent="0.3">
      <c r="A43732" s="151">
        <v>42289</v>
      </c>
      <c r="B43732" s="98">
        <v>0.41666666666666669</v>
      </c>
      <c r="C43732" s="144" t="s">
        <v>120</v>
      </c>
      <c r="D43732" s="144">
        <v>28.48</v>
      </c>
      <c r="E43732" s="144">
        <v>2344</v>
      </c>
    </row>
    <row r="43733" spans="1:5" x14ac:dyDescent="0.3">
      <c r="A43733" s="151">
        <v>42289</v>
      </c>
      <c r="B43733" s="98">
        <v>0.42708333333333331</v>
      </c>
      <c r="C43733" s="144" t="s">
        <v>120</v>
      </c>
      <c r="D43733" s="144">
        <v>28.37</v>
      </c>
      <c r="E43733" s="144">
        <v>2174</v>
      </c>
    </row>
    <row r="43734" spans="1:5" x14ac:dyDescent="0.3">
      <c r="A43734" s="151">
        <v>42289</v>
      </c>
      <c r="B43734" s="98">
        <v>0.4375</v>
      </c>
      <c r="C43734" s="144" t="s">
        <v>120</v>
      </c>
      <c r="D43734" s="144">
        <v>28.37</v>
      </c>
      <c r="E43734" s="144">
        <v>2037</v>
      </c>
    </row>
    <row r="43735" spans="1:5" x14ac:dyDescent="0.3">
      <c r="A43735" s="151">
        <v>42289</v>
      </c>
      <c r="B43735" s="98">
        <v>0.44791666666666669</v>
      </c>
      <c r="C43735" s="144" t="s">
        <v>120</v>
      </c>
      <c r="D43735" s="144">
        <v>28.43</v>
      </c>
      <c r="E43735" s="144">
        <v>2018</v>
      </c>
    </row>
    <row r="43736" spans="1:5" x14ac:dyDescent="0.3">
      <c r="A43736" s="151">
        <v>42289</v>
      </c>
      <c r="B43736" s="98">
        <v>0.45833333333333331</v>
      </c>
      <c r="C43736" s="144" t="s">
        <v>120</v>
      </c>
      <c r="D43736" s="144">
        <v>28.39</v>
      </c>
      <c r="E43736" s="144">
        <v>2043</v>
      </c>
    </row>
    <row r="43737" spans="1:5" x14ac:dyDescent="0.3">
      <c r="A43737" s="151">
        <v>42289</v>
      </c>
      <c r="B43737" s="98">
        <v>0.46875</v>
      </c>
      <c r="C43737" s="144" t="s">
        <v>120</v>
      </c>
      <c r="D43737" s="144">
        <v>28.36</v>
      </c>
      <c r="E43737" s="144">
        <v>2047</v>
      </c>
    </row>
    <row r="43738" spans="1:5" x14ac:dyDescent="0.3">
      <c r="A43738" s="151">
        <v>42289</v>
      </c>
      <c r="B43738" s="98">
        <v>0.47916666666666669</v>
      </c>
      <c r="C43738" s="144" t="s">
        <v>120</v>
      </c>
      <c r="D43738" s="144">
        <v>28.36</v>
      </c>
      <c r="E43738" s="144">
        <v>2043</v>
      </c>
    </row>
    <row r="43739" spans="1:5" x14ac:dyDescent="0.3">
      <c r="A43739" s="151">
        <v>42289</v>
      </c>
      <c r="B43739" s="98">
        <v>0.48958333333333331</v>
      </c>
      <c r="C43739" s="144" t="s">
        <v>120</v>
      </c>
      <c r="D43739" s="144">
        <v>28.37</v>
      </c>
      <c r="E43739" s="144">
        <v>2072</v>
      </c>
    </row>
    <row r="43740" spans="1:5" x14ac:dyDescent="0.3">
      <c r="A43740" s="151">
        <v>42290</v>
      </c>
      <c r="B43740" s="98">
        <v>0.5</v>
      </c>
      <c r="C43740" s="144" t="s">
        <v>119</v>
      </c>
      <c r="D43740" s="144">
        <v>28.38</v>
      </c>
      <c r="E43740" s="144">
        <v>2118</v>
      </c>
    </row>
    <row r="43741" spans="1:5" x14ac:dyDescent="0.3">
      <c r="A43741" s="151">
        <v>42290</v>
      </c>
      <c r="B43741" s="98">
        <v>0.51041666666666663</v>
      </c>
      <c r="C43741" s="144" t="s">
        <v>119</v>
      </c>
      <c r="D43741" s="144">
        <v>28.41</v>
      </c>
      <c r="E43741" s="144">
        <v>2205</v>
      </c>
    </row>
    <row r="43742" spans="1:5" x14ac:dyDescent="0.3">
      <c r="A43742" s="151">
        <v>42290</v>
      </c>
      <c r="B43742" s="98">
        <v>0.52083333333333337</v>
      </c>
      <c r="C43742" s="144" t="s">
        <v>119</v>
      </c>
      <c r="D43742" s="144">
        <v>28.44</v>
      </c>
      <c r="E43742" s="144">
        <v>2383</v>
      </c>
    </row>
    <row r="43743" spans="1:5" x14ac:dyDescent="0.3">
      <c r="A43743" s="151">
        <v>42290</v>
      </c>
      <c r="B43743" s="98">
        <v>0.53125</v>
      </c>
      <c r="C43743" s="144" t="s">
        <v>119</v>
      </c>
      <c r="D43743" s="144">
        <v>28.45</v>
      </c>
      <c r="E43743" s="144">
        <v>2557</v>
      </c>
    </row>
    <row r="43744" spans="1:5" x14ac:dyDescent="0.3">
      <c r="A43744" s="151">
        <v>42290</v>
      </c>
      <c r="B43744" s="98">
        <v>4.1666666666666664E-2</v>
      </c>
      <c r="C43744" s="144" t="s">
        <v>119</v>
      </c>
      <c r="D43744" s="144">
        <v>28.46</v>
      </c>
      <c r="E43744" s="144">
        <v>2737</v>
      </c>
    </row>
    <row r="43745" spans="1:5" x14ac:dyDescent="0.3">
      <c r="A43745" s="151">
        <v>42290</v>
      </c>
      <c r="B43745" s="98">
        <v>5.2083333333333336E-2</v>
      </c>
      <c r="C43745" s="144" t="s">
        <v>119</v>
      </c>
      <c r="D43745" s="144">
        <v>28.49</v>
      </c>
      <c r="E43745" s="144">
        <v>2917</v>
      </c>
    </row>
    <row r="43746" spans="1:5" x14ac:dyDescent="0.3">
      <c r="A43746" s="151">
        <v>42290</v>
      </c>
      <c r="B43746" s="98">
        <v>6.25E-2</v>
      </c>
      <c r="C43746" s="144" t="s">
        <v>119</v>
      </c>
      <c r="D43746" s="144">
        <v>28.44</v>
      </c>
      <c r="E43746" s="144">
        <v>3029</v>
      </c>
    </row>
    <row r="43747" spans="1:5" x14ac:dyDescent="0.3">
      <c r="A43747" s="151">
        <v>42290</v>
      </c>
      <c r="B43747" s="98">
        <v>7.2916666666666671E-2</v>
      </c>
      <c r="C43747" s="144" t="s">
        <v>119</v>
      </c>
      <c r="D43747" s="144">
        <v>28.34</v>
      </c>
      <c r="E43747" s="144">
        <v>3030</v>
      </c>
    </row>
    <row r="43748" spans="1:5" x14ac:dyDescent="0.3">
      <c r="A43748" s="151">
        <v>42290</v>
      </c>
      <c r="B43748" s="98">
        <v>8.3333333333333329E-2</v>
      </c>
      <c r="C43748" s="144" t="s">
        <v>119</v>
      </c>
      <c r="D43748" s="144">
        <v>28.36</v>
      </c>
      <c r="E43748" s="144">
        <v>3024</v>
      </c>
    </row>
    <row r="43749" spans="1:5" x14ac:dyDescent="0.3">
      <c r="A43749" s="151">
        <v>42290</v>
      </c>
      <c r="B43749" s="98">
        <v>9.375E-2</v>
      </c>
      <c r="C43749" s="144" t="s">
        <v>119</v>
      </c>
      <c r="D43749" s="144">
        <v>28.33</v>
      </c>
      <c r="E43749" s="144">
        <v>3039</v>
      </c>
    </row>
    <row r="43750" spans="1:5" x14ac:dyDescent="0.3">
      <c r="A43750" s="151">
        <v>42290</v>
      </c>
      <c r="B43750" s="98">
        <v>0.10416666666666667</v>
      </c>
      <c r="C43750" s="144" t="s">
        <v>119</v>
      </c>
      <c r="D43750" s="144">
        <v>28.31</v>
      </c>
      <c r="E43750" s="144">
        <v>3032</v>
      </c>
    </row>
    <row r="43751" spans="1:5" x14ac:dyDescent="0.3">
      <c r="A43751" s="151">
        <v>42290</v>
      </c>
      <c r="B43751" s="98">
        <v>0.11458333333333333</v>
      </c>
      <c r="C43751" s="144" t="s">
        <v>119</v>
      </c>
      <c r="D43751" s="144">
        <v>28.32</v>
      </c>
      <c r="E43751" s="144">
        <v>3034</v>
      </c>
    </row>
    <row r="43752" spans="1:5" x14ac:dyDescent="0.3">
      <c r="A43752" s="151">
        <v>42290</v>
      </c>
      <c r="B43752" s="98">
        <v>0.125</v>
      </c>
      <c r="C43752" s="144" t="s">
        <v>119</v>
      </c>
      <c r="D43752" s="144">
        <v>28.3</v>
      </c>
      <c r="E43752" s="144">
        <v>3100</v>
      </c>
    </row>
    <row r="43753" spans="1:5" x14ac:dyDescent="0.3">
      <c r="A43753" s="151">
        <v>42290</v>
      </c>
      <c r="B43753" s="98">
        <v>0.13541666666666666</v>
      </c>
      <c r="C43753" s="144" t="s">
        <v>119</v>
      </c>
      <c r="D43753" s="144">
        <v>28.28</v>
      </c>
      <c r="E43753" s="144">
        <v>3167</v>
      </c>
    </row>
    <row r="43754" spans="1:5" x14ac:dyDescent="0.3">
      <c r="A43754" s="151">
        <v>42290</v>
      </c>
      <c r="B43754" s="98">
        <v>0.14583333333333334</v>
      </c>
      <c r="C43754" s="144" t="s">
        <v>119</v>
      </c>
      <c r="D43754" s="144">
        <v>28.3</v>
      </c>
      <c r="E43754" s="144">
        <v>3248</v>
      </c>
    </row>
    <row r="43755" spans="1:5" x14ac:dyDescent="0.3">
      <c r="A43755" s="151">
        <v>42290</v>
      </c>
      <c r="B43755" s="98">
        <v>0.15625</v>
      </c>
      <c r="C43755" s="144" t="s">
        <v>119</v>
      </c>
      <c r="D43755" s="144">
        <v>28.37</v>
      </c>
      <c r="E43755" s="144">
        <v>3642</v>
      </c>
    </row>
    <row r="43756" spans="1:5" x14ac:dyDescent="0.3">
      <c r="A43756" s="151">
        <v>42290</v>
      </c>
      <c r="B43756" s="98">
        <v>0.16666666666666666</v>
      </c>
      <c r="C43756" s="144" t="s">
        <v>119</v>
      </c>
      <c r="D43756" s="144">
        <v>28.37</v>
      </c>
      <c r="E43756" s="144">
        <v>3764</v>
      </c>
    </row>
    <row r="43757" spans="1:5" x14ac:dyDescent="0.3">
      <c r="A43757" s="151">
        <v>42290</v>
      </c>
      <c r="B43757" s="98">
        <v>0.17708333333333334</v>
      </c>
      <c r="C43757" s="144" t="s">
        <v>119</v>
      </c>
      <c r="D43757" s="144">
        <v>28.4</v>
      </c>
      <c r="E43757" s="144">
        <v>3661</v>
      </c>
    </row>
    <row r="43758" spans="1:5" x14ac:dyDescent="0.3">
      <c r="A43758" s="151">
        <v>42290</v>
      </c>
      <c r="B43758" s="98">
        <v>0.1875</v>
      </c>
      <c r="C43758" s="144" t="s">
        <v>119</v>
      </c>
      <c r="D43758" s="144">
        <v>28.18</v>
      </c>
      <c r="E43758" s="144">
        <v>3383</v>
      </c>
    </row>
    <row r="43759" spans="1:5" x14ac:dyDescent="0.3">
      <c r="A43759" s="151">
        <v>42290</v>
      </c>
      <c r="B43759" s="98">
        <v>0.19791666666666666</v>
      </c>
      <c r="C43759" s="144" t="s">
        <v>119</v>
      </c>
      <c r="D43759" s="144">
        <v>28.04</v>
      </c>
      <c r="E43759" s="144">
        <v>3214</v>
      </c>
    </row>
    <row r="43760" spans="1:5" x14ac:dyDescent="0.3">
      <c r="A43760" s="151">
        <v>42290</v>
      </c>
      <c r="B43760" s="98">
        <v>0.20833333333333334</v>
      </c>
      <c r="C43760" s="144" t="s">
        <v>119</v>
      </c>
      <c r="D43760" s="144">
        <v>28.24</v>
      </c>
      <c r="E43760" s="144">
        <v>3298</v>
      </c>
    </row>
    <row r="43761" spans="1:5" x14ac:dyDescent="0.3">
      <c r="A43761" s="151">
        <v>42290</v>
      </c>
      <c r="B43761" s="98">
        <v>0.21875</v>
      </c>
      <c r="C43761" s="144" t="s">
        <v>119</v>
      </c>
      <c r="D43761" s="144">
        <v>28.36</v>
      </c>
      <c r="E43761" s="144">
        <v>3564</v>
      </c>
    </row>
    <row r="43762" spans="1:5" x14ac:dyDescent="0.3">
      <c r="A43762" s="151">
        <v>42290</v>
      </c>
      <c r="B43762" s="98">
        <v>0.22916666666666666</v>
      </c>
      <c r="C43762" s="144" t="s">
        <v>119</v>
      </c>
      <c r="D43762" s="144">
        <v>28.31</v>
      </c>
      <c r="E43762" s="144">
        <v>3638</v>
      </c>
    </row>
    <row r="43763" spans="1:5" x14ac:dyDescent="0.3">
      <c r="A43763" s="151">
        <v>42290</v>
      </c>
      <c r="B43763" s="98">
        <v>0.23958333333333334</v>
      </c>
      <c r="C43763" s="144" t="s">
        <v>119</v>
      </c>
      <c r="D43763" s="144">
        <v>28.39</v>
      </c>
      <c r="E43763" s="144">
        <v>3718</v>
      </c>
    </row>
    <row r="43764" spans="1:5" x14ac:dyDescent="0.3">
      <c r="A43764" s="151">
        <v>42290</v>
      </c>
      <c r="B43764" s="98">
        <v>0.25</v>
      </c>
      <c r="C43764" s="144" t="s">
        <v>119</v>
      </c>
      <c r="D43764" s="144">
        <v>28.38</v>
      </c>
      <c r="E43764" s="144">
        <v>3701</v>
      </c>
    </row>
    <row r="43765" spans="1:5" x14ac:dyDescent="0.3">
      <c r="A43765" s="151">
        <v>42290</v>
      </c>
      <c r="B43765" s="98">
        <v>0.26041666666666669</v>
      </c>
      <c r="C43765" s="144" t="s">
        <v>119</v>
      </c>
      <c r="D43765" s="144">
        <v>28.27</v>
      </c>
      <c r="E43765" s="144">
        <v>3603</v>
      </c>
    </row>
    <row r="43766" spans="1:5" x14ac:dyDescent="0.3">
      <c r="A43766" s="151">
        <v>42290</v>
      </c>
      <c r="B43766" s="98">
        <v>0.27083333333333331</v>
      </c>
      <c r="C43766" s="144" t="s">
        <v>119</v>
      </c>
      <c r="D43766" s="144">
        <v>28.19</v>
      </c>
      <c r="E43766" s="144">
        <v>3474</v>
      </c>
    </row>
    <row r="43767" spans="1:5" x14ac:dyDescent="0.3">
      <c r="A43767" s="151">
        <v>42290</v>
      </c>
      <c r="B43767" s="98">
        <v>0.28125</v>
      </c>
      <c r="C43767" s="144" t="s">
        <v>119</v>
      </c>
      <c r="D43767" s="144">
        <v>28.04</v>
      </c>
      <c r="E43767" s="144">
        <v>3312</v>
      </c>
    </row>
    <row r="43768" spans="1:5" x14ac:dyDescent="0.3">
      <c r="A43768" s="151">
        <v>42290</v>
      </c>
      <c r="B43768" s="98">
        <v>0.29166666666666669</v>
      </c>
      <c r="C43768" s="144" t="s">
        <v>119</v>
      </c>
      <c r="D43768" s="144">
        <v>27.95</v>
      </c>
      <c r="E43768" s="144">
        <v>3136</v>
      </c>
    </row>
    <row r="43769" spans="1:5" x14ac:dyDescent="0.3">
      <c r="A43769" s="151">
        <v>42290</v>
      </c>
      <c r="B43769" s="98">
        <v>0.30208333333333331</v>
      </c>
      <c r="C43769" s="144" t="s">
        <v>119</v>
      </c>
      <c r="D43769" s="144">
        <v>27.92</v>
      </c>
      <c r="E43769" s="144">
        <v>2993</v>
      </c>
    </row>
    <row r="43770" spans="1:5" x14ac:dyDescent="0.3">
      <c r="A43770" s="151">
        <v>42290</v>
      </c>
      <c r="B43770" s="98">
        <v>0.3125</v>
      </c>
      <c r="C43770" s="144" t="s">
        <v>119</v>
      </c>
      <c r="D43770" s="144">
        <v>27.9</v>
      </c>
      <c r="E43770" s="144">
        <v>2915</v>
      </c>
    </row>
    <row r="43771" spans="1:5" x14ac:dyDescent="0.3">
      <c r="A43771" s="151">
        <v>42290</v>
      </c>
      <c r="B43771" s="98">
        <v>0.32291666666666669</v>
      </c>
      <c r="C43771" s="144" t="s">
        <v>119</v>
      </c>
      <c r="D43771" s="144">
        <v>27.9</v>
      </c>
      <c r="E43771" s="144">
        <v>2846</v>
      </c>
    </row>
    <row r="43772" spans="1:5" x14ac:dyDescent="0.3">
      <c r="A43772" s="151">
        <v>42290</v>
      </c>
      <c r="B43772" s="98">
        <v>0.33333333333333331</v>
      </c>
      <c r="C43772" s="144" t="s">
        <v>119</v>
      </c>
      <c r="D43772" s="144">
        <v>27.89</v>
      </c>
      <c r="E43772" s="144">
        <v>2756</v>
      </c>
    </row>
    <row r="43773" spans="1:5" x14ac:dyDescent="0.3">
      <c r="A43773" s="151">
        <v>42290</v>
      </c>
      <c r="B43773" s="98">
        <v>0.34375</v>
      </c>
      <c r="C43773" s="144" t="s">
        <v>119</v>
      </c>
      <c r="D43773" s="144">
        <v>27.87</v>
      </c>
      <c r="E43773" s="144">
        <v>2692</v>
      </c>
    </row>
    <row r="43774" spans="1:5" x14ac:dyDescent="0.3">
      <c r="A43774" s="151">
        <v>42290</v>
      </c>
      <c r="B43774" s="98">
        <v>0.35416666666666669</v>
      </c>
      <c r="C43774" s="144" t="s">
        <v>119</v>
      </c>
      <c r="D43774" s="144">
        <v>27.89</v>
      </c>
      <c r="E43774" s="144">
        <v>2642</v>
      </c>
    </row>
    <row r="43775" spans="1:5" x14ac:dyDescent="0.3">
      <c r="A43775" s="151">
        <v>42290</v>
      </c>
      <c r="B43775" s="98">
        <v>0.36458333333333331</v>
      </c>
      <c r="C43775" s="144" t="s">
        <v>119</v>
      </c>
      <c r="D43775" s="144">
        <v>27.93</v>
      </c>
      <c r="E43775" s="144">
        <v>2601</v>
      </c>
    </row>
    <row r="43776" spans="1:5" x14ac:dyDescent="0.3">
      <c r="A43776" s="151">
        <v>42290</v>
      </c>
      <c r="B43776" s="98">
        <v>0.375</v>
      </c>
      <c r="C43776" s="144" t="s">
        <v>119</v>
      </c>
      <c r="D43776" s="144">
        <v>27.97</v>
      </c>
      <c r="E43776" s="144">
        <v>2564</v>
      </c>
    </row>
    <row r="43777" spans="1:5" x14ac:dyDescent="0.3">
      <c r="A43777" s="151">
        <v>42290</v>
      </c>
      <c r="B43777" s="98">
        <v>0.38541666666666669</v>
      </c>
      <c r="C43777" s="144" t="s">
        <v>119</v>
      </c>
      <c r="D43777" s="144">
        <v>27.99</v>
      </c>
      <c r="E43777" s="144">
        <v>2499</v>
      </c>
    </row>
    <row r="43778" spans="1:5" x14ac:dyDescent="0.3">
      <c r="A43778" s="151">
        <v>42290</v>
      </c>
      <c r="B43778" s="98">
        <v>0.39583333333333331</v>
      </c>
      <c r="C43778" s="144" t="s">
        <v>119</v>
      </c>
      <c r="D43778" s="144">
        <v>28.04</v>
      </c>
      <c r="E43778" s="144">
        <v>2457</v>
      </c>
    </row>
    <row r="43779" spans="1:5" x14ac:dyDescent="0.3">
      <c r="A43779" s="151">
        <v>42290</v>
      </c>
      <c r="B43779" s="98">
        <v>0.40625</v>
      </c>
      <c r="C43779" s="144" t="s">
        <v>119</v>
      </c>
      <c r="D43779" s="144">
        <v>28.06</v>
      </c>
      <c r="E43779" s="144">
        <v>2411</v>
      </c>
    </row>
    <row r="43780" spans="1:5" x14ac:dyDescent="0.3">
      <c r="A43780" s="151">
        <v>42290</v>
      </c>
      <c r="B43780" s="98">
        <v>0.41666666666666669</v>
      </c>
      <c r="C43780" s="144" t="s">
        <v>119</v>
      </c>
      <c r="D43780" s="144">
        <v>28.09</v>
      </c>
      <c r="E43780" s="144">
        <v>2380</v>
      </c>
    </row>
    <row r="43781" spans="1:5" x14ac:dyDescent="0.3">
      <c r="A43781" s="151">
        <v>42290</v>
      </c>
      <c r="B43781" s="98">
        <v>0.42708333333333331</v>
      </c>
      <c r="C43781" s="144" t="s">
        <v>119</v>
      </c>
      <c r="D43781" s="144">
        <v>28.17</v>
      </c>
      <c r="E43781" s="144">
        <v>2345</v>
      </c>
    </row>
    <row r="43782" spans="1:5" x14ac:dyDescent="0.3">
      <c r="A43782" s="151">
        <v>42290</v>
      </c>
      <c r="B43782" s="98">
        <v>0.4375</v>
      </c>
      <c r="C43782" s="144" t="s">
        <v>119</v>
      </c>
      <c r="D43782" s="144">
        <v>28.38</v>
      </c>
      <c r="E43782" s="144">
        <v>2309</v>
      </c>
    </row>
    <row r="43783" spans="1:5" x14ac:dyDescent="0.3">
      <c r="A43783" s="151">
        <v>42290</v>
      </c>
      <c r="B43783" s="98">
        <v>0.44791666666666669</v>
      </c>
      <c r="C43783" s="144" t="s">
        <v>119</v>
      </c>
      <c r="D43783" s="144">
        <v>28.38</v>
      </c>
      <c r="E43783" s="144">
        <v>2022</v>
      </c>
    </row>
    <row r="43784" spans="1:5" x14ac:dyDescent="0.3">
      <c r="A43784" s="151">
        <v>42290</v>
      </c>
      <c r="B43784" s="98">
        <v>0.45833333333333331</v>
      </c>
      <c r="C43784" s="144" t="s">
        <v>119</v>
      </c>
      <c r="D43784" s="144">
        <v>28.49</v>
      </c>
      <c r="E43784" s="144">
        <v>1842</v>
      </c>
    </row>
    <row r="43785" spans="1:5" x14ac:dyDescent="0.3">
      <c r="A43785" s="151">
        <v>42290</v>
      </c>
      <c r="B43785" s="98">
        <v>0.46875</v>
      </c>
      <c r="C43785" s="144" t="s">
        <v>119</v>
      </c>
      <c r="D43785" s="144">
        <v>28.49</v>
      </c>
      <c r="E43785" s="144">
        <v>1958</v>
      </c>
    </row>
    <row r="43786" spans="1:5" x14ac:dyDescent="0.3">
      <c r="A43786" s="151">
        <v>42290</v>
      </c>
      <c r="B43786" s="98">
        <v>0.47916666666666669</v>
      </c>
      <c r="C43786" s="144" t="s">
        <v>119</v>
      </c>
      <c r="D43786" s="144">
        <v>28.65</v>
      </c>
      <c r="E43786" s="144">
        <v>1972</v>
      </c>
    </row>
    <row r="43787" spans="1:5" x14ac:dyDescent="0.3">
      <c r="A43787" s="151">
        <v>42290</v>
      </c>
      <c r="B43787" s="98">
        <v>0.48958333333333331</v>
      </c>
      <c r="C43787" s="144" t="s">
        <v>119</v>
      </c>
      <c r="D43787" s="144">
        <v>28.68</v>
      </c>
      <c r="E43787" s="144">
        <v>2023</v>
      </c>
    </row>
    <row r="43788" spans="1:5" x14ac:dyDescent="0.3">
      <c r="A43788" s="151">
        <v>42290</v>
      </c>
      <c r="B43788" s="98">
        <v>0.5</v>
      </c>
      <c r="C43788" s="144" t="s">
        <v>120</v>
      </c>
      <c r="D43788" s="144">
        <v>28.65</v>
      </c>
      <c r="E43788" s="144">
        <v>2160</v>
      </c>
    </row>
    <row r="43789" spans="1:5" x14ac:dyDescent="0.3">
      <c r="A43789" s="151">
        <v>42290</v>
      </c>
      <c r="B43789" s="98">
        <v>0.51041666666666663</v>
      </c>
      <c r="C43789" s="144" t="s">
        <v>120</v>
      </c>
      <c r="D43789" s="144">
        <v>28.6</v>
      </c>
      <c r="E43789" s="144">
        <v>2274</v>
      </c>
    </row>
    <row r="43790" spans="1:5" x14ac:dyDescent="0.3">
      <c r="A43790" s="151">
        <v>42290</v>
      </c>
      <c r="B43790" s="98">
        <v>0.52083333333333337</v>
      </c>
      <c r="C43790" s="144" t="s">
        <v>120</v>
      </c>
      <c r="D43790" s="144">
        <v>28.55</v>
      </c>
      <c r="E43790" s="144">
        <v>2416</v>
      </c>
    </row>
    <row r="43791" spans="1:5" x14ac:dyDescent="0.3">
      <c r="A43791" s="151">
        <v>42290</v>
      </c>
      <c r="B43791" s="98">
        <v>0.53125</v>
      </c>
      <c r="C43791" s="144" t="s">
        <v>120</v>
      </c>
      <c r="D43791" s="144">
        <v>28.52</v>
      </c>
      <c r="E43791" s="144">
        <v>2645</v>
      </c>
    </row>
    <row r="43792" spans="1:5" x14ac:dyDescent="0.3">
      <c r="A43792" s="151">
        <v>42290</v>
      </c>
      <c r="B43792" s="98">
        <v>4.1666666666666664E-2</v>
      </c>
      <c r="C43792" s="144" t="s">
        <v>120</v>
      </c>
      <c r="D43792" s="144">
        <v>28.59</v>
      </c>
      <c r="E43792" s="144">
        <v>2779</v>
      </c>
    </row>
    <row r="43793" spans="1:5" x14ac:dyDescent="0.3">
      <c r="A43793" s="151">
        <v>42290</v>
      </c>
      <c r="B43793" s="98">
        <v>5.2083333333333336E-2</v>
      </c>
      <c r="C43793" s="144" t="s">
        <v>120</v>
      </c>
      <c r="D43793" s="144">
        <v>28.63</v>
      </c>
      <c r="E43793" s="144">
        <v>2911</v>
      </c>
    </row>
    <row r="43794" spans="1:5" x14ac:dyDescent="0.3">
      <c r="A43794" s="151">
        <v>42290</v>
      </c>
      <c r="B43794" s="98">
        <v>6.25E-2</v>
      </c>
      <c r="C43794" s="144" t="s">
        <v>120</v>
      </c>
      <c r="D43794" s="144">
        <v>28.63</v>
      </c>
      <c r="E43794" s="144">
        <v>3138</v>
      </c>
    </row>
    <row r="43795" spans="1:5" x14ac:dyDescent="0.3">
      <c r="A43795" s="151">
        <v>42290</v>
      </c>
      <c r="B43795" s="98">
        <v>7.2916666666666671E-2</v>
      </c>
      <c r="C43795" s="144" t="s">
        <v>120</v>
      </c>
      <c r="D43795" s="144">
        <v>28.63</v>
      </c>
      <c r="E43795" s="144">
        <v>3255</v>
      </c>
    </row>
    <row r="43796" spans="1:5" x14ac:dyDescent="0.3">
      <c r="A43796" s="151">
        <v>42290</v>
      </c>
      <c r="B43796" s="98">
        <v>8.3333333333333329E-2</v>
      </c>
      <c r="C43796" s="144" t="s">
        <v>120</v>
      </c>
      <c r="D43796" s="144">
        <v>28.63</v>
      </c>
      <c r="E43796" s="144">
        <v>3409</v>
      </c>
    </row>
    <row r="43797" spans="1:5" x14ac:dyDescent="0.3">
      <c r="A43797" s="151">
        <v>42290</v>
      </c>
      <c r="B43797" s="98">
        <v>9.375E-2</v>
      </c>
      <c r="C43797" s="144" t="s">
        <v>120</v>
      </c>
      <c r="D43797" s="144">
        <v>28.75</v>
      </c>
      <c r="E43797" s="144">
        <v>3324</v>
      </c>
    </row>
    <row r="43798" spans="1:5" x14ac:dyDescent="0.3">
      <c r="A43798" s="151">
        <v>42290</v>
      </c>
      <c r="B43798" s="98">
        <v>0.10416666666666667</v>
      </c>
      <c r="C43798" s="144" t="s">
        <v>120</v>
      </c>
      <c r="D43798" s="144">
        <v>28.89</v>
      </c>
      <c r="E43798" s="144">
        <v>3251</v>
      </c>
    </row>
    <row r="43799" spans="1:5" x14ac:dyDescent="0.3">
      <c r="A43799" s="151">
        <v>42290</v>
      </c>
      <c r="B43799" s="98">
        <v>0.11458333333333333</v>
      </c>
      <c r="C43799" s="144" t="s">
        <v>120</v>
      </c>
      <c r="D43799" s="144">
        <v>28.81</v>
      </c>
      <c r="E43799" s="144">
        <v>3481</v>
      </c>
    </row>
    <row r="43800" spans="1:5" x14ac:dyDescent="0.3">
      <c r="A43800" s="151">
        <v>42290</v>
      </c>
      <c r="B43800" s="98">
        <v>0.125</v>
      </c>
      <c r="C43800" s="144" t="s">
        <v>120</v>
      </c>
      <c r="D43800" s="144">
        <v>28.82</v>
      </c>
      <c r="E43800" s="144">
        <v>3572</v>
      </c>
    </row>
    <row r="43801" spans="1:5" x14ac:dyDescent="0.3">
      <c r="A43801" s="151">
        <v>42290</v>
      </c>
      <c r="B43801" s="98">
        <v>0.13541666666666666</v>
      </c>
      <c r="C43801" s="144" t="s">
        <v>120</v>
      </c>
      <c r="D43801" s="144">
        <v>28.74</v>
      </c>
      <c r="E43801" s="144">
        <v>3624</v>
      </c>
    </row>
    <row r="43802" spans="1:5" x14ac:dyDescent="0.3">
      <c r="A43802" s="151">
        <v>42290</v>
      </c>
      <c r="B43802" s="98">
        <v>0.14583333333333334</v>
      </c>
      <c r="C43802" s="144" t="s">
        <v>120</v>
      </c>
      <c r="D43802" s="144">
        <v>28.7</v>
      </c>
      <c r="E43802" s="144">
        <v>3645</v>
      </c>
    </row>
    <row r="43803" spans="1:5" x14ac:dyDescent="0.3">
      <c r="A43803" s="151">
        <v>42290</v>
      </c>
      <c r="B43803" s="98">
        <v>0.15625</v>
      </c>
      <c r="C43803" s="144" t="s">
        <v>120</v>
      </c>
      <c r="D43803" s="144">
        <v>28.79</v>
      </c>
      <c r="E43803" s="144">
        <v>3962</v>
      </c>
    </row>
    <row r="43804" spans="1:5" x14ac:dyDescent="0.3">
      <c r="A43804" s="151">
        <v>42290</v>
      </c>
      <c r="B43804" s="98">
        <v>0.16666666666666666</v>
      </c>
      <c r="C43804" s="144" t="s">
        <v>120</v>
      </c>
      <c r="D43804" s="144">
        <v>28.84</v>
      </c>
      <c r="E43804" s="144">
        <v>4045</v>
      </c>
    </row>
    <row r="43805" spans="1:5" x14ac:dyDescent="0.3">
      <c r="A43805" s="151">
        <v>42290</v>
      </c>
      <c r="B43805" s="98">
        <v>0.17708333333333334</v>
      </c>
      <c r="C43805" s="144" t="s">
        <v>120</v>
      </c>
      <c r="D43805" s="144">
        <v>28.7</v>
      </c>
      <c r="E43805" s="144">
        <v>3934</v>
      </c>
    </row>
    <row r="43806" spans="1:5" x14ac:dyDescent="0.3">
      <c r="A43806" s="151">
        <v>42290</v>
      </c>
      <c r="B43806" s="98">
        <v>0.1875</v>
      </c>
      <c r="C43806" s="144" t="s">
        <v>120</v>
      </c>
      <c r="D43806" s="144">
        <v>28.64</v>
      </c>
      <c r="E43806" s="144">
        <v>3864</v>
      </c>
    </row>
    <row r="43807" spans="1:5" x14ac:dyDescent="0.3">
      <c r="A43807" s="151">
        <v>42290</v>
      </c>
      <c r="B43807" s="98">
        <v>0.19791666666666666</v>
      </c>
      <c r="C43807" s="144" t="s">
        <v>120</v>
      </c>
      <c r="D43807" s="144">
        <v>28.64</v>
      </c>
      <c r="E43807" s="144">
        <v>3884</v>
      </c>
    </row>
    <row r="43808" spans="1:5" x14ac:dyDescent="0.3">
      <c r="A43808" s="151">
        <v>42290</v>
      </c>
      <c r="B43808" s="98">
        <v>0.20833333333333334</v>
      </c>
      <c r="C43808" s="144" t="s">
        <v>120</v>
      </c>
      <c r="D43808" s="144">
        <v>28.66</v>
      </c>
      <c r="E43808" s="144">
        <v>3978</v>
      </c>
    </row>
    <row r="43809" spans="1:5" x14ac:dyDescent="0.3">
      <c r="A43809" s="151">
        <v>42290</v>
      </c>
      <c r="B43809" s="98">
        <v>0.21875</v>
      </c>
      <c r="C43809" s="144" t="s">
        <v>120</v>
      </c>
      <c r="D43809" s="144">
        <v>28.71</v>
      </c>
      <c r="E43809" s="144">
        <v>4015</v>
      </c>
    </row>
    <row r="43810" spans="1:5" x14ac:dyDescent="0.3">
      <c r="A43810" s="151">
        <v>42290</v>
      </c>
      <c r="B43810" s="98">
        <v>0.22916666666666666</v>
      </c>
      <c r="C43810" s="144" t="s">
        <v>120</v>
      </c>
      <c r="D43810" s="144">
        <v>28.75</v>
      </c>
      <c r="E43810" s="144">
        <v>4030</v>
      </c>
    </row>
    <row r="43811" spans="1:5" x14ac:dyDescent="0.3">
      <c r="A43811" s="151">
        <v>42290</v>
      </c>
      <c r="B43811" s="98">
        <v>0.23958333333333334</v>
      </c>
      <c r="C43811" s="144" t="s">
        <v>120</v>
      </c>
      <c r="D43811" s="144">
        <v>28.73</v>
      </c>
      <c r="E43811" s="144">
        <v>3990</v>
      </c>
    </row>
    <row r="43812" spans="1:5" x14ac:dyDescent="0.3">
      <c r="A43812" s="151">
        <v>42290</v>
      </c>
      <c r="B43812" s="98">
        <v>0.25</v>
      </c>
      <c r="C43812" s="144" t="s">
        <v>120</v>
      </c>
      <c r="D43812" s="144">
        <v>28.63</v>
      </c>
      <c r="E43812" s="144">
        <v>3673</v>
      </c>
    </row>
    <row r="43813" spans="1:5" x14ac:dyDescent="0.3">
      <c r="A43813" s="151">
        <v>42290</v>
      </c>
      <c r="B43813" s="98">
        <v>0.26041666666666669</v>
      </c>
      <c r="C43813" s="144" t="s">
        <v>120</v>
      </c>
      <c r="D43813" s="144">
        <v>28.77</v>
      </c>
      <c r="E43813" s="144">
        <v>3782</v>
      </c>
    </row>
    <row r="43814" spans="1:5" x14ac:dyDescent="0.3">
      <c r="A43814" s="151">
        <v>42290</v>
      </c>
      <c r="B43814" s="98">
        <v>0.27083333333333331</v>
      </c>
      <c r="C43814" s="144" t="s">
        <v>120</v>
      </c>
      <c r="D43814" s="144">
        <v>28.68</v>
      </c>
      <c r="E43814" s="144">
        <v>3489</v>
      </c>
    </row>
    <row r="43815" spans="1:5" x14ac:dyDescent="0.3">
      <c r="A43815" s="151">
        <v>42290</v>
      </c>
      <c r="B43815" s="98">
        <v>0.28125</v>
      </c>
      <c r="C43815" s="144" t="s">
        <v>120</v>
      </c>
      <c r="D43815" s="144">
        <v>28.73</v>
      </c>
      <c r="E43815" s="144">
        <v>3368</v>
      </c>
    </row>
    <row r="43816" spans="1:5" x14ac:dyDescent="0.3">
      <c r="A43816" s="151">
        <v>42290</v>
      </c>
      <c r="B43816" s="98">
        <v>0.29166666666666669</v>
      </c>
      <c r="C43816" s="144" t="s">
        <v>120</v>
      </c>
      <c r="D43816" s="144">
        <v>28.79</v>
      </c>
      <c r="E43816" s="144">
        <v>3435</v>
      </c>
    </row>
    <row r="43817" spans="1:5" x14ac:dyDescent="0.3">
      <c r="A43817" s="151">
        <v>42290</v>
      </c>
      <c r="B43817" s="98">
        <v>0.30208333333333331</v>
      </c>
      <c r="C43817" s="144" t="s">
        <v>120</v>
      </c>
      <c r="D43817" s="144">
        <v>28.81</v>
      </c>
      <c r="E43817" s="144">
        <v>3337</v>
      </c>
    </row>
    <row r="43818" spans="1:5" x14ac:dyDescent="0.3">
      <c r="A43818" s="151">
        <v>42290</v>
      </c>
      <c r="B43818" s="98">
        <v>0.3125</v>
      </c>
      <c r="C43818" s="144" t="s">
        <v>120</v>
      </c>
      <c r="D43818" s="144">
        <v>28.79</v>
      </c>
      <c r="E43818" s="144">
        <v>3239</v>
      </c>
    </row>
    <row r="43819" spans="1:5" x14ac:dyDescent="0.3">
      <c r="A43819" s="151">
        <v>42290</v>
      </c>
      <c r="B43819" s="98">
        <v>0.32291666666666669</v>
      </c>
      <c r="C43819" s="144" t="s">
        <v>120</v>
      </c>
      <c r="D43819" s="144">
        <v>28.83</v>
      </c>
      <c r="E43819" s="144">
        <v>3121</v>
      </c>
    </row>
    <row r="43820" spans="1:5" x14ac:dyDescent="0.3">
      <c r="A43820" s="151">
        <v>42290</v>
      </c>
      <c r="B43820" s="98">
        <v>0.33333333333333331</v>
      </c>
      <c r="C43820" s="144" t="s">
        <v>120</v>
      </c>
      <c r="D43820" s="144">
        <v>28.82</v>
      </c>
      <c r="E43820" s="144">
        <v>3045</v>
      </c>
    </row>
    <row r="43821" spans="1:5" x14ac:dyDescent="0.3">
      <c r="A43821" s="151">
        <v>42290</v>
      </c>
      <c r="B43821" s="98">
        <v>0.34375</v>
      </c>
      <c r="C43821" s="144" t="s">
        <v>120</v>
      </c>
      <c r="D43821" s="144">
        <v>28.87</v>
      </c>
      <c r="E43821" s="144">
        <v>3006</v>
      </c>
    </row>
    <row r="43822" spans="1:5" x14ac:dyDescent="0.3">
      <c r="A43822" s="151">
        <v>42290</v>
      </c>
      <c r="B43822" s="98">
        <v>0.35416666666666669</v>
      </c>
      <c r="C43822" s="144" t="s">
        <v>120</v>
      </c>
      <c r="D43822" s="144">
        <v>28.84</v>
      </c>
      <c r="E43822" s="144">
        <v>2980</v>
      </c>
    </row>
    <row r="43823" spans="1:5" x14ac:dyDescent="0.3">
      <c r="A43823" s="151">
        <v>42290</v>
      </c>
      <c r="B43823" s="98">
        <v>0.36458333333333331</v>
      </c>
      <c r="C43823" s="144" t="s">
        <v>120</v>
      </c>
      <c r="D43823" s="144">
        <v>28.86</v>
      </c>
      <c r="E43823" s="144">
        <v>2957</v>
      </c>
    </row>
    <row r="43824" spans="1:5" x14ac:dyDescent="0.3">
      <c r="A43824" s="151">
        <v>42290</v>
      </c>
      <c r="B43824" s="98">
        <v>0.375</v>
      </c>
      <c r="C43824" s="144" t="s">
        <v>120</v>
      </c>
      <c r="D43824" s="144">
        <v>28.84</v>
      </c>
      <c r="E43824" s="144">
        <v>2944</v>
      </c>
    </row>
    <row r="43825" spans="1:5" x14ac:dyDescent="0.3">
      <c r="A43825" s="151">
        <v>42290</v>
      </c>
      <c r="B43825" s="98">
        <v>0.38541666666666669</v>
      </c>
      <c r="C43825" s="144" t="s">
        <v>120</v>
      </c>
      <c r="D43825" s="144">
        <v>28.81</v>
      </c>
      <c r="E43825" s="144">
        <v>2925</v>
      </c>
    </row>
    <row r="43826" spans="1:5" x14ac:dyDescent="0.3">
      <c r="A43826" s="151">
        <v>42290</v>
      </c>
      <c r="B43826" s="98">
        <v>0.39583333333333331</v>
      </c>
      <c r="C43826" s="144" t="s">
        <v>120</v>
      </c>
      <c r="D43826" s="144">
        <v>28.81</v>
      </c>
      <c r="E43826" s="144">
        <v>2894</v>
      </c>
    </row>
    <row r="43827" spans="1:5" x14ac:dyDescent="0.3">
      <c r="A43827" s="151">
        <v>42290</v>
      </c>
      <c r="B43827" s="98">
        <v>0.40625</v>
      </c>
      <c r="C43827" s="144" t="s">
        <v>120</v>
      </c>
      <c r="D43827" s="144">
        <v>28.77</v>
      </c>
      <c r="E43827" s="144">
        <v>2854</v>
      </c>
    </row>
    <row r="43828" spans="1:5" x14ac:dyDescent="0.3">
      <c r="A43828" s="151">
        <v>42290</v>
      </c>
      <c r="B43828" s="98">
        <v>0.41666666666666669</v>
      </c>
      <c r="C43828" s="144" t="s">
        <v>120</v>
      </c>
      <c r="D43828" s="144">
        <v>28.73</v>
      </c>
      <c r="E43828" s="144">
        <v>2821</v>
      </c>
    </row>
    <row r="43829" spans="1:5" x14ac:dyDescent="0.3">
      <c r="A43829" s="151">
        <v>42290</v>
      </c>
      <c r="B43829" s="98">
        <v>0.42708333333333331</v>
      </c>
      <c r="C43829" s="144" t="s">
        <v>120</v>
      </c>
      <c r="D43829" s="144">
        <v>28.74</v>
      </c>
      <c r="E43829" s="144">
        <v>2766</v>
      </c>
    </row>
    <row r="43830" spans="1:5" x14ac:dyDescent="0.3">
      <c r="A43830" s="151">
        <v>42290</v>
      </c>
      <c r="B43830" s="98">
        <v>0.4375</v>
      </c>
      <c r="C43830" s="144" t="s">
        <v>120</v>
      </c>
      <c r="D43830" s="144">
        <v>28.7</v>
      </c>
      <c r="E43830" s="144">
        <v>2709</v>
      </c>
    </row>
    <row r="43831" spans="1:5" x14ac:dyDescent="0.3">
      <c r="A43831" s="151">
        <v>42290</v>
      </c>
      <c r="B43831" s="98">
        <v>0.44791666666666669</v>
      </c>
      <c r="C43831" s="144" t="s">
        <v>120</v>
      </c>
      <c r="D43831" s="144">
        <v>28.69</v>
      </c>
      <c r="E43831" s="144">
        <v>2645</v>
      </c>
    </row>
    <row r="43832" spans="1:5" x14ac:dyDescent="0.3">
      <c r="A43832" s="151">
        <v>42290</v>
      </c>
      <c r="B43832" s="98">
        <v>0.45833333333333331</v>
      </c>
      <c r="C43832" s="144" t="s">
        <v>120</v>
      </c>
      <c r="D43832" s="144">
        <v>28.61</v>
      </c>
      <c r="E43832" s="144">
        <v>2597</v>
      </c>
    </row>
    <row r="43833" spans="1:5" x14ac:dyDescent="0.3">
      <c r="A43833" s="151">
        <v>42290</v>
      </c>
      <c r="B43833" s="98">
        <v>0.46875</v>
      </c>
      <c r="C43833" s="144" t="s">
        <v>120</v>
      </c>
      <c r="D43833" s="144">
        <v>28.59</v>
      </c>
      <c r="E43833" s="144">
        <v>2572</v>
      </c>
    </row>
    <row r="43834" spans="1:5" x14ac:dyDescent="0.3">
      <c r="A43834" s="151">
        <v>42290</v>
      </c>
      <c r="B43834" s="98">
        <v>0.47916666666666669</v>
      </c>
      <c r="C43834" s="144" t="s">
        <v>120</v>
      </c>
      <c r="D43834" s="144">
        <v>28.58</v>
      </c>
      <c r="E43834" s="144">
        <v>2560</v>
      </c>
    </row>
    <row r="43835" spans="1:5" x14ac:dyDescent="0.3">
      <c r="A43835" s="151">
        <v>42290</v>
      </c>
      <c r="B43835" s="98">
        <v>0.48958333333333331</v>
      </c>
      <c r="C43835" s="144" t="s">
        <v>120</v>
      </c>
      <c r="D43835" s="144">
        <v>28.55</v>
      </c>
      <c r="E43835" s="144">
        <v>2550</v>
      </c>
    </row>
    <row r="43836" spans="1:5" x14ac:dyDescent="0.3">
      <c r="A43836" s="151">
        <v>42291</v>
      </c>
      <c r="B43836" s="98">
        <v>0.5</v>
      </c>
      <c r="C43836" s="144" t="s">
        <v>119</v>
      </c>
      <c r="D43836" s="144">
        <v>28.55</v>
      </c>
      <c r="E43836" s="144">
        <v>2548</v>
      </c>
    </row>
    <row r="43837" spans="1:5" x14ac:dyDescent="0.3">
      <c r="A43837" s="151">
        <v>42291</v>
      </c>
      <c r="B43837" s="98">
        <v>0.51041666666666663</v>
      </c>
      <c r="C43837" s="144" t="s">
        <v>119</v>
      </c>
      <c r="D43837" s="144">
        <v>28.55</v>
      </c>
      <c r="E43837" s="144">
        <v>2565</v>
      </c>
    </row>
    <row r="43838" spans="1:5" x14ac:dyDescent="0.3">
      <c r="A43838" s="151">
        <v>42291</v>
      </c>
      <c r="B43838" s="98">
        <v>0.52083333333333337</v>
      </c>
      <c r="C43838" s="144" t="s">
        <v>119</v>
      </c>
      <c r="D43838" s="144">
        <v>28.55</v>
      </c>
      <c r="E43838" s="144">
        <v>2611</v>
      </c>
    </row>
    <row r="43839" spans="1:5" x14ac:dyDescent="0.3">
      <c r="A43839" s="151">
        <v>42291</v>
      </c>
      <c r="B43839" s="98">
        <v>0.53125</v>
      </c>
      <c r="C43839" s="144" t="s">
        <v>119</v>
      </c>
      <c r="D43839" s="144">
        <v>28.56</v>
      </c>
      <c r="E43839" s="144">
        <v>2716</v>
      </c>
    </row>
    <row r="43840" spans="1:5" x14ac:dyDescent="0.3">
      <c r="A43840" s="151">
        <v>42291</v>
      </c>
      <c r="B43840" s="98">
        <v>4.1666666666666664E-2</v>
      </c>
      <c r="C43840" s="144" t="s">
        <v>119</v>
      </c>
      <c r="D43840" s="144">
        <v>28.56</v>
      </c>
      <c r="E43840" s="144">
        <v>2887</v>
      </c>
    </row>
    <row r="43841" spans="1:5" x14ac:dyDescent="0.3">
      <c r="A43841" s="151">
        <v>42291</v>
      </c>
      <c r="B43841" s="98">
        <v>5.2083333333333336E-2</v>
      </c>
      <c r="C43841" s="144" t="s">
        <v>119</v>
      </c>
      <c r="D43841" s="144">
        <v>28.55</v>
      </c>
      <c r="E43841" s="144">
        <v>3003</v>
      </c>
    </row>
    <row r="43842" spans="1:5" x14ac:dyDescent="0.3">
      <c r="A43842" s="151">
        <v>42291</v>
      </c>
      <c r="B43842" s="98">
        <v>6.25E-2</v>
      </c>
      <c r="C43842" s="144" t="s">
        <v>119</v>
      </c>
      <c r="D43842" s="144">
        <v>28.53</v>
      </c>
      <c r="E43842" s="144">
        <v>3081</v>
      </c>
    </row>
    <row r="43843" spans="1:5" x14ac:dyDescent="0.3">
      <c r="A43843" s="151">
        <v>42291</v>
      </c>
      <c r="B43843" s="98">
        <v>7.2916666666666671E-2</v>
      </c>
      <c r="C43843" s="144" t="s">
        <v>119</v>
      </c>
      <c r="D43843" s="144">
        <v>28.52</v>
      </c>
      <c r="E43843" s="144">
        <v>3103</v>
      </c>
    </row>
    <row r="43844" spans="1:5" x14ac:dyDescent="0.3">
      <c r="A43844" s="151">
        <v>42291</v>
      </c>
      <c r="B43844" s="98">
        <v>8.3333333333333329E-2</v>
      </c>
      <c r="C43844" s="144" t="s">
        <v>119</v>
      </c>
      <c r="D43844" s="144">
        <v>28.5</v>
      </c>
      <c r="E43844" s="144">
        <v>3121</v>
      </c>
    </row>
    <row r="43845" spans="1:5" x14ac:dyDescent="0.3">
      <c r="A43845" s="151">
        <v>42291</v>
      </c>
      <c r="B43845" s="98">
        <v>9.375E-2</v>
      </c>
      <c r="C43845" s="144" t="s">
        <v>119</v>
      </c>
      <c r="D43845" s="144">
        <v>28.46</v>
      </c>
      <c r="E43845" s="144">
        <v>3140</v>
      </c>
    </row>
    <row r="43846" spans="1:5" x14ac:dyDescent="0.3">
      <c r="A43846" s="151">
        <v>42291</v>
      </c>
      <c r="B43846" s="98">
        <v>0.10416666666666667</v>
      </c>
      <c r="C43846" s="144" t="s">
        <v>119</v>
      </c>
      <c r="D43846" s="144">
        <v>28.42</v>
      </c>
      <c r="E43846" s="144">
        <v>3170</v>
      </c>
    </row>
    <row r="43847" spans="1:5" x14ac:dyDescent="0.3">
      <c r="A43847" s="151">
        <v>42291</v>
      </c>
      <c r="B43847" s="98">
        <v>0.11458333333333333</v>
      </c>
      <c r="C43847" s="144" t="s">
        <v>119</v>
      </c>
      <c r="D43847" s="144">
        <v>28.38</v>
      </c>
      <c r="E43847" s="144">
        <v>3184</v>
      </c>
    </row>
    <row r="43848" spans="1:5" x14ac:dyDescent="0.3">
      <c r="A43848" s="151">
        <v>42291</v>
      </c>
      <c r="B43848" s="98">
        <v>0.125</v>
      </c>
      <c r="C43848" s="144" t="s">
        <v>119</v>
      </c>
      <c r="D43848" s="144">
        <v>28.36</v>
      </c>
      <c r="E43848" s="144">
        <v>3184</v>
      </c>
    </row>
    <row r="43849" spans="1:5" x14ac:dyDescent="0.3">
      <c r="A43849" s="151">
        <v>42291</v>
      </c>
      <c r="B43849" s="98">
        <v>0.13541666666666666</v>
      </c>
      <c r="C43849" s="144" t="s">
        <v>119</v>
      </c>
      <c r="D43849" s="144">
        <v>28.35</v>
      </c>
      <c r="E43849" s="144">
        <v>3182</v>
      </c>
    </row>
    <row r="43850" spans="1:5" x14ac:dyDescent="0.3">
      <c r="A43850" s="151">
        <v>42291</v>
      </c>
      <c r="B43850" s="98">
        <v>0.14583333333333334</v>
      </c>
      <c r="C43850" s="144" t="s">
        <v>119</v>
      </c>
      <c r="D43850" s="144">
        <v>28.34</v>
      </c>
      <c r="E43850" s="144">
        <v>3186</v>
      </c>
    </row>
    <row r="43851" spans="1:5" x14ac:dyDescent="0.3">
      <c r="A43851" s="151">
        <v>42291</v>
      </c>
      <c r="B43851" s="98">
        <v>0.15625</v>
      </c>
      <c r="C43851" s="144" t="s">
        <v>119</v>
      </c>
      <c r="D43851" s="144">
        <v>28.38</v>
      </c>
      <c r="E43851" s="144">
        <v>3333</v>
      </c>
    </row>
    <row r="43852" spans="1:5" x14ac:dyDescent="0.3">
      <c r="A43852" s="151">
        <v>42291</v>
      </c>
      <c r="B43852" s="98">
        <v>0.16666666666666666</v>
      </c>
      <c r="C43852" s="144" t="s">
        <v>119</v>
      </c>
      <c r="D43852" s="144">
        <v>28.37</v>
      </c>
      <c r="E43852" s="144">
        <v>3429</v>
      </c>
    </row>
    <row r="43853" spans="1:5" x14ac:dyDescent="0.3">
      <c r="A43853" s="151">
        <v>42291</v>
      </c>
      <c r="B43853" s="98">
        <v>0.17708333333333334</v>
      </c>
      <c r="C43853" s="144" t="s">
        <v>119</v>
      </c>
      <c r="D43853" s="144">
        <v>28.26</v>
      </c>
      <c r="E43853" s="144">
        <v>3320</v>
      </c>
    </row>
    <row r="43854" spans="1:5" x14ac:dyDescent="0.3">
      <c r="A43854" s="151">
        <v>42291</v>
      </c>
      <c r="B43854" s="98">
        <v>0.1875</v>
      </c>
      <c r="C43854" s="144" t="s">
        <v>119</v>
      </c>
      <c r="D43854" s="144">
        <v>28.19</v>
      </c>
      <c r="E43854" s="144">
        <v>3066</v>
      </c>
    </row>
    <row r="43855" spans="1:5" x14ac:dyDescent="0.3">
      <c r="A43855" s="151">
        <v>42291</v>
      </c>
      <c r="B43855" s="98">
        <v>0.19791666666666666</v>
      </c>
      <c r="C43855" s="144" t="s">
        <v>119</v>
      </c>
      <c r="D43855" s="144">
        <v>28.2</v>
      </c>
      <c r="E43855" s="144">
        <v>3005</v>
      </c>
    </row>
    <row r="43856" spans="1:5" x14ac:dyDescent="0.3">
      <c r="A43856" s="151">
        <v>42291</v>
      </c>
      <c r="B43856" s="98">
        <v>0.20833333333333334</v>
      </c>
      <c r="C43856" s="144" t="s">
        <v>119</v>
      </c>
      <c r="D43856" s="144">
        <v>28.13</v>
      </c>
      <c r="E43856" s="144">
        <v>2991</v>
      </c>
    </row>
    <row r="43857" spans="1:5" x14ac:dyDescent="0.3">
      <c r="A43857" s="151">
        <v>42291</v>
      </c>
      <c r="B43857" s="98">
        <v>0.21875</v>
      </c>
      <c r="C43857" s="144" t="s">
        <v>119</v>
      </c>
      <c r="D43857" s="144">
        <v>28.11</v>
      </c>
      <c r="E43857" s="144">
        <v>3026</v>
      </c>
    </row>
    <row r="43858" spans="1:5" x14ac:dyDescent="0.3">
      <c r="A43858" s="151">
        <v>42291</v>
      </c>
      <c r="B43858" s="98">
        <v>0.22916666666666666</v>
      </c>
      <c r="C43858" s="144" t="s">
        <v>119</v>
      </c>
      <c r="D43858" s="144">
        <v>28.15</v>
      </c>
      <c r="E43858" s="144">
        <v>3024</v>
      </c>
    </row>
    <row r="43859" spans="1:5" x14ac:dyDescent="0.3">
      <c r="A43859" s="151">
        <v>42291</v>
      </c>
      <c r="B43859" s="98">
        <v>0.23958333333333334</v>
      </c>
      <c r="C43859" s="144" t="s">
        <v>119</v>
      </c>
      <c r="D43859" s="144">
        <v>28.23</v>
      </c>
      <c r="E43859" s="144">
        <v>3049</v>
      </c>
    </row>
    <row r="43860" spans="1:5" x14ac:dyDescent="0.3">
      <c r="A43860" s="151">
        <v>42291</v>
      </c>
      <c r="B43860" s="98">
        <v>0.25</v>
      </c>
      <c r="C43860" s="144" t="s">
        <v>119</v>
      </c>
      <c r="D43860" s="144">
        <v>28.19</v>
      </c>
      <c r="E43860" s="144">
        <v>3084</v>
      </c>
    </row>
    <row r="43861" spans="1:5" x14ac:dyDescent="0.3">
      <c r="A43861" s="151">
        <v>42291</v>
      </c>
      <c r="B43861" s="98">
        <v>0.26041666666666669</v>
      </c>
      <c r="C43861" s="144" t="s">
        <v>119</v>
      </c>
      <c r="D43861" s="144">
        <v>28.19</v>
      </c>
      <c r="E43861" s="144">
        <v>3119</v>
      </c>
    </row>
    <row r="43862" spans="1:5" x14ac:dyDescent="0.3">
      <c r="A43862" s="151">
        <v>42291</v>
      </c>
      <c r="B43862" s="98">
        <v>0.27083333333333331</v>
      </c>
      <c r="C43862" s="144" t="s">
        <v>119</v>
      </c>
      <c r="D43862" s="144">
        <v>28.24</v>
      </c>
      <c r="E43862" s="144">
        <v>3195</v>
      </c>
    </row>
    <row r="43863" spans="1:5" x14ac:dyDescent="0.3">
      <c r="A43863" s="151">
        <v>42291</v>
      </c>
      <c r="B43863" s="98">
        <v>0.28125</v>
      </c>
      <c r="C43863" s="144" t="s">
        <v>119</v>
      </c>
      <c r="D43863" s="144">
        <v>28.22</v>
      </c>
      <c r="E43863" s="144">
        <v>3250</v>
      </c>
    </row>
    <row r="43864" spans="1:5" x14ac:dyDescent="0.3">
      <c r="A43864" s="151">
        <v>42291</v>
      </c>
      <c r="B43864" s="98">
        <v>0.29166666666666669</v>
      </c>
      <c r="C43864" s="144" t="s">
        <v>119</v>
      </c>
      <c r="D43864" s="144">
        <v>28.17</v>
      </c>
      <c r="E43864" s="144">
        <v>3257</v>
      </c>
    </row>
    <row r="43865" spans="1:5" x14ac:dyDescent="0.3">
      <c r="A43865" s="151">
        <v>42291</v>
      </c>
      <c r="B43865" s="98">
        <v>0.30208333333333331</v>
      </c>
      <c r="C43865" s="144" t="s">
        <v>119</v>
      </c>
      <c r="D43865" s="144">
        <v>28.06</v>
      </c>
      <c r="E43865" s="144">
        <v>3220</v>
      </c>
    </row>
    <row r="43866" spans="1:5" x14ac:dyDescent="0.3">
      <c r="A43866" s="151">
        <v>42291</v>
      </c>
      <c r="B43866" s="98">
        <v>0.3125</v>
      </c>
      <c r="C43866" s="144" t="s">
        <v>119</v>
      </c>
      <c r="D43866" s="144">
        <v>28.03</v>
      </c>
      <c r="E43866" s="144">
        <v>3132</v>
      </c>
    </row>
    <row r="43867" spans="1:5" x14ac:dyDescent="0.3">
      <c r="A43867" s="151">
        <v>42291</v>
      </c>
      <c r="B43867" s="98">
        <v>0.32291666666666669</v>
      </c>
      <c r="C43867" s="144" t="s">
        <v>119</v>
      </c>
      <c r="D43867" s="144">
        <v>28</v>
      </c>
      <c r="E43867" s="144">
        <v>3030</v>
      </c>
    </row>
    <row r="43868" spans="1:5" x14ac:dyDescent="0.3">
      <c r="A43868" s="151">
        <v>42291</v>
      </c>
      <c r="B43868" s="98">
        <v>0.33333333333333331</v>
      </c>
      <c r="C43868" s="144" t="s">
        <v>119</v>
      </c>
      <c r="D43868" s="144">
        <v>28</v>
      </c>
      <c r="E43868" s="144">
        <v>2883</v>
      </c>
    </row>
    <row r="43869" spans="1:5" x14ac:dyDescent="0.3">
      <c r="A43869" s="151">
        <v>42291</v>
      </c>
      <c r="B43869" s="98">
        <v>0.34375</v>
      </c>
      <c r="C43869" s="144" t="s">
        <v>119</v>
      </c>
      <c r="D43869" s="144">
        <v>28</v>
      </c>
      <c r="E43869" s="144">
        <v>2800</v>
      </c>
    </row>
    <row r="43870" spans="1:5" x14ac:dyDescent="0.3">
      <c r="A43870" s="151">
        <v>42291</v>
      </c>
      <c r="B43870" s="98">
        <v>0.35416666666666669</v>
      </c>
      <c r="C43870" s="144" t="s">
        <v>119</v>
      </c>
      <c r="D43870" s="144">
        <v>28.02</v>
      </c>
      <c r="E43870" s="144">
        <v>2746</v>
      </c>
    </row>
    <row r="43871" spans="1:5" x14ac:dyDescent="0.3">
      <c r="A43871" s="151">
        <v>42291</v>
      </c>
      <c r="B43871" s="98">
        <v>0.36458333333333331</v>
      </c>
      <c r="C43871" s="144" t="s">
        <v>119</v>
      </c>
      <c r="D43871" s="144">
        <v>28.05</v>
      </c>
      <c r="E43871" s="144">
        <v>2697</v>
      </c>
    </row>
    <row r="43872" spans="1:5" x14ac:dyDescent="0.3">
      <c r="A43872" s="151">
        <v>42291</v>
      </c>
      <c r="B43872" s="98">
        <v>0.375</v>
      </c>
      <c r="C43872" s="144" t="s">
        <v>119</v>
      </c>
      <c r="D43872" s="144">
        <v>28.1</v>
      </c>
      <c r="E43872" s="144">
        <v>2643</v>
      </c>
    </row>
    <row r="43873" spans="1:5" x14ac:dyDescent="0.3">
      <c r="A43873" s="151">
        <v>42291</v>
      </c>
      <c r="B43873" s="98">
        <v>0.38541666666666669</v>
      </c>
      <c r="C43873" s="144" t="s">
        <v>119</v>
      </c>
      <c r="D43873" s="144">
        <v>28.18</v>
      </c>
      <c r="E43873" s="144">
        <v>2587</v>
      </c>
    </row>
    <row r="43874" spans="1:5" x14ac:dyDescent="0.3">
      <c r="A43874" s="151">
        <v>42291</v>
      </c>
      <c r="B43874" s="98">
        <v>0.39583333333333331</v>
      </c>
      <c r="C43874" s="144" t="s">
        <v>119</v>
      </c>
      <c r="D43874" s="144">
        <v>28.29</v>
      </c>
      <c r="E43874" s="144">
        <v>2516</v>
      </c>
    </row>
    <row r="43875" spans="1:5" x14ac:dyDescent="0.3">
      <c r="A43875" s="151">
        <v>42291</v>
      </c>
      <c r="B43875" s="98">
        <v>0.40625</v>
      </c>
      <c r="C43875" s="144" t="s">
        <v>119</v>
      </c>
      <c r="D43875" s="144">
        <v>28.39</v>
      </c>
      <c r="E43875" s="144">
        <v>2403</v>
      </c>
    </row>
    <row r="43876" spans="1:5" x14ac:dyDescent="0.3">
      <c r="A43876" s="151">
        <v>42291</v>
      </c>
      <c r="B43876" s="98">
        <v>0.41666666666666669</v>
      </c>
      <c r="C43876" s="144" t="s">
        <v>119</v>
      </c>
      <c r="D43876" s="144">
        <v>28.51</v>
      </c>
      <c r="E43876" s="144">
        <v>2272</v>
      </c>
    </row>
    <row r="43877" spans="1:5" x14ac:dyDescent="0.3">
      <c r="A43877" s="151">
        <v>42291</v>
      </c>
      <c r="B43877" s="98">
        <v>0.42708333333333331</v>
      </c>
      <c r="C43877" s="144" t="s">
        <v>119</v>
      </c>
      <c r="D43877" s="144">
        <v>28.62</v>
      </c>
      <c r="E43877" s="144">
        <v>2216</v>
      </c>
    </row>
    <row r="43878" spans="1:5" x14ac:dyDescent="0.3">
      <c r="A43878" s="151">
        <v>42291</v>
      </c>
      <c r="B43878" s="98">
        <v>0.4375</v>
      </c>
      <c r="C43878" s="144" t="s">
        <v>119</v>
      </c>
      <c r="D43878" s="144">
        <v>28.78</v>
      </c>
      <c r="E43878" s="144">
        <v>2160</v>
      </c>
    </row>
    <row r="43879" spans="1:5" x14ac:dyDescent="0.3">
      <c r="A43879" s="151">
        <v>42291</v>
      </c>
      <c r="B43879" s="98">
        <v>0.44791666666666669</v>
      </c>
      <c r="C43879" s="144" t="s">
        <v>119</v>
      </c>
      <c r="D43879" s="144">
        <v>28.92</v>
      </c>
      <c r="E43879" s="144">
        <v>2026</v>
      </c>
    </row>
    <row r="43880" spans="1:5" x14ac:dyDescent="0.3">
      <c r="A43880" s="151">
        <v>42291</v>
      </c>
      <c r="B43880" s="98">
        <v>0.45833333333333331</v>
      </c>
      <c r="C43880" s="144" t="s">
        <v>119</v>
      </c>
      <c r="D43880" s="144">
        <v>28.93</v>
      </c>
      <c r="E43880" s="144">
        <v>1949</v>
      </c>
    </row>
    <row r="43881" spans="1:5" x14ac:dyDescent="0.3">
      <c r="A43881" s="151">
        <v>42291</v>
      </c>
      <c r="B43881" s="98">
        <v>0.46875</v>
      </c>
      <c r="C43881" s="144" t="s">
        <v>119</v>
      </c>
      <c r="D43881" s="144">
        <v>28.98</v>
      </c>
      <c r="E43881" s="144">
        <v>1855</v>
      </c>
    </row>
    <row r="43882" spans="1:5" x14ac:dyDescent="0.3">
      <c r="A43882" s="151">
        <v>42291</v>
      </c>
      <c r="B43882" s="98">
        <v>0.47916666666666669</v>
      </c>
      <c r="C43882" s="144" t="s">
        <v>119</v>
      </c>
      <c r="D43882" s="144">
        <v>29.02</v>
      </c>
      <c r="E43882" s="144">
        <v>1806</v>
      </c>
    </row>
    <row r="43883" spans="1:5" x14ac:dyDescent="0.3">
      <c r="A43883" s="151">
        <v>42291</v>
      </c>
      <c r="B43883" s="98">
        <v>0.48958333333333331</v>
      </c>
      <c r="C43883" s="144" t="s">
        <v>119</v>
      </c>
      <c r="D43883" s="144">
        <v>29.05</v>
      </c>
      <c r="E43883" s="144">
        <v>1736</v>
      </c>
    </row>
    <row r="43884" spans="1:5" x14ac:dyDescent="0.3">
      <c r="A43884" s="151">
        <v>42291</v>
      </c>
      <c r="B43884" s="98">
        <v>0.5</v>
      </c>
      <c r="C43884" s="144" t="s">
        <v>120</v>
      </c>
      <c r="D43884" s="144">
        <v>29.07</v>
      </c>
      <c r="E43884" s="144">
        <v>1838</v>
      </c>
    </row>
    <row r="43885" spans="1:5" x14ac:dyDescent="0.3">
      <c r="A43885" s="151">
        <v>42291</v>
      </c>
      <c r="B43885" s="98">
        <v>0.51041666666666663</v>
      </c>
      <c r="C43885" s="144" t="s">
        <v>120</v>
      </c>
      <c r="D43885" s="144">
        <v>29.54</v>
      </c>
      <c r="E43885" s="144">
        <v>1912</v>
      </c>
    </row>
    <row r="43886" spans="1:5" x14ac:dyDescent="0.3">
      <c r="A43886" s="151">
        <v>42291</v>
      </c>
      <c r="B43886" s="98">
        <v>0.52083333333333337</v>
      </c>
      <c r="C43886" s="144" t="s">
        <v>120</v>
      </c>
      <c r="D43886" s="144">
        <v>29.52</v>
      </c>
      <c r="E43886" s="144">
        <v>1980</v>
      </c>
    </row>
    <row r="43887" spans="1:5" x14ac:dyDescent="0.3">
      <c r="A43887" s="151">
        <v>42291</v>
      </c>
      <c r="B43887" s="98">
        <v>0.53125</v>
      </c>
      <c r="C43887" s="144" t="s">
        <v>120</v>
      </c>
      <c r="D43887" s="144">
        <v>29.34</v>
      </c>
      <c r="E43887" s="144">
        <v>2120</v>
      </c>
    </row>
    <row r="43888" spans="1:5" x14ac:dyDescent="0.3">
      <c r="A43888" s="151">
        <v>42291</v>
      </c>
      <c r="B43888" s="98">
        <v>4.1666666666666664E-2</v>
      </c>
      <c r="C43888" s="144" t="s">
        <v>120</v>
      </c>
      <c r="D43888" s="144">
        <v>29.53</v>
      </c>
      <c r="E43888" s="144">
        <v>2150</v>
      </c>
    </row>
    <row r="43889" spans="1:5" x14ac:dyDescent="0.3">
      <c r="A43889" s="151">
        <v>42291</v>
      </c>
      <c r="B43889" s="98">
        <v>5.2083333333333336E-2</v>
      </c>
      <c r="C43889" s="144" t="s">
        <v>120</v>
      </c>
      <c r="D43889" s="144">
        <v>29.61</v>
      </c>
      <c r="E43889" s="144">
        <v>2163</v>
      </c>
    </row>
    <row r="43890" spans="1:5" x14ac:dyDescent="0.3">
      <c r="A43890" s="151">
        <v>42291</v>
      </c>
      <c r="B43890" s="98">
        <v>6.25E-2</v>
      </c>
      <c r="C43890" s="144" t="s">
        <v>120</v>
      </c>
      <c r="D43890" s="144">
        <v>29.67</v>
      </c>
      <c r="E43890" s="144">
        <v>2218</v>
      </c>
    </row>
    <row r="43891" spans="1:5" x14ac:dyDescent="0.3">
      <c r="A43891" s="151">
        <v>42291</v>
      </c>
      <c r="B43891" s="98">
        <v>7.2916666666666671E-2</v>
      </c>
      <c r="C43891" s="144" t="s">
        <v>120</v>
      </c>
      <c r="D43891" s="144">
        <v>29.6</v>
      </c>
      <c r="E43891" s="144">
        <v>2322</v>
      </c>
    </row>
    <row r="43892" spans="1:5" x14ac:dyDescent="0.3">
      <c r="A43892" s="151">
        <v>42291</v>
      </c>
      <c r="B43892" s="98">
        <v>8.3333333333333329E-2</v>
      </c>
      <c r="C43892" s="144" t="s">
        <v>120</v>
      </c>
      <c r="D43892" s="144">
        <v>29.63</v>
      </c>
      <c r="E43892" s="144">
        <v>2488</v>
      </c>
    </row>
    <row r="43893" spans="1:5" x14ac:dyDescent="0.3">
      <c r="A43893" s="151">
        <v>42291</v>
      </c>
      <c r="B43893" s="98">
        <v>9.375E-2</v>
      </c>
      <c r="C43893" s="144" t="s">
        <v>120</v>
      </c>
      <c r="D43893" s="144">
        <v>29.62</v>
      </c>
      <c r="E43893" s="144">
        <v>2555</v>
      </c>
    </row>
    <row r="43894" spans="1:5" x14ac:dyDescent="0.3">
      <c r="A43894" s="151">
        <v>42291</v>
      </c>
      <c r="B43894" s="98">
        <v>0.10416666666666667</v>
      </c>
      <c r="C43894" s="144" t="s">
        <v>120</v>
      </c>
      <c r="D43894" s="144">
        <v>29.65</v>
      </c>
      <c r="E43894" s="144">
        <v>2703</v>
      </c>
    </row>
    <row r="43895" spans="1:5" x14ac:dyDescent="0.3">
      <c r="A43895" s="151">
        <v>42291</v>
      </c>
      <c r="B43895" s="98">
        <v>0.11458333333333333</v>
      </c>
      <c r="C43895" s="144" t="s">
        <v>120</v>
      </c>
      <c r="D43895" s="144">
        <v>29.6</v>
      </c>
      <c r="E43895" s="144">
        <v>2804</v>
      </c>
    </row>
    <row r="43896" spans="1:5" x14ac:dyDescent="0.3">
      <c r="A43896" s="151">
        <v>42291</v>
      </c>
      <c r="B43896" s="98">
        <v>0.125</v>
      </c>
      <c r="C43896" s="144" t="s">
        <v>120</v>
      </c>
      <c r="D43896" s="144">
        <v>29.58</v>
      </c>
      <c r="E43896" s="144">
        <v>2857</v>
      </c>
    </row>
    <row r="43897" spans="1:5" x14ac:dyDescent="0.3">
      <c r="A43897" s="151">
        <v>42291</v>
      </c>
      <c r="B43897" s="98">
        <v>0.13541666666666666</v>
      </c>
      <c r="C43897" s="144" t="s">
        <v>120</v>
      </c>
      <c r="D43897" s="144">
        <v>29.67</v>
      </c>
      <c r="E43897" s="144">
        <v>2907</v>
      </c>
    </row>
    <row r="43898" spans="1:5" x14ac:dyDescent="0.3">
      <c r="A43898" s="151">
        <v>42291</v>
      </c>
      <c r="B43898" s="98">
        <v>0.14583333333333334</v>
      </c>
      <c r="C43898" s="144" t="s">
        <v>120</v>
      </c>
      <c r="D43898" s="144">
        <v>29.93</v>
      </c>
      <c r="E43898" s="144">
        <v>3047</v>
      </c>
    </row>
    <row r="43899" spans="1:5" x14ac:dyDescent="0.3">
      <c r="A43899" s="151">
        <v>42291</v>
      </c>
      <c r="B43899" s="98">
        <v>0.15625</v>
      </c>
      <c r="C43899" s="144" t="s">
        <v>120</v>
      </c>
      <c r="D43899" s="144">
        <v>30.21</v>
      </c>
      <c r="E43899" s="144">
        <v>2977</v>
      </c>
    </row>
    <row r="43900" spans="1:5" x14ac:dyDescent="0.3">
      <c r="A43900" s="151">
        <v>42291</v>
      </c>
      <c r="B43900" s="98">
        <v>0.16666666666666666</v>
      </c>
      <c r="C43900" s="144" t="s">
        <v>120</v>
      </c>
      <c r="D43900" s="144">
        <v>30.29</v>
      </c>
      <c r="E43900" s="144">
        <v>3008</v>
      </c>
    </row>
    <row r="43901" spans="1:5" x14ac:dyDescent="0.3">
      <c r="A43901" s="151">
        <v>42291</v>
      </c>
      <c r="B43901" s="98">
        <v>0.17708333333333334</v>
      </c>
      <c r="C43901" s="144" t="s">
        <v>120</v>
      </c>
      <c r="D43901" s="144">
        <v>30.15</v>
      </c>
      <c r="E43901" s="144">
        <v>2962</v>
      </c>
    </row>
    <row r="43902" spans="1:5" x14ac:dyDescent="0.3">
      <c r="A43902" s="151">
        <v>42291</v>
      </c>
      <c r="B43902" s="98">
        <v>0.1875</v>
      </c>
      <c r="C43902" s="144" t="s">
        <v>120</v>
      </c>
      <c r="D43902" s="144">
        <v>30.03</v>
      </c>
      <c r="E43902" s="144">
        <v>3029</v>
      </c>
    </row>
    <row r="43903" spans="1:5" x14ac:dyDescent="0.3">
      <c r="A43903" s="151">
        <v>42291</v>
      </c>
      <c r="B43903" s="98">
        <v>0.19791666666666666</v>
      </c>
      <c r="C43903" s="144" t="s">
        <v>120</v>
      </c>
      <c r="D43903" s="144">
        <v>29.73</v>
      </c>
      <c r="E43903" s="144">
        <v>2899</v>
      </c>
    </row>
    <row r="43904" spans="1:5" x14ac:dyDescent="0.3">
      <c r="A43904" s="151">
        <v>42291</v>
      </c>
      <c r="B43904" s="98">
        <v>0.20833333333333334</v>
      </c>
      <c r="C43904" s="144" t="s">
        <v>120</v>
      </c>
      <c r="D43904" s="144">
        <v>29.53</v>
      </c>
      <c r="E43904" s="144">
        <v>2767</v>
      </c>
    </row>
    <row r="43905" spans="1:5" x14ac:dyDescent="0.3">
      <c r="A43905" s="151">
        <v>42291</v>
      </c>
      <c r="B43905" s="98">
        <v>0.21875</v>
      </c>
      <c r="C43905" s="144" t="s">
        <v>120</v>
      </c>
      <c r="D43905" s="144">
        <v>29.63</v>
      </c>
      <c r="E43905" s="144">
        <v>2823</v>
      </c>
    </row>
    <row r="43906" spans="1:5" x14ac:dyDescent="0.3">
      <c r="A43906" s="151">
        <v>42291</v>
      </c>
      <c r="B43906" s="98">
        <v>0.22916666666666666</v>
      </c>
      <c r="C43906" s="144" t="s">
        <v>120</v>
      </c>
      <c r="D43906" s="144">
        <v>29.58</v>
      </c>
      <c r="E43906" s="144">
        <v>2787</v>
      </c>
    </row>
    <row r="43907" spans="1:5" x14ac:dyDescent="0.3">
      <c r="A43907" s="151">
        <v>42291</v>
      </c>
      <c r="B43907" s="98">
        <v>0.23958333333333334</v>
      </c>
      <c r="C43907" s="144" t="s">
        <v>120</v>
      </c>
      <c r="D43907" s="144">
        <v>29.53</v>
      </c>
      <c r="E43907" s="144">
        <v>2687</v>
      </c>
    </row>
    <row r="43908" spans="1:5" x14ac:dyDescent="0.3">
      <c r="A43908" s="151">
        <v>42291</v>
      </c>
      <c r="B43908" s="98">
        <v>0.25</v>
      </c>
      <c r="C43908" s="144" t="s">
        <v>120</v>
      </c>
      <c r="D43908" s="144">
        <v>29.64</v>
      </c>
      <c r="E43908" s="144">
        <v>2603</v>
      </c>
    </row>
    <row r="43909" spans="1:5" x14ac:dyDescent="0.3">
      <c r="A43909" s="151">
        <v>42291</v>
      </c>
      <c r="B43909" s="98">
        <v>0.26041666666666669</v>
      </c>
      <c r="C43909" s="144" t="s">
        <v>120</v>
      </c>
      <c r="D43909" s="144">
        <v>29.64</v>
      </c>
      <c r="E43909" s="144">
        <v>2438</v>
      </c>
    </row>
    <row r="43910" spans="1:5" x14ac:dyDescent="0.3">
      <c r="A43910" s="151">
        <v>42291</v>
      </c>
      <c r="B43910" s="98">
        <v>0.27083333333333331</v>
      </c>
      <c r="C43910" s="144" t="s">
        <v>120</v>
      </c>
      <c r="D43910" s="144">
        <v>29.56</v>
      </c>
      <c r="E43910" s="144">
        <v>2329</v>
      </c>
    </row>
    <row r="43911" spans="1:5" x14ac:dyDescent="0.3">
      <c r="A43911" s="151">
        <v>42291</v>
      </c>
      <c r="B43911" s="98">
        <v>0.28125</v>
      </c>
      <c r="C43911" s="144" t="s">
        <v>120</v>
      </c>
      <c r="D43911" s="144">
        <v>29.58</v>
      </c>
      <c r="E43911" s="144">
        <v>2243</v>
      </c>
    </row>
    <row r="43912" spans="1:5" x14ac:dyDescent="0.3">
      <c r="A43912" s="151">
        <v>42291</v>
      </c>
      <c r="B43912" s="98">
        <v>0.29166666666666669</v>
      </c>
      <c r="C43912" s="144" t="s">
        <v>120</v>
      </c>
      <c r="D43912" s="144">
        <v>29.51</v>
      </c>
      <c r="E43912" s="144">
        <v>2195</v>
      </c>
    </row>
    <row r="43913" spans="1:5" x14ac:dyDescent="0.3">
      <c r="A43913" s="151">
        <v>42291</v>
      </c>
      <c r="B43913" s="98">
        <v>0.30208333333333331</v>
      </c>
      <c r="C43913" s="144" t="s">
        <v>120</v>
      </c>
      <c r="D43913" s="144">
        <v>29.52</v>
      </c>
      <c r="E43913" s="144">
        <v>2189</v>
      </c>
    </row>
    <row r="43914" spans="1:5" x14ac:dyDescent="0.3">
      <c r="A43914" s="151">
        <v>42291</v>
      </c>
      <c r="B43914" s="98">
        <v>0.3125</v>
      </c>
      <c r="C43914" s="144" t="s">
        <v>120</v>
      </c>
      <c r="D43914" s="144">
        <v>29.49</v>
      </c>
      <c r="E43914" s="144">
        <v>2193</v>
      </c>
    </row>
    <row r="43915" spans="1:5" x14ac:dyDescent="0.3">
      <c r="A43915" s="151">
        <v>42291</v>
      </c>
      <c r="B43915" s="98">
        <v>0.32291666666666669</v>
      </c>
      <c r="C43915" s="144" t="s">
        <v>120</v>
      </c>
      <c r="D43915" s="144">
        <v>29.46</v>
      </c>
      <c r="E43915" s="144">
        <v>2184</v>
      </c>
    </row>
    <row r="43916" spans="1:5" x14ac:dyDescent="0.3">
      <c r="A43916" s="151">
        <v>42291</v>
      </c>
      <c r="B43916" s="98">
        <v>0.33333333333333331</v>
      </c>
      <c r="C43916" s="144" t="s">
        <v>120</v>
      </c>
      <c r="D43916" s="144">
        <v>29.39</v>
      </c>
      <c r="E43916" s="144">
        <v>2229</v>
      </c>
    </row>
    <row r="43917" spans="1:5" x14ac:dyDescent="0.3">
      <c r="A43917" s="151">
        <v>42291</v>
      </c>
      <c r="B43917" s="98">
        <v>0.34375</v>
      </c>
      <c r="C43917" s="144" t="s">
        <v>120</v>
      </c>
      <c r="D43917" s="144">
        <v>29.4</v>
      </c>
      <c r="E43917" s="144">
        <v>2215</v>
      </c>
    </row>
    <row r="43918" spans="1:5" x14ac:dyDescent="0.3">
      <c r="A43918" s="151">
        <v>42291</v>
      </c>
      <c r="B43918" s="98">
        <v>0.35416666666666669</v>
      </c>
      <c r="C43918" s="144" t="s">
        <v>120</v>
      </c>
      <c r="D43918" s="144">
        <v>29.36</v>
      </c>
      <c r="E43918" s="144">
        <v>2134</v>
      </c>
    </row>
    <row r="43919" spans="1:5" x14ac:dyDescent="0.3">
      <c r="A43919" s="151">
        <v>42291</v>
      </c>
      <c r="B43919" s="98">
        <v>0.36458333333333331</v>
      </c>
      <c r="C43919" s="144" t="s">
        <v>120</v>
      </c>
      <c r="D43919" s="144">
        <v>29.33</v>
      </c>
      <c r="E43919" s="144">
        <v>2167</v>
      </c>
    </row>
    <row r="43920" spans="1:5" x14ac:dyDescent="0.3">
      <c r="A43920" s="151">
        <v>42291</v>
      </c>
      <c r="B43920" s="98">
        <v>0.375</v>
      </c>
      <c r="C43920" s="144" t="s">
        <v>120</v>
      </c>
      <c r="D43920" s="144">
        <v>29.28</v>
      </c>
      <c r="E43920" s="144">
        <v>2123</v>
      </c>
    </row>
    <row r="43921" spans="1:5" x14ac:dyDescent="0.3">
      <c r="A43921" s="151">
        <v>42291</v>
      </c>
      <c r="B43921" s="98">
        <v>0.38541666666666669</v>
      </c>
      <c r="C43921" s="144" t="s">
        <v>120</v>
      </c>
      <c r="D43921" s="144">
        <v>29.36</v>
      </c>
      <c r="E43921" s="144">
        <v>2046</v>
      </c>
    </row>
    <row r="43922" spans="1:5" x14ac:dyDescent="0.3">
      <c r="A43922" s="151">
        <v>42291</v>
      </c>
      <c r="B43922" s="98">
        <v>0.39583333333333331</v>
      </c>
      <c r="C43922" s="144" t="s">
        <v>120</v>
      </c>
      <c r="D43922" s="144">
        <v>29.35</v>
      </c>
      <c r="E43922" s="144">
        <v>2025</v>
      </c>
    </row>
    <row r="43923" spans="1:5" x14ac:dyDescent="0.3">
      <c r="A43923" s="151">
        <v>42291</v>
      </c>
      <c r="B43923" s="98">
        <v>0.40625</v>
      </c>
      <c r="C43923" s="144" t="s">
        <v>120</v>
      </c>
      <c r="D43923" s="144">
        <v>29.31</v>
      </c>
      <c r="E43923" s="144">
        <v>1981</v>
      </c>
    </row>
    <row r="43924" spans="1:5" x14ac:dyDescent="0.3">
      <c r="A43924" s="151">
        <v>42291</v>
      </c>
      <c r="B43924" s="98">
        <v>0.41666666666666669</v>
      </c>
      <c r="C43924" s="144" t="s">
        <v>120</v>
      </c>
      <c r="D43924" s="144">
        <v>29.3</v>
      </c>
      <c r="E43924" s="144">
        <v>1964</v>
      </c>
    </row>
    <row r="43925" spans="1:5" x14ac:dyDescent="0.3">
      <c r="A43925" s="151">
        <v>42291</v>
      </c>
      <c r="B43925" s="98">
        <v>0.42708333333333331</v>
      </c>
      <c r="C43925" s="144" t="s">
        <v>120</v>
      </c>
      <c r="D43925" s="144">
        <v>29.26</v>
      </c>
      <c r="E43925" s="144">
        <v>1947</v>
      </c>
    </row>
    <row r="43926" spans="1:5" x14ac:dyDescent="0.3">
      <c r="A43926" s="151">
        <v>42291</v>
      </c>
      <c r="B43926" s="98">
        <v>0.4375</v>
      </c>
      <c r="C43926" s="144" t="s">
        <v>120</v>
      </c>
      <c r="D43926" s="144">
        <v>29.26</v>
      </c>
      <c r="E43926" s="144">
        <v>1926</v>
      </c>
    </row>
    <row r="43927" spans="1:5" x14ac:dyDescent="0.3">
      <c r="A43927" s="151">
        <v>42291</v>
      </c>
      <c r="B43927" s="98">
        <v>0.44791666666666669</v>
      </c>
      <c r="C43927" s="144" t="s">
        <v>120</v>
      </c>
      <c r="D43927" s="144">
        <v>29.25</v>
      </c>
      <c r="E43927" s="144">
        <v>1922</v>
      </c>
    </row>
    <row r="43928" spans="1:5" x14ac:dyDescent="0.3">
      <c r="A43928" s="151">
        <v>42291</v>
      </c>
      <c r="B43928" s="98">
        <v>0.45833333333333331</v>
      </c>
      <c r="C43928" s="144" t="s">
        <v>120</v>
      </c>
      <c r="D43928" s="144">
        <v>29.22</v>
      </c>
      <c r="E43928" s="144">
        <v>1924</v>
      </c>
    </row>
    <row r="43929" spans="1:5" x14ac:dyDescent="0.3">
      <c r="A43929" s="151">
        <v>42291</v>
      </c>
      <c r="B43929" s="98">
        <v>0.46875</v>
      </c>
      <c r="C43929" s="144" t="s">
        <v>120</v>
      </c>
      <c r="D43929" s="144">
        <v>29.18</v>
      </c>
      <c r="E43929" s="144">
        <v>1949</v>
      </c>
    </row>
    <row r="43930" spans="1:5" x14ac:dyDescent="0.3">
      <c r="A43930" s="151">
        <v>42291</v>
      </c>
      <c r="B43930" s="98">
        <v>0.47916666666666669</v>
      </c>
      <c r="C43930" s="144" t="s">
        <v>120</v>
      </c>
      <c r="D43930" s="144">
        <v>29.17</v>
      </c>
      <c r="E43930" s="144">
        <v>2019</v>
      </c>
    </row>
    <row r="43931" spans="1:5" x14ac:dyDescent="0.3">
      <c r="A43931" s="151">
        <v>42291</v>
      </c>
      <c r="B43931" s="98">
        <v>0.48958333333333331</v>
      </c>
      <c r="C43931" s="144" t="s">
        <v>120</v>
      </c>
      <c r="D43931" s="144">
        <v>29.16</v>
      </c>
      <c r="E43931" s="144">
        <v>2100</v>
      </c>
    </row>
    <row r="43932" spans="1:5" x14ac:dyDescent="0.3">
      <c r="A43932" s="151">
        <v>42292</v>
      </c>
      <c r="B43932" s="98">
        <v>0.5</v>
      </c>
      <c r="C43932" s="144" t="s">
        <v>119</v>
      </c>
      <c r="D43932" s="144">
        <v>29.14</v>
      </c>
      <c r="E43932" s="144">
        <v>2150</v>
      </c>
    </row>
    <row r="43933" spans="1:5" x14ac:dyDescent="0.3">
      <c r="A43933" s="151">
        <v>42292</v>
      </c>
      <c r="B43933" s="98">
        <v>0.51041666666666663</v>
      </c>
      <c r="C43933" s="144" t="s">
        <v>119</v>
      </c>
      <c r="D43933" s="144">
        <v>29.12</v>
      </c>
      <c r="E43933" s="144">
        <v>2184</v>
      </c>
    </row>
    <row r="43934" spans="1:5" x14ac:dyDescent="0.3">
      <c r="A43934" s="151">
        <v>42292</v>
      </c>
      <c r="B43934" s="98">
        <v>0.52083333333333337</v>
      </c>
      <c r="C43934" s="144" t="s">
        <v>119</v>
      </c>
      <c r="D43934" s="144">
        <v>29.1</v>
      </c>
      <c r="E43934" s="144">
        <v>2220</v>
      </c>
    </row>
    <row r="43935" spans="1:5" x14ac:dyDescent="0.3">
      <c r="A43935" s="151">
        <v>42292</v>
      </c>
      <c r="B43935" s="98">
        <v>0.53125</v>
      </c>
      <c r="C43935" s="144" t="s">
        <v>119</v>
      </c>
      <c r="D43935" s="144">
        <v>29.06</v>
      </c>
      <c r="E43935" s="144">
        <v>2308</v>
      </c>
    </row>
    <row r="43936" spans="1:5" x14ac:dyDescent="0.3">
      <c r="A43936" s="151">
        <v>42292</v>
      </c>
      <c r="B43936" s="98">
        <v>4.1666666666666664E-2</v>
      </c>
      <c r="C43936" s="144" t="s">
        <v>119</v>
      </c>
      <c r="D43936" s="144">
        <v>29.05</v>
      </c>
      <c r="E43936" s="144">
        <v>2453</v>
      </c>
    </row>
    <row r="43937" spans="1:5" x14ac:dyDescent="0.3">
      <c r="A43937" s="151">
        <v>42292</v>
      </c>
      <c r="B43937" s="98">
        <v>5.2083333333333336E-2</v>
      </c>
      <c r="C43937" s="144" t="s">
        <v>119</v>
      </c>
      <c r="D43937" s="144">
        <v>29.04</v>
      </c>
      <c r="E43937" s="144">
        <v>2600</v>
      </c>
    </row>
    <row r="43938" spans="1:5" x14ac:dyDescent="0.3">
      <c r="A43938" s="151">
        <v>42292</v>
      </c>
      <c r="B43938" s="98">
        <v>6.25E-2</v>
      </c>
      <c r="C43938" s="144" t="s">
        <v>119</v>
      </c>
      <c r="D43938" s="144">
        <v>29.03</v>
      </c>
      <c r="E43938" s="144">
        <v>2711</v>
      </c>
    </row>
    <row r="43939" spans="1:5" x14ac:dyDescent="0.3">
      <c r="A43939" s="151">
        <v>42292</v>
      </c>
      <c r="B43939" s="98">
        <v>7.2916666666666671E-2</v>
      </c>
      <c r="C43939" s="144" t="s">
        <v>119</v>
      </c>
      <c r="D43939" s="144">
        <v>29.02</v>
      </c>
      <c r="E43939" s="144">
        <v>2794</v>
      </c>
    </row>
    <row r="43940" spans="1:5" x14ac:dyDescent="0.3">
      <c r="A43940" s="151">
        <v>42292</v>
      </c>
      <c r="B43940" s="98">
        <v>8.3333333333333329E-2</v>
      </c>
      <c r="C43940" s="144" t="s">
        <v>119</v>
      </c>
      <c r="D43940" s="144">
        <v>29.01</v>
      </c>
      <c r="E43940" s="144">
        <v>2886</v>
      </c>
    </row>
    <row r="43941" spans="1:5" x14ac:dyDescent="0.3">
      <c r="A43941" s="151">
        <v>42292</v>
      </c>
      <c r="B43941" s="98">
        <v>9.375E-2</v>
      </c>
      <c r="C43941" s="144" t="s">
        <v>119</v>
      </c>
      <c r="D43941" s="144">
        <v>29</v>
      </c>
      <c r="E43941" s="144">
        <v>2935</v>
      </c>
    </row>
    <row r="43942" spans="1:5" x14ac:dyDescent="0.3">
      <c r="A43942" s="151">
        <v>42292</v>
      </c>
      <c r="B43942" s="98">
        <v>0.10416666666666667</v>
      </c>
      <c r="C43942" s="144" t="s">
        <v>119</v>
      </c>
      <c r="D43942" s="144">
        <v>28.98</v>
      </c>
      <c r="E43942" s="144">
        <v>2991</v>
      </c>
    </row>
    <row r="43943" spans="1:5" x14ac:dyDescent="0.3">
      <c r="A43943" s="151">
        <v>42292</v>
      </c>
      <c r="B43943" s="98">
        <v>0.11458333333333333</v>
      </c>
      <c r="C43943" s="144" t="s">
        <v>119</v>
      </c>
      <c r="D43943" s="144">
        <v>28.92</v>
      </c>
      <c r="E43943" s="144">
        <v>2993</v>
      </c>
    </row>
    <row r="43944" spans="1:5" x14ac:dyDescent="0.3">
      <c r="A43944" s="151">
        <v>42292</v>
      </c>
      <c r="B43944" s="98">
        <v>0.125</v>
      </c>
      <c r="C43944" s="144" t="s">
        <v>119</v>
      </c>
      <c r="D43944" s="144">
        <v>28.88</v>
      </c>
      <c r="E43944" s="144">
        <v>2977</v>
      </c>
    </row>
    <row r="43945" spans="1:5" x14ac:dyDescent="0.3">
      <c r="A43945" s="151">
        <v>42292</v>
      </c>
      <c r="B43945" s="98">
        <v>0.13541666666666666</v>
      </c>
      <c r="C43945" s="144" t="s">
        <v>119</v>
      </c>
      <c r="D43945" s="144">
        <v>28.88</v>
      </c>
      <c r="E43945" s="144">
        <v>2935</v>
      </c>
    </row>
    <row r="43946" spans="1:5" x14ac:dyDescent="0.3">
      <c r="A43946" s="151">
        <v>42292</v>
      </c>
      <c r="B43946" s="98">
        <v>0.14583333333333334</v>
      </c>
      <c r="C43946" s="144" t="s">
        <v>119</v>
      </c>
      <c r="D43946" s="144">
        <v>28.87</v>
      </c>
      <c r="E43946" s="144">
        <v>2932</v>
      </c>
    </row>
    <row r="43947" spans="1:5" x14ac:dyDescent="0.3">
      <c r="A43947" s="151">
        <v>42292</v>
      </c>
      <c r="B43947" s="98">
        <v>0.15625</v>
      </c>
      <c r="C43947" s="144" t="s">
        <v>119</v>
      </c>
      <c r="D43947" s="144">
        <v>28.81</v>
      </c>
      <c r="E43947" s="144">
        <v>2895</v>
      </c>
    </row>
    <row r="43948" spans="1:5" x14ac:dyDescent="0.3">
      <c r="A43948" s="151">
        <v>42292</v>
      </c>
      <c r="B43948" s="98">
        <v>0.16666666666666666</v>
      </c>
      <c r="C43948" s="144" t="s">
        <v>119</v>
      </c>
      <c r="D43948" s="144">
        <v>28.75</v>
      </c>
      <c r="E43948" s="144">
        <v>2913</v>
      </c>
    </row>
    <row r="43949" spans="1:5" x14ac:dyDescent="0.3">
      <c r="A43949" s="151">
        <v>42292</v>
      </c>
      <c r="B43949" s="98">
        <v>0.17708333333333334</v>
      </c>
      <c r="C43949" s="144" t="s">
        <v>119</v>
      </c>
      <c r="D43949" s="144">
        <v>28.71</v>
      </c>
      <c r="E43949" s="144">
        <v>2890</v>
      </c>
    </row>
    <row r="43950" spans="1:5" x14ac:dyDescent="0.3">
      <c r="A43950" s="151">
        <v>42292</v>
      </c>
      <c r="B43950" s="98">
        <v>0.1875</v>
      </c>
      <c r="C43950" s="144" t="s">
        <v>119</v>
      </c>
      <c r="D43950" s="144">
        <v>28.64</v>
      </c>
      <c r="E43950" s="144">
        <v>2797</v>
      </c>
    </row>
    <row r="43951" spans="1:5" x14ac:dyDescent="0.3">
      <c r="A43951" s="151">
        <v>42292</v>
      </c>
      <c r="B43951" s="98">
        <v>0.19791666666666666</v>
      </c>
      <c r="C43951" s="144" t="s">
        <v>119</v>
      </c>
      <c r="D43951" s="144">
        <v>28.56</v>
      </c>
      <c r="E43951" s="144">
        <v>2705</v>
      </c>
    </row>
    <row r="43952" spans="1:5" x14ac:dyDescent="0.3">
      <c r="A43952" s="151">
        <v>42292</v>
      </c>
      <c r="B43952" s="98">
        <v>0.20833333333333334</v>
      </c>
      <c r="C43952" s="144" t="s">
        <v>119</v>
      </c>
      <c r="D43952" s="144">
        <v>28.43</v>
      </c>
      <c r="E43952" s="144">
        <v>2645</v>
      </c>
    </row>
    <row r="43953" spans="1:5" x14ac:dyDescent="0.3">
      <c r="A43953" s="151">
        <v>42292</v>
      </c>
      <c r="B43953" s="98">
        <v>0.21875</v>
      </c>
      <c r="C43953" s="144" t="s">
        <v>119</v>
      </c>
      <c r="D43953" s="144">
        <v>28.35</v>
      </c>
      <c r="E43953" s="144">
        <v>2589</v>
      </c>
    </row>
    <row r="43954" spans="1:5" x14ac:dyDescent="0.3">
      <c r="A43954" s="151">
        <v>42292</v>
      </c>
      <c r="B43954" s="98">
        <v>0.22916666666666666</v>
      </c>
      <c r="C43954" s="144" t="s">
        <v>119</v>
      </c>
      <c r="D43954" s="144">
        <v>28.32</v>
      </c>
      <c r="E43954" s="144">
        <v>2544</v>
      </c>
    </row>
    <row r="43955" spans="1:5" x14ac:dyDescent="0.3">
      <c r="A43955" s="151">
        <v>42292</v>
      </c>
      <c r="B43955" s="98">
        <v>0.23958333333333334</v>
      </c>
      <c r="C43955" s="144" t="s">
        <v>119</v>
      </c>
      <c r="D43955" s="144">
        <v>28.33</v>
      </c>
      <c r="E43955" s="144">
        <v>2519</v>
      </c>
    </row>
    <row r="43956" spans="1:5" x14ac:dyDescent="0.3">
      <c r="A43956" s="151">
        <v>42292</v>
      </c>
      <c r="B43956" s="98">
        <v>0.25</v>
      </c>
      <c r="C43956" s="144" t="s">
        <v>119</v>
      </c>
      <c r="D43956" s="144">
        <v>28.29</v>
      </c>
      <c r="E43956" s="144">
        <v>2522</v>
      </c>
    </row>
    <row r="43957" spans="1:5" x14ac:dyDescent="0.3">
      <c r="A43957" s="151">
        <v>42292</v>
      </c>
      <c r="B43957" s="98">
        <v>0.26041666666666669</v>
      </c>
      <c r="C43957" s="144" t="s">
        <v>119</v>
      </c>
      <c r="D43957" s="144">
        <v>28.23</v>
      </c>
      <c r="E43957" s="144">
        <v>2372</v>
      </c>
    </row>
    <row r="43958" spans="1:5" x14ac:dyDescent="0.3">
      <c r="A43958" s="151">
        <v>42292</v>
      </c>
      <c r="B43958" s="98">
        <v>0.27083333333333331</v>
      </c>
      <c r="C43958" s="144" t="s">
        <v>119</v>
      </c>
      <c r="D43958" s="144">
        <v>28.21</v>
      </c>
      <c r="E43958" s="144">
        <v>2357</v>
      </c>
    </row>
    <row r="43959" spans="1:5" x14ac:dyDescent="0.3">
      <c r="A43959" s="151">
        <v>42292</v>
      </c>
      <c r="B43959" s="98">
        <v>0.28125</v>
      </c>
      <c r="C43959" s="144" t="s">
        <v>119</v>
      </c>
      <c r="D43959" s="144">
        <v>28.17</v>
      </c>
      <c r="E43959" s="144">
        <v>2361</v>
      </c>
    </row>
    <row r="43960" spans="1:5" x14ac:dyDescent="0.3">
      <c r="A43960" s="151">
        <v>42292</v>
      </c>
      <c r="B43960" s="98">
        <v>0.29166666666666669</v>
      </c>
      <c r="C43960" s="144" t="s">
        <v>119</v>
      </c>
      <c r="D43960" s="144">
        <v>28.13</v>
      </c>
      <c r="E43960" s="144">
        <v>2463</v>
      </c>
    </row>
    <row r="43961" spans="1:5" x14ac:dyDescent="0.3">
      <c r="A43961" s="151">
        <v>42292</v>
      </c>
      <c r="B43961" s="98">
        <v>0.30208333333333331</v>
      </c>
      <c r="C43961" s="144" t="s">
        <v>119</v>
      </c>
      <c r="D43961" s="144">
        <v>28.02</v>
      </c>
      <c r="E43961" s="144">
        <v>2412</v>
      </c>
    </row>
    <row r="43962" spans="1:5" x14ac:dyDescent="0.3">
      <c r="A43962" s="151">
        <v>42292</v>
      </c>
      <c r="B43962" s="98">
        <v>0.3125</v>
      </c>
      <c r="C43962" s="144" t="s">
        <v>119</v>
      </c>
      <c r="D43962" s="144">
        <v>28</v>
      </c>
      <c r="E43962" s="144">
        <v>2323</v>
      </c>
    </row>
    <row r="43963" spans="1:5" x14ac:dyDescent="0.3">
      <c r="A43963" s="151">
        <v>42292</v>
      </c>
      <c r="B43963" s="98">
        <v>0.32291666666666669</v>
      </c>
      <c r="C43963" s="144" t="s">
        <v>119</v>
      </c>
      <c r="D43963" s="144">
        <v>27.97</v>
      </c>
      <c r="E43963" s="144">
        <v>2168</v>
      </c>
    </row>
    <row r="43964" spans="1:5" x14ac:dyDescent="0.3">
      <c r="A43964" s="151">
        <v>42292</v>
      </c>
      <c r="B43964" s="98">
        <v>0.33333333333333331</v>
      </c>
      <c r="C43964" s="144" t="s">
        <v>119</v>
      </c>
      <c r="D43964" s="144">
        <v>27.93</v>
      </c>
      <c r="E43964" s="144">
        <v>2186</v>
      </c>
    </row>
    <row r="43965" spans="1:5" x14ac:dyDescent="0.3">
      <c r="A43965" s="151">
        <v>42292</v>
      </c>
      <c r="B43965" s="98">
        <v>0.34375</v>
      </c>
      <c r="C43965" s="144" t="s">
        <v>119</v>
      </c>
      <c r="D43965" s="144">
        <v>27.96</v>
      </c>
      <c r="E43965" s="144">
        <v>2050</v>
      </c>
    </row>
    <row r="43966" spans="1:5" x14ac:dyDescent="0.3">
      <c r="A43966" s="151">
        <v>42292</v>
      </c>
      <c r="B43966" s="98">
        <v>0.35416666666666669</v>
      </c>
      <c r="C43966" s="144" t="s">
        <v>119</v>
      </c>
      <c r="D43966" s="144">
        <v>27.99</v>
      </c>
      <c r="E43966" s="144">
        <v>1976</v>
      </c>
    </row>
    <row r="43967" spans="1:5" x14ac:dyDescent="0.3">
      <c r="A43967" s="151">
        <v>42292</v>
      </c>
      <c r="B43967" s="98">
        <v>0.36458333333333331</v>
      </c>
      <c r="C43967" s="144" t="s">
        <v>119</v>
      </c>
      <c r="D43967" s="144">
        <v>27.99</v>
      </c>
      <c r="E43967" s="144">
        <v>1887</v>
      </c>
    </row>
    <row r="43968" spans="1:5" x14ac:dyDescent="0.3">
      <c r="A43968" s="151">
        <v>42292</v>
      </c>
      <c r="B43968" s="98">
        <v>0.375</v>
      </c>
      <c r="C43968" s="144" t="s">
        <v>119</v>
      </c>
      <c r="D43968" s="144">
        <v>28.01</v>
      </c>
      <c r="E43968" s="144">
        <v>1771</v>
      </c>
    </row>
    <row r="43969" spans="1:5" x14ac:dyDescent="0.3">
      <c r="A43969" s="151">
        <v>42292</v>
      </c>
      <c r="B43969" s="98">
        <v>0.38541666666666669</v>
      </c>
      <c r="C43969" s="144" t="s">
        <v>119</v>
      </c>
      <c r="D43969" s="144">
        <v>28.04</v>
      </c>
      <c r="E43969" s="144">
        <v>1674</v>
      </c>
    </row>
    <row r="43970" spans="1:5" x14ac:dyDescent="0.3">
      <c r="A43970" s="151">
        <v>42292</v>
      </c>
      <c r="B43970" s="98">
        <v>0.39583333333333331</v>
      </c>
      <c r="C43970" s="144" t="s">
        <v>119</v>
      </c>
      <c r="D43970" s="144">
        <v>28.09</v>
      </c>
      <c r="E43970" s="144">
        <v>1518</v>
      </c>
    </row>
    <row r="43971" spans="1:5" x14ac:dyDescent="0.3">
      <c r="A43971" s="151">
        <v>42292</v>
      </c>
      <c r="B43971" s="98">
        <v>0.40625</v>
      </c>
      <c r="C43971" s="144" t="s">
        <v>119</v>
      </c>
      <c r="D43971" s="144">
        <v>28.15</v>
      </c>
      <c r="E43971" s="144">
        <v>1440</v>
      </c>
    </row>
    <row r="43972" spans="1:5" x14ac:dyDescent="0.3">
      <c r="A43972" s="151">
        <v>42292</v>
      </c>
      <c r="B43972" s="98">
        <v>0.41666666666666669</v>
      </c>
      <c r="C43972" s="144" t="s">
        <v>119</v>
      </c>
      <c r="D43972" s="144">
        <v>28.19</v>
      </c>
      <c r="E43972" s="144">
        <v>1433</v>
      </c>
    </row>
    <row r="43973" spans="1:5" x14ac:dyDescent="0.3">
      <c r="A43973" s="151">
        <v>42292</v>
      </c>
      <c r="B43973" s="98">
        <v>0.42708333333333331</v>
      </c>
      <c r="C43973" s="144" t="s">
        <v>119</v>
      </c>
      <c r="D43973" s="144">
        <v>28.26</v>
      </c>
      <c r="E43973" s="144">
        <v>1368</v>
      </c>
    </row>
    <row r="43974" spans="1:5" x14ac:dyDescent="0.3">
      <c r="A43974" s="151">
        <v>42292</v>
      </c>
      <c r="B43974" s="98">
        <v>0.4375</v>
      </c>
      <c r="C43974" s="144" t="s">
        <v>119</v>
      </c>
      <c r="D43974" s="144">
        <v>28.31</v>
      </c>
      <c r="E43974" s="144">
        <v>1357</v>
      </c>
    </row>
    <row r="43975" spans="1:5" x14ac:dyDescent="0.3">
      <c r="A43975" s="151">
        <v>42292</v>
      </c>
      <c r="B43975" s="98">
        <v>0.44791666666666669</v>
      </c>
      <c r="C43975" s="144" t="s">
        <v>119</v>
      </c>
      <c r="D43975" s="144">
        <v>28.37</v>
      </c>
      <c r="E43975" s="144">
        <v>1306</v>
      </c>
    </row>
    <row r="43976" spans="1:5" x14ac:dyDescent="0.3">
      <c r="A43976" s="151">
        <v>42292</v>
      </c>
      <c r="B43976" s="98">
        <v>0.45833333333333331</v>
      </c>
      <c r="C43976" s="144" t="s">
        <v>119</v>
      </c>
      <c r="D43976" s="144">
        <v>28.42</v>
      </c>
      <c r="E43976" s="144">
        <v>1270</v>
      </c>
    </row>
    <row r="43977" spans="1:5" x14ac:dyDescent="0.3">
      <c r="A43977" s="151">
        <v>42292</v>
      </c>
      <c r="B43977" s="98">
        <v>0.46875</v>
      </c>
      <c r="C43977" s="144" t="s">
        <v>119</v>
      </c>
      <c r="D43977" s="144">
        <v>28.49</v>
      </c>
      <c r="E43977" s="144">
        <v>1177</v>
      </c>
    </row>
    <row r="43978" spans="1:5" x14ac:dyDescent="0.3">
      <c r="A43978" s="151">
        <v>42292</v>
      </c>
      <c r="B43978" s="98">
        <v>0.47916666666666669</v>
      </c>
      <c r="C43978" s="144" t="s">
        <v>119</v>
      </c>
      <c r="D43978" s="144">
        <v>28.57</v>
      </c>
      <c r="E43978" s="144">
        <v>1133</v>
      </c>
    </row>
    <row r="43979" spans="1:5" x14ac:dyDescent="0.3">
      <c r="A43979" s="151">
        <v>42292</v>
      </c>
      <c r="B43979" s="98">
        <v>0.48958333333333331</v>
      </c>
      <c r="C43979" s="144" t="s">
        <v>119</v>
      </c>
      <c r="D43979" s="144">
        <v>28.65</v>
      </c>
      <c r="E43979" s="144">
        <v>1145</v>
      </c>
    </row>
    <row r="43980" spans="1:5" x14ac:dyDescent="0.3">
      <c r="A43980" s="151">
        <v>42292</v>
      </c>
      <c r="B43980" s="98">
        <v>0.5</v>
      </c>
      <c r="C43980" s="144" t="s">
        <v>120</v>
      </c>
      <c r="D43980" s="144">
        <v>28.73</v>
      </c>
      <c r="E43980" s="144">
        <v>1132</v>
      </c>
    </row>
    <row r="43981" spans="1:5" x14ac:dyDescent="0.3">
      <c r="A43981" s="151">
        <v>42292</v>
      </c>
      <c r="B43981" s="98">
        <v>0.51041666666666663</v>
      </c>
      <c r="C43981" s="144" t="s">
        <v>120</v>
      </c>
      <c r="D43981" s="144">
        <v>28.8</v>
      </c>
      <c r="E43981" s="144">
        <v>1104</v>
      </c>
    </row>
    <row r="43982" spans="1:5" x14ac:dyDescent="0.3">
      <c r="A43982" s="151">
        <v>42292</v>
      </c>
      <c r="B43982" s="98">
        <v>0.52083333333333337</v>
      </c>
      <c r="C43982" s="144" t="s">
        <v>120</v>
      </c>
      <c r="D43982" s="144">
        <v>28.85</v>
      </c>
      <c r="E43982" s="144">
        <v>1138</v>
      </c>
    </row>
    <row r="43983" spans="1:5" x14ac:dyDescent="0.3">
      <c r="A43983" s="151">
        <v>42292</v>
      </c>
      <c r="B43983" s="98">
        <v>0.53125</v>
      </c>
      <c r="C43983" s="144" t="s">
        <v>120</v>
      </c>
      <c r="D43983" s="144">
        <v>28.9</v>
      </c>
      <c r="E43983" s="144">
        <v>1304</v>
      </c>
    </row>
    <row r="43984" spans="1:5" x14ac:dyDescent="0.3">
      <c r="A43984" s="151">
        <v>42292</v>
      </c>
      <c r="B43984" s="98">
        <v>4.1666666666666664E-2</v>
      </c>
      <c r="C43984" s="144" t="s">
        <v>120</v>
      </c>
      <c r="D43984" s="144">
        <v>28.96</v>
      </c>
      <c r="E43984" s="144">
        <v>1601</v>
      </c>
    </row>
    <row r="43985" spans="1:5" x14ac:dyDescent="0.3">
      <c r="A43985" s="151">
        <v>42292</v>
      </c>
      <c r="B43985" s="98">
        <v>5.2083333333333336E-2</v>
      </c>
      <c r="C43985" s="144" t="s">
        <v>120</v>
      </c>
      <c r="D43985" s="144">
        <v>28.99</v>
      </c>
      <c r="E43985" s="144">
        <v>1616</v>
      </c>
    </row>
    <row r="43986" spans="1:5" x14ac:dyDescent="0.3">
      <c r="A43986" s="151">
        <v>42292</v>
      </c>
      <c r="B43986" s="98">
        <v>6.25E-2</v>
      </c>
      <c r="C43986" s="144" t="s">
        <v>120</v>
      </c>
      <c r="D43986" s="144">
        <v>29</v>
      </c>
      <c r="E43986" s="144">
        <v>1827</v>
      </c>
    </row>
    <row r="43987" spans="1:5" x14ac:dyDescent="0.3">
      <c r="A43987" s="151">
        <v>42292</v>
      </c>
      <c r="B43987" s="98">
        <v>7.2916666666666671E-2</v>
      </c>
      <c r="C43987" s="144" t="s">
        <v>120</v>
      </c>
      <c r="D43987" s="144">
        <v>29.09</v>
      </c>
      <c r="E43987" s="144">
        <v>1972</v>
      </c>
    </row>
    <row r="43988" spans="1:5" x14ac:dyDescent="0.3">
      <c r="A43988" s="151">
        <v>42292</v>
      </c>
      <c r="B43988" s="98">
        <v>8.3333333333333329E-2</v>
      </c>
      <c r="C43988" s="144" t="s">
        <v>120</v>
      </c>
      <c r="D43988" s="144">
        <v>29.22</v>
      </c>
      <c r="E43988" s="144">
        <v>2199</v>
      </c>
    </row>
    <row r="43989" spans="1:5" x14ac:dyDescent="0.3">
      <c r="A43989" s="151">
        <v>42292</v>
      </c>
      <c r="B43989" s="98">
        <v>9.375E-2</v>
      </c>
      <c r="C43989" s="144" t="s">
        <v>120</v>
      </c>
      <c r="D43989" s="144">
        <v>29.29</v>
      </c>
      <c r="E43989" s="144">
        <v>2443</v>
      </c>
    </row>
    <row r="43990" spans="1:5" x14ac:dyDescent="0.3">
      <c r="A43990" s="151">
        <v>42292</v>
      </c>
      <c r="B43990" s="98">
        <v>0.10416666666666667</v>
      </c>
      <c r="C43990" s="144" t="s">
        <v>120</v>
      </c>
      <c r="D43990" s="144">
        <v>29.35</v>
      </c>
      <c r="E43990" s="144">
        <v>2560</v>
      </c>
    </row>
    <row r="43991" spans="1:5" x14ac:dyDescent="0.3">
      <c r="A43991" s="151">
        <v>42292</v>
      </c>
      <c r="B43991" s="98">
        <v>0.11458333333333333</v>
      </c>
      <c r="C43991" s="144" t="s">
        <v>120</v>
      </c>
      <c r="D43991" s="144">
        <v>29.51</v>
      </c>
      <c r="E43991" s="144">
        <v>2797</v>
      </c>
    </row>
    <row r="43992" spans="1:5" x14ac:dyDescent="0.3">
      <c r="A43992" s="151">
        <v>42292</v>
      </c>
      <c r="B43992" s="98">
        <v>0.125</v>
      </c>
      <c r="C43992" s="144" t="s">
        <v>120</v>
      </c>
      <c r="D43992" s="144">
        <v>29.55</v>
      </c>
      <c r="E43992" s="144">
        <v>2967</v>
      </c>
    </row>
    <row r="43993" spans="1:5" x14ac:dyDescent="0.3">
      <c r="A43993" s="151">
        <v>42292</v>
      </c>
      <c r="B43993" s="98">
        <v>0.13541666666666666</v>
      </c>
      <c r="C43993" s="144" t="s">
        <v>120</v>
      </c>
      <c r="D43993" s="144">
        <v>29.63</v>
      </c>
      <c r="E43993" s="144">
        <v>2846</v>
      </c>
    </row>
    <row r="43994" spans="1:5" x14ac:dyDescent="0.3">
      <c r="A43994" s="151">
        <v>42292</v>
      </c>
      <c r="B43994" s="98">
        <v>0.14583333333333334</v>
      </c>
      <c r="C43994" s="144" t="s">
        <v>120</v>
      </c>
      <c r="D43994" s="144">
        <v>29.69</v>
      </c>
      <c r="E43994" s="144">
        <v>2643</v>
      </c>
    </row>
    <row r="43995" spans="1:5" x14ac:dyDescent="0.3">
      <c r="A43995" s="151">
        <v>42292</v>
      </c>
      <c r="B43995" s="98">
        <v>0.15625</v>
      </c>
      <c r="C43995" s="144" t="s">
        <v>120</v>
      </c>
      <c r="D43995" s="144">
        <v>29.72</v>
      </c>
      <c r="E43995" s="144">
        <v>2468</v>
      </c>
    </row>
    <row r="43996" spans="1:5" x14ac:dyDescent="0.3">
      <c r="A43996" s="151">
        <v>42292</v>
      </c>
      <c r="B43996" s="98">
        <v>0.16666666666666666</v>
      </c>
      <c r="C43996" s="144" t="s">
        <v>120</v>
      </c>
      <c r="D43996" s="144">
        <v>29.8</v>
      </c>
      <c r="E43996" s="144">
        <v>2481</v>
      </c>
    </row>
    <row r="43997" spans="1:5" x14ac:dyDescent="0.3">
      <c r="A43997" s="151">
        <v>42292</v>
      </c>
      <c r="B43997" s="98">
        <v>0.17708333333333334</v>
      </c>
      <c r="C43997" s="144" t="s">
        <v>120</v>
      </c>
      <c r="D43997" s="144">
        <v>29.83</v>
      </c>
      <c r="E43997" s="144">
        <v>2323</v>
      </c>
    </row>
    <row r="43998" spans="1:5" x14ac:dyDescent="0.3">
      <c r="A43998" s="151">
        <v>42292</v>
      </c>
      <c r="B43998" s="98">
        <v>0.1875</v>
      </c>
      <c r="C43998" s="144" t="s">
        <v>120</v>
      </c>
      <c r="D43998" s="144">
        <v>29.85</v>
      </c>
      <c r="E43998" s="144">
        <v>2221</v>
      </c>
    </row>
    <row r="43999" spans="1:5" x14ac:dyDescent="0.3">
      <c r="A43999" s="151">
        <v>42292</v>
      </c>
      <c r="B43999" s="98">
        <v>0.19791666666666666</v>
      </c>
      <c r="C43999" s="144" t="s">
        <v>120</v>
      </c>
      <c r="D43999" s="144">
        <v>29.82</v>
      </c>
      <c r="E43999" s="144">
        <v>2194</v>
      </c>
    </row>
    <row r="44000" spans="1:5" x14ac:dyDescent="0.3">
      <c r="A44000" s="151">
        <v>42292</v>
      </c>
      <c r="B44000" s="98">
        <v>0.20833333333333334</v>
      </c>
      <c r="C44000" s="144" t="s">
        <v>120</v>
      </c>
      <c r="D44000" s="144">
        <v>29.86</v>
      </c>
      <c r="E44000" s="144">
        <v>2134</v>
      </c>
    </row>
    <row r="44001" spans="1:5" x14ac:dyDescent="0.3">
      <c r="A44001" s="151">
        <v>42292</v>
      </c>
      <c r="B44001" s="98">
        <v>0.21875</v>
      </c>
      <c r="C44001" s="144" t="s">
        <v>120</v>
      </c>
      <c r="D44001" s="144">
        <v>29.81</v>
      </c>
      <c r="E44001" s="144">
        <v>2127</v>
      </c>
    </row>
    <row r="44002" spans="1:5" x14ac:dyDescent="0.3">
      <c r="A44002" s="151">
        <v>42292</v>
      </c>
      <c r="B44002" s="98">
        <v>0.22916666666666666</v>
      </c>
      <c r="C44002" s="144" t="s">
        <v>120</v>
      </c>
      <c r="D44002" s="144">
        <v>29.75</v>
      </c>
      <c r="E44002" s="144">
        <v>2147</v>
      </c>
    </row>
    <row r="44003" spans="1:5" x14ac:dyDescent="0.3">
      <c r="A44003" s="151">
        <v>42292</v>
      </c>
      <c r="B44003" s="98">
        <v>0.23958333333333334</v>
      </c>
      <c r="C44003" s="144" t="s">
        <v>120</v>
      </c>
      <c r="D44003" s="144">
        <v>29.73</v>
      </c>
      <c r="E44003" s="144">
        <v>2086</v>
      </c>
    </row>
    <row r="44004" spans="1:5" x14ac:dyDescent="0.3">
      <c r="A44004" s="151">
        <v>42292</v>
      </c>
      <c r="B44004" s="98">
        <v>0.25</v>
      </c>
      <c r="C44004" s="144" t="s">
        <v>120</v>
      </c>
      <c r="D44004" s="144">
        <v>29.73</v>
      </c>
      <c r="E44004" s="144">
        <v>2087</v>
      </c>
    </row>
    <row r="44005" spans="1:5" x14ac:dyDescent="0.3">
      <c r="A44005" s="151">
        <v>42292</v>
      </c>
      <c r="B44005" s="98">
        <v>0.26041666666666669</v>
      </c>
      <c r="C44005" s="144" t="s">
        <v>120</v>
      </c>
      <c r="D44005" s="144">
        <v>29.63</v>
      </c>
      <c r="E44005" s="144">
        <v>2084</v>
      </c>
    </row>
    <row r="44006" spans="1:5" x14ac:dyDescent="0.3">
      <c r="A44006" s="151">
        <v>42292</v>
      </c>
      <c r="B44006" s="98">
        <v>0.27083333333333331</v>
      </c>
      <c r="C44006" s="144" t="s">
        <v>120</v>
      </c>
      <c r="D44006" s="144">
        <v>29.51</v>
      </c>
      <c r="E44006" s="144">
        <v>2060</v>
      </c>
    </row>
    <row r="44007" spans="1:5" x14ac:dyDescent="0.3">
      <c r="A44007" s="151">
        <v>42292</v>
      </c>
      <c r="B44007" s="98">
        <v>0.28125</v>
      </c>
      <c r="C44007" s="144" t="s">
        <v>120</v>
      </c>
      <c r="D44007" s="144">
        <v>29.51</v>
      </c>
      <c r="E44007" s="144">
        <v>1920</v>
      </c>
    </row>
    <row r="44008" spans="1:5" x14ac:dyDescent="0.3">
      <c r="A44008" s="151">
        <v>42292</v>
      </c>
      <c r="B44008" s="98">
        <v>0.29166666666666669</v>
      </c>
      <c r="C44008" s="144" t="s">
        <v>120</v>
      </c>
      <c r="D44008" s="144">
        <v>29.51</v>
      </c>
      <c r="E44008" s="144">
        <v>1853</v>
      </c>
    </row>
    <row r="44009" spans="1:5" x14ac:dyDescent="0.3">
      <c r="A44009" s="151">
        <v>42292</v>
      </c>
      <c r="B44009" s="98">
        <v>0.30208333333333331</v>
      </c>
      <c r="C44009" s="144" t="s">
        <v>120</v>
      </c>
      <c r="D44009" s="144">
        <v>29.39</v>
      </c>
      <c r="E44009" s="144">
        <v>1797</v>
      </c>
    </row>
    <row r="44010" spans="1:5" x14ac:dyDescent="0.3">
      <c r="A44010" s="151">
        <v>42292</v>
      </c>
      <c r="B44010" s="98">
        <v>0.3125</v>
      </c>
      <c r="C44010" s="144" t="s">
        <v>120</v>
      </c>
      <c r="D44010" s="144">
        <v>29.22</v>
      </c>
      <c r="E44010" s="144">
        <v>1751</v>
      </c>
    </row>
    <row r="44011" spans="1:5" x14ac:dyDescent="0.3">
      <c r="A44011" s="151">
        <v>42292</v>
      </c>
      <c r="B44011" s="98">
        <v>0.32291666666666669</v>
      </c>
      <c r="C44011" s="144" t="s">
        <v>120</v>
      </c>
      <c r="D44011" s="144">
        <v>29.08</v>
      </c>
      <c r="E44011" s="144">
        <v>1994</v>
      </c>
    </row>
    <row r="44012" spans="1:5" x14ac:dyDescent="0.3">
      <c r="A44012" s="151">
        <v>42292</v>
      </c>
      <c r="B44012" s="98">
        <v>0.33333333333333331</v>
      </c>
      <c r="C44012" s="144" t="s">
        <v>120</v>
      </c>
      <c r="D44012" s="144">
        <v>29.05</v>
      </c>
      <c r="E44012" s="144">
        <v>2505</v>
      </c>
    </row>
    <row r="44013" spans="1:5" x14ac:dyDescent="0.3">
      <c r="A44013" s="151">
        <v>42292</v>
      </c>
      <c r="B44013" s="98">
        <v>0.34375</v>
      </c>
      <c r="C44013" s="144" t="s">
        <v>120</v>
      </c>
      <c r="D44013" s="144">
        <v>28.99</v>
      </c>
      <c r="E44013" s="144">
        <v>2499</v>
      </c>
    </row>
    <row r="44014" spans="1:5" x14ac:dyDescent="0.3">
      <c r="A44014" s="151">
        <v>42292</v>
      </c>
      <c r="B44014" s="98">
        <v>0.35416666666666669</v>
      </c>
      <c r="C44014" s="144" t="s">
        <v>120</v>
      </c>
      <c r="D44014" s="144">
        <v>28.96</v>
      </c>
      <c r="E44014" s="144">
        <v>2561</v>
      </c>
    </row>
    <row r="44015" spans="1:5" x14ac:dyDescent="0.3">
      <c r="A44015" s="151">
        <v>42292</v>
      </c>
      <c r="B44015" s="98">
        <v>0.36458333333333331</v>
      </c>
      <c r="C44015" s="144" t="s">
        <v>120</v>
      </c>
      <c r="D44015" s="144">
        <v>28.94</v>
      </c>
      <c r="E44015" s="144">
        <v>2298</v>
      </c>
    </row>
    <row r="44016" spans="1:5" x14ac:dyDescent="0.3">
      <c r="A44016" s="151">
        <v>42292</v>
      </c>
      <c r="B44016" s="98">
        <v>0.375</v>
      </c>
      <c r="C44016" s="144" t="s">
        <v>120</v>
      </c>
      <c r="D44016" s="144">
        <v>28.89</v>
      </c>
      <c r="E44016" s="144">
        <v>2462</v>
      </c>
    </row>
    <row r="44017" spans="1:5" x14ac:dyDescent="0.3">
      <c r="A44017" s="151">
        <v>42292</v>
      </c>
      <c r="B44017" s="98">
        <v>0.38541666666666669</v>
      </c>
      <c r="C44017" s="144" t="s">
        <v>120</v>
      </c>
      <c r="D44017" s="144">
        <v>28.85</v>
      </c>
      <c r="E44017" s="144">
        <v>2490</v>
      </c>
    </row>
    <row r="44018" spans="1:5" x14ac:dyDescent="0.3">
      <c r="A44018" s="151">
        <v>42292</v>
      </c>
      <c r="B44018" s="98">
        <v>0.39583333333333331</v>
      </c>
      <c r="C44018" s="144" t="s">
        <v>120</v>
      </c>
      <c r="D44018" s="144">
        <v>28.8</v>
      </c>
      <c r="E44018" s="144">
        <v>2574</v>
      </c>
    </row>
    <row r="44019" spans="1:5" x14ac:dyDescent="0.3">
      <c r="A44019" s="151">
        <v>42292</v>
      </c>
      <c r="B44019" s="98">
        <v>0.40625</v>
      </c>
      <c r="C44019" s="144" t="s">
        <v>120</v>
      </c>
      <c r="D44019" s="144">
        <v>28.78</v>
      </c>
      <c r="E44019" s="144">
        <v>2525</v>
      </c>
    </row>
    <row r="44020" spans="1:5" x14ac:dyDescent="0.3">
      <c r="A44020" s="151">
        <v>42292</v>
      </c>
      <c r="B44020" s="98">
        <v>0.41666666666666669</v>
      </c>
      <c r="C44020" s="144" t="s">
        <v>120</v>
      </c>
      <c r="D44020" s="144">
        <v>28.78</v>
      </c>
      <c r="E44020" s="144">
        <v>2532</v>
      </c>
    </row>
    <row r="44021" spans="1:5" x14ac:dyDescent="0.3">
      <c r="A44021" s="151">
        <v>42292</v>
      </c>
      <c r="B44021" s="98">
        <v>0.42708333333333331</v>
      </c>
      <c r="C44021" s="144" t="s">
        <v>120</v>
      </c>
      <c r="D44021" s="144">
        <v>28.75</v>
      </c>
      <c r="E44021" s="144">
        <v>2503</v>
      </c>
    </row>
    <row r="44022" spans="1:5" x14ac:dyDescent="0.3">
      <c r="A44022" s="151">
        <v>42292</v>
      </c>
      <c r="B44022" s="98">
        <v>0.4375</v>
      </c>
      <c r="C44022" s="144" t="s">
        <v>120</v>
      </c>
      <c r="D44022" s="144">
        <v>28.73</v>
      </c>
      <c r="E44022" s="144">
        <v>2488</v>
      </c>
    </row>
    <row r="44023" spans="1:5" x14ac:dyDescent="0.3">
      <c r="A44023" s="151">
        <v>42292</v>
      </c>
      <c r="B44023" s="98">
        <v>0.44791666666666669</v>
      </c>
      <c r="C44023" s="144" t="s">
        <v>120</v>
      </c>
      <c r="D44023" s="144">
        <v>28.67</v>
      </c>
      <c r="E44023" s="144">
        <v>2494</v>
      </c>
    </row>
    <row r="44024" spans="1:5" x14ac:dyDescent="0.3">
      <c r="A44024" s="151">
        <v>42292</v>
      </c>
      <c r="B44024" s="98">
        <v>0.45833333333333331</v>
      </c>
      <c r="C44024" s="144" t="s">
        <v>120</v>
      </c>
      <c r="D44024" s="144">
        <v>28.62</v>
      </c>
      <c r="E44024" s="144">
        <v>2513</v>
      </c>
    </row>
    <row r="44025" spans="1:5" x14ac:dyDescent="0.3">
      <c r="A44025" s="151">
        <v>42292</v>
      </c>
      <c r="B44025" s="98">
        <v>0.46875</v>
      </c>
      <c r="C44025" s="144" t="s">
        <v>120</v>
      </c>
      <c r="D44025" s="144">
        <v>28.58</v>
      </c>
      <c r="E44025" s="144">
        <v>2675</v>
      </c>
    </row>
    <row r="44026" spans="1:5" x14ac:dyDescent="0.3">
      <c r="A44026" s="151">
        <v>42292</v>
      </c>
      <c r="B44026" s="98">
        <v>0.47916666666666669</v>
      </c>
      <c r="C44026" s="144" t="s">
        <v>120</v>
      </c>
      <c r="D44026" s="144">
        <v>28.55</v>
      </c>
      <c r="E44026" s="144">
        <v>2697</v>
      </c>
    </row>
    <row r="44027" spans="1:5" x14ac:dyDescent="0.3">
      <c r="A44027" s="151">
        <v>42292</v>
      </c>
      <c r="B44027" s="98">
        <v>0.48958333333333331</v>
      </c>
      <c r="C44027" s="144" t="s">
        <v>120</v>
      </c>
      <c r="D44027" s="144">
        <v>28.49</v>
      </c>
      <c r="E44027" s="144">
        <v>2654</v>
      </c>
    </row>
    <row r="44028" spans="1:5" x14ac:dyDescent="0.3">
      <c r="A44028" s="151">
        <v>42293</v>
      </c>
      <c r="B44028" s="98">
        <v>0.5</v>
      </c>
      <c r="C44028" s="144" t="s">
        <v>119</v>
      </c>
      <c r="D44028" s="144">
        <v>28.47</v>
      </c>
      <c r="E44028" s="144">
        <v>2760</v>
      </c>
    </row>
    <row r="44029" spans="1:5" x14ac:dyDescent="0.3">
      <c r="A44029" s="151">
        <v>42293</v>
      </c>
      <c r="B44029" s="98">
        <v>0.51041666666666663</v>
      </c>
      <c r="C44029" s="144" t="s">
        <v>119</v>
      </c>
      <c r="D44029" s="144">
        <v>28.44</v>
      </c>
      <c r="E44029" s="144">
        <v>2760</v>
      </c>
    </row>
    <row r="44030" spans="1:5" x14ac:dyDescent="0.3">
      <c r="A44030" s="151">
        <v>42293</v>
      </c>
      <c r="B44030" s="98">
        <v>0.52083333333333337</v>
      </c>
      <c r="C44030" s="144" t="s">
        <v>119</v>
      </c>
      <c r="D44030" s="144">
        <v>28.41</v>
      </c>
      <c r="E44030" s="144">
        <v>2930</v>
      </c>
    </row>
    <row r="44031" spans="1:5" x14ac:dyDescent="0.3">
      <c r="A44031" s="151">
        <v>42293</v>
      </c>
      <c r="B44031" s="98">
        <v>0.53125</v>
      </c>
      <c r="C44031" s="144" t="s">
        <v>119</v>
      </c>
      <c r="D44031" s="144">
        <v>28.42</v>
      </c>
      <c r="E44031" s="144">
        <v>3346</v>
      </c>
    </row>
    <row r="44032" spans="1:5" x14ac:dyDescent="0.3">
      <c r="A44032" s="151">
        <v>42293</v>
      </c>
      <c r="B44032" s="98">
        <v>4.1666666666666664E-2</v>
      </c>
      <c r="C44032" s="144" t="s">
        <v>119</v>
      </c>
      <c r="D44032" s="144">
        <v>28.39</v>
      </c>
      <c r="E44032" s="144">
        <v>3579</v>
      </c>
    </row>
    <row r="44033" spans="1:5" x14ac:dyDescent="0.3">
      <c r="A44033" s="151">
        <v>42293</v>
      </c>
      <c r="B44033" s="98">
        <v>5.2083333333333336E-2</v>
      </c>
      <c r="C44033" s="144" t="s">
        <v>119</v>
      </c>
      <c r="D44033" s="144">
        <v>28.36</v>
      </c>
      <c r="E44033" s="144">
        <v>3518</v>
      </c>
    </row>
    <row r="44034" spans="1:5" x14ac:dyDescent="0.3">
      <c r="A44034" s="151">
        <v>42293</v>
      </c>
      <c r="B44034" s="98">
        <v>6.25E-2</v>
      </c>
      <c r="C44034" s="144" t="s">
        <v>119</v>
      </c>
      <c r="D44034" s="144">
        <v>28.3</v>
      </c>
      <c r="E44034" s="144">
        <v>3404</v>
      </c>
    </row>
    <row r="44035" spans="1:5" x14ac:dyDescent="0.3">
      <c r="A44035" s="151">
        <v>42293</v>
      </c>
      <c r="B44035" s="98">
        <v>7.2916666666666671E-2</v>
      </c>
      <c r="C44035" s="144" t="s">
        <v>119</v>
      </c>
      <c r="D44035" s="144">
        <v>28.25</v>
      </c>
      <c r="E44035" s="144">
        <v>3403</v>
      </c>
    </row>
    <row r="44036" spans="1:5" x14ac:dyDescent="0.3">
      <c r="A44036" s="151">
        <v>42293</v>
      </c>
      <c r="B44036" s="98">
        <v>8.3333333333333329E-2</v>
      </c>
      <c r="C44036" s="144" t="s">
        <v>119</v>
      </c>
      <c r="D44036" s="144">
        <v>28.22</v>
      </c>
      <c r="E44036" s="144">
        <v>3427</v>
      </c>
    </row>
    <row r="44037" spans="1:5" x14ac:dyDescent="0.3">
      <c r="A44037" s="151">
        <v>42293</v>
      </c>
      <c r="B44037" s="98">
        <v>9.375E-2</v>
      </c>
      <c r="C44037" s="144" t="s">
        <v>119</v>
      </c>
      <c r="D44037" s="144">
        <v>28.24</v>
      </c>
      <c r="E44037" s="144">
        <v>3516</v>
      </c>
    </row>
    <row r="44038" spans="1:5" x14ac:dyDescent="0.3">
      <c r="A44038" s="151">
        <v>42293</v>
      </c>
      <c r="B44038" s="98">
        <v>0.10416666666666667</v>
      </c>
      <c r="C44038" s="144" t="s">
        <v>119</v>
      </c>
      <c r="D44038" s="144">
        <v>28.28</v>
      </c>
      <c r="E44038" s="144">
        <v>4001</v>
      </c>
    </row>
    <row r="44039" spans="1:5" x14ac:dyDescent="0.3">
      <c r="A44039" s="151">
        <v>42293</v>
      </c>
      <c r="B44039" s="98">
        <v>0.11458333333333333</v>
      </c>
      <c r="C44039" s="144" t="s">
        <v>119</v>
      </c>
      <c r="D44039" s="144">
        <v>28.25</v>
      </c>
      <c r="E44039" s="144">
        <v>3877</v>
      </c>
    </row>
    <row r="44040" spans="1:5" x14ac:dyDescent="0.3">
      <c r="A44040" s="151">
        <v>42293</v>
      </c>
      <c r="B44040" s="98">
        <v>0.125</v>
      </c>
      <c r="C44040" s="144" t="s">
        <v>119</v>
      </c>
      <c r="D44040" s="144">
        <v>28.19</v>
      </c>
      <c r="E44040" s="144">
        <v>3848</v>
      </c>
    </row>
    <row r="44041" spans="1:5" x14ac:dyDescent="0.3">
      <c r="A44041" s="151">
        <v>42293</v>
      </c>
      <c r="B44041" s="98">
        <v>0.13541666666666666</v>
      </c>
      <c r="C44041" s="144" t="s">
        <v>119</v>
      </c>
      <c r="D44041" s="144">
        <v>28.08</v>
      </c>
      <c r="E44041" s="144">
        <v>3620</v>
      </c>
    </row>
    <row r="44042" spans="1:5" x14ac:dyDescent="0.3">
      <c r="A44042" s="151">
        <v>42293</v>
      </c>
      <c r="B44042" s="98">
        <v>0.14583333333333334</v>
      </c>
      <c r="C44042" s="144" t="s">
        <v>119</v>
      </c>
      <c r="D44042" s="144">
        <v>28</v>
      </c>
      <c r="E44042" s="144">
        <v>3523</v>
      </c>
    </row>
    <row r="44043" spans="1:5" x14ac:dyDescent="0.3">
      <c r="A44043" s="151">
        <v>42293</v>
      </c>
      <c r="B44043" s="98">
        <v>0.15625</v>
      </c>
      <c r="C44043" s="144" t="s">
        <v>119</v>
      </c>
      <c r="D44043" s="144">
        <v>27.98</v>
      </c>
      <c r="E44043" s="144">
        <v>3730</v>
      </c>
    </row>
    <row r="44044" spans="1:5" x14ac:dyDescent="0.3">
      <c r="A44044" s="151">
        <v>42293</v>
      </c>
      <c r="B44044" s="98">
        <v>0.16666666666666666</v>
      </c>
      <c r="C44044" s="144" t="s">
        <v>119</v>
      </c>
      <c r="D44044" s="144">
        <v>27.98</v>
      </c>
      <c r="E44044" s="144">
        <v>3759</v>
      </c>
    </row>
    <row r="44045" spans="1:5" x14ac:dyDescent="0.3">
      <c r="A44045" s="151">
        <v>42293</v>
      </c>
      <c r="B44045" s="98">
        <v>0.17708333333333334</v>
      </c>
      <c r="C44045" s="144" t="s">
        <v>119</v>
      </c>
      <c r="D44045" s="144">
        <v>27.94</v>
      </c>
      <c r="E44045" s="144">
        <v>3965</v>
      </c>
    </row>
    <row r="44046" spans="1:5" x14ac:dyDescent="0.3">
      <c r="A44046" s="151">
        <v>42293</v>
      </c>
      <c r="B44046" s="98">
        <v>0.1875</v>
      </c>
      <c r="C44046" s="144" t="s">
        <v>119</v>
      </c>
      <c r="D44046" s="144">
        <v>28.13</v>
      </c>
      <c r="E44046" s="144">
        <v>4859</v>
      </c>
    </row>
    <row r="44047" spans="1:5" x14ac:dyDescent="0.3">
      <c r="A44047" s="151">
        <v>42293</v>
      </c>
      <c r="B44047" s="98">
        <v>0.19791666666666666</v>
      </c>
      <c r="C44047" s="144" t="s">
        <v>119</v>
      </c>
      <c r="D44047" s="144">
        <v>27.98</v>
      </c>
      <c r="E44047" s="144">
        <v>4352</v>
      </c>
    </row>
    <row r="44048" spans="1:5" x14ac:dyDescent="0.3">
      <c r="A44048" s="151">
        <v>42293</v>
      </c>
      <c r="B44048" s="98">
        <v>0.20833333333333334</v>
      </c>
      <c r="C44048" s="144" t="s">
        <v>119</v>
      </c>
      <c r="D44048" s="144">
        <v>27.93</v>
      </c>
      <c r="E44048" s="144">
        <v>4622</v>
      </c>
    </row>
    <row r="44049" spans="1:5" x14ac:dyDescent="0.3">
      <c r="A44049" s="151">
        <v>42293</v>
      </c>
      <c r="B44049" s="98">
        <v>0.21875</v>
      </c>
      <c r="C44049" s="144" t="s">
        <v>119</v>
      </c>
      <c r="D44049" s="144">
        <v>27.72</v>
      </c>
      <c r="E44049" s="144">
        <v>4253</v>
      </c>
    </row>
    <row r="44050" spans="1:5" x14ac:dyDescent="0.3">
      <c r="A44050" s="151">
        <v>42293</v>
      </c>
      <c r="B44050" s="98">
        <v>0.22916666666666666</v>
      </c>
      <c r="C44050" s="144" t="s">
        <v>119</v>
      </c>
      <c r="D44050" s="144">
        <v>27.66</v>
      </c>
      <c r="E44050" s="144">
        <v>4028</v>
      </c>
    </row>
    <row r="44051" spans="1:5" x14ac:dyDescent="0.3">
      <c r="A44051" s="151">
        <v>42293</v>
      </c>
      <c r="B44051" s="98">
        <v>0.23958333333333334</v>
      </c>
      <c r="C44051" s="144" t="s">
        <v>119</v>
      </c>
      <c r="D44051" s="144">
        <v>27.68</v>
      </c>
      <c r="E44051" s="144">
        <v>4178</v>
      </c>
    </row>
    <row r="44052" spans="1:5" x14ac:dyDescent="0.3">
      <c r="A44052" s="151">
        <v>42293</v>
      </c>
      <c r="B44052" s="98">
        <v>0.25</v>
      </c>
      <c r="C44052" s="144" t="s">
        <v>119</v>
      </c>
      <c r="D44052" s="144">
        <v>27.7</v>
      </c>
      <c r="E44052" s="144">
        <v>4471</v>
      </c>
    </row>
    <row r="44053" spans="1:5" x14ac:dyDescent="0.3">
      <c r="A44053" s="151">
        <v>42293</v>
      </c>
      <c r="B44053" s="98">
        <v>0.26041666666666669</v>
      </c>
      <c r="C44053" s="144" t="s">
        <v>119</v>
      </c>
      <c r="D44053" s="144">
        <v>27.67</v>
      </c>
      <c r="E44053" s="144">
        <v>4450</v>
      </c>
    </row>
    <row r="44054" spans="1:5" x14ac:dyDescent="0.3">
      <c r="A44054" s="151">
        <v>42293</v>
      </c>
      <c r="B44054" s="98">
        <v>0.27083333333333331</v>
      </c>
      <c r="C44054" s="144" t="s">
        <v>119</v>
      </c>
      <c r="D44054" s="144">
        <v>27.63</v>
      </c>
      <c r="E44054" s="144">
        <v>4370</v>
      </c>
    </row>
    <row r="44055" spans="1:5" x14ac:dyDescent="0.3">
      <c r="A44055" s="151">
        <v>42293</v>
      </c>
      <c r="B44055" s="98">
        <v>0.28125</v>
      </c>
      <c r="C44055" s="144" t="s">
        <v>119</v>
      </c>
      <c r="D44055" s="144">
        <v>27.62</v>
      </c>
      <c r="E44055" s="144">
        <v>4455</v>
      </c>
    </row>
    <row r="44056" spans="1:5" x14ac:dyDescent="0.3">
      <c r="A44056" s="151">
        <v>42293</v>
      </c>
      <c r="B44056" s="98">
        <v>0.29166666666666669</v>
      </c>
      <c r="C44056" s="144" t="s">
        <v>119</v>
      </c>
      <c r="D44056" s="144">
        <v>27.59</v>
      </c>
      <c r="E44056" s="144">
        <v>4440</v>
      </c>
    </row>
    <row r="44057" spans="1:5" x14ac:dyDescent="0.3">
      <c r="A44057" s="151">
        <v>42293</v>
      </c>
      <c r="B44057" s="98">
        <v>0.30208333333333331</v>
      </c>
      <c r="C44057" s="144" t="s">
        <v>119</v>
      </c>
      <c r="D44057" s="144">
        <v>27.52</v>
      </c>
      <c r="E44057" s="144">
        <v>4116</v>
      </c>
    </row>
    <row r="44058" spans="1:5" x14ac:dyDescent="0.3">
      <c r="A44058" s="151">
        <v>42293</v>
      </c>
      <c r="B44058" s="98">
        <v>0.3125</v>
      </c>
      <c r="C44058" s="144" t="s">
        <v>119</v>
      </c>
      <c r="D44058" s="144">
        <v>27.48</v>
      </c>
      <c r="E44058" s="144">
        <v>3723</v>
      </c>
    </row>
    <row r="44059" spans="1:5" x14ac:dyDescent="0.3">
      <c r="A44059" s="151">
        <v>42293</v>
      </c>
      <c r="B44059" s="98">
        <v>0.32291666666666669</v>
      </c>
      <c r="C44059" s="144" t="s">
        <v>119</v>
      </c>
      <c r="D44059" s="144">
        <v>27.47</v>
      </c>
      <c r="E44059" s="144">
        <v>3557</v>
      </c>
    </row>
    <row r="44060" spans="1:5" x14ac:dyDescent="0.3">
      <c r="A44060" s="151">
        <v>42293</v>
      </c>
      <c r="B44060" s="98">
        <v>0.33333333333333331</v>
      </c>
      <c r="C44060" s="144" t="s">
        <v>119</v>
      </c>
      <c r="D44060" s="144">
        <v>27.46</v>
      </c>
      <c r="E44060" s="144">
        <v>3472</v>
      </c>
    </row>
    <row r="44061" spans="1:5" x14ac:dyDescent="0.3">
      <c r="A44061" s="151">
        <v>42293</v>
      </c>
      <c r="B44061" s="98">
        <v>0.34375</v>
      </c>
      <c r="C44061" s="144" t="s">
        <v>119</v>
      </c>
      <c r="D44061" s="144">
        <v>27.46</v>
      </c>
      <c r="E44061" s="144">
        <v>3413</v>
      </c>
    </row>
    <row r="44062" spans="1:5" x14ac:dyDescent="0.3">
      <c r="A44062" s="151">
        <v>42293</v>
      </c>
      <c r="B44062" s="98">
        <v>0.35416666666666669</v>
      </c>
      <c r="C44062" s="144" t="s">
        <v>119</v>
      </c>
      <c r="D44062" s="144">
        <v>27.47</v>
      </c>
      <c r="E44062" s="144">
        <v>3327</v>
      </c>
    </row>
    <row r="44063" spans="1:5" x14ac:dyDescent="0.3">
      <c r="A44063" s="151">
        <v>42293</v>
      </c>
      <c r="B44063" s="98">
        <v>0.36458333333333331</v>
      </c>
      <c r="C44063" s="144" t="s">
        <v>119</v>
      </c>
      <c r="D44063" s="144">
        <v>27.47</v>
      </c>
      <c r="E44063" s="144">
        <v>3305</v>
      </c>
    </row>
    <row r="44064" spans="1:5" x14ac:dyDescent="0.3">
      <c r="A44064" s="151">
        <v>42293</v>
      </c>
      <c r="B44064" s="98">
        <v>0.375</v>
      </c>
      <c r="C44064" s="144" t="s">
        <v>119</v>
      </c>
      <c r="D44064" s="144">
        <v>27.51</v>
      </c>
      <c r="E44064" s="144">
        <v>3271</v>
      </c>
    </row>
    <row r="44065" spans="1:5" x14ac:dyDescent="0.3">
      <c r="A44065" s="151">
        <v>42293</v>
      </c>
      <c r="B44065" s="98">
        <v>0.38541666666666669</v>
      </c>
      <c r="C44065" s="144" t="s">
        <v>119</v>
      </c>
      <c r="D44065" s="144">
        <v>27.54</v>
      </c>
      <c r="E44065" s="144">
        <v>3232</v>
      </c>
    </row>
    <row r="44066" spans="1:5" x14ac:dyDescent="0.3">
      <c r="A44066" s="151">
        <v>42293</v>
      </c>
      <c r="B44066" s="98">
        <v>0.39583333333333331</v>
      </c>
      <c r="C44066" s="144" t="s">
        <v>119</v>
      </c>
      <c r="D44066" s="144">
        <v>27.57</v>
      </c>
      <c r="E44066" s="144">
        <v>3160</v>
      </c>
    </row>
    <row r="44067" spans="1:5" x14ac:dyDescent="0.3">
      <c r="A44067" s="151">
        <v>42293</v>
      </c>
      <c r="B44067" s="98">
        <v>0.40625</v>
      </c>
      <c r="C44067" s="144" t="s">
        <v>119</v>
      </c>
      <c r="D44067" s="144">
        <v>27.59</v>
      </c>
      <c r="E44067" s="144">
        <v>3118</v>
      </c>
    </row>
    <row r="44068" spans="1:5" x14ac:dyDescent="0.3">
      <c r="A44068" s="151">
        <v>42293</v>
      </c>
      <c r="B44068" s="98">
        <v>0.41666666666666669</v>
      </c>
      <c r="C44068" s="144" t="s">
        <v>119</v>
      </c>
      <c r="D44068" s="144">
        <v>27.64</v>
      </c>
      <c r="E44068" s="144">
        <v>3070</v>
      </c>
    </row>
    <row r="44069" spans="1:5" x14ac:dyDescent="0.3">
      <c r="A44069" s="151">
        <v>42293</v>
      </c>
      <c r="B44069" s="98">
        <v>0.42708333333333331</v>
      </c>
      <c r="C44069" s="144" t="s">
        <v>119</v>
      </c>
      <c r="D44069" s="144">
        <v>27.69</v>
      </c>
      <c r="E44069" s="144">
        <v>2994</v>
      </c>
    </row>
    <row r="44070" spans="1:5" x14ac:dyDescent="0.3">
      <c r="A44070" s="151">
        <v>42293</v>
      </c>
      <c r="B44070" s="98">
        <v>0.4375</v>
      </c>
      <c r="C44070" s="144" t="s">
        <v>119</v>
      </c>
      <c r="D44070" s="144">
        <v>27.73</v>
      </c>
      <c r="E44070" s="144">
        <v>2987</v>
      </c>
    </row>
    <row r="44071" spans="1:5" x14ac:dyDescent="0.3">
      <c r="A44071" s="151">
        <v>42293</v>
      </c>
      <c r="B44071" s="98">
        <v>0.44791666666666669</v>
      </c>
      <c r="C44071" s="144" t="s">
        <v>119</v>
      </c>
      <c r="D44071" s="144">
        <v>27.78</v>
      </c>
      <c r="E44071" s="144">
        <v>2977</v>
      </c>
    </row>
    <row r="44072" spans="1:5" x14ac:dyDescent="0.3">
      <c r="A44072" s="151">
        <v>42293</v>
      </c>
      <c r="B44072" s="98">
        <v>0.45833333333333331</v>
      </c>
      <c r="C44072" s="144" t="s">
        <v>119</v>
      </c>
      <c r="D44072" s="144">
        <v>27.83</v>
      </c>
      <c r="E44072" s="144">
        <v>3037</v>
      </c>
    </row>
    <row r="44073" spans="1:5" x14ac:dyDescent="0.3">
      <c r="A44073" s="151">
        <v>42293</v>
      </c>
      <c r="B44073" s="98">
        <v>0.46875</v>
      </c>
      <c r="C44073" s="144" t="s">
        <v>119</v>
      </c>
      <c r="D44073" s="144">
        <v>27.86</v>
      </c>
      <c r="E44073" s="144">
        <v>3101</v>
      </c>
    </row>
    <row r="44074" spans="1:5" x14ac:dyDescent="0.3">
      <c r="A44074" s="151">
        <v>42293</v>
      </c>
      <c r="B44074" s="98">
        <v>0.47916666666666669</v>
      </c>
      <c r="C44074" s="144" t="s">
        <v>119</v>
      </c>
      <c r="D44074" s="144">
        <v>27.92</v>
      </c>
      <c r="E44074" s="144">
        <v>3168</v>
      </c>
    </row>
    <row r="44075" spans="1:5" x14ac:dyDescent="0.3">
      <c r="A44075" s="151">
        <v>42293</v>
      </c>
      <c r="B44075" s="98">
        <v>0.48958333333333331</v>
      </c>
      <c r="C44075" s="144" t="s">
        <v>119</v>
      </c>
      <c r="D44075" s="144">
        <v>27.95</v>
      </c>
      <c r="E44075" s="144">
        <v>3190</v>
      </c>
    </row>
    <row r="44076" spans="1:5" x14ac:dyDescent="0.3">
      <c r="A44076" s="151">
        <v>42293</v>
      </c>
      <c r="B44076" s="98">
        <v>0.5</v>
      </c>
      <c r="C44076" s="144" t="s">
        <v>120</v>
      </c>
      <c r="D44076" s="144">
        <v>27.98</v>
      </c>
      <c r="E44076" s="144">
        <v>3215</v>
      </c>
    </row>
    <row r="44077" spans="1:5" x14ac:dyDescent="0.3">
      <c r="A44077" s="151">
        <v>42293</v>
      </c>
      <c r="B44077" s="98">
        <v>0.51041666666666663</v>
      </c>
      <c r="C44077" s="144" t="s">
        <v>120</v>
      </c>
      <c r="D44077" s="144">
        <v>27.97</v>
      </c>
      <c r="E44077" s="144">
        <v>3185</v>
      </c>
    </row>
    <row r="44078" spans="1:5" x14ac:dyDescent="0.3">
      <c r="A44078" s="151">
        <v>42293</v>
      </c>
      <c r="B44078" s="98">
        <v>0.52083333333333337</v>
      </c>
      <c r="C44078" s="144" t="s">
        <v>120</v>
      </c>
      <c r="D44078" s="144">
        <v>27.96</v>
      </c>
      <c r="E44078" s="144">
        <v>3018</v>
      </c>
    </row>
    <row r="44079" spans="1:5" x14ac:dyDescent="0.3">
      <c r="A44079" s="151">
        <v>42293</v>
      </c>
      <c r="B44079" s="98">
        <v>0.53125</v>
      </c>
      <c r="C44079" s="144" t="s">
        <v>120</v>
      </c>
      <c r="D44079" s="144">
        <v>27.95</v>
      </c>
      <c r="E44079" s="144">
        <v>2908</v>
      </c>
    </row>
    <row r="44080" spans="1:5" x14ac:dyDescent="0.3">
      <c r="A44080" s="151">
        <v>42293</v>
      </c>
      <c r="B44080" s="98">
        <v>4.1666666666666664E-2</v>
      </c>
      <c r="C44080" s="144" t="s">
        <v>120</v>
      </c>
      <c r="D44080" s="144">
        <v>27.94</v>
      </c>
      <c r="E44080" s="144">
        <v>2863</v>
      </c>
    </row>
    <row r="44081" spans="1:5" x14ac:dyDescent="0.3">
      <c r="A44081" s="151">
        <v>42293</v>
      </c>
      <c r="B44081" s="98">
        <v>5.2083333333333336E-2</v>
      </c>
      <c r="C44081" s="144" t="s">
        <v>120</v>
      </c>
      <c r="D44081" s="144">
        <v>27.95</v>
      </c>
      <c r="E44081" s="144">
        <v>2978</v>
      </c>
    </row>
    <row r="44082" spans="1:5" x14ac:dyDescent="0.3">
      <c r="A44082" s="151">
        <v>42293</v>
      </c>
      <c r="B44082" s="98">
        <v>6.25E-2</v>
      </c>
      <c r="C44082" s="144" t="s">
        <v>120</v>
      </c>
      <c r="D44082" s="144">
        <v>27.96</v>
      </c>
      <c r="E44082" s="144">
        <v>3096</v>
      </c>
    </row>
    <row r="44083" spans="1:5" x14ac:dyDescent="0.3">
      <c r="A44083" s="151">
        <v>42293</v>
      </c>
      <c r="B44083" s="98">
        <v>7.2916666666666671E-2</v>
      </c>
      <c r="C44083" s="144" t="s">
        <v>120</v>
      </c>
      <c r="D44083" s="144">
        <v>27.98</v>
      </c>
      <c r="E44083" s="144">
        <v>3017</v>
      </c>
    </row>
    <row r="44084" spans="1:5" x14ac:dyDescent="0.3">
      <c r="A44084" s="151">
        <v>42293</v>
      </c>
      <c r="B44084" s="98">
        <v>8.3333333333333329E-2</v>
      </c>
      <c r="C44084" s="144" t="s">
        <v>120</v>
      </c>
      <c r="D44084" s="144">
        <v>27.99</v>
      </c>
      <c r="E44084" s="144">
        <v>3065</v>
      </c>
    </row>
    <row r="44085" spans="1:5" x14ac:dyDescent="0.3">
      <c r="A44085" s="151">
        <v>42293</v>
      </c>
      <c r="B44085" s="98">
        <v>9.375E-2</v>
      </c>
      <c r="C44085" s="144" t="s">
        <v>120</v>
      </c>
      <c r="D44085" s="144">
        <v>27.99</v>
      </c>
      <c r="E44085" s="144">
        <v>3118</v>
      </c>
    </row>
    <row r="44086" spans="1:5" x14ac:dyDescent="0.3">
      <c r="A44086" s="151">
        <v>42293</v>
      </c>
      <c r="B44086" s="98">
        <v>0.10416666666666667</v>
      </c>
      <c r="C44086" s="144" t="s">
        <v>120</v>
      </c>
      <c r="D44086" s="144">
        <v>27.99</v>
      </c>
      <c r="E44086" s="144">
        <v>3165</v>
      </c>
    </row>
    <row r="44087" spans="1:5" x14ac:dyDescent="0.3">
      <c r="A44087" s="151">
        <v>42293</v>
      </c>
      <c r="B44087" s="98">
        <v>0.11458333333333333</v>
      </c>
      <c r="C44087" s="144" t="s">
        <v>120</v>
      </c>
      <c r="D44087" s="144">
        <v>28</v>
      </c>
      <c r="E44087" s="144">
        <v>3244</v>
      </c>
    </row>
    <row r="44088" spans="1:5" x14ac:dyDescent="0.3">
      <c r="A44088" s="151">
        <v>42293</v>
      </c>
      <c r="B44088" s="98">
        <v>0.125</v>
      </c>
      <c r="C44088" s="144" t="s">
        <v>120</v>
      </c>
      <c r="D44088" s="144">
        <v>28.01</v>
      </c>
      <c r="E44088" s="144">
        <v>3324</v>
      </c>
    </row>
    <row r="44089" spans="1:5" x14ac:dyDescent="0.3">
      <c r="A44089" s="151">
        <v>42293</v>
      </c>
      <c r="B44089" s="98">
        <v>0.13541666666666666</v>
      </c>
      <c r="C44089" s="144" t="s">
        <v>120</v>
      </c>
      <c r="D44089" s="144">
        <v>28.01</v>
      </c>
      <c r="E44089" s="144">
        <v>3349</v>
      </c>
    </row>
    <row r="44090" spans="1:5" x14ac:dyDescent="0.3">
      <c r="A44090" s="151">
        <v>42293</v>
      </c>
      <c r="B44090" s="98">
        <v>0.14583333333333334</v>
      </c>
      <c r="C44090" s="144" t="s">
        <v>120</v>
      </c>
      <c r="D44090" s="144">
        <v>28.02</v>
      </c>
      <c r="E44090" s="144">
        <v>3581</v>
      </c>
    </row>
    <row r="44091" spans="1:5" x14ac:dyDescent="0.3">
      <c r="A44091" s="151">
        <v>42293</v>
      </c>
      <c r="B44091" s="98">
        <v>0.15625</v>
      </c>
      <c r="C44091" s="144" t="s">
        <v>120</v>
      </c>
      <c r="D44091" s="144">
        <v>28.01</v>
      </c>
      <c r="E44091" s="144">
        <v>3528</v>
      </c>
    </row>
    <row r="44092" spans="1:5" x14ac:dyDescent="0.3">
      <c r="A44092" s="151">
        <v>42293</v>
      </c>
      <c r="B44092" s="98">
        <v>0.16666666666666666</v>
      </c>
      <c r="C44092" s="144" t="s">
        <v>120</v>
      </c>
      <c r="D44092" s="144">
        <v>28</v>
      </c>
      <c r="E44092" s="144">
        <v>3622</v>
      </c>
    </row>
    <row r="44093" spans="1:5" x14ac:dyDescent="0.3">
      <c r="A44093" s="151">
        <v>42293</v>
      </c>
      <c r="B44093" s="98">
        <v>0.17708333333333334</v>
      </c>
      <c r="C44093" s="144" t="s">
        <v>120</v>
      </c>
      <c r="D44093" s="144">
        <v>27.98</v>
      </c>
      <c r="E44093" s="144">
        <v>3494</v>
      </c>
    </row>
    <row r="44094" spans="1:5" x14ac:dyDescent="0.3">
      <c r="A44094" s="151">
        <v>42293</v>
      </c>
      <c r="B44094" s="98">
        <v>0.1875</v>
      </c>
      <c r="C44094" s="144" t="s">
        <v>120</v>
      </c>
      <c r="D44094" s="144">
        <v>27.97</v>
      </c>
      <c r="E44094" s="144">
        <v>3494</v>
      </c>
    </row>
    <row r="44095" spans="1:5" x14ac:dyDescent="0.3">
      <c r="A44095" s="151">
        <v>42293</v>
      </c>
      <c r="B44095" s="98">
        <v>0.19791666666666666</v>
      </c>
      <c r="C44095" s="144" t="s">
        <v>120</v>
      </c>
      <c r="D44095" s="144">
        <v>27.95</v>
      </c>
      <c r="E44095" s="144">
        <v>3410</v>
      </c>
    </row>
    <row r="44096" spans="1:5" x14ac:dyDescent="0.3">
      <c r="A44096" s="151">
        <v>42293</v>
      </c>
      <c r="B44096" s="98">
        <v>0.20833333333333334</v>
      </c>
      <c r="C44096" s="144" t="s">
        <v>120</v>
      </c>
      <c r="D44096" s="144">
        <v>27.92</v>
      </c>
      <c r="E44096" s="144">
        <v>3418</v>
      </c>
    </row>
    <row r="44097" spans="1:5" x14ac:dyDescent="0.3">
      <c r="A44097" s="151">
        <v>42293</v>
      </c>
      <c r="B44097" s="98">
        <v>0.21875</v>
      </c>
      <c r="C44097" s="144" t="s">
        <v>120</v>
      </c>
      <c r="D44097" s="144">
        <v>27.9</v>
      </c>
      <c r="E44097" s="144">
        <v>3458</v>
      </c>
    </row>
    <row r="44098" spans="1:5" x14ac:dyDescent="0.3">
      <c r="A44098" s="151">
        <v>42293</v>
      </c>
      <c r="B44098" s="98">
        <v>0.22916666666666666</v>
      </c>
      <c r="C44098" s="144" t="s">
        <v>120</v>
      </c>
      <c r="D44098" s="144">
        <v>27.88</v>
      </c>
      <c r="E44098" s="144">
        <v>3495</v>
      </c>
    </row>
    <row r="44099" spans="1:5" x14ac:dyDescent="0.3">
      <c r="A44099" s="151">
        <v>42293</v>
      </c>
      <c r="B44099" s="98">
        <v>0.23958333333333334</v>
      </c>
      <c r="C44099" s="144" t="s">
        <v>120</v>
      </c>
      <c r="D44099" s="144">
        <v>27.86</v>
      </c>
      <c r="E44099" s="144">
        <v>3665</v>
      </c>
    </row>
    <row r="44100" spans="1:5" x14ac:dyDescent="0.3">
      <c r="A44100" s="151">
        <v>42293</v>
      </c>
      <c r="B44100" s="98">
        <v>0.25</v>
      </c>
      <c r="C44100" s="144" t="s">
        <v>120</v>
      </c>
      <c r="D44100" s="144">
        <v>27.85</v>
      </c>
      <c r="E44100" s="144">
        <v>3790</v>
      </c>
    </row>
    <row r="44101" spans="1:5" x14ac:dyDescent="0.3">
      <c r="A44101" s="151">
        <v>42293</v>
      </c>
      <c r="B44101" s="98">
        <v>0.26041666666666669</v>
      </c>
      <c r="C44101" s="144" t="s">
        <v>120</v>
      </c>
      <c r="D44101" s="144">
        <v>27.77</v>
      </c>
      <c r="E44101" s="144">
        <v>3670</v>
      </c>
    </row>
    <row r="44102" spans="1:5" x14ac:dyDescent="0.3">
      <c r="A44102" s="151">
        <v>42293</v>
      </c>
      <c r="B44102" s="98">
        <v>0.27083333333333331</v>
      </c>
      <c r="C44102" s="144" t="s">
        <v>120</v>
      </c>
      <c r="D44102" s="144">
        <v>27.77</v>
      </c>
      <c r="E44102" s="144">
        <v>3697</v>
      </c>
    </row>
    <row r="44103" spans="1:5" x14ac:dyDescent="0.3">
      <c r="A44103" s="151">
        <v>42293</v>
      </c>
      <c r="B44103" s="98">
        <v>0.28125</v>
      </c>
      <c r="C44103" s="144" t="s">
        <v>120</v>
      </c>
      <c r="D44103" s="144">
        <v>27.76</v>
      </c>
      <c r="E44103" s="144">
        <v>3703</v>
      </c>
    </row>
    <row r="44104" spans="1:5" x14ac:dyDescent="0.3">
      <c r="A44104" s="151">
        <v>42293</v>
      </c>
      <c r="B44104" s="98">
        <v>0.29166666666666669</v>
      </c>
      <c r="C44104" s="144" t="s">
        <v>120</v>
      </c>
      <c r="D44104" s="144">
        <v>27.76</v>
      </c>
      <c r="E44104" s="144">
        <v>3779</v>
      </c>
    </row>
    <row r="44105" spans="1:5" x14ac:dyDescent="0.3">
      <c r="A44105" s="151">
        <v>42293</v>
      </c>
      <c r="B44105" s="98">
        <v>0.30208333333333331</v>
      </c>
      <c r="C44105" s="144" t="s">
        <v>120</v>
      </c>
      <c r="D44105" s="144">
        <v>27.75</v>
      </c>
      <c r="E44105" s="144">
        <v>3818</v>
      </c>
    </row>
    <row r="44106" spans="1:5" x14ac:dyDescent="0.3">
      <c r="A44106" s="151">
        <v>42293</v>
      </c>
      <c r="B44106" s="98">
        <v>0.3125</v>
      </c>
      <c r="C44106" s="144" t="s">
        <v>120</v>
      </c>
      <c r="D44106" s="144">
        <v>27.73</v>
      </c>
      <c r="E44106" s="144">
        <v>3741</v>
      </c>
    </row>
    <row r="44107" spans="1:5" x14ac:dyDescent="0.3">
      <c r="A44107" s="151">
        <v>42293</v>
      </c>
      <c r="B44107" s="98">
        <v>0.32291666666666669</v>
      </c>
      <c r="C44107" s="144" t="s">
        <v>120</v>
      </c>
      <c r="D44107" s="144">
        <v>27.71</v>
      </c>
      <c r="E44107" s="144">
        <v>3599</v>
      </c>
    </row>
    <row r="44108" spans="1:5" x14ac:dyDescent="0.3">
      <c r="A44108" s="151">
        <v>42293</v>
      </c>
      <c r="B44108" s="98">
        <v>0.33333333333333331</v>
      </c>
      <c r="C44108" s="144" t="s">
        <v>120</v>
      </c>
      <c r="D44108" s="144">
        <v>27.67</v>
      </c>
      <c r="E44108" s="144">
        <v>3645</v>
      </c>
    </row>
    <row r="44109" spans="1:5" x14ac:dyDescent="0.3">
      <c r="A44109" s="151">
        <v>42293</v>
      </c>
      <c r="B44109" s="98">
        <v>0.34375</v>
      </c>
      <c r="C44109" s="144" t="s">
        <v>120</v>
      </c>
      <c r="D44109" s="144">
        <v>27.46</v>
      </c>
      <c r="E44109" s="144">
        <v>3500</v>
      </c>
    </row>
    <row r="44110" spans="1:5" x14ac:dyDescent="0.3">
      <c r="A44110" s="151">
        <v>42293</v>
      </c>
      <c r="B44110" s="98">
        <v>0.35416666666666669</v>
      </c>
      <c r="C44110" s="144" t="s">
        <v>120</v>
      </c>
      <c r="D44110" s="144">
        <v>27.43</v>
      </c>
      <c r="E44110" s="144">
        <v>3453</v>
      </c>
    </row>
    <row r="44111" spans="1:5" x14ac:dyDescent="0.3">
      <c r="A44111" s="151">
        <v>42293</v>
      </c>
      <c r="B44111" s="98">
        <v>0.36458333333333331</v>
      </c>
      <c r="C44111" s="144" t="s">
        <v>120</v>
      </c>
      <c r="D44111" s="144">
        <v>27.47</v>
      </c>
      <c r="E44111" s="144">
        <v>3474</v>
      </c>
    </row>
    <row r="44112" spans="1:5" x14ac:dyDescent="0.3">
      <c r="A44112" s="151">
        <v>42293</v>
      </c>
      <c r="B44112" s="98">
        <v>0.375</v>
      </c>
      <c r="C44112" s="144" t="s">
        <v>120</v>
      </c>
      <c r="D44112" s="144">
        <v>27.48</v>
      </c>
      <c r="E44112" s="144">
        <v>3527</v>
      </c>
    </row>
    <row r="44113" spans="1:5" x14ac:dyDescent="0.3">
      <c r="A44113" s="151">
        <v>42293</v>
      </c>
      <c r="B44113" s="98">
        <v>0.38541666666666669</v>
      </c>
      <c r="C44113" s="144" t="s">
        <v>120</v>
      </c>
      <c r="D44113" s="144">
        <v>27.47</v>
      </c>
      <c r="E44113" s="144">
        <v>3626</v>
      </c>
    </row>
    <row r="44114" spans="1:5" x14ac:dyDescent="0.3">
      <c r="A44114" s="151">
        <v>42293</v>
      </c>
      <c r="B44114" s="98">
        <v>0.39583333333333331</v>
      </c>
      <c r="C44114" s="144" t="s">
        <v>120</v>
      </c>
      <c r="D44114" s="144">
        <v>27.45</v>
      </c>
      <c r="E44114" s="144">
        <v>3701</v>
      </c>
    </row>
    <row r="44115" spans="1:5" x14ac:dyDescent="0.3">
      <c r="A44115" s="151">
        <v>42293</v>
      </c>
      <c r="B44115" s="98">
        <v>0.40625</v>
      </c>
      <c r="C44115" s="144" t="s">
        <v>120</v>
      </c>
      <c r="D44115" s="144">
        <v>27.45</v>
      </c>
      <c r="E44115" s="144">
        <v>3740</v>
      </c>
    </row>
    <row r="44116" spans="1:5" x14ac:dyDescent="0.3">
      <c r="A44116" s="151">
        <v>42293</v>
      </c>
      <c r="B44116" s="98">
        <v>0.41666666666666669</v>
      </c>
      <c r="C44116" s="144" t="s">
        <v>120</v>
      </c>
      <c r="D44116" s="144">
        <v>27.43</v>
      </c>
      <c r="E44116" s="144">
        <v>3744</v>
      </c>
    </row>
    <row r="44117" spans="1:5" x14ac:dyDescent="0.3">
      <c r="A44117" s="151">
        <v>42293</v>
      </c>
      <c r="B44117" s="98">
        <v>0.42708333333333331</v>
      </c>
      <c r="C44117" s="144" t="s">
        <v>120</v>
      </c>
      <c r="D44117" s="144">
        <v>27.42</v>
      </c>
      <c r="E44117" s="144">
        <v>3748</v>
      </c>
    </row>
    <row r="44118" spans="1:5" x14ac:dyDescent="0.3">
      <c r="A44118" s="151">
        <v>42293</v>
      </c>
      <c r="B44118" s="98">
        <v>0.4375</v>
      </c>
      <c r="C44118" s="144" t="s">
        <v>120</v>
      </c>
      <c r="D44118" s="144">
        <v>27.36</v>
      </c>
      <c r="E44118" s="144">
        <v>3636</v>
      </c>
    </row>
    <row r="44119" spans="1:5" x14ac:dyDescent="0.3">
      <c r="A44119" s="151">
        <v>42293</v>
      </c>
      <c r="B44119" s="98">
        <v>0.44791666666666669</v>
      </c>
      <c r="C44119" s="144" t="s">
        <v>120</v>
      </c>
      <c r="D44119" s="144">
        <v>27.33</v>
      </c>
      <c r="E44119" s="144">
        <v>3526</v>
      </c>
    </row>
    <row r="44120" spans="1:5" x14ac:dyDescent="0.3">
      <c r="A44120" s="151">
        <v>42293</v>
      </c>
      <c r="B44120" s="98">
        <v>0.45833333333333331</v>
      </c>
      <c r="C44120" s="144" t="s">
        <v>120</v>
      </c>
      <c r="D44120" s="144">
        <v>27.27</v>
      </c>
      <c r="E44120" s="144">
        <v>3335</v>
      </c>
    </row>
    <row r="44121" spans="1:5" x14ac:dyDescent="0.3">
      <c r="A44121" s="151">
        <v>42293</v>
      </c>
      <c r="B44121" s="98">
        <v>0.46875</v>
      </c>
      <c r="C44121" s="144" t="s">
        <v>120</v>
      </c>
      <c r="D44121" s="144">
        <v>27.23</v>
      </c>
      <c r="E44121" s="144">
        <v>3151</v>
      </c>
    </row>
    <row r="44122" spans="1:5" x14ac:dyDescent="0.3">
      <c r="A44122" s="151">
        <v>42293</v>
      </c>
      <c r="B44122" s="98">
        <v>0.47916666666666669</v>
      </c>
      <c r="C44122" s="144" t="s">
        <v>120</v>
      </c>
      <c r="D44122" s="144">
        <v>27.2</v>
      </c>
      <c r="E44122" s="144">
        <v>3150</v>
      </c>
    </row>
    <row r="44123" spans="1:5" x14ac:dyDescent="0.3">
      <c r="A44123" s="151">
        <v>42293</v>
      </c>
      <c r="B44123" s="98">
        <v>0.48958333333333331</v>
      </c>
      <c r="C44123" s="144" t="s">
        <v>120</v>
      </c>
      <c r="D44123" s="144">
        <v>27.19</v>
      </c>
      <c r="E44123" s="144">
        <v>3172</v>
      </c>
    </row>
    <row r="44124" spans="1:5" x14ac:dyDescent="0.3">
      <c r="A44124" s="151">
        <v>42294</v>
      </c>
      <c r="B44124" s="98">
        <v>0.5</v>
      </c>
      <c r="C44124" s="144" t="s">
        <v>119</v>
      </c>
      <c r="D44124" s="144">
        <v>27.16</v>
      </c>
      <c r="E44124" s="144">
        <v>3177</v>
      </c>
    </row>
    <row r="44125" spans="1:5" x14ac:dyDescent="0.3">
      <c r="A44125" s="151">
        <v>42294</v>
      </c>
      <c r="B44125" s="98">
        <v>0.51041666666666663</v>
      </c>
      <c r="C44125" s="144" t="s">
        <v>119</v>
      </c>
      <c r="D44125" s="144">
        <v>27.13</v>
      </c>
      <c r="E44125" s="144">
        <v>3212</v>
      </c>
    </row>
    <row r="44126" spans="1:5" x14ac:dyDescent="0.3">
      <c r="A44126" s="151">
        <v>42294</v>
      </c>
      <c r="B44126" s="98">
        <v>0.52083333333333337</v>
      </c>
      <c r="C44126" s="144" t="s">
        <v>119</v>
      </c>
      <c r="D44126" s="144">
        <v>27.23</v>
      </c>
      <c r="E44126" s="144">
        <v>3604</v>
      </c>
    </row>
    <row r="44127" spans="1:5" x14ac:dyDescent="0.3">
      <c r="A44127" s="151">
        <v>42294</v>
      </c>
      <c r="B44127" s="98">
        <v>0.53125</v>
      </c>
      <c r="C44127" s="144" t="s">
        <v>119</v>
      </c>
      <c r="D44127" s="144">
        <v>27.19</v>
      </c>
      <c r="E44127" s="144">
        <v>3664</v>
      </c>
    </row>
    <row r="44128" spans="1:5" x14ac:dyDescent="0.3">
      <c r="A44128" s="151">
        <v>42294</v>
      </c>
      <c r="B44128" s="98">
        <v>4.1666666666666664E-2</v>
      </c>
      <c r="C44128" s="144" t="s">
        <v>119</v>
      </c>
      <c r="D44128" s="144">
        <v>27.18</v>
      </c>
      <c r="E44128" s="144">
        <v>3734</v>
      </c>
    </row>
    <row r="44129" spans="1:5" x14ac:dyDescent="0.3">
      <c r="A44129" s="151">
        <v>42294</v>
      </c>
      <c r="B44129" s="98">
        <v>5.2083333333333336E-2</v>
      </c>
      <c r="C44129" s="144" t="s">
        <v>119</v>
      </c>
      <c r="D44129" s="144">
        <v>27.17</v>
      </c>
      <c r="E44129" s="144">
        <v>3841</v>
      </c>
    </row>
    <row r="44130" spans="1:5" x14ac:dyDescent="0.3">
      <c r="A44130" s="151">
        <v>42294</v>
      </c>
      <c r="B44130" s="98">
        <v>6.25E-2</v>
      </c>
      <c r="C44130" s="144" t="s">
        <v>119</v>
      </c>
      <c r="D44130" s="144">
        <v>27.11</v>
      </c>
      <c r="E44130" s="144">
        <v>3746</v>
      </c>
    </row>
    <row r="44131" spans="1:5" x14ac:dyDescent="0.3">
      <c r="A44131" s="151">
        <v>42294</v>
      </c>
      <c r="B44131" s="98">
        <v>7.2916666666666671E-2</v>
      </c>
      <c r="C44131" s="144" t="s">
        <v>119</v>
      </c>
      <c r="D44131" s="144">
        <v>27.12</v>
      </c>
      <c r="E44131" s="144">
        <v>3828</v>
      </c>
    </row>
    <row r="44132" spans="1:5" x14ac:dyDescent="0.3">
      <c r="A44132" s="151">
        <v>42294</v>
      </c>
      <c r="B44132" s="98">
        <v>8.3333333333333329E-2</v>
      </c>
      <c r="C44132" s="144" t="s">
        <v>119</v>
      </c>
      <c r="D44132" s="144">
        <v>27.13</v>
      </c>
      <c r="E44132" s="144">
        <v>4088</v>
      </c>
    </row>
    <row r="44133" spans="1:5" x14ac:dyDescent="0.3">
      <c r="A44133" s="151">
        <v>42294</v>
      </c>
      <c r="B44133" s="98">
        <v>9.375E-2</v>
      </c>
      <c r="C44133" s="144" t="s">
        <v>119</v>
      </c>
      <c r="D44133" s="144">
        <v>27.18</v>
      </c>
      <c r="E44133" s="144">
        <v>4446</v>
      </c>
    </row>
    <row r="44134" spans="1:5" x14ac:dyDescent="0.3">
      <c r="A44134" s="151">
        <v>42294</v>
      </c>
      <c r="B44134" s="98">
        <v>0.10416666666666667</v>
      </c>
      <c r="C44134" s="144" t="s">
        <v>119</v>
      </c>
      <c r="D44134" s="144">
        <v>27.13</v>
      </c>
      <c r="E44134" s="144">
        <v>4419</v>
      </c>
    </row>
    <row r="44135" spans="1:5" x14ac:dyDescent="0.3">
      <c r="A44135" s="151">
        <v>42294</v>
      </c>
      <c r="B44135" s="98">
        <v>0.11458333333333333</v>
      </c>
      <c r="C44135" s="144" t="s">
        <v>119</v>
      </c>
      <c r="D44135" s="144">
        <v>27.05</v>
      </c>
      <c r="E44135" s="144">
        <v>4594</v>
      </c>
    </row>
    <row r="44136" spans="1:5" x14ac:dyDescent="0.3">
      <c r="A44136" s="151">
        <v>42294</v>
      </c>
      <c r="B44136" s="98">
        <v>0.125</v>
      </c>
      <c r="C44136" s="144" t="s">
        <v>119</v>
      </c>
      <c r="D44136" s="144">
        <v>27.07</v>
      </c>
      <c r="E44136" s="144">
        <v>4551</v>
      </c>
    </row>
    <row r="44137" spans="1:5" x14ac:dyDescent="0.3">
      <c r="A44137" s="151">
        <v>42294</v>
      </c>
      <c r="B44137" s="98">
        <v>0.13541666666666666</v>
      </c>
      <c r="C44137" s="144" t="s">
        <v>119</v>
      </c>
      <c r="D44137" s="144">
        <v>27.01</v>
      </c>
      <c r="E44137" s="144">
        <v>4493</v>
      </c>
    </row>
    <row r="44138" spans="1:5" x14ac:dyDescent="0.3">
      <c r="A44138" s="151">
        <v>42294</v>
      </c>
      <c r="B44138" s="98">
        <v>0.14583333333333334</v>
      </c>
      <c r="C44138" s="144" t="s">
        <v>119</v>
      </c>
      <c r="D44138" s="144">
        <v>26.94</v>
      </c>
      <c r="E44138" s="144">
        <v>4322</v>
      </c>
    </row>
    <row r="44139" spans="1:5" x14ac:dyDescent="0.3">
      <c r="A44139" s="151">
        <v>42294</v>
      </c>
      <c r="B44139" s="98">
        <v>0.15625</v>
      </c>
      <c r="C44139" s="144" t="s">
        <v>119</v>
      </c>
      <c r="D44139" s="144">
        <v>26.96</v>
      </c>
      <c r="E44139" s="144">
        <v>4385</v>
      </c>
    </row>
    <row r="44140" spans="1:5" x14ac:dyDescent="0.3">
      <c r="A44140" s="151">
        <v>42294</v>
      </c>
      <c r="B44140" s="98">
        <v>0.16666666666666666</v>
      </c>
      <c r="C44140" s="144" t="s">
        <v>119</v>
      </c>
      <c r="D44140" s="144">
        <v>26.89</v>
      </c>
      <c r="E44140" s="144">
        <v>4200</v>
      </c>
    </row>
    <row r="44141" spans="1:5" x14ac:dyDescent="0.3">
      <c r="A44141" s="151">
        <v>42294</v>
      </c>
      <c r="B44141" s="98">
        <v>0.17708333333333334</v>
      </c>
      <c r="C44141" s="144" t="s">
        <v>119</v>
      </c>
      <c r="D44141" s="144">
        <v>26.85</v>
      </c>
      <c r="E44141" s="144">
        <v>4149</v>
      </c>
    </row>
    <row r="44142" spans="1:5" x14ac:dyDescent="0.3">
      <c r="A44142" s="151">
        <v>42294</v>
      </c>
      <c r="B44142" s="98">
        <v>0.1875</v>
      </c>
      <c r="C44142" s="144" t="s">
        <v>119</v>
      </c>
      <c r="D44142" s="144">
        <v>26.8</v>
      </c>
      <c r="E44142" s="144">
        <v>4162</v>
      </c>
    </row>
    <row r="44143" spans="1:5" x14ac:dyDescent="0.3">
      <c r="A44143" s="151">
        <v>42294</v>
      </c>
      <c r="B44143" s="98">
        <v>0.19791666666666666</v>
      </c>
      <c r="C44143" s="144" t="s">
        <v>119</v>
      </c>
      <c r="D44143" s="144">
        <v>26.82</v>
      </c>
      <c r="E44143" s="144">
        <v>4264</v>
      </c>
    </row>
    <row r="44144" spans="1:5" x14ac:dyDescent="0.3">
      <c r="A44144" s="151">
        <v>42294</v>
      </c>
      <c r="B44144" s="98">
        <v>0.20833333333333334</v>
      </c>
      <c r="C44144" s="144" t="s">
        <v>119</v>
      </c>
      <c r="D44144" s="144">
        <v>26.78</v>
      </c>
      <c r="E44144" s="144">
        <v>4354</v>
      </c>
    </row>
    <row r="44145" spans="1:5" x14ac:dyDescent="0.3">
      <c r="A44145" s="151">
        <v>42294</v>
      </c>
      <c r="B44145" s="98">
        <v>0.21875</v>
      </c>
      <c r="C44145" s="144" t="s">
        <v>119</v>
      </c>
      <c r="D44145" s="144">
        <v>26.76</v>
      </c>
      <c r="E44145" s="144">
        <v>4406</v>
      </c>
    </row>
    <row r="44146" spans="1:5" x14ac:dyDescent="0.3">
      <c r="A44146" s="151">
        <v>42294</v>
      </c>
      <c r="B44146" s="98">
        <v>0.22916666666666666</v>
      </c>
      <c r="C44146" s="144" t="s">
        <v>119</v>
      </c>
      <c r="D44146" s="144">
        <v>26.7</v>
      </c>
      <c r="E44146" s="144">
        <v>4352</v>
      </c>
    </row>
    <row r="44147" spans="1:5" x14ac:dyDescent="0.3">
      <c r="A44147" s="151">
        <v>42294</v>
      </c>
      <c r="B44147" s="98">
        <v>0.23958333333333334</v>
      </c>
      <c r="C44147" s="144" t="s">
        <v>119</v>
      </c>
      <c r="D44147" s="144">
        <v>26.66</v>
      </c>
      <c r="E44147" s="144">
        <v>4298</v>
      </c>
    </row>
    <row r="44148" spans="1:5" x14ac:dyDescent="0.3">
      <c r="A44148" s="151">
        <v>42294</v>
      </c>
      <c r="B44148" s="98">
        <v>0.25</v>
      </c>
      <c r="C44148" s="144" t="s">
        <v>119</v>
      </c>
      <c r="D44148" s="144">
        <v>26.57</v>
      </c>
      <c r="E44148" s="144">
        <v>4006</v>
      </c>
    </row>
    <row r="44149" spans="1:5" x14ac:dyDescent="0.3">
      <c r="A44149" s="151">
        <v>42294</v>
      </c>
      <c r="B44149" s="98">
        <v>0.26041666666666669</v>
      </c>
      <c r="C44149" s="144" t="s">
        <v>119</v>
      </c>
      <c r="D44149" s="144">
        <v>26.43</v>
      </c>
      <c r="E44149" s="144">
        <v>3766</v>
      </c>
    </row>
    <row r="44150" spans="1:5" x14ac:dyDescent="0.3">
      <c r="A44150" s="151">
        <v>42294</v>
      </c>
      <c r="B44150" s="98">
        <v>0.27083333333333331</v>
      </c>
      <c r="C44150" s="144" t="s">
        <v>119</v>
      </c>
      <c r="D44150" s="144">
        <v>26.46</v>
      </c>
      <c r="E44150" s="144">
        <v>3687</v>
      </c>
    </row>
    <row r="44151" spans="1:5" x14ac:dyDescent="0.3">
      <c r="A44151" s="151">
        <v>42294</v>
      </c>
      <c r="B44151" s="98">
        <v>0.28125</v>
      </c>
      <c r="C44151" s="144" t="s">
        <v>119</v>
      </c>
      <c r="D44151" s="144">
        <v>26.45</v>
      </c>
      <c r="E44151" s="144">
        <v>3632</v>
      </c>
    </row>
    <row r="44152" spans="1:5" x14ac:dyDescent="0.3">
      <c r="A44152" s="151">
        <v>42294</v>
      </c>
      <c r="B44152" s="98">
        <v>0.29166666666666669</v>
      </c>
      <c r="C44152" s="144" t="s">
        <v>119</v>
      </c>
      <c r="D44152" s="144">
        <v>26.44</v>
      </c>
      <c r="E44152" s="144">
        <v>3713</v>
      </c>
    </row>
    <row r="44153" spans="1:5" x14ac:dyDescent="0.3">
      <c r="A44153" s="151">
        <v>42294</v>
      </c>
      <c r="B44153" s="98">
        <v>0.30208333333333331</v>
      </c>
      <c r="C44153" s="144" t="s">
        <v>119</v>
      </c>
      <c r="D44153" s="144">
        <v>26.44</v>
      </c>
      <c r="E44153" s="144">
        <v>3729</v>
      </c>
    </row>
    <row r="44154" spans="1:5" x14ac:dyDescent="0.3">
      <c r="A44154" s="151">
        <v>42294</v>
      </c>
      <c r="B44154" s="98">
        <v>0.3125</v>
      </c>
      <c r="C44154" s="144" t="s">
        <v>119</v>
      </c>
      <c r="D44154" s="144">
        <v>26.44</v>
      </c>
      <c r="E44154" s="144">
        <v>3795</v>
      </c>
    </row>
    <row r="44155" spans="1:5" x14ac:dyDescent="0.3">
      <c r="A44155" s="151">
        <v>42294</v>
      </c>
      <c r="B44155" s="98">
        <v>0.32291666666666669</v>
      </c>
      <c r="C44155" s="144" t="s">
        <v>119</v>
      </c>
      <c r="D44155" s="144">
        <v>26.48</v>
      </c>
      <c r="E44155" s="144">
        <v>4070</v>
      </c>
    </row>
    <row r="44156" spans="1:5" x14ac:dyDescent="0.3">
      <c r="A44156" s="151">
        <v>42294</v>
      </c>
      <c r="B44156" s="98">
        <v>0.33333333333333331</v>
      </c>
      <c r="C44156" s="144" t="s">
        <v>119</v>
      </c>
      <c r="D44156" s="144">
        <v>26.34</v>
      </c>
      <c r="E44156" s="144">
        <v>3959</v>
      </c>
    </row>
    <row r="44157" spans="1:5" x14ac:dyDescent="0.3">
      <c r="A44157" s="151">
        <v>42294</v>
      </c>
      <c r="B44157" s="98">
        <v>0.34375</v>
      </c>
      <c r="C44157" s="144" t="s">
        <v>119</v>
      </c>
      <c r="D44157" s="144">
        <v>26.29</v>
      </c>
      <c r="E44157" s="144">
        <v>3824</v>
      </c>
    </row>
    <row r="44158" spans="1:5" x14ac:dyDescent="0.3">
      <c r="A44158" s="151">
        <v>42294</v>
      </c>
      <c r="B44158" s="98">
        <v>0.35416666666666669</v>
      </c>
      <c r="C44158" s="144" t="s">
        <v>119</v>
      </c>
      <c r="D44158" s="144">
        <v>26.27</v>
      </c>
      <c r="E44158" s="144">
        <v>3702</v>
      </c>
    </row>
    <row r="44159" spans="1:5" x14ac:dyDescent="0.3">
      <c r="A44159" s="151">
        <v>42294</v>
      </c>
      <c r="B44159" s="98">
        <v>0.36458333333333331</v>
      </c>
      <c r="C44159" s="144" t="s">
        <v>119</v>
      </c>
      <c r="D44159" s="144">
        <v>26.26</v>
      </c>
      <c r="E44159" s="144">
        <v>3592</v>
      </c>
    </row>
    <row r="44160" spans="1:5" x14ac:dyDescent="0.3">
      <c r="A44160" s="151">
        <v>42294</v>
      </c>
      <c r="B44160" s="98">
        <v>0.375</v>
      </c>
      <c r="C44160" s="144" t="s">
        <v>119</v>
      </c>
      <c r="D44160" s="144">
        <v>26.26</v>
      </c>
      <c r="E44160" s="144">
        <v>3561</v>
      </c>
    </row>
    <row r="44161" spans="1:5" x14ac:dyDescent="0.3">
      <c r="A44161" s="151">
        <v>42294</v>
      </c>
      <c r="B44161" s="98">
        <v>0.38541666666666669</v>
      </c>
      <c r="C44161" s="144" t="s">
        <v>119</v>
      </c>
      <c r="D44161" s="144">
        <v>26.28</v>
      </c>
      <c r="E44161" s="144">
        <v>3365</v>
      </c>
    </row>
    <row r="44162" spans="1:5" x14ac:dyDescent="0.3">
      <c r="A44162" s="151">
        <v>42294</v>
      </c>
      <c r="B44162" s="98">
        <v>0.39583333333333331</v>
      </c>
      <c r="C44162" s="144" t="s">
        <v>119</v>
      </c>
      <c r="D44162" s="144">
        <v>26.31</v>
      </c>
      <c r="E44162" s="144">
        <v>3284</v>
      </c>
    </row>
    <row r="44163" spans="1:5" x14ac:dyDescent="0.3">
      <c r="A44163" s="151">
        <v>42294</v>
      </c>
      <c r="B44163" s="98">
        <v>0.40625</v>
      </c>
      <c r="C44163" s="144" t="s">
        <v>119</v>
      </c>
      <c r="D44163" s="144">
        <v>26.32</v>
      </c>
      <c r="E44163" s="144">
        <v>3278</v>
      </c>
    </row>
    <row r="44164" spans="1:5" x14ac:dyDescent="0.3">
      <c r="A44164" s="151">
        <v>42294</v>
      </c>
      <c r="B44164" s="98">
        <v>0.41666666666666669</v>
      </c>
      <c r="C44164" s="144" t="s">
        <v>119</v>
      </c>
      <c r="D44164" s="144">
        <v>26.34</v>
      </c>
      <c r="E44164" s="144">
        <v>3250</v>
      </c>
    </row>
    <row r="44165" spans="1:5" x14ac:dyDescent="0.3">
      <c r="A44165" s="151">
        <v>42294</v>
      </c>
      <c r="B44165" s="98">
        <v>0.42708333333333331</v>
      </c>
      <c r="C44165" s="144" t="s">
        <v>119</v>
      </c>
      <c r="D44165" s="144">
        <v>26.39</v>
      </c>
      <c r="E44165" s="144">
        <v>3243</v>
      </c>
    </row>
    <row r="44166" spans="1:5" x14ac:dyDescent="0.3">
      <c r="A44166" s="151">
        <v>42294</v>
      </c>
      <c r="B44166" s="98">
        <v>0.4375</v>
      </c>
      <c r="C44166" s="144" t="s">
        <v>119</v>
      </c>
      <c r="D44166" s="144">
        <v>26.44</v>
      </c>
      <c r="E44166" s="144">
        <v>3177</v>
      </c>
    </row>
    <row r="44167" spans="1:5" x14ac:dyDescent="0.3">
      <c r="A44167" s="151">
        <v>42294</v>
      </c>
      <c r="B44167" s="98">
        <v>0.44791666666666669</v>
      </c>
      <c r="C44167" s="144" t="s">
        <v>119</v>
      </c>
      <c r="D44167" s="144">
        <v>26.5</v>
      </c>
      <c r="E44167" s="144">
        <v>3101</v>
      </c>
    </row>
    <row r="44168" spans="1:5" x14ac:dyDescent="0.3">
      <c r="A44168" s="151">
        <v>42294</v>
      </c>
      <c r="B44168" s="98">
        <v>0.45833333333333331</v>
      </c>
      <c r="C44168" s="144" t="s">
        <v>119</v>
      </c>
      <c r="D44168" s="144">
        <v>26.54</v>
      </c>
      <c r="E44168" s="144">
        <v>3040</v>
      </c>
    </row>
    <row r="44169" spans="1:5" x14ac:dyDescent="0.3">
      <c r="A44169" s="151">
        <v>42294</v>
      </c>
      <c r="B44169" s="98">
        <v>0.46875</v>
      </c>
      <c r="C44169" s="144" t="s">
        <v>119</v>
      </c>
      <c r="D44169" s="144">
        <v>26.61</v>
      </c>
      <c r="E44169" s="144">
        <v>3014</v>
      </c>
    </row>
    <row r="44170" spans="1:5" x14ac:dyDescent="0.3">
      <c r="A44170" s="151">
        <v>42294</v>
      </c>
      <c r="B44170" s="98">
        <v>0.47916666666666669</v>
      </c>
      <c r="C44170" s="144" t="s">
        <v>119</v>
      </c>
      <c r="D44170" s="144">
        <v>26.67</v>
      </c>
      <c r="E44170" s="144">
        <v>2898</v>
      </c>
    </row>
    <row r="44171" spans="1:5" x14ac:dyDescent="0.3">
      <c r="A44171" s="151">
        <v>42294</v>
      </c>
      <c r="B44171" s="98">
        <v>0.48958333333333331</v>
      </c>
      <c r="C44171" s="144" t="s">
        <v>119</v>
      </c>
      <c r="D44171" s="144">
        <v>26.75</v>
      </c>
      <c r="E44171" s="144">
        <v>2807</v>
      </c>
    </row>
    <row r="44172" spans="1:5" x14ac:dyDescent="0.3">
      <c r="A44172" s="151">
        <v>42294</v>
      </c>
      <c r="B44172" s="98">
        <v>0.5</v>
      </c>
      <c r="C44172" s="144" t="s">
        <v>120</v>
      </c>
      <c r="D44172" s="144">
        <v>26.82</v>
      </c>
      <c r="E44172" s="144">
        <v>2584</v>
      </c>
    </row>
    <row r="44173" spans="1:5" x14ac:dyDescent="0.3">
      <c r="A44173" s="151">
        <v>42294</v>
      </c>
      <c r="B44173" s="98">
        <v>0.51041666666666663</v>
      </c>
      <c r="C44173" s="144" t="s">
        <v>120</v>
      </c>
      <c r="D44173" s="144">
        <v>26.88</v>
      </c>
      <c r="E44173" s="144">
        <v>2504</v>
      </c>
    </row>
    <row r="44174" spans="1:5" x14ac:dyDescent="0.3">
      <c r="A44174" s="151">
        <v>42294</v>
      </c>
      <c r="B44174" s="98">
        <v>0.52083333333333337</v>
      </c>
      <c r="C44174" s="144" t="s">
        <v>120</v>
      </c>
      <c r="D44174" s="144">
        <v>26.91</v>
      </c>
      <c r="E44174" s="144">
        <v>2477</v>
      </c>
    </row>
    <row r="44175" spans="1:5" x14ac:dyDescent="0.3">
      <c r="A44175" s="151">
        <v>42294</v>
      </c>
      <c r="B44175" s="98">
        <v>0.53125</v>
      </c>
      <c r="C44175" s="144" t="s">
        <v>120</v>
      </c>
      <c r="D44175" s="144">
        <v>26.97</v>
      </c>
      <c r="E44175" s="144">
        <v>2474</v>
      </c>
    </row>
    <row r="44176" spans="1:5" x14ac:dyDescent="0.3">
      <c r="A44176" s="151">
        <v>42294</v>
      </c>
      <c r="B44176" s="98">
        <v>4.1666666666666664E-2</v>
      </c>
      <c r="C44176" s="144" t="s">
        <v>120</v>
      </c>
      <c r="D44176" s="144">
        <v>27.02</v>
      </c>
      <c r="E44176" s="144">
        <v>2479</v>
      </c>
    </row>
    <row r="44177" spans="1:5" x14ac:dyDescent="0.3">
      <c r="A44177" s="151">
        <v>42294</v>
      </c>
      <c r="B44177" s="98">
        <v>5.2083333333333336E-2</v>
      </c>
      <c r="C44177" s="144" t="s">
        <v>120</v>
      </c>
      <c r="D44177" s="144">
        <v>27.08</v>
      </c>
      <c r="E44177" s="144">
        <v>2515</v>
      </c>
    </row>
    <row r="44178" spans="1:5" x14ac:dyDescent="0.3">
      <c r="A44178" s="151">
        <v>42294</v>
      </c>
      <c r="B44178" s="98">
        <v>6.25E-2</v>
      </c>
      <c r="C44178" s="144" t="s">
        <v>120</v>
      </c>
      <c r="D44178" s="144">
        <v>27.13</v>
      </c>
      <c r="E44178" s="144">
        <v>2486</v>
      </c>
    </row>
    <row r="44179" spans="1:5" x14ac:dyDescent="0.3">
      <c r="A44179" s="151">
        <v>42294</v>
      </c>
      <c r="B44179" s="98">
        <v>7.2916666666666671E-2</v>
      </c>
      <c r="C44179" s="144" t="s">
        <v>120</v>
      </c>
      <c r="D44179" s="144">
        <v>27.2</v>
      </c>
      <c r="E44179" s="144">
        <v>2555</v>
      </c>
    </row>
    <row r="44180" spans="1:5" x14ac:dyDescent="0.3">
      <c r="A44180" s="151">
        <v>42294</v>
      </c>
      <c r="B44180" s="98">
        <v>8.3333333333333329E-2</v>
      </c>
      <c r="C44180" s="144" t="s">
        <v>120</v>
      </c>
      <c r="D44180" s="144">
        <v>27.3</v>
      </c>
      <c r="E44180" s="144">
        <v>2984</v>
      </c>
    </row>
    <row r="44181" spans="1:5" x14ac:dyDescent="0.3">
      <c r="A44181" s="151">
        <v>42294</v>
      </c>
      <c r="B44181" s="98">
        <v>9.375E-2</v>
      </c>
      <c r="C44181" s="144" t="s">
        <v>120</v>
      </c>
      <c r="D44181" s="144">
        <v>27.32</v>
      </c>
      <c r="E44181" s="144">
        <v>3247</v>
      </c>
    </row>
    <row r="44182" spans="1:5" x14ac:dyDescent="0.3">
      <c r="A44182" s="151">
        <v>42294</v>
      </c>
      <c r="B44182" s="98">
        <v>0.10416666666666667</v>
      </c>
      <c r="C44182" s="144" t="s">
        <v>120</v>
      </c>
      <c r="D44182" s="144">
        <v>27.34</v>
      </c>
      <c r="E44182" s="144">
        <v>3037</v>
      </c>
    </row>
    <row r="44183" spans="1:5" x14ac:dyDescent="0.3">
      <c r="A44183" s="151">
        <v>42294</v>
      </c>
      <c r="B44183" s="98">
        <v>0.11458333333333333</v>
      </c>
      <c r="C44183" s="144" t="s">
        <v>120</v>
      </c>
      <c r="D44183" s="144">
        <v>27.37</v>
      </c>
      <c r="E44183" s="144">
        <v>3366</v>
      </c>
    </row>
    <row r="44184" spans="1:5" x14ac:dyDescent="0.3">
      <c r="A44184" s="151">
        <v>42294</v>
      </c>
      <c r="B44184" s="98">
        <v>0.125</v>
      </c>
      <c r="C44184" s="144" t="s">
        <v>120</v>
      </c>
      <c r="D44184" s="144">
        <v>27.39</v>
      </c>
      <c r="E44184" s="144">
        <v>3411</v>
      </c>
    </row>
    <row r="44185" spans="1:5" x14ac:dyDescent="0.3">
      <c r="A44185" s="151">
        <v>42294</v>
      </c>
      <c r="B44185" s="98">
        <v>0.13541666666666666</v>
      </c>
      <c r="C44185" s="144" t="s">
        <v>120</v>
      </c>
      <c r="D44185" s="144">
        <v>27.41</v>
      </c>
      <c r="E44185" s="144">
        <v>3393</v>
      </c>
    </row>
    <row r="44186" spans="1:5" x14ac:dyDescent="0.3">
      <c r="A44186" s="151">
        <v>42294</v>
      </c>
      <c r="B44186" s="98">
        <v>0.14583333333333334</v>
      </c>
      <c r="C44186" s="144" t="s">
        <v>120</v>
      </c>
      <c r="D44186" s="144">
        <v>27.44</v>
      </c>
      <c r="E44186" s="144">
        <v>3797</v>
      </c>
    </row>
    <row r="44187" spans="1:5" x14ac:dyDescent="0.3">
      <c r="A44187" s="151">
        <v>42294</v>
      </c>
      <c r="B44187" s="98">
        <v>0.15625</v>
      </c>
      <c r="C44187" s="144" t="s">
        <v>120</v>
      </c>
      <c r="D44187" s="144">
        <v>27.49</v>
      </c>
      <c r="E44187" s="144">
        <v>3819</v>
      </c>
    </row>
    <row r="44188" spans="1:5" x14ac:dyDescent="0.3">
      <c r="A44188" s="151">
        <v>42294</v>
      </c>
      <c r="B44188" s="98">
        <v>0.16666666666666666</v>
      </c>
      <c r="C44188" s="144" t="s">
        <v>120</v>
      </c>
      <c r="D44188" s="144">
        <v>27.57</v>
      </c>
      <c r="E44188" s="144">
        <v>3781</v>
      </c>
    </row>
    <row r="44189" spans="1:5" x14ac:dyDescent="0.3">
      <c r="A44189" s="151">
        <v>42294</v>
      </c>
      <c r="B44189" s="98">
        <v>0.17708333333333334</v>
      </c>
      <c r="C44189" s="144" t="s">
        <v>120</v>
      </c>
      <c r="D44189" s="144">
        <v>27.54</v>
      </c>
      <c r="E44189" s="144">
        <v>3909</v>
      </c>
    </row>
    <row r="44190" spans="1:5" x14ac:dyDescent="0.3">
      <c r="A44190" s="151">
        <v>42294</v>
      </c>
      <c r="B44190" s="98">
        <v>0.1875</v>
      </c>
      <c r="C44190" s="144" t="s">
        <v>120</v>
      </c>
      <c r="D44190" s="144">
        <v>27.53</v>
      </c>
      <c r="E44190" s="144">
        <v>4089</v>
      </c>
    </row>
    <row r="44191" spans="1:5" x14ac:dyDescent="0.3">
      <c r="A44191" s="151">
        <v>42294</v>
      </c>
      <c r="B44191" s="98">
        <v>0.19791666666666666</v>
      </c>
      <c r="C44191" s="144" t="s">
        <v>120</v>
      </c>
      <c r="D44191" s="144">
        <v>27.51</v>
      </c>
      <c r="E44191" s="144">
        <v>4241</v>
      </c>
    </row>
    <row r="44192" spans="1:5" x14ac:dyDescent="0.3">
      <c r="A44192" s="151">
        <v>42294</v>
      </c>
      <c r="B44192" s="98">
        <v>0.20833333333333334</v>
      </c>
      <c r="C44192" s="144" t="s">
        <v>120</v>
      </c>
      <c r="D44192" s="144">
        <v>27.53</v>
      </c>
      <c r="E44192" s="144">
        <v>4277</v>
      </c>
    </row>
    <row r="44193" spans="1:5" x14ac:dyDescent="0.3">
      <c r="A44193" s="151">
        <v>42294</v>
      </c>
      <c r="B44193" s="98">
        <v>0.21875</v>
      </c>
      <c r="C44193" s="144" t="s">
        <v>120</v>
      </c>
      <c r="D44193" s="144">
        <v>27.5</v>
      </c>
      <c r="E44193" s="144">
        <v>3985</v>
      </c>
    </row>
    <row r="44194" spans="1:5" x14ac:dyDescent="0.3">
      <c r="A44194" s="151">
        <v>42294</v>
      </c>
      <c r="B44194" s="98">
        <v>0.22916666666666666</v>
      </c>
      <c r="C44194" s="144" t="s">
        <v>120</v>
      </c>
      <c r="D44194" s="144">
        <v>27.51</v>
      </c>
      <c r="E44194" s="144">
        <v>4121</v>
      </c>
    </row>
    <row r="44195" spans="1:5" x14ac:dyDescent="0.3">
      <c r="A44195" s="151">
        <v>42294</v>
      </c>
      <c r="B44195" s="98">
        <v>0.23958333333333334</v>
      </c>
      <c r="C44195" s="144" t="s">
        <v>120</v>
      </c>
      <c r="D44195" s="144">
        <v>27.51</v>
      </c>
      <c r="E44195" s="144">
        <v>4485</v>
      </c>
    </row>
    <row r="44196" spans="1:5" x14ac:dyDescent="0.3">
      <c r="A44196" s="151">
        <v>42294</v>
      </c>
      <c r="B44196" s="98">
        <v>0.25</v>
      </c>
      <c r="C44196" s="144" t="s">
        <v>120</v>
      </c>
      <c r="D44196" s="144">
        <v>27.49</v>
      </c>
      <c r="E44196" s="144">
        <v>4418</v>
      </c>
    </row>
    <row r="44197" spans="1:5" x14ac:dyDescent="0.3">
      <c r="A44197" s="151">
        <v>42294</v>
      </c>
      <c r="B44197" s="98">
        <v>0.26041666666666669</v>
      </c>
      <c r="C44197" s="144" t="s">
        <v>120</v>
      </c>
      <c r="D44197" s="144">
        <v>27.47</v>
      </c>
      <c r="E44197" s="144">
        <v>4664</v>
      </c>
    </row>
    <row r="44198" spans="1:5" x14ac:dyDescent="0.3">
      <c r="A44198" s="151">
        <v>42294</v>
      </c>
      <c r="B44198" s="98">
        <v>0.27083333333333331</v>
      </c>
      <c r="C44198" s="144" t="s">
        <v>120</v>
      </c>
      <c r="D44198" s="144">
        <v>27.45</v>
      </c>
      <c r="E44198" s="144">
        <v>4932</v>
      </c>
    </row>
    <row r="44199" spans="1:5" x14ac:dyDescent="0.3">
      <c r="A44199" s="151">
        <v>42294</v>
      </c>
      <c r="B44199" s="98">
        <v>0.28125</v>
      </c>
      <c r="C44199" s="144" t="s">
        <v>120</v>
      </c>
      <c r="D44199" s="144">
        <v>27.46</v>
      </c>
      <c r="E44199" s="144">
        <v>5122</v>
      </c>
    </row>
    <row r="44200" spans="1:5" x14ac:dyDescent="0.3">
      <c r="A44200" s="151">
        <v>42294</v>
      </c>
      <c r="B44200" s="98">
        <v>0.29166666666666669</v>
      </c>
      <c r="C44200" s="144" t="s">
        <v>120</v>
      </c>
      <c r="D44200" s="144">
        <v>27.45</v>
      </c>
      <c r="E44200" s="144">
        <v>5261</v>
      </c>
    </row>
    <row r="44201" spans="1:5" x14ac:dyDescent="0.3">
      <c r="A44201" s="151">
        <v>42294</v>
      </c>
      <c r="B44201" s="98">
        <v>0.30208333333333331</v>
      </c>
      <c r="C44201" s="144" t="s">
        <v>120</v>
      </c>
      <c r="D44201" s="144">
        <v>27.45</v>
      </c>
      <c r="E44201" s="144">
        <v>5322</v>
      </c>
    </row>
    <row r="44202" spans="1:5" x14ac:dyDescent="0.3">
      <c r="A44202" s="151">
        <v>42294</v>
      </c>
      <c r="B44202" s="98">
        <v>0.3125</v>
      </c>
      <c r="C44202" s="144" t="s">
        <v>120</v>
      </c>
      <c r="D44202" s="144">
        <v>27.49</v>
      </c>
      <c r="E44202" s="144">
        <v>5488</v>
      </c>
    </row>
    <row r="44203" spans="1:5" x14ac:dyDescent="0.3">
      <c r="A44203" s="151">
        <v>42294</v>
      </c>
      <c r="B44203" s="98">
        <v>0.32291666666666669</v>
      </c>
      <c r="C44203" s="144" t="s">
        <v>120</v>
      </c>
      <c r="D44203" s="144">
        <v>27.52</v>
      </c>
      <c r="E44203" s="144">
        <v>5730</v>
      </c>
    </row>
    <row r="44204" spans="1:5" x14ac:dyDescent="0.3">
      <c r="A44204" s="151">
        <v>42294</v>
      </c>
      <c r="B44204" s="98">
        <v>0.33333333333333331</v>
      </c>
      <c r="C44204" s="144" t="s">
        <v>120</v>
      </c>
      <c r="D44204" s="144">
        <v>27.54</v>
      </c>
      <c r="E44204" s="144">
        <v>5975</v>
      </c>
    </row>
    <row r="44205" spans="1:5" x14ac:dyDescent="0.3">
      <c r="A44205" s="151">
        <v>42294</v>
      </c>
      <c r="B44205" s="98">
        <v>0.34375</v>
      </c>
      <c r="C44205" s="144" t="s">
        <v>120</v>
      </c>
      <c r="D44205" s="144">
        <v>27.53</v>
      </c>
      <c r="E44205" s="144">
        <v>6213</v>
      </c>
    </row>
    <row r="44206" spans="1:5" x14ac:dyDescent="0.3">
      <c r="A44206" s="151">
        <v>42294</v>
      </c>
      <c r="B44206" s="98">
        <v>0.35416666666666669</v>
      </c>
      <c r="C44206" s="144" t="s">
        <v>120</v>
      </c>
      <c r="D44206" s="144">
        <v>27.47</v>
      </c>
      <c r="E44206" s="144">
        <v>6222</v>
      </c>
    </row>
    <row r="44207" spans="1:5" x14ac:dyDescent="0.3">
      <c r="A44207" s="151">
        <v>42294</v>
      </c>
      <c r="B44207" s="98">
        <v>0.36458333333333331</v>
      </c>
      <c r="C44207" s="144" t="s">
        <v>120</v>
      </c>
      <c r="D44207" s="144">
        <v>27.35</v>
      </c>
      <c r="E44207" s="144">
        <v>5962</v>
      </c>
    </row>
    <row r="44208" spans="1:5" x14ac:dyDescent="0.3">
      <c r="A44208" s="151">
        <v>42294</v>
      </c>
      <c r="B44208" s="98">
        <v>0.375</v>
      </c>
      <c r="C44208" s="144" t="s">
        <v>120</v>
      </c>
      <c r="D44208" s="144">
        <v>27.22</v>
      </c>
      <c r="E44208" s="144">
        <v>5827</v>
      </c>
    </row>
    <row r="44209" spans="1:5" x14ac:dyDescent="0.3">
      <c r="A44209" s="151">
        <v>42294</v>
      </c>
      <c r="B44209" s="98">
        <v>0.38541666666666669</v>
      </c>
      <c r="C44209" s="144" t="s">
        <v>120</v>
      </c>
      <c r="D44209" s="144">
        <v>26.99</v>
      </c>
      <c r="E44209" s="144">
        <v>5468</v>
      </c>
    </row>
    <row r="44210" spans="1:5" x14ac:dyDescent="0.3">
      <c r="A44210" s="151">
        <v>42294</v>
      </c>
      <c r="B44210" s="98">
        <v>0.39583333333333331</v>
      </c>
      <c r="C44210" s="144" t="s">
        <v>120</v>
      </c>
      <c r="D44210" s="144">
        <v>26.64</v>
      </c>
      <c r="E44210" s="144">
        <v>5132</v>
      </c>
    </row>
    <row r="44211" spans="1:5" x14ac:dyDescent="0.3">
      <c r="A44211" s="151">
        <v>42294</v>
      </c>
      <c r="B44211" s="98">
        <v>0.40625</v>
      </c>
      <c r="C44211" s="144" t="s">
        <v>120</v>
      </c>
      <c r="D44211" s="144">
        <v>26.69</v>
      </c>
      <c r="E44211" s="144">
        <v>4962</v>
      </c>
    </row>
    <row r="44212" spans="1:5" x14ac:dyDescent="0.3">
      <c r="A44212" s="151">
        <v>42294</v>
      </c>
      <c r="B44212" s="98">
        <v>0.41666666666666669</v>
      </c>
      <c r="C44212" s="144" t="s">
        <v>120</v>
      </c>
      <c r="D44212" s="144">
        <v>26.75</v>
      </c>
      <c r="E44212" s="144">
        <v>5035</v>
      </c>
    </row>
    <row r="44213" spans="1:5" x14ac:dyDescent="0.3">
      <c r="A44213" s="151">
        <v>42294</v>
      </c>
      <c r="B44213" s="98">
        <v>0.42708333333333331</v>
      </c>
      <c r="C44213" s="144" t="s">
        <v>120</v>
      </c>
      <c r="D44213" s="144">
        <v>26.81</v>
      </c>
      <c r="E44213" s="144">
        <v>5174</v>
      </c>
    </row>
    <row r="44214" spans="1:5" x14ac:dyDescent="0.3">
      <c r="A44214" s="151">
        <v>42294</v>
      </c>
      <c r="B44214" s="98">
        <v>0.4375</v>
      </c>
      <c r="C44214" s="144" t="s">
        <v>120</v>
      </c>
      <c r="D44214" s="144">
        <v>26.77</v>
      </c>
      <c r="E44214" s="144">
        <v>5219</v>
      </c>
    </row>
    <row r="44215" spans="1:5" x14ac:dyDescent="0.3">
      <c r="A44215" s="151">
        <v>42294</v>
      </c>
      <c r="B44215" s="98">
        <v>0.44791666666666669</v>
      </c>
      <c r="C44215" s="144" t="s">
        <v>120</v>
      </c>
      <c r="D44215" s="144">
        <v>26.78</v>
      </c>
      <c r="E44215" s="144">
        <v>5216</v>
      </c>
    </row>
    <row r="44216" spans="1:5" x14ac:dyDescent="0.3">
      <c r="A44216" s="151">
        <v>42294</v>
      </c>
      <c r="B44216" s="98">
        <v>0.45833333333333331</v>
      </c>
      <c r="C44216" s="144" t="s">
        <v>120</v>
      </c>
      <c r="D44216" s="144">
        <v>26.73</v>
      </c>
      <c r="E44216" s="144">
        <v>5192</v>
      </c>
    </row>
    <row r="44217" spans="1:5" x14ac:dyDescent="0.3">
      <c r="A44217" s="151">
        <v>42294</v>
      </c>
      <c r="B44217" s="98">
        <v>0.46875</v>
      </c>
      <c r="C44217" s="144" t="s">
        <v>120</v>
      </c>
      <c r="D44217" s="144">
        <v>26.75</v>
      </c>
      <c r="E44217" s="144">
        <v>5228</v>
      </c>
    </row>
    <row r="44218" spans="1:5" x14ac:dyDescent="0.3">
      <c r="A44218" s="151">
        <v>42294</v>
      </c>
      <c r="B44218" s="98">
        <v>0.47916666666666669</v>
      </c>
      <c r="C44218" s="144" t="s">
        <v>120</v>
      </c>
      <c r="D44218" s="144">
        <v>26.71</v>
      </c>
      <c r="E44218" s="144">
        <v>5263</v>
      </c>
    </row>
    <row r="44219" spans="1:5" x14ac:dyDescent="0.3">
      <c r="A44219" s="151">
        <v>42294</v>
      </c>
      <c r="B44219" s="98">
        <v>0.48958333333333331</v>
      </c>
      <c r="C44219" s="144" t="s">
        <v>120</v>
      </c>
      <c r="D44219" s="144">
        <v>26.59</v>
      </c>
      <c r="E44219" s="144">
        <v>5101</v>
      </c>
    </row>
    <row r="44220" spans="1:5" x14ac:dyDescent="0.3">
      <c r="A44220" s="151">
        <v>42295</v>
      </c>
      <c r="B44220" s="98">
        <v>0.5</v>
      </c>
      <c r="C44220" s="144" t="s">
        <v>119</v>
      </c>
      <c r="D44220" s="144">
        <v>26.5</v>
      </c>
      <c r="E44220" s="144">
        <v>4868</v>
      </c>
    </row>
    <row r="44221" spans="1:5" x14ac:dyDescent="0.3">
      <c r="A44221" s="151">
        <v>42295</v>
      </c>
      <c r="B44221" s="98">
        <v>0.51041666666666663</v>
      </c>
      <c r="C44221" s="144" t="s">
        <v>119</v>
      </c>
      <c r="D44221" s="144">
        <v>26.45</v>
      </c>
      <c r="E44221" s="144">
        <v>4780</v>
      </c>
    </row>
    <row r="44222" spans="1:5" x14ac:dyDescent="0.3">
      <c r="A44222" s="151">
        <v>42295</v>
      </c>
      <c r="B44222" s="98">
        <v>0.52083333333333337</v>
      </c>
      <c r="C44222" s="144" t="s">
        <v>119</v>
      </c>
      <c r="D44222" s="144">
        <v>26.5</v>
      </c>
      <c r="E44222" s="144">
        <v>4886</v>
      </c>
    </row>
    <row r="44223" spans="1:5" x14ac:dyDescent="0.3">
      <c r="A44223" s="151">
        <v>42295</v>
      </c>
      <c r="B44223" s="98">
        <v>0.53125</v>
      </c>
      <c r="C44223" s="144" t="s">
        <v>119</v>
      </c>
      <c r="D44223" s="144">
        <v>26.42</v>
      </c>
      <c r="E44223" s="144">
        <v>4835</v>
      </c>
    </row>
    <row r="44224" spans="1:5" x14ac:dyDescent="0.3">
      <c r="A44224" s="151">
        <v>42295</v>
      </c>
      <c r="B44224" s="98">
        <v>4.1666666666666664E-2</v>
      </c>
      <c r="C44224" s="144" t="s">
        <v>119</v>
      </c>
      <c r="D44224" s="144">
        <v>26.45</v>
      </c>
      <c r="E44224" s="144">
        <v>4928</v>
      </c>
    </row>
    <row r="44225" spans="1:5" x14ac:dyDescent="0.3">
      <c r="A44225" s="151">
        <v>42295</v>
      </c>
      <c r="B44225" s="98">
        <v>5.2083333333333336E-2</v>
      </c>
      <c r="C44225" s="144" t="s">
        <v>119</v>
      </c>
      <c r="D44225" s="144">
        <v>26.54</v>
      </c>
      <c r="E44225" s="144">
        <v>5242</v>
      </c>
    </row>
    <row r="44226" spans="1:5" x14ac:dyDescent="0.3">
      <c r="A44226" s="151">
        <v>42295</v>
      </c>
      <c r="B44226" s="98">
        <v>6.25E-2</v>
      </c>
      <c r="C44226" s="144" t="s">
        <v>119</v>
      </c>
      <c r="D44226" s="144">
        <v>26.6</v>
      </c>
      <c r="E44226" s="144">
        <v>5641</v>
      </c>
    </row>
    <row r="44227" spans="1:5" x14ac:dyDescent="0.3">
      <c r="A44227" s="151">
        <v>42295</v>
      </c>
      <c r="B44227" s="98">
        <v>7.2916666666666671E-2</v>
      </c>
      <c r="C44227" s="144" t="s">
        <v>119</v>
      </c>
      <c r="D44227" s="144">
        <v>26.68</v>
      </c>
      <c r="E44227" s="144">
        <v>6025</v>
      </c>
    </row>
    <row r="44228" spans="1:5" x14ac:dyDescent="0.3">
      <c r="A44228" s="151">
        <v>42295</v>
      </c>
      <c r="B44228" s="98">
        <v>8.3333333333333329E-2</v>
      </c>
      <c r="C44228" s="144" t="s">
        <v>119</v>
      </c>
      <c r="D44228" s="144">
        <v>26.73</v>
      </c>
      <c r="E44228" s="144">
        <v>6479</v>
      </c>
    </row>
    <row r="44229" spans="1:5" x14ac:dyDescent="0.3">
      <c r="A44229" s="151">
        <v>42295</v>
      </c>
      <c r="B44229" s="98">
        <v>9.375E-2</v>
      </c>
      <c r="C44229" s="144" t="s">
        <v>119</v>
      </c>
      <c r="D44229" s="144">
        <v>26.59</v>
      </c>
      <c r="E44229" s="144">
        <v>6509</v>
      </c>
    </row>
    <row r="44230" spans="1:5" x14ac:dyDescent="0.3">
      <c r="A44230" s="151">
        <v>42295</v>
      </c>
      <c r="B44230" s="98">
        <v>0.10416666666666667</v>
      </c>
      <c r="C44230" s="144" t="s">
        <v>119</v>
      </c>
      <c r="D44230" s="144">
        <v>26.57</v>
      </c>
      <c r="E44230" s="144">
        <v>6437</v>
      </c>
    </row>
    <row r="44231" spans="1:5" x14ac:dyDescent="0.3">
      <c r="A44231" s="151">
        <v>42295</v>
      </c>
      <c r="B44231" s="98">
        <v>0.11458333333333333</v>
      </c>
      <c r="C44231" s="144" t="s">
        <v>119</v>
      </c>
      <c r="D44231" s="144">
        <v>26.66</v>
      </c>
      <c r="E44231" s="144">
        <v>6824</v>
      </c>
    </row>
    <row r="44232" spans="1:5" x14ac:dyDescent="0.3">
      <c r="A44232" s="151">
        <v>42295</v>
      </c>
      <c r="B44232" s="98">
        <v>0.125</v>
      </c>
      <c r="C44232" s="144" t="s">
        <v>119</v>
      </c>
      <c r="D44232" s="144">
        <v>26.66</v>
      </c>
      <c r="E44232" s="144">
        <v>6975</v>
      </c>
    </row>
    <row r="44233" spans="1:5" x14ac:dyDescent="0.3">
      <c r="A44233" s="151">
        <v>42295</v>
      </c>
      <c r="B44233" s="98">
        <v>0.13541666666666666</v>
      </c>
      <c r="C44233" s="144" t="s">
        <v>119</v>
      </c>
      <c r="D44233" s="144">
        <v>26.66</v>
      </c>
      <c r="E44233" s="144">
        <v>7361</v>
      </c>
    </row>
    <row r="44234" spans="1:5" x14ac:dyDescent="0.3">
      <c r="A44234" s="151">
        <v>42295</v>
      </c>
      <c r="B44234" s="98">
        <v>0.14583333333333334</v>
      </c>
      <c r="C44234" s="144" t="s">
        <v>119</v>
      </c>
      <c r="D44234" s="144">
        <v>26.54</v>
      </c>
      <c r="E44234" s="144">
        <v>6748</v>
      </c>
    </row>
    <row r="44235" spans="1:5" x14ac:dyDescent="0.3">
      <c r="A44235" s="151">
        <v>42295</v>
      </c>
      <c r="B44235" s="98">
        <v>0.15625</v>
      </c>
      <c r="C44235" s="144" t="s">
        <v>119</v>
      </c>
      <c r="D44235" s="144">
        <v>26.46</v>
      </c>
      <c r="E44235" s="144">
        <v>6437</v>
      </c>
    </row>
    <row r="44236" spans="1:5" x14ac:dyDescent="0.3">
      <c r="A44236" s="151">
        <v>42295</v>
      </c>
      <c r="B44236" s="98">
        <v>0.16666666666666666</v>
      </c>
      <c r="C44236" s="144" t="s">
        <v>119</v>
      </c>
      <c r="D44236" s="144">
        <v>26.38</v>
      </c>
      <c r="E44236" s="144">
        <v>6224</v>
      </c>
    </row>
    <row r="44237" spans="1:5" x14ac:dyDescent="0.3">
      <c r="A44237" s="151">
        <v>42295</v>
      </c>
      <c r="B44237" s="98">
        <v>0.17708333333333334</v>
      </c>
      <c r="C44237" s="144" t="s">
        <v>119</v>
      </c>
      <c r="D44237" s="144">
        <v>26.3</v>
      </c>
      <c r="E44237" s="144">
        <v>6048</v>
      </c>
    </row>
    <row r="44238" spans="1:5" x14ac:dyDescent="0.3">
      <c r="A44238" s="151">
        <v>42295</v>
      </c>
      <c r="B44238" s="98">
        <v>0.1875</v>
      </c>
      <c r="C44238" s="144" t="s">
        <v>119</v>
      </c>
      <c r="D44238" s="144">
        <v>26.26</v>
      </c>
      <c r="E44238" s="144">
        <v>6190</v>
      </c>
    </row>
    <row r="44239" spans="1:5" x14ac:dyDescent="0.3">
      <c r="A44239" s="151">
        <v>42295</v>
      </c>
      <c r="B44239" s="98">
        <v>0.19791666666666666</v>
      </c>
      <c r="C44239" s="144" t="s">
        <v>119</v>
      </c>
      <c r="D44239" s="144">
        <v>26.25</v>
      </c>
      <c r="E44239" s="144">
        <v>6440</v>
      </c>
    </row>
    <row r="44240" spans="1:5" x14ac:dyDescent="0.3">
      <c r="A44240" s="151">
        <v>42295</v>
      </c>
      <c r="B44240" s="98">
        <v>0.20833333333333334</v>
      </c>
      <c r="C44240" s="144" t="s">
        <v>119</v>
      </c>
      <c r="D44240" s="144">
        <v>26.23</v>
      </c>
      <c r="E44240" s="144">
        <v>6304</v>
      </c>
    </row>
    <row r="44241" spans="1:5" x14ac:dyDescent="0.3">
      <c r="A44241" s="151">
        <v>42295</v>
      </c>
      <c r="B44241" s="98">
        <v>0.21875</v>
      </c>
      <c r="C44241" s="144" t="s">
        <v>119</v>
      </c>
      <c r="D44241" s="144">
        <v>26.17</v>
      </c>
      <c r="E44241" s="144">
        <v>6198</v>
      </c>
    </row>
    <row r="44242" spans="1:5" x14ac:dyDescent="0.3">
      <c r="A44242" s="151">
        <v>42295</v>
      </c>
      <c r="B44242" s="98">
        <v>0.22916666666666666</v>
      </c>
      <c r="C44242" s="144" t="s">
        <v>119</v>
      </c>
      <c r="D44242" s="144">
        <v>26.12</v>
      </c>
      <c r="E44242" s="144">
        <v>6124</v>
      </c>
    </row>
    <row r="44243" spans="1:5" x14ac:dyDescent="0.3">
      <c r="A44243" s="151">
        <v>42295</v>
      </c>
      <c r="B44243" s="98">
        <v>0.23958333333333334</v>
      </c>
      <c r="C44243" s="144" t="s">
        <v>119</v>
      </c>
      <c r="D44243" s="144">
        <v>26.1</v>
      </c>
      <c r="E44243" s="144">
        <v>6086</v>
      </c>
    </row>
    <row r="44244" spans="1:5" x14ac:dyDescent="0.3">
      <c r="A44244" s="151">
        <v>42295</v>
      </c>
      <c r="B44244" s="98">
        <v>0.25</v>
      </c>
      <c r="C44244" s="144" t="s">
        <v>119</v>
      </c>
      <c r="D44244" s="144">
        <v>26.05</v>
      </c>
      <c r="E44244" s="144">
        <v>5968</v>
      </c>
    </row>
    <row r="44245" spans="1:5" x14ac:dyDescent="0.3">
      <c r="A44245" s="151">
        <v>42295</v>
      </c>
      <c r="B44245" s="98">
        <v>0.26041666666666669</v>
      </c>
      <c r="C44245" s="144" t="s">
        <v>119</v>
      </c>
      <c r="D44245" s="144">
        <v>26.03</v>
      </c>
      <c r="E44245" s="144">
        <v>5885</v>
      </c>
    </row>
    <row r="44246" spans="1:5" x14ac:dyDescent="0.3">
      <c r="A44246" s="151">
        <v>42295</v>
      </c>
      <c r="B44246" s="98">
        <v>0.27083333333333331</v>
      </c>
      <c r="C44246" s="144" t="s">
        <v>119</v>
      </c>
      <c r="D44246" s="144">
        <v>25.98</v>
      </c>
      <c r="E44246" s="144">
        <v>5818</v>
      </c>
    </row>
    <row r="44247" spans="1:5" x14ac:dyDescent="0.3">
      <c r="A44247" s="151">
        <v>42295</v>
      </c>
      <c r="B44247" s="98">
        <v>0.28125</v>
      </c>
      <c r="C44247" s="144" t="s">
        <v>119</v>
      </c>
      <c r="D44247" s="144">
        <v>25.93</v>
      </c>
      <c r="E44247" s="144">
        <v>5777</v>
      </c>
    </row>
    <row r="44248" spans="1:5" x14ac:dyDescent="0.3">
      <c r="A44248" s="151">
        <v>42295</v>
      </c>
      <c r="B44248" s="98">
        <v>0.29166666666666669</v>
      </c>
      <c r="C44248" s="144" t="s">
        <v>119</v>
      </c>
      <c r="D44248" s="144">
        <v>25.92</v>
      </c>
      <c r="E44248" s="144">
        <v>5682</v>
      </c>
    </row>
    <row r="44249" spans="1:5" x14ac:dyDescent="0.3">
      <c r="A44249" s="151">
        <v>42295</v>
      </c>
      <c r="B44249" s="98">
        <v>0.30208333333333331</v>
      </c>
      <c r="C44249" s="144" t="s">
        <v>119</v>
      </c>
      <c r="D44249" s="144">
        <v>25.93</v>
      </c>
      <c r="E44249" s="144">
        <v>5616</v>
      </c>
    </row>
    <row r="44250" spans="1:5" x14ac:dyDescent="0.3">
      <c r="A44250" s="151">
        <v>42295</v>
      </c>
      <c r="B44250" s="98">
        <v>0.3125</v>
      </c>
      <c r="C44250" s="144" t="s">
        <v>119</v>
      </c>
      <c r="D44250" s="144">
        <v>25.99</v>
      </c>
      <c r="E44250" s="144">
        <v>5671</v>
      </c>
    </row>
    <row r="44251" spans="1:5" x14ac:dyDescent="0.3">
      <c r="A44251" s="151">
        <v>42295</v>
      </c>
      <c r="B44251" s="98">
        <v>0.32291666666666669</v>
      </c>
      <c r="C44251" s="144" t="s">
        <v>119</v>
      </c>
      <c r="D44251" s="144">
        <v>26</v>
      </c>
      <c r="E44251" s="144">
        <v>5565</v>
      </c>
    </row>
    <row r="44252" spans="1:5" x14ac:dyDescent="0.3">
      <c r="A44252" s="151">
        <v>42295</v>
      </c>
      <c r="B44252" s="98">
        <v>0.33333333333333331</v>
      </c>
      <c r="C44252" s="144" t="s">
        <v>119</v>
      </c>
      <c r="D44252" s="144">
        <v>26</v>
      </c>
      <c r="E44252" s="144">
        <v>5457</v>
      </c>
    </row>
    <row r="44253" spans="1:5" x14ac:dyDescent="0.3">
      <c r="A44253" s="151">
        <v>42295</v>
      </c>
      <c r="B44253" s="98">
        <v>0.34375</v>
      </c>
      <c r="C44253" s="144" t="s">
        <v>119</v>
      </c>
      <c r="D44253" s="144">
        <v>25.95</v>
      </c>
      <c r="E44253" s="144">
        <v>5316</v>
      </c>
    </row>
    <row r="44254" spans="1:5" x14ac:dyDescent="0.3">
      <c r="A44254" s="151">
        <v>42295</v>
      </c>
      <c r="B44254" s="98">
        <v>0.35416666666666669</v>
      </c>
      <c r="C44254" s="144" t="s">
        <v>119</v>
      </c>
      <c r="D44254" s="144">
        <v>25.93</v>
      </c>
      <c r="E44254" s="144">
        <v>5184</v>
      </c>
    </row>
    <row r="44255" spans="1:5" x14ac:dyDescent="0.3">
      <c r="A44255" s="151">
        <v>42295</v>
      </c>
      <c r="B44255" s="98">
        <v>0.36458333333333331</v>
      </c>
      <c r="C44255" s="144" t="s">
        <v>119</v>
      </c>
      <c r="D44255" s="144">
        <v>25.88</v>
      </c>
      <c r="E44255" s="144">
        <v>5079</v>
      </c>
    </row>
    <row r="44256" spans="1:5" x14ac:dyDescent="0.3">
      <c r="A44256" s="151">
        <v>42295</v>
      </c>
      <c r="B44256" s="98">
        <v>0.375</v>
      </c>
      <c r="C44256" s="144" t="s">
        <v>119</v>
      </c>
      <c r="D44256" s="144">
        <v>25.88</v>
      </c>
      <c r="E44256" s="144">
        <v>5020</v>
      </c>
    </row>
    <row r="44257" spans="1:5" x14ac:dyDescent="0.3">
      <c r="A44257" s="151">
        <v>42295</v>
      </c>
      <c r="B44257" s="98">
        <v>0.38541666666666669</v>
      </c>
      <c r="C44257" s="144" t="s">
        <v>119</v>
      </c>
      <c r="D44257" s="144">
        <v>25.86</v>
      </c>
      <c r="E44257" s="144">
        <v>4949</v>
      </c>
    </row>
    <row r="44258" spans="1:5" x14ac:dyDescent="0.3">
      <c r="A44258" s="151">
        <v>42295</v>
      </c>
      <c r="B44258" s="98">
        <v>0.39583333333333331</v>
      </c>
      <c r="C44258" s="144" t="s">
        <v>119</v>
      </c>
      <c r="D44258" s="144">
        <v>25.86</v>
      </c>
      <c r="E44258" s="144">
        <v>4931</v>
      </c>
    </row>
    <row r="44259" spans="1:5" x14ac:dyDescent="0.3">
      <c r="A44259" s="151">
        <v>42295</v>
      </c>
      <c r="B44259" s="98">
        <v>0.40625</v>
      </c>
      <c r="C44259" s="144" t="s">
        <v>119</v>
      </c>
      <c r="D44259" s="144">
        <v>25.88</v>
      </c>
      <c r="E44259" s="144">
        <v>4900</v>
      </c>
    </row>
    <row r="44260" spans="1:5" x14ac:dyDescent="0.3">
      <c r="A44260" s="151">
        <v>42295</v>
      </c>
      <c r="B44260" s="98">
        <v>0.41666666666666669</v>
      </c>
      <c r="C44260" s="144" t="s">
        <v>119</v>
      </c>
      <c r="D44260" s="144">
        <v>25.89</v>
      </c>
      <c r="E44260" s="144">
        <v>4826</v>
      </c>
    </row>
    <row r="44261" spans="1:5" x14ac:dyDescent="0.3">
      <c r="A44261" s="151">
        <v>42295</v>
      </c>
      <c r="B44261" s="98">
        <v>0.42708333333333331</v>
      </c>
      <c r="C44261" s="144" t="s">
        <v>119</v>
      </c>
      <c r="D44261" s="144">
        <v>25.9</v>
      </c>
      <c r="E44261" s="144">
        <v>4795</v>
      </c>
    </row>
    <row r="44262" spans="1:5" x14ac:dyDescent="0.3">
      <c r="A44262" s="151">
        <v>42295</v>
      </c>
      <c r="B44262" s="98">
        <v>0.4375</v>
      </c>
      <c r="C44262" s="144" t="s">
        <v>119</v>
      </c>
      <c r="D44262" s="144">
        <v>25.9</v>
      </c>
      <c r="E44262" s="144">
        <v>4784</v>
      </c>
    </row>
    <row r="44263" spans="1:5" x14ac:dyDescent="0.3">
      <c r="A44263" s="151">
        <v>42295</v>
      </c>
      <c r="B44263" s="98">
        <v>0.44791666666666669</v>
      </c>
      <c r="C44263" s="144" t="s">
        <v>119</v>
      </c>
      <c r="D44263" s="144">
        <v>25.92</v>
      </c>
      <c r="E44263" s="144">
        <v>4759</v>
      </c>
    </row>
    <row r="44264" spans="1:5" x14ac:dyDescent="0.3">
      <c r="A44264" s="151">
        <v>42295</v>
      </c>
      <c r="B44264" s="98">
        <v>0.45833333333333331</v>
      </c>
      <c r="C44264" s="144" t="s">
        <v>119</v>
      </c>
      <c r="D44264" s="144">
        <v>25.96</v>
      </c>
      <c r="E44264" s="144">
        <v>4654</v>
      </c>
    </row>
    <row r="44265" spans="1:5" x14ac:dyDescent="0.3">
      <c r="A44265" s="151">
        <v>42295</v>
      </c>
      <c r="B44265" s="98">
        <v>0.46875</v>
      </c>
      <c r="C44265" s="144" t="s">
        <v>119</v>
      </c>
      <c r="D44265" s="144">
        <v>25.99</v>
      </c>
      <c r="E44265" s="144">
        <v>4592</v>
      </c>
    </row>
    <row r="44266" spans="1:5" x14ac:dyDescent="0.3">
      <c r="A44266" s="151">
        <v>42295</v>
      </c>
      <c r="B44266" s="98">
        <v>0.47916666666666669</v>
      </c>
      <c r="C44266" s="144" t="s">
        <v>119</v>
      </c>
      <c r="D44266" s="144">
        <v>26.01</v>
      </c>
      <c r="E44266" s="144">
        <v>4539</v>
      </c>
    </row>
    <row r="44267" spans="1:5" x14ac:dyDescent="0.3">
      <c r="A44267" s="151">
        <v>42295</v>
      </c>
      <c r="B44267" s="98">
        <v>0.48958333333333331</v>
      </c>
      <c r="C44267" s="144" t="s">
        <v>119</v>
      </c>
      <c r="D44267" s="144">
        <v>26.03</v>
      </c>
      <c r="E44267" s="144">
        <v>4536</v>
      </c>
    </row>
    <row r="44268" spans="1:5" x14ac:dyDescent="0.3">
      <c r="A44268" s="151">
        <v>42295</v>
      </c>
      <c r="B44268" s="98">
        <v>0.5</v>
      </c>
      <c r="C44268" s="144" t="s">
        <v>120</v>
      </c>
      <c r="D44268" s="144">
        <v>26.04</v>
      </c>
      <c r="E44268" s="144">
        <v>4544</v>
      </c>
    </row>
    <row r="44269" spans="1:5" x14ac:dyDescent="0.3">
      <c r="A44269" s="151">
        <v>42295</v>
      </c>
      <c r="B44269" s="98">
        <v>0.51041666666666663</v>
      </c>
      <c r="C44269" s="144" t="s">
        <v>120</v>
      </c>
      <c r="D44269" s="144">
        <v>26.05</v>
      </c>
      <c r="E44269" s="144">
        <v>4628</v>
      </c>
    </row>
    <row r="44270" spans="1:5" x14ac:dyDescent="0.3">
      <c r="A44270" s="151">
        <v>42295</v>
      </c>
      <c r="B44270" s="98">
        <v>0.52083333333333337</v>
      </c>
      <c r="C44270" s="144" t="s">
        <v>120</v>
      </c>
      <c r="D44270" s="144">
        <v>26.06</v>
      </c>
      <c r="E44270" s="144">
        <v>4607</v>
      </c>
    </row>
    <row r="44271" spans="1:5" x14ac:dyDescent="0.3">
      <c r="A44271" s="151">
        <v>42295</v>
      </c>
      <c r="B44271" s="98">
        <v>0.53125</v>
      </c>
      <c r="C44271" s="144" t="s">
        <v>120</v>
      </c>
      <c r="D44271" s="144">
        <v>26.09</v>
      </c>
      <c r="E44271" s="144">
        <v>4635</v>
      </c>
    </row>
    <row r="44272" spans="1:5" x14ac:dyDescent="0.3">
      <c r="A44272" s="151">
        <v>42295</v>
      </c>
      <c r="B44272" s="98">
        <v>4.1666666666666664E-2</v>
      </c>
      <c r="C44272" s="144" t="s">
        <v>120</v>
      </c>
      <c r="D44272" s="144">
        <v>26.11</v>
      </c>
      <c r="E44272" s="144">
        <v>4671</v>
      </c>
    </row>
    <row r="44273" spans="1:5" x14ac:dyDescent="0.3">
      <c r="A44273" s="151">
        <v>42295</v>
      </c>
      <c r="B44273" s="98">
        <v>5.2083333333333336E-2</v>
      </c>
      <c r="C44273" s="144" t="s">
        <v>120</v>
      </c>
      <c r="D44273" s="144">
        <v>26.11</v>
      </c>
      <c r="E44273" s="144">
        <v>4404</v>
      </c>
    </row>
    <row r="44274" spans="1:5" x14ac:dyDescent="0.3">
      <c r="A44274" s="151">
        <v>42295</v>
      </c>
      <c r="B44274" s="98">
        <v>6.25E-2</v>
      </c>
      <c r="C44274" s="144" t="s">
        <v>120</v>
      </c>
      <c r="D44274" s="144">
        <v>26.13</v>
      </c>
      <c r="E44274" s="144">
        <v>4378</v>
      </c>
    </row>
    <row r="44275" spans="1:5" x14ac:dyDescent="0.3">
      <c r="A44275" s="151">
        <v>42295</v>
      </c>
      <c r="B44275" s="98">
        <v>7.2916666666666671E-2</v>
      </c>
      <c r="C44275" s="144" t="s">
        <v>120</v>
      </c>
      <c r="D44275" s="144">
        <v>26.15</v>
      </c>
      <c r="E44275" s="144">
        <v>4328</v>
      </c>
    </row>
    <row r="44276" spans="1:5" x14ac:dyDescent="0.3">
      <c r="A44276" s="151">
        <v>42295</v>
      </c>
      <c r="B44276" s="98">
        <v>8.3333333333333329E-2</v>
      </c>
      <c r="C44276" s="144" t="s">
        <v>120</v>
      </c>
      <c r="D44276" s="144">
        <v>26.18</v>
      </c>
      <c r="E44276" s="144">
        <v>4109</v>
      </c>
    </row>
    <row r="44277" spans="1:5" x14ac:dyDescent="0.3">
      <c r="A44277" s="151">
        <v>42295</v>
      </c>
      <c r="B44277" s="98">
        <v>9.375E-2</v>
      </c>
      <c r="C44277" s="144" t="s">
        <v>120</v>
      </c>
      <c r="D44277" s="144">
        <v>26.23</v>
      </c>
      <c r="E44277" s="144">
        <v>3917</v>
      </c>
    </row>
    <row r="44278" spans="1:5" x14ac:dyDescent="0.3">
      <c r="A44278" s="151">
        <v>42295</v>
      </c>
      <c r="B44278" s="98">
        <v>0.10416666666666667</v>
      </c>
      <c r="C44278" s="144" t="s">
        <v>120</v>
      </c>
      <c r="D44278" s="144">
        <v>26.26</v>
      </c>
      <c r="E44278" s="144">
        <v>3906</v>
      </c>
    </row>
    <row r="44279" spans="1:5" x14ac:dyDescent="0.3">
      <c r="A44279" s="151">
        <v>42295</v>
      </c>
      <c r="B44279" s="98">
        <v>0.11458333333333333</v>
      </c>
      <c r="C44279" s="144" t="s">
        <v>120</v>
      </c>
      <c r="D44279" s="144">
        <v>26.29</v>
      </c>
      <c r="E44279" s="144">
        <v>4043</v>
      </c>
    </row>
    <row r="44280" spans="1:5" x14ac:dyDescent="0.3">
      <c r="A44280" s="151">
        <v>42295</v>
      </c>
      <c r="B44280" s="98">
        <v>0.125</v>
      </c>
      <c r="C44280" s="144" t="s">
        <v>120</v>
      </c>
      <c r="D44280" s="144">
        <v>26.32</v>
      </c>
      <c r="E44280" s="144">
        <v>4315</v>
      </c>
    </row>
    <row r="44281" spans="1:5" x14ac:dyDescent="0.3">
      <c r="A44281" s="151">
        <v>42295</v>
      </c>
      <c r="B44281" s="98">
        <v>0.13541666666666666</v>
      </c>
      <c r="C44281" s="144" t="s">
        <v>120</v>
      </c>
      <c r="D44281" s="144">
        <v>26.28</v>
      </c>
      <c r="E44281" s="144">
        <v>4090</v>
      </c>
    </row>
    <row r="44282" spans="1:5" x14ac:dyDescent="0.3">
      <c r="A44282" s="151">
        <v>42295</v>
      </c>
      <c r="B44282" s="98">
        <v>0.14583333333333334</v>
      </c>
      <c r="C44282" s="144" t="s">
        <v>120</v>
      </c>
      <c r="D44282" s="144">
        <v>26.28</v>
      </c>
      <c r="E44282" s="144">
        <v>4154</v>
      </c>
    </row>
    <row r="44283" spans="1:5" x14ac:dyDescent="0.3">
      <c r="A44283" s="151">
        <v>42295</v>
      </c>
      <c r="B44283" s="98">
        <v>0.15625</v>
      </c>
      <c r="C44283" s="144" t="s">
        <v>120</v>
      </c>
      <c r="D44283" s="144">
        <v>26.28</v>
      </c>
      <c r="E44283" s="144">
        <v>4223</v>
      </c>
    </row>
    <row r="44284" spans="1:5" x14ac:dyDescent="0.3">
      <c r="A44284" s="151">
        <v>42295</v>
      </c>
      <c r="B44284" s="98">
        <v>0.16666666666666666</v>
      </c>
      <c r="C44284" s="144" t="s">
        <v>120</v>
      </c>
      <c r="D44284" s="144">
        <v>26.28</v>
      </c>
      <c r="E44284" s="144">
        <v>4330</v>
      </c>
    </row>
    <row r="44285" spans="1:5" x14ac:dyDescent="0.3">
      <c r="A44285" s="151">
        <v>42295</v>
      </c>
      <c r="B44285" s="98">
        <v>0.17708333333333334</v>
      </c>
      <c r="C44285" s="144" t="s">
        <v>120</v>
      </c>
      <c r="D44285" s="144">
        <v>26.28</v>
      </c>
      <c r="E44285" s="144">
        <v>4524</v>
      </c>
    </row>
    <row r="44286" spans="1:5" x14ac:dyDescent="0.3">
      <c r="A44286" s="151">
        <v>42295</v>
      </c>
      <c r="B44286" s="98">
        <v>0.1875</v>
      </c>
      <c r="C44286" s="144" t="s">
        <v>120</v>
      </c>
      <c r="D44286" s="144">
        <v>26.26</v>
      </c>
      <c r="E44286" s="144">
        <v>4477</v>
      </c>
    </row>
    <row r="44287" spans="1:5" x14ac:dyDescent="0.3">
      <c r="A44287" s="151">
        <v>42295</v>
      </c>
      <c r="B44287" s="98">
        <v>0.19791666666666666</v>
      </c>
      <c r="C44287" s="144" t="s">
        <v>120</v>
      </c>
      <c r="D44287" s="144">
        <v>26.28</v>
      </c>
      <c r="E44287" s="144">
        <v>4590</v>
      </c>
    </row>
    <row r="44288" spans="1:5" x14ac:dyDescent="0.3">
      <c r="A44288" s="151">
        <v>42295</v>
      </c>
      <c r="B44288" s="98">
        <v>0.20833333333333334</v>
      </c>
      <c r="C44288" s="144" t="s">
        <v>120</v>
      </c>
      <c r="D44288" s="144">
        <v>26.24</v>
      </c>
      <c r="E44288" s="144">
        <v>4572</v>
      </c>
    </row>
    <row r="44289" spans="1:5" x14ac:dyDescent="0.3">
      <c r="A44289" s="151">
        <v>42295</v>
      </c>
      <c r="B44289" s="98">
        <v>0.21875</v>
      </c>
      <c r="C44289" s="144" t="s">
        <v>120</v>
      </c>
      <c r="D44289" s="144">
        <v>26.27</v>
      </c>
      <c r="E44289" s="144">
        <v>4652</v>
      </c>
    </row>
    <row r="44290" spans="1:5" x14ac:dyDescent="0.3">
      <c r="A44290" s="151">
        <v>42295</v>
      </c>
      <c r="B44290" s="98">
        <v>0.22916666666666666</v>
      </c>
      <c r="C44290" s="144" t="s">
        <v>120</v>
      </c>
      <c r="D44290" s="144">
        <v>26.26</v>
      </c>
      <c r="E44290" s="144">
        <v>4662</v>
      </c>
    </row>
    <row r="44291" spans="1:5" x14ac:dyDescent="0.3">
      <c r="A44291" s="151">
        <v>42295</v>
      </c>
      <c r="B44291" s="98">
        <v>0.23958333333333334</v>
      </c>
      <c r="C44291" s="144" t="s">
        <v>120</v>
      </c>
      <c r="D44291" s="144">
        <v>26.24</v>
      </c>
      <c r="E44291" s="144">
        <v>4748</v>
      </c>
    </row>
    <row r="44292" spans="1:5" x14ac:dyDescent="0.3">
      <c r="A44292" s="151">
        <v>42295</v>
      </c>
      <c r="B44292" s="98">
        <v>0.25</v>
      </c>
      <c r="C44292" s="144" t="s">
        <v>120</v>
      </c>
      <c r="D44292" s="144">
        <v>26.24</v>
      </c>
      <c r="E44292" s="144">
        <v>5332</v>
      </c>
    </row>
    <row r="44293" spans="1:5" x14ac:dyDescent="0.3">
      <c r="A44293" s="151">
        <v>42295</v>
      </c>
      <c r="B44293" s="98">
        <v>0.26041666666666669</v>
      </c>
      <c r="C44293" s="144" t="s">
        <v>120</v>
      </c>
      <c r="D44293" s="144">
        <v>26.19</v>
      </c>
      <c r="E44293" s="144">
        <v>5127</v>
      </c>
    </row>
    <row r="44294" spans="1:5" x14ac:dyDescent="0.3">
      <c r="A44294" s="151">
        <v>42295</v>
      </c>
      <c r="B44294" s="98">
        <v>0.27083333333333331</v>
      </c>
      <c r="C44294" s="144" t="s">
        <v>120</v>
      </c>
      <c r="D44294" s="144">
        <v>26.18</v>
      </c>
      <c r="E44294" s="144">
        <v>5307</v>
      </c>
    </row>
    <row r="44295" spans="1:5" x14ac:dyDescent="0.3">
      <c r="A44295" s="151">
        <v>42295</v>
      </c>
      <c r="B44295" s="98">
        <v>0.28125</v>
      </c>
      <c r="C44295" s="144" t="s">
        <v>120</v>
      </c>
      <c r="D44295" s="144">
        <v>26.21</v>
      </c>
      <c r="E44295" s="144">
        <v>5694</v>
      </c>
    </row>
    <row r="44296" spans="1:5" x14ac:dyDescent="0.3">
      <c r="A44296" s="151">
        <v>42295</v>
      </c>
      <c r="B44296" s="98">
        <v>0.29166666666666669</v>
      </c>
      <c r="C44296" s="144" t="s">
        <v>120</v>
      </c>
      <c r="D44296" s="144">
        <v>26.11</v>
      </c>
      <c r="E44296" s="144">
        <v>5453</v>
      </c>
    </row>
    <row r="44297" spans="1:5" x14ac:dyDescent="0.3">
      <c r="A44297" s="151">
        <v>42295</v>
      </c>
      <c r="B44297" s="98">
        <v>0.30208333333333331</v>
      </c>
      <c r="C44297" s="144" t="s">
        <v>120</v>
      </c>
      <c r="D44297" s="144">
        <v>26.08</v>
      </c>
      <c r="E44297" s="144">
        <v>5540</v>
      </c>
    </row>
    <row r="44298" spans="1:5" x14ac:dyDescent="0.3">
      <c r="A44298" s="151">
        <v>42295</v>
      </c>
      <c r="B44298" s="98">
        <v>0.3125</v>
      </c>
      <c r="C44298" s="144" t="s">
        <v>120</v>
      </c>
      <c r="D44298" s="144">
        <v>26.06</v>
      </c>
      <c r="E44298" s="144">
        <v>5606</v>
      </c>
    </row>
    <row r="44299" spans="1:5" x14ac:dyDescent="0.3">
      <c r="A44299" s="151">
        <v>42295</v>
      </c>
      <c r="B44299" s="98">
        <v>0.32291666666666669</v>
      </c>
      <c r="C44299" s="144" t="s">
        <v>120</v>
      </c>
      <c r="D44299" s="144">
        <v>26.04</v>
      </c>
      <c r="E44299" s="144">
        <v>5660</v>
      </c>
    </row>
    <row r="44300" spans="1:5" x14ac:dyDescent="0.3">
      <c r="A44300" s="151">
        <v>42295</v>
      </c>
      <c r="B44300" s="98">
        <v>0.33333333333333331</v>
      </c>
      <c r="C44300" s="144" t="s">
        <v>120</v>
      </c>
      <c r="D44300" s="144">
        <v>26.01</v>
      </c>
      <c r="E44300" s="144">
        <v>5383</v>
      </c>
    </row>
    <row r="44301" spans="1:5" x14ac:dyDescent="0.3">
      <c r="A44301" s="151">
        <v>42295</v>
      </c>
      <c r="B44301" s="98">
        <v>0.34375</v>
      </c>
      <c r="C44301" s="144" t="s">
        <v>120</v>
      </c>
      <c r="D44301" s="144">
        <v>26.04</v>
      </c>
      <c r="E44301" s="144">
        <v>5491</v>
      </c>
    </row>
    <row r="44302" spans="1:5" x14ac:dyDescent="0.3">
      <c r="A44302" s="151">
        <v>42295</v>
      </c>
      <c r="B44302" s="98">
        <v>0.35416666666666669</v>
      </c>
      <c r="C44302" s="144" t="s">
        <v>120</v>
      </c>
      <c r="D44302" s="144">
        <v>25.92</v>
      </c>
      <c r="E44302" s="144">
        <v>5327</v>
      </c>
    </row>
    <row r="44303" spans="1:5" x14ac:dyDescent="0.3">
      <c r="A44303" s="151">
        <v>42295</v>
      </c>
      <c r="B44303" s="98">
        <v>0.36458333333333331</v>
      </c>
      <c r="C44303" s="144" t="s">
        <v>120</v>
      </c>
      <c r="D44303" s="144">
        <v>25.88</v>
      </c>
      <c r="E44303" s="144">
        <v>4944</v>
      </c>
    </row>
    <row r="44304" spans="1:5" x14ac:dyDescent="0.3">
      <c r="A44304" s="151">
        <v>42295</v>
      </c>
      <c r="B44304" s="98">
        <v>0.375</v>
      </c>
      <c r="C44304" s="144" t="s">
        <v>120</v>
      </c>
      <c r="D44304" s="144">
        <v>25.84</v>
      </c>
      <c r="E44304" s="144">
        <v>4767</v>
      </c>
    </row>
    <row r="44305" spans="1:5" x14ac:dyDescent="0.3">
      <c r="A44305" s="151">
        <v>42295</v>
      </c>
      <c r="B44305" s="98">
        <v>0.38541666666666669</v>
      </c>
      <c r="C44305" s="144" t="s">
        <v>120</v>
      </c>
      <c r="D44305" s="144">
        <v>25.75</v>
      </c>
      <c r="E44305" s="144">
        <v>5051</v>
      </c>
    </row>
    <row r="44306" spans="1:5" x14ac:dyDescent="0.3">
      <c r="A44306" s="151">
        <v>42295</v>
      </c>
      <c r="B44306" s="98">
        <v>0.39583333333333331</v>
      </c>
      <c r="C44306" s="144" t="s">
        <v>120</v>
      </c>
      <c r="D44306" s="144">
        <v>25.72</v>
      </c>
      <c r="E44306" s="144">
        <v>5026</v>
      </c>
    </row>
    <row r="44307" spans="1:5" x14ac:dyDescent="0.3">
      <c r="A44307" s="151">
        <v>42295</v>
      </c>
      <c r="B44307" s="98">
        <v>0.40625</v>
      </c>
      <c r="C44307" s="144" t="s">
        <v>120</v>
      </c>
      <c r="D44307" s="144">
        <v>25.7</v>
      </c>
      <c r="E44307" s="144">
        <v>5040</v>
      </c>
    </row>
    <row r="44308" spans="1:5" x14ac:dyDescent="0.3">
      <c r="A44308" s="151">
        <v>42295</v>
      </c>
      <c r="B44308" s="98">
        <v>0.41666666666666669</v>
      </c>
      <c r="C44308" s="144" t="s">
        <v>120</v>
      </c>
      <c r="D44308" s="144">
        <v>25.66</v>
      </c>
      <c r="E44308" s="144">
        <v>4966</v>
      </c>
    </row>
    <row r="44309" spans="1:5" x14ac:dyDescent="0.3">
      <c r="A44309" s="151">
        <v>42295</v>
      </c>
      <c r="B44309" s="98">
        <v>0.42708333333333331</v>
      </c>
      <c r="C44309" s="144" t="s">
        <v>120</v>
      </c>
      <c r="D44309" s="144">
        <v>25.65</v>
      </c>
      <c r="E44309" s="144">
        <v>4865</v>
      </c>
    </row>
    <row r="44310" spans="1:5" x14ac:dyDescent="0.3">
      <c r="A44310" s="151">
        <v>42295</v>
      </c>
      <c r="B44310" s="98">
        <v>0.4375</v>
      </c>
      <c r="C44310" s="144" t="s">
        <v>120</v>
      </c>
      <c r="D44310" s="144">
        <v>25.59</v>
      </c>
      <c r="E44310" s="144">
        <v>4839</v>
      </c>
    </row>
    <row r="44311" spans="1:5" x14ac:dyDescent="0.3">
      <c r="A44311" s="151">
        <v>42295</v>
      </c>
      <c r="B44311" s="98">
        <v>0.44791666666666669</v>
      </c>
      <c r="C44311" s="144" t="s">
        <v>120</v>
      </c>
      <c r="D44311" s="144">
        <v>25.58</v>
      </c>
      <c r="E44311" s="144">
        <v>4756</v>
      </c>
    </row>
    <row r="44312" spans="1:5" x14ac:dyDescent="0.3">
      <c r="A44312" s="151">
        <v>42295</v>
      </c>
      <c r="B44312" s="98">
        <v>0.45833333333333331</v>
      </c>
      <c r="C44312" s="144" t="s">
        <v>120</v>
      </c>
      <c r="D44312" s="144">
        <v>25.54</v>
      </c>
      <c r="E44312" s="144">
        <v>4666</v>
      </c>
    </row>
    <row r="44313" spans="1:5" x14ac:dyDescent="0.3">
      <c r="A44313" s="151">
        <v>42295</v>
      </c>
      <c r="B44313" s="98">
        <v>0.46875</v>
      </c>
      <c r="C44313" s="144" t="s">
        <v>120</v>
      </c>
      <c r="D44313" s="144">
        <v>25.5</v>
      </c>
      <c r="E44313" s="144">
        <v>4613</v>
      </c>
    </row>
    <row r="44314" spans="1:5" x14ac:dyDescent="0.3">
      <c r="A44314" s="151">
        <v>42295</v>
      </c>
      <c r="B44314" s="98">
        <v>0.47916666666666669</v>
      </c>
      <c r="C44314" s="144" t="s">
        <v>120</v>
      </c>
      <c r="D44314" s="144">
        <v>25.46</v>
      </c>
      <c r="E44314" s="144">
        <v>4576</v>
      </c>
    </row>
    <row r="44315" spans="1:5" x14ac:dyDescent="0.3">
      <c r="A44315" s="151">
        <v>42295</v>
      </c>
      <c r="B44315" s="98">
        <v>0.48958333333333331</v>
      </c>
      <c r="C44315" s="144" t="s">
        <v>120</v>
      </c>
      <c r="D44315" s="144">
        <v>25.44</v>
      </c>
      <c r="E44315" s="144">
        <v>4404</v>
      </c>
    </row>
    <row r="44316" spans="1:5" x14ac:dyDescent="0.3">
      <c r="A44316" s="151">
        <v>42296</v>
      </c>
      <c r="B44316" s="98">
        <v>0.5</v>
      </c>
      <c r="C44316" s="144" t="s">
        <v>119</v>
      </c>
      <c r="D44316" s="144">
        <v>25.39</v>
      </c>
      <c r="E44316" s="144">
        <v>4295</v>
      </c>
    </row>
    <row r="44317" spans="1:5" x14ac:dyDescent="0.3">
      <c r="A44317" s="151">
        <v>42296</v>
      </c>
      <c r="B44317" s="98">
        <v>0.51041666666666663</v>
      </c>
      <c r="C44317" s="144" t="s">
        <v>119</v>
      </c>
      <c r="D44317" s="144">
        <v>25.33</v>
      </c>
      <c r="E44317" s="144">
        <v>4142</v>
      </c>
    </row>
    <row r="44318" spans="1:5" x14ac:dyDescent="0.3">
      <c r="A44318" s="151">
        <v>42296</v>
      </c>
      <c r="B44318" s="98">
        <v>0.52083333333333337</v>
      </c>
      <c r="C44318" s="144" t="s">
        <v>119</v>
      </c>
      <c r="D44318" s="144">
        <v>25.29</v>
      </c>
      <c r="E44318" s="144">
        <v>4040</v>
      </c>
    </row>
    <row r="44319" spans="1:5" x14ac:dyDescent="0.3">
      <c r="A44319" s="151">
        <v>42296</v>
      </c>
      <c r="B44319" s="98">
        <v>0.53125</v>
      </c>
      <c r="C44319" s="144" t="s">
        <v>119</v>
      </c>
      <c r="D44319" s="144">
        <v>25.25</v>
      </c>
      <c r="E44319" s="144">
        <v>4002</v>
      </c>
    </row>
    <row r="44320" spans="1:5" x14ac:dyDescent="0.3">
      <c r="A44320" s="151">
        <v>42296</v>
      </c>
      <c r="B44320" s="98">
        <v>4.1666666666666664E-2</v>
      </c>
      <c r="C44320" s="144" t="s">
        <v>119</v>
      </c>
      <c r="D44320" s="144">
        <v>25.19</v>
      </c>
      <c r="E44320" s="144">
        <v>4008</v>
      </c>
    </row>
    <row r="44321" spans="1:5" x14ac:dyDescent="0.3">
      <c r="A44321" s="151">
        <v>42296</v>
      </c>
      <c r="B44321" s="98">
        <v>5.2083333333333336E-2</v>
      </c>
      <c r="C44321" s="144" t="s">
        <v>119</v>
      </c>
      <c r="D44321" s="144">
        <v>25.16</v>
      </c>
      <c r="E44321" s="144">
        <v>3921</v>
      </c>
    </row>
    <row r="44322" spans="1:5" x14ac:dyDescent="0.3">
      <c r="A44322" s="151">
        <v>42296</v>
      </c>
      <c r="B44322" s="98">
        <v>6.25E-2</v>
      </c>
      <c r="C44322" s="144" t="s">
        <v>119</v>
      </c>
      <c r="D44322" s="144">
        <v>25.12</v>
      </c>
      <c r="E44322" s="144">
        <v>3873</v>
      </c>
    </row>
    <row r="44323" spans="1:5" x14ac:dyDescent="0.3">
      <c r="A44323" s="151">
        <v>42296</v>
      </c>
      <c r="B44323" s="98">
        <v>7.2916666666666671E-2</v>
      </c>
      <c r="C44323" s="144" t="s">
        <v>119</v>
      </c>
      <c r="D44323" s="144">
        <v>25.06</v>
      </c>
      <c r="E44323" s="144">
        <v>3754</v>
      </c>
    </row>
    <row r="44324" spans="1:5" x14ac:dyDescent="0.3">
      <c r="A44324" s="151">
        <v>42296</v>
      </c>
      <c r="B44324" s="98">
        <v>8.3333333333333329E-2</v>
      </c>
      <c r="C44324" s="144" t="s">
        <v>119</v>
      </c>
      <c r="D44324" s="144">
        <v>25.02</v>
      </c>
      <c r="E44324" s="144">
        <v>3824</v>
      </c>
    </row>
    <row r="44325" spans="1:5" x14ac:dyDescent="0.3">
      <c r="A44325" s="151">
        <v>42296</v>
      </c>
      <c r="B44325" s="98">
        <v>9.375E-2</v>
      </c>
      <c r="C44325" s="144" t="s">
        <v>119</v>
      </c>
      <c r="D44325" s="144">
        <v>24.99</v>
      </c>
      <c r="E44325" s="144">
        <v>3833</v>
      </c>
    </row>
    <row r="44326" spans="1:5" x14ac:dyDescent="0.3">
      <c r="A44326" s="151">
        <v>42296</v>
      </c>
      <c r="B44326" s="98">
        <v>0.10416666666666667</v>
      </c>
      <c r="C44326" s="144" t="s">
        <v>119</v>
      </c>
      <c r="D44326" s="144">
        <v>24.93</v>
      </c>
      <c r="E44326" s="144">
        <v>3812</v>
      </c>
    </row>
    <row r="44327" spans="1:5" x14ac:dyDescent="0.3">
      <c r="A44327" s="151">
        <v>42296</v>
      </c>
      <c r="B44327" s="98">
        <v>0.11458333333333333</v>
      </c>
      <c r="C44327" s="144" t="s">
        <v>119</v>
      </c>
      <c r="D44327" s="144">
        <v>24.89</v>
      </c>
      <c r="E44327" s="144">
        <v>3900</v>
      </c>
    </row>
    <row r="44328" spans="1:5" x14ac:dyDescent="0.3">
      <c r="A44328" s="151">
        <v>42296</v>
      </c>
      <c r="B44328" s="98">
        <v>0.125</v>
      </c>
      <c r="C44328" s="144" t="s">
        <v>119</v>
      </c>
      <c r="D44328" s="144">
        <v>24.82</v>
      </c>
      <c r="E44328" s="144">
        <v>3870</v>
      </c>
    </row>
    <row r="44329" spans="1:5" x14ac:dyDescent="0.3">
      <c r="A44329" s="151">
        <v>42296</v>
      </c>
      <c r="B44329" s="98">
        <v>0.13541666666666666</v>
      </c>
      <c r="C44329" s="144" t="s">
        <v>119</v>
      </c>
      <c r="D44329" s="144">
        <v>24.79</v>
      </c>
      <c r="E44329" s="144">
        <v>3989</v>
      </c>
    </row>
    <row r="44330" spans="1:5" x14ac:dyDescent="0.3">
      <c r="A44330" s="151">
        <v>42296</v>
      </c>
      <c r="B44330" s="98">
        <v>0.14583333333333334</v>
      </c>
      <c r="C44330" s="144" t="s">
        <v>119</v>
      </c>
      <c r="D44330" s="144">
        <v>24.75</v>
      </c>
      <c r="E44330" s="144">
        <v>3986</v>
      </c>
    </row>
    <row r="44331" spans="1:5" x14ac:dyDescent="0.3">
      <c r="A44331" s="151">
        <v>42296</v>
      </c>
      <c r="B44331" s="98">
        <v>0.15625</v>
      </c>
      <c r="C44331" s="144" t="s">
        <v>119</v>
      </c>
      <c r="D44331" s="144">
        <v>24.72</v>
      </c>
      <c r="E44331" s="144">
        <v>4013</v>
      </c>
    </row>
    <row r="44332" spans="1:5" x14ac:dyDescent="0.3">
      <c r="A44332" s="151">
        <v>42296</v>
      </c>
      <c r="B44332" s="98">
        <v>0.16666666666666666</v>
      </c>
      <c r="C44332" s="144" t="s">
        <v>119</v>
      </c>
      <c r="D44332" s="144">
        <v>24.71</v>
      </c>
      <c r="E44332" s="144">
        <v>4036</v>
      </c>
    </row>
    <row r="44333" spans="1:5" x14ac:dyDescent="0.3">
      <c r="A44333" s="151">
        <v>42296</v>
      </c>
      <c r="B44333" s="98">
        <v>0.17708333333333334</v>
      </c>
      <c r="C44333" s="144" t="s">
        <v>119</v>
      </c>
      <c r="D44333" s="144">
        <v>24.69</v>
      </c>
      <c r="E44333" s="144">
        <v>4053</v>
      </c>
    </row>
    <row r="44334" spans="1:5" x14ac:dyDescent="0.3">
      <c r="A44334" s="151">
        <v>42296</v>
      </c>
      <c r="B44334" s="98">
        <v>0.1875</v>
      </c>
      <c r="C44334" s="144" t="s">
        <v>119</v>
      </c>
      <c r="D44334" s="144">
        <v>24.71</v>
      </c>
      <c r="E44334" s="144">
        <v>4255</v>
      </c>
    </row>
    <row r="44335" spans="1:5" x14ac:dyDescent="0.3">
      <c r="A44335" s="151">
        <v>42296</v>
      </c>
      <c r="B44335" s="98">
        <v>0.19791666666666666</v>
      </c>
      <c r="C44335" s="144" t="s">
        <v>119</v>
      </c>
      <c r="D44335" s="144">
        <v>24.69</v>
      </c>
      <c r="E44335" s="144">
        <v>4367</v>
      </c>
    </row>
    <row r="44336" spans="1:5" x14ac:dyDescent="0.3">
      <c r="A44336" s="151">
        <v>42296</v>
      </c>
      <c r="B44336" s="98">
        <v>0.20833333333333334</v>
      </c>
      <c r="C44336" s="144" t="s">
        <v>119</v>
      </c>
      <c r="D44336" s="144">
        <v>24.57</v>
      </c>
      <c r="E44336" s="144">
        <v>4164</v>
      </c>
    </row>
    <row r="44337" spans="1:5" x14ac:dyDescent="0.3">
      <c r="A44337" s="151">
        <v>42296</v>
      </c>
      <c r="B44337" s="98">
        <v>0.21875</v>
      </c>
      <c r="C44337" s="144" t="s">
        <v>119</v>
      </c>
      <c r="D44337" s="144">
        <v>24.51</v>
      </c>
      <c r="E44337" s="144">
        <v>4167</v>
      </c>
    </row>
    <row r="44338" spans="1:5" x14ac:dyDescent="0.3">
      <c r="A44338" s="151">
        <v>42296</v>
      </c>
      <c r="B44338" s="98">
        <v>0.22916666666666666</v>
      </c>
      <c r="C44338" s="144" t="s">
        <v>119</v>
      </c>
      <c r="D44338" s="144">
        <v>24.49</v>
      </c>
      <c r="E44338" s="144">
        <v>4112</v>
      </c>
    </row>
    <row r="44339" spans="1:5" x14ac:dyDescent="0.3">
      <c r="A44339" s="151">
        <v>42296</v>
      </c>
      <c r="B44339" s="98">
        <v>0.23958333333333334</v>
      </c>
      <c r="C44339" s="144" t="s">
        <v>119</v>
      </c>
      <c r="D44339" s="144">
        <v>24.47</v>
      </c>
      <c r="E44339" s="144">
        <v>4224</v>
      </c>
    </row>
    <row r="44340" spans="1:5" x14ac:dyDescent="0.3">
      <c r="A44340" s="151">
        <v>42296</v>
      </c>
      <c r="B44340" s="98">
        <v>0.25</v>
      </c>
      <c r="C44340" s="144" t="s">
        <v>119</v>
      </c>
      <c r="D44340" s="144">
        <v>24.4</v>
      </c>
      <c r="E44340" s="144">
        <v>4176</v>
      </c>
    </row>
    <row r="44341" spans="1:5" x14ac:dyDescent="0.3">
      <c r="A44341" s="151">
        <v>42296</v>
      </c>
      <c r="B44341" s="98">
        <v>0.26041666666666669</v>
      </c>
      <c r="C44341" s="144" t="s">
        <v>119</v>
      </c>
      <c r="D44341" s="144">
        <v>24.4</v>
      </c>
      <c r="E44341" s="144">
        <v>4424</v>
      </c>
    </row>
    <row r="44342" spans="1:5" x14ac:dyDescent="0.3">
      <c r="A44342" s="151">
        <v>42296</v>
      </c>
      <c r="B44342" s="98">
        <v>0.27083333333333331</v>
      </c>
      <c r="C44342" s="144" t="s">
        <v>119</v>
      </c>
      <c r="D44342" s="144">
        <v>24.43</v>
      </c>
      <c r="E44342" s="144">
        <v>4464</v>
      </c>
    </row>
    <row r="44343" spans="1:5" x14ac:dyDescent="0.3">
      <c r="A44343" s="151">
        <v>42296</v>
      </c>
      <c r="B44343" s="98">
        <v>0.28125</v>
      </c>
      <c r="C44343" s="144" t="s">
        <v>119</v>
      </c>
      <c r="D44343" s="144">
        <v>24.39</v>
      </c>
      <c r="E44343" s="144">
        <v>4431</v>
      </c>
    </row>
    <row r="44344" spans="1:5" x14ac:dyDescent="0.3">
      <c r="A44344" s="151">
        <v>42296</v>
      </c>
      <c r="B44344" s="98">
        <v>0.29166666666666669</v>
      </c>
      <c r="C44344" s="144" t="s">
        <v>119</v>
      </c>
      <c r="D44344" s="144">
        <v>24.35</v>
      </c>
      <c r="E44344" s="144">
        <v>4279</v>
      </c>
    </row>
    <row r="44345" spans="1:5" x14ac:dyDescent="0.3">
      <c r="A44345" s="151">
        <v>42296</v>
      </c>
      <c r="B44345" s="98">
        <v>0.30208333333333331</v>
      </c>
      <c r="C44345" s="144" t="s">
        <v>119</v>
      </c>
      <c r="D44345" s="144">
        <v>24.28</v>
      </c>
      <c r="E44345" s="144">
        <v>4048</v>
      </c>
    </row>
    <row r="44346" spans="1:5" x14ac:dyDescent="0.3">
      <c r="A44346" s="151">
        <v>42296</v>
      </c>
      <c r="B44346" s="98">
        <v>0.3125</v>
      </c>
      <c r="C44346" s="144" t="s">
        <v>119</v>
      </c>
      <c r="D44346" s="144">
        <v>24.27</v>
      </c>
      <c r="E44346" s="144">
        <v>4071</v>
      </c>
    </row>
    <row r="44347" spans="1:5" x14ac:dyDescent="0.3">
      <c r="A44347" s="151">
        <v>42296</v>
      </c>
      <c r="B44347" s="98">
        <v>0.32291666666666669</v>
      </c>
      <c r="C44347" s="144" t="s">
        <v>119</v>
      </c>
      <c r="D44347" s="144">
        <v>24.28</v>
      </c>
      <c r="E44347" s="144">
        <v>4146</v>
      </c>
    </row>
    <row r="44348" spans="1:5" x14ac:dyDescent="0.3">
      <c r="A44348" s="151">
        <v>42296</v>
      </c>
      <c r="B44348" s="98">
        <v>0.33333333333333331</v>
      </c>
      <c r="C44348" s="144" t="s">
        <v>119</v>
      </c>
      <c r="D44348" s="144">
        <v>24.29</v>
      </c>
      <c r="E44348" s="144">
        <v>4183</v>
      </c>
    </row>
    <row r="44349" spans="1:5" x14ac:dyDescent="0.3">
      <c r="A44349" s="151">
        <v>42296</v>
      </c>
      <c r="B44349" s="98">
        <v>0.34375</v>
      </c>
      <c r="C44349" s="144" t="s">
        <v>119</v>
      </c>
      <c r="D44349" s="144">
        <v>24.25</v>
      </c>
      <c r="E44349" s="144">
        <v>4073</v>
      </c>
    </row>
    <row r="44350" spans="1:5" x14ac:dyDescent="0.3">
      <c r="A44350" s="151">
        <v>42296</v>
      </c>
      <c r="B44350" s="98">
        <v>0.35416666666666669</v>
      </c>
      <c r="C44350" s="144" t="s">
        <v>119</v>
      </c>
      <c r="D44350" s="144">
        <v>24.21</v>
      </c>
      <c r="E44350" s="144">
        <v>3989</v>
      </c>
    </row>
    <row r="44351" spans="1:5" x14ac:dyDescent="0.3">
      <c r="A44351" s="151">
        <v>42296</v>
      </c>
      <c r="B44351" s="98">
        <v>0.36458333333333331</v>
      </c>
      <c r="C44351" s="144" t="s">
        <v>119</v>
      </c>
      <c r="D44351" s="144">
        <v>24.18</v>
      </c>
      <c r="E44351" s="144">
        <v>4010</v>
      </c>
    </row>
    <row r="44352" spans="1:5" x14ac:dyDescent="0.3">
      <c r="A44352" s="151">
        <v>42296</v>
      </c>
      <c r="B44352" s="98">
        <v>0.375</v>
      </c>
      <c r="C44352" s="144" t="s">
        <v>119</v>
      </c>
      <c r="D44352" s="144">
        <v>24.27</v>
      </c>
      <c r="E44352" s="144">
        <v>4161</v>
      </c>
    </row>
    <row r="44353" spans="1:5" x14ac:dyDescent="0.3">
      <c r="A44353" s="151">
        <v>42296</v>
      </c>
      <c r="B44353" s="98">
        <v>0.38541666666666669</v>
      </c>
      <c r="C44353" s="144" t="s">
        <v>119</v>
      </c>
      <c r="D44353" s="144">
        <v>24.23</v>
      </c>
      <c r="E44353" s="144">
        <v>3940</v>
      </c>
    </row>
    <row r="44354" spans="1:5" x14ac:dyDescent="0.3">
      <c r="A44354" s="151">
        <v>42296</v>
      </c>
      <c r="B44354" s="98">
        <v>0.39583333333333331</v>
      </c>
      <c r="C44354" s="144" t="s">
        <v>119</v>
      </c>
      <c r="D44354" s="144">
        <v>24.23</v>
      </c>
      <c r="E44354" s="144">
        <v>3860</v>
      </c>
    </row>
    <row r="44355" spans="1:5" x14ac:dyDescent="0.3">
      <c r="A44355" s="151">
        <v>42296</v>
      </c>
      <c r="B44355" s="98">
        <v>0.40625</v>
      </c>
      <c r="C44355" s="144" t="s">
        <v>119</v>
      </c>
      <c r="D44355" s="144">
        <v>24.27</v>
      </c>
      <c r="E44355" s="144">
        <v>3900</v>
      </c>
    </row>
    <row r="44356" spans="1:5" x14ac:dyDescent="0.3">
      <c r="A44356" s="151">
        <v>42296</v>
      </c>
      <c r="B44356" s="98">
        <v>0.41666666666666669</v>
      </c>
      <c r="C44356" s="144" t="s">
        <v>119</v>
      </c>
      <c r="D44356" s="144">
        <v>24.21</v>
      </c>
      <c r="E44356" s="144">
        <v>3450</v>
      </c>
    </row>
    <row r="44357" spans="1:5" x14ac:dyDescent="0.3">
      <c r="A44357" s="151">
        <v>42296</v>
      </c>
      <c r="B44357" s="98">
        <v>0.42708333333333331</v>
      </c>
      <c r="C44357" s="144" t="s">
        <v>119</v>
      </c>
      <c r="D44357" s="144">
        <v>24.22</v>
      </c>
      <c r="E44357" s="144">
        <v>3226</v>
      </c>
    </row>
    <row r="44358" spans="1:5" x14ac:dyDescent="0.3">
      <c r="A44358" s="151">
        <v>42296</v>
      </c>
      <c r="B44358" s="98">
        <v>0.4375</v>
      </c>
      <c r="C44358" s="144" t="s">
        <v>119</v>
      </c>
      <c r="D44358" s="144">
        <v>24.24</v>
      </c>
      <c r="E44358" s="144">
        <v>3252</v>
      </c>
    </row>
    <row r="44359" spans="1:5" x14ac:dyDescent="0.3">
      <c r="A44359" s="151">
        <v>42296</v>
      </c>
      <c r="B44359" s="98">
        <v>0.44791666666666669</v>
      </c>
      <c r="C44359" s="144" t="s">
        <v>119</v>
      </c>
      <c r="D44359" s="144">
        <v>24.25</v>
      </c>
      <c r="E44359" s="144">
        <v>3097</v>
      </c>
    </row>
    <row r="44360" spans="1:5" x14ac:dyDescent="0.3">
      <c r="A44360" s="151">
        <v>42296</v>
      </c>
      <c r="B44360" s="98">
        <v>0.45833333333333331</v>
      </c>
      <c r="C44360" s="144" t="s">
        <v>119</v>
      </c>
      <c r="D44360" s="144">
        <v>24.3</v>
      </c>
      <c r="E44360" s="144">
        <v>3123</v>
      </c>
    </row>
    <row r="44361" spans="1:5" x14ac:dyDescent="0.3">
      <c r="A44361" s="151">
        <v>42296</v>
      </c>
      <c r="B44361" s="98">
        <v>0.46875</v>
      </c>
      <c r="C44361" s="144" t="s">
        <v>119</v>
      </c>
      <c r="D44361" s="144">
        <v>24.34</v>
      </c>
      <c r="E44361" s="144">
        <v>3091</v>
      </c>
    </row>
    <row r="44362" spans="1:5" x14ac:dyDescent="0.3">
      <c r="A44362" s="151">
        <v>42296</v>
      </c>
      <c r="B44362" s="98">
        <v>0.47916666666666669</v>
      </c>
      <c r="C44362" s="144" t="s">
        <v>119</v>
      </c>
      <c r="D44362" s="144">
        <v>24.39</v>
      </c>
      <c r="E44362" s="144">
        <v>3172</v>
      </c>
    </row>
    <row r="44363" spans="1:5" x14ac:dyDescent="0.3">
      <c r="A44363" s="151">
        <v>42296</v>
      </c>
      <c r="B44363" s="98">
        <v>0.48958333333333331</v>
      </c>
      <c r="C44363" s="144" t="s">
        <v>119</v>
      </c>
      <c r="D44363" s="144">
        <v>24.41</v>
      </c>
      <c r="E44363" s="144">
        <v>3120</v>
      </c>
    </row>
    <row r="44364" spans="1:5" x14ac:dyDescent="0.3">
      <c r="A44364" s="151">
        <v>42296</v>
      </c>
      <c r="B44364" s="98">
        <v>0.5</v>
      </c>
      <c r="C44364" s="144" t="s">
        <v>120</v>
      </c>
      <c r="D44364" s="144">
        <v>24.44</v>
      </c>
      <c r="E44364" s="144">
        <v>3070</v>
      </c>
    </row>
    <row r="44365" spans="1:5" x14ac:dyDescent="0.3">
      <c r="A44365" s="151">
        <v>42296</v>
      </c>
      <c r="B44365" s="98">
        <v>0.51041666666666663</v>
      </c>
      <c r="C44365" s="144" t="s">
        <v>120</v>
      </c>
      <c r="D44365" s="144">
        <v>24.47</v>
      </c>
      <c r="E44365" s="144">
        <v>2960</v>
      </c>
    </row>
    <row r="44366" spans="1:5" x14ac:dyDescent="0.3">
      <c r="A44366" s="151">
        <v>42296</v>
      </c>
      <c r="B44366" s="98">
        <v>0.52083333333333337</v>
      </c>
      <c r="C44366" s="144" t="s">
        <v>120</v>
      </c>
      <c r="D44366" s="144">
        <v>24.56</v>
      </c>
      <c r="E44366" s="144">
        <v>2970</v>
      </c>
    </row>
    <row r="44367" spans="1:5" x14ac:dyDescent="0.3">
      <c r="A44367" s="151">
        <v>42296</v>
      </c>
      <c r="B44367" s="98">
        <v>0.53125</v>
      </c>
      <c r="C44367" s="144" t="s">
        <v>120</v>
      </c>
      <c r="D44367" s="144">
        <v>24.68</v>
      </c>
      <c r="E44367" s="144">
        <v>3175</v>
      </c>
    </row>
    <row r="44368" spans="1:5" x14ac:dyDescent="0.3">
      <c r="A44368" s="151">
        <v>42296</v>
      </c>
      <c r="B44368" s="98">
        <v>4.1666666666666664E-2</v>
      </c>
      <c r="C44368" s="144" t="s">
        <v>120</v>
      </c>
      <c r="D44368" s="144">
        <v>24.72</v>
      </c>
      <c r="E44368" s="144">
        <v>3095</v>
      </c>
    </row>
    <row r="44369" spans="1:5" x14ac:dyDescent="0.3">
      <c r="A44369" s="151">
        <v>42296</v>
      </c>
      <c r="B44369" s="98">
        <v>5.2083333333333336E-2</v>
      </c>
      <c r="C44369" s="144" t="s">
        <v>120</v>
      </c>
      <c r="D44369" s="144">
        <v>24.74</v>
      </c>
      <c r="E44369" s="144">
        <v>2998</v>
      </c>
    </row>
    <row r="44370" spans="1:5" x14ac:dyDescent="0.3">
      <c r="A44370" s="151">
        <v>42296</v>
      </c>
      <c r="B44370" s="98">
        <v>6.25E-2</v>
      </c>
      <c r="C44370" s="144" t="s">
        <v>120</v>
      </c>
      <c r="D44370" s="144">
        <v>24.79</v>
      </c>
      <c r="E44370" s="144">
        <v>2940</v>
      </c>
    </row>
    <row r="44371" spans="1:5" x14ac:dyDescent="0.3">
      <c r="A44371" s="151">
        <v>42296</v>
      </c>
      <c r="B44371" s="98">
        <v>7.2916666666666671E-2</v>
      </c>
      <c r="C44371" s="144" t="s">
        <v>120</v>
      </c>
      <c r="D44371" s="144">
        <v>24.85</v>
      </c>
      <c r="E44371" s="144">
        <v>2828</v>
      </c>
    </row>
    <row r="44372" spans="1:5" x14ac:dyDescent="0.3">
      <c r="A44372" s="151">
        <v>42296</v>
      </c>
      <c r="B44372" s="98">
        <v>8.3333333333333329E-2</v>
      </c>
      <c r="C44372" s="144" t="s">
        <v>120</v>
      </c>
      <c r="D44372" s="144">
        <v>24.9</v>
      </c>
      <c r="E44372" s="144">
        <v>2755</v>
      </c>
    </row>
    <row r="44373" spans="1:5" x14ac:dyDescent="0.3">
      <c r="A44373" s="151">
        <v>42296</v>
      </c>
      <c r="B44373" s="98">
        <v>9.375E-2</v>
      </c>
      <c r="C44373" s="144" t="s">
        <v>120</v>
      </c>
      <c r="D44373" s="144">
        <v>24.96</v>
      </c>
      <c r="E44373" s="144">
        <v>2745</v>
      </c>
    </row>
    <row r="44374" spans="1:5" x14ac:dyDescent="0.3">
      <c r="A44374" s="151">
        <v>42296</v>
      </c>
      <c r="B44374" s="98">
        <v>0.10416666666666667</v>
      </c>
      <c r="C44374" s="144" t="s">
        <v>120</v>
      </c>
      <c r="D44374" s="144">
        <v>25.02</v>
      </c>
      <c r="E44374" s="144">
        <v>2743</v>
      </c>
    </row>
    <row r="44375" spans="1:5" x14ac:dyDescent="0.3">
      <c r="A44375" s="151">
        <v>42296</v>
      </c>
      <c r="B44375" s="98">
        <v>0.11458333333333333</v>
      </c>
      <c r="C44375" s="144" t="s">
        <v>120</v>
      </c>
      <c r="D44375" s="144">
        <v>25.09</v>
      </c>
      <c r="E44375" s="144">
        <v>2755</v>
      </c>
    </row>
    <row r="44376" spans="1:5" x14ac:dyDescent="0.3">
      <c r="A44376" s="151">
        <v>42296</v>
      </c>
      <c r="B44376" s="98">
        <v>0.125</v>
      </c>
      <c r="C44376" s="144" t="s">
        <v>120</v>
      </c>
      <c r="D44376" s="144">
        <v>25.1</v>
      </c>
      <c r="E44376" s="144">
        <v>2790</v>
      </c>
    </row>
    <row r="44377" spans="1:5" x14ac:dyDescent="0.3">
      <c r="A44377" s="151">
        <v>42296</v>
      </c>
      <c r="B44377" s="98">
        <v>0.13541666666666666</v>
      </c>
      <c r="C44377" s="144" t="s">
        <v>120</v>
      </c>
      <c r="D44377" s="144">
        <v>25.15</v>
      </c>
      <c r="E44377" s="144">
        <v>2814</v>
      </c>
    </row>
    <row r="44378" spans="1:5" x14ac:dyDescent="0.3">
      <c r="A44378" s="151">
        <v>42296</v>
      </c>
      <c r="B44378" s="98">
        <v>0.14583333333333334</v>
      </c>
      <c r="C44378" s="144" t="s">
        <v>120</v>
      </c>
      <c r="D44378" s="144">
        <v>25.2</v>
      </c>
      <c r="E44378" s="144">
        <v>2895</v>
      </c>
    </row>
    <row r="44379" spans="1:5" x14ac:dyDescent="0.3">
      <c r="A44379" s="151">
        <v>42296</v>
      </c>
      <c r="B44379" s="98">
        <v>0.15625</v>
      </c>
      <c r="C44379" s="144" t="s">
        <v>120</v>
      </c>
      <c r="D44379" s="144">
        <v>25.18</v>
      </c>
      <c r="E44379" s="144">
        <v>2915</v>
      </c>
    </row>
    <row r="44380" spans="1:5" x14ac:dyDescent="0.3">
      <c r="A44380" s="151">
        <v>42296</v>
      </c>
      <c r="B44380" s="98">
        <v>0.16666666666666666</v>
      </c>
      <c r="C44380" s="144" t="s">
        <v>120</v>
      </c>
      <c r="D44380" s="144">
        <v>25.2</v>
      </c>
      <c r="E44380" s="144">
        <v>3100</v>
      </c>
    </row>
    <row r="44381" spans="1:5" x14ac:dyDescent="0.3">
      <c r="A44381" s="151">
        <v>42296</v>
      </c>
      <c r="B44381" s="98">
        <v>0.17708333333333334</v>
      </c>
      <c r="C44381" s="144" t="s">
        <v>120</v>
      </c>
      <c r="D44381" s="144">
        <v>25.21</v>
      </c>
      <c r="E44381" s="144">
        <v>3397</v>
      </c>
    </row>
    <row r="44382" spans="1:5" x14ac:dyDescent="0.3">
      <c r="A44382" s="151">
        <v>42296</v>
      </c>
      <c r="B44382" s="98">
        <v>0.1875</v>
      </c>
      <c r="C44382" s="144" t="s">
        <v>120</v>
      </c>
      <c r="D44382" s="144">
        <v>25.19</v>
      </c>
      <c r="E44382" s="144">
        <v>3916</v>
      </c>
    </row>
    <row r="44383" spans="1:5" x14ac:dyDescent="0.3">
      <c r="A44383" s="151">
        <v>42296</v>
      </c>
      <c r="B44383" s="98">
        <v>0.19791666666666666</v>
      </c>
      <c r="C44383" s="144" t="s">
        <v>120</v>
      </c>
      <c r="D44383" s="144">
        <v>25.2</v>
      </c>
      <c r="E44383" s="144">
        <v>4204</v>
      </c>
    </row>
    <row r="44384" spans="1:5" x14ac:dyDescent="0.3">
      <c r="A44384" s="151">
        <v>42296</v>
      </c>
      <c r="B44384" s="98">
        <v>0.20833333333333334</v>
      </c>
      <c r="C44384" s="144" t="s">
        <v>120</v>
      </c>
      <c r="D44384" s="144">
        <v>25.15</v>
      </c>
      <c r="E44384" s="144">
        <v>4295</v>
      </c>
    </row>
    <row r="44385" spans="1:5" x14ac:dyDescent="0.3">
      <c r="A44385" s="151">
        <v>42296</v>
      </c>
      <c r="B44385" s="98">
        <v>0.21875</v>
      </c>
      <c r="C44385" s="144" t="s">
        <v>120</v>
      </c>
      <c r="D44385" s="144">
        <v>25.15</v>
      </c>
      <c r="E44385" s="144">
        <v>4852</v>
      </c>
    </row>
    <row r="44386" spans="1:5" x14ac:dyDescent="0.3">
      <c r="A44386" s="151">
        <v>42296</v>
      </c>
      <c r="B44386" s="98">
        <v>0.22916666666666666</v>
      </c>
      <c r="C44386" s="144" t="s">
        <v>120</v>
      </c>
      <c r="D44386" s="144">
        <v>25.09</v>
      </c>
      <c r="E44386" s="144">
        <v>4734</v>
      </c>
    </row>
    <row r="44387" spans="1:5" x14ac:dyDescent="0.3">
      <c r="A44387" s="151">
        <v>42296</v>
      </c>
      <c r="B44387" s="98">
        <v>0.23958333333333334</v>
      </c>
      <c r="C44387" s="144" t="s">
        <v>120</v>
      </c>
      <c r="D44387" s="144">
        <v>25.1</v>
      </c>
      <c r="E44387" s="144">
        <v>4683</v>
      </c>
    </row>
    <row r="44388" spans="1:5" x14ac:dyDescent="0.3">
      <c r="A44388" s="151">
        <v>42296</v>
      </c>
      <c r="B44388" s="98">
        <v>0.25</v>
      </c>
      <c r="C44388" s="144" t="s">
        <v>120</v>
      </c>
      <c r="D44388" s="144">
        <v>25.09</v>
      </c>
      <c r="E44388" s="144">
        <v>4636</v>
      </c>
    </row>
    <row r="44389" spans="1:5" x14ac:dyDescent="0.3">
      <c r="A44389" s="151">
        <v>42296</v>
      </c>
      <c r="B44389" s="98">
        <v>0.26041666666666669</v>
      </c>
      <c r="C44389" s="144" t="s">
        <v>120</v>
      </c>
      <c r="D44389" s="144">
        <v>25.11</v>
      </c>
      <c r="E44389" s="144">
        <v>5296</v>
      </c>
    </row>
    <row r="44390" spans="1:5" x14ac:dyDescent="0.3">
      <c r="A44390" s="151">
        <v>42296</v>
      </c>
      <c r="B44390" s="98">
        <v>0.27083333333333331</v>
      </c>
      <c r="C44390" s="144" t="s">
        <v>120</v>
      </c>
      <c r="D44390" s="144">
        <v>25.1</v>
      </c>
      <c r="E44390" s="144">
        <v>5460</v>
      </c>
    </row>
    <row r="44391" spans="1:5" x14ac:dyDescent="0.3">
      <c r="A44391" s="151">
        <v>42296</v>
      </c>
      <c r="B44391" s="98">
        <v>0.28125</v>
      </c>
      <c r="C44391" s="144" t="s">
        <v>120</v>
      </c>
      <c r="D44391" s="144">
        <v>25.05</v>
      </c>
      <c r="E44391" s="144">
        <v>5416</v>
      </c>
    </row>
    <row r="44392" spans="1:5" x14ac:dyDescent="0.3">
      <c r="A44392" s="151">
        <v>42296</v>
      </c>
      <c r="B44392" s="98">
        <v>0.29166666666666669</v>
      </c>
      <c r="C44392" s="144" t="s">
        <v>120</v>
      </c>
      <c r="D44392" s="144">
        <v>25</v>
      </c>
      <c r="E44392" s="144">
        <v>5166</v>
      </c>
    </row>
    <row r="44393" spans="1:5" x14ac:dyDescent="0.3">
      <c r="A44393" s="151">
        <v>42296</v>
      </c>
      <c r="B44393" s="98">
        <v>0.30208333333333331</v>
      </c>
      <c r="C44393" s="144" t="s">
        <v>120</v>
      </c>
      <c r="D44393" s="144">
        <v>24.92</v>
      </c>
      <c r="E44393" s="144">
        <v>4514</v>
      </c>
    </row>
    <row r="44394" spans="1:5" x14ac:dyDescent="0.3">
      <c r="A44394" s="151">
        <v>42296</v>
      </c>
      <c r="B44394" s="98">
        <v>0.3125</v>
      </c>
      <c r="C44394" s="144" t="s">
        <v>120</v>
      </c>
      <c r="D44394" s="144">
        <v>24.89</v>
      </c>
      <c r="E44394" s="144">
        <v>4589</v>
      </c>
    </row>
    <row r="44395" spans="1:5" x14ac:dyDescent="0.3">
      <c r="A44395" s="151">
        <v>42296</v>
      </c>
      <c r="B44395" s="98">
        <v>0.32291666666666669</v>
      </c>
      <c r="C44395" s="144" t="s">
        <v>120</v>
      </c>
      <c r="D44395" s="144">
        <v>24.86</v>
      </c>
      <c r="E44395" s="144">
        <v>4868</v>
      </c>
    </row>
    <row r="44396" spans="1:5" x14ac:dyDescent="0.3">
      <c r="A44396" s="151">
        <v>42296</v>
      </c>
      <c r="B44396" s="98">
        <v>0.33333333333333331</v>
      </c>
      <c r="C44396" s="144" t="s">
        <v>120</v>
      </c>
      <c r="D44396" s="144">
        <v>24.81</v>
      </c>
      <c r="E44396" s="144">
        <v>4741</v>
      </c>
    </row>
    <row r="44397" spans="1:5" x14ac:dyDescent="0.3">
      <c r="A44397" s="151">
        <v>42296</v>
      </c>
      <c r="B44397" s="98">
        <v>0.34375</v>
      </c>
      <c r="C44397" s="144" t="s">
        <v>120</v>
      </c>
      <c r="D44397" s="144">
        <v>24.82</v>
      </c>
      <c r="E44397" s="144">
        <v>5176</v>
      </c>
    </row>
    <row r="44398" spans="1:5" x14ac:dyDescent="0.3">
      <c r="A44398" s="151">
        <v>42296</v>
      </c>
      <c r="B44398" s="98">
        <v>0.35416666666666669</v>
      </c>
      <c r="C44398" s="144" t="s">
        <v>120</v>
      </c>
      <c r="D44398" s="144">
        <v>24.8</v>
      </c>
      <c r="E44398" s="144">
        <v>5214</v>
      </c>
    </row>
    <row r="44399" spans="1:5" x14ac:dyDescent="0.3">
      <c r="A44399" s="151">
        <v>42296</v>
      </c>
      <c r="B44399" s="98">
        <v>0.36458333333333331</v>
      </c>
      <c r="C44399" s="144" t="s">
        <v>120</v>
      </c>
      <c r="D44399" s="144">
        <v>24.81</v>
      </c>
      <c r="E44399" s="144">
        <v>5392</v>
      </c>
    </row>
    <row r="44400" spans="1:5" x14ac:dyDescent="0.3">
      <c r="A44400" s="151">
        <v>42296</v>
      </c>
      <c r="B44400" s="98">
        <v>0.375</v>
      </c>
      <c r="C44400" s="144" t="s">
        <v>120</v>
      </c>
      <c r="D44400" s="144">
        <v>24.8</v>
      </c>
      <c r="E44400" s="144">
        <v>5485</v>
      </c>
    </row>
    <row r="44401" spans="1:5" x14ac:dyDescent="0.3">
      <c r="A44401" s="151">
        <v>42296</v>
      </c>
      <c r="B44401" s="98">
        <v>0.38541666666666669</v>
      </c>
      <c r="C44401" s="144" t="s">
        <v>120</v>
      </c>
      <c r="D44401" s="144">
        <v>24.74</v>
      </c>
      <c r="E44401" s="144">
        <v>5597</v>
      </c>
    </row>
    <row r="44402" spans="1:5" x14ac:dyDescent="0.3">
      <c r="A44402" s="151">
        <v>42296</v>
      </c>
      <c r="B44402" s="98">
        <v>0.39583333333333331</v>
      </c>
      <c r="C44402" s="144" t="s">
        <v>120</v>
      </c>
      <c r="D44402" s="144">
        <v>24.6</v>
      </c>
      <c r="E44402" s="144">
        <v>5232</v>
      </c>
    </row>
    <row r="44403" spans="1:5" x14ac:dyDescent="0.3">
      <c r="A44403" s="151">
        <v>42296</v>
      </c>
      <c r="B44403" s="98">
        <v>0.40625</v>
      </c>
      <c r="C44403" s="144" t="s">
        <v>120</v>
      </c>
      <c r="D44403" s="144">
        <v>24.63</v>
      </c>
      <c r="E44403" s="144">
        <v>5613</v>
      </c>
    </row>
    <row r="44404" spans="1:5" x14ac:dyDescent="0.3">
      <c r="A44404" s="151">
        <v>42296</v>
      </c>
      <c r="B44404" s="98">
        <v>0.41666666666666669</v>
      </c>
      <c r="C44404" s="144" t="s">
        <v>120</v>
      </c>
      <c r="D44404" s="144">
        <v>24.57</v>
      </c>
      <c r="E44404" s="144">
        <v>5506</v>
      </c>
    </row>
    <row r="44405" spans="1:5" x14ac:dyDescent="0.3">
      <c r="A44405" s="151">
        <v>42296</v>
      </c>
      <c r="B44405" s="98">
        <v>0.42708333333333331</v>
      </c>
      <c r="C44405" s="144" t="s">
        <v>120</v>
      </c>
      <c r="D44405" s="144">
        <v>24.6</v>
      </c>
      <c r="E44405" s="144">
        <v>5774</v>
      </c>
    </row>
    <row r="44406" spans="1:5" x14ac:dyDescent="0.3">
      <c r="A44406" s="151">
        <v>42296</v>
      </c>
      <c r="B44406" s="98">
        <v>0.4375</v>
      </c>
      <c r="C44406" s="144" t="s">
        <v>120</v>
      </c>
      <c r="D44406" s="144">
        <v>24.58</v>
      </c>
      <c r="E44406" s="144">
        <v>5721</v>
      </c>
    </row>
    <row r="44407" spans="1:5" x14ac:dyDescent="0.3">
      <c r="A44407" s="151">
        <v>42296</v>
      </c>
      <c r="B44407" s="98">
        <v>0.44791666666666669</v>
      </c>
      <c r="C44407" s="144" t="s">
        <v>120</v>
      </c>
      <c r="D44407" s="144">
        <v>24.56</v>
      </c>
      <c r="E44407" s="144">
        <v>5817</v>
      </c>
    </row>
    <row r="44408" spans="1:5" x14ac:dyDescent="0.3">
      <c r="A44408" s="151">
        <v>42296</v>
      </c>
      <c r="B44408" s="98">
        <v>0.45833333333333331</v>
      </c>
      <c r="C44408" s="144" t="s">
        <v>120</v>
      </c>
      <c r="D44408" s="144">
        <v>24.45</v>
      </c>
      <c r="E44408" s="144">
        <v>5721</v>
      </c>
    </row>
    <row r="44409" spans="1:5" x14ac:dyDescent="0.3">
      <c r="A44409" s="151">
        <v>42296</v>
      </c>
      <c r="B44409" s="98">
        <v>0.46875</v>
      </c>
      <c r="C44409" s="144" t="s">
        <v>120</v>
      </c>
      <c r="D44409" s="144">
        <v>24.43</v>
      </c>
      <c r="E44409" s="144">
        <v>6166</v>
      </c>
    </row>
    <row r="44410" spans="1:5" x14ac:dyDescent="0.3">
      <c r="A44410" s="151">
        <v>42296</v>
      </c>
      <c r="B44410" s="98">
        <v>0.47916666666666669</v>
      </c>
      <c r="C44410" s="144" t="s">
        <v>120</v>
      </c>
      <c r="D44410" s="144">
        <v>24.47</v>
      </c>
      <c r="E44410" s="144">
        <v>7040</v>
      </c>
    </row>
    <row r="44411" spans="1:5" x14ac:dyDescent="0.3">
      <c r="A44411" s="151">
        <v>42296</v>
      </c>
      <c r="B44411" s="98">
        <v>0.48958333333333331</v>
      </c>
      <c r="C44411" s="144" t="s">
        <v>120</v>
      </c>
      <c r="D44411" s="144">
        <v>24.43</v>
      </c>
      <c r="E44411" s="144">
        <v>7115</v>
      </c>
    </row>
    <row r="44412" spans="1:5" x14ac:dyDescent="0.3">
      <c r="A44412" s="151">
        <v>42297</v>
      </c>
      <c r="B44412" s="98">
        <v>0.5</v>
      </c>
      <c r="C44412" s="144" t="s">
        <v>119</v>
      </c>
      <c r="D44412" s="144">
        <v>24.4</v>
      </c>
      <c r="E44412" s="144">
        <v>7049</v>
      </c>
    </row>
    <row r="44413" spans="1:5" x14ac:dyDescent="0.3">
      <c r="A44413" s="151">
        <v>42297</v>
      </c>
      <c r="B44413" s="98">
        <v>0.51041666666666663</v>
      </c>
      <c r="C44413" s="144" t="s">
        <v>119</v>
      </c>
      <c r="D44413" s="144">
        <v>24.29</v>
      </c>
      <c r="E44413" s="144">
        <v>6674</v>
      </c>
    </row>
    <row r="44414" spans="1:5" x14ac:dyDescent="0.3">
      <c r="A44414" s="151">
        <v>42297</v>
      </c>
      <c r="B44414" s="98">
        <v>0.52083333333333337</v>
      </c>
      <c r="C44414" s="144" t="s">
        <v>119</v>
      </c>
      <c r="D44414" s="144">
        <v>24.27</v>
      </c>
      <c r="E44414" s="144">
        <v>6622</v>
      </c>
    </row>
    <row r="44415" spans="1:5" x14ac:dyDescent="0.3">
      <c r="A44415" s="151">
        <v>42297</v>
      </c>
      <c r="B44415" s="98">
        <v>0.53125</v>
      </c>
      <c r="C44415" s="144" t="s">
        <v>119</v>
      </c>
      <c r="D44415" s="144">
        <v>24.21</v>
      </c>
      <c r="E44415" s="144">
        <v>6558</v>
      </c>
    </row>
    <row r="44416" spans="1:5" x14ac:dyDescent="0.3">
      <c r="A44416" s="151">
        <v>42297</v>
      </c>
      <c r="B44416" s="98">
        <v>4.1666666666666664E-2</v>
      </c>
      <c r="C44416" s="144" t="s">
        <v>119</v>
      </c>
      <c r="D44416" s="144">
        <v>24.2</v>
      </c>
      <c r="E44416" s="144">
        <v>6626</v>
      </c>
    </row>
    <row r="44417" spans="1:5" x14ac:dyDescent="0.3">
      <c r="A44417" s="151">
        <v>42297</v>
      </c>
      <c r="B44417" s="98">
        <v>5.2083333333333336E-2</v>
      </c>
      <c r="C44417" s="144" t="s">
        <v>119</v>
      </c>
      <c r="D44417" s="144">
        <v>24.19</v>
      </c>
      <c r="E44417" s="144">
        <v>6692</v>
      </c>
    </row>
    <row r="44418" spans="1:5" x14ac:dyDescent="0.3">
      <c r="A44418" s="151">
        <v>42297</v>
      </c>
      <c r="B44418" s="98">
        <v>6.25E-2</v>
      </c>
      <c r="C44418" s="144" t="s">
        <v>119</v>
      </c>
      <c r="D44418" s="144">
        <v>24.17</v>
      </c>
      <c r="E44418" s="144">
        <v>6672</v>
      </c>
    </row>
    <row r="44419" spans="1:5" x14ac:dyDescent="0.3">
      <c r="A44419" s="151">
        <v>42297</v>
      </c>
      <c r="B44419" s="98">
        <v>7.2916666666666671E-2</v>
      </c>
      <c r="C44419" s="144" t="s">
        <v>119</v>
      </c>
      <c r="D44419" s="144">
        <v>24.08</v>
      </c>
      <c r="E44419" s="144">
        <v>6575</v>
      </c>
    </row>
    <row r="44420" spans="1:5" x14ac:dyDescent="0.3">
      <c r="A44420" s="151">
        <v>42297</v>
      </c>
      <c r="B44420" s="98">
        <v>8.3333333333333329E-2</v>
      </c>
      <c r="C44420" s="144" t="s">
        <v>119</v>
      </c>
      <c r="D44420" s="144">
        <v>24.04</v>
      </c>
      <c r="E44420" s="144">
        <v>6389</v>
      </c>
    </row>
    <row r="44421" spans="1:5" x14ac:dyDescent="0.3">
      <c r="A44421" s="151">
        <v>42297</v>
      </c>
      <c r="B44421" s="98">
        <v>9.375E-2</v>
      </c>
      <c r="C44421" s="144" t="s">
        <v>119</v>
      </c>
      <c r="D44421" s="144">
        <v>24.17</v>
      </c>
      <c r="E44421" s="144">
        <v>7072</v>
      </c>
    </row>
    <row r="44422" spans="1:5" x14ac:dyDescent="0.3">
      <c r="A44422" s="151">
        <v>42297</v>
      </c>
      <c r="B44422" s="98">
        <v>0.10416666666666667</v>
      </c>
      <c r="C44422" s="144" t="s">
        <v>119</v>
      </c>
      <c r="D44422" s="144">
        <v>24.08</v>
      </c>
      <c r="E44422" s="144">
        <v>6976</v>
      </c>
    </row>
    <row r="44423" spans="1:5" x14ac:dyDescent="0.3">
      <c r="A44423" s="151">
        <v>42297</v>
      </c>
      <c r="B44423" s="98">
        <v>0.11458333333333333</v>
      </c>
      <c r="C44423" s="144" t="s">
        <v>119</v>
      </c>
      <c r="D44423" s="144">
        <v>24</v>
      </c>
      <c r="E44423" s="144">
        <v>6803</v>
      </c>
    </row>
    <row r="44424" spans="1:5" x14ac:dyDescent="0.3">
      <c r="A44424" s="151">
        <v>42297</v>
      </c>
      <c r="B44424" s="98">
        <v>0.125</v>
      </c>
      <c r="C44424" s="144" t="s">
        <v>119</v>
      </c>
      <c r="D44424" s="144">
        <v>24.02</v>
      </c>
      <c r="E44424" s="144">
        <v>7125</v>
      </c>
    </row>
    <row r="44425" spans="1:5" x14ac:dyDescent="0.3">
      <c r="A44425" s="151">
        <v>42297</v>
      </c>
      <c r="B44425" s="98">
        <v>0.13541666666666666</v>
      </c>
      <c r="C44425" s="144" t="s">
        <v>119</v>
      </c>
      <c r="D44425" s="144">
        <v>24.01</v>
      </c>
      <c r="E44425" s="144">
        <v>7237</v>
      </c>
    </row>
    <row r="44426" spans="1:5" x14ac:dyDescent="0.3">
      <c r="A44426" s="151">
        <v>42297</v>
      </c>
      <c r="B44426" s="98">
        <v>0.14583333333333334</v>
      </c>
      <c r="C44426" s="144" t="s">
        <v>119</v>
      </c>
      <c r="D44426" s="144">
        <v>24.04</v>
      </c>
      <c r="E44426" s="144">
        <v>7588</v>
      </c>
    </row>
    <row r="44427" spans="1:5" x14ac:dyDescent="0.3">
      <c r="A44427" s="151">
        <v>42297</v>
      </c>
      <c r="B44427" s="98">
        <v>0.15625</v>
      </c>
      <c r="C44427" s="144" t="s">
        <v>119</v>
      </c>
      <c r="D44427" s="144">
        <v>24.02</v>
      </c>
      <c r="E44427" s="144">
        <v>7616</v>
      </c>
    </row>
    <row r="44428" spans="1:5" x14ac:dyDescent="0.3">
      <c r="A44428" s="151">
        <v>42297</v>
      </c>
      <c r="B44428" s="98">
        <v>0.16666666666666666</v>
      </c>
      <c r="C44428" s="144" t="s">
        <v>119</v>
      </c>
      <c r="D44428" s="144">
        <v>24.03</v>
      </c>
      <c r="E44428" s="144">
        <v>7640</v>
      </c>
    </row>
    <row r="44429" spans="1:5" x14ac:dyDescent="0.3">
      <c r="A44429" s="151">
        <v>42297</v>
      </c>
      <c r="B44429" s="98">
        <v>0.17708333333333334</v>
      </c>
      <c r="C44429" s="144" t="s">
        <v>119</v>
      </c>
      <c r="D44429" s="144">
        <v>24.05</v>
      </c>
      <c r="E44429" s="144">
        <v>7886</v>
      </c>
    </row>
    <row r="44430" spans="1:5" x14ac:dyDescent="0.3">
      <c r="A44430" s="151">
        <v>42297</v>
      </c>
      <c r="B44430" s="98">
        <v>0.1875</v>
      </c>
      <c r="C44430" s="144" t="s">
        <v>119</v>
      </c>
      <c r="D44430" s="144">
        <v>23.93</v>
      </c>
      <c r="E44430" s="144">
        <v>7471</v>
      </c>
    </row>
    <row r="44431" spans="1:5" x14ac:dyDescent="0.3">
      <c r="A44431" s="151">
        <v>42297</v>
      </c>
      <c r="B44431" s="98">
        <v>0.19791666666666666</v>
      </c>
      <c r="C44431" s="144" t="s">
        <v>119</v>
      </c>
      <c r="D44431" s="144">
        <v>23.96</v>
      </c>
      <c r="E44431" s="144">
        <v>7785</v>
      </c>
    </row>
    <row r="44432" spans="1:5" x14ac:dyDescent="0.3">
      <c r="A44432" s="151">
        <v>42297</v>
      </c>
      <c r="B44432" s="98">
        <v>0.20833333333333334</v>
      </c>
      <c r="C44432" s="144" t="s">
        <v>119</v>
      </c>
      <c r="D44432" s="144">
        <v>23.97</v>
      </c>
      <c r="E44432" s="144">
        <v>7722</v>
      </c>
    </row>
    <row r="44433" spans="1:5" x14ac:dyDescent="0.3">
      <c r="A44433" s="151">
        <v>42297</v>
      </c>
      <c r="B44433" s="98">
        <v>0.21875</v>
      </c>
      <c r="C44433" s="144" t="s">
        <v>119</v>
      </c>
      <c r="D44433" s="144">
        <v>24.02</v>
      </c>
      <c r="E44433" s="144">
        <v>7888</v>
      </c>
    </row>
    <row r="44434" spans="1:5" x14ac:dyDescent="0.3">
      <c r="A44434" s="151">
        <v>42297</v>
      </c>
      <c r="B44434" s="98">
        <v>0.22916666666666666</v>
      </c>
      <c r="C44434" s="144" t="s">
        <v>119</v>
      </c>
      <c r="D44434" s="144">
        <v>24.02</v>
      </c>
      <c r="E44434" s="144">
        <v>8104</v>
      </c>
    </row>
    <row r="44435" spans="1:5" x14ac:dyDescent="0.3">
      <c r="A44435" s="151">
        <v>42297</v>
      </c>
      <c r="B44435" s="98">
        <v>0.23958333333333334</v>
      </c>
      <c r="C44435" s="144" t="s">
        <v>119</v>
      </c>
      <c r="D44435" s="144">
        <v>24.04</v>
      </c>
      <c r="E44435" s="144">
        <v>8651</v>
      </c>
    </row>
    <row r="44436" spans="1:5" x14ac:dyDescent="0.3">
      <c r="A44436" s="151">
        <v>42297</v>
      </c>
      <c r="B44436" s="98">
        <v>0.25</v>
      </c>
      <c r="C44436" s="144" t="s">
        <v>119</v>
      </c>
      <c r="D44436" s="144">
        <v>24.02</v>
      </c>
      <c r="E44436" s="144">
        <v>9067</v>
      </c>
    </row>
    <row r="44437" spans="1:5" x14ac:dyDescent="0.3">
      <c r="A44437" s="151">
        <v>42297</v>
      </c>
      <c r="B44437" s="98">
        <v>0.26041666666666669</v>
      </c>
      <c r="C44437" s="144" t="s">
        <v>119</v>
      </c>
      <c r="D44437" s="144">
        <v>23.99</v>
      </c>
      <c r="E44437" s="144">
        <v>9121</v>
      </c>
    </row>
    <row r="44438" spans="1:5" x14ac:dyDescent="0.3">
      <c r="A44438" s="151">
        <v>42297</v>
      </c>
      <c r="B44438" s="98">
        <v>0.27083333333333331</v>
      </c>
      <c r="C44438" s="144" t="s">
        <v>119</v>
      </c>
      <c r="D44438" s="144">
        <v>24.08</v>
      </c>
      <c r="E44438" s="144">
        <v>9909</v>
      </c>
    </row>
    <row r="44439" spans="1:5" x14ac:dyDescent="0.3">
      <c r="A44439" s="151">
        <v>42297</v>
      </c>
      <c r="B44439" s="98">
        <v>0.28125</v>
      </c>
      <c r="C44439" s="144" t="s">
        <v>119</v>
      </c>
      <c r="D44439" s="144">
        <v>24.09</v>
      </c>
      <c r="E44439" s="144">
        <v>10089</v>
      </c>
    </row>
    <row r="44440" spans="1:5" x14ac:dyDescent="0.3">
      <c r="A44440" s="151">
        <v>42297</v>
      </c>
      <c r="B44440" s="98">
        <v>0.29166666666666669</v>
      </c>
      <c r="C44440" s="144" t="s">
        <v>119</v>
      </c>
      <c r="D44440" s="144">
        <v>24.09</v>
      </c>
      <c r="E44440" s="144">
        <v>10506</v>
      </c>
    </row>
    <row r="44441" spans="1:5" x14ac:dyDescent="0.3">
      <c r="A44441" s="151">
        <v>42297</v>
      </c>
      <c r="B44441" s="98">
        <v>0.30208333333333331</v>
      </c>
      <c r="C44441" s="144" t="s">
        <v>119</v>
      </c>
      <c r="D44441" s="144">
        <v>23.49</v>
      </c>
      <c r="E44441" s="144">
        <v>8811</v>
      </c>
    </row>
    <row r="44442" spans="1:5" x14ac:dyDescent="0.3">
      <c r="A44442" s="151">
        <v>42297</v>
      </c>
      <c r="B44442" s="98">
        <v>0.3125</v>
      </c>
      <c r="C44442" s="144" t="s">
        <v>119</v>
      </c>
      <c r="D44442" s="144">
        <v>23.75</v>
      </c>
      <c r="E44442" s="144">
        <v>9591</v>
      </c>
    </row>
    <row r="44443" spans="1:5" x14ac:dyDescent="0.3">
      <c r="A44443" s="151">
        <v>42297</v>
      </c>
      <c r="B44443" s="98">
        <v>0.32291666666666669</v>
      </c>
      <c r="C44443" s="144" t="s">
        <v>119</v>
      </c>
      <c r="D44443" s="144">
        <v>23.62</v>
      </c>
      <c r="E44443" s="144">
        <v>8884</v>
      </c>
    </row>
    <row r="44444" spans="1:5" x14ac:dyDescent="0.3">
      <c r="A44444" s="151">
        <v>42297</v>
      </c>
      <c r="B44444" s="98">
        <v>0.33333333333333331</v>
      </c>
      <c r="C44444" s="144" t="s">
        <v>119</v>
      </c>
      <c r="D44444" s="144">
        <v>23.67</v>
      </c>
      <c r="E44444" s="144">
        <v>9273</v>
      </c>
    </row>
    <row r="44445" spans="1:5" x14ac:dyDescent="0.3">
      <c r="A44445" s="151">
        <v>42297</v>
      </c>
      <c r="B44445" s="98">
        <v>0.34375</v>
      </c>
      <c r="C44445" s="144" t="s">
        <v>119</v>
      </c>
      <c r="D44445" s="144">
        <v>23.51</v>
      </c>
      <c r="E44445" s="144">
        <v>8991</v>
      </c>
    </row>
    <row r="44446" spans="1:5" x14ac:dyDescent="0.3">
      <c r="A44446" s="151">
        <v>42297</v>
      </c>
      <c r="B44446" s="98">
        <v>0.35416666666666669</v>
      </c>
      <c r="C44446" s="144" t="s">
        <v>119</v>
      </c>
      <c r="D44446" s="144">
        <v>23.47</v>
      </c>
      <c r="E44446" s="144">
        <v>8545</v>
      </c>
    </row>
    <row r="44447" spans="1:5" x14ac:dyDescent="0.3">
      <c r="A44447" s="151">
        <v>42297</v>
      </c>
      <c r="B44447" s="98">
        <v>0.36458333333333331</v>
      </c>
      <c r="C44447" s="144" t="s">
        <v>119</v>
      </c>
      <c r="D44447" s="144">
        <v>23.5</v>
      </c>
      <c r="E44447" s="144">
        <v>8456</v>
      </c>
    </row>
    <row r="44448" spans="1:5" x14ac:dyDescent="0.3">
      <c r="A44448" s="151">
        <v>42297</v>
      </c>
      <c r="B44448" s="98">
        <v>0.375</v>
      </c>
      <c r="C44448" s="144" t="s">
        <v>119</v>
      </c>
      <c r="D44448" s="144">
        <v>23.46</v>
      </c>
      <c r="E44448" s="144">
        <v>8283</v>
      </c>
    </row>
    <row r="44449" spans="1:5" x14ac:dyDescent="0.3">
      <c r="A44449" s="151">
        <v>42297</v>
      </c>
      <c r="B44449" s="98">
        <v>0.38541666666666669</v>
      </c>
      <c r="C44449" s="144" t="s">
        <v>119</v>
      </c>
      <c r="D44449" s="144">
        <v>23.5</v>
      </c>
      <c r="E44449" s="144">
        <v>7977</v>
      </c>
    </row>
    <row r="44450" spans="1:5" x14ac:dyDescent="0.3">
      <c r="A44450" s="151">
        <v>42297</v>
      </c>
      <c r="B44450" s="98">
        <v>0.39583333333333331</v>
      </c>
      <c r="C44450" s="144" t="s">
        <v>119</v>
      </c>
      <c r="D44450" s="144">
        <v>23.56</v>
      </c>
      <c r="E44450" s="144">
        <v>7780</v>
      </c>
    </row>
    <row r="44451" spans="1:5" x14ac:dyDescent="0.3">
      <c r="A44451" s="151">
        <v>42297</v>
      </c>
      <c r="B44451" s="98">
        <v>0.40625</v>
      </c>
      <c r="C44451" s="144" t="s">
        <v>119</v>
      </c>
      <c r="D44451" s="144">
        <v>23.61</v>
      </c>
      <c r="E44451" s="144">
        <v>7713</v>
      </c>
    </row>
    <row r="44452" spans="1:5" x14ac:dyDescent="0.3">
      <c r="A44452" s="151">
        <v>42297</v>
      </c>
      <c r="B44452" s="98">
        <v>0.41666666666666669</v>
      </c>
      <c r="C44452" s="144" t="s">
        <v>119</v>
      </c>
      <c r="D44452" s="144">
        <v>23.72</v>
      </c>
      <c r="E44452" s="144">
        <v>7421</v>
      </c>
    </row>
    <row r="44453" spans="1:5" x14ac:dyDescent="0.3">
      <c r="A44453" s="151">
        <v>42297</v>
      </c>
      <c r="B44453" s="98">
        <v>0.42708333333333331</v>
      </c>
      <c r="C44453" s="144" t="s">
        <v>119</v>
      </c>
      <c r="D44453" s="144">
        <v>23.78</v>
      </c>
      <c r="E44453" s="144">
        <v>7203</v>
      </c>
    </row>
    <row r="44454" spans="1:5" x14ac:dyDescent="0.3">
      <c r="A44454" s="151">
        <v>42297</v>
      </c>
      <c r="B44454" s="98">
        <v>0.4375</v>
      </c>
      <c r="C44454" s="144" t="s">
        <v>119</v>
      </c>
      <c r="D44454" s="144">
        <v>23.84</v>
      </c>
      <c r="E44454" s="144">
        <v>7082</v>
      </c>
    </row>
    <row r="44455" spans="1:5" x14ac:dyDescent="0.3">
      <c r="A44455" s="151">
        <v>42297</v>
      </c>
      <c r="B44455" s="98">
        <v>0.44791666666666669</v>
      </c>
      <c r="C44455" s="144" t="s">
        <v>119</v>
      </c>
      <c r="D44455" s="144">
        <v>23.9</v>
      </c>
      <c r="E44455" s="144">
        <v>6909</v>
      </c>
    </row>
    <row r="44456" spans="1:5" x14ac:dyDescent="0.3">
      <c r="A44456" s="151">
        <v>42297</v>
      </c>
      <c r="B44456" s="98">
        <v>0.45833333333333331</v>
      </c>
      <c r="C44456" s="144" t="s">
        <v>119</v>
      </c>
      <c r="D44456" s="144">
        <v>23.93</v>
      </c>
      <c r="E44456" s="144">
        <v>6832</v>
      </c>
    </row>
    <row r="44457" spans="1:5" x14ac:dyDescent="0.3">
      <c r="A44457" s="151">
        <v>42297</v>
      </c>
      <c r="B44457" s="98">
        <v>0.46875</v>
      </c>
      <c r="C44457" s="144" t="s">
        <v>119</v>
      </c>
      <c r="D44457" s="144">
        <v>23.98</v>
      </c>
      <c r="E44457" s="144">
        <v>6751</v>
      </c>
    </row>
    <row r="44458" spans="1:5" x14ac:dyDescent="0.3">
      <c r="A44458" s="151">
        <v>42297</v>
      </c>
      <c r="B44458" s="98">
        <v>0.47916666666666669</v>
      </c>
      <c r="C44458" s="144" t="s">
        <v>119</v>
      </c>
      <c r="D44458" s="144">
        <v>24.01</v>
      </c>
      <c r="E44458" s="144">
        <v>6716</v>
      </c>
    </row>
    <row r="44459" spans="1:5" x14ac:dyDescent="0.3">
      <c r="A44459" s="151">
        <v>42297</v>
      </c>
      <c r="B44459" s="98">
        <v>0.48958333333333331</v>
      </c>
      <c r="C44459" s="144" t="s">
        <v>119</v>
      </c>
      <c r="D44459" s="144">
        <v>24.06</v>
      </c>
      <c r="E44459" s="144">
        <v>6717</v>
      </c>
    </row>
    <row r="44460" spans="1:5" x14ac:dyDescent="0.3">
      <c r="A44460" s="151">
        <v>42297</v>
      </c>
      <c r="B44460" s="98">
        <v>0.5</v>
      </c>
      <c r="C44460" s="144" t="s">
        <v>120</v>
      </c>
      <c r="D44460" s="144">
        <v>24.11</v>
      </c>
      <c r="E44460" s="144">
        <v>6698</v>
      </c>
    </row>
    <row r="44461" spans="1:5" x14ac:dyDescent="0.3">
      <c r="A44461" s="151">
        <v>42297</v>
      </c>
      <c r="B44461" s="98">
        <v>0.51041666666666663</v>
      </c>
      <c r="C44461" s="144" t="s">
        <v>120</v>
      </c>
      <c r="D44461" s="144">
        <v>24.15</v>
      </c>
      <c r="E44461" s="144">
        <v>6744</v>
      </c>
    </row>
    <row r="44462" spans="1:5" x14ac:dyDescent="0.3">
      <c r="A44462" s="151">
        <v>42297</v>
      </c>
      <c r="B44462" s="98">
        <v>0.52083333333333337</v>
      </c>
      <c r="C44462" s="144" t="s">
        <v>120</v>
      </c>
      <c r="D44462" s="144">
        <v>24.23</v>
      </c>
      <c r="E44462" s="144">
        <v>6745</v>
      </c>
    </row>
    <row r="44463" spans="1:5" x14ac:dyDescent="0.3">
      <c r="A44463" s="151">
        <v>42297</v>
      </c>
      <c r="B44463" s="98">
        <v>0.53125</v>
      </c>
      <c r="C44463" s="144" t="s">
        <v>120</v>
      </c>
      <c r="D44463" s="144">
        <v>24.3</v>
      </c>
      <c r="E44463" s="144">
        <v>6817</v>
      </c>
    </row>
    <row r="44464" spans="1:5" x14ac:dyDescent="0.3">
      <c r="A44464" s="151">
        <v>42297</v>
      </c>
      <c r="B44464" s="98">
        <v>4.1666666666666664E-2</v>
      </c>
      <c r="C44464" s="144" t="s">
        <v>120</v>
      </c>
      <c r="D44464" s="144">
        <v>24.47</v>
      </c>
      <c r="E44464" s="144">
        <v>7026</v>
      </c>
    </row>
    <row r="44465" spans="1:5" x14ac:dyDescent="0.3">
      <c r="A44465" s="151">
        <v>42297</v>
      </c>
      <c r="B44465" s="98">
        <v>5.2083333333333336E-2</v>
      </c>
      <c r="C44465" s="144" t="s">
        <v>120</v>
      </c>
      <c r="D44465" s="144">
        <v>24.58</v>
      </c>
      <c r="E44465" s="144">
        <v>7117</v>
      </c>
    </row>
    <row r="44466" spans="1:5" x14ac:dyDescent="0.3">
      <c r="A44466" s="151">
        <v>42297</v>
      </c>
      <c r="B44466" s="98">
        <v>6.25E-2</v>
      </c>
      <c r="C44466" s="144" t="s">
        <v>120</v>
      </c>
      <c r="D44466" s="144">
        <v>24.61</v>
      </c>
      <c r="E44466" s="144">
        <v>7119</v>
      </c>
    </row>
    <row r="44467" spans="1:5" x14ac:dyDescent="0.3">
      <c r="A44467" s="151">
        <v>42297</v>
      </c>
      <c r="B44467" s="98">
        <v>7.2916666666666671E-2</v>
      </c>
      <c r="C44467" s="144" t="s">
        <v>120</v>
      </c>
      <c r="D44467" s="144">
        <v>24.67</v>
      </c>
      <c r="E44467" s="144">
        <v>7162</v>
      </c>
    </row>
    <row r="44468" spans="1:5" x14ac:dyDescent="0.3">
      <c r="A44468" s="151">
        <v>42297</v>
      </c>
      <c r="B44468" s="98">
        <v>8.3333333333333329E-2</v>
      </c>
      <c r="C44468" s="144" t="s">
        <v>120</v>
      </c>
      <c r="D44468" s="144">
        <v>24.78</v>
      </c>
      <c r="E44468" s="144">
        <v>7162</v>
      </c>
    </row>
    <row r="44469" spans="1:5" x14ac:dyDescent="0.3">
      <c r="A44469" s="151">
        <v>42297</v>
      </c>
      <c r="B44469" s="98">
        <v>9.375E-2</v>
      </c>
      <c r="C44469" s="144" t="s">
        <v>120</v>
      </c>
      <c r="D44469" s="144">
        <v>24.85</v>
      </c>
      <c r="E44469" s="144">
        <v>7126</v>
      </c>
    </row>
    <row r="44470" spans="1:5" x14ac:dyDescent="0.3">
      <c r="A44470" s="151">
        <v>42297</v>
      </c>
      <c r="B44470" s="98">
        <v>0.10416666666666667</v>
      </c>
      <c r="C44470" s="144" t="s">
        <v>120</v>
      </c>
      <c r="D44470" s="144">
        <v>24.9</v>
      </c>
      <c r="E44470" s="144">
        <v>7093</v>
      </c>
    </row>
    <row r="44471" spans="1:5" x14ac:dyDescent="0.3">
      <c r="A44471" s="151">
        <v>42297</v>
      </c>
      <c r="B44471" s="98">
        <v>0.11458333333333333</v>
      </c>
      <c r="C44471" s="144" t="s">
        <v>120</v>
      </c>
      <c r="D44471" s="144">
        <v>24.84</v>
      </c>
      <c r="E44471" s="144">
        <v>7081</v>
      </c>
    </row>
    <row r="44472" spans="1:5" x14ac:dyDescent="0.3">
      <c r="A44472" s="151">
        <v>42297</v>
      </c>
      <c r="B44472" s="98">
        <v>0.125</v>
      </c>
      <c r="C44472" s="144" t="s">
        <v>120</v>
      </c>
      <c r="D44472" s="144">
        <v>24.92</v>
      </c>
      <c r="E44472" s="144">
        <v>7097</v>
      </c>
    </row>
    <row r="44473" spans="1:5" x14ac:dyDescent="0.3">
      <c r="A44473" s="151">
        <v>42297</v>
      </c>
      <c r="B44473" s="98">
        <v>0.13541666666666666</v>
      </c>
      <c r="C44473" s="144" t="s">
        <v>120</v>
      </c>
      <c r="D44473" s="144">
        <v>25</v>
      </c>
      <c r="E44473" s="144">
        <v>7106</v>
      </c>
    </row>
    <row r="44474" spans="1:5" x14ac:dyDescent="0.3">
      <c r="A44474" s="151">
        <v>42297</v>
      </c>
      <c r="B44474" s="98">
        <v>0.14583333333333334</v>
      </c>
      <c r="C44474" s="144" t="s">
        <v>120</v>
      </c>
      <c r="D44474" s="144">
        <v>25.05</v>
      </c>
      <c r="E44474" s="144">
        <v>7118</v>
      </c>
    </row>
    <row r="44475" spans="1:5" x14ac:dyDescent="0.3">
      <c r="A44475" s="151">
        <v>42297</v>
      </c>
      <c r="B44475" s="98">
        <v>0.15625</v>
      </c>
      <c r="C44475" s="144" t="s">
        <v>120</v>
      </c>
      <c r="D44475" s="144">
        <v>25.06</v>
      </c>
      <c r="E44475" s="144">
        <v>7115</v>
      </c>
    </row>
    <row r="44476" spans="1:5" x14ac:dyDescent="0.3">
      <c r="A44476" s="151">
        <v>42297</v>
      </c>
      <c r="B44476" s="98">
        <v>0.16666666666666666</v>
      </c>
      <c r="C44476" s="144" t="s">
        <v>120</v>
      </c>
      <c r="D44476" s="144">
        <v>25.08</v>
      </c>
      <c r="E44476" s="144">
        <v>7079</v>
      </c>
    </row>
    <row r="44477" spans="1:5" x14ac:dyDescent="0.3">
      <c r="A44477" s="151">
        <v>42297</v>
      </c>
      <c r="B44477" s="98">
        <v>0.17708333333333334</v>
      </c>
      <c r="C44477" s="144" t="s">
        <v>120</v>
      </c>
      <c r="D44477" s="144">
        <v>25.08</v>
      </c>
      <c r="E44477" s="144">
        <v>7111</v>
      </c>
    </row>
    <row r="44478" spans="1:5" x14ac:dyDescent="0.3">
      <c r="A44478" s="151">
        <v>42297</v>
      </c>
      <c r="B44478" s="98">
        <v>0.1875</v>
      </c>
      <c r="C44478" s="144" t="s">
        <v>120</v>
      </c>
      <c r="D44478" s="144">
        <v>25.05</v>
      </c>
      <c r="E44478" s="144">
        <v>7193</v>
      </c>
    </row>
    <row r="44479" spans="1:5" x14ac:dyDescent="0.3">
      <c r="A44479" s="151">
        <v>42297</v>
      </c>
      <c r="B44479" s="98">
        <v>0.19791666666666666</v>
      </c>
      <c r="C44479" s="144" t="s">
        <v>120</v>
      </c>
      <c r="D44479" s="144">
        <v>25</v>
      </c>
      <c r="E44479" s="144">
        <v>7480</v>
      </c>
    </row>
    <row r="44480" spans="1:5" x14ac:dyDescent="0.3">
      <c r="A44480" s="151">
        <v>42297</v>
      </c>
      <c r="B44480" s="98">
        <v>0.20833333333333334</v>
      </c>
      <c r="C44480" s="144" t="s">
        <v>120</v>
      </c>
      <c r="D44480" s="144">
        <v>24.98</v>
      </c>
      <c r="E44480" s="144">
        <v>7434</v>
      </c>
    </row>
    <row r="44481" spans="1:5" x14ac:dyDescent="0.3">
      <c r="A44481" s="151">
        <v>42297</v>
      </c>
      <c r="B44481" s="98">
        <v>0.21875</v>
      </c>
      <c r="C44481" s="144" t="s">
        <v>120</v>
      </c>
      <c r="D44481" s="144">
        <v>24.93</v>
      </c>
      <c r="E44481" s="144">
        <v>7584</v>
      </c>
    </row>
    <row r="44482" spans="1:5" x14ac:dyDescent="0.3">
      <c r="A44482" s="151">
        <v>42297</v>
      </c>
      <c r="B44482" s="98">
        <v>0.22916666666666666</v>
      </c>
      <c r="C44482" s="144" t="s">
        <v>120</v>
      </c>
      <c r="D44482" s="144">
        <v>24.89</v>
      </c>
      <c r="E44482" s="144">
        <v>7721</v>
      </c>
    </row>
    <row r="44483" spans="1:5" x14ac:dyDescent="0.3">
      <c r="A44483" s="151">
        <v>42297</v>
      </c>
      <c r="B44483" s="98">
        <v>0.23958333333333334</v>
      </c>
      <c r="C44483" s="144" t="s">
        <v>120</v>
      </c>
      <c r="D44483" s="144">
        <v>24.83</v>
      </c>
      <c r="E44483" s="144">
        <v>7758</v>
      </c>
    </row>
    <row r="44484" spans="1:5" x14ac:dyDescent="0.3">
      <c r="A44484" s="151">
        <v>42297</v>
      </c>
      <c r="B44484" s="98">
        <v>0.25</v>
      </c>
      <c r="C44484" s="144" t="s">
        <v>120</v>
      </c>
      <c r="D44484" s="144">
        <v>24.76</v>
      </c>
      <c r="E44484" s="144">
        <v>8201</v>
      </c>
    </row>
    <row r="44485" spans="1:5" x14ac:dyDescent="0.3">
      <c r="A44485" s="151">
        <v>42297</v>
      </c>
      <c r="B44485" s="98">
        <v>0.26041666666666669</v>
      </c>
      <c r="C44485" s="144" t="s">
        <v>120</v>
      </c>
      <c r="D44485" s="144">
        <v>24.75</v>
      </c>
      <c r="E44485" s="144">
        <v>8454</v>
      </c>
    </row>
    <row r="44486" spans="1:5" x14ac:dyDescent="0.3">
      <c r="A44486" s="151">
        <v>42297</v>
      </c>
      <c r="B44486" s="98">
        <v>0.27083333333333331</v>
      </c>
      <c r="C44486" s="144" t="s">
        <v>120</v>
      </c>
      <c r="D44486" s="144">
        <v>24.75</v>
      </c>
      <c r="E44486" s="144">
        <v>8671</v>
      </c>
    </row>
    <row r="44487" spans="1:5" x14ac:dyDescent="0.3">
      <c r="A44487" s="151">
        <v>42297</v>
      </c>
      <c r="B44487" s="98">
        <v>0.28125</v>
      </c>
      <c r="C44487" s="144" t="s">
        <v>120</v>
      </c>
      <c r="D44487" s="144">
        <v>24.75</v>
      </c>
      <c r="E44487" s="144">
        <v>8549</v>
      </c>
    </row>
    <row r="44488" spans="1:5" x14ac:dyDescent="0.3">
      <c r="A44488" s="151">
        <v>42297</v>
      </c>
      <c r="B44488" s="98">
        <v>0.29166666666666669</v>
      </c>
      <c r="C44488" s="144" t="s">
        <v>120</v>
      </c>
      <c r="D44488" s="144">
        <v>24.73</v>
      </c>
      <c r="E44488" s="144">
        <v>8742</v>
      </c>
    </row>
    <row r="44489" spans="1:5" x14ac:dyDescent="0.3">
      <c r="A44489" s="151">
        <v>42297</v>
      </c>
      <c r="B44489" s="98">
        <v>0.30208333333333331</v>
      </c>
      <c r="C44489" s="144" t="s">
        <v>120</v>
      </c>
      <c r="D44489" s="144">
        <v>24.71</v>
      </c>
      <c r="E44489" s="144">
        <v>8895</v>
      </c>
    </row>
    <row r="44490" spans="1:5" x14ac:dyDescent="0.3">
      <c r="A44490" s="151">
        <v>42297</v>
      </c>
      <c r="B44490" s="98">
        <v>0.3125</v>
      </c>
      <c r="C44490" s="144" t="s">
        <v>120</v>
      </c>
      <c r="D44490" s="144">
        <v>24.71</v>
      </c>
      <c r="E44490" s="144">
        <v>8842</v>
      </c>
    </row>
    <row r="44491" spans="1:5" x14ac:dyDescent="0.3">
      <c r="A44491" s="151">
        <v>42297</v>
      </c>
      <c r="B44491" s="98">
        <v>0.32291666666666669</v>
      </c>
      <c r="C44491" s="144" t="s">
        <v>120</v>
      </c>
      <c r="D44491" s="144">
        <v>24.7</v>
      </c>
      <c r="E44491" s="144">
        <v>8877</v>
      </c>
    </row>
    <row r="44492" spans="1:5" x14ac:dyDescent="0.3">
      <c r="A44492" s="151">
        <v>42297</v>
      </c>
      <c r="B44492" s="98">
        <v>0.33333333333333331</v>
      </c>
      <c r="C44492" s="144" t="s">
        <v>120</v>
      </c>
      <c r="D44492" s="144">
        <v>24.67</v>
      </c>
      <c r="E44492" s="144">
        <v>8643</v>
      </c>
    </row>
    <row r="44493" spans="1:5" x14ac:dyDescent="0.3">
      <c r="A44493" s="151">
        <v>42297</v>
      </c>
      <c r="B44493" s="98">
        <v>0.34375</v>
      </c>
      <c r="C44493" s="144" t="s">
        <v>120</v>
      </c>
      <c r="D44493" s="144">
        <v>24.64</v>
      </c>
      <c r="E44493" s="144">
        <v>8675</v>
      </c>
    </row>
    <row r="44494" spans="1:5" x14ac:dyDescent="0.3">
      <c r="A44494" s="151">
        <v>42297</v>
      </c>
      <c r="B44494" s="98">
        <v>0.35416666666666669</v>
      </c>
      <c r="C44494" s="144" t="s">
        <v>120</v>
      </c>
      <c r="D44494" s="144">
        <v>24.61</v>
      </c>
      <c r="E44494" s="144">
        <v>8683</v>
      </c>
    </row>
    <row r="44495" spans="1:5" x14ac:dyDescent="0.3">
      <c r="A44495" s="151">
        <v>42297</v>
      </c>
      <c r="B44495" s="98">
        <v>0.36458333333333331</v>
      </c>
      <c r="C44495" s="144" t="s">
        <v>120</v>
      </c>
      <c r="D44495" s="144">
        <v>24.57</v>
      </c>
      <c r="E44495" s="144">
        <v>8758</v>
      </c>
    </row>
    <row r="44496" spans="1:5" x14ac:dyDescent="0.3">
      <c r="A44496" s="151">
        <v>42297</v>
      </c>
      <c r="B44496" s="98">
        <v>0.375</v>
      </c>
      <c r="C44496" s="144" t="s">
        <v>120</v>
      </c>
      <c r="D44496" s="144">
        <v>24.56</v>
      </c>
      <c r="E44496" s="144">
        <v>8850</v>
      </c>
    </row>
    <row r="44497" spans="1:5" x14ac:dyDescent="0.3">
      <c r="A44497" s="151">
        <v>42297</v>
      </c>
      <c r="B44497" s="98">
        <v>0.38541666666666669</v>
      </c>
      <c r="C44497" s="144" t="s">
        <v>120</v>
      </c>
      <c r="D44497" s="144">
        <v>24.52</v>
      </c>
      <c r="E44497" s="144">
        <v>8858</v>
      </c>
    </row>
    <row r="44498" spans="1:5" x14ac:dyDescent="0.3">
      <c r="A44498" s="151">
        <v>42297</v>
      </c>
      <c r="B44498" s="98">
        <v>0.39583333333333331</v>
      </c>
      <c r="C44498" s="144" t="s">
        <v>120</v>
      </c>
      <c r="D44498" s="144">
        <v>24.49</v>
      </c>
      <c r="E44498" s="144">
        <v>9056</v>
      </c>
    </row>
    <row r="44499" spans="1:5" x14ac:dyDescent="0.3">
      <c r="A44499" s="151">
        <v>42297</v>
      </c>
      <c r="B44499" s="98">
        <v>0.40625</v>
      </c>
      <c r="C44499" s="144" t="s">
        <v>120</v>
      </c>
      <c r="D44499" s="144">
        <v>24.49</v>
      </c>
      <c r="E44499" s="144">
        <v>9316</v>
      </c>
    </row>
    <row r="44500" spans="1:5" x14ac:dyDescent="0.3">
      <c r="A44500" s="151">
        <v>42297</v>
      </c>
      <c r="B44500" s="98">
        <v>0.41666666666666669</v>
      </c>
      <c r="C44500" s="144" t="s">
        <v>120</v>
      </c>
      <c r="D44500" s="144">
        <v>24.48</v>
      </c>
      <c r="E44500" s="144">
        <v>9531</v>
      </c>
    </row>
    <row r="44501" spans="1:5" x14ac:dyDescent="0.3">
      <c r="A44501" s="151">
        <v>42297</v>
      </c>
      <c r="B44501" s="98">
        <v>0.42708333333333331</v>
      </c>
      <c r="C44501" s="144" t="s">
        <v>120</v>
      </c>
      <c r="D44501" s="144">
        <v>24.49</v>
      </c>
      <c r="E44501" s="144">
        <v>9830</v>
      </c>
    </row>
    <row r="44502" spans="1:5" x14ac:dyDescent="0.3">
      <c r="A44502" s="151">
        <v>42297</v>
      </c>
      <c r="B44502" s="98">
        <v>0.4375</v>
      </c>
      <c r="C44502" s="144" t="s">
        <v>120</v>
      </c>
      <c r="D44502" s="144">
        <v>24.48</v>
      </c>
      <c r="E44502" s="144">
        <v>9742</v>
      </c>
    </row>
    <row r="44503" spans="1:5" x14ac:dyDescent="0.3">
      <c r="A44503" s="151">
        <v>42297</v>
      </c>
      <c r="B44503" s="98">
        <v>0.44791666666666669</v>
      </c>
      <c r="C44503" s="144" t="s">
        <v>120</v>
      </c>
      <c r="D44503" s="144">
        <v>24.51</v>
      </c>
      <c r="E44503" s="144">
        <v>10145</v>
      </c>
    </row>
    <row r="44504" spans="1:5" x14ac:dyDescent="0.3">
      <c r="A44504" s="151">
        <v>42297</v>
      </c>
      <c r="B44504" s="98">
        <v>0.45833333333333331</v>
      </c>
      <c r="C44504" s="144" t="s">
        <v>120</v>
      </c>
      <c r="D44504" s="144">
        <v>24.55</v>
      </c>
      <c r="E44504" s="144">
        <v>10666</v>
      </c>
    </row>
    <row r="44505" spans="1:5" x14ac:dyDescent="0.3">
      <c r="A44505" s="151">
        <v>42297</v>
      </c>
      <c r="B44505" s="98">
        <v>0.46875</v>
      </c>
      <c r="C44505" s="144" t="s">
        <v>120</v>
      </c>
      <c r="D44505" s="144">
        <v>24.5</v>
      </c>
      <c r="E44505" s="144">
        <v>10540</v>
      </c>
    </row>
    <row r="44506" spans="1:5" x14ac:dyDescent="0.3">
      <c r="A44506" s="151">
        <v>42297</v>
      </c>
      <c r="B44506" s="98">
        <v>0.47916666666666669</v>
      </c>
      <c r="C44506" s="144" t="s">
        <v>120</v>
      </c>
      <c r="D44506" s="144">
        <v>24.48</v>
      </c>
      <c r="E44506" s="144">
        <v>10264</v>
      </c>
    </row>
    <row r="44507" spans="1:5" x14ac:dyDescent="0.3">
      <c r="A44507" s="151">
        <v>42297</v>
      </c>
      <c r="B44507" s="98">
        <v>0.48958333333333331</v>
      </c>
      <c r="C44507" s="144" t="s">
        <v>120</v>
      </c>
      <c r="D44507" s="144">
        <v>24.37</v>
      </c>
      <c r="E44507" s="144">
        <v>10181</v>
      </c>
    </row>
    <row r="44508" spans="1:5" x14ac:dyDescent="0.3">
      <c r="A44508" s="151">
        <v>42298</v>
      </c>
      <c r="B44508" s="98">
        <v>0.5</v>
      </c>
      <c r="C44508" s="144" t="s">
        <v>119</v>
      </c>
      <c r="D44508" s="144">
        <v>24.22</v>
      </c>
      <c r="E44508" s="144">
        <v>9796</v>
      </c>
    </row>
    <row r="44509" spans="1:5" x14ac:dyDescent="0.3">
      <c r="A44509" s="151">
        <v>42298</v>
      </c>
      <c r="B44509" s="98">
        <v>0.51041666666666663</v>
      </c>
      <c r="C44509" s="144" t="s">
        <v>119</v>
      </c>
      <c r="D44509" s="144">
        <v>24.07</v>
      </c>
      <c r="E44509" s="144">
        <v>9844</v>
      </c>
    </row>
    <row r="44510" spans="1:5" x14ac:dyDescent="0.3">
      <c r="A44510" s="151">
        <v>42298</v>
      </c>
      <c r="B44510" s="98">
        <v>0.52083333333333337</v>
      </c>
      <c r="C44510" s="144" t="s">
        <v>119</v>
      </c>
      <c r="D44510" s="144">
        <v>24.04</v>
      </c>
      <c r="E44510" s="144">
        <v>9754</v>
      </c>
    </row>
    <row r="44511" spans="1:5" x14ac:dyDescent="0.3">
      <c r="A44511" s="151">
        <v>42298</v>
      </c>
      <c r="B44511" s="98">
        <v>0.53125</v>
      </c>
      <c r="C44511" s="144" t="s">
        <v>119</v>
      </c>
      <c r="D44511" s="144">
        <v>24.08</v>
      </c>
      <c r="E44511" s="144">
        <v>9664</v>
      </c>
    </row>
    <row r="44512" spans="1:5" x14ac:dyDescent="0.3">
      <c r="A44512" s="151">
        <v>42298</v>
      </c>
      <c r="B44512" s="98">
        <v>4.1666666666666664E-2</v>
      </c>
      <c r="C44512" s="144" t="s">
        <v>119</v>
      </c>
      <c r="D44512" s="144">
        <v>24.12</v>
      </c>
      <c r="E44512" s="144">
        <v>9669</v>
      </c>
    </row>
    <row r="44513" spans="1:5" x14ac:dyDescent="0.3">
      <c r="A44513" s="151">
        <v>42298</v>
      </c>
      <c r="B44513" s="98">
        <v>5.2083333333333336E-2</v>
      </c>
      <c r="C44513" s="144" t="s">
        <v>119</v>
      </c>
      <c r="D44513" s="144">
        <v>24.1</v>
      </c>
      <c r="E44513" s="144">
        <v>9763</v>
      </c>
    </row>
    <row r="44514" spans="1:5" x14ac:dyDescent="0.3">
      <c r="A44514" s="151">
        <v>42298</v>
      </c>
      <c r="B44514" s="98">
        <v>6.25E-2</v>
      </c>
      <c r="C44514" s="144" t="s">
        <v>119</v>
      </c>
      <c r="D44514" s="144">
        <v>24.04</v>
      </c>
      <c r="E44514" s="144">
        <v>9539</v>
      </c>
    </row>
    <row r="44515" spans="1:5" x14ac:dyDescent="0.3">
      <c r="A44515" s="151">
        <v>42298</v>
      </c>
      <c r="B44515" s="98">
        <v>7.2916666666666671E-2</v>
      </c>
      <c r="C44515" s="144" t="s">
        <v>119</v>
      </c>
      <c r="D44515" s="144">
        <v>23.99</v>
      </c>
      <c r="E44515" s="144">
        <v>8909</v>
      </c>
    </row>
    <row r="44516" spans="1:5" x14ac:dyDescent="0.3">
      <c r="A44516" s="151">
        <v>42298</v>
      </c>
      <c r="B44516" s="98">
        <v>8.3333333333333329E-2</v>
      </c>
      <c r="C44516" s="144" t="s">
        <v>119</v>
      </c>
      <c r="D44516" s="144">
        <v>23.98</v>
      </c>
      <c r="E44516" s="144">
        <v>8390</v>
      </c>
    </row>
    <row r="44517" spans="1:5" x14ac:dyDescent="0.3">
      <c r="A44517" s="151">
        <v>42298</v>
      </c>
      <c r="B44517" s="98">
        <v>9.375E-2</v>
      </c>
      <c r="C44517" s="144" t="s">
        <v>119</v>
      </c>
      <c r="D44517" s="144">
        <v>23.99</v>
      </c>
      <c r="E44517" s="144">
        <v>8193</v>
      </c>
    </row>
    <row r="44518" spans="1:5" x14ac:dyDescent="0.3">
      <c r="A44518" s="151">
        <v>42298</v>
      </c>
      <c r="B44518" s="98">
        <v>0.10416666666666667</v>
      </c>
      <c r="C44518" s="144" t="s">
        <v>119</v>
      </c>
      <c r="D44518" s="144">
        <v>23.99</v>
      </c>
      <c r="E44518" s="144">
        <v>8108</v>
      </c>
    </row>
    <row r="44519" spans="1:5" x14ac:dyDescent="0.3">
      <c r="A44519" s="151">
        <v>42298</v>
      </c>
      <c r="B44519" s="98">
        <v>0.11458333333333333</v>
      </c>
      <c r="C44519" s="144" t="s">
        <v>119</v>
      </c>
      <c r="D44519" s="144">
        <v>23.98</v>
      </c>
      <c r="E44519" s="144">
        <v>8043</v>
      </c>
    </row>
    <row r="44520" spans="1:5" x14ac:dyDescent="0.3">
      <c r="A44520" s="151">
        <v>42298</v>
      </c>
      <c r="B44520" s="98">
        <v>0.125</v>
      </c>
      <c r="C44520" s="144" t="s">
        <v>119</v>
      </c>
      <c r="D44520" s="144">
        <v>23.96</v>
      </c>
      <c r="E44520" s="144">
        <v>8002</v>
      </c>
    </row>
    <row r="44521" spans="1:5" x14ac:dyDescent="0.3">
      <c r="A44521" s="151">
        <v>42298</v>
      </c>
      <c r="B44521" s="98">
        <v>0.13541666666666666</v>
      </c>
      <c r="C44521" s="144" t="s">
        <v>119</v>
      </c>
      <c r="D44521" s="144">
        <v>23.93</v>
      </c>
      <c r="E44521" s="144">
        <v>7987</v>
      </c>
    </row>
    <row r="44522" spans="1:5" x14ac:dyDescent="0.3">
      <c r="A44522" s="151">
        <v>42298</v>
      </c>
      <c r="B44522" s="98">
        <v>0.14583333333333334</v>
      </c>
      <c r="C44522" s="144" t="s">
        <v>119</v>
      </c>
      <c r="D44522" s="144">
        <v>23.9</v>
      </c>
      <c r="E44522" s="144">
        <v>7864</v>
      </c>
    </row>
    <row r="44523" spans="1:5" x14ac:dyDescent="0.3">
      <c r="A44523" s="151">
        <v>42298</v>
      </c>
      <c r="B44523" s="98">
        <v>0.15625</v>
      </c>
      <c r="C44523" s="144" t="s">
        <v>119</v>
      </c>
      <c r="D44523" s="144">
        <v>23.88</v>
      </c>
      <c r="E44523" s="144">
        <v>7747</v>
      </c>
    </row>
    <row r="44524" spans="1:5" x14ac:dyDescent="0.3">
      <c r="A44524" s="151">
        <v>42298</v>
      </c>
      <c r="B44524" s="98">
        <v>0.16666666666666666</v>
      </c>
      <c r="C44524" s="144" t="s">
        <v>119</v>
      </c>
      <c r="D44524" s="144">
        <v>23.79</v>
      </c>
      <c r="E44524" s="144">
        <v>7134</v>
      </c>
    </row>
    <row r="44525" spans="1:5" x14ac:dyDescent="0.3">
      <c r="A44525" s="151">
        <v>42298</v>
      </c>
      <c r="B44525" s="98">
        <v>0.17708333333333334</v>
      </c>
      <c r="C44525" s="144" t="s">
        <v>119</v>
      </c>
      <c r="D44525" s="144">
        <v>23.79</v>
      </c>
      <c r="E44525" s="144">
        <v>7188</v>
      </c>
    </row>
    <row r="44526" spans="1:5" x14ac:dyDescent="0.3">
      <c r="A44526" s="151">
        <v>42298</v>
      </c>
      <c r="B44526" s="98">
        <v>0.1875</v>
      </c>
      <c r="C44526" s="144" t="s">
        <v>119</v>
      </c>
      <c r="D44526" s="144">
        <v>23.86</v>
      </c>
      <c r="E44526" s="144">
        <v>7986</v>
      </c>
    </row>
    <row r="44527" spans="1:5" x14ac:dyDescent="0.3">
      <c r="A44527" s="151">
        <v>42298</v>
      </c>
      <c r="B44527" s="98">
        <v>0.20833333333333334</v>
      </c>
      <c r="C44527" s="144" t="s">
        <v>119</v>
      </c>
      <c r="D44527" s="144">
        <v>23.8</v>
      </c>
      <c r="E44527" s="144">
        <v>9477</v>
      </c>
    </row>
    <row r="44528" spans="1:5" x14ac:dyDescent="0.3">
      <c r="A44528" s="151">
        <v>42298</v>
      </c>
      <c r="B44528" s="98">
        <v>0.21875</v>
      </c>
      <c r="C44528" s="144" t="s">
        <v>119</v>
      </c>
      <c r="D44528" s="144">
        <v>23.81</v>
      </c>
      <c r="E44528" s="144">
        <v>8078</v>
      </c>
    </row>
    <row r="44529" spans="1:5" x14ac:dyDescent="0.3">
      <c r="A44529" s="151">
        <v>42298</v>
      </c>
      <c r="B44529" s="98">
        <v>0.22916666666666666</v>
      </c>
      <c r="C44529" s="144" t="s">
        <v>119</v>
      </c>
      <c r="D44529" s="144">
        <v>23.71</v>
      </c>
      <c r="E44529" s="144">
        <v>8077</v>
      </c>
    </row>
    <row r="44530" spans="1:5" x14ac:dyDescent="0.3">
      <c r="A44530" s="151">
        <v>42298</v>
      </c>
      <c r="B44530" s="98">
        <v>0.23958333333333334</v>
      </c>
      <c r="C44530" s="144" t="s">
        <v>119</v>
      </c>
      <c r="D44530" s="144">
        <v>23.86</v>
      </c>
      <c r="E44530" s="144">
        <v>7759</v>
      </c>
    </row>
    <row r="44531" spans="1:5" x14ac:dyDescent="0.3">
      <c r="A44531" s="151">
        <v>42298</v>
      </c>
      <c r="B44531" s="98">
        <v>0.25</v>
      </c>
      <c r="C44531" s="144" t="s">
        <v>119</v>
      </c>
      <c r="D44531" s="144">
        <v>23.87</v>
      </c>
      <c r="E44531" s="144">
        <v>8498</v>
      </c>
    </row>
    <row r="44532" spans="1:5" x14ac:dyDescent="0.3">
      <c r="A44532" s="151">
        <v>42298</v>
      </c>
      <c r="B44532" s="98">
        <v>0.26041666666666669</v>
      </c>
      <c r="C44532" s="144" t="s">
        <v>119</v>
      </c>
      <c r="D44532" s="144">
        <v>23.77</v>
      </c>
      <c r="E44532" s="144">
        <v>8800</v>
      </c>
    </row>
    <row r="44533" spans="1:5" x14ac:dyDescent="0.3">
      <c r="A44533" s="151">
        <v>42298</v>
      </c>
      <c r="B44533" s="98">
        <v>0.27083333333333331</v>
      </c>
      <c r="C44533" s="144" t="s">
        <v>119</v>
      </c>
      <c r="D44533" s="144">
        <v>23.71</v>
      </c>
      <c r="E44533" s="144">
        <v>8584</v>
      </c>
    </row>
    <row r="44534" spans="1:5" x14ac:dyDescent="0.3">
      <c r="A44534" s="151">
        <v>42298</v>
      </c>
      <c r="B44534" s="98">
        <v>0.28125</v>
      </c>
      <c r="C44534" s="144" t="s">
        <v>119</v>
      </c>
      <c r="D44534" s="144">
        <v>23.76</v>
      </c>
      <c r="E44534" s="144">
        <v>8340</v>
      </c>
    </row>
    <row r="44535" spans="1:5" x14ac:dyDescent="0.3">
      <c r="A44535" s="151">
        <v>42298</v>
      </c>
      <c r="B44535" s="98">
        <v>0.29166666666666669</v>
      </c>
      <c r="C44535" s="144" t="s">
        <v>119</v>
      </c>
      <c r="D44535" s="144">
        <v>23.76</v>
      </c>
      <c r="E44535" s="144">
        <v>8832</v>
      </c>
    </row>
    <row r="44536" spans="1:5" x14ac:dyDescent="0.3">
      <c r="A44536" s="151">
        <v>42298</v>
      </c>
      <c r="B44536" s="98">
        <v>0.30208333333333331</v>
      </c>
      <c r="C44536" s="144" t="s">
        <v>119</v>
      </c>
      <c r="D44536" s="144">
        <v>23.72</v>
      </c>
      <c r="E44536" s="144">
        <v>9342</v>
      </c>
    </row>
    <row r="44537" spans="1:5" x14ac:dyDescent="0.3">
      <c r="A44537" s="151">
        <v>42298</v>
      </c>
      <c r="B44537" s="98">
        <v>0.3125</v>
      </c>
      <c r="C44537" s="144" t="s">
        <v>119</v>
      </c>
      <c r="D44537" s="144">
        <v>23.71</v>
      </c>
      <c r="E44537" s="144">
        <v>9216</v>
      </c>
    </row>
    <row r="44538" spans="1:5" x14ac:dyDescent="0.3">
      <c r="A44538" s="151">
        <v>42298</v>
      </c>
      <c r="B44538" s="98">
        <v>0.32291666666666669</v>
      </c>
      <c r="C44538" s="144" t="s">
        <v>119</v>
      </c>
      <c r="D44538" s="144">
        <v>23.65</v>
      </c>
      <c r="E44538" s="144">
        <v>9183</v>
      </c>
    </row>
    <row r="44539" spans="1:5" x14ac:dyDescent="0.3">
      <c r="A44539" s="151">
        <v>42298</v>
      </c>
      <c r="B44539" s="98">
        <v>0.33333333333333331</v>
      </c>
      <c r="C44539" s="144" t="s">
        <v>119</v>
      </c>
      <c r="D44539" s="144">
        <v>23.6</v>
      </c>
      <c r="E44539" s="144">
        <v>8884</v>
      </c>
    </row>
    <row r="44540" spans="1:5" x14ac:dyDescent="0.3">
      <c r="A44540" s="151">
        <v>42298</v>
      </c>
      <c r="B44540" s="98">
        <v>0.34375</v>
      </c>
      <c r="C44540" s="144" t="s">
        <v>119</v>
      </c>
      <c r="D44540" s="144">
        <v>23.56</v>
      </c>
      <c r="E44540" s="144">
        <v>8767</v>
      </c>
    </row>
    <row r="44541" spans="1:5" x14ac:dyDescent="0.3">
      <c r="A44541" s="151">
        <v>42298</v>
      </c>
      <c r="B44541" s="98">
        <v>0.35416666666666669</v>
      </c>
      <c r="C44541" s="144" t="s">
        <v>119</v>
      </c>
      <c r="D44541" s="144">
        <v>23.62</v>
      </c>
      <c r="E44541" s="144">
        <v>8425</v>
      </c>
    </row>
    <row r="44542" spans="1:5" x14ac:dyDescent="0.3">
      <c r="A44542" s="151">
        <v>42298</v>
      </c>
      <c r="B44542" s="98">
        <v>0.36458333333333331</v>
      </c>
      <c r="C44542" s="144" t="s">
        <v>119</v>
      </c>
      <c r="D44542" s="144">
        <v>23.6</v>
      </c>
      <c r="E44542" s="144">
        <v>8874</v>
      </c>
    </row>
    <row r="44543" spans="1:5" x14ac:dyDescent="0.3">
      <c r="A44543" s="151">
        <v>42298</v>
      </c>
      <c r="B44543" s="98">
        <v>0.375</v>
      </c>
      <c r="C44543" s="144" t="s">
        <v>119</v>
      </c>
      <c r="D44543" s="144">
        <v>23.59</v>
      </c>
      <c r="E44543" s="144">
        <v>8397</v>
      </c>
    </row>
    <row r="44544" spans="1:5" x14ac:dyDescent="0.3">
      <c r="A44544" s="151">
        <v>42298</v>
      </c>
      <c r="B44544" s="98">
        <v>0.38541666666666669</v>
      </c>
      <c r="C44544" s="144" t="s">
        <v>119</v>
      </c>
      <c r="D44544" s="144">
        <v>23.66</v>
      </c>
      <c r="E44544" s="144">
        <v>8366</v>
      </c>
    </row>
    <row r="44545" spans="1:5" x14ac:dyDescent="0.3">
      <c r="A44545" s="151">
        <v>42298</v>
      </c>
      <c r="B44545" s="98">
        <v>0.39583333333333331</v>
      </c>
      <c r="C44545" s="144" t="s">
        <v>119</v>
      </c>
      <c r="D44545" s="144">
        <v>23.86</v>
      </c>
      <c r="E44545" s="144">
        <v>8184</v>
      </c>
    </row>
    <row r="44546" spans="1:5" x14ac:dyDescent="0.3">
      <c r="A44546" s="151">
        <v>42298</v>
      </c>
      <c r="B44546" s="98">
        <v>0.40625</v>
      </c>
      <c r="C44546" s="144" t="s">
        <v>119</v>
      </c>
      <c r="D44546" s="144">
        <v>23.81</v>
      </c>
      <c r="E44546" s="144">
        <v>7789</v>
      </c>
    </row>
    <row r="44547" spans="1:5" x14ac:dyDescent="0.3">
      <c r="A44547" s="151">
        <v>42298</v>
      </c>
      <c r="B44547" s="98">
        <v>0.41666666666666669</v>
      </c>
      <c r="C44547" s="144" t="s">
        <v>119</v>
      </c>
      <c r="D44547" s="144">
        <v>23.88</v>
      </c>
      <c r="E44547" s="144">
        <v>7711</v>
      </c>
    </row>
    <row r="44548" spans="1:5" x14ac:dyDescent="0.3">
      <c r="A44548" s="151">
        <v>42298</v>
      </c>
      <c r="B44548" s="98">
        <v>0.42708333333333331</v>
      </c>
      <c r="C44548" s="144" t="s">
        <v>119</v>
      </c>
      <c r="D44548" s="144">
        <v>24.02</v>
      </c>
      <c r="E44548" s="144">
        <v>7659</v>
      </c>
    </row>
    <row r="44549" spans="1:5" x14ac:dyDescent="0.3">
      <c r="A44549" s="151">
        <v>42298</v>
      </c>
      <c r="B44549" s="98">
        <v>0.4375</v>
      </c>
      <c r="C44549" s="144" t="s">
        <v>119</v>
      </c>
      <c r="D44549" s="144">
        <v>24.16</v>
      </c>
      <c r="E44549" s="144">
        <v>7625</v>
      </c>
    </row>
    <row r="44550" spans="1:5" x14ac:dyDescent="0.3">
      <c r="A44550" s="151">
        <v>42298</v>
      </c>
      <c r="B44550" s="98">
        <v>0.44791666666666669</v>
      </c>
      <c r="C44550" s="144" t="s">
        <v>119</v>
      </c>
      <c r="D44550" s="144">
        <v>24.35</v>
      </c>
      <c r="E44550" s="144">
        <v>7636</v>
      </c>
    </row>
    <row r="44551" spans="1:5" x14ac:dyDescent="0.3">
      <c r="A44551" s="151">
        <v>42298</v>
      </c>
      <c r="B44551" s="98">
        <v>0.45833333333333331</v>
      </c>
      <c r="C44551" s="144" t="s">
        <v>119</v>
      </c>
      <c r="D44551" s="144">
        <v>24.36</v>
      </c>
      <c r="E44551" s="144">
        <v>7653</v>
      </c>
    </row>
    <row r="44552" spans="1:5" x14ac:dyDescent="0.3">
      <c r="A44552" s="151">
        <v>42298</v>
      </c>
      <c r="B44552" s="98">
        <v>0.46875</v>
      </c>
      <c r="C44552" s="144" t="s">
        <v>119</v>
      </c>
      <c r="D44552" s="144">
        <v>24.48</v>
      </c>
      <c r="E44552" s="144">
        <v>7713</v>
      </c>
    </row>
    <row r="44553" spans="1:5" x14ac:dyDescent="0.3">
      <c r="A44553" s="151">
        <v>42298</v>
      </c>
      <c r="B44553" s="98">
        <v>0.47916666666666669</v>
      </c>
      <c r="C44553" s="144" t="s">
        <v>119</v>
      </c>
      <c r="D44553" s="144">
        <v>24.58</v>
      </c>
      <c r="E44553" s="144">
        <v>7656</v>
      </c>
    </row>
    <row r="44554" spans="1:5" x14ac:dyDescent="0.3">
      <c r="A44554" s="151">
        <v>42298</v>
      </c>
      <c r="B44554" s="98">
        <v>0.48958333333333331</v>
      </c>
      <c r="C44554" s="144" t="s">
        <v>119</v>
      </c>
      <c r="D44554" s="144">
        <v>24.61</v>
      </c>
      <c r="E44554" s="144">
        <v>7462</v>
      </c>
    </row>
    <row r="44555" spans="1:5" x14ac:dyDescent="0.3">
      <c r="A44555" s="151">
        <v>42298</v>
      </c>
      <c r="B44555" s="98">
        <v>0.5</v>
      </c>
      <c r="C44555" s="144" t="s">
        <v>120</v>
      </c>
      <c r="D44555" s="144">
        <v>24.7</v>
      </c>
      <c r="E44555" s="144">
        <v>7358</v>
      </c>
    </row>
    <row r="44556" spans="1:5" x14ac:dyDescent="0.3">
      <c r="A44556" s="151">
        <v>42298</v>
      </c>
      <c r="B44556" s="98">
        <v>0.51041666666666663</v>
      </c>
      <c r="C44556" s="144" t="s">
        <v>120</v>
      </c>
      <c r="D44556" s="144">
        <v>24.75</v>
      </c>
      <c r="E44556" s="144">
        <v>7165</v>
      </c>
    </row>
    <row r="44557" spans="1:5" x14ac:dyDescent="0.3">
      <c r="A44557" s="151">
        <v>42298</v>
      </c>
      <c r="B44557" s="98">
        <v>0.52083333333333337</v>
      </c>
      <c r="C44557" s="144" t="s">
        <v>120</v>
      </c>
      <c r="D44557" s="144">
        <v>24.77</v>
      </c>
      <c r="E44557" s="144">
        <v>7088</v>
      </c>
    </row>
    <row r="44558" spans="1:5" x14ac:dyDescent="0.3">
      <c r="A44558" s="151">
        <v>42298</v>
      </c>
      <c r="B44558" s="98">
        <v>0.53125</v>
      </c>
      <c r="C44558" s="144" t="s">
        <v>120</v>
      </c>
      <c r="D44558" s="144">
        <v>24.82</v>
      </c>
      <c r="E44558" s="144">
        <v>7127</v>
      </c>
    </row>
    <row r="44559" spans="1:5" x14ac:dyDescent="0.3">
      <c r="A44559" s="151">
        <v>42298</v>
      </c>
      <c r="B44559" s="98">
        <v>4.1666666666666664E-2</v>
      </c>
      <c r="C44559" s="144" t="s">
        <v>120</v>
      </c>
      <c r="D44559" s="144">
        <v>24.85</v>
      </c>
      <c r="E44559" s="144">
        <v>7089</v>
      </c>
    </row>
    <row r="44560" spans="1:5" x14ac:dyDescent="0.3">
      <c r="A44560" s="151">
        <v>42298</v>
      </c>
      <c r="B44560" s="98">
        <v>5.2083333333333336E-2</v>
      </c>
      <c r="C44560" s="144" t="s">
        <v>120</v>
      </c>
      <c r="D44560" s="144">
        <v>24.86</v>
      </c>
      <c r="E44560" s="144">
        <v>7095</v>
      </c>
    </row>
    <row r="44561" spans="1:5" x14ac:dyDescent="0.3">
      <c r="A44561" s="151">
        <v>42298</v>
      </c>
      <c r="B44561" s="98">
        <v>6.25E-2</v>
      </c>
      <c r="C44561" s="144" t="s">
        <v>120</v>
      </c>
      <c r="D44561" s="144">
        <v>24.9</v>
      </c>
      <c r="E44561" s="144">
        <v>7092</v>
      </c>
    </row>
    <row r="44562" spans="1:5" x14ac:dyDescent="0.3">
      <c r="A44562" s="151">
        <v>42298</v>
      </c>
      <c r="B44562" s="98">
        <v>7.2916666666666671E-2</v>
      </c>
      <c r="C44562" s="144" t="s">
        <v>120</v>
      </c>
      <c r="D44562" s="144">
        <v>24.94</v>
      </c>
      <c r="E44562" s="144">
        <v>7123</v>
      </c>
    </row>
    <row r="44563" spans="1:5" x14ac:dyDescent="0.3">
      <c r="A44563" s="151">
        <v>42298</v>
      </c>
      <c r="B44563" s="98">
        <v>8.3333333333333329E-2</v>
      </c>
      <c r="C44563" s="144" t="s">
        <v>120</v>
      </c>
      <c r="D44563" s="144">
        <v>24.93</v>
      </c>
      <c r="E44563" s="144">
        <v>7187</v>
      </c>
    </row>
    <row r="44564" spans="1:5" x14ac:dyDescent="0.3">
      <c r="A44564" s="151">
        <v>42298</v>
      </c>
      <c r="B44564" s="98">
        <v>9.375E-2</v>
      </c>
      <c r="C44564" s="144" t="s">
        <v>120</v>
      </c>
      <c r="D44564" s="144">
        <v>25</v>
      </c>
      <c r="E44564" s="144">
        <v>7097</v>
      </c>
    </row>
    <row r="44565" spans="1:5" x14ac:dyDescent="0.3">
      <c r="A44565" s="151">
        <v>42298</v>
      </c>
      <c r="B44565" s="98">
        <v>0.10416666666666667</v>
      </c>
      <c r="C44565" s="144" t="s">
        <v>120</v>
      </c>
      <c r="D44565" s="144">
        <v>24.98</v>
      </c>
      <c r="E44565" s="144">
        <v>7130</v>
      </c>
    </row>
    <row r="44566" spans="1:5" x14ac:dyDescent="0.3">
      <c r="A44566" s="151">
        <v>42298</v>
      </c>
      <c r="B44566" s="98">
        <v>0.11458333333333333</v>
      </c>
      <c r="C44566" s="144" t="s">
        <v>120</v>
      </c>
      <c r="D44566" s="144">
        <v>25.03</v>
      </c>
      <c r="E44566" s="144">
        <v>7163</v>
      </c>
    </row>
    <row r="44567" spans="1:5" x14ac:dyDescent="0.3">
      <c r="A44567" s="151">
        <v>42298</v>
      </c>
      <c r="B44567" s="98">
        <v>0.125</v>
      </c>
      <c r="C44567" s="144" t="s">
        <v>120</v>
      </c>
      <c r="D44567" s="144">
        <v>25.03</v>
      </c>
      <c r="E44567" s="144">
        <v>7242</v>
      </c>
    </row>
    <row r="44568" spans="1:5" x14ac:dyDescent="0.3">
      <c r="A44568" s="151">
        <v>42298</v>
      </c>
      <c r="B44568" s="98">
        <v>0.13541666666666666</v>
      </c>
      <c r="C44568" s="144" t="s">
        <v>120</v>
      </c>
      <c r="D44568" s="144">
        <v>25.04</v>
      </c>
      <c r="E44568" s="144">
        <v>7224</v>
      </c>
    </row>
    <row r="44569" spans="1:5" x14ac:dyDescent="0.3">
      <c r="A44569" s="151">
        <v>42298</v>
      </c>
      <c r="B44569" s="98">
        <v>0.14583333333333334</v>
      </c>
      <c r="C44569" s="144" t="s">
        <v>120</v>
      </c>
      <c r="D44569" s="144">
        <v>25.09</v>
      </c>
      <c r="E44569" s="144">
        <v>7289</v>
      </c>
    </row>
    <row r="44570" spans="1:5" x14ac:dyDescent="0.3">
      <c r="A44570" s="151">
        <v>42298</v>
      </c>
      <c r="B44570" s="98">
        <v>0.15625</v>
      </c>
      <c r="C44570" s="144" t="s">
        <v>120</v>
      </c>
      <c r="D44570" s="144">
        <v>25.13</v>
      </c>
      <c r="E44570" s="144">
        <v>7304</v>
      </c>
    </row>
    <row r="44571" spans="1:5" x14ac:dyDescent="0.3">
      <c r="A44571" s="151">
        <v>42298</v>
      </c>
      <c r="B44571" s="98">
        <v>0.16666666666666666</v>
      </c>
      <c r="C44571" s="144" t="s">
        <v>120</v>
      </c>
      <c r="D44571" s="144">
        <v>25.14</v>
      </c>
      <c r="E44571" s="144">
        <v>7390</v>
      </c>
    </row>
    <row r="44572" spans="1:5" x14ac:dyDescent="0.3">
      <c r="A44572" s="151">
        <v>42298</v>
      </c>
      <c r="B44572" s="98">
        <v>0.17708333333333334</v>
      </c>
      <c r="C44572" s="144" t="s">
        <v>120</v>
      </c>
      <c r="D44572" s="144">
        <v>25.21</v>
      </c>
      <c r="E44572" s="144">
        <v>7379</v>
      </c>
    </row>
    <row r="44573" spans="1:5" x14ac:dyDescent="0.3">
      <c r="A44573" s="151">
        <v>42298</v>
      </c>
      <c r="B44573" s="98">
        <v>0.1875</v>
      </c>
      <c r="C44573" s="144" t="s">
        <v>120</v>
      </c>
      <c r="D44573" s="144">
        <v>25.23</v>
      </c>
      <c r="E44573" s="144">
        <v>7396</v>
      </c>
    </row>
    <row r="44574" spans="1:5" x14ac:dyDescent="0.3">
      <c r="A44574" s="151">
        <v>42298</v>
      </c>
      <c r="B44574" s="98">
        <v>0.19791666666666666</v>
      </c>
      <c r="C44574" s="144" t="s">
        <v>120</v>
      </c>
      <c r="D44574" s="144">
        <v>25.28</v>
      </c>
      <c r="E44574" s="144">
        <v>7479</v>
      </c>
    </row>
    <row r="44575" spans="1:5" x14ac:dyDescent="0.3">
      <c r="A44575" s="151">
        <v>42298</v>
      </c>
      <c r="B44575" s="98">
        <v>0.20833333333333334</v>
      </c>
      <c r="C44575" s="144" t="s">
        <v>120</v>
      </c>
      <c r="D44575" s="144">
        <v>25.3</v>
      </c>
      <c r="E44575" s="144">
        <v>7446</v>
      </c>
    </row>
    <row r="44576" spans="1:5" x14ac:dyDescent="0.3">
      <c r="A44576" s="151">
        <v>42298</v>
      </c>
      <c r="B44576" s="98">
        <v>0.21875</v>
      </c>
      <c r="C44576" s="144" t="s">
        <v>120</v>
      </c>
      <c r="D44576" s="144">
        <v>25.32</v>
      </c>
      <c r="E44576" s="144">
        <v>7568</v>
      </c>
    </row>
    <row r="44577" spans="1:5" x14ac:dyDescent="0.3">
      <c r="A44577" s="151">
        <v>42298</v>
      </c>
      <c r="B44577" s="98">
        <v>0.22916666666666666</v>
      </c>
      <c r="C44577" s="144" t="s">
        <v>120</v>
      </c>
      <c r="D44577" s="144">
        <v>25.31</v>
      </c>
      <c r="E44577" s="144">
        <v>7534</v>
      </c>
    </row>
    <row r="44578" spans="1:5" x14ac:dyDescent="0.3">
      <c r="A44578" s="151">
        <v>42298</v>
      </c>
      <c r="B44578" s="98">
        <v>0.23958333333333334</v>
      </c>
      <c r="C44578" s="144" t="s">
        <v>120</v>
      </c>
      <c r="D44578" s="144">
        <v>25.19</v>
      </c>
      <c r="E44578" s="144">
        <v>7628</v>
      </c>
    </row>
    <row r="44579" spans="1:5" x14ac:dyDescent="0.3">
      <c r="A44579" s="151">
        <v>42298</v>
      </c>
      <c r="B44579" s="98">
        <v>0.25</v>
      </c>
      <c r="C44579" s="144" t="s">
        <v>120</v>
      </c>
      <c r="D44579" s="144">
        <v>25.12</v>
      </c>
      <c r="E44579" s="144">
        <v>8147</v>
      </c>
    </row>
    <row r="44580" spans="1:5" x14ac:dyDescent="0.3">
      <c r="A44580" s="151">
        <v>42298</v>
      </c>
      <c r="B44580" s="98">
        <v>0.26041666666666669</v>
      </c>
      <c r="C44580" s="144" t="s">
        <v>120</v>
      </c>
      <c r="D44580" s="144">
        <v>25.05</v>
      </c>
      <c r="E44580" s="144">
        <v>8372</v>
      </c>
    </row>
    <row r="44581" spans="1:5" x14ac:dyDescent="0.3">
      <c r="A44581" s="151">
        <v>42298</v>
      </c>
      <c r="B44581" s="98">
        <v>0.27083333333333331</v>
      </c>
      <c r="C44581" s="144" t="s">
        <v>120</v>
      </c>
      <c r="D44581" s="144">
        <v>24.99</v>
      </c>
      <c r="E44581" s="144">
        <v>8682</v>
      </c>
    </row>
    <row r="44582" spans="1:5" x14ac:dyDescent="0.3">
      <c r="A44582" s="151">
        <v>42298</v>
      </c>
      <c r="B44582" s="98">
        <v>0.28125</v>
      </c>
      <c r="C44582" s="144" t="s">
        <v>120</v>
      </c>
      <c r="D44582" s="144">
        <v>24.93</v>
      </c>
      <c r="E44582" s="144">
        <v>9189</v>
      </c>
    </row>
    <row r="44583" spans="1:5" x14ac:dyDescent="0.3">
      <c r="A44583" s="151">
        <v>42298</v>
      </c>
      <c r="B44583" s="98">
        <v>0.29166666666666669</v>
      </c>
      <c r="C44583" s="144" t="s">
        <v>120</v>
      </c>
      <c r="D44583" s="144">
        <v>24.88</v>
      </c>
      <c r="E44583" s="144">
        <v>9310</v>
      </c>
    </row>
    <row r="44584" spans="1:5" x14ac:dyDescent="0.3">
      <c r="A44584" s="151">
        <v>42298</v>
      </c>
      <c r="B44584" s="98">
        <v>0.30208333333333331</v>
      </c>
      <c r="C44584" s="144" t="s">
        <v>120</v>
      </c>
      <c r="D44584" s="144">
        <v>24.89</v>
      </c>
      <c r="E44584" s="144">
        <v>9915</v>
      </c>
    </row>
    <row r="44585" spans="1:5" x14ac:dyDescent="0.3">
      <c r="A44585" s="151">
        <v>42298</v>
      </c>
      <c r="B44585" s="98">
        <v>0.3125</v>
      </c>
      <c r="C44585" s="144" t="s">
        <v>120</v>
      </c>
      <c r="D44585" s="144">
        <v>24.85</v>
      </c>
      <c r="E44585" s="144">
        <v>9784</v>
      </c>
    </row>
    <row r="44586" spans="1:5" x14ac:dyDescent="0.3">
      <c r="A44586" s="151">
        <v>42298</v>
      </c>
      <c r="B44586" s="98">
        <v>0.32291666666666669</v>
      </c>
      <c r="C44586" s="144" t="s">
        <v>120</v>
      </c>
      <c r="D44586" s="144">
        <v>24.83</v>
      </c>
      <c r="E44586" s="144">
        <v>10064</v>
      </c>
    </row>
    <row r="44587" spans="1:5" x14ac:dyDescent="0.3">
      <c r="A44587" s="151">
        <v>42298</v>
      </c>
      <c r="B44587" s="98">
        <v>0.33333333333333331</v>
      </c>
      <c r="C44587" s="144" t="s">
        <v>120</v>
      </c>
      <c r="D44587" s="144">
        <v>24.76</v>
      </c>
      <c r="E44587" s="144">
        <v>10634</v>
      </c>
    </row>
    <row r="44588" spans="1:5" x14ac:dyDescent="0.3">
      <c r="A44588" s="151">
        <v>42298</v>
      </c>
      <c r="B44588" s="98">
        <v>0.34375</v>
      </c>
      <c r="C44588" s="144" t="s">
        <v>120</v>
      </c>
      <c r="D44588" s="144">
        <v>24.7</v>
      </c>
      <c r="E44588" s="144">
        <v>11293</v>
      </c>
    </row>
    <row r="44589" spans="1:5" x14ac:dyDescent="0.3">
      <c r="A44589" s="151">
        <v>42298</v>
      </c>
      <c r="B44589" s="98">
        <v>0.35416666666666669</v>
      </c>
      <c r="C44589" s="144" t="s">
        <v>120</v>
      </c>
      <c r="D44589" s="144">
        <v>24.68</v>
      </c>
      <c r="E44589" s="144">
        <v>11013</v>
      </c>
    </row>
    <row r="44590" spans="1:5" x14ac:dyDescent="0.3">
      <c r="A44590" s="151">
        <v>42298</v>
      </c>
      <c r="B44590" s="98">
        <v>0.36458333333333331</v>
      </c>
      <c r="C44590" s="144" t="s">
        <v>120</v>
      </c>
      <c r="D44590" s="144">
        <v>24.69</v>
      </c>
      <c r="E44590" s="144">
        <v>11094</v>
      </c>
    </row>
    <row r="44591" spans="1:5" x14ac:dyDescent="0.3">
      <c r="A44591" s="151">
        <v>42298</v>
      </c>
      <c r="B44591" s="98">
        <v>0.375</v>
      </c>
      <c r="C44591" s="144" t="s">
        <v>120</v>
      </c>
      <c r="D44591" s="144">
        <v>24.66</v>
      </c>
      <c r="E44591" s="144">
        <v>10361</v>
      </c>
    </row>
    <row r="44592" spans="1:5" x14ac:dyDescent="0.3">
      <c r="A44592" s="151">
        <v>42298</v>
      </c>
      <c r="B44592" s="98">
        <v>0.38541666666666669</v>
      </c>
      <c r="C44592" s="144" t="s">
        <v>120</v>
      </c>
      <c r="D44592" s="144">
        <v>24.68</v>
      </c>
      <c r="E44592" s="144">
        <v>10785</v>
      </c>
    </row>
    <row r="44593" spans="1:5" x14ac:dyDescent="0.3">
      <c r="A44593" s="151">
        <v>42298</v>
      </c>
      <c r="B44593" s="98">
        <v>0.39583333333333331</v>
      </c>
      <c r="C44593" s="144" t="s">
        <v>120</v>
      </c>
      <c r="D44593" s="144">
        <v>24.65</v>
      </c>
      <c r="E44593" s="144">
        <v>11190</v>
      </c>
    </row>
    <row r="44594" spans="1:5" x14ac:dyDescent="0.3">
      <c r="A44594" s="151">
        <v>42298</v>
      </c>
      <c r="B44594" s="98">
        <v>0.40625</v>
      </c>
      <c r="C44594" s="144" t="s">
        <v>120</v>
      </c>
      <c r="D44594" s="144">
        <v>24.6</v>
      </c>
      <c r="E44594" s="144">
        <v>10570</v>
      </c>
    </row>
    <row r="44595" spans="1:5" x14ac:dyDescent="0.3">
      <c r="A44595" s="151">
        <v>42298</v>
      </c>
      <c r="B44595" s="98">
        <v>0.41666666666666669</v>
      </c>
      <c r="C44595" s="144" t="s">
        <v>120</v>
      </c>
      <c r="D44595" s="144">
        <v>24.53</v>
      </c>
      <c r="E44595" s="144">
        <v>10034</v>
      </c>
    </row>
    <row r="44596" spans="1:5" x14ac:dyDescent="0.3">
      <c r="A44596" s="151">
        <v>42298</v>
      </c>
      <c r="B44596" s="98">
        <v>0.42708333333333331</v>
      </c>
      <c r="C44596" s="144" t="s">
        <v>120</v>
      </c>
      <c r="D44596" s="144">
        <v>24.51</v>
      </c>
      <c r="E44596" s="144">
        <v>10398</v>
      </c>
    </row>
    <row r="44597" spans="1:5" x14ac:dyDescent="0.3">
      <c r="A44597" s="151">
        <v>42298</v>
      </c>
      <c r="B44597" s="98">
        <v>0.4375</v>
      </c>
      <c r="C44597" s="144" t="s">
        <v>120</v>
      </c>
      <c r="D44597" s="144">
        <v>24.49</v>
      </c>
      <c r="E44597" s="144">
        <v>10247</v>
      </c>
    </row>
    <row r="44598" spans="1:5" x14ac:dyDescent="0.3">
      <c r="A44598" s="151">
        <v>42298</v>
      </c>
      <c r="B44598" s="98">
        <v>0.44791666666666669</v>
      </c>
      <c r="C44598" s="144" t="s">
        <v>120</v>
      </c>
      <c r="D44598" s="144">
        <v>24.43</v>
      </c>
      <c r="E44598" s="144">
        <v>10062</v>
      </c>
    </row>
    <row r="44599" spans="1:5" x14ac:dyDescent="0.3">
      <c r="A44599" s="151">
        <v>42298</v>
      </c>
      <c r="B44599" s="98">
        <v>0.45833333333333331</v>
      </c>
      <c r="C44599" s="144" t="s">
        <v>120</v>
      </c>
      <c r="D44599" s="144">
        <v>24.45</v>
      </c>
      <c r="E44599" s="144">
        <v>9984</v>
      </c>
    </row>
    <row r="44600" spans="1:5" x14ac:dyDescent="0.3">
      <c r="A44600" s="151">
        <v>42298</v>
      </c>
      <c r="B44600" s="98">
        <v>0.46875</v>
      </c>
      <c r="C44600" s="144" t="s">
        <v>120</v>
      </c>
      <c r="D44600" s="144">
        <v>24.43</v>
      </c>
      <c r="E44600" s="144">
        <v>10307</v>
      </c>
    </row>
    <row r="44601" spans="1:5" x14ac:dyDescent="0.3">
      <c r="A44601" s="151">
        <v>42298</v>
      </c>
      <c r="B44601" s="98">
        <v>0.47916666666666669</v>
      </c>
      <c r="C44601" s="144" t="s">
        <v>120</v>
      </c>
      <c r="D44601" s="144">
        <v>24.43</v>
      </c>
      <c r="E44601" s="144">
        <v>10107</v>
      </c>
    </row>
    <row r="44602" spans="1:5" x14ac:dyDescent="0.3">
      <c r="A44602" s="151">
        <v>42298</v>
      </c>
      <c r="B44602" s="98">
        <v>0.48958333333333331</v>
      </c>
      <c r="C44602" s="144" t="s">
        <v>120</v>
      </c>
      <c r="D44602" s="144">
        <v>24.44</v>
      </c>
      <c r="E44602" s="144">
        <v>9931</v>
      </c>
    </row>
    <row r="44603" spans="1:5" x14ac:dyDescent="0.3">
      <c r="A44603" s="151">
        <v>42299</v>
      </c>
      <c r="B44603" s="98">
        <v>0.5</v>
      </c>
      <c r="C44603" s="144" t="s">
        <v>119</v>
      </c>
      <c r="D44603" s="144">
        <v>24.38</v>
      </c>
      <c r="E44603" s="144">
        <v>10039</v>
      </c>
    </row>
    <row r="44604" spans="1:5" x14ac:dyDescent="0.3">
      <c r="A44604" s="151">
        <v>42299</v>
      </c>
      <c r="B44604" s="98">
        <v>0.51041666666666663</v>
      </c>
      <c r="C44604" s="144" t="s">
        <v>119</v>
      </c>
      <c r="D44604" s="144">
        <v>24.37</v>
      </c>
      <c r="E44604" s="144">
        <v>10135</v>
      </c>
    </row>
    <row r="44605" spans="1:5" x14ac:dyDescent="0.3">
      <c r="A44605" s="151">
        <v>42299</v>
      </c>
      <c r="B44605" s="98">
        <v>0.52083333333333337</v>
      </c>
      <c r="C44605" s="144" t="s">
        <v>119</v>
      </c>
      <c r="D44605" s="144">
        <v>24.43</v>
      </c>
      <c r="E44605" s="144">
        <v>10277</v>
      </c>
    </row>
    <row r="44606" spans="1:5" x14ac:dyDescent="0.3">
      <c r="A44606" s="151">
        <v>42299</v>
      </c>
      <c r="B44606" s="98">
        <v>0.53125</v>
      </c>
      <c r="C44606" s="144" t="s">
        <v>119</v>
      </c>
      <c r="D44606" s="144">
        <v>24.36</v>
      </c>
      <c r="E44606" s="144">
        <v>9961</v>
      </c>
    </row>
    <row r="44607" spans="1:5" x14ac:dyDescent="0.3">
      <c r="A44607" s="151">
        <v>42299</v>
      </c>
      <c r="B44607" s="98">
        <v>4.1666666666666664E-2</v>
      </c>
      <c r="C44607" s="144" t="s">
        <v>119</v>
      </c>
      <c r="D44607" s="144">
        <v>24.31</v>
      </c>
      <c r="E44607" s="144">
        <v>9911</v>
      </c>
    </row>
    <row r="44608" spans="1:5" x14ac:dyDescent="0.3">
      <c r="A44608" s="151">
        <v>42299</v>
      </c>
      <c r="B44608" s="98">
        <v>5.2083333333333336E-2</v>
      </c>
      <c r="C44608" s="144" t="s">
        <v>119</v>
      </c>
      <c r="D44608" s="144">
        <v>24.29</v>
      </c>
      <c r="E44608" s="144">
        <v>9892</v>
      </c>
    </row>
    <row r="44609" spans="1:5" x14ac:dyDescent="0.3">
      <c r="A44609" s="151">
        <v>42299</v>
      </c>
      <c r="B44609" s="98">
        <v>6.25E-2</v>
      </c>
      <c r="C44609" s="144" t="s">
        <v>119</v>
      </c>
      <c r="D44609" s="144">
        <v>24.14</v>
      </c>
      <c r="E44609" s="144">
        <v>9904</v>
      </c>
    </row>
    <row r="44610" spans="1:5" x14ac:dyDescent="0.3">
      <c r="A44610" s="151">
        <v>42299</v>
      </c>
      <c r="B44610" s="98">
        <v>7.2916666666666671E-2</v>
      </c>
      <c r="C44610" s="144" t="s">
        <v>119</v>
      </c>
      <c r="D44610" s="144">
        <v>24.14</v>
      </c>
      <c r="E44610" s="144">
        <v>10054</v>
      </c>
    </row>
    <row r="44611" spans="1:5" x14ac:dyDescent="0.3">
      <c r="A44611" s="151">
        <v>42299</v>
      </c>
      <c r="B44611" s="98">
        <v>8.3333333333333329E-2</v>
      </c>
      <c r="C44611" s="144" t="s">
        <v>119</v>
      </c>
      <c r="D44611" s="144">
        <v>24.12</v>
      </c>
      <c r="E44611" s="144">
        <v>10165</v>
      </c>
    </row>
    <row r="44612" spans="1:5" x14ac:dyDescent="0.3">
      <c r="A44612" s="151">
        <v>42299</v>
      </c>
      <c r="B44612" s="98">
        <v>9.375E-2</v>
      </c>
      <c r="C44612" s="144" t="s">
        <v>119</v>
      </c>
      <c r="D44612" s="144">
        <v>24.1</v>
      </c>
      <c r="E44612" s="144">
        <v>10051</v>
      </c>
    </row>
    <row r="44613" spans="1:5" x14ac:dyDescent="0.3">
      <c r="A44613" s="151">
        <v>42299</v>
      </c>
      <c r="B44613" s="98">
        <v>0.10416666666666667</v>
      </c>
      <c r="C44613" s="144" t="s">
        <v>119</v>
      </c>
      <c r="D44613" s="144">
        <v>24.1</v>
      </c>
      <c r="E44613" s="144">
        <v>10096</v>
      </c>
    </row>
    <row r="44614" spans="1:5" x14ac:dyDescent="0.3">
      <c r="A44614" s="151">
        <v>42299</v>
      </c>
      <c r="B44614" s="98">
        <v>0.11458333333333333</v>
      </c>
      <c r="C44614" s="144" t="s">
        <v>119</v>
      </c>
      <c r="D44614" s="144">
        <v>24.1</v>
      </c>
      <c r="E44614" s="144">
        <v>9806</v>
      </c>
    </row>
    <row r="44615" spans="1:5" x14ac:dyDescent="0.3">
      <c r="A44615" s="151">
        <v>42299</v>
      </c>
      <c r="B44615" s="98">
        <v>0.125</v>
      </c>
      <c r="C44615" s="144" t="s">
        <v>119</v>
      </c>
      <c r="D44615" s="144">
        <v>24.11</v>
      </c>
      <c r="E44615" s="144">
        <v>9564</v>
      </c>
    </row>
    <row r="44616" spans="1:5" x14ac:dyDescent="0.3">
      <c r="A44616" s="151">
        <v>42299</v>
      </c>
      <c r="B44616" s="98">
        <v>0.13541666666666666</v>
      </c>
      <c r="C44616" s="144" t="s">
        <v>119</v>
      </c>
      <c r="D44616" s="144">
        <v>24.13</v>
      </c>
      <c r="E44616" s="144">
        <v>9530</v>
      </c>
    </row>
    <row r="44617" spans="1:5" x14ac:dyDescent="0.3">
      <c r="A44617" s="151">
        <v>42299</v>
      </c>
      <c r="B44617" s="98">
        <v>0.14583333333333334</v>
      </c>
      <c r="C44617" s="144" t="s">
        <v>119</v>
      </c>
      <c r="D44617" s="144">
        <v>24.14</v>
      </c>
      <c r="E44617" s="144">
        <v>9533</v>
      </c>
    </row>
    <row r="44618" spans="1:5" x14ac:dyDescent="0.3">
      <c r="A44618" s="151">
        <v>42299</v>
      </c>
      <c r="B44618" s="98">
        <v>0.15625</v>
      </c>
      <c r="C44618" s="144" t="s">
        <v>119</v>
      </c>
      <c r="D44618" s="144">
        <v>24.15</v>
      </c>
      <c r="E44618" s="144">
        <v>9212</v>
      </c>
    </row>
    <row r="44619" spans="1:5" x14ac:dyDescent="0.3">
      <c r="A44619" s="151">
        <v>42299</v>
      </c>
      <c r="B44619" s="98">
        <v>0.16666666666666666</v>
      </c>
      <c r="C44619" s="144" t="s">
        <v>119</v>
      </c>
      <c r="D44619" s="144">
        <v>24.16</v>
      </c>
      <c r="E44619" s="144">
        <v>8989</v>
      </c>
    </row>
    <row r="44620" spans="1:5" x14ac:dyDescent="0.3">
      <c r="A44620" s="151">
        <v>42299</v>
      </c>
      <c r="B44620" s="98">
        <v>0.17708333333333334</v>
      </c>
      <c r="C44620" s="144" t="s">
        <v>119</v>
      </c>
      <c r="D44620" s="144">
        <v>24.15</v>
      </c>
      <c r="E44620" s="144">
        <v>8941</v>
      </c>
    </row>
    <row r="44621" spans="1:5" x14ac:dyDescent="0.3">
      <c r="A44621" s="151">
        <v>42299</v>
      </c>
      <c r="B44621" s="98">
        <v>0.1875</v>
      </c>
      <c r="C44621" s="144" t="s">
        <v>119</v>
      </c>
      <c r="D44621" s="144">
        <v>24.14</v>
      </c>
      <c r="E44621" s="144">
        <v>8869</v>
      </c>
    </row>
    <row r="44622" spans="1:5" x14ac:dyDescent="0.3">
      <c r="A44622" s="151">
        <v>42299</v>
      </c>
      <c r="B44622" s="98">
        <v>0.19791666666666666</v>
      </c>
      <c r="C44622" s="144" t="s">
        <v>119</v>
      </c>
      <c r="D44622" s="144">
        <v>24.13</v>
      </c>
      <c r="E44622" s="144">
        <v>8709</v>
      </c>
    </row>
    <row r="44623" spans="1:5" x14ac:dyDescent="0.3">
      <c r="A44623" s="151">
        <v>42299</v>
      </c>
      <c r="B44623" s="98">
        <v>0.20833333333333334</v>
      </c>
      <c r="C44623" s="144" t="s">
        <v>119</v>
      </c>
      <c r="D44623" s="144">
        <v>24.12</v>
      </c>
      <c r="E44623" s="144">
        <v>8568</v>
      </c>
    </row>
    <row r="44624" spans="1:5" x14ac:dyDescent="0.3">
      <c r="A44624" s="151">
        <v>42299</v>
      </c>
      <c r="B44624" s="98">
        <v>0.21875</v>
      </c>
      <c r="C44624" s="144" t="s">
        <v>119</v>
      </c>
      <c r="D44624" s="144">
        <v>24.11</v>
      </c>
      <c r="E44624" s="144">
        <v>8327</v>
      </c>
    </row>
    <row r="44625" spans="1:5" x14ac:dyDescent="0.3">
      <c r="A44625" s="151">
        <v>42299</v>
      </c>
      <c r="B44625" s="98">
        <v>0.22916666666666666</v>
      </c>
      <c r="C44625" s="144" t="s">
        <v>119</v>
      </c>
      <c r="D44625" s="144">
        <v>24.11</v>
      </c>
      <c r="E44625" s="144">
        <v>8203</v>
      </c>
    </row>
    <row r="44626" spans="1:5" x14ac:dyDescent="0.3">
      <c r="A44626" s="151">
        <v>42299</v>
      </c>
      <c r="B44626" s="98">
        <v>0.23958333333333334</v>
      </c>
      <c r="C44626" s="144" t="s">
        <v>119</v>
      </c>
      <c r="D44626" s="144">
        <v>24.1</v>
      </c>
      <c r="E44626" s="144">
        <v>8244</v>
      </c>
    </row>
    <row r="44627" spans="1:5" x14ac:dyDescent="0.3">
      <c r="A44627" s="151">
        <v>42299</v>
      </c>
      <c r="B44627" s="98">
        <v>0.25</v>
      </c>
      <c r="C44627" s="144" t="s">
        <v>119</v>
      </c>
      <c r="D44627" s="144">
        <v>24.09</v>
      </c>
      <c r="E44627" s="144">
        <v>8306</v>
      </c>
    </row>
    <row r="44628" spans="1:5" x14ac:dyDescent="0.3">
      <c r="A44628" s="151">
        <v>42299</v>
      </c>
      <c r="B44628" s="98">
        <v>0.26041666666666669</v>
      </c>
      <c r="C44628" s="144" t="s">
        <v>119</v>
      </c>
      <c r="D44628" s="144">
        <v>24.17</v>
      </c>
      <c r="E44628" s="144">
        <v>8346</v>
      </c>
    </row>
    <row r="44629" spans="1:5" x14ac:dyDescent="0.3">
      <c r="A44629" s="151">
        <v>42299</v>
      </c>
      <c r="B44629" s="98">
        <v>0.27083333333333331</v>
      </c>
      <c r="C44629" s="144" t="s">
        <v>119</v>
      </c>
      <c r="D44629" s="144">
        <v>24.18</v>
      </c>
      <c r="E44629" s="144">
        <v>10843</v>
      </c>
    </row>
    <row r="44630" spans="1:5" x14ac:dyDescent="0.3">
      <c r="A44630" s="151">
        <v>42299</v>
      </c>
      <c r="B44630" s="98">
        <v>0.28125</v>
      </c>
      <c r="C44630" s="144" t="s">
        <v>119</v>
      </c>
      <c r="D44630" s="144">
        <v>24.22</v>
      </c>
      <c r="E44630" s="144">
        <v>10616</v>
      </c>
    </row>
    <row r="44631" spans="1:5" x14ac:dyDescent="0.3">
      <c r="A44631" s="151">
        <v>42299</v>
      </c>
      <c r="B44631" s="98">
        <v>0.29166666666666669</v>
      </c>
      <c r="C44631" s="144" t="s">
        <v>119</v>
      </c>
      <c r="D44631" s="144">
        <v>24.24</v>
      </c>
      <c r="E44631" s="144">
        <v>11220</v>
      </c>
    </row>
    <row r="44632" spans="1:5" x14ac:dyDescent="0.3">
      <c r="A44632" s="151">
        <v>42299</v>
      </c>
      <c r="B44632" s="98">
        <v>0.30208333333333331</v>
      </c>
      <c r="C44632" s="144" t="s">
        <v>119</v>
      </c>
      <c r="D44632" s="144">
        <v>24.23</v>
      </c>
      <c r="E44632" s="144">
        <v>12149</v>
      </c>
    </row>
    <row r="44633" spans="1:5" x14ac:dyDescent="0.3">
      <c r="A44633" s="151">
        <v>42299</v>
      </c>
      <c r="B44633" s="98">
        <v>0.3125</v>
      </c>
      <c r="C44633" s="144" t="s">
        <v>119</v>
      </c>
      <c r="D44633" s="144">
        <v>24.15</v>
      </c>
      <c r="E44633" s="144">
        <v>12135</v>
      </c>
    </row>
    <row r="44634" spans="1:5" x14ac:dyDescent="0.3">
      <c r="A44634" s="151">
        <v>42299</v>
      </c>
      <c r="B44634" s="98">
        <v>0.32291666666666669</v>
      </c>
      <c r="C44634" s="144" t="s">
        <v>119</v>
      </c>
      <c r="D44634" s="144">
        <v>24.1</v>
      </c>
      <c r="E44634" s="144">
        <v>10986</v>
      </c>
    </row>
    <row r="44635" spans="1:5" x14ac:dyDescent="0.3">
      <c r="A44635" s="151">
        <v>42299</v>
      </c>
      <c r="B44635" s="98">
        <v>0.33333333333333331</v>
      </c>
      <c r="C44635" s="144" t="s">
        <v>119</v>
      </c>
      <c r="D44635" s="144">
        <v>24.07</v>
      </c>
      <c r="E44635" s="144">
        <v>10721</v>
      </c>
    </row>
    <row r="44636" spans="1:5" x14ac:dyDescent="0.3">
      <c r="A44636" s="151">
        <v>42299</v>
      </c>
      <c r="B44636" s="98">
        <v>0.34375</v>
      </c>
      <c r="C44636" s="144" t="s">
        <v>119</v>
      </c>
      <c r="D44636" s="144">
        <v>24.03</v>
      </c>
      <c r="E44636" s="144">
        <v>10621</v>
      </c>
    </row>
    <row r="44637" spans="1:5" x14ac:dyDescent="0.3">
      <c r="A44637" s="151">
        <v>42299</v>
      </c>
      <c r="B44637" s="98">
        <v>0.35416666666666669</v>
      </c>
      <c r="C44637" s="144" t="s">
        <v>119</v>
      </c>
      <c r="D44637" s="144">
        <v>24.02</v>
      </c>
      <c r="E44637" s="144">
        <v>10302</v>
      </c>
    </row>
    <row r="44638" spans="1:5" x14ac:dyDescent="0.3">
      <c r="A44638" s="151">
        <v>42299</v>
      </c>
      <c r="B44638" s="98">
        <v>0.36458333333333331</v>
      </c>
      <c r="C44638" s="144" t="s">
        <v>119</v>
      </c>
      <c r="D44638" s="144">
        <v>24.03</v>
      </c>
      <c r="E44638" s="144">
        <v>10056</v>
      </c>
    </row>
    <row r="44639" spans="1:5" x14ac:dyDescent="0.3">
      <c r="A44639" s="151">
        <v>42299</v>
      </c>
      <c r="B44639" s="98">
        <v>0.375</v>
      </c>
      <c r="C44639" s="144" t="s">
        <v>119</v>
      </c>
      <c r="D44639" s="144">
        <v>24.08</v>
      </c>
      <c r="E44639" s="144">
        <v>9890</v>
      </c>
    </row>
    <row r="44640" spans="1:5" x14ac:dyDescent="0.3">
      <c r="A44640" s="151">
        <v>42299</v>
      </c>
      <c r="B44640" s="98">
        <v>0.38541666666666669</v>
      </c>
      <c r="C44640" s="144" t="s">
        <v>119</v>
      </c>
      <c r="D44640" s="144">
        <v>24.02</v>
      </c>
      <c r="E44640" s="144">
        <v>9574</v>
      </c>
    </row>
    <row r="44641" spans="1:5" x14ac:dyDescent="0.3">
      <c r="A44641" s="151">
        <v>42299</v>
      </c>
      <c r="B44641" s="98">
        <v>0.39583333333333331</v>
      </c>
      <c r="C44641" s="144" t="s">
        <v>119</v>
      </c>
      <c r="D44641" s="144">
        <v>24.04</v>
      </c>
      <c r="E44641" s="144">
        <v>9251</v>
      </c>
    </row>
    <row r="44642" spans="1:5" x14ac:dyDescent="0.3">
      <c r="A44642" s="151">
        <v>42299</v>
      </c>
      <c r="B44642" s="98">
        <v>0.40625</v>
      </c>
      <c r="C44642" s="144" t="s">
        <v>119</v>
      </c>
      <c r="D44642" s="144">
        <v>24.07</v>
      </c>
      <c r="E44642" s="144">
        <v>9026</v>
      </c>
    </row>
    <row r="44643" spans="1:5" x14ac:dyDescent="0.3">
      <c r="A44643" s="151">
        <v>42299</v>
      </c>
      <c r="B44643" s="98">
        <v>0.41666666666666669</v>
      </c>
      <c r="C44643" s="144" t="s">
        <v>119</v>
      </c>
      <c r="D44643" s="144">
        <v>24.34</v>
      </c>
      <c r="E44643" s="144">
        <v>9135</v>
      </c>
    </row>
    <row r="44644" spans="1:5" x14ac:dyDescent="0.3">
      <c r="A44644" s="151">
        <v>42299</v>
      </c>
      <c r="B44644" s="98">
        <v>0.42708333333333331</v>
      </c>
      <c r="C44644" s="144" t="s">
        <v>119</v>
      </c>
      <c r="D44644" s="144">
        <v>24.45</v>
      </c>
      <c r="E44644" s="144">
        <v>9601</v>
      </c>
    </row>
    <row r="44645" spans="1:5" x14ac:dyDescent="0.3">
      <c r="A44645" s="151">
        <v>42299</v>
      </c>
      <c r="B44645" s="98">
        <v>0.4375</v>
      </c>
      <c r="C44645" s="144" t="s">
        <v>119</v>
      </c>
      <c r="D44645" s="144">
        <v>24.47</v>
      </c>
      <c r="E44645" s="144">
        <v>9605</v>
      </c>
    </row>
    <row r="44646" spans="1:5" x14ac:dyDescent="0.3">
      <c r="A44646" s="151">
        <v>42299</v>
      </c>
      <c r="B44646" s="98">
        <v>0.44791666666666669</v>
      </c>
      <c r="C44646" s="144" t="s">
        <v>119</v>
      </c>
      <c r="D44646" s="144">
        <v>24.41</v>
      </c>
      <c r="E44646" s="144">
        <v>9646</v>
      </c>
    </row>
    <row r="44647" spans="1:5" x14ac:dyDescent="0.3">
      <c r="A44647" s="151">
        <v>42299</v>
      </c>
      <c r="B44647" s="98">
        <v>0.45833333333333331</v>
      </c>
      <c r="C44647" s="144" t="s">
        <v>119</v>
      </c>
      <c r="D44647" s="144">
        <v>24.56</v>
      </c>
      <c r="E44647" s="144">
        <v>9532</v>
      </c>
    </row>
    <row r="44648" spans="1:5" x14ac:dyDescent="0.3">
      <c r="A44648" s="151">
        <v>42299</v>
      </c>
      <c r="B44648" s="98">
        <v>0.46875</v>
      </c>
      <c r="C44648" s="144" t="s">
        <v>119</v>
      </c>
      <c r="D44648" s="144">
        <v>24.56</v>
      </c>
      <c r="E44648" s="144">
        <v>9695</v>
      </c>
    </row>
    <row r="44649" spans="1:5" x14ac:dyDescent="0.3">
      <c r="A44649" s="151">
        <v>42299</v>
      </c>
      <c r="B44649" s="98">
        <v>0.47916666666666669</v>
      </c>
      <c r="C44649" s="144" t="s">
        <v>119</v>
      </c>
      <c r="D44649" s="144">
        <v>24.64</v>
      </c>
      <c r="E44649" s="144">
        <v>9462</v>
      </c>
    </row>
    <row r="44650" spans="1:5" x14ac:dyDescent="0.3">
      <c r="A44650" s="151">
        <v>42299</v>
      </c>
      <c r="B44650" s="98">
        <v>0.48958333333333331</v>
      </c>
      <c r="C44650" s="144" t="s">
        <v>119</v>
      </c>
      <c r="D44650" s="144">
        <v>24.84</v>
      </c>
      <c r="E44650" s="144">
        <v>9433</v>
      </c>
    </row>
    <row r="44651" spans="1:5" x14ac:dyDescent="0.3">
      <c r="A44651" s="151">
        <v>42299</v>
      </c>
      <c r="B44651" s="98">
        <v>0.5</v>
      </c>
      <c r="C44651" s="144" t="s">
        <v>120</v>
      </c>
      <c r="D44651" s="144">
        <v>24.85</v>
      </c>
      <c r="E44651" s="144">
        <v>9392</v>
      </c>
    </row>
    <row r="44652" spans="1:5" x14ac:dyDescent="0.3">
      <c r="A44652" s="151">
        <v>42299</v>
      </c>
      <c r="B44652" s="98">
        <v>0.51041666666666663</v>
      </c>
      <c r="C44652" s="144" t="s">
        <v>120</v>
      </c>
      <c r="D44652" s="144">
        <v>24.98</v>
      </c>
      <c r="E44652" s="144">
        <v>9374</v>
      </c>
    </row>
    <row r="44653" spans="1:5" x14ac:dyDescent="0.3">
      <c r="A44653" s="151">
        <v>42299</v>
      </c>
      <c r="B44653" s="98">
        <v>0.52083333333333337</v>
      </c>
      <c r="C44653" s="144" t="s">
        <v>120</v>
      </c>
      <c r="D44653" s="144">
        <v>25.08</v>
      </c>
      <c r="E44653" s="144">
        <v>9335</v>
      </c>
    </row>
    <row r="44654" spans="1:5" x14ac:dyDescent="0.3">
      <c r="A44654" s="151">
        <v>42299</v>
      </c>
      <c r="B44654" s="98">
        <v>0.53125</v>
      </c>
      <c r="C44654" s="144" t="s">
        <v>120</v>
      </c>
      <c r="D44654" s="144">
        <v>25.24</v>
      </c>
      <c r="E44654" s="144">
        <v>9375</v>
      </c>
    </row>
    <row r="44655" spans="1:5" x14ac:dyDescent="0.3">
      <c r="A44655" s="151">
        <v>42299</v>
      </c>
      <c r="B44655" s="98">
        <v>4.1666666666666664E-2</v>
      </c>
      <c r="C44655" s="144" t="s">
        <v>120</v>
      </c>
      <c r="D44655" s="144">
        <v>25.34</v>
      </c>
      <c r="E44655" s="144">
        <v>9379</v>
      </c>
    </row>
    <row r="44656" spans="1:5" x14ac:dyDescent="0.3">
      <c r="A44656" s="151">
        <v>42299</v>
      </c>
      <c r="B44656" s="98">
        <v>5.2083333333333336E-2</v>
      </c>
      <c r="C44656" s="144" t="s">
        <v>120</v>
      </c>
      <c r="D44656" s="144">
        <v>25.35</v>
      </c>
      <c r="E44656" s="144">
        <v>9367</v>
      </c>
    </row>
    <row r="44657" spans="1:5" x14ac:dyDescent="0.3">
      <c r="A44657" s="151">
        <v>42299</v>
      </c>
      <c r="B44657" s="98">
        <v>6.25E-2</v>
      </c>
      <c r="C44657" s="144" t="s">
        <v>120</v>
      </c>
      <c r="D44657" s="144">
        <v>25.45</v>
      </c>
      <c r="E44657" s="144">
        <v>9370</v>
      </c>
    </row>
    <row r="44658" spans="1:5" x14ac:dyDescent="0.3">
      <c r="A44658" s="151">
        <v>42299</v>
      </c>
      <c r="B44658" s="98">
        <v>7.2916666666666671E-2</v>
      </c>
      <c r="C44658" s="144" t="s">
        <v>120</v>
      </c>
      <c r="D44658" s="144">
        <v>25.47</v>
      </c>
      <c r="E44658" s="144">
        <v>9369</v>
      </c>
    </row>
    <row r="44659" spans="1:5" x14ac:dyDescent="0.3">
      <c r="A44659" s="151">
        <v>42299</v>
      </c>
      <c r="B44659" s="98">
        <v>8.3333333333333329E-2</v>
      </c>
      <c r="C44659" s="144" t="s">
        <v>120</v>
      </c>
      <c r="D44659" s="144">
        <v>25.49</v>
      </c>
      <c r="E44659" s="144">
        <v>9368</v>
      </c>
    </row>
    <row r="44660" spans="1:5" x14ac:dyDescent="0.3">
      <c r="A44660" s="151">
        <v>42299</v>
      </c>
      <c r="B44660" s="98">
        <v>9.375E-2</v>
      </c>
      <c r="C44660" s="144" t="s">
        <v>120</v>
      </c>
      <c r="D44660" s="144">
        <v>25.57</v>
      </c>
      <c r="E44660" s="144">
        <v>9375</v>
      </c>
    </row>
    <row r="44661" spans="1:5" x14ac:dyDescent="0.3">
      <c r="A44661" s="151">
        <v>42299</v>
      </c>
      <c r="B44661" s="98">
        <v>0.10416666666666667</v>
      </c>
      <c r="C44661" s="144" t="s">
        <v>120</v>
      </c>
      <c r="D44661" s="144">
        <v>25.6</v>
      </c>
      <c r="E44661" s="144">
        <v>9235</v>
      </c>
    </row>
    <row r="44662" spans="1:5" x14ac:dyDescent="0.3">
      <c r="A44662" s="151">
        <v>42299</v>
      </c>
      <c r="B44662" s="98">
        <v>0.11458333333333333</v>
      </c>
      <c r="C44662" s="144" t="s">
        <v>120</v>
      </c>
      <c r="D44662" s="144">
        <v>25.61</v>
      </c>
      <c r="E44662" s="144">
        <v>9266</v>
      </c>
    </row>
    <row r="44663" spans="1:5" x14ac:dyDescent="0.3">
      <c r="A44663" s="151">
        <v>42299</v>
      </c>
      <c r="B44663" s="98">
        <v>0.125</v>
      </c>
      <c r="C44663" s="144" t="s">
        <v>120</v>
      </c>
      <c r="D44663" s="144">
        <v>25.63</v>
      </c>
      <c r="E44663" s="144">
        <v>9261</v>
      </c>
    </row>
    <row r="44664" spans="1:5" x14ac:dyDescent="0.3">
      <c r="A44664" s="151">
        <v>42299</v>
      </c>
      <c r="B44664" s="98">
        <v>0.13541666666666666</v>
      </c>
      <c r="C44664" s="144" t="s">
        <v>120</v>
      </c>
      <c r="D44664" s="144">
        <v>25.65</v>
      </c>
      <c r="E44664" s="144">
        <v>9204</v>
      </c>
    </row>
    <row r="44665" spans="1:5" x14ac:dyDescent="0.3">
      <c r="A44665" s="151">
        <v>42299</v>
      </c>
      <c r="B44665" s="98">
        <v>0.14583333333333334</v>
      </c>
      <c r="C44665" s="144" t="s">
        <v>120</v>
      </c>
      <c r="D44665" s="144">
        <v>25.68</v>
      </c>
      <c r="E44665" s="144">
        <v>9186</v>
      </c>
    </row>
    <row r="44666" spans="1:5" x14ac:dyDescent="0.3">
      <c r="A44666" s="151">
        <v>42299</v>
      </c>
      <c r="B44666" s="98">
        <v>0.15625</v>
      </c>
      <c r="C44666" s="144" t="s">
        <v>120</v>
      </c>
      <c r="D44666" s="144">
        <v>25.69</v>
      </c>
      <c r="E44666" s="144">
        <v>9192</v>
      </c>
    </row>
    <row r="44667" spans="1:5" x14ac:dyDescent="0.3">
      <c r="A44667" s="151">
        <v>42299</v>
      </c>
      <c r="B44667" s="98">
        <v>0.16666666666666666</v>
      </c>
      <c r="C44667" s="144" t="s">
        <v>120</v>
      </c>
      <c r="D44667" s="144">
        <v>25.64</v>
      </c>
      <c r="E44667" s="144">
        <v>9230</v>
      </c>
    </row>
    <row r="44668" spans="1:5" x14ac:dyDescent="0.3">
      <c r="A44668" s="151">
        <v>42299</v>
      </c>
      <c r="B44668" s="98">
        <v>0.17708333333333334</v>
      </c>
      <c r="C44668" s="144" t="s">
        <v>120</v>
      </c>
      <c r="D44668" s="144">
        <v>25.67</v>
      </c>
      <c r="E44668" s="144">
        <v>9223</v>
      </c>
    </row>
    <row r="44669" spans="1:5" x14ac:dyDescent="0.3">
      <c r="A44669" s="151">
        <v>42299</v>
      </c>
      <c r="B44669" s="98">
        <v>0.1875</v>
      </c>
      <c r="C44669" s="144" t="s">
        <v>120</v>
      </c>
      <c r="D44669" s="144">
        <v>25.68</v>
      </c>
      <c r="E44669" s="144">
        <v>9205</v>
      </c>
    </row>
    <row r="44670" spans="1:5" x14ac:dyDescent="0.3">
      <c r="A44670" s="151">
        <v>42299</v>
      </c>
      <c r="B44670" s="98">
        <v>0.19791666666666666</v>
      </c>
      <c r="C44670" s="144" t="s">
        <v>120</v>
      </c>
      <c r="D44670" s="144">
        <v>25.72</v>
      </c>
      <c r="E44670" s="144">
        <v>9246</v>
      </c>
    </row>
    <row r="44671" spans="1:5" x14ac:dyDescent="0.3">
      <c r="A44671" s="151">
        <v>42299</v>
      </c>
      <c r="B44671" s="98">
        <v>0.20833333333333334</v>
      </c>
      <c r="C44671" s="144" t="s">
        <v>120</v>
      </c>
      <c r="D44671" s="144">
        <v>25.7</v>
      </c>
      <c r="E44671" s="144">
        <v>9275</v>
      </c>
    </row>
    <row r="44672" spans="1:5" x14ac:dyDescent="0.3">
      <c r="A44672" s="151">
        <v>42299</v>
      </c>
      <c r="B44672" s="98">
        <v>0.21875</v>
      </c>
      <c r="C44672" s="144" t="s">
        <v>120</v>
      </c>
      <c r="D44672" s="144">
        <v>25.69</v>
      </c>
      <c r="E44672" s="144">
        <v>9309</v>
      </c>
    </row>
    <row r="44673" spans="1:5" x14ac:dyDescent="0.3">
      <c r="A44673" s="151">
        <v>42299</v>
      </c>
      <c r="B44673" s="98">
        <v>0.22916666666666666</v>
      </c>
      <c r="C44673" s="144" t="s">
        <v>120</v>
      </c>
      <c r="D44673" s="144">
        <v>25.65</v>
      </c>
      <c r="E44673" s="144">
        <v>9330</v>
      </c>
    </row>
    <row r="44674" spans="1:5" x14ac:dyDescent="0.3">
      <c r="A44674" s="151">
        <v>42299</v>
      </c>
      <c r="B44674" s="98">
        <v>0.23958333333333334</v>
      </c>
      <c r="C44674" s="144" t="s">
        <v>120</v>
      </c>
      <c r="D44674" s="144">
        <v>25.62</v>
      </c>
      <c r="E44674" s="144">
        <v>9330</v>
      </c>
    </row>
    <row r="44675" spans="1:5" x14ac:dyDescent="0.3">
      <c r="A44675" s="151">
        <v>42299</v>
      </c>
      <c r="B44675" s="98">
        <v>0.25</v>
      </c>
      <c r="C44675" s="144" t="s">
        <v>120</v>
      </c>
      <c r="D44675" s="144">
        <v>25.6</v>
      </c>
      <c r="E44675" s="144">
        <v>9323</v>
      </c>
    </row>
    <row r="44676" spans="1:5" x14ac:dyDescent="0.3">
      <c r="A44676" s="151">
        <v>42299</v>
      </c>
      <c r="B44676" s="98">
        <v>0.26041666666666669</v>
      </c>
      <c r="C44676" s="144" t="s">
        <v>120</v>
      </c>
      <c r="D44676" s="144">
        <v>25.5</v>
      </c>
      <c r="E44676" s="144">
        <v>9385</v>
      </c>
    </row>
    <row r="44677" spans="1:5" x14ac:dyDescent="0.3">
      <c r="A44677" s="151">
        <v>42299</v>
      </c>
      <c r="B44677" s="98">
        <v>0.27083333333333331</v>
      </c>
      <c r="C44677" s="144" t="s">
        <v>120</v>
      </c>
      <c r="D44677" s="144">
        <v>25.45</v>
      </c>
      <c r="E44677" s="144">
        <v>9420</v>
      </c>
    </row>
    <row r="44678" spans="1:5" x14ac:dyDescent="0.3">
      <c r="A44678" s="151">
        <v>42299</v>
      </c>
      <c r="B44678" s="98">
        <v>0.28125</v>
      </c>
      <c r="C44678" s="144" t="s">
        <v>120</v>
      </c>
      <c r="D44678" s="144">
        <v>25.45</v>
      </c>
      <c r="E44678" s="144">
        <v>9517</v>
      </c>
    </row>
    <row r="44679" spans="1:5" x14ac:dyDescent="0.3">
      <c r="A44679" s="151">
        <v>42299</v>
      </c>
      <c r="B44679" s="98">
        <v>0.29166666666666669</v>
      </c>
      <c r="C44679" s="144" t="s">
        <v>120</v>
      </c>
      <c r="D44679" s="144">
        <v>25.37</v>
      </c>
      <c r="E44679" s="144">
        <v>9749</v>
      </c>
    </row>
    <row r="44680" spans="1:5" x14ac:dyDescent="0.3">
      <c r="A44680" s="151">
        <v>42299</v>
      </c>
      <c r="B44680" s="98">
        <v>0.30208333333333331</v>
      </c>
      <c r="C44680" s="144" t="s">
        <v>120</v>
      </c>
      <c r="D44680" s="144">
        <v>25.3</v>
      </c>
      <c r="E44680" s="144">
        <v>11103</v>
      </c>
    </row>
    <row r="44681" spans="1:5" x14ac:dyDescent="0.3">
      <c r="A44681" s="151">
        <v>42299</v>
      </c>
      <c r="B44681" s="98">
        <v>0.3125</v>
      </c>
      <c r="C44681" s="144" t="s">
        <v>120</v>
      </c>
      <c r="D44681" s="144">
        <v>25.27</v>
      </c>
      <c r="E44681" s="144">
        <v>12026</v>
      </c>
    </row>
    <row r="44682" spans="1:5" x14ac:dyDescent="0.3">
      <c r="A44682" s="151">
        <v>42299</v>
      </c>
      <c r="B44682" s="98">
        <v>0.32291666666666669</v>
      </c>
      <c r="C44682" s="144" t="s">
        <v>120</v>
      </c>
      <c r="D44682" s="144">
        <v>25.23</v>
      </c>
      <c r="E44682" s="144">
        <v>12087</v>
      </c>
    </row>
    <row r="44683" spans="1:5" x14ac:dyDescent="0.3">
      <c r="A44683" s="151">
        <v>42299</v>
      </c>
      <c r="B44683" s="98">
        <v>0.33333333333333331</v>
      </c>
      <c r="C44683" s="144" t="s">
        <v>120</v>
      </c>
      <c r="D44683" s="144">
        <v>25.15</v>
      </c>
      <c r="E44683" s="144">
        <v>12414</v>
      </c>
    </row>
    <row r="44684" spans="1:5" x14ac:dyDescent="0.3">
      <c r="A44684" s="151">
        <v>42299</v>
      </c>
      <c r="B44684" s="98">
        <v>0.34375</v>
      </c>
      <c r="C44684" s="144" t="s">
        <v>120</v>
      </c>
      <c r="D44684" s="144">
        <v>25.12</v>
      </c>
      <c r="E44684" s="144">
        <v>13923</v>
      </c>
    </row>
    <row r="44685" spans="1:5" x14ac:dyDescent="0.3">
      <c r="A44685" s="151">
        <v>42299</v>
      </c>
      <c r="B44685" s="98">
        <v>0.35416666666666669</v>
      </c>
      <c r="C44685" s="144" t="s">
        <v>120</v>
      </c>
      <c r="D44685" s="144">
        <v>25.13</v>
      </c>
      <c r="E44685" s="144">
        <v>13624</v>
      </c>
    </row>
    <row r="44686" spans="1:5" x14ac:dyDescent="0.3">
      <c r="A44686" s="151">
        <v>42299</v>
      </c>
      <c r="B44686" s="98">
        <v>0.36458333333333331</v>
      </c>
      <c r="C44686" s="144" t="s">
        <v>120</v>
      </c>
      <c r="D44686" s="144">
        <v>25.15</v>
      </c>
      <c r="E44686" s="144">
        <v>12908</v>
      </c>
    </row>
    <row r="44687" spans="1:5" x14ac:dyDescent="0.3">
      <c r="A44687" s="151">
        <v>42299</v>
      </c>
      <c r="B44687" s="98">
        <v>0.375</v>
      </c>
      <c r="C44687" s="144" t="s">
        <v>120</v>
      </c>
      <c r="D44687" s="144">
        <v>25.13</v>
      </c>
      <c r="E44687" s="144">
        <v>12024</v>
      </c>
    </row>
    <row r="44688" spans="1:5" x14ac:dyDescent="0.3">
      <c r="A44688" s="151">
        <v>42299</v>
      </c>
      <c r="B44688" s="98">
        <v>0.38541666666666669</v>
      </c>
      <c r="C44688" s="144" t="s">
        <v>120</v>
      </c>
      <c r="D44688" s="144">
        <v>25.12</v>
      </c>
      <c r="E44688" s="144">
        <v>11346</v>
      </c>
    </row>
    <row r="44689" spans="1:5" x14ac:dyDescent="0.3">
      <c r="A44689" s="151">
        <v>42299</v>
      </c>
      <c r="B44689" s="98">
        <v>0.39583333333333331</v>
      </c>
      <c r="C44689" s="144" t="s">
        <v>120</v>
      </c>
      <c r="D44689" s="144">
        <v>25.09</v>
      </c>
      <c r="E44689" s="144">
        <v>11192</v>
      </c>
    </row>
    <row r="44690" spans="1:5" x14ac:dyDescent="0.3">
      <c r="A44690" s="151">
        <v>42299</v>
      </c>
      <c r="B44690" s="98">
        <v>0.40625</v>
      </c>
      <c r="C44690" s="144" t="s">
        <v>120</v>
      </c>
      <c r="D44690" s="144">
        <v>25</v>
      </c>
      <c r="E44690" s="144">
        <v>11454</v>
      </c>
    </row>
    <row r="44691" spans="1:5" x14ac:dyDescent="0.3">
      <c r="A44691" s="151">
        <v>42299</v>
      </c>
      <c r="B44691" s="98">
        <v>0.41666666666666669</v>
      </c>
      <c r="C44691" s="144" t="s">
        <v>120</v>
      </c>
      <c r="D44691" s="144">
        <v>24.95</v>
      </c>
      <c r="E44691" s="144">
        <v>11799</v>
      </c>
    </row>
    <row r="44692" spans="1:5" x14ac:dyDescent="0.3">
      <c r="A44692" s="151">
        <v>42299</v>
      </c>
      <c r="B44692" s="98">
        <v>0.42708333333333331</v>
      </c>
      <c r="C44692" s="144" t="s">
        <v>120</v>
      </c>
      <c r="D44692" s="144">
        <v>24.92</v>
      </c>
      <c r="E44692" s="144">
        <v>11771</v>
      </c>
    </row>
    <row r="44693" spans="1:5" x14ac:dyDescent="0.3">
      <c r="A44693" s="151">
        <v>42299</v>
      </c>
      <c r="B44693" s="98">
        <v>0.4375</v>
      </c>
      <c r="C44693" s="144" t="s">
        <v>120</v>
      </c>
      <c r="D44693" s="144">
        <v>24.88</v>
      </c>
      <c r="E44693" s="144">
        <v>11578</v>
      </c>
    </row>
    <row r="44694" spans="1:5" x14ac:dyDescent="0.3">
      <c r="A44694" s="151">
        <v>42299</v>
      </c>
      <c r="B44694" s="98">
        <v>0.44791666666666669</v>
      </c>
      <c r="C44694" s="144" t="s">
        <v>120</v>
      </c>
      <c r="D44694" s="144">
        <v>24.87</v>
      </c>
      <c r="E44694" s="144">
        <v>11601</v>
      </c>
    </row>
    <row r="44695" spans="1:5" x14ac:dyDescent="0.3">
      <c r="A44695" s="151">
        <v>42299</v>
      </c>
      <c r="B44695" s="98">
        <v>0.45833333333333331</v>
      </c>
      <c r="C44695" s="144" t="s">
        <v>120</v>
      </c>
      <c r="D44695" s="144">
        <v>24.86</v>
      </c>
      <c r="E44695" s="144">
        <v>11481</v>
      </c>
    </row>
    <row r="44696" spans="1:5" x14ac:dyDescent="0.3">
      <c r="A44696" s="151">
        <v>42299</v>
      </c>
      <c r="B44696" s="98">
        <v>0.46875</v>
      </c>
      <c r="C44696" s="144" t="s">
        <v>120</v>
      </c>
      <c r="D44696" s="144">
        <v>24.84</v>
      </c>
      <c r="E44696" s="144">
        <v>11530</v>
      </c>
    </row>
    <row r="44697" spans="1:5" x14ac:dyDescent="0.3">
      <c r="A44697" s="151">
        <v>42299</v>
      </c>
      <c r="B44697" s="98">
        <v>0.47916666666666669</v>
      </c>
      <c r="C44697" s="144" t="s">
        <v>120</v>
      </c>
      <c r="D44697" s="144">
        <v>24.76</v>
      </c>
      <c r="E44697" s="144">
        <v>11656</v>
      </c>
    </row>
    <row r="44698" spans="1:5" x14ac:dyDescent="0.3">
      <c r="A44698" s="151">
        <v>42299</v>
      </c>
      <c r="B44698" s="98">
        <v>0.48958333333333331</v>
      </c>
      <c r="C44698" s="144" t="s">
        <v>120</v>
      </c>
      <c r="D44698" s="144">
        <v>24.74</v>
      </c>
      <c r="E44698" s="144">
        <v>11355</v>
      </c>
    </row>
    <row r="44699" spans="1:5" x14ac:dyDescent="0.3">
      <c r="A44699" s="151">
        <v>42300</v>
      </c>
      <c r="B44699" s="98">
        <v>0.5</v>
      </c>
      <c r="C44699" s="144" t="s">
        <v>119</v>
      </c>
      <c r="D44699" s="144">
        <v>24.72</v>
      </c>
      <c r="E44699" s="144">
        <v>11264</v>
      </c>
    </row>
    <row r="44700" spans="1:5" x14ac:dyDescent="0.3">
      <c r="A44700" s="151">
        <v>42300</v>
      </c>
      <c r="B44700" s="98">
        <v>0.51041666666666663</v>
      </c>
      <c r="C44700" s="144" t="s">
        <v>119</v>
      </c>
      <c r="D44700" s="144">
        <v>24.72</v>
      </c>
      <c r="E44700" s="144">
        <v>11314</v>
      </c>
    </row>
    <row r="44701" spans="1:5" x14ac:dyDescent="0.3">
      <c r="A44701" s="151">
        <v>42300</v>
      </c>
      <c r="B44701" s="98">
        <v>0.52083333333333337</v>
      </c>
      <c r="C44701" s="144" t="s">
        <v>119</v>
      </c>
      <c r="D44701" s="144">
        <v>24.72</v>
      </c>
      <c r="E44701" s="144">
        <v>11386</v>
      </c>
    </row>
    <row r="44702" spans="1:5" x14ac:dyDescent="0.3">
      <c r="A44702" s="151">
        <v>42300</v>
      </c>
      <c r="B44702" s="98">
        <v>0.53125</v>
      </c>
      <c r="C44702" s="144" t="s">
        <v>119</v>
      </c>
      <c r="D44702" s="144">
        <v>24.66</v>
      </c>
      <c r="E44702" s="144">
        <v>11531</v>
      </c>
    </row>
    <row r="44703" spans="1:5" x14ac:dyDescent="0.3">
      <c r="A44703" s="151">
        <v>42300</v>
      </c>
      <c r="B44703" s="98">
        <v>4.1666666666666664E-2</v>
      </c>
      <c r="C44703" s="144" t="s">
        <v>119</v>
      </c>
      <c r="D44703" s="144">
        <v>24.64</v>
      </c>
      <c r="E44703" s="144">
        <v>11520</v>
      </c>
    </row>
    <row r="44704" spans="1:5" x14ac:dyDescent="0.3">
      <c r="A44704" s="151">
        <v>42300</v>
      </c>
      <c r="B44704" s="98">
        <v>5.2083333333333336E-2</v>
      </c>
      <c r="C44704" s="144" t="s">
        <v>119</v>
      </c>
      <c r="D44704" s="144">
        <v>24.61</v>
      </c>
      <c r="E44704" s="144">
        <v>11440</v>
      </c>
    </row>
    <row r="44705" spans="1:5" x14ac:dyDescent="0.3">
      <c r="A44705" s="151">
        <v>42300</v>
      </c>
      <c r="B44705" s="98">
        <v>6.25E-2</v>
      </c>
      <c r="C44705" s="144" t="s">
        <v>119</v>
      </c>
      <c r="D44705" s="144">
        <v>24.63</v>
      </c>
      <c r="E44705" s="144">
        <v>11349</v>
      </c>
    </row>
    <row r="44706" spans="1:5" x14ac:dyDescent="0.3">
      <c r="A44706" s="151">
        <v>42300</v>
      </c>
      <c r="B44706" s="98">
        <v>7.2916666666666671E-2</v>
      </c>
      <c r="C44706" s="144" t="s">
        <v>119</v>
      </c>
      <c r="D44706" s="144">
        <v>24.6</v>
      </c>
      <c r="E44706" s="144">
        <v>11343</v>
      </c>
    </row>
    <row r="44707" spans="1:5" x14ac:dyDescent="0.3">
      <c r="A44707" s="151">
        <v>42300</v>
      </c>
      <c r="B44707" s="98">
        <v>8.3333333333333329E-2</v>
      </c>
      <c r="C44707" s="144" t="s">
        <v>119</v>
      </c>
      <c r="D44707" s="144">
        <v>24.58</v>
      </c>
      <c r="E44707" s="144">
        <v>11374</v>
      </c>
    </row>
    <row r="44708" spans="1:5" x14ac:dyDescent="0.3">
      <c r="A44708" s="151">
        <v>42300</v>
      </c>
      <c r="B44708" s="98">
        <v>9.375E-2</v>
      </c>
      <c r="C44708" s="144" t="s">
        <v>119</v>
      </c>
      <c r="D44708" s="144">
        <v>24.59</v>
      </c>
      <c r="E44708" s="144">
        <v>11386</v>
      </c>
    </row>
    <row r="44709" spans="1:5" x14ac:dyDescent="0.3">
      <c r="A44709" s="151">
        <v>42300</v>
      </c>
      <c r="B44709" s="98">
        <v>0.10416666666666667</v>
      </c>
      <c r="C44709" s="144" t="s">
        <v>119</v>
      </c>
      <c r="D44709" s="144">
        <v>24.56</v>
      </c>
      <c r="E44709" s="144">
        <v>11316</v>
      </c>
    </row>
    <row r="44710" spans="1:5" x14ac:dyDescent="0.3">
      <c r="A44710" s="151">
        <v>42300</v>
      </c>
      <c r="B44710" s="98">
        <v>0.11458333333333333</v>
      </c>
      <c r="C44710" s="144" t="s">
        <v>119</v>
      </c>
      <c r="D44710" s="144">
        <v>24.57</v>
      </c>
      <c r="E44710" s="144">
        <v>11432</v>
      </c>
    </row>
    <row r="44711" spans="1:5" x14ac:dyDescent="0.3">
      <c r="A44711" s="151">
        <v>42300</v>
      </c>
      <c r="B44711" s="98">
        <v>0.125</v>
      </c>
      <c r="C44711" s="144" t="s">
        <v>119</v>
      </c>
      <c r="D44711" s="144">
        <v>24.59</v>
      </c>
      <c r="E44711" s="144">
        <v>11179</v>
      </c>
    </row>
    <row r="44712" spans="1:5" x14ac:dyDescent="0.3">
      <c r="A44712" s="151">
        <v>42300</v>
      </c>
      <c r="B44712" s="98">
        <v>0.13541666666666666</v>
      </c>
      <c r="C44712" s="144" t="s">
        <v>119</v>
      </c>
      <c r="D44712" s="144">
        <v>24.64</v>
      </c>
      <c r="E44712" s="144">
        <v>10808</v>
      </c>
    </row>
    <row r="44713" spans="1:5" x14ac:dyDescent="0.3">
      <c r="A44713" s="151">
        <v>42300</v>
      </c>
      <c r="B44713" s="98">
        <v>0.14583333333333334</v>
      </c>
      <c r="C44713" s="144" t="s">
        <v>119</v>
      </c>
      <c r="D44713" s="144">
        <v>24.64</v>
      </c>
      <c r="E44713" s="144">
        <v>10460</v>
      </c>
    </row>
    <row r="44714" spans="1:5" x14ac:dyDescent="0.3">
      <c r="A44714" s="151">
        <v>42300</v>
      </c>
      <c r="B44714" s="98">
        <v>0.15625</v>
      </c>
      <c r="C44714" s="144" t="s">
        <v>119</v>
      </c>
      <c r="D44714" s="144">
        <v>24.63</v>
      </c>
      <c r="E44714" s="144">
        <v>10448</v>
      </c>
    </row>
    <row r="44715" spans="1:5" x14ac:dyDescent="0.3">
      <c r="A44715" s="151">
        <v>42300</v>
      </c>
      <c r="B44715" s="98">
        <v>0.16666666666666666</v>
      </c>
      <c r="C44715" s="144" t="s">
        <v>119</v>
      </c>
      <c r="D44715" s="144">
        <v>24.62</v>
      </c>
      <c r="E44715" s="144">
        <v>10427</v>
      </c>
    </row>
    <row r="44716" spans="1:5" x14ac:dyDescent="0.3">
      <c r="A44716" s="151">
        <v>42300</v>
      </c>
      <c r="B44716" s="98">
        <v>0.17708333333333334</v>
      </c>
      <c r="C44716" s="144" t="s">
        <v>119</v>
      </c>
      <c r="D44716" s="144">
        <v>24.6</v>
      </c>
      <c r="E44716" s="144">
        <v>10445</v>
      </c>
    </row>
    <row r="44717" spans="1:5" x14ac:dyDescent="0.3">
      <c r="A44717" s="151">
        <v>42300</v>
      </c>
      <c r="B44717" s="98">
        <v>0.1875</v>
      </c>
      <c r="C44717" s="144" t="s">
        <v>119</v>
      </c>
      <c r="D44717" s="144">
        <v>24.58</v>
      </c>
      <c r="E44717" s="144">
        <v>10452</v>
      </c>
    </row>
    <row r="44718" spans="1:5" x14ac:dyDescent="0.3">
      <c r="A44718" s="151">
        <v>42300</v>
      </c>
      <c r="B44718" s="98">
        <v>0.19791666666666666</v>
      </c>
      <c r="C44718" s="144" t="s">
        <v>119</v>
      </c>
      <c r="D44718" s="144">
        <v>24.58</v>
      </c>
      <c r="E44718" s="144">
        <v>10451</v>
      </c>
    </row>
    <row r="44719" spans="1:5" x14ac:dyDescent="0.3">
      <c r="A44719" s="151">
        <v>42300</v>
      </c>
      <c r="B44719" s="98">
        <v>0.20833333333333334</v>
      </c>
      <c r="C44719" s="144" t="s">
        <v>119</v>
      </c>
      <c r="D44719" s="144">
        <v>24.58</v>
      </c>
      <c r="E44719" s="144">
        <v>10435</v>
      </c>
    </row>
    <row r="44720" spans="1:5" x14ac:dyDescent="0.3">
      <c r="A44720" s="151">
        <v>42300</v>
      </c>
      <c r="B44720" s="98">
        <v>0.21875</v>
      </c>
      <c r="C44720" s="144" t="s">
        <v>119</v>
      </c>
      <c r="D44720" s="144">
        <v>24.61</v>
      </c>
      <c r="E44720" s="144">
        <v>10421</v>
      </c>
    </row>
    <row r="44721" spans="1:5" x14ac:dyDescent="0.3">
      <c r="A44721" s="151">
        <v>42300</v>
      </c>
      <c r="B44721" s="98">
        <v>0.22916666666666666</v>
      </c>
      <c r="C44721" s="144" t="s">
        <v>119</v>
      </c>
      <c r="D44721" s="144">
        <v>24.6</v>
      </c>
      <c r="E44721" s="144">
        <v>10297</v>
      </c>
    </row>
    <row r="44722" spans="1:5" x14ac:dyDescent="0.3">
      <c r="A44722" s="151">
        <v>42300</v>
      </c>
      <c r="B44722" s="98">
        <v>0.23958333333333334</v>
      </c>
      <c r="C44722" s="144" t="s">
        <v>119</v>
      </c>
      <c r="D44722" s="144">
        <v>24.59</v>
      </c>
      <c r="E44722" s="144">
        <v>10233</v>
      </c>
    </row>
    <row r="44723" spans="1:5" x14ac:dyDescent="0.3">
      <c r="A44723" s="151">
        <v>42300</v>
      </c>
      <c r="B44723" s="98">
        <v>0.25</v>
      </c>
      <c r="C44723" s="144" t="s">
        <v>119</v>
      </c>
      <c r="D44723" s="144">
        <v>24.59</v>
      </c>
      <c r="E44723" s="144">
        <v>10178</v>
      </c>
    </row>
    <row r="44724" spans="1:5" x14ac:dyDescent="0.3">
      <c r="A44724" s="151">
        <v>42300</v>
      </c>
      <c r="B44724" s="98">
        <v>0.26041666666666669</v>
      </c>
      <c r="C44724" s="144" t="s">
        <v>119</v>
      </c>
      <c r="D44724" s="144">
        <v>24.58</v>
      </c>
      <c r="E44724" s="144">
        <v>10143</v>
      </c>
    </row>
    <row r="44725" spans="1:5" x14ac:dyDescent="0.3">
      <c r="A44725" s="151">
        <v>42300</v>
      </c>
      <c r="B44725" s="98">
        <v>0.27083333333333331</v>
      </c>
      <c r="C44725" s="144" t="s">
        <v>119</v>
      </c>
      <c r="D44725" s="144">
        <v>24.56</v>
      </c>
      <c r="E44725" s="144">
        <v>10108</v>
      </c>
    </row>
    <row r="44726" spans="1:5" x14ac:dyDescent="0.3">
      <c r="A44726" s="151">
        <v>42300</v>
      </c>
      <c r="B44726" s="98">
        <v>0.28125</v>
      </c>
      <c r="C44726" s="144" t="s">
        <v>119</v>
      </c>
      <c r="D44726" s="144">
        <v>24.55</v>
      </c>
      <c r="E44726" s="144">
        <v>10132</v>
      </c>
    </row>
    <row r="44727" spans="1:5" x14ac:dyDescent="0.3">
      <c r="A44727" s="151">
        <v>42300</v>
      </c>
      <c r="B44727" s="98">
        <v>0.29166666666666669</v>
      </c>
      <c r="C44727" s="144" t="s">
        <v>119</v>
      </c>
      <c r="D44727" s="144">
        <v>24.62</v>
      </c>
      <c r="E44727" s="144">
        <v>10106</v>
      </c>
    </row>
    <row r="44728" spans="1:5" x14ac:dyDescent="0.3">
      <c r="A44728" s="151">
        <v>42300</v>
      </c>
      <c r="B44728" s="98">
        <v>0.30208333333333331</v>
      </c>
      <c r="C44728" s="144" t="s">
        <v>119</v>
      </c>
      <c r="D44728" s="144">
        <v>24.58</v>
      </c>
      <c r="E44728" s="144">
        <v>12947</v>
      </c>
    </row>
    <row r="44729" spans="1:5" x14ac:dyDescent="0.3">
      <c r="A44729" s="151">
        <v>42300</v>
      </c>
      <c r="B44729" s="98">
        <v>0.3125</v>
      </c>
      <c r="C44729" s="144" t="s">
        <v>119</v>
      </c>
      <c r="D44729" s="144">
        <v>24.64</v>
      </c>
      <c r="E44729" s="144">
        <v>12011</v>
      </c>
    </row>
    <row r="44730" spans="1:5" x14ac:dyDescent="0.3">
      <c r="A44730" s="151">
        <v>42300</v>
      </c>
      <c r="B44730" s="98">
        <v>0.32291666666666669</v>
      </c>
      <c r="C44730" s="144" t="s">
        <v>119</v>
      </c>
      <c r="D44730" s="144">
        <v>24.6</v>
      </c>
      <c r="E44730" s="144">
        <v>13270</v>
      </c>
    </row>
    <row r="44731" spans="1:5" x14ac:dyDescent="0.3">
      <c r="A44731" s="151">
        <v>42300</v>
      </c>
      <c r="B44731" s="98">
        <v>0.33333333333333331</v>
      </c>
      <c r="C44731" s="144" t="s">
        <v>119</v>
      </c>
      <c r="D44731" s="144">
        <v>24.52</v>
      </c>
      <c r="E44731" s="144">
        <v>13379</v>
      </c>
    </row>
    <row r="44732" spans="1:5" x14ac:dyDescent="0.3">
      <c r="A44732" s="151">
        <v>42300</v>
      </c>
      <c r="B44732" s="98">
        <v>0.34375</v>
      </c>
      <c r="C44732" s="144" t="s">
        <v>119</v>
      </c>
      <c r="D44732" s="144">
        <v>24.52</v>
      </c>
      <c r="E44732" s="144">
        <v>12092</v>
      </c>
    </row>
    <row r="44733" spans="1:5" x14ac:dyDescent="0.3">
      <c r="A44733" s="151">
        <v>42300</v>
      </c>
      <c r="B44733" s="98">
        <v>0.35416666666666669</v>
      </c>
      <c r="C44733" s="144" t="s">
        <v>119</v>
      </c>
      <c r="D44733" s="144">
        <v>24.54</v>
      </c>
      <c r="E44733" s="144">
        <v>12486</v>
      </c>
    </row>
    <row r="44734" spans="1:5" x14ac:dyDescent="0.3">
      <c r="A44734" s="151">
        <v>42300</v>
      </c>
      <c r="B44734" s="98">
        <v>0.36458333333333331</v>
      </c>
      <c r="C44734" s="144" t="s">
        <v>119</v>
      </c>
      <c r="D44734" s="144">
        <v>24.52</v>
      </c>
      <c r="E44734" s="144">
        <v>12914</v>
      </c>
    </row>
    <row r="44735" spans="1:5" x14ac:dyDescent="0.3">
      <c r="A44735" s="151">
        <v>42300</v>
      </c>
      <c r="B44735" s="98">
        <v>0.375</v>
      </c>
      <c r="C44735" s="144" t="s">
        <v>119</v>
      </c>
      <c r="D44735" s="144">
        <v>24.54</v>
      </c>
      <c r="E44735" s="144">
        <v>12392</v>
      </c>
    </row>
    <row r="44736" spans="1:5" x14ac:dyDescent="0.3">
      <c r="A44736" s="151">
        <v>42300</v>
      </c>
      <c r="B44736" s="98">
        <v>0.38541666666666669</v>
      </c>
      <c r="C44736" s="144" t="s">
        <v>119</v>
      </c>
      <c r="D44736" s="144">
        <v>24.57</v>
      </c>
      <c r="E44736" s="144">
        <v>12775</v>
      </c>
    </row>
    <row r="44737" spans="1:5" x14ac:dyDescent="0.3">
      <c r="A44737" s="151">
        <v>42300</v>
      </c>
      <c r="B44737" s="98">
        <v>0.39583333333333331</v>
      </c>
      <c r="C44737" s="144" t="s">
        <v>119</v>
      </c>
      <c r="D44737" s="144">
        <v>24.63</v>
      </c>
      <c r="E44737" s="144">
        <v>12229</v>
      </c>
    </row>
    <row r="44738" spans="1:5" x14ac:dyDescent="0.3">
      <c r="A44738" s="151">
        <v>42300</v>
      </c>
      <c r="B44738" s="98">
        <v>0.40625</v>
      </c>
      <c r="C44738" s="144" t="s">
        <v>119</v>
      </c>
      <c r="D44738" s="144">
        <v>24.74</v>
      </c>
      <c r="E44738" s="144">
        <v>12352</v>
      </c>
    </row>
    <row r="44739" spans="1:5" x14ac:dyDescent="0.3">
      <c r="A44739" s="151">
        <v>42300</v>
      </c>
      <c r="B44739" s="98">
        <v>0.41666666666666669</v>
      </c>
      <c r="C44739" s="144" t="s">
        <v>119</v>
      </c>
      <c r="D44739" s="144">
        <v>24.78</v>
      </c>
      <c r="E44739" s="144">
        <v>11736</v>
      </c>
    </row>
    <row r="44740" spans="1:5" x14ac:dyDescent="0.3">
      <c r="A44740" s="151">
        <v>42300</v>
      </c>
      <c r="B44740" s="98">
        <v>0.42708333333333331</v>
      </c>
      <c r="C44740" s="144" t="s">
        <v>119</v>
      </c>
      <c r="D44740" s="144">
        <v>24.78</v>
      </c>
      <c r="E44740" s="144">
        <v>11165</v>
      </c>
    </row>
    <row r="44741" spans="1:5" x14ac:dyDescent="0.3">
      <c r="A44741" s="151">
        <v>42300</v>
      </c>
      <c r="B44741" s="98">
        <v>0.4375</v>
      </c>
      <c r="C44741" s="144" t="s">
        <v>119</v>
      </c>
      <c r="D44741" s="144">
        <v>24.95</v>
      </c>
      <c r="E44741" s="144">
        <v>10978</v>
      </c>
    </row>
    <row r="44742" spans="1:5" x14ac:dyDescent="0.3">
      <c r="A44742" s="151">
        <v>42300</v>
      </c>
      <c r="B44742" s="98">
        <v>0.44791666666666669</v>
      </c>
      <c r="C44742" s="144" t="s">
        <v>119</v>
      </c>
      <c r="D44742" s="144">
        <v>24.99</v>
      </c>
      <c r="E44742" s="144">
        <v>11295</v>
      </c>
    </row>
    <row r="44743" spans="1:5" x14ac:dyDescent="0.3">
      <c r="A44743" s="151">
        <v>42300</v>
      </c>
      <c r="B44743" s="98">
        <v>0.45833333333333331</v>
      </c>
      <c r="C44743" s="144" t="s">
        <v>119</v>
      </c>
      <c r="D44743" s="144">
        <v>25.11</v>
      </c>
      <c r="E44743" s="144">
        <v>11570</v>
      </c>
    </row>
    <row r="44744" spans="1:5" x14ac:dyDescent="0.3">
      <c r="A44744" s="151">
        <v>42300</v>
      </c>
      <c r="B44744" s="98">
        <v>0.46875</v>
      </c>
      <c r="C44744" s="144" t="s">
        <v>119</v>
      </c>
      <c r="D44744" s="144">
        <v>25.16</v>
      </c>
      <c r="E44744" s="144">
        <v>11415</v>
      </c>
    </row>
    <row r="44745" spans="1:5" x14ac:dyDescent="0.3">
      <c r="A44745" s="151">
        <v>42300</v>
      </c>
      <c r="B44745" s="98">
        <v>0.47916666666666669</v>
      </c>
      <c r="C44745" s="144" t="s">
        <v>119</v>
      </c>
      <c r="D44745" s="144">
        <v>25.19</v>
      </c>
      <c r="E44745" s="144">
        <v>11460</v>
      </c>
    </row>
    <row r="44746" spans="1:5" x14ac:dyDescent="0.3">
      <c r="A44746" s="151">
        <v>42300</v>
      </c>
      <c r="B44746" s="98">
        <v>0.48958333333333331</v>
      </c>
      <c r="C44746" s="144" t="s">
        <v>119</v>
      </c>
      <c r="D44746" s="144">
        <v>25.19</v>
      </c>
      <c r="E44746" s="144">
        <v>11641</v>
      </c>
    </row>
    <row r="44747" spans="1:5" x14ac:dyDescent="0.3">
      <c r="A44747" s="151">
        <v>42300</v>
      </c>
      <c r="B44747" s="98">
        <v>0.5</v>
      </c>
      <c r="C44747" s="144" t="s">
        <v>120</v>
      </c>
      <c r="D44747" s="144">
        <v>25.24</v>
      </c>
      <c r="E44747" s="144">
        <v>12015</v>
      </c>
    </row>
    <row r="44748" spans="1:5" x14ac:dyDescent="0.3">
      <c r="A44748" s="151">
        <v>42300</v>
      </c>
      <c r="B44748" s="98">
        <v>0.51041666666666663</v>
      </c>
      <c r="C44748" s="144" t="s">
        <v>120</v>
      </c>
      <c r="D44748" s="144">
        <v>25.31</v>
      </c>
      <c r="E44748" s="144">
        <v>11665</v>
      </c>
    </row>
    <row r="44749" spans="1:5" x14ac:dyDescent="0.3">
      <c r="A44749" s="151">
        <v>42300</v>
      </c>
      <c r="B44749" s="98">
        <v>0.52083333333333337</v>
      </c>
      <c r="C44749" s="144" t="s">
        <v>120</v>
      </c>
      <c r="D44749" s="144">
        <v>25.42</v>
      </c>
      <c r="E44749" s="144">
        <v>11676</v>
      </c>
    </row>
    <row r="44750" spans="1:5" x14ac:dyDescent="0.3">
      <c r="A44750" s="151">
        <v>42300</v>
      </c>
      <c r="B44750" s="98">
        <v>0.53125</v>
      </c>
      <c r="C44750" s="144" t="s">
        <v>120</v>
      </c>
      <c r="D44750" s="144">
        <v>25.49</v>
      </c>
      <c r="E44750" s="144">
        <v>11672</v>
      </c>
    </row>
    <row r="44751" spans="1:5" x14ac:dyDescent="0.3">
      <c r="A44751" s="151">
        <v>42300</v>
      </c>
      <c r="B44751" s="98">
        <v>4.1666666666666664E-2</v>
      </c>
      <c r="C44751" s="144" t="s">
        <v>120</v>
      </c>
      <c r="D44751" s="144">
        <v>25.61</v>
      </c>
      <c r="E44751" s="144">
        <v>11742</v>
      </c>
    </row>
    <row r="44752" spans="1:5" x14ac:dyDescent="0.3">
      <c r="A44752" s="151">
        <v>42300</v>
      </c>
      <c r="B44752" s="98">
        <v>5.2083333333333336E-2</v>
      </c>
      <c r="C44752" s="144" t="s">
        <v>120</v>
      </c>
      <c r="D44752" s="144">
        <v>25.62</v>
      </c>
      <c r="E44752" s="144">
        <v>11620</v>
      </c>
    </row>
    <row r="44753" spans="1:5" x14ac:dyDescent="0.3">
      <c r="A44753" s="151">
        <v>42300</v>
      </c>
      <c r="B44753" s="98">
        <v>6.25E-2</v>
      </c>
      <c r="C44753" s="144" t="s">
        <v>120</v>
      </c>
      <c r="D44753" s="144">
        <v>25.66</v>
      </c>
      <c r="E44753" s="144">
        <v>11526</v>
      </c>
    </row>
    <row r="44754" spans="1:5" x14ac:dyDescent="0.3">
      <c r="A44754" s="151">
        <v>42300</v>
      </c>
      <c r="B44754" s="98">
        <v>7.2916666666666671E-2</v>
      </c>
      <c r="C44754" s="144" t="s">
        <v>120</v>
      </c>
      <c r="D44754" s="144">
        <v>25.66</v>
      </c>
      <c r="E44754" s="144">
        <v>11627</v>
      </c>
    </row>
    <row r="44755" spans="1:5" x14ac:dyDescent="0.3">
      <c r="A44755" s="151">
        <v>42300</v>
      </c>
      <c r="B44755" s="98">
        <v>8.3333333333333329E-2</v>
      </c>
      <c r="C44755" s="144" t="s">
        <v>120</v>
      </c>
      <c r="D44755" s="144">
        <v>25.77</v>
      </c>
      <c r="E44755" s="144">
        <v>11589</v>
      </c>
    </row>
    <row r="44756" spans="1:5" x14ac:dyDescent="0.3">
      <c r="A44756" s="151">
        <v>42300</v>
      </c>
      <c r="B44756" s="98">
        <v>9.375E-2</v>
      </c>
      <c r="C44756" s="144" t="s">
        <v>120</v>
      </c>
      <c r="D44756" s="144">
        <v>25.85</v>
      </c>
      <c r="E44756" s="144">
        <v>11607</v>
      </c>
    </row>
    <row r="44757" spans="1:5" x14ac:dyDescent="0.3">
      <c r="A44757" s="151">
        <v>42300</v>
      </c>
      <c r="B44757" s="98">
        <v>0.10416666666666667</v>
      </c>
      <c r="C44757" s="144" t="s">
        <v>120</v>
      </c>
      <c r="D44757" s="144">
        <v>25.97</v>
      </c>
      <c r="E44757" s="144">
        <v>11555</v>
      </c>
    </row>
    <row r="44758" spans="1:5" x14ac:dyDescent="0.3">
      <c r="A44758" s="151">
        <v>42300</v>
      </c>
      <c r="B44758" s="98">
        <v>0.11458333333333333</v>
      </c>
      <c r="C44758" s="144" t="s">
        <v>120</v>
      </c>
      <c r="D44758" s="144">
        <v>25.96</v>
      </c>
      <c r="E44758" s="144">
        <v>11479</v>
      </c>
    </row>
    <row r="44759" spans="1:5" x14ac:dyDescent="0.3">
      <c r="A44759" s="151">
        <v>42300</v>
      </c>
      <c r="B44759" s="98">
        <v>0.125</v>
      </c>
      <c r="C44759" s="144" t="s">
        <v>120</v>
      </c>
      <c r="D44759" s="144">
        <v>25.94</v>
      </c>
      <c r="E44759" s="144">
        <v>11335</v>
      </c>
    </row>
    <row r="44760" spans="1:5" x14ac:dyDescent="0.3">
      <c r="A44760" s="151">
        <v>42300</v>
      </c>
      <c r="B44760" s="98">
        <v>0.13541666666666666</v>
      </c>
      <c r="C44760" s="144" t="s">
        <v>120</v>
      </c>
      <c r="D44760" s="144">
        <v>25.97</v>
      </c>
      <c r="E44760" s="144">
        <v>11182</v>
      </c>
    </row>
    <row r="44761" spans="1:5" x14ac:dyDescent="0.3">
      <c r="A44761" s="151">
        <v>42300</v>
      </c>
      <c r="B44761" s="98">
        <v>0.14583333333333334</v>
      </c>
      <c r="C44761" s="144" t="s">
        <v>120</v>
      </c>
      <c r="D44761" s="144">
        <v>25.99</v>
      </c>
      <c r="E44761" s="144">
        <v>11188</v>
      </c>
    </row>
    <row r="44762" spans="1:5" x14ac:dyDescent="0.3">
      <c r="A44762" s="151">
        <v>42300</v>
      </c>
      <c r="B44762" s="98">
        <v>0.15625</v>
      </c>
      <c r="C44762" s="144" t="s">
        <v>120</v>
      </c>
      <c r="D44762" s="144">
        <v>25.95</v>
      </c>
      <c r="E44762" s="144">
        <v>11165</v>
      </c>
    </row>
    <row r="44763" spans="1:5" x14ac:dyDescent="0.3">
      <c r="A44763" s="151">
        <v>42300</v>
      </c>
      <c r="B44763" s="98">
        <v>0.16666666666666666</v>
      </c>
      <c r="C44763" s="144" t="s">
        <v>120</v>
      </c>
      <c r="D44763" s="144">
        <v>25.96</v>
      </c>
      <c r="E44763" s="144">
        <v>11205</v>
      </c>
    </row>
    <row r="44764" spans="1:5" x14ac:dyDescent="0.3">
      <c r="A44764" s="151">
        <v>42300</v>
      </c>
      <c r="B44764" s="98">
        <v>0.17708333333333334</v>
      </c>
      <c r="C44764" s="144" t="s">
        <v>120</v>
      </c>
      <c r="D44764" s="144">
        <v>25.93</v>
      </c>
      <c r="E44764" s="144">
        <v>11190</v>
      </c>
    </row>
    <row r="44765" spans="1:5" x14ac:dyDescent="0.3">
      <c r="A44765" s="151">
        <v>42300</v>
      </c>
      <c r="B44765" s="98">
        <v>0.1875</v>
      </c>
      <c r="C44765" s="144" t="s">
        <v>120</v>
      </c>
      <c r="D44765" s="144">
        <v>25.93</v>
      </c>
      <c r="E44765" s="144">
        <v>11175</v>
      </c>
    </row>
    <row r="44766" spans="1:5" x14ac:dyDescent="0.3">
      <c r="A44766" s="151">
        <v>42300</v>
      </c>
      <c r="B44766" s="98">
        <v>0.19791666666666666</v>
      </c>
      <c r="C44766" s="144" t="s">
        <v>120</v>
      </c>
      <c r="D44766" s="144">
        <v>25.92</v>
      </c>
      <c r="E44766" s="144">
        <v>11180</v>
      </c>
    </row>
    <row r="44767" spans="1:5" x14ac:dyDescent="0.3">
      <c r="A44767" s="151">
        <v>42300</v>
      </c>
      <c r="B44767" s="98">
        <v>0.20833333333333334</v>
      </c>
      <c r="C44767" s="144" t="s">
        <v>120</v>
      </c>
      <c r="D44767" s="144">
        <v>25.91</v>
      </c>
      <c r="E44767" s="144">
        <v>11186</v>
      </c>
    </row>
    <row r="44768" spans="1:5" x14ac:dyDescent="0.3">
      <c r="A44768" s="151">
        <v>42300</v>
      </c>
      <c r="B44768" s="98">
        <v>0.21875</v>
      </c>
      <c r="C44768" s="144" t="s">
        <v>120</v>
      </c>
      <c r="D44768" s="144">
        <v>25.93</v>
      </c>
      <c r="E44768" s="144">
        <v>11161</v>
      </c>
    </row>
    <row r="44769" spans="1:5" x14ac:dyDescent="0.3">
      <c r="A44769" s="151">
        <v>42300</v>
      </c>
      <c r="B44769" s="98">
        <v>0.22916666666666666</v>
      </c>
      <c r="C44769" s="144" t="s">
        <v>120</v>
      </c>
      <c r="D44769" s="144">
        <v>25.89</v>
      </c>
      <c r="E44769" s="144">
        <v>11221</v>
      </c>
    </row>
    <row r="44770" spans="1:5" x14ac:dyDescent="0.3">
      <c r="A44770" s="151">
        <v>42300</v>
      </c>
      <c r="B44770" s="98">
        <v>0.23958333333333334</v>
      </c>
      <c r="C44770" s="144" t="s">
        <v>120</v>
      </c>
      <c r="D44770" s="144">
        <v>25.87</v>
      </c>
      <c r="E44770" s="144">
        <v>11158</v>
      </c>
    </row>
    <row r="44771" spans="1:5" x14ac:dyDescent="0.3">
      <c r="A44771" s="151">
        <v>42300</v>
      </c>
      <c r="B44771" s="98">
        <v>0.25</v>
      </c>
      <c r="C44771" s="144" t="s">
        <v>120</v>
      </c>
      <c r="D44771" s="144">
        <v>25.85</v>
      </c>
      <c r="E44771" s="144">
        <v>11132</v>
      </c>
    </row>
    <row r="44772" spans="1:5" x14ac:dyDescent="0.3">
      <c r="A44772" s="151">
        <v>42300</v>
      </c>
      <c r="B44772" s="98">
        <v>0.26041666666666669</v>
      </c>
      <c r="C44772" s="144" t="s">
        <v>120</v>
      </c>
      <c r="D44772" s="144">
        <v>25.83</v>
      </c>
      <c r="E44772" s="144">
        <v>11081</v>
      </c>
    </row>
    <row r="44773" spans="1:5" x14ac:dyDescent="0.3">
      <c r="A44773" s="151">
        <v>42300</v>
      </c>
      <c r="B44773" s="98">
        <v>0.27083333333333331</v>
      </c>
      <c r="C44773" s="144" t="s">
        <v>120</v>
      </c>
      <c r="D44773" s="144">
        <v>25.8</v>
      </c>
      <c r="E44773" s="144">
        <v>11053</v>
      </c>
    </row>
    <row r="44774" spans="1:5" x14ac:dyDescent="0.3">
      <c r="A44774" s="151">
        <v>42300</v>
      </c>
      <c r="B44774" s="98">
        <v>0.28125</v>
      </c>
      <c r="C44774" s="144" t="s">
        <v>120</v>
      </c>
      <c r="D44774" s="144">
        <v>25.76</v>
      </c>
      <c r="E44774" s="144">
        <v>11034</v>
      </c>
    </row>
    <row r="44775" spans="1:5" x14ac:dyDescent="0.3">
      <c r="A44775" s="151">
        <v>42300</v>
      </c>
      <c r="B44775" s="98">
        <v>0.29166666666666669</v>
      </c>
      <c r="C44775" s="144" t="s">
        <v>120</v>
      </c>
      <c r="D44775" s="144">
        <v>25.75</v>
      </c>
      <c r="E44775" s="144">
        <v>10960</v>
      </c>
    </row>
    <row r="44776" spans="1:5" x14ac:dyDescent="0.3">
      <c r="A44776" s="151">
        <v>42300</v>
      </c>
      <c r="B44776" s="98">
        <v>0.30208333333333331</v>
      </c>
      <c r="C44776" s="144" t="s">
        <v>120</v>
      </c>
      <c r="D44776" s="144">
        <v>25.76</v>
      </c>
      <c r="E44776" s="144">
        <v>10858</v>
      </c>
    </row>
    <row r="44777" spans="1:5" x14ac:dyDescent="0.3">
      <c r="A44777" s="151">
        <v>42300</v>
      </c>
      <c r="B44777" s="98">
        <v>0.3125</v>
      </c>
      <c r="C44777" s="144" t="s">
        <v>120</v>
      </c>
      <c r="D44777" s="144">
        <v>25.67</v>
      </c>
      <c r="E44777" s="144">
        <v>10710</v>
      </c>
    </row>
    <row r="44778" spans="1:5" x14ac:dyDescent="0.3">
      <c r="A44778" s="151">
        <v>42300</v>
      </c>
      <c r="B44778" s="98">
        <v>0.32291666666666669</v>
      </c>
      <c r="C44778" s="144" t="s">
        <v>120</v>
      </c>
      <c r="D44778" s="144">
        <v>25.62</v>
      </c>
      <c r="E44778" s="144">
        <v>11420</v>
      </c>
    </row>
    <row r="44779" spans="1:5" x14ac:dyDescent="0.3">
      <c r="A44779" s="151">
        <v>42300</v>
      </c>
      <c r="B44779" s="98">
        <v>0.33333333333333331</v>
      </c>
      <c r="C44779" s="144" t="s">
        <v>120</v>
      </c>
      <c r="D44779" s="144">
        <v>25.55</v>
      </c>
      <c r="E44779" s="144">
        <v>11881</v>
      </c>
    </row>
    <row r="44780" spans="1:5" x14ac:dyDescent="0.3">
      <c r="A44780" s="151">
        <v>42300</v>
      </c>
      <c r="B44780" s="98">
        <v>0.34375</v>
      </c>
      <c r="C44780" s="144" t="s">
        <v>120</v>
      </c>
      <c r="D44780" s="144">
        <v>25.48</v>
      </c>
      <c r="E44780" s="144">
        <v>12137</v>
      </c>
    </row>
    <row r="44781" spans="1:5" x14ac:dyDescent="0.3">
      <c r="A44781" s="151">
        <v>42300</v>
      </c>
      <c r="B44781" s="98">
        <v>0.35416666666666669</v>
      </c>
      <c r="C44781" s="144" t="s">
        <v>120</v>
      </c>
      <c r="D44781" s="144">
        <v>25.42</v>
      </c>
      <c r="E44781" s="144">
        <v>12449</v>
      </c>
    </row>
    <row r="44782" spans="1:5" x14ac:dyDescent="0.3">
      <c r="A44782" s="151">
        <v>42300</v>
      </c>
      <c r="B44782" s="98">
        <v>0.36458333333333331</v>
      </c>
      <c r="C44782" s="144" t="s">
        <v>120</v>
      </c>
      <c r="D44782" s="144">
        <v>25.37</v>
      </c>
      <c r="E44782" s="144">
        <v>13314</v>
      </c>
    </row>
    <row r="44783" spans="1:5" x14ac:dyDescent="0.3">
      <c r="A44783" s="151">
        <v>42300</v>
      </c>
      <c r="B44783" s="98">
        <v>0.375</v>
      </c>
      <c r="C44783" s="144" t="s">
        <v>120</v>
      </c>
      <c r="D44783" s="144">
        <v>25.28</v>
      </c>
      <c r="E44783" s="144">
        <v>13499</v>
      </c>
    </row>
    <row r="44784" spans="1:5" x14ac:dyDescent="0.3">
      <c r="A44784" s="151">
        <v>42300</v>
      </c>
      <c r="B44784" s="98">
        <v>0.38541666666666669</v>
      </c>
      <c r="C44784" s="144" t="s">
        <v>120</v>
      </c>
      <c r="D44784" s="144">
        <v>25.24</v>
      </c>
      <c r="E44784" s="144">
        <v>14127</v>
      </c>
    </row>
    <row r="44785" spans="1:5" x14ac:dyDescent="0.3">
      <c r="A44785" s="151">
        <v>42300</v>
      </c>
      <c r="B44785" s="98">
        <v>0.39583333333333331</v>
      </c>
      <c r="C44785" s="144" t="s">
        <v>120</v>
      </c>
      <c r="D44785" s="144">
        <v>25.16</v>
      </c>
      <c r="E44785" s="144">
        <v>14072</v>
      </c>
    </row>
    <row r="44786" spans="1:5" x14ac:dyDescent="0.3">
      <c r="A44786" s="151">
        <v>42300</v>
      </c>
      <c r="B44786" s="98">
        <v>0.40625</v>
      </c>
      <c r="C44786" s="144" t="s">
        <v>120</v>
      </c>
      <c r="D44786" s="144">
        <v>25.13</v>
      </c>
      <c r="E44786" s="144">
        <v>14902</v>
      </c>
    </row>
    <row r="44787" spans="1:5" x14ac:dyDescent="0.3">
      <c r="A44787" s="151">
        <v>42300</v>
      </c>
      <c r="B44787" s="98">
        <v>0.41666666666666669</v>
      </c>
      <c r="C44787" s="144" t="s">
        <v>120</v>
      </c>
      <c r="D44787" s="144">
        <v>25.11</v>
      </c>
      <c r="E44787" s="144">
        <v>15249</v>
      </c>
    </row>
    <row r="44788" spans="1:5" x14ac:dyDescent="0.3">
      <c r="A44788" s="151">
        <v>42300</v>
      </c>
      <c r="B44788" s="98">
        <v>0.42708333333333331</v>
      </c>
      <c r="C44788" s="144" t="s">
        <v>120</v>
      </c>
      <c r="D44788" s="144">
        <v>25.09</v>
      </c>
      <c r="E44788" s="144">
        <v>15423</v>
      </c>
    </row>
    <row r="44789" spans="1:5" x14ac:dyDescent="0.3">
      <c r="A44789" s="151">
        <v>42300</v>
      </c>
      <c r="B44789" s="98">
        <v>0.4375</v>
      </c>
      <c r="C44789" s="144" t="s">
        <v>120</v>
      </c>
      <c r="D44789" s="144">
        <v>25.09</v>
      </c>
      <c r="E44789" s="144">
        <v>15338</v>
      </c>
    </row>
    <row r="44790" spans="1:5" x14ac:dyDescent="0.3">
      <c r="A44790" s="151">
        <v>42300</v>
      </c>
      <c r="B44790" s="98">
        <v>0.44791666666666669</v>
      </c>
      <c r="C44790" s="144" t="s">
        <v>120</v>
      </c>
      <c r="D44790" s="144">
        <v>25.07</v>
      </c>
      <c r="E44790" s="144">
        <v>15217</v>
      </c>
    </row>
    <row r="44791" spans="1:5" x14ac:dyDescent="0.3">
      <c r="A44791" s="151">
        <v>42300</v>
      </c>
      <c r="B44791" s="98">
        <v>0.45833333333333331</v>
      </c>
      <c r="C44791" s="144" t="s">
        <v>120</v>
      </c>
      <c r="D44791" s="144">
        <v>25.05</v>
      </c>
      <c r="E44791" s="144">
        <v>14821</v>
      </c>
    </row>
    <row r="44792" spans="1:5" x14ac:dyDescent="0.3">
      <c r="A44792" s="151">
        <v>42300</v>
      </c>
      <c r="B44792" s="98">
        <v>0.46875</v>
      </c>
      <c r="C44792" s="144" t="s">
        <v>120</v>
      </c>
      <c r="D44792" s="144">
        <v>24.98</v>
      </c>
      <c r="E44792" s="144">
        <v>14964</v>
      </c>
    </row>
    <row r="44793" spans="1:5" x14ac:dyDescent="0.3">
      <c r="A44793" s="151">
        <v>42300</v>
      </c>
      <c r="B44793" s="98">
        <v>0.47916666666666669</v>
      </c>
      <c r="C44793" s="144" t="s">
        <v>120</v>
      </c>
      <c r="D44793" s="144">
        <v>25</v>
      </c>
      <c r="E44793" s="144">
        <v>15506</v>
      </c>
    </row>
    <row r="44794" spans="1:5" x14ac:dyDescent="0.3">
      <c r="A44794" s="151">
        <v>42300</v>
      </c>
      <c r="B44794" s="98">
        <v>0.48958333333333331</v>
      </c>
      <c r="C44794" s="144" t="s">
        <v>120</v>
      </c>
      <c r="D44794" s="144">
        <v>24.96</v>
      </c>
      <c r="E44794" s="144">
        <v>15647</v>
      </c>
    </row>
    <row r="44795" spans="1:5" x14ac:dyDescent="0.3">
      <c r="A44795" s="151">
        <v>42301</v>
      </c>
      <c r="B44795" s="98">
        <v>0.5</v>
      </c>
      <c r="C44795" s="144" t="s">
        <v>119</v>
      </c>
      <c r="D44795" s="144">
        <v>24.95</v>
      </c>
      <c r="E44795" s="144">
        <v>15428</v>
      </c>
    </row>
    <row r="44796" spans="1:5" x14ac:dyDescent="0.3">
      <c r="A44796" s="151">
        <v>42301</v>
      </c>
      <c r="B44796" s="98">
        <v>0.51041666666666663</v>
      </c>
      <c r="C44796" s="144" t="s">
        <v>119</v>
      </c>
      <c r="D44796" s="144">
        <v>24.91</v>
      </c>
      <c r="E44796" s="144">
        <v>15284</v>
      </c>
    </row>
    <row r="44797" spans="1:5" x14ac:dyDescent="0.3">
      <c r="A44797" s="151">
        <v>42301</v>
      </c>
      <c r="B44797" s="98">
        <v>0.52083333333333337</v>
      </c>
      <c r="C44797" s="144" t="s">
        <v>119</v>
      </c>
      <c r="D44797" s="144">
        <v>24.89</v>
      </c>
      <c r="E44797" s="144">
        <v>15246</v>
      </c>
    </row>
    <row r="44798" spans="1:5" x14ac:dyDescent="0.3">
      <c r="A44798" s="151">
        <v>42301</v>
      </c>
      <c r="B44798" s="98">
        <v>0.53125</v>
      </c>
      <c r="C44798" s="144" t="s">
        <v>119</v>
      </c>
      <c r="D44798" s="144">
        <v>24.86</v>
      </c>
      <c r="E44798" s="144">
        <v>15472</v>
      </c>
    </row>
    <row r="44799" spans="1:5" x14ac:dyDescent="0.3">
      <c r="A44799" s="151">
        <v>42301</v>
      </c>
      <c r="B44799" s="98">
        <v>4.1666666666666664E-2</v>
      </c>
      <c r="C44799" s="144" t="s">
        <v>119</v>
      </c>
      <c r="D44799" s="144">
        <v>24.87</v>
      </c>
      <c r="E44799" s="144">
        <v>15793</v>
      </c>
    </row>
    <row r="44800" spans="1:5" x14ac:dyDescent="0.3">
      <c r="A44800" s="151">
        <v>42301</v>
      </c>
      <c r="B44800" s="98">
        <v>5.2083333333333336E-2</v>
      </c>
      <c r="C44800" s="144" t="s">
        <v>119</v>
      </c>
      <c r="D44800" s="144">
        <v>24.83</v>
      </c>
      <c r="E44800" s="144">
        <v>16129</v>
      </c>
    </row>
    <row r="44801" spans="1:5" x14ac:dyDescent="0.3">
      <c r="A44801" s="151">
        <v>42301</v>
      </c>
      <c r="B44801" s="98">
        <v>6.25E-2</v>
      </c>
      <c r="C44801" s="144" t="s">
        <v>119</v>
      </c>
      <c r="D44801" s="144">
        <v>24.87</v>
      </c>
      <c r="E44801" s="144">
        <v>15696</v>
      </c>
    </row>
    <row r="44802" spans="1:5" x14ac:dyDescent="0.3">
      <c r="A44802" s="151">
        <v>42301</v>
      </c>
      <c r="B44802" s="98">
        <v>7.2916666666666671E-2</v>
      </c>
      <c r="C44802" s="144" t="s">
        <v>119</v>
      </c>
      <c r="D44802" s="144">
        <v>24.52</v>
      </c>
      <c r="E44802" s="144">
        <v>14538</v>
      </c>
    </row>
    <row r="44803" spans="1:5" x14ac:dyDescent="0.3">
      <c r="A44803" s="151">
        <v>42301</v>
      </c>
      <c r="B44803" s="98">
        <v>8.3333333333333329E-2</v>
      </c>
      <c r="C44803" s="144" t="s">
        <v>119</v>
      </c>
      <c r="D44803" s="144">
        <v>24.45</v>
      </c>
      <c r="E44803" s="144">
        <v>13231</v>
      </c>
    </row>
    <row r="44804" spans="1:5" x14ac:dyDescent="0.3">
      <c r="A44804" s="151">
        <v>42301</v>
      </c>
      <c r="B44804" s="98">
        <v>9.375E-2</v>
      </c>
      <c r="C44804" s="144" t="s">
        <v>119</v>
      </c>
      <c r="D44804" s="144">
        <v>24.48</v>
      </c>
      <c r="E44804" s="144">
        <v>13447</v>
      </c>
    </row>
    <row r="44805" spans="1:5" x14ac:dyDescent="0.3">
      <c r="A44805" s="151">
        <v>42301</v>
      </c>
      <c r="B44805" s="98">
        <v>0.10416666666666667</v>
      </c>
      <c r="C44805" s="144" t="s">
        <v>119</v>
      </c>
      <c r="D44805" s="144">
        <v>24.49</v>
      </c>
      <c r="E44805" s="144">
        <v>13627</v>
      </c>
    </row>
    <row r="44806" spans="1:5" x14ac:dyDescent="0.3">
      <c r="A44806" s="151">
        <v>42301</v>
      </c>
      <c r="B44806" s="98">
        <v>0.11458333333333333</v>
      </c>
      <c r="C44806" s="144" t="s">
        <v>119</v>
      </c>
      <c r="D44806" s="144">
        <v>24.48</v>
      </c>
      <c r="E44806" s="144">
        <v>13651</v>
      </c>
    </row>
    <row r="44807" spans="1:5" x14ac:dyDescent="0.3">
      <c r="A44807" s="151">
        <v>42301</v>
      </c>
      <c r="B44807" s="98">
        <v>0.125</v>
      </c>
      <c r="C44807" s="144" t="s">
        <v>119</v>
      </c>
      <c r="D44807" s="144">
        <v>24.48</v>
      </c>
      <c r="E44807" s="144">
        <v>13723</v>
      </c>
    </row>
    <row r="44808" spans="1:5" x14ac:dyDescent="0.3">
      <c r="A44808" s="151">
        <v>42301</v>
      </c>
      <c r="B44808" s="98">
        <v>0.13541666666666666</v>
      </c>
      <c r="C44808" s="144" t="s">
        <v>119</v>
      </c>
      <c r="D44808" s="144">
        <v>24.47</v>
      </c>
      <c r="E44808" s="144">
        <v>13749</v>
      </c>
    </row>
    <row r="44809" spans="1:5" x14ac:dyDescent="0.3">
      <c r="A44809" s="151">
        <v>42301</v>
      </c>
      <c r="B44809" s="98">
        <v>0.14583333333333334</v>
      </c>
      <c r="C44809" s="144" t="s">
        <v>119</v>
      </c>
      <c r="D44809" s="144">
        <v>24.46</v>
      </c>
      <c r="E44809" s="144">
        <v>13831</v>
      </c>
    </row>
    <row r="44810" spans="1:5" x14ac:dyDescent="0.3">
      <c r="A44810" s="151">
        <v>42301</v>
      </c>
      <c r="B44810" s="98">
        <v>0.15625</v>
      </c>
      <c r="C44810" s="144" t="s">
        <v>119</v>
      </c>
      <c r="D44810" s="144">
        <v>24.39</v>
      </c>
      <c r="E44810" s="144">
        <v>13886</v>
      </c>
    </row>
    <row r="44811" spans="1:5" x14ac:dyDescent="0.3">
      <c r="A44811" s="151">
        <v>42301</v>
      </c>
      <c r="B44811" s="98">
        <v>0.16666666666666666</v>
      </c>
      <c r="C44811" s="144" t="s">
        <v>119</v>
      </c>
      <c r="D44811" s="144">
        <v>24.4</v>
      </c>
      <c r="E44811" s="144">
        <v>13468</v>
      </c>
    </row>
    <row r="44812" spans="1:5" x14ac:dyDescent="0.3">
      <c r="A44812" s="151">
        <v>42301</v>
      </c>
      <c r="B44812" s="98">
        <v>0.17708333333333334</v>
      </c>
      <c r="C44812" s="144" t="s">
        <v>119</v>
      </c>
      <c r="D44812" s="144">
        <v>24.42</v>
      </c>
      <c r="E44812" s="144">
        <v>13095</v>
      </c>
    </row>
    <row r="44813" spans="1:5" x14ac:dyDescent="0.3">
      <c r="A44813" s="151">
        <v>42301</v>
      </c>
      <c r="B44813" s="98">
        <v>0.1875</v>
      </c>
      <c r="C44813" s="144" t="s">
        <v>119</v>
      </c>
      <c r="D44813" s="144">
        <v>24.44</v>
      </c>
      <c r="E44813" s="144">
        <v>12836</v>
      </c>
    </row>
    <row r="44814" spans="1:5" x14ac:dyDescent="0.3">
      <c r="A44814" s="151">
        <v>42301</v>
      </c>
      <c r="B44814" s="98">
        <v>0.19791666666666666</v>
      </c>
      <c r="C44814" s="144" t="s">
        <v>119</v>
      </c>
      <c r="D44814" s="144">
        <v>24.45</v>
      </c>
      <c r="E44814" s="144">
        <v>12835</v>
      </c>
    </row>
    <row r="44815" spans="1:5" x14ac:dyDescent="0.3">
      <c r="A44815" s="151">
        <v>42301</v>
      </c>
      <c r="B44815" s="98">
        <v>0.20833333333333334</v>
      </c>
      <c r="C44815" s="144" t="s">
        <v>119</v>
      </c>
      <c r="D44815" s="144">
        <v>24.47</v>
      </c>
      <c r="E44815" s="144">
        <v>12910</v>
      </c>
    </row>
    <row r="44816" spans="1:5" x14ac:dyDescent="0.3">
      <c r="A44816" s="151">
        <v>42301</v>
      </c>
      <c r="B44816" s="98">
        <v>0.21875</v>
      </c>
      <c r="C44816" s="144" t="s">
        <v>119</v>
      </c>
      <c r="D44816" s="144">
        <v>24.46</v>
      </c>
      <c r="E44816" s="144">
        <v>12834</v>
      </c>
    </row>
    <row r="44817" spans="1:5" x14ac:dyDescent="0.3">
      <c r="A44817" s="151">
        <v>42301</v>
      </c>
      <c r="B44817" s="98">
        <v>0.22916666666666666</v>
      </c>
      <c r="C44817" s="144" t="s">
        <v>119</v>
      </c>
      <c r="D44817" s="144">
        <v>24.46</v>
      </c>
      <c r="E44817" s="144">
        <v>12715</v>
      </c>
    </row>
    <row r="44818" spans="1:5" x14ac:dyDescent="0.3">
      <c r="A44818" s="151">
        <v>42301</v>
      </c>
      <c r="B44818" s="98">
        <v>0.23958333333333334</v>
      </c>
      <c r="C44818" s="144" t="s">
        <v>119</v>
      </c>
      <c r="D44818" s="144">
        <v>24.46</v>
      </c>
      <c r="E44818" s="144">
        <v>12706</v>
      </c>
    </row>
    <row r="44819" spans="1:5" x14ac:dyDescent="0.3">
      <c r="A44819" s="151">
        <v>42301</v>
      </c>
      <c r="B44819" s="98">
        <v>0.25</v>
      </c>
      <c r="C44819" s="144" t="s">
        <v>119</v>
      </c>
      <c r="D44819" s="144">
        <v>24.42</v>
      </c>
      <c r="E44819" s="144">
        <v>12726</v>
      </c>
    </row>
    <row r="44820" spans="1:5" x14ac:dyDescent="0.3">
      <c r="A44820" s="151">
        <v>42301</v>
      </c>
      <c r="B44820" s="98">
        <v>0.26041666666666669</v>
      </c>
      <c r="C44820" s="144" t="s">
        <v>119</v>
      </c>
      <c r="D44820" s="144">
        <v>24.39</v>
      </c>
      <c r="E44820" s="144">
        <v>12726</v>
      </c>
    </row>
    <row r="44821" spans="1:5" x14ac:dyDescent="0.3">
      <c r="A44821" s="151">
        <v>42301</v>
      </c>
      <c r="B44821" s="98">
        <v>0.27083333333333331</v>
      </c>
      <c r="C44821" s="144" t="s">
        <v>119</v>
      </c>
      <c r="D44821" s="144">
        <v>24.37</v>
      </c>
      <c r="E44821" s="144">
        <v>12655</v>
      </c>
    </row>
    <row r="44822" spans="1:5" x14ac:dyDescent="0.3">
      <c r="A44822" s="151">
        <v>42301</v>
      </c>
      <c r="B44822" s="98">
        <v>0.28125</v>
      </c>
      <c r="C44822" s="144" t="s">
        <v>119</v>
      </c>
      <c r="D44822" s="144">
        <v>24.36</v>
      </c>
      <c r="E44822" s="144">
        <v>12526</v>
      </c>
    </row>
    <row r="44823" spans="1:5" x14ac:dyDescent="0.3">
      <c r="A44823" s="151">
        <v>42301</v>
      </c>
      <c r="B44823" s="98">
        <v>0.29166666666666669</v>
      </c>
      <c r="C44823" s="144" t="s">
        <v>119</v>
      </c>
      <c r="D44823" s="144">
        <v>24.34</v>
      </c>
      <c r="E44823" s="144">
        <v>12445</v>
      </c>
    </row>
    <row r="44824" spans="1:5" x14ac:dyDescent="0.3">
      <c r="A44824" s="151">
        <v>42301</v>
      </c>
      <c r="B44824" s="98">
        <v>0.30208333333333331</v>
      </c>
      <c r="C44824" s="144" t="s">
        <v>119</v>
      </c>
      <c r="D44824" s="144">
        <v>24.32</v>
      </c>
      <c r="E44824" s="144">
        <v>12370</v>
      </c>
    </row>
    <row r="44825" spans="1:5" x14ac:dyDescent="0.3">
      <c r="A44825" s="151">
        <v>42301</v>
      </c>
      <c r="B44825" s="98">
        <v>0.3125</v>
      </c>
      <c r="C44825" s="144" t="s">
        <v>119</v>
      </c>
      <c r="D44825" s="144">
        <v>24.35</v>
      </c>
      <c r="E44825" s="144">
        <v>12294</v>
      </c>
    </row>
    <row r="44826" spans="1:5" x14ac:dyDescent="0.3">
      <c r="A44826" s="151">
        <v>42301</v>
      </c>
      <c r="B44826" s="98">
        <v>0.32291666666666669</v>
      </c>
      <c r="C44826" s="144" t="s">
        <v>119</v>
      </c>
      <c r="D44826" s="144">
        <v>24.34</v>
      </c>
      <c r="E44826" s="144">
        <v>12075</v>
      </c>
    </row>
    <row r="44827" spans="1:5" x14ac:dyDescent="0.3">
      <c r="A44827" s="151">
        <v>42301</v>
      </c>
      <c r="B44827" s="98">
        <v>0.33333333333333331</v>
      </c>
      <c r="C44827" s="144" t="s">
        <v>119</v>
      </c>
      <c r="D44827" s="144">
        <v>24.4</v>
      </c>
      <c r="E44827" s="144">
        <v>12021</v>
      </c>
    </row>
    <row r="44828" spans="1:5" x14ac:dyDescent="0.3">
      <c r="A44828" s="151">
        <v>42301</v>
      </c>
      <c r="B44828" s="98">
        <v>0.34375</v>
      </c>
      <c r="C44828" s="144" t="s">
        <v>119</v>
      </c>
      <c r="D44828" s="144">
        <v>24.39</v>
      </c>
      <c r="E44828" s="144">
        <v>11922</v>
      </c>
    </row>
    <row r="44829" spans="1:5" x14ac:dyDescent="0.3">
      <c r="A44829" s="151">
        <v>42301</v>
      </c>
      <c r="B44829" s="98">
        <v>0.35416666666666669</v>
      </c>
      <c r="C44829" s="144" t="s">
        <v>119</v>
      </c>
      <c r="D44829" s="144">
        <v>24.41</v>
      </c>
      <c r="E44829" s="144">
        <v>12321</v>
      </c>
    </row>
    <row r="44830" spans="1:5" x14ac:dyDescent="0.3">
      <c r="A44830" s="151">
        <v>42301</v>
      </c>
      <c r="B44830" s="98">
        <v>0.36458333333333331</v>
      </c>
      <c r="C44830" s="144" t="s">
        <v>119</v>
      </c>
      <c r="D44830" s="144">
        <v>24.46</v>
      </c>
      <c r="E44830" s="144">
        <v>12453</v>
      </c>
    </row>
    <row r="44831" spans="1:5" x14ac:dyDescent="0.3">
      <c r="A44831" s="151">
        <v>42301</v>
      </c>
      <c r="B44831" s="98">
        <v>0.375</v>
      </c>
      <c r="C44831" s="144" t="s">
        <v>119</v>
      </c>
      <c r="D44831" s="144">
        <v>24.52</v>
      </c>
      <c r="E44831" s="144">
        <v>12692</v>
      </c>
    </row>
    <row r="44832" spans="1:5" x14ac:dyDescent="0.3">
      <c r="A44832" s="151">
        <v>42301</v>
      </c>
      <c r="B44832" s="98">
        <v>0.38541666666666669</v>
      </c>
      <c r="C44832" s="144" t="s">
        <v>119</v>
      </c>
      <c r="D44832" s="144">
        <v>24.53</v>
      </c>
      <c r="E44832" s="144">
        <v>13603</v>
      </c>
    </row>
    <row r="44833" spans="1:5" x14ac:dyDescent="0.3">
      <c r="A44833" s="151">
        <v>42301</v>
      </c>
      <c r="B44833" s="98">
        <v>0.39583333333333331</v>
      </c>
      <c r="C44833" s="144" t="s">
        <v>119</v>
      </c>
      <c r="D44833" s="144">
        <v>24.57</v>
      </c>
      <c r="E44833" s="144">
        <v>13705</v>
      </c>
    </row>
    <row r="44834" spans="1:5" x14ac:dyDescent="0.3">
      <c r="A44834" s="151">
        <v>42301</v>
      </c>
      <c r="B44834" s="98">
        <v>0.40625</v>
      </c>
      <c r="C44834" s="144" t="s">
        <v>119</v>
      </c>
      <c r="D44834" s="144">
        <v>24.62</v>
      </c>
      <c r="E44834" s="144">
        <v>13216</v>
      </c>
    </row>
    <row r="44835" spans="1:5" x14ac:dyDescent="0.3">
      <c r="A44835" s="151">
        <v>42301</v>
      </c>
      <c r="B44835" s="98">
        <v>0.41666666666666669</v>
      </c>
      <c r="C44835" s="144" t="s">
        <v>119</v>
      </c>
      <c r="D44835" s="144">
        <v>24.64</v>
      </c>
      <c r="E44835" s="144">
        <v>13955</v>
      </c>
    </row>
    <row r="44836" spans="1:5" x14ac:dyDescent="0.3">
      <c r="A44836" s="151">
        <v>42301</v>
      </c>
      <c r="B44836" s="98">
        <v>0.42708333333333331</v>
      </c>
      <c r="C44836" s="144" t="s">
        <v>119</v>
      </c>
      <c r="D44836" s="144">
        <v>24.67</v>
      </c>
      <c r="E44836" s="144">
        <v>14305</v>
      </c>
    </row>
    <row r="44837" spans="1:5" x14ac:dyDescent="0.3">
      <c r="A44837" s="151">
        <v>42301</v>
      </c>
      <c r="B44837" s="98">
        <v>0.4375</v>
      </c>
      <c r="C44837" s="144" t="s">
        <v>119</v>
      </c>
      <c r="D44837" s="144">
        <v>24.71</v>
      </c>
      <c r="E44837" s="144">
        <v>14252</v>
      </c>
    </row>
    <row r="44838" spans="1:5" x14ac:dyDescent="0.3">
      <c r="A44838" s="151">
        <v>42301</v>
      </c>
      <c r="B44838" s="98">
        <v>0.44791666666666669</v>
      </c>
      <c r="C44838" s="144" t="s">
        <v>119</v>
      </c>
      <c r="D44838" s="144">
        <v>24.74</v>
      </c>
      <c r="E44838" s="144">
        <v>13443</v>
      </c>
    </row>
    <row r="44839" spans="1:5" x14ac:dyDescent="0.3">
      <c r="A44839" s="151">
        <v>42301</v>
      </c>
      <c r="B44839" s="98">
        <v>0.45833333333333331</v>
      </c>
      <c r="C44839" s="144" t="s">
        <v>119</v>
      </c>
      <c r="D44839" s="144">
        <v>24.76</v>
      </c>
      <c r="E44839" s="144">
        <v>13597</v>
      </c>
    </row>
    <row r="44840" spans="1:5" x14ac:dyDescent="0.3">
      <c r="A44840" s="151">
        <v>42301</v>
      </c>
      <c r="B44840" s="98">
        <v>0.46875</v>
      </c>
      <c r="C44840" s="144" t="s">
        <v>119</v>
      </c>
      <c r="D44840" s="144">
        <v>24.85</v>
      </c>
      <c r="E44840" s="144">
        <v>13570</v>
      </c>
    </row>
    <row r="44841" spans="1:5" x14ac:dyDescent="0.3">
      <c r="A44841" s="151">
        <v>42301</v>
      </c>
      <c r="B44841" s="98">
        <v>0.47916666666666669</v>
      </c>
      <c r="C44841" s="144" t="s">
        <v>119</v>
      </c>
      <c r="D44841" s="144">
        <v>24.95</v>
      </c>
      <c r="E44841" s="144">
        <v>13457</v>
      </c>
    </row>
    <row r="44842" spans="1:5" x14ac:dyDescent="0.3">
      <c r="A44842" s="151">
        <v>42301</v>
      </c>
      <c r="B44842" s="98">
        <v>0.48958333333333331</v>
      </c>
      <c r="C44842" s="144" t="s">
        <v>119</v>
      </c>
      <c r="D44842" s="144">
        <v>25</v>
      </c>
      <c r="E44842" s="144">
        <v>13663</v>
      </c>
    </row>
    <row r="44843" spans="1:5" x14ac:dyDescent="0.3">
      <c r="A44843" s="151">
        <v>42301</v>
      </c>
      <c r="B44843" s="98">
        <v>0.5</v>
      </c>
      <c r="C44843" s="144" t="s">
        <v>120</v>
      </c>
      <c r="D44843" s="144">
        <v>25.06</v>
      </c>
      <c r="E44843" s="144">
        <v>14227</v>
      </c>
    </row>
    <row r="44844" spans="1:5" x14ac:dyDescent="0.3">
      <c r="A44844" s="151">
        <v>42301</v>
      </c>
      <c r="B44844" s="98">
        <v>0.51041666666666663</v>
      </c>
      <c r="C44844" s="144" t="s">
        <v>120</v>
      </c>
      <c r="D44844" s="144">
        <v>25.06</v>
      </c>
      <c r="E44844" s="144">
        <v>14333</v>
      </c>
    </row>
    <row r="44845" spans="1:5" x14ac:dyDescent="0.3">
      <c r="A44845" s="151">
        <v>42301</v>
      </c>
      <c r="B44845" s="98">
        <v>0.52083333333333337</v>
      </c>
      <c r="C44845" s="144" t="s">
        <v>120</v>
      </c>
      <c r="D44845" s="144">
        <v>25</v>
      </c>
      <c r="E44845" s="144">
        <v>14465</v>
      </c>
    </row>
    <row r="44846" spans="1:5" x14ac:dyDescent="0.3">
      <c r="A44846" s="151">
        <v>42301</v>
      </c>
      <c r="B44846" s="98">
        <v>0.53125</v>
      </c>
      <c r="C44846" s="144" t="s">
        <v>120</v>
      </c>
      <c r="D44846" s="144">
        <v>25.01</v>
      </c>
      <c r="E44846" s="144">
        <v>15050</v>
      </c>
    </row>
    <row r="44847" spans="1:5" x14ac:dyDescent="0.3">
      <c r="A44847" s="151">
        <v>42301</v>
      </c>
      <c r="B44847" s="98">
        <v>4.1666666666666664E-2</v>
      </c>
      <c r="C44847" s="144" t="s">
        <v>120</v>
      </c>
      <c r="D44847" s="144">
        <v>25.04</v>
      </c>
      <c r="E44847" s="144">
        <v>15229</v>
      </c>
    </row>
    <row r="44848" spans="1:5" x14ac:dyDescent="0.3">
      <c r="A44848" s="151">
        <v>42301</v>
      </c>
      <c r="B44848" s="98">
        <v>5.2083333333333336E-2</v>
      </c>
      <c r="C44848" s="144" t="s">
        <v>120</v>
      </c>
      <c r="D44848" s="144">
        <v>25.24</v>
      </c>
      <c r="E44848" s="144">
        <v>15139</v>
      </c>
    </row>
    <row r="44849" spans="1:5" x14ac:dyDescent="0.3">
      <c r="A44849" s="151">
        <v>42301</v>
      </c>
      <c r="B44849" s="98">
        <v>6.25E-2</v>
      </c>
      <c r="C44849" s="144" t="s">
        <v>120</v>
      </c>
      <c r="D44849" s="144">
        <v>25.2</v>
      </c>
      <c r="E44849" s="144">
        <v>14332</v>
      </c>
    </row>
    <row r="44850" spans="1:5" x14ac:dyDescent="0.3">
      <c r="A44850" s="151">
        <v>42301</v>
      </c>
      <c r="B44850" s="98">
        <v>7.2916666666666671E-2</v>
      </c>
      <c r="C44850" s="144" t="s">
        <v>120</v>
      </c>
      <c r="D44850" s="144">
        <v>25.39</v>
      </c>
      <c r="E44850" s="144">
        <v>14712</v>
      </c>
    </row>
    <row r="44851" spans="1:5" x14ac:dyDescent="0.3">
      <c r="A44851" s="151">
        <v>42301</v>
      </c>
      <c r="B44851" s="98">
        <v>8.3333333333333329E-2</v>
      </c>
      <c r="C44851" s="144" t="s">
        <v>120</v>
      </c>
      <c r="D44851" s="144">
        <v>25.62</v>
      </c>
      <c r="E44851" s="144">
        <v>13679</v>
      </c>
    </row>
    <row r="44852" spans="1:5" x14ac:dyDescent="0.3">
      <c r="A44852" s="151">
        <v>42301</v>
      </c>
      <c r="B44852" s="98">
        <v>9.375E-2</v>
      </c>
      <c r="C44852" s="144" t="s">
        <v>120</v>
      </c>
      <c r="D44852" s="144">
        <v>25.79</v>
      </c>
      <c r="E44852" s="144">
        <v>13619</v>
      </c>
    </row>
    <row r="44853" spans="1:5" x14ac:dyDescent="0.3">
      <c r="A44853" s="151">
        <v>42301</v>
      </c>
      <c r="B44853" s="98">
        <v>0.10416666666666667</v>
      </c>
      <c r="C44853" s="144" t="s">
        <v>120</v>
      </c>
      <c r="D44853" s="144">
        <v>25.8</v>
      </c>
      <c r="E44853" s="144">
        <v>13791</v>
      </c>
    </row>
    <row r="44854" spans="1:5" x14ac:dyDescent="0.3">
      <c r="A44854" s="151">
        <v>42301</v>
      </c>
      <c r="B44854" s="98">
        <v>0.11458333333333333</v>
      </c>
      <c r="C44854" s="144" t="s">
        <v>120</v>
      </c>
      <c r="D44854" s="144">
        <v>25.79</v>
      </c>
      <c r="E44854" s="144">
        <v>13727</v>
      </c>
    </row>
    <row r="44855" spans="1:5" x14ac:dyDescent="0.3">
      <c r="A44855" s="151">
        <v>42301</v>
      </c>
      <c r="B44855" s="98">
        <v>0.125</v>
      </c>
      <c r="C44855" s="144" t="s">
        <v>120</v>
      </c>
      <c r="D44855" s="144">
        <v>25.84</v>
      </c>
      <c r="E44855" s="144">
        <v>13741</v>
      </c>
    </row>
    <row r="44856" spans="1:5" x14ac:dyDescent="0.3">
      <c r="A44856" s="151">
        <v>42301</v>
      </c>
      <c r="B44856" s="98">
        <v>0.13541666666666666</v>
      </c>
      <c r="C44856" s="144" t="s">
        <v>120</v>
      </c>
      <c r="D44856" s="144">
        <v>25.86</v>
      </c>
      <c r="E44856" s="144">
        <v>13815</v>
      </c>
    </row>
    <row r="44857" spans="1:5" x14ac:dyDescent="0.3">
      <c r="A44857" s="151">
        <v>42301</v>
      </c>
      <c r="B44857" s="98">
        <v>0.14583333333333334</v>
      </c>
      <c r="C44857" s="144" t="s">
        <v>120</v>
      </c>
      <c r="D44857" s="144">
        <v>25.95</v>
      </c>
      <c r="E44857" s="144">
        <v>13947</v>
      </c>
    </row>
    <row r="44858" spans="1:5" x14ac:dyDescent="0.3">
      <c r="A44858" s="151">
        <v>42301</v>
      </c>
      <c r="B44858" s="98">
        <v>0.15625</v>
      </c>
      <c r="C44858" s="144" t="s">
        <v>120</v>
      </c>
      <c r="D44858" s="144">
        <v>25.96</v>
      </c>
      <c r="E44858" s="144">
        <v>13454</v>
      </c>
    </row>
    <row r="44859" spans="1:5" x14ac:dyDescent="0.3">
      <c r="A44859" s="151">
        <v>42301</v>
      </c>
      <c r="B44859" s="98">
        <v>0.16666666666666666</v>
      </c>
      <c r="C44859" s="144" t="s">
        <v>120</v>
      </c>
      <c r="D44859" s="144">
        <v>25.95</v>
      </c>
      <c r="E44859" s="144">
        <v>12828</v>
      </c>
    </row>
    <row r="44860" spans="1:5" x14ac:dyDescent="0.3">
      <c r="A44860" s="151">
        <v>42301</v>
      </c>
      <c r="B44860" s="98">
        <v>0.17708333333333334</v>
      </c>
      <c r="C44860" s="144" t="s">
        <v>120</v>
      </c>
      <c r="D44860" s="144">
        <v>25.93</v>
      </c>
      <c r="E44860" s="144">
        <v>12487</v>
      </c>
    </row>
    <row r="44861" spans="1:5" x14ac:dyDescent="0.3">
      <c r="A44861" s="151">
        <v>42301</v>
      </c>
      <c r="B44861" s="98">
        <v>0.1875</v>
      </c>
      <c r="C44861" s="144" t="s">
        <v>120</v>
      </c>
      <c r="D44861" s="144">
        <v>25.95</v>
      </c>
      <c r="E44861" s="144">
        <v>12362</v>
      </c>
    </row>
    <row r="44862" spans="1:5" x14ac:dyDescent="0.3">
      <c r="A44862" s="151">
        <v>42301</v>
      </c>
      <c r="B44862" s="98">
        <v>0.19791666666666666</v>
      </c>
      <c r="C44862" s="144" t="s">
        <v>120</v>
      </c>
      <c r="D44862" s="144">
        <v>25.95</v>
      </c>
      <c r="E44862" s="144">
        <v>12111</v>
      </c>
    </row>
    <row r="44863" spans="1:5" x14ac:dyDescent="0.3">
      <c r="A44863" s="151">
        <v>42301</v>
      </c>
      <c r="B44863" s="98">
        <v>0.20833333333333334</v>
      </c>
      <c r="C44863" s="144" t="s">
        <v>120</v>
      </c>
      <c r="D44863" s="144">
        <v>25.94</v>
      </c>
      <c r="E44863" s="144">
        <v>11850</v>
      </c>
    </row>
    <row r="44864" spans="1:5" x14ac:dyDescent="0.3">
      <c r="A44864" s="151">
        <v>42301</v>
      </c>
      <c r="B44864" s="98">
        <v>0.21875</v>
      </c>
      <c r="C44864" s="144" t="s">
        <v>120</v>
      </c>
      <c r="D44864" s="144">
        <v>25.92</v>
      </c>
      <c r="E44864" s="144">
        <v>11769</v>
      </c>
    </row>
    <row r="44865" spans="1:5" x14ac:dyDescent="0.3">
      <c r="A44865" s="151">
        <v>42301</v>
      </c>
      <c r="B44865" s="98">
        <v>0.22916666666666666</v>
      </c>
      <c r="C44865" s="144" t="s">
        <v>120</v>
      </c>
      <c r="D44865" s="144">
        <v>25.9</v>
      </c>
      <c r="E44865" s="144">
        <v>11753</v>
      </c>
    </row>
    <row r="44866" spans="1:5" x14ac:dyDescent="0.3">
      <c r="A44866" s="151">
        <v>42301</v>
      </c>
      <c r="B44866" s="98">
        <v>0.23958333333333334</v>
      </c>
      <c r="C44866" s="144" t="s">
        <v>120</v>
      </c>
      <c r="D44866" s="144">
        <v>25.86</v>
      </c>
      <c r="E44866" s="144">
        <v>11699</v>
      </c>
    </row>
    <row r="44867" spans="1:5" x14ac:dyDescent="0.3">
      <c r="A44867" s="151">
        <v>42301</v>
      </c>
      <c r="B44867" s="98">
        <v>0.25</v>
      </c>
      <c r="C44867" s="144" t="s">
        <v>120</v>
      </c>
      <c r="D44867" s="144">
        <v>25.84</v>
      </c>
      <c r="E44867" s="144">
        <v>11534</v>
      </c>
    </row>
    <row r="44868" spans="1:5" x14ac:dyDescent="0.3">
      <c r="A44868" s="151">
        <v>42301</v>
      </c>
      <c r="B44868" s="98">
        <v>0.26041666666666669</v>
      </c>
      <c r="C44868" s="144" t="s">
        <v>120</v>
      </c>
      <c r="D44868" s="144">
        <v>25.81</v>
      </c>
      <c r="E44868" s="144">
        <v>11380</v>
      </c>
    </row>
    <row r="44869" spans="1:5" x14ac:dyDescent="0.3">
      <c r="A44869" s="151">
        <v>42301</v>
      </c>
      <c r="B44869" s="98">
        <v>0.27083333333333331</v>
      </c>
      <c r="C44869" s="144" t="s">
        <v>120</v>
      </c>
      <c r="D44869" s="144">
        <v>25.78</v>
      </c>
      <c r="E44869" s="144">
        <v>11312</v>
      </c>
    </row>
    <row r="44870" spans="1:5" x14ac:dyDescent="0.3">
      <c r="A44870" s="151">
        <v>42301</v>
      </c>
      <c r="B44870" s="98">
        <v>0.28125</v>
      </c>
      <c r="C44870" s="144" t="s">
        <v>120</v>
      </c>
      <c r="D44870" s="144">
        <v>25.75</v>
      </c>
      <c r="E44870" s="144">
        <v>11284</v>
      </c>
    </row>
    <row r="44871" spans="1:5" x14ac:dyDescent="0.3">
      <c r="A44871" s="151">
        <v>42301</v>
      </c>
      <c r="B44871" s="98">
        <v>0.29166666666666669</v>
      </c>
      <c r="C44871" s="144" t="s">
        <v>120</v>
      </c>
      <c r="D44871" s="144">
        <v>25.73</v>
      </c>
      <c r="E44871" s="144">
        <v>11338</v>
      </c>
    </row>
    <row r="44872" spans="1:5" x14ac:dyDescent="0.3">
      <c r="A44872" s="151">
        <v>42301</v>
      </c>
      <c r="B44872" s="98">
        <v>0.30208333333333331</v>
      </c>
      <c r="C44872" s="144" t="s">
        <v>120</v>
      </c>
      <c r="D44872" s="144">
        <v>25.72</v>
      </c>
      <c r="E44872" s="144">
        <v>11352</v>
      </c>
    </row>
    <row r="44873" spans="1:5" x14ac:dyDescent="0.3">
      <c r="A44873" s="151">
        <v>42301</v>
      </c>
      <c r="B44873" s="98">
        <v>0.3125</v>
      </c>
      <c r="C44873" s="144" t="s">
        <v>120</v>
      </c>
      <c r="D44873" s="144">
        <v>25.7</v>
      </c>
      <c r="E44873" s="144">
        <v>11344</v>
      </c>
    </row>
    <row r="44874" spans="1:5" x14ac:dyDescent="0.3">
      <c r="A44874" s="151">
        <v>42301</v>
      </c>
      <c r="B44874" s="98">
        <v>0.32291666666666669</v>
      </c>
      <c r="C44874" s="144" t="s">
        <v>120</v>
      </c>
      <c r="D44874" s="144">
        <v>25.68</v>
      </c>
      <c r="E44874" s="144">
        <v>11307</v>
      </c>
    </row>
    <row r="44875" spans="1:5" x14ac:dyDescent="0.3">
      <c r="A44875" s="151">
        <v>42301</v>
      </c>
      <c r="B44875" s="98">
        <v>0.33333333333333331</v>
      </c>
      <c r="C44875" s="144" t="s">
        <v>120</v>
      </c>
      <c r="D44875" s="144">
        <v>25.65</v>
      </c>
      <c r="E44875" s="144">
        <v>11189</v>
      </c>
    </row>
    <row r="44876" spans="1:5" x14ac:dyDescent="0.3">
      <c r="A44876" s="151">
        <v>42301</v>
      </c>
      <c r="B44876" s="98">
        <v>0.34375</v>
      </c>
      <c r="C44876" s="144" t="s">
        <v>120</v>
      </c>
      <c r="D44876" s="144">
        <v>25.7</v>
      </c>
      <c r="E44876" s="144">
        <v>11141</v>
      </c>
    </row>
    <row r="44877" spans="1:5" x14ac:dyDescent="0.3">
      <c r="A44877" s="151">
        <v>42301</v>
      </c>
      <c r="B44877" s="98">
        <v>0.35416666666666669</v>
      </c>
      <c r="C44877" s="144" t="s">
        <v>120</v>
      </c>
      <c r="D44877" s="144">
        <v>25.62</v>
      </c>
      <c r="E44877" s="144">
        <v>10833</v>
      </c>
    </row>
    <row r="44878" spans="1:5" x14ac:dyDescent="0.3">
      <c r="A44878" s="151">
        <v>42301</v>
      </c>
      <c r="B44878" s="98">
        <v>0.36458333333333331</v>
      </c>
      <c r="C44878" s="144" t="s">
        <v>120</v>
      </c>
      <c r="D44878" s="144">
        <v>25.57</v>
      </c>
      <c r="E44878" s="144">
        <v>11254</v>
      </c>
    </row>
    <row r="44879" spans="1:5" x14ac:dyDescent="0.3">
      <c r="A44879" s="151">
        <v>42301</v>
      </c>
      <c r="B44879" s="98">
        <v>0.375</v>
      </c>
      <c r="C44879" s="144" t="s">
        <v>120</v>
      </c>
      <c r="D44879" s="144">
        <v>25.5</v>
      </c>
      <c r="E44879" s="144">
        <v>11629</v>
      </c>
    </row>
    <row r="44880" spans="1:5" x14ac:dyDescent="0.3">
      <c r="A44880" s="151">
        <v>42301</v>
      </c>
      <c r="B44880" s="98">
        <v>0.38541666666666669</v>
      </c>
      <c r="C44880" s="144" t="s">
        <v>120</v>
      </c>
      <c r="D44880" s="144">
        <v>25.43</v>
      </c>
      <c r="E44880" s="144">
        <v>12629</v>
      </c>
    </row>
    <row r="44881" spans="1:5" x14ac:dyDescent="0.3">
      <c r="A44881" s="151">
        <v>42301</v>
      </c>
      <c r="B44881" s="98">
        <v>0.39583333333333331</v>
      </c>
      <c r="C44881" s="144" t="s">
        <v>120</v>
      </c>
      <c r="D44881" s="144">
        <v>25.36</v>
      </c>
      <c r="E44881" s="144">
        <v>13371</v>
      </c>
    </row>
    <row r="44882" spans="1:5" x14ac:dyDescent="0.3">
      <c r="A44882" s="151">
        <v>42301</v>
      </c>
      <c r="B44882" s="98">
        <v>0.40625</v>
      </c>
      <c r="C44882" s="144" t="s">
        <v>120</v>
      </c>
      <c r="D44882" s="144">
        <v>25.33</v>
      </c>
      <c r="E44882" s="144">
        <v>14027</v>
      </c>
    </row>
    <row r="44883" spans="1:5" x14ac:dyDescent="0.3">
      <c r="A44883" s="151">
        <v>42301</v>
      </c>
      <c r="B44883" s="98">
        <v>0.41666666666666669</v>
      </c>
      <c r="C44883" s="144" t="s">
        <v>120</v>
      </c>
      <c r="D44883" s="144">
        <v>25.28</v>
      </c>
      <c r="E44883" s="144">
        <v>13962</v>
      </c>
    </row>
    <row r="44884" spans="1:5" x14ac:dyDescent="0.3">
      <c r="A44884" s="151">
        <v>42301</v>
      </c>
      <c r="B44884" s="98">
        <v>0.42708333333333331</v>
      </c>
      <c r="C44884" s="144" t="s">
        <v>120</v>
      </c>
      <c r="D44884" s="144">
        <v>25.23</v>
      </c>
      <c r="E44884" s="144">
        <v>14509</v>
      </c>
    </row>
    <row r="44885" spans="1:5" x14ac:dyDescent="0.3">
      <c r="A44885" s="151">
        <v>42301</v>
      </c>
      <c r="B44885" s="98">
        <v>0.4375</v>
      </c>
      <c r="C44885" s="144" t="s">
        <v>120</v>
      </c>
      <c r="D44885" s="144">
        <v>25.23</v>
      </c>
      <c r="E44885" s="144">
        <v>14500</v>
      </c>
    </row>
    <row r="44886" spans="1:5" x14ac:dyDescent="0.3">
      <c r="A44886" s="151">
        <v>42301</v>
      </c>
      <c r="B44886" s="98">
        <v>0.44791666666666669</v>
      </c>
      <c r="C44886" s="144" t="s">
        <v>120</v>
      </c>
      <c r="D44886" s="144">
        <v>25.2</v>
      </c>
      <c r="E44886" s="144">
        <v>14645</v>
      </c>
    </row>
    <row r="44887" spans="1:5" x14ac:dyDescent="0.3">
      <c r="A44887" s="151">
        <v>42301</v>
      </c>
      <c r="B44887" s="98">
        <v>0.45833333333333331</v>
      </c>
      <c r="C44887" s="144" t="s">
        <v>120</v>
      </c>
      <c r="D44887" s="144">
        <v>25.19</v>
      </c>
      <c r="E44887" s="144">
        <v>14947</v>
      </c>
    </row>
    <row r="44888" spans="1:5" x14ac:dyDescent="0.3">
      <c r="A44888" s="151">
        <v>42301</v>
      </c>
      <c r="B44888" s="98">
        <v>0.46875</v>
      </c>
      <c r="C44888" s="144" t="s">
        <v>120</v>
      </c>
      <c r="D44888" s="144">
        <v>25.16</v>
      </c>
      <c r="E44888" s="144">
        <v>15189</v>
      </c>
    </row>
    <row r="44889" spans="1:5" x14ac:dyDescent="0.3">
      <c r="A44889" s="151">
        <v>42301</v>
      </c>
      <c r="B44889" s="98">
        <v>0.47916666666666669</v>
      </c>
      <c r="C44889" s="144" t="s">
        <v>120</v>
      </c>
      <c r="D44889" s="144">
        <v>25.14</v>
      </c>
      <c r="E44889" s="144">
        <v>15658</v>
      </c>
    </row>
    <row r="44890" spans="1:5" x14ac:dyDescent="0.3">
      <c r="A44890" s="151">
        <v>42301</v>
      </c>
      <c r="B44890" s="98">
        <v>0.48958333333333331</v>
      </c>
      <c r="C44890" s="144" t="s">
        <v>120</v>
      </c>
      <c r="D44890" s="144">
        <v>25.12</v>
      </c>
      <c r="E44890" s="144">
        <v>15708</v>
      </c>
    </row>
    <row r="44891" spans="1:5" x14ac:dyDescent="0.3">
      <c r="A44891" s="151">
        <v>42302</v>
      </c>
      <c r="B44891" s="98">
        <v>0.5</v>
      </c>
      <c r="C44891" s="144" t="s">
        <v>119</v>
      </c>
      <c r="D44891" s="144">
        <v>25.12</v>
      </c>
      <c r="E44891" s="144">
        <v>15362</v>
      </c>
    </row>
    <row r="44892" spans="1:5" x14ac:dyDescent="0.3">
      <c r="A44892" s="151">
        <v>42302</v>
      </c>
      <c r="B44892" s="98">
        <v>0.51041666666666663</v>
      </c>
      <c r="C44892" s="144" t="s">
        <v>119</v>
      </c>
      <c r="D44892" s="144">
        <v>25.11</v>
      </c>
      <c r="E44892" s="144">
        <v>15204</v>
      </c>
    </row>
    <row r="44893" spans="1:5" x14ac:dyDescent="0.3">
      <c r="A44893" s="151">
        <v>42302</v>
      </c>
      <c r="B44893" s="98">
        <v>0.52083333333333337</v>
      </c>
      <c r="C44893" s="144" t="s">
        <v>119</v>
      </c>
      <c r="D44893" s="144">
        <v>25.12</v>
      </c>
      <c r="E44893" s="144">
        <v>15528</v>
      </c>
    </row>
    <row r="44894" spans="1:5" x14ac:dyDescent="0.3">
      <c r="A44894" s="151">
        <v>42302</v>
      </c>
      <c r="B44894" s="98">
        <v>0.53125</v>
      </c>
      <c r="C44894" s="144" t="s">
        <v>119</v>
      </c>
      <c r="D44894" s="144">
        <v>25.1</v>
      </c>
      <c r="E44894" s="144">
        <v>15605</v>
      </c>
    </row>
    <row r="44895" spans="1:5" x14ac:dyDescent="0.3">
      <c r="A44895" s="151">
        <v>42302</v>
      </c>
      <c r="B44895" s="98">
        <v>4.1666666666666664E-2</v>
      </c>
      <c r="C44895" s="144" t="s">
        <v>119</v>
      </c>
      <c r="D44895" s="144">
        <v>25.09</v>
      </c>
      <c r="E44895" s="144">
        <v>15629</v>
      </c>
    </row>
    <row r="44896" spans="1:5" x14ac:dyDescent="0.3">
      <c r="A44896" s="151">
        <v>42302</v>
      </c>
      <c r="B44896" s="98">
        <v>5.2083333333333336E-2</v>
      </c>
      <c r="C44896" s="144" t="s">
        <v>119</v>
      </c>
      <c r="D44896" s="144">
        <v>25.05</v>
      </c>
      <c r="E44896" s="144">
        <v>15707</v>
      </c>
    </row>
    <row r="44897" spans="1:5" x14ac:dyDescent="0.3">
      <c r="A44897" s="151">
        <v>42302</v>
      </c>
      <c r="B44897" s="98">
        <v>6.25E-2</v>
      </c>
      <c r="C44897" s="144" t="s">
        <v>119</v>
      </c>
      <c r="D44897" s="144">
        <v>25.06</v>
      </c>
      <c r="E44897" s="144">
        <v>15465</v>
      </c>
    </row>
    <row r="44898" spans="1:5" x14ac:dyDescent="0.3">
      <c r="A44898" s="151">
        <v>42302</v>
      </c>
      <c r="B44898" s="98">
        <v>7.2916666666666671E-2</v>
      </c>
      <c r="C44898" s="144" t="s">
        <v>119</v>
      </c>
      <c r="D44898" s="144">
        <v>25.07</v>
      </c>
      <c r="E44898" s="144">
        <v>15623</v>
      </c>
    </row>
    <row r="44899" spans="1:5" x14ac:dyDescent="0.3">
      <c r="A44899" s="151">
        <v>42302</v>
      </c>
      <c r="B44899" s="98">
        <v>8.3333333333333329E-2</v>
      </c>
      <c r="C44899" s="144" t="s">
        <v>119</v>
      </c>
      <c r="D44899" s="144">
        <v>25.07</v>
      </c>
      <c r="E44899" s="144">
        <v>16036</v>
      </c>
    </row>
    <row r="44900" spans="1:5" x14ac:dyDescent="0.3">
      <c r="A44900" s="151">
        <v>42302</v>
      </c>
      <c r="B44900" s="98">
        <v>9.375E-2</v>
      </c>
      <c r="C44900" s="144" t="s">
        <v>119</v>
      </c>
      <c r="D44900" s="144">
        <v>25.07</v>
      </c>
      <c r="E44900" s="144">
        <v>15867</v>
      </c>
    </row>
    <row r="44901" spans="1:5" x14ac:dyDescent="0.3">
      <c r="A44901" s="151">
        <v>42302</v>
      </c>
      <c r="B44901" s="98">
        <v>0.10416666666666667</v>
      </c>
      <c r="C44901" s="144" t="s">
        <v>119</v>
      </c>
      <c r="D44901" s="144">
        <v>25</v>
      </c>
      <c r="E44901" s="144">
        <v>15226</v>
      </c>
    </row>
    <row r="44902" spans="1:5" x14ac:dyDescent="0.3">
      <c r="A44902" s="151">
        <v>42302</v>
      </c>
      <c r="B44902" s="98">
        <v>0.11458333333333333</v>
      </c>
      <c r="C44902" s="144" t="s">
        <v>119</v>
      </c>
      <c r="D44902" s="144">
        <v>24.79</v>
      </c>
      <c r="E44902" s="144">
        <v>14045</v>
      </c>
    </row>
    <row r="44903" spans="1:5" x14ac:dyDescent="0.3">
      <c r="A44903" s="151">
        <v>42302</v>
      </c>
      <c r="B44903" s="98">
        <v>0.125</v>
      </c>
      <c r="C44903" s="144" t="s">
        <v>119</v>
      </c>
      <c r="D44903" s="144">
        <v>24.81</v>
      </c>
      <c r="E44903" s="144">
        <v>13794</v>
      </c>
    </row>
    <row r="44904" spans="1:5" x14ac:dyDescent="0.3">
      <c r="A44904" s="151">
        <v>42302</v>
      </c>
      <c r="B44904" s="98">
        <v>0.13541666666666666</v>
      </c>
      <c r="C44904" s="144" t="s">
        <v>119</v>
      </c>
      <c r="D44904" s="144">
        <v>24.83</v>
      </c>
      <c r="E44904" s="144">
        <v>13956</v>
      </c>
    </row>
    <row r="44905" spans="1:5" x14ac:dyDescent="0.3">
      <c r="A44905" s="151">
        <v>42302</v>
      </c>
      <c r="B44905" s="98">
        <v>0.14583333333333334</v>
      </c>
      <c r="C44905" s="144" t="s">
        <v>119</v>
      </c>
      <c r="D44905" s="144">
        <v>24.89</v>
      </c>
      <c r="E44905" s="144">
        <v>13864</v>
      </c>
    </row>
    <row r="44906" spans="1:5" x14ac:dyDescent="0.3">
      <c r="A44906" s="151">
        <v>42302</v>
      </c>
      <c r="B44906" s="98">
        <v>0.15625</v>
      </c>
      <c r="C44906" s="144" t="s">
        <v>119</v>
      </c>
      <c r="D44906" s="144">
        <v>24.82</v>
      </c>
      <c r="E44906" s="144">
        <v>13869</v>
      </c>
    </row>
    <row r="44907" spans="1:5" x14ac:dyDescent="0.3">
      <c r="A44907" s="151">
        <v>42302</v>
      </c>
      <c r="B44907" s="98">
        <v>0.16666666666666666</v>
      </c>
      <c r="C44907" s="144" t="s">
        <v>119</v>
      </c>
      <c r="D44907" s="144">
        <v>24.77</v>
      </c>
      <c r="E44907" s="144">
        <v>13863</v>
      </c>
    </row>
    <row r="44908" spans="1:5" x14ac:dyDescent="0.3">
      <c r="A44908" s="151">
        <v>42302</v>
      </c>
      <c r="B44908" s="98">
        <v>0.17708333333333334</v>
      </c>
      <c r="C44908" s="144" t="s">
        <v>119</v>
      </c>
      <c r="D44908" s="144">
        <v>24.79</v>
      </c>
      <c r="E44908" s="144">
        <v>13320</v>
      </c>
    </row>
    <row r="44909" spans="1:5" x14ac:dyDescent="0.3">
      <c r="A44909" s="151">
        <v>42302</v>
      </c>
      <c r="B44909" s="98">
        <v>0.1875</v>
      </c>
      <c r="C44909" s="144" t="s">
        <v>119</v>
      </c>
      <c r="D44909" s="144">
        <v>24.8</v>
      </c>
      <c r="E44909" s="144">
        <v>12845</v>
      </c>
    </row>
    <row r="44910" spans="1:5" x14ac:dyDescent="0.3">
      <c r="A44910" s="151">
        <v>42302</v>
      </c>
      <c r="B44910" s="98">
        <v>0.19791666666666666</v>
      </c>
      <c r="C44910" s="144" t="s">
        <v>119</v>
      </c>
      <c r="D44910" s="144">
        <v>24.81</v>
      </c>
      <c r="E44910" s="144">
        <v>12584</v>
      </c>
    </row>
    <row r="44911" spans="1:5" x14ac:dyDescent="0.3">
      <c r="A44911" s="151">
        <v>42302</v>
      </c>
      <c r="B44911" s="98">
        <v>0.20833333333333334</v>
      </c>
      <c r="C44911" s="144" t="s">
        <v>119</v>
      </c>
      <c r="D44911" s="144">
        <v>24.8</v>
      </c>
      <c r="E44911" s="144">
        <v>12460</v>
      </c>
    </row>
    <row r="44912" spans="1:5" x14ac:dyDescent="0.3">
      <c r="A44912" s="151">
        <v>42302</v>
      </c>
      <c r="B44912" s="98">
        <v>0.21875</v>
      </c>
      <c r="C44912" s="144" t="s">
        <v>119</v>
      </c>
      <c r="D44912" s="144">
        <v>24.79</v>
      </c>
      <c r="E44912" s="144">
        <v>12423</v>
      </c>
    </row>
    <row r="44913" spans="1:5" x14ac:dyDescent="0.3">
      <c r="A44913" s="151">
        <v>42302</v>
      </c>
      <c r="B44913" s="98">
        <v>0.22916666666666666</v>
      </c>
      <c r="C44913" s="144" t="s">
        <v>119</v>
      </c>
      <c r="D44913" s="144">
        <v>24.79</v>
      </c>
      <c r="E44913" s="144">
        <v>12379</v>
      </c>
    </row>
    <row r="44914" spans="1:5" x14ac:dyDescent="0.3">
      <c r="A44914" s="151">
        <v>42302</v>
      </c>
      <c r="B44914" s="98">
        <v>0.23958333333333334</v>
      </c>
      <c r="C44914" s="144" t="s">
        <v>119</v>
      </c>
      <c r="D44914" s="144">
        <v>24.8</v>
      </c>
      <c r="E44914" s="144">
        <v>12297</v>
      </c>
    </row>
    <row r="44915" spans="1:5" x14ac:dyDescent="0.3">
      <c r="A44915" s="151">
        <v>42302</v>
      </c>
      <c r="B44915" s="98">
        <v>0.25</v>
      </c>
      <c r="C44915" s="144" t="s">
        <v>119</v>
      </c>
      <c r="D44915" s="144">
        <v>24.81</v>
      </c>
      <c r="E44915" s="144">
        <v>12185</v>
      </c>
    </row>
    <row r="44916" spans="1:5" x14ac:dyDescent="0.3">
      <c r="A44916" s="151">
        <v>42302</v>
      </c>
      <c r="B44916" s="98">
        <v>0.26041666666666669</v>
      </c>
      <c r="C44916" s="144" t="s">
        <v>119</v>
      </c>
      <c r="D44916" s="144">
        <v>24.82</v>
      </c>
      <c r="E44916" s="144">
        <v>12116</v>
      </c>
    </row>
    <row r="44917" spans="1:5" x14ac:dyDescent="0.3">
      <c r="A44917" s="151">
        <v>42302</v>
      </c>
      <c r="B44917" s="98">
        <v>0.27083333333333331</v>
      </c>
      <c r="C44917" s="144" t="s">
        <v>119</v>
      </c>
      <c r="D44917" s="144">
        <v>24.82</v>
      </c>
      <c r="E44917" s="144">
        <v>12050</v>
      </c>
    </row>
    <row r="44918" spans="1:5" x14ac:dyDescent="0.3">
      <c r="A44918" s="151">
        <v>42302</v>
      </c>
      <c r="B44918" s="98">
        <v>0.28125</v>
      </c>
      <c r="C44918" s="144" t="s">
        <v>119</v>
      </c>
      <c r="D44918" s="144">
        <v>24.83</v>
      </c>
      <c r="E44918" s="144">
        <v>11917</v>
      </c>
    </row>
    <row r="44919" spans="1:5" x14ac:dyDescent="0.3">
      <c r="A44919" s="151">
        <v>42302</v>
      </c>
      <c r="B44919" s="98">
        <v>0.29166666666666669</v>
      </c>
      <c r="C44919" s="144" t="s">
        <v>119</v>
      </c>
      <c r="D44919" s="144">
        <v>24.82</v>
      </c>
      <c r="E44919" s="144">
        <v>11713</v>
      </c>
    </row>
    <row r="44920" spans="1:5" x14ac:dyDescent="0.3">
      <c r="A44920" s="151">
        <v>42302</v>
      </c>
      <c r="B44920" s="98">
        <v>0.30208333333333331</v>
      </c>
      <c r="C44920" s="144" t="s">
        <v>119</v>
      </c>
      <c r="D44920" s="144">
        <v>24.84</v>
      </c>
      <c r="E44920" s="144">
        <v>11589</v>
      </c>
    </row>
    <row r="44921" spans="1:5" x14ac:dyDescent="0.3">
      <c r="A44921" s="151">
        <v>42302</v>
      </c>
      <c r="B44921" s="98">
        <v>0.3125</v>
      </c>
      <c r="C44921" s="144" t="s">
        <v>119</v>
      </c>
      <c r="D44921" s="144">
        <v>24.87</v>
      </c>
      <c r="E44921" s="144">
        <v>11293</v>
      </c>
    </row>
    <row r="44922" spans="1:5" x14ac:dyDescent="0.3">
      <c r="A44922" s="151">
        <v>42302</v>
      </c>
      <c r="B44922" s="98">
        <v>0.32291666666666669</v>
      </c>
      <c r="C44922" s="144" t="s">
        <v>119</v>
      </c>
      <c r="D44922" s="144">
        <v>24.92</v>
      </c>
      <c r="E44922" s="144">
        <v>11008</v>
      </c>
    </row>
    <row r="44923" spans="1:5" x14ac:dyDescent="0.3">
      <c r="A44923" s="151">
        <v>42302</v>
      </c>
      <c r="B44923" s="98">
        <v>0.33333333333333331</v>
      </c>
      <c r="C44923" s="144" t="s">
        <v>119</v>
      </c>
      <c r="D44923" s="144">
        <v>24.95</v>
      </c>
      <c r="E44923" s="144">
        <v>10866</v>
      </c>
    </row>
    <row r="44924" spans="1:5" x14ac:dyDescent="0.3">
      <c r="A44924" s="151">
        <v>42302</v>
      </c>
      <c r="B44924" s="98">
        <v>0.34375</v>
      </c>
      <c r="C44924" s="144" t="s">
        <v>119</v>
      </c>
      <c r="D44924" s="144">
        <v>24.97</v>
      </c>
      <c r="E44924" s="144">
        <v>10713</v>
      </c>
    </row>
    <row r="44925" spans="1:5" x14ac:dyDescent="0.3">
      <c r="A44925" s="151">
        <v>42302</v>
      </c>
      <c r="B44925" s="98">
        <v>0.35416666666666669</v>
      </c>
      <c r="C44925" s="144" t="s">
        <v>119</v>
      </c>
      <c r="D44925" s="144">
        <v>25.05</v>
      </c>
      <c r="E44925" s="144">
        <v>10639</v>
      </c>
    </row>
    <row r="44926" spans="1:5" x14ac:dyDescent="0.3">
      <c r="A44926" s="151">
        <v>42302</v>
      </c>
      <c r="B44926" s="98">
        <v>0.36458333333333331</v>
      </c>
      <c r="C44926" s="144" t="s">
        <v>119</v>
      </c>
      <c r="D44926" s="144">
        <v>25.01</v>
      </c>
      <c r="E44926" s="144">
        <v>10417</v>
      </c>
    </row>
    <row r="44927" spans="1:5" x14ac:dyDescent="0.3">
      <c r="A44927" s="151">
        <v>42302</v>
      </c>
      <c r="B44927" s="98">
        <v>0.375</v>
      </c>
      <c r="C44927" s="144" t="s">
        <v>119</v>
      </c>
      <c r="D44927" s="144">
        <v>25.04</v>
      </c>
      <c r="E44927" s="144">
        <v>10961</v>
      </c>
    </row>
    <row r="44928" spans="1:5" x14ac:dyDescent="0.3">
      <c r="A44928" s="151">
        <v>42302</v>
      </c>
      <c r="B44928" s="98">
        <v>0.38541666666666669</v>
      </c>
      <c r="C44928" s="144" t="s">
        <v>119</v>
      </c>
      <c r="D44928" s="144">
        <v>25.06</v>
      </c>
      <c r="E44928" s="144">
        <v>11292</v>
      </c>
    </row>
    <row r="44929" spans="1:5" x14ac:dyDescent="0.3">
      <c r="A44929" s="151">
        <v>42302</v>
      </c>
      <c r="B44929" s="98">
        <v>0.39583333333333331</v>
      </c>
      <c r="C44929" s="144" t="s">
        <v>119</v>
      </c>
      <c r="D44929" s="144">
        <v>25.07</v>
      </c>
      <c r="E44929" s="144">
        <v>12143</v>
      </c>
    </row>
    <row r="44930" spans="1:5" x14ac:dyDescent="0.3">
      <c r="A44930" s="151">
        <v>42302</v>
      </c>
      <c r="B44930" s="98">
        <v>0.40625</v>
      </c>
      <c r="C44930" s="144" t="s">
        <v>119</v>
      </c>
      <c r="D44930" s="144">
        <v>25.1</v>
      </c>
      <c r="E44930" s="144">
        <v>12486</v>
      </c>
    </row>
    <row r="44931" spans="1:5" x14ac:dyDescent="0.3">
      <c r="A44931" s="151">
        <v>42302</v>
      </c>
      <c r="B44931" s="98">
        <v>0.41666666666666669</v>
      </c>
      <c r="C44931" s="144" t="s">
        <v>119</v>
      </c>
      <c r="D44931" s="144">
        <v>25.17</v>
      </c>
      <c r="E44931" s="144">
        <v>12661</v>
      </c>
    </row>
    <row r="44932" spans="1:5" x14ac:dyDescent="0.3">
      <c r="A44932" s="151">
        <v>42302</v>
      </c>
      <c r="B44932" s="98">
        <v>0.42708333333333331</v>
      </c>
      <c r="C44932" s="144" t="s">
        <v>119</v>
      </c>
      <c r="D44932" s="144">
        <v>25.17</v>
      </c>
      <c r="E44932" s="144">
        <v>12416</v>
      </c>
    </row>
    <row r="44933" spans="1:5" x14ac:dyDescent="0.3">
      <c r="A44933" s="151">
        <v>42302</v>
      </c>
      <c r="B44933" s="98">
        <v>0.4375</v>
      </c>
      <c r="C44933" s="144" t="s">
        <v>119</v>
      </c>
      <c r="D44933" s="144">
        <v>25.22</v>
      </c>
      <c r="E44933" s="144">
        <v>14450</v>
      </c>
    </row>
    <row r="44934" spans="1:5" x14ac:dyDescent="0.3">
      <c r="A44934" s="151">
        <v>42302</v>
      </c>
      <c r="B44934" s="98">
        <v>0.44791666666666669</v>
      </c>
      <c r="C44934" s="144" t="s">
        <v>119</v>
      </c>
      <c r="D44934" s="144">
        <v>25.27</v>
      </c>
      <c r="E44934" s="144">
        <v>14155</v>
      </c>
    </row>
    <row r="44935" spans="1:5" x14ac:dyDescent="0.3">
      <c r="A44935" s="151">
        <v>42302</v>
      </c>
      <c r="B44935" s="98">
        <v>0.45833333333333331</v>
      </c>
      <c r="C44935" s="144" t="s">
        <v>119</v>
      </c>
      <c r="D44935" s="144">
        <v>25.31</v>
      </c>
      <c r="E44935" s="144">
        <v>14618</v>
      </c>
    </row>
    <row r="44936" spans="1:5" x14ac:dyDescent="0.3">
      <c r="A44936" s="151">
        <v>42302</v>
      </c>
      <c r="B44936" s="98">
        <v>0.46875</v>
      </c>
      <c r="C44936" s="144" t="s">
        <v>119</v>
      </c>
      <c r="D44936" s="144">
        <v>25.35</v>
      </c>
      <c r="E44936" s="144">
        <v>15213</v>
      </c>
    </row>
    <row r="44937" spans="1:5" x14ac:dyDescent="0.3">
      <c r="A44937" s="151">
        <v>42302</v>
      </c>
      <c r="B44937" s="98">
        <v>0.47916666666666669</v>
      </c>
      <c r="C44937" s="144" t="s">
        <v>119</v>
      </c>
      <c r="D44937" s="144">
        <v>25.34</v>
      </c>
      <c r="E44937" s="144">
        <v>15223</v>
      </c>
    </row>
    <row r="44938" spans="1:5" x14ac:dyDescent="0.3">
      <c r="A44938" s="151">
        <v>42302</v>
      </c>
      <c r="B44938" s="98">
        <v>0.48958333333333331</v>
      </c>
      <c r="C44938" s="144" t="s">
        <v>119</v>
      </c>
      <c r="D44938" s="144">
        <v>25.4</v>
      </c>
      <c r="E44938" s="144">
        <v>15695</v>
      </c>
    </row>
    <row r="44939" spans="1:5" x14ac:dyDescent="0.3">
      <c r="A44939" s="151">
        <v>42302</v>
      </c>
      <c r="B44939" s="98">
        <v>0.5</v>
      </c>
      <c r="C44939" s="144" t="s">
        <v>120</v>
      </c>
      <c r="D44939" s="144">
        <v>25.48</v>
      </c>
      <c r="E44939" s="144">
        <v>15499</v>
      </c>
    </row>
    <row r="44940" spans="1:5" x14ac:dyDescent="0.3">
      <c r="A44940" s="151">
        <v>42302</v>
      </c>
      <c r="B44940" s="98">
        <v>0.51041666666666663</v>
      </c>
      <c r="C44940" s="144" t="s">
        <v>120</v>
      </c>
      <c r="D44940" s="144">
        <v>25.59</v>
      </c>
      <c r="E44940" s="144">
        <v>15274</v>
      </c>
    </row>
    <row r="44941" spans="1:5" x14ac:dyDescent="0.3">
      <c r="A44941" s="151">
        <v>42302</v>
      </c>
      <c r="B44941" s="98">
        <v>0.52083333333333337</v>
      </c>
      <c r="C44941" s="144" t="s">
        <v>120</v>
      </c>
      <c r="D44941" s="144">
        <v>25.64</v>
      </c>
      <c r="E44941" s="144">
        <v>14906</v>
      </c>
    </row>
    <row r="44942" spans="1:5" x14ac:dyDescent="0.3">
      <c r="A44942" s="151">
        <v>42302</v>
      </c>
      <c r="B44942" s="98">
        <v>0.53125</v>
      </c>
      <c r="C44942" s="144" t="s">
        <v>120</v>
      </c>
      <c r="D44942" s="144">
        <v>25.63</v>
      </c>
      <c r="E44942" s="144">
        <v>14978</v>
      </c>
    </row>
    <row r="44943" spans="1:5" x14ac:dyDescent="0.3">
      <c r="A44943" s="151">
        <v>42302</v>
      </c>
      <c r="B44943" s="98">
        <v>4.1666666666666664E-2</v>
      </c>
      <c r="C44943" s="144" t="s">
        <v>120</v>
      </c>
      <c r="D44943" s="144">
        <v>25.59</v>
      </c>
      <c r="E44943" s="144">
        <v>15425</v>
      </c>
    </row>
    <row r="44944" spans="1:5" x14ac:dyDescent="0.3">
      <c r="A44944" s="151">
        <v>42302</v>
      </c>
      <c r="B44944" s="98">
        <v>5.2083333333333336E-2</v>
      </c>
      <c r="C44944" s="144" t="s">
        <v>120</v>
      </c>
      <c r="D44944" s="144">
        <v>25.62</v>
      </c>
      <c r="E44944" s="144">
        <v>15880</v>
      </c>
    </row>
    <row r="44945" spans="1:5" x14ac:dyDescent="0.3">
      <c r="A44945" s="151">
        <v>42302</v>
      </c>
      <c r="B44945" s="98">
        <v>6.25E-2</v>
      </c>
      <c r="C44945" s="144" t="s">
        <v>120</v>
      </c>
      <c r="D44945" s="144">
        <v>25.69</v>
      </c>
      <c r="E44945" s="144">
        <v>16063</v>
      </c>
    </row>
    <row r="44946" spans="1:5" x14ac:dyDescent="0.3">
      <c r="A44946" s="151">
        <v>42302</v>
      </c>
      <c r="B44946" s="98">
        <v>7.2916666666666671E-2</v>
      </c>
      <c r="C44946" s="144" t="s">
        <v>120</v>
      </c>
      <c r="D44946" s="144">
        <v>25.73</v>
      </c>
      <c r="E44946" s="144">
        <v>16174</v>
      </c>
    </row>
    <row r="44947" spans="1:5" x14ac:dyDescent="0.3">
      <c r="A44947" s="151">
        <v>42302</v>
      </c>
      <c r="B44947" s="98">
        <v>8.3333333333333329E-2</v>
      </c>
      <c r="C44947" s="144" t="s">
        <v>120</v>
      </c>
      <c r="D44947" s="144">
        <v>25.75</v>
      </c>
      <c r="E44947" s="144">
        <v>16192</v>
      </c>
    </row>
    <row r="44948" spans="1:5" x14ac:dyDescent="0.3">
      <c r="A44948" s="151">
        <v>42302</v>
      </c>
      <c r="B44948" s="98">
        <v>9.375E-2</v>
      </c>
      <c r="C44948" s="144" t="s">
        <v>120</v>
      </c>
      <c r="D44948" s="144">
        <v>25.77</v>
      </c>
      <c r="E44948" s="144">
        <v>16254</v>
      </c>
    </row>
    <row r="44949" spans="1:5" x14ac:dyDescent="0.3">
      <c r="A44949" s="151">
        <v>42302</v>
      </c>
      <c r="B44949" s="98">
        <v>0.10416666666666667</v>
      </c>
      <c r="C44949" s="144" t="s">
        <v>120</v>
      </c>
      <c r="D44949" s="144">
        <v>25.91</v>
      </c>
      <c r="E44949" s="144">
        <v>16544</v>
      </c>
    </row>
    <row r="44950" spans="1:5" x14ac:dyDescent="0.3">
      <c r="A44950" s="151">
        <v>42302</v>
      </c>
      <c r="B44950" s="98">
        <v>0.11458333333333333</v>
      </c>
      <c r="C44950" s="144" t="s">
        <v>120</v>
      </c>
      <c r="D44950" s="144">
        <v>25.91</v>
      </c>
      <c r="E44950" s="144">
        <v>16318</v>
      </c>
    </row>
    <row r="44951" spans="1:5" x14ac:dyDescent="0.3">
      <c r="A44951" s="151">
        <v>42302</v>
      </c>
      <c r="B44951" s="98">
        <v>0.125</v>
      </c>
      <c r="C44951" s="144" t="s">
        <v>120</v>
      </c>
      <c r="D44951" s="144">
        <v>26.08</v>
      </c>
      <c r="E44951" s="144">
        <v>16116</v>
      </c>
    </row>
    <row r="44952" spans="1:5" x14ac:dyDescent="0.3">
      <c r="A44952" s="151">
        <v>42302</v>
      </c>
      <c r="B44952" s="98">
        <v>0.13541666666666666</v>
      </c>
      <c r="C44952" s="144" t="s">
        <v>120</v>
      </c>
      <c r="D44952" s="144">
        <v>26.45</v>
      </c>
      <c r="E44952" s="144">
        <v>14771</v>
      </c>
    </row>
    <row r="44953" spans="1:5" x14ac:dyDescent="0.3">
      <c r="A44953" s="151">
        <v>42302</v>
      </c>
      <c r="B44953" s="98">
        <v>0.14583333333333334</v>
      </c>
      <c r="C44953" s="144" t="s">
        <v>120</v>
      </c>
      <c r="D44953" s="144">
        <v>26.6</v>
      </c>
      <c r="E44953" s="144">
        <v>14152</v>
      </c>
    </row>
    <row r="44954" spans="1:5" x14ac:dyDescent="0.3">
      <c r="A44954" s="151">
        <v>42302</v>
      </c>
      <c r="B44954" s="98">
        <v>0.15625</v>
      </c>
      <c r="C44954" s="144" t="s">
        <v>120</v>
      </c>
      <c r="D44954" s="144">
        <v>26.51</v>
      </c>
      <c r="E44954" s="144">
        <v>14273</v>
      </c>
    </row>
    <row r="44955" spans="1:5" x14ac:dyDescent="0.3">
      <c r="A44955" s="151">
        <v>42302</v>
      </c>
      <c r="B44955" s="98">
        <v>0.16666666666666666</v>
      </c>
      <c r="C44955" s="144" t="s">
        <v>120</v>
      </c>
      <c r="D44955" s="144">
        <v>26.41</v>
      </c>
      <c r="E44955" s="144">
        <v>14470</v>
      </c>
    </row>
    <row r="44956" spans="1:5" x14ac:dyDescent="0.3">
      <c r="A44956" s="151">
        <v>42302</v>
      </c>
      <c r="B44956" s="98">
        <v>0.17708333333333334</v>
      </c>
      <c r="C44956" s="144" t="s">
        <v>120</v>
      </c>
      <c r="D44956" s="144">
        <v>26.31</v>
      </c>
      <c r="E44956" s="144">
        <v>14646</v>
      </c>
    </row>
    <row r="44957" spans="1:5" x14ac:dyDescent="0.3">
      <c r="A44957" s="151">
        <v>42302</v>
      </c>
      <c r="B44957" s="98">
        <v>0.1875</v>
      </c>
      <c r="C44957" s="144" t="s">
        <v>120</v>
      </c>
      <c r="D44957" s="144">
        <v>26.16</v>
      </c>
      <c r="E44957" s="144">
        <v>14849</v>
      </c>
    </row>
    <row r="44958" spans="1:5" x14ac:dyDescent="0.3">
      <c r="A44958" s="151">
        <v>42302</v>
      </c>
      <c r="B44958" s="98">
        <v>0.19791666666666666</v>
      </c>
      <c r="C44958" s="144" t="s">
        <v>120</v>
      </c>
      <c r="D44958" s="144">
        <v>26.2</v>
      </c>
      <c r="E44958" s="144">
        <v>15115</v>
      </c>
    </row>
    <row r="44959" spans="1:5" x14ac:dyDescent="0.3">
      <c r="A44959" s="151">
        <v>42302</v>
      </c>
      <c r="B44959" s="98">
        <v>0.20833333333333334</v>
      </c>
      <c r="C44959" s="144" t="s">
        <v>120</v>
      </c>
      <c r="D44959" s="144">
        <v>26.34</v>
      </c>
      <c r="E44959" s="144">
        <v>14672</v>
      </c>
    </row>
    <row r="44960" spans="1:5" x14ac:dyDescent="0.3">
      <c r="A44960" s="151">
        <v>42302</v>
      </c>
      <c r="B44960" s="98">
        <v>0.21875</v>
      </c>
      <c r="C44960" s="144" t="s">
        <v>120</v>
      </c>
      <c r="D44960" s="144">
        <v>26.37</v>
      </c>
      <c r="E44960" s="144">
        <v>14209</v>
      </c>
    </row>
    <row r="44961" spans="1:5" x14ac:dyDescent="0.3">
      <c r="A44961" s="151">
        <v>42302</v>
      </c>
      <c r="B44961" s="98">
        <v>0.22916666666666666</v>
      </c>
      <c r="C44961" s="144" t="s">
        <v>120</v>
      </c>
      <c r="D44961" s="144">
        <v>26.33</v>
      </c>
      <c r="E44961" s="144">
        <v>13927</v>
      </c>
    </row>
    <row r="44962" spans="1:5" x14ac:dyDescent="0.3">
      <c r="A44962" s="151">
        <v>42302</v>
      </c>
      <c r="B44962" s="98">
        <v>0.23958333333333334</v>
      </c>
      <c r="C44962" s="144" t="s">
        <v>120</v>
      </c>
      <c r="D44962" s="144">
        <v>26.3</v>
      </c>
      <c r="E44962" s="144">
        <v>13802</v>
      </c>
    </row>
    <row r="44963" spans="1:5" x14ac:dyDescent="0.3">
      <c r="A44963" s="151">
        <v>42302</v>
      </c>
      <c r="B44963" s="98">
        <v>0.25</v>
      </c>
      <c r="C44963" s="144" t="s">
        <v>120</v>
      </c>
      <c r="D44963" s="144">
        <v>26.28</v>
      </c>
      <c r="E44963" s="144">
        <v>13682</v>
      </c>
    </row>
    <row r="44964" spans="1:5" x14ac:dyDescent="0.3">
      <c r="A44964" s="151">
        <v>42302</v>
      </c>
      <c r="B44964" s="98">
        <v>0.26041666666666669</v>
      </c>
      <c r="C44964" s="144" t="s">
        <v>120</v>
      </c>
      <c r="D44964" s="144">
        <v>26.25</v>
      </c>
      <c r="E44964" s="144">
        <v>13542</v>
      </c>
    </row>
    <row r="44965" spans="1:5" x14ac:dyDescent="0.3">
      <c r="A44965" s="151">
        <v>42302</v>
      </c>
      <c r="B44965" s="98">
        <v>0.27083333333333331</v>
      </c>
      <c r="C44965" s="144" t="s">
        <v>120</v>
      </c>
      <c r="D44965" s="144">
        <v>26.22</v>
      </c>
      <c r="E44965" s="144">
        <v>13295</v>
      </c>
    </row>
    <row r="44966" spans="1:5" x14ac:dyDescent="0.3">
      <c r="A44966" s="151">
        <v>42302</v>
      </c>
      <c r="B44966" s="98">
        <v>0.28125</v>
      </c>
      <c r="C44966" s="144" t="s">
        <v>120</v>
      </c>
      <c r="D44966" s="144">
        <v>26.16</v>
      </c>
      <c r="E44966" s="144">
        <v>13007</v>
      </c>
    </row>
    <row r="44967" spans="1:5" x14ac:dyDescent="0.3">
      <c r="A44967" s="151">
        <v>42302</v>
      </c>
      <c r="B44967" s="98">
        <v>0.29166666666666669</v>
      </c>
      <c r="C44967" s="144" t="s">
        <v>120</v>
      </c>
      <c r="D44967" s="144">
        <v>26.13</v>
      </c>
      <c r="E44967" s="144">
        <v>12895</v>
      </c>
    </row>
    <row r="44968" spans="1:5" x14ac:dyDescent="0.3">
      <c r="A44968" s="151">
        <v>42302</v>
      </c>
      <c r="B44968" s="98">
        <v>0.30208333333333331</v>
      </c>
      <c r="C44968" s="144" t="s">
        <v>120</v>
      </c>
      <c r="D44968" s="144">
        <v>26.06</v>
      </c>
      <c r="E44968" s="144">
        <v>12828</v>
      </c>
    </row>
    <row r="44969" spans="1:5" x14ac:dyDescent="0.3">
      <c r="A44969" s="151">
        <v>42302</v>
      </c>
      <c r="B44969" s="98">
        <v>0.3125</v>
      </c>
      <c r="C44969" s="144" t="s">
        <v>120</v>
      </c>
      <c r="D44969" s="144">
        <v>26.11</v>
      </c>
      <c r="E44969" s="144">
        <v>12635</v>
      </c>
    </row>
    <row r="44970" spans="1:5" x14ac:dyDescent="0.3">
      <c r="A44970" s="151">
        <v>42302</v>
      </c>
      <c r="B44970" s="98">
        <v>0.32291666666666669</v>
      </c>
      <c r="C44970" s="144" t="s">
        <v>120</v>
      </c>
      <c r="D44970" s="144">
        <v>26.08</v>
      </c>
      <c r="E44970" s="144">
        <v>12500</v>
      </c>
    </row>
    <row r="44971" spans="1:5" x14ac:dyDescent="0.3">
      <c r="A44971" s="151">
        <v>42302</v>
      </c>
      <c r="B44971" s="98">
        <v>0.33333333333333331</v>
      </c>
      <c r="C44971" s="144" t="s">
        <v>120</v>
      </c>
      <c r="D44971" s="144">
        <v>26.04</v>
      </c>
      <c r="E44971" s="144">
        <v>12465</v>
      </c>
    </row>
    <row r="44972" spans="1:5" x14ac:dyDescent="0.3">
      <c r="A44972" s="151">
        <v>42302</v>
      </c>
      <c r="B44972" s="98">
        <v>0.34375</v>
      </c>
      <c r="C44972" s="144" t="s">
        <v>120</v>
      </c>
      <c r="D44972" s="144">
        <v>26</v>
      </c>
      <c r="E44972" s="144">
        <v>12404</v>
      </c>
    </row>
    <row r="44973" spans="1:5" x14ac:dyDescent="0.3">
      <c r="A44973" s="151">
        <v>42302</v>
      </c>
      <c r="B44973" s="98">
        <v>0.35416666666666669</v>
      </c>
      <c r="C44973" s="144" t="s">
        <v>120</v>
      </c>
      <c r="D44973" s="144">
        <v>25.98</v>
      </c>
      <c r="E44973" s="144">
        <v>12356</v>
      </c>
    </row>
    <row r="44974" spans="1:5" x14ac:dyDescent="0.3">
      <c r="A44974" s="151">
        <v>42302</v>
      </c>
      <c r="B44974" s="98">
        <v>0.36458333333333331</v>
      </c>
      <c r="C44974" s="144" t="s">
        <v>120</v>
      </c>
      <c r="D44974" s="144">
        <v>25.97</v>
      </c>
      <c r="E44974" s="144">
        <v>12259</v>
      </c>
    </row>
    <row r="44975" spans="1:5" x14ac:dyDescent="0.3">
      <c r="A44975" s="151">
        <v>42302</v>
      </c>
      <c r="B44975" s="98">
        <v>0.375</v>
      </c>
      <c r="C44975" s="144" t="s">
        <v>120</v>
      </c>
      <c r="D44975" s="144">
        <v>25.91</v>
      </c>
      <c r="E44975" s="144">
        <v>12180</v>
      </c>
    </row>
    <row r="44976" spans="1:5" x14ac:dyDescent="0.3">
      <c r="A44976" s="151">
        <v>42302</v>
      </c>
      <c r="B44976" s="98">
        <v>0.38541666666666669</v>
      </c>
      <c r="C44976" s="144" t="s">
        <v>120</v>
      </c>
      <c r="D44976" s="144">
        <v>25.86</v>
      </c>
      <c r="E44976" s="144">
        <v>12217</v>
      </c>
    </row>
    <row r="44977" spans="1:5" x14ac:dyDescent="0.3">
      <c r="A44977" s="151">
        <v>42302</v>
      </c>
      <c r="B44977" s="98">
        <v>0.39583333333333331</v>
      </c>
      <c r="C44977" s="144" t="s">
        <v>120</v>
      </c>
      <c r="D44977" s="144">
        <v>25.84</v>
      </c>
      <c r="E44977" s="144">
        <v>12802</v>
      </c>
    </row>
    <row r="44978" spans="1:5" x14ac:dyDescent="0.3">
      <c r="A44978" s="151">
        <v>42302</v>
      </c>
      <c r="B44978" s="98">
        <v>0.40625</v>
      </c>
      <c r="C44978" s="144" t="s">
        <v>120</v>
      </c>
      <c r="D44978" s="144">
        <v>25.79</v>
      </c>
      <c r="E44978" s="144">
        <v>12786</v>
      </c>
    </row>
    <row r="44979" spans="1:5" x14ac:dyDescent="0.3">
      <c r="A44979" s="151">
        <v>42302</v>
      </c>
      <c r="B44979" s="98">
        <v>0.41666666666666669</v>
      </c>
      <c r="C44979" s="144" t="s">
        <v>120</v>
      </c>
      <c r="D44979" s="144">
        <v>25.76</v>
      </c>
      <c r="E44979" s="144">
        <v>13792</v>
      </c>
    </row>
    <row r="44980" spans="1:5" x14ac:dyDescent="0.3">
      <c r="A44980" s="151">
        <v>42302</v>
      </c>
      <c r="B44980" s="98">
        <v>0.42708333333333331</v>
      </c>
      <c r="C44980" s="144" t="s">
        <v>120</v>
      </c>
      <c r="D44980" s="144">
        <v>25.74</v>
      </c>
      <c r="E44980" s="144">
        <v>14281</v>
      </c>
    </row>
    <row r="44981" spans="1:5" x14ac:dyDescent="0.3">
      <c r="A44981" s="151">
        <v>42302</v>
      </c>
      <c r="B44981" s="98">
        <v>0.4375</v>
      </c>
      <c r="C44981" s="144" t="s">
        <v>120</v>
      </c>
      <c r="D44981" s="144">
        <v>25.71</v>
      </c>
      <c r="E44981" s="144">
        <v>14445</v>
      </c>
    </row>
    <row r="44982" spans="1:5" x14ac:dyDescent="0.3">
      <c r="A44982" s="151">
        <v>42302</v>
      </c>
      <c r="B44982" s="98">
        <v>0.44791666666666669</v>
      </c>
      <c r="C44982" s="144" t="s">
        <v>120</v>
      </c>
      <c r="D44982" s="144">
        <v>25.67</v>
      </c>
      <c r="E44982" s="144">
        <v>14754</v>
      </c>
    </row>
    <row r="44983" spans="1:5" x14ac:dyDescent="0.3">
      <c r="A44983" s="151">
        <v>42302</v>
      </c>
      <c r="B44983" s="98">
        <v>0.45833333333333331</v>
      </c>
      <c r="C44983" s="144" t="s">
        <v>120</v>
      </c>
      <c r="D44983" s="144">
        <v>25.63</v>
      </c>
      <c r="E44983" s="144">
        <v>15436</v>
      </c>
    </row>
    <row r="44984" spans="1:5" x14ac:dyDescent="0.3">
      <c r="A44984" s="151">
        <v>42302</v>
      </c>
      <c r="B44984" s="98">
        <v>0.46875</v>
      </c>
      <c r="C44984" s="144" t="s">
        <v>120</v>
      </c>
      <c r="D44984" s="144">
        <v>25.6</v>
      </c>
      <c r="E44984" s="144">
        <v>15730</v>
      </c>
    </row>
    <row r="44985" spans="1:5" x14ac:dyDescent="0.3">
      <c r="A44985" s="151">
        <v>42302</v>
      </c>
      <c r="B44985" s="98">
        <v>0.47916666666666669</v>
      </c>
      <c r="C44985" s="144" t="s">
        <v>120</v>
      </c>
      <c r="D44985" s="144">
        <v>25.58</v>
      </c>
      <c r="E44985" s="144">
        <v>15886</v>
      </c>
    </row>
    <row r="44986" spans="1:5" x14ac:dyDescent="0.3">
      <c r="A44986" s="151">
        <v>42302</v>
      </c>
      <c r="B44986" s="98">
        <v>0.48958333333333331</v>
      </c>
      <c r="C44986" s="144" t="s">
        <v>120</v>
      </c>
      <c r="D44986" s="144">
        <v>25.55</v>
      </c>
      <c r="E44986" s="144">
        <v>16025</v>
      </c>
    </row>
    <row r="44987" spans="1:5" x14ac:dyDescent="0.3">
      <c r="A44987" s="151">
        <v>42303</v>
      </c>
      <c r="B44987" s="98">
        <v>0.5</v>
      </c>
      <c r="C44987" s="144" t="s">
        <v>119</v>
      </c>
      <c r="D44987" s="144">
        <v>25.52</v>
      </c>
      <c r="E44987" s="144">
        <v>15761</v>
      </c>
    </row>
    <row r="44988" spans="1:5" x14ac:dyDescent="0.3">
      <c r="A44988" s="151">
        <v>42303</v>
      </c>
      <c r="B44988" s="98">
        <v>0.51041666666666663</v>
      </c>
      <c r="C44988" s="144" t="s">
        <v>119</v>
      </c>
      <c r="D44988" s="144">
        <v>25.49</v>
      </c>
      <c r="E44988" s="144">
        <v>15499</v>
      </c>
    </row>
    <row r="44989" spans="1:5" x14ac:dyDescent="0.3">
      <c r="A44989" s="151">
        <v>42303</v>
      </c>
      <c r="B44989" s="98">
        <v>0.52083333333333337</v>
      </c>
      <c r="C44989" s="144" t="s">
        <v>119</v>
      </c>
      <c r="D44989" s="144">
        <v>25.41</v>
      </c>
      <c r="E44989" s="144">
        <v>15582</v>
      </c>
    </row>
    <row r="44990" spans="1:5" x14ac:dyDescent="0.3">
      <c r="A44990" s="151">
        <v>42303</v>
      </c>
      <c r="B44990" s="98">
        <v>0.53125</v>
      </c>
      <c r="C44990" s="144" t="s">
        <v>119</v>
      </c>
      <c r="D44990" s="144">
        <v>25.39</v>
      </c>
      <c r="E44990" s="144">
        <v>15386</v>
      </c>
    </row>
    <row r="44991" spans="1:5" x14ac:dyDescent="0.3">
      <c r="A44991" s="151">
        <v>42303</v>
      </c>
      <c r="B44991" s="98">
        <v>4.1666666666666664E-2</v>
      </c>
      <c r="C44991" s="144" t="s">
        <v>119</v>
      </c>
      <c r="D44991" s="144">
        <v>25.4</v>
      </c>
      <c r="E44991" s="144">
        <v>14782</v>
      </c>
    </row>
    <row r="44992" spans="1:5" x14ac:dyDescent="0.3">
      <c r="A44992" s="151">
        <v>42303</v>
      </c>
      <c r="B44992" s="98">
        <v>5.2083333333333336E-2</v>
      </c>
      <c r="C44992" s="144" t="s">
        <v>119</v>
      </c>
      <c r="D44992" s="144">
        <v>25.39</v>
      </c>
      <c r="E44992" s="144">
        <v>15061</v>
      </c>
    </row>
    <row r="44993" spans="1:5" x14ac:dyDescent="0.3">
      <c r="A44993" s="151">
        <v>42303</v>
      </c>
      <c r="B44993" s="98">
        <v>6.25E-2</v>
      </c>
      <c r="C44993" s="144" t="s">
        <v>119</v>
      </c>
      <c r="D44993" s="144">
        <v>25.33</v>
      </c>
      <c r="E44993" s="144">
        <v>15253</v>
      </c>
    </row>
    <row r="44994" spans="1:5" x14ac:dyDescent="0.3">
      <c r="A44994" s="151">
        <v>42303</v>
      </c>
      <c r="B44994" s="98">
        <v>7.2916666666666671E-2</v>
      </c>
      <c r="C44994" s="144" t="s">
        <v>119</v>
      </c>
      <c r="D44994" s="144">
        <v>25.32</v>
      </c>
      <c r="E44994" s="144">
        <v>14825</v>
      </c>
    </row>
    <row r="44995" spans="1:5" x14ac:dyDescent="0.3">
      <c r="A44995" s="151">
        <v>42303</v>
      </c>
      <c r="B44995" s="98">
        <v>8.3333333333333329E-2</v>
      </c>
      <c r="C44995" s="144" t="s">
        <v>119</v>
      </c>
      <c r="D44995" s="144">
        <v>25.33</v>
      </c>
      <c r="E44995" s="144">
        <v>14919</v>
      </c>
    </row>
    <row r="44996" spans="1:5" x14ac:dyDescent="0.3">
      <c r="A44996" s="151">
        <v>42303</v>
      </c>
      <c r="B44996" s="98">
        <v>9.375E-2</v>
      </c>
      <c r="C44996" s="144" t="s">
        <v>119</v>
      </c>
      <c r="D44996" s="144">
        <v>25.27</v>
      </c>
      <c r="E44996" s="144">
        <v>15031</v>
      </c>
    </row>
    <row r="44997" spans="1:5" x14ac:dyDescent="0.3">
      <c r="A44997" s="151">
        <v>42303</v>
      </c>
      <c r="B44997" s="98">
        <v>0.10416666666666667</v>
      </c>
      <c r="C44997" s="144" t="s">
        <v>119</v>
      </c>
      <c r="D44997" s="144">
        <v>25.26</v>
      </c>
      <c r="E44997" s="144">
        <v>14968</v>
      </c>
    </row>
    <row r="44998" spans="1:5" x14ac:dyDescent="0.3">
      <c r="A44998" s="151">
        <v>42303</v>
      </c>
      <c r="B44998" s="98">
        <v>0.11458333333333333</v>
      </c>
      <c r="C44998" s="144" t="s">
        <v>119</v>
      </c>
      <c r="D44998" s="144">
        <v>25.15</v>
      </c>
      <c r="E44998" s="144">
        <v>14997</v>
      </c>
    </row>
    <row r="44999" spans="1:5" x14ac:dyDescent="0.3">
      <c r="A44999" s="151">
        <v>42303</v>
      </c>
      <c r="B44999" s="98">
        <v>0.125</v>
      </c>
      <c r="C44999" s="144" t="s">
        <v>119</v>
      </c>
      <c r="D44999" s="144">
        <v>25.14</v>
      </c>
      <c r="E44999" s="144">
        <v>14035</v>
      </c>
    </row>
    <row r="45000" spans="1:5" x14ac:dyDescent="0.3">
      <c r="A45000" s="151">
        <v>42303</v>
      </c>
      <c r="B45000" s="98">
        <v>0.13541666666666666</v>
      </c>
      <c r="C45000" s="144" t="s">
        <v>119</v>
      </c>
      <c r="D45000" s="144">
        <v>25.04</v>
      </c>
      <c r="E45000" s="144">
        <v>13860</v>
      </c>
    </row>
    <row r="45001" spans="1:5" x14ac:dyDescent="0.3">
      <c r="A45001" s="151">
        <v>42303</v>
      </c>
      <c r="B45001" s="98">
        <v>0.14583333333333334</v>
      </c>
      <c r="C45001" s="144" t="s">
        <v>119</v>
      </c>
      <c r="D45001" s="144">
        <v>25.02</v>
      </c>
      <c r="E45001" s="144">
        <v>13981</v>
      </c>
    </row>
    <row r="45002" spans="1:5" x14ac:dyDescent="0.3">
      <c r="A45002" s="151">
        <v>42303</v>
      </c>
      <c r="B45002" s="98">
        <v>0.15625</v>
      </c>
      <c r="C45002" s="144" t="s">
        <v>119</v>
      </c>
      <c r="D45002" s="144">
        <v>25.13</v>
      </c>
      <c r="E45002" s="144">
        <v>14291</v>
      </c>
    </row>
    <row r="45003" spans="1:5" x14ac:dyDescent="0.3">
      <c r="A45003" s="151">
        <v>42303</v>
      </c>
      <c r="B45003" s="98">
        <v>0.16666666666666666</v>
      </c>
      <c r="C45003" s="144" t="s">
        <v>119</v>
      </c>
      <c r="D45003" s="144">
        <v>25.13</v>
      </c>
      <c r="E45003" s="144">
        <v>14364</v>
      </c>
    </row>
    <row r="45004" spans="1:5" x14ac:dyDescent="0.3">
      <c r="A45004" s="151">
        <v>42303</v>
      </c>
      <c r="B45004" s="98">
        <v>0.17708333333333334</v>
      </c>
      <c r="C45004" s="144" t="s">
        <v>119</v>
      </c>
      <c r="D45004" s="144">
        <v>25.05</v>
      </c>
      <c r="E45004" s="144">
        <v>14779</v>
      </c>
    </row>
    <row r="45005" spans="1:5" x14ac:dyDescent="0.3">
      <c r="A45005" s="151">
        <v>42303</v>
      </c>
      <c r="B45005" s="98">
        <v>0.1875</v>
      </c>
      <c r="C45005" s="144" t="s">
        <v>119</v>
      </c>
      <c r="D45005" s="144">
        <v>24.94</v>
      </c>
      <c r="E45005" s="144">
        <v>14460</v>
      </c>
    </row>
    <row r="45006" spans="1:5" x14ac:dyDescent="0.3">
      <c r="A45006" s="151">
        <v>42303</v>
      </c>
      <c r="B45006" s="98">
        <v>0.19791666666666666</v>
      </c>
      <c r="C45006" s="144" t="s">
        <v>119</v>
      </c>
      <c r="D45006" s="144">
        <v>24.92</v>
      </c>
      <c r="E45006" s="144">
        <v>13527</v>
      </c>
    </row>
    <row r="45007" spans="1:5" x14ac:dyDescent="0.3">
      <c r="A45007" s="151">
        <v>42303</v>
      </c>
      <c r="B45007" s="98">
        <v>0.20833333333333334</v>
      </c>
      <c r="C45007" s="144" t="s">
        <v>119</v>
      </c>
      <c r="D45007" s="144">
        <v>24.94</v>
      </c>
      <c r="E45007" s="144">
        <v>12921</v>
      </c>
    </row>
    <row r="45008" spans="1:5" x14ac:dyDescent="0.3">
      <c r="A45008" s="151">
        <v>42303</v>
      </c>
      <c r="B45008" s="98">
        <v>0.21875</v>
      </c>
      <c r="C45008" s="144" t="s">
        <v>119</v>
      </c>
      <c r="D45008" s="144">
        <v>24.95</v>
      </c>
      <c r="E45008" s="144">
        <v>12622</v>
      </c>
    </row>
    <row r="45009" spans="1:5" x14ac:dyDescent="0.3">
      <c r="A45009" s="151">
        <v>42303</v>
      </c>
      <c r="B45009" s="98">
        <v>0.22916666666666666</v>
      </c>
      <c r="C45009" s="144" t="s">
        <v>119</v>
      </c>
      <c r="D45009" s="144">
        <v>24.95</v>
      </c>
      <c r="E45009" s="144">
        <v>12495</v>
      </c>
    </row>
    <row r="45010" spans="1:5" x14ac:dyDescent="0.3">
      <c r="A45010" s="151">
        <v>42303</v>
      </c>
      <c r="B45010" s="98">
        <v>0.23958333333333334</v>
      </c>
      <c r="C45010" s="144" t="s">
        <v>119</v>
      </c>
      <c r="D45010" s="144">
        <v>24.93</v>
      </c>
      <c r="E45010" s="144">
        <v>12478</v>
      </c>
    </row>
    <row r="45011" spans="1:5" x14ac:dyDescent="0.3">
      <c r="A45011" s="151">
        <v>42303</v>
      </c>
      <c r="B45011" s="98">
        <v>0.25</v>
      </c>
      <c r="C45011" s="144" t="s">
        <v>119</v>
      </c>
      <c r="D45011" s="144">
        <v>24.98</v>
      </c>
      <c r="E45011" s="144">
        <v>12512</v>
      </c>
    </row>
    <row r="45012" spans="1:5" x14ac:dyDescent="0.3">
      <c r="A45012" s="151">
        <v>42303</v>
      </c>
      <c r="B45012" s="98">
        <v>0.26041666666666669</v>
      </c>
      <c r="C45012" s="144" t="s">
        <v>119</v>
      </c>
      <c r="D45012" s="144">
        <v>25</v>
      </c>
      <c r="E45012" s="144">
        <v>12459</v>
      </c>
    </row>
    <row r="45013" spans="1:5" x14ac:dyDescent="0.3">
      <c r="A45013" s="151">
        <v>42303</v>
      </c>
      <c r="B45013" s="98">
        <v>0.27083333333333331</v>
      </c>
      <c r="C45013" s="144" t="s">
        <v>119</v>
      </c>
      <c r="D45013" s="144">
        <v>24.98</v>
      </c>
      <c r="E45013" s="144">
        <v>12418</v>
      </c>
    </row>
    <row r="45014" spans="1:5" x14ac:dyDescent="0.3">
      <c r="A45014" s="151">
        <v>42303</v>
      </c>
      <c r="B45014" s="98">
        <v>0.28125</v>
      </c>
      <c r="C45014" s="144" t="s">
        <v>119</v>
      </c>
      <c r="D45014" s="144">
        <v>24.96</v>
      </c>
      <c r="E45014" s="144">
        <v>12401</v>
      </c>
    </row>
    <row r="45015" spans="1:5" x14ac:dyDescent="0.3">
      <c r="A45015" s="151">
        <v>42303</v>
      </c>
      <c r="B45015" s="98">
        <v>0.29166666666666669</v>
      </c>
      <c r="C45015" s="144" t="s">
        <v>119</v>
      </c>
      <c r="D45015" s="144">
        <v>24.96</v>
      </c>
      <c r="E45015" s="144">
        <v>12352</v>
      </c>
    </row>
    <row r="45016" spans="1:5" x14ac:dyDescent="0.3">
      <c r="A45016" s="151">
        <v>42303</v>
      </c>
      <c r="B45016" s="98">
        <v>0.30208333333333331</v>
      </c>
      <c r="C45016" s="144" t="s">
        <v>119</v>
      </c>
      <c r="D45016" s="144">
        <v>24.95</v>
      </c>
      <c r="E45016" s="144">
        <v>12378</v>
      </c>
    </row>
    <row r="45017" spans="1:5" x14ac:dyDescent="0.3">
      <c r="A45017" s="151">
        <v>42303</v>
      </c>
      <c r="B45017" s="98">
        <v>0.3125</v>
      </c>
      <c r="C45017" s="144" t="s">
        <v>119</v>
      </c>
      <c r="D45017" s="144">
        <v>24.96</v>
      </c>
      <c r="E45017" s="144">
        <v>12442</v>
      </c>
    </row>
    <row r="45018" spans="1:5" x14ac:dyDescent="0.3">
      <c r="A45018" s="151">
        <v>42303</v>
      </c>
      <c r="B45018" s="98">
        <v>0.32291666666666669</v>
      </c>
      <c r="C45018" s="144" t="s">
        <v>119</v>
      </c>
      <c r="D45018" s="144">
        <v>24.97</v>
      </c>
      <c r="E45018" s="144">
        <v>12515</v>
      </c>
    </row>
    <row r="45019" spans="1:5" x14ac:dyDescent="0.3">
      <c r="A45019" s="151">
        <v>42303</v>
      </c>
      <c r="B45019" s="98">
        <v>0.33333333333333331</v>
      </c>
      <c r="C45019" s="144" t="s">
        <v>119</v>
      </c>
      <c r="D45019" s="144">
        <v>24.98</v>
      </c>
      <c r="E45019" s="144">
        <v>12492</v>
      </c>
    </row>
    <row r="45020" spans="1:5" x14ac:dyDescent="0.3">
      <c r="A45020" s="151">
        <v>42303</v>
      </c>
      <c r="B45020" s="98">
        <v>0.34375</v>
      </c>
      <c r="C45020" s="144" t="s">
        <v>119</v>
      </c>
      <c r="D45020" s="144">
        <v>24.99</v>
      </c>
      <c r="E45020" s="144">
        <v>12280</v>
      </c>
    </row>
    <row r="45021" spans="1:5" x14ac:dyDescent="0.3">
      <c r="A45021" s="151">
        <v>42303</v>
      </c>
      <c r="B45021" s="98">
        <v>0.35416666666666669</v>
      </c>
      <c r="C45021" s="144" t="s">
        <v>119</v>
      </c>
      <c r="D45021" s="144">
        <v>25.04</v>
      </c>
      <c r="E45021" s="144">
        <v>12109</v>
      </c>
    </row>
    <row r="45022" spans="1:5" x14ac:dyDescent="0.3">
      <c r="A45022" s="151">
        <v>42303</v>
      </c>
      <c r="B45022" s="98">
        <v>0.36458333333333331</v>
      </c>
      <c r="C45022" s="144" t="s">
        <v>119</v>
      </c>
      <c r="D45022" s="144">
        <v>25.1</v>
      </c>
      <c r="E45022" s="144">
        <v>11871</v>
      </c>
    </row>
    <row r="45023" spans="1:5" x14ac:dyDescent="0.3">
      <c r="A45023" s="151">
        <v>42303</v>
      </c>
      <c r="B45023" s="98">
        <v>0.375</v>
      </c>
      <c r="C45023" s="144" t="s">
        <v>119</v>
      </c>
      <c r="D45023" s="144">
        <v>25.14</v>
      </c>
      <c r="E45023" s="144">
        <v>11790</v>
      </c>
    </row>
    <row r="45024" spans="1:5" x14ac:dyDescent="0.3">
      <c r="A45024" s="151">
        <v>42303</v>
      </c>
      <c r="B45024" s="98">
        <v>0.38541666666666669</v>
      </c>
      <c r="C45024" s="144" t="s">
        <v>119</v>
      </c>
      <c r="D45024" s="144">
        <v>25.22</v>
      </c>
      <c r="E45024" s="144">
        <v>11750</v>
      </c>
    </row>
    <row r="45025" spans="1:5" x14ac:dyDescent="0.3">
      <c r="A45025" s="151">
        <v>42303</v>
      </c>
      <c r="B45025" s="98">
        <v>0.39583333333333331</v>
      </c>
      <c r="C45025" s="144" t="s">
        <v>119</v>
      </c>
      <c r="D45025" s="144">
        <v>25.22</v>
      </c>
      <c r="E45025" s="144">
        <v>11786</v>
      </c>
    </row>
    <row r="45026" spans="1:5" x14ac:dyDescent="0.3">
      <c r="A45026" s="151">
        <v>42303</v>
      </c>
      <c r="B45026" s="98">
        <v>0.40625</v>
      </c>
      <c r="C45026" s="144" t="s">
        <v>119</v>
      </c>
      <c r="D45026" s="144">
        <v>25.28</v>
      </c>
      <c r="E45026" s="144">
        <v>12064</v>
      </c>
    </row>
    <row r="45027" spans="1:5" x14ac:dyDescent="0.3">
      <c r="A45027" s="151">
        <v>42303</v>
      </c>
      <c r="B45027" s="98">
        <v>0.41666666666666669</v>
      </c>
      <c r="C45027" s="144" t="s">
        <v>119</v>
      </c>
      <c r="D45027" s="144">
        <v>25.31</v>
      </c>
      <c r="E45027" s="144">
        <v>12214</v>
      </c>
    </row>
    <row r="45028" spans="1:5" x14ac:dyDescent="0.3">
      <c r="A45028" s="151">
        <v>42303</v>
      </c>
      <c r="B45028" s="98">
        <v>0.42708333333333331</v>
      </c>
      <c r="C45028" s="144" t="s">
        <v>119</v>
      </c>
      <c r="D45028" s="144">
        <v>25.37</v>
      </c>
      <c r="E45028" s="144">
        <v>12645</v>
      </c>
    </row>
    <row r="45029" spans="1:5" x14ac:dyDescent="0.3">
      <c r="A45029" s="151">
        <v>42303</v>
      </c>
      <c r="B45029" s="98">
        <v>0.4375</v>
      </c>
      <c r="C45029" s="144" t="s">
        <v>119</v>
      </c>
      <c r="D45029" s="144">
        <v>25.36</v>
      </c>
      <c r="E45029" s="144">
        <v>12761</v>
      </c>
    </row>
    <row r="45030" spans="1:5" x14ac:dyDescent="0.3">
      <c r="A45030" s="151">
        <v>42303</v>
      </c>
      <c r="B45030" s="98">
        <v>0.44791666666666669</v>
      </c>
      <c r="C45030" s="144" t="s">
        <v>119</v>
      </c>
      <c r="D45030" s="144">
        <v>25.4</v>
      </c>
      <c r="E45030" s="144">
        <v>13144</v>
      </c>
    </row>
    <row r="45031" spans="1:5" x14ac:dyDescent="0.3">
      <c r="A45031" s="151">
        <v>42303</v>
      </c>
      <c r="B45031" s="98">
        <v>0.45833333333333331</v>
      </c>
      <c r="C45031" s="144" t="s">
        <v>119</v>
      </c>
      <c r="D45031" s="144">
        <v>25.43</v>
      </c>
      <c r="E45031" s="144">
        <v>13605</v>
      </c>
    </row>
    <row r="45032" spans="1:5" x14ac:dyDescent="0.3">
      <c r="A45032" s="151">
        <v>42303</v>
      </c>
      <c r="B45032" s="98">
        <v>0.46875</v>
      </c>
      <c r="C45032" s="144" t="s">
        <v>119</v>
      </c>
      <c r="D45032" s="144">
        <v>25.48</v>
      </c>
      <c r="E45032" s="144">
        <v>14103</v>
      </c>
    </row>
    <row r="45033" spans="1:5" x14ac:dyDescent="0.3">
      <c r="A45033" s="151">
        <v>42303</v>
      </c>
      <c r="B45033" s="98">
        <v>0.47916666666666669</v>
      </c>
      <c r="C45033" s="144" t="s">
        <v>119</v>
      </c>
      <c r="D45033" s="144">
        <v>25.54</v>
      </c>
      <c r="E45033" s="144">
        <v>14661</v>
      </c>
    </row>
    <row r="45034" spans="1:5" x14ac:dyDescent="0.3">
      <c r="A45034" s="151">
        <v>42303</v>
      </c>
      <c r="B45034" s="98">
        <v>0.48958333333333331</v>
      </c>
      <c r="C45034" s="144" t="s">
        <v>119</v>
      </c>
      <c r="D45034" s="144">
        <v>25.61</v>
      </c>
      <c r="E45034" s="144">
        <v>14885</v>
      </c>
    </row>
    <row r="45035" spans="1:5" x14ac:dyDescent="0.3">
      <c r="A45035" s="151">
        <v>42303</v>
      </c>
      <c r="B45035" s="98">
        <v>0.5</v>
      </c>
      <c r="C45035" s="144" t="s">
        <v>120</v>
      </c>
      <c r="D45035" s="144">
        <v>25.65</v>
      </c>
      <c r="E45035" s="144">
        <v>15451</v>
      </c>
    </row>
    <row r="45036" spans="1:5" x14ac:dyDescent="0.3">
      <c r="A45036" s="151">
        <v>42303</v>
      </c>
      <c r="B45036" s="98">
        <v>0.51041666666666663</v>
      </c>
      <c r="C45036" s="144" t="s">
        <v>120</v>
      </c>
      <c r="D45036" s="144">
        <v>25.74</v>
      </c>
      <c r="E45036" s="144">
        <v>15567</v>
      </c>
    </row>
    <row r="45037" spans="1:5" x14ac:dyDescent="0.3">
      <c r="A45037" s="151">
        <v>42303</v>
      </c>
      <c r="B45037" s="98">
        <v>0.52083333333333337</v>
      </c>
      <c r="C45037" s="144" t="s">
        <v>120</v>
      </c>
      <c r="D45037" s="144">
        <v>25.78</v>
      </c>
      <c r="E45037" s="144">
        <v>15760</v>
      </c>
    </row>
    <row r="45038" spans="1:5" x14ac:dyDescent="0.3">
      <c r="A45038" s="151">
        <v>42303</v>
      </c>
      <c r="B45038" s="98">
        <v>0.53125</v>
      </c>
      <c r="C45038" s="144" t="s">
        <v>120</v>
      </c>
      <c r="D45038" s="144">
        <v>25.83</v>
      </c>
      <c r="E45038" s="144">
        <v>15700</v>
      </c>
    </row>
    <row r="45039" spans="1:5" x14ac:dyDescent="0.3">
      <c r="A45039" s="151">
        <v>42303</v>
      </c>
      <c r="B45039" s="98">
        <v>4.1666666666666664E-2</v>
      </c>
      <c r="C45039" s="144" t="s">
        <v>120</v>
      </c>
      <c r="D45039" s="144">
        <v>25.81</v>
      </c>
      <c r="E45039" s="144">
        <v>15847</v>
      </c>
    </row>
    <row r="45040" spans="1:5" x14ac:dyDescent="0.3">
      <c r="A45040" s="151">
        <v>42303</v>
      </c>
      <c r="B45040" s="98">
        <v>5.2083333333333336E-2</v>
      </c>
      <c r="C45040" s="144" t="s">
        <v>120</v>
      </c>
      <c r="D45040" s="144">
        <v>25.85</v>
      </c>
      <c r="E45040" s="144">
        <v>16306</v>
      </c>
    </row>
    <row r="45041" spans="1:5" x14ac:dyDescent="0.3">
      <c r="A45041" s="151">
        <v>42303</v>
      </c>
      <c r="B45041" s="98">
        <v>6.25E-2</v>
      </c>
      <c r="C45041" s="144" t="s">
        <v>120</v>
      </c>
      <c r="D45041" s="144">
        <v>25.93</v>
      </c>
      <c r="E45041" s="144">
        <v>16409</v>
      </c>
    </row>
    <row r="45042" spans="1:5" x14ac:dyDescent="0.3">
      <c r="A45042" s="151">
        <v>42303</v>
      </c>
      <c r="B45042" s="98">
        <v>7.2916666666666671E-2</v>
      </c>
      <c r="C45042" s="144" t="s">
        <v>120</v>
      </c>
      <c r="D45042" s="144">
        <v>26.03</v>
      </c>
      <c r="E45042" s="144">
        <v>16464</v>
      </c>
    </row>
    <row r="45043" spans="1:5" x14ac:dyDescent="0.3">
      <c r="A45043" s="151">
        <v>42303</v>
      </c>
      <c r="B45043" s="98">
        <v>8.3333333333333329E-2</v>
      </c>
      <c r="C45043" s="144" t="s">
        <v>120</v>
      </c>
      <c r="D45043" s="144">
        <v>26.11</v>
      </c>
      <c r="E45043" s="144">
        <v>16456</v>
      </c>
    </row>
    <row r="45044" spans="1:5" x14ac:dyDescent="0.3">
      <c r="A45044" s="151">
        <v>42303</v>
      </c>
      <c r="B45044" s="98">
        <v>9.375E-2</v>
      </c>
      <c r="C45044" s="144" t="s">
        <v>120</v>
      </c>
      <c r="D45044" s="144">
        <v>26.11</v>
      </c>
      <c r="E45044" s="144">
        <v>16362</v>
      </c>
    </row>
    <row r="45045" spans="1:5" x14ac:dyDescent="0.3">
      <c r="A45045" s="151">
        <v>42303</v>
      </c>
      <c r="B45045" s="98">
        <v>0.10416666666666667</v>
      </c>
      <c r="C45045" s="144" t="s">
        <v>120</v>
      </c>
      <c r="D45045" s="144">
        <v>26.02</v>
      </c>
      <c r="E45045" s="144">
        <v>16408</v>
      </c>
    </row>
    <row r="45046" spans="1:5" x14ac:dyDescent="0.3">
      <c r="A45046" s="151">
        <v>42303</v>
      </c>
      <c r="B45046" s="98">
        <v>0.11458333333333333</v>
      </c>
      <c r="C45046" s="144" t="s">
        <v>120</v>
      </c>
      <c r="D45046" s="144">
        <v>26.11</v>
      </c>
      <c r="E45046" s="144">
        <v>16743</v>
      </c>
    </row>
    <row r="45047" spans="1:5" x14ac:dyDescent="0.3">
      <c r="A45047" s="151">
        <v>42303</v>
      </c>
      <c r="B45047" s="98">
        <v>0.125</v>
      </c>
      <c r="C45047" s="144" t="s">
        <v>120</v>
      </c>
      <c r="D45047" s="144">
        <v>26.3</v>
      </c>
      <c r="E45047" s="144">
        <v>16810</v>
      </c>
    </row>
    <row r="45048" spans="1:5" x14ac:dyDescent="0.3">
      <c r="A45048" s="151">
        <v>42303</v>
      </c>
      <c r="B45048" s="98">
        <v>0.13541666666666666</v>
      </c>
      <c r="C45048" s="144" t="s">
        <v>120</v>
      </c>
      <c r="D45048" s="144">
        <v>26.31</v>
      </c>
      <c r="E45048" s="144">
        <v>16826</v>
      </c>
    </row>
    <row r="45049" spans="1:5" x14ac:dyDescent="0.3">
      <c r="A45049" s="151">
        <v>42303</v>
      </c>
      <c r="B45049" s="98">
        <v>0.14583333333333334</v>
      </c>
      <c r="C45049" s="144" t="s">
        <v>120</v>
      </c>
      <c r="D45049" s="144">
        <v>26.49</v>
      </c>
      <c r="E45049" s="144">
        <v>17006</v>
      </c>
    </row>
    <row r="45050" spans="1:5" x14ac:dyDescent="0.3">
      <c r="A45050" s="151">
        <v>42303</v>
      </c>
      <c r="B45050" s="98">
        <v>0.15625</v>
      </c>
      <c r="C45050" s="144" t="s">
        <v>120</v>
      </c>
      <c r="D45050" s="144">
        <v>26.38</v>
      </c>
      <c r="E45050" s="144">
        <v>16826</v>
      </c>
    </row>
    <row r="45051" spans="1:5" x14ac:dyDescent="0.3">
      <c r="A45051" s="151">
        <v>42303</v>
      </c>
      <c r="B45051" s="98">
        <v>0.16666666666666666</v>
      </c>
      <c r="C45051" s="144" t="s">
        <v>120</v>
      </c>
      <c r="D45051" s="144">
        <v>26.42</v>
      </c>
      <c r="E45051" s="144">
        <v>16373</v>
      </c>
    </row>
    <row r="45052" spans="1:5" x14ac:dyDescent="0.3">
      <c r="A45052" s="151">
        <v>42303</v>
      </c>
      <c r="B45052" s="98">
        <v>0.17708333333333334</v>
      </c>
      <c r="C45052" s="144" t="s">
        <v>120</v>
      </c>
      <c r="D45052" s="144">
        <v>26.44</v>
      </c>
      <c r="E45052" s="144">
        <v>16156</v>
      </c>
    </row>
    <row r="45053" spans="1:5" x14ac:dyDescent="0.3">
      <c r="A45053" s="151">
        <v>42303</v>
      </c>
      <c r="B45053" s="98">
        <v>0.1875</v>
      </c>
      <c r="C45053" s="144" t="s">
        <v>120</v>
      </c>
      <c r="D45053" s="144">
        <v>26.43</v>
      </c>
      <c r="E45053" s="144">
        <v>15861</v>
      </c>
    </row>
    <row r="45054" spans="1:5" x14ac:dyDescent="0.3">
      <c r="A45054" s="151">
        <v>42303</v>
      </c>
      <c r="B45054" s="98">
        <v>0.19791666666666666</v>
      </c>
      <c r="C45054" s="144" t="s">
        <v>120</v>
      </c>
      <c r="D45054" s="144">
        <v>26.41</v>
      </c>
      <c r="E45054" s="144">
        <v>15550</v>
      </c>
    </row>
    <row r="45055" spans="1:5" x14ac:dyDescent="0.3">
      <c r="A45055" s="151">
        <v>42303</v>
      </c>
      <c r="B45055" s="98">
        <v>0.20833333333333334</v>
      </c>
      <c r="C45055" s="144" t="s">
        <v>120</v>
      </c>
      <c r="D45055" s="144">
        <v>26.4</v>
      </c>
      <c r="E45055" s="144">
        <v>15818</v>
      </c>
    </row>
    <row r="45056" spans="1:5" x14ac:dyDescent="0.3">
      <c r="A45056" s="151">
        <v>42303</v>
      </c>
      <c r="B45056" s="98">
        <v>0.21875</v>
      </c>
      <c r="C45056" s="144" t="s">
        <v>120</v>
      </c>
      <c r="D45056" s="144">
        <v>26.27</v>
      </c>
      <c r="E45056" s="144">
        <v>16064</v>
      </c>
    </row>
    <row r="45057" spans="1:5" x14ac:dyDescent="0.3">
      <c r="A45057" s="151">
        <v>42303</v>
      </c>
      <c r="B45057" s="98">
        <v>0.22916666666666666</v>
      </c>
      <c r="C45057" s="144" t="s">
        <v>120</v>
      </c>
      <c r="D45057" s="144">
        <v>26.27</v>
      </c>
      <c r="E45057" s="144">
        <v>16333</v>
      </c>
    </row>
    <row r="45058" spans="1:5" x14ac:dyDescent="0.3">
      <c r="A45058" s="151">
        <v>42303</v>
      </c>
      <c r="B45058" s="98">
        <v>0.23958333333333334</v>
      </c>
      <c r="C45058" s="144" t="s">
        <v>120</v>
      </c>
      <c r="D45058" s="144">
        <v>26.32</v>
      </c>
      <c r="E45058" s="144">
        <v>16366</v>
      </c>
    </row>
    <row r="45059" spans="1:5" x14ac:dyDescent="0.3">
      <c r="A45059" s="151">
        <v>42303</v>
      </c>
      <c r="B45059" s="98">
        <v>0.25</v>
      </c>
      <c r="C45059" s="144" t="s">
        <v>120</v>
      </c>
      <c r="D45059" s="144">
        <v>26.36</v>
      </c>
      <c r="E45059" s="144">
        <v>16121</v>
      </c>
    </row>
    <row r="45060" spans="1:5" x14ac:dyDescent="0.3">
      <c r="A45060" s="151">
        <v>42303</v>
      </c>
      <c r="B45060" s="98">
        <v>0.26041666666666669</v>
      </c>
      <c r="C45060" s="144" t="s">
        <v>120</v>
      </c>
      <c r="D45060" s="144">
        <v>26.29</v>
      </c>
      <c r="E45060" s="144">
        <v>15779</v>
      </c>
    </row>
    <row r="45061" spans="1:5" x14ac:dyDescent="0.3">
      <c r="A45061" s="151">
        <v>42303</v>
      </c>
      <c r="B45061" s="98">
        <v>0.27083333333333331</v>
      </c>
      <c r="C45061" s="144" t="s">
        <v>120</v>
      </c>
      <c r="D45061" s="144">
        <v>26.13</v>
      </c>
      <c r="E45061" s="144">
        <v>15960</v>
      </c>
    </row>
    <row r="45062" spans="1:5" x14ac:dyDescent="0.3">
      <c r="A45062" s="151">
        <v>42303</v>
      </c>
      <c r="B45062" s="98">
        <v>0.28125</v>
      </c>
      <c r="C45062" s="144" t="s">
        <v>120</v>
      </c>
      <c r="D45062" s="144">
        <v>26.24</v>
      </c>
      <c r="E45062" s="144">
        <v>15894</v>
      </c>
    </row>
    <row r="45063" spans="1:5" x14ac:dyDescent="0.3">
      <c r="A45063" s="151">
        <v>42303</v>
      </c>
      <c r="B45063" s="98">
        <v>0.29166666666666669</v>
      </c>
      <c r="C45063" s="144" t="s">
        <v>120</v>
      </c>
      <c r="D45063" s="144">
        <v>26.28</v>
      </c>
      <c r="E45063" s="144">
        <v>15454</v>
      </c>
    </row>
    <row r="45064" spans="1:5" x14ac:dyDescent="0.3">
      <c r="A45064" s="151">
        <v>42303</v>
      </c>
      <c r="B45064" s="98">
        <v>0.30208333333333331</v>
      </c>
      <c r="C45064" s="144" t="s">
        <v>120</v>
      </c>
      <c r="D45064" s="144">
        <v>26.27</v>
      </c>
      <c r="E45064" s="144">
        <v>15209</v>
      </c>
    </row>
    <row r="45065" spans="1:5" x14ac:dyDescent="0.3">
      <c r="A45065" s="151">
        <v>42303</v>
      </c>
      <c r="B45065" s="98">
        <v>0.3125</v>
      </c>
      <c r="C45065" s="144" t="s">
        <v>120</v>
      </c>
      <c r="D45065" s="144">
        <v>26.28</v>
      </c>
      <c r="E45065" s="144">
        <v>15068</v>
      </c>
    </row>
    <row r="45066" spans="1:5" x14ac:dyDescent="0.3">
      <c r="A45066" s="151">
        <v>42303</v>
      </c>
      <c r="B45066" s="98">
        <v>0.32291666666666669</v>
      </c>
      <c r="C45066" s="144" t="s">
        <v>120</v>
      </c>
      <c r="D45066" s="144">
        <v>26.27</v>
      </c>
      <c r="E45066" s="144">
        <v>14627</v>
      </c>
    </row>
    <row r="45067" spans="1:5" x14ac:dyDescent="0.3">
      <c r="A45067" s="151">
        <v>42303</v>
      </c>
      <c r="B45067" s="98">
        <v>0.33333333333333331</v>
      </c>
      <c r="C45067" s="144" t="s">
        <v>120</v>
      </c>
      <c r="D45067" s="144">
        <v>26.17</v>
      </c>
      <c r="E45067" s="144">
        <v>14024</v>
      </c>
    </row>
    <row r="45068" spans="1:5" x14ac:dyDescent="0.3">
      <c r="A45068" s="151">
        <v>42303</v>
      </c>
      <c r="B45068" s="98">
        <v>0.34375</v>
      </c>
      <c r="C45068" s="144" t="s">
        <v>120</v>
      </c>
      <c r="D45068" s="144">
        <v>26.1</v>
      </c>
      <c r="E45068" s="144">
        <v>13253</v>
      </c>
    </row>
    <row r="45069" spans="1:5" x14ac:dyDescent="0.3">
      <c r="A45069" s="151">
        <v>42303</v>
      </c>
      <c r="B45069" s="98">
        <v>0.35416666666666669</v>
      </c>
      <c r="C45069" s="144" t="s">
        <v>120</v>
      </c>
      <c r="D45069" s="144">
        <v>26.01</v>
      </c>
      <c r="E45069" s="144">
        <v>12735</v>
      </c>
    </row>
    <row r="45070" spans="1:5" x14ac:dyDescent="0.3">
      <c r="A45070" s="151">
        <v>42303</v>
      </c>
      <c r="B45070" s="98">
        <v>0.36458333333333331</v>
      </c>
      <c r="C45070" s="144" t="s">
        <v>120</v>
      </c>
      <c r="D45070" s="144">
        <v>25.95</v>
      </c>
      <c r="E45070" s="144">
        <v>12368</v>
      </c>
    </row>
    <row r="45071" spans="1:5" x14ac:dyDescent="0.3">
      <c r="A45071" s="151">
        <v>42303</v>
      </c>
      <c r="B45071" s="98">
        <v>0.375</v>
      </c>
      <c r="C45071" s="144" t="s">
        <v>120</v>
      </c>
      <c r="D45071" s="144">
        <v>25.93</v>
      </c>
      <c r="E45071" s="144">
        <v>11936</v>
      </c>
    </row>
    <row r="45072" spans="1:5" x14ac:dyDescent="0.3">
      <c r="A45072" s="151">
        <v>42303</v>
      </c>
      <c r="B45072" s="98">
        <v>0.38541666666666669</v>
      </c>
      <c r="C45072" s="144" t="s">
        <v>120</v>
      </c>
      <c r="D45072" s="144">
        <v>25.93</v>
      </c>
      <c r="E45072" s="144">
        <v>11923</v>
      </c>
    </row>
    <row r="45073" spans="1:5" x14ac:dyDescent="0.3">
      <c r="A45073" s="151">
        <v>42303</v>
      </c>
      <c r="B45073" s="98">
        <v>0.39583333333333331</v>
      </c>
      <c r="C45073" s="144" t="s">
        <v>120</v>
      </c>
      <c r="D45073" s="144">
        <v>25.94</v>
      </c>
      <c r="E45073" s="144">
        <v>12540</v>
      </c>
    </row>
    <row r="45074" spans="1:5" x14ac:dyDescent="0.3">
      <c r="A45074" s="151">
        <v>42303</v>
      </c>
      <c r="B45074" s="98">
        <v>0.40625</v>
      </c>
      <c r="C45074" s="144" t="s">
        <v>120</v>
      </c>
      <c r="D45074" s="144">
        <v>25.91</v>
      </c>
      <c r="E45074" s="144">
        <v>13069</v>
      </c>
    </row>
    <row r="45075" spans="1:5" x14ac:dyDescent="0.3">
      <c r="A45075" s="151">
        <v>42303</v>
      </c>
      <c r="B45075" s="98">
        <v>0.41666666666666669</v>
      </c>
      <c r="C45075" s="144" t="s">
        <v>120</v>
      </c>
      <c r="D45075" s="144">
        <v>25.95</v>
      </c>
      <c r="E45075" s="144">
        <v>13135</v>
      </c>
    </row>
    <row r="45076" spans="1:5" x14ac:dyDescent="0.3">
      <c r="A45076" s="151">
        <v>42303</v>
      </c>
      <c r="B45076" s="98">
        <v>0.42708333333333331</v>
      </c>
      <c r="C45076" s="144" t="s">
        <v>120</v>
      </c>
      <c r="D45076" s="144">
        <v>25.98</v>
      </c>
      <c r="E45076" s="144">
        <v>13821</v>
      </c>
    </row>
    <row r="45077" spans="1:5" x14ac:dyDescent="0.3">
      <c r="A45077" s="151">
        <v>42303</v>
      </c>
      <c r="B45077" s="98">
        <v>0.4375</v>
      </c>
      <c r="C45077" s="144" t="s">
        <v>120</v>
      </c>
      <c r="D45077" s="144">
        <v>25.93</v>
      </c>
      <c r="E45077" s="144">
        <v>14372</v>
      </c>
    </row>
    <row r="45078" spans="1:5" x14ac:dyDescent="0.3">
      <c r="A45078" s="151">
        <v>42303</v>
      </c>
      <c r="B45078" s="98">
        <v>0.44791666666666669</v>
      </c>
      <c r="C45078" s="144" t="s">
        <v>120</v>
      </c>
      <c r="D45078" s="144">
        <v>25.96</v>
      </c>
      <c r="E45078" s="144">
        <v>14336</v>
      </c>
    </row>
    <row r="45079" spans="1:5" x14ac:dyDescent="0.3">
      <c r="A45079" s="151">
        <v>42303</v>
      </c>
      <c r="B45079" s="98">
        <v>0.45833333333333331</v>
      </c>
      <c r="C45079" s="144" t="s">
        <v>120</v>
      </c>
      <c r="D45079" s="144">
        <v>25.97</v>
      </c>
      <c r="E45079" s="144">
        <v>15100</v>
      </c>
    </row>
    <row r="45080" spans="1:5" x14ac:dyDescent="0.3">
      <c r="A45080" s="151">
        <v>42303</v>
      </c>
      <c r="B45080" s="98">
        <v>0.46875</v>
      </c>
      <c r="C45080" s="144" t="s">
        <v>120</v>
      </c>
      <c r="D45080" s="144">
        <v>25.96</v>
      </c>
      <c r="E45080" s="144">
        <v>15822</v>
      </c>
    </row>
    <row r="45081" spans="1:5" x14ac:dyDescent="0.3">
      <c r="A45081" s="151">
        <v>42303</v>
      </c>
      <c r="B45081" s="98">
        <v>0.47916666666666669</v>
      </c>
      <c r="C45081" s="144" t="s">
        <v>120</v>
      </c>
      <c r="D45081" s="144">
        <v>25.99</v>
      </c>
      <c r="E45081" s="144">
        <v>16032</v>
      </c>
    </row>
    <row r="45082" spans="1:5" x14ac:dyDescent="0.3">
      <c r="A45082" s="151">
        <v>42303</v>
      </c>
      <c r="B45082" s="98">
        <v>0.48958333333333331</v>
      </c>
      <c r="C45082" s="144" t="s">
        <v>120</v>
      </c>
      <c r="D45082" s="144">
        <v>26</v>
      </c>
      <c r="E45082" s="144">
        <v>16361</v>
      </c>
    </row>
    <row r="45083" spans="1:5" x14ac:dyDescent="0.3">
      <c r="A45083" s="151">
        <v>42304</v>
      </c>
      <c r="B45083" s="98">
        <v>0.5</v>
      </c>
      <c r="C45083" s="144" t="s">
        <v>119</v>
      </c>
      <c r="D45083" s="144">
        <v>25.98</v>
      </c>
      <c r="E45083" s="144">
        <v>16617</v>
      </c>
    </row>
    <row r="45084" spans="1:5" x14ac:dyDescent="0.3">
      <c r="A45084" s="151">
        <v>42304</v>
      </c>
      <c r="B45084" s="98">
        <v>0.51041666666666663</v>
      </c>
      <c r="C45084" s="144" t="s">
        <v>119</v>
      </c>
      <c r="D45084" s="144">
        <v>25.97</v>
      </c>
      <c r="E45084" s="144">
        <v>16711</v>
      </c>
    </row>
    <row r="45085" spans="1:5" x14ac:dyDescent="0.3">
      <c r="A45085" s="151">
        <v>42304</v>
      </c>
      <c r="B45085" s="98">
        <v>0.52083333333333337</v>
      </c>
      <c r="C45085" s="144" t="s">
        <v>119</v>
      </c>
      <c r="D45085" s="144">
        <v>25.94</v>
      </c>
      <c r="E45085" s="144">
        <v>16839</v>
      </c>
    </row>
    <row r="45086" spans="1:5" x14ac:dyDescent="0.3">
      <c r="A45086" s="151">
        <v>42304</v>
      </c>
      <c r="B45086" s="98">
        <v>0.53125</v>
      </c>
      <c r="C45086" s="144" t="s">
        <v>119</v>
      </c>
      <c r="D45086" s="144">
        <v>25.91</v>
      </c>
      <c r="E45086" s="144">
        <v>16986</v>
      </c>
    </row>
    <row r="45087" spans="1:5" x14ac:dyDescent="0.3">
      <c r="A45087" s="151">
        <v>42304</v>
      </c>
      <c r="B45087" s="98">
        <v>4.1666666666666664E-2</v>
      </c>
      <c r="C45087" s="144" t="s">
        <v>119</v>
      </c>
      <c r="D45087" s="144">
        <v>25.88</v>
      </c>
      <c r="E45087" s="144">
        <v>17001</v>
      </c>
    </row>
    <row r="45088" spans="1:5" x14ac:dyDescent="0.3">
      <c r="A45088" s="151">
        <v>42304</v>
      </c>
      <c r="B45088" s="98">
        <v>5.2083333333333336E-2</v>
      </c>
      <c r="C45088" s="144" t="s">
        <v>119</v>
      </c>
      <c r="D45088" s="144">
        <v>25.87</v>
      </c>
      <c r="E45088" s="144">
        <v>16984</v>
      </c>
    </row>
    <row r="45089" spans="1:5" x14ac:dyDescent="0.3">
      <c r="A45089" s="151">
        <v>42304</v>
      </c>
      <c r="B45089" s="98">
        <v>6.25E-2</v>
      </c>
      <c r="C45089" s="144" t="s">
        <v>119</v>
      </c>
      <c r="D45089" s="144">
        <v>25.78</v>
      </c>
      <c r="E45089" s="144">
        <v>17081</v>
      </c>
    </row>
    <row r="45090" spans="1:5" x14ac:dyDescent="0.3">
      <c r="A45090" s="151">
        <v>42304</v>
      </c>
      <c r="B45090" s="98">
        <v>7.2916666666666671E-2</v>
      </c>
      <c r="C45090" s="144" t="s">
        <v>119</v>
      </c>
      <c r="D45090" s="144">
        <v>25.64</v>
      </c>
      <c r="E45090" s="144">
        <v>16805</v>
      </c>
    </row>
    <row r="45091" spans="1:5" x14ac:dyDescent="0.3">
      <c r="A45091" s="151">
        <v>42304</v>
      </c>
      <c r="B45091" s="98">
        <v>8.3333333333333329E-2</v>
      </c>
      <c r="C45091" s="144" t="s">
        <v>119</v>
      </c>
      <c r="D45091" s="144">
        <v>25.59</v>
      </c>
      <c r="E45091" s="144">
        <v>16227</v>
      </c>
    </row>
    <row r="45092" spans="1:5" x14ac:dyDescent="0.3">
      <c r="A45092" s="151">
        <v>42304</v>
      </c>
      <c r="B45092" s="98">
        <v>9.375E-2</v>
      </c>
      <c r="C45092" s="144" t="s">
        <v>119</v>
      </c>
      <c r="D45092" s="144">
        <v>25.57</v>
      </c>
      <c r="E45092" s="144">
        <v>16155</v>
      </c>
    </row>
    <row r="45093" spans="1:5" x14ac:dyDescent="0.3">
      <c r="A45093" s="151">
        <v>42304</v>
      </c>
      <c r="B45093" s="98">
        <v>0.10416666666666667</v>
      </c>
      <c r="C45093" s="144" t="s">
        <v>119</v>
      </c>
      <c r="D45093" s="144">
        <v>25.58</v>
      </c>
      <c r="E45093" s="144">
        <v>16014</v>
      </c>
    </row>
    <row r="45094" spans="1:5" x14ac:dyDescent="0.3">
      <c r="A45094" s="151">
        <v>42304</v>
      </c>
      <c r="B45094" s="98">
        <v>0.11458333333333333</v>
      </c>
      <c r="C45094" s="144" t="s">
        <v>119</v>
      </c>
      <c r="D45094" s="144">
        <v>25.53</v>
      </c>
      <c r="E45094" s="144">
        <v>16082</v>
      </c>
    </row>
    <row r="45095" spans="1:5" x14ac:dyDescent="0.3">
      <c r="A45095" s="151">
        <v>42304</v>
      </c>
      <c r="B45095" s="98">
        <v>0.125</v>
      </c>
      <c r="C45095" s="144" t="s">
        <v>119</v>
      </c>
      <c r="D45095" s="144">
        <v>25.44</v>
      </c>
      <c r="E45095" s="144">
        <v>15864</v>
      </c>
    </row>
    <row r="45096" spans="1:5" x14ac:dyDescent="0.3">
      <c r="A45096" s="151">
        <v>42304</v>
      </c>
      <c r="B45096" s="98">
        <v>0.13541666666666666</v>
      </c>
      <c r="C45096" s="144" t="s">
        <v>119</v>
      </c>
      <c r="D45096" s="144">
        <v>25.41</v>
      </c>
      <c r="E45096" s="144">
        <v>15505</v>
      </c>
    </row>
    <row r="45097" spans="1:5" x14ac:dyDescent="0.3">
      <c r="A45097" s="151">
        <v>42304</v>
      </c>
      <c r="B45097" s="98">
        <v>0.14583333333333334</v>
      </c>
      <c r="C45097" s="144" t="s">
        <v>119</v>
      </c>
      <c r="D45097" s="144">
        <v>25.42</v>
      </c>
      <c r="E45097" s="144">
        <v>15463</v>
      </c>
    </row>
    <row r="45098" spans="1:5" x14ac:dyDescent="0.3">
      <c r="A45098" s="151">
        <v>42304</v>
      </c>
      <c r="B45098" s="98">
        <v>0.15625</v>
      </c>
      <c r="C45098" s="144" t="s">
        <v>119</v>
      </c>
      <c r="D45098" s="144">
        <v>25.48</v>
      </c>
      <c r="E45098" s="144">
        <v>15505</v>
      </c>
    </row>
    <row r="45099" spans="1:5" x14ac:dyDescent="0.3">
      <c r="A45099" s="151">
        <v>42304</v>
      </c>
      <c r="B45099" s="98">
        <v>0.16666666666666666</v>
      </c>
      <c r="C45099" s="144" t="s">
        <v>119</v>
      </c>
      <c r="D45099" s="144">
        <v>25.43</v>
      </c>
      <c r="E45099" s="144">
        <v>15704</v>
      </c>
    </row>
    <row r="45100" spans="1:5" x14ac:dyDescent="0.3">
      <c r="A45100" s="151">
        <v>42304</v>
      </c>
      <c r="B45100" s="98">
        <v>0.17708333333333334</v>
      </c>
      <c r="C45100" s="144" t="s">
        <v>119</v>
      </c>
      <c r="D45100" s="144">
        <v>25.32</v>
      </c>
      <c r="E45100" s="144">
        <v>16007</v>
      </c>
    </row>
    <row r="45101" spans="1:5" x14ac:dyDescent="0.3">
      <c r="A45101" s="151">
        <v>42304</v>
      </c>
      <c r="B45101" s="98">
        <v>0.1875</v>
      </c>
      <c r="C45101" s="144" t="s">
        <v>119</v>
      </c>
      <c r="D45101" s="144">
        <v>25.43</v>
      </c>
      <c r="E45101" s="144">
        <v>15624</v>
      </c>
    </row>
    <row r="45102" spans="1:5" x14ac:dyDescent="0.3">
      <c r="A45102" s="151">
        <v>42304</v>
      </c>
      <c r="B45102" s="98">
        <v>0.19791666666666666</v>
      </c>
      <c r="C45102" s="144" t="s">
        <v>119</v>
      </c>
      <c r="D45102" s="144">
        <v>25.52</v>
      </c>
      <c r="E45102" s="144">
        <v>16104</v>
      </c>
    </row>
    <row r="45103" spans="1:5" x14ac:dyDescent="0.3">
      <c r="A45103" s="151">
        <v>42304</v>
      </c>
      <c r="B45103" s="98">
        <v>0.20833333333333334</v>
      </c>
      <c r="C45103" s="144" t="s">
        <v>119</v>
      </c>
      <c r="D45103" s="144">
        <v>25.63</v>
      </c>
      <c r="E45103" s="144">
        <v>16466</v>
      </c>
    </row>
    <row r="45104" spans="1:5" x14ac:dyDescent="0.3">
      <c r="A45104" s="151">
        <v>42304</v>
      </c>
      <c r="B45104" s="98">
        <v>0.21875</v>
      </c>
      <c r="C45104" s="144" t="s">
        <v>119</v>
      </c>
      <c r="D45104" s="144">
        <v>25.56</v>
      </c>
      <c r="E45104" s="144">
        <v>16682</v>
      </c>
    </row>
    <row r="45105" spans="1:5" x14ac:dyDescent="0.3">
      <c r="A45105" s="151">
        <v>42304</v>
      </c>
      <c r="B45105" s="98">
        <v>0.22916666666666666</v>
      </c>
      <c r="C45105" s="144" t="s">
        <v>119</v>
      </c>
      <c r="D45105" s="144">
        <v>25.52</v>
      </c>
      <c r="E45105" s="144">
        <v>16565</v>
      </c>
    </row>
    <row r="45106" spans="1:5" x14ac:dyDescent="0.3">
      <c r="A45106" s="151">
        <v>42304</v>
      </c>
      <c r="B45106" s="98">
        <v>0.23958333333333334</v>
      </c>
      <c r="C45106" s="144" t="s">
        <v>119</v>
      </c>
      <c r="D45106" s="144">
        <v>25.4</v>
      </c>
      <c r="E45106" s="144">
        <v>16408</v>
      </c>
    </row>
    <row r="45107" spans="1:5" x14ac:dyDescent="0.3">
      <c r="A45107" s="151">
        <v>42304</v>
      </c>
      <c r="B45107" s="98">
        <v>0.25</v>
      </c>
      <c r="C45107" s="144" t="s">
        <v>119</v>
      </c>
      <c r="D45107" s="144">
        <v>25.31</v>
      </c>
      <c r="E45107" s="144">
        <v>15950</v>
      </c>
    </row>
    <row r="45108" spans="1:5" x14ac:dyDescent="0.3">
      <c r="A45108" s="151">
        <v>42304</v>
      </c>
      <c r="B45108" s="98">
        <v>0.26041666666666669</v>
      </c>
      <c r="C45108" s="144" t="s">
        <v>119</v>
      </c>
      <c r="D45108" s="144">
        <v>25.25</v>
      </c>
      <c r="E45108" s="144">
        <v>15192</v>
      </c>
    </row>
    <row r="45109" spans="1:5" x14ac:dyDescent="0.3">
      <c r="A45109" s="151">
        <v>42304</v>
      </c>
      <c r="B45109" s="98">
        <v>0.27083333333333331</v>
      </c>
      <c r="C45109" s="144" t="s">
        <v>119</v>
      </c>
      <c r="D45109" s="144">
        <v>25.23</v>
      </c>
      <c r="E45109" s="144">
        <v>14761</v>
      </c>
    </row>
    <row r="45110" spans="1:5" x14ac:dyDescent="0.3">
      <c r="A45110" s="151">
        <v>42304</v>
      </c>
      <c r="B45110" s="98">
        <v>0.28125</v>
      </c>
      <c r="C45110" s="144" t="s">
        <v>119</v>
      </c>
      <c r="D45110" s="144">
        <v>25.23</v>
      </c>
      <c r="E45110" s="144">
        <v>14578</v>
      </c>
    </row>
    <row r="45111" spans="1:5" x14ac:dyDescent="0.3">
      <c r="A45111" s="151">
        <v>42304</v>
      </c>
      <c r="B45111" s="98">
        <v>0.29166666666666669</v>
      </c>
      <c r="C45111" s="144" t="s">
        <v>119</v>
      </c>
      <c r="D45111" s="144">
        <v>25.22</v>
      </c>
      <c r="E45111" s="144">
        <v>14494</v>
      </c>
    </row>
    <row r="45112" spans="1:5" x14ac:dyDescent="0.3">
      <c r="A45112" s="151">
        <v>42304</v>
      </c>
      <c r="B45112" s="98">
        <v>0.30208333333333331</v>
      </c>
      <c r="C45112" s="144" t="s">
        <v>119</v>
      </c>
      <c r="D45112" s="144">
        <v>25.24</v>
      </c>
      <c r="E45112" s="144">
        <v>14370</v>
      </c>
    </row>
    <row r="45113" spans="1:5" x14ac:dyDescent="0.3">
      <c r="A45113" s="151">
        <v>42304</v>
      </c>
      <c r="B45113" s="98">
        <v>0.3125</v>
      </c>
      <c r="C45113" s="144" t="s">
        <v>119</v>
      </c>
      <c r="D45113" s="144">
        <v>25.26</v>
      </c>
      <c r="E45113" s="144">
        <v>14181</v>
      </c>
    </row>
    <row r="45114" spans="1:5" x14ac:dyDescent="0.3">
      <c r="A45114" s="151">
        <v>42304</v>
      </c>
      <c r="B45114" s="98">
        <v>0.32291666666666669</v>
      </c>
      <c r="C45114" s="144" t="s">
        <v>119</v>
      </c>
      <c r="D45114" s="144">
        <v>25.25</v>
      </c>
      <c r="E45114" s="144">
        <v>14075</v>
      </c>
    </row>
    <row r="45115" spans="1:5" x14ac:dyDescent="0.3">
      <c r="A45115" s="151">
        <v>42304</v>
      </c>
      <c r="B45115" s="98">
        <v>0.33333333333333331</v>
      </c>
      <c r="C45115" s="144" t="s">
        <v>119</v>
      </c>
      <c r="D45115" s="144">
        <v>25.27</v>
      </c>
      <c r="E45115" s="144">
        <v>14010</v>
      </c>
    </row>
    <row r="45116" spans="1:5" x14ac:dyDescent="0.3">
      <c r="A45116" s="151">
        <v>42304</v>
      </c>
      <c r="B45116" s="98">
        <v>0.34375</v>
      </c>
      <c r="C45116" s="144" t="s">
        <v>119</v>
      </c>
      <c r="D45116" s="144">
        <v>25.26</v>
      </c>
      <c r="E45116" s="144">
        <v>13905</v>
      </c>
    </row>
    <row r="45117" spans="1:5" x14ac:dyDescent="0.3">
      <c r="A45117" s="151">
        <v>42304</v>
      </c>
      <c r="B45117" s="98">
        <v>0.35416666666666669</v>
      </c>
      <c r="C45117" s="144" t="s">
        <v>119</v>
      </c>
      <c r="D45117" s="144">
        <v>25.27</v>
      </c>
      <c r="E45117" s="144">
        <v>13915</v>
      </c>
    </row>
    <row r="45118" spans="1:5" x14ac:dyDescent="0.3">
      <c r="A45118" s="151">
        <v>42304</v>
      </c>
      <c r="B45118" s="98">
        <v>0.36458333333333331</v>
      </c>
      <c r="C45118" s="144" t="s">
        <v>119</v>
      </c>
      <c r="D45118" s="144">
        <v>25.3</v>
      </c>
      <c r="E45118" s="144">
        <v>13800</v>
      </c>
    </row>
    <row r="45119" spans="1:5" x14ac:dyDescent="0.3">
      <c r="A45119" s="151">
        <v>42304</v>
      </c>
      <c r="B45119" s="98">
        <v>0.375</v>
      </c>
      <c r="C45119" s="144" t="s">
        <v>119</v>
      </c>
      <c r="D45119" s="144">
        <v>25.3</v>
      </c>
      <c r="E45119" s="144">
        <v>13589</v>
      </c>
    </row>
    <row r="45120" spans="1:5" x14ac:dyDescent="0.3">
      <c r="A45120" s="151">
        <v>42304</v>
      </c>
      <c r="B45120" s="98">
        <v>0.38541666666666669</v>
      </c>
      <c r="C45120" s="144" t="s">
        <v>119</v>
      </c>
      <c r="D45120" s="144">
        <v>25.33</v>
      </c>
      <c r="E45120" s="144">
        <v>13493</v>
      </c>
    </row>
    <row r="45121" spans="1:5" x14ac:dyDescent="0.3">
      <c r="A45121" s="151">
        <v>42304</v>
      </c>
      <c r="B45121" s="98">
        <v>0.39583333333333331</v>
      </c>
      <c r="C45121" s="144" t="s">
        <v>119</v>
      </c>
      <c r="D45121" s="144">
        <v>25.36</v>
      </c>
      <c r="E45121" s="144">
        <v>13627</v>
      </c>
    </row>
    <row r="45122" spans="1:5" x14ac:dyDescent="0.3">
      <c r="A45122" s="151">
        <v>42304</v>
      </c>
      <c r="B45122" s="98">
        <v>0.40625</v>
      </c>
      <c r="C45122" s="144" t="s">
        <v>119</v>
      </c>
      <c r="D45122" s="144">
        <v>25.41</v>
      </c>
      <c r="E45122" s="144">
        <v>13559</v>
      </c>
    </row>
    <row r="45123" spans="1:5" x14ac:dyDescent="0.3">
      <c r="A45123" s="151">
        <v>42304</v>
      </c>
      <c r="B45123" s="98">
        <v>0.41666666666666669</v>
      </c>
      <c r="C45123" s="144" t="s">
        <v>119</v>
      </c>
      <c r="D45123" s="144">
        <v>25.44</v>
      </c>
      <c r="E45123" s="144">
        <v>13455</v>
      </c>
    </row>
    <row r="45124" spans="1:5" x14ac:dyDescent="0.3">
      <c r="A45124" s="151">
        <v>42304</v>
      </c>
      <c r="B45124" s="98">
        <v>0.42708333333333331</v>
      </c>
      <c r="C45124" s="144" t="s">
        <v>119</v>
      </c>
      <c r="D45124" s="144">
        <v>25.47</v>
      </c>
      <c r="E45124" s="144">
        <v>13359</v>
      </c>
    </row>
    <row r="45125" spans="1:5" x14ac:dyDescent="0.3">
      <c r="A45125" s="151">
        <v>42304</v>
      </c>
      <c r="B45125" s="98">
        <v>0.4375</v>
      </c>
      <c r="C45125" s="144" t="s">
        <v>119</v>
      </c>
      <c r="D45125" s="144">
        <v>25.49</v>
      </c>
      <c r="E45125" s="144">
        <v>13525</v>
      </c>
    </row>
    <row r="45126" spans="1:5" x14ac:dyDescent="0.3">
      <c r="A45126" s="151">
        <v>42304</v>
      </c>
      <c r="B45126" s="98">
        <v>0.44791666666666669</v>
      </c>
      <c r="C45126" s="144" t="s">
        <v>119</v>
      </c>
      <c r="D45126" s="144">
        <v>25.5</v>
      </c>
      <c r="E45126" s="144">
        <v>13790</v>
      </c>
    </row>
    <row r="45127" spans="1:5" x14ac:dyDescent="0.3">
      <c r="A45127" s="151">
        <v>42304</v>
      </c>
      <c r="B45127" s="98">
        <v>0.45833333333333331</v>
      </c>
      <c r="C45127" s="144" t="s">
        <v>119</v>
      </c>
      <c r="D45127" s="144">
        <v>25.53</v>
      </c>
      <c r="E45127" s="144">
        <v>13795</v>
      </c>
    </row>
    <row r="45128" spans="1:5" x14ac:dyDescent="0.3">
      <c r="A45128" s="151">
        <v>42304</v>
      </c>
      <c r="B45128" s="98">
        <v>0.46875</v>
      </c>
      <c r="C45128" s="144" t="s">
        <v>119</v>
      </c>
      <c r="D45128" s="144">
        <v>25.52</v>
      </c>
      <c r="E45128" s="144">
        <v>13765</v>
      </c>
    </row>
    <row r="45129" spans="1:5" x14ac:dyDescent="0.3">
      <c r="A45129" s="151">
        <v>42304</v>
      </c>
      <c r="B45129" s="98">
        <v>0.47916666666666669</v>
      </c>
      <c r="C45129" s="144" t="s">
        <v>119</v>
      </c>
      <c r="D45129" s="144">
        <v>25.5</v>
      </c>
      <c r="E45129" s="144">
        <v>14213</v>
      </c>
    </row>
    <row r="45130" spans="1:5" x14ac:dyDescent="0.3">
      <c r="A45130" s="151">
        <v>42304</v>
      </c>
      <c r="B45130" s="98">
        <v>0.48958333333333331</v>
      </c>
      <c r="C45130" s="144" t="s">
        <v>119</v>
      </c>
      <c r="D45130" s="144">
        <v>25.51</v>
      </c>
      <c r="E45130" s="144">
        <v>14226</v>
      </c>
    </row>
    <row r="45131" spans="1:5" x14ac:dyDescent="0.3">
      <c r="A45131" s="151">
        <v>42304</v>
      </c>
      <c r="B45131" s="98">
        <v>0.5</v>
      </c>
      <c r="C45131" s="144" t="s">
        <v>120</v>
      </c>
      <c r="D45131" s="144">
        <v>25.53</v>
      </c>
      <c r="E45131" s="144">
        <v>14238</v>
      </c>
    </row>
    <row r="45132" spans="1:5" x14ac:dyDescent="0.3">
      <c r="A45132" s="151">
        <v>42304</v>
      </c>
      <c r="B45132" s="98">
        <v>0.51041666666666663</v>
      </c>
      <c r="C45132" s="144" t="s">
        <v>120</v>
      </c>
      <c r="D45132" s="144">
        <v>25.54</v>
      </c>
      <c r="E45132" s="144">
        <v>14838</v>
      </c>
    </row>
    <row r="45133" spans="1:5" x14ac:dyDescent="0.3">
      <c r="A45133" s="151">
        <v>42304</v>
      </c>
      <c r="B45133" s="98">
        <v>0.52083333333333337</v>
      </c>
      <c r="C45133" s="144" t="s">
        <v>120</v>
      </c>
      <c r="D45133" s="144">
        <v>25.54</v>
      </c>
      <c r="E45133" s="144">
        <v>15221</v>
      </c>
    </row>
    <row r="45134" spans="1:5" x14ac:dyDescent="0.3">
      <c r="A45134" s="151">
        <v>42304</v>
      </c>
      <c r="B45134" s="98">
        <v>0.53125</v>
      </c>
      <c r="C45134" s="144" t="s">
        <v>120</v>
      </c>
      <c r="D45134" s="144">
        <v>25.54</v>
      </c>
      <c r="E45134" s="144">
        <v>15423</v>
      </c>
    </row>
    <row r="45135" spans="1:5" x14ac:dyDescent="0.3">
      <c r="A45135" s="151">
        <v>42304</v>
      </c>
      <c r="B45135" s="98">
        <v>4.1666666666666664E-2</v>
      </c>
      <c r="C45135" s="144" t="s">
        <v>120</v>
      </c>
      <c r="D45135" s="144">
        <v>25.54</v>
      </c>
      <c r="E45135" s="144">
        <v>15571</v>
      </c>
    </row>
    <row r="45136" spans="1:5" x14ac:dyDescent="0.3">
      <c r="A45136" s="151">
        <v>42304</v>
      </c>
      <c r="B45136" s="98">
        <v>5.2083333333333336E-2</v>
      </c>
      <c r="C45136" s="144" t="s">
        <v>120</v>
      </c>
      <c r="D45136" s="144">
        <v>25.52</v>
      </c>
      <c r="E45136" s="144">
        <v>15596</v>
      </c>
    </row>
    <row r="45137" spans="1:5" x14ac:dyDescent="0.3">
      <c r="A45137" s="151">
        <v>42304</v>
      </c>
      <c r="B45137" s="98">
        <v>6.25E-2</v>
      </c>
      <c r="C45137" s="144" t="s">
        <v>120</v>
      </c>
      <c r="D45137" s="144">
        <v>25.54</v>
      </c>
      <c r="E45137" s="144">
        <v>15572</v>
      </c>
    </row>
    <row r="45138" spans="1:5" x14ac:dyDescent="0.3">
      <c r="A45138" s="151">
        <v>42304</v>
      </c>
      <c r="B45138" s="98">
        <v>7.2916666666666671E-2</v>
      </c>
      <c r="C45138" s="144" t="s">
        <v>120</v>
      </c>
      <c r="D45138" s="144">
        <v>25.55</v>
      </c>
      <c r="E45138" s="144">
        <v>15702</v>
      </c>
    </row>
    <row r="45139" spans="1:5" x14ac:dyDescent="0.3">
      <c r="A45139" s="151">
        <v>42304</v>
      </c>
      <c r="B45139" s="98">
        <v>8.3333333333333329E-2</v>
      </c>
      <c r="C45139" s="144" t="s">
        <v>120</v>
      </c>
      <c r="D45139" s="144">
        <v>25.56</v>
      </c>
      <c r="E45139" s="144">
        <v>15753</v>
      </c>
    </row>
    <row r="45140" spans="1:5" x14ac:dyDescent="0.3">
      <c r="A45140" s="151">
        <v>42304</v>
      </c>
      <c r="B45140" s="98">
        <v>9.375E-2</v>
      </c>
      <c r="C45140" s="144" t="s">
        <v>120</v>
      </c>
      <c r="D45140" s="144">
        <v>25.5</v>
      </c>
      <c r="E45140" s="144">
        <v>15873</v>
      </c>
    </row>
    <row r="45141" spans="1:5" x14ac:dyDescent="0.3">
      <c r="A45141" s="151">
        <v>42304</v>
      </c>
      <c r="B45141" s="98">
        <v>0.10416666666666667</v>
      </c>
      <c r="C45141" s="144" t="s">
        <v>120</v>
      </c>
      <c r="D45141" s="144">
        <v>25.49</v>
      </c>
      <c r="E45141" s="144">
        <v>15532</v>
      </c>
    </row>
    <row r="45142" spans="1:5" x14ac:dyDescent="0.3">
      <c r="A45142" s="151">
        <v>42304</v>
      </c>
      <c r="B45142" s="98">
        <v>0.11458333333333333</v>
      </c>
      <c r="C45142" s="144" t="s">
        <v>120</v>
      </c>
      <c r="D45142" s="144">
        <v>25.5</v>
      </c>
      <c r="E45142" s="144">
        <v>15250</v>
      </c>
    </row>
    <row r="45143" spans="1:5" x14ac:dyDescent="0.3">
      <c r="A45143" s="151">
        <v>42304</v>
      </c>
      <c r="B45143" s="98">
        <v>0.125</v>
      </c>
      <c r="C45143" s="144" t="s">
        <v>120</v>
      </c>
      <c r="D45143" s="144">
        <v>25.48</v>
      </c>
      <c r="E45143" s="144">
        <v>15250</v>
      </c>
    </row>
    <row r="45144" spans="1:5" x14ac:dyDescent="0.3">
      <c r="A45144" s="151">
        <v>42304</v>
      </c>
      <c r="B45144" s="98">
        <v>0.13541666666666666</v>
      </c>
      <c r="C45144" s="144" t="s">
        <v>120</v>
      </c>
      <c r="D45144" s="144">
        <v>25.5</v>
      </c>
      <c r="E45144" s="144">
        <v>14934</v>
      </c>
    </row>
    <row r="45145" spans="1:5" x14ac:dyDescent="0.3">
      <c r="A45145" s="151">
        <v>42304</v>
      </c>
      <c r="B45145" s="98">
        <v>0.14583333333333334</v>
      </c>
      <c r="C45145" s="144" t="s">
        <v>120</v>
      </c>
      <c r="D45145" s="144">
        <v>25.5</v>
      </c>
      <c r="E45145" s="144">
        <v>14507</v>
      </c>
    </row>
    <row r="45146" spans="1:5" x14ac:dyDescent="0.3">
      <c r="A45146" s="151">
        <v>42304</v>
      </c>
      <c r="B45146" s="98">
        <v>0.15625</v>
      </c>
      <c r="C45146" s="144" t="s">
        <v>120</v>
      </c>
      <c r="D45146" s="144">
        <v>25.51</v>
      </c>
      <c r="E45146" s="144">
        <v>14433</v>
      </c>
    </row>
    <row r="45147" spans="1:5" x14ac:dyDescent="0.3">
      <c r="A45147" s="151">
        <v>42304</v>
      </c>
      <c r="B45147" s="98">
        <v>0.16666666666666666</v>
      </c>
      <c r="C45147" s="144" t="s">
        <v>120</v>
      </c>
      <c r="D45147" s="144">
        <v>25.5</v>
      </c>
      <c r="E45147" s="144">
        <v>14758</v>
      </c>
    </row>
    <row r="45148" spans="1:5" x14ac:dyDescent="0.3">
      <c r="A45148" s="151">
        <v>42304</v>
      </c>
      <c r="B45148" s="98">
        <v>0.17708333333333334</v>
      </c>
      <c r="C45148" s="144" t="s">
        <v>120</v>
      </c>
      <c r="D45148" s="144">
        <v>25.51</v>
      </c>
      <c r="E45148" s="144">
        <v>14509</v>
      </c>
    </row>
    <row r="45149" spans="1:5" x14ac:dyDescent="0.3">
      <c r="A45149" s="151">
        <v>42304</v>
      </c>
      <c r="B45149" s="98">
        <v>0.1875</v>
      </c>
      <c r="C45149" s="144" t="s">
        <v>120</v>
      </c>
      <c r="D45149" s="144">
        <v>25.5</v>
      </c>
      <c r="E45149" s="144">
        <v>14456</v>
      </c>
    </row>
    <row r="45150" spans="1:5" x14ac:dyDescent="0.3">
      <c r="A45150" s="151">
        <v>42304</v>
      </c>
      <c r="B45150" s="98">
        <v>0.19791666666666666</v>
      </c>
      <c r="C45150" s="144" t="s">
        <v>120</v>
      </c>
      <c r="D45150" s="144">
        <v>25.51</v>
      </c>
      <c r="E45150" s="144">
        <v>14481</v>
      </c>
    </row>
    <row r="45151" spans="1:5" x14ac:dyDescent="0.3">
      <c r="A45151" s="151">
        <v>42304</v>
      </c>
      <c r="B45151" s="98">
        <v>0.20833333333333334</v>
      </c>
      <c r="C45151" s="144" t="s">
        <v>120</v>
      </c>
      <c r="D45151" s="144">
        <v>25.53</v>
      </c>
      <c r="E45151" s="144">
        <v>14405</v>
      </c>
    </row>
    <row r="45152" spans="1:5" x14ac:dyDescent="0.3">
      <c r="A45152" s="151">
        <v>42304</v>
      </c>
      <c r="B45152" s="98">
        <v>0.21875</v>
      </c>
      <c r="C45152" s="144" t="s">
        <v>120</v>
      </c>
      <c r="D45152" s="144">
        <v>25.59</v>
      </c>
      <c r="E45152" s="144">
        <v>14606</v>
      </c>
    </row>
    <row r="45153" spans="1:5" x14ac:dyDescent="0.3">
      <c r="A45153" s="151">
        <v>42304</v>
      </c>
      <c r="B45153" s="98">
        <v>0.22916666666666666</v>
      </c>
      <c r="C45153" s="144" t="s">
        <v>120</v>
      </c>
      <c r="D45153" s="144">
        <v>25.57</v>
      </c>
      <c r="E45153" s="144">
        <v>14799</v>
      </c>
    </row>
    <row r="45154" spans="1:5" x14ac:dyDescent="0.3">
      <c r="A45154" s="151">
        <v>42304</v>
      </c>
      <c r="B45154" s="98">
        <v>0.23958333333333334</v>
      </c>
      <c r="C45154" s="144" t="s">
        <v>120</v>
      </c>
      <c r="D45154" s="144">
        <v>25.55</v>
      </c>
      <c r="E45154" s="144">
        <v>14995</v>
      </c>
    </row>
    <row r="45155" spans="1:5" x14ac:dyDescent="0.3">
      <c r="A45155" s="151">
        <v>42304</v>
      </c>
      <c r="B45155" s="98">
        <v>0.25</v>
      </c>
      <c r="C45155" s="144" t="s">
        <v>120</v>
      </c>
      <c r="D45155" s="144">
        <v>25.56</v>
      </c>
      <c r="E45155" s="144">
        <v>14871</v>
      </c>
    </row>
    <row r="45156" spans="1:5" x14ac:dyDescent="0.3">
      <c r="A45156" s="151">
        <v>42304</v>
      </c>
      <c r="B45156" s="98">
        <v>0.26041666666666669</v>
      </c>
      <c r="C45156" s="144" t="s">
        <v>120</v>
      </c>
      <c r="D45156" s="144">
        <v>25.58</v>
      </c>
      <c r="E45156" s="144">
        <v>15066</v>
      </c>
    </row>
    <row r="45157" spans="1:5" x14ac:dyDescent="0.3">
      <c r="A45157" s="151">
        <v>42304</v>
      </c>
      <c r="B45157" s="98">
        <v>0.27083333333333331</v>
      </c>
      <c r="C45157" s="144" t="s">
        <v>120</v>
      </c>
      <c r="D45157" s="144">
        <v>25.53</v>
      </c>
      <c r="E45157" s="144">
        <v>15167</v>
      </c>
    </row>
    <row r="45158" spans="1:5" x14ac:dyDescent="0.3">
      <c r="A45158" s="151">
        <v>42304</v>
      </c>
      <c r="B45158" s="98">
        <v>0.28125</v>
      </c>
      <c r="C45158" s="144" t="s">
        <v>120</v>
      </c>
      <c r="D45158" s="144">
        <v>25.48</v>
      </c>
      <c r="E45158" s="144">
        <v>15075</v>
      </c>
    </row>
    <row r="45159" spans="1:5" x14ac:dyDescent="0.3">
      <c r="A45159" s="151">
        <v>42304</v>
      </c>
      <c r="B45159" s="98">
        <v>0.29166666666666669</v>
      </c>
      <c r="C45159" s="144" t="s">
        <v>120</v>
      </c>
      <c r="D45159" s="144">
        <v>25.47</v>
      </c>
      <c r="E45159" s="144">
        <v>14596</v>
      </c>
    </row>
    <row r="45160" spans="1:5" x14ac:dyDescent="0.3">
      <c r="A45160" s="151">
        <v>42304</v>
      </c>
      <c r="B45160" s="98">
        <v>0.30208333333333331</v>
      </c>
      <c r="C45160" s="144" t="s">
        <v>120</v>
      </c>
      <c r="D45160" s="144">
        <v>25.44</v>
      </c>
      <c r="E45160" s="144">
        <v>14437</v>
      </c>
    </row>
    <row r="45161" spans="1:5" x14ac:dyDescent="0.3">
      <c r="A45161" s="151">
        <v>42304</v>
      </c>
      <c r="B45161" s="98">
        <v>0.3125</v>
      </c>
      <c r="C45161" s="144" t="s">
        <v>120</v>
      </c>
      <c r="D45161" s="144">
        <v>25.43</v>
      </c>
      <c r="E45161" s="144">
        <v>14272</v>
      </c>
    </row>
    <row r="45162" spans="1:5" x14ac:dyDescent="0.3">
      <c r="A45162" s="151">
        <v>42304</v>
      </c>
      <c r="B45162" s="98">
        <v>0.32291666666666669</v>
      </c>
      <c r="C45162" s="144" t="s">
        <v>120</v>
      </c>
      <c r="D45162" s="144">
        <v>25.42</v>
      </c>
      <c r="E45162" s="144">
        <v>14123</v>
      </c>
    </row>
    <row r="45163" spans="1:5" x14ac:dyDescent="0.3">
      <c r="A45163" s="151">
        <v>42304</v>
      </c>
      <c r="B45163" s="98">
        <v>0.33333333333333331</v>
      </c>
      <c r="C45163" s="144" t="s">
        <v>120</v>
      </c>
      <c r="D45163" s="144">
        <v>25.41</v>
      </c>
      <c r="E45163" s="144">
        <v>13983</v>
      </c>
    </row>
    <row r="45164" spans="1:5" x14ac:dyDescent="0.3">
      <c r="A45164" s="151">
        <v>42304</v>
      </c>
      <c r="B45164" s="98">
        <v>0.34375</v>
      </c>
      <c r="C45164" s="144" t="s">
        <v>120</v>
      </c>
      <c r="D45164" s="144">
        <v>25.42</v>
      </c>
      <c r="E45164" s="144">
        <v>13885</v>
      </c>
    </row>
    <row r="45165" spans="1:5" x14ac:dyDescent="0.3">
      <c r="A45165" s="151">
        <v>42304</v>
      </c>
      <c r="B45165" s="98">
        <v>0.35416666666666669</v>
      </c>
      <c r="C45165" s="144" t="s">
        <v>120</v>
      </c>
      <c r="D45165" s="144">
        <v>25.42</v>
      </c>
      <c r="E45165" s="144">
        <v>13959</v>
      </c>
    </row>
    <row r="45166" spans="1:5" x14ac:dyDescent="0.3">
      <c r="A45166" s="151">
        <v>42304</v>
      </c>
      <c r="B45166" s="98">
        <v>0.36458333333333331</v>
      </c>
      <c r="C45166" s="144" t="s">
        <v>120</v>
      </c>
      <c r="D45166" s="144">
        <v>25.4</v>
      </c>
      <c r="E45166" s="144">
        <v>13861</v>
      </c>
    </row>
    <row r="45167" spans="1:5" x14ac:dyDescent="0.3">
      <c r="A45167" s="151">
        <v>42304</v>
      </c>
      <c r="B45167" s="98">
        <v>0.375</v>
      </c>
      <c r="C45167" s="144" t="s">
        <v>120</v>
      </c>
      <c r="D45167" s="144">
        <v>25.38</v>
      </c>
      <c r="E45167" s="144">
        <v>13820</v>
      </c>
    </row>
    <row r="45168" spans="1:5" x14ac:dyDescent="0.3">
      <c r="A45168" s="151">
        <v>42304</v>
      </c>
      <c r="B45168" s="98">
        <v>0.38541666666666669</v>
      </c>
      <c r="C45168" s="144" t="s">
        <v>120</v>
      </c>
      <c r="D45168" s="144">
        <v>25.34</v>
      </c>
      <c r="E45168" s="144">
        <v>13555</v>
      </c>
    </row>
    <row r="45169" spans="1:5" x14ac:dyDescent="0.3">
      <c r="A45169" s="151">
        <v>42304</v>
      </c>
      <c r="B45169" s="98">
        <v>0.39583333333333331</v>
      </c>
      <c r="C45169" s="144" t="s">
        <v>120</v>
      </c>
      <c r="D45169" s="144">
        <v>25.34</v>
      </c>
      <c r="E45169" s="144">
        <v>13227</v>
      </c>
    </row>
    <row r="45170" spans="1:5" x14ac:dyDescent="0.3">
      <c r="A45170" s="151">
        <v>42304</v>
      </c>
      <c r="B45170" s="98">
        <v>0.40625</v>
      </c>
      <c r="C45170" s="144" t="s">
        <v>120</v>
      </c>
      <c r="D45170" s="144">
        <v>25.41</v>
      </c>
      <c r="E45170" s="144">
        <v>13213</v>
      </c>
    </row>
    <row r="45171" spans="1:5" x14ac:dyDescent="0.3">
      <c r="A45171" s="151">
        <v>42304</v>
      </c>
      <c r="B45171" s="98">
        <v>0.41666666666666669</v>
      </c>
      <c r="C45171" s="144" t="s">
        <v>120</v>
      </c>
      <c r="D45171" s="144">
        <v>25.46</v>
      </c>
      <c r="E45171" s="144">
        <v>13546</v>
      </c>
    </row>
    <row r="45172" spans="1:5" x14ac:dyDescent="0.3">
      <c r="A45172" s="151">
        <v>42304</v>
      </c>
      <c r="B45172" s="98">
        <v>0.42708333333333331</v>
      </c>
      <c r="C45172" s="144" t="s">
        <v>120</v>
      </c>
      <c r="D45172" s="144">
        <v>25.43</v>
      </c>
      <c r="E45172" s="144">
        <v>13834</v>
      </c>
    </row>
    <row r="45173" spans="1:5" x14ac:dyDescent="0.3">
      <c r="A45173" s="151">
        <v>42304</v>
      </c>
      <c r="B45173" s="98">
        <v>0.4375</v>
      </c>
      <c r="C45173" s="144" t="s">
        <v>120</v>
      </c>
      <c r="D45173" s="144">
        <v>25.38</v>
      </c>
      <c r="E45173" s="144">
        <v>13920</v>
      </c>
    </row>
    <row r="45174" spans="1:5" x14ac:dyDescent="0.3">
      <c r="A45174" s="151">
        <v>42304</v>
      </c>
      <c r="B45174" s="98">
        <v>0.44791666666666669</v>
      </c>
      <c r="C45174" s="144" t="s">
        <v>120</v>
      </c>
      <c r="D45174" s="144">
        <v>25.39</v>
      </c>
      <c r="E45174" s="144">
        <v>13928</v>
      </c>
    </row>
    <row r="45175" spans="1:5" x14ac:dyDescent="0.3">
      <c r="A45175" s="151">
        <v>42304</v>
      </c>
      <c r="B45175" s="98">
        <v>0.45833333333333331</v>
      </c>
      <c r="C45175" s="144" t="s">
        <v>120</v>
      </c>
      <c r="D45175" s="144">
        <v>25.37</v>
      </c>
      <c r="E45175" s="144">
        <v>13955</v>
      </c>
    </row>
    <row r="45176" spans="1:5" x14ac:dyDescent="0.3">
      <c r="A45176" s="151">
        <v>42304</v>
      </c>
      <c r="B45176" s="98">
        <v>0.46875</v>
      </c>
      <c r="C45176" s="144" t="s">
        <v>120</v>
      </c>
      <c r="D45176" s="144">
        <v>25.38</v>
      </c>
      <c r="E45176" s="144">
        <v>13948</v>
      </c>
    </row>
    <row r="45177" spans="1:5" x14ac:dyDescent="0.3">
      <c r="A45177" s="151">
        <v>42304</v>
      </c>
      <c r="B45177" s="98">
        <v>0.47916666666666669</v>
      </c>
      <c r="C45177" s="144" t="s">
        <v>120</v>
      </c>
      <c r="D45177" s="144">
        <v>25.44</v>
      </c>
      <c r="E45177" s="144">
        <v>13964</v>
      </c>
    </row>
    <row r="45178" spans="1:5" x14ac:dyDescent="0.3">
      <c r="A45178" s="151">
        <v>42304</v>
      </c>
      <c r="B45178" s="98">
        <v>0.48958333333333331</v>
      </c>
      <c r="C45178" s="144" t="s">
        <v>120</v>
      </c>
      <c r="D45178" s="144">
        <v>25.47</v>
      </c>
      <c r="E45178" s="144">
        <v>14413</v>
      </c>
    </row>
    <row r="45179" spans="1:5" x14ac:dyDescent="0.3">
      <c r="A45179" s="151">
        <v>42305</v>
      </c>
      <c r="B45179" s="98">
        <v>0.5</v>
      </c>
      <c r="C45179" s="144" t="s">
        <v>119</v>
      </c>
      <c r="D45179" s="144">
        <v>25.48</v>
      </c>
      <c r="E45179" s="144">
        <v>14803</v>
      </c>
    </row>
    <row r="45180" spans="1:5" x14ac:dyDescent="0.3">
      <c r="A45180" s="151">
        <v>42305</v>
      </c>
      <c r="B45180" s="98">
        <v>0.51041666666666663</v>
      </c>
      <c r="C45180" s="144" t="s">
        <v>119</v>
      </c>
      <c r="D45180" s="144">
        <v>25.45</v>
      </c>
      <c r="E45180" s="144">
        <v>14966</v>
      </c>
    </row>
    <row r="45181" spans="1:5" x14ac:dyDescent="0.3">
      <c r="A45181" s="151">
        <v>42305</v>
      </c>
      <c r="B45181" s="98">
        <v>0.52083333333333337</v>
      </c>
      <c r="C45181" s="144" t="s">
        <v>119</v>
      </c>
      <c r="D45181" s="144">
        <v>25.46</v>
      </c>
      <c r="E45181" s="144">
        <v>14958</v>
      </c>
    </row>
    <row r="45182" spans="1:5" x14ac:dyDescent="0.3">
      <c r="A45182" s="151">
        <v>42305</v>
      </c>
      <c r="B45182" s="98">
        <v>0.53125</v>
      </c>
      <c r="C45182" s="144" t="s">
        <v>119</v>
      </c>
      <c r="D45182" s="144">
        <v>25.48</v>
      </c>
      <c r="E45182" s="144">
        <v>15055</v>
      </c>
    </row>
    <row r="45183" spans="1:5" x14ac:dyDescent="0.3">
      <c r="A45183" s="151">
        <v>42305</v>
      </c>
      <c r="B45183" s="98">
        <v>4.1666666666666664E-2</v>
      </c>
      <c r="C45183" s="144" t="s">
        <v>119</v>
      </c>
      <c r="D45183" s="144">
        <v>25.47</v>
      </c>
      <c r="E45183" s="144">
        <v>15236</v>
      </c>
    </row>
    <row r="45184" spans="1:5" x14ac:dyDescent="0.3">
      <c r="A45184" s="151">
        <v>42305</v>
      </c>
      <c r="B45184" s="98">
        <v>5.2083333333333336E-2</v>
      </c>
      <c r="C45184" s="144" t="s">
        <v>119</v>
      </c>
      <c r="D45184" s="144">
        <v>25.46</v>
      </c>
      <c r="E45184" s="144">
        <v>15260</v>
      </c>
    </row>
    <row r="45185" spans="1:5" x14ac:dyDescent="0.3">
      <c r="A45185" s="151">
        <v>42305</v>
      </c>
      <c r="B45185" s="98">
        <v>6.25E-2</v>
      </c>
      <c r="C45185" s="144" t="s">
        <v>119</v>
      </c>
      <c r="D45185" s="144">
        <v>25.46</v>
      </c>
      <c r="E45185" s="144">
        <v>15298</v>
      </c>
    </row>
    <row r="45186" spans="1:5" x14ac:dyDescent="0.3">
      <c r="A45186" s="151">
        <v>42305</v>
      </c>
      <c r="B45186" s="98">
        <v>7.2916666666666671E-2</v>
      </c>
      <c r="C45186" s="144" t="s">
        <v>119</v>
      </c>
      <c r="D45186" s="144">
        <v>25.43</v>
      </c>
      <c r="E45186" s="144">
        <v>15311</v>
      </c>
    </row>
    <row r="45187" spans="1:5" x14ac:dyDescent="0.3">
      <c r="A45187" s="151">
        <v>42305</v>
      </c>
      <c r="B45187" s="98">
        <v>8.3333333333333329E-2</v>
      </c>
      <c r="C45187" s="144" t="s">
        <v>119</v>
      </c>
      <c r="D45187" s="144">
        <v>25.4</v>
      </c>
      <c r="E45187" s="144">
        <v>15335</v>
      </c>
    </row>
    <row r="45188" spans="1:5" x14ac:dyDescent="0.3">
      <c r="A45188" s="151">
        <v>42305</v>
      </c>
      <c r="B45188" s="98">
        <v>9.375E-2</v>
      </c>
      <c r="C45188" s="144" t="s">
        <v>119</v>
      </c>
      <c r="D45188" s="144">
        <v>25.41</v>
      </c>
      <c r="E45188" s="144">
        <v>15274</v>
      </c>
    </row>
    <row r="45189" spans="1:5" x14ac:dyDescent="0.3">
      <c r="A45189" s="151">
        <v>42305</v>
      </c>
      <c r="B45189" s="98">
        <v>0.10416666666666667</v>
      </c>
      <c r="C45189" s="144" t="s">
        <v>119</v>
      </c>
      <c r="D45189" s="144">
        <v>25.3</v>
      </c>
      <c r="E45189" s="144">
        <v>15297</v>
      </c>
    </row>
    <row r="45190" spans="1:5" x14ac:dyDescent="0.3">
      <c r="A45190" s="151">
        <v>42305</v>
      </c>
      <c r="B45190" s="98">
        <v>0.11458333333333333</v>
      </c>
      <c r="C45190" s="144" t="s">
        <v>119</v>
      </c>
      <c r="D45190" s="144">
        <v>25.34</v>
      </c>
      <c r="E45190" s="144">
        <v>15148</v>
      </c>
    </row>
    <row r="45191" spans="1:5" x14ac:dyDescent="0.3">
      <c r="A45191" s="151">
        <v>42305</v>
      </c>
      <c r="B45191" s="98">
        <v>0.125</v>
      </c>
      <c r="C45191" s="144" t="s">
        <v>119</v>
      </c>
      <c r="D45191" s="144">
        <v>25.31</v>
      </c>
      <c r="E45191" s="144">
        <v>15077</v>
      </c>
    </row>
    <row r="45192" spans="1:5" x14ac:dyDescent="0.3">
      <c r="A45192" s="151">
        <v>42305</v>
      </c>
      <c r="B45192" s="98">
        <v>0.13541666666666666</v>
      </c>
      <c r="C45192" s="144" t="s">
        <v>119</v>
      </c>
      <c r="D45192" s="144">
        <v>25.31</v>
      </c>
      <c r="E45192" s="144">
        <v>15075</v>
      </c>
    </row>
    <row r="45193" spans="1:5" x14ac:dyDescent="0.3">
      <c r="A45193" s="151">
        <v>42305</v>
      </c>
      <c r="B45193" s="98">
        <v>0.14583333333333334</v>
      </c>
      <c r="C45193" s="144" t="s">
        <v>119</v>
      </c>
      <c r="D45193" s="144">
        <v>25.31</v>
      </c>
      <c r="E45193" s="144">
        <v>15043</v>
      </c>
    </row>
    <row r="45194" spans="1:5" x14ac:dyDescent="0.3">
      <c r="A45194" s="151">
        <v>42305</v>
      </c>
      <c r="B45194" s="98">
        <v>0.15625</v>
      </c>
      <c r="C45194" s="144" t="s">
        <v>119</v>
      </c>
      <c r="D45194" s="144">
        <v>25.37</v>
      </c>
      <c r="E45194" s="144">
        <v>15018</v>
      </c>
    </row>
    <row r="45195" spans="1:5" x14ac:dyDescent="0.3">
      <c r="A45195" s="151">
        <v>42305</v>
      </c>
      <c r="B45195" s="98">
        <v>0.16666666666666666</v>
      </c>
      <c r="C45195" s="144" t="s">
        <v>119</v>
      </c>
      <c r="D45195" s="144">
        <v>25.38</v>
      </c>
      <c r="E45195" s="144">
        <v>15013</v>
      </c>
    </row>
    <row r="45196" spans="1:5" x14ac:dyDescent="0.3">
      <c r="A45196" s="151">
        <v>42305</v>
      </c>
      <c r="B45196" s="98">
        <v>0.17708333333333334</v>
      </c>
      <c r="C45196" s="144" t="s">
        <v>119</v>
      </c>
      <c r="D45196" s="144">
        <v>25.38</v>
      </c>
      <c r="E45196" s="144">
        <v>15114</v>
      </c>
    </row>
    <row r="45197" spans="1:5" x14ac:dyDescent="0.3">
      <c r="A45197" s="151">
        <v>42305</v>
      </c>
      <c r="B45197" s="98">
        <v>0.1875</v>
      </c>
      <c r="C45197" s="144" t="s">
        <v>119</v>
      </c>
      <c r="D45197" s="144">
        <v>25.35</v>
      </c>
      <c r="E45197" s="144">
        <v>15084</v>
      </c>
    </row>
    <row r="45198" spans="1:5" x14ac:dyDescent="0.3">
      <c r="A45198" s="151">
        <v>42305</v>
      </c>
      <c r="B45198" s="98">
        <v>0.19791666666666666</v>
      </c>
      <c r="C45198" s="144" t="s">
        <v>119</v>
      </c>
      <c r="D45198" s="144">
        <v>25.35</v>
      </c>
      <c r="E45198" s="144">
        <v>15060</v>
      </c>
    </row>
    <row r="45199" spans="1:5" x14ac:dyDescent="0.3">
      <c r="A45199" s="151">
        <v>42305</v>
      </c>
      <c r="B45199" s="98">
        <v>0.20833333333333334</v>
      </c>
      <c r="C45199" s="144" t="s">
        <v>119</v>
      </c>
      <c r="D45199" s="144">
        <v>25.36</v>
      </c>
      <c r="E45199" s="144">
        <v>15132</v>
      </c>
    </row>
    <row r="45200" spans="1:5" x14ac:dyDescent="0.3">
      <c r="A45200" s="151">
        <v>42305</v>
      </c>
      <c r="B45200" s="98">
        <v>0.21875</v>
      </c>
      <c r="C45200" s="144" t="s">
        <v>119</v>
      </c>
      <c r="D45200" s="144">
        <v>25.39</v>
      </c>
      <c r="E45200" s="144">
        <v>15158</v>
      </c>
    </row>
    <row r="45201" spans="1:5" x14ac:dyDescent="0.3">
      <c r="A45201" s="151">
        <v>42305</v>
      </c>
      <c r="B45201" s="98">
        <v>0.22916666666666666</v>
      </c>
      <c r="C45201" s="144" t="s">
        <v>119</v>
      </c>
      <c r="D45201" s="144">
        <v>25.38</v>
      </c>
      <c r="E45201" s="144">
        <v>15323</v>
      </c>
    </row>
    <row r="45202" spans="1:5" x14ac:dyDescent="0.3">
      <c r="A45202" s="151">
        <v>42305</v>
      </c>
      <c r="B45202" s="98">
        <v>0.23958333333333334</v>
      </c>
      <c r="C45202" s="144" t="s">
        <v>119</v>
      </c>
      <c r="D45202" s="144">
        <v>25.39</v>
      </c>
      <c r="E45202" s="144">
        <v>15283</v>
      </c>
    </row>
    <row r="45203" spans="1:5" x14ac:dyDescent="0.3">
      <c r="A45203" s="151">
        <v>42305</v>
      </c>
      <c r="B45203" s="98">
        <v>0.25</v>
      </c>
      <c r="C45203" s="144" t="s">
        <v>119</v>
      </c>
      <c r="D45203" s="144">
        <v>25.39</v>
      </c>
      <c r="E45203" s="144">
        <v>15299</v>
      </c>
    </row>
    <row r="45204" spans="1:5" x14ac:dyDescent="0.3">
      <c r="A45204" s="151">
        <v>42305</v>
      </c>
      <c r="B45204" s="98">
        <v>0.26041666666666669</v>
      </c>
      <c r="C45204" s="144" t="s">
        <v>119</v>
      </c>
      <c r="D45204" s="144">
        <v>25.34</v>
      </c>
      <c r="E45204" s="144">
        <v>15279</v>
      </c>
    </row>
    <row r="45205" spans="1:5" x14ac:dyDescent="0.3">
      <c r="A45205" s="151">
        <v>42305</v>
      </c>
      <c r="B45205" s="98">
        <v>0.27083333333333331</v>
      </c>
      <c r="C45205" s="144" t="s">
        <v>119</v>
      </c>
      <c r="D45205" s="144">
        <v>25.35</v>
      </c>
      <c r="E45205" s="144">
        <v>15146</v>
      </c>
    </row>
    <row r="45206" spans="1:5" x14ac:dyDescent="0.3">
      <c r="A45206" s="151">
        <v>42305</v>
      </c>
      <c r="B45206" s="98">
        <v>0.28125</v>
      </c>
      <c r="C45206" s="144" t="s">
        <v>119</v>
      </c>
      <c r="D45206" s="144">
        <v>25.34</v>
      </c>
      <c r="E45206" s="144">
        <v>15085</v>
      </c>
    </row>
    <row r="45207" spans="1:5" x14ac:dyDescent="0.3">
      <c r="A45207" s="151">
        <v>42305</v>
      </c>
      <c r="B45207" s="98">
        <v>0.29166666666666669</v>
      </c>
      <c r="C45207" s="144" t="s">
        <v>119</v>
      </c>
      <c r="D45207" s="144">
        <v>25.33</v>
      </c>
      <c r="E45207" s="144">
        <v>14932</v>
      </c>
    </row>
    <row r="45208" spans="1:5" x14ac:dyDescent="0.3">
      <c r="A45208" s="151">
        <v>42305</v>
      </c>
      <c r="B45208" s="98">
        <v>0.30208333333333331</v>
      </c>
      <c r="C45208" s="144" t="s">
        <v>119</v>
      </c>
      <c r="D45208" s="144">
        <v>25.33</v>
      </c>
      <c r="E45208" s="144">
        <v>14832</v>
      </c>
    </row>
    <row r="45209" spans="1:5" x14ac:dyDescent="0.3">
      <c r="A45209" s="151">
        <v>42305</v>
      </c>
      <c r="B45209" s="98">
        <v>0.3125</v>
      </c>
      <c r="C45209" s="144" t="s">
        <v>119</v>
      </c>
      <c r="D45209" s="144">
        <v>25.32</v>
      </c>
      <c r="E45209" s="144">
        <v>14777</v>
      </c>
    </row>
    <row r="45210" spans="1:5" x14ac:dyDescent="0.3">
      <c r="A45210" s="151">
        <v>42305</v>
      </c>
      <c r="B45210" s="98">
        <v>0.32291666666666669</v>
      </c>
      <c r="C45210" s="144" t="s">
        <v>119</v>
      </c>
      <c r="D45210" s="144">
        <v>25.33</v>
      </c>
      <c r="E45210" s="144">
        <v>14703</v>
      </c>
    </row>
    <row r="45211" spans="1:5" x14ac:dyDescent="0.3">
      <c r="A45211" s="151">
        <v>42305</v>
      </c>
      <c r="B45211" s="98">
        <v>0.33333333333333331</v>
      </c>
      <c r="C45211" s="144" t="s">
        <v>119</v>
      </c>
      <c r="D45211" s="144">
        <v>25.34</v>
      </c>
      <c r="E45211" s="144">
        <v>14567</v>
      </c>
    </row>
    <row r="45212" spans="1:5" x14ac:dyDescent="0.3">
      <c r="A45212" s="151">
        <v>42305</v>
      </c>
      <c r="B45212" s="98">
        <v>0.34375</v>
      </c>
      <c r="C45212" s="144" t="s">
        <v>119</v>
      </c>
      <c r="D45212" s="144">
        <v>25.36</v>
      </c>
      <c r="E45212" s="144">
        <v>14545</v>
      </c>
    </row>
    <row r="45213" spans="1:5" x14ac:dyDescent="0.3">
      <c r="A45213" s="151">
        <v>42305</v>
      </c>
      <c r="B45213" s="98">
        <v>0.35416666666666669</v>
      </c>
      <c r="C45213" s="144" t="s">
        <v>119</v>
      </c>
      <c r="D45213" s="144">
        <v>25.37</v>
      </c>
      <c r="E45213" s="144">
        <v>14618</v>
      </c>
    </row>
    <row r="45214" spans="1:5" x14ac:dyDescent="0.3">
      <c r="A45214" s="151">
        <v>42305</v>
      </c>
      <c r="B45214" s="98">
        <v>0.36458333333333331</v>
      </c>
      <c r="C45214" s="144" t="s">
        <v>119</v>
      </c>
      <c r="D45214" s="144">
        <v>25.37</v>
      </c>
      <c r="E45214" s="144">
        <v>14603</v>
      </c>
    </row>
    <row r="45215" spans="1:5" x14ac:dyDescent="0.3">
      <c r="A45215" s="151">
        <v>42305</v>
      </c>
      <c r="B45215" s="98">
        <v>0.375</v>
      </c>
      <c r="C45215" s="144" t="s">
        <v>119</v>
      </c>
      <c r="D45215" s="144">
        <v>25.39</v>
      </c>
      <c r="E45215" s="144">
        <v>14584</v>
      </c>
    </row>
    <row r="45216" spans="1:5" x14ac:dyDescent="0.3">
      <c r="A45216" s="151">
        <v>42305</v>
      </c>
      <c r="B45216" s="98">
        <v>0.38541666666666669</v>
      </c>
      <c r="C45216" s="144" t="s">
        <v>119</v>
      </c>
      <c r="D45216" s="144">
        <v>25.33</v>
      </c>
      <c r="E45216" s="144">
        <v>14560</v>
      </c>
    </row>
    <row r="45217" spans="1:5" x14ac:dyDescent="0.3">
      <c r="A45217" s="151">
        <v>42305</v>
      </c>
      <c r="B45217" s="98">
        <v>0.39583333333333331</v>
      </c>
      <c r="C45217" s="144" t="s">
        <v>119</v>
      </c>
      <c r="D45217" s="144">
        <v>25.34</v>
      </c>
      <c r="E45217" s="144">
        <v>14454</v>
      </c>
    </row>
    <row r="45218" spans="1:5" x14ac:dyDescent="0.3">
      <c r="A45218" s="151">
        <v>42305</v>
      </c>
      <c r="B45218" s="98">
        <v>0.40625</v>
      </c>
      <c r="C45218" s="144" t="s">
        <v>119</v>
      </c>
      <c r="D45218" s="144">
        <v>25.34</v>
      </c>
      <c r="E45218" s="144">
        <v>14151</v>
      </c>
    </row>
    <row r="45219" spans="1:5" x14ac:dyDescent="0.3">
      <c r="A45219" s="151">
        <v>42305</v>
      </c>
      <c r="B45219" s="98">
        <v>0.41666666666666669</v>
      </c>
      <c r="C45219" s="144" t="s">
        <v>119</v>
      </c>
      <c r="D45219" s="144">
        <v>25.37</v>
      </c>
      <c r="E45219" s="144">
        <v>13910</v>
      </c>
    </row>
    <row r="45220" spans="1:5" x14ac:dyDescent="0.3">
      <c r="A45220" s="151">
        <v>42305</v>
      </c>
      <c r="B45220" s="98">
        <v>0.42708333333333331</v>
      </c>
      <c r="C45220" s="144" t="s">
        <v>119</v>
      </c>
      <c r="D45220" s="144">
        <v>25.4</v>
      </c>
      <c r="E45220" s="144">
        <v>13869</v>
      </c>
    </row>
    <row r="45221" spans="1:5" x14ac:dyDescent="0.3">
      <c r="A45221" s="151">
        <v>42305</v>
      </c>
      <c r="B45221" s="98">
        <v>0.4375</v>
      </c>
      <c r="C45221" s="144" t="s">
        <v>119</v>
      </c>
      <c r="D45221" s="144">
        <v>25.41</v>
      </c>
      <c r="E45221" s="144">
        <v>13879</v>
      </c>
    </row>
    <row r="45222" spans="1:5" x14ac:dyDescent="0.3">
      <c r="A45222" s="151">
        <v>42305</v>
      </c>
      <c r="B45222" s="98">
        <v>0.44791666666666669</v>
      </c>
      <c r="C45222" s="144" t="s">
        <v>119</v>
      </c>
      <c r="D45222" s="144">
        <v>25.42</v>
      </c>
      <c r="E45222" s="144">
        <v>13861</v>
      </c>
    </row>
    <row r="45223" spans="1:5" x14ac:dyDescent="0.3">
      <c r="A45223" s="151">
        <v>42305</v>
      </c>
      <c r="B45223" s="98">
        <v>0.45833333333333331</v>
      </c>
      <c r="C45223" s="144" t="s">
        <v>119</v>
      </c>
      <c r="D45223" s="144">
        <v>25.45</v>
      </c>
      <c r="E45223" s="144">
        <v>13922</v>
      </c>
    </row>
    <row r="45224" spans="1:5" x14ac:dyDescent="0.3">
      <c r="A45224" s="151">
        <v>42305</v>
      </c>
      <c r="B45224" s="98">
        <v>0.46875</v>
      </c>
      <c r="C45224" s="144" t="s">
        <v>119</v>
      </c>
      <c r="D45224" s="144">
        <v>25.47</v>
      </c>
      <c r="E45224" s="144">
        <v>14059</v>
      </c>
    </row>
    <row r="45225" spans="1:5" x14ac:dyDescent="0.3">
      <c r="A45225" s="151">
        <v>42305</v>
      </c>
      <c r="B45225" s="98">
        <v>0.47916666666666669</v>
      </c>
      <c r="C45225" s="144" t="s">
        <v>119</v>
      </c>
      <c r="D45225" s="144">
        <v>25.47</v>
      </c>
      <c r="E45225" s="144">
        <v>13933</v>
      </c>
    </row>
    <row r="45226" spans="1:5" x14ac:dyDescent="0.3">
      <c r="A45226" s="151">
        <v>42305</v>
      </c>
      <c r="B45226" s="98">
        <v>0.48958333333333331</v>
      </c>
      <c r="C45226" s="144" t="s">
        <v>119</v>
      </c>
      <c r="D45226" s="144">
        <v>25.48</v>
      </c>
      <c r="E45226" s="144">
        <v>13841</v>
      </c>
    </row>
    <row r="45227" spans="1:5" x14ac:dyDescent="0.3">
      <c r="A45227" s="151">
        <v>42305</v>
      </c>
      <c r="B45227" s="98">
        <v>0.5</v>
      </c>
      <c r="C45227" s="144" t="s">
        <v>120</v>
      </c>
      <c r="D45227" s="144">
        <v>25.5</v>
      </c>
      <c r="E45227" s="144">
        <v>13877</v>
      </c>
    </row>
    <row r="45228" spans="1:5" x14ac:dyDescent="0.3">
      <c r="A45228" s="151">
        <v>42305</v>
      </c>
      <c r="B45228" s="98">
        <v>0.51041666666666663</v>
      </c>
      <c r="C45228" s="144" t="s">
        <v>120</v>
      </c>
      <c r="D45228" s="144">
        <v>25.52</v>
      </c>
      <c r="E45228" s="144">
        <v>13782</v>
      </c>
    </row>
    <row r="45229" spans="1:5" x14ac:dyDescent="0.3">
      <c r="A45229" s="151">
        <v>42305</v>
      </c>
      <c r="B45229" s="98">
        <v>0.52083333333333337</v>
      </c>
      <c r="C45229" s="144" t="s">
        <v>120</v>
      </c>
      <c r="D45229" s="144">
        <v>25.53</v>
      </c>
      <c r="E45229" s="144">
        <v>13787</v>
      </c>
    </row>
    <row r="45230" spans="1:5" x14ac:dyDescent="0.3">
      <c r="A45230" s="151">
        <v>42305</v>
      </c>
      <c r="B45230" s="98">
        <v>0.53125</v>
      </c>
      <c r="C45230" s="144" t="s">
        <v>120</v>
      </c>
      <c r="D45230" s="144">
        <v>25.54</v>
      </c>
      <c r="E45230" s="144">
        <v>13788</v>
      </c>
    </row>
    <row r="45231" spans="1:5" x14ac:dyDescent="0.3">
      <c r="A45231" s="151">
        <v>42305</v>
      </c>
      <c r="B45231" s="98">
        <v>4.1666666666666664E-2</v>
      </c>
      <c r="C45231" s="144" t="s">
        <v>120</v>
      </c>
      <c r="D45231" s="144">
        <v>25.56</v>
      </c>
      <c r="E45231" s="144">
        <v>13842</v>
      </c>
    </row>
    <row r="45232" spans="1:5" x14ac:dyDescent="0.3">
      <c r="A45232" s="151">
        <v>42305</v>
      </c>
      <c r="B45232" s="98">
        <v>5.2083333333333336E-2</v>
      </c>
      <c r="C45232" s="144" t="s">
        <v>120</v>
      </c>
      <c r="D45232" s="144">
        <v>25.56</v>
      </c>
      <c r="E45232" s="144">
        <v>13979</v>
      </c>
    </row>
    <row r="45233" spans="1:5" x14ac:dyDescent="0.3">
      <c r="A45233" s="151">
        <v>42305</v>
      </c>
      <c r="B45233" s="98">
        <v>6.25E-2</v>
      </c>
      <c r="C45233" s="144" t="s">
        <v>120</v>
      </c>
      <c r="D45233" s="144">
        <v>25.56</v>
      </c>
      <c r="E45233" s="144">
        <v>14048</v>
      </c>
    </row>
    <row r="45234" spans="1:5" x14ac:dyDescent="0.3">
      <c r="A45234" s="151">
        <v>42305</v>
      </c>
      <c r="B45234" s="98">
        <v>7.2916666666666671E-2</v>
      </c>
      <c r="C45234" s="144" t="s">
        <v>120</v>
      </c>
      <c r="D45234" s="144">
        <v>25.58</v>
      </c>
      <c r="E45234" s="144">
        <v>14187</v>
      </c>
    </row>
    <row r="45235" spans="1:5" x14ac:dyDescent="0.3">
      <c r="A45235" s="151">
        <v>42305</v>
      </c>
      <c r="B45235" s="98">
        <v>8.3333333333333329E-2</v>
      </c>
      <c r="C45235" s="144" t="s">
        <v>120</v>
      </c>
      <c r="D45235" s="144">
        <v>25.6</v>
      </c>
      <c r="E45235" s="144">
        <v>14228</v>
      </c>
    </row>
    <row r="45236" spans="1:5" x14ac:dyDescent="0.3">
      <c r="A45236" s="151">
        <v>42305</v>
      </c>
      <c r="B45236" s="98">
        <v>9.375E-2</v>
      </c>
      <c r="C45236" s="144" t="s">
        <v>120</v>
      </c>
      <c r="D45236" s="144">
        <v>25.6</v>
      </c>
      <c r="E45236" s="144">
        <v>14279</v>
      </c>
    </row>
    <row r="45237" spans="1:5" x14ac:dyDescent="0.3">
      <c r="A45237" s="151">
        <v>42305</v>
      </c>
      <c r="B45237" s="98">
        <v>0.10416666666666667</v>
      </c>
      <c r="C45237" s="144" t="s">
        <v>120</v>
      </c>
      <c r="D45237" s="144">
        <v>25.61</v>
      </c>
      <c r="E45237" s="144">
        <v>14247</v>
      </c>
    </row>
    <row r="45238" spans="1:5" x14ac:dyDescent="0.3">
      <c r="A45238" s="151">
        <v>42305</v>
      </c>
      <c r="B45238" s="98">
        <v>0.11458333333333333</v>
      </c>
      <c r="C45238" s="144" t="s">
        <v>120</v>
      </c>
      <c r="D45238" s="144">
        <v>25.62</v>
      </c>
      <c r="E45238" s="144">
        <v>14353</v>
      </c>
    </row>
    <row r="45239" spans="1:5" x14ac:dyDescent="0.3">
      <c r="A45239" s="151">
        <v>42305</v>
      </c>
      <c r="B45239" s="98">
        <v>0.125</v>
      </c>
      <c r="C45239" s="144" t="s">
        <v>120</v>
      </c>
      <c r="D45239" s="144">
        <v>25.65</v>
      </c>
      <c r="E45239" s="144">
        <v>14254</v>
      </c>
    </row>
    <row r="45240" spans="1:5" x14ac:dyDescent="0.3">
      <c r="A45240" s="151">
        <v>42305</v>
      </c>
      <c r="B45240" s="98">
        <v>0.13541666666666666</v>
      </c>
      <c r="C45240" s="144" t="s">
        <v>120</v>
      </c>
      <c r="D45240" s="144">
        <v>25.65</v>
      </c>
      <c r="E45240" s="144">
        <v>14160</v>
      </c>
    </row>
    <row r="45241" spans="1:5" x14ac:dyDescent="0.3">
      <c r="A45241" s="151">
        <v>42305</v>
      </c>
      <c r="B45241" s="98">
        <v>0.14583333333333334</v>
      </c>
      <c r="C45241" s="144" t="s">
        <v>120</v>
      </c>
      <c r="D45241" s="144">
        <v>25.66</v>
      </c>
      <c r="E45241" s="144">
        <v>14247</v>
      </c>
    </row>
    <row r="45242" spans="1:5" x14ac:dyDescent="0.3">
      <c r="A45242" s="151">
        <v>42305</v>
      </c>
      <c r="B45242" s="98">
        <v>0.15625</v>
      </c>
      <c r="C45242" s="144" t="s">
        <v>120</v>
      </c>
      <c r="D45242" s="144">
        <v>25.68</v>
      </c>
      <c r="E45242" s="144">
        <v>14310</v>
      </c>
    </row>
    <row r="45243" spans="1:5" x14ac:dyDescent="0.3">
      <c r="A45243" s="151">
        <v>42305</v>
      </c>
      <c r="B45243" s="98">
        <v>0.16666666666666666</v>
      </c>
      <c r="C45243" s="144" t="s">
        <v>120</v>
      </c>
      <c r="D45243" s="144">
        <v>25.69</v>
      </c>
      <c r="E45243" s="144">
        <v>14377</v>
      </c>
    </row>
    <row r="45244" spans="1:5" x14ac:dyDescent="0.3">
      <c r="A45244" s="151">
        <v>42305</v>
      </c>
      <c r="B45244" s="98">
        <v>0.17708333333333334</v>
      </c>
      <c r="C45244" s="144" t="s">
        <v>120</v>
      </c>
      <c r="D45244" s="144">
        <v>25.72</v>
      </c>
      <c r="E45244" s="144">
        <v>14446</v>
      </c>
    </row>
    <row r="45245" spans="1:5" x14ac:dyDescent="0.3">
      <c r="A45245" s="151">
        <v>42305</v>
      </c>
      <c r="B45245" s="98">
        <v>0.1875</v>
      </c>
      <c r="C45245" s="144" t="s">
        <v>120</v>
      </c>
      <c r="D45245" s="144">
        <v>25.72</v>
      </c>
      <c r="E45245" s="144">
        <v>14661</v>
      </c>
    </row>
    <row r="45246" spans="1:5" x14ac:dyDescent="0.3">
      <c r="A45246" s="151">
        <v>42305</v>
      </c>
      <c r="B45246" s="98">
        <v>0.19791666666666666</v>
      </c>
      <c r="C45246" s="144" t="s">
        <v>120</v>
      </c>
      <c r="D45246" s="144">
        <v>25.7</v>
      </c>
      <c r="E45246" s="144">
        <v>14706</v>
      </c>
    </row>
    <row r="45247" spans="1:5" x14ac:dyDescent="0.3">
      <c r="A45247" s="151">
        <v>42305</v>
      </c>
      <c r="B45247" s="98">
        <v>0.20833333333333334</v>
      </c>
      <c r="C45247" s="144" t="s">
        <v>120</v>
      </c>
      <c r="D45247" s="144">
        <v>25.7</v>
      </c>
      <c r="E45247" s="144">
        <v>14718</v>
      </c>
    </row>
    <row r="45248" spans="1:5" x14ac:dyDescent="0.3">
      <c r="A45248" s="151">
        <v>42305</v>
      </c>
      <c r="B45248" s="98">
        <v>0.21875</v>
      </c>
      <c r="C45248" s="144" t="s">
        <v>120</v>
      </c>
      <c r="D45248" s="144">
        <v>25.7</v>
      </c>
      <c r="E45248" s="144">
        <v>14685</v>
      </c>
    </row>
    <row r="45249" spans="1:5" x14ac:dyDescent="0.3">
      <c r="A45249" s="151">
        <v>42305</v>
      </c>
      <c r="B45249" s="98">
        <v>0.22916666666666666</v>
      </c>
      <c r="C45249" s="144" t="s">
        <v>120</v>
      </c>
      <c r="D45249" s="144">
        <v>25.67</v>
      </c>
      <c r="E45249" s="144">
        <v>14652</v>
      </c>
    </row>
    <row r="45250" spans="1:5" x14ac:dyDescent="0.3">
      <c r="A45250" s="151">
        <v>42305</v>
      </c>
      <c r="B45250" s="98">
        <v>0.23958333333333334</v>
      </c>
      <c r="C45250" s="144" t="s">
        <v>120</v>
      </c>
      <c r="D45250" s="144">
        <v>25.68</v>
      </c>
      <c r="E45250" s="144">
        <v>14508</v>
      </c>
    </row>
    <row r="45251" spans="1:5" x14ac:dyDescent="0.3">
      <c r="A45251" s="151">
        <v>42305</v>
      </c>
      <c r="B45251" s="98">
        <v>0.25</v>
      </c>
      <c r="C45251" s="144" t="s">
        <v>120</v>
      </c>
      <c r="D45251" s="144">
        <v>25.77</v>
      </c>
      <c r="E45251" s="144">
        <v>14299</v>
      </c>
    </row>
    <row r="45252" spans="1:5" x14ac:dyDescent="0.3">
      <c r="A45252" s="151">
        <v>42305</v>
      </c>
      <c r="B45252" s="98">
        <v>0.26041666666666669</v>
      </c>
      <c r="C45252" s="144" t="s">
        <v>120</v>
      </c>
      <c r="D45252" s="144">
        <v>25.76</v>
      </c>
      <c r="E45252" s="144">
        <v>14307</v>
      </c>
    </row>
    <row r="45253" spans="1:5" x14ac:dyDescent="0.3">
      <c r="A45253" s="151">
        <v>42305</v>
      </c>
      <c r="B45253" s="98">
        <v>0.27083333333333331</v>
      </c>
      <c r="C45253" s="144" t="s">
        <v>120</v>
      </c>
      <c r="D45253" s="144">
        <v>25.75</v>
      </c>
      <c r="E45253" s="144">
        <v>14500</v>
      </c>
    </row>
    <row r="45254" spans="1:5" x14ac:dyDescent="0.3">
      <c r="A45254" s="151">
        <v>42305</v>
      </c>
      <c r="B45254" s="98">
        <v>0.28125</v>
      </c>
      <c r="C45254" s="144" t="s">
        <v>120</v>
      </c>
      <c r="D45254" s="144">
        <v>25.77</v>
      </c>
      <c r="E45254" s="144">
        <v>14364</v>
      </c>
    </row>
    <row r="45255" spans="1:5" x14ac:dyDescent="0.3">
      <c r="A45255" s="151">
        <v>42305</v>
      </c>
      <c r="B45255" s="98">
        <v>0.29166666666666669</v>
      </c>
      <c r="C45255" s="144" t="s">
        <v>120</v>
      </c>
      <c r="D45255" s="144">
        <v>25.78</v>
      </c>
      <c r="E45255" s="144">
        <v>14298</v>
      </c>
    </row>
    <row r="45256" spans="1:5" x14ac:dyDescent="0.3">
      <c r="A45256" s="151">
        <v>42305</v>
      </c>
      <c r="B45256" s="98">
        <v>0.30208333333333331</v>
      </c>
      <c r="C45256" s="144" t="s">
        <v>120</v>
      </c>
      <c r="D45256" s="144">
        <v>25.77</v>
      </c>
      <c r="E45256" s="144">
        <v>14185</v>
      </c>
    </row>
    <row r="45257" spans="1:5" x14ac:dyDescent="0.3">
      <c r="A45257" s="151">
        <v>42305</v>
      </c>
      <c r="B45257" s="98">
        <v>0.3125</v>
      </c>
      <c r="C45257" s="144" t="s">
        <v>120</v>
      </c>
      <c r="D45257" s="144">
        <v>25.74</v>
      </c>
      <c r="E45257" s="144">
        <v>14094</v>
      </c>
    </row>
    <row r="45258" spans="1:5" x14ac:dyDescent="0.3">
      <c r="A45258" s="151">
        <v>42305</v>
      </c>
      <c r="B45258" s="98">
        <v>0.32291666666666669</v>
      </c>
      <c r="C45258" s="144" t="s">
        <v>120</v>
      </c>
      <c r="D45258" s="144">
        <v>25.76</v>
      </c>
      <c r="E45258" s="144">
        <v>13918</v>
      </c>
    </row>
    <row r="45259" spans="1:5" x14ac:dyDescent="0.3">
      <c r="A45259" s="151">
        <v>42305</v>
      </c>
      <c r="B45259" s="98">
        <v>0.33333333333333331</v>
      </c>
      <c r="C45259" s="144" t="s">
        <v>120</v>
      </c>
      <c r="D45259" s="144">
        <v>25.74</v>
      </c>
      <c r="E45259" s="144">
        <v>13775</v>
      </c>
    </row>
    <row r="45260" spans="1:5" x14ac:dyDescent="0.3">
      <c r="A45260" s="151">
        <v>42305</v>
      </c>
      <c r="B45260" s="98">
        <v>0.34375</v>
      </c>
      <c r="C45260" s="144" t="s">
        <v>120</v>
      </c>
      <c r="D45260" s="144">
        <v>25.68</v>
      </c>
      <c r="E45260" s="144">
        <v>13599</v>
      </c>
    </row>
    <row r="45261" spans="1:5" x14ac:dyDescent="0.3">
      <c r="A45261" s="151">
        <v>42305</v>
      </c>
      <c r="B45261" s="98">
        <v>0.35416666666666669</v>
      </c>
      <c r="C45261" s="144" t="s">
        <v>120</v>
      </c>
      <c r="D45261" s="144">
        <v>25.66</v>
      </c>
      <c r="E45261" s="144">
        <v>13462</v>
      </c>
    </row>
    <row r="45262" spans="1:5" x14ac:dyDescent="0.3">
      <c r="A45262" s="151">
        <v>42305</v>
      </c>
      <c r="B45262" s="98">
        <v>0.36458333333333331</v>
      </c>
      <c r="C45262" s="144" t="s">
        <v>120</v>
      </c>
      <c r="D45262" s="144">
        <v>25.65</v>
      </c>
      <c r="E45262" s="144">
        <v>13311</v>
      </c>
    </row>
    <row r="45263" spans="1:5" x14ac:dyDescent="0.3">
      <c r="A45263" s="151">
        <v>42305</v>
      </c>
      <c r="B45263" s="98">
        <v>0.375</v>
      </c>
      <c r="C45263" s="144" t="s">
        <v>120</v>
      </c>
      <c r="D45263" s="144">
        <v>25.65</v>
      </c>
      <c r="E45263" s="144">
        <v>13203</v>
      </c>
    </row>
    <row r="45264" spans="1:5" x14ac:dyDescent="0.3">
      <c r="A45264" s="151">
        <v>42305</v>
      </c>
      <c r="B45264" s="98">
        <v>0.38541666666666669</v>
      </c>
      <c r="C45264" s="144" t="s">
        <v>120</v>
      </c>
      <c r="D45264" s="144">
        <v>25.63</v>
      </c>
      <c r="E45264" s="144">
        <v>13151</v>
      </c>
    </row>
    <row r="45265" spans="1:5" x14ac:dyDescent="0.3">
      <c r="A45265" s="151">
        <v>42305</v>
      </c>
      <c r="B45265" s="98">
        <v>0.39583333333333331</v>
      </c>
      <c r="C45265" s="144" t="s">
        <v>120</v>
      </c>
      <c r="D45265" s="144">
        <v>25.64</v>
      </c>
      <c r="E45265" s="144">
        <v>13096</v>
      </c>
    </row>
    <row r="45266" spans="1:5" x14ac:dyDescent="0.3">
      <c r="A45266" s="151">
        <v>42305</v>
      </c>
      <c r="B45266" s="98">
        <v>0.40625</v>
      </c>
      <c r="C45266" s="144" t="s">
        <v>120</v>
      </c>
      <c r="D45266" s="144">
        <v>25.59</v>
      </c>
      <c r="E45266" s="144">
        <v>13093</v>
      </c>
    </row>
    <row r="45267" spans="1:5" x14ac:dyDescent="0.3">
      <c r="A45267" s="151">
        <v>42305</v>
      </c>
      <c r="B45267" s="98">
        <v>0.41666666666666669</v>
      </c>
      <c r="C45267" s="144" t="s">
        <v>120</v>
      </c>
      <c r="D45267" s="144">
        <v>25.61</v>
      </c>
      <c r="E45267" s="144">
        <v>13121</v>
      </c>
    </row>
    <row r="45268" spans="1:5" x14ac:dyDescent="0.3">
      <c r="A45268" s="151">
        <v>42305</v>
      </c>
      <c r="B45268" s="98">
        <v>0.42708333333333331</v>
      </c>
      <c r="C45268" s="144" t="s">
        <v>120</v>
      </c>
      <c r="D45268" s="144">
        <v>25.56</v>
      </c>
      <c r="E45268" s="144">
        <v>13099</v>
      </c>
    </row>
    <row r="45269" spans="1:5" x14ac:dyDescent="0.3">
      <c r="A45269" s="151">
        <v>42305</v>
      </c>
      <c r="B45269" s="98">
        <v>0.4375</v>
      </c>
      <c r="C45269" s="144" t="s">
        <v>120</v>
      </c>
      <c r="D45269" s="144">
        <v>25.6</v>
      </c>
      <c r="E45269" s="144">
        <v>13072</v>
      </c>
    </row>
    <row r="45270" spans="1:5" x14ac:dyDescent="0.3">
      <c r="A45270" s="151">
        <v>42305</v>
      </c>
      <c r="B45270" s="98">
        <v>0.44791666666666669</v>
      </c>
      <c r="C45270" s="144" t="s">
        <v>120</v>
      </c>
      <c r="D45270" s="144">
        <v>25.6</v>
      </c>
      <c r="E45270" s="144">
        <v>13086</v>
      </c>
    </row>
    <row r="45271" spans="1:5" x14ac:dyDescent="0.3">
      <c r="A45271" s="151">
        <v>42305</v>
      </c>
      <c r="B45271" s="98">
        <v>0.45833333333333331</v>
      </c>
      <c r="C45271" s="144" t="s">
        <v>120</v>
      </c>
      <c r="D45271" s="144">
        <v>25.58</v>
      </c>
      <c r="E45271" s="144">
        <v>12960</v>
      </c>
    </row>
    <row r="45272" spans="1:5" x14ac:dyDescent="0.3">
      <c r="A45272" s="151">
        <v>42305</v>
      </c>
      <c r="B45272" s="98">
        <v>0.46875</v>
      </c>
      <c r="C45272" s="144" t="s">
        <v>120</v>
      </c>
      <c r="D45272" s="144">
        <v>25.58</v>
      </c>
      <c r="E45272" s="144">
        <v>12874</v>
      </c>
    </row>
    <row r="45273" spans="1:5" x14ac:dyDescent="0.3">
      <c r="A45273" s="151">
        <v>42305</v>
      </c>
      <c r="B45273" s="98">
        <v>0.47916666666666669</v>
      </c>
      <c r="C45273" s="144" t="s">
        <v>120</v>
      </c>
      <c r="D45273" s="144">
        <v>25.57</v>
      </c>
      <c r="E45273" s="144">
        <v>12921</v>
      </c>
    </row>
    <row r="45274" spans="1:5" x14ac:dyDescent="0.3">
      <c r="A45274" s="151">
        <v>42305</v>
      </c>
      <c r="B45274" s="98">
        <v>0.48958333333333331</v>
      </c>
      <c r="C45274" s="144" t="s">
        <v>120</v>
      </c>
      <c r="D45274" s="144">
        <v>25.58</v>
      </c>
      <c r="E45274" s="144">
        <v>12920</v>
      </c>
    </row>
    <row r="45275" spans="1:5" x14ac:dyDescent="0.3">
      <c r="A45275" s="151">
        <v>42306</v>
      </c>
      <c r="B45275" s="98">
        <v>0.5</v>
      </c>
      <c r="C45275" s="144" t="s">
        <v>119</v>
      </c>
      <c r="D45275" s="144">
        <v>25.58</v>
      </c>
      <c r="E45275" s="144">
        <v>12927</v>
      </c>
    </row>
    <row r="45276" spans="1:5" x14ac:dyDescent="0.3">
      <c r="A45276" s="151">
        <v>42306</v>
      </c>
      <c r="B45276" s="98">
        <v>0.51041666666666663</v>
      </c>
      <c r="C45276" s="144" t="s">
        <v>119</v>
      </c>
      <c r="D45276" s="144">
        <v>25.58</v>
      </c>
      <c r="E45276" s="144">
        <v>13025</v>
      </c>
    </row>
    <row r="45277" spans="1:5" x14ac:dyDescent="0.3">
      <c r="A45277" s="151">
        <v>42306</v>
      </c>
      <c r="B45277" s="98">
        <v>0.52083333333333337</v>
      </c>
      <c r="C45277" s="144" t="s">
        <v>119</v>
      </c>
      <c r="D45277" s="144">
        <v>25.58</v>
      </c>
      <c r="E45277" s="144">
        <v>13088</v>
      </c>
    </row>
    <row r="45278" spans="1:5" x14ac:dyDescent="0.3">
      <c r="A45278" s="151">
        <v>42306</v>
      </c>
      <c r="B45278" s="98">
        <v>0.53125</v>
      </c>
      <c r="C45278" s="144" t="s">
        <v>119</v>
      </c>
      <c r="D45278" s="144">
        <v>25.58</v>
      </c>
      <c r="E45278" s="144">
        <v>13184</v>
      </c>
    </row>
    <row r="45279" spans="1:5" x14ac:dyDescent="0.3">
      <c r="A45279" s="151">
        <v>42306</v>
      </c>
      <c r="B45279" s="98">
        <v>4.1666666666666664E-2</v>
      </c>
      <c r="C45279" s="144" t="s">
        <v>119</v>
      </c>
      <c r="D45279" s="144">
        <v>25.58</v>
      </c>
      <c r="E45279" s="144">
        <v>13419</v>
      </c>
    </row>
    <row r="45280" spans="1:5" x14ac:dyDescent="0.3">
      <c r="A45280" s="151">
        <v>42306</v>
      </c>
      <c r="B45280" s="98">
        <v>5.2083333333333336E-2</v>
      </c>
      <c r="C45280" s="144" t="s">
        <v>119</v>
      </c>
      <c r="D45280" s="144">
        <v>25.59</v>
      </c>
      <c r="E45280" s="144">
        <v>13647</v>
      </c>
    </row>
    <row r="45281" spans="1:5" x14ac:dyDescent="0.3">
      <c r="A45281" s="151">
        <v>42306</v>
      </c>
      <c r="B45281" s="98">
        <v>6.25E-2</v>
      </c>
      <c r="C45281" s="144" t="s">
        <v>119</v>
      </c>
      <c r="D45281" s="144">
        <v>25.57</v>
      </c>
      <c r="E45281" s="144">
        <v>13697</v>
      </c>
    </row>
    <row r="45282" spans="1:5" x14ac:dyDescent="0.3">
      <c r="A45282" s="151">
        <v>42306</v>
      </c>
      <c r="B45282" s="98">
        <v>7.2916666666666671E-2</v>
      </c>
      <c r="C45282" s="144" t="s">
        <v>119</v>
      </c>
      <c r="D45282" s="144">
        <v>25.57</v>
      </c>
      <c r="E45282" s="144">
        <v>13697</v>
      </c>
    </row>
    <row r="45283" spans="1:5" x14ac:dyDescent="0.3">
      <c r="A45283" s="151">
        <v>42306</v>
      </c>
      <c r="B45283" s="98">
        <v>8.3333333333333329E-2</v>
      </c>
      <c r="C45283" s="144" t="s">
        <v>119</v>
      </c>
      <c r="D45283" s="144">
        <v>25.57</v>
      </c>
      <c r="E45283" s="144">
        <v>13764</v>
      </c>
    </row>
    <row r="45284" spans="1:5" x14ac:dyDescent="0.3">
      <c r="A45284" s="151">
        <v>42306</v>
      </c>
      <c r="B45284" s="98">
        <v>9.375E-2</v>
      </c>
      <c r="C45284" s="144" t="s">
        <v>119</v>
      </c>
      <c r="D45284" s="144">
        <v>25.55</v>
      </c>
      <c r="E45284" s="144">
        <v>13816</v>
      </c>
    </row>
    <row r="45285" spans="1:5" x14ac:dyDescent="0.3">
      <c r="A45285" s="151">
        <v>42306</v>
      </c>
      <c r="B45285" s="98">
        <v>0.10416666666666667</v>
      </c>
      <c r="C45285" s="144" t="s">
        <v>119</v>
      </c>
      <c r="D45285" s="144">
        <v>25.53</v>
      </c>
      <c r="E45285" s="144">
        <v>13765</v>
      </c>
    </row>
    <row r="45286" spans="1:5" x14ac:dyDescent="0.3">
      <c r="A45286" s="151">
        <v>42306</v>
      </c>
      <c r="B45286" s="98">
        <v>0.11458333333333333</v>
      </c>
      <c r="C45286" s="144" t="s">
        <v>119</v>
      </c>
      <c r="D45286" s="144">
        <v>25.53</v>
      </c>
      <c r="E45286" s="144">
        <v>13765</v>
      </c>
    </row>
    <row r="45287" spans="1:5" x14ac:dyDescent="0.3">
      <c r="A45287" s="151">
        <v>42306</v>
      </c>
      <c r="B45287" s="98">
        <v>0.125</v>
      </c>
      <c r="C45287" s="144" t="s">
        <v>119</v>
      </c>
      <c r="D45287" s="144">
        <v>25.52</v>
      </c>
      <c r="E45287" s="144">
        <v>13798</v>
      </c>
    </row>
    <row r="45288" spans="1:5" x14ac:dyDescent="0.3">
      <c r="A45288" s="151">
        <v>42306</v>
      </c>
      <c r="B45288" s="98">
        <v>0.13541666666666666</v>
      </c>
      <c r="C45288" s="144" t="s">
        <v>119</v>
      </c>
      <c r="D45288" s="144">
        <v>25.52</v>
      </c>
      <c r="E45288" s="144">
        <v>13848</v>
      </c>
    </row>
    <row r="45289" spans="1:5" x14ac:dyDescent="0.3">
      <c r="A45289" s="151">
        <v>42306</v>
      </c>
      <c r="B45289" s="98">
        <v>0.14583333333333334</v>
      </c>
      <c r="C45289" s="144" t="s">
        <v>119</v>
      </c>
      <c r="D45289" s="144">
        <v>25.52</v>
      </c>
      <c r="E45289" s="144">
        <v>13995</v>
      </c>
    </row>
    <row r="45290" spans="1:5" x14ac:dyDescent="0.3">
      <c r="A45290" s="151">
        <v>42306</v>
      </c>
      <c r="B45290" s="98">
        <v>0.15625</v>
      </c>
      <c r="C45290" s="144" t="s">
        <v>119</v>
      </c>
      <c r="D45290" s="144">
        <v>25.5</v>
      </c>
      <c r="E45290" s="144">
        <v>14116</v>
      </c>
    </row>
    <row r="45291" spans="1:5" x14ac:dyDescent="0.3">
      <c r="A45291" s="151">
        <v>42306</v>
      </c>
      <c r="B45291" s="98">
        <v>0.16666666666666666</v>
      </c>
      <c r="C45291" s="144" t="s">
        <v>119</v>
      </c>
      <c r="D45291" s="144">
        <v>25.5</v>
      </c>
      <c r="E45291" s="144">
        <v>14142</v>
      </c>
    </row>
    <row r="45292" spans="1:5" x14ac:dyDescent="0.3">
      <c r="A45292" s="151">
        <v>42306</v>
      </c>
      <c r="B45292" s="98">
        <v>0.17708333333333334</v>
      </c>
      <c r="C45292" s="144" t="s">
        <v>119</v>
      </c>
      <c r="D45292" s="144">
        <v>25.51</v>
      </c>
      <c r="E45292" s="144">
        <v>14417</v>
      </c>
    </row>
    <row r="45293" spans="1:5" x14ac:dyDescent="0.3">
      <c r="A45293" s="151">
        <v>42306</v>
      </c>
      <c r="B45293" s="98">
        <v>0.1875</v>
      </c>
      <c r="C45293" s="144" t="s">
        <v>119</v>
      </c>
      <c r="D45293" s="144">
        <v>25.54</v>
      </c>
      <c r="E45293" s="144">
        <v>14656</v>
      </c>
    </row>
    <row r="45294" spans="1:5" x14ac:dyDescent="0.3">
      <c r="A45294" s="151">
        <v>42306</v>
      </c>
      <c r="B45294" s="98">
        <v>0.19791666666666666</v>
      </c>
      <c r="C45294" s="144" t="s">
        <v>119</v>
      </c>
      <c r="D45294" s="144">
        <v>25.54</v>
      </c>
      <c r="E45294" s="144">
        <v>14573</v>
      </c>
    </row>
    <row r="45295" spans="1:5" x14ac:dyDescent="0.3">
      <c r="A45295" s="151">
        <v>42306</v>
      </c>
      <c r="B45295" s="98">
        <v>0.20833333333333334</v>
      </c>
      <c r="C45295" s="144" t="s">
        <v>119</v>
      </c>
      <c r="D45295" s="144">
        <v>25.55</v>
      </c>
      <c r="E45295" s="144">
        <v>14191</v>
      </c>
    </row>
    <row r="45296" spans="1:5" x14ac:dyDescent="0.3">
      <c r="A45296" s="151">
        <v>42306</v>
      </c>
      <c r="B45296" s="98">
        <v>0.21875</v>
      </c>
      <c r="C45296" s="144" t="s">
        <v>119</v>
      </c>
      <c r="D45296" s="144">
        <v>25.44</v>
      </c>
      <c r="E45296" s="144">
        <v>13797</v>
      </c>
    </row>
    <row r="45297" spans="1:5" x14ac:dyDescent="0.3">
      <c r="A45297" s="151">
        <v>42306</v>
      </c>
      <c r="B45297" s="98">
        <v>0.22916666666666666</v>
      </c>
      <c r="C45297" s="144" t="s">
        <v>119</v>
      </c>
      <c r="D45297" s="144">
        <v>25.51</v>
      </c>
      <c r="E45297" s="144">
        <v>14094</v>
      </c>
    </row>
    <row r="45298" spans="1:5" x14ac:dyDescent="0.3">
      <c r="A45298" s="151">
        <v>42306</v>
      </c>
      <c r="B45298" s="98">
        <v>0.23958333333333334</v>
      </c>
      <c r="C45298" s="144" t="s">
        <v>119</v>
      </c>
      <c r="D45298" s="144">
        <v>25.53</v>
      </c>
      <c r="E45298" s="144">
        <v>14097</v>
      </c>
    </row>
    <row r="45299" spans="1:5" x14ac:dyDescent="0.3">
      <c r="A45299" s="151">
        <v>42306</v>
      </c>
      <c r="B45299" s="98">
        <v>0.25</v>
      </c>
      <c r="C45299" s="144" t="s">
        <v>119</v>
      </c>
      <c r="D45299" s="144">
        <v>25.55</v>
      </c>
      <c r="E45299" s="144">
        <v>14196</v>
      </c>
    </row>
    <row r="45300" spans="1:5" x14ac:dyDescent="0.3">
      <c r="A45300" s="151">
        <v>42306</v>
      </c>
      <c r="B45300" s="98">
        <v>0.26041666666666669</v>
      </c>
      <c r="C45300" s="144" t="s">
        <v>119</v>
      </c>
      <c r="D45300" s="144">
        <v>25.55</v>
      </c>
      <c r="E45300" s="144">
        <v>14205</v>
      </c>
    </row>
    <row r="45301" spans="1:5" x14ac:dyDescent="0.3">
      <c r="A45301" s="151">
        <v>42306</v>
      </c>
      <c r="B45301" s="98">
        <v>0.27083333333333331</v>
      </c>
      <c r="C45301" s="144" t="s">
        <v>119</v>
      </c>
      <c r="D45301" s="144">
        <v>25.51</v>
      </c>
      <c r="E45301" s="144">
        <v>13965</v>
      </c>
    </row>
    <row r="45302" spans="1:5" x14ac:dyDescent="0.3">
      <c r="A45302" s="151">
        <v>42306</v>
      </c>
      <c r="B45302" s="98">
        <v>0.28125</v>
      </c>
      <c r="C45302" s="144" t="s">
        <v>119</v>
      </c>
      <c r="D45302" s="144">
        <v>25.48</v>
      </c>
      <c r="E45302" s="144">
        <v>13799</v>
      </c>
    </row>
    <row r="45303" spans="1:5" x14ac:dyDescent="0.3">
      <c r="A45303" s="151">
        <v>42306</v>
      </c>
      <c r="B45303" s="98">
        <v>0.29166666666666669</v>
      </c>
      <c r="C45303" s="144" t="s">
        <v>119</v>
      </c>
      <c r="D45303" s="144">
        <v>25.44</v>
      </c>
      <c r="E45303" s="144">
        <v>13642</v>
      </c>
    </row>
    <row r="45304" spans="1:5" x14ac:dyDescent="0.3">
      <c r="A45304" s="151">
        <v>42306</v>
      </c>
      <c r="B45304" s="98">
        <v>0.30208333333333331</v>
      </c>
      <c r="C45304" s="144" t="s">
        <v>119</v>
      </c>
      <c r="D45304" s="144">
        <v>25.43</v>
      </c>
      <c r="E45304" s="144">
        <v>13454</v>
      </c>
    </row>
    <row r="45305" spans="1:5" x14ac:dyDescent="0.3">
      <c r="A45305" s="151">
        <v>42306</v>
      </c>
      <c r="B45305" s="98">
        <v>0.3125</v>
      </c>
      <c r="C45305" s="144" t="s">
        <v>119</v>
      </c>
      <c r="D45305" s="144">
        <v>25.42</v>
      </c>
      <c r="E45305" s="144">
        <v>13337</v>
      </c>
    </row>
    <row r="45306" spans="1:5" x14ac:dyDescent="0.3">
      <c r="A45306" s="151">
        <v>42306</v>
      </c>
      <c r="B45306" s="98">
        <v>0.32291666666666669</v>
      </c>
      <c r="C45306" s="144" t="s">
        <v>119</v>
      </c>
      <c r="D45306" s="144">
        <v>25.42</v>
      </c>
      <c r="E45306" s="144">
        <v>13245</v>
      </c>
    </row>
    <row r="45307" spans="1:5" x14ac:dyDescent="0.3">
      <c r="A45307" s="151">
        <v>42306</v>
      </c>
      <c r="B45307" s="98">
        <v>0.33333333333333331</v>
      </c>
      <c r="C45307" s="144" t="s">
        <v>119</v>
      </c>
      <c r="D45307" s="144">
        <v>25.43</v>
      </c>
      <c r="E45307" s="144">
        <v>13192</v>
      </c>
    </row>
    <row r="45308" spans="1:5" x14ac:dyDescent="0.3">
      <c r="A45308" s="151">
        <v>42306</v>
      </c>
      <c r="B45308" s="98">
        <v>0.34375</v>
      </c>
      <c r="C45308" s="144" t="s">
        <v>119</v>
      </c>
      <c r="D45308" s="144">
        <v>25.44</v>
      </c>
      <c r="E45308" s="144">
        <v>13169</v>
      </c>
    </row>
    <row r="45309" spans="1:5" x14ac:dyDescent="0.3">
      <c r="A45309" s="151">
        <v>42306</v>
      </c>
      <c r="B45309" s="98">
        <v>0.35416666666666669</v>
      </c>
      <c r="C45309" s="144" t="s">
        <v>119</v>
      </c>
      <c r="D45309" s="144">
        <v>25.47</v>
      </c>
      <c r="E45309" s="144">
        <v>13163</v>
      </c>
    </row>
    <row r="45310" spans="1:5" x14ac:dyDescent="0.3">
      <c r="A45310" s="151">
        <v>42306</v>
      </c>
      <c r="B45310" s="98">
        <v>0.36458333333333331</v>
      </c>
      <c r="C45310" s="144" t="s">
        <v>119</v>
      </c>
      <c r="D45310" s="144">
        <v>25.5</v>
      </c>
      <c r="E45310" s="144">
        <v>13158</v>
      </c>
    </row>
    <row r="45311" spans="1:5" x14ac:dyDescent="0.3">
      <c r="A45311" s="151">
        <v>42306</v>
      </c>
      <c r="B45311" s="98">
        <v>0.375</v>
      </c>
      <c r="C45311" s="144" t="s">
        <v>119</v>
      </c>
      <c r="D45311" s="144">
        <v>25.55</v>
      </c>
      <c r="E45311" s="144">
        <v>13160</v>
      </c>
    </row>
    <row r="45312" spans="1:5" x14ac:dyDescent="0.3">
      <c r="A45312" s="151">
        <v>42306</v>
      </c>
      <c r="B45312" s="98">
        <v>0.38541666666666669</v>
      </c>
      <c r="C45312" s="144" t="s">
        <v>119</v>
      </c>
      <c r="D45312" s="144">
        <v>25.65</v>
      </c>
      <c r="E45312" s="144">
        <v>13064</v>
      </c>
    </row>
    <row r="45313" spans="1:5" x14ac:dyDescent="0.3">
      <c r="A45313" s="151">
        <v>42306</v>
      </c>
      <c r="B45313" s="98">
        <v>0.39583333333333331</v>
      </c>
      <c r="C45313" s="144" t="s">
        <v>119</v>
      </c>
      <c r="D45313" s="144">
        <v>25.77</v>
      </c>
      <c r="E45313" s="144">
        <v>12967</v>
      </c>
    </row>
    <row r="45314" spans="1:5" x14ac:dyDescent="0.3">
      <c r="A45314" s="151">
        <v>42306</v>
      </c>
      <c r="B45314" s="98">
        <v>0.40625</v>
      </c>
      <c r="C45314" s="144" t="s">
        <v>119</v>
      </c>
      <c r="D45314" s="144">
        <v>25.85</v>
      </c>
      <c r="E45314" s="144">
        <v>12890</v>
      </c>
    </row>
    <row r="45315" spans="1:5" x14ac:dyDescent="0.3">
      <c r="A45315" s="151">
        <v>42306</v>
      </c>
      <c r="B45315" s="98">
        <v>0.41666666666666669</v>
      </c>
      <c r="C45315" s="144" t="s">
        <v>119</v>
      </c>
      <c r="D45315" s="144">
        <v>25.87</v>
      </c>
      <c r="E45315" s="144">
        <v>12659</v>
      </c>
    </row>
    <row r="45316" spans="1:5" x14ac:dyDescent="0.3">
      <c r="A45316" s="151">
        <v>42306</v>
      </c>
      <c r="B45316" s="98">
        <v>0.42708333333333331</v>
      </c>
      <c r="C45316" s="144" t="s">
        <v>119</v>
      </c>
      <c r="D45316" s="144">
        <v>26.01</v>
      </c>
      <c r="E45316" s="144">
        <v>12242</v>
      </c>
    </row>
    <row r="45317" spans="1:5" x14ac:dyDescent="0.3">
      <c r="A45317" s="151">
        <v>42306</v>
      </c>
      <c r="B45317" s="98">
        <v>0.4375</v>
      </c>
      <c r="C45317" s="144" t="s">
        <v>119</v>
      </c>
      <c r="D45317" s="144">
        <v>26.1</v>
      </c>
      <c r="E45317" s="144">
        <v>11498</v>
      </c>
    </row>
    <row r="45318" spans="1:5" x14ac:dyDescent="0.3">
      <c r="A45318" s="151">
        <v>42306</v>
      </c>
      <c r="B45318" s="98">
        <v>0.44791666666666669</v>
      </c>
      <c r="C45318" s="144" t="s">
        <v>119</v>
      </c>
      <c r="D45318" s="144">
        <v>26.27</v>
      </c>
      <c r="E45318" s="144">
        <v>11245</v>
      </c>
    </row>
    <row r="45319" spans="1:5" x14ac:dyDescent="0.3">
      <c r="A45319" s="151">
        <v>42306</v>
      </c>
      <c r="B45319" s="98">
        <v>0.45833333333333331</v>
      </c>
      <c r="C45319" s="144" t="s">
        <v>119</v>
      </c>
      <c r="D45319" s="144">
        <v>26.4</v>
      </c>
      <c r="E45319" s="144">
        <v>10950</v>
      </c>
    </row>
    <row r="45320" spans="1:5" x14ac:dyDescent="0.3">
      <c r="A45320" s="151">
        <v>42306</v>
      </c>
      <c r="B45320" s="98">
        <v>0.46875</v>
      </c>
      <c r="C45320" s="144" t="s">
        <v>119</v>
      </c>
      <c r="D45320" s="144">
        <v>26.63</v>
      </c>
      <c r="E45320" s="144">
        <v>10709</v>
      </c>
    </row>
    <row r="45321" spans="1:5" x14ac:dyDescent="0.3">
      <c r="A45321" s="151">
        <v>42306</v>
      </c>
      <c r="B45321" s="98">
        <v>0.47916666666666669</v>
      </c>
      <c r="C45321" s="144" t="s">
        <v>119</v>
      </c>
      <c r="D45321" s="144">
        <v>26.98</v>
      </c>
      <c r="E45321" s="144">
        <v>10486</v>
      </c>
    </row>
    <row r="45322" spans="1:5" x14ac:dyDescent="0.3">
      <c r="A45322" s="151">
        <v>42306</v>
      </c>
      <c r="B45322" s="98">
        <v>0.48958333333333331</v>
      </c>
      <c r="C45322" s="144" t="s">
        <v>119</v>
      </c>
      <c r="D45322" s="144">
        <v>27.08</v>
      </c>
      <c r="E45322" s="144">
        <v>10417</v>
      </c>
    </row>
    <row r="45323" spans="1:5" x14ac:dyDescent="0.3">
      <c r="A45323" s="151">
        <v>42306</v>
      </c>
      <c r="B45323" s="98">
        <v>0.5</v>
      </c>
      <c r="C45323" s="144" t="s">
        <v>120</v>
      </c>
      <c r="D45323" s="144">
        <v>27.21</v>
      </c>
      <c r="E45323" s="144">
        <v>10352</v>
      </c>
    </row>
    <row r="45324" spans="1:5" x14ac:dyDescent="0.3">
      <c r="A45324" s="151">
        <v>42306</v>
      </c>
      <c r="B45324" s="98">
        <v>0.51041666666666663</v>
      </c>
      <c r="C45324" s="144" t="s">
        <v>120</v>
      </c>
      <c r="D45324" s="144">
        <v>27.29</v>
      </c>
      <c r="E45324" s="144">
        <v>10303</v>
      </c>
    </row>
    <row r="45325" spans="1:5" x14ac:dyDescent="0.3">
      <c r="A45325" s="151">
        <v>42306</v>
      </c>
      <c r="B45325" s="98">
        <v>0.52083333333333337</v>
      </c>
      <c r="C45325" s="144" t="s">
        <v>120</v>
      </c>
      <c r="D45325" s="144">
        <v>27.34</v>
      </c>
      <c r="E45325" s="144">
        <v>10200</v>
      </c>
    </row>
    <row r="45326" spans="1:5" x14ac:dyDescent="0.3">
      <c r="A45326" s="151">
        <v>42306</v>
      </c>
      <c r="B45326" s="98">
        <v>0.53125</v>
      </c>
      <c r="C45326" s="144" t="s">
        <v>120</v>
      </c>
      <c r="D45326" s="144">
        <v>26.84</v>
      </c>
      <c r="E45326" s="144">
        <v>11400</v>
      </c>
    </row>
    <row r="45327" spans="1:5" x14ac:dyDescent="0.3">
      <c r="A45327" s="151">
        <v>42306</v>
      </c>
      <c r="B45327" s="98">
        <v>4.1666666666666664E-2</v>
      </c>
      <c r="C45327" s="144" t="s">
        <v>120</v>
      </c>
      <c r="D45327" s="144">
        <v>26.71</v>
      </c>
      <c r="E45327" s="144">
        <v>11751</v>
      </c>
    </row>
    <row r="45328" spans="1:5" x14ac:dyDescent="0.3">
      <c r="A45328" s="151">
        <v>42306</v>
      </c>
      <c r="B45328" s="98">
        <v>5.2083333333333336E-2</v>
      </c>
      <c r="C45328" s="144" t="s">
        <v>120</v>
      </c>
      <c r="D45328" s="144">
        <v>26.92</v>
      </c>
      <c r="E45328" s="144">
        <v>11757</v>
      </c>
    </row>
    <row r="45329" spans="1:5" x14ac:dyDescent="0.3">
      <c r="A45329" s="151">
        <v>42306</v>
      </c>
      <c r="B45329" s="98">
        <v>6.25E-2</v>
      </c>
      <c r="C45329" s="144" t="s">
        <v>120</v>
      </c>
      <c r="D45329" s="144">
        <v>26.94</v>
      </c>
      <c r="E45329" s="144">
        <v>11752</v>
      </c>
    </row>
    <row r="45330" spans="1:5" x14ac:dyDescent="0.3">
      <c r="A45330" s="151">
        <v>42306</v>
      </c>
      <c r="B45330" s="98">
        <v>7.2916666666666671E-2</v>
      </c>
      <c r="C45330" s="144" t="s">
        <v>120</v>
      </c>
      <c r="D45330" s="144">
        <v>26.94</v>
      </c>
      <c r="E45330" s="144">
        <v>11826</v>
      </c>
    </row>
    <row r="45331" spans="1:5" x14ac:dyDescent="0.3">
      <c r="A45331" s="151">
        <v>42306</v>
      </c>
      <c r="B45331" s="98">
        <v>8.3333333333333329E-2</v>
      </c>
      <c r="C45331" s="144" t="s">
        <v>120</v>
      </c>
      <c r="D45331" s="144">
        <v>26.94</v>
      </c>
      <c r="E45331" s="144">
        <v>11962</v>
      </c>
    </row>
    <row r="45332" spans="1:5" x14ac:dyDescent="0.3">
      <c r="A45332" s="151">
        <v>42306</v>
      </c>
      <c r="B45332" s="98">
        <v>9.375E-2</v>
      </c>
      <c r="C45332" s="144" t="s">
        <v>120</v>
      </c>
      <c r="D45332" s="144">
        <v>27</v>
      </c>
      <c r="E45332" s="144">
        <v>12280</v>
      </c>
    </row>
    <row r="45333" spans="1:5" x14ac:dyDescent="0.3">
      <c r="A45333" s="151">
        <v>42306</v>
      </c>
      <c r="B45333" s="98">
        <v>0.10416666666666667</v>
      </c>
      <c r="C45333" s="144" t="s">
        <v>120</v>
      </c>
      <c r="D45333" s="144">
        <v>26.66</v>
      </c>
      <c r="E45333" s="144">
        <v>12908</v>
      </c>
    </row>
    <row r="45334" spans="1:5" x14ac:dyDescent="0.3">
      <c r="A45334" s="151">
        <v>42306</v>
      </c>
      <c r="B45334" s="98">
        <v>0.11458333333333333</v>
      </c>
      <c r="C45334" s="144" t="s">
        <v>120</v>
      </c>
      <c r="D45334" s="144">
        <v>26.66</v>
      </c>
      <c r="E45334" s="144">
        <v>12851</v>
      </c>
    </row>
    <row r="45335" spans="1:5" x14ac:dyDescent="0.3">
      <c r="A45335" s="151">
        <v>42306</v>
      </c>
      <c r="B45335" s="98">
        <v>0.125</v>
      </c>
      <c r="C45335" s="144" t="s">
        <v>120</v>
      </c>
      <c r="D45335" s="144">
        <v>26.62</v>
      </c>
      <c r="E45335" s="144">
        <v>13174</v>
      </c>
    </row>
    <row r="45336" spans="1:5" x14ac:dyDescent="0.3">
      <c r="A45336" s="151">
        <v>42306</v>
      </c>
      <c r="B45336" s="98">
        <v>0.13541666666666666</v>
      </c>
      <c r="C45336" s="144" t="s">
        <v>120</v>
      </c>
      <c r="D45336" s="144">
        <v>26.69</v>
      </c>
      <c r="E45336" s="144">
        <v>13189</v>
      </c>
    </row>
    <row r="45337" spans="1:5" x14ac:dyDescent="0.3">
      <c r="A45337" s="151">
        <v>42306</v>
      </c>
      <c r="B45337" s="98">
        <v>0.14583333333333334</v>
      </c>
      <c r="C45337" s="144" t="s">
        <v>120</v>
      </c>
      <c r="D45337" s="144">
        <v>26.57</v>
      </c>
      <c r="E45337" s="144">
        <v>13408</v>
      </c>
    </row>
    <row r="45338" spans="1:5" x14ac:dyDescent="0.3">
      <c r="A45338" s="151">
        <v>42306</v>
      </c>
      <c r="B45338" s="98">
        <v>0.15625</v>
      </c>
      <c r="C45338" s="144" t="s">
        <v>120</v>
      </c>
      <c r="D45338" s="144">
        <v>26.53</v>
      </c>
      <c r="E45338" s="144">
        <v>13464</v>
      </c>
    </row>
    <row r="45339" spans="1:5" x14ac:dyDescent="0.3">
      <c r="A45339" s="151">
        <v>42306</v>
      </c>
      <c r="B45339" s="98">
        <v>0.16666666666666666</v>
      </c>
      <c r="C45339" s="144" t="s">
        <v>120</v>
      </c>
      <c r="D45339" s="144">
        <v>26.47</v>
      </c>
      <c r="E45339" s="144">
        <v>13497</v>
      </c>
    </row>
    <row r="45340" spans="1:5" x14ac:dyDescent="0.3">
      <c r="A45340" s="151">
        <v>42306</v>
      </c>
      <c r="B45340" s="98">
        <v>0.17708333333333334</v>
      </c>
      <c r="C45340" s="144" t="s">
        <v>120</v>
      </c>
      <c r="D45340" s="144">
        <v>26.44</v>
      </c>
      <c r="E45340" s="144">
        <v>13618</v>
      </c>
    </row>
    <row r="45341" spans="1:5" x14ac:dyDescent="0.3">
      <c r="A45341" s="151">
        <v>42306</v>
      </c>
      <c r="B45341" s="98">
        <v>0.1875</v>
      </c>
      <c r="C45341" s="144" t="s">
        <v>120</v>
      </c>
      <c r="D45341" s="144">
        <v>26.47</v>
      </c>
      <c r="E45341" s="144">
        <v>13338</v>
      </c>
    </row>
    <row r="45342" spans="1:5" x14ac:dyDescent="0.3">
      <c r="A45342" s="151">
        <v>42306</v>
      </c>
      <c r="B45342" s="98">
        <v>0.19791666666666666</v>
      </c>
      <c r="C45342" s="144" t="s">
        <v>120</v>
      </c>
      <c r="D45342" s="144">
        <v>26.42</v>
      </c>
      <c r="E45342" s="144">
        <v>13484</v>
      </c>
    </row>
    <row r="45343" spans="1:5" x14ac:dyDescent="0.3">
      <c r="A45343" s="151">
        <v>42306</v>
      </c>
      <c r="B45343" s="98">
        <v>0.20833333333333334</v>
      </c>
      <c r="C45343" s="144" t="s">
        <v>120</v>
      </c>
      <c r="D45343" s="144">
        <v>26.55</v>
      </c>
      <c r="E45343" s="144">
        <v>13728</v>
      </c>
    </row>
    <row r="45344" spans="1:5" x14ac:dyDescent="0.3">
      <c r="A45344" s="151">
        <v>42306</v>
      </c>
      <c r="B45344" s="98">
        <v>0.21875</v>
      </c>
      <c r="C45344" s="144" t="s">
        <v>120</v>
      </c>
      <c r="D45344" s="144">
        <v>26.59</v>
      </c>
      <c r="E45344" s="144">
        <v>13915</v>
      </c>
    </row>
    <row r="45345" spans="1:5" x14ac:dyDescent="0.3">
      <c r="A45345" s="151">
        <v>42306</v>
      </c>
      <c r="B45345" s="98">
        <v>0.22916666666666666</v>
      </c>
      <c r="C45345" s="144" t="s">
        <v>120</v>
      </c>
      <c r="D45345" s="144">
        <v>26.42</v>
      </c>
      <c r="E45345" s="144">
        <v>13629</v>
      </c>
    </row>
    <row r="45346" spans="1:5" x14ac:dyDescent="0.3">
      <c r="A45346" s="151">
        <v>42306</v>
      </c>
      <c r="B45346" s="98">
        <v>0.23958333333333334</v>
      </c>
      <c r="C45346" s="144" t="s">
        <v>120</v>
      </c>
      <c r="D45346" s="144">
        <v>26.54</v>
      </c>
      <c r="E45346" s="144">
        <v>13566</v>
      </c>
    </row>
    <row r="45347" spans="1:5" x14ac:dyDescent="0.3">
      <c r="A45347" s="151">
        <v>42306</v>
      </c>
      <c r="B45347" s="98">
        <v>0.25</v>
      </c>
      <c r="C45347" s="144" t="s">
        <v>120</v>
      </c>
      <c r="D45347" s="144">
        <v>26.51</v>
      </c>
      <c r="E45347" s="144">
        <v>13514</v>
      </c>
    </row>
    <row r="45348" spans="1:5" x14ac:dyDescent="0.3">
      <c r="A45348" s="151">
        <v>42306</v>
      </c>
      <c r="B45348" s="98">
        <v>0.26041666666666669</v>
      </c>
      <c r="C45348" s="144" t="s">
        <v>120</v>
      </c>
      <c r="D45348" s="144">
        <v>26.46</v>
      </c>
      <c r="E45348" s="144">
        <v>13323</v>
      </c>
    </row>
    <row r="45349" spans="1:5" x14ac:dyDescent="0.3">
      <c r="A45349" s="151">
        <v>42306</v>
      </c>
      <c r="B45349" s="98">
        <v>0.27083333333333331</v>
      </c>
      <c r="C45349" s="144" t="s">
        <v>120</v>
      </c>
      <c r="D45349" s="144">
        <v>26.34</v>
      </c>
      <c r="E45349" s="144">
        <v>13179</v>
      </c>
    </row>
    <row r="45350" spans="1:5" x14ac:dyDescent="0.3">
      <c r="A45350" s="151">
        <v>42306</v>
      </c>
      <c r="B45350" s="98">
        <v>0.28125</v>
      </c>
      <c r="C45350" s="144" t="s">
        <v>120</v>
      </c>
      <c r="D45350" s="144">
        <v>26.33</v>
      </c>
      <c r="E45350" s="144">
        <v>13085</v>
      </c>
    </row>
    <row r="45351" spans="1:5" x14ac:dyDescent="0.3">
      <c r="A45351" s="151">
        <v>42306</v>
      </c>
      <c r="B45351" s="98">
        <v>0.29166666666666669</v>
      </c>
      <c r="C45351" s="144" t="s">
        <v>120</v>
      </c>
      <c r="D45351" s="144">
        <v>26.27</v>
      </c>
      <c r="E45351" s="144">
        <v>12711</v>
      </c>
    </row>
    <row r="45352" spans="1:5" x14ac:dyDescent="0.3">
      <c r="A45352" s="151">
        <v>42306</v>
      </c>
      <c r="B45352" s="98">
        <v>0.30208333333333331</v>
      </c>
      <c r="C45352" s="144" t="s">
        <v>120</v>
      </c>
      <c r="D45352" s="144">
        <v>26.33</v>
      </c>
      <c r="E45352" s="144">
        <v>12440</v>
      </c>
    </row>
    <row r="45353" spans="1:5" x14ac:dyDescent="0.3">
      <c r="A45353" s="151">
        <v>42306</v>
      </c>
      <c r="B45353" s="98">
        <v>0.3125</v>
      </c>
      <c r="C45353" s="144" t="s">
        <v>120</v>
      </c>
      <c r="D45353" s="144">
        <v>26.49</v>
      </c>
      <c r="E45353" s="144">
        <v>12154</v>
      </c>
    </row>
    <row r="45354" spans="1:5" x14ac:dyDescent="0.3">
      <c r="A45354" s="151">
        <v>42306</v>
      </c>
      <c r="B45354" s="98">
        <v>0.32291666666666669</v>
      </c>
      <c r="C45354" s="144" t="s">
        <v>120</v>
      </c>
      <c r="D45354" s="144">
        <v>26.47</v>
      </c>
      <c r="E45354" s="144">
        <v>12133</v>
      </c>
    </row>
    <row r="45355" spans="1:5" x14ac:dyDescent="0.3">
      <c r="A45355" s="151">
        <v>42306</v>
      </c>
      <c r="B45355" s="98">
        <v>0.33333333333333331</v>
      </c>
      <c r="C45355" s="144" t="s">
        <v>120</v>
      </c>
      <c r="D45355" s="144">
        <v>26.51</v>
      </c>
      <c r="E45355" s="144">
        <v>12035</v>
      </c>
    </row>
    <row r="45356" spans="1:5" x14ac:dyDescent="0.3">
      <c r="A45356" s="151">
        <v>42306</v>
      </c>
      <c r="B45356" s="98">
        <v>0.34375</v>
      </c>
      <c r="C45356" s="144" t="s">
        <v>120</v>
      </c>
      <c r="D45356" s="144">
        <v>26.54</v>
      </c>
      <c r="E45356" s="144">
        <v>12042</v>
      </c>
    </row>
    <row r="45357" spans="1:5" x14ac:dyDescent="0.3">
      <c r="A45357" s="151">
        <v>42306</v>
      </c>
      <c r="B45357" s="98">
        <v>0.35416666666666669</v>
      </c>
      <c r="C45357" s="144" t="s">
        <v>120</v>
      </c>
      <c r="D45357" s="144">
        <v>26.47</v>
      </c>
      <c r="E45357" s="144">
        <v>12007</v>
      </c>
    </row>
    <row r="45358" spans="1:5" x14ac:dyDescent="0.3">
      <c r="A45358" s="151">
        <v>42306</v>
      </c>
      <c r="B45358" s="98">
        <v>0.36458333333333331</v>
      </c>
      <c r="C45358" s="144" t="s">
        <v>120</v>
      </c>
      <c r="D45358" s="144">
        <v>26.52</v>
      </c>
      <c r="E45358" s="144">
        <v>12023</v>
      </c>
    </row>
    <row r="45359" spans="1:5" x14ac:dyDescent="0.3">
      <c r="A45359" s="151">
        <v>42306</v>
      </c>
      <c r="B45359" s="98">
        <v>0.375</v>
      </c>
      <c r="C45359" s="144" t="s">
        <v>120</v>
      </c>
      <c r="D45359" s="144">
        <v>26.39</v>
      </c>
      <c r="E45359" s="144">
        <v>11912</v>
      </c>
    </row>
    <row r="45360" spans="1:5" x14ac:dyDescent="0.3">
      <c r="A45360" s="151">
        <v>42306</v>
      </c>
      <c r="B45360" s="98">
        <v>0.38541666666666669</v>
      </c>
      <c r="C45360" s="144" t="s">
        <v>120</v>
      </c>
      <c r="D45360" s="144">
        <v>26.38</v>
      </c>
      <c r="E45360" s="144">
        <v>11696</v>
      </c>
    </row>
    <row r="45361" spans="1:5" x14ac:dyDescent="0.3">
      <c r="A45361" s="151">
        <v>42306</v>
      </c>
      <c r="B45361" s="98">
        <v>0.39583333333333331</v>
      </c>
      <c r="C45361" s="144" t="s">
        <v>120</v>
      </c>
      <c r="D45361" s="144">
        <v>26.35</v>
      </c>
      <c r="E45361" s="144">
        <v>11405</v>
      </c>
    </row>
    <row r="45362" spans="1:5" x14ac:dyDescent="0.3">
      <c r="A45362" s="151">
        <v>42306</v>
      </c>
      <c r="B45362" s="98">
        <v>0.40625</v>
      </c>
      <c r="C45362" s="144" t="s">
        <v>120</v>
      </c>
      <c r="D45362" s="144">
        <v>26.35</v>
      </c>
      <c r="E45362" s="144">
        <v>11174</v>
      </c>
    </row>
    <row r="45363" spans="1:5" x14ac:dyDescent="0.3">
      <c r="A45363" s="151">
        <v>42306</v>
      </c>
      <c r="B45363" s="98">
        <v>0.41666666666666669</v>
      </c>
      <c r="C45363" s="144" t="s">
        <v>120</v>
      </c>
      <c r="D45363" s="144">
        <v>26.31</v>
      </c>
      <c r="E45363" s="144">
        <v>11088</v>
      </c>
    </row>
    <row r="45364" spans="1:5" x14ac:dyDescent="0.3">
      <c r="A45364" s="151">
        <v>42306</v>
      </c>
      <c r="B45364" s="98">
        <v>0.42708333333333331</v>
      </c>
      <c r="C45364" s="144" t="s">
        <v>120</v>
      </c>
      <c r="D45364" s="144">
        <v>26.29</v>
      </c>
      <c r="E45364" s="144">
        <v>10970</v>
      </c>
    </row>
    <row r="45365" spans="1:5" x14ac:dyDescent="0.3">
      <c r="A45365" s="151">
        <v>42306</v>
      </c>
      <c r="B45365" s="98">
        <v>0.4375</v>
      </c>
      <c r="C45365" s="144" t="s">
        <v>120</v>
      </c>
      <c r="D45365" s="144">
        <v>26.34</v>
      </c>
      <c r="E45365" s="144">
        <v>10734</v>
      </c>
    </row>
    <row r="45366" spans="1:5" x14ac:dyDescent="0.3">
      <c r="A45366" s="151">
        <v>42306</v>
      </c>
      <c r="B45366" s="98">
        <v>0.44791666666666669</v>
      </c>
      <c r="C45366" s="144" t="s">
        <v>120</v>
      </c>
      <c r="D45366" s="144">
        <v>26.36</v>
      </c>
      <c r="E45366" s="144">
        <v>10492</v>
      </c>
    </row>
    <row r="45367" spans="1:5" x14ac:dyDescent="0.3">
      <c r="A45367" s="151">
        <v>42306</v>
      </c>
      <c r="B45367" s="98">
        <v>0.45833333333333331</v>
      </c>
      <c r="C45367" s="144" t="s">
        <v>120</v>
      </c>
      <c r="D45367" s="144">
        <v>26.37</v>
      </c>
      <c r="E45367" s="144">
        <v>10343</v>
      </c>
    </row>
    <row r="45368" spans="1:5" x14ac:dyDescent="0.3">
      <c r="A45368" s="151">
        <v>42306</v>
      </c>
      <c r="B45368" s="98">
        <v>0.46875</v>
      </c>
      <c r="C45368" s="144" t="s">
        <v>120</v>
      </c>
      <c r="D45368" s="144">
        <v>26.36</v>
      </c>
      <c r="E45368" s="144">
        <v>10246</v>
      </c>
    </row>
    <row r="45369" spans="1:5" x14ac:dyDescent="0.3">
      <c r="A45369" s="151">
        <v>42306</v>
      </c>
      <c r="B45369" s="98">
        <v>0.47916666666666669</v>
      </c>
      <c r="C45369" s="144" t="s">
        <v>120</v>
      </c>
      <c r="D45369" s="144">
        <v>26.33</v>
      </c>
      <c r="E45369" s="144">
        <v>10192</v>
      </c>
    </row>
    <row r="45370" spans="1:5" x14ac:dyDescent="0.3">
      <c r="A45370" s="151">
        <v>42306</v>
      </c>
      <c r="B45370" s="98">
        <v>0.48958333333333331</v>
      </c>
      <c r="C45370" s="144" t="s">
        <v>120</v>
      </c>
      <c r="D45370" s="144">
        <v>26.29</v>
      </c>
      <c r="E45370" s="144">
        <v>10865</v>
      </c>
    </row>
    <row r="45371" spans="1:5" x14ac:dyDescent="0.3">
      <c r="A45371" s="151">
        <v>42307</v>
      </c>
      <c r="B45371" s="98">
        <v>0.5</v>
      </c>
      <c r="C45371" s="144" t="s">
        <v>119</v>
      </c>
      <c r="D45371" s="144">
        <v>26.27</v>
      </c>
      <c r="E45371" s="144">
        <v>10805</v>
      </c>
    </row>
    <row r="45372" spans="1:5" x14ac:dyDescent="0.3">
      <c r="A45372" s="151">
        <v>42307</v>
      </c>
      <c r="B45372" s="98">
        <v>0.51041666666666663</v>
      </c>
      <c r="C45372" s="144" t="s">
        <v>119</v>
      </c>
      <c r="D45372" s="144">
        <v>26.27</v>
      </c>
      <c r="E45372" s="144">
        <v>11256</v>
      </c>
    </row>
    <row r="45373" spans="1:5" x14ac:dyDescent="0.3">
      <c r="A45373" s="151">
        <v>42307</v>
      </c>
      <c r="B45373" s="98">
        <v>0.52083333333333337</v>
      </c>
      <c r="C45373" s="144" t="s">
        <v>119</v>
      </c>
      <c r="D45373" s="144">
        <v>26.28</v>
      </c>
      <c r="E45373" s="144">
        <v>11732</v>
      </c>
    </row>
    <row r="45374" spans="1:5" x14ac:dyDescent="0.3">
      <c r="A45374" s="151">
        <v>42307</v>
      </c>
      <c r="B45374" s="98">
        <v>0.53125</v>
      </c>
      <c r="C45374" s="144" t="s">
        <v>119</v>
      </c>
      <c r="D45374" s="144">
        <v>26.23</v>
      </c>
      <c r="E45374" s="144">
        <v>11659</v>
      </c>
    </row>
    <row r="45375" spans="1:5" x14ac:dyDescent="0.3">
      <c r="A45375" s="151">
        <v>42307</v>
      </c>
      <c r="B45375" s="98">
        <v>4.1666666666666664E-2</v>
      </c>
      <c r="C45375" s="144" t="s">
        <v>119</v>
      </c>
      <c r="D45375" s="144">
        <v>26.17</v>
      </c>
      <c r="E45375" s="144">
        <v>11611</v>
      </c>
    </row>
    <row r="45376" spans="1:5" x14ac:dyDescent="0.3">
      <c r="A45376" s="151">
        <v>42307</v>
      </c>
      <c r="B45376" s="98">
        <v>5.2083333333333336E-2</v>
      </c>
      <c r="C45376" s="144" t="s">
        <v>119</v>
      </c>
      <c r="D45376" s="144">
        <v>26.16</v>
      </c>
      <c r="E45376" s="144">
        <v>11699</v>
      </c>
    </row>
    <row r="45377" spans="1:5" x14ac:dyDescent="0.3">
      <c r="A45377" s="151">
        <v>42307</v>
      </c>
      <c r="B45377" s="98">
        <v>6.25E-2</v>
      </c>
      <c r="C45377" s="144" t="s">
        <v>119</v>
      </c>
      <c r="D45377" s="144">
        <v>26.14</v>
      </c>
      <c r="E45377" s="144">
        <v>12043</v>
      </c>
    </row>
    <row r="45378" spans="1:5" x14ac:dyDescent="0.3">
      <c r="A45378" s="151">
        <v>42307</v>
      </c>
      <c r="B45378" s="98">
        <v>7.2916666666666671E-2</v>
      </c>
      <c r="C45378" s="144" t="s">
        <v>119</v>
      </c>
      <c r="D45378" s="144">
        <v>26.14</v>
      </c>
      <c r="E45378" s="144">
        <v>12061</v>
      </c>
    </row>
    <row r="45379" spans="1:5" x14ac:dyDescent="0.3">
      <c r="A45379" s="151">
        <v>42307</v>
      </c>
      <c r="B45379" s="98">
        <v>8.3333333333333329E-2</v>
      </c>
      <c r="C45379" s="144" t="s">
        <v>119</v>
      </c>
      <c r="D45379" s="144">
        <v>26.13</v>
      </c>
      <c r="E45379" s="144">
        <v>12290</v>
      </c>
    </row>
    <row r="45380" spans="1:5" x14ac:dyDescent="0.3">
      <c r="A45380" s="151">
        <v>42307</v>
      </c>
      <c r="B45380" s="98">
        <v>9.375E-2</v>
      </c>
      <c r="C45380" s="144" t="s">
        <v>119</v>
      </c>
      <c r="D45380" s="144">
        <v>26.1</v>
      </c>
      <c r="E45380" s="144">
        <v>12441</v>
      </c>
    </row>
    <row r="45381" spans="1:5" x14ac:dyDescent="0.3">
      <c r="A45381" s="151">
        <v>42307</v>
      </c>
      <c r="B45381" s="98">
        <v>0.10416666666666667</v>
      </c>
      <c r="C45381" s="144" t="s">
        <v>119</v>
      </c>
      <c r="D45381" s="144">
        <v>26.11</v>
      </c>
      <c r="E45381" s="144">
        <v>12390</v>
      </c>
    </row>
    <row r="45382" spans="1:5" x14ac:dyDescent="0.3">
      <c r="A45382" s="151">
        <v>42307</v>
      </c>
      <c r="B45382" s="98">
        <v>0.11458333333333333</v>
      </c>
      <c r="C45382" s="144" t="s">
        <v>119</v>
      </c>
      <c r="D45382" s="144">
        <v>26.08</v>
      </c>
      <c r="E45382" s="144">
        <v>12315</v>
      </c>
    </row>
    <row r="45383" spans="1:5" x14ac:dyDescent="0.3">
      <c r="A45383" s="151">
        <v>42307</v>
      </c>
      <c r="B45383" s="98">
        <v>0.125</v>
      </c>
      <c r="C45383" s="144" t="s">
        <v>119</v>
      </c>
      <c r="D45383" s="144">
        <v>26.03</v>
      </c>
      <c r="E45383" s="144">
        <v>11800</v>
      </c>
    </row>
    <row r="45384" spans="1:5" x14ac:dyDescent="0.3">
      <c r="A45384" s="151">
        <v>42307</v>
      </c>
      <c r="B45384" s="98">
        <v>0.13541666666666666</v>
      </c>
      <c r="C45384" s="144" t="s">
        <v>119</v>
      </c>
      <c r="D45384" s="144">
        <v>25.97</v>
      </c>
      <c r="E45384" s="144">
        <v>11376</v>
      </c>
    </row>
    <row r="45385" spans="1:5" x14ac:dyDescent="0.3">
      <c r="A45385" s="151">
        <v>42307</v>
      </c>
      <c r="B45385" s="98">
        <v>0.14583333333333334</v>
      </c>
      <c r="C45385" s="144" t="s">
        <v>119</v>
      </c>
      <c r="D45385" s="144">
        <v>25.97</v>
      </c>
      <c r="E45385" s="144">
        <v>11463</v>
      </c>
    </row>
    <row r="45386" spans="1:5" x14ac:dyDescent="0.3">
      <c r="A45386" s="151">
        <v>42307</v>
      </c>
      <c r="B45386" s="98">
        <v>0.15625</v>
      </c>
      <c r="C45386" s="144" t="s">
        <v>119</v>
      </c>
      <c r="D45386" s="144">
        <v>25.95</v>
      </c>
      <c r="E45386" s="144">
        <v>11569</v>
      </c>
    </row>
    <row r="45387" spans="1:5" x14ac:dyDescent="0.3">
      <c r="A45387" s="151">
        <v>42307</v>
      </c>
      <c r="B45387" s="98">
        <v>0.16666666666666666</v>
      </c>
      <c r="C45387" s="144" t="s">
        <v>119</v>
      </c>
      <c r="D45387" s="144">
        <v>25.99</v>
      </c>
      <c r="E45387" s="144">
        <v>12058</v>
      </c>
    </row>
    <row r="45388" spans="1:5" x14ac:dyDescent="0.3">
      <c r="A45388" s="151">
        <v>42307</v>
      </c>
      <c r="B45388" s="98">
        <v>0.17708333333333334</v>
      </c>
      <c r="C45388" s="144" t="s">
        <v>119</v>
      </c>
      <c r="D45388" s="144">
        <v>26.05</v>
      </c>
      <c r="E45388" s="144">
        <v>13167</v>
      </c>
    </row>
    <row r="45389" spans="1:5" x14ac:dyDescent="0.3">
      <c r="A45389" s="151">
        <v>42307</v>
      </c>
      <c r="B45389" s="98">
        <v>0.1875</v>
      </c>
      <c r="C45389" s="144" t="s">
        <v>119</v>
      </c>
      <c r="D45389" s="144">
        <v>26.11</v>
      </c>
      <c r="E45389" s="144">
        <v>14150</v>
      </c>
    </row>
    <row r="45390" spans="1:5" x14ac:dyDescent="0.3">
      <c r="A45390" s="151">
        <v>42307</v>
      </c>
      <c r="B45390" s="98">
        <v>0.19791666666666666</v>
      </c>
      <c r="C45390" s="144" t="s">
        <v>119</v>
      </c>
      <c r="D45390" s="144">
        <v>26.11</v>
      </c>
      <c r="E45390" s="144">
        <v>14256</v>
      </c>
    </row>
    <row r="45391" spans="1:5" x14ac:dyDescent="0.3">
      <c r="A45391" s="151">
        <v>42307</v>
      </c>
      <c r="B45391" s="98">
        <v>0.20833333333333334</v>
      </c>
      <c r="C45391" s="144" t="s">
        <v>119</v>
      </c>
      <c r="D45391" s="144">
        <v>26.15</v>
      </c>
      <c r="E45391" s="144">
        <v>14206</v>
      </c>
    </row>
    <row r="45392" spans="1:5" x14ac:dyDescent="0.3">
      <c r="A45392" s="151">
        <v>42307</v>
      </c>
      <c r="B45392" s="98">
        <v>0.21875</v>
      </c>
      <c r="C45392" s="144" t="s">
        <v>119</v>
      </c>
      <c r="D45392" s="144">
        <v>26.17</v>
      </c>
      <c r="E45392" s="144">
        <v>14471</v>
      </c>
    </row>
    <row r="45393" spans="1:5" x14ac:dyDescent="0.3">
      <c r="A45393" s="151">
        <v>42307</v>
      </c>
      <c r="B45393" s="98">
        <v>0.22916666666666666</v>
      </c>
      <c r="C45393" s="144" t="s">
        <v>119</v>
      </c>
      <c r="D45393" s="144">
        <v>26.12</v>
      </c>
      <c r="E45393" s="144">
        <v>13772</v>
      </c>
    </row>
    <row r="45394" spans="1:5" x14ac:dyDescent="0.3">
      <c r="A45394" s="151">
        <v>42307</v>
      </c>
      <c r="B45394" s="98">
        <v>0.23958333333333334</v>
      </c>
      <c r="C45394" s="144" t="s">
        <v>119</v>
      </c>
      <c r="D45394" s="144">
        <v>25.91</v>
      </c>
      <c r="E45394" s="144">
        <v>12202</v>
      </c>
    </row>
    <row r="45395" spans="1:5" x14ac:dyDescent="0.3">
      <c r="A45395" s="151">
        <v>42307</v>
      </c>
      <c r="B45395" s="98">
        <v>0.25</v>
      </c>
      <c r="C45395" s="144" t="s">
        <v>119</v>
      </c>
      <c r="D45395" s="144">
        <v>25.82</v>
      </c>
      <c r="E45395" s="144">
        <v>11608</v>
      </c>
    </row>
    <row r="45396" spans="1:5" x14ac:dyDescent="0.3">
      <c r="A45396" s="151">
        <v>42307</v>
      </c>
      <c r="B45396" s="98">
        <v>0.26041666666666669</v>
      </c>
      <c r="C45396" s="144" t="s">
        <v>119</v>
      </c>
      <c r="D45396" s="144">
        <v>25.84</v>
      </c>
      <c r="E45396" s="144">
        <v>11501</v>
      </c>
    </row>
    <row r="45397" spans="1:5" x14ac:dyDescent="0.3">
      <c r="A45397" s="151">
        <v>42307</v>
      </c>
      <c r="B45397" s="98">
        <v>0.27083333333333331</v>
      </c>
      <c r="C45397" s="144" t="s">
        <v>119</v>
      </c>
      <c r="D45397" s="144">
        <v>25.75</v>
      </c>
      <c r="E45397" s="144">
        <v>11264</v>
      </c>
    </row>
    <row r="45398" spans="1:5" x14ac:dyDescent="0.3">
      <c r="A45398" s="151">
        <v>42307</v>
      </c>
      <c r="B45398" s="98">
        <v>0.28125</v>
      </c>
      <c r="C45398" s="144" t="s">
        <v>119</v>
      </c>
      <c r="D45398" s="144">
        <v>25.77</v>
      </c>
      <c r="E45398" s="144">
        <v>11702</v>
      </c>
    </row>
    <row r="45399" spans="1:5" x14ac:dyDescent="0.3">
      <c r="A45399" s="151">
        <v>42307</v>
      </c>
      <c r="B45399" s="98">
        <v>0.29166666666666669</v>
      </c>
      <c r="C45399" s="144" t="s">
        <v>119</v>
      </c>
      <c r="D45399" s="144">
        <v>25.76</v>
      </c>
      <c r="E45399" s="144">
        <v>12535</v>
      </c>
    </row>
    <row r="45400" spans="1:5" x14ac:dyDescent="0.3">
      <c r="A45400" s="151">
        <v>42307</v>
      </c>
      <c r="B45400" s="98">
        <v>0.30208333333333331</v>
      </c>
      <c r="C45400" s="144" t="s">
        <v>119</v>
      </c>
      <c r="D45400" s="144">
        <v>25.61</v>
      </c>
      <c r="E45400" s="144">
        <v>11838</v>
      </c>
    </row>
    <row r="45401" spans="1:5" x14ac:dyDescent="0.3">
      <c r="A45401" s="151">
        <v>42307</v>
      </c>
      <c r="B45401" s="98">
        <v>0.3125</v>
      </c>
      <c r="C45401" s="144" t="s">
        <v>119</v>
      </c>
      <c r="D45401" s="144">
        <v>25.66</v>
      </c>
      <c r="E45401" s="144">
        <v>11828</v>
      </c>
    </row>
    <row r="45402" spans="1:5" x14ac:dyDescent="0.3">
      <c r="A45402" s="151">
        <v>42307</v>
      </c>
      <c r="B45402" s="98">
        <v>0.32291666666666669</v>
      </c>
      <c r="C45402" s="144" t="s">
        <v>119</v>
      </c>
      <c r="D45402" s="144">
        <v>25.69</v>
      </c>
      <c r="E45402" s="144">
        <v>11488</v>
      </c>
    </row>
    <row r="45403" spans="1:5" x14ac:dyDescent="0.3">
      <c r="A45403" s="151">
        <v>42307</v>
      </c>
      <c r="B45403" s="98">
        <v>0.33333333333333331</v>
      </c>
      <c r="C45403" s="144" t="s">
        <v>119</v>
      </c>
      <c r="D45403" s="144">
        <v>25.73</v>
      </c>
      <c r="E45403" s="144">
        <v>11240</v>
      </c>
    </row>
    <row r="45404" spans="1:5" x14ac:dyDescent="0.3">
      <c r="A45404" s="151">
        <v>42307</v>
      </c>
      <c r="B45404" s="98">
        <v>0.34375</v>
      </c>
      <c r="C45404" s="144" t="s">
        <v>119</v>
      </c>
      <c r="D45404" s="144">
        <v>25.78</v>
      </c>
      <c r="E45404" s="144">
        <v>11118</v>
      </c>
    </row>
    <row r="45405" spans="1:5" x14ac:dyDescent="0.3">
      <c r="A45405" s="151">
        <v>42307</v>
      </c>
      <c r="B45405" s="98">
        <v>0.35416666666666669</v>
      </c>
      <c r="C45405" s="144" t="s">
        <v>119</v>
      </c>
      <c r="D45405" s="144">
        <v>25.84</v>
      </c>
      <c r="E45405" s="144">
        <v>11130</v>
      </c>
    </row>
    <row r="45406" spans="1:5" x14ac:dyDescent="0.3">
      <c r="A45406" s="151">
        <v>42307</v>
      </c>
      <c r="B45406" s="98">
        <v>0.36458333333333331</v>
      </c>
      <c r="C45406" s="144" t="s">
        <v>119</v>
      </c>
      <c r="D45406" s="144">
        <v>25.91</v>
      </c>
      <c r="E45406" s="144">
        <v>11159</v>
      </c>
    </row>
    <row r="45407" spans="1:5" x14ac:dyDescent="0.3">
      <c r="A45407" s="151">
        <v>42307</v>
      </c>
      <c r="B45407" s="98">
        <v>0.375</v>
      </c>
      <c r="C45407" s="144" t="s">
        <v>119</v>
      </c>
      <c r="D45407" s="144">
        <v>25.99</v>
      </c>
      <c r="E45407" s="144">
        <v>11215</v>
      </c>
    </row>
    <row r="45408" spans="1:5" x14ac:dyDescent="0.3">
      <c r="A45408" s="151">
        <v>42307</v>
      </c>
      <c r="B45408" s="98">
        <v>0.38541666666666669</v>
      </c>
      <c r="C45408" s="144" t="s">
        <v>119</v>
      </c>
      <c r="D45408" s="144">
        <v>26.08</v>
      </c>
      <c r="E45408" s="144">
        <v>11241</v>
      </c>
    </row>
    <row r="45409" spans="1:5" x14ac:dyDescent="0.3">
      <c r="A45409" s="151">
        <v>42307</v>
      </c>
      <c r="B45409" s="98">
        <v>0.39583333333333331</v>
      </c>
      <c r="C45409" s="144" t="s">
        <v>119</v>
      </c>
      <c r="D45409" s="144">
        <v>26.17</v>
      </c>
      <c r="E45409" s="144">
        <v>11332</v>
      </c>
    </row>
    <row r="45410" spans="1:5" x14ac:dyDescent="0.3">
      <c r="A45410" s="151">
        <v>42307</v>
      </c>
      <c r="B45410" s="98">
        <v>0.40625</v>
      </c>
      <c r="C45410" s="144" t="s">
        <v>119</v>
      </c>
      <c r="D45410" s="144">
        <v>26.25</v>
      </c>
      <c r="E45410" s="144">
        <v>11403</v>
      </c>
    </row>
    <row r="45411" spans="1:5" x14ac:dyDescent="0.3">
      <c r="A45411" s="151">
        <v>42307</v>
      </c>
      <c r="B45411" s="98">
        <v>0.41666666666666669</v>
      </c>
      <c r="C45411" s="144" t="s">
        <v>119</v>
      </c>
      <c r="D45411" s="144">
        <v>26.3</v>
      </c>
      <c r="E45411" s="144">
        <v>11465</v>
      </c>
    </row>
    <row r="45412" spans="1:5" x14ac:dyDescent="0.3">
      <c r="A45412" s="151">
        <v>42307</v>
      </c>
      <c r="B45412" s="98">
        <v>0.42708333333333331</v>
      </c>
      <c r="C45412" s="144" t="s">
        <v>119</v>
      </c>
      <c r="D45412" s="144">
        <v>26.33</v>
      </c>
      <c r="E45412" s="144">
        <v>11493</v>
      </c>
    </row>
    <row r="45413" spans="1:5" x14ac:dyDescent="0.3">
      <c r="A45413" s="151">
        <v>42307</v>
      </c>
      <c r="B45413" s="98">
        <v>0.4375</v>
      </c>
      <c r="C45413" s="144" t="s">
        <v>119</v>
      </c>
      <c r="D45413" s="144">
        <v>26.4</v>
      </c>
      <c r="E45413" s="144">
        <v>11481</v>
      </c>
    </row>
    <row r="45414" spans="1:5" x14ac:dyDescent="0.3">
      <c r="A45414" s="151">
        <v>42307</v>
      </c>
      <c r="B45414" s="98">
        <v>0.44791666666666669</v>
      </c>
      <c r="C45414" s="144" t="s">
        <v>119</v>
      </c>
      <c r="D45414" s="144">
        <v>26.64</v>
      </c>
      <c r="E45414" s="144">
        <v>11302</v>
      </c>
    </row>
    <row r="45415" spans="1:5" x14ac:dyDescent="0.3">
      <c r="A45415" s="151">
        <v>42307</v>
      </c>
      <c r="B45415" s="98">
        <v>0.45833333333333331</v>
      </c>
      <c r="C45415" s="144" t="s">
        <v>119</v>
      </c>
      <c r="D45415" s="144">
        <v>26.84</v>
      </c>
      <c r="E45415" s="144">
        <v>11080</v>
      </c>
    </row>
    <row r="45416" spans="1:5" x14ac:dyDescent="0.3">
      <c r="A45416" s="151">
        <v>42307</v>
      </c>
      <c r="B45416" s="98">
        <v>0.46875</v>
      </c>
      <c r="C45416" s="144" t="s">
        <v>119</v>
      </c>
      <c r="D45416" s="144">
        <v>26.94</v>
      </c>
      <c r="E45416" s="144">
        <v>10966</v>
      </c>
    </row>
    <row r="45417" spans="1:5" x14ac:dyDescent="0.3">
      <c r="A45417" s="151">
        <v>42307</v>
      </c>
      <c r="B45417" s="98">
        <v>0.47916666666666669</v>
      </c>
      <c r="C45417" s="144" t="s">
        <v>119</v>
      </c>
      <c r="D45417" s="144">
        <v>27.09</v>
      </c>
      <c r="E45417" s="144">
        <v>10848</v>
      </c>
    </row>
    <row r="45418" spans="1:5" x14ac:dyDescent="0.3">
      <c r="A45418" s="151">
        <v>42307</v>
      </c>
      <c r="B45418" s="98">
        <v>0.48958333333333331</v>
      </c>
      <c r="C45418" s="144" t="s">
        <v>119</v>
      </c>
      <c r="D45418" s="144">
        <v>27.26</v>
      </c>
      <c r="E45418" s="144">
        <v>10742</v>
      </c>
    </row>
    <row r="45419" spans="1:5" x14ac:dyDescent="0.3">
      <c r="A45419" s="151">
        <v>42307</v>
      </c>
      <c r="B45419" s="98">
        <v>0.5</v>
      </c>
      <c r="C45419" s="144" t="s">
        <v>120</v>
      </c>
      <c r="D45419" s="144">
        <v>27.49</v>
      </c>
      <c r="E45419" s="144">
        <v>10670</v>
      </c>
    </row>
    <row r="45420" spans="1:5" x14ac:dyDescent="0.3">
      <c r="A45420" s="151">
        <v>42307</v>
      </c>
      <c r="B45420" s="98">
        <v>0.51041666666666663</v>
      </c>
      <c r="C45420" s="144" t="s">
        <v>120</v>
      </c>
      <c r="D45420" s="144">
        <v>27.78</v>
      </c>
      <c r="E45420" s="144">
        <v>10416</v>
      </c>
    </row>
    <row r="45421" spans="1:5" x14ac:dyDescent="0.3">
      <c r="A45421" s="151">
        <v>42307</v>
      </c>
      <c r="B45421" s="98">
        <v>0.52083333333333337</v>
      </c>
      <c r="C45421" s="144" t="s">
        <v>120</v>
      </c>
      <c r="D45421" s="144">
        <v>27.97</v>
      </c>
      <c r="E45421" s="144">
        <v>10315</v>
      </c>
    </row>
    <row r="45422" spans="1:5" x14ac:dyDescent="0.3">
      <c r="A45422" s="151">
        <v>42307</v>
      </c>
      <c r="B45422" s="98">
        <v>0.53125</v>
      </c>
      <c r="C45422" s="144" t="s">
        <v>120</v>
      </c>
      <c r="D45422" s="144">
        <v>28.13</v>
      </c>
      <c r="E45422" s="144">
        <v>10257</v>
      </c>
    </row>
    <row r="45423" spans="1:5" x14ac:dyDescent="0.3">
      <c r="A45423" s="151">
        <v>42307</v>
      </c>
      <c r="B45423" s="98">
        <v>4.1666666666666664E-2</v>
      </c>
      <c r="C45423" s="144" t="s">
        <v>120</v>
      </c>
      <c r="D45423" s="144">
        <v>28.35</v>
      </c>
      <c r="E45423" s="144">
        <v>10185</v>
      </c>
    </row>
    <row r="45424" spans="1:5" x14ac:dyDescent="0.3">
      <c r="A45424" s="151">
        <v>42307</v>
      </c>
      <c r="B45424" s="98">
        <v>5.2083333333333336E-2</v>
      </c>
      <c r="C45424" s="144" t="s">
        <v>120</v>
      </c>
      <c r="D45424" s="144">
        <v>28.65</v>
      </c>
      <c r="E45424" s="144">
        <v>9917</v>
      </c>
    </row>
    <row r="45425" spans="1:5" x14ac:dyDescent="0.3">
      <c r="A45425" s="151">
        <v>42307</v>
      </c>
      <c r="B45425" s="98">
        <v>6.25E-2</v>
      </c>
      <c r="C45425" s="144" t="s">
        <v>120</v>
      </c>
      <c r="D45425" s="144">
        <v>28.87</v>
      </c>
      <c r="E45425" s="144">
        <v>9809</v>
      </c>
    </row>
    <row r="45426" spans="1:5" x14ac:dyDescent="0.3">
      <c r="A45426" s="151">
        <v>42307</v>
      </c>
      <c r="B45426" s="98">
        <v>7.2916666666666671E-2</v>
      </c>
      <c r="C45426" s="144" t="s">
        <v>120</v>
      </c>
      <c r="D45426" s="144">
        <v>28.88</v>
      </c>
      <c r="E45426" s="144">
        <v>9724</v>
      </c>
    </row>
    <row r="45427" spans="1:5" x14ac:dyDescent="0.3">
      <c r="A45427" s="151">
        <v>42307</v>
      </c>
      <c r="B45427" s="98">
        <v>8.3333333333333329E-2</v>
      </c>
      <c r="C45427" s="144" t="s">
        <v>120</v>
      </c>
      <c r="D45427" s="144">
        <v>28.49</v>
      </c>
      <c r="E45427" s="144">
        <v>10608</v>
      </c>
    </row>
    <row r="45428" spans="1:5" x14ac:dyDescent="0.3">
      <c r="A45428" s="151">
        <v>42307</v>
      </c>
      <c r="B45428" s="98">
        <v>9.375E-2</v>
      </c>
      <c r="C45428" s="144" t="s">
        <v>120</v>
      </c>
      <c r="D45428" s="144">
        <v>28.58</v>
      </c>
      <c r="E45428" s="144">
        <v>10562</v>
      </c>
    </row>
    <row r="45429" spans="1:5" x14ac:dyDescent="0.3">
      <c r="A45429" s="151">
        <v>42307</v>
      </c>
      <c r="B45429" s="98">
        <v>0.10416666666666667</v>
      </c>
      <c r="C45429" s="144" t="s">
        <v>120</v>
      </c>
      <c r="D45429" s="144">
        <v>28.71</v>
      </c>
      <c r="E45429" s="144">
        <v>10658</v>
      </c>
    </row>
    <row r="45430" spans="1:5" x14ac:dyDescent="0.3">
      <c r="A45430" s="151">
        <v>42307</v>
      </c>
      <c r="B45430" s="98">
        <v>0.11458333333333333</v>
      </c>
      <c r="C45430" s="144" t="s">
        <v>120</v>
      </c>
      <c r="D45430" s="144">
        <v>28.42</v>
      </c>
      <c r="E45430" s="144">
        <v>11309</v>
      </c>
    </row>
    <row r="45431" spans="1:5" x14ac:dyDescent="0.3">
      <c r="A45431" s="151">
        <v>42307</v>
      </c>
      <c r="B45431" s="98">
        <v>0.125</v>
      </c>
      <c r="C45431" s="144" t="s">
        <v>120</v>
      </c>
      <c r="D45431" s="144">
        <v>28.52</v>
      </c>
      <c r="E45431" s="144">
        <v>11627</v>
      </c>
    </row>
    <row r="45432" spans="1:5" x14ac:dyDescent="0.3">
      <c r="A45432" s="151">
        <v>42307</v>
      </c>
      <c r="B45432" s="98">
        <v>0.13541666666666666</v>
      </c>
      <c r="C45432" s="144" t="s">
        <v>120</v>
      </c>
      <c r="D45432" s="144">
        <v>28.62</v>
      </c>
      <c r="E45432" s="144">
        <v>11649</v>
      </c>
    </row>
    <row r="45433" spans="1:5" x14ac:dyDescent="0.3">
      <c r="A45433" s="151">
        <v>42307</v>
      </c>
      <c r="B45433" s="98">
        <v>0.14583333333333334</v>
      </c>
      <c r="C45433" s="144" t="s">
        <v>120</v>
      </c>
      <c r="D45433" s="144">
        <v>28.47</v>
      </c>
      <c r="E45433" s="144">
        <v>12299</v>
      </c>
    </row>
    <row r="45434" spans="1:5" x14ac:dyDescent="0.3">
      <c r="A45434" s="151">
        <v>42307</v>
      </c>
      <c r="B45434" s="98">
        <v>0.15625</v>
      </c>
      <c r="C45434" s="144" t="s">
        <v>120</v>
      </c>
      <c r="D45434" s="144">
        <v>28.47</v>
      </c>
      <c r="E45434" s="144">
        <v>12532</v>
      </c>
    </row>
    <row r="45435" spans="1:5" x14ac:dyDescent="0.3">
      <c r="A45435" s="151">
        <v>42307</v>
      </c>
      <c r="B45435" s="98">
        <v>0.16666666666666666</v>
      </c>
      <c r="C45435" s="144" t="s">
        <v>120</v>
      </c>
      <c r="D45435" s="144">
        <v>27.89</v>
      </c>
      <c r="E45435" s="144">
        <v>14086</v>
      </c>
    </row>
    <row r="45436" spans="1:5" x14ac:dyDescent="0.3">
      <c r="A45436" s="151">
        <v>42307</v>
      </c>
      <c r="B45436" s="98">
        <v>0.17708333333333334</v>
      </c>
      <c r="C45436" s="144" t="s">
        <v>120</v>
      </c>
      <c r="D45436" s="144">
        <v>28.19</v>
      </c>
      <c r="E45436" s="144">
        <v>13363</v>
      </c>
    </row>
    <row r="45437" spans="1:5" x14ac:dyDescent="0.3">
      <c r="A45437" s="151">
        <v>42307</v>
      </c>
      <c r="B45437" s="98">
        <v>0.1875</v>
      </c>
      <c r="C45437" s="144" t="s">
        <v>120</v>
      </c>
      <c r="D45437" s="144">
        <v>27.98</v>
      </c>
      <c r="E45437" s="144">
        <v>14039</v>
      </c>
    </row>
    <row r="45438" spans="1:5" x14ac:dyDescent="0.3">
      <c r="A45438" s="151">
        <v>42307</v>
      </c>
      <c r="B45438" s="98">
        <v>0.19791666666666666</v>
      </c>
      <c r="C45438" s="144" t="s">
        <v>120</v>
      </c>
      <c r="D45438" s="144">
        <v>27.86</v>
      </c>
      <c r="E45438" s="144">
        <v>13958</v>
      </c>
    </row>
    <row r="45439" spans="1:5" x14ac:dyDescent="0.3">
      <c r="A45439" s="151">
        <v>42307</v>
      </c>
      <c r="B45439" s="98">
        <v>0.20833333333333334</v>
      </c>
      <c r="C45439" s="144" t="s">
        <v>120</v>
      </c>
      <c r="D45439" s="144">
        <v>28</v>
      </c>
      <c r="E45439" s="144">
        <v>13421</v>
      </c>
    </row>
    <row r="45440" spans="1:5" x14ac:dyDescent="0.3">
      <c r="A45440" s="151">
        <v>42307</v>
      </c>
      <c r="B45440" s="98">
        <v>0.21875</v>
      </c>
      <c r="C45440" s="144" t="s">
        <v>120</v>
      </c>
      <c r="D45440" s="144">
        <v>28.09</v>
      </c>
      <c r="E45440" s="144">
        <v>13347</v>
      </c>
    </row>
    <row r="45441" spans="1:5" x14ac:dyDescent="0.3">
      <c r="A45441" s="151">
        <v>42307</v>
      </c>
      <c r="B45441" s="98">
        <v>0.22916666666666666</v>
      </c>
      <c r="C45441" s="144" t="s">
        <v>120</v>
      </c>
      <c r="D45441" s="144">
        <v>28.26</v>
      </c>
      <c r="E45441" s="144">
        <v>12933</v>
      </c>
    </row>
    <row r="45442" spans="1:5" x14ac:dyDescent="0.3">
      <c r="A45442" s="151">
        <v>42307</v>
      </c>
      <c r="B45442" s="98">
        <v>0.23958333333333334</v>
      </c>
      <c r="C45442" s="144" t="s">
        <v>120</v>
      </c>
      <c r="D45442" s="144">
        <v>28.5</v>
      </c>
      <c r="E45442" s="144">
        <v>12210</v>
      </c>
    </row>
    <row r="45443" spans="1:5" x14ac:dyDescent="0.3">
      <c r="A45443" s="151">
        <v>42307</v>
      </c>
      <c r="B45443" s="98">
        <v>0.25</v>
      </c>
      <c r="C45443" s="144" t="s">
        <v>120</v>
      </c>
      <c r="D45443" s="144">
        <v>28.55</v>
      </c>
      <c r="E45443" s="144">
        <v>11695</v>
      </c>
    </row>
    <row r="45444" spans="1:5" x14ac:dyDescent="0.3">
      <c r="A45444" s="151">
        <v>42307</v>
      </c>
      <c r="B45444" s="98">
        <v>0.26041666666666669</v>
      </c>
      <c r="C45444" s="144" t="s">
        <v>120</v>
      </c>
      <c r="D45444" s="144">
        <v>28.31</v>
      </c>
      <c r="E45444" s="144">
        <v>11981</v>
      </c>
    </row>
    <row r="45445" spans="1:5" x14ac:dyDescent="0.3">
      <c r="A45445" s="151">
        <v>42307</v>
      </c>
      <c r="B45445" s="98">
        <v>0.27083333333333331</v>
      </c>
      <c r="C45445" s="144" t="s">
        <v>120</v>
      </c>
      <c r="D45445" s="144">
        <v>28.24</v>
      </c>
      <c r="E45445" s="144">
        <v>12421</v>
      </c>
    </row>
    <row r="45446" spans="1:5" x14ac:dyDescent="0.3">
      <c r="A45446" s="151">
        <v>42307</v>
      </c>
      <c r="B45446" s="98">
        <v>0.28125</v>
      </c>
      <c r="C45446" s="144" t="s">
        <v>120</v>
      </c>
      <c r="D45446" s="144">
        <v>28.04</v>
      </c>
      <c r="E45446" s="144">
        <v>12427</v>
      </c>
    </row>
    <row r="45447" spans="1:5" x14ac:dyDescent="0.3">
      <c r="A45447" s="151">
        <v>42307</v>
      </c>
      <c r="B45447" s="98">
        <v>0.29166666666666669</v>
      </c>
      <c r="C45447" s="144" t="s">
        <v>120</v>
      </c>
      <c r="D45447" s="144">
        <v>28.06</v>
      </c>
      <c r="E45447" s="144">
        <v>12321</v>
      </c>
    </row>
    <row r="45448" spans="1:5" x14ac:dyDescent="0.3">
      <c r="A45448" s="151">
        <v>42307</v>
      </c>
      <c r="B45448" s="98">
        <v>0.30208333333333331</v>
      </c>
      <c r="C45448" s="144" t="s">
        <v>120</v>
      </c>
      <c r="D45448" s="144">
        <v>27.76</v>
      </c>
      <c r="E45448" s="144">
        <v>12763</v>
      </c>
    </row>
    <row r="45449" spans="1:5" x14ac:dyDescent="0.3">
      <c r="A45449" s="151">
        <v>42307</v>
      </c>
      <c r="B45449" s="98">
        <v>0.3125</v>
      </c>
      <c r="C45449" s="144" t="s">
        <v>120</v>
      </c>
      <c r="D45449" s="144">
        <v>27.97</v>
      </c>
      <c r="E45449" s="144">
        <v>12433</v>
      </c>
    </row>
    <row r="45450" spans="1:5" x14ac:dyDescent="0.3">
      <c r="A45450" s="151">
        <v>42307</v>
      </c>
      <c r="B45450" s="98">
        <v>0.32291666666666669</v>
      </c>
      <c r="C45450" s="144" t="s">
        <v>120</v>
      </c>
      <c r="D45450" s="144">
        <v>28.12</v>
      </c>
      <c r="E45450" s="144">
        <v>11834</v>
      </c>
    </row>
    <row r="45451" spans="1:5" x14ac:dyDescent="0.3">
      <c r="A45451" s="151">
        <v>42307</v>
      </c>
      <c r="B45451" s="98">
        <v>0.33333333333333331</v>
      </c>
      <c r="C45451" s="144" t="s">
        <v>120</v>
      </c>
      <c r="D45451" s="144">
        <v>28.02</v>
      </c>
      <c r="E45451" s="144">
        <v>11197</v>
      </c>
    </row>
    <row r="45452" spans="1:5" x14ac:dyDescent="0.3">
      <c r="A45452" s="151">
        <v>42307</v>
      </c>
      <c r="B45452" s="98">
        <v>0.34375</v>
      </c>
      <c r="C45452" s="144" t="s">
        <v>120</v>
      </c>
      <c r="D45452" s="144">
        <v>27.96</v>
      </c>
      <c r="E45452" s="144">
        <v>10679</v>
      </c>
    </row>
    <row r="45453" spans="1:5" x14ac:dyDescent="0.3">
      <c r="A45453" s="151">
        <v>42307</v>
      </c>
      <c r="B45453" s="98">
        <v>0.35416666666666669</v>
      </c>
      <c r="C45453" s="144" t="s">
        <v>120</v>
      </c>
      <c r="D45453" s="144">
        <v>27.87</v>
      </c>
      <c r="E45453" s="144">
        <v>10727</v>
      </c>
    </row>
    <row r="45454" spans="1:5" x14ac:dyDescent="0.3">
      <c r="A45454" s="151">
        <v>42307</v>
      </c>
      <c r="B45454" s="98">
        <v>0.36458333333333331</v>
      </c>
      <c r="C45454" s="144" t="s">
        <v>120</v>
      </c>
      <c r="D45454" s="144">
        <v>27.65</v>
      </c>
      <c r="E45454" s="144">
        <v>10770</v>
      </c>
    </row>
    <row r="45455" spans="1:5" x14ac:dyDescent="0.3">
      <c r="A45455" s="151">
        <v>42307</v>
      </c>
      <c r="B45455" s="98">
        <v>0.375</v>
      </c>
      <c r="C45455" s="144" t="s">
        <v>120</v>
      </c>
      <c r="D45455" s="144">
        <v>27.63</v>
      </c>
      <c r="E45455" s="144">
        <v>10709</v>
      </c>
    </row>
    <row r="45456" spans="1:5" x14ac:dyDescent="0.3">
      <c r="A45456" s="151">
        <v>42307</v>
      </c>
      <c r="B45456" s="98">
        <v>0.38541666666666669</v>
      </c>
      <c r="C45456" s="144" t="s">
        <v>120</v>
      </c>
      <c r="D45456" s="144">
        <v>27.56</v>
      </c>
      <c r="E45456" s="144">
        <v>10688</v>
      </c>
    </row>
    <row r="45457" spans="1:5" x14ac:dyDescent="0.3">
      <c r="A45457" s="151">
        <v>42307</v>
      </c>
      <c r="B45457" s="98">
        <v>0.39583333333333331</v>
      </c>
      <c r="C45457" s="144" t="s">
        <v>120</v>
      </c>
      <c r="D45457" s="144">
        <v>27.49</v>
      </c>
      <c r="E45457" s="144">
        <v>10687</v>
      </c>
    </row>
    <row r="45458" spans="1:5" x14ac:dyDescent="0.3">
      <c r="A45458" s="151">
        <v>42307</v>
      </c>
      <c r="B45458" s="98">
        <v>0.40625</v>
      </c>
      <c r="C45458" s="144" t="s">
        <v>120</v>
      </c>
      <c r="D45458" s="144">
        <v>27.47</v>
      </c>
      <c r="E45458" s="144">
        <v>10644</v>
      </c>
    </row>
    <row r="45459" spans="1:5" x14ac:dyDescent="0.3">
      <c r="A45459" s="151">
        <v>42307</v>
      </c>
      <c r="B45459" s="98">
        <v>0.41666666666666669</v>
      </c>
      <c r="C45459" s="144" t="s">
        <v>120</v>
      </c>
      <c r="D45459" s="144">
        <v>27.62</v>
      </c>
      <c r="E45459" s="144">
        <v>10598</v>
      </c>
    </row>
    <row r="45460" spans="1:5" x14ac:dyDescent="0.3">
      <c r="A45460" s="151">
        <v>42307</v>
      </c>
      <c r="B45460" s="98">
        <v>0.42708333333333331</v>
      </c>
      <c r="C45460" s="144" t="s">
        <v>120</v>
      </c>
      <c r="D45460" s="144">
        <v>27.57</v>
      </c>
      <c r="E45460" s="144">
        <v>10242</v>
      </c>
    </row>
    <row r="45461" spans="1:5" x14ac:dyDescent="0.3">
      <c r="A45461" s="151">
        <v>42307</v>
      </c>
      <c r="B45461" s="98">
        <v>0.4375</v>
      </c>
      <c r="C45461" s="144" t="s">
        <v>120</v>
      </c>
      <c r="D45461" s="144">
        <v>27.6</v>
      </c>
      <c r="E45461" s="144">
        <v>10010</v>
      </c>
    </row>
    <row r="45462" spans="1:5" x14ac:dyDescent="0.3">
      <c r="A45462" s="151">
        <v>42307</v>
      </c>
      <c r="B45462" s="98">
        <v>0.44791666666666669</v>
      </c>
      <c r="C45462" s="144" t="s">
        <v>120</v>
      </c>
      <c r="D45462" s="144">
        <v>27.58</v>
      </c>
      <c r="E45462" s="144">
        <v>9897</v>
      </c>
    </row>
    <row r="45463" spans="1:5" x14ac:dyDescent="0.3">
      <c r="A45463" s="151">
        <v>42307</v>
      </c>
      <c r="B45463" s="98">
        <v>0.45833333333333331</v>
      </c>
      <c r="C45463" s="144" t="s">
        <v>120</v>
      </c>
      <c r="D45463" s="144">
        <v>27.56</v>
      </c>
      <c r="E45463" s="144">
        <v>9862</v>
      </c>
    </row>
    <row r="45464" spans="1:5" x14ac:dyDescent="0.3">
      <c r="A45464" s="151">
        <v>42307</v>
      </c>
      <c r="B45464" s="98">
        <v>0.46875</v>
      </c>
      <c r="C45464" s="144" t="s">
        <v>120</v>
      </c>
      <c r="D45464" s="144">
        <v>27.54</v>
      </c>
      <c r="E45464" s="144">
        <v>9855</v>
      </c>
    </row>
    <row r="45465" spans="1:5" x14ac:dyDescent="0.3">
      <c r="A45465" s="151">
        <v>42307</v>
      </c>
      <c r="B45465" s="98">
        <v>0.47916666666666669</v>
      </c>
      <c r="C45465" s="144" t="s">
        <v>120</v>
      </c>
      <c r="D45465" s="144">
        <v>27.5</v>
      </c>
      <c r="E45465" s="144">
        <v>9863</v>
      </c>
    </row>
    <row r="45466" spans="1:5" x14ac:dyDescent="0.3">
      <c r="A45466" s="151">
        <v>42307</v>
      </c>
      <c r="B45466" s="98">
        <v>0.48958333333333331</v>
      </c>
      <c r="C45466" s="144" t="s">
        <v>120</v>
      </c>
      <c r="D45466" s="144">
        <v>27.44</v>
      </c>
      <c r="E45466" s="144">
        <v>9869</v>
      </c>
    </row>
    <row r="45467" spans="1:5" x14ac:dyDescent="0.3">
      <c r="A45467" s="151">
        <v>42308</v>
      </c>
      <c r="B45467" s="98">
        <v>0.5</v>
      </c>
      <c r="C45467" s="144" t="s">
        <v>119</v>
      </c>
      <c r="D45467" s="144">
        <v>27.34</v>
      </c>
      <c r="E45467" s="144">
        <v>9908</v>
      </c>
    </row>
    <row r="45468" spans="1:5" x14ac:dyDescent="0.3">
      <c r="A45468" s="151">
        <v>42308</v>
      </c>
      <c r="B45468" s="98">
        <v>0.51041666666666663</v>
      </c>
      <c r="C45468" s="144" t="s">
        <v>119</v>
      </c>
      <c r="D45468" s="144">
        <v>27.23</v>
      </c>
      <c r="E45468" s="144">
        <v>10852</v>
      </c>
    </row>
    <row r="45469" spans="1:5" x14ac:dyDescent="0.3">
      <c r="A45469" s="151">
        <v>42308</v>
      </c>
      <c r="B45469" s="98">
        <v>0.52083333333333337</v>
      </c>
      <c r="C45469" s="144" t="s">
        <v>119</v>
      </c>
      <c r="D45469" s="144">
        <v>27.15</v>
      </c>
      <c r="E45469" s="144">
        <v>11799</v>
      </c>
    </row>
    <row r="45470" spans="1:5" x14ac:dyDescent="0.3">
      <c r="A45470" s="151">
        <v>42308</v>
      </c>
      <c r="B45470" s="98">
        <v>0.53125</v>
      </c>
      <c r="C45470" s="144" t="s">
        <v>119</v>
      </c>
      <c r="D45470" s="144">
        <v>26.97</v>
      </c>
      <c r="E45470" s="144">
        <v>13706</v>
      </c>
    </row>
    <row r="45471" spans="1:5" x14ac:dyDescent="0.3">
      <c r="A45471" s="151">
        <v>42308</v>
      </c>
      <c r="B45471" s="98">
        <v>4.1666666666666664E-2</v>
      </c>
      <c r="C45471" s="144" t="s">
        <v>119</v>
      </c>
      <c r="D45471" s="144">
        <v>26.96</v>
      </c>
      <c r="E45471" s="144">
        <v>13807</v>
      </c>
    </row>
    <row r="45472" spans="1:5" x14ac:dyDescent="0.3">
      <c r="A45472" s="151">
        <v>42308</v>
      </c>
      <c r="B45472" s="98">
        <v>5.2083333333333336E-2</v>
      </c>
      <c r="C45472" s="144" t="s">
        <v>119</v>
      </c>
      <c r="D45472" s="144">
        <v>26.87</v>
      </c>
      <c r="E45472" s="144">
        <v>15013</v>
      </c>
    </row>
    <row r="45473" spans="1:5" x14ac:dyDescent="0.3">
      <c r="A45473" s="151">
        <v>42308</v>
      </c>
      <c r="B45473" s="98">
        <v>6.25E-2</v>
      </c>
      <c r="C45473" s="144" t="s">
        <v>119</v>
      </c>
      <c r="D45473" s="144">
        <v>26.84</v>
      </c>
      <c r="E45473" s="144">
        <v>15140</v>
      </c>
    </row>
    <row r="45474" spans="1:5" x14ac:dyDescent="0.3">
      <c r="A45474" s="151">
        <v>42308</v>
      </c>
      <c r="B45474" s="98">
        <v>7.2916666666666671E-2</v>
      </c>
      <c r="C45474" s="144" t="s">
        <v>119</v>
      </c>
      <c r="D45474" s="144">
        <v>26.82</v>
      </c>
      <c r="E45474" s="144">
        <v>15199</v>
      </c>
    </row>
    <row r="45475" spans="1:5" x14ac:dyDescent="0.3">
      <c r="A45475" s="151">
        <v>42308</v>
      </c>
      <c r="B45475" s="98">
        <v>8.3333333333333329E-2</v>
      </c>
      <c r="C45475" s="144" t="s">
        <v>119</v>
      </c>
      <c r="D45475" s="144">
        <v>26.74</v>
      </c>
      <c r="E45475" s="144">
        <v>16141</v>
      </c>
    </row>
    <row r="45476" spans="1:5" x14ac:dyDescent="0.3">
      <c r="A45476" s="151">
        <v>42308</v>
      </c>
      <c r="B45476" s="98">
        <v>9.375E-2</v>
      </c>
      <c r="C45476" s="144" t="s">
        <v>119</v>
      </c>
      <c r="D45476" s="144">
        <v>26.69</v>
      </c>
      <c r="E45476" s="144">
        <v>16675</v>
      </c>
    </row>
    <row r="45477" spans="1:5" x14ac:dyDescent="0.3">
      <c r="A45477" s="151">
        <v>42308</v>
      </c>
      <c r="B45477" s="98">
        <v>0.10416666666666667</v>
      </c>
      <c r="C45477" s="144" t="s">
        <v>119</v>
      </c>
      <c r="D45477" s="144">
        <v>26.65</v>
      </c>
      <c r="E45477" s="144">
        <v>17122</v>
      </c>
    </row>
    <row r="45478" spans="1:5" x14ac:dyDescent="0.3">
      <c r="A45478" s="151">
        <v>42308</v>
      </c>
      <c r="B45478" s="98">
        <v>0.11458333333333333</v>
      </c>
      <c r="C45478" s="144" t="s">
        <v>119</v>
      </c>
      <c r="D45478" s="144">
        <v>26.67</v>
      </c>
      <c r="E45478" s="144">
        <v>16987</v>
      </c>
    </row>
    <row r="45479" spans="1:5" x14ac:dyDescent="0.3">
      <c r="A45479" s="151">
        <v>42308</v>
      </c>
      <c r="B45479" s="98">
        <v>0.125</v>
      </c>
      <c r="C45479" s="144" t="s">
        <v>119</v>
      </c>
      <c r="D45479" s="144">
        <v>26.68</v>
      </c>
      <c r="E45479" s="144">
        <v>16431</v>
      </c>
    </row>
    <row r="45480" spans="1:5" x14ac:dyDescent="0.3">
      <c r="A45480" s="151">
        <v>42308</v>
      </c>
      <c r="B45480" s="98">
        <v>0.13541666666666666</v>
      </c>
      <c r="C45480" s="144" t="s">
        <v>119</v>
      </c>
      <c r="D45480" s="144">
        <v>26.62</v>
      </c>
      <c r="E45480" s="144">
        <v>16376</v>
      </c>
    </row>
    <row r="45481" spans="1:5" x14ac:dyDescent="0.3">
      <c r="A45481" s="151">
        <v>42308</v>
      </c>
      <c r="B45481" s="98">
        <v>0.14583333333333334</v>
      </c>
      <c r="C45481" s="144" t="s">
        <v>119</v>
      </c>
      <c r="D45481" s="144">
        <v>26.56</v>
      </c>
      <c r="E45481" s="144">
        <v>16415</v>
      </c>
    </row>
    <row r="45482" spans="1:5" x14ac:dyDescent="0.3">
      <c r="A45482" s="151">
        <v>42308</v>
      </c>
      <c r="B45482" s="98">
        <v>0.15625</v>
      </c>
      <c r="C45482" s="144" t="s">
        <v>119</v>
      </c>
      <c r="D45482" s="144">
        <v>26.46</v>
      </c>
      <c r="E45482" s="144">
        <v>16023</v>
      </c>
    </row>
    <row r="45483" spans="1:5" x14ac:dyDescent="0.3">
      <c r="A45483" s="151">
        <v>42308</v>
      </c>
      <c r="B45483" s="98">
        <v>0.16666666666666666</v>
      </c>
      <c r="C45483" s="144" t="s">
        <v>119</v>
      </c>
      <c r="D45483" s="144">
        <v>26.42</v>
      </c>
      <c r="E45483" s="144">
        <v>15834</v>
      </c>
    </row>
    <row r="45484" spans="1:5" x14ac:dyDescent="0.3">
      <c r="A45484" s="151">
        <v>42308</v>
      </c>
      <c r="B45484" s="98">
        <v>0.17708333333333334</v>
      </c>
      <c r="C45484" s="144" t="s">
        <v>119</v>
      </c>
      <c r="D45484" s="144">
        <v>26.34</v>
      </c>
      <c r="E45484" s="144">
        <v>15554</v>
      </c>
    </row>
    <row r="45485" spans="1:5" x14ac:dyDescent="0.3">
      <c r="A45485" s="151">
        <v>42308</v>
      </c>
      <c r="B45485" s="98">
        <v>0.1875</v>
      </c>
      <c r="C45485" s="144" t="s">
        <v>119</v>
      </c>
      <c r="D45485" s="144">
        <v>26.33</v>
      </c>
      <c r="E45485" s="144">
        <v>15677</v>
      </c>
    </row>
    <row r="45486" spans="1:5" x14ac:dyDescent="0.3">
      <c r="A45486" s="151">
        <v>42308</v>
      </c>
      <c r="B45486" s="98">
        <v>0.19791666666666666</v>
      </c>
      <c r="C45486" s="144" t="s">
        <v>119</v>
      </c>
      <c r="D45486" s="144">
        <v>26.32</v>
      </c>
      <c r="E45486" s="144">
        <v>15833</v>
      </c>
    </row>
    <row r="45487" spans="1:5" x14ac:dyDescent="0.3">
      <c r="A45487" s="151">
        <v>42308</v>
      </c>
      <c r="B45487" s="98">
        <v>0.20833333333333334</v>
      </c>
      <c r="C45487" s="144" t="s">
        <v>119</v>
      </c>
      <c r="D45487" s="144">
        <v>26.24</v>
      </c>
      <c r="E45487" s="144">
        <v>15397</v>
      </c>
    </row>
    <row r="45488" spans="1:5" x14ac:dyDescent="0.3">
      <c r="A45488" s="151">
        <v>42308</v>
      </c>
      <c r="B45488" s="98">
        <v>0.21875</v>
      </c>
      <c r="C45488" s="144" t="s">
        <v>119</v>
      </c>
      <c r="D45488" s="144">
        <v>26.24</v>
      </c>
      <c r="E45488" s="144">
        <v>15383</v>
      </c>
    </row>
    <row r="45489" spans="1:5" x14ac:dyDescent="0.3">
      <c r="A45489" s="151">
        <v>42308</v>
      </c>
      <c r="B45489" s="98">
        <v>0.22916666666666666</v>
      </c>
      <c r="C45489" s="144" t="s">
        <v>119</v>
      </c>
      <c r="D45489" s="144">
        <v>26.21</v>
      </c>
      <c r="E45489" s="144">
        <v>15259</v>
      </c>
    </row>
    <row r="45490" spans="1:5" x14ac:dyDescent="0.3">
      <c r="A45490" s="151">
        <v>42308</v>
      </c>
      <c r="B45490" s="98">
        <v>0.23958333333333334</v>
      </c>
      <c r="C45490" s="144" t="s">
        <v>119</v>
      </c>
      <c r="D45490" s="144">
        <v>26.22</v>
      </c>
      <c r="E45490" s="144">
        <v>15459</v>
      </c>
    </row>
    <row r="45491" spans="1:5" x14ac:dyDescent="0.3">
      <c r="A45491" s="151">
        <v>42308</v>
      </c>
      <c r="B45491" s="98">
        <v>0.25</v>
      </c>
      <c r="C45491" s="144" t="s">
        <v>119</v>
      </c>
      <c r="D45491" s="144">
        <v>26.21</v>
      </c>
      <c r="E45491" s="144">
        <v>15469</v>
      </c>
    </row>
    <row r="45492" spans="1:5" x14ac:dyDescent="0.3">
      <c r="A45492" s="151">
        <v>42308</v>
      </c>
      <c r="B45492" s="98">
        <v>0.26041666666666669</v>
      </c>
      <c r="C45492" s="144" t="s">
        <v>119</v>
      </c>
      <c r="D45492" s="144">
        <v>26.29</v>
      </c>
      <c r="E45492" s="144">
        <v>15967</v>
      </c>
    </row>
    <row r="45493" spans="1:5" x14ac:dyDescent="0.3">
      <c r="A45493" s="151">
        <v>42308</v>
      </c>
      <c r="B45493" s="98">
        <v>0.27083333333333331</v>
      </c>
      <c r="C45493" s="144" t="s">
        <v>119</v>
      </c>
      <c r="D45493" s="144">
        <v>26.19</v>
      </c>
      <c r="E45493" s="144">
        <v>14250</v>
      </c>
    </row>
    <row r="45494" spans="1:5" x14ac:dyDescent="0.3">
      <c r="A45494" s="151">
        <v>42308</v>
      </c>
      <c r="B45494" s="98">
        <v>0.28125</v>
      </c>
      <c r="C45494" s="144" t="s">
        <v>119</v>
      </c>
      <c r="D45494" s="144">
        <v>26.08</v>
      </c>
      <c r="E45494" s="144">
        <v>14075</v>
      </c>
    </row>
    <row r="45495" spans="1:5" x14ac:dyDescent="0.3">
      <c r="A45495" s="151">
        <v>42308</v>
      </c>
      <c r="B45495" s="98">
        <v>0.29166666666666669</v>
      </c>
      <c r="C45495" s="144" t="s">
        <v>119</v>
      </c>
      <c r="D45495" s="144">
        <v>25.96</v>
      </c>
      <c r="E45495" s="144">
        <v>13986</v>
      </c>
    </row>
    <row r="45496" spans="1:5" x14ac:dyDescent="0.3">
      <c r="A45496" s="151">
        <v>42308</v>
      </c>
      <c r="B45496" s="98">
        <v>0.30208333333333331</v>
      </c>
      <c r="C45496" s="144" t="s">
        <v>119</v>
      </c>
      <c r="D45496" s="144">
        <v>26</v>
      </c>
      <c r="E45496" s="144">
        <v>14186</v>
      </c>
    </row>
    <row r="45497" spans="1:5" x14ac:dyDescent="0.3">
      <c r="A45497" s="151">
        <v>42308</v>
      </c>
      <c r="B45497" s="98">
        <v>0.3125</v>
      </c>
      <c r="C45497" s="144" t="s">
        <v>119</v>
      </c>
      <c r="D45497" s="144">
        <v>26.11</v>
      </c>
      <c r="E45497" s="144">
        <v>14164</v>
      </c>
    </row>
    <row r="45498" spans="1:5" x14ac:dyDescent="0.3">
      <c r="A45498" s="151">
        <v>42308</v>
      </c>
      <c r="B45498" s="98">
        <v>0.32291666666666669</v>
      </c>
      <c r="C45498" s="144" t="s">
        <v>119</v>
      </c>
      <c r="D45498" s="144">
        <v>26.08</v>
      </c>
      <c r="E45498" s="144">
        <v>14598</v>
      </c>
    </row>
    <row r="45499" spans="1:5" x14ac:dyDescent="0.3">
      <c r="A45499" s="151">
        <v>42308</v>
      </c>
      <c r="B45499" s="98">
        <v>0.33333333333333331</v>
      </c>
      <c r="C45499" s="144" t="s">
        <v>119</v>
      </c>
      <c r="D45499" s="144">
        <v>25.95</v>
      </c>
      <c r="E45499" s="144">
        <v>14623</v>
      </c>
    </row>
    <row r="45500" spans="1:5" x14ac:dyDescent="0.3">
      <c r="A45500" s="151">
        <v>42308</v>
      </c>
      <c r="B45500" s="98">
        <v>0.34375</v>
      </c>
      <c r="C45500" s="144" t="s">
        <v>119</v>
      </c>
      <c r="D45500" s="144">
        <v>26.06</v>
      </c>
      <c r="E45500" s="144">
        <v>14677</v>
      </c>
    </row>
    <row r="45501" spans="1:5" x14ac:dyDescent="0.3">
      <c r="A45501" s="151">
        <v>42308</v>
      </c>
      <c r="B45501" s="98">
        <v>0.35416666666666669</v>
      </c>
      <c r="C45501" s="144" t="s">
        <v>119</v>
      </c>
      <c r="D45501" s="144">
        <v>26.09</v>
      </c>
      <c r="E45501" s="144">
        <v>13979</v>
      </c>
    </row>
    <row r="45502" spans="1:5" x14ac:dyDescent="0.3">
      <c r="A45502" s="151">
        <v>42308</v>
      </c>
      <c r="B45502" s="98">
        <v>0.36458333333333331</v>
      </c>
      <c r="C45502" s="144" t="s">
        <v>119</v>
      </c>
      <c r="D45502" s="144">
        <v>26.1</v>
      </c>
      <c r="E45502" s="144">
        <v>13360</v>
      </c>
    </row>
    <row r="45503" spans="1:5" x14ac:dyDescent="0.3">
      <c r="A45503" s="151">
        <v>42308</v>
      </c>
      <c r="B45503" s="98">
        <v>0.375</v>
      </c>
      <c r="C45503" s="144" t="s">
        <v>119</v>
      </c>
      <c r="D45503" s="144">
        <v>26.09</v>
      </c>
      <c r="E45503" s="144">
        <v>12991</v>
      </c>
    </row>
    <row r="45504" spans="1:5" x14ac:dyDescent="0.3">
      <c r="A45504" s="151">
        <v>42308</v>
      </c>
      <c r="B45504" s="98">
        <v>0.38541666666666669</v>
      </c>
      <c r="C45504" s="144" t="s">
        <v>119</v>
      </c>
      <c r="D45504" s="144">
        <v>26.11</v>
      </c>
      <c r="E45504" s="144">
        <v>12591</v>
      </c>
    </row>
    <row r="45505" spans="1:5" x14ac:dyDescent="0.3">
      <c r="A45505" s="151">
        <v>42308</v>
      </c>
      <c r="B45505" s="98">
        <v>0.39583333333333331</v>
      </c>
      <c r="C45505" s="144" t="s">
        <v>119</v>
      </c>
      <c r="D45505" s="144">
        <v>26.15</v>
      </c>
      <c r="E45505" s="144">
        <v>12413</v>
      </c>
    </row>
    <row r="45506" spans="1:5" x14ac:dyDescent="0.3">
      <c r="A45506" s="151">
        <v>42308</v>
      </c>
      <c r="B45506" s="98">
        <v>0.40625</v>
      </c>
      <c r="C45506" s="144" t="s">
        <v>119</v>
      </c>
      <c r="D45506" s="144">
        <v>26.19</v>
      </c>
      <c r="E45506" s="144">
        <v>12375</v>
      </c>
    </row>
    <row r="45507" spans="1:5" x14ac:dyDescent="0.3">
      <c r="A45507" s="151">
        <v>42308</v>
      </c>
      <c r="B45507" s="98">
        <v>0.41666666666666669</v>
      </c>
      <c r="C45507" s="144" t="s">
        <v>119</v>
      </c>
      <c r="D45507" s="144">
        <v>26.25</v>
      </c>
      <c r="E45507" s="144">
        <v>12399</v>
      </c>
    </row>
    <row r="45508" spans="1:5" x14ac:dyDescent="0.3">
      <c r="A45508" s="151">
        <v>42308</v>
      </c>
      <c r="B45508" s="98">
        <v>0.42708333333333331</v>
      </c>
      <c r="C45508" s="144" t="s">
        <v>119</v>
      </c>
      <c r="D45508" s="144">
        <v>26.37</v>
      </c>
      <c r="E45508" s="144">
        <v>12371</v>
      </c>
    </row>
    <row r="45509" spans="1:5" x14ac:dyDescent="0.3">
      <c r="A45509" s="151">
        <v>42308</v>
      </c>
      <c r="B45509" s="98">
        <v>0.4375</v>
      </c>
      <c r="C45509" s="144" t="s">
        <v>119</v>
      </c>
      <c r="D45509" s="144">
        <v>26.43</v>
      </c>
      <c r="E45509" s="144">
        <v>12355</v>
      </c>
    </row>
    <row r="45510" spans="1:5" x14ac:dyDescent="0.3">
      <c r="A45510" s="151">
        <v>42308</v>
      </c>
      <c r="B45510" s="98">
        <v>0.44791666666666669</v>
      </c>
      <c r="C45510" s="144" t="s">
        <v>119</v>
      </c>
      <c r="D45510" s="144">
        <v>26.55</v>
      </c>
      <c r="E45510" s="144">
        <v>12081</v>
      </c>
    </row>
    <row r="45511" spans="1:5" x14ac:dyDescent="0.3">
      <c r="A45511" s="151">
        <v>42308</v>
      </c>
      <c r="B45511" s="98">
        <v>0.45833333333333331</v>
      </c>
      <c r="C45511" s="144" t="s">
        <v>119</v>
      </c>
      <c r="D45511" s="144">
        <v>26.65</v>
      </c>
      <c r="E45511" s="144">
        <v>11911</v>
      </c>
    </row>
    <row r="45512" spans="1:5" x14ac:dyDescent="0.3">
      <c r="A45512" s="151">
        <v>42308</v>
      </c>
      <c r="B45512" s="98">
        <v>0.46875</v>
      </c>
      <c r="C45512" s="144" t="s">
        <v>119</v>
      </c>
      <c r="D45512" s="144">
        <v>26.77</v>
      </c>
      <c r="E45512" s="144">
        <v>11898</v>
      </c>
    </row>
    <row r="45513" spans="1:5" x14ac:dyDescent="0.3">
      <c r="A45513" s="151">
        <v>42308</v>
      </c>
      <c r="B45513" s="98">
        <v>0.47916666666666669</v>
      </c>
      <c r="C45513" s="144" t="s">
        <v>119</v>
      </c>
      <c r="D45513" s="144">
        <v>26.93</v>
      </c>
      <c r="E45513" s="144">
        <v>11921</v>
      </c>
    </row>
    <row r="45514" spans="1:5" x14ac:dyDescent="0.3">
      <c r="A45514" s="151">
        <v>42308</v>
      </c>
      <c r="B45514" s="98">
        <v>0.48958333333333331</v>
      </c>
      <c r="C45514" s="144" t="s">
        <v>119</v>
      </c>
      <c r="D45514" s="144">
        <v>26.98</v>
      </c>
      <c r="E45514" s="144">
        <v>11969</v>
      </c>
    </row>
    <row r="45515" spans="1:5" x14ac:dyDescent="0.3">
      <c r="A45515" s="151">
        <v>42308</v>
      </c>
      <c r="B45515" s="98">
        <v>0.5</v>
      </c>
      <c r="C45515" s="144" t="s">
        <v>120</v>
      </c>
      <c r="D45515" s="144">
        <v>27.09</v>
      </c>
      <c r="E45515" s="144">
        <v>12146</v>
      </c>
    </row>
    <row r="45516" spans="1:5" x14ac:dyDescent="0.3">
      <c r="A45516" s="151">
        <v>42308</v>
      </c>
      <c r="B45516" s="98">
        <v>0.51041666666666663</v>
      </c>
      <c r="C45516" s="144" t="s">
        <v>120</v>
      </c>
      <c r="D45516" s="144">
        <v>27.16</v>
      </c>
      <c r="E45516" s="144">
        <v>12093</v>
      </c>
    </row>
    <row r="45517" spans="1:5" x14ac:dyDescent="0.3">
      <c r="A45517" s="151">
        <v>42308</v>
      </c>
      <c r="B45517" s="98">
        <v>0.52083333333333337</v>
      </c>
      <c r="C45517" s="144" t="s">
        <v>120</v>
      </c>
      <c r="D45517" s="144">
        <v>27.24</v>
      </c>
      <c r="E45517" s="144">
        <v>11991</v>
      </c>
    </row>
    <row r="45518" spans="1:5" x14ac:dyDescent="0.3">
      <c r="A45518" s="151">
        <v>42308</v>
      </c>
      <c r="B45518" s="98">
        <v>0.53125</v>
      </c>
      <c r="C45518" s="144" t="s">
        <v>120</v>
      </c>
      <c r="D45518" s="144">
        <v>27.43</v>
      </c>
      <c r="E45518" s="144">
        <v>11924</v>
      </c>
    </row>
    <row r="45519" spans="1:5" x14ac:dyDescent="0.3">
      <c r="A45519" s="151">
        <v>42308</v>
      </c>
      <c r="B45519" s="98">
        <v>4.1666666666666664E-2</v>
      </c>
      <c r="C45519" s="144" t="s">
        <v>120</v>
      </c>
      <c r="D45519" s="144">
        <v>27.54</v>
      </c>
      <c r="E45519" s="144">
        <v>11919</v>
      </c>
    </row>
    <row r="45520" spans="1:5" x14ac:dyDescent="0.3">
      <c r="A45520" s="151">
        <v>42308</v>
      </c>
      <c r="B45520" s="98">
        <v>5.2083333333333336E-2</v>
      </c>
      <c r="C45520" s="144" t="s">
        <v>120</v>
      </c>
      <c r="D45520" s="144">
        <v>27.54</v>
      </c>
      <c r="E45520" s="144">
        <v>11961</v>
      </c>
    </row>
    <row r="45521" spans="1:5" x14ac:dyDescent="0.3">
      <c r="A45521" s="151">
        <v>42308</v>
      </c>
      <c r="B45521" s="98">
        <v>6.25E-2</v>
      </c>
      <c r="C45521" s="144" t="s">
        <v>120</v>
      </c>
      <c r="D45521" s="144">
        <v>27.53</v>
      </c>
      <c r="E45521" s="144">
        <v>12074</v>
      </c>
    </row>
    <row r="45522" spans="1:5" x14ac:dyDescent="0.3">
      <c r="A45522" s="151">
        <v>42308</v>
      </c>
      <c r="B45522" s="98">
        <v>7.2916666666666671E-2</v>
      </c>
      <c r="C45522" s="144" t="s">
        <v>120</v>
      </c>
      <c r="D45522" s="144">
        <v>27.6</v>
      </c>
      <c r="E45522" s="144">
        <v>12086</v>
      </c>
    </row>
    <row r="45523" spans="1:5" x14ac:dyDescent="0.3">
      <c r="A45523" s="151">
        <v>42308</v>
      </c>
      <c r="B45523" s="98">
        <v>8.3333333333333329E-2</v>
      </c>
      <c r="C45523" s="144" t="s">
        <v>120</v>
      </c>
      <c r="D45523" s="144">
        <v>27.56</v>
      </c>
      <c r="E45523" s="144">
        <v>12078</v>
      </c>
    </row>
    <row r="45524" spans="1:5" x14ac:dyDescent="0.3">
      <c r="A45524" s="151">
        <v>42308</v>
      </c>
      <c r="B45524" s="98">
        <v>9.375E-2</v>
      </c>
      <c r="C45524" s="144" t="s">
        <v>120</v>
      </c>
      <c r="D45524" s="144">
        <v>27.5</v>
      </c>
      <c r="E45524" s="144">
        <v>12394</v>
      </c>
    </row>
    <row r="45525" spans="1:5" x14ac:dyDescent="0.3">
      <c r="A45525" s="151">
        <v>42308</v>
      </c>
      <c r="B45525" s="98">
        <v>0.10416666666666667</v>
      </c>
      <c r="C45525" s="144" t="s">
        <v>120</v>
      </c>
      <c r="D45525" s="144">
        <v>27.53</v>
      </c>
      <c r="E45525" s="144">
        <v>12553</v>
      </c>
    </row>
    <row r="45526" spans="1:5" x14ac:dyDescent="0.3">
      <c r="A45526" s="151">
        <v>42308</v>
      </c>
      <c r="B45526" s="98">
        <v>0.11458333333333333</v>
      </c>
      <c r="C45526" s="144" t="s">
        <v>120</v>
      </c>
      <c r="D45526" s="144">
        <v>27.43</v>
      </c>
      <c r="E45526" s="144">
        <v>13046</v>
      </c>
    </row>
    <row r="45527" spans="1:5" x14ac:dyDescent="0.3">
      <c r="A45527" s="151">
        <v>42308</v>
      </c>
      <c r="B45527" s="98">
        <v>0.125</v>
      </c>
      <c r="C45527" s="144" t="s">
        <v>120</v>
      </c>
      <c r="D45527" s="144">
        <v>27.21</v>
      </c>
      <c r="E45527" s="144">
        <v>14545</v>
      </c>
    </row>
    <row r="45528" spans="1:5" x14ac:dyDescent="0.3">
      <c r="A45528" s="151">
        <v>42308</v>
      </c>
      <c r="B45528" s="98">
        <v>0.13541666666666666</v>
      </c>
      <c r="C45528" s="144" t="s">
        <v>120</v>
      </c>
      <c r="D45528" s="144">
        <v>27.47</v>
      </c>
      <c r="E45528" s="144">
        <v>13970</v>
      </c>
    </row>
    <row r="45529" spans="1:5" x14ac:dyDescent="0.3">
      <c r="A45529" s="151">
        <v>42308</v>
      </c>
      <c r="B45529" s="98">
        <v>0.14583333333333334</v>
      </c>
      <c r="C45529" s="144" t="s">
        <v>120</v>
      </c>
      <c r="D45529" s="144">
        <v>27.44</v>
      </c>
      <c r="E45529" s="144">
        <v>14447</v>
      </c>
    </row>
    <row r="45530" spans="1:5" x14ac:dyDescent="0.3">
      <c r="A45530" s="151">
        <v>42308</v>
      </c>
      <c r="B45530" s="98">
        <v>0.15625</v>
      </c>
      <c r="C45530" s="144" t="s">
        <v>120</v>
      </c>
      <c r="D45530" s="144">
        <v>27.37</v>
      </c>
      <c r="E45530" s="144">
        <v>15024</v>
      </c>
    </row>
    <row r="45531" spans="1:5" x14ac:dyDescent="0.3">
      <c r="A45531" s="151">
        <v>42308</v>
      </c>
      <c r="B45531" s="98">
        <v>0.16666666666666666</v>
      </c>
      <c r="C45531" s="144" t="s">
        <v>120</v>
      </c>
      <c r="D45531" s="144">
        <v>27.62</v>
      </c>
      <c r="E45531" s="144">
        <v>14815</v>
      </c>
    </row>
    <row r="45532" spans="1:5" x14ac:dyDescent="0.3">
      <c r="A45532" s="151">
        <v>42308</v>
      </c>
      <c r="B45532" s="98">
        <v>0.17708333333333334</v>
      </c>
      <c r="C45532" s="144" t="s">
        <v>120</v>
      </c>
      <c r="D45532" s="144">
        <v>27.67</v>
      </c>
      <c r="E45532" s="144">
        <v>14388</v>
      </c>
    </row>
    <row r="45533" spans="1:5" x14ac:dyDescent="0.3">
      <c r="A45533" s="151">
        <v>42308</v>
      </c>
      <c r="B45533" s="98">
        <v>0.1875</v>
      </c>
      <c r="C45533" s="144" t="s">
        <v>120</v>
      </c>
      <c r="D45533" s="144">
        <v>27.18</v>
      </c>
      <c r="E45533" s="144">
        <v>15811</v>
      </c>
    </row>
    <row r="45534" spans="1:5" x14ac:dyDescent="0.3">
      <c r="A45534" s="151">
        <v>42308</v>
      </c>
      <c r="B45534" s="98">
        <v>0.19791666666666666</v>
      </c>
      <c r="C45534" s="144" t="s">
        <v>120</v>
      </c>
      <c r="D45534" s="144">
        <v>27.32</v>
      </c>
      <c r="E45534" s="144">
        <v>15556</v>
      </c>
    </row>
    <row r="45535" spans="1:5" x14ac:dyDescent="0.3">
      <c r="A45535" s="151">
        <v>42308</v>
      </c>
      <c r="B45535" s="98">
        <v>0.20833333333333334</v>
      </c>
      <c r="C45535" s="144" t="s">
        <v>120</v>
      </c>
      <c r="D45535" s="144">
        <v>27.57</v>
      </c>
      <c r="E45535" s="144">
        <v>14845</v>
      </c>
    </row>
    <row r="45536" spans="1:5" x14ac:dyDescent="0.3">
      <c r="A45536" s="151">
        <v>42308</v>
      </c>
      <c r="B45536" s="98">
        <v>0.21875</v>
      </c>
      <c r="C45536" s="144" t="s">
        <v>120</v>
      </c>
      <c r="D45536" s="144">
        <v>27.83</v>
      </c>
      <c r="E45536" s="144">
        <v>14016</v>
      </c>
    </row>
    <row r="45537" spans="1:5" x14ac:dyDescent="0.3">
      <c r="A45537" s="151">
        <v>42308</v>
      </c>
      <c r="B45537" s="98">
        <v>0.22916666666666666</v>
      </c>
      <c r="C45537" s="144" t="s">
        <v>120</v>
      </c>
      <c r="D45537" s="144">
        <v>27.93</v>
      </c>
      <c r="E45537" s="144">
        <v>13798</v>
      </c>
    </row>
    <row r="45538" spans="1:5" x14ac:dyDescent="0.3">
      <c r="A45538" s="151">
        <v>42308</v>
      </c>
      <c r="B45538" s="98">
        <v>0.23958333333333334</v>
      </c>
      <c r="C45538" s="144" t="s">
        <v>120</v>
      </c>
      <c r="D45538" s="144">
        <v>27.94</v>
      </c>
      <c r="E45538" s="144">
        <v>13480</v>
      </c>
    </row>
    <row r="45539" spans="1:5" x14ac:dyDescent="0.3">
      <c r="A45539" s="151">
        <v>42308</v>
      </c>
      <c r="B45539" s="98">
        <v>0.25</v>
      </c>
      <c r="C45539" s="144" t="s">
        <v>120</v>
      </c>
      <c r="D45539" s="144">
        <v>27.9</v>
      </c>
      <c r="E45539" s="144">
        <v>13245</v>
      </c>
    </row>
    <row r="45540" spans="1:5" x14ac:dyDescent="0.3">
      <c r="A45540" s="151">
        <v>42308</v>
      </c>
      <c r="B45540" s="98">
        <v>0.26041666666666669</v>
      </c>
      <c r="C45540" s="144" t="s">
        <v>120</v>
      </c>
      <c r="D45540" s="144">
        <v>27.83</v>
      </c>
      <c r="E45540" s="144">
        <v>13141</v>
      </c>
    </row>
    <row r="45541" spans="1:5" x14ac:dyDescent="0.3">
      <c r="A45541" s="151">
        <v>42308</v>
      </c>
      <c r="B45541" s="98">
        <v>0.27083333333333331</v>
      </c>
      <c r="C45541" s="144" t="s">
        <v>120</v>
      </c>
      <c r="D45541" s="144">
        <v>27.79</v>
      </c>
      <c r="E45541" s="144">
        <v>13193</v>
      </c>
    </row>
    <row r="45542" spans="1:5" x14ac:dyDescent="0.3">
      <c r="A45542" s="151">
        <v>42308</v>
      </c>
      <c r="B45542" s="98">
        <v>0.28125</v>
      </c>
      <c r="C45542" s="144" t="s">
        <v>120</v>
      </c>
      <c r="D45542" s="144">
        <v>27.73</v>
      </c>
      <c r="E45542" s="144">
        <v>13153</v>
      </c>
    </row>
    <row r="45543" spans="1:5" x14ac:dyDescent="0.3">
      <c r="A45543" s="151">
        <v>42308</v>
      </c>
      <c r="B45543" s="98">
        <v>0.29166666666666669</v>
      </c>
      <c r="C45543" s="144" t="s">
        <v>120</v>
      </c>
      <c r="D45543" s="144">
        <v>27.65</v>
      </c>
      <c r="E45543" s="144">
        <v>13113</v>
      </c>
    </row>
    <row r="45544" spans="1:5" x14ac:dyDescent="0.3">
      <c r="A45544" s="151">
        <v>42308</v>
      </c>
      <c r="B45544" s="98">
        <v>0.30208333333333331</v>
      </c>
      <c r="C45544" s="144" t="s">
        <v>120</v>
      </c>
      <c r="D45544" s="144">
        <v>27.57</v>
      </c>
      <c r="E45544" s="144">
        <v>12931</v>
      </c>
    </row>
    <row r="45545" spans="1:5" x14ac:dyDescent="0.3">
      <c r="A45545" s="151">
        <v>42308</v>
      </c>
      <c r="B45545" s="98">
        <v>0.3125</v>
      </c>
      <c r="C45545" s="144" t="s">
        <v>120</v>
      </c>
      <c r="D45545" s="144">
        <v>27.55</v>
      </c>
      <c r="E45545" s="144">
        <v>13033</v>
      </c>
    </row>
    <row r="45546" spans="1:5" x14ac:dyDescent="0.3">
      <c r="A45546" s="151">
        <v>42308</v>
      </c>
      <c r="B45546" s="98">
        <v>0.32291666666666669</v>
      </c>
      <c r="C45546" s="144" t="s">
        <v>120</v>
      </c>
      <c r="D45546" s="144">
        <v>27.58</v>
      </c>
      <c r="E45546" s="144">
        <v>13012</v>
      </c>
    </row>
    <row r="45547" spans="1:5" x14ac:dyDescent="0.3">
      <c r="A45547" s="151">
        <v>42308</v>
      </c>
      <c r="B45547" s="98">
        <v>0.33333333333333331</v>
      </c>
      <c r="C45547" s="144" t="s">
        <v>120</v>
      </c>
      <c r="D45547" s="144">
        <v>27.57</v>
      </c>
      <c r="E45547" s="144">
        <v>12982</v>
      </c>
    </row>
    <row r="45548" spans="1:5" x14ac:dyDescent="0.3">
      <c r="A45548" s="151">
        <v>42308</v>
      </c>
      <c r="B45548" s="98">
        <v>0.34375</v>
      </c>
      <c r="C45548" s="144" t="s">
        <v>120</v>
      </c>
      <c r="D45548" s="144">
        <v>27.53</v>
      </c>
      <c r="E45548" s="144">
        <v>12907</v>
      </c>
    </row>
    <row r="45549" spans="1:5" x14ac:dyDescent="0.3">
      <c r="A45549" s="151">
        <v>42308</v>
      </c>
      <c r="B45549" s="98">
        <v>0.35416666666666669</v>
      </c>
      <c r="C45549" s="144" t="s">
        <v>120</v>
      </c>
      <c r="D45549" s="144">
        <v>27.56</v>
      </c>
      <c r="E45549" s="144">
        <v>12916</v>
      </c>
    </row>
    <row r="45550" spans="1:5" x14ac:dyDescent="0.3">
      <c r="A45550" s="151">
        <v>42308</v>
      </c>
      <c r="B45550" s="98">
        <v>0.36458333333333331</v>
      </c>
      <c r="C45550" s="144" t="s">
        <v>120</v>
      </c>
      <c r="D45550" s="144">
        <v>27.59</v>
      </c>
      <c r="E45550" s="144">
        <v>12861</v>
      </c>
    </row>
    <row r="45551" spans="1:5" x14ac:dyDescent="0.3">
      <c r="A45551" s="151">
        <v>42308</v>
      </c>
      <c r="B45551" s="98">
        <v>0.375</v>
      </c>
      <c r="C45551" s="144" t="s">
        <v>120</v>
      </c>
      <c r="D45551" s="144">
        <v>27.6</v>
      </c>
      <c r="E45551" s="144">
        <v>12805</v>
      </c>
    </row>
    <row r="45552" spans="1:5" x14ac:dyDescent="0.3">
      <c r="A45552" s="151">
        <v>42308</v>
      </c>
      <c r="B45552" s="98">
        <v>0.38541666666666669</v>
      </c>
      <c r="C45552" s="144" t="s">
        <v>120</v>
      </c>
      <c r="D45552" s="144">
        <v>27.59</v>
      </c>
      <c r="E45552" s="144">
        <v>12811</v>
      </c>
    </row>
    <row r="45553" spans="1:5" x14ac:dyDescent="0.3">
      <c r="A45553" s="151">
        <v>42308</v>
      </c>
      <c r="B45553" s="98">
        <v>0.39583333333333331</v>
      </c>
      <c r="C45553" s="144" t="s">
        <v>120</v>
      </c>
      <c r="D45553" s="144">
        <v>27.59</v>
      </c>
      <c r="E45553" s="144">
        <v>12823</v>
      </c>
    </row>
    <row r="45554" spans="1:5" x14ac:dyDescent="0.3">
      <c r="A45554" s="151">
        <v>42308</v>
      </c>
      <c r="B45554" s="98">
        <v>0.40625</v>
      </c>
      <c r="C45554" s="144" t="s">
        <v>120</v>
      </c>
      <c r="D45554" s="144">
        <v>27.57</v>
      </c>
      <c r="E45554" s="144">
        <v>12903</v>
      </c>
    </row>
    <row r="45555" spans="1:5" x14ac:dyDescent="0.3">
      <c r="A45555" s="151">
        <v>42308</v>
      </c>
      <c r="B45555" s="98">
        <v>0.41666666666666669</v>
      </c>
      <c r="C45555" s="144" t="s">
        <v>120</v>
      </c>
      <c r="D45555" s="144">
        <v>27.52</v>
      </c>
      <c r="E45555" s="144">
        <v>12942</v>
      </c>
    </row>
    <row r="45556" spans="1:5" x14ac:dyDescent="0.3">
      <c r="A45556" s="151">
        <v>42308</v>
      </c>
      <c r="B45556" s="98">
        <v>0.42708333333333331</v>
      </c>
      <c r="C45556" s="144" t="s">
        <v>120</v>
      </c>
      <c r="D45556" s="144">
        <v>27.49</v>
      </c>
      <c r="E45556" s="144">
        <v>12984</v>
      </c>
    </row>
    <row r="45557" spans="1:5" x14ac:dyDescent="0.3">
      <c r="A45557" s="151">
        <v>42308</v>
      </c>
      <c r="B45557" s="98">
        <v>0.4375</v>
      </c>
      <c r="C45557" s="144" t="s">
        <v>120</v>
      </c>
      <c r="D45557" s="144">
        <v>27.5</v>
      </c>
      <c r="E45557" s="144">
        <v>13077</v>
      </c>
    </row>
    <row r="45558" spans="1:5" x14ac:dyDescent="0.3">
      <c r="A45558" s="151">
        <v>42308</v>
      </c>
      <c r="B45558" s="98">
        <v>0.44791666666666669</v>
      </c>
      <c r="C45558" s="144" t="s">
        <v>120</v>
      </c>
      <c r="D45558" s="144">
        <v>27.45</v>
      </c>
      <c r="E45558" s="144">
        <v>13055</v>
      </c>
    </row>
    <row r="45559" spans="1:5" x14ac:dyDescent="0.3">
      <c r="A45559" s="151">
        <v>42308</v>
      </c>
      <c r="B45559" s="98">
        <v>0.45833333333333331</v>
      </c>
      <c r="C45559" s="144" t="s">
        <v>120</v>
      </c>
      <c r="D45559" s="144">
        <v>27.42</v>
      </c>
      <c r="E45559" s="144">
        <v>12997</v>
      </c>
    </row>
    <row r="45560" spans="1:5" x14ac:dyDescent="0.3">
      <c r="A45560" s="151">
        <v>42308</v>
      </c>
      <c r="B45560" s="98">
        <v>0.46875</v>
      </c>
      <c r="C45560" s="144" t="s">
        <v>120</v>
      </c>
      <c r="D45560" s="144">
        <v>27.4</v>
      </c>
      <c r="E45560" s="144">
        <v>12951</v>
      </c>
    </row>
    <row r="45561" spans="1:5" x14ac:dyDescent="0.3">
      <c r="A45561" s="151">
        <v>42308</v>
      </c>
      <c r="B45561" s="98">
        <v>0.47916666666666669</v>
      </c>
      <c r="C45561" s="144" t="s">
        <v>120</v>
      </c>
      <c r="D45561" s="144">
        <v>27.39</v>
      </c>
      <c r="E45561" s="144">
        <v>12912</v>
      </c>
    </row>
    <row r="45562" spans="1:5" x14ac:dyDescent="0.3">
      <c r="A45562" s="151">
        <v>42308</v>
      </c>
      <c r="B45562" s="98">
        <v>0.48958333333333331</v>
      </c>
      <c r="C45562" s="144" t="s">
        <v>120</v>
      </c>
      <c r="D45562" s="144">
        <v>27.36</v>
      </c>
      <c r="E45562" s="144">
        <v>12892</v>
      </c>
    </row>
    <row r="45563" spans="1:5" x14ac:dyDescent="0.3">
      <c r="A45563" s="151">
        <v>42309</v>
      </c>
      <c r="B45563" s="98">
        <v>0.5</v>
      </c>
      <c r="C45563" s="144" t="s">
        <v>119</v>
      </c>
      <c r="D45563" s="144">
        <v>27.33</v>
      </c>
      <c r="E45563" s="144">
        <v>12859</v>
      </c>
    </row>
    <row r="45564" spans="1:5" x14ac:dyDescent="0.3">
      <c r="A45564" s="151">
        <v>42309</v>
      </c>
      <c r="B45564" s="98">
        <v>0.51041666666666663</v>
      </c>
      <c r="C45564" s="144" t="s">
        <v>119</v>
      </c>
      <c r="D45564" s="144">
        <v>27.31</v>
      </c>
      <c r="E45564" s="144">
        <v>12829</v>
      </c>
    </row>
    <row r="45565" spans="1:5" x14ac:dyDescent="0.3">
      <c r="A45565" s="151">
        <v>42309</v>
      </c>
      <c r="B45565" s="98">
        <v>0.52083333333333337</v>
      </c>
      <c r="C45565" s="144" t="s">
        <v>119</v>
      </c>
      <c r="D45565" s="144">
        <v>27.3</v>
      </c>
      <c r="E45565" s="144">
        <v>12819</v>
      </c>
    </row>
    <row r="45566" spans="1:5" x14ac:dyDescent="0.3">
      <c r="A45566" s="151">
        <v>42309</v>
      </c>
      <c r="B45566" s="98">
        <v>0.53125</v>
      </c>
      <c r="C45566" s="144" t="s">
        <v>119</v>
      </c>
      <c r="D45566" s="144">
        <v>27.38</v>
      </c>
      <c r="E45566" s="144">
        <v>13007</v>
      </c>
    </row>
    <row r="45567" spans="1:5" x14ac:dyDescent="0.3">
      <c r="A45567" s="151">
        <v>42309</v>
      </c>
      <c r="B45567" s="98">
        <v>4.1666666666666664E-2</v>
      </c>
      <c r="C45567" s="144" t="s">
        <v>119</v>
      </c>
      <c r="D45567" s="144">
        <v>27.33</v>
      </c>
      <c r="E45567" s="144">
        <v>13235</v>
      </c>
    </row>
    <row r="45568" spans="1:5" x14ac:dyDescent="0.3">
      <c r="A45568" s="151">
        <v>42309</v>
      </c>
      <c r="B45568" s="98">
        <v>5.2083333333333336E-2</v>
      </c>
      <c r="C45568" s="144" t="s">
        <v>119</v>
      </c>
      <c r="D45568" s="144">
        <v>27.29</v>
      </c>
      <c r="E45568" s="144">
        <v>13139</v>
      </c>
    </row>
    <row r="45569" spans="1:5" x14ac:dyDescent="0.3">
      <c r="A45569" s="151">
        <v>42309</v>
      </c>
      <c r="B45569" s="98">
        <v>6.25E-2</v>
      </c>
      <c r="C45569" s="144" t="s">
        <v>119</v>
      </c>
      <c r="D45569" s="144">
        <v>27.25</v>
      </c>
      <c r="E45569" s="144">
        <v>13555</v>
      </c>
    </row>
    <row r="45570" spans="1:5" x14ac:dyDescent="0.3">
      <c r="A45570" s="151">
        <v>42309</v>
      </c>
      <c r="B45570" s="98">
        <v>7.2916666666666671E-2</v>
      </c>
      <c r="C45570" s="144" t="s">
        <v>119</v>
      </c>
      <c r="D45570" s="144">
        <v>27.23</v>
      </c>
      <c r="E45570" s="144">
        <v>14215</v>
      </c>
    </row>
    <row r="45571" spans="1:5" x14ac:dyDescent="0.3">
      <c r="A45571" s="151">
        <v>42309</v>
      </c>
      <c r="B45571" s="98">
        <v>8.3333333333333329E-2</v>
      </c>
      <c r="C45571" s="144" t="s">
        <v>119</v>
      </c>
      <c r="D45571" s="144">
        <v>27.24</v>
      </c>
      <c r="E45571" s="144">
        <v>14487</v>
      </c>
    </row>
    <row r="45572" spans="1:5" x14ac:dyDescent="0.3">
      <c r="A45572" s="151">
        <v>42309</v>
      </c>
      <c r="B45572" s="98">
        <v>9.375E-2</v>
      </c>
      <c r="C45572" s="144" t="s">
        <v>119</v>
      </c>
      <c r="D45572" s="144">
        <v>27.26</v>
      </c>
      <c r="E45572" s="144">
        <v>14586</v>
      </c>
    </row>
    <row r="45573" spans="1:5" x14ac:dyDescent="0.3">
      <c r="A45573" s="151">
        <v>42309</v>
      </c>
      <c r="B45573" s="98">
        <v>0.10416666666666667</v>
      </c>
      <c r="C45573" s="144" t="s">
        <v>119</v>
      </c>
      <c r="D45573" s="144">
        <v>27.28</v>
      </c>
      <c r="E45573" s="144">
        <v>14803</v>
      </c>
    </row>
    <row r="45574" spans="1:5" x14ac:dyDescent="0.3">
      <c r="A45574" s="151">
        <v>42309</v>
      </c>
      <c r="B45574" s="98">
        <v>0.11458333333333333</v>
      </c>
      <c r="C45574" s="144" t="s">
        <v>119</v>
      </c>
      <c r="D45574" s="144">
        <v>27.33</v>
      </c>
      <c r="E45574" s="144">
        <v>15145</v>
      </c>
    </row>
    <row r="45575" spans="1:5" x14ac:dyDescent="0.3">
      <c r="A45575" s="151">
        <v>42309</v>
      </c>
      <c r="B45575" s="98">
        <v>0.125</v>
      </c>
      <c r="C45575" s="144" t="s">
        <v>119</v>
      </c>
      <c r="D45575" s="144">
        <v>27.28</v>
      </c>
      <c r="E45575" s="144">
        <v>14988</v>
      </c>
    </row>
    <row r="45576" spans="1:5" x14ac:dyDescent="0.3">
      <c r="A45576" s="151">
        <v>42309</v>
      </c>
      <c r="B45576" s="98">
        <v>0.13541666666666666</v>
      </c>
      <c r="C45576" s="144" t="s">
        <v>119</v>
      </c>
      <c r="D45576" s="144">
        <v>27.31</v>
      </c>
      <c r="E45576" s="144">
        <v>14992</v>
      </c>
    </row>
    <row r="45577" spans="1:5" x14ac:dyDescent="0.3">
      <c r="A45577" s="151">
        <v>42309</v>
      </c>
      <c r="B45577" s="98">
        <v>0.14583333333333334</v>
      </c>
      <c r="C45577" s="144" t="s">
        <v>119</v>
      </c>
      <c r="D45577" s="144">
        <v>27.33</v>
      </c>
      <c r="E45577" s="144">
        <v>15211</v>
      </c>
    </row>
    <row r="45578" spans="1:5" x14ac:dyDescent="0.3">
      <c r="A45578" s="151">
        <v>42309</v>
      </c>
      <c r="B45578" s="98">
        <v>0.15625</v>
      </c>
      <c r="C45578" s="144" t="s">
        <v>119</v>
      </c>
      <c r="D45578" s="144">
        <v>27.31</v>
      </c>
      <c r="E45578" s="144">
        <v>15161</v>
      </c>
    </row>
    <row r="45579" spans="1:5" x14ac:dyDescent="0.3">
      <c r="A45579" s="151">
        <v>42309</v>
      </c>
      <c r="B45579" s="98">
        <v>0.16666666666666666</v>
      </c>
      <c r="C45579" s="144" t="s">
        <v>119</v>
      </c>
      <c r="D45579" s="144">
        <v>27.33</v>
      </c>
      <c r="E45579" s="144">
        <v>14955</v>
      </c>
    </row>
    <row r="45580" spans="1:5" x14ac:dyDescent="0.3">
      <c r="A45580" s="151">
        <v>42309</v>
      </c>
      <c r="B45580" s="98">
        <v>0.17708333333333334</v>
      </c>
      <c r="C45580" s="144" t="s">
        <v>119</v>
      </c>
      <c r="D45580" s="144">
        <v>27.33</v>
      </c>
      <c r="E45580" s="144">
        <v>14931</v>
      </c>
    </row>
    <row r="45581" spans="1:5" x14ac:dyDescent="0.3">
      <c r="A45581" s="151">
        <v>42309</v>
      </c>
      <c r="B45581" s="98">
        <v>0.1875</v>
      </c>
      <c r="C45581" s="144" t="s">
        <v>119</v>
      </c>
      <c r="D45581" s="144">
        <v>27.28</v>
      </c>
      <c r="E45581" s="144">
        <v>14783</v>
      </c>
    </row>
    <row r="45582" spans="1:5" x14ac:dyDescent="0.3">
      <c r="A45582" s="151">
        <v>42309</v>
      </c>
      <c r="B45582" s="98">
        <v>0.19791666666666666</v>
      </c>
      <c r="C45582" s="144" t="s">
        <v>119</v>
      </c>
      <c r="D45582" s="144">
        <v>27.18</v>
      </c>
      <c r="E45582" s="144">
        <v>14577</v>
      </c>
    </row>
    <row r="45583" spans="1:5" x14ac:dyDescent="0.3">
      <c r="A45583" s="151">
        <v>42309</v>
      </c>
      <c r="B45583" s="98">
        <v>0.20833333333333334</v>
      </c>
      <c r="C45583" s="144" t="s">
        <v>119</v>
      </c>
      <c r="D45583" s="144">
        <v>27.13</v>
      </c>
      <c r="E45583" s="144">
        <v>14462</v>
      </c>
    </row>
    <row r="45584" spans="1:5" x14ac:dyDescent="0.3">
      <c r="A45584" s="151">
        <v>42309</v>
      </c>
      <c r="B45584" s="98">
        <v>0.21875</v>
      </c>
      <c r="C45584" s="144" t="s">
        <v>119</v>
      </c>
      <c r="D45584" s="144">
        <v>27.08</v>
      </c>
      <c r="E45584" s="144">
        <v>14331</v>
      </c>
    </row>
    <row r="45585" spans="1:5" x14ac:dyDescent="0.3">
      <c r="A45585" s="151">
        <v>42309</v>
      </c>
      <c r="B45585" s="98">
        <v>0.22916666666666666</v>
      </c>
      <c r="C45585" s="144" t="s">
        <v>119</v>
      </c>
      <c r="D45585" s="144">
        <v>27</v>
      </c>
      <c r="E45585" s="144">
        <v>14149</v>
      </c>
    </row>
    <row r="45586" spans="1:5" x14ac:dyDescent="0.3">
      <c r="A45586" s="151">
        <v>42309</v>
      </c>
      <c r="B45586" s="98">
        <v>0.23958333333333334</v>
      </c>
      <c r="C45586" s="144" t="s">
        <v>119</v>
      </c>
      <c r="D45586" s="144">
        <v>26.96</v>
      </c>
      <c r="E45586" s="144">
        <v>13974</v>
      </c>
    </row>
    <row r="45587" spans="1:5" x14ac:dyDescent="0.3">
      <c r="A45587" s="151">
        <v>42309</v>
      </c>
      <c r="B45587" s="98">
        <v>0.25</v>
      </c>
      <c r="C45587" s="144" t="s">
        <v>119</v>
      </c>
      <c r="D45587" s="144">
        <v>26.96</v>
      </c>
      <c r="E45587" s="144">
        <v>13903</v>
      </c>
    </row>
    <row r="45588" spans="1:5" x14ac:dyDescent="0.3">
      <c r="A45588" s="151">
        <v>42309</v>
      </c>
      <c r="B45588" s="98">
        <v>0.26041666666666669</v>
      </c>
      <c r="C45588" s="144" t="s">
        <v>119</v>
      </c>
      <c r="D45588" s="144">
        <v>26.93</v>
      </c>
      <c r="E45588" s="144">
        <v>13828</v>
      </c>
    </row>
    <row r="45589" spans="1:5" x14ac:dyDescent="0.3">
      <c r="A45589" s="151">
        <v>42309</v>
      </c>
      <c r="B45589" s="98">
        <v>0.27083333333333331</v>
      </c>
      <c r="C45589" s="144" t="s">
        <v>119</v>
      </c>
      <c r="D45589" s="144">
        <v>27</v>
      </c>
      <c r="E45589" s="144">
        <v>13888</v>
      </c>
    </row>
    <row r="45590" spans="1:5" x14ac:dyDescent="0.3">
      <c r="A45590" s="151">
        <v>42309</v>
      </c>
      <c r="B45590" s="98">
        <v>0.28125</v>
      </c>
      <c r="C45590" s="144" t="s">
        <v>119</v>
      </c>
      <c r="D45590" s="144">
        <v>27.07</v>
      </c>
      <c r="E45590" s="144">
        <v>14366</v>
      </c>
    </row>
    <row r="45591" spans="1:5" x14ac:dyDescent="0.3">
      <c r="A45591" s="151">
        <v>42309</v>
      </c>
      <c r="B45591" s="98">
        <v>0.29166666666666669</v>
      </c>
      <c r="C45591" s="144" t="s">
        <v>119</v>
      </c>
      <c r="D45591" s="144">
        <v>26.9</v>
      </c>
      <c r="E45591" s="144">
        <v>14181</v>
      </c>
    </row>
    <row r="45592" spans="1:5" x14ac:dyDescent="0.3">
      <c r="A45592" s="151">
        <v>42309</v>
      </c>
      <c r="B45592" s="98">
        <v>0.30208333333333331</v>
      </c>
      <c r="C45592" s="144" t="s">
        <v>119</v>
      </c>
      <c r="D45592" s="144">
        <v>26.78</v>
      </c>
      <c r="E45592" s="144">
        <v>13933</v>
      </c>
    </row>
    <row r="45593" spans="1:5" x14ac:dyDescent="0.3">
      <c r="A45593" s="151">
        <v>42309</v>
      </c>
      <c r="B45593" s="98">
        <v>0.3125</v>
      </c>
      <c r="C45593" s="144" t="s">
        <v>119</v>
      </c>
      <c r="D45593" s="144">
        <v>26.82</v>
      </c>
      <c r="E45593" s="144">
        <v>13854</v>
      </c>
    </row>
    <row r="45594" spans="1:5" x14ac:dyDescent="0.3">
      <c r="A45594" s="151">
        <v>42309</v>
      </c>
      <c r="B45594" s="98">
        <v>0.32291666666666669</v>
      </c>
      <c r="C45594" s="144" t="s">
        <v>119</v>
      </c>
      <c r="D45594" s="144">
        <v>26.94</v>
      </c>
      <c r="E45594" s="144">
        <v>14043</v>
      </c>
    </row>
    <row r="45595" spans="1:5" x14ac:dyDescent="0.3">
      <c r="A45595" s="151">
        <v>42309</v>
      </c>
      <c r="B45595" s="98">
        <v>0.33333333333333331</v>
      </c>
      <c r="C45595" s="144" t="s">
        <v>119</v>
      </c>
      <c r="D45595" s="144">
        <v>26.85</v>
      </c>
      <c r="E45595" s="144">
        <v>14080</v>
      </c>
    </row>
    <row r="45596" spans="1:5" x14ac:dyDescent="0.3">
      <c r="A45596" s="151">
        <v>42309</v>
      </c>
      <c r="B45596" s="98">
        <v>0.34375</v>
      </c>
      <c r="C45596" s="144" t="s">
        <v>119</v>
      </c>
      <c r="D45596" s="144">
        <v>26.88</v>
      </c>
      <c r="E45596" s="144">
        <v>14197</v>
      </c>
    </row>
    <row r="45597" spans="1:5" x14ac:dyDescent="0.3">
      <c r="A45597" s="151">
        <v>42309</v>
      </c>
      <c r="B45597" s="98">
        <v>0.35416666666666669</v>
      </c>
      <c r="C45597" s="144" t="s">
        <v>119</v>
      </c>
      <c r="D45597" s="144">
        <v>26.88</v>
      </c>
      <c r="E45597" s="144">
        <v>14074</v>
      </c>
    </row>
    <row r="45598" spans="1:5" x14ac:dyDescent="0.3">
      <c r="A45598" s="151">
        <v>42309</v>
      </c>
      <c r="B45598" s="98">
        <v>0.36458333333333331</v>
      </c>
      <c r="C45598" s="144" t="s">
        <v>119</v>
      </c>
      <c r="D45598" s="144">
        <v>26.92</v>
      </c>
      <c r="E45598" s="144">
        <v>14113</v>
      </c>
    </row>
    <row r="45599" spans="1:5" x14ac:dyDescent="0.3">
      <c r="A45599" s="151">
        <v>42309</v>
      </c>
      <c r="B45599" s="98">
        <v>0.375</v>
      </c>
      <c r="C45599" s="144" t="s">
        <v>119</v>
      </c>
      <c r="D45599" s="144">
        <v>26.94</v>
      </c>
      <c r="E45599" s="144">
        <v>14026</v>
      </c>
    </row>
    <row r="45600" spans="1:5" x14ac:dyDescent="0.3">
      <c r="A45600" s="151">
        <v>42309</v>
      </c>
      <c r="B45600" s="98">
        <v>0.38541666666666669</v>
      </c>
      <c r="C45600" s="144" t="s">
        <v>119</v>
      </c>
      <c r="D45600" s="144">
        <v>26.96</v>
      </c>
      <c r="E45600" s="144">
        <v>14105</v>
      </c>
    </row>
    <row r="45601" spans="1:5" x14ac:dyDescent="0.3">
      <c r="A45601" s="151">
        <v>42309</v>
      </c>
      <c r="B45601" s="98">
        <v>0.39583333333333331</v>
      </c>
      <c r="C45601" s="144" t="s">
        <v>119</v>
      </c>
      <c r="D45601" s="144">
        <v>26.97</v>
      </c>
      <c r="E45601" s="144">
        <v>14112</v>
      </c>
    </row>
    <row r="45602" spans="1:5" x14ac:dyDescent="0.3">
      <c r="A45602" s="151">
        <v>42309</v>
      </c>
      <c r="B45602" s="98">
        <v>0.40625</v>
      </c>
      <c r="C45602" s="144" t="s">
        <v>119</v>
      </c>
      <c r="D45602" s="144">
        <v>26.93</v>
      </c>
      <c r="E45602" s="144">
        <v>13760</v>
      </c>
    </row>
    <row r="45603" spans="1:5" x14ac:dyDescent="0.3">
      <c r="A45603" s="151">
        <v>42309</v>
      </c>
      <c r="B45603" s="98">
        <v>0.41666666666666669</v>
      </c>
      <c r="C45603" s="144" t="s">
        <v>119</v>
      </c>
      <c r="D45603" s="144">
        <v>27</v>
      </c>
      <c r="E45603" s="144">
        <v>13581</v>
      </c>
    </row>
    <row r="45604" spans="1:5" x14ac:dyDescent="0.3">
      <c r="A45604" s="151">
        <v>42309</v>
      </c>
      <c r="B45604" s="98">
        <v>0.42708333333333331</v>
      </c>
      <c r="C45604" s="144" t="s">
        <v>119</v>
      </c>
      <c r="D45604" s="144">
        <v>27.13</v>
      </c>
      <c r="E45604" s="144">
        <v>13386</v>
      </c>
    </row>
    <row r="45605" spans="1:5" x14ac:dyDescent="0.3">
      <c r="A45605" s="151">
        <v>42309</v>
      </c>
      <c r="B45605" s="98">
        <v>0.4375</v>
      </c>
      <c r="C45605" s="144" t="s">
        <v>119</v>
      </c>
      <c r="D45605" s="144">
        <v>27.22</v>
      </c>
      <c r="E45605" s="144">
        <v>13319</v>
      </c>
    </row>
    <row r="45606" spans="1:5" x14ac:dyDescent="0.3">
      <c r="A45606" s="151">
        <v>42309</v>
      </c>
      <c r="B45606" s="98">
        <v>0.44791666666666669</v>
      </c>
      <c r="C45606" s="144" t="s">
        <v>119</v>
      </c>
      <c r="D45606" s="144">
        <v>27.23</v>
      </c>
      <c r="E45606" s="144">
        <v>13298</v>
      </c>
    </row>
    <row r="45607" spans="1:5" x14ac:dyDescent="0.3">
      <c r="A45607" s="151">
        <v>42309</v>
      </c>
      <c r="B45607" s="98">
        <v>0.45833333333333331</v>
      </c>
      <c r="C45607" s="144" t="s">
        <v>119</v>
      </c>
      <c r="D45607" s="144">
        <v>27.31</v>
      </c>
      <c r="E45607" s="144">
        <v>13274</v>
      </c>
    </row>
    <row r="45608" spans="1:5" x14ac:dyDescent="0.3">
      <c r="A45608" s="151">
        <v>42309</v>
      </c>
      <c r="B45608" s="98">
        <v>0.46875</v>
      </c>
      <c r="C45608" s="144" t="s">
        <v>119</v>
      </c>
      <c r="D45608" s="144">
        <v>27.4</v>
      </c>
      <c r="E45608" s="144">
        <v>13286</v>
      </c>
    </row>
    <row r="45609" spans="1:5" x14ac:dyDescent="0.3">
      <c r="A45609" s="151">
        <v>42309</v>
      </c>
      <c r="B45609" s="98">
        <v>0.47916666666666669</v>
      </c>
      <c r="C45609" s="144" t="s">
        <v>119</v>
      </c>
      <c r="D45609" s="144">
        <v>27.61</v>
      </c>
      <c r="E45609" s="144">
        <v>13339</v>
      </c>
    </row>
    <row r="45610" spans="1:5" x14ac:dyDescent="0.3">
      <c r="A45610" s="151">
        <v>42309</v>
      </c>
      <c r="B45610" s="98">
        <v>0.48958333333333331</v>
      </c>
      <c r="C45610" s="144" t="s">
        <v>119</v>
      </c>
      <c r="D45610" s="144">
        <v>27.85</v>
      </c>
      <c r="E45610" s="144">
        <v>13405</v>
      </c>
    </row>
    <row r="45611" spans="1:5" x14ac:dyDescent="0.3">
      <c r="A45611" s="151">
        <v>42309</v>
      </c>
      <c r="B45611" s="98">
        <v>0.5</v>
      </c>
      <c r="C45611" s="144" t="s">
        <v>120</v>
      </c>
      <c r="D45611" s="144">
        <v>28.03</v>
      </c>
      <c r="E45611" s="144">
        <v>13480</v>
      </c>
    </row>
    <row r="45612" spans="1:5" x14ac:dyDescent="0.3">
      <c r="A45612" s="151">
        <v>42309</v>
      </c>
      <c r="B45612" s="98">
        <v>0.51041666666666663</v>
      </c>
      <c r="C45612" s="144" t="s">
        <v>120</v>
      </c>
      <c r="D45612" s="144">
        <v>27.99</v>
      </c>
      <c r="E45612" s="144">
        <v>13537</v>
      </c>
    </row>
    <row r="45613" spans="1:5" x14ac:dyDescent="0.3">
      <c r="A45613" s="151">
        <v>42309</v>
      </c>
      <c r="B45613" s="98">
        <v>0.52083333333333337</v>
      </c>
      <c r="C45613" s="144" t="s">
        <v>120</v>
      </c>
      <c r="D45613" s="144">
        <v>27.88</v>
      </c>
      <c r="E45613" s="144">
        <v>13525</v>
      </c>
    </row>
    <row r="45614" spans="1:5" x14ac:dyDescent="0.3">
      <c r="A45614" s="151">
        <v>42309</v>
      </c>
      <c r="B45614" s="98">
        <v>0.53125</v>
      </c>
      <c r="C45614" s="144" t="s">
        <v>120</v>
      </c>
      <c r="D45614" s="144">
        <v>28.03</v>
      </c>
      <c r="E45614" s="144">
        <v>13657</v>
      </c>
    </row>
    <row r="45615" spans="1:5" x14ac:dyDescent="0.3">
      <c r="A45615" s="151">
        <v>42309</v>
      </c>
      <c r="B45615" s="98">
        <v>4.1666666666666664E-2</v>
      </c>
      <c r="C45615" s="144" t="s">
        <v>120</v>
      </c>
      <c r="D45615" s="144">
        <v>28.27</v>
      </c>
      <c r="E45615" s="144">
        <v>13749</v>
      </c>
    </row>
    <row r="45616" spans="1:5" x14ac:dyDescent="0.3">
      <c r="A45616" s="151">
        <v>42309</v>
      </c>
      <c r="B45616" s="98">
        <v>5.2083333333333336E-2</v>
      </c>
      <c r="C45616" s="144" t="s">
        <v>120</v>
      </c>
      <c r="D45616" s="144">
        <v>28.31</v>
      </c>
      <c r="E45616" s="144">
        <v>13863</v>
      </c>
    </row>
    <row r="45617" spans="1:5" x14ac:dyDescent="0.3">
      <c r="A45617" s="151">
        <v>42309</v>
      </c>
      <c r="B45617" s="98">
        <v>6.25E-2</v>
      </c>
      <c r="C45617" s="144" t="s">
        <v>120</v>
      </c>
      <c r="D45617" s="144">
        <v>28.36</v>
      </c>
      <c r="E45617" s="144">
        <v>13877</v>
      </c>
    </row>
    <row r="45618" spans="1:5" x14ac:dyDescent="0.3">
      <c r="A45618" s="151">
        <v>42309</v>
      </c>
      <c r="B45618" s="98">
        <v>7.2916666666666671E-2</v>
      </c>
      <c r="C45618" s="144" t="s">
        <v>120</v>
      </c>
      <c r="D45618" s="144">
        <v>28.13</v>
      </c>
      <c r="E45618" s="144">
        <v>12912</v>
      </c>
    </row>
    <row r="45619" spans="1:5" x14ac:dyDescent="0.3">
      <c r="A45619" s="151">
        <v>42309</v>
      </c>
      <c r="B45619" s="98">
        <v>8.3333333333333329E-2</v>
      </c>
      <c r="C45619" s="144" t="s">
        <v>120</v>
      </c>
      <c r="D45619" s="144">
        <v>28.04</v>
      </c>
      <c r="E45619" s="144">
        <v>12336</v>
      </c>
    </row>
    <row r="45620" spans="1:5" x14ac:dyDescent="0.3">
      <c r="A45620" s="151">
        <v>42309</v>
      </c>
      <c r="B45620" s="98">
        <v>9.375E-2</v>
      </c>
      <c r="C45620" s="144" t="s">
        <v>120</v>
      </c>
      <c r="D45620" s="144">
        <v>27.92</v>
      </c>
      <c r="E45620" s="144">
        <v>12508</v>
      </c>
    </row>
    <row r="45621" spans="1:5" x14ac:dyDescent="0.3">
      <c r="A45621" s="151">
        <v>42309</v>
      </c>
      <c r="B45621" s="98">
        <v>0.10416666666666667</v>
      </c>
      <c r="C45621" s="144" t="s">
        <v>120</v>
      </c>
      <c r="D45621" s="144">
        <v>28.13</v>
      </c>
      <c r="E45621" s="144">
        <v>13101</v>
      </c>
    </row>
    <row r="45622" spans="1:5" x14ac:dyDescent="0.3">
      <c r="A45622" s="151">
        <v>42309</v>
      </c>
      <c r="B45622" s="98">
        <v>0.11458333333333333</v>
      </c>
      <c r="C45622" s="144" t="s">
        <v>120</v>
      </c>
      <c r="D45622" s="144">
        <v>28.05</v>
      </c>
      <c r="E45622" s="144">
        <v>13232</v>
      </c>
    </row>
    <row r="45623" spans="1:5" x14ac:dyDescent="0.3">
      <c r="A45623" s="151">
        <v>42309</v>
      </c>
      <c r="B45623" s="98">
        <v>0.125</v>
      </c>
      <c r="C45623" s="144" t="s">
        <v>120</v>
      </c>
      <c r="D45623" s="144">
        <v>28.19</v>
      </c>
      <c r="E45623" s="144">
        <v>13002</v>
      </c>
    </row>
    <row r="45624" spans="1:5" x14ac:dyDescent="0.3">
      <c r="A45624" s="151">
        <v>42309</v>
      </c>
      <c r="B45624" s="98">
        <v>0.13541666666666666</v>
      </c>
      <c r="C45624" s="144" t="s">
        <v>120</v>
      </c>
      <c r="D45624" s="144">
        <v>28.19</v>
      </c>
      <c r="E45624" s="144">
        <v>13107</v>
      </c>
    </row>
    <row r="45625" spans="1:5" x14ac:dyDescent="0.3">
      <c r="A45625" s="151">
        <v>42309</v>
      </c>
      <c r="B45625" s="98">
        <v>0.14583333333333334</v>
      </c>
      <c r="C45625" s="144" t="s">
        <v>120</v>
      </c>
      <c r="D45625" s="144">
        <v>28.08</v>
      </c>
      <c r="E45625" s="144">
        <v>13463</v>
      </c>
    </row>
    <row r="45626" spans="1:5" x14ac:dyDescent="0.3">
      <c r="A45626" s="151">
        <v>42309</v>
      </c>
      <c r="B45626" s="98">
        <v>0.15625</v>
      </c>
      <c r="C45626" s="144" t="s">
        <v>120</v>
      </c>
      <c r="D45626" s="144">
        <v>28.07</v>
      </c>
      <c r="E45626" s="144">
        <v>13482</v>
      </c>
    </row>
    <row r="45627" spans="1:5" x14ac:dyDescent="0.3">
      <c r="A45627" s="151">
        <v>42309</v>
      </c>
      <c r="B45627" s="98">
        <v>0.16666666666666666</v>
      </c>
      <c r="C45627" s="144" t="s">
        <v>120</v>
      </c>
      <c r="D45627" s="144">
        <v>28.09</v>
      </c>
      <c r="E45627" s="144">
        <v>13554</v>
      </c>
    </row>
    <row r="45628" spans="1:5" x14ac:dyDescent="0.3">
      <c r="A45628" s="151">
        <v>42309</v>
      </c>
      <c r="B45628" s="98">
        <v>0.17708333333333334</v>
      </c>
      <c r="C45628" s="144" t="s">
        <v>120</v>
      </c>
      <c r="D45628" s="144">
        <v>28.12</v>
      </c>
      <c r="E45628" s="144">
        <v>13553</v>
      </c>
    </row>
    <row r="45629" spans="1:5" x14ac:dyDescent="0.3">
      <c r="A45629" s="151">
        <v>42309</v>
      </c>
      <c r="B45629" s="98">
        <v>0.1875</v>
      </c>
      <c r="C45629" s="144" t="s">
        <v>120</v>
      </c>
      <c r="D45629" s="144">
        <v>28.18</v>
      </c>
      <c r="E45629" s="144">
        <v>13837</v>
      </c>
    </row>
    <row r="45630" spans="1:5" x14ac:dyDescent="0.3">
      <c r="A45630" s="151">
        <v>42309</v>
      </c>
      <c r="B45630" s="98">
        <v>0.19791666666666666</v>
      </c>
      <c r="C45630" s="144" t="s">
        <v>120</v>
      </c>
      <c r="D45630" s="144">
        <v>28.22</v>
      </c>
      <c r="E45630" s="144">
        <v>13926</v>
      </c>
    </row>
    <row r="45631" spans="1:5" x14ac:dyDescent="0.3">
      <c r="A45631" s="151">
        <v>42309</v>
      </c>
      <c r="B45631" s="98">
        <v>0.20833333333333334</v>
      </c>
      <c r="C45631" s="144" t="s">
        <v>120</v>
      </c>
      <c r="D45631" s="144">
        <v>28.17</v>
      </c>
      <c r="E45631" s="144">
        <v>14010</v>
      </c>
    </row>
    <row r="45632" spans="1:5" x14ac:dyDescent="0.3">
      <c r="A45632" s="151">
        <v>42309</v>
      </c>
      <c r="B45632" s="98">
        <v>0.21875</v>
      </c>
      <c r="C45632" s="144" t="s">
        <v>120</v>
      </c>
      <c r="D45632" s="144">
        <v>28.14</v>
      </c>
      <c r="E45632" s="144">
        <v>13982</v>
      </c>
    </row>
    <row r="45633" spans="1:5" x14ac:dyDescent="0.3">
      <c r="A45633" s="151">
        <v>42309</v>
      </c>
      <c r="B45633" s="98">
        <v>0.22916666666666666</v>
      </c>
      <c r="C45633" s="144" t="s">
        <v>120</v>
      </c>
      <c r="D45633" s="144">
        <v>28.12</v>
      </c>
      <c r="E45633" s="144">
        <v>13959</v>
      </c>
    </row>
    <row r="45634" spans="1:5" x14ac:dyDescent="0.3">
      <c r="A45634" s="151">
        <v>42309</v>
      </c>
      <c r="B45634" s="98">
        <v>0.23958333333333334</v>
      </c>
      <c r="C45634" s="144" t="s">
        <v>120</v>
      </c>
      <c r="D45634" s="144">
        <v>28.15</v>
      </c>
      <c r="E45634" s="144">
        <v>13916</v>
      </c>
    </row>
    <row r="45635" spans="1:5" x14ac:dyDescent="0.3">
      <c r="A45635" s="151">
        <v>42309</v>
      </c>
      <c r="B45635" s="98">
        <v>0.25</v>
      </c>
      <c r="C45635" s="144" t="s">
        <v>120</v>
      </c>
      <c r="D45635" s="144">
        <v>28.18</v>
      </c>
      <c r="E45635" s="144">
        <v>14041</v>
      </c>
    </row>
    <row r="45636" spans="1:5" x14ac:dyDescent="0.3">
      <c r="A45636" s="151">
        <v>42309</v>
      </c>
      <c r="B45636" s="98">
        <v>0.26041666666666669</v>
      </c>
      <c r="C45636" s="144" t="s">
        <v>120</v>
      </c>
      <c r="D45636" s="144">
        <v>28.14</v>
      </c>
      <c r="E45636" s="144">
        <v>13995</v>
      </c>
    </row>
    <row r="45637" spans="1:5" x14ac:dyDescent="0.3">
      <c r="A45637" s="151">
        <v>42309</v>
      </c>
      <c r="B45637" s="98">
        <v>0.27083333333333331</v>
      </c>
      <c r="C45637" s="144" t="s">
        <v>120</v>
      </c>
      <c r="D45637" s="144">
        <v>28.08</v>
      </c>
      <c r="E45637" s="144">
        <v>13895</v>
      </c>
    </row>
    <row r="45638" spans="1:5" x14ac:dyDescent="0.3">
      <c r="A45638" s="151">
        <v>42309</v>
      </c>
      <c r="B45638" s="98">
        <v>0.28125</v>
      </c>
      <c r="C45638" s="144" t="s">
        <v>120</v>
      </c>
      <c r="D45638" s="144">
        <v>28.14</v>
      </c>
      <c r="E45638" s="144">
        <v>13951</v>
      </c>
    </row>
    <row r="45639" spans="1:5" x14ac:dyDescent="0.3">
      <c r="A45639" s="151">
        <v>42309</v>
      </c>
      <c r="B45639" s="98">
        <v>0.29166666666666669</v>
      </c>
      <c r="C45639" s="144" t="s">
        <v>120</v>
      </c>
      <c r="D45639" s="144">
        <v>28.15</v>
      </c>
      <c r="E45639" s="144">
        <v>13960</v>
      </c>
    </row>
    <row r="45640" spans="1:5" x14ac:dyDescent="0.3">
      <c r="A45640" s="151">
        <v>42309</v>
      </c>
      <c r="B45640" s="98">
        <v>0.30208333333333331</v>
      </c>
      <c r="C45640" s="144" t="s">
        <v>120</v>
      </c>
      <c r="D45640" s="144">
        <v>28.16</v>
      </c>
      <c r="E45640" s="144">
        <v>14012</v>
      </c>
    </row>
    <row r="45641" spans="1:5" x14ac:dyDescent="0.3">
      <c r="A45641" s="151">
        <v>42309</v>
      </c>
      <c r="B45641" s="98">
        <v>0.3125</v>
      </c>
      <c r="C45641" s="144" t="s">
        <v>120</v>
      </c>
      <c r="D45641" s="144">
        <v>28.16</v>
      </c>
      <c r="E45641" s="144">
        <v>14019</v>
      </c>
    </row>
    <row r="45642" spans="1:5" x14ac:dyDescent="0.3">
      <c r="A45642" s="151">
        <v>42309</v>
      </c>
      <c r="B45642" s="98">
        <v>0.32291666666666669</v>
      </c>
      <c r="C45642" s="144" t="s">
        <v>120</v>
      </c>
      <c r="D45642" s="144">
        <v>28.09</v>
      </c>
      <c r="E45642" s="144">
        <v>13923</v>
      </c>
    </row>
    <row r="45643" spans="1:5" x14ac:dyDescent="0.3">
      <c r="A45643" s="151">
        <v>42309</v>
      </c>
      <c r="B45643" s="98">
        <v>0.33333333333333331</v>
      </c>
      <c r="C45643" s="144" t="s">
        <v>120</v>
      </c>
      <c r="D45643" s="144">
        <v>28.03</v>
      </c>
      <c r="E45643" s="144">
        <v>13844</v>
      </c>
    </row>
    <row r="45644" spans="1:5" x14ac:dyDescent="0.3">
      <c r="A45644" s="151">
        <v>42309</v>
      </c>
      <c r="B45644" s="98">
        <v>0.34375</v>
      </c>
      <c r="C45644" s="144" t="s">
        <v>120</v>
      </c>
      <c r="D45644" s="144">
        <v>28</v>
      </c>
      <c r="E45644" s="144">
        <v>13766</v>
      </c>
    </row>
    <row r="45645" spans="1:5" x14ac:dyDescent="0.3">
      <c r="A45645" s="151">
        <v>42309</v>
      </c>
      <c r="B45645" s="98">
        <v>0.35416666666666669</v>
      </c>
      <c r="C45645" s="144" t="s">
        <v>120</v>
      </c>
      <c r="D45645" s="144">
        <v>27.99</v>
      </c>
      <c r="E45645" s="144">
        <v>13717</v>
      </c>
    </row>
    <row r="45646" spans="1:5" x14ac:dyDescent="0.3">
      <c r="A45646" s="151">
        <v>42309</v>
      </c>
      <c r="B45646" s="98">
        <v>0.36458333333333331</v>
      </c>
      <c r="C45646" s="144" t="s">
        <v>120</v>
      </c>
      <c r="D45646" s="144">
        <v>27.98</v>
      </c>
      <c r="E45646" s="144">
        <v>13674</v>
      </c>
    </row>
    <row r="45647" spans="1:5" x14ac:dyDescent="0.3">
      <c r="A45647" s="151">
        <v>42309</v>
      </c>
      <c r="B45647" s="98">
        <v>0.375</v>
      </c>
      <c r="C45647" s="144" t="s">
        <v>120</v>
      </c>
      <c r="D45647" s="144">
        <v>27.98</v>
      </c>
      <c r="E45647" s="144">
        <v>13670</v>
      </c>
    </row>
    <row r="45648" spans="1:5" x14ac:dyDescent="0.3">
      <c r="A45648" s="151">
        <v>42309</v>
      </c>
      <c r="B45648" s="98">
        <v>0.38541666666666669</v>
      </c>
      <c r="C45648" s="144" t="s">
        <v>120</v>
      </c>
      <c r="D45648" s="144">
        <v>27.95</v>
      </c>
      <c r="E45648" s="144">
        <v>13685</v>
      </c>
    </row>
    <row r="45649" spans="1:7" x14ac:dyDescent="0.3">
      <c r="A45649" s="151">
        <v>42309</v>
      </c>
      <c r="B45649" s="98">
        <v>0.39583333333333331</v>
      </c>
      <c r="C45649" s="144" t="s">
        <v>120</v>
      </c>
      <c r="D45649" s="144">
        <v>27.96</v>
      </c>
      <c r="E45649" s="144">
        <v>13640</v>
      </c>
    </row>
    <row r="45650" spans="1:7" x14ac:dyDescent="0.3">
      <c r="A45650" s="151">
        <v>42309</v>
      </c>
      <c r="B45650" s="98">
        <v>0.40625</v>
      </c>
      <c r="C45650" s="144" t="s">
        <v>120</v>
      </c>
      <c r="D45650" s="144">
        <v>27.97</v>
      </c>
      <c r="E45650" s="144">
        <v>13542</v>
      </c>
    </row>
    <row r="45651" spans="1:7" x14ac:dyDescent="0.3">
      <c r="A45651" s="151">
        <v>42309</v>
      </c>
      <c r="B45651" s="98">
        <v>0.41666666666666669</v>
      </c>
      <c r="C45651" s="144" t="s">
        <v>120</v>
      </c>
      <c r="D45651" s="144">
        <v>28.01</v>
      </c>
      <c r="E45651" s="144">
        <v>13599</v>
      </c>
    </row>
    <row r="45652" spans="1:7" x14ac:dyDescent="0.3">
      <c r="A45652" s="151">
        <v>42309</v>
      </c>
      <c r="B45652" s="98">
        <v>0.42708333333333331</v>
      </c>
      <c r="C45652" s="144" t="s">
        <v>120</v>
      </c>
      <c r="D45652" s="144">
        <v>27.98</v>
      </c>
      <c r="E45652" s="144">
        <v>13582</v>
      </c>
    </row>
    <row r="45653" spans="1:7" x14ac:dyDescent="0.3">
      <c r="A45653" s="151">
        <v>42309</v>
      </c>
      <c r="B45653" s="98">
        <v>0.4375</v>
      </c>
      <c r="C45653" s="144" t="s">
        <v>120</v>
      </c>
      <c r="D45653" s="144">
        <v>27.99</v>
      </c>
      <c r="E45653" s="144">
        <v>13564</v>
      </c>
    </row>
    <row r="45654" spans="1:7" x14ac:dyDescent="0.3">
      <c r="A45654" s="151">
        <v>42309</v>
      </c>
      <c r="B45654" s="98">
        <v>0.44791666666666669</v>
      </c>
      <c r="C45654" s="144" t="s">
        <v>120</v>
      </c>
      <c r="D45654" s="144">
        <v>27.97</v>
      </c>
      <c r="E45654" s="144">
        <v>13551</v>
      </c>
    </row>
    <row r="45655" spans="1:7" x14ac:dyDescent="0.3">
      <c r="A45655" s="151">
        <v>42309</v>
      </c>
      <c r="B45655" s="98">
        <v>0.45833333333333331</v>
      </c>
      <c r="C45655" s="144" t="s">
        <v>120</v>
      </c>
      <c r="D45655" s="144">
        <v>27.94</v>
      </c>
      <c r="E45655" s="144">
        <v>13497</v>
      </c>
    </row>
    <row r="45656" spans="1:7" x14ac:dyDescent="0.3">
      <c r="A45656" s="151">
        <v>42309</v>
      </c>
      <c r="B45656" s="98">
        <v>0.46875</v>
      </c>
      <c r="C45656" s="144" t="s">
        <v>120</v>
      </c>
      <c r="D45656" s="144">
        <v>27.91</v>
      </c>
      <c r="E45656" s="144">
        <v>13331</v>
      </c>
    </row>
    <row r="45657" spans="1:7" x14ac:dyDescent="0.3">
      <c r="A45657" s="151">
        <v>42309</v>
      </c>
      <c r="B45657" s="98">
        <v>0.47916666666666669</v>
      </c>
      <c r="C45657" s="144" t="s">
        <v>120</v>
      </c>
      <c r="D45657" s="144">
        <v>27.88</v>
      </c>
      <c r="E45657" s="144">
        <v>13025</v>
      </c>
    </row>
    <row r="45658" spans="1:7" x14ac:dyDescent="0.3">
      <c r="A45658" s="151">
        <v>42309</v>
      </c>
      <c r="B45658" s="98">
        <v>0.48958333333333331</v>
      </c>
      <c r="C45658" s="144" t="s">
        <v>120</v>
      </c>
      <c r="D45658" s="144">
        <v>27.86</v>
      </c>
      <c r="E45658" s="144">
        <v>12705</v>
      </c>
    </row>
    <row r="45659" spans="1:7" x14ac:dyDescent="0.3">
      <c r="A45659" s="151">
        <v>42310</v>
      </c>
      <c r="B45659" s="98">
        <v>0.5</v>
      </c>
      <c r="C45659" s="158" t="s">
        <v>119</v>
      </c>
      <c r="D45659" s="158">
        <v>27.84</v>
      </c>
      <c r="E45659" s="158">
        <v>12495</v>
      </c>
      <c r="F45659" s="151"/>
      <c r="G45659" s="158"/>
    </row>
    <row r="45660" spans="1:7" x14ac:dyDescent="0.3">
      <c r="A45660" s="151">
        <v>42310</v>
      </c>
      <c r="B45660" s="98">
        <v>0.51041666666666663</v>
      </c>
      <c r="C45660" s="158" t="s">
        <v>119</v>
      </c>
      <c r="D45660" s="158">
        <v>27.82</v>
      </c>
      <c r="E45660" s="158">
        <v>12434</v>
      </c>
      <c r="F45660" s="151"/>
      <c r="G45660" s="158"/>
    </row>
    <row r="45661" spans="1:7" x14ac:dyDescent="0.3">
      <c r="A45661" s="151">
        <v>42310</v>
      </c>
      <c r="B45661" s="98">
        <v>0.52083333333333337</v>
      </c>
      <c r="C45661" s="158" t="s">
        <v>119</v>
      </c>
      <c r="D45661" s="158">
        <v>27.81</v>
      </c>
      <c r="E45661" s="158">
        <v>12433</v>
      </c>
      <c r="F45661" s="151"/>
      <c r="G45661" s="158"/>
    </row>
    <row r="45662" spans="1:7" x14ac:dyDescent="0.3">
      <c r="A45662" s="151">
        <v>42310</v>
      </c>
      <c r="B45662" s="98">
        <v>0.53125</v>
      </c>
      <c r="C45662" s="158" t="s">
        <v>119</v>
      </c>
      <c r="D45662" s="158">
        <v>27.8</v>
      </c>
      <c r="E45662" s="158">
        <v>12445</v>
      </c>
      <c r="F45662" s="151"/>
      <c r="G45662" s="158"/>
    </row>
    <row r="45663" spans="1:7" x14ac:dyDescent="0.3">
      <c r="A45663" s="151">
        <v>42310</v>
      </c>
      <c r="B45663" s="98">
        <v>4.1666666666666664E-2</v>
      </c>
      <c r="C45663" s="158" t="s">
        <v>119</v>
      </c>
      <c r="D45663" s="158">
        <v>27.8</v>
      </c>
      <c r="E45663" s="158">
        <v>12437</v>
      </c>
      <c r="F45663" s="151"/>
      <c r="G45663" s="158"/>
    </row>
    <row r="45664" spans="1:7" x14ac:dyDescent="0.3">
      <c r="A45664" s="151">
        <v>42310</v>
      </c>
      <c r="B45664" s="98">
        <v>5.2083333333333336E-2</v>
      </c>
      <c r="C45664" s="158" t="s">
        <v>119</v>
      </c>
      <c r="D45664" s="158">
        <v>27.8</v>
      </c>
      <c r="E45664" s="158">
        <v>12436</v>
      </c>
      <c r="F45664" s="151"/>
      <c r="G45664" s="158"/>
    </row>
    <row r="45665" spans="1:7" x14ac:dyDescent="0.3">
      <c r="A45665" s="151">
        <v>42310</v>
      </c>
      <c r="B45665" s="98">
        <v>6.25E-2</v>
      </c>
      <c r="C45665" s="158" t="s">
        <v>119</v>
      </c>
      <c r="D45665" s="158">
        <v>27.81</v>
      </c>
      <c r="E45665" s="158">
        <v>12446</v>
      </c>
      <c r="F45665" s="151"/>
      <c r="G45665" s="158"/>
    </row>
    <row r="45666" spans="1:7" x14ac:dyDescent="0.3">
      <c r="A45666" s="151">
        <v>42310</v>
      </c>
      <c r="B45666" s="98">
        <v>7.2916666666666671E-2</v>
      </c>
      <c r="C45666" s="158" t="s">
        <v>119</v>
      </c>
      <c r="D45666" s="158">
        <v>27.8</v>
      </c>
      <c r="E45666" s="158">
        <v>12449</v>
      </c>
      <c r="F45666" s="151"/>
      <c r="G45666" s="158"/>
    </row>
    <row r="45667" spans="1:7" x14ac:dyDescent="0.3">
      <c r="A45667" s="151">
        <v>42310</v>
      </c>
      <c r="B45667" s="98">
        <v>8.3333333333333329E-2</v>
      </c>
      <c r="C45667" s="158" t="s">
        <v>119</v>
      </c>
      <c r="D45667" s="158">
        <v>27.73</v>
      </c>
      <c r="E45667" s="158">
        <v>12468</v>
      </c>
      <c r="F45667" s="151"/>
      <c r="G45667" s="158"/>
    </row>
    <row r="45668" spans="1:7" x14ac:dyDescent="0.3">
      <c r="A45668" s="151">
        <v>42310</v>
      </c>
      <c r="B45668" s="98">
        <v>9.375E-2</v>
      </c>
      <c r="C45668" s="158" t="s">
        <v>119</v>
      </c>
      <c r="D45668" s="158">
        <v>27.68</v>
      </c>
      <c r="E45668" s="158">
        <v>12716</v>
      </c>
      <c r="F45668" s="151"/>
      <c r="G45668" s="158"/>
    </row>
    <row r="45669" spans="1:7" x14ac:dyDescent="0.3">
      <c r="A45669" s="151">
        <v>42310</v>
      </c>
      <c r="B45669" s="98">
        <v>0.10416666666666667</v>
      </c>
      <c r="C45669" s="158" t="s">
        <v>119</v>
      </c>
      <c r="D45669" s="158">
        <v>27.68</v>
      </c>
      <c r="E45669" s="158">
        <v>12756</v>
      </c>
      <c r="F45669" s="151"/>
      <c r="G45669" s="158"/>
    </row>
    <row r="45670" spans="1:7" x14ac:dyDescent="0.3">
      <c r="A45670" s="151">
        <v>42310</v>
      </c>
      <c r="B45670" s="98">
        <v>0.11458333333333333</v>
      </c>
      <c r="C45670" s="158" t="s">
        <v>119</v>
      </c>
      <c r="D45670" s="158">
        <v>27.67</v>
      </c>
      <c r="E45670" s="158">
        <v>12722</v>
      </c>
      <c r="F45670" s="151"/>
      <c r="G45670" s="158"/>
    </row>
    <row r="45671" spans="1:7" x14ac:dyDescent="0.3">
      <c r="A45671" s="151">
        <v>42310</v>
      </c>
      <c r="B45671" s="98">
        <v>0.125</v>
      </c>
      <c r="C45671" s="158" t="s">
        <v>119</v>
      </c>
      <c r="D45671" s="158">
        <v>27.68</v>
      </c>
      <c r="E45671" s="158">
        <v>13237</v>
      </c>
      <c r="F45671" s="151"/>
      <c r="G45671" s="158"/>
    </row>
    <row r="45672" spans="1:7" x14ac:dyDescent="0.3">
      <c r="A45672" s="151">
        <v>42310</v>
      </c>
      <c r="B45672" s="98">
        <v>0.13541666666666666</v>
      </c>
      <c r="C45672" s="158" t="s">
        <v>119</v>
      </c>
      <c r="D45672" s="158">
        <v>27.67</v>
      </c>
      <c r="E45672" s="158">
        <v>13322</v>
      </c>
      <c r="F45672" s="151"/>
      <c r="G45672" s="158"/>
    </row>
    <row r="45673" spans="1:7" x14ac:dyDescent="0.3">
      <c r="A45673" s="151">
        <v>42310</v>
      </c>
      <c r="B45673" s="98">
        <v>0.14583333333333334</v>
      </c>
      <c r="C45673" s="158" t="s">
        <v>119</v>
      </c>
      <c r="D45673" s="158">
        <v>27.65</v>
      </c>
      <c r="E45673" s="158">
        <v>13316</v>
      </c>
      <c r="F45673" s="151"/>
      <c r="G45673" s="158"/>
    </row>
    <row r="45674" spans="1:7" x14ac:dyDescent="0.3">
      <c r="A45674" s="151">
        <v>42310</v>
      </c>
      <c r="B45674" s="98">
        <v>0.15625</v>
      </c>
      <c r="C45674" s="158" t="s">
        <v>119</v>
      </c>
      <c r="D45674" s="158">
        <v>27.66</v>
      </c>
      <c r="E45674" s="158">
        <v>13521</v>
      </c>
      <c r="F45674" s="151"/>
      <c r="G45674" s="158"/>
    </row>
    <row r="45675" spans="1:7" x14ac:dyDescent="0.3">
      <c r="A45675" s="151">
        <v>42310</v>
      </c>
      <c r="B45675" s="98">
        <v>0.16666666666666666</v>
      </c>
      <c r="C45675" s="158" t="s">
        <v>119</v>
      </c>
      <c r="D45675" s="158">
        <v>27.67</v>
      </c>
      <c r="E45675" s="158">
        <v>13749</v>
      </c>
      <c r="F45675" s="151"/>
      <c r="G45675" s="158"/>
    </row>
    <row r="45676" spans="1:7" x14ac:dyDescent="0.3">
      <c r="A45676" s="151">
        <v>42310</v>
      </c>
      <c r="B45676" s="98">
        <v>0.17708333333333334</v>
      </c>
      <c r="C45676" s="158" t="s">
        <v>119</v>
      </c>
      <c r="D45676" s="158">
        <v>27.68</v>
      </c>
      <c r="E45676" s="158">
        <v>13969</v>
      </c>
      <c r="F45676" s="151"/>
      <c r="G45676" s="158"/>
    </row>
    <row r="45677" spans="1:7" x14ac:dyDescent="0.3">
      <c r="A45677" s="151">
        <v>42310</v>
      </c>
      <c r="B45677" s="98">
        <v>0.1875</v>
      </c>
      <c r="C45677" s="158" t="s">
        <v>119</v>
      </c>
      <c r="D45677" s="158">
        <v>27.69</v>
      </c>
      <c r="E45677" s="158">
        <v>14248</v>
      </c>
      <c r="F45677" s="151"/>
      <c r="G45677" s="158"/>
    </row>
    <row r="45678" spans="1:7" x14ac:dyDescent="0.3">
      <c r="A45678" s="151">
        <v>42310</v>
      </c>
      <c r="B45678" s="98">
        <v>0.19791666666666666</v>
      </c>
      <c r="C45678" s="158" t="s">
        <v>119</v>
      </c>
      <c r="D45678" s="158">
        <v>27.69</v>
      </c>
      <c r="E45678" s="158">
        <v>14340</v>
      </c>
      <c r="F45678" s="151"/>
      <c r="G45678" s="158"/>
    </row>
    <row r="45679" spans="1:7" x14ac:dyDescent="0.3">
      <c r="A45679" s="151">
        <v>42310</v>
      </c>
      <c r="B45679" s="98">
        <v>0.20833333333333334</v>
      </c>
      <c r="C45679" s="158" t="s">
        <v>119</v>
      </c>
      <c r="D45679" s="158">
        <v>27.71</v>
      </c>
      <c r="E45679" s="158">
        <v>14408</v>
      </c>
      <c r="F45679" s="151"/>
      <c r="G45679" s="158"/>
    </row>
    <row r="45680" spans="1:7" x14ac:dyDescent="0.3">
      <c r="A45680" s="151">
        <v>42310</v>
      </c>
      <c r="B45680" s="98">
        <v>0.21875</v>
      </c>
      <c r="C45680" s="158" t="s">
        <v>119</v>
      </c>
      <c r="D45680" s="158">
        <v>27.7</v>
      </c>
      <c r="E45680" s="158">
        <v>14521</v>
      </c>
      <c r="F45680" s="151"/>
      <c r="G45680" s="158"/>
    </row>
    <row r="45681" spans="1:7" x14ac:dyDescent="0.3">
      <c r="A45681" s="151">
        <v>42310</v>
      </c>
      <c r="B45681" s="98">
        <v>0.22916666666666666</v>
      </c>
      <c r="C45681" s="158" t="s">
        <v>119</v>
      </c>
      <c r="D45681" s="158">
        <v>27.71</v>
      </c>
      <c r="E45681" s="158">
        <v>14655</v>
      </c>
      <c r="F45681" s="151"/>
      <c r="G45681" s="158"/>
    </row>
    <row r="45682" spans="1:7" x14ac:dyDescent="0.3">
      <c r="A45682" s="151">
        <v>42310</v>
      </c>
      <c r="B45682" s="98">
        <v>0.23958333333333334</v>
      </c>
      <c r="C45682" s="158" t="s">
        <v>119</v>
      </c>
      <c r="D45682" s="158">
        <v>27.7</v>
      </c>
      <c r="E45682" s="158">
        <v>14713</v>
      </c>
      <c r="F45682" s="151"/>
      <c r="G45682" s="158"/>
    </row>
    <row r="45683" spans="1:7" x14ac:dyDescent="0.3">
      <c r="A45683" s="151">
        <v>42310</v>
      </c>
      <c r="B45683" s="98">
        <v>0.25</v>
      </c>
      <c r="C45683" s="158" t="s">
        <v>119</v>
      </c>
      <c r="D45683" s="158">
        <v>27.7</v>
      </c>
      <c r="E45683" s="158">
        <v>14822</v>
      </c>
      <c r="F45683" s="151"/>
      <c r="G45683" s="158"/>
    </row>
    <row r="45684" spans="1:7" x14ac:dyDescent="0.3">
      <c r="A45684" s="151">
        <v>42310</v>
      </c>
      <c r="B45684" s="98">
        <v>0.26041666666666669</v>
      </c>
      <c r="C45684" s="158" t="s">
        <v>119</v>
      </c>
      <c r="D45684" s="158">
        <v>27.69</v>
      </c>
      <c r="E45684" s="158">
        <v>14838</v>
      </c>
      <c r="F45684" s="151"/>
      <c r="G45684" s="158"/>
    </row>
    <row r="45685" spans="1:7" x14ac:dyDescent="0.3">
      <c r="A45685" s="151">
        <v>42310</v>
      </c>
      <c r="B45685" s="98">
        <v>0.27083333333333331</v>
      </c>
      <c r="C45685" s="158" t="s">
        <v>119</v>
      </c>
      <c r="D45685" s="158">
        <v>27.67</v>
      </c>
      <c r="E45685" s="158">
        <v>14852</v>
      </c>
      <c r="F45685" s="151"/>
      <c r="G45685" s="158"/>
    </row>
    <row r="45686" spans="1:7" x14ac:dyDescent="0.3">
      <c r="A45686" s="151">
        <v>42310</v>
      </c>
      <c r="B45686" s="98">
        <v>0.28125</v>
      </c>
      <c r="C45686" s="158" t="s">
        <v>119</v>
      </c>
      <c r="D45686" s="158">
        <v>27.67</v>
      </c>
      <c r="E45686" s="158">
        <v>14805</v>
      </c>
      <c r="F45686" s="151"/>
      <c r="G45686" s="158"/>
    </row>
    <row r="45687" spans="1:7" x14ac:dyDescent="0.3">
      <c r="A45687" s="151">
        <v>42310</v>
      </c>
      <c r="B45687" s="98">
        <v>0.29166666666666669</v>
      </c>
      <c r="C45687" s="158" t="s">
        <v>119</v>
      </c>
      <c r="D45687" s="158">
        <v>27.66</v>
      </c>
      <c r="E45687" s="158">
        <v>14790</v>
      </c>
      <c r="F45687" s="151"/>
      <c r="G45687" s="158"/>
    </row>
    <row r="45688" spans="1:7" x14ac:dyDescent="0.3">
      <c r="A45688" s="151">
        <v>42310</v>
      </c>
      <c r="B45688" s="98">
        <v>0.30208333333333331</v>
      </c>
      <c r="C45688" s="158" t="s">
        <v>119</v>
      </c>
      <c r="D45688" s="158">
        <v>27.68</v>
      </c>
      <c r="E45688" s="158">
        <v>14795</v>
      </c>
      <c r="F45688" s="151"/>
      <c r="G45688" s="158"/>
    </row>
    <row r="45689" spans="1:7" x14ac:dyDescent="0.3">
      <c r="A45689" s="151">
        <v>42310</v>
      </c>
      <c r="B45689" s="98">
        <v>0.3125</v>
      </c>
      <c r="C45689" s="158" t="s">
        <v>119</v>
      </c>
      <c r="D45689" s="158">
        <v>27.71</v>
      </c>
      <c r="E45689" s="158">
        <v>14958</v>
      </c>
      <c r="F45689" s="151"/>
      <c r="G45689" s="158"/>
    </row>
    <row r="45690" spans="1:7" x14ac:dyDescent="0.3">
      <c r="A45690" s="151">
        <v>42310</v>
      </c>
      <c r="B45690" s="98">
        <v>0.32291666666666669</v>
      </c>
      <c r="C45690" s="158" t="s">
        <v>119</v>
      </c>
      <c r="D45690" s="158">
        <v>27.63</v>
      </c>
      <c r="E45690" s="158">
        <v>14931</v>
      </c>
      <c r="F45690" s="151"/>
      <c r="G45690" s="158"/>
    </row>
    <row r="45691" spans="1:7" x14ac:dyDescent="0.3">
      <c r="A45691" s="151">
        <v>42310</v>
      </c>
      <c r="B45691" s="98">
        <v>0.33333333333333331</v>
      </c>
      <c r="C45691" s="158" t="s">
        <v>119</v>
      </c>
      <c r="D45691" s="158">
        <v>27.46</v>
      </c>
      <c r="E45691" s="158">
        <v>14491</v>
      </c>
      <c r="F45691" s="151"/>
      <c r="G45691" s="158"/>
    </row>
    <row r="45692" spans="1:7" x14ac:dyDescent="0.3">
      <c r="A45692" s="151">
        <v>42310</v>
      </c>
      <c r="B45692" s="98">
        <v>0.34375</v>
      </c>
      <c r="C45692" s="158" t="s">
        <v>119</v>
      </c>
      <c r="D45692" s="158">
        <v>27.42</v>
      </c>
      <c r="E45692" s="158">
        <v>13961</v>
      </c>
      <c r="F45692" s="151"/>
      <c r="G45692" s="158"/>
    </row>
    <row r="45693" spans="1:7" x14ac:dyDescent="0.3">
      <c r="A45693" s="151">
        <v>42310</v>
      </c>
      <c r="B45693" s="98">
        <v>0.35416666666666669</v>
      </c>
      <c r="C45693" s="158" t="s">
        <v>119</v>
      </c>
      <c r="D45693" s="158">
        <v>27.39</v>
      </c>
      <c r="E45693" s="158">
        <v>13773</v>
      </c>
      <c r="F45693" s="151"/>
      <c r="G45693" s="158"/>
    </row>
    <row r="45694" spans="1:7" x14ac:dyDescent="0.3">
      <c r="A45694" s="151">
        <v>42310</v>
      </c>
      <c r="B45694" s="98">
        <v>0.36458333333333331</v>
      </c>
      <c r="C45694" s="158" t="s">
        <v>119</v>
      </c>
      <c r="D45694" s="158">
        <v>27.47</v>
      </c>
      <c r="E45694" s="158">
        <v>13748</v>
      </c>
      <c r="F45694" s="151"/>
      <c r="G45694" s="158"/>
    </row>
    <row r="45695" spans="1:7" x14ac:dyDescent="0.3">
      <c r="A45695" s="151">
        <v>42310</v>
      </c>
      <c r="B45695" s="98">
        <v>0.375</v>
      </c>
      <c r="C45695" s="158" t="s">
        <v>119</v>
      </c>
      <c r="D45695" s="158">
        <v>27.58</v>
      </c>
      <c r="E45695" s="158">
        <v>13907</v>
      </c>
      <c r="F45695" s="151"/>
      <c r="G45695" s="158"/>
    </row>
    <row r="45696" spans="1:7" x14ac:dyDescent="0.3">
      <c r="A45696" s="151">
        <v>42310</v>
      </c>
      <c r="B45696" s="98">
        <v>0.38541666666666669</v>
      </c>
      <c r="C45696" s="158" t="s">
        <v>119</v>
      </c>
      <c r="D45696" s="158">
        <v>27.71</v>
      </c>
      <c r="E45696" s="158">
        <v>14012</v>
      </c>
      <c r="F45696" s="151"/>
      <c r="G45696" s="158"/>
    </row>
    <row r="45697" spans="1:7" x14ac:dyDescent="0.3">
      <c r="A45697" s="151">
        <v>42310</v>
      </c>
      <c r="B45697" s="98">
        <v>0.39583333333333331</v>
      </c>
      <c r="C45697" s="158" t="s">
        <v>119</v>
      </c>
      <c r="D45697" s="158">
        <v>27.73</v>
      </c>
      <c r="E45697" s="158">
        <v>14173</v>
      </c>
      <c r="F45697" s="151"/>
      <c r="G45697" s="158"/>
    </row>
    <row r="45698" spans="1:7" x14ac:dyDescent="0.3">
      <c r="A45698" s="151">
        <v>42310</v>
      </c>
      <c r="B45698" s="98">
        <v>0.40625</v>
      </c>
      <c r="C45698" s="158" t="s">
        <v>119</v>
      </c>
      <c r="D45698" s="158">
        <v>27.73</v>
      </c>
      <c r="E45698" s="158">
        <v>14097</v>
      </c>
      <c r="F45698" s="151"/>
      <c r="G45698" s="158"/>
    </row>
    <row r="45699" spans="1:7" x14ac:dyDescent="0.3">
      <c r="A45699" s="151">
        <v>42310</v>
      </c>
      <c r="B45699" s="98">
        <v>0.41666666666666669</v>
      </c>
      <c r="C45699" s="158" t="s">
        <v>119</v>
      </c>
      <c r="D45699" s="158">
        <v>27.72</v>
      </c>
      <c r="E45699" s="158">
        <v>13912</v>
      </c>
      <c r="F45699" s="151"/>
      <c r="G45699" s="158"/>
    </row>
    <row r="45700" spans="1:7" x14ac:dyDescent="0.3">
      <c r="A45700" s="151">
        <v>42310</v>
      </c>
      <c r="B45700" s="98">
        <v>0.42708333333333331</v>
      </c>
      <c r="C45700" s="158" t="s">
        <v>119</v>
      </c>
      <c r="D45700" s="158">
        <v>27.72</v>
      </c>
      <c r="E45700" s="158">
        <v>13870</v>
      </c>
      <c r="F45700" s="151"/>
      <c r="G45700" s="158"/>
    </row>
    <row r="45701" spans="1:7" x14ac:dyDescent="0.3">
      <c r="A45701" s="151">
        <v>42310</v>
      </c>
      <c r="B45701" s="98">
        <v>0.4375</v>
      </c>
      <c r="C45701" s="158" t="s">
        <v>119</v>
      </c>
      <c r="D45701" s="158">
        <v>27.83</v>
      </c>
      <c r="E45701" s="158">
        <v>13761</v>
      </c>
      <c r="F45701" s="151"/>
      <c r="G45701" s="158"/>
    </row>
    <row r="45702" spans="1:7" x14ac:dyDescent="0.3">
      <c r="A45702" s="151">
        <v>42310</v>
      </c>
      <c r="B45702" s="98">
        <v>0.44791666666666669</v>
      </c>
      <c r="C45702" s="158" t="s">
        <v>119</v>
      </c>
      <c r="D45702" s="158">
        <v>27.76</v>
      </c>
      <c r="E45702" s="158">
        <v>13594</v>
      </c>
      <c r="F45702" s="151"/>
      <c r="G45702" s="158"/>
    </row>
    <row r="45703" spans="1:7" x14ac:dyDescent="0.3">
      <c r="A45703" s="151">
        <v>42310</v>
      </c>
      <c r="B45703" s="98">
        <v>0.45833333333333331</v>
      </c>
      <c r="C45703" s="158" t="s">
        <v>119</v>
      </c>
      <c r="D45703" s="158">
        <v>27.85</v>
      </c>
      <c r="E45703" s="158">
        <v>13348</v>
      </c>
      <c r="F45703" s="151"/>
      <c r="G45703" s="158"/>
    </row>
    <row r="45704" spans="1:7" x14ac:dyDescent="0.3">
      <c r="A45704" s="151">
        <v>42310</v>
      </c>
      <c r="B45704" s="98">
        <v>0.46875</v>
      </c>
      <c r="C45704" s="158" t="s">
        <v>119</v>
      </c>
      <c r="D45704" s="158">
        <v>27.76</v>
      </c>
      <c r="E45704" s="158">
        <v>13258</v>
      </c>
      <c r="F45704" s="151"/>
      <c r="G45704" s="158"/>
    </row>
    <row r="45705" spans="1:7" x14ac:dyDescent="0.3">
      <c r="A45705" s="151">
        <v>42310</v>
      </c>
      <c r="B45705" s="98">
        <v>0.47916666666666669</v>
      </c>
      <c r="C45705" s="158" t="s">
        <v>119</v>
      </c>
      <c r="D45705" s="158">
        <v>27.95</v>
      </c>
      <c r="E45705" s="158">
        <v>13149</v>
      </c>
      <c r="F45705" s="151"/>
      <c r="G45705" s="158"/>
    </row>
    <row r="45706" spans="1:7" x14ac:dyDescent="0.3">
      <c r="A45706" s="151">
        <v>42310</v>
      </c>
      <c r="B45706" s="98">
        <v>0.48958333333333331</v>
      </c>
      <c r="C45706" s="158" t="s">
        <v>119</v>
      </c>
      <c r="D45706" s="158">
        <v>28.03</v>
      </c>
      <c r="E45706" s="158">
        <v>13076</v>
      </c>
      <c r="F45706" s="151"/>
      <c r="G45706" s="158"/>
    </row>
    <row r="45707" spans="1:7" x14ac:dyDescent="0.3">
      <c r="A45707" s="151">
        <v>42310</v>
      </c>
      <c r="B45707" s="98">
        <v>0.5</v>
      </c>
      <c r="C45707" s="158" t="s">
        <v>120</v>
      </c>
      <c r="D45707" s="158">
        <v>27.92</v>
      </c>
      <c r="E45707" s="158">
        <v>13141</v>
      </c>
      <c r="F45707" s="151"/>
      <c r="G45707" s="158"/>
    </row>
    <row r="45708" spans="1:7" x14ac:dyDescent="0.3">
      <c r="A45708" s="151">
        <v>42310</v>
      </c>
      <c r="B45708" s="98">
        <v>0.51041666666666663</v>
      </c>
      <c r="C45708" s="158" t="s">
        <v>120</v>
      </c>
      <c r="D45708" s="158">
        <v>27.97</v>
      </c>
      <c r="E45708" s="158">
        <v>13063</v>
      </c>
      <c r="F45708" s="151"/>
      <c r="G45708" s="158"/>
    </row>
    <row r="45709" spans="1:7" x14ac:dyDescent="0.3">
      <c r="A45709" s="151">
        <v>42310</v>
      </c>
      <c r="B45709" s="98">
        <v>0.52083333333333337</v>
      </c>
      <c r="C45709" s="158" t="s">
        <v>120</v>
      </c>
      <c r="D45709" s="158">
        <v>27.91</v>
      </c>
      <c r="E45709" s="158">
        <v>13178</v>
      </c>
      <c r="F45709" s="151"/>
      <c r="G45709" s="158"/>
    </row>
    <row r="45710" spans="1:7" x14ac:dyDescent="0.3">
      <c r="A45710" s="151">
        <v>42310</v>
      </c>
      <c r="B45710" s="98">
        <v>0.53125</v>
      </c>
      <c r="C45710" s="158" t="s">
        <v>120</v>
      </c>
      <c r="D45710" s="158">
        <v>28.25</v>
      </c>
      <c r="E45710" s="158">
        <v>13028</v>
      </c>
      <c r="F45710" s="151"/>
      <c r="G45710" s="158"/>
    </row>
    <row r="45711" spans="1:7" x14ac:dyDescent="0.3">
      <c r="A45711" s="151">
        <v>42310</v>
      </c>
      <c r="B45711" s="98">
        <v>4.1666666666666664E-2</v>
      </c>
      <c r="C45711" s="158" t="s">
        <v>120</v>
      </c>
      <c r="D45711" s="158">
        <v>28.49</v>
      </c>
      <c r="E45711" s="158">
        <v>12999</v>
      </c>
      <c r="F45711" s="151"/>
      <c r="G45711" s="158"/>
    </row>
    <row r="45712" spans="1:7" x14ac:dyDescent="0.3">
      <c r="A45712" s="151">
        <v>42310</v>
      </c>
      <c r="B45712" s="98">
        <v>5.2083333333333336E-2</v>
      </c>
      <c r="C45712" s="158" t="s">
        <v>120</v>
      </c>
      <c r="D45712" s="158">
        <v>28.52</v>
      </c>
      <c r="E45712" s="158">
        <v>12971</v>
      </c>
      <c r="F45712" s="151"/>
      <c r="G45712" s="158"/>
    </row>
    <row r="45713" spans="1:7" x14ac:dyDescent="0.3">
      <c r="A45713" s="151">
        <v>42310</v>
      </c>
      <c r="B45713" s="98">
        <v>6.25E-2</v>
      </c>
      <c r="C45713" s="158" t="s">
        <v>120</v>
      </c>
      <c r="D45713" s="158">
        <v>28.51</v>
      </c>
      <c r="E45713" s="158">
        <v>13059</v>
      </c>
      <c r="F45713" s="151"/>
      <c r="G45713" s="158"/>
    </row>
    <row r="45714" spans="1:7" x14ac:dyDescent="0.3">
      <c r="A45714" s="151">
        <v>42310</v>
      </c>
      <c r="B45714" s="98">
        <v>7.2916666666666671E-2</v>
      </c>
      <c r="C45714" s="158" t="s">
        <v>120</v>
      </c>
      <c r="D45714" s="158">
        <v>28.52</v>
      </c>
      <c r="E45714" s="158">
        <v>12782</v>
      </c>
      <c r="F45714" s="151"/>
      <c r="G45714" s="158"/>
    </row>
    <row r="45715" spans="1:7" x14ac:dyDescent="0.3">
      <c r="A45715" s="151">
        <v>42310</v>
      </c>
      <c r="B45715" s="98">
        <v>8.3333333333333329E-2</v>
      </c>
      <c r="C45715" s="158" t="s">
        <v>120</v>
      </c>
      <c r="D45715" s="158">
        <v>28.42</v>
      </c>
      <c r="E45715" s="158">
        <v>12434</v>
      </c>
      <c r="F45715" s="151"/>
      <c r="G45715" s="158"/>
    </row>
    <row r="45716" spans="1:7" x14ac:dyDescent="0.3">
      <c r="A45716" s="151">
        <v>42310</v>
      </c>
      <c r="B45716" s="98">
        <v>9.375E-2</v>
      </c>
      <c r="C45716" s="158" t="s">
        <v>120</v>
      </c>
      <c r="D45716" s="158">
        <v>28.42</v>
      </c>
      <c r="E45716" s="158">
        <v>12440</v>
      </c>
      <c r="F45716" s="151"/>
      <c r="G45716" s="158"/>
    </row>
    <row r="45717" spans="1:7" x14ac:dyDescent="0.3">
      <c r="A45717" s="151">
        <v>42310</v>
      </c>
      <c r="B45717" s="98">
        <v>0.10416666666666667</v>
      </c>
      <c r="C45717" s="158" t="s">
        <v>120</v>
      </c>
      <c r="D45717" s="158">
        <v>28.52</v>
      </c>
      <c r="E45717" s="158">
        <v>12371</v>
      </c>
      <c r="F45717" s="151"/>
      <c r="G45717" s="158"/>
    </row>
    <row r="45718" spans="1:7" x14ac:dyDescent="0.3">
      <c r="A45718" s="151">
        <v>42310</v>
      </c>
      <c r="B45718" s="98">
        <v>0.11458333333333333</v>
      </c>
      <c r="C45718" s="158" t="s">
        <v>120</v>
      </c>
      <c r="D45718" s="158">
        <v>28.58</v>
      </c>
      <c r="E45718" s="158">
        <v>12374</v>
      </c>
      <c r="F45718" s="151"/>
      <c r="G45718" s="158"/>
    </row>
    <row r="45719" spans="1:7" x14ac:dyDescent="0.3">
      <c r="A45719" s="151">
        <v>42310</v>
      </c>
      <c r="B45719" s="98">
        <v>0.125</v>
      </c>
      <c r="C45719" s="158" t="s">
        <v>120</v>
      </c>
      <c r="D45719" s="158">
        <v>28.59</v>
      </c>
      <c r="E45719" s="158">
        <v>12387</v>
      </c>
      <c r="F45719" s="151"/>
      <c r="G45719" s="158"/>
    </row>
    <row r="45720" spans="1:7" x14ac:dyDescent="0.3">
      <c r="A45720" s="151">
        <v>42310</v>
      </c>
      <c r="B45720" s="98">
        <v>0.13541666666666666</v>
      </c>
      <c r="C45720" s="158" t="s">
        <v>120</v>
      </c>
      <c r="D45720" s="158">
        <v>28.62</v>
      </c>
      <c r="E45720" s="158">
        <v>12509</v>
      </c>
      <c r="F45720" s="151"/>
      <c r="G45720" s="158"/>
    </row>
    <row r="45721" spans="1:7" x14ac:dyDescent="0.3">
      <c r="A45721" s="151">
        <v>42310</v>
      </c>
      <c r="B45721" s="98">
        <v>0.14583333333333334</v>
      </c>
      <c r="C45721" s="158" t="s">
        <v>120</v>
      </c>
      <c r="D45721" s="158">
        <v>28.65</v>
      </c>
      <c r="E45721" s="158">
        <v>12510</v>
      </c>
      <c r="F45721" s="151"/>
      <c r="G45721" s="158"/>
    </row>
    <row r="45722" spans="1:7" x14ac:dyDescent="0.3">
      <c r="A45722" s="151">
        <v>42310</v>
      </c>
      <c r="B45722" s="98">
        <v>0.15625</v>
      </c>
      <c r="C45722" s="158" t="s">
        <v>120</v>
      </c>
      <c r="D45722" s="158">
        <v>28.6</v>
      </c>
      <c r="E45722" s="158">
        <v>12434</v>
      </c>
      <c r="F45722" s="151"/>
      <c r="G45722" s="158"/>
    </row>
    <row r="45723" spans="1:7" x14ac:dyDescent="0.3">
      <c r="A45723" s="151">
        <v>42310</v>
      </c>
      <c r="B45723" s="98">
        <v>0.16666666666666666</v>
      </c>
      <c r="C45723" s="158" t="s">
        <v>120</v>
      </c>
      <c r="D45723" s="158">
        <v>28.6</v>
      </c>
      <c r="E45723" s="158">
        <v>12246</v>
      </c>
      <c r="F45723" s="151"/>
      <c r="G45723" s="158"/>
    </row>
    <row r="45724" spans="1:7" x14ac:dyDescent="0.3">
      <c r="A45724" s="151">
        <v>42310</v>
      </c>
      <c r="B45724" s="98">
        <v>0.17708333333333334</v>
      </c>
      <c r="C45724" s="158" t="s">
        <v>120</v>
      </c>
      <c r="D45724" s="158">
        <v>28.53</v>
      </c>
      <c r="E45724" s="158">
        <v>12485</v>
      </c>
      <c r="F45724" s="151"/>
      <c r="G45724" s="158"/>
    </row>
    <row r="45725" spans="1:7" x14ac:dyDescent="0.3">
      <c r="A45725" s="151">
        <v>42310</v>
      </c>
      <c r="B45725" s="98">
        <v>0.1875</v>
      </c>
      <c r="C45725" s="158" t="s">
        <v>120</v>
      </c>
      <c r="D45725" s="158">
        <v>28.5</v>
      </c>
      <c r="E45725" s="158">
        <v>12592</v>
      </c>
      <c r="F45725" s="151"/>
      <c r="G45725" s="158"/>
    </row>
    <row r="45726" spans="1:7" x14ac:dyDescent="0.3">
      <c r="A45726" s="151">
        <v>42310</v>
      </c>
      <c r="B45726" s="98">
        <v>0.19791666666666666</v>
      </c>
      <c r="C45726" s="158" t="s">
        <v>120</v>
      </c>
      <c r="D45726" s="158">
        <v>28.5</v>
      </c>
      <c r="E45726" s="158">
        <v>12749</v>
      </c>
      <c r="F45726" s="151"/>
      <c r="G45726" s="158"/>
    </row>
    <row r="45727" spans="1:7" x14ac:dyDescent="0.3">
      <c r="A45727" s="151">
        <v>42310</v>
      </c>
      <c r="B45727" s="98">
        <v>0.20833333333333334</v>
      </c>
      <c r="C45727" s="158" t="s">
        <v>120</v>
      </c>
      <c r="D45727" s="158">
        <v>28.49</v>
      </c>
      <c r="E45727" s="158">
        <v>12709</v>
      </c>
      <c r="F45727" s="151"/>
      <c r="G45727" s="158"/>
    </row>
    <row r="45728" spans="1:7" x14ac:dyDescent="0.3">
      <c r="A45728" s="151">
        <v>42310</v>
      </c>
      <c r="B45728" s="98">
        <v>0.21875</v>
      </c>
      <c r="C45728" s="158" t="s">
        <v>120</v>
      </c>
      <c r="D45728" s="158">
        <v>28.48</v>
      </c>
      <c r="E45728" s="158">
        <v>12663</v>
      </c>
      <c r="F45728" s="151"/>
      <c r="G45728" s="158"/>
    </row>
    <row r="45729" spans="1:7" x14ac:dyDescent="0.3">
      <c r="A45729" s="151">
        <v>42310</v>
      </c>
      <c r="B45729" s="98">
        <v>0.22916666666666666</v>
      </c>
      <c r="C45729" s="158" t="s">
        <v>120</v>
      </c>
      <c r="D45729" s="158">
        <v>28.45</v>
      </c>
      <c r="E45729" s="158">
        <v>12650</v>
      </c>
      <c r="F45729" s="151"/>
      <c r="G45729" s="158"/>
    </row>
    <row r="45730" spans="1:7" x14ac:dyDescent="0.3">
      <c r="A45730" s="151">
        <v>42310</v>
      </c>
      <c r="B45730" s="98">
        <v>0.23958333333333334</v>
      </c>
      <c r="C45730" s="158" t="s">
        <v>120</v>
      </c>
      <c r="D45730" s="158">
        <v>28.44</v>
      </c>
      <c r="E45730" s="158">
        <v>12668</v>
      </c>
      <c r="F45730" s="151"/>
      <c r="G45730" s="158"/>
    </row>
    <row r="45731" spans="1:7" x14ac:dyDescent="0.3">
      <c r="A45731" s="151">
        <v>42310</v>
      </c>
      <c r="B45731" s="98">
        <v>0.25</v>
      </c>
      <c r="C45731" s="158" t="s">
        <v>120</v>
      </c>
      <c r="D45731" s="158">
        <v>28.48</v>
      </c>
      <c r="E45731" s="158">
        <v>12690</v>
      </c>
      <c r="F45731" s="151"/>
      <c r="G45731" s="158"/>
    </row>
    <row r="45732" spans="1:7" x14ac:dyDescent="0.3">
      <c r="A45732" s="151">
        <v>42310</v>
      </c>
      <c r="B45732" s="98">
        <v>0.26041666666666669</v>
      </c>
      <c r="C45732" s="158" t="s">
        <v>120</v>
      </c>
      <c r="D45732" s="158">
        <v>28.48</v>
      </c>
      <c r="E45732" s="158">
        <v>12696</v>
      </c>
      <c r="F45732" s="151"/>
      <c r="G45732" s="158"/>
    </row>
    <row r="45733" spans="1:7" x14ac:dyDescent="0.3">
      <c r="A45733" s="151">
        <v>42310</v>
      </c>
      <c r="B45733" s="98">
        <v>0.27083333333333331</v>
      </c>
      <c r="C45733" s="158" t="s">
        <v>120</v>
      </c>
      <c r="D45733" s="158">
        <v>28.49</v>
      </c>
      <c r="E45733" s="158">
        <v>12755</v>
      </c>
      <c r="F45733" s="151"/>
      <c r="G45733" s="158"/>
    </row>
    <row r="45734" spans="1:7" x14ac:dyDescent="0.3">
      <c r="A45734" s="151">
        <v>42310</v>
      </c>
      <c r="B45734" s="98">
        <v>0.28125</v>
      </c>
      <c r="C45734" s="158" t="s">
        <v>120</v>
      </c>
      <c r="D45734" s="158">
        <v>28.42</v>
      </c>
      <c r="E45734" s="158">
        <v>12874</v>
      </c>
      <c r="F45734" s="151"/>
      <c r="G45734" s="158"/>
    </row>
    <row r="45735" spans="1:7" x14ac:dyDescent="0.3">
      <c r="A45735" s="151">
        <v>42310</v>
      </c>
      <c r="B45735" s="98">
        <v>0.29166666666666669</v>
      </c>
      <c r="C45735" s="158" t="s">
        <v>120</v>
      </c>
      <c r="D45735" s="158">
        <v>28.41</v>
      </c>
      <c r="E45735" s="158">
        <v>12945</v>
      </c>
      <c r="F45735" s="151"/>
      <c r="G45735" s="158"/>
    </row>
    <row r="45736" spans="1:7" x14ac:dyDescent="0.3">
      <c r="A45736" s="151">
        <v>42310</v>
      </c>
      <c r="B45736" s="98">
        <v>0.30208333333333331</v>
      </c>
      <c r="C45736" s="158" t="s">
        <v>120</v>
      </c>
      <c r="D45736" s="158">
        <v>28.38</v>
      </c>
      <c r="E45736" s="158">
        <v>12966</v>
      </c>
      <c r="F45736" s="151"/>
      <c r="G45736" s="158"/>
    </row>
    <row r="45737" spans="1:7" x14ac:dyDescent="0.3">
      <c r="A45737" s="151">
        <v>42310</v>
      </c>
      <c r="B45737" s="98">
        <v>0.3125</v>
      </c>
      <c r="C45737" s="158" t="s">
        <v>120</v>
      </c>
      <c r="D45737" s="158">
        <v>28.34</v>
      </c>
      <c r="E45737" s="158">
        <v>12955</v>
      </c>
      <c r="F45737" s="151"/>
      <c r="G45737" s="158"/>
    </row>
    <row r="45738" spans="1:7" x14ac:dyDescent="0.3">
      <c r="A45738" s="151">
        <v>42310</v>
      </c>
      <c r="B45738" s="98">
        <v>0.32291666666666669</v>
      </c>
      <c r="C45738" s="158" t="s">
        <v>120</v>
      </c>
      <c r="D45738" s="158">
        <v>28.3</v>
      </c>
      <c r="E45738" s="158">
        <v>12950</v>
      </c>
      <c r="F45738" s="151"/>
      <c r="G45738" s="158"/>
    </row>
    <row r="45739" spans="1:7" x14ac:dyDescent="0.3">
      <c r="A45739" s="151">
        <v>42310</v>
      </c>
      <c r="B45739" s="98">
        <v>0.33333333333333331</v>
      </c>
      <c r="C45739" s="158" t="s">
        <v>120</v>
      </c>
      <c r="D45739" s="158">
        <v>28.31</v>
      </c>
      <c r="E45739" s="158">
        <v>12979</v>
      </c>
      <c r="F45739" s="151"/>
      <c r="G45739" s="158"/>
    </row>
    <row r="45740" spans="1:7" x14ac:dyDescent="0.3">
      <c r="A45740" s="151">
        <v>42310</v>
      </c>
      <c r="B45740" s="98">
        <v>0.34375</v>
      </c>
      <c r="C45740" s="158" t="s">
        <v>120</v>
      </c>
      <c r="D45740" s="158">
        <v>28.32</v>
      </c>
      <c r="E45740" s="158">
        <v>12981</v>
      </c>
      <c r="F45740" s="151"/>
      <c r="G45740" s="158"/>
    </row>
    <row r="45741" spans="1:7" x14ac:dyDescent="0.3">
      <c r="A45741" s="151">
        <v>42310</v>
      </c>
      <c r="B45741" s="98">
        <v>0.35416666666666669</v>
      </c>
      <c r="C45741" s="158" t="s">
        <v>120</v>
      </c>
      <c r="D45741" s="158">
        <v>28.16</v>
      </c>
      <c r="E45741" s="158">
        <v>12896</v>
      </c>
      <c r="F45741" s="151"/>
      <c r="G45741" s="158"/>
    </row>
    <row r="45742" spans="1:7" x14ac:dyDescent="0.3">
      <c r="A45742" s="151">
        <v>42310</v>
      </c>
      <c r="B45742" s="98">
        <v>0.36458333333333331</v>
      </c>
      <c r="C45742" s="158" t="s">
        <v>120</v>
      </c>
      <c r="D45742" s="158">
        <v>28.13</v>
      </c>
      <c r="E45742" s="158">
        <v>12788</v>
      </c>
      <c r="F45742" s="151"/>
      <c r="G45742" s="158"/>
    </row>
    <row r="45743" spans="1:7" x14ac:dyDescent="0.3">
      <c r="A45743" s="151">
        <v>42310</v>
      </c>
      <c r="B45743" s="98">
        <v>0.375</v>
      </c>
      <c r="C45743" s="158" t="s">
        <v>120</v>
      </c>
      <c r="D45743" s="158">
        <v>28.17</v>
      </c>
      <c r="E45743" s="158">
        <v>12707</v>
      </c>
      <c r="F45743" s="151"/>
      <c r="G45743" s="158"/>
    </row>
    <row r="45744" spans="1:7" x14ac:dyDescent="0.3">
      <c r="A45744" s="151">
        <v>42310</v>
      </c>
      <c r="B45744" s="98">
        <v>0.38541666666666669</v>
      </c>
      <c r="C45744" s="158" t="s">
        <v>120</v>
      </c>
      <c r="D45744" s="158">
        <v>28.16</v>
      </c>
      <c r="E45744" s="158">
        <v>12683</v>
      </c>
      <c r="F45744" s="151"/>
      <c r="G45744" s="158"/>
    </row>
    <row r="45745" spans="1:7" x14ac:dyDescent="0.3">
      <c r="A45745" s="151">
        <v>42310</v>
      </c>
      <c r="B45745" s="98">
        <v>0.39583333333333331</v>
      </c>
      <c r="C45745" s="158" t="s">
        <v>120</v>
      </c>
      <c r="D45745" s="158">
        <v>28.17</v>
      </c>
      <c r="E45745" s="158">
        <v>12671</v>
      </c>
      <c r="F45745" s="151"/>
      <c r="G45745" s="158"/>
    </row>
    <row r="45746" spans="1:7" x14ac:dyDescent="0.3">
      <c r="A45746" s="151">
        <v>42310</v>
      </c>
      <c r="B45746" s="98">
        <v>0.40625</v>
      </c>
      <c r="C45746" s="158" t="s">
        <v>120</v>
      </c>
      <c r="D45746" s="158">
        <v>28.19</v>
      </c>
      <c r="E45746" s="158">
        <v>12692</v>
      </c>
      <c r="F45746" s="151"/>
      <c r="G45746" s="158"/>
    </row>
    <row r="45747" spans="1:7" x14ac:dyDescent="0.3">
      <c r="A45747" s="151">
        <v>42310</v>
      </c>
      <c r="B45747" s="98">
        <v>0.41666666666666669</v>
      </c>
      <c r="C45747" s="158" t="s">
        <v>120</v>
      </c>
      <c r="D45747" s="158">
        <v>28.22</v>
      </c>
      <c r="E45747" s="158">
        <v>12766</v>
      </c>
      <c r="F45747" s="151"/>
      <c r="G45747" s="158"/>
    </row>
    <row r="45748" spans="1:7" x14ac:dyDescent="0.3">
      <c r="A45748" s="151">
        <v>42310</v>
      </c>
      <c r="B45748" s="98">
        <v>0.42708333333333331</v>
      </c>
      <c r="C45748" s="158" t="s">
        <v>120</v>
      </c>
      <c r="D45748" s="158">
        <v>28.2</v>
      </c>
      <c r="E45748" s="158">
        <v>12776</v>
      </c>
      <c r="F45748" s="151"/>
      <c r="G45748" s="158"/>
    </row>
    <row r="45749" spans="1:7" x14ac:dyDescent="0.3">
      <c r="A45749" s="151">
        <v>42310</v>
      </c>
      <c r="B45749" s="98">
        <v>0.4375</v>
      </c>
      <c r="C45749" s="158" t="s">
        <v>120</v>
      </c>
      <c r="D45749" s="158">
        <v>28.15</v>
      </c>
      <c r="E45749" s="158">
        <v>12691</v>
      </c>
      <c r="F45749" s="151"/>
      <c r="G45749" s="158"/>
    </row>
    <row r="45750" spans="1:7" x14ac:dyDescent="0.3">
      <c r="A45750" s="151">
        <v>42310</v>
      </c>
      <c r="B45750" s="98">
        <v>0.44791666666666669</v>
      </c>
      <c r="C45750" s="158" t="s">
        <v>120</v>
      </c>
      <c r="D45750" s="158">
        <v>28.14</v>
      </c>
      <c r="E45750" s="158">
        <v>12649</v>
      </c>
      <c r="F45750" s="151"/>
      <c r="G45750" s="158"/>
    </row>
    <row r="45751" spans="1:7" x14ac:dyDescent="0.3">
      <c r="A45751" s="151">
        <v>42310</v>
      </c>
      <c r="B45751" s="98">
        <v>0.45833333333333331</v>
      </c>
      <c r="C45751" s="158" t="s">
        <v>120</v>
      </c>
      <c r="D45751" s="158">
        <v>28.17</v>
      </c>
      <c r="E45751" s="158">
        <v>12604</v>
      </c>
      <c r="F45751" s="151"/>
      <c r="G45751" s="158"/>
    </row>
    <row r="45752" spans="1:7" x14ac:dyDescent="0.3">
      <c r="A45752" s="151">
        <v>42310</v>
      </c>
      <c r="B45752" s="98">
        <v>0.46875</v>
      </c>
      <c r="C45752" s="158" t="s">
        <v>120</v>
      </c>
      <c r="D45752" s="158">
        <v>28.21</v>
      </c>
      <c r="E45752" s="158">
        <v>12534</v>
      </c>
      <c r="F45752" s="151"/>
      <c r="G45752" s="158"/>
    </row>
    <row r="45753" spans="1:7" x14ac:dyDescent="0.3">
      <c r="A45753" s="151">
        <v>42310</v>
      </c>
      <c r="B45753" s="98">
        <v>0.47916666666666669</v>
      </c>
      <c r="C45753" s="158" t="s">
        <v>120</v>
      </c>
      <c r="D45753" s="158">
        <v>28.2</v>
      </c>
      <c r="E45753" s="158">
        <v>12511</v>
      </c>
      <c r="F45753" s="151"/>
      <c r="G45753" s="158"/>
    </row>
    <row r="45754" spans="1:7" x14ac:dyDescent="0.3">
      <c r="A45754" s="151">
        <v>42310</v>
      </c>
      <c r="B45754" s="98">
        <v>0.48958333333333331</v>
      </c>
      <c r="C45754" s="158" t="s">
        <v>120</v>
      </c>
      <c r="D45754" s="158">
        <v>28.17</v>
      </c>
      <c r="E45754" s="158">
        <v>12466</v>
      </c>
      <c r="F45754" s="151"/>
      <c r="G45754" s="158"/>
    </row>
    <row r="45755" spans="1:7" x14ac:dyDescent="0.3">
      <c r="A45755" s="151">
        <v>42311</v>
      </c>
      <c r="B45755" s="98">
        <v>0.5</v>
      </c>
      <c r="C45755" s="158" t="s">
        <v>119</v>
      </c>
      <c r="D45755" s="158">
        <v>28.16</v>
      </c>
      <c r="E45755" s="158">
        <v>12436</v>
      </c>
      <c r="F45755" s="151"/>
      <c r="G45755" s="158"/>
    </row>
    <row r="45756" spans="1:7" x14ac:dyDescent="0.3">
      <c r="A45756" s="151">
        <v>42311</v>
      </c>
      <c r="B45756" s="98">
        <v>0.51041666666666663</v>
      </c>
      <c r="C45756" s="158" t="s">
        <v>119</v>
      </c>
      <c r="D45756" s="158">
        <v>28.15</v>
      </c>
      <c r="E45756" s="158">
        <v>12385</v>
      </c>
      <c r="F45756" s="151"/>
      <c r="G45756" s="158"/>
    </row>
    <row r="45757" spans="1:7" x14ac:dyDescent="0.3">
      <c r="A45757" s="151">
        <v>42311</v>
      </c>
      <c r="B45757" s="98">
        <v>0.52083333333333337</v>
      </c>
      <c r="C45757" s="158" t="s">
        <v>119</v>
      </c>
      <c r="D45757" s="158">
        <v>28.14</v>
      </c>
      <c r="E45757" s="158">
        <v>12324</v>
      </c>
      <c r="F45757" s="151"/>
      <c r="G45757" s="158"/>
    </row>
    <row r="45758" spans="1:7" x14ac:dyDescent="0.3">
      <c r="A45758" s="151">
        <v>42311</v>
      </c>
      <c r="B45758" s="98">
        <v>0.53125</v>
      </c>
      <c r="C45758" s="158" t="s">
        <v>119</v>
      </c>
      <c r="D45758" s="158">
        <v>28.12</v>
      </c>
      <c r="E45758" s="158">
        <v>12300</v>
      </c>
      <c r="F45758" s="151"/>
      <c r="G45758" s="158"/>
    </row>
    <row r="45759" spans="1:7" x14ac:dyDescent="0.3">
      <c r="A45759" s="151">
        <v>42311</v>
      </c>
      <c r="B45759" s="98">
        <v>4.1666666666666664E-2</v>
      </c>
      <c r="C45759" s="158" t="s">
        <v>119</v>
      </c>
      <c r="D45759" s="158">
        <v>28.11</v>
      </c>
      <c r="E45759" s="158">
        <v>12259</v>
      </c>
      <c r="F45759" s="151"/>
      <c r="G45759" s="158"/>
    </row>
    <row r="45760" spans="1:7" x14ac:dyDescent="0.3">
      <c r="A45760" s="151">
        <v>42311</v>
      </c>
      <c r="B45760" s="98">
        <v>5.2083333333333336E-2</v>
      </c>
      <c r="C45760" s="158" t="s">
        <v>119</v>
      </c>
      <c r="D45760" s="158">
        <v>28.06</v>
      </c>
      <c r="E45760" s="158">
        <v>12231</v>
      </c>
      <c r="F45760" s="151"/>
      <c r="G45760" s="158"/>
    </row>
    <row r="45761" spans="1:7" x14ac:dyDescent="0.3">
      <c r="A45761" s="151">
        <v>42311</v>
      </c>
      <c r="B45761" s="98">
        <v>6.25E-2</v>
      </c>
      <c r="C45761" s="158" t="s">
        <v>119</v>
      </c>
      <c r="D45761" s="158">
        <v>27.97</v>
      </c>
      <c r="E45761" s="158">
        <v>12174</v>
      </c>
      <c r="F45761" s="151"/>
      <c r="G45761" s="158"/>
    </row>
    <row r="45762" spans="1:7" x14ac:dyDescent="0.3">
      <c r="A45762" s="151">
        <v>42311</v>
      </c>
      <c r="B45762" s="98">
        <v>7.2916666666666671E-2</v>
      </c>
      <c r="C45762" s="158" t="s">
        <v>119</v>
      </c>
      <c r="D45762" s="158">
        <v>27.9</v>
      </c>
      <c r="E45762" s="158">
        <v>12083</v>
      </c>
      <c r="F45762" s="151"/>
      <c r="G45762" s="158"/>
    </row>
    <row r="45763" spans="1:7" x14ac:dyDescent="0.3">
      <c r="A45763" s="151">
        <v>42311</v>
      </c>
      <c r="B45763" s="98">
        <v>8.3333333333333329E-2</v>
      </c>
      <c r="C45763" s="158" t="s">
        <v>119</v>
      </c>
      <c r="D45763" s="158">
        <v>27.83</v>
      </c>
      <c r="E45763" s="158">
        <v>12024</v>
      </c>
      <c r="F45763" s="151"/>
      <c r="G45763" s="158"/>
    </row>
    <row r="45764" spans="1:7" x14ac:dyDescent="0.3">
      <c r="A45764" s="151">
        <v>42311</v>
      </c>
      <c r="B45764" s="98">
        <v>9.375E-2</v>
      </c>
      <c r="C45764" s="158" t="s">
        <v>119</v>
      </c>
      <c r="D45764" s="158">
        <v>27.75</v>
      </c>
      <c r="E45764" s="158">
        <v>11961</v>
      </c>
      <c r="F45764" s="151"/>
      <c r="G45764" s="158"/>
    </row>
    <row r="45765" spans="1:7" x14ac:dyDescent="0.3">
      <c r="A45765" s="151">
        <v>42311</v>
      </c>
      <c r="B45765" s="98">
        <v>0.10416666666666667</v>
      </c>
      <c r="C45765" s="158" t="s">
        <v>119</v>
      </c>
      <c r="D45765" s="158">
        <v>27.66</v>
      </c>
      <c r="E45765" s="158">
        <v>11894</v>
      </c>
      <c r="F45765" s="151"/>
      <c r="G45765" s="158"/>
    </row>
    <row r="45766" spans="1:7" x14ac:dyDescent="0.3">
      <c r="A45766" s="151">
        <v>42311</v>
      </c>
      <c r="B45766" s="98">
        <v>0.11458333333333333</v>
      </c>
      <c r="C45766" s="158" t="s">
        <v>119</v>
      </c>
      <c r="D45766" s="158">
        <v>27.61</v>
      </c>
      <c r="E45766" s="158">
        <v>11844</v>
      </c>
      <c r="F45766" s="151"/>
      <c r="G45766" s="158"/>
    </row>
    <row r="45767" spans="1:7" x14ac:dyDescent="0.3">
      <c r="A45767" s="151">
        <v>42311</v>
      </c>
      <c r="B45767" s="98">
        <v>0.125</v>
      </c>
      <c r="C45767" s="158" t="s">
        <v>119</v>
      </c>
      <c r="D45767" s="158">
        <v>27.59</v>
      </c>
      <c r="E45767" s="158">
        <v>11816</v>
      </c>
      <c r="F45767" s="151"/>
      <c r="G45767" s="158"/>
    </row>
    <row r="45768" spans="1:7" x14ac:dyDescent="0.3">
      <c r="A45768" s="151">
        <v>42311</v>
      </c>
      <c r="B45768" s="98">
        <v>0.13541666666666666</v>
      </c>
      <c r="C45768" s="158" t="s">
        <v>119</v>
      </c>
      <c r="D45768" s="158">
        <v>27.57</v>
      </c>
      <c r="E45768" s="158">
        <v>11793</v>
      </c>
      <c r="F45768" s="151"/>
      <c r="G45768" s="158"/>
    </row>
    <row r="45769" spans="1:7" x14ac:dyDescent="0.3">
      <c r="A45769" s="151">
        <v>42311</v>
      </c>
      <c r="B45769" s="98">
        <v>0.14583333333333334</v>
      </c>
      <c r="C45769" s="158" t="s">
        <v>119</v>
      </c>
      <c r="D45769" s="158">
        <v>27.54</v>
      </c>
      <c r="E45769" s="158">
        <v>11779</v>
      </c>
      <c r="F45769" s="151"/>
      <c r="G45769" s="158"/>
    </row>
    <row r="45770" spans="1:7" x14ac:dyDescent="0.3">
      <c r="A45770" s="151">
        <v>42311</v>
      </c>
      <c r="B45770" s="98">
        <v>0.15625</v>
      </c>
      <c r="C45770" s="158" t="s">
        <v>119</v>
      </c>
      <c r="D45770" s="158">
        <v>27.57</v>
      </c>
      <c r="E45770" s="158">
        <v>11858</v>
      </c>
      <c r="F45770" s="151"/>
      <c r="G45770" s="158"/>
    </row>
    <row r="45771" spans="1:7" x14ac:dyDescent="0.3">
      <c r="A45771" s="151">
        <v>42311</v>
      </c>
      <c r="B45771" s="98">
        <v>0.16666666666666666</v>
      </c>
      <c r="C45771" s="158" t="s">
        <v>119</v>
      </c>
      <c r="D45771" s="158">
        <v>27.57</v>
      </c>
      <c r="E45771" s="158">
        <v>11966</v>
      </c>
      <c r="F45771" s="151"/>
      <c r="G45771" s="158"/>
    </row>
    <row r="45772" spans="1:7" x14ac:dyDescent="0.3">
      <c r="A45772" s="151">
        <v>42311</v>
      </c>
      <c r="B45772" s="98">
        <v>0.17708333333333334</v>
      </c>
      <c r="C45772" s="158" t="s">
        <v>119</v>
      </c>
      <c r="D45772" s="158">
        <v>27.53</v>
      </c>
      <c r="E45772" s="158">
        <v>11948</v>
      </c>
      <c r="F45772" s="151"/>
      <c r="G45772" s="158"/>
    </row>
    <row r="45773" spans="1:7" x14ac:dyDescent="0.3">
      <c r="A45773" s="151">
        <v>42311</v>
      </c>
      <c r="B45773" s="98">
        <v>0.1875</v>
      </c>
      <c r="C45773" s="158" t="s">
        <v>119</v>
      </c>
      <c r="D45773" s="158">
        <v>27.55</v>
      </c>
      <c r="E45773" s="158">
        <v>12054</v>
      </c>
      <c r="F45773" s="151"/>
      <c r="G45773" s="158"/>
    </row>
    <row r="45774" spans="1:7" x14ac:dyDescent="0.3">
      <c r="A45774" s="151">
        <v>42311</v>
      </c>
      <c r="B45774" s="98">
        <v>0.19791666666666666</v>
      </c>
      <c r="C45774" s="158" t="s">
        <v>119</v>
      </c>
      <c r="D45774" s="158">
        <v>27.6</v>
      </c>
      <c r="E45774" s="158">
        <v>12283</v>
      </c>
      <c r="F45774" s="151"/>
      <c r="G45774" s="158"/>
    </row>
    <row r="45775" spans="1:7" x14ac:dyDescent="0.3">
      <c r="A45775" s="151">
        <v>42311</v>
      </c>
      <c r="B45775" s="98">
        <v>0.20833333333333334</v>
      </c>
      <c r="C45775" s="158" t="s">
        <v>119</v>
      </c>
      <c r="D45775" s="158">
        <v>27.63</v>
      </c>
      <c r="E45775" s="158">
        <v>12447</v>
      </c>
      <c r="F45775" s="151"/>
      <c r="G45775" s="158"/>
    </row>
    <row r="45776" spans="1:7" x14ac:dyDescent="0.3">
      <c r="A45776" s="151">
        <v>42311</v>
      </c>
      <c r="B45776" s="98">
        <v>0.21875</v>
      </c>
      <c r="C45776" s="158" t="s">
        <v>119</v>
      </c>
      <c r="D45776" s="158">
        <v>27.64</v>
      </c>
      <c r="E45776" s="158">
        <v>12483</v>
      </c>
      <c r="F45776" s="151"/>
      <c r="G45776" s="158"/>
    </row>
    <row r="45777" spans="1:7" x14ac:dyDescent="0.3">
      <c r="A45777" s="151">
        <v>42311</v>
      </c>
      <c r="B45777" s="98">
        <v>0.22916666666666666</v>
      </c>
      <c r="C45777" s="158" t="s">
        <v>119</v>
      </c>
      <c r="D45777" s="158">
        <v>27.55</v>
      </c>
      <c r="E45777" s="158">
        <v>12499</v>
      </c>
      <c r="F45777" s="151"/>
      <c r="G45777" s="158"/>
    </row>
    <row r="45778" spans="1:7" x14ac:dyDescent="0.3">
      <c r="A45778" s="151">
        <v>42311</v>
      </c>
      <c r="B45778" s="98">
        <v>0.23958333333333334</v>
      </c>
      <c r="C45778" s="158" t="s">
        <v>119</v>
      </c>
      <c r="D45778" s="158">
        <v>27.6</v>
      </c>
      <c r="E45778" s="158">
        <v>12508</v>
      </c>
      <c r="F45778" s="151"/>
      <c r="G45778" s="158"/>
    </row>
    <row r="45779" spans="1:7" x14ac:dyDescent="0.3">
      <c r="A45779" s="151">
        <v>42311</v>
      </c>
      <c r="B45779" s="98">
        <v>0.25</v>
      </c>
      <c r="C45779" s="158" t="s">
        <v>119</v>
      </c>
      <c r="D45779" s="158">
        <v>27.7</v>
      </c>
      <c r="E45779" s="158">
        <v>12921</v>
      </c>
      <c r="F45779" s="151"/>
      <c r="G45779" s="158"/>
    </row>
    <row r="45780" spans="1:7" x14ac:dyDescent="0.3">
      <c r="A45780" s="151">
        <v>42311</v>
      </c>
      <c r="B45780" s="98">
        <v>0.26041666666666669</v>
      </c>
      <c r="C45780" s="158" t="s">
        <v>119</v>
      </c>
      <c r="D45780" s="158">
        <v>27.79</v>
      </c>
      <c r="E45780" s="158">
        <v>13323</v>
      </c>
      <c r="F45780" s="151"/>
      <c r="G45780" s="158"/>
    </row>
    <row r="45781" spans="1:7" x14ac:dyDescent="0.3">
      <c r="A45781" s="151">
        <v>42311</v>
      </c>
      <c r="B45781" s="98">
        <v>0.27083333333333331</v>
      </c>
      <c r="C45781" s="158" t="s">
        <v>119</v>
      </c>
      <c r="D45781" s="158">
        <v>27.72</v>
      </c>
      <c r="E45781" s="158">
        <v>13327</v>
      </c>
      <c r="F45781" s="151"/>
      <c r="G45781" s="158"/>
    </row>
    <row r="45782" spans="1:7" x14ac:dyDescent="0.3">
      <c r="A45782" s="151">
        <v>42311</v>
      </c>
      <c r="B45782" s="98">
        <v>0.28125</v>
      </c>
      <c r="C45782" s="158" t="s">
        <v>119</v>
      </c>
      <c r="D45782" s="158">
        <v>27.74</v>
      </c>
      <c r="E45782" s="158">
        <v>13289</v>
      </c>
      <c r="F45782" s="151"/>
      <c r="G45782" s="158"/>
    </row>
    <row r="45783" spans="1:7" x14ac:dyDescent="0.3">
      <c r="A45783" s="151">
        <v>42311</v>
      </c>
      <c r="B45783" s="98">
        <v>0.29166666666666669</v>
      </c>
      <c r="C45783" s="158" t="s">
        <v>119</v>
      </c>
      <c r="D45783" s="158">
        <v>27.72</v>
      </c>
      <c r="E45783" s="158">
        <v>13285</v>
      </c>
      <c r="F45783" s="151"/>
      <c r="G45783" s="158"/>
    </row>
    <row r="45784" spans="1:7" x14ac:dyDescent="0.3">
      <c r="A45784" s="151">
        <v>42311</v>
      </c>
      <c r="B45784" s="98">
        <v>0.30208333333333331</v>
      </c>
      <c r="C45784" s="158" t="s">
        <v>119</v>
      </c>
      <c r="D45784" s="158">
        <v>27.63</v>
      </c>
      <c r="E45784" s="158">
        <v>13096</v>
      </c>
      <c r="F45784" s="151"/>
      <c r="G45784" s="158"/>
    </row>
    <row r="45785" spans="1:7" x14ac:dyDescent="0.3">
      <c r="A45785" s="151">
        <v>42311</v>
      </c>
      <c r="B45785" s="98">
        <v>0.3125</v>
      </c>
      <c r="C45785" s="158" t="s">
        <v>119</v>
      </c>
      <c r="D45785" s="158">
        <v>27.53</v>
      </c>
      <c r="E45785" s="158">
        <v>12974</v>
      </c>
      <c r="F45785" s="151"/>
      <c r="G45785" s="158"/>
    </row>
    <row r="45786" spans="1:7" x14ac:dyDescent="0.3">
      <c r="A45786" s="151">
        <v>42311</v>
      </c>
      <c r="B45786" s="98">
        <v>0.32291666666666669</v>
      </c>
      <c r="C45786" s="158" t="s">
        <v>119</v>
      </c>
      <c r="D45786" s="158">
        <v>27.57</v>
      </c>
      <c r="E45786" s="158">
        <v>12913</v>
      </c>
      <c r="F45786" s="151"/>
      <c r="G45786" s="158"/>
    </row>
    <row r="45787" spans="1:7" x14ac:dyDescent="0.3">
      <c r="A45787" s="151">
        <v>42311</v>
      </c>
      <c r="B45787" s="98">
        <v>0.33333333333333331</v>
      </c>
      <c r="C45787" s="158" t="s">
        <v>119</v>
      </c>
      <c r="D45787" s="158">
        <v>27.68</v>
      </c>
      <c r="E45787" s="158">
        <v>13255</v>
      </c>
      <c r="F45787" s="151"/>
      <c r="G45787" s="158"/>
    </row>
    <row r="45788" spans="1:7" x14ac:dyDescent="0.3">
      <c r="A45788" s="151">
        <v>42311</v>
      </c>
      <c r="B45788" s="98">
        <v>0.34375</v>
      </c>
      <c r="C45788" s="158" t="s">
        <v>119</v>
      </c>
      <c r="D45788" s="158">
        <v>27.69</v>
      </c>
      <c r="E45788" s="158">
        <v>13420</v>
      </c>
      <c r="F45788" s="151"/>
      <c r="G45788" s="158"/>
    </row>
    <row r="45789" spans="1:7" x14ac:dyDescent="0.3">
      <c r="A45789" s="151">
        <v>42311</v>
      </c>
      <c r="B45789" s="98">
        <v>0.35416666666666669</v>
      </c>
      <c r="C45789" s="158" t="s">
        <v>119</v>
      </c>
      <c r="D45789" s="158">
        <v>27.75</v>
      </c>
      <c r="E45789" s="158">
        <v>13572</v>
      </c>
      <c r="F45789" s="151"/>
      <c r="G45789" s="158"/>
    </row>
    <row r="45790" spans="1:7" x14ac:dyDescent="0.3">
      <c r="A45790" s="151">
        <v>42311</v>
      </c>
      <c r="B45790" s="98">
        <v>0.36458333333333331</v>
      </c>
      <c r="C45790" s="158" t="s">
        <v>119</v>
      </c>
      <c r="D45790" s="158">
        <v>27.76</v>
      </c>
      <c r="E45790" s="158">
        <v>13629</v>
      </c>
      <c r="F45790" s="151"/>
      <c r="G45790" s="158"/>
    </row>
    <row r="45791" spans="1:7" x14ac:dyDescent="0.3">
      <c r="A45791" s="151">
        <v>42311</v>
      </c>
      <c r="B45791" s="98">
        <v>0.375</v>
      </c>
      <c r="C45791" s="158" t="s">
        <v>119</v>
      </c>
      <c r="D45791" s="158">
        <v>27.67</v>
      </c>
      <c r="E45791" s="158">
        <v>13361</v>
      </c>
      <c r="F45791" s="151"/>
      <c r="G45791" s="158"/>
    </row>
    <row r="45792" spans="1:7" x14ac:dyDescent="0.3">
      <c r="A45792" s="151">
        <v>42311</v>
      </c>
      <c r="B45792" s="98">
        <v>0.38541666666666669</v>
      </c>
      <c r="C45792" s="158" t="s">
        <v>119</v>
      </c>
      <c r="D45792" s="158">
        <v>27.59</v>
      </c>
      <c r="E45792" s="158">
        <v>12909</v>
      </c>
      <c r="F45792" s="151"/>
      <c r="G45792" s="158"/>
    </row>
    <row r="45793" spans="1:7" x14ac:dyDescent="0.3">
      <c r="A45793" s="151">
        <v>42311</v>
      </c>
      <c r="B45793" s="98">
        <v>0.39583333333333331</v>
      </c>
      <c r="C45793" s="158" t="s">
        <v>119</v>
      </c>
      <c r="D45793" s="158">
        <v>27.5</v>
      </c>
      <c r="E45793" s="158">
        <v>12629</v>
      </c>
      <c r="F45793" s="151"/>
      <c r="G45793" s="158"/>
    </row>
    <row r="45794" spans="1:7" x14ac:dyDescent="0.3">
      <c r="A45794" s="151">
        <v>42311</v>
      </c>
      <c r="B45794" s="98">
        <v>0.40625</v>
      </c>
      <c r="C45794" s="158" t="s">
        <v>119</v>
      </c>
      <c r="D45794" s="158">
        <v>27.6</v>
      </c>
      <c r="E45794" s="158">
        <v>12383</v>
      </c>
      <c r="F45794" s="151"/>
      <c r="G45794" s="158"/>
    </row>
    <row r="45795" spans="1:7" x14ac:dyDescent="0.3">
      <c r="A45795" s="151">
        <v>42311</v>
      </c>
      <c r="B45795" s="98">
        <v>0.41666666666666669</v>
      </c>
      <c r="C45795" s="158" t="s">
        <v>119</v>
      </c>
      <c r="D45795" s="158">
        <v>27.72</v>
      </c>
      <c r="E45795" s="158">
        <v>12233</v>
      </c>
      <c r="F45795" s="151"/>
      <c r="G45795" s="158"/>
    </row>
    <row r="45796" spans="1:7" x14ac:dyDescent="0.3">
      <c r="A45796" s="151">
        <v>42311</v>
      </c>
      <c r="B45796" s="98">
        <v>0.42708333333333331</v>
      </c>
      <c r="C45796" s="158" t="s">
        <v>119</v>
      </c>
      <c r="D45796" s="158">
        <v>27.81</v>
      </c>
      <c r="E45796" s="158">
        <v>12121</v>
      </c>
      <c r="F45796" s="151"/>
      <c r="G45796" s="158"/>
    </row>
    <row r="45797" spans="1:7" x14ac:dyDescent="0.3">
      <c r="A45797" s="151">
        <v>42311</v>
      </c>
      <c r="B45797" s="98">
        <v>0.4375</v>
      </c>
      <c r="C45797" s="158" t="s">
        <v>119</v>
      </c>
      <c r="D45797" s="158">
        <v>27.97</v>
      </c>
      <c r="E45797" s="158">
        <v>12052</v>
      </c>
      <c r="F45797" s="151"/>
      <c r="G45797" s="158"/>
    </row>
    <row r="45798" spans="1:7" x14ac:dyDescent="0.3">
      <c r="A45798" s="151">
        <v>42311</v>
      </c>
      <c r="B45798" s="98">
        <v>0.44791666666666669</v>
      </c>
      <c r="C45798" s="158" t="s">
        <v>119</v>
      </c>
      <c r="D45798" s="158">
        <v>28.09</v>
      </c>
      <c r="E45798" s="158">
        <v>12027</v>
      </c>
      <c r="F45798" s="151"/>
      <c r="G45798" s="158"/>
    </row>
    <row r="45799" spans="1:7" x14ac:dyDescent="0.3">
      <c r="A45799" s="151">
        <v>42311</v>
      </c>
      <c r="B45799" s="98">
        <v>0.45833333333333331</v>
      </c>
      <c r="C45799" s="158" t="s">
        <v>119</v>
      </c>
      <c r="D45799" s="158">
        <v>28.18</v>
      </c>
      <c r="E45799" s="158">
        <v>12035</v>
      </c>
      <c r="F45799" s="151"/>
      <c r="G45799" s="158"/>
    </row>
    <row r="45800" spans="1:7" x14ac:dyDescent="0.3">
      <c r="A45800" s="151">
        <v>42311</v>
      </c>
      <c r="B45800" s="98">
        <v>0.46875</v>
      </c>
      <c r="C45800" s="158" t="s">
        <v>119</v>
      </c>
      <c r="D45800" s="158">
        <v>28.14</v>
      </c>
      <c r="E45800" s="158">
        <v>12012</v>
      </c>
      <c r="F45800" s="151"/>
      <c r="G45800" s="158"/>
    </row>
    <row r="45801" spans="1:7" x14ac:dyDescent="0.3">
      <c r="A45801" s="151">
        <v>42311</v>
      </c>
      <c r="B45801" s="98">
        <v>0.47916666666666669</v>
      </c>
      <c r="C45801" s="158" t="s">
        <v>119</v>
      </c>
      <c r="D45801" s="158">
        <v>28.29</v>
      </c>
      <c r="E45801" s="158">
        <v>11975</v>
      </c>
      <c r="F45801" s="151"/>
      <c r="G45801" s="158"/>
    </row>
    <row r="45802" spans="1:7" x14ac:dyDescent="0.3">
      <c r="A45802" s="151">
        <v>42311</v>
      </c>
      <c r="B45802" s="98">
        <v>0.48958333333333331</v>
      </c>
      <c r="C45802" s="158" t="s">
        <v>119</v>
      </c>
      <c r="D45802" s="158">
        <v>28.25</v>
      </c>
      <c r="E45802" s="158">
        <v>11956</v>
      </c>
      <c r="F45802" s="151"/>
      <c r="G45802" s="158"/>
    </row>
    <row r="45803" spans="1:7" x14ac:dyDescent="0.3">
      <c r="A45803" s="151">
        <v>42311</v>
      </c>
      <c r="B45803" s="98">
        <v>0.5</v>
      </c>
      <c r="C45803" s="158" t="s">
        <v>120</v>
      </c>
      <c r="D45803" s="158">
        <v>28.66</v>
      </c>
      <c r="E45803" s="158">
        <v>12150</v>
      </c>
      <c r="F45803" s="151"/>
      <c r="G45803" s="158"/>
    </row>
    <row r="45804" spans="1:7" x14ac:dyDescent="0.3">
      <c r="A45804" s="151">
        <v>42311</v>
      </c>
      <c r="B45804" s="98">
        <v>0.51041666666666663</v>
      </c>
      <c r="C45804" s="158" t="s">
        <v>120</v>
      </c>
      <c r="D45804" s="158">
        <v>28.72</v>
      </c>
      <c r="E45804" s="158">
        <v>11987</v>
      </c>
      <c r="F45804" s="151"/>
      <c r="G45804" s="158"/>
    </row>
    <row r="45805" spans="1:7" x14ac:dyDescent="0.3">
      <c r="A45805" s="151">
        <v>42311</v>
      </c>
      <c r="B45805" s="98">
        <v>0.52083333333333337</v>
      </c>
      <c r="C45805" s="158" t="s">
        <v>120</v>
      </c>
      <c r="D45805" s="158">
        <v>28.71</v>
      </c>
      <c r="E45805" s="158">
        <v>11492</v>
      </c>
      <c r="F45805" s="151"/>
      <c r="G45805" s="158"/>
    </row>
    <row r="45806" spans="1:7" x14ac:dyDescent="0.3">
      <c r="A45806" s="151">
        <v>42311</v>
      </c>
      <c r="B45806" s="98">
        <v>0.53125</v>
      </c>
      <c r="C45806" s="158" t="s">
        <v>120</v>
      </c>
      <c r="D45806" s="158">
        <v>28.63</v>
      </c>
      <c r="E45806" s="158">
        <v>11486</v>
      </c>
      <c r="F45806" s="151"/>
      <c r="G45806" s="158"/>
    </row>
    <row r="45807" spans="1:7" x14ac:dyDescent="0.3">
      <c r="A45807" s="151">
        <v>42311</v>
      </c>
      <c r="B45807" s="98">
        <v>4.1666666666666664E-2</v>
      </c>
      <c r="C45807" s="158" t="s">
        <v>120</v>
      </c>
      <c r="D45807" s="158">
        <v>28.75</v>
      </c>
      <c r="E45807" s="158">
        <v>11296</v>
      </c>
      <c r="F45807" s="151"/>
      <c r="G45807" s="158"/>
    </row>
    <row r="45808" spans="1:7" x14ac:dyDescent="0.3">
      <c r="A45808" s="151">
        <v>42311</v>
      </c>
      <c r="B45808" s="98">
        <v>5.2083333333333336E-2</v>
      </c>
      <c r="C45808" s="158" t="s">
        <v>120</v>
      </c>
      <c r="D45808" s="158">
        <v>28.58</v>
      </c>
      <c r="E45808" s="158">
        <v>11266</v>
      </c>
      <c r="F45808" s="151"/>
      <c r="G45808" s="158"/>
    </row>
    <row r="45809" spans="1:7" x14ac:dyDescent="0.3">
      <c r="A45809" s="151">
        <v>42311</v>
      </c>
      <c r="B45809" s="98">
        <v>6.25E-2</v>
      </c>
      <c r="C45809" s="158" t="s">
        <v>120</v>
      </c>
      <c r="D45809" s="158">
        <v>28.69</v>
      </c>
      <c r="E45809" s="158">
        <v>11238</v>
      </c>
      <c r="F45809" s="151"/>
      <c r="G45809" s="158"/>
    </row>
    <row r="45810" spans="1:7" x14ac:dyDescent="0.3">
      <c r="A45810" s="151">
        <v>42311</v>
      </c>
      <c r="B45810" s="98">
        <v>7.2916666666666671E-2</v>
      </c>
      <c r="C45810" s="158" t="s">
        <v>120</v>
      </c>
      <c r="D45810" s="158">
        <v>29.14</v>
      </c>
      <c r="E45810" s="158">
        <v>11182</v>
      </c>
      <c r="F45810" s="151"/>
      <c r="G45810" s="158"/>
    </row>
    <row r="45811" spans="1:7" x14ac:dyDescent="0.3">
      <c r="A45811" s="151">
        <v>42311</v>
      </c>
      <c r="B45811" s="98">
        <v>8.3333333333333329E-2</v>
      </c>
      <c r="C45811" s="158" t="s">
        <v>120</v>
      </c>
      <c r="D45811" s="158">
        <v>29.59</v>
      </c>
      <c r="E45811" s="158">
        <v>11253</v>
      </c>
      <c r="F45811" s="151"/>
      <c r="G45811" s="158"/>
    </row>
    <row r="45812" spans="1:7" x14ac:dyDescent="0.3">
      <c r="A45812" s="151">
        <v>42311</v>
      </c>
      <c r="B45812" s="98">
        <v>9.375E-2</v>
      </c>
      <c r="C45812" s="158" t="s">
        <v>120</v>
      </c>
      <c r="D45812" s="158">
        <v>29.85</v>
      </c>
      <c r="E45812" s="158">
        <v>11032</v>
      </c>
      <c r="F45812" s="151"/>
      <c r="G45812" s="158"/>
    </row>
    <row r="45813" spans="1:7" x14ac:dyDescent="0.3">
      <c r="A45813" s="151">
        <v>42311</v>
      </c>
      <c r="B45813" s="98">
        <v>0.10416666666666667</v>
      </c>
      <c r="C45813" s="158" t="s">
        <v>120</v>
      </c>
      <c r="D45813" s="158">
        <v>29.85</v>
      </c>
      <c r="E45813" s="158">
        <v>10522</v>
      </c>
      <c r="F45813" s="151"/>
      <c r="G45813" s="158"/>
    </row>
    <row r="45814" spans="1:7" x14ac:dyDescent="0.3">
      <c r="A45814" s="151">
        <v>42311</v>
      </c>
      <c r="B45814" s="98">
        <v>0.11458333333333333</v>
      </c>
      <c r="C45814" s="158" t="s">
        <v>120</v>
      </c>
      <c r="D45814" s="158">
        <v>29.84</v>
      </c>
      <c r="E45814" s="158">
        <v>10159</v>
      </c>
      <c r="F45814" s="151"/>
      <c r="G45814" s="158"/>
    </row>
    <row r="45815" spans="1:7" x14ac:dyDescent="0.3">
      <c r="A45815" s="151">
        <v>42311</v>
      </c>
      <c r="B45815" s="98">
        <v>0.125</v>
      </c>
      <c r="C45815" s="158" t="s">
        <v>120</v>
      </c>
      <c r="D45815" s="158">
        <v>29.94</v>
      </c>
      <c r="E45815" s="158">
        <v>10004</v>
      </c>
      <c r="F45815" s="151"/>
      <c r="G45815" s="158"/>
    </row>
    <row r="45816" spans="1:7" x14ac:dyDescent="0.3">
      <c r="A45816" s="151">
        <v>42311</v>
      </c>
      <c r="B45816" s="98">
        <v>0.13541666666666666</v>
      </c>
      <c r="C45816" s="158" t="s">
        <v>120</v>
      </c>
      <c r="D45816" s="158">
        <v>30.06</v>
      </c>
      <c r="E45816" s="158">
        <v>9990</v>
      </c>
      <c r="F45816" s="151"/>
      <c r="G45816" s="158"/>
    </row>
    <row r="45817" spans="1:7" x14ac:dyDescent="0.3">
      <c r="A45817" s="151">
        <v>42311</v>
      </c>
      <c r="B45817" s="98">
        <v>0.14583333333333334</v>
      </c>
      <c r="C45817" s="158" t="s">
        <v>120</v>
      </c>
      <c r="D45817" s="158">
        <v>30.18</v>
      </c>
      <c r="E45817" s="158">
        <v>9780</v>
      </c>
      <c r="F45817" s="151"/>
      <c r="G45817" s="158"/>
    </row>
    <row r="45818" spans="1:7" x14ac:dyDescent="0.3">
      <c r="A45818" s="151">
        <v>42311</v>
      </c>
      <c r="B45818" s="98">
        <v>0.15625</v>
      </c>
      <c r="C45818" s="158" t="s">
        <v>120</v>
      </c>
      <c r="D45818" s="158">
        <v>30.28</v>
      </c>
      <c r="E45818" s="158">
        <v>9559</v>
      </c>
      <c r="F45818" s="151"/>
      <c r="G45818" s="158"/>
    </row>
    <row r="45819" spans="1:7" x14ac:dyDescent="0.3">
      <c r="A45819" s="151">
        <v>42311</v>
      </c>
      <c r="B45819" s="98">
        <v>0.16666666666666666</v>
      </c>
      <c r="C45819" s="158" t="s">
        <v>120</v>
      </c>
      <c r="D45819" s="158">
        <v>30.38</v>
      </c>
      <c r="E45819" s="158">
        <v>9423</v>
      </c>
      <c r="F45819" s="151"/>
      <c r="G45819" s="158"/>
    </row>
    <row r="45820" spans="1:7" x14ac:dyDescent="0.3">
      <c r="A45820" s="151">
        <v>42311</v>
      </c>
      <c r="B45820" s="98">
        <v>0.17708333333333334</v>
      </c>
      <c r="C45820" s="158" t="s">
        <v>120</v>
      </c>
      <c r="D45820" s="158">
        <v>30.44</v>
      </c>
      <c r="E45820" s="158">
        <v>9197</v>
      </c>
      <c r="F45820" s="151"/>
      <c r="G45820" s="158"/>
    </row>
    <row r="45821" spans="1:7" x14ac:dyDescent="0.3">
      <c r="A45821" s="151">
        <v>42311</v>
      </c>
      <c r="B45821" s="98">
        <v>0.1875</v>
      </c>
      <c r="C45821" s="158" t="s">
        <v>120</v>
      </c>
      <c r="D45821" s="158">
        <v>30.44</v>
      </c>
      <c r="E45821" s="158">
        <v>8908</v>
      </c>
      <c r="F45821" s="151"/>
      <c r="G45821" s="158"/>
    </row>
    <row r="45822" spans="1:7" x14ac:dyDescent="0.3">
      <c r="A45822" s="151">
        <v>42311</v>
      </c>
      <c r="B45822" s="98">
        <v>0.19791666666666666</v>
      </c>
      <c r="C45822" s="158" t="s">
        <v>120</v>
      </c>
      <c r="D45822" s="158">
        <v>30.47</v>
      </c>
      <c r="E45822" s="158">
        <v>8633</v>
      </c>
      <c r="F45822" s="151"/>
      <c r="G45822" s="158"/>
    </row>
    <row r="45823" spans="1:7" x14ac:dyDescent="0.3">
      <c r="A45823" s="151">
        <v>42311</v>
      </c>
      <c r="B45823" s="98">
        <v>0.20833333333333334</v>
      </c>
      <c r="C45823" s="158" t="s">
        <v>120</v>
      </c>
      <c r="D45823" s="158">
        <v>30.37</v>
      </c>
      <c r="E45823" s="158">
        <v>8464</v>
      </c>
      <c r="F45823" s="151"/>
      <c r="G45823" s="158"/>
    </row>
    <row r="45824" spans="1:7" x14ac:dyDescent="0.3">
      <c r="A45824" s="151">
        <v>42311</v>
      </c>
      <c r="B45824" s="98">
        <v>0.21875</v>
      </c>
      <c r="C45824" s="158" t="s">
        <v>120</v>
      </c>
      <c r="D45824" s="158">
        <v>30.14</v>
      </c>
      <c r="E45824" s="158">
        <v>9025</v>
      </c>
      <c r="F45824" s="151"/>
      <c r="G45824" s="158"/>
    </row>
    <row r="45825" spans="1:7" x14ac:dyDescent="0.3">
      <c r="A45825" s="151">
        <v>42311</v>
      </c>
      <c r="B45825" s="98">
        <v>0.22916666666666666</v>
      </c>
      <c r="C45825" s="158" t="s">
        <v>120</v>
      </c>
      <c r="D45825" s="158">
        <v>30.02</v>
      </c>
      <c r="E45825" s="158">
        <v>9352</v>
      </c>
      <c r="F45825" s="151"/>
      <c r="G45825" s="158"/>
    </row>
    <row r="45826" spans="1:7" x14ac:dyDescent="0.3">
      <c r="A45826" s="151">
        <v>42311</v>
      </c>
      <c r="B45826" s="98">
        <v>0.23958333333333334</v>
      </c>
      <c r="C45826" s="158" t="s">
        <v>120</v>
      </c>
      <c r="D45826" s="158">
        <v>29.9</v>
      </c>
      <c r="E45826" s="158">
        <v>9649</v>
      </c>
      <c r="F45826" s="151"/>
      <c r="G45826" s="158"/>
    </row>
    <row r="45827" spans="1:7" x14ac:dyDescent="0.3">
      <c r="A45827" s="151">
        <v>42311</v>
      </c>
      <c r="B45827" s="98">
        <v>0.25</v>
      </c>
      <c r="C45827" s="158" t="s">
        <v>120</v>
      </c>
      <c r="D45827" s="158">
        <v>29.79</v>
      </c>
      <c r="E45827" s="158">
        <v>9977</v>
      </c>
      <c r="F45827" s="151"/>
      <c r="G45827" s="158"/>
    </row>
    <row r="45828" spans="1:7" x14ac:dyDescent="0.3">
      <c r="A45828" s="151">
        <v>42311</v>
      </c>
      <c r="B45828" s="98">
        <v>0.26041666666666669</v>
      </c>
      <c r="C45828" s="158" t="s">
        <v>120</v>
      </c>
      <c r="D45828" s="158">
        <v>29.69</v>
      </c>
      <c r="E45828" s="158">
        <v>10188</v>
      </c>
      <c r="F45828" s="151"/>
      <c r="G45828" s="158"/>
    </row>
    <row r="45829" spans="1:7" x14ac:dyDescent="0.3">
      <c r="A45829" s="151">
        <v>42311</v>
      </c>
      <c r="B45829" s="98">
        <v>0.27083333333333331</v>
      </c>
      <c r="C45829" s="158" t="s">
        <v>120</v>
      </c>
      <c r="D45829" s="158">
        <v>29.53</v>
      </c>
      <c r="E45829" s="158">
        <v>10418</v>
      </c>
      <c r="F45829" s="151"/>
      <c r="G45829" s="158"/>
    </row>
    <row r="45830" spans="1:7" x14ac:dyDescent="0.3">
      <c r="A45830" s="151">
        <v>42311</v>
      </c>
      <c r="B45830" s="98">
        <v>0.28125</v>
      </c>
      <c r="C45830" s="158" t="s">
        <v>120</v>
      </c>
      <c r="D45830" s="158">
        <v>29.58</v>
      </c>
      <c r="E45830" s="158">
        <v>10329</v>
      </c>
      <c r="F45830" s="151"/>
      <c r="G45830" s="158"/>
    </row>
    <row r="45831" spans="1:7" x14ac:dyDescent="0.3">
      <c r="A45831" s="151">
        <v>42311</v>
      </c>
      <c r="B45831" s="98">
        <v>0.29166666666666669</v>
      </c>
      <c r="C45831" s="158" t="s">
        <v>120</v>
      </c>
      <c r="D45831" s="158">
        <v>29.58</v>
      </c>
      <c r="E45831" s="158">
        <v>10470</v>
      </c>
      <c r="F45831" s="151"/>
      <c r="G45831" s="158"/>
    </row>
    <row r="45832" spans="1:7" x14ac:dyDescent="0.3">
      <c r="A45832" s="151">
        <v>42311</v>
      </c>
      <c r="B45832" s="98">
        <v>0.30208333333333331</v>
      </c>
      <c r="C45832" s="158" t="s">
        <v>120</v>
      </c>
      <c r="D45832" s="158">
        <v>29.5</v>
      </c>
      <c r="E45832" s="158">
        <v>10541</v>
      </c>
      <c r="F45832" s="151"/>
      <c r="G45832" s="158"/>
    </row>
    <row r="45833" spans="1:7" x14ac:dyDescent="0.3">
      <c r="A45833" s="151">
        <v>42311</v>
      </c>
      <c r="B45833" s="98">
        <v>0.3125</v>
      </c>
      <c r="C45833" s="158" t="s">
        <v>120</v>
      </c>
      <c r="D45833" s="158">
        <v>29.18</v>
      </c>
      <c r="E45833" s="158">
        <v>10530</v>
      </c>
      <c r="F45833" s="151"/>
      <c r="G45833" s="158"/>
    </row>
    <row r="45834" spans="1:7" x14ac:dyDescent="0.3">
      <c r="A45834" s="151">
        <v>42311</v>
      </c>
      <c r="B45834" s="98">
        <v>0.32291666666666669</v>
      </c>
      <c r="C45834" s="158" t="s">
        <v>120</v>
      </c>
      <c r="D45834" s="158">
        <v>29.08</v>
      </c>
      <c r="E45834" s="158">
        <v>10859</v>
      </c>
      <c r="F45834" s="151"/>
      <c r="G45834" s="158"/>
    </row>
    <row r="45835" spans="1:7" x14ac:dyDescent="0.3">
      <c r="A45835" s="151">
        <v>42311</v>
      </c>
      <c r="B45835" s="98">
        <v>0.33333333333333331</v>
      </c>
      <c r="C45835" s="158" t="s">
        <v>120</v>
      </c>
      <c r="D45835" s="158">
        <v>29.24</v>
      </c>
      <c r="E45835" s="158">
        <v>10702</v>
      </c>
      <c r="F45835" s="151"/>
      <c r="G45835" s="158"/>
    </row>
    <row r="45836" spans="1:7" x14ac:dyDescent="0.3">
      <c r="A45836" s="151">
        <v>42311</v>
      </c>
      <c r="B45836" s="98">
        <v>0.34375</v>
      </c>
      <c r="C45836" s="158" t="s">
        <v>120</v>
      </c>
      <c r="D45836" s="158">
        <v>29.34</v>
      </c>
      <c r="E45836" s="158">
        <v>10476</v>
      </c>
      <c r="F45836" s="151"/>
      <c r="G45836" s="158"/>
    </row>
    <row r="45837" spans="1:7" x14ac:dyDescent="0.3">
      <c r="A45837" s="151">
        <v>42311</v>
      </c>
      <c r="B45837" s="98">
        <v>0.35416666666666669</v>
      </c>
      <c r="C45837" s="158" t="s">
        <v>120</v>
      </c>
      <c r="D45837" s="158">
        <v>29.39</v>
      </c>
      <c r="E45837" s="158">
        <v>10162</v>
      </c>
      <c r="F45837" s="151"/>
      <c r="G45837" s="158"/>
    </row>
    <row r="45838" spans="1:7" x14ac:dyDescent="0.3">
      <c r="A45838" s="151">
        <v>42311</v>
      </c>
      <c r="B45838" s="98">
        <v>0.36458333333333331</v>
      </c>
      <c r="C45838" s="158" t="s">
        <v>120</v>
      </c>
      <c r="D45838" s="158">
        <v>29.39</v>
      </c>
      <c r="E45838" s="158">
        <v>9818</v>
      </c>
      <c r="F45838" s="151"/>
      <c r="G45838" s="158"/>
    </row>
    <row r="45839" spans="1:7" x14ac:dyDescent="0.3">
      <c r="A45839" s="151">
        <v>42311</v>
      </c>
      <c r="B45839" s="98">
        <v>0.375</v>
      </c>
      <c r="C45839" s="158" t="s">
        <v>120</v>
      </c>
      <c r="D45839" s="158">
        <v>29.39</v>
      </c>
      <c r="E45839" s="158">
        <v>9506</v>
      </c>
      <c r="F45839" s="151"/>
      <c r="G45839" s="158"/>
    </row>
    <row r="45840" spans="1:7" x14ac:dyDescent="0.3">
      <c r="A45840" s="151">
        <v>42311</v>
      </c>
      <c r="B45840" s="98">
        <v>0.38541666666666669</v>
      </c>
      <c r="C45840" s="158" t="s">
        <v>120</v>
      </c>
      <c r="D45840" s="158">
        <v>29.15</v>
      </c>
      <c r="E45840" s="158">
        <v>9423</v>
      </c>
      <c r="F45840" s="151"/>
      <c r="G45840" s="158"/>
    </row>
    <row r="45841" spans="1:7" x14ac:dyDescent="0.3">
      <c r="A45841" s="151">
        <v>42311</v>
      </c>
      <c r="B45841" s="98">
        <v>0.39583333333333331</v>
      </c>
      <c r="C45841" s="158" t="s">
        <v>120</v>
      </c>
      <c r="D45841" s="158">
        <v>29.22</v>
      </c>
      <c r="E45841" s="158">
        <v>9397</v>
      </c>
      <c r="F45841" s="151"/>
      <c r="G45841" s="158"/>
    </row>
    <row r="45842" spans="1:7" x14ac:dyDescent="0.3">
      <c r="A45842" s="151">
        <v>42311</v>
      </c>
      <c r="B45842" s="98">
        <v>0.40625</v>
      </c>
      <c r="C45842" s="158" t="s">
        <v>120</v>
      </c>
      <c r="D45842" s="158">
        <v>29.2</v>
      </c>
      <c r="E45842" s="158">
        <v>9357</v>
      </c>
      <c r="F45842" s="151"/>
      <c r="G45842" s="158"/>
    </row>
    <row r="45843" spans="1:7" x14ac:dyDescent="0.3">
      <c r="A45843" s="151">
        <v>42311</v>
      </c>
      <c r="B45843" s="98">
        <v>0.41666666666666669</v>
      </c>
      <c r="C45843" s="158" t="s">
        <v>120</v>
      </c>
      <c r="D45843" s="158">
        <v>29.16</v>
      </c>
      <c r="E45843" s="158">
        <v>9496</v>
      </c>
      <c r="F45843" s="151"/>
      <c r="G45843" s="158"/>
    </row>
    <row r="45844" spans="1:7" x14ac:dyDescent="0.3">
      <c r="A45844" s="151">
        <v>42311</v>
      </c>
      <c r="B45844" s="98">
        <v>0.42708333333333331</v>
      </c>
      <c r="C45844" s="158" t="s">
        <v>120</v>
      </c>
      <c r="D45844" s="158">
        <v>29.13</v>
      </c>
      <c r="E45844" s="158">
        <v>9486</v>
      </c>
      <c r="F45844" s="151"/>
      <c r="G45844" s="158"/>
    </row>
    <row r="45845" spans="1:7" x14ac:dyDescent="0.3">
      <c r="A45845" s="151">
        <v>42311</v>
      </c>
      <c r="B45845" s="98">
        <v>0.4375</v>
      </c>
      <c r="C45845" s="158" t="s">
        <v>120</v>
      </c>
      <c r="D45845" s="158">
        <v>29.07</v>
      </c>
      <c r="E45845" s="158">
        <v>9505</v>
      </c>
      <c r="F45845" s="151"/>
      <c r="G45845" s="158"/>
    </row>
    <row r="45846" spans="1:7" x14ac:dyDescent="0.3">
      <c r="A45846" s="151">
        <v>42311</v>
      </c>
      <c r="B45846" s="98">
        <v>0.44791666666666669</v>
      </c>
      <c r="C45846" s="158" t="s">
        <v>120</v>
      </c>
      <c r="D45846" s="158">
        <v>28.94</v>
      </c>
      <c r="E45846" s="158">
        <v>9561</v>
      </c>
      <c r="F45846" s="151"/>
      <c r="G45846" s="158"/>
    </row>
    <row r="45847" spans="1:7" x14ac:dyDescent="0.3">
      <c r="A45847" s="151">
        <v>42311</v>
      </c>
      <c r="B45847" s="98">
        <v>0.45833333333333331</v>
      </c>
      <c r="C45847" s="158" t="s">
        <v>120</v>
      </c>
      <c r="D45847" s="158">
        <v>28.82</v>
      </c>
      <c r="E45847" s="158">
        <v>9828</v>
      </c>
      <c r="F45847" s="151"/>
      <c r="G45847" s="158"/>
    </row>
    <row r="45848" spans="1:7" x14ac:dyDescent="0.3">
      <c r="A45848" s="151">
        <v>42311</v>
      </c>
      <c r="B45848" s="98">
        <v>0.46875</v>
      </c>
      <c r="C45848" s="158" t="s">
        <v>120</v>
      </c>
      <c r="D45848" s="158">
        <v>28.72</v>
      </c>
      <c r="E45848" s="158">
        <v>10075</v>
      </c>
      <c r="F45848" s="151"/>
      <c r="G45848" s="158"/>
    </row>
    <row r="45849" spans="1:7" x14ac:dyDescent="0.3">
      <c r="A45849" s="151">
        <v>42311</v>
      </c>
      <c r="B45849" s="98">
        <v>0.47916666666666669</v>
      </c>
      <c r="C45849" s="158" t="s">
        <v>120</v>
      </c>
      <c r="D45849" s="158">
        <v>28.61</v>
      </c>
      <c r="E45849" s="158">
        <v>10517</v>
      </c>
      <c r="F45849" s="151"/>
      <c r="G45849" s="158"/>
    </row>
    <row r="45850" spans="1:7" x14ac:dyDescent="0.3">
      <c r="A45850" s="151">
        <v>42311</v>
      </c>
      <c r="B45850" s="98">
        <v>0.48958333333333331</v>
      </c>
      <c r="C45850" s="158" t="s">
        <v>120</v>
      </c>
      <c r="D45850" s="158">
        <v>28.56</v>
      </c>
      <c r="E45850" s="158">
        <v>10751</v>
      </c>
      <c r="F45850" s="151"/>
      <c r="G45850" s="158"/>
    </row>
    <row r="45851" spans="1:7" x14ac:dyDescent="0.3">
      <c r="A45851" s="151">
        <v>42312</v>
      </c>
      <c r="B45851" s="98">
        <v>0.5</v>
      </c>
      <c r="C45851" s="158" t="s">
        <v>119</v>
      </c>
      <c r="D45851" s="158">
        <v>28.58</v>
      </c>
      <c r="E45851" s="158">
        <v>11283</v>
      </c>
      <c r="F45851" s="151"/>
      <c r="G45851" s="158"/>
    </row>
    <row r="45852" spans="1:7" x14ac:dyDescent="0.3">
      <c r="A45852" s="151">
        <v>42312</v>
      </c>
      <c r="B45852" s="98">
        <v>0.51041666666666663</v>
      </c>
      <c r="C45852" s="158" t="s">
        <v>119</v>
      </c>
      <c r="D45852" s="158">
        <v>28.72</v>
      </c>
      <c r="E45852" s="158">
        <v>11308</v>
      </c>
      <c r="F45852" s="151"/>
      <c r="G45852" s="158"/>
    </row>
    <row r="45853" spans="1:7" x14ac:dyDescent="0.3">
      <c r="A45853" s="151">
        <v>42312</v>
      </c>
      <c r="B45853" s="98">
        <v>0.52083333333333337</v>
      </c>
      <c r="C45853" s="158" t="s">
        <v>119</v>
      </c>
      <c r="D45853" s="158">
        <v>28.82</v>
      </c>
      <c r="E45853" s="158">
        <v>9955</v>
      </c>
      <c r="F45853" s="151"/>
      <c r="G45853" s="158"/>
    </row>
    <row r="45854" spans="1:7" x14ac:dyDescent="0.3">
      <c r="A45854" s="151">
        <v>42312</v>
      </c>
      <c r="B45854" s="98">
        <v>0.53125</v>
      </c>
      <c r="C45854" s="158" t="s">
        <v>119</v>
      </c>
      <c r="D45854" s="158">
        <v>28.84</v>
      </c>
      <c r="E45854" s="158">
        <v>9378</v>
      </c>
      <c r="F45854" s="151"/>
      <c r="G45854" s="158"/>
    </row>
    <row r="45855" spans="1:7" x14ac:dyDescent="0.3">
      <c r="A45855" s="151">
        <v>42312</v>
      </c>
      <c r="B45855" s="98">
        <v>4.1666666666666664E-2</v>
      </c>
      <c r="C45855" s="158" t="s">
        <v>119</v>
      </c>
      <c r="D45855" s="158">
        <v>28.87</v>
      </c>
      <c r="E45855" s="158">
        <v>9489</v>
      </c>
      <c r="F45855" s="151"/>
      <c r="G45855" s="158"/>
    </row>
    <row r="45856" spans="1:7" x14ac:dyDescent="0.3">
      <c r="A45856" s="151">
        <v>42312</v>
      </c>
      <c r="B45856" s="98">
        <v>5.2083333333333336E-2</v>
      </c>
      <c r="C45856" s="158" t="s">
        <v>119</v>
      </c>
      <c r="D45856" s="158">
        <v>28.88</v>
      </c>
      <c r="E45856" s="158">
        <v>9544</v>
      </c>
      <c r="F45856" s="151"/>
      <c r="G45856" s="158"/>
    </row>
    <row r="45857" spans="1:7" x14ac:dyDescent="0.3">
      <c r="A45857" s="151">
        <v>42312</v>
      </c>
      <c r="B45857" s="98">
        <v>6.25E-2</v>
      </c>
      <c r="C45857" s="158" t="s">
        <v>119</v>
      </c>
      <c r="D45857" s="158">
        <v>28.93</v>
      </c>
      <c r="E45857" s="158">
        <v>10953</v>
      </c>
      <c r="F45857" s="151"/>
      <c r="G45857" s="158"/>
    </row>
    <row r="45858" spans="1:7" x14ac:dyDescent="0.3">
      <c r="A45858" s="151">
        <v>42312</v>
      </c>
      <c r="B45858" s="98">
        <v>7.2916666666666671E-2</v>
      </c>
      <c r="C45858" s="158" t="s">
        <v>119</v>
      </c>
      <c r="D45858" s="158">
        <v>28.76</v>
      </c>
      <c r="E45858" s="158">
        <v>10130</v>
      </c>
      <c r="F45858" s="151"/>
      <c r="G45858" s="158"/>
    </row>
    <row r="45859" spans="1:7" x14ac:dyDescent="0.3">
      <c r="A45859" s="151">
        <v>42312</v>
      </c>
      <c r="B45859" s="98">
        <v>8.3333333333333329E-2</v>
      </c>
      <c r="C45859" s="158" t="s">
        <v>119</v>
      </c>
      <c r="D45859" s="158">
        <v>28.96</v>
      </c>
      <c r="E45859" s="158">
        <v>10394</v>
      </c>
      <c r="F45859" s="151"/>
      <c r="G45859" s="158"/>
    </row>
    <row r="45860" spans="1:7" x14ac:dyDescent="0.3">
      <c r="A45860" s="151">
        <v>42312</v>
      </c>
      <c r="B45860" s="98">
        <v>9.375E-2</v>
      </c>
      <c r="C45860" s="158" t="s">
        <v>119</v>
      </c>
      <c r="D45860" s="158">
        <v>28.82</v>
      </c>
      <c r="E45860" s="158">
        <v>11088</v>
      </c>
      <c r="F45860" s="151"/>
      <c r="G45860" s="158"/>
    </row>
    <row r="45861" spans="1:7" x14ac:dyDescent="0.3">
      <c r="A45861" s="151">
        <v>42312</v>
      </c>
      <c r="B45861" s="98">
        <v>0.10416666666666667</v>
      </c>
      <c r="C45861" s="158" t="s">
        <v>119</v>
      </c>
      <c r="D45861" s="158">
        <v>28.8</v>
      </c>
      <c r="E45861" s="158">
        <v>11769</v>
      </c>
      <c r="F45861" s="151"/>
      <c r="G45861" s="158"/>
    </row>
    <row r="45862" spans="1:7" x14ac:dyDescent="0.3">
      <c r="A45862" s="151">
        <v>42312</v>
      </c>
      <c r="B45862" s="98">
        <v>0.11458333333333333</v>
      </c>
      <c r="C45862" s="158" t="s">
        <v>119</v>
      </c>
      <c r="D45862" s="158">
        <v>28.75</v>
      </c>
      <c r="E45862" s="158">
        <v>11705</v>
      </c>
      <c r="F45862" s="151"/>
      <c r="G45862" s="158"/>
    </row>
    <row r="45863" spans="1:7" x14ac:dyDescent="0.3">
      <c r="A45863" s="151">
        <v>42312</v>
      </c>
      <c r="B45863" s="98">
        <v>0.125</v>
      </c>
      <c r="C45863" s="158" t="s">
        <v>119</v>
      </c>
      <c r="D45863" s="158">
        <v>28.47</v>
      </c>
      <c r="E45863" s="158">
        <v>11869</v>
      </c>
      <c r="F45863" s="151"/>
      <c r="G45863" s="158"/>
    </row>
    <row r="45864" spans="1:7" x14ac:dyDescent="0.3">
      <c r="A45864" s="151">
        <v>42312</v>
      </c>
      <c r="B45864" s="98">
        <v>0.13541666666666666</v>
      </c>
      <c r="C45864" s="158" t="s">
        <v>119</v>
      </c>
      <c r="D45864" s="158">
        <v>28.54</v>
      </c>
      <c r="E45864" s="158">
        <v>11929</v>
      </c>
      <c r="F45864" s="151"/>
      <c r="G45864" s="158"/>
    </row>
    <row r="45865" spans="1:7" x14ac:dyDescent="0.3">
      <c r="A45865" s="151">
        <v>42312</v>
      </c>
      <c r="B45865" s="98">
        <v>0.14583333333333334</v>
      </c>
      <c r="C45865" s="158" t="s">
        <v>119</v>
      </c>
      <c r="D45865" s="158">
        <v>28.5</v>
      </c>
      <c r="E45865" s="158">
        <v>11717</v>
      </c>
      <c r="F45865" s="151"/>
      <c r="G45865" s="158"/>
    </row>
    <row r="45866" spans="1:7" x14ac:dyDescent="0.3">
      <c r="A45866" s="151">
        <v>42312</v>
      </c>
      <c r="B45866" s="98">
        <v>0.15625</v>
      </c>
      <c r="C45866" s="158" t="s">
        <v>119</v>
      </c>
      <c r="D45866" s="158">
        <v>28.38</v>
      </c>
      <c r="E45866" s="158">
        <v>11283</v>
      </c>
      <c r="F45866" s="151"/>
      <c r="G45866" s="158"/>
    </row>
    <row r="45867" spans="1:7" x14ac:dyDescent="0.3">
      <c r="A45867" s="151">
        <v>42312</v>
      </c>
      <c r="B45867" s="98">
        <v>0.16666666666666666</v>
      </c>
      <c r="C45867" s="158" t="s">
        <v>119</v>
      </c>
      <c r="D45867" s="158">
        <v>28.25</v>
      </c>
      <c r="E45867" s="158">
        <v>10744</v>
      </c>
      <c r="F45867" s="151"/>
      <c r="G45867" s="158"/>
    </row>
    <row r="45868" spans="1:7" x14ac:dyDescent="0.3">
      <c r="A45868" s="151">
        <v>42312</v>
      </c>
      <c r="B45868" s="98">
        <v>0.17708333333333334</v>
      </c>
      <c r="C45868" s="158" t="s">
        <v>119</v>
      </c>
      <c r="D45868" s="158">
        <v>28.2</v>
      </c>
      <c r="E45868" s="158">
        <v>10378</v>
      </c>
      <c r="F45868" s="151"/>
      <c r="G45868" s="158"/>
    </row>
    <row r="45869" spans="1:7" x14ac:dyDescent="0.3">
      <c r="A45869" s="151">
        <v>42312</v>
      </c>
      <c r="B45869" s="98">
        <v>0.1875</v>
      </c>
      <c r="C45869" s="158" t="s">
        <v>119</v>
      </c>
      <c r="D45869" s="158">
        <v>28.22</v>
      </c>
      <c r="E45869" s="158">
        <v>10371</v>
      </c>
      <c r="F45869" s="151"/>
      <c r="G45869" s="158"/>
    </row>
    <row r="45870" spans="1:7" x14ac:dyDescent="0.3">
      <c r="A45870" s="151">
        <v>42312</v>
      </c>
      <c r="B45870" s="98">
        <v>0.19791666666666666</v>
      </c>
      <c r="C45870" s="158" t="s">
        <v>119</v>
      </c>
      <c r="D45870" s="158">
        <v>28.16</v>
      </c>
      <c r="E45870" s="158">
        <v>10317</v>
      </c>
      <c r="F45870" s="151"/>
      <c r="G45870" s="158"/>
    </row>
    <row r="45871" spans="1:7" x14ac:dyDescent="0.3">
      <c r="A45871" s="151">
        <v>42312</v>
      </c>
      <c r="B45871" s="98">
        <v>0.20833333333333334</v>
      </c>
      <c r="C45871" s="158" t="s">
        <v>119</v>
      </c>
      <c r="D45871" s="158">
        <v>28.11</v>
      </c>
      <c r="E45871" s="158">
        <v>10166</v>
      </c>
      <c r="F45871" s="151"/>
      <c r="G45871" s="158"/>
    </row>
    <row r="45872" spans="1:7" x14ac:dyDescent="0.3">
      <c r="A45872" s="151">
        <v>42312</v>
      </c>
      <c r="B45872" s="98">
        <v>0.21875</v>
      </c>
      <c r="C45872" s="158" t="s">
        <v>119</v>
      </c>
      <c r="D45872" s="158">
        <v>28.06</v>
      </c>
      <c r="E45872" s="158">
        <v>9848</v>
      </c>
      <c r="F45872" s="151"/>
      <c r="G45872" s="158"/>
    </row>
    <row r="45873" spans="1:7" x14ac:dyDescent="0.3">
      <c r="A45873" s="151">
        <v>42312</v>
      </c>
      <c r="B45873" s="98">
        <v>0.22916666666666666</v>
      </c>
      <c r="C45873" s="158" t="s">
        <v>119</v>
      </c>
      <c r="D45873" s="158">
        <v>28.01</v>
      </c>
      <c r="E45873" s="158">
        <v>9554</v>
      </c>
      <c r="F45873" s="151"/>
      <c r="G45873" s="158"/>
    </row>
    <row r="45874" spans="1:7" x14ac:dyDescent="0.3">
      <c r="A45874" s="151">
        <v>42312</v>
      </c>
      <c r="B45874" s="98">
        <v>0.23958333333333334</v>
      </c>
      <c r="C45874" s="158" t="s">
        <v>119</v>
      </c>
      <c r="D45874" s="158">
        <v>27.98</v>
      </c>
      <c r="E45874" s="158">
        <v>9454</v>
      </c>
      <c r="F45874" s="151"/>
      <c r="G45874" s="158"/>
    </row>
    <row r="45875" spans="1:7" x14ac:dyDescent="0.3">
      <c r="A45875" s="151">
        <v>42312</v>
      </c>
      <c r="B45875" s="98">
        <v>0.25</v>
      </c>
      <c r="C45875" s="158" t="s">
        <v>119</v>
      </c>
      <c r="D45875" s="158">
        <v>27.98</v>
      </c>
      <c r="E45875" s="158">
        <v>9381</v>
      </c>
      <c r="F45875" s="151"/>
      <c r="G45875" s="158"/>
    </row>
    <row r="45876" spans="1:7" x14ac:dyDescent="0.3">
      <c r="A45876" s="151">
        <v>42312</v>
      </c>
      <c r="B45876" s="98">
        <v>0.26041666666666669</v>
      </c>
      <c r="C45876" s="158" t="s">
        <v>119</v>
      </c>
      <c r="D45876" s="158">
        <v>27.97</v>
      </c>
      <c r="E45876" s="158">
        <v>9519</v>
      </c>
      <c r="F45876" s="151"/>
      <c r="G45876" s="158"/>
    </row>
    <row r="45877" spans="1:7" x14ac:dyDescent="0.3">
      <c r="A45877" s="151">
        <v>42312</v>
      </c>
      <c r="B45877" s="98">
        <v>0.27083333333333331</v>
      </c>
      <c r="C45877" s="158" t="s">
        <v>119</v>
      </c>
      <c r="D45877" s="158">
        <v>27.91</v>
      </c>
      <c r="E45877" s="158">
        <v>10159</v>
      </c>
      <c r="F45877" s="151"/>
      <c r="G45877" s="158"/>
    </row>
    <row r="45878" spans="1:7" x14ac:dyDescent="0.3">
      <c r="A45878" s="151">
        <v>42312</v>
      </c>
      <c r="B45878" s="98">
        <v>0.28125</v>
      </c>
      <c r="C45878" s="158" t="s">
        <v>119</v>
      </c>
      <c r="D45878" s="158">
        <v>27.88</v>
      </c>
      <c r="E45878" s="158">
        <v>11331</v>
      </c>
      <c r="F45878" s="151"/>
      <c r="G45878" s="158"/>
    </row>
    <row r="45879" spans="1:7" x14ac:dyDescent="0.3">
      <c r="A45879" s="151">
        <v>42312</v>
      </c>
      <c r="B45879" s="98">
        <v>0.29166666666666669</v>
      </c>
      <c r="C45879" s="158" t="s">
        <v>119</v>
      </c>
      <c r="D45879" s="158">
        <v>27.9</v>
      </c>
      <c r="E45879" s="158">
        <v>12197</v>
      </c>
      <c r="F45879" s="151"/>
      <c r="G45879" s="158"/>
    </row>
    <row r="45880" spans="1:7" x14ac:dyDescent="0.3">
      <c r="A45880" s="151">
        <v>42312</v>
      </c>
      <c r="B45880" s="98">
        <v>0.30208333333333331</v>
      </c>
      <c r="C45880" s="158" t="s">
        <v>119</v>
      </c>
      <c r="D45880" s="158">
        <v>27.89</v>
      </c>
      <c r="E45880" s="158">
        <v>12701</v>
      </c>
      <c r="F45880" s="151"/>
      <c r="G45880" s="158"/>
    </row>
    <row r="45881" spans="1:7" x14ac:dyDescent="0.3">
      <c r="A45881" s="151">
        <v>42312</v>
      </c>
      <c r="B45881" s="98">
        <v>0.3125</v>
      </c>
      <c r="C45881" s="158" t="s">
        <v>119</v>
      </c>
      <c r="D45881" s="158">
        <v>27.9</v>
      </c>
      <c r="E45881" s="158">
        <v>13096</v>
      </c>
      <c r="F45881" s="151"/>
      <c r="G45881" s="158"/>
    </row>
    <row r="45882" spans="1:7" x14ac:dyDescent="0.3">
      <c r="A45882" s="151">
        <v>42312</v>
      </c>
      <c r="B45882" s="98">
        <v>0.32291666666666669</v>
      </c>
      <c r="C45882" s="158" t="s">
        <v>119</v>
      </c>
      <c r="D45882" s="158">
        <v>27.81</v>
      </c>
      <c r="E45882" s="158">
        <v>11742</v>
      </c>
      <c r="F45882" s="151"/>
      <c r="G45882" s="158"/>
    </row>
    <row r="45883" spans="1:7" x14ac:dyDescent="0.3">
      <c r="A45883" s="151">
        <v>42312</v>
      </c>
      <c r="B45883" s="98">
        <v>0.33333333333333331</v>
      </c>
      <c r="C45883" s="158" t="s">
        <v>119</v>
      </c>
      <c r="D45883" s="158">
        <v>27.76</v>
      </c>
      <c r="E45883" s="158">
        <v>10185</v>
      </c>
      <c r="F45883" s="151"/>
      <c r="G45883" s="158"/>
    </row>
    <row r="45884" spans="1:7" x14ac:dyDescent="0.3">
      <c r="A45884" s="151">
        <v>42312</v>
      </c>
      <c r="B45884" s="98">
        <v>0.34375</v>
      </c>
      <c r="C45884" s="158" t="s">
        <v>119</v>
      </c>
      <c r="D45884" s="158">
        <v>27.84</v>
      </c>
      <c r="E45884" s="158">
        <v>11223</v>
      </c>
      <c r="F45884" s="151"/>
      <c r="G45884" s="158"/>
    </row>
    <row r="45885" spans="1:7" x14ac:dyDescent="0.3">
      <c r="A45885" s="151">
        <v>42312</v>
      </c>
      <c r="B45885" s="98">
        <v>0.35416666666666669</v>
      </c>
      <c r="C45885" s="158" t="s">
        <v>119</v>
      </c>
      <c r="D45885" s="158">
        <v>28.15</v>
      </c>
      <c r="E45885" s="158">
        <v>12744</v>
      </c>
      <c r="F45885" s="151"/>
      <c r="G45885" s="158"/>
    </row>
    <row r="45886" spans="1:7" x14ac:dyDescent="0.3">
      <c r="A45886" s="151">
        <v>42312</v>
      </c>
      <c r="B45886" s="98">
        <v>0.36458333333333331</v>
      </c>
      <c r="C45886" s="158" t="s">
        <v>119</v>
      </c>
      <c r="D45886" s="158">
        <v>27.95</v>
      </c>
      <c r="E45886" s="158">
        <v>12252</v>
      </c>
      <c r="F45886" s="151"/>
      <c r="G45886" s="158"/>
    </row>
    <row r="45887" spans="1:7" x14ac:dyDescent="0.3">
      <c r="A45887" s="151">
        <v>42312</v>
      </c>
      <c r="B45887" s="98">
        <v>0.375</v>
      </c>
      <c r="C45887" s="158" t="s">
        <v>119</v>
      </c>
      <c r="D45887" s="158">
        <v>27.93</v>
      </c>
      <c r="E45887" s="158">
        <v>12303</v>
      </c>
      <c r="F45887" s="151"/>
      <c r="G45887" s="158"/>
    </row>
    <row r="45888" spans="1:7" x14ac:dyDescent="0.3">
      <c r="A45888" s="151">
        <v>42312</v>
      </c>
      <c r="B45888" s="98">
        <v>0.38541666666666669</v>
      </c>
      <c r="C45888" s="158" t="s">
        <v>119</v>
      </c>
      <c r="D45888" s="158">
        <v>27.85</v>
      </c>
      <c r="E45888" s="158">
        <v>11934</v>
      </c>
      <c r="F45888" s="151"/>
      <c r="G45888" s="158"/>
    </row>
    <row r="45889" spans="1:7" x14ac:dyDescent="0.3">
      <c r="A45889" s="151">
        <v>42312</v>
      </c>
      <c r="B45889" s="98">
        <v>0.39583333333333331</v>
      </c>
      <c r="C45889" s="158" t="s">
        <v>119</v>
      </c>
      <c r="D45889" s="158">
        <v>27.84</v>
      </c>
      <c r="E45889" s="158">
        <v>11504</v>
      </c>
      <c r="F45889" s="151"/>
      <c r="G45889" s="158"/>
    </row>
    <row r="45890" spans="1:7" x14ac:dyDescent="0.3">
      <c r="A45890" s="151">
        <v>42312</v>
      </c>
      <c r="B45890" s="98">
        <v>0.40625</v>
      </c>
      <c r="C45890" s="158" t="s">
        <v>119</v>
      </c>
      <c r="D45890" s="158">
        <v>27.88</v>
      </c>
      <c r="E45890" s="158">
        <v>11111</v>
      </c>
      <c r="F45890" s="151"/>
      <c r="G45890" s="158"/>
    </row>
    <row r="45891" spans="1:7" x14ac:dyDescent="0.3">
      <c r="A45891" s="151">
        <v>42312</v>
      </c>
      <c r="B45891" s="98">
        <v>0.41666666666666669</v>
      </c>
      <c r="C45891" s="158" t="s">
        <v>119</v>
      </c>
      <c r="D45891" s="158">
        <v>27.92</v>
      </c>
      <c r="E45891" s="158">
        <v>10930</v>
      </c>
      <c r="F45891" s="151"/>
      <c r="G45891" s="158"/>
    </row>
    <row r="45892" spans="1:7" x14ac:dyDescent="0.3">
      <c r="A45892" s="151">
        <v>42312</v>
      </c>
      <c r="B45892" s="98">
        <v>0.42708333333333331</v>
      </c>
      <c r="C45892" s="158" t="s">
        <v>119</v>
      </c>
      <c r="D45892" s="158">
        <v>27.95</v>
      </c>
      <c r="E45892" s="158">
        <v>10670</v>
      </c>
      <c r="F45892" s="151"/>
      <c r="G45892" s="158"/>
    </row>
    <row r="45893" spans="1:7" x14ac:dyDescent="0.3">
      <c r="A45893" s="151">
        <v>42312</v>
      </c>
      <c r="B45893" s="98">
        <v>0.4375</v>
      </c>
      <c r="C45893" s="158" t="s">
        <v>119</v>
      </c>
      <c r="D45893" s="158">
        <v>28.01</v>
      </c>
      <c r="E45893" s="158">
        <v>9926</v>
      </c>
      <c r="F45893" s="151"/>
      <c r="G45893" s="158"/>
    </row>
    <row r="45894" spans="1:7" x14ac:dyDescent="0.3">
      <c r="A45894" s="151">
        <v>42312</v>
      </c>
      <c r="B45894" s="98">
        <v>0.44791666666666669</v>
      </c>
      <c r="C45894" s="158" t="s">
        <v>119</v>
      </c>
      <c r="D45894" s="158">
        <v>28.05</v>
      </c>
      <c r="E45894" s="158">
        <v>9626</v>
      </c>
      <c r="F45894" s="151"/>
      <c r="G45894" s="158"/>
    </row>
    <row r="45895" spans="1:7" x14ac:dyDescent="0.3">
      <c r="A45895" s="151">
        <v>42312</v>
      </c>
      <c r="B45895" s="98">
        <v>0.45833333333333331</v>
      </c>
      <c r="C45895" s="158" t="s">
        <v>119</v>
      </c>
      <c r="D45895" s="158">
        <v>28.05</v>
      </c>
      <c r="E45895" s="158">
        <v>10131</v>
      </c>
      <c r="F45895" s="151"/>
      <c r="G45895" s="158"/>
    </row>
    <row r="45896" spans="1:7" x14ac:dyDescent="0.3">
      <c r="A45896" s="151">
        <v>42312</v>
      </c>
      <c r="B45896" s="98">
        <v>0.46875</v>
      </c>
      <c r="C45896" s="158" t="s">
        <v>119</v>
      </c>
      <c r="D45896" s="158">
        <v>28.13</v>
      </c>
      <c r="E45896" s="158">
        <v>9942</v>
      </c>
      <c r="F45896" s="151"/>
      <c r="G45896" s="158"/>
    </row>
    <row r="45897" spans="1:7" x14ac:dyDescent="0.3">
      <c r="A45897" s="151">
        <v>42312</v>
      </c>
      <c r="B45897" s="98">
        <v>0.47916666666666669</v>
      </c>
      <c r="C45897" s="158" t="s">
        <v>119</v>
      </c>
      <c r="D45897" s="158">
        <v>28.28</v>
      </c>
      <c r="E45897" s="158">
        <v>9331</v>
      </c>
      <c r="F45897" s="151"/>
      <c r="G45897" s="158"/>
    </row>
    <row r="45898" spans="1:7" x14ac:dyDescent="0.3">
      <c r="A45898" s="151">
        <v>42312</v>
      </c>
      <c r="B45898" s="98">
        <v>0.48958333333333331</v>
      </c>
      <c r="C45898" s="158" t="s">
        <v>119</v>
      </c>
      <c r="D45898" s="158">
        <v>28.26</v>
      </c>
      <c r="E45898" s="158">
        <v>9404</v>
      </c>
      <c r="F45898" s="151"/>
      <c r="G45898" s="158"/>
    </row>
    <row r="45899" spans="1:7" x14ac:dyDescent="0.3">
      <c r="A45899" s="151">
        <v>42312</v>
      </c>
      <c r="B45899" s="98">
        <v>0.5</v>
      </c>
      <c r="C45899" s="158" t="s">
        <v>120</v>
      </c>
      <c r="D45899" s="158">
        <v>28.35</v>
      </c>
      <c r="E45899" s="158">
        <v>9282</v>
      </c>
      <c r="F45899" s="151"/>
      <c r="G45899" s="158"/>
    </row>
    <row r="45900" spans="1:7" x14ac:dyDescent="0.3">
      <c r="A45900" s="151">
        <v>42312</v>
      </c>
      <c r="B45900" s="98">
        <v>0.51041666666666663</v>
      </c>
      <c r="C45900" s="158" t="s">
        <v>120</v>
      </c>
      <c r="D45900" s="158">
        <v>28.5</v>
      </c>
      <c r="E45900" s="158">
        <v>9365</v>
      </c>
      <c r="F45900" s="151"/>
      <c r="G45900" s="158"/>
    </row>
    <row r="45901" spans="1:7" x14ac:dyDescent="0.3">
      <c r="A45901" s="151">
        <v>42312</v>
      </c>
      <c r="B45901" s="98">
        <v>0.52083333333333337</v>
      </c>
      <c r="C45901" s="158" t="s">
        <v>120</v>
      </c>
      <c r="D45901" s="158">
        <v>28.67</v>
      </c>
      <c r="E45901" s="158">
        <v>9334</v>
      </c>
      <c r="F45901" s="151"/>
      <c r="G45901" s="158"/>
    </row>
    <row r="45902" spans="1:7" x14ac:dyDescent="0.3">
      <c r="A45902" s="151">
        <v>42312</v>
      </c>
      <c r="B45902" s="98">
        <v>0.53125</v>
      </c>
      <c r="C45902" s="158" t="s">
        <v>120</v>
      </c>
      <c r="D45902" s="158">
        <v>28.76</v>
      </c>
      <c r="E45902" s="158">
        <v>9636</v>
      </c>
      <c r="F45902" s="151"/>
      <c r="G45902" s="158"/>
    </row>
    <row r="45903" spans="1:7" x14ac:dyDescent="0.3">
      <c r="A45903" s="151">
        <v>42312</v>
      </c>
      <c r="B45903" s="98">
        <v>4.1666666666666664E-2</v>
      </c>
      <c r="C45903" s="158" t="s">
        <v>120</v>
      </c>
      <c r="D45903" s="158">
        <v>29.02</v>
      </c>
      <c r="E45903" s="158">
        <v>9791</v>
      </c>
      <c r="F45903" s="151"/>
      <c r="G45903" s="158"/>
    </row>
    <row r="45904" spans="1:7" x14ac:dyDescent="0.3">
      <c r="A45904" s="151">
        <v>42312</v>
      </c>
      <c r="B45904" s="98">
        <v>5.2083333333333336E-2</v>
      </c>
      <c r="C45904" s="158" t="s">
        <v>120</v>
      </c>
      <c r="D45904" s="158">
        <v>29.07</v>
      </c>
      <c r="E45904" s="158">
        <v>10053</v>
      </c>
      <c r="F45904" s="151"/>
      <c r="G45904" s="158"/>
    </row>
    <row r="45905" spans="1:7" x14ac:dyDescent="0.3">
      <c r="A45905" s="151">
        <v>42312</v>
      </c>
      <c r="B45905" s="98">
        <v>6.25E-2</v>
      </c>
      <c r="C45905" s="158" t="s">
        <v>120</v>
      </c>
      <c r="D45905" s="158">
        <v>29.24</v>
      </c>
      <c r="E45905" s="158">
        <v>9997</v>
      </c>
      <c r="F45905" s="151"/>
      <c r="G45905" s="158"/>
    </row>
    <row r="45906" spans="1:7" x14ac:dyDescent="0.3">
      <c r="A45906" s="151">
        <v>42312</v>
      </c>
      <c r="B45906" s="98">
        <v>7.2916666666666671E-2</v>
      </c>
      <c r="C45906" s="158" t="s">
        <v>120</v>
      </c>
      <c r="D45906" s="158">
        <v>29.21</v>
      </c>
      <c r="E45906" s="158">
        <v>9917</v>
      </c>
      <c r="F45906" s="151"/>
      <c r="G45906" s="158"/>
    </row>
    <row r="45907" spans="1:7" x14ac:dyDescent="0.3">
      <c r="A45907" s="151">
        <v>42312</v>
      </c>
      <c r="B45907" s="98">
        <v>8.3333333333333329E-2</v>
      </c>
      <c r="C45907" s="158" t="s">
        <v>120</v>
      </c>
      <c r="D45907" s="158">
        <v>29.09</v>
      </c>
      <c r="E45907" s="158">
        <v>9928</v>
      </c>
      <c r="F45907" s="151"/>
      <c r="G45907" s="158"/>
    </row>
    <row r="45908" spans="1:7" x14ac:dyDescent="0.3">
      <c r="A45908" s="151">
        <v>42312</v>
      </c>
      <c r="B45908" s="98">
        <v>9.375E-2</v>
      </c>
      <c r="C45908" s="158" t="s">
        <v>120</v>
      </c>
      <c r="D45908" s="158">
        <v>29.34</v>
      </c>
      <c r="E45908" s="158">
        <v>9674</v>
      </c>
      <c r="F45908" s="151"/>
      <c r="G45908" s="158"/>
    </row>
    <row r="45909" spans="1:7" x14ac:dyDescent="0.3">
      <c r="A45909" s="151">
        <v>42312</v>
      </c>
      <c r="B45909" s="98">
        <v>0.10416666666666667</v>
      </c>
      <c r="C45909" s="158" t="s">
        <v>120</v>
      </c>
      <c r="D45909" s="158">
        <v>29.3</v>
      </c>
      <c r="E45909" s="158">
        <v>9603</v>
      </c>
      <c r="F45909" s="151"/>
      <c r="G45909" s="158"/>
    </row>
    <row r="45910" spans="1:7" x14ac:dyDescent="0.3">
      <c r="A45910" s="151">
        <v>42312</v>
      </c>
      <c r="B45910" s="98">
        <v>0.11458333333333333</v>
      </c>
      <c r="C45910" s="158" t="s">
        <v>120</v>
      </c>
      <c r="D45910" s="158">
        <v>29.47</v>
      </c>
      <c r="E45910" s="158">
        <v>9504</v>
      </c>
      <c r="F45910" s="151"/>
      <c r="G45910" s="158"/>
    </row>
    <row r="45911" spans="1:7" x14ac:dyDescent="0.3">
      <c r="A45911" s="151">
        <v>42312</v>
      </c>
      <c r="B45911" s="98">
        <v>0.125</v>
      </c>
      <c r="C45911" s="158" t="s">
        <v>120</v>
      </c>
      <c r="D45911" s="158">
        <v>29.7</v>
      </c>
      <c r="E45911" s="158">
        <v>9377</v>
      </c>
      <c r="F45911" s="151"/>
      <c r="G45911" s="158"/>
    </row>
    <row r="45912" spans="1:7" x14ac:dyDescent="0.3">
      <c r="A45912" s="151">
        <v>42312</v>
      </c>
      <c r="B45912" s="98">
        <v>0.13541666666666666</v>
      </c>
      <c r="C45912" s="158" t="s">
        <v>120</v>
      </c>
      <c r="D45912" s="158">
        <v>29.79</v>
      </c>
      <c r="E45912" s="158">
        <v>9105</v>
      </c>
      <c r="F45912" s="151"/>
      <c r="G45912" s="158"/>
    </row>
    <row r="45913" spans="1:7" x14ac:dyDescent="0.3">
      <c r="A45913" s="151">
        <v>42312</v>
      </c>
      <c r="B45913" s="98">
        <v>0.14583333333333334</v>
      </c>
      <c r="C45913" s="158" t="s">
        <v>120</v>
      </c>
      <c r="D45913" s="158">
        <v>29.84</v>
      </c>
      <c r="E45913" s="158">
        <v>8915</v>
      </c>
      <c r="F45913" s="151"/>
      <c r="G45913" s="158"/>
    </row>
    <row r="45914" spans="1:7" x14ac:dyDescent="0.3">
      <c r="A45914" s="151">
        <v>42312</v>
      </c>
      <c r="B45914" s="98">
        <v>0.15625</v>
      </c>
      <c r="C45914" s="158" t="s">
        <v>120</v>
      </c>
      <c r="D45914" s="158">
        <v>29.83</v>
      </c>
      <c r="E45914" s="158">
        <v>8757</v>
      </c>
      <c r="F45914" s="151"/>
      <c r="G45914" s="158"/>
    </row>
    <row r="45915" spans="1:7" x14ac:dyDescent="0.3">
      <c r="A45915" s="151">
        <v>42312</v>
      </c>
      <c r="B45915" s="98">
        <v>0.16666666666666666</v>
      </c>
      <c r="C45915" s="158" t="s">
        <v>120</v>
      </c>
      <c r="D45915" s="158">
        <v>29.67</v>
      </c>
      <c r="E45915" s="158">
        <v>8561</v>
      </c>
      <c r="F45915" s="151"/>
      <c r="G45915" s="158"/>
    </row>
    <row r="45916" spans="1:7" x14ac:dyDescent="0.3">
      <c r="A45916" s="151">
        <v>42312</v>
      </c>
      <c r="B45916" s="98">
        <v>0.17708333333333334</v>
      </c>
      <c r="C45916" s="158" t="s">
        <v>120</v>
      </c>
      <c r="D45916" s="158">
        <v>29.56</v>
      </c>
      <c r="E45916" s="158">
        <v>8591</v>
      </c>
      <c r="F45916" s="151"/>
      <c r="G45916" s="158"/>
    </row>
    <row r="45917" spans="1:7" x14ac:dyDescent="0.3">
      <c r="A45917" s="151">
        <v>42312</v>
      </c>
      <c r="B45917" s="98">
        <v>0.1875</v>
      </c>
      <c r="C45917" s="158" t="s">
        <v>120</v>
      </c>
      <c r="D45917" s="158">
        <v>29.48</v>
      </c>
      <c r="E45917" s="158">
        <v>8635</v>
      </c>
      <c r="F45917" s="151"/>
      <c r="G45917" s="158"/>
    </row>
    <row r="45918" spans="1:7" x14ac:dyDescent="0.3">
      <c r="A45918" s="151">
        <v>42312</v>
      </c>
      <c r="B45918" s="98">
        <v>0.19791666666666666</v>
      </c>
      <c r="C45918" s="158" t="s">
        <v>120</v>
      </c>
      <c r="D45918" s="158">
        <v>29.33</v>
      </c>
      <c r="E45918" s="158">
        <v>8521</v>
      </c>
      <c r="F45918" s="151"/>
      <c r="G45918" s="158"/>
    </row>
    <row r="45919" spans="1:7" x14ac:dyDescent="0.3">
      <c r="A45919" s="151">
        <v>42312</v>
      </c>
      <c r="B45919" s="98">
        <v>0.20833333333333334</v>
      </c>
      <c r="C45919" s="158" t="s">
        <v>120</v>
      </c>
      <c r="D45919" s="158">
        <v>29.31</v>
      </c>
      <c r="E45919" s="158">
        <v>8565</v>
      </c>
      <c r="F45919" s="151"/>
      <c r="G45919" s="158"/>
    </row>
    <row r="45920" spans="1:7" x14ac:dyDescent="0.3">
      <c r="A45920" s="151">
        <v>42312</v>
      </c>
      <c r="B45920" s="98">
        <v>0.21875</v>
      </c>
      <c r="C45920" s="158" t="s">
        <v>120</v>
      </c>
      <c r="D45920" s="158">
        <v>29.25</v>
      </c>
      <c r="E45920" s="158">
        <v>8584</v>
      </c>
      <c r="F45920" s="151"/>
      <c r="G45920" s="158"/>
    </row>
    <row r="45921" spans="1:7" x14ac:dyDescent="0.3">
      <c r="A45921" s="151">
        <v>42312</v>
      </c>
      <c r="B45921" s="98">
        <v>0.22916666666666666</v>
      </c>
      <c r="C45921" s="158" t="s">
        <v>120</v>
      </c>
      <c r="D45921" s="158">
        <v>29.21</v>
      </c>
      <c r="E45921" s="158">
        <v>8558</v>
      </c>
      <c r="F45921" s="151"/>
      <c r="G45921" s="158"/>
    </row>
    <row r="45922" spans="1:7" x14ac:dyDescent="0.3">
      <c r="A45922" s="151">
        <v>42312</v>
      </c>
      <c r="B45922" s="98">
        <v>0.23958333333333334</v>
      </c>
      <c r="C45922" s="158" t="s">
        <v>120</v>
      </c>
      <c r="D45922" s="158">
        <v>29.14</v>
      </c>
      <c r="E45922" s="158">
        <v>8539</v>
      </c>
      <c r="F45922" s="151"/>
      <c r="G45922" s="158"/>
    </row>
    <row r="45923" spans="1:7" x14ac:dyDescent="0.3">
      <c r="A45923" s="151">
        <v>42312</v>
      </c>
      <c r="B45923" s="98">
        <v>0.25</v>
      </c>
      <c r="C45923" s="158" t="s">
        <v>120</v>
      </c>
      <c r="D45923" s="158">
        <v>29.07</v>
      </c>
      <c r="E45923" s="158">
        <v>8650</v>
      </c>
      <c r="F45923" s="151"/>
      <c r="G45923" s="158"/>
    </row>
    <row r="45924" spans="1:7" x14ac:dyDescent="0.3">
      <c r="A45924" s="151">
        <v>42312</v>
      </c>
      <c r="B45924" s="98">
        <v>0.26041666666666669</v>
      </c>
      <c r="C45924" s="158" t="s">
        <v>120</v>
      </c>
      <c r="D45924" s="158">
        <v>28.97</v>
      </c>
      <c r="E45924" s="158">
        <v>8972</v>
      </c>
      <c r="F45924" s="151"/>
      <c r="G45924" s="158"/>
    </row>
    <row r="45925" spans="1:7" x14ac:dyDescent="0.3">
      <c r="A45925" s="151">
        <v>42312</v>
      </c>
      <c r="B45925" s="98">
        <v>0.27083333333333331</v>
      </c>
      <c r="C45925" s="158" t="s">
        <v>120</v>
      </c>
      <c r="D45925" s="158">
        <v>28.92</v>
      </c>
      <c r="E45925" s="158">
        <v>8797</v>
      </c>
      <c r="F45925" s="151"/>
      <c r="G45925" s="158"/>
    </row>
    <row r="45926" spans="1:7" x14ac:dyDescent="0.3">
      <c r="A45926" s="151">
        <v>42312</v>
      </c>
      <c r="B45926" s="98">
        <v>0.28125</v>
      </c>
      <c r="C45926" s="158" t="s">
        <v>120</v>
      </c>
      <c r="D45926" s="158">
        <v>28.76</v>
      </c>
      <c r="E45926" s="158">
        <v>10585</v>
      </c>
      <c r="F45926" s="151"/>
      <c r="G45926" s="158"/>
    </row>
    <row r="45927" spans="1:7" x14ac:dyDescent="0.3">
      <c r="A45927" s="151">
        <v>42312</v>
      </c>
      <c r="B45927" s="98">
        <v>0.29166666666666669</v>
      </c>
      <c r="C45927" s="158" t="s">
        <v>120</v>
      </c>
      <c r="D45927" s="158">
        <v>28.76</v>
      </c>
      <c r="E45927" s="158">
        <v>11581</v>
      </c>
      <c r="F45927" s="151"/>
      <c r="G45927" s="158"/>
    </row>
    <row r="45928" spans="1:7" x14ac:dyDescent="0.3">
      <c r="A45928" s="151">
        <v>42312</v>
      </c>
      <c r="B45928" s="98">
        <v>0.30208333333333331</v>
      </c>
      <c r="C45928" s="158" t="s">
        <v>120</v>
      </c>
      <c r="D45928" s="158">
        <v>28.74</v>
      </c>
      <c r="E45928" s="158">
        <v>11638</v>
      </c>
      <c r="F45928" s="151"/>
      <c r="G45928" s="158"/>
    </row>
    <row r="45929" spans="1:7" x14ac:dyDescent="0.3">
      <c r="A45929" s="151">
        <v>42312</v>
      </c>
      <c r="B45929" s="98">
        <v>0.3125</v>
      </c>
      <c r="C45929" s="158" t="s">
        <v>120</v>
      </c>
      <c r="D45929" s="158">
        <v>28.64</v>
      </c>
      <c r="E45929" s="158"/>
      <c r="F45929" s="151"/>
      <c r="G45929" s="158"/>
    </row>
    <row r="45930" spans="1:7" x14ac:dyDescent="0.3">
      <c r="A45930" s="151">
        <v>42312</v>
      </c>
      <c r="B45930" s="98">
        <v>0.32291666666666669</v>
      </c>
      <c r="C45930" s="158" t="s">
        <v>120</v>
      </c>
      <c r="D45930" s="158">
        <v>28.66</v>
      </c>
      <c r="E45930" s="158">
        <v>11616</v>
      </c>
      <c r="F45930" s="151"/>
      <c r="G45930" s="158"/>
    </row>
    <row r="45931" spans="1:7" x14ac:dyDescent="0.3">
      <c r="A45931" s="151">
        <v>42312</v>
      </c>
      <c r="B45931" s="98">
        <v>0.33333333333333331</v>
      </c>
      <c r="C45931" s="158" t="s">
        <v>120</v>
      </c>
      <c r="D45931" s="158">
        <v>28.57</v>
      </c>
      <c r="E45931" s="158">
        <v>13093</v>
      </c>
      <c r="F45931" s="151"/>
      <c r="G45931" s="158"/>
    </row>
    <row r="45932" spans="1:7" x14ac:dyDescent="0.3">
      <c r="A45932" s="151">
        <v>42312</v>
      </c>
      <c r="B45932" s="98">
        <v>0.34375</v>
      </c>
      <c r="C45932" s="158" t="s">
        <v>120</v>
      </c>
      <c r="D45932" s="158">
        <v>28.53</v>
      </c>
      <c r="E45932" s="158">
        <v>14235</v>
      </c>
      <c r="F45932" s="151"/>
      <c r="G45932" s="158"/>
    </row>
    <row r="45933" spans="1:7" x14ac:dyDescent="0.3">
      <c r="A45933" s="151">
        <v>42312</v>
      </c>
      <c r="B45933" s="98">
        <v>0.35416666666666669</v>
      </c>
      <c r="C45933" s="158" t="s">
        <v>120</v>
      </c>
      <c r="D45933" s="158">
        <v>28.57</v>
      </c>
      <c r="E45933" s="158">
        <v>14096</v>
      </c>
      <c r="F45933" s="151"/>
      <c r="G45933" s="158"/>
    </row>
    <row r="45934" spans="1:7" x14ac:dyDescent="0.3">
      <c r="A45934" s="151">
        <v>42312</v>
      </c>
      <c r="B45934" s="98">
        <v>0.36458333333333331</v>
      </c>
      <c r="C45934" s="158" t="s">
        <v>120</v>
      </c>
      <c r="D45934" s="158">
        <v>28.58</v>
      </c>
      <c r="E45934" s="158">
        <v>14532</v>
      </c>
      <c r="F45934" s="151"/>
      <c r="G45934" s="158"/>
    </row>
    <row r="45935" spans="1:7" x14ac:dyDescent="0.3">
      <c r="A45935" s="151">
        <v>42312</v>
      </c>
      <c r="B45935" s="98">
        <v>0.375</v>
      </c>
      <c r="C45935" s="158" t="s">
        <v>120</v>
      </c>
      <c r="D45935" s="158">
        <v>28.57</v>
      </c>
      <c r="E45935" s="158">
        <v>13492</v>
      </c>
      <c r="F45935" s="151"/>
      <c r="G45935" s="158"/>
    </row>
    <row r="45936" spans="1:7" x14ac:dyDescent="0.3">
      <c r="A45936" s="151">
        <v>42312</v>
      </c>
      <c r="B45936" s="98">
        <v>0.38541666666666669</v>
      </c>
      <c r="C45936" s="158" t="s">
        <v>120</v>
      </c>
      <c r="D45936" s="158">
        <v>28.55</v>
      </c>
      <c r="E45936" s="158">
        <v>13198</v>
      </c>
      <c r="F45936" s="151"/>
      <c r="G45936" s="158"/>
    </row>
    <row r="45937" spans="1:7" x14ac:dyDescent="0.3">
      <c r="A45937" s="151">
        <v>42312</v>
      </c>
      <c r="B45937" s="98">
        <v>0.39583333333333331</v>
      </c>
      <c r="C45937" s="158" t="s">
        <v>120</v>
      </c>
      <c r="D45937" s="158">
        <v>28.57</v>
      </c>
      <c r="E45937" s="158">
        <v>13177</v>
      </c>
      <c r="F45937" s="151"/>
      <c r="G45937" s="158"/>
    </row>
    <row r="45938" spans="1:7" x14ac:dyDescent="0.3">
      <c r="A45938" s="151">
        <v>42312</v>
      </c>
      <c r="B45938" s="98">
        <v>0.40625</v>
      </c>
      <c r="C45938" s="158" t="s">
        <v>120</v>
      </c>
      <c r="D45938" s="158">
        <v>28.55</v>
      </c>
      <c r="E45938" s="158">
        <v>13605</v>
      </c>
      <c r="F45938" s="151"/>
      <c r="G45938" s="158"/>
    </row>
    <row r="45939" spans="1:7" x14ac:dyDescent="0.3">
      <c r="A45939" s="151">
        <v>42312</v>
      </c>
      <c r="B45939" s="98">
        <v>0.41666666666666669</v>
      </c>
      <c r="C45939" s="158" t="s">
        <v>120</v>
      </c>
      <c r="D45939" s="158">
        <v>28.53</v>
      </c>
      <c r="E45939" s="158">
        <v>13872</v>
      </c>
      <c r="F45939" s="151"/>
      <c r="G45939" s="158"/>
    </row>
    <row r="45940" spans="1:7" x14ac:dyDescent="0.3">
      <c r="A45940" s="151">
        <v>42312</v>
      </c>
      <c r="B45940" s="98">
        <v>0.42708333333333331</v>
      </c>
      <c r="C45940" s="158" t="s">
        <v>120</v>
      </c>
      <c r="D45940" s="158">
        <v>28.49</v>
      </c>
      <c r="E45940" s="158">
        <v>13901</v>
      </c>
      <c r="F45940" s="151"/>
      <c r="G45940" s="158"/>
    </row>
    <row r="45941" spans="1:7" x14ac:dyDescent="0.3">
      <c r="A45941" s="151">
        <v>42312</v>
      </c>
      <c r="B45941" s="98">
        <v>0.4375</v>
      </c>
      <c r="C45941" s="158" t="s">
        <v>120</v>
      </c>
      <c r="D45941" s="158">
        <v>28.42</v>
      </c>
      <c r="E45941" s="158">
        <v>13861</v>
      </c>
      <c r="F45941" s="151"/>
      <c r="G45941" s="158"/>
    </row>
    <row r="45942" spans="1:7" x14ac:dyDescent="0.3">
      <c r="A45942" s="151">
        <v>42312</v>
      </c>
      <c r="B45942" s="98">
        <v>0.44791666666666669</v>
      </c>
      <c r="C45942" s="158" t="s">
        <v>120</v>
      </c>
      <c r="D45942" s="158">
        <v>28.4</v>
      </c>
      <c r="E45942" s="158">
        <v>13611</v>
      </c>
      <c r="F45942" s="151"/>
      <c r="G45942" s="158"/>
    </row>
    <row r="45943" spans="1:7" x14ac:dyDescent="0.3">
      <c r="A45943" s="151">
        <v>42312</v>
      </c>
      <c r="B45943" s="98">
        <v>0.45833333333333331</v>
      </c>
      <c r="C45943" s="158" t="s">
        <v>120</v>
      </c>
      <c r="D45943" s="158">
        <v>28.34</v>
      </c>
      <c r="E45943" s="158">
        <v>13499</v>
      </c>
      <c r="F45943" s="151"/>
      <c r="G45943" s="158"/>
    </row>
    <row r="45944" spans="1:7" x14ac:dyDescent="0.3">
      <c r="A45944" s="151">
        <v>42312</v>
      </c>
      <c r="B45944" s="98">
        <v>0.46875</v>
      </c>
      <c r="C45944" s="158" t="s">
        <v>120</v>
      </c>
      <c r="D45944" s="158">
        <v>28.31</v>
      </c>
      <c r="E45944" s="158">
        <v>13500</v>
      </c>
      <c r="F45944" s="151"/>
      <c r="G45944" s="158"/>
    </row>
    <row r="45945" spans="1:7" x14ac:dyDescent="0.3">
      <c r="A45945" s="151">
        <v>42312</v>
      </c>
      <c r="B45945" s="98">
        <v>0.47916666666666669</v>
      </c>
      <c r="C45945" s="158" t="s">
        <v>120</v>
      </c>
      <c r="D45945" s="158">
        <v>28.27</v>
      </c>
      <c r="E45945" s="158">
        <v>13152</v>
      </c>
      <c r="F45945" s="151"/>
      <c r="G45945" s="158"/>
    </row>
    <row r="45946" spans="1:7" x14ac:dyDescent="0.3">
      <c r="A45946" s="151">
        <v>42312</v>
      </c>
      <c r="B45946" s="98">
        <v>0.48958333333333331</v>
      </c>
      <c r="C45946" s="158" t="s">
        <v>120</v>
      </c>
      <c r="D45946" s="158">
        <v>28.24</v>
      </c>
      <c r="E45946" s="158">
        <v>12620</v>
      </c>
      <c r="F45946" s="151"/>
      <c r="G45946" s="158"/>
    </row>
    <row r="45947" spans="1:7" x14ac:dyDescent="0.3">
      <c r="A45947" s="151">
        <v>42313</v>
      </c>
      <c r="B45947" s="98">
        <v>0.5</v>
      </c>
      <c r="C45947" s="158" t="s">
        <v>119</v>
      </c>
      <c r="D45947" s="158">
        <v>28.19</v>
      </c>
      <c r="E45947" s="158">
        <v>12467</v>
      </c>
      <c r="F45947" s="151"/>
      <c r="G45947" s="158"/>
    </row>
    <row r="45948" spans="1:7" x14ac:dyDescent="0.3">
      <c r="A45948" s="151">
        <v>42313</v>
      </c>
      <c r="B45948" s="98">
        <v>0.51041666666666663</v>
      </c>
      <c r="C45948" s="158" t="s">
        <v>119</v>
      </c>
      <c r="D45948" s="158">
        <v>28.18</v>
      </c>
      <c r="E45948" s="158">
        <v>12458</v>
      </c>
      <c r="F45948" s="151"/>
      <c r="G45948" s="158"/>
    </row>
    <row r="45949" spans="1:7" x14ac:dyDescent="0.3">
      <c r="A45949" s="151">
        <v>42313</v>
      </c>
      <c r="B45949" s="98">
        <v>0.52083333333333337</v>
      </c>
      <c r="C45949" s="158" t="s">
        <v>119</v>
      </c>
      <c r="D45949" s="158">
        <v>28.2</v>
      </c>
      <c r="E45949" s="158">
        <v>11989</v>
      </c>
      <c r="F45949" s="151"/>
      <c r="G45949" s="158"/>
    </row>
    <row r="45950" spans="1:7" x14ac:dyDescent="0.3">
      <c r="A45950" s="151">
        <v>42313</v>
      </c>
      <c r="B45950" s="98">
        <v>0.53125</v>
      </c>
      <c r="C45950" s="158" t="s">
        <v>119</v>
      </c>
      <c r="D45950" s="158">
        <v>28.2</v>
      </c>
      <c r="E45950" s="158">
        <v>11949</v>
      </c>
      <c r="F45950" s="151"/>
      <c r="G45950" s="158"/>
    </row>
    <row r="45951" spans="1:7" x14ac:dyDescent="0.3">
      <c r="A45951" s="151">
        <v>42313</v>
      </c>
      <c r="B45951" s="98">
        <v>4.1666666666666664E-2</v>
      </c>
      <c r="C45951" s="158" t="s">
        <v>119</v>
      </c>
      <c r="D45951" s="158">
        <v>28.06</v>
      </c>
      <c r="E45951" s="158">
        <v>11897</v>
      </c>
      <c r="F45951" s="151"/>
      <c r="G45951" s="158"/>
    </row>
    <row r="45952" spans="1:7" x14ac:dyDescent="0.3">
      <c r="A45952" s="151">
        <v>42313</v>
      </c>
      <c r="B45952" s="98">
        <v>5.2083333333333336E-2</v>
      </c>
      <c r="C45952" s="158" t="s">
        <v>119</v>
      </c>
      <c r="D45952" s="158">
        <v>28.02</v>
      </c>
      <c r="E45952" s="158">
        <v>11920</v>
      </c>
      <c r="F45952" s="151"/>
      <c r="G45952" s="158"/>
    </row>
    <row r="45953" spans="1:7" x14ac:dyDescent="0.3">
      <c r="A45953" s="151">
        <v>42313</v>
      </c>
      <c r="B45953" s="98">
        <v>6.25E-2</v>
      </c>
      <c r="C45953" s="158" t="s">
        <v>119</v>
      </c>
      <c r="D45953" s="158">
        <v>28.05</v>
      </c>
      <c r="E45953" s="158">
        <v>12042</v>
      </c>
      <c r="F45953" s="151"/>
      <c r="G45953" s="158"/>
    </row>
    <row r="45954" spans="1:7" x14ac:dyDescent="0.3">
      <c r="A45954" s="151">
        <v>42313</v>
      </c>
      <c r="B45954" s="98">
        <v>7.2916666666666671E-2</v>
      </c>
      <c r="C45954" s="158" t="s">
        <v>119</v>
      </c>
      <c r="D45954" s="158">
        <v>27.94</v>
      </c>
      <c r="E45954" s="158">
        <v>12065</v>
      </c>
      <c r="F45954" s="151"/>
      <c r="G45954" s="158"/>
    </row>
    <row r="45955" spans="1:7" x14ac:dyDescent="0.3">
      <c r="A45955" s="151">
        <v>42313</v>
      </c>
      <c r="B45955" s="98">
        <v>8.3333333333333329E-2</v>
      </c>
      <c r="C45955" s="158" t="s">
        <v>119</v>
      </c>
      <c r="D45955" s="158">
        <v>27.85</v>
      </c>
      <c r="E45955" s="158">
        <v>11979</v>
      </c>
      <c r="F45955" s="151"/>
      <c r="G45955" s="158"/>
    </row>
    <row r="45956" spans="1:7" x14ac:dyDescent="0.3">
      <c r="A45956" s="151">
        <v>42313</v>
      </c>
      <c r="B45956" s="98">
        <v>9.375E-2</v>
      </c>
      <c r="C45956" s="158" t="s">
        <v>119</v>
      </c>
      <c r="D45956" s="158">
        <v>27.77</v>
      </c>
      <c r="E45956" s="158">
        <v>11886</v>
      </c>
      <c r="F45956" s="151"/>
      <c r="G45956" s="158"/>
    </row>
    <row r="45957" spans="1:7" x14ac:dyDescent="0.3">
      <c r="A45957" s="151">
        <v>42313</v>
      </c>
      <c r="B45957" s="98">
        <v>0.10416666666666667</v>
      </c>
      <c r="C45957" s="158" t="s">
        <v>119</v>
      </c>
      <c r="D45957" s="158">
        <v>27.79</v>
      </c>
      <c r="E45957" s="158">
        <v>11977</v>
      </c>
      <c r="F45957" s="151"/>
      <c r="G45957" s="158"/>
    </row>
    <row r="45958" spans="1:7" x14ac:dyDescent="0.3">
      <c r="A45958" s="151">
        <v>42313</v>
      </c>
      <c r="B45958" s="98">
        <v>0.11458333333333333</v>
      </c>
      <c r="C45958" s="158" t="s">
        <v>119</v>
      </c>
      <c r="D45958" s="158">
        <v>27.9</v>
      </c>
      <c r="E45958" s="158">
        <v>12112</v>
      </c>
      <c r="F45958" s="151"/>
      <c r="G45958" s="158"/>
    </row>
    <row r="45959" spans="1:7" x14ac:dyDescent="0.3">
      <c r="A45959" s="151">
        <v>42313</v>
      </c>
      <c r="B45959" s="98">
        <v>0.125</v>
      </c>
      <c r="C45959" s="158" t="s">
        <v>119</v>
      </c>
      <c r="D45959" s="158">
        <v>27.9</v>
      </c>
      <c r="E45959" s="158">
        <v>12185</v>
      </c>
      <c r="F45959" s="151"/>
      <c r="G45959" s="158"/>
    </row>
    <row r="45960" spans="1:7" x14ac:dyDescent="0.3">
      <c r="A45960" s="151">
        <v>42313</v>
      </c>
      <c r="B45960" s="98">
        <v>0.13541666666666666</v>
      </c>
      <c r="C45960" s="158" t="s">
        <v>119</v>
      </c>
      <c r="D45960" s="158">
        <v>27.76</v>
      </c>
      <c r="E45960" s="158">
        <v>12117</v>
      </c>
      <c r="F45960" s="151"/>
      <c r="G45960" s="158"/>
    </row>
    <row r="45961" spans="1:7" x14ac:dyDescent="0.3">
      <c r="A45961" s="151">
        <v>42313</v>
      </c>
      <c r="B45961" s="98">
        <v>0.14583333333333334</v>
      </c>
      <c r="C45961" s="158" t="s">
        <v>119</v>
      </c>
      <c r="D45961" s="158">
        <v>27.74</v>
      </c>
      <c r="E45961" s="158">
        <v>12072</v>
      </c>
      <c r="F45961" s="151"/>
      <c r="G45961" s="158"/>
    </row>
    <row r="45962" spans="1:7" x14ac:dyDescent="0.3">
      <c r="A45962" s="151">
        <v>42313</v>
      </c>
      <c r="B45962" s="98">
        <v>0.15625</v>
      </c>
      <c r="C45962" s="158" t="s">
        <v>119</v>
      </c>
      <c r="D45962" s="158">
        <v>27.68</v>
      </c>
      <c r="E45962" s="158">
        <v>11843</v>
      </c>
      <c r="F45962" s="151"/>
      <c r="G45962" s="158"/>
    </row>
    <row r="45963" spans="1:7" x14ac:dyDescent="0.3">
      <c r="A45963" s="151">
        <v>42313</v>
      </c>
      <c r="B45963" s="98">
        <v>0.16666666666666666</v>
      </c>
      <c r="C45963" s="158" t="s">
        <v>119</v>
      </c>
      <c r="D45963" s="158">
        <v>27.68</v>
      </c>
      <c r="E45963" s="158">
        <v>11744</v>
      </c>
      <c r="F45963" s="151"/>
      <c r="G45963" s="158"/>
    </row>
    <row r="45964" spans="1:7" x14ac:dyDescent="0.3">
      <c r="A45964" s="151">
        <v>42313</v>
      </c>
      <c r="B45964" s="98">
        <v>0.17708333333333334</v>
      </c>
      <c r="C45964" s="158" t="s">
        <v>119</v>
      </c>
      <c r="D45964" s="158">
        <v>27.67</v>
      </c>
      <c r="E45964" s="158">
        <v>11551</v>
      </c>
      <c r="F45964" s="151"/>
      <c r="G45964" s="158"/>
    </row>
    <row r="45965" spans="1:7" x14ac:dyDescent="0.3">
      <c r="A45965" s="151">
        <v>42313</v>
      </c>
      <c r="B45965" s="98">
        <v>0.1875</v>
      </c>
      <c r="C45965" s="158" t="s">
        <v>119</v>
      </c>
      <c r="D45965" s="158">
        <v>27.65</v>
      </c>
      <c r="E45965" s="158">
        <v>11368</v>
      </c>
      <c r="F45965" s="151"/>
      <c r="G45965" s="158"/>
    </row>
    <row r="45966" spans="1:7" x14ac:dyDescent="0.3">
      <c r="A45966" s="151">
        <v>42313</v>
      </c>
      <c r="B45966" s="98">
        <v>0.19791666666666666</v>
      </c>
      <c r="C45966" s="158" t="s">
        <v>119</v>
      </c>
      <c r="D45966" s="158">
        <v>27.63</v>
      </c>
      <c r="E45966" s="158">
        <v>11140</v>
      </c>
      <c r="F45966" s="151"/>
      <c r="G45966" s="158"/>
    </row>
    <row r="45967" spans="1:7" x14ac:dyDescent="0.3">
      <c r="A45967" s="151">
        <v>42313</v>
      </c>
      <c r="B45967" s="98">
        <v>0.20833333333333334</v>
      </c>
      <c r="C45967" s="158" t="s">
        <v>119</v>
      </c>
      <c r="D45967" s="158">
        <v>27.62</v>
      </c>
      <c r="E45967" s="158">
        <v>11037</v>
      </c>
      <c r="F45967" s="151"/>
      <c r="G45967" s="158"/>
    </row>
    <row r="45968" spans="1:7" x14ac:dyDescent="0.3">
      <c r="A45968" s="151">
        <v>42313</v>
      </c>
      <c r="B45968" s="98">
        <v>0.21875</v>
      </c>
      <c r="C45968" s="158" t="s">
        <v>119</v>
      </c>
      <c r="D45968" s="158">
        <v>27.6</v>
      </c>
      <c r="E45968" s="158">
        <v>10935</v>
      </c>
      <c r="F45968" s="151"/>
      <c r="G45968" s="158"/>
    </row>
    <row r="45969" spans="1:7" x14ac:dyDescent="0.3">
      <c r="A45969" s="151">
        <v>42313</v>
      </c>
      <c r="B45969" s="98">
        <v>0.23958333333333334</v>
      </c>
      <c r="C45969" s="158" t="s">
        <v>119</v>
      </c>
      <c r="D45969" s="158">
        <v>27.58</v>
      </c>
      <c r="E45969" s="158">
        <v>10507</v>
      </c>
      <c r="F45969" s="151"/>
      <c r="G45969" s="158"/>
    </row>
    <row r="45970" spans="1:7" x14ac:dyDescent="0.3">
      <c r="A45970" s="151">
        <v>42313</v>
      </c>
      <c r="B45970" s="98">
        <v>0.25</v>
      </c>
      <c r="C45970" s="158" t="s">
        <v>119</v>
      </c>
      <c r="D45970" s="158">
        <v>27.57</v>
      </c>
      <c r="E45970" s="158">
        <v>10388</v>
      </c>
      <c r="F45970" s="151"/>
      <c r="G45970" s="158"/>
    </row>
    <row r="45971" spans="1:7" x14ac:dyDescent="0.3">
      <c r="A45971" s="151">
        <v>42313</v>
      </c>
      <c r="B45971" s="98">
        <v>0.26041666666666669</v>
      </c>
      <c r="C45971" s="158" t="s">
        <v>119</v>
      </c>
      <c r="D45971" s="158">
        <v>27.56</v>
      </c>
      <c r="E45971" s="158">
        <v>10336</v>
      </c>
      <c r="F45971" s="151"/>
      <c r="G45971" s="158"/>
    </row>
    <row r="45972" spans="1:7" x14ac:dyDescent="0.3">
      <c r="A45972" s="151">
        <v>42313</v>
      </c>
      <c r="B45972" s="98">
        <v>0.27083333333333331</v>
      </c>
      <c r="C45972" s="158" t="s">
        <v>119</v>
      </c>
      <c r="D45972" s="158">
        <v>27.56</v>
      </c>
      <c r="E45972" s="158">
        <v>10339</v>
      </c>
      <c r="F45972" s="151"/>
      <c r="G45972" s="158"/>
    </row>
    <row r="45973" spans="1:7" x14ac:dyDescent="0.3">
      <c r="A45973" s="151">
        <v>42313</v>
      </c>
      <c r="B45973" s="98">
        <v>0.28125</v>
      </c>
      <c r="C45973" s="158" t="s">
        <v>119</v>
      </c>
      <c r="D45973" s="158">
        <v>27.54</v>
      </c>
      <c r="E45973" s="158">
        <v>10316</v>
      </c>
      <c r="F45973" s="151"/>
      <c r="G45973" s="158"/>
    </row>
    <row r="45974" spans="1:7" x14ac:dyDescent="0.3">
      <c r="A45974" s="151">
        <v>42313</v>
      </c>
      <c r="B45974" s="98">
        <v>0.29166666666666669</v>
      </c>
      <c r="C45974" s="158" t="s">
        <v>119</v>
      </c>
      <c r="D45974" s="158">
        <v>27.53</v>
      </c>
      <c r="E45974" s="158">
        <v>10491</v>
      </c>
      <c r="F45974" s="151"/>
      <c r="G45974" s="158"/>
    </row>
    <row r="45975" spans="1:7" x14ac:dyDescent="0.3">
      <c r="A45975" s="151">
        <v>42313</v>
      </c>
      <c r="B45975" s="98">
        <v>0.30208333333333331</v>
      </c>
      <c r="C45975" s="158" t="s">
        <v>119</v>
      </c>
      <c r="D45975" s="158">
        <v>27.55</v>
      </c>
      <c r="E45975" s="158">
        <v>11156</v>
      </c>
      <c r="F45975" s="151"/>
      <c r="G45975" s="158"/>
    </row>
    <row r="45976" spans="1:7" x14ac:dyDescent="0.3">
      <c r="A45976" s="151">
        <v>42313</v>
      </c>
      <c r="B45976" s="98">
        <v>0.3125</v>
      </c>
      <c r="C45976" s="158" t="s">
        <v>119</v>
      </c>
      <c r="D45976" s="158">
        <v>27.64</v>
      </c>
      <c r="E45976" s="158">
        <v>12660</v>
      </c>
      <c r="F45976" s="151"/>
      <c r="G45976" s="158"/>
    </row>
    <row r="45977" spans="1:7" x14ac:dyDescent="0.3">
      <c r="A45977" s="151">
        <v>42313</v>
      </c>
      <c r="B45977" s="98">
        <v>0.32291666666666669</v>
      </c>
      <c r="C45977" s="158" t="s">
        <v>119</v>
      </c>
      <c r="D45977" s="158">
        <v>27.64</v>
      </c>
      <c r="E45977" s="158">
        <v>12758</v>
      </c>
      <c r="F45977" s="151"/>
      <c r="G45977" s="158"/>
    </row>
    <row r="45978" spans="1:7" x14ac:dyDescent="0.3">
      <c r="A45978" s="151">
        <v>42313</v>
      </c>
      <c r="B45978" s="98">
        <v>0.33333333333333331</v>
      </c>
      <c r="C45978" s="158" t="s">
        <v>119</v>
      </c>
      <c r="D45978" s="158">
        <v>27.59</v>
      </c>
      <c r="E45978" s="158">
        <v>12330</v>
      </c>
      <c r="F45978" s="151"/>
      <c r="G45978" s="158"/>
    </row>
    <row r="45979" spans="1:7" x14ac:dyDescent="0.3">
      <c r="A45979" s="151">
        <v>42313</v>
      </c>
      <c r="B45979" s="98">
        <v>0.34375</v>
      </c>
      <c r="C45979" s="158" t="s">
        <v>119</v>
      </c>
      <c r="D45979" s="158">
        <v>27.59</v>
      </c>
      <c r="E45979" s="158">
        <v>12547</v>
      </c>
      <c r="F45979" s="151"/>
      <c r="G45979" s="158"/>
    </row>
    <row r="45980" spans="1:7" x14ac:dyDescent="0.3">
      <c r="A45980" s="151">
        <v>42313</v>
      </c>
      <c r="B45980" s="98">
        <v>0.35416666666666669</v>
      </c>
      <c r="C45980" s="158" t="s">
        <v>119</v>
      </c>
      <c r="D45980" s="158">
        <v>27.62</v>
      </c>
      <c r="E45980" s="158">
        <v>12768</v>
      </c>
      <c r="F45980" s="151"/>
      <c r="G45980" s="158"/>
    </row>
    <row r="45981" spans="1:7" x14ac:dyDescent="0.3">
      <c r="A45981" s="151">
        <v>42313</v>
      </c>
      <c r="B45981" s="98">
        <v>0.36458333333333331</v>
      </c>
      <c r="C45981" s="158" t="s">
        <v>119</v>
      </c>
      <c r="D45981" s="158">
        <v>27.59</v>
      </c>
      <c r="E45981" s="158">
        <v>12578</v>
      </c>
      <c r="F45981" s="151"/>
      <c r="G45981" s="158"/>
    </row>
    <row r="45982" spans="1:7" x14ac:dyDescent="0.3">
      <c r="A45982" s="151">
        <v>42313</v>
      </c>
      <c r="B45982" s="98">
        <v>0.375</v>
      </c>
      <c r="C45982" s="158" t="s">
        <v>119</v>
      </c>
      <c r="D45982" s="158">
        <v>27.63</v>
      </c>
      <c r="E45982" s="158">
        <v>12690</v>
      </c>
      <c r="F45982" s="151"/>
      <c r="G45982" s="158"/>
    </row>
    <row r="45983" spans="1:7" x14ac:dyDescent="0.3">
      <c r="A45983" s="151">
        <v>42313</v>
      </c>
      <c r="B45983" s="98">
        <v>0.38541666666666669</v>
      </c>
      <c r="C45983" s="158" t="s">
        <v>119</v>
      </c>
      <c r="D45983" s="158">
        <v>27.63</v>
      </c>
      <c r="E45983" s="158">
        <v>12375</v>
      </c>
      <c r="F45983" s="151"/>
      <c r="G45983" s="158"/>
    </row>
    <row r="45984" spans="1:7" x14ac:dyDescent="0.3">
      <c r="A45984" s="151">
        <v>42313</v>
      </c>
      <c r="B45984" s="98">
        <v>0.39583333333333331</v>
      </c>
      <c r="C45984" s="158" t="s">
        <v>119</v>
      </c>
      <c r="D45984" s="158">
        <v>27.64</v>
      </c>
      <c r="E45984" s="158">
        <v>12084</v>
      </c>
      <c r="F45984" s="151"/>
      <c r="G45984" s="158"/>
    </row>
    <row r="45985" spans="1:7" x14ac:dyDescent="0.3">
      <c r="A45985" s="151">
        <v>42313</v>
      </c>
      <c r="B45985" s="98">
        <v>0.40625</v>
      </c>
      <c r="C45985" s="158" t="s">
        <v>119</v>
      </c>
      <c r="D45985" s="158">
        <v>27.67</v>
      </c>
      <c r="E45985" s="158">
        <v>12149</v>
      </c>
      <c r="F45985" s="151"/>
      <c r="G45985" s="158"/>
    </row>
    <row r="45986" spans="1:7" x14ac:dyDescent="0.3">
      <c r="A45986" s="151">
        <v>42313</v>
      </c>
      <c r="B45986" s="98">
        <v>0.41666666666666669</v>
      </c>
      <c r="C45986" s="158" t="s">
        <v>119</v>
      </c>
      <c r="D45986" s="158">
        <v>27.67</v>
      </c>
      <c r="E45986" s="158">
        <v>12162</v>
      </c>
      <c r="F45986" s="151"/>
      <c r="G45986" s="158"/>
    </row>
    <row r="45987" spans="1:7" x14ac:dyDescent="0.3">
      <c r="A45987" s="151">
        <v>42313</v>
      </c>
      <c r="B45987" s="98">
        <v>0.42708333333333331</v>
      </c>
      <c r="C45987" s="158" t="s">
        <v>119</v>
      </c>
      <c r="D45987" s="158">
        <v>27.73</v>
      </c>
      <c r="E45987" s="158">
        <v>12154</v>
      </c>
      <c r="F45987" s="151"/>
      <c r="G45987" s="158"/>
    </row>
    <row r="45988" spans="1:7" x14ac:dyDescent="0.3">
      <c r="A45988" s="151">
        <v>42313</v>
      </c>
      <c r="B45988" s="98">
        <v>0.4375</v>
      </c>
      <c r="C45988" s="158" t="s">
        <v>119</v>
      </c>
      <c r="D45988" s="158">
        <v>27.81</v>
      </c>
      <c r="E45988" s="158">
        <v>12044</v>
      </c>
      <c r="F45988" s="151"/>
      <c r="G45988" s="158"/>
    </row>
    <row r="45989" spans="1:7" x14ac:dyDescent="0.3">
      <c r="A45989" s="151">
        <v>42313</v>
      </c>
      <c r="B45989" s="98">
        <v>0.44791666666666669</v>
      </c>
      <c r="C45989" s="158" t="s">
        <v>119</v>
      </c>
      <c r="D45989" s="158">
        <v>27.9</v>
      </c>
      <c r="E45989" s="158">
        <v>11823</v>
      </c>
      <c r="F45989" s="151"/>
      <c r="G45989" s="158"/>
    </row>
    <row r="45990" spans="1:7" x14ac:dyDescent="0.3">
      <c r="A45990" s="151">
        <v>42313</v>
      </c>
      <c r="B45990" s="98">
        <v>0.45833333333333331</v>
      </c>
      <c r="C45990" s="158" t="s">
        <v>119</v>
      </c>
      <c r="D45990" s="158">
        <v>27.91</v>
      </c>
      <c r="E45990" s="158">
        <v>12268</v>
      </c>
      <c r="F45990" s="151"/>
      <c r="G45990" s="158"/>
    </row>
    <row r="45991" spans="1:7" x14ac:dyDescent="0.3">
      <c r="A45991" s="151">
        <v>42313</v>
      </c>
      <c r="B45991" s="98">
        <v>0.46875</v>
      </c>
      <c r="C45991" s="158" t="s">
        <v>119</v>
      </c>
      <c r="D45991" s="158">
        <v>27.99</v>
      </c>
      <c r="E45991" s="158"/>
      <c r="F45991" s="151"/>
      <c r="G45991" s="158"/>
    </row>
    <row r="45992" spans="1:7" x14ac:dyDescent="0.3">
      <c r="A45992" s="151">
        <v>42313</v>
      </c>
      <c r="B45992" s="98">
        <v>0.47916666666666669</v>
      </c>
      <c r="C45992" s="158" t="s">
        <v>119</v>
      </c>
      <c r="D45992" s="158">
        <v>28.08</v>
      </c>
      <c r="E45992" s="158">
        <v>12027</v>
      </c>
      <c r="F45992" s="151"/>
      <c r="G45992" s="158"/>
    </row>
    <row r="45993" spans="1:7" x14ac:dyDescent="0.3">
      <c r="A45993" s="151">
        <v>42313</v>
      </c>
      <c r="B45993" s="98">
        <v>0.48958333333333331</v>
      </c>
      <c r="C45993" s="158" t="s">
        <v>119</v>
      </c>
      <c r="D45993" s="158">
        <v>28.19</v>
      </c>
      <c r="E45993" s="158">
        <v>11695</v>
      </c>
      <c r="F45993" s="151"/>
      <c r="G45993" s="158"/>
    </row>
    <row r="45994" spans="1:7" x14ac:dyDescent="0.3">
      <c r="A45994" s="151">
        <v>42313</v>
      </c>
      <c r="B45994" s="98">
        <v>0.5</v>
      </c>
      <c r="C45994" s="158" t="s">
        <v>120</v>
      </c>
      <c r="D45994" s="158">
        <v>28.31</v>
      </c>
      <c r="E45994" s="158">
        <v>11464</v>
      </c>
      <c r="F45994" s="151"/>
      <c r="G45994" s="158"/>
    </row>
    <row r="45995" spans="1:7" x14ac:dyDescent="0.3">
      <c r="A45995" s="151">
        <v>42313</v>
      </c>
      <c r="B45995" s="98">
        <v>0.51041666666666663</v>
      </c>
      <c r="C45995" s="158" t="s">
        <v>120</v>
      </c>
      <c r="D45995" s="158">
        <v>28.41</v>
      </c>
      <c r="E45995" s="158">
        <v>11509</v>
      </c>
      <c r="F45995" s="151"/>
      <c r="G45995" s="158"/>
    </row>
    <row r="45996" spans="1:7" x14ac:dyDescent="0.3">
      <c r="A45996" s="151">
        <v>42313</v>
      </c>
      <c r="B45996" s="98">
        <v>0.52083333333333337</v>
      </c>
      <c r="C45996" s="158" t="s">
        <v>120</v>
      </c>
      <c r="D45996" s="158">
        <v>28.51</v>
      </c>
      <c r="E45996" s="158">
        <v>11612</v>
      </c>
      <c r="F45996" s="151"/>
      <c r="G45996" s="158"/>
    </row>
    <row r="45997" spans="1:7" x14ac:dyDescent="0.3">
      <c r="A45997" s="151">
        <v>42313</v>
      </c>
      <c r="B45997" s="98">
        <v>0.53125</v>
      </c>
      <c r="C45997" s="158" t="s">
        <v>120</v>
      </c>
      <c r="D45997" s="158">
        <v>28.57</v>
      </c>
      <c r="E45997" s="158">
        <v>11610</v>
      </c>
      <c r="F45997" s="151"/>
      <c r="G45997" s="158"/>
    </row>
    <row r="45998" spans="1:7" x14ac:dyDescent="0.3">
      <c r="A45998" s="151">
        <v>42313</v>
      </c>
      <c r="B45998" s="98">
        <v>4.1666666666666664E-2</v>
      </c>
      <c r="C45998" s="158" t="s">
        <v>120</v>
      </c>
      <c r="D45998" s="158">
        <v>28.61</v>
      </c>
      <c r="E45998" s="158">
        <v>11953</v>
      </c>
      <c r="F45998" s="151"/>
      <c r="G45998" s="158"/>
    </row>
    <row r="45999" spans="1:7" x14ac:dyDescent="0.3">
      <c r="A45999" s="151">
        <v>42313</v>
      </c>
      <c r="B45999" s="98">
        <v>5.2083333333333336E-2</v>
      </c>
      <c r="C45999" s="158" t="s">
        <v>120</v>
      </c>
      <c r="D45999" s="158">
        <v>28.66</v>
      </c>
      <c r="E45999" s="158">
        <v>11987</v>
      </c>
      <c r="F45999" s="151"/>
      <c r="G45999" s="158"/>
    </row>
    <row r="46000" spans="1:7" x14ac:dyDescent="0.3">
      <c r="A46000" s="151">
        <v>42313</v>
      </c>
      <c r="B46000" s="98">
        <v>6.25E-2</v>
      </c>
      <c r="C46000" s="158" t="s">
        <v>120</v>
      </c>
      <c r="D46000" s="158">
        <v>28.69</v>
      </c>
      <c r="E46000" s="158">
        <v>12039</v>
      </c>
      <c r="F46000" s="151"/>
      <c r="G46000" s="158"/>
    </row>
    <row r="46001" spans="1:7" x14ac:dyDescent="0.3">
      <c r="A46001" s="151">
        <v>42313</v>
      </c>
      <c r="B46001" s="98">
        <v>7.2916666666666671E-2</v>
      </c>
      <c r="C46001" s="158" t="s">
        <v>120</v>
      </c>
      <c r="D46001" s="158">
        <v>28.7</v>
      </c>
      <c r="E46001" s="158">
        <v>12014</v>
      </c>
      <c r="F46001" s="151"/>
      <c r="G46001" s="158"/>
    </row>
    <row r="46002" spans="1:7" x14ac:dyDescent="0.3">
      <c r="A46002" s="151">
        <v>42313</v>
      </c>
      <c r="B46002" s="98">
        <v>8.3333333333333329E-2</v>
      </c>
      <c r="C46002" s="158" t="s">
        <v>120</v>
      </c>
      <c r="D46002" s="158">
        <v>28.69</v>
      </c>
      <c r="E46002" s="158">
        <v>12068</v>
      </c>
      <c r="F46002" s="151"/>
      <c r="G46002" s="158"/>
    </row>
    <row r="46003" spans="1:7" x14ac:dyDescent="0.3">
      <c r="A46003" s="151">
        <v>42313</v>
      </c>
      <c r="B46003" s="98">
        <v>9.375E-2</v>
      </c>
      <c r="C46003" s="158" t="s">
        <v>120</v>
      </c>
      <c r="D46003" s="158">
        <v>28.72</v>
      </c>
      <c r="E46003" s="158">
        <v>12113</v>
      </c>
      <c r="F46003" s="151"/>
      <c r="G46003" s="158"/>
    </row>
    <row r="46004" spans="1:7" x14ac:dyDescent="0.3">
      <c r="A46004" s="151">
        <v>42313</v>
      </c>
      <c r="B46004" s="98">
        <v>0.10416666666666667</v>
      </c>
      <c r="C46004" s="158" t="s">
        <v>120</v>
      </c>
      <c r="D46004" s="158">
        <v>28.77</v>
      </c>
      <c r="E46004" s="158">
        <v>12091</v>
      </c>
      <c r="F46004" s="151"/>
      <c r="G46004" s="158"/>
    </row>
    <row r="46005" spans="1:7" x14ac:dyDescent="0.3">
      <c r="A46005" s="151">
        <v>42313</v>
      </c>
      <c r="B46005" s="98">
        <v>0.11458333333333333</v>
      </c>
      <c r="C46005" s="158" t="s">
        <v>120</v>
      </c>
      <c r="D46005" s="158">
        <v>28.91</v>
      </c>
      <c r="E46005" s="158">
        <v>12011</v>
      </c>
      <c r="F46005" s="151"/>
      <c r="G46005" s="158"/>
    </row>
    <row r="46006" spans="1:7" x14ac:dyDescent="0.3">
      <c r="A46006" s="151">
        <v>42313</v>
      </c>
      <c r="B46006" s="98">
        <v>0.125</v>
      </c>
      <c r="C46006" s="158" t="s">
        <v>120</v>
      </c>
      <c r="D46006" s="158">
        <v>28.95</v>
      </c>
      <c r="E46006" s="158">
        <v>11934</v>
      </c>
      <c r="F46006" s="151"/>
      <c r="G46006" s="158"/>
    </row>
    <row r="46007" spans="1:7" x14ac:dyDescent="0.3">
      <c r="A46007" s="151">
        <v>42313</v>
      </c>
      <c r="B46007" s="98">
        <v>0.13541666666666666</v>
      </c>
      <c r="C46007" s="158" t="s">
        <v>120</v>
      </c>
      <c r="D46007" s="158">
        <v>28.98</v>
      </c>
      <c r="E46007" s="158">
        <v>11881</v>
      </c>
      <c r="F46007" s="151"/>
      <c r="G46007" s="158"/>
    </row>
    <row r="46008" spans="1:7" x14ac:dyDescent="0.3">
      <c r="A46008" s="151">
        <v>42313</v>
      </c>
      <c r="B46008" s="98">
        <v>0.14583333333333334</v>
      </c>
      <c r="C46008" s="158" t="s">
        <v>120</v>
      </c>
      <c r="D46008" s="158">
        <v>28.97</v>
      </c>
      <c r="E46008" s="158">
        <v>11919</v>
      </c>
      <c r="F46008" s="151"/>
      <c r="G46008" s="158"/>
    </row>
    <row r="46009" spans="1:7" x14ac:dyDescent="0.3">
      <c r="A46009" s="151">
        <v>42313</v>
      </c>
      <c r="B46009" s="98">
        <v>0.15625</v>
      </c>
      <c r="C46009" s="158" t="s">
        <v>120</v>
      </c>
      <c r="D46009" s="158">
        <v>28.94</v>
      </c>
      <c r="E46009" s="158">
        <v>11947</v>
      </c>
      <c r="F46009" s="151"/>
      <c r="G46009" s="158"/>
    </row>
    <row r="46010" spans="1:7" x14ac:dyDescent="0.3">
      <c r="A46010" s="151">
        <v>42313</v>
      </c>
      <c r="B46010" s="98">
        <v>0.16666666666666666</v>
      </c>
      <c r="C46010" s="158" t="s">
        <v>120</v>
      </c>
      <c r="D46010" s="158">
        <v>28.85</v>
      </c>
      <c r="E46010" s="158">
        <v>12095</v>
      </c>
      <c r="F46010" s="151"/>
      <c r="G46010" s="158"/>
    </row>
    <row r="46011" spans="1:7" x14ac:dyDescent="0.3">
      <c r="A46011" s="151">
        <v>42313</v>
      </c>
      <c r="B46011" s="98">
        <v>0.17708333333333334</v>
      </c>
      <c r="C46011" s="158" t="s">
        <v>120</v>
      </c>
      <c r="D46011" s="158">
        <v>28.83</v>
      </c>
      <c r="E46011" s="158">
        <v>12081</v>
      </c>
      <c r="F46011" s="151"/>
      <c r="G46011" s="158"/>
    </row>
    <row r="46012" spans="1:7" x14ac:dyDescent="0.3">
      <c r="A46012" s="151">
        <v>42313</v>
      </c>
      <c r="B46012" s="98">
        <v>0.1875</v>
      </c>
      <c r="C46012" s="158" t="s">
        <v>120</v>
      </c>
      <c r="D46012" s="158">
        <v>28.75</v>
      </c>
      <c r="E46012" s="158">
        <v>12157</v>
      </c>
      <c r="F46012" s="151"/>
      <c r="G46012" s="158"/>
    </row>
    <row r="46013" spans="1:7" x14ac:dyDescent="0.3">
      <c r="A46013" s="151">
        <v>42313</v>
      </c>
      <c r="B46013" s="98">
        <v>0.19791666666666666</v>
      </c>
      <c r="C46013" s="158" t="s">
        <v>120</v>
      </c>
      <c r="D46013" s="158">
        <v>28.71</v>
      </c>
      <c r="E46013" s="158">
        <v>12187</v>
      </c>
      <c r="F46013" s="151"/>
      <c r="G46013" s="158"/>
    </row>
    <row r="46014" spans="1:7" x14ac:dyDescent="0.3">
      <c r="A46014" s="151">
        <v>42313</v>
      </c>
      <c r="B46014" s="98">
        <v>0.20833333333333334</v>
      </c>
      <c r="C46014" s="158" t="s">
        <v>120</v>
      </c>
      <c r="D46014" s="158">
        <v>28.69</v>
      </c>
      <c r="E46014" s="158">
        <v>12243</v>
      </c>
      <c r="F46014" s="151"/>
      <c r="G46014" s="158"/>
    </row>
    <row r="46015" spans="1:7" x14ac:dyDescent="0.3">
      <c r="A46015" s="151">
        <v>42313</v>
      </c>
      <c r="B46015" s="98">
        <v>0.21875</v>
      </c>
      <c r="C46015" s="158" t="s">
        <v>120</v>
      </c>
      <c r="D46015" s="158">
        <v>28.66</v>
      </c>
      <c r="E46015" s="158">
        <v>12286</v>
      </c>
      <c r="F46015" s="151"/>
      <c r="G46015" s="158"/>
    </row>
    <row r="46016" spans="1:7" x14ac:dyDescent="0.3">
      <c r="A46016" s="151">
        <v>42313</v>
      </c>
      <c r="B46016" s="98">
        <v>0.22916666666666666</v>
      </c>
      <c r="C46016" s="158" t="s">
        <v>120</v>
      </c>
      <c r="D46016" s="158">
        <v>28.65</v>
      </c>
      <c r="E46016" s="158">
        <v>12315</v>
      </c>
      <c r="F46016" s="151"/>
      <c r="G46016" s="158"/>
    </row>
    <row r="46017" spans="1:7" x14ac:dyDescent="0.3">
      <c r="A46017" s="151">
        <v>42313</v>
      </c>
      <c r="B46017" s="98">
        <v>0.23958333333333334</v>
      </c>
      <c r="C46017" s="158" t="s">
        <v>120</v>
      </c>
      <c r="D46017" s="158">
        <v>28.65</v>
      </c>
      <c r="E46017" s="158">
        <v>12316</v>
      </c>
      <c r="F46017" s="151"/>
      <c r="G46017" s="158"/>
    </row>
    <row r="46018" spans="1:7" x14ac:dyDescent="0.3">
      <c r="A46018" s="151">
        <v>42313</v>
      </c>
      <c r="B46018" s="98">
        <v>0.25</v>
      </c>
      <c r="C46018" s="158" t="s">
        <v>120</v>
      </c>
      <c r="D46018" s="158">
        <v>28.62</v>
      </c>
      <c r="E46018" s="158">
        <v>12354</v>
      </c>
      <c r="F46018" s="151"/>
      <c r="G46018" s="158"/>
    </row>
    <row r="46019" spans="1:7" x14ac:dyDescent="0.3">
      <c r="A46019" s="151">
        <v>42313</v>
      </c>
      <c r="B46019" s="98">
        <v>0.26041666666666669</v>
      </c>
      <c r="C46019" s="158" t="s">
        <v>120</v>
      </c>
      <c r="D46019" s="158">
        <v>28.49</v>
      </c>
      <c r="E46019" s="158">
        <v>12581</v>
      </c>
      <c r="F46019" s="151"/>
      <c r="G46019" s="158"/>
    </row>
    <row r="46020" spans="1:7" x14ac:dyDescent="0.3">
      <c r="A46020" s="151">
        <v>42313</v>
      </c>
      <c r="B46020" s="98">
        <v>0.27083333333333331</v>
      </c>
      <c r="C46020" s="158" t="s">
        <v>120</v>
      </c>
      <c r="D46020" s="158">
        <v>28.44</v>
      </c>
      <c r="E46020" s="158">
        <v>12587</v>
      </c>
      <c r="F46020" s="151"/>
      <c r="G46020" s="158"/>
    </row>
    <row r="46021" spans="1:7" x14ac:dyDescent="0.3">
      <c r="A46021" s="151">
        <v>42313</v>
      </c>
      <c r="B46021" s="98">
        <v>0.28125</v>
      </c>
      <c r="C46021" s="158" t="s">
        <v>120</v>
      </c>
      <c r="D46021" s="158">
        <v>28.34</v>
      </c>
      <c r="E46021" s="158">
        <v>12816</v>
      </c>
      <c r="F46021" s="151"/>
      <c r="G46021" s="158"/>
    </row>
    <row r="46022" spans="1:7" x14ac:dyDescent="0.3">
      <c r="A46022" s="151">
        <v>42313</v>
      </c>
      <c r="B46022" s="98">
        <v>0.29166666666666669</v>
      </c>
      <c r="C46022" s="158" t="s">
        <v>120</v>
      </c>
      <c r="D46022" s="158">
        <v>28.3</v>
      </c>
      <c r="E46022" s="158">
        <v>14151</v>
      </c>
      <c r="F46022" s="151"/>
      <c r="G46022" s="158"/>
    </row>
    <row r="46023" spans="1:7" x14ac:dyDescent="0.3">
      <c r="A46023" s="151">
        <v>42313</v>
      </c>
      <c r="B46023" s="98">
        <v>0.30208333333333331</v>
      </c>
      <c r="C46023" s="158" t="s">
        <v>120</v>
      </c>
      <c r="D46023" s="158">
        <v>28.29</v>
      </c>
      <c r="E46023" s="158">
        <v>14929</v>
      </c>
      <c r="F46023" s="151"/>
      <c r="G46023" s="158"/>
    </row>
    <row r="46024" spans="1:7" x14ac:dyDescent="0.3">
      <c r="A46024" s="151">
        <v>42313</v>
      </c>
      <c r="B46024" s="98">
        <v>0.3125</v>
      </c>
      <c r="C46024" s="158" t="s">
        <v>120</v>
      </c>
      <c r="D46024" s="158">
        <v>28.25</v>
      </c>
      <c r="E46024" s="158">
        <v>14423</v>
      </c>
      <c r="F46024" s="151"/>
      <c r="G46024" s="158"/>
    </row>
    <row r="46025" spans="1:7" x14ac:dyDescent="0.3">
      <c r="A46025" s="151">
        <v>42313</v>
      </c>
      <c r="B46025" s="98">
        <v>0.32291666666666669</v>
      </c>
      <c r="C46025" s="158" t="s">
        <v>120</v>
      </c>
      <c r="D46025" s="158">
        <v>28.2</v>
      </c>
      <c r="E46025" s="158">
        <v>14825</v>
      </c>
      <c r="F46025" s="151"/>
      <c r="G46025" s="158"/>
    </row>
    <row r="46026" spans="1:7" x14ac:dyDescent="0.3">
      <c r="A46026" s="151">
        <v>42313</v>
      </c>
      <c r="B46026" s="98">
        <v>0.33333333333333331</v>
      </c>
      <c r="C46026" s="158" t="s">
        <v>120</v>
      </c>
      <c r="D46026" s="158">
        <v>28.19</v>
      </c>
      <c r="E46026" s="158">
        <v>15967</v>
      </c>
      <c r="F46026" s="151"/>
      <c r="G46026" s="158"/>
    </row>
    <row r="46027" spans="1:7" x14ac:dyDescent="0.3">
      <c r="A46027" s="151">
        <v>42313</v>
      </c>
      <c r="B46027" s="98">
        <v>0.34375</v>
      </c>
      <c r="C46027" s="158" t="s">
        <v>120</v>
      </c>
      <c r="D46027" s="158">
        <v>28.1</v>
      </c>
      <c r="E46027" s="158">
        <v>15825</v>
      </c>
      <c r="F46027" s="151"/>
      <c r="G46027" s="158"/>
    </row>
    <row r="46028" spans="1:7" x14ac:dyDescent="0.3">
      <c r="A46028" s="151">
        <v>42313</v>
      </c>
      <c r="B46028" s="98">
        <v>0.35416666666666669</v>
      </c>
      <c r="C46028" s="158" t="s">
        <v>120</v>
      </c>
      <c r="D46028" s="158">
        <v>28.08</v>
      </c>
      <c r="E46028" s="158">
        <v>15929</v>
      </c>
      <c r="F46028" s="151"/>
      <c r="G46028" s="158"/>
    </row>
    <row r="46029" spans="1:7" x14ac:dyDescent="0.3">
      <c r="A46029" s="151">
        <v>42313</v>
      </c>
      <c r="B46029" s="98">
        <v>0.36458333333333331</v>
      </c>
      <c r="C46029" s="158" t="s">
        <v>120</v>
      </c>
      <c r="D46029" s="158">
        <v>28.16</v>
      </c>
      <c r="E46029" s="158">
        <v>16624</v>
      </c>
      <c r="F46029" s="151"/>
      <c r="G46029" s="158"/>
    </row>
    <row r="46030" spans="1:7" x14ac:dyDescent="0.3">
      <c r="A46030" s="151">
        <v>42313</v>
      </c>
      <c r="B46030" s="98">
        <v>0.375</v>
      </c>
      <c r="C46030" s="158" t="s">
        <v>120</v>
      </c>
      <c r="D46030" s="158">
        <v>28.06</v>
      </c>
      <c r="E46030" s="158">
        <v>16399</v>
      </c>
      <c r="F46030" s="151"/>
      <c r="G46030" s="158"/>
    </row>
    <row r="46031" spans="1:7" x14ac:dyDescent="0.3">
      <c r="A46031" s="151">
        <v>42313</v>
      </c>
      <c r="B46031" s="98">
        <v>0.38541666666666669</v>
      </c>
      <c r="C46031" s="158" t="s">
        <v>120</v>
      </c>
      <c r="D46031" s="158">
        <v>27.97</v>
      </c>
      <c r="E46031" s="158">
        <v>15674</v>
      </c>
      <c r="F46031" s="151"/>
      <c r="G46031" s="158"/>
    </row>
    <row r="46032" spans="1:7" x14ac:dyDescent="0.3">
      <c r="A46032" s="151">
        <v>42313</v>
      </c>
      <c r="B46032" s="98">
        <v>0.39583333333333331</v>
      </c>
      <c r="C46032" s="158" t="s">
        <v>120</v>
      </c>
      <c r="D46032" s="158">
        <v>27.91</v>
      </c>
      <c r="E46032" s="158">
        <v>15638</v>
      </c>
      <c r="F46032" s="151"/>
      <c r="G46032" s="158"/>
    </row>
    <row r="46033" spans="1:7" x14ac:dyDescent="0.3">
      <c r="A46033" s="151">
        <v>42313</v>
      </c>
      <c r="B46033" s="98">
        <v>0.40625</v>
      </c>
      <c r="C46033" s="158" t="s">
        <v>120</v>
      </c>
      <c r="D46033" s="158">
        <v>27.89</v>
      </c>
      <c r="E46033" s="158">
        <v>15660</v>
      </c>
      <c r="F46033" s="151"/>
      <c r="G46033" s="158"/>
    </row>
    <row r="46034" spans="1:7" x14ac:dyDescent="0.3">
      <c r="A46034" s="151">
        <v>42313</v>
      </c>
      <c r="B46034" s="98">
        <v>0.41666666666666669</v>
      </c>
      <c r="C46034" s="158" t="s">
        <v>120</v>
      </c>
      <c r="D46034" s="158">
        <v>27.75</v>
      </c>
      <c r="E46034" s="158">
        <v>15180</v>
      </c>
      <c r="F46034" s="151"/>
      <c r="G46034" s="158"/>
    </row>
    <row r="46035" spans="1:7" x14ac:dyDescent="0.3">
      <c r="A46035" s="151">
        <v>42313</v>
      </c>
      <c r="B46035" s="98">
        <v>0.42708333333333331</v>
      </c>
      <c r="C46035" s="158" t="s">
        <v>120</v>
      </c>
      <c r="D46035" s="158">
        <v>27.71</v>
      </c>
      <c r="E46035" s="158">
        <v>15012</v>
      </c>
      <c r="F46035" s="151"/>
      <c r="G46035" s="158"/>
    </row>
    <row r="46036" spans="1:7" x14ac:dyDescent="0.3">
      <c r="A46036" s="151">
        <v>42313</v>
      </c>
      <c r="B46036" s="98">
        <v>0.4375</v>
      </c>
      <c r="C46036" s="158" t="s">
        <v>120</v>
      </c>
      <c r="D46036" s="158">
        <v>27.71</v>
      </c>
      <c r="E46036" s="158">
        <v>15443</v>
      </c>
      <c r="F46036" s="151"/>
      <c r="G46036" s="158"/>
    </row>
    <row r="46037" spans="1:7" x14ac:dyDescent="0.3">
      <c r="A46037" s="151">
        <v>42313</v>
      </c>
      <c r="B46037" s="98">
        <v>0.44791666666666669</v>
      </c>
      <c r="C46037" s="158" t="s">
        <v>120</v>
      </c>
      <c r="D46037" s="158">
        <v>27.64</v>
      </c>
      <c r="E46037" s="158">
        <v>15422</v>
      </c>
      <c r="F46037" s="151"/>
      <c r="G46037" s="158"/>
    </row>
    <row r="46038" spans="1:7" x14ac:dyDescent="0.3">
      <c r="A46038" s="151">
        <v>42313</v>
      </c>
      <c r="B46038" s="98">
        <v>0.45833333333333331</v>
      </c>
      <c r="C46038" s="158" t="s">
        <v>120</v>
      </c>
      <c r="D46038" s="158">
        <v>27.62</v>
      </c>
      <c r="E46038" s="158">
        <v>15189</v>
      </c>
      <c r="F46038" s="151"/>
      <c r="G46038" s="158"/>
    </row>
    <row r="46039" spans="1:7" x14ac:dyDescent="0.3">
      <c r="A46039" s="151">
        <v>42313</v>
      </c>
      <c r="B46039" s="98">
        <v>0.46875</v>
      </c>
      <c r="C46039" s="158" t="s">
        <v>120</v>
      </c>
      <c r="D46039" s="158">
        <v>27.55</v>
      </c>
      <c r="E46039" s="158">
        <v>14948</v>
      </c>
      <c r="F46039" s="151"/>
      <c r="G46039" s="158"/>
    </row>
    <row r="46040" spans="1:7" x14ac:dyDescent="0.3">
      <c r="A46040" s="151">
        <v>42313</v>
      </c>
      <c r="B46040" s="98">
        <v>0.47916666666666669</v>
      </c>
      <c r="C46040" s="158" t="s">
        <v>120</v>
      </c>
      <c r="D46040" s="158">
        <v>27.44</v>
      </c>
      <c r="E46040" s="158">
        <v>14560</v>
      </c>
      <c r="F46040" s="151"/>
      <c r="G46040" s="158"/>
    </row>
    <row r="46041" spans="1:7" x14ac:dyDescent="0.3">
      <c r="A46041" s="151">
        <v>42313</v>
      </c>
      <c r="B46041" s="98">
        <v>0.48958333333333331</v>
      </c>
      <c r="C46041" s="158" t="s">
        <v>120</v>
      </c>
      <c r="D46041" s="158">
        <v>27.35</v>
      </c>
      <c r="E46041" s="158">
        <v>14298</v>
      </c>
      <c r="F46041" s="151"/>
      <c r="G46041" s="158"/>
    </row>
    <row r="46042" spans="1:7" x14ac:dyDescent="0.3">
      <c r="A46042" s="151">
        <v>42314</v>
      </c>
      <c r="B46042" s="98">
        <v>0.5</v>
      </c>
      <c r="C46042" s="158" t="s">
        <v>119</v>
      </c>
      <c r="D46042" s="158">
        <v>27.36</v>
      </c>
      <c r="E46042" s="158">
        <v>14375</v>
      </c>
      <c r="F46042" s="151"/>
      <c r="G46042" s="158"/>
    </row>
    <row r="46043" spans="1:7" x14ac:dyDescent="0.3">
      <c r="A46043" s="151">
        <v>42314</v>
      </c>
      <c r="B46043" s="98">
        <v>0.51041666666666663</v>
      </c>
      <c r="C46043" s="158" t="s">
        <v>119</v>
      </c>
      <c r="D46043" s="158">
        <v>27.33</v>
      </c>
      <c r="E46043" s="158">
        <v>14323</v>
      </c>
      <c r="F46043" s="151"/>
      <c r="G46043" s="158"/>
    </row>
    <row r="46044" spans="1:7" x14ac:dyDescent="0.3">
      <c r="A46044" s="151">
        <v>42314</v>
      </c>
      <c r="B46044" s="98">
        <v>0.52083333333333337</v>
      </c>
      <c r="C46044" s="158" t="s">
        <v>119</v>
      </c>
      <c r="D46044" s="158">
        <v>27.24</v>
      </c>
      <c r="E46044" s="158">
        <v>14097</v>
      </c>
      <c r="F46044" s="151"/>
      <c r="G46044" s="158"/>
    </row>
    <row r="46045" spans="1:7" x14ac:dyDescent="0.3">
      <c r="A46045" s="151">
        <v>42314</v>
      </c>
      <c r="B46045" s="98">
        <v>0.53125</v>
      </c>
      <c r="C46045" s="158" t="s">
        <v>119</v>
      </c>
      <c r="D46045" s="158">
        <v>27.32</v>
      </c>
      <c r="E46045" s="158">
        <v>14382</v>
      </c>
      <c r="F46045" s="151"/>
      <c r="G46045" s="158"/>
    </row>
    <row r="46046" spans="1:7" x14ac:dyDescent="0.3">
      <c r="A46046" s="151">
        <v>42314</v>
      </c>
      <c r="B46046" s="98">
        <v>4.1666666666666664E-2</v>
      </c>
      <c r="C46046" s="158" t="s">
        <v>119</v>
      </c>
      <c r="D46046" s="158">
        <v>27.33</v>
      </c>
      <c r="E46046" s="158">
        <v>14397</v>
      </c>
      <c r="F46046" s="151"/>
      <c r="G46046" s="158"/>
    </row>
    <row r="46047" spans="1:7" x14ac:dyDescent="0.3">
      <c r="A46047" s="151">
        <v>42314</v>
      </c>
      <c r="B46047" s="98">
        <v>5.2083333333333336E-2</v>
      </c>
      <c r="C46047" s="158" t="s">
        <v>119</v>
      </c>
      <c r="D46047" s="158">
        <v>27.29</v>
      </c>
      <c r="E46047" s="158">
        <v>14591</v>
      </c>
      <c r="F46047" s="151"/>
      <c r="G46047" s="158"/>
    </row>
    <row r="46048" spans="1:7" x14ac:dyDescent="0.3">
      <c r="A46048" s="151">
        <v>42314</v>
      </c>
      <c r="B46048" s="98">
        <v>6.25E-2</v>
      </c>
      <c r="C46048" s="158" t="s">
        <v>119</v>
      </c>
      <c r="D46048" s="158">
        <v>27.3</v>
      </c>
      <c r="E46048" s="158">
        <v>14638</v>
      </c>
      <c r="F46048" s="151"/>
      <c r="G46048" s="158"/>
    </row>
    <row r="46049" spans="1:7" x14ac:dyDescent="0.3">
      <c r="A46049" s="151">
        <v>42314</v>
      </c>
      <c r="B46049" s="98">
        <v>7.2916666666666671E-2</v>
      </c>
      <c r="C46049" s="158" t="s">
        <v>119</v>
      </c>
      <c r="D46049" s="158">
        <v>27.23</v>
      </c>
      <c r="E46049" s="158">
        <v>14581</v>
      </c>
      <c r="F46049" s="151"/>
      <c r="G46049" s="158"/>
    </row>
    <row r="46050" spans="1:7" x14ac:dyDescent="0.3">
      <c r="A46050" s="151">
        <v>42314</v>
      </c>
      <c r="B46050" s="98">
        <v>8.3333333333333329E-2</v>
      </c>
      <c r="C46050" s="158" t="s">
        <v>119</v>
      </c>
      <c r="D46050" s="158">
        <v>27.22</v>
      </c>
      <c r="E46050" s="158">
        <v>14437</v>
      </c>
      <c r="F46050" s="151"/>
      <c r="G46050" s="158"/>
    </row>
    <row r="46051" spans="1:7" x14ac:dyDescent="0.3">
      <c r="A46051" s="151">
        <v>42314</v>
      </c>
      <c r="B46051" s="98">
        <v>9.375E-2</v>
      </c>
      <c r="C46051" s="158" t="s">
        <v>119</v>
      </c>
      <c r="D46051" s="158">
        <v>27.12</v>
      </c>
      <c r="E46051" s="158">
        <v>14161</v>
      </c>
      <c r="F46051" s="151"/>
      <c r="G46051" s="158"/>
    </row>
    <row r="46052" spans="1:7" x14ac:dyDescent="0.3">
      <c r="A46052" s="151">
        <v>42314</v>
      </c>
      <c r="B46052" s="98">
        <v>0.10416666666666667</v>
      </c>
      <c r="C46052" s="158" t="s">
        <v>119</v>
      </c>
      <c r="D46052" s="158">
        <v>27.03</v>
      </c>
      <c r="E46052" s="158">
        <v>13567</v>
      </c>
      <c r="F46052" s="151"/>
      <c r="G46052" s="158"/>
    </row>
    <row r="46053" spans="1:7" x14ac:dyDescent="0.3">
      <c r="A46053" s="151">
        <v>42314</v>
      </c>
      <c r="B46053" s="98">
        <v>0.11458333333333333</v>
      </c>
      <c r="C46053" s="158" t="s">
        <v>119</v>
      </c>
      <c r="D46053" s="158">
        <v>27.03</v>
      </c>
      <c r="E46053" s="158">
        <v>13366</v>
      </c>
      <c r="F46053" s="151"/>
      <c r="G46053" s="158"/>
    </row>
    <row r="46054" spans="1:7" x14ac:dyDescent="0.3">
      <c r="A46054" s="151">
        <v>42314</v>
      </c>
      <c r="B46054" s="98">
        <v>0.125</v>
      </c>
      <c r="C46054" s="158" t="s">
        <v>119</v>
      </c>
      <c r="D46054" s="158">
        <v>27.04</v>
      </c>
      <c r="E46054" s="158">
        <v>13307</v>
      </c>
      <c r="F46054" s="151"/>
      <c r="G46054" s="158"/>
    </row>
    <row r="46055" spans="1:7" x14ac:dyDescent="0.3">
      <c r="A46055" s="151">
        <v>42314</v>
      </c>
      <c r="B46055" s="98">
        <v>0.13541666666666666</v>
      </c>
      <c r="C46055" s="158" t="s">
        <v>119</v>
      </c>
      <c r="D46055" s="158">
        <v>27.04</v>
      </c>
      <c r="E46055" s="158">
        <v>13295</v>
      </c>
      <c r="F46055" s="151"/>
      <c r="G46055" s="158"/>
    </row>
    <row r="46056" spans="1:7" x14ac:dyDescent="0.3">
      <c r="A46056" s="151">
        <v>42314</v>
      </c>
      <c r="B46056" s="98">
        <v>0.14583333333333334</v>
      </c>
      <c r="C46056" s="158" t="s">
        <v>119</v>
      </c>
      <c r="D46056" s="158">
        <v>27.03</v>
      </c>
      <c r="E46056" s="158">
        <v>13290</v>
      </c>
      <c r="F46056" s="151"/>
      <c r="G46056" s="158"/>
    </row>
    <row r="46057" spans="1:7" x14ac:dyDescent="0.3">
      <c r="A46057" s="151">
        <v>42314</v>
      </c>
      <c r="B46057" s="98">
        <v>0.15625</v>
      </c>
      <c r="C46057" s="158" t="s">
        <v>119</v>
      </c>
      <c r="D46057" s="158">
        <v>27</v>
      </c>
      <c r="E46057" s="158">
        <v>13308</v>
      </c>
      <c r="F46057" s="151"/>
      <c r="G46057" s="158"/>
    </row>
    <row r="46058" spans="1:7" x14ac:dyDescent="0.3">
      <c r="A46058" s="151">
        <v>42314</v>
      </c>
      <c r="B46058" s="98">
        <v>0.16666666666666666</v>
      </c>
      <c r="C46058" s="158" t="s">
        <v>119</v>
      </c>
      <c r="D46058" s="158">
        <v>26.98</v>
      </c>
      <c r="E46058" s="158">
        <v>13329</v>
      </c>
      <c r="F46058" s="151"/>
      <c r="G46058" s="158"/>
    </row>
    <row r="46059" spans="1:7" x14ac:dyDescent="0.3">
      <c r="A46059" s="151">
        <v>42314</v>
      </c>
      <c r="B46059" s="98">
        <v>0.17708333333333334</v>
      </c>
      <c r="C46059" s="158" t="s">
        <v>119</v>
      </c>
      <c r="D46059" s="158">
        <v>26.96</v>
      </c>
      <c r="E46059" s="158">
        <v>13346</v>
      </c>
      <c r="F46059" s="151"/>
      <c r="G46059" s="158"/>
    </row>
    <row r="46060" spans="1:7" x14ac:dyDescent="0.3">
      <c r="A46060" s="151">
        <v>42314</v>
      </c>
      <c r="B46060" s="98">
        <v>0.1875</v>
      </c>
      <c r="C46060" s="158" t="s">
        <v>119</v>
      </c>
      <c r="D46060" s="158">
        <v>26.98</v>
      </c>
      <c r="E46060" s="158">
        <v>13349</v>
      </c>
      <c r="F46060" s="151"/>
      <c r="G46060" s="158"/>
    </row>
    <row r="46061" spans="1:7" x14ac:dyDescent="0.3">
      <c r="A46061" s="151">
        <v>42314</v>
      </c>
      <c r="B46061" s="98">
        <v>0.19791666666666666</v>
      </c>
      <c r="C46061" s="158" t="s">
        <v>119</v>
      </c>
      <c r="D46061" s="158">
        <v>26.99</v>
      </c>
      <c r="E46061" s="158">
        <v>13360</v>
      </c>
      <c r="F46061" s="151"/>
      <c r="G46061" s="158"/>
    </row>
    <row r="46062" spans="1:7" x14ac:dyDescent="0.3">
      <c r="A46062" s="151">
        <v>42314</v>
      </c>
      <c r="B46062" s="98">
        <v>0.20833333333333334</v>
      </c>
      <c r="C46062" s="158" t="s">
        <v>119</v>
      </c>
      <c r="D46062" s="158">
        <v>26.92</v>
      </c>
      <c r="E46062" s="158">
        <v>13363</v>
      </c>
      <c r="F46062" s="151"/>
      <c r="G46062" s="158"/>
    </row>
    <row r="46063" spans="1:7" x14ac:dyDescent="0.3">
      <c r="A46063" s="151">
        <v>42314</v>
      </c>
      <c r="B46063" s="98">
        <v>0.21875</v>
      </c>
      <c r="C46063" s="158" t="s">
        <v>119</v>
      </c>
      <c r="D46063" s="158">
        <v>26.91</v>
      </c>
      <c r="E46063" s="158">
        <v>13384</v>
      </c>
      <c r="F46063" s="151"/>
      <c r="G46063" s="158"/>
    </row>
    <row r="46064" spans="1:7" x14ac:dyDescent="0.3">
      <c r="A46064" s="151">
        <v>42314</v>
      </c>
      <c r="B46064" s="98">
        <v>0.22916666666666666</v>
      </c>
      <c r="C46064" s="158" t="s">
        <v>119</v>
      </c>
      <c r="D46064" s="158">
        <v>26.82</v>
      </c>
      <c r="E46064" s="158">
        <v>13400</v>
      </c>
      <c r="F46064" s="151"/>
      <c r="G46064" s="158"/>
    </row>
    <row r="46065" spans="1:7" x14ac:dyDescent="0.3">
      <c r="A46065" s="151">
        <v>42314</v>
      </c>
      <c r="B46065" s="98">
        <v>0.23958333333333334</v>
      </c>
      <c r="C46065" s="158" t="s">
        <v>119</v>
      </c>
      <c r="D46065" s="158">
        <v>26.85</v>
      </c>
      <c r="E46065" s="158">
        <v>13427</v>
      </c>
      <c r="F46065" s="151"/>
      <c r="G46065" s="158"/>
    </row>
    <row r="46066" spans="1:7" x14ac:dyDescent="0.3">
      <c r="A46066" s="151">
        <v>42314</v>
      </c>
      <c r="B46066" s="98">
        <v>0.25</v>
      </c>
      <c r="C46066" s="158" t="s">
        <v>119</v>
      </c>
      <c r="D46066" s="158">
        <v>26.79</v>
      </c>
      <c r="E46066" s="158">
        <v>13448</v>
      </c>
      <c r="F46066" s="151"/>
      <c r="G46066" s="158"/>
    </row>
    <row r="46067" spans="1:7" x14ac:dyDescent="0.3">
      <c r="A46067" s="151">
        <v>42314</v>
      </c>
      <c r="B46067" s="98">
        <v>0.26041666666666669</v>
      </c>
      <c r="C46067" s="158" t="s">
        <v>119</v>
      </c>
      <c r="D46067" s="158">
        <v>26.78</v>
      </c>
      <c r="E46067" s="158">
        <v>13469</v>
      </c>
      <c r="F46067" s="151"/>
      <c r="G46067" s="158"/>
    </row>
    <row r="46068" spans="1:7" x14ac:dyDescent="0.3">
      <c r="A46068" s="151">
        <v>42314</v>
      </c>
      <c r="B46068" s="98">
        <v>0.27083333333333331</v>
      </c>
      <c r="C46068" s="158" t="s">
        <v>119</v>
      </c>
      <c r="D46068" s="158">
        <v>26.68</v>
      </c>
      <c r="E46068" s="158">
        <v>13448</v>
      </c>
      <c r="F46068" s="151"/>
      <c r="G46068" s="158"/>
    </row>
    <row r="46069" spans="1:7" x14ac:dyDescent="0.3">
      <c r="A46069" s="151">
        <v>42314</v>
      </c>
      <c r="B46069" s="98">
        <v>0.28125</v>
      </c>
      <c r="C46069" s="158" t="s">
        <v>119</v>
      </c>
      <c r="D46069" s="158">
        <v>26.67</v>
      </c>
      <c r="E46069" s="158">
        <v>13460</v>
      </c>
      <c r="F46069" s="151"/>
      <c r="G46069" s="158"/>
    </row>
    <row r="46070" spans="1:7" x14ac:dyDescent="0.3">
      <c r="A46070" s="151">
        <v>42314</v>
      </c>
      <c r="B46070" s="98">
        <v>0.29166666666666669</v>
      </c>
      <c r="C46070" s="158" t="s">
        <v>119</v>
      </c>
      <c r="D46070" s="158">
        <v>26.66</v>
      </c>
      <c r="E46070" s="158">
        <v>13478</v>
      </c>
      <c r="F46070" s="151"/>
      <c r="G46070" s="158"/>
    </row>
    <row r="46071" spans="1:7" x14ac:dyDescent="0.3">
      <c r="A46071" s="151">
        <v>42314</v>
      </c>
      <c r="B46071" s="98">
        <v>0.30208333333333331</v>
      </c>
      <c r="C46071" s="158" t="s">
        <v>119</v>
      </c>
      <c r="D46071" s="158">
        <v>26.69</v>
      </c>
      <c r="E46071" s="158">
        <v>13581</v>
      </c>
      <c r="F46071" s="151"/>
      <c r="G46071" s="158"/>
    </row>
    <row r="46072" spans="1:7" x14ac:dyDescent="0.3">
      <c r="A46072" s="151">
        <v>42314</v>
      </c>
      <c r="B46072" s="98">
        <v>0.3125</v>
      </c>
      <c r="C46072" s="158" t="s">
        <v>119</v>
      </c>
      <c r="D46072" s="158">
        <v>26.71</v>
      </c>
      <c r="E46072" s="158">
        <v>13745</v>
      </c>
      <c r="F46072" s="151"/>
      <c r="G46072" s="158"/>
    </row>
    <row r="46073" spans="1:7" x14ac:dyDescent="0.3">
      <c r="A46073" s="151">
        <v>42314</v>
      </c>
      <c r="B46073" s="98">
        <v>0.32291666666666669</v>
      </c>
      <c r="C46073" s="158" t="s">
        <v>119</v>
      </c>
      <c r="D46073" s="158">
        <v>26.76</v>
      </c>
      <c r="E46073" s="158">
        <v>14070</v>
      </c>
      <c r="F46073" s="151"/>
      <c r="G46073" s="158"/>
    </row>
    <row r="46074" spans="1:7" x14ac:dyDescent="0.3">
      <c r="A46074" s="151">
        <v>42314</v>
      </c>
      <c r="B46074" s="98">
        <v>0.33333333333333331</v>
      </c>
      <c r="C46074" s="158" t="s">
        <v>119</v>
      </c>
      <c r="D46074" s="158">
        <v>26.89</v>
      </c>
      <c r="E46074" s="158">
        <v>14734</v>
      </c>
      <c r="F46074" s="151"/>
      <c r="G46074" s="158"/>
    </row>
    <row r="46075" spans="1:7" x14ac:dyDescent="0.3">
      <c r="A46075" s="151">
        <v>42314</v>
      </c>
      <c r="B46075" s="98">
        <v>0.34375</v>
      </c>
      <c r="C46075" s="158" t="s">
        <v>119</v>
      </c>
      <c r="D46075" s="158">
        <v>26.89</v>
      </c>
      <c r="E46075" s="158">
        <v>14854</v>
      </c>
      <c r="F46075" s="151"/>
      <c r="G46075" s="158"/>
    </row>
    <row r="46076" spans="1:7" x14ac:dyDescent="0.3">
      <c r="A46076" s="151">
        <v>42314</v>
      </c>
      <c r="B46076" s="98">
        <v>0.35416666666666669</v>
      </c>
      <c r="C46076" s="158" t="s">
        <v>119</v>
      </c>
      <c r="D46076" s="158">
        <v>26.86</v>
      </c>
      <c r="E46076" s="158">
        <v>14751</v>
      </c>
      <c r="F46076" s="151"/>
      <c r="G46076" s="158"/>
    </row>
    <row r="46077" spans="1:7" x14ac:dyDescent="0.3">
      <c r="A46077" s="151">
        <v>42314</v>
      </c>
      <c r="B46077" s="98">
        <v>0.36458333333333331</v>
      </c>
      <c r="C46077" s="158" t="s">
        <v>119</v>
      </c>
      <c r="D46077" s="158">
        <v>26.83</v>
      </c>
      <c r="E46077" s="158">
        <v>14395</v>
      </c>
      <c r="F46077" s="151"/>
      <c r="G46077" s="158"/>
    </row>
    <row r="46078" spans="1:7" x14ac:dyDescent="0.3">
      <c r="A46078" s="151">
        <v>42314</v>
      </c>
      <c r="B46078" s="98">
        <v>0.375</v>
      </c>
      <c r="C46078" s="158" t="s">
        <v>119</v>
      </c>
      <c r="D46078" s="158">
        <v>26.95</v>
      </c>
      <c r="E46078" s="158">
        <v>14852</v>
      </c>
      <c r="F46078" s="151"/>
      <c r="G46078" s="158"/>
    </row>
    <row r="46079" spans="1:7" x14ac:dyDescent="0.3">
      <c r="A46079" s="151">
        <v>42314</v>
      </c>
      <c r="B46079" s="98">
        <v>0.38541666666666669</v>
      </c>
      <c r="C46079" s="158" t="s">
        <v>119</v>
      </c>
      <c r="D46079" s="158">
        <v>27.19</v>
      </c>
      <c r="E46079" s="158">
        <v>15936</v>
      </c>
      <c r="F46079" s="151"/>
      <c r="G46079" s="158"/>
    </row>
    <row r="46080" spans="1:7" x14ac:dyDescent="0.3">
      <c r="A46080" s="151">
        <v>42314</v>
      </c>
      <c r="B46080" s="98">
        <v>0.39583333333333331</v>
      </c>
      <c r="C46080" s="158" t="s">
        <v>119</v>
      </c>
      <c r="D46080" s="158">
        <v>27.28</v>
      </c>
      <c r="E46080" s="158">
        <v>16245</v>
      </c>
      <c r="F46080" s="151"/>
      <c r="G46080" s="158"/>
    </row>
    <row r="46081" spans="1:7" x14ac:dyDescent="0.3">
      <c r="A46081" s="151">
        <v>42314</v>
      </c>
      <c r="B46081" s="98">
        <v>0.40625</v>
      </c>
      <c r="C46081" s="158" t="s">
        <v>119</v>
      </c>
      <c r="D46081" s="158">
        <v>27.21</v>
      </c>
      <c r="E46081" s="158">
        <v>15724</v>
      </c>
      <c r="F46081" s="151"/>
      <c r="G46081" s="158"/>
    </row>
    <row r="46082" spans="1:7" x14ac:dyDescent="0.3">
      <c r="A46082" s="151">
        <v>42314</v>
      </c>
      <c r="B46082" s="98">
        <v>0.41666666666666669</v>
      </c>
      <c r="C46082" s="158" t="s">
        <v>119</v>
      </c>
      <c r="D46082" s="158">
        <v>27.17</v>
      </c>
      <c r="E46082" s="158">
        <v>15356</v>
      </c>
      <c r="F46082" s="151"/>
      <c r="G46082" s="158"/>
    </row>
    <row r="46083" spans="1:7" x14ac:dyDescent="0.3">
      <c r="A46083" s="151">
        <v>42314</v>
      </c>
      <c r="B46083" s="98">
        <v>0.42708333333333331</v>
      </c>
      <c r="C46083" s="158" t="s">
        <v>119</v>
      </c>
      <c r="D46083" s="158">
        <v>27.18</v>
      </c>
      <c r="E46083" s="158">
        <v>15007</v>
      </c>
      <c r="F46083" s="151"/>
      <c r="G46083" s="158"/>
    </row>
    <row r="46084" spans="1:7" x14ac:dyDescent="0.3">
      <c r="A46084" s="151">
        <v>42314</v>
      </c>
      <c r="B46084" s="98">
        <v>0.4375</v>
      </c>
      <c r="C46084" s="158" t="s">
        <v>119</v>
      </c>
      <c r="D46084" s="158">
        <v>27.12</v>
      </c>
      <c r="E46084" s="158">
        <v>14687</v>
      </c>
      <c r="F46084" s="151"/>
      <c r="G46084" s="158"/>
    </row>
    <row r="46085" spans="1:7" x14ac:dyDescent="0.3">
      <c r="A46085" s="151">
        <v>42314</v>
      </c>
      <c r="B46085" s="98">
        <v>0.44791666666666669</v>
      </c>
      <c r="C46085" s="158" t="s">
        <v>119</v>
      </c>
      <c r="D46085" s="158">
        <v>27.23</v>
      </c>
      <c r="E46085" s="158">
        <v>15032</v>
      </c>
      <c r="F46085" s="151"/>
      <c r="G46085" s="158"/>
    </row>
    <row r="46086" spans="1:7" x14ac:dyDescent="0.3">
      <c r="A46086" s="151">
        <v>42314</v>
      </c>
      <c r="B46086" s="98">
        <v>0.45833333333333331</v>
      </c>
      <c r="C46086" s="158" t="s">
        <v>119</v>
      </c>
      <c r="D46086" s="158">
        <v>27.23</v>
      </c>
      <c r="E46086" s="158">
        <v>14821</v>
      </c>
      <c r="F46086" s="151"/>
      <c r="G46086" s="158"/>
    </row>
    <row r="46087" spans="1:7" x14ac:dyDescent="0.3">
      <c r="A46087" s="151">
        <v>42314</v>
      </c>
      <c r="B46087" s="98">
        <v>0.46875</v>
      </c>
      <c r="C46087" s="158" t="s">
        <v>119</v>
      </c>
      <c r="D46087" s="158">
        <v>27.26</v>
      </c>
      <c r="E46087" s="158">
        <v>14655</v>
      </c>
      <c r="F46087" s="151"/>
      <c r="G46087" s="158"/>
    </row>
    <row r="46088" spans="1:7" x14ac:dyDescent="0.3">
      <c r="A46088" s="151">
        <v>42314</v>
      </c>
      <c r="B46088" s="98">
        <v>0.47916666666666669</v>
      </c>
      <c r="C46088" s="158" t="s">
        <v>119</v>
      </c>
      <c r="D46088" s="158">
        <v>27.56</v>
      </c>
      <c r="E46088" s="158">
        <v>14662</v>
      </c>
      <c r="F46088" s="151"/>
      <c r="G46088" s="158"/>
    </row>
    <row r="46089" spans="1:7" x14ac:dyDescent="0.3">
      <c r="A46089" s="151">
        <v>42314</v>
      </c>
      <c r="B46089" s="98">
        <v>0.48958333333333331</v>
      </c>
      <c r="C46089" s="158" t="s">
        <v>119</v>
      </c>
      <c r="D46089" s="158">
        <v>27.61</v>
      </c>
      <c r="E46089" s="158">
        <v>14630</v>
      </c>
      <c r="F46089" s="151"/>
      <c r="G46089" s="158"/>
    </row>
    <row r="46090" spans="1:7" x14ac:dyDescent="0.3">
      <c r="A46090" s="151">
        <v>42314</v>
      </c>
      <c r="B46090" s="98">
        <v>0.5</v>
      </c>
      <c r="C46090" s="158" t="s">
        <v>120</v>
      </c>
      <c r="D46090" s="158">
        <v>27.66</v>
      </c>
      <c r="E46090" s="158">
        <v>14605</v>
      </c>
      <c r="F46090" s="151"/>
      <c r="G46090" s="158"/>
    </row>
    <row r="46091" spans="1:7" x14ac:dyDescent="0.3">
      <c r="A46091" s="151">
        <v>42314</v>
      </c>
      <c r="B46091" s="98">
        <v>0.51041666666666663</v>
      </c>
      <c r="C46091" s="158" t="s">
        <v>120</v>
      </c>
      <c r="D46091" s="158">
        <v>27.82</v>
      </c>
      <c r="E46091" s="158">
        <v>14500</v>
      </c>
      <c r="F46091" s="151"/>
      <c r="G46091" s="158"/>
    </row>
    <row r="46092" spans="1:7" x14ac:dyDescent="0.3">
      <c r="A46092" s="151">
        <v>42314</v>
      </c>
      <c r="B46092" s="98">
        <v>0.52083333333333337</v>
      </c>
      <c r="C46092" s="158" t="s">
        <v>120</v>
      </c>
      <c r="D46092" s="158">
        <v>27.89</v>
      </c>
      <c r="E46092" s="158">
        <v>14512</v>
      </c>
      <c r="F46092" s="151"/>
      <c r="G46092" s="158"/>
    </row>
    <row r="46093" spans="1:7" x14ac:dyDescent="0.3">
      <c r="A46093" s="151">
        <v>42314</v>
      </c>
      <c r="B46093" s="98">
        <v>0.53125</v>
      </c>
      <c r="C46093" s="158" t="s">
        <v>120</v>
      </c>
      <c r="D46093" s="158">
        <v>27.93</v>
      </c>
      <c r="E46093" s="158">
        <v>14560</v>
      </c>
      <c r="F46093" s="151"/>
      <c r="G46093" s="158"/>
    </row>
    <row r="46094" spans="1:7" x14ac:dyDescent="0.3">
      <c r="A46094" s="151">
        <v>42314</v>
      </c>
      <c r="B46094" s="98">
        <v>4.1666666666666664E-2</v>
      </c>
      <c r="C46094" s="158" t="s">
        <v>120</v>
      </c>
      <c r="D46094" s="158">
        <v>27.94</v>
      </c>
      <c r="E46094" s="158">
        <v>14591</v>
      </c>
      <c r="F46094" s="151"/>
      <c r="G46094" s="158"/>
    </row>
    <row r="46095" spans="1:7" x14ac:dyDescent="0.3">
      <c r="A46095" s="151">
        <v>42314</v>
      </c>
      <c r="B46095" s="98">
        <v>5.2083333333333336E-2</v>
      </c>
      <c r="C46095" s="158" t="s">
        <v>120</v>
      </c>
      <c r="D46095" s="158">
        <v>28.12</v>
      </c>
      <c r="E46095" s="158">
        <v>14539</v>
      </c>
      <c r="F46095" s="151"/>
      <c r="G46095" s="158"/>
    </row>
    <row r="46096" spans="1:7" x14ac:dyDescent="0.3">
      <c r="A46096" s="151">
        <v>42314</v>
      </c>
      <c r="B46096" s="98">
        <v>6.25E-2</v>
      </c>
      <c r="C46096" s="158" t="s">
        <v>120</v>
      </c>
      <c r="D46096" s="158">
        <v>28.44</v>
      </c>
      <c r="E46096" s="158">
        <v>14389</v>
      </c>
      <c r="F46096" s="151"/>
      <c r="G46096" s="158"/>
    </row>
    <row r="46097" spans="1:7" x14ac:dyDescent="0.3">
      <c r="A46097" s="151">
        <v>42314</v>
      </c>
      <c r="B46097" s="98">
        <v>7.2916666666666671E-2</v>
      </c>
      <c r="C46097" s="158" t="s">
        <v>120</v>
      </c>
      <c r="D46097" s="158">
        <v>28.41</v>
      </c>
      <c r="E46097" s="158">
        <v>14105</v>
      </c>
      <c r="F46097" s="151"/>
      <c r="G46097" s="158"/>
    </row>
    <row r="46098" spans="1:7" x14ac:dyDescent="0.3">
      <c r="A46098" s="151">
        <v>42314</v>
      </c>
      <c r="B46098" s="98">
        <v>8.3333333333333329E-2</v>
      </c>
      <c r="C46098" s="158" t="s">
        <v>120</v>
      </c>
      <c r="D46098" s="158">
        <v>28.43</v>
      </c>
      <c r="E46098" s="158">
        <v>14386</v>
      </c>
      <c r="F46098" s="151"/>
      <c r="G46098" s="158"/>
    </row>
    <row r="46099" spans="1:7" x14ac:dyDescent="0.3">
      <c r="A46099" s="151">
        <v>42314</v>
      </c>
      <c r="B46099" s="98">
        <v>9.375E-2</v>
      </c>
      <c r="C46099" s="158" t="s">
        <v>120</v>
      </c>
      <c r="D46099" s="158">
        <v>28.49</v>
      </c>
      <c r="E46099" s="158">
        <v>14544</v>
      </c>
      <c r="F46099" s="151"/>
      <c r="G46099" s="158"/>
    </row>
    <row r="46100" spans="1:7" x14ac:dyDescent="0.3">
      <c r="A46100" s="151">
        <v>42314</v>
      </c>
      <c r="B46100" s="98">
        <v>0.10416666666666667</v>
      </c>
      <c r="C46100" s="158" t="s">
        <v>120</v>
      </c>
      <c r="D46100" s="158">
        <v>28.6</v>
      </c>
      <c r="E46100" s="158">
        <v>14670</v>
      </c>
      <c r="F46100" s="151"/>
      <c r="G46100" s="158"/>
    </row>
    <row r="46101" spans="1:7" x14ac:dyDescent="0.3">
      <c r="A46101" s="151">
        <v>42314</v>
      </c>
      <c r="B46101" s="98">
        <v>0.11458333333333333</v>
      </c>
      <c r="C46101" s="158" t="s">
        <v>120</v>
      </c>
      <c r="D46101" s="158">
        <v>28.67</v>
      </c>
      <c r="E46101" s="158">
        <v>14684</v>
      </c>
      <c r="F46101" s="151"/>
      <c r="G46101" s="158"/>
    </row>
    <row r="46102" spans="1:7" x14ac:dyDescent="0.3">
      <c r="A46102" s="151">
        <v>42314</v>
      </c>
      <c r="B46102" s="98">
        <v>0.125</v>
      </c>
      <c r="C46102" s="158" t="s">
        <v>120</v>
      </c>
      <c r="D46102" s="158">
        <v>28.69</v>
      </c>
      <c r="E46102" s="158">
        <v>14638</v>
      </c>
      <c r="F46102" s="151"/>
      <c r="G46102" s="158"/>
    </row>
    <row r="46103" spans="1:7" x14ac:dyDescent="0.3">
      <c r="A46103" s="151">
        <v>42314</v>
      </c>
      <c r="B46103" s="98">
        <v>0.13541666666666666</v>
      </c>
      <c r="C46103" s="158" t="s">
        <v>120</v>
      </c>
      <c r="D46103" s="158">
        <v>28.67</v>
      </c>
      <c r="E46103" s="158">
        <v>14587</v>
      </c>
      <c r="F46103" s="151"/>
      <c r="G46103" s="158"/>
    </row>
    <row r="46104" spans="1:7" x14ac:dyDescent="0.3">
      <c r="A46104" s="151">
        <v>42314</v>
      </c>
      <c r="B46104" s="98">
        <v>0.14583333333333334</v>
      </c>
      <c r="C46104" s="158" t="s">
        <v>120</v>
      </c>
      <c r="D46104" s="158">
        <v>28.66</v>
      </c>
      <c r="E46104" s="158">
        <v>14546</v>
      </c>
      <c r="F46104" s="151"/>
      <c r="G46104" s="158"/>
    </row>
    <row r="46105" spans="1:7" x14ac:dyDescent="0.3">
      <c r="A46105" s="151">
        <v>42314</v>
      </c>
      <c r="B46105" s="98">
        <v>0.15625</v>
      </c>
      <c r="C46105" s="158" t="s">
        <v>120</v>
      </c>
      <c r="D46105" s="158">
        <v>28.65</v>
      </c>
      <c r="E46105" s="158">
        <v>14486</v>
      </c>
      <c r="F46105" s="151"/>
      <c r="G46105" s="158"/>
    </row>
    <row r="46106" spans="1:7" x14ac:dyDescent="0.3">
      <c r="A46106" s="151">
        <v>42314</v>
      </c>
      <c r="B46106" s="98">
        <v>0.16666666666666666</v>
      </c>
      <c r="C46106" s="158" t="s">
        <v>120</v>
      </c>
      <c r="D46106" s="158">
        <v>28.61</v>
      </c>
      <c r="E46106" s="158">
        <v>14340</v>
      </c>
      <c r="F46106" s="151"/>
      <c r="G46106" s="158"/>
    </row>
    <row r="46107" spans="1:7" x14ac:dyDescent="0.3">
      <c r="A46107" s="151">
        <v>42314</v>
      </c>
      <c r="B46107" s="98">
        <v>0.17708333333333334</v>
      </c>
      <c r="C46107" s="158" t="s">
        <v>120</v>
      </c>
      <c r="D46107" s="158">
        <v>28.54</v>
      </c>
      <c r="E46107" s="158">
        <v>14254</v>
      </c>
      <c r="F46107" s="151"/>
      <c r="G46107" s="158"/>
    </row>
    <row r="46108" spans="1:7" x14ac:dyDescent="0.3">
      <c r="A46108" s="151">
        <v>42314</v>
      </c>
      <c r="B46108" s="98">
        <v>0.1875</v>
      </c>
      <c r="C46108" s="158" t="s">
        <v>120</v>
      </c>
      <c r="D46108" s="158">
        <v>28.44</v>
      </c>
      <c r="E46108" s="158">
        <v>14066</v>
      </c>
      <c r="F46108" s="151"/>
      <c r="G46108" s="158"/>
    </row>
    <row r="46109" spans="1:7" x14ac:dyDescent="0.3">
      <c r="A46109" s="151">
        <v>42314</v>
      </c>
      <c r="B46109" s="98">
        <v>0.19791666666666666</v>
      </c>
      <c r="C46109" s="158" t="s">
        <v>120</v>
      </c>
      <c r="D46109" s="158">
        <v>28.32</v>
      </c>
      <c r="E46109" s="158">
        <v>13916</v>
      </c>
      <c r="F46109" s="151"/>
      <c r="G46109" s="158"/>
    </row>
    <row r="46110" spans="1:7" x14ac:dyDescent="0.3">
      <c r="A46110" s="151">
        <v>42314</v>
      </c>
      <c r="B46110" s="98">
        <v>0.20833333333333334</v>
      </c>
      <c r="C46110" s="158" t="s">
        <v>120</v>
      </c>
      <c r="D46110" s="158">
        <v>28.24</v>
      </c>
      <c r="E46110" s="158">
        <v>13813</v>
      </c>
      <c r="F46110" s="151"/>
      <c r="G46110" s="158"/>
    </row>
    <row r="46111" spans="1:7" x14ac:dyDescent="0.3">
      <c r="A46111" s="151">
        <v>42314</v>
      </c>
      <c r="B46111" s="98">
        <v>0.21875</v>
      </c>
      <c r="C46111" s="158" t="s">
        <v>120</v>
      </c>
      <c r="D46111" s="158">
        <v>28.2</v>
      </c>
      <c r="E46111" s="158">
        <v>13777</v>
      </c>
      <c r="F46111" s="151"/>
      <c r="G46111" s="158"/>
    </row>
    <row r="46112" spans="1:7" x14ac:dyDescent="0.3">
      <c r="A46112" s="151">
        <v>42314</v>
      </c>
      <c r="B46112" s="98">
        <v>0.22916666666666666</v>
      </c>
      <c r="C46112" s="158" t="s">
        <v>120</v>
      </c>
      <c r="D46112" s="158">
        <v>28.18</v>
      </c>
      <c r="E46112" s="158">
        <v>13777</v>
      </c>
      <c r="F46112" s="151"/>
      <c r="G46112" s="158"/>
    </row>
    <row r="46113" spans="1:7" x14ac:dyDescent="0.3">
      <c r="A46113" s="151">
        <v>42314</v>
      </c>
      <c r="B46113" s="98">
        <v>0.23958333333333334</v>
      </c>
      <c r="C46113" s="158" t="s">
        <v>120</v>
      </c>
      <c r="D46113" s="158">
        <v>28.15</v>
      </c>
      <c r="E46113" s="158">
        <v>13795</v>
      </c>
      <c r="F46113" s="151"/>
      <c r="G46113" s="158"/>
    </row>
    <row r="46114" spans="1:7" x14ac:dyDescent="0.3">
      <c r="A46114" s="151">
        <v>42314</v>
      </c>
      <c r="B46114" s="98">
        <v>0.25</v>
      </c>
      <c r="C46114" s="158" t="s">
        <v>120</v>
      </c>
      <c r="D46114" s="158">
        <v>28.1</v>
      </c>
      <c r="E46114" s="158">
        <v>13811</v>
      </c>
      <c r="F46114" s="151"/>
      <c r="G46114" s="158"/>
    </row>
    <row r="46115" spans="1:7" x14ac:dyDescent="0.3">
      <c r="A46115" s="151">
        <v>42314</v>
      </c>
      <c r="B46115" s="98">
        <v>0.26041666666666669</v>
      </c>
      <c r="C46115" s="158" t="s">
        <v>120</v>
      </c>
      <c r="D46115" s="158">
        <v>28.07</v>
      </c>
      <c r="E46115" s="158">
        <v>13797</v>
      </c>
      <c r="F46115" s="151"/>
      <c r="G46115" s="158"/>
    </row>
    <row r="46116" spans="1:7" x14ac:dyDescent="0.3">
      <c r="A46116" s="151">
        <v>42314</v>
      </c>
      <c r="B46116" s="98">
        <v>0.27083333333333331</v>
      </c>
      <c r="C46116" s="158" t="s">
        <v>120</v>
      </c>
      <c r="D46116" s="158">
        <v>28.05</v>
      </c>
      <c r="E46116" s="158">
        <v>13792</v>
      </c>
      <c r="F46116" s="151"/>
      <c r="G46116" s="158"/>
    </row>
    <row r="46117" spans="1:7" x14ac:dyDescent="0.3">
      <c r="A46117" s="151">
        <v>42314</v>
      </c>
      <c r="B46117" s="98">
        <v>0.28125</v>
      </c>
      <c r="C46117" s="158" t="s">
        <v>120</v>
      </c>
      <c r="D46117" s="158">
        <v>28.01</v>
      </c>
      <c r="E46117" s="158">
        <v>13808</v>
      </c>
      <c r="F46117" s="151"/>
      <c r="G46117" s="158"/>
    </row>
    <row r="46118" spans="1:7" x14ac:dyDescent="0.3">
      <c r="A46118" s="151">
        <v>42314</v>
      </c>
      <c r="B46118" s="98">
        <v>0.29166666666666669</v>
      </c>
      <c r="C46118" s="158" t="s">
        <v>120</v>
      </c>
      <c r="D46118" s="158">
        <v>28.01</v>
      </c>
      <c r="E46118" s="158">
        <v>13837</v>
      </c>
      <c r="F46118" s="151"/>
      <c r="G46118" s="158"/>
    </row>
    <row r="46119" spans="1:7" x14ac:dyDescent="0.3">
      <c r="A46119" s="151">
        <v>42314</v>
      </c>
      <c r="B46119" s="98">
        <v>0.30208333333333331</v>
      </c>
      <c r="C46119" s="158" t="s">
        <v>120</v>
      </c>
      <c r="D46119" s="158">
        <v>27.99</v>
      </c>
      <c r="E46119" s="158">
        <v>13883</v>
      </c>
      <c r="F46119" s="151"/>
      <c r="G46119" s="158"/>
    </row>
    <row r="46120" spans="1:7" x14ac:dyDescent="0.3">
      <c r="A46120" s="151">
        <v>42314</v>
      </c>
      <c r="B46120" s="98">
        <v>0.3125</v>
      </c>
      <c r="C46120" s="158" t="s">
        <v>120</v>
      </c>
      <c r="D46120" s="158">
        <v>27.88</v>
      </c>
      <c r="E46120" s="158">
        <v>14089</v>
      </c>
      <c r="F46120" s="151"/>
      <c r="G46120" s="158"/>
    </row>
    <row r="46121" spans="1:7" x14ac:dyDescent="0.3">
      <c r="A46121" s="151">
        <v>42314</v>
      </c>
      <c r="B46121" s="98">
        <v>0.32291666666666669</v>
      </c>
      <c r="C46121" s="158" t="s">
        <v>120</v>
      </c>
      <c r="D46121" s="158">
        <v>27.88</v>
      </c>
      <c r="E46121" s="158">
        <v>14097</v>
      </c>
      <c r="F46121" s="151"/>
      <c r="G46121" s="158"/>
    </row>
    <row r="46122" spans="1:7" x14ac:dyDescent="0.3">
      <c r="A46122" s="151">
        <v>42314</v>
      </c>
      <c r="B46122" s="98">
        <v>0.33333333333333331</v>
      </c>
      <c r="C46122" s="158" t="s">
        <v>120</v>
      </c>
      <c r="D46122" s="158">
        <v>27.89</v>
      </c>
      <c r="E46122" s="158">
        <v>15007</v>
      </c>
      <c r="F46122" s="151"/>
      <c r="G46122" s="158"/>
    </row>
    <row r="46123" spans="1:7" x14ac:dyDescent="0.3">
      <c r="A46123" s="151">
        <v>42314</v>
      </c>
      <c r="B46123" s="98">
        <v>0.34375</v>
      </c>
      <c r="C46123" s="158" t="s">
        <v>120</v>
      </c>
      <c r="D46123" s="158">
        <v>27.9</v>
      </c>
      <c r="E46123" s="158">
        <v>15742</v>
      </c>
      <c r="F46123" s="151"/>
      <c r="G46123" s="158"/>
    </row>
    <row r="46124" spans="1:7" x14ac:dyDescent="0.3">
      <c r="A46124" s="151">
        <v>42314</v>
      </c>
      <c r="B46124" s="98">
        <v>0.35416666666666669</v>
      </c>
      <c r="C46124" s="158" t="s">
        <v>120</v>
      </c>
      <c r="D46124" s="158">
        <v>27.89</v>
      </c>
      <c r="E46124" s="158">
        <v>16206</v>
      </c>
      <c r="F46124" s="151"/>
      <c r="G46124" s="158"/>
    </row>
    <row r="46125" spans="1:7" x14ac:dyDescent="0.3">
      <c r="A46125" s="151">
        <v>42314</v>
      </c>
      <c r="B46125" s="98">
        <v>0.36458333333333331</v>
      </c>
      <c r="C46125" s="158" t="s">
        <v>120</v>
      </c>
      <c r="D46125" s="158">
        <v>27.82</v>
      </c>
      <c r="E46125" s="158">
        <v>16323</v>
      </c>
      <c r="F46125" s="151"/>
      <c r="G46125" s="158"/>
    </row>
    <row r="46126" spans="1:7" x14ac:dyDescent="0.3">
      <c r="A46126" s="151">
        <v>42314</v>
      </c>
      <c r="B46126" s="98">
        <v>0.375</v>
      </c>
      <c r="C46126" s="158" t="s">
        <v>120</v>
      </c>
      <c r="D46126" s="158">
        <v>27.77</v>
      </c>
      <c r="E46126" s="158">
        <v>16027</v>
      </c>
      <c r="F46126" s="151"/>
      <c r="G46126" s="158"/>
    </row>
    <row r="46127" spans="1:7" x14ac:dyDescent="0.3">
      <c r="A46127" s="151">
        <v>42314</v>
      </c>
      <c r="B46127" s="98">
        <v>0.38541666666666669</v>
      </c>
      <c r="C46127" s="158" t="s">
        <v>120</v>
      </c>
      <c r="D46127" s="158">
        <v>27.78</v>
      </c>
      <c r="E46127" s="158">
        <v>16558</v>
      </c>
      <c r="F46127" s="151"/>
      <c r="G46127" s="158"/>
    </row>
    <row r="46128" spans="1:7" x14ac:dyDescent="0.3">
      <c r="A46128" s="151">
        <v>42314</v>
      </c>
      <c r="B46128" s="98">
        <v>0.39583333333333331</v>
      </c>
      <c r="C46128" s="158" t="s">
        <v>120</v>
      </c>
      <c r="D46128" s="158">
        <v>27.77</v>
      </c>
      <c r="E46128" s="158">
        <v>17269</v>
      </c>
      <c r="F46128" s="151"/>
      <c r="G46128" s="158"/>
    </row>
    <row r="46129" spans="1:7" x14ac:dyDescent="0.3">
      <c r="A46129" s="151">
        <v>42314</v>
      </c>
      <c r="B46129" s="98">
        <v>0.40625</v>
      </c>
      <c r="C46129" s="158" t="s">
        <v>120</v>
      </c>
      <c r="D46129" s="158">
        <v>27.68</v>
      </c>
      <c r="E46129" s="158">
        <v>17019</v>
      </c>
      <c r="F46129" s="151"/>
      <c r="G46129" s="158"/>
    </row>
    <row r="46130" spans="1:7" x14ac:dyDescent="0.3">
      <c r="A46130" s="151">
        <v>42314</v>
      </c>
      <c r="B46130" s="98">
        <v>0.41666666666666669</v>
      </c>
      <c r="C46130" s="158" t="s">
        <v>120</v>
      </c>
      <c r="D46130" s="158">
        <v>27.69</v>
      </c>
      <c r="E46130" s="158">
        <v>17553</v>
      </c>
      <c r="F46130" s="151"/>
      <c r="G46130" s="158"/>
    </row>
    <row r="46131" spans="1:7" x14ac:dyDescent="0.3">
      <c r="A46131" s="151">
        <v>42314</v>
      </c>
      <c r="B46131" s="98">
        <v>0.42708333333333331</v>
      </c>
      <c r="C46131" s="158" t="s">
        <v>120</v>
      </c>
      <c r="D46131" s="158">
        <v>27.62</v>
      </c>
      <c r="E46131" s="158">
        <v>17475</v>
      </c>
      <c r="F46131" s="151"/>
      <c r="G46131" s="158"/>
    </row>
    <row r="46132" spans="1:7" x14ac:dyDescent="0.3">
      <c r="A46132" s="151">
        <v>42314</v>
      </c>
      <c r="B46132" s="98">
        <v>0.4375</v>
      </c>
      <c r="C46132" s="158" t="s">
        <v>120</v>
      </c>
      <c r="D46132" s="158">
        <v>27.6</v>
      </c>
      <c r="E46132" s="158">
        <v>17643</v>
      </c>
      <c r="F46132" s="151"/>
      <c r="G46132" s="158"/>
    </row>
    <row r="46133" spans="1:7" x14ac:dyDescent="0.3">
      <c r="A46133" s="151">
        <v>42314</v>
      </c>
      <c r="B46133" s="98">
        <v>0.44791666666666669</v>
      </c>
      <c r="C46133" s="158" t="s">
        <v>120</v>
      </c>
      <c r="D46133" s="158">
        <v>27.45</v>
      </c>
      <c r="E46133" s="158">
        <v>17277</v>
      </c>
      <c r="F46133" s="151"/>
      <c r="G46133" s="158"/>
    </row>
    <row r="46134" spans="1:7" x14ac:dyDescent="0.3">
      <c r="A46134" s="151">
        <v>42314</v>
      </c>
      <c r="B46134" s="98">
        <v>0.45833333333333331</v>
      </c>
      <c r="C46134" s="158" t="s">
        <v>120</v>
      </c>
      <c r="D46134" s="158">
        <v>27.4</v>
      </c>
      <c r="E46134" s="158">
        <v>17167</v>
      </c>
      <c r="F46134" s="151"/>
      <c r="G46134" s="158"/>
    </row>
    <row r="46135" spans="1:7" x14ac:dyDescent="0.3">
      <c r="A46135" s="151">
        <v>42314</v>
      </c>
      <c r="B46135" s="98">
        <v>0.46875</v>
      </c>
      <c r="C46135" s="158" t="s">
        <v>120</v>
      </c>
      <c r="D46135" s="158">
        <v>27.41</v>
      </c>
      <c r="E46135" s="158">
        <v>17327</v>
      </c>
      <c r="F46135" s="151"/>
      <c r="G46135" s="158"/>
    </row>
    <row r="46136" spans="1:7" x14ac:dyDescent="0.3">
      <c r="A46136" s="151">
        <v>42314</v>
      </c>
      <c r="B46136" s="98">
        <v>0.47916666666666669</v>
      </c>
      <c r="C46136" s="158" t="s">
        <v>120</v>
      </c>
      <c r="D46136" s="158">
        <v>27.35</v>
      </c>
      <c r="E46136" s="158">
        <v>17248</v>
      </c>
      <c r="F46136" s="151"/>
      <c r="G46136" s="158"/>
    </row>
    <row r="46137" spans="1:7" x14ac:dyDescent="0.3">
      <c r="A46137" s="151">
        <v>42314</v>
      </c>
      <c r="B46137" s="98">
        <v>0.48958333333333331</v>
      </c>
      <c r="C46137" s="158" t="s">
        <v>120</v>
      </c>
      <c r="D46137" s="158">
        <v>27.3</v>
      </c>
      <c r="E46137" s="158">
        <v>16929</v>
      </c>
      <c r="F46137" s="151"/>
      <c r="G46137" s="158"/>
    </row>
    <row r="46138" spans="1:7" x14ac:dyDescent="0.3">
      <c r="A46138" s="151">
        <v>42315</v>
      </c>
      <c r="B46138" s="98">
        <v>0.5</v>
      </c>
      <c r="C46138" s="158" t="s">
        <v>119</v>
      </c>
      <c r="D46138" s="158">
        <v>27.21</v>
      </c>
      <c r="E46138" s="158">
        <v>16649</v>
      </c>
      <c r="F46138" s="151"/>
      <c r="G46138" s="158"/>
    </row>
    <row r="46139" spans="1:7" x14ac:dyDescent="0.3">
      <c r="A46139" s="151">
        <v>42315</v>
      </c>
      <c r="B46139" s="98">
        <v>0.51041666666666663</v>
      </c>
      <c r="C46139" s="158" t="s">
        <v>119</v>
      </c>
      <c r="D46139" s="158">
        <v>27.17</v>
      </c>
      <c r="E46139" s="158">
        <v>16421</v>
      </c>
      <c r="F46139" s="151"/>
      <c r="G46139" s="158"/>
    </row>
    <row r="46140" spans="1:7" x14ac:dyDescent="0.3">
      <c r="A46140" s="151">
        <v>42315</v>
      </c>
      <c r="B46140" s="98">
        <v>0.52083333333333337</v>
      </c>
      <c r="C46140" s="158" t="s">
        <v>119</v>
      </c>
      <c r="D46140" s="158">
        <v>27.17</v>
      </c>
      <c r="E46140" s="158">
        <v>16330</v>
      </c>
      <c r="F46140" s="151"/>
      <c r="G46140" s="158"/>
    </row>
    <row r="46141" spans="1:7" x14ac:dyDescent="0.3">
      <c r="A46141" s="151">
        <v>42315</v>
      </c>
      <c r="B46141" s="98">
        <v>0.53125</v>
      </c>
      <c r="C46141" s="158" t="s">
        <v>119</v>
      </c>
      <c r="D46141" s="158">
        <v>27.09</v>
      </c>
      <c r="E46141" s="158">
        <v>16243</v>
      </c>
      <c r="F46141" s="151"/>
      <c r="G46141" s="158"/>
    </row>
    <row r="46142" spans="1:7" x14ac:dyDescent="0.3">
      <c r="A46142" s="151">
        <v>42315</v>
      </c>
      <c r="B46142" s="98">
        <v>4.1666666666666664E-2</v>
      </c>
      <c r="C46142" s="158" t="s">
        <v>119</v>
      </c>
      <c r="D46142" s="158">
        <v>27.09</v>
      </c>
      <c r="E46142" s="158">
        <v>16117</v>
      </c>
      <c r="F46142" s="151"/>
      <c r="G46142" s="158"/>
    </row>
    <row r="46143" spans="1:7" x14ac:dyDescent="0.3">
      <c r="A46143" s="151">
        <v>42315</v>
      </c>
      <c r="B46143" s="98">
        <v>5.2083333333333336E-2</v>
      </c>
      <c r="C46143" s="158" t="s">
        <v>119</v>
      </c>
      <c r="D46143" s="158">
        <v>27.02</v>
      </c>
      <c r="E46143" s="158">
        <v>16125</v>
      </c>
      <c r="F46143" s="151"/>
      <c r="G46143" s="158"/>
    </row>
    <row r="46144" spans="1:7" x14ac:dyDescent="0.3">
      <c r="A46144" s="151">
        <v>42315</v>
      </c>
      <c r="B46144" s="98">
        <v>6.25E-2</v>
      </c>
      <c r="C46144" s="158" t="s">
        <v>119</v>
      </c>
      <c r="D46144" s="158">
        <v>26.83</v>
      </c>
      <c r="E46144" s="158">
        <v>15707</v>
      </c>
      <c r="F46144" s="151"/>
      <c r="G46144" s="158"/>
    </row>
    <row r="46145" spans="1:7" x14ac:dyDescent="0.3">
      <c r="A46145" s="151">
        <v>42315</v>
      </c>
      <c r="B46145" s="98">
        <v>7.2916666666666671E-2</v>
      </c>
      <c r="C46145" s="158" t="s">
        <v>119</v>
      </c>
      <c r="D46145" s="158">
        <v>26.95</v>
      </c>
      <c r="E46145" s="158">
        <v>15688</v>
      </c>
      <c r="F46145" s="151"/>
      <c r="G46145" s="158"/>
    </row>
    <row r="46146" spans="1:7" x14ac:dyDescent="0.3">
      <c r="A46146" s="151">
        <v>42315</v>
      </c>
      <c r="B46146" s="98">
        <v>8.3333333333333329E-2</v>
      </c>
      <c r="C46146" s="158" t="s">
        <v>119</v>
      </c>
      <c r="D46146" s="158">
        <v>26.96</v>
      </c>
      <c r="E46146" s="158">
        <v>15673</v>
      </c>
      <c r="F46146" s="151"/>
      <c r="G46146" s="158"/>
    </row>
    <row r="46147" spans="1:7" x14ac:dyDescent="0.3">
      <c r="A46147" s="151">
        <v>42315</v>
      </c>
      <c r="B46147" s="98">
        <v>9.375E-2</v>
      </c>
      <c r="C46147" s="158" t="s">
        <v>119</v>
      </c>
      <c r="D46147" s="158">
        <v>26.89</v>
      </c>
      <c r="E46147" s="158">
        <v>15883</v>
      </c>
      <c r="F46147" s="151"/>
      <c r="G46147" s="158"/>
    </row>
    <row r="46148" spans="1:7" x14ac:dyDescent="0.3">
      <c r="A46148" s="151">
        <v>42315</v>
      </c>
      <c r="B46148" s="98">
        <v>0.10416666666666667</v>
      </c>
      <c r="C46148" s="158" t="s">
        <v>119</v>
      </c>
      <c r="D46148" s="158">
        <v>26.88</v>
      </c>
      <c r="E46148" s="158">
        <v>16056</v>
      </c>
      <c r="F46148" s="151"/>
      <c r="G46148" s="158"/>
    </row>
    <row r="46149" spans="1:7" x14ac:dyDescent="0.3">
      <c r="A46149" s="151">
        <v>42315</v>
      </c>
      <c r="B46149" s="98">
        <v>0.11458333333333333</v>
      </c>
      <c r="C46149" s="158" t="s">
        <v>119</v>
      </c>
      <c r="D46149" s="158">
        <v>26.81</v>
      </c>
      <c r="E46149" s="158">
        <v>16075</v>
      </c>
      <c r="F46149" s="151"/>
      <c r="G46149" s="158"/>
    </row>
    <row r="46150" spans="1:7" x14ac:dyDescent="0.3">
      <c r="A46150" s="151">
        <v>42315</v>
      </c>
      <c r="B46150" s="98">
        <v>0.125</v>
      </c>
      <c r="C46150" s="158" t="s">
        <v>119</v>
      </c>
      <c r="D46150" s="158">
        <v>26.75</v>
      </c>
      <c r="E46150" s="158">
        <v>15620</v>
      </c>
      <c r="F46150" s="151"/>
      <c r="G46150" s="158"/>
    </row>
    <row r="46151" spans="1:7" x14ac:dyDescent="0.3">
      <c r="A46151" s="151">
        <v>42315</v>
      </c>
      <c r="B46151" s="98">
        <v>0.13541666666666666</v>
      </c>
      <c r="C46151" s="158" t="s">
        <v>119</v>
      </c>
      <c r="D46151" s="158">
        <v>26.75</v>
      </c>
      <c r="E46151" s="158">
        <v>15157</v>
      </c>
      <c r="F46151" s="151"/>
      <c r="G46151" s="158"/>
    </row>
    <row r="46152" spans="1:7" x14ac:dyDescent="0.3">
      <c r="A46152" s="151">
        <v>42315</v>
      </c>
      <c r="B46152" s="98">
        <v>0.14583333333333334</v>
      </c>
      <c r="C46152" s="158" t="s">
        <v>119</v>
      </c>
      <c r="D46152" s="158">
        <v>26.73</v>
      </c>
      <c r="E46152" s="158">
        <v>15058</v>
      </c>
      <c r="F46152" s="151"/>
      <c r="G46152" s="158"/>
    </row>
    <row r="46153" spans="1:7" x14ac:dyDescent="0.3">
      <c r="A46153" s="151">
        <v>42315</v>
      </c>
      <c r="B46153" s="98">
        <v>0.15625</v>
      </c>
      <c r="C46153" s="158" t="s">
        <v>119</v>
      </c>
      <c r="D46153" s="158">
        <v>26.63</v>
      </c>
      <c r="E46153" s="158">
        <v>15306</v>
      </c>
      <c r="F46153" s="151"/>
      <c r="G46153" s="158"/>
    </row>
    <row r="46154" spans="1:7" x14ac:dyDescent="0.3">
      <c r="A46154" s="151">
        <v>42315</v>
      </c>
      <c r="B46154" s="98">
        <v>0.16666666666666666</v>
      </c>
      <c r="C46154" s="158" t="s">
        <v>119</v>
      </c>
      <c r="D46154" s="158">
        <v>26.63</v>
      </c>
      <c r="E46154" s="158">
        <v>15883</v>
      </c>
      <c r="F46154" s="151"/>
      <c r="G46154" s="158"/>
    </row>
    <row r="46155" spans="1:7" x14ac:dyDescent="0.3">
      <c r="A46155" s="151">
        <v>42315</v>
      </c>
      <c r="B46155" s="98">
        <v>0.17708333333333334</v>
      </c>
      <c r="C46155" s="158" t="s">
        <v>119</v>
      </c>
      <c r="D46155" s="158">
        <v>26.67</v>
      </c>
      <c r="E46155" s="158">
        <v>15877</v>
      </c>
      <c r="F46155" s="151"/>
      <c r="G46155" s="158"/>
    </row>
    <row r="46156" spans="1:7" x14ac:dyDescent="0.3">
      <c r="A46156" s="151">
        <v>42315</v>
      </c>
      <c r="B46156" s="98">
        <v>0.1875</v>
      </c>
      <c r="C46156" s="158" t="s">
        <v>119</v>
      </c>
      <c r="D46156" s="158">
        <v>26.64</v>
      </c>
      <c r="E46156" s="158">
        <v>15439</v>
      </c>
      <c r="F46156" s="151"/>
      <c r="G46156" s="158"/>
    </row>
    <row r="46157" spans="1:7" x14ac:dyDescent="0.3">
      <c r="A46157" s="151">
        <v>42315</v>
      </c>
      <c r="B46157" s="98">
        <v>0.19791666666666666</v>
      </c>
      <c r="C46157" s="158" t="s">
        <v>119</v>
      </c>
      <c r="D46157" s="158">
        <v>26.61</v>
      </c>
      <c r="E46157" s="158">
        <v>15260</v>
      </c>
      <c r="F46157" s="151"/>
      <c r="G46157" s="158"/>
    </row>
    <row r="46158" spans="1:7" x14ac:dyDescent="0.3">
      <c r="A46158" s="151">
        <v>42315</v>
      </c>
      <c r="B46158" s="98">
        <v>0.20833333333333334</v>
      </c>
      <c r="C46158" s="158" t="s">
        <v>119</v>
      </c>
      <c r="D46158" s="158">
        <v>26.61</v>
      </c>
      <c r="E46158" s="158">
        <v>15109</v>
      </c>
      <c r="F46158" s="151"/>
      <c r="G46158" s="158"/>
    </row>
    <row r="46159" spans="1:7" x14ac:dyDescent="0.3">
      <c r="A46159" s="151">
        <v>42315</v>
      </c>
      <c r="B46159" s="98">
        <v>0.21875</v>
      </c>
      <c r="C46159" s="158" t="s">
        <v>119</v>
      </c>
      <c r="D46159" s="158">
        <v>26.62</v>
      </c>
      <c r="E46159" s="158">
        <v>14982</v>
      </c>
      <c r="F46159" s="151"/>
      <c r="G46159" s="158"/>
    </row>
    <row r="46160" spans="1:7" x14ac:dyDescent="0.3">
      <c r="A46160" s="151">
        <v>42315</v>
      </c>
      <c r="B46160" s="98">
        <v>0.22916666666666666</v>
      </c>
      <c r="C46160" s="158" t="s">
        <v>119</v>
      </c>
      <c r="D46160" s="158">
        <v>26.61</v>
      </c>
      <c r="E46160" s="158">
        <v>14866</v>
      </c>
      <c r="F46160" s="151"/>
      <c r="G46160" s="158"/>
    </row>
    <row r="46161" spans="1:7" x14ac:dyDescent="0.3">
      <c r="A46161" s="151">
        <v>42315</v>
      </c>
      <c r="B46161" s="98">
        <v>0.23958333333333334</v>
      </c>
      <c r="C46161" s="158" t="s">
        <v>119</v>
      </c>
      <c r="D46161" s="158">
        <v>26.59</v>
      </c>
      <c r="E46161" s="158">
        <v>14790</v>
      </c>
      <c r="F46161" s="151"/>
      <c r="G46161" s="158"/>
    </row>
    <row r="46162" spans="1:7" x14ac:dyDescent="0.3">
      <c r="A46162" s="151">
        <v>42315</v>
      </c>
      <c r="B46162" s="98">
        <v>0.25</v>
      </c>
      <c r="C46162" s="158" t="s">
        <v>119</v>
      </c>
      <c r="D46162" s="158">
        <v>26.58</v>
      </c>
      <c r="E46162" s="158">
        <v>14751</v>
      </c>
      <c r="F46162" s="151"/>
      <c r="G46162" s="158"/>
    </row>
    <row r="46163" spans="1:7" x14ac:dyDescent="0.3">
      <c r="A46163" s="151">
        <v>42315</v>
      </c>
      <c r="B46163" s="98">
        <v>0.26041666666666669</v>
      </c>
      <c r="C46163" s="158" t="s">
        <v>119</v>
      </c>
      <c r="D46163" s="158">
        <v>26.59</v>
      </c>
      <c r="E46163" s="158">
        <v>14702</v>
      </c>
      <c r="F46163" s="151"/>
      <c r="G46163" s="158"/>
    </row>
    <row r="46164" spans="1:7" x14ac:dyDescent="0.3">
      <c r="A46164" s="151">
        <v>42315</v>
      </c>
      <c r="B46164" s="98">
        <v>0.27083333333333331</v>
      </c>
      <c r="C46164" s="158" t="s">
        <v>119</v>
      </c>
      <c r="D46164" s="158">
        <v>26.57</v>
      </c>
      <c r="E46164" s="158">
        <v>14654</v>
      </c>
      <c r="F46164" s="151"/>
      <c r="G46164" s="158"/>
    </row>
    <row r="46165" spans="1:7" x14ac:dyDescent="0.3">
      <c r="A46165" s="151">
        <v>42315</v>
      </c>
      <c r="B46165" s="98">
        <v>0.28125</v>
      </c>
      <c r="C46165" s="158" t="s">
        <v>119</v>
      </c>
      <c r="D46165" s="158">
        <v>26.57</v>
      </c>
      <c r="E46165" s="158">
        <v>14620</v>
      </c>
      <c r="F46165" s="151"/>
      <c r="G46165" s="158"/>
    </row>
    <row r="46166" spans="1:7" x14ac:dyDescent="0.3">
      <c r="A46166" s="151">
        <v>42315</v>
      </c>
      <c r="B46166" s="98">
        <v>0.29166666666666669</v>
      </c>
      <c r="C46166" s="158" t="s">
        <v>119</v>
      </c>
      <c r="D46166" s="158">
        <v>26.58</v>
      </c>
      <c r="E46166" s="158">
        <v>14592</v>
      </c>
      <c r="F46166" s="151"/>
      <c r="G46166" s="158"/>
    </row>
    <row r="46167" spans="1:7" x14ac:dyDescent="0.3">
      <c r="A46167" s="151">
        <v>42315</v>
      </c>
      <c r="B46167" s="98">
        <v>0.30208333333333331</v>
      </c>
      <c r="C46167" s="158" t="s">
        <v>119</v>
      </c>
      <c r="D46167" s="158">
        <v>26.58</v>
      </c>
      <c r="E46167" s="158">
        <v>14602</v>
      </c>
      <c r="F46167" s="151"/>
      <c r="G46167" s="158"/>
    </row>
    <row r="46168" spans="1:7" x14ac:dyDescent="0.3">
      <c r="A46168" s="151">
        <v>42315</v>
      </c>
      <c r="B46168" s="98">
        <v>0.3125</v>
      </c>
      <c r="C46168" s="158" t="s">
        <v>119</v>
      </c>
      <c r="D46168" s="158">
        <v>26.57</v>
      </c>
      <c r="E46168" s="158">
        <v>14565</v>
      </c>
      <c r="F46168" s="151"/>
      <c r="G46168" s="158"/>
    </row>
    <row r="46169" spans="1:7" x14ac:dyDescent="0.3">
      <c r="A46169" s="151">
        <v>42315</v>
      </c>
      <c r="B46169" s="98">
        <v>0.32291666666666669</v>
      </c>
      <c r="C46169" s="158" t="s">
        <v>119</v>
      </c>
      <c r="D46169" s="158">
        <v>26.57</v>
      </c>
      <c r="E46169" s="158">
        <v>14533</v>
      </c>
      <c r="F46169" s="151"/>
      <c r="G46169" s="158"/>
    </row>
    <row r="46170" spans="1:7" x14ac:dyDescent="0.3">
      <c r="A46170" s="151">
        <v>42315</v>
      </c>
      <c r="B46170" s="98">
        <v>0.33333333333333331</v>
      </c>
      <c r="C46170" s="158" t="s">
        <v>119</v>
      </c>
      <c r="D46170" s="158">
        <v>26.58</v>
      </c>
      <c r="E46170" s="158">
        <v>14400</v>
      </c>
      <c r="F46170" s="151"/>
      <c r="G46170" s="158"/>
    </row>
    <row r="46171" spans="1:7" x14ac:dyDescent="0.3">
      <c r="A46171" s="151">
        <v>42315</v>
      </c>
      <c r="B46171" s="98">
        <v>0.34375</v>
      </c>
      <c r="C46171" s="158" t="s">
        <v>119</v>
      </c>
      <c r="D46171" s="158">
        <v>26.6</v>
      </c>
      <c r="E46171" s="158">
        <v>14320</v>
      </c>
      <c r="F46171" s="151"/>
      <c r="G46171" s="158"/>
    </row>
    <row r="46172" spans="1:7" x14ac:dyDescent="0.3">
      <c r="A46172" s="151">
        <v>42315</v>
      </c>
      <c r="B46172" s="98">
        <v>0.35416666666666669</v>
      </c>
      <c r="C46172" s="158" t="s">
        <v>119</v>
      </c>
      <c r="D46172" s="158">
        <v>26.61</v>
      </c>
      <c r="E46172" s="158">
        <v>14239</v>
      </c>
      <c r="F46172" s="151"/>
      <c r="G46172" s="158"/>
    </row>
    <row r="46173" spans="1:7" x14ac:dyDescent="0.3">
      <c r="A46173" s="151">
        <v>42315</v>
      </c>
      <c r="B46173" s="98">
        <v>0.36458333333333331</v>
      </c>
      <c r="C46173" s="158" t="s">
        <v>119</v>
      </c>
      <c r="D46173" s="158">
        <v>26.71</v>
      </c>
      <c r="E46173" s="158">
        <v>14561</v>
      </c>
      <c r="F46173" s="151"/>
      <c r="G46173" s="158"/>
    </row>
    <row r="46174" spans="1:7" x14ac:dyDescent="0.3">
      <c r="A46174" s="151">
        <v>42315</v>
      </c>
      <c r="B46174" s="98">
        <v>0.375</v>
      </c>
      <c r="C46174" s="158" t="s">
        <v>119</v>
      </c>
      <c r="D46174" s="158">
        <v>26.74</v>
      </c>
      <c r="E46174" s="158">
        <v>14551</v>
      </c>
      <c r="F46174" s="151"/>
      <c r="G46174" s="158"/>
    </row>
    <row r="46175" spans="1:7" x14ac:dyDescent="0.3">
      <c r="A46175" s="151">
        <v>42315</v>
      </c>
      <c r="B46175" s="98">
        <v>0.38541666666666669</v>
      </c>
      <c r="C46175" s="158" t="s">
        <v>119</v>
      </c>
      <c r="D46175" s="158">
        <v>26.89</v>
      </c>
      <c r="E46175" s="158">
        <v>14707</v>
      </c>
      <c r="F46175" s="151"/>
      <c r="G46175" s="158"/>
    </row>
    <row r="46176" spans="1:7" x14ac:dyDescent="0.3">
      <c r="A46176" s="151">
        <v>42315</v>
      </c>
      <c r="B46176" s="98">
        <v>0.39583333333333331</v>
      </c>
      <c r="C46176" s="158" t="s">
        <v>119</v>
      </c>
      <c r="D46176" s="158">
        <v>26.98</v>
      </c>
      <c r="E46176" s="158">
        <v>15157</v>
      </c>
      <c r="F46176" s="151"/>
      <c r="G46176" s="158"/>
    </row>
    <row r="46177" spans="1:7" x14ac:dyDescent="0.3">
      <c r="A46177" s="151">
        <v>42315</v>
      </c>
      <c r="B46177" s="98">
        <v>0.40625</v>
      </c>
      <c r="C46177" s="158" t="s">
        <v>119</v>
      </c>
      <c r="D46177" s="158">
        <v>26.96</v>
      </c>
      <c r="E46177" s="158">
        <v>15016</v>
      </c>
      <c r="F46177" s="151"/>
      <c r="G46177" s="158"/>
    </row>
    <row r="46178" spans="1:7" x14ac:dyDescent="0.3">
      <c r="A46178" s="151">
        <v>42315</v>
      </c>
      <c r="B46178" s="98">
        <v>0.41666666666666669</v>
      </c>
      <c r="C46178" s="158" t="s">
        <v>119</v>
      </c>
      <c r="D46178" s="158">
        <v>27.04</v>
      </c>
      <c r="E46178" s="158">
        <v>14981</v>
      </c>
      <c r="F46178" s="151"/>
      <c r="G46178" s="158"/>
    </row>
    <row r="46179" spans="1:7" x14ac:dyDescent="0.3">
      <c r="A46179" s="151">
        <v>42315</v>
      </c>
      <c r="B46179" s="98">
        <v>0.42708333333333331</v>
      </c>
      <c r="C46179" s="158" t="s">
        <v>119</v>
      </c>
      <c r="D46179" s="158">
        <v>27.21</v>
      </c>
      <c r="E46179" s="158">
        <v>15307</v>
      </c>
      <c r="F46179" s="151"/>
      <c r="G46179" s="158"/>
    </row>
    <row r="46180" spans="1:7" x14ac:dyDescent="0.3">
      <c r="A46180" s="151">
        <v>42315</v>
      </c>
      <c r="B46180" s="98">
        <v>0.4375</v>
      </c>
      <c r="C46180" s="158" t="s">
        <v>119</v>
      </c>
      <c r="D46180" s="158">
        <v>27.27</v>
      </c>
      <c r="E46180" s="158">
        <v>15721</v>
      </c>
      <c r="F46180" s="151"/>
      <c r="G46180" s="158"/>
    </row>
    <row r="46181" spans="1:7" x14ac:dyDescent="0.3">
      <c r="A46181" s="151">
        <v>42315</v>
      </c>
      <c r="B46181" s="98">
        <v>0.44791666666666669</v>
      </c>
      <c r="C46181" s="158" t="s">
        <v>119</v>
      </c>
      <c r="D46181" s="158">
        <v>27.29</v>
      </c>
      <c r="E46181" s="158">
        <v>16102</v>
      </c>
      <c r="F46181" s="151"/>
      <c r="G46181" s="158"/>
    </row>
    <row r="46182" spans="1:7" x14ac:dyDescent="0.3">
      <c r="A46182" s="151">
        <v>42315</v>
      </c>
      <c r="B46182" s="98">
        <v>0.45833333333333331</v>
      </c>
      <c r="C46182" s="158" t="s">
        <v>119</v>
      </c>
      <c r="D46182" s="158">
        <v>27.34</v>
      </c>
      <c r="E46182" s="158">
        <v>16936</v>
      </c>
      <c r="F46182" s="151"/>
      <c r="G46182" s="158"/>
    </row>
    <row r="46183" spans="1:7" x14ac:dyDescent="0.3">
      <c r="A46183" s="151">
        <v>42315</v>
      </c>
      <c r="B46183" s="98">
        <v>0.46875</v>
      </c>
      <c r="C46183" s="158" t="s">
        <v>119</v>
      </c>
      <c r="D46183" s="158">
        <v>27.39</v>
      </c>
      <c r="E46183" s="158">
        <v>17059</v>
      </c>
      <c r="F46183" s="151"/>
      <c r="G46183" s="158"/>
    </row>
    <row r="46184" spans="1:7" x14ac:dyDescent="0.3">
      <c r="A46184" s="151">
        <v>42315</v>
      </c>
      <c r="B46184" s="98">
        <v>0.47916666666666669</v>
      </c>
      <c r="C46184" s="158" t="s">
        <v>119</v>
      </c>
      <c r="D46184" s="158">
        <v>27.42</v>
      </c>
      <c r="E46184" s="158">
        <v>17739</v>
      </c>
      <c r="F46184" s="151"/>
      <c r="G46184" s="158"/>
    </row>
    <row r="46185" spans="1:7" x14ac:dyDescent="0.3">
      <c r="A46185" s="151">
        <v>42315</v>
      </c>
      <c r="B46185" s="98">
        <v>0.48958333333333331</v>
      </c>
      <c r="C46185" s="158" t="s">
        <v>119</v>
      </c>
      <c r="D46185" s="158">
        <v>27.47</v>
      </c>
      <c r="E46185" s="158">
        <v>17972</v>
      </c>
      <c r="F46185" s="151"/>
      <c r="G46185" s="158"/>
    </row>
    <row r="46186" spans="1:7" x14ac:dyDescent="0.3">
      <c r="A46186" s="151">
        <v>42315</v>
      </c>
      <c r="B46186" s="98">
        <v>0.5</v>
      </c>
      <c r="C46186" s="158" t="s">
        <v>120</v>
      </c>
      <c r="D46186" s="158">
        <v>27.55</v>
      </c>
      <c r="E46186" s="158">
        <v>17868</v>
      </c>
      <c r="F46186" s="151"/>
      <c r="G46186" s="158"/>
    </row>
    <row r="46187" spans="1:7" x14ac:dyDescent="0.3">
      <c r="A46187" s="151">
        <v>42315</v>
      </c>
      <c r="B46187" s="98">
        <v>0.51041666666666663</v>
      </c>
      <c r="C46187" s="158" t="s">
        <v>120</v>
      </c>
      <c r="D46187" s="158">
        <v>27.57</v>
      </c>
      <c r="E46187" s="158">
        <v>17698</v>
      </c>
      <c r="F46187" s="151"/>
      <c r="G46187" s="158"/>
    </row>
    <row r="46188" spans="1:7" x14ac:dyDescent="0.3">
      <c r="A46188" s="151">
        <v>42315</v>
      </c>
      <c r="B46188" s="98">
        <v>0.52083333333333337</v>
      </c>
      <c r="C46188" s="158" t="s">
        <v>120</v>
      </c>
      <c r="D46188" s="158">
        <v>27.6</v>
      </c>
      <c r="E46188" s="158">
        <v>17282</v>
      </c>
      <c r="F46188" s="151"/>
      <c r="G46188" s="158"/>
    </row>
    <row r="46189" spans="1:7" x14ac:dyDescent="0.3">
      <c r="A46189" s="151">
        <v>42315</v>
      </c>
      <c r="B46189" s="98">
        <v>0.53125</v>
      </c>
      <c r="C46189" s="158" t="s">
        <v>120</v>
      </c>
      <c r="D46189" s="158">
        <v>27.68</v>
      </c>
      <c r="E46189" s="158">
        <v>17540</v>
      </c>
      <c r="F46189" s="151"/>
      <c r="G46189" s="158"/>
    </row>
    <row r="46190" spans="1:7" x14ac:dyDescent="0.3">
      <c r="A46190" s="151">
        <v>42315</v>
      </c>
      <c r="B46190" s="98">
        <v>4.1666666666666664E-2</v>
      </c>
      <c r="C46190" s="158" t="s">
        <v>120</v>
      </c>
      <c r="D46190" s="158">
        <v>27.79</v>
      </c>
      <c r="E46190" s="158">
        <v>17614</v>
      </c>
      <c r="F46190" s="151"/>
      <c r="G46190" s="158"/>
    </row>
    <row r="46191" spans="1:7" x14ac:dyDescent="0.3">
      <c r="A46191" s="151">
        <v>42315</v>
      </c>
      <c r="B46191" s="98">
        <v>5.2083333333333336E-2</v>
      </c>
      <c r="C46191" s="158" t="s">
        <v>120</v>
      </c>
      <c r="D46191" s="158">
        <v>27.88</v>
      </c>
      <c r="E46191" s="158">
        <v>17363</v>
      </c>
      <c r="F46191" s="151"/>
      <c r="G46191" s="158"/>
    </row>
    <row r="46192" spans="1:7" x14ac:dyDescent="0.3">
      <c r="A46192" s="151">
        <v>42315</v>
      </c>
      <c r="B46192" s="98">
        <v>6.25E-2</v>
      </c>
      <c r="C46192" s="158" t="s">
        <v>120</v>
      </c>
      <c r="D46192" s="158">
        <v>28.09</v>
      </c>
      <c r="E46192" s="158">
        <v>17097</v>
      </c>
      <c r="F46192" s="151"/>
      <c r="G46192" s="158"/>
    </row>
    <row r="46193" spans="1:7" x14ac:dyDescent="0.3">
      <c r="A46193" s="151">
        <v>42315</v>
      </c>
      <c r="B46193" s="98">
        <v>7.2916666666666671E-2</v>
      </c>
      <c r="C46193" s="158" t="s">
        <v>120</v>
      </c>
      <c r="D46193" s="158">
        <v>28.23</v>
      </c>
      <c r="E46193" s="158">
        <v>16836</v>
      </c>
      <c r="F46193" s="151"/>
      <c r="G46193" s="158"/>
    </row>
    <row r="46194" spans="1:7" x14ac:dyDescent="0.3">
      <c r="A46194" s="151">
        <v>42315</v>
      </c>
      <c r="B46194" s="98">
        <v>8.3333333333333329E-2</v>
      </c>
      <c r="C46194" s="158" t="s">
        <v>120</v>
      </c>
      <c r="D46194" s="158">
        <v>28.17</v>
      </c>
      <c r="E46194" s="158">
        <v>16474</v>
      </c>
      <c r="F46194" s="151"/>
      <c r="G46194" s="158"/>
    </row>
    <row r="46195" spans="1:7" x14ac:dyDescent="0.3">
      <c r="A46195" s="151">
        <v>42315</v>
      </c>
      <c r="B46195" s="98">
        <v>9.375E-2</v>
      </c>
      <c r="C46195" s="158" t="s">
        <v>120</v>
      </c>
      <c r="D46195" s="158">
        <v>28.14</v>
      </c>
      <c r="E46195" s="158">
        <v>16599</v>
      </c>
      <c r="F46195" s="151"/>
      <c r="G46195" s="158"/>
    </row>
    <row r="46196" spans="1:7" x14ac:dyDescent="0.3">
      <c r="A46196" s="151">
        <v>42315</v>
      </c>
      <c r="B46196" s="98">
        <v>0.10416666666666667</v>
      </c>
      <c r="C46196" s="158" t="s">
        <v>120</v>
      </c>
      <c r="D46196" s="158">
        <v>27.98</v>
      </c>
      <c r="E46196" s="158">
        <v>16257</v>
      </c>
      <c r="F46196" s="151"/>
      <c r="G46196" s="158"/>
    </row>
    <row r="46197" spans="1:7" x14ac:dyDescent="0.3">
      <c r="A46197" s="151">
        <v>42315</v>
      </c>
      <c r="B46197" s="98">
        <v>0.11458333333333333</v>
      </c>
      <c r="C46197" s="158" t="s">
        <v>120</v>
      </c>
      <c r="D46197" s="158">
        <v>27.92</v>
      </c>
      <c r="E46197" s="158">
        <v>16175</v>
      </c>
      <c r="F46197" s="151"/>
      <c r="G46197" s="158"/>
    </row>
    <row r="46198" spans="1:7" x14ac:dyDescent="0.3">
      <c r="A46198" s="151">
        <v>42315</v>
      </c>
      <c r="B46198" s="98">
        <v>0.125</v>
      </c>
      <c r="C46198" s="158" t="s">
        <v>120</v>
      </c>
      <c r="D46198" s="158">
        <v>28.33</v>
      </c>
      <c r="E46198" s="158">
        <v>16124</v>
      </c>
      <c r="F46198" s="151"/>
      <c r="G46198" s="158"/>
    </row>
    <row r="46199" spans="1:7" x14ac:dyDescent="0.3">
      <c r="A46199" s="151">
        <v>42315</v>
      </c>
      <c r="B46199" s="98">
        <v>0.13541666666666666</v>
      </c>
      <c r="C46199" s="158" t="s">
        <v>120</v>
      </c>
      <c r="D46199" s="158">
        <v>28.41</v>
      </c>
      <c r="E46199" s="158">
        <v>16367</v>
      </c>
      <c r="F46199" s="151"/>
      <c r="G46199" s="158"/>
    </row>
    <row r="46200" spans="1:7" x14ac:dyDescent="0.3">
      <c r="A46200" s="151">
        <v>42315</v>
      </c>
      <c r="B46200" s="98">
        <v>0.14583333333333334</v>
      </c>
      <c r="C46200" s="158" t="s">
        <v>120</v>
      </c>
      <c r="D46200" s="158">
        <v>28.31</v>
      </c>
      <c r="E46200" s="158">
        <v>16470</v>
      </c>
      <c r="F46200" s="151"/>
      <c r="G46200" s="158"/>
    </row>
    <row r="46201" spans="1:7" x14ac:dyDescent="0.3">
      <c r="A46201" s="151">
        <v>42315</v>
      </c>
      <c r="B46201" s="98">
        <v>0.15625</v>
      </c>
      <c r="C46201" s="158" t="s">
        <v>120</v>
      </c>
      <c r="D46201" s="158">
        <v>28.3</v>
      </c>
      <c r="E46201" s="158">
        <v>16361</v>
      </c>
      <c r="F46201" s="151"/>
      <c r="G46201" s="158"/>
    </row>
    <row r="46202" spans="1:7" x14ac:dyDescent="0.3">
      <c r="A46202" s="151">
        <v>42315</v>
      </c>
      <c r="B46202" s="98">
        <v>0.16666666666666666</v>
      </c>
      <c r="C46202" s="158" t="s">
        <v>120</v>
      </c>
      <c r="D46202" s="158">
        <v>28.53</v>
      </c>
      <c r="E46202" s="158">
        <v>16108</v>
      </c>
      <c r="F46202" s="151"/>
      <c r="G46202" s="158"/>
    </row>
    <row r="46203" spans="1:7" x14ac:dyDescent="0.3">
      <c r="A46203" s="151">
        <v>42315</v>
      </c>
      <c r="B46203" s="98">
        <v>0.17708333333333334</v>
      </c>
      <c r="C46203" s="158" t="s">
        <v>120</v>
      </c>
      <c r="D46203" s="158">
        <v>28.75</v>
      </c>
      <c r="E46203" s="158">
        <v>15938</v>
      </c>
      <c r="F46203" s="151"/>
      <c r="G46203" s="158"/>
    </row>
    <row r="46204" spans="1:7" x14ac:dyDescent="0.3">
      <c r="A46204" s="151">
        <v>42315</v>
      </c>
      <c r="B46204" s="98">
        <v>0.1875</v>
      </c>
      <c r="C46204" s="158" t="s">
        <v>120</v>
      </c>
      <c r="D46204" s="158">
        <v>28.92</v>
      </c>
      <c r="E46204" s="158">
        <v>15804</v>
      </c>
      <c r="F46204" s="151"/>
      <c r="G46204" s="158"/>
    </row>
    <row r="46205" spans="1:7" x14ac:dyDescent="0.3">
      <c r="A46205" s="151">
        <v>42315</v>
      </c>
      <c r="B46205" s="98">
        <v>0.19791666666666666</v>
      </c>
      <c r="C46205" s="158" t="s">
        <v>120</v>
      </c>
      <c r="D46205" s="158">
        <v>28.78</v>
      </c>
      <c r="E46205" s="158">
        <v>15709</v>
      </c>
      <c r="F46205" s="151"/>
      <c r="G46205" s="158"/>
    </row>
    <row r="46206" spans="1:7" x14ac:dyDescent="0.3">
      <c r="A46206" s="151">
        <v>42315</v>
      </c>
      <c r="B46206" s="98">
        <v>0.20833333333333334</v>
      </c>
      <c r="C46206" s="158" t="s">
        <v>120</v>
      </c>
      <c r="D46206" s="158">
        <v>28.73</v>
      </c>
      <c r="E46206" s="158">
        <v>15498</v>
      </c>
      <c r="F46206" s="151"/>
      <c r="G46206" s="158"/>
    </row>
    <row r="46207" spans="1:7" x14ac:dyDescent="0.3">
      <c r="A46207" s="151">
        <v>42315</v>
      </c>
      <c r="B46207" s="98">
        <v>0.21875</v>
      </c>
      <c r="C46207" s="158" t="s">
        <v>120</v>
      </c>
      <c r="D46207" s="158">
        <v>28.48</v>
      </c>
      <c r="E46207" s="158">
        <v>14980</v>
      </c>
      <c r="F46207" s="151"/>
      <c r="G46207" s="158"/>
    </row>
    <row r="46208" spans="1:7" x14ac:dyDescent="0.3">
      <c r="A46208" s="151">
        <v>42315</v>
      </c>
      <c r="B46208" s="98">
        <v>0.22916666666666666</v>
      </c>
      <c r="C46208" s="158" t="s">
        <v>120</v>
      </c>
      <c r="D46208" s="158">
        <v>28.37</v>
      </c>
      <c r="E46208" s="158">
        <v>14949</v>
      </c>
      <c r="F46208" s="151"/>
      <c r="G46208" s="158"/>
    </row>
    <row r="46209" spans="1:7" x14ac:dyDescent="0.3">
      <c r="A46209" s="151">
        <v>42315</v>
      </c>
      <c r="B46209" s="98">
        <v>0.23958333333333334</v>
      </c>
      <c r="C46209" s="158" t="s">
        <v>120</v>
      </c>
      <c r="D46209" s="158">
        <v>28.4</v>
      </c>
      <c r="E46209" s="158">
        <v>15087</v>
      </c>
      <c r="F46209" s="151"/>
      <c r="G46209" s="158"/>
    </row>
    <row r="46210" spans="1:7" x14ac:dyDescent="0.3">
      <c r="A46210" s="151">
        <v>42315</v>
      </c>
      <c r="B46210" s="98">
        <v>0.25</v>
      </c>
      <c r="C46210" s="158" t="s">
        <v>120</v>
      </c>
      <c r="D46210" s="158">
        <v>28.24</v>
      </c>
      <c r="E46210" s="158">
        <v>15188</v>
      </c>
      <c r="F46210" s="151"/>
      <c r="G46210" s="158"/>
    </row>
    <row r="46211" spans="1:7" x14ac:dyDescent="0.3">
      <c r="A46211" s="151">
        <v>42315</v>
      </c>
      <c r="B46211" s="98">
        <v>0.26041666666666669</v>
      </c>
      <c r="C46211" s="158" t="s">
        <v>120</v>
      </c>
      <c r="D46211" s="158">
        <v>28.06</v>
      </c>
      <c r="E46211" s="158">
        <v>15082</v>
      </c>
      <c r="F46211" s="151"/>
      <c r="G46211" s="158"/>
    </row>
    <row r="46212" spans="1:7" x14ac:dyDescent="0.3">
      <c r="A46212" s="151">
        <v>42315</v>
      </c>
      <c r="B46212" s="98">
        <v>0.27083333333333331</v>
      </c>
      <c r="C46212" s="158" t="s">
        <v>120</v>
      </c>
      <c r="D46212" s="158">
        <v>28.15</v>
      </c>
      <c r="E46212" s="158">
        <v>15169</v>
      </c>
      <c r="F46212" s="151"/>
      <c r="G46212" s="158"/>
    </row>
    <row r="46213" spans="1:7" x14ac:dyDescent="0.3">
      <c r="A46213" s="151">
        <v>42315</v>
      </c>
      <c r="B46213" s="98">
        <v>0.28125</v>
      </c>
      <c r="C46213" s="158" t="s">
        <v>120</v>
      </c>
      <c r="D46213" s="158">
        <v>28.07</v>
      </c>
      <c r="E46213" s="158">
        <v>15508</v>
      </c>
      <c r="F46213" s="151"/>
      <c r="G46213" s="158"/>
    </row>
    <row r="46214" spans="1:7" x14ac:dyDescent="0.3">
      <c r="A46214" s="151">
        <v>42315</v>
      </c>
      <c r="B46214" s="98">
        <v>0.29166666666666669</v>
      </c>
      <c r="C46214" s="158" t="s">
        <v>120</v>
      </c>
      <c r="D46214" s="158">
        <v>28.23</v>
      </c>
      <c r="E46214" s="158">
        <v>15691</v>
      </c>
      <c r="F46214" s="151"/>
      <c r="G46214" s="158"/>
    </row>
    <row r="46215" spans="1:7" x14ac:dyDescent="0.3">
      <c r="A46215" s="151">
        <v>42315</v>
      </c>
      <c r="B46215" s="98">
        <v>0.30208333333333331</v>
      </c>
      <c r="C46215" s="158" t="s">
        <v>120</v>
      </c>
      <c r="D46215" s="158">
        <v>28.21</v>
      </c>
      <c r="E46215" s="158">
        <v>15502</v>
      </c>
      <c r="F46215" s="151"/>
      <c r="G46215" s="158"/>
    </row>
    <row r="46216" spans="1:7" x14ac:dyDescent="0.3">
      <c r="A46216" s="151">
        <v>42315</v>
      </c>
      <c r="B46216" s="98">
        <v>0.3125</v>
      </c>
      <c r="C46216" s="158" t="s">
        <v>120</v>
      </c>
      <c r="D46216" s="158">
        <v>28.03</v>
      </c>
      <c r="E46216" s="158">
        <v>14751</v>
      </c>
      <c r="F46216" s="151"/>
      <c r="G46216" s="158"/>
    </row>
    <row r="46217" spans="1:7" x14ac:dyDescent="0.3">
      <c r="A46217" s="151">
        <v>42315</v>
      </c>
      <c r="B46217" s="98">
        <v>0.32291666666666669</v>
      </c>
      <c r="C46217" s="158" t="s">
        <v>120</v>
      </c>
      <c r="D46217" s="158">
        <v>27.71</v>
      </c>
      <c r="E46217" s="158">
        <v>13959</v>
      </c>
      <c r="F46217" s="151"/>
      <c r="G46217" s="158"/>
    </row>
    <row r="46218" spans="1:7" x14ac:dyDescent="0.3">
      <c r="A46218" s="151">
        <v>42315</v>
      </c>
      <c r="B46218" s="98">
        <v>0.33333333333333331</v>
      </c>
      <c r="C46218" s="158" t="s">
        <v>120</v>
      </c>
      <c r="D46218" s="158">
        <v>27.76</v>
      </c>
      <c r="E46218" s="158">
        <v>13627</v>
      </c>
      <c r="F46218" s="151"/>
      <c r="G46218" s="158"/>
    </row>
    <row r="46219" spans="1:7" x14ac:dyDescent="0.3">
      <c r="A46219" s="151">
        <v>42315</v>
      </c>
      <c r="B46219" s="98">
        <v>0.34375</v>
      </c>
      <c r="C46219" s="158" t="s">
        <v>120</v>
      </c>
      <c r="D46219" s="158">
        <v>27.8</v>
      </c>
      <c r="E46219" s="158">
        <v>13784</v>
      </c>
      <c r="F46219" s="151"/>
      <c r="G46219" s="158"/>
    </row>
    <row r="46220" spans="1:7" x14ac:dyDescent="0.3">
      <c r="A46220" s="151">
        <v>42315</v>
      </c>
      <c r="B46220" s="98">
        <v>0.35416666666666669</v>
      </c>
      <c r="C46220" s="158" t="s">
        <v>120</v>
      </c>
      <c r="D46220" s="158">
        <v>27.88</v>
      </c>
      <c r="E46220" s="158">
        <v>14253</v>
      </c>
      <c r="F46220" s="151"/>
      <c r="G46220" s="158"/>
    </row>
    <row r="46221" spans="1:7" x14ac:dyDescent="0.3">
      <c r="A46221" s="151">
        <v>42315</v>
      </c>
      <c r="B46221" s="98">
        <v>0.36458333333333331</v>
      </c>
      <c r="C46221" s="158" t="s">
        <v>120</v>
      </c>
      <c r="D46221" s="158">
        <v>27.87</v>
      </c>
      <c r="E46221" s="158">
        <v>14429</v>
      </c>
      <c r="F46221" s="151"/>
      <c r="G46221" s="158"/>
    </row>
    <row r="46222" spans="1:7" x14ac:dyDescent="0.3">
      <c r="A46222" s="151">
        <v>42315</v>
      </c>
      <c r="B46222" s="98">
        <v>0.375</v>
      </c>
      <c r="C46222" s="158" t="s">
        <v>120</v>
      </c>
      <c r="D46222" s="158">
        <v>27.86</v>
      </c>
      <c r="E46222" s="158">
        <v>15082</v>
      </c>
      <c r="F46222" s="151"/>
      <c r="G46222" s="158"/>
    </row>
    <row r="46223" spans="1:7" x14ac:dyDescent="0.3">
      <c r="A46223" s="151">
        <v>42315</v>
      </c>
      <c r="B46223" s="98">
        <v>0.38541666666666669</v>
      </c>
      <c r="C46223" s="158" t="s">
        <v>120</v>
      </c>
      <c r="D46223" s="158">
        <v>27.83</v>
      </c>
      <c r="E46223" s="158">
        <v>15457</v>
      </c>
      <c r="F46223" s="151"/>
      <c r="G46223" s="158"/>
    </row>
    <row r="46224" spans="1:7" x14ac:dyDescent="0.3">
      <c r="A46224" s="151">
        <v>42315</v>
      </c>
      <c r="B46224" s="98">
        <v>0.39583333333333331</v>
      </c>
      <c r="C46224" s="158" t="s">
        <v>120</v>
      </c>
      <c r="D46224" s="158">
        <v>27.88</v>
      </c>
      <c r="E46224" s="158">
        <v>15928</v>
      </c>
      <c r="F46224" s="151"/>
      <c r="G46224" s="158"/>
    </row>
    <row r="46225" spans="1:7" x14ac:dyDescent="0.3">
      <c r="A46225" s="151">
        <v>42315</v>
      </c>
      <c r="B46225" s="98">
        <v>0.40625</v>
      </c>
      <c r="C46225" s="158" t="s">
        <v>120</v>
      </c>
      <c r="D46225" s="158">
        <v>27.89</v>
      </c>
      <c r="E46225" s="158">
        <v>16136</v>
      </c>
      <c r="F46225" s="151"/>
      <c r="G46225" s="158"/>
    </row>
    <row r="46226" spans="1:7" x14ac:dyDescent="0.3">
      <c r="A46226" s="151">
        <v>42315</v>
      </c>
      <c r="B46226" s="98">
        <v>0.41666666666666669</v>
      </c>
      <c r="C46226" s="158" t="s">
        <v>120</v>
      </c>
      <c r="D46226" s="158">
        <v>27.88</v>
      </c>
      <c r="E46226" s="158">
        <v>16113</v>
      </c>
      <c r="F46226" s="151"/>
      <c r="G46226" s="158"/>
    </row>
    <row r="46227" spans="1:7" x14ac:dyDescent="0.3">
      <c r="A46227" s="151">
        <v>42315</v>
      </c>
      <c r="B46227" s="98">
        <v>0.42708333333333331</v>
      </c>
      <c r="C46227" s="158" t="s">
        <v>120</v>
      </c>
      <c r="D46227" s="158">
        <v>27.88</v>
      </c>
      <c r="E46227" s="158">
        <v>16103</v>
      </c>
      <c r="F46227" s="151"/>
      <c r="G46227" s="158"/>
    </row>
    <row r="46228" spans="1:7" x14ac:dyDescent="0.3">
      <c r="A46228" s="151">
        <v>42315</v>
      </c>
      <c r="B46228" s="98">
        <v>0.4375</v>
      </c>
      <c r="C46228" s="158" t="s">
        <v>120</v>
      </c>
      <c r="D46228" s="158">
        <v>27.88</v>
      </c>
      <c r="E46228" s="158">
        <v>16160</v>
      </c>
      <c r="F46228" s="151"/>
      <c r="G46228" s="158"/>
    </row>
    <row r="46229" spans="1:7" x14ac:dyDescent="0.3">
      <c r="A46229" s="151">
        <v>42315</v>
      </c>
      <c r="B46229" s="98">
        <v>0.44791666666666669</v>
      </c>
      <c r="C46229" s="158" t="s">
        <v>120</v>
      </c>
      <c r="D46229" s="158">
        <v>27.85</v>
      </c>
      <c r="E46229" s="158">
        <v>16122</v>
      </c>
      <c r="F46229" s="151"/>
      <c r="G46229" s="158"/>
    </row>
    <row r="46230" spans="1:7" x14ac:dyDescent="0.3">
      <c r="A46230" s="151">
        <v>42315</v>
      </c>
      <c r="B46230" s="98">
        <v>0.45833333333333331</v>
      </c>
      <c r="C46230" s="158" t="s">
        <v>120</v>
      </c>
      <c r="D46230" s="158">
        <v>27.82</v>
      </c>
      <c r="E46230" s="158">
        <v>15981</v>
      </c>
      <c r="F46230" s="151"/>
      <c r="G46230" s="158"/>
    </row>
    <row r="46231" spans="1:7" x14ac:dyDescent="0.3">
      <c r="A46231" s="151">
        <v>42315</v>
      </c>
      <c r="B46231" s="98">
        <v>0.46875</v>
      </c>
      <c r="C46231" s="158" t="s">
        <v>120</v>
      </c>
      <c r="D46231" s="158">
        <v>27.9</v>
      </c>
      <c r="E46231" s="158">
        <v>15636</v>
      </c>
      <c r="F46231" s="151"/>
      <c r="G46231" s="158"/>
    </row>
    <row r="46232" spans="1:7" x14ac:dyDescent="0.3">
      <c r="A46232" s="151">
        <v>42315</v>
      </c>
      <c r="B46232" s="98">
        <v>0.47916666666666669</v>
      </c>
      <c r="C46232" s="158" t="s">
        <v>120</v>
      </c>
      <c r="D46232" s="158">
        <v>27.79</v>
      </c>
      <c r="E46232" s="158">
        <v>15643</v>
      </c>
      <c r="F46232" s="151"/>
      <c r="G46232" s="158"/>
    </row>
    <row r="46233" spans="1:7" x14ac:dyDescent="0.3">
      <c r="A46233" s="151">
        <v>42315</v>
      </c>
      <c r="B46233" s="98">
        <v>0.48958333333333331</v>
      </c>
      <c r="C46233" s="158" t="s">
        <v>120</v>
      </c>
      <c r="D46233" s="158">
        <v>27.63</v>
      </c>
      <c r="E46233" s="158">
        <v>15450</v>
      </c>
      <c r="F46233" s="151"/>
      <c r="G46233" s="158"/>
    </row>
    <row r="46234" spans="1:7" x14ac:dyDescent="0.3">
      <c r="A46234" s="151">
        <v>42316</v>
      </c>
      <c r="B46234" s="98">
        <v>0.5</v>
      </c>
      <c r="C46234" s="158" t="s">
        <v>119</v>
      </c>
      <c r="D46234" s="158">
        <v>27.49</v>
      </c>
      <c r="E46234" s="158">
        <v>15027</v>
      </c>
      <c r="F46234" s="151"/>
      <c r="G46234" s="158"/>
    </row>
    <row r="46235" spans="1:7" x14ac:dyDescent="0.3">
      <c r="A46235" s="151">
        <v>42316</v>
      </c>
      <c r="B46235" s="98">
        <v>0.51041666666666663</v>
      </c>
      <c r="C46235" s="158" t="s">
        <v>119</v>
      </c>
      <c r="D46235" s="158">
        <v>27.45</v>
      </c>
      <c r="E46235" s="158">
        <v>14789</v>
      </c>
      <c r="F46235" s="151"/>
      <c r="G46235" s="158"/>
    </row>
    <row r="46236" spans="1:7" x14ac:dyDescent="0.3">
      <c r="A46236" s="151">
        <v>42316</v>
      </c>
      <c r="B46236" s="98">
        <v>0.52083333333333337</v>
      </c>
      <c r="C46236" s="158" t="s">
        <v>119</v>
      </c>
      <c r="D46236" s="158">
        <v>27.45</v>
      </c>
      <c r="E46236" s="158">
        <v>14692</v>
      </c>
      <c r="F46236" s="151"/>
      <c r="G46236" s="158"/>
    </row>
    <row r="46237" spans="1:7" x14ac:dyDescent="0.3">
      <c r="A46237" s="151">
        <v>42316</v>
      </c>
      <c r="B46237" s="98">
        <v>0.53125</v>
      </c>
      <c r="C46237" s="158" t="s">
        <v>119</v>
      </c>
      <c r="D46237" s="158">
        <v>27.49</v>
      </c>
      <c r="E46237" s="158">
        <v>14764</v>
      </c>
      <c r="F46237" s="151"/>
      <c r="G46237" s="158"/>
    </row>
    <row r="46238" spans="1:7" x14ac:dyDescent="0.3">
      <c r="A46238" s="151">
        <v>42316</v>
      </c>
      <c r="B46238" s="98">
        <v>4.1666666666666664E-2</v>
      </c>
      <c r="C46238" s="158" t="s">
        <v>119</v>
      </c>
      <c r="D46238" s="158">
        <v>27.52</v>
      </c>
      <c r="E46238" s="158">
        <v>14922</v>
      </c>
      <c r="F46238" s="151"/>
      <c r="G46238" s="158"/>
    </row>
    <row r="46239" spans="1:7" x14ac:dyDescent="0.3">
      <c r="A46239" s="151">
        <v>42316</v>
      </c>
      <c r="B46239" s="98">
        <v>5.2083333333333336E-2</v>
      </c>
      <c r="C46239" s="158" t="s">
        <v>119</v>
      </c>
      <c r="D46239" s="158">
        <v>27.49</v>
      </c>
      <c r="E46239" s="158">
        <v>15039</v>
      </c>
      <c r="F46239" s="151"/>
      <c r="G46239" s="158"/>
    </row>
    <row r="46240" spans="1:7" x14ac:dyDescent="0.3">
      <c r="A46240" s="151">
        <v>42316</v>
      </c>
      <c r="B46240" s="98">
        <v>6.25E-2</v>
      </c>
      <c r="C46240" s="158" t="s">
        <v>119</v>
      </c>
      <c r="D46240" s="158">
        <v>27.36</v>
      </c>
      <c r="E46240" s="158">
        <v>14875</v>
      </c>
      <c r="F46240" s="151"/>
      <c r="G46240" s="158"/>
    </row>
    <row r="46241" spans="1:7" x14ac:dyDescent="0.3">
      <c r="A46241" s="151">
        <v>42316</v>
      </c>
      <c r="B46241" s="98">
        <v>7.2916666666666671E-2</v>
      </c>
      <c r="C46241" s="158" t="s">
        <v>119</v>
      </c>
      <c r="D46241" s="158">
        <v>27.44</v>
      </c>
      <c r="E46241" s="158">
        <v>15050</v>
      </c>
      <c r="F46241" s="151"/>
      <c r="G46241" s="158"/>
    </row>
    <row r="46242" spans="1:7" x14ac:dyDescent="0.3">
      <c r="A46242" s="151">
        <v>42316</v>
      </c>
      <c r="B46242" s="98">
        <v>8.3333333333333329E-2</v>
      </c>
      <c r="C46242" s="158" t="s">
        <v>119</v>
      </c>
      <c r="D46242" s="158">
        <v>27.34</v>
      </c>
      <c r="E46242" s="158">
        <v>14960</v>
      </c>
      <c r="F46242" s="151"/>
      <c r="G46242" s="158"/>
    </row>
    <row r="46243" spans="1:7" x14ac:dyDescent="0.3">
      <c r="A46243" s="151">
        <v>42316</v>
      </c>
      <c r="B46243" s="98">
        <v>9.375E-2</v>
      </c>
      <c r="C46243" s="158" t="s">
        <v>119</v>
      </c>
      <c r="D46243" s="158">
        <v>27.18</v>
      </c>
      <c r="E46243" s="158">
        <v>14793</v>
      </c>
      <c r="F46243" s="151"/>
      <c r="G46243" s="158"/>
    </row>
    <row r="46244" spans="1:7" x14ac:dyDescent="0.3">
      <c r="A46244" s="151">
        <v>42316</v>
      </c>
      <c r="B46244" s="98">
        <v>0.10416666666666667</v>
      </c>
      <c r="C46244" s="158" t="s">
        <v>119</v>
      </c>
      <c r="D46244" s="158">
        <v>27.22</v>
      </c>
      <c r="E46244" s="158">
        <v>14714</v>
      </c>
      <c r="F46244" s="151"/>
      <c r="G46244" s="158"/>
    </row>
    <row r="46245" spans="1:7" x14ac:dyDescent="0.3">
      <c r="A46245" s="151">
        <v>42316</v>
      </c>
      <c r="B46245" s="98">
        <v>0.11458333333333333</v>
      </c>
      <c r="C46245" s="158" t="s">
        <v>119</v>
      </c>
      <c r="D46245" s="158">
        <v>27.24</v>
      </c>
      <c r="E46245" s="158">
        <v>14856</v>
      </c>
      <c r="F46245" s="151"/>
      <c r="G46245" s="158"/>
    </row>
    <row r="46246" spans="1:7" x14ac:dyDescent="0.3">
      <c r="A46246" s="151">
        <v>42316</v>
      </c>
      <c r="B46246" s="98">
        <v>0.125</v>
      </c>
      <c r="C46246" s="158" t="s">
        <v>119</v>
      </c>
      <c r="D46246" s="158">
        <v>27.28</v>
      </c>
      <c r="E46246" s="158">
        <v>14971</v>
      </c>
      <c r="F46246" s="151"/>
      <c r="G46246" s="158"/>
    </row>
    <row r="46247" spans="1:7" x14ac:dyDescent="0.3">
      <c r="A46247" s="151">
        <v>42316</v>
      </c>
      <c r="B46247" s="98">
        <v>0.13541666666666666</v>
      </c>
      <c r="C46247" s="158" t="s">
        <v>119</v>
      </c>
      <c r="D46247" s="158">
        <v>27.27</v>
      </c>
      <c r="E46247" s="158">
        <v>15003</v>
      </c>
      <c r="F46247" s="151"/>
      <c r="G46247" s="158"/>
    </row>
    <row r="46248" spans="1:7" x14ac:dyDescent="0.3">
      <c r="A46248" s="151">
        <v>42316</v>
      </c>
      <c r="B46248" s="98">
        <v>0.14583333333333334</v>
      </c>
      <c r="C46248" s="158" t="s">
        <v>119</v>
      </c>
      <c r="D46248" s="158">
        <v>27.15</v>
      </c>
      <c r="E46248" s="158">
        <v>14805</v>
      </c>
      <c r="F46248" s="151"/>
      <c r="G46248" s="158"/>
    </row>
    <row r="46249" spans="1:7" x14ac:dyDescent="0.3">
      <c r="A46249" s="151">
        <v>42316</v>
      </c>
      <c r="B46249" s="98">
        <v>0.15625</v>
      </c>
      <c r="C46249" s="158" t="s">
        <v>119</v>
      </c>
      <c r="D46249" s="158">
        <v>27.17</v>
      </c>
      <c r="E46249" s="158">
        <v>14874</v>
      </c>
      <c r="F46249" s="151"/>
      <c r="G46249" s="158"/>
    </row>
    <row r="46250" spans="1:7" x14ac:dyDescent="0.3">
      <c r="A46250" s="151">
        <v>42316</v>
      </c>
      <c r="B46250" s="98">
        <v>0.16666666666666666</v>
      </c>
      <c r="C46250" s="158" t="s">
        <v>119</v>
      </c>
      <c r="D46250" s="158">
        <v>27.19</v>
      </c>
      <c r="E46250" s="158">
        <v>14843</v>
      </c>
      <c r="F46250" s="151"/>
      <c r="G46250" s="158"/>
    </row>
    <row r="46251" spans="1:7" x14ac:dyDescent="0.3">
      <c r="A46251" s="151">
        <v>42316</v>
      </c>
      <c r="B46251" s="98">
        <v>0.17708333333333334</v>
      </c>
      <c r="C46251" s="158" t="s">
        <v>119</v>
      </c>
      <c r="D46251" s="158">
        <v>27.19</v>
      </c>
      <c r="E46251" s="158">
        <v>14743</v>
      </c>
      <c r="F46251" s="151"/>
      <c r="G46251" s="158"/>
    </row>
    <row r="46252" spans="1:7" x14ac:dyDescent="0.3">
      <c r="A46252" s="151">
        <v>42316</v>
      </c>
      <c r="B46252" s="98">
        <v>0.1875</v>
      </c>
      <c r="C46252" s="158" t="s">
        <v>119</v>
      </c>
      <c r="D46252" s="158">
        <v>27.19</v>
      </c>
      <c r="E46252" s="158">
        <v>14661</v>
      </c>
      <c r="F46252" s="151"/>
      <c r="G46252" s="158"/>
    </row>
    <row r="46253" spans="1:7" x14ac:dyDescent="0.3">
      <c r="A46253" s="151">
        <v>42316</v>
      </c>
      <c r="B46253" s="98">
        <v>0.19791666666666666</v>
      </c>
      <c r="C46253" s="158" t="s">
        <v>119</v>
      </c>
      <c r="D46253" s="158">
        <v>27.21</v>
      </c>
      <c r="E46253" s="158">
        <v>14703</v>
      </c>
      <c r="F46253" s="151"/>
      <c r="G46253" s="158"/>
    </row>
    <row r="46254" spans="1:7" x14ac:dyDescent="0.3">
      <c r="A46254" s="151">
        <v>42316</v>
      </c>
      <c r="B46254" s="98">
        <v>0.20833333333333334</v>
      </c>
      <c r="C46254" s="158" t="s">
        <v>119</v>
      </c>
      <c r="D46254" s="158">
        <v>27.22</v>
      </c>
      <c r="E46254" s="158">
        <v>14750</v>
      </c>
      <c r="F46254" s="151"/>
      <c r="G46254" s="158"/>
    </row>
    <row r="46255" spans="1:7" x14ac:dyDescent="0.3">
      <c r="A46255" s="151">
        <v>42316</v>
      </c>
      <c r="B46255" s="98">
        <v>0.21875</v>
      </c>
      <c r="C46255" s="158" t="s">
        <v>119</v>
      </c>
      <c r="D46255" s="158">
        <v>27.17</v>
      </c>
      <c r="E46255" s="158">
        <v>14769</v>
      </c>
      <c r="F46255" s="151"/>
      <c r="G46255" s="158"/>
    </row>
    <row r="46256" spans="1:7" x14ac:dyDescent="0.3">
      <c r="A46256" s="151">
        <v>42316</v>
      </c>
      <c r="B46256" s="98">
        <v>0.22916666666666666</v>
      </c>
      <c r="C46256" s="158" t="s">
        <v>119</v>
      </c>
      <c r="D46256" s="158">
        <v>27.1</v>
      </c>
      <c r="E46256" s="158">
        <v>14733</v>
      </c>
      <c r="F46256" s="151"/>
      <c r="G46256" s="158"/>
    </row>
    <row r="46257" spans="1:7" x14ac:dyDescent="0.3">
      <c r="A46257" s="151">
        <v>42316</v>
      </c>
      <c r="B46257" s="98">
        <v>0.23958333333333334</v>
      </c>
      <c r="C46257" s="158" t="s">
        <v>119</v>
      </c>
      <c r="D46257" s="158">
        <v>26.94</v>
      </c>
      <c r="E46257" s="158">
        <v>14559</v>
      </c>
      <c r="F46257" s="151"/>
      <c r="G46257" s="158"/>
    </row>
    <row r="46258" spans="1:7" x14ac:dyDescent="0.3">
      <c r="A46258" s="151">
        <v>42316</v>
      </c>
      <c r="B46258" s="98">
        <v>0.25</v>
      </c>
      <c r="C46258" s="158" t="s">
        <v>119</v>
      </c>
      <c r="D46258" s="158">
        <v>26.91</v>
      </c>
      <c r="E46258" s="158">
        <v>14308</v>
      </c>
      <c r="F46258" s="151"/>
      <c r="G46258" s="158"/>
    </row>
    <row r="46259" spans="1:7" x14ac:dyDescent="0.3">
      <c r="A46259" s="151">
        <v>42316</v>
      </c>
      <c r="B46259" s="98">
        <v>0.26041666666666669</v>
      </c>
      <c r="C46259" s="158" t="s">
        <v>119</v>
      </c>
      <c r="D46259" s="158">
        <v>26.92</v>
      </c>
      <c r="E46259" s="158">
        <v>14201</v>
      </c>
      <c r="F46259" s="151"/>
      <c r="G46259" s="158"/>
    </row>
    <row r="46260" spans="1:7" x14ac:dyDescent="0.3">
      <c r="A46260" s="151">
        <v>42316</v>
      </c>
      <c r="B46260" s="98">
        <v>0.27083333333333331</v>
      </c>
      <c r="C46260" s="158" t="s">
        <v>119</v>
      </c>
      <c r="D46260" s="158">
        <v>26.91</v>
      </c>
      <c r="E46260" s="158">
        <v>14103</v>
      </c>
      <c r="F46260" s="151"/>
      <c r="G46260" s="158"/>
    </row>
    <row r="46261" spans="1:7" x14ac:dyDescent="0.3">
      <c r="A46261" s="151">
        <v>42316</v>
      </c>
      <c r="B46261" s="98">
        <v>0.28125</v>
      </c>
      <c r="C46261" s="158" t="s">
        <v>119</v>
      </c>
      <c r="D46261" s="158">
        <v>26.93</v>
      </c>
      <c r="E46261" s="158">
        <v>14032</v>
      </c>
      <c r="F46261" s="151"/>
      <c r="G46261" s="158"/>
    </row>
    <row r="46262" spans="1:7" x14ac:dyDescent="0.3">
      <c r="A46262" s="151">
        <v>42316</v>
      </c>
      <c r="B46262" s="98">
        <v>0.29166666666666669</v>
      </c>
      <c r="C46262" s="158" t="s">
        <v>119</v>
      </c>
      <c r="D46262" s="158">
        <v>26.93</v>
      </c>
      <c r="E46262" s="158">
        <v>14021</v>
      </c>
      <c r="F46262" s="151"/>
      <c r="G46262" s="158"/>
    </row>
    <row r="46263" spans="1:7" x14ac:dyDescent="0.3">
      <c r="A46263" s="151">
        <v>42316</v>
      </c>
      <c r="B46263" s="98">
        <v>0.30208333333333331</v>
      </c>
      <c r="C46263" s="158" t="s">
        <v>119</v>
      </c>
      <c r="D46263" s="158">
        <v>26.84</v>
      </c>
      <c r="E46263" s="158">
        <v>14023</v>
      </c>
      <c r="F46263" s="151"/>
      <c r="G46263" s="158"/>
    </row>
    <row r="46264" spans="1:7" x14ac:dyDescent="0.3">
      <c r="A46264" s="151">
        <v>42316</v>
      </c>
      <c r="B46264" s="98">
        <v>0.3125</v>
      </c>
      <c r="C46264" s="158" t="s">
        <v>119</v>
      </c>
      <c r="D46264" s="158">
        <v>26.75</v>
      </c>
      <c r="E46264" s="158">
        <v>13879</v>
      </c>
      <c r="F46264" s="151"/>
      <c r="G46264" s="158"/>
    </row>
    <row r="46265" spans="1:7" x14ac:dyDescent="0.3">
      <c r="A46265" s="151">
        <v>42316</v>
      </c>
      <c r="B46265" s="98">
        <v>0.32291666666666669</v>
      </c>
      <c r="C46265" s="158" t="s">
        <v>119</v>
      </c>
      <c r="D46265" s="158">
        <v>26.78</v>
      </c>
      <c r="E46265" s="158">
        <v>13682</v>
      </c>
      <c r="F46265" s="151"/>
      <c r="G46265" s="158"/>
    </row>
    <row r="46266" spans="1:7" x14ac:dyDescent="0.3">
      <c r="A46266" s="151">
        <v>42316</v>
      </c>
      <c r="B46266" s="98">
        <v>0.33333333333333331</v>
      </c>
      <c r="C46266" s="158" t="s">
        <v>119</v>
      </c>
      <c r="D46266" s="158">
        <v>26.8</v>
      </c>
      <c r="E46266" s="158">
        <v>13633</v>
      </c>
      <c r="F46266" s="151"/>
      <c r="G46266" s="158"/>
    </row>
    <row r="46267" spans="1:7" x14ac:dyDescent="0.3">
      <c r="A46267" s="151">
        <v>42316</v>
      </c>
      <c r="B46267" s="98">
        <v>0.34375</v>
      </c>
      <c r="C46267" s="158" t="s">
        <v>119</v>
      </c>
      <c r="D46267" s="158">
        <v>26.81</v>
      </c>
      <c r="E46267" s="158">
        <v>13627</v>
      </c>
      <c r="F46267" s="151"/>
      <c r="G46267" s="158"/>
    </row>
    <row r="46268" spans="1:7" x14ac:dyDescent="0.3">
      <c r="A46268" s="151">
        <v>42316</v>
      </c>
      <c r="B46268" s="98">
        <v>0.35416666666666669</v>
      </c>
      <c r="C46268" s="158" t="s">
        <v>119</v>
      </c>
      <c r="D46268" s="158">
        <v>26.8</v>
      </c>
      <c r="E46268" s="158">
        <v>13469</v>
      </c>
      <c r="F46268" s="151"/>
      <c r="G46268" s="158"/>
    </row>
    <row r="46269" spans="1:7" x14ac:dyDescent="0.3">
      <c r="A46269" s="151">
        <v>42316</v>
      </c>
      <c r="B46269" s="98">
        <v>0.36458333333333331</v>
      </c>
      <c r="C46269" s="158" t="s">
        <v>119</v>
      </c>
      <c r="D46269" s="158">
        <v>26.8</v>
      </c>
      <c r="E46269" s="158">
        <v>13298</v>
      </c>
      <c r="F46269" s="151"/>
      <c r="G46269" s="158"/>
    </row>
    <row r="46270" spans="1:7" x14ac:dyDescent="0.3">
      <c r="A46270" s="151">
        <v>42316</v>
      </c>
      <c r="B46270" s="98">
        <v>0.375</v>
      </c>
      <c r="C46270" s="158" t="s">
        <v>119</v>
      </c>
      <c r="D46270" s="158">
        <v>26.94</v>
      </c>
      <c r="E46270" s="158">
        <v>13725</v>
      </c>
      <c r="F46270" s="151"/>
      <c r="G46270" s="158"/>
    </row>
    <row r="46271" spans="1:7" x14ac:dyDescent="0.3">
      <c r="A46271" s="151">
        <v>42316</v>
      </c>
      <c r="B46271" s="98">
        <v>0.38541666666666669</v>
      </c>
      <c r="C46271" s="158" t="s">
        <v>119</v>
      </c>
      <c r="D46271" s="158">
        <v>26.99</v>
      </c>
      <c r="E46271" s="158">
        <v>13919</v>
      </c>
      <c r="F46271" s="151"/>
      <c r="G46271" s="158"/>
    </row>
    <row r="46272" spans="1:7" x14ac:dyDescent="0.3">
      <c r="A46272" s="151">
        <v>42316</v>
      </c>
      <c r="B46272" s="98">
        <v>0.39583333333333331</v>
      </c>
      <c r="C46272" s="158" t="s">
        <v>119</v>
      </c>
      <c r="D46272" s="158">
        <v>27.04</v>
      </c>
      <c r="E46272" s="158">
        <v>13897</v>
      </c>
      <c r="F46272" s="151"/>
      <c r="G46272" s="158"/>
    </row>
    <row r="46273" spans="1:7" x14ac:dyDescent="0.3">
      <c r="A46273" s="151">
        <v>42316</v>
      </c>
      <c r="B46273" s="98">
        <v>0.40625</v>
      </c>
      <c r="C46273" s="158" t="s">
        <v>119</v>
      </c>
      <c r="D46273" s="158">
        <v>27.18</v>
      </c>
      <c r="E46273" s="158">
        <v>14348</v>
      </c>
      <c r="F46273" s="151"/>
      <c r="G46273" s="158"/>
    </row>
    <row r="46274" spans="1:7" x14ac:dyDescent="0.3">
      <c r="A46274" s="151">
        <v>42316</v>
      </c>
      <c r="B46274" s="98">
        <v>0.41666666666666669</v>
      </c>
      <c r="C46274" s="158" t="s">
        <v>119</v>
      </c>
      <c r="D46274" s="158">
        <v>27.38</v>
      </c>
      <c r="E46274" s="158">
        <v>15291</v>
      </c>
      <c r="F46274" s="151"/>
      <c r="G46274" s="158"/>
    </row>
    <row r="46275" spans="1:7" x14ac:dyDescent="0.3">
      <c r="A46275" s="151">
        <v>42316</v>
      </c>
      <c r="B46275" s="98">
        <v>0.42708333333333331</v>
      </c>
      <c r="C46275" s="158" t="s">
        <v>119</v>
      </c>
      <c r="D46275" s="158">
        <v>27.43</v>
      </c>
      <c r="E46275" s="158">
        <v>15598</v>
      </c>
      <c r="F46275" s="151"/>
      <c r="G46275" s="158"/>
    </row>
    <row r="46276" spans="1:7" x14ac:dyDescent="0.3">
      <c r="A46276" s="151">
        <v>42316</v>
      </c>
      <c r="B46276" s="98">
        <v>0.4375</v>
      </c>
      <c r="C46276" s="158" t="s">
        <v>119</v>
      </c>
      <c r="D46276" s="158">
        <v>27.49</v>
      </c>
      <c r="E46276" s="158">
        <v>15541</v>
      </c>
      <c r="F46276" s="151"/>
      <c r="G46276" s="158"/>
    </row>
    <row r="46277" spans="1:7" x14ac:dyDescent="0.3">
      <c r="A46277" s="151">
        <v>42316</v>
      </c>
      <c r="B46277" s="98">
        <v>0.44791666666666669</v>
      </c>
      <c r="C46277" s="158" t="s">
        <v>119</v>
      </c>
      <c r="D46277" s="158">
        <v>27.58</v>
      </c>
      <c r="E46277" s="158">
        <v>15918</v>
      </c>
      <c r="F46277" s="151"/>
      <c r="G46277" s="158"/>
    </row>
    <row r="46278" spans="1:7" x14ac:dyDescent="0.3">
      <c r="A46278" s="151">
        <v>42316</v>
      </c>
      <c r="B46278" s="98">
        <v>0.45833333333333331</v>
      </c>
      <c r="C46278" s="158" t="s">
        <v>119</v>
      </c>
      <c r="D46278" s="158">
        <v>27.64</v>
      </c>
      <c r="E46278" s="158">
        <v>16665</v>
      </c>
      <c r="F46278" s="151"/>
      <c r="G46278" s="158"/>
    </row>
    <row r="46279" spans="1:7" x14ac:dyDescent="0.3">
      <c r="A46279" s="151">
        <v>42316</v>
      </c>
      <c r="B46279" s="98">
        <v>0.46875</v>
      </c>
      <c r="C46279" s="158" t="s">
        <v>119</v>
      </c>
      <c r="D46279" s="158">
        <v>27.7</v>
      </c>
      <c r="E46279" s="158">
        <v>17037</v>
      </c>
      <c r="F46279" s="151"/>
      <c r="G46279" s="158"/>
    </row>
    <row r="46280" spans="1:7" x14ac:dyDescent="0.3">
      <c r="A46280" s="151">
        <v>42316</v>
      </c>
      <c r="B46280" s="98">
        <v>0.47916666666666669</v>
      </c>
      <c r="C46280" s="158" t="s">
        <v>119</v>
      </c>
      <c r="D46280" s="158">
        <v>27.75</v>
      </c>
      <c r="E46280" s="158">
        <v>17534</v>
      </c>
      <c r="F46280" s="151"/>
      <c r="G46280" s="158"/>
    </row>
    <row r="46281" spans="1:7" x14ac:dyDescent="0.3">
      <c r="A46281" s="151">
        <v>42316</v>
      </c>
      <c r="B46281" s="98">
        <v>0.48958333333333331</v>
      </c>
      <c r="C46281" s="158" t="s">
        <v>119</v>
      </c>
      <c r="D46281" s="158">
        <v>27.84</v>
      </c>
      <c r="E46281" s="158">
        <v>17381</v>
      </c>
      <c r="F46281" s="151"/>
      <c r="G46281" s="158"/>
    </row>
    <row r="46282" spans="1:7" x14ac:dyDescent="0.3">
      <c r="A46282" s="151">
        <v>42316</v>
      </c>
      <c r="B46282" s="98">
        <v>0.5</v>
      </c>
      <c r="C46282" s="158" t="s">
        <v>120</v>
      </c>
      <c r="D46282" s="158">
        <v>27.97</v>
      </c>
      <c r="E46282" s="158">
        <v>17261</v>
      </c>
      <c r="F46282" s="151"/>
      <c r="G46282" s="158"/>
    </row>
    <row r="46283" spans="1:7" x14ac:dyDescent="0.3">
      <c r="A46283" s="151">
        <v>42316</v>
      </c>
      <c r="B46283" s="98">
        <v>0.51041666666666663</v>
      </c>
      <c r="C46283" s="158" t="s">
        <v>120</v>
      </c>
      <c r="D46283" s="158">
        <v>28.06</v>
      </c>
      <c r="E46283" s="158">
        <v>16784</v>
      </c>
      <c r="F46283" s="151"/>
      <c r="G46283" s="158"/>
    </row>
    <row r="46284" spans="1:7" x14ac:dyDescent="0.3">
      <c r="A46284" s="151">
        <v>42316</v>
      </c>
      <c r="B46284" s="98">
        <v>0.52083333333333337</v>
      </c>
      <c r="C46284" s="158" t="s">
        <v>120</v>
      </c>
      <c r="D46284" s="158">
        <v>28.21</v>
      </c>
      <c r="E46284" s="158">
        <v>16528</v>
      </c>
      <c r="F46284" s="151"/>
      <c r="G46284" s="158"/>
    </row>
    <row r="46285" spans="1:7" x14ac:dyDescent="0.3">
      <c r="A46285" s="151">
        <v>42316</v>
      </c>
      <c r="B46285" s="98">
        <v>0.53125</v>
      </c>
      <c r="C46285" s="158" t="s">
        <v>120</v>
      </c>
      <c r="D46285" s="158">
        <v>28.2</v>
      </c>
      <c r="E46285" s="158">
        <v>16684</v>
      </c>
      <c r="F46285" s="151"/>
      <c r="G46285" s="158"/>
    </row>
    <row r="46286" spans="1:7" x14ac:dyDescent="0.3">
      <c r="A46286" s="151">
        <v>42316</v>
      </c>
      <c r="B46286" s="98">
        <v>4.1666666666666664E-2</v>
      </c>
      <c r="C46286" s="158" t="s">
        <v>120</v>
      </c>
      <c r="D46286" s="158">
        <v>28.22</v>
      </c>
      <c r="E46286" s="158">
        <v>16953</v>
      </c>
      <c r="F46286" s="151"/>
      <c r="G46286" s="158"/>
    </row>
    <row r="46287" spans="1:7" x14ac:dyDescent="0.3">
      <c r="A46287" s="151">
        <v>42316</v>
      </c>
      <c r="B46287" s="98">
        <v>5.2083333333333336E-2</v>
      </c>
      <c r="C46287" s="158" t="s">
        <v>120</v>
      </c>
      <c r="D46287" s="158">
        <v>28.24</v>
      </c>
      <c r="E46287" s="158">
        <v>17195</v>
      </c>
      <c r="F46287" s="151"/>
      <c r="G46287" s="158"/>
    </row>
    <row r="46288" spans="1:7" x14ac:dyDescent="0.3">
      <c r="A46288" s="151">
        <v>42316</v>
      </c>
      <c r="B46288" s="98">
        <v>6.25E-2</v>
      </c>
      <c r="C46288" s="158" t="s">
        <v>120</v>
      </c>
      <c r="D46288" s="158">
        <v>28.29</v>
      </c>
      <c r="E46288" s="158">
        <v>17345</v>
      </c>
      <c r="F46288" s="151"/>
      <c r="G46288" s="158"/>
    </row>
    <row r="46289" spans="1:7" x14ac:dyDescent="0.3">
      <c r="A46289" s="151">
        <v>42316</v>
      </c>
      <c r="B46289" s="98">
        <v>7.2916666666666671E-2</v>
      </c>
      <c r="C46289" s="158" t="s">
        <v>120</v>
      </c>
      <c r="D46289" s="158">
        <v>28.33</v>
      </c>
      <c r="E46289" s="158">
        <v>17361</v>
      </c>
      <c r="F46289" s="151"/>
      <c r="G46289" s="158"/>
    </row>
    <row r="46290" spans="1:7" x14ac:dyDescent="0.3">
      <c r="A46290" s="151">
        <v>42316</v>
      </c>
      <c r="B46290" s="98">
        <v>8.3333333333333329E-2</v>
      </c>
      <c r="C46290" s="158" t="s">
        <v>120</v>
      </c>
      <c r="D46290" s="158">
        <v>28.33</v>
      </c>
      <c r="E46290" s="158">
        <v>17349</v>
      </c>
      <c r="F46290" s="151"/>
      <c r="G46290" s="158"/>
    </row>
    <row r="46291" spans="1:7" x14ac:dyDescent="0.3">
      <c r="A46291" s="151">
        <v>42316</v>
      </c>
      <c r="B46291" s="98">
        <v>9.375E-2</v>
      </c>
      <c r="C46291" s="158" t="s">
        <v>120</v>
      </c>
      <c r="D46291" s="158">
        <v>28.37</v>
      </c>
      <c r="E46291" s="158">
        <v>17370</v>
      </c>
      <c r="F46291" s="151"/>
      <c r="G46291" s="158"/>
    </row>
    <row r="46292" spans="1:7" x14ac:dyDescent="0.3">
      <c r="A46292" s="151">
        <v>42316</v>
      </c>
      <c r="B46292" s="98">
        <v>0.10416666666666667</v>
      </c>
      <c r="C46292" s="158" t="s">
        <v>120</v>
      </c>
      <c r="D46292" s="158">
        <v>28.38</v>
      </c>
      <c r="E46292" s="158">
        <v>17530</v>
      </c>
      <c r="F46292" s="151"/>
      <c r="G46292" s="158"/>
    </row>
    <row r="46293" spans="1:7" x14ac:dyDescent="0.3">
      <c r="A46293" s="151">
        <v>42316</v>
      </c>
      <c r="B46293" s="98">
        <v>0.11458333333333333</v>
      </c>
      <c r="C46293" s="158" t="s">
        <v>120</v>
      </c>
      <c r="D46293" s="158">
        <v>28.45</v>
      </c>
      <c r="E46293" s="158">
        <v>17310</v>
      </c>
      <c r="F46293" s="151"/>
      <c r="G46293" s="158"/>
    </row>
    <row r="46294" spans="1:7" x14ac:dyDescent="0.3">
      <c r="A46294" s="151">
        <v>42316</v>
      </c>
      <c r="B46294" s="98">
        <v>0.125</v>
      </c>
      <c r="C46294" s="158" t="s">
        <v>120</v>
      </c>
      <c r="D46294" s="158">
        <v>28.42</v>
      </c>
      <c r="E46294" s="158">
        <v>17121</v>
      </c>
      <c r="F46294" s="151"/>
      <c r="G46294" s="158"/>
    </row>
    <row r="46295" spans="1:7" x14ac:dyDescent="0.3">
      <c r="A46295" s="151">
        <v>42316</v>
      </c>
      <c r="B46295" s="98">
        <v>0.13541666666666666</v>
      </c>
      <c r="C46295" s="158" t="s">
        <v>120</v>
      </c>
      <c r="D46295" s="158">
        <v>28.45</v>
      </c>
      <c r="E46295" s="158">
        <v>16953</v>
      </c>
      <c r="F46295" s="151"/>
      <c r="G46295" s="158"/>
    </row>
    <row r="46296" spans="1:7" x14ac:dyDescent="0.3">
      <c r="A46296" s="151">
        <v>42316</v>
      </c>
      <c r="B46296" s="98">
        <v>0.14583333333333334</v>
      </c>
      <c r="C46296" s="158" t="s">
        <v>120</v>
      </c>
      <c r="D46296" s="158">
        <v>28.46</v>
      </c>
      <c r="E46296" s="158">
        <v>16800</v>
      </c>
      <c r="F46296" s="151"/>
      <c r="G46296" s="158"/>
    </row>
    <row r="46297" spans="1:7" x14ac:dyDescent="0.3">
      <c r="A46297" s="151">
        <v>42316</v>
      </c>
      <c r="B46297" s="98">
        <v>0.15625</v>
      </c>
      <c r="C46297" s="158" t="s">
        <v>120</v>
      </c>
      <c r="D46297" s="158">
        <v>28.5</v>
      </c>
      <c r="E46297" s="158">
        <v>16570</v>
      </c>
      <c r="F46297" s="151"/>
      <c r="G46297" s="158"/>
    </row>
    <row r="46298" spans="1:7" x14ac:dyDescent="0.3">
      <c r="A46298" s="151">
        <v>42316</v>
      </c>
      <c r="B46298" s="98">
        <v>0.16666666666666666</v>
      </c>
      <c r="C46298" s="158" t="s">
        <v>120</v>
      </c>
      <c r="D46298" s="158">
        <v>28.37</v>
      </c>
      <c r="E46298" s="158">
        <v>16913</v>
      </c>
      <c r="F46298" s="151"/>
      <c r="G46298" s="158"/>
    </row>
    <row r="46299" spans="1:7" x14ac:dyDescent="0.3">
      <c r="A46299" s="151">
        <v>42316</v>
      </c>
      <c r="B46299" s="98">
        <v>0.17708333333333334</v>
      </c>
      <c r="C46299" s="158" t="s">
        <v>120</v>
      </c>
      <c r="D46299" s="158">
        <v>28.56</v>
      </c>
      <c r="E46299" s="158">
        <v>16929</v>
      </c>
      <c r="F46299" s="151"/>
      <c r="G46299" s="158"/>
    </row>
    <row r="46300" spans="1:7" x14ac:dyDescent="0.3">
      <c r="A46300" s="151">
        <v>42316</v>
      </c>
      <c r="B46300" s="98">
        <v>0.1875</v>
      </c>
      <c r="C46300" s="158" t="s">
        <v>120</v>
      </c>
      <c r="D46300" s="158">
        <v>28.63</v>
      </c>
      <c r="E46300" s="158">
        <v>16772</v>
      </c>
      <c r="F46300" s="151"/>
      <c r="G46300" s="158"/>
    </row>
    <row r="46301" spans="1:7" x14ac:dyDescent="0.3">
      <c r="A46301" s="151">
        <v>42316</v>
      </c>
      <c r="B46301" s="98">
        <v>0.19791666666666666</v>
      </c>
      <c r="C46301" s="158" t="s">
        <v>120</v>
      </c>
      <c r="D46301" s="158">
        <v>28.54</v>
      </c>
      <c r="E46301" s="158">
        <v>16862</v>
      </c>
      <c r="F46301" s="151"/>
      <c r="G46301" s="158"/>
    </row>
    <row r="46302" spans="1:7" x14ac:dyDescent="0.3">
      <c r="A46302" s="151">
        <v>42316</v>
      </c>
      <c r="B46302" s="98">
        <v>0.20833333333333334</v>
      </c>
      <c r="C46302" s="158" t="s">
        <v>120</v>
      </c>
      <c r="D46302" s="158">
        <v>28.66</v>
      </c>
      <c r="E46302" s="158">
        <v>16718</v>
      </c>
      <c r="F46302" s="151"/>
      <c r="G46302" s="158"/>
    </row>
    <row r="46303" spans="1:7" x14ac:dyDescent="0.3">
      <c r="A46303" s="151">
        <v>42316</v>
      </c>
      <c r="B46303" s="98">
        <v>0.21875</v>
      </c>
      <c r="C46303" s="158" t="s">
        <v>120</v>
      </c>
      <c r="D46303" s="158">
        <v>28.58</v>
      </c>
      <c r="E46303" s="158">
        <v>16814</v>
      </c>
      <c r="F46303" s="151"/>
      <c r="G46303" s="158"/>
    </row>
    <row r="46304" spans="1:7" x14ac:dyDescent="0.3">
      <c r="A46304" s="151">
        <v>42316</v>
      </c>
      <c r="B46304" s="98">
        <v>0.22916666666666666</v>
      </c>
      <c r="C46304" s="158" t="s">
        <v>120</v>
      </c>
      <c r="D46304" s="158">
        <v>28.61</v>
      </c>
      <c r="E46304" s="158">
        <v>16734</v>
      </c>
      <c r="F46304" s="151"/>
      <c r="G46304" s="158"/>
    </row>
    <row r="46305" spans="1:7" x14ac:dyDescent="0.3">
      <c r="A46305" s="151">
        <v>42316</v>
      </c>
      <c r="B46305" s="98">
        <v>0.23958333333333334</v>
      </c>
      <c r="C46305" s="158" t="s">
        <v>120</v>
      </c>
      <c r="D46305" s="158">
        <v>28.59</v>
      </c>
      <c r="E46305" s="158">
        <v>16622</v>
      </c>
      <c r="F46305" s="151"/>
      <c r="G46305" s="158"/>
    </row>
    <row r="46306" spans="1:7" x14ac:dyDescent="0.3">
      <c r="A46306" s="151">
        <v>42316</v>
      </c>
      <c r="B46306" s="98">
        <v>0.25</v>
      </c>
      <c r="C46306" s="158" t="s">
        <v>120</v>
      </c>
      <c r="D46306" s="158">
        <v>28.49</v>
      </c>
      <c r="E46306" s="158">
        <v>16408</v>
      </c>
      <c r="F46306" s="151"/>
      <c r="G46306" s="158"/>
    </row>
    <row r="46307" spans="1:7" x14ac:dyDescent="0.3">
      <c r="A46307" s="151">
        <v>42316</v>
      </c>
      <c r="B46307" s="98">
        <v>0.26041666666666669</v>
      </c>
      <c r="C46307" s="158" t="s">
        <v>120</v>
      </c>
      <c r="D46307" s="158">
        <v>28.39</v>
      </c>
      <c r="E46307" s="158">
        <v>15269</v>
      </c>
      <c r="F46307" s="151"/>
      <c r="G46307" s="158"/>
    </row>
    <row r="46308" spans="1:7" x14ac:dyDescent="0.3">
      <c r="A46308" s="151">
        <v>42316</v>
      </c>
      <c r="B46308" s="98">
        <v>0.27083333333333331</v>
      </c>
      <c r="C46308" s="158" t="s">
        <v>120</v>
      </c>
      <c r="D46308" s="158">
        <v>28.38</v>
      </c>
      <c r="E46308" s="158">
        <v>14544</v>
      </c>
      <c r="F46308" s="151"/>
      <c r="G46308" s="158"/>
    </row>
    <row r="46309" spans="1:7" x14ac:dyDescent="0.3">
      <c r="A46309" s="151">
        <v>42316</v>
      </c>
      <c r="B46309" s="98">
        <v>0.28125</v>
      </c>
      <c r="C46309" s="158" t="s">
        <v>120</v>
      </c>
      <c r="D46309" s="158">
        <v>28.37</v>
      </c>
      <c r="E46309" s="158">
        <v>14080</v>
      </c>
      <c r="F46309" s="151"/>
      <c r="G46309" s="158"/>
    </row>
    <row r="46310" spans="1:7" x14ac:dyDescent="0.3">
      <c r="A46310" s="151">
        <v>42316</v>
      </c>
      <c r="B46310" s="98">
        <v>0.29166666666666669</v>
      </c>
      <c r="C46310" s="158" t="s">
        <v>120</v>
      </c>
      <c r="D46310" s="158">
        <v>28.35</v>
      </c>
      <c r="E46310" s="158">
        <v>13701</v>
      </c>
      <c r="F46310" s="151"/>
      <c r="G46310" s="158"/>
    </row>
    <row r="46311" spans="1:7" x14ac:dyDescent="0.3">
      <c r="A46311" s="151">
        <v>42316</v>
      </c>
      <c r="B46311" s="98">
        <v>0.30208333333333331</v>
      </c>
      <c r="C46311" s="158" t="s">
        <v>120</v>
      </c>
      <c r="D46311" s="158">
        <v>28.42</v>
      </c>
      <c r="E46311" s="158">
        <v>14028</v>
      </c>
      <c r="F46311" s="151"/>
      <c r="G46311" s="158"/>
    </row>
    <row r="46312" spans="1:7" x14ac:dyDescent="0.3">
      <c r="A46312" s="151">
        <v>42316</v>
      </c>
      <c r="B46312" s="98">
        <v>0.3125</v>
      </c>
      <c r="C46312" s="158" t="s">
        <v>120</v>
      </c>
      <c r="D46312" s="158">
        <v>28.33</v>
      </c>
      <c r="E46312" s="158">
        <v>13875</v>
      </c>
      <c r="F46312" s="151"/>
      <c r="G46312" s="158"/>
    </row>
    <row r="46313" spans="1:7" x14ac:dyDescent="0.3">
      <c r="A46313" s="151">
        <v>42316</v>
      </c>
      <c r="B46313" s="98">
        <v>0.32291666666666669</v>
      </c>
      <c r="C46313" s="158" t="s">
        <v>120</v>
      </c>
      <c r="D46313" s="158">
        <v>28.25</v>
      </c>
      <c r="E46313" s="158">
        <v>13706</v>
      </c>
      <c r="F46313" s="151"/>
      <c r="G46313" s="158"/>
    </row>
    <row r="46314" spans="1:7" x14ac:dyDescent="0.3">
      <c r="A46314" s="151">
        <v>42316</v>
      </c>
      <c r="B46314" s="98">
        <v>0.33333333333333331</v>
      </c>
      <c r="C46314" s="158" t="s">
        <v>120</v>
      </c>
      <c r="D46314" s="158">
        <v>28.21</v>
      </c>
      <c r="E46314" s="158">
        <v>13669</v>
      </c>
      <c r="F46314" s="151"/>
      <c r="G46314" s="158"/>
    </row>
    <row r="46315" spans="1:7" x14ac:dyDescent="0.3">
      <c r="A46315" s="151">
        <v>42316</v>
      </c>
      <c r="B46315" s="98">
        <v>0.34375</v>
      </c>
      <c r="C46315" s="158" t="s">
        <v>120</v>
      </c>
      <c r="D46315" s="158">
        <v>28.27</v>
      </c>
      <c r="E46315" s="158">
        <v>13711</v>
      </c>
      <c r="F46315" s="151"/>
      <c r="G46315" s="158"/>
    </row>
    <row r="46316" spans="1:7" x14ac:dyDescent="0.3">
      <c r="A46316" s="151">
        <v>42316</v>
      </c>
      <c r="B46316" s="98">
        <v>0.35416666666666669</v>
      </c>
      <c r="C46316" s="158" t="s">
        <v>120</v>
      </c>
      <c r="D46316" s="158">
        <v>28.3</v>
      </c>
      <c r="E46316" s="158">
        <v>13858</v>
      </c>
      <c r="F46316" s="151"/>
      <c r="G46316" s="158"/>
    </row>
    <row r="46317" spans="1:7" x14ac:dyDescent="0.3">
      <c r="A46317" s="151">
        <v>42316</v>
      </c>
      <c r="B46317" s="98">
        <v>0.36458333333333331</v>
      </c>
      <c r="C46317" s="158" t="s">
        <v>120</v>
      </c>
      <c r="D46317" s="158">
        <v>28.28</v>
      </c>
      <c r="E46317" s="158">
        <v>13799</v>
      </c>
      <c r="F46317" s="151"/>
      <c r="G46317" s="158"/>
    </row>
    <row r="46318" spans="1:7" x14ac:dyDescent="0.3">
      <c r="A46318" s="151">
        <v>42316</v>
      </c>
      <c r="B46318" s="98">
        <v>0.375</v>
      </c>
      <c r="C46318" s="158" t="s">
        <v>120</v>
      </c>
      <c r="D46318" s="158">
        <v>28.25</v>
      </c>
      <c r="E46318" s="158">
        <v>14453</v>
      </c>
      <c r="F46318" s="151"/>
      <c r="G46318" s="158"/>
    </row>
    <row r="46319" spans="1:7" x14ac:dyDescent="0.3">
      <c r="A46319" s="151">
        <v>42316</v>
      </c>
      <c r="B46319" s="98">
        <v>0.38541666666666669</v>
      </c>
      <c r="C46319" s="158" t="s">
        <v>120</v>
      </c>
      <c r="D46319" s="158">
        <v>28.22</v>
      </c>
      <c r="E46319" s="158">
        <v>14472</v>
      </c>
      <c r="F46319" s="151"/>
      <c r="G46319" s="158"/>
    </row>
    <row r="46320" spans="1:7" x14ac:dyDescent="0.3">
      <c r="A46320" s="151">
        <v>42316</v>
      </c>
      <c r="B46320" s="98">
        <v>0.39583333333333331</v>
      </c>
      <c r="C46320" s="158" t="s">
        <v>120</v>
      </c>
      <c r="D46320" s="158">
        <v>28.23</v>
      </c>
      <c r="E46320" s="158">
        <v>14776</v>
      </c>
      <c r="F46320" s="151"/>
      <c r="G46320" s="158"/>
    </row>
    <row r="46321" spans="1:7" x14ac:dyDescent="0.3">
      <c r="A46321" s="151">
        <v>42316</v>
      </c>
      <c r="B46321" s="98">
        <v>0.40625</v>
      </c>
      <c r="C46321" s="158" t="s">
        <v>120</v>
      </c>
      <c r="D46321" s="158">
        <v>28.22</v>
      </c>
      <c r="E46321" s="158">
        <v>14985</v>
      </c>
      <c r="F46321" s="151"/>
      <c r="G46321" s="158"/>
    </row>
    <row r="46322" spans="1:7" x14ac:dyDescent="0.3">
      <c r="A46322" s="151">
        <v>42316</v>
      </c>
      <c r="B46322" s="98">
        <v>0.41666666666666669</v>
      </c>
      <c r="C46322" s="158" t="s">
        <v>120</v>
      </c>
      <c r="D46322" s="158">
        <v>28.21</v>
      </c>
      <c r="E46322" s="158">
        <v>15087</v>
      </c>
      <c r="F46322" s="151"/>
      <c r="G46322" s="158"/>
    </row>
    <row r="46323" spans="1:7" x14ac:dyDescent="0.3">
      <c r="A46323" s="151">
        <v>42316</v>
      </c>
      <c r="B46323" s="98">
        <v>0.42708333333333331</v>
      </c>
      <c r="C46323" s="158" t="s">
        <v>120</v>
      </c>
      <c r="D46323" s="158">
        <v>28.21</v>
      </c>
      <c r="E46323" s="158">
        <v>15147</v>
      </c>
      <c r="F46323" s="151"/>
      <c r="G46323" s="158"/>
    </row>
    <row r="46324" spans="1:7" x14ac:dyDescent="0.3">
      <c r="A46324" s="151">
        <v>42316</v>
      </c>
      <c r="B46324" s="98">
        <v>0.4375</v>
      </c>
      <c r="C46324" s="158" t="s">
        <v>120</v>
      </c>
      <c r="D46324" s="158">
        <v>28.18</v>
      </c>
      <c r="E46324" s="158">
        <v>15130</v>
      </c>
      <c r="F46324" s="151"/>
      <c r="G46324" s="158"/>
    </row>
    <row r="46325" spans="1:7" x14ac:dyDescent="0.3">
      <c r="A46325" s="151">
        <v>42316</v>
      </c>
      <c r="B46325" s="98">
        <v>0.44791666666666669</v>
      </c>
      <c r="C46325" s="158" t="s">
        <v>120</v>
      </c>
      <c r="D46325" s="158">
        <v>28.14</v>
      </c>
      <c r="E46325" s="158">
        <v>15086</v>
      </c>
      <c r="F46325" s="151"/>
      <c r="G46325" s="158"/>
    </row>
    <row r="46326" spans="1:7" x14ac:dyDescent="0.3">
      <c r="A46326" s="151">
        <v>42316</v>
      </c>
      <c r="B46326" s="98">
        <v>0.45833333333333331</v>
      </c>
      <c r="C46326" s="158" t="s">
        <v>120</v>
      </c>
      <c r="D46326" s="158">
        <v>28.11</v>
      </c>
      <c r="E46326" s="158">
        <v>15059</v>
      </c>
      <c r="F46326" s="151"/>
      <c r="G46326" s="158"/>
    </row>
    <row r="46327" spans="1:7" x14ac:dyDescent="0.3">
      <c r="A46327" s="151">
        <v>42316</v>
      </c>
      <c r="B46327" s="98">
        <v>0.46875</v>
      </c>
      <c r="C46327" s="158" t="s">
        <v>120</v>
      </c>
      <c r="D46327" s="158">
        <v>28.12</v>
      </c>
      <c r="E46327" s="158">
        <v>15238</v>
      </c>
      <c r="F46327" s="151"/>
      <c r="G46327" s="158"/>
    </row>
    <row r="46328" spans="1:7" x14ac:dyDescent="0.3">
      <c r="A46328" s="151">
        <v>42316</v>
      </c>
      <c r="B46328" s="98">
        <v>0.47916666666666669</v>
      </c>
      <c r="C46328" s="158" t="s">
        <v>120</v>
      </c>
      <c r="D46328" s="158">
        <v>28.16</v>
      </c>
      <c r="E46328" s="158">
        <v>15455</v>
      </c>
      <c r="F46328" s="151"/>
      <c r="G46328" s="158"/>
    </row>
    <row r="46329" spans="1:7" x14ac:dyDescent="0.3">
      <c r="A46329" s="151">
        <v>42316</v>
      </c>
      <c r="B46329" s="98">
        <v>0.48958333333333331</v>
      </c>
      <c r="C46329" s="158" t="s">
        <v>120</v>
      </c>
      <c r="D46329" s="158">
        <v>28.17</v>
      </c>
      <c r="E46329" s="158">
        <v>15622</v>
      </c>
      <c r="F46329" s="151"/>
      <c r="G46329" s="158"/>
    </row>
    <row r="46330" spans="1:7" x14ac:dyDescent="0.3">
      <c r="A46330" s="151">
        <v>42317</v>
      </c>
      <c r="B46330" s="98">
        <v>0.5</v>
      </c>
      <c r="C46330" s="158" t="s">
        <v>119</v>
      </c>
      <c r="D46330" s="158">
        <v>28.17</v>
      </c>
      <c r="E46330" s="158">
        <v>15732</v>
      </c>
      <c r="F46330" s="151"/>
      <c r="G46330" s="158"/>
    </row>
    <row r="46331" spans="1:7" x14ac:dyDescent="0.3">
      <c r="A46331" s="151">
        <v>42317</v>
      </c>
      <c r="B46331" s="98">
        <v>0.51041666666666663</v>
      </c>
      <c r="C46331" s="158" t="s">
        <v>119</v>
      </c>
      <c r="D46331" s="158">
        <v>28.19</v>
      </c>
      <c r="E46331" s="158">
        <v>15771</v>
      </c>
      <c r="F46331" s="151"/>
      <c r="G46331" s="158"/>
    </row>
    <row r="46332" spans="1:7" x14ac:dyDescent="0.3">
      <c r="A46332" s="151">
        <v>42317</v>
      </c>
      <c r="B46332" s="98">
        <v>0.52083333333333337</v>
      </c>
      <c r="C46332" s="158" t="s">
        <v>119</v>
      </c>
      <c r="D46332" s="158">
        <v>28.17</v>
      </c>
      <c r="E46332" s="158">
        <v>15818</v>
      </c>
      <c r="F46332" s="151"/>
      <c r="G46332" s="158"/>
    </row>
    <row r="46333" spans="1:7" x14ac:dyDescent="0.3">
      <c r="A46333" s="151">
        <v>42317</v>
      </c>
      <c r="B46333" s="98">
        <v>0.53125</v>
      </c>
      <c r="C46333" s="158" t="s">
        <v>119</v>
      </c>
      <c r="D46333" s="158">
        <v>28.14</v>
      </c>
      <c r="E46333" s="158">
        <v>15831</v>
      </c>
      <c r="F46333" s="151"/>
      <c r="G46333" s="158"/>
    </row>
    <row r="46334" spans="1:7" x14ac:dyDescent="0.3">
      <c r="A46334" s="151">
        <v>42317</v>
      </c>
      <c r="B46334" s="98">
        <v>4.1666666666666664E-2</v>
      </c>
      <c r="C46334" s="158" t="s">
        <v>119</v>
      </c>
      <c r="D46334" s="158">
        <v>28.11</v>
      </c>
      <c r="E46334" s="158">
        <v>15792</v>
      </c>
      <c r="F46334" s="151"/>
      <c r="G46334" s="158"/>
    </row>
    <row r="46335" spans="1:7" x14ac:dyDescent="0.3">
      <c r="A46335" s="151">
        <v>42317</v>
      </c>
      <c r="B46335" s="98">
        <v>5.2083333333333336E-2</v>
      </c>
      <c r="C46335" s="158" t="s">
        <v>119</v>
      </c>
      <c r="D46335" s="158">
        <v>28.13</v>
      </c>
      <c r="E46335" s="158">
        <v>15779</v>
      </c>
      <c r="F46335" s="151"/>
      <c r="G46335" s="158"/>
    </row>
    <row r="46336" spans="1:7" x14ac:dyDescent="0.3">
      <c r="A46336" s="151">
        <v>42317</v>
      </c>
      <c r="B46336" s="98">
        <v>6.25E-2</v>
      </c>
      <c r="C46336" s="158" t="s">
        <v>119</v>
      </c>
      <c r="D46336" s="158">
        <v>28.13</v>
      </c>
      <c r="E46336" s="158">
        <v>15831</v>
      </c>
      <c r="F46336" s="151"/>
      <c r="G46336" s="158"/>
    </row>
    <row r="46337" spans="1:7" x14ac:dyDescent="0.3">
      <c r="A46337" s="151">
        <v>42317</v>
      </c>
      <c r="B46337" s="98">
        <v>7.2916666666666671E-2</v>
      </c>
      <c r="C46337" s="158" t="s">
        <v>119</v>
      </c>
      <c r="D46337" s="158">
        <v>28.14</v>
      </c>
      <c r="E46337" s="158">
        <v>15850</v>
      </c>
      <c r="F46337" s="151"/>
      <c r="G46337" s="158"/>
    </row>
    <row r="46338" spans="1:7" x14ac:dyDescent="0.3">
      <c r="A46338" s="151">
        <v>42317</v>
      </c>
      <c r="B46338" s="98">
        <v>8.3333333333333329E-2</v>
      </c>
      <c r="C46338" s="158" t="s">
        <v>119</v>
      </c>
      <c r="D46338" s="158">
        <v>28.17</v>
      </c>
      <c r="E46338" s="158">
        <v>15910</v>
      </c>
      <c r="F46338" s="151"/>
      <c r="G46338" s="158"/>
    </row>
    <row r="46339" spans="1:7" x14ac:dyDescent="0.3">
      <c r="A46339" s="151">
        <v>42317</v>
      </c>
      <c r="B46339" s="98">
        <v>9.375E-2</v>
      </c>
      <c r="C46339" s="158" t="s">
        <v>119</v>
      </c>
      <c r="D46339" s="158">
        <v>28.19</v>
      </c>
      <c r="E46339" s="158">
        <v>16096</v>
      </c>
      <c r="F46339" s="151"/>
      <c r="G46339" s="158"/>
    </row>
    <row r="46340" spans="1:7" x14ac:dyDescent="0.3">
      <c r="A46340" s="151">
        <v>42317</v>
      </c>
      <c r="B46340" s="98">
        <v>0.10416666666666667</v>
      </c>
      <c r="C46340" s="158" t="s">
        <v>119</v>
      </c>
      <c r="D46340" s="158">
        <v>28.15</v>
      </c>
      <c r="E46340" s="158">
        <v>16108</v>
      </c>
      <c r="F46340" s="151"/>
      <c r="G46340" s="158"/>
    </row>
    <row r="46341" spans="1:7" x14ac:dyDescent="0.3">
      <c r="A46341" s="151">
        <v>42317</v>
      </c>
      <c r="B46341" s="98">
        <v>0.11458333333333333</v>
      </c>
      <c r="C46341" s="158" t="s">
        <v>119</v>
      </c>
      <c r="D46341" s="158">
        <v>28.17</v>
      </c>
      <c r="E46341" s="158">
        <v>16009</v>
      </c>
      <c r="F46341" s="151"/>
      <c r="G46341" s="158"/>
    </row>
    <row r="46342" spans="1:7" x14ac:dyDescent="0.3">
      <c r="A46342" s="151">
        <v>42317</v>
      </c>
      <c r="B46342" s="98">
        <v>0.125</v>
      </c>
      <c r="C46342" s="158" t="s">
        <v>119</v>
      </c>
      <c r="D46342" s="158">
        <v>27.87</v>
      </c>
      <c r="E46342" s="158">
        <v>15775</v>
      </c>
      <c r="F46342" s="151"/>
      <c r="G46342" s="158"/>
    </row>
    <row r="46343" spans="1:7" x14ac:dyDescent="0.3">
      <c r="A46343" s="151">
        <v>42317</v>
      </c>
      <c r="B46343" s="98">
        <v>0.13541666666666666</v>
      </c>
      <c r="C46343" s="158" t="s">
        <v>119</v>
      </c>
      <c r="D46343" s="158">
        <v>27.93</v>
      </c>
      <c r="E46343" s="158">
        <v>15577</v>
      </c>
      <c r="F46343" s="151"/>
      <c r="G46343" s="158"/>
    </row>
    <row r="46344" spans="1:7" x14ac:dyDescent="0.3">
      <c r="A46344" s="151">
        <v>42317</v>
      </c>
      <c r="B46344" s="98">
        <v>0.14583333333333334</v>
      </c>
      <c r="C46344" s="158" t="s">
        <v>119</v>
      </c>
      <c r="D46344" s="158">
        <v>27.87</v>
      </c>
      <c r="E46344" s="158">
        <v>15467</v>
      </c>
      <c r="F46344" s="151"/>
      <c r="G46344" s="158"/>
    </row>
    <row r="46345" spans="1:7" x14ac:dyDescent="0.3">
      <c r="A46345" s="151">
        <v>42317</v>
      </c>
      <c r="B46345" s="98">
        <v>0.15625</v>
      </c>
      <c r="C46345" s="158" t="s">
        <v>119</v>
      </c>
      <c r="D46345" s="158">
        <v>28.03</v>
      </c>
      <c r="E46345" s="158">
        <v>15711</v>
      </c>
      <c r="F46345" s="151"/>
      <c r="G46345" s="158"/>
    </row>
    <row r="46346" spans="1:7" x14ac:dyDescent="0.3">
      <c r="A46346" s="151">
        <v>42317</v>
      </c>
      <c r="B46346" s="98">
        <v>0.16666666666666666</v>
      </c>
      <c r="C46346" s="158" t="s">
        <v>119</v>
      </c>
      <c r="D46346" s="158">
        <v>28.1</v>
      </c>
      <c r="E46346" s="158">
        <v>15986</v>
      </c>
      <c r="F46346" s="151"/>
      <c r="G46346" s="158"/>
    </row>
    <row r="46347" spans="1:7" x14ac:dyDescent="0.3">
      <c r="A46347" s="151">
        <v>42317</v>
      </c>
      <c r="B46347" s="98">
        <v>0.17708333333333334</v>
      </c>
      <c r="C46347" s="158" t="s">
        <v>119</v>
      </c>
      <c r="D46347" s="158">
        <v>28.07</v>
      </c>
      <c r="E46347" s="158">
        <v>16035</v>
      </c>
      <c r="F46347" s="151"/>
      <c r="G46347" s="158"/>
    </row>
    <row r="46348" spans="1:7" x14ac:dyDescent="0.3">
      <c r="A46348" s="151">
        <v>42317</v>
      </c>
      <c r="B46348" s="98">
        <v>0.1875</v>
      </c>
      <c r="C46348" s="158" t="s">
        <v>119</v>
      </c>
      <c r="D46348" s="158">
        <v>28.02</v>
      </c>
      <c r="E46348" s="158">
        <v>15965</v>
      </c>
      <c r="F46348" s="151"/>
      <c r="G46348" s="158"/>
    </row>
    <row r="46349" spans="1:7" x14ac:dyDescent="0.3">
      <c r="A46349" s="151">
        <v>42317</v>
      </c>
      <c r="B46349" s="98">
        <v>0.19791666666666666</v>
      </c>
      <c r="C46349" s="158" t="s">
        <v>119</v>
      </c>
      <c r="D46349" s="158">
        <v>27.92</v>
      </c>
      <c r="E46349" s="158">
        <v>15884</v>
      </c>
      <c r="F46349" s="151"/>
      <c r="G46349" s="158"/>
    </row>
    <row r="46350" spans="1:7" x14ac:dyDescent="0.3">
      <c r="A46350" s="151">
        <v>42317</v>
      </c>
      <c r="B46350" s="98">
        <v>0.20833333333333334</v>
      </c>
      <c r="C46350" s="158" t="s">
        <v>119</v>
      </c>
      <c r="D46350" s="158">
        <v>27.88</v>
      </c>
      <c r="E46350" s="158">
        <v>15799</v>
      </c>
      <c r="F46350" s="151"/>
      <c r="G46350" s="158"/>
    </row>
    <row r="46351" spans="1:7" x14ac:dyDescent="0.3">
      <c r="A46351" s="151">
        <v>42317</v>
      </c>
      <c r="B46351" s="98">
        <v>0.21875</v>
      </c>
      <c r="C46351" s="158" t="s">
        <v>119</v>
      </c>
      <c r="D46351" s="158">
        <v>27.82</v>
      </c>
      <c r="E46351" s="158">
        <v>15715</v>
      </c>
      <c r="F46351" s="151"/>
      <c r="G46351" s="158"/>
    </row>
    <row r="46352" spans="1:7" x14ac:dyDescent="0.3">
      <c r="A46352" s="151">
        <v>42317</v>
      </c>
      <c r="B46352" s="98">
        <v>0.22916666666666666</v>
      </c>
      <c r="C46352" s="158" t="s">
        <v>119</v>
      </c>
      <c r="D46352" s="158">
        <v>27.72</v>
      </c>
      <c r="E46352" s="158">
        <v>15570</v>
      </c>
      <c r="F46352" s="151"/>
      <c r="G46352" s="158"/>
    </row>
    <row r="46353" spans="1:7" x14ac:dyDescent="0.3">
      <c r="A46353" s="151">
        <v>42317</v>
      </c>
      <c r="B46353" s="98">
        <v>0.23958333333333334</v>
      </c>
      <c r="C46353" s="158" t="s">
        <v>119</v>
      </c>
      <c r="D46353" s="158">
        <v>27.68</v>
      </c>
      <c r="E46353" s="158">
        <v>15415</v>
      </c>
      <c r="F46353" s="151"/>
      <c r="G46353" s="158"/>
    </row>
    <row r="46354" spans="1:7" x14ac:dyDescent="0.3">
      <c r="A46354" s="151">
        <v>42317</v>
      </c>
      <c r="B46354" s="98">
        <v>0.25</v>
      </c>
      <c r="C46354" s="158" t="s">
        <v>119</v>
      </c>
      <c r="D46354" s="158">
        <v>27.58</v>
      </c>
      <c r="E46354" s="158">
        <v>15207</v>
      </c>
      <c r="F46354" s="151"/>
      <c r="G46354" s="158"/>
    </row>
    <row r="46355" spans="1:7" x14ac:dyDescent="0.3">
      <c r="A46355" s="151">
        <v>42317</v>
      </c>
      <c r="B46355" s="98">
        <v>0.26041666666666669</v>
      </c>
      <c r="C46355" s="158" t="s">
        <v>119</v>
      </c>
      <c r="D46355" s="158">
        <v>27.55</v>
      </c>
      <c r="E46355" s="158">
        <v>14932</v>
      </c>
      <c r="F46355" s="151"/>
      <c r="G46355" s="158"/>
    </row>
    <row r="46356" spans="1:7" x14ac:dyDescent="0.3">
      <c r="A46356" s="151">
        <v>42317</v>
      </c>
      <c r="B46356" s="98">
        <v>0.27083333333333331</v>
      </c>
      <c r="C46356" s="158" t="s">
        <v>119</v>
      </c>
      <c r="D46356" s="158">
        <v>27.54</v>
      </c>
      <c r="E46356" s="158">
        <v>14684</v>
      </c>
      <c r="F46356" s="151"/>
      <c r="G46356" s="158"/>
    </row>
    <row r="46357" spans="1:7" x14ac:dyDescent="0.3">
      <c r="A46357" s="151">
        <v>42317</v>
      </c>
      <c r="B46357" s="98">
        <v>0.28125</v>
      </c>
      <c r="C46357" s="158" t="s">
        <v>119</v>
      </c>
      <c r="D46357" s="158">
        <v>27.55</v>
      </c>
      <c r="E46357" s="158">
        <v>14538</v>
      </c>
      <c r="F46357" s="151"/>
      <c r="G46357" s="158"/>
    </row>
    <row r="46358" spans="1:7" x14ac:dyDescent="0.3">
      <c r="A46358" s="151">
        <v>42317</v>
      </c>
      <c r="B46358" s="98">
        <v>0.29166666666666669</v>
      </c>
      <c r="C46358" s="158" t="s">
        <v>119</v>
      </c>
      <c r="D46358" s="158">
        <v>27.53</v>
      </c>
      <c r="E46358" s="158">
        <v>14462</v>
      </c>
      <c r="F46358" s="151"/>
      <c r="G46358" s="158"/>
    </row>
    <row r="46359" spans="1:7" x14ac:dyDescent="0.3">
      <c r="A46359" s="151">
        <v>42317</v>
      </c>
      <c r="B46359" s="98">
        <v>0.30208333333333331</v>
      </c>
      <c r="C46359" s="158" t="s">
        <v>119</v>
      </c>
      <c r="D46359" s="158">
        <v>27.52</v>
      </c>
      <c r="E46359" s="158">
        <v>14403</v>
      </c>
      <c r="F46359" s="151"/>
      <c r="G46359" s="158"/>
    </row>
    <row r="46360" spans="1:7" x14ac:dyDescent="0.3">
      <c r="A46360" s="151">
        <v>42317</v>
      </c>
      <c r="B46360" s="98">
        <v>0.3125</v>
      </c>
      <c r="C46360" s="158" t="s">
        <v>119</v>
      </c>
      <c r="D46360" s="158">
        <v>27.54</v>
      </c>
      <c r="E46360" s="158">
        <v>14403</v>
      </c>
      <c r="F46360" s="151"/>
      <c r="G46360" s="158"/>
    </row>
    <row r="46361" spans="1:7" x14ac:dyDescent="0.3">
      <c r="A46361" s="151">
        <v>42317</v>
      </c>
      <c r="B46361" s="98">
        <v>0.32291666666666669</v>
      </c>
      <c r="C46361" s="158" t="s">
        <v>119</v>
      </c>
      <c r="D46361" s="158">
        <v>27.52</v>
      </c>
      <c r="E46361" s="158">
        <v>14453</v>
      </c>
      <c r="F46361" s="151"/>
      <c r="G46361" s="158"/>
    </row>
    <row r="46362" spans="1:7" x14ac:dyDescent="0.3">
      <c r="A46362" s="151">
        <v>42317</v>
      </c>
      <c r="B46362" s="98">
        <v>0.33333333333333331</v>
      </c>
      <c r="C46362" s="158" t="s">
        <v>119</v>
      </c>
      <c r="D46362" s="158">
        <v>27.51</v>
      </c>
      <c r="E46362" s="158">
        <v>14513</v>
      </c>
      <c r="F46362" s="151"/>
      <c r="G46362" s="158"/>
    </row>
    <row r="46363" spans="1:7" x14ac:dyDescent="0.3">
      <c r="A46363" s="151">
        <v>42317</v>
      </c>
      <c r="B46363" s="98">
        <v>0.34375</v>
      </c>
      <c r="C46363" s="158" t="s">
        <v>119</v>
      </c>
      <c r="D46363" s="158">
        <v>27.51</v>
      </c>
      <c r="E46363" s="158">
        <v>14563</v>
      </c>
      <c r="F46363" s="151"/>
      <c r="G46363" s="158"/>
    </row>
    <row r="46364" spans="1:7" x14ac:dyDescent="0.3">
      <c r="A46364" s="151">
        <v>42317</v>
      </c>
      <c r="B46364" s="98">
        <v>0.35416666666666669</v>
      </c>
      <c r="C46364" s="158" t="s">
        <v>119</v>
      </c>
      <c r="D46364" s="158">
        <v>27.48</v>
      </c>
      <c r="E46364" s="158">
        <v>14601</v>
      </c>
      <c r="F46364" s="151"/>
      <c r="G46364" s="158"/>
    </row>
    <row r="46365" spans="1:7" x14ac:dyDescent="0.3">
      <c r="A46365" s="151">
        <v>42317</v>
      </c>
      <c r="B46365" s="98">
        <v>0.36458333333333331</v>
      </c>
      <c r="C46365" s="158" t="s">
        <v>119</v>
      </c>
      <c r="D46365" s="158">
        <v>27.59</v>
      </c>
      <c r="E46365" s="158">
        <v>14639</v>
      </c>
      <c r="F46365" s="151"/>
      <c r="G46365" s="158"/>
    </row>
    <row r="46366" spans="1:7" x14ac:dyDescent="0.3">
      <c r="A46366" s="151">
        <v>42317</v>
      </c>
      <c r="B46366" s="98">
        <v>0.375</v>
      </c>
      <c r="C46366" s="158" t="s">
        <v>119</v>
      </c>
      <c r="D46366" s="158">
        <v>27.54</v>
      </c>
      <c r="E46366" s="158">
        <v>14616</v>
      </c>
      <c r="F46366" s="151"/>
      <c r="G46366" s="158"/>
    </row>
    <row r="46367" spans="1:7" x14ac:dyDescent="0.3">
      <c r="A46367" s="151">
        <v>42317</v>
      </c>
      <c r="B46367" s="98">
        <v>0.38541666666666669</v>
      </c>
      <c r="C46367" s="158" t="s">
        <v>119</v>
      </c>
      <c r="D46367" s="158">
        <v>27.55</v>
      </c>
      <c r="E46367" s="158">
        <v>14261</v>
      </c>
      <c r="F46367" s="151"/>
      <c r="G46367" s="158"/>
    </row>
    <row r="46368" spans="1:7" x14ac:dyDescent="0.3">
      <c r="A46368" s="151">
        <v>42317</v>
      </c>
      <c r="B46368" s="98">
        <v>0.39583333333333331</v>
      </c>
      <c r="C46368" s="158" t="s">
        <v>119</v>
      </c>
      <c r="D46368" s="158">
        <v>27.63</v>
      </c>
      <c r="E46368" s="158">
        <v>13647</v>
      </c>
      <c r="F46368" s="151"/>
      <c r="G46368" s="158"/>
    </row>
    <row r="46369" spans="1:7" x14ac:dyDescent="0.3">
      <c r="A46369" s="151">
        <v>42317</v>
      </c>
      <c r="B46369" s="98">
        <v>0.40625</v>
      </c>
      <c r="C46369" s="158" t="s">
        <v>119</v>
      </c>
      <c r="D46369" s="158">
        <v>27.75</v>
      </c>
      <c r="E46369" s="158">
        <v>13293</v>
      </c>
      <c r="F46369" s="151"/>
      <c r="G46369" s="158"/>
    </row>
    <row r="46370" spans="1:7" x14ac:dyDescent="0.3">
      <c r="A46370" s="151">
        <v>42317</v>
      </c>
      <c r="B46370" s="98">
        <v>0.41666666666666669</v>
      </c>
      <c r="C46370" s="158" t="s">
        <v>119</v>
      </c>
      <c r="D46370" s="158">
        <v>27.76</v>
      </c>
      <c r="E46370" s="158">
        <v>13798</v>
      </c>
      <c r="F46370" s="151"/>
      <c r="G46370" s="158"/>
    </row>
    <row r="46371" spans="1:7" x14ac:dyDescent="0.3">
      <c r="A46371" s="151">
        <v>42317</v>
      </c>
      <c r="B46371" s="98">
        <v>0.42708333333333331</v>
      </c>
      <c r="C46371" s="158" t="s">
        <v>119</v>
      </c>
      <c r="D46371" s="158">
        <v>27.81</v>
      </c>
      <c r="E46371" s="158">
        <v>13719</v>
      </c>
      <c r="F46371" s="151"/>
      <c r="G46371" s="158"/>
    </row>
    <row r="46372" spans="1:7" x14ac:dyDescent="0.3">
      <c r="A46372" s="151">
        <v>42317</v>
      </c>
      <c r="B46372" s="98">
        <v>0.4375</v>
      </c>
      <c r="C46372" s="158" t="s">
        <v>119</v>
      </c>
      <c r="D46372" s="158">
        <v>27.85</v>
      </c>
      <c r="E46372" s="158">
        <v>14054</v>
      </c>
      <c r="F46372" s="151"/>
      <c r="G46372" s="158"/>
    </row>
    <row r="46373" spans="1:7" x14ac:dyDescent="0.3">
      <c r="A46373" s="151">
        <v>42317</v>
      </c>
      <c r="B46373" s="98">
        <v>0.44791666666666669</v>
      </c>
      <c r="C46373" s="158" t="s">
        <v>119</v>
      </c>
      <c r="D46373" s="158">
        <v>27.85</v>
      </c>
      <c r="E46373" s="158">
        <v>14097</v>
      </c>
      <c r="F46373" s="151"/>
      <c r="G46373" s="158"/>
    </row>
    <row r="46374" spans="1:7" x14ac:dyDescent="0.3">
      <c r="A46374" s="151">
        <v>42317</v>
      </c>
      <c r="B46374" s="98">
        <v>0.45833333333333331</v>
      </c>
      <c r="C46374" s="158" t="s">
        <v>119</v>
      </c>
      <c r="D46374" s="158">
        <v>27.87</v>
      </c>
      <c r="E46374" s="158">
        <v>14458</v>
      </c>
      <c r="F46374" s="151"/>
      <c r="G46374" s="158"/>
    </row>
    <row r="46375" spans="1:7" x14ac:dyDescent="0.3">
      <c r="A46375" s="151">
        <v>42317</v>
      </c>
      <c r="B46375" s="98">
        <v>0.46875</v>
      </c>
      <c r="C46375" s="158" t="s">
        <v>119</v>
      </c>
      <c r="D46375" s="158">
        <v>27.93</v>
      </c>
      <c r="E46375" s="158">
        <v>14647</v>
      </c>
      <c r="F46375" s="151"/>
      <c r="G46375" s="158"/>
    </row>
    <row r="46376" spans="1:7" x14ac:dyDescent="0.3">
      <c r="A46376" s="151">
        <v>42317</v>
      </c>
      <c r="B46376" s="98">
        <v>0.47916666666666669</v>
      </c>
      <c r="C46376" s="158" t="s">
        <v>119</v>
      </c>
      <c r="D46376" s="158">
        <v>28</v>
      </c>
      <c r="E46376" s="158">
        <v>14679</v>
      </c>
      <c r="F46376" s="151"/>
      <c r="G46376" s="158"/>
    </row>
    <row r="46377" spans="1:7" x14ac:dyDescent="0.3">
      <c r="A46377" s="151">
        <v>42317</v>
      </c>
      <c r="B46377" s="98">
        <v>0.48958333333333331</v>
      </c>
      <c r="C46377" s="158" t="s">
        <v>119</v>
      </c>
      <c r="D46377" s="158">
        <v>28</v>
      </c>
      <c r="E46377" s="158">
        <v>14903</v>
      </c>
      <c r="F46377" s="151"/>
      <c r="G46377" s="158"/>
    </row>
    <row r="46378" spans="1:7" x14ac:dyDescent="0.3">
      <c r="A46378" s="151">
        <v>42317</v>
      </c>
      <c r="B46378" s="98">
        <v>0.5</v>
      </c>
      <c r="C46378" s="158" t="s">
        <v>120</v>
      </c>
      <c r="D46378" s="158">
        <v>28.05</v>
      </c>
      <c r="E46378" s="158">
        <v>15039</v>
      </c>
      <c r="F46378" s="151"/>
      <c r="G46378" s="158"/>
    </row>
    <row r="46379" spans="1:7" x14ac:dyDescent="0.3">
      <c r="A46379" s="151">
        <v>42317</v>
      </c>
      <c r="B46379" s="98">
        <v>0.51041666666666663</v>
      </c>
      <c r="C46379" s="158" t="s">
        <v>120</v>
      </c>
      <c r="D46379" s="158">
        <v>28.11</v>
      </c>
      <c r="E46379" s="158">
        <v>15076</v>
      </c>
      <c r="F46379" s="151"/>
      <c r="G46379" s="158"/>
    </row>
    <row r="46380" spans="1:7" x14ac:dyDescent="0.3">
      <c r="A46380" s="151">
        <v>42317</v>
      </c>
      <c r="B46380" s="98">
        <v>0.52083333333333337</v>
      </c>
      <c r="C46380" s="158" t="s">
        <v>120</v>
      </c>
      <c r="D46380" s="158">
        <v>28.08</v>
      </c>
      <c r="E46380" s="158">
        <v>15267</v>
      </c>
      <c r="F46380" s="151"/>
      <c r="G46380" s="158"/>
    </row>
    <row r="46381" spans="1:7" x14ac:dyDescent="0.3">
      <c r="A46381" s="151">
        <v>42317</v>
      </c>
      <c r="B46381" s="98">
        <v>0.53125</v>
      </c>
      <c r="C46381" s="158" t="s">
        <v>120</v>
      </c>
      <c r="D46381" s="158">
        <v>28.11</v>
      </c>
      <c r="E46381" s="158">
        <v>15453</v>
      </c>
      <c r="F46381" s="151"/>
      <c r="G46381" s="158"/>
    </row>
    <row r="46382" spans="1:7" x14ac:dyDescent="0.3">
      <c r="A46382" s="151">
        <v>42317</v>
      </c>
      <c r="B46382" s="98">
        <v>4.1666666666666664E-2</v>
      </c>
      <c r="C46382" s="158" t="s">
        <v>120</v>
      </c>
      <c r="D46382" s="158">
        <v>28.2</v>
      </c>
      <c r="E46382" s="158">
        <v>15650</v>
      </c>
      <c r="F46382" s="151"/>
      <c r="G46382" s="158"/>
    </row>
    <row r="46383" spans="1:7" x14ac:dyDescent="0.3">
      <c r="A46383" s="151">
        <v>42317</v>
      </c>
      <c r="B46383" s="98">
        <v>5.2083333333333336E-2</v>
      </c>
      <c r="C46383" s="158" t="s">
        <v>120</v>
      </c>
      <c r="D46383" s="158">
        <v>28.23</v>
      </c>
      <c r="E46383" s="158">
        <v>15752</v>
      </c>
      <c r="F46383" s="151"/>
      <c r="G46383" s="158"/>
    </row>
    <row r="46384" spans="1:7" x14ac:dyDescent="0.3">
      <c r="A46384" s="151">
        <v>42317</v>
      </c>
      <c r="B46384" s="98">
        <v>6.25E-2</v>
      </c>
      <c r="C46384" s="158" t="s">
        <v>120</v>
      </c>
      <c r="D46384" s="158">
        <v>28.26</v>
      </c>
      <c r="E46384" s="158">
        <v>15806</v>
      </c>
      <c r="F46384" s="151"/>
      <c r="G46384" s="158"/>
    </row>
    <row r="46385" spans="1:7" x14ac:dyDescent="0.3">
      <c r="A46385" s="151">
        <v>42317</v>
      </c>
      <c r="B46385" s="98">
        <v>7.2916666666666671E-2</v>
      </c>
      <c r="C46385" s="158" t="s">
        <v>120</v>
      </c>
      <c r="D46385" s="158">
        <v>28.37</v>
      </c>
      <c r="E46385" s="158">
        <v>15881</v>
      </c>
      <c r="F46385" s="151"/>
      <c r="G46385" s="158"/>
    </row>
    <row r="46386" spans="1:7" x14ac:dyDescent="0.3">
      <c r="A46386" s="151">
        <v>42317</v>
      </c>
      <c r="B46386" s="98">
        <v>8.3333333333333329E-2</v>
      </c>
      <c r="C46386" s="158" t="s">
        <v>120</v>
      </c>
      <c r="D46386" s="158">
        <v>28.35</v>
      </c>
      <c r="E46386" s="158">
        <v>15848</v>
      </c>
      <c r="F46386" s="151"/>
      <c r="G46386" s="158"/>
    </row>
    <row r="46387" spans="1:7" x14ac:dyDescent="0.3">
      <c r="A46387" s="151">
        <v>42317</v>
      </c>
      <c r="B46387" s="98">
        <v>9.375E-2</v>
      </c>
      <c r="C46387" s="158" t="s">
        <v>120</v>
      </c>
      <c r="D46387" s="158">
        <v>28.39</v>
      </c>
      <c r="E46387" s="158">
        <v>15819</v>
      </c>
      <c r="F46387" s="151"/>
      <c r="G46387" s="158"/>
    </row>
    <row r="46388" spans="1:7" x14ac:dyDescent="0.3">
      <c r="A46388" s="151">
        <v>42317</v>
      </c>
      <c r="B46388" s="98">
        <v>0.10416666666666667</v>
      </c>
      <c r="C46388" s="158" t="s">
        <v>120</v>
      </c>
      <c r="D46388" s="158">
        <v>28.53</v>
      </c>
      <c r="E46388" s="158">
        <v>15920</v>
      </c>
      <c r="F46388" s="151"/>
      <c r="G46388" s="158"/>
    </row>
    <row r="46389" spans="1:7" x14ac:dyDescent="0.3">
      <c r="A46389" s="151">
        <v>42317</v>
      </c>
      <c r="B46389" s="98">
        <v>0.11458333333333333</v>
      </c>
      <c r="C46389" s="158" t="s">
        <v>120</v>
      </c>
      <c r="D46389" s="158">
        <v>28.53</v>
      </c>
      <c r="E46389" s="158">
        <v>15960</v>
      </c>
      <c r="F46389" s="151"/>
      <c r="G46389" s="158"/>
    </row>
    <row r="46390" spans="1:7" x14ac:dyDescent="0.3">
      <c r="A46390" s="151">
        <v>42317</v>
      </c>
      <c r="B46390" s="98">
        <v>0.125</v>
      </c>
      <c r="C46390" s="158" t="s">
        <v>120</v>
      </c>
      <c r="D46390" s="158">
        <v>28.52</v>
      </c>
      <c r="E46390" s="158">
        <v>16009</v>
      </c>
      <c r="F46390" s="151"/>
      <c r="G46390" s="158"/>
    </row>
    <row r="46391" spans="1:7" x14ac:dyDescent="0.3">
      <c r="A46391" s="151">
        <v>42317</v>
      </c>
      <c r="B46391" s="98">
        <v>0.13541666666666666</v>
      </c>
      <c r="C46391" s="158" t="s">
        <v>120</v>
      </c>
      <c r="D46391" s="158">
        <v>28.4</v>
      </c>
      <c r="E46391" s="158">
        <v>15953</v>
      </c>
      <c r="F46391" s="151"/>
      <c r="G46391" s="158"/>
    </row>
    <row r="46392" spans="1:7" x14ac:dyDescent="0.3">
      <c r="A46392" s="151">
        <v>42317</v>
      </c>
      <c r="B46392" s="98">
        <v>0.14583333333333334</v>
      </c>
      <c r="C46392" s="158" t="s">
        <v>120</v>
      </c>
      <c r="D46392" s="158">
        <v>28.33</v>
      </c>
      <c r="E46392" s="158">
        <v>15761</v>
      </c>
      <c r="F46392" s="151"/>
      <c r="G46392" s="158"/>
    </row>
    <row r="46393" spans="1:7" x14ac:dyDescent="0.3">
      <c r="A46393" s="151">
        <v>42317</v>
      </c>
      <c r="B46393" s="98">
        <v>0.15625</v>
      </c>
      <c r="C46393" s="158" t="s">
        <v>120</v>
      </c>
      <c r="D46393" s="158">
        <v>28.28</v>
      </c>
      <c r="E46393" s="158">
        <v>15691</v>
      </c>
      <c r="F46393" s="151"/>
      <c r="G46393" s="158"/>
    </row>
    <row r="46394" spans="1:7" x14ac:dyDescent="0.3">
      <c r="A46394" s="151">
        <v>42317</v>
      </c>
      <c r="B46394" s="98">
        <v>0.16666666666666666</v>
      </c>
      <c r="C46394" s="158" t="s">
        <v>120</v>
      </c>
      <c r="D46394" s="158">
        <v>28.31</v>
      </c>
      <c r="E46394" s="158">
        <v>15608</v>
      </c>
      <c r="F46394" s="151"/>
      <c r="G46394" s="158"/>
    </row>
    <row r="46395" spans="1:7" x14ac:dyDescent="0.3">
      <c r="A46395" s="151">
        <v>42317</v>
      </c>
      <c r="B46395" s="98">
        <v>0.17708333333333334</v>
      </c>
      <c r="C46395" s="158" t="s">
        <v>120</v>
      </c>
      <c r="D46395" s="158">
        <v>28.41</v>
      </c>
      <c r="E46395" s="158">
        <v>15543</v>
      </c>
      <c r="F46395" s="151"/>
      <c r="G46395" s="158"/>
    </row>
    <row r="46396" spans="1:7" x14ac:dyDescent="0.3">
      <c r="A46396" s="151">
        <v>42317</v>
      </c>
      <c r="B46396" s="98">
        <v>0.1875</v>
      </c>
      <c r="C46396" s="158" t="s">
        <v>120</v>
      </c>
      <c r="D46396" s="158">
        <v>28.43</v>
      </c>
      <c r="E46396" s="158">
        <v>15437</v>
      </c>
      <c r="F46396" s="151"/>
      <c r="G46396" s="158"/>
    </row>
    <row r="46397" spans="1:7" x14ac:dyDescent="0.3">
      <c r="A46397" s="151">
        <v>42317</v>
      </c>
      <c r="B46397" s="98">
        <v>0.19791666666666666</v>
      </c>
      <c r="C46397" s="158" t="s">
        <v>120</v>
      </c>
      <c r="D46397" s="158">
        <v>28.35</v>
      </c>
      <c r="E46397" s="158">
        <v>15436</v>
      </c>
      <c r="F46397" s="151"/>
      <c r="G46397" s="158"/>
    </row>
    <row r="46398" spans="1:7" x14ac:dyDescent="0.3">
      <c r="A46398" s="151">
        <v>42317</v>
      </c>
      <c r="B46398" s="98">
        <v>0.20833333333333334</v>
      </c>
      <c r="C46398" s="158" t="s">
        <v>120</v>
      </c>
      <c r="D46398" s="158">
        <v>28.42</v>
      </c>
      <c r="E46398" s="158">
        <v>15345</v>
      </c>
      <c r="F46398" s="151"/>
      <c r="G46398" s="158"/>
    </row>
    <row r="46399" spans="1:7" x14ac:dyDescent="0.3">
      <c r="A46399" s="151">
        <v>42317</v>
      </c>
      <c r="B46399" s="98">
        <v>0.21875</v>
      </c>
      <c r="C46399" s="158" t="s">
        <v>120</v>
      </c>
      <c r="D46399" s="158">
        <v>28.5</v>
      </c>
      <c r="E46399" s="158">
        <v>15256</v>
      </c>
      <c r="F46399" s="151"/>
      <c r="G46399" s="158"/>
    </row>
    <row r="46400" spans="1:7" x14ac:dyDescent="0.3">
      <c r="A46400" s="151">
        <v>42317</v>
      </c>
      <c r="B46400" s="98">
        <v>0.22916666666666666</v>
      </c>
      <c r="C46400" s="158" t="s">
        <v>120</v>
      </c>
      <c r="D46400" s="158">
        <v>28.55</v>
      </c>
      <c r="E46400" s="158">
        <v>15166</v>
      </c>
      <c r="F46400" s="151"/>
      <c r="G46400" s="158"/>
    </row>
    <row r="46401" spans="1:7" x14ac:dyDescent="0.3">
      <c r="A46401" s="151">
        <v>42317</v>
      </c>
      <c r="B46401" s="98">
        <v>0.23958333333333334</v>
      </c>
      <c r="C46401" s="158" t="s">
        <v>120</v>
      </c>
      <c r="D46401" s="158">
        <v>28.51</v>
      </c>
      <c r="E46401" s="158">
        <v>15042</v>
      </c>
      <c r="F46401" s="151"/>
      <c r="G46401" s="158"/>
    </row>
    <row r="46402" spans="1:7" x14ac:dyDescent="0.3">
      <c r="A46402" s="151">
        <v>42317</v>
      </c>
      <c r="B46402" s="98">
        <v>0.25</v>
      </c>
      <c r="C46402" s="158" t="s">
        <v>120</v>
      </c>
      <c r="D46402" s="158">
        <v>28.46</v>
      </c>
      <c r="E46402" s="158">
        <v>15039</v>
      </c>
      <c r="F46402" s="151"/>
      <c r="G46402" s="158"/>
    </row>
    <row r="46403" spans="1:7" x14ac:dyDescent="0.3">
      <c r="A46403" s="151">
        <v>42317</v>
      </c>
      <c r="B46403" s="98">
        <v>0.26041666666666669</v>
      </c>
      <c r="C46403" s="158" t="s">
        <v>120</v>
      </c>
      <c r="D46403" s="158">
        <v>28.48</v>
      </c>
      <c r="E46403" s="158">
        <v>15015</v>
      </c>
      <c r="F46403" s="151"/>
      <c r="G46403" s="158"/>
    </row>
    <row r="46404" spans="1:7" x14ac:dyDescent="0.3">
      <c r="A46404" s="151">
        <v>42317</v>
      </c>
      <c r="B46404" s="98">
        <v>0.27083333333333331</v>
      </c>
      <c r="C46404" s="158" t="s">
        <v>120</v>
      </c>
      <c r="D46404" s="158">
        <v>28.51</v>
      </c>
      <c r="E46404" s="158">
        <v>15004</v>
      </c>
      <c r="F46404" s="151"/>
      <c r="G46404" s="158"/>
    </row>
    <row r="46405" spans="1:7" x14ac:dyDescent="0.3">
      <c r="A46405" s="151">
        <v>42317</v>
      </c>
      <c r="B46405" s="98">
        <v>0.28125</v>
      </c>
      <c r="C46405" s="158" t="s">
        <v>120</v>
      </c>
      <c r="D46405" s="158">
        <v>28.44</v>
      </c>
      <c r="E46405" s="158">
        <v>14969</v>
      </c>
      <c r="F46405" s="151"/>
      <c r="G46405" s="158"/>
    </row>
    <row r="46406" spans="1:7" x14ac:dyDescent="0.3">
      <c r="A46406" s="151">
        <v>42317</v>
      </c>
      <c r="B46406" s="98">
        <v>0.29166666666666669</v>
      </c>
      <c r="C46406" s="158" t="s">
        <v>120</v>
      </c>
      <c r="D46406" s="158">
        <v>28.24</v>
      </c>
      <c r="E46406" s="158">
        <v>14452</v>
      </c>
      <c r="F46406" s="151"/>
      <c r="G46406" s="158"/>
    </row>
    <row r="46407" spans="1:7" x14ac:dyDescent="0.3">
      <c r="A46407" s="151">
        <v>42317</v>
      </c>
      <c r="B46407" s="98">
        <v>0.30208333333333331</v>
      </c>
      <c r="C46407" s="158" t="s">
        <v>120</v>
      </c>
      <c r="D46407" s="158">
        <v>28.28</v>
      </c>
      <c r="E46407" s="158">
        <v>14196</v>
      </c>
      <c r="F46407" s="151"/>
      <c r="G46407" s="158"/>
    </row>
    <row r="46408" spans="1:7" x14ac:dyDescent="0.3">
      <c r="A46408" s="151">
        <v>42317</v>
      </c>
      <c r="B46408" s="98">
        <v>0.3125</v>
      </c>
      <c r="C46408" s="158" t="s">
        <v>120</v>
      </c>
      <c r="D46408" s="158">
        <v>28.24</v>
      </c>
      <c r="E46408" s="158">
        <v>14130</v>
      </c>
      <c r="F46408" s="151"/>
      <c r="G46408" s="158"/>
    </row>
    <row r="46409" spans="1:7" x14ac:dyDescent="0.3">
      <c r="A46409" s="151">
        <v>42317</v>
      </c>
      <c r="B46409" s="98">
        <v>0.32291666666666669</v>
      </c>
      <c r="C46409" s="158" t="s">
        <v>120</v>
      </c>
      <c r="D46409" s="158">
        <v>28.21</v>
      </c>
      <c r="E46409" s="158">
        <v>14083</v>
      </c>
      <c r="F46409" s="151"/>
      <c r="G46409" s="158"/>
    </row>
    <row r="46410" spans="1:7" x14ac:dyDescent="0.3">
      <c r="A46410" s="151">
        <v>42317</v>
      </c>
      <c r="B46410" s="98">
        <v>0.33333333333333331</v>
      </c>
      <c r="C46410" s="158" t="s">
        <v>120</v>
      </c>
      <c r="D46410" s="158">
        <v>28.17</v>
      </c>
      <c r="E46410" s="158">
        <v>14042</v>
      </c>
      <c r="F46410" s="151"/>
      <c r="G46410" s="158"/>
    </row>
    <row r="46411" spans="1:7" x14ac:dyDescent="0.3">
      <c r="A46411" s="151">
        <v>42317</v>
      </c>
      <c r="B46411" s="98">
        <v>0.34375</v>
      </c>
      <c r="C46411" s="158" t="s">
        <v>120</v>
      </c>
      <c r="D46411" s="158">
        <v>28.13</v>
      </c>
      <c r="E46411" s="158">
        <v>13989</v>
      </c>
      <c r="F46411" s="151"/>
      <c r="G46411" s="158"/>
    </row>
    <row r="46412" spans="1:7" x14ac:dyDescent="0.3">
      <c r="A46412" s="151">
        <v>42317</v>
      </c>
      <c r="B46412" s="98">
        <v>0.35416666666666669</v>
      </c>
      <c r="C46412" s="158" t="s">
        <v>120</v>
      </c>
      <c r="D46412" s="158">
        <v>28.1</v>
      </c>
      <c r="E46412" s="158">
        <v>13933</v>
      </c>
      <c r="F46412" s="151"/>
      <c r="G46412" s="158"/>
    </row>
    <row r="46413" spans="1:7" x14ac:dyDescent="0.3">
      <c r="A46413" s="151">
        <v>42317</v>
      </c>
      <c r="B46413" s="98">
        <v>0.36458333333333331</v>
      </c>
      <c r="C46413" s="158" t="s">
        <v>120</v>
      </c>
      <c r="D46413" s="158">
        <v>28.1</v>
      </c>
      <c r="E46413" s="158">
        <v>13895</v>
      </c>
      <c r="F46413" s="151"/>
      <c r="G46413" s="158"/>
    </row>
    <row r="46414" spans="1:7" x14ac:dyDescent="0.3">
      <c r="A46414" s="151">
        <v>42317</v>
      </c>
      <c r="B46414" s="98">
        <v>0.375</v>
      </c>
      <c r="C46414" s="158" t="s">
        <v>120</v>
      </c>
      <c r="D46414" s="158">
        <v>28.09</v>
      </c>
      <c r="E46414" s="158">
        <v>13741</v>
      </c>
      <c r="F46414" s="151"/>
      <c r="G46414" s="158"/>
    </row>
    <row r="46415" spans="1:7" x14ac:dyDescent="0.3">
      <c r="A46415" s="151">
        <v>42317</v>
      </c>
      <c r="B46415" s="98">
        <v>0.38541666666666669</v>
      </c>
      <c r="C46415" s="158" t="s">
        <v>120</v>
      </c>
      <c r="D46415" s="158">
        <v>28.09</v>
      </c>
      <c r="E46415" s="158">
        <v>13712</v>
      </c>
      <c r="F46415" s="151"/>
      <c r="G46415" s="158"/>
    </row>
    <row r="46416" spans="1:7" x14ac:dyDescent="0.3">
      <c r="A46416" s="151">
        <v>42317</v>
      </c>
      <c r="B46416" s="98">
        <v>0.39583333333333331</v>
      </c>
      <c r="C46416" s="158" t="s">
        <v>120</v>
      </c>
      <c r="D46416" s="158">
        <v>28.04</v>
      </c>
      <c r="E46416" s="158">
        <v>13799</v>
      </c>
      <c r="F46416" s="151"/>
      <c r="G46416" s="158"/>
    </row>
    <row r="46417" spans="1:7" x14ac:dyDescent="0.3">
      <c r="A46417" s="151">
        <v>42317</v>
      </c>
      <c r="B46417" s="98">
        <v>0.40625</v>
      </c>
      <c r="C46417" s="158" t="s">
        <v>120</v>
      </c>
      <c r="D46417" s="158">
        <v>28.05</v>
      </c>
      <c r="E46417" s="158">
        <v>13877</v>
      </c>
      <c r="F46417" s="151"/>
      <c r="G46417" s="158"/>
    </row>
    <row r="46418" spans="1:7" x14ac:dyDescent="0.3">
      <c r="A46418" s="151">
        <v>42317</v>
      </c>
      <c r="B46418" s="98">
        <v>0.41666666666666669</v>
      </c>
      <c r="C46418" s="158" t="s">
        <v>120</v>
      </c>
      <c r="D46418" s="158">
        <v>28.05</v>
      </c>
      <c r="E46418" s="158">
        <v>13939</v>
      </c>
      <c r="F46418" s="151"/>
      <c r="G46418" s="158"/>
    </row>
    <row r="46419" spans="1:7" x14ac:dyDescent="0.3">
      <c r="A46419" s="151">
        <v>42317</v>
      </c>
      <c r="B46419" s="98">
        <v>0.42708333333333331</v>
      </c>
      <c r="C46419" s="158" t="s">
        <v>120</v>
      </c>
      <c r="D46419" s="158">
        <v>28.05</v>
      </c>
      <c r="E46419" s="158">
        <v>14010</v>
      </c>
      <c r="F46419" s="151"/>
      <c r="G46419" s="158"/>
    </row>
    <row r="46420" spans="1:7" x14ac:dyDescent="0.3">
      <c r="A46420" s="151">
        <v>42317</v>
      </c>
      <c r="B46420" s="98">
        <v>0.4375</v>
      </c>
      <c r="C46420" s="158" t="s">
        <v>120</v>
      </c>
      <c r="D46420" s="158">
        <v>28.05</v>
      </c>
      <c r="E46420" s="158">
        <v>14044</v>
      </c>
      <c r="F46420" s="151"/>
      <c r="G46420" s="158"/>
    </row>
    <row r="46421" spans="1:7" x14ac:dyDescent="0.3">
      <c r="A46421" s="151">
        <v>42317</v>
      </c>
      <c r="B46421" s="98">
        <v>0.44791666666666669</v>
      </c>
      <c r="C46421" s="158" t="s">
        <v>120</v>
      </c>
      <c r="D46421" s="158">
        <v>28.04</v>
      </c>
      <c r="E46421" s="158">
        <v>14069</v>
      </c>
      <c r="F46421" s="151"/>
      <c r="G46421" s="158"/>
    </row>
    <row r="46422" spans="1:7" x14ac:dyDescent="0.3">
      <c r="A46422" s="151">
        <v>42317</v>
      </c>
      <c r="B46422" s="98">
        <v>0.45833333333333331</v>
      </c>
      <c r="C46422" s="158" t="s">
        <v>120</v>
      </c>
      <c r="D46422" s="158">
        <v>28.05</v>
      </c>
      <c r="E46422" s="158">
        <v>14137</v>
      </c>
      <c r="F46422" s="151"/>
      <c r="G46422" s="158"/>
    </row>
    <row r="46423" spans="1:7" x14ac:dyDescent="0.3">
      <c r="A46423" s="151">
        <v>42317</v>
      </c>
      <c r="B46423" s="98">
        <v>0.46875</v>
      </c>
      <c r="C46423" s="158" t="s">
        <v>120</v>
      </c>
      <c r="D46423" s="158">
        <v>28.09</v>
      </c>
      <c r="E46423" s="158">
        <v>14280</v>
      </c>
      <c r="F46423" s="151"/>
      <c r="G46423" s="158"/>
    </row>
    <row r="46424" spans="1:7" x14ac:dyDescent="0.3">
      <c r="A46424" s="151">
        <v>42317</v>
      </c>
      <c r="B46424" s="98">
        <v>0.47916666666666669</v>
      </c>
      <c r="C46424" s="158" t="s">
        <v>120</v>
      </c>
      <c r="D46424" s="158">
        <v>28.1</v>
      </c>
      <c r="E46424" s="158">
        <v>14604</v>
      </c>
      <c r="F46424" s="151"/>
      <c r="G46424" s="158"/>
    </row>
    <row r="46425" spans="1:7" x14ac:dyDescent="0.3">
      <c r="A46425" s="151">
        <v>42317</v>
      </c>
      <c r="B46425" s="98">
        <v>0.48958333333333331</v>
      </c>
      <c r="C46425" s="158" t="s">
        <v>120</v>
      </c>
      <c r="D46425" s="158">
        <v>28.11</v>
      </c>
      <c r="E46425" s="158">
        <v>14690</v>
      </c>
      <c r="F46425" s="151"/>
      <c r="G46425" s="158"/>
    </row>
    <row r="46426" spans="1:7" x14ac:dyDescent="0.3">
      <c r="A46426" s="151">
        <v>42318</v>
      </c>
      <c r="B46426" s="98">
        <v>0.5</v>
      </c>
      <c r="C46426" s="158" t="s">
        <v>119</v>
      </c>
      <c r="D46426" s="158">
        <v>28.1</v>
      </c>
      <c r="E46426" s="158">
        <v>14758</v>
      </c>
      <c r="F46426" s="151"/>
      <c r="G46426" s="158"/>
    </row>
    <row r="46427" spans="1:7" x14ac:dyDescent="0.3">
      <c r="A46427" s="151">
        <v>42318</v>
      </c>
      <c r="B46427" s="98">
        <v>0.51041666666666663</v>
      </c>
      <c r="C46427" s="158" t="s">
        <v>119</v>
      </c>
      <c r="D46427" s="158">
        <v>28.12</v>
      </c>
      <c r="E46427" s="158">
        <v>14784</v>
      </c>
      <c r="F46427" s="151"/>
      <c r="G46427" s="158"/>
    </row>
    <row r="46428" spans="1:7" x14ac:dyDescent="0.3">
      <c r="A46428" s="151">
        <v>42318</v>
      </c>
      <c r="B46428" s="98">
        <v>0.52083333333333337</v>
      </c>
      <c r="C46428" s="158" t="s">
        <v>119</v>
      </c>
      <c r="D46428" s="158">
        <v>28.12</v>
      </c>
      <c r="E46428" s="158">
        <v>14825</v>
      </c>
      <c r="F46428" s="151"/>
      <c r="G46428" s="158"/>
    </row>
    <row r="46429" spans="1:7" x14ac:dyDescent="0.3">
      <c r="A46429" s="151">
        <v>42318</v>
      </c>
      <c r="B46429" s="98">
        <v>0.53125</v>
      </c>
      <c r="C46429" s="158" t="s">
        <v>119</v>
      </c>
      <c r="D46429" s="158">
        <v>28.09</v>
      </c>
      <c r="E46429" s="158">
        <v>14859</v>
      </c>
      <c r="F46429" s="151"/>
      <c r="G46429" s="158"/>
    </row>
    <row r="46430" spans="1:7" x14ac:dyDescent="0.3">
      <c r="A46430" s="151">
        <v>42318</v>
      </c>
      <c r="B46430" s="98">
        <v>4.1666666666666664E-2</v>
      </c>
      <c r="C46430" s="158" t="s">
        <v>119</v>
      </c>
      <c r="D46430" s="158">
        <v>28.04</v>
      </c>
      <c r="E46430" s="158">
        <v>14851</v>
      </c>
      <c r="F46430" s="151"/>
      <c r="G46430" s="158"/>
    </row>
    <row r="46431" spans="1:7" x14ac:dyDescent="0.3">
      <c r="A46431" s="151">
        <v>42318</v>
      </c>
      <c r="B46431" s="98">
        <v>5.2083333333333336E-2</v>
      </c>
      <c r="C46431" s="158" t="s">
        <v>119</v>
      </c>
      <c r="D46431" s="158">
        <v>28.03</v>
      </c>
      <c r="E46431" s="158">
        <v>14810</v>
      </c>
      <c r="F46431" s="151"/>
      <c r="G46431" s="158"/>
    </row>
    <row r="46432" spans="1:7" x14ac:dyDescent="0.3">
      <c r="A46432" s="151">
        <v>42318</v>
      </c>
      <c r="B46432" s="98">
        <v>6.25E-2</v>
      </c>
      <c r="C46432" s="158" t="s">
        <v>119</v>
      </c>
      <c r="D46432" s="158">
        <v>28.04</v>
      </c>
      <c r="E46432" s="158">
        <v>14812</v>
      </c>
      <c r="F46432" s="151"/>
      <c r="G46432" s="158"/>
    </row>
    <row r="46433" spans="1:7" x14ac:dyDescent="0.3">
      <c r="A46433" s="151">
        <v>42318</v>
      </c>
      <c r="B46433" s="98">
        <v>7.2916666666666671E-2</v>
      </c>
      <c r="C46433" s="158" t="s">
        <v>119</v>
      </c>
      <c r="D46433" s="158">
        <v>28.03</v>
      </c>
      <c r="E46433" s="158">
        <v>14833</v>
      </c>
      <c r="F46433" s="151"/>
      <c r="G46433" s="158"/>
    </row>
    <row r="46434" spans="1:7" x14ac:dyDescent="0.3">
      <c r="A46434" s="151">
        <v>42318</v>
      </c>
      <c r="B46434" s="98">
        <v>8.3333333333333329E-2</v>
      </c>
      <c r="C46434" s="158" t="s">
        <v>119</v>
      </c>
      <c r="D46434" s="158">
        <v>28.05</v>
      </c>
      <c r="E46434" s="158">
        <v>14856</v>
      </c>
      <c r="F46434" s="151"/>
      <c r="G46434" s="158"/>
    </row>
    <row r="46435" spans="1:7" x14ac:dyDescent="0.3">
      <c r="A46435" s="151">
        <v>42318</v>
      </c>
      <c r="B46435" s="98">
        <v>9.375E-2</v>
      </c>
      <c r="C46435" s="158" t="s">
        <v>119</v>
      </c>
      <c r="D46435" s="158">
        <v>28.06</v>
      </c>
      <c r="E46435" s="158">
        <v>14924</v>
      </c>
      <c r="F46435" s="151"/>
      <c r="G46435" s="158"/>
    </row>
    <row r="46436" spans="1:7" x14ac:dyDescent="0.3">
      <c r="A46436" s="151">
        <v>42318</v>
      </c>
      <c r="B46436" s="98">
        <v>0.10416666666666667</v>
      </c>
      <c r="C46436" s="158" t="s">
        <v>119</v>
      </c>
      <c r="D46436" s="158">
        <v>28.02</v>
      </c>
      <c r="E46436" s="158">
        <v>14951</v>
      </c>
      <c r="F46436" s="151"/>
      <c r="G46436" s="158"/>
    </row>
    <row r="46437" spans="1:7" x14ac:dyDescent="0.3">
      <c r="A46437" s="151">
        <v>42318</v>
      </c>
      <c r="B46437" s="98">
        <v>0.11458333333333333</v>
      </c>
      <c r="C46437" s="158" t="s">
        <v>119</v>
      </c>
      <c r="D46437" s="158">
        <v>27.99</v>
      </c>
      <c r="E46437" s="158">
        <v>14949</v>
      </c>
      <c r="F46437" s="151"/>
      <c r="G46437" s="158"/>
    </row>
    <row r="46438" spans="1:7" x14ac:dyDescent="0.3">
      <c r="A46438" s="151">
        <v>42318</v>
      </c>
      <c r="B46438" s="98">
        <v>0.125</v>
      </c>
      <c r="C46438" s="158" t="s">
        <v>119</v>
      </c>
      <c r="D46438" s="158">
        <v>27.95</v>
      </c>
      <c r="E46438" s="158">
        <v>14926</v>
      </c>
      <c r="F46438" s="151"/>
      <c r="G46438" s="158"/>
    </row>
    <row r="46439" spans="1:7" x14ac:dyDescent="0.3">
      <c r="A46439" s="151">
        <v>42318</v>
      </c>
      <c r="B46439" s="98">
        <v>0.13541666666666666</v>
      </c>
      <c r="C46439" s="158" t="s">
        <v>119</v>
      </c>
      <c r="D46439" s="158">
        <v>28.04</v>
      </c>
      <c r="E46439" s="158">
        <v>14830</v>
      </c>
      <c r="F46439" s="151"/>
      <c r="G46439" s="158"/>
    </row>
    <row r="46440" spans="1:7" x14ac:dyDescent="0.3">
      <c r="A46440" s="151">
        <v>42318</v>
      </c>
      <c r="B46440" s="98">
        <v>0.14583333333333334</v>
      </c>
      <c r="C46440" s="158" t="s">
        <v>119</v>
      </c>
      <c r="D46440" s="158">
        <v>28.06</v>
      </c>
      <c r="E46440" s="158">
        <v>14849</v>
      </c>
      <c r="F46440" s="151"/>
      <c r="G46440" s="158"/>
    </row>
    <row r="46441" spans="1:7" x14ac:dyDescent="0.3">
      <c r="A46441" s="151">
        <v>42318</v>
      </c>
      <c r="B46441" s="98">
        <v>0.15625</v>
      </c>
      <c r="C46441" s="158" t="s">
        <v>119</v>
      </c>
      <c r="D46441" s="158">
        <v>27.88</v>
      </c>
      <c r="E46441" s="158">
        <v>14869</v>
      </c>
      <c r="F46441" s="151"/>
      <c r="G46441" s="158"/>
    </row>
    <row r="46442" spans="1:7" x14ac:dyDescent="0.3">
      <c r="A46442" s="151">
        <v>42318</v>
      </c>
      <c r="B46442" s="98">
        <v>0.16666666666666666</v>
      </c>
      <c r="C46442" s="158" t="s">
        <v>119</v>
      </c>
      <c r="D46442" s="158">
        <v>27.95</v>
      </c>
      <c r="E46442" s="158">
        <v>14830</v>
      </c>
      <c r="F46442" s="151"/>
      <c r="G46442" s="158"/>
    </row>
    <row r="46443" spans="1:7" x14ac:dyDescent="0.3">
      <c r="A46443" s="151">
        <v>42318</v>
      </c>
      <c r="B46443" s="98">
        <v>0.17708333333333334</v>
      </c>
      <c r="C46443" s="158" t="s">
        <v>119</v>
      </c>
      <c r="D46443" s="158">
        <v>28</v>
      </c>
      <c r="E46443" s="158">
        <v>14931</v>
      </c>
      <c r="F46443" s="151"/>
      <c r="G46443" s="158"/>
    </row>
    <row r="46444" spans="1:7" x14ac:dyDescent="0.3">
      <c r="A46444" s="151">
        <v>42318</v>
      </c>
      <c r="B46444" s="98">
        <v>0.1875</v>
      </c>
      <c r="C46444" s="158" t="s">
        <v>119</v>
      </c>
      <c r="D46444" s="158">
        <v>28.07</v>
      </c>
      <c r="E46444" s="158">
        <v>15107</v>
      </c>
      <c r="F46444" s="151"/>
      <c r="G46444" s="158"/>
    </row>
    <row r="46445" spans="1:7" x14ac:dyDescent="0.3">
      <c r="A46445" s="151">
        <v>42318</v>
      </c>
      <c r="B46445" s="98">
        <v>0.19791666666666666</v>
      </c>
      <c r="C46445" s="158" t="s">
        <v>119</v>
      </c>
      <c r="D46445" s="158">
        <v>28.06</v>
      </c>
      <c r="E46445" s="158">
        <v>15143</v>
      </c>
      <c r="F46445" s="151"/>
      <c r="G46445" s="158"/>
    </row>
    <row r="46446" spans="1:7" x14ac:dyDescent="0.3">
      <c r="A46446" s="151">
        <v>42318</v>
      </c>
      <c r="B46446" s="98">
        <v>0.20833333333333334</v>
      </c>
      <c r="C46446" s="158" t="s">
        <v>119</v>
      </c>
      <c r="D46446" s="158">
        <v>28</v>
      </c>
      <c r="E46446" s="158">
        <v>15124</v>
      </c>
      <c r="F46446" s="151"/>
      <c r="G46446" s="158"/>
    </row>
    <row r="46447" spans="1:7" x14ac:dyDescent="0.3">
      <c r="A46447" s="151">
        <v>42318</v>
      </c>
      <c r="B46447" s="98">
        <v>0.21875</v>
      </c>
      <c r="C46447" s="158" t="s">
        <v>119</v>
      </c>
      <c r="D46447" s="158">
        <v>27.99</v>
      </c>
      <c r="E46447" s="158">
        <v>15053</v>
      </c>
      <c r="F46447" s="151"/>
      <c r="G46447" s="158"/>
    </row>
    <row r="46448" spans="1:7" x14ac:dyDescent="0.3">
      <c r="A46448" s="151">
        <v>42318</v>
      </c>
      <c r="B46448" s="98">
        <v>0.22916666666666666</v>
      </c>
      <c r="C46448" s="158" t="s">
        <v>119</v>
      </c>
      <c r="D46448" s="158">
        <v>27.91</v>
      </c>
      <c r="E46448" s="158">
        <v>14970</v>
      </c>
      <c r="F46448" s="151"/>
      <c r="G46448" s="158"/>
    </row>
    <row r="46449" spans="1:7" x14ac:dyDescent="0.3">
      <c r="A46449" s="151">
        <v>42318</v>
      </c>
      <c r="B46449" s="98">
        <v>0.23958333333333334</v>
      </c>
      <c r="C46449" s="158" t="s">
        <v>119</v>
      </c>
      <c r="D46449" s="158">
        <v>27.9</v>
      </c>
      <c r="E46449" s="158">
        <v>14892</v>
      </c>
      <c r="F46449" s="151"/>
      <c r="G46449" s="158"/>
    </row>
    <row r="46450" spans="1:7" x14ac:dyDescent="0.3">
      <c r="A46450" s="151">
        <v>42318</v>
      </c>
      <c r="B46450" s="98">
        <v>0.25</v>
      </c>
      <c r="C46450" s="158" t="s">
        <v>119</v>
      </c>
      <c r="D46450" s="158">
        <v>27.88</v>
      </c>
      <c r="E46450" s="158">
        <v>14700</v>
      </c>
      <c r="F46450" s="151"/>
      <c r="G46450" s="158"/>
    </row>
    <row r="46451" spans="1:7" x14ac:dyDescent="0.3">
      <c r="A46451" s="151">
        <v>42318</v>
      </c>
      <c r="B46451" s="98">
        <v>0.26041666666666669</v>
      </c>
      <c r="C46451" s="158" t="s">
        <v>119</v>
      </c>
      <c r="D46451" s="158">
        <v>27.82</v>
      </c>
      <c r="E46451" s="158">
        <v>14508</v>
      </c>
      <c r="F46451" s="151"/>
      <c r="G46451" s="158"/>
    </row>
    <row r="46452" spans="1:7" x14ac:dyDescent="0.3">
      <c r="A46452" s="151">
        <v>42318</v>
      </c>
      <c r="B46452" s="98">
        <v>0.27083333333333331</v>
      </c>
      <c r="C46452" s="158" t="s">
        <v>119</v>
      </c>
      <c r="D46452" s="158">
        <v>27.77</v>
      </c>
      <c r="E46452" s="158">
        <v>14404</v>
      </c>
      <c r="F46452" s="151"/>
      <c r="G46452" s="158"/>
    </row>
    <row r="46453" spans="1:7" x14ac:dyDescent="0.3">
      <c r="A46453" s="151">
        <v>42318</v>
      </c>
      <c r="B46453" s="98">
        <v>0.28125</v>
      </c>
      <c r="C46453" s="158" t="s">
        <v>119</v>
      </c>
      <c r="D46453" s="158">
        <v>27.69</v>
      </c>
      <c r="E46453" s="158">
        <v>14334</v>
      </c>
      <c r="F46453" s="151"/>
      <c r="G46453" s="158"/>
    </row>
    <row r="46454" spans="1:7" x14ac:dyDescent="0.3">
      <c r="A46454" s="151">
        <v>42318</v>
      </c>
      <c r="B46454" s="98">
        <v>0.29166666666666669</v>
      </c>
      <c r="C46454" s="158" t="s">
        <v>119</v>
      </c>
      <c r="D46454" s="158">
        <v>27.62</v>
      </c>
      <c r="E46454" s="158">
        <v>14280</v>
      </c>
      <c r="F46454" s="151"/>
      <c r="G46454" s="158"/>
    </row>
    <row r="46455" spans="1:7" x14ac:dyDescent="0.3">
      <c r="A46455" s="151">
        <v>42318</v>
      </c>
      <c r="B46455" s="98">
        <v>0.30208333333333331</v>
      </c>
      <c r="C46455" s="158" t="s">
        <v>119</v>
      </c>
      <c r="D46455" s="158">
        <v>27.71</v>
      </c>
      <c r="E46455" s="158">
        <v>14243</v>
      </c>
      <c r="F46455" s="151"/>
      <c r="G46455" s="158"/>
    </row>
    <row r="46456" spans="1:7" x14ac:dyDescent="0.3">
      <c r="A46456" s="151">
        <v>42318</v>
      </c>
      <c r="B46456" s="98">
        <v>0.3125</v>
      </c>
      <c r="C46456" s="158" t="s">
        <v>119</v>
      </c>
      <c r="D46456" s="158">
        <v>27.75</v>
      </c>
      <c r="E46456" s="158">
        <v>14339</v>
      </c>
      <c r="F46456" s="151"/>
      <c r="G46456" s="158"/>
    </row>
    <row r="46457" spans="1:7" x14ac:dyDescent="0.3">
      <c r="A46457" s="151">
        <v>42318</v>
      </c>
      <c r="B46457" s="98">
        <v>0.32291666666666669</v>
      </c>
      <c r="C46457" s="158" t="s">
        <v>119</v>
      </c>
      <c r="D46457" s="158">
        <v>27.77</v>
      </c>
      <c r="E46457" s="158">
        <v>14487</v>
      </c>
      <c r="F46457" s="151"/>
      <c r="G46457" s="158"/>
    </row>
    <row r="46458" spans="1:7" x14ac:dyDescent="0.3">
      <c r="A46458" s="151">
        <v>42318</v>
      </c>
      <c r="B46458" s="98">
        <v>0.33333333333333331</v>
      </c>
      <c r="C46458" s="158" t="s">
        <v>119</v>
      </c>
      <c r="D46458" s="158">
        <v>27.73</v>
      </c>
      <c r="E46458" s="158">
        <v>14540</v>
      </c>
      <c r="F46458" s="151"/>
      <c r="G46458" s="158"/>
    </row>
    <row r="46459" spans="1:7" x14ac:dyDescent="0.3">
      <c r="A46459" s="151">
        <v>42318</v>
      </c>
      <c r="B46459" s="98">
        <v>0.34375</v>
      </c>
      <c r="C46459" s="158" t="s">
        <v>119</v>
      </c>
      <c r="D46459" s="158">
        <v>27.74</v>
      </c>
      <c r="E46459" s="158">
        <v>14540</v>
      </c>
      <c r="F46459" s="151"/>
      <c r="G46459" s="158"/>
    </row>
    <row r="46460" spans="1:7" x14ac:dyDescent="0.3">
      <c r="A46460" s="151">
        <v>42318</v>
      </c>
      <c r="B46460" s="98">
        <v>0.35416666666666669</v>
      </c>
      <c r="C46460" s="158" t="s">
        <v>119</v>
      </c>
      <c r="D46460" s="158">
        <v>27.79</v>
      </c>
      <c r="E46460" s="158">
        <v>14540</v>
      </c>
      <c r="F46460" s="151"/>
      <c r="G46460" s="158"/>
    </row>
    <row r="46461" spans="1:7" x14ac:dyDescent="0.3">
      <c r="A46461" s="151">
        <v>42318</v>
      </c>
      <c r="B46461" s="98">
        <v>0.36458333333333331</v>
      </c>
      <c r="C46461" s="158" t="s">
        <v>119</v>
      </c>
      <c r="D46461" s="158">
        <v>27.8</v>
      </c>
      <c r="E46461" s="158">
        <v>14544</v>
      </c>
      <c r="F46461" s="151"/>
      <c r="G46461" s="158"/>
    </row>
    <row r="46462" spans="1:7" x14ac:dyDescent="0.3">
      <c r="A46462" s="151">
        <v>42318</v>
      </c>
      <c r="B46462" s="98">
        <v>0.375</v>
      </c>
      <c r="C46462" s="158" t="s">
        <v>119</v>
      </c>
      <c r="D46462" s="158">
        <v>27.82</v>
      </c>
      <c r="E46462" s="158">
        <v>14530</v>
      </c>
      <c r="F46462" s="151"/>
      <c r="G46462" s="158"/>
    </row>
    <row r="46463" spans="1:7" x14ac:dyDescent="0.3">
      <c r="A46463" s="151">
        <v>42318</v>
      </c>
      <c r="B46463" s="98">
        <v>0.38541666666666669</v>
      </c>
      <c r="C46463" s="158" t="s">
        <v>119</v>
      </c>
      <c r="D46463" s="158">
        <v>27.86</v>
      </c>
      <c r="E46463" s="158">
        <v>14538</v>
      </c>
      <c r="F46463" s="151"/>
      <c r="G46463" s="158"/>
    </row>
    <row r="46464" spans="1:7" x14ac:dyDescent="0.3">
      <c r="A46464" s="151">
        <v>42318</v>
      </c>
      <c r="B46464" s="98">
        <v>0.39583333333333331</v>
      </c>
      <c r="C46464" s="158" t="s">
        <v>119</v>
      </c>
      <c r="D46464" s="158">
        <v>27.89</v>
      </c>
      <c r="E46464" s="158">
        <v>14609</v>
      </c>
      <c r="F46464" s="151"/>
      <c r="G46464" s="158"/>
    </row>
    <row r="46465" spans="1:7" x14ac:dyDescent="0.3">
      <c r="A46465" s="151">
        <v>42318</v>
      </c>
      <c r="B46465" s="98">
        <v>0.40625</v>
      </c>
      <c r="C46465" s="158" t="s">
        <v>119</v>
      </c>
      <c r="D46465" s="158">
        <v>27.93</v>
      </c>
      <c r="E46465" s="158">
        <v>14628</v>
      </c>
      <c r="F46465" s="151"/>
      <c r="G46465" s="158"/>
    </row>
    <row r="46466" spans="1:7" x14ac:dyDescent="0.3">
      <c r="A46466" s="151">
        <v>42318</v>
      </c>
      <c r="B46466" s="98">
        <v>0.41666666666666669</v>
      </c>
      <c r="C46466" s="158" t="s">
        <v>119</v>
      </c>
      <c r="D46466" s="158">
        <v>28.05</v>
      </c>
      <c r="E46466" s="158">
        <v>14026</v>
      </c>
      <c r="F46466" s="151"/>
      <c r="G46466" s="158"/>
    </row>
    <row r="46467" spans="1:7" x14ac:dyDescent="0.3">
      <c r="A46467" s="151">
        <v>42318</v>
      </c>
      <c r="B46467" s="98">
        <v>0.42708333333333331</v>
      </c>
      <c r="C46467" s="158" t="s">
        <v>119</v>
      </c>
      <c r="D46467" s="158">
        <v>28.03</v>
      </c>
      <c r="E46467" s="158">
        <v>13922</v>
      </c>
      <c r="F46467" s="151"/>
      <c r="G46467" s="158"/>
    </row>
    <row r="46468" spans="1:7" x14ac:dyDescent="0.3">
      <c r="A46468" s="151">
        <v>42318</v>
      </c>
      <c r="B46468" s="98">
        <v>0.4375</v>
      </c>
      <c r="C46468" s="158" t="s">
        <v>119</v>
      </c>
      <c r="D46468" s="158">
        <v>28.01</v>
      </c>
      <c r="E46468" s="158">
        <v>14114</v>
      </c>
      <c r="F46468" s="151"/>
      <c r="G46468" s="158"/>
    </row>
    <row r="46469" spans="1:7" x14ac:dyDescent="0.3">
      <c r="A46469" s="151">
        <v>42318</v>
      </c>
      <c r="B46469" s="98">
        <v>0.44791666666666669</v>
      </c>
      <c r="C46469" s="158" t="s">
        <v>119</v>
      </c>
      <c r="D46469" s="158">
        <v>28.09</v>
      </c>
      <c r="E46469" s="158">
        <v>13903</v>
      </c>
      <c r="F46469" s="151"/>
      <c r="G46469" s="158"/>
    </row>
    <row r="46470" spans="1:7" x14ac:dyDescent="0.3">
      <c r="A46470" s="151">
        <v>42318</v>
      </c>
      <c r="B46470" s="98">
        <v>0.45833333333333331</v>
      </c>
      <c r="C46470" s="158" t="s">
        <v>119</v>
      </c>
      <c r="D46470" s="158">
        <v>28.14</v>
      </c>
      <c r="E46470" s="158">
        <v>13570</v>
      </c>
      <c r="F46470" s="151"/>
      <c r="G46470" s="158"/>
    </row>
    <row r="46471" spans="1:7" x14ac:dyDescent="0.3">
      <c r="A46471" s="151">
        <v>42318</v>
      </c>
      <c r="B46471" s="98">
        <v>0.46875</v>
      </c>
      <c r="C46471" s="158" t="s">
        <v>119</v>
      </c>
      <c r="D46471" s="158">
        <v>28.19</v>
      </c>
      <c r="E46471" s="158">
        <v>13747</v>
      </c>
      <c r="F46471" s="151"/>
      <c r="G46471" s="158"/>
    </row>
    <row r="46472" spans="1:7" x14ac:dyDescent="0.3">
      <c r="A46472" s="151">
        <v>42318</v>
      </c>
      <c r="B46472" s="98">
        <v>0.47916666666666669</v>
      </c>
      <c r="C46472" s="158" t="s">
        <v>119</v>
      </c>
      <c r="D46472" s="158">
        <v>28.45</v>
      </c>
      <c r="E46472" s="158">
        <v>13614</v>
      </c>
      <c r="F46472" s="151"/>
      <c r="G46472" s="158"/>
    </row>
    <row r="46473" spans="1:7" x14ac:dyDescent="0.3">
      <c r="A46473" s="151">
        <v>42318</v>
      </c>
      <c r="B46473" s="98">
        <v>0.48958333333333331</v>
      </c>
      <c r="C46473" s="158" t="s">
        <v>119</v>
      </c>
      <c r="D46473" s="158">
        <v>28.47</v>
      </c>
      <c r="E46473" s="158">
        <v>13398</v>
      </c>
      <c r="F46473" s="151"/>
      <c r="G46473" s="158"/>
    </row>
    <row r="46474" spans="1:7" x14ac:dyDescent="0.3">
      <c r="A46474" s="151">
        <v>42318</v>
      </c>
      <c r="B46474" s="98">
        <v>0.5</v>
      </c>
      <c r="C46474" s="158" t="s">
        <v>120</v>
      </c>
      <c r="D46474" s="158">
        <v>28.54</v>
      </c>
      <c r="E46474" s="158">
        <v>13318</v>
      </c>
      <c r="F46474" s="151"/>
      <c r="G46474" s="158"/>
    </row>
    <row r="46475" spans="1:7" x14ac:dyDescent="0.3">
      <c r="A46475" s="151">
        <v>42318</v>
      </c>
      <c r="B46475" s="98">
        <v>0.51041666666666663</v>
      </c>
      <c r="C46475" s="158" t="s">
        <v>120</v>
      </c>
      <c r="D46475" s="158">
        <v>28.55</v>
      </c>
      <c r="E46475" s="158">
        <v>13389</v>
      </c>
      <c r="F46475" s="151"/>
      <c r="G46475" s="158"/>
    </row>
    <row r="46476" spans="1:7" x14ac:dyDescent="0.3">
      <c r="A46476" s="151">
        <v>42318</v>
      </c>
      <c r="B46476" s="98">
        <v>0.52083333333333337</v>
      </c>
      <c r="C46476" s="158" t="s">
        <v>120</v>
      </c>
      <c r="D46476" s="158">
        <v>28.52</v>
      </c>
      <c r="E46476" s="158">
        <v>13540</v>
      </c>
      <c r="F46476" s="151"/>
      <c r="G46476" s="158"/>
    </row>
    <row r="46477" spans="1:7" x14ac:dyDescent="0.3">
      <c r="A46477" s="151">
        <v>42318</v>
      </c>
      <c r="B46477" s="98">
        <v>0.53125</v>
      </c>
      <c r="C46477" s="158" t="s">
        <v>120</v>
      </c>
      <c r="D46477" s="158">
        <v>28.54</v>
      </c>
      <c r="E46477" s="158">
        <v>13639</v>
      </c>
      <c r="F46477" s="151"/>
      <c r="G46477" s="158"/>
    </row>
    <row r="46478" spans="1:7" x14ac:dyDescent="0.3">
      <c r="A46478" s="151">
        <v>42318</v>
      </c>
      <c r="B46478" s="98">
        <v>4.1666666666666664E-2</v>
      </c>
      <c r="C46478" s="158" t="s">
        <v>120</v>
      </c>
      <c r="D46478" s="158">
        <v>28.49</v>
      </c>
      <c r="E46478" s="158">
        <v>13814</v>
      </c>
      <c r="F46478" s="151"/>
      <c r="G46478" s="158"/>
    </row>
    <row r="46479" spans="1:7" x14ac:dyDescent="0.3">
      <c r="A46479" s="151">
        <v>42318</v>
      </c>
      <c r="B46479" s="98">
        <v>5.2083333333333336E-2</v>
      </c>
      <c r="C46479" s="158" t="s">
        <v>120</v>
      </c>
      <c r="D46479" s="158">
        <v>28.5</v>
      </c>
      <c r="E46479" s="158">
        <v>13870</v>
      </c>
      <c r="F46479" s="151"/>
      <c r="G46479" s="158"/>
    </row>
    <row r="46480" spans="1:7" x14ac:dyDescent="0.3">
      <c r="A46480" s="151">
        <v>42318</v>
      </c>
      <c r="B46480" s="98">
        <v>6.25E-2</v>
      </c>
      <c r="C46480" s="158" t="s">
        <v>120</v>
      </c>
      <c r="D46480" s="158">
        <v>28.55</v>
      </c>
      <c r="E46480" s="158">
        <v>13945</v>
      </c>
      <c r="F46480" s="151"/>
      <c r="G46480" s="158"/>
    </row>
    <row r="46481" spans="1:7" x14ac:dyDescent="0.3">
      <c r="A46481" s="151">
        <v>42318</v>
      </c>
      <c r="B46481" s="98">
        <v>7.2916666666666671E-2</v>
      </c>
      <c r="C46481" s="158" t="s">
        <v>120</v>
      </c>
      <c r="D46481" s="158">
        <v>28.62</v>
      </c>
      <c r="E46481" s="158">
        <v>13980</v>
      </c>
      <c r="F46481" s="151"/>
      <c r="G46481" s="158"/>
    </row>
    <row r="46482" spans="1:7" x14ac:dyDescent="0.3">
      <c r="A46482" s="151">
        <v>42318</v>
      </c>
      <c r="B46482" s="98">
        <v>8.3333333333333329E-2</v>
      </c>
      <c r="C46482" s="158" t="s">
        <v>120</v>
      </c>
      <c r="D46482" s="158">
        <v>28.63</v>
      </c>
      <c r="E46482" s="158">
        <v>14103</v>
      </c>
      <c r="F46482" s="151"/>
      <c r="G46482" s="158"/>
    </row>
    <row r="46483" spans="1:7" x14ac:dyDescent="0.3">
      <c r="A46483" s="151">
        <v>42318</v>
      </c>
      <c r="B46483" s="98">
        <v>9.375E-2</v>
      </c>
      <c r="C46483" s="158" t="s">
        <v>120</v>
      </c>
      <c r="D46483" s="158">
        <v>28.67</v>
      </c>
      <c r="E46483" s="158">
        <v>14169</v>
      </c>
      <c r="F46483" s="151"/>
      <c r="G46483" s="158"/>
    </row>
    <row r="46484" spans="1:7" x14ac:dyDescent="0.3">
      <c r="A46484" s="151">
        <v>42318</v>
      </c>
      <c r="B46484" s="98">
        <v>0.10416666666666667</v>
      </c>
      <c r="C46484" s="158" t="s">
        <v>120</v>
      </c>
      <c r="D46484" s="158">
        <v>28.68</v>
      </c>
      <c r="E46484" s="158">
        <v>14200</v>
      </c>
      <c r="F46484" s="151"/>
      <c r="G46484" s="158"/>
    </row>
    <row r="46485" spans="1:7" x14ac:dyDescent="0.3">
      <c r="A46485" s="151">
        <v>42318</v>
      </c>
      <c r="B46485" s="98">
        <v>0.11458333333333333</v>
      </c>
      <c r="C46485" s="158" t="s">
        <v>120</v>
      </c>
      <c r="D46485" s="158">
        <v>28.73</v>
      </c>
      <c r="E46485" s="158">
        <v>14231</v>
      </c>
      <c r="F46485" s="151"/>
      <c r="G46485" s="158"/>
    </row>
    <row r="46486" spans="1:7" x14ac:dyDescent="0.3">
      <c r="A46486" s="151">
        <v>42318</v>
      </c>
      <c r="B46486" s="98">
        <v>0.125</v>
      </c>
      <c r="C46486" s="158" t="s">
        <v>120</v>
      </c>
      <c r="D46486" s="158">
        <v>28.73</v>
      </c>
      <c r="E46486" s="158">
        <v>14265</v>
      </c>
      <c r="F46486" s="151"/>
      <c r="G46486" s="158"/>
    </row>
    <row r="46487" spans="1:7" x14ac:dyDescent="0.3">
      <c r="A46487" s="151">
        <v>42318</v>
      </c>
      <c r="B46487" s="98">
        <v>0.13541666666666666</v>
      </c>
      <c r="C46487" s="158" t="s">
        <v>120</v>
      </c>
      <c r="D46487" s="158">
        <v>28.81</v>
      </c>
      <c r="E46487" s="158">
        <v>14326</v>
      </c>
      <c r="F46487" s="151"/>
      <c r="G46487" s="158"/>
    </row>
    <row r="46488" spans="1:7" x14ac:dyDescent="0.3">
      <c r="A46488" s="151">
        <v>42318</v>
      </c>
      <c r="B46488" s="98">
        <v>0.14583333333333334</v>
      </c>
      <c r="C46488" s="158" t="s">
        <v>120</v>
      </c>
      <c r="D46488" s="158">
        <v>28.8</v>
      </c>
      <c r="E46488" s="158">
        <v>14329</v>
      </c>
      <c r="F46488" s="151"/>
      <c r="G46488" s="158"/>
    </row>
    <row r="46489" spans="1:7" x14ac:dyDescent="0.3">
      <c r="A46489" s="151">
        <v>42318</v>
      </c>
      <c r="B46489" s="98">
        <v>0.15625</v>
      </c>
      <c r="C46489" s="158" t="s">
        <v>120</v>
      </c>
      <c r="D46489" s="158">
        <v>28.83</v>
      </c>
      <c r="E46489" s="158">
        <v>14309</v>
      </c>
      <c r="F46489" s="151"/>
      <c r="G46489" s="158"/>
    </row>
    <row r="46490" spans="1:7" x14ac:dyDescent="0.3">
      <c r="A46490" s="151">
        <v>42318</v>
      </c>
      <c r="B46490" s="98">
        <v>0.16666666666666666</v>
      </c>
      <c r="C46490" s="158" t="s">
        <v>120</v>
      </c>
      <c r="D46490" s="158">
        <v>28.62</v>
      </c>
      <c r="E46490" s="158">
        <v>14068</v>
      </c>
      <c r="F46490" s="151"/>
      <c r="G46490" s="158"/>
    </row>
    <row r="46491" spans="1:7" x14ac:dyDescent="0.3">
      <c r="A46491" s="151">
        <v>42318</v>
      </c>
      <c r="B46491" s="98">
        <v>0.17708333333333334</v>
      </c>
      <c r="C46491" s="158" t="s">
        <v>120</v>
      </c>
      <c r="D46491" s="158">
        <v>28.73</v>
      </c>
      <c r="E46491" s="158">
        <v>14022</v>
      </c>
      <c r="F46491" s="151"/>
      <c r="G46491" s="158"/>
    </row>
    <row r="46492" spans="1:7" x14ac:dyDescent="0.3">
      <c r="A46492" s="151">
        <v>42318</v>
      </c>
      <c r="B46492" s="98">
        <v>0.1875</v>
      </c>
      <c r="C46492" s="158" t="s">
        <v>120</v>
      </c>
      <c r="D46492" s="158">
        <v>28.82</v>
      </c>
      <c r="E46492" s="158">
        <v>13987</v>
      </c>
      <c r="F46492" s="151"/>
      <c r="G46492" s="158"/>
    </row>
    <row r="46493" spans="1:7" x14ac:dyDescent="0.3">
      <c r="A46493" s="151">
        <v>42318</v>
      </c>
      <c r="B46493" s="98">
        <v>0.19791666666666666</v>
      </c>
      <c r="C46493" s="158" t="s">
        <v>120</v>
      </c>
      <c r="D46493" s="158">
        <v>28.91</v>
      </c>
      <c r="E46493" s="158">
        <v>13886</v>
      </c>
      <c r="F46493" s="151"/>
      <c r="G46493" s="158"/>
    </row>
    <row r="46494" spans="1:7" x14ac:dyDescent="0.3">
      <c r="A46494" s="151">
        <v>42318</v>
      </c>
      <c r="B46494" s="98">
        <v>0.20833333333333334</v>
      </c>
      <c r="C46494" s="158" t="s">
        <v>120</v>
      </c>
      <c r="D46494" s="158">
        <v>28.9</v>
      </c>
      <c r="E46494" s="158">
        <v>13821</v>
      </c>
      <c r="F46494" s="151"/>
      <c r="G46494" s="158"/>
    </row>
    <row r="46495" spans="1:7" x14ac:dyDescent="0.3">
      <c r="A46495" s="151">
        <v>42318</v>
      </c>
      <c r="B46495" s="98">
        <v>0.21875</v>
      </c>
      <c r="C46495" s="158" t="s">
        <v>120</v>
      </c>
      <c r="D46495" s="158">
        <v>28.93</v>
      </c>
      <c r="E46495" s="158">
        <v>13702</v>
      </c>
      <c r="F46495" s="151"/>
      <c r="G46495" s="158"/>
    </row>
    <row r="46496" spans="1:7" x14ac:dyDescent="0.3">
      <c r="A46496" s="151">
        <v>42318</v>
      </c>
      <c r="B46496" s="98">
        <v>0.22916666666666666</v>
      </c>
      <c r="C46496" s="158" t="s">
        <v>120</v>
      </c>
      <c r="D46496" s="158">
        <v>28.87</v>
      </c>
      <c r="E46496" s="158">
        <v>13658</v>
      </c>
      <c r="F46496" s="151"/>
      <c r="G46496" s="158"/>
    </row>
    <row r="46497" spans="1:7" x14ac:dyDescent="0.3">
      <c r="A46497" s="151">
        <v>42318</v>
      </c>
      <c r="B46497" s="98">
        <v>0.23958333333333334</v>
      </c>
      <c r="C46497" s="158" t="s">
        <v>120</v>
      </c>
      <c r="D46497" s="158">
        <v>28.82</v>
      </c>
      <c r="E46497" s="158">
        <v>13712</v>
      </c>
      <c r="F46497" s="151"/>
      <c r="G46497" s="158"/>
    </row>
    <row r="46498" spans="1:7" x14ac:dyDescent="0.3">
      <c r="A46498" s="151">
        <v>42318</v>
      </c>
      <c r="B46498" s="98">
        <v>0.25</v>
      </c>
      <c r="C46498" s="158" t="s">
        <v>120</v>
      </c>
      <c r="D46498" s="158">
        <v>28.82</v>
      </c>
      <c r="E46498" s="158">
        <v>13647</v>
      </c>
      <c r="F46498" s="151"/>
      <c r="G46498" s="158"/>
    </row>
    <row r="46499" spans="1:7" x14ac:dyDescent="0.3">
      <c r="A46499" s="151">
        <v>42318</v>
      </c>
      <c r="B46499" s="98">
        <v>0.26041666666666669</v>
      </c>
      <c r="C46499" s="158" t="s">
        <v>120</v>
      </c>
      <c r="D46499" s="158">
        <v>28.81</v>
      </c>
      <c r="E46499" s="158">
        <v>13428</v>
      </c>
      <c r="F46499" s="151"/>
      <c r="G46499" s="158"/>
    </row>
    <row r="46500" spans="1:7" x14ac:dyDescent="0.3">
      <c r="A46500" s="151">
        <v>42318</v>
      </c>
      <c r="B46500" s="98">
        <v>0.27083333333333331</v>
      </c>
      <c r="C46500" s="158" t="s">
        <v>120</v>
      </c>
      <c r="D46500" s="158">
        <v>28.83</v>
      </c>
      <c r="E46500" s="158">
        <v>13516</v>
      </c>
      <c r="F46500" s="151"/>
      <c r="G46500" s="158"/>
    </row>
    <row r="46501" spans="1:7" x14ac:dyDescent="0.3">
      <c r="A46501" s="151">
        <v>42318</v>
      </c>
      <c r="B46501" s="98">
        <v>0.28125</v>
      </c>
      <c r="C46501" s="158" t="s">
        <v>120</v>
      </c>
      <c r="D46501" s="158">
        <v>28.81</v>
      </c>
      <c r="E46501" s="158">
        <v>13520</v>
      </c>
      <c r="F46501" s="151"/>
      <c r="G46501" s="158"/>
    </row>
    <row r="46502" spans="1:7" x14ac:dyDescent="0.3">
      <c r="A46502" s="151">
        <v>42318</v>
      </c>
      <c r="B46502" s="98">
        <v>0.29166666666666669</v>
      </c>
      <c r="C46502" s="158" t="s">
        <v>120</v>
      </c>
      <c r="D46502" s="158">
        <v>28.79</v>
      </c>
      <c r="E46502" s="158">
        <v>13602</v>
      </c>
      <c r="F46502" s="151"/>
      <c r="G46502" s="158"/>
    </row>
    <row r="46503" spans="1:7" x14ac:dyDescent="0.3">
      <c r="A46503" s="151">
        <v>42318</v>
      </c>
      <c r="B46503" s="98">
        <v>0.30208333333333331</v>
      </c>
      <c r="C46503" s="158" t="s">
        <v>120</v>
      </c>
      <c r="D46503" s="158">
        <v>28.73</v>
      </c>
      <c r="E46503" s="158">
        <v>13607</v>
      </c>
      <c r="F46503" s="151"/>
      <c r="G46503" s="158"/>
    </row>
    <row r="46504" spans="1:7" x14ac:dyDescent="0.3">
      <c r="A46504" s="151">
        <v>42318</v>
      </c>
      <c r="B46504" s="98">
        <v>0.3125</v>
      </c>
      <c r="C46504" s="158" t="s">
        <v>120</v>
      </c>
      <c r="D46504" s="158">
        <v>28.71</v>
      </c>
      <c r="E46504" s="158">
        <v>13554</v>
      </c>
      <c r="F46504" s="151"/>
      <c r="G46504" s="158"/>
    </row>
    <row r="46505" spans="1:7" x14ac:dyDescent="0.3">
      <c r="A46505" s="151">
        <v>42318</v>
      </c>
      <c r="B46505" s="98">
        <v>0.32291666666666669</v>
      </c>
      <c r="C46505" s="158" t="s">
        <v>120</v>
      </c>
      <c r="D46505" s="158">
        <v>28.68</v>
      </c>
      <c r="E46505" s="158">
        <v>13487</v>
      </c>
      <c r="F46505" s="151"/>
      <c r="G46505" s="158"/>
    </row>
    <row r="46506" spans="1:7" x14ac:dyDescent="0.3">
      <c r="A46506" s="151">
        <v>42318</v>
      </c>
      <c r="B46506" s="98">
        <v>0.33333333333333331</v>
      </c>
      <c r="C46506" s="158" t="s">
        <v>120</v>
      </c>
      <c r="D46506" s="158">
        <v>28.5</v>
      </c>
      <c r="E46506" s="158">
        <v>13187</v>
      </c>
      <c r="F46506" s="151"/>
      <c r="G46506" s="158"/>
    </row>
    <row r="46507" spans="1:7" x14ac:dyDescent="0.3">
      <c r="A46507" s="151">
        <v>42318</v>
      </c>
      <c r="B46507" s="98">
        <v>0.34375</v>
      </c>
      <c r="C46507" s="158" t="s">
        <v>120</v>
      </c>
      <c r="D46507" s="158">
        <v>28.42</v>
      </c>
      <c r="E46507" s="158">
        <v>12805</v>
      </c>
      <c r="F46507" s="151"/>
      <c r="G46507" s="158"/>
    </row>
    <row r="46508" spans="1:7" x14ac:dyDescent="0.3">
      <c r="A46508" s="151">
        <v>42318</v>
      </c>
      <c r="B46508" s="98">
        <v>0.35416666666666669</v>
      </c>
      <c r="C46508" s="158" t="s">
        <v>120</v>
      </c>
      <c r="D46508" s="158">
        <v>28.42</v>
      </c>
      <c r="E46508" s="158">
        <v>12669</v>
      </c>
      <c r="F46508" s="151"/>
      <c r="G46508" s="158"/>
    </row>
    <row r="46509" spans="1:7" x14ac:dyDescent="0.3">
      <c r="A46509" s="151">
        <v>42318</v>
      </c>
      <c r="B46509" s="98">
        <v>0.36458333333333331</v>
      </c>
      <c r="C46509" s="158" t="s">
        <v>120</v>
      </c>
      <c r="D46509" s="158">
        <v>28.38</v>
      </c>
      <c r="E46509" s="158">
        <v>12621</v>
      </c>
      <c r="F46509" s="151"/>
      <c r="G46509" s="158"/>
    </row>
    <row r="46510" spans="1:7" x14ac:dyDescent="0.3">
      <c r="A46510" s="151">
        <v>42318</v>
      </c>
      <c r="B46510" s="98">
        <v>0.375</v>
      </c>
      <c r="C46510" s="158" t="s">
        <v>120</v>
      </c>
      <c r="D46510" s="158">
        <v>28.28</v>
      </c>
      <c r="E46510" s="158">
        <v>12583</v>
      </c>
      <c r="F46510" s="151"/>
      <c r="G46510" s="158"/>
    </row>
    <row r="46511" spans="1:7" x14ac:dyDescent="0.3">
      <c r="A46511" s="151">
        <v>42318</v>
      </c>
      <c r="B46511" s="98">
        <v>0.38541666666666669</v>
      </c>
      <c r="C46511" s="158" t="s">
        <v>120</v>
      </c>
      <c r="D46511" s="158">
        <v>28.27</v>
      </c>
      <c r="E46511" s="158">
        <v>12535</v>
      </c>
      <c r="F46511" s="151"/>
      <c r="G46511" s="158"/>
    </row>
    <row r="46512" spans="1:7" x14ac:dyDescent="0.3">
      <c r="A46512" s="151">
        <v>42318</v>
      </c>
      <c r="B46512" s="98">
        <v>0.39583333333333331</v>
      </c>
      <c r="C46512" s="158" t="s">
        <v>120</v>
      </c>
      <c r="D46512" s="158">
        <v>28.26</v>
      </c>
      <c r="E46512" s="158">
        <v>12510</v>
      </c>
      <c r="F46512" s="151"/>
      <c r="G46512" s="158"/>
    </row>
    <row r="46513" spans="1:7" x14ac:dyDescent="0.3">
      <c r="A46513" s="151">
        <v>42318</v>
      </c>
      <c r="B46513" s="98">
        <v>0.40625</v>
      </c>
      <c r="C46513" s="158" t="s">
        <v>120</v>
      </c>
      <c r="D46513" s="158">
        <v>28.26</v>
      </c>
      <c r="E46513" s="158">
        <v>12503</v>
      </c>
      <c r="F46513" s="151"/>
      <c r="G46513" s="158"/>
    </row>
    <row r="46514" spans="1:7" x14ac:dyDescent="0.3">
      <c r="A46514" s="151">
        <v>42318</v>
      </c>
      <c r="B46514" s="98">
        <v>0.41666666666666669</v>
      </c>
      <c r="C46514" s="158" t="s">
        <v>120</v>
      </c>
      <c r="D46514" s="158">
        <v>28.27</v>
      </c>
      <c r="E46514" s="158">
        <v>12577</v>
      </c>
      <c r="F46514" s="151"/>
      <c r="G46514" s="158"/>
    </row>
    <row r="46515" spans="1:7" x14ac:dyDescent="0.3">
      <c r="A46515" s="151">
        <v>42318</v>
      </c>
      <c r="B46515" s="98">
        <v>0.42708333333333331</v>
      </c>
      <c r="C46515" s="158" t="s">
        <v>120</v>
      </c>
      <c r="D46515" s="158">
        <v>28.35</v>
      </c>
      <c r="E46515" s="158">
        <v>12885</v>
      </c>
      <c r="F46515" s="151"/>
      <c r="G46515" s="158"/>
    </row>
    <row r="46516" spans="1:7" x14ac:dyDescent="0.3">
      <c r="A46516" s="151">
        <v>42318</v>
      </c>
      <c r="B46516" s="98">
        <v>0.4375</v>
      </c>
      <c r="C46516" s="158" t="s">
        <v>120</v>
      </c>
      <c r="D46516" s="158">
        <v>28.29</v>
      </c>
      <c r="E46516" s="158">
        <v>13010</v>
      </c>
      <c r="F46516" s="151"/>
      <c r="G46516" s="158"/>
    </row>
    <row r="46517" spans="1:7" x14ac:dyDescent="0.3">
      <c r="A46517" s="151">
        <v>42318</v>
      </c>
      <c r="B46517" s="98">
        <v>0.44791666666666669</v>
      </c>
      <c r="C46517" s="158" t="s">
        <v>120</v>
      </c>
      <c r="D46517" s="158">
        <v>28.3</v>
      </c>
      <c r="E46517" s="158">
        <v>13181</v>
      </c>
      <c r="F46517" s="151"/>
      <c r="G46517" s="158"/>
    </row>
    <row r="46518" spans="1:7" x14ac:dyDescent="0.3">
      <c r="A46518" s="151">
        <v>42318</v>
      </c>
      <c r="B46518" s="98">
        <v>0.45833333333333331</v>
      </c>
      <c r="C46518" s="158" t="s">
        <v>120</v>
      </c>
      <c r="D46518" s="158">
        <v>28.31</v>
      </c>
      <c r="E46518" s="158">
        <v>13361</v>
      </c>
      <c r="F46518" s="151"/>
      <c r="G46518" s="158"/>
    </row>
    <row r="46519" spans="1:7" x14ac:dyDescent="0.3">
      <c r="A46519" s="151">
        <v>42318</v>
      </c>
      <c r="B46519" s="98">
        <v>0.46875</v>
      </c>
      <c r="C46519" s="158" t="s">
        <v>120</v>
      </c>
      <c r="D46519" s="158">
        <v>28.28</v>
      </c>
      <c r="E46519" s="158">
        <v>13471</v>
      </c>
      <c r="F46519" s="151"/>
      <c r="G46519" s="158"/>
    </row>
    <row r="46520" spans="1:7" x14ac:dyDescent="0.3">
      <c r="A46520" s="151">
        <v>42318</v>
      </c>
      <c r="B46520" s="98">
        <v>0.47916666666666669</v>
      </c>
      <c r="C46520" s="158" t="s">
        <v>120</v>
      </c>
      <c r="D46520" s="158">
        <v>28.25</v>
      </c>
      <c r="E46520" s="158">
        <v>13582</v>
      </c>
      <c r="F46520" s="151"/>
      <c r="G46520" s="158"/>
    </row>
    <row r="46521" spans="1:7" x14ac:dyDescent="0.3">
      <c r="A46521" s="151">
        <v>42318</v>
      </c>
      <c r="B46521" s="98">
        <v>0.48958333333333331</v>
      </c>
      <c r="C46521" s="158" t="s">
        <v>120</v>
      </c>
      <c r="D46521" s="158">
        <v>28.21</v>
      </c>
      <c r="E46521" s="158">
        <v>13727</v>
      </c>
      <c r="F46521" s="151"/>
      <c r="G46521" s="158"/>
    </row>
    <row r="46522" spans="1:7" x14ac:dyDescent="0.3">
      <c r="A46522" s="151">
        <v>42319</v>
      </c>
      <c r="B46522" s="98">
        <v>0.5</v>
      </c>
      <c r="C46522" s="158" t="s">
        <v>119</v>
      </c>
      <c r="D46522" s="158">
        <v>28.21</v>
      </c>
      <c r="E46522" s="158">
        <v>13833</v>
      </c>
      <c r="F46522" s="151"/>
      <c r="G46522" s="158"/>
    </row>
    <row r="46523" spans="1:7" x14ac:dyDescent="0.3">
      <c r="A46523" s="151">
        <v>42319</v>
      </c>
      <c r="B46523" s="98">
        <v>0.51041666666666663</v>
      </c>
      <c r="C46523" s="158" t="s">
        <v>119</v>
      </c>
      <c r="D46523" s="158">
        <v>28.2</v>
      </c>
      <c r="E46523" s="158">
        <v>13885</v>
      </c>
      <c r="F46523" s="151"/>
      <c r="G46523" s="158"/>
    </row>
    <row r="46524" spans="1:7" x14ac:dyDescent="0.3">
      <c r="A46524" s="151">
        <v>42319</v>
      </c>
      <c r="B46524" s="98">
        <v>0.52083333333333337</v>
      </c>
      <c r="C46524" s="158" t="s">
        <v>119</v>
      </c>
      <c r="D46524" s="158">
        <v>28.19</v>
      </c>
      <c r="E46524" s="158">
        <v>13938</v>
      </c>
      <c r="F46524" s="151"/>
      <c r="G46524" s="158"/>
    </row>
    <row r="46525" spans="1:7" x14ac:dyDescent="0.3">
      <c r="A46525" s="151">
        <v>42319</v>
      </c>
      <c r="B46525" s="98">
        <v>0.53125</v>
      </c>
      <c r="C46525" s="158" t="s">
        <v>119</v>
      </c>
      <c r="D46525" s="158">
        <v>28.17</v>
      </c>
      <c r="E46525" s="158">
        <v>13992</v>
      </c>
      <c r="F46525" s="151"/>
      <c r="G46525" s="158"/>
    </row>
    <row r="46526" spans="1:7" x14ac:dyDescent="0.3">
      <c r="A46526" s="151">
        <v>42319</v>
      </c>
      <c r="B46526" s="98">
        <v>4.1666666666666664E-2</v>
      </c>
      <c r="C46526" s="158" t="s">
        <v>119</v>
      </c>
      <c r="D46526" s="158">
        <v>28.13</v>
      </c>
      <c r="E46526" s="158">
        <v>14033</v>
      </c>
      <c r="F46526" s="151"/>
      <c r="G46526" s="158"/>
    </row>
    <row r="46527" spans="1:7" x14ac:dyDescent="0.3">
      <c r="A46527" s="151">
        <v>42319</v>
      </c>
      <c r="B46527" s="98">
        <v>5.2083333333333336E-2</v>
      </c>
      <c r="C46527" s="158" t="s">
        <v>119</v>
      </c>
      <c r="D46527" s="158">
        <v>28.11</v>
      </c>
      <c r="E46527" s="158">
        <v>14032</v>
      </c>
      <c r="F46527" s="151"/>
      <c r="G46527" s="158"/>
    </row>
    <row r="46528" spans="1:7" x14ac:dyDescent="0.3">
      <c r="A46528" s="151">
        <v>42319</v>
      </c>
      <c r="B46528" s="98">
        <v>6.25E-2</v>
      </c>
      <c r="C46528" s="158" t="s">
        <v>119</v>
      </c>
      <c r="D46528" s="158">
        <v>27.99</v>
      </c>
      <c r="E46528" s="158">
        <v>14012</v>
      </c>
      <c r="F46528" s="151"/>
      <c r="G46528" s="158"/>
    </row>
    <row r="46529" spans="1:7" x14ac:dyDescent="0.3">
      <c r="A46529" s="151">
        <v>42319</v>
      </c>
      <c r="B46529" s="98">
        <v>7.2916666666666671E-2</v>
      </c>
      <c r="C46529" s="158" t="s">
        <v>119</v>
      </c>
      <c r="D46529" s="158">
        <v>27.98</v>
      </c>
      <c r="E46529" s="158">
        <v>13910</v>
      </c>
      <c r="F46529" s="151"/>
      <c r="G46529" s="158"/>
    </row>
    <row r="46530" spans="1:7" x14ac:dyDescent="0.3">
      <c r="A46530" s="151">
        <v>42319</v>
      </c>
      <c r="B46530" s="98">
        <v>8.3333333333333329E-2</v>
      </c>
      <c r="C46530" s="158" t="s">
        <v>119</v>
      </c>
      <c r="D46530" s="158">
        <v>27.95</v>
      </c>
      <c r="E46530" s="158">
        <v>13846</v>
      </c>
      <c r="F46530" s="151"/>
      <c r="G46530" s="158"/>
    </row>
    <row r="46531" spans="1:7" x14ac:dyDescent="0.3">
      <c r="A46531" s="151">
        <v>42319</v>
      </c>
      <c r="B46531" s="98">
        <v>9.375E-2</v>
      </c>
      <c r="C46531" s="158" t="s">
        <v>119</v>
      </c>
      <c r="D46531" s="158">
        <v>27.94</v>
      </c>
      <c r="E46531" s="158">
        <v>13782</v>
      </c>
      <c r="F46531" s="151"/>
      <c r="G46531" s="158"/>
    </row>
    <row r="46532" spans="1:7" x14ac:dyDescent="0.3">
      <c r="A46532" s="151">
        <v>42319</v>
      </c>
      <c r="B46532" s="98">
        <v>0.10416666666666667</v>
      </c>
      <c r="C46532" s="158" t="s">
        <v>119</v>
      </c>
      <c r="D46532" s="158">
        <v>27.95</v>
      </c>
      <c r="E46532" s="158">
        <v>13787</v>
      </c>
      <c r="F46532" s="151"/>
      <c r="G46532" s="158"/>
    </row>
    <row r="46533" spans="1:7" x14ac:dyDescent="0.3">
      <c r="A46533" s="151">
        <v>42319</v>
      </c>
      <c r="B46533" s="98">
        <v>0.11458333333333333</v>
      </c>
      <c r="C46533" s="158" t="s">
        <v>119</v>
      </c>
      <c r="D46533" s="158">
        <v>27.95</v>
      </c>
      <c r="E46533" s="158">
        <v>13867</v>
      </c>
      <c r="F46533" s="151"/>
      <c r="G46533" s="158"/>
    </row>
    <row r="46534" spans="1:7" x14ac:dyDescent="0.3">
      <c r="A46534" s="151">
        <v>42319</v>
      </c>
      <c r="B46534" s="98">
        <v>0.125</v>
      </c>
      <c r="C46534" s="158" t="s">
        <v>119</v>
      </c>
      <c r="D46534" s="158">
        <v>27.87</v>
      </c>
      <c r="E46534" s="158">
        <v>13866</v>
      </c>
      <c r="F46534" s="151"/>
      <c r="G46534" s="158"/>
    </row>
    <row r="46535" spans="1:7" x14ac:dyDescent="0.3">
      <c r="A46535" s="151">
        <v>42319</v>
      </c>
      <c r="B46535" s="98">
        <v>0.13541666666666666</v>
      </c>
      <c r="C46535" s="158" t="s">
        <v>119</v>
      </c>
      <c r="D46535" s="158">
        <v>27.8</v>
      </c>
      <c r="E46535" s="158">
        <v>13749</v>
      </c>
      <c r="F46535" s="151"/>
      <c r="G46535" s="158"/>
    </row>
    <row r="46536" spans="1:7" x14ac:dyDescent="0.3">
      <c r="A46536" s="151">
        <v>42319</v>
      </c>
      <c r="B46536" s="98">
        <v>0.14583333333333334</v>
      </c>
      <c r="C46536" s="158" t="s">
        <v>119</v>
      </c>
      <c r="D46536" s="158">
        <v>27.67</v>
      </c>
      <c r="E46536" s="158">
        <v>13578</v>
      </c>
      <c r="F46536" s="151"/>
      <c r="G46536" s="158"/>
    </row>
    <row r="46537" spans="1:7" x14ac:dyDescent="0.3">
      <c r="A46537" s="151">
        <v>42319</v>
      </c>
      <c r="B46537" s="98">
        <v>0.15625</v>
      </c>
      <c r="C46537" s="158" t="s">
        <v>119</v>
      </c>
      <c r="D46537" s="158">
        <v>27.57</v>
      </c>
      <c r="E46537" s="158">
        <v>13479</v>
      </c>
      <c r="F46537" s="151"/>
      <c r="G46537" s="158"/>
    </row>
    <row r="46538" spans="1:7" x14ac:dyDescent="0.3">
      <c r="A46538" s="151">
        <v>42319</v>
      </c>
      <c r="B46538" s="98">
        <v>0.16666666666666666</v>
      </c>
      <c r="C46538" s="158" t="s">
        <v>119</v>
      </c>
      <c r="D46538" s="158">
        <v>27.55</v>
      </c>
      <c r="E46538" s="158">
        <v>13340</v>
      </c>
      <c r="F46538" s="151"/>
      <c r="G46538" s="158"/>
    </row>
    <row r="46539" spans="1:7" x14ac:dyDescent="0.3">
      <c r="A46539" s="151">
        <v>42319</v>
      </c>
      <c r="B46539" s="98">
        <v>0.17708333333333334</v>
      </c>
      <c r="C46539" s="158" t="s">
        <v>119</v>
      </c>
      <c r="D46539" s="158">
        <v>27.62</v>
      </c>
      <c r="E46539" s="158">
        <v>13324</v>
      </c>
      <c r="F46539" s="151"/>
      <c r="G46539" s="158"/>
    </row>
    <row r="46540" spans="1:7" x14ac:dyDescent="0.3">
      <c r="A46540" s="151">
        <v>42319</v>
      </c>
      <c r="B46540" s="98">
        <v>0.1875</v>
      </c>
      <c r="C46540" s="158" t="s">
        <v>119</v>
      </c>
      <c r="D46540" s="158">
        <v>27.73</v>
      </c>
      <c r="E46540" s="158">
        <v>13452</v>
      </c>
      <c r="F46540" s="151"/>
      <c r="G46540" s="158"/>
    </row>
    <row r="46541" spans="1:7" x14ac:dyDescent="0.3">
      <c r="A46541" s="151">
        <v>42319</v>
      </c>
      <c r="B46541" s="98">
        <v>0.19791666666666666</v>
      </c>
      <c r="C46541" s="158" t="s">
        <v>119</v>
      </c>
      <c r="D46541" s="158">
        <v>27.74</v>
      </c>
      <c r="E46541" s="158">
        <v>13550</v>
      </c>
      <c r="F46541" s="151"/>
      <c r="G46541" s="158"/>
    </row>
    <row r="46542" spans="1:7" x14ac:dyDescent="0.3">
      <c r="A46542" s="151">
        <v>42319</v>
      </c>
      <c r="B46542" s="98">
        <v>0.20833333333333334</v>
      </c>
      <c r="C46542" s="158" t="s">
        <v>119</v>
      </c>
      <c r="D46542" s="158">
        <v>27.67</v>
      </c>
      <c r="E46542" s="158">
        <v>13409</v>
      </c>
      <c r="F46542" s="151"/>
      <c r="G46542" s="158"/>
    </row>
    <row r="46543" spans="1:7" x14ac:dyDescent="0.3">
      <c r="A46543" s="151">
        <v>42319</v>
      </c>
      <c r="B46543" s="98">
        <v>0.21875</v>
      </c>
      <c r="C46543" s="158" t="s">
        <v>119</v>
      </c>
      <c r="D46543" s="158">
        <v>27.58</v>
      </c>
      <c r="E46543" s="158">
        <v>13247</v>
      </c>
      <c r="F46543" s="151"/>
      <c r="G46543" s="158"/>
    </row>
    <row r="46544" spans="1:7" x14ac:dyDescent="0.3">
      <c r="A46544" s="151">
        <v>42319</v>
      </c>
      <c r="B46544" s="98">
        <v>0.22916666666666666</v>
      </c>
      <c r="C46544" s="158" t="s">
        <v>119</v>
      </c>
      <c r="D46544" s="158">
        <v>27.5</v>
      </c>
      <c r="E46544" s="158">
        <v>12912</v>
      </c>
      <c r="F46544" s="151"/>
      <c r="G46544" s="158"/>
    </row>
    <row r="46545" spans="1:7" x14ac:dyDescent="0.3">
      <c r="A46545" s="151">
        <v>42319</v>
      </c>
      <c r="B46545" s="98">
        <v>0.23958333333333334</v>
      </c>
      <c r="C46545" s="158" t="s">
        <v>119</v>
      </c>
      <c r="D46545" s="158">
        <v>27.52</v>
      </c>
      <c r="E46545" s="158">
        <v>12696</v>
      </c>
      <c r="F46545" s="151"/>
      <c r="G46545" s="158"/>
    </row>
    <row r="46546" spans="1:7" x14ac:dyDescent="0.3">
      <c r="A46546" s="151">
        <v>42319</v>
      </c>
      <c r="B46546" s="98">
        <v>0.25</v>
      </c>
      <c r="C46546" s="158" t="s">
        <v>119</v>
      </c>
      <c r="D46546" s="158">
        <v>27.53</v>
      </c>
      <c r="E46546" s="158">
        <v>12632</v>
      </c>
      <c r="F46546" s="151"/>
      <c r="G46546" s="158"/>
    </row>
    <row r="46547" spans="1:7" x14ac:dyDescent="0.3">
      <c r="A46547" s="151">
        <v>42319</v>
      </c>
      <c r="B46547" s="98">
        <v>0.26041666666666669</v>
      </c>
      <c r="C46547" s="158" t="s">
        <v>119</v>
      </c>
      <c r="D46547" s="158">
        <v>27.55</v>
      </c>
      <c r="E46547" s="158">
        <v>12609</v>
      </c>
      <c r="F46547" s="151"/>
      <c r="G46547" s="158"/>
    </row>
    <row r="46548" spans="1:7" x14ac:dyDescent="0.3">
      <c r="A46548" s="151">
        <v>42319</v>
      </c>
      <c r="B46548" s="98">
        <v>0.27083333333333331</v>
      </c>
      <c r="C46548" s="158" t="s">
        <v>119</v>
      </c>
      <c r="D46548" s="158">
        <v>27.55</v>
      </c>
      <c r="E46548" s="158">
        <v>12618</v>
      </c>
      <c r="F46548" s="151"/>
      <c r="G46548" s="158"/>
    </row>
    <row r="46549" spans="1:7" x14ac:dyDescent="0.3">
      <c r="A46549" s="151">
        <v>42319</v>
      </c>
      <c r="B46549" s="98">
        <v>0.28125</v>
      </c>
      <c r="C46549" s="158" t="s">
        <v>119</v>
      </c>
      <c r="D46549" s="158">
        <v>27.55</v>
      </c>
      <c r="E46549" s="158">
        <v>12651</v>
      </c>
      <c r="F46549" s="151"/>
      <c r="G46549" s="158"/>
    </row>
    <row r="46550" spans="1:7" x14ac:dyDescent="0.3">
      <c r="A46550" s="151">
        <v>42319</v>
      </c>
      <c r="B46550" s="98">
        <v>0.29166666666666669</v>
      </c>
      <c r="C46550" s="158" t="s">
        <v>119</v>
      </c>
      <c r="D46550" s="158">
        <v>27.53</v>
      </c>
      <c r="E46550" s="158">
        <v>12685</v>
      </c>
      <c r="F46550" s="151"/>
      <c r="G46550" s="158"/>
    </row>
    <row r="46551" spans="1:7" x14ac:dyDescent="0.3">
      <c r="A46551" s="151">
        <v>42319</v>
      </c>
      <c r="B46551" s="98">
        <v>0.30208333333333331</v>
      </c>
      <c r="C46551" s="158" t="s">
        <v>119</v>
      </c>
      <c r="D46551" s="158">
        <v>27.49</v>
      </c>
      <c r="E46551" s="158">
        <v>12715</v>
      </c>
      <c r="F46551" s="151"/>
      <c r="G46551" s="158"/>
    </row>
    <row r="46552" spans="1:7" x14ac:dyDescent="0.3">
      <c r="A46552" s="151">
        <v>42319</v>
      </c>
      <c r="B46552" s="98">
        <v>0.3125</v>
      </c>
      <c r="C46552" s="158" t="s">
        <v>119</v>
      </c>
      <c r="D46552" s="158">
        <v>27.49</v>
      </c>
      <c r="E46552" s="158">
        <v>12741</v>
      </c>
      <c r="F46552" s="151"/>
      <c r="G46552" s="158"/>
    </row>
    <row r="46553" spans="1:7" x14ac:dyDescent="0.3">
      <c r="A46553" s="151">
        <v>42319</v>
      </c>
      <c r="B46553" s="98">
        <v>0.32291666666666669</v>
      </c>
      <c r="C46553" s="158" t="s">
        <v>119</v>
      </c>
      <c r="D46553" s="158">
        <v>27.46</v>
      </c>
      <c r="E46553" s="158">
        <v>12761</v>
      </c>
      <c r="F46553" s="151"/>
      <c r="G46553" s="158"/>
    </row>
    <row r="46554" spans="1:7" x14ac:dyDescent="0.3">
      <c r="A46554" s="151">
        <v>42319</v>
      </c>
      <c r="B46554" s="98">
        <v>0.33333333333333331</v>
      </c>
      <c r="C46554" s="158" t="s">
        <v>119</v>
      </c>
      <c r="D46554" s="158">
        <v>27.53</v>
      </c>
      <c r="E46554" s="158">
        <v>12872</v>
      </c>
      <c r="F46554" s="151"/>
      <c r="G46554" s="158"/>
    </row>
    <row r="46555" spans="1:7" x14ac:dyDescent="0.3">
      <c r="A46555" s="151">
        <v>42319</v>
      </c>
      <c r="B46555" s="98">
        <v>0.34375</v>
      </c>
      <c r="C46555" s="158" t="s">
        <v>119</v>
      </c>
      <c r="D46555" s="158">
        <v>27.53</v>
      </c>
      <c r="E46555" s="158">
        <v>12861</v>
      </c>
      <c r="F46555" s="151"/>
      <c r="G46555" s="158"/>
    </row>
    <row r="46556" spans="1:7" x14ac:dyDescent="0.3">
      <c r="A46556" s="151">
        <v>42319</v>
      </c>
      <c r="B46556" s="98">
        <v>0.35416666666666669</v>
      </c>
      <c r="C46556" s="158" t="s">
        <v>119</v>
      </c>
      <c r="D46556" s="158">
        <v>27.51</v>
      </c>
      <c r="E46556" s="158">
        <v>12858</v>
      </c>
      <c r="F46556" s="151"/>
      <c r="G46556" s="158"/>
    </row>
    <row r="46557" spans="1:7" x14ac:dyDescent="0.3">
      <c r="A46557" s="151">
        <v>42319</v>
      </c>
      <c r="B46557" s="98">
        <v>0.36458333333333331</v>
      </c>
      <c r="C46557" s="158" t="s">
        <v>119</v>
      </c>
      <c r="D46557" s="158">
        <v>27.54</v>
      </c>
      <c r="E46557" s="158">
        <v>12848</v>
      </c>
      <c r="F46557" s="151"/>
      <c r="G46557" s="158"/>
    </row>
    <row r="46558" spans="1:7" x14ac:dyDescent="0.3">
      <c r="A46558" s="151">
        <v>42319</v>
      </c>
      <c r="B46558" s="98">
        <v>0.375</v>
      </c>
      <c r="C46558" s="158" t="s">
        <v>119</v>
      </c>
      <c r="D46558" s="158">
        <v>27.56</v>
      </c>
      <c r="E46558" s="158">
        <v>12899</v>
      </c>
      <c r="F46558" s="151"/>
      <c r="G46558" s="158"/>
    </row>
    <row r="46559" spans="1:7" x14ac:dyDescent="0.3">
      <c r="A46559" s="151">
        <v>42319</v>
      </c>
      <c r="B46559" s="98">
        <v>0.38541666666666669</v>
      </c>
      <c r="C46559" s="158" t="s">
        <v>119</v>
      </c>
      <c r="D46559" s="158">
        <v>27.56</v>
      </c>
      <c r="E46559" s="158">
        <v>12932</v>
      </c>
      <c r="F46559" s="151"/>
      <c r="G46559" s="158"/>
    </row>
    <row r="46560" spans="1:7" x14ac:dyDescent="0.3">
      <c r="A46560" s="151">
        <v>42319</v>
      </c>
      <c r="B46560" s="98">
        <v>0.39583333333333331</v>
      </c>
      <c r="C46560" s="158" t="s">
        <v>119</v>
      </c>
      <c r="D46560" s="158">
        <v>27.59</v>
      </c>
      <c r="E46560" s="158">
        <v>12929</v>
      </c>
      <c r="F46560" s="151"/>
      <c r="G46560" s="158"/>
    </row>
    <row r="46561" spans="1:7" x14ac:dyDescent="0.3">
      <c r="A46561" s="151">
        <v>42319</v>
      </c>
      <c r="B46561" s="98">
        <v>0.40625</v>
      </c>
      <c r="C46561" s="158" t="s">
        <v>119</v>
      </c>
      <c r="D46561" s="158">
        <v>27.63</v>
      </c>
      <c r="E46561" s="158">
        <v>12896</v>
      </c>
      <c r="F46561" s="151"/>
      <c r="G46561" s="158"/>
    </row>
    <row r="46562" spans="1:7" x14ac:dyDescent="0.3">
      <c r="A46562" s="151">
        <v>42319</v>
      </c>
      <c r="B46562" s="98">
        <v>0.41666666666666669</v>
      </c>
      <c r="C46562" s="158" t="s">
        <v>119</v>
      </c>
      <c r="D46562" s="158">
        <v>27.66</v>
      </c>
      <c r="E46562" s="158">
        <v>12478</v>
      </c>
      <c r="F46562" s="151"/>
      <c r="G46562" s="158"/>
    </row>
    <row r="46563" spans="1:7" x14ac:dyDescent="0.3">
      <c r="A46563" s="151">
        <v>42319</v>
      </c>
      <c r="B46563" s="98">
        <v>0.42708333333333331</v>
      </c>
      <c r="C46563" s="158" t="s">
        <v>119</v>
      </c>
      <c r="D46563" s="158">
        <v>27.7</v>
      </c>
      <c r="E46563" s="158">
        <v>12299</v>
      </c>
      <c r="F46563" s="151"/>
      <c r="G46563" s="158"/>
    </row>
    <row r="46564" spans="1:7" x14ac:dyDescent="0.3">
      <c r="A46564" s="151">
        <v>42319</v>
      </c>
      <c r="B46564" s="98">
        <v>0.4375</v>
      </c>
      <c r="C46564" s="158" t="s">
        <v>119</v>
      </c>
      <c r="D46564" s="158">
        <v>27.94</v>
      </c>
      <c r="E46564" s="158">
        <v>12251</v>
      </c>
      <c r="F46564" s="151"/>
      <c r="G46564" s="158"/>
    </row>
    <row r="46565" spans="1:7" x14ac:dyDescent="0.3">
      <c r="A46565" s="151">
        <v>42319</v>
      </c>
      <c r="B46565" s="98">
        <v>0.44791666666666669</v>
      </c>
      <c r="C46565" s="158" t="s">
        <v>119</v>
      </c>
      <c r="D46565" s="158">
        <v>28.06</v>
      </c>
      <c r="E46565" s="158">
        <v>12163</v>
      </c>
      <c r="F46565" s="151"/>
      <c r="G46565" s="158"/>
    </row>
    <row r="46566" spans="1:7" x14ac:dyDescent="0.3">
      <c r="A46566" s="151">
        <v>42319</v>
      </c>
      <c r="B46566" s="98">
        <v>0.45833333333333331</v>
      </c>
      <c r="C46566" s="158" t="s">
        <v>119</v>
      </c>
      <c r="D46566" s="158">
        <v>28.16</v>
      </c>
      <c r="E46566" s="158">
        <v>12077</v>
      </c>
      <c r="F46566" s="151"/>
      <c r="G46566" s="158"/>
    </row>
    <row r="46567" spans="1:7" x14ac:dyDescent="0.3">
      <c r="A46567" s="151">
        <v>42319</v>
      </c>
      <c r="B46567" s="98">
        <v>0.46875</v>
      </c>
      <c r="C46567" s="158" t="s">
        <v>119</v>
      </c>
      <c r="D46567" s="158">
        <v>28.11</v>
      </c>
      <c r="E46567" s="158">
        <v>12066</v>
      </c>
      <c r="F46567" s="151"/>
      <c r="G46567" s="158"/>
    </row>
    <row r="46568" spans="1:7" x14ac:dyDescent="0.3">
      <c r="A46568" s="151">
        <v>42319</v>
      </c>
      <c r="B46568" s="98">
        <v>0.47916666666666669</v>
      </c>
      <c r="C46568" s="158" t="s">
        <v>119</v>
      </c>
      <c r="D46568" s="158">
        <v>28.12</v>
      </c>
      <c r="E46568" s="158">
        <v>12287</v>
      </c>
      <c r="F46568" s="151"/>
      <c r="G46568" s="158"/>
    </row>
    <row r="46569" spans="1:7" x14ac:dyDescent="0.3">
      <c r="A46569" s="151">
        <v>42319</v>
      </c>
      <c r="B46569" s="98">
        <v>0.48958333333333331</v>
      </c>
      <c r="C46569" s="158" t="s">
        <v>119</v>
      </c>
      <c r="D46569" s="158">
        <v>28.15</v>
      </c>
      <c r="E46569" s="158">
        <v>12218</v>
      </c>
      <c r="F46569" s="151"/>
      <c r="G46569" s="158"/>
    </row>
    <row r="46570" spans="1:7" x14ac:dyDescent="0.3">
      <c r="A46570" s="151">
        <v>42319</v>
      </c>
      <c r="B46570" s="98">
        <v>0.5</v>
      </c>
      <c r="C46570" s="158" t="s">
        <v>120</v>
      </c>
      <c r="D46570" s="158">
        <v>28.21</v>
      </c>
      <c r="E46570" s="158">
        <v>12201</v>
      </c>
      <c r="F46570" s="151"/>
      <c r="G46570" s="158"/>
    </row>
    <row r="46571" spans="1:7" x14ac:dyDescent="0.3">
      <c r="A46571" s="151">
        <v>42319</v>
      </c>
      <c r="B46571" s="98">
        <v>0.51041666666666663</v>
      </c>
      <c r="C46571" s="158" t="s">
        <v>120</v>
      </c>
      <c r="D46571" s="158">
        <v>28.17</v>
      </c>
      <c r="E46571" s="158">
        <v>12520</v>
      </c>
      <c r="F46571" s="151"/>
      <c r="G46571" s="158"/>
    </row>
    <row r="46572" spans="1:7" x14ac:dyDescent="0.3">
      <c r="A46572" s="151">
        <v>42319</v>
      </c>
      <c r="B46572" s="98">
        <v>0.52083333333333337</v>
      </c>
      <c r="C46572" s="158" t="s">
        <v>120</v>
      </c>
      <c r="D46572" s="158">
        <v>28.16</v>
      </c>
      <c r="E46572" s="158">
        <v>12603</v>
      </c>
      <c r="F46572" s="151"/>
      <c r="G46572" s="158"/>
    </row>
    <row r="46573" spans="1:7" x14ac:dyDescent="0.3">
      <c r="A46573" s="151">
        <v>42319</v>
      </c>
      <c r="B46573" s="98">
        <v>0.53125</v>
      </c>
      <c r="C46573" s="158" t="s">
        <v>120</v>
      </c>
      <c r="D46573" s="158">
        <v>28.2</v>
      </c>
      <c r="E46573" s="158">
        <v>12765</v>
      </c>
      <c r="F46573" s="151"/>
      <c r="G46573" s="158"/>
    </row>
    <row r="46574" spans="1:7" x14ac:dyDescent="0.3">
      <c r="A46574" s="151">
        <v>42319</v>
      </c>
      <c r="B46574" s="98">
        <v>4.1666666666666664E-2</v>
      </c>
      <c r="C46574" s="158" t="s">
        <v>120</v>
      </c>
      <c r="D46574" s="158">
        <v>28.23</v>
      </c>
      <c r="E46574" s="158">
        <v>12941</v>
      </c>
      <c r="F46574" s="151"/>
      <c r="G46574" s="158"/>
    </row>
    <row r="46575" spans="1:7" x14ac:dyDescent="0.3">
      <c r="A46575" s="151">
        <v>42319</v>
      </c>
      <c r="B46575" s="98">
        <v>5.2083333333333336E-2</v>
      </c>
      <c r="C46575" s="158" t="s">
        <v>120</v>
      </c>
      <c r="D46575" s="158">
        <v>28.2</v>
      </c>
      <c r="E46575" s="158">
        <v>13318</v>
      </c>
      <c r="F46575" s="151"/>
      <c r="G46575" s="158"/>
    </row>
    <row r="46576" spans="1:7" x14ac:dyDescent="0.3">
      <c r="A46576" s="151">
        <v>42319</v>
      </c>
      <c r="B46576" s="98">
        <v>6.25E-2</v>
      </c>
      <c r="C46576" s="158" t="s">
        <v>120</v>
      </c>
      <c r="D46576" s="158">
        <v>28.27</v>
      </c>
      <c r="E46576" s="158">
        <v>13540</v>
      </c>
      <c r="F46576" s="151"/>
      <c r="G46576" s="158"/>
    </row>
    <row r="46577" spans="1:7" x14ac:dyDescent="0.3">
      <c r="A46577" s="151">
        <v>42319</v>
      </c>
      <c r="B46577" s="98">
        <v>7.2916666666666671E-2</v>
      </c>
      <c r="C46577" s="158" t="s">
        <v>120</v>
      </c>
      <c r="D46577" s="158">
        <v>28.3</v>
      </c>
      <c r="E46577" s="158">
        <v>13748</v>
      </c>
      <c r="F46577" s="151"/>
      <c r="G46577" s="158"/>
    </row>
    <row r="46578" spans="1:7" x14ac:dyDescent="0.3">
      <c r="A46578" s="151">
        <v>42319</v>
      </c>
      <c r="B46578" s="98">
        <v>8.3333333333333329E-2</v>
      </c>
      <c r="C46578" s="158" t="s">
        <v>120</v>
      </c>
      <c r="D46578" s="158">
        <v>28.46</v>
      </c>
      <c r="E46578" s="158">
        <v>13592</v>
      </c>
      <c r="F46578" s="151"/>
      <c r="G46578" s="158"/>
    </row>
    <row r="46579" spans="1:7" x14ac:dyDescent="0.3">
      <c r="A46579" s="151">
        <v>42319</v>
      </c>
      <c r="B46579" s="98">
        <v>9.375E-2</v>
      </c>
      <c r="C46579" s="158" t="s">
        <v>120</v>
      </c>
      <c r="D46579" s="158">
        <v>28.38</v>
      </c>
      <c r="E46579" s="158">
        <v>13771</v>
      </c>
      <c r="F46579" s="151"/>
      <c r="G46579" s="158"/>
    </row>
    <row r="46580" spans="1:7" x14ac:dyDescent="0.3">
      <c r="A46580" s="151">
        <v>42319</v>
      </c>
      <c r="B46580" s="98">
        <v>0.10416666666666667</v>
      </c>
      <c r="C46580" s="158" t="s">
        <v>120</v>
      </c>
      <c r="D46580" s="158">
        <v>28.49</v>
      </c>
      <c r="E46580" s="158">
        <v>13684</v>
      </c>
      <c r="F46580" s="151"/>
      <c r="G46580" s="158"/>
    </row>
    <row r="46581" spans="1:7" x14ac:dyDescent="0.3">
      <c r="A46581" s="151">
        <v>42319</v>
      </c>
      <c r="B46581" s="98">
        <v>0.11458333333333333</v>
      </c>
      <c r="C46581" s="158" t="s">
        <v>120</v>
      </c>
      <c r="D46581" s="158">
        <v>28.65</v>
      </c>
      <c r="E46581" s="158">
        <v>13475</v>
      </c>
      <c r="F46581" s="151"/>
      <c r="G46581" s="158"/>
    </row>
    <row r="46582" spans="1:7" x14ac:dyDescent="0.3">
      <c r="A46582" s="151">
        <v>42319</v>
      </c>
      <c r="B46582" s="98">
        <v>0.125</v>
      </c>
      <c r="C46582" s="158" t="s">
        <v>120</v>
      </c>
      <c r="D46582" s="158">
        <v>28.63</v>
      </c>
      <c r="E46582" s="158">
        <v>13489</v>
      </c>
      <c r="F46582" s="151"/>
      <c r="G46582" s="158"/>
    </row>
    <row r="46583" spans="1:7" x14ac:dyDescent="0.3">
      <c r="A46583" s="151">
        <v>42319</v>
      </c>
      <c r="B46583" s="98">
        <v>0.13541666666666666</v>
      </c>
      <c r="C46583" s="158" t="s">
        <v>120</v>
      </c>
      <c r="D46583" s="158">
        <v>28.73</v>
      </c>
      <c r="E46583" s="158">
        <v>13342</v>
      </c>
      <c r="F46583" s="151"/>
      <c r="G46583" s="158"/>
    </row>
    <row r="46584" spans="1:7" x14ac:dyDescent="0.3">
      <c r="A46584" s="151">
        <v>42319</v>
      </c>
      <c r="B46584" s="98">
        <v>0.14583333333333334</v>
      </c>
      <c r="C46584" s="158" t="s">
        <v>120</v>
      </c>
      <c r="D46584" s="158">
        <v>28.67</v>
      </c>
      <c r="E46584" s="158">
        <v>13362</v>
      </c>
      <c r="F46584" s="151"/>
      <c r="G46584" s="158"/>
    </row>
    <row r="46585" spans="1:7" x14ac:dyDescent="0.3">
      <c r="A46585" s="151">
        <v>42319</v>
      </c>
      <c r="B46585" s="98">
        <v>0.15625</v>
      </c>
      <c r="C46585" s="158" t="s">
        <v>120</v>
      </c>
      <c r="D46585" s="158">
        <v>28.75</v>
      </c>
      <c r="E46585" s="158">
        <v>13142</v>
      </c>
      <c r="F46585" s="151"/>
      <c r="G46585" s="158"/>
    </row>
    <row r="46586" spans="1:7" x14ac:dyDescent="0.3">
      <c r="A46586" s="151">
        <v>42319</v>
      </c>
      <c r="B46586" s="98">
        <v>0.16666666666666666</v>
      </c>
      <c r="C46586" s="158" t="s">
        <v>120</v>
      </c>
      <c r="D46586" s="158">
        <v>28.73</v>
      </c>
      <c r="E46586" s="158">
        <v>13201</v>
      </c>
      <c r="F46586" s="151"/>
      <c r="G46586" s="158"/>
    </row>
    <row r="46587" spans="1:7" x14ac:dyDescent="0.3">
      <c r="A46587" s="151">
        <v>42319</v>
      </c>
      <c r="B46587" s="98">
        <v>0.17708333333333334</v>
      </c>
      <c r="C46587" s="158" t="s">
        <v>120</v>
      </c>
      <c r="D46587" s="158">
        <v>28.78</v>
      </c>
      <c r="E46587" s="158">
        <v>12970</v>
      </c>
      <c r="F46587" s="151"/>
      <c r="G46587" s="158"/>
    </row>
    <row r="46588" spans="1:7" x14ac:dyDescent="0.3">
      <c r="A46588" s="151">
        <v>42319</v>
      </c>
      <c r="B46588" s="98">
        <v>0.1875</v>
      </c>
      <c r="C46588" s="158" t="s">
        <v>120</v>
      </c>
      <c r="D46588" s="158">
        <v>28.77</v>
      </c>
      <c r="E46588" s="158">
        <v>12955</v>
      </c>
      <c r="F46588" s="151"/>
      <c r="G46588" s="158"/>
    </row>
    <row r="46589" spans="1:7" x14ac:dyDescent="0.3">
      <c r="A46589" s="151">
        <v>42319</v>
      </c>
      <c r="B46589" s="98">
        <v>0.19791666666666666</v>
      </c>
      <c r="C46589" s="158" t="s">
        <v>120</v>
      </c>
      <c r="D46589" s="158">
        <v>28.77</v>
      </c>
      <c r="E46589" s="158">
        <v>12932</v>
      </c>
      <c r="F46589" s="151"/>
      <c r="G46589" s="158"/>
    </row>
    <row r="46590" spans="1:7" x14ac:dyDescent="0.3">
      <c r="A46590" s="151">
        <v>42319</v>
      </c>
      <c r="B46590" s="98">
        <v>0.20833333333333334</v>
      </c>
      <c r="C46590" s="158" t="s">
        <v>120</v>
      </c>
      <c r="D46590" s="158">
        <v>28.78</v>
      </c>
      <c r="E46590" s="158">
        <v>12685</v>
      </c>
      <c r="F46590" s="151"/>
      <c r="G46590" s="158"/>
    </row>
    <row r="46591" spans="1:7" x14ac:dyDescent="0.3">
      <c r="A46591" s="151">
        <v>42319</v>
      </c>
      <c r="B46591" s="98">
        <v>0.21875</v>
      </c>
      <c r="C46591" s="158" t="s">
        <v>120</v>
      </c>
      <c r="D46591" s="158">
        <v>28.77</v>
      </c>
      <c r="E46591" s="158">
        <v>12542</v>
      </c>
      <c r="F46591" s="151"/>
      <c r="G46591" s="158"/>
    </row>
    <row r="46592" spans="1:7" x14ac:dyDescent="0.3">
      <c r="A46592" s="151">
        <v>42319</v>
      </c>
      <c r="B46592" s="98">
        <v>0.22916666666666666</v>
      </c>
      <c r="C46592" s="158" t="s">
        <v>120</v>
      </c>
      <c r="D46592" s="158">
        <v>28.65</v>
      </c>
      <c r="E46592" s="158">
        <v>12504</v>
      </c>
      <c r="F46592" s="151"/>
      <c r="G46592" s="158"/>
    </row>
    <row r="46593" spans="1:7" x14ac:dyDescent="0.3">
      <c r="A46593" s="151">
        <v>42319</v>
      </c>
      <c r="B46593" s="98">
        <v>0.23958333333333334</v>
      </c>
      <c r="C46593" s="158" t="s">
        <v>120</v>
      </c>
      <c r="D46593" s="158">
        <v>28.58</v>
      </c>
      <c r="E46593" s="158">
        <v>12545</v>
      </c>
      <c r="F46593" s="151"/>
      <c r="G46593" s="158"/>
    </row>
    <row r="46594" spans="1:7" x14ac:dyDescent="0.3">
      <c r="A46594" s="151">
        <v>42319</v>
      </c>
      <c r="B46594" s="98">
        <v>0.25</v>
      </c>
      <c r="C46594" s="158" t="s">
        <v>120</v>
      </c>
      <c r="D46594" s="158">
        <v>28.46</v>
      </c>
      <c r="E46594" s="158">
        <v>12614</v>
      </c>
      <c r="F46594" s="151"/>
      <c r="G46594" s="158"/>
    </row>
    <row r="46595" spans="1:7" x14ac:dyDescent="0.3">
      <c r="A46595" s="151">
        <v>42319</v>
      </c>
      <c r="B46595" s="98">
        <v>0.26041666666666669</v>
      </c>
      <c r="C46595" s="158" t="s">
        <v>120</v>
      </c>
      <c r="D46595" s="158">
        <v>28.44</v>
      </c>
      <c r="E46595" s="158">
        <v>12616</v>
      </c>
      <c r="F46595" s="151"/>
      <c r="G46595" s="158"/>
    </row>
    <row r="46596" spans="1:7" x14ac:dyDescent="0.3">
      <c r="A46596" s="151">
        <v>42319</v>
      </c>
      <c r="B46596" s="98">
        <v>0.27083333333333331</v>
      </c>
      <c r="C46596" s="158" t="s">
        <v>120</v>
      </c>
      <c r="D46596" s="158">
        <v>28.35</v>
      </c>
      <c r="E46596" s="158">
        <v>12657</v>
      </c>
      <c r="F46596" s="151"/>
      <c r="G46596" s="158"/>
    </row>
    <row r="46597" spans="1:7" x14ac:dyDescent="0.3">
      <c r="A46597" s="151">
        <v>42319</v>
      </c>
      <c r="B46597" s="98">
        <v>0.28125</v>
      </c>
      <c r="C46597" s="158" t="s">
        <v>120</v>
      </c>
      <c r="D46597" s="158">
        <v>28.35</v>
      </c>
      <c r="E46597" s="158">
        <v>12761</v>
      </c>
      <c r="F46597" s="151"/>
      <c r="G46597" s="158"/>
    </row>
    <row r="46598" spans="1:7" x14ac:dyDescent="0.3">
      <c r="A46598" s="151">
        <v>42319</v>
      </c>
      <c r="B46598" s="98">
        <v>0.29166666666666669</v>
      </c>
      <c r="C46598" s="158" t="s">
        <v>120</v>
      </c>
      <c r="D46598" s="158">
        <v>28.36</v>
      </c>
      <c r="E46598" s="158">
        <v>12832</v>
      </c>
      <c r="F46598" s="151"/>
      <c r="G46598" s="158"/>
    </row>
    <row r="46599" spans="1:7" x14ac:dyDescent="0.3">
      <c r="A46599" s="151">
        <v>42319</v>
      </c>
      <c r="B46599" s="98">
        <v>0.30208333333333331</v>
      </c>
      <c r="C46599" s="158" t="s">
        <v>120</v>
      </c>
      <c r="D46599" s="158">
        <v>28.36</v>
      </c>
      <c r="E46599" s="158">
        <v>12814</v>
      </c>
      <c r="F46599" s="151"/>
      <c r="G46599" s="158"/>
    </row>
    <row r="46600" spans="1:7" x14ac:dyDescent="0.3">
      <c r="A46600" s="151">
        <v>42319</v>
      </c>
      <c r="B46600" s="98">
        <v>0.3125</v>
      </c>
      <c r="C46600" s="158" t="s">
        <v>120</v>
      </c>
      <c r="D46600" s="158">
        <v>28.42</v>
      </c>
      <c r="E46600" s="158">
        <v>12743</v>
      </c>
      <c r="F46600" s="151"/>
      <c r="G46600" s="158"/>
    </row>
    <row r="46601" spans="1:7" x14ac:dyDescent="0.3">
      <c r="A46601" s="151">
        <v>42319</v>
      </c>
      <c r="B46601" s="98">
        <v>0.32291666666666669</v>
      </c>
      <c r="C46601" s="158" t="s">
        <v>120</v>
      </c>
      <c r="D46601" s="158">
        <v>28.49</v>
      </c>
      <c r="E46601" s="158">
        <v>12633</v>
      </c>
      <c r="F46601" s="151"/>
      <c r="G46601" s="158"/>
    </row>
    <row r="46602" spans="1:7" x14ac:dyDescent="0.3">
      <c r="A46602" s="151">
        <v>42319</v>
      </c>
      <c r="B46602" s="98">
        <v>0.33333333333333331</v>
      </c>
      <c r="C46602" s="158" t="s">
        <v>120</v>
      </c>
      <c r="D46602" s="158">
        <v>28.51</v>
      </c>
      <c r="E46602" s="158">
        <v>12572</v>
      </c>
      <c r="F46602" s="151"/>
      <c r="G46602" s="158"/>
    </row>
    <row r="46603" spans="1:7" x14ac:dyDescent="0.3">
      <c r="A46603" s="151">
        <v>42319</v>
      </c>
      <c r="B46603" s="98">
        <v>0.34375</v>
      </c>
      <c r="C46603" s="158" t="s">
        <v>120</v>
      </c>
      <c r="D46603" s="158">
        <v>28.51</v>
      </c>
      <c r="E46603" s="158">
        <v>12561</v>
      </c>
      <c r="F46603" s="151"/>
      <c r="G46603" s="158"/>
    </row>
    <row r="46604" spans="1:7" x14ac:dyDescent="0.3">
      <c r="A46604" s="151">
        <v>42319</v>
      </c>
      <c r="B46604" s="98">
        <v>0.35416666666666669</v>
      </c>
      <c r="C46604" s="158" t="s">
        <v>120</v>
      </c>
      <c r="D46604" s="158">
        <v>28.48</v>
      </c>
      <c r="E46604" s="158">
        <v>12550</v>
      </c>
      <c r="F46604" s="151"/>
      <c r="G46604" s="158"/>
    </row>
    <row r="46605" spans="1:7" x14ac:dyDescent="0.3">
      <c r="A46605" s="151">
        <v>42319</v>
      </c>
      <c r="B46605" s="98">
        <v>0.36458333333333331</v>
      </c>
      <c r="C46605" s="158" t="s">
        <v>120</v>
      </c>
      <c r="D46605" s="158">
        <v>28.47</v>
      </c>
      <c r="E46605" s="158">
        <v>12537</v>
      </c>
      <c r="F46605" s="151"/>
      <c r="G46605" s="158"/>
    </row>
    <row r="46606" spans="1:7" x14ac:dyDescent="0.3">
      <c r="A46606" s="151">
        <v>42319</v>
      </c>
      <c r="B46606" s="98">
        <v>0.375</v>
      </c>
      <c r="C46606" s="158" t="s">
        <v>120</v>
      </c>
      <c r="D46606" s="158">
        <v>28.44</v>
      </c>
      <c r="E46606" s="158">
        <v>12546</v>
      </c>
      <c r="F46606" s="151"/>
      <c r="G46606" s="158"/>
    </row>
    <row r="46607" spans="1:7" x14ac:dyDescent="0.3">
      <c r="A46607" s="151">
        <v>42319</v>
      </c>
      <c r="B46607" s="98">
        <v>0.38541666666666669</v>
      </c>
      <c r="C46607" s="158" t="s">
        <v>120</v>
      </c>
      <c r="D46607" s="158">
        <v>28.42</v>
      </c>
      <c r="E46607" s="158">
        <v>12545</v>
      </c>
      <c r="F46607" s="151"/>
      <c r="G46607" s="158"/>
    </row>
    <row r="46608" spans="1:7" x14ac:dyDescent="0.3">
      <c r="A46608" s="151">
        <v>42319</v>
      </c>
      <c r="B46608" s="98">
        <v>0.39583333333333331</v>
      </c>
      <c r="C46608" s="158" t="s">
        <v>120</v>
      </c>
      <c r="D46608" s="158">
        <v>28.4</v>
      </c>
      <c r="E46608" s="158">
        <v>12563</v>
      </c>
      <c r="F46608" s="151"/>
      <c r="G46608" s="158"/>
    </row>
    <row r="46609" spans="1:7" x14ac:dyDescent="0.3">
      <c r="A46609" s="151">
        <v>42319</v>
      </c>
      <c r="B46609" s="98">
        <v>0.40625</v>
      </c>
      <c r="C46609" s="158" t="s">
        <v>120</v>
      </c>
      <c r="D46609" s="158">
        <v>28.35</v>
      </c>
      <c r="E46609" s="158">
        <v>12634</v>
      </c>
      <c r="F46609" s="151"/>
      <c r="G46609" s="158"/>
    </row>
    <row r="46610" spans="1:7" x14ac:dyDescent="0.3">
      <c r="A46610" s="151">
        <v>42319</v>
      </c>
      <c r="B46610" s="98">
        <v>0.41666666666666669</v>
      </c>
      <c r="C46610" s="158" t="s">
        <v>120</v>
      </c>
      <c r="D46610" s="158">
        <v>28.23</v>
      </c>
      <c r="E46610" s="158">
        <v>12804</v>
      </c>
      <c r="F46610" s="151"/>
      <c r="G46610" s="158"/>
    </row>
    <row r="46611" spans="1:7" x14ac:dyDescent="0.3">
      <c r="A46611" s="151">
        <v>42319</v>
      </c>
      <c r="B46611" s="98">
        <v>0.42708333333333331</v>
      </c>
      <c r="C46611" s="158" t="s">
        <v>120</v>
      </c>
      <c r="D46611" s="158">
        <v>28.24</v>
      </c>
      <c r="E46611" s="158">
        <v>12888</v>
      </c>
      <c r="F46611" s="151"/>
      <c r="G46611" s="158"/>
    </row>
    <row r="46612" spans="1:7" x14ac:dyDescent="0.3">
      <c r="A46612" s="151">
        <v>42319</v>
      </c>
      <c r="B46612" s="98">
        <v>0.4375</v>
      </c>
      <c r="C46612" s="158" t="s">
        <v>120</v>
      </c>
      <c r="D46612" s="158">
        <v>28.22</v>
      </c>
      <c r="E46612" s="158">
        <v>12920</v>
      </c>
      <c r="F46612" s="151"/>
      <c r="G46612" s="158"/>
    </row>
    <row r="46613" spans="1:7" x14ac:dyDescent="0.3">
      <c r="A46613" s="151">
        <v>42319</v>
      </c>
      <c r="B46613" s="98">
        <v>0.44791666666666669</v>
      </c>
      <c r="C46613" s="158" t="s">
        <v>120</v>
      </c>
      <c r="D46613" s="158">
        <v>28.2</v>
      </c>
      <c r="E46613" s="158">
        <v>13886</v>
      </c>
      <c r="F46613" s="151"/>
      <c r="G46613" s="158"/>
    </row>
    <row r="46614" spans="1:7" x14ac:dyDescent="0.3">
      <c r="A46614" s="151">
        <v>42319</v>
      </c>
      <c r="B46614" s="98">
        <v>0.45833333333333331</v>
      </c>
      <c r="C46614" s="158" t="s">
        <v>120</v>
      </c>
      <c r="D46614" s="158">
        <v>28.15</v>
      </c>
      <c r="E46614" s="158">
        <v>14255</v>
      </c>
      <c r="F46614" s="151"/>
      <c r="G46614" s="158"/>
    </row>
    <row r="46615" spans="1:7" x14ac:dyDescent="0.3">
      <c r="A46615" s="151">
        <v>42319</v>
      </c>
      <c r="B46615" s="98">
        <v>0.46875</v>
      </c>
      <c r="C46615" s="158" t="s">
        <v>120</v>
      </c>
      <c r="D46615" s="158">
        <v>28.13</v>
      </c>
      <c r="E46615" s="158">
        <v>14922</v>
      </c>
      <c r="F46615" s="151"/>
      <c r="G46615" s="158"/>
    </row>
    <row r="46616" spans="1:7" x14ac:dyDescent="0.3">
      <c r="A46616" s="151">
        <v>42319</v>
      </c>
      <c r="B46616" s="98">
        <v>0.47916666666666669</v>
      </c>
      <c r="C46616" s="158" t="s">
        <v>120</v>
      </c>
      <c r="D46616" s="158">
        <v>28.09</v>
      </c>
      <c r="E46616" s="158">
        <v>15085</v>
      </c>
      <c r="F46616" s="151"/>
      <c r="G46616" s="158"/>
    </row>
    <row r="46617" spans="1:7" x14ac:dyDescent="0.3">
      <c r="A46617" s="151">
        <v>42319</v>
      </c>
      <c r="B46617" s="98">
        <v>0.48958333333333331</v>
      </c>
      <c r="C46617" s="158" t="s">
        <v>120</v>
      </c>
      <c r="D46617" s="158">
        <v>28.09</v>
      </c>
      <c r="E46617" s="158">
        <v>15289</v>
      </c>
      <c r="F46617" s="151"/>
      <c r="G46617" s="158"/>
    </row>
    <row r="46618" spans="1:7" x14ac:dyDescent="0.3">
      <c r="A46618" s="151">
        <v>42320</v>
      </c>
      <c r="B46618" s="98">
        <v>0.5</v>
      </c>
      <c r="C46618" s="158" t="s">
        <v>119</v>
      </c>
      <c r="D46618" s="158">
        <v>28.08</v>
      </c>
      <c r="E46618" s="158">
        <v>15689</v>
      </c>
      <c r="F46618" s="151"/>
      <c r="G46618" s="158"/>
    </row>
    <row r="46619" spans="1:7" x14ac:dyDescent="0.3">
      <c r="A46619" s="151">
        <v>42320</v>
      </c>
      <c r="B46619" s="98">
        <v>0.51041666666666663</v>
      </c>
      <c r="C46619" s="158" t="s">
        <v>119</v>
      </c>
      <c r="D46619" s="158">
        <v>28.11</v>
      </c>
      <c r="E46619" s="158">
        <v>16402</v>
      </c>
      <c r="F46619" s="151"/>
      <c r="G46619" s="158"/>
    </row>
    <row r="46620" spans="1:7" x14ac:dyDescent="0.3">
      <c r="A46620" s="151">
        <v>42320</v>
      </c>
      <c r="B46620" s="98">
        <v>0.52083333333333337</v>
      </c>
      <c r="C46620" s="158" t="s">
        <v>119</v>
      </c>
      <c r="D46620" s="158">
        <v>28.11</v>
      </c>
      <c r="E46620" s="158">
        <v>16752</v>
      </c>
      <c r="F46620" s="151"/>
      <c r="G46620" s="158"/>
    </row>
    <row r="46621" spans="1:7" x14ac:dyDescent="0.3">
      <c r="A46621" s="151">
        <v>42320</v>
      </c>
      <c r="B46621" s="98">
        <v>0.53125</v>
      </c>
      <c r="C46621" s="158" t="s">
        <v>119</v>
      </c>
      <c r="D46621" s="158">
        <v>28.1</v>
      </c>
      <c r="E46621" s="158">
        <v>17059</v>
      </c>
      <c r="F46621" s="151"/>
      <c r="G46621" s="158"/>
    </row>
    <row r="46622" spans="1:7" x14ac:dyDescent="0.3">
      <c r="A46622" s="151">
        <v>42320</v>
      </c>
      <c r="B46622" s="98">
        <v>4.1666666666666664E-2</v>
      </c>
      <c r="C46622" s="158" t="s">
        <v>119</v>
      </c>
      <c r="D46622" s="158">
        <v>28.06</v>
      </c>
      <c r="E46622" s="158">
        <v>17070</v>
      </c>
      <c r="F46622" s="151"/>
      <c r="G46622" s="158"/>
    </row>
    <row r="46623" spans="1:7" x14ac:dyDescent="0.3">
      <c r="A46623" s="151">
        <v>42320</v>
      </c>
      <c r="B46623" s="98">
        <v>5.2083333333333336E-2</v>
      </c>
      <c r="C46623" s="158" t="s">
        <v>119</v>
      </c>
      <c r="D46623" s="158">
        <v>28.06</v>
      </c>
      <c r="E46623" s="158">
        <v>17196</v>
      </c>
      <c r="F46623" s="151"/>
      <c r="G46623" s="158"/>
    </row>
    <row r="46624" spans="1:7" x14ac:dyDescent="0.3">
      <c r="A46624" s="151">
        <v>42320</v>
      </c>
      <c r="B46624" s="98">
        <v>6.25E-2</v>
      </c>
      <c r="C46624" s="158" t="s">
        <v>119</v>
      </c>
      <c r="D46624" s="158">
        <v>28.02</v>
      </c>
      <c r="E46624" s="158">
        <v>17343</v>
      </c>
      <c r="F46624" s="151"/>
      <c r="G46624" s="158"/>
    </row>
    <row r="46625" spans="1:7" x14ac:dyDescent="0.3">
      <c r="A46625" s="151">
        <v>42320</v>
      </c>
      <c r="B46625" s="98">
        <v>7.2916666666666671E-2</v>
      </c>
      <c r="C46625" s="158" t="s">
        <v>119</v>
      </c>
      <c r="D46625" s="158">
        <v>27.98</v>
      </c>
      <c r="E46625" s="158">
        <v>17280</v>
      </c>
      <c r="F46625" s="151"/>
      <c r="G46625" s="158"/>
    </row>
    <row r="46626" spans="1:7" x14ac:dyDescent="0.3">
      <c r="A46626" s="151">
        <v>42320</v>
      </c>
      <c r="B46626" s="98">
        <v>8.3333333333333329E-2</v>
      </c>
      <c r="C46626" s="158" t="s">
        <v>119</v>
      </c>
      <c r="D46626" s="158">
        <v>27.96</v>
      </c>
      <c r="E46626" s="158">
        <v>17218</v>
      </c>
      <c r="F46626" s="151"/>
      <c r="G46626" s="158"/>
    </row>
    <row r="46627" spans="1:7" x14ac:dyDescent="0.3">
      <c r="A46627" s="151">
        <v>42320</v>
      </c>
      <c r="B46627" s="98">
        <v>9.375E-2</v>
      </c>
      <c r="C46627" s="158" t="s">
        <v>119</v>
      </c>
      <c r="D46627" s="158">
        <v>27.95</v>
      </c>
      <c r="E46627" s="158">
        <v>17223</v>
      </c>
      <c r="F46627" s="151"/>
      <c r="G46627" s="158"/>
    </row>
    <row r="46628" spans="1:7" x14ac:dyDescent="0.3">
      <c r="A46628" s="151">
        <v>42320</v>
      </c>
      <c r="B46628" s="98">
        <v>0.10416666666666667</v>
      </c>
      <c r="C46628" s="158" t="s">
        <v>119</v>
      </c>
      <c r="D46628" s="158">
        <v>27.84</v>
      </c>
      <c r="E46628" s="158">
        <v>17222</v>
      </c>
      <c r="F46628" s="151"/>
      <c r="G46628" s="158"/>
    </row>
    <row r="46629" spans="1:7" x14ac:dyDescent="0.3">
      <c r="A46629" s="151">
        <v>42320</v>
      </c>
      <c r="B46629" s="98">
        <v>0.11458333333333333</v>
      </c>
      <c r="C46629" s="158" t="s">
        <v>119</v>
      </c>
      <c r="D46629" s="158">
        <v>27.71</v>
      </c>
      <c r="E46629" s="158">
        <v>17243</v>
      </c>
      <c r="F46629" s="151"/>
      <c r="G46629" s="158"/>
    </row>
    <row r="46630" spans="1:7" x14ac:dyDescent="0.3">
      <c r="A46630" s="151">
        <v>42320</v>
      </c>
      <c r="B46630" s="98">
        <v>0.125</v>
      </c>
      <c r="C46630" s="158" t="s">
        <v>119</v>
      </c>
      <c r="D46630" s="158">
        <v>27.67</v>
      </c>
      <c r="E46630" s="158">
        <v>17228</v>
      </c>
      <c r="F46630" s="151"/>
      <c r="G46630" s="158"/>
    </row>
    <row r="46631" spans="1:7" x14ac:dyDescent="0.3">
      <c r="A46631" s="151">
        <v>42320</v>
      </c>
      <c r="B46631" s="98">
        <v>0.13541666666666666</v>
      </c>
      <c r="C46631" s="158" t="s">
        <v>119</v>
      </c>
      <c r="D46631" s="158">
        <v>27.66</v>
      </c>
      <c r="E46631" s="158">
        <v>17195</v>
      </c>
      <c r="F46631" s="151"/>
      <c r="G46631" s="158"/>
    </row>
    <row r="46632" spans="1:7" x14ac:dyDescent="0.3">
      <c r="A46632" s="151">
        <v>42320</v>
      </c>
      <c r="B46632" s="98">
        <v>0.14583333333333334</v>
      </c>
      <c r="C46632" s="158" t="s">
        <v>119</v>
      </c>
      <c r="D46632" s="158">
        <v>27.67</v>
      </c>
      <c r="E46632" s="158">
        <v>17271</v>
      </c>
      <c r="F46632" s="151"/>
      <c r="G46632" s="158"/>
    </row>
    <row r="46633" spans="1:7" x14ac:dyDescent="0.3">
      <c r="A46633" s="151">
        <v>42320</v>
      </c>
      <c r="B46633" s="98">
        <v>0.15625</v>
      </c>
      <c r="C46633" s="158" t="s">
        <v>119</v>
      </c>
      <c r="D46633" s="158">
        <v>27.71</v>
      </c>
      <c r="E46633" s="158">
        <v>17263</v>
      </c>
      <c r="F46633" s="151"/>
      <c r="G46633" s="158"/>
    </row>
    <row r="46634" spans="1:7" x14ac:dyDescent="0.3">
      <c r="A46634" s="151">
        <v>42320</v>
      </c>
      <c r="B46634" s="98">
        <v>0.16666666666666666</v>
      </c>
      <c r="C46634" s="158" t="s">
        <v>119</v>
      </c>
      <c r="D46634" s="158">
        <v>27.62</v>
      </c>
      <c r="E46634" s="158">
        <v>16292</v>
      </c>
      <c r="F46634" s="151"/>
      <c r="G46634" s="158"/>
    </row>
    <row r="46635" spans="1:7" x14ac:dyDescent="0.3">
      <c r="A46635" s="151">
        <v>42320</v>
      </c>
      <c r="B46635" s="98">
        <v>0.17708333333333334</v>
      </c>
      <c r="C46635" s="158" t="s">
        <v>119</v>
      </c>
      <c r="D46635" s="158">
        <v>27.42</v>
      </c>
      <c r="E46635" s="158">
        <v>15711</v>
      </c>
      <c r="F46635" s="151"/>
      <c r="G46635" s="158"/>
    </row>
    <row r="46636" spans="1:7" x14ac:dyDescent="0.3">
      <c r="A46636" s="151">
        <v>42320</v>
      </c>
      <c r="B46636" s="98">
        <v>0.1875</v>
      </c>
      <c r="C46636" s="158" t="s">
        <v>119</v>
      </c>
      <c r="D46636" s="158">
        <v>27.3</v>
      </c>
      <c r="E46636" s="158">
        <v>15569</v>
      </c>
      <c r="F46636" s="151"/>
      <c r="G46636" s="158"/>
    </row>
    <row r="46637" spans="1:7" x14ac:dyDescent="0.3">
      <c r="A46637" s="151">
        <v>42320</v>
      </c>
      <c r="B46637" s="98">
        <v>0.19791666666666666</v>
      </c>
      <c r="C46637" s="158" t="s">
        <v>119</v>
      </c>
      <c r="D46637" s="158">
        <v>27.48</v>
      </c>
      <c r="E46637" s="158">
        <v>15705</v>
      </c>
      <c r="F46637" s="151"/>
      <c r="G46637" s="158"/>
    </row>
    <row r="46638" spans="1:7" x14ac:dyDescent="0.3">
      <c r="A46638" s="151">
        <v>42320</v>
      </c>
      <c r="B46638" s="98">
        <v>0.20833333333333334</v>
      </c>
      <c r="C46638" s="158" t="s">
        <v>119</v>
      </c>
      <c r="D46638" s="158">
        <v>27.37</v>
      </c>
      <c r="E46638" s="158">
        <v>15762</v>
      </c>
      <c r="F46638" s="151"/>
      <c r="G46638" s="158"/>
    </row>
    <row r="46639" spans="1:7" x14ac:dyDescent="0.3">
      <c r="A46639" s="151">
        <v>42320</v>
      </c>
      <c r="B46639" s="98">
        <v>0.21875</v>
      </c>
      <c r="C46639" s="158" t="s">
        <v>119</v>
      </c>
      <c r="D46639" s="158">
        <v>27.34</v>
      </c>
      <c r="E46639" s="158">
        <v>15603</v>
      </c>
      <c r="F46639" s="151"/>
      <c r="G46639" s="158"/>
    </row>
    <row r="46640" spans="1:7" x14ac:dyDescent="0.3">
      <c r="A46640" s="151">
        <v>42320</v>
      </c>
      <c r="B46640" s="98">
        <v>0.22916666666666666</v>
      </c>
      <c r="C46640" s="158" t="s">
        <v>119</v>
      </c>
      <c r="D46640" s="158">
        <v>27.41</v>
      </c>
      <c r="E46640" s="158">
        <v>15601</v>
      </c>
      <c r="F46640" s="151"/>
      <c r="G46640" s="158"/>
    </row>
    <row r="46641" spans="1:7" x14ac:dyDescent="0.3">
      <c r="A46641" s="151">
        <v>42320</v>
      </c>
      <c r="B46641" s="98">
        <v>0.23958333333333334</v>
      </c>
      <c r="C46641" s="158" t="s">
        <v>119</v>
      </c>
      <c r="D46641" s="158">
        <v>27.43</v>
      </c>
      <c r="E46641" s="158">
        <v>15714</v>
      </c>
      <c r="F46641" s="151"/>
      <c r="G46641" s="158"/>
    </row>
    <row r="46642" spans="1:7" x14ac:dyDescent="0.3">
      <c r="A46642" s="151">
        <v>42320</v>
      </c>
      <c r="B46642" s="98">
        <v>0.25</v>
      </c>
      <c r="C46642" s="158" t="s">
        <v>119</v>
      </c>
      <c r="D46642" s="158">
        <v>27.27</v>
      </c>
      <c r="E46642" s="158">
        <v>15451</v>
      </c>
      <c r="F46642" s="151"/>
      <c r="G46642" s="158"/>
    </row>
    <row r="46643" spans="1:7" x14ac:dyDescent="0.3">
      <c r="A46643" s="151">
        <v>42320</v>
      </c>
      <c r="B46643" s="98">
        <v>0.26041666666666669</v>
      </c>
      <c r="C46643" s="158" t="s">
        <v>119</v>
      </c>
      <c r="D46643" s="158">
        <v>27.22</v>
      </c>
      <c r="E46643" s="158">
        <v>14850</v>
      </c>
      <c r="F46643" s="151"/>
      <c r="G46643" s="158"/>
    </row>
    <row r="46644" spans="1:7" x14ac:dyDescent="0.3">
      <c r="A46644" s="151">
        <v>42320</v>
      </c>
      <c r="B46644" s="98">
        <v>0.27083333333333331</v>
      </c>
      <c r="C46644" s="158" t="s">
        <v>119</v>
      </c>
      <c r="D46644" s="158">
        <v>27.18</v>
      </c>
      <c r="E46644" s="158">
        <v>14268</v>
      </c>
      <c r="F46644" s="151"/>
      <c r="G46644" s="158"/>
    </row>
    <row r="46645" spans="1:7" x14ac:dyDescent="0.3">
      <c r="A46645" s="151">
        <v>42320</v>
      </c>
      <c r="B46645" s="98">
        <v>0.28125</v>
      </c>
      <c r="C46645" s="158" t="s">
        <v>119</v>
      </c>
      <c r="D46645" s="158">
        <v>27.16</v>
      </c>
      <c r="E46645" s="158">
        <v>14047</v>
      </c>
      <c r="F46645" s="151"/>
      <c r="G46645" s="158"/>
    </row>
    <row r="46646" spans="1:7" x14ac:dyDescent="0.3">
      <c r="A46646" s="151">
        <v>42320</v>
      </c>
      <c r="B46646" s="98">
        <v>0.29166666666666669</v>
      </c>
      <c r="C46646" s="158" t="s">
        <v>119</v>
      </c>
      <c r="D46646" s="158">
        <v>27.17</v>
      </c>
      <c r="E46646" s="158">
        <v>14012</v>
      </c>
      <c r="F46646" s="151"/>
      <c r="G46646" s="158"/>
    </row>
    <row r="46647" spans="1:7" x14ac:dyDescent="0.3">
      <c r="A46647" s="151">
        <v>42320</v>
      </c>
      <c r="B46647" s="98">
        <v>0.30208333333333331</v>
      </c>
      <c r="C46647" s="158" t="s">
        <v>119</v>
      </c>
      <c r="D46647" s="158">
        <v>27.19</v>
      </c>
      <c r="E46647" s="158">
        <v>13997</v>
      </c>
      <c r="F46647" s="151"/>
      <c r="G46647" s="158"/>
    </row>
    <row r="46648" spans="1:7" x14ac:dyDescent="0.3">
      <c r="A46648" s="151">
        <v>42320</v>
      </c>
      <c r="B46648" s="98">
        <v>0.3125</v>
      </c>
      <c r="C46648" s="158" t="s">
        <v>119</v>
      </c>
      <c r="D46648" s="158">
        <v>27.21</v>
      </c>
      <c r="E46648" s="158">
        <v>14029</v>
      </c>
      <c r="F46648" s="151"/>
      <c r="G46648" s="158"/>
    </row>
    <row r="46649" spans="1:7" x14ac:dyDescent="0.3">
      <c r="A46649" s="151">
        <v>42320</v>
      </c>
      <c r="B46649" s="98">
        <v>0.32291666666666669</v>
      </c>
      <c r="C46649" s="158" t="s">
        <v>119</v>
      </c>
      <c r="D46649" s="158">
        <v>27.22</v>
      </c>
      <c r="E46649" s="158">
        <v>14064</v>
      </c>
      <c r="F46649" s="151"/>
      <c r="G46649" s="158"/>
    </row>
    <row r="46650" spans="1:7" x14ac:dyDescent="0.3">
      <c r="A46650" s="151">
        <v>42320</v>
      </c>
      <c r="B46650" s="98">
        <v>0.33333333333333331</v>
      </c>
      <c r="C46650" s="158" t="s">
        <v>119</v>
      </c>
      <c r="D46650" s="158">
        <v>27.2</v>
      </c>
      <c r="E46650" s="158">
        <v>13978</v>
      </c>
      <c r="F46650" s="151"/>
      <c r="G46650" s="158"/>
    </row>
    <row r="46651" spans="1:7" x14ac:dyDescent="0.3">
      <c r="A46651" s="151">
        <v>42320</v>
      </c>
      <c r="B46651" s="98">
        <v>0.34375</v>
      </c>
      <c r="C46651" s="158" t="s">
        <v>119</v>
      </c>
      <c r="D46651" s="158">
        <v>27.14</v>
      </c>
      <c r="E46651" s="158">
        <v>13598</v>
      </c>
      <c r="F46651" s="151"/>
      <c r="G46651" s="158"/>
    </row>
    <row r="46652" spans="1:7" x14ac:dyDescent="0.3">
      <c r="A46652" s="151">
        <v>42320</v>
      </c>
      <c r="B46652" s="98">
        <v>0.35416666666666669</v>
      </c>
      <c r="C46652" s="158" t="s">
        <v>119</v>
      </c>
      <c r="D46652" s="158">
        <v>27.16</v>
      </c>
      <c r="E46652" s="158">
        <v>13520</v>
      </c>
      <c r="F46652" s="151"/>
      <c r="G46652" s="158"/>
    </row>
    <row r="46653" spans="1:7" x14ac:dyDescent="0.3">
      <c r="A46653" s="151">
        <v>42320</v>
      </c>
      <c r="B46653" s="98">
        <v>0.36458333333333331</v>
      </c>
      <c r="C46653" s="158" t="s">
        <v>119</v>
      </c>
      <c r="D46653" s="158">
        <v>27.2</v>
      </c>
      <c r="E46653" s="158">
        <v>13620</v>
      </c>
      <c r="F46653" s="151"/>
      <c r="G46653" s="158"/>
    </row>
    <row r="46654" spans="1:7" x14ac:dyDescent="0.3">
      <c r="A46654" s="151">
        <v>42320</v>
      </c>
      <c r="B46654" s="98">
        <v>0.375</v>
      </c>
      <c r="C46654" s="158" t="s">
        <v>119</v>
      </c>
      <c r="D46654" s="158">
        <v>27.26</v>
      </c>
      <c r="E46654" s="158">
        <v>13763</v>
      </c>
      <c r="F46654" s="151"/>
      <c r="G46654" s="158"/>
    </row>
    <row r="46655" spans="1:7" x14ac:dyDescent="0.3">
      <c r="A46655" s="151">
        <v>42320</v>
      </c>
      <c r="B46655" s="98">
        <v>0.38541666666666669</v>
      </c>
      <c r="C46655" s="158" t="s">
        <v>119</v>
      </c>
      <c r="D46655" s="158">
        <v>27.35</v>
      </c>
      <c r="E46655" s="158">
        <v>13911</v>
      </c>
      <c r="F46655" s="151"/>
      <c r="G46655" s="158"/>
    </row>
    <row r="46656" spans="1:7" x14ac:dyDescent="0.3">
      <c r="A46656" s="151">
        <v>42320</v>
      </c>
      <c r="B46656" s="98">
        <v>0.39583333333333331</v>
      </c>
      <c r="C46656" s="158" t="s">
        <v>119</v>
      </c>
      <c r="D46656" s="158">
        <v>27.45</v>
      </c>
      <c r="E46656" s="158">
        <v>14023</v>
      </c>
      <c r="F46656" s="151"/>
      <c r="G46656" s="158"/>
    </row>
    <row r="46657" spans="1:7" x14ac:dyDescent="0.3">
      <c r="A46657" s="151">
        <v>42320</v>
      </c>
      <c r="B46657" s="98">
        <v>0.40625</v>
      </c>
      <c r="C46657" s="158" t="s">
        <v>119</v>
      </c>
      <c r="D46657" s="158">
        <v>27.54</v>
      </c>
      <c r="E46657" s="158">
        <v>13975</v>
      </c>
      <c r="F46657" s="151"/>
      <c r="G46657" s="158"/>
    </row>
    <row r="46658" spans="1:7" x14ac:dyDescent="0.3">
      <c r="A46658" s="151">
        <v>42320</v>
      </c>
      <c r="B46658" s="98">
        <v>0.41666666666666669</v>
      </c>
      <c r="C46658" s="158" t="s">
        <v>119</v>
      </c>
      <c r="D46658" s="158">
        <v>27.61</v>
      </c>
      <c r="E46658" s="158">
        <v>13772</v>
      </c>
      <c r="F46658" s="151"/>
      <c r="G46658" s="158"/>
    </row>
    <row r="46659" spans="1:7" x14ac:dyDescent="0.3">
      <c r="A46659" s="151">
        <v>42320</v>
      </c>
      <c r="B46659" s="98">
        <v>0.42708333333333331</v>
      </c>
      <c r="C46659" s="158" t="s">
        <v>119</v>
      </c>
      <c r="D46659" s="158">
        <v>27.68</v>
      </c>
      <c r="E46659" s="158">
        <v>13518</v>
      </c>
      <c r="F46659" s="151"/>
      <c r="G46659" s="158"/>
    </row>
    <row r="46660" spans="1:7" x14ac:dyDescent="0.3">
      <c r="A46660" s="151">
        <v>42320</v>
      </c>
      <c r="B46660" s="98">
        <v>0.4375</v>
      </c>
      <c r="C46660" s="158" t="s">
        <v>119</v>
      </c>
      <c r="D46660" s="158">
        <v>27.78</v>
      </c>
      <c r="E46660" s="158">
        <v>13359</v>
      </c>
      <c r="F46660" s="151"/>
      <c r="G46660" s="158"/>
    </row>
    <row r="46661" spans="1:7" x14ac:dyDescent="0.3">
      <c r="A46661" s="151">
        <v>42320</v>
      </c>
      <c r="B46661" s="98">
        <v>0.44791666666666669</v>
      </c>
      <c r="C46661" s="158" t="s">
        <v>119</v>
      </c>
      <c r="D46661" s="158">
        <v>27.93</v>
      </c>
      <c r="E46661" s="158">
        <v>13226</v>
      </c>
      <c r="F46661" s="151"/>
      <c r="G46661" s="158"/>
    </row>
    <row r="46662" spans="1:7" x14ac:dyDescent="0.3">
      <c r="A46662" s="151">
        <v>42320</v>
      </c>
      <c r="B46662" s="98">
        <v>0.45833333333333331</v>
      </c>
      <c r="C46662" s="158" t="s">
        <v>119</v>
      </c>
      <c r="D46662" s="158">
        <v>28.03</v>
      </c>
      <c r="E46662" s="158">
        <v>12992</v>
      </c>
      <c r="F46662" s="151"/>
      <c r="G46662" s="158"/>
    </row>
    <row r="46663" spans="1:7" x14ac:dyDescent="0.3">
      <c r="A46663" s="151">
        <v>42320</v>
      </c>
      <c r="B46663" s="98">
        <v>0.46875</v>
      </c>
      <c r="C46663" s="158" t="s">
        <v>119</v>
      </c>
      <c r="D46663" s="158">
        <v>28.14</v>
      </c>
      <c r="E46663" s="158">
        <v>12738</v>
      </c>
      <c r="F46663" s="151"/>
      <c r="G46663" s="158"/>
    </row>
    <row r="46664" spans="1:7" x14ac:dyDescent="0.3">
      <c r="A46664" s="151">
        <v>42320</v>
      </c>
      <c r="B46664" s="98">
        <v>0.47916666666666669</v>
      </c>
      <c r="C46664" s="158" t="s">
        <v>119</v>
      </c>
      <c r="D46664" s="158">
        <v>28.24</v>
      </c>
      <c r="E46664" s="158">
        <v>12696</v>
      </c>
      <c r="F46664" s="151"/>
      <c r="G46664" s="158"/>
    </row>
    <row r="46665" spans="1:7" x14ac:dyDescent="0.3">
      <c r="A46665" s="151">
        <v>42320</v>
      </c>
      <c r="B46665" s="98">
        <v>0.48958333333333331</v>
      </c>
      <c r="C46665" s="158" t="s">
        <v>119</v>
      </c>
      <c r="D46665" s="158">
        <v>28.04</v>
      </c>
      <c r="E46665" s="158">
        <v>13049</v>
      </c>
      <c r="F46665" s="151"/>
      <c r="G46665" s="158"/>
    </row>
    <row r="46666" spans="1:7" x14ac:dyDescent="0.3">
      <c r="A46666" s="151">
        <v>42320</v>
      </c>
      <c r="B46666" s="98">
        <v>0.5</v>
      </c>
      <c r="C46666" s="158" t="s">
        <v>120</v>
      </c>
      <c r="D46666" s="158">
        <v>28.07</v>
      </c>
      <c r="E46666" s="158">
        <v>13300</v>
      </c>
      <c r="F46666" s="151"/>
      <c r="G46666" s="158"/>
    </row>
    <row r="46667" spans="1:7" x14ac:dyDescent="0.3">
      <c r="A46667" s="151">
        <v>42320</v>
      </c>
      <c r="B46667" s="98">
        <v>0.51041666666666663</v>
      </c>
      <c r="C46667" s="158" t="s">
        <v>120</v>
      </c>
      <c r="D46667" s="158">
        <v>28.28</v>
      </c>
      <c r="E46667" s="158">
        <v>13187</v>
      </c>
      <c r="F46667" s="151"/>
      <c r="G46667" s="158"/>
    </row>
    <row r="46668" spans="1:7" x14ac:dyDescent="0.3">
      <c r="A46668" s="151">
        <v>42320</v>
      </c>
      <c r="B46668" s="98">
        <v>0.52083333333333337</v>
      </c>
      <c r="C46668" s="158" t="s">
        <v>120</v>
      </c>
      <c r="D46668" s="158">
        <v>28.16</v>
      </c>
      <c r="E46668" s="158">
        <v>13420</v>
      </c>
      <c r="F46668" s="151"/>
      <c r="G46668" s="158"/>
    </row>
    <row r="46669" spans="1:7" x14ac:dyDescent="0.3">
      <c r="A46669" s="151">
        <v>42320</v>
      </c>
      <c r="B46669" s="98">
        <v>0.53125</v>
      </c>
      <c r="C46669" s="158" t="s">
        <v>120</v>
      </c>
      <c r="D46669" s="158">
        <v>28.07</v>
      </c>
      <c r="E46669" s="158">
        <v>13784</v>
      </c>
      <c r="F46669" s="151"/>
      <c r="G46669" s="158"/>
    </row>
    <row r="46670" spans="1:7" x14ac:dyDescent="0.3">
      <c r="A46670" s="151">
        <v>42320</v>
      </c>
      <c r="B46670" s="98">
        <v>4.1666666666666664E-2</v>
      </c>
      <c r="C46670" s="158" t="s">
        <v>120</v>
      </c>
      <c r="D46670" s="158">
        <v>28.12</v>
      </c>
      <c r="E46670" s="158">
        <v>13973</v>
      </c>
      <c r="F46670" s="151"/>
      <c r="G46670" s="158"/>
    </row>
    <row r="46671" spans="1:7" x14ac:dyDescent="0.3">
      <c r="A46671" s="151">
        <v>42320</v>
      </c>
      <c r="B46671" s="98">
        <v>5.2083333333333336E-2</v>
      </c>
      <c r="C46671" s="158" t="s">
        <v>120</v>
      </c>
      <c r="D46671" s="158">
        <v>28.38</v>
      </c>
      <c r="E46671" s="158">
        <v>13936</v>
      </c>
      <c r="F46671" s="151"/>
      <c r="G46671" s="158"/>
    </row>
    <row r="46672" spans="1:7" x14ac:dyDescent="0.3">
      <c r="A46672" s="151">
        <v>42320</v>
      </c>
      <c r="B46672" s="98">
        <v>6.25E-2</v>
      </c>
      <c r="C46672" s="158" t="s">
        <v>120</v>
      </c>
      <c r="D46672" s="158">
        <v>28.58</v>
      </c>
      <c r="E46672" s="158">
        <v>13803</v>
      </c>
      <c r="F46672" s="151"/>
      <c r="G46672" s="158"/>
    </row>
    <row r="46673" spans="1:7" x14ac:dyDescent="0.3">
      <c r="A46673" s="151">
        <v>42320</v>
      </c>
      <c r="B46673" s="98">
        <v>7.2916666666666671E-2</v>
      </c>
      <c r="C46673" s="158" t="s">
        <v>120</v>
      </c>
      <c r="D46673" s="158">
        <v>28.67</v>
      </c>
      <c r="E46673" s="158">
        <v>13666</v>
      </c>
      <c r="F46673" s="151"/>
      <c r="G46673" s="158"/>
    </row>
    <row r="46674" spans="1:7" x14ac:dyDescent="0.3">
      <c r="A46674" s="151">
        <v>42320</v>
      </c>
      <c r="B46674" s="98">
        <v>8.3333333333333329E-2</v>
      </c>
      <c r="C46674" s="158" t="s">
        <v>120</v>
      </c>
      <c r="D46674" s="158">
        <v>28.7</v>
      </c>
      <c r="E46674" s="158">
        <v>13717</v>
      </c>
      <c r="F46674" s="151"/>
      <c r="G46674" s="158"/>
    </row>
    <row r="46675" spans="1:7" x14ac:dyDescent="0.3">
      <c r="A46675" s="151">
        <v>42320</v>
      </c>
      <c r="B46675" s="98">
        <v>9.375E-2</v>
      </c>
      <c r="C46675" s="158" t="s">
        <v>120</v>
      </c>
      <c r="D46675" s="158">
        <v>28.64</v>
      </c>
      <c r="E46675" s="158">
        <v>14373</v>
      </c>
      <c r="F46675" s="151"/>
      <c r="G46675" s="158"/>
    </row>
    <row r="46676" spans="1:7" x14ac:dyDescent="0.3">
      <c r="A46676" s="151">
        <v>42320</v>
      </c>
      <c r="B46676" s="98">
        <v>0.10416666666666667</v>
      </c>
      <c r="C46676" s="158" t="s">
        <v>120</v>
      </c>
      <c r="D46676" s="158">
        <v>28.57</v>
      </c>
      <c r="E46676" s="158">
        <v>14747</v>
      </c>
      <c r="F46676" s="151"/>
      <c r="G46676" s="158"/>
    </row>
    <row r="46677" spans="1:7" x14ac:dyDescent="0.3">
      <c r="A46677" s="151">
        <v>42320</v>
      </c>
      <c r="B46677" s="98">
        <v>0.11458333333333333</v>
      </c>
      <c r="C46677" s="158" t="s">
        <v>120</v>
      </c>
      <c r="D46677" s="158">
        <v>28.35</v>
      </c>
      <c r="E46677" s="158">
        <v>15683</v>
      </c>
      <c r="F46677" s="151"/>
      <c r="G46677" s="158"/>
    </row>
    <row r="46678" spans="1:7" x14ac:dyDescent="0.3">
      <c r="A46678" s="151">
        <v>42320</v>
      </c>
      <c r="B46678" s="98">
        <v>0.125</v>
      </c>
      <c r="C46678" s="158" t="s">
        <v>120</v>
      </c>
      <c r="D46678" s="158">
        <v>28.29</v>
      </c>
      <c r="E46678" s="158">
        <v>15693</v>
      </c>
      <c r="F46678" s="151"/>
      <c r="G46678" s="158"/>
    </row>
    <row r="46679" spans="1:7" x14ac:dyDescent="0.3">
      <c r="A46679" s="151">
        <v>42320</v>
      </c>
      <c r="B46679" s="98">
        <v>0.13541666666666666</v>
      </c>
      <c r="C46679" s="158" t="s">
        <v>120</v>
      </c>
      <c r="D46679" s="158">
        <v>28.22</v>
      </c>
      <c r="E46679" s="158">
        <v>15640</v>
      </c>
      <c r="F46679" s="151"/>
      <c r="G46679" s="158"/>
    </row>
    <row r="46680" spans="1:7" x14ac:dyDescent="0.3">
      <c r="A46680" s="151">
        <v>42320</v>
      </c>
      <c r="B46680" s="98">
        <v>0.14583333333333334</v>
      </c>
      <c r="C46680" s="158" t="s">
        <v>120</v>
      </c>
      <c r="D46680" s="158">
        <v>28.36</v>
      </c>
      <c r="E46680" s="158">
        <v>15320</v>
      </c>
      <c r="F46680" s="151"/>
      <c r="G46680" s="158"/>
    </row>
    <row r="46681" spans="1:7" x14ac:dyDescent="0.3">
      <c r="A46681" s="151">
        <v>42320</v>
      </c>
      <c r="B46681" s="98">
        <v>0.15625</v>
      </c>
      <c r="C46681" s="158" t="s">
        <v>120</v>
      </c>
      <c r="D46681" s="158">
        <v>28.86</v>
      </c>
      <c r="E46681" s="158">
        <v>14873</v>
      </c>
      <c r="F46681" s="151"/>
      <c r="G46681" s="158"/>
    </row>
    <row r="46682" spans="1:7" x14ac:dyDescent="0.3">
      <c r="A46682" s="151">
        <v>42320</v>
      </c>
      <c r="B46682" s="98">
        <v>0.16666666666666666</v>
      </c>
      <c r="C46682" s="158" t="s">
        <v>120</v>
      </c>
      <c r="D46682" s="158">
        <v>28.83</v>
      </c>
      <c r="E46682" s="158">
        <v>15034</v>
      </c>
      <c r="F46682" s="151"/>
      <c r="G46682" s="158"/>
    </row>
    <row r="46683" spans="1:7" x14ac:dyDescent="0.3">
      <c r="A46683" s="151">
        <v>42320</v>
      </c>
      <c r="B46683" s="98">
        <v>0.17708333333333334</v>
      </c>
      <c r="C46683" s="158" t="s">
        <v>120</v>
      </c>
      <c r="D46683" s="158">
        <v>29.03</v>
      </c>
      <c r="E46683" s="158">
        <v>14669</v>
      </c>
      <c r="F46683" s="151"/>
      <c r="G46683" s="158"/>
    </row>
    <row r="46684" spans="1:7" x14ac:dyDescent="0.3">
      <c r="A46684" s="151">
        <v>42320</v>
      </c>
      <c r="B46684" s="98">
        <v>0.1875</v>
      </c>
      <c r="C46684" s="158" t="s">
        <v>120</v>
      </c>
      <c r="D46684" s="158">
        <v>29.02</v>
      </c>
      <c r="E46684" s="158">
        <v>14559</v>
      </c>
      <c r="F46684" s="151"/>
      <c r="G46684" s="158"/>
    </row>
    <row r="46685" spans="1:7" x14ac:dyDescent="0.3">
      <c r="A46685" s="151">
        <v>42320</v>
      </c>
      <c r="B46685" s="98">
        <v>0.19791666666666666</v>
      </c>
      <c r="C46685" s="158" t="s">
        <v>120</v>
      </c>
      <c r="D46685" s="158">
        <v>28.99</v>
      </c>
      <c r="E46685" s="158">
        <v>14701</v>
      </c>
      <c r="F46685" s="151"/>
      <c r="G46685" s="158"/>
    </row>
    <row r="46686" spans="1:7" x14ac:dyDescent="0.3">
      <c r="A46686" s="151">
        <v>42320</v>
      </c>
      <c r="B46686" s="98">
        <v>0.20833333333333334</v>
      </c>
      <c r="C46686" s="158" t="s">
        <v>120</v>
      </c>
      <c r="D46686" s="158">
        <v>29.01</v>
      </c>
      <c r="E46686" s="158">
        <v>14720</v>
      </c>
      <c r="F46686" s="151"/>
      <c r="G46686" s="158"/>
    </row>
    <row r="46687" spans="1:7" x14ac:dyDescent="0.3">
      <c r="A46687" s="151">
        <v>42320</v>
      </c>
      <c r="B46687" s="98">
        <v>0.21875</v>
      </c>
      <c r="C46687" s="158" t="s">
        <v>120</v>
      </c>
      <c r="D46687" s="158">
        <v>28.97</v>
      </c>
      <c r="E46687" s="158">
        <v>14483</v>
      </c>
      <c r="F46687" s="151"/>
      <c r="G46687" s="158"/>
    </row>
    <row r="46688" spans="1:7" x14ac:dyDescent="0.3">
      <c r="A46688" s="151">
        <v>42320</v>
      </c>
      <c r="B46688" s="98">
        <v>0.22916666666666666</v>
      </c>
      <c r="C46688" s="158" t="s">
        <v>120</v>
      </c>
      <c r="D46688" s="158">
        <v>28.67</v>
      </c>
      <c r="E46688" s="158">
        <v>14087</v>
      </c>
      <c r="F46688" s="151"/>
      <c r="G46688" s="158"/>
    </row>
    <row r="46689" spans="1:7" x14ac:dyDescent="0.3">
      <c r="A46689" s="151">
        <v>42320</v>
      </c>
      <c r="B46689" s="98">
        <v>0.23958333333333334</v>
      </c>
      <c r="C46689" s="158" t="s">
        <v>120</v>
      </c>
      <c r="D46689" s="158">
        <v>28.68</v>
      </c>
      <c r="E46689" s="158">
        <v>14106</v>
      </c>
      <c r="F46689" s="151"/>
      <c r="G46689" s="158"/>
    </row>
    <row r="46690" spans="1:7" x14ac:dyDescent="0.3">
      <c r="A46690" s="151">
        <v>42320</v>
      </c>
      <c r="B46690" s="98">
        <v>0.25</v>
      </c>
      <c r="C46690" s="158" t="s">
        <v>120</v>
      </c>
      <c r="D46690" s="158">
        <v>28.81</v>
      </c>
      <c r="E46690" s="158">
        <v>14236</v>
      </c>
      <c r="F46690" s="151"/>
      <c r="G46690" s="158"/>
    </row>
    <row r="46691" spans="1:7" x14ac:dyDescent="0.3">
      <c r="A46691" s="151">
        <v>42320</v>
      </c>
      <c r="B46691" s="98">
        <v>0.26041666666666669</v>
      </c>
      <c r="C46691" s="158" t="s">
        <v>120</v>
      </c>
      <c r="D46691" s="158">
        <v>28.77</v>
      </c>
      <c r="E46691" s="158">
        <v>13971</v>
      </c>
      <c r="F46691" s="151"/>
      <c r="G46691" s="158"/>
    </row>
    <row r="46692" spans="1:7" x14ac:dyDescent="0.3">
      <c r="A46692" s="151">
        <v>42320</v>
      </c>
      <c r="B46692" s="98">
        <v>0.27083333333333331</v>
      </c>
      <c r="C46692" s="158" t="s">
        <v>120</v>
      </c>
      <c r="D46692" s="158">
        <v>28.65</v>
      </c>
      <c r="E46692" s="158">
        <v>13705</v>
      </c>
      <c r="F46692" s="151"/>
      <c r="G46692" s="158"/>
    </row>
    <row r="46693" spans="1:7" x14ac:dyDescent="0.3">
      <c r="A46693" s="151">
        <v>42320</v>
      </c>
      <c r="B46693" s="98">
        <v>0.28125</v>
      </c>
      <c r="C46693" s="158" t="s">
        <v>120</v>
      </c>
      <c r="D46693" s="158">
        <v>28.69</v>
      </c>
      <c r="E46693" s="158">
        <v>13650</v>
      </c>
      <c r="F46693" s="151"/>
      <c r="G46693" s="158"/>
    </row>
    <row r="46694" spans="1:7" x14ac:dyDescent="0.3">
      <c r="A46694" s="151">
        <v>42320</v>
      </c>
      <c r="B46694" s="98">
        <v>0.29166666666666669</v>
      </c>
      <c r="C46694" s="158" t="s">
        <v>120</v>
      </c>
      <c r="D46694" s="158">
        <v>28.81</v>
      </c>
      <c r="E46694" s="158">
        <v>13450</v>
      </c>
      <c r="F46694" s="151"/>
      <c r="G46694" s="158"/>
    </row>
    <row r="46695" spans="1:7" x14ac:dyDescent="0.3">
      <c r="A46695" s="151">
        <v>42320</v>
      </c>
      <c r="B46695" s="98">
        <v>0.30208333333333331</v>
      </c>
      <c r="C46695" s="158" t="s">
        <v>120</v>
      </c>
      <c r="D46695" s="158">
        <v>28.82</v>
      </c>
      <c r="E46695" s="158">
        <v>13391</v>
      </c>
      <c r="F46695" s="151"/>
      <c r="G46695" s="158"/>
    </row>
    <row r="46696" spans="1:7" x14ac:dyDescent="0.3">
      <c r="A46696" s="151">
        <v>42320</v>
      </c>
      <c r="B46696" s="98">
        <v>0.3125</v>
      </c>
      <c r="C46696" s="158" t="s">
        <v>120</v>
      </c>
      <c r="D46696" s="158">
        <v>28.86</v>
      </c>
      <c r="E46696" s="158">
        <v>13618</v>
      </c>
      <c r="F46696" s="151"/>
      <c r="G46696" s="158"/>
    </row>
    <row r="46697" spans="1:7" x14ac:dyDescent="0.3">
      <c r="A46697" s="151">
        <v>42320</v>
      </c>
      <c r="B46697" s="98">
        <v>0.32291666666666669</v>
      </c>
      <c r="C46697" s="158" t="s">
        <v>120</v>
      </c>
      <c r="D46697" s="158">
        <v>28.76</v>
      </c>
      <c r="E46697" s="158">
        <v>13483</v>
      </c>
      <c r="F46697" s="151"/>
      <c r="G46697" s="158"/>
    </row>
    <row r="46698" spans="1:7" x14ac:dyDescent="0.3">
      <c r="A46698" s="151">
        <v>42320</v>
      </c>
      <c r="B46698" s="98">
        <v>0.33333333333333331</v>
      </c>
      <c r="C46698" s="158" t="s">
        <v>120</v>
      </c>
      <c r="D46698" s="158">
        <v>28.69</v>
      </c>
      <c r="E46698" s="158">
        <v>13216</v>
      </c>
      <c r="F46698" s="151"/>
      <c r="G46698" s="158"/>
    </row>
    <row r="46699" spans="1:7" x14ac:dyDescent="0.3">
      <c r="A46699" s="151">
        <v>42320</v>
      </c>
      <c r="B46699" s="98">
        <v>0.34375</v>
      </c>
      <c r="C46699" s="158" t="s">
        <v>120</v>
      </c>
      <c r="D46699" s="158">
        <v>28.66</v>
      </c>
      <c r="E46699" s="158">
        <v>13039</v>
      </c>
      <c r="F46699" s="151"/>
      <c r="G46699" s="158"/>
    </row>
    <row r="46700" spans="1:7" x14ac:dyDescent="0.3">
      <c r="A46700" s="151">
        <v>42320</v>
      </c>
      <c r="B46700" s="98">
        <v>0.35416666666666669</v>
      </c>
      <c r="C46700" s="158" t="s">
        <v>120</v>
      </c>
      <c r="D46700" s="158">
        <v>28.61</v>
      </c>
      <c r="E46700" s="158">
        <v>12950</v>
      </c>
      <c r="F46700" s="151"/>
      <c r="G46700" s="158"/>
    </row>
    <row r="46701" spans="1:7" x14ac:dyDescent="0.3">
      <c r="A46701" s="151">
        <v>42320</v>
      </c>
      <c r="B46701" s="98">
        <v>0.36458333333333331</v>
      </c>
      <c r="C46701" s="158" t="s">
        <v>120</v>
      </c>
      <c r="D46701" s="158">
        <v>28.62</v>
      </c>
      <c r="E46701" s="158">
        <v>12976</v>
      </c>
      <c r="F46701" s="151"/>
      <c r="G46701" s="158"/>
    </row>
    <row r="46702" spans="1:7" x14ac:dyDescent="0.3">
      <c r="A46702" s="151">
        <v>42320</v>
      </c>
      <c r="B46702" s="98">
        <v>0.375</v>
      </c>
      <c r="C46702" s="158" t="s">
        <v>120</v>
      </c>
      <c r="D46702" s="158">
        <v>28.62</v>
      </c>
      <c r="E46702" s="158">
        <v>13019</v>
      </c>
      <c r="F46702" s="151"/>
      <c r="G46702" s="158"/>
    </row>
    <row r="46703" spans="1:7" x14ac:dyDescent="0.3">
      <c r="A46703" s="151">
        <v>42320</v>
      </c>
      <c r="B46703" s="98">
        <v>0.38541666666666669</v>
      </c>
      <c r="C46703" s="158" t="s">
        <v>120</v>
      </c>
      <c r="D46703" s="158">
        <v>28.6</v>
      </c>
      <c r="E46703" s="158">
        <v>13024</v>
      </c>
      <c r="F46703" s="151"/>
      <c r="G46703" s="158"/>
    </row>
    <row r="46704" spans="1:7" x14ac:dyDescent="0.3">
      <c r="A46704" s="151">
        <v>42320</v>
      </c>
      <c r="B46704" s="98">
        <v>0.39583333333333331</v>
      </c>
      <c r="C46704" s="158" t="s">
        <v>120</v>
      </c>
      <c r="D46704" s="158">
        <v>28.58</v>
      </c>
      <c r="E46704" s="158">
        <v>13021</v>
      </c>
      <c r="F46704" s="151"/>
      <c r="G46704" s="158"/>
    </row>
    <row r="46705" spans="1:7" x14ac:dyDescent="0.3">
      <c r="A46705" s="151">
        <v>42320</v>
      </c>
      <c r="B46705" s="98">
        <v>0.40625</v>
      </c>
      <c r="C46705" s="158" t="s">
        <v>120</v>
      </c>
      <c r="D46705" s="158">
        <v>28.59</v>
      </c>
      <c r="E46705" s="158">
        <v>12947</v>
      </c>
      <c r="F46705" s="151"/>
      <c r="G46705" s="158"/>
    </row>
    <row r="46706" spans="1:7" x14ac:dyDescent="0.3">
      <c r="A46706" s="151">
        <v>42320</v>
      </c>
      <c r="B46706" s="98">
        <v>0.41666666666666669</v>
      </c>
      <c r="C46706" s="158" t="s">
        <v>120</v>
      </c>
      <c r="D46706" s="158">
        <v>28.64</v>
      </c>
      <c r="E46706" s="158">
        <v>12711</v>
      </c>
      <c r="F46706" s="151"/>
      <c r="G46706" s="158"/>
    </row>
    <row r="46707" spans="1:7" x14ac:dyDescent="0.3">
      <c r="A46707" s="151">
        <v>42320</v>
      </c>
      <c r="B46707" s="98">
        <v>0.42708333333333331</v>
      </c>
      <c r="C46707" s="158" t="s">
        <v>120</v>
      </c>
      <c r="D46707" s="158">
        <v>28.69</v>
      </c>
      <c r="E46707" s="158">
        <v>12561</v>
      </c>
      <c r="F46707" s="151"/>
      <c r="G46707" s="158"/>
    </row>
    <row r="46708" spans="1:7" x14ac:dyDescent="0.3">
      <c r="A46708" s="151">
        <v>42320</v>
      </c>
      <c r="B46708" s="98">
        <v>0.4375</v>
      </c>
      <c r="C46708" s="158" t="s">
        <v>120</v>
      </c>
      <c r="D46708" s="158">
        <v>28.74</v>
      </c>
      <c r="E46708" s="158">
        <v>12520</v>
      </c>
      <c r="F46708" s="151"/>
      <c r="G46708" s="158"/>
    </row>
    <row r="46709" spans="1:7" x14ac:dyDescent="0.3">
      <c r="A46709" s="151">
        <v>42320</v>
      </c>
      <c r="B46709" s="98">
        <v>0.44791666666666669</v>
      </c>
      <c r="C46709" s="158" t="s">
        <v>120</v>
      </c>
      <c r="D46709" s="158">
        <v>28.63</v>
      </c>
      <c r="E46709" s="158">
        <v>12669</v>
      </c>
      <c r="F46709" s="151"/>
      <c r="G46709" s="158"/>
    </row>
    <row r="46710" spans="1:7" x14ac:dyDescent="0.3">
      <c r="A46710" s="151">
        <v>42320</v>
      </c>
      <c r="B46710" s="98">
        <v>0.45833333333333331</v>
      </c>
      <c r="C46710" s="158" t="s">
        <v>120</v>
      </c>
      <c r="D46710" s="158">
        <v>28.59</v>
      </c>
      <c r="E46710" s="158">
        <v>12786</v>
      </c>
      <c r="F46710" s="151"/>
      <c r="G46710" s="158"/>
    </row>
    <row r="46711" spans="1:7" x14ac:dyDescent="0.3">
      <c r="A46711" s="151">
        <v>42320</v>
      </c>
      <c r="B46711" s="98">
        <v>0.46875</v>
      </c>
      <c r="C46711" s="158" t="s">
        <v>120</v>
      </c>
      <c r="D46711" s="158">
        <v>28.56</v>
      </c>
      <c r="E46711" s="158">
        <v>12803</v>
      </c>
      <c r="F46711" s="151"/>
      <c r="G46711" s="158"/>
    </row>
    <row r="46712" spans="1:7" x14ac:dyDescent="0.3">
      <c r="A46712" s="151">
        <v>42320</v>
      </c>
      <c r="B46712" s="98">
        <v>0.47916666666666669</v>
      </c>
      <c r="C46712" s="158" t="s">
        <v>120</v>
      </c>
      <c r="D46712" s="158">
        <v>28.45</v>
      </c>
      <c r="E46712" s="158">
        <v>13224</v>
      </c>
      <c r="F46712" s="151"/>
      <c r="G46712" s="158"/>
    </row>
    <row r="46713" spans="1:7" x14ac:dyDescent="0.3">
      <c r="A46713" s="151">
        <v>42320</v>
      </c>
      <c r="B46713" s="98">
        <v>0.48958333333333331</v>
      </c>
      <c r="C46713" s="158" t="s">
        <v>120</v>
      </c>
      <c r="D46713" s="158">
        <v>28.34</v>
      </c>
      <c r="E46713" s="158">
        <v>13788</v>
      </c>
      <c r="F46713" s="151"/>
      <c r="G46713" s="158"/>
    </row>
    <row r="46714" spans="1:7" x14ac:dyDescent="0.3">
      <c r="A46714" s="151">
        <v>42321</v>
      </c>
      <c r="B46714" s="98">
        <v>0.5</v>
      </c>
      <c r="C46714" s="158" t="s">
        <v>119</v>
      </c>
      <c r="D46714" s="158">
        <v>28.3</v>
      </c>
      <c r="E46714" s="158">
        <v>13947</v>
      </c>
      <c r="F46714" s="151"/>
      <c r="G46714" s="158"/>
    </row>
    <row r="46715" spans="1:7" x14ac:dyDescent="0.3">
      <c r="A46715" s="151">
        <v>42321</v>
      </c>
      <c r="B46715" s="98">
        <v>0.51041666666666663</v>
      </c>
      <c r="C46715" s="158" t="s">
        <v>119</v>
      </c>
      <c r="D46715" s="158">
        <v>28.25</v>
      </c>
      <c r="E46715" s="158">
        <v>13942</v>
      </c>
      <c r="F46715" s="151"/>
      <c r="G46715" s="158"/>
    </row>
    <row r="46716" spans="1:7" x14ac:dyDescent="0.3">
      <c r="A46716" s="151">
        <v>42321</v>
      </c>
      <c r="B46716" s="98">
        <v>0.52083333333333337</v>
      </c>
      <c r="C46716" s="158" t="s">
        <v>119</v>
      </c>
      <c r="D46716" s="158">
        <v>28.26</v>
      </c>
      <c r="E46716" s="158">
        <v>13991</v>
      </c>
      <c r="F46716" s="151"/>
      <c r="G46716" s="158"/>
    </row>
    <row r="46717" spans="1:7" x14ac:dyDescent="0.3">
      <c r="A46717" s="151">
        <v>42321</v>
      </c>
      <c r="B46717" s="98">
        <v>0.53125</v>
      </c>
      <c r="C46717" s="158" t="s">
        <v>119</v>
      </c>
      <c r="D46717" s="158">
        <v>28.2</v>
      </c>
      <c r="E46717" s="158">
        <v>14065</v>
      </c>
      <c r="F46717" s="151"/>
      <c r="G46717" s="158"/>
    </row>
    <row r="46718" spans="1:7" x14ac:dyDescent="0.3">
      <c r="A46718" s="151">
        <v>42321</v>
      </c>
      <c r="B46718" s="98">
        <v>4.1666666666666664E-2</v>
      </c>
      <c r="C46718" s="158" t="s">
        <v>119</v>
      </c>
      <c r="D46718" s="158">
        <v>28.2</v>
      </c>
      <c r="E46718" s="158">
        <v>14103</v>
      </c>
      <c r="F46718" s="151"/>
      <c r="G46718" s="158"/>
    </row>
    <row r="46719" spans="1:7" x14ac:dyDescent="0.3">
      <c r="A46719" s="151">
        <v>42321</v>
      </c>
      <c r="B46719" s="98">
        <v>5.2083333333333336E-2</v>
      </c>
      <c r="C46719" s="158" t="s">
        <v>119</v>
      </c>
      <c r="D46719" s="158">
        <v>28.17</v>
      </c>
      <c r="E46719" s="158">
        <v>14216</v>
      </c>
      <c r="F46719" s="151"/>
      <c r="G46719" s="158"/>
    </row>
    <row r="46720" spans="1:7" x14ac:dyDescent="0.3">
      <c r="A46720" s="151">
        <v>42321</v>
      </c>
      <c r="B46720" s="98">
        <v>6.25E-2</v>
      </c>
      <c r="C46720" s="158" t="s">
        <v>119</v>
      </c>
      <c r="D46720" s="158">
        <v>28.1</v>
      </c>
      <c r="E46720" s="158">
        <v>14270</v>
      </c>
      <c r="F46720" s="151"/>
      <c r="G46720" s="158"/>
    </row>
    <row r="46721" spans="1:7" x14ac:dyDescent="0.3">
      <c r="A46721" s="151">
        <v>42321</v>
      </c>
      <c r="B46721" s="98">
        <v>7.2916666666666671E-2</v>
      </c>
      <c r="C46721" s="158" t="s">
        <v>119</v>
      </c>
      <c r="D46721" s="158">
        <v>28.09</v>
      </c>
      <c r="E46721" s="158">
        <v>14262</v>
      </c>
      <c r="F46721" s="151"/>
      <c r="G46721" s="158"/>
    </row>
    <row r="46722" spans="1:7" x14ac:dyDescent="0.3">
      <c r="A46722" s="151">
        <v>42321</v>
      </c>
      <c r="B46722" s="98">
        <v>8.3333333333333329E-2</v>
      </c>
      <c r="C46722" s="158" t="s">
        <v>119</v>
      </c>
      <c r="D46722" s="158">
        <v>28.02</v>
      </c>
      <c r="E46722" s="158">
        <v>14183</v>
      </c>
      <c r="F46722" s="151"/>
      <c r="G46722" s="158"/>
    </row>
    <row r="46723" spans="1:7" x14ac:dyDescent="0.3">
      <c r="A46723" s="151">
        <v>42321</v>
      </c>
      <c r="B46723" s="98">
        <v>9.375E-2</v>
      </c>
      <c r="C46723" s="158" t="s">
        <v>119</v>
      </c>
      <c r="D46723" s="158">
        <v>28.02</v>
      </c>
      <c r="E46723" s="158">
        <v>14059</v>
      </c>
      <c r="F46723" s="151"/>
      <c r="G46723" s="158"/>
    </row>
    <row r="46724" spans="1:7" x14ac:dyDescent="0.3">
      <c r="A46724" s="151">
        <v>42321</v>
      </c>
      <c r="B46724" s="98">
        <v>0.10416666666666667</v>
      </c>
      <c r="C46724" s="158" t="s">
        <v>119</v>
      </c>
      <c r="D46724" s="158">
        <v>27.96</v>
      </c>
      <c r="E46724" s="158">
        <v>13745</v>
      </c>
      <c r="F46724" s="151"/>
      <c r="G46724" s="158"/>
    </row>
    <row r="46725" spans="1:7" x14ac:dyDescent="0.3">
      <c r="A46725" s="151">
        <v>42321</v>
      </c>
      <c r="B46725" s="98">
        <v>0.11458333333333333</v>
      </c>
      <c r="C46725" s="158" t="s">
        <v>119</v>
      </c>
      <c r="D46725" s="158">
        <v>27.93</v>
      </c>
      <c r="E46725" s="158">
        <v>13703</v>
      </c>
      <c r="F46725" s="151"/>
      <c r="G46725" s="158"/>
    </row>
    <row r="46726" spans="1:7" x14ac:dyDescent="0.3">
      <c r="A46726" s="151">
        <v>42321</v>
      </c>
      <c r="B46726" s="98">
        <v>0.125</v>
      </c>
      <c r="C46726" s="158" t="s">
        <v>119</v>
      </c>
      <c r="D46726" s="158">
        <v>27.95</v>
      </c>
      <c r="E46726" s="158">
        <v>13818</v>
      </c>
      <c r="F46726" s="151"/>
      <c r="G46726" s="158"/>
    </row>
    <row r="46727" spans="1:7" x14ac:dyDescent="0.3">
      <c r="A46727" s="151">
        <v>42321</v>
      </c>
      <c r="B46727" s="98">
        <v>0.13541666666666666</v>
      </c>
      <c r="C46727" s="158" t="s">
        <v>119</v>
      </c>
      <c r="D46727" s="158">
        <v>27.92</v>
      </c>
      <c r="E46727" s="158">
        <v>13780</v>
      </c>
      <c r="F46727" s="151"/>
      <c r="G46727" s="158"/>
    </row>
    <row r="46728" spans="1:7" x14ac:dyDescent="0.3">
      <c r="A46728" s="151">
        <v>42321</v>
      </c>
      <c r="B46728" s="98">
        <v>0.14583333333333334</v>
      </c>
      <c r="C46728" s="158" t="s">
        <v>119</v>
      </c>
      <c r="D46728" s="158">
        <v>27.9</v>
      </c>
      <c r="E46728" s="158">
        <v>13571</v>
      </c>
      <c r="F46728" s="151"/>
      <c r="G46728" s="158"/>
    </row>
    <row r="46729" spans="1:7" x14ac:dyDescent="0.3">
      <c r="A46729" s="151">
        <v>42321</v>
      </c>
      <c r="B46729" s="98">
        <v>0.15625</v>
      </c>
      <c r="C46729" s="158" t="s">
        <v>119</v>
      </c>
      <c r="D46729" s="158">
        <v>27.86</v>
      </c>
      <c r="E46729" s="158">
        <v>13443</v>
      </c>
      <c r="F46729" s="151"/>
      <c r="G46729" s="158"/>
    </row>
    <row r="46730" spans="1:7" x14ac:dyDescent="0.3">
      <c r="A46730" s="151">
        <v>42321</v>
      </c>
      <c r="B46730" s="98">
        <v>0.16666666666666666</v>
      </c>
      <c r="C46730" s="158" t="s">
        <v>119</v>
      </c>
      <c r="D46730" s="158">
        <v>27.84</v>
      </c>
      <c r="E46730" s="158">
        <v>13311</v>
      </c>
      <c r="F46730" s="151"/>
      <c r="G46730" s="158"/>
    </row>
    <row r="46731" spans="1:7" x14ac:dyDescent="0.3">
      <c r="A46731" s="151">
        <v>42321</v>
      </c>
      <c r="B46731" s="98">
        <v>0.17708333333333334</v>
      </c>
      <c r="C46731" s="158" t="s">
        <v>119</v>
      </c>
      <c r="D46731" s="158">
        <v>27.82</v>
      </c>
      <c r="E46731" s="158">
        <v>13218</v>
      </c>
      <c r="F46731" s="151"/>
      <c r="G46731" s="158"/>
    </row>
    <row r="46732" spans="1:7" x14ac:dyDescent="0.3">
      <c r="A46732" s="151">
        <v>42321</v>
      </c>
      <c r="B46732" s="98">
        <v>0.1875</v>
      </c>
      <c r="C46732" s="158" t="s">
        <v>119</v>
      </c>
      <c r="D46732" s="158">
        <v>27.8</v>
      </c>
      <c r="E46732" s="158">
        <v>13006</v>
      </c>
      <c r="F46732" s="151"/>
      <c r="G46732" s="158"/>
    </row>
    <row r="46733" spans="1:7" x14ac:dyDescent="0.3">
      <c r="A46733" s="151">
        <v>42321</v>
      </c>
      <c r="B46733" s="98">
        <v>0.19791666666666666</v>
      </c>
      <c r="C46733" s="158" t="s">
        <v>119</v>
      </c>
      <c r="D46733" s="158">
        <v>27.85</v>
      </c>
      <c r="E46733" s="158">
        <v>12927</v>
      </c>
      <c r="F46733" s="151"/>
      <c r="G46733" s="158"/>
    </row>
    <row r="46734" spans="1:7" x14ac:dyDescent="0.3">
      <c r="A46734" s="151">
        <v>42321</v>
      </c>
      <c r="B46734" s="98">
        <v>0.20833333333333334</v>
      </c>
      <c r="C46734" s="158" t="s">
        <v>119</v>
      </c>
      <c r="D46734" s="158">
        <v>27.89</v>
      </c>
      <c r="E46734" s="158">
        <v>13029</v>
      </c>
      <c r="F46734" s="151"/>
      <c r="G46734" s="158"/>
    </row>
    <row r="46735" spans="1:7" x14ac:dyDescent="0.3">
      <c r="A46735" s="151">
        <v>42321</v>
      </c>
      <c r="B46735" s="98">
        <v>0.21875</v>
      </c>
      <c r="C46735" s="158" t="s">
        <v>119</v>
      </c>
      <c r="D46735" s="158">
        <v>27.79</v>
      </c>
      <c r="E46735" s="158">
        <v>12979</v>
      </c>
      <c r="F46735" s="151"/>
      <c r="G46735" s="158"/>
    </row>
    <row r="46736" spans="1:7" x14ac:dyDescent="0.3">
      <c r="A46736" s="151">
        <v>42321</v>
      </c>
      <c r="B46736" s="98">
        <v>0.22916666666666666</v>
      </c>
      <c r="C46736" s="158" t="s">
        <v>119</v>
      </c>
      <c r="D46736" s="158">
        <v>27.75</v>
      </c>
      <c r="E46736" s="158">
        <v>13016</v>
      </c>
      <c r="F46736" s="151"/>
      <c r="G46736" s="158"/>
    </row>
    <row r="46737" spans="1:7" x14ac:dyDescent="0.3">
      <c r="A46737" s="151">
        <v>42321</v>
      </c>
      <c r="B46737" s="98">
        <v>0.23958333333333334</v>
      </c>
      <c r="C46737" s="158" t="s">
        <v>119</v>
      </c>
      <c r="D46737" s="158">
        <v>27.79</v>
      </c>
      <c r="E46737" s="158">
        <v>13251</v>
      </c>
      <c r="F46737" s="151"/>
      <c r="G46737" s="158"/>
    </row>
    <row r="46738" spans="1:7" x14ac:dyDescent="0.3">
      <c r="A46738" s="151">
        <v>42321</v>
      </c>
      <c r="B46738" s="98">
        <v>0.25</v>
      </c>
      <c r="C46738" s="158" t="s">
        <v>119</v>
      </c>
      <c r="D46738" s="158">
        <v>27.77</v>
      </c>
      <c r="E46738" s="158">
        <v>13292</v>
      </c>
      <c r="F46738" s="151"/>
      <c r="G46738" s="158"/>
    </row>
    <row r="46739" spans="1:7" x14ac:dyDescent="0.3">
      <c r="A46739" s="151">
        <v>42321</v>
      </c>
      <c r="B46739" s="98">
        <v>0.26041666666666669</v>
      </c>
      <c r="C46739" s="158" t="s">
        <v>119</v>
      </c>
      <c r="D46739" s="158">
        <v>27.71</v>
      </c>
      <c r="E46739" s="158">
        <v>13341</v>
      </c>
      <c r="F46739" s="151"/>
      <c r="G46739" s="158"/>
    </row>
    <row r="46740" spans="1:7" x14ac:dyDescent="0.3">
      <c r="A46740" s="151">
        <v>42321</v>
      </c>
      <c r="B46740" s="98">
        <v>0.27083333333333331</v>
      </c>
      <c r="C46740" s="158" t="s">
        <v>119</v>
      </c>
      <c r="D46740" s="158">
        <v>27.62</v>
      </c>
      <c r="E46740" s="158">
        <v>13275</v>
      </c>
      <c r="F46740" s="151"/>
      <c r="G46740" s="158"/>
    </row>
    <row r="46741" spans="1:7" x14ac:dyDescent="0.3">
      <c r="A46741" s="151">
        <v>42321</v>
      </c>
      <c r="B46741" s="98">
        <v>0.28125</v>
      </c>
      <c r="C46741" s="158" t="s">
        <v>119</v>
      </c>
      <c r="D46741" s="158">
        <v>27.65</v>
      </c>
      <c r="E46741" s="158">
        <v>13054</v>
      </c>
      <c r="F46741" s="151"/>
      <c r="G46741" s="158"/>
    </row>
    <row r="46742" spans="1:7" x14ac:dyDescent="0.3">
      <c r="A46742" s="151">
        <v>42321</v>
      </c>
      <c r="B46742" s="98">
        <v>0.29166666666666669</v>
      </c>
      <c r="C46742" s="158" t="s">
        <v>119</v>
      </c>
      <c r="D46742" s="158">
        <v>27.65</v>
      </c>
      <c r="E46742" s="158">
        <v>12772</v>
      </c>
      <c r="F46742" s="151"/>
      <c r="G46742" s="158"/>
    </row>
    <row r="46743" spans="1:7" x14ac:dyDescent="0.3">
      <c r="A46743" s="151">
        <v>42321</v>
      </c>
      <c r="B46743" s="98">
        <v>0.30208333333333331</v>
      </c>
      <c r="C46743" s="158" t="s">
        <v>119</v>
      </c>
      <c r="D46743" s="158">
        <v>27.64</v>
      </c>
      <c r="E46743" s="158">
        <v>12668</v>
      </c>
      <c r="F46743" s="151"/>
      <c r="G46743" s="158"/>
    </row>
    <row r="46744" spans="1:7" x14ac:dyDescent="0.3">
      <c r="A46744" s="151">
        <v>42321</v>
      </c>
      <c r="B46744" s="98">
        <v>0.3125</v>
      </c>
      <c r="C46744" s="158" t="s">
        <v>119</v>
      </c>
      <c r="D46744" s="158">
        <v>27.65</v>
      </c>
      <c r="E46744" s="158">
        <v>12719</v>
      </c>
      <c r="F46744" s="151"/>
      <c r="G46744" s="158"/>
    </row>
    <row r="46745" spans="1:7" x14ac:dyDescent="0.3">
      <c r="A46745" s="151">
        <v>42321</v>
      </c>
      <c r="B46745" s="98">
        <v>0.32291666666666669</v>
      </c>
      <c r="C46745" s="158" t="s">
        <v>119</v>
      </c>
      <c r="D46745" s="158">
        <v>27.63</v>
      </c>
      <c r="E46745" s="158">
        <v>12828</v>
      </c>
      <c r="F46745" s="151"/>
      <c r="G46745" s="158"/>
    </row>
    <row r="46746" spans="1:7" x14ac:dyDescent="0.3">
      <c r="A46746" s="151">
        <v>42321</v>
      </c>
      <c r="B46746" s="98">
        <v>0.33333333333333331</v>
      </c>
      <c r="C46746" s="158" t="s">
        <v>119</v>
      </c>
      <c r="D46746" s="158">
        <v>27.63</v>
      </c>
      <c r="E46746" s="158">
        <v>12868</v>
      </c>
      <c r="F46746" s="151"/>
      <c r="G46746" s="158"/>
    </row>
    <row r="46747" spans="1:7" x14ac:dyDescent="0.3">
      <c r="A46747" s="151">
        <v>42321</v>
      </c>
      <c r="B46747" s="98">
        <v>0.34375</v>
      </c>
      <c r="C46747" s="158" t="s">
        <v>119</v>
      </c>
      <c r="D46747" s="158">
        <v>27.62</v>
      </c>
      <c r="E46747" s="158">
        <v>12872</v>
      </c>
      <c r="F46747" s="151"/>
      <c r="G46747" s="158"/>
    </row>
    <row r="46748" spans="1:7" x14ac:dyDescent="0.3">
      <c r="A46748" s="151">
        <v>42321</v>
      </c>
      <c r="B46748" s="98">
        <v>0.35416666666666669</v>
      </c>
      <c r="C46748" s="158" t="s">
        <v>119</v>
      </c>
      <c r="D46748" s="158">
        <v>27.62</v>
      </c>
      <c r="E46748" s="158">
        <v>12817</v>
      </c>
      <c r="F46748" s="151"/>
      <c r="G46748" s="158"/>
    </row>
    <row r="46749" spans="1:7" x14ac:dyDescent="0.3">
      <c r="A46749" s="151">
        <v>42321</v>
      </c>
      <c r="B46749" s="98">
        <v>0.36458333333333331</v>
      </c>
      <c r="C46749" s="158" t="s">
        <v>119</v>
      </c>
      <c r="D46749" s="158">
        <v>27.62</v>
      </c>
      <c r="E46749" s="158">
        <v>12797</v>
      </c>
      <c r="F46749" s="151"/>
      <c r="G46749" s="158"/>
    </row>
    <row r="46750" spans="1:7" x14ac:dyDescent="0.3">
      <c r="A46750" s="151">
        <v>42321</v>
      </c>
      <c r="B46750" s="98">
        <v>0.375</v>
      </c>
      <c r="C46750" s="158" t="s">
        <v>119</v>
      </c>
      <c r="D46750" s="158">
        <v>27.62</v>
      </c>
      <c r="E46750" s="158">
        <v>12844</v>
      </c>
      <c r="F46750" s="151"/>
      <c r="G46750" s="158"/>
    </row>
    <row r="46751" spans="1:7" x14ac:dyDescent="0.3">
      <c r="A46751" s="151">
        <v>42321</v>
      </c>
      <c r="B46751" s="98">
        <v>0.38541666666666669</v>
      </c>
      <c r="C46751" s="158" t="s">
        <v>119</v>
      </c>
      <c r="D46751" s="158">
        <v>27.64</v>
      </c>
      <c r="E46751" s="158">
        <v>12861</v>
      </c>
      <c r="F46751" s="151"/>
      <c r="G46751" s="158"/>
    </row>
    <row r="46752" spans="1:7" x14ac:dyDescent="0.3">
      <c r="A46752" s="151">
        <v>42321</v>
      </c>
      <c r="B46752" s="98">
        <v>0.39583333333333331</v>
      </c>
      <c r="C46752" s="158" t="s">
        <v>119</v>
      </c>
      <c r="D46752" s="158">
        <v>27.67</v>
      </c>
      <c r="E46752" s="158">
        <v>12855</v>
      </c>
      <c r="F46752" s="151"/>
      <c r="G46752" s="158"/>
    </row>
    <row r="46753" spans="1:7" x14ac:dyDescent="0.3">
      <c r="A46753" s="151">
        <v>42321</v>
      </c>
      <c r="B46753" s="98">
        <v>0.40625</v>
      </c>
      <c r="C46753" s="158" t="s">
        <v>119</v>
      </c>
      <c r="D46753" s="158">
        <v>27.72</v>
      </c>
      <c r="E46753" s="158">
        <v>12874</v>
      </c>
      <c r="F46753" s="151"/>
      <c r="G46753" s="158"/>
    </row>
    <row r="46754" spans="1:7" x14ac:dyDescent="0.3">
      <c r="A46754" s="151">
        <v>42321</v>
      </c>
      <c r="B46754" s="98">
        <v>0.41666666666666669</v>
      </c>
      <c r="C46754" s="158" t="s">
        <v>119</v>
      </c>
      <c r="D46754" s="158">
        <v>27.75</v>
      </c>
      <c r="E46754" s="158">
        <v>12974</v>
      </c>
      <c r="F46754" s="151"/>
      <c r="G46754" s="158"/>
    </row>
    <row r="46755" spans="1:7" x14ac:dyDescent="0.3">
      <c r="A46755" s="151">
        <v>42321</v>
      </c>
      <c r="B46755" s="98">
        <v>0.42708333333333331</v>
      </c>
      <c r="C46755" s="158" t="s">
        <v>119</v>
      </c>
      <c r="D46755" s="158">
        <v>27.87</v>
      </c>
      <c r="E46755" s="158">
        <v>13010</v>
      </c>
      <c r="F46755" s="151"/>
      <c r="G46755" s="158"/>
    </row>
    <row r="46756" spans="1:7" x14ac:dyDescent="0.3">
      <c r="A46756" s="151">
        <v>42321</v>
      </c>
      <c r="B46756" s="98">
        <v>0.4375</v>
      </c>
      <c r="C46756" s="158" t="s">
        <v>119</v>
      </c>
      <c r="D46756" s="158">
        <v>27.99</v>
      </c>
      <c r="E46756" s="158">
        <v>12871</v>
      </c>
      <c r="F46756" s="151"/>
      <c r="G46756" s="158"/>
    </row>
    <row r="46757" spans="1:7" x14ac:dyDescent="0.3">
      <c r="A46757" s="151">
        <v>42321</v>
      </c>
      <c r="B46757" s="98">
        <v>0.44791666666666669</v>
      </c>
      <c r="C46757" s="158" t="s">
        <v>119</v>
      </c>
      <c r="D46757" s="158">
        <v>28.09</v>
      </c>
      <c r="E46757" s="158">
        <v>12794</v>
      </c>
      <c r="F46757" s="151"/>
      <c r="G46757" s="158"/>
    </row>
    <row r="46758" spans="1:7" x14ac:dyDescent="0.3">
      <c r="A46758" s="151">
        <v>42321</v>
      </c>
      <c r="B46758" s="98">
        <v>0.45833333333333331</v>
      </c>
      <c r="C46758" s="158" t="s">
        <v>119</v>
      </c>
      <c r="D46758" s="158">
        <v>28.23</v>
      </c>
      <c r="E46758" s="158">
        <v>12747</v>
      </c>
      <c r="F46758" s="151"/>
      <c r="G46758" s="158"/>
    </row>
    <row r="46759" spans="1:7" x14ac:dyDescent="0.3">
      <c r="A46759" s="151">
        <v>42321</v>
      </c>
      <c r="B46759" s="98">
        <v>0.46875</v>
      </c>
      <c r="C46759" s="158" t="s">
        <v>119</v>
      </c>
      <c r="D46759" s="158">
        <v>28.34</v>
      </c>
      <c r="E46759" s="158">
        <v>12688</v>
      </c>
      <c r="F46759" s="151"/>
      <c r="G46759" s="158"/>
    </row>
    <row r="46760" spans="1:7" x14ac:dyDescent="0.3">
      <c r="A46760" s="151">
        <v>42321</v>
      </c>
      <c r="B46760" s="98">
        <v>0.47916666666666669</v>
      </c>
      <c r="C46760" s="158" t="s">
        <v>119</v>
      </c>
      <c r="D46760" s="158">
        <v>28.5</v>
      </c>
      <c r="E46760" s="158">
        <v>12618</v>
      </c>
      <c r="F46760" s="151"/>
      <c r="G46760" s="158"/>
    </row>
    <row r="46761" spans="1:7" x14ac:dyDescent="0.3">
      <c r="A46761" s="151">
        <v>42321</v>
      </c>
      <c r="B46761" s="98">
        <v>0.48958333333333331</v>
      </c>
      <c r="C46761" s="158" t="s">
        <v>119</v>
      </c>
      <c r="D46761" s="158">
        <v>28.68</v>
      </c>
      <c r="E46761" s="158">
        <v>12503</v>
      </c>
      <c r="F46761" s="151"/>
      <c r="G46761" s="158"/>
    </row>
    <row r="46762" spans="1:7" x14ac:dyDescent="0.3">
      <c r="A46762" s="151">
        <v>42321</v>
      </c>
      <c r="B46762" s="98">
        <v>0.5</v>
      </c>
      <c r="C46762" s="158" t="s">
        <v>120</v>
      </c>
      <c r="D46762" s="158">
        <v>29.1</v>
      </c>
      <c r="E46762" s="158">
        <v>12146</v>
      </c>
      <c r="F46762" s="151"/>
      <c r="G46762" s="158"/>
    </row>
    <row r="46763" spans="1:7" x14ac:dyDescent="0.3">
      <c r="A46763" s="151">
        <v>42321</v>
      </c>
      <c r="B46763" s="98">
        <v>0.51041666666666663</v>
      </c>
      <c r="C46763" s="158" t="s">
        <v>120</v>
      </c>
      <c r="D46763" s="158">
        <v>29.28</v>
      </c>
      <c r="E46763" s="158">
        <v>11919</v>
      </c>
      <c r="F46763" s="151"/>
      <c r="G46763" s="158"/>
    </row>
    <row r="46764" spans="1:7" x14ac:dyDescent="0.3">
      <c r="A46764" s="151">
        <v>42321</v>
      </c>
      <c r="B46764" s="98">
        <v>0.52083333333333337</v>
      </c>
      <c r="C46764" s="158" t="s">
        <v>120</v>
      </c>
      <c r="D46764" s="158">
        <v>28.96</v>
      </c>
      <c r="E46764" s="158">
        <v>12593</v>
      </c>
      <c r="F46764" s="151"/>
      <c r="G46764" s="158"/>
    </row>
    <row r="46765" spans="1:7" x14ac:dyDescent="0.3">
      <c r="A46765" s="151">
        <v>42321</v>
      </c>
      <c r="B46765" s="98">
        <v>0.53125</v>
      </c>
      <c r="C46765" s="158" t="s">
        <v>120</v>
      </c>
      <c r="D46765" s="158">
        <v>29.03</v>
      </c>
      <c r="E46765" s="158">
        <v>12719</v>
      </c>
      <c r="F46765" s="151"/>
      <c r="G46765" s="158"/>
    </row>
    <row r="46766" spans="1:7" x14ac:dyDescent="0.3">
      <c r="A46766" s="151">
        <v>42321</v>
      </c>
      <c r="B46766" s="98">
        <v>4.1666666666666664E-2</v>
      </c>
      <c r="C46766" s="158" t="s">
        <v>120</v>
      </c>
      <c r="D46766" s="158">
        <v>29.19</v>
      </c>
      <c r="E46766" s="158">
        <v>12818</v>
      </c>
      <c r="F46766" s="151"/>
      <c r="G46766" s="158"/>
    </row>
    <row r="46767" spans="1:7" x14ac:dyDescent="0.3">
      <c r="A46767" s="151">
        <v>42321</v>
      </c>
      <c r="B46767" s="98">
        <v>5.2083333333333336E-2</v>
      </c>
      <c r="C46767" s="158" t="s">
        <v>120</v>
      </c>
      <c r="D46767" s="158">
        <v>28.84</v>
      </c>
      <c r="E46767" s="158">
        <v>13946</v>
      </c>
      <c r="F46767" s="151"/>
      <c r="G46767" s="158"/>
    </row>
    <row r="46768" spans="1:7" x14ac:dyDescent="0.3">
      <c r="A46768" s="151">
        <v>42321</v>
      </c>
      <c r="B46768" s="98">
        <v>6.25E-2</v>
      </c>
      <c r="C46768" s="158" t="s">
        <v>120</v>
      </c>
      <c r="D46768" s="158">
        <v>28.77</v>
      </c>
      <c r="E46768" s="158">
        <v>14165</v>
      </c>
      <c r="F46768" s="151"/>
      <c r="G46768" s="158"/>
    </row>
    <row r="46769" spans="1:7" x14ac:dyDescent="0.3">
      <c r="A46769" s="151">
        <v>42321</v>
      </c>
      <c r="B46769" s="98">
        <v>7.2916666666666671E-2</v>
      </c>
      <c r="C46769" s="158" t="s">
        <v>120</v>
      </c>
      <c r="D46769" s="158">
        <v>29.17</v>
      </c>
      <c r="E46769" s="158">
        <v>13828</v>
      </c>
      <c r="F46769" s="151"/>
      <c r="G46769" s="158"/>
    </row>
    <row r="46770" spans="1:7" x14ac:dyDescent="0.3">
      <c r="A46770" s="151">
        <v>42321</v>
      </c>
      <c r="B46770" s="98">
        <v>8.3333333333333329E-2</v>
      </c>
      <c r="C46770" s="158" t="s">
        <v>120</v>
      </c>
      <c r="D46770" s="158">
        <v>29.44</v>
      </c>
      <c r="E46770" s="158">
        <v>13488</v>
      </c>
      <c r="F46770" s="151"/>
      <c r="G46770" s="158"/>
    </row>
    <row r="46771" spans="1:7" x14ac:dyDescent="0.3">
      <c r="A46771" s="151">
        <v>42321</v>
      </c>
      <c r="B46771" s="98">
        <v>9.375E-2</v>
      </c>
      <c r="C46771" s="158" t="s">
        <v>120</v>
      </c>
      <c r="D46771" s="158">
        <v>29.34</v>
      </c>
      <c r="E46771" s="158">
        <v>13857</v>
      </c>
      <c r="F46771" s="151"/>
      <c r="G46771" s="158"/>
    </row>
    <row r="46772" spans="1:7" x14ac:dyDescent="0.3">
      <c r="A46772" s="151">
        <v>42321</v>
      </c>
      <c r="B46772" s="98">
        <v>0.10416666666666667</v>
      </c>
      <c r="C46772" s="158" t="s">
        <v>120</v>
      </c>
      <c r="D46772" s="158">
        <v>29.38</v>
      </c>
      <c r="E46772" s="158">
        <v>13870</v>
      </c>
      <c r="F46772" s="151"/>
      <c r="G46772" s="158"/>
    </row>
    <row r="46773" spans="1:7" x14ac:dyDescent="0.3">
      <c r="A46773" s="151">
        <v>42321</v>
      </c>
      <c r="B46773" s="98">
        <v>0.11458333333333333</v>
      </c>
      <c r="C46773" s="158" t="s">
        <v>120</v>
      </c>
      <c r="D46773" s="158">
        <v>29.33</v>
      </c>
      <c r="E46773" s="158">
        <v>13957</v>
      </c>
      <c r="F46773" s="151"/>
      <c r="G46773" s="158"/>
    </row>
    <row r="46774" spans="1:7" x14ac:dyDescent="0.3">
      <c r="A46774" s="151">
        <v>42321</v>
      </c>
      <c r="B46774" s="98">
        <v>0.125</v>
      </c>
      <c r="C46774" s="158" t="s">
        <v>120</v>
      </c>
      <c r="D46774" s="158">
        <v>29</v>
      </c>
      <c r="E46774" s="158">
        <v>14617</v>
      </c>
      <c r="F46774" s="151"/>
      <c r="G46774" s="158"/>
    </row>
    <row r="46775" spans="1:7" x14ac:dyDescent="0.3">
      <c r="A46775" s="151">
        <v>42321</v>
      </c>
      <c r="B46775" s="98">
        <v>0.13541666666666666</v>
      </c>
      <c r="C46775" s="158" t="s">
        <v>120</v>
      </c>
      <c r="D46775" s="158">
        <v>29</v>
      </c>
      <c r="E46775" s="158">
        <v>14645</v>
      </c>
      <c r="F46775" s="151"/>
      <c r="G46775" s="158"/>
    </row>
    <row r="46776" spans="1:7" x14ac:dyDescent="0.3">
      <c r="A46776" s="151">
        <v>42321</v>
      </c>
      <c r="B46776" s="98">
        <v>0.14583333333333334</v>
      </c>
      <c r="C46776" s="158" t="s">
        <v>120</v>
      </c>
      <c r="D46776" s="158">
        <v>29.08</v>
      </c>
      <c r="E46776" s="158">
        <v>14418</v>
      </c>
      <c r="F46776" s="151"/>
      <c r="G46776" s="158"/>
    </row>
    <row r="46777" spans="1:7" x14ac:dyDescent="0.3">
      <c r="A46777" s="151">
        <v>42321</v>
      </c>
      <c r="B46777" s="98">
        <v>0.15625</v>
      </c>
      <c r="C46777" s="158" t="s">
        <v>120</v>
      </c>
      <c r="D46777" s="158">
        <v>29.14</v>
      </c>
      <c r="E46777" s="158">
        <v>14323</v>
      </c>
      <c r="F46777" s="151"/>
      <c r="G46777" s="158"/>
    </row>
    <row r="46778" spans="1:7" x14ac:dyDescent="0.3">
      <c r="A46778" s="151">
        <v>42321</v>
      </c>
      <c r="B46778" s="98">
        <v>0.16666666666666666</v>
      </c>
      <c r="C46778" s="158" t="s">
        <v>120</v>
      </c>
      <c r="D46778" s="158">
        <v>29.23</v>
      </c>
      <c r="E46778" s="158">
        <v>13908</v>
      </c>
      <c r="F46778" s="151"/>
      <c r="G46778" s="158"/>
    </row>
    <row r="46779" spans="1:7" x14ac:dyDescent="0.3">
      <c r="A46779" s="151">
        <v>42321</v>
      </c>
      <c r="B46779" s="98">
        <v>0.17708333333333334</v>
      </c>
      <c r="C46779" s="158" t="s">
        <v>120</v>
      </c>
      <c r="D46779" s="158">
        <v>29.28</v>
      </c>
      <c r="E46779" s="158">
        <v>13764</v>
      </c>
      <c r="F46779" s="151"/>
      <c r="G46779" s="158"/>
    </row>
    <row r="46780" spans="1:7" x14ac:dyDescent="0.3">
      <c r="A46780" s="151">
        <v>42321</v>
      </c>
      <c r="B46780" s="98">
        <v>0.1875</v>
      </c>
      <c r="C46780" s="158" t="s">
        <v>120</v>
      </c>
      <c r="D46780" s="158">
        <v>29.42</v>
      </c>
      <c r="E46780" s="158">
        <v>13615</v>
      </c>
      <c r="F46780" s="151"/>
      <c r="G46780" s="158"/>
    </row>
    <row r="46781" spans="1:7" x14ac:dyDescent="0.3">
      <c r="A46781" s="151">
        <v>42321</v>
      </c>
      <c r="B46781" s="98">
        <v>0.19791666666666666</v>
      </c>
      <c r="C46781" s="158" t="s">
        <v>120</v>
      </c>
      <c r="D46781" s="158">
        <v>29.5</v>
      </c>
      <c r="E46781" s="158">
        <v>13487</v>
      </c>
      <c r="F46781" s="151"/>
      <c r="G46781" s="158"/>
    </row>
    <row r="46782" spans="1:7" x14ac:dyDescent="0.3">
      <c r="A46782" s="151">
        <v>42321</v>
      </c>
      <c r="B46782" s="98">
        <v>0.20833333333333334</v>
      </c>
      <c r="C46782" s="158" t="s">
        <v>120</v>
      </c>
      <c r="D46782" s="158">
        <v>29.44</v>
      </c>
      <c r="E46782" s="158">
        <v>13744</v>
      </c>
      <c r="F46782" s="151"/>
      <c r="G46782" s="158"/>
    </row>
    <row r="46783" spans="1:7" x14ac:dyDescent="0.3">
      <c r="A46783" s="151">
        <v>42321</v>
      </c>
      <c r="B46783" s="98">
        <v>0.21875</v>
      </c>
      <c r="C46783" s="158" t="s">
        <v>120</v>
      </c>
      <c r="D46783" s="158">
        <v>29.47</v>
      </c>
      <c r="E46783" s="158">
        <v>13362</v>
      </c>
      <c r="F46783" s="151"/>
      <c r="G46783" s="158"/>
    </row>
    <row r="46784" spans="1:7" x14ac:dyDescent="0.3">
      <c r="A46784" s="151">
        <v>42321</v>
      </c>
      <c r="B46784" s="98">
        <v>0.22916666666666666</v>
      </c>
      <c r="C46784" s="158" t="s">
        <v>120</v>
      </c>
      <c r="D46784" s="158">
        <v>29.46</v>
      </c>
      <c r="E46784" s="158">
        <v>13258</v>
      </c>
      <c r="F46784" s="151"/>
      <c r="G46784" s="158"/>
    </row>
    <row r="46785" spans="1:7" x14ac:dyDescent="0.3">
      <c r="A46785" s="151">
        <v>42321</v>
      </c>
      <c r="B46785" s="98">
        <v>0.23958333333333334</v>
      </c>
      <c r="C46785" s="158" t="s">
        <v>120</v>
      </c>
      <c r="D46785" s="158">
        <v>29.5</v>
      </c>
      <c r="E46785" s="158">
        <v>12993</v>
      </c>
      <c r="F46785" s="151"/>
      <c r="G46785" s="158"/>
    </row>
    <row r="46786" spans="1:7" x14ac:dyDescent="0.3">
      <c r="A46786" s="151">
        <v>42321</v>
      </c>
      <c r="B46786" s="98">
        <v>0.25</v>
      </c>
      <c r="C46786" s="158" t="s">
        <v>120</v>
      </c>
      <c r="D46786" s="158">
        <v>29.47</v>
      </c>
      <c r="E46786" s="158">
        <v>12932</v>
      </c>
      <c r="F46786" s="151"/>
      <c r="G46786" s="158"/>
    </row>
    <row r="46787" spans="1:7" x14ac:dyDescent="0.3">
      <c r="A46787" s="151">
        <v>42321</v>
      </c>
      <c r="B46787" s="98">
        <v>0.26041666666666669</v>
      </c>
      <c r="C46787" s="158" t="s">
        <v>120</v>
      </c>
      <c r="D46787" s="158">
        <v>29.46</v>
      </c>
      <c r="E46787" s="158">
        <v>12898</v>
      </c>
      <c r="F46787" s="151"/>
      <c r="G46787" s="158"/>
    </row>
    <row r="46788" spans="1:7" x14ac:dyDescent="0.3">
      <c r="A46788" s="151">
        <v>42321</v>
      </c>
      <c r="B46788" s="98">
        <v>0.27083333333333331</v>
      </c>
      <c r="C46788" s="158" t="s">
        <v>120</v>
      </c>
      <c r="D46788" s="158">
        <v>29.5</v>
      </c>
      <c r="E46788" s="158">
        <v>12727</v>
      </c>
      <c r="F46788" s="151"/>
      <c r="G46788" s="158"/>
    </row>
    <row r="46789" spans="1:7" x14ac:dyDescent="0.3">
      <c r="A46789" s="151">
        <v>42321</v>
      </c>
      <c r="B46789" s="98">
        <v>0.28125</v>
      </c>
      <c r="C46789" s="158" t="s">
        <v>120</v>
      </c>
      <c r="D46789" s="158">
        <v>29.4</v>
      </c>
      <c r="E46789" s="158">
        <v>12724</v>
      </c>
      <c r="F46789" s="151"/>
      <c r="G46789" s="158"/>
    </row>
    <row r="46790" spans="1:7" x14ac:dyDescent="0.3">
      <c r="A46790" s="151">
        <v>42321</v>
      </c>
      <c r="B46790" s="98">
        <v>0.29166666666666669</v>
      </c>
      <c r="C46790" s="158" t="s">
        <v>120</v>
      </c>
      <c r="D46790" s="158">
        <v>29.31</v>
      </c>
      <c r="E46790" s="158">
        <v>12684</v>
      </c>
      <c r="F46790" s="151"/>
      <c r="G46790" s="158"/>
    </row>
    <row r="46791" spans="1:7" x14ac:dyDescent="0.3">
      <c r="A46791" s="151">
        <v>42321</v>
      </c>
      <c r="B46791" s="98">
        <v>0.30208333333333331</v>
      </c>
      <c r="C46791" s="158" t="s">
        <v>120</v>
      </c>
      <c r="D46791" s="158">
        <v>29.22</v>
      </c>
      <c r="E46791" s="158">
        <v>12720</v>
      </c>
      <c r="F46791" s="151"/>
      <c r="G46791" s="158"/>
    </row>
    <row r="46792" spans="1:7" x14ac:dyDescent="0.3">
      <c r="A46792" s="151">
        <v>42321</v>
      </c>
      <c r="B46792" s="98">
        <v>0.3125</v>
      </c>
      <c r="C46792" s="158" t="s">
        <v>120</v>
      </c>
      <c r="D46792" s="158">
        <v>29.11</v>
      </c>
      <c r="E46792" s="158">
        <v>12937</v>
      </c>
      <c r="F46792" s="151"/>
      <c r="G46792" s="158"/>
    </row>
    <row r="46793" spans="1:7" x14ac:dyDescent="0.3">
      <c r="A46793" s="151">
        <v>42321</v>
      </c>
      <c r="B46793" s="98">
        <v>0.32291666666666669</v>
      </c>
      <c r="C46793" s="158" t="s">
        <v>120</v>
      </c>
      <c r="D46793" s="158">
        <v>28.94</v>
      </c>
      <c r="E46793" s="158">
        <v>12961</v>
      </c>
      <c r="F46793" s="151"/>
      <c r="G46793" s="158"/>
    </row>
    <row r="46794" spans="1:7" x14ac:dyDescent="0.3">
      <c r="A46794" s="151">
        <v>42321</v>
      </c>
      <c r="B46794" s="98">
        <v>0.33333333333333331</v>
      </c>
      <c r="C46794" s="158" t="s">
        <v>120</v>
      </c>
      <c r="D46794" s="158">
        <v>28.92</v>
      </c>
      <c r="E46794" s="158">
        <v>13177</v>
      </c>
      <c r="F46794" s="151"/>
      <c r="G46794" s="158"/>
    </row>
    <row r="46795" spans="1:7" x14ac:dyDescent="0.3">
      <c r="A46795" s="151">
        <v>42321</v>
      </c>
      <c r="B46795" s="98">
        <v>0.34375</v>
      </c>
      <c r="C46795" s="158" t="s">
        <v>120</v>
      </c>
      <c r="D46795" s="158">
        <v>28.86</v>
      </c>
      <c r="E46795" s="158">
        <v>13050</v>
      </c>
      <c r="F46795" s="151"/>
      <c r="G46795" s="158"/>
    </row>
    <row r="46796" spans="1:7" x14ac:dyDescent="0.3">
      <c r="A46796" s="151">
        <v>42321</v>
      </c>
      <c r="B46796" s="98">
        <v>0.35416666666666669</v>
      </c>
      <c r="C46796" s="158" t="s">
        <v>120</v>
      </c>
      <c r="D46796" s="158">
        <v>28.8</v>
      </c>
      <c r="E46796" s="158">
        <v>13144</v>
      </c>
      <c r="F46796" s="151"/>
      <c r="G46796" s="158"/>
    </row>
    <row r="46797" spans="1:7" x14ac:dyDescent="0.3">
      <c r="A46797" s="151">
        <v>42321</v>
      </c>
      <c r="B46797" s="98">
        <v>0.36458333333333331</v>
      </c>
      <c r="C46797" s="158" t="s">
        <v>120</v>
      </c>
      <c r="D46797" s="158">
        <v>28.81</v>
      </c>
      <c r="E46797" s="158">
        <v>13131</v>
      </c>
      <c r="F46797" s="151"/>
      <c r="G46797" s="158"/>
    </row>
    <row r="46798" spans="1:7" x14ac:dyDescent="0.3">
      <c r="A46798" s="151">
        <v>42321</v>
      </c>
      <c r="B46798" s="98">
        <v>0.375</v>
      </c>
      <c r="C46798" s="158" t="s">
        <v>120</v>
      </c>
      <c r="D46798" s="158">
        <v>28.77</v>
      </c>
      <c r="E46798" s="158">
        <v>13038</v>
      </c>
      <c r="F46798" s="151"/>
      <c r="G46798" s="158"/>
    </row>
    <row r="46799" spans="1:7" x14ac:dyDescent="0.3">
      <c r="A46799" s="151">
        <v>42321</v>
      </c>
      <c r="B46799" s="98">
        <v>0.38541666666666669</v>
      </c>
      <c r="C46799" s="158" t="s">
        <v>120</v>
      </c>
      <c r="D46799" s="158">
        <v>28.74</v>
      </c>
      <c r="E46799" s="158">
        <v>13043</v>
      </c>
      <c r="F46799" s="151"/>
      <c r="G46799" s="158"/>
    </row>
    <row r="46800" spans="1:7" x14ac:dyDescent="0.3">
      <c r="A46800" s="151">
        <v>42321</v>
      </c>
      <c r="B46800" s="98">
        <v>0.39583333333333331</v>
      </c>
      <c r="C46800" s="158" t="s">
        <v>120</v>
      </c>
      <c r="D46800" s="158">
        <v>28.72</v>
      </c>
      <c r="E46800" s="158">
        <v>13039</v>
      </c>
      <c r="F46800" s="151"/>
      <c r="G46800" s="158"/>
    </row>
    <row r="46801" spans="1:7" x14ac:dyDescent="0.3">
      <c r="A46801" s="151">
        <v>42321</v>
      </c>
      <c r="B46801" s="98">
        <v>0.40625</v>
      </c>
      <c r="C46801" s="158" t="s">
        <v>120</v>
      </c>
      <c r="D46801" s="158">
        <v>28.71</v>
      </c>
      <c r="E46801" s="158">
        <v>12970</v>
      </c>
      <c r="F46801" s="151"/>
      <c r="G46801" s="158"/>
    </row>
    <row r="46802" spans="1:7" x14ac:dyDescent="0.3">
      <c r="A46802" s="151">
        <v>42321</v>
      </c>
      <c r="B46802" s="98">
        <v>0.41666666666666669</v>
      </c>
      <c r="C46802" s="158" t="s">
        <v>120</v>
      </c>
      <c r="D46802" s="158">
        <v>28.68</v>
      </c>
      <c r="E46802" s="158">
        <v>12965</v>
      </c>
      <c r="F46802" s="151"/>
      <c r="G46802" s="158"/>
    </row>
    <row r="46803" spans="1:7" x14ac:dyDescent="0.3">
      <c r="A46803" s="151">
        <v>42321</v>
      </c>
      <c r="B46803" s="98">
        <v>0.42708333333333331</v>
      </c>
      <c r="C46803" s="158" t="s">
        <v>120</v>
      </c>
      <c r="D46803" s="158">
        <v>28.65</v>
      </c>
      <c r="E46803" s="158">
        <v>12963</v>
      </c>
      <c r="F46803" s="151"/>
      <c r="G46803" s="158"/>
    </row>
    <row r="46804" spans="1:7" x14ac:dyDescent="0.3">
      <c r="A46804" s="151">
        <v>42321</v>
      </c>
      <c r="B46804" s="98">
        <v>0.4375</v>
      </c>
      <c r="C46804" s="158" t="s">
        <v>120</v>
      </c>
      <c r="D46804" s="158">
        <v>28.62</v>
      </c>
      <c r="E46804" s="158">
        <v>12973</v>
      </c>
      <c r="F46804" s="151"/>
      <c r="G46804" s="158"/>
    </row>
    <row r="46805" spans="1:7" x14ac:dyDescent="0.3">
      <c r="A46805" s="151">
        <v>42321</v>
      </c>
      <c r="B46805" s="98">
        <v>0.44791666666666669</v>
      </c>
      <c r="C46805" s="158" t="s">
        <v>120</v>
      </c>
      <c r="D46805" s="158">
        <v>28.58</v>
      </c>
      <c r="E46805" s="158">
        <v>12980</v>
      </c>
      <c r="F46805" s="151"/>
      <c r="G46805" s="158"/>
    </row>
    <row r="46806" spans="1:7" x14ac:dyDescent="0.3">
      <c r="A46806" s="151">
        <v>42321</v>
      </c>
      <c r="B46806" s="98">
        <v>0.45833333333333331</v>
      </c>
      <c r="C46806" s="158" t="s">
        <v>120</v>
      </c>
      <c r="D46806" s="158">
        <v>28.47</v>
      </c>
      <c r="E46806" s="158">
        <v>13148</v>
      </c>
      <c r="F46806" s="151"/>
      <c r="G46806" s="158"/>
    </row>
    <row r="46807" spans="1:7" x14ac:dyDescent="0.3">
      <c r="A46807" s="151">
        <v>42321</v>
      </c>
      <c r="B46807" s="98">
        <v>0.46875</v>
      </c>
      <c r="C46807" s="158" t="s">
        <v>120</v>
      </c>
      <c r="D46807" s="158">
        <v>28.46</v>
      </c>
      <c r="E46807" s="158">
        <v>13202</v>
      </c>
      <c r="F46807" s="151"/>
      <c r="G46807" s="158"/>
    </row>
    <row r="46808" spans="1:7" x14ac:dyDescent="0.3">
      <c r="A46808" s="151">
        <v>42321</v>
      </c>
      <c r="B46808" s="98">
        <v>0.47916666666666669</v>
      </c>
      <c r="C46808" s="158" t="s">
        <v>120</v>
      </c>
      <c r="D46808" s="158">
        <v>28.45</v>
      </c>
      <c r="E46808" s="158">
        <v>13637</v>
      </c>
      <c r="F46808" s="151"/>
      <c r="G46808" s="158"/>
    </row>
    <row r="46809" spans="1:7" x14ac:dyDescent="0.3">
      <c r="A46809" s="151">
        <v>42321</v>
      </c>
      <c r="B46809" s="98">
        <v>0.48958333333333331</v>
      </c>
      <c r="C46809" s="158" t="s">
        <v>120</v>
      </c>
      <c r="D46809" s="158">
        <v>28.41</v>
      </c>
      <c r="E46809" s="158">
        <v>13760</v>
      </c>
      <c r="F46809" s="151"/>
      <c r="G46809" s="158"/>
    </row>
    <row r="46810" spans="1:7" x14ac:dyDescent="0.3">
      <c r="A46810" s="151">
        <v>42322</v>
      </c>
      <c r="B46810" s="98">
        <v>0.5</v>
      </c>
      <c r="C46810" s="158" t="s">
        <v>119</v>
      </c>
      <c r="D46810" s="158">
        <v>28.36</v>
      </c>
      <c r="E46810" s="158">
        <v>14209</v>
      </c>
      <c r="F46810" s="151"/>
      <c r="G46810" s="158"/>
    </row>
    <row r="46811" spans="1:7" x14ac:dyDescent="0.3">
      <c r="A46811" s="151">
        <v>42322</v>
      </c>
      <c r="B46811" s="98">
        <v>0.51041666666666663</v>
      </c>
      <c r="C46811" s="158" t="s">
        <v>119</v>
      </c>
      <c r="D46811" s="158">
        <v>28.28</v>
      </c>
      <c r="E46811" s="158">
        <v>14301</v>
      </c>
      <c r="F46811" s="151"/>
      <c r="G46811" s="158"/>
    </row>
    <row r="46812" spans="1:7" x14ac:dyDescent="0.3">
      <c r="A46812" s="151">
        <v>42322</v>
      </c>
      <c r="B46812" s="98">
        <v>0.52083333333333337</v>
      </c>
      <c r="C46812" s="158" t="s">
        <v>119</v>
      </c>
      <c r="D46812" s="158">
        <v>28.28</v>
      </c>
      <c r="E46812" s="158">
        <v>14470</v>
      </c>
      <c r="F46812" s="151"/>
      <c r="G46812" s="158"/>
    </row>
    <row r="46813" spans="1:7" x14ac:dyDescent="0.3">
      <c r="A46813" s="151">
        <v>42322</v>
      </c>
      <c r="B46813" s="98">
        <v>0.53125</v>
      </c>
      <c r="C46813" s="158" t="s">
        <v>119</v>
      </c>
      <c r="D46813" s="158">
        <v>28.26</v>
      </c>
      <c r="E46813" s="158">
        <v>14422</v>
      </c>
      <c r="F46813" s="151"/>
      <c r="G46813" s="158"/>
    </row>
    <row r="46814" spans="1:7" x14ac:dyDescent="0.3">
      <c r="A46814" s="151">
        <v>42322</v>
      </c>
      <c r="B46814" s="98">
        <v>4.1666666666666664E-2</v>
      </c>
      <c r="C46814" s="158" t="s">
        <v>119</v>
      </c>
      <c r="D46814" s="158">
        <v>28.24</v>
      </c>
      <c r="E46814" s="158">
        <v>15019</v>
      </c>
      <c r="F46814" s="151"/>
      <c r="G46814" s="158"/>
    </row>
    <row r="46815" spans="1:7" x14ac:dyDescent="0.3">
      <c r="A46815" s="151">
        <v>42322</v>
      </c>
      <c r="B46815" s="98">
        <v>5.2083333333333336E-2</v>
      </c>
      <c r="C46815" s="158" t="s">
        <v>119</v>
      </c>
      <c r="D46815" s="158">
        <v>28.17</v>
      </c>
      <c r="E46815" s="158">
        <v>14919</v>
      </c>
      <c r="F46815" s="151"/>
      <c r="G46815" s="158"/>
    </row>
    <row r="46816" spans="1:7" x14ac:dyDescent="0.3">
      <c r="A46816" s="151">
        <v>42322</v>
      </c>
      <c r="B46816" s="98">
        <v>6.25E-2</v>
      </c>
      <c r="C46816" s="158" t="s">
        <v>119</v>
      </c>
      <c r="D46816" s="158">
        <v>28.13</v>
      </c>
      <c r="E46816" s="158">
        <v>15218</v>
      </c>
      <c r="F46816" s="151"/>
      <c r="G46816" s="158"/>
    </row>
    <row r="46817" spans="1:7" x14ac:dyDescent="0.3">
      <c r="A46817" s="151">
        <v>42322</v>
      </c>
      <c r="B46817" s="98">
        <v>7.2916666666666671E-2</v>
      </c>
      <c r="C46817" s="158" t="s">
        <v>119</v>
      </c>
      <c r="D46817" s="158">
        <v>28.1</v>
      </c>
      <c r="E46817" s="158">
        <v>15475</v>
      </c>
      <c r="F46817" s="151"/>
      <c r="G46817" s="158"/>
    </row>
    <row r="46818" spans="1:7" x14ac:dyDescent="0.3">
      <c r="A46818" s="151">
        <v>42322</v>
      </c>
      <c r="B46818" s="98">
        <v>8.3333333333333329E-2</v>
      </c>
      <c r="C46818" s="158" t="s">
        <v>119</v>
      </c>
      <c r="D46818" s="158">
        <v>28.02</v>
      </c>
      <c r="E46818" s="158">
        <v>15073</v>
      </c>
      <c r="F46818" s="151"/>
      <c r="G46818" s="158"/>
    </row>
    <row r="46819" spans="1:7" x14ac:dyDescent="0.3">
      <c r="A46819" s="151">
        <v>42322</v>
      </c>
      <c r="B46819" s="98">
        <v>9.375E-2</v>
      </c>
      <c r="C46819" s="158" t="s">
        <v>119</v>
      </c>
      <c r="D46819" s="158">
        <v>27.92</v>
      </c>
      <c r="E46819" s="158">
        <v>14495</v>
      </c>
      <c r="F46819" s="151"/>
      <c r="G46819" s="158"/>
    </row>
    <row r="46820" spans="1:7" x14ac:dyDescent="0.3">
      <c r="A46820" s="151">
        <v>42322</v>
      </c>
      <c r="B46820" s="98">
        <v>0.10416666666666667</v>
      </c>
      <c r="C46820" s="158" t="s">
        <v>119</v>
      </c>
      <c r="D46820" s="158">
        <v>27.9</v>
      </c>
      <c r="E46820" s="158">
        <v>14170</v>
      </c>
      <c r="F46820" s="151"/>
      <c r="G46820" s="158"/>
    </row>
    <row r="46821" spans="1:7" x14ac:dyDescent="0.3">
      <c r="A46821" s="151">
        <v>42322</v>
      </c>
      <c r="B46821" s="98">
        <v>0.11458333333333333</v>
      </c>
      <c r="C46821" s="158" t="s">
        <v>119</v>
      </c>
      <c r="D46821" s="158">
        <v>27.84</v>
      </c>
      <c r="E46821" s="158">
        <v>13923</v>
      </c>
      <c r="F46821" s="151"/>
      <c r="G46821" s="158"/>
    </row>
    <row r="46822" spans="1:7" x14ac:dyDescent="0.3">
      <c r="A46822" s="151">
        <v>42322</v>
      </c>
      <c r="B46822" s="98">
        <v>0.125</v>
      </c>
      <c r="C46822" s="158" t="s">
        <v>119</v>
      </c>
      <c r="D46822" s="158">
        <v>27.73</v>
      </c>
      <c r="E46822" s="158">
        <v>14247</v>
      </c>
      <c r="F46822" s="151"/>
      <c r="G46822" s="158"/>
    </row>
    <row r="46823" spans="1:7" x14ac:dyDescent="0.3">
      <c r="A46823" s="151">
        <v>42322</v>
      </c>
      <c r="B46823" s="98">
        <v>0.13541666666666666</v>
      </c>
      <c r="C46823" s="158" t="s">
        <v>119</v>
      </c>
      <c r="D46823" s="158">
        <v>27.73</v>
      </c>
      <c r="E46823" s="158">
        <v>14277</v>
      </c>
      <c r="F46823" s="151"/>
      <c r="G46823" s="158"/>
    </row>
    <row r="46824" spans="1:7" x14ac:dyDescent="0.3">
      <c r="A46824" s="151">
        <v>42322</v>
      </c>
      <c r="B46824" s="98">
        <v>0.14583333333333334</v>
      </c>
      <c r="C46824" s="158" t="s">
        <v>119</v>
      </c>
      <c r="D46824" s="158">
        <v>27.73</v>
      </c>
      <c r="E46824" s="158">
        <v>14350</v>
      </c>
      <c r="F46824" s="151"/>
      <c r="G46824" s="158"/>
    </row>
    <row r="46825" spans="1:7" x14ac:dyDescent="0.3">
      <c r="A46825" s="151">
        <v>42322</v>
      </c>
      <c r="B46825" s="98">
        <v>0.15625</v>
      </c>
      <c r="C46825" s="158" t="s">
        <v>119</v>
      </c>
      <c r="D46825" s="158">
        <v>27.66</v>
      </c>
      <c r="E46825" s="158">
        <v>14461</v>
      </c>
      <c r="F46825" s="151"/>
      <c r="G46825" s="158"/>
    </row>
    <row r="46826" spans="1:7" x14ac:dyDescent="0.3">
      <c r="A46826" s="151">
        <v>42322</v>
      </c>
      <c r="B46826" s="98">
        <v>0.16666666666666666</v>
      </c>
      <c r="C46826" s="158" t="s">
        <v>119</v>
      </c>
      <c r="D46826" s="158">
        <v>27.64</v>
      </c>
      <c r="E46826" s="158">
        <v>14442</v>
      </c>
      <c r="F46826" s="151"/>
      <c r="G46826" s="158"/>
    </row>
    <row r="46827" spans="1:7" x14ac:dyDescent="0.3">
      <c r="A46827" s="151">
        <v>42322</v>
      </c>
      <c r="B46827" s="98">
        <v>0.17708333333333334</v>
      </c>
      <c r="C46827" s="158" t="s">
        <v>119</v>
      </c>
      <c r="D46827" s="158">
        <v>27.56</v>
      </c>
      <c r="E46827" s="158">
        <v>14309</v>
      </c>
      <c r="F46827" s="151"/>
      <c r="G46827" s="158"/>
    </row>
    <row r="46828" spans="1:7" x14ac:dyDescent="0.3">
      <c r="A46828" s="151">
        <v>42322</v>
      </c>
      <c r="B46828" s="98">
        <v>0.1875</v>
      </c>
      <c r="C46828" s="158" t="s">
        <v>119</v>
      </c>
      <c r="D46828" s="158">
        <v>27.49</v>
      </c>
      <c r="E46828" s="158">
        <v>14379</v>
      </c>
      <c r="F46828" s="151"/>
      <c r="G46828" s="158"/>
    </row>
    <row r="46829" spans="1:7" x14ac:dyDescent="0.3">
      <c r="A46829" s="151">
        <v>42322</v>
      </c>
      <c r="B46829" s="98">
        <v>0.19791666666666666</v>
      </c>
      <c r="C46829" s="158" t="s">
        <v>119</v>
      </c>
      <c r="D46829" s="158">
        <v>27.44</v>
      </c>
      <c r="E46829" s="158">
        <v>14224</v>
      </c>
      <c r="F46829" s="151"/>
      <c r="G46829" s="158"/>
    </row>
    <row r="46830" spans="1:7" x14ac:dyDescent="0.3">
      <c r="A46830" s="151">
        <v>42322</v>
      </c>
      <c r="B46830" s="98">
        <v>0.20833333333333334</v>
      </c>
      <c r="C46830" s="158" t="s">
        <v>119</v>
      </c>
      <c r="D46830" s="158">
        <v>27.39</v>
      </c>
      <c r="E46830" s="158">
        <v>14098</v>
      </c>
      <c r="F46830" s="151"/>
      <c r="G46830" s="158"/>
    </row>
    <row r="46831" spans="1:7" x14ac:dyDescent="0.3">
      <c r="A46831" s="151">
        <v>42322</v>
      </c>
      <c r="B46831" s="98">
        <v>0.21875</v>
      </c>
      <c r="C46831" s="158" t="s">
        <v>119</v>
      </c>
      <c r="D46831" s="158">
        <v>27.39</v>
      </c>
      <c r="E46831" s="158">
        <v>14280</v>
      </c>
      <c r="F46831" s="151"/>
      <c r="G46831" s="158"/>
    </row>
    <row r="46832" spans="1:7" x14ac:dyDescent="0.3">
      <c r="A46832" s="151">
        <v>42322</v>
      </c>
      <c r="B46832" s="98">
        <v>0.22916666666666666</v>
      </c>
      <c r="C46832" s="158" t="s">
        <v>119</v>
      </c>
      <c r="D46832" s="158">
        <v>27.33</v>
      </c>
      <c r="E46832" s="158">
        <v>14241</v>
      </c>
      <c r="F46832" s="151"/>
      <c r="G46832" s="158"/>
    </row>
    <row r="46833" spans="1:7" x14ac:dyDescent="0.3">
      <c r="A46833" s="151">
        <v>42322</v>
      </c>
      <c r="B46833" s="98">
        <v>0.23958333333333334</v>
      </c>
      <c r="C46833" s="158" t="s">
        <v>119</v>
      </c>
      <c r="D46833" s="158">
        <v>27.26</v>
      </c>
      <c r="E46833" s="158">
        <v>14288</v>
      </c>
      <c r="F46833" s="151"/>
      <c r="G46833" s="158"/>
    </row>
    <row r="46834" spans="1:7" x14ac:dyDescent="0.3">
      <c r="A46834" s="151">
        <v>42322</v>
      </c>
      <c r="B46834" s="98">
        <v>0.25</v>
      </c>
      <c r="C46834" s="158" t="s">
        <v>119</v>
      </c>
      <c r="D46834" s="158">
        <v>27.22</v>
      </c>
      <c r="E46834" s="158">
        <v>14073</v>
      </c>
      <c r="F46834" s="151"/>
      <c r="G46834" s="158"/>
    </row>
    <row r="46835" spans="1:7" x14ac:dyDescent="0.3">
      <c r="A46835" s="151">
        <v>42322</v>
      </c>
      <c r="B46835" s="98">
        <v>0.26041666666666669</v>
      </c>
      <c r="C46835" s="158" t="s">
        <v>119</v>
      </c>
      <c r="D46835" s="158">
        <v>27.2</v>
      </c>
      <c r="E46835" s="158">
        <v>13766</v>
      </c>
      <c r="F46835" s="151"/>
      <c r="G46835" s="158"/>
    </row>
    <row r="46836" spans="1:7" x14ac:dyDescent="0.3">
      <c r="A46836" s="151">
        <v>42322</v>
      </c>
      <c r="B46836" s="98">
        <v>0.29166666666666669</v>
      </c>
      <c r="C46836" s="158" t="s">
        <v>119</v>
      </c>
      <c r="D46836" s="158">
        <v>26.97</v>
      </c>
      <c r="E46836" s="158">
        <v>13314</v>
      </c>
      <c r="F46836" s="151"/>
      <c r="G46836" s="158"/>
    </row>
    <row r="46837" spans="1:7" x14ac:dyDescent="0.3">
      <c r="A46837" s="151">
        <v>42322</v>
      </c>
      <c r="B46837" s="98">
        <v>0.30208333333333331</v>
      </c>
      <c r="C46837" s="158" t="s">
        <v>119</v>
      </c>
      <c r="D46837" s="158">
        <v>26.93</v>
      </c>
      <c r="E46837" s="158">
        <v>13062</v>
      </c>
      <c r="F46837" s="151"/>
      <c r="G46837" s="158"/>
    </row>
    <row r="46838" spans="1:7" x14ac:dyDescent="0.3">
      <c r="A46838" s="151">
        <v>42322</v>
      </c>
      <c r="B46838" s="98">
        <v>0.3125</v>
      </c>
      <c r="C46838" s="158" t="s">
        <v>119</v>
      </c>
      <c r="D46838" s="158">
        <v>26.89</v>
      </c>
      <c r="E46838" s="158">
        <v>12977</v>
      </c>
      <c r="F46838" s="151"/>
      <c r="G46838" s="158"/>
    </row>
    <row r="46839" spans="1:7" x14ac:dyDescent="0.3">
      <c r="A46839" s="151">
        <v>42322</v>
      </c>
      <c r="B46839" s="98">
        <v>0.32291666666666669</v>
      </c>
      <c r="C46839" s="158" t="s">
        <v>119</v>
      </c>
      <c r="D46839" s="158">
        <v>26.81</v>
      </c>
      <c r="E46839" s="158">
        <v>12953</v>
      </c>
      <c r="F46839" s="151"/>
      <c r="G46839" s="158"/>
    </row>
    <row r="46840" spans="1:7" x14ac:dyDescent="0.3">
      <c r="A46840" s="151">
        <v>42322</v>
      </c>
      <c r="B46840" s="98">
        <v>0.33333333333333331</v>
      </c>
      <c r="C46840" s="158" t="s">
        <v>119</v>
      </c>
      <c r="D46840" s="158">
        <v>26.74</v>
      </c>
      <c r="E46840" s="158">
        <v>12996</v>
      </c>
      <c r="F46840" s="151"/>
      <c r="G46840" s="158"/>
    </row>
    <row r="46841" spans="1:7" x14ac:dyDescent="0.3">
      <c r="A46841" s="151">
        <v>42322</v>
      </c>
      <c r="B46841" s="98">
        <v>0.34375</v>
      </c>
      <c r="C46841" s="158" t="s">
        <v>119</v>
      </c>
      <c r="D46841" s="158">
        <v>26.72</v>
      </c>
      <c r="E46841" s="158">
        <v>12907</v>
      </c>
      <c r="F46841" s="151"/>
      <c r="G46841" s="158"/>
    </row>
    <row r="46842" spans="1:7" x14ac:dyDescent="0.3">
      <c r="A46842" s="151">
        <v>42322</v>
      </c>
      <c r="B46842" s="98">
        <v>0.35416666666666669</v>
      </c>
      <c r="C46842" s="158" t="s">
        <v>119</v>
      </c>
      <c r="D46842" s="158">
        <v>26.66</v>
      </c>
      <c r="E46842" s="158">
        <v>12770</v>
      </c>
      <c r="F46842" s="151"/>
      <c r="G46842" s="158"/>
    </row>
    <row r="46843" spans="1:7" x14ac:dyDescent="0.3">
      <c r="A46843" s="151">
        <v>42322</v>
      </c>
      <c r="B46843" s="98">
        <v>0.36458333333333331</v>
      </c>
      <c r="C46843" s="158" t="s">
        <v>119</v>
      </c>
      <c r="D46843" s="158">
        <v>26.62</v>
      </c>
      <c r="E46843" s="158">
        <v>12731</v>
      </c>
      <c r="F46843" s="151"/>
      <c r="G46843" s="158"/>
    </row>
    <row r="46844" spans="1:7" x14ac:dyDescent="0.3">
      <c r="A46844" s="151">
        <v>42322</v>
      </c>
      <c r="B46844" s="98">
        <v>0.375</v>
      </c>
      <c r="C46844" s="158" t="s">
        <v>119</v>
      </c>
      <c r="D46844" s="158">
        <v>26.59</v>
      </c>
      <c r="E46844" s="158">
        <v>12662</v>
      </c>
      <c r="F46844" s="151"/>
      <c r="G46844" s="158"/>
    </row>
    <row r="46845" spans="1:7" x14ac:dyDescent="0.3">
      <c r="A46845" s="151">
        <v>42322</v>
      </c>
      <c r="B46845" s="98">
        <v>0.38541666666666669</v>
      </c>
      <c r="C46845" s="158" t="s">
        <v>119</v>
      </c>
      <c r="D46845" s="158">
        <v>26.56</v>
      </c>
      <c r="E46845" s="158">
        <v>12584</v>
      </c>
      <c r="F46845" s="151"/>
      <c r="G46845" s="158"/>
    </row>
    <row r="46846" spans="1:7" x14ac:dyDescent="0.3">
      <c r="A46846" s="151">
        <v>42322</v>
      </c>
      <c r="B46846" s="98">
        <v>0.39583333333333331</v>
      </c>
      <c r="C46846" s="158" t="s">
        <v>119</v>
      </c>
      <c r="D46846" s="158">
        <v>26.56</v>
      </c>
      <c r="E46846" s="158">
        <v>12490</v>
      </c>
      <c r="F46846" s="151"/>
      <c r="G46846" s="158"/>
    </row>
    <row r="46847" spans="1:7" x14ac:dyDescent="0.3">
      <c r="A46847" s="151">
        <v>42322</v>
      </c>
      <c r="B46847" s="98">
        <v>0.40625</v>
      </c>
      <c r="C46847" s="158" t="s">
        <v>119</v>
      </c>
      <c r="D46847" s="158">
        <v>26.54</v>
      </c>
      <c r="E46847" s="158">
        <v>12519</v>
      </c>
      <c r="F46847" s="151"/>
      <c r="G46847" s="158"/>
    </row>
    <row r="46848" spans="1:7" x14ac:dyDescent="0.3">
      <c r="A46848" s="151">
        <v>42322</v>
      </c>
      <c r="B46848" s="98">
        <v>0.41666666666666669</v>
      </c>
      <c r="C46848" s="158" t="s">
        <v>119</v>
      </c>
      <c r="D46848" s="158">
        <v>26.52</v>
      </c>
      <c r="E46848" s="158">
        <v>12468</v>
      </c>
      <c r="F46848" s="151"/>
      <c r="G46848" s="158"/>
    </row>
    <row r="46849" spans="1:7" x14ac:dyDescent="0.3">
      <c r="A46849" s="151">
        <v>42322</v>
      </c>
      <c r="B46849" s="98">
        <v>0.42708333333333331</v>
      </c>
      <c r="C46849" s="158" t="s">
        <v>119</v>
      </c>
      <c r="D46849" s="158">
        <v>26.52</v>
      </c>
      <c r="E46849" s="158">
        <v>12299</v>
      </c>
      <c r="F46849" s="151"/>
      <c r="G46849" s="158"/>
    </row>
    <row r="46850" spans="1:7" x14ac:dyDescent="0.3">
      <c r="A46850" s="151">
        <v>42322</v>
      </c>
      <c r="B46850" s="98">
        <v>0.4375</v>
      </c>
      <c r="C46850" s="158" t="s">
        <v>119</v>
      </c>
      <c r="D46850" s="158">
        <v>26.51</v>
      </c>
      <c r="E46850" s="158">
        <v>12207</v>
      </c>
      <c r="F46850" s="151"/>
      <c r="G46850" s="158"/>
    </row>
    <row r="46851" spans="1:7" x14ac:dyDescent="0.3">
      <c r="A46851" s="151">
        <v>42322</v>
      </c>
      <c r="B46851" s="98">
        <v>0.44791666666666669</v>
      </c>
      <c r="C46851" s="158" t="s">
        <v>119</v>
      </c>
      <c r="D46851" s="158">
        <v>26.54</v>
      </c>
      <c r="E46851" s="158">
        <v>12141</v>
      </c>
      <c r="F46851" s="151"/>
      <c r="G46851" s="158"/>
    </row>
    <row r="46852" spans="1:7" x14ac:dyDescent="0.3">
      <c r="A46852" s="151">
        <v>42322</v>
      </c>
      <c r="B46852" s="98">
        <v>0.45833333333333331</v>
      </c>
      <c r="C46852" s="158" t="s">
        <v>119</v>
      </c>
      <c r="D46852" s="158">
        <v>26.59</v>
      </c>
      <c r="E46852" s="158">
        <v>12055</v>
      </c>
      <c r="F46852" s="151"/>
      <c r="G46852" s="158"/>
    </row>
    <row r="46853" spans="1:7" x14ac:dyDescent="0.3">
      <c r="A46853" s="151">
        <v>42322</v>
      </c>
      <c r="B46853" s="98">
        <v>0.46875</v>
      </c>
      <c r="C46853" s="158" t="s">
        <v>119</v>
      </c>
      <c r="D46853" s="158">
        <v>26.61</v>
      </c>
      <c r="E46853" s="158">
        <v>12066</v>
      </c>
      <c r="F46853" s="151"/>
      <c r="G46853" s="158"/>
    </row>
    <row r="46854" spans="1:7" x14ac:dyDescent="0.3">
      <c r="A46854" s="151">
        <v>42322</v>
      </c>
      <c r="B46854" s="98">
        <v>0.47916666666666669</v>
      </c>
      <c r="C46854" s="158" t="s">
        <v>119</v>
      </c>
      <c r="D46854" s="158">
        <v>26.68</v>
      </c>
      <c r="E46854" s="158">
        <v>12009</v>
      </c>
      <c r="F46854" s="151"/>
      <c r="G46854" s="158"/>
    </row>
    <row r="46855" spans="1:7" x14ac:dyDescent="0.3">
      <c r="A46855" s="151">
        <v>42322</v>
      </c>
      <c r="B46855" s="98">
        <v>0.48958333333333331</v>
      </c>
      <c r="C46855" s="158" t="s">
        <v>119</v>
      </c>
      <c r="D46855" s="158">
        <v>26.68</v>
      </c>
      <c r="E46855" s="158">
        <v>12020</v>
      </c>
      <c r="F46855" s="151"/>
      <c r="G46855" s="158"/>
    </row>
    <row r="46856" spans="1:7" x14ac:dyDescent="0.3">
      <c r="A46856" s="151">
        <v>42322</v>
      </c>
      <c r="B46856" s="98">
        <v>0.5</v>
      </c>
      <c r="C46856" s="158" t="s">
        <v>120</v>
      </c>
      <c r="D46856" s="158">
        <v>26.71</v>
      </c>
      <c r="E46856" s="158">
        <v>11998</v>
      </c>
      <c r="F46856" s="151"/>
      <c r="G46856" s="158"/>
    </row>
    <row r="46857" spans="1:7" x14ac:dyDescent="0.3">
      <c r="A46857" s="151">
        <v>42322</v>
      </c>
      <c r="B46857" s="98">
        <v>0.51041666666666663</v>
      </c>
      <c r="C46857" s="158" t="s">
        <v>120</v>
      </c>
      <c r="D46857" s="158">
        <v>26.77</v>
      </c>
      <c r="E46857" s="158">
        <v>11895</v>
      </c>
      <c r="F46857" s="151"/>
      <c r="G46857" s="158"/>
    </row>
    <row r="46858" spans="1:7" x14ac:dyDescent="0.3">
      <c r="A46858" s="151">
        <v>42322</v>
      </c>
      <c r="B46858" s="98">
        <v>0.52083333333333337</v>
      </c>
      <c r="C46858" s="158" t="s">
        <v>120</v>
      </c>
      <c r="D46858" s="158">
        <v>26.78</v>
      </c>
      <c r="E46858" s="158">
        <v>11852</v>
      </c>
      <c r="F46858" s="151"/>
      <c r="G46858" s="158"/>
    </row>
    <row r="46859" spans="1:7" x14ac:dyDescent="0.3">
      <c r="A46859" s="151">
        <v>42322</v>
      </c>
      <c r="B46859" s="98">
        <v>0.53125</v>
      </c>
      <c r="C46859" s="158" t="s">
        <v>120</v>
      </c>
      <c r="D46859" s="158">
        <v>26.79</v>
      </c>
      <c r="E46859" s="158">
        <v>11843</v>
      </c>
      <c r="F46859" s="151"/>
      <c r="G46859" s="158"/>
    </row>
    <row r="46860" spans="1:7" x14ac:dyDescent="0.3">
      <c r="A46860" s="151">
        <v>42322</v>
      </c>
      <c r="B46860" s="98">
        <v>4.1666666666666664E-2</v>
      </c>
      <c r="C46860" s="158" t="s">
        <v>120</v>
      </c>
      <c r="D46860" s="158">
        <v>26.78</v>
      </c>
      <c r="E46860" s="158">
        <v>11871</v>
      </c>
      <c r="F46860" s="151"/>
      <c r="G46860" s="158"/>
    </row>
    <row r="46861" spans="1:7" x14ac:dyDescent="0.3">
      <c r="A46861" s="151">
        <v>42322</v>
      </c>
      <c r="B46861" s="98">
        <v>5.2083333333333336E-2</v>
      </c>
      <c r="C46861" s="158" t="s">
        <v>120</v>
      </c>
      <c r="D46861" s="158">
        <v>26.79</v>
      </c>
      <c r="E46861" s="158">
        <v>11867</v>
      </c>
      <c r="F46861" s="151"/>
      <c r="G46861" s="158"/>
    </row>
    <row r="46862" spans="1:7" x14ac:dyDescent="0.3">
      <c r="A46862" s="151">
        <v>42322</v>
      </c>
      <c r="B46862" s="98">
        <v>6.25E-2</v>
      </c>
      <c r="C46862" s="158" t="s">
        <v>120</v>
      </c>
      <c r="D46862" s="158">
        <v>26.79</v>
      </c>
      <c r="E46862" s="158">
        <v>11900</v>
      </c>
      <c r="F46862" s="151"/>
      <c r="G46862" s="158"/>
    </row>
    <row r="46863" spans="1:7" x14ac:dyDescent="0.3">
      <c r="A46863" s="151">
        <v>42322</v>
      </c>
      <c r="B46863" s="98">
        <v>7.2916666666666671E-2</v>
      </c>
      <c r="C46863" s="158" t="s">
        <v>120</v>
      </c>
      <c r="D46863" s="158">
        <v>26.82</v>
      </c>
      <c r="E46863" s="158">
        <v>12014</v>
      </c>
      <c r="F46863" s="151"/>
      <c r="G46863" s="158"/>
    </row>
    <row r="46864" spans="1:7" x14ac:dyDescent="0.3">
      <c r="A46864" s="151">
        <v>42322</v>
      </c>
      <c r="B46864" s="98">
        <v>8.3333333333333329E-2</v>
      </c>
      <c r="C46864" s="158" t="s">
        <v>120</v>
      </c>
      <c r="D46864" s="158">
        <v>26.78</v>
      </c>
      <c r="E46864" s="158">
        <v>12015</v>
      </c>
      <c r="F46864" s="151"/>
      <c r="G46864" s="158"/>
    </row>
    <row r="46865" spans="1:7" x14ac:dyDescent="0.3">
      <c r="A46865" s="151">
        <v>42322</v>
      </c>
      <c r="B46865" s="98">
        <v>9.375E-2</v>
      </c>
      <c r="C46865" s="158" t="s">
        <v>120</v>
      </c>
      <c r="D46865" s="158">
        <v>26.76</v>
      </c>
      <c r="E46865" s="158">
        <v>12002</v>
      </c>
      <c r="F46865" s="151"/>
      <c r="G46865" s="158"/>
    </row>
    <row r="46866" spans="1:7" x14ac:dyDescent="0.3">
      <c r="A46866" s="151">
        <v>42322</v>
      </c>
      <c r="B46866" s="98">
        <v>0.10416666666666667</v>
      </c>
      <c r="C46866" s="158" t="s">
        <v>120</v>
      </c>
      <c r="D46866" s="158">
        <v>26.76</v>
      </c>
      <c r="E46866" s="158">
        <v>12110</v>
      </c>
      <c r="F46866" s="151"/>
      <c r="G46866" s="158"/>
    </row>
    <row r="46867" spans="1:7" x14ac:dyDescent="0.3">
      <c r="A46867" s="151">
        <v>42322</v>
      </c>
      <c r="B46867" s="98">
        <v>0.11458333333333333</v>
      </c>
      <c r="C46867" s="158" t="s">
        <v>120</v>
      </c>
      <c r="D46867" s="158">
        <v>26.74</v>
      </c>
      <c r="E46867" s="158">
        <v>12083</v>
      </c>
      <c r="F46867" s="151"/>
      <c r="G46867" s="158"/>
    </row>
    <row r="46868" spans="1:7" x14ac:dyDescent="0.3">
      <c r="A46868" s="151">
        <v>42322</v>
      </c>
      <c r="B46868" s="98">
        <v>0.125</v>
      </c>
      <c r="C46868" s="158" t="s">
        <v>120</v>
      </c>
      <c r="D46868" s="158">
        <v>26.76</v>
      </c>
      <c r="E46868" s="158">
        <v>12173</v>
      </c>
      <c r="F46868" s="151"/>
      <c r="G46868" s="158"/>
    </row>
    <row r="46869" spans="1:7" x14ac:dyDescent="0.3">
      <c r="A46869" s="151">
        <v>42322</v>
      </c>
      <c r="B46869" s="98">
        <v>0.13541666666666666</v>
      </c>
      <c r="C46869" s="158" t="s">
        <v>120</v>
      </c>
      <c r="D46869" s="158">
        <v>26.77</v>
      </c>
      <c r="E46869" s="158">
        <v>12147</v>
      </c>
      <c r="F46869" s="151"/>
      <c r="G46869" s="158"/>
    </row>
    <row r="46870" spans="1:7" x14ac:dyDescent="0.3">
      <c r="A46870" s="151">
        <v>42322</v>
      </c>
      <c r="B46870" s="98">
        <v>0.14583333333333334</v>
      </c>
      <c r="C46870" s="158" t="s">
        <v>120</v>
      </c>
      <c r="D46870" s="158">
        <v>26.78</v>
      </c>
      <c r="E46870" s="158">
        <v>12275</v>
      </c>
      <c r="F46870" s="151"/>
      <c r="G46870" s="158"/>
    </row>
    <row r="46871" spans="1:7" x14ac:dyDescent="0.3">
      <c r="A46871" s="151">
        <v>42322</v>
      </c>
      <c r="B46871" s="98">
        <v>0.15625</v>
      </c>
      <c r="C46871" s="158" t="s">
        <v>120</v>
      </c>
      <c r="D46871" s="158">
        <v>26.8</v>
      </c>
      <c r="E46871" s="158">
        <v>12659</v>
      </c>
      <c r="F46871" s="151"/>
      <c r="G46871" s="158"/>
    </row>
    <row r="46872" spans="1:7" x14ac:dyDescent="0.3">
      <c r="A46872" s="151">
        <v>42322</v>
      </c>
      <c r="B46872" s="98">
        <v>0.16666666666666666</v>
      </c>
      <c r="C46872" s="158" t="s">
        <v>120</v>
      </c>
      <c r="D46872" s="158">
        <v>26.75</v>
      </c>
      <c r="E46872" s="158">
        <v>12433</v>
      </c>
      <c r="F46872" s="151"/>
      <c r="G46872" s="158"/>
    </row>
    <row r="46873" spans="1:7" x14ac:dyDescent="0.3">
      <c r="A46873" s="151">
        <v>42322</v>
      </c>
      <c r="B46873" s="98">
        <v>0.17708333333333334</v>
      </c>
      <c r="C46873" s="158" t="s">
        <v>120</v>
      </c>
      <c r="D46873" s="158">
        <v>26.75</v>
      </c>
      <c r="E46873" s="158">
        <v>12583</v>
      </c>
      <c r="F46873" s="151"/>
      <c r="G46873" s="158"/>
    </row>
    <row r="46874" spans="1:7" x14ac:dyDescent="0.3">
      <c r="A46874" s="151">
        <v>42322</v>
      </c>
      <c r="B46874" s="98">
        <v>0.1875</v>
      </c>
      <c r="C46874" s="158" t="s">
        <v>120</v>
      </c>
      <c r="D46874" s="158">
        <v>26.67</v>
      </c>
      <c r="E46874" s="158">
        <v>12295</v>
      </c>
      <c r="F46874" s="151"/>
      <c r="G46874" s="158"/>
    </row>
    <row r="46875" spans="1:7" x14ac:dyDescent="0.3">
      <c r="A46875" s="151">
        <v>42322</v>
      </c>
      <c r="B46875" s="98">
        <v>0.19791666666666666</v>
      </c>
      <c r="C46875" s="158" t="s">
        <v>120</v>
      </c>
      <c r="D46875" s="158">
        <v>26.65</v>
      </c>
      <c r="E46875" s="158">
        <v>12388</v>
      </c>
      <c r="F46875" s="151"/>
      <c r="G46875" s="158"/>
    </row>
    <row r="46876" spans="1:7" x14ac:dyDescent="0.3">
      <c r="A46876" s="151">
        <v>42322</v>
      </c>
      <c r="B46876" s="98">
        <v>0.20833333333333334</v>
      </c>
      <c r="C46876" s="158" t="s">
        <v>120</v>
      </c>
      <c r="D46876" s="158">
        <v>26.63</v>
      </c>
      <c r="E46876" s="158">
        <v>12496</v>
      </c>
      <c r="F46876" s="151"/>
      <c r="G46876" s="158"/>
    </row>
    <row r="46877" spans="1:7" x14ac:dyDescent="0.3">
      <c r="A46877" s="151">
        <v>42322</v>
      </c>
      <c r="B46877" s="98">
        <v>0.21875</v>
      </c>
      <c r="C46877" s="158" t="s">
        <v>120</v>
      </c>
      <c r="D46877" s="158">
        <v>26.62</v>
      </c>
      <c r="E46877" s="158">
        <v>12661</v>
      </c>
      <c r="F46877" s="151"/>
      <c r="G46877" s="158"/>
    </row>
    <row r="46878" spans="1:7" x14ac:dyDescent="0.3">
      <c r="A46878" s="151">
        <v>42322</v>
      </c>
      <c r="B46878" s="98">
        <v>0.22916666666666666</v>
      </c>
      <c r="C46878" s="158" t="s">
        <v>120</v>
      </c>
      <c r="D46878" s="158">
        <v>26.6</v>
      </c>
      <c r="E46878" s="158">
        <v>12776</v>
      </c>
      <c r="F46878" s="151"/>
      <c r="G46878" s="158"/>
    </row>
    <row r="46879" spans="1:7" x14ac:dyDescent="0.3">
      <c r="A46879" s="151">
        <v>42322</v>
      </c>
      <c r="B46879" s="98">
        <v>0.23958333333333334</v>
      </c>
      <c r="C46879" s="158" t="s">
        <v>120</v>
      </c>
      <c r="D46879" s="158">
        <v>26.55</v>
      </c>
      <c r="E46879" s="158">
        <v>12798</v>
      </c>
      <c r="F46879" s="151"/>
      <c r="G46879" s="158"/>
    </row>
    <row r="46880" spans="1:7" x14ac:dyDescent="0.3">
      <c r="A46880" s="151">
        <v>42322</v>
      </c>
      <c r="B46880" s="98">
        <v>0.25</v>
      </c>
      <c r="C46880" s="158" t="s">
        <v>120</v>
      </c>
      <c r="D46880" s="158">
        <v>26.49</v>
      </c>
      <c r="E46880" s="158">
        <v>12777</v>
      </c>
      <c r="F46880" s="151"/>
      <c r="G46880" s="158"/>
    </row>
    <row r="46881" spans="1:7" x14ac:dyDescent="0.3">
      <c r="A46881" s="151">
        <v>42322</v>
      </c>
      <c r="B46881" s="98">
        <v>0.26041666666666669</v>
      </c>
      <c r="C46881" s="158" t="s">
        <v>120</v>
      </c>
      <c r="D46881" s="158">
        <v>26.46</v>
      </c>
      <c r="E46881" s="158">
        <v>12790</v>
      </c>
      <c r="F46881" s="151"/>
      <c r="G46881" s="158"/>
    </row>
    <row r="46882" spans="1:7" x14ac:dyDescent="0.3">
      <c r="A46882" s="151">
        <v>42322</v>
      </c>
      <c r="B46882" s="98">
        <v>0.27083333333333331</v>
      </c>
      <c r="C46882" s="158" t="s">
        <v>120</v>
      </c>
      <c r="D46882" s="158">
        <v>26.46</v>
      </c>
      <c r="E46882" s="158">
        <v>12896</v>
      </c>
      <c r="F46882" s="151"/>
      <c r="G46882" s="158"/>
    </row>
    <row r="46883" spans="1:7" x14ac:dyDescent="0.3">
      <c r="A46883" s="151">
        <v>42322</v>
      </c>
      <c r="B46883" s="98">
        <v>0.28125</v>
      </c>
      <c r="C46883" s="158" t="s">
        <v>120</v>
      </c>
      <c r="D46883" s="158">
        <v>26.45</v>
      </c>
      <c r="E46883" s="158">
        <v>12992</v>
      </c>
      <c r="F46883" s="151"/>
      <c r="G46883" s="158"/>
    </row>
    <row r="46884" spans="1:7" x14ac:dyDescent="0.3">
      <c r="A46884" s="151">
        <v>42322</v>
      </c>
      <c r="B46884" s="98">
        <v>0.29166666666666669</v>
      </c>
      <c r="C46884" s="158" t="s">
        <v>120</v>
      </c>
      <c r="D46884" s="158">
        <v>26.4</v>
      </c>
      <c r="E46884" s="158">
        <v>12854</v>
      </c>
      <c r="F46884" s="151"/>
      <c r="G46884" s="158"/>
    </row>
    <row r="46885" spans="1:7" x14ac:dyDescent="0.3">
      <c r="A46885" s="151">
        <v>42322</v>
      </c>
      <c r="B46885" s="98">
        <v>0.30208333333333331</v>
      </c>
      <c r="C46885" s="158" t="s">
        <v>120</v>
      </c>
      <c r="D46885" s="158">
        <v>26.37</v>
      </c>
      <c r="E46885" s="158">
        <v>12794</v>
      </c>
      <c r="F46885" s="151"/>
      <c r="G46885" s="158"/>
    </row>
    <row r="46886" spans="1:7" x14ac:dyDescent="0.3">
      <c r="A46886" s="151">
        <v>42322</v>
      </c>
      <c r="B46886" s="98">
        <v>0.3125</v>
      </c>
      <c r="C46886" s="158" t="s">
        <v>120</v>
      </c>
      <c r="D46886" s="158">
        <v>26.32</v>
      </c>
      <c r="E46886" s="158">
        <v>12714</v>
      </c>
      <c r="F46886" s="151"/>
      <c r="G46886" s="158"/>
    </row>
    <row r="46887" spans="1:7" x14ac:dyDescent="0.3">
      <c r="A46887" s="151">
        <v>42322</v>
      </c>
      <c r="B46887" s="98">
        <v>0.32291666666666669</v>
      </c>
      <c r="C46887" s="158" t="s">
        <v>120</v>
      </c>
      <c r="D46887" s="158">
        <v>26.3</v>
      </c>
      <c r="E46887" s="158">
        <v>12768</v>
      </c>
      <c r="F46887" s="151"/>
      <c r="G46887" s="158"/>
    </row>
    <row r="46888" spans="1:7" x14ac:dyDescent="0.3">
      <c r="A46888" s="151">
        <v>42322</v>
      </c>
      <c r="B46888" s="98">
        <v>0.33333333333333331</v>
      </c>
      <c r="C46888" s="158" t="s">
        <v>120</v>
      </c>
      <c r="D46888" s="158">
        <v>26.23</v>
      </c>
      <c r="E46888" s="158">
        <v>12894</v>
      </c>
      <c r="F46888" s="151"/>
      <c r="G46888" s="158"/>
    </row>
    <row r="46889" spans="1:7" x14ac:dyDescent="0.3">
      <c r="A46889" s="151">
        <v>42322</v>
      </c>
      <c r="B46889" s="98">
        <v>0.34375</v>
      </c>
      <c r="C46889" s="158" t="s">
        <v>120</v>
      </c>
      <c r="D46889" s="158">
        <v>26.19</v>
      </c>
      <c r="E46889" s="158">
        <v>13086</v>
      </c>
      <c r="F46889" s="151"/>
      <c r="G46889" s="158"/>
    </row>
    <row r="46890" spans="1:7" x14ac:dyDescent="0.3">
      <c r="A46890" s="151">
        <v>42322</v>
      </c>
      <c r="B46890" s="98">
        <v>0.35416666666666669</v>
      </c>
      <c r="C46890" s="158" t="s">
        <v>120</v>
      </c>
      <c r="D46890" s="158">
        <v>26.24</v>
      </c>
      <c r="E46890" s="158">
        <v>13334</v>
      </c>
      <c r="F46890" s="151"/>
      <c r="G46890" s="158"/>
    </row>
    <row r="46891" spans="1:7" x14ac:dyDescent="0.3">
      <c r="A46891" s="151">
        <v>42322</v>
      </c>
      <c r="B46891" s="98">
        <v>0.36458333333333331</v>
      </c>
      <c r="C46891" s="158" t="s">
        <v>120</v>
      </c>
      <c r="D46891" s="158">
        <v>26.21</v>
      </c>
      <c r="E46891" s="158">
        <v>13328</v>
      </c>
      <c r="F46891" s="151"/>
      <c r="G46891" s="158"/>
    </row>
    <row r="46892" spans="1:7" x14ac:dyDescent="0.3">
      <c r="A46892" s="151">
        <v>42322</v>
      </c>
      <c r="B46892" s="98">
        <v>0.375</v>
      </c>
      <c r="C46892" s="158" t="s">
        <v>120</v>
      </c>
      <c r="D46892" s="158">
        <v>26.13</v>
      </c>
      <c r="E46892" s="158">
        <v>13218</v>
      </c>
      <c r="F46892" s="151"/>
      <c r="G46892" s="158"/>
    </row>
    <row r="46893" spans="1:7" x14ac:dyDescent="0.3">
      <c r="A46893" s="151">
        <v>42322</v>
      </c>
      <c r="B46893" s="98">
        <v>0.38541666666666669</v>
      </c>
      <c r="C46893" s="158" t="s">
        <v>120</v>
      </c>
      <c r="D46893" s="158">
        <v>26.09</v>
      </c>
      <c r="E46893" s="158">
        <v>13224</v>
      </c>
      <c r="F46893" s="151"/>
      <c r="G46893" s="158"/>
    </row>
    <row r="46894" spans="1:7" x14ac:dyDescent="0.3">
      <c r="A46894" s="151">
        <v>42322</v>
      </c>
      <c r="B46894" s="98">
        <v>0.39583333333333331</v>
      </c>
      <c r="C46894" s="158" t="s">
        <v>120</v>
      </c>
      <c r="D46894" s="158">
        <v>26.05</v>
      </c>
      <c r="E46894" s="158">
        <v>13241</v>
      </c>
      <c r="F46894" s="151"/>
      <c r="G46894" s="158"/>
    </row>
    <row r="46895" spans="1:7" x14ac:dyDescent="0.3">
      <c r="A46895" s="151">
        <v>42322</v>
      </c>
      <c r="B46895" s="98">
        <v>0.40625</v>
      </c>
      <c r="C46895" s="158" t="s">
        <v>120</v>
      </c>
      <c r="D46895" s="158">
        <v>26.05</v>
      </c>
      <c r="E46895" s="158">
        <v>13310</v>
      </c>
      <c r="F46895" s="151"/>
      <c r="G46895" s="158"/>
    </row>
    <row r="46896" spans="1:7" x14ac:dyDescent="0.3">
      <c r="A46896" s="151">
        <v>42322</v>
      </c>
      <c r="B46896" s="98">
        <v>0.41666666666666669</v>
      </c>
      <c r="C46896" s="158" t="s">
        <v>120</v>
      </c>
      <c r="D46896" s="158">
        <v>25.98</v>
      </c>
      <c r="E46896" s="158">
        <v>13248</v>
      </c>
      <c r="F46896" s="151"/>
      <c r="G46896" s="158"/>
    </row>
    <row r="46897" spans="1:7" x14ac:dyDescent="0.3">
      <c r="A46897" s="151">
        <v>42322</v>
      </c>
      <c r="B46897" s="98">
        <v>0.42708333333333331</v>
      </c>
      <c r="C46897" s="158" t="s">
        <v>120</v>
      </c>
      <c r="D46897" s="158">
        <v>25.96</v>
      </c>
      <c r="E46897" s="158">
        <v>13342</v>
      </c>
      <c r="F46897" s="151"/>
      <c r="G46897" s="158"/>
    </row>
    <row r="46898" spans="1:7" x14ac:dyDescent="0.3">
      <c r="A46898" s="151">
        <v>42322</v>
      </c>
      <c r="B46898" s="98">
        <v>0.4375</v>
      </c>
      <c r="C46898" s="158" t="s">
        <v>120</v>
      </c>
      <c r="D46898" s="158">
        <v>25.89</v>
      </c>
      <c r="E46898" s="158">
        <v>13281</v>
      </c>
      <c r="F46898" s="151"/>
      <c r="G46898" s="158"/>
    </row>
    <row r="46899" spans="1:7" x14ac:dyDescent="0.3">
      <c r="A46899" s="151">
        <v>42322</v>
      </c>
      <c r="B46899" s="98">
        <v>0.44791666666666669</v>
      </c>
      <c r="C46899" s="158" t="s">
        <v>120</v>
      </c>
      <c r="D46899" s="158">
        <v>25.87</v>
      </c>
      <c r="E46899" s="158">
        <v>13343</v>
      </c>
      <c r="F46899" s="151"/>
      <c r="G46899" s="158"/>
    </row>
    <row r="46900" spans="1:7" x14ac:dyDescent="0.3">
      <c r="A46900" s="151">
        <v>42322</v>
      </c>
      <c r="B46900" s="98">
        <v>0.45833333333333331</v>
      </c>
      <c r="C46900" s="158" t="s">
        <v>120</v>
      </c>
      <c r="D46900" s="158">
        <v>25.8</v>
      </c>
      <c r="E46900" s="158">
        <v>13247</v>
      </c>
      <c r="F46900" s="151"/>
      <c r="G46900" s="158"/>
    </row>
    <row r="46901" spans="1:7" x14ac:dyDescent="0.3">
      <c r="A46901" s="151">
        <v>42322</v>
      </c>
      <c r="B46901" s="98">
        <v>0.46875</v>
      </c>
      <c r="C46901" s="158" t="s">
        <v>120</v>
      </c>
      <c r="D46901" s="158">
        <v>25.76</v>
      </c>
      <c r="E46901" s="158">
        <v>13249</v>
      </c>
      <c r="F46901" s="151"/>
      <c r="G46901" s="158"/>
    </row>
    <row r="46902" spans="1:7" x14ac:dyDescent="0.3">
      <c r="A46902" s="151">
        <v>42322</v>
      </c>
      <c r="B46902" s="98">
        <v>0.47916666666666669</v>
      </c>
      <c r="C46902" s="158" t="s">
        <v>120</v>
      </c>
      <c r="D46902" s="158">
        <v>25.72</v>
      </c>
      <c r="E46902" s="158">
        <v>13080</v>
      </c>
      <c r="F46902" s="151"/>
      <c r="G46902" s="158"/>
    </row>
    <row r="46903" spans="1:7" x14ac:dyDescent="0.3">
      <c r="A46903" s="151">
        <v>42322</v>
      </c>
      <c r="B46903" s="98">
        <v>0.48958333333333331</v>
      </c>
      <c r="C46903" s="158" t="s">
        <v>120</v>
      </c>
      <c r="D46903" s="158">
        <v>25.67</v>
      </c>
      <c r="E46903" s="158">
        <v>13065</v>
      </c>
      <c r="F46903" s="151"/>
      <c r="G46903" s="158"/>
    </row>
    <row r="46904" spans="1:7" x14ac:dyDescent="0.3">
      <c r="A46904" s="151">
        <v>42323</v>
      </c>
      <c r="B46904" s="98">
        <v>0.5</v>
      </c>
      <c r="C46904" s="158" t="s">
        <v>119</v>
      </c>
      <c r="D46904" s="158">
        <v>25.64</v>
      </c>
      <c r="E46904" s="158">
        <v>13014</v>
      </c>
      <c r="F46904" s="151"/>
      <c r="G46904" s="158"/>
    </row>
    <row r="46905" spans="1:7" x14ac:dyDescent="0.3">
      <c r="A46905" s="151">
        <v>42323</v>
      </c>
      <c r="B46905" s="98">
        <v>0.51041666666666663</v>
      </c>
      <c r="C46905" s="158" t="s">
        <v>119</v>
      </c>
      <c r="D46905" s="158">
        <v>25.59</v>
      </c>
      <c r="E46905" s="158">
        <v>12981</v>
      </c>
      <c r="F46905" s="151"/>
      <c r="G46905" s="158"/>
    </row>
    <row r="46906" spans="1:7" x14ac:dyDescent="0.3">
      <c r="A46906" s="151">
        <v>42323</v>
      </c>
      <c r="B46906" s="98">
        <v>0.52083333333333337</v>
      </c>
      <c r="C46906" s="158" t="s">
        <v>119</v>
      </c>
      <c r="D46906" s="158">
        <v>25.78</v>
      </c>
      <c r="E46906" s="158">
        <v>13402</v>
      </c>
      <c r="F46906" s="151"/>
      <c r="G46906" s="158"/>
    </row>
    <row r="46907" spans="1:7" x14ac:dyDescent="0.3">
      <c r="A46907" s="151">
        <v>42323</v>
      </c>
      <c r="B46907" s="98">
        <v>0.53125</v>
      </c>
      <c r="C46907" s="158" t="s">
        <v>119</v>
      </c>
      <c r="D46907" s="158">
        <v>25.71</v>
      </c>
      <c r="E46907" s="158">
        <v>13418</v>
      </c>
      <c r="F46907" s="151"/>
      <c r="G46907" s="158"/>
    </row>
    <row r="46908" spans="1:7" x14ac:dyDescent="0.3">
      <c r="A46908" s="151">
        <v>42323</v>
      </c>
      <c r="B46908" s="98">
        <v>4.1666666666666664E-2</v>
      </c>
      <c r="C46908" s="158" t="s">
        <v>119</v>
      </c>
      <c r="D46908" s="158">
        <v>25.75</v>
      </c>
      <c r="E46908" s="158">
        <v>13533</v>
      </c>
      <c r="F46908" s="151"/>
      <c r="G46908" s="158"/>
    </row>
    <row r="46909" spans="1:7" x14ac:dyDescent="0.3">
      <c r="A46909" s="151">
        <v>42323</v>
      </c>
      <c r="B46909" s="98">
        <v>5.2083333333333336E-2</v>
      </c>
      <c r="C46909" s="158" t="s">
        <v>119</v>
      </c>
      <c r="D46909" s="158">
        <v>25.82</v>
      </c>
      <c r="E46909" s="158">
        <v>13744</v>
      </c>
      <c r="F46909" s="151"/>
      <c r="G46909" s="158"/>
    </row>
    <row r="46910" spans="1:7" x14ac:dyDescent="0.3">
      <c r="A46910" s="151">
        <v>42323</v>
      </c>
      <c r="B46910" s="98">
        <v>6.25E-2</v>
      </c>
      <c r="C46910" s="158" t="s">
        <v>119</v>
      </c>
      <c r="D46910" s="158">
        <v>25.86</v>
      </c>
      <c r="E46910" s="158">
        <v>14040</v>
      </c>
      <c r="F46910" s="151"/>
      <c r="G46910" s="158"/>
    </row>
    <row r="46911" spans="1:7" x14ac:dyDescent="0.3">
      <c r="A46911" s="151">
        <v>42323</v>
      </c>
      <c r="B46911" s="98">
        <v>7.2916666666666671E-2</v>
      </c>
      <c r="C46911" s="158" t="s">
        <v>119</v>
      </c>
      <c r="D46911" s="158">
        <v>25.79</v>
      </c>
      <c r="E46911" s="158">
        <v>14006</v>
      </c>
      <c r="F46911" s="151"/>
      <c r="G46911" s="158"/>
    </row>
    <row r="46912" spans="1:7" x14ac:dyDescent="0.3">
      <c r="A46912" s="151">
        <v>42323</v>
      </c>
      <c r="B46912" s="98">
        <v>8.3333333333333329E-2</v>
      </c>
      <c r="C46912" s="158" t="s">
        <v>119</v>
      </c>
      <c r="D46912" s="158">
        <v>25.67</v>
      </c>
      <c r="E46912" s="158">
        <v>13899</v>
      </c>
      <c r="F46912" s="151"/>
      <c r="G46912" s="158"/>
    </row>
    <row r="46913" spans="1:7" x14ac:dyDescent="0.3">
      <c r="A46913" s="151">
        <v>42323</v>
      </c>
      <c r="B46913" s="98">
        <v>9.375E-2</v>
      </c>
      <c r="C46913" s="158" t="s">
        <v>119</v>
      </c>
      <c r="D46913" s="158">
        <v>25.65</v>
      </c>
      <c r="E46913" s="158">
        <v>14007</v>
      </c>
      <c r="F46913" s="151"/>
      <c r="G46913" s="158"/>
    </row>
    <row r="46914" spans="1:7" x14ac:dyDescent="0.3">
      <c r="A46914" s="151">
        <v>42323</v>
      </c>
      <c r="B46914" s="98">
        <v>0.10416666666666667</v>
      </c>
      <c r="C46914" s="158" t="s">
        <v>119</v>
      </c>
      <c r="D46914" s="158">
        <v>25.55</v>
      </c>
      <c r="E46914" s="158">
        <v>13810</v>
      </c>
      <c r="F46914" s="151"/>
      <c r="G46914" s="158"/>
    </row>
    <row r="46915" spans="1:7" x14ac:dyDescent="0.3">
      <c r="A46915" s="151">
        <v>42323</v>
      </c>
      <c r="B46915" s="98">
        <v>0.11458333333333333</v>
      </c>
      <c r="C46915" s="158" t="s">
        <v>119</v>
      </c>
      <c r="D46915" s="158">
        <v>25.52</v>
      </c>
      <c r="E46915" s="158">
        <v>13880</v>
      </c>
      <c r="F46915" s="151"/>
      <c r="G46915" s="158"/>
    </row>
    <row r="46916" spans="1:7" x14ac:dyDescent="0.3">
      <c r="A46916" s="151">
        <v>42323</v>
      </c>
      <c r="B46916" s="98">
        <v>0.125</v>
      </c>
      <c r="C46916" s="158" t="s">
        <v>119</v>
      </c>
      <c r="D46916" s="158">
        <v>25.47</v>
      </c>
      <c r="E46916" s="158">
        <v>13760</v>
      </c>
      <c r="F46916" s="151"/>
      <c r="G46916" s="158"/>
    </row>
    <row r="46917" spans="1:7" x14ac:dyDescent="0.3">
      <c r="A46917" s="151">
        <v>42323</v>
      </c>
      <c r="B46917" s="98">
        <v>0.13541666666666666</v>
      </c>
      <c r="C46917" s="158" t="s">
        <v>119</v>
      </c>
      <c r="D46917" s="158">
        <v>25.49</v>
      </c>
      <c r="E46917" s="158">
        <v>13858</v>
      </c>
      <c r="F46917" s="151"/>
      <c r="G46917" s="158"/>
    </row>
    <row r="46918" spans="1:7" x14ac:dyDescent="0.3">
      <c r="A46918" s="151">
        <v>42323</v>
      </c>
      <c r="B46918" s="98">
        <v>0.14583333333333334</v>
      </c>
      <c r="C46918" s="158" t="s">
        <v>119</v>
      </c>
      <c r="D46918" s="158">
        <v>25.36</v>
      </c>
      <c r="E46918" s="158">
        <v>13697</v>
      </c>
      <c r="F46918" s="151"/>
      <c r="G46918" s="158"/>
    </row>
    <row r="46919" spans="1:7" x14ac:dyDescent="0.3">
      <c r="A46919" s="151">
        <v>42323</v>
      </c>
      <c r="B46919" s="98">
        <v>0.15625</v>
      </c>
      <c r="C46919" s="158" t="s">
        <v>119</v>
      </c>
      <c r="D46919" s="158">
        <v>25.28</v>
      </c>
      <c r="E46919" s="158">
        <v>13651</v>
      </c>
      <c r="F46919" s="151"/>
      <c r="G46919" s="158"/>
    </row>
    <row r="46920" spans="1:7" x14ac:dyDescent="0.3">
      <c r="A46920" s="151">
        <v>42323</v>
      </c>
      <c r="B46920" s="98">
        <v>0.16666666666666666</v>
      </c>
      <c r="C46920" s="158" t="s">
        <v>119</v>
      </c>
      <c r="D46920" s="158">
        <v>25.29</v>
      </c>
      <c r="E46920" s="158">
        <v>13750</v>
      </c>
      <c r="F46920" s="151"/>
      <c r="G46920" s="158"/>
    </row>
    <row r="46921" spans="1:7" x14ac:dyDescent="0.3">
      <c r="A46921" s="151">
        <v>42323</v>
      </c>
      <c r="B46921" s="98">
        <v>0.17708333333333334</v>
      </c>
      <c r="C46921" s="158" t="s">
        <v>119</v>
      </c>
      <c r="D46921" s="158">
        <v>25.27</v>
      </c>
      <c r="E46921" s="158">
        <v>13779</v>
      </c>
      <c r="F46921" s="151"/>
      <c r="G46921" s="158"/>
    </row>
    <row r="46922" spans="1:7" x14ac:dyDescent="0.3">
      <c r="A46922" s="151">
        <v>42323</v>
      </c>
      <c r="B46922" s="98">
        <v>0.1875</v>
      </c>
      <c r="C46922" s="158" t="s">
        <v>119</v>
      </c>
      <c r="D46922" s="158">
        <v>25.45</v>
      </c>
      <c r="E46922" s="158">
        <v>14558</v>
      </c>
      <c r="F46922" s="151"/>
      <c r="G46922" s="158"/>
    </row>
    <row r="46923" spans="1:7" x14ac:dyDescent="0.3">
      <c r="A46923" s="151">
        <v>42323</v>
      </c>
      <c r="B46923" s="98">
        <v>0.19791666666666666</v>
      </c>
      <c r="C46923" s="158" t="s">
        <v>119</v>
      </c>
      <c r="D46923" s="158">
        <v>25.36</v>
      </c>
      <c r="E46923" s="158">
        <v>14528</v>
      </c>
      <c r="F46923" s="151"/>
      <c r="G46923" s="158"/>
    </row>
    <row r="46924" spans="1:7" x14ac:dyDescent="0.3">
      <c r="A46924" s="151">
        <v>42323</v>
      </c>
      <c r="B46924" s="98">
        <v>0.20833333333333334</v>
      </c>
      <c r="C46924" s="158" t="s">
        <v>119</v>
      </c>
      <c r="D46924" s="158">
        <v>25.33</v>
      </c>
      <c r="E46924" s="158">
        <v>14467</v>
      </c>
      <c r="F46924" s="151"/>
      <c r="G46924" s="158"/>
    </row>
    <row r="46925" spans="1:7" x14ac:dyDescent="0.3">
      <c r="A46925" s="151">
        <v>42323</v>
      </c>
      <c r="B46925" s="98">
        <v>0.21875</v>
      </c>
      <c r="C46925" s="158" t="s">
        <v>119</v>
      </c>
      <c r="D46925" s="158">
        <v>25.18</v>
      </c>
      <c r="E46925" s="158">
        <v>14166</v>
      </c>
      <c r="F46925" s="151"/>
      <c r="G46925" s="158"/>
    </row>
    <row r="46926" spans="1:7" x14ac:dyDescent="0.3">
      <c r="A46926" s="151">
        <v>42323</v>
      </c>
      <c r="B46926" s="98">
        <v>0.22916666666666666</v>
      </c>
      <c r="C46926" s="158" t="s">
        <v>119</v>
      </c>
      <c r="D46926" s="158">
        <v>25.13</v>
      </c>
      <c r="E46926" s="158">
        <v>14120</v>
      </c>
      <c r="F46926" s="151"/>
      <c r="G46926" s="158"/>
    </row>
    <row r="46927" spans="1:7" x14ac:dyDescent="0.3">
      <c r="A46927" s="151">
        <v>42323</v>
      </c>
      <c r="B46927" s="98">
        <v>0.23958333333333334</v>
      </c>
      <c r="C46927" s="158" t="s">
        <v>119</v>
      </c>
      <c r="D46927" s="158">
        <v>25.14</v>
      </c>
      <c r="E46927" s="158">
        <v>14082</v>
      </c>
      <c r="F46927" s="151"/>
      <c r="G46927" s="158"/>
    </row>
    <row r="46928" spans="1:7" x14ac:dyDescent="0.3">
      <c r="A46928" s="151">
        <v>42323</v>
      </c>
      <c r="B46928" s="98">
        <v>0.25</v>
      </c>
      <c r="C46928" s="158" t="s">
        <v>119</v>
      </c>
      <c r="D46928" s="158">
        <v>25.04</v>
      </c>
      <c r="E46928" s="158">
        <v>13972</v>
      </c>
      <c r="F46928" s="151"/>
      <c r="G46928" s="158"/>
    </row>
    <row r="46929" spans="1:7" x14ac:dyDescent="0.3">
      <c r="A46929" s="151">
        <v>42323</v>
      </c>
      <c r="B46929" s="98">
        <v>0.26041666666666669</v>
      </c>
      <c r="C46929" s="158" t="s">
        <v>119</v>
      </c>
      <c r="D46929" s="158">
        <v>25.01</v>
      </c>
      <c r="E46929" s="158">
        <v>13949</v>
      </c>
      <c r="F46929" s="151"/>
      <c r="G46929" s="158"/>
    </row>
    <row r="46930" spans="1:7" x14ac:dyDescent="0.3">
      <c r="A46930" s="151">
        <v>42323</v>
      </c>
      <c r="B46930" s="98">
        <v>0.27083333333333331</v>
      </c>
      <c r="C46930" s="158" t="s">
        <v>119</v>
      </c>
      <c r="D46930" s="158">
        <v>24.99</v>
      </c>
      <c r="E46930" s="158">
        <v>13937</v>
      </c>
      <c r="F46930" s="151"/>
      <c r="G46930" s="158"/>
    </row>
    <row r="46931" spans="1:7" x14ac:dyDescent="0.3">
      <c r="A46931" s="151">
        <v>42323</v>
      </c>
      <c r="B46931" s="98">
        <v>0.28125</v>
      </c>
      <c r="C46931" s="158" t="s">
        <v>119</v>
      </c>
      <c r="D46931" s="158">
        <v>24.94</v>
      </c>
      <c r="E46931" s="158">
        <v>13806</v>
      </c>
      <c r="F46931" s="151"/>
      <c r="G46931" s="158"/>
    </row>
    <row r="46932" spans="1:7" x14ac:dyDescent="0.3">
      <c r="A46932" s="151">
        <v>42323</v>
      </c>
      <c r="B46932" s="98">
        <v>0.29166666666666669</v>
      </c>
      <c r="C46932" s="158" t="s">
        <v>119</v>
      </c>
      <c r="D46932" s="158">
        <v>24.95</v>
      </c>
      <c r="E46932" s="158">
        <v>13814</v>
      </c>
      <c r="F46932" s="151"/>
      <c r="G46932" s="158"/>
    </row>
    <row r="46933" spans="1:7" x14ac:dyDescent="0.3">
      <c r="A46933" s="151">
        <v>42323</v>
      </c>
      <c r="B46933" s="98">
        <v>0.30208333333333331</v>
      </c>
      <c r="C46933" s="158" t="s">
        <v>119</v>
      </c>
      <c r="D46933" s="158">
        <v>24.94</v>
      </c>
      <c r="E46933" s="158">
        <v>13815</v>
      </c>
      <c r="F46933" s="151"/>
      <c r="G46933" s="158"/>
    </row>
    <row r="46934" spans="1:7" x14ac:dyDescent="0.3">
      <c r="A46934" s="151">
        <v>42323</v>
      </c>
      <c r="B46934" s="98">
        <v>0.3125</v>
      </c>
      <c r="C46934" s="158" t="s">
        <v>119</v>
      </c>
      <c r="D46934" s="158">
        <v>24.93</v>
      </c>
      <c r="E46934" s="158">
        <v>13803</v>
      </c>
      <c r="F46934" s="151"/>
      <c r="G46934" s="158"/>
    </row>
    <row r="46935" spans="1:7" x14ac:dyDescent="0.3">
      <c r="A46935" s="151">
        <v>42323</v>
      </c>
      <c r="B46935" s="98">
        <v>0.32291666666666669</v>
      </c>
      <c r="C46935" s="158" t="s">
        <v>119</v>
      </c>
      <c r="D46935" s="158">
        <v>24.93</v>
      </c>
      <c r="E46935" s="158">
        <v>13730</v>
      </c>
      <c r="F46935" s="151"/>
      <c r="G46935" s="158"/>
    </row>
    <row r="46936" spans="1:7" x14ac:dyDescent="0.3">
      <c r="A46936" s="151">
        <v>42323</v>
      </c>
      <c r="B46936" s="98">
        <v>0.33333333333333331</v>
      </c>
      <c r="C46936" s="158" t="s">
        <v>119</v>
      </c>
      <c r="D46936" s="158">
        <v>24.87</v>
      </c>
      <c r="E46936" s="158">
        <v>13556</v>
      </c>
      <c r="F46936" s="151"/>
      <c r="G46936" s="158"/>
    </row>
    <row r="46937" spans="1:7" x14ac:dyDescent="0.3">
      <c r="A46937" s="151">
        <v>42323</v>
      </c>
      <c r="B46937" s="98">
        <v>0.34375</v>
      </c>
      <c r="C46937" s="158" t="s">
        <v>119</v>
      </c>
      <c r="D46937" s="158">
        <v>24.8</v>
      </c>
      <c r="E46937" s="158">
        <v>13276</v>
      </c>
      <c r="F46937" s="151"/>
      <c r="G46937" s="158"/>
    </row>
    <row r="46938" spans="1:7" x14ac:dyDescent="0.3">
      <c r="A46938" s="151">
        <v>42323</v>
      </c>
      <c r="B46938" s="98">
        <v>0.35416666666666669</v>
      </c>
      <c r="C46938" s="158" t="s">
        <v>119</v>
      </c>
      <c r="D46938" s="158">
        <v>24.76</v>
      </c>
      <c r="E46938" s="158">
        <v>13213</v>
      </c>
      <c r="F46938" s="151"/>
      <c r="G46938" s="158"/>
    </row>
    <row r="46939" spans="1:7" x14ac:dyDescent="0.3">
      <c r="A46939" s="151">
        <v>42323</v>
      </c>
      <c r="B46939" s="98">
        <v>0.36458333333333331</v>
      </c>
      <c r="C46939" s="158" t="s">
        <v>119</v>
      </c>
      <c r="D46939" s="158">
        <v>24.74</v>
      </c>
      <c r="E46939" s="158">
        <v>13196</v>
      </c>
      <c r="F46939" s="151"/>
      <c r="G46939" s="158"/>
    </row>
    <row r="46940" spans="1:7" x14ac:dyDescent="0.3">
      <c r="A46940" s="151">
        <v>42323</v>
      </c>
      <c r="B46940" s="98">
        <v>0.375</v>
      </c>
      <c r="C46940" s="158" t="s">
        <v>119</v>
      </c>
      <c r="D46940" s="158">
        <v>24.75</v>
      </c>
      <c r="E46940" s="158">
        <v>13217</v>
      </c>
      <c r="F46940" s="151"/>
      <c r="G46940" s="158"/>
    </row>
    <row r="46941" spans="1:7" x14ac:dyDescent="0.3">
      <c r="A46941" s="151">
        <v>42323</v>
      </c>
      <c r="B46941" s="98">
        <v>0.38541666666666669</v>
      </c>
      <c r="C46941" s="158" t="s">
        <v>119</v>
      </c>
      <c r="D46941" s="158">
        <v>24.75</v>
      </c>
      <c r="E46941" s="158">
        <v>13192</v>
      </c>
      <c r="F46941" s="151"/>
      <c r="G46941" s="158"/>
    </row>
    <row r="46942" spans="1:7" x14ac:dyDescent="0.3">
      <c r="A46942" s="151">
        <v>42323</v>
      </c>
      <c r="B46942" s="98">
        <v>0.39583333333333331</v>
      </c>
      <c r="C46942" s="158" t="s">
        <v>119</v>
      </c>
      <c r="D46942" s="158">
        <v>24.75</v>
      </c>
      <c r="E46942" s="158">
        <v>13257</v>
      </c>
      <c r="F46942" s="151"/>
      <c r="G46942" s="158"/>
    </row>
    <row r="46943" spans="1:7" x14ac:dyDescent="0.3">
      <c r="A46943" s="151">
        <v>42323</v>
      </c>
      <c r="B46943" s="98">
        <v>0.40625</v>
      </c>
      <c r="C46943" s="158" t="s">
        <v>119</v>
      </c>
      <c r="D46943" s="158">
        <v>24.82</v>
      </c>
      <c r="E46943" s="158">
        <v>13274</v>
      </c>
      <c r="F46943" s="151"/>
      <c r="G46943" s="158"/>
    </row>
    <row r="46944" spans="1:7" x14ac:dyDescent="0.3">
      <c r="A46944" s="151">
        <v>42323</v>
      </c>
      <c r="B46944" s="98">
        <v>0.41666666666666669</v>
      </c>
      <c r="C46944" s="158" t="s">
        <v>119</v>
      </c>
      <c r="D46944" s="158">
        <v>24.86</v>
      </c>
      <c r="E46944" s="158">
        <v>13205</v>
      </c>
      <c r="F46944" s="151"/>
      <c r="G46944" s="158"/>
    </row>
    <row r="46945" spans="1:7" x14ac:dyDescent="0.3">
      <c r="A46945" s="151">
        <v>42323</v>
      </c>
      <c r="B46945" s="98">
        <v>0.42708333333333331</v>
      </c>
      <c r="C46945" s="158" t="s">
        <v>119</v>
      </c>
      <c r="D46945" s="158">
        <v>24.86</v>
      </c>
      <c r="E46945" s="158">
        <v>13178</v>
      </c>
      <c r="F46945" s="151"/>
      <c r="G46945" s="158"/>
    </row>
    <row r="46946" spans="1:7" x14ac:dyDescent="0.3">
      <c r="A46946" s="151">
        <v>42323</v>
      </c>
      <c r="B46946" s="98">
        <v>0.4375</v>
      </c>
      <c r="C46946" s="158" t="s">
        <v>119</v>
      </c>
      <c r="D46946" s="158">
        <v>24.83</v>
      </c>
      <c r="E46946" s="158">
        <v>13174</v>
      </c>
      <c r="F46946" s="151"/>
      <c r="G46946" s="158"/>
    </row>
    <row r="46947" spans="1:7" x14ac:dyDescent="0.3">
      <c r="A46947" s="151">
        <v>42323</v>
      </c>
      <c r="B46947" s="98">
        <v>0.44791666666666669</v>
      </c>
      <c r="C46947" s="158" t="s">
        <v>119</v>
      </c>
      <c r="D46947" s="158">
        <v>24.84</v>
      </c>
      <c r="E46947" s="158">
        <v>13200</v>
      </c>
      <c r="F46947" s="151"/>
      <c r="G46947" s="158"/>
    </row>
    <row r="46948" spans="1:7" x14ac:dyDescent="0.3">
      <c r="A46948" s="151">
        <v>42323</v>
      </c>
      <c r="B46948" s="98">
        <v>0.45833333333333331</v>
      </c>
      <c r="C46948" s="158" t="s">
        <v>119</v>
      </c>
      <c r="D46948" s="158">
        <v>24.86</v>
      </c>
      <c r="E46948" s="158">
        <v>13118</v>
      </c>
      <c r="F46948" s="151"/>
      <c r="G46948" s="158"/>
    </row>
    <row r="46949" spans="1:7" x14ac:dyDescent="0.3">
      <c r="A46949" s="151">
        <v>42323</v>
      </c>
      <c r="B46949" s="98">
        <v>0.46875</v>
      </c>
      <c r="C46949" s="158" t="s">
        <v>119</v>
      </c>
      <c r="D46949" s="158">
        <v>24.88</v>
      </c>
      <c r="E46949" s="158">
        <v>12998</v>
      </c>
      <c r="F46949" s="151"/>
      <c r="G46949" s="158"/>
    </row>
    <row r="46950" spans="1:7" x14ac:dyDescent="0.3">
      <c r="A46950" s="151">
        <v>42323</v>
      </c>
      <c r="B46950" s="98">
        <v>0.47916666666666669</v>
      </c>
      <c r="C46950" s="158" t="s">
        <v>119</v>
      </c>
      <c r="D46950" s="158">
        <v>24.88</v>
      </c>
      <c r="E46950" s="158">
        <v>12899</v>
      </c>
      <c r="F46950" s="151"/>
      <c r="G46950" s="158"/>
    </row>
    <row r="46951" spans="1:7" x14ac:dyDescent="0.3">
      <c r="A46951" s="151">
        <v>42323</v>
      </c>
      <c r="B46951" s="98">
        <v>0.48958333333333331</v>
      </c>
      <c r="C46951" s="158" t="s">
        <v>119</v>
      </c>
      <c r="D46951" s="158">
        <v>24.87</v>
      </c>
      <c r="E46951" s="158">
        <v>12792</v>
      </c>
      <c r="F46951" s="151"/>
      <c r="G46951" s="158"/>
    </row>
    <row r="46952" spans="1:7" x14ac:dyDescent="0.3">
      <c r="A46952" s="151">
        <v>42323</v>
      </c>
      <c r="B46952" s="98">
        <v>0.5</v>
      </c>
      <c r="C46952" s="158" t="s">
        <v>120</v>
      </c>
      <c r="D46952" s="158">
        <v>24.85</v>
      </c>
      <c r="E46952" s="158">
        <v>12824</v>
      </c>
      <c r="F46952" s="151"/>
      <c r="G46952" s="158"/>
    </row>
    <row r="46953" spans="1:7" x14ac:dyDescent="0.3">
      <c r="A46953" s="151">
        <v>42323</v>
      </c>
      <c r="B46953" s="98">
        <v>0.51041666666666663</v>
      </c>
      <c r="C46953" s="158" t="s">
        <v>120</v>
      </c>
      <c r="D46953" s="158">
        <v>24.87</v>
      </c>
      <c r="E46953" s="158">
        <v>12777</v>
      </c>
      <c r="F46953" s="151"/>
      <c r="G46953" s="158"/>
    </row>
    <row r="46954" spans="1:7" x14ac:dyDescent="0.3">
      <c r="A46954" s="151">
        <v>42323</v>
      </c>
      <c r="B46954" s="98">
        <v>0.52083333333333337</v>
      </c>
      <c r="C46954" s="158" t="s">
        <v>120</v>
      </c>
      <c r="D46954" s="158">
        <v>24.91</v>
      </c>
      <c r="E46954" s="158">
        <v>12649</v>
      </c>
      <c r="F46954" s="151"/>
      <c r="G46954" s="158"/>
    </row>
    <row r="46955" spans="1:7" x14ac:dyDescent="0.3">
      <c r="A46955" s="151">
        <v>42323</v>
      </c>
      <c r="B46955" s="98">
        <v>0.53125</v>
      </c>
      <c r="C46955" s="158" t="s">
        <v>120</v>
      </c>
      <c r="D46955" s="158">
        <v>24.94</v>
      </c>
      <c r="E46955" s="158">
        <v>12640</v>
      </c>
      <c r="F46955" s="151"/>
      <c r="G46955" s="158"/>
    </row>
    <row r="46956" spans="1:7" x14ac:dyDescent="0.3">
      <c r="A46956" s="151">
        <v>42323</v>
      </c>
      <c r="B46956" s="98">
        <v>4.1666666666666664E-2</v>
      </c>
      <c r="C46956" s="158" t="s">
        <v>120</v>
      </c>
      <c r="D46956" s="158">
        <v>24.95</v>
      </c>
      <c r="E46956" s="158">
        <v>12579</v>
      </c>
      <c r="F46956" s="151"/>
      <c r="G46956" s="158"/>
    </row>
    <row r="46957" spans="1:7" x14ac:dyDescent="0.3">
      <c r="A46957" s="151">
        <v>42323</v>
      </c>
      <c r="B46957" s="98">
        <v>5.2083333333333336E-2</v>
      </c>
      <c r="C46957" s="158" t="s">
        <v>120</v>
      </c>
      <c r="D46957" s="158">
        <v>24.96</v>
      </c>
      <c r="E46957" s="158">
        <v>12559</v>
      </c>
      <c r="F46957" s="151"/>
      <c r="G46957" s="158"/>
    </row>
    <row r="46958" spans="1:7" x14ac:dyDescent="0.3">
      <c r="A46958" s="151">
        <v>42323</v>
      </c>
      <c r="B46958" s="98">
        <v>6.25E-2</v>
      </c>
      <c r="C46958" s="158" t="s">
        <v>120</v>
      </c>
      <c r="D46958" s="158">
        <v>24.96</v>
      </c>
      <c r="E46958" s="158">
        <v>12559</v>
      </c>
      <c r="F46958" s="151"/>
      <c r="G46958" s="158"/>
    </row>
    <row r="46959" spans="1:7" x14ac:dyDescent="0.3">
      <c r="A46959" s="151">
        <v>42323</v>
      </c>
      <c r="B46959" s="98">
        <v>7.2916666666666671E-2</v>
      </c>
      <c r="C46959" s="158" t="s">
        <v>120</v>
      </c>
      <c r="D46959" s="158">
        <v>24.96</v>
      </c>
      <c r="E46959" s="158">
        <v>12575</v>
      </c>
      <c r="F46959" s="151"/>
      <c r="G46959" s="158"/>
    </row>
    <row r="46960" spans="1:7" x14ac:dyDescent="0.3">
      <c r="A46960" s="151">
        <v>42323</v>
      </c>
      <c r="B46960" s="98">
        <v>8.3333333333333329E-2</v>
      </c>
      <c r="C46960" s="158" t="s">
        <v>120</v>
      </c>
      <c r="D46960" s="158">
        <v>24.97</v>
      </c>
      <c r="E46960" s="158">
        <v>12592</v>
      </c>
      <c r="F46960" s="151"/>
      <c r="G46960" s="158"/>
    </row>
    <row r="46961" spans="1:7" x14ac:dyDescent="0.3">
      <c r="A46961" s="151">
        <v>42323</v>
      </c>
      <c r="B46961" s="98">
        <v>9.375E-2</v>
      </c>
      <c r="C46961" s="158" t="s">
        <v>120</v>
      </c>
      <c r="D46961" s="158">
        <v>24.98</v>
      </c>
      <c r="E46961" s="158">
        <v>12690</v>
      </c>
      <c r="F46961" s="151"/>
      <c r="G46961" s="158"/>
    </row>
    <row r="46962" spans="1:7" x14ac:dyDescent="0.3">
      <c r="A46962" s="151">
        <v>42323</v>
      </c>
      <c r="B46962" s="98">
        <v>0.10416666666666667</v>
      </c>
      <c r="C46962" s="158" t="s">
        <v>120</v>
      </c>
      <c r="D46962" s="158">
        <v>25.02</v>
      </c>
      <c r="E46962" s="158">
        <v>13163</v>
      </c>
      <c r="F46962" s="151"/>
      <c r="G46962" s="158"/>
    </row>
    <row r="46963" spans="1:7" x14ac:dyDescent="0.3">
      <c r="A46963" s="151">
        <v>42323</v>
      </c>
      <c r="B46963" s="98">
        <v>0.11458333333333333</v>
      </c>
      <c r="C46963" s="158" t="s">
        <v>120</v>
      </c>
      <c r="D46963" s="158">
        <v>25</v>
      </c>
      <c r="E46963" s="158">
        <v>13072</v>
      </c>
      <c r="F46963" s="151"/>
      <c r="G46963" s="158"/>
    </row>
    <row r="46964" spans="1:7" x14ac:dyDescent="0.3">
      <c r="A46964" s="151">
        <v>42323</v>
      </c>
      <c r="B46964" s="98">
        <v>0.125</v>
      </c>
      <c r="C46964" s="158" t="s">
        <v>120</v>
      </c>
      <c r="D46964" s="158">
        <v>25.02</v>
      </c>
      <c r="E46964" s="158">
        <v>13168</v>
      </c>
      <c r="F46964" s="151"/>
      <c r="G46964" s="158"/>
    </row>
    <row r="46965" spans="1:7" x14ac:dyDescent="0.3">
      <c r="A46965" s="151">
        <v>42323</v>
      </c>
      <c r="B46965" s="98">
        <v>0.13541666666666666</v>
      </c>
      <c r="C46965" s="158" t="s">
        <v>120</v>
      </c>
      <c r="D46965" s="158">
        <v>25.04</v>
      </c>
      <c r="E46965" s="158">
        <v>13324</v>
      </c>
      <c r="F46965" s="151"/>
      <c r="G46965" s="158"/>
    </row>
    <row r="46966" spans="1:7" x14ac:dyDescent="0.3">
      <c r="A46966" s="151">
        <v>42323</v>
      </c>
      <c r="B46966" s="98">
        <v>0.14583333333333334</v>
      </c>
      <c r="C46966" s="158" t="s">
        <v>120</v>
      </c>
      <c r="D46966" s="158">
        <v>25.06</v>
      </c>
      <c r="E46966" s="158">
        <v>13394</v>
      </c>
      <c r="F46966" s="151"/>
      <c r="G46966" s="158"/>
    </row>
    <row r="46967" spans="1:7" x14ac:dyDescent="0.3">
      <c r="A46967" s="151">
        <v>42323</v>
      </c>
      <c r="B46967" s="98">
        <v>0.15625</v>
      </c>
      <c r="C46967" s="158" t="s">
        <v>120</v>
      </c>
      <c r="D46967" s="158">
        <v>25.08</v>
      </c>
      <c r="E46967" s="158">
        <v>13514</v>
      </c>
      <c r="F46967" s="151"/>
      <c r="G46967" s="158"/>
    </row>
    <row r="46968" spans="1:7" x14ac:dyDescent="0.3">
      <c r="A46968" s="151">
        <v>42323</v>
      </c>
      <c r="B46968" s="98">
        <v>0.16666666666666666</v>
      </c>
      <c r="C46968" s="158" t="s">
        <v>120</v>
      </c>
      <c r="D46968" s="158">
        <v>25.07</v>
      </c>
      <c r="E46968" s="158">
        <v>13552</v>
      </c>
      <c r="F46968" s="151"/>
      <c r="G46968" s="158"/>
    </row>
    <row r="46969" spans="1:7" x14ac:dyDescent="0.3">
      <c r="A46969" s="151">
        <v>42323</v>
      </c>
      <c r="B46969" s="98">
        <v>0.17708333333333334</v>
      </c>
      <c r="C46969" s="158" t="s">
        <v>120</v>
      </c>
      <c r="D46969" s="158">
        <v>25.04</v>
      </c>
      <c r="E46969" s="158">
        <v>13506</v>
      </c>
      <c r="F46969" s="151"/>
      <c r="G46969" s="158"/>
    </row>
    <row r="46970" spans="1:7" x14ac:dyDescent="0.3">
      <c r="A46970" s="151">
        <v>42323</v>
      </c>
      <c r="B46970" s="98">
        <v>0.1875</v>
      </c>
      <c r="C46970" s="158" t="s">
        <v>120</v>
      </c>
      <c r="D46970" s="158">
        <v>25.04</v>
      </c>
      <c r="E46970" s="158">
        <v>13624</v>
      </c>
      <c r="F46970" s="151"/>
      <c r="G46970" s="158"/>
    </row>
    <row r="46971" spans="1:7" x14ac:dyDescent="0.3">
      <c r="A46971" s="151">
        <v>42323</v>
      </c>
      <c r="B46971" s="98">
        <v>0.19791666666666666</v>
      </c>
      <c r="C46971" s="158" t="s">
        <v>120</v>
      </c>
      <c r="D46971" s="158">
        <v>25.06</v>
      </c>
      <c r="E46971" s="158">
        <v>13754</v>
      </c>
      <c r="F46971" s="151"/>
      <c r="G46971" s="158"/>
    </row>
    <row r="46972" spans="1:7" x14ac:dyDescent="0.3">
      <c r="A46972" s="151">
        <v>42323</v>
      </c>
      <c r="B46972" s="98">
        <v>0.20833333333333334</v>
      </c>
      <c r="C46972" s="158" t="s">
        <v>120</v>
      </c>
      <c r="D46972" s="158">
        <v>25.09</v>
      </c>
      <c r="E46972" s="158">
        <v>14028</v>
      </c>
      <c r="F46972" s="151"/>
      <c r="G46972" s="158"/>
    </row>
    <row r="46973" spans="1:7" x14ac:dyDescent="0.3">
      <c r="A46973" s="151">
        <v>42323</v>
      </c>
      <c r="B46973" s="98">
        <v>0.21875</v>
      </c>
      <c r="C46973" s="158" t="s">
        <v>120</v>
      </c>
      <c r="D46973" s="158">
        <v>25.06</v>
      </c>
      <c r="E46973" s="158">
        <v>14037</v>
      </c>
      <c r="F46973" s="151"/>
      <c r="G46973" s="158"/>
    </row>
    <row r="46974" spans="1:7" x14ac:dyDescent="0.3">
      <c r="A46974" s="151">
        <v>42323</v>
      </c>
      <c r="B46974" s="98">
        <v>0.22916666666666666</v>
      </c>
      <c r="C46974" s="158" t="s">
        <v>120</v>
      </c>
      <c r="D46974" s="158">
        <v>25.05</v>
      </c>
      <c r="E46974" s="158">
        <v>14104</v>
      </c>
      <c r="F46974" s="151"/>
      <c r="G46974" s="158"/>
    </row>
    <row r="46975" spans="1:7" x14ac:dyDescent="0.3">
      <c r="A46975" s="151">
        <v>42323</v>
      </c>
      <c r="B46975" s="98">
        <v>0.23958333333333334</v>
      </c>
      <c r="C46975" s="158" t="s">
        <v>120</v>
      </c>
      <c r="D46975" s="158">
        <v>25.02</v>
      </c>
      <c r="E46975" s="158">
        <v>14123</v>
      </c>
      <c r="F46975" s="151"/>
      <c r="G46975" s="158"/>
    </row>
    <row r="46976" spans="1:7" x14ac:dyDescent="0.3">
      <c r="A46976" s="151">
        <v>42323</v>
      </c>
      <c r="B46976" s="98">
        <v>0.25</v>
      </c>
      <c r="C46976" s="158" t="s">
        <v>120</v>
      </c>
      <c r="D46976" s="158">
        <v>24.95</v>
      </c>
      <c r="E46976" s="158">
        <v>13861</v>
      </c>
      <c r="F46976" s="151"/>
      <c r="G46976" s="158"/>
    </row>
    <row r="46977" spans="1:7" x14ac:dyDescent="0.3">
      <c r="A46977" s="151">
        <v>42323</v>
      </c>
      <c r="B46977" s="98">
        <v>0.26041666666666669</v>
      </c>
      <c r="C46977" s="158" t="s">
        <v>120</v>
      </c>
      <c r="D46977" s="158">
        <v>24.99</v>
      </c>
      <c r="E46977" s="158">
        <v>14192</v>
      </c>
      <c r="F46977" s="151"/>
      <c r="G46977" s="158"/>
    </row>
    <row r="46978" spans="1:7" x14ac:dyDescent="0.3">
      <c r="A46978" s="151">
        <v>42323</v>
      </c>
      <c r="B46978" s="98">
        <v>0.27083333333333331</v>
      </c>
      <c r="C46978" s="158" t="s">
        <v>120</v>
      </c>
      <c r="D46978" s="158">
        <v>24.97</v>
      </c>
      <c r="E46978" s="158">
        <v>14139</v>
      </c>
      <c r="F46978" s="151"/>
      <c r="G46978" s="158"/>
    </row>
    <row r="46979" spans="1:7" x14ac:dyDescent="0.3">
      <c r="A46979" s="151">
        <v>42323</v>
      </c>
      <c r="B46979" s="98">
        <v>0.28125</v>
      </c>
      <c r="C46979" s="158" t="s">
        <v>120</v>
      </c>
      <c r="D46979" s="158">
        <v>24.99</v>
      </c>
      <c r="E46979" s="158">
        <v>14391</v>
      </c>
      <c r="F46979" s="151"/>
      <c r="G46979" s="158"/>
    </row>
    <row r="46980" spans="1:7" x14ac:dyDescent="0.3">
      <c r="A46980" s="151">
        <v>42323</v>
      </c>
      <c r="B46980" s="98">
        <v>0.29166666666666669</v>
      </c>
      <c r="C46980" s="158" t="s">
        <v>120</v>
      </c>
      <c r="D46980" s="158">
        <v>24.92</v>
      </c>
      <c r="E46980" s="158">
        <v>14177</v>
      </c>
      <c r="F46980" s="151"/>
      <c r="G46980" s="158"/>
    </row>
    <row r="46981" spans="1:7" x14ac:dyDescent="0.3">
      <c r="A46981" s="151">
        <v>42323</v>
      </c>
      <c r="B46981" s="98">
        <v>0.30208333333333331</v>
      </c>
      <c r="C46981" s="158" t="s">
        <v>120</v>
      </c>
      <c r="D46981" s="158">
        <v>24.85</v>
      </c>
      <c r="E46981" s="158">
        <v>13927</v>
      </c>
      <c r="F46981" s="151"/>
      <c r="G46981" s="158"/>
    </row>
    <row r="46982" spans="1:7" x14ac:dyDescent="0.3">
      <c r="A46982" s="151">
        <v>42323</v>
      </c>
      <c r="B46982" s="98">
        <v>0.3125</v>
      </c>
      <c r="C46982" s="158" t="s">
        <v>120</v>
      </c>
      <c r="D46982" s="158">
        <v>24.8</v>
      </c>
      <c r="E46982" s="158">
        <v>13805</v>
      </c>
      <c r="F46982" s="151"/>
      <c r="G46982" s="158"/>
    </row>
    <row r="46983" spans="1:7" x14ac:dyDescent="0.3">
      <c r="A46983" s="151">
        <v>42323</v>
      </c>
      <c r="B46983" s="98">
        <v>0.32291666666666669</v>
      </c>
      <c r="C46983" s="158" t="s">
        <v>120</v>
      </c>
      <c r="D46983" s="158">
        <v>24.76</v>
      </c>
      <c r="E46983" s="158">
        <v>13746</v>
      </c>
      <c r="F46983" s="151"/>
      <c r="G46983" s="158"/>
    </row>
    <row r="46984" spans="1:7" x14ac:dyDescent="0.3">
      <c r="A46984" s="151">
        <v>42323</v>
      </c>
      <c r="B46984" s="98">
        <v>0.33333333333333331</v>
      </c>
      <c r="C46984" s="158" t="s">
        <v>120</v>
      </c>
      <c r="D46984" s="158">
        <v>24.75</v>
      </c>
      <c r="E46984" s="158">
        <v>13816</v>
      </c>
      <c r="F46984" s="151"/>
      <c r="G46984" s="158"/>
    </row>
    <row r="46985" spans="1:7" x14ac:dyDescent="0.3">
      <c r="A46985" s="151">
        <v>42323</v>
      </c>
      <c r="B46985" s="98">
        <v>0.34375</v>
      </c>
      <c r="C46985" s="158" t="s">
        <v>120</v>
      </c>
      <c r="D46985" s="158">
        <v>24.77</v>
      </c>
      <c r="E46985" s="158">
        <v>14053</v>
      </c>
      <c r="F46985" s="151"/>
      <c r="G46985" s="158"/>
    </row>
    <row r="46986" spans="1:7" x14ac:dyDescent="0.3">
      <c r="A46986" s="151">
        <v>42323</v>
      </c>
      <c r="B46986" s="98">
        <v>0.35416666666666669</v>
      </c>
      <c r="C46986" s="158" t="s">
        <v>120</v>
      </c>
      <c r="D46986" s="158">
        <v>24.67</v>
      </c>
      <c r="E46986" s="158">
        <v>13737</v>
      </c>
      <c r="F46986" s="151"/>
      <c r="G46986" s="158"/>
    </row>
    <row r="46987" spans="1:7" x14ac:dyDescent="0.3">
      <c r="A46987" s="151">
        <v>42323</v>
      </c>
      <c r="B46987" s="98">
        <v>0.36458333333333331</v>
      </c>
      <c r="C46987" s="158" t="s">
        <v>120</v>
      </c>
      <c r="D46987" s="158">
        <v>24.6</v>
      </c>
      <c r="E46987" s="158">
        <v>13571</v>
      </c>
      <c r="F46987" s="151"/>
      <c r="G46987" s="158"/>
    </row>
    <row r="46988" spans="1:7" x14ac:dyDescent="0.3">
      <c r="A46988" s="151">
        <v>42323</v>
      </c>
      <c r="B46988" s="98">
        <v>0.375</v>
      </c>
      <c r="C46988" s="158" t="s">
        <v>120</v>
      </c>
      <c r="D46988" s="158">
        <v>24.79</v>
      </c>
      <c r="E46988" s="158">
        <v>14539</v>
      </c>
      <c r="F46988" s="151"/>
      <c r="G46988" s="158"/>
    </row>
    <row r="46989" spans="1:7" x14ac:dyDescent="0.3">
      <c r="A46989" s="151">
        <v>42323</v>
      </c>
      <c r="B46989" s="98">
        <v>0.38541666666666669</v>
      </c>
      <c r="C46989" s="158" t="s">
        <v>120</v>
      </c>
      <c r="D46989" s="158">
        <v>24.7</v>
      </c>
      <c r="E46989" s="158">
        <v>14621</v>
      </c>
      <c r="F46989" s="151"/>
      <c r="G46989" s="158"/>
    </row>
    <row r="46990" spans="1:7" x14ac:dyDescent="0.3">
      <c r="A46990" s="151">
        <v>42323</v>
      </c>
      <c r="B46990" s="98">
        <v>0.39583333333333331</v>
      </c>
      <c r="C46990" s="158" t="s">
        <v>120</v>
      </c>
      <c r="D46990" s="158">
        <v>24.66</v>
      </c>
      <c r="E46990" s="158">
        <v>14786</v>
      </c>
      <c r="F46990" s="151"/>
      <c r="G46990" s="158"/>
    </row>
    <row r="46991" spans="1:7" x14ac:dyDescent="0.3">
      <c r="A46991" s="151">
        <v>42323</v>
      </c>
      <c r="B46991" s="98">
        <v>0.40625</v>
      </c>
      <c r="C46991" s="158" t="s">
        <v>120</v>
      </c>
      <c r="D46991" s="158">
        <v>24.61</v>
      </c>
      <c r="E46991" s="158">
        <v>14696</v>
      </c>
      <c r="F46991" s="151"/>
      <c r="G46991" s="158"/>
    </row>
    <row r="46992" spans="1:7" x14ac:dyDescent="0.3">
      <c r="A46992" s="151">
        <v>42323</v>
      </c>
      <c r="B46992" s="98">
        <v>0.41666666666666669</v>
      </c>
      <c r="C46992" s="158" t="s">
        <v>120</v>
      </c>
      <c r="D46992" s="158">
        <v>24.59</v>
      </c>
      <c r="E46992" s="158">
        <v>14599</v>
      </c>
      <c r="F46992" s="151"/>
      <c r="G46992" s="158"/>
    </row>
    <row r="46993" spans="1:7" x14ac:dyDescent="0.3">
      <c r="A46993" s="151">
        <v>42323</v>
      </c>
      <c r="B46993" s="98">
        <v>0.42708333333333331</v>
      </c>
      <c r="C46993" s="158" t="s">
        <v>120</v>
      </c>
      <c r="D46993" s="158">
        <v>24.58</v>
      </c>
      <c r="E46993" s="158">
        <v>14584</v>
      </c>
      <c r="F46993" s="151"/>
      <c r="G46993" s="158"/>
    </row>
    <row r="46994" spans="1:7" x14ac:dyDescent="0.3">
      <c r="A46994" s="151">
        <v>42323</v>
      </c>
      <c r="B46994" s="98">
        <v>0.4375</v>
      </c>
      <c r="C46994" s="158" t="s">
        <v>120</v>
      </c>
      <c r="D46994" s="158">
        <v>24.56</v>
      </c>
      <c r="E46994" s="158">
        <v>14599</v>
      </c>
      <c r="F46994" s="151"/>
      <c r="G46994" s="158"/>
    </row>
    <row r="46995" spans="1:7" x14ac:dyDescent="0.3">
      <c r="A46995" s="151">
        <v>42323</v>
      </c>
      <c r="B46995" s="98">
        <v>0.44791666666666669</v>
      </c>
      <c r="C46995" s="158" t="s">
        <v>120</v>
      </c>
      <c r="D46995" s="158">
        <v>24.54</v>
      </c>
      <c r="E46995" s="158">
        <v>14601</v>
      </c>
      <c r="F46995" s="151"/>
      <c r="G46995" s="158"/>
    </row>
    <row r="46996" spans="1:7" x14ac:dyDescent="0.3">
      <c r="A46996" s="151">
        <v>42323</v>
      </c>
      <c r="B46996" s="98">
        <v>0.45833333333333331</v>
      </c>
      <c r="C46996" s="158" t="s">
        <v>120</v>
      </c>
      <c r="D46996" s="158">
        <v>24.53</v>
      </c>
      <c r="E46996" s="158">
        <v>14649</v>
      </c>
      <c r="F46996" s="151"/>
      <c r="G46996" s="158"/>
    </row>
    <row r="46997" spans="1:7" x14ac:dyDescent="0.3">
      <c r="A46997" s="151">
        <v>42323</v>
      </c>
      <c r="B46997" s="98">
        <v>0.46875</v>
      </c>
      <c r="C46997" s="158" t="s">
        <v>120</v>
      </c>
      <c r="D46997" s="158">
        <v>24.39</v>
      </c>
      <c r="E46997" s="158">
        <v>14360</v>
      </c>
      <c r="F46997" s="151"/>
      <c r="G46997" s="158"/>
    </row>
    <row r="46998" spans="1:7" x14ac:dyDescent="0.3">
      <c r="A46998" s="151">
        <v>42323</v>
      </c>
      <c r="B46998" s="98">
        <v>0.47916666666666669</v>
      </c>
      <c r="C46998" s="158" t="s">
        <v>120</v>
      </c>
      <c r="D46998" s="158">
        <v>24.34</v>
      </c>
      <c r="E46998" s="158">
        <v>14249</v>
      </c>
      <c r="F46998" s="151"/>
      <c r="G46998" s="158"/>
    </row>
    <row r="46999" spans="1:7" x14ac:dyDescent="0.3">
      <c r="A46999" s="151">
        <v>42323</v>
      </c>
      <c r="B46999" s="98">
        <v>0.48958333333333331</v>
      </c>
      <c r="C46999" s="158" t="s">
        <v>120</v>
      </c>
      <c r="D46999" s="158">
        <v>24.42</v>
      </c>
      <c r="E46999" s="158">
        <v>14309</v>
      </c>
      <c r="F46999" s="151"/>
      <c r="G46999" s="158"/>
    </row>
    <row r="47000" spans="1:7" x14ac:dyDescent="0.3">
      <c r="A47000" s="151">
        <v>42324</v>
      </c>
      <c r="B47000" s="98">
        <v>0.5</v>
      </c>
      <c r="C47000" s="158" t="s">
        <v>119</v>
      </c>
      <c r="D47000" s="158">
        <v>24.36</v>
      </c>
      <c r="E47000" s="158">
        <v>14465</v>
      </c>
      <c r="F47000" s="151"/>
      <c r="G47000" s="158"/>
    </row>
    <row r="47001" spans="1:7" x14ac:dyDescent="0.3">
      <c r="A47001" s="151">
        <v>42324</v>
      </c>
      <c r="B47001" s="98">
        <v>0.51041666666666663</v>
      </c>
      <c r="C47001" s="158" t="s">
        <v>119</v>
      </c>
      <c r="D47001" s="158">
        <v>24.41</v>
      </c>
      <c r="E47001" s="158">
        <v>14538</v>
      </c>
      <c r="F47001" s="151"/>
      <c r="G47001" s="158"/>
    </row>
    <row r="47002" spans="1:7" x14ac:dyDescent="0.3">
      <c r="A47002" s="151">
        <v>42324</v>
      </c>
      <c r="B47002" s="98">
        <v>0.52083333333333337</v>
      </c>
      <c r="C47002" s="158" t="s">
        <v>119</v>
      </c>
      <c r="D47002" s="158">
        <v>24.35</v>
      </c>
      <c r="E47002" s="158">
        <v>14452</v>
      </c>
      <c r="F47002" s="151"/>
      <c r="G47002" s="158"/>
    </row>
    <row r="47003" spans="1:7" x14ac:dyDescent="0.3">
      <c r="A47003" s="151">
        <v>42324</v>
      </c>
      <c r="B47003" s="98">
        <v>0.53125</v>
      </c>
      <c r="C47003" s="158" t="s">
        <v>119</v>
      </c>
      <c r="D47003" s="158">
        <v>24.41</v>
      </c>
      <c r="E47003" s="158">
        <v>14621</v>
      </c>
      <c r="F47003" s="151"/>
      <c r="G47003" s="158"/>
    </row>
    <row r="47004" spans="1:7" x14ac:dyDescent="0.3">
      <c r="A47004" s="151">
        <v>42324</v>
      </c>
      <c r="B47004" s="98">
        <v>4.1666666666666664E-2</v>
      </c>
      <c r="C47004" s="158" t="s">
        <v>119</v>
      </c>
      <c r="D47004" s="158">
        <v>24.48</v>
      </c>
      <c r="E47004" s="158">
        <v>14897</v>
      </c>
      <c r="F47004" s="151"/>
      <c r="G47004" s="158"/>
    </row>
    <row r="47005" spans="1:7" x14ac:dyDescent="0.3">
      <c r="A47005" s="151">
        <v>42324</v>
      </c>
      <c r="B47005" s="98">
        <v>5.2083333333333336E-2</v>
      </c>
      <c r="C47005" s="158" t="s">
        <v>119</v>
      </c>
      <c r="D47005" s="158">
        <v>24.57</v>
      </c>
      <c r="E47005" s="158">
        <v>15350</v>
      </c>
      <c r="F47005" s="151"/>
      <c r="G47005" s="158"/>
    </row>
    <row r="47006" spans="1:7" x14ac:dyDescent="0.3">
      <c r="A47006" s="151">
        <v>42324</v>
      </c>
      <c r="B47006" s="98">
        <v>6.25E-2</v>
      </c>
      <c r="C47006" s="158" t="s">
        <v>119</v>
      </c>
      <c r="D47006" s="158">
        <v>24.55</v>
      </c>
      <c r="E47006" s="158">
        <v>15534</v>
      </c>
      <c r="F47006" s="151"/>
      <c r="G47006" s="158"/>
    </row>
    <row r="47007" spans="1:7" x14ac:dyDescent="0.3">
      <c r="A47007" s="151">
        <v>42324</v>
      </c>
      <c r="B47007" s="98">
        <v>7.2916666666666671E-2</v>
      </c>
      <c r="C47007" s="158" t="s">
        <v>119</v>
      </c>
      <c r="D47007" s="158">
        <v>24.45</v>
      </c>
      <c r="E47007" s="158">
        <v>15304</v>
      </c>
      <c r="F47007" s="151"/>
      <c r="G47007" s="158"/>
    </row>
    <row r="47008" spans="1:7" x14ac:dyDescent="0.3">
      <c r="A47008" s="151">
        <v>42324</v>
      </c>
      <c r="B47008" s="98">
        <v>8.3333333333333329E-2</v>
      </c>
      <c r="C47008" s="158" t="s">
        <v>119</v>
      </c>
      <c r="D47008" s="158">
        <v>24.32</v>
      </c>
      <c r="E47008" s="158">
        <v>15141</v>
      </c>
      <c r="F47008" s="151"/>
      <c r="G47008" s="158"/>
    </row>
    <row r="47009" spans="1:7" x14ac:dyDescent="0.3">
      <c r="A47009" s="151">
        <v>42324</v>
      </c>
      <c r="B47009" s="98">
        <v>9.375E-2</v>
      </c>
      <c r="C47009" s="158" t="s">
        <v>119</v>
      </c>
      <c r="D47009" s="158">
        <v>24.33</v>
      </c>
      <c r="E47009" s="158">
        <v>15082</v>
      </c>
      <c r="F47009" s="151"/>
      <c r="G47009" s="158"/>
    </row>
    <row r="47010" spans="1:7" x14ac:dyDescent="0.3">
      <c r="A47010" s="151">
        <v>42324</v>
      </c>
      <c r="B47010" s="98">
        <v>0.10416666666666667</v>
      </c>
      <c r="C47010" s="158" t="s">
        <v>119</v>
      </c>
      <c r="D47010" s="158">
        <v>24.27</v>
      </c>
      <c r="E47010" s="158">
        <v>15011</v>
      </c>
      <c r="F47010" s="151"/>
      <c r="G47010" s="158"/>
    </row>
    <row r="47011" spans="1:7" x14ac:dyDescent="0.3">
      <c r="A47011" s="151">
        <v>42324</v>
      </c>
      <c r="B47011" s="98">
        <v>0.11458333333333333</v>
      </c>
      <c r="C47011" s="158" t="s">
        <v>119</v>
      </c>
      <c r="D47011" s="158">
        <v>24.31</v>
      </c>
      <c r="E47011" s="158">
        <v>15145</v>
      </c>
      <c r="F47011" s="151"/>
      <c r="G47011" s="158"/>
    </row>
    <row r="47012" spans="1:7" x14ac:dyDescent="0.3">
      <c r="A47012" s="151">
        <v>42324</v>
      </c>
      <c r="B47012" s="98">
        <v>0.125</v>
      </c>
      <c r="C47012" s="158" t="s">
        <v>119</v>
      </c>
      <c r="D47012" s="158">
        <v>24.34</v>
      </c>
      <c r="E47012" s="158">
        <v>15147</v>
      </c>
      <c r="F47012" s="151"/>
      <c r="G47012" s="158"/>
    </row>
    <row r="47013" spans="1:7" x14ac:dyDescent="0.3">
      <c r="A47013" s="151">
        <v>42324</v>
      </c>
      <c r="B47013" s="98">
        <v>0.13541666666666666</v>
      </c>
      <c r="C47013" s="158" t="s">
        <v>119</v>
      </c>
      <c r="D47013" s="158">
        <v>24.43</v>
      </c>
      <c r="E47013" s="158">
        <v>15552</v>
      </c>
      <c r="F47013" s="151"/>
      <c r="G47013" s="158"/>
    </row>
    <row r="47014" spans="1:7" x14ac:dyDescent="0.3">
      <c r="A47014" s="151">
        <v>42324</v>
      </c>
      <c r="B47014" s="98">
        <v>0.14583333333333334</v>
      </c>
      <c r="C47014" s="158" t="s">
        <v>119</v>
      </c>
      <c r="D47014" s="158">
        <v>24.42</v>
      </c>
      <c r="E47014" s="158">
        <v>15598</v>
      </c>
      <c r="F47014" s="151"/>
      <c r="G47014" s="158"/>
    </row>
    <row r="47015" spans="1:7" x14ac:dyDescent="0.3">
      <c r="A47015" s="151">
        <v>42324</v>
      </c>
      <c r="B47015" s="98">
        <v>0.15625</v>
      </c>
      <c r="C47015" s="158" t="s">
        <v>119</v>
      </c>
      <c r="D47015" s="158">
        <v>24.39</v>
      </c>
      <c r="E47015" s="158">
        <v>15678</v>
      </c>
      <c r="F47015" s="151"/>
      <c r="G47015" s="158"/>
    </row>
    <row r="47016" spans="1:7" x14ac:dyDescent="0.3">
      <c r="A47016" s="151">
        <v>42324</v>
      </c>
      <c r="B47016" s="98">
        <v>0.16666666666666666</v>
      </c>
      <c r="C47016" s="158" t="s">
        <v>119</v>
      </c>
      <c r="D47016" s="158">
        <v>24.32</v>
      </c>
      <c r="E47016" s="158">
        <v>15408</v>
      </c>
      <c r="F47016" s="151"/>
      <c r="G47016" s="158"/>
    </row>
    <row r="47017" spans="1:7" x14ac:dyDescent="0.3">
      <c r="A47017" s="151">
        <v>42324</v>
      </c>
      <c r="B47017" s="98">
        <v>0.17708333333333334</v>
      </c>
      <c r="C47017" s="158" t="s">
        <v>119</v>
      </c>
      <c r="D47017" s="158">
        <v>24.33</v>
      </c>
      <c r="E47017" s="158">
        <v>15550</v>
      </c>
      <c r="F47017" s="151"/>
      <c r="G47017" s="158"/>
    </row>
    <row r="47018" spans="1:7" x14ac:dyDescent="0.3">
      <c r="A47018" s="151">
        <v>42324</v>
      </c>
      <c r="B47018" s="98">
        <v>0.1875</v>
      </c>
      <c r="C47018" s="158" t="s">
        <v>119</v>
      </c>
      <c r="D47018" s="158">
        <v>24.31</v>
      </c>
      <c r="E47018" s="158">
        <v>15577</v>
      </c>
      <c r="F47018" s="151"/>
      <c r="G47018" s="158"/>
    </row>
    <row r="47019" spans="1:7" x14ac:dyDescent="0.3">
      <c r="A47019" s="151">
        <v>42324</v>
      </c>
      <c r="B47019" s="98">
        <v>0.19791666666666666</v>
      </c>
      <c r="C47019" s="158" t="s">
        <v>119</v>
      </c>
      <c r="D47019" s="158">
        <v>24.3</v>
      </c>
      <c r="E47019" s="158">
        <v>15579</v>
      </c>
      <c r="F47019" s="151"/>
      <c r="G47019" s="158"/>
    </row>
    <row r="47020" spans="1:7" x14ac:dyDescent="0.3">
      <c r="A47020" s="151">
        <v>42324</v>
      </c>
      <c r="B47020" s="98">
        <v>0.20833333333333334</v>
      </c>
      <c r="C47020" s="158" t="s">
        <v>119</v>
      </c>
      <c r="D47020" s="158">
        <v>24.3</v>
      </c>
      <c r="E47020" s="158">
        <v>15795</v>
      </c>
      <c r="F47020" s="151"/>
      <c r="G47020" s="158"/>
    </row>
    <row r="47021" spans="1:7" x14ac:dyDescent="0.3">
      <c r="A47021" s="151">
        <v>42324</v>
      </c>
      <c r="B47021" s="98">
        <v>0.21875</v>
      </c>
      <c r="C47021" s="158" t="s">
        <v>119</v>
      </c>
      <c r="D47021" s="158">
        <v>24.29</v>
      </c>
      <c r="E47021" s="158">
        <v>15906</v>
      </c>
      <c r="F47021" s="151"/>
      <c r="G47021" s="158"/>
    </row>
    <row r="47022" spans="1:7" x14ac:dyDescent="0.3">
      <c r="A47022" s="151">
        <v>42324</v>
      </c>
      <c r="B47022" s="98">
        <v>0.22916666666666666</v>
      </c>
      <c r="C47022" s="158" t="s">
        <v>119</v>
      </c>
      <c r="D47022" s="158">
        <v>24.27</v>
      </c>
      <c r="E47022" s="158">
        <v>16023</v>
      </c>
      <c r="F47022" s="151"/>
      <c r="G47022" s="158"/>
    </row>
    <row r="47023" spans="1:7" x14ac:dyDescent="0.3">
      <c r="A47023" s="151">
        <v>42324</v>
      </c>
      <c r="B47023" s="98">
        <v>0.23958333333333334</v>
      </c>
      <c r="C47023" s="158" t="s">
        <v>119</v>
      </c>
      <c r="D47023" s="158">
        <v>24.3</v>
      </c>
      <c r="E47023" s="158">
        <v>16581</v>
      </c>
      <c r="F47023" s="151"/>
      <c r="G47023" s="158"/>
    </row>
    <row r="47024" spans="1:7" x14ac:dyDescent="0.3">
      <c r="A47024" s="151">
        <v>42324</v>
      </c>
      <c r="B47024" s="98">
        <v>0.25</v>
      </c>
      <c r="C47024" s="158" t="s">
        <v>119</v>
      </c>
      <c r="D47024" s="158">
        <v>24.36</v>
      </c>
      <c r="E47024" s="158">
        <v>17893</v>
      </c>
      <c r="F47024" s="151"/>
      <c r="G47024" s="158"/>
    </row>
    <row r="47025" spans="1:7" x14ac:dyDescent="0.3">
      <c r="A47025" s="151">
        <v>42324</v>
      </c>
      <c r="B47025" s="98">
        <v>0.26041666666666669</v>
      </c>
      <c r="C47025" s="158" t="s">
        <v>119</v>
      </c>
      <c r="D47025" s="158">
        <v>24.39</v>
      </c>
      <c r="E47025" s="158">
        <v>17889</v>
      </c>
      <c r="F47025" s="151"/>
      <c r="G47025" s="158"/>
    </row>
    <row r="47026" spans="1:7" x14ac:dyDescent="0.3">
      <c r="A47026" s="151">
        <v>42324</v>
      </c>
      <c r="B47026" s="98">
        <v>0.27083333333333331</v>
      </c>
      <c r="C47026" s="158" t="s">
        <v>119</v>
      </c>
      <c r="D47026" s="158">
        <v>24.45</v>
      </c>
      <c r="E47026" s="158">
        <v>17925</v>
      </c>
      <c r="F47026" s="151"/>
      <c r="G47026" s="158"/>
    </row>
    <row r="47027" spans="1:7" x14ac:dyDescent="0.3">
      <c r="A47027" s="151">
        <v>42324</v>
      </c>
      <c r="B47027" s="98">
        <v>0.28125</v>
      </c>
      <c r="C47027" s="158" t="s">
        <v>119</v>
      </c>
      <c r="D47027" s="158">
        <v>24.27</v>
      </c>
      <c r="E47027" s="158">
        <v>17301</v>
      </c>
      <c r="F47027" s="151"/>
      <c r="G47027" s="158"/>
    </row>
    <row r="47028" spans="1:7" x14ac:dyDescent="0.3">
      <c r="A47028" s="151">
        <v>42324</v>
      </c>
      <c r="B47028" s="98">
        <v>0.29166666666666669</v>
      </c>
      <c r="C47028" s="158" t="s">
        <v>119</v>
      </c>
      <c r="D47028" s="158">
        <v>24.02</v>
      </c>
      <c r="E47028" s="158">
        <v>16239</v>
      </c>
      <c r="F47028" s="151"/>
      <c r="G47028" s="158"/>
    </row>
    <row r="47029" spans="1:7" x14ac:dyDescent="0.3">
      <c r="A47029" s="151">
        <v>42324</v>
      </c>
      <c r="B47029" s="98">
        <v>0.30208333333333331</v>
      </c>
      <c r="C47029" s="158" t="s">
        <v>119</v>
      </c>
      <c r="D47029" s="158">
        <v>23.85</v>
      </c>
      <c r="E47029" s="158">
        <v>15910</v>
      </c>
      <c r="F47029" s="151"/>
      <c r="G47029" s="158"/>
    </row>
    <row r="47030" spans="1:7" x14ac:dyDescent="0.3">
      <c r="A47030" s="151">
        <v>42324</v>
      </c>
      <c r="B47030" s="98">
        <v>0.3125</v>
      </c>
      <c r="C47030" s="158" t="s">
        <v>119</v>
      </c>
      <c r="D47030" s="158">
        <v>23.85</v>
      </c>
      <c r="E47030" s="158">
        <v>15796</v>
      </c>
      <c r="F47030" s="151"/>
      <c r="G47030" s="158"/>
    </row>
    <row r="47031" spans="1:7" x14ac:dyDescent="0.3">
      <c r="A47031" s="151">
        <v>42324</v>
      </c>
      <c r="B47031" s="98">
        <v>0.32291666666666669</v>
      </c>
      <c r="C47031" s="158" t="s">
        <v>119</v>
      </c>
      <c r="D47031" s="158">
        <v>23.81</v>
      </c>
      <c r="E47031" s="158">
        <v>15785</v>
      </c>
      <c r="F47031" s="151"/>
      <c r="G47031" s="158"/>
    </row>
    <row r="47032" spans="1:7" x14ac:dyDescent="0.3">
      <c r="A47032" s="151">
        <v>42324</v>
      </c>
      <c r="B47032" s="98">
        <v>0.33333333333333331</v>
      </c>
      <c r="C47032" s="158" t="s">
        <v>119</v>
      </c>
      <c r="D47032" s="158">
        <v>23.88</v>
      </c>
      <c r="E47032" s="158">
        <v>15974</v>
      </c>
      <c r="F47032" s="151"/>
      <c r="G47032" s="158"/>
    </row>
    <row r="47033" spans="1:7" x14ac:dyDescent="0.3">
      <c r="A47033" s="151">
        <v>42324</v>
      </c>
      <c r="B47033" s="98">
        <v>0.34375</v>
      </c>
      <c r="C47033" s="158" t="s">
        <v>119</v>
      </c>
      <c r="D47033" s="158">
        <v>23.95</v>
      </c>
      <c r="E47033" s="158">
        <v>16074</v>
      </c>
      <c r="F47033" s="151"/>
      <c r="G47033" s="158"/>
    </row>
    <row r="47034" spans="1:7" x14ac:dyDescent="0.3">
      <c r="A47034" s="151">
        <v>42324</v>
      </c>
      <c r="B47034" s="98">
        <v>0.35416666666666669</v>
      </c>
      <c r="C47034" s="158" t="s">
        <v>119</v>
      </c>
      <c r="D47034" s="158">
        <v>23.95</v>
      </c>
      <c r="E47034" s="158">
        <v>16061</v>
      </c>
      <c r="F47034" s="151"/>
      <c r="G47034" s="158"/>
    </row>
    <row r="47035" spans="1:7" x14ac:dyDescent="0.3">
      <c r="A47035" s="151">
        <v>42324</v>
      </c>
      <c r="B47035" s="98">
        <v>0.36458333333333331</v>
      </c>
      <c r="C47035" s="158" t="s">
        <v>119</v>
      </c>
      <c r="D47035" s="158">
        <v>23.88</v>
      </c>
      <c r="E47035" s="158">
        <v>15759</v>
      </c>
      <c r="F47035" s="151"/>
      <c r="G47035" s="158"/>
    </row>
    <row r="47036" spans="1:7" x14ac:dyDescent="0.3">
      <c r="A47036" s="151">
        <v>42324</v>
      </c>
      <c r="B47036" s="98">
        <v>0.375</v>
      </c>
      <c r="C47036" s="158" t="s">
        <v>119</v>
      </c>
      <c r="D47036" s="158">
        <v>23.82</v>
      </c>
      <c r="E47036" s="158">
        <v>15210</v>
      </c>
      <c r="F47036" s="151"/>
      <c r="G47036" s="158"/>
    </row>
    <row r="47037" spans="1:7" x14ac:dyDescent="0.3">
      <c r="A47037" s="151">
        <v>42324</v>
      </c>
      <c r="B47037" s="98">
        <v>0.38541666666666669</v>
      </c>
      <c r="C47037" s="158" t="s">
        <v>119</v>
      </c>
      <c r="D47037" s="158">
        <v>23.87</v>
      </c>
      <c r="E47037" s="158">
        <v>14906</v>
      </c>
      <c r="F47037" s="151"/>
      <c r="G47037" s="158"/>
    </row>
    <row r="47038" spans="1:7" x14ac:dyDescent="0.3">
      <c r="A47038" s="151">
        <v>42324</v>
      </c>
      <c r="B47038" s="98">
        <v>0.39583333333333331</v>
      </c>
      <c r="C47038" s="158" t="s">
        <v>119</v>
      </c>
      <c r="D47038" s="158">
        <v>23.92</v>
      </c>
      <c r="E47038" s="158">
        <v>14854</v>
      </c>
      <c r="F47038" s="151"/>
      <c r="G47038" s="158"/>
    </row>
    <row r="47039" spans="1:7" x14ac:dyDescent="0.3">
      <c r="A47039" s="151">
        <v>42324</v>
      </c>
      <c r="B47039" s="98">
        <v>0.40625</v>
      </c>
      <c r="C47039" s="158" t="s">
        <v>119</v>
      </c>
      <c r="D47039" s="158">
        <v>23.97</v>
      </c>
      <c r="E47039" s="158">
        <v>14849</v>
      </c>
      <c r="F47039" s="151"/>
      <c r="G47039" s="158"/>
    </row>
    <row r="47040" spans="1:7" x14ac:dyDescent="0.3">
      <c r="A47040" s="151">
        <v>42324</v>
      </c>
      <c r="B47040" s="98">
        <v>0.41666666666666669</v>
      </c>
      <c r="C47040" s="158" t="s">
        <v>119</v>
      </c>
      <c r="D47040" s="158">
        <v>24.04</v>
      </c>
      <c r="E47040" s="158">
        <v>14878</v>
      </c>
      <c r="F47040" s="151"/>
      <c r="G47040" s="158"/>
    </row>
    <row r="47041" spans="1:7" x14ac:dyDescent="0.3">
      <c r="A47041" s="151">
        <v>42324</v>
      </c>
      <c r="B47041" s="98">
        <v>0.42708333333333331</v>
      </c>
      <c r="C47041" s="158" t="s">
        <v>119</v>
      </c>
      <c r="D47041" s="158">
        <v>24.09</v>
      </c>
      <c r="E47041" s="158">
        <v>14803</v>
      </c>
      <c r="F47041" s="151"/>
      <c r="G47041" s="158"/>
    </row>
    <row r="47042" spans="1:7" x14ac:dyDescent="0.3">
      <c r="A47042" s="151">
        <v>42324</v>
      </c>
      <c r="B47042" s="98">
        <v>0.4375</v>
      </c>
      <c r="C47042" s="158" t="s">
        <v>119</v>
      </c>
      <c r="D47042" s="158">
        <v>24.13</v>
      </c>
      <c r="E47042" s="158">
        <v>14654</v>
      </c>
      <c r="F47042" s="151"/>
      <c r="G47042" s="158"/>
    </row>
    <row r="47043" spans="1:7" x14ac:dyDescent="0.3">
      <c r="A47043" s="151">
        <v>42324</v>
      </c>
      <c r="B47043" s="98">
        <v>0.44791666666666669</v>
      </c>
      <c r="C47043" s="158" t="s">
        <v>119</v>
      </c>
      <c r="D47043" s="158">
        <v>24.2</v>
      </c>
      <c r="E47043" s="158">
        <v>14562</v>
      </c>
      <c r="F47043" s="151"/>
      <c r="G47043" s="158"/>
    </row>
    <row r="47044" spans="1:7" x14ac:dyDescent="0.3">
      <c r="A47044" s="151">
        <v>42324</v>
      </c>
      <c r="B47044" s="98">
        <v>0.45833333333333331</v>
      </c>
      <c r="C47044" s="158" t="s">
        <v>119</v>
      </c>
      <c r="D47044" s="158">
        <v>24.22</v>
      </c>
      <c r="E47044" s="158">
        <v>14527</v>
      </c>
      <c r="F47044" s="151"/>
      <c r="G47044" s="158"/>
    </row>
    <row r="47045" spans="1:7" x14ac:dyDescent="0.3">
      <c r="A47045" s="151">
        <v>42324</v>
      </c>
      <c r="B47045" s="98">
        <v>0.47916666666666669</v>
      </c>
      <c r="C47045" s="158" t="s">
        <v>119</v>
      </c>
      <c r="D47045" s="158">
        <v>24.32</v>
      </c>
      <c r="E47045" s="158">
        <v>14171</v>
      </c>
      <c r="F47045" s="151"/>
      <c r="G47045" s="158"/>
    </row>
    <row r="47046" spans="1:7" x14ac:dyDescent="0.3">
      <c r="A47046" s="151">
        <v>42324</v>
      </c>
      <c r="B47046" s="98">
        <v>0.48958333333333331</v>
      </c>
      <c r="C47046" s="158" t="s">
        <v>119</v>
      </c>
      <c r="D47046" s="158">
        <v>24.41</v>
      </c>
      <c r="E47046" s="158">
        <v>14189</v>
      </c>
      <c r="F47046" s="151"/>
      <c r="G47046" s="158"/>
    </row>
    <row r="47047" spans="1:7" x14ac:dyDescent="0.3">
      <c r="A47047" s="151">
        <v>42324</v>
      </c>
      <c r="B47047" s="98">
        <v>0.5</v>
      </c>
      <c r="C47047" s="158" t="s">
        <v>120</v>
      </c>
      <c r="D47047" s="158">
        <v>24.45</v>
      </c>
      <c r="E47047" s="158">
        <v>14113</v>
      </c>
      <c r="F47047" s="151"/>
      <c r="G47047" s="158"/>
    </row>
    <row r="47048" spans="1:7" x14ac:dyDescent="0.3">
      <c r="A47048" s="151">
        <v>42324</v>
      </c>
      <c r="B47048" s="98">
        <v>0.51041666666666663</v>
      </c>
      <c r="C47048" s="158" t="s">
        <v>120</v>
      </c>
      <c r="D47048" s="158">
        <v>24.47</v>
      </c>
      <c r="E47048" s="158">
        <v>14056</v>
      </c>
      <c r="F47048" s="151"/>
      <c r="G47048" s="158"/>
    </row>
    <row r="47049" spans="1:7" x14ac:dyDescent="0.3">
      <c r="A47049" s="151">
        <v>42324</v>
      </c>
      <c r="B47049" s="98">
        <v>0.52083333333333337</v>
      </c>
      <c r="C47049" s="158" t="s">
        <v>120</v>
      </c>
      <c r="D47049" s="158">
        <v>24.48</v>
      </c>
      <c r="E47049" s="158">
        <v>13936</v>
      </c>
      <c r="F47049" s="151"/>
      <c r="G47049" s="158"/>
    </row>
    <row r="47050" spans="1:7" x14ac:dyDescent="0.3">
      <c r="A47050" s="151">
        <v>42324</v>
      </c>
      <c r="B47050" s="98">
        <v>0.53125</v>
      </c>
      <c r="C47050" s="158" t="s">
        <v>120</v>
      </c>
      <c r="D47050" s="158">
        <v>24.54</v>
      </c>
      <c r="E47050" s="158">
        <v>13920</v>
      </c>
      <c r="F47050" s="151"/>
      <c r="G47050" s="158"/>
    </row>
    <row r="47051" spans="1:7" x14ac:dyDescent="0.3">
      <c r="A47051" s="151">
        <v>42324</v>
      </c>
      <c r="B47051" s="98">
        <v>4.1666666666666664E-2</v>
      </c>
      <c r="C47051" s="158" t="s">
        <v>120</v>
      </c>
      <c r="D47051" s="158">
        <v>24.64</v>
      </c>
      <c r="E47051" s="158">
        <v>13978</v>
      </c>
      <c r="F47051" s="151"/>
      <c r="G47051" s="158"/>
    </row>
    <row r="47052" spans="1:7" x14ac:dyDescent="0.3">
      <c r="A47052" s="151">
        <v>42324</v>
      </c>
      <c r="B47052" s="98">
        <v>5.2083333333333336E-2</v>
      </c>
      <c r="C47052" s="158" t="s">
        <v>120</v>
      </c>
      <c r="D47052" s="158">
        <v>24.74</v>
      </c>
      <c r="E47052" s="158">
        <v>13873</v>
      </c>
      <c r="F47052" s="151"/>
      <c r="G47052" s="158"/>
    </row>
    <row r="47053" spans="1:7" x14ac:dyDescent="0.3">
      <c r="A47053" s="151">
        <v>42324</v>
      </c>
      <c r="B47053" s="98">
        <v>6.25E-2</v>
      </c>
      <c r="C47053" s="158" t="s">
        <v>120</v>
      </c>
      <c r="D47053" s="158">
        <v>24.87</v>
      </c>
      <c r="E47053" s="158">
        <v>13844</v>
      </c>
      <c r="F47053" s="151"/>
      <c r="G47053" s="158"/>
    </row>
    <row r="47054" spans="1:7" x14ac:dyDescent="0.3">
      <c r="A47054" s="151">
        <v>42324</v>
      </c>
      <c r="B47054" s="98">
        <v>7.2916666666666671E-2</v>
      </c>
      <c r="C47054" s="158" t="s">
        <v>120</v>
      </c>
      <c r="D47054" s="158">
        <v>24.89</v>
      </c>
      <c r="E47054" s="158">
        <v>13660</v>
      </c>
      <c r="F47054" s="151"/>
      <c r="G47054" s="158"/>
    </row>
    <row r="47055" spans="1:7" x14ac:dyDescent="0.3">
      <c r="A47055" s="151">
        <v>42324</v>
      </c>
      <c r="B47055" s="98">
        <v>8.3333333333333329E-2</v>
      </c>
      <c r="C47055" s="158" t="s">
        <v>120</v>
      </c>
      <c r="D47055" s="158">
        <v>24.9</v>
      </c>
      <c r="E47055" s="158">
        <v>13687</v>
      </c>
      <c r="F47055" s="151"/>
      <c r="G47055" s="158"/>
    </row>
    <row r="47056" spans="1:7" x14ac:dyDescent="0.3">
      <c r="A47056" s="151">
        <v>42324</v>
      </c>
      <c r="B47056" s="98">
        <v>9.375E-2</v>
      </c>
      <c r="C47056" s="158" t="s">
        <v>120</v>
      </c>
      <c r="D47056" s="158">
        <v>24.92</v>
      </c>
      <c r="E47056" s="158">
        <v>13743</v>
      </c>
      <c r="F47056" s="151"/>
      <c r="G47056" s="158"/>
    </row>
    <row r="47057" spans="1:7" x14ac:dyDescent="0.3">
      <c r="A47057" s="151">
        <v>42324</v>
      </c>
      <c r="B47057" s="98">
        <v>0.10416666666666667</v>
      </c>
      <c r="C47057" s="158" t="s">
        <v>120</v>
      </c>
      <c r="D47057" s="158">
        <v>24.94</v>
      </c>
      <c r="E47057" s="158">
        <v>14041</v>
      </c>
      <c r="F47057" s="151"/>
      <c r="G47057" s="158"/>
    </row>
    <row r="47058" spans="1:7" x14ac:dyDescent="0.3">
      <c r="A47058" s="151">
        <v>42324</v>
      </c>
      <c r="B47058" s="98">
        <v>0.11458333333333333</v>
      </c>
      <c r="C47058" s="158" t="s">
        <v>120</v>
      </c>
      <c r="D47058" s="158">
        <v>24.95</v>
      </c>
      <c r="E47058" s="158">
        <v>14035</v>
      </c>
      <c r="F47058" s="151"/>
      <c r="G47058" s="158"/>
    </row>
    <row r="47059" spans="1:7" x14ac:dyDescent="0.3">
      <c r="A47059" s="151">
        <v>42324</v>
      </c>
      <c r="B47059" s="98">
        <v>0.125</v>
      </c>
      <c r="C47059" s="158" t="s">
        <v>120</v>
      </c>
      <c r="D47059" s="158">
        <v>24.94</v>
      </c>
      <c r="E47059" s="158">
        <v>14340</v>
      </c>
      <c r="F47059" s="151"/>
      <c r="G47059" s="158"/>
    </row>
    <row r="47060" spans="1:7" x14ac:dyDescent="0.3">
      <c r="A47060" s="151">
        <v>42324</v>
      </c>
      <c r="B47060" s="98">
        <v>0.13541666666666666</v>
      </c>
      <c r="C47060" s="158" t="s">
        <v>120</v>
      </c>
      <c r="D47060" s="158">
        <v>25</v>
      </c>
      <c r="E47060" s="158">
        <v>14158</v>
      </c>
      <c r="F47060" s="151"/>
      <c r="G47060" s="158"/>
    </row>
    <row r="47061" spans="1:7" x14ac:dyDescent="0.3">
      <c r="A47061" s="151">
        <v>42324</v>
      </c>
      <c r="B47061" s="98">
        <v>0.14583333333333334</v>
      </c>
      <c r="C47061" s="158" t="s">
        <v>120</v>
      </c>
      <c r="D47061" s="158">
        <v>24.94</v>
      </c>
      <c r="E47061" s="158">
        <v>14750</v>
      </c>
      <c r="F47061" s="151"/>
      <c r="G47061" s="158"/>
    </row>
    <row r="47062" spans="1:7" x14ac:dyDescent="0.3">
      <c r="A47062" s="151">
        <v>42324</v>
      </c>
      <c r="B47062" s="98">
        <v>0.15625</v>
      </c>
      <c r="C47062" s="158" t="s">
        <v>120</v>
      </c>
      <c r="D47062" s="158">
        <v>24.95</v>
      </c>
      <c r="E47062" s="158">
        <v>14780</v>
      </c>
      <c r="F47062" s="151"/>
      <c r="G47062" s="158"/>
    </row>
    <row r="47063" spans="1:7" x14ac:dyDescent="0.3">
      <c r="A47063" s="151">
        <v>42324</v>
      </c>
      <c r="B47063" s="98">
        <v>0.16666666666666666</v>
      </c>
      <c r="C47063" s="158" t="s">
        <v>120</v>
      </c>
      <c r="D47063" s="158">
        <v>24.93</v>
      </c>
      <c r="E47063" s="158">
        <v>14776</v>
      </c>
      <c r="F47063" s="151"/>
      <c r="G47063" s="158"/>
    </row>
    <row r="47064" spans="1:7" x14ac:dyDescent="0.3">
      <c r="A47064" s="151">
        <v>42324</v>
      </c>
      <c r="B47064" s="98">
        <v>0.17708333333333334</v>
      </c>
      <c r="C47064" s="158" t="s">
        <v>120</v>
      </c>
      <c r="D47064" s="158">
        <v>24.95</v>
      </c>
      <c r="E47064" s="158">
        <v>15121</v>
      </c>
      <c r="F47064" s="151"/>
      <c r="G47064" s="158"/>
    </row>
    <row r="47065" spans="1:7" x14ac:dyDescent="0.3">
      <c r="A47065" s="151">
        <v>42324</v>
      </c>
      <c r="B47065" s="98">
        <v>0.1875</v>
      </c>
      <c r="C47065" s="158" t="s">
        <v>120</v>
      </c>
      <c r="D47065" s="158">
        <v>24.98</v>
      </c>
      <c r="E47065" s="158">
        <v>14817</v>
      </c>
      <c r="F47065" s="151"/>
      <c r="G47065" s="158"/>
    </row>
    <row r="47066" spans="1:7" x14ac:dyDescent="0.3">
      <c r="A47066" s="151">
        <v>42324</v>
      </c>
      <c r="B47066" s="98">
        <v>0.19791666666666666</v>
      </c>
      <c r="C47066" s="158" t="s">
        <v>120</v>
      </c>
      <c r="D47066" s="158">
        <v>25.01</v>
      </c>
      <c r="E47066" s="158">
        <v>14679</v>
      </c>
      <c r="F47066" s="151"/>
      <c r="G47066" s="158"/>
    </row>
    <row r="47067" spans="1:7" x14ac:dyDescent="0.3">
      <c r="A47067" s="151">
        <v>42324</v>
      </c>
      <c r="B47067" s="98">
        <v>0.20833333333333334</v>
      </c>
      <c r="C47067" s="158" t="s">
        <v>120</v>
      </c>
      <c r="D47067" s="158">
        <v>25.02</v>
      </c>
      <c r="E47067" s="158">
        <v>14702</v>
      </c>
      <c r="F47067" s="151"/>
      <c r="G47067" s="158"/>
    </row>
    <row r="47068" spans="1:7" x14ac:dyDescent="0.3">
      <c r="A47068" s="151">
        <v>42324</v>
      </c>
      <c r="B47068" s="98">
        <v>0.21875</v>
      </c>
      <c r="C47068" s="158" t="s">
        <v>120</v>
      </c>
      <c r="D47068" s="158">
        <v>25</v>
      </c>
      <c r="E47068" s="158">
        <v>15106</v>
      </c>
      <c r="F47068" s="151"/>
      <c r="G47068" s="158"/>
    </row>
    <row r="47069" spans="1:7" x14ac:dyDescent="0.3">
      <c r="A47069" s="151">
        <v>42324</v>
      </c>
      <c r="B47069" s="98">
        <v>0.22916666666666666</v>
      </c>
      <c r="C47069" s="158" t="s">
        <v>120</v>
      </c>
      <c r="D47069" s="158">
        <v>24.99</v>
      </c>
      <c r="E47069" s="158">
        <v>14976</v>
      </c>
      <c r="F47069" s="151"/>
      <c r="G47069" s="158"/>
    </row>
    <row r="47070" spans="1:7" x14ac:dyDescent="0.3">
      <c r="A47070" s="151">
        <v>42324</v>
      </c>
      <c r="B47070" s="98">
        <v>0.23958333333333334</v>
      </c>
      <c r="C47070" s="158" t="s">
        <v>120</v>
      </c>
      <c r="D47070" s="158">
        <v>24.98</v>
      </c>
      <c r="E47070" s="158">
        <v>15074</v>
      </c>
      <c r="F47070" s="151"/>
      <c r="G47070" s="158"/>
    </row>
    <row r="47071" spans="1:7" x14ac:dyDescent="0.3">
      <c r="A47071" s="151">
        <v>42324</v>
      </c>
      <c r="B47071" s="98">
        <v>0.25</v>
      </c>
      <c r="C47071" s="158" t="s">
        <v>120</v>
      </c>
      <c r="D47071" s="158">
        <v>24.94</v>
      </c>
      <c r="E47071" s="158">
        <v>15130</v>
      </c>
      <c r="F47071" s="151"/>
      <c r="G47071" s="158"/>
    </row>
    <row r="47072" spans="1:7" x14ac:dyDescent="0.3">
      <c r="A47072" s="151">
        <v>42324</v>
      </c>
      <c r="B47072" s="98">
        <v>0.26041666666666669</v>
      </c>
      <c r="C47072" s="158" t="s">
        <v>120</v>
      </c>
      <c r="D47072" s="158">
        <v>24.92</v>
      </c>
      <c r="E47072" s="158">
        <v>15216</v>
      </c>
      <c r="F47072" s="151"/>
      <c r="G47072" s="158"/>
    </row>
    <row r="47073" spans="1:7" x14ac:dyDescent="0.3">
      <c r="A47073" s="151">
        <v>42324</v>
      </c>
      <c r="B47073" s="98">
        <v>0.27083333333333331</v>
      </c>
      <c r="C47073" s="158" t="s">
        <v>120</v>
      </c>
      <c r="D47073" s="158">
        <v>24.9</v>
      </c>
      <c r="E47073" s="158">
        <v>15252</v>
      </c>
      <c r="F47073" s="151"/>
      <c r="G47073" s="158"/>
    </row>
    <row r="47074" spans="1:7" x14ac:dyDescent="0.3">
      <c r="A47074" s="151">
        <v>42324</v>
      </c>
      <c r="B47074" s="98">
        <v>0.28125</v>
      </c>
      <c r="C47074" s="158" t="s">
        <v>120</v>
      </c>
      <c r="D47074" s="158">
        <v>24.87</v>
      </c>
      <c r="E47074" s="158">
        <v>15214</v>
      </c>
      <c r="F47074" s="151"/>
      <c r="G47074" s="158"/>
    </row>
    <row r="47075" spans="1:7" x14ac:dyDescent="0.3">
      <c r="A47075" s="151">
        <v>42324</v>
      </c>
      <c r="B47075" s="98">
        <v>0.29166666666666669</v>
      </c>
      <c r="C47075" s="158" t="s">
        <v>120</v>
      </c>
      <c r="D47075" s="158">
        <v>24.84</v>
      </c>
      <c r="E47075" s="158">
        <v>15686</v>
      </c>
      <c r="F47075" s="151"/>
      <c r="G47075" s="158"/>
    </row>
    <row r="47076" spans="1:7" x14ac:dyDescent="0.3">
      <c r="A47076" s="151">
        <v>42324</v>
      </c>
      <c r="B47076" s="98">
        <v>0.30208333333333331</v>
      </c>
      <c r="C47076" s="158" t="s">
        <v>120</v>
      </c>
      <c r="D47076" s="158">
        <v>24.83</v>
      </c>
      <c r="E47076" s="158">
        <v>15431</v>
      </c>
      <c r="F47076" s="151"/>
      <c r="G47076" s="158"/>
    </row>
    <row r="47077" spans="1:7" x14ac:dyDescent="0.3">
      <c r="A47077" s="151">
        <v>42324</v>
      </c>
      <c r="B47077" s="98">
        <v>0.3125</v>
      </c>
      <c r="C47077" s="158" t="s">
        <v>120</v>
      </c>
      <c r="D47077" s="158">
        <v>24.81</v>
      </c>
      <c r="E47077" s="158">
        <v>15456</v>
      </c>
      <c r="F47077" s="151"/>
      <c r="G47077" s="158"/>
    </row>
    <row r="47078" spans="1:7" x14ac:dyDescent="0.3">
      <c r="A47078" s="151">
        <v>42324</v>
      </c>
      <c r="B47078" s="98">
        <v>0.32291666666666669</v>
      </c>
      <c r="C47078" s="158" t="s">
        <v>120</v>
      </c>
      <c r="D47078" s="158">
        <v>24.79</v>
      </c>
      <c r="E47078" s="158">
        <v>15604</v>
      </c>
      <c r="F47078" s="151"/>
      <c r="G47078" s="158"/>
    </row>
    <row r="47079" spans="1:7" x14ac:dyDescent="0.3">
      <c r="A47079" s="151">
        <v>42324</v>
      </c>
      <c r="B47079" s="98">
        <v>0.33333333333333331</v>
      </c>
      <c r="C47079" s="158" t="s">
        <v>120</v>
      </c>
      <c r="D47079" s="158">
        <v>24.75</v>
      </c>
      <c r="E47079" s="158">
        <v>15453</v>
      </c>
      <c r="F47079" s="151"/>
      <c r="G47079" s="158"/>
    </row>
    <row r="47080" spans="1:7" x14ac:dyDescent="0.3">
      <c r="A47080" s="151">
        <v>42324</v>
      </c>
      <c r="B47080" s="98">
        <v>0.34375</v>
      </c>
      <c r="C47080" s="158" t="s">
        <v>120</v>
      </c>
      <c r="D47080" s="158">
        <v>24.75</v>
      </c>
      <c r="E47080" s="158">
        <v>15918</v>
      </c>
      <c r="F47080" s="151"/>
      <c r="G47080" s="158"/>
    </row>
    <row r="47081" spans="1:7" x14ac:dyDescent="0.3">
      <c r="A47081" s="151">
        <v>42324</v>
      </c>
      <c r="B47081" s="98">
        <v>0.35416666666666669</v>
      </c>
      <c r="C47081" s="158" t="s">
        <v>120</v>
      </c>
      <c r="D47081" s="158">
        <v>24.77</v>
      </c>
      <c r="E47081" s="158">
        <v>15994</v>
      </c>
      <c r="F47081" s="151"/>
      <c r="G47081" s="158"/>
    </row>
    <row r="47082" spans="1:7" x14ac:dyDescent="0.3">
      <c r="A47082" s="151">
        <v>42324</v>
      </c>
      <c r="B47082" s="98">
        <v>0.36458333333333331</v>
      </c>
      <c r="C47082" s="158" t="s">
        <v>120</v>
      </c>
      <c r="D47082" s="158">
        <v>24.83</v>
      </c>
      <c r="E47082" s="158">
        <v>16424</v>
      </c>
      <c r="F47082" s="151"/>
      <c r="G47082" s="158"/>
    </row>
    <row r="47083" spans="1:7" x14ac:dyDescent="0.3">
      <c r="A47083" s="151">
        <v>42324</v>
      </c>
      <c r="B47083" s="98">
        <v>0.375</v>
      </c>
      <c r="C47083" s="158" t="s">
        <v>120</v>
      </c>
      <c r="D47083" s="158">
        <v>24.69</v>
      </c>
      <c r="E47083" s="158">
        <v>15595</v>
      </c>
      <c r="F47083" s="151"/>
      <c r="G47083" s="158"/>
    </row>
    <row r="47084" spans="1:7" x14ac:dyDescent="0.3">
      <c r="A47084" s="151">
        <v>42324</v>
      </c>
      <c r="B47084" s="98">
        <v>0.38541666666666669</v>
      </c>
      <c r="C47084" s="158" t="s">
        <v>120</v>
      </c>
      <c r="D47084" s="158">
        <v>24.64</v>
      </c>
      <c r="E47084" s="158">
        <v>15542</v>
      </c>
      <c r="F47084" s="151"/>
      <c r="G47084" s="158"/>
    </row>
    <row r="47085" spans="1:7" x14ac:dyDescent="0.3">
      <c r="A47085" s="151">
        <v>42324</v>
      </c>
      <c r="B47085" s="98">
        <v>0.39583333333333331</v>
      </c>
      <c r="C47085" s="158" t="s">
        <v>120</v>
      </c>
      <c r="D47085" s="158">
        <v>24.61</v>
      </c>
      <c r="E47085" s="158">
        <v>15329</v>
      </c>
      <c r="F47085" s="151"/>
      <c r="G47085" s="158"/>
    </row>
    <row r="47086" spans="1:7" x14ac:dyDescent="0.3">
      <c r="A47086" s="151">
        <v>42324</v>
      </c>
      <c r="B47086" s="98">
        <v>0.40625</v>
      </c>
      <c r="C47086" s="158" t="s">
        <v>120</v>
      </c>
      <c r="D47086" s="158">
        <v>24.49</v>
      </c>
      <c r="E47086" s="158">
        <v>15484</v>
      </c>
      <c r="F47086" s="151"/>
      <c r="G47086" s="158"/>
    </row>
    <row r="47087" spans="1:7" x14ac:dyDescent="0.3">
      <c r="A47087" s="151">
        <v>42324</v>
      </c>
      <c r="B47087" s="98">
        <v>0.41666666666666669</v>
      </c>
      <c r="C47087" s="158" t="s">
        <v>120</v>
      </c>
      <c r="D47087" s="158">
        <v>24.48</v>
      </c>
      <c r="E47087" s="158">
        <v>15588</v>
      </c>
      <c r="F47087" s="151"/>
      <c r="G47087" s="158"/>
    </row>
    <row r="47088" spans="1:7" x14ac:dyDescent="0.3">
      <c r="A47088" s="151">
        <v>42324</v>
      </c>
      <c r="B47088" s="98">
        <v>0.42708333333333331</v>
      </c>
      <c r="C47088" s="158" t="s">
        <v>120</v>
      </c>
      <c r="D47088" s="158">
        <v>24.5</v>
      </c>
      <c r="E47088" s="158">
        <v>15605</v>
      </c>
      <c r="F47088" s="151"/>
      <c r="G47088" s="158"/>
    </row>
    <row r="47089" spans="1:7" x14ac:dyDescent="0.3">
      <c r="A47089" s="151">
        <v>42324</v>
      </c>
      <c r="B47089" s="98">
        <v>0.4375</v>
      </c>
      <c r="C47089" s="158" t="s">
        <v>120</v>
      </c>
      <c r="D47089" s="158">
        <v>24.5</v>
      </c>
      <c r="E47089" s="158">
        <v>15689</v>
      </c>
      <c r="F47089" s="151"/>
      <c r="G47089" s="158"/>
    </row>
    <row r="47090" spans="1:7" x14ac:dyDescent="0.3">
      <c r="A47090" s="151">
        <v>42324</v>
      </c>
      <c r="B47090" s="98">
        <v>0.44791666666666669</v>
      </c>
      <c r="C47090" s="158" t="s">
        <v>120</v>
      </c>
      <c r="D47090" s="158">
        <v>24.48</v>
      </c>
      <c r="E47090" s="158">
        <v>15684</v>
      </c>
      <c r="F47090" s="151"/>
      <c r="G47090" s="158"/>
    </row>
    <row r="47091" spans="1:7" x14ac:dyDescent="0.3">
      <c r="A47091" s="151">
        <v>42324</v>
      </c>
      <c r="B47091" s="98">
        <v>0.45833333333333331</v>
      </c>
      <c r="C47091" s="158" t="s">
        <v>120</v>
      </c>
      <c r="D47091" s="158">
        <v>24.51</v>
      </c>
      <c r="E47091" s="158">
        <v>15760</v>
      </c>
      <c r="F47091" s="151"/>
      <c r="G47091" s="158"/>
    </row>
    <row r="47092" spans="1:7" x14ac:dyDescent="0.3">
      <c r="A47092" s="151">
        <v>42324</v>
      </c>
      <c r="B47092" s="98">
        <v>0.46875</v>
      </c>
      <c r="C47092" s="158" t="s">
        <v>120</v>
      </c>
      <c r="D47092" s="158">
        <v>24.49</v>
      </c>
      <c r="E47092" s="158">
        <v>15736</v>
      </c>
      <c r="F47092" s="151"/>
      <c r="G47092" s="158"/>
    </row>
    <row r="47093" spans="1:7" x14ac:dyDescent="0.3">
      <c r="A47093" s="151">
        <v>42324</v>
      </c>
      <c r="B47093" s="98">
        <v>0.47916666666666669</v>
      </c>
      <c r="C47093" s="158" t="s">
        <v>120</v>
      </c>
      <c r="D47093" s="158">
        <v>24.48</v>
      </c>
      <c r="E47093" s="158">
        <v>15770</v>
      </c>
      <c r="F47093" s="151"/>
      <c r="G47093" s="158"/>
    </row>
    <row r="47094" spans="1:7" x14ac:dyDescent="0.3">
      <c r="A47094" s="151">
        <v>42324</v>
      </c>
      <c r="B47094" s="98">
        <v>0.48958333333333331</v>
      </c>
      <c r="C47094" s="158" t="s">
        <v>120</v>
      </c>
      <c r="D47094" s="158">
        <v>24.46</v>
      </c>
      <c r="E47094" s="158">
        <v>15733</v>
      </c>
      <c r="F47094" s="151"/>
      <c r="G47094" s="158"/>
    </row>
    <row r="47095" spans="1:7" x14ac:dyDescent="0.3">
      <c r="A47095" s="151">
        <v>42325</v>
      </c>
      <c r="B47095" s="98">
        <v>0.5</v>
      </c>
      <c r="C47095" s="158" t="s">
        <v>119</v>
      </c>
      <c r="D47095" s="158">
        <v>24.43</v>
      </c>
      <c r="E47095" s="158">
        <v>15731</v>
      </c>
      <c r="F47095" s="151"/>
      <c r="G47095" s="158"/>
    </row>
    <row r="47096" spans="1:7" x14ac:dyDescent="0.3">
      <c r="A47096" s="151">
        <v>42325</v>
      </c>
      <c r="B47096" s="98">
        <v>0.51041666666666663</v>
      </c>
      <c r="C47096" s="158" t="s">
        <v>119</v>
      </c>
      <c r="D47096" s="158">
        <v>24.42</v>
      </c>
      <c r="E47096" s="158">
        <v>15731</v>
      </c>
      <c r="F47096" s="151"/>
      <c r="G47096" s="158"/>
    </row>
    <row r="47097" spans="1:7" x14ac:dyDescent="0.3">
      <c r="A47097" s="151">
        <v>42325</v>
      </c>
      <c r="B47097" s="98">
        <v>0.52083333333333337</v>
      </c>
      <c r="C47097" s="158" t="s">
        <v>119</v>
      </c>
      <c r="D47097" s="158">
        <v>24.42</v>
      </c>
      <c r="E47097" s="158">
        <v>15765</v>
      </c>
      <c r="F47097" s="151"/>
      <c r="G47097" s="158"/>
    </row>
    <row r="47098" spans="1:7" x14ac:dyDescent="0.3">
      <c r="A47098" s="151">
        <v>42325</v>
      </c>
      <c r="B47098" s="98">
        <v>0.53125</v>
      </c>
      <c r="C47098" s="158" t="s">
        <v>119</v>
      </c>
      <c r="D47098" s="158">
        <v>24.45</v>
      </c>
      <c r="E47098" s="158">
        <v>16050</v>
      </c>
      <c r="F47098" s="151"/>
      <c r="G47098" s="158"/>
    </row>
    <row r="47099" spans="1:7" x14ac:dyDescent="0.3">
      <c r="A47099" s="151">
        <v>42325</v>
      </c>
      <c r="B47099" s="98">
        <v>4.1666666666666664E-2</v>
      </c>
      <c r="C47099" s="158" t="s">
        <v>119</v>
      </c>
      <c r="D47099" s="158">
        <v>24.43</v>
      </c>
      <c r="E47099" s="158">
        <v>15969</v>
      </c>
      <c r="F47099" s="151"/>
      <c r="G47099" s="158"/>
    </row>
    <row r="47100" spans="1:7" x14ac:dyDescent="0.3">
      <c r="A47100" s="151">
        <v>42325</v>
      </c>
      <c r="B47100" s="98">
        <v>5.2083333333333336E-2</v>
      </c>
      <c r="C47100" s="158" t="s">
        <v>119</v>
      </c>
      <c r="D47100" s="158">
        <v>24.37</v>
      </c>
      <c r="E47100" s="158">
        <v>15870</v>
      </c>
      <c r="F47100" s="151"/>
      <c r="G47100" s="158"/>
    </row>
    <row r="47101" spans="1:7" x14ac:dyDescent="0.3">
      <c r="A47101" s="151">
        <v>42325</v>
      </c>
      <c r="B47101" s="98">
        <v>6.25E-2</v>
      </c>
      <c r="C47101" s="158" t="s">
        <v>119</v>
      </c>
      <c r="D47101" s="158">
        <v>24.38</v>
      </c>
      <c r="E47101" s="158">
        <v>16077</v>
      </c>
      <c r="F47101" s="151"/>
      <c r="G47101" s="158"/>
    </row>
    <row r="47102" spans="1:7" x14ac:dyDescent="0.3">
      <c r="A47102" s="151">
        <v>42325</v>
      </c>
      <c r="B47102" s="98">
        <v>7.2916666666666671E-2</v>
      </c>
      <c r="C47102" s="158" t="s">
        <v>119</v>
      </c>
      <c r="D47102" s="158">
        <v>24.39</v>
      </c>
      <c r="E47102" s="158">
        <v>16167</v>
      </c>
      <c r="F47102" s="151"/>
      <c r="G47102" s="158"/>
    </row>
    <row r="47103" spans="1:7" x14ac:dyDescent="0.3">
      <c r="A47103" s="151">
        <v>42325</v>
      </c>
      <c r="B47103" s="98">
        <v>8.3333333333333329E-2</v>
      </c>
      <c r="C47103" s="158" t="s">
        <v>119</v>
      </c>
      <c r="D47103" s="158">
        <v>24.39</v>
      </c>
      <c r="E47103" s="158">
        <v>16069</v>
      </c>
      <c r="F47103" s="151"/>
      <c r="G47103" s="158"/>
    </row>
    <row r="47104" spans="1:7" x14ac:dyDescent="0.3">
      <c r="A47104" s="151">
        <v>42325</v>
      </c>
      <c r="B47104" s="98">
        <v>9.375E-2</v>
      </c>
      <c r="C47104" s="158" t="s">
        <v>119</v>
      </c>
      <c r="D47104" s="158">
        <v>24.3</v>
      </c>
      <c r="E47104" s="158">
        <v>15807</v>
      </c>
      <c r="F47104" s="151"/>
      <c r="G47104" s="158"/>
    </row>
    <row r="47105" spans="1:7" x14ac:dyDescent="0.3">
      <c r="A47105" s="151">
        <v>42325</v>
      </c>
      <c r="B47105" s="98">
        <v>0.10416666666666667</v>
      </c>
      <c r="C47105" s="158" t="s">
        <v>119</v>
      </c>
      <c r="D47105" s="158">
        <v>24.37</v>
      </c>
      <c r="E47105" s="158">
        <v>16304</v>
      </c>
      <c r="F47105" s="151"/>
      <c r="G47105" s="158"/>
    </row>
    <row r="47106" spans="1:7" x14ac:dyDescent="0.3">
      <c r="A47106" s="151">
        <v>42325</v>
      </c>
      <c r="B47106" s="98">
        <v>0.11458333333333333</v>
      </c>
      <c r="C47106" s="158" t="s">
        <v>119</v>
      </c>
      <c r="D47106" s="158">
        <v>24.46</v>
      </c>
      <c r="E47106" s="158">
        <v>16902</v>
      </c>
      <c r="F47106" s="151"/>
      <c r="G47106" s="158"/>
    </row>
    <row r="47107" spans="1:7" x14ac:dyDescent="0.3">
      <c r="A47107" s="151">
        <v>42325</v>
      </c>
      <c r="B47107" s="98">
        <v>0.125</v>
      </c>
      <c r="C47107" s="158" t="s">
        <v>119</v>
      </c>
      <c r="D47107" s="158">
        <v>24.36</v>
      </c>
      <c r="E47107" s="158">
        <v>16494</v>
      </c>
      <c r="F47107" s="151"/>
      <c r="G47107" s="158"/>
    </row>
    <row r="47108" spans="1:7" x14ac:dyDescent="0.3">
      <c r="A47108" s="151">
        <v>42325</v>
      </c>
      <c r="B47108" s="98">
        <v>0.13541666666666666</v>
      </c>
      <c r="C47108" s="158" t="s">
        <v>119</v>
      </c>
      <c r="D47108" s="158">
        <v>24.37</v>
      </c>
      <c r="E47108" s="158">
        <v>16794</v>
      </c>
      <c r="F47108" s="151"/>
      <c r="G47108" s="158"/>
    </row>
    <row r="47109" spans="1:7" x14ac:dyDescent="0.3">
      <c r="A47109" s="151">
        <v>42325</v>
      </c>
      <c r="B47109" s="98">
        <v>0.14583333333333334</v>
      </c>
      <c r="C47109" s="158" t="s">
        <v>119</v>
      </c>
      <c r="D47109" s="158">
        <v>24.33</v>
      </c>
      <c r="E47109" s="158">
        <v>16790</v>
      </c>
      <c r="F47109" s="151"/>
      <c r="G47109" s="158"/>
    </row>
    <row r="47110" spans="1:7" x14ac:dyDescent="0.3">
      <c r="A47110" s="151">
        <v>42325</v>
      </c>
      <c r="B47110" s="98">
        <v>0.15625</v>
      </c>
      <c r="C47110" s="158" t="s">
        <v>119</v>
      </c>
      <c r="D47110" s="158">
        <v>24.35</v>
      </c>
      <c r="E47110" s="158">
        <v>16937</v>
      </c>
      <c r="F47110" s="151"/>
      <c r="G47110" s="158"/>
    </row>
    <row r="47111" spans="1:7" x14ac:dyDescent="0.3">
      <c r="A47111" s="151">
        <v>42325</v>
      </c>
      <c r="B47111" s="98">
        <v>0.16666666666666666</v>
      </c>
      <c r="C47111" s="158" t="s">
        <v>119</v>
      </c>
      <c r="D47111" s="158">
        <v>24.35</v>
      </c>
      <c r="E47111" s="158">
        <v>16954</v>
      </c>
      <c r="F47111" s="151"/>
      <c r="G47111" s="158"/>
    </row>
    <row r="47112" spans="1:7" x14ac:dyDescent="0.3">
      <c r="A47112" s="151">
        <v>42325</v>
      </c>
      <c r="B47112" s="98">
        <v>0.17708333333333334</v>
      </c>
      <c r="C47112" s="158" t="s">
        <v>119</v>
      </c>
      <c r="D47112" s="158">
        <v>24.39</v>
      </c>
      <c r="E47112" s="158">
        <v>17300</v>
      </c>
      <c r="F47112" s="151"/>
      <c r="G47112" s="158"/>
    </row>
    <row r="47113" spans="1:7" x14ac:dyDescent="0.3">
      <c r="A47113" s="151">
        <v>42325</v>
      </c>
      <c r="B47113" s="98">
        <v>0.1875</v>
      </c>
      <c r="C47113" s="158" t="s">
        <v>119</v>
      </c>
      <c r="D47113" s="158">
        <v>24.42</v>
      </c>
      <c r="E47113" s="158">
        <v>17731</v>
      </c>
      <c r="F47113" s="151"/>
      <c r="G47113" s="158"/>
    </row>
    <row r="47114" spans="1:7" x14ac:dyDescent="0.3">
      <c r="A47114" s="151">
        <v>42325</v>
      </c>
      <c r="B47114" s="98">
        <v>0.19791666666666666</v>
      </c>
      <c r="C47114" s="158" t="s">
        <v>119</v>
      </c>
      <c r="D47114" s="158">
        <v>24.48</v>
      </c>
      <c r="E47114" s="158">
        <v>18124</v>
      </c>
      <c r="F47114" s="151"/>
      <c r="G47114" s="158"/>
    </row>
    <row r="47115" spans="1:7" x14ac:dyDescent="0.3">
      <c r="A47115" s="151">
        <v>42325</v>
      </c>
      <c r="B47115" s="98">
        <v>0.20833333333333334</v>
      </c>
      <c r="C47115" s="158" t="s">
        <v>119</v>
      </c>
      <c r="D47115" s="158">
        <v>24.51</v>
      </c>
      <c r="E47115" s="158">
        <v>18260</v>
      </c>
      <c r="F47115" s="151"/>
      <c r="G47115" s="158"/>
    </row>
    <row r="47116" spans="1:7" x14ac:dyDescent="0.3">
      <c r="A47116" s="151">
        <v>42325</v>
      </c>
      <c r="B47116" s="98">
        <v>0.21875</v>
      </c>
      <c r="C47116" s="158" t="s">
        <v>119</v>
      </c>
      <c r="D47116" s="158">
        <v>24.45</v>
      </c>
      <c r="E47116" s="158">
        <v>18031</v>
      </c>
      <c r="F47116" s="151"/>
      <c r="G47116" s="158"/>
    </row>
    <row r="47117" spans="1:7" x14ac:dyDescent="0.3">
      <c r="A47117" s="151">
        <v>42325</v>
      </c>
      <c r="B47117" s="98">
        <v>0.22916666666666666</v>
      </c>
      <c r="C47117" s="158" t="s">
        <v>119</v>
      </c>
      <c r="D47117" s="158">
        <v>24.39</v>
      </c>
      <c r="E47117" s="158">
        <v>17750</v>
      </c>
      <c r="F47117" s="151"/>
      <c r="G47117" s="158"/>
    </row>
    <row r="47118" spans="1:7" x14ac:dyDescent="0.3">
      <c r="A47118" s="151">
        <v>42325</v>
      </c>
      <c r="B47118" s="98">
        <v>0.23958333333333334</v>
      </c>
      <c r="C47118" s="158" t="s">
        <v>119</v>
      </c>
      <c r="D47118" s="158">
        <v>24.38</v>
      </c>
      <c r="E47118" s="158">
        <v>17898</v>
      </c>
      <c r="F47118" s="151"/>
      <c r="G47118" s="158"/>
    </row>
    <row r="47119" spans="1:7" x14ac:dyDescent="0.3">
      <c r="A47119" s="151">
        <v>42325</v>
      </c>
      <c r="B47119" s="98">
        <v>0.25</v>
      </c>
      <c r="C47119" s="158" t="s">
        <v>119</v>
      </c>
      <c r="D47119" s="158">
        <v>24.4</v>
      </c>
      <c r="E47119" s="158">
        <v>18196</v>
      </c>
      <c r="F47119" s="151"/>
      <c r="G47119" s="158"/>
    </row>
    <row r="47120" spans="1:7" x14ac:dyDescent="0.3">
      <c r="A47120" s="151">
        <v>42325</v>
      </c>
      <c r="B47120" s="98">
        <v>0.26041666666666669</v>
      </c>
      <c r="C47120" s="158" t="s">
        <v>119</v>
      </c>
      <c r="D47120" s="158">
        <v>24.5</v>
      </c>
      <c r="E47120" s="158">
        <v>18746</v>
      </c>
      <c r="F47120" s="151"/>
      <c r="G47120" s="158"/>
    </row>
    <row r="47121" spans="1:7" x14ac:dyDescent="0.3">
      <c r="A47121" s="151">
        <v>42325</v>
      </c>
      <c r="B47121" s="98">
        <v>0.27083333333333331</v>
      </c>
      <c r="C47121" s="158" t="s">
        <v>119</v>
      </c>
      <c r="D47121" s="158">
        <v>24.49</v>
      </c>
      <c r="E47121" s="158">
        <v>18947</v>
      </c>
      <c r="F47121" s="151"/>
      <c r="G47121" s="158"/>
    </row>
    <row r="47122" spans="1:7" x14ac:dyDescent="0.3">
      <c r="A47122" s="151">
        <v>42325</v>
      </c>
      <c r="B47122" s="98">
        <v>0.28125</v>
      </c>
      <c r="C47122" s="158" t="s">
        <v>119</v>
      </c>
      <c r="D47122" s="158">
        <v>24.46</v>
      </c>
      <c r="E47122" s="158">
        <v>19192</v>
      </c>
      <c r="F47122" s="151"/>
      <c r="G47122" s="158"/>
    </row>
    <row r="47123" spans="1:7" x14ac:dyDescent="0.3">
      <c r="A47123" s="151">
        <v>42325</v>
      </c>
      <c r="B47123" s="98">
        <v>0.29166666666666669</v>
      </c>
      <c r="C47123" s="158" t="s">
        <v>119</v>
      </c>
      <c r="D47123" s="158">
        <v>24.48</v>
      </c>
      <c r="E47123" s="158">
        <v>19335</v>
      </c>
      <c r="F47123" s="151"/>
      <c r="G47123" s="158"/>
    </row>
    <row r="47124" spans="1:7" x14ac:dyDescent="0.3">
      <c r="A47124" s="151">
        <v>42325</v>
      </c>
      <c r="B47124" s="98">
        <v>0.30208333333333331</v>
      </c>
      <c r="C47124" s="158" t="s">
        <v>119</v>
      </c>
      <c r="D47124" s="158">
        <v>24.48</v>
      </c>
      <c r="E47124" s="158">
        <v>19214</v>
      </c>
      <c r="F47124" s="151"/>
      <c r="G47124" s="158"/>
    </row>
    <row r="47125" spans="1:7" x14ac:dyDescent="0.3">
      <c r="A47125" s="151">
        <v>42325</v>
      </c>
      <c r="B47125" s="98">
        <v>0.3125</v>
      </c>
      <c r="C47125" s="158" t="s">
        <v>119</v>
      </c>
      <c r="D47125" s="158">
        <v>24.36</v>
      </c>
      <c r="E47125" s="158">
        <v>18584</v>
      </c>
      <c r="F47125" s="151"/>
      <c r="G47125" s="158"/>
    </row>
    <row r="47126" spans="1:7" x14ac:dyDescent="0.3">
      <c r="A47126" s="151">
        <v>42325</v>
      </c>
      <c r="B47126" s="98">
        <v>0.32291666666666669</v>
      </c>
      <c r="C47126" s="158" t="s">
        <v>119</v>
      </c>
      <c r="D47126" s="158">
        <v>24.12</v>
      </c>
      <c r="E47126" s="158">
        <v>17272</v>
      </c>
      <c r="F47126" s="151"/>
      <c r="G47126" s="158"/>
    </row>
    <row r="47127" spans="1:7" x14ac:dyDescent="0.3">
      <c r="A47127" s="151">
        <v>42325</v>
      </c>
      <c r="B47127" s="98">
        <v>0.33333333333333331</v>
      </c>
      <c r="C47127" s="158" t="s">
        <v>119</v>
      </c>
      <c r="D47127" s="158">
        <v>23.84</v>
      </c>
      <c r="E47127" s="158">
        <v>16765</v>
      </c>
      <c r="F47127" s="151"/>
      <c r="G47127" s="158"/>
    </row>
    <row r="47128" spans="1:7" x14ac:dyDescent="0.3">
      <c r="A47128" s="151">
        <v>42325</v>
      </c>
      <c r="B47128" s="98">
        <v>0.34375</v>
      </c>
      <c r="C47128" s="158" t="s">
        <v>119</v>
      </c>
      <c r="D47128" s="158">
        <v>23.81</v>
      </c>
      <c r="E47128" s="158">
        <v>16349</v>
      </c>
      <c r="F47128" s="151"/>
      <c r="G47128" s="158"/>
    </row>
    <row r="47129" spans="1:7" x14ac:dyDescent="0.3">
      <c r="A47129" s="151">
        <v>42325</v>
      </c>
      <c r="B47129" s="98">
        <v>0.35416666666666669</v>
      </c>
      <c r="C47129" s="158" t="s">
        <v>119</v>
      </c>
      <c r="D47129" s="158">
        <v>23.84</v>
      </c>
      <c r="E47129" s="158">
        <v>16181</v>
      </c>
      <c r="F47129" s="151"/>
      <c r="G47129" s="158"/>
    </row>
    <row r="47130" spans="1:7" x14ac:dyDescent="0.3">
      <c r="A47130" s="151">
        <v>42325</v>
      </c>
      <c r="B47130" s="98">
        <v>0.36458333333333331</v>
      </c>
      <c r="C47130" s="158" t="s">
        <v>119</v>
      </c>
      <c r="D47130" s="158">
        <v>23.88</v>
      </c>
      <c r="E47130" s="158">
        <v>16001</v>
      </c>
      <c r="F47130" s="151"/>
      <c r="G47130" s="158"/>
    </row>
    <row r="47131" spans="1:7" x14ac:dyDescent="0.3">
      <c r="A47131" s="151">
        <v>42325</v>
      </c>
      <c r="B47131" s="98">
        <v>0.375</v>
      </c>
      <c r="C47131" s="158" t="s">
        <v>119</v>
      </c>
      <c r="D47131" s="158">
        <v>23.93</v>
      </c>
      <c r="E47131" s="158">
        <v>15926</v>
      </c>
      <c r="F47131" s="151"/>
      <c r="G47131" s="158"/>
    </row>
    <row r="47132" spans="1:7" x14ac:dyDescent="0.3">
      <c r="A47132" s="151">
        <v>42325</v>
      </c>
      <c r="B47132" s="98">
        <v>0.38541666666666669</v>
      </c>
      <c r="C47132" s="158" t="s">
        <v>119</v>
      </c>
      <c r="D47132" s="158">
        <v>24</v>
      </c>
      <c r="E47132" s="158">
        <v>15812</v>
      </c>
      <c r="F47132" s="151"/>
      <c r="G47132" s="158"/>
    </row>
    <row r="47133" spans="1:7" x14ac:dyDescent="0.3">
      <c r="A47133" s="151">
        <v>42325</v>
      </c>
      <c r="B47133" s="98">
        <v>0.39583333333333331</v>
      </c>
      <c r="C47133" s="158" t="s">
        <v>119</v>
      </c>
      <c r="D47133" s="158">
        <v>24.05</v>
      </c>
      <c r="E47133" s="158">
        <v>15819</v>
      </c>
      <c r="F47133" s="151"/>
      <c r="G47133" s="158"/>
    </row>
    <row r="47134" spans="1:7" x14ac:dyDescent="0.3">
      <c r="A47134" s="151">
        <v>42325</v>
      </c>
      <c r="B47134" s="98">
        <v>0.40625</v>
      </c>
      <c r="C47134" s="158" t="s">
        <v>119</v>
      </c>
      <c r="D47134" s="158">
        <v>24.12</v>
      </c>
      <c r="E47134" s="158">
        <v>15714</v>
      </c>
      <c r="F47134" s="151"/>
      <c r="G47134" s="158"/>
    </row>
    <row r="47135" spans="1:7" x14ac:dyDescent="0.3">
      <c r="A47135" s="151">
        <v>42325</v>
      </c>
      <c r="B47135" s="98">
        <v>0.41666666666666669</v>
      </c>
      <c r="C47135" s="158" t="s">
        <v>119</v>
      </c>
      <c r="D47135" s="158">
        <v>24.2</v>
      </c>
      <c r="E47135" s="158">
        <v>15724</v>
      </c>
      <c r="F47135" s="151"/>
      <c r="G47135" s="158"/>
    </row>
    <row r="47136" spans="1:7" x14ac:dyDescent="0.3">
      <c r="A47136" s="151">
        <v>42325</v>
      </c>
      <c r="B47136" s="98">
        <v>0.42708333333333331</v>
      </c>
      <c r="C47136" s="158" t="s">
        <v>119</v>
      </c>
      <c r="D47136" s="158">
        <v>24.27</v>
      </c>
      <c r="E47136" s="158">
        <v>15917</v>
      </c>
      <c r="F47136" s="151"/>
      <c r="G47136" s="158"/>
    </row>
    <row r="47137" spans="1:7" x14ac:dyDescent="0.3">
      <c r="A47137" s="151">
        <v>42325</v>
      </c>
      <c r="B47137" s="98">
        <v>0.4375</v>
      </c>
      <c r="C47137" s="158" t="s">
        <v>119</v>
      </c>
      <c r="D47137" s="158">
        <v>24.29</v>
      </c>
      <c r="E47137" s="158">
        <v>15833</v>
      </c>
      <c r="F47137" s="151"/>
      <c r="G47137" s="158"/>
    </row>
    <row r="47138" spans="1:7" x14ac:dyDescent="0.3">
      <c r="A47138" s="151">
        <v>42325</v>
      </c>
      <c r="B47138" s="98">
        <v>0.44791666666666669</v>
      </c>
      <c r="C47138" s="158" t="s">
        <v>119</v>
      </c>
      <c r="D47138" s="158">
        <v>24.34</v>
      </c>
      <c r="E47138" s="158">
        <v>15771</v>
      </c>
      <c r="F47138" s="151"/>
      <c r="G47138" s="158"/>
    </row>
    <row r="47139" spans="1:7" x14ac:dyDescent="0.3">
      <c r="A47139" s="151">
        <v>42325</v>
      </c>
      <c r="B47139" s="98">
        <v>0.45833333333333331</v>
      </c>
      <c r="C47139" s="158" t="s">
        <v>119</v>
      </c>
      <c r="D47139" s="158">
        <v>24.39</v>
      </c>
      <c r="E47139" s="158">
        <v>15763</v>
      </c>
      <c r="F47139" s="151"/>
      <c r="G47139" s="158"/>
    </row>
    <row r="47140" spans="1:7" x14ac:dyDescent="0.3">
      <c r="A47140" s="151">
        <v>42325</v>
      </c>
      <c r="B47140" s="98">
        <v>0.46875</v>
      </c>
      <c r="C47140" s="158" t="s">
        <v>119</v>
      </c>
      <c r="D47140" s="158">
        <v>24.42</v>
      </c>
      <c r="E47140" s="158">
        <v>15838</v>
      </c>
      <c r="F47140" s="151"/>
      <c r="G47140" s="158"/>
    </row>
    <row r="47141" spans="1:7" x14ac:dyDescent="0.3">
      <c r="A47141" s="151">
        <v>42325</v>
      </c>
      <c r="B47141" s="98">
        <v>0.47916666666666669</v>
      </c>
      <c r="C47141" s="158" t="s">
        <v>119</v>
      </c>
      <c r="D47141" s="158">
        <v>24.46</v>
      </c>
      <c r="E47141" s="158">
        <v>15917</v>
      </c>
      <c r="F47141" s="151"/>
      <c r="G47141" s="158"/>
    </row>
    <row r="47142" spans="1:7" x14ac:dyDescent="0.3">
      <c r="A47142" s="151">
        <v>42325</v>
      </c>
      <c r="B47142" s="98">
        <v>0.48958333333333331</v>
      </c>
      <c r="C47142" s="158" t="s">
        <v>119</v>
      </c>
      <c r="D47142" s="158">
        <v>24.54</v>
      </c>
      <c r="E47142" s="158">
        <v>15967</v>
      </c>
      <c r="F47142" s="151"/>
      <c r="G47142" s="158"/>
    </row>
    <row r="47143" spans="1:7" x14ac:dyDescent="0.3">
      <c r="A47143" s="151">
        <v>42325</v>
      </c>
      <c r="B47143" s="98">
        <v>0.5</v>
      </c>
      <c r="C47143" s="158" t="s">
        <v>120</v>
      </c>
      <c r="D47143" s="158">
        <v>24.61</v>
      </c>
      <c r="E47143" s="158">
        <v>15994</v>
      </c>
      <c r="F47143" s="151"/>
      <c r="G47143" s="158"/>
    </row>
    <row r="47144" spans="1:7" x14ac:dyDescent="0.3">
      <c r="A47144" s="151">
        <v>42325</v>
      </c>
      <c r="B47144" s="98">
        <v>0.51041666666666663</v>
      </c>
      <c r="C47144" s="158" t="s">
        <v>120</v>
      </c>
      <c r="D47144" s="158">
        <v>24.76</v>
      </c>
      <c r="E47144" s="158">
        <v>16095</v>
      </c>
      <c r="F47144" s="151"/>
      <c r="G47144" s="158"/>
    </row>
    <row r="47145" spans="1:7" x14ac:dyDescent="0.3">
      <c r="A47145" s="151">
        <v>42325</v>
      </c>
      <c r="B47145" s="98">
        <v>0.52083333333333337</v>
      </c>
      <c r="C47145" s="158" t="s">
        <v>120</v>
      </c>
      <c r="D47145" s="158">
        <v>24.83</v>
      </c>
      <c r="E47145" s="158">
        <v>16076</v>
      </c>
      <c r="F47145" s="151"/>
      <c r="G47145" s="158"/>
    </row>
    <row r="47146" spans="1:7" x14ac:dyDescent="0.3">
      <c r="A47146" s="151">
        <v>42325</v>
      </c>
      <c r="B47146" s="98">
        <v>0.53125</v>
      </c>
      <c r="C47146" s="158" t="s">
        <v>120</v>
      </c>
      <c r="D47146" s="158">
        <v>24.85</v>
      </c>
      <c r="E47146" s="158">
        <v>16093</v>
      </c>
      <c r="F47146" s="151"/>
      <c r="G47146" s="158"/>
    </row>
    <row r="47147" spans="1:7" x14ac:dyDescent="0.3">
      <c r="A47147" s="151">
        <v>42325</v>
      </c>
      <c r="B47147" s="98">
        <v>4.1666666666666664E-2</v>
      </c>
      <c r="C47147" s="158" t="s">
        <v>120</v>
      </c>
      <c r="D47147" s="158">
        <v>24.9</v>
      </c>
      <c r="E47147" s="158">
        <v>16122</v>
      </c>
      <c r="F47147" s="151"/>
      <c r="G47147" s="158"/>
    </row>
    <row r="47148" spans="1:7" x14ac:dyDescent="0.3">
      <c r="A47148" s="151">
        <v>42325</v>
      </c>
      <c r="B47148" s="98">
        <v>5.2083333333333336E-2</v>
      </c>
      <c r="C47148" s="158" t="s">
        <v>120</v>
      </c>
      <c r="D47148" s="158">
        <v>24.95</v>
      </c>
      <c r="E47148" s="158">
        <v>16139</v>
      </c>
      <c r="F47148" s="151"/>
      <c r="G47148" s="158"/>
    </row>
    <row r="47149" spans="1:7" x14ac:dyDescent="0.3">
      <c r="A47149" s="151">
        <v>42325</v>
      </c>
      <c r="B47149" s="98">
        <v>6.25E-2</v>
      </c>
      <c r="C47149" s="158" t="s">
        <v>120</v>
      </c>
      <c r="D47149" s="158">
        <v>25.04</v>
      </c>
      <c r="E47149" s="158">
        <v>16184</v>
      </c>
      <c r="F47149" s="151"/>
      <c r="G47149" s="158"/>
    </row>
    <row r="47150" spans="1:7" x14ac:dyDescent="0.3">
      <c r="A47150" s="151">
        <v>42325</v>
      </c>
      <c r="B47150" s="98">
        <v>7.2916666666666671E-2</v>
      </c>
      <c r="C47150" s="158" t="s">
        <v>120</v>
      </c>
      <c r="D47150" s="158">
        <v>25.09</v>
      </c>
      <c r="E47150" s="158">
        <v>16177</v>
      </c>
      <c r="F47150" s="151"/>
      <c r="G47150" s="158"/>
    </row>
    <row r="47151" spans="1:7" x14ac:dyDescent="0.3">
      <c r="A47151" s="151">
        <v>42325</v>
      </c>
      <c r="B47151" s="98">
        <v>8.3333333333333329E-2</v>
      </c>
      <c r="C47151" s="158" t="s">
        <v>120</v>
      </c>
      <c r="D47151" s="158">
        <v>25.1</v>
      </c>
      <c r="E47151" s="158">
        <v>16156</v>
      </c>
      <c r="F47151" s="151"/>
      <c r="G47151" s="158"/>
    </row>
    <row r="47152" spans="1:7" x14ac:dyDescent="0.3">
      <c r="A47152" s="151">
        <v>42325</v>
      </c>
      <c r="B47152" s="98">
        <v>9.375E-2</v>
      </c>
      <c r="C47152" s="158" t="s">
        <v>120</v>
      </c>
      <c r="D47152" s="158">
        <v>25.14</v>
      </c>
      <c r="E47152" s="158">
        <v>16132</v>
      </c>
      <c r="F47152" s="151"/>
      <c r="G47152" s="158"/>
    </row>
    <row r="47153" spans="1:7" x14ac:dyDescent="0.3">
      <c r="A47153" s="151">
        <v>42325</v>
      </c>
      <c r="B47153" s="98">
        <v>0.10416666666666667</v>
      </c>
      <c r="C47153" s="158" t="s">
        <v>120</v>
      </c>
      <c r="D47153" s="158">
        <v>25.15</v>
      </c>
      <c r="E47153" s="158">
        <v>16091</v>
      </c>
      <c r="F47153" s="151"/>
      <c r="G47153" s="158"/>
    </row>
    <row r="47154" spans="1:7" x14ac:dyDescent="0.3">
      <c r="A47154" s="151">
        <v>42325</v>
      </c>
      <c r="B47154" s="98">
        <v>0.11458333333333333</v>
      </c>
      <c r="C47154" s="158" t="s">
        <v>120</v>
      </c>
      <c r="D47154" s="158">
        <v>25.18</v>
      </c>
      <c r="E47154" s="158">
        <v>16135</v>
      </c>
      <c r="F47154" s="151"/>
      <c r="G47154" s="158"/>
    </row>
    <row r="47155" spans="1:7" x14ac:dyDescent="0.3">
      <c r="A47155" s="151">
        <v>42325</v>
      </c>
      <c r="B47155" s="98">
        <v>0.125</v>
      </c>
      <c r="C47155" s="158" t="s">
        <v>120</v>
      </c>
      <c r="D47155" s="158">
        <v>25.16</v>
      </c>
      <c r="E47155" s="158">
        <v>16235</v>
      </c>
      <c r="F47155" s="151"/>
      <c r="G47155" s="158"/>
    </row>
    <row r="47156" spans="1:7" x14ac:dyDescent="0.3">
      <c r="A47156" s="151">
        <v>42325</v>
      </c>
      <c r="B47156" s="98">
        <v>0.13541666666666666</v>
      </c>
      <c r="C47156" s="158" t="s">
        <v>120</v>
      </c>
      <c r="D47156" s="158">
        <v>25.18</v>
      </c>
      <c r="E47156" s="158">
        <v>16281</v>
      </c>
      <c r="F47156" s="151"/>
      <c r="G47156" s="158"/>
    </row>
    <row r="47157" spans="1:7" x14ac:dyDescent="0.3">
      <c r="A47157" s="151">
        <v>42325</v>
      </c>
      <c r="B47157" s="98">
        <v>0.14583333333333334</v>
      </c>
      <c r="C47157" s="158" t="s">
        <v>120</v>
      </c>
      <c r="D47157" s="158">
        <v>25.2</v>
      </c>
      <c r="E47157" s="158">
        <v>16338</v>
      </c>
      <c r="F47157" s="151"/>
      <c r="G47157" s="158"/>
    </row>
    <row r="47158" spans="1:7" x14ac:dyDescent="0.3">
      <c r="A47158" s="151">
        <v>42325</v>
      </c>
      <c r="B47158" s="98">
        <v>0.15625</v>
      </c>
      <c r="C47158" s="158" t="s">
        <v>120</v>
      </c>
      <c r="D47158" s="158">
        <v>25.22</v>
      </c>
      <c r="E47158" s="158">
        <v>16379</v>
      </c>
      <c r="F47158" s="151"/>
      <c r="G47158" s="158"/>
    </row>
    <row r="47159" spans="1:7" x14ac:dyDescent="0.3">
      <c r="A47159" s="151">
        <v>42325</v>
      </c>
      <c r="B47159" s="98">
        <v>0.16666666666666666</v>
      </c>
      <c r="C47159" s="158" t="s">
        <v>120</v>
      </c>
      <c r="D47159" s="158">
        <v>25.18</v>
      </c>
      <c r="E47159" s="158">
        <v>16501</v>
      </c>
      <c r="F47159" s="151"/>
      <c r="G47159" s="158"/>
    </row>
    <row r="47160" spans="1:7" x14ac:dyDescent="0.3">
      <c r="A47160" s="151">
        <v>42325</v>
      </c>
      <c r="B47160" s="98">
        <v>0.17708333333333334</v>
      </c>
      <c r="C47160" s="158" t="s">
        <v>120</v>
      </c>
      <c r="D47160" s="158">
        <v>25.17</v>
      </c>
      <c r="E47160" s="158">
        <v>16818</v>
      </c>
      <c r="F47160" s="151"/>
      <c r="G47160" s="158"/>
    </row>
    <row r="47161" spans="1:7" x14ac:dyDescent="0.3">
      <c r="A47161" s="151">
        <v>42325</v>
      </c>
      <c r="B47161" s="98">
        <v>0.1875</v>
      </c>
      <c r="C47161" s="158" t="s">
        <v>120</v>
      </c>
      <c r="D47161" s="158">
        <v>25.16</v>
      </c>
      <c r="E47161" s="158">
        <v>17022</v>
      </c>
      <c r="F47161" s="151"/>
      <c r="G47161" s="158"/>
    </row>
    <row r="47162" spans="1:7" x14ac:dyDescent="0.3">
      <c r="A47162" s="151">
        <v>42325</v>
      </c>
      <c r="B47162" s="98">
        <v>0.19791666666666666</v>
      </c>
      <c r="C47162" s="158" t="s">
        <v>120</v>
      </c>
      <c r="D47162" s="158">
        <v>25.11</v>
      </c>
      <c r="E47162" s="158">
        <v>17504</v>
      </c>
      <c r="F47162" s="151"/>
      <c r="G47162" s="158"/>
    </row>
    <row r="47163" spans="1:7" x14ac:dyDescent="0.3">
      <c r="A47163" s="151">
        <v>42325</v>
      </c>
      <c r="B47163" s="98">
        <v>0.20833333333333334</v>
      </c>
      <c r="C47163" s="158" t="s">
        <v>120</v>
      </c>
      <c r="D47163" s="158">
        <v>25.1</v>
      </c>
      <c r="E47163" s="158">
        <v>17569</v>
      </c>
      <c r="F47163" s="151"/>
      <c r="G47163" s="158"/>
    </row>
    <row r="47164" spans="1:7" x14ac:dyDescent="0.3">
      <c r="A47164" s="151">
        <v>42325</v>
      </c>
      <c r="B47164" s="98">
        <v>0.21875</v>
      </c>
      <c r="C47164" s="158" t="s">
        <v>120</v>
      </c>
      <c r="D47164" s="158">
        <v>25.1</v>
      </c>
      <c r="E47164" s="158">
        <v>17733</v>
      </c>
      <c r="F47164" s="151"/>
      <c r="G47164" s="158"/>
    </row>
    <row r="47165" spans="1:7" x14ac:dyDescent="0.3">
      <c r="A47165" s="151">
        <v>42325</v>
      </c>
      <c r="B47165" s="98">
        <v>0.22916666666666666</v>
      </c>
      <c r="C47165" s="158" t="s">
        <v>120</v>
      </c>
      <c r="D47165" s="158">
        <v>25.12</v>
      </c>
      <c r="E47165" s="158">
        <v>17857</v>
      </c>
      <c r="F47165" s="151"/>
      <c r="G47165" s="158"/>
    </row>
    <row r="47166" spans="1:7" x14ac:dyDescent="0.3">
      <c r="A47166" s="151">
        <v>42325</v>
      </c>
      <c r="B47166" s="98">
        <v>0.23958333333333334</v>
      </c>
      <c r="C47166" s="158" t="s">
        <v>120</v>
      </c>
      <c r="D47166" s="158">
        <v>25.11</v>
      </c>
      <c r="E47166" s="158">
        <v>18113</v>
      </c>
      <c r="F47166" s="151"/>
      <c r="G47166" s="158"/>
    </row>
    <row r="47167" spans="1:7" x14ac:dyDescent="0.3">
      <c r="A47167" s="151">
        <v>42325</v>
      </c>
      <c r="B47167" s="98">
        <v>0.25</v>
      </c>
      <c r="C47167" s="158" t="s">
        <v>120</v>
      </c>
      <c r="D47167" s="158">
        <v>25.11</v>
      </c>
      <c r="E47167" s="158">
        <v>18356</v>
      </c>
      <c r="F47167" s="151"/>
      <c r="G47167" s="158"/>
    </row>
    <row r="47168" spans="1:7" x14ac:dyDescent="0.3">
      <c r="A47168" s="151">
        <v>42325</v>
      </c>
      <c r="B47168" s="98">
        <v>0.26041666666666669</v>
      </c>
      <c r="C47168" s="158" t="s">
        <v>120</v>
      </c>
      <c r="D47168" s="158">
        <v>25.1</v>
      </c>
      <c r="E47168" s="158">
        <v>18416</v>
      </c>
      <c r="F47168" s="151"/>
      <c r="G47168" s="158"/>
    </row>
    <row r="47169" spans="1:7" x14ac:dyDescent="0.3">
      <c r="A47169" s="151">
        <v>42325</v>
      </c>
      <c r="B47169" s="98">
        <v>0.27083333333333331</v>
      </c>
      <c r="C47169" s="158" t="s">
        <v>120</v>
      </c>
      <c r="D47169" s="158">
        <v>25.1</v>
      </c>
      <c r="E47169" s="158">
        <v>18253</v>
      </c>
      <c r="F47169" s="151"/>
      <c r="G47169" s="158"/>
    </row>
    <row r="47170" spans="1:7" x14ac:dyDescent="0.3">
      <c r="A47170" s="151">
        <v>42325</v>
      </c>
      <c r="B47170" s="98">
        <v>0.28125</v>
      </c>
      <c r="C47170" s="158" t="s">
        <v>120</v>
      </c>
      <c r="D47170" s="158">
        <v>25.09</v>
      </c>
      <c r="E47170" s="158">
        <v>18386</v>
      </c>
      <c r="F47170" s="151"/>
      <c r="G47170" s="158"/>
    </row>
    <row r="47171" spans="1:7" x14ac:dyDescent="0.3">
      <c r="A47171" s="151">
        <v>42325</v>
      </c>
      <c r="B47171" s="98">
        <v>0.29166666666666669</v>
      </c>
      <c r="C47171" s="158" t="s">
        <v>120</v>
      </c>
      <c r="D47171" s="158">
        <v>25.1</v>
      </c>
      <c r="E47171" s="158">
        <v>18860</v>
      </c>
      <c r="F47171" s="151"/>
      <c r="G47171" s="158"/>
    </row>
    <row r="47172" spans="1:7" x14ac:dyDescent="0.3">
      <c r="A47172" s="151">
        <v>42325</v>
      </c>
      <c r="B47172" s="98">
        <v>0.30208333333333331</v>
      </c>
      <c r="C47172" s="158" t="s">
        <v>120</v>
      </c>
      <c r="D47172" s="158">
        <v>25.08</v>
      </c>
      <c r="E47172" s="158">
        <v>18606</v>
      </c>
      <c r="F47172" s="151"/>
      <c r="G47172" s="158"/>
    </row>
    <row r="47173" spans="1:7" x14ac:dyDescent="0.3">
      <c r="A47173" s="151">
        <v>42325</v>
      </c>
      <c r="B47173" s="98">
        <v>0.3125</v>
      </c>
      <c r="C47173" s="158" t="s">
        <v>120</v>
      </c>
      <c r="D47173" s="158">
        <v>25.05</v>
      </c>
      <c r="E47173" s="158">
        <v>18485</v>
      </c>
      <c r="F47173" s="151"/>
      <c r="G47173" s="158"/>
    </row>
    <row r="47174" spans="1:7" x14ac:dyDescent="0.3">
      <c r="A47174" s="151">
        <v>42325</v>
      </c>
      <c r="B47174" s="98">
        <v>0.32291666666666669</v>
      </c>
      <c r="C47174" s="158" t="s">
        <v>120</v>
      </c>
      <c r="D47174" s="158">
        <v>25.04</v>
      </c>
      <c r="E47174" s="158">
        <v>18479</v>
      </c>
      <c r="F47174" s="151"/>
      <c r="G47174" s="158"/>
    </row>
    <row r="47175" spans="1:7" x14ac:dyDescent="0.3">
      <c r="A47175" s="151">
        <v>42325</v>
      </c>
      <c r="B47175" s="98">
        <v>0.33333333333333331</v>
      </c>
      <c r="C47175" s="158" t="s">
        <v>120</v>
      </c>
      <c r="D47175" s="158">
        <v>25.06</v>
      </c>
      <c r="E47175" s="158">
        <v>18936</v>
      </c>
      <c r="F47175" s="151"/>
      <c r="G47175" s="158"/>
    </row>
    <row r="47176" spans="1:7" x14ac:dyDescent="0.3">
      <c r="A47176" s="151">
        <v>42325</v>
      </c>
      <c r="B47176" s="98">
        <v>0.34375</v>
      </c>
      <c r="C47176" s="158" t="s">
        <v>120</v>
      </c>
      <c r="D47176" s="158">
        <v>24.96</v>
      </c>
      <c r="E47176" s="158">
        <v>18543</v>
      </c>
      <c r="F47176" s="151"/>
      <c r="G47176" s="158"/>
    </row>
    <row r="47177" spans="1:7" x14ac:dyDescent="0.3">
      <c r="A47177" s="151">
        <v>42325</v>
      </c>
      <c r="B47177" s="98">
        <v>0.35416666666666669</v>
      </c>
      <c r="C47177" s="158" t="s">
        <v>120</v>
      </c>
      <c r="D47177" s="158">
        <v>24.93</v>
      </c>
      <c r="E47177" s="158">
        <v>18417</v>
      </c>
      <c r="F47177" s="151"/>
      <c r="G47177" s="158"/>
    </row>
    <row r="47178" spans="1:7" x14ac:dyDescent="0.3">
      <c r="A47178" s="151">
        <v>42325</v>
      </c>
      <c r="B47178" s="98">
        <v>0.36458333333333331</v>
      </c>
      <c r="C47178" s="158" t="s">
        <v>120</v>
      </c>
      <c r="D47178" s="158">
        <v>24.95</v>
      </c>
      <c r="E47178" s="158">
        <v>18561</v>
      </c>
      <c r="F47178" s="151"/>
      <c r="G47178" s="158"/>
    </row>
    <row r="47179" spans="1:7" x14ac:dyDescent="0.3">
      <c r="A47179" s="151">
        <v>42325</v>
      </c>
      <c r="B47179" s="98">
        <v>0.375</v>
      </c>
      <c r="C47179" s="158" t="s">
        <v>120</v>
      </c>
      <c r="D47179" s="158">
        <v>24.86</v>
      </c>
      <c r="E47179" s="158">
        <v>17737</v>
      </c>
      <c r="F47179" s="151"/>
      <c r="G47179" s="158"/>
    </row>
    <row r="47180" spans="1:7" x14ac:dyDescent="0.3">
      <c r="A47180" s="151">
        <v>42325</v>
      </c>
      <c r="B47180" s="98">
        <v>0.38541666666666669</v>
      </c>
      <c r="C47180" s="158" t="s">
        <v>120</v>
      </c>
      <c r="D47180" s="158">
        <v>24.84</v>
      </c>
      <c r="E47180" s="158">
        <v>17746</v>
      </c>
      <c r="F47180" s="151"/>
      <c r="G47180" s="158"/>
    </row>
    <row r="47181" spans="1:7" x14ac:dyDescent="0.3">
      <c r="A47181" s="151">
        <v>42325</v>
      </c>
      <c r="B47181" s="98">
        <v>0.39583333333333331</v>
      </c>
      <c r="C47181" s="158" t="s">
        <v>120</v>
      </c>
      <c r="D47181" s="158">
        <v>24.85</v>
      </c>
      <c r="E47181" s="158">
        <v>17826</v>
      </c>
      <c r="F47181" s="151"/>
      <c r="G47181" s="158"/>
    </row>
    <row r="47182" spans="1:7" x14ac:dyDescent="0.3">
      <c r="A47182" s="151">
        <v>42325</v>
      </c>
      <c r="B47182" s="98">
        <v>0.40625</v>
      </c>
      <c r="C47182" s="158" t="s">
        <v>120</v>
      </c>
      <c r="D47182" s="158">
        <v>24.84</v>
      </c>
      <c r="E47182" s="158">
        <v>17872</v>
      </c>
      <c r="F47182" s="151"/>
      <c r="G47182" s="158"/>
    </row>
    <row r="47183" spans="1:7" x14ac:dyDescent="0.3">
      <c r="A47183" s="151">
        <v>42325</v>
      </c>
      <c r="B47183" s="98">
        <v>0.41666666666666669</v>
      </c>
      <c r="C47183" s="158" t="s">
        <v>120</v>
      </c>
      <c r="D47183" s="158">
        <v>24.84</v>
      </c>
      <c r="E47183" s="158">
        <v>18248</v>
      </c>
      <c r="F47183" s="151"/>
      <c r="G47183" s="158"/>
    </row>
    <row r="47184" spans="1:7" x14ac:dyDescent="0.3">
      <c r="A47184" s="151">
        <v>42325</v>
      </c>
      <c r="B47184" s="98">
        <v>0.42708333333333331</v>
      </c>
      <c r="C47184" s="158" t="s">
        <v>120</v>
      </c>
      <c r="D47184" s="158">
        <v>24.84</v>
      </c>
      <c r="E47184" s="158">
        <v>18363</v>
      </c>
      <c r="F47184" s="151"/>
      <c r="G47184" s="158"/>
    </row>
    <row r="47185" spans="1:7" x14ac:dyDescent="0.3">
      <c r="A47185" s="151">
        <v>42325</v>
      </c>
      <c r="B47185" s="98">
        <v>0.4375</v>
      </c>
      <c r="C47185" s="158" t="s">
        <v>120</v>
      </c>
      <c r="D47185" s="158">
        <v>24.76</v>
      </c>
      <c r="E47185" s="158">
        <v>18187</v>
      </c>
      <c r="F47185" s="151"/>
      <c r="G47185" s="158"/>
    </row>
    <row r="47186" spans="1:7" x14ac:dyDescent="0.3">
      <c r="A47186" s="151">
        <v>42325</v>
      </c>
      <c r="B47186" s="98">
        <v>0.44791666666666669</v>
      </c>
      <c r="C47186" s="158" t="s">
        <v>120</v>
      </c>
      <c r="D47186" s="158">
        <v>24.62</v>
      </c>
      <c r="E47186" s="158">
        <v>17751</v>
      </c>
      <c r="F47186" s="151"/>
      <c r="G47186" s="158"/>
    </row>
    <row r="47187" spans="1:7" x14ac:dyDescent="0.3">
      <c r="A47187" s="151">
        <v>42325</v>
      </c>
      <c r="B47187" s="98">
        <v>0.45833333333333331</v>
      </c>
      <c r="C47187" s="158" t="s">
        <v>120</v>
      </c>
      <c r="D47187" s="158">
        <v>24.57</v>
      </c>
      <c r="E47187" s="158">
        <v>17521</v>
      </c>
      <c r="F47187" s="151"/>
      <c r="G47187" s="158"/>
    </row>
    <row r="47188" spans="1:7" x14ac:dyDescent="0.3">
      <c r="A47188" s="151">
        <v>42325</v>
      </c>
      <c r="B47188" s="98">
        <v>0.46875</v>
      </c>
      <c r="C47188" s="158" t="s">
        <v>120</v>
      </c>
      <c r="D47188" s="158">
        <v>24.53</v>
      </c>
      <c r="E47188" s="158">
        <v>17377</v>
      </c>
      <c r="F47188" s="151"/>
      <c r="G47188" s="158"/>
    </row>
    <row r="47189" spans="1:7" x14ac:dyDescent="0.3">
      <c r="A47189" s="151">
        <v>42325</v>
      </c>
      <c r="B47189" s="98">
        <v>0.47916666666666669</v>
      </c>
      <c r="C47189" s="158" t="s">
        <v>120</v>
      </c>
      <c r="D47189" s="158">
        <v>24.5</v>
      </c>
      <c r="E47189" s="158">
        <v>17240</v>
      </c>
      <c r="F47189" s="151"/>
      <c r="G47189" s="158"/>
    </row>
    <row r="47190" spans="1:7" x14ac:dyDescent="0.3">
      <c r="A47190" s="151">
        <v>42325</v>
      </c>
      <c r="B47190" s="98">
        <v>0.48958333333333331</v>
      </c>
      <c r="C47190" s="158" t="s">
        <v>120</v>
      </c>
      <c r="D47190" s="158">
        <v>24.47</v>
      </c>
      <c r="E47190" s="158">
        <v>17051</v>
      </c>
      <c r="F47190" s="151"/>
      <c r="G47190" s="158"/>
    </row>
    <row r="47191" spans="1:7" x14ac:dyDescent="0.3">
      <c r="A47191" s="151">
        <v>42326</v>
      </c>
      <c r="B47191" s="98">
        <v>0.5</v>
      </c>
      <c r="C47191" s="158" t="s">
        <v>119</v>
      </c>
      <c r="D47191" s="158">
        <v>24.45</v>
      </c>
      <c r="E47191" s="158">
        <v>16799</v>
      </c>
      <c r="F47191" s="151"/>
      <c r="G47191" s="158"/>
    </row>
    <row r="47192" spans="1:7" x14ac:dyDescent="0.3">
      <c r="A47192" s="151">
        <v>42326</v>
      </c>
      <c r="B47192" s="98">
        <v>0.51041666666666663</v>
      </c>
      <c r="C47192" s="158" t="s">
        <v>119</v>
      </c>
      <c r="D47192" s="158">
        <v>24.44</v>
      </c>
      <c r="E47192" s="158">
        <v>16607</v>
      </c>
      <c r="F47192" s="151"/>
      <c r="G47192" s="158"/>
    </row>
    <row r="47193" spans="1:7" x14ac:dyDescent="0.3">
      <c r="A47193" s="151">
        <v>42326</v>
      </c>
      <c r="B47193" s="98">
        <v>0.52083333333333337</v>
      </c>
      <c r="C47193" s="158" t="s">
        <v>119</v>
      </c>
      <c r="D47193" s="158">
        <v>24.44</v>
      </c>
      <c r="E47193" s="158">
        <v>16454</v>
      </c>
      <c r="F47193" s="151"/>
      <c r="G47193" s="158"/>
    </row>
    <row r="47194" spans="1:7" x14ac:dyDescent="0.3">
      <c r="A47194" s="151">
        <v>42326</v>
      </c>
      <c r="B47194" s="98">
        <v>0.53125</v>
      </c>
      <c r="C47194" s="158" t="s">
        <v>119</v>
      </c>
      <c r="D47194" s="158">
        <v>24.43</v>
      </c>
      <c r="E47194" s="158">
        <v>16380</v>
      </c>
      <c r="F47194" s="151"/>
      <c r="G47194" s="158"/>
    </row>
    <row r="47195" spans="1:7" x14ac:dyDescent="0.3">
      <c r="A47195" s="151">
        <v>42326</v>
      </c>
      <c r="B47195" s="98">
        <v>4.1666666666666664E-2</v>
      </c>
      <c r="C47195" s="158" t="s">
        <v>119</v>
      </c>
      <c r="D47195" s="158">
        <v>24.41</v>
      </c>
      <c r="E47195" s="158">
        <v>16351</v>
      </c>
      <c r="F47195" s="151"/>
      <c r="G47195" s="158"/>
    </row>
    <row r="47196" spans="1:7" x14ac:dyDescent="0.3">
      <c r="A47196" s="151">
        <v>42326</v>
      </c>
      <c r="B47196" s="98">
        <v>5.2083333333333336E-2</v>
      </c>
      <c r="C47196" s="158" t="s">
        <v>119</v>
      </c>
      <c r="D47196" s="158">
        <v>24.41</v>
      </c>
      <c r="E47196" s="158">
        <v>16267</v>
      </c>
      <c r="F47196" s="151"/>
      <c r="G47196" s="158"/>
    </row>
    <row r="47197" spans="1:7" x14ac:dyDescent="0.3">
      <c r="A47197" s="151">
        <v>42326</v>
      </c>
      <c r="B47197" s="98">
        <v>6.25E-2</v>
      </c>
      <c r="C47197" s="158" t="s">
        <v>119</v>
      </c>
      <c r="D47197" s="158">
        <v>24.41</v>
      </c>
      <c r="E47197" s="158">
        <v>16236</v>
      </c>
      <c r="F47197" s="151"/>
      <c r="G47197" s="158"/>
    </row>
    <row r="47198" spans="1:7" x14ac:dyDescent="0.3">
      <c r="A47198" s="151">
        <v>42326</v>
      </c>
      <c r="B47198" s="98">
        <v>7.2916666666666671E-2</v>
      </c>
      <c r="C47198" s="158" t="s">
        <v>119</v>
      </c>
      <c r="D47198" s="158">
        <v>24.4</v>
      </c>
      <c r="E47198" s="158">
        <v>16218</v>
      </c>
      <c r="F47198" s="151"/>
      <c r="G47198" s="158"/>
    </row>
    <row r="47199" spans="1:7" x14ac:dyDescent="0.3">
      <c r="A47199" s="151">
        <v>42326</v>
      </c>
      <c r="B47199" s="98">
        <v>8.3333333333333329E-2</v>
      </c>
      <c r="C47199" s="158" t="s">
        <v>119</v>
      </c>
      <c r="D47199" s="158">
        <v>24.39</v>
      </c>
      <c r="E47199" s="158">
        <v>16179</v>
      </c>
      <c r="F47199" s="151"/>
      <c r="G47199" s="158"/>
    </row>
    <row r="47200" spans="1:7" x14ac:dyDescent="0.3">
      <c r="A47200" s="151">
        <v>42326</v>
      </c>
      <c r="B47200" s="98">
        <v>9.375E-2</v>
      </c>
      <c r="C47200" s="158" t="s">
        <v>119</v>
      </c>
      <c r="D47200" s="158">
        <v>24.39</v>
      </c>
      <c r="E47200" s="158">
        <v>16046</v>
      </c>
      <c r="F47200" s="151"/>
      <c r="G47200" s="158"/>
    </row>
    <row r="47201" spans="1:7" x14ac:dyDescent="0.3">
      <c r="A47201" s="151">
        <v>42326</v>
      </c>
      <c r="B47201" s="98">
        <v>0.10416666666666667</v>
      </c>
      <c r="C47201" s="158" t="s">
        <v>119</v>
      </c>
      <c r="D47201" s="158">
        <v>24.43</v>
      </c>
      <c r="E47201" s="158">
        <v>16038</v>
      </c>
      <c r="F47201" s="151"/>
      <c r="G47201" s="158"/>
    </row>
    <row r="47202" spans="1:7" x14ac:dyDescent="0.3">
      <c r="A47202" s="151">
        <v>42326</v>
      </c>
      <c r="B47202" s="98">
        <v>0.11458333333333333</v>
      </c>
      <c r="C47202" s="158" t="s">
        <v>119</v>
      </c>
      <c r="D47202" s="158">
        <v>24.53</v>
      </c>
      <c r="E47202" s="158">
        <v>17200</v>
      </c>
      <c r="F47202" s="151"/>
      <c r="G47202" s="158"/>
    </row>
    <row r="47203" spans="1:7" x14ac:dyDescent="0.3">
      <c r="A47203" s="151">
        <v>42326</v>
      </c>
      <c r="B47203" s="98">
        <v>0.125</v>
      </c>
      <c r="C47203" s="158" t="s">
        <v>119</v>
      </c>
      <c r="D47203" s="158">
        <v>24.61</v>
      </c>
      <c r="E47203" s="158">
        <v>18080</v>
      </c>
      <c r="F47203" s="151"/>
      <c r="G47203" s="158"/>
    </row>
    <row r="47204" spans="1:7" x14ac:dyDescent="0.3">
      <c r="A47204" s="151">
        <v>42326</v>
      </c>
      <c r="B47204" s="98">
        <v>0.13541666666666666</v>
      </c>
      <c r="C47204" s="158" t="s">
        <v>119</v>
      </c>
      <c r="D47204" s="158">
        <v>24.71</v>
      </c>
      <c r="E47204" s="158">
        <v>19007</v>
      </c>
      <c r="F47204" s="151"/>
      <c r="G47204" s="158"/>
    </row>
    <row r="47205" spans="1:7" x14ac:dyDescent="0.3">
      <c r="A47205" s="151">
        <v>42326</v>
      </c>
      <c r="B47205" s="98">
        <v>0.14583333333333334</v>
      </c>
      <c r="C47205" s="158" t="s">
        <v>119</v>
      </c>
      <c r="D47205" s="158">
        <v>24.71</v>
      </c>
      <c r="E47205" s="158">
        <v>19003</v>
      </c>
      <c r="F47205" s="151"/>
      <c r="G47205" s="158"/>
    </row>
    <row r="47206" spans="1:7" x14ac:dyDescent="0.3">
      <c r="A47206" s="151">
        <v>42326</v>
      </c>
      <c r="B47206" s="98">
        <v>0.15625</v>
      </c>
      <c r="C47206" s="158" t="s">
        <v>119</v>
      </c>
      <c r="D47206" s="158">
        <v>24.65</v>
      </c>
      <c r="E47206" s="158">
        <v>19037</v>
      </c>
      <c r="F47206" s="151"/>
      <c r="G47206" s="158"/>
    </row>
    <row r="47207" spans="1:7" x14ac:dyDescent="0.3">
      <c r="A47207" s="151">
        <v>42326</v>
      </c>
      <c r="B47207" s="98">
        <v>0.16666666666666666</v>
      </c>
      <c r="C47207" s="158" t="s">
        <v>119</v>
      </c>
      <c r="D47207" s="158">
        <v>24.61</v>
      </c>
      <c r="E47207" s="158">
        <v>18598</v>
      </c>
      <c r="F47207" s="151"/>
      <c r="G47207" s="158"/>
    </row>
    <row r="47208" spans="1:7" x14ac:dyDescent="0.3">
      <c r="A47208" s="151">
        <v>42326</v>
      </c>
      <c r="B47208" s="98">
        <v>0.17708333333333334</v>
      </c>
      <c r="C47208" s="158" t="s">
        <v>119</v>
      </c>
      <c r="D47208" s="158">
        <v>24.59</v>
      </c>
      <c r="E47208" s="158">
        <v>18795</v>
      </c>
      <c r="F47208" s="151"/>
      <c r="G47208" s="158"/>
    </row>
    <row r="47209" spans="1:7" x14ac:dyDescent="0.3">
      <c r="A47209" s="151">
        <v>42326</v>
      </c>
      <c r="B47209" s="98">
        <v>0.1875</v>
      </c>
      <c r="C47209" s="158" t="s">
        <v>119</v>
      </c>
      <c r="D47209" s="158">
        <v>24.65</v>
      </c>
      <c r="E47209" s="158">
        <v>19488</v>
      </c>
      <c r="F47209" s="151"/>
      <c r="G47209" s="158"/>
    </row>
    <row r="47210" spans="1:7" x14ac:dyDescent="0.3">
      <c r="A47210" s="151">
        <v>42326</v>
      </c>
      <c r="B47210" s="98">
        <v>0.19791666666666666</v>
      </c>
      <c r="C47210" s="158" t="s">
        <v>119</v>
      </c>
      <c r="D47210" s="158">
        <v>24.62</v>
      </c>
      <c r="E47210" s="158">
        <v>19729</v>
      </c>
      <c r="F47210" s="151"/>
      <c r="G47210" s="158"/>
    </row>
    <row r="47211" spans="1:7" x14ac:dyDescent="0.3">
      <c r="A47211" s="151">
        <v>42326</v>
      </c>
      <c r="B47211" s="98">
        <v>0.20833333333333334</v>
      </c>
      <c r="C47211" s="158" t="s">
        <v>119</v>
      </c>
      <c r="D47211" s="158">
        <v>24.64</v>
      </c>
      <c r="E47211" s="158">
        <v>20107</v>
      </c>
      <c r="F47211" s="151"/>
      <c r="G47211" s="158"/>
    </row>
    <row r="47212" spans="1:7" x14ac:dyDescent="0.3">
      <c r="A47212" s="151">
        <v>42326</v>
      </c>
      <c r="B47212" s="98">
        <v>0.21875</v>
      </c>
      <c r="C47212" s="158" t="s">
        <v>119</v>
      </c>
      <c r="D47212" s="158">
        <v>24.63</v>
      </c>
      <c r="E47212" s="158">
        <v>20348</v>
      </c>
      <c r="F47212" s="151"/>
      <c r="G47212" s="158"/>
    </row>
    <row r="47213" spans="1:7" x14ac:dyDescent="0.3">
      <c r="A47213" s="151">
        <v>42326</v>
      </c>
      <c r="B47213" s="98">
        <v>0.22916666666666666</v>
      </c>
      <c r="C47213" s="158" t="s">
        <v>119</v>
      </c>
      <c r="D47213" s="158">
        <v>24.64</v>
      </c>
      <c r="E47213" s="158">
        <v>20258</v>
      </c>
      <c r="F47213" s="151"/>
      <c r="G47213" s="158"/>
    </row>
    <row r="47214" spans="1:7" x14ac:dyDescent="0.3">
      <c r="A47214" s="151">
        <v>42326</v>
      </c>
      <c r="B47214" s="98">
        <v>0.23958333333333334</v>
      </c>
      <c r="C47214" s="158" t="s">
        <v>119</v>
      </c>
      <c r="D47214" s="158">
        <v>24.58</v>
      </c>
      <c r="E47214" s="158">
        <v>20227</v>
      </c>
      <c r="F47214" s="151"/>
      <c r="G47214" s="158"/>
    </row>
    <row r="47215" spans="1:7" x14ac:dyDescent="0.3">
      <c r="A47215" s="151">
        <v>42326</v>
      </c>
      <c r="B47215" s="98">
        <v>0.25</v>
      </c>
      <c r="C47215" s="158" t="s">
        <v>119</v>
      </c>
      <c r="D47215" s="158">
        <v>24.58</v>
      </c>
      <c r="E47215" s="158">
        <v>20251</v>
      </c>
      <c r="F47215" s="151"/>
      <c r="G47215" s="158"/>
    </row>
    <row r="47216" spans="1:7" x14ac:dyDescent="0.3">
      <c r="A47216" s="151">
        <v>42326</v>
      </c>
      <c r="B47216" s="98">
        <v>0.26041666666666669</v>
      </c>
      <c r="C47216" s="158" t="s">
        <v>119</v>
      </c>
      <c r="D47216" s="158">
        <v>24.56</v>
      </c>
      <c r="E47216" s="158">
        <v>20027</v>
      </c>
      <c r="F47216" s="151"/>
      <c r="G47216" s="158"/>
    </row>
    <row r="47217" spans="1:7" x14ac:dyDescent="0.3">
      <c r="A47217" s="151">
        <v>42326</v>
      </c>
      <c r="B47217" s="98">
        <v>0.27083333333333331</v>
      </c>
      <c r="C47217" s="158" t="s">
        <v>119</v>
      </c>
      <c r="D47217" s="158">
        <v>24.47</v>
      </c>
      <c r="E47217" s="158">
        <v>20087</v>
      </c>
      <c r="F47217" s="151"/>
      <c r="G47217" s="158"/>
    </row>
    <row r="47218" spans="1:7" x14ac:dyDescent="0.3">
      <c r="A47218" s="151">
        <v>42326</v>
      </c>
      <c r="B47218" s="98">
        <v>0.28125</v>
      </c>
      <c r="C47218" s="158" t="s">
        <v>119</v>
      </c>
      <c r="D47218" s="158">
        <v>24.42</v>
      </c>
      <c r="E47218" s="158">
        <v>20204</v>
      </c>
      <c r="F47218" s="151"/>
      <c r="G47218" s="158"/>
    </row>
    <row r="47219" spans="1:7" x14ac:dyDescent="0.3">
      <c r="A47219" s="151">
        <v>42326</v>
      </c>
      <c r="B47219" s="98">
        <v>0.29166666666666669</v>
      </c>
      <c r="C47219" s="158" t="s">
        <v>119</v>
      </c>
      <c r="D47219" s="158">
        <v>24.4</v>
      </c>
      <c r="E47219" s="158">
        <v>20140</v>
      </c>
      <c r="F47219" s="151"/>
      <c r="G47219" s="158"/>
    </row>
    <row r="47220" spans="1:7" x14ac:dyDescent="0.3">
      <c r="A47220" s="151">
        <v>42326</v>
      </c>
      <c r="B47220" s="98">
        <v>0.30208333333333331</v>
      </c>
      <c r="C47220" s="158" t="s">
        <v>119</v>
      </c>
      <c r="D47220" s="158">
        <v>24.34</v>
      </c>
      <c r="E47220" s="158">
        <v>20008</v>
      </c>
      <c r="F47220" s="151"/>
      <c r="G47220" s="158"/>
    </row>
    <row r="47221" spans="1:7" x14ac:dyDescent="0.3">
      <c r="A47221" s="151">
        <v>42326</v>
      </c>
      <c r="B47221" s="98">
        <v>0.3125</v>
      </c>
      <c r="C47221" s="158" t="s">
        <v>119</v>
      </c>
      <c r="D47221" s="158">
        <v>24.38</v>
      </c>
      <c r="E47221" s="158">
        <v>20186</v>
      </c>
      <c r="F47221" s="151"/>
      <c r="G47221" s="158"/>
    </row>
    <row r="47222" spans="1:7" x14ac:dyDescent="0.3">
      <c r="A47222" s="151">
        <v>42326</v>
      </c>
      <c r="B47222" s="98">
        <v>0.32291666666666669</v>
      </c>
      <c r="C47222" s="158" t="s">
        <v>119</v>
      </c>
      <c r="D47222" s="158">
        <v>24.39</v>
      </c>
      <c r="E47222" s="158">
        <v>20271</v>
      </c>
      <c r="F47222" s="151"/>
      <c r="G47222" s="158"/>
    </row>
    <row r="47223" spans="1:7" x14ac:dyDescent="0.3">
      <c r="A47223" s="151">
        <v>42326</v>
      </c>
      <c r="B47223" s="98">
        <v>0.33333333333333331</v>
      </c>
      <c r="C47223" s="158" t="s">
        <v>119</v>
      </c>
      <c r="D47223" s="158">
        <v>24.31</v>
      </c>
      <c r="E47223" s="158">
        <v>19887</v>
      </c>
      <c r="F47223" s="151"/>
      <c r="G47223" s="158"/>
    </row>
    <row r="47224" spans="1:7" x14ac:dyDescent="0.3">
      <c r="A47224" s="151">
        <v>42326</v>
      </c>
      <c r="B47224" s="98">
        <v>0.34375</v>
      </c>
      <c r="C47224" s="158" t="s">
        <v>119</v>
      </c>
      <c r="D47224" s="158">
        <v>24.17</v>
      </c>
      <c r="E47224" s="158">
        <v>19114</v>
      </c>
      <c r="F47224" s="151"/>
      <c r="G47224" s="158"/>
    </row>
    <row r="47225" spans="1:7" x14ac:dyDescent="0.3">
      <c r="A47225" s="151">
        <v>42326</v>
      </c>
      <c r="B47225" s="98">
        <v>0.35416666666666669</v>
      </c>
      <c r="C47225" s="158" t="s">
        <v>119</v>
      </c>
      <c r="D47225" s="158">
        <v>24.08</v>
      </c>
      <c r="E47225" s="158">
        <v>18031</v>
      </c>
      <c r="F47225" s="151"/>
      <c r="G47225" s="158"/>
    </row>
    <row r="47226" spans="1:7" x14ac:dyDescent="0.3">
      <c r="A47226" s="151">
        <v>42326</v>
      </c>
      <c r="B47226" s="98">
        <v>0.36458333333333331</v>
      </c>
      <c r="C47226" s="158" t="s">
        <v>119</v>
      </c>
      <c r="D47226" s="158">
        <v>24.08</v>
      </c>
      <c r="E47226" s="158">
        <v>17737</v>
      </c>
      <c r="F47226" s="151"/>
      <c r="G47226" s="158"/>
    </row>
    <row r="47227" spans="1:7" x14ac:dyDescent="0.3">
      <c r="A47227" s="151">
        <v>42326</v>
      </c>
      <c r="B47227" s="98">
        <v>0.375</v>
      </c>
      <c r="C47227" s="158" t="s">
        <v>119</v>
      </c>
      <c r="D47227" s="158">
        <v>24.15</v>
      </c>
      <c r="E47227" s="158">
        <v>17547</v>
      </c>
      <c r="F47227" s="151"/>
      <c r="G47227" s="158"/>
    </row>
    <row r="47228" spans="1:7" x14ac:dyDescent="0.3">
      <c r="A47228" s="151">
        <v>42326</v>
      </c>
      <c r="B47228" s="98">
        <v>0.38541666666666669</v>
      </c>
      <c r="C47228" s="158" t="s">
        <v>119</v>
      </c>
      <c r="D47228" s="158">
        <v>24.27</v>
      </c>
      <c r="E47228" s="158">
        <v>17605</v>
      </c>
      <c r="F47228" s="151"/>
      <c r="G47228" s="158"/>
    </row>
    <row r="47229" spans="1:7" x14ac:dyDescent="0.3">
      <c r="A47229" s="151">
        <v>42326</v>
      </c>
      <c r="B47229" s="98">
        <v>0.39583333333333331</v>
      </c>
      <c r="C47229" s="158" t="s">
        <v>119</v>
      </c>
      <c r="D47229" s="158">
        <v>24.33</v>
      </c>
      <c r="E47229" s="158">
        <v>17613</v>
      </c>
      <c r="F47229" s="151"/>
      <c r="G47229" s="158"/>
    </row>
    <row r="47230" spans="1:7" x14ac:dyDescent="0.3">
      <c r="A47230" s="151">
        <v>42326</v>
      </c>
      <c r="B47230" s="98">
        <v>0.40625</v>
      </c>
      <c r="C47230" s="158" t="s">
        <v>119</v>
      </c>
      <c r="D47230" s="158">
        <v>24.36</v>
      </c>
      <c r="E47230" s="158">
        <v>17567</v>
      </c>
      <c r="F47230" s="151"/>
      <c r="G47230" s="158"/>
    </row>
    <row r="47231" spans="1:7" x14ac:dyDescent="0.3">
      <c r="A47231" s="151">
        <v>42326</v>
      </c>
      <c r="B47231" s="98">
        <v>0.41666666666666669</v>
      </c>
      <c r="C47231" s="158" t="s">
        <v>119</v>
      </c>
      <c r="D47231" s="158">
        <v>24.47</v>
      </c>
      <c r="E47231" s="158">
        <v>17615</v>
      </c>
      <c r="F47231" s="151"/>
      <c r="G47231" s="158"/>
    </row>
    <row r="47232" spans="1:7" x14ac:dyDescent="0.3">
      <c r="A47232" s="151">
        <v>42326</v>
      </c>
      <c r="B47232" s="98">
        <v>0.42708333333333331</v>
      </c>
      <c r="C47232" s="158" t="s">
        <v>119</v>
      </c>
      <c r="D47232" s="158">
        <v>24.59</v>
      </c>
      <c r="E47232" s="158">
        <v>16989</v>
      </c>
      <c r="F47232" s="151"/>
      <c r="G47232" s="158"/>
    </row>
    <row r="47233" spans="1:7" x14ac:dyDescent="0.3">
      <c r="A47233" s="151">
        <v>42326</v>
      </c>
      <c r="B47233" s="98">
        <v>0.4375</v>
      </c>
      <c r="C47233" s="158" t="s">
        <v>119</v>
      </c>
      <c r="D47233" s="158">
        <v>24.69</v>
      </c>
      <c r="E47233" s="158">
        <v>16263</v>
      </c>
      <c r="F47233" s="151"/>
      <c r="G47233" s="158"/>
    </row>
    <row r="47234" spans="1:7" x14ac:dyDescent="0.3">
      <c r="A47234" s="151">
        <v>42326</v>
      </c>
      <c r="B47234" s="98">
        <v>0.44791666666666669</v>
      </c>
      <c r="C47234" s="158" t="s">
        <v>119</v>
      </c>
      <c r="D47234" s="158">
        <v>24.72</v>
      </c>
      <c r="E47234" s="158">
        <v>16495</v>
      </c>
      <c r="F47234" s="151"/>
      <c r="G47234" s="158"/>
    </row>
    <row r="47235" spans="1:7" x14ac:dyDescent="0.3">
      <c r="A47235" s="151">
        <v>42326</v>
      </c>
      <c r="B47235" s="98">
        <v>0.45833333333333331</v>
      </c>
      <c r="C47235" s="158" t="s">
        <v>119</v>
      </c>
      <c r="D47235" s="158">
        <v>24.8</v>
      </c>
      <c r="E47235" s="158">
        <v>16613</v>
      </c>
      <c r="F47235" s="151"/>
      <c r="G47235" s="158"/>
    </row>
    <row r="47236" spans="1:7" x14ac:dyDescent="0.3">
      <c r="A47236" s="151">
        <v>42326</v>
      </c>
      <c r="B47236" s="98">
        <v>0.46875</v>
      </c>
      <c r="C47236" s="158" t="s">
        <v>119</v>
      </c>
      <c r="D47236" s="158">
        <v>24.87</v>
      </c>
      <c r="E47236" s="158">
        <v>16651</v>
      </c>
      <c r="F47236" s="151"/>
      <c r="G47236" s="158"/>
    </row>
    <row r="47237" spans="1:7" x14ac:dyDescent="0.3">
      <c r="A47237" s="151">
        <v>42326</v>
      </c>
      <c r="B47237" s="98">
        <v>0.47916666666666669</v>
      </c>
      <c r="C47237" s="158" t="s">
        <v>119</v>
      </c>
      <c r="D47237" s="158">
        <v>24.89</v>
      </c>
      <c r="E47237" s="158">
        <v>16753</v>
      </c>
      <c r="F47237" s="151"/>
      <c r="G47237" s="158"/>
    </row>
    <row r="47238" spans="1:7" x14ac:dyDescent="0.3">
      <c r="A47238" s="151">
        <v>42326</v>
      </c>
      <c r="B47238" s="98">
        <v>0.48958333333333331</v>
      </c>
      <c r="C47238" s="158" t="s">
        <v>119</v>
      </c>
      <c r="D47238" s="158">
        <v>24.91</v>
      </c>
      <c r="E47238" s="158">
        <v>16920</v>
      </c>
      <c r="F47238" s="151"/>
      <c r="G47238" s="158"/>
    </row>
    <row r="47239" spans="1:7" x14ac:dyDescent="0.3">
      <c r="A47239" s="151">
        <v>42326</v>
      </c>
      <c r="B47239" s="98">
        <v>0.5</v>
      </c>
      <c r="C47239" s="158" t="s">
        <v>120</v>
      </c>
      <c r="D47239" s="158">
        <v>24.92</v>
      </c>
      <c r="E47239" s="158">
        <v>17073</v>
      </c>
      <c r="F47239" s="151"/>
      <c r="G47239" s="158"/>
    </row>
    <row r="47240" spans="1:7" x14ac:dyDescent="0.3">
      <c r="A47240" s="151">
        <v>42326</v>
      </c>
      <c r="B47240" s="98">
        <v>0.51041666666666663</v>
      </c>
      <c r="C47240" s="158" t="s">
        <v>120</v>
      </c>
      <c r="D47240" s="158">
        <v>24.99</v>
      </c>
      <c r="E47240" s="158">
        <v>17131</v>
      </c>
      <c r="F47240" s="151"/>
      <c r="G47240" s="158"/>
    </row>
    <row r="47241" spans="1:7" x14ac:dyDescent="0.3">
      <c r="A47241" s="151">
        <v>42326</v>
      </c>
      <c r="B47241" s="98">
        <v>0.52083333333333337</v>
      </c>
      <c r="C47241" s="158" t="s">
        <v>120</v>
      </c>
      <c r="D47241" s="158">
        <v>25.07</v>
      </c>
      <c r="E47241" s="158">
        <v>17023</v>
      </c>
      <c r="F47241" s="151"/>
      <c r="G47241" s="158"/>
    </row>
    <row r="47242" spans="1:7" x14ac:dyDescent="0.3">
      <c r="A47242" s="151">
        <v>42326</v>
      </c>
      <c r="B47242" s="98">
        <v>0.53125</v>
      </c>
      <c r="C47242" s="158" t="s">
        <v>120</v>
      </c>
      <c r="D47242" s="158">
        <v>25.13</v>
      </c>
      <c r="E47242" s="158">
        <v>17043</v>
      </c>
      <c r="F47242" s="151"/>
      <c r="G47242" s="158"/>
    </row>
    <row r="47243" spans="1:7" x14ac:dyDescent="0.3">
      <c r="A47243" s="151">
        <v>42326</v>
      </c>
      <c r="B47243" s="98">
        <v>4.1666666666666664E-2</v>
      </c>
      <c r="C47243" s="158" t="s">
        <v>120</v>
      </c>
      <c r="D47243" s="158">
        <v>25.19</v>
      </c>
      <c r="E47243" s="158">
        <v>17135</v>
      </c>
      <c r="F47243" s="151"/>
      <c r="G47243" s="158"/>
    </row>
    <row r="47244" spans="1:7" x14ac:dyDescent="0.3">
      <c r="A47244" s="151">
        <v>42326</v>
      </c>
      <c r="B47244" s="98">
        <v>5.2083333333333336E-2</v>
      </c>
      <c r="C47244" s="158" t="s">
        <v>120</v>
      </c>
      <c r="D47244" s="158">
        <v>25.41</v>
      </c>
      <c r="E47244" s="158">
        <v>17186</v>
      </c>
      <c r="F47244" s="151"/>
      <c r="G47244" s="158"/>
    </row>
    <row r="47245" spans="1:7" x14ac:dyDescent="0.3">
      <c r="A47245" s="151">
        <v>42326</v>
      </c>
      <c r="B47245" s="98">
        <v>6.25E-2</v>
      </c>
      <c r="C47245" s="158" t="s">
        <v>120</v>
      </c>
      <c r="D47245" s="158">
        <v>25.45</v>
      </c>
      <c r="E47245" s="158">
        <v>17206</v>
      </c>
      <c r="F47245" s="151"/>
      <c r="G47245" s="158"/>
    </row>
    <row r="47246" spans="1:7" x14ac:dyDescent="0.3">
      <c r="A47246" s="151">
        <v>42326</v>
      </c>
      <c r="B47246" s="98">
        <v>7.2916666666666671E-2</v>
      </c>
      <c r="C47246" s="158" t="s">
        <v>120</v>
      </c>
      <c r="D47246" s="158">
        <v>25.47</v>
      </c>
      <c r="E47246" s="158">
        <v>17198</v>
      </c>
      <c r="F47246" s="151"/>
      <c r="G47246" s="158"/>
    </row>
    <row r="47247" spans="1:7" x14ac:dyDescent="0.3">
      <c r="A47247" s="151">
        <v>42326</v>
      </c>
      <c r="B47247" s="98">
        <v>8.3333333333333329E-2</v>
      </c>
      <c r="C47247" s="158" t="s">
        <v>120</v>
      </c>
      <c r="D47247" s="158">
        <v>25.49</v>
      </c>
      <c r="E47247" s="158">
        <v>17212</v>
      </c>
      <c r="F47247" s="151"/>
      <c r="G47247" s="158"/>
    </row>
    <row r="47248" spans="1:7" x14ac:dyDescent="0.3">
      <c r="A47248" s="151">
        <v>42326</v>
      </c>
      <c r="B47248" s="98">
        <v>9.375E-2</v>
      </c>
      <c r="C47248" s="158" t="s">
        <v>120</v>
      </c>
      <c r="D47248" s="158">
        <v>25.49</v>
      </c>
      <c r="E47248" s="158">
        <v>17190</v>
      </c>
      <c r="F47248" s="151"/>
      <c r="G47248" s="158"/>
    </row>
    <row r="47249" spans="1:7" x14ac:dyDescent="0.3">
      <c r="A47249" s="151">
        <v>42326</v>
      </c>
      <c r="B47249" s="98">
        <v>0.10416666666666667</v>
      </c>
      <c r="C47249" s="158" t="s">
        <v>120</v>
      </c>
      <c r="D47249" s="158">
        <v>25.58</v>
      </c>
      <c r="E47249" s="158">
        <v>17371</v>
      </c>
      <c r="F47249" s="151"/>
      <c r="G47249" s="158"/>
    </row>
    <row r="47250" spans="1:7" x14ac:dyDescent="0.3">
      <c r="A47250" s="151">
        <v>42326</v>
      </c>
      <c r="B47250" s="98">
        <v>0.11458333333333333</v>
      </c>
      <c r="C47250" s="158" t="s">
        <v>120</v>
      </c>
      <c r="D47250" s="158">
        <v>25.65</v>
      </c>
      <c r="E47250" s="158">
        <v>17474</v>
      </c>
      <c r="F47250" s="151"/>
      <c r="G47250" s="158"/>
    </row>
    <row r="47251" spans="1:7" x14ac:dyDescent="0.3">
      <c r="A47251" s="151">
        <v>42326</v>
      </c>
      <c r="B47251" s="98">
        <v>0.125</v>
      </c>
      <c r="C47251" s="158" t="s">
        <v>120</v>
      </c>
      <c r="D47251" s="158">
        <v>25.62</v>
      </c>
      <c r="E47251" s="158">
        <v>17542</v>
      </c>
      <c r="F47251" s="151"/>
      <c r="G47251" s="158"/>
    </row>
    <row r="47252" spans="1:7" x14ac:dyDescent="0.3">
      <c r="A47252" s="151">
        <v>42326</v>
      </c>
      <c r="B47252" s="98">
        <v>0.13541666666666666</v>
      </c>
      <c r="C47252" s="158" t="s">
        <v>120</v>
      </c>
      <c r="D47252" s="158">
        <v>25.67</v>
      </c>
      <c r="E47252" s="158">
        <v>17578</v>
      </c>
      <c r="F47252" s="151"/>
      <c r="G47252" s="158"/>
    </row>
    <row r="47253" spans="1:7" x14ac:dyDescent="0.3">
      <c r="A47253" s="151">
        <v>42326</v>
      </c>
      <c r="B47253" s="98">
        <v>0.14583333333333334</v>
      </c>
      <c r="C47253" s="158" t="s">
        <v>120</v>
      </c>
      <c r="D47253" s="158">
        <v>25.43</v>
      </c>
      <c r="E47253" s="158">
        <v>17889</v>
      </c>
      <c r="F47253" s="151"/>
      <c r="G47253" s="158"/>
    </row>
    <row r="47254" spans="1:7" x14ac:dyDescent="0.3">
      <c r="A47254" s="151">
        <v>42326</v>
      </c>
      <c r="B47254" s="98">
        <v>0.15625</v>
      </c>
      <c r="C47254" s="158" t="s">
        <v>120</v>
      </c>
      <c r="D47254" s="158">
        <v>25.58</v>
      </c>
      <c r="E47254" s="158">
        <v>17827</v>
      </c>
      <c r="F47254" s="151"/>
      <c r="G47254" s="158"/>
    </row>
    <row r="47255" spans="1:7" x14ac:dyDescent="0.3">
      <c r="A47255" s="151">
        <v>42326</v>
      </c>
      <c r="B47255" s="98">
        <v>0.16666666666666666</v>
      </c>
      <c r="C47255" s="158" t="s">
        <v>120</v>
      </c>
      <c r="D47255" s="158">
        <v>25.61</v>
      </c>
      <c r="E47255" s="158">
        <v>17906</v>
      </c>
      <c r="F47255" s="151"/>
      <c r="G47255" s="158"/>
    </row>
    <row r="47256" spans="1:7" x14ac:dyDescent="0.3">
      <c r="A47256" s="151">
        <v>42326</v>
      </c>
      <c r="B47256" s="98">
        <v>0.17708333333333334</v>
      </c>
      <c r="C47256" s="158" t="s">
        <v>120</v>
      </c>
      <c r="D47256" s="158">
        <v>25.53</v>
      </c>
      <c r="E47256" s="158">
        <v>18578</v>
      </c>
      <c r="F47256" s="151"/>
      <c r="G47256" s="158"/>
    </row>
    <row r="47257" spans="1:7" x14ac:dyDescent="0.3">
      <c r="A47257" s="151">
        <v>42326</v>
      </c>
      <c r="B47257" s="98">
        <v>0.1875</v>
      </c>
      <c r="C47257" s="158" t="s">
        <v>120</v>
      </c>
      <c r="D47257" s="158">
        <v>25.45</v>
      </c>
      <c r="E47257" s="158">
        <v>19500</v>
      </c>
      <c r="F47257" s="151"/>
      <c r="G47257" s="158"/>
    </row>
    <row r="47258" spans="1:7" x14ac:dyDescent="0.3">
      <c r="A47258" s="151">
        <v>42326</v>
      </c>
      <c r="B47258" s="98">
        <v>0.19791666666666666</v>
      </c>
      <c r="C47258" s="158" t="s">
        <v>120</v>
      </c>
      <c r="D47258" s="158">
        <v>25.43</v>
      </c>
      <c r="E47258" s="158">
        <v>19205</v>
      </c>
      <c r="F47258" s="151"/>
      <c r="G47258" s="158"/>
    </row>
    <row r="47259" spans="1:7" x14ac:dyDescent="0.3">
      <c r="A47259" s="151">
        <v>42326</v>
      </c>
      <c r="B47259" s="98">
        <v>0.20833333333333334</v>
      </c>
      <c r="C47259" s="158" t="s">
        <v>120</v>
      </c>
      <c r="D47259" s="158">
        <v>25.45</v>
      </c>
      <c r="E47259" s="158">
        <v>19010</v>
      </c>
      <c r="F47259" s="151"/>
      <c r="G47259" s="158"/>
    </row>
    <row r="47260" spans="1:7" x14ac:dyDescent="0.3">
      <c r="A47260" s="151">
        <v>42326</v>
      </c>
      <c r="B47260" s="98">
        <v>0.21875</v>
      </c>
      <c r="C47260" s="158" t="s">
        <v>120</v>
      </c>
      <c r="D47260" s="158">
        <v>25.46</v>
      </c>
      <c r="E47260" s="158">
        <v>18376</v>
      </c>
      <c r="F47260" s="151"/>
      <c r="G47260" s="158"/>
    </row>
    <row r="47261" spans="1:7" x14ac:dyDescent="0.3">
      <c r="A47261" s="151">
        <v>42326</v>
      </c>
      <c r="B47261" s="98">
        <v>0.22916666666666666</v>
      </c>
      <c r="C47261" s="158" t="s">
        <v>120</v>
      </c>
      <c r="D47261" s="158">
        <v>25.41</v>
      </c>
      <c r="E47261" s="158">
        <v>19293</v>
      </c>
      <c r="F47261" s="151"/>
      <c r="G47261" s="158"/>
    </row>
    <row r="47262" spans="1:7" x14ac:dyDescent="0.3">
      <c r="A47262" s="151">
        <v>42326</v>
      </c>
      <c r="B47262" s="98">
        <v>0.23958333333333334</v>
      </c>
      <c r="C47262" s="158" t="s">
        <v>120</v>
      </c>
      <c r="D47262" s="158">
        <v>25.38</v>
      </c>
      <c r="E47262" s="158">
        <v>20034</v>
      </c>
      <c r="F47262" s="151"/>
      <c r="G47262" s="158"/>
    </row>
    <row r="47263" spans="1:7" x14ac:dyDescent="0.3">
      <c r="A47263" s="151">
        <v>42326</v>
      </c>
      <c r="B47263" s="98">
        <v>0.25</v>
      </c>
      <c r="C47263" s="158" t="s">
        <v>120</v>
      </c>
      <c r="D47263" s="158">
        <v>25.4</v>
      </c>
      <c r="E47263" s="158">
        <v>19039</v>
      </c>
      <c r="F47263" s="151"/>
      <c r="G47263" s="158"/>
    </row>
    <row r="47264" spans="1:7" x14ac:dyDescent="0.3">
      <c r="A47264" s="151">
        <v>42326</v>
      </c>
      <c r="B47264" s="98">
        <v>0.26041666666666669</v>
      </c>
      <c r="C47264" s="158" t="s">
        <v>120</v>
      </c>
      <c r="D47264" s="158">
        <v>25.37</v>
      </c>
      <c r="E47264" s="158">
        <v>18950</v>
      </c>
      <c r="F47264" s="151"/>
      <c r="G47264" s="158"/>
    </row>
    <row r="47265" spans="1:7" x14ac:dyDescent="0.3">
      <c r="A47265" s="151">
        <v>42326</v>
      </c>
      <c r="B47265" s="98">
        <v>0.27083333333333331</v>
      </c>
      <c r="C47265" s="158" t="s">
        <v>120</v>
      </c>
      <c r="D47265" s="158">
        <v>25.36</v>
      </c>
      <c r="E47265" s="158">
        <v>18665</v>
      </c>
      <c r="F47265" s="151"/>
      <c r="G47265" s="158"/>
    </row>
    <row r="47266" spans="1:7" x14ac:dyDescent="0.3">
      <c r="A47266" s="151">
        <v>42326</v>
      </c>
      <c r="B47266" s="98">
        <v>0.28125</v>
      </c>
      <c r="C47266" s="158" t="s">
        <v>120</v>
      </c>
      <c r="D47266" s="158">
        <v>25.36</v>
      </c>
      <c r="E47266" s="158">
        <v>18069</v>
      </c>
      <c r="F47266" s="151"/>
      <c r="G47266" s="158"/>
    </row>
    <row r="47267" spans="1:7" x14ac:dyDescent="0.3">
      <c r="A47267" s="151">
        <v>42326</v>
      </c>
      <c r="B47267" s="98">
        <v>0.29166666666666669</v>
      </c>
      <c r="C47267" s="158" t="s">
        <v>120</v>
      </c>
      <c r="D47267" s="158">
        <v>25.35</v>
      </c>
      <c r="E47267" s="158">
        <v>17398</v>
      </c>
      <c r="F47267" s="151"/>
      <c r="G47267" s="158"/>
    </row>
    <row r="47268" spans="1:7" x14ac:dyDescent="0.3">
      <c r="A47268" s="151">
        <v>42326</v>
      </c>
      <c r="B47268" s="98">
        <v>0.30208333333333331</v>
      </c>
      <c r="C47268" s="158" t="s">
        <v>120</v>
      </c>
      <c r="D47268" s="158">
        <v>25.33</v>
      </c>
      <c r="E47268" s="158">
        <v>18029</v>
      </c>
      <c r="F47268" s="151"/>
      <c r="G47268" s="158"/>
    </row>
    <row r="47269" spans="1:7" x14ac:dyDescent="0.3">
      <c r="A47269" s="151">
        <v>42326</v>
      </c>
      <c r="B47269" s="98">
        <v>0.3125</v>
      </c>
      <c r="C47269" s="158" t="s">
        <v>120</v>
      </c>
      <c r="D47269" s="158">
        <v>25.33</v>
      </c>
      <c r="E47269" s="158">
        <v>18253</v>
      </c>
      <c r="F47269" s="151"/>
      <c r="G47269" s="158"/>
    </row>
    <row r="47270" spans="1:7" x14ac:dyDescent="0.3">
      <c r="A47270" s="151">
        <v>42326</v>
      </c>
      <c r="B47270" s="98">
        <v>0.32291666666666669</v>
      </c>
      <c r="C47270" s="158" t="s">
        <v>120</v>
      </c>
      <c r="D47270" s="158">
        <v>25.33</v>
      </c>
      <c r="E47270" s="158">
        <v>18382</v>
      </c>
      <c r="F47270" s="151"/>
      <c r="G47270" s="158"/>
    </row>
    <row r="47271" spans="1:7" x14ac:dyDescent="0.3">
      <c r="A47271" s="151">
        <v>42326</v>
      </c>
      <c r="B47271" s="98">
        <v>0.33333333333333331</v>
      </c>
      <c r="C47271" s="158" t="s">
        <v>120</v>
      </c>
      <c r="D47271" s="158">
        <v>25.34</v>
      </c>
      <c r="E47271" s="158">
        <v>18541</v>
      </c>
      <c r="F47271" s="151"/>
      <c r="G47271" s="158"/>
    </row>
    <row r="47272" spans="1:7" x14ac:dyDescent="0.3">
      <c r="A47272" s="151">
        <v>42326</v>
      </c>
      <c r="B47272" s="98">
        <v>0.34375</v>
      </c>
      <c r="C47272" s="158" t="s">
        <v>120</v>
      </c>
      <c r="D47272" s="158">
        <v>25.33</v>
      </c>
      <c r="E47272" s="158">
        <v>18663</v>
      </c>
      <c r="F47272" s="151"/>
      <c r="G47272" s="158"/>
    </row>
    <row r="47273" spans="1:7" x14ac:dyDescent="0.3">
      <c r="A47273" s="151">
        <v>42326</v>
      </c>
      <c r="B47273" s="98">
        <v>0.35416666666666669</v>
      </c>
      <c r="C47273" s="158" t="s">
        <v>120</v>
      </c>
      <c r="D47273" s="158">
        <v>25.33</v>
      </c>
      <c r="E47273" s="158">
        <v>18761</v>
      </c>
      <c r="F47273" s="151"/>
      <c r="G47273" s="158"/>
    </row>
    <row r="47274" spans="1:7" x14ac:dyDescent="0.3">
      <c r="A47274" s="151">
        <v>42326</v>
      </c>
      <c r="B47274" s="98">
        <v>0.36458333333333331</v>
      </c>
      <c r="C47274" s="158" t="s">
        <v>120</v>
      </c>
      <c r="D47274" s="158">
        <v>25.32</v>
      </c>
      <c r="E47274" s="158">
        <v>18753</v>
      </c>
      <c r="F47274" s="151"/>
      <c r="G47274" s="158"/>
    </row>
    <row r="47275" spans="1:7" x14ac:dyDescent="0.3">
      <c r="A47275" s="151">
        <v>42326</v>
      </c>
      <c r="B47275" s="98">
        <v>0.375</v>
      </c>
      <c r="C47275" s="158" t="s">
        <v>120</v>
      </c>
      <c r="D47275" s="158">
        <v>25.32</v>
      </c>
      <c r="E47275" s="158">
        <v>18750</v>
      </c>
      <c r="F47275" s="151"/>
      <c r="G47275" s="158"/>
    </row>
    <row r="47276" spans="1:7" x14ac:dyDescent="0.3">
      <c r="A47276" s="151">
        <v>42326</v>
      </c>
      <c r="B47276" s="98">
        <v>0.38541666666666669</v>
      </c>
      <c r="C47276" s="158" t="s">
        <v>120</v>
      </c>
      <c r="D47276" s="158">
        <v>25.31</v>
      </c>
      <c r="E47276" s="158">
        <v>18720</v>
      </c>
      <c r="F47276" s="151"/>
      <c r="G47276" s="158"/>
    </row>
    <row r="47277" spans="1:7" x14ac:dyDescent="0.3">
      <c r="A47277" s="151">
        <v>42326</v>
      </c>
      <c r="B47277" s="98">
        <v>0.39583333333333331</v>
      </c>
      <c r="C47277" s="158" t="s">
        <v>120</v>
      </c>
      <c r="D47277" s="158">
        <v>25.31</v>
      </c>
      <c r="E47277" s="158">
        <v>18685</v>
      </c>
      <c r="F47277" s="151"/>
      <c r="G47277" s="158"/>
    </row>
    <row r="47278" spans="1:7" x14ac:dyDescent="0.3">
      <c r="A47278" s="151">
        <v>42326</v>
      </c>
      <c r="B47278" s="98">
        <v>0.40625</v>
      </c>
      <c r="C47278" s="158" t="s">
        <v>120</v>
      </c>
      <c r="D47278" s="158">
        <v>25.31</v>
      </c>
      <c r="E47278" s="158">
        <v>18724</v>
      </c>
      <c r="F47278" s="151"/>
      <c r="G47278" s="158"/>
    </row>
    <row r="47279" spans="1:7" x14ac:dyDescent="0.3">
      <c r="A47279" s="151">
        <v>42326</v>
      </c>
      <c r="B47279" s="98">
        <v>0.41666666666666669</v>
      </c>
      <c r="C47279" s="158" t="s">
        <v>120</v>
      </c>
      <c r="D47279" s="158">
        <v>25.31</v>
      </c>
      <c r="E47279" s="158">
        <v>18700</v>
      </c>
      <c r="F47279" s="151"/>
      <c r="G47279" s="158"/>
    </row>
    <row r="47280" spans="1:7" x14ac:dyDescent="0.3">
      <c r="A47280" s="151">
        <v>42326</v>
      </c>
      <c r="B47280" s="98">
        <v>0.42708333333333331</v>
      </c>
      <c r="C47280" s="158" t="s">
        <v>120</v>
      </c>
      <c r="D47280" s="158">
        <v>25.3</v>
      </c>
      <c r="E47280" s="158">
        <v>18473</v>
      </c>
      <c r="F47280" s="151"/>
      <c r="G47280" s="158"/>
    </row>
    <row r="47281" spans="1:7" x14ac:dyDescent="0.3">
      <c r="A47281" s="151">
        <v>42326</v>
      </c>
      <c r="B47281" s="98">
        <v>0.4375</v>
      </c>
      <c r="C47281" s="158" t="s">
        <v>120</v>
      </c>
      <c r="D47281" s="158">
        <v>25.3</v>
      </c>
      <c r="E47281" s="158">
        <v>18249</v>
      </c>
      <c r="F47281" s="151"/>
      <c r="G47281" s="158"/>
    </row>
    <row r="47282" spans="1:7" x14ac:dyDescent="0.3">
      <c r="A47282" s="151">
        <v>42326</v>
      </c>
      <c r="B47282" s="98">
        <v>0.44791666666666669</v>
      </c>
      <c r="C47282" s="158" t="s">
        <v>120</v>
      </c>
      <c r="D47282" s="158">
        <v>25.26</v>
      </c>
      <c r="E47282" s="158">
        <v>18089</v>
      </c>
      <c r="F47282" s="151"/>
      <c r="G47282" s="158"/>
    </row>
    <row r="47283" spans="1:7" x14ac:dyDescent="0.3">
      <c r="A47283" s="151">
        <v>42326</v>
      </c>
      <c r="B47283" s="98">
        <v>0.45833333333333331</v>
      </c>
      <c r="C47283" s="158" t="s">
        <v>120</v>
      </c>
      <c r="D47283" s="158">
        <v>25.11</v>
      </c>
      <c r="E47283" s="158">
        <v>17782</v>
      </c>
      <c r="F47283" s="151"/>
      <c r="G47283" s="158"/>
    </row>
    <row r="47284" spans="1:7" x14ac:dyDescent="0.3">
      <c r="A47284" s="151">
        <v>42326</v>
      </c>
      <c r="B47284" s="98">
        <v>0.46875</v>
      </c>
      <c r="C47284" s="158" t="s">
        <v>120</v>
      </c>
      <c r="D47284" s="158">
        <v>25.13</v>
      </c>
      <c r="E47284" s="158">
        <v>17569</v>
      </c>
      <c r="F47284" s="151"/>
      <c r="G47284" s="158"/>
    </row>
    <row r="47285" spans="1:7" x14ac:dyDescent="0.3">
      <c r="A47285" s="151">
        <v>42326</v>
      </c>
      <c r="B47285" s="98">
        <v>0.47916666666666669</v>
      </c>
      <c r="C47285" s="158" t="s">
        <v>120</v>
      </c>
      <c r="D47285" s="158">
        <v>25.16</v>
      </c>
      <c r="E47285" s="158">
        <v>17249</v>
      </c>
      <c r="F47285" s="151"/>
      <c r="G47285" s="158"/>
    </row>
    <row r="47286" spans="1:7" x14ac:dyDescent="0.3">
      <c r="A47286" s="151">
        <v>42326</v>
      </c>
      <c r="B47286" s="98">
        <v>0.48958333333333331</v>
      </c>
      <c r="C47286" s="158" t="s">
        <v>120</v>
      </c>
      <c r="D47286" s="158">
        <v>25.13</v>
      </c>
      <c r="E47286" s="158">
        <v>17008</v>
      </c>
      <c r="F47286" s="151"/>
      <c r="G47286" s="158"/>
    </row>
    <row r="47287" spans="1:7" x14ac:dyDescent="0.3">
      <c r="A47287" s="151">
        <v>42327</v>
      </c>
      <c r="B47287" s="98">
        <v>0.5</v>
      </c>
      <c r="C47287" s="158" t="s">
        <v>119</v>
      </c>
      <c r="D47287" s="158">
        <v>25.01</v>
      </c>
      <c r="E47287" s="158">
        <v>16829</v>
      </c>
      <c r="F47287" s="151"/>
      <c r="G47287" s="158"/>
    </row>
    <row r="47288" spans="1:7" x14ac:dyDescent="0.3">
      <c r="A47288" s="151">
        <v>42327</v>
      </c>
      <c r="B47288" s="98">
        <v>0.51041666666666663</v>
      </c>
      <c r="C47288" s="158" t="s">
        <v>119</v>
      </c>
      <c r="D47288" s="158">
        <v>25.02</v>
      </c>
      <c r="E47288" s="158">
        <v>16790</v>
      </c>
      <c r="F47288" s="151"/>
      <c r="G47288" s="158"/>
    </row>
    <row r="47289" spans="1:7" x14ac:dyDescent="0.3">
      <c r="A47289" s="151">
        <v>42327</v>
      </c>
      <c r="B47289" s="98">
        <v>0.52083333333333337</v>
      </c>
      <c r="C47289" s="158" t="s">
        <v>119</v>
      </c>
      <c r="D47289" s="158">
        <v>25</v>
      </c>
      <c r="E47289" s="158">
        <v>16674</v>
      </c>
      <c r="F47289" s="151"/>
      <c r="G47289" s="158"/>
    </row>
    <row r="47290" spans="1:7" x14ac:dyDescent="0.3">
      <c r="A47290" s="151">
        <v>42327</v>
      </c>
      <c r="B47290" s="98">
        <v>0.53125</v>
      </c>
      <c r="C47290" s="158" t="s">
        <v>119</v>
      </c>
      <c r="D47290" s="158">
        <v>25.02</v>
      </c>
      <c r="E47290" s="158">
        <v>16492</v>
      </c>
      <c r="F47290" s="151"/>
      <c r="G47290" s="158"/>
    </row>
    <row r="47291" spans="1:7" x14ac:dyDescent="0.3">
      <c r="A47291" s="151">
        <v>42327</v>
      </c>
      <c r="B47291" s="98">
        <v>4.1666666666666664E-2</v>
      </c>
      <c r="C47291" s="158" t="s">
        <v>119</v>
      </c>
      <c r="D47291" s="158">
        <v>24.97</v>
      </c>
      <c r="E47291" s="158">
        <v>16501</v>
      </c>
      <c r="F47291" s="151"/>
      <c r="G47291" s="158"/>
    </row>
    <row r="47292" spans="1:7" x14ac:dyDescent="0.3">
      <c r="A47292" s="151">
        <v>42327</v>
      </c>
      <c r="B47292" s="98">
        <v>5.2083333333333336E-2</v>
      </c>
      <c r="C47292" s="158" t="s">
        <v>119</v>
      </c>
      <c r="D47292" s="158">
        <v>24.91</v>
      </c>
      <c r="E47292" s="158">
        <v>16468</v>
      </c>
      <c r="F47292" s="151"/>
      <c r="G47292" s="158"/>
    </row>
    <row r="47293" spans="1:7" x14ac:dyDescent="0.3">
      <c r="A47293" s="151">
        <v>42327</v>
      </c>
      <c r="B47293" s="98">
        <v>6.25E-2</v>
      </c>
      <c r="C47293" s="158" t="s">
        <v>119</v>
      </c>
      <c r="D47293" s="158">
        <v>24.9</v>
      </c>
      <c r="E47293" s="158">
        <v>16115</v>
      </c>
      <c r="F47293" s="151"/>
      <c r="G47293" s="158"/>
    </row>
    <row r="47294" spans="1:7" x14ac:dyDescent="0.3">
      <c r="A47294" s="151">
        <v>42327</v>
      </c>
      <c r="B47294" s="98">
        <v>7.2916666666666671E-2</v>
      </c>
      <c r="C47294" s="158" t="s">
        <v>119</v>
      </c>
      <c r="D47294" s="158">
        <v>24.89</v>
      </c>
      <c r="E47294" s="158">
        <v>15798</v>
      </c>
      <c r="F47294" s="151"/>
      <c r="G47294" s="158"/>
    </row>
    <row r="47295" spans="1:7" x14ac:dyDescent="0.3">
      <c r="A47295" s="151">
        <v>42327</v>
      </c>
      <c r="B47295" s="98">
        <v>8.3333333333333329E-2</v>
      </c>
      <c r="C47295" s="158" t="s">
        <v>119</v>
      </c>
      <c r="D47295" s="158">
        <v>24.89</v>
      </c>
      <c r="E47295" s="158">
        <v>15600</v>
      </c>
      <c r="F47295" s="151"/>
      <c r="G47295" s="158"/>
    </row>
    <row r="47296" spans="1:7" x14ac:dyDescent="0.3">
      <c r="A47296" s="151">
        <v>42327</v>
      </c>
      <c r="B47296" s="98">
        <v>9.375E-2</v>
      </c>
      <c r="C47296" s="158" t="s">
        <v>119</v>
      </c>
      <c r="D47296" s="158">
        <v>24.89</v>
      </c>
      <c r="E47296" s="158">
        <v>15544</v>
      </c>
      <c r="F47296" s="151"/>
      <c r="G47296" s="158"/>
    </row>
    <row r="47297" spans="1:7" x14ac:dyDescent="0.3">
      <c r="A47297" s="151">
        <v>42327</v>
      </c>
      <c r="B47297" s="98">
        <v>0.10416666666666667</v>
      </c>
      <c r="C47297" s="158" t="s">
        <v>119</v>
      </c>
      <c r="D47297" s="158">
        <v>24.89</v>
      </c>
      <c r="E47297" s="158">
        <v>15562</v>
      </c>
      <c r="F47297" s="151"/>
      <c r="G47297" s="158"/>
    </row>
    <row r="47298" spans="1:7" x14ac:dyDescent="0.3">
      <c r="A47298" s="151">
        <v>42327</v>
      </c>
      <c r="B47298" s="98">
        <v>0.11458333333333333</v>
      </c>
      <c r="C47298" s="158" t="s">
        <v>119</v>
      </c>
      <c r="D47298" s="158">
        <v>24.9</v>
      </c>
      <c r="E47298" s="158">
        <v>15704</v>
      </c>
      <c r="F47298" s="151"/>
      <c r="G47298" s="158"/>
    </row>
    <row r="47299" spans="1:7" x14ac:dyDescent="0.3">
      <c r="A47299" s="151">
        <v>42327</v>
      </c>
      <c r="B47299" s="98">
        <v>0.125</v>
      </c>
      <c r="C47299" s="158" t="s">
        <v>119</v>
      </c>
      <c r="D47299" s="158">
        <v>24.89</v>
      </c>
      <c r="E47299" s="158">
        <v>15758</v>
      </c>
      <c r="F47299" s="151"/>
      <c r="G47299" s="158"/>
    </row>
    <row r="47300" spans="1:7" x14ac:dyDescent="0.3">
      <c r="A47300" s="151">
        <v>42327</v>
      </c>
      <c r="B47300" s="98">
        <v>0.13541666666666666</v>
      </c>
      <c r="C47300" s="158" t="s">
        <v>119</v>
      </c>
      <c r="D47300" s="158">
        <v>24.89</v>
      </c>
      <c r="E47300" s="158">
        <v>15796</v>
      </c>
      <c r="F47300" s="151"/>
      <c r="G47300" s="158"/>
    </row>
    <row r="47301" spans="1:7" x14ac:dyDescent="0.3">
      <c r="A47301" s="151">
        <v>42327</v>
      </c>
      <c r="B47301" s="98">
        <v>0.14583333333333334</v>
      </c>
      <c r="C47301" s="158" t="s">
        <v>119</v>
      </c>
      <c r="D47301" s="158">
        <v>24.88</v>
      </c>
      <c r="E47301" s="158">
        <v>15885</v>
      </c>
      <c r="F47301" s="151"/>
      <c r="G47301" s="158"/>
    </row>
    <row r="47302" spans="1:7" x14ac:dyDescent="0.3">
      <c r="A47302" s="151">
        <v>42327</v>
      </c>
      <c r="B47302" s="98">
        <v>0.15625</v>
      </c>
      <c r="C47302" s="158" t="s">
        <v>119</v>
      </c>
      <c r="D47302" s="158">
        <v>24.88</v>
      </c>
      <c r="E47302" s="158">
        <v>15939</v>
      </c>
      <c r="F47302" s="151"/>
      <c r="G47302" s="158"/>
    </row>
    <row r="47303" spans="1:7" x14ac:dyDescent="0.3">
      <c r="A47303" s="151">
        <v>42327</v>
      </c>
      <c r="B47303" s="98">
        <v>0.16666666666666666</v>
      </c>
      <c r="C47303" s="158" t="s">
        <v>119</v>
      </c>
      <c r="D47303" s="158">
        <v>24.91</v>
      </c>
      <c r="E47303" s="158">
        <v>16009</v>
      </c>
      <c r="F47303" s="151"/>
      <c r="G47303" s="158"/>
    </row>
    <row r="47304" spans="1:7" x14ac:dyDescent="0.3">
      <c r="A47304" s="151">
        <v>42327</v>
      </c>
      <c r="B47304" s="98">
        <v>0.17708333333333334</v>
      </c>
      <c r="C47304" s="158" t="s">
        <v>119</v>
      </c>
      <c r="D47304" s="158">
        <v>24.96</v>
      </c>
      <c r="E47304" s="158">
        <v>16098</v>
      </c>
      <c r="F47304" s="151"/>
      <c r="G47304" s="158"/>
    </row>
    <row r="47305" spans="1:7" x14ac:dyDescent="0.3">
      <c r="A47305" s="151">
        <v>42327</v>
      </c>
      <c r="B47305" s="98">
        <v>0.1875</v>
      </c>
      <c r="C47305" s="158" t="s">
        <v>119</v>
      </c>
      <c r="D47305" s="158">
        <v>24.92</v>
      </c>
      <c r="E47305" s="158">
        <v>16177</v>
      </c>
      <c r="F47305" s="151"/>
      <c r="G47305" s="158"/>
    </row>
    <row r="47306" spans="1:7" x14ac:dyDescent="0.3">
      <c r="A47306" s="151">
        <v>42327</v>
      </c>
      <c r="B47306" s="98">
        <v>0.19791666666666666</v>
      </c>
      <c r="C47306" s="158" t="s">
        <v>119</v>
      </c>
      <c r="D47306" s="158">
        <v>24.91</v>
      </c>
      <c r="E47306" s="158">
        <v>16266</v>
      </c>
      <c r="F47306" s="151"/>
      <c r="G47306" s="158"/>
    </row>
    <row r="47307" spans="1:7" x14ac:dyDescent="0.3">
      <c r="A47307" s="151">
        <v>42327</v>
      </c>
      <c r="B47307" s="98">
        <v>0.20833333333333334</v>
      </c>
      <c r="C47307" s="158" t="s">
        <v>119</v>
      </c>
      <c r="D47307" s="158">
        <v>24.99</v>
      </c>
      <c r="E47307" s="158">
        <v>17224</v>
      </c>
      <c r="F47307" s="151"/>
      <c r="G47307" s="158"/>
    </row>
    <row r="47308" spans="1:7" x14ac:dyDescent="0.3">
      <c r="A47308" s="151">
        <v>42327</v>
      </c>
      <c r="B47308" s="98">
        <v>0.21875</v>
      </c>
      <c r="C47308" s="158" t="s">
        <v>119</v>
      </c>
      <c r="D47308" s="158">
        <v>25.06</v>
      </c>
      <c r="E47308" s="158">
        <v>18087</v>
      </c>
      <c r="F47308" s="151"/>
      <c r="G47308" s="158"/>
    </row>
    <row r="47309" spans="1:7" x14ac:dyDescent="0.3">
      <c r="A47309" s="151">
        <v>42327</v>
      </c>
      <c r="B47309" s="98">
        <v>0.22916666666666666</v>
      </c>
      <c r="C47309" s="158" t="s">
        <v>119</v>
      </c>
      <c r="D47309" s="158">
        <v>25.11</v>
      </c>
      <c r="E47309" s="158">
        <v>18585</v>
      </c>
      <c r="F47309" s="151"/>
      <c r="G47309" s="158"/>
    </row>
    <row r="47310" spans="1:7" x14ac:dyDescent="0.3">
      <c r="A47310" s="151">
        <v>42327</v>
      </c>
      <c r="B47310" s="98">
        <v>0.23958333333333334</v>
      </c>
      <c r="C47310" s="158" t="s">
        <v>119</v>
      </c>
      <c r="D47310" s="158">
        <v>25.05</v>
      </c>
      <c r="E47310" s="158">
        <v>18167</v>
      </c>
      <c r="F47310" s="151"/>
      <c r="G47310" s="158"/>
    </row>
    <row r="47311" spans="1:7" x14ac:dyDescent="0.3">
      <c r="A47311" s="151">
        <v>42327</v>
      </c>
      <c r="B47311" s="98">
        <v>0.25</v>
      </c>
      <c r="C47311" s="158" t="s">
        <v>119</v>
      </c>
      <c r="D47311" s="158">
        <v>25.04</v>
      </c>
      <c r="E47311" s="158">
        <v>17966</v>
      </c>
      <c r="F47311" s="151"/>
      <c r="G47311" s="158"/>
    </row>
    <row r="47312" spans="1:7" x14ac:dyDescent="0.3">
      <c r="A47312" s="151">
        <v>42327</v>
      </c>
      <c r="B47312" s="98">
        <v>0.26041666666666669</v>
      </c>
      <c r="C47312" s="158" t="s">
        <v>119</v>
      </c>
      <c r="D47312" s="158">
        <v>25.12</v>
      </c>
      <c r="E47312" s="158">
        <v>18667</v>
      </c>
      <c r="F47312" s="151"/>
      <c r="G47312" s="158"/>
    </row>
    <row r="47313" spans="1:7" x14ac:dyDescent="0.3">
      <c r="A47313" s="151">
        <v>42327</v>
      </c>
      <c r="B47313" s="98">
        <v>0.27083333333333331</v>
      </c>
      <c r="C47313" s="158" t="s">
        <v>119</v>
      </c>
      <c r="D47313" s="158">
        <v>25.19</v>
      </c>
      <c r="E47313" s="158">
        <v>19509</v>
      </c>
      <c r="F47313" s="151"/>
      <c r="G47313" s="158"/>
    </row>
    <row r="47314" spans="1:7" x14ac:dyDescent="0.3">
      <c r="A47314" s="151">
        <v>42327</v>
      </c>
      <c r="B47314" s="98">
        <v>0.28125</v>
      </c>
      <c r="C47314" s="158" t="s">
        <v>119</v>
      </c>
      <c r="D47314" s="158">
        <v>25.22</v>
      </c>
      <c r="E47314" s="158">
        <v>19744</v>
      </c>
      <c r="F47314" s="151"/>
      <c r="G47314" s="158"/>
    </row>
    <row r="47315" spans="1:7" x14ac:dyDescent="0.3">
      <c r="A47315" s="151">
        <v>42327</v>
      </c>
      <c r="B47315" s="98">
        <v>0.29166666666666669</v>
      </c>
      <c r="C47315" s="158" t="s">
        <v>119</v>
      </c>
      <c r="D47315" s="158">
        <v>25.3</v>
      </c>
      <c r="E47315" s="158">
        <v>20291</v>
      </c>
      <c r="F47315" s="151"/>
      <c r="G47315" s="158"/>
    </row>
    <row r="47316" spans="1:7" x14ac:dyDescent="0.3">
      <c r="A47316" s="151">
        <v>42327</v>
      </c>
      <c r="B47316" s="98">
        <v>0.30208333333333331</v>
      </c>
      <c r="C47316" s="158" t="s">
        <v>119</v>
      </c>
      <c r="D47316" s="158">
        <v>25.24</v>
      </c>
      <c r="E47316" s="158">
        <v>20106</v>
      </c>
      <c r="F47316" s="151"/>
      <c r="G47316" s="158"/>
    </row>
    <row r="47317" spans="1:7" x14ac:dyDescent="0.3">
      <c r="A47317" s="151">
        <v>42327</v>
      </c>
      <c r="B47317" s="98">
        <v>0.3125</v>
      </c>
      <c r="C47317" s="158" t="s">
        <v>119</v>
      </c>
      <c r="D47317" s="158">
        <v>25.19</v>
      </c>
      <c r="E47317" s="158">
        <v>20143</v>
      </c>
      <c r="F47317" s="151"/>
      <c r="G47317" s="158"/>
    </row>
    <row r="47318" spans="1:7" x14ac:dyDescent="0.3">
      <c r="A47318" s="151">
        <v>42327</v>
      </c>
      <c r="B47318" s="98">
        <v>0.32291666666666669</v>
      </c>
      <c r="C47318" s="158" t="s">
        <v>119</v>
      </c>
      <c r="D47318" s="158">
        <v>25.13</v>
      </c>
      <c r="E47318" s="158">
        <v>20061</v>
      </c>
      <c r="F47318" s="151"/>
      <c r="G47318" s="158"/>
    </row>
    <row r="47319" spans="1:7" x14ac:dyDescent="0.3">
      <c r="A47319" s="151">
        <v>42327</v>
      </c>
      <c r="B47319" s="98">
        <v>0.33333333333333331</v>
      </c>
      <c r="C47319" s="158" t="s">
        <v>119</v>
      </c>
      <c r="D47319" s="158">
        <v>24.98</v>
      </c>
      <c r="E47319" s="158">
        <v>18762</v>
      </c>
      <c r="F47319" s="151"/>
      <c r="G47319" s="158"/>
    </row>
    <row r="47320" spans="1:7" x14ac:dyDescent="0.3">
      <c r="A47320" s="151">
        <v>42327</v>
      </c>
      <c r="B47320" s="98">
        <v>0.34375</v>
      </c>
      <c r="C47320" s="158" t="s">
        <v>119</v>
      </c>
      <c r="D47320" s="158">
        <v>24.98</v>
      </c>
      <c r="E47320" s="158">
        <v>18796</v>
      </c>
      <c r="F47320" s="151"/>
      <c r="G47320" s="158"/>
    </row>
    <row r="47321" spans="1:7" x14ac:dyDescent="0.3">
      <c r="A47321" s="151">
        <v>42327</v>
      </c>
      <c r="B47321" s="98">
        <v>0.35416666666666669</v>
      </c>
      <c r="C47321" s="158" t="s">
        <v>119</v>
      </c>
      <c r="D47321" s="158">
        <v>24.97</v>
      </c>
      <c r="E47321" s="158">
        <v>18681</v>
      </c>
      <c r="F47321" s="151"/>
      <c r="G47321" s="158"/>
    </row>
    <row r="47322" spans="1:7" x14ac:dyDescent="0.3">
      <c r="A47322" s="151">
        <v>42327</v>
      </c>
      <c r="B47322" s="98">
        <v>0.36458333333333331</v>
      </c>
      <c r="C47322" s="158" t="s">
        <v>119</v>
      </c>
      <c r="D47322" s="158">
        <v>24.97</v>
      </c>
      <c r="E47322" s="158">
        <v>18590</v>
      </c>
      <c r="F47322" s="151"/>
      <c r="G47322" s="158"/>
    </row>
    <row r="47323" spans="1:7" x14ac:dyDescent="0.3">
      <c r="A47323" s="151">
        <v>42327</v>
      </c>
      <c r="B47323" s="98">
        <v>0.375</v>
      </c>
      <c r="C47323" s="158" t="s">
        <v>119</v>
      </c>
      <c r="D47323" s="158">
        <v>24.95</v>
      </c>
      <c r="E47323" s="158">
        <v>18316</v>
      </c>
      <c r="F47323" s="151"/>
      <c r="G47323" s="158"/>
    </row>
    <row r="47324" spans="1:7" x14ac:dyDescent="0.3">
      <c r="A47324" s="151">
        <v>42327</v>
      </c>
      <c r="B47324" s="98">
        <v>0.38541666666666669</v>
      </c>
      <c r="C47324" s="158" t="s">
        <v>119</v>
      </c>
      <c r="D47324" s="158">
        <v>24.95</v>
      </c>
      <c r="E47324" s="158">
        <v>18072</v>
      </c>
      <c r="F47324" s="151"/>
      <c r="G47324" s="158"/>
    </row>
    <row r="47325" spans="1:7" x14ac:dyDescent="0.3">
      <c r="A47325" s="151">
        <v>42327</v>
      </c>
      <c r="B47325" s="98">
        <v>0.39583333333333331</v>
      </c>
      <c r="C47325" s="158" t="s">
        <v>119</v>
      </c>
      <c r="D47325" s="158">
        <v>24.98</v>
      </c>
      <c r="E47325" s="158">
        <v>18113</v>
      </c>
      <c r="F47325" s="151"/>
      <c r="G47325" s="158"/>
    </row>
    <row r="47326" spans="1:7" x14ac:dyDescent="0.3">
      <c r="A47326" s="151">
        <v>42327</v>
      </c>
      <c r="B47326" s="98">
        <v>0.40625</v>
      </c>
      <c r="C47326" s="158" t="s">
        <v>119</v>
      </c>
      <c r="D47326" s="158">
        <v>25</v>
      </c>
      <c r="E47326" s="158">
        <v>18191</v>
      </c>
      <c r="F47326" s="151"/>
      <c r="G47326" s="158"/>
    </row>
    <row r="47327" spans="1:7" x14ac:dyDescent="0.3">
      <c r="A47327" s="151">
        <v>42327</v>
      </c>
      <c r="B47327" s="98">
        <v>0.41666666666666669</v>
      </c>
      <c r="C47327" s="158" t="s">
        <v>119</v>
      </c>
      <c r="D47327" s="158">
        <v>25.06</v>
      </c>
      <c r="E47327" s="158">
        <v>18082</v>
      </c>
      <c r="F47327" s="151"/>
      <c r="G47327" s="158"/>
    </row>
    <row r="47328" spans="1:7" x14ac:dyDescent="0.3">
      <c r="A47328" s="151">
        <v>42327</v>
      </c>
      <c r="B47328" s="98">
        <v>0.42708333333333331</v>
      </c>
      <c r="C47328" s="158" t="s">
        <v>119</v>
      </c>
      <c r="D47328" s="158">
        <v>25.1</v>
      </c>
      <c r="E47328" s="158">
        <v>18104</v>
      </c>
      <c r="F47328" s="151"/>
      <c r="G47328" s="158"/>
    </row>
    <row r="47329" spans="1:7" x14ac:dyDescent="0.3">
      <c r="A47329" s="151">
        <v>42327</v>
      </c>
      <c r="B47329" s="98">
        <v>0.4375</v>
      </c>
      <c r="C47329" s="158" t="s">
        <v>119</v>
      </c>
      <c r="D47329" s="158">
        <v>25.16</v>
      </c>
      <c r="E47329" s="158">
        <v>17791</v>
      </c>
      <c r="F47329" s="151"/>
      <c r="G47329" s="158"/>
    </row>
    <row r="47330" spans="1:7" x14ac:dyDescent="0.3">
      <c r="A47330" s="151">
        <v>42327</v>
      </c>
      <c r="B47330" s="98">
        <v>0.44791666666666669</v>
      </c>
      <c r="C47330" s="158" t="s">
        <v>119</v>
      </c>
      <c r="D47330" s="158">
        <v>25.2</v>
      </c>
      <c r="E47330" s="158">
        <v>17504</v>
      </c>
      <c r="F47330" s="151"/>
      <c r="G47330" s="158"/>
    </row>
    <row r="47331" spans="1:7" x14ac:dyDescent="0.3">
      <c r="A47331" s="151">
        <v>42327</v>
      </c>
      <c r="B47331" s="98">
        <v>0.45833333333333331</v>
      </c>
      <c r="C47331" s="158" t="s">
        <v>119</v>
      </c>
      <c r="D47331" s="158">
        <v>25.4</v>
      </c>
      <c r="E47331" s="158">
        <v>17560</v>
      </c>
      <c r="F47331" s="151"/>
      <c r="G47331" s="158"/>
    </row>
    <row r="47332" spans="1:7" x14ac:dyDescent="0.3">
      <c r="A47332" s="151">
        <v>42327</v>
      </c>
      <c r="B47332" s="98">
        <v>0.46875</v>
      </c>
      <c r="C47332" s="158" t="s">
        <v>119</v>
      </c>
      <c r="D47332" s="158">
        <v>25.52</v>
      </c>
      <c r="E47332" s="158">
        <v>17631</v>
      </c>
      <c r="F47332" s="151"/>
      <c r="G47332" s="158"/>
    </row>
    <row r="47333" spans="1:7" x14ac:dyDescent="0.3">
      <c r="A47333" s="151">
        <v>42327</v>
      </c>
      <c r="B47333" s="98">
        <v>0.47916666666666669</v>
      </c>
      <c r="C47333" s="158" t="s">
        <v>119</v>
      </c>
      <c r="D47333" s="158">
        <v>25.57</v>
      </c>
      <c r="E47333" s="158">
        <v>17645</v>
      </c>
      <c r="F47333" s="151"/>
      <c r="G47333" s="158"/>
    </row>
    <row r="47334" spans="1:7" x14ac:dyDescent="0.3">
      <c r="A47334" s="151">
        <v>42327</v>
      </c>
      <c r="B47334" s="98">
        <v>0.48958333333333331</v>
      </c>
      <c r="C47334" s="158" t="s">
        <v>119</v>
      </c>
      <c r="D47334" s="158">
        <v>25.84</v>
      </c>
      <c r="E47334" s="158">
        <v>17648</v>
      </c>
      <c r="F47334" s="151"/>
      <c r="G47334" s="158"/>
    </row>
    <row r="47335" spans="1:7" x14ac:dyDescent="0.3">
      <c r="A47335" s="151">
        <v>42327</v>
      </c>
      <c r="B47335" s="98">
        <v>0.5</v>
      </c>
      <c r="C47335" s="158" t="s">
        <v>120</v>
      </c>
      <c r="D47335" s="158">
        <v>25.75</v>
      </c>
      <c r="E47335" s="158">
        <v>17542</v>
      </c>
      <c r="F47335" s="151"/>
      <c r="G47335" s="158"/>
    </row>
    <row r="47336" spans="1:7" x14ac:dyDescent="0.3">
      <c r="A47336" s="151">
        <v>42327</v>
      </c>
      <c r="B47336" s="98">
        <v>0.51041666666666663</v>
      </c>
      <c r="C47336" s="158" t="s">
        <v>120</v>
      </c>
      <c r="D47336" s="158">
        <v>25.68</v>
      </c>
      <c r="E47336" s="158">
        <v>17377</v>
      </c>
      <c r="F47336" s="151"/>
      <c r="G47336" s="158"/>
    </row>
    <row r="47337" spans="1:7" x14ac:dyDescent="0.3">
      <c r="A47337" s="151">
        <v>42327</v>
      </c>
      <c r="B47337" s="98">
        <v>0.52083333333333337</v>
      </c>
      <c r="C47337" s="158" t="s">
        <v>120</v>
      </c>
      <c r="D47337" s="158">
        <v>25.68</v>
      </c>
      <c r="E47337" s="158">
        <v>17108</v>
      </c>
      <c r="F47337" s="151"/>
      <c r="G47337" s="158"/>
    </row>
    <row r="47338" spans="1:7" x14ac:dyDescent="0.3">
      <c r="A47338" s="151">
        <v>42327</v>
      </c>
      <c r="B47338" s="98">
        <v>0.53125</v>
      </c>
      <c r="C47338" s="158" t="s">
        <v>120</v>
      </c>
      <c r="D47338" s="158">
        <v>26.09</v>
      </c>
      <c r="E47338" s="158">
        <v>17393</v>
      </c>
      <c r="F47338" s="151"/>
      <c r="G47338" s="158"/>
    </row>
    <row r="47339" spans="1:7" x14ac:dyDescent="0.3">
      <c r="A47339" s="151">
        <v>42327</v>
      </c>
      <c r="B47339" s="98">
        <v>4.1666666666666664E-2</v>
      </c>
      <c r="C47339" s="158" t="s">
        <v>120</v>
      </c>
      <c r="D47339" s="158">
        <v>26</v>
      </c>
      <c r="E47339" s="158">
        <v>17308</v>
      </c>
      <c r="F47339" s="151"/>
      <c r="G47339" s="158"/>
    </row>
    <row r="47340" spans="1:7" x14ac:dyDescent="0.3">
      <c r="A47340" s="151">
        <v>42327</v>
      </c>
      <c r="B47340" s="98">
        <v>5.2083333333333336E-2</v>
      </c>
      <c r="C47340" s="158" t="s">
        <v>120</v>
      </c>
      <c r="D47340" s="158">
        <v>25.77</v>
      </c>
      <c r="E47340" s="158">
        <v>17205</v>
      </c>
      <c r="F47340" s="151"/>
      <c r="G47340" s="158"/>
    </row>
    <row r="47341" spans="1:7" x14ac:dyDescent="0.3">
      <c r="A47341" s="151">
        <v>42327</v>
      </c>
      <c r="B47341" s="98">
        <v>6.25E-2</v>
      </c>
      <c r="C47341" s="158" t="s">
        <v>120</v>
      </c>
      <c r="D47341" s="158">
        <v>26.09</v>
      </c>
      <c r="E47341" s="158">
        <v>16887</v>
      </c>
      <c r="F47341" s="151"/>
      <c r="G47341" s="158"/>
    </row>
    <row r="47342" spans="1:7" x14ac:dyDescent="0.3">
      <c r="A47342" s="151">
        <v>42327</v>
      </c>
      <c r="B47342" s="98">
        <v>7.2916666666666671E-2</v>
      </c>
      <c r="C47342" s="158" t="s">
        <v>120</v>
      </c>
      <c r="D47342" s="158">
        <v>26.18</v>
      </c>
      <c r="E47342" s="158">
        <v>16624</v>
      </c>
      <c r="F47342" s="151"/>
      <c r="G47342" s="158"/>
    </row>
    <row r="47343" spans="1:7" x14ac:dyDescent="0.3">
      <c r="A47343" s="151">
        <v>42327</v>
      </c>
      <c r="B47343" s="98">
        <v>8.3333333333333329E-2</v>
      </c>
      <c r="C47343" s="158" t="s">
        <v>120</v>
      </c>
      <c r="D47343" s="158">
        <v>25.95</v>
      </c>
      <c r="E47343" s="158">
        <v>15735</v>
      </c>
      <c r="F47343" s="151"/>
      <c r="G47343" s="158"/>
    </row>
    <row r="47344" spans="1:7" x14ac:dyDescent="0.3">
      <c r="A47344" s="151">
        <v>42327</v>
      </c>
      <c r="B47344" s="98">
        <v>9.375E-2</v>
      </c>
      <c r="C47344" s="158" t="s">
        <v>120</v>
      </c>
      <c r="D47344" s="158">
        <v>25.94</v>
      </c>
      <c r="E47344" s="158">
        <v>15755</v>
      </c>
      <c r="F47344" s="151"/>
      <c r="G47344" s="158"/>
    </row>
    <row r="47345" spans="1:7" x14ac:dyDescent="0.3">
      <c r="A47345" s="151">
        <v>42327</v>
      </c>
      <c r="B47345" s="98">
        <v>0.10416666666666667</v>
      </c>
      <c r="C47345" s="158" t="s">
        <v>120</v>
      </c>
      <c r="D47345" s="158">
        <v>25.91</v>
      </c>
      <c r="E47345" s="158">
        <v>15647</v>
      </c>
      <c r="F47345" s="151"/>
      <c r="G47345" s="158"/>
    </row>
    <row r="47346" spans="1:7" x14ac:dyDescent="0.3">
      <c r="A47346" s="151">
        <v>42327</v>
      </c>
      <c r="B47346" s="98">
        <v>0.11458333333333333</v>
      </c>
      <c r="C47346" s="158" t="s">
        <v>120</v>
      </c>
      <c r="D47346" s="158">
        <v>25.93</v>
      </c>
      <c r="E47346" s="158">
        <v>15555</v>
      </c>
      <c r="F47346" s="151"/>
      <c r="G47346" s="158"/>
    </row>
    <row r="47347" spans="1:7" x14ac:dyDescent="0.3">
      <c r="A47347" s="151">
        <v>42327</v>
      </c>
      <c r="B47347" s="98">
        <v>0.125</v>
      </c>
      <c r="C47347" s="158" t="s">
        <v>120</v>
      </c>
      <c r="D47347" s="158">
        <v>25.97</v>
      </c>
      <c r="E47347" s="158">
        <v>15607</v>
      </c>
      <c r="F47347" s="151"/>
      <c r="G47347" s="158"/>
    </row>
    <row r="47348" spans="1:7" x14ac:dyDescent="0.3">
      <c r="A47348" s="151">
        <v>42327</v>
      </c>
      <c r="B47348" s="98">
        <v>0.13541666666666666</v>
      </c>
      <c r="C47348" s="158" t="s">
        <v>120</v>
      </c>
      <c r="D47348" s="158">
        <v>26</v>
      </c>
      <c r="E47348" s="158">
        <v>15285</v>
      </c>
      <c r="F47348" s="151"/>
      <c r="G47348" s="158"/>
    </row>
    <row r="47349" spans="1:7" x14ac:dyDescent="0.3">
      <c r="A47349" s="151">
        <v>42327</v>
      </c>
      <c r="B47349" s="98">
        <v>0.14583333333333334</v>
      </c>
      <c r="C47349" s="158" t="s">
        <v>120</v>
      </c>
      <c r="D47349" s="158">
        <v>26.06</v>
      </c>
      <c r="E47349" s="158">
        <v>14999</v>
      </c>
      <c r="F47349" s="151"/>
      <c r="G47349" s="158"/>
    </row>
    <row r="47350" spans="1:7" x14ac:dyDescent="0.3">
      <c r="A47350" s="151">
        <v>42327</v>
      </c>
      <c r="B47350" s="98">
        <v>0.15625</v>
      </c>
      <c r="C47350" s="158" t="s">
        <v>120</v>
      </c>
      <c r="D47350" s="158">
        <v>26.08</v>
      </c>
      <c r="E47350" s="158">
        <v>14807</v>
      </c>
      <c r="F47350" s="151"/>
      <c r="G47350" s="158"/>
    </row>
    <row r="47351" spans="1:7" x14ac:dyDescent="0.3">
      <c r="A47351" s="151">
        <v>42327</v>
      </c>
      <c r="B47351" s="98">
        <v>0.16666666666666666</v>
      </c>
      <c r="C47351" s="158" t="s">
        <v>120</v>
      </c>
      <c r="D47351" s="158">
        <v>26.1</v>
      </c>
      <c r="E47351" s="158">
        <v>14594</v>
      </c>
      <c r="F47351" s="151"/>
      <c r="G47351" s="158"/>
    </row>
    <row r="47352" spans="1:7" x14ac:dyDescent="0.3">
      <c r="A47352" s="151">
        <v>42327</v>
      </c>
      <c r="B47352" s="98">
        <v>0.17708333333333334</v>
      </c>
      <c r="C47352" s="158" t="s">
        <v>120</v>
      </c>
      <c r="D47352" s="158">
        <v>26.13</v>
      </c>
      <c r="E47352" s="158">
        <v>14496</v>
      </c>
      <c r="F47352" s="151"/>
      <c r="G47352" s="158"/>
    </row>
    <row r="47353" spans="1:7" x14ac:dyDescent="0.3">
      <c r="A47353" s="151">
        <v>42327</v>
      </c>
      <c r="B47353" s="98">
        <v>0.1875</v>
      </c>
      <c r="C47353" s="158" t="s">
        <v>120</v>
      </c>
      <c r="D47353" s="158">
        <v>26.18</v>
      </c>
      <c r="E47353" s="158">
        <v>14376</v>
      </c>
      <c r="F47353" s="151"/>
      <c r="G47353" s="158"/>
    </row>
    <row r="47354" spans="1:7" x14ac:dyDescent="0.3">
      <c r="A47354" s="151">
        <v>42327</v>
      </c>
      <c r="B47354" s="98">
        <v>0.19791666666666666</v>
      </c>
      <c r="C47354" s="158" t="s">
        <v>120</v>
      </c>
      <c r="D47354" s="158">
        <v>26.18</v>
      </c>
      <c r="E47354" s="158">
        <v>14289</v>
      </c>
      <c r="F47354" s="151"/>
      <c r="G47354" s="158"/>
    </row>
    <row r="47355" spans="1:7" x14ac:dyDescent="0.3">
      <c r="A47355" s="151">
        <v>42327</v>
      </c>
      <c r="B47355" s="98">
        <v>0.20833333333333334</v>
      </c>
      <c r="C47355" s="158" t="s">
        <v>120</v>
      </c>
      <c r="D47355" s="158">
        <v>26.15</v>
      </c>
      <c r="E47355" s="158">
        <v>14390</v>
      </c>
      <c r="F47355" s="151"/>
      <c r="G47355" s="158"/>
    </row>
    <row r="47356" spans="1:7" x14ac:dyDescent="0.3">
      <c r="A47356" s="151">
        <v>42327</v>
      </c>
      <c r="B47356" s="98">
        <v>0.21875</v>
      </c>
      <c r="C47356" s="158" t="s">
        <v>120</v>
      </c>
      <c r="D47356" s="158">
        <v>26.1</v>
      </c>
      <c r="E47356" s="158">
        <v>14744</v>
      </c>
      <c r="F47356" s="151"/>
      <c r="G47356" s="158"/>
    </row>
    <row r="47357" spans="1:7" x14ac:dyDescent="0.3">
      <c r="A47357" s="151">
        <v>42327</v>
      </c>
      <c r="B47357" s="98">
        <v>0.22916666666666666</v>
      </c>
      <c r="C47357" s="158" t="s">
        <v>120</v>
      </c>
      <c r="D47357" s="158">
        <v>26</v>
      </c>
      <c r="E47357" s="158">
        <v>15634</v>
      </c>
      <c r="F47357" s="151"/>
      <c r="G47357" s="158"/>
    </row>
    <row r="47358" spans="1:7" x14ac:dyDescent="0.3">
      <c r="A47358" s="151">
        <v>42327</v>
      </c>
      <c r="B47358" s="98">
        <v>0.23958333333333334</v>
      </c>
      <c r="C47358" s="158" t="s">
        <v>120</v>
      </c>
      <c r="D47358" s="158">
        <v>25.99</v>
      </c>
      <c r="E47358" s="158">
        <v>15462</v>
      </c>
      <c r="F47358" s="151"/>
      <c r="G47358" s="158"/>
    </row>
    <row r="47359" spans="1:7" x14ac:dyDescent="0.3">
      <c r="A47359" s="151">
        <v>42327</v>
      </c>
      <c r="B47359" s="98">
        <v>0.25</v>
      </c>
      <c r="C47359" s="158" t="s">
        <v>120</v>
      </c>
      <c r="D47359" s="158">
        <v>25.96</v>
      </c>
      <c r="E47359" s="158">
        <v>15598</v>
      </c>
      <c r="F47359" s="151"/>
      <c r="G47359" s="158"/>
    </row>
    <row r="47360" spans="1:7" x14ac:dyDescent="0.3">
      <c r="A47360" s="151">
        <v>42327</v>
      </c>
      <c r="B47360" s="98">
        <v>0.26041666666666669</v>
      </c>
      <c r="C47360" s="158" t="s">
        <v>120</v>
      </c>
      <c r="D47360" s="158">
        <v>25.88</v>
      </c>
      <c r="E47360" s="158">
        <v>16341</v>
      </c>
      <c r="F47360" s="151"/>
      <c r="G47360" s="158"/>
    </row>
    <row r="47361" spans="1:7" x14ac:dyDescent="0.3">
      <c r="A47361" s="151">
        <v>42327</v>
      </c>
      <c r="B47361" s="98">
        <v>0.27083333333333331</v>
      </c>
      <c r="C47361" s="158" t="s">
        <v>120</v>
      </c>
      <c r="D47361" s="158">
        <v>25.86</v>
      </c>
      <c r="E47361" s="158">
        <v>17016</v>
      </c>
      <c r="F47361" s="151"/>
      <c r="G47361" s="158"/>
    </row>
    <row r="47362" spans="1:7" x14ac:dyDescent="0.3">
      <c r="A47362" s="151">
        <v>42327</v>
      </c>
      <c r="B47362" s="98">
        <v>0.28125</v>
      </c>
      <c r="C47362" s="158" t="s">
        <v>120</v>
      </c>
      <c r="D47362" s="158">
        <v>25.88</v>
      </c>
      <c r="E47362" s="158">
        <v>16749</v>
      </c>
      <c r="F47362" s="151"/>
      <c r="G47362" s="158"/>
    </row>
    <row r="47363" spans="1:7" x14ac:dyDescent="0.3">
      <c r="A47363" s="151">
        <v>42327</v>
      </c>
      <c r="B47363" s="98">
        <v>0.29166666666666669</v>
      </c>
      <c r="C47363" s="158" t="s">
        <v>120</v>
      </c>
      <c r="D47363" s="158">
        <v>25.88</v>
      </c>
      <c r="E47363" s="158">
        <v>16806</v>
      </c>
      <c r="F47363" s="151"/>
      <c r="G47363" s="158"/>
    </row>
    <row r="47364" spans="1:7" x14ac:dyDescent="0.3">
      <c r="A47364" s="151">
        <v>42327</v>
      </c>
      <c r="B47364" s="98">
        <v>0.30208333333333331</v>
      </c>
      <c r="C47364" s="158" t="s">
        <v>120</v>
      </c>
      <c r="D47364" s="158">
        <v>25.81</v>
      </c>
      <c r="E47364" s="158">
        <v>17488</v>
      </c>
      <c r="F47364" s="151"/>
      <c r="G47364" s="158"/>
    </row>
    <row r="47365" spans="1:7" x14ac:dyDescent="0.3">
      <c r="A47365" s="151">
        <v>42327</v>
      </c>
      <c r="B47365" s="98">
        <v>0.3125</v>
      </c>
      <c r="C47365" s="158" t="s">
        <v>120</v>
      </c>
      <c r="D47365" s="158">
        <v>25.84</v>
      </c>
      <c r="E47365" s="158">
        <v>16698</v>
      </c>
      <c r="F47365" s="151"/>
      <c r="G47365" s="158"/>
    </row>
    <row r="47366" spans="1:7" x14ac:dyDescent="0.3">
      <c r="A47366" s="151">
        <v>42327</v>
      </c>
      <c r="B47366" s="98">
        <v>0.32291666666666669</v>
      </c>
      <c r="C47366" s="158" t="s">
        <v>120</v>
      </c>
      <c r="D47366" s="158">
        <v>25.88</v>
      </c>
      <c r="E47366" s="158">
        <v>16544</v>
      </c>
      <c r="F47366" s="151"/>
      <c r="G47366" s="158"/>
    </row>
    <row r="47367" spans="1:7" x14ac:dyDescent="0.3">
      <c r="A47367" s="151">
        <v>42327</v>
      </c>
      <c r="B47367" s="98">
        <v>0.33333333333333331</v>
      </c>
      <c r="C47367" s="158" t="s">
        <v>120</v>
      </c>
      <c r="D47367" s="158">
        <v>25.87</v>
      </c>
      <c r="E47367" s="158">
        <v>15890</v>
      </c>
      <c r="F47367" s="151"/>
      <c r="G47367" s="158"/>
    </row>
    <row r="47368" spans="1:7" x14ac:dyDescent="0.3">
      <c r="A47368" s="151">
        <v>42327</v>
      </c>
      <c r="B47368" s="98">
        <v>0.34375</v>
      </c>
      <c r="C47368" s="158" t="s">
        <v>120</v>
      </c>
      <c r="D47368" s="158">
        <v>25.86</v>
      </c>
      <c r="E47368" s="158">
        <v>15519</v>
      </c>
      <c r="F47368" s="151"/>
      <c r="G47368" s="158"/>
    </row>
    <row r="47369" spans="1:7" x14ac:dyDescent="0.3">
      <c r="A47369" s="151">
        <v>42327</v>
      </c>
      <c r="B47369" s="98">
        <v>0.35416666666666669</v>
      </c>
      <c r="C47369" s="158" t="s">
        <v>120</v>
      </c>
      <c r="D47369" s="158">
        <v>25.88</v>
      </c>
      <c r="E47369" s="158">
        <v>15158</v>
      </c>
      <c r="F47369" s="151"/>
      <c r="G47369" s="158"/>
    </row>
    <row r="47370" spans="1:7" x14ac:dyDescent="0.3">
      <c r="A47370" s="151">
        <v>42327</v>
      </c>
      <c r="B47370" s="98">
        <v>0.36458333333333331</v>
      </c>
      <c r="C47370" s="158" t="s">
        <v>120</v>
      </c>
      <c r="D47370" s="158">
        <v>25.93</v>
      </c>
      <c r="E47370" s="158">
        <v>14843</v>
      </c>
      <c r="F47370" s="151"/>
      <c r="G47370" s="158"/>
    </row>
    <row r="47371" spans="1:7" x14ac:dyDescent="0.3">
      <c r="A47371" s="151">
        <v>42327</v>
      </c>
      <c r="B47371" s="98">
        <v>0.375</v>
      </c>
      <c r="C47371" s="158" t="s">
        <v>120</v>
      </c>
      <c r="D47371" s="158">
        <v>25.93</v>
      </c>
      <c r="E47371" s="158">
        <v>14454</v>
      </c>
      <c r="F47371" s="151"/>
      <c r="G47371" s="158"/>
    </row>
    <row r="47372" spans="1:7" x14ac:dyDescent="0.3">
      <c r="A47372" s="151">
        <v>42327</v>
      </c>
      <c r="B47372" s="98">
        <v>0.38541666666666669</v>
      </c>
      <c r="C47372" s="158" t="s">
        <v>120</v>
      </c>
      <c r="D47372" s="158">
        <v>25.98</v>
      </c>
      <c r="E47372" s="158">
        <v>14262</v>
      </c>
      <c r="F47372" s="151"/>
      <c r="G47372" s="158"/>
    </row>
    <row r="47373" spans="1:7" x14ac:dyDescent="0.3">
      <c r="A47373" s="151">
        <v>42327</v>
      </c>
      <c r="B47373" s="98">
        <v>0.39583333333333331</v>
      </c>
      <c r="C47373" s="158" t="s">
        <v>120</v>
      </c>
      <c r="D47373" s="158">
        <v>25.99</v>
      </c>
      <c r="E47373" s="158">
        <v>14395</v>
      </c>
      <c r="F47373" s="151"/>
      <c r="G47373" s="158"/>
    </row>
    <row r="47374" spans="1:7" x14ac:dyDescent="0.3">
      <c r="A47374" s="151">
        <v>42327</v>
      </c>
      <c r="B47374" s="98">
        <v>0.40625</v>
      </c>
      <c r="C47374" s="158" t="s">
        <v>120</v>
      </c>
      <c r="D47374" s="158">
        <v>25.98</v>
      </c>
      <c r="E47374" s="158">
        <v>14632</v>
      </c>
      <c r="F47374" s="151"/>
      <c r="G47374" s="158"/>
    </row>
    <row r="47375" spans="1:7" x14ac:dyDescent="0.3">
      <c r="A47375" s="151">
        <v>42327</v>
      </c>
      <c r="B47375" s="98">
        <v>0.41666666666666669</v>
      </c>
      <c r="C47375" s="158" t="s">
        <v>120</v>
      </c>
      <c r="D47375" s="158">
        <v>25.98</v>
      </c>
      <c r="E47375" s="158">
        <v>14614</v>
      </c>
      <c r="F47375" s="151"/>
      <c r="G47375" s="158"/>
    </row>
    <row r="47376" spans="1:7" x14ac:dyDescent="0.3">
      <c r="A47376" s="151">
        <v>42327</v>
      </c>
      <c r="B47376" s="98">
        <v>0.42708333333333331</v>
      </c>
      <c r="C47376" s="158" t="s">
        <v>120</v>
      </c>
      <c r="D47376" s="158">
        <v>25.98</v>
      </c>
      <c r="E47376" s="158">
        <v>14621</v>
      </c>
      <c r="F47376" s="151"/>
      <c r="G47376" s="158"/>
    </row>
    <row r="47377" spans="1:7" x14ac:dyDescent="0.3">
      <c r="A47377" s="151">
        <v>42327</v>
      </c>
      <c r="B47377" s="98">
        <v>0.4375</v>
      </c>
      <c r="C47377" s="158" t="s">
        <v>120</v>
      </c>
      <c r="D47377" s="158">
        <v>25.97</v>
      </c>
      <c r="E47377" s="158">
        <v>14784</v>
      </c>
      <c r="F47377" s="151"/>
      <c r="G47377" s="158"/>
    </row>
    <row r="47378" spans="1:7" x14ac:dyDescent="0.3">
      <c r="A47378" s="151">
        <v>42327</v>
      </c>
      <c r="B47378" s="98">
        <v>0.44791666666666669</v>
      </c>
      <c r="C47378" s="158" t="s">
        <v>120</v>
      </c>
      <c r="D47378" s="158">
        <v>25.95</v>
      </c>
      <c r="E47378" s="158">
        <v>14814</v>
      </c>
      <c r="F47378" s="151"/>
      <c r="G47378" s="158"/>
    </row>
    <row r="47379" spans="1:7" x14ac:dyDescent="0.3">
      <c r="A47379" s="151">
        <v>42327</v>
      </c>
      <c r="B47379" s="98">
        <v>0.45833333333333331</v>
      </c>
      <c r="C47379" s="158" t="s">
        <v>120</v>
      </c>
      <c r="D47379" s="158">
        <v>25.93</v>
      </c>
      <c r="E47379" s="158">
        <v>15099</v>
      </c>
      <c r="F47379" s="151"/>
      <c r="G47379" s="158"/>
    </row>
    <row r="47380" spans="1:7" x14ac:dyDescent="0.3">
      <c r="A47380" s="151">
        <v>42327</v>
      </c>
      <c r="B47380" s="98">
        <v>0.46875</v>
      </c>
      <c r="C47380" s="158" t="s">
        <v>120</v>
      </c>
      <c r="D47380" s="158">
        <v>25.91</v>
      </c>
      <c r="E47380" s="158">
        <v>16083</v>
      </c>
      <c r="F47380" s="151"/>
      <c r="G47380" s="158"/>
    </row>
    <row r="47381" spans="1:7" x14ac:dyDescent="0.3">
      <c r="A47381" s="151">
        <v>42327</v>
      </c>
      <c r="B47381" s="98">
        <v>0.47916666666666669</v>
      </c>
      <c r="C47381" s="158" t="s">
        <v>120</v>
      </c>
      <c r="D47381" s="158">
        <v>25.92</v>
      </c>
      <c r="E47381" s="158">
        <v>16734</v>
      </c>
      <c r="F47381" s="151"/>
      <c r="G47381" s="158"/>
    </row>
    <row r="47382" spans="1:7" x14ac:dyDescent="0.3">
      <c r="A47382" s="151">
        <v>42327</v>
      </c>
      <c r="B47382" s="98">
        <v>0.48958333333333331</v>
      </c>
      <c r="C47382" s="158" t="s">
        <v>120</v>
      </c>
      <c r="D47382" s="158">
        <v>25.93</v>
      </c>
      <c r="E47382" s="158">
        <v>16455</v>
      </c>
      <c r="F47382" s="151"/>
      <c r="G47382" s="158"/>
    </row>
    <row r="47383" spans="1:7" x14ac:dyDescent="0.3">
      <c r="A47383" s="151">
        <v>42328</v>
      </c>
      <c r="B47383" s="98">
        <v>0.5</v>
      </c>
      <c r="C47383" s="158" t="s">
        <v>119</v>
      </c>
      <c r="D47383" s="158">
        <v>25.94</v>
      </c>
      <c r="E47383" s="158">
        <v>15550</v>
      </c>
      <c r="F47383" s="151"/>
      <c r="G47383" s="158"/>
    </row>
    <row r="47384" spans="1:7" x14ac:dyDescent="0.3">
      <c r="A47384" s="151">
        <v>42328</v>
      </c>
      <c r="B47384" s="98">
        <v>0.51041666666666663</v>
      </c>
      <c r="C47384" s="158" t="s">
        <v>119</v>
      </c>
      <c r="D47384" s="158">
        <v>25.95</v>
      </c>
      <c r="E47384" s="158">
        <v>15496</v>
      </c>
      <c r="F47384" s="151"/>
      <c r="G47384" s="158"/>
    </row>
    <row r="47385" spans="1:7" x14ac:dyDescent="0.3">
      <c r="A47385" s="151">
        <v>42328</v>
      </c>
      <c r="B47385" s="98">
        <v>0.52083333333333337</v>
      </c>
      <c r="C47385" s="158" t="s">
        <v>119</v>
      </c>
      <c r="D47385" s="158">
        <v>25.96</v>
      </c>
      <c r="E47385" s="158">
        <v>15540</v>
      </c>
      <c r="F47385" s="151"/>
      <c r="G47385" s="158"/>
    </row>
    <row r="47386" spans="1:7" x14ac:dyDescent="0.3">
      <c r="A47386" s="151">
        <v>42328</v>
      </c>
      <c r="B47386" s="98">
        <v>0.53125</v>
      </c>
      <c r="C47386" s="158" t="s">
        <v>119</v>
      </c>
      <c r="D47386" s="158">
        <v>25.88</v>
      </c>
      <c r="E47386" s="158">
        <v>15316</v>
      </c>
      <c r="F47386" s="151"/>
      <c r="G47386" s="158"/>
    </row>
    <row r="47387" spans="1:7" x14ac:dyDescent="0.3">
      <c r="A47387" s="151">
        <v>42328</v>
      </c>
      <c r="B47387" s="98">
        <v>4.1666666666666664E-2</v>
      </c>
      <c r="C47387" s="158" t="s">
        <v>119</v>
      </c>
      <c r="D47387" s="158">
        <v>25.89</v>
      </c>
      <c r="E47387" s="158">
        <v>15714</v>
      </c>
      <c r="F47387" s="151"/>
      <c r="G47387" s="158"/>
    </row>
    <row r="47388" spans="1:7" x14ac:dyDescent="0.3">
      <c r="A47388" s="151">
        <v>42328</v>
      </c>
      <c r="B47388" s="98">
        <v>5.2083333333333336E-2</v>
      </c>
      <c r="C47388" s="158" t="s">
        <v>119</v>
      </c>
      <c r="D47388" s="158">
        <v>25.9</v>
      </c>
      <c r="E47388" s="158">
        <v>16570</v>
      </c>
      <c r="F47388" s="151"/>
      <c r="G47388" s="158"/>
    </row>
    <row r="47389" spans="1:7" x14ac:dyDescent="0.3">
      <c r="A47389" s="151">
        <v>42328</v>
      </c>
      <c r="B47389" s="98">
        <v>6.25E-2</v>
      </c>
      <c r="C47389" s="158" t="s">
        <v>119</v>
      </c>
      <c r="D47389" s="158">
        <v>25.83</v>
      </c>
      <c r="E47389" s="158">
        <v>16401</v>
      </c>
      <c r="F47389" s="151"/>
      <c r="G47389" s="158"/>
    </row>
    <row r="47390" spans="1:7" x14ac:dyDescent="0.3">
      <c r="A47390" s="151">
        <v>42328</v>
      </c>
      <c r="B47390" s="98">
        <v>7.2916666666666671E-2</v>
      </c>
      <c r="C47390" s="158" t="s">
        <v>119</v>
      </c>
      <c r="D47390" s="158">
        <v>25.82</v>
      </c>
      <c r="E47390" s="158">
        <v>16517</v>
      </c>
      <c r="F47390" s="151"/>
      <c r="G47390" s="158"/>
    </row>
    <row r="47391" spans="1:7" x14ac:dyDescent="0.3">
      <c r="A47391" s="151">
        <v>42328</v>
      </c>
      <c r="B47391" s="98">
        <v>8.3333333333333329E-2</v>
      </c>
      <c r="C47391" s="158" t="s">
        <v>119</v>
      </c>
      <c r="D47391" s="158">
        <v>25.84</v>
      </c>
      <c r="E47391" s="158">
        <v>16991</v>
      </c>
      <c r="F47391" s="151"/>
      <c r="G47391" s="158"/>
    </row>
    <row r="47392" spans="1:7" x14ac:dyDescent="0.3">
      <c r="A47392" s="151">
        <v>42328</v>
      </c>
      <c r="B47392" s="98">
        <v>9.375E-2</v>
      </c>
      <c r="C47392" s="158" t="s">
        <v>119</v>
      </c>
      <c r="D47392" s="158">
        <v>25.86</v>
      </c>
      <c r="E47392" s="158">
        <v>17466</v>
      </c>
      <c r="F47392" s="151"/>
      <c r="G47392" s="158"/>
    </row>
    <row r="47393" spans="1:7" x14ac:dyDescent="0.3">
      <c r="A47393" s="151">
        <v>42328</v>
      </c>
      <c r="B47393" s="98">
        <v>0.10416666666666667</v>
      </c>
      <c r="C47393" s="158" t="s">
        <v>119</v>
      </c>
      <c r="D47393" s="158">
        <v>25.85</v>
      </c>
      <c r="E47393" s="158">
        <v>17625</v>
      </c>
      <c r="F47393" s="151"/>
      <c r="G47393" s="158"/>
    </row>
    <row r="47394" spans="1:7" x14ac:dyDescent="0.3">
      <c r="A47394" s="151">
        <v>42328</v>
      </c>
      <c r="B47394" s="98">
        <v>0.11458333333333333</v>
      </c>
      <c r="C47394" s="158" t="s">
        <v>119</v>
      </c>
      <c r="D47394" s="158">
        <v>25.85</v>
      </c>
      <c r="E47394" s="158">
        <v>17531</v>
      </c>
      <c r="F47394" s="151"/>
      <c r="G47394" s="158"/>
    </row>
    <row r="47395" spans="1:7" x14ac:dyDescent="0.3">
      <c r="A47395" s="151">
        <v>42328</v>
      </c>
      <c r="B47395" s="98">
        <v>0.125</v>
      </c>
      <c r="C47395" s="158" t="s">
        <v>119</v>
      </c>
      <c r="D47395" s="158">
        <v>25.84</v>
      </c>
      <c r="E47395" s="158">
        <v>17403</v>
      </c>
      <c r="F47395" s="151"/>
      <c r="G47395" s="158"/>
    </row>
    <row r="47396" spans="1:7" x14ac:dyDescent="0.3">
      <c r="A47396" s="151">
        <v>42328</v>
      </c>
      <c r="B47396" s="98">
        <v>0.13541666666666666</v>
      </c>
      <c r="C47396" s="158" t="s">
        <v>119</v>
      </c>
      <c r="D47396" s="158">
        <v>25.84</v>
      </c>
      <c r="E47396" s="158">
        <v>17506</v>
      </c>
      <c r="F47396" s="151"/>
      <c r="G47396" s="158"/>
    </row>
    <row r="47397" spans="1:7" x14ac:dyDescent="0.3">
      <c r="A47397" s="151">
        <v>42328</v>
      </c>
      <c r="B47397" s="98">
        <v>0.14583333333333334</v>
      </c>
      <c r="C47397" s="158" t="s">
        <v>119</v>
      </c>
      <c r="D47397" s="158">
        <v>25.82</v>
      </c>
      <c r="E47397" s="158">
        <v>17363</v>
      </c>
      <c r="F47397" s="151"/>
      <c r="G47397" s="158"/>
    </row>
    <row r="47398" spans="1:7" x14ac:dyDescent="0.3">
      <c r="A47398" s="151">
        <v>42328</v>
      </c>
      <c r="B47398" s="98">
        <v>0.15625</v>
      </c>
      <c r="C47398" s="158" t="s">
        <v>119</v>
      </c>
      <c r="D47398" s="158">
        <v>25.7</v>
      </c>
      <c r="E47398" s="158">
        <v>16806</v>
      </c>
      <c r="F47398" s="151"/>
      <c r="G47398" s="158"/>
    </row>
    <row r="47399" spans="1:7" x14ac:dyDescent="0.3">
      <c r="A47399" s="151">
        <v>42328</v>
      </c>
      <c r="B47399" s="98">
        <v>0.16666666666666666</v>
      </c>
      <c r="C47399" s="158" t="s">
        <v>119</v>
      </c>
      <c r="D47399" s="158">
        <v>25.66</v>
      </c>
      <c r="E47399" s="158">
        <v>16537</v>
      </c>
      <c r="F47399" s="151"/>
      <c r="G47399" s="158"/>
    </row>
    <row r="47400" spans="1:7" x14ac:dyDescent="0.3">
      <c r="A47400" s="151">
        <v>42328</v>
      </c>
      <c r="B47400" s="98">
        <v>0.17708333333333334</v>
      </c>
      <c r="C47400" s="158" t="s">
        <v>119</v>
      </c>
      <c r="D47400" s="158">
        <v>25.57</v>
      </c>
      <c r="E47400" s="158">
        <v>16202</v>
      </c>
      <c r="F47400" s="151"/>
      <c r="G47400" s="158"/>
    </row>
    <row r="47401" spans="1:7" x14ac:dyDescent="0.3">
      <c r="A47401" s="151">
        <v>42328</v>
      </c>
      <c r="B47401" s="98">
        <v>0.1875</v>
      </c>
      <c r="C47401" s="158" t="s">
        <v>119</v>
      </c>
      <c r="D47401" s="158">
        <v>25.55</v>
      </c>
      <c r="E47401" s="158">
        <v>16010</v>
      </c>
      <c r="F47401" s="151"/>
      <c r="G47401" s="158"/>
    </row>
    <row r="47402" spans="1:7" x14ac:dyDescent="0.3">
      <c r="A47402" s="151">
        <v>42328</v>
      </c>
      <c r="B47402" s="98">
        <v>0.19791666666666666</v>
      </c>
      <c r="C47402" s="158" t="s">
        <v>119</v>
      </c>
      <c r="D47402" s="158">
        <v>25.55</v>
      </c>
      <c r="E47402" s="158">
        <v>15896</v>
      </c>
      <c r="F47402" s="151"/>
      <c r="G47402" s="158"/>
    </row>
    <row r="47403" spans="1:7" x14ac:dyDescent="0.3">
      <c r="A47403" s="151">
        <v>42328</v>
      </c>
      <c r="B47403" s="98">
        <v>0.20833333333333334</v>
      </c>
      <c r="C47403" s="158" t="s">
        <v>119</v>
      </c>
      <c r="D47403" s="158">
        <v>25.54</v>
      </c>
      <c r="E47403" s="158">
        <v>15826</v>
      </c>
      <c r="F47403" s="151"/>
      <c r="G47403" s="158"/>
    </row>
    <row r="47404" spans="1:7" x14ac:dyDescent="0.3">
      <c r="A47404" s="151">
        <v>42328</v>
      </c>
      <c r="B47404" s="98">
        <v>0.21875</v>
      </c>
      <c r="C47404" s="158" t="s">
        <v>119</v>
      </c>
      <c r="D47404" s="158">
        <v>25.54</v>
      </c>
      <c r="E47404" s="158">
        <v>15695</v>
      </c>
      <c r="F47404" s="151"/>
      <c r="G47404" s="158"/>
    </row>
    <row r="47405" spans="1:7" x14ac:dyDescent="0.3">
      <c r="A47405" s="151">
        <v>42328</v>
      </c>
      <c r="B47405" s="98">
        <v>0.22916666666666666</v>
      </c>
      <c r="C47405" s="158" t="s">
        <v>119</v>
      </c>
      <c r="D47405" s="158">
        <v>25.52</v>
      </c>
      <c r="E47405" s="158">
        <v>15423</v>
      </c>
      <c r="F47405" s="151"/>
      <c r="G47405" s="158"/>
    </row>
    <row r="47406" spans="1:7" x14ac:dyDescent="0.3">
      <c r="A47406" s="151">
        <v>42328</v>
      </c>
      <c r="B47406" s="98">
        <v>0.23958333333333334</v>
      </c>
      <c r="C47406" s="158" t="s">
        <v>119</v>
      </c>
      <c r="D47406" s="158">
        <v>25.49</v>
      </c>
      <c r="E47406" s="158">
        <v>15212</v>
      </c>
      <c r="F47406" s="151"/>
      <c r="G47406" s="158"/>
    </row>
    <row r="47407" spans="1:7" x14ac:dyDescent="0.3">
      <c r="A47407" s="151">
        <v>42328</v>
      </c>
      <c r="B47407" s="98">
        <v>0.25</v>
      </c>
      <c r="C47407" s="158" t="s">
        <v>119</v>
      </c>
      <c r="D47407" s="158">
        <v>25.46</v>
      </c>
      <c r="E47407" s="158">
        <v>14970</v>
      </c>
      <c r="F47407" s="151"/>
      <c r="G47407" s="158"/>
    </row>
    <row r="47408" spans="1:7" x14ac:dyDescent="0.3">
      <c r="A47408" s="151">
        <v>42328</v>
      </c>
      <c r="B47408" s="98">
        <v>0.26041666666666669</v>
      </c>
      <c r="C47408" s="158" t="s">
        <v>119</v>
      </c>
      <c r="D47408" s="158">
        <v>25.43</v>
      </c>
      <c r="E47408" s="158">
        <v>14969</v>
      </c>
      <c r="F47408" s="151"/>
      <c r="G47408" s="158"/>
    </row>
    <row r="47409" spans="1:7" x14ac:dyDescent="0.3">
      <c r="A47409" s="151">
        <v>42328</v>
      </c>
      <c r="B47409" s="98">
        <v>0.27083333333333331</v>
      </c>
      <c r="C47409" s="158" t="s">
        <v>119</v>
      </c>
      <c r="D47409" s="158">
        <v>25.43</v>
      </c>
      <c r="E47409" s="158">
        <v>15409</v>
      </c>
      <c r="F47409" s="151"/>
      <c r="G47409" s="158"/>
    </row>
    <row r="47410" spans="1:7" x14ac:dyDescent="0.3">
      <c r="A47410" s="151">
        <v>42328</v>
      </c>
      <c r="B47410" s="98">
        <v>0.28125</v>
      </c>
      <c r="C47410" s="158" t="s">
        <v>119</v>
      </c>
      <c r="D47410" s="158">
        <v>25.42</v>
      </c>
      <c r="E47410" s="158">
        <v>15388</v>
      </c>
      <c r="F47410" s="151"/>
      <c r="G47410" s="158"/>
    </row>
    <row r="47411" spans="1:7" x14ac:dyDescent="0.3">
      <c r="A47411" s="151">
        <v>42328</v>
      </c>
      <c r="B47411" s="98">
        <v>0.29166666666666669</v>
      </c>
      <c r="C47411" s="158" t="s">
        <v>119</v>
      </c>
      <c r="D47411" s="158">
        <v>25.43</v>
      </c>
      <c r="E47411" s="158">
        <v>15977</v>
      </c>
      <c r="F47411" s="151"/>
      <c r="G47411" s="158"/>
    </row>
    <row r="47412" spans="1:7" x14ac:dyDescent="0.3">
      <c r="A47412" s="151">
        <v>42328</v>
      </c>
      <c r="B47412" s="98">
        <v>0.30208333333333331</v>
      </c>
      <c r="C47412" s="158" t="s">
        <v>119</v>
      </c>
      <c r="D47412" s="158">
        <v>25.38</v>
      </c>
      <c r="E47412" s="158">
        <v>15554</v>
      </c>
      <c r="F47412" s="151"/>
      <c r="G47412" s="158"/>
    </row>
    <row r="47413" spans="1:7" x14ac:dyDescent="0.3">
      <c r="A47413" s="151">
        <v>42328</v>
      </c>
      <c r="B47413" s="98">
        <v>0.3125</v>
      </c>
      <c r="C47413" s="158" t="s">
        <v>119</v>
      </c>
      <c r="D47413" s="158">
        <v>25.38</v>
      </c>
      <c r="E47413" s="158">
        <v>15558</v>
      </c>
      <c r="F47413" s="151"/>
      <c r="G47413" s="158"/>
    </row>
    <row r="47414" spans="1:7" x14ac:dyDescent="0.3">
      <c r="A47414" s="151">
        <v>42328</v>
      </c>
      <c r="B47414" s="98">
        <v>0.32291666666666669</v>
      </c>
      <c r="C47414" s="158" t="s">
        <v>119</v>
      </c>
      <c r="D47414" s="158">
        <v>25.35</v>
      </c>
      <c r="E47414" s="158">
        <v>15474</v>
      </c>
      <c r="F47414" s="151"/>
      <c r="G47414" s="158"/>
    </row>
    <row r="47415" spans="1:7" x14ac:dyDescent="0.3">
      <c r="A47415" s="151">
        <v>42328</v>
      </c>
      <c r="B47415" s="98">
        <v>0.33333333333333331</v>
      </c>
      <c r="C47415" s="158" t="s">
        <v>119</v>
      </c>
      <c r="D47415" s="158">
        <v>25.33</v>
      </c>
      <c r="E47415" s="158">
        <v>15598</v>
      </c>
      <c r="F47415" s="151"/>
      <c r="G47415" s="158"/>
    </row>
    <row r="47416" spans="1:7" x14ac:dyDescent="0.3">
      <c r="A47416" s="151">
        <v>42328</v>
      </c>
      <c r="B47416" s="98">
        <v>0.34375</v>
      </c>
      <c r="C47416" s="158" t="s">
        <v>119</v>
      </c>
      <c r="D47416" s="158">
        <v>25.31</v>
      </c>
      <c r="E47416" s="158">
        <v>15429</v>
      </c>
      <c r="F47416" s="151"/>
      <c r="G47416" s="158"/>
    </row>
    <row r="47417" spans="1:7" x14ac:dyDescent="0.3">
      <c r="A47417" s="151">
        <v>42328</v>
      </c>
      <c r="B47417" s="98">
        <v>0.35416666666666669</v>
      </c>
      <c r="C47417" s="158" t="s">
        <v>119</v>
      </c>
      <c r="D47417" s="158">
        <v>25.31</v>
      </c>
      <c r="E47417" s="158">
        <v>15313</v>
      </c>
      <c r="F47417" s="151"/>
      <c r="G47417" s="158"/>
    </row>
    <row r="47418" spans="1:7" x14ac:dyDescent="0.3">
      <c r="A47418" s="151">
        <v>42328</v>
      </c>
      <c r="B47418" s="98">
        <v>0.36458333333333331</v>
      </c>
      <c r="C47418" s="158" t="s">
        <v>119</v>
      </c>
      <c r="D47418" s="158">
        <v>25.31</v>
      </c>
      <c r="E47418" s="158">
        <v>15296</v>
      </c>
      <c r="F47418" s="151"/>
      <c r="G47418" s="158"/>
    </row>
    <row r="47419" spans="1:7" x14ac:dyDescent="0.3">
      <c r="A47419" s="151">
        <v>42328</v>
      </c>
      <c r="B47419" s="98">
        <v>0.375</v>
      </c>
      <c r="C47419" s="158" t="s">
        <v>119</v>
      </c>
      <c r="D47419" s="158">
        <v>25.31</v>
      </c>
      <c r="E47419" s="158">
        <v>15416</v>
      </c>
      <c r="F47419" s="151"/>
      <c r="G47419" s="158"/>
    </row>
    <row r="47420" spans="1:7" x14ac:dyDescent="0.3">
      <c r="A47420" s="151">
        <v>42328</v>
      </c>
      <c r="B47420" s="98">
        <v>0.38541666666666669</v>
      </c>
      <c r="C47420" s="158" t="s">
        <v>119</v>
      </c>
      <c r="D47420" s="158">
        <v>25.32</v>
      </c>
      <c r="E47420" s="158">
        <v>15442</v>
      </c>
      <c r="F47420" s="151"/>
      <c r="G47420" s="158"/>
    </row>
    <row r="47421" spans="1:7" x14ac:dyDescent="0.3">
      <c r="A47421" s="151">
        <v>42328</v>
      </c>
      <c r="B47421" s="98">
        <v>0.39583333333333331</v>
      </c>
      <c r="C47421" s="158" t="s">
        <v>119</v>
      </c>
      <c r="D47421" s="158">
        <v>25.32</v>
      </c>
      <c r="E47421" s="158">
        <v>15303</v>
      </c>
      <c r="F47421" s="151"/>
      <c r="G47421" s="158"/>
    </row>
    <row r="47422" spans="1:7" x14ac:dyDescent="0.3">
      <c r="A47422" s="151">
        <v>42328</v>
      </c>
      <c r="B47422" s="98">
        <v>0.40625</v>
      </c>
      <c r="C47422" s="158" t="s">
        <v>119</v>
      </c>
      <c r="D47422" s="158">
        <v>25.34</v>
      </c>
      <c r="E47422" s="158">
        <v>15258</v>
      </c>
      <c r="F47422" s="151"/>
      <c r="G47422" s="158"/>
    </row>
    <row r="47423" spans="1:7" x14ac:dyDescent="0.3">
      <c r="A47423" s="151">
        <v>42328</v>
      </c>
      <c r="B47423" s="98">
        <v>0.41666666666666669</v>
      </c>
      <c r="C47423" s="158" t="s">
        <v>119</v>
      </c>
      <c r="D47423" s="158">
        <v>25.37</v>
      </c>
      <c r="E47423" s="158">
        <v>15107</v>
      </c>
      <c r="F47423" s="151"/>
      <c r="G47423" s="158"/>
    </row>
    <row r="47424" spans="1:7" x14ac:dyDescent="0.3">
      <c r="A47424" s="151">
        <v>42328</v>
      </c>
      <c r="B47424" s="98">
        <v>0.42708333333333331</v>
      </c>
      <c r="C47424" s="158" t="s">
        <v>119</v>
      </c>
      <c r="D47424" s="158">
        <v>25.39</v>
      </c>
      <c r="E47424" s="158">
        <v>14912</v>
      </c>
      <c r="F47424" s="151"/>
      <c r="G47424" s="158"/>
    </row>
    <row r="47425" spans="1:7" x14ac:dyDescent="0.3">
      <c r="A47425" s="151">
        <v>42328</v>
      </c>
      <c r="B47425" s="98">
        <v>0.4375</v>
      </c>
      <c r="C47425" s="158" t="s">
        <v>119</v>
      </c>
      <c r="D47425" s="158">
        <v>25.42</v>
      </c>
      <c r="E47425" s="158">
        <v>14970</v>
      </c>
      <c r="F47425" s="151"/>
      <c r="G47425" s="158"/>
    </row>
    <row r="47426" spans="1:7" x14ac:dyDescent="0.3">
      <c r="A47426" s="151">
        <v>42328</v>
      </c>
      <c r="B47426" s="98">
        <v>0.44791666666666669</v>
      </c>
      <c r="C47426" s="158" t="s">
        <v>119</v>
      </c>
      <c r="D47426" s="158">
        <v>25.45</v>
      </c>
      <c r="E47426" s="158">
        <v>14893</v>
      </c>
      <c r="F47426" s="151"/>
      <c r="G47426" s="158"/>
    </row>
    <row r="47427" spans="1:7" x14ac:dyDescent="0.3">
      <c r="A47427" s="151">
        <v>42328</v>
      </c>
      <c r="B47427" s="98">
        <v>0.45833333333333331</v>
      </c>
      <c r="C47427" s="158" t="s">
        <v>119</v>
      </c>
      <c r="D47427" s="158">
        <v>25.49</v>
      </c>
      <c r="E47427" s="158">
        <v>14998</v>
      </c>
      <c r="F47427" s="151"/>
      <c r="G47427" s="158"/>
    </row>
    <row r="47428" spans="1:7" x14ac:dyDescent="0.3">
      <c r="A47428" s="151">
        <v>42328</v>
      </c>
      <c r="B47428" s="98">
        <v>0.46875</v>
      </c>
      <c r="C47428" s="158" t="s">
        <v>119</v>
      </c>
      <c r="D47428" s="158">
        <v>25.55</v>
      </c>
      <c r="E47428" s="158">
        <v>14787</v>
      </c>
      <c r="F47428" s="151"/>
      <c r="G47428" s="158"/>
    </row>
    <row r="47429" spans="1:7" x14ac:dyDescent="0.3">
      <c r="A47429" s="151">
        <v>42328</v>
      </c>
      <c r="B47429" s="98">
        <v>0.47916666666666669</v>
      </c>
      <c r="C47429" s="158" t="s">
        <v>119</v>
      </c>
      <c r="D47429" s="158">
        <v>25.64</v>
      </c>
      <c r="E47429" s="158">
        <v>14721</v>
      </c>
      <c r="F47429" s="151"/>
      <c r="G47429" s="158"/>
    </row>
    <row r="47430" spans="1:7" x14ac:dyDescent="0.3">
      <c r="A47430" s="151">
        <v>42328</v>
      </c>
      <c r="B47430" s="98">
        <v>0.48958333333333331</v>
      </c>
      <c r="C47430" s="158" t="s">
        <v>119</v>
      </c>
      <c r="D47430" s="158">
        <v>25.72</v>
      </c>
      <c r="E47430" s="158">
        <v>14651</v>
      </c>
      <c r="F47430" s="151"/>
      <c r="G47430" s="158"/>
    </row>
    <row r="47431" spans="1:7" x14ac:dyDescent="0.3">
      <c r="A47431" s="151">
        <v>42328</v>
      </c>
      <c r="B47431" s="98">
        <v>0.5</v>
      </c>
      <c r="C47431" s="158" t="s">
        <v>120</v>
      </c>
      <c r="D47431" s="158">
        <v>25.81</v>
      </c>
      <c r="E47431" s="158">
        <v>14612</v>
      </c>
      <c r="F47431" s="151"/>
      <c r="G47431" s="158"/>
    </row>
    <row r="47432" spans="1:7" x14ac:dyDescent="0.3">
      <c r="A47432" s="151">
        <v>42328</v>
      </c>
      <c r="B47432" s="98">
        <v>0.51041666666666663</v>
      </c>
      <c r="C47432" s="158" t="s">
        <v>120</v>
      </c>
      <c r="D47432" s="158">
        <v>25.89</v>
      </c>
      <c r="E47432" s="158">
        <v>14628</v>
      </c>
      <c r="F47432" s="151"/>
      <c r="G47432" s="158"/>
    </row>
    <row r="47433" spans="1:7" x14ac:dyDescent="0.3">
      <c r="A47433" s="151">
        <v>42328</v>
      </c>
      <c r="B47433" s="98">
        <v>0.52083333333333337</v>
      </c>
      <c r="C47433" s="158" t="s">
        <v>120</v>
      </c>
      <c r="D47433" s="158">
        <v>25.98</v>
      </c>
      <c r="E47433" s="158">
        <v>14551</v>
      </c>
      <c r="F47433" s="151"/>
      <c r="G47433" s="158"/>
    </row>
    <row r="47434" spans="1:7" x14ac:dyDescent="0.3">
      <c r="A47434" s="151">
        <v>42328</v>
      </c>
      <c r="B47434" s="98">
        <v>0.53125</v>
      </c>
      <c r="C47434" s="158" t="s">
        <v>120</v>
      </c>
      <c r="D47434" s="158">
        <v>26.12</v>
      </c>
      <c r="E47434" s="158">
        <v>14462</v>
      </c>
      <c r="F47434" s="151"/>
      <c r="G47434" s="158"/>
    </row>
    <row r="47435" spans="1:7" x14ac:dyDescent="0.3">
      <c r="A47435" s="151">
        <v>42328</v>
      </c>
      <c r="B47435" s="98">
        <v>4.1666666666666664E-2</v>
      </c>
      <c r="C47435" s="158" t="s">
        <v>120</v>
      </c>
      <c r="D47435" s="158">
        <v>26.26</v>
      </c>
      <c r="E47435" s="158">
        <v>14159</v>
      </c>
      <c r="F47435" s="151"/>
      <c r="G47435" s="158"/>
    </row>
    <row r="47436" spans="1:7" x14ac:dyDescent="0.3">
      <c r="A47436" s="151">
        <v>42328</v>
      </c>
      <c r="B47436" s="98">
        <v>5.2083333333333336E-2</v>
      </c>
      <c r="C47436" s="158" t="s">
        <v>120</v>
      </c>
      <c r="D47436" s="158">
        <v>26.33</v>
      </c>
      <c r="E47436" s="158">
        <v>13892</v>
      </c>
      <c r="F47436" s="151"/>
      <c r="G47436" s="158"/>
    </row>
    <row r="47437" spans="1:7" x14ac:dyDescent="0.3">
      <c r="A47437" s="151">
        <v>42328</v>
      </c>
      <c r="B47437" s="98">
        <v>6.25E-2</v>
      </c>
      <c r="C47437" s="158" t="s">
        <v>120</v>
      </c>
      <c r="D47437" s="158">
        <v>26.37</v>
      </c>
      <c r="E47437" s="158">
        <v>13736</v>
      </c>
      <c r="F47437" s="151"/>
      <c r="G47437" s="158"/>
    </row>
    <row r="47438" spans="1:7" x14ac:dyDescent="0.3">
      <c r="A47438" s="151">
        <v>42328</v>
      </c>
      <c r="B47438" s="98">
        <v>7.2916666666666671E-2</v>
      </c>
      <c r="C47438" s="158" t="s">
        <v>120</v>
      </c>
      <c r="D47438" s="158">
        <v>26.36</v>
      </c>
      <c r="E47438" s="158">
        <v>13558</v>
      </c>
      <c r="F47438" s="151"/>
      <c r="G47438" s="158"/>
    </row>
    <row r="47439" spans="1:7" x14ac:dyDescent="0.3">
      <c r="A47439" s="151">
        <v>42328</v>
      </c>
      <c r="B47439" s="98">
        <v>8.3333333333333329E-2</v>
      </c>
      <c r="C47439" s="158" t="s">
        <v>120</v>
      </c>
      <c r="D47439" s="158">
        <v>26.37</v>
      </c>
      <c r="E47439" s="158">
        <v>13292</v>
      </c>
      <c r="F47439" s="151"/>
      <c r="G47439" s="158"/>
    </row>
    <row r="47440" spans="1:7" x14ac:dyDescent="0.3">
      <c r="A47440" s="151">
        <v>42328</v>
      </c>
      <c r="B47440" s="98">
        <v>9.375E-2</v>
      </c>
      <c r="C47440" s="158" t="s">
        <v>120</v>
      </c>
      <c r="D47440" s="158">
        <v>26.4</v>
      </c>
      <c r="E47440" s="158">
        <v>13167</v>
      </c>
      <c r="F47440" s="151"/>
      <c r="G47440" s="158"/>
    </row>
    <row r="47441" spans="1:7" x14ac:dyDescent="0.3">
      <c r="A47441" s="151">
        <v>42328</v>
      </c>
      <c r="B47441" s="98">
        <v>0.10416666666666667</v>
      </c>
      <c r="C47441" s="158" t="s">
        <v>120</v>
      </c>
      <c r="D47441" s="158">
        <v>26.49</v>
      </c>
      <c r="E47441" s="158">
        <v>12987</v>
      </c>
      <c r="F47441" s="151"/>
      <c r="G47441" s="158"/>
    </row>
    <row r="47442" spans="1:7" x14ac:dyDescent="0.3">
      <c r="A47442" s="151">
        <v>42328</v>
      </c>
      <c r="B47442" s="98">
        <v>0.11458333333333333</v>
      </c>
      <c r="C47442" s="158" t="s">
        <v>120</v>
      </c>
      <c r="D47442" s="158">
        <v>26.56</v>
      </c>
      <c r="E47442" s="158">
        <v>12875</v>
      </c>
      <c r="F47442" s="151"/>
      <c r="G47442" s="158"/>
    </row>
    <row r="47443" spans="1:7" x14ac:dyDescent="0.3">
      <c r="A47443" s="151">
        <v>42328</v>
      </c>
      <c r="B47443" s="98">
        <v>0.125</v>
      </c>
      <c r="C47443" s="158" t="s">
        <v>120</v>
      </c>
      <c r="D47443" s="158">
        <v>26.56</v>
      </c>
      <c r="E47443" s="158">
        <v>12897</v>
      </c>
      <c r="F47443" s="151"/>
      <c r="G47443" s="158"/>
    </row>
    <row r="47444" spans="1:7" x14ac:dyDescent="0.3">
      <c r="A47444" s="151">
        <v>42328</v>
      </c>
      <c r="B47444" s="98">
        <v>0.13541666666666666</v>
      </c>
      <c r="C47444" s="158" t="s">
        <v>120</v>
      </c>
      <c r="D47444" s="158">
        <v>26.58</v>
      </c>
      <c r="E47444" s="158">
        <v>12861</v>
      </c>
      <c r="F47444" s="151"/>
      <c r="G47444" s="158"/>
    </row>
    <row r="47445" spans="1:7" x14ac:dyDescent="0.3">
      <c r="A47445" s="151">
        <v>42328</v>
      </c>
      <c r="B47445" s="98">
        <v>0.14583333333333334</v>
      </c>
      <c r="C47445" s="158" t="s">
        <v>120</v>
      </c>
      <c r="D47445" s="158">
        <v>26.58</v>
      </c>
      <c r="E47445" s="158">
        <v>12915</v>
      </c>
      <c r="F47445" s="151"/>
      <c r="G47445" s="158"/>
    </row>
    <row r="47446" spans="1:7" x14ac:dyDescent="0.3">
      <c r="A47446" s="151">
        <v>42328</v>
      </c>
      <c r="B47446" s="98">
        <v>0.15625</v>
      </c>
      <c r="C47446" s="158" t="s">
        <v>120</v>
      </c>
      <c r="D47446" s="158">
        <v>26.6</v>
      </c>
      <c r="E47446" s="158">
        <v>12880</v>
      </c>
      <c r="F47446" s="151"/>
      <c r="G47446" s="158"/>
    </row>
    <row r="47447" spans="1:7" x14ac:dyDescent="0.3">
      <c r="A47447" s="151">
        <v>42328</v>
      </c>
      <c r="B47447" s="98">
        <v>0.16666666666666666</v>
      </c>
      <c r="C47447" s="158" t="s">
        <v>120</v>
      </c>
      <c r="D47447" s="158">
        <v>26.62</v>
      </c>
      <c r="E47447" s="158">
        <v>12840</v>
      </c>
      <c r="F47447" s="151"/>
      <c r="G47447" s="158"/>
    </row>
    <row r="47448" spans="1:7" x14ac:dyDescent="0.3">
      <c r="A47448" s="151">
        <v>42328</v>
      </c>
      <c r="B47448" s="98">
        <v>0.17708333333333334</v>
      </c>
      <c r="C47448" s="158" t="s">
        <v>120</v>
      </c>
      <c r="D47448" s="158">
        <v>26.65</v>
      </c>
      <c r="E47448" s="158">
        <v>12842</v>
      </c>
      <c r="F47448" s="151"/>
      <c r="G47448" s="158"/>
    </row>
    <row r="47449" spans="1:7" x14ac:dyDescent="0.3">
      <c r="A47449" s="151">
        <v>42328</v>
      </c>
      <c r="B47449" s="98">
        <v>0.1875</v>
      </c>
      <c r="C47449" s="158" t="s">
        <v>120</v>
      </c>
      <c r="D47449" s="158">
        <v>26.67</v>
      </c>
      <c r="E47449" s="158">
        <v>12871</v>
      </c>
      <c r="F47449" s="151"/>
      <c r="G47449" s="158"/>
    </row>
    <row r="47450" spans="1:7" x14ac:dyDescent="0.3">
      <c r="A47450" s="151">
        <v>42328</v>
      </c>
      <c r="B47450" s="98">
        <v>0.19791666666666666</v>
      </c>
      <c r="C47450" s="158" t="s">
        <v>120</v>
      </c>
      <c r="D47450" s="158">
        <v>26.66</v>
      </c>
      <c r="E47450" s="158">
        <v>12924</v>
      </c>
      <c r="F47450" s="151"/>
      <c r="G47450" s="158"/>
    </row>
    <row r="47451" spans="1:7" x14ac:dyDescent="0.3">
      <c r="A47451" s="151">
        <v>42328</v>
      </c>
      <c r="B47451" s="98">
        <v>0.20833333333333334</v>
      </c>
      <c r="C47451" s="158" t="s">
        <v>120</v>
      </c>
      <c r="D47451" s="158">
        <v>26.65</v>
      </c>
      <c r="E47451" s="158">
        <v>12962</v>
      </c>
      <c r="F47451" s="151"/>
      <c r="G47451" s="158"/>
    </row>
    <row r="47452" spans="1:7" x14ac:dyDescent="0.3">
      <c r="A47452" s="151">
        <v>42328</v>
      </c>
      <c r="B47452" s="98">
        <v>0.21875</v>
      </c>
      <c r="C47452" s="158" t="s">
        <v>120</v>
      </c>
      <c r="D47452" s="158">
        <v>26.68</v>
      </c>
      <c r="E47452" s="158">
        <v>12885</v>
      </c>
      <c r="F47452" s="151"/>
      <c r="G47452" s="158"/>
    </row>
    <row r="47453" spans="1:7" x14ac:dyDescent="0.3">
      <c r="A47453" s="151">
        <v>42328</v>
      </c>
      <c r="B47453" s="98">
        <v>0.22916666666666666</v>
      </c>
      <c r="C47453" s="158" t="s">
        <v>120</v>
      </c>
      <c r="D47453" s="158">
        <v>26.66</v>
      </c>
      <c r="E47453" s="158">
        <v>12895</v>
      </c>
      <c r="F47453" s="151"/>
      <c r="G47453" s="158"/>
    </row>
    <row r="47454" spans="1:7" x14ac:dyDescent="0.3">
      <c r="A47454" s="151">
        <v>42328</v>
      </c>
      <c r="B47454" s="98">
        <v>0.23958333333333334</v>
      </c>
      <c r="C47454" s="158" t="s">
        <v>120</v>
      </c>
      <c r="D47454" s="158">
        <v>26.67</v>
      </c>
      <c r="E47454" s="158">
        <v>12815</v>
      </c>
      <c r="F47454" s="151"/>
      <c r="G47454" s="158"/>
    </row>
    <row r="47455" spans="1:7" x14ac:dyDescent="0.3">
      <c r="A47455" s="151">
        <v>42328</v>
      </c>
      <c r="B47455" s="98">
        <v>0.25</v>
      </c>
      <c r="C47455" s="158" t="s">
        <v>120</v>
      </c>
      <c r="D47455" s="158">
        <v>26.71</v>
      </c>
      <c r="E47455" s="158">
        <v>12778</v>
      </c>
      <c r="F47455" s="151"/>
      <c r="G47455" s="158"/>
    </row>
    <row r="47456" spans="1:7" x14ac:dyDescent="0.3">
      <c r="A47456" s="151">
        <v>42328</v>
      </c>
      <c r="B47456" s="98">
        <v>0.26041666666666669</v>
      </c>
      <c r="C47456" s="158" t="s">
        <v>120</v>
      </c>
      <c r="D47456" s="158">
        <v>26.57</v>
      </c>
      <c r="E47456" s="158">
        <v>13965</v>
      </c>
      <c r="F47456" s="151"/>
      <c r="G47456" s="158"/>
    </row>
    <row r="47457" spans="1:7" x14ac:dyDescent="0.3">
      <c r="A47457" s="151">
        <v>42328</v>
      </c>
      <c r="B47457" s="98">
        <v>0.27083333333333331</v>
      </c>
      <c r="C47457" s="158" t="s">
        <v>120</v>
      </c>
      <c r="D47457" s="158">
        <v>26.59</v>
      </c>
      <c r="E47457" s="158">
        <v>13743</v>
      </c>
      <c r="F47457" s="151"/>
      <c r="G47457" s="158"/>
    </row>
    <row r="47458" spans="1:7" x14ac:dyDescent="0.3">
      <c r="A47458" s="151">
        <v>42328</v>
      </c>
      <c r="B47458" s="98">
        <v>0.28125</v>
      </c>
      <c r="C47458" s="158" t="s">
        <v>120</v>
      </c>
      <c r="D47458" s="158">
        <v>26.45</v>
      </c>
      <c r="E47458" s="158">
        <v>15622</v>
      </c>
      <c r="F47458" s="151"/>
      <c r="G47458" s="158"/>
    </row>
    <row r="47459" spans="1:7" x14ac:dyDescent="0.3">
      <c r="A47459" s="151">
        <v>42328</v>
      </c>
      <c r="B47459" s="98">
        <v>0.29166666666666669</v>
      </c>
      <c r="C47459" s="158" t="s">
        <v>120</v>
      </c>
      <c r="D47459" s="158">
        <v>26.34</v>
      </c>
      <c r="E47459" s="158">
        <v>16639</v>
      </c>
      <c r="F47459" s="151"/>
      <c r="G47459" s="158"/>
    </row>
    <row r="47460" spans="1:7" x14ac:dyDescent="0.3">
      <c r="A47460" s="151">
        <v>42328</v>
      </c>
      <c r="B47460" s="98">
        <v>0.30208333333333331</v>
      </c>
      <c r="C47460" s="158" t="s">
        <v>120</v>
      </c>
      <c r="D47460" s="158">
        <v>26.28</v>
      </c>
      <c r="E47460" s="158">
        <v>18099</v>
      </c>
      <c r="F47460" s="151"/>
      <c r="G47460" s="158"/>
    </row>
    <row r="47461" spans="1:7" x14ac:dyDescent="0.3">
      <c r="A47461" s="151">
        <v>42328</v>
      </c>
      <c r="B47461" s="98">
        <v>0.3125</v>
      </c>
      <c r="C47461" s="158" t="s">
        <v>120</v>
      </c>
      <c r="D47461" s="158">
        <v>26.21</v>
      </c>
      <c r="E47461" s="158">
        <v>18470</v>
      </c>
      <c r="F47461" s="151"/>
      <c r="G47461" s="158"/>
    </row>
    <row r="47462" spans="1:7" x14ac:dyDescent="0.3">
      <c r="A47462" s="151">
        <v>42328</v>
      </c>
      <c r="B47462" s="98">
        <v>0.32291666666666669</v>
      </c>
      <c r="C47462" s="158" t="s">
        <v>120</v>
      </c>
      <c r="D47462" s="158">
        <v>26.22</v>
      </c>
      <c r="E47462" s="158">
        <v>17876</v>
      </c>
      <c r="F47462" s="151"/>
      <c r="G47462" s="158"/>
    </row>
    <row r="47463" spans="1:7" x14ac:dyDescent="0.3">
      <c r="A47463" s="151">
        <v>42328</v>
      </c>
      <c r="B47463" s="98">
        <v>0.33333333333333331</v>
      </c>
      <c r="C47463" s="158" t="s">
        <v>120</v>
      </c>
      <c r="D47463" s="158">
        <v>26.21</v>
      </c>
      <c r="E47463" s="158">
        <v>17485</v>
      </c>
      <c r="F47463" s="151"/>
      <c r="G47463" s="158"/>
    </row>
    <row r="47464" spans="1:7" x14ac:dyDescent="0.3">
      <c r="A47464" s="151">
        <v>42328</v>
      </c>
      <c r="B47464" s="98">
        <v>0.34375</v>
      </c>
      <c r="C47464" s="158" t="s">
        <v>120</v>
      </c>
      <c r="D47464" s="158">
        <v>26.17</v>
      </c>
      <c r="E47464" s="158">
        <v>17581</v>
      </c>
      <c r="F47464" s="151"/>
      <c r="G47464" s="158"/>
    </row>
    <row r="47465" spans="1:7" x14ac:dyDescent="0.3">
      <c r="A47465" s="151">
        <v>42328</v>
      </c>
      <c r="B47465" s="98">
        <v>0.35416666666666669</v>
      </c>
      <c r="C47465" s="158" t="s">
        <v>120</v>
      </c>
      <c r="D47465" s="158">
        <v>26.16</v>
      </c>
      <c r="E47465" s="158">
        <v>17286</v>
      </c>
      <c r="F47465" s="151"/>
      <c r="G47465" s="158"/>
    </row>
    <row r="47466" spans="1:7" x14ac:dyDescent="0.3">
      <c r="A47466" s="151">
        <v>42328</v>
      </c>
      <c r="B47466" s="98">
        <v>0.36458333333333331</v>
      </c>
      <c r="C47466" s="158" t="s">
        <v>120</v>
      </c>
      <c r="D47466" s="158">
        <v>26.15</v>
      </c>
      <c r="E47466" s="158">
        <v>16886</v>
      </c>
      <c r="F47466" s="151"/>
      <c r="G47466" s="158"/>
    </row>
    <row r="47467" spans="1:7" x14ac:dyDescent="0.3">
      <c r="A47467" s="151">
        <v>42328</v>
      </c>
      <c r="B47467" s="98">
        <v>0.375</v>
      </c>
      <c r="C47467" s="158" t="s">
        <v>120</v>
      </c>
      <c r="D47467" s="158">
        <v>26.09</v>
      </c>
      <c r="E47467" s="158">
        <v>17348</v>
      </c>
      <c r="F47467" s="151"/>
      <c r="G47467" s="158"/>
    </row>
    <row r="47468" spans="1:7" x14ac:dyDescent="0.3">
      <c r="A47468" s="151">
        <v>42328</v>
      </c>
      <c r="B47468" s="98">
        <v>0.38541666666666669</v>
      </c>
      <c r="C47468" s="158" t="s">
        <v>120</v>
      </c>
      <c r="D47468" s="158">
        <v>26.08</v>
      </c>
      <c r="E47468" s="158">
        <v>16971</v>
      </c>
      <c r="F47468" s="151"/>
      <c r="G47468" s="158"/>
    </row>
    <row r="47469" spans="1:7" x14ac:dyDescent="0.3">
      <c r="A47469" s="151">
        <v>42328</v>
      </c>
      <c r="B47469" s="98">
        <v>0.39583333333333331</v>
      </c>
      <c r="C47469" s="158" t="s">
        <v>120</v>
      </c>
      <c r="D47469" s="158">
        <v>26.08</v>
      </c>
      <c r="E47469" s="158">
        <v>16472</v>
      </c>
      <c r="F47469" s="151"/>
      <c r="G47469" s="158"/>
    </row>
    <row r="47470" spans="1:7" x14ac:dyDescent="0.3">
      <c r="A47470" s="151">
        <v>42328</v>
      </c>
      <c r="B47470" s="98">
        <v>0.40625</v>
      </c>
      <c r="C47470" s="158" t="s">
        <v>120</v>
      </c>
      <c r="D47470" s="158">
        <v>26.04</v>
      </c>
      <c r="E47470" s="158">
        <v>16830</v>
      </c>
      <c r="F47470" s="151"/>
      <c r="G47470" s="158"/>
    </row>
    <row r="47471" spans="1:7" x14ac:dyDescent="0.3">
      <c r="A47471" s="151">
        <v>42328</v>
      </c>
      <c r="B47471" s="98">
        <v>0.41666666666666669</v>
      </c>
      <c r="C47471" s="158" t="s">
        <v>120</v>
      </c>
      <c r="D47471" s="158">
        <v>25.99</v>
      </c>
      <c r="E47471" s="158">
        <v>17143</v>
      </c>
      <c r="F47471" s="151"/>
      <c r="G47471" s="158"/>
    </row>
    <row r="47472" spans="1:7" x14ac:dyDescent="0.3">
      <c r="A47472" s="151">
        <v>42328</v>
      </c>
      <c r="B47472" s="98">
        <v>0.42708333333333331</v>
      </c>
      <c r="C47472" s="158" t="s">
        <v>120</v>
      </c>
      <c r="D47472" s="158">
        <v>25.96</v>
      </c>
      <c r="E47472" s="158">
        <v>16464</v>
      </c>
      <c r="F47472" s="151"/>
      <c r="G47472" s="158"/>
    </row>
    <row r="47473" spans="1:7" x14ac:dyDescent="0.3">
      <c r="A47473" s="151">
        <v>42328</v>
      </c>
      <c r="B47473" s="98">
        <v>0.4375</v>
      </c>
      <c r="C47473" s="158" t="s">
        <v>120</v>
      </c>
      <c r="D47473" s="158">
        <v>25.93</v>
      </c>
      <c r="E47473" s="158">
        <v>17525</v>
      </c>
      <c r="F47473" s="151"/>
      <c r="G47473" s="158"/>
    </row>
    <row r="47474" spans="1:7" x14ac:dyDescent="0.3">
      <c r="A47474" s="151">
        <v>42328</v>
      </c>
      <c r="B47474" s="98">
        <v>0.44791666666666669</v>
      </c>
      <c r="C47474" s="158" t="s">
        <v>120</v>
      </c>
      <c r="D47474" s="158">
        <v>25.91</v>
      </c>
      <c r="E47474" s="158">
        <v>18133</v>
      </c>
      <c r="F47474" s="151"/>
      <c r="G47474" s="158"/>
    </row>
    <row r="47475" spans="1:7" x14ac:dyDescent="0.3">
      <c r="A47475" s="151">
        <v>42328</v>
      </c>
      <c r="B47475" s="98">
        <v>0.45833333333333331</v>
      </c>
      <c r="C47475" s="158" t="s">
        <v>120</v>
      </c>
      <c r="D47475" s="158">
        <v>25.88</v>
      </c>
      <c r="E47475" s="158">
        <v>18197</v>
      </c>
      <c r="F47475" s="151"/>
      <c r="G47475" s="158"/>
    </row>
    <row r="47476" spans="1:7" x14ac:dyDescent="0.3">
      <c r="A47476" s="151">
        <v>42328</v>
      </c>
      <c r="B47476" s="98">
        <v>0.46875</v>
      </c>
      <c r="C47476" s="158" t="s">
        <v>120</v>
      </c>
      <c r="D47476" s="158">
        <v>25.84</v>
      </c>
      <c r="E47476" s="158">
        <v>18373</v>
      </c>
      <c r="F47476" s="151"/>
      <c r="G47476" s="158"/>
    </row>
    <row r="47477" spans="1:7" x14ac:dyDescent="0.3">
      <c r="A47477" s="151">
        <v>42328</v>
      </c>
      <c r="B47477" s="98">
        <v>0.47916666666666669</v>
      </c>
      <c r="C47477" s="158" t="s">
        <v>120</v>
      </c>
      <c r="D47477" s="158">
        <v>25.83</v>
      </c>
      <c r="E47477" s="158">
        <v>18567</v>
      </c>
      <c r="F47477" s="151"/>
      <c r="G47477" s="158"/>
    </row>
    <row r="47478" spans="1:7" x14ac:dyDescent="0.3">
      <c r="A47478" s="151">
        <v>42328</v>
      </c>
      <c r="B47478" s="98">
        <v>0.48958333333333331</v>
      </c>
      <c r="C47478" s="158" t="s">
        <v>120</v>
      </c>
      <c r="D47478" s="158">
        <v>25.83</v>
      </c>
      <c r="E47478" s="158">
        <v>18904</v>
      </c>
      <c r="F47478" s="151"/>
      <c r="G47478" s="158"/>
    </row>
    <row r="47479" spans="1:7" x14ac:dyDescent="0.3">
      <c r="A47479" s="151">
        <v>42329</v>
      </c>
      <c r="B47479" s="98">
        <v>0.5</v>
      </c>
      <c r="C47479" s="158" t="s">
        <v>119</v>
      </c>
      <c r="D47479" s="158">
        <v>25.83</v>
      </c>
      <c r="E47479" s="158">
        <v>18520</v>
      </c>
      <c r="F47479" s="151"/>
      <c r="G47479" s="158"/>
    </row>
    <row r="47480" spans="1:7" x14ac:dyDescent="0.3">
      <c r="A47480" s="151">
        <v>42329</v>
      </c>
      <c r="B47480" s="98">
        <v>0.51041666666666663</v>
      </c>
      <c r="C47480" s="158" t="s">
        <v>119</v>
      </c>
      <c r="D47480" s="158">
        <v>25.87</v>
      </c>
      <c r="E47480" s="158">
        <v>17886</v>
      </c>
      <c r="F47480" s="151"/>
      <c r="G47480" s="158"/>
    </row>
    <row r="47481" spans="1:7" x14ac:dyDescent="0.3">
      <c r="A47481" s="151">
        <v>42329</v>
      </c>
      <c r="B47481" s="98">
        <v>0.52083333333333337</v>
      </c>
      <c r="C47481" s="158" t="s">
        <v>119</v>
      </c>
      <c r="D47481" s="158">
        <v>25.9</v>
      </c>
      <c r="E47481" s="158">
        <v>17068</v>
      </c>
      <c r="F47481" s="151"/>
      <c r="G47481" s="158"/>
    </row>
    <row r="47482" spans="1:7" x14ac:dyDescent="0.3">
      <c r="A47482" s="151">
        <v>42329</v>
      </c>
      <c r="B47482" s="98">
        <v>0.53125</v>
      </c>
      <c r="C47482" s="158" t="s">
        <v>119</v>
      </c>
      <c r="D47482" s="158">
        <v>25.69</v>
      </c>
      <c r="E47482" s="158">
        <v>16367</v>
      </c>
      <c r="F47482" s="151"/>
      <c r="G47482" s="158"/>
    </row>
    <row r="47483" spans="1:7" x14ac:dyDescent="0.3">
      <c r="A47483" s="151">
        <v>42329</v>
      </c>
      <c r="B47483" s="98">
        <v>4.1666666666666664E-2</v>
      </c>
      <c r="C47483" s="158" t="s">
        <v>119</v>
      </c>
      <c r="D47483" s="158">
        <v>25.62</v>
      </c>
      <c r="E47483" s="158">
        <v>16562</v>
      </c>
      <c r="F47483" s="151"/>
      <c r="G47483" s="158"/>
    </row>
    <row r="47484" spans="1:7" x14ac:dyDescent="0.3">
      <c r="A47484" s="151">
        <v>42329</v>
      </c>
      <c r="B47484" s="98">
        <v>5.2083333333333336E-2</v>
      </c>
      <c r="C47484" s="158" t="s">
        <v>119</v>
      </c>
      <c r="D47484" s="158">
        <v>25.61</v>
      </c>
      <c r="E47484" s="158">
        <v>16330</v>
      </c>
      <c r="F47484" s="151"/>
      <c r="G47484" s="158"/>
    </row>
    <row r="47485" spans="1:7" x14ac:dyDescent="0.3">
      <c r="A47485" s="151">
        <v>42329</v>
      </c>
      <c r="B47485" s="98">
        <v>6.25E-2</v>
      </c>
      <c r="C47485" s="158" t="s">
        <v>119</v>
      </c>
      <c r="D47485" s="158">
        <v>25.62</v>
      </c>
      <c r="E47485" s="158">
        <v>16300</v>
      </c>
      <c r="F47485" s="151"/>
      <c r="G47485" s="158"/>
    </row>
    <row r="47486" spans="1:7" x14ac:dyDescent="0.3">
      <c r="A47486" s="151">
        <v>42329</v>
      </c>
      <c r="B47486" s="98">
        <v>7.2916666666666671E-2</v>
      </c>
      <c r="C47486" s="158" t="s">
        <v>119</v>
      </c>
      <c r="D47486" s="158">
        <v>25.62</v>
      </c>
      <c r="E47486" s="158">
        <v>16274</v>
      </c>
      <c r="F47486" s="151"/>
      <c r="G47486" s="158"/>
    </row>
    <row r="47487" spans="1:7" x14ac:dyDescent="0.3">
      <c r="A47487" s="151">
        <v>42329</v>
      </c>
      <c r="B47487" s="98">
        <v>8.3333333333333329E-2</v>
      </c>
      <c r="C47487" s="158" t="s">
        <v>119</v>
      </c>
      <c r="D47487" s="158">
        <v>25.6</v>
      </c>
      <c r="E47487" s="158">
        <v>16327</v>
      </c>
      <c r="F47487" s="151"/>
      <c r="G47487" s="158"/>
    </row>
    <row r="47488" spans="1:7" x14ac:dyDescent="0.3">
      <c r="A47488" s="151">
        <v>42329</v>
      </c>
      <c r="B47488" s="98">
        <v>9.375E-2</v>
      </c>
      <c r="C47488" s="158" t="s">
        <v>119</v>
      </c>
      <c r="D47488" s="158">
        <v>25.6</v>
      </c>
      <c r="E47488" s="158">
        <v>16433</v>
      </c>
      <c r="F47488" s="151"/>
      <c r="G47488" s="158"/>
    </row>
    <row r="47489" spans="1:7" x14ac:dyDescent="0.3">
      <c r="A47489" s="151">
        <v>42329</v>
      </c>
      <c r="B47489" s="98">
        <v>0.10416666666666667</v>
      </c>
      <c r="C47489" s="158" t="s">
        <v>119</v>
      </c>
      <c r="D47489" s="158">
        <v>25.59</v>
      </c>
      <c r="E47489" s="158">
        <v>16493</v>
      </c>
      <c r="F47489" s="151"/>
      <c r="G47489" s="158"/>
    </row>
    <row r="47490" spans="1:7" x14ac:dyDescent="0.3">
      <c r="A47490" s="151">
        <v>42329</v>
      </c>
      <c r="B47490" s="98">
        <v>0.11458333333333333</v>
      </c>
      <c r="C47490" s="158" t="s">
        <v>119</v>
      </c>
      <c r="D47490" s="158">
        <v>25.58</v>
      </c>
      <c r="E47490" s="158">
        <v>16592</v>
      </c>
      <c r="F47490" s="151"/>
      <c r="G47490" s="158"/>
    </row>
    <row r="47491" spans="1:7" x14ac:dyDescent="0.3">
      <c r="A47491" s="151">
        <v>42329</v>
      </c>
      <c r="B47491" s="98">
        <v>0.125</v>
      </c>
      <c r="C47491" s="158" t="s">
        <v>119</v>
      </c>
      <c r="D47491" s="158">
        <v>25.56</v>
      </c>
      <c r="E47491" s="158">
        <v>16220</v>
      </c>
      <c r="F47491" s="151"/>
      <c r="G47491" s="158"/>
    </row>
    <row r="47492" spans="1:7" x14ac:dyDescent="0.3">
      <c r="A47492" s="151">
        <v>42329</v>
      </c>
      <c r="B47492" s="98">
        <v>0.13541666666666666</v>
      </c>
      <c r="C47492" s="158" t="s">
        <v>119</v>
      </c>
      <c r="D47492" s="158">
        <v>25.55</v>
      </c>
      <c r="E47492" s="158">
        <v>16029</v>
      </c>
      <c r="F47492" s="151"/>
      <c r="G47492" s="158"/>
    </row>
    <row r="47493" spans="1:7" x14ac:dyDescent="0.3">
      <c r="A47493" s="151">
        <v>42329</v>
      </c>
      <c r="B47493" s="98">
        <v>0.14583333333333334</v>
      </c>
      <c r="C47493" s="158" t="s">
        <v>119</v>
      </c>
      <c r="D47493" s="158">
        <v>25.54</v>
      </c>
      <c r="E47493" s="158">
        <v>15839</v>
      </c>
      <c r="F47493" s="151"/>
      <c r="G47493" s="158"/>
    </row>
    <row r="47494" spans="1:7" x14ac:dyDescent="0.3">
      <c r="A47494" s="151">
        <v>42329</v>
      </c>
      <c r="B47494" s="98">
        <v>0.15625</v>
      </c>
      <c r="C47494" s="158" t="s">
        <v>119</v>
      </c>
      <c r="D47494" s="158">
        <v>25.53</v>
      </c>
      <c r="E47494" s="158">
        <v>15780</v>
      </c>
      <c r="F47494" s="151"/>
      <c r="G47494" s="158"/>
    </row>
    <row r="47495" spans="1:7" x14ac:dyDescent="0.3">
      <c r="A47495" s="151">
        <v>42329</v>
      </c>
      <c r="B47495" s="98">
        <v>0.16666666666666666</v>
      </c>
      <c r="C47495" s="158" t="s">
        <v>119</v>
      </c>
      <c r="D47495" s="158">
        <v>25.53</v>
      </c>
      <c r="E47495" s="158">
        <v>15744</v>
      </c>
      <c r="F47495" s="151"/>
      <c r="G47495" s="158"/>
    </row>
    <row r="47496" spans="1:7" x14ac:dyDescent="0.3">
      <c r="A47496" s="151">
        <v>42329</v>
      </c>
      <c r="B47496" s="98">
        <v>0.17708333333333334</v>
      </c>
      <c r="C47496" s="158" t="s">
        <v>119</v>
      </c>
      <c r="D47496" s="158">
        <v>25.51</v>
      </c>
      <c r="E47496" s="158">
        <v>15723</v>
      </c>
      <c r="F47496" s="151"/>
      <c r="G47496" s="158"/>
    </row>
    <row r="47497" spans="1:7" x14ac:dyDescent="0.3">
      <c r="A47497" s="151">
        <v>42329</v>
      </c>
      <c r="B47497" s="98">
        <v>0.1875</v>
      </c>
      <c r="C47497" s="158" t="s">
        <v>119</v>
      </c>
      <c r="D47497" s="158">
        <v>25.5</v>
      </c>
      <c r="E47497" s="158">
        <v>15646</v>
      </c>
      <c r="F47497" s="151"/>
      <c r="G47497" s="158"/>
    </row>
    <row r="47498" spans="1:7" x14ac:dyDescent="0.3">
      <c r="A47498" s="151">
        <v>42329</v>
      </c>
      <c r="B47498" s="98">
        <v>0.19791666666666666</v>
      </c>
      <c r="C47498" s="158" t="s">
        <v>119</v>
      </c>
      <c r="D47498" s="158">
        <v>25.49</v>
      </c>
      <c r="E47498" s="158">
        <v>15605</v>
      </c>
      <c r="F47498" s="151"/>
      <c r="G47498" s="158"/>
    </row>
    <row r="47499" spans="1:7" x14ac:dyDescent="0.3">
      <c r="A47499" s="151">
        <v>42329</v>
      </c>
      <c r="B47499" s="98">
        <v>0.20833333333333334</v>
      </c>
      <c r="C47499" s="158" t="s">
        <v>119</v>
      </c>
      <c r="D47499" s="158">
        <v>25.5</v>
      </c>
      <c r="E47499" s="158">
        <v>15429</v>
      </c>
      <c r="F47499" s="151"/>
      <c r="G47499" s="158"/>
    </row>
    <row r="47500" spans="1:7" x14ac:dyDescent="0.3">
      <c r="A47500" s="151">
        <v>42329</v>
      </c>
      <c r="B47500" s="98">
        <v>0.21875</v>
      </c>
      <c r="C47500" s="158" t="s">
        <v>119</v>
      </c>
      <c r="D47500" s="158">
        <v>25.52</v>
      </c>
      <c r="E47500" s="158">
        <v>15142</v>
      </c>
      <c r="F47500" s="151"/>
      <c r="G47500" s="158"/>
    </row>
    <row r="47501" spans="1:7" x14ac:dyDescent="0.3">
      <c r="A47501" s="151">
        <v>42329</v>
      </c>
      <c r="B47501" s="98">
        <v>0.22916666666666666</v>
      </c>
      <c r="C47501" s="158" t="s">
        <v>119</v>
      </c>
      <c r="D47501" s="158">
        <v>25.54</v>
      </c>
      <c r="E47501" s="158">
        <v>14920</v>
      </c>
      <c r="F47501" s="151"/>
      <c r="G47501" s="158"/>
    </row>
    <row r="47502" spans="1:7" x14ac:dyDescent="0.3">
      <c r="A47502" s="151">
        <v>42329</v>
      </c>
      <c r="B47502" s="98">
        <v>0.23958333333333334</v>
      </c>
      <c r="C47502" s="158" t="s">
        <v>119</v>
      </c>
      <c r="D47502" s="158">
        <v>25.55</v>
      </c>
      <c r="E47502" s="158">
        <v>14843</v>
      </c>
      <c r="F47502" s="151"/>
      <c r="G47502" s="158"/>
    </row>
    <row r="47503" spans="1:7" x14ac:dyDescent="0.3">
      <c r="A47503" s="151">
        <v>42329</v>
      </c>
      <c r="B47503" s="98">
        <v>0.25</v>
      </c>
      <c r="C47503" s="158" t="s">
        <v>119</v>
      </c>
      <c r="D47503" s="158">
        <v>25.54</v>
      </c>
      <c r="E47503" s="158">
        <v>14845</v>
      </c>
      <c r="F47503" s="151"/>
      <c r="G47503" s="158"/>
    </row>
    <row r="47504" spans="1:7" x14ac:dyDescent="0.3">
      <c r="A47504" s="151">
        <v>42329</v>
      </c>
      <c r="B47504" s="98">
        <v>0.26041666666666669</v>
      </c>
      <c r="C47504" s="158" t="s">
        <v>119</v>
      </c>
      <c r="D47504" s="158">
        <v>25.53</v>
      </c>
      <c r="E47504" s="158">
        <v>14815</v>
      </c>
      <c r="F47504" s="151"/>
      <c r="G47504" s="158"/>
    </row>
    <row r="47505" spans="1:7" x14ac:dyDescent="0.3">
      <c r="A47505" s="151">
        <v>42329</v>
      </c>
      <c r="B47505" s="98">
        <v>0.27083333333333331</v>
      </c>
      <c r="C47505" s="158" t="s">
        <v>119</v>
      </c>
      <c r="D47505" s="158">
        <v>25.51</v>
      </c>
      <c r="E47505" s="158">
        <v>14726</v>
      </c>
      <c r="F47505" s="151"/>
      <c r="G47505" s="158"/>
    </row>
    <row r="47506" spans="1:7" x14ac:dyDescent="0.3">
      <c r="A47506" s="151">
        <v>42329</v>
      </c>
      <c r="B47506" s="98">
        <v>0.28125</v>
      </c>
      <c r="C47506" s="158" t="s">
        <v>119</v>
      </c>
      <c r="D47506" s="158">
        <v>25.51</v>
      </c>
      <c r="E47506" s="158">
        <v>14549</v>
      </c>
      <c r="F47506" s="151"/>
      <c r="G47506" s="158"/>
    </row>
    <row r="47507" spans="1:7" x14ac:dyDescent="0.3">
      <c r="A47507" s="151">
        <v>42329</v>
      </c>
      <c r="B47507" s="98">
        <v>0.29166666666666669</v>
      </c>
      <c r="C47507" s="158" t="s">
        <v>119</v>
      </c>
      <c r="D47507" s="158">
        <v>25.48</v>
      </c>
      <c r="E47507" s="158">
        <v>16174</v>
      </c>
      <c r="F47507" s="151"/>
      <c r="G47507" s="158"/>
    </row>
    <row r="47508" spans="1:7" x14ac:dyDescent="0.3">
      <c r="A47508" s="151">
        <v>42329</v>
      </c>
      <c r="B47508" s="98">
        <v>0.30208333333333331</v>
      </c>
      <c r="C47508" s="158" t="s">
        <v>119</v>
      </c>
      <c r="D47508" s="158">
        <v>25.48</v>
      </c>
      <c r="E47508" s="158">
        <v>16062</v>
      </c>
      <c r="F47508" s="151"/>
      <c r="G47508" s="158"/>
    </row>
    <row r="47509" spans="1:7" x14ac:dyDescent="0.3">
      <c r="A47509" s="151">
        <v>42329</v>
      </c>
      <c r="B47509" s="98">
        <v>0.3125</v>
      </c>
      <c r="C47509" s="158" t="s">
        <v>119</v>
      </c>
      <c r="D47509" s="158">
        <v>25.5</v>
      </c>
      <c r="E47509" s="158">
        <v>17217</v>
      </c>
      <c r="F47509" s="151"/>
      <c r="G47509" s="158"/>
    </row>
    <row r="47510" spans="1:7" x14ac:dyDescent="0.3">
      <c r="A47510" s="151">
        <v>42329</v>
      </c>
      <c r="B47510" s="98">
        <v>0.32291666666666669</v>
      </c>
      <c r="C47510" s="158" t="s">
        <v>119</v>
      </c>
      <c r="D47510" s="158">
        <v>25.54</v>
      </c>
      <c r="E47510" s="158">
        <v>19450</v>
      </c>
      <c r="F47510" s="151"/>
      <c r="G47510" s="158"/>
    </row>
    <row r="47511" spans="1:7" x14ac:dyDescent="0.3">
      <c r="A47511" s="151">
        <v>42329</v>
      </c>
      <c r="B47511" s="98">
        <v>0.33333333333333331</v>
      </c>
      <c r="C47511" s="158" t="s">
        <v>119</v>
      </c>
      <c r="D47511" s="158">
        <v>25.45</v>
      </c>
      <c r="E47511" s="158">
        <v>18453</v>
      </c>
      <c r="F47511" s="151"/>
      <c r="G47511" s="158"/>
    </row>
    <row r="47512" spans="1:7" x14ac:dyDescent="0.3">
      <c r="A47512" s="151">
        <v>42329</v>
      </c>
      <c r="B47512" s="98">
        <v>0.34375</v>
      </c>
      <c r="C47512" s="158" t="s">
        <v>119</v>
      </c>
      <c r="D47512" s="158">
        <v>25.44</v>
      </c>
      <c r="E47512" s="158">
        <v>18389</v>
      </c>
      <c r="F47512" s="151"/>
      <c r="G47512" s="158"/>
    </row>
    <row r="47513" spans="1:7" x14ac:dyDescent="0.3">
      <c r="A47513" s="151">
        <v>42329</v>
      </c>
      <c r="B47513" s="98">
        <v>0.35416666666666669</v>
      </c>
      <c r="C47513" s="158" t="s">
        <v>119</v>
      </c>
      <c r="D47513" s="158">
        <v>25.39</v>
      </c>
      <c r="E47513" s="158">
        <v>19478</v>
      </c>
      <c r="F47513" s="151"/>
      <c r="G47513" s="158"/>
    </row>
    <row r="47514" spans="1:7" x14ac:dyDescent="0.3">
      <c r="A47514" s="151">
        <v>42329</v>
      </c>
      <c r="B47514" s="98">
        <v>0.36458333333333331</v>
      </c>
      <c r="C47514" s="158" t="s">
        <v>119</v>
      </c>
      <c r="D47514" s="158">
        <v>25.35</v>
      </c>
      <c r="E47514" s="158">
        <v>20163</v>
      </c>
      <c r="F47514" s="151"/>
      <c r="G47514" s="158"/>
    </row>
    <row r="47515" spans="1:7" x14ac:dyDescent="0.3">
      <c r="A47515" s="151">
        <v>42329</v>
      </c>
      <c r="B47515" s="98">
        <v>0.375</v>
      </c>
      <c r="C47515" s="158" t="s">
        <v>119</v>
      </c>
      <c r="D47515" s="158">
        <v>25.4</v>
      </c>
      <c r="E47515" s="158">
        <v>21025</v>
      </c>
      <c r="F47515" s="151"/>
      <c r="G47515" s="158"/>
    </row>
    <row r="47516" spans="1:7" x14ac:dyDescent="0.3">
      <c r="A47516" s="151">
        <v>42329</v>
      </c>
      <c r="B47516" s="98">
        <v>0.38541666666666669</v>
      </c>
      <c r="C47516" s="158" t="s">
        <v>119</v>
      </c>
      <c r="D47516" s="158">
        <v>25.37</v>
      </c>
      <c r="E47516" s="158">
        <v>20372</v>
      </c>
      <c r="F47516" s="151"/>
      <c r="G47516" s="158"/>
    </row>
    <row r="47517" spans="1:7" x14ac:dyDescent="0.3">
      <c r="A47517" s="151">
        <v>42329</v>
      </c>
      <c r="B47517" s="98">
        <v>0.39583333333333331</v>
      </c>
      <c r="C47517" s="158" t="s">
        <v>119</v>
      </c>
      <c r="D47517" s="158">
        <v>25.37</v>
      </c>
      <c r="E47517" s="158">
        <v>19793</v>
      </c>
      <c r="F47517" s="151"/>
      <c r="G47517" s="158"/>
    </row>
    <row r="47518" spans="1:7" x14ac:dyDescent="0.3">
      <c r="A47518" s="151">
        <v>42329</v>
      </c>
      <c r="B47518" s="98">
        <v>0.40625</v>
      </c>
      <c r="C47518" s="158" t="s">
        <v>119</v>
      </c>
      <c r="D47518" s="158">
        <v>25.34</v>
      </c>
      <c r="E47518" s="158">
        <v>19845</v>
      </c>
      <c r="F47518" s="151"/>
      <c r="G47518" s="158"/>
    </row>
    <row r="47519" spans="1:7" x14ac:dyDescent="0.3">
      <c r="A47519" s="151">
        <v>42329</v>
      </c>
      <c r="B47519" s="98">
        <v>0.41666666666666669</v>
      </c>
      <c r="C47519" s="158" t="s">
        <v>119</v>
      </c>
      <c r="D47519" s="158">
        <v>25.36</v>
      </c>
      <c r="E47519" s="158">
        <v>19830</v>
      </c>
      <c r="F47519" s="151"/>
      <c r="G47519" s="158"/>
    </row>
    <row r="47520" spans="1:7" x14ac:dyDescent="0.3">
      <c r="A47520" s="151">
        <v>42329</v>
      </c>
      <c r="B47520" s="98">
        <v>0.42708333333333331</v>
      </c>
      <c r="C47520" s="158" t="s">
        <v>119</v>
      </c>
      <c r="D47520" s="158">
        <v>25.39</v>
      </c>
      <c r="E47520" s="158">
        <v>19716</v>
      </c>
      <c r="F47520" s="151"/>
      <c r="G47520" s="158"/>
    </row>
    <row r="47521" spans="1:7" x14ac:dyDescent="0.3">
      <c r="A47521" s="151">
        <v>42329</v>
      </c>
      <c r="B47521" s="98">
        <v>0.4375</v>
      </c>
      <c r="C47521" s="158" t="s">
        <v>119</v>
      </c>
      <c r="D47521" s="158">
        <v>25.43</v>
      </c>
      <c r="E47521" s="158">
        <v>19255</v>
      </c>
      <c r="F47521" s="151"/>
      <c r="G47521" s="158"/>
    </row>
    <row r="47522" spans="1:7" x14ac:dyDescent="0.3">
      <c r="A47522" s="151">
        <v>42329</v>
      </c>
      <c r="B47522" s="98">
        <v>0.44791666666666669</v>
      </c>
      <c r="C47522" s="158" t="s">
        <v>119</v>
      </c>
      <c r="D47522" s="158">
        <v>25.44</v>
      </c>
      <c r="E47522" s="158">
        <v>19699</v>
      </c>
      <c r="F47522" s="151"/>
      <c r="G47522" s="158"/>
    </row>
    <row r="47523" spans="1:7" x14ac:dyDescent="0.3">
      <c r="A47523" s="151">
        <v>42329</v>
      </c>
      <c r="B47523" s="98">
        <v>0.45833333333333331</v>
      </c>
      <c r="C47523" s="158" t="s">
        <v>119</v>
      </c>
      <c r="D47523" s="158">
        <v>25.46</v>
      </c>
      <c r="E47523" s="158">
        <v>19879</v>
      </c>
      <c r="F47523" s="151"/>
      <c r="G47523" s="158"/>
    </row>
    <row r="47524" spans="1:7" x14ac:dyDescent="0.3">
      <c r="A47524" s="151">
        <v>42329</v>
      </c>
      <c r="B47524" s="98">
        <v>0.46875</v>
      </c>
      <c r="C47524" s="158" t="s">
        <v>119</v>
      </c>
      <c r="D47524" s="158">
        <v>25.5</v>
      </c>
      <c r="E47524" s="158">
        <v>19615</v>
      </c>
      <c r="F47524" s="151"/>
      <c r="G47524" s="158"/>
    </row>
    <row r="47525" spans="1:7" x14ac:dyDescent="0.3">
      <c r="A47525" s="151">
        <v>42329</v>
      </c>
      <c r="B47525" s="98">
        <v>0.47916666666666669</v>
      </c>
      <c r="C47525" s="158" t="s">
        <v>119</v>
      </c>
      <c r="D47525" s="158">
        <v>25.53</v>
      </c>
      <c r="E47525" s="158">
        <v>19501</v>
      </c>
      <c r="F47525" s="151"/>
      <c r="G47525" s="158"/>
    </row>
    <row r="47526" spans="1:7" x14ac:dyDescent="0.3">
      <c r="A47526" s="151">
        <v>42329</v>
      </c>
      <c r="B47526" s="98">
        <v>0.48958333333333331</v>
      </c>
      <c r="C47526" s="158" t="s">
        <v>119</v>
      </c>
      <c r="D47526" s="158">
        <v>25.58</v>
      </c>
      <c r="E47526" s="158">
        <v>19521</v>
      </c>
      <c r="F47526" s="151"/>
      <c r="G47526" s="158"/>
    </row>
    <row r="47527" spans="1:7" x14ac:dyDescent="0.3">
      <c r="A47527" s="151">
        <v>42329</v>
      </c>
      <c r="B47527" s="98">
        <v>0.5</v>
      </c>
      <c r="C47527" s="158" t="s">
        <v>120</v>
      </c>
      <c r="D47527" s="158">
        <v>25.62</v>
      </c>
      <c r="E47527" s="158">
        <v>19588</v>
      </c>
      <c r="F47527" s="151"/>
      <c r="G47527" s="158"/>
    </row>
    <row r="47528" spans="1:7" x14ac:dyDescent="0.3">
      <c r="A47528" s="151">
        <v>42329</v>
      </c>
      <c r="B47528" s="98">
        <v>0.51041666666666663</v>
      </c>
      <c r="C47528" s="158" t="s">
        <v>120</v>
      </c>
      <c r="D47528" s="158">
        <v>25.68</v>
      </c>
      <c r="E47528" s="158">
        <v>19472</v>
      </c>
      <c r="F47528" s="151"/>
      <c r="G47528" s="158"/>
    </row>
    <row r="47529" spans="1:7" x14ac:dyDescent="0.3">
      <c r="A47529" s="151">
        <v>42329</v>
      </c>
      <c r="B47529" s="98">
        <v>0.52083333333333337</v>
      </c>
      <c r="C47529" s="158" t="s">
        <v>120</v>
      </c>
      <c r="D47529" s="158">
        <v>25.73</v>
      </c>
      <c r="E47529" s="158">
        <v>19344</v>
      </c>
      <c r="F47529" s="151"/>
      <c r="G47529" s="158"/>
    </row>
    <row r="47530" spans="1:7" x14ac:dyDescent="0.3">
      <c r="A47530" s="151">
        <v>42329</v>
      </c>
      <c r="B47530" s="98">
        <v>0.53125</v>
      </c>
      <c r="C47530" s="158" t="s">
        <v>120</v>
      </c>
      <c r="D47530" s="158">
        <v>25.7</v>
      </c>
      <c r="E47530" s="158">
        <v>18847</v>
      </c>
      <c r="F47530" s="151"/>
      <c r="G47530" s="158"/>
    </row>
    <row r="47531" spans="1:7" x14ac:dyDescent="0.3">
      <c r="A47531" s="151">
        <v>42329</v>
      </c>
      <c r="B47531" s="98">
        <v>4.1666666666666664E-2</v>
      </c>
      <c r="C47531" s="158" t="s">
        <v>120</v>
      </c>
      <c r="D47531" s="158">
        <v>25.65</v>
      </c>
      <c r="E47531" s="158">
        <v>18252</v>
      </c>
      <c r="F47531" s="151"/>
      <c r="G47531" s="158"/>
    </row>
    <row r="47532" spans="1:7" x14ac:dyDescent="0.3">
      <c r="A47532" s="151">
        <v>42329</v>
      </c>
      <c r="B47532" s="98">
        <v>5.2083333333333336E-2</v>
      </c>
      <c r="C47532" s="158" t="s">
        <v>120</v>
      </c>
      <c r="D47532" s="158">
        <v>25.75</v>
      </c>
      <c r="E47532" s="158">
        <v>17898</v>
      </c>
      <c r="F47532" s="151"/>
      <c r="G47532" s="158"/>
    </row>
    <row r="47533" spans="1:7" x14ac:dyDescent="0.3">
      <c r="A47533" s="151">
        <v>42329</v>
      </c>
      <c r="B47533" s="98">
        <v>6.25E-2</v>
      </c>
      <c r="C47533" s="158" t="s">
        <v>120</v>
      </c>
      <c r="D47533" s="158">
        <v>25.94</v>
      </c>
      <c r="E47533" s="158">
        <v>17469</v>
      </c>
      <c r="F47533" s="151"/>
      <c r="G47533" s="158"/>
    </row>
    <row r="47534" spans="1:7" x14ac:dyDescent="0.3">
      <c r="A47534" s="151">
        <v>42329</v>
      </c>
      <c r="B47534" s="98">
        <v>7.2916666666666671E-2</v>
      </c>
      <c r="C47534" s="158" t="s">
        <v>120</v>
      </c>
      <c r="D47534" s="158">
        <v>26.09</v>
      </c>
      <c r="E47534" s="158">
        <v>17134</v>
      </c>
      <c r="F47534" s="151"/>
      <c r="G47534" s="158"/>
    </row>
    <row r="47535" spans="1:7" x14ac:dyDescent="0.3">
      <c r="A47535" s="151">
        <v>42329</v>
      </c>
      <c r="B47535" s="98">
        <v>8.3333333333333329E-2</v>
      </c>
      <c r="C47535" s="158" t="s">
        <v>120</v>
      </c>
      <c r="D47535" s="158">
        <v>26.09</v>
      </c>
      <c r="E47535" s="158">
        <v>16968</v>
      </c>
      <c r="F47535" s="151"/>
      <c r="G47535" s="158"/>
    </row>
    <row r="47536" spans="1:7" x14ac:dyDescent="0.3">
      <c r="A47536" s="151">
        <v>42329</v>
      </c>
      <c r="B47536" s="98">
        <v>9.375E-2</v>
      </c>
      <c r="C47536" s="158" t="s">
        <v>120</v>
      </c>
      <c r="D47536" s="158">
        <v>26.04</v>
      </c>
      <c r="E47536" s="158">
        <v>17056</v>
      </c>
      <c r="F47536" s="151"/>
      <c r="G47536" s="158"/>
    </row>
    <row r="47537" spans="1:7" x14ac:dyDescent="0.3">
      <c r="A47537" s="151">
        <v>42329</v>
      </c>
      <c r="B47537" s="98">
        <v>0.10416666666666667</v>
      </c>
      <c r="C47537" s="158" t="s">
        <v>120</v>
      </c>
      <c r="D47537" s="158">
        <v>26</v>
      </c>
      <c r="E47537" s="158">
        <v>17083</v>
      </c>
      <c r="F47537" s="151"/>
      <c r="G47537" s="158"/>
    </row>
    <row r="47538" spans="1:7" x14ac:dyDescent="0.3">
      <c r="A47538" s="151">
        <v>42329</v>
      </c>
      <c r="B47538" s="98">
        <v>0.11458333333333333</v>
      </c>
      <c r="C47538" s="158" t="s">
        <v>120</v>
      </c>
      <c r="D47538" s="158">
        <v>26.1</v>
      </c>
      <c r="E47538" s="158">
        <v>16984</v>
      </c>
      <c r="F47538" s="151"/>
      <c r="G47538" s="158"/>
    </row>
    <row r="47539" spans="1:7" x14ac:dyDescent="0.3">
      <c r="A47539" s="151">
        <v>42329</v>
      </c>
      <c r="B47539" s="98">
        <v>0.125</v>
      </c>
      <c r="C47539" s="158" t="s">
        <v>120</v>
      </c>
      <c r="D47539" s="158">
        <v>26.07</v>
      </c>
      <c r="E47539" s="158">
        <v>17074</v>
      </c>
      <c r="F47539" s="151"/>
      <c r="G47539" s="158"/>
    </row>
    <row r="47540" spans="1:7" x14ac:dyDescent="0.3">
      <c r="A47540" s="151">
        <v>42329</v>
      </c>
      <c r="B47540" s="98">
        <v>0.13541666666666666</v>
      </c>
      <c r="C47540" s="158" t="s">
        <v>120</v>
      </c>
      <c r="D47540" s="158">
        <v>26.12</v>
      </c>
      <c r="E47540" s="158">
        <v>16833</v>
      </c>
      <c r="F47540" s="151"/>
      <c r="G47540" s="158"/>
    </row>
    <row r="47541" spans="1:7" x14ac:dyDescent="0.3">
      <c r="A47541" s="151">
        <v>42329</v>
      </c>
      <c r="B47541" s="98">
        <v>0.14583333333333334</v>
      </c>
      <c r="C47541" s="158" t="s">
        <v>120</v>
      </c>
      <c r="D47541" s="158">
        <v>26.22</v>
      </c>
      <c r="E47541" s="158">
        <v>16423</v>
      </c>
      <c r="F47541" s="151"/>
      <c r="G47541" s="158"/>
    </row>
    <row r="47542" spans="1:7" x14ac:dyDescent="0.3">
      <c r="A47542" s="151">
        <v>42329</v>
      </c>
      <c r="B47542" s="98">
        <v>0.15625</v>
      </c>
      <c r="C47542" s="158" t="s">
        <v>120</v>
      </c>
      <c r="D47542" s="158">
        <v>26.25</v>
      </c>
      <c r="E47542" s="158">
        <v>15826</v>
      </c>
      <c r="F47542" s="151"/>
      <c r="G47542" s="158"/>
    </row>
    <row r="47543" spans="1:7" x14ac:dyDescent="0.3">
      <c r="A47543" s="151">
        <v>42329</v>
      </c>
      <c r="B47543" s="98">
        <v>0.16666666666666666</v>
      </c>
      <c r="C47543" s="158" t="s">
        <v>120</v>
      </c>
      <c r="D47543" s="158">
        <v>26.34</v>
      </c>
      <c r="E47543" s="158">
        <v>15408</v>
      </c>
      <c r="F47543" s="151"/>
      <c r="G47543" s="158"/>
    </row>
    <row r="47544" spans="1:7" x14ac:dyDescent="0.3">
      <c r="A47544" s="151">
        <v>42329</v>
      </c>
      <c r="B47544" s="98">
        <v>0.17708333333333334</v>
      </c>
      <c r="C47544" s="158" t="s">
        <v>120</v>
      </c>
      <c r="D47544" s="158">
        <v>26.32</v>
      </c>
      <c r="E47544" s="158">
        <v>15134</v>
      </c>
      <c r="F47544" s="151"/>
      <c r="G47544" s="158"/>
    </row>
    <row r="47545" spans="1:7" x14ac:dyDescent="0.3">
      <c r="A47545" s="151">
        <v>42329</v>
      </c>
      <c r="B47545" s="98">
        <v>0.1875</v>
      </c>
      <c r="C47545" s="158" t="s">
        <v>120</v>
      </c>
      <c r="D47545" s="158">
        <v>26.29</v>
      </c>
      <c r="E47545" s="158">
        <v>14916</v>
      </c>
      <c r="F47545" s="151"/>
      <c r="G47545" s="158"/>
    </row>
    <row r="47546" spans="1:7" x14ac:dyDescent="0.3">
      <c r="A47546" s="151">
        <v>42329</v>
      </c>
      <c r="B47546" s="98">
        <v>0.19791666666666666</v>
      </c>
      <c r="C47546" s="158" t="s">
        <v>120</v>
      </c>
      <c r="D47546" s="158">
        <v>26.24</v>
      </c>
      <c r="E47546" s="158">
        <v>14908</v>
      </c>
      <c r="F47546" s="151"/>
      <c r="G47546" s="158"/>
    </row>
    <row r="47547" spans="1:7" x14ac:dyDescent="0.3">
      <c r="A47547" s="151">
        <v>42329</v>
      </c>
      <c r="B47547" s="98">
        <v>0.20833333333333334</v>
      </c>
      <c r="C47547" s="158" t="s">
        <v>120</v>
      </c>
      <c r="D47547" s="158">
        <v>26.19</v>
      </c>
      <c r="E47547" s="158">
        <v>14837</v>
      </c>
      <c r="F47547" s="151"/>
      <c r="G47547" s="158"/>
    </row>
    <row r="47548" spans="1:7" x14ac:dyDescent="0.3">
      <c r="A47548" s="151">
        <v>42329</v>
      </c>
      <c r="B47548" s="98">
        <v>0.21875</v>
      </c>
      <c r="C47548" s="158" t="s">
        <v>120</v>
      </c>
      <c r="D47548" s="158">
        <v>26.18</v>
      </c>
      <c r="E47548" s="158">
        <v>14743</v>
      </c>
      <c r="F47548" s="151"/>
      <c r="G47548" s="158"/>
    </row>
    <row r="47549" spans="1:7" x14ac:dyDescent="0.3">
      <c r="A47549" s="151">
        <v>42329</v>
      </c>
      <c r="B47549" s="98">
        <v>0.22916666666666666</v>
      </c>
      <c r="C47549" s="158" t="s">
        <v>120</v>
      </c>
      <c r="D47549" s="158">
        <v>26.15</v>
      </c>
      <c r="E47549" s="158">
        <v>14685</v>
      </c>
      <c r="F47549" s="151"/>
      <c r="G47549" s="158"/>
    </row>
    <row r="47550" spans="1:7" x14ac:dyDescent="0.3">
      <c r="A47550" s="151">
        <v>42329</v>
      </c>
      <c r="B47550" s="98">
        <v>0.23958333333333334</v>
      </c>
      <c r="C47550" s="158" t="s">
        <v>120</v>
      </c>
      <c r="D47550" s="158">
        <v>26.13</v>
      </c>
      <c r="E47550" s="158">
        <v>14739</v>
      </c>
      <c r="F47550" s="151"/>
      <c r="G47550" s="158"/>
    </row>
    <row r="47551" spans="1:7" x14ac:dyDescent="0.3">
      <c r="A47551" s="151">
        <v>42329</v>
      </c>
      <c r="B47551" s="98">
        <v>0.25</v>
      </c>
      <c r="C47551" s="158" t="s">
        <v>120</v>
      </c>
      <c r="D47551" s="158">
        <v>26.24</v>
      </c>
      <c r="E47551" s="158">
        <v>15564</v>
      </c>
      <c r="F47551" s="151"/>
      <c r="G47551" s="158"/>
    </row>
    <row r="47552" spans="1:7" x14ac:dyDescent="0.3">
      <c r="A47552" s="151">
        <v>42329</v>
      </c>
      <c r="B47552" s="98">
        <v>0.26041666666666669</v>
      </c>
      <c r="C47552" s="158" t="s">
        <v>120</v>
      </c>
      <c r="D47552" s="158">
        <v>26.21</v>
      </c>
      <c r="E47552" s="158">
        <v>15827</v>
      </c>
      <c r="F47552" s="151"/>
      <c r="G47552" s="158"/>
    </row>
    <row r="47553" spans="1:7" x14ac:dyDescent="0.3">
      <c r="A47553" s="151">
        <v>42329</v>
      </c>
      <c r="B47553" s="98">
        <v>0.27083333333333331</v>
      </c>
      <c r="C47553" s="158" t="s">
        <v>120</v>
      </c>
      <c r="D47553" s="158">
        <v>26.13</v>
      </c>
      <c r="E47553" s="158">
        <v>16157</v>
      </c>
      <c r="F47553" s="151"/>
      <c r="G47553" s="158"/>
    </row>
    <row r="47554" spans="1:7" x14ac:dyDescent="0.3">
      <c r="A47554" s="151">
        <v>42329</v>
      </c>
      <c r="B47554" s="98">
        <v>0.28125</v>
      </c>
      <c r="C47554" s="158" t="s">
        <v>120</v>
      </c>
      <c r="D47554" s="158">
        <v>26.06</v>
      </c>
      <c r="E47554" s="158">
        <v>16293</v>
      </c>
      <c r="F47554" s="151"/>
      <c r="G47554" s="158"/>
    </row>
    <row r="47555" spans="1:7" x14ac:dyDescent="0.3">
      <c r="A47555" s="151">
        <v>42329</v>
      </c>
      <c r="B47555" s="98">
        <v>0.29166666666666669</v>
      </c>
      <c r="C47555" s="158" t="s">
        <v>120</v>
      </c>
      <c r="D47555" s="158">
        <v>25.95</v>
      </c>
      <c r="E47555" s="158">
        <v>15911</v>
      </c>
      <c r="F47555" s="151"/>
      <c r="G47555" s="158"/>
    </row>
    <row r="47556" spans="1:7" x14ac:dyDescent="0.3">
      <c r="A47556" s="151">
        <v>42329</v>
      </c>
      <c r="B47556" s="98">
        <v>0.30208333333333331</v>
      </c>
      <c r="C47556" s="158" t="s">
        <v>120</v>
      </c>
      <c r="D47556" s="158">
        <v>25.94</v>
      </c>
      <c r="E47556" s="158">
        <v>16602</v>
      </c>
      <c r="F47556" s="151"/>
      <c r="G47556" s="158"/>
    </row>
    <row r="47557" spans="1:7" x14ac:dyDescent="0.3">
      <c r="A47557" s="151">
        <v>42329</v>
      </c>
      <c r="B47557" s="98">
        <v>0.3125</v>
      </c>
      <c r="C47557" s="158" t="s">
        <v>120</v>
      </c>
      <c r="D47557" s="158">
        <v>25.92</v>
      </c>
      <c r="E47557" s="158">
        <v>18428</v>
      </c>
      <c r="F47557" s="151"/>
      <c r="G47557" s="158"/>
    </row>
    <row r="47558" spans="1:7" x14ac:dyDescent="0.3">
      <c r="A47558" s="151">
        <v>42329</v>
      </c>
      <c r="B47558" s="98">
        <v>0.32291666666666669</v>
      </c>
      <c r="C47558" s="158" t="s">
        <v>120</v>
      </c>
      <c r="D47558" s="158">
        <v>25.88</v>
      </c>
      <c r="E47558" s="158">
        <v>19694</v>
      </c>
      <c r="F47558" s="151"/>
      <c r="G47558" s="158"/>
    </row>
    <row r="47559" spans="1:7" x14ac:dyDescent="0.3">
      <c r="A47559" s="151">
        <v>42329</v>
      </c>
      <c r="B47559" s="98">
        <v>0.33333333333333331</v>
      </c>
      <c r="C47559" s="158" t="s">
        <v>120</v>
      </c>
      <c r="D47559" s="158">
        <v>25.86</v>
      </c>
      <c r="E47559" s="158">
        <v>19421</v>
      </c>
      <c r="F47559" s="151"/>
      <c r="G47559" s="158"/>
    </row>
    <row r="47560" spans="1:7" x14ac:dyDescent="0.3">
      <c r="A47560" s="151">
        <v>42329</v>
      </c>
      <c r="B47560" s="98">
        <v>0.34375</v>
      </c>
      <c r="C47560" s="158" t="s">
        <v>120</v>
      </c>
      <c r="D47560" s="158">
        <v>25.83</v>
      </c>
      <c r="E47560" s="158">
        <v>20118</v>
      </c>
      <c r="F47560" s="151"/>
      <c r="G47560" s="158"/>
    </row>
    <row r="47561" spans="1:7" x14ac:dyDescent="0.3">
      <c r="A47561" s="151">
        <v>42329</v>
      </c>
      <c r="B47561" s="98">
        <v>0.35416666666666669</v>
      </c>
      <c r="C47561" s="158" t="s">
        <v>120</v>
      </c>
      <c r="D47561" s="158">
        <v>25.84</v>
      </c>
      <c r="E47561" s="158">
        <v>20364</v>
      </c>
      <c r="F47561" s="151"/>
      <c r="G47561" s="158"/>
    </row>
    <row r="47562" spans="1:7" x14ac:dyDescent="0.3">
      <c r="A47562" s="151">
        <v>42329</v>
      </c>
      <c r="B47562" s="98">
        <v>0.36458333333333331</v>
      </c>
      <c r="C47562" s="158" t="s">
        <v>120</v>
      </c>
      <c r="D47562" s="158">
        <v>25.77</v>
      </c>
      <c r="E47562" s="158">
        <v>19973</v>
      </c>
      <c r="F47562" s="151"/>
      <c r="G47562" s="158"/>
    </row>
    <row r="47563" spans="1:7" x14ac:dyDescent="0.3">
      <c r="A47563" s="151">
        <v>42329</v>
      </c>
      <c r="B47563" s="98">
        <v>0.375</v>
      </c>
      <c r="C47563" s="158" t="s">
        <v>120</v>
      </c>
      <c r="D47563" s="158">
        <v>25.74</v>
      </c>
      <c r="E47563" s="158">
        <v>20043</v>
      </c>
      <c r="F47563" s="151"/>
      <c r="G47563" s="158"/>
    </row>
    <row r="47564" spans="1:7" x14ac:dyDescent="0.3">
      <c r="A47564" s="151">
        <v>42329</v>
      </c>
      <c r="B47564" s="98">
        <v>0.38541666666666669</v>
      </c>
      <c r="C47564" s="158" t="s">
        <v>120</v>
      </c>
      <c r="D47564" s="158">
        <v>25.71</v>
      </c>
      <c r="E47564" s="158">
        <v>19791</v>
      </c>
      <c r="F47564" s="151"/>
      <c r="G47564" s="158"/>
    </row>
    <row r="47565" spans="1:7" x14ac:dyDescent="0.3">
      <c r="A47565" s="151">
        <v>42329</v>
      </c>
      <c r="B47565" s="98">
        <v>0.39583333333333331</v>
      </c>
      <c r="C47565" s="158" t="s">
        <v>120</v>
      </c>
      <c r="D47565" s="158">
        <v>25.66</v>
      </c>
      <c r="E47565" s="158">
        <v>19087</v>
      </c>
      <c r="F47565" s="151"/>
      <c r="G47565" s="158"/>
    </row>
    <row r="47566" spans="1:7" x14ac:dyDescent="0.3">
      <c r="A47566" s="151">
        <v>42329</v>
      </c>
      <c r="B47566" s="98">
        <v>0.40625</v>
      </c>
      <c r="C47566" s="158" t="s">
        <v>120</v>
      </c>
      <c r="D47566" s="158">
        <v>25.65</v>
      </c>
      <c r="E47566" s="158">
        <v>18741</v>
      </c>
      <c r="F47566" s="151"/>
      <c r="G47566" s="158"/>
    </row>
    <row r="47567" spans="1:7" x14ac:dyDescent="0.3">
      <c r="A47567" s="151">
        <v>42329</v>
      </c>
      <c r="B47567" s="98">
        <v>0.41666666666666669</v>
      </c>
      <c r="C47567" s="158" t="s">
        <v>120</v>
      </c>
      <c r="D47567" s="158">
        <v>25.61</v>
      </c>
      <c r="E47567" s="158">
        <v>18104</v>
      </c>
      <c r="F47567" s="151"/>
      <c r="G47567" s="158"/>
    </row>
    <row r="47568" spans="1:7" x14ac:dyDescent="0.3">
      <c r="A47568" s="151">
        <v>42329</v>
      </c>
      <c r="B47568" s="98">
        <v>0.42708333333333331</v>
      </c>
      <c r="C47568" s="158" t="s">
        <v>120</v>
      </c>
      <c r="D47568" s="158">
        <v>25.58</v>
      </c>
      <c r="E47568" s="158">
        <v>17573</v>
      </c>
      <c r="F47568" s="151"/>
      <c r="G47568" s="158"/>
    </row>
    <row r="47569" spans="1:7" x14ac:dyDescent="0.3">
      <c r="A47569" s="151">
        <v>42329</v>
      </c>
      <c r="B47569" s="98">
        <v>0.4375</v>
      </c>
      <c r="C47569" s="158" t="s">
        <v>120</v>
      </c>
      <c r="D47569" s="158">
        <v>25.54</v>
      </c>
      <c r="E47569" s="158">
        <v>17907</v>
      </c>
      <c r="F47569" s="151"/>
      <c r="G47569" s="158"/>
    </row>
    <row r="47570" spans="1:7" x14ac:dyDescent="0.3">
      <c r="A47570" s="151">
        <v>42329</v>
      </c>
      <c r="B47570" s="98">
        <v>0.44791666666666669</v>
      </c>
      <c r="C47570" s="158" t="s">
        <v>120</v>
      </c>
      <c r="D47570" s="158">
        <v>25.56</v>
      </c>
      <c r="E47570" s="158">
        <v>18116</v>
      </c>
      <c r="F47570" s="151"/>
      <c r="G47570" s="158"/>
    </row>
    <row r="47571" spans="1:7" x14ac:dyDescent="0.3">
      <c r="A47571" s="151">
        <v>42329</v>
      </c>
      <c r="B47571" s="98">
        <v>0.45833333333333331</v>
      </c>
      <c r="C47571" s="158" t="s">
        <v>120</v>
      </c>
      <c r="D47571" s="158">
        <v>25.58</v>
      </c>
      <c r="E47571" s="158">
        <v>18402</v>
      </c>
      <c r="F47571" s="151"/>
      <c r="G47571" s="158"/>
    </row>
    <row r="47572" spans="1:7" x14ac:dyDescent="0.3">
      <c r="A47572" s="151">
        <v>42329</v>
      </c>
      <c r="B47572" s="98">
        <v>0.46875</v>
      </c>
      <c r="C47572" s="158" t="s">
        <v>120</v>
      </c>
      <c r="D47572" s="158">
        <v>25.52</v>
      </c>
      <c r="E47572" s="158">
        <v>17979</v>
      </c>
      <c r="F47572" s="151"/>
      <c r="G47572" s="158"/>
    </row>
    <row r="47573" spans="1:7" x14ac:dyDescent="0.3">
      <c r="A47573" s="151">
        <v>42329</v>
      </c>
      <c r="B47573" s="98">
        <v>0.47916666666666669</v>
      </c>
      <c r="C47573" s="158" t="s">
        <v>120</v>
      </c>
      <c r="D47573" s="158">
        <v>25.5</v>
      </c>
      <c r="E47573" s="158">
        <v>17755</v>
      </c>
      <c r="F47573" s="151"/>
      <c r="G47573" s="158"/>
    </row>
    <row r="47574" spans="1:7" x14ac:dyDescent="0.3">
      <c r="A47574" s="151">
        <v>42329</v>
      </c>
      <c r="B47574" s="98">
        <v>0.48958333333333331</v>
      </c>
      <c r="C47574" s="158" t="s">
        <v>120</v>
      </c>
      <c r="D47574" s="158">
        <v>25.46</v>
      </c>
      <c r="E47574" s="158">
        <v>17658</v>
      </c>
      <c r="F47574" s="151"/>
      <c r="G47574" s="158"/>
    </row>
    <row r="47575" spans="1:7" x14ac:dyDescent="0.3">
      <c r="A47575" s="151">
        <v>42330</v>
      </c>
      <c r="B47575" s="98">
        <v>0.5</v>
      </c>
      <c r="C47575" s="158" t="s">
        <v>119</v>
      </c>
      <c r="D47575" s="158">
        <v>25.45</v>
      </c>
      <c r="E47575" s="158">
        <v>17616</v>
      </c>
      <c r="F47575" s="151"/>
      <c r="G47575" s="158"/>
    </row>
    <row r="47576" spans="1:7" x14ac:dyDescent="0.3">
      <c r="A47576" s="151">
        <v>42330</v>
      </c>
      <c r="B47576" s="98">
        <v>0.51041666666666663</v>
      </c>
      <c r="C47576" s="158" t="s">
        <v>119</v>
      </c>
      <c r="D47576" s="158">
        <v>25.45</v>
      </c>
      <c r="E47576" s="158">
        <v>17953</v>
      </c>
      <c r="F47576" s="151"/>
      <c r="G47576" s="158"/>
    </row>
    <row r="47577" spans="1:7" x14ac:dyDescent="0.3">
      <c r="A47577" s="151">
        <v>42330</v>
      </c>
      <c r="B47577" s="98">
        <v>0.52083333333333337</v>
      </c>
      <c r="C47577" s="158" t="s">
        <v>119</v>
      </c>
      <c r="D47577" s="158">
        <v>25.5</v>
      </c>
      <c r="E47577" s="158">
        <v>18526</v>
      </c>
      <c r="F47577" s="151"/>
      <c r="G47577" s="158"/>
    </row>
    <row r="47578" spans="1:7" x14ac:dyDescent="0.3">
      <c r="A47578" s="151">
        <v>42330</v>
      </c>
      <c r="B47578" s="98">
        <v>0.53125</v>
      </c>
      <c r="C47578" s="158" t="s">
        <v>119</v>
      </c>
      <c r="D47578" s="158">
        <v>25.48</v>
      </c>
      <c r="E47578" s="158">
        <v>18593</v>
      </c>
      <c r="F47578" s="151"/>
      <c r="G47578" s="158"/>
    </row>
    <row r="47579" spans="1:7" x14ac:dyDescent="0.3">
      <c r="A47579" s="151">
        <v>42330</v>
      </c>
      <c r="B47579" s="98">
        <v>4.1666666666666664E-2</v>
      </c>
      <c r="C47579" s="158" t="s">
        <v>119</v>
      </c>
      <c r="D47579" s="158">
        <v>25.54</v>
      </c>
      <c r="E47579" s="158">
        <v>18569</v>
      </c>
      <c r="F47579" s="151"/>
      <c r="G47579" s="158"/>
    </row>
    <row r="47580" spans="1:7" x14ac:dyDescent="0.3">
      <c r="A47580" s="151">
        <v>42330</v>
      </c>
      <c r="B47580" s="98">
        <v>5.2083333333333336E-2</v>
      </c>
      <c r="C47580" s="158" t="s">
        <v>119</v>
      </c>
      <c r="D47580" s="158">
        <v>25.5</v>
      </c>
      <c r="E47580" s="158">
        <v>18590</v>
      </c>
      <c r="F47580" s="151"/>
      <c r="G47580" s="158"/>
    </row>
    <row r="47581" spans="1:7" x14ac:dyDescent="0.3">
      <c r="A47581" s="151">
        <v>42330</v>
      </c>
      <c r="B47581" s="98">
        <v>6.25E-2</v>
      </c>
      <c r="C47581" s="158" t="s">
        <v>119</v>
      </c>
      <c r="D47581" s="158">
        <v>25.38</v>
      </c>
      <c r="E47581" s="158">
        <v>17420</v>
      </c>
      <c r="F47581" s="151"/>
      <c r="G47581" s="158"/>
    </row>
    <row r="47582" spans="1:7" x14ac:dyDescent="0.3">
      <c r="A47582" s="151">
        <v>42330</v>
      </c>
      <c r="B47582" s="98">
        <v>7.2916666666666671E-2</v>
      </c>
      <c r="C47582" s="158" t="s">
        <v>119</v>
      </c>
      <c r="D47582" s="158">
        <v>25.32</v>
      </c>
      <c r="E47582" s="158">
        <v>17089</v>
      </c>
      <c r="F47582" s="151"/>
      <c r="G47582" s="158"/>
    </row>
    <row r="47583" spans="1:7" x14ac:dyDescent="0.3">
      <c r="A47583" s="151">
        <v>42330</v>
      </c>
      <c r="B47583" s="98">
        <v>8.3333333333333329E-2</v>
      </c>
      <c r="C47583" s="158" t="s">
        <v>119</v>
      </c>
      <c r="D47583" s="158">
        <v>25.38</v>
      </c>
      <c r="E47583" s="158">
        <v>17135</v>
      </c>
      <c r="F47583" s="151"/>
      <c r="G47583" s="158"/>
    </row>
    <row r="47584" spans="1:7" x14ac:dyDescent="0.3">
      <c r="A47584" s="151">
        <v>42330</v>
      </c>
      <c r="B47584" s="98">
        <v>9.375E-2</v>
      </c>
      <c r="C47584" s="158" t="s">
        <v>119</v>
      </c>
      <c r="D47584" s="158">
        <v>25.38</v>
      </c>
      <c r="E47584" s="158">
        <v>17125</v>
      </c>
      <c r="F47584" s="151"/>
      <c r="G47584" s="158"/>
    </row>
    <row r="47585" spans="1:7" x14ac:dyDescent="0.3">
      <c r="A47585" s="151">
        <v>42330</v>
      </c>
      <c r="B47585" s="98">
        <v>0.10416666666666667</v>
      </c>
      <c r="C47585" s="158" t="s">
        <v>119</v>
      </c>
      <c r="D47585" s="158">
        <v>25.27</v>
      </c>
      <c r="E47585" s="158">
        <v>17136</v>
      </c>
      <c r="F47585" s="151"/>
      <c r="G47585" s="158"/>
    </row>
    <row r="47586" spans="1:7" x14ac:dyDescent="0.3">
      <c r="A47586" s="151">
        <v>42330</v>
      </c>
      <c r="B47586" s="98">
        <v>0.11458333333333333</v>
      </c>
      <c r="C47586" s="158" t="s">
        <v>119</v>
      </c>
      <c r="D47586" s="158">
        <v>25.23</v>
      </c>
      <c r="E47586" s="158">
        <v>17324</v>
      </c>
      <c r="F47586" s="151"/>
      <c r="G47586" s="158"/>
    </row>
    <row r="47587" spans="1:7" x14ac:dyDescent="0.3">
      <c r="A47587" s="151">
        <v>42330</v>
      </c>
      <c r="B47587" s="98">
        <v>0.125</v>
      </c>
      <c r="C47587" s="158" t="s">
        <v>119</v>
      </c>
      <c r="D47587" s="158">
        <v>25.35</v>
      </c>
      <c r="E47587" s="158">
        <v>17421</v>
      </c>
      <c r="F47587" s="151"/>
      <c r="G47587" s="158"/>
    </row>
    <row r="47588" spans="1:7" x14ac:dyDescent="0.3">
      <c r="A47588" s="151">
        <v>42330</v>
      </c>
      <c r="B47588" s="98">
        <v>0.13541666666666666</v>
      </c>
      <c r="C47588" s="158" t="s">
        <v>119</v>
      </c>
      <c r="D47588" s="158">
        <v>25.33</v>
      </c>
      <c r="E47588" s="158">
        <v>17541</v>
      </c>
      <c r="F47588" s="151"/>
      <c r="G47588" s="158"/>
    </row>
    <row r="47589" spans="1:7" x14ac:dyDescent="0.3">
      <c r="A47589" s="151">
        <v>42330</v>
      </c>
      <c r="B47589" s="98">
        <v>0.14583333333333334</v>
      </c>
      <c r="C47589" s="158" t="s">
        <v>119</v>
      </c>
      <c r="D47589" s="158">
        <v>25.23</v>
      </c>
      <c r="E47589" s="158">
        <v>17500</v>
      </c>
      <c r="F47589" s="151"/>
      <c r="G47589" s="158"/>
    </row>
    <row r="47590" spans="1:7" x14ac:dyDescent="0.3">
      <c r="A47590" s="151">
        <v>42330</v>
      </c>
      <c r="B47590" s="98">
        <v>0.15625</v>
      </c>
      <c r="C47590" s="158" t="s">
        <v>119</v>
      </c>
      <c r="D47590" s="158">
        <v>25.13</v>
      </c>
      <c r="E47590" s="158">
        <v>17305</v>
      </c>
      <c r="F47590" s="151"/>
      <c r="G47590" s="158"/>
    </row>
    <row r="47591" spans="1:7" x14ac:dyDescent="0.3">
      <c r="A47591" s="151">
        <v>42330</v>
      </c>
      <c r="B47591" s="98">
        <v>0.16666666666666666</v>
      </c>
      <c r="C47591" s="158" t="s">
        <v>119</v>
      </c>
      <c r="D47591" s="158">
        <v>25.1</v>
      </c>
      <c r="E47591" s="158">
        <v>16803</v>
      </c>
      <c r="F47591" s="151"/>
      <c r="G47591" s="158"/>
    </row>
    <row r="47592" spans="1:7" x14ac:dyDescent="0.3">
      <c r="A47592" s="151">
        <v>42330</v>
      </c>
      <c r="B47592" s="98">
        <v>0.17708333333333334</v>
      </c>
      <c r="C47592" s="158" t="s">
        <v>119</v>
      </c>
      <c r="D47592" s="158">
        <v>25.06</v>
      </c>
      <c r="E47592" s="158">
        <v>16092</v>
      </c>
      <c r="F47592" s="151"/>
      <c r="G47592" s="158"/>
    </row>
    <row r="47593" spans="1:7" x14ac:dyDescent="0.3">
      <c r="A47593" s="151">
        <v>42330</v>
      </c>
      <c r="B47593" s="98">
        <v>0.1875</v>
      </c>
      <c r="C47593" s="158" t="s">
        <v>119</v>
      </c>
      <c r="D47593" s="158">
        <v>25.04</v>
      </c>
      <c r="E47593" s="158">
        <v>15841</v>
      </c>
      <c r="F47593" s="151"/>
      <c r="G47593" s="158"/>
    </row>
    <row r="47594" spans="1:7" x14ac:dyDescent="0.3">
      <c r="A47594" s="151">
        <v>42330</v>
      </c>
      <c r="B47594" s="98">
        <v>0.19791666666666666</v>
      </c>
      <c r="C47594" s="158" t="s">
        <v>119</v>
      </c>
      <c r="D47594" s="158">
        <v>25.04</v>
      </c>
      <c r="E47594" s="158">
        <v>15627</v>
      </c>
      <c r="F47594" s="151"/>
      <c r="G47594" s="158"/>
    </row>
    <row r="47595" spans="1:7" x14ac:dyDescent="0.3">
      <c r="A47595" s="151">
        <v>42330</v>
      </c>
      <c r="B47595" s="98">
        <v>0.20833333333333334</v>
      </c>
      <c r="C47595" s="158" t="s">
        <v>119</v>
      </c>
      <c r="D47595" s="158">
        <v>25.01</v>
      </c>
      <c r="E47595" s="158">
        <v>15508</v>
      </c>
      <c r="F47595" s="151"/>
      <c r="G47595" s="158"/>
    </row>
    <row r="47596" spans="1:7" x14ac:dyDescent="0.3">
      <c r="A47596" s="151">
        <v>42330</v>
      </c>
      <c r="B47596" s="98">
        <v>0.21875</v>
      </c>
      <c r="C47596" s="158" t="s">
        <v>119</v>
      </c>
      <c r="D47596" s="158">
        <v>24.98</v>
      </c>
      <c r="E47596" s="158">
        <v>15394</v>
      </c>
      <c r="F47596" s="151"/>
      <c r="G47596" s="158"/>
    </row>
    <row r="47597" spans="1:7" x14ac:dyDescent="0.3">
      <c r="A47597" s="151">
        <v>42330</v>
      </c>
      <c r="B47597" s="98">
        <v>0.22916666666666666</v>
      </c>
      <c r="C47597" s="158" t="s">
        <v>119</v>
      </c>
      <c r="D47597" s="158">
        <v>24.98</v>
      </c>
      <c r="E47597" s="158">
        <v>15412</v>
      </c>
      <c r="F47597" s="151"/>
      <c r="G47597" s="158"/>
    </row>
    <row r="47598" spans="1:7" x14ac:dyDescent="0.3">
      <c r="A47598" s="151">
        <v>42330</v>
      </c>
      <c r="B47598" s="98">
        <v>0.23958333333333334</v>
      </c>
      <c r="C47598" s="158" t="s">
        <v>119</v>
      </c>
      <c r="D47598" s="158">
        <v>24.95</v>
      </c>
      <c r="E47598" s="158">
        <v>15233</v>
      </c>
      <c r="F47598" s="151"/>
      <c r="G47598" s="158"/>
    </row>
    <row r="47599" spans="1:7" x14ac:dyDescent="0.3">
      <c r="A47599" s="151">
        <v>42330</v>
      </c>
      <c r="B47599" s="98">
        <v>0.25</v>
      </c>
      <c r="C47599" s="158" t="s">
        <v>119</v>
      </c>
      <c r="D47599" s="158">
        <v>24.94</v>
      </c>
      <c r="E47599" s="158">
        <v>15308</v>
      </c>
      <c r="F47599" s="151"/>
      <c r="G47599" s="158"/>
    </row>
    <row r="47600" spans="1:7" x14ac:dyDescent="0.3">
      <c r="A47600" s="151">
        <v>42330</v>
      </c>
      <c r="B47600" s="98">
        <v>0.26041666666666669</v>
      </c>
      <c r="C47600" s="158" t="s">
        <v>119</v>
      </c>
      <c r="D47600" s="158">
        <v>24.95</v>
      </c>
      <c r="E47600" s="158">
        <v>15354</v>
      </c>
      <c r="F47600" s="151"/>
      <c r="G47600" s="158"/>
    </row>
    <row r="47601" spans="1:7" x14ac:dyDescent="0.3">
      <c r="A47601" s="151">
        <v>42330</v>
      </c>
      <c r="B47601" s="98">
        <v>0.27083333333333331</v>
      </c>
      <c r="C47601" s="158" t="s">
        <v>119</v>
      </c>
      <c r="D47601" s="158">
        <v>24.93</v>
      </c>
      <c r="E47601" s="158">
        <v>15392</v>
      </c>
      <c r="F47601" s="151"/>
      <c r="G47601" s="158"/>
    </row>
    <row r="47602" spans="1:7" x14ac:dyDescent="0.3">
      <c r="A47602" s="151">
        <v>42330</v>
      </c>
      <c r="B47602" s="98">
        <v>0.28125</v>
      </c>
      <c r="C47602" s="158" t="s">
        <v>119</v>
      </c>
      <c r="D47602" s="158">
        <v>24.83</v>
      </c>
      <c r="E47602" s="158">
        <v>15363</v>
      </c>
      <c r="F47602" s="151"/>
      <c r="G47602" s="158"/>
    </row>
    <row r="47603" spans="1:7" x14ac:dyDescent="0.3">
      <c r="A47603" s="151">
        <v>42330</v>
      </c>
      <c r="B47603" s="98">
        <v>0.29166666666666669</v>
      </c>
      <c r="C47603" s="158" t="s">
        <v>119</v>
      </c>
      <c r="D47603" s="158">
        <v>24.89</v>
      </c>
      <c r="E47603" s="158">
        <v>15475</v>
      </c>
      <c r="F47603" s="151"/>
      <c r="G47603" s="158"/>
    </row>
    <row r="47604" spans="1:7" x14ac:dyDescent="0.3">
      <c r="A47604" s="151">
        <v>42330</v>
      </c>
      <c r="B47604" s="98">
        <v>0.30208333333333331</v>
      </c>
      <c r="C47604" s="158" t="s">
        <v>119</v>
      </c>
      <c r="D47604" s="158">
        <v>24.87</v>
      </c>
      <c r="E47604" s="158">
        <v>15302</v>
      </c>
      <c r="F47604" s="151"/>
      <c r="G47604" s="158"/>
    </row>
    <row r="47605" spans="1:7" x14ac:dyDescent="0.3">
      <c r="A47605" s="151">
        <v>42330</v>
      </c>
      <c r="B47605" s="98">
        <v>0.3125</v>
      </c>
      <c r="C47605" s="158" t="s">
        <v>119</v>
      </c>
      <c r="D47605" s="158">
        <v>24.79</v>
      </c>
      <c r="E47605" s="158">
        <v>14507</v>
      </c>
      <c r="F47605" s="151"/>
      <c r="G47605" s="158"/>
    </row>
    <row r="47606" spans="1:7" x14ac:dyDescent="0.3">
      <c r="A47606" s="151">
        <v>42330</v>
      </c>
      <c r="B47606" s="98">
        <v>0.32291666666666669</v>
      </c>
      <c r="C47606" s="158" t="s">
        <v>119</v>
      </c>
      <c r="D47606" s="158">
        <v>24.87</v>
      </c>
      <c r="E47606" s="158">
        <v>14584</v>
      </c>
      <c r="F47606" s="151"/>
      <c r="G47606" s="158"/>
    </row>
    <row r="47607" spans="1:7" x14ac:dyDescent="0.3">
      <c r="A47607" s="151">
        <v>42330</v>
      </c>
      <c r="B47607" s="98">
        <v>0.33333333333333331</v>
      </c>
      <c r="C47607" s="158" t="s">
        <v>119</v>
      </c>
      <c r="D47607" s="158">
        <v>24.89</v>
      </c>
      <c r="E47607" s="158">
        <v>14966</v>
      </c>
      <c r="F47607" s="151"/>
      <c r="G47607" s="158"/>
    </row>
    <row r="47608" spans="1:7" x14ac:dyDescent="0.3">
      <c r="A47608" s="151">
        <v>42330</v>
      </c>
      <c r="B47608" s="98">
        <v>0.34375</v>
      </c>
      <c r="C47608" s="158" t="s">
        <v>119</v>
      </c>
      <c r="D47608" s="158">
        <v>25.08</v>
      </c>
      <c r="E47608" s="158">
        <v>17109</v>
      </c>
      <c r="F47608" s="151"/>
      <c r="G47608" s="158"/>
    </row>
    <row r="47609" spans="1:7" x14ac:dyDescent="0.3">
      <c r="A47609" s="151">
        <v>42330</v>
      </c>
      <c r="B47609" s="98">
        <v>0.35416666666666669</v>
      </c>
      <c r="C47609" s="158" t="s">
        <v>119</v>
      </c>
      <c r="D47609" s="158">
        <v>25.18</v>
      </c>
      <c r="E47609" s="158">
        <v>18262</v>
      </c>
      <c r="F47609" s="151"/>
      <c r="G47609" s="158"/>
    </row>
    <row r="47610" spans="1:7" x14ac:dyDescent="0.3">
      <c r="A47610" s="151">
        <v>42330</v>
      </c>
      <c r="B47610" s="98">
        <v>0.36458333333333331</v>
      </c>
      <c r="C47610" s="158" t="s">
        <v>119</v>
      </c>
      <c r="D47610" s="158">
        <v>25.05</v>
      </c>
      <c r="E47610" s="158">
        <v>16777</v>
      </c>
      <c r="F47610" s="151"/>
      <c r="G47610" s="158"/>
    </row>
    <row r="47611" spans="1:7" x14ac:dyDescent="0.3">
      <c r="A47611" s="151">
        <v>42330</v>
      </c>
      <c r="B47611" s="98">
        <v>0.375</v>
      </c>
      <c r="C47611" s="158" t="s">
        <v>119</v>
      </c>
      <c r="D47611" s="158">
        <v>25.19</v>
      </c>
      <c r="E47611" s="158">
        <v>18283</v>
      </c>
      <c r="F47611" s="151"/>
      <c r="G47611" s="158"/>
    </row>
    <row r="47612" spans="1:7" x14ac:dyDescent="0.3">
      <c r="A47612" s="151">
        <v>42330</v>
      </c>
      <c r="B47612" s="98">
        <v>0.38541666666666669</v>
      </c>
      <c r="C47612" s="158" t="s">
        <v>119</v>
      </c>
      <c r="D47612" s="158">
        <v>25.33</v>
      </c>
      <c r="E47612" s="158">
        <v>19618</v>
      </c>
      <c r="F47612" s="151"/>
      <c r="G47612" s="158"/>
    </row>
    <row r="47613" spans="1:7" x14ac:dyDescent="0.3">
      <c r="A47613" s="151">
        <v>42330</v>
      </c>
      <c r="B47613" s="98">
        <v>0.39583333333333331</v>
      </c>
      <c r="C47613" s="158" t="s">
        <v>119</v>
      </c>
      <c r="D47613" s="158">
        <v>25.29</v>
      </c>
      <c r="E47613" s="158">
        <v>19230</v>
      </c>
      <c r="F47613" s="151"/>
      <c r="G47613" s="158"/>
    </row>
    <row r="47614" spans="1:7" x14ac:dyDescent="0.3">
      <c r="A47614" s="151">
        <v>42330</v>
      </c>
      <c r="B47614" s="98">
        <v>0.40625</v>
      </c>
      <c r="C47614" s="158" t="s">
        <v>119</v>
      </c>
      <c r="D47614" s="158">
        <v>25.31</v>
      </c>
      <c r="E47614" s="158">
        <v>19334</v>
      </c>
      <c r="F47614" s="151"/>
      <c r="G47614" s="158"/>
    </row>
    <row r="47615" spans="1:7" x14ac:dyDescent="0.3">
      <c r="A47615" s="151">
        <v>42330</v>
      </c>
      <c r="B47615" s="98">
        <v>0.41666666666666669</v>
      </c>
      <c r="C47615" s="158" t="s">
        <v>119</v>
      </c>
      <c r="D47615" s="158">
        <v>25.23</v>
      </c>
      <c r="E47615" s="158">
        <v>18249</v>
      </c>
      <c r="F47615" s="151"/>
      <c r="G47615" s="158"/>
    </row>
    <row r="47616" spans="1:7" x14ac:dyDescent="0.3">
      <c r="A47616" s="151">
        <v>42330</v>
      </c>
      <c r="B47616" s="98">
        <v>0.42708333333333331</v>
      </c>
      <c r="C47616" s="158" t="s">
        <v>119</v>
      </c>
      <c r="D47616" s="158">
        <v>25.1</v>
      </c>
      <c r="E47616" s="158">
        <v>16837</v>
      </c>
      <c r="F47616" s="151"/>
      <c r="G47616" s="158"/>
    </row>
    <row r="47617" spans="1:7" x14ac:dyDescent="0.3">
      <c r="A47617" s="151">
        <v>42330</v>
      </c>
      <c r="B47617" s="98">
        <v>0.4375</v>
      </c>
      <c r="C47617" s="158" t="s">
        <v>119</v>
      </c>
      <c r="D47617" s="158">
        <v>24.95</v>
      </c>
      <c r="E47617" s="158">
        <v>15451</v>
      </c>
      <c r="F47617" s="151"/>
      <c r="G47617" s="158"/>
    </row>
    <row r="47618" spans="1:7" x14ac:dyDescent="0.3">
      <c r="A47618" s="151">
        <v>42330</v>
      </c>
      <c r="B47618" s="98">
        <v>0.44791666666666669</v>
      </c>
      <c r="C47618" s="158" t="s">
        <v>119</v>
      </c>
      <c r="D47618" s="158">
        <v>25.02</v>
      </c>
      <c r="E47618" s="158">
        <v>15917</v>
      </c>
      <c r="F47618" s="151"/>
      <c r="G47618" s="158"/>
    </row>
    <row r="47619" spans="1:7" x14ac:dyDescent="0.3">
      <c r="A47619" s="151">
        <v>42330</v>
      </c>
      <c r="B47619" s="98">
        <v>0.45833333333333331</v>
      </c>
      <c r="C47619" s="158" t="s">
        <v>119</v>
      </c>
      <c r="D47619" s="158">
        <v>25.07</v>
      </c>
      <c r="E47619" s="158">
        <v>16118</v>
      </c>
      <c r="F47619" s="151"/>
      <c r="G47619" s="158"/>
    </row>
    <row r="47620" spans="1:7" x14ac:dyDescent="0.3">
      <c r="A47620" s="151">
        <v>42330</v>
      </c>
      <c r="B47620" s="98">
        <v>0.46875</v>
      </c>
      <c r="C47620" s="158" t="s">
        <v>119</v>
      </c>
      <c r="D47620" s="158">
        <v>25.03</v>
      </c>
      <c r="E47620" s="158">
        <v>16237</v>
      </c>
      <c r="F47620" s="151"/>
      <c r="G47620" s="158"/>
    </row>
    <row r="47621" spans="1:7" x14ac:dyDescent="0.3">
      <c r="A47621" s="151">
        <v>42330</v>
      </c>
      <c r="B47621" s="98">
        <v>0.47916666666666669</v>
      </c>
      <c r="C47621" s="158" t="s">
        <v>119</v>
      </c>
      <c r="D47621" s="158">
        <v>25.01</v>
      </c>
      <c r="E47621" s="158">
        <v>15935</v>
      </c>
      <c r="F47621" s="151"/>
      <c r="G47621" s="158"/>
    </row>
    <row r="47622" spans="1:7" x14ac:dyDescent="0.3">
      <c r="A47622" s="151">
        <v>42330</v>
      </c>
      <c r="B47622" s="98">
        <v>0.48958333333333331</v>
      </c>
      <c r="C47622" s="158" t="s">
        <v>119</v>
      </c>
      <c r="D47622" s="158">
        <v>25.04</v>
      </c>
      <c r="E47622" s="158">
        <v>15845</v>
      </c>
      <c r="F47622" s="151"/>
      <c r="G47622" s="158"/>
    </row>
    <row r="47623" spans="1:7" x14ac:dyDescent="0.3">
      <c r="A47623" s="151">
        <v>42330</v>
      </c>
      <c r="B47623" s="98">
        <v>0.5</v>
      </c>
      <c r="C47623" s="158" t="s">
        <v>120</v>
      </c>
      <c r="D47623" s="158">
        <v>25.12</v>
      </c>
      <c r="E47623" s="158">
        <v>15978</v>
      </c>
      <c r="F47623" s="151"/>
      <c r="G47623" s="158"/>
    </row>
    <row r="47624" spans="1:7" x14ac:dyDescent="0.3">
      <c r="A47624" s="151">
        <v>42330</v>
      </c>
      <c r="B47624" s="98">
        <v>0.51041666666666663</v>
      </c>
      <c r="C47624" s="158" t="s">
        <v>120</v>
      </c>
      <c r="D47624" s="158">
        <v>25.23</v>
      </c>
      <c r="E47624" s="158">
        <v>15961</v>
      </c>
      <c r="F47624" s="151"/>
      <c r="G47624" s="158"/>
    </row>
    <row r="47625" spans="1:7" x14ac:dyDescent="0.3">
      <c r="A47625" s="151">
        <v>42330</v>
      </c>
      <c r="B47625" s="98">
        <v>0.52083333333333337</v>
      </c>
      <c r="C47625" s="158" t="s">
        <v>120</v>
      </c>
      <c r="D47625" s="158">
        <v>25.27</v>
      </c>
      <c r="E47625" s="158">
        <v>15745</v>
      </c>
      <c r="F47625" s="151"/>
      <c r="G47625" s="158"/>
    </row>
    <row r="47626" spans="1:7" x14ac:dyDescent="0.3">
      <c r="A47626" s="151">
        <v>42330</v>
      </c>
      <c r="B47626" s="98">
        <v>0.53125</v>
      </c>
      <c r="C47626" s="158" t="s">
        <v>120</v>
      </c>
      <c r="D47626" s="158">
        <v>25.42</v>
      </c>
      <c r="E47626" s="158">
        <v>15931</v>
      </c>
      <c r="F47626" s="151"/>
      <c r="G47626" s="158"/>
    </row>
    <row r="47627" spans="1:7" x14ac:dyDescent="0.3">
      <c r="A47627" s="151">
        <v>42330</v>
      </c>
      <c r="B47627" s="98">
        <v>4.1666666666666664E-2</v>
      </c>
      <c r="C47627" s="158" t="s">
        <v>120</v>
      </c>
      <c r="D47627" s="158">
        <v>25.5</v>
      </c>
      <c r="E47627" s="158">
        <v>15778</v>
      </c>
      <c r="F47627" s="151"/>
      <c r="G47627" s="158"/>
    </row>
    <row r="47628" spans="1:7" x14ac:dyDescent="0.3">
      <c r="A47628" s="151">
        <v>42330</v>
      </c>
      <c r="B47628" s="98">
        <v>5.2083333333333336E-2</v>
      </c>
      <c r="C47628" s="158" t="s">
        <v>120</v>
      </c>
      <c r="D47628" s="158">
        <v>25.31</v>
      </c>
      <c r="E47628" s="158">
        <v>16075</v>
      </c>
      <c r="F47628" s="151"/>
      <c r="G47628" s="158"/>
    </row>
    <row r="47629" spans="1:7" x14ac:dyDescent="0.3">
      <c r="A47629" s="151">
        <v>42330</v>
      </c>
      <c r="B47629" s="98">
        <v>6.25E-2</v>
      </c>
      <c r="C47629" s="158" t="s">
        <v>120</v>
      </c>
      <c r="D47629" s="158">
        <v>25.25</v>
      </c>
      <c r="E47629" s="158">
        <v>16249</v>
      </c>
      <c r="F47629" s="151"/>
      <c r="G47629" s="158"/>
    </row>
    <row r="47630" spans="1:7" x14ac:dyDescent="0.3">
      <c r="A47630" s="151">
        <v>42330</v>
      </c>
      <c r="B47630" s="98">
        <v>7.2916666666666671E-2</v>
      </c>
      <c r="C47630" s="158" t="s">
        <v>120</v>
      </c>
      <c r="D47630" s="158">
        <v>25.34</v>
      </c>
      <c r="E47630" s="158">
        <v>15659</v>
      </c>
      <c r="F47630" s="151"/>
      <c r="G47630" s="158"/>
    </row>
    <row r="47631" spans="1:7" x14ac:dyDescent="0.3">
      <c r="A47631" s="151">
        <v>42330</v>
      </c>
      <c r="B47631" s="98">
        <v>8.3333333333333329E-2</v>
      </c>
      <c r="C47631" s="158" t="s">
        <v>120</v>
      </c>
      <c r="D47631" s="158">
        <v>25.73</v>
      </c>
      <c r="E47631" s="158">
        <v>14678</v>
      </c>
      <c r="F47631" s="151"/>
      <c r="G47631" s="158"/>
    </row>
    <row r="47632" spans="1:7" x14ac:dyDescent="0.3">
      <c r="A47632" s="151">
        <v>42330</v>
      </c>
      <c r="B47632" s="98">
        <v>9.375E-2</v>
      </c>
      <c r="C47632" s="158" t="s">
        <v>120</v>
      </c>
      <c r="D47632" s="158">
        <v>26.13</v>
      </c>
      <c r="E47632" s="158">
        <v>14379</v>
      </c>
      <c r="F47632" s="151"/>
      <c r="G47632" s="158"/>
    </row>
    <row r="47633" spans="1:7" x14ac:dyDescent="0.3">
      <c r="A47633" s="151">
        <v>42330</v>
      </c>
      <c r="B47633" s="98">
        <v>0.10416666666666667</v>
      </c>
      <c r="C47633" s="158" t="s">
        <v>120</v>
      </c>
      <c r="D47633" s="158">
        <v>26.7</v>
      </c>
      <c r="E47633" s="158">
        <v>13943</v>
      </c>
      <c r="F47633" s="151"/>
      <c r="G47633" s="158"/>
    </row>
    <row r="47634" spans="1:7" x14ac:dyDescent="0.3">
      <c r="A47634" s="151">
        <v>42330</v>
      </c>
      <c r="B47634" s="98">
        <v>0.11458333333333333</v>
      </c>
      <c r="C47634" s="158" t="s">
        <v>120</v>
      </c>
      <c r="D47634" s="158">
        <v>26.79</v>
      </c>
      <c r="E47634" s="158">
        <v>13649</v>
      </c>
      <c r="F47634" s="151"/>
      <c r="G47634" s="158"/>
    </row>
    <row r="47635" spans="1:7" x14ac:dyDescent="0.3">
      <c r="A47635" s="151">
        <v>42330</v>
      </c>
      <c r="B47635" s="98">
        <v>0.125</v>
      </c>
      <c r="C47635" s="158" t="s">
        <v>120</v>
      </c>
      <c r="D47635" s="158">
        <v>26.49</v>
      </c>
      <c r="E47635" s="158">
        <v>13510</v>
      </c>
      <c r="F47635" s="151"/>
      <c r="G47635" s="158"/>
    </row>
    <row r="47636" spans="1:7" x14ac:dyDescent="0.3">
      <c r="A47636" s="151">
        <v>42330</v>
      </c>
      <c r="B47636" s="98">
        <v>0.13541666666666666</v>
      </c>
      <c r="C47636" s="158" t="s">
        <v>120</v>
      </c>
      <c r="D47636" s="158">
        <v>26.36</v>
      </c>
      <c r="E47636" s="158">
        <v>13213</v>
      </c>
      <c r="F47636" s="151"/>
      <c r="G47636" s="158"/>
    </row>
    <row r="47637" spans="1:7" x14ac:dyDescent="0.3">
      <c r="A47637" s="151">
        <v>42330</v>
      </c>
      <c r="B47637" s="98">
        <v>0.14583333333333334</v>
      </c>
      <c r="C47637" s="158" t="s">
        <v>120</v>
      </c>
      <c r="D47637" s="158">
        <v>26.34</v>
      </c>
      <c r="E47637" s="158">
        <v>13207</v>
      </c>
      <c r="F47637" s="151"/>
      <c r="G47637" s="158"/>
    </row>
    <row r="47638" spans="1:7" x14ac:dyDescent="0.3">
      <c r="A47638" s="151">
        <v>42330</v>
      </c>
      <c r="B47638" s="98">
        <v>0.15625</v>
      </c>
      <c r="C47638" s="158" t="s">
        <v>120</v>
      </c>
      <c r="D47638" s="158">
        <v>26.3</v>
      </c>
      <c r="E47638" s="158">
        <v>13235</v>
      </c>
      <c r="F47638" s="151"/>
      <c r="G47638" s="158"/>
    </row>
    <row r="47639" spans="1:7" x14ac:dyDescent="0.3">
      <c r="A47639" s="151">
        <v>42330</v>
      </c>
      <c r="B47639" s="98">
        <v>0.16666666666666666</v>
      </c>
      <c r="C47639" s="158" t="s">
        <v>120</v>
      </c>
      <c r="D47639" s="158">
        <v>26.27</v>
      </c>
      <c r="E47639" s="158">
        <v>13176</v>
      </c>
      <c r="F47639" s="151"/>
      <c r="G47639" s="158"/>
    </row>
    <row r="47640" spans="1:7" x14ac:dyDescent="0.3">
      <c r="A47640" s="151">
        <v>42330</v>
      </c>
      <c r="B47640" s="98">
        <v>0.17708333333333334</v>
      </c>
      <c r="C47640" s="158" t="s">
        <v>120</v>
      </c>
      <c r="D47640" s="158">
        <v>26.27</v>
      </c>
      <c r="E47640" s="158">
        <v>13085</v>
      </c>
      <c r="F47640" s="151"/>
      <c r="G47640" s="158"/>
    </row>
    <row r="47641" spans="1:7" x14ac:dyDescent="0.3">
      <c r="A47641" s="151">
        <v>42330</v>
      </c>
      <c r="B47641" s="98">
        <v>0.1875</v>
      </c>
      <c r="C47641" s="158" t="s">
        <v>120</v>
      </c>
      <c r="D47641" s="158">
        <v>26.29</v>
      </c>
      <c r="E47641" s="158">
        <v>12937</v>
      </c>
      <c r="F47641" s="151"/>
      <c r="G47641" s="158"/>
    </row>
    <row r="47642" spans="1:7" x14ac:dyDescent="0.3">
      <c r="A47642" s="151">
        <v>42330</v>
      </c>
      <c r="B47642" s="98">
        <v>0.19791666666666666</v>
      </c>
      <c r="C47642" s="158" t="s">
        <v>120</v>
      </c>
      <c r="D47642" s="158">
        <v>26.31</v>
      </c>
      <c r="E47642" s="158">
        <v>12779</v>
      </c>
      <c r="F47642" s="151"/>
      <c r="G47642" s="158"/>
    </row>
    <row r="47643" spans="1:7" x14ac:dyDescent="0.3">
      <c r="A47643" s="151">
        <v>42330</v>
      </c>
      <c r="B47643" s="98">
        <v>0.20833333333333334</v>
      </c>
      <c r="C47643" s="158" t="s">
        <v>120</v>
      </c>
      <c r="D47643" s="158">
        <v>26.26</v>
      </c>
      <c r="E47643" s="158">
        <v>12693</v>
      </c>
      <c r="F47643" s="151"/>
      <c r="G47643" s="158"/>
    </row>
    <row r="47644" spans="1:7" x14ac:dyDescent="0.3">
      <c r="A47644" s="151">
        <v>42330</v>
      </c>
      <c r="B47644" s="98">
        <v>0.21875</v>
      </c>
      <c r="C47644" s="158" t="s">
        <v>120</v>
      </c>
      <c r="D47644" s="158">
        <v>26.19</v>
      </c>
      <c r="E47644" s="158">
        <v>12616</v>
      </c>
      <c r="F47644" s="151"/>
      <c r="G47644" s="158"/>
    </row>
    <row r="47645" spans="1:7" x14ac:dyDescent="0.3">
      <c r="A47645" s="151">
        <v>42330</v>
      </c>
      <c r="B47645" s="98">
        <v>0.22916666666666666</v>
      </c>
      <c r="C47645" s="158" t="s">
        <v>120</v>
      </c>
      <c r="D47645" s="158">
        <v>26.1</v>
      </c>
      <c r="E47645" s="158">
        <v>12587</v>
      </c>
      <c r="F47645" s="151"/>
      <c r="G47645" s="158"/>
    </row>
    <row r="47646" spans="1:7" x14ac:dyDescent="0.3">
      <c r="A47646" s="151">
        <v>42330</v>
      </c>
      <c r="B47646" s="98">
        <v>0.23958333333333334</v>
      </c>
      <c r="C47646" s="158" t="s">
        <v>120</v>
      </c>
      <c r="D47646" s="158">
        <v>26.08</v>
      </c>
      <c r="E47646" s="158">
        <v>12502</v>
      </c>
      <c r="F47646" s="151"/>
      <c r="G47646" s="158"/>
    </row>
    <row r="47647" spans="1:7" x14ac:dyDescent="0.3">
      <c r="A47647" s="151">
        <v>42330</v>
      </c>
      <c r="B47647" s="98">
        <v>0.25</v>
      </c>
      <c r="C47647" s="158" t="s">
        <v>120</v>
      </c>
      <c r="D47647" s="158">
        <v>26.1</v>
      </c>
      <c r="E47647" s="158">
        <v>12492</v>
      </c>
      <c r="F47647" s="151"/>
      <c r="G47647" s="158"/>
    </row>
    <row r="47648" spans="1:7" x14ac:dyDescent="0.3">
      <c r="A47648" s="151">
        <v>42330</v>
      </c>
      <c r="B47648" s="98">
        <v>0.26041666666666669</v>
      </c>
      <c r="C47648" s="158" t="s">
        <v>120</v>
      </c>
      <c r="D47648" s="158">
        <v>26.11</v>
      </c>
      <c r="E47648" s="158">
        <v>12383</v>
      </c>
      <c r="F47648" s="151"/>
      <c r="G47648" s="158"/>
    </row>
    <row r="47649" spans="1:7" x14ac:dyDescent="0.3">
      <c r="A47649" s="151">
        <v>42330</v>
      </c>
      <c r="B47649" s="98">
        <v>0.27083333333333331</v>
      </c>
      <c r="C47649" s="158" t="s">
        <v>120</v>
      </c>
      <c r="D47649" s="158">
        <v>26.11</v>
      </c>
      <c r="E47649" s="158">
        <v>12308</v>
      </c>
      <c r="F47649" s="151"/>
      <c r="G47649" s="158"/>
    </row>
    <row r="47650" spans="1:7" x14ac:dyDescent="0.3">
      <c r="A47650" s="151">
        <v>42330</v>
      </c>
      <c r="B47650" s="98">
        <v>0.28125</v>
      </c>
      <c r="C47650" s="158" t="s">
        <v>120</v>
      </c>
      <c r="D47650" s="158">
        <v>26.07</v>
      </c>
      <c r="E47650" s="158">
        <v>12289</v>
      </c>
      <c r="F47650" s="151"/>
      <c r="G47650" s="158"/>
    </row>
    <row r="47651" spans="1:7" x14ac:dyDescent="0.3">
      <c r="A47651" s="151">
        <v>42330</v>
      </c>
      <c r="B47651" s="98">
        <v>0.29166666666666669</v>
      </c>
      <c r="C47651" s="158" t="s">
        <v>120</v>
      </c>
      <c r="D47651" s="158">
        <v>26.03</v>
      </c>
      <c r="E47651" s="158">
        <v>12261</v>
      </c>
      <c r="F47651" s="151"/>
      <c r="G47651" s="158"/>
    </row>
    <row r="47652" spans="1:7" x14ac:dyDescent="0.3">
      <c r="A47652" s="151">
        <v>42330</v>
      </c>
      <c r="B47652" s="98">
        <v>0.30208333333333331</v>
      </c>
      <c r="C47652" s="158" t="s">
        <v>120</v>
      </c>
      <c r="D47652" s="158">
        <v>26.01</v>
      </c>
      <c r="E47652" s="158">
        <v>12250</v>
      </c>
      <c r="F47652" s="151"/>
      <c r="G47652" s="158"/>
    </row>
    <row r="47653" spans="1:7" x14ac:dyDescent="0.3">
      <c r="A47653" s="151">
        <v>42330</v>
      </c>
      <c r="B47653" s="98">
        <v>0.3125</v>
      </c>
      <c r="C47653" s="158" t="s">
        <v>120</v>
      </c>
      <c r="D47653" s="158">
        <v>25.99</v>
      </c>
      <c r="E47653" s="158">
        <v>12244</v>
      </c>
      <c r="F47653" s="151"/>
      <c r="G47653" s="158"/>
    </row>
    <row r="47654" spans="1:7" x14ac:dyDescent="0.3">
      <c r="A47654" s="151">
        <v>42330</v>
      </c>
      <c r="B47654" s="98">
        <v>0.32291666666666669</v>
      </c>
      <c r="C47654" s="158" t="s">
        <v>120</v>
      </c>
      <c r="D47654" s="158">
        <v>25.98</v>
      </c>
      <c r="E47654" s="158">
        <v>12229</v>
      </c>
      <c r="F47654" s="151"/>
      <c r="G47654" s="158"/>
    </row>
    <row r="47655" spans="1:7" x14ac:dyDescent="0.3">
      <c r="A47655" s="151">
        <v>42330</v>
      </c>
      <c r="B47655" s="98">
        <v>0.33333333333333331</v>
      </c>
      <c r="C47655" s="158" t="s">
        <v>120</v>
      </c>
      <c r="D47655" s="158">
        <v>25.94</v>
      </c>
      <c r="E47655" s="158">
        <v>12193</v>
      </c>
      <c r="F47655" s="151"/>
      <c r="G47655" s="158"/>
    </row>
    <row r="47656" spans="1:7" x14ac:dyDescent="0.3">
      <c r="A47656" s="151">
        <v>42330</v>
      </c>
      <c r="B47656" s="98">
        <v>0.34375</v>
      </c>
      <c r="C47656" s="158" t="s">
        <v>120</v>
      </c>
      <c r="D47656" s="158">
        <v>25.84</v>
      </c>
      <c r="E47656" s="158">
        <v>12585</v>
      </c>
      <c r="F47656" s="151"/>
      <c r="G47656" s="158"/>
    </row>
    <row r="47657" spans="1:7" x14ac:dyDescent="0.3">
      <c r="A47657" s="151">
        <v>42330</v>
      </c>
      <c r="B47657" s="98">
        <v>0.35416666666666669</v>
      </c>
      <c r="C47657" s="158" t="s">
        <v>120</v>
      </c>
      <c r="D47657" s="158">
        <v>25.79</v>
      </c>
      <c r="E47657" s="158">
        <v>14107</v>
      </c>
      <c r="F47657" s="151"/>
      <c r="G47657" s="158"/>
    </row>
    <row r="47658" spans="1:7" x14ac:dyDescent="0.3">
      <c r="A47658" s="151">
        <v>42330</v>
      </c>
      <c r="B47658" s="98">
        <v>0.36458333333333331</v>
      </c>
      <c r="C47658" s="158" t="s">
        <v>120</v>
      </c>
      <c r="D47658" s="158">
        <v>25.82</v>
      </c>
      <c r="E47658" s="158">
        <v>13553</v>
      </c>
      <c r="F47658" s="151"/>
      <c r="G47658" s="158"/>
    </row>
    <row r="47659" spans="1:7" x14ac:dyDescent="0.3">
      <c r="A47659" s="151">
        <v>42330</v>
      </c>
      <c r="B47659" s="98">
        <v>0.375</v>
      </c>
      <c r="C47659" s="158" t="s">
        <v>120</v>
      </c>
      <c r="D47659" s="158">
        <v>25.78</v>
      </c>
      <c r="E47659" s="158">
        <v>13195</v>
      </c>
      <c r="F47659" s="151"/>
      <c r="G47659" s="158"/>
    </row>
    <row r="47660" spans="1:7" x14ac:dyDescent="0.3">
      <c r="A47660" s="151">
        <v>42330</v>
      </c>
      <c r="B47660" s="98">
        <v>0.38541666666666669</v>
      </c>
      <c r="C47660" s="158" t="s">
        <v>120</v>
      </c>
      <c r="D47660" s="158">
        <v>25.74</v>
      </c>
      <c r="E47660" s="158">
        <v>15229</v>
      </c>
      <c r="F47660" s="151"/>
      <c r="G47660" s="158"/>
    </row>
    <row r="47661" spans="1:7" x14ac:dyDescent="0.3">
      <c r="A47661" s="151">
        <v>42330</v>
      </c>
      <c r="B47661" s="98">
        <v>0.39583333333333331</v>
      </c>
      <c r="C47661" s="158" t="s">
        <v>120</v>
      </c>
      <c r="D47661" s="158">
        <v>25.7</v>
      </c>
      <c r="E47661" s="158">
        <v>15624</v>
      </c>
      <c r="F47661" s="151"/>
      <c r="G47661" s="158"/>
    </row>
    <row r="47662" spans="1:7" x14ac:dyDescent="0.3">
      <c r="A47662" s="151">
        <v>42330</v>
      </c>
      <c r="B47662" s="98">
        <v>0.40625</v>
      </c>
      <c r="C47662" s="158" t="s">
        <v>120</v>
      </c>
      <c r="D47662" s="158">
        <v>25.63</v>
      </c>
      <c r="E47662" s="158">
        <v>14834</v>
      </c>
      <c r="F47662" s="151"/>
      <c r="G47662" s="158"/>
    </row>
    <row r="47663" spans="1:7" x14ac:dyDescent="0.3">
      <c r="A47663" s="151">
        <v>42330</v>
      </c>
      <c r="B47663" s="98">
        <v>0.41666666666666669</v>
      </c>
      <c r="C47663" s="158" t="s">
        <v>120</v>
      </c>
      <c r="D47663" s="158">
        <v>25.55</v>
      </c>
      <c r="E47663" s="158">
        <v>13711</v>
      </c>
      <c r="F47663" s="151"/>
      <c r="G47663" s="158"/>
    </row>
    <row r="47664" spans="1:7" x14ac:dyDescent="0.3">
      <c r="A47664" s="151">
        <v>42330</v>
      </c>
      <c r="B47664" s="98">
        <v>0.42708333333333331</v>
      </c>
      <c r="C47664" s="158" t="s">
        <v>120</v>
      </c>
      <c r="D47664" s="158">
        <v>25.52</v>
      </c>
      <c r="E47664" s="158">
        <v>13084</v>
      </c>
      <c r="F47664" s="151"/>
      <c r="G47664" s="158"/>
    </row>
    <row r="47665" spans="1:7" x14ac:dyDescent="0.3">
      <c r="A47665" s="151">
        <v>42330</v>
      </c>
      <c r="B47665" s="98">
        <v>0.4375</v>
      </c>
      <c r="C47665" s="158" t="s">
        <v>120</v>
      </c>
      <c r="D47665" s="158">
        <v>25.52</v>
      </c>
      <c r="E47665" s="158">
        <v>13717</v>
      </c>
      <c r="F47665" s="151"/>
      <c r="G47665" s="158"/>
    </row>
    <row r="47666" spans="1:7" x14ac:dyDescent="0.3">
      <c r="A47666" s="151">
        <v>42330</v>
      </c>
      <c r="B47666" s="98">
        <v>0.44791666666666669</v>
      </c>
      <c r="C47666" s="158" t="s">
        <v>120</v>
      </c>
      <c r="D47666" s="158">
        <v>25.49</v>
      </c>
      <c r="E47666" s="158">
        <v>13970</v>
      </c>
      <c r="F47666" s="151"/>
      <c r="G47666" s="158"/>
    </row>
    <row r="47667" spans="1:7" x14ac:dyDescent="0.3">
      <c r="A47667" s="151">
        <v>42330</v>
      </c>
      <c r="B47667" s="98">
        <v>0.45833333333333331</v>
      </c>
      <c r="C47667" s="158" t="s">
        <v>120</v>
      </c>
      <c r="D47667" s="158">
        <v>25.47</v>
      </c>
      <c r="E47667" s="158">
        <v>13719</v>
      </c>
      <c r="F47667" s="151"/>
      <c r="G47667" s="158"/>
    </row>
    <row r="47668" spans="1:7" x14ac:dyDescent="0.3">
      <c r="A47668" s="151">
        <v>42330</v>
      </c>
      <c r="B47668" s="98">
        <v>0.46875</v>
      </c>
      <c r="C47668" s="158" t="s">
        <v>120</v>
      </c>
      <c r="D47668" s="158">
        <v>25.43</v>
      </c>
      <c r="E47668" s="158">
        <v>13290</v>
      </c>
      <c r="F47668" s="151"/>
      <c r="G47668" s="158"/>
    </row>
    <row r="47669" spans="1:7" x14ac:dyDescent="0.3">
      <c r="A47669" s="151">
        <v>42330</v>
      </c>
      <c r="B47669" s="98">
        <v>0.47916666666666669</v>
      </c>
      <c r="C47669" s="158" t="s">
        <v>120</v>
      </c>
      <c r="D47669" s="158">
        <v>25.42</v>
      </c>
      <c r="E47669" s="158">
        <v>13236</v>
      </c>
      <c r="F47669" s="151"/>
      <c r="G47669" s="158"/>
    </row>
    <row r="47670" spans="1:7" x14ac:dyDescent="0.3">
      <c r="A47670" s="151">
        <v>42330</v>
      </c>
      <c r="B47670" s="98">
        <v>0.48958333333333331</v>
      </c>
      <c r="C47670" s="158" t="s">
        <v>120</v>
      </c>
      <c r="D47670" s="158">
        <v>25.43</v>
      </c>
      <c r="E47670" s="158">
        <v>13075</v>
      </c>
      <c r="F47670" s="151"/>
      <c r="G47670" s="158"/>
    </row>
    <row r="47671" spans="1:7" x14ac:dyDescent="0.3">
      <c r="A47671" s="151">
        <v>42331</v>
      </c>
      <c r="B47671" s="98">
        <v>0.5</v>
      </c>
      <c r="C47671" s="158" t="s">
        <v>119</v>
      </c>
      <c r="D47671" s="158">
        <v>25.37</v>
      </c>
      <c r="E47671" s="158">
        <v>12869</v>
      </c>
      <c r="F47671" s="151"/>
      <c r="G47671" s="158"/>
    </row>
    <row r="47672" spans="1:7" x14ac:dyDescent="0.3">
      <c r="A47672" s="151">
        <v>42331</v>
      </c>
      <c r="B47672" s="98">
        <v>0.51041666666666663</v>
      </c>
      <c r="C47672" s="158" t="s">
        <v>119</v>
      </c>
      <c r="D47672" s="158">
        <v>25.25</v>
      </c>
      <c r="E47672" s="158">
        <v>13406</v>
      </c>
      <c r="F47672" s="151"/>
      <c r="G47672" s="158"/>
    </row>
    <row r="47673" spans="1:7" x14ac:dyDescent="0.3">
      <c r="A47673" s="151">
        <v>42331</v>
      </c>
      <c r="B47673" s="98">
        <v>0.52083333333333337</v>
      </c>
      <c r="C47673" s="158" t="s">
        <v>119</v>
      </c>
      <c r="D47673" s="158">
        <v>25.13</v>
      </c>
      <c r="E47673" s="158">
        <v>12750</v>
      </c>
      <c r="F47673" s="151"/>
      <c r="G47673" s="158"/>
    </row>
    <row r="47674" spans="1:7" x14ac:dyDescent="0.3">
      <c r="A47674" s="151">
        <v>42331</v>
      </c>
      <c r="B47674" s="98">
        <v>0.53125</v>
      </c>
      <c r="C47674" s="158" t="s">
        <v>119</v>
      </c>
      <c r="D47674" s="158">
        <v>25.06</v>
      </c>
      <c r="E47674" s="158">
        <v>12358</v>
      </c>
      <c r="F47674" s="151"/>
      <c r="G47674" s="158"/>
    </row>
    <row r="47675" spans="1:7" x14ac:dyDescent="0.3">
      <c r="A47675" s="151">
        <v>42331</v>
      </c>
      <c r="B47675" s="98">
        <v>4.1666666666666664E-2</v>
      </c>
      <c r="C47675" s="158" t="s">
        <v>119</v>
      </c>
      <c r="D47675" s="158">
        <v>25.02</v>
      </c>
      <c r="E47675" s="158">
        <v>12172</v>
      </c>
      <c r="F47675" s="151"/>
      <c r="G47675" s="158"/>
    </row>
    <row r="47676" spans="1:7" x14ac:dyDescent="0.3">
      <c r="A47676" s="151">
        <v>42331</v>
      </c>
      <c r="B47676" s="98">
        <v>5.2083333333333336E-2</v>
      </c>
      <c r="C47676" s="158" t="s">
        <v>119</v>
      </c>
      <c r="D47676" s="158">
        <v>24.93</v>
      </c>
      <c r="E47676" s="158">
        <v>11786</v>
      </c>
      <c r="F47676" s="151"/>
      <c r="G47676" s="158"/>
    </row>
    <row r="47677" spans="1:7" x14ac:dyDescent="0.3">
      <c r="A47677" s="151">
        <v>42331</v>
      </c>
      <c r="B47677" s="98">
        <v>6.25E-2</v>
      </c>
      <c r="C47677" s="158" t="s">
        <v>119</v>
      </c>
      <c r="D47677" s="158">
        <v>24.84</v>
      </c>
      <c r="E47677" s="158">
        <v>11388</v>
      </c>
      <c r="F47677" s="151"/>
      <c r="G47677" s="158"/>
    </row>
    <row r="47678" spans="1:7" x14ac:dyDescent="0.3">
      <c r="A47678" s="151">
        <v>42331</v>
      </c>
      <c r="B47678" s="98">
        <v>7.2916666666666671E-2</v>
      </c>
      <c r="C47678" s="158" t="s">
        <v>119</v>
      </c>
      <c r="D47678" s="158">
        <v>24.79</v>
      </c>
      <c r="E47678" s="158">
        <v>11394</v>
      </c>
      <c r="F47678" s="151"/>
      <c r="G47678" s="158"/>
    </row>
    <row r="47679" spans="1:7" x14ac:dyDescent="0.3">
      <c r="A47679" s="151">
        <v>42331</v>
      </c>
      <c r="B47679" s="98">
        <v>8.3333333333333329E-2</v>
      </c>
      <c r="C47679" s="158" t="s">
        <v>119</v>
      </c>
      <c r="D47679" s="158">
        <v>24.78</v>
      </c>
      <c r="E47679" s="158">
        <v>11260</v>
      </c>
      <c r="F47679" s="151"/>
      <c r="G47679" s="158"/>
    </row>
    <row r="47680" spans="1:7" x14ac:dyDescent="0.3">
      <c r="A47680" s="151">
        <v>42331</v>
      </c>
      <c r="B47680" s="98">
        <v>9.375E-2</v>
      </c>
      <c r="C47680" s="158" t="s">
        <v>119</v>
      </c>
      <c r="D47680" s="158">
        <v>24.73</v>
      </c>
      <c r="E47680" s="158">
        <v>11351</v>
      </c>
      <c r="F47680" s="151"/>
      <c r="G47680" s="158"/>
    </row>
    <row r="47681" spans="1:7" x14ac:dyDescent="0.3">
      <c r="A47681" s="151">
        <v>42331</v>
      </c>
      <c r="B47681" s="98">
        <v>0.10416666666666667</v>
      </c>
      <c r="C47681" s="158" t="s">
        <v>119</v>
      </c>
      <c r="D47681" s="158">
        <v>24.74</v>
      </c>
      <c r="E47681" s="158">
        <v>11490</v>
      </c>
      <c r="F47681" s="151"/>
      <c r="G47681" s="158"/>
    </row>
    <row r="47682" spans="1:7" x14ac:dyDescent="0.3">
      <c r="A47682" s="151">
        <v>42331</v>
      </c>
      <c r="B47682" s="98">
        <v>0.11458333333333333</v>
      </c>
      <c r="C47682" s="158" t="s">
        <v>119</v>
      </c>
      <c r="D47682" s="158">
        <v>24.62</v>
      </c>
      <c r="E47682" s="158">
        <v>11263</v>
      </c>
      <c r="F47682" s="151"/>
      <c r="G47682" s="158"/>
    </row>
    <row r="47683" spans="1:7" x14ac:dyDescent="0.3">
      <c r="A47683" s="151">
        <v>42331</v>
      </c>
      <c r="B47683" s="98">
        <v>0.125</v>
      </c>
      <c r="C47683" s="158" t="s">
        <v>119</v>
      </c>
      <c r="D47683" s="158">
        <v>24.85</v>
      </c>
      <c r="E47683" s="158">
        <v>11891</v>
      </c>
      <c r="F47683" s="151"/>
      <c r="G47683" s="158"/>
    </row>
    <row r="47684" spans="1:7" x14ac:dyDescent="0.3">
      <c r="A47684" s="151">
        <v>42331</v>
      </c>
      <c r="B47684" s="98">
        <v>0.13541666666666666</v>
      </c>
      <c r="C47684" s="158" t="s">
        <v>119</v>
      </c>
      <c r="D47684" s="158">
        <v>24.57</v>
      </c>
      <c r="E47684" s="158">
        <v>11384</v>
      </c>
      <c r="F47684" s="151"/>
      <c r="G47684" s="158"/>
    </row>
    <row r="47685" spans="1:7" x14ac:dyDescent="0.3">
      <c r="A47685" s="151">
        <v>42331</v>
      </c>
      <c r="B47685" s="98">
        <v>0.14583333333333334</v>
      </c>
      <c r="C47685" s="158" t="s">
        <v>119</v>
      </c>
      <c r="D47685" s="158">
        <v>24.7</v>
      </c>
      <c r="E47685" s="158">
        <v>11857</v>
      </c>
      <c r="F47685" s="151"/>
      <c r="G47685" s="158"/>
    </row>
    <row r="47686" spans="1:7" x14ac:dyDescent="0.3">
      <c r="A47686" s="151">
        <v>42331</v>
      </c>
      <c r="B47686" s="98">
        <v>0.15625</v>
      </c>
      <c r="C47686" s="158" t="s">
        <v>119</v>
      </c>
      <c r="D47686" s="158">
        <v>24.6</v>
      </c>
      <c r="E47686" s="158">
        <v>11805</v>
      </c>
      <c r="F47686" s="151"/>
      <c r="G47686" s="158"/>
    </row>
    <row r="47687" spans="1:7" x14ac:dyDescent="0.3">
      <c r="A47687" s="151">
        <v>42331</v>
      </c>
      <c r="B47687" s="98">
        <v>0.16666666666666666</v>
      </c>
      <c r="C47687" s="158" t="s">
        <v>119</v>
      </c>
      <c r="D47687" s="158">
        <v>24.53</v>
      </c>
      <c r="E47687" s="158">
        <v>11693</v>
      </c>
      <c r="F47687" s="151"/>
      <c r="G47687" s="158"/>
    </row>
    <row r="47688" spans="1:7" x14ac:dyDescent="0.3">
      <c r="A47688" s="151">
        <v>42331</v>
      </c>
      <c r="B47688" s="98">
        <v>0.17708333333333334</v>
      </c>
      <c r="C47688" s="158" t="s">
        <v>119</v>
      </c>
      <c r="D47688" s="158">
        <v>24.52</v>
      </c>
      <c r="E47688" s="158">
        <v>11943</v>
      </c>
      <c r="F47688" s="151"/>
      <c r="G47688" s="158"/>
    </row>
    <row r="47689" spans="1:7" x14ac:dyDescent="0.3">
      <c r="A47689" s="151">
        <v>42331</v>
      </c>
      <c r="B47689" s="98">
        <v>0.1875</v>
      </c>
      <c r="C47689" s="158" t="s">
        <v>119</v>
      </c>
      <c r="D47689" s="158">
        <v>24.53</v>
      </c>
      <c r="E47689" s="158">
        <v>11978</v>
      </c>
      <c r="F47689" s="151"/>
      <c r="G47689" s="158"/>
    </row>
    <row r="47690" spans="1:7" x14ac:dyDescent="0.3">
      <c r="A47690" s="151">
        <v>42331</v>
      </c>
      <c r="B47690" s="98">
        <v>0.19791666666666666</v>
      </c>
      <c r="C47690" s="158" t="s">
        <v>119</v>
      </c>
      <c r="D47690" s="158">
        <v>24.48</v>
      </c>
      <c r="E47690" s="158">
        <v>12128</v>
      </c>
      <c r="F47690" s="151"/>
      <c r="G47690" s="158"/>
    </row>
    <row r="47691" spans="1:7" x14ac:dyDescent="0.3">
      <c r="A47691" s="151">
        <v>42331</v>
      </c>
      <c r="B47691" s="98">
        <v>0.20833333333333334</v>
      </c>
      <c r="C47691" s="158" t="s">
        <v>119</v>
      </c>
      <c r="D47691" s="158">
        <v>24.4</v>
      </c>
      <c r="E47691" s="158">
        <v>12250</v>
      </c>
      <c r="F47691" s="151"/>
      <c r="G47691" s="158"/>
    </row>
    <row r="47692" spans="1:7" x14ac:dyDescent="0.3">
      <c r="A47692" s="151">
        <v>42331</v>
      </c>
      <c r="B47692" s="98">
        <v>0.21875</v>
      </c>
      <c r="C47692" s="158" t="s">
        <v>119</v>
      </c>
      <c r="D47692" s="158">
        <v>24.36</v>
      </c>
      <c r="E47692" s="158">
        <v>12130</v>
      </c>
      <c r="F47692" s="151"/>
      <c r="G47692" s="158"/>
    </row>
    <row r="47693" spans="1:7" x14ac:dyDescent="0.3">
      <c r="A47693" s="151">
        <v>42331</v>
      </c>
      <c r="B47693" s="98">
        <v>0.22916666666666666</v>
      </c>
      <c r="C47693" s="158" t="s">
        <v>119</v>
      </c>
      <c r="D47693" s="158">
        <v>24.21</v>
      </c>
      <c r="E47693" s="158">
        <v>12584</v>
      </c>
      <c r="F47693" s="151"/>
      <c r="G47693" s="158"/>
    </row>
    <row r="47694" spans="1:7" x14ac:dyDescent="0.3">
      <c r="A47694" s="151">
        <v>42331</v>
      </c>
      <c r="B47694" s="98">
        <v>0.23958333333333334</v>
      </c>
      <c r="C47694" s="158" t="s">
        <v>119</v>
      </c>
      <c r="D47694" s="158">
        <v>24.22</v>
      </c>
      <c r="E47694" s="158">
        <v>12561</v>
      </c>
      <c r="F47694" s="151"/>
      <c r="G47694" s="158"/>
    </row>
    <row r="47695" spans="1:7" x14ac:dyDescent="0.3">
      <c r="A47695" s="151">
        <v>42331</v>
      </c>
      <c r="B47695" s="98">
        <v>0.25</v>
      </c>
      <c r="C47695" s="158" t="s">
        <v>119</v>
      </c>
      <c r="D47695" s="158">
        <v>24.2</v>
      </c>
      <c r="E47695" s="158">
        <v>12628</v>
      </c>
      <c r="F47695" s="151"/>
      <c r="G47695" s="158"/>
    </row>
    <row r="47696" spans="1:7" x14ac:dyDescent="0.3">
      <c r="A47696" s="151">
        <v>42331</v>
      </c>
      <c r="B47696" s="98">
        <v>0.26041666666666669</v>
      </c>
      <c r="C47696" s="158" t="s">
        <v>119</v>
      </c>
      <c r="D47696" s="158">
        <v>24.14</v>
      </c>
      <c r="E47696" s="158">
        <v>12472</v>
      </c>
      <c r="F47696" s="151"/>
      <c r="G47696" s="158"/>
    </row>
    <row r="47697" spans="1:7" x14ac:dyDescent="0.3">
      <c r="A47697" s="151">
        <v>42331</v>
      </c>
      <c r="B47697" s="98">
        <v>0.27083333333333331</v>
      </c>
      <c r="C47697" s="158" t="s">
        <v>119</v>
      </c>
      <c r="D47697" s="158">
        <v>24.03</v>
      </c>
      <c r="E47697" s="158">
        <v>12189</v>
      </c>
      <c r="F47697" s="151"/>
      <c r="G47697" s="158"/>
    </row>
    <row r="47698" spans="1:7" x14ac:dyDescent="0.3">
      <c r="A47698" s="151">
        <v>42331</v>
      </c>
      <c r="B47698" s="98">
        <v>0.28125</v>
      </c>
      <c r="C47698" s="158" t="s">
        <v>119</v>
      </c>
      <c r="D47698" s="158">
        <v>24.03</v>
      </c>
      <c r="E47698" s="158">
        <v>12224</v>
      </c>
      <c r="F47698" s="151"/>
      <c r="G47698" s="158"/>
    </row>
    <row r="47699" spans="1:7" x14ac:dyDescent="0.3">
      <c r="A47699" s="151">
        <v>42331</v>
      </c>
      <c r="B47699" s="98">
        <v>0.29166666666666669</v>
      </c>
      <c r="C47699" s="158" t="s">
        <v>119</v>
      </c>
      <c r="D47699" s="158">
        <v>23.91</v>
      </c>
      <c r="E47699" s="158">
        <v>12225</v>
      </c>
      <c r="F47699" s="151"/>
      <c r="G47699" s="158"/>
    </row>
    <row r="47700" spans="1:7" x14ac:dyDescent="0.3">
      <c r="A47700" s="151">
        <v>42331</v>
      </c>
      <c r="B47700" s="98">
        <v>0.30208333333333331</v>
      </c>
      <c r="C47700" s="158" t="s">
        <v>119</v>
      </c>
      <c r="D47700" s="158">
        <v>23.76</v>
      </c>
      <c r="E47700" s="158">
        <v>12140</v>
      </c>
      <c r="F47700" s="151"/>
      <c r="G47700" s="158"/>
    </row>
    <row r="47701" spans="1:7" x14ac:dyDescent="0.3">
      <c r="A47701" s="151">
        <v>42331</v>
      </c>
      <c r="B47701" s="98">
        <v>0.3125</v>
      </c>
      <c r="C47701" s="158" t="s">
        <v>119</v>
      </c>
      <c r="D47701" s="158">
        <v>23.66</v>
      </c>
      <c r="E47701" s="158">
        <v>12128</v>
      </c>
      <c r="F47701" s="151"/>
      <c r="G47701" s="158"/>
    </row>
    <row r="47702" spans="1:7" x14ac:dyDescent="0.3">
      <c r="A47702" s="151">
        <v>42331</v>
      </c>
      <c r="B47702" s="98">
        <v>0.32291666666666669</v>
      </c>
      <c r="C47702" s="158" t="s">
        <v>119</v>
      </c>
      <c r="D47702" s="158">
        <v>23.6</v>
      </c>
      <c r="E47702" s="158">
        <v>12142</v>
      </c>
      <c r="F47702" s="151"/>
      <c r="G47702" s="158"/>
    </row>
    <row r="47703" spans="1:7" x14ac:dyDescent="0.3">
      <c r="A47703" s="151">
        <v>42331</v>
      </c>
      <c r="B47703" s="98">
        <v>0.33333333333333331</v>
      </c>
      <c r="C47703" s="158" t="s">
        <v>119</v>
      </c>
      <c r="D47703" s="158">
        <v>23.53</v>
      </c>
      <c r="E47703" s="158">
        <v>12078</v>
      </c>
      <c r="F47703" s="151"/>
      <c r="G47703" s="158"/>
    </row>
    <row r="47704" spans="1:7" x14ac:dyDescent="0.3">
      <c r="A47704" s="151">
        <v>42331</v>
      </c>
      <c r="B47704" s="98">
        <v>0.34375</v>
      </c>
      <c r="C47704" s="158" t="s">
        <v>119</v>
      </c>
      <c r="D47704" s="158">
        <v>23.53</v>
      </c>
      <c r="E47704" s="158">
        <v>12061</v>
      </c>
      <c r="F47704" s="151"/>
      <c r="G47704" s="158"/>
    </row>
    <row r="47705" spans="1:7" x14ac:dyDescent="0.3">
      <c r="A47705" s="151">
        <v>42331</v>
      </c>
      <c r="B47705" s="98">
        <v>0.35416666666666669</v>
      </c>
      <c r="C47705" s="158" t="s">
        <v>119</v>
      </c>
      <c r="D47705" s="158">
        <v>23.56</v>
      </c>
      <c r="E47705" s="158">
        <v>12123</v>
      </c>
      <c r="F47705" s="151"/>
      <c r="G47705" s="158"/>
    </row>
    <row r="47706" spans="1:7" x14ac:dyDescent="0.3">
      <c r="A47706" s="151">
        <v>42331</v>
      </c>
      <c r="B47706" s="98">
        <v>0.36458333333333331</v>
      </c>
      <c r="C47706" s="158" t="s">
        <v>119</v>
      </c>
      <c r="D47706" s="158">
        <v>23.47</v>
      </c>
      <c r="E47706" s="158">
        <v>11945</v>
      </c>
      <c r="F47706" s="151"/>
      <c r="G47706" s="158"/>
    </row>
    <row r="47707" spans="1:7" x14ac:dyDescent="0.3">
      <c r="A47707" s="151">
        <v>42331</v>
      </c>
      <c r="B47707" s="98">
        <v>0.375</v>
      </c>
      <c r="C47707" s="158" t="s">
        <v>119</v>
      </c>
      <c r="D47707" s="158">
        <v>23.32</v>
      </c>
      <c r="E47707" s="158">
        <v>11502</v>
      </c>
      <c r="F47707" s="151"/>
      <c r="G47707" s="158"/>
    </row>
    <row r="47708" spans="1:7" x14ac:dyDescent="0.3">
      <c r="A47708" s="151">
        <v>42331</v>
      </c>
      <c r="B47708" s="98">
        <v>0.38541666666666669</v>
      </c>
      <c r="C47708" s="158" t="s">
        <v>119</v>
      </c>
      <c r="D47708" s="158">
        <v>23.24</v>
      </c>
      <c r="E47708" s="158">
        <v>11319</v>
      </c>
      <c r="F47708" s="151"/>
      <c r="G47708" s="158"/>
    </row>
    <row r="47709" spans="1:7" x14ac:dyDescent="0.3">
      <c r="A47709" s="151">
        <v>42331</v>
      </c>
      <c r="B47709" s="98">
        <v>0.39583333333333331</v>
      </c>
      <c r="C47709" s="158" t="s">
        <v>119</v>
      </c>
      <c r="D47709" s="158">
        <v>23.24</v>
      </c>
      <c r="E47709" s="158">
        <v>11180</v>
      </c>
      <c r="F47709" s="151"/>
      <c r="G47709" s="158"/>
    </row>
    <row r="47710" spans="1:7" x14ac:dyDescent="0.3">
      <c r="A47710" s="151">
        <v>42331</v>
      </c>
      <c r="B47710" s="98">
        <v>0.40625</v>
      </c>
      <c r="C47710" s="158" t="s">
        <v>119</v>
      </c>
      <c r="D47710" s="158">
        <v>23.23</v>
      </c>
      <c r="E47710" s="158">
        <v>11068</v>
      </c>
      <c r="F47710" s="151"/>
      <c r="G47710" s="158"/>
    </row>
    <row r="47711" spans="1:7" x14ac:dyDescent="0.3">
      <c r="A47711" s="151">
        <v>42331</v>
      </c>
      <c r="B47711" s="98">
        <v>0.41666666666666669</v>
      </c>
      <c r="C47711" s="158" t="s">
        <v>119</v>
      </c>
      <c r="D47711" s="158">
        <v>23.22</v>
      </c>
      <c r="E47711" s="158">
        <v>11067</v>
      </c>
      <c r="F47711" s="151"/>
      <c r="G47711" s="158"/>
    </row>
    <row r="47712" spans="1:7" x14ac:dyDescent="0.3">
      <c r="A47712" s="151">
        <v>42331</v>
      </c>
      <c r="B47712" s="98">
        <v>0.42708333333333331</v>
      </c>
      <c r="C47712" s="158" t="s">
        <v>119</v>
      </c>
      <c r="D47712" s="158">
        <v>23.21</v>
      </c>
      <c r="E47712" s="158">
        <v>11019</v>
      </c>
      <c r="F47712" s="151"/>
      <c r="G47712" s="158"/>
    </row>
    <row r="47713" spans="1:7" x14ac:dyDescent="0.3">
      <c r="A47713" s="151">
        <v>42331</v>
      </c>
      <c r="B47713" s="98">
        <v>0.4375</v>
      </c>
      <c r="C47713" s="158" t="s">
        <v>119</v>
      </c>
      <c r="D47713" s="158">
        <v>23.21</v>
      </c>
      <c r="E47713" s="158">
        <v>11069</v>
      </c>
      <c r="F47713" s="151"/>
      <c r="G47713" s="158"/>
    </row>
    <row r="47714" spans="1:7" x14ac:dyDescent="0.3">
      <c r="A47714" s="151">
        <v>42331</v>
      </c>
      <c r="B47714" s="98">
        <v>0.44791666666666669</v>
      </c>
      <c r="C47714" s="158" t="s">
        <v>119</v>
      </c>
      <c r="D47714" s="158">
        <v>23.28</v>
      </c>
      <c r="E47714" s="158">
        <v>11442</v>
      </c>
      <c r="F47714" s="151"/>
      <c r="G47714" s="158"/>
    </row>
    <row r="47715" spans="1:7" x14ac:dyDescent="0.3">
      <c r="A47715" s="151">
        <v>42331</v>
      </c>
      <c r="B47715" s="98">
        <v>0.45833333333333331</v>
      </c>
      <c r="C47715" s="158" t="s">
        <v>119</v>
      </c>
      <c r="D47715" s="158">
        <v>23.37</v>
      </c>
      <c r="E47715" s="158">
        <v>11565</v>
      </c>
      <c r="F47715" s="151"/>
      <c r="G47715" s="158"/>
    </row>
    <row r="47716" spans="1:7" x14ac:dyDescent="0.3">
      <c r="A47716" s="151">
        <v>42331</v>
      </c>
      <c r="B47716" s="98">
        <v>0.46875</v>
      </c>
      <c r="C47716" s="158" t="s">
        <v>119</v>
      </c>
      <c r="D47716" s="158">
        <v>23.56</v>
      </c>
      <c r="E47716" s="158">
        <v>12212</v>
      </c>
      <c r="F47716" s="151"/>
      <c r="G47716" s="158"/>
    </row>
    <row r="47717" spans="1:7" x14ac:dyDescent="0.3">
      <c r="A47717" s="151">
        <v>42331</v>
      </c>
      <c r="B47717" s="98">
        <v>0.47916666666666669</v>
      </c>
      <c r="C47717" s="158" t="s">
        <v>119</v>
      </c>
      <c r="D47717" s="158">
        <v>23.65</v>
      </c>
      <c r="E47717" s="158">
        <v>12566</v>
      </c>
      <c r="F47717" s="151"/>
      <c r="G47717" s="158"/>
    </row>
    <row r="47718" spans="1:7" x14ac:dyDescent="0.3">
      <c r="A47718" s="151">
        <v>42331</v>
      </c>
      <c r="B47718" s="98">
        <v>0.48958333333333331</v>
      </c>
      <c r="C47718" s="158" t="s">
        <v>119</v>
      </c>
      <c r="D47718" s="158">
        <v>23.81</v>
      </c>
      <c r="E47718" s="158">
        <v>13047</v>
      </c>
      <c r="F47718" s="151"/>
      <c r="G47718" s="158"/>
    </row>
    <row r="47719" spans="1:7" x14ac:dyDescent="0.3">
      <c r="A47719" s="151">
        <v>42331</v>
      </c>
      <c r="B47719" s="98">
        <v>0.5</v>
      </c>
      <c r="C47719" s="158" t="s">
        <v>120</v>
      </c>
      <c r="D47719" s="158">
        <v>23.63</v>
      </c>
      <c r="E47719" s="158">
        <v>12323</v>
      </c>
      <c r="F47719" s="151"/>
      <c r="G47719" s="158"/>
    </row>
    <row r="47720" spans="1:7" x14ac:dyDescent="0.3">
      <c r="A47720" s="151">
        <v>42331</v>
      </c>
      <c r="B47720" s="98">
        <v>0.51041666666666663</v>
      </c>
      <c r="C47720" s="158" t="s">
        <v>120</v>
      </c>
      <c r="D47720" s="158">
        <v>23.72</v>
      </c>
      <c r="E47720" s="158">
        <v>12404</v>
      </c>
      <c r="F47720" s="151"/>
      <c r="G47720" s="158"/>
    </row>
    <row r="47721" spans="1:7" x14ac:dyDescent="0.3">
      <c r="A47721" s="151">
        <v>42331</v>
      </c>
      <c r="B47721" s="98">
        <v>0.52083333333333337</v>
      </c>
      <c r="C47721" s="158" t="s">
        <v>120</v>
      </c>
      <c r="D47721" s="158">
        <v>23.74</v>
      </c>
      <c r="E47721" s="158">
        <v>12232</v>
      </c>
      <c r="F47721" s="151"/>
      <c r="G47721" s="158"/>
    </row>
    <row r="47722" spans="1:7" x14ac:dyDescent="0.3">
      <c r="A47722" s="151">
        <v>42331</v>
      </c>
      <c r="B47722" s="98">
        <v>0.53125</v>
      </c>
      <c r="C47722" s="158" t="s">
        <v>120</v>
      </c>
      <c r="D47722" s="158">
        <v>23.68</v>
      </c>
      <c r="E47722" s="158">
        <v>11410</v>
      </c>
      <c r="F47722" s="151"/>
      <c r="G47722" s="158"/>
    </row>
    <row r="47723" spans="1:7" x14ac:dyDescent="0.3">
      <c r="A47723" s="151">
        <v>42331</v>
      </c>
      <c r="B47723" s="98">
        <v>4.1666666666666664E-2</v>
      </c>
      <c r="C47723" s="158" t="s">
        <v>120</v>
      </c>
      <c r="D47723" s="158">
        <v>23.7</v>
      </c>
      <c r="E47723" s="158">
        <v>11462</v>
      </c>
      <c r="F47723" s="151"/>
      <c r="G47723" s="158"/>
    </row>
    <row r="47724" spans="1:7" x14ac:dyDescent="0.3">
      <c r="A47724" s="151">
        <v>42331</v>
      </c>
      <c r="B47724" s="98">
        <v>5.2083333333333336E-2</v>
      </c>
      <c r="C47724" s="158" t="s">
        <v>120</v>
      </c>
      <c r="D47724" s="158">
        <v>23.77</v>
      </c>
      <c r="E47724" s="158">
        <v>11375</v>
      </c>
      <c r="F47724" s="151"/>
      <c r="G47724" s="158"/>
    </row>
    <row r="47725" spans="1:7" x14ac:dyDescent="0.3">
      <c r="A47725" s="151">
        <v>42331</v>
      </c>
      <c r="B47725" s="98">
        <v>6.25E-2</v>
      </c>
      <c r="C47725" s="158" t="s">
        <v>120</v>
      </c>
      <c r="D47725" s="158">
        <v>23.76</v>
      </c>
      <c r="E47725" s="158">
        <v>11195</v>
      </c>
      <c r="F47725" s="151"/>
      <c r="G47725" s="158"/>
    </row>
    <row r="47726" spans="1:7" x14ac:dyDescent="0.3">
      <c r="A47726" s="151">
        <v>42331</v>
      </c>
      <c r="B47726" s="98">
        <v>7.2916666666666671E-2</v>
      </c>
      <c r="C47726" s="158" t="s">
        <v>120</v>
      </c>
      <c r="D47726" s="158">
        <v>23.82</v>
      </c>
      <c r="E47726" s="158">
        <v>11126</v>
      </c>
      <c r="F47726" s="151"/>
      <c r="G47726" s="158"/>
    </row>
    <row r="47727" spans="1:7" x14ac:dyDescent="0.3">
      <c r="A47727" s="151">
        <v>42331</v>
      </c>
      <c r="B47727" s="98">
        <v>8.3333333333333329E-2</v>
      </c>
      <c r="C47727" s="158" t="s">
        <v>120</v>
      </c>
      <c r="D47727" s="158">
        <v>23.89</v>
      </c>
      <c r="E47727" s="158">
        <v>11191</v>
      </c>
      <c r="F47727" s="151"/>
      <c r="G47727" s="158"/>
    </row>
    <row r="47728" spans="1:7" x14ac:dyDescent="0.3">
      <c r="A47728" s="151">
        <v>42331</v>
      </c>
      <c r="B47728" s="98">
        <v>9.375E-2</v>
      </c>
      <c r="C47728" s="158" t="s">
        <v>120</v>
      </c>
      <c r="D47728" s="158">
        <v>23.93</v>
      </c>
      <c r="E47728" s="158">
        <v>11108</v>
      </c>
      <c r="F47728" s="151"/>
      <c r="G47728" s="158"/>
    </row>
    <row r="47729" spans="1:7" x14ac:dyDescent="0.3">
      <c r="A47729" s="151">
        <v>42331</v>
      </c>
      <c r="B47729" s="98">
        <v>0.10416666666666667</v>
      </c>
      <c r="C47729" s="158" t="s">
        <v>120</v>
      </c>
      <c r="D47729" s="158">
        <v>23.93</v>
      </c>
      <c r="E47729" s="158">
        <v>10953</v>
      </c>
      <c r="F47729" s="151"/>
      <c r="G47729" s="158"/>
    </row>
    <row r="47730" spans="1:7" x14ac:dyDescent="0.3">
      <c r="A47730" s="151">
        <v>42331</v>
      </c>
      <c r="B47730" s="98">
        <v>0.11458333333333333</v>
      </c>
      <c r="C47730" s="158" t="s">
        <v>120</v>
      </c>
      <c r="D47730" s="158">
        <v>23.91</v>
      </c>
      <c r="E47730" s="158">
        <v>10920</v>
      </c>
      <c r="F47730" s="151"/>
      <c r="G47730" s="158"/>
    </row>
    <row r="47731" spans="1:7" x14ac:dyDescent="0.3">
      <c r="A47731" s="151">
        <v>42331</v>
      </c>
      <c r="B47731" s="98">
        <v>0.125</v>
      </c>
      <c r="C47731" s="158" t="s">
        <v>120</v>
      </c>
      <c r="D47731" s="158">
        <v>23.87</v>
      </c>
      <c r="E47731" s="158">
        <v>10658</v>
      </c>
      <c r="F47731" s="151"/>
      <c r="G47731" s="158"/>
    </row>
    <row r="47732" spans="1:7" x14ac:dyDescent="0.3">
      <c r="A47732" s="151">
        <v>42331</v>
      </c>
      <c r="B47732" s="98">
        <v>0.13541666666666666</v>
      </c>
      <c r="C47732" s="158" t="s">
        <v>120</v>
      </c>
      <c r="D47732" s="158">
        <v>23.85</v>
      </c>
      <c r="E47732" s="158">
        <v>10754</v>
      </c>
      <c r="F47732" s="151"/>
      <c r="G47732" s="158"/>
    </row>
    <row r="47733" spans="1:7" x14ac:dyDescent="0.3">
      <c r="A47733" s="151">
        <v>42331</v>
      </c>
      <c r="B47733" s="98">
        <v>0.14583333333333334</v>
      </c>
      <c r="C47733" s="158" t="s">
        <v>120</v>
      </c>
      <c r="D47733" s="158">
        <v>23.86</v>
      </c>
      <c r="E47733" s="158">
        <v>10843</v>
      </c>
      <c r="F47733" s="151"/>
      <c r="G47733" s="158"/>
    </row>
    <row r="47734" spans="1:7" x14ac:dyDescent="0.3">
      <c r="A47734" s="151">
        <v>42331</v>
      </c>
      <c r="B47734" s="98">
        <v>0.15625</v>
      </c>
      <c r="C47734" s="158" t="s">
        <v>120</v>
      </c>
      <c r="D47734" s="158">
        <v>23.81</v>
      </c>
      <c r="E47734" s="158">
        <v>10945</v>
      </c>
      <c r="F47734" s="151"/>
      <c r="G47734" s="158"/>
    </row>
    <row r="47735" spans="1:7" x14ac:dyDescent="0.3">
      <c r="A47735" s="151">
        <v>42331</v>
      </c>
      <c r="B47735" s="98">
        <v>0.16666666666666666</v>
      </c>
      <c r="C47735" s="158" t="s">
        <v>120</v>
      </c>
      <c r="D47735" s="158">
        <v>23.76</v>
      </c>
      <c r="E47735" s="158">
        <v>11128</v>
      </c>
      <c r="F47735" s="151"/>
      <c r="G47735" s="158"/>
    </row>
    <row r="47736" spans="1:7" x14ac:dyDescent="0.3">
      <c r="A47736" s="151">
        <v>42331</v>
      </c>
      <c r="B47736" s="98">
        <v>0.17708333333333334</v>
      </c>
      <c r="C47736" s="158" t="s">
        <v>120</v>
      </c>
      <c r="D47736" s="158">
        <v>23.73</v>
      </c>
      <c r="E47736" s="158">
        <v>11490</v>
      </c>
      <c r="F47736" s="151"/>
      <c r="G47736" s="158"/>
    </row>
    <row r="47737" spans="1:7" x14ac:dyDescent="0.3">
      <c r="A47737" s="151">
        <v>42331</v>
      </c>
      <c r="B47737" s="98">
        <v>0.1875</v>
      </c>
      <c r="C47737" s="158" t="s">
        <v>120</v>
      </c>
      <c r="D47737" s="158">
        <v>23.67</v>
      </c>
      <c r="E47737" s="158">
        <v>11403</v>
      </c>
      <c r="F47737" s="151"/>
      <c r="G47737" s="158"/>
    </row>
    <row r="47738" spans="1:7" x14ac:dyDescent="0.3">
      <c r="A47738" s="151">
        <v>42331</v>
      </c>
      <c r="B47738" s="98">
        <v>0.19791666666666666</v>
      </c>
      <c r="C47738" s="158" t="s">
        <v>120</v>
      </c>
      <c r="D47738" s="158">
        <v>23.63</v>
      </c>
      <c r="E47738" s="158">
        <v>11386</v>
      </c>
      <c r="F47738" s="151"/>
      <c r="G47738" s="158"/>
    </row>
    <row r="47739" spans="1:7" x14ac:dyDescent="0.3">
      <c r="A47739" s="151">
        <v>42331</v>
      </c>
      <c r="B47739" s="98">
        <v>0.20833333333333334</v>
      </c>
      <c r="C47739" s="158" t="s">
        <v>120</v>
      </c>
      <c r="D47739" s="158">
        <v>23.56</v>
      </c>
      <c r="E47739" s="158">
        <v>11502</v>
      </c>
      <c r="F47739" s="151"/>
      <c r="G47739" s="158"/>
    </row>
    <row r="47740" spans="1:7" x14ac:dyDescent="0.3">
      <c r="A47740" s="151">
        <v>42331</v>
      </c>
      <c r="B47740" s="98">
        <v>0.21875</v>
      </c>
      <c r="C47740" s="158" t="s">
        <v>120</v>
      </c>
      <c r="D47740" s="158">
        <v>23.52</v>
      </c>
      <c r="E47740" s="158">
        <v>11615</v>
      </c>
      <c r="F47740" s="151"/>
      <c r="G47740" s="158"/>
    </row>
    <row r="47741" spans="1:7" x14ac:dyDescent="0.3">
      <c r="A47741" s="151">
        <v>42331</v>
      </c>
      <c r="B47741" s="98">
        <v>0.22916666666666666</v>
      </c>
      <c r="C47741" s="158" t="s">
        <v>120</v>
      </c>
      <c r="D47741" s="158">
        <v>23.46</v>
      </c>
      <c r="E47741" s="158">
        <v>11609</v>
      </c>
      <c r="F47741" s="151"/>
      <c r="G47741" s="158"/>
    </row>
    <row r="47742" spans="1:7" x14ac:dyDescent="0.3">
      <c r="A47742" s="151">
        <v>42331</v>
      </c>
      <c r="B47742" s="98">
        <v>0.23958333333333334</v>
      </c>
      <c r="C47742" s="158" t="s">
        <v>120</v>
      </c>
      <c r="D47742" s="158">
        <v>23.36</v>
      </c>
      <c r="E47742" s="158">
        <v>11518</v>
      </c>
      <c r="F47742" s="151"/>
      <c r="G47742" s="158"/>
    </row>
    <row r="47743" spans="1:7" x14ac:dyDescent="0.3">
      <c r="A47743" s="151">
        <v>42331</v>
      </c>
      <c r="B47743" s="98">
        <v>0.25</v>
      </c>
      <c r="C47743" s="158" t="s">
        <v>120</v>
      </c>
      <c r="D47743" s="158">
        <v>23.21</v>
      </c>
      <c r="E47743" s="158">
        <v>11613</v>
      </c>
      <c r="F47743" s="151"/>
      <c r="G47743" s="158"/>
    </row>
    <row r="47744" spans="1:7" x14ac:dyDescent="0.3">
      <c r="A47744" s="151">
        <v>42331</v>
      </c>
      <c r="B47744" s="98">
        <v>0.26041666666666669</v>
      </c>
      <c r="C47744" s="158" t="s">
        <v>120</v>
      </c>
      <c r="D47744" s="158">
        <v>23.17</v>
      </c>
      <c r="E47744" s="158">
        <v>11608</v>
      </c>
      <c r="F47744" s="151"/>
      <c r="G47744" s="158"/>
    </row>
    <row r="47745" spans="1:7" x14ac:dyDescent="0.3">
      <c r="A47745" s="151">
        <v>42331</v>
      </c>
      <c r="B47745" s="98">
        <v>0.27083333333333331</v>
      </c>
      <c r="C47745" s="158" t="s">
        <v>120</v>
      </c>
      <c r="D47745" s="158">
        <v>23.09</v>
      </c>
      <c r="E47745" s="158">
        <v>11630</v>
      </c>
      <c r="F47745" s="151"/>
      <c r="G47745" s="158"/>
    </row>
    <row r="47746" spans="1:7" x14ac:dyDescent="0.3">
      <c r="A47746" s="151">
        <v>42331</v>
      </c>
      <c r="B47746" s="98">
        <v>0.28125</v>
      </c>
      <c r="C47746" s="158" t="s">
        <v>120</v>
      </c>
      <c r="D47746" s="158">
        <v>23.05</v>
      </c>
      <c r="E47746" s="158">
        <v>11603</v>
      </c>
      <c r="F47746" s="151"/>
      <c r="G47746" s="158"/>
    </row>
    <row r="47747" spans="1:7" x14ac:dyDescent="0.3">
      <c r="A47747" s="151">
        <v>42331</v>
      </c>
      <c r="B47747" s="98">
        <v>0.29166666666666669</v>
      </c>
      <c r="C47747" s="158" t="s">
        <v>120</v>
      </c>
      <c r="D47747" s="158">
        <v>23.03</v>
      </c>
      <c r="E47747" s="158">
        <v>11612</v>
      </c>
      <c r="F47747" s="151"/>
      <c r="G47747" s="158"/>
    </row>
    <row r="47748" spans="1:7" x14ac:dyDescent="0.3">
      <c r="A47748" s="151">
        <v>42331</v>
      </c>
      <c r="B47748" s="98">
        <v>0.30208333333333331</v>
      </c>
      <c r="C47748" s="158" t="s">
        <v>120</v>
      </c>
      <c r="D47748" s="158">
        <v>22.92</v>
      </c>
      <c r="E47748" s="158">
        <v>11523</v>
      </c>
      <c r="F47748" s="151"/>
      <c r="G47748" s="158"/>
    </row>
    <row r="47749" spans="1:7" x14ac:dyDescent="0.3">
      <c r="A47749" s="151">
        <v>42331</v>
      </c>
      <c r="B47749" s="98">
        <v>0.3125</v>
      </c>
      <c r="C47749" s="158" t="s">
        <v>120</v>
      </c>
      <c r="D47749" s="158">
        <v>22.92</v>
      </c>
      <c r="E47749" s="158">
        <v>11564</v>
      </c>
      <c r="F47749" s="151"/>
      <c r="G47749" s="158"/>
    </row>
    <row r="47750" spans="1:7" x14ac:dyDescent="0.3">
      <c r="A47750" s="151">
        <v>42331</v>
      </c>
      <c r="B47750" s="98">
        <v>0.32291666666666669</v>
      </c>
      <c r="C47750" s="158" t="s">
        <v>120</v>
      </c>
      <c r="D47750" s="158">
        <v>22.71</v>
      </c>
      <c r="E47750" s="158">
        <v>11450</v>
      </c>
      <c r="F47750" s="151"/>
      <c r="G47750" s="158"/>
    </row>
    <row r="47751" spans="1:7" x14ac:dyDescent="0.3">
      <c r="A47751" s="151">
        <v>42331</v>
      </c>
      <c r="B47751" s="98">
        <v>0.33333333333333331</v>
      </c>
      <c r="C47751" s="158" t="s">
        <v>120</v>
      </c>
      <c r="D47751" s="158">
        <v>22.68</v>
      </c>
      <c r="E47751" s="158">
        <v>11437</v>
      </c>
      <c r="F47751" s="151"/>
      <c r="G47751" s="158"/>
    </row>
    <row r="47752" spans="1:7" x14ac:dyDescent="0.3">
      <c r="A47752" s="151">
        <v>42331</v>
      </c>
      <c r="B47752" s="98">
        <v>0.34375</v>
      </c>
      <c r="C47752" s="158" t="s">
        <v>120</v>
      </c>
      <c r="D47752" s="158">
        <v>22.64</v>
      </c>
      <c r="E47752" s="158">
        <v>11389</v>
      </c>
      <c r="F47752" s="151"/>
      <c r="G47752" s="158"/>
    </row>
    <row r="47753" spans="1:7" x14ac:dyDescent="0.3">
      <c r="A47753" s="151">
        <v>42331</v>
      </c>
      <c r="B47753" s="98">
        <v>0.35416666666666669</v>
      </c>
      <c r="C47753" s="158" t="s">
        <v>120</v>
      </c>
      <c r="D47753" s="158">
        <v>22.58</v>
      </c>
      <c r="E47753" s="158">
        <v>11411</v>
      </c>
      <c r="F47753" s="151"/>
      <c r="G47753" s="158"/>
    </row>
    <row r="47754" spans="1:7" x14ac:dyDescent="0.3">
      <c r="A47754" s="151">
        <v>42331</v>
      </c>
      <c r="B47754" s="98">
        <v>0.36458333333333331</v>
      </c>
      <c r="C47754" s="158" t="s">
        <v>120</v>
      </c>
      <c r="D47754" s="158">
        <v>22.48</v>
      </c>
      <c r="E47754" s="158">
        <v>11365</v>
      </c>
      <c r="F47754" s="151"/>
      <c r="G47754" s="158"/>
    </row>
    <row r="47755" spans="1:7" x14ac:dyDescent="0.3">
      <c r="A47755" s="151">
        <v>42331</v>
      </c>
      <c r="B47755" s="98">
        <v>0.375</v>
      </c>
      <c r="C47755" s="158" t="s">
        <v>120</v>
      </c>
      <c r="D47755" s="158">
        <v>22.44</v>
      </c>
      <c r="E47755" s="158">
        <v>11469</v>
      </c>
      <c r="F47755" s="151"/>
      <c r="G47755" s="158"/>
    </row>
    <row r="47756" spans="1:7" x14ac:dyDescent="0.3">
      <c r="A47756" s="151">
        <v>42331</v>
      </c>
      <c r="B47756" s="98">
        <v>0.38541666666666669</v>
      </c>
      <c r="C47756" s="158" t="s">
        <v>120</v>
      </c>
      <c r="D47756" s="158">
        <v>22.53</v>
      </c>
      <c r="E47756" s="158">
        <v>11862</v>
      </c>
      <c r="F47756" s="151"/>
      <c r="G47756" s="158"/>
    </row>
    <row r="47757" spans="1:7" x14ac:dyDescent="0.3">
      <c r="A47757" s="151">
        <v>42331</v>
      </c>
      <c r="B47757" s="98">
        <v>0.39583333333333331</v>
      </c>
      <c r="C47757" s="158" t="s">
        <v>120</v>
      </c>
      <c r="D47757" s="158">
        <v>22.31</v>
      </c>
      <c r="E47757" s="158">
        <v>11560</v>
      </c>
      <c r="F47757" s="151"/>
      <c r="G47757" s="158"/>
    </row>
    <row r="47758" spans="1:7" x14ac:dyDescent="0.3">
      <c r="A47758" s="151">
        <v>42331</v>
      </c>
      <c r="B47758" s="98">
        <v>0.40625</v>
      </c>
      <c r="C47758" s="158" t="s">
        <v>120</v>
      </c>
      <c r="D47758" s="158">
        <v>22.3</v>
      </c>
      <c r="E47758" s="158">
        <v>11790</v>
      </c>
      <c r="F47758" s="151"/>
      <c r="G47758" s="158"/>
    </row>
    <row r="47759" spans="1:7" x14ac:dyDescent="0.3">
      <c r="A47759" s="151">
        <v>42331</v>
      </c>
      <c r="B47759" s="98">
        <v>0.41666666666666669</v>
      </c>
      <c r="C47759" s="158" t="s">
        <v>120</v>
      </c>
      <c r="D47759" s="158">
        <v>22.46</v>
      </c>
      <c r="E47759" s="158">
        <v>12615</v>
      </c>
      <c r="F47759" s="151"/>
      <c r="G47759" s="158"/>
    </row>
    <row r="47760" spans="1:7" x14ac:dyDescent="0.3">
      <c r="A47760" s="151">
        <v>42331</v>
      </c>
      <c r="B47760" s="98">
        <v>0.42708333333333331</v>
      </c>
      <c r="C47760" s="158" t="s">
        <v>120</v>
      </c>
      <c r="D47760" s="158">
        <v>22.27</v>
      </c>
      <c r="E47760" s="158">
        <v>12132</v>
      </c>
      <c r="F47760" s="151"/>
      <c r="G47760" s="158"/>
    </row>
    <row r="47761" spans="1:7" x14ac:dyDescent="0.3">
      <c r="A47761" s="151">
        <v>42331</v>
      </c>
      <c r="B47761" s="98">
        <v>0.4375</v>
      </c>
      <c r="C47761" s="158" t="s">
        <v>120</v>
      </c>
      <c r="D47761" s="158">
        <v>22.21</v>
      </c>
      <c r="E47761" s="158">
        <v>12099</v>
      </c>
      <c r="F47761" s="151"/>
      <c r="G47761" s="158"/>
    </row>
    <row r="47762" spans="1:7" x14ac:dyDescent="0.3">
      <c r="A47762" s="151">
        <v>42331</v>
      </c>
      <c r="B47762" s="98">
        <v>0.44791666666666669</v>
      </c>
      <c r="C47762" s="158" t="s">
        <v>120</v>
      </c>
      <c r="D47762" s="158">
        <v>22.24</v>
      </c>
      <c r="E47762" s="158">
        <v>12383</v>
      </c>
      <c r="F47762" s="151"/>
      <c r="G47762" s="158"/>
    </row>
    <row r="47763" spans="1:7" x14ac:dyDescent="0.3">
      <c r="A47763" s="151">
        <v>42331</v>
      </c>
      <c r="B47763" s="98">
        <v>0.45833333333333331</v>
      </c>
      <c r="C47763" s="158" t="s">
        <v>120</v>
      </c>
      <c r="D47763" s="158">
        <v>22.28</v>
      </c>
      <c r="E47763" s="158">
        <v>12750</v>
      </c>
      <c r="F47763" s="151"/>
      <c r="G47763" s="158"/>
    </row>
    <row r="47764" spans="1:7" x14ac:dyDescent="0.3">
      <c r="A47764" s="151">
        <v>42331</v>
      </c>
      <c r="B47764" s="98">
        <v>0.46875</v>
      </c>
      <c r="C47764" s="158" t="s">
        <v>120</v>
      </c>
      <c r="D47764" s="158">
        <v>22.05</v>
      </c>
      <c r="E47764" s="158">
        <v>12309</v>
      </c>
      <c r="F47764" s="151"/>
      <c r="G47764" s="158"/>
    </row>
    <row r="47765" spans="1:7" x14ac:dyDescent="0.3">
      <c r="A47765" s="151">
        <v>42331</v>
      </c>
      <c r="B47765" s="98">
        <v>0.47916666666666669</v>
      </c>
      <c r="C47765" s="158" t="s">
        <v>120</v>
      </c>
      <c r="D47765" s="158">
        <v>21.86</v>
      </c>
      <c r="E47765" s="158">
        <v>11910</v>
      </c>
      <c r="F47765" s="151"/>
      <c r="G47765" s="158"/>
    </row>
    <row r="47766" spans="1:7" x14ac:dyDescent="0.3">
      <c r="A47766" s="151">
        <v>42331</v>
      </c>
      <c r="B47766" s="98">
        <v>0.48958333333333331</v>
      </c>
      <c r="C47766" s="158" t="s">
        <v>120</v>
      </c>
      <c r="D47766" s="158">
        <v>22.02</v>
      </c>
      <c r="E47766" s="158">
        <v>12435</v>
      </c>
      <c r="F47766" s="151"/>
      <c r="G47766" s="158"/>
    </row>
    <row r="47767" spans="1:7" x14ac:dyDescent="0.3">
      <c r="A47767" s="151">
        <v>42332</v>
      </c>
      <c r="B47767" s="98">
        <v>0.5</v>
      </c>
      <c r="C47767" s="158" t="s">
        <v>119</v>
      </c>
      <c r="D47767" s="158">
        <v>21.97</v>
      </c>
      <c r="E47767" s="158">
        <v>12585</v>
      </c>
      <c r="F47767" s="151"/>
      <c r="G47767" s="158"/>
    </row>
    <row r="47768" spans="1:7" x14ac:dyDescent="0.3">
      <c r="A47768" s="151">
        <v>42332</v>
      </c>
      <c r="B47768" s="98">
        <v>0.51041666666666663</v>
      </c>
      <c r="C47768" s="158" t="s">
        <v>119</v>
      </c>
      <c r="D47768" s="158">
        <v>21.98</v>
      </c>
      <c r="E47768" s="158">
        <v>13055</v>
      </c>
      <c r="F47768" s="151"/>
      <c r="G47768" s="158"/>
    </row>
    <row r="47769" spans="1:7" x14ac:dyDescent="0.3">
      <c r="A47769" s="151">
        <v>42332</v>
      </c>
      <c r="B47769" s="98">
        <v>0.52083333333333337</v>
      </c>
      <c r="C47769" s="158" t="s">
        <v>119</v>
      </c>
      <c r="D47769" s="158">
        <v>22.1</v>
      </c>
      <c r="E47769" s="158">
        <v>13609</v>
      </c>
      <c r="F47769" s="151"/>
      <c r="G47769" s="158"/>
    </row>
    <row r="47770" spans="1:7" x14ac:dyDescent="0.3">
      <c r="A47770" s="151">
        <v>42332</v>
      </c>
      <c r="B47770" s="98">
        <v>0.53125</v>
      </c>
      <c r="C47770" s="158" t="s">
        <v>119</v>
      </c>
      <c r="D47770" s="158">
        <v>21.93</v>
      </c>
      <c r="E47770" s="158">
        <v>13126</v>
      </c>
      <c r="F47770" s="151"/>
      <c r="G47770" s="158"/>
    </row>
    <row r="47771" spans="1:7" x14ac:dyDescent="0.3">
      <c r="A47771" s="151">
        <v>42332</v>
      </c>
      <c r="B47771" s="98">
        <v>4.1666666666666664E-2</v>
      </c>
      <c r="C47771" s="158" t="s">
        <v>119</v>
      </c>
      <c r="D47771" s="158">
        <v>21.75</v>
      </c>
      <c r="E47771" s="158">
        <v>12786</v>
      </c>
      <c r="F47771" s="151"/>
      <c r="G47771" s="158"/>
    </row>
    <row r="47772" spans="1:7" x14ac:dyDescent="0.3">
      <c r="A47772" s="151">
        <v>42332</v>
      </c>
      <c r="B47772" s="98">
        <v>5.2083333333333336E-2</v>
      </c>
      <c r="C47772" s="158" t="s">
        <v>119</v>
      </c>
      <c r="D47772" s="158">
        <v>21.7</v>
      </c>
      <c r="E47772" s="158">
        <v>12863</v>
      </c>
      <c r="F47772" s="151"/>
      <c r="G47772" s="158"/>
    </row>
    <row r="47773" spans="1:7" x14ac:dyDescent="0.3">
      <c r="A47773" s="151">
        <v>42332</v>
      </c>
      <c r="B47773" s="98">
        <v>6.25E-2</v>
      </c>
      <c r="C47773" s="158" t="s">
        <v>119</v>
      </c>
      <c r="D47773" s="158">
        <v>21.51</v>
      </c>
      <c r="E47773" s="158">
        <v>12274</v>
      </c>
      <c r="F47773" s="151"/>
      <c r="G47773" s="158"/>
    </row>
    <row r="47774" spans="1:7" x14ac:dyDescent="0.3">
      <c r="A47774" s="151">
        <v>42332</v>
      </c>
      <c r="B47774" s="98">
        <v>7.2916666666666671E-2</v>
      </c>
      <c r="C47774" s="158" t="s">
        <v>119</v>
      </c>
      <c r="D47774" s="158">
        <v>21.27</v>
      </c>
      <c r="E47774" s="158">
        <v>12060</v>
      </c>
      <c r="F47774" s="151"/>
      <c r="G47774" s="158"/>
    </row>
    <row r="47775" spans="1:7" x14ac:dyDescent="0.3">
      <c r="A47775" s="151">
        <v>42332</v>
      </c>
      <c r="B47775" s="98">
        <v>8.3333333333333329E-2</v>
      </c>
      <c r="C47775" s="158" t="s">
        <v>119</v>
      </c>
      <c r="D47775" s="158">
        <v>21.09</v>
      </c>
      <c r="E47775" s="158">
        <v>11746</v>
      </c>
      <c r="F47775" s="151"/>
      <c r="G47775" s="158"/>
    </row>
    <row r="47776" spans="1:7" x14ac:dyDescent="0.3">
      <c r="A47776" s="151">
        <v>42332</v>
      </c>
      <c r="B47776" s="98">
        <v>9.375E-2</v>
      </c>
      <c r="C47776" s="158" t="s">
        <v>119</v>
      </c>
      <c r="D47776" s="158">
        <v>21.02</v>
      </c>
      <c r="E47776" s="158">
        <v>11579</v>
      </c>
      <c r="F47776" s="151"/>
      <c r="G47776" s="158"/>
    </row>
    <row r="47777" spans="1:7" x14ac:dyDescent="0.3">
      <c r="A47777" s="151">
        <v>42332</v>
      </c>
      <c r="B47777" s="98">
        <v>0.10416666666666667</v>
      </c>
      <c r="C47777" s="158" t="s">
        <v>119</v>
      </c>
      <c r="D47777" s="158">
        <v>21.22</v>
      </c>
      <c r="E47777" s="158">
        <v>11932</v>
      </c>
      <c r="F47777" s="151"/>
      <c r="G47777" s="158"/>
    </row>
    <row r="47778" spans="1:7" x14ac:dyDescent="0.3">
      <c r="A47778" s="151">
        <v>42332</v>
      </c>
      <c r="B47778" s="98">
        <v>0.11458333333333333</v>
      </c>
      <c r="C47778" s="158" t="s">
        <v>119</v>
      </c>
      <c r="D47778" s="158">
        <v>21.25</v>
      </c>
      <c r="E47778" s="158">
        <v>12018</v>
      </c>
      <c r="F47778" s="151"/>
      <c r="G47778" s="158"/>
    </row>
    <row r="47779" spans="1:7" x14ac:dyDescent="0.3">
      <c r="A47779" s="151">
        <v>42332</v>
      </c>
      <c r="B47779" s="98">
        <v>0.125</v>
      </c>
      <c r="C47779" s="158" t="s">
        <v>119</v>
      </c>
      <c r="D47779" s="158">
        <v>21.12</v>
      </c>
      <c r="E47779" s="158">
        <v>11862</v>
      </c>
      <c r="F47779" s="151"/>
      <c r="G47779" s="158"/>
    </row>
    <row r="47780" spans="1:7" x14ac:dyDescent="0.3">
      <c r="A47780" s="151">
        <v>42332</v>
      </c>
      <c r="B47780" s="98">
        <v>0.13541666666666666</v>
      </c>
      <c r="C47780" s="158" t="s">
        <v>119</v>
      </c>
      <c r="D47780" s="158">
        <v>20.78</v>
      </c>
      <c r="E47780" s="158">
        <v>11774</v>
      </c>
      <c r="F47780" s="151"/>
      <c r="G47780" s="158"/>
    </row>
    <row r="47781" spans="1:7" x14ac:dyDescent="0.3">
      <c r="A47781" s="151">
        <v>42332</v>
      </c>
      <c r="B47781" s="98">
        <v>0.14583333333333334</v>
      </c>
      <c r="C47781" s="158" t="s">
        <v>119</v>
      </c>
      <c r="D47781" s="158">
        <v>21.12</v>
      </c>
      <c r="E47781" s="158">
        <v>12370</v>
      </c>
      <c r="F47781" s="151"/>
      <c r="G47781" s="158"/>
    </row>
    <row r="47782" spans="1:7" x14ac:dyDescent="0.3">
      <c r="A47782" s="151">
        <v>42332</v>
      </c>
      <c r="B47782" s="98">
        <v>0.15625</v>
      </c>
      <c r="C47782" s="158" t="s">
        <v>119</v>
      </c>
      <c r="D47782" s="158">
        <v>21.21</v>
      </c>
      <c r="E47782" s="158">
        <v>12492</v>
      </c>
      <c r="F47782" s="151"/>
      <c r="G47782" s="158"/>
    </row>
    <row r="47783" spans="1:7" x14ac:dyDescent="0.3">
      <c r="A47783" s="151">
        <v>42332</v>
      </c>
      <c r="B47783" s="98">
        <v>0.16666666666666666</v>
      </c>
      <c r="C47783" s="158" t="s">
        <v>119</v>
      </c>
      <c r="D47783" s="158">
        <v>21.14</v>
      </c>
      <c r="E47783" s="158">
        <v>12481</v>
      </c>
      <c r="F47783" s="151"/>
      <c r="G47783" s="158"/>
    </row>
    <row r="47784" spans="1:7" x14ac:dyDescent="0.3">
      <c r="A47784" s="151">
        <v>42332</v>
      </c>
      <c r="B47784" s="98">
        <v>0.17708333333333334</v>
      </c>
      <c r="C47784" s="158" t="s">
        <v>119</v>
      </c>
      <c r="D47784" s="158">
        <v>21.06</v>
      </c>
      <c r="E47784" s="158">
        <v>12393</v>
      </c>
      <c r="F47784" s="151"/>
      <c r="G47784" s="158"/>
    </row>
    <row r="47785" spans="1:7" x14ac:dyDescent="0.3">
      <c r="A47785" s="151">
        <v>42332</v>
      </c>
      <c r="B47785" s="98">
        <v>0.1875</v>
      </c>
      <c r="C47785" s="158" t="s">
        <v>119</v>
      </c>
      <c r="D47785" s="158">
        <v>20.95</v>
      </c>
      <c r="E47785" s="158">
        <v>12303</v>
      </c>
      <c r="F47785" s="151"/>
      <c r="G47785" s="158"/>
    </row>
    <row r="47786" spans="1:7" x14ac:dyDescent="0.3">
      <c r="A47786" s="151">
        <v>42332</v>
      </c>
      <c r="B47786" s="98">
        <v>0.19791666666666666</v>
      </c>
      <c r="C47786" s="158" t="s">
        <v>119</v>
      </c>
      <c r="D47786" s="158">
        <v>20.76</v>
      </c>
      <c r="E47786" s="158">
        <v>12262</v>
      </c>
      <c r="F47786" s="151"/>
      <c r="G47786" s="158"/>
    </row>
    <row r="47787" spans="1:7" x14ac:dyDescent="0.3">
      <c r="A47787" s="151">
        <v>42332</v>
      </c>
      <c r="B47787" s="98">
        <v>0.20833333333333334</v>
      </c>
      <c r="C47787" s="158" t="s">
        <v>119</v>
      </c>
      <c r="D47787" s="158">
        <v>20.77</v>
      </c>
      <c r="E47787" s="158">
        <v>12210</v>
      </c>
      <c r="F47787" s="151"/>
      <c r="G47787" s="158"/>
    </row>
    <row r="47788" spans="1:7" x14ac:dyDescent="0.3">
      <c r="A47788" s="151">
        <v>42332</v>
      </c>
      <c r="B47788" s="98">
        <v>0.21875</v>
      </c>
      <c r="C47788" s="158" t="s">
        <v>119</v>
      </c>
      <c r="D47788" s="158">
        <v>20.56</v>
      </c>
      <c r="E47788" s="158">
        <v>12036</v>
      </c>
      <c r="F47788" s="151"/>
      <c r="G47788" s="158"/>
    </row>
    <row r="47789" spans="1:7" x14ac:dyDescent="0.3">
      <c r="A47789" s="151">
        <v>42332</v>
      </c>
      <c r="B47789" s="98">
        <v>0.22916666666666666</v>
      </c>
      <c r="C47789" s="158" t="s">
        <v>119</v>
      </c>
      <c r="D47789" s="158">
        <v>20.49</v>
      </c>
      <c r="E47789" s="158">
        <v>11931</v>
      </c>
      <c r="F47789" s="151"/>
      <c r="G47789" s="158"/>
    </row>
    <row r="47790" spans="1:7" x14ac:dyDescent="0.3">
      <c r="A47790" s="151">
        <v>42332</v>
      </c>
      <c r="B47790" s="98">
        <v>0.23958333333333334</v>
      </c>
      <c r="C47790" s="158" t="s">
        <v>119</v>
      </c>
      <c r="D47790" s="158">
        <v>20.440000000000001</v>
      </c>
      <c r="E47790" s="158">
        <v>11880</v>
      </c>
      <c r="F47790" s="151"/>
      <c r="G47790" s="158"/>
    </row>
    <row r="47791" spans="1:7" x14ac:dyDescent="0.3">
      <c r="A47791" s="151">
        <v>42332</v>
      </c>
      <c r="B47791" s="98">
        <v>0.25</v>
      </c>
      <c r="C47791" s="158" t="s">
        <v>119</v>
      </c>
      <c r="D47791" s="158">
        <v>20.37</v>
      </c>
      <c r="E47791" s="158">
        <v>11835</v>
      </c>
      <c r="F47791" s="151"/>
      <c r="G47791" s="158"/>
    </row>
    <row r="47792" spans="1:7" x14ac:dyDescent="0.3">
      <c r="A47792" s="151">
        <v>42332</v>
      </c>
      <c r="B47792" s="98">
        <v>0.26041666666666669</v>
      </c>
      <c r="C47792" s="158" t="s">
        <v>119</v>
      </c>
      <c r="D47792" s="158">
        <v>20.239999999999998</v>
      </c>
      <c r="E47792" s="158">
        <v>11689</v>
      </c>
      <c r="F47792" s="151"/>
      <c r="G47792" s="158"/>
    </row>
    <row r="47793" spans="1:7" x14ac:dyDescent="0.3">
      <c r="A47793" s="151">
        <v>42332</v>
      </c>
      <c r="B47793" s="98">
        <v>0.27083333333333331</v>
      </c>
      <c r="C47793" s="158" t="s">
        <v>119</v>
      </c>
      <c r="D47793" s="158">
        <v>20.13</v>
      </c>
      <c r="E47793" s="158">
        <v>11550</v>
      </c>
      <c r="F47793" s="151"/>
      <c r="G47793" s="158"/>
    </row>
    <row r="47794" spans="1:7" x14ac:dyDescent="0.3">
      <c r="A47794" s="151">
        <v>42332</v>
      </c>
      <c r="B47794" s="98">
        <v>0.28125</v>
      </c>
      <c r="C47794" s="158" t="s">
        <v>119</v>
      </c>
      <c r="D47794" s="158">
        <v>20.100000000000001</v>
      </c>
      <c r="E47794" s="158">
        <v>11469</v>
      </c>
      <c r="F47794" s="151"/>
      <c r="G47794" s="158"/>
    </row>
    <row r="47795" spans="1:7" x14ac:dyDescent="0.3">
      <c r="A47795" s="151">
        <v>42332</v>
      </c>
      <c r="B47795" s="98">
        <v>0.29166666666666669</v>
      </c>
      <c r="C47795" s="158" t="s">
        <v>119</v>
      </c>
      <c r="D47795" s="158">
        <v>20.07</v>
      </c>
      <c r="E47795" s="158">
        <v>11427</v>
      </c>
      <c r="F47795" s="151"/>
      <c r="G47795" s="158"/>
    </row>
    <row r="47796" spans="1:7" x14ac:dyDescent="0.3">
      <c r="A47796" s="151">
        <v>42332</v>
      </c>
      <c r="B47796" s="98">
        <v>0.30208333333333331</v>
      </c>
      <c r="C47796" s="158" t="s">
        <v>119</v>
      </c>
      <c r="D47796" s="158">
        <v>20.14</v>
      </c>
      <c r="E47796" s="158">
        <v>11434</v>
      </c>
      <c r="F47796" s="151"/>
      <c r="G47796" s="158"/>
    </row>
    <row r="47797" spans="1:7" x14ac:dyDescent="0.3">
      <c r="A47797" s="151">
        <v>42332</v>
      </c>
      <c r="B47797" s="98">
        <v>0.3125</v>
      </c>
      <c r="C47797" s="158" t="s">
        <v>119</v>
      </c>
      <c r="D47797" s="158">
        <v>20.420000000000002</v>
      </c>
      <c r="E47797" s="158">
        <v>11561</v>
      </c>
      <c r="F47797" s="151"/>
      <c r="G47797" s="158"/>
    </row>
    <row r="47798" spans="1:7" x14ac:dyDescent="0.3">
      <c r="A47798" s="151">
        <v>42332</v>
      </c>
      <c r="B47798" s="98">
        <v>0.32291666666666669</v>
      </c>
      <c r="C47798" s="158" t="s">
        <v>119</v>
      </c>
      <c r="D47798" s="158">
        <v>20.22</v>
      </c>
      <c r="E47798" s="158">
        <v>11452</v>
      </c>
      <c r="F47798" s="151"/>
      <c r="G47798" s="158"/>
    </row>
    <row r="47799" spans="1:7" x14ac:dyDescent="0.3">
      <c r="A47799" s="151">
        <v>42332</v>
      </c>
      <c r="B47799" s="98">
        <v>0.33333333333333331</v>
      </c>
      <c r="C47799" s="158" t="s">
        <v>119</v>
      </c>
      <c r="D47799" s="158">
        <v>20.170000000000002</v>
      </c>
      <c r="E47799" s="158">
        <v>11258</v>
      </c>
      <c r="F47799" s="151"/>
      <c r="G47799" s="158"/>
    </row>
    <row r="47800" spans="1:7" x14ac:dyDescent="0.3">
      <c r="A47800" s="151">
        <v>42332</v>
      </c>
      <c r="B47800" s="98">
        <v>0.34375</v>
      </c>
      <c r="C47800" s="158" t="s">
        <v>119</v>
      </c>
      <c r="D47800" s="158">
        <v>20.14</v>
      </c>
      <c r="E47800" s="158">
        <v>11100</v>
      </c>
      <c r="F47800" s="151"/>
      <c r="G47800" s="158"/>
    </row>
    <row r="47801" spans="1:7" x14ac:dyDescent="0.3">
      <c r="A47801" s="151">
        <v>42332</v>
      </c>
      <c r="B47801" s="98">
        <v>0.35416666666666669</v>
      </c>
      <c r="C47801" s="158" t="s">
        <v>119</v>
      </c>
      <c r="D47801" s="158">
        <v>20.100000000000001</v>
      </c>
      <c r="E47801" s="158">
        <v>11002</v>
      </c>
      <c r="F47801" s="151"/>
      <c r="G47801" s="158"/>
    </row>
    <row r="47802" spans="1:7" x14ac:dyDescent="0.3">
      <c r="A47802" s="151">
        <v>42332</v>
      </c>
      <c r="B47802" s="98">
        <v>0.36458333333333331</v>
      </c>
      <c r="C47802" s="158" t="s">
        <v>119</v>
      </c>
      <c r="D47802" s="158">
        <v>20.05</v>
      </c>
      <c r="E47802" s="158">
        <v>10962</v>
      </c>
      <c r="F47802" s="151"/>
      <c r="G47802" s="158"/>
    </row>
    <row r="47803" spans="1:7" x14ac:dyDescent="0.3">
      <c r="A47803" s="151">
        <v>42332</v>
      </c>
      <c r="B47803" s="98">
        <v>0.375</v>
      </c>
      <c r="C47803" s="158" t="s">
        <v>119</v>
      </c>
      <c r="D47803" s="158">
        <v>20.04</v>
      </c>
      <c r="E47803" s="158">
        <v>10948</v>
      </c>
      <c r="F47803" s="151"/>
      <c r="G47803" s="158"/>
    </row>
    <row r="47804" spans="1:7" x14ac:dyDescent="0.3">
      <c r="A47804" s="151">
        <v>42332</v>
      </c>
      <c r="B47804" s="98">
        <v>0.38541666666666669</v>
      </c>
      <c r="C47804" s="158" t="s">
        <v>119</v>
      </c>
      <c r="D47804" s="158">
        <v>20.05</v>
      </c>
      <c r="E47804" s="158">
        <v>10911</v>
      </c>
      <c r="F47804" s="151"/>
      <c r="G47804" s="158"/>
    </row>
    <row r="47805" spans="1:7" x14ac:dyDescent="0.3">
      <c r="A47805" s="151">
        <v>42332</v>
      </c>
      <c r="B47805" s="98">
        <v>0.39583333333333331</v>
      </c>
      <c r="C47805" s="158" t="s">
        <v>119</v>
      </c>
      <c r="D47805" s="158">
        <v>20.059999999999999</v>
      </c>
      <c r="E47805" s="158">
        <v>10897</v>
      </c>
      <c r="F47805" s="151"/>
      <c r="G47805" s="158"/>
    </row>
    <row r="47806" spans="1:7" x14ac:dyDescent="0.3">
      <c r="A47806" s="151">
        <v>42332</v>
      </c>
      <c r="B47806" s="98">
        <v>0.40625</v>
      </c>
      <c r="C47806" s="158" t="s">
        <v>119</v>
      </c>
      <c r="D47806" s="158">
        <v>20.059999999999999</v>
      </c>
      <c r="E47806" s="158">
        <v>10971</v>
      </c>
      <c r="F47806" s="151"/>
      <c r="G47806" s="158"/>
    </row>
    <row r="47807" spans="1:7" x14ac:dyDescent="0.3">
      <c r="A47807" s="151">
        <v>42332</v>
      </c>
      <c r="B47807" s="98">
        <v>0.41666666666666669</v>
      </c>
      <c r="C47807" s="158" t="s">
        <v>119</v>
      </c>
      <c r="D47807" s="158">
        <v>20.11</v>
      </c>
      <c r="E47807" s="158">
        <v>11070</v>
      </c>
      <c r="F47807" s="151"/>
      <c r="G47807" s="158"/>
    </row>
    <row r="47808" spans="1:7" x14ac:dyDescent="0.3">
      <c r="A47808" s="151">
        <v>42332</v>
      </c>
      <c r="B47808" s="98">
        <v>0.42708333333333331</v>
      </c>
      <c r="C47808" s="158" t="s">
        <v>119</v>
      </c>
      <c r="D47808" s="158">
        <v>20.32</v>
      </c>
      <c r="E47808" s="158">
        <v>11523</v>
      </c>
      <c r="F47808" s="151"/>
      <c r="G47808" s="158"/>
    </row>
    <row r="47809" spans="1:7" x14ac:dyDescent="0.3">
      <c r="A47809" s="151">
        <v>42332</v>
      </c>
      <c r="B47809" s="98">
        <v>0.4375</v>
      </c>
      <c r="C47809" s="158" t="s">
        <v>119</v>
      </c>
      <c r="D47809" s="158">
        <v>20.45</v>
      </c>
      <c r="E47809" s="158">
        <v>11614</v>
      </c>
      <c r="F47809" s="151"/>
      <c r="G47809" s="158"/>
    </row>
    <row r="47810" spans="1:7" x14ac:dyDescent="0.3">
      <c r="A47810" s="151">
        <v>42332</v>
      </c>
      <c r="B47810" s="98">
        <v>0.44791666666666669</v>
      </c>
      <c r="C47810" s="158" t="s">
        <v>119</v>
      </c>
      <c r="D47810" s="158">
        <v>20.63</v>
      </c>
      <c r="E47810" s="158">
        <v>12042</v>
      </c>
      <c r="F47810" s="151"/>
      <c r="G47810" s="158"/>
    </row>
    <row r="47811" spans="1:7" x14ac:dyDescent="0.3">
      <c r="A47811" s="151">
        <v>42332</v>
      </c>
      <c r="B47811" s="98">
        <v>0.45833333333333331</v>
      </c>
      <c r="C47811" s="158" t="s">
        <v>119</v>
      </c>
      <c r="D47811" s="158">
        <v>20.74</v>
      </c>
      <c r="E47811" s="158">
        <v>12258</v>
      </c>
      <c r="F47811" s="151"/>
      <c r="G47811" s="158"/>
    </row>
    <row r="47812" spans="1:7" x14ac:dyDescent="0.3">
      <c r="A47812" s="151">
        <v>42332</v>
      </c>
      <c r="B47812" s="98">
        <v>0.46875</v>
      </c>
      <c r="C47812" s="158" t="s">
        <v>119</v>
      </c>
      <c r="D47812" s="158">
        <v>20.77</v>
      </c>
      <c r="E47812" s="158">
        <v>12216</v>
      </c>
      <c r="F47812" s="151"/>
      <c r="G47812" s="158"/>
    </row>
    <row r="47813" spans="1:7" x14ac:dyDescent="0.3">
      <c r="A47813" s="151">
        <v>42332</v>
      </c>
      <c r="B47813" s="98">
        <v>0.47916666666666669</v>
      </c>
      <c r="C47813" s="158" t="s">
        <v>119</v>
      </c>
      <c r="D47813" s="158">
        <v>20.91</v>
      </c>
      <c r="E47813" s="158">
        <v>12260</v>
      </c>
      <c r="F47813" s="151"/>
      <c r="G47813" s="158"/>
    </row>
    <row r="47814" spans="1:7" x14ac:dyDescent="0.3">
      <c r="A47814" s="151">
        <v>42332</v>
      </c>
      <c r="B47814" s="98">
        <v>0.48958333333333331</v>
      </c>
      <c r="C47814" s="158" t="s">
        <v>119</v>
      </c>
      <c r="D47814" s="158">
        <v>21.03</v>
      </c>
      <c r="E47814" s="158">
        <v>12332</v>
      </c>
      <c r="F47814" s="151"/>
      <c r="G47814" s="158"/>
    </row>
    <row r="47815" spans="1:7" x14ac:dyDescent="0.3">
      <c r="A47815" s="151">
        <v>42332</v>
      </c>
      <c r="B47815" s="98">
        <v>0.5</v>
      </c>
      <c r="C47815" s="158" t="s">
        <v>120</v>
      </c>
      <c r="D47815" s="158">
        <v>21.28</v>
      </c>
      <c r="E47815" s="158">
        <v>12847</v>
      </c>
      <c r="F47815" s="151"/>
      <c r="G47815" s="158"/>
    </row>
    <row r="47816" spans="1:7" x14ac:dyDescent="0.3">
      <c r="A47816" s="151">
        <v>42332</v>
      </c>
      <c r="B47816" s="98">
        <v>0.51041666666666663</v>
      </c>
      <c r="C47816" s="158" t="s">
        <v>120</v>
      </c>
      <c r="D47816" s="158">
        <v>21.29</v>
      </c>
      <c r="E47816" s="158">
        <v>12583</v>
      </c>
      <c r="F47816" s="151"/>
      <c r="G47816" s="158"/>
    </row>
    <row r="47817" spans="1:7" x14ac:dyDescent="0.3">
      <c r="A47817" s="151">
        <v>42332</v>
      </c>
      <c r="B47817" s="98">
        <v>0.52083333333333337</v>
      </c>
      <c r="C47817" s="158" t="s">
        <v>120</v>
      </c>
      <c r="D47817" s="158">
        <v>21.38</v>
      </c>
      <c r="E47817" s="158">
        <v>12791</v>
      </c>
      <c r="F47817" s="151"/>
      <c r="G47817" s="158"/>
    </row>
    <row r="47818" spans="1:7" x14ac:dyDescent="0.3">
      <c r="A47818" s="151">
        <v>42332</v>
      </c>
      <c r="B47818" s="98">
        <v>0.53125</v>
      </c>
      <c r="C47818" s="158" t="s">
        <v>120</v>
      </c>
      <c r="D47818" s="158">
        <v>21.38</v>
      </c>
      <c r="E47818" s="158">
        <v>12697</v>
      </c>
      <c r="F47818" s="151"/>
      <c r="G47818" s="158"/>
    </row>
    <row r="47819" spans="1:7" x14ac:dyDescent="0.3">
      <c r="A47819" s="151">
        <v>42332</v>
      </c>
      <c r="B47819" s="98">
        <v>4.1666666666666664E-2</v>
      </c>
      <c r="C47819" s="158" t="s">
        <v>120</v>
      </c>
      <c r="D47819" s="158">
        <v>21.55</v>
      </c>
      <c r="E47819" s="158">
        <v>12964</v>
      </c>
      <c r="F47819" s="151"/>
      <c r="G47819" s="158"/>
    </row>
    <row r="47820" spans="1:7" x14ac:dyDescent="0.3">
      <c r="A47820" s="151">
        <v>42332</v>
      </c>
      <c r="B47820" s="98">
        <v>5.2083333333333336E-2</v>
      </c>
      <c r="C47820" s="158" t="s">
        <v>120</v>
      </c>
      <c r="D47820" s="158">
        <v>21.52</v>
      </c>
      <c r="E47820" s="158">
        <v>12707</v>
      </c>
      <c r="F47820" s="151"/>
      <c r="G47820" s="158"/>
    </row>
    <row r="47821" spans="1:7" x14ac:dyDescent="0.3">
      <c r="A47821" s="151">
        <v>42332</v>
      </c>
      <c r="B47821" s="98">
        <v>6.25E-2</v>
      </c>
      <c r="C47821" s="158" t="s">
        <v>120</v>
      </c>
      <c r="D47821" s="158">
        <v>21.73</v>
      </c>
      <c r="E47821" s="158">
        <v>13525</v>
      </c>
      <c r="F47821" s="151"/>
      <c r="G47821" s="158"/>
    </row>
    <row r="47822" spans="1:7" x14ac:dyDescent="0.3">
      <c r="A47822" s="151">
        <v>42332</v>
      </c>
      <c r="B47822" s="98">
        <v>7.2916666666666671E-2</v>
      </c>
      <c r="C47822" s="158" t="s">
        <v>120</v>
      </c>
      <c r="D47822" s="158">
        <v>21.69</v>
      </c>
      <c r="E47822" s="158">
        <v>13130</v>
      </c>
      <c r="F47822" s="151"/>
      <c r="G47822" s="158"/>
    </row>
    <row r="47823" spans="1:7" x14ac:dyDescent="0.3">
      <c r="A47823" s="151">
        <v>42332</v>
      </c>
      <c r="B47823" s="98">
        <v>8.3333333333333329E-2</v>
      </c>
      <c r="C47823" s="158" t="s">
        <v>120</v>
      </c>
      <c r="D47823" s="158">
        <v>21.8</v>
      </c>
      <c r="E47823" s="158">
        <v>13587</v>
      </c>
      <c r="F47823" s="151"/>
      <c r="G47823" s="158"/>
    </row>
    <row r="47824" spans="1:7" x14ac:dyDescent="0.3">
      <c r="A47824" s="151">
        <v>42332</v>
      </c>
      <c r="B47824" s="98">
        <v>9.375E-2</v>
      </c>
      <c r="C47824" s="158" t="s">
        <v>120</v>
      </c>
      <c r="D47824" s="158">
        <v>21.73</v>
      </c>
      <c r="E47824" s="158">
        <v>12839</v>
      </c>
      <c r="F47824" s="151"/>
      <c r="G47824" s="158"/>
    </row>
    <row r="47825" spans="1:7" x14ac:dyDescent="0.3">
      <c r="A47825" s="151">
        <v>42332</v>
      </c>
      <c r="B47825" s="98">
        <v>0.10416666666666667</v>
      </c>
      <c r="C47825" s="158" t="s">
        <v>120</v>
      </c>
      <c r="D47825" s="158">
        <v>21.83</v>
      </c>
      <c r="E47825" s="158">
        <v>13180</v>
      </c>
      <c r="F47825" s="151"/>
      <c r="G47825" s="158"/>
    </row>
    <row r="47826" spans="1:7" x14ac:dyDescent="0.3">
      <c r="A47826" s="151">
        <v>42332</v>
      </c>
      <c r="B47826" s="98">
        <v>0.11458333333333333</v>
      </c>
      <c r="C47826" s="158" t="s">
        <v>120</v>
      </c>
      <c r="D47826" s="158">
        <v>21.85</v>
      </c>
      <c r="E47826" s="158">
        <v>13133</v>
      </c>
      <c r="F47826" s="151"/>
      <c r="G47826" s="158"/>
    </row>
    <row r="47827" spans="1:7" x14ac:dyDescent="0.3">
      <c r="A47827" s="151">
        <v>42332</v>
      </c>
      <c r="B47827" s="98">
        <v>0.125</v>
      </c>
      <c r="C47827" s="158" t="s">
        <v>120</v>
      </c>
      <c r="D47827" s="158">
        <v>21.92</v>
      </c>
      <c r="E47827" s="158">
        <v>13243</v>
      </c>
      <c r="F47827" s="151"/>
      <c r="G47827" s="158"/>
    </row>
    <row r="47828" spans="1:7" x14ac:dyDescent="0.3">
      <c r="A47828" s="151">
        <v>42332</v>
      </c>
      <c r="B47828" s="98">
        <v>0.13541666666666666</v>
      </c>
      <c r="C47828" s="158" t="s">
        <v>120</v>
      </c>
      <c r="D47828" s="158">
        <v>21.95</v>
      </c>
      <c r="E47828" s="158">
        <v>13385</v>
      </c>
      <c r="F47828" s="151"/>
      <c r="G47828" s="158"/>
    </row>
    <row r="47829" spans="1:7" x14ac:dyDescent="0.3">
      <c r="A47829" s="151">
        <v>42332</v>
      </c>
      <c r="B47829" s="98">
        <v>0.14583333333333334</v>
      </c>
      <c r="C47829" s="158" t="s">
        <v>120</v>
      </c>
      <c r="D47829" s="158">
        <v>21.93</v>
      </c>
      <c r="E47829" s="158">
        <v>13296</v>
      </c>
      <c r="F47829" s="151"/>
      <c r="G47829" s="158"/>
    </row>
    <row r="47830" spans="1:7" x14ac:dyDescent="0.3">
      <c r="A47830" s="151">
        <v>42332</v>
      </c>
      <c r="B47830" s="98">
        <v>0.15625</v>
      </c>
      <c r="C47830" s="158" t="s">
        <v>120</v>
      </c>
      <c r="D47830" s="158">
        <v>21.95</v>
      </c>
      <c r="E47830" s="158">
        <v>13262</v>
      </c>
      <c r="F47830" s="151"/>
      <c r="G47830" s="158"/>
    </row>
    <row r="47831" spans="1:7" x14ac:dyDescent="0.3">
      <c r="A47831" s="151">
        <v>42332</v>
      </c>
      <c r="B47831" s="98">
        <v>0.16666666666666666</v>
      </c>
      <c r="C47831" s="158" t="s">
        <v>120</v>
      </c>
      <c r="D47831" s="158">
        <v>21.97</v>
      </c>
      <c r="E47831" s="158">
        <v>13319</v>
      </c>
      <c r="F47831" s="151"/>
      <c r="G47831" s="158"/>
    </row>
    <row r="47832" spans="1:7" x14ac:dyDescent="0.3">
      <c r="A47832" s="151">
        <v>42332</v>
      </c>
      <c r="B47832" s="98">
        <v>0.17708333333333334</v>
      </c>
      <c r="C47832" s="158" t="s">
        <v>120</v>
      </c>
      <c r="D47832" s="158">
        <v>21.95</v>
      </c>
      <c r="E47832" s="158">
        <v>13376</v>
      </c>
      <c r="F47832" s="151"/>
      <c r="G47832" s="158"/>
    </row>
    <row r="47833" spans="1:7" x14ac:dyDescent="0.3">
      <c r="A47833" s="151">
        <v>42332</v>
      </c>
      <c r="B47833" s="98">
        <v>0.1875</v>
      </c>
      <c r="C47833" s="158" t="s">
        <v>120</v>
      </c>
      <c r="D47833" s="158">
        <v>21.99</v>
      </c>
      <c r="E47833" s="158">
        <v>13975</v>
      </c>
      <c r="F47833" s="151"/>
      <c r="G47833" s="158"/>
    </row>
    <row r="47834" spans="1:7" x14ac:dyDescent="0.3">
      <c r="A47834" s="151">
        <v>42332</v>
      </c>
      <c r="B47834" s="98">
        <v>0.19791666666666666</v>
      </c>
      <c r="C47834" s="158" t="s">
        <v>120</v>
      </c>
      <c r="D47834" s="158">
        <v>21.98</v>
      </c>
      <c r="E47834" s="158">
        <v>14113</v>
      </c>
      <c r="F47834" s="151"/>
      <c r="G47834" s="158"/>
    </row>
    <row r="47835" spans="1:7" x14ac:dyDescent="0.3">
      <c r="A47835" s="151">
        <v>42332</v>
      </c>
      <c r="B47835" s="98">
        <v>0.20833333333333334</v>
      </c>
      <c r="C47835" s="158" t="s">
        <v>120</v>
      </c>
      <c r="D47835" s="158">
        <v>21.89</v>
      </c>
      <c r="E47835" s="158">
        <v>13810</v>
      </c>
      <c r="F47835" s="151"/>
      <c r="G47835" s="158"/>
    </row>
    <row r="47836" spans="1:7" x14ac:dyDescent="0.3">
      <c r="A47836" s="151">
        <v>42332</v>
      </c>
      <c r="B47836" s="98">
        <v>0.21875</v>
      </c>
      <c r="C47836" s="158" t="s">
        <v>120</v>
      </c>
      <c r="D47836" s="158">
        <v>21.85</v>
      </c>
      <c r="E47836" s="158">
        <v>13676</v>
      </c>
      <c r="F47836" s="151"/>
      <c r="G47836" s="158"/>
    </row>
    <row r="47837" spans="1:7" x14ac:dyDescent="0.3">
      <c r="A47837" s="151">
        <v>42332</v>
      </c>
      <c r="B47837" s="98">
        <v>0.22916666666666666</v>
      </c>
      <c r="C47837" s="158" t="s">
        <v>120</v>
      </c>
      <c r="D47837" s="158">
        <v>21.82</v>
      </c>
      <c r="E47837" s="158">
        <v>13846</v>
      </c>
      <c r="F47837" s="151"/>
      <c r="G47837" s="158"/>
    </row>
    <row r="47838" spans="1:7" x14ac:dyDescent="0.3">
      <c r="A47838" s="151">
        <v>42332</v>
      </c>
      <c r="B47838" s="98">
        <v>0.23958333333333334</v>
      </c>
      <c r="C47838" s="158" t="s">
        <v>120</v>
      </c>
      <c r="D47838" s="158">
        <v>21.83</v>
      </c>
      <c r="E47838" s="158">
        <v>14010</v>
      </c>
      <c r="F47838" s="151"/>
      <c r="G47838" s="158"/>
    </row>
    <row r="47839" spans="1:7" x14ac:dyDescent="0.3">
      <c r="A47839" s="151">
        <v>42332</v>
      </c>
      <c r="B47839" s="98">
        <v>0.25</v>
      </c>
      <c r="C47839" s="158" t="s">
        <v>120</v>
      </c>
      <c r="D47839" s="158">
        <v>21.78</v>
      </c>
      <c r="E47839" s="158">
        <v>14045</v>
      </c>
      <c r="F47839" s="151"/>
      <c r="G47839" s="158"/>
    </row>
    <row r="47840" spans="1:7" x14ac:dyDescent="0.3">
      <c r="A47840" s="151">
        <v>42332</v>
      </c>
      <c r="B47840" s="98">
        <v>0.26041666666666669</v>
      </c>
      <c r="C47840" s="158" t="s">
        <v>120</v>
      </c>
      <c r="D47840" s="158">
        <v>21.71</v>
      </c>
      <c r="E47840" s="158">
        <v>14056</v>
      </c>
      <c r="F47840" s="151"/>
      <c r="G47840" s="158"/>
    </row>
    <row r="47841" spans="1:7" x14ac:dyDescent="0.3">
      <c r="A47841" s="151">
        <v>42332</v>
      </c>
      <c r="B47841" s="98">
        <v>0.27083333333333331</v>
      </c>
      <c r="C47841" s="158" t="s">
        <v>120</v>
      </c>
      <c r="D47841" s="158">
        <v>21.64</v>
      </c>
      <c r="E47841" s="158">
        <v>13940</v>
      </c>
      <c r="F47841" s="151"/>
      <c r="G47841" s="158"/>
    </row>
    <row r="47842" spans="1:7" x14ac:dyDescent="0.3">
      <c r="A47842" s="151">
        <v>42332</v>
      </c>
      <c r="B47842" s="98">
        <v>0.28125</v>
      </c>
      <c r="C47842" s="158" t="s">
        <v>120</v>
      </c>
      <c r="D47842" s="158">
        <v>21.53</v>
      </c>
      <c r="E47842" s="158">
        <v>13795</v>
      </c>
      <c r="F47842" s="151"/>
      <c r="G47842" s="158"/>
    </row>
    <row r="47843" spans="1:7" x14ac:dyDescent="0.3">
      <c r="A47843" s="151">
        <v>42332</v>
      </c>
      <c r="B47843" s="98">
        <v>0.29166666666666669</v>
      </c>
      <c r="C47843" s="158" t="s">
        <v>120</v>
      </c>
      <c r="D47843" s="158">
        <v>21.51</v>
      </c>
      <c r="E47843" s="158">
        <v>13839</v>
      </c>
      <c r="F47843" s="151"/>
      <c r="G47843" s="158"/>
    </row>
    <row r="47844" spans="1:7" x14ac:dyDescent="0.3">
      <c r="A47844" s="151">
        <v>42332</v>
      </c>
      <c r="B47844" s="98">
        <v>0.30208333333333331</v>
      </c>
      <c r="C47844" s="158" t="s">
        <v>120</v>
      </c>
      <c r="D47844" s="158">
        <v>21.49</v>
      </c>
      <c r="E47844" s="158">
        <v>13871</v>
      </c>
      <c r="F47844" s="151"/>
      <c r="G47844" s="158"/>
    </row>
    <row r="47845" spans="1:7" x14ac:dyDescent="0.3">
      <c r="A47845" s="151">
        <v>42332</v>
      </c>
      <c r="B47845" s="98">
        <v>0.3125</v>
      </c>
      <c r="C47845" s="158" t="s">
        <v>120</v>
      </c>
      <c r="D47845" s="158">
        <v>21.44</v>
      </c>
      <c r="E47845" s="158">
        <v>13877</v>
      </c>
      <c r="F47845" s="151"/>
      <c r="G47845" s="158"/>
    </row>
    <row r="47846" spans="1:7" x14ac:dyDescent="0.3">
      <c r="A47846" s="151">
        <v>42332</v>
      </c>
      <c r="B47846" s="98">
        <v>0.32291666666666669</v>
      </c>
      <c r="C47846" s="158" t="s">
        <v>120</v>
      </c>
      <c r="D47846" s="158">
        <v>21.52</v>
      </c>
      <c r="E47846" s="158">
        <v>14075</v>
      </c>
      <c r="F47846" s="151"/>
      <c r="G47846" s="158"/>
    </row>
    <row r="47847" spans="1:7" x14ac:dyDescent="0.3">
      <c r="A47847" s="151">
        <v>42332</v>
      </c>
      <c r="B47847" s="98">
        <v>0.33333333333333331</v>
      </c>
      <c r="C47847" s="158" t="s">
        <v>120</v>
      </c>
      <c r="D47847" s="158">
        <v>21.54</v>
      </c>
      <c r="E47847" s="158">
        <v>14269</v>
      </c>
      <c r="F47847" s="151"/>
      <c r="G47847" s="158"/>
    </row>
    <row r="47848" spans="1:7" x14ac:dyDescent="0.3">
      <c r="A47848" s="151">
        <v>42332</v>
      </c>
      <c r="B47848" s="98">
        <v>0.34375</v>
      </c>
      <c r="C47848" s="158" t="s">
        <v>120</v>
      </c>
      <c r="D47848" s="158">
        <v>21.54</v>
      </c>
      <c r="E47848" s="158">
        <v>14371</v>
      </c>
      <c r="F47848" s="151"/>
      <c r="G47848" s="158"/>
    </row>
    <row r="47849" spans="1:7" x14ac:dyDescent="0.3">
      <c r="A47849" s="151">
        <v>42332</v>
      </c>
      <c r="B47849" s="98">
        <v>0.35416666666666669</v>
      </c>
      <c r="C47849" s="158" t="s">
        <v>120</v>
      </c>
      <c r="D47849" s="158">
        <v>21.51</v>
      </c>
      <c r="E47849" s="158">
        <v>14484</v>
      </c>
      <c r="F47849" s="151"/>
      <c r="G47849" s="158"/>
    </row>
    <row r="47850" spans="1:7" x14ac:dyDescent="0.3">
      <c r="A47850" s="151">
        <v>42332</v>
      </c>
      <c r="B47850" s="98">
        <v>0.36458333333333331</v>
      </c>
      <c r="C47850" s="158" t="s">
        <v>120</v>
      </c>
      <c r="D47850" s="158">
        <v>21.59</v>
      </c>
      <c r="E47850" s="158">
        <v>14704</v>
      </c>
      <c r="F47850" s="151"/>
      <c r="G47850" s="158"/>
    </row>
    <row r="47851" spans="1:7" x14ac:dyDescent="0.3">
      <c r="A47851" s="151">
        <v>42332</v>
      </c>
      <c r="B47851" s="98">
        <v>0.375</v>
      </c>
      <c r="C47851" s="158" t="s">
        <v>120</v>
      </c>
      <c r="D47851" s="158">
        <v>21.67</v>
      </c>
      <c r="E47851" s="158">
        <v>15025</v>
      </c>
      <c r="F47851" s="151"/>
      <c r="G47851" s="158"/>
    </row>
    <row r="47852" spans="1:7" x14ac:dyDescent="0.3">
      <c r="A47852" s="151">
        <v>42332</v>
      </c>
      <c r="B47852" s="98">
        <v>0.38541666666666669</v>
      </c>
      <c r="C47852" s="158" t="s">
        <v>120</v>
      </c>
      <c r="D47852" s="158">
        <v>21.66</v>
      </c>
      <c r="E47852" s="158">
        <v>15102</v>
      </c>
      <c r="F47852" s="151"/>
      <c r="G47852" s="158"/>
    </row>
    <row r="47853" spans="1:7" x14ac:dyDescent="0.3">
      <c r="A47853" s="151">
        <v>42332</v>
      </c>
      <c r="B47853" s="98">
        <v>0.39583333333333331</v>
      </c>
      <c r="C47853" s="158" t="s">
        <v>120</v>
      </c>
      <c r="D47853" s="158">
        <v>21.61</v>
      </c>
      <c r="E47853" s="158">
        <v>15075</v>
      </c>
      <c r="F47853" s="151"/>
      <c r="G47853" s="158"/>
    </row>
    <row r="47854" spans="1:7" x14ac:dyDescent="0.3">
      <c r="A47854" s="151">
        <v>42332</v>
      </c>
      <c r="B47854" s="98">
        <v>0.40625</v>
      </c>
      <c r="C47854" s="158" t="s">
        <v>120</v>
      </c>
      <c r="D47854" s="158">
        <v>21.68</v>
      </c>
      <c r="E47854" s="158">
        <v>15307</v>
      </c>
      <c r="F47854" s="151"/>
      <c r="G47854" s="158"/>
    </row>
    <row r="47855" spans="1:7" x14ac:dyDescent="0.3">
      <c r="A47855" s="151">
        <v>42332</v>
      </c>
      <c r="B47855" s="98">
        <v>0.41666666666666669</v>
      </c>
      <c r="C47855" s="158" t="s">
        <v>120</v>
      </c>
      <c r="D47855" s="158">
        <v>21.67</v>
      </c>
      <c r="E47855" s="158">
        <v>15454</v>
      </c>
      <c r="F47855" s="151"/>
      <c r="G47855" s="158"/>
    </row>
    <row r="47856" spans="1:7" x14ac:dyDescent="0.3">
      <c r="A47856" s="151">
        <v>42332</v>
      </c>
      <c r="B47856" s="98">
        <v>0.42708333333333331</v>
      </c>
      <c r="C47856" s="158" t="s">
        <v>120</v>
      </c>
      <c r="D47856" s="158">
        <v>21.59</v>
      </c>
      <c r="E47856" s="158">
        <v>15400</v>
      </c>
      <c r="F47856" s="151"/>
      <c r="G47856" s="158"/>
    </row>
    <row r="47857" spans="1:7" x14ac:dyDescent="0.3">
      <c r="A47857" s="151">
        <v>42332</v>
      </c>
      <c r="B47857" s="98">
        <v>0.4375</v>
      </c>
      <c r="C47857" s="158" t="s">
        <v>120</v>
      </c>
      <c r="D47857" s="158">
        <v>21.52</v>
      </c>
      <c r="E47857" s="158">
        <v>15074</v>
      </c>
      <c r="F47857" s="151"/>
      <c r="G47857" s="158"/>
    </row>
    <row r="47858" spans="1:7" x14ac:dyDescent="0.3">
      <c r="A47858" s="151">
        <v>42332</v>
      </c>
      <c r="B47858" s="98">
        <v>0.44791666666666669</v>
      </c>
      <c r="C47858" s="158" t="s">
        <v>120</v>
      </c>
      <c r="D47858" s="158">
        <v>21.56</v>
      </c>
      <c r="E47858" s="158">
        <v>15222</v>
      </c>
      <c r="F47858" s="151"/>
      <c r="G47858" s="158"/>
    </row>
    <row r="47859" spans="1:7" x14ac:dyDescent="0.3">
      <c r="A47859" s="151">
        <v>42332</v>
      </c>
      <c r="B47859" s="98">
        <v>0.45833333333333331</v>
      </c>
      <c r="C47859" s="158" t="s">
        <v>120</v>
      </c>
      <c r="D47859" s="158">
        <v>21.57</v>
      </c>
      <c r="E47859" s="158">
        <v>15303</v>
      </c>
      <c r="F47859" s="151"/>
      <c r="G47859" s="158"/>
    </row>
    <row r="47860" spans="1:7" x14ac:dyDescent="0.3">
      <c r="A47860" s="151">
        <v>42332</v>
      </c>
      <c r="B47860" s="98">
        <v>0.46875</v>
      </c>
      <c r="C47860" s="158" t="s">
        <v>120</v>
      </c>
      <c r="D47860" s="158">
        <v>21.5</v>
      </c>
      <c r="E47860" s="158">
        <v>15353</v>
      </c>
      <c r="F47860" s="151"/>
      <c r="G47860" s="158"/>
    </row>
    <row r="47861" spans="1:7" x14ac:dyDescent="0.3">
      <c r="A47861" s="151">
        <v>42332</v>
      </c>
      <c r="B47861" s="98">
        <v>0.47916666666666669</v>
      </c>
      <c r="C47861" s="158" t="s">
        <v>120</v>
      </c>
      <c r="D47861" s="158">
        <v>21.48</v>
      </c>
      <c r="E47861" s="158">
        <v>15206</v>
      </c>
      <c r="F47861" s="151"/>
      <c r="G47861" s="158"/>
    </row>
    <row r="47862" spans="1:7" x14ac:dyDescent="0.3">
      <c r="A47862" s="151">
        <v>42332</v>
      </c>
      <c r="B47862" s="98">
        <v>0.48958333333333331</v>
      </c>
      <c r="C47862" s="158" t="s">
        <v>120</v>
      </c>
      <c r="D47862" s="158">
        <v>21.43</v>
      </c>
      <c r="E47862" s="158">
        <v>15053</v>
      </c>
      <c r="F47862" s="151"/>
      <c r="G47862" s="158"/>
    </row>
    <row r="47863" spans="1:7" x14ac:dyDescent="0.3">
      <c r="A47863" s="151">
        <v>42333</v>
      </c>
      <c r="B47863" s="98">
        <v>0.5</v>
      </c>
      <c r="C47863" s="158" t="s">
        <v>119</v>
      </c>
      <c r="D47863" s="158">
        <v>21.4</v>
      </c>
      <c r="E47863" s="158">
        <v>15113</v>
      </c>
      <c r="F47863" s="151"/>
      <c r="G47863" s="158"/>
    </row>
    <row r="47864" spans="1:7" x14ac:dyDescent="0.3">
      <c r="A47864" s="151">
        <v>42333</v>
      </c>
      <c r="B47864" s="98">
        <v>0.51041666666666663</v>
      </c>
      <c r="C47864" s="158" t="s">
        <v>119</v>
      </c>
      <c r="D47864" s="158">
        <v>21.44</v>
      </c>
      <c r="E47864" s="158">
        <v>15512</v>
      </c>
      <c r="F47864" s="151"/>
      <c r="G47864" s="158"/>
    </row>
    <row r="47865" spans="1:7" x14ac:dyDescent="0.3">
      <c r="A47865" s="151">
        <v>42333</v>
      </c>
      <c r="B47865" s="98">
        <v>0.52083333333333337</v>
      </c>
      <c r="C47865" s="158" t="s">
        <v>119</v>
      </c>
      <c r="D47865" s="158">
        <v>21.44</v>
      </c>
      <c r="E47865" s="158">
        <v>15596</v>
      </c>
      <c r="F47865" s="151"/>
      <c r="G47865" s="158"/>
    </row>
    <row r="47866" spans="1:7" x14ac:dyDescent="0.3">
      <c r="A47866" s="151">
        <v>42333</v>
      </c>
      <c r="B47866" s="98">
        <v>0.53125</v>
      </c>
      <c r="C47866" s="158" t="s">
        <v>119</v>
      </c>
      <c r="D47866" s="158">
        <v>21.41</v>
      </c>
      <c r="E47866" s="158">
        <v>15463</v>
      </c>
      <c r="F47866" s="151"/>
      <c r="G47866" s="158"/>
    </row>
    <row r="47867" spans="1:7" x14ac:dyDescent="0.3">
      <c r="A47867" s="151">
        <v>42333</v>
      </c>
      <c r="B47867" s="98">
        <v>4.1666666666666664E-2</v>
      </c>
      <c r="C47867" s="158" t="s">
        <v>119</v>
      </c>
      <c r="D47867" s="158">
        <v>21.39</v>
      </c>
      <c r="E47867" s="158">
        <v>15452</v>
      </c>
      <c r="F47867" s="151"/>
      <c r="G47867" s="158"/>
    </row>
    <row r="47868" spans="1:7" x14ac:dyDescent="0.3">
      <c r="A47868" s="151">
        <v>42333</v>
      </c>
      <c r="B47868" s="98">
        <v>5.2083333333333336E-2</v>
      </c>
      <c r="C47868" s="158" t="s">
        <v>119</v>
      </c>
      <c r="D47868" s="158">
        <v>21.43</v>
      </c>
      <c r="E47868" s="158">
        <v>15564</v>
      </c>
      <c r="F47868" s="151"/>
      <c r="G47868" s="158"/>
    </row>
    <row r="47869" spans="1:7" x14ac:dyDescent="0.3">
      <c r="A47869" s="151">
        <v>42333</v>
      </c>
      <c r="B47869" s="98">
        <v>6.25E-2</v>
      </c>
      <c r="C47869" s="158" t="s">
        <v>119</v>
      </c>
      <c r="D47869" s="158">
        <v>21.41</v>
      </c>
      <c r="E47869" s="158">
        <v>15600</v>
      </c>
      <c r="F47869" s="151"/>
      <c r="G47869" s="158"/>
    </row>
    <row r="47870" spans="1:7" x14ac:dyDescent="0.3">
      <c r="A47870" s="151">
        <v>42333</v>
      </c>
      <c r="B47870" s="98">
        <v>7.2916666666666671E-2</v>
      </c>
      <c r="C47870" s="158" t="s">
        <v>119</v>
      </c>
      <c r="D47870" s="158">
        <v>21.34</v>
      </c>
      <c r="E47870" s="158">
        <v>15699</v>
      </c>
      <c r="F47870" s="151"/>
      <c r="G47870" s="158"/>
    </row>
    <row r="47871" spans="1:7" x14ac:dyDescent="0.3">
      <c r="A47871" s="151">
        <v>42333</v>
      </c>
      <c r="B47871" s="98">
        <v>8.3333333333333329E-2</v>
      </c>
      <c r="C47871" s="158" t="s">
        <v>119</v>
      </c>
      <c r="D47871" s="158">
        <v>21.38</v>
      </c>
      <c r="E47871" s="158">
        <v>15976</v>
      </c>
      <c r="F47871" s="151"/>
      <c r="G47871" s="158"/>
    </row>
    <row r="47872" spans="1:7" x14ac:dyDescent="0.3">
      <c r="A47872" s="151">
        <v>42333</v>
      </c>
      <c r="B47872" s="98">
        <v>9.375E-2</v>
      </c>
      <c r="C47872" s="158" t="s">
        <v>119</v>
      </c>
      <c r="D47872" s="158">
        <v>21.32</v>
      </c>
      <c r="E47872" s="158">
        <v>16272</v>
      </c>
      <c r="F47872" s="151"/>
      <c r="G47872" s="158"/>
    </row>
    <row r="47873" spans="1:7" x14ac:dyDescent="0.3">
      <c r="A47873" s="151">
        <v>42333</v>
      </c>
      <c r="B47873" s="98">
        <v>0.10416666666666667</v>
      </c>
      <c r="C47873" s="158" t="s">
        <v>119</v>
      </c>
      <c r="D47873" s="158">
        <v>21.28</v>
      </c>
      <c r="E47873" s="158">
        <v>16044</v>
      </c>
      <c r="F47873" s="151"/>
      <c r="G47873" s="158"/>
    </row>
    <row r="47874" spans="1:7" x14ac:dyDescent="0.3">
      <c r="A47874" s="151">
        <v>42333</v>
      </c>
      <c r="B47874" s="98">
        <v>0.11458333333333333</v>
      </c>
      <c r="C47874" s="158" t="s">
        <v>119</v>
      </c>
      <c r="D47874" s="158">
        <v>21.15</v>
      </c>
      <c r="E47874" s="158">
        <v>15694</v>
      </c>
      <c r="F47874" s="151"/>
      <c r="G47874" s="158"/>
    </row>
    <row r="47875" spans="1:7" x14ac:dyDescent="0.3">
      <c r="A47875" s="151">
        <v>42333</v>
      </c>
      <c r="B47875" s="98">
        <v>0.125</v>
      </c>
      <c r="C47875" s="158" t="s">
        <v>119</v>
      </c>
      <c r="D47875" s="158">
        <v>21.03</v>
      </c>
      <c r="E47875" s="158">
        <v>15525</v>
      </c>
      <c r="F47875" s="151"/>
      <c r="G47875" s="158"/>
    </row>
    <row r="47876" spans="1:7" x14ac:dyDescent="0.3">
      <c r="A47876" s="151">
        <v>42333</v>
      </c>
      <c r="B47876" s="98">
        <v>0.13541666666666666</v>
      </c>
      <c r="C47876" s="158" t="s">
        <v>119</v>
      </c>
      <c r="D47876" s="158">
        <v>20.98</v>
      </c>
      <c r="E47876" s="158">
        <v>15377</v>
      </c>
      <c r="F47876" s="151"/>
      <c r="G47876" s="158"/>
    </row>
    <row r="47877" spans="1:7" x14ac:dyDescent="0.3">
      <c r="A47877" s="151">
        <v>42333</v>
      </c>
      <c r="B47877" s="98">
        <v>0.14583333333333334</v>
      </c>
      <c r="C47877" s="158" t="s">
        <v>119</v>
      </c>
      <c r="D47877" s="158">
        <v>20.92</v>
      </c>
      <c r="E47877" s="158">
        <v>15394</v>
      </c>
      <c r="F47877" s="151"/>
      <c r="G47877" s="158"/>
    </row>
    <row r="47878" spans="1:7" x14ac:dyDescent="0.3">
      <c r="A47878" s="151">
        <v>42333</v>
      </c>
      <c r="B47878" s="98">
        <v>0.15625</v>
      </c>
      <c r="C47878" s="158" t="s">
        <v>119</v>
      </c>
      <c r="D47878" s="158">
        <v>21</v>
      </c>
      <c r="E47878" s="158">
        <v>15600</v>
      </c>
      <c r="F47878" s="151"/>
      <c r="G47878" s="158"/>
    </row>
    <row r="47879" spans="1:7" x14ac:dyDescent="0.3">
      <c r="A47879" s="151">
        <v>42333</v>
      </c>
      <c r="B47879" s="98">
        <v>0.16666666666666666</v>
      </c>
      <c r="C47879" s="158" t="s">
        <v>119</v>
      </c>
      <c r="D47879" s="158">
        <v>21</v>
      </c>
      <c r="E47879" s="158">
        <v>15631</v>
      </c>
      <c r="F47879" s="151"/>
      <c r="G47879" s="158"/>
    </row>
    <row r="47880" spans="1:7" x14ac:dyDescent="0.3">
      <c r="A47880" s="151">
        <v>42333</v>
      </c>
      <c r="B47880" s="98">
        <v>0.17708333333333334</v>
      </c>
      <c r="C47880" s="158" t="s">
        <v>119</v>
      </c>
      <c r="D47880" s="158">
        <v>20.95</v>
      </c>
      <c r="E47880" s="158">
        <v>15595</v>
      </c>
      <c r="F47880" s="151"/>
      <c r="G47880" s="158"/>
    </row>
    <row r="47881" spans="1:7" x14ac:dyDescent="0.3">
      <c r="A47881" s="151">
        <v>42333</v>
      </c>
      <c r="B47881" s="98">
        <v>0.1875</v>
      </c>
      <c r="C47881" s="158" t="s">
        <v>119</v>
      </c>
      <c r="D47881" s="158">
        <v>20.89</v>
      </c>
      <c r="E47881" s="158">
        <v>15390</v>
      </c>
      <c r="F47881" s="151"/>
      <c r="G47881" s="158"/>
    </row>
    <row r="47882" spans="1:7" x14ac:dyDescent="0.3">
      <c r="A47882" s="151">
        <v>42333</v>
      </c>
      <c r="B47882" s="98">
        <v>0.19791666666666666</v>
      </c>
      <c r="C47882" s="158" t="s">
        <v>119</v>
      </c>
      <c r="D47882" s="158">
        <v>20.81</v>
      </c>
      <c r="E47882" s="158">
        <v>15111</v>
      </c>
      <c r="F47882" s="151"/>
      <c r="G47882" s="158"/>
    </row>
    <row r="47883" spans="1:7" x14ac:dyDescent="0.3">
      <c r="A47883" s="151">
        <v>42333</v>
      </c>
      <c r="B47883" s="98">
        <v>0.20833333333333334</v>
      </c>
      <c r="C47883" s="158" t="s">
        <v>119</v>
      </c>
      <c r="D47883" s="158">
        <v>20.76</v>
      </c>
      <c r="E47883" s="158">
        <v>14714</v>
      </c>
      <c r="F47883" s="151"/>
      <c r="G47883" s="158"/>
    </row>
    <row r="47884" spans="1:7" x14ac:dyDescent="0.3">
      <c r="A47884" s="151">
        <v>42333</v>
      </c>
      <c r="B47884" s="98">
        <v>0.21875</v>
      </c>
      <c r="C47884" s="158" t="s">
        <v>119</v>
      </c>
      <c r="D47884" s="158">
        <v>20.75</v>
      </c>
      <c r="E47884" s="158">
        <v>14437</v>
      </c>
      <c r="F47884" s="151"/>
      <c r="G47884" s="158"/>
    </row>
    <row r="47885" spans="1:7" x14ac:dyDescent="0.3">
      <c r="A47885" s="151">
        <v>42333</v>
      </c>
      <c r="B47885" s="98">
        <v>0.22916666666666666</v>
      </c>
      <c r="C47885" s="158" t="s">
        <v>119</v>
      </c>
      <c r="D47885" s="158">
        <v>20.75</v>
      </c>
      <c r="E47885" s="158">
        <v>14244</v>
      </c>
      <c r="F47885" s="151"/>
      <c r="G47885" s="158"/>
    </row>
    <row r="47886" spans="1:7" x14ac:dyDescent="0.3">
      <c r="A47886" s="151">
        <v>42333</v>
      </c>
      <c r="B47886" s="98">
        <v>0.23958333333333334</v>
      </c>
      <c r="C47886" s="158" t="s">
        <v>119</v>
      </c>
      <c r="D47886" s="158">
        <v>20.74</v>
      </c>
      <c r="E47886" s="158">
        <v>14258</v>
      </c>
      <c r="F47886" s="151"/>
      <c r="G47886" s="158"/>
    </row>
    <row r="47887" spans="1:7" x14ac:dyDescent="0.3">
      <c r="A47887" s="151">
        <v>42333</v>
      </c>
      <c r="B47887" s="98">
        <v>0.25</v>
      </c>
      <c r="C47887" s="158" t="s">
        <v>119</v>
      </c>
      <c r="D47887" s="158">
        <v>20.74</v>
      </c>
      <c r="E47887" s="158">
        <v>14256</v>
      </c>
      <c r="F47887" s="151"/>
      <c r="G47887" s="158"/>
    </row>
    <row r="47888" spans="1:7" x14ac:dyDescent="0.3">
      <c r="A47888" s="151">
        <v>42333</v>
      </c>
      <c r="B47888" s="98">
        <v>0.26041666666666669</v>
      </c>
      <c r="C47888" s="158" t="s">
        <v>119</v>
      </c>
      <c r="D47888" s="158">
        <v>20.75</v>
      </c>
      <c r="E47888" s="158">
        <v>14309</v>
      </c>
      <c r="F47888" s="151"/>
      <c r="G47888" s="158"/>
    </row>
    <row r="47889" spans="1:7" x14ac:dyDescent="0.3">
      <c r="A47889" s="151">
        <v>42333</v>
      </c>
      <c r="B47889" s="98">
        <v>0.27083333333333331</v>
      </c>
      <c r="C47889" s="158" t="s">
        <v>119</v>
      </c>
      <c r="D47889" s="158">
        <v>20.7</v>
      </c>
      <c r="E47889" s="158">
        <v>14392</v>
      </c>
      <c r="F47889" s="151"/>
      <c r="G47889" s="158"/>
    </row>
    <row r="47890" spans="1:7" x14ac:dyDescent="0.3">
      <c r="A47890" s="151">
        <v>42333</v>
      </c>
      <c r="B47890" s="98">
        <v>0.28125</v>
      </c>
      <c r="C47890" s="158" t="s">
        <v>119</v>
      </c>
      <c r="D47890" s="158">
        <v>20.69</v>
      </c>
      <c r="E47890" s="158">
        <v>14387</v>
      </c>
      <c r="F47890" s="151"/>
      <c r="G47890" s="158"/>
    </row>
    <row r="47891" spans="1:7" x14ac:dyDescent="0.3">
      <c r="A47891" s="151">
        <v>42333</v>
      </c>
      <c r="B47891" s="98">
        <v>0.29166666666666669</v>
      </c>
      <c r="C47891" s="158" t="s">
        <v>119</v>
      </c>
      <c r="D47891" s="158">
        <v>20.76</v>
      </c>
      <c r="E47891" s="158">
        <v>14396</v>
      </c>
      <c r="F47891" s="151"/>
      <c r="G47891" s="158"/>
    </row>
    <row r="47892" spans="1:7" x14ac:dyDescent="0.3">
      <c r="A47892" s="151">
        <v>42333</v>
      </c>
      <c r="B47892" s="98">
        <v>0.30208333333333331</v>
      </c>
      <c r="C47892" s="158" t="s">
        <v>119</v>
      </c>
      <c r="D47892" s="158">
        <v>20.74</v>
      </c>
      <c r="E47892" s="158">
        <v>14345</v>
      </c>
      <c r="F47892" s="151"/>
      <c r="G47892" s="158"/>
    </row>
    <row r="47893" spans="1:7" x14ac:dyDescent="0.3">
      <c r="A47893" s="151">
        <v>42333</v>
      </c>
      <c r="B47893" s="98">
        <v>0.3125</v>
      </c>
      <c r="C47893" s="158" t="s">
        <v>119</v>
      </c>
      <c r="D47893" s="158">
        <v>20.72</v>
      </c>
      <c r="E47893" s="158">
        <v>14300</v>
      </c>
      <c r="F47893" s="151"/>
      <c r="G47893" s="158"/>
    </row>
    <row r="47894" spans="1:7" x14ac:dyDescent="0.3">
      <c r="A47894" s="151">
        <v>42333</v>
      </c>
      <c r="B47894" s="98">
        <v>0.32291666666666669</v>
      </c>
      <c r="C47894" s="158" t="s">
        <v>119</v>
      </c>
      <c r="D47894" s="158">
        <v>20.71</v>
      </c>
      <c r="E47894" s="158">
        <v>14285</v>
      </c>
      <c r="F47894" s="151"/>
      <c r="G47894" s="158"/>
    </row>
    <row r="47895" spans="1:7" x14ac:dyDescent="0.3">
      <c r="A47895" s="151">
        <v>42333</v>
      </c>
      <c r="B47895" s="98">
        <v>0.33333333333333331</v>
      </c>
      <c r="C47895" s="158" t="s">
        <v>119</v>
      </c>
      <c r="D47895" s="158">
        <v>20.67</v>
      </c>
      <c r="E47895" s="158">
        <v>14222</v>
      </c>
      <c r="F47895" s="151"/>
      <c r="G47895" s="158"/>
    </row>
    <row r="47896" spans="1:7" x14ac:dyDescent="0.3">
      <c r="A47896" s="151">
        <v>42333</v>
      </c>
      <c r="B47896" s="98">
        <v>0.34375</v>
      </c>
      <c r="C47896" s="158" t="s">
        <v>119</v>
      </c>
      <c r="D47896" s="158">
        <v>20.63</v>
      </c>
      <c r="E47896" s="158">
        <v>14168</v>
      </c>
      <c r="F47896" s="151"/>
      <c r="G47896" s="158"/>
    </row>
    <row r="47897" spans="1:7" x14ac:dyDescent="0.3">
      <c r="A47897" s="151">
        <v>42333</v>
      </c>
      <c r="B47897" s="98">
        <v>0.35416666666666669</v>
      </c>
      <c r="C47897" s="158" t="s">
        <v>119</v>
      </c>
      <c r="D47897" s="158">
        <v>20.65</v>
      </c>
      <c r="E47897" s="158">
        <v>14144</v>
      </c>
      <c r="F47897" s="151"/>
      <c r="G47897" s="158"/>
    </row>
    <row r="47898" spans="1:7" x14ac:dyDescent="0.3">
      <c r="A47898" s="151">
        <v>42333</v>
      </c>
      <c r="B47898" s="98">
        <v>0.36458333333333331</v>
      </c>
      <c r="C47898" s="158" t="s">
        <v>119</v>
      </c>
      <c r="D47898" s="158">
        <v>20.61</v>
      </c>
      <c r="E47898" s="158">
        <v>14116</v>
      </c>
      <c r="F47898" s="151"/>
      <c r="G47898" s="158"/>
    </row>
    <row r="47899" spans="1:7" x14ac:dyDescent="0.3">
      <c r="A47899" s="151">
        <v>42333</v>
      </c>
      <c r="B47899" s="98">
        <v>0.375</v>
      </c>
      <c r="C47899" s="158" t="s">
        <v>119</v>
      </c>
      <c r="D47899" s="158">
        <v>20.5</v>
      </c>
      <c r="E47899" s="158">
        <v>13961</v>
      </c>
      <c r="F47899" s="151"/>
      <c r="G47899" s="158"/>
    </row>
    <row r="47900" spans="1:7" x14ac:dyDescent="0.3">
      <c r="A47900" s="151">
        <v>42333</v>
      </c>
      <c r="B47900" s="98">
        <v>0.38541666666666669</v>
      </c>
      <c r="C47900" s="158" t="s">
        <v>119</v>
      </c>
      <c r="D47900" s="158">
        <v>20.52</v>
      </c>
      <c r="E47900" s="158">
        <v>13895</v>
      </c>
      <c r="F47900" s="151"/>
      <c r="G47900" s="158"/>
    </row>
    <row r="47901" spans="1:7" x14ac:dyDescent="0.3">
      <c r="A47901" s="151">
        <v>42333</v>
      </c>
      <c r="B47901" s="98">
        <v>0.39583333333333331</v>
      </c>
      <c r="C47901" s="158" t="s">
        <v>119</v>
      </c>
      <c r="D47901" s="158">
        <v>20.56</v>
      </c>
      <c r="E47901" s="158">
        <v>13843</v>
      </c>
      <c r="F47901" s="151"/>
      <c r="G47901" s="158"/>
    </row>
    <row r="47902" spans="1:7" x14ac:dyDescent="0.3">
      <c r="A47902" s="151">
        <v>42333</v>
      </c>
      <c r="B47902" s="98">
        <v>0.40625</v>
      </c>
      <c r="C47902" s="158" t="s">
        <v>119</v>
      </c>
      <c r="D47902" s="158">
        <v>20.61</v>
      </c>
      <c r="E47902" s="158">
        <v>13707</v>
      </c>
      <c r="F47902" s="151"/>
      <c r="G47902" s="158"/>
    </row>
    <row r="47903" spans="1:7" x14ac:dyDescent="0.3">
      <c r="A47903" s="151">
        <v>42333</v>
      </c>
      <c r="B47903" s="98">
        <v>0.41666666666666669</v>
      </c>
      <c r="C47903" s="158" t="s">
        <v>119</v>
      </c>
      <c r="D47903" s="158">
        <v>20.67</v>
      </c>
      <c r="E47903" s="158">
        <v>13646</v>
      </c>
      <c r="F47903" s="151"/>
      <c r="G47903" s="158"/>
    </row>
    <row r="47904" spans="1:7" x14ac:dyDescent="0.3">
      <c r="A47904" s="151">
        <v>42333</v>
      </c>
      <c r="B47904" s="98">
        <v>0.42708333333333331</v>
      </c>
      <c r="C47904" s="158" t="s">
        <v>119</v>
      </c>
      <c r="D47904" s="158">
        <v>20.7</v>
      </c>
      <c r="E47904" s="158">
        <v>13626</v>
      </c>
      <c r="F47904" s="151"/>
      <c r="G47904" s="158"/>
    </row>
    <row r="47905" spans="1:7" x14ac:dyDescent="0.3">
      <c r="A47905" s="151">
        <v>42333</v>
      </c>
      <c r="B47905" s="98">
        <v>0.4375</v>
      </c>
      <c r="C47905" s="158" t="s">
        <v>119</v>
      </c>
      <c r="D47905" s="158">
        <v>20.77</v>
      </c>
      <c r="E47905" s="158">
        <v>13623</v>
      </c>
      <c r="F47905" s="151"/>
      <c r="G47905" s="158"/>
    </row>
    <row r="47906" spans="1:7" x14ac:dyDescent="0.3">
      <c r="A47906" s="151">
        <v>42333</v>
      </c>
      <c r="B47906" s="98">
        <v>0.44791666666666669</v>
      </c>
      <c r="C47906" s="158" t="s">
        <v>119</v>
      </c>
      <c r="D47906" s="158">
        <v>20.85</v>
      </c>
      <c r="E47906" s="158">
        <v>13605</v>
      </c>
      <c r="F47906" s="151"/>
      <c r="G47906" s="158"/>
    </row>
    <row r="47907" spans="1:7" x14ac:dyDescent="0.3">
      <c r="A47907" s="151">
        <v>42333</v>
      </c>
      <c r="B47907" s="98">
        <v>0.45833333333333331</v>
      </c>
      <c r="C47907" s="158" t="s">
        <v>119</v>
      </c>
      <c r="D47907" s="158">
        <v>20.9</v>
      </c>
      <c r="E47907" s="158">
        <v>13778</v>
      </c>
      <c r="F47907" s="151"/>
      <c r="G47907" s="158"/>
    </row>
    <row r="47908" spans="1:7" x14ac:dyDescent="0.3">
      <c r="A47908" s="151">
        <v>42333</v>
      </c>
      <c r="B47908" s="98">
        <v>0.46875</v>
      </c>
      <c r="C47908" s="158" t="s">
        <v>119</v>
      </c>
      <c r="D47908" s="158">
        <v>21.02</v>
      </c>
      <c r="E47908" s="158">
        <v>14085</v>
      </c>
      <c r="F47908" s="151"/>
      <c r="G47908" s="158"/>
    </row>
    <row r="47909" spans="1:7" x14ac:dyDescent="0.3">
      <c r="A47909" s="151">
        <v>42333</v>
      </c>
      <c r="B47909" s="98">
        <v>0.47916666666666669</v>
      </c>
      <c r="C47909" s="158" t="s">
        <v>119</v>
      </c>
      <c r="D47909" s="158">
        <v>21.11</v>
      </c>
      <c r="E47909" s="158">
        <v>14358</v>
      </c>
      <c r="F47909" s="151"/>
      <c r="G47909" s="158"/>
    </row>
    <row r="47910" spans="1:7" x14ac:dyDescent="0.3">
      <c r="A47910" s="151">
        <v>42333</v>
      </c>
      <c r="B47910" s="98">
        <v>0.48958333333333331</v>
      </c>
      <c r="C47910" s="158" t="s">
        <v>119</v>
      </c>
      <c r="D47910" s="158">
        <v>21.14</v>
      </c>
      <c r="E47910" s="158">
        <v>14367</v>
      </c>
      <c r="F47910" s="151"/>
      <c r="G47910" s="158"/>
    </row>
    <row r="47911" spans="1:7" x14ac:dyDescent="0.3">
      <c r="A47911" s="151">
        <v>42333</v>
      </c>
      <c r="B47911" s="98">
        <v>0.5</v>
      </c>
      <c r="C47911" s="158" t="s">
        <v>120</v>
      </c>
      <c r="D47911" s="158">
        <v>21.2</v>
      </c>
      <c r="E47911" s="158">
        <v>14512</v>
      </c>
      <c r="F47911" s="151"/>
      <c r="G47911" s="158"/>
    </row>
    <row r="47912" spans="1:7" x14ac:dyDescent="0.3">
      <c r="A47912" s="151">
        <v>42333</v>
      </c>
      <c r="B47912" s="98">
        <v>0.51041666666666663</v>
      </c>
      <c r="C47912" s="158" t="s">
        <v>120</v>
      </c>
      <c r="D47912" s="158">
        <v>21.29</v>
      </c>
      <c r="E47912" s="158">
        <v>14665</v>
      </c>
      <c r="F47912" s="151"/>
      <c r="G47912" s="158"/>
    </row>
    <row r="47913" spans="1:7" x14ac:dyDescent="0.3">
      <c r="A47913" s="151">
        <v>42333</v>
      </c>
      <c r="B47913" s="98">
        <v>0.52083333333333337</v>
      </c>
      <c r="C47913" s="158" t="s">
        <v>120</v>
      </c>
      <c r="D47913" s="158">
        <v>21.37</v>
      </c>
      <c r="E47913" s="158">
        <v>14668</v>
      </c>
      <c r="F47913" s="151"/>
      <c r="G47913" s="158"/>
    </row>
    <row r="47914" spans="1:7" x14ac:dyDescent="0.3">
      <c r="A47914" s="151">
        <v>42333</v>
      </c>
      <c r="B47914" s="98">
        <v>0.53125</v>
      </c>
      <c r="C47914" s="158" t="s">
        <v>120</v>
      </c>
      <c r="D47914" s="158">
        <v>21.38</v>
      </c>
      <c r="E47914" s="158">
        <v>14846</v>
      </c>
      <c r="F47914" s="151"/>
      <c r="G47914" s="158"/>
    </row>
    <row r="47915" spans="1:7" x14ac:dyDescent="0.3">
      <c r="A47915" s="151">
        <v>42333</v>
      </c>
      <c r="B47915" s="98">
        <v>4.1666666666666664E-2</v>
      </c>
      <c r="C47915" s="158" t="s">
        <v>120</v>
      </c>
      <c r="D47915" s="158">
        <v>21.45</v>
      </c>
      <c r="E47915" s="158">
        <v>15068</v>
      </c>
      <c r="F47915" s="151"/>
      <c r="G47915" s="158"/>
    </row>
    <row r="47916" spans="1:7" x14ac:dyDescent="0.3">
      <c r="A47916" s="151">
        <v>42333</v>
      </c>
      <c r="B47916" s="98">
        <v>5.2083333333333336E-2</v>
      </c>
      <c r="C47916" s="158" t="s">
        <v>120</v>
      </c>
      <c r="D47916" s="158">
        <v>21.54</v>
      </c>
      <c r="E47916" s="158">
        <v>14960</v>
      </c>
      <c r="F47916" s="151"/>
      <c r="G47916" s="158"/>
    </row>
    <row r="47917" spans="1:7" x14ac:dyDescent="0.3">
      <c r="A47917" s="151">
        <v>42333</v>
      </c>
      <c r="B47917" s="98">
        <v>6.25E-2</v>
      </c>
      <c r="C47917" s="158" t="s">
        <v>120</v>
      </c>
      <c r="D47917" s="158">
        <v>21.56</v>
      </c>
      <c r="E47917" s="158">
        <v>15051</v>
      </c>
      <c r="F47917" s="151"/>
      <c r="G47917" s="158"/>
    </row>
    <row r="47918" spans="1:7" x14ac:dyDescent="0.3">
      <c r="A47918" s="151">
        <v>42333</v>
      </c>
      <c r="B47918" s="98">
        <v>7.2916666666666671E-2</v>
      </c>
      <c r="C47918" s="158" t="s">
        <v>120</v>
      </c>
      <c r="D47918" s="158">
        <v>21.57</v>
      </c>
      <c r="E47918" s="158">
        <v>15150</v>
      </c>
      <c r="F47918" s="151"/>
      <c r="G47918" s="158"/>
    </row>
    <row r="47919" spans="1:7" x14ac:dyDescent="0.3">
      <c r="A47919" s="151">
        <v>42333</v>
      </c>
      <c r="B47919" s="98">
        <v>8.3333333333333329E-2</v>
      </c>
      <c r="C47919" s="158" t="s">
        <v>120</v>
      </c>
      <c r="D47919" s="158">
        <v>21.66</v>
      </c>
      <c r="E47919" s="158">
        <v>15377</v>
      </c>
      <c r="F47919" s="151"/>
      <c r="G47919" s="158"/>
    </row>
    <row r="47920" spans="1:7" x14ac:dyDescent="0.3">
      <c r="A47920" s="151">
        <v>42333</v>
      </c>
      <c r="B47920" s="98">
        <v>9.375E-2</v>
      </c>
      <c r="C47920" s="158" t="s">
        <v>120</v>
      </c>
      <c r="D47920" s="158">
        <v>21.69</v>
      </c>
      <c r="E47920" s="158">
        <v>15487</v>
      </c>
      <c r="F47920" s="151"/>
      <c r="G47920" s="158"/>
    </row>
    <row r="47921" spans="1:7" x14ac:dyDescent="0.3">
      <c r="A47921" s="151">
        <v>42333</v>
      </c>
      <c r="B47921" s="98">
        <v>0.10416666666666667</v>
      </c>
      <c r="C47921" s="158" t="s">
        <v>120</v>
      </c>
      <c r="D47921" s="158">
        <v>21.77</v>
      </c>
      <c r="E47921" s="158">
        <v>15256</v>
      </c>
      <c r="F47921" s="151"/>
      <c r="G47921" s="158"/>
    </row>
    <row r="47922" spans="1:7" x14ac:dyDescent="0.3">
      <c r="A47922" s="151">
        <v>42333</v>
      </c>
      <c r="B47922" s="98">
        <v>0.11458333333333333</v>
      </c>
      <c r="C47922" s="158" t="s">
        <v>120</v>
      </c>
      <c r="D47922" s="158">
        <v>21.8</v>
      </c>
      <c r="E47922" s="158">
        <v>15326</v>
      </c>
      <c r="F47922" s="151"/>
      <c r="G47922" s="158"/>
    </row>
    <row r="47923" spans="1:7" x14ac:dyDescent="0.3">
      <c r="A47923" s="151">
        <v>42333</v>
      </c>
      <c r="B47923" s="98">
        <v>0.125</v>
      </c>
      <c r="C47923" s="158" t="s">
        <v>120</v>
      </c>
      <c r="D47923" s="158">
        <v>21.83</v>
      </c>
      <c r="E47923" s="158">
        <v>15396</v>
      </c>
      <c r="F47923" s="151"/>
      <c r="G47923" s="158"/>
    </row>
    <row r="47924" spans="1:7" x14ac:dyDescent="0.3">
      <c r="A47924" s="151">
        <v>42333</v>
      </c>
      <c r="B47924" s="98">
        <v>0.13541666666666666</v>
      </c>
      <c r="C47924" s="158" t="s">
        <v>120</v>
      </c>
      <c r="D47924" s="158">
        <v>21.84</v>
      </c>
      <c r="E47924" s="158">
        <v>15128</v>
      </c>
      <c r="F47924" s="151"/>
      <c r="G47924" s="158"/>
    </row>
    <row r="47925" spans="1:7" x14ac:dyDescent="0.3">
      <c r="A47925" s="151">
        <v>42333</v>
      </c>
      <c r="B47925" s="98">
        <v>0.14583333333333334</v>
      </c>
      <c r="C47925" s="158" t="s">
        <v>120</v>
      </c>
      <c r="D47925" s="158">
        <v>21.87</v>
      </c>
      <c r="E47925" s="158">
        <v>15232</v>
      </c>
      <c r="F47925" s="151"/>
      <c r="G47925" s="158"/>
    </row>
    <row r="47926" spans="1:7" x14ac:dyDescent="0.3">
      <c r="A47926" s="151">
        <v>42333</v>
      </c>
      <c r="B47926" s="98">
        <v>0.15625</v>
      </c>
      <c r="C47926" s="158" t="s">
        <v>120</v>
      </c>
      <c r="D47926" s="158">
        <v>21.86</v>
      </c>
      <c r="E47926" s="158">
        <v>15443</v>
      </c>
      <c r="F47926" s="151"/>
      <c r="G47926" s="158"/>
    </row>
    <row r="47927" spans="1:7" x14ac:dyDescent="0.3">
      <c r="A47927" s="151">
        <v>42333</v>
      </c>
      <c r="B47927" s="98">
        <v>0.16666666666666666</v>
      </c>
      <c r="C47927" s="158" t="s">
        <v>120</v>
      </c>
      <c r="D47927" s="158">
        <v>21.89</v>
      </c>
      <c r="E47927" s="158">
        <v>15398</v>
      </c>
      <c r="F47927" s="151"/>
      <c r="G47927" s="158"/>
    </row>
    <row r="47928" spans="1:7" x14ac:dyDescent="0.3">
      <c r="A47928" s="151">
        <v>42333</v>
      </c>
      <c r="B47928" s="98">
        <v>0.17708333333333334</v>
      </c>
      <c r="C47928" s="158" t="s">
        <v>120</v>
      </c>
      <c r="D47928" s="158">
        <v>21.89</v>
      </c>
      <c r="E47928" s="158">
        <v>15546</v>
      </c>
      <c r="F47928" s="151"/>
      <c r="G47928" s="158"/>
    </row>
    <row r="47929" spans="1:7" x14ac:dyDescent="0.3">
      <c r="A47929" s="151">
        <v>42333</v>
      </c>
      <c r="B47929" s="98">
        <v>0.1875</v>
      </c>
      <c r="C47929" s="158" t="s">
        <v>120</v>
      </c>
      <c r="D47929" s="158">
        <v>21.88</v>
      </c>
      <c r="E47929" s="158">
        <v>15516</v>
      </c>
      <c r="F47929" s="151"/>
      <c r="G47929" s="158"/>
    </row>
    <row r="47930" spans="1:7" x14ac:dyDescent="0.3">
      <c r="A47930" s="151">
        <v>42333</v>
      </c>
      <c r="B47930" s="98">
        <v>0.19791666666666666</v>
      </c>
      <c r="C47930" s="158" t="s">
        <v>120</v>
      </c>
      <c r="D47930" s="158">
        <v>21.89</v>
      </c>
      <c r="E47930" s="158">
        <v>15582</v>
      </c>
      <c r="F47930" s="151"/>
      <c r="G47930" s="158"/>
    </row>
    <row r="47931" spans="1:7" x14ac:dyDescent="0.3">
      <c r="A47931" s="151">
        <v>42333</v>
      </c>
      <c r="B47931" s="98">
        <v>0.20833333333333334</v>
      </c>
      <c r="C47931" s="158" t="s">
        <v>120</v>
      </c>
      <c r="D47931" s="158">
        <v>21.84</v>
      </c>
      <c r="E47931" s="158">
        <v>15831</v>
      </c>
      <c r="F47931" s="151"/>
      <c r="G47931" s="158"/>
    </row>
    <row r="47932" spans="1:7" x14ac:dyDescent="0.3">
      <c r="A47932" s="151">
        <v>42333</v>
      </c>
      <c r="B47932" s="98">
        <v>0.21875</v>
      </c>
      <c r="C47932" s="158" t="s">
        <v>120</v>
      </c>
      <c r="D47932" s="158">
        <v>21.86</v>
      </c>
      <c r="E47932" s="158">
        <v>15692</v>
      </c>
      <c r="F47932" s="151"/>
      <c r="G47932" s="158"/>
    </row>
    <row r="47933" spans="1:7" x14ac:dyDescent="0.3">
      <c r="A47933" s="151">
        <v>42333</v>
      </c>
      <c r="B47933" s="98">
        <v>0.22916666666666666</v>
      </c>
      <c r="C47933" s="158" t="s">
        <v>120</v>
      </c>
      <c r="D47933" s="158">
        <v>21.85</v>
      </c>
      <c r="E47933" s="158">
        <v>15609</v>
      </c>
      <c r="F47933" s="151"/>
      <c r="G47933" s="158"/>
    </row>
    <row r="47934" spans="1:7" x14ac:dyDescent="0.3">
      <c r="A47934" s="151">
        <v>42333</v>
      </c>
      <c r="B47934" s="98">
        <v>0.23958333333333334</v>
      </c>
      <c r="C47934" s="158" t="s">
        <v>120</v>
      </c>
      <c r="D47934" s="158">
        <v>21.83</v>
      </c>
      <c r="E47934" s="158">
        <v>15512</v>
      </c>
      <c r="F47934" s="151"/>
      <c r="G47934" s="158"/>
    </row>
    <row r="47935" spans="1:7" x14ac:dyDescent="0.3">
      <c r="A47935" s="151">
        <v>42333</v>
      </c>
      <c r="B47935" s="98">
        <v>0.25</v>
      </c>
      <c r="C47935" s="158" t="s">
        <v>120</v>
      </c>
      <c r="D47935" s="158">
        <v>21.76</v>
      </c>
      <c r="E47935" s="158">
        <v>15404</v>
      </c>
      <c r="F47935" s="151"/>
      <c r="G47935" s="158"/>
    </row>
    <row r="47936" spans="1:7" x14ac:dyDescent="0.3">
      <c r="A47936" s="151">
        <v>42333</v>
      </c>
      <c r="B47936" s="98">
        <v>0.26041666666666669</v>
      </c>
      <c r="C47936" s="158" t="s">
        <v>120</v>
      </c>
      <c r="D47936" s="158">
        <v>21.72</v>
      </c>
      <c r="E47936" s="158">
        <v>15509</v>
      </c>
      <c r="F47936" s="151"/>
      <c r="G47936" s="158"/>
    </row>
    <row r="47937" spans="1:7" x14ac:dyDescent="0.3">
      <c r="A47937" s="151">
        <v>42333</v>
      </c>
      <c r="B47937" s="98">
        <v>0.27083333333333331</v>
      </c>
      <c r="C47937" s="158" t="s">
        <v>120</v>
      </c>
      <c r="D47937" s="158">
        <v>21.69</v>
      </c>
      <c r="E47937" s="158">
        <v>15511</v>
      </c>
      <c r="F47937" s="151"/>
      <c r="G47937" s="158"/>
    </row>
    <row r="47938" spans="1:7" x14ac:dyDescent="0.3">
      <c r="A47938" s="151">
        <v>42333</v>
      </c>
      <c r="B47938" s="98">
        <v>0.28125</v>
      </c>
      <c r="C47938" s="158" t="s">
        <v>120</v>
      </c>
      <c r="D47938" s="158">
        <v>21.66</v>
      </c>
      <c r="E47938" s="158">
        <v>15855</v>
      </c>
      <c r="F47938" s="151"/>
      <c r="G47938" s="158"/>
    </row>
    <row r="47939" spans="1:7" x14ac:dyDescent="0.3">
      <c r="A47939" s="151">
        <v>42333</v>
      </c>
      <c r="B47939" s="98">
        <v>0.29166666666666669</v>
      </c>
      <c r="C47939" s="158" t="s">
        <v>120</v>
      </c>
      <c r="D47939" s="158">
        <v>21.64</v>
      </c>
      <c r="E47939" s="158">
        <v>16090</v>
      </c>
      <c r="F47939" s="151"/>
      <c r="G47939" s="158"/>
    </row>
    <row r="47940" spans="1:7" x14ac:dyDescent="0.3">
      <c r="A47940" s="151">
        <v>42333</v>
      </c>
      <c r="B47940" s="98">
        <v>0.30208333333333331</v>
      </c>
      <c r="C47940" s="158" t="s">
        <v>120</v>
      </c>
      <c r="D47940" s="158">
        <v>21.61</v>
      </c>
      <c r="E47940" s="158">
        <v>16256</v>
      </c>
      <c r="F47940" s="151"/>
      <c r="G47940" s="158"/>
    </row>
    <row r="47941" spans="1:7" x14ac:dyDescent="0.3">
      <c r="A47941" s="151">
        <v>42333</v>
      </c>
      <c r="B47941" s="98">
        <v>0.3125</v>
      </c>
      <c r="C47941" s="158" t="s">
        <v>120</v>
      </c>
      <c r="D47941" s="158">
        <v>21.58</v>
      </c>
      <c r="E47941" s="158">
        <v>16198</v>
      </c>
      <c r="F47941" s="151"/>
      <c r="G47941" s="158"/>
    </row>
    <row r="47942" spans="1:7" x14ac:dyDescent="0.3">
      <c r="A47942" s="151">
        <v>42333</v>
      </c>
      <c r="B47942" s="98">
        <v>0.32291666666666669</v>
      </c>
      <c r="C47942" s="158" t="s">
        <v>120</v>
      </c>
      <c r="D47942" s="158">
        <v>21.54</v>
      </c>
      <c r="E47942" s="158">
        <v>16076</v>
      </c>
      <c r="F47942" s="151"/>
      <c r="G47942" s="158"/>
    </row>
    <row r="47943" spans="1:7" x14ac:dyDescent="0.3">
      <c r="A47943" s="151">
        <v>42333</v>
      </c>
      <c r="B47943" s="98">
        <v>0.33333333333333331</v>
      </c>
      <c r="C47943" s="158" t="s">
        <v>120</v>
      </c>
      <c r="D47943" s="158">
        <v>21.53</v>
      </c>
      <c r="E47943" s="158">
        <v>16161</v>
      </c>
      <c r="F47943" s="151"/>
      <c r="G47943" s="158"/>
    </row>
    <row r="47944" spans="1:7" x14ac:dyDescent="0.3">
      <c r="A47944" s="151">
        <v>42333</v>
      </c>
      <c r="B47944" s="98">
        <v>0.34375</v>
      </c>
      <c r="C47944" s="158" t="s">
        <v>120</v>
      </c>
      <c r="D47944" s="158">
        <v>21.51</v>
      </c>
      <c r="E47944" s="158">
        <v>16176</v>
      </c>
      <c r="F47944" s="151"/>
      <c r="G47944" s="158"/>
    </row>
    <row r="47945" spans="1:7" x14ac:dyDescent="0.3">
      <c r="A47945" s="151">
        <v>42333</v>
      </c>
      <c r="B47945" s="98">
        <v>0.35416666666666669</v>
      </c>
      <c r="C47945" s="158" t="s">
        <v>120</v>
      </c>
      <c r="D47945" s="158">
        <v>21.46</v>
      </c>
      <c r="E47945" s="158">
        <v>16063</v>
      </c>
      <c r="F47945" s="151"/>
      <c r="G47945" s="158"/>
    </row>
    <row r="47946" spans="1:7" x14ac:dyDescent="0.3">
      <c r="A47946" s="151">
        <v>42333</v>
      </c>
      <c r="B47946" s="98">
        <v>0.36458333333333331</v>
      </c>
      <c r="C47946" s="158" t="s">
        <v>120</v>
      </c>
      <c r="D47946" s="158">
        <v>21.57</v>
      </c>
      <c r="E47946" s="158">
        <v>16298</v>
      </c>
      <c r="F47946" s="151"/>
      <c r="G47946" s="158"/>
    </row>
    <row r="47947" spans="1:7" x14ac:dyDescent="0.3">
      <c r="A47947" s="151">
        <v>42333</v>
      </c>
      <c r="B47947" s="98">
        <v>0.375</v>
      </c>
      <c r="C47947" s="158" t="s">
        <v>120</v>
      </c>
      <c r="D47947" s="158">
        <v>21.53</v>
      </c>
      <c r="E47947" s="158">
        <v>16417</v>
      </c>
      <c r="F47947" s="151"/>
      <c r="G47947" s="158"/>
    </row>
    <row r="47948" spans="1:7" x14ac:dyDescent="0.3">
      <c r="A47948" s="151">
        <v>42333</v>
      </c>
      <c r="B47948" s="98">
        <v>0.38541666666666669</v>
      </c>
      <c r="C47948" s="158" t="s">
        <v>120</v>
      </c>
      <c r="D47948" s="158">
        <v>21.48</v>
      </c>
      <c r="E47948" s="158">
        <v>16302</v>
      </c>
      <c r="F47948" s="151"/>
      <c r="G47948" s="158"/>
    </row>
    <row r="47949" spans="1:7" x14ac:dyDescent="0.3">
      <c r="A47949" s="151">
        <v>42333</v>
      </c>
      <c r="B47949" s="98">
        <v>0.39583333333333331</v>
      </c>
      <c r="C47949" s="158" t="s">
        <v>120</v>
      </c>
      <c r="D47949" s="158">
        <v>21.47</v>
      </c>
      <c r="E47949" s="158">
        <v>16361</v>
      </c>
      <c r="F47949" s="151"/>
      <c r="G47949" s="158"/>
    </row>
    <row r="47950" spans="1:7" x14ac:dyDescent="0.3">
      <c r="A47950" s="151">
        <v>42333</v>
      </c>
      <c r="B47950" s="98">
        <v>0.40625</v>
      </c>
      <c r="C47950" s="158" t="s">
        <v>120</v>
      </c>
      <c r="D47950" s="158">
        <v>21.49</v>
      </c>
      <c r="E47950" s="158">
        <v>16439</v>
      </c>
      <c r="F47950" s="151"/>
      <c r="G47950" s="158"/>
    </row>
    <row r="47951" spans="1:7" x14ac:dyDescent="0.3">
      <c r="A47951" s="151">
        <v>42333</v>
      </c>
      <c r="B47951" s="98">
        <v>0.41666666666666669</v>
      </c>
      <c r="C47951" s="158" t="s">
        <v>120</v>
      </c>
      <c r="D47951" s="158">
        <v>21.51</v>
      </c>
      <c r="E47951" s="158">
        <v>16393</v>
      </c>
      <c r="F47951" s="151"/>
      <c r="G47951" s="158"/>
    </row>
    <row r="47952" spans="1:7" x14ac:dyDescent="0.3">
      <c r="A47952" s="151">
        <v>42333</v>
      </c>
      <c r="B47952" s="98">
        <v>0.42708333333333331</v>
      </c>
      <c r="C47952" s="158" t="s">
        <v>120</v>
      </c>
      <c r="D47952" s="158">
        <v>21.49</v>
      </c>
      <c r="E47952" s="158">
        <v>16382</v>
      </c>
      <c r="F47952" s="151"/>
      <c r="G47952" s="158"/>
    </row>
    <row r="47953" spans="1:7" x14ac:dyDescent="0.3">
      <c r="A47953" s="151">
        <v>42333</v>
      </c>
      <c r="B47953" s="98">
        <v>0.4375</v>
      </c>
      <c r="C47953" s="158" t="s">
        <v>120</v>
      </c>
      <c r="D47953" s="158">
        <v>21.51</v>
      </c>
      <c r="E47953" s="158">
        <v>16538</v>
      </c>
      <c r="F47953" s="151"/>
      <c r="G47953" s="158"/>
    </row>
    <row r="47954" spans="1:7" x14ac:dyDescent="0.3">
      <c r="A47954" s="151">
        <v>42333</v>
      </c>
      <c r="B47954" s="98">
        <v>0.44791666666666669</v>
      </c>
      <c r="C47954" s="158" t="s">
        <v>120</v>
      </c>
      <c r="D47954" s="158">
        <v>21.55</v>
      </c>
      <c r="E47954" s="158">
        <v>16769</v>
      </c>
      <c r="F47954" s="151"/>
      <c r="G47954" s="158"/>
    </row>
    <row r="47955" spans="1:7" x14ac:dyDescent="0.3">
      <c r="A47955" s="151">
        <v>42333</v>
      </c>
      <c r="B47955" s="98">
        <v>0.45833333333333331</v>
      </c>
      <c r="C47955" s="158" t="s">
        <v>120</v>
      </c>
      <c r="D47955" s="158">
        <v>21.52</v>
      </c>
      <c r="E47955" s="158">
        <v>16783</v>
      </c>
      <c r="F47955" s="151"/>
      <c r="G47955" s="158"/>
    </row>
    <row r="47956" spans="1:7" x14ac:dyDescent="0.3">
      <c r="A47956" s="151">
        <v>42333</v>
      </c>
      <c r="B47956" s="98">
        <v>0.46875</v>
      </c>
      <c r="C47956" s="158" t="s">
        <v>120</v>
      </c>
      <c r="D47956" s="158">
        <v>21.47</v>
      </c>
      <c r="E47956" s="158">
        <v>16760</v>
      </c>
      <c r="F47956" s="151"/>
      <c r="G47956" s="158"/>
    </row>
    <row r="47957" spans="1:7" x14ac:dyDescent="0.3">
      <c r="A47957" s="151">
        <v>42333</v>
      </c>
      <c r="B47957" s="98">
        <v>0.47916666666666669</v>
      </c>
      <c r="C47957" s="158" t="s">
        <v>120</v>
      </c>
      <c r="D47957" s="158">
        <v>21.46</v>
      </c>
      <c r="E47957" s="158">
        <v>16861</v>
      </c>
      <c r="F47957" s="151"/>
      <c r="G47957" s="158"/>
    </row>
    <row r="47958" spans="1:7" x14ac:dyDescent="0.3">
      <c r="A47958" s="151">
        <v>42333</v>
      </c>
      <c r="B47958" s="98">
        <v>0.48958333333333331</v>
      </c>
      <c r="C47958" s="158" t="s">
        <v>120</v>
      </c>
      <c r="D47958" s="158">
        <v>21.4</v>
      </c>
      <c r="E47958" s="158">
        <v>16710</v>
      </c>
      <c r="F47958" s="151"/>
      <c r="G47958" s="158"/>
    </row>
    <row r="47959" spans="1:7" x14ac:dyDescent="0.3">
      <c r="A47959" s="151">
        <v>42334</v>
      </c>
      <c r="B47959" s="98">
        <v>0.5</v>
      </c>
      <c r="C47959" s="158" t="s">
        <v>119</v>
      </c>
      <c r="D47959" s="158">
        <v>21.44</v>
      </c>
      <c r="E47959" s="158">
        <v>16744</v>
      </c>
      <c r="F47959" s="151"/>
      <c r="G47959" s="158"/>
    </row>
    <row r="47960" spans="1:7" x14ac:dyDescent="0.3">
      <c r="A47960" s="151">
        <v>42334</v>
      </c>
      <c r="B47960" s="98">
        <v>0.51041666666666663</v>
      </c>
      <c r="C47960" s="158" t="s">
        <v>119</v>
      </c>
      <c r="D47960" s="158">
        <v>21.45</v>
      </c>
      <c r="E47960" s="158">
        <v>16822</v>
      </c>
      <c r="F47960" s="151"/>
      <c r="G47960" s="158"/>
    </row>
    <row r="47961" spans="1:7" x14ac:dyDescent="0.3">
      <c r="A47961" s="151">
        <v>42334</v>
      </c>
      <c r="B47961" s="98">
        <v>0.52083333333333337</v>
      </c>
      <c r="C47961" s="158" t="s">
        <v>119</v>
      </c>
      <c r="D47961" s="158">
        <v>21.45</v>
      </c>
      <c r="E47961" s="158">
        <v>16832</v>
      </c>
      <c r="F47961" s="151"/>
      <c r="G47961" s="158"/>
    </row>
    <row r="47962" spans="1:7" x14ac:dyDescent="0.3">
      <c r="A47962" s="151">
        <v>42334</v>
      </c>
      <c r="B47962" s="98">
        <v>0.53125</v>
      </c>
      <c r="C47962" s="158" t="s">
        <v>119</v>
      </c>
      <c r="D47962" s="158">
        <v>21.43</v>
      </c>
      <c r="E47962" s="158">
        <v>16806</v>
      </c>
      <c r="F47962" s="151"/>
      <c r="G47962" s="158"/>
    </row>
    <row r="47963" spans="1:7" x14ac:dyDescent="0.3">
      <c r="A47963" s="151">
        <v>42334</v>
      </c>
      <c r="B47963" s="98">
        <v>4.1666666666666664E-2</v>
      </c>
      <c r="C47963" s="158" t="s">
        <v>119</v>
      </c>
      <c r="D47963" s="158">
        <v>21.39</v>
      </c>
      <c r="E47963" s="158">
        <v>16757</v>
      </c>
      <c r="F47963" s="151"/>
      <c r="G47963" s="158"/>
    </row>
    <row r="47964" spans="1:7" x14ac:dyDescent="0.3">
      <c r="A47964" s="151">
        <v>42334</v>
      </c>
      <c r="B47964" s="98">
        <v>5.2083333333333336E-2</v>
      </c>
      <c r="C47964" s="158" t="s">
        <v>119</v>
      </c>
      <c r="D47964" s="158">
        <v>21.35</v>
      </c>
      <c r="E47964" s="158">
        <v>16748</v>
      </c>
      <c r="F47964" s="151"/>
      <c r="G47964" s="158"/>
    </row>
    <row r="47965" spans="1:7" x14ac:dyDescent="0.3">
      <c r="A47965" s="151">
        <v>42334</v>
      </c>
      <c r="B47965" s="98">
        <v>6.25E-2</v>
      </c>
      <c r="C47965" s="158" t="s">
        <v>119</v>
      </c>
      <c r="D47965" s="158">
        <v>21.34</v>
      </c>
      <c r="E47965" s="158">
        <v>16815</v>
      </c>
      <c r="F47965" s="151"/>
      <c r="G47965" s="158"/>
    </row>
    <row r="47966" spans="1:7" x14ac:dyDescent="0.3">
      <c r="A47966" s="151">
        <v>42334</v>
      </c>
      <c r="B47966" s="98">
        <v>7.2916666666666671E-2</v>
      </c>
      <c r="C47966" s="158" t="s">
        <v>119</v>
      </c>
      <c r="D47966" s="158">
        <v>21.33</v>
      </c>
      <c r="E47966" s="158">
        <v>16815</v>
      </c>
      <c r="F47966" s="151"/>
      <c r="G47966" s="158"/>
    </row>
    <row r="47967" spans="1:7" x14ac:dyDescent="0.3">
      <c r="A47967" s="151">
        <v>42334</v>
      </c>
      <c r="B47967" s="98">
        <v>8.3333333333333329E-2</v>
      </c>
      <c r="C47967" s="158" t="s">
        <v>119</v>
      </c>
      <c r="D47967" s="158">
        <v>21.32</v>
      </c>
      <c r="E47967" s="158">
        <v>16873</v>
      </c>
      <c r="F47967" s="151"/>
      <c r="G47967" s="158"/>
    </row>
    <row r="47968" spans="1:7" x14ac:dyDescent="0.3">
      <c r="A47968" s="151">
        <v>42334</v>
      </c>
      <c r="B47968" s="98">
        <v>9.375E-2</v>
      </c>
      <c r="C47968" s="158" t="s">
        <v>119</v>
      </c>
      <c r="D47968" s="158">
        <v>21.31</v>
      </c>
      <c r="E47968" s="158">
        <v>16940</v>
      </c>
      <c r="F47968" s="151"/>
      <c r="G47968" s="158"/>
    </row>
    <row r="47969" spans="1:7" x14ac:dyDescent="0.3">
      <c r="A47969" s="151">
        <v>42334</v>
      </c>
      <c r="B47969" s="98">
        <v>0.10416666666666667</v>
      </c>
      <c r="C47969" s="158" t="s">
        <v>119</v>
      </c>
      <c r="D47969" s="158">
        <v>21.31</v>
      </c>
      <c r="E47969" s="158">
        <v>16936</v>
      </c>
      <c r="F47969" s="151"/>
      <c r="G47969" s="158"/>
    </row>
    <row r="47970" spans="1:7" x14ac:dyDescent="0.3">
      <c r="A47970" s="151">
        <v>42334</v>
      </c>
      <c r="B47970" s="98">
        <v>0.11458333333333333</v>
      </c>
      <c r="C47970" s="158" t="s">
        <v>119</v>
      </c>
      <c r="D47970" s="158">
        <v>21.29</v>
      </c>
      <c r="E47970" s="158">
        <v>16986</v>
      </c>
      <c r="F47970" s="151"/>
      <c r="G47970" s="158"/>
    </row>
    <row r="47971" spans="1:7" x14ac:dyDescent="0.3">
      <c r="A47971" s="151">
        <v>42334</v>
      </c>
      <c r="B47971" s="98">
        <v>0.125</v>
      </c>
      <c r="C47971" s="158" t="s">
        <v>119</v>
      </c>
      <c r="D47971" s="158">
        <v>21.28</v>
      </c>
      <c r="E47971" s="158">
        <v>17188</v>
      </c>
      <c r="F47971" s="151"/>
      <c r="G47971" s="158"/>
    </row>
    <row r="47972" spans="1:7" x14ac:dyDescent="0.3">
      <c r="A47972" s="151">
        <v>42334</v>
      </c>
      <c r="B47972" s="98">
        <v>0.13541666666666666</v>
      </c>
      <c r="C47972" s="158" t="s">
        <v>119</v>
      </c>
      <c r="D47972" s="158">
        <v>21.28</v>
      </c>
      <c r="E47972" s="158">
        <v>17440</v>
      </c>
      <c r="F47972" s="151"/>
      <c r="G47972" s="158"/>
    </row>
    <row r="47973" spans="1:7" x14ac:dyDescent="0.3">
      <c r="A47973" s="151">
        <v>42334</v>
      </c>
      <c r="B47973" s="98">
        <v>0.14583333333333334</v>
      </c>
      <c r="C47973" s="158" t="s">
        <v>119</v>
      </c>
      <c r="D47973" s="158">
        <v>21.34</v>
      </c>
      <c r="E47973" s="158">
        <v>17606</v>
      </c>
      <c r="F47973" s="151"/>
      <c r="G47973" s="158"/>
    </row>
    <row r="47974" spans="1:7" x14ac:dyDescent="0.3">
      <c r="A47974" s="151">
        <v>42334</v>
      </c>
      <c r="B47974" s="98">
        <v>0.15625</v>
      </c>
      <c r="C47974" s="158" t="s">
        <v>119</v>
      </c>
      <c r="D47974" s="158">
        <v>21.18</v>
      </c>
      <c r="E47974" s="158">
        <v>17269</v>
      </c>
      <c r="F47974" s="151"/>
      <c r="G47974" s="158"/>
    </row>
    <row r="47975" spans="1:7" x14ac:dyDescent="0.3">
      <c r="A47975" s="151">
        <v>42334</v>
      </c>
      <c r="B47975" s="98">
        <v>0.16666666666666666</v>
      </c>
      <c r="C47975" s="158" t="s">
        <v>119</v>
      </c>
      <c r="D47975" s="158">
        <v>21.09</v>
      </c>
      <c r="E47975" s="158">
        <v>17237</v>
      </c>
      <c r="F47975" s="151"/>
      <c r="G47975" s="158"/>
    </row>
    <row r="47976" spans="1:7" x14ac:dyDescent="0.3">
      <c r="A47976" s="151">
        <v>42334</v>
      </c>
      <c r="B47976" s="98">
        <v>0.17708333333333334</v>
      </c>
      <c r="C47976" s="158" t="s">
        <v>119</v>
      </c>
      <c r="D47976" s="158">
        <v>21.11</v>
      </c>
      <c r="E47976" s="158">
        <v>17393</v>
      </c>
      <c r="F47976" s="151"/>
      <c r="G47976" s="158"/>
    </row>
    <row r="47977" spans="1:7" x14ac:dyDescent="0.3">
      <c r="A47977" s="151">
        <v>42334</v>
      </c>
      <c r="B47977" s="98">
        <v>0.1875</v>
      </c>
      <c r="C47977" s="158" t="s">
        <v>119</v>
      </c>
      <c r="D47977" s="158">
        <v>21.1</v>
      </c>
      <c r="E47977" s="158">
        <v>17363</v>
      </c>
      <c r="F47977" s="151"/>
      <c r="G47977" s="158"/>
    </row>
    <row r="47978" spans="1:7" x14ac:dyDescent="0.3">
      <c r="A47978" s="151">
        <v>42334</v>
      </c>
      <c r="B47978" s="98">
        <v>0.19791666666666666</v>
      </c>
      <c r="C47978" s="158" t="s">
        <v>119</v>
      </c>
      <c r="D47978" s="158">
        <v>21.07</v>
      </c>
      <c r="E47978" s="158">
        <v>17273</v>
      </c>
      <c r="F47978" s="151"/>
      <c r="G47978" s="158"/>
    </row>
    <row r="47979" spans="1:7" x14ac:dyDescent="0.3">
      <c r="A47979" s="151">
        <v>42334</v>
      </c>
      <c r="B47979" s="98">
        <v>0.20833333333333334</v>
      </c>
      <c r="C47979" s="158" t="s">
        <v>119</v>
      </c>
      <c r="D47979" s="158">
        <v>21.06</v>
      </c>
      <c r="E47979" s="158">
        <v>17402</v>
      </c>
      <c r="F47979" s="151"/>
      <c r="G47979" s="158"/>
    </row>
    <row r="47980" spans="1:7" x14ac:dyDescent="0.3">
      <c r="A47980" s="151">
        <v>42334</v>
      </c>
      <c r="B47980" s="98">
        <v>0.21875</v>
      </c>
      <c r="C47980" s="158" t="s">
        <v>119</v>
      </c>
      <c r="D47980" s="158">
        <v>21.04</v>
      </c>
      <c r="E47980" s="158">
        <v>17434</v>
      </c>
      <c r="F47980" s="151"/>
      <c r="G47980" s="158"/>
    </row>
    <row r="47981" spans="1:7" x14ac:dyDescent="0.3">
      <c r="A47981" s="151">
        <v>42334</v>
      </c>
      <c r="B47981" s="98">
        <v>0.22916666666666666</v>
      </c>
      <c r="C47981" s="158" t="s">
        <v>119</v>
      </c>
      <c r="D47981" s="158">
        <v>20.98</v>
      </c>
      <c r="E47981" s="158">
        <v>17108</v>
      </c>
      <c r="F47981" s="151"/>
      <c r="G47981" s="158"/>
    </row>
    <row r="47982" spans="1:7" x14ac:dyDescent="0.3">
      <c r="A47982" s="151">
        <v>42334</v>
      </c>
      <c r="B47982" s="98">
        <v>0.23958333333333334</v>
      </c>
      <c r="C47982" s="158" t="s">
        <v>119</v>
      </c>
      <c r="D47982" s="158">
        <v>20.95</v>
      </c>
      <c r="E47982" s="158">
        <v>16519</v>
      </c>
      <c r="F47982" s="151"/>
      <c r="G47982" s="158"/>
    </row>
    <row r="47983" spans="1:7" x14ac:dyDescent="0.3">
      <c r="A47983" s="151">
        <v>42334</v>
      </c>
      <c r="B47983" s="98">
        <v>0.25</v>
      </c>
      <c r="C47983" s="158" t="s">
        <v>119</v>
      </c>
      <c r="D47983" s="158">
        <v>20.95</v>
      </c>
      <c r="E47983" s="158">
        <v>16178</v>
      </c>
      <c r="F47983" s="151"/>
      <c r="G47983" s="158"/>
    </row>
    <row r="47984" spans="1:7" x14ac:dyDescent="0.3">
      <c r="A47984" s="151">
        <v>42334</v>
      </c>
      <c r="B47984" s="98">
        <v>0.26041666666666669</v>
      </c>
      <c r="C47984" s="158" t="s">
        <v>119</v>
      </c>
      <c r="D47984" s="158">
        <v>20.95</v>
      </c>
      <c r="E47984" s="158">
        <v>16081</v>
      </c>
      <c r="F47984" s="151"/>
      <c r="G47984" s="158"/>
    </row>
    <row r="47985" spans="1:7" x14ac:dyDescent="0.3">
      <c r="A47985" s="151">
        <v>42334</v>
      </c>
      <c r="B47985" s="98">
        <v>0.27083333333333331</v>
      </c>
      <c r="C47985" s="158" t="s">
        <v>119</v>
      </c>
      <c r="D47985" s="158">
        <v>20.94</v>
      </c>
      <c r="E47985" s="158">
        <v>16090</v>
      </c>
      <c r="F47985" s="151"/>
      <c r="G47985" s="158"/>
    </row>
    <row r="47986" spans="1:7" x14ac:dyDescent="0.3">
      <c r="A47986" s="151">
        <v>42334</v>
      </c>
      <c r="B47986" s="98">
        <v>0.28125</v>
      </c>
      <c r="C47986" s="158" t="s">
        <v>119</v>
      </c>
      <c r="D47986" s="158">
        <v>20.91</v>
      </c>
      <c r="E47986" s="158">
        <v>15969</v>
      </c>
      <c r="F47986" s="151"/>
      <c r="G47986" s="158"/>
    </row>
    <row r="47987" spans="1:7" x14ac:dyDescent="0.3">
      <c r="A47987" s="151">
        <v>42334</v>
      </c>
      <c r="B47987" s="98">
        <v>0.29166666666666669</v>
      </c>
      <c r="C47987" s="158" t="s">
        <v>119</v>
      </c>
      <c r="D47987" s="158">
        <v>20.82</v>
      </c>
      <c r="E47987" s="158">
        <v>15346</v>
      </c>
      <c r="F47987" s="151"/>
      <c r="G47987" s="158"/>
    </row>
    <row r="47988" spans="1:7" x14ac:dyDescent="0.3">
      <c r="A47988" s="151">
        <v>42334</v>
      </c>
      <c r="B47988" s="98">
        <v>0.30208333333333331</v>
      </c>
      <c r="C47988" s="158" t="s">
        <v>119</v>
      </c>
      <c r="D47988" s="158">
        <v>20.79</v>
      </c>
      <c r="E47988" s="158">
        <v>15334</v>
      </c>
      <c r="F47988" s="151"/>
      <c r="G47988" s="158"/>
    </row>
    <row r="47989" spans="1:7" x14ac:dyDescent="0.3">
      <c r="A47989" s="151">
        <v>42334</v>
      </c>
      <c r="B47989" s="98">
        <v>0.3125</v>
      </c>
      <c r="C47989" s="158" t="s">
        <v>119</v>
      </c>
      <c r="D47989" s="158">
        <v>20.77</v>
      </c>
      <c r="E47989" s="158">
        <v>15438</v>
      </c>
      <c r="F47989" s="151"/>
      <c r="G47989" s="158"/>
    </row>
    <row r="47990" spans="1:7" x14ac:dyDescent="0.3">
      <c r="A47990" s="151">
        <v>42334</v>
      </c>
      <c r="B47990" s="98">
        <v>0.32291666666666669</v>
      </c>
      <c r="C47990" s="158" t="s">
        <v>119</v>
      </c>
      <c r="D47990" s="158">
        <v>20.76</v>
      </c>
      <c r="E47990" s="158">
        <v>15454</v>
      </c>
      <c r="F47990" s="151"/>
      <c r="G47990" s="158"/>
    </row>
    <row r="47991" spans="1:7" x14ac:dyDescent="0.3">
      <c r="A47991" s="151">
        <v>42334</v>
      </c>
      <c r="B47991" s="98">
        <v>0.33333333333333331</v>
      </c>
      <c r="C47991" s="158" t="s">
        <v>119</v>
      </c>
      <c r="D47991" s="158">
        <v>20.75</v>
      </c>
      <c r="E47991" s="158">
        <v>15243</v>
      </c>
      <c r="F47991" s="151"/>
      <c r="G47991" s="158"/>
    </row>
    <row r="47992" spans="1:7" x14ac:dyDescent="0.3">
      <c r="A47992" s="151">
        <v>42334</v>
      </c>
      <c r="B47992" s="98">
        <v>0.34375</v>
      </c>
      <c r="C47992" s="158" t="s">
        <v>119</v>
      </c>
      <c r="D47992" s="158">
        <v>20.75</v>
      </c>
      <c r="E47992" s="158">
        <v>15334</v>
      </c>
      <c r="F47992" s="151"/>
      <c r="G47992" s="158"/>
    </row>
    <row r="47993" spans="1:7" x14ac:dyDescent="0.3">
      <c r="A47993" s="151">
        <v>42334</v>
      </c>
      <c r="B47993" s="98">
        <v>0.35416666666666669</v>
      </c>
      <c r="C47993" s="158" t="s">
        <v>119</v>
      </c>
      <c r="D47993" s="158">
        <v>20.76</v>
      </c>
      <c r="E47993" s="158">
        <v>15083</v>
      </c>
      <c r="F47993" s="151"/>
      <c r="G47993" s="158"/>
    </row>
    <row r="47994" spans="1:7" x14ac:dyDescent="0.3">
      <c r="A47994" s="151">
        <v>42334</v>
      </c>
      <c r="B47994" s="98">
        <v>0.36458333333333331</v>
      </c>
      <c r="C47994" s="158" t="s">
        <v>119</v>
      </c>
      <c r="D47994" s="158">
        <v>20.78</v>
      </c>
      <c r="E47994" s="158">
        <v>14950</v>
      </c>
      <c r="F47994" s="151"/>
      <c r="G47994" s="158"/>
    </row>
    <row r="47995" spans="1:7" x14ac:dyDescent="0.3">
      <c r="A47995" s="151">
        <v>42334</v>
      </c>
      <c r="B47995" s="98">
        <v>0.375</v>
      </c>
      <c r="C47995" s="158" t="s">
        <v>119</v>
      </c>
      <c r="D47995" s="158">
        <v>20.81</v>
      </c>
      <c r="E47995" s="158">
        <v>15030</v>
      </c>
      <c r="F47995" s="151"/>
      <c r="G47995" s="158"/>
    </row>
    <row r="47996" spans="1:7" x14ac:dyDescent="0.3">
      <c r="A47996" s="151">
        <v>42334</v>
      </c>
      <c r="B47996" s="98">
        <v>0.38541666666666669</v>
      </c>
      <c r="C47996" s="158" t="s">
        <v>119</v>
      </c>
      <c r="D47996" s="158">
        <v>20.85</v>
      </c>
      <c r="E47996" s="158">
        <v>14937</v>
      </c>
      <c r="F47996" s="151"/>
      <c r="G47996" s="158"/>
    </row>
    <row r="47997" spans="1:7" x14ac:dyDescent="0.3">
      <c r="A47997" s="151">
        <v>42334</v>
      </c>
      <c r="B47997" s="98">
        <v>0.39583333333333331</v>
      </c>
      <c r="C47997" s="158" t="s">
        <v>119</v>
      </c>
      <c r="D47997" s="158">
        <v>20.89</v>
      </c>
      <c r="E47997" s="158">
        <v>14896</v>
      </c>
      <c r="F47997" s="151"/>
      <c r="G47997" s="158"/>
    </row>
    <row r="47998" spans="1:7" x14ac:dyDescent="0.3">
      <c r="A47998" s="151">
        <v>42334</v>
      </c>
      <c r="B47998" s="98">
        <v>0.40625</v>
      </c>
      <c r="C47998" s="158" t="s">
        <v>119</v>
      </c>
      <c r="D47998" s="158">
        <v>20.94</v>
      </c>
      <c r="E47998" s="158">
        <v>14923</v>
      </c>
      <c r="F47998" s="151"/>
      <c r="G47998" s="158"/>
    </row>
    <row r="47999" spans="1:7" x14ac:dyDescent="0.3">
      <c r="A47999" s="151">
        <v>42334</v>
      </c>
      <c r="B47999" s="98">
        <v>0.41666666666666669</v>
      </c>
      <c r="C47999" s="158" t="s">
        <v>119</v>
      </c>
      <c r="D47999" s="158">
        <v>21</v>
      </c>
      <c r="E47999" s="158">
        <v>14880</v>
      </c>
      <c r="F47999" s="151"/>
      <c r="G47999" s="158"/>
    </row>
    <row r="48000" spans="1:7" x14ac:dyDescent="0.3">
      <c r="A48000" s="151">
        <v>42334</v>
      </c>
      <c r="B48000" s="98">
        <v>0.42708333333333331</v>
      </c>
      <c r="C48000" s="158" t="s">
        <v>119</v>
      </c>
      <c r="D48000" s="158">
        <v>21.06</v>
      </c>
      <c r="E48000" s="158">
        <v>14814</v>
      </c>
      <c r="F48000" s="151"/>
      <c r="G48000" s="158"/>
    </row>
    <row r="48001" spans="1:7" x14ac:dyDescent="0.3">
      <c r="A48001" s="151">
        <v>42334</v>
      </c>
      <c r="B48001" s="98">
        <v>0.4375</v>
      </c>
      <c r="C48001" s="158" t="s">
        <v>119</v>
      </c>
      <c r="D48001" s="158">
        <v>21.12</v>
      </c>
      <c r="E48001" s="158">
        <v>14746</v>
      </c>
      <c r="F48001" s="151"/>
      <c r="G48001" s="158"/>
    </row>
    <row r="48002" spans="1:7" x14ac:dyDescent="0.3">
      <c r="A48002" s="151">
        <v>42334</v>
      </c>
      <c r="B48002" s="98">
        <v>0.44791666666666669</v>
      </c>
      <c r="C48002" s="158" t="s">
        <v>119</v>
      </c>
      <c r="D48002" s="158">
        <v>21.18</v>
      </c>
      <c r="E48002" s="158">
        <v>14698</v>
      </c>
      <c r="F48002" s="151"/>
      <c r="G48002" s="158"/>
    </row>
    <row r="48003" spans="1:7" x14ac:dyDescent="0.3">
      <c r="A48003" s="151">
        <v>42334</v>
      </c>
      <c r="B48003" s="98">
        <v>0.45833333333333331</v>
      </c>
      <c r="C48003" s="158" t="s">
        <v>119</v>
      </c>
      <c r="D48003" s="158">
        <v>21.24</v>
      </c>
      <c r="E48003" s="158">
        <v>14689</v>
      </c>
      <c r="F48003" s="151"/>
      <c r="G48003" s="158"/>
    </row>
    <row r="48004" spans="1:7" x14ac:dyDescent="0.3">
      <c r="A48004" s="151">
        <v>42334</v>
      </c>
      <c r="B48004" s="98">
        <v>0.46875</v>
      </c>
      <c r="C48004" s="158" t="s">
        <v>119</v>
      </c>
      <c r="D48004" s="158">
        <v>21.29</v>
      </c>
      <c r="E48004" s="158">
        <v>14670</v>
      </c>
      <c r="F48004" s="151"/>
      <c r="G48004" s="158"/>
    </row>
    <row r="48005" spans="1:7" x14ac:dyDescent="0.3">
      <c r="A48005" s="151">
        <v>42334</v>
      </c>
      <c r="B48005" s="98">
        <v>0.47916666666666669</v>
      </c>
      <c r="C48005" s="158" t="s">
        <v>119</v>
      </c>
      <c r="D48005" s="158">
        <v>21.34</v>
      </c>
      <c r="E48005" s="158">
        <v>14658</v>
      </c>
      <c r="F48005" s="151"/>
      <c r="G48005" s="158"/>
    </row>
    <row r="48006" spans="1:7" x14ac:dyDescent="0.3">
      <c r="A48006" s="151">
        <v>42334</v>
      </c>
      <c r="B48006" s="98">
        <v>0.48958333333333331</v>
      </c>
      <c r="C48006" s="158" t="s">
        <v>119</v>
      </c>
      <c r="D48006" s="158">
        <v>21.4</v>
      </c>
      <c r="E48006" s="158">
        <v>14607</v>
      </c>
      <c r="F48006" s="151"/>
      <c r="G48006" s="158"/>
    </row>
    <row r="48007" spans="1:7" x14ac:dyDescent="0.3">
      <c r="A48007" s="151">
        <v>42334</v>
      </c>
      <c r="B48007" s="98">
        <v>0.5</v>
      </c>
      <c r="C48007" s="158" t="s">
        <v>120</v>
      </c>
      <c r="D48007" s="158">
        <v>21.46</v>
      </c>
      <c r="E48007" s="158">
        <v>14612</v>
      </c>
      <c r="F48007" s="151"/>
      <c r="G48007" s="158"/>
    </row>
    <row r="48008" spans="1:7" x14ac:dyDescent="0.3">
      <c r="A48008" s="151">
        <v>42334</v>
      </c>
      <c r="B48008" s="98">
        <v>0.51041666666666663</v>
      </c>
      <c r="C48008" s="158" t="s">
        <v>120</v>
      </c>
      <c r="D48008" s="158">
        <v>21.52</v>
      </c>
      <c r="E48008" s="158">
        <v>14636</v>
      </c>
      <c r="F48008" s="151"/>
      <c r="G48008" s="158"/>
    </row>
    <row r="48009" spans="1:7" x14ac:dyDescent="0.3">
      <c r="A48009" s="151">
        <v>42334</v>
      </c>
      <c r="B48009" s="98">
        <v>0.52083333333333337</v>
      </c>
      <c r="C48009" s="158" t="s">
        <v>120</v>
      </c>
      <c r="D48009" s="158">
        <v>21.56</v>
      </c>
      <c r="E48009" s="158">
        <v>14700</v>
      </c>
      <c r="F48009" s="151"/>
      <c r="G48009" s="158"/>
    </row>
    <row r="48010" spans="1:7" x14ac:dyDescent="0.3">
      <c r="A48010" s="151">
        <v>42334</v>
      </c>
      <c r="B48010" s="98">
        <v>0.53125</v>
      </c>
      <c r="C48010" s="158" t="s">
        <v>120</v>
      </c>
      <c r="D48010" s="158">
        <v>21.63</v>
      </c>
      <c r="E48010" s="158">
        <v>14804</v>
      </c>
      <c r="F48010" s="151"/>
      <c r="G48010" s="158"/>
    </row>
    <row r="48011" spans="1:7" x14ac:dyDescent="0.3">
      <c r="A48011" s="151">
        <v>42334</v>
      </c>
      <c r="B48011" s="98">
        <v>4.1666666666666664E-2</v>
      </c>
      <c r="C48011" s="158" t="s">
        <v>120</v>
      </c>
      <c r="D48011" s="158">
        <v>21.62</v>
      </c>
      <c r="E48011" s="158">
        <v>15023</v>
      </c>
      <c r="F48011" s="151"/>
      <c r="G48011" s="158"/>
    </row>
    <row r="48012" spans="1:7" x14ac:dyDescent="0.3">
      <c r="A48012" s="151">
        <v>42334</v>
      </c>
      <c r="B48012" s="98">
        <v>5.2083333333333336E-2</v>
      </c>
      <c r="C48012" s="158" t="s">
        <v>120</v>
      </c>
      <c r="D48012" s="158">
        <v>21.63</v>
      </c>
      <c r="E48012" s="158">
        <v>15067</v>
      </c>
      <c r="F48012" s="151"/>
      <c r="G48012" s="158"/>
    </row>
    <row r="48013" spans="1:7" x14ac:dyDescent="0.3">
      <c r="A48013" s="151">
        <v>42334</v>
      </c>
      <c r="B48013" s="98">
        <v>6.25E-2</v>
      </c>
      <c r="C48013" s="158" t="s">
        <v>120</v>
      </c>
      <c r="D48013" s="158">
        <v>21.7</v>
      </c>
      <c r="E48013" s="158">
        <v>15077</v>
      </c>
      <c r="F48013" s="151"/>
      <c r="G48013" s="158"/>
    </row>
    <row r="48014" spans="1:7" x14ac:dyDescent="0.3">
      <c r="A48014" s="151">
        <v>42334</v>
      </c>
      <c r="B48014" s="98">
        <v>7.2916666666666671E-2</v>
      </c>
      <c r="C48014" s="158" t="s">
        <v>120</v>
      </c>
      <c r="D48014" s="158">
        <v>21.7</v>
      </c>
      <c r="E48014" s="158">
        <v>15211</v>
      </c>
      <c r="F48014" s="151"/>
      <c r="G48014" s="158"/>
    </row>
    <row r="48015" spans="1:7" x14ac:dyDescent="0.3">
      <c r="A48015" s="151">
        <v>42334</v>
      </c>
      <c r="B48015" s="98">
        <v>8.3333333333333329E-2</v>
      </c>
      <c r="C48015" s="158" t="s">
        <v>120</v>
      </c>
      <c r="D48015" s="158">
        <v>21.75</v>
      </c>
      <c r="E48015" s="158">
        <v>15158</v>
      </c>
      <c r="F48015" s="151"/>
      <c r="G48015" s="158"/>
    </row>
    <row r="48016" spans="1:7" x14ac:dyDescent="0.3">
      <c r="A48016" s="151">
        <v>42334</v>
      </c>
      <c r="B48016" s="98">
        <v>9.375E-2</v>
      </c>
      <c r="C48016" s="158" t="s">
        <v>120</v>
      </c>
      <c r="D48016" s="158">
        <v>21.72</v>
      </c>
      <c r="E48016" s="158">
        <v>15448</v>
      </c>
      <c r="F48016" s="151"/>
      <c r="G48016" s="158"/>
    </row>
    <row r="48017" spans="1:7" x14ac:dyDescent="0.3">
      <c r="A48017" s="151">
        <v>42334</v>
      </c>
      <c r="B48017" s="98">
        <v>0.10416666666666667</v>
      </c>
      <c r="C48017" s="158" t="s">
        <v>120</v>
      </c>
      <c r="D48017" s="158">
        <v>21.76</v>
      </c>
      <c r="E48017" s="158">
        <v>15402</v>
      </c>
      <c r="F48017" s="151"/>
      <c r="G48017" s="158"/>
    </row>
    <row r="48018" spans="1:7" x14ac:dyDescent="0.3">
      <c r="A48018" s="151">
        <v>42334</v>
      </c>
      <c r="B48018" s="98">
        <v>0.11458333333333333</v>
      </c>
      <c r="C48018" s="158" t="s">
        <v>120</v>
      </c>
      <c r="D48018" s="158">
        <v>21.84</v>
      </c>
      <c r="E48018" s="158">
        <v>15535</v>
      </c>
      <c r="F48018" s="151"/>
      <c r="G48018" s="158"/>
    </row>
    <row r="48019" spans="1:7" x14ac:dyDescent="0.3">
      <c r="A48019" s="151">
        <v>42334</v>
      </c>
      <c r="B48019" s="98">
        <v>0.125</v>
      </c>
      <c r="C48019" s="158" t="s">
        <v>120</v>
      </c>
      <c r="D48019" s="158">
        <v>21.9</v>
      </c>
      <c r="E48019" s="158">
        <v>15636</v>
      </c>
      <c r="F48019" s="151"/>
      <c r="G48019" s="158"/>
    </row>
    <row r="48020" spans="1:7" x14ac:dyDescent="0.3">
      <c r="A48020" s="151">
        <v>42334</v>
      </c>
      <c r="B48020" s="98">
        <v>0.13541666666666666</v>
      </c>
      <c r="C48020" s="158" t="s">
        <v>120</v>
      </c>
      <c r="D48020" s="158">
        <v>21.91</v>
      </c>
      <c r="E48020" s="158">
        <v>15727</v>
      </c>
      <c r="F48020" s="151"/>
      <c r="G48020" s="158"/>
    </row>
    <row r="48021" spans="1:7" x14ac:dyDescent="0.3">
      <c r="A48021" s="151">
        <v>42334</v>
      </c>
      <c r="B48021" s="98">
        <v>0.14583333333333334</v>
      </c>
      <c r="C48021" s="158" t="s">
        <v>120</v>
      </c>
      <c r="D48021" s="158">
        <v>21.91</v>
      </c>
      <c r="E48021" s="158">
        <v>15857</v>
      </c>
      <c r="F48021" s="151"/>
      <c r="G48021" s="158"/>
    </row>
    <row r="48022" spans="1:7" x14ac:dyDescent="0.3">
      <c r="A48022" s="151">
        <v>42334</v>
      </c>
      <c r="B48022" s="98">
        <v>0.15625</v>
      </c>
      <c r="C48022" s="158" t="s">
        <v>120</v>
      </c>
      <c r="D48022" s="158">
        <v>21.95</v>
      </c>
      <c r="E48022" s="158">
        <v>15753</v>
      </c>
      <c r="F48022" s="151"/>
      <c r="G48022" s="158"/>
    </row>
    <row r="48023" spans="1:7" x14ac:dyDescent="0.3">
      <c r="A48023" s="151">
        <v>42334</v>
      </c>
      <c r="B48023" s="98">
        <v>0.16666666666666666</v>
      </c>
      <c r="C48023" s="158" t="s">
        <v>120</v>
      </c>
      <c r="D48023" s="158">
        <v>21.97</v>
      </c>
      <c r="E48023" s="158">
        <v>15880</v>
      </c>
      <c r="F48023" s="151"/>
      <c r="G48023" s="158"/>
    </row>
    <row r="48024" spans="1:7" x14ac:dyDescent="0.3">
      <c r="A48024" s="151">
        <v>42334</v>
      </c>
      <c r="B48024" s="98">
        <v>0.17708333333333334</v>
      </c>
      <c r="C48024" s="158" t="s">
        <v>120</v>
      </c>
      <c r="D48024" s="158">
        <v>21.98</v>
      </c>
      <c r="E48024" s="158">
        <v>15666</v>
      </c>
      <c r="F48024" s="151"/>
      <c r="G48024" s="158"/>
    </row>
    <row r="48025" spans="1:7" x14ac:dyDescent="0.3">
      <c r="A48025" s="151">
        <v>42334</v>
      </c>
      <c r="B48025" s="98">
        <v>0.1875</v>
      </c>
      <c r="C48025" s="158" t="s">
        <v>120</v>
      </c>
      <c r="D48025" s="158">
        <v>21.94</v>
      </c>
      <c r="E48025" s="158">
        <v>15880</v>
      </c>
      <c r="F48025" s="151"/>
      <c r="G48025" s="158"/>
    </row>
    <row r="48026" spans="1:7" x14ac:dyDescent="0.3">
      <c r="A48026" s="151">
        <v>42334</v>
      </c>
      <c r="B48026" s="98">
        <v>0.19791666666666666</v>
      </c>
      <c r="C48026" s="158" t="s">
        <v>120</v>
      </c>
      <c r="D48026" s="158">
        <v>21.92</v>
      </c>
      <c r="E48026" s="158">
        <v>15894</v>
      </c>
      <c r="F48026" s="151"/>
      <c r="G48026" s="158"/>
    </row>
    <row r="48027" spans="1:7" x14ac:dyDescent="0.3">
      <c r="A48027" s="151">
        <v>42334</v>
      </c>
      <c r="B48027" s="98">
        <v>0.20833333333333334</v>
      </c>
      <c r="C48027" s="158" t="s">
        <v>120</v>
      </c>
      <c r="D48027" s="158">
        <v>21.89</v>
      </c>
      <c r="E48027" s="158">
        <v>15993</v>
      </c>
      <c r="F48027" s="151"/>
      <c r="G48027" s="158"/>
    </row>
    <row r="48028" spans="1:7" x14ac:dyDescent="0.3">
      <c r="A48028" s="151">
        <v>42334</v>
      </c>
      <c r="B48028" s="98">
        <v>0.21875</v>
      </c>
      <c r="C48028" s="158" t="s">
        <v>120</v>
      </c>
      <c r="D48028" s="158">
        <v>21.9</v>
      </c>
      <c r="E48028" s="158">
        <v>15755</v>
      </c>
      <c r="F48028" s="151"/>
      <c r="G48028" s="158"/>
    </row>
    <row r="48029" spans="1:7" x14ac:dyDescent="0.3">
      <c r="A48029" s="151">
        <v>42334</v>
      </c>
      <c r="B48029" s="98">
        <v>0.22916666666666666</v>
      </c>
      <c r="C48029" s="158" t="s">
        <v>120</v>
      </c>
      <c r="D48029" s="158">
        <v>21.91</v>
      </c>
      <c r="E48029" s="158">
        <v>15645</v>
      </c>
      <c r="F48029" s="151"/>
      <c r="G48029" s="158"/>
    </row>
    <row r="48030" spans="1:7" x14ac:dyDescent="0.3">
      <c r="A48030" s="151">
        <v>42334</v>
      </c>
      <c r="B48030" s="98">
        <v>0.23958333333333334</v>
      </c>
      <c r="C48030" s="158" t="s">
        <v>120</v>
      </c>
      <c r="D48030" s="158">
        <v>21.94</v>
      </c>
      <c r="E48030" s="158">
        <v>15495</v>
      </c>
      <c r="F48030" s="151"/>
      <c r="G48030" s="158"/>
    </row>
    <row r="48031" spans="1:7" x14ac:dyDescent="0.3">
      <c r="A48031" s="151">
        <v>42334</v>
      </c>
      <c r="B48031" s="98">
        <v>0.25</v>
      </c>
      <c r="C48031" s="158" t="s">
        <v>120</v>
      </c>
      <c r="D48031" s="158">
        <v>21.96</v>
      </c>
      <c r="E48031" s="158">
        <v>15469</v>
      </c>
      <c r="F48031" s="151"/>
      <c r="G48031" s="158"/>
    </row>
    <row r="48032" spans="1:7" x14ac:dyDescent="0.3">
      <c r="A48032" s="151">
        <v>42334</v>
      </c>
      <c r="B48032" s="98">
        <v>0.26041666666666669</v>
      </c>
      <c r="C48032" s="158" t="s">
        <v>120</v>
      </c>
      <c r="D48032" s="158">
        <v>21.91</v>
      </c>
      <c r="E48032" s="158">
        <v>15605</v>
      </c>
      <c r="F48032" s="151"/>
      <c r="G48032" s="158"/>
    </row>
    <row r="48033" spans="1:7" x14ac:dyDescent="0.3">
      <c r="A48033" s="151">
        <v>42334</v>
      </c>
      <c r="B48033" s="98">
        <v>0.27083333333333331</v>
      </c>
      <c r="C48033" s="158" t="s">
        <v>120</v>
      </c>
      <c r="D48033" s="158">
        <v>21.91</v>
      </c>
      <c r="E48033" s="158">
        <v>15665</v>
      </c>
      <c r="F48033" s="151"/>
      <c r="G48033" s="158"/>
    </row>
    <row r="48034" spans="1:7" x14ac:dyDescent="0.3">
      <c r="A48034" s="151">
        <v>42334</v>
      </c>
      <c r="B48034" s="98">
        <v>0.28125</v>
      </c>
      <c r="C48034" s="158" t="s">
        <v>120</v>
      </c>
      <c r="D48034" s="158">
        <v>21.86</v>
      </c>
      <c r="E48034" s="158">
        <v>15765</v>
      </c>
      <c r="F48034" s="151"/>
      <c r="G48034" s="158"/>
    </row>
    <row r="48035" spans="1:7" x14ac:dyDescent="0.3">
      <c r="A48035" s="151">
        <v>42334</v>
      </c>
      <c r="B48035" s="98">
        <v>0.29166666666666669</v>
      </c>
      <c r="C48035" s="158" t="s">
        <v>120</v>
      </c>
      <c r="D48035" s="158">
        <v>21.84</v>
      </c>
      <c r="E48035" s="158">
        <v>15661</v>
      </c>
      <c r="F48035" s="151"/>
      <c r="G48035" s="158"/>
    </row>
    <row r="48036" spans="1:7" x14ac:dyDescent="0.3">
      <c r="A48036" s="151">
        <v>42334</v>
      </c>
      <c r="B48036" s="98">
        <v>0.30208333333333331</v>
      </c>
      <c r="C48036" s="158" t="s">
        <v>120</v>
      </c>
      <c r="D48036" s="158">
        <v>21.84</v>
      </c>
      <c r="E48036" s="158">
        <v>15689</v>
      </c>
      <c r="F48036" s="151"/>
      <c r="G48036" s="158"/>
    </row>
    <row r="48037" spans="1:7" x14ac:dyDescent="0.3">
      <c r="A48037" s="151">
        <v>42334</v>
      </c>
      <c r="B48037" s="98">
        <v>0.3125</v>
      </c>
      <c r="C48037" s="158" t="s">
        <v>120</v>
      </c>
      <c r="D48037" s="158">
        <v>21.81</v>
      </c>
      <c r="E48037" s="158">
        <v>15636</v>
      </c>
      <c r="F48037" s="151"/>
      <c r="G48037" s="158"/>
    </row>
    <row r="48038" spans="1:7" x14ac:dyDescent="0.3">
      <c r="A48038" s="151">
        <v>42334</v>
      </c>
      <c r="B48038" s="98">
        <v>0.32291666666666669</v>
      </c>
      <c r="C48038" s="158" t="s">
        <v>120</v>
      </c>
      <c r="D48038" s="158">
        <v>21.78</v>
      </c>
      <c r="E48038" s="158">
        <v>15605</v>
      </c>
      <c r="F48038" s="151"/>
      <c r="G48038" s="158"/>
    </row>
    <row r="48039" spans="1:7" x14ac:dyDescent="0.3">
      <c r="A48039" s="151">
        <v>42334</v>
      </c>
      <c r="B48039" s="98">
        <v>0.33333333333333331</v>
      </c>
      <c r="C48039" s="158" t="s">
        <v>120</v>
      </c>
      <c r="D48039" s="158">
        <v>21.76</v>
      </c>
      <c r="E48039" s="158">
        <v>15545</v>
      </c>
      <c r="F48039" s="151"/>
      <c r="G48039" s="158"/>
    </row>
    <row r="48040" spans="1:7" x14ac:dyDescent="0.3">
      <c r="A48040" s="151">
        <v>42334</v>
      </c>
      <c r="B48040" s="98">
        <v>0.34375</v>
      </c>
      <c r="C48040" s="158" t="s">
        <v>120</v>
      </c>
      <c r="D48040" s="158">
        <v>21.65</v>
      </c>
      <c r="E48040" s="158">
        <v>15882</v>
      </c>
      <c r="F48040" s="151"/>
      <c r="G48040" s="158"/>
    </row>
    <row r="48041" spans="1:7" x14ac:dyDescent="0.3">
      <c r="A48041" s="151">
        <v>42334</v>
      </c>
      <c r="B48041" s="98">
        <v>0.35416666666666669</v>
      </c>
      <c r="C48041" s="158" t="s">
        <v>120</v>
      </c>
      <c r="D48041" s="158">
        <v>21.58</v>
      </c>
      <c r="E48041" s="158">
        <v>15911</v>
      </c>
      <c r="F48041" s="151"/>
      <c r="G48041" s="158"/>
    </row>
    <row r="48042" spans="1:7" x14ac:dyDescent="0.3">
      <c r="A48042" s="151">
        <v>42334</v>
      </c>
      <c r="B48042" s="98">
        <v>0.36458333333333331</v>
      </c>
      <c r="C48042" s="158" t="s">
        <v>120</v>
      </c>
      <c r="D48042" s="158">
        <v>21.57</v>
      </c>
      <c r="E48042" s="158">
        <v>16039</v>
      </c>
      <c r="F48042" s="151"/>
      <c r="G48042" s="158"/>
    </row>
    <row r="48043" spans="1:7" x14ac:dyDescent="0.3">
      <c r="A48043" s="151">
        <v>42334</v>
      </c>
      <c r="B48043" s="98">
        <v>0.375</v>
      </c>
      <c r="C48043" s="158" t="s">
        <v>120</v>
      </c>
      <c r="D48043" s="158">
        <v>21.53</v>
      </c>
      <c r="E48043" s="158">
        <v>16169</v>
      </c>
      <c r="F48043" s="151"/>
      <c r="G48043" s="158"/>
    </row>
    <row r="48044" spans="1:7" x14ac:dyDescent="0.3">
      <c r="A48044" s="151">
        <v>42334</v>
      </c>
      <c r="B48044" s="98">
        <v>0.38541666666666669</v>
      </c>
      <c r="C48044" s="158" t="s">
        <v>120</v>
      </c>
      <c r="D48044" s="158">
        <v>21.52</v>
      </c>
      <c r="E48044" s="158">
        <v>16169</v>
      </c>
      <c r="F48044" s="151"/>
      <c r="G48044" s="158"/>
    </row>
    <row r="48045" spans="1:7" x14ac:dyDescent="0.3">
      <c r="A48045" s="151">
        <v>42334</v>
      </c>
      <c r="B48045" s="98">
        <v>0.39583333333333331</v>
      </c>
      <c r="C48045" s="158" t="s">
        <v>120</v>
      </c>
      <c r="D48045" s="158">
        <v>21.51</v>
      </c>
      <c r="E48045" s="158">
        <v>16169</v>
      </c>
      <c r="F48045" s="151"/>
      <c r="G48045" s="158"/>
    </row>
    <row r="48046" spans="1:7" x14ac:dyDescent="0.3">
      <c r="A48046" s="151">
        <v>42334</v>
      </c>
      <c r="B48046" s="98">
        <v>0.40625</v>
      </c>
      <c r="C48046" s="158" t="s">
        <v>120</v>
      </c>
      <c r="D48046" s="158">
        <v>21.5</v>
      </c>
      <c r="E48046" s="158">
        <v>15939</v>
      </c>
      <c r="F48046" s="151"/>
      <c r="G48046" s="158"/>
    </row>
    <row r="48047" spans="1:7" x14ac:dyDescent="0.3">
      <c r="A48047" s="151">
        <v>42334</v>
      </c>
      <c r="B48047" s="98">
        <v>0.41666666666666669</v>
      </c>
      <c r="C48047" s="158" t="s">
        <v>120</v>
      </c>
      <c r="D48047" s="158">
        <v>21.53</v>
      </c>
      <c r="E48047" s="158">
        <v>15830</v>
      </c>
      <c r="F48047" s="151"/>
      <c r="G48047" s="158"/>
    </row>
    <row r="48048" spans="1:7" x14ac:dyDescent="0.3">
      <c r="A48048" s="151">
        <v>42334</v>
      </c>
      <c r="B48048" s="98">
        <v>0.42708333333333331</v>
      </c>
      <c r="C48048" s="158" t="s">
        <v>120</v>
      </c>
      <c r="D48048" s="158">
        <v>21.6</v>
      </c>
      <c r="E48048" s="158">
        <v>16251</v>
      </c>
      <c r="F48048" s="151"/>
      <c r="G48048" s="158"/>
    </row>
    <row r="48049" spans="1:7" x14ac:dyDescent="0.3">
      <c r="A48049" s="151">
        <v>42334</v>
      </c>
      <c r="B48049" s="98">
        <v>0.4375</v>
      </c>
      <c r="C48049" s="158" t="s">
        <v>120</v>
      </c>
      <c r="D48049" s="158">
        <v>21.56</v>
      </c>
      <c r="E48049" s="158">
        <v>16185</v>
      </c>
      <c r="F48049" s="151"/>
      <c r="G48049" s="158"/>
    </row>
    <row r="48050" spans="1:7" x14ac:dyDescent="0.3">
      <c r="A48050" s="151">
        <v>42334</v>
      </c>
      <c r="B48050" s="98">
        <v>0.44791666666666669</v>
      </c>
      <c r="C48050" s="158" t="s">
        <v>120</v>
      </c>
      <c r="D48050" s="158">
        <v>21.54</v>
      </c>
      <c r="E48050" s="158">
        <v>16275</v>
      </c>
      <c r="F48050" s="151"/>
      <c r="G48050" s="158"/>
    </row>
    <row r="48051" spans="1:7" x14ac:dyDescent="0.3">
      <c r="A48051" s="151">
        <v>42334</v>
      </c>
      <c r="B48051" s="98">
        <v>0.45833333333333331</v>
      </c>
      <c r="C48051" s="158" t="s">
        <v>120</v>
      </c>
      <c r="D48051" s="158">
        <v>21.55</v>
      </c>
      <c r="E48051" s="158">
        <v>16212</v>
      </c>
      <c r="F48051" s="151"/>
      <c r="G48051" s="158"/>
    </row>
    <row r="48052" spans="1:7" x14ac:dyDescent="0.3">
      <c r="A48052" s="151">
        <v>42334</v>
      </c>
      <c r="B48052" s="98">
        <v>0.46875</v>
      </c>
      <c r="C48052" s="158" t="s">
        <v>120</v>
      </c>
      <c r="D48052" s="158">
        <v>21.54</v>
      </c>
      <c r="E48052" s="158">
        <v>15931</v>
      </c>
      <c r="F48052" s="151"/>
      <c r="G48052" s="158"/>
    </row>
    <row r="48053" spans="1:7" x14ac:dyDescent="0.3">
      <c r="A48053" s="151">
        <v>42334</v>
      </c>
      <c r="B48053" s="98">
        <v>0.47916666666666669</v>
      </c>
      <c r="C48053" s="158" t="s">
        <v>120</v>
      </c>
      <c r="D48053" s="158">
        <v>21.55</v>
      </c>
      <c r="E48053" s="158">
        <v>16212</v>
      </c>
      <c r="F48053" s="151"/>
      <c r="G48053" s="158"/>
    </row>
    <row r="48054" spans="1:7" x14ac:dyDescent="0.3">
      <c r="A48054" s="151">
        <v>42334</v>
      </c>
      <c r="B48054" s="98">
        <v>0.48958333333333331</v>
      </c>
      <c r="C48054" s="158" t="s">
        <v>120</v>
      </c>
      <c r="D48054" s="158">
        <v>21.55</v>
      </c>
      <c r="E48054" s="158">
        <v>16390</v>
      </c>
      <c r="F48054" s="151"/>
      <c r="G48054" s="158"/>
    </row>
    <row r="48055" spans="1:7" x14ac:dyDescent="0.3">
      <c r="A48055" s="151">
        <v>42335</v>
      </c>
      <c r="B48055" s="98">
        <v>0.5</v>
      </c>
      <c r="C48055" s="158" t="s">
        <v>119</v>
      </c>
      <c r="D48055" s="158">
        <v>21.58</v>
      </c>
      <c r="E48055" s="158">
        <v>16695</v>
      </c>
      <c r="F48055" s="151"/>
      <c r="G48055" s="158"/>
    </row>
    <row r="48056" spans="1:7" x14ac:dyDescent="0.3">
      <c r="A48056" s="151">
        <v>42335</v>
      </c>
      <c r="B48056" s="98">
        <v>0.51041666666666663</v>
      </c>
      <c r="C48056" s="158" t="s">
        <v>119</v>
      </c>
      <c r="D48056" s="158">
        <v>21.57</v>
      </c>
      <c r="E48056" s="158">
        <v>16797</v>
      </c>
      <c r="F48056" s="151"/>
      <c r="G48056" s="158"/>
    </row>
    <row r="48057" spans="1:7" x14ac:dyDescent="0.3">
      <c r="A48057" s="151">
        <v>42335</v>
      </c>
      <c r="B48057" s="98">
        <v>0.52083333333333337</v>
      </c>
      <c r="C48057" s="158" t="s">
        <v>119</v>
      </c>
      <c r="D48057" s="158">
        <v>21.57</v>
      </c>
      <c r="E48057" s="158">
        <v>16945</v>
      </c>
      <c r="F48057" s="151"/>
      <c r="G48057" s="158"/>
    </row>
    <row r="48058" spans="1:7" x14ac:dyDescent="0.3">
      <c r="A48058" s="151">
        <v>42335</v>
      </c>
      <c r="B48058" s="98">
        <v>0.53125</v>
      </c>
      <c r="C48058" s="158" t="s">
        <v>119</v>
      </c>
      <c r="D48058" s="158">
        <v>21.55</v>
      </c>
      <c r="E48058" s="158">
        <v>16968</v>
      </c>
      <c r="F48058" s="151"/>
      <c r="G48058" s="158"/>
    </row>
    <row r="48059" spans="1:7" x14ac:dyDescent="0.3">
      <c r="A48059" s="151">
        <v>42335</v>
      </c>
      <c r="B48059" s="98">
        <v>4.1666666666666664E-2</v>
      </c>
      <c r="C48059" s="158" t="s">
        <v>119</v>
      </c>
      <c r="D48059" s="158">
        <v>21.5</v>
      </c>
      <c r="E48059" s="158">
        <v>17109</v>
      </c>
      <c r="F48059" s="151"/>
      <c r="G48059" s="158"/>
    </row>
    <row r="48060" spans="1:7" x14ac:dyDescent="0.3">
      <c r="A48060" s="151">
        <v>42335</v>
      </c>
      <c r="B48060" s="98">
        <v>5.2083333333333336E-2</v>
      </c>
      <c r="C48060" s="158" t="s">
        <v>119</v>
      </c>
      <c r="D48060" s="158">
        <v>21.48</v>
      </c>
      <c r="E48060" s="158">
        <v>16920</v>
      </c>
      <c r="F48060" s="151"/>
      <c r="G48060" s="158"/>
    </row>
    <row r="48061" spans="1:7" x14ac:dyDescent="0.3">
      <c r="A48061" s="151">
        <v>42335</v>
      </c>
      <c r="B48061" s="98">
        <v>6.25E-2</v>
      </c>
      <c r="C48061" s="158" t="s">
        <v>119</v>
      </c>
      <c r="D48061" s="158">
        <v>21.44</v>
      </c>
      <c r="E48061" s="158">
        <v>16905</v>
      </c>
      <c r="F48061" s="151"/>
      <c r="G48061" s="158"/>
    </row>
    <row r="48062" spans="1:7" x14ac:dyDescent="0.3">
      <c r="A48062" s="151">
        <v>42335</v>
      </c>
      <c r="B48062" s="98">
        <v>7.2916666666666671E-2</v>
      </c>
      <c r="C48062" s="158" t="s">
        <v>119</v>
      </c>
      <c r="D48062" s="158">
        <v>21.41</v>
      </c>
      <c r="E48062" s="158">
        <v>16798</v>
      </c>
      <c r="F48062" s="151"/>
      <c r="G48062" s="158"/>
    </row>
    <row r="48063" spans="1:7" x14ac:dyDescent="0.3">
      <c r="A48063" s="151">
        <v>42335</v>
      </c>
      <c r="B48063" s="98">
        <v>8.3333333333333329E-2</v>
      </c>
      <c r="C48063" s="158" t="s">
        <v>119</v>
      </c>
      <c r="D48063" s="158">
        <v>21.39</v>
      </c>
      <c r="E48063" s="158">
        <v>16596</v>
      </c>
      <c r="F48063" s="151"/>
      <c r="G48063" s="158"/>
    </row>
    <row r="48064" spans="1:7" x14ac:dyDescent="0.3">
      <c r="A48064" s="151">
        <v>42335</v>
      </c>
      <c r="B48064" s="98">
        <v>9.375E-2</v>
      </c>
      <c r="C48064" s="158" t="s">
        <v>119</v>
      </c>
      <c r="D48064" s="158">
        <v>21.38</v>
      </c>
      <c r="E48064" s="158">
        <v>16541</v>
      </c>
      <c r="F48064" s="151"/>
      <c r="G48064" s="158"/>
    </row>
    <row r="48065" spans="1:7" x14ac:dyDescent="0.3">
      <c r="A48065" s="151">
        <v>42335</v>
      </c>
      <c r="B48065" s="98">
        <v>0.10416666666666667</v>
      </c>
      <c r="C48065" s="158" t="s">
        <v>119</v>
      </c>
      <c r="D48065" s="158">
        <v>21.38</v>
      </c>
      <c r="E48065" s="158">
        <v>16676</v>
      </c>
      <c r="F48065" s="151"/>
      <c r="G48065" s="158"/>
    </row>
    <row r="48066" spans="1:7" x14ac:dyDescent="0.3">
      <c r="A48066" s="151">
        <v>42335</v>
      </c>
      <c r="B48066" s="98">
        <v>0.11458333333333333</v>
      </c>
      <c r="C48066" s="158" t="s">
        <v>119</v>
      </c>
      <c r="D48066" s="158">
        <v>21.38</v>
      </c>
      <c r="E48066" s="158">
        <v>16726</v>
      </c>
      <c r="F48066" s="151"/>
      <c r="G48066" s="158"/>
    </row>
    <row r="48067" spans="1:7" x14ac:dyDescent="0.3">
      <c r="A48067" s="151">
        <v>42335</v>
      </c>
      <c r="B48067" s="98">
        <v>0.125</v>
      </c>
      <c r="C48067" s="158" t="s">
        <v>119</v>
      </c>
      <c r="D48067" s="158">
        <v>21.38</v>
      </c>
      <c r="E48067" s="158">
        <v>16923</v>
      </c>
      <c r="F48067" s="151"/>
      <c r="G48067" s="158"/>
    </row>
    <row r="48068" spans="1:7" x14ac:dyDescent="0.3">
      <c r="A48068" s="151">
        <v>42335</v>
      </c>
      <c r="B48068" s="98">
        <v>0.13541666666666666</v>
      </c>
      <c r="C48068" s="158" t="s">
        <v>119</v>
      </c>
      <c r="D48068" s="158">
        <v>21.36</v>
      </c>
      <c r="E48068" s="158">
        <v>16701</v>
      </c>
      <c r="F48068" s="151"/>
      <c r="G48068" s="158"/>
    </row>
    <row r="48069" spans="1:7" x14ac:dyDescent="0.3">
      <c r="A48069" s="151">
        <v>42335</v>
      </c>
      <c r="B48069" s="98">
        <v>0.14583333333333334</v>
      </c>
      <c r="C48069" s="158" t="s">
        <v>119</v>
      </c>
      <c r="D48069" s="158">
        <v>21.31</v>
      </c>
      <c r="E48069" s="158">
        <v>16615</v>
      </c>
      <c r="F48069" s="151"/>
      <c r="G48069" s="158"/>
    </row>
    <row r="48070" spans="1:7" x14ac:dyDescent="0.3">
      <c r="A48070" s="151">
        <v>42335</v>
      </c>
      <c r="B48070" s="98">
        <v>0.15625</v>
      </c>
      <c r="C48070" s="158" t="s">
        <v>119</v>
      </c>
      <c r="D48070" s="158">
        <v>21.28</v>
      </c>
      <c r="E48070" s="158">
        <v>16729</v>
      </c>
      <c r="F48070" s="151"/>
      <c r="G48070" s="158"/>
    </row>
    <row r="48071" spans="1:7" x14ac:dyDescent="0.3">
      <c r="A48071" s="151">
        <v>42335</v>
      </c>
      <c r="B48071" s="98">
        <v>0.16666666666666666</v>
      </c>
      <c r="C48071" s="158" t="s">
        <v>119</v>
      </c>
      <c r="D48071" s="158">
        <v>21.27</v>
      </c>
      <c r="E48071" s="158">
        <v>16555</v>
      </c>
      <c r="F48071" s="151"/>
      <c r="G48071" s="158"/>
    </row>
    <row r="48072" spans="1:7" x14ac:dyDescent="0.3">
      <c r="A48072" s="151">
        <v>42335</v>
      </c>
      <c r="B48072" s="98">
        <v>0.17708333333333334</v>
      </c>
      <c r="C48072" s="158" t="s">
        <v>119</v>
      </c>
      <c r="D48072" s="158">
        <v>21.26</v>
      </c>
      <c r="E48072" s="158">
        <v>16551</v>
      </c>
      <c r="F48072" s="151"/>
      <c r="G48072" s="158"/>
    </row>
    <row r="48073" spans="1:7" x14ac:dyDescent="0.3">
      <c r="A48073" s="151">
        <v>42335</v>
      </c>
      <c r="B48073" s="98">
        <v>0.1875</v>
      </c>
      <c r="C48073" s="158" t="s">
        <v>119</v>
      </c>
      <c r="D48073" s="158">
        <v>21.26</v>
      </c>
      <c r="E48073" s="158">
        <v>16505</v>
      </c>
      <c r="F48073" s="151"/>
      <c r="G48073" s="158"/>
    </row>
    <row r="48074" spans="1:7" x14ac:dyDescent="0.3">
      <c r="A48074" s="151">
        <v>42335</v>
      </c>
      <c r="B48074" s="98">
        <v>0.19791666666666666</v>
      </c>
      <c r="C48074" s="158" t="s">
        <v>119</v>
      </c>
      <c r="D48074" s="158">
        <v>21.14</v>
      </c>
      <c r="E48074" s="158">
        <v>16445</v>
      </c>
      <c r="F48074" s="151"/>
      <c r="G48074" s="158"/>
    </row>
    <row r="48075" spans="1:7" x14ac:dyDescent="0.3">
      <c r="A48075" s="151">
        <v>42335</v>
      </c>
      <c r="B48075" s="98">
        <v>0.20833333333333334</v>
      </c>
      <c r="C48075" s="158" t="s">
        <v>119</v>
      </c>
      <c r="D48075" s="158">
        <v>21.13</v>
      </c>
      <c r="E48075" s="158">
        <v>16416</v>
      </c>
      <c r="F48075" s="151"/>
      <c r="G48075" s="158"/>
    </row>
    <row r="48076" spans="1:7" x14ac:dyDescent="0.3">
      <c r="A48076" s="151">
        <v>42335</v>
      </c>
      <c r="B48076" s="98">
        <v>0.21875</v>
      </c>
      <c r="C48076" s="158" t="s">
        <v>119</v>
      </c>
      <c r="D48076" s="158">
        <v>21.13</v>
      </c>
      <c r="E48076" s="158">
        <v>16380</v>
      </c>
      <c r="F48076" s="151"/>
      <c r="G48076" s="158"/>
    </row>
    <row r="48077" spans="1:7" x14ac:dyDescent="0.3">
      <c r="A48077" s="151">
        <v>42335</v>
      </c>
      <c r="B48077" s="98">
        <v>0.22916666666666666</v>
      </c>
      <c r="C48077" s="158" t="s">
        <v>119</v>
      </c>
      <c r="D48077" s="158">
        <v>21.13</v>
      </c>
      <c r="E48077" s="158">
        <v>16360</v>
      </c>
      <c r="F48077" s="151"/>
      <c r="G48077" s="158"/>
    </row>
    <row r="48078" spans="1:7" x14ac:dyDescent="0.3">
      <c r="A48078" s="151">
        <v>42335</v>
      </c>
      <c r="B48078" s="98">
        <v>0.23958333333333334</v>
      </c>
      <c r="C48078" s="158" t="s">
        <v>119</v>
      </c>
      <c r="D48078" s="158">
        <v>21.12</v>
      </c>
      <c r="E48078" s="158">
        <v>16330</v>
      </c>
      <c r="F48078" s="151"/>
      <c r="G48078" s="158"/>
    </row>
    <row r="48079" spans="1:7" x14ac:dyDescent="0.3">
      <c r="A48079" s="151">
        <v>42335</v>
      </c>
      <c r="B48079" s="98">
        <v>0.25</v>
      </c>
      <c r="C48079" s="158" t="s">
        <v>119</v>
      </c>
      <c r="D48079" s="158">
        <v>21.11</v>
      </c>
      <c r="E48079" s="158">
        <v>16365</v>
      </c>
      <c r="F48079" s="151"/>
      <c r="G48079" s="158"/>
    </row>
    <row r="48080" spans="1:7" x14ac:dyDescent="0.3">
      <c r="A48080" s="151">
        <v>42335</v>
      </c>
      <c r="B48080" s="98">
        <v>0.26041666666666669</v>
      </c>
      <c r="C48080" s="158" t="s">
        <v>119</v>
      </c>
      <c r="D48080" s="158">
        <v>21.1</v>
      </c>
      <c r="E48080" s="158">
        <v>16389</v>
      </c>
      <c r="F48080" s="151"/>
      <c r="G48080" s="158"/>
    </row>
    <row r="48081" spans="1:7" x14ac:dyDescent="0.3">
      <c r="A48081" s="151">
        <v>42335</v>
      </c>
      <c r="B48081" s="98">
        <v>0.27083333333333331</v>
      </c>
      <c r="C48081" s="158" t="s">
        <v>119</v>
      </c>
      <c r="D48081" s="158">
        <v>21.03</v>
      </c>
      <c r="E48081" s="158">
        <v>16132</v>
      </c>
      <c r="F48081" s="151"/>
      <c r="G48081" s="158"/>
    </row>
    <row r="48082" spans="1:7" x14ac:dyDescent="0.3">
      <c r="A48082" s="151">
        <v>42335</v>
      </c>
      <c r="B48082" s="98">
        <v>0.28125</v>
      </c>
      <c r="C48082" s="158" t="s">
        <v>119</v>
      </c>
      <c r="D48082" s="158">
        <v>21.02</v>
      </c>
      <c r="E48082" s="158">
        <v>15769</v>
      </c>
      <c r="F48082" s="151"/>
      <c r="G48082" s="158"/>
    </row>
    <row r="48083" spans="1:7" x14ac:dyDescent="0.3">
      <c r="A48083" s="151">
        <v>42335</v>
      </c>
      <c r="B48083" s="98">
        <v>0.29166666666666669</v>
      </c>
      <c r="C48083" s="158" t="s">
        <v>119</v>
      </c>
      <c r="D48083" s="158">
        <v>21.02</v>
      </c>
      <c r="E48083" s="158">
        <v>15493</v>
      </c>
      <c r="F48083" s="151"/>
      <c r="G48083" s="158"/>
    </row>
    <row r="48084" spans="1:7" x14ac:dyDescent="0.3">
      <c r="A48084" s="151">
        <v>42335</v>
      </c>
      <c r="B48084" s="98">
        <v>0.30208333333333331</v>
      </c>
      <c r="C48084" s="158" t="s">
        <v>119</v>
      </c>
      <c r="D48084" s="158">
        <v>21.02</v>
      </c>
      <c r="E48084" s="158">
        <v>15436</v>
      </c>
      <c r="F48084" s="151"/>
      <c r="G48084" s="158"/>
    </row>
    <row r="48085" spans="1:7" x14ac:dyDescent="0.3">
      <c r="A48085" s="151">
        <v>42335</v>
      </c>
      <c r="B48085" s="98">
        <v>0.3125</v>
      </c>
      <c r="C48085" s="158" t="s">
        <v>119</v>
      </c>
      <c r="D48085" s="158">
        <v>21.03</v>
      </c>
      <c r="E48085" s="158">
        <v>15437</v>
      </c>
      <c r="F48085" s="151"/>
      <c r="G48085" s="158"/>
    </row>
    <row r="48086" spans="1:7" x14ac:dyDescent="0.3">
      <c r="A48086" s="151">
        <v>42335</v>
      </c>
      <c r="B48086" s="98">
        <v>0.32291666666666669</v>
      </c>
      <c r="C48086" s="158" t="s">
        <v>119</v>
      </c>
      <c r="D48086" s="158">
        <v>21.03</v>
      </c>
      <c r="E48086" s="158">
        <v>15426</v>
      </c>
      <c r="F48086" s="151"/>
      <c r="G48086" s="158"/>
    </row>
    <row r="48087" spans="1:7" x14ac:dyDescent="0.3">
      <c r="A48087" s="151">
        <v>42335</v>
      </c>
      <c r="B48087" s="98">
        <v>0.33333333333333331</v>
      </c>
      <c r="C48087" s="158" t="s">
        <v>119</v>
      </c>
      <c r="D48087" s="158">
        <v>21.02</v>
      </c>
      <c r="E48087" s="158">
        <v>15432</v>
      </c>
      <c r="F48087" s="151"/>
      <c r="G48087" s="158"/>
    </row>
    <row r="48088" spans="1:7" x14ac:dyDescent="0.3">
      <c r="A48088" s="151">
        <v>42335</v>
      </c>
      <c r="B48088" s="98">
        <v>0.34375</v>
      </c>
      <c r="C48088" s="158" t="s">
        <v>119</v>
      </c>
      <c r="D48088" s="158">
        <v>21.02</v>
      </c>
      <c r="E48088" s="158">
        <v>15470</v>
      </c>
      <c r="F48088" s="151"/>
      <c r="G48088" s="158"/>
    </row>
    <row r="48089" spans="1:7" x14ac:dyDescent="0.3">
      <c r="A48089" s="151">
        <v>42335</v>
      </c>
      <c r="B48089" s="98">
        <v>0.35416666666666669</v>
      </c>
      <c r="C48089" s="158" t="s">
        <v>119</v>
      </c>
      <c r="D48089" s="158">
        <v>21.02</v>
      </c>
      <c r="E48089" s="158">
        <v>15468</v>
      </c>
      <c r="F48089" s="151"/>
      <c r="G48089" s="158"/>
    </row>
    <row r="48090" spans="1:7" x14ac:dyDescent="0.3">
      <c r="A48090" s="151">
        <v>42335</v>
      </c>
      <c r="B48090" s="98">
        <v>0.36458333333333331</v>
      </c>
      <c r="C48090" s="158" t="s">
        <v>119</v>
      </c>
      <c r="D48090" s="158">
        <v>21.02</v>
      </c>
      <c r="E48090" s="158">
        <v>15522</v>
      </c>
      <c r="F48090" s="151"/>
      <c r="G48090" s="158"/>
    </row>
    <row r="48091" spans="1:7" x14ac:dyDescent="0.3">
      <c r="A48091" s="151">
        <v>42335</v>
      </c>
      <c r="B48091" s="98">
        <v>0.375</v>
      </c>
      <c r="C48091" s="158" t="s">
        <v>119</v>
      </c>
      <c r="D48091" s="158">
        <v>21.04</v>
      </c>
      <c r="E48091" s="158">
        <v>15562</v>
      </c>
      <c r="F48091" s="151"/>
      <c r="G48091" s="158"/>
    </row>
    <row r="48092" spans="1:7" x14ac:dyDescent="0.3">
      <c r="A48092" s="151">
        <v>42335</v>
      </c>
      <c r="B48092" s="98">
        <v>0.38541666666666669</v>
      </c>
      <c r="C48092" s="158" t="s">
        <v>119</v>
      </c>
      <c r="D48092" s="158">
        <v>21.06</v>
      </c>
      <c r="E48092" s="158">
        <v>15581</v>
      </c>
      <c r="F48092" s="151"/>
      <c r="G48092" s="158"/>
    </row>
    <row r="48093" spans="1:7" x14ac:dyDescent="0.3">
      <c r="A48093" s="151">
        <v>42335</v>
      </c>
      <c r="B48093" s="98">
        <v>0.39583333333333331</v>
      </c>
      <c r="C48093" s="158" t="s">
        <v>119</v>
      </c>
      <c r="D48093" s="158">
        <v>21.12</v>
      </c>
      <c r="E48093" s="158">
        <v>15538</v>
      </c>
      <c r="F48093" s="151"/>
      <c r="G48093" s="158"/>
    </row>
    <row r="48094" spans="1:7" x14ac:dyDescent="0.3">
      <c r="A48094" s="151">
        <v>42335</v>
      </c>
      <c r="B48094" s="98">
        <v>0.40625</v>
      </c>
      <c r="C48094" s="158" t="s">
        <v>119</v>
      </c>
      <c r="D48094" s="158">
        <v>21.19</v>
      </c>
      <c r="E48094" s="158">
        <v>15478</v>
      </c>
      <c r="F48094" s="151"/>
      <c r="G48094" s="158"/>
    </row>
    <row r="48095" spans="1:7" x14ac:dyDescent="0.3">
      <c r="A48095" s="151">
        <v>42335</v>
      </c>
      <c r="B48095" s="98">
        <v>0.41666666666666669</v>
      </c>
      <c r="C48095" s="158" t="s">
        <v>119</v>
      </c>
      <c r="D48095" s="158">
        <v>21.24</v>
      </c>
      <c r="E48095" s="158">
        <v>15449</v>
      </c>
      <c r="F48095" s="151"/>
      <c r="G48095" s="158"/>
    </row>
    <row r="48096" spans="1:7" x14ac:dyDescent="0.3">
      <c r="A48096" s="151">
        <v>42335</v>
      </c>
      <c r="B48096" s="98">
        <v>0.42708333333333331</v>
      </c>
      <c r="C48096" s="158" t="s">
        <v>119</v>
      </c>
      <c r="D48096" s="158">
        <v>21.35</v>
      </c>
      <c r="E48096" s="158">
        <v>15387</v>
      </c>
      <c r="F48096" s="151"/>
      <c r="G48096" s="158"/>
    </row>
    <row r="48097" spans="1:7" x14ac:dyDescent="0.3">
      <c r="A48097" s="151">
        <v>42335</v>
      </c>
      <c r="B48097" s="98">
        <v>0.4375</v>
      </c>
      <c r="C48097" s="158" t="s">
        <v>119</v>
      </c>
      <c r="D48097" s="158">
        <v>21.38</v>
      </c>
      <c r="E48097" s="158">
        <v>15314</v>
      </c>
      <c r="F48097" s="151"/>
      <c r="G48097" s="158"/>
    </row>
    <row r="48098" spans="1:7" x14ac:dyDescent="0.3">
      <c r="A48098" s="151">
        <v>42335</v>
      </c>
      <c r="B48098" s="98">
        <v>0.44791666666666669</v>
      </c>
      <c r="C48098" s="158" t="s">
        <v>119</v>
      </c>
      <c r="D48098" s="158">
        <v>21.47</v>
      </c>
      <c r="E48098" s="158">
        <v>15194</v>
      </c>
      <c r="F48098" s="151"/>
      <c r="G48098" s="158"/>
    </row>
    <row r="48099" spans="1:7" x14ac:dyDescent="0.3">
      <c r="A48099" s="151">
        <v>42335</v>
      </c>
      <c r="B48099" s="98">
        <v>0.45833333333333331</v>
      </c>
      <c r="C48099" s="158" t="s">
        <v>119</v>
      </c>
      <c r="D48099" s="158">
        <v>21.52</v>
      </c>
      <c r="E48099" s="158">
        <v>15102</v>
      </c>
      <c r="F48099" s="151"/>
      <c r="G48099" s="158"/>
    </row>
    <row r="48100" spans="1:7" x14ac:dyDescent="0.3">
      <c r="A48100" s="151">
        <v>42335</v>
      </c>
      <c r="B48100" s="98">
        <v>0.46875</v>
      </c>
      <c r="C48100" s="158" t="s">
        <v>119</v>
      </c>
      <c r="D48100" s="158">
        <v>21.57</v>
      </c>
      <c r="E48100" s="158">
        <v>15065</v>
      </c>
      <c r="F48100" s="151"/>
      <c r="G48100" s="158"/>
    </row>
    <row r="48101" spans="1:7" x14ac:dyDescent="0.3">
      <c r="A48101" s="151">
        <v>42335</v>
      </c>
      <c r="B48101" s="98">
        <v>0.47916666666666669</v>
      </c>
      <c r="C48101" s="158" t="s">
        <v>119</v>
      </c>
      <c r="D48101" s="158">
        <v>21.63</v>
      </c>
      <c r="E48101" s="158">
        <v>15030</v>
      </c>
      <c r="F48101" s="151"/>
      <c r="G48101" s="158"/>
    </row>
    <row r="48102" spans="1:7" x14ac:dyDescent="0.3">
      <c r="A48102" s="151">
        <v>42335</v>
      </c>
      <c r="B48102" s="98">
        <v>0.48958333333333331</v>
      </c>
      <c r="C48102" s="158" t="s">
        <v>119</v>
      </c>
      <c r="D48102" s="158">
        <v>21.7</v>
      </c>
      <c r="E48102" s="158">
        <v>15001</v>
      </c>
      <c r="F48102" s="151"/>
      <c r="G48102" s="158"/>
    </row>
    <row r="48103" spans="1:7" x14ac:dyDescent="0.3">
      <c r="A48103" s="151">
        <v>42335</v>
      </c>
      <c r="B48103" s="98">
        <v>0.5</v>
      </c>
      <c r="C48103" s="158" t="s">
        <v>120</v>
      </c>
      <c r="D48103" s="158">
        <v>21.76</v>
      </c>
      <c r="E48103" s="158">
        <v>15033</v>
      </c>
      <c r="F48103" s="151"/>
      <c r="G48103" s="158"/>
    </row>
    <row r="48104" spans="1:7" x14ac:dyDescent="0.3">
      <c r="A48104" s="151">
        <v>42335</v>
      </c>
      <c r="B48104" s="98">
        <v>0.51041666666666663</v>
      </c>
      <c r="C48104" s="158" t="s">
        <v>120</v>
      </c>
      <c r="D48104" s="158">
        <v>21.84</v>
      </c>
      <c r="E48104" s="158">
        <v>15085</v>
      </c>
      <c r="F48104" s="151"/>
      <c r="G48104" s="158"/>
    </row>
    <row r="48105" spans="1:7" x14ac:dyDescent="0.3">
      <c r="A48105" s="151">
        <v>42335</v>
      </c>
      <c r="B48105" s="98">
        <v>0.52083333333333337</v>
      </c>
      <c r="C48105" s="158" t="s">
        <v>120</v>
      </c>
      <c r="D48105" s="158">
        <v>21.93</v>
      </c>
      <c r="E48105" s="158">
        <v>15097</v>
      </c>
      <c r="F48105" s="151"/>
      <c r="G48105" s="158"/>
    </row>
    <row r="48106" spans="1:7" x14ac:dyDescent="0.3">
      <c r="A48106" s="151">
        <v>42335</v>
      </c>
      <c r="B48106" s="98">
        <v>0.53125</v>
      </c>
      <c r="C48106" s="158" t="s">
        <v>120</v>
      </c>
      <c r="D48106" s="158">
        <v>22</v>
      </c>
      <c r="E48106" s="158">
        <v>15152</v>
      </c>
      <c r="F48106" s="151"/>
      <c r="G48106" s="158"/>
    </row>
    <row r="48107" spans="1:7" x14ac:dyDescent="0.3">
      <c r="A48107" s="151">
        <v>42335</v>
      </c>
      <c r="B48107" s="98">
        <v>4.1666666666666664E-2</v>
      </c>
      <c r="C48107" s="158" t="s">
        <v>120</v>
      </c>
      <c r="D48107" s="158">
        <v>22.04</v>
      </c>
      <c r="E48107" s="158">
        <v>15291</v>
      </c>
      <c r="F48107" s="151"/>
      <c r="G48107" s="158"/>
    </row>
    <row r="48108" spans="1:7" x14ac:dyDescent="0.3">
      <c r="A48108" s="151">
        <v>42335</v>
      </c>
      <c r="B48108" s="98">
        <v>5.2083333333333336E-2</v>
      </c>
      <c r="C48108" s="158" t="s">
        <v>120</v>
      </c>
      <c r="D48108" s="158">
        <v>22.12</v>
      </c>
      <c r="E48108" s="158">
        <v>15391</v>
      </c>
      <c r="F48108" s="151"/>
      <c r="G48108" s="158"/>
    </row>
    <row r="48109" spans="1:7" x14ac:dyDescent="0.3">
      <c r="A48109" s="151">
        <v>42335</v>
      </c>
      <c r="B48109" s="98">
        <v>6.25E-2</v>
      </c>
      <c r="C48109" s="158" t="s">
        <v>120</v>
      </c>
      <c r="D48109" s="158">
        <v>22.14</v>
      </c>
      <c r="E48109" s="158">
        <v>15274</v>
      </c>
      <c r="F48109" s="151"/>
      <c r="G48109" s="158"/>
    </row>
    <row r="48110" spans="1:7" x14ac:dyDescent="0.3">
      <c r="A48110" s="151">
        <v>42335</v>
      </c>
      <c r="B48110" s="98">
        <v>7.2916666666666671E-2</v>
      </c>
      <c r="C48110" s="158" t="s">
        <v>120</v>
      </c>
      <c r="D48110" s="158">
        <v>22.21</v>
      </c>
      <c r="E48110" s="158">
        <v>15305</v>
      </c>
      <c r="F48110" s="151"/>
      <c r="G48110" s="158"/>
    </row>
    <row r="48111" spans="1:7" x14ac:dyDescent="0.3">
      <c r="A48111" s="151">
        <v>42335</v>
      </c>
      <c r="B48111" s="98">
        <v>8.3333333333333329E-2</v>
      </c>
      <c r="C48111" s="158" t="s">
        <v>120</v>
      </c>
      <c r="D48111" s="158">
        <v>22.32</v>
      </c>
      <c r="E48111" s="158">
        <v>15417</v>
      </c>
      <c r="F48111" s="151"/>
      <c r="G48111" s="158"/>
    </row>
    <row r="48112" spans="1:7" x14ac:dyDescent="0.3">
      <c r="A48112" s="151">
        <v>42335</v>
      </c>
      <c r="B48112" s="98">
        <v>9.375E-2</v>
      </c>
      <c r="C48112" s="158" t="s">
        <v>120</v>
      </c>
      <c r="D48112" s="158">
        <v>22.3</v>
      </c>
      <c r="E48112" s="158">
        <v>15400</v>
      </c>
      <c r="F48112" s="151"/>
      <c r="G48112" s="158"/>
    </row>
    <row r="48113" spans="1:7" x14ac:dyDescent="0.3">
      <c r="A48113" s="151">
        <v>42335</v>
      </c>
      <c r="B48113" s="98">
        <v>0.10416666666666667</v>
      </c>
      <c r="C48113" s="158" t="s">
        <v>120</v>
      </c>
      <c r="D48113" s="158">
        <v>22.34</v>
      </c>
      <c r="E48113" s="158">
        <v>15628</v>
      </c>
      <c r="F48113" s="151"/>
      <c r="G48113" s="158"/>
    </row>
    <row r="48114" spans="1:7" x14ac:dyDescent="0.3">
      <c r="A48114" s="151">
        <v>42335</v>
      </c>
      <c r="B48114" s="98">
        <v>0.11458333333333333</v>
      </c>
      <c r="C48114" s="158" t="s">
        <v>120</v>
      </c>
      <c r="D48114" s="158">
        <v>22.41</v>
      </c>
      <c r="E48114" s="158">
        <v>15679</v>
      </c>
      <c r="F48114" s="151"/>
      <c r="G48114" s="158"/>
    </row>
    <row r="48115" spans="1:7" x14ac:dyDescent="0.3">
      <c r="A48115" s="151">
        <v>42335</v>
      </c>
      <c r="B48115" s="98">
        <v>0.125</v>
      </c>
      <c r="C48115" s="158" t="s">
        <v>120</v>
      </c>
      <c r="D48115" s="158">
        <v>22.49</v>
      </c>
      <c r="E48115" s="158">
        <v>15784</v>
      </c>
      <c r="F48115" s="151"/>
      <c r="G48115" s="158"/>
    </row>
    <row r="48116" spans="1:7" x14ac:dyDescent="0.3">
      <c r="A48116" s="151">
        <v>42335</v>
      </c>
      <c r="B48116" s="98">
        <v>0.13541666666666666</v>
      </c>
      <c r="C48116" s="158" t="s">
        <v>120</v>
      </c>
      <c r="D48116" s="158">
        <v>22.57</v>
      </c>
      <c r="E48116" s="158">
        <v>15812</v>
      </c>
      <c r="F48116" s="151"/>
      <c r="G48116" s="158"/>
    </row>
    <row r="48117" spans="1:7" x14ac:dyDescent="0.3">
      <c r="A48117" s="151">
        <v>42335</v>
      </c>
      <c r="B48117" s="98">
        <v>0.14583333333333334</v>
      </c>
      <c r="C48117" s="158" t="s">
        <v>120</v>
      </c>
      <c r="D48117" s="158">
        <v>22.5</v>
      </c>
      <c r="E48117" s="158">
        <v>16414</v>
      </c>
      <c r="F48117" s="151"/>
      <c r="G48117" s="158"/>
    </row>
    <row r="48118" spans="1:7" x14ac:dyDescent="0.3">
      <c r="A48118" s="151">
        <v>42335</v>
      </c>
      <c r="B48118" s="98">
        <v>0.15625</v>
      </c>
      <c r="C48118" s="158" t="s">
        <v>120</v>
      </c>
      <c r="D48118" s="158">
        <v>22.58</v>
      </c>
      <c r="E48118" s="158">
        <v>16013</v>
      </c>
      <c r="F48118" s="151"/>
      <c r="G48118" s="158"/>
    </row>
    <row r="48119" spans="1:7" x14ac:dyDescent="0.3">
      <c r="A48119" s="151">
        <v>42335</v>
      </c>
      <c r="B48119" s="98">
        <v>0.16666666666666666</v>
      </c>
      <c r="C48119" s="158" t="s">
        <v>120</v>
      </c>
      <c r="D48119" s="158">
        <v>22.46</v>
      </c>
      <c r="E48119" s="158">
        <v>16584</v>
      </c>
      <c r="F48119" s="151"/>
      <c r="G48119" s="158"/>
    </row>
    <row r="48120" spans="1:7" x14ac:dyDescent="0.3">
      <c r="A48120" s="151">
        <v>42335</v>
      </c>
      <c r="B48120" s="98">
        <v>0.17708333333333334</v>
      </c>
      <c r="C48120" s="158" t="s">
        <v>120</v>
      </c>
      <c r="D48120" s="158">
        <v>22.42</v>
      </c>
      <c r="E48120" s="158">
        <v>16618</v>
      </c>
      <c r="F48120" s="151"/>
      <c r="G48120" s="158"/>
    </row>
    <row r="48121" spans="1:7" x14ac:dyDescent="0.3">
      <c r="A48121" s="151">
        <v>42335</v>
      </c>
      <c r="B48121" s="98">
        <v>0.1875</v>
      </c>
      <c r="C48121" s="158" t="s">
        <v>120</v>
      </c>
      <c r="D48121" s="158">
        <v>22.57</v>
      </c>
      <c r="E48121" s="158">
        <v>15904</v>
      </c>
      <c r="F48121" s="151"/>
      <c r="G48121" s="158"/>
    </row>
    <row r="48122" spans="1:7" x14ac:dyDescent="0.3">
      <c r="A48122" s="151">
        <v>42335</v>
      </c>
      <c r="B48122" s="98">
        <v>0.19791666666666666</v>
      </c>
      <c r="C48122" s="158" t="s">
        <v>120</v>
      </c>
      <c r="D48122" s="158">
        <v>22.57</v>
      </c>
      <c r="E48122" s="158">
        <v>16102</v>
      </c>
      <c r="F48122" s="151"/>
      <c r="G48122" s="158"/>
    </row>
    <row r="48123" spans="1:7" x14ac:dyDescent="0.3">
      <c r="A48123" s="151">
        <v>42335</v>
      </c>
      <c r="B48123" s="98">
        <v>0.20833333333333334</v>
      </c>
      <c r="C48123" s="158" t="s">
        <v>120</v>
      </c>
      <c r="D48123" s="158">
        <v>22.51</v>
      </c>
      <c r="E48123" s="158">
        <v>16555</v>
      </c>
      <c r="F48123" s="151"/>
      <c r="G48123" s="158"/>
    </row>
    <row r="48124" spans="1:7" x14ac:dyDescent="0.3">
      <c r="A48124" s="151">
        <v>42335</v>
      </c>
      <c r="B48124" s="98">
        <v>0.21875</v>
      </c>
      <c r="C48124" s="158" t="s">
        <v>120</v>
      </c>
      <c r="D48124" s="158">
        <v>22.5</v>
      </c>
      <c r="E48124" s="158">
        <v>16146</v>
      </c>
      <c r="F48124" s="151"/>
      <c r="G48124" s="158"/>
    </row>
    <row r="48125" spans="1:7" x14ac:dyDescent="0.3">
      <c r="A48125" s="151">
        <v>42335</v>
      </c>
      <c r="B48125" s="98">
        <v>0.22916666666666666</v>
      </c>
      <c r="C48125" s="158" t="s">
        <v>120</v>
      </c>
      <c r="D48125" s="158">
        <v>22.42</v>
      </c>
      <c r="E48125" s="158">
        <v>16158</v>
      </c>
      <c r="F48125" s="151"/>
      <c r="G48125" s="158"/>
    </row>
    <row r="48126" spans="1:7" x14ac:dyDescent="0.3">
      <c r="A48126" s="151">
        <v>42335</v>
      </c>
      <c r="B48126" s="98">
        <v>0.23958333333333334</v>
      </c>
      <c r="C48126" s="158" t="s">
        <v>120</v>
      </c>
      <c r="D48126" s="158">
        <v>22.42</v>
      </c>
      <c r="E48126" s="158">
        <v>16141</v>
      </c>
      <c r="F48126" s="151"/>
      <c r="G48126" s="158"/>
    </row>
    <row r="48127" spans="1:7" x14ac:dyDescent="0.3">
      <c r="A48127" s="151">
        <v>42335</v>
      </c>
      <c r="B48127" s="98">
        <v>0.25</v>
      </c>
      <c r="C48127" s="158" t="s">
        <v>120</v>
      </c>
      <c r="D48127" s="158">
        <v>22.41</v>
      </c>
      <c r="E48127" s="158">
        <v>16200</v>
      </c>
      <c r="F48127" s="151"/>
      <c r="G48127" s="158"/>
    </row>
    <row r="48128" spans="1:7" x14ac:dyDescent="0.3">
      <c r="A48128" s="151">
        <v>42335</v>
      </c>
      <c r="B48128" s="98">
        <v>0.26041666666666669</v>
      </c>
      <c r="C48128" s="158" t="s">
        <v>120</v>
      </c>
      <c r="D48128" s="158">
        <v>22.34</v>
      </c>
      <c r="E48128" s="158">
        <v>16186</v>
      </c>
      <c r="F48128" s="151"/>
      <c r="G48128" s="158"/>
    </row>
    <row r="48129" spans="1:7" x14ac:dyDescent="0.3">
      <c r="A48129" s="151">
        <v>42335</v>
      </c>
      <c r="B48129" s="98">
        <v>0.27083333333333331</v>
      </c>
      <c r="C48129" s="158" t="s">
        <v>120</v>
      </c>
      <c r="D48129" s="158">
        <v>22.3</v>
      </c>
      <c r="E48129" s="158">
        <v>16187</v>
      </c>
      <c r="F48129" s="151"/>
      <c r="G48129" s="158"/>
    </row>
    <row r="48130" spans="1:7" x14ac:dyDescent="0.3">
      <c r="A48130" s="151">
        <v>42335</v>
      </c>
      <c r="B48130" s="98">
        <v>0.28125</v>
      </c>
      <c r="C48130" s="158" t="s">
        <v>120</v>
      </c>
      <c r="D48130" s="158">
        <v>22.3</v>
      </c>
      <c r="E48130" s="158">
        <v>16456</v>
      </c>
      <c r="F48130" s="151"/>
      <c r="G48130" s="158"/>
    </row>
    <row r="48131" spans="1:7" x14ac:dyDescent="0.3">
      <c r="A48131" s="151">
        <v>42335</v>
      </c>
      <c r="B48131" s="98">
        <v>0.29166666666666669</v>
      </c>
      <c r="C48131" s="158" t="s">
        <v>120</v>
      </c>
      <c r="D48131" s="158">
        <v>22.3</v>
      </c>
      <c r="E48131" s="158">
        <v>16787</v>
      </c>
      <c r="F48131" s="151"/>
      <c r="G48131" s="158"/>
    </row>
    <row r="48132" spans="1:7" x14ac:dyDescent="0.3">
      <c r="A48132" s="151">
        <v>42335</v>
      </c>
      <c r="B48132" s="98">
        <v>0.30208333333333331</v>
      </c>
      <c r="C48132" s="158" t="s">
        <v>120</v>
      </c>
      <c r="D48132" s="158">
        <v>22.3</v>
      </c>
      <c r="E48132" s="158">
        <v>16762</v>
      </c>
      <c r="F48132" s="151"/>
      <c r="G48132" s="158"/>
    </row>
    <row r="48133" spans="1:7" x14ac:dyDescent="0.3">
      <c r="A48133" s="151">
        <v>42335</v>
      </c>
      <c r="B48133" s="98">
        <v>0.3125</v>
      </c>
      <c r="C48133" s="158" t="s">
        <v>120</v>
      </c>
      <c r="D48133" s="158">
        <v>22.31</v>
      </c>
      <c r="E48133" s="158">
        <v>16350</v>
      </c>
      <c r="F48133" s="151"/>
      <c r="G48133" s="158"/>
    </row>
    <row r="48134" spans="1:7" x14ac:dyDescent="0.3">
      <c r="A48134" s="151">
        <v>42335</v>
      </c>
      <c r="B48134" s="98">
        <v>0.32291666666666669</v>
      </c>
      <c r="C48134" s="158" t="s">
        <v>120</v>
      </c>
      <c r="D48134" s="158">
        <v>22.33</v>
      </c>
      <c r="E48134" s="158">
        <v>16167</v>
      </c>
      <c r="F48134" s="151"/>
      <c r="G48134" s="158"/>
    </row>
    <row r="48135" spans="1:7" x14ac:dyDescent="0.3">
      <c r="A48135" s="151">
        <v>42335</v>
      </c>
      <c r="B48135" s="98">
        <v>0.33333333333333331</v>
      </c>
      <c r="C48135" s="158" t="s">
        <v>120</v>
      </c>
      <c r="D48135" s="158">
        <v>22.26</v>
      </c>
      <c r="E48135" s="158">
        <v>15977</v>
      </c>
      <c r="F48135" s="151"/>
      <c r="G48135" s="158"/>
    </row>
    <row r="48136" spans="1:7" x14ac:dyDescent="0.3">
      <c r="A48136" s="151">
        <v>42335</v>
      </c>
      <c r="B48136" s="98">
        <v>0.34375</v>
      </c>
      <c r="C48136" s="158" t="s">
        <v>120</v>
      </c>
      <c r="D48136" s="158">
        <v>22.24</v>
      </c>
      <c r="E48136" s="158">
        <v>15938</v>
      </c>
      <c r="F48136" s="151"/>
      <c r="G48136" s="158"/>
    </row>
    <row r="48137" spans="1:7" x14ac:dyDescent="0.3">
      <c r="A48137" s="151">
        <v>42335</v>
      </c>
      <c r="B48137" s="98">
        <v>0.35416666666666669</v>
      </c>
      <c r="C48137" s="158" t="s">
        <v>120</v>
      </c>
      <c r="D48137" s="158">
        <v>22.2</v>
      </c>
      <c r="E48137" s="158">
        <v>15968</v>
      </c>
      <c r="F48137" s="151"/>
      <c r="G48137" s="158"/>
    </row>
    <row r="48138" spans="1:7" x14ac:dyDescent="0.3">
      <c r="A48138" s="151">
        <v>42335</v>
      </c>
      <c r="B48138" s="98">
        <v>0.36458333333333331</v>
      </c>
      <c r="C48138" s="158" t="s">
        <v>120</v>
      </c>
      <c r="D48138" s="158">
        <v>22.17</v>
      </c>
      <c r="E48138" s="158">
        <v>15978</v>
      </c>
      <c r="F48138" s="151"/>
      <c r="G48138" s="158"/>
    </row>
    <row r="48139" spans="1:7" x14ac:dyDescent="0.3">
      <c r="A48139" s="151">
        <v>42335</v>
      </c>
      <c r="B48139" s="98">
        <v>0.375</v>
      </c>
      <c r="C48139" s="158" t="s">
        <v>120</v>
      </c>
      <c r="D48139" s="158">
        <v>22.12</v>
      </c>
      <c r="E48139" s="158">
        <v>16076</v>
      </c>
      <c r="F48139" s="151"/>
      <c r="G48139" s="158"/>
    </row>
    <row r="48140" spans="1:7" x14ac:dyDescent="0.3">
      <c r="A48140" s="151">
        <v>42335</v>
      </c>
      <c r="B48140" s="98">
        <v>0.38541666666666669</v>
      </c>
      <c r="C48140" s="158" t="s">
        <v>120</v>
      </c>
      <c r="D48140" s="158">
        <v>22.07</v>
      </c>
      <c r="E48140" s="158">
        <v>16145</v>
      </c>
      <c r="F48140" s="151"/>
      <c r="G48140" s="158"/>
    </row>
    <row r="48141" spans="1:7" x14ac:dyDescent="0.3">
      <c r="A48141" s="151">
        <v>42335</v>
      </c>
      <c r="B48141" s="98">
        <v>0.39583333333333331</v>
      </c>
      <c r="C48141" s="158" t="s">
        <v>120</v>
      </c>
      <c r="D48141" s="158">
        <v>22.07</v>
      </c>
      <c r="E48141" s="158">
        <v>16172</v>
      </c>
      <c r="F48141" s="151"/>
      <c r="G48141" s="158"/>
    </row>
    <row r="48142" spans="1:7" x14ac:dyDescent="0.3">
      <c r="A48142" s="151">
        <v>42335</v>
      </c>
      <c r="B48142" s="98">
        <v>0.40625</v>
      </c>
      <c r="C48142" s="158" t="s">
        <v>120</v>
      </c>
      <c r="D48142" s="158">
        <v>22.03</v>
      </c>
      <c r="E48142" s="158">
        <v>16274</v>
      </c>
      <c r="F48142" s="151"/>
      <c r="G48142" s="158"/>
    </row>
    <row r="48143" spans="1:7" x14ac:dyDescent="0.3">
      <c r="A48143" s="151">
        <v>42335</v>
      </c>
      <c r="B48143" s="98">
        <v>0.41666666666666669</v>
      </c>
      <c r="C48143" s="158" t="s">
        <v>120</v>
      </c>
      <c r="D48143" s="158">
        <v>21.99</v>
      </c>
      <c r="E48143" s="158">
        <v>16139</v>
      </c>
      <c r="F48143" s="151"/>
      <c r="G48143" s="158"/>
    </row>
    <row r="48144" spans="1:7" x14ac:dyDescent="0.3">
      <c r="A48144" s="151">
        <v>42335</v>
      </c>
      <c r="B48144" s="98">
        <v>0.42708333333333331</v>
      </c>
      <c r="C48144" s="158" t="s">
        <v>120</v>
      </c>
      <c r="D48144" s="158">
        <v>21.97</v>
      </c>
      <c r="E48144" s="158">
        <v>15799</v>
      </c>
      <c r="F48144" s="151"/>
      <c r="G48144" s="158"/>
    </row>
    <row r="48145" spans="1:7" x14ac:dyDescent="0.3">
      <c r="A48145" s="151">
        <v>42335</v>
      </c>
      <c r="B48145" s="98">
        <v>0.4375</v>
      </c>
      <c r="C48145" s="158" t="s">
        <v>120</v>
      </c>
      <c r="D48145" s="158">
        <v>21.99</v>
      </c>
      <c r="E48145" s="158">
        <v>15586</v>
      </c>
      <c r="F48145" s="151"/>
      <c r="G48145" s="158"/>
    </row>
    <row r="48146" spans="1:7" x14ac:dyDescent="0.3">
      <c r="A48146" s="151">
        <v>42335</v>
      </c>
      <c r="B48146" s="98">
        <v>0.44791666666666669</v>
      </c>
      <c r="C48146" s="158" t="s">
        <v>120</v>
      </c>
      <c r="D48146" s="158">
        <v>21.99</v>
      </c>
      <c r="E48146" s="158">
        <v>15555</v>
      </c>
      <c r="F48146" s="151"/>
      <c r="G48146" s="158"/>
    </row>
    <row r="48147" spans="1:7" x14ac:dyDescent="0.3">
      <c r="A48147" s="151">
        <v>42335</v>
      </c>
      <c r="B48147" s="98">
        <v>0.45833333333333331</v>
      </c>
      <c r="C48147" s="158" t="s">
        <v>120</v>
      </c>
      <c r="D48147" s="158">
        <v>22.02</v>
      </c>
      <c r="E48147" s="158">
        <v>16040</v>
      </c>
      <c r="F48147" s="151"/>
      <c r="G48147" s="158"/>
    </row>
    <row r="48148" spans="1:7" x14ac:dyDescent="0.3">
      <c r="A48148" s="151">
        <v>42335</v>
      </c>
      <c r="B48148" s="98">
        <v>0.46875</v>
      </c>
      <c r="C48148" s="158" t="s">
        <v>120</v>
      </c>
      <c r="D48148" s="158">
        <v>22.09</v>
      </c>
      <c r="E48148" s="158">
        <v>16971</v>
      </c>
      <c r="F48148" s="151"/>
      <c r="G48148" s="158"/>
    </row>
    <row r="48149" spans="1:7" x14ac:dyDescent="0.3">
      <c r="A48149" s="151">
        <v>42335</v>
      </c>
      <c r="B48149" s="98">
        <v>0.47916666666666669</v>
      </c>
      <c r="C48149" s="158" t="s">
        <v>120</v>
      </c>
      <c r="D48149" s="158">
        <v>22.03</v>
      </c>
      <c r="E48149" s="158">
        <v>16822</v>
      </c>
      <c r="F48149" s="151"/>
      <c r="G48149" s="158"/>
    </row>
    <row r="48150" spans="1:7" x14ac:dyDescent="0.3">
      <c r="A48150" s="151">
        <v>42335</v>
      </c>
      <c r="B48150" s="98">
        <v>0.48958333333333331</v>
      </c>
      <c r="C48150" s="158" t="s">
        <v>120</v>
      </c>
      <c r="D48150" s="158">
        <v>22.01</v>
      </c>
      <c r="E48150" s="158">
        <v>16690</v>
      </c>
      <c r="F48150" s="151"/>
      <c r="G48150" s="158"/>
    </row>
    <row r="48151" spans="1:7" x14ac:dyDescent="0.3">
      <c r="A48151" s="151">
        <v>42336</v>
      </c>
      <c r="B48151" s="98">
        <v>0.5</v>
      </c>
      <c r="C48151" s="158" t="s">
        <v>119</v>
      </c>
      <c r="D48151" s="158">
        <v>22.01</v>
      </c>
      <c r="E48151" s="158">
        <v>16963</v>
      </c>
      <c r="F48151" s="151"/>
      <c r="G48151" s="158"/>
    </row>
    <row r="48152" spans="1:7" x14ac:dyDescent="0.3">
      <c r="A48152" s="151">
        <v>42336</v>
      </c>
      <c r="B48152" s="98">
        <v>0.51041666666666663</v>
      </c>
      <c r="C48152" s="158" t="s">
        <v>119</v>
      </c>
      <c r="D48152" s="158">
        <v>22.03</v>
      </c>
      <c r="E48152" s="158">
        <v>17436</v>
      </c>
      <c r="F48152" s="151"/>
      <c r="G48152" s="158"/>
    </row>
    <row r="48153" spans="1:7" x14ac:dyDescent="0.3">
      <c r="A48153" s="151">
        <v>42336</v>
      </c>
      <c r="B48153" s="98">
        <v>0.52083333333333337</v>
      </c>
      <c r="C48153" s="158" t="s">
        <v>119</v>
      </c>
      <c r="D48153" s="158">
        <v>22</v>
      </c>
      <c r="E48153" s="158">
        <v>17467</v>
      </c>
      <c r="F48153" s="151"/>
      <c r="G48153" s="158"/>
    </row>
    <row r="48154" spans="1:7" x14ac:dyDescent="0.3">
      <c r="A48154" s="151">
        <v>42336</v>
      </c>
      <c r="B48154" s="98">
        <v>0.53125</v>
      </c>
      <c r="C48154" s="158" t="s">
        <v>119</v>
      </c>
      <c r="D48154" s="158">
        <v>21.97</v>
      </c>
      <c r="E48154" s="158">
        <v>17561</v>
      </c>
      <c r="F48154" s="151"/>
      <c r="G48154" s="158"/>
    </row>
    <row r="48155" spans="1:7" x14ac:dyDescent="0.3">
      <c r="A48155" s="151">
        <v>42336</v>
      </c>
      <c r="B48155" s="98">
        <v>4.1666666666666664E-2</v>
      </c>
      <c r="C48155" s="158" t="s">
        <v>119</v>
      </c>
      <c r="D48155" s="158">
        <v>21.98</v>
      </c>
      <c r="E48155" s="158">
        <v>17837</v>
      </c>
      <c r="F48155" s="151"/>
      <c r="G48155" s="158"/>
    </row>
    <row r="48156" spans="1:7" x14ac:dyDescent="0.3">
      <c r="A48156" s="151">
        <v>42336</v>
      </c>
      <c r="B48156" s="98">
        <v>5.2083333333333336E-2</v>
      </c>
      <c r="C48156" s="158" t="s">
        <v>119</v>
      </c>
      <c r="D48156" s="158">
        <v>21.98</v>
      </c>
      <c r="E48156" s="158">
        <v>18181</v>
      </c>
      <c r="F48156" s="151"/>
      <c r="G48156" s="158"/>
    </row>
    <row r="48157" spans="1:7" x14ac:dyDescent="0.3">
      <c r="A48157" s="151">
        <v>42336</v>
      </c>
      <c r="B48157" s="98">
        <v>6.25E-2</v>
      </c>
      <c r="C48157" s="158" t="s">
        <v>119</v>
      </c>
      <c r="D48157" s="158">
        <v>21.91</v>
      </c>
      <c r="E48157" s="158">
        <v>18117</v>
      </c>
      <c r="F48157" s="151"/>
      <c r="G48157" s="158"/>
    </row>
    <row r="48158" spans="1:7" x14ac:dyDescent="0.3">
      <c r="A48158" s="151">
        <v>42336</v>
      </c>
      <c r="B48158" s="98">
        <v>7.2916666666666671E-2</v>
      </c>
      <c r="C48158" s="158" t="s">
        <v>119</v>
      </c>
      <c r="D48158" s="158">
        <v>21.85</v>
      </c>
      <c r="E48158" s="158">
        <v>18077</v>
      </c>
      <c r="F48158" s="151"/>
      <c r="G48158" s="158"/>
    </row>
    <row r="48159" spans="1:7" x14ac:dyDescent="0.3">
      <c r="A48159" s="151">
        <v>42336</v>
      </c>
      <c r="B48159" s="98">
        <v>8.3333333333333329E-2</v>
      </c>
      <c r="C48159" s="158" t="s">
        <v>119</v>
      </c>
      <c r="D48159" s="158">
        <v>21.78</v>
      </c>
      <c r="E48159" s="158">
        <v>17823</v>
      </c>
      <c r="F48159" s="151"/>
      <c r="G48159" s="158"/>
    </row>
    <row r="48160" spans="1:7" x14ac:dyDescent="0.3">
      <c r="A48160" s="151">
        <v>42336</v>
      </c>
      <c r="B48160" s="98">
        <v>9.375E-2</v>
      </c>
      <c r="C48160" s="158" t="s">
        <v>119</v>
      </c>
      <c r="D48160" s="158">
        <v>21.81</v>
      </c>
      <c r="E48160" s="158">
        <v>17871</v>
      </c>
      <c r="F48160" s="151"/>
      <c r="G48160" s="158"/>
    </row>
    <row r="48161" spans="1:7" x14ac:dyDescent="0.3">
      <c r="A48161" s="151">
        <v>42336</v>
      </c>
      <c r="B48161" s="98">
        <v>0.10416666666666667</v>
      </c>
      <c r="C48161" s="158" t="s">
        <v>119</v>
      </c>
      <c r="D48161" s="158">
        <v>21.82</v>
      </c>
      <c r="E48161" s="158">
        <v>18021</v>
      </c>
      <c r="F48161" s="151"/>
      <c r="G48161" s="158"/>
    </row>
    <row r="48162" spans="1:7" x14ac:dyDescent="0.3">
      <c r="A48162" s="151">
        <v>42336</v>
      </c>
      <c r="B48162" s="98">
        <v>0.11458333333333333</v>
      </c>
      <c r="C48162" s="158" t="s">
        <v>119</v>
      </c>
      <c r="D48162" s="158">
        <v>21.64</v>
      </c>
      <c r="E48162" s="158">
        <v>17257</v>
      </c>
      <c r="F48162" s="151"/>
      <c r="G48162" s="158"/>
    </row>
    <row r="48163" spans="1:7" x14ac:dyDescent="0.3">
      <c r="A48163" s="151">
        <v>42336</v>
      </c>
      <c r="B48163" s="98">
        <v>0.125</v>
      </c>
      <c r="C48163" s="158" t="s">
        <v>119</v>
      </c>
      <c r="D48163" s="158">
        <v>21.58</v>
      </c>
      <c r="E48163" s="158">
        <v>16764</v>
      </c>
      <c r="F48163" s="151"/>
      <c r="G48163" s="158"/>
    </row>
    <row r="48164" spans="1:7" x14ac:dyDescent="0.3">
      <c r="A48164" s="151">
        <v>42336</v>
      </c>
      <c r="B48164" s="98">
        <v>0.13541666666666666</v>
      </c>
      <c r="C48164" s="158" t="s">
        <v>119</v>
      </c>
      <c r="D48164" s="158">
        <v>21.53</v>
      </c>
      <c r="E48164" s="158">
        <v>16842</v>
      </c>
      <c r="F48164" s="151"/>
      <c r="G48164" s="158"/>
    </row>
    <row r="48165" spans="1:7" x14ac:dyDescent="0.3">
      <c r="A48165" s="151">
        <v>42336</v>
      </c>
      <c r="B48165" s="98">
        <v>0.14583333333333334</v>
      </c>
      <c r="C48165" s="158" t="s">
        <v>119</v>
      </c>
      <c r="D48165" s="158">
        <v>21.53</v>
      </c>
      <c r="E48165" s="158">
        <v>16962</v>
      </c>
      <c r="F48165" s="151"/>
      <c r="G48165" s="158"/>
    </row>
    <row r="48166" spans="1:7" x14ac:dyDescent="0.3">
      <c r="A48166" s="151">
        <v>42336</v>
      </c>
      <c r="B48166" s="98">
        <v>0.15625</v>
      </c>
      <c r="C48166" s="158" t="s">
        <v>119</v>
      </c>
      <c r="D48166" s="158">
        <v>21.5</v>
      </c>
      <c r="E48166" s="158">
        <v>16836</v>
      </c>
      <c r="F48166" s="151"/>
      <c r="G48166" s="158"/>
    </row>
    <row r="48167" spans="1:7" x14ac:dyDescent="0.3">
      <c r="A48167" s="151">
        <v>42336</v>
      </c>
      <c r="B48167" s="98">
        <v>0.16666666666666666</v>
      </c>
      <c r="C48167" s="158" t="s">
        <v>119</v>
      </c>
      <c r="D48167" s="158">
        <v>21.45</v>
      </c>
      <c r="E48167" s="158">
        <v>16735</v>
      </c>
      <c r="F48167" s="151"/>
      <c r="G48167" s="158"/>
    </row>
    <row r="48168" spans="1:7" x14ac:dyDescent="0.3">
      <c r="A48168" s="151">
        <v>42336</v>
      </c>
      <c r="B48168" s="98">
        <v>0.17708333333333334</v>
      </c>
      <c r="C48168" s="158" t="s">
        <v>119</v>
      </c>
      <c r="D48168" s="158">
        <v>21.47</v>
      </c>
      <c r="E48168" s="158">
        <v>16763</v>
      </c>
      <c r="F48168" s="151"/>
      <c r="G48168" s="158"/>
    </row>
    <row r="48169" spans="1:7" x14ac:dyDescent="0.3">
      <c r="A48169" s="151">
        <v>42336</v>
      </c>
      <c r="B48169" s="98">
        <v>0.1875</v>
      </c>
      <c r="C48169" s="158" t="s">
        <v>119</v>
      </c>
      <c r="D48169" s="158">
        <v>21.47</v>
      </c>
      <c r="E48169" s="158">
        <v>16618</v>
      </c>
      <c r="F48169" s="151"/>
      <c r="G48169" s="158"/>
    </row>
    <row r="48170" spans="1:7" x14ac:dyDescent="0.3">
      <c r="A48170" s="151">
        <v>42336</v>
      </c>
      <c r="B48170" s="98">
        <v>0.19791666666666666</v>
      </c>
      <c r="C48170" s="158" t="s">
        <v>119</v>
      </c>
      <c r="D48170" s="158">
        <v>21.46</v>
      </c>
      <c r="E48170" s="158">
        <v>16520</v>
      </c>
      <c r="F48170" s="151"/>
      <c r="G48170" s="158"/>
    </row>
    <row r="48171" spans="1:7" x14ac:dyDescent="0.3">
      <c r="A48171" s="151">
        <v>42336</v>
      </c>
      <c r="B48171" s="98">
        <v>0.20833333333333334</v>
      </c>
      <c r="C48171" s="158" t="s">
        <v>119</v>
      </c>
      <c r="D48171" s="158">
        <v>21.44</v>
      </c>
      <c r="E48171" s="158">
        <v>16468</v>
      </c>
      <c r="F48171" s="151"/>
      <c r="G48171" s="158"/>
    </row>
    <row r="48172" spans="1:7" x14ac:dyDescent="0.3">
      <c r="A48172" s="151">
        <v>42336</v>
      </c>
      <c r="B48172" s="98">
        <v>0.21875</v>
      </c>
      <c r="C48172" s="158" t="s">
        <v>119</v>
      </c>
      <c r="D48172" s="158">
        <v>21.44</v>
      </c>
      <c r="E48172" s="158">
        <v>16345</v>
      </c>
      <c r="F48172" s="151"/>
      <c r="G48172" s="158"/>
    </row>
    <row r="48173" spans="1:7" x14ac:dyDescent="0.3">
      <c r="A48173" s="151">
        <v>42336</v>
      </c>
      <c r="B48173" s="98">
        <v>0.22916666666666666</v>
      </c>
      <c r="C48173" s="158" t="s">
        <v>119</v>
      </c>
      <c r="D48173" s="158">
        <v>21.4</v>
      </c>
      <c r="E48173" s="158">
        <v>16338</v>
      </c>
      <c r="F48173" s="151"/>
      <c r="G48173" s="158"/>
    </row>
    <row r="48174" spans="1:7" x14ac:dyDescent="0.3">
      <c r="A48174" s="151">
        <v>42336</v>
      </c>
      <c r="B48174" s="98">
        <v>0.23958333333333334</v>
      </c>
      <c r="C48174" s="158" t="s">
        <v>119</v>
      </c>
      <c r="D48174" s="158">
        <v>21.36</v>
      </c>
      <c r="E48174" s="158">
        <v>16276</v>
      </c>
      <c r="F48174" s="151"/>
      <c r="G48174" s="158"/>
    </row>
    <row r="48175" spans="1:7" x14ac:dyDescent="0.3">
      <c r="A48175" s="151">
        <v>42336</v>
      </c>
      <c r="B48175" s="98">
        <v>0.25</v>
      </c>
      <c r="C48175" s="158" t="s">
        <v>119</v>
      </c>
      <c r="D48175" s="158">
        <v>21.39</v>
      </c>
      <c r="E48175" s="158">
        <v>16449</v>
      </c>
      <c r="F48175" s="151"/>
      <c r="G48175" s="158"/>
    </row>
    <row r="48176" spans="1:7" x14ac:dyDescent="0.3">
      <c r="A48176" s="151">
        <v>42336</v>
      </c>
      <c r="B48176" s="98">
        <v>0.26041666666666669</v>
      </c>
      <c r="C48176" s="158" t="s">
        <v>119</v>
      </c>
      <c r="D48176" s="158">
        <v>21.43</v>
      </c>
      <c r="E48176" s="158">
        <v>16692</v>
      </c>
      <c r="F48176" s="151"/>
      <c r="G48176" s="158"/>
    </row>
    <row r="48177" spans="1:7" x14ac:dyDescent="0.3">
      <c r="A48177" s="151">
        <v>42336</v>
      </c>
      <c r="B48177" s="98">
        <v>0.27083333333333331</v>
      </c>
      <c r="C48177" s="158" t="s">
        <v>119</v>
      </c>
      <c r="D48177" s="158">
        <v>21.4</v>
      </c>
      <c r="E48177" s="158">
        <v>16627</v>
      </c>
      <c r="F48177" s="151"/>
      <c r="G48177" s="158"/>
    </row>
    <row r="48178" spans="1:7" x14ac:dyDescent="0.3">
      <c r="A48178" s="151">
        <v>42336</v>
      </c>
      <c r="B48178" s="98">
        <v>0.28125</v>
      </c>
      <c r="C48178" s="158" t="s">
        <v>119</v>
      </c>
      <c r="D48178" s="158">
        <v>21.39</v>
      </c>
      <c r="E48178" s="158">
        <v>16549</v>
      </c>
      <c r="F48178" s="151"/>
      <c r="G48178" s="158"/>
    </row>
    <row r="48179" spans="1:7" x14ac:dyDescent="0.3">
      <c r="A48179" s="151">
        <v>42336</v>
      </c>
      <c r="B48179" s="98">
        <v>0.29166666666666669</v>
      </c>
      <c r="C48179" s="158" t="s">
        <v>119</v>
      </c>
      <c r="D48179" s="158">
        <v>21.38</v>
      </c>
      <c r="E48179" s="158">
        <v>16424</v>
      </c>
      <c r="F48179" s="151"/>
      <c r="G48179" s="158"/>
    </row>
    <row r="48180" spans="1:7" x14ac:dyDescent="0.3">
      <c r="A48180" s="151">
        <v>42336</v>
      </c>
      <c r="B48180" s="98">
        <v>0.30208333333333331</v>
      </c>
      <c r="C48180" s="158" t="s">
        <v>119</v>
      </c>
      <c r="D48180" s="158">
        <v>21.38</v>
      </c>
      <c r="E48180" s="158">
        <v>16199</v>
      </c>
      <c r="F48180" s="151"/>
      <c r="G48180" s="158"/>
    </row>
    <row r="48181" spans="1:7" x14ac:dyDescent="0.3">
      <c r="A48181" s="151">
        <v>42336</v>
      </c>
      <c r="B48181" s="98">
        <v>0.3125</v>
      </c>
      <c r="C48181" s="158" t="s">
        <v>119</v>
      </c>
      <c r="D48181" s="158">
        <v>21.4</v>
      </c>
      <c r="E48181" s="158">
        <v>16012</v>
      </c>
      <c r="F48181" s="151"/>
      <c r="G48181" s="158"/>
    </row>
    <row r="48182" spans="1:7" x14ac:dyDescent="0.3">
      <c r="A48182" s="151">
        <v>42336</v>
      </c>
      <c r="B48182" s="98">
        <v>0.32291666666666669</v>
      </c>
      <c r="C48182" s="158" t="s">
        <v>119</v>
      </c>
      <c r="D48182" s="158">
        <v>21.38</v>
      </c>
      <c r="E48182" s="158">
        <v>15808</v>
      </c>
      <c r="F48182" s="151"/>
      <c r="G48182" s="158"/>
    </row>
    <row r="48183" spans="1:7" x14ac:dyDescent="0.3">
      <c r="A48183" s="151">
        <v>42336</v>
      </c>
      <c r="B48183" s="98">
        <v>0.33333333333333331</v>
      </c>
      <c r="C48183" s="158" t="s">
        <v>119</v>
      </c>
      <c r="D48183" s="158">
        <v>21.37</v>
      </c>
      <c r="E48183" s="158">
        <v>15654</v>
      </c>
      <c r="F48183" s="151"/>
      <c r="G48183" s="158"/>
    </row>
    <row r="48184" spans="1:7" x14ac:dyDescent="0.3">
      <c r="A48184" s="151">
        <v>42336</v>
      </c>
      <c r="B48184" s="98">
        <v>0.34375</v>
      </c>
      <c r="C48184" s="158" t="s">
        <v>119</v>
      </c>
      <c r="D48184" s="158">
        <v>21.37</v>
      </c>
      <c r="E48184" s="158">
        <v>15622</v>
      </c>
      <c r="F48184" s="151"/>
      <c r="G48184" s="158"/>
    </row>
    <row r="48185" spans="1:7" x14ac:dyDescent="0.3">
      <c r="A48185" s="151">
        <v>42336</v>
      </c>
      <c r="B48185" s="98">
        <v>0.35416666666666669</v>
      </c>
      <c r="C48185" s="158" t="s">
        <v>119</v>
      </c>
      <c r="D48185" s="158">
        <v>21.36</v>
      </c>
      <c r="E48185" s="158">
        <v>15635</v>
      </c>
      <c r="F48185" s="151"/>
      <c r="G48185" s="158"/>
    </row>
    <row r="48186" spans="1:7" x14ac:dyDescent="0.3">
      <c r="A48186" s="151">
        <v>42336</v>
      </c>
      <c r="B48186" s="98">
        <v>0.36458333333333331</v>
      </c>
      <c r="C48186" s="158" t="s">
        <v>119</v>
      </c>
      <c r="D48186" s="158">
        <v>21.38</v>
      </c>
      <c r="E48186" s="158">
        <v>15663</v>
      </c>
      <c r="F48186" s="151"/>
      <c r="G48186" s="158"/>
    </row>
    <row r="48187" spans="1:7" x14ac:dyDescent="0.3">
      <c r="A48187" s="151">
        <v>42336</v>
      </c>
      <c r="B48187" s="98">
        <v>0.375</v>
      </c>
      <c r="C48187" s="158" t="s">
        <v>119</v>
      </c>
      <c r="D48187" s="158">
        <v>21.4</v>
      </c>
      <c r="E48187" s="158">
        <v>15656</v>
      </c>
      <c r="F48187" s="151"/>
      <c r="G48187" s="158"/>
    </row>
    <row r="48188" spans="1:7" x14ac:dyDescent="0.3">
      <c r="A48188" s="151">
        <v>42336</v>
      </c>
      <c r="B48188" s="98">
        <v>0.38541666666666669</v>
      </c>
      <c r="C48188" s="158" t="s">
        <v>119</v>
      </c>
      <c r="D48188" s="158">
        <v>21.45</v>
      </c>
      <c r="E48188" s="158">
        <v>15591</v>
      </c>
      <c r="F48188" s="151"/>
      <c r="G48188" s="158"/>
    </row>
    <row r="48189" spans="1:7" x14ac:dyDescent="0.3">
      <c r="A48189" s="151">
        <v>42336</v>
      </c>
      <c r="B48189" s="98">
        <v>0.39583333333333331</v>
      </c>
      <c r="C48189" s="158" t="s">
        <v>119</v>
      </c>
      <c r="D48189" s="158">
        <v>21.5</v>
      </c>
      <c r="E48189" s="158">
        <v>15591</v>
      </c>
      <c r="F48189" s="151"/>
      <c r="G48189" s="158"/>
    </row>
    <row r="48190" spans="1:7" x14ac:dyDescent="0.3">
      <c r="A48190" s="151">
        <v>42336</v>
      </c>
      <c r="B48190" s="98">
        <v>0.40625</v>
      </c>
      <c r="C48190" s="158" t="s">
        <v>119</v>
      </c>
      <c r="D48190" s="158">
        <v>21.56</v>
      </c>
      <c r="E48190" s="158">
        <v>15564</v>
      </c>
      <c r="F48190" s="151"/>
      <c r="G48190" s="158"/>
    </row>
    <row r="48191" spans="1:7" x14ac:dyDescent="0.3">
      <c r="A48191" s="151">
        <v>42336</v>
      </c>
      <c r="B48191" s="98">
        <v>0.41666666666666669</v>
      </c>
      <c r="C48191" s="158" t="s">
        <v>119</v>
      </c>
      <c r="D48191" s="158">
        <v>21.62</v>
      </c>
      <c r="E48191" s="158">
        <v>15593</v>
      </c>
      <c r="F48191" s="151"/>
      <c r="G48191" s="158"/>
    </row>
    <row r="48192" spans="1:7" x14ac:dyDescent="0.3">
      <c r="A48192" s="151">
        <v>42336</v>
      </c>
      <c r="B48192" s="98">
        <v>0.42708333333333331</v>
      </c>
      <c r="C48192" s="158" t="s">
        <v>119</v>
      </c>
      <c r="D48192" s="158">
        <v>21.66</v>
      </c>
      <c r="E48192" s="158">
        <v>15598</v>
      </c>
      <c r="F48192" s="151"/>
      <c r="G48192" s="158"/>
    </row>
    <row r="48193" spans="1:7" x14ac:dyDescent="0.3">
      <c r="A48193" s="151">
        <v>42336</v>
      </c>
      <c r="B48193" s="98">
        <v>0.4375</v>
      </c>
      <c r="C48193" s="158" t="s">
        <v>119</v>
      </c>
      <c r="D48193" s="158">
        <v>21.72</v>
      </c>
      <c r="E48193" s="158">
        <v>15580</v>
      </c>
      <c r="F48193" s="151"/>
      <c r="G48193" s="158"/>
    </row>
    <row r="48194" spans="1:7" x14ac:dyDescent="0.3">
      <c r="A48194" s="151">
        <v>42336</v>
      </c>
      <c r="B48194" s="98">
        <v>0.44791666666666669</v>
      </c>
      <c r="C48194" s="158" t="s">
        <v>119</v>
      </c>
      <c r="D48194" s="158">
        <v>21.75</v>
      </c>
      <c r="E48194" s="158">
        <v>15623</v>
      </c>
      <c r="F48194" s="151"/>
      <c r="G48194" s="158"/>
    </row>
    <row r="48195" spans="1:7" x14ac:dyDescent="0.3">
      <c r="A48195" s="151">
        <v>42336</v>
      </c>
      <c r="B48195" s="98">
        <v>0.45833333333333331</v>
      </c>
      <c r="C48195" s="158" t="s">
        <v>119</v>
      </c>
      <c r="D48195" s="158">
        <v>21.92</v>
      </c>
      <c r="E48195" s="158">
        <v>15686</v>
      </c>
      <c r="F48195" s="151"/>
      <c r="G48195" s="158"/>
    </row>
    <row r="48196" spans="1:7" x14ac:dyDescent="0.3">
      <c r="A48196" s="151">
        <v>42336</v>
      </c>
      <c r="B48196" s="98">
        <v>0.46875</v>
      </c>
      <c r="C48196" s="158" t="s">
        <v>119</v>
      </c>
      <c r="D48196" s="158">
        <v>21.96</v>
      </c>
      <c r="E48196" s="158">
        <v>15669</v>
      </c>
      <c r="F48196" s="151"/>
      <c r="G48196" s="158"/>
    </row>
    <row r="48197" spans="1:7" x14ac:dyDescent="0.3">
      <c r="A48197" s="151">
        <v>42336</v>
      </c>
      <c r="B48197" s="98">
        <v>0.47916666666666669</v>
      </c>
      <c r="C48197" s="158" t="s">
        <v>119</v>
      </c>
      <c r="D48197" s="158">
        <v>22</v>
      </c>
      <c r="E48197" s="158">
        <v>15676</v>
      </c>
      <c r="F48197" s="151"/>
      <c r="G48197" s="158"/>
    </row>
    <row r="48198" spans="1:7" x14ac:dyDescent="0.3">
      <c r="A48198" s="151">
        <v>42336</v>
      </c>
      <c r="B48198" s="98">
        <v>0.48958333333333331</v>
      </c>
      <c r="C48198" s="158" t="s">
        <v>119</v>
      </c>
      <c r="D48198" s="158">
        <v>22.04</v>
      </c>
      <c r="E48198" s="158">
        <v>15669</v>
      </c>
      <c r="F48198" s="151"/>
      <c r="G48198" s="158"/>
    </row>
    <row r="48199" spans="1:7" x14ac:dyDescent="0.3">
      <c r="A48199" s="151">
        <v>42336</v>
      </c>
      <c r="B48199" s="98">
        <v>0.5</v>
      </c>
      <c r="C48199" s="158" t="s">
        <v>120</v>
      </c>
      <c r="D48199" s="158">
        <v>22.15</v>
      </c>
      <c r="E48199" s="158">
        <v>15682</v>
      </c>
      <c r="F48199" s="151"/>
      <c r="G48199" s="158"/>
    </row>
    <row r="48200" spans="1:7" x14ac:dyDescent="0.3">
      <c r="A48200" s="151">
        <v>42336</v>
      </c>
      <c r="B48200" s="98">
        <v>0.51041666666666663</v>
      </c>
      <c r="C48200" s="158" t="s">
        <v>120</v>
      </c>
      <c r="D48200" s="158">
        <v>22.23</v>
      </c>
      <c r="E48200" s="158">
        <v>15668</v>
      </c>
      <c r="F48200" s="151"/>
      <c r="G48200" s="158"/>
    </row>
    <row r="48201" spans="1:7" x14ac:dyDescent="0.3">
      <c r="A48201" s="151">
        <v>42336</v>
      </c>
      <c r="B48201" s="98">
        <v>0.52083333333333337</v>
      </c>
      <c r="C48201" s="158" t="s">
        <v>120</v>
      </c>
      <c r="D48201" s="158">
        <v>22.32</v>
      </c>
      <c r="E48201" s="158">
        <v>15512</v>
      </c>
      <c r="F48201" s="151"/>
      <c r="G48201" s="158"/>
    </row>
    <row r="48202" spans="1:7" x14ac:dyDescent="0.3">
      <c r="A48202" s="151">
        <v>42336</v>
      </c>
      <c r="B48202" s="98">
        <v>0.53125</v>
      </c>
      <c r="C48202" s="158" t="s">
        <v>120</v>
      </c>
      <c r="D48202" s="158">
        <v>22.39</v>
      </c>
      <c r="E48202" s="158">
        <v>15417</v>
      </c>
      <c r="F48202" s="151"/>
      <c r="G48202" s="158"/>
    </row>
    <row r="48203" spans="1:7" x14ac:dyDescent="0.3">
      <c r="A48203" s="151">
        <v>42336</v>
      </c>
      <c r="B48203" s="98">
        <v>4.1666666666666664E-2</v>
      </c>
      <c r="C48203" s="158" t="s">
        <v>120</v>
      </c>
      <c r="D48203" s="158">
        <v>22.46</v>
      </c>
      <c r="E48203" s="158">
        <v>15394</v>
      </c>
      <c r="F48203" s="151"/>
      <c r="G48203" s="158"/>
    </row>
    <row r="48204" spans="1:7" x14ac:dyDescent="0.3">
      <c r="A48204" s="151">
        <v>42336</v>
      </c>
      <c r="B48204" s="98">
        <v>5.2083333333333336E-2</v>
      </c>
      <c r="C48204" s="158" t="s">
        <v>120</v>
      </c>
      <c r="D48204" s="158">
        <v>22.5</v>
      </c>
      <c r="E48204" s="158">
        <v>15367</v>
      </c>
      <c r="F48204" s="151"/>
      <c r="G48204" s="158"/>
    </row>
    <row r="48205" spans="1:7" x14ac:dyDescent="0.3">
      <c r="A48205" s="151">
        <v>42336</v>
      </c>
      <c r="B48205" s="98">
        <v>6.25E-2</v>
      </c>
      <c r="C48205" s="158" t="s">
        <v>120</v>
      </c>
      <c r="D48205" s="158">
        <v>22.53</v>
      </c>
      <c r="E48205" s="158">
        <v>15343</v>
      </c>
      <c r="F48205" s="151"/>
      <c r="G48205" s="158"/>
    </row>
    <row r="48206" spans="1:7" x14ac:dyDescent="0.3">
      <c r="A48206" s="151">
        <v>42336</v>
      </c>
      <c r="B48206" s="98">
        <v>7.2916666666666671E-2</v>
      </c>
      <c r="C48206" s="158" t="s">
        <v>120</v>
      </c>
      <c r="D48206" s="158">
        <v>22.6</v>
      </c>
      <c r="E48206" s="158">
        <v>15407</v>
      </c>
      <c r="F48206" s="151"/>
      <c r="G48206" s="158"/>
    </row>
    <row r="48207" spans="1:7" x14ac:dyDescent="0.3">
      <c r="A48207" s="151">
        <v>42336</v>
      </c>
      <c r="B48207" s="98">
        <v>8.3333333333333329E-2</v>
      </c>
      <c r="C48207" s="158" t="s">
        <v>120</v>
      </c>
      <c r="D48207" s="158">
        <v>22.55</v>
      </c>
      <c r="E48207" s="158">
        <v>15521</v>
      </c>
      <c r="F48207" s="151"/>
      <c r="G48207" s="158"/>
    </row>
    <row r="48208" spans="1:7" x14ac:dyDescent="0.3">
      <c r="A48208" s="151">
        <v>42336</v>
      </c>
      <c r="B48208" s="98">
        <v>9.375E-2</v>
      </c>
      <c r="C48208" s="158" t="s">
        <v>120</v>
      </c>
      <c r="D48208" s="158">
        <v>22.59</v>
      </c>
      <c r="E48208" s="158">
        <v>15571</v>
      </c>
      <c r="F48208" s="151"/>
      <c r="G48208" s="158"/>
    </row>
    <row r="48209" spans="1:7" x14ac:dyDescent="0.3">
      <c r="A48209" s="151">
        <v>42336</v>
      </c>
      <c r="B48209" s="98">
        <v>0.10416666666666667</v>
      </c>
      <c r="C48209" s="158" t="s">
        <v>120</v>
      </c>
      <c r="D48209" s="158">
        <v>22.63</v>
      </c>
      <c r="E48209" s="158">
        <v>15565</v>
      </c>
      <c r="F48209" s="151"/>
      <c r="G48209" s="158"/>
    </row>
    <row r="48210" spans="1:7" x14ac:dyDescent="0.3">
      <c r="A48210" s="151">
        <v>42336</v>
      </c>
      <c r="B48210" s="98">
        <v>0.11458333333333333</v>
      </c>
      <c r="C48210" s="158" t="s">
        <v>120</v>
      </c>
      <c r="D48210" s="158">
        <v>22.65</v>
      </c>
      <c r="E48210" s="158">
        <v>15639</v>
      </c>
      <c r="F48210" s="151"/>
      <c r="G48210" s="158"/>
    </row>
    <row r="48211" spans="1:7" x14ac:dyDescent="0.3">
      <c r="A48211" s="151">
        <v>42336</v>
      </c>
      <c r="B48211" s="98">
        <v>0.125</v>
      </c>
      <c r="C48211" s="158" t="s">
        <v>120</v>
      </c>
      <c r="D48211" s="158">
        <v>22.66</v>
      </c>
      <c r="E48211" s="158">
        <v>15703</v>
      </c>
      <c r="F48211" s="151"/>
      <c r="G48211" s="158"/>
    </row>
    <row r="48212" spans="1:7" x14ac:dyDescent="0.3">
      <c r="A48212" s="151">
        <v>42336</v>
      </c>
      <c r="B48212" s="98">
        <v>0.13541666666666666</v>
      </c>
      <c r="C48212" s="158" t="s">
        <v>120</v>
      </c>
      <c r="D48212" s="158">
        <v>22.66</v>
      </c>
      <c r="E48212" s="158">
        <v>15817</v>
      </c>
      <c r="F48212" s="151"/>
      <c r="G48212" s="158"/>
    </row>
    <row r="48213" spans="1:7" x14ac:dyDescent="0.3">
      <c r="A48213" s="151">
        <v>42336</v>
      </c>
      <c r="B48213" s="98">
        <v>0.14583333333333334</v>
      </c>
      <c r="C48213" s="158" t="s">
        <v>120</v>
      </c>
      <c r="D48213" s="158">
        <v>22.62</v>
      </c>
      <c r="E48213" s="158">
        <v>16160</v>
      </c>
      <c r="F48213" s="151"/>
      <c r="G48213" s="158"/>
    </row>
    <row r="48214" spans="1:7" x14ac:dyDescent="0.3">
      <c r="A48214" s="151">
        <v>42336</v>
      </c>
      <c r="B48214" s="98">
        <v>0.15625</v>
      </c>
      <c r="C48214" s="158" t="s">
        <v>120</v>
      </c>
      <c r="D48214" s="158">
        <v>22.66</v>
      </c>
      <c r="E48214" s="158">
        <v>16204</v>
      </c>
      <c r="F48214" s="151"/>
      <c r="G48214" s="158"/>
    </row>
    <row r="48215" spans="1:7" x14ac:dyDescent="0.3">
      <c r="A48215" s="151">
        <v>42336</v>
      </c>
      <c r="B48215" s="98">
        <v>0.16666666666666666</v>
      </c>
      <c r="C48215" s="158" t="s">
        <v>120</v>
      </c>
      <c r="D48215" s="158">
        <v>22.72</v>
      </c>
      <c r="E48215" s="158">
        <v>16432</v>
      </c>
      <c r="F48215" s="151"/>
      <c r="G48215" s="158"/>
    </row>
    <row r="48216" spans="1:7" x14ac:dyDescent="0.3">
      <c r="A48216" s="151">
        <v>42336</v>
      </c>
      <c r="B48216" s="98">
        <v>0.17708333333333334</v>
      </c>
      <c r="C48216" s="158" t="s">
        <v>120</v>
      </c>
      <c r="D48216" s="158">
        <v>22.74</v>
      </c>
      <c r="E48216" s="158">
        <v>16517</v>
      </c>
      <c r="F48216" s="151"/>
      <c r="G48216" s="158"/>
    </row>
    <row r="48217" spans="1:7" x14ac:dyDescent="0.3">
      <c r="A48217" s="151">
        <v>42336</v>
      </c>
      <c r="B48217" s="98">
        <v>0.1875</v>
      </c>
      <c r="C48217" s="158" t="s">
        <v>120</v>
      </c>
      <c r="D48217" s="158">
        <v>22.79</v>
      </c>
      <c r="E48217" s="158">
        <v>16263</v>
      </c>
      <c r="F48217" s="151"/>
      <c r="G48217" s="158"/>
    </row>
    <row r="48218" spans="1:7" x14ac:dyDescent="0.3">
      <c r="A48218" s="151">
        <v>42336</v>
      </c>
      <c r="B48218" s="98">
        <v>0.19791666666666666</v>
      </c>
      <c r="C48218" s="158" t="s">
        <v>120</v>
      </c>
      <c r="D48218" s="158">
        <v>22.75</v>
      </c>
      <c r="E48218" s="158">
        <v>16587</v>
      </c>
      <c r="F48218" s="151"/>
      <c r="G48218" s="158"/>
    </row>
    <row r="48219" spans="1:7" x14ac:dyDescent="0.3">
      <c r="A48219" s="151">
        <v>42336</v>
      </c>
      <c r="B48219" s="98">
        <v>0.20833333333333334</v>
      </c>
      <c r="C48219" s="158" t="s">
        <v>120</v>
      </c>
      <c r="D48219" s="158">
        <v>22.77</v>
      </c>
      <c r="E48219" s="158">
        <v>16164</v>
      </c>
      <c r="F48219" s="151"/>
      <c r="G48219" s="158"/>
    </row>
    <row r="48220" spans="1:7" x14ac:dyDescent="0.3">
      <c r="A48220" s="151">
        <v>42336</v>
      </c>
      <c r="B48220" s="98">
        <v>0.21875</v>
      </c>
      <c r="C48220" s="158" t="s">
        <v>120</v>
      </c>
      <c r="D48220" s="158">
        <v>22.78</v>
      </c>
      <c r="E48220" s="158">
        <v>15973</v>
      </c>
      <c r="F48220" s="151"/>
      <c r="G48220" s="158"/>
    </row>
    <row r="48221" spans="1:7" x14ac:dyDescent="0.3">
      <c r="A48221" s="151">
        <v>42336</v>
      </c>
      <c r="B48221" s="98">
        <v>0.22916666666666666</v>
      </c>
      <c r="C48221" s="158" t="s">
        <v>120</v>
      </c>
      <c r="D48221" s="158">
        <v>22.78</v>
      </c>
      <c r="E48221" s="158">
        <v>16095</v>
      </c>
      <c r="F48221" s="151"/>
      <c r="G48221" s="158"/>
    </row>
    <row r="48222" spans="1:7" x14ac:dyDescent="0.3">
      <c r="A48222" s="151">
        <v>42336</v>
      </c>
      <c r="B48222" s="98">
        <v>0.23958333333333334</v>
      </c>
      <c r="C48222" s="158" t="s">
        <v>120</v>
      </c>
      <c r="D48222" s="158">
        <v>22.78</v>
      </c>
      <c r="E48222" s="158">
        <v>15922</v>
      </c>
      <c r="F48222" s="151"/>
      <c r="G48222" s="158"/>
    </row>
    <row r="48223" spans="1:7" x14ac:dyDescent="0.3">
      <c r="A48223" s="151">
        <v>42336</v>
      </c>
      <c r="B48223" s="98">
        <v>0.25</v>
      </c>
      <c r="C48223" s="158" t="s">
        <v>120</v>
      </c>
      <c r="D48223" s="158">
        <v>22.68</v>
      </c>
      <c r="E48223" s="158">
        <v>16044</v>
      </c>
      <c r="F48223" s="151"/>
      <c r="G48223" s="158"/>
    </row>
    <row r="48224" spans="1:7" x14ac:dyDescent="0.3">
      <c r="A48224" s="151">
        <v>42336</v>
      </c>
      <c r="B48224" s="98">
        <v>0.26041666666666669</v>
      </c>
      <c r="C48224" s="158" t="s">
        <v>120</v>
      </c>
      <c r="D48224" s="158">
        <v>22.66</v>
      </c>
      <c r="E48224" s="158">
        <v>16315</v>
      </c>
      <c r="F48224" s="151"/>
      <c r="G48224" s="158"/>
    </row>
    <row r="48225" spans="1:7" x14ac:dyDescent="0.3">
      <c r="A48225" s="151">
        <v>42336</v>
      </c>
      <c r="B48225" s="98">
        <v>0.27083333333333331</v>
      </c>
      <c r="C48225" s="158" t="s">
        <v>120</v>
      </c>
      <c r="D48225" s="158">
        <v>22.64</v>
      </c>
      <c r="E48225" s="158">
        <v>16003</v>
      </c>
      <c r="F48225" s="151"/>
      <c r="G48225" s="158"/>
    </row>
    <row r="48226" spans="1:7" x14ac:dyDescent="0.3">
      <c r="A48226" s="151">
        <v>42336</v>
      </c>
      <c r="B48226" s="98">
        <v>0.28125</v>
      </c>
      <c r="C48226" s="158" t="s">
        <v>120</v>
      </c>
      <c r="D48226" s="158">
        <v>22.64</v>
      </c>
      <c r="E48226" s="158">
        <v>16022</v>
      </c>
      <c r="F48226" s="151"/>
      <c r="G48226" s="158"/>
    </row>
    <row r="48227" spans="1:7" x14ac:dyDescent="0.3">
      <c r="A48227" s="151">
        <v>42336</v>
      </c>
      <c r="B48227" s="98">
        <v>0.29166666666666669</v>
      </c>
      <c r="C48227" s="158" t="s">
        <v>120</v>
      </c>
      <c r="D48227" s="158">
        <v>22.65</v>
      </c>
      <c r="E48227" s="158">
        <v>15944</v>
      </c>
      <c r="F48227" s="151"/>
      <c r="G48227" s="158"/>
    </row>
    <row r="48228" spans="1:7" x14ac:dyDescent="0.3">
      <c r="A48228" s="151">
        <v>42336</v>
      </c>
      <c r="B48228" s="98">
        <v>0.30208333333333331</v>
      </c>
      <c r="C48228" s="158" t="s">
        <v>120</v>
      </c>
      <c r="D48228" s="158">
        <v>22.65</v>
      </c>
      <c r="E48228" s="158">
        <v>15878</v>
      </c>
      <c r="F48228" s="151"/>
      <c r="G48228" s="158"/>
    </row>
    <row r="48229" spans="1:7" x14ac:dyDescent="0.3">
      <c r="A48229" s="151">
        <v>42336</v>
      </c>
      <c r="B48229" s="98">
        <v>0.3125</v>
      </c>
      <c r="C48229" s="158" t="s">
        <v>120</v>
      </c>
      <c r="D48229" s="158">
        <v>22.64</v>
      </c>
      <c r="E48229" s="158">
        <v>15809</v>
      </c>
      <c r="F48229" s="151"/>
      <c r="G48229" s="158"/>
    </row>
    <row r="48230" spans="1:7" x14ac:dyDescent="0.3">
      <c r="A48230" s="151">
        <v>42336</v>
      </c>
      <c r="B48230" s="98">
        <v>0.32291666666666669</v>
      </c>
      <c r="C48230" s="158" t="s">
        <v>120</v>
      </c>
      <c r="D48230" s="158">
        <v>22.63</v>
      </c>
      <c r="E48230" s="158">
        <v>15789</v>
      </c>
      <c r="F48230" s="151"/>
      <c r="G48230" s="158"/>
    </row>
    <row r="48231" spans="1:7" x14ac:dyDescent="0.3">
      <c r="A48231" s="151">
        <v>42336</v>
      </c>
      <c r="B48231" s="98">
        <v>0.33333333333333331</v>
      </c>
      <c r="C48231" s="158" t="s">
        <v>120</v>
      </c>
      <c r="D48231" s="158">
        <v>22.56</v>
      </c>
      <c r="E48231" s="158">
        <v>15753</v>
      </c>
      <c r="F48231" s="151"/>
      <c r="G48231" s="158"/>
    </row>
    <row r="48232" spans="1:7" x14ac:dyDescent="0.3">
      <c r="A48232" s="151">
        <v>42336</v>
      </c>
      <c r="B48232" s="98">
        <v>0.34375</v>
      </c>
      <c r="C48232" s="158" t="s">
        <v>120</v>
      </c>
      <c r="D48232" s="158">
        <v>22.52</v>
      </c>
      <c r="E48232" s="158">
        <v>15715</v>
      </c>
      <c r="F48232" s="151"/>
      <c r="G48232" s="158"/>
    </row>
    <row r="48233" spans="1:7" x14ac:dyDescent="0.3">
      <c r="A48233" s="151">
        <v>42336</v>
      </c>
      <c r="B48233" s="98">
        <v>0.35416666666666669</v>
      </c>
      <c r="C48233" s="158" t="s">
        <v>120</v>
      </c>
      <c r="D48233" s="158">
        <v>22.51</v>
      </c>
      <c r="E48233" s="158">
        <v>15687</v>
      </c>
      <c r="F48233" s="151"/>
      <c r="G48233" s="158"/>
    </row>
    <row r="48234" spans="1:7" x14ac:dyDescent="0.3">
      <c r="A48234" s="151">
        <v>42336</v>
      </c>
      <c r="B48234" s="98">
        <v>0.36458333333333331</v>
      </c>
      <c r="C48234" s="158" t="s">
        <v>120</v>
      </c>
      <c r="D48234" s="158">
        <v>22.5</v>
      </c>
      <c r="E48234" s="158">
        <v>15683</v>
      </c>
      <c r="F48234" s="151"/>
      <c r="G48234" s="158"/>
    </row>
    <row r="48235" spans="1:7" x14ac:dyDescent="0.3">
      <c r="A48235" s="151">
        <v>42336</v>
      </c>
      <c r="B48235" s="98">
        <v>0.375</v>
      </c>
      <c r="C48235" s="158" t="s">
        <v>120</v>
      </c>
      <c r="D48235" s="158">
        <v>22.49</v>
      </c>
      <c r="E48235" s="158">
        <v>15675</v>
      </c>
      <c r="F48235" s="151"/>
      <c r="G48235" s="158"/>
    </row>
    <row r="48236" spans="1:7" x14ac:dyDescent="0.3">
      <c r="A48236" s="151">
        <v>42336</v>
      </c>
      <c r="B48236" s="98">
        <v>0.38541666666666669</v>
      </c>
      <c r="C48236" s="158" t="s">
        <v>120</v>
      </c>
      <c r="D48236" s="158">
        <v>22.43</v>
      </c>
      <c r="E48236" s="158">
        <v>15679</v>
      </c>
      <c r="F48236" s="151"/>
      <c r="G48236" s="158"/>
    </row>
    <row r="48237" spans="1:7" x14ac:dyDescent="0.3">
      <c r="A48237" s="151">
        <v>42336</v>
      </c>
      <c r="B48237" s="98">
        <v>0.39583333333333331</v>
      </c>
      <c r="C48237" s="158" t="s">
        <v>120</v>
      </c>
      <c r="D48237" s="158">
        <v>22.43</v>
      </c>
      <c r="E48237" s="158">
        <v>15710</v>
      </c>
      <c r="F48237" s="151"/>
      <c r="G48237" s="158"/>
    </row>
    <row r="48238" spans="1:7" x14ac:dyDescent="0.3">
      <c r="A48238" s="151">
        <v>42336</v>
      </c>
      <c r="B48238" s="98">
        <v>0.40625</v>
      </c>
      <c r="C48238" s="158" t="s">
        <v>120</v>
      </c>
      <c r="D48238" s="158">
        <v>22.38</v>
      </c>
      <c r="E48238" s="158">
        <v>15590</v>
      </c>
      <c r="F48238" s="151"/>
      <c r="G48238" s="158"/>
    </row>
    <row r="48239" spans="1:7" x14ac:dyDescent="0.3">
      <c r="A48239" s="151">
        <v>42336</v>
      </c>
      <c r="B48239" s="98">
        <v>0.41666666666666669</v>
      </c>
      <c r="C48239" s="158" t="s">
        <v>120</v>
      </c>
      <c r="D48239" s="158">
        <v>22.35</v>
      </c>
      <c r="E48239" s="158">
        <v>15296</v>
      </c>
      <c r="F48239" s="151"/>
      <c r="G48239" s="158"/>
    </row>
    <row r="48240" spans="1:7" x14ac:dyDescent="0.3">
      <c r="A48240" s="151">
        <v>42336</v>
      </c>
      <c r="B48240" s="98">
        <v>0.42708333333333331</v>
      </c>
      <c r="C48240" s="158" t="s">
        <v>120</v>
      </c>
      <c r="D48240" s="158">
        <v>22.34</v>
      </c>
      <c r="E48240" s="158">
        <v>15116</v>
      </c>
      <c r="F48240" s="151"/>
      <c r="G48240" s="158"/>
    </row>
    <row r="48241" spans="1:7" x14ac:dyDescent="0.3">
      <c r="A48241" s="151">
        <v>42336</v>
      </c>
      <c r="B48241" s="98">
        <v>0.4375</v>
      </c>
      <c r="C48241" s="158" t="s">
        <v>120</v>
      </c>
      <c r="D48241" s="158">
        <v>22.34</v>
      </c>
      <c r="E48241" s="158">
        <v>15082</v>
      </c>
      <c r="F48241" s="151"/>
      <c r="G48241" s="158"/>
    </row>
    <row r="48242" spans="1:7" x14ac:dyDescent="0.3">
      <c r="A48242" s="151">
        <v>42336</v>
      </c>
      <c r="B48242" s="98">
        <v>0.44791666666666669</v>
      </c>
      <c r="C48242" s="158" t="s">
        <v>120</v>
      </c>
      <c r="D48242" s="158">
        <v>22.32</v>
      </c>
      <c r="E48242" s="158">
        <v>15090</v>
      </c>
      <c r="F48242" s="151"/>
      <c r="G48242" s="158"/>
    </row>
    <row r="48243" spans="1:7" x14ac:dyDescent="0.3">
      <c r="A48243" s="151">
        <v>42336</v>
      </c>
      <c r="B48243" s="98">
        <v>0.45833333333333331</v>
      </c>
      <c r="C48243" s="158" t="s">
        <v>120</v>
      </c>
      <c r="D48243" s="158">
        <v>22.3</v>
      </c>
      <c r="E48243" s="158">
        <v>15088</v>
      </c>
      <c r="F48243" s="151"/>
      <c r="G48243" s="158"/>
    </row>
    <row r="48244" spans="1:7" x14ac:dyDescent="0.3">
      <c r="A48244" s="151">
        <v>42336</v>
      </c>
      <c r="B48244" s="98">
        <v>0.46875</v>
      </c>
      <c r="C48244" s="158" t="s">
        <v>120</v>
      </c>
      <c r="D48244" s="158">
        <v>22.28</v>
      </c>
      <c r="E48244" s="158">
        <v>15079</v>
      </c>
      <c r="F48244" s="151"/>
      <c r="G48244" s="158"/>
    </row>
    <row r="48245" spans="1:7" x14ac:dyDescent="0.3">
      <c r="A48245" s="151">
        <v>42336</v>
      </c>
      <c r="B48245" s="98">
        <v>0.47916666666666669</v>
      </c>
      <c r="C48245" s="158" t="s">
        <v>120</v>
      </c>
      <c r="D48245" s="158">
        <v>22.26</v>
      </c>
      <c r="E48245" s="158">
        <v>15097</v>
      </c>
      <c r="F48245" s="151"/>
      <c r="G48245" s="158"/>
    </row>
    <row r="48246" spans="1:7" x14ac:dyDescent="0.3">
      <c r="A48246" s="151">
        <v>42336</v>
      </c>
      <c r="B48246" s="98">
        <v>0.48958333333333331</v>
      </c>
      <c r="C48246" s="158" t="s">
        <v>120</v>
      </c>
      <c r="D48246" s="158">
        <v>22.23</v>
      </c>
      <c r="E48246" s="158">
        <v>15094</v>
      </c>
      <c r="F48246" s="151"/>
      <c r="G48246" s="158"/>
    </row>
    <row r="48247" spans="1:7" x14ac:dyDescent="0.3">
      <c r="A48247" s="151">
        <v>42337</v>
      </c>
      <c r="B48247" s="98">
        <v>0.5</v>
      </c>
      <c r="C48247" s="158" t="s">
        <v>119</v>
      </c>
      <c r="D48247" s="158">
        <v>22.19</v>
      </c>
      <c r="E48247" s="158">
        <v>15098</v>
      </c>
      <c r="F48247" s="151"/>
      <c r="G48247" s="158"/>
    </row>
    <row r="48248" spans="1:7" x14ac:dyDescent="0.3">
      <c r="A48248" s="151">
        <v>42337</v>
      </c>
      <c r="B48248" s="98">
        <v>0.51041666666666663</v>
      </c>
      <c r="C48248" s="158" t="s">
        <v>119</v>
      </c>
      <c r="D48248" s="158">
        <v>22.16</v>
      </c>
      <c r="E48248" s="158">
        <v>15375</v>
      </c>
      <c r="F48248" s="151"/>
      <c r="G48248" s="158"/>
    </row>
    <row r="48249" spans="1:7" x14ac:dyDescent="0.3">
      <c r="A48249" s="151">
        <v>42337</v>
      </c>
      <c r="B48249" s="98">
        <v>0.52083333333333337</v>
      </c>
      <c r="C48249" s="158" t="s">
        <v>119</v>
      </c>
      <c r="D48249" s="158">
        <v>22.17</v>
      </c>
      <c r="E48249" s="158">
        <v>15800</v>
      </c>
      <c r="F48249" s="151"/>
      <c r="G48249" s="158"/>
    </row>
    <row r="48250" spans="1:7" x14ac:dyDescent="0.3">
      <c r="A48250" s="151">
        <v>42337</v>
      </c>
      <c r="B48250" s="98">
        <v>0.53125</v>
      </c>
      <c r="C48250" s="158" t="s">
        <v>119</v>
      </c>
      <c r="D48250" s="158">
        <v>22.16</v>
      </c>
      <c r="E48250" s="158">
        <v>16127</v>
      </c>
      <c r="F48250" s="151"/>
      <c r="G48250" s="158"/>
    </row>
    <row r="48251" spans="1:7" x14ac:dyDescent="0.3">
      <c r="A48251" s="151">
        <v>42337</v>
      </c>
      <c r="B48251" s="98">
        <v>4.1666666666666664E-2</v>
      </c>
      <c r="C48251" s="158" t="s">
        <v>119</v>
      </c>
      <c r="D48251" s="158">
        <v>22.17</v>
      </c>
      <c r="E48251" s="158">
        <v>16606</v>
      </c>
      <c r="F48251" s="151"/>
      <c r="G48251" s="158"/>
    </row>
    <row r="48252" spans="1:7" x14ac:dyDescent="0.3">
      <c r="A48252" s="151">
        <v>42337</v>
      </c>
      <c r="B48252" s="98">
        <v>5.2083333333333336E-2</v>
      </c>
      <c r="C48252" s="158" t="s">
        <v>119</v>
      </c>
      <c r="D48252" s="158">
        <v>22.18</v>
      </c>
      <c r="E48252" s="158">
        <v>17301</v>
      </c>
      <c r="F48252" s="151"/>
      <c r="G48252" s="158"/>
    </row>
    <row r="48253" spans="1:7" x14ac:dyDescent="0.3">
      <c r="A48253" s="151">
        <v>42337</v>
      </c>
      <c r="B48253" s="98">
        <v>6.25E-2</v>
      </c>
      <c r="C48253" s="158" t="s">
        <v>119</v>
      </c>
      <c r="D48253" s="158">
        <v>22.12</v>
      </c>
      <c r="E48253" s="158">
        <v>17327</v>
      </c>
      <c r="F48253" s="151"/>
      <c r="G48253" s="158"/>
    </row>
    <row r="48254" spans="1:7" x14ac:dyDescent="0.3">
      <c r="A48254" s="151">
        <v>42337</v>
      </c>
      <c r="B48254" s="98">
        <v>7.2916666666666671E-2</v>
      </c>
      <c r="C48254" s="158" t="s">
        <v>119</v>
      </c>
      <c r="D48254" s="158">
        <v>22.05</v>
      </c>
      <c r="E48254" s="158">
        <v>17015</v>
      </c>
      <c r="F48254" s="151"/>
      <c r="G48254" s="158"/>
    </row>
    <row r="48255" spans="1:7" x14ac:dyDescent="0.3">
      <c r="A48255" s="151">
        <v>42337</v>
      </c>
      <c r="B48255" s="98">
        <v>8.3333333333333329E-2</v>
      </c>
      <c r="C48255" s="158" t="s">
        <v>119</v>
      </c>
      <c r="D48255" s="158">
        <v>22.02</v>
      </c>
      <c r="E48255" s="158">
        <v>16822</v>
      </c>
      <c r="F48255" s="151"/>
      <c r="G48255" s="158"/>
    </row>
    <row r="48256" spans="1:7" x14ac:dyDescent="0.3">
      <c r="A48256" s="151">
        <v>42337</v>
      </c>
      <c r="B48256" s="98">
        <v>9.375E-2</v>
      </c>
      <c r="C48256" s="158" t="s">
        <v>119</v>
      </c>
      <c r="D48256" s="158">
        <v>22.01</v>
      </c>
      <c r="E48256" s="158">
        <v>17193</v>
      </c>
      <c r="F48256" s="151"/>
      <c r="G48256" s="158"/>
    </row>
    <row r="48257" spans="1:7" x14ac:dyDescent="0.3">
      <c r="A48257" s="151">
        <v>42337</v>
      </c>
      <c r="B48257" s="98">
        <v>0.10416666666666667</v>
      </c>
      <c r="C48257" s="158" t="s">
        <v>119</v>
      </c>
      <c r="D48257" s="158">
        <v>21.95</v>
      </c>
      <c r="E48257" s="158">
        <v>17098</v>
      </c>
      <c r="F48257" s="151"/>
      <c r="G48257" s="158"/>
    </row>
    <row r="48258" spans="1:7" x14ac:dyDescent="0.3">
      <c r="A48258" s="151">
        <v>42337</v>
      </c>
      <c r="B48258" s="98">
        <v>0.11458333333333333</v>
      </c>
      <c r="C48258" s="158" t="s">
        <v>119</v>
      </c>
      <c r="D48258" s="158">
        <v>21.91</v>
      </c>
      <c r="E48258" s="158">
        <v>17227</v>
      </c>
      <c r="F48258" s="151"/>
      <c r="G48258" s="158"/>
    </row>
    <row r="48259" spans="1:7" x14ac:dyDescent="0.3">
      <c r="A48259" s="151">
        <v>42337</v>
      </c>
      <c r="B48259" s="98">
        <v>0.125</v>
      </c>
      <c r="C48259" s="158" t="s">
        <v>119</v>
      </c>
      <c r="D48259" s="158">
        <v>21.88</v>
      </c>
      <c r="E48259" s="158">
        <v>17200</v>
      </c>
      <c r="F48259" s="151"/>
      <c r="G48259" s="158"/>
    </row>
    <row r="48260" spans="1:7" x14ac:dyDescent="0.3">
      <c r="A48260" s="151">
        <v>42337</v>
      </c>
      <c r="B48260" s="98">
        <v>0.13541666666666666</v>
      </c>
      <c r="C48260" s="158" t="s">
        <v>119</v>
      </c>
      <c r="D48260" s="158">
        <v>21.84</v>
      </c>
      <c r="E48260" s="158">
        <v>17142</v>
      </c>
      <c r="F48260" s="151"/>
      <c r="G48260" s="158"/>
    </row>
    <row r="48261" spans="1:7" x14ac:dyDescent="0.3">
      <c r="A48261" s="151">
        <v>42337</v>
      </c>
      <c r="B48261" s="98">
        <v>0.14583333333333334</v>
      </c>
      <c r="C48261" s="158" t="s">
        <v>119</v>
      </c>
      <c r="D48261" s="158">
        <v>21.74</v>
      </c>
      <c r="E48261" s="158">
        <v>16768</v>
      </c>
      <c r="F48261" s="151"/>
      <c r="G48261" s="158"/>
    </row>
    <row r="48262" spans="1:7" x14ac:dyDescent="0.3">
      <c r="A48262" s="151">
        <v>42337</v>
      </c>
      <c r="B48262" s="98">
        <v>0.15625</v>
      </c>
      <c r="C48262" s="158" t="s">
        <v>119</v>
      </c>
      <c r="D48262" s="158">
        <v>21.67</v>
      </c>
      <c r="E48262" s="158">
        <v>16212</v>
      </c>
      <c r="F48262" s="151"/>
      <c r="G48262" s="158"/>
    </row>
    <row r="48263" spans="1:7" x14ac:dyDescent="0.3">
      <c r="A48263" s="151">
        <v>42337</v>
      </c>
      <c r="B48263" s="98">
        <v>0.16666666666666666</v>
      </c>
      <c r="C48263" s="158" t="s">
        <v>119</v>
      </c>
      <c r="D48263" s="158">
        <v>21.65</v>
      </c>
      <c r="E48263" s="158">
        <v>16018</v>
      </c>
      <c r="F48263" s="151"/>
      <c r="G48263" s="158"/>
    </row>
    <row r="48264" spans="1:7" x14ac:dyDescent="0.3">
      <c r="A48264" s="151">
        <v>42337</v>
      </c>
      <c r="B48264" s="98">
        <v>0.17708333333333334</v>
      </c>
      <c r="C48264" s="158" t="s">
        <v>119</v>
      </c>
      <c r="D48264" s="158">
        <v>21.58</v>
      </c>
      <c r="E48264" s="158">
        <v>15889</v>
      </c>
      <c r="F48264" s="151"/>
      <c r="G48264" s="158"/>
    </row>
    <row r="48265" spans="1:7" x14ac:dyDescent="0.3">
      <c r="A48265" s="151">
        <v>42337</v>
      </c>
      <c r="B48265" s="98">
        <v>0.1875</v>
      </c>
      <c r="C48265" s="158" t="s">
        <v>119</v>
      </c>
      <c r="D48265" s="158">
        <v>21.57</v>
      </c>
      <c r="E48265" s="158">
        <v>15839</v>
      </c>
      <c r="F48265" s="151"/>
      <c r="G48265" s="158"/>
    </row>
    <row r="48266" spans="1:7" x14ac:dyDescent="0.3">
      <c r="A48266" s="151">
        <v>42337</v>
      </c>
      <c r="B48266" s="98">
        <v>0.19791666666666666</v>
      </c>
      <c r="C48266" s="158" t="s">
        <v>119</v>
      </c>
      <c r="D48266" s="158">
        <v>21.52</v>
      </c>
      <c r="E48266" s="158">
        <v>15746</v>
      </c>
      <c r="F48266" s="151"/>
      <c r="G48266" s="158"/>
    </row>
    <row r="48267" spans="1:7" x14ac:dyDescent="0.3">
      <c r="A48267" s="151">
        <v>42337</v>
      </c>
      <c r="B48267" s="98">
        <v>0.20833333333333334</v>
      </c>
      <c r="C48267" s="158" t="s">
        <v>119</v>
      </c>
      <c r="D48267" s="158">
        <v>21.55</v>
      </c>
      <c r="E48267" s="158">
        <v>15729</v>
      </c>
      <c r="F48267" s="151"/>
      <c r="G48267" s="158"/>
    </row>
    <row r="48268" spans="1:7" x14ac:dyDescent="0.3">
      <c r="A48268" s="151">
        <v>42337</v>
      </c>
      <c r="B48268" s="98">
        <v>0.21875</v>
      </c>
      <c r="C48268" s="158" t="s">
        <v>119</v>
      </c>
      <c r="D48268" s="158">
        <v>21.55</v>
      </c>
      <c r="E48268" s="158">
        <v>15644</v>
      </c>
      <c r="F48268" s="151"/>
      <c r="G48268" s="158"/>
    </row>
    <row r="48269" spans="1:7" x14ac:dyDescent="0.3">
      <c r="A48269" s="151">
        <v>42337</v>
      </c>
      <c r="B48269" s="98">
        <v>0.22916666666666666</v>
      </c>
      <c r="C48269" s="158" t="s">
        <v>119</v>
      </c>
      <c r="D48269" s="158">
        <v>21.57</v>
      </c>
      <c r="E48269" s="158">
        <v>15533</v>
      </c>
      <c r="F48269" s="151"/>
      <c r="G48269" s="158"/>
    </row>
    <row r="48270" spans="1:7" x14ac:dyDescent="0.3">
      <c r="A48270" s="151">
        <v>42337</v>
      </c>
      <c r="B48270" s="98">
        <v>0.23958333333333334</v>
      </c>
      <c r="C48270" s="158" t="s">
        <v>119</v>
      </c>
      <c r="D48270" s="158">
        <v>21.62</v>
      </c>
      <c r="E48270" s="158">
        <v>15606</v>
      </c>
      <c r="F48270" s="151"/>
      <c r="G48270" s="158"/>
    </row>
    <row r="48271" spans="1:7" x14ac:dyDescent="0.3">
      <c r="A48271" s="151">
        <v>42337</v>
      </c>
      <c r="B48271" s="98">
        <v>0.25</v>
      </c>
      <c r="C48271" s="158" t="s">
        <v>119</v>
      </c>
      <c r="D48271" s="158">
        <v>21.55</v>
      </c>
      <c r="E48271" s="158">
        <v>15604</v>
      </c>
      <c r="F48271" s="151"/>
      <c r="G48271" s="158"/>
    </row>
    <row r="48272" spans="1:7" x14ac:dyDescent="0.3">
      <c r="A48272" s="151">
        <v>42337</v>
      </c>
      <c r="B48272" s="98">
        <v>0.26041666666666669</v>
      </c>
      <c r="C48272" s="158" t="s">
        <v>119</v>
      </c>
      <c r="D48272" s="158">
        <v>21.53</v>
      </c>
      <c r="E48272" s="158">
        <v>15586</v>
      </c>
      <c r="F48272" s="151"/>
      <c r="G48272" s="158"/>
    </row>
    <row r="48273" spans="1:7" x14ac:dyDescent="0.3">
      <c r="A48273" s="151">
        <v>42337</v>
      </c>
      <c r="B48273" s="98">
        <v>0.27083333333333331</v>
      </c>
      <c r="C48273" s="158" t="s">
        <v>119</v>
      </c>
      <c r="D48273" s="158">
        <v>21.56</v>
      </c>
      <c r="E48273" s="158">
        <v>15679</v>
      </c>
      <c r="F48273" s="151"/>
      <c r="G48273" s="158"/>
    </row>
    <row r="48274" spans="1:7" x14ac:dyDescent="0.3">
      <c r="A48274" s="151">
        <v>42337</v>
      </c>
      <c r="B48274" s="98">
        <v>0.28125</v>
      </c>
      <c r="C48274" s="158" t="s">
        <v>119</v>
      </c>
      <c r="D48274" s="158">
        <v>21.54</v>
      </c>
      <c r="E48274" s="158">
        <v>15776</v>
      </c>
      <c r="F48274" s="151"/>
      <c r="G48274" s="158"/>
    </row>
    <row r="48275" spans="1:7" x14ac:dyDescent="0.3">
      <c r="A48275" s="151">
        <v>42337</v>
      </c>
      <c r="B48275" s="98">
        <v>0.29166666666666669</v>
      </c>
      <c r="C48275" s="158" t="s">
        <v>119</v>
      </c>
      <c r="D48275" s="158">
        <v>21.51</v>
      </c>
      <c r="E48275" s="158">
        <v>15752</v>
      </c>
      <c r="F48275" s="151"/>
      <c r="G48275" s="158"/>
    </row>
    <row r="48276" spans="1:7" x14ac:dyDescent="0.3">
      <c r="A48276" s="151">
        <v>42337</v>
      </c>
      <c r="B48276" s="98">
        <v>0.30208333333333331</v>
      </c>
      <c r="C48276" s="158" t="s">
        <v>119</v>
      </c>
      <c r="D48276" s="158">
        <v>21.46</v>
      </c>
      <c r="E48276" s="158">
        <v>15615</v>
      </c>
      <c r="F48276" s="151"/>
      <c r="G48276" s="158"/>
    </row>
    <row r="48277" spans="1:7" x14ac:dyDescent="0.3">
      <c r="A48277" s="151">
        <v>42337</v>
      </c>
      <c r="B48277" s="98">
        <v>0.3125</v>
      </c>
      <c r="C48277" s="158" t="s">
        <v>119</v>
      </c>
      <c r="D48277" s="158">
        <v>21.43</v>
      </c>
      <c r="E48277" s="158">
        <v>15489</v>
      </c>
      <c r="F48277" s="151"/>
      <c r="G48277" s="158"/>
    </row>
    <row r="48278" spans="1:7" x14ac:dyDescent="0.3">
      <c r="A48278" s="151">
        <v>42337</v>
      </c>
      <c r="B48278" s="98">
        <v>0.32291666666666669</v>
      </c>
      <c r="C48278" s="158" t="s">
        <v>119</v>
      </c>
      <c r="D48278" s="158">
        <v>21.43</v>
      </c>
      <c r="E48278" s="158">
        <v>15362</v>
      </c>
      <c r="F48278" s="151"/>
      <c r="G48278" s="158"/>
    </row>
    <row r="48279" spans="1:7" x14ac:dyDescent="0.3">
      <c r="A48279" s="151">
        <v>42337</v>
      </c>
      <c r="B48279" s="98">
        <v>0.33333333333333331</v>
      </c>
      <c r="C48279" s="158" t="s">
        <v>119</v>
      </c>
      <c r="D48279" s="158">
        <v>21.4</v>
      </c>
      <c r="E48279" s="158">
        <v>15237</v>
      </c>
      <c r="F48279" s="151"/>
      <c r="G48279" s="158"/>
    </row>
    <row r="48280" spans="1:7" x14ac:dyDescent="0.3">
      <c r="A48280" s="151">
        <v>42337</v>
      </c>
      <c r="B48280" s="98">
        <v>0.34375</v>
      </c>
      <c r="C48280" s="158" t="s">
        <v>119</v>
      </c>
      <c r="D48280" s="158">
        <v>21.43</v>
      </c>
      <c r="E48280" s="158">
        <v>15039</v>
      </c>
      <c r="F48280" s="151"/>
      <c r="G48280" s="158"/>
    </row>
    <row r="48281" spans="1:7" x14ac:dyDescent="0.3">
      <c r="A48281" s="151">
        <v>42337</v>
      </c>
      <c r="B48281" s="98">
        <v>0.35416666666666669</v>
      </c>
      <c r="C48281" s="158" t="s">
        <v>119</v>
      </c>
      <c r="D48281" s="158">
        <v>21.46</v>
      </c>
      <c r="E48281" s="158">
        <v>14945</v>
      </c>
      <c r="F48281" s="151"/>
      <c r="G48281" s="158"/>
    </row>
    <row r="48282" spans="1:7" x14ac:dyDescent="0.3">
      <c r="A48282" s="151">
        <v>42337</v>
      </c>
      <c r="B48282" s="98">
        <v>0.36458333333333331</v>
      </c>
      <c r="C48282" s="158" t="s">
        <v>119</v>
      </c>
      <c r="D48282" s="158">
        <v>21.48</v>
      </c>
      <c r="E48282" s="158">
        <v>14911</v>
      </c>
      <c r="F48282" s="151"/>
      <c r="G48282" s="158"/>
    </row>
    <row r="48283" spans="1:7" x14ac:dyDescent="0.3">
      <c r="A48283" s="151">
        <v>42337</v>
      </c>
      <c r="B48283" s="98">
        <v>0.375</v>
      </c>
      <c r="C48283" s="158" t="s">
        <v>119</v>
      </c>
      <c r="D48283" s="158">
        <v>21.51</v>
      </c>
      <c r="E48283" s="158">
        <v>14881</v>
      </c>
      <c r="F48283" s="151"/>
      <c r="G48283" s="158"/>
    </row>
    <row r="48284" spans="1:7" x14ac:dyDescent="0.3">
      <c r="A48284" s="151">
        <v>42337</v>
      </c>
      <c r="B48284" s="98">
        <v>0.38541666666666669</v>
      </c>
      <c r="C48284" s="158" t="s">
        <v>119</v>
      </c>
      <c r="D48284" s="158">
        <v>21.6</v>
      </c>
      <c r="E48284" s="158">
        <v>14827</v>
      </c>
      <c r="F48284" s="151"/>
      <c r="G48284" s="158"/>
    </row>
    <row r="48285" spans="1:7" x14ac:dyDescent="0.3">
      <c r="A48285" s="151">
        <v>42337</v>
      </c>
      <c r="B48285" s="98">
        <v>0.39583333333333331</v>
      </c>
      <c r="C48285" s="158" t="s">
        <v>119</v>
      </c>
      <c r="D48285" s="158">
        <v>21.64</v>
      </c>
      <c r="E48285" s="158">
        <v>14855</v>
      </c>
      <c r="F48285" s="151"/>
      <c r="G48285" s="158"/>
    </row>
    <row r="48286" spans="1:7" x14ac:dyDescent="0.3">
      <c r="A48286" s="151">
        <v>42337</v>
      </c>
      <c r="B48286" s="98">
        <v>0.40625</v>
      </c>
      <c r="C48286" s="158" t="s">
        <v>119</v>
      </c>
      <c r="D48286" s="158">
        <v>21.67</v>
      </c>
      <c r="E48286" s="158">
        <v>14856</v>
      </c>
      <c r="F48286" s="151"/>
      <c r="G48286" s="158"/>
    </row>
    <row r="48287" spans="1:7" x14ac:dyDescent="0.3">
      <c r="A48287" s="151">
        <v>42337</v>
      </c>
      <c r="B48287" s="98">
        <v>0.41666666666666669</v>
      </c>
      <c r="C48287" s="158" t="s">
        <v>119</v>
      </c>
      <c r="D48287" s="158">
        <v>21.71</v>
      </c>
      <c r="E48287" s="158">
        <v>14809</v>
      </c>
      <c r="F48287" s="151"/>
      <c r="G48287" s="158"/>
    </row>
    <row r="48288" spans="1:7" x14ac:dyDescent="0.3">
      <c r="A48288" s="151">
        <v>42337</v>
      </c>
      <c r="B48288" s="98">
        <v>0.42708333333333331</v>
      </c>
      <c r="C48288" s="158" t="s">
        <v>119</v>
      </c>
      <c r="D48288" s="158">
        <v>21.8</v>
      </c>
      <c r="E48288" s="158">
        <v>14582</v>
      </c>
      <c r="F48288" s="151"/>
      <c r="G48288" s="158"/>
    </row>
    <row r="48289" spans="1:7" x14ac:dyDescent="0.3">
      <c r="A48289" s="151">
        <v>42337</v>
      </c>
      <c r="B48289" s="98">
        <v>0.4375</v>
      </c>
      <c r="C48289" s="158" t="s">
        <v>119</v>
      </c>
      <c r="D48289" s="158">
        <v>21.86</v>
      </c>
      <c r="E48289" s="158">
        <v>14647</v>
      </c>
      <c r="F48289" s="151"/>
      <c r="G48289" s="158"/>
    </row>
    <row r="48290" spans="1:7" x14ac:dyDescent="0.3">
      <c r="A48290" s="151">
        <v>42337</v>
      </c>
      <c r="B48290" s="98">
        <v>0.44791666666666669</v>
      </c>
      <c r="C48290" s="158" t="s">
        <v>119</v>
      </c>
      <c r="D48290" s="158">
        <v>21.91</v>
      </c>
      <c r="E48290" s="158">
        <v>14799</v>
      </c>
      <c r="F48290" s="151"/>
      <c r="G48290" s="158"/>
    </row>
    <row r="48291" spans="1:7" x14ac:dyDescent="0.3">
      <c r="A48291" s="151">
        <v>42337</v>
      </c>
      <c r="B48291" s="98">
        <v>0.45833333333333331</v>
      </c>
      <c r="C48291" s="158" t="s">
        <v>119</v>
      </c>
      <c r="D48291" s="158">
        <v>22.02</v>
      </c>
      <c r="E48291" s="158">
        <v>14748</v>
      </c>
      <c r="F48291" s="151"/>
      <c r="G48291" s="158"/>
    </row>
    <row r="48292" spans="1:7" x14ac:dyDescent="0.3">
      <c r="A48292" s="151">
        <v>42337</v>
      </c>
      <c r="B48292" s="98">
        <v>0.46875</v>
      </c>
      <c r="C48292" s="158" t="s">
        <v>119</v>
      </c>
      <c r="D48292" s="158">
        <v>22.11</v>
      </c>
      <c r="E48292" s="158">
        <v>14625</v>
      </c>
      <c r="F48292" s="151"/>
      <c r="G48292" s="158"/>
    </row>
    <row r="48293" spans="1:7" x14ac:dyDescent="0.3">
      <c r="A48293" s="151">
        <v>42337</v>
      </c>
      <c r="B48293" s="98">
        <v>0.47916666666666669</v>
      </c>
      <c r="C48293" s="158" t="s">
        <v>119</v>
      </c>
      <c r="D48293" s="158">
        <v>22.22</v>
      </c>
      <c r="E48293" s="158">
        <v>14481</v>
      </c>
      <c r="F48293" s="151"/>
      <c r="G48293" s="158"/>
    </row>
    <row r="48294" spans="1:7" x14ac:dyDescent="0.3">
      <c r="A48294" s="151">
        <v>42337</v>
      </c>
      <c r="B48294" s="98">
        <v>0.48958333333333331</v>
      </c>
      <c r="C48294" s="158" t="s">
        <v>119</v>
      </c>
      <c r="D48294" s="158">
        <v>22.29</v>
      </c>
      <c r="E48294" s="158">
        <v>14456</v>
      </c>
      <c r="F48294" s="151"/>
      <c r="G48294" s="158"/>
    </row>
    <row r="48295" spans="1:7" x14ac:dyDescent="0.3">
      <c r="A48295" s="151">
        <v>42337</v>
      </c>
      <c r="B48295" s="98">
        <v>0.5</v>
      </c>
      <c r="C48295" s="158" t="s">
        <v>120</v>
      </c>
      <c r="D48295" s="158">
        <v>22.37</v>
      </c>
      <c r="E48295" s="158">
        <v>14312</v>
      </c>
      <c r="F48295" s="151"/>
      <c r="G48295" s="158"/>
    </row>
    <row r="48296" spans="1:7" x14ac:dyDescent="0.3">
      <c r="A48296" s="151">
        <v>42337</v>
      </c>
      <c r="B48296" s="98">
        <v>0.51041666666666663</v>
      </c>
      <c r="C48296" s="158" t="s">
        <v>120</v>
      </c>
      <c r="D48296" s="158">
        <v>22.38</v>
      </c>
      <c r="E48296" s="158">
        <v>14419</v>
      </c>
      <c r="F48296" s="151"/>
      <c r="G48296" s="158"/>
    </row>
    <row r="48297" spans="1:7" x14ac:dyDescent="0.3">
      <c r="A48297" s="151">
        <v>42337</v>
      </c>
      <c r="B48297" s="98">
        <v>0.52083333333333337</v>
      </c>
      <c r="C48297" s="158" t="s">
        <v>120</v>
      </c>
      <c r="D48297" s="158">
        <v>22.43</v>
      </c>
      <c r="E48297" s="158">
        <v>14369</v>
      </c>
      <c r="F48297" s="151"/>
      <c r="G48297" s="158"/>
    </row>
    <row r="48298" spans="1:7" x14ac:dyDescent="0.3">
      <c r="A48298" s="151">
        <v>42337</v>
      </c>
      <c r="B48298" s="98">
        <v>0.53125</v>
      </c>
      <c r="C48298" s="158" t="s">
        <v>120</v>
      </c>
      <c r="D48298" s="158">
        <v>22.49</v>
      </c>
      <c r="E48298" s="158">
        <v>14351</v>
      </c>
      <c r="F48298" s="151"/>
      <c r="G48298" s="158"/>
    </row>
    <row r="48299" spans="1:7" x14ac:dyDescent="0.3">
      <c r="A48299" s="151">
        <v>42337</v>
      </c>
      <c r="B48299" s="98">
        <v>4.1666666666666664E-2</v>
      </c>
      <c r="C48299" s="158" t="s">
        <v>120</v>
      </c>
      <c r="D48299" s="158">
        <v>22.57</v>
      </c>
      <c r="E48299" s="158">
        <v>14262</v>
      </c>
      <c r="F48299" s="151"/>
      <c r="G48299" s="158"/>
    </row>
    <row r="48300" spans="1:7" x14ac:dyDescent="0.3">
      <c r="A48300" s="151">
        <v>42337</v>
      </c>
      <c r="B48300" s="98">
        <v>5.2083333333333336E-2</v>
      </c>
      <c r="C48300" s="158" t="s">
        <v>120</v>
      </c>
      <c r="D48300" s="158">
        <v>22.62</v>
      </c>
      <c r="E48300" s="158">
        <v>14293</v>
      </c>
      <c r="F48300" s="151"/>
      <c r="G48300" s="158"/>
    </row>
    <row r="48301" spans="1:7" x14ac:dyDescent="0.3">
      <c r="A48301" s="151">
        <v>42337</v>
      </c>
      <c r="B48301" s="98">
        <v>6.25E-2</v>
      </c>
      <c r="C48301" s="158" t="s">
        <v>120</v>
      </c>
      <c r="D48301" s="158">
        <v>22.66</v>
      </c>
      <c r="E48301" s="158">
        <v>14270</v>
      </c>
      <c r="F48301" s="151"/>
      <c r="G48301" s="158"/>
    </row>
    <row r="48302" spans="1:7" x14ac:dyDescent="0.3">
      <c r="A48302" s="151">
        <v>42337</v>
      </c>
      <c r="B48302" s="98">
        <v>7.2916666666666671E-2</v>
      </c>
      <c r="C48302" s="158" t="s">
        <v>120</v>
      </c>
      <c r="D48302" s="158">
        <v>22.7</v>
      </c>
      <c r="E48302" s="158">
        <v>14237</v>
      </c>
      <c r="F48302" s="151"/>
      <c r="G48302" s="158"/>
    </row>
    <row r="48303" spans="1:7" x14ac:dyDescent="0.3">
      <c r="A48303" s="151">
        <v>42337</v>
      </c>
      <c r="B48303" s="98">
        <v>8.3333333333333329E-2</v>
      </c>
      <c r="C48303" s="158" t="s">
        <v>120</v>
      </c>
      <c r="D48303" s="158">
        <v>22.74</v>
      </c>
      <c r="E48303" s="158">
        <v>14168</v>
      </c>
      <c r="F48303" s="151"/>
      <c r="G48303" s="158"/>
    </row>
    <row r="48304" spans="1:7" x14ac:dyDescent="0.3">
      <c r="A48304" s="151">
        <v>42337</v>
      </c>
      <c r="B48304" s="98">
        <v>9.375E-2</v>
      </c>
      <c r="C48304" s="158" t="s">
        <v>120</v>
      </c>
      <c r="D48304" s="158">
        <v>22.81</v>
      </c>
      <c r="E48304" s="158">
        <v>13794</v>
      </c>
      <c r="F48304" s="151"/>
      <c r="G48304" s="158"/>
    </row>
    <row r="48305" spans="1:7" x14ac:dyDescent="0.3">
      <c r="A48305" s="151">
        <v>42337</v>
      </c>
      <c r="B48305" s="98">
        <v>0.10416666666666667</v>
      </c>
      <c r="C48305" s="158" t="s">
        <v>120</v>
      </c>
      <c r="D48305" s="158">
        <v>22.78</v>
      </c>
      <c r="E48305" s="158">
        <v>14531</v>
      </c>
      <c r="F48305" s="151"/>
      <c r="G48305" s="158"/>
    </row>
    <row r="48306" spans="1:7" x14ac:dyDescent="0.3">
      <c r="A48306" s="151">
        <v>42337</v>
      </c>
      <c r="B48306" s="98">
        <v>0.11458333333333333</v>
      </c>
      <c r="C48306" s="158" t="s">
        <v>120</v>
      </c>
      <c r="D48306" s="158">
        <v>22.84</v>
      </c>
      <c r="E48306" s="158">
        <v>14400</v>
      </c>
      <c r="F48306" s="151"/>
      <c r="G48306" s="158"/>
    </row>
    <row r="48307" spans="1:7" x14ac:dyDescent="0.3">
      <c r="A48307" s="151">
        <v>42337</v>
      </c>
      <c r="B48307" s="98">
        <v>0.125</v>
      </c>
      <c r="C48307" s="158" t="s">
        <v>120</v>
      </c>
      <c r="D48307" s="158">
        <v>22.86</v>
      </c>
      <c r="E48307" s="158">
        <v>14126</v>
      </c>
      <c r="F48307" s="151"/>
      <c r="G48307" s="158"/>
    </row>
    <row r="48308" spans="1:7" x14ac:dyDescent="0.3">
      <c r="A48308" s="151">
        <v>42337</v>
      </c>
      <c r="B48308" s="98">
        <v>0.13541666666666666</v>
      </c>
      <c r="C48308" s="158" t="s">
        <v>120</v>
      </c>
      <c r="D48308" s="158">
        <v>22.85</v>
      </c>
      <c r="E48308" s="158">
        <v>14808</v>
      </c>
      <c r="F48308" s="151"/>
      <c r="G48308" s="158"/>
    </row>
    <row r="48309" spans="1:7" x14ac:dyDescent="0.3">
      <c r="A48309" s="151">
        <v>42337</v>
      </c>
      <c r="B48309" s="98">
        <v>0.14583333333333334</v>
      </c>
      <c r="C48309" s="158" t="s">
        <v>120</v>
      </c>
      <c r="D48309" s="158">
        <v>22.84</v>
      </c>
      <c r="E48309" s="158">
        <v>14671</v>
      </c>
      <c r="F48309" s="151"/>
      <c r="G48309" s="158"/>
    </row>
    <row r="48310" spans="1:7" x14ac:dyDescent="0.3">
      <c r="A48310" s="151">
        <v>42337</v>
      </c>
      <c r="B48310" s="98">
        <v>0.15625</v>
      </c>
      <c r="C48310" s="158" t="s">
        <v>120</v>
      </c>
      <c r="D48310" s="158">
        <v>22.88</v>
      </c>
      <c r="E48310" s="158">
        <v>14739</v>
      </c>
      <c r="F48310" s="151"/>
      <c r="G48310" s="158"/>
    </row>
    <row r="48311" spans="1:7" x14ac:dyDescent="0.3">
      <c r="A48311" s="151">
        <v>42337</v>
      </c>
      <c r="B48311" s="98">
        <v>0.16666666666666666</v>
      </c>
      <c r="C48311" s="158" t="s">
        <v>120</v>
      </c>
      <c r="D48311" s="158">
        <v>22.89</v>
      </c>
      <c r="E48311" s="158">
        <v>15144</v>
      </c>
      <c r="F48311" s="151"/>
      <c r="G48311" s="158"/>
    </row>
    <row r="48312" spans="1:7" x14ac:dyDescent="0.3">
      <c r="A48312" s="151">
        <v>42337</v>
      </c>
      <c r="B48312" s="98">
        <v>0.17708333333333334</v>
      </c>
      <c r="C48312" s="158" t="s">
        <v>120</v>
      </c>
      <c r="D48312" s="158">
        <v>22.92</v>
      </c>
      <c r="E48312" s="158">
        <v>15523</v>
      </c>
      <c r="F48312" s="151"/>
      <c r="G48312" s="158"/>
    </row>
    <row r="48313" spans="1:7" x14ac:dyDescent="0.3">
      <c r="A48313" s="151">
        <v>42337</v>
      </c>
      <c r="B48313" s="98">
        <v>0.1875</v>
      </c>
      <c r="C48313" s="158" t="s">
        <v>120</v>
      </c>
      <c r="D48313" s="158">
        <v>22.93</v>
      </c>
      <c r="E48313" s="158">
        <v>15946</v>
      </c>
      <c r="F48313" s="151"/>
      <c r="G48313" s="158"/>
    </row>
    <row r="48314" spans="1:7" x14ac:dyDescent="0.3">
      <c r="A48314" s="151">
        <v>42337</v>
      </c>
      <c r="B48314" s="98">
        <v>0.19791666666666666</v>
      </c>
      <c r="C48314" s="158" t="s">
        <v>120</v>
      </c>
      <c r="D48314" s="158">
        <v>22.94</v>
      </c>
      <c r="E48314" s="158">
        <v>16324</v>
      </c>
      <c r="F48314" s="151"/>
      <c r="G48314" s="158"/>
    </row>
    <row r="48315" spans="1:7" x14ac:dyDescent="0.3">
      <c r="A48315" s="151">
        <v>42337</v>
      </c>
      <c r="B48315" s="98">
        <v>0.20833333333333334</v>
      </c>
      <c r="C48315" s="158" t="s">
        <v>120</v>
      </c>
      <c r="D48315" s="158">
        <v>22.94</v>
      </c>
      <c r="E48315" s="158">
        <v>16749</v>
      </c>
      <c r="F48315" s="151"/>
      <c r="G48315" s="158"/>
    </row>
    <row r="48316" spans="1:7" x14ac:dyDescent="0.3">
      <c r="A48316" s="151">
        <v>42337</v>
      </c>
      <c r="B48316" s="98">
        <v>0.21875</v>
      </c>
      <c r="C48316" s="158" t="s">
        <v>120</v>
      </c>
      <c r="D48316" s="158">
        <v>22.93</v>
      </c>
      <c r="E48316" s="158">
        <v>16577</v>
      </c>
      <c r="F48316" s="151"/>
      <c r="G48316" s="158"/>
    </row>
    <row r="48317" spans="1:7" x14ac:dyDescent="0.3">
      <c r="A48317" s="151">
        <v>42337</v>
      </c>
      <c r="B48317" s="98">
        <v>0.22916666666666666</v>
      </c>
      <c r="C48317" s="158" t="s">
        <v>120</v>
      </c>
      <c r="D48317" s="158">
        <v>22.91</v>
      </c>
      <c r="E48317" s="158">
        <v>16332</v>
      </c>
      <c r="F48317" s="151"/>
      <c r="G48317" s="158"/>
    </row>
    <row r="48318" spans="1:7" x14ac:dyDescent="0.3">
      <c r="A48318" s="151">
        <v>42337</v>
      </c>
      <c r="B48318" s="98">
        <v>0.23958333333333334</v>
      </c>
      <c r="C48318" s="158" t="s">
        <v>120</v>
      </c>
      <c r="D48318" s="158">
        <v>22.91</v>
      </c>
      <c r="E48318" s="158">
        <v>16460</v>
      </c>
      <c r="F48318" s="151"/>
      <c r="G48318" s="158"/>
    </row>
    <row r="48319" spans="1:7" x14ac:dyDescent="0.3">
      <c r="A48319" s="151">
        <v>42337</v>
      </c>
      <c r="B48319" s="98">
        <v>0.25</v>
      </c>
      <c r="C48319" s="158" t="s">
        <v>120</v>
      </c>
      <c r="D48319" s="158">
        <v>22.89</v>
      </c>
      <c r="E48319" s="158">
        <v>16591</v>
      </c>
      <c r="F48319" s="151"/>
      <c r="G48319" s="158"/>
    </row>
    <row r="48320" spans="1:7" x14ac:dyDescent="0.3">
      <c r="A48320" s="151">
        <v>42337</v>
      </c>
      <c r="B48320" s="98">
        <v>0.26041666666666669</v>
      </c>
      <c r="C48320" s="158" t="s">
        <v>120</v>
      </c>
      <c r="D48320" s="158">
        <v>22.85</v>
      </c>
      <c r="E48320" s="158">
        <v>16840</v>
      </c>
      <c r="F48320" s="151"/>
      <c r="G48320" s="158"/>
    </row>
    <row r="48321" spans="1:7" x14ac:dyDescent="0.3">
      <c r="A48321" s="151">
        <v>42337</v>
      </c>
      <c r="B48321" s="98">
        <v>0.27083333333333331</v>
      </c>
      <c r="C48321" s="158" t="s">
        <v>120</v>
      </c>
      <c r="D48321" s="158">
        <v>22.83</v>
      </c>
      <c r="E48321" s="158">
        <v>16927</v>
      </c>
      <c r="F48321" s="151"/>
      <c r="G48321" s="158"/>
    </row>
    <row r="48322" spans="1:7" x14ac:dyDescent="0.3">
      <c r="A48322" s="151">
        <v>42337</v>
      </c>
      <c r="B48322" s="98">
        <v>0.28125</v>
      </c>
      <c r="C48322" s="158" t="s">
        <v>120</v>
      </c>
      <c r="D48322" s="158">
        <v>22.79</v>
      </c>
      <c r="E48322" s="158">
        <v>16794</v>
      </c>
      <c r="F48322" s="151"/>
      <c r="G48322" s="158"/>
    </row>
    <row r="48323" spans="1:7" x14ac:dyDescent="0.3">
      <c r="A48323" s="151">
        <v>42337</v>
      </c>
      <c r="B48323" s="98">
        <v>0.29166666666666669</v>
      </c>
      <c r="C48323" s="158" t="s">
        <v>120</v>
      </c>
      <c r="D48323" s="158">
        <v>22.71</v>
      </c>
      <c r="E48323" s="158">
        <v>16020</v>
      </c>
      <c r="F48323" s="151"/>
      <c r="G48323" s="158"/>
    </row>
    <row r="48324" spans="1:7" x14ac:dyDescent="0.3">
      <c r="A48324" s="151">
        <v>42337</v>
      </c>
      <c r="B48324" s="98">
        <v>0.30208333333333331</v>
      </c>
      <c r="C48324" s="158" t="s">
        <v>120</v>
      </c>
      <c r="D48324" s="158">
        <v>22.66</v>
      </c>
      <c r="E48324" s="158">
        <v>15696</v>
      </c>
      <c r="F48324" s="151"/>
      <c r="G48324" s="158"/>
    </row>
    <row r="48325" spans="1:7" x14ac:dyDescent="0.3">
      <c r="A48325" s="151">
        <v>42337</v>
      </c>
      <c r="B48325" s="98">
        <v>0.3125</v>
      </c>
      <c r="C48325" s="158" t="s">
        <v>120</v>
      </c>
      <c r="D48325" s="158">
        <v>22.58</v>
      </c>
      <c r="E48325" s="158">
        <v>15350</v>
      </c>
      <c r="F48325" s="151"/>
      <c r="G48325" s="158"/>
    </row>
    <row r="48326" spans="1:7" x14ac:dyDescent="0.3">
      <c r="A48326" s="151">
        <v>42337</v>
      </c>
      <c r="B48326" s="98">
        <v>0.32291666666666669</v>
      </c>
      <c r="C48326" s="158" t="s">
        <v>120</v>
      </c>
      <c r="D48326" s="158">
        <v>22.54</v>
      </c>
      <c r="E48326" s="158">
        <v>15438</v>
      </c>
      <c r="F48326" s="151"/>
      <c r="G48326" s="158"/>
    </row>
    <row r="48327" spans="1:7" x14ac:dyDescent="0.3">
      <c r="A48327" s="151">
        <v>42337</v>
      </c>
      <c r="B48327" s="98">
        <v>0.33333333333333331</v>
      </c>
      <c r="C48327" s="158" t="s">
        <v>120</v>
      </c>
      <c r="D48327" s="158">
        <v>22.49</v>
      </c>
      <c r="E48327" s="158">
        <v>15530</v>
      </c>
      <c r="F48327" s="151"/>
      <c r="G48327" s="158"/>
    </row>
    <row r="48328" spans="1:7" x14ac:dyDescent="0.3">
      <c r="A48328" s="151">
        <v>42337</v>
      </c>
      <c r="B48328" s="98">
        <v>0.34375</v>
      </c>
      <c r="C48328" s="158" t="s">
        <v>120</v>
      </c>
      <c r="D48328" s="158">
        <v>22.45</v>
      </c>
      <c r="E48328" s="158">
        <v>15425</v>
      </c>
      <c r="F48328" s="151"/>
      <c r="G48328" s="158"/>
    </row>
    <row r="48329" spans="1:7" x14ac:dyDescent="0.3">
      <c r="A48329" s="151">
        <v>42337</v>
      </c>
      <c r="B48329" s="98">
        <v>0.35416666666666669</v>
      </c>
      <c r="C48329" s="158" t="s">
        <v>120</v>
      </c>
      <c r="D48329" s="158">
        <v>22.44</v>
      </c>
      <c r="E48329" s="158">
        <v>15436</v>
      </c>
      <c r="F48329" s="151"/>
      <c r="G48329" s="158"/>
    </row>
    <row r="48330" spans="1:7" x14ac:dyDescent="0.3">
      <c r="A48330" s="151">
        <v>42337</v>
      </c>
      <c r="B48330" s="98">
        <v>0.36458333333333331</v>
      </c>
      <c r="C48330" s="158" t="s">
        <v>120</v>
      </c>
      <c r="D48330" s="158">
        <v>22.42</v>
      </c>
      <c r="E48330" s="158">
        <v>15480</v>
      </c>
      <c r="F48330" s="151"/>
      <c r="G48330" s="158"/>
    </row>
    <row r="48331" spans="1:7" x14ac:dyDescent="0.3">
      <c r="A48331" s="151">
        <v>42337</v>
      </c>
      <c r="B48331" s="98">
        <v>0.375</v>
      </c>
      <c r="C48331" s="158" t="s">
        <v>120</v>
      </c>
      <c r="D48331" s="158">
        <v>22.4</v>
      </c>
      <c r="E48331" s="158">
        <v>15481</v>
      </c>
      <c r="F48331" s="151"/>
      <c r="G48331" s="158"/>
    </row>
    <row r="48332" spans="1:7" x14ac:dyDescent="0.3">
      <c r="A48332" s="151">
        <v>42337</v>
      </c>
      <c r="B48332" s="98">
        <v>0.38541666666666669</v>
      </c>
      <c r="C48332" s="158" t="s">
        <v>120</v>
      </c>
      <c r="D48332" s="158">
        <v>22.36</v>
      </c>
      <c r="E48332" s="158">
        <v>15532</v>
      </c>
      <c r="F48332" s="151"/>
      <c r="G48332" s="158"/>
    </row>
    <row r="48333" spans="1:7" x14ac:dyDescent="0.3">
      <c r="A48333" s="151">
        <v>42337</v>
      </c>
      <c r="B48333" s="98">
        <v>0.39583333333333331</v>
      </c>
      <c r="C48333" s="158" t="s">
        <v>120</v>
      </c>
      <c r="D48333" s="158">
        <v>22.38</v>
      </c>
      <c r="E48333" s="158">
        <v>15676</v>
      </c>
      <c r="F48333" s="151"/>
      <c r="G48333" s="158"/>
    </row>
    <row r="48334" spans="1:7" x14ac:dyDescent="0.3">
      <c r="A48334" s="151">
        <v>42337</v>
      </c>
      <c r="B48334" s="98">
        <v>0.40625</v>
      </c>
      <c r="C48334" s="158" t="s">
        <v>120</v>
      </c>
      <c r="D48334" s="158">
        <v>22.37</v>
      </c>
      <c r="E48334" s="158">
        <v>15771</v>
      </c>
      <c r="F48334" s="151"/>
      <c r="G48334" s="158"/>
    </row>
    <row r="48335" spans="1:7" x14ac:dyDescent="0.3">
      <c r="A48335" s="151">
        <v>42337</v>
      </c>
      <c r="B48335" s="98">
        <v>0.41666666666666669</v>
      </c>
      <c r="C48335" s="158" t="s">
        <v>120</v>
      </c>
      <c r="D48335" s="158">
        <v>22.34</v>
      </c>
      <c r="E48335" s="158">
        <v>15800</v>
      </c>
      <c r="F48335" s="151"/>
      <c r="G48335" s="158"/>
    </row>
    <row r="48336" spans="1:7" x14ac:dyDescent="0.3">
      <c r="A48336" s="151">
        <v>42337</v>
      </c>
      <c r="B48336" s="98">
        <v>0.42708333333333331</v>
      </c>
      <c r="C48336" s="158" t="s">
        <v>120</v>
      </c>
      <c r="D48336" s="158">
        <v>22.27</v>
      </c>
      <c r="E48336" s="158">
        <v>15695</v>
      </c>
      <c r="F48336" s="151"/>
      <c r="G48336" s="158"/>
    </row>
    <row r="48337" spans="1:7" x14ac:dyDescent="0.3">
      <c r="A48337" s="151">
        <v>42337</v>
      </c>
      <c r="B48337" s="98">
        <v>0.4375</v>
      </c>
      <c r="C48337" s="158" t="s">
        <v>120</v>
      </c>
      <c r="D48337" s="158">
        <v>22.3</v>
      </c>
      <c r="E48337" s="158">
        <v>15802</v>
      </c>
      <c r="F48337" s="151"/>
      <c r="G48337" s="158"/>
    </row>
    <row r="48338" spans="1:7" x14ac:dyDescent="0.3">
      <c r="A48338" s="151">
        <v>42337</v>
      </c>
      <c r="B48338" s="98">
        <v>0.44791666666666669</v>
      </c>
      <c r="C48338" s="158" t="s">
        <v>120</v>
      </c>
      <c r="D48338" s="158">
        <v>22.27</v>
      </c>
      <c r="E48338" s="158">
        <v>15789</v>
      </c>
      <c r="F48338" s="151"/>
      <c r="G48338" s="158"/>
    </row>
    <row r="48339" spans="1:7" x14ac:dyDescent="0.3">
      <c r="A48339" s="151">
        <v>42337</v>
      </c>
      <c r="B48339" s="98">
        <v>0.45833333333333331</v>
      </c>
      <c r="C48339" s="158" t="s">
        <v>120</v>
      </c>
      <c r="D48339" s="158">
        <v>22.27</v>
      </c>
      <c r="E48339" s="158">
        <v>15784</v>
      </c>
      <c r="F48339" s="151"/>
      <c r="G48339" s="158"/>
    </row>
    <row r="48340" spans="1:7" x14ac:dyDescent="0.3">
      <c r="A48340" s="151">
        <v>42337</v>
      </c>
      <c r="B48340" s="98">
        <v>0.46875</v>
      </c>
      <c r="C48340" s="158" t="s">
        <v>120</v>
      </c>
      <c r="D48340" s="158">
        <v>22.26</v>
      </c>
      <c r="E48340" s="158">
        <v>15799</v>
      </c>
      <c r="F48340" s="151"/>
      <c r="G48340" s="158"/>
    </row>
    <row r="48341" spans="1:7" x14ac:dyDescent="0.3">
      <c r="A48341" s="151">
        <v>42337</v>
      </c>
      <c r="B48341" s="98">
        <v>0.47916666666666669</v>
      </c>
      <c r="C48341" s="158" t="s">
        <v>120</v>
      </c>
      <c r="D48341" s="158">
        <v>22.24</v>
      </c>
      <c r="E48341" s="158">
        <v>15810</v>
      </c>
      <c r="F48341" s="151"/>
      <c r="G48341" s="158"/>
    </row>
    <row r="48342" spans="1:7" x14ac:dyDescent="0.3">
      <c r="A48342" s="151">
        <v>42337</v>
      </c>
      <c r="B48342" s="98">
        <v>0.48958333333333331</v>
      </c>
      <c r="C48342" s="158" t="s">
        <v>120</v>
      </c>
      <c r="D48342" s="158">
        <v>22.07</v>
      </c>
      <c r="E48342" s="158">
        <v>15505</v>
      </c>
      <c r="F48342" s="151"/>
      <c r="G48342" s="158"/>
    </row>
    <row r="48343" spans="1:7" x14ac:dyDescent="0.3">
      <c r="A48343" s="151">
        <v>42338</v>
      </c>
      <c r="B48343" s="98">
        <v>0.5</v>
      </c>
      <c r="C48343" s="158" t="s">
        <v>119</v>
      </c>
      <c r="D48343" s="158">
        <v>22.04</v>
      </c>
      <c r="E48343" s="158">
        <v>15454</v>
      </c>
      <c r="F48343" s="151"/>
      <c r="G48343" s="158"/>
    </row>
    <row r="48344" spans="1:7" x14ac:dyDescent="0.3">
      <c r="A48344" s="151">
        <v>42338</v>
      </c>
      <c r="B48344" s="98">
        <v>0.51041666666666663</v>
      </c>
      <c r="C48344" s="158" t="s">
        <v>119</v>
      </c>
      <c r="D48344" s="158">
        <v>22.03</v>
      </c>
      <c r="E48344" s="158">
        <v>15454</v>
      </c>
      <c r="F48344" s="151"/>
      <c r="G48344" s="158"/>
    </row>
    <row r="48345" spans="1:7" x14ac:dyDescent="0.3">
      <c r="A48345" s="151">
        <v>42338</v>
      </c>
      <c r="B48345" s="98">
        <v>0.52083333333333337</v>
      </c>
      <c r="C48345" s="158" t="s">
        <v>119</v>
      </c>
      <c r="D48345" s="158">
        <v>22.02</v>
      </c>
      <c r="E48345" s="158">
        <v>15476</v>
      </c>
      <c r="F48345" s="151"/>
      <c r="G48345" s="158"/>
    </row>
    <row r="48346" spans="1:7" x14ac:dyDescent="0.3">
      <c r="A48346" s="151">
        <v>42338</v>
      </c>
      <c r="B48346" s="98">
        <v>0.53125</v>
      </c>
      <c r="C48346" s="158" t="s">
        <v>119</v>
      </c>
      <c r="D48346" s="158">
        <v>22.01</v>
      </c>
      <c r="E48346" s="158">
        <v>15457</v>
      </c>
      <c r="F48346" s="151"/>
      <c r="G48346" s="158"/>
    </row>
    <row r="48347" spans="1:7" x14ac:dyDescent="0.3">
      <c r="A48347" s="151">
        <v>42338</v>
      </c>
      <c r="B48347" s="98">
        <v>4.1666666666666664E-2</v>
      </c>
      <c r="C48347" s="158" t="s">
        <v>119</v>
      </c>
      <c r="D48347" s="158">
        <v>22.06</v>
      </c>
      <c r="E48347" s="158">
        <v>16056</v>
      </c>
      <c r="F48347" s="151"/>
      <c r="G48347" s="158"/>
    </row>
    <row r="48348" spans="1:7" x14ac:dyDescent="0.3">
      <c r="A48348" s="151">
        <v>42338</v>
      </c>
      <c r="B48348" s="98">
        <v>5.2083333333333336E-2</v>
      </c>
      <c r="C48348" s="158" t="s">
        <v>119</v>
      </c>
      <c r="D48348" s="158">
        <v>22.14</v>
      </c>
      <c r="E48348" s="158">
        <v>17161</v>
      </c>
      <c r="F48348" s="151"/>
      <c r="G48348" s="158"/>
    </row>
    <row r="48349" spans="1:7" x14ac:dyDescent="0.3">
      <c r="A48349" s="151">
        <v>42338</v>
      </c>
      <c r="B48349" s="98">
        <v>6.25E-2</v>
      </c>
      <c r="C48349" s="158" t="s">
        <v>119</v>
      </c>
      <c r="D48349" s="158">
        <v>22.2</v>
      </c>
      <c r="E48349" s="158">
        <v>17919</v>
      </c>
      <c r="F48349" s="151"/>
      <c r="G48349" s="158"/>
    </row>
    <row r="48350" spans="1:7" x14ac:dyDescent="0.3">
      <c r="A48350" s="151">
        <v>42338</v>
      </c>
      <c r="B48350" s="98">
        <v>7.2916666666666671E-2</v>
      </c>
      <c r="C48350" s="158" t="s">
        <v>119</v>
      </c>
      <c r="D48350" s="158">
        <v>22.12</v>
      </c>
      <c r="E48350" s="158">
        <v>17230</v>
      </c>
      <c r="F48350" s="151"/>
      <c r="G48350" s="158"/>
    </row>
    <row r="48351" spans="1:7" x14ac:dyDescent="0.3">
      <c r="A48351" s="151">
        <v>42338</v>
      </c>
      <c r="B48351" s="98">
        <v>8.3333333333333329E-2</v>
      </c>
      <c r="C48351" s="158" t="s">
        <v>119</v>
      </c>
      <c r="D48351" s="158">
        <v>22.03</v>
      </c>
      <c r="E48351" s="158">
        <v>16684</v>
      </c>
      <c r="F48351" s="151"/>
      <c r="G48351" s="158"/>
    </row>
    <row r="48352" spans="1:7" x14ac:dyDescent="0.3">
      <c r="A48352" s="151">
        <v>42338</v>
      </c>
      <c r="B48352" s="98">
        <v>9.375E-2</v>
      </c>
      <c r="C48352" s="158" t="s">
        <v>119</v>
      </c>
      <c r="D48352" s="158">
        <v>22</v>
      </c>
      <c r="E48352" s="158">
        <v>16602</v>
      </c>
      <c r="F48352" s="151"/>
      <c r="G48352" s="158"/>
    </row>
    <row r="48353" spans="1:7" x14ac:dyDescent="0.3">
      <c r="A48353" s="151">
        <v>42338</v>
      </c>
      <c r="B48353" s="98">
        <v>0.10416666666666667</v>
      </c>
      <c r="C48353" s="158" t="s">
        <v>119</v>
      </c>
      <c r="D48353" s="158">
        <v>21.96</v>
      </c>
      <c r="E48353" s="158">
        <v>16534</v>
      </c>
      <c r="F48353" s="151"/>
      <c r="G48353" s="158"/>
    </row>
    <row r="48354" spans="1:7" x14ac:dyDescent="0.3">
      <c r="A48354" s="151">
        <v>42338</v>
      </c>
      <c r="B48354" s="98">
        <v>0.11458333333333333</v>
      </c>
      <c r="C48354" s="158" t="s">
        <v>119</v>
      </c>
      <c r="D48354" s="158">
        <v>21.96</v>
      </c>
      <c r="E48354" s="158">
        <v>16889</v>
      </c>
      <c r="F48354" s="151"/>
      <c r="G48354" s="158"/>
    </row>
    <row r="48355" spans="1:7" x14ac:dyDescent="0.3">
      <c r="A48355" s="151">
        <v>42338</v>
      </c>
      <c r="B48355" s="98">
        <v>0.125</v>
      </c>
      <c r="C48355" s="158" t="s">
        <v>119</v>
      </c>
      <c r="D48355" s="158">
        <v>21.94</v>
      </c>
      <c r="E48355" s="158">
        <v>17071</v>
      </c>
      <c r="F48355" s="151"/>
      <c r="G48355" s="158"/>
    </row>
    <row r="48356" spans="1:7" x14ac:dyDescent="0.3">
      <c r="A48356" s="151">
        <v>42338</v>
      </c>
      <c r="B48356" s="98">
        <v>0.13541666666666666</v>
      </c>
      <c r="C48356" s="158" t="s">
        <v>119</v>
      </c>
      <c r="D48356" s="158">
        <v>21.89</v>
      </c>
      <c r="E48356" s="158">
        <v>16885</v>
      </c>
      <c r="F48356" s="151"/>
      <c r="G48356" s="158"/>
    </row>
    <row r="48357" spans="1:7" x14ac:dyDescent="0.3">
      <c r="A48357" s="151">
        <v>42338</v>
      </c>
      <c r="B48357" s="98">
        <v>0.14583333333333334</v>
      </c>
      <c r="C48357" s="158" t="s">
        <v>119</v>
      </c>
      <c r="D48357" s="158">
        <v>21.86</v>
      </c>
      <c r="E48357" s="158">
        <v>16761</v>
      </c>
      <c r="F48357" s="151"/>
      <c r="G48357" s="158"/>
    </row>
    <row r="48358" spans="1:7" x14ac:dyDescent="0.3">
      <c r="A48358" s="151">
        <v>42338</v>
      </c>
      <c r="B48358" s="98">
        <v>0.15625</v>
      </c>
      <c r="C48358" s="158" t="s">
        <v>119</v>
      </c>
      <c r="D48358" s="158">
        <v>21.83</v>
      </c>
      <c r="E48358" s="158">
        <v>16771</v>
      </c>
      <c r="F48358" s="151"/>
      <c r="G48358" s="158"/>
    </row>
    <row r="48359" spans="1:7" x14ac:dyDescent="0.3">
      <c r="A48359" s="151">
        <v>42338</v>
      </c>
      <c r="B48359" s="98">
        <v>0.16666666666666666</v>
      </c>
      <c r="C48359" s="158" t="s">
        <v>119</v>
      </c>
      <c r="D48359" s="158">
        <v>21.79</v>
      </c>
      <c r="E48359" s="158">
        <v>16498</v>
      </c>
      <c r="F48359" s="151"/>
      <c r="G48359" s="158"/>
    </row>
    <row r="48360" spans="1:7" x14ac:dyDescent="0.3">
      <c r="A48360" s="151">
        <v>42338</v>
      </c>
      <c r="B48360" s="98">
        <v>0.17708333333333334</v>
      </c>
      <c r="C48360" s="158" t="s">
        <v>119</v>
      </c>
      <c r="D48360" s="158">
        <v>21.75</v>
      </c>
      <c r="E48360" s="158">
        <v>16323</v>
      </c>
      <c r="F48360" s="151"/>
      <c r="G48360" s="158"/>
    </row>
    <row r="48361" spans="1:7" x14ac:dyDescent="0.3">
      <c r="A48361" s="151">
        <v>42338</v>
      </c>
      <c r="B48361" s="98">
        <v>0.1875</v>
      </c>
      <c r="C48361" s="158" t="s">
        <v>119</v>
      </c>
      <c r="D48361" s="158">
        <v>21.69</v>
      </c>
      <c r="E48361" s="158">
        <v>16446</v>
      </c>
      <c r="F48361" s="151"/>
      <c r="G48361" s="158"/>
    </row>
    <row r="48362" spans="1:7" x14ac:dyDescent="0.3">
      <c r="A48362" s="151">
        <v>42338</v>
      </c>
      <c r="B48362" s="98">
        <v>0.19791666666666666</v>
      </c>
      <c r="C48362" s="158" t="s">
        <v>119</v>
      </c>
      <c r="D48362" s="158">
        <v>21.69</v>
      </c>
      <c r="E48362" s="158">
        <v>16587</v>
      </c>
      <c r="F48362" s="151"/>
      <c r="G48362" s="158"/>
    </row>
    <row r="48363" spans="1:7" x14ac:dyDescent="0.3">
      <c r="A48363" s="151">
        <v>42338</v>
      </c>
      <c r="B48363" s="98">
        <v>0.20833333333333334</v>
      </c>
      <c r="C48363" s="158" t="s">
        <v>119</v>
      </c>
      <c r="D48363" s="158">
        <v>21.66</v>
      </c>
      <c r="E48363" s="158">
        <v>16392</v>
      </c>
      <c r="F48363" s="151"/>
      <c r="G48363" s="158"/>
    </row>
    <row r="48364" spans="1:7" x14ac:dyDescent="0.3">
      <c r="A48364" s="151">
        <v>42338</v>
      </c>
      <c r="B48364" s="98">
        <v>0.21875</v>
      </c>
      <c r="C48364" s="158" t="s">
        <v>119</v>
      </c>
      <c r="D48364" s="158">
        <v>21.63</v>
      </c>
      <c r="E48364" s="158">
        <v>16294</v>
      </c>
      <c r="F48364" s="151"/>
      <c r="G48364" s="158"/>
    </row>
    <row r="48365" spans="1:7" x14ac:dyDescent="0.3">
      <c r="A48365" s="151">
        <v>42338</v>
      </c>
      <c r="B48365" s="98">
        <v>0.22916666666666666</v>
      </c>
      <c r="C48365" s="158" t="s">
        <v>119</v>
      </c>
      <c r="D48365" s="158">
        <v>21.6</v>
      </c>
      <c r="E48365" s="158">
        <v>16195</v>
      </c>
      <c r="F48365" s="151"/>
      <c r="G48365" s="158"/>
    </row>
    <row r="48366" spans="1:7" x14ac:dyDescent="0.3">
      <c r="A48366" s="151">
        <v>42338</v>
      </c>
      <c r="B48366" s="98">
        <v>0.23958333333333334</v>
      </c>
      <c r="C48366" s="158" t="s">
        <v>119</v>
      </c>
      <c r="D48366" s="158">
        <v>21.61</v>
      </c>
      <c r="E48366" s="158">
        <v>16251</v>
      </c>
      <c r="F48366" s="151"/>
      <c r="G48366" s="158"/>
    </row>
    <row r="48367" spans="1:7" x14ac:dyDescent="0.3">
      <c r="A48367" s="151">
        <v>42338</v>
      </c>
      <c r="B48367" s="98">
        <v>0.25</v>
      </c>
      <c r="C48367" s="158" t="s">
        <v>119</v>
      </c>
      <c r="D48367" s="158">
        <v>21.59</v>
      </c>
      <c r="E48367" s="158">
        <v>16212</v>
      </c>
      <c r="F48367" s="151"/>
      <c r="G48367" s="158"/>
    </row>
    <row r="48368" spans="1:7" x14ac:dyDescent="0.3">
      <c r="A48368" s="151">
        <v>42338</v>
      </c>
      <c r="B48368" s="98">
        <v>0.26041666666666669</v>
      </c>
      <c r="C48368" s="158" t="s">
        <v>119</v>
      </c>
      <c r="D48368" s="158">
        <v>21.61</v>
      </c>
      <c r="E48368" s="158">
        <v>16184</v>
      </c>
      <c r="F48368" s="151"/>
      <c r="G48368" s="158"/>
    </row>
    <row r="48369" spans="1:7" x14ac:dyDescent="0.3">
      <c r="A48369" s="151">
        <v>42338</v>
      </c>
      <c r="B48369" s="98">
        <v>0.27083333333333331</v>
      </c>
      <c r="C48369" s="158" t="s">
        <v>119</v>
      </c>
      <c r="D48369" s="158">
        <v>21.59</v>
      </c>
      <c r="E48369" s="158">
        <v>16130</v>
      </c>
      <c r="F48369" s="151"/>
      <c r="G48369" s="158"/>
    </row>
    <row r="48370" spans="1:7" x14ac:dyDescent="0.3">
      <c r="A48370" s="151">
        <v>42338</v>
      </c>
      <c r="B48370" s="98">
        <v>0.28125</v>
      </c>
      <c r="C48370" s="158" t="s">
        <v>119</v>
      </c>
      <c r="D48370" s="158">
        <v>21.57</v>
      </c>
      <c r="E48370" s="158">
        <v>16146</v>
      </c>
      <c r="F48370" s="151"/>
      <c r="G48370" s="158"/>
    </row>
    <row r="48371" spans="1:7" x14ac:dyDescent="0.3">
      <c r="A48371" s="151">
        <v>42338</v>
      </c>
      <c r="B48371" s="98">
        <v>0.29166666666666669</v>
      </c>
      <c r="C48371" s="158" t="s">
        <v>119</v>
      </c>
      <c r="D48371" s="158">
        <v>21.55</v>
      </c>
      <c r="E48371" s="158">
        <v>16139</v>
      </c>
      <c r="F48371" s="151"/>
      <c r="G48371" s="158"/>
    </row>
    <row r="48372" spans="1:7" x14ac:dyDescent="0.3">
      <c r="A48372" s="151">
        <v>42338</v>
      </c>
      <c r="B48372" s="98">
        <v>0.30208333333333331</v>
      </c>
      <c r="C48372" s="158" t="s">
        <v>119</v>
      </c>
      <c r="D48372" s="158">
        <v>21.54</v>
      </c>
      <c r="E48372" s="158">
        <v>16066</v>
      </c>
      <c r="F48372" s="151"/>
      <c r="G48372" s="158"/>
    </row>
    <row r="48373" spans="1:7" x14ac:dyDescent="0.3">
      <c r="A48373" s="151">
        <v>42338</v>
      </c>
      <c r="B48373" s="98">
        <v>0.3125</v>
      </c>
      <c r="C48373" s="158" t="s">
        <v>119</v>
      </c>
      <c r="D48373" s="158">
        <v>21.54</v>
      </c>
      <c r="E48373" s="158">
        <v>15970</v>
      </c>
      <c r="F48373" s="151"/>
      <c r="G48373" s="158"/>
    </row>
    <row r="48374" spans="1:7" x14ac:dyDescent="0.3">
      <c r="A48374" s="151">
        <v>42338</v>
      </c>
      <c r="B48374" s="98">
        <v>0.32291666666666669</v>
      </c>
      <c r="C48374" s="158" t="s">
        <v>119</v>
      </c>
      <c r="D48374" s="158">
        <v>21.55</v>
      </c>
      <c r="E48374" s="158">
        <v>15836</v>
      </c>
      <c r="F48374" s="151"/>
      <c r="G48374" s="158"/>
    </row>
    <row r="48375" spans="1:7" x14ac:dyDescent="0.3">
      <c r="A48375" s="151">
        <v>42338</v>
      </c>
      <c r="B48375" s="98">
        <v>0.33333333333333331</v>
      </c>
      <c r="C48375" s="158" t="s">
        <v>119</v>
      </c>
      <c r="D48375" s="158">
        <v>21.56</v>
      </c>
      <c r="E48375" s="158">
        <v>15652</v>
      </c>
      <c r="F48375" s="151"/>
      <c r="G48375" s="158"/>
    </row>
    <row r="48376" spans="1:7" x14ac:dyDescent="0.3">
      <c r="A48376" s="151">
        <v>42338</v>
      </c>
      <c r="B48376" s="98">
        <v>0.34375</v>
      </c>
      <c r="C48376" s="158" t="s">
        <v>119</v>
      </c>
      <c r="D48376" s="158">
        <v>21.59</v>
      </c>
      <c r="E48376" s="158">
        <v>15456</v>
      </c>
      <c r="F48376" s="151"/>
      <c r="G48376" s="158"/>
    </row>
    <row r="48377" spans="1:7" x14ac:dyDescent="0.3">
      <c r="A48377" s="151">
        <v>42338</v>
      </c>
      <c r="B48377" s="98">
        <v>0.35416666666666669</v>
      </c>
      <c r="C48377" s="158" t="s">
        <v>119</v>
      </c>
      <c r="D48377" s="158">
        <v>21.61</v>
      </c>
      <c r="E48377" s="158">
        <v>15288</v>
      </c>
      <c r="F48377" s="151"/>
      <c r="G48377" s="158"/>
    </row>
    <row r="48378" spans="1:7" x14ac:dyDescent="0.3">
      <c r="A48378" s="151">
        <v>42338</v>
      </c>
      <c r="B48378" s="98">
        <v>0.36458333333333331</v>
      </c>
      <c r="C48378" s="158" t="s">
        <v>119</v>
      </c>
      <c r="D48378" s="158">
        <v>21.66</v>
      </c>
      <c r="E48378" s="158">
        <v>15010</v>
      </c>
      <c r="F48378" s="151"/>
      <c r="G48378" s="158"/>
    </row>
    <row r="48379" spans="1:7" x14ac:dyDescent="0.3">
      <c r="A48379" s="151">
        <v>42338</v>
      </c>
      <c r="B48379" s="98">
        <v>0.375</v>
      </c>
      <c r="C48379" s="158" t="s">
        <v>119</v>
      </c>
      <c r="D48379" s="158">
        <v>21.68</v>
      </c>
      <c r="E48379" s="158">
        <v>14806</v>
      </c>
      <c r="F48379" s="151"/>
      <c r="G48379" s="158"/>
    </row>
    <row r="48380" spans="1:7" x14ac:dyDescent="0.3">
      <c r="A48380" s="151">
        <v>42338</v>
      </c>
      <c r="B48380" s="98">
        <v>0.38541666666666669</v>
      </c>
      <c r="C48380" s="158" t="s">
        <v>119</v>
      </c>
      <c r="D48380" s="158">
        <v>21.71</v>
      </c>
      <c r="E48380" s="158">
        <v>14653</v>
      </c>
      <c r="F48380" s="151"/>
      <c r="G48380" s="158"/>
    </row>
    <row r="48381" spans="1:7" x14ac:dyDescent="0.3">
      <c r="A48381" s="151">
        <v>42338</v>
      </c>
      <c r="B48381" s="98">
        <v>0.39583333333333331</v>
      </c>
      <c r="C48381" s="158" t="s">
        <v>119</v>
      </c>
      <c r="D48381" s="158">
        <v>21.77</v>
      </c>
      <c r="E48381" s="158">
        <v>14578</v>
      </c>
      <c r="F48381" s="151"/>
      <c r="G48381" s="158"/>
    </row>
    <row r="48382" spans="1:7" x14ac:dyDescent="0.3">
      <c r="A48382" s="151">
        <v>42338</v>
      </c>
      <c r="B48382" s="98">
        <v>0.40625</v>
      </c>
      <c r="C48382" s="158" t="s">
        <v>119</v>
      </c>
      <c r="D48382" s="158">
        <v>21.83</v>
      </c>
      <c r="E48382" s="158">
        <v>14489</v>
      </c>
      <c r="F48382" s="151"/>
      <c r="G48382" s="158"/>
    </row>
    <row r="48383" spans="1:7" x14ac:dyDescent="0.3">
      <c r="A48383" s="151">
        <v>42338</v>
      </c>
      <c r="B48383" s="98">
        <v>0.41666666666666669</v>
      </c>
      <c r="C48383" s="158" t="s">
        <v>119</v>
      </c>
      <c r="D48383" s="158">
        <v>21.87</v>
      </c>
      <c r="E48383" s="158">
        <v>14494</v>
      </c>
      <c r="F48383" s="151"/>
      <c r="G48383" s="158"/>
    </row>
    <row r="48384" spans="1:7" x14ac:dyDescent="0.3">
      <c r="A48384" s="151">
        <v>42338</v>
      </c>
      <c r="B48384" s="98">
        <v>0.42708333333333331</v>
      </c>
      <c r="C48384" s="158" t="s">
        <v>119</v>
      </c>
      <c r="D48384" s="158">
        <v>21.9</v>
      </c>
      <c r="E48384" s="158">
        <v>14534</v>
      </c>
      <c r="F48384" s="151"/>
      <c r="G48384" s="158"/>
    </row>
    <row r="48385" spans="1:7" x14ac:dyDescent="0.3">
      <c r="A48385" s="151">
        <v>42338</v>
      </c>
      <c r="B48385" s="98">
        <v>0.4375</v>
      </c>
      <c r="C48385" s="158" t="s">
        <v>119</v>
      </c>
      <c r="D48385" s="158">
        <v>22.05</v>
      </c>
      <c r="E48385" s="158">
        <v>14594</v>
      </c>
      <c r="F48385" s="151"/>
      <c r="G48385" s="158"/>
    </row>
    <row r="48386" spans="1:7" x14ac:dyDescent="0.3">
      <c r="A48386" s="151">
        <v>42338</v>
      </c>
      <c r="B48386" s="98">
        <v>0.44791666666666669</v>
      </c>
      <c r="C48386" s="158" t="s">
        <v>119</v>
      </c>
      <c r="D48386" s="158">
        <v>22.12</v>
      </c>
      <c r="E48386" s="158">
        <v>14615</v>
      </c>
      <c r="F48386" s="151"/>
      <c r="G48386" s="158"/>
    </row>
    <row r="48387" spans="1:7" x14ac:dyDescent="0.3">
      <c r="A48387" s="151">
        <v>42338</v>
      </c>
      <c r="B48387" s="98">
        <v>0.45833333333333331</v>
      </c>
      <c r="C48387" s="158" t="s">
        <v>119</v>
      </c>
      <c r="D48387" s="158">
        <v>22.19</v>
      </c>
      <c r="E48387" s="158">
        <v>14625</v>
      </c>
      <c r="F48387" s="151"/>
      <c r="G48387" s="158"/>
    </row>
    <row r="48388" spans="1:7" x14ac:dyDescent="0.3">
      <c r="A48388" s="151">
        <v>42338</v>
      </c>
      <c r="B48388" s="98">
        <v>0.46875</v>
      </c>
      <c r="C48388" s="158" t="s">
        <v>119</v>
      </c>
      <c r="D48388" s="158">
        <v>22.3</v>
      </c>
      <c r="E48388" s="158">
        <v>14681</v>
      </c>
      <c r="F48388" s="151"/>
      <c r="G48388" s="158"/>
    </row>
    <row r="48389" spans="1:7" x14ac:dyDescent="0.3">
      <c r="A48389" s="151">
        <v>42338</v>
      </c>
      <c r="B48389" s="98">
        <v>0.47916666666666669</v>
      </c>
      <c r="C48389" s="158" t="s">
        <v>119</v>
      </c>
      <c r="D48389" s="158">
        <v>22.39</v>
      </c>
      <c r="E48389" s="158">
        <v>14684</v>
      </c>
      <c r="F48389" s="151"/>
      <c r="G48389" s="158"/>
    </row>
    <row r="48390" spans="1:7" x14ac:dyDescent="0.3">
      <c r="A48390" s="151">
        <v>42338</v>
      </c>
      <c r="B48390" s="98">
        <v>0.48958333333333331</v>
      </c>
      <c r="C48390" s="158" t="s">
        <v>119</v>
      </c>
      <c r="D48390" s="158">
        <v>22.44</v>
      </c>
      <c r="E48390" s="158">
        <v>14655</v>
      </c>
      <c r="F48390" s="151"/>
      <c r="G48390" s="158"/>
    </row>
    <row r="48391" spans="1:7" x14ac:dyDescent="0.3">
      <c r="A48391" s="151">
        <v>42338</v>
      </c>
      <c r="B48391" s="98">
        <v>0.5</v>
      </c>
      <c r="C48391" s="158" t="s">
        <v>120</v>
      </c>
      <c r="D48391" s="158">
        <v>22.48</v>
      </c>
      <c r="E48391" s="158">
        <v>14615</v>
      </c>
      <c r="F48391" s="151"/>
      <c r="G48391" s="158"/>
    </row>
    <row r="48392" spans="1:7" x14ac:dyDescent="0.3">
      <c r="A48392" s="151">
        <v>42338</v>
      </c>
      <c r="B48392" s="98">
        <v>0.51041666666666663</v>
      </c>
      <c r="C48392" s="158" t="s">
        <v>120</v>
      </c>
      <c r="D48392" s="158">
        <v>22.56</v>
      </c>
      <c r="E48392" s="158">
        <v>14705</v>
      </c>
      <c r="F48392" s="151"/>
      <c r="G48392" s="158"/>
    </row>
    <row r="48393" spans="1:7" x14ac:dyDescent="0.3">
      <c r="A48393" s="151">
        <v>42338</v>
      </c>
      <c r="B48393" s="98">
        <v>0.52083333333333337</v>
      </c>
      <c r="C48393" s="158" t="s">
        <v>120</v>
      </c>
      <c r="D48393" s="158">
        <v>22.69</v>
      </c>
      <c r="E48393" s="158">
        <v>14749</v>
      </c>
      <c r="F48393" s="151"/>
      <c r="G48393" s="158"/>
    </row>
    <row r="48394" spans="1:7" x14ac:dyDescent="0.3">
      <c r="A48394" s="151">
        <v>42338</v>
      </c>
      <c r="B48394" s="98">
        <v>0.53125</v>
      </c>
      <c r="C48394" s="158" t="s">
        <v>120</v>
      </c>
      <c r="D48394" s="158">
        <v>22.85</v>
      </c>
      <c r="E48394" s="158">
        <v>14656</v>
      </c>
      <c r="F48394" s="151"/>
      <c r="G48394" s="158"/>
    </row>
    <row r="48395" spans="1:7" x14ac:dyDescent="0.3">
      <c r="A48395" s="151">
        <v>42338</v>
      </c>
      <c r="B48395" s="98">
        <v>4.1666666666666664E-2</v>
      </c>
      <c r="C48395" s="158" t="s">
        <v>120</v>
      </c>
      <c r="D48395" s="158">
        <v>22.96</v>
      </c>
      <c r="E48395" s="158">
        <v>14604</v>
      </c>
      <c r="F48395" s="151"/>
      <c r="G48395" s="158"/>
    </row>
    <row r="48396" spans="1:7" x14ac:dyDescent="0.3">
      <c r="A48396" s="151">
        <v>42338</v>
      </c>
      <c r="B48396" s="98">
        <v>5.2083333333333336E-2</v>
      </c>
      <c r="C48396" s="158" t="s">
        <v>120</v>
      </c>
      <c r="D48396" s="158">
        <v>23.1</v>
      </c>
      <c r="E48396" s="158">
        <v>14481</v>
      </c>
      <c r="F48396" s="151"/>
      <c r="G48396" s="158"/>
    </row>
    <row r="48397" spans="1:7" x14ac:dyDescent="0.3">
      <c r="A48397" s="151">
        <v>42338</v>
      </c>
      <c r="B48397" s="98">
        <v>6.25E-2</v>
      </c>
      <c r="C48397" s="158" t="s">
        <v>120</v>
      </c>
      <c r="D48397" s="158">
        <v>23.19</v>
      </c>
      <c r="E48397" s="158">
        <v>14440</v>
      </c>
      <c r="F48397" s="151"/>
      <c r="G48397" s="158"/>
    </row>
    <row r="48398" spans="1:7" x14ac:dyDescent="0.3">
      <c r="A48398" s="151">
        <v>42338</v>
      </c>
      <c r="B48398" s="98">
        <v>7.2916666666666671E-2</v>
      </c>
      <c r="C48398" s="158" t="s">
        <v>120</v>
      </c>
      <c r="D48398" s="158">
        <v>23.28</v>
      </c>
      <c r="E48398" s="158">
        <v>14313</v>
      </c>
      <c r="F48398" s="151"/>
      <c r="G48398" s="158"/>
    </row>
    <row r="48399" spans="1:7" x14ac:dyDescent="0.3">
      <c r="A48399" s="151">
        <v>42338</v>
      </c>
      <c r="B48399" s="98">
        <v>8.3333333333333329E-2</v>
      </c>
      <c r="C48399" s="158" t="s">
        <v>120</v>
      </c>
      <c r="D48399" s="158">
        <v>23.41</v>
      </c>
      <c r="E48399" s="158">
        <v>14206</v>
      </c>
      <c r="F48399" s="151"/>
      <c r="G48399" s="158"/>
    </row>
    <row r="48400" spans="1:7" x14ac:dyDescent="0.3">
      <c r="A48400" s="151">
        <v>42338</v>
      </c>
      <c r="B48400" s="98">
        <v>9.375E-2</v>
      </c>
      <c r="C48400" s="158" t="s">
        <v>120</v>
      </c>
      <c r="D48400" s="158">
        <v>23.55</v>
      </c>
      <c r="E48400" s="158">
        <v>14052</v>
      </c>
      <c r="F48400" s="151"/>
      <c r="G48400" s="158"/>
    </row>
    <row r="48401" spans="1:7" x14ac:dyDescent="0.3">
      <c r="A48401" s="151">
        <v>42338</v>
      </c>
      <c r="B48401" s="98">
        <v>0.10416666666666667</v>
      </c>
      <c r="C48401" s="158" t="s">
        <v>120</v>
      </c>
      <c r="D48401" s="158">
        <v>23.62</v>
      </c>
      <c r="E48401" s="158">
        <v>13931</v>
      </c>
      <c r="F48401" s="151"/>
      <c r="G48401" s="158"/>
    </row>
    <row r="48402" spans="1:7" x14ac:dyDescent="0.3">
      <c r="A48402" s="151">
        <v>42338</v>
      </c>
      <c r="B48402" s="98">
        <v>0.11458333333333333</v>
      </c>
      <c r="C48402" s="158" t="s">
        <v>120</v>
      </c>
      <c r="D48402" s="158">
        <v>23.55</v>
      </c>
      <c r="E48402" s="158">
        <v>13834</v>
      </c>
      <c r="F48402" s="151"/>
      <c r="G48402" s="158"/>
    </row>
    <row r="48403" spans="1:7" x14ac:dyDescent="0.3">
      <c r="A48403" s="151">
        <v>42338</v>
      </c>
      <c r="B48403" s="98">
        <v>0.125</v>
      </c>
      <c r="C48403" s="158" t="s">
        <v>120</v>
      </c>
      <c r="D48403" s="158">
        <v>23.65</v>
      </c>
      <c r="E48403" s="158">
        <v>14197</v>
      </c>
      <c r="F48403" s="151"/>
      <c r="G48403" s="158"/>
    </row>
    <row r="48404" spans="1:7" x14ac:dyDescent="0.3">
      <c r="A48404" s="151">
        <v>42338</v>
      </c>
      <c r="B48404" s="98">
        <v>0.13541666666666666</v>
      </c>
      <c r="C48404" s="158" t="s">
        <v>120</v>
      </c>
      <c r="D48404" s="158">
        <v>23.72</v>
      </c>
      <c r="E48404" s="158">
        <v>14321</v>
      </c>
      <c r="F48404" s="151"/>
      <c r="G48404" s="158"/>
    </row>
    <row r="48405" spans="1:7" x14ac:dyDescent="0.3">
      <c r="A48405" s="151">
        <v>42338</v>
      </c>
      <c r="B48405" s="98">
        <v>0.14583333333333334</v>
      </c>
      <c r="C48405" s="158" t="s">
        <v>120</v>
      </c>
      <c r="D48405" s="158">
        <v>23.52</v>
      </c>
      <c r="E48405" s="158">
        <v>15339</v>
      </c>
      <c r="F48405" s="151"/>
      <c r="G48405" s="158"/>
    </row>
    <row r="48406" spans="1:7" x14ac:dyDescent="0.3">
      <c r="A48406" s="151">
        <v>42338</v>
      </c>
      <c r="B48406" s="98">
        <v>0.15625</v>
      </c>
      <c r="C48406" s="158" t="s">
        <v>120</v>
      </c>
      <c r="D48406" s="158">
        <v>23.38</v>
      </c>
      <c r="E48406" s="158">
        <v>16166</v>
      </c>
      <c r="F48406" s="151"/>
      <c r="G48406" s="158"/>
    </row>
    <row r="48407" spans="1:7" x14ac:dyDescent="0.3">
      <c r="A48407" s="151">
        <v>42338</v>
      </c>
      <c r="B48407" s="98">
        <v>0.16666666666666666</v>
      </c>
      <c r="C48407" s="158" t="s">
        <v>120</v>
      </c>
      <c r="D48407" s="158">
        <v>23.38</v>
      </c>
      <c r="E48407" s="158">
        <v>16577</v>
      </c>
      <c r="F48407" s="151"/>
      <c r="G48407" s="158"/>
    </row>
    <row r="48408" spans="1:7" x14ac:dyDescent="0.3">
      <c r="A48408" s="151">
        <v>42338</v>
      </c>
      <c r="B48408" s="98">
        <v>0.17708333333333334</v>
      </c>
      <c r="C48408" s="158" t="s">
        <v>120</v>
      </c>
      <c r="D48408" s="158">
        <v>23.52</v>
      </c>
      <c r="E48408" s="158">
        <v>16226</v>
      </c>
      <c r="F48408" s="151"/>
      <c r="G48408" s="158"/>
    </row>
    <row r="48409" spans="1:7" x14ac:dyDescent="0.3">
      <c r="A48409" s="151">
        <v>42338</v>
      </c>
      <c r="B48409" s="98">
        <v>0.1875</v>
      </c>
      <c r="C48409" s="158" t="s">
        <v>120</v>
      </c>
      <c r="D48409" s="158">
        <v>23.45</v>
      </c>
      <c r="E48409" s="158">
        <v>16674</v>
      </c>
      <c r="F48409" s="151"/>
      <c r="G48409" s="158"/>
    </row>
    <row r="48410" spans="1:7" x14ac:dyDescent="0.3">
      <c r="A48410" s="151">
        <v>42338</v>
      </c>
      <c r="B48410" s="98">
        <v>0.19791666666666666</v>
      </c>
      <c r="C48410" s="158" t="s">
        <v>120</v>
      </c>
      <c r="D48410" s="158">
        <v>23.54</v>
      </c>
      <c r="E48410" s="158">
        <v>16581</v>
      </c>
      <c r="F48410" s="151"/>
      <c r="G48410" s="158"/>
    </row>
    <row r="48411" spans="1:7" x14ac:dyDescent="0.3">
      <c r="A48411" s="151">
        <v>42338</v>
      </c>
      <c r="B48411" s="98">
        <v>0.20833333333333334</v>
      </c>
      <c r="C48411" s="158" t="s">
        <v>120</v>
      </c>
      <c r="D48411" s="158">
        <v>23.63</v>
      </c>
      <c r="E48411" s="158">
        <v>16072</v>
      </c>
      <c r="F48411" s="151"/>
      <c r="G48411" s="158"/>
    </row>
    <row r="48412" spans="1:7" x14ac:dyDescent="0.3">
      <c r="A48412" s="151">
        <v>42338</v>
      </c>
      <c r="B48412" s="98">
        <v>0.21875</v>
      </c>
      <c r="C48412" s="158" t="s">
        <v>120</v>
      </c>
      <c r="D48412" s="158">
        <v>23.68</v>
      </c>
      <c r="E48412" s="158">
        <v>16025</v>
      </c>
      <c r="F48412" s="151"/>
      <c r="G48412" s="158"/>
    </row>
    <row r="48413" spans="1:7" x14ac:dyDescent="0.3">
      <c r="A48413" s="151">
        <v>42338</v>
      </c>
      <c r="B48413" s="98">
        <v>0.22916666666666666</v>
      </c>
      <c r="C48413" s="158" t="s">
        <v>120</v>
      </c>
      <c r="D48413" s="158">
        <v>23.65</v>
      </c>
      <c r="E48413" s="158">
        <v>16286</v>
      </c>
      <c r="F48413" s="151"/>
      <c r="G48413" s="158"/>
    </row>
    <row r="48414" spans="1:7" x14ac:dyDescent="0.3">
      <c r="A48414" s="151">
        <v>42338</v>
      </c>
      <c r="B48414" s="98">
        <v>0.23958333333333334</v>
      </c>
      <c r="C48414" s="158" t="s">
        <v>120</v>
      </c>
      <c r="D48414" s="158">
        <v>23.63</v>
      </c>
      <c r="E48414" s="158">
        <v>16460</v>
      </c>
      <c r="F48414" s="151"/>
      <c r="G48414" s="158"/>
    </row>
    <row r="48415" spans="1:7" x14ac:dyDescent="0.3">
      <c r="A48415" s="151">
        <v>42338</v>
      </c>
      <c r="B48415" s="98">
        <v>0.25</v>
      </c>
      <c r="C48415" s="158" t="s">
        <v>120</v>
      </c>
      <c r="D48415" s="158">
        <v>23.6</v>
      </c>
      <c r="E48415" s="158">
        <v>16718</v>
      </c>
      <c r="F48415" s="151"/>
      <c r="G48415" s="158"/>
    </row>
    <row r="48416" spans="1:7" x14ac:dyDescent="0.3">
      <c r="A48416" s="151">
        <v>42338</v>
      </c>
      <c r="B48416" s="98">
        <v>0.26041666666666669</v>
      </c>
      <c r="C48416" s="158" t="s">
        <v>120</v>
      </c>
      <c r="D48416" s="158">
        <v>23.64</v>
      </c>
      <c r="E48416" s="158">
        <v>16426</v>
      </c>
      <c r="F48416" s="151"/>
      <c r="G48416" s="158"/>
    </row>
    <row r="48417" spans="1:7" x14ac:dyDescent="0.3">
      <c r="A48417" s="151">
        <v>42338</v>
      </c>
      <c r="B48417" s="98">
        <v>0.27083333333333331</v>
      </c>
      <c r="C48417" s="158" t="s">
        <v>120</v>
      </c>
      <c r="D48417" s="158">
        <v>23.64</v>
      </c>
      <c r="E48417" s="158">
        <v>16279</v>
      </c>
      <c r="F48417" s="151"/>
      <c r="G48417" s="158"/>
    </row>
    <row r="48418" spans="1:7" x14ac:dyDescent="0.3">
      <c r="A48418" s="151">
        <v>42338</v>
      </c>
      <c r="B48418" s="98">
        <v>0.28125</v>
      </c>
      <c r="C48418" s="158" t="s">
        <v>120</v>
      </c>
      <c r="D48418" s="158">
        <v>23.57</v>
      </c>
      <c r="E48418" s="158">
        <v>16477</v>
      </c>
      <c r="F48418" s="151"/>
      <c r="G48418" s="158"/>
    </row>
    <row r="48419" spans="1:7" x14ac:dyDescent="0.3">
      <c r="A48419" s="151">
        <v>42338</v>
      </c>
      <c r="B48419" s="98">
        <v>0.29166666666666669</v>
      </c>
      <c r="C48419" s="158" t="s">
        <v>120</v>
      </c>
      <c r="D48419" s="158">
        <v>23.61</v>
      </c>
      <c r="E48419" s="158">
        <v>15665</v>
      </c>
      <c r="F48419" s="151"/>
      <c r="G48419" s="158"/>
    </row>
    <row r="48420" spans="1:7" x14ac:dyDescent="0.3">
      <c r="A48420" s="151">
        <v>42338</v>
      </c>
      <c r="B48420" s="98">
        <v>0.30208333333333331</v>
      </c>
      <c r="C48420" s="158" t="s">
        <v>120</v>
      </c>
      <c r="D48420" s="158">
        <v>23.58</v>
      </c>
      <c r="E48420" s="158">
        <v>15224</v>
      </c>
      <c r="F48420" s="151"/>
      <c r="G48420" s="158"/>
    </row>
    <row r="48421" spans="1:7" x14ac:dyDescent="0.3">
      <c r="A48421" s="151">
        <v>42338</v>
      </c>
      <c r="B48421" s="98">
        <v>0.3125</v>
      </c>
      <c r="C48421" s="158" t="s">
        <v>120</v>
      </c>
      <c r="D48421" s="158">
        <v>23.59</v>
      </c>
      <c r="E48421" s="158">
        <v>15330</v>
      </c>
      <c r="F48421" s="151"/>
      <c r="G48421" s="158"/>
    </row>
    <row r="48422" spans="1:7" x14ac:dyDescent="0.3">
      <c r="A48422" s="151">
        <v>42338</v>
      </c>
      <c r="B48422" s="98">
        <v>0.32291666666666669</v>
      </c>
      <c r="C48422" s="158" t="s">
        <v>120</v>
      </c>
      <c r="D48422" s="158">
        <v>23.59</v>
      </c>
      <c r="E48422" s="158">
        <v>15198</v>
      </c>
      <c r="F48422" s="151"/>
      <c r="G48422" s="158"/>
    </row>
    <row r="48423" spans="1:7" x14ac:dyDescent="0.3">
      <c r="A48423" s="151">
        <v>42338</v>
      </c>
      <c r="B48423" s="98">
        <v>0.33333333333333331</v>
      </c>
      <c r="C48423" s="158" t="s">
        <v>120</v>
      </c>
      <c r="D48423" s="158">
        <v>23.57</v>
      </c>
      <c r="E48423" s="158">
        <v>15382</v>
      </c>
      <c r="F48423" s="151"/>
      <c r="G48423" s="158"/>
    </row>
    <row r="48424" spans="1:7" x14ac:dyDescent="0.3">
      <c r="A48424" s="151">
        <v>42338</v>
      </c>
      <c r="B48424" s="98">
        <v>0.34375</v>
      </c>
      <c r="C48424" s="158" t="s">
        <v>120</v>
      </c>
      <c r="D48424" s="158">
        <v>23.54</v>
      </c>
      <c r="E48424" s="158">
        <v>15579</v>
      </c>
      <c r="F48424" s="151"/>
      <c r="G48424" s="158"/>
    </row>
    <row r="48425" spans="1:7" x14ac:dyDescent="0.3">
      <c r="A48425" s="151">
        <v>42338</v>
      </c>
      <c r="B48425" s="98">
        <v>0.35416666666666669</v>
      </c>
      <c r="C48425" s="158" t="s">
        <v>120</v>
      </c>
      <c r="D48425" s="158">
        <v>23.52</v>
      </c>
      <c r="E48425" s="158">
        <v>15926</v>
      </c>
      <c r="F48425" s="151"/>
      <c r="G48425" s="158"/>
    </row>
    <row r="48426" spans="1:7" x14ac:dyDescent="0.3">
      <c r="A48426" s="151">
        <v>42338</v>
      </c>
      <c r="B48426" s="98">
        <v>0.36458333333333331</v>
      </c>
      <c r="C48426" s="158" t="s">
        <v>120</v>
      </c>
      <c r="D48426" s="158">
        <v>23.52</v>
      </c>
      <c r="E48426" s="158">
        <v>15453</v>
      </c>
      <c r="F48426" s="151"/>
      <c r="G48426" s="158"/>
    </row>
    <row r="48427" spans="1:7" x14ac:dyDescent="0.3">
      <c r="A48427" s="151">
        <v>42338</v>
      </c>
      <c r="B48427" s="98">
        <v>0.375</v>
      </c>
      <c r="C48427" s="158" t="s">
        <v>120</v>
      </c>
      <c r="D48427" s="158">
        <v>23.51</v>
      </c>
      <c r="E48427" s="158">
        <v>15408</v>
      </c>
      <c r="F48427" s="151"/>
      <c r="G48427" s="158"/>
    </row>
    <row r="48428" spans="1:7" x14ac:dyDescent="0.3">
      <c r="A48428" s="151">
        <v>42338</v>
      </c>
      <c r="B48428" s="98">
        <v>0.38541666666666669</v>
      </c>
      <c r="C48428" s="158" t="s">
        <v>120</v>
      </c>
      <c r="D48428" s="158">
        <v>23.51</v>
      </c>
      <c r="E48428" s="158">
        <v>15359</v>
      </c>
      <c r="F48428" s="151"/>
      <c r="G48428" s="158"/>
    </row>
    <row r="48429" spans="1:7" x14ac:dyDescent="0.3">
      <c r="A48429" s="151">
        <v>42338</v>
      </c>
      <c r="B48429" s="98">
        <v>0.39583333333333331</v>
      </c>
      <c r="C48429" s="158" t="s">
        <v>120</v>
      </c>
      <c r="D48429" s="158">
        <v>23.48</v>
      </c>
      <c r="E48429" s="158">
        <v>15278</v>
      </c>
      <c r="F48429" s="151"/>
      <c r="G48429" s="158"/>
    </row>
    <row r="48430" spans="1:7" x14ac:dyDescent="0.3">
      <c r="A48430" s="151">
        <v>42338</v>
      </c>
      <c r="B48430" s="98">
        <v>0.40625</v>
      </c>
      <c r="C48430" s="158" t="s">
        <v>120</v>
      </c>
      <c r="D48430" s="158">
        <v>23.46</v>
      </c>
      <c r="E48430" s="158">
        <v>15149</v>
      </c>
      <c r="F48430" s="151"/>
      <c r="G48430" s="158"/>
    </row>
    <row r="48431" spans="1:7" x14ac:dyDescent="0.3">
      <c r="A48431" s="151">
        <v>42338</v>
      </c>
      <c r="B48431" s="98">
        <v>0.41666666666666669</v>
      </c>
      <c r="C48431" s="158" t="s">
        <v>120</v>
      </c>
      <c r="D48431" s="158">
        <v>23.46</v>
      </c>
      <c r="E48431" s="158">
        <v>15166</v>
      </c>
      <c r="F48431" s="151"/>
      <c r="G48431" s="158"/>
    </row>
    <row r="48432" spans="1:7" x14ac:dyDescent="0.3">
      <c r="A48432" s="151">
        <v>42338</v>
      </c>
      <c r="B48432" s="98">
        <v>0.42708333333333331</v>
      </c>
      <c r="C48432" s="158" t="s">
        <v>120</v>
      </c>
      <c r="D48432" s="158">
        <v>23.45</v>
      </c>
      <c r="E48432" s="158">
        <v>15307</v>
      </c>
      <c r="F48432" s="151"/>
      <c r="G48432" s="158"/>
    </row>
    <row r="48433" spans="1:7" x14ac:dyDescent="0.3">
      <c r="A48433" s="151">
        <v>42338</v>
      </c>
      <c r="B48433" s="98">
        <v>0.4375</v>
      </c>
      <c r="C48433" s="158" t="s">
        <v>120</v>
      </c>
      <c r="D48433" s="158">
        <v>23.39</v>
      </c>
      <c r="E48433" s="158">
        <v>15368</v>
      </c>
      <c r="F48433" s="151"/>
      <c r="G48433" s="158"/>
    </row>
    <row r="48434" spans="1:7" x14ac:dyDescent="0.3">
      <c r="A48434" s="151">
        <v>42338</v>
      </c>
      <c r="B48434" s="98">
        <v>0.44791666666666669</v>
      </c>
      <c r="C48434" s="158" t="s">
        <v>120</v>
      </c>
      <c r="D48434" s="158">
        <v>23.38</v>
      </c>
      <c r="E48434" s="158">
        <v>15296</v>
      </c>
      <c r="F48434" s="151"/>
      <c r="G48434" s="158"/>
    </row>
    <row r="48435" spans="1:7" x14ac:dyDescent="0.3">
      <c r="A48435" s="151">
        <v>42338</v>
      </c>
      <c r="B48435" s="98">
        <v>0.45833333333333331</v>
      </c>
      <c r="C48435" s="158" t="s">
        <v>120</v>
      </c>
      <c r="D48435" s="158">
        <v>23.32</v>
      </c>
      <c r="E48435" s="158">
        <v>15364</v>
      </c>
      <c r="F48435" s="151"/>
      <c r="G48435" s="158"/>
    </row>
    <row r="48436" spans="1:7" x14ac:dyDescent="0.3">
      <c r="A48436" s="151">
        <v>42338</v>
      </c>
      <c r="B48436" s="98">
        <v>0.46875</v>
      </c>
      <c r="C48436" s="158" t="s">
        <v>120</v>
      </c>
      <c r="D48436" s="158">
        <v>23.34</v>
      </c>
      <c r="E48436" s="158">
        <v>15323</v>
      </c>
      <c r="F48436" s="151"/>
      <c r="G48436" s="158"/>
    </row>
    <row r="48437" spans="1:7" x14ac:dyDescent="0.3">
      <c r="A48437" s="151">
        <v>42338</v>
      </c>
      <c r="B48437" s="98">
        <v>0.47916666666666669</v>
      </c>
      <c r="C48437" s="158" t="s">
        <v>120</v>
      </c>
      <c r="D48437" s="158">
        <v>23.33</v>
      </c>
      <c r="E48437" s="158">
        <v>15356</v>
      </c>
      <c r="F48437" s="151"/>
      <c r="G48437" s="158"/>
    </row>
    <row r="48438" spans="1:7" x14ac:dyDescent="0.3">
      <c r="A48438" s="151">
        <v>42338</v>
      </c>
      <c r="B48438" s="98">
        <v>0.48958333333333331</v>
      </c>
      <c r="C48438" s="158" t="s">
        <v>120</v>
      </c>
      <c r="D48438" s="158">
        <v>23.32</v>
      </c>
      <c r="E48438" s="158">
        <v>15389</v>
      </c>
      <c r="F48438" s="151"/>
      <c r="G48438" s="158"/>
    </row>
    <row r="48439" spans="1:7" x14ac:dyDescent="0.3">
      <c r="A48439" s="151">
        <v>42339</v>
      </c>
      <c r="B48439" s="98">
        <v>0.5</v>
      </c>
      <c r="C48439" s="158" t="s">
        <v>119</v>
      </c>
      <c r="D48439" s="158">
        <v>23.31</v>
      </c>
      <c r="E48439" s="158">
        <v>15538</v>
      </c>
      <c r="F48439" s="151"/>
      <c r="G48439" s="158"/>
    </row>
    <row r="48440" spans="1:7" x14ac:dyDescent="0.3">
      <c r="A48440" s="151">
        <v>42339</v>
      </c>
      <c r="B48440" s="98">
        <v>0.51041666666666663</v>
      </c>
      <c r="C48440" s="158" t="s">
        <v>119</v>
      </c>
      <c r="D48440" s="158">
        <v>23.25</v>
      </c>
      <c r="E48440" s="158">
        <v>15468</v>
      </c>
      <c r="F48440" s="151"/>
      <c r="G48440" s="158"/>
    </row>
    <row r="48441" spans="1:7" x14ac:dyDescent="0.3">
      <c r="A48441" s="151">
        <v>42339</v>
      </c>
      <c r="B48441" s="98">
        <v>0.52083333333333337</v>
      </c>
      <c r="C48441" s="158" t="s">
        <v>119</v>
      </c>
      <c r="D48441" s="158">
        <v>23.15</v>
      </c>
      <c r="E48441" s="158">
        <v>15328</v>
      </c>
      <c r="F48441" s="151"/>
      <c r="G48441" s="158"/>
    </row>
    <row r="48442" spans="1:7" x14ac:dyDescent="0.3">
      <c r="A48442" s="151">
        <v>42339</v>
      </c>
      <c r="B48442" s="98">
        <v>0.53125</v>
      </c>
      <c r="C48442" s="158" t="s">
        <v>119</v>
      </c>
      <c r="D48442" s="158">
        <v>23.13</v>
      </c>
      <c r="E48442" s="158">
        <v>15268</v>
      </c>
      <c r="F48442" s="151"/>
      <c r="G48442" s="158"/>
    </row>
    <row r="48443" spans="1:7" x14ac:dyDescent="0.3">
      <c r="A48443" s="151">
        <v>42339</v>
      </c>
      <c r="B48443" s="98">
        <v>4.1666666666666664E-2</v>
      </c>
      <c r="C48443" s="158" t="s">
        <v>119</v>
      </c>
      <c r="D48443" s="158">
        <v>23.13</v>
      </c>
      <c r="E48443" s="158">
        <v>15236</v>
      </c>
      <c r="F48443" s="151"/>
      <c r="G48443" s="158"/>
    </row>
    <row r="48444" spans="1:7" x14ac:dyDescent="0.3">
      <c r="A48444" s="151">
        <v>42339</v>
      </c>
      <c r="B48444" s="98">
        <v>5.2083333333333336E-2</v>
      </c>
      <c r="C48444" s="158" t="s">
        <v>119</v>
      </c>
      <c r="D48444" s="158">
        <v>23.11</v>
      </c>
      <c r="E48444" s="158">
        <v>15170</v>
      </c>
      <c r="F48444" s="151"/>
      <c r="G48444" s="158"/>
    </row>
    <row r="48445" spans="1:7" x14ac:dyDescent="0.3">
      <c r="A48445" s="151">
        <v>42339</v>
      </c>
      <c r="B48445" s="98">
        <v>6.25E-2</v>
      </c>
      <c r="C48445" s="158" t="s">
        <v>119</v>
      </c>
      <c r="D48445" s="158">
        <v>23.1</v>
      </c>
      <c r="E48445" s="158">
        <v>15215</v>
      </c>
      <c r="F48445" s="151"/>
      <c r="G48445" s="158"/>
    </row>
    <row r="48446" spans="1:7" x14ac:dyDescent="0.3">
      <c r="A48446" s="151">
        <v>42339</v>
      </c>
      <c r="B48446" s="98">
        <v>7.2916666666666671E-2</v>
      </c>
      <c r="C48446" s="158" t="s">
        <v>119</v>
      </c>
      <c r="D48446" s="158">
        <v>23.09</v>
      </c>
      <c r="E48446" s="158">
        <v>15233</v>
      </c>
      <c r="F48446" s="151"/>
      <c r="G48446" s="158"/>
    </row>
    <row r="48447" spans="1:7" x14ac:dyDescent="0.3">
      <c r="A48447" s="151">
        <v>42339</v>
      </c>
      <c r="B48447" s="98">
        <v>8.3333333333333329E-2</v>
      </c>
      <c r="C48447" s="158" t="s">
        <v>119</v>
      </c>
      <c r="D48447" s="158">
        <v>23.08</v>
      </c>
      <c r="E48447" s="158">
        <v>15267</v>
      </c>
      <c r="F48447" s="151"/>
      <c r="G48447" s="158"/>
    </row>
    <row r="48448" spans="1:7" x14ac:dyDescent="0.3">
      <c r="A48448" s="151">
        <v>42339</v>
      </c>
      <c r="B48448" s="98">
        <v>9.375E-2</v>
      </c>
      <c r="C48448" s="158" t="s">
        <v>119</v>
      </c>
      <c r="D48448" s="158">
        <v>23.06</v>
      </c>
      <c r="E48448" s="158">
        <v>15492</v>
      </c>
      <c r="F48448" s="151"/>
      <c r="G48448" s="158"/>
    </row>
    <row r="48449" spans="1:7" x14ac:dyDescent="0.3">
      <c r="A48449" s="151">
        <v>42339</v>
      </c>
      <c r="B48449" s="98">
        <v>0.10416666666666667</v>
      </c>
      <c r="C48449" s="158" t="s">
        <v>119</v>
      </c>
      <c r="D48449" s="158">
        <v>23.02</v>
      </c>
      <c r="E48449" s="158">
        <v>17235</v>
      </c>
      <c r="F48449" s="151"/>
      <c r="G48449" s="158"/>
    </row>
    <row r="48450" spans="1:7" x14ac:dyDescent="0.3">
      <c r="A48450" s="151">
        <v>42339</v>
      </c>
      <c r="B48450" s="98">
        <v>0.11458333333333333</v>
      </c>
      <c r="C48450" s="158" t="s">
        <v>119</v>
      </c>
      <c r="D48450" s="158">
        <v>22.99</v>
      </c>
      <c r="E48450" s="158">
        <v>18439</v>
      </c>
      <c r="F48450" s="151"/>
      <c r="G48450" s="158"/>
    </row>
    <row r="48451" spans="1:7" x14ac:dyDescent="0.3">
      <c r="A48451" s="151">
        <v>42339</v>
      </c>
      <c r="B48451" s="98">
        <v>0.125</v>
      </c>
      <c r="C48451" s="158" t="s">
        <v>119</v>
      </c>
      <c r="D48451" s="158">
        <v>22.94</v>
      </c>
      <c r="E48451" s="158">
        <v>19208</v>
      </c>
      <c r="F48451" s="151"/>
      <c r="G48451" s="158"/>
    </row>
    <row r="48452" spans="1:7" x14ac:dyDescent="0.3">
      <c r="A48452" s="151">
        <v>42339</v>
      </c>
      <c r="B48452" s="98">
        <v>0.13541666666666666</v>
      </c>
      <c r="C48452" s="158" t="s">
        <v>119</v>
      </c>
      <c r="D48452" s="158">
        <v>22.91</v>
      </c>
      <c r="E48452" s="158">
        <v>18908</v>
      </c>
      <c r="F48452" s="151"/>
      <c r="G48452" s="158"/>
    </row>
    <row r="48453" spans="1:7" x14ac:dyDescent="0.3">
      <c r="A48453" s="151">
        <v>42339</v>
      </c>
      <c r="B48453" s="98">
        <v>0.14583333333333334</v>
      </c>
      <c r="C48453" s="158" t="s">
        <v>119</v>
      </c>
      <c r="D48453" s="158">
        <v>22.93</v>
      </c>
      <c r="E48453" s="158">
        <v>18572</v>
      </c>
      <c r="F48453" s="151"/>
      <c r="G48453" s="158"/>
    </row>
    <row r="48454" spans="1:7" x14ac:dyDescent="0.3">
      <c r="A48454" s="151">
        <v>42339</v>
      </c>
      <c r="B48454" s="98">
        <v>0.15625</v>
      </c>
      <c r="C48454" s="158" t="s">
        <v>119</v>
      </c>
      <c r="D48454" s="158">
        <v>22.93</v>
      </c>
      <c r="E48454" s="158">
        <v>17849</v>
      </c>
      <c r="F48454" s="151"/>
      <c r="G48454" s="158"/>
    </row>
    <row r="48455" spans="1:7" x14ac:dyDescent="0.3">
      <c r="A48455" s="151">
        <v>42339</v>
      </c>
      <c r="B48455" s="98">
        <v>0.16666666666666666</v>
      </c>
      <c r="C48455" s="158" t="s">
        <v>119</v>
      </c>
      <c r="D48455" s="158">
        <v>22.96</v>
      </c>
      <c r="E48455" s="158">
        <v>17426</v>
      </c>
      <c r="F48455" s="151"/>
      <c r="G48455" s="158"/>
    </row>
    <row r="48456" spans="1:7" x14ac:dyDescent="0.3">
      <c r="A48456" s="151">
        <v>42339</v>
      </c>
      <c r="B48456" s="98">
        <v>0.17708333333333334</v>
      </c>
      <c r="C48456" s="158" t="s">
        <v>119</v>
      </c>
      <c r="D48456" s="158">
        <v>22.95</v>
      </c>
      <c r="E48456" s="158">
        <v>17353</v>
      </c>
      <c r="F48456" s="151"/>
      <c r="G48456" s="158"/>
    </row>
    <row r="48457" spans="1:7" x14ac:dyDescent="0.3">
      <c r="A48457" s="151">
        <v>42339</v>
      </c>
      <c r="B48457" s="98">
        <v>0.1875</v>
      </c>
      <c r="C48457" s="158" t="s">
        <v>119</v>
      </c>
      <c r="D48457" s="158">
        <v>22.94</v>
      </c>
      <c r="E48457" s="158">
        <v>17713</v>
      </c>
      <c r="F48457" s="151"/>
      <c r="G48457" s="158"/>
    </row>
    <row r="48458" spans="1:7" x14ac:dyDescent="0.3">
      <c r="A48458" s="151">
        <v>42339</v>
      </c>
      <c r="B48458" s="98">
        <v>0.19791666666666666</v>
      </c>
      <c r="C48458" s="158" t="s">
        <v>119</v>
      </c>
      <c r="D48458" s="158">
        <v>22.91</v>
      </c>
      <c r="E48458" s="158">
        <v>17627</v>
      </c>
      <c r="F48458" s="151"/>
      <c r="G48458" s="158"/>
    </row>
    <row r="48459" spans="1:7" x14ac:dyDescent="0.3">
      <c r="A48459" s="151">
        <v>42339</v>
      </c>
      <c r="B48459" s="98">
        <v>0.20833333333333334</v>
      </c>
      <c r="C48459" s="158" t="s">
        <v>119</v>
      </c>
      <c r="D48459" s="158">
        <v>22.89</v>
      </c>
      <c r="E48459" s="158">
        <v>17669</v>
      </c>
      <c r="F48459" s="151"/>
      <c r="G48459" s="158"/>
    </row>
    <row r="48460" spans="1:7" x14ac:dyDescent="0.3">
      <c r="A48460" s="151">
        <v>42339</v>
      </c>
      <c r="B48460" s="98">
        <v>0.21875</v>
      </c>
      <c r="C48460" s="158" t="s">
        <v>119</v>
      </c>
      <c r="D48460" s="158">
        <v>22.86</v>
      </c>
      <c r="E48460" s="158">
        <v>17393</v>
      </c>
      <c r="F48460" s="151"/>
      <c r="G48460" s="158"/>
    </row>
    <row r="48461" spans="1:7" x14ac:dyDescent="0.3">
      <c r="A48461" s="151">
        <v>42339</v>
      </c>
      <c r="B48461" s="98">
        <v>0.22916666666666666</v>
      </c>
      <c r="C48461" s="158" t="s">
        <v>119</v>
      </c>
      <c r="D48461" s="158">
        <v>22.84</v>
      </c>
      <c r="E48461" s="158">
        <v>16968</v>
      </c>
      <c r="F48461" s="151"/>
      <c r="G48461" s="158"/>
    </row>
    <row r="48462" spans="1:7" x14ac:dyDescent="0.3">
      <c r="A48462" s="151">
        <v>42339</v>
      </c>
      <c r="B48462" s="98">
        <v>0.23958333333333334</v>
      </c>
      <c r="C48462" s="158" t="s">
        <v>119</v>
      </c>
      <c r="D48462" s="158">
        <v>22.82</v>
      </c>
      <c r="E48462" s="158">
        <v>16621</v>
      </c>
      <c r="F48462" s="151"/>
      <c r="G48462" s="158"/>
    </row>
    <row r="48463" spans="1:7" x14ac:dyDescent="0.3">
      <c r="A48463" s="151">
        <v>42339</v>
      </c>
      <c r="B48463" s="98">
        <v>0.25</v>
      </c>
      <c r="C48463" s="158" t="s">
        <v>119</v>
      </c>
      <c r="D48463" s="158">
        <v>22.8</v>
      </c>
      <c r="E48463" s="158">
        <v>16697</v>
      </c>
      <c r="F48463" s="151"/>
      <c r="G48463" s="158"/>
    </row>
    <row r="48464" spans="1:7" x14ac:dyDescent="0.3">
      <c r="A48464" s="151">
        <v>42339</v>
      </c>
      <c r="B48464" s="98">
        <v>0.26041666666666669</v>
      </c>
      <c r="C48464" s="158" t="s">
        <v>119</v>
      </c>
      <c r="D48464" s="158">
        <v>22.83</v>
      </c>
      <c r="E48464" s="158">
        <v>17677</v>
      </c>
      <c r="F48464" s="151"/>
      <c r="G48464" s="158"/>
    </row>
    <row r="48465" spans="1:7" x14ac:dyDescent="0.3">
      <c r="A48465" s="151">
        <v>42339</v>
      </c>
      <c r="B48465" s="98">
        <v>0.27083333333333331</v>
      </c>
      <c r="C48465" s="158" t="s">
        <v>119</v>
      </c>
      <c r="D48465" s="158">
        <v>22.79</v>
      </c>
      <c r="E48465" s="158">
        <v>17172</v>
      </c>
      <c r="F48465" s="151"/>
      <c r="G48465" s="158"/>
    </row>
    <row r="48466" spans="1:7" x14ac:dyDescent="0.3">
      <c r="A48466" s="151">
        <v>42339</v>
      </c>
      <c r="B48466" s="98">
        <v>0.28125</v>
      </c>
      <c r="C48466" s="158" t="s">
        <v>119</v>
      </c>
      <c r="D48466" s="158">
        <v>22.74</v>
      </c>
      <c r="E48466" s="158">
        <v>16618</v>
      </c>
      <c r="F48466" s="151"/>
      <c r="G48466" s="158"/>
    </row>
    <row r="48467" spans="1:7" x14ac:dyDescent="0.3">
      <c r="A48467" s="151">
        <v>42339</v>
      </c>
      <c r="B48467" s="98">
        <v>0.29166666666666669</v>
      </c>
      <c r="C48467" s="158" t="s">
        <v>119</v>
      </c>
      <c r="D48467" s="158">
        <v>22.64</v>
      </c>
      <c r="E48467" s="158">
        <v>15796</v>
      </c>
      <c r="F48467" s="151"/>
      <c r="G48467" s="158"/>
    </row>
    <row r="48468" spans="1:7" x14ac:dyDescent="0.3">
      <c r="A48468" s="151">
        <v>42339</v>
      </c>
      <c r="B48468" s="98">
        <v>0.30208333333333331</v>
      </c>
      <c r="C48468" s="158" t="s">
        <v>119</v>
      </c>
      <c r="D48468" s="158">
        <v>22.62</v>
      </c>
      <c r="E48468" s="158">
        <v>15592</v>
      </c>
      <c r="F48468" s="151"/>
      <c r="G48468" s="158"/>
    </row>
    <row r="48469" spans="1:7" x14ac:dyDescent="0.3">
      <c r="A48469" s="151">
        <v>42339</v>
      </c>
      <c r="B48469" s="98">
        <v>0.3125</v>
      </c>
      <c r="C48469" s="158" t="s">
        <v>119</v>
      </c>
      <c r="D48469" s="158">
        <v>22.63</v>
      </c>
      <c r="E48469" s="158">
        <v>15529</v>
      </c>
      <c r="F48469" s="151"/>
      <c r="G48469" s="158"/>
    </row>
    <row r="48470" spans="1:7" x14ac:dyDescent="0.3">
      <c r="A48470" s="151">
        <v>42339</v>
      </c>
      <c r="B48470" s="98">
        <v>0.32291666666666669</v>
      </c>
      <c r="C48470" s="158" t="s">
        <v>119</v>
      </c>
      <c r="D48470" s="158">
        <v>22.67</v>
      </c>
      <c r="E48470" s="158">
        <v>15776</v>
      </c>
      <c r="F48470" s="151"/>
      <c r="G48470" s="158"/>
    </row>
    <row r="48471" spans="1:7" x14ac:dyDescent="0.3">
      <c r="A48471" s="151">
        <v>42339</v>
      </c>
      <c r="B48471" s="98">
        <v>0.33333333333333331</v>
      </c>
      <c r="C48471" s="158" t="s">
        <v>119</v>
      </c>
      <c r="D48471" s="158">
        <v>22.68</v>
      </c>
      <c r="E48471" s="158">
        <v>15736</v>
      </c>
      <c r="F48471" s="151"/>
      <c r="G48471" s="158"/>
    </row>
    <row r="48472" spans="1:7" x14ac:dyDescent="0.3">
      <c r="A48472" s="151">
        <v>42339</v>
      </c>
      <c r="B48472" s="98">
        <v>0.34375</v>
      </c>
      <c r="C48472" s="158" t="s">
        <v>119</v>
      </c>
      <c r="D48472" s="158">
        <v>22.7</v>
      </c>
      <c r="E48472" s="158">
        <v>15612</v>
      </c>
      <c r="F48472" s="151"/>
      <c r="G48472" s="158"/>
    </row>
    <row r="48473" spans="1:7" x14ac:dyDescent="0.3">
      <c r="A48473" s="151">
        <v>42339</v>
      </c>
      <c r="B48473" s="98">
        <v>0.35416666666666669</v>
      </c>
      <c r="C48473" s="158" t="s">
        <v>119</v>
      </c>
      <c r="D48473" s="158">
        <v>22.73</v>
      </c>
      <c r="E48473" s="158">
        <v>15673</v>
      </c>
      <c r="F48473" s="151"/>
      <c r="G48473" s="158"/>
    </row>
    <row r="48474" spans="1:7" x14ac:dyDescent="0.3">
      <c r="A48474" s="151">
        <v>42339</v>
      </c>
      <c r="B48474" s="98">
        <v>0.36458333333333331</v>
      </c>
      <c r="C48474" s="158" t="s">
        <v>119</v>
      </c>
      <c r="D48474" s="158">
        <v>22.75</v>
      </c>
      <c r="E48474" s="158">
        <v>15723</v>
      </c>
      <c r="F48474" s="151"/>
      <c r="G48474" s="158"/>
    </row>
    <row r="48475" spans="1:7" x14ac:dyDescent="0.3">
      <c r="A48475" s="151">
        <v>42339</v>
      </c>
      <c r="B48475" s="98">
        <v>0.375</v>
      </c>
      <c r="C48475" s="158" t="s">
        <v>119</v>
      </c>
      <c r="D48475" s="158">
        <v>22.8</v>
      </c>
      <c r="E48475" s="158">
        <v>15691</v>
      </c>
      <c r="F48475" s="151"/>
      <c r="G48475" s="158"/>
    </row>
    <row r="48476" spans="1:7" x14ac:dyDescent="0.3">
      <c r="A48476" s="151">
        <v>42339</v>
      </c>
      <c r="B48476" s="98">
        <v>0.38541666666666669</v>
      </c>
      <c r="C48476" s="158" t="s">
        <v>119</v>
      </c>
      <c r="D48476" s="158">
        <v>22.81</v>
      </c>
      <c r="E48476" s="158">
        <v>15764</v>
      </c>
      <c r="F48476" s="151"/>
      <c r="G48476" s="158"/>
    </row>
    <row r="48477" spans="1:7" x14ac:dyDescent="0.3">
      <c r="A48477" s="151">
        <v>42339</v>
      </c>
      <c r="B48477" s="98">
        <v>0.39583333333333331</v>
      </c>
      <c r="C48477" s="158" t="s">
        <v>119</v>
      </c>
      <c r="D48477" s="158">
        <v>22.86</v>
      </c>
      <c r="E48477" s="158">
        <v>15665</v>
      </c>
      <c r="F48477" s="151"/>
      <c r="G48477" s="158"/>
    </row>
    <row r="48478" spans="1:7" x14ac:dyDescent="0.3">
      <c r="A48478" s="151">
        <v>42339</v>
      </c>
      <c r="B48478" s="98">
        <v>0.40625</v>
      </c>
      <c r="C48478" s="158" t="s">
        <v>119</v>
      </c>
      <c r="D48478" s="158">
        <v>22.91</v>
      </c>
      <c r="E48478" s="158">
        <v>15563</v>
      </c>
      <c r="F48478" s="151"/>
      <c r="G48478" s="158"/>
    </row>
    <row r="48479" spans="1:7" x14ac:dyDescent="0.3">
      <c r="A48479" s="151">
        <v>42339</v>
      </c>
      <c r="B48479" s="98">
        <v>0.41666666666666669</v>
      </c>
      <c r="C48479" s="158" t="s">
        <v>119</v>
      </c>
      <c r="D48479" s="158">
        <v>23</v>
      </c>
      <c r="E48479" s="158">
        <v>15479</v>
      </c>
      <c r="F48479" s="151"/>
      <c r="G48479" s="158"/>
    </row>
    <row r="48480" spans="1:7" x14ac:dyDescent="0.3">
      <c r="A48480" s="151">
        <v>42339</v>
      </c>
      <c r="B48480" s="98">
        <v>0.42708333333333331</v>
      </c>
      <c r="C48480" s="158" t="s">
        <v>119</v>
      </c>
      <c r="D48480" s="158">
        <v>23.13</v>
      </c>
      <c r="E48480" s="158">
        <v>15382</v>
      </c>
      <c r="F48480" s="151"/>
      <c r="G48480" s="158"/>
    </row>
    <row r="48481" spans="1:7" x14ac:dyDescent="0.3">
      <c r="A48481" s="151">
        <v>42339</v>
      </c>
      <c r="B48481" s="98">
        <v>0.4375</v>
      </c>
      <c r="C48481" s="158" t="s">
        <v>119</v>
      </c>
      <c r="D48481" s="158">
        <v>23.28</v>
      </c>
      <c r="E48481" s="158">
        <v>15175</v>
      </c>
      <c r="F48481" s="151"/>
      <c r="G48481" s="158"/>
    </row>
    <row r="48482" spans="1:7" x14ac:dyDescent="0.3">
      <c r="A48482" s="151">
        <v>42339</v>
      </c>
      <c r="B48482" s="98">
        <v>0.44791666666666669</v>
      </c>
      <c r="C48482" s="158" t="s">
        <v>119</v>
      </c>
      <c r="D48482" s="158">
        <v>23.4</v>
      </c>
      <c r="E48482" s="158">
        <v>14959</v>
      </c>
      <c r="F48482" s="151"/>
      <c r="G48482" s="158"/>
    </row>
    <row r="48483" spans="1:7" x14ac:dyDescent="0.3">
      <c r="A48483" s="151">
        <v>42339</v>
      </c>
      <c r="B48483" s="98">
        <v>0.45833333333333331</v>
      </c>
      <c r="C48483" s="158" t="s">
        <v>119</v>
      </c>
      <c r="D48483" s="158">
        <v>23.51</v>
      </c>
      <c r="E48483" s="158">
        <v>14877</v>
      </c>
      <c r="F48483" s="151"/>
      <c r="G48483" s="158"/>
    </row>
    <row r="48484" spans="1:7" x14ac:dyDescent="0.3">
      <c r="A48484" s="151">
        <v>42339</v>
      </c>
      <c r="B48484" s="98">
        <v>0.46875</v>
      </c>
      <c r="C48484" s="158" t="s">
        <v>119</v>
      </c>
      <c r="D48484" s="158">
        <v>23.68</v>
      </c>
      <c r="E48484" s="158">
        <v>14747</v>
      </c>
      <c r="F48484" s="151"/>
      <c r="G48484" s="158"/>
    </row>
    <row r="48485" spans="1:7" x14ac:dyDescent="0.3">
      <c r="A48485" s="151">
        <v>42339</v>
      </c>
      <c r="B48485" s="98">
        <v>0.47916666666666669</v>
      </c>
      <c r="C48485" s="158" t="s">
        <v>119</v>
      </c>
      <c r="D48485" s="158">
        <v>23.82</v>
      </c>
      <c r="E48485" s="158">
        <v>14569</v>
      </c>
      <c r="F48485" s="151"/>
      <c r="G48485" s="158"/>
    </row>
    <row r="48486" spans="1:7" x14ac:dyDescent="0.3">
      <c r="A48486" s="151">
        <v>42339</v>
      </c>
      <c r="B48486" s="98">
        <v>0.48958333333333331</v>
      </c>
      <c r="C48486" s="158" t="s">
        <v>119</v>
      </c>
      <c r="D48486" s="158">
        <v>23.95</v>
      </c>
      <c r="E48486" s="158">
        <v>14142</v>
      </c>
      <c r="F48486" s="151"/>
      <c r="G48486" s="158"/>
    </row>
    <row r="48487" spans="1:7" x14ac:dyDescent="0.3">
      <c r="A48487" s="151">
        <v>42339</v>
      </c>
      <c r="B48487" s="98">
        <v>0.5</v>
      </c>
      <c r="C48487" s="158" t="s">
        <v>120</v>
      </c>
      <c r="D48487" s="158">
        <v>24.02</v>
      </c>
      <c r="E48487" s="158">
        <v>13979</v>
      </c>
      <c r="F48487" s="151"/>
      <c r="G48487" s="158"/>
    </row>
    <row r="48488" spans="1:7" x14ac:dyDescent="0.3">
      <c r="A48488" s="151">
        <v>42339</v>
      </c>
      <c r="B48488" s="98">
        <v>0.51041666666666663</v>
      </c>
      <c r="C48488" s="158" t="s">
        <v>120</v>
      </c>
      <c r="D48488" s="158">
        <v>24.1</v>
      </c>
      <c r="E48488" s="158">
        <v>13919</v>
      </c>
      <c r="F48488" s="151"/>
      <c r="G48488" s="158"/>
    </row>
    <row r="48489" spans="1:7" x14ac:dyDescent="0.3">
      <c r="A48489" s="151">
        <v>42339</v>
      </c>
      <c r="B48489" s="98">
        <v>0.52083333333333337</v>
      </c>
      <c r="C48489" s="158" t="s">
        <v>120</v>
      </c>
      <c r="D48489" s="158">
        <v>24.22</v>
      </c>
      <c r="E48489" s="158">
        <v>13941</v>
      </c>
      <c r="F48489" s="151"/>
      <c r="G48489" s="158"/>
    </row>
    <row r="48490" spans="1:7" x14ac:dyDescent="0.3">
      <c r="A48490" s="151">
        <v>42339</v>
      </c>
      <c r="B48490" s="98">
        <v>0.53125</v>
      </c>
      <c r="C48490" s="158" t="s">
        <v>120</v>
      </c>
      <c r="D48490" s="158">
        <v>24.27</v>
      </c>
      <c r="E48490" s="158">
        <v>13952</v>
      </c>
      <c r="F48490" s="151"/>
      <c r="G48490" s="158"/>
    </row>
    <row r="48491" spans="1:7" x14ac:dyDescent="0.3">
      <c r="A48491" s="151">
        <v>42339</v>
      </c>
      <c r="B48491" s="98">
        <v>4.1666666666666664E-2</v>
      </c>
      <c r="C48491" s="158" t="s">
        <v>120</v>
      </c>
      <c r="D48491" s="158">
        <v>24.37</v>
      </c>
      <c r="E48491" s="158">
        <v>14005</v>
      </c>
      <c r="F48491" s="151"/>
      <c r="G48491" s="158"/>
    </row>
    <row r="48492" spans="1:7" x14ac:dyDescent="0.3">
      <c r="A48492" s="151">
        <v>42339</v>
      </c>
      <c r="B48492" s="98">
        <v>5.2083333333333336E-2</v>
      </c>
      <c r="C48492" s="158" t="s">
        <v>120</v>
      </c>
      <c r="D48492" s="158">
        <v>24.35</v>
      </c>
      <c r="E48492" s="158">
        <v>14015</v>
      </c>
      <c r="F48492" s="151"/>
      <c r="G48492" s="158"/>
    </row>
    <row r="48493" spans="1:7" x14ac:dyDescent="0.3">
      <c r="A48493" s="151">
        <v>42339</v>
      </c>
      <c r="B48493" s="98">
        <v>6.25E-2</v>
      </c>
      <c r="C48493" s="158" t="s">
        <v>120</v>
      </c>
      <c r="D48493" s="158">
        <v>24.38</v>
      </c>
      <c r="E48493" s="158">
        <v>14017</v>
      </c>
      <c r="F48493" s="151"/>
      <c r="G48493" s="158"/>
    </row>
    <row r="48494" spans="1:7" x14ac:dyDescent="0.3">
      <c r="A48494" s="151">
        <v>42339</v>
      </c>
      <c r="B48494" s="98">
        <v>7.2916666666666671E-2</v>
      </c>
      <c r="C48494" s="158" t="s">
        <v>120</v>
      </c>
      <c r="D48494" s="158">
        <v>24.36</v>
      </c>
      <c r="E48494" s="158">
        <v>13870</v>
      </c>
      <c r="F48494" s="151"/>
      <c r="G48494" s="158"/>
    </row>
    <row r="48495" spans="1:7" x14ac:dyDescent="0.3">
      <c r="A48495" s="151">
        <v>42339</v>
      </c>
      <c r="B48495" s="98">
        <v>8.3333333333333329E-2</v>
      </c>
      <c r="C48495" s="158" t="s">
        <v>120</v>
      </c>
      <c r="D48495" s="158">
        <v>24.46</v>
      </c>
      <c r="E48495" s="158">
        <v>13659</v>
      </c>
      <c r="F48495" s="151"/>
      <c r="G48495" s="158"/>
    </row>
    <row r="48496" spans="1:7" x14ac:dyDescent="0.3">
      <c r="A48496" s="151">
        <v>42339</v>
      </c>
      <c r="B48496" s="98">
        <v>9.375E-2</v>
      </c>
      <c r="C48496" s="158" t="s">
        <v>120</v>
      </c>
      <c r="D48496" s="158">
        <v>24.54</v>
      </c>
      <c r="E48496" s="158">
        <v>13298</v>
      </c>
      <c r="F48496" s="151"/>
      <c r="G48496" s="158"/>
    </row>
    <row r="48497" spans="1:7" x14ac:dyDescent="0.3">
      <c r="A48497" s="151">
        <v>42339</v>
      </c>
      <c r="B48497" s="98">
        <v>0.10416666666666667</v>
      </c>
      <c r="C48497" s="158" t="s">
        <v>120</v>
      </c>
      <c r="D48497" s="158">
        <v>24.73</v>
      </c>
      <c r="E48497" s="158">
        <v>13231</v>
      </c>
      <c r="F48497" s="151"/>
      <c r="G48497" s="158"/>
    </row>
    <row r="48498" spans="1:7" x14ac:dyDescent="0.3">
      <c r="A48498" s="151">
        <v>42339</v>
      </c>
      <c r="B48498" s="98">
        <v>0.11458333333333333</v>
      </c>
      <c r="C48498" s="158" t="s">
        <v>120</v>
      </c>
      <c r="D48498" s="158">
        <v>24.96</v>
      </c>
      <c r="E48498" s="158">
        <v>13213</v>
      </c>
      <c r="F48498" s="151"/>
      <c r="G48498" s="158"/>
    </row>
    <row r="48499" spans="1:7" x14ac:dyDescent="0.3">
      <c r="A48499" s="151">
        <v>42339</v>
      </c>
      <c r="B48499" s="98">
        <v>0.125</v>
      </c>
      <c r="C48499" s="158" t="s">
        <v>120</v>
      </c>
      <c r="D48499" s="158">
        <v>25.09</v>
      </c>
      <c r="E48499" s="158">
        <v>13059</v>
      </c>
      <c r="F48499" s="151"/>
      <c r="G48499" s="158"/>
    </row>
    <row r="48500" spans="1:7" x14ac:dyDescent="0.3">
      <c r="A48500" s="151">
        <v>42339</v>
      </c>
      <c r="B48500" s="98">
        <v>0.13541666666666666</v>
      </c>
      <c r="C48500" s="158" t="s">
        <v>120</v>
      </c>
      <c r="D48500" s="158">
        <v>25.12</v>
      </c>
      <c r="E48500" s="158">
        <v>12934</v>
      </c>
      <c r="F48500" s="151"/>
      <c r="G48500" s="158"/>
    </row>
    <row r="48501" spans="1:7" x14ac:dyDescent="0.3">
      <c r="A48501" s="151">
        <v>42339</v>
      </c>
      <c r="B48501" s="98">
        <v>0.14583333333333334</v>
      </c>
      <c r="C48501" s="158" t="s">
        <v>120</v>
      </c>
      <c r="D48501" s="158">
        <v>25.1</v>
      </c>
      <c r="E48501" s="158">
        <v>12321</v>
      </c>
      <c r="F48501" s="151"/>
      <c r="G48501" s="158"/>
    </row>
    <row r="48502" spans="1:7" x14ac:dyDescent="0.3">
      <c r="A48502" s="151">
        <v>42339</v>
      </c>
      <c r="B48502" s="98">
        <v>0.15625</v>
      </c>
      <c r="C48502" s="158" t="s">
        <v>120</v>
      </c>
      <c r="D48502" s="158">
        <v>25</v>
      </c>
      <c r="E48502" s="158">
        <v>13273</v>
      </c>
      <c r="F48502" s="151"/>
      <c r="G48502" s="158"/>
    </row>
    <row r="48503" spans="1:7" x14ac:dyDescent="0.3">
      <c r="A48503" s="151">
        <v>42339</v>
      </c>
      <c r="B48503" s="98">
        <v>0.16666666666666666</v>
      </c>
      <c r="C48503" s="158" t="s">
        <v>120</v>
      </c>
      <c r="D48503" s="158">
        <v>24.97</v>
      </c>
      <c r="E48503" s="158">
        <v>13153</v>
      </c>
      <c r="F48503" s="151"/>
      <c r="G48503" s="158"/>
    </row>
    <row r="48504" spans="1:7" x14ac:dyDescent="0.3">
      <c r="A48504" s="151">
        <v>42339</v>
      </c>
      <c r="B48504" s="98">
        <v>0.17708333333333334</v>
      </c>
      <c r="C48504" s="158" t="s">
        <v>120</v>
      </c>
      <c r="D48504" s="158">
        <v>24.52</v>
      </c>
      <c r="E48504" s="158">
        <v>15477</v>
      </c>
      <c r="F48504" s="151"/>
      <c r="G48504" s="158"/>
    </row>
    <row r="48505" spans="1:7" x14ac:dyDescent="0.3">
      <c r="A48505" s="151">
        <v>42339</v>
      </c>
      <c r="B48505" s="98">
        <v>0.1875</v>
      </c>
      <c r="C48505" s="158" t="s">
        <v>120</v>
      </c>
      <c r="D48505" s="158">
        <v>24.36</v>
      </c>
      <c r="E48505" s="158">
        <v>16499</v>
      </c>
      <c r="F48505" s="151"/>
      <c r="G48505" s="158"/>
    </row>
    <row r="48506" spans="1:7" x14ac:dyDescent="0.3">
      <c r="A48506" s="151">
        <v>42339</v>
      </c>
      <c r="B48506" s="98">
        <v>0.19791666666666666</v>
      </c>
      <c r="C48506" s="158" t="s">
        <v>120</v>
      </c>
      <c r="D48506" s="158">
        <v>24.28</v>
      </c>
      <c r="E48506" s="158">
        <v>17318</v>
      </c>
      <c r="F48506" s="151"/>
      <c r="G48506" s="158"/>
    </row>
    <row r="48507" spans="1:7" x14ac:dyDescent="0.3">
      <c r="A48507" s="151">
        <v>42339</v>
      </c>
      <c r="B48507" s="98">
        <v>0.20833333333333334</v>
      </c>
      <c r="C48507" s="158" t="s">
        <v>120</v>
      </c>
      <c r="D48507" s="158">
        <v>24.2</v>
      </c>
      <c r="E48507" s="158">
        <v>17732</v>
      </c>
      <c r="F48507" s="151"/>
      <c r="G48507" s="158"/>
    </row>
    <row r="48508" spans="1:7" x14ac:dyDescent="0.3">
      <c r="A48508" s="151">
        <v>42339</v>
      </c>
      <c r="B48508" s="98">
        <v>0.21875</v>
      </c>
      <c r="C48508" s="158" t="s">
        <v>120</v>
      </c>
      <c r="D48508" s="158">
        <v>24.34</v>
      </c>
      <c r="E48508" s="158">
        <v>17176</v>
      </c>
      <c r="F48508" s="151"/>
      <c r="G48508" s="158"/>
    </row>
    <row r="48509" spans="1:7" x14ac:dyDescent="0.3">
      <c r="A48509" s="151">
        <v>42339</v>
      </c>
      <c r="B48509" s="98">
        <v>0.22916666666666666</v>
      </c>
      <c r="C48509" s="158" t="s">
        <v>120</v>
      </c>
      <c r="D48509" s="158">
        <v>24.17</v>
      </c>
      <c r="E48509" s="158">
        <v>18216</v>
      </c>
      <c r="F48509" s="151"/>
      <c r="G48509" s="158"/>
    </row>
    <row r="48510" spans="1:7" x14ac:dyDescent="0.3">
      <c r="A48510" s="151">
        <v>42339</v>
      </c>
      <c r="B48510" s="98">
        <v>0.23958333333333334</v>
      </c>
      <c r="C48510" s="158" t="s">
        <v>120</v>
      </c>
      <c r="D48510" s="158">
        <v>23.98</v>
      </c>
      <c r="E48510" s="158">
        <v>19203</v>
      </c>
      <c r="F48510" s="151"/>
      <c r="G48510" s="158"/>
    </row>
    <row r="48511" spans="1:7" x14ac:dyDescent="0.3">
      <c r="A48511" s="151">
        <v>42339</v>
      </c>
      <c r="B48511" s="98">
        <v>0.25</v>
      </c>
      <c r="C48511" s="158" t="s">
        <v>120</v>
      </c>
      <c r="D48511" s="158">
        <v>24.19</v>
      </c>
      <c r="E48511" s="158">
        <v>18469</v>
      </c>
      <c r="F48511" s="151"/>
      <c r="G48511" s="158"/>
    </row>
    <row r="48512" spans="1:7" x14ac:dyDescent="0.3">
      <c r="A48512" s="151">
        <v>42339</v>
      </c>
      <c r="B48512" s="98">
        <v>0.26041666666666669</v>
      </c>
      <c r="C48512" s="158" t="s">
        <v>120</v>
      </c>
      <c r="D48512" s="158">
        <v>24.22</v>
      </c>
      <c r="E48512" s="158">
        <v>18342</v>
      </c>
      <c r="F48512" s="151"/>
      <c r="G48512" s="158"/>
    </row>
    <row r="48513" spans="1:7" x14ac:dyDescent="0.3">
      <c r="A48513" s="151">
        <v>42339</v>
      </c>
      <c r="B48513" s="98">
        <v>0.27083333333333331</v>
      </c>
      <c r="C48513" s="158" t="s">
        <v>120</v>
      </c>
      <c r="D48513" s="158">
        <v>24.22</v>
      </c>
      <c r="E48513" s="158">
        <v>18481</v>
      </c>
      <c r="F48513" s="151"/>
      <c r="G48513" s="158"/>
    </row>
    <row r="48514" spans="1:7" x14ac:dyDescent="0.3">
      <c r="A48514" s="151">
        <v>42339</v>
      </c>
      <c r="B48514" s="98">
        <v>0.28125</v>
      </c>
      <c r="C48514" s="158" t="s">
        <v>120</v>
      </c>
      <c r="D48514" s="158">
        <v>24.33</v>
      </c>
      <c r="E48514" s="158">
        <v>18231</v>
      </c>
      <c r="F48514" s="151"/>
      <c r="G48514" s="158"/>
    </row>
    <row r="48515" spans="1:7" x14ac:dyDescent="0.3">
      <c r="A48515" s="151">
        <v>42339</v>
      </c>
      <c r="B48515" s="98">
        <v>0.29166666666666669</v>
      </c>
      <c r="C48515" s="158" t="s">
        <v>120</v>
      </c>
      <c r="D48515" s="158">
        <v>24.43</v>
      </c>
      <c r="E48515" s="158">
        <v>17686</v>
      </c>
      <c r="F48515" s="151"/>
      <c r="G48515" s="158"/>
    </row>
    <row r="48516" spans="1:7" x14ac:dyDescent="0.3">
      <c r="A48516" s="151">
        <v>42339</v>
      </c>
      <c r="B48516" s="98">
        <v>0.30208333333333331</v>
      </c>
      <c r="C48516" s="158" t="s">
        <v>120</v>
      </c>
      <c r="D48516" s="158">
        <v>24.39</v>
      </c>
      <c r="E48516" s="158">
        <v>17157</v>
      </c>
      <c r="F48516" s="151"/>
      <c r="G48516" s="158"/>
    </row>
    <row r="48517" spans="1:7" x14ac:dyDescent="0.3">
      <c r="A48517" s="151">
        <v>42339</v>
      </c>
      <c r="B48517" s="98">
        <v>0.3125</v>
      </c>
      <c r="C48517" s="158" t="s">
        <v>120</v>
      </c>
      <c r="D48517" s="158">
        <v>24.29</v>
      </c>
      <c r="E48517" s="158">
        <v>17291</v>
      </c>
      <c r="F48517" s="151"/>
      <c r="G48517" s="158"/>
    </row>
    <row r="48518" spans="1:7" x14ac:dyDescent="0.3">
      <c r="A48518" s="151">
        <v>42339</v>
      </c>
      <c r="B48518" s="98">
        <v>0.32291666666666669</v>
      </c>
      <c r="C48518" s="158" t="s">
        <v>120</v>
      </c>
      <c r="D48518" s="158">
        <v>24.27</v>
      </c>
      <c r="E48518" s="158">
        <v>17234</v>
      </c>
      <c r="F48518" s="151"/>
      <c r="G48518" s="158"/>
    </row>
    <row r="48519" spans="1:7" x14ac:dyDescent="0.3">
      <c r="A48519" s="151">
        <v>42339</v>
      </c>
      <c r="B48519" s="98">
        <v>0.33333333333333331</v>
      </c>
      <c r="C48519" s="158" t="s">
        <v>120</v>
      </c>
      <c r="D48519" s="158">
        <v>24.15</v>
      </c>
      <c r="E48519" s="158">
        <v>18071</v>
      </c>
      <c r="F48519" s="151"/>
      <c r="G48519" s="158"/>
    </row>
    <row r="48520" spans="1:7" x14ac:dyDescent="0.3">
      <c r="A48520" s="151">
        <v>42339</v>
      </c>
      <c r="B48520" s="98">
        <v>0.34375</v>
      </c>
      <c r="C48520" s="158" t="s">
        <v>120</v>
      </c>
      <c r="D48520" s="158">
        <v>24.11</v>
      </c>
      <c r="E48520" s="158">
        <v>18193</v>
      </c>
      <c r="F48520" s="151"/>
      <c r="G48520" s="158"/>
    </row>
    <row r="48521" spans="1:7" x14ac:dyDescent="0.3">
      <c r="A48521" s="151">
        <v>42339</v>
      </c>
      <c r="B48521" s="98">
        <v>0.35416666666666669</v>
      </c>
      <c r="C48521" s="158" t="s">
        <v>120</v>
      </c>
      <c r="D48521" s="158">
        <v>24.08</v>
      </c>
      <c r="E48521" s="158">
        <v>18310</v>
      </c>
      <c r="F48521" s="151"/>
      <c r="G48521" s="158"/>
    </row>
    <row r="48522" spans="1:7" x14ac:dyDescent="0.3">
      <c r="A48522" s="151">
        <v>42339</v>
      </c>
      <c r="B48522" s="98">
        <v>0.36458333333333331</v>
      </c>
      <c r="C48522" s="158" t="s">
        <v>120</v>
      </c>
      <c r="D48522" s="158">
        <v>24.06</v>
      </c>
      <c r="E48522" s="158">
        <v>18432</v>
      </c>
      <c r="F48522" s="151"/>
      <c r="G48522" s="158"/>
    </row>
    <row r="48523" spans="1:7" x14ac:dyDescent="0.3">
      <c r="A48523" s="151">
        <v>42339</v>
      </c>
      <c r="B48523" s="98">
        <v>0.375</v>
      </c>
      <c r="C48523" s="158" t="s">
        <v>120</v>
      </c>
      <c r="D48523" s="158">
        <v>24.07</v>
      </c>
      <c r="E48523" s="158">
        <v>18432</v>
      </c>
      <c r="F48523" s="151"/>
      <c r="G48523" s="158"/>
    </row>
    <row r="48524" spans="1:7" x14ac:dyDescent="0.3">
      <c r="A48524" s="151">
        <v>42339</v>
      </c>
      <c r="B48524" s="98">
        <v>0.38541666666666669</v>
      </c>
      <c r="C48524" s="158" t="s">
        <v>120</v>
      </c>
      <c r="D48524" s="158">
        <v>24.08</v>
      </c>
      <c r="E48524" s="158">
        <v>18244</v>
      </c>
      <c r="F48524" s="151"/>
      <c r="G48524" s="158"/>
    </row>
    <row r="48525" spans="1:7" x14ac:dyDescent="0.3">
      <c r="A48525" s="151">
        <v>42339</v>
      </c>
      <c r="B48525" s="98">
        <v>0.39583333333333331</v>
      </c>
      <c r="C48525" s="158" t="s">
        <v>120</v>
      </c>
      <c r="D48525" s="158">
        <v>24.05</v>
      </c>
      <c r="E48525" s="158">
        <v>18027</v>
      </c>
      <c r="F48525" s="151"/>
      <c r="G48525" s="158"/>
    </row>
    <row r="48526" spans="1:7" x14ac:dyDescent="0.3">
      <c r="A48526" s="151">
        <v>42339</v>
      </c>
      <c r="B48526" s="98">
        <v>0.40625</v>
      </c>
      <c r="C48526" s="158" t="s">
        <v>120</v>
      </c>
      <c r="D48526" s="158">
        <v>23.91</v>
      </c>
      <c r="E48526" s="158">
        <v>17909</v>
      </c>
      <c r="F48526" s="151"/>
      <c r="G48526" s="158"/>
    </row>
    <row r="48527" spans="1:7" x14ac:dyDescent="0.3">
      <c r="A48527" s="151">
        <v>42339</v>
      </c>
      <c r="B48527" s="98">
        <v>0.41666666666666669</v>
      </c>
      <c r="C48527" s="158" t="s">
        <v>120</v>
      </c>
      <c r="D48527" s="158">
        <v>24</v>
      </c>
      <c r="E48527" s="158">
        <v>17792</v>
      </c>
      <c r="F48527" s="151"/>
      <c r="G48527" s="158"/>
    </row>
    <row r="48528" spans="1:7" x14ac:dyDescent="0.3">
      <c r="A48528" s="151">
        <v>42339</v>
      </c>
      <c r="B48528" s="98">
        <v>0.42708333333333331</v>
      </c>
      <c r="C48528" s="158" t="s">
        <v>120</v>
      </c>
      <c r="D48528" s="158">
        <v>24.09</v>
      </c>
      <c r="E48528" s="158">
        <v>17611</v>
      </c>
      <c r="F48528" s="151"/>
      <c r="G48528" s="158"/>
    </row>
    <row r="48529" spans="1:7" x14ac:dyDescent="0.3">
      <c r="A48529" s="151">
        <v>42339</v>
      </c>
      <c r="B48529" s="98">
        <v>0.4375</v>
      </c>
      <c r="C48529" s="158" t="s">
        <v>120</v>
      </c>
      <c r="D48529" s="158">
        <v>24.12</v>
      </c>
      <c r="E48529" s="158">
        <v>17156</v>
      </c>
      <c r="F48529" s="151"/>
      <c r="G48529" s="158"/>
    </row>
    <row r="48530" spans="1:7" x14ac:dyDescent="0.3">
      <c r="A48530" s="151">
        <v>42339</v>
      </c>
      <c r="B48530" s="98">
        <v>0.44791666666666669</v>
      </c>
      <c r="C48530" s="158" t="s">
        <v>120</v>
      </c>
      <c r="D48530" s="158">
        <v>24.06</v>
      </c>
      <c r="E48530" s="158">
        <v>16476</v>
      </c>
      <c r="F48530" s="151"/>
      <c r="G48530" s="158"/>
    </row>
    <row r="48531" spans="1:7" x14ac:dyDescent="0.3">
      <c r="A48531" s="151">
        <v>42339</v>
      </c>
      <c r="B48531" s="98">
        <v>0.45833333333333331</v>
      </c>
      <c r="C48531" s="158" t="s">
        <v>120</v>
      </c>
      <c r="D48531" s="158">
        <v>23.98</v>
      </c>
      <c r="E48531" s="158">
        <v>16089</v>
      </c>
      <c r="F48531" s="151"/>
      <c r="G48531" s="158"/>
    </row>
    <row r="48532" spans="1:7" x14ac:dyDescent="0.3">
      <c r="A48532" s="151">
        <v>42339</v>
      </c>
      <c r="B48532" s="98">
        <v>0.46875</v>
      </c>
      <c r="C48532" s="158" t="s">
        <v>120</v>
      </c>
      <c r="D48532" s="158">
        <v>23.95</v>
      </c>
      <c r="E48532" s="158">
        <v>15981</v>
      </c>
      <c r="F48532" s="151"/>
      <c r="G48532" s="158"/>
    </row>
    <row r="48533" spans="1:7" x14ac:dyDescent="0.3">
      <c r="A48533" s="151">
        <v>42339</v>
      </c>
      <c r="B48533" s="98">
        <v>0.47916666666666669</v>
      </c>
      <c r="C48533" s="158" t="s">
        <v>120</v>
      </c>
      <c r="D48533" s="158">
        <v>23.94</v>
      </c>
      <c r="E48533" s="158">
        <v>16300</v>
      </c>
      <c r="F48533" s="151"/>
      <c r="G48533" s="158"/>
    </row>
    <row r="48534" spans="1:7" x14ac:dyDescent="0.3">
      <c r="A48534" s="151">
        <v>42339</v>
      </c>
      <c r="B48534" s="98">
        <v>0.48958333333333331</v>
      </c>
      <c r="C48534" s="158" t="s">
        <v>120</v>
      </c>
      <c r="D48534" s="158">
        <v>23.96</v>
      </c>
      <c r="E48534" s="158">
        <v>16315</v>
      </c>
      <c r="F48534" s="151"/>
      <c r="G48534" s="158"/>
    </row>
    <row r="48535" spans="1:7" x14ac:dyDescent="0.3">
      <c r="A48535" s="151">
        <v>42340</v>
      </c>
      <c r="B48535" s="98">
        <v>0.5</v>
      </c>
      <c r="C48535" s="158" t="s">
        <v>119</v>
      </c>
      <c r="D48535" s="158">
        <v>23.98</v>
      </c>
      <c r="E48535" s="158">
        <v>16265</v>
      </c>
      <c r="F48535" s="151"/>
      <c r="G48535" s="158"/>
    </row>
    <row r="48536" spans="1:7" x14ac:dyDescent="0.3">
      <c r="A48536" s="151">
        <v>42340</v>
      </c>
      <c r="B48536" s="98">
        <v>0.51041666666666663</v>
      </c>
      <c r="C48536" s="158" t="s">
        <v>119</v>
      </c>
      <c r="D48536" s="158">
        <v>23.96</v>
      </c>
      <c r="E48536" s="158">
        <v>16210</v>
      </c>
      <c r="F48536" s="151"/>
      <c r="G48536" s="158"/>
    </row>
    <row r="48537" spans="1:7" x14ac:dyDescent="0.3">
      <c r="A48537" s="151">
        <v>42340</v>
      </c>
      <c r="B48537" s="98">
        <v>0.52083333333333337</v>
      </c>
      <c r="C48537" s="158" t="s">
        <v>119</v>
      </c>
      <c r="D48537" s="158">
        <v>23.93</v>
      </c>
      <c r="E48537" s="158">
        <v>16138</v>
      </c>
      <c r="F48537" s="151"/>
      <c r="G48537" s="158"/>
    </row>
    <row r="48538" spans="1:7" x14ac:dyDescent="0.3">
      <c r="A48538" s="151">
        <v>42340</v>
      </c>
      <c r="B48538" s="98">
        <v>0.53125</v>
      </c>
      <c r="C48538" s="158" t="s">
        <v>119</v>
      </c>
      <c r="D48538" s="158">
        <v>23.87</v>
      </c>
      <c r="E48538" s="158">
        <v>15793</v>
      </c>
      <c r="F48538" s="151"/>
      <c r="G48538" s="158"/>
    </row>
    <row r="48539" spans="1:7" x14ac:dyDescent="0.3">
      <c r="A48539" s="151">
        <v>42340</v>
      </c>
      <c r="B48539" s="98">
        <v>4.1666666666666664E-2</v>
      </c>
      <c r="C48539" s="158" t="s">
        <v>119</v>
      </c>
      <c r="D48539" s="158">
        <v>23.97</v>
      </c>
      <c r="E48539" s="158">
        <v>15166</v>
      </c>
      <c r="F48539" s="151"/>
      <c r="G48539" s="158"/>
    </row>
    <row r="48540" spans="1:7" x14ac:dyDescent="0.3">
      <c r="A48540" s="151">
        <v>42340</v>
      </c>
      <c r="B48540" s="98">
        <v>5.2083333333333336E-2</v>
      </c>
      <c r="C48540" s="158" t="s">
        <v>119</v>
      </c>
      <c r="D48540" s="158">
        <v>24.03</v>
      </c>
      <c r="E48540" s="158">
        <v>14461</v>
      </c>
      <c r="F48540" s="151"/>
      <c r="G48540" s="158"/>
    </row>
    <row r="48541" spans="1:7" x14ac:dyDescent="0.3">
      <c r="A48541" s="151">
        <v>42340</v>
      </c>
      <c r="B48541" s="98">
        <v>6.25E-2</v>
      </c>
      <c r="C48541" s="158" t="s">
        <v>119</v>
      </c>
      <c r="D48541" s="158">
        <v>24.01</v>
      </c>
      <c r="E48541" s="158">
        <v>14136</v>
      </c>
      <c r="F48541" s="151"/>
      <c r="G48541" s="158"/>
    </row>
    <row r="48542" spans="1:7" x14ac:dyDescent="0.3">
      <c r="A48542" s="151">
        <v>42340</v>
      </c>
      <c r="B48542" s="98">
        <v>7.2916666666666671E-2</v>
      </c>
      <c r="C48542" s="158" t="s">
        <v>119</v>
      </c>
      <c r="D48542" s="158">
        <v>24.01</v>
      </c>
      <c r="E48542" s="158">
        <v>13900</v>
      </c>
      <c r="F48542" s="151"/>
      <c r="G48542" s="158"/>
    </row>
    <row r="48543" spans="1:7" x14ac:dyDescent="0.3">
      <c r="A48543" s="151">
        <v>42340</v>
      </c>
      <c r="B48543" s="98">
        <v>8.3333333333333329E-2</v>
      </c>
      <c r="C48543" s="158" t="s">
        <v>119</v>
      </c>
      <c r="D48543" s="158">
        <v>24</v>
      </c>
      <c r="E48543" s="158">
        <v>13712</v>
      </c>
      <c r="F48543" s="151"/>
      <c r="G48543" s="158"/>
    </row>
    <row r="48544" spans="1:7" x14ac:dyDescent="0.3">
      <c r="A48544" s="151">
        <v>42340</v>
      </c>
      <c r="B48544" s="98">
        <v>9.375E-2</v>
      </c>
      <c r="C48544" s="158" t="s">
        <v>119</v>
      </c>
      <c r="D48544" s="158">
        <v>24</v>
      </c>
      <c r="E48544" s="158">
        <v>13564</v>
      </c>
      <c r="F48544" s="151"/>
      <c r="G48544" s="158"/>
    </row>
    <row r="48545" spans="1:7" x14ac:dyDescent="0.3">
      <c r="A48545" s="151">
        <v>42340</v>
      </c>
      <c r="B48545" s="98">
        <v>0.10416666666666667</v>
      </c>
      <c r="C48545" s="158" t="s">
        <v>119</v>
      </c>
      <c r="D48545" s="158">
        <v>23.99</v>
      </c>
      <c r="E48545" s="158">
        <v>13445</v>
      </c>
      <c r="F48545" s="151"/>
      <c r="G48545" s="158"/>
    </row>
    <row r="48546" spans="1:7" x14ac:dyDescent="0.3">
      <c r="A48546" s="151">
        <v>42340</v>
      </c>
      <c r="B48546" s="98">
        <v>0.11458333333333333</v>
      </c>
      <c r="C48546" s="158" t="s">
        <v>119</v>
      </c>
      <c r="D48546" s="158">
        <v>23.97</v>
      </c>
      <c r="E48546" s="158">
        <v>13350</v>
      </c>
      <c r="F48546" s="151"/>
      <c r="G48546" s="158"/>
    </row>
    <row r="48547" spans="1:7" x14ac:dyDescent="0.3">
      <c r="A48547" s="151">
        <v>42340</v>
      </c>
      <c r="B48547" s="98">
        <v>0.125</v>
      </c>
      <c r="C48547" s="158" t="s">
        <v>119</v>
      </c>
      <c r="D48547" s="158">
        <v>23.96</v>
      </c>
      <c r="E48547" s="158">
        <v>13169</v>
      </c>
      <c r="F48547" s="151"/>
      <c r="G48547" s="158"/>
    </row>
    <row r="48548" spans="1:7" x14ac:dyDescent="0.3">
      <c r="A48548" s="151">
        <v>42340</v>
      </c>
      <c r="B48548" s="98">
        <v>0.13541666666666666</v>
      </c>
      <c r="C48548" s="158" t="s">
        <v>119</v>
      </c>
      <c r="D48548" s="158">
        <v>23.95</v>
      </c>
      <c r="E48548" s="158">
        <v>13025</v>
      </c>
      <c r="F48548" s="151"/>
      <c r="G48548" s="158"/>
    </row>
    <row r="48549" spans="1:7" x14ac:dyDescent="0.3">
      <c r="A48549" s="151">
        <v>42340</v>
      </c>
      <c r="B48549" s="98">
        <v>0.14583333333333334</v>
      </c>
      <c r="C48549" s="158" t="s">
        <v>119</v>
      </c>
      <c r="D48549" s="158">
        <v>23.94</v>
      </c>
      <c r="E48549" s="158">
        <v>12997</v>
      </c>
      <c r="F48549" s="151"/>
      <c r="G48549" s="158"/>
    </row>
    <row r="48550" spans="1:7" x14ac:dyDescent="0.3">
      <c r="A48550" s="151">
        <v>42340</v>
      </c>
      <c r="B48550" s="98">
        <v>0.15625</v>
      </c>
      <c r="C48550" s="158" t="s">
        <v>119</v>
      </c>
      <c r="D48550" s="158">
        <v>23.92</v>
      </c>
      <c r="E48550" s="158">
        <v>12990</v>
      </c>
      <c r="F48550" s="151"/>
      <c r="G48550" s="158"/>
    </row>
    <row r="48551" spans="1:7" x14ac:dyDescent="0.3">
      <c r="A48551" s="151">
        <v>42340</v>
      </c>
      <c r="B48551" s="98">
        <v>0.16666666666666666</v>
      </c>
      <c r="C48551" s="158" t="s">
        <v>119</v>
      </c>
      <c r="D48551" s="158">
        <v>23.91</v>
      </c>
      <c r="E48551" s="158">
        <v>13013</v>
      </c>
      <c r="F48551" s="151"/>
      <c r="G48551" s="158"/>
    </row>
    <row r="48552" spans="1:7" x14ac:dyDescent="0.3">
      <c r="A48552" s="151">
        <v>42340</v>
      </c>
      <c r="B48552" s="98">
        <v>0.17708333333333334</v>
      </c>
      <c r="C48552" s="158" t="s">
        <v>119</v>
      </c>
      <c r="D48552" s="158">
        <v>23.87</v>
      </c>
      <c r="E48552" s="158">
        <v>13189</v>
      </c>
      <c r="F48552" s="151"/>
      <c r="G48552" s="158"/>
    </row>
    <row r="48553" spans="1:7" x14ac:dyDescent="0.3">
      <c r="A48553" s="151">
        <v>42340</v>
      </c>
      <c r="B48553" s="98">
        <v>0.1875</v>
      </c>
      <c r="C48553" s="158" t="s">
        <v>119</v>
      </c>
      <c r="D48553" s="158">
        <v>23.81</v>
      </c>
      <c r="E48553" s="158">
        <v>14227</v>
      </c>
      <c r="F48553" s="151"/>
      <c r="G48553" s="158"/>
    </row>
    <row r="48554" spans="1:7" x14ac:dyDescent="0.3">
      <c r="A48554" s="151">
        <v>42340</v>
      </c>
      <c r="B48554" s="98">
        <v>0.19791666666666666</v>
      </c>
      <c r="C48554" s="158" t="s">
        <v>119</v>
      </c>
      <c r="D48554" s="158">
        <v>23.78</v>
      </c>
      <c r="E48554" s="158">
        <v>15891</v>
      </c>
      <c r="F48554" s="151"/>
      <c r="G48554" s="158"/>
    </row>
    <row r="48555" spans="1:7" x14ac:dyDescent="0.3">
      <c r="A48555" s="151">
        <v>42340</v>
      </c>
      <c r="B48555" s="98">
        <v>0.20833333333333334</v>
      </c>
      <c r="C48555" s="158" t="s">
        <v>119</v>
      </c>
      <c r="D48555" s="158">
        <v>23.81</v>
      </c>
      <c r="E48555" s="158">
        <v>16483</v>
      </c>
      <c r="F48555" s="151"/>
      <c r="G48555" s="158"/>
    </row>
    <row r="48556" spans="1:7" x14ac:dyDescent="0.3">
      <c r="A48556" s="151">
        <v>42340</v>
      </c>
      <c r="B48556" s="98">
        <v>0.21875</v>
      </c>
      <c r="C48556" s="158" t="s">
        <v>119</v>
      </c>
      <c r="D48556" s="158">
        <v>23.8</v>
      </c>
      <c r="E48556" s="158">
        <v>15885</v>
      </c>
      <c r="F48556" s="151"/>
      <c r="G48556" s="158"/>
    </row>
    <row r="48557" spans="1:7" x14ac:dyDescent="0.3">
      <c r="A48557" s="151">
        <v>42340</v>
      </c>
      <c r="B48557" s="98">
        <v>0.22916666666666666</v>
      </c>
      <c r="C48557" s="158" t="s">
        <v>119</v>
      </c>
      <c r="D48557" s="158">
        <v>23.77</v>
      </c>
      <c r="E48557" s="158">
        <v>15950</v>
      </c>
      <c r="F48557" s="151"/>
      <c r="G48557" s="158"/>
    </row>
    <row r="48558" spans="1:7" x14ac:dyDescent="0.3">
      <c r="A48558" s="151">
        <v>42340</v>
      </c>
      <c r="B48558" s="98">
        <v>0.23958333333333334</v>
      </c>
      <c r="C48558" s="158" t="s">
        <v>119</v>
      </c>
      <c r="D48558" s="158">
        <v>23.74</v>
      </c>
      <c r="E48558" s="158">
        <v>15743</v>
      </c>
      <c r="F48558" s="151"/>
      <c r="G48558" s="158"/>
    </row>
    <row r="48559" spans="1:7" x14ac:dyDescent="0.3">
      <c r="A48559" s="151">
        <v>42340</v>
      </c>
      <c r="B48559" s="98">
        <v>0.25</v>
      </c>
      <c r="C48559" s="158" t="s">
        <v>119</v>
      </c>
      <c r="D48559" s="158">
        <v>23.75</v>
      </c>
      <c r="E48559" s="158">
        <v>16815</v>
      </c>
      <c r="F48559" s="151"/>
      <c r="G48559" s="158"/>
    </row>
    <row r="48560" spans="1:7" x14ac:dyDescent="0.3">
      <c r="A48560" s="151">
        <v>42340</v>
      </c>
      <c r="B48560" s="98">
        <v>0.26041666666666669</v>
      </c>
      <c r="C48560" s="158" t="s">
        <v>119</v>
      </c>
      <c r="D48560" s="158">
        <v>23.78</v>
      </c>
      <c r="E48560" s="158">
        <v>16970</v>
      </c>
      <c r="F48560" s="151"/>
      <c r="G48560" s="158"/>
    </row>
    <row r="48561" spans="1:7" x14ac:dyDescent="0.3">
      <c r="A48561" s="151">
        <v>42340</v>
      </c>
      <c r="B48561" s="98">
        <v>0.27083333333333331</v>
      </c>
      <c r="C48561" s="158" t="s">
        <v>119</v>
      </c>
      <c r="D48561" s="158">
        <v>23.78</v>
      </c>
      <c r="E48561" s="158">
        <v>16538</v>
      </c>
      <c r="F48561" s="151"/>
      <c r="G48561" s="158"/>
    </row>
    <row r="48562" spans="1:7" x14ac:dyDescent="0.3">
      <c r="A48562" s="151">
        <v>42340</v>
      </c>
      <c r="B48562" s="98">
        <v>0.28125</v>
      </c>
      <c r="C48562" s="158" t="s">
        <v>119</v>
      </c>
      <c r="D48562" s="158">
        <v>23.75</v>
      </c>
      <c r="E48562" s="158">
        <v>16761</v>
      </c>
      <c r="F48562" s="151"/>
      <c r="G48562" s="158"/>
    </row>
    <row r="48563" spans="1:7" x14ac:dyDescent="0.3">
      <c r="A48563" s="151">
        <v>42340</v>
      </c>
      <c r="B48563" s="98">
        <v>0.29166666666666669</v>
      </c>
      <c r="C48563" s="158" t="s">
        <v>119</v>
      </c>
      <c r="D48563" s="158">
        <v>23.75</v>
      </c>
      <c r="E48563" s="158">
        <v>16817</v>
      </c>
      <c r="F48563" s="151"/>
      <c r="G48563" s="158"/>
    </row>
    <row r="48564" spans="1:7" x14ac:dyDescent="0.3">
      <c r="A48564" s="151">
        <v>42340</v>
      </c>
      <c r="B48564" s="98">
        <v>0.30208333333333331</v>
      </c>
      <c r="C48564" s="158" t="s">
        <v>119</v>
      </c>
      <c r="D48564" s="158">
        <v>23.75</v>
      </c>
      <c r="E48564" s="158">
        <v>16982</v>
      </c>
      <c r="F48564" s="151"/>
      <c r="G48564" s="158"/>
    </row>
    <row r="48565" spans="1:7" x14ac:dyDescent="0.3">
      <c r="A48565" s="151">
        <v>42340</v>
      </c>
      <c r="B48565" s="98">
        <v>0.3125</v>
      </c>
      <c r="C48565" s="158" t="s">
        <v>119</v>
      </c>
      <c r="D48565" s="158">
        <v>23.75</v>
      </c>
      <c r="E48565" s="158">
        <v>17570</v>
      </c>
      <c r="F48565" s="151"/>
      <c r="G48565" s="158"/>
    </row>
    <row r="48566" spans="1:7" x14ac:dyDescent="0.3">
      <c r="A48566" s="151">
        <v>42340</v>
      </c>
      <c r="B48566" s="98">
        <v>0.32291666666666669</v>
      </c>
      <c r="C48566" s="158" t="s">
        <v>119</v>
      </c>
      <c r="D48566" s="158">
        <v>23.76</v>
      </c>
      <c r="E48566" s="158">
        <v>17862</v>
      </c>
      <c r="F48566" s="151"/>
      <c r="G48566" s="158"/>
    </row>
    <row r="48567" spans="1:7" x14ac:dyDescent="0.3">
      <c r="A48567" s="151">
        <v>42340</v>
      </c>
      <c r="B48567" s="98">
        <v>0.33333333333333331</v>
      </c>
      <c r="C48567" s="158" t="s">
        <v>119</v>
      </c>
      <c r="D48567" s="158">
        <v>23.76</v>
      </c>
      <c r="E48567" s="158">
        <v>17954</v>
      </c>
      <c r="F48567" s="151"/>
      <c r="G48567" s="158"/>
    </row>
    <row r="48568" spans="1:7" x14ac:dyDescent="0.3">
      <c r="A48568" s="151">
        <v>42340</v>
      </c>
      <c r="B48568" s="98">
        <v>0.34375</v>
      </c>
      <c r="C48568" s="158" t="s">
        <v>119</v>
      </c>
      <c r="D48568" s="158">
        <v>23.73</v>
      </c>
      <c r="E48568" s="158">
        <v>18022</v>
      </c>
      <c r="F48568" s="151"/>
      <c r="G48568" s="158"/>
    </row>
    <row r="48569" spans="1:7" x14ac:dyDescent="0.3">
      <c r="A48569" s="151">
        <v>42340</v>
      </c>
      <c r="B48569" s="98">
        <v>0.35416666666666669</v>
      </c>
      <c r="C48569" s="158" t="s">
        <v>119</v>
      </c>
      <c r="D48569" s="158">
        <v>23.62</v>
      </c>
      <c r="E48569" s="158">
        <v>15571</v>
      </c>
      <c r="F48569" s="151"/>
      <c r="G48569" s="158"/>
    </row>
    <row r="48570" spans="1:7" x14ac:dyDescent="0.3">
      <c r="A48570" s="151">
        <v>42340</v>
      </c>
      <c r="B48570" s="98">
        <v>0.36458333333333331</v>
      </c>
      <c r="C48570" s="158" t="s">
        <v>119</v>
      </c>
      <c r="D48570" s="158">
        <v>23.58</v>
      </c>
      <c r="E48570" s="158">
        <v>14114</v>
      </c>
      <c r="F48570" s="151"/>
      <c r="G48570" s="158"/>
    </row>
    <row r="48571" spans="1:7" x14ac:dyDescent="0.3">
      <c r="A48571" s="151">
        <v>42340</v>
      </c>
      <c r="B48571" s="98">
        <v>0.375</v>
      </c>
      <c r="C48571" s="158" t="s">
        <v>119</v>
      </c>
      <c r="D48571" s="158">
        <v>23.59</v>
      </c>
      <c r="E48571" s="158">
        <v>13698</v>
      </c>
      <c r="F48571" s="151"/>
      <c r="G48571" s="158"/>
    </row>
    <row r="48572" spans="1:7" x14ac:dyDescent="0.3">
      <c r="A48572" s="151">
        <v>42340</v>
      </c>
      <c r="B48572" s="98">
        <v>0.38541666666666669</v>
      </c>
      <c r="C48572" s="158" t="s">
        <v>119</v>
      </c>
      <c r="D48572" s="158">
        <v>23.64</v>
      </c>
      <c r="E48572" s="158">
        <v>14431</v>
      </c>
      <c r="F48572" s="151"/>
      <c r="G48572" s="158"/>
    </row>
    <row r="48573" spans="1:7" x14ac:dyDescent="0.3">
      <c r="A48573" s="151">
        <v>42340</v>
      </c>
      <c r="B48573" s="98">
        <v>0.39583333333333331</v>
      </c>
      <c r="C48573" s="158" t="s">
        <v>119</v>
      </c>
      <c r="D48573" s="158">
        <v>23.73</v>
      </c>
      <c r="E48573" s="158">
        <v>14737</v>
      </c>
      <c r="F48573" s="151"/>
      <c r="G48573" s="158"/>
    </row>
    <row r="48574" spans="1:7" x14ac:dyDescent="0.3">
      <c r="A48574" s="151">
        <v>42340</v>
      </c>
      <c r="B48574" s="98">
        <v>0.40625</v>
      </c>
      <c r="C48574" s="158" t="s">
        <v>119</v>
      </c>
      <c r="D48574" s="158">
        <v>23.76</v>
      </c>
      <c r="E48574" s="158">
        <v>14541</v>
      </c>
      <c r="F48574" s="151"/>
      <c r="G48574" s="158"/>
    </row>
    <row r="48575" spans="1:7" x14ac:dyDescent="0.3">
      <c r="A48575" s="151">
        <v>42340</v>
      </c>
      <c r="B48575" s="98">
        <v>0.41666666666666669</v>
      </c>
      <c r="C48575" s="158" t="s">
        <v>119</v>
      </c>
      <c r="D48575" s="158">
        <v>23.74</v>
      </c>
      <c r="E48575" s="158">
        <v>14256</v>
      </c>
      <c r="F48575" s="151"/>
      <c r="G48575" s="158"/>
    </row>
    <row r="48576" spans="1:7" x14ac:dyDescent="0.3">
      <c r="A48576" s="151">
        <v>42340</v>
      </c>
      <c r="B48576" s="98">
        <v>0.42708333333333331</v>
      </c>
      <c r="C48576" s="158" t="s">
        <v>119</v>
      </c>
      <c r="D48576" s="158">
        <v>23.75</v>
      </c>
      <c r="E48576" s="158">
        <v>14293</v>
      </c>
      <c r="F48576" s="151"/>
      <c r="G48576" s="158"/>
    </row>
    <row r="48577" spans="1:7" x14ac:dyDescent="0.3">
      <c r="A48577" s="151">
        <v>42340</v>
      </c>
      <c r="B48577" s="98">
        <v>0.4375</v>
      </c>
      <c r="C48577" s="158" t="s">
        <v>119</v>
      </c>
      <c r="D48577" s="158">
        <v>23.82</v>
      </c>
      <c r="E48577" s="158">
        <v>14550</v>
      </c>
      <c r="F48577" s="151"/>
      <c r="G48577" s="158"/>
    </row>
    <row r="48578" spans="1:7" x14ac:dyDescent="0.3">
      <c r="A48578" s="151">
        <v>42340</v>
      </c>
      <c r="B48578" s="98">
        <v>0.44791666666666669</v>
      </c>
      <c r="C48578" s="158" t="s">
        <v>119</v>
      </c>
      <c r="D48578" s="158">
        <v>23.91</v>
      </c>
      <c r="E48578" s="158">
        <v>14485</v>
      </c>
      <c r="F48578" s="151"/>
      <c r="G48578" s="158"/>
    </row>
    <row r="48579" spans="1:7" x14ac:dyDescent="0.3">
      <c r="A48579" s="151">
        <v>42340</v>
      </c>
      <c r="B48579" s="98">
        <v>0.45833333333333331</v>
      </c>
      <c r="C48579" s="158" t="s">
        <v>119</v>
      </c>
      <c r="D48579" s="158">
        <v>23.97</v>
      </c>
      <c r="E48579" s="158">
        <v>14351</v>
      </c>
      <c r="F48579" s="151"/>
      <c r="G48579" s="158"/>
    </row>
    <row r="48580" spans="1:7" x14ac:dyDescent="0.3">
      <c r="A48580" s="151">
        <v>42340</v>
      </c>
      <c r="B48580" s="98">
        <v>0.46875</v>
      </c>
      <c r="C48580" s="158" t="s">
        <v>119</v>
      </c>
      <c r="D48580" s="158">
        <v>24.08</v>
      </c>
      <c r="E48580" s="158">
        <v>14264</v>
      </c>
      <c r="F48580" s="151"/>
      <c r="G48580" s="158"/>
    </row>
    <row r="48581" spans="1:7" x14ac:dyDescent="0.3">
      <c r="A48581" s="151">
        <v>42340</v>
      </c>
      <c r="B48581" s="98">
        <v>0.47916666666666669</v>
      </c>
      <c r="C48581" s="158" t="s">
        <v>119</v>
      </c>
      <c r="D48581" s="158">
        <v>24.2</v>
      </c>
      <c r="E48581" s="158">
        <v>14070</v>
      </c>
      <c r="F48581" s="151"/>
      <c r="G48581" s="158"/>
    </row>
    <row r="48582" spans="1:7" x14ac:dyDescent="0.3">
      <c r="A48582" s="151">
        <v>42340</v>
      </c>
      <c r="B48582" s="98">
        <v>0.48958333333333331</v>
      </c>
      <c r="C48582" s="158" t="s">
        <v>119</v>
      </c>
      <c r="D48582" s="158">
        <v>24.34</v>
      </c>
      <c r="E48582" s="158">
        <v>14031</v>
      </c>
      <c r="F48582" s="151"/>
      <c r="G48582" s="158"/>
    </row>
    <row r="48583" spans="1:7" x14ac:dyDescent="0.3">
      <c r="A48583" s="151">
        <v>42340</v>
      </c>
      <c r="B48583" s="98">
        <v>0.5</v>
      </c>
      <c r="C48583" s="158" t="s">
        <v>120</v>
      </c>
      <c r="D48583" s="158">
        <v>24.36</v>
      </c>
      <c r="E48583" s="158">
        <v>13929</v>
      </c>
      <c r="F48583" s="151"/>
      <c r="G48583" s="158"/>
    </row>
    <row r="48584" spans="1:7" x14ac:dyDescent="0.3">
      <c r="A48584" s="151">
        <v>42340</v>
      </c>
      <c r="B48584" s="98">
        <v>0.51041666666666663</v>
      </c>
      <c r="C48584" s="158" t="s">
        <v>120</v>
      </c>
      <c r="D48584" s="158">
        <v>24.62</v>
      </c>
      <c r="E48584" s="158">
        <v>13858</v>
      </c>
      <c r="F48584" s="151"/>
      <c r="G48584" s="158"/>
    </row>
    <row r="48585" spans="1:7" x14ac:dyDescent="0.3">
      <c r="A48585" s="151">
        <v>42340</v>
      </c>
      <c r="B48585" s="98">
        <v>0.52083333333333337</v>
      </c>
      <c r="C48585" s="158" t="s">
        <v>120</v>
      </c>
      <c r="D48585" s="158">
        <v>24.7</v>
      </c>
      <c r="E48585" s="158">
        <v>13763</v>
      </c>
      <c r="F48585" s="151"/>
      <c r="G48585" s="158"/>
    </row>
    <row r="48586" spans="1:7" x14ac:dyDescent="0.3">
      <c r="A48586" s="151">
        <v>42340</v>
      </c>
      <c r="B48586" s="98">
        <v>0.53125</v>
      </c>
      <c r="C48586" s="158" t="s">
        <v>120</v>
      </c>
      <c r="D48586" s="158">
        <v>24.39</v>
      </c>
      <c r="E48586" s="158">
        <v>13886</v>
      </c>
      <c r="F48586" s="151"/>
      <c r="G48586" s="158"/>
    </row>
    <row r="48587" spans="1:7" x14ac:dyDescent="0.3">
      <c r="A48587" s="151">
        <v>42340</v>
      </c>
      <c r="B48587" s="98">
        <v>4.1666666666666664E-2</v>
      </c>
      <c r="C48587" s="158" t="s">
        <v>120</v>
      </c>
      <c r="D48587" s="158">
        <v>24.56</v>
      </c>
      <c r="E48587" s="158"/>
      <c r="F48587" s="151"/>
      <c r="G48587" s="158"/>
    </row>
    <row r="48588" spans="1:7" x14ac:dyDescent="0.3">
      <c r="A48588" s="151">
        <v>42340</v>
      </c>
      <c r="B48588" s="98">
        <v>5.2083333333333336E-2</v>
      </c>
      <c r="C48588" s="158" t="s">
        <v>120</v>
      </c>
      <c r="D48588" s="158">
        <v>24.71</v>
      </c>
      <c r="E48588" s="158">
        <v>13719</v>
      </c>
      <c r="F48588" s="151"/>
      <c r="G48588" s="158"/>
    </row>
    <row r="48589" spans="1:7" x14ac:dyDescent="0.3">
      <c r="A48589" s="151">
        <v>42340</v>
      </c>
      <c r="B48589" s="98">
        <v>6.25E-2</v>
      </c>
      <c r="C48589" s="158" t="s">
        <v>120</v>
      </c>
      <c r="D48589" s="158">
        <v>24.71</v>
      </c>
      <c r="E48589" s="158">
        <v>13731</v>
      </c>
      <c r="F48589" s="151"/>
      <c r="G48589" s="158"/>
    </row>
    <row r="48590" spans="1:7" x14ac:dyDescent="0.3">
      <c r="A48590" s="151">
        <v>42340</v>
      </c>
      <c r="B48590" s="98">
        <v>7.2916666666666671E-2</v>
      </c>
      <c r="C48590" s="158" t="s">
        <v>120</v>
      </c>
      <c r="D48590" s="158">
        <v>24.57</v>
      </c>
      <c r="E48590" s="158">
        <v>13894</v>
      </c>
      <c r="F48590" s="151"/>
      <c r="G48590" s="158"/>
    </row>
    <row r="48591" spans="1:7" x14ac:dyDescent="0.3">
      <c r="A48591" s="151">
        <v>42340</v>
      </c>
      <c r="B48591" s="98">
        <v>8.3333333333333329E-2</v>
      </c>
      <c r="C48591" s="158" t="s">
        <v>120</v>
      </c>
      <c r="D48591" s="158">
        <v>24.59</v>
      </c>
      <c r="E48591" s="158">
        <v>13885</v>
      </c>
      <c r="F48591" s="151"/>
      <c r="G48591" s="158"/>
    </row>
    <row r="48592" spans="1:7" x14ac:dyDescent="0.3">
      <c r="A48592" s="151">
        <v>42340</v>
      </c>
      <c r="B48592" s="98">
        <v>9.375E-2</v>
      </c>
      <c r="C48592" s="158" t="s">
        <v>120</v>
      </c>
      <c r="D48592" s="158">
        <v>24.68</v>
      </c>
      <c r="E48592" s="158">
        <v>13871</v>
      </c>
      <c r="F48592" s="151"/>
      <c r="G48592" s="158"/>
    </row>
    <row r="48593" spans="1:7" x14ac:dyDescent="0.3">
      <c r="A48593" s="151">
        <v>42340</v>
      </c>
      <c r="B48593" s="98">
        <v>0.10416666666666667</v>
      </c>
      <c r="C48593" s="158" t="s">
        <v>120</v>
      </c>
      <c r="D48593" s="158">
        <v>24.89</v>
      </c>
      <c r="E48593" s="158">
        <v>13807</v>
      </c>
      <c r="F48593" s="151"/>
      <c r="G48593" s="158"/>
    </row>
    <row r="48594" spans="1:7" x14ac:dyDescent="0.3">
      <c r="A48594" s="151">
        <v>42340</v>
      </c>
      <c r="B48594" s="98">
        <v>0.11458333333333333</v>
      </c>
      <c r="C48594" s="158" t="s">
        <v>120</v>
      </c>
      <c r="D48594" s="158">
        <v>25.12</v>
      </c>
      <c r="E48594" s="158">
        <v>13659</v>
      </c>
      <c r="F48594" s="151"/>
      <c r="G48594" s="158"/>
    </row>
    <row r="48595" spans="1:7" x14ac:dyDescent="0.3">
      <c r="A48595" s="151">
        <v>42340</v>
      </c>
      <c r="B48595" s="98">
        <v>0.125</v>
      </c>
      <c r="C48595" s="158" t="s">
        <v>120</v>
      </c>
      <c r="D48595" s="158">
        <v>25.25</v>
      </c>
      <c r="E48595" s="158">
        <v>13443</v>
      </c>
      <c r="F48595" s="151"/>
      <c r="G48595" s="158"/>
    </row>
    <row r="48596" spans="1:7" x14ac:dyDescent="0.3">
      <c r="A48596" s="151">
        <v>42340</v>
      </c>
      <c r="B48596" s="98">
        <v>0.13541666666666666</v>
      </c>
      <c r="C48596" s="158" t="s">
        <v>120</v>
      </c>
      <c r="D48596" s="158">
        <v>25.37</v>
      </c>
      <c r="E48596" s="158">
        <v>13473</v>
      </c>
      <c r="F48596" s="151"/>
      <c r="G48596" s="158"/>
    </row>
    <row r="48597" spans="1:7" x14ac:dyDescent="0.3">
      <c r="A48597" s="151">
        <v>42340</v>
      </c>
      <c r="B48597" s="98">
        <v>0.14583333333333334</v>
      </c>
      <c r="C48597" s="158" t="s">
        <v>120</v>
      </c>
      <c r="D48597" s="158">
        <v>25.41</v>
      </c>
      <c r="E48597" s="158">
        <v>13512</v>
      </c>
      <c r="F48597" s="151"/>
      <c r="G48597" s="158"/>
    </row>
    <row r="48598" spans="1:7" x14ac:dyDescent="0.3">
      <c r="A48598" s="151">
        <v>42340</v>
      </c>
      <c r="B48598" s="98">
        <v>0.15625</v>
      </c>
      <c r="C48598" s="158" t="s">
        <v>120</v>
      </c>
      <c r="D48598" s="158">
        <v>25.4</v>
      </c>
      <c r="E48598" s="158">
        <v>13628</v>
      </c>
      <c r="F48598" s="151"/>
      <c r="G48598" s="158"/>
    </row>
    <row r="48599" spans="1:7" x14ac:dyDescent="0.3">
      <c r="A48599" s="151">
        <v>42340</v>
      </c>
      <c r="B48599" s="98">
        <v>0.16666666666666666</v>
      </c>
      <c r="C48599" s="158" t="s">
        <v>120</v>
      </c>
      <c r="D48599" s="158">
        <v>25</v>
      </c>
      <c r="E48599" s="158">
        <v>14705</v>
      </c>
      <c r="F48599" s="151"/>
      <c r="G48599" s="158"/>
    </row>
    <row r="48600" spans="1:7" x14ac:dyDescent="0.3">
      <c r="A48600" s="151">
        <v>42340</v>
      </c>
      <c r="B48600" s="98">
        <v>0.17708333333333334</v>
      </c>
      <c r="C48600" s="158" t="s">
        <v>120</v>
      </c>
      <c r="D48600" s="158">
        <v>24.86</v>
      </c>
      <c r="E48600" s="158">
        <v>15685</v>
      </c>
      <c r="F48600" s="151"/>
      <c r="G48600" s="158"/>
    </row>
    <row r="48601" spans="1:7" x14ac:dyDescent="0.3">
      <c r="A48601" s="151">
        <v>42340</v>
      </c>
      <c r="B48601" s="98">
        <v>0.1875</v>
      </c>
      <c r="C48601" s="158" t="s">
        <v>120</v>
      </c>
      <c r="D48601" s="158">
        <v>25.1</v>
      </c>
      <c r="E48601" s="158">
        <v>15851</v>
      </c>
      <c r="F48601" s="151"/>
      <c r="G48601" s="158"/>
    </row>
    <row r="48602" spans="1:7" x14ac:dyDescent="0.3">
      <c r="A48602" s="151">
        <v>42340</v>
      </c>
      <c r="B48602" s="98">
        <v>0.19791666666666666</v>
      </c>
      <c r="C48602" s="158" t="s">
        <v>120</v>
      </c>
      <c r="D48602" s="158">
        <v>25.03</v>
      </c>
      <c r="E48602" s="158">
        <v>16717</v>
      </c>
      <c r="F48602" s="151"/>
      <c r="G48602" s="158"/>
    </row>
    <row r="48603" spans="1:7" x14ac:dyDescent="0.3">
      <c r="A48603" s="151">
        <v>42340</v>
      </c>
      <c r="B48603" s="98">
        <v>0.20833333333333334</v>
      </c>
      <c r="C48603" s="158" t="s">
        <v>120</v>
      </c>
      <c r="D48603" s="158">
        <v>25.03</v>
      </c>
      <c r="E48603" s="158">
        <v>17173</v>
      </c>
      <c r="F48603" s="151"/>
      <c r="G48603" s="158"/>
    </row>
    <row r="48604" spans="1:7" x14ac:dyDescent="0.3">
      <c r="A48604" s="151">
        <v>42340</v>
      </c>
      <c r="B48604" s="98">
        <v>0.21875</v>
      </c>
      <c r="C48604" s="158" t="s">
        <v>120</v>
      </c>
      <c r="D48604" s="158">
        <v>25</v>
      </c>
      <c r="E48604" s="158">
        <v>17496</v>
      </c>
      <c r="F48604" s="151"/>
      <c r="G48604" s="158"/>
    </row>
    <row r="48605" spans="1:7" x14ac:dyDescent="0.3">
      <c r="A48605" s="151">
        <v>42340</v>
      </c>
      <c r="B48605" s="98">
        <v>0.22916666666666666</v>
      </c>
      <c r="C48605" s="158" t="s">
        <v>120</v>
      </c>
      <c r="D48605" s="158">
        <v>25.01</v>
      </c>
      <c r="E48605" s="158">
        <v>17716</v>
      </c>
      <c r="F48605" s="151"/>
      <c r="G48605" s="158"/>
    </row>
    <row r="48606" spans="1:7" x14ac:dyDescent="0.3">
      <c r="A48606" s="151">
        <v>42340</v>
      </c>
      <c r="B48606" s="98">
        <v>0.23958333333333334</v>
      </c>
      <c r="C48606" s="158" t="s">
        <v>120</v>
      </c>
      <c r="D48606" s="158">
        <v>25.05</v>
      </c>
      <c r="E48606" s="158">
        <v>17894</v>
      </c>
      <c r="F48606" s="151"/>
      <c r="G48606" s="158"/>
    </row>
    <row r="48607" spans="1:7" x14ac:dyDescent="0.3">
      <c r="A48607" s="151">
        <v>42340</v>
      </c>
      <c r="B48607" s="98">
        <v>0.25</v>
      </c>
      <c r="C48607" s="158" t="s">
        <v>120</v>
      </c>
      <c r="D48607" s="158">
        <v>25.18</v>
      </c>
      <c r="E48607" s="158">
        <v>17605</v>
      </c>
      <c r="F48607" s="151"/>
      <c r="G48607" s="158"/>
    </row>
    <row r="48608" spans="1:7" x14ac:dyDescent="0.3">
      <c r="A48608" s="151">
        <v>42340</v>
      </c>
      <c r="B48608" s="98">
        <v>0.26041666666666669</v>
      </c>
      <c r="C48608" s="158" t="s">
        <v>120</v>
      </c>
      <c r="D48608" s="158">
        <v>25.16</v>
      </c>
      <c r="E48608" s="158">
        <v>17613</v>
      </c>
      <c r="F48608" s="151"/>
      <c r="G48608" s="158"/>
    </row>
    <row r="48609" spans="1:7" x14ac:dyDescent="0.3">
      <c r="A48609" s="151">
        <v>42340</v>
      </c>
      <c r="B48609" s="98">
        <v>0.27083333333333331</v>
      </c>
      <c r="C48609" s="158" t="s">
        <v>120</v>
      </c>
      <c r="D48609" s="158">
        <v>25.16</v>
      </c>
      <c r="E48609" s="158">
        <v>17634</v>
      </c>
      <c r="F48609" s="151"/>
      <c r="G48609" s="158"/>
    </row>
    <row r="48610" spans="1:7" x14ac:dyDescent="0.3">
      <c r="A48610" s="151">
        <v>42340</v>
      </c>
      <c r="B48610" s="98">
        <v>0.28125</v>
      </c>
      <c r="C48610" s="158" t="s">
        <v>120</v>
      </c>
      <c r="D48610" s="158">
        <v>25.17</v>
      </c>
      <c r="E48610" s="158">
        <v>17671</v>
      </c>
      <c r="F48610" s="151"/>
      <c r="G48610" s="158"/>
    </row>
    <row r="48611" spans="1:7" x14ac:dyDescent="0.3">
      <c r="A48611" s="151">
        <v>42340</v>
      </c>
      <c r="B48611" s="98">
        <v>0.29166666666666669</v>
      </c>
      <c r="C48611" s="158" t="s">
        <v>120</v>
      </c>
      <c r="D48611" s="158">
        <v>25.16</v>
      </c>
      <c r="E48611" s="158">
        <v>17661</v>
      </c>
      <c r="F48611" s="151"/>
      <c r="G48611" s="158"/>
    </row>
    <row r="48612" spans="1:7" x14ac:dyDescent="0.3">
      <c r="A48612" s="151">
        <v>42340</v>
      </c>
      <c r="B48612" s="98">
        <v>0.30208333333333331</v>
      </c>
      <c r="C48612" s="158" t="s">
        <v>120</v>
      </c>
      <c r="D48612" s="158">
        <v>25.15</v>
      </c>
      <c r="E48612" s="158">
        <v>17663</v>
      </c>
      <c r="F48612" s="151"/>
      <c r="G48612" s="158"/>
    </row>
    <row r="48613" spans="1:7" x14ac:dyDescent="0.3">
      <c r="A48613" s="151">
        <v>42340</v>
      </c>
      <c r="B48613" s="98">
        <v>0.3125</v>
      </c>
      <c r="C48613" s="158" t="s">
        <v>120</v>
      </c>
      <c r="D48613" s="158">
        <v>25.2</v>
      </c>
      <c r="E48613" s="158">
        <v>17608</v>
      </c>
      <c r="F48613" s="151"/>
      <c r="G48613" s="158"/>
    </row>
    <row r="48614" spans="1:7" x14ac:dyDescent="0.3">
      <c r="A48614" s="151">
        <v>42340</v>
      </c>
      <c r="B48614" s="98">
        <v>0.32291666666666669</v>
      </c>
      <c r="C48614" s="158" t="s">
        <v>120</v>
      </c>
      <c r="D48614" s="158">
        <v>25.19</v>
      </c>
      <c r="E48614" s="158">
        <v>17544</v>
      </c>
      <c r="F48614" s="151"/>
      <c r="G48614" s="158"/>
    </row>
    <row r="48615" spans="1:7" x14ac:dyDescent="0.3">
      <c r="A48615" s="151">
        <v>42340</v>
      </c>
      <c r="B48615" s="98">
        <v>0.33333333333333331</v>
      </c>
      <c r="C48615" s="158" t="s">
        <v>120</v>
      </c>
      <c r="D48615" s="158">
        <v>25.15</v>
      </c>
      <c r="E48615" s="158">
        <v>17379</v>
      </c>
      <c r="F48615" s="151"/>
      <c r="G48615" s="158"/>
    </row>
    <row r="48616" spans="1:7" x14ac:dyDescent="0.3">
      <c r="A48616" s="151">
        <v>42340</v>
      </c>
      <c r="B48616" s="98">
        <v>0.34375</v>
      </c>
      <c r="C48616" s="158" t="s">
        <v>120</v>
      </c>
      <c r="D48616" s="158">
        <v>25.09</v>
      </c>
      <c r="E48616" s="158">
        <v>17161</v>
      </c>
      <c r="F48616" s="151"/>
      <c r="G48616" s="158"/>
    </row>
    <row r="48617" spans="1:7" x14ac:dyDescent="0.3">
      <c r="A48617" s="151">
        <v>42340</v>
      </c>
      <c r="B48617" s="98">
        <v>0.35416666666666669</v>
      </c>
      <c r="C48617" s="158" t="s">
        <v>120</v>
      </c>
      <c r="D48617" s="158">
        <v>25</v>
      </c>
      <c r="E48617" s="158">
        <v>17072</v>
      </c>
      <c r="F48617" s="151"/>
      <c r="G48617" s="158"/>
    </row>
    <row r="48618" spans="1:7" x14ac:dyDescent="0.3">
      <c r="A48618" s="151">
        <v>42340</v>
      </c>
      <c r="B48618" s="98">
        <v>0.36458333333333331</v>
      </c>
      <c r="C48618" s="158" t="s">
        <v>120</v>
      </c>
      <c r="D48618" s="158">
        <v>24.89</v>
      </c>
      <c r="E48618" s="158">
        <v>17091</v>
      </c>
      <c r="F48618" s="151"/>
      <c r="G48618" s="158"/>
    </row>
    <row r="48619" spans="1:7" x14ac:dyDescent="0.3">
      <c r="A48619" s="151">
        <v>42340</v>
      </c>
      <c r="B48619" s="98">
        <v>0.375</v>
      </c>
      <c r="C48619" s="158" t="s">
        <v>120</v>
      </c>
      <c r="D48619" s="158">
        <v>24.85</v>
      </c>
      <c r="E48619" s="158">
        <v>17081</v>
      </c>
      <c r="F48619" s="151"/>
      <c r="G48619" s="158"/>
    </row>
    <row r="48620" spans="1:7" x14ac:dyDescent="0.3">
      <c r="A48620" s="151">
        <v>42340</v>
      </c>
      <c r="B48620" s="98">
        <v>0.38541666666666669</v>
      </c>
      <c r="C48620" s="158" t="s">
        <v>120</v>
      </c>
      <c r="D48620" s="158">
        <v>24.84</v>
      </c>
      <c r="E48620" s="158">
        <v>17007</v>
      </c>
      <c r="F48620" s="151"/>
      <c r="G48620" s="158"/>
    </row>
    <row r="48621" spans="1:7" x14ac:dyDescent="0.3">
      <c r="A48621" s="151">
        <v>42340</v>
      </c>
      <c r="B48621" s="98">
        <v>0.39583333333333331</v>
      </c>
      <c r="C48621" s="158" t="s">
        <v>120</v>
      </c>
      <c r="D48621" s="158">
        <v>24.85</v>
      </c>
      <c r="E48621" s="158">
        <v>16865</v>
      </c>
      <c r="F48621" s="151"/>
      <c r="G48621" s="158"/>
    </row>
    <row r="48622" spans="1:7" x14ac:dyDescent="0.3">
      <c r="A48622" s="151">
        <v>42340</v>
      </c>
      <c r="B48622" s="98">
        <v>0.40625</v>
      </c>
      <c r="C48622" s="158" t="s">
        <v>120</v>
      </c>
      <c r="D48622" s="158">
        <v>24.87</v>
      </c>
      <c r="E48622" s="158">
        <v>16718</v>
      </c>
      <c r="F48622" s="151"/>
      <c r="G48622" s="158"/>
    </row>
    <row r="48623" spans="1:7" x14ac:dyDescent="0.3">
      <c r="A48623" s="151">
        <v>42340</v>
      </c>
      <c r="B48623" s="98">
        <v>0.41666666666666669</v>
      </c>
      <c r="C48623" s="158" t="s">
        <v>120</v>
      </c>
      <c r="D48623" s="158">
        <v>24.87</v>
      </c>
      <c r="E48623" s="158">
        <v>16645</v>
      </c>
      <c r="F48623" s="151"/>
      <c r="G48623" s="158"/>
    </row>
    <row r="48624" spans="1:7" x14ac:dyDescent="0.3">
      <c r="A48624" s="151">
        <v>42340</v>
      </c>
      <c r="B48624" s="98">
        <v>0.42708333333333331</v>
      </c>
      <c r="C48624" s="158" t="s">
        <v>120</v>
      </c>
      <c r="D48624" s="158">
        <v>24.95</v>
      </c>
      <c r="E48624" s="158">
        <v>16550</v>
      </c>
      <c r="F48624" s="151"/>
      <c r="G48624" s="158"/>
    </row>
    <row r="48625" spans="1:7" x14ac:dyDescent="0.3">
      <c r="A48625" s="151">
        <v>42340</v>
      </c>
      <c r="B48625" s="98">
        <v>0.4375</v>
      </c>
      <c r="C48625" s="158" t="s">
        <v>120</v>
      </c>
      <c r="D48625" s="158">
        <v>24.95</v>
      </c>
      <c r="E48625" s="158">
        <v>16559</v>
      </c>
      <c r="F48625" s="151"/>
      <c r="G48625" s="158"/>
    </row>
    <row r="48626" spans="1:7" x14ac:dyDescent="0.3">
      <c r="A48626" s="151">
        <v>42340</v>
      </c>
      <c r="B48626" s="98">
        <v>0.44791666666666669</v>
      </c>
      <c r="C48626" s="158" t="s">
        <v>120</v>
      </c>
      <c r="D48626" s="158">
        <v>24.91</v>
      </c>
      <c r="E48626" s="158">
        <v>16759</v>
      </c>
      <c r="F48626" s="151"/>
      <c r="G48626" s="158"/>
    </row>
    <row r="48627" spans="1:7" x14ac:dyDescent="0.3">
      <c r="A48627" s="151">
        <v>42340</v>
      </c>
      <c r="B48627" s="98">
        <v>0.45833333333333331</v>
      </c>
      <c r="C48627" s="158" t="s">
        <v>120</v>
      </c>
      <c r="D48627" s="158">
        <v>24.83</v>
      </c>
      <c r="E48627" s="158">
        <v>17413</v>
      </c>
      <c r="F48627" s="151"/>
      <c r="G48627" s="158"/>
    </row>
    <row r="48628" spans="1:7" x14ac:dyDescent="0.3">
      <c r="A48628" s="151">
        <v>42340</v>
      </c>
      <c r="B48628" s="98">
        <v>0.46875</v>
      </c>
      <c r="C48628" s="158" t="s">
        <v>120</v>
      </c>
      <c r="D48628" s="158">
        <v>24.91</v>
      </c>
      <c r="E48628" s="158">
        <v>17299</v>
      </c>
      <c r="F48628" s="151"/>
      <c r="G48628" s="158"/>
    </row>
    <row r="48629" spans="1:7" x14ac:dyDescent="0.3">
      <c r="A48629" s="151">
        <v>42340</v>
      </c>
      <c r="B48629" s="98">
        <v>0.47916666666666669</v>
      </c>
      <c r="C48629" s="158" t="s">
        <v>120</v>
      </c>
      <c r="D48629" s="158">
        <v>24.92</v>
      </c>
      <c r="E48629" s="158">
        <v>17169</v>
      </c>
      <c r="F48629" s="151"/>
      <c r="G48629" s="158"/>
    </row>
    <row r="48630" spans="1:7" x14ac:dyDescent="0.3">
      <c r="A48630" s="151">
        <v>42340</v>
      </c>
      <c r="B48630" s="98">
        <v>0.48958333333333331</v>
      </c>
      <c r="C48630" s="158" t="s">
        <v>120</v>
      </c>
      <c r="D48630" s="158">
        <v>24.91</v>
      </c>
      <c r="E48630" s="158">
        <v>17093</v>
      </c>
      <c r="F48630" s="151"/>
      <c r="G48630" s="158"/>
    </row>
    <row r="48631" spans="1:7" x14ac:dyDescent="0.3">
      <c r="A48631" s="151">
        <v>42341</v>
      </c>
      <c r="B48631" s="98">
        <v>0.5</v>
      </c>
      <c r="C48631" s="158" t="s">
        <v>119</v>
      </c>
      <c r="D48631" s="158">
        <v>24.86</v>
      </c>
      <c r="E48631" s="158">
        <v>17175</v>
      </c>
      <c r="F48631" s="151"/>
      <c r="G48631" s="158"/>
    </row>
    <row r="48632" spans="1:7" x14ac:dyDescent="0.3">
      <c r="A48632" s="151">
        <v>42341</v>
      </c>
      <c r="B48632" s="98">
        <v>0.51041666666666663</v>
      </c>
      <c r="C48632" s="158" t="s">
        <v>119</v>
      </c>
      <c r="D48632" s="158">
        <v>24.85</v>
      </c>
      <c r="E48632" s="158">
        <v>17297</v>
      </c>
      <c r="F48632" s="151"/>
      <c r="G48632" s="158"/>
    </row>
    <row r="48633" spans="1:7" x14ac:dyDescent="0.3">
      <c r="A48633" s="151">
        <v>42341</v>
      </c>
      <c r="B48633" s="98">
        <v>0.52083333333333337</v>
      </c>
      <c r="C48633" s="158" t="s">
        <v>119</v>
      </c>
      <c r="D48633" s="158">
        <v>24.86</v>
      </c>
      <c r="E48633" s="158">
        <v>17434</v>
      </c>
      <c r="F48633" s="151"/>
      <c r="G48633" s="158"/>
    </row>
    <row r="48634" spans="1:7" x14ac:dyDescent="0.3">
      <c r="A48634" s="151">
        <v>42341</v>
      </c>
      <c r="B48634" s="98">
        <v>0.53125</v>
      </c>
      <c r="C48634" s="158" t="s">
        <v>119</v>
      </c>
      <c r="D48634" s="158">
        <v>24.86</v>
      </c>
      <c r="E48634" s="158">
        <v>17470</v>
      </c>
      <c r="F48634" s="151"/>
      <c r="G48634" s="158"/>
    </row>
    <row r="48635" spans="1:7" x14ac:dyDescent="0.3">
      <c r="A48635" s="151">
        <v>42341</v>
      </c>
      <c r="B48635" s="98">
        <v>4.1666666666666664E-2</v>
      </c>
      <c r="C48635" s="158" t="s">
        <v>119</v>
      </c>
      <c r="D48635" s="158">
        <v>24.89</v>
      </c>
      <c r="E48635" s="158">
        <v>17416</v>
      </c>
      <c r="F48635" s="151"/>
      <c r="G48635" s="158"/>
    </row>
    <row r="48636" spans="1:7" x14ac:dyDescent="0.3">
      <c r="A48636" s="151">
        <v>42341</v>
      </c>
      <c r="B48636" s="98">
        <v>5.2083333333333336E-2</v>
      </c>
      <c r="C48636" s="158" t="s">
        <v>119</v>
      </c>
      <c r="D48636" s="158">
        <v>24.87</v>
      </c>
      <c r="E48636" s="158">
        <v>17210</v>
      </c>
      <c r="F48636" s="151"/>
      <c r="G48636" s="158"/>
    </row>
    <row r="48637" spans="1:7" x14ac:dyDescent="0.3">
      <c r="A48637" s="151">
        <v>42341</v>
      </c>
      <c r="B48637" s="98">
        <v>6.25E-2</v>
      </c>
      <c r="C48637" s="158" t="s">
        <v>119</v>
      </c>
      <c r="D48637" s="158">
        <v>24.82</v>
      </c>
      <c r="E48637" s="158">
        <v>17021</v>
      </c>
      <c r="F48637" s="151"/>
      <c r="G48637" s="158"/>
    </row>
    <row r="48638" spans="1:7" x14ac:dyDescent="0.3">
      <c r="A48638" s="151">
        <v>42341</v>
      </c>
      <c r="B48638" s="98">
        <v>7.2916666666666671E-2</v>
      </c>
      <c r="C48638" s="158" t="s">
        <v>119</v>
      </c>
      <c r="D48638" s="158">
        <v>24.8</v>
      </c>
      <c r="E48638" s="158">
        <v>16684</v>
      </c>
      <c r="F48638" s="151"/>
      <c r="G48638" s="158"/>
    </row>
    <row r="48639" spans="1:7" x14ac:dyDescent="0.3">
      <c r="A48639" s="151">
        <v>42341</v>
      </c>
      <c r="B48639" s="98">
        <v>8.3333333333333329E-2</v>
      </c>
      <c r="C48639" s="158" t="s">
        <v>119</v>
      </c>
      <c r="D48639" s="158">
        <v>24.79</v>
      </c>
      <c r="E48639" s="158">
        <v>16362</v>
      </c>
      <c r="F48639" s="151"/>
      <c r="G48639" s="158"/>
    </row>
    <row r="48640" spans="1:7" x14ac:dyDescent="0.3">
      <c r="A48640" s="151">
        <v>42341</v>
      </c>
      <c r="B48640" s="98">
        <v>9.375E-2</v>
      </c>
      <c r="C48640" s="158" t="s">
        <v>119</v>
      </c>
      <c r="D48640" s="158">
        <v>24.77</v>
      </c>
      <c r="E48640" s="158">
        <v>16216</v>
      </c>
      <c r="F48640" s="151"/>
      <c r="G48640" s="158"/>
    </row>
    <row r="48641" spans="1:7" x14ac:dyDescent="0.3">
      <c r="A48641" s="151">
        <v>42341</v>
      </c>
      <c r="B48641" s="98">
        <v>0.10416666666666667</v>
      </c>
      <c r="C48641" s="158" t="s">
        <v>119</v>
      </c>
      <c r="D48641" s="158">
        <v>24.72</v>
      </c>
      <c r="E48641" s="158">
        <v>15804</v>
      </c>
      <c r="F48641" s="151"/>
      <c r="G48641" s="158"/>
    </row>
    <row r="48642" spans="1:7" x14ac:dyDescent="0.3">
      <c r="A48642" s="151">
        <v>42341</v>
      </c>
      <c r="B48642" s="98">
        <v>0.11458333333333333</v>
      </c>
      <c r="C48642" s="158" t="s">
        <v>119</v>
      </c>
      <c r="D48642" s="158">
        <v>24.75</v>
      </c>
      <c r="E48642" s="158">
        <v>15428</v>
      </c>
      <c r="F48642" s="151"/>
      <c r="G48642" s="158"/>
    </row>
    <row r="48643" spans="1:7" x14ac:dyDescent="0.3">
      <c r="A48643" s="151">
        <v>42341</v>
      </c>
      <c r="B48643" s="98">
        <v>0.125</v>
      </c>
      <c r="C48643" s="158" t="s">
        <v>119</v>
      </c>
      <c r="D48643" s="158">
        <v>24.78</v>
      </c>
      <c r="E48643" s="158">
        <v>15090</v>
      </c>
      <c r="F48643" s="151"/>
      <c r="G48643" s="158"/>
    </row>
    <row r="48644" spans="1:7" x14ac:dyDescent="0.3">
      <c r="A48644" s="151">
        <v>42341</v>
      </c>
      <c r="B48644" s="98">
        <v>0.13541666666666666</v>
      </c>
      <c r="C48644" s="158" t="s">
        <v>119</v>
      </c>
      <c r="D48644" s="158">
        <v>24.8</v>
      </c>
      <c r="E48644" s="158">
        <v>15022</v>
      </c>
      <c r="F48644" s="151"/>
      <c r="G48644" s="158"/>
    </row>
    <row r="48645" spans="1:7" x14ac:dyDescent="0.3">
      <c r="A48645" s="151">
        <v>42341</v>
      </c>
      <c r="B48645" s="98">
        <v>0.14583333333333334</v>
      </c>
      <c r="C48645" s="158" t="s">
        <v>119</v>
      </c>
      <c r="D48645" s="158">
        <v>24.81</v>
      </c>
      <c r="E48645" s="158">
        <v>15091</v>
      </c>
      <c r="F48645" s="151"/>
      <c r="G48645" s="158"/>
    </row>
    <row r="48646" spans="1:7" x14ac:dyDescent="0.3">
      <c r="A48646" s="151">
        <v>42341</v>
      </c>
      <c r="B48646" s="98">
        <v>0.15625</v>
      </c>
      <c r="C48646" s="158" t="s">
        <v>119</v>
      </c>
      <c r="D48646" s="158">
        <v>24.82</v>
      </c>
      <c r="E48646" s="158">
        <v>15203</v>
      </c>
      <c r="F48646" s="151"/>
      <c r="G48646" s="158"/>
    </row>
    <row r="48647" spans="1:7" x14ac:dyDescent="0.3">
      <c r="A48647" s="151">
        <v>42341</v>
      </c>
      <c r="B48647" s="98">
        <v>0.16666666666666666</v>
      </c>
      <c r="C48647" s="158" t="s">
        <v>119</v>
      </c>
      <c r="D48647" s="158">
        <v>24.82</v>
      </c>
      <c r="E48647" s="158">
        <v>15340</v>
      </c>
      <c r="F48647" s="151"/>
      <c r="G48647" s="158"/>
    </row>
    <row r="48648" spans="1:7" x14ac:dyDescent="0.3">
      <c r="A48648" s="151">
        <v>42341</v>
      </c>
      <c r="B48648" s="98">
        <v>0.17708333333333334</v>
      </c>
      <c r="C48648" s="158" t="s">
        <v>119</v>
      </c>
      <c r="D48648" s="158">
        <v>24.82</v>
      </c>
      <c r="E48648" s="158">
        <v>15519</v>
      </c>
      <c r="F48648" s="151"/>
      <c r="G48648" s="158"/>
    </row>
    <row r="48649" spans="1:7" x14ac:dyDescent="0.3">
      <c r="A48649" s="151">
        <v>42341</v>
      </c>
      <c r="B48649" s="98">
        <v>0.1875</v>
      </c>
      <c r="C48649" s="158" t="s">
        <v>119</v>
      </c>
      <c r="D48649" s="158">
        <v>24.83</v>
      </c>
      <c r="E48649" s="158">
        <v>15404</v>
      </c>
      <c r="F48649" s="151"/>
      <c r="G48649" s="158"/>
    </row>
    <row r="48650" spans="1:7" x14ac:dyDescent="0.3">
      <c r="A48650" s="151">
        <v>42341</v>
      </c>
      <c r="B48650" s="98">
        <v>0.19791666666666666</v>
      </c>
      <c r="C48650" s="158" t="s">
        <v>119</v>
      </c>
      <c r="D48650" s="158">
        <v>24.83</v>
      </c>
      <c r="E48650" s="158">
        <v>15210</v>
      </c>
      <c r="F48650" s="151"/>
      <c r="G48650" s="158"/>
    </row>
    <row r="48651" spans="1:7" x14ac:dyDescent="0.3">
      <c r="A48651" s="151">
        <v>42341</v>
      </c>
      <c r="B48651" s="98">
        <v>0.20833333333333334</v>
      </c>
      <c r="C48651" s="158" t="s">
        <v>119</v>
      </c>
      <c r="D48651" s="158">
        <v>24.74</v>
      </c>
      <c r="E48651" s="158">
        <v>14738</v>
      </c>
      <c r="F48651" s="151"/>
      <c r="G48651" s="158"/>
    </row>
    <row r="48652" spans="1:7" x14ac:dyDescent="0.3">
      <c r="A48652" s="151">
        <v>42341</v>
      </c>
      <c r="B48652" s="98">
        <v>0.21875</v>
      </c>
      <c r="C48652" s="158" t="s">
        <v>119</v>
      </c>
      <c r="D48652" s="158">
        <v>24.75</v>
      </c>
      <c r="E48652" s="158">
        <v>15153</v>
      </c>
      <c r="F48652" s="151"/>
      <c r="G48652" s="158"/>
    </row>
    <row r="48653" spans="1:7" x14ac:dyDescent="0.3">
      <c r="A48653" s="151">
        <v>42341</v>
      </c>
      <c r="B48653" s="98">
        <v>0.22916666666666666</v>
      </c>
      <c r="C48653" s="158" t="s">
        <v>119</v>
      </c>
      <c r="D48653" s="158">
        <v>24.68</v>
      </c>
      <c r="E48653" s="158">
        <v>15727</v>
      </c>
      <c r="F48653" s="151"/>
      <c r="G48653" s="158"/>
    </row>
    <row r="48654" spans="1:7" x14ac:dyDescent="0.3">
      <c r="A48654" s="151">
        <v>42341</v>
      </c>
      <c r="B48654" s="98">
        <v>0.23958333333333334</v>
      </c>
      <c r="C48654" s="158" t="s">
        <v>119</v>
      </c>
      <c r="D48654" s="158">
        <v>24.63</v>
      </c>
      <c r="E48654" s="158">
        <v>15894</v>
      </c>
      <c r="F48654" s="151"/>
      <c r="G48654" s="158"/>
    </row>
    <row r="48655" spans="1:7" x14ac:dyDescent="0.3">
      <c r="A48655" s="151">
        <v>42341</v>
      </c>
      <c r="B48655" s="98">
        <v>0.25</v>
      </c>
      <c r="C48655" s="158" t="s">
        <v>119</v>
      </c>
      <c r="D48655" s="158">
        <v>24.61</v>
      </c>
      <c r="E48655" s="158">
        <v>15924</v>
      </c>
      <c r="F48655" s="151"/>
      <c r="G48655" s="158"/>
    </row>
    <row r="48656" spans="1:7" x14ac:dyDescent="0.3">
      <c r="A48656" s="151">
        <v>42341</v>
      </c>
      <c r="B48656" s="98">
        <v>0.26041666666666669</v>
      </c>
      <c r="C48656" s="158" t="s">
        <v>119</v>
      </c>
      <c r="D48656" s="158">
        <v>24.55</v>
      </c>
      <c r="E48656" s="158">
        <v>15951</v>
      </c>
      <c r="F48656" s="151"/>
      <c r="G48656" s="158"/>
    </row>
    <row r="48657" spans="1:7" x14ac:dyDescent="0.3">
      <c r="A48657" s="151">
        <v>42341</v>
      </c>
      <c r="B48657" s="98">
        <v>0.27083333333333331</v>
      </c>
      <c r="C48657" s="158" t="s">
        <v>119</v>
      </c>
      <c r="D48657" s="158">
        <v>24.51</v>
      </c>
      <c r="E48657" s="158">
        <v>16676</v>
      </c>
      <c r="F48657" s="151"/>
      <c r="G48657" s="158"/>
    </row>
    <row r="48658" spans="1:7" x14ac:dyDescent="0.3">
      <c r="A48658" s="151">
        <v>42341</v>
      </c>
      <c r="B48658" s="98">
        <v>0.28125</v>
      </c>
      <c r="C48658" s="158" t="s">
        <v>119</v>
      </c>
      <c r="D48658" s="158">
        <v>24.51</v>
      </c>
      <c r="E48658" s="158">
        <v>16836</v>
      </c>
      <c r="F48658" s="151"/>
      <c r="G48658" s="158"/>
    </row>
    <row r="48659" spans="1:7" x14ac:dyDescent="0.3">
      <c r="A48659" s="151">
        <v>42341</v>
      </c>
      <c r="B48659" s="98">
        <v>0.29166666666666669</v>
      </c>
      <c r="C48659" s="158" t="s">
        <v>119</v>
      </c>
      <c r="D48659" s="158">
        <v>24.52</v>
      </c>
      <c r="E48659" s="158">
        <v>16750</v>
      </c>
      <c r="F48659" s="151"/>
      <c r="G48659" s="158"/>
    </row>
    <row r="48660" spans="1:7" x14ac:dyDescent="0.3">
      <c r="A48660" s="151">
        <v>42341</v>
      </c>
      <c r="B48660" s="98">
        <v>0.30208333333333331</v>
      </c>
      <c r="C48660" s="158" t="s">
        <v>119</v>
      </c>
      <c r="D48660" s="158">
        <v>24.53</v>
      </c>
      <c r="E48660" s="158">
        <v>16573</v>
      </c>
      <c r="F48660" s="151"/>
      <c r="G48660" s="158"/>
    </row>
    <row r="48661" spans="1:7" x14ac:dyDescent="0.3">
      <c r="A48661" s="151">
        <v>42341</v>
      </c>
      <c r="B48661" s="98">
        <v>0.3125</v>
      </c>
      <c r="C48661" s="158" t="s">
        <v>119</v>
      </c>
      <c r="D48661" s="158">
        <v>24.51</v>
      </c>
      <c r="E48661" s="158">
        <v>16463</v>
      </c>
      <c r="F48661" s="151"/>
      <c r="G48661" s="158"/>
    </row>
    <row r="48662" spans="1:7" x14ac:dyDescent="0.3">
      <c r="A48662" s="151">
        <v>42341</v>
      </c>
      <c r="B48662" s="98">
        <v>0.32291666666666669</v>
      </c>
      <c r="C48662" s="158" t="s">
        <v>119</v>
      </c>
      <c r="D48662" s="158">
        <v>24.5</v>
      </c>
      <c r="E48662" s="158">
        <v>16951</v>
      </c>
      <c r="F48662" s="151"/>
      <c r="G48662" s="158"/>
    </row>
    <row r="48663" spans="1:7" x14ac:dyDescent="0.3">
      <c r="A48663" s="151">
        <v>42341</v>
      </c>
      <c r="B48663" s="98">
        <v>0.33333333333333331</v>
      </c>
      <c r="C48663" s="158" t="s">
        <v>119</v>
      </c>
      <c r="D48663" s="158">
        <v>24.51</v>
      </c>
      <c r="E48663" s="158">
        <v>16931</v>
      </c>
      <c r="F48663" s="151"/>
      <c r="G48663" s="158"/>
    </row>
    <row r="48664" spans="1:7" x14ac:dyDescent="0.3">
      <c r="A48664" s="151">
        <v>42341</v>
      </c>
      <c r="B48664" s="98">
        <v>0.34375</v>
      </c>
      <c r="C48664" s="158" t="s">
        <v>119</v>
      </c>
      <c r="D48664" s="158">
        <v>24.52</v>
      </c>
      <c r="E48664" s="158">
        <v>16759</v>
      </c>
      <c r="F48664" s="151"/>
      <c r="G48664" s="158"/>
    </row>
    <row r="48665" spans="1:7" x14ac:dyDescent="0.3">
      <c r="A48665" s="151">
        <v>42341</v>
      </c>
      <c r="B48665" s="98">
        <v>0.35416666666666669</v>
      </c>
      <c r="C48665" s="158" t="s">
        <v>119</v>
      </c>
      <c r="D48665" s="158">
        <v>24.53</v>
      </c>
      <c r="E48665" s="158">
        <v>16546</v>
      </c>
      <c r="F48665" s="151"/>
      <c r="G48665" s="158"/>
    </row>
    <row r="48666" spans="1:7" x14ac:dyDescent="0.3">
      <c r="A48666" s="151">
        <v>42341</v>
      </c>
      <c r="B48666" s="98">
        <v>0.36458333333333331</v>
      </c>
      <c r="C48666" s="158" t="s">
        <v>119</v>
      </c>
      <c r="D48666" s="158">
        <v>24.51</v>
      </c>
      <c r="E48666" s="158">
        <v>16844</v>
      </c>
      <c r="F48666" s="151"/>
      <c r="G48666" s="158"/>
    </row>
    <row r="48667" spans="1:7" x14ac:dyDescent="0.3">
      <c r="A48667" s="151">
        <v>42341</v>
      </c>
      <c r="B48667" s="98">
        <v>0.375</v>
      </c>
      <c r="C48667" s="158" t="s">
        <v>119</v>
      </c>
      <c r="D48667" s="158">
        <v>24.53</v>
      </c>
      <c r="E48667" s="158">
        <v>16724</v>
      </c>
      <c r="F48667" s="151"/>
      <c r="G48667" s="158"/>
    </row>
    <row r="48668" spans="1:7" x14ac:dyDescent="0.3">
      <c r="A48668" s="151">
        <v>42341</v>
      </c>
      <c r="B48668" s="98">
        <v>0.38541666666666669</v>
      </c>
      <c r="C48668" s="158" t="s">
        <v>119</v>
      </c>
      <c r="D48668" s="158">
        <v>24.53</v>
      </c>
      <c r="E48668" s="158">
        <v>16221</v>
      </c>
      <c r="F48668" s="151"/>
      <c r="G48668" s="158"/>
    </row>
    <row r="48669" spans="1:7" x14ac:dyDescent="0.3">
      <c r="A48669" s="151">
        <v>42341</v>
      </c>
      <c r="B48669" s="98">
        <v>0.39583333333333331</v>
      </c>
      <c r="C48669" s="158" t="s">
        <v>119</v>
      </c>
      <c r="D48669" s="158">
        <v>24.54</v>
      </c>
      <c r="E48669" s="158">
        <v>15840</v>
      </c>
      <c r="F48669" s="151"/>
      <c r="G48669" s="158"/>
    </row>
    <row r="48670" spans="1:7" x14ac:dyDescent="0.3">
      <c r="A48670" s="151">
        <v>42341</v>
      </c>
      <c r="B48670" s="98">
        <v>0.40625</v>
      </c>
      <c r="C48670" s="158" t="s">
        <v>119</v>
      </c>
      <c r="D48670" s="158">
        <v>24.56</v>
      </c>
      <c r="E48670" s="158">
        <v>15612</v>
      </c>
      <c r="F48670" s="151"/>
      <c r="G48670" s="158"/>
    </row>
    <row r="48671" spans="1:7" x14ac:dyDescent="0.3">
      <c r="A48671" s="151">
        <v>42341</v>
      </c>
      <c r="B48671" s="98">
        <v>0.41666666666666669</v>
      </c>
      <c r="C48671" s="158" t="s">
        <v>119</v>
      </c>
      <c r="D48671" s="158">
        <v>24.6</v>
      </c>
      <c r="E48671" s="158">
        <v>15314</v>
      </c>
      <c r="F48671" s="151"/>
      <c r="G48671" s="158"/>
    </row>
    <row r="48672" spans="1:7" x14ac:dyDescent="0.3">
      <c r="A48672" s="151">
        <v>42341</v>
      </c>
      <c r="B48672" s="98">
        <v>0.42708333333333331</v>
      </c>
      <c r="C48672" s="158" t="s">
        <v>119</v>
      </c>
      <c r="D48672" s="158">
        <v>24.65</v>
      </c>
      <c r="E48672" s="158">
        <v>15117</v>
      </c>
      <c r="F48672" s="151"/>
      <c r="G48672" s="158"/>
    </row>
    <row r="48673" spans="1:7" x14ac:dyDescent="0.3">
      <c r="A48673" s="151">
        <v>42341</v>
      </c>
      <c r="B48673" s="98">
        <v>0.4375</v>
      </c>
      <c r="C48673" s="158" t="s">
        <v>119</v>
      </c>
      <c r="D48673" s="158">
        <v>24.69</v>
      </c>
      <c r="E48673" s="158">
        <v>14993</v>
      </c>
      <c r="F48673" s="151"/>
      <c r="G48673" s="158"/>
    </row>
    <row r="48674" spans="1:7" x14ac:dyDescent="0.3">
      <c r="A48674" s="151">
        <v>42341</v>
      </c>
      <c r="B48674" s="98">
        <v>0.44791666666666669</v>
      </c>
      <c r="C48674" s="158" t="s">
        <v>119</v>
      </c>
      <c r="D48674" s="158">
        <v>24.74</v>
      </c>
      <c r="E48674" s="158">
        <v>15172</v>
      </c>
      <c r="F48674" s="151"/>
      <c r="G48674" s="158"/>
    </row>
    <row r="48675" spans="1:7" x14ac:dyDescent="0.3">
      <c r="A48675" s="151">
        <v>42341</v>
      </c>
      <c r="B48675" s="98">
        <v>0.45833333333333331</v>
      </c>
      <c r="C48675" s="158" t="s">
        <v>119</v>
      </c>
      <c r="D48675" s="158">
        <v>24.82</v>
      </c>
      <c r="E48675" s="158">
        <v>15041</v>
      </c>
      <c r="F48675" s="151"/>
      <c r="G48675" s="158"/>
    </row>
    <row r="48676" spans="1:7" x14ac:dyDescent="0.3">
      <c r="A48676" s="151">
        <v>42341</v>
      </c>
      <c r="B48676" s="98">
        <v>0.46875</v>
      </c>
      <c r="C48676" s="158" t="s">
        <v>119</v>
      </c>
      <c r="D48676" s="158">
        <v>24.89</v>
      </c>
      <c r="E48676" s="158">
        <v>14723</v>
      </c>
      <c r="F48676" s="151"/>
      <c r="G48676" s="158"/>
    </row>
    <row r="48677" spans="1:7" x14ac:dyDescent="0.3">
      <c r="A48677" s="151">
        <v>42341</v>
      </c>
      <c r="B48677" s="98">
        <v>0.47916666666666669</v>
      </c>
      <c r="C48677" s="158" t="s">
        <v>119</v>
      </c>
      <c r="D48677" s="158">
        <v>24.92</v>
      </c>
      <c r="E48677" s="158">
        <v>14515</v>
      </c>
      <c r="F48677" s="151"/>
      <c r="G48677" s="158"/>
    </row>
    <row r="48678" spans="1:7" x14ac:dyDescent="0.3">
      <c r="A48678" s="151">
        <v>42341</v>
      </c>
      <c r="B48678" s="98">
        <v>0.48958333333333331</v>
      </c>
      <c r="C48678" s="158" t="s">
        <v>119</v>
      </c>
      <c r="D48678" s="158">
        <v>24.94</v>
      </c>
      <c r="E48678" s="158">
        <v>14991</v>
      </c>
      <c r="F48678" s="151"/>
      <c r="G48678" s="158"/>
    </row>
    <row r="48679" spans="1:7" x14ac:dyDescent="0.3">
      <c r="A48679" s="151">
        <v>42341</v>
      </c>
      <c r="B48679" s="98">
        <v>0.5</v>
      </c>
      <c r="C48679" s="158" t="s">
        <v>120</v>
      </c>
      <c r="D48679" s="158">
        <v>24.94</v>
      </c>
      <c r="E48679" s="158">
        <v>15175</v>
      </c>
      <c r="F48679" s="151"/>
      <c r="G48679" s="158"/>
    </row>
    <row r="48680" spans="1:7" x14ac:dyDescent="0.3">
      <c r="A48680" s="151">
        <v>42341</v>
      </c>
      <c r="B48680" s="98">
        <v>0.51041666666666663</v>
      </c>
      <c r="C48680" s="158" t="s">
        <v>120</v>
      </c>
      <c r="D48680" s="158">
        <v>24.99</v>
      </c>
      <c r="E48680" s="158">
        <v>15027</v>
      </c>
      <c r="F48680" s="151"/>
      <c r="G48680" s="158"/>
    </row>
    <row r="48681" spans="1:7" x14ac:dyDescent="0.3">
      <c r="A48681" s="151">
        <v>42341</v>
      </c>
      <c r="B48681" s="98">
        <v>0.52083333333333337</v>
      </c>
      <c r="C48681" s="158" t="s">
        <v>120</v>
      </c>
      <c r="D48681" s="158">
        <v>24.99</v>
      </c>
      <c r="E48681" s="158">
        <v>14814</v>
      </c>
      <c r="F48681" s="151"/>
      <c r="G48681" s="158"/>
    </row>
    <row r="48682" spans="1:7" x14ac:dyDescent="0.3">
      <c r="A48682" s="151">
        <v>42341</v>
      </c>
      <c r="B48682" s="98">
        <v>0.53125</v>
      </c>
      <c r="C48682" s="158" t="s">
        <v>120</v>
      </c>
      <c r="D48682" s="158">
        <v>24.99</v>
      </c>
      <c r="E48682" s="158">
        <v>14703</v>
      </c>
      <c r="F48682" s="151"/>
      <c r="G48682" s="158"/>
    </row>
    <row r="48683" spans="1:7" x14ac:dyDescent="0.3">
      <c r="A48683" s="151">
        <v>42341</v>
      </c>
      <c r="B48683" s="98">
        <v>4.1666666666666664E-2</v>
      </c>
      <c r="C48683" s="158" t="s">
        <v>120</v>
      </c>
      <c r="D48683" s="158">
        <v>25</v>
      </c>
      <c r="E48683" s="158">
        <v>14612</v>
      </c>
      <c r="F48683" s="151"/>
      <c r="G48683" s="158"/>
    </row>
    <row r="48684" spans="1:7" x14ac:dyDescent="0.3">
      <c r="A48684" s="151">
        <v>42341</v>
      </c>
      <c r="B48684" s="98">
        <v>5.2083333333333336E-2</v>
      </c>
      <c r="C48684" s="158" t="s">
        <v>120</v>
      </c>
      <c r="D48684" s="158">
        <v>25.04</v>
      </c>
      <c r="E48684" s="158">
        <v>14469</v>
      </c>
      <c r="F48684" s="151"/>
      <c r="G48684" s="158"/>
    </row>
    <row r="48685" spans="1:7" x14ac:dyDescent="0.3">
      <c r="A48685" s="151">
        <v>42341</v>
      </c>
      <c r="B48685" s="98">
        <v>6.25E-2</v>
      </c>
      <c r="C48685" s="158" t="s">
        <v>120</v>
      </c>
      <c r="D48685" s="158">
        <v>25.1</v>
      </c>
      <c r="E48685" s="158">
        <v>14341</v>
      </c>
      <c r="F48685" s="151"/>
      <c r="G48685" s="158"/>
    </row>
    <row r="48686" spans="1:7" x14ac:dyDescent="0.3">
      <c r="A48686" s="151">
        <v>42341</v>
      </c>
      <c r="B48686" s="98">
        <v>7.2916666666666671E-2</v>
      </c>
      <c r="C48686" s="158" t="s">
        <v>120</v>
      </c>
      <c r="D48686" s="158">
        <v>25.12</v>
      </c>
      <c r="E48686" s="158">
        <v>14373</v>
      </c>
      <c r="F48686" s="151"/>
      <c r="G48686" s="158"/>
    </row>
    <row r="48687" spans="1:7" x14ac:dyDescent="0.3">
      <c r="A48687" s="151">
        <v>42341</v>
      </c>
      <c r="B48687" s="98">
        <v>8.3333333333333329E-2</v>
      </c>
      <c r="C48687" s="158" t="s">
        <v>120</v>
      </c>
      <c r="D48687" s="158">
        <v>25.14</v>
      </c>
      <c r="E48687" s="158">
        <v>14369</v>
      </c>
      <c r="F48687" s="151"/>
      <c r="G48687" s="158"/>
    </row>
    <row r="48688" spans="1:7" x14ac:dyDescent="0.3">
      <c r="A48688" s="151">
        <v>42341</v>
      </c>
      <c r="B48688" s="98">
        <v>9.375E-2</v>
      </c>
      <c r="C48688" s="158" t="s">
        <v>120</v>
      </c>
      <c r="D48688" s="158">
        <v>25.15</v>
      </c>
      <c r="E48688" s="158">
        <v>14350</v>
      </c>
      <c r="F48688" s="151"/>
      <c r="G48688" s="158"/>
    </row>
    <row r="48689" spans="1:7" x14ac:dyDescent="0.3">
      <c r="A48689" s="151">
        <v>42341</v>
      </c>
      <c r="B48689" s="98">
        <v>0.10416666666666667</v>
      </c>
      <c r="C48689" s="158" t="s">
        <v>120</v>
      </c>
      <c r="D48689" s="158">
        <v>25.15</v>
      </c>
      <c r="E48689" s="158">
        <v>14410</v>
      </c>
      <c r="F48689" s="151"/>
      <c r="G48689" s="158"/>
    </row>
    <row r="48690" spans="1:7" x14ac:dyDescent="0.3">
      <c r="A48690" s="151">
        <v>42341</v>
      </c>
      <c r="B48690" s="98">
        <v>0.11458333333333333</v>
      </c>
      <c r="C48690" s="158" t="s">
        <v>120</v>
      </c>
      <c r="D48690" s="158">
        <v>25.14</v>
      </c>
      <c r="E48690" s="158">
        <v>14479</v>
      </c>
      <c r="F48690" s="151"/>
      <c r="G48690" s="158"/>
    </row>
    <row r="48691" spans="1:7" x14ac:dyDescent="0.3">
      <c r="A48691" s="151">
        <v>42341</v>
      </c>
      <c r="B48691" s="98">
        <v>0.125</v>
      </c>
      <c r="C48691" s="158" t="s">
        <v>120</v>
      </c>
      <c r="D48691" s="158">
        <v>25.13</v>
      </c>
      <c r="E48691" s="158">
        <v>14561</v>
      </c>
      <c r="F48691" s="151"/>
      <c r="G48691" s="158"/>
    </row>
    <row r="48692" spans="1:7" x14ac:dyDescent="0.3">
      <c r="A48692" s="151">
        <v>42341</v>
      </c>
      <c r="B48692" s="98">
        <v>0.13541666666666666</v>
      </c>
      <c r="C48692" s="158" t="s">
        <v>120</v>
      </c>
      <c r="D48692" s="158">
        <v>25.11</v>
      </c>
      <c r="E48692" s="158">
        <v>14645</v>
      </c>
      <c r="F48692" s="151"/>
      <c r="G48692" s="158"/>
    </row>
    <row r="48693" spans="1:7" x14ac:dyDescent="0.3">
      <c r="A48693" s="151">
        <v>42341</v>
      </c>
      <c r="B48693" s="98">
        <v>0.14583333333333334</v>
      </c>
      <c r="C48693" s="158" t="s">
        <v>120</v>
      </c>
      <c r="D48693" s="158">
        <v>25.1</v>
      </c>
      <c r="E48693" s="158">
        <v>14665</v>
      </c>
      <c r="F48693" s="151"/>
      <c r="G48693" s="158"/>
    </row>
    <row r="48694" spans="1:7" x14ac:dyDescent="0.3">
      <c r="A48694" s="151">
        <v>42341</v>
      </c>
      <c r="B48694" s="98">
        <v>0.15625</v>
      </c>
      <c r="C48694" s="158" t="s">
        <v>120</v>
      </c>
      <c r="D48694" s="158">
        <v>25.09</v>
      </c>
      <c r="E48694" s="158">
        <v>14696</v>
      </c>
      <c r="F48694" s="151"/>
      <c r="G48694" s="158"/>
    </row>
    <row r="48695" spans="1:7" x14ac:dyDescent="0.3">
      <c r="A48695" s="151">
        <v>42341</v>
      </c>
      <c r="B48695" s="98">
        <v>0.16666666666666666</v>
      </c>
      <c r="C48695" s="158" t="s">
        <v>120</v>
      </c>
      <c r="D48695" s="158">
        <v>25.08</v>
      </c>
      <c r="E48695" s="158">
        <v>14626</v>
      </c>
      <c r="F48695" s="151"/>
      <c r="G48695" s="158"/>
    </row>
    <row r="48696" spans="1:7" x14ac:dyDescent="0.3">
      <c r="A48696" s="151">
        <v>42341</v>
      </c>
      <c r="B48696" s="98">
        <v>0.17708333333333334</v>
      </c>
      <c r="C48696" s="158" t="s">
        <v>120</v>
      </c>
      <c r="D48696" s="158">
        <v>25.08</v>
      </c>
      <c r="E48696" s="158">
        <v>14480</v>
      </c>
      <c r="F48696" s="151"/>
      <c r="G48696" s="158"/>
    </row>
    <row r="48697" spans="1:7" x14ac:dyDescent="0.3">
      <c r="A48697" s="151">
        <v>42341</v>
      </c>
      <c r="B48697" s="98">
        <v>0.1875</v>
      </c>
      <c r="C48697" s="158" t="s">
        <v>120</v>
      </c>
      <c r="D48697" s="158">
        <v>25.06</v>
      </c>
      <c r="E48697" s="158">
        <v>14477</v>
      </c>
      <c r="F48697" s="151"/>
      <c r="G48697" s="158"/>
    </row>
    <row r="48698" spans="1:7" x14ac:dyDescent="0.3">
      <c r="A48698" s="151">
        <v>42341</v>
      </c>
      <c r="B48698" s="98">
        <v>0.19791666666666666</v>
      </c>
      <c r="C48698" s="158" t="s">
        <v>120</v>
      </c>
      <c r="D48698" s="158">
        <v>25.03</v>
      </c>
      <c r="E48698" s="158">
        <v>14568</v>
      </c>
      <c r="F48698" s="151"/>
      <c r="G48698" s="158"/>
    </row>
    <row r="48699" spans="1:7" x14ac:dyDescent="0.3">
      <c r="A48699" s="151">
        <v>42341</v>
      </c>
      <c r="B48699" s="98">
        <v>0.20833333333333334</v>
      </c>
      <c r="C48699" s="158" t="s">
        <v>120</v>
      </c>
      <c r="D48699" s="158">
        <v>24.98</v>
      </c>
      <c r="E48699" s="158">
        <v>14597</v>
      </c>
      <c r="F48699" s="151"/>
      <c r="G48699" s="158"/>
    </row>
    <row r="48700" spans="1:7" x14ac:dyDescent="0.3">
      <c r="A48700" s="151">
        <v>42341</v>
      </c>
      <c r="B48700" s="98">
        <v>0.21875</v>
      </c>
      <c r="C48700" s="158" t="s">
        <v>120</v>
      </c>
      <c r="D48700" s="158">
        <v>24.8</v>
      </c>
      <c r="E48700" s="158">
        <v>16253</v>
      </c>
      <c r="F48700" s="151"/>
      <c r="G48700" s="158"/>
    </row>
    <row r="48701" spans="1:7" x14ac:dyDescent="0.3">
      <c r="A48701" s="151">
        <v>42341</v>
      </c>
      <c r="B48701" s="98">
        <v>0.22916666666666666</v>
      </c>
      <c r="C48701" s="158" t="s">
        <v>120</v>
      </c>
      <c r="D48701" s="158">
        <v>24.77</v>
      </c>
      <c r="E48701" s="158">
        <v>16403</v>
      </c>
      <c r="F48701" s="151"/>
      <c r="G48701" s="158"/>
    </row>
    <row r="48702" spans="1:7" x14ac:dyDescent="0.3">
      <c r="A48702" s="151">
        <v>42341</v>
      </c>
      <c r="B48702" s="98">
        <v>0.23958333333333334</v>
      </c>
      <c r="C48702" s="158" t="s">
        <v>120</v>
      </c>
      <c r="D48702" s="158">
        <v>24.71</v>
      </c>
      <c r="E48702" s="158">
        <v>16593</v>
      </c>
      <c r="F48702" s="151"/>
      <c r="G48702" s="158"/>
    </row>
    <row r="48703" spans="1:7" x14ac:dyDescent="0.3">
      <c r="A48703" s="151">
        <v>42341</v>
      </c>
      <c r="B48703" s="98">
        <v>0.25</v>
      </c>
      <c r="C48703" s="158" t="s">
        <v>120</v>
      </c>
      <c r="D48703" s="158">
        <v>24.66</v>
      </c>
      <c r="E48703" s="158">
        <v>16901</v>
      </c>
      <c r="F48703" s="151"/>
      <c r="G48703" s="158"/>
    </row>
    <row r="48704" spans="1:7" x14ac:dyDescent="0.3">
      <c r="A48704" s="151">
        <v>42341</v>
      </c>
      <c r="B48704" s="98">
        <v>0.26041666666666669</v>
      </c>
      <c r="C48704" s="158" t="s">
        <v>120</v>
      </c>
      <c r="D48704" s="158">
        <v>24.77</v>
      </c>
      <c r="E48704" s="158"/>
      <c r="F48704" s="151"/>
      <c r="G48704" s="158"/>
    </row>
    <row r="48705" spans="1:7" x14ac:dyDescent="0.3">
      <c r="A48705" s="151">
        <v>42341</v>
      </c>
      <c r="B48705" s="98">
        <v>0.27083333333333331</v>
      </c>
      <c r="C48705" s="158" t="s">
        <v>120</v>
      </c>
      <c r="D48705" s="158">
        <v>24.6</v>
      </c>
      <c r="E48705" s="158">
        <v>17093</v>
      </c>
      <c r="F48705" s="151"/>
      <c r="G48705" s="158"/>
    </row>
    <row r="48706" spans="1:7" x14ac:dyDescent="0.3">
      <c r="A48706" s="151">
        <v>42341</v>
      </c>
      <c r="B48706" s="98">
        <v>0.28125</v>
      </c>
      <c r="C48706" s="158" t="s">
        <v>120</v>
      </c>
      <c r="D48706" s="158">
        <v>24.69</v>
      </c>
      <c r="E48706" s="158"/>
      <c r="F48706" s="151"/>
      <c r="G48706" s="158"/>
    </row>
    <row r="48707" spans="1:7" x14ac:dyDescent="0.3">
      <c r="A48707" s="151">
        <v>42341</v>
      </c>
      <c r="B48707" s="98">
        <v>0.29166666666666669</v>
      </c>
      <c r="C48707" s="158" t="s">
        <v>120</v>
      </c>
      <c r="D48707" s="158">
        <v>24.58</v>
      </c>
      <c r="E48707" s="158">
        <v>16683</v>
      </c>
      <c r="F48707" s="151"/>
      <c r="G48707" s="158"/>
    </row>
    <row r="48708" spans="1:7" x14ac:dyDescent="0.3">
      <c r="A48708" s="151">
        <v>42341</v>
      </c>
      <c r="B48708" s="98">
        <v>0.30208333333333331</v>
      </c>
      <c r="C48708" s="158" t="s">
        <v>120</v>
      </c>
      <c r="D48708" s="158">
        <v>24.61</v>
      </c>
      <c r="E48708" s="158">
        <v>15661</v>
      </c>
      <c r="F48708" s="151"/>
      <c r="G48708" s="158"/>
    </row>
    <row r="48709" spans="1:7" x14ac:dyDescent="0.3">
      <c r="A48709" s="151">
        <v>42341</v>
      </c>
      <c r="B48709" s="98">
        <v>0.3125</v>
      </c>
      <c r="C48709" s="158" t="s">
        <v>120</v>
      </c>
      <c r="D48709" s="158">
        <v>24.57</v>
      </c>
      <c r="E48709" s="158">
        <v>15532</v>
      </c>
      <c r="F48709" s="151"/>
      <c r="G48709" s="158"/>
    </row>
    <row r="48710" spans="1:7" x14ac:dyDescent="0.3">
      <c r="A48710" s="151">
        <v>42341</v>
      </c>
      <c r="B48710" s="98">
        <v>0.32291666666666669</v>
      </c>
      <c r="C48710" s="158" t="s">
        <v>120</v>
      </c>
      <c r="D48710" s="158">
        <v>24.59</v>
      </c>
      <c r="E48710" s="158">
        <v>14744</v>
      </c>
      <c r="F48710" s="151"/>
      <c r="G48710" s="158"/>
    </row>
    <row r="48711" spans="1:7" x14ac:dyDescent="0.3">
      <c r="A48711" s="151">
        <v>42341</v>
      </c>
      <c r="B48711" s="98">
        <v>0.33333333333333331</v>
      </c>
      <c r="C48711" s="158" t="s">
        <v>120</v>
      </c>
      <c r="D48711" s="158">
        <v>24.53</v>
      </c>
      <c r="E48711" s="158"/>
      <c r="F48711" s="151"/>
      <c r="G48711" s="158"/>
    </row>
    <row r="48712" spans="1:7" x14ac:dyDescent="0.3">
      <c r="A48712" s="151">
        <v>42341</v>
      </c>
      <c r="B48712" s="98">
        <v>0.34375</v>
      </c>
      <c r="C48712" s="158" t="s">
        <v>120</v>
      </c>
      <c r="D48712" s="158">
        <v>24.56</v>
      </c>
      <c r="E48712" s="158">
        <v>14541</v>
      </c>
      <c r="F48712" s="151"/>
      <c r="G48712" s="158"/>
    </row>
    <row r="48713" spans="1:7" x14ac:dyDescent="0.3">
      <c r="A48713" s="151">
        <v>42341</v>
      </c>
      <c r="B48713" s="98">
        <v>0.35416666666666669</v>
      </c>
      <c r="C48713" s="158" t="s">
        <v>120</v>
      </c>
      <c r="D48713" s="158">
        <v>24.38</v>
      </c>
      <c r="E48713" s="158">
        <v>14889</v>
      </c>
      <c r="F48713" s="151"/>
      <c r="G48713" s="158"/>
    </row>
    <row r="48714" spans="1:7" x14ac:dyDescent="0.3">
      <c r="A48714" s="151">
        <v>42341</v>
      </c>
      <c r="B48714" s="98">
        <v>0.36458333333333331</v>
      </c>
      <c r="C48714" s="158" t="s">
        <v>120</v>
      </c>
      <c r="D48714" s="158">
        <v>24.33</v>
      </c>
      <c r="E48714" s="158">
        <v>14635</v>
      </c>
      <c r="F48714" s="151"/>
      <c r="G48714" s="158"/>
    </row>
    <row r="48715" spans="1:7" x14ac:dyDescent="0.3">
      <c r="A48715" s="151">
        <v>42341</v>
      </c>
      <c r="B48715" s="98">
        <v>0.375</v>
      </c>
      <c r="C48715" s="158" t="s">
        <v>120</v>
      </c>
      <c r="D48715" s="158">
        <v>24.31</v>
      </c>
      <c r="E48715" s="158">
        <v>15436</v>
      </c>
      <c r="F48715" s="151"/>
      <c r="G48715" s="158"/>
    </row>
    <row r="48716" spans="1:7" x14ac:dyDescent="0.3">
      <c r="A48716" s="151">
        <v>42341</v>
      </c>
      <c r="B48716" s="98">
        <v>0.38541666666666669</v>
      </c>
      <c r="C48716" s="158" t="s">
        <v>120</v>
      </c>
      <c r="D48716" s="158">
        <v>24.24</v>
      </c>
      <c r="E48716" s="158">
        <v>15505</v>
      </c>
      <c r="F48716" s="151"/>
      <c r="G48716" s="158"/>
    </row>
    <row r="48717" spans="1:7" x14ac:dyDescent="0.3">
      <c r="A48717" s="151">
        <v>42341</v>
      </c>
      <c r="B48717" s="98">
        <v>0.39583333333333331</v>
      </c>
      <c r="C48717" s="158" t="s">
        <v>120</v>
      </c>
      <c r="D48717" s="158">
        <v>24.2</v>
      </c>
      <c r="E48717" s="158">
        <v>14921</v>
      </c>
      <c r="F48717" s="151"/>
      <c r="G48717" s="158"/>
    </row>
    <row r="48718" spans="1:7" x14ac:dyDescent="0.3">
      <c r="A48718" s="151">
        <v>42341</v>
      </c>
      <c r="B48718" s="98">
        <v>0.40625</v>
      </c>
      <c r="C48718" s="158" t="s">
        <v>120</v>
      </c>
      <c r="D48718" s="158">
        <v>24.18</v>
      </c>
      <c r="E48718" s="158">
        <v>14637</v>
      </c>
      <c r="F48718" s="151"/>
      <c r="G48718" s="158"/>
    </row>
    <row r="48719" spans="1:7" x14ac:dyDescent="0.3">
      <c r="A48719" s="151">
        <v>42341</v>
      </c>
      <c r="B48719" s="98">
        <v>0.41666666666666669</v>
      </c>
      <c r="C48719" s="158" t="s">
        <v>120</v>
      </c>
      <c r="D48719" s="158">
        <v>24.14</v>
      </c>
      <c r="E48719" s="158">
        <v>14767</v>
      </c>
      <c r="F48719" s="151"/>
      <c r="G48719" s="158"/>
    </row>
    <row r="48720" spans="1:7" x14ac:dyDescent="0.3">
      <c r="A48720" s="151">
        <v>42341</v>
      </c>
      <c r="B48720" s="98">
        <v>0.42708333333333331</v>
      </c>
      <c r="C48720" s="158" t="s">
        <v>120</v>
      </c>
      <c r="D48720" s="158">
        <v>24.14</v>
      </c>
      <c r="E48720" s="158">
        <v>14971</v>
      </c>
      <c r="F48720" s="151"/>
      <c r="G48720" s="158"/>
    </row>
    <row r="48721" spans="1:7" x14ac:dyDescent="0.3">
      <c r="A48721" s="151">
        <v>42341</v>
      </c>
      <c r="B48721" s="98">
        <v>0.4375</v>
      </c>
      <c r="C48721" s="158" t="s">
        <v>120</v>
      </c>
      <c r="D48721" s="158">
        <v>24.1</v>
      </c>
      <c r="E48721" s="158">
        <v>14900</v>
      </c>
      <c r="F48721" s="151"/>
      <c r="G48721" s="158"/>
    </row>
    <row r="48722" spans="1:7" x14ac:dyDescent="0.3">
      <c r="A48722" s="151">
        <v>42341</v>
      </c>
      <c r="B48722" s="98">
        <v>0.44791666666666669</v>
      </c>
      <c r="C48722" s="158" t="s">
        <v>120</v>
      </c>
      <c r="D48722" s="158">
        <v>24.02</v>
      </c>
      <c r="E48722" s="158">
        <v>14741</v>
      </c>
      <c r="F48722" s="151"/>
      <c r="G48722" s="158"/>
    </row>
    <row r="48723" spans="1:7" x14ac:dyDescent="0.3">
      <c r="A48723" s="151">
        <v>42341</v>
      </c>
      <c r="B48723" s="98">
        <v>0.45833333333333331</v>
      </c>
      <c r="C48723" s="158" t="s">
        <v>120</v>
      </c>
      <c r="D48723" s="158">
        <v>23.97</v>
      </c>
      <c r="E48723" s="158">
        <v>14692</v>
      </c>
      <c r="F48723" s="151"/>
      <c r="G48723" s="158"/>
    </row>
    <row r="48724" spans="1:7" x14ac:dyDescent="0.3">
      <c r="A48724" s="151">
        <v>42341</v>
      </c>
      <c r="B48724" s="98">
        <v>0.46875</v>
      </c>
      <c r="C48724" s="158" t="s">
        <v>120</v>
      </c>
      <c r="D48724" s="158">
        <v>23.93</v>
      </c>
      <c r="E48724" s="158">
        <v>14733</v>
      </c>
      <c r="F48724" s="151"/>
      <c r="G48724" s="158"/>
    </row>
    <row r="48725" spans="1:7" x14ac:dyDescent="0.3">
      <c r="A48725" s="151">
        <v>42341</v>
      </c>
      <c r="B48725" s="98">
        <v>0.47916666666666669</v>
      </c>
      <c r="C48725" s="158" t="s">
        <v>120</v>
      </c>
      <c r="D48725" s="158">
        <v>23.95</v>
      </c>
      <c r="E48725" s="158">
        <v>15079</v>
      </c>
      <c r="F48725" s="151"/>
      <c r="G48725" s="158"/>
    </row>
    <row r="48726" spans="1:7" x14ac:dyDescent="0.3">
      <c r="A48726" s="151">
        <v>42341</v>
      </c>
      <c r="B48726" s="98">
        <v>0.48958333333333331</v>
      </c>
      <c r="C48726" s="158" t="s">
        <v>120</v>
      </c>
      <c r="D48726" s="158">
        <v>23.84</v>
      </c>
      <c r="E48726" s="158">
        <v>14677</v>
      </c>
      <c r="F48726" s="151"/>
      <c r="G48726" s="158"/>
    </row>
    <row r="48727" spans="1:7" x14ac:dyDescent="0.3">
      <c r="A48727" s="151">
        <v>42342</v>
      </c>
      <c r="B48727" s="98">
        <v>0.5</v>
      </c>
      <c r="C48727" s="158" t="s">
        <v>119</v>
      </c>
      <c r="D48727" s="158">
        <v>23.82</v>
      </c>
      <c r="E48727" s="158">
        <v>14710</v>
      </c>
      <c r="F48727" s="151"/>
      <c r="G48727" s="158"/>
    </row>
    <row r="48728" spans="1:7" x14ac:dyDescent="0.3">
      <c r="A48728" s="151">
        <v>42342</v>
      </c>
      <c r="B48728" s="98">
        <v>0.51041666666666663</v>
      </c>
      <c r="C48728" s="158" t="s">
        <v>119</v>
      </c>
      <c r="D48728" s="158">
        <v>23.76</v>
      </c>
      <c r="E48728" s="158">
        <v>14550</v>
      </c>
      <c r="F48728" s="151"/>
      <c r="G48728" s="158"/>
    </row>
    <row r="48729" spans="1:7" x14ac:dyDescent="0.3">
      <c r="A48729" s="151">
        <v>42342</v>
      </c>
      <c r="B48729" s="98">
        <v>0.52083333333333337</v>
      </c>
      <c r="C48729" s="158" t="s">
        <v>119</v>
      </c>
      <c r="D48729" s="158">
        <v>23.7</v>
      </c>
      <c r="E48729" s="158">
        <v>14573</v>
      </c>
      <c r="F48729" s="151"/>
      <c r="G48729" s="158"/>
    </row>
    <row r="48730" spans="1:7" x14ac:dyDescent="0.3">
      <c r="A48730" s="151">
        <v>42342</v>
      </c>
      <c r="B48730" s="98">
        <v>0.53125</v>
      </c>
      <c r="C48730" s="158" t="s">
        <v>119</v>
      </c>
      <c r="D48730" s="158">
        <v>23.65</v>
      </c>
      <c r="E48730" s="158">
        <v>14404</v>
      </c>
      <c r="F48730" s="151"/>
      <c r="G48730" s="158"/>
    </row>
    <row r="48731" spans="1:7" x14ac:dyDescent="0.3">
      <c r="A48731" s="151">
        <v>42342</v>
      </c>
      <c r="B48731" s="98">
        <v>4.1666666666666664E-2</v>
      </c>
      <c r="C48731" s="158" t="s">
        <v>119</v>
      </c>
      <c r="D48731" s="158">
        <v>23.62</v>
      </c>
      <c r="E48731" s="158">
        <v>14238</v>
      </c>
      <c r="F48731" s="151"/>
      <c r="G48731" s="158"/>
    </row>
    <row r="48732" spans="1:7" x14ac:dyDescent="0.3">
      <c r="A48732" s="151">
        <v>42342</v>
      </c>
      <c r="B48732" s="98">
        <v>5.2083333333333336E-2</v>
      </c>
      <c r="C48732" s="158" t="s">
        <v>119</v>
      </c>
      <c r="D48732" s="158">
        <v>23.59</v>
      </c>
      <c r="E48732" s="158">
        <v>14022</v>
      </c>
      <c r="F48732" s="151"/>
      <c r="G48732" s="158"/>
    </row>
    <row r="48733" spans="1:7" x14ac:dyDescent="0.3">
      <c r="A48733" s="151">
        <v>42342</v>
      </c>
      <c r="B48733" s="98">
        <v>6.25E-2</v>
      </c>
      <c r="C48733" s="158" t="s">
        <v>119</v>
      </c>
      <c r="D48733" s="158">
        <v>23.57</v>
      </c>
      <c r="E48733" s="158">
        <v>13954</v>
      </c>
      <c r="F48733" s="151"/>
      <c r="G48733" s="158"/>
    </row>
    <row r="48734" spans="1:7" x14ac:dyDescent="0.3">
      <c r="A48734" s="151">
        <v>42342</v>
      </c>
      <c r="B48734" s="98">
        <v>7.2916666666666671E-2</v>
      </c>
      <c r="C48734" s="158" t="s">
        <v>119</v>
      </c>
      <c r="D48734" s="158">
        <v>23.57</v>
      </c>
      <c r="E48734" s="158">
        <v>14151</v>
      </c>
      <c r="F48734" s="151"/>
      <c r="G48734" s="158"/>
    </row>
    <row r="48735" spans="1:7" x14ac:dyDescent="0.3">
      <c r="A48735" s="151">
        <v>42342</v>
      </c>
      <c r="B48735" s="98">
        <v>8.3333333333333329E-2</v>
      </c>
      <c r="C48735" s="158" t="s">
        <v>119</v>
      </c>
      <c r="D48735" s="158">
        <v>23.41</v>
      </c>
      <c r="E48735" s="158">
        <v>13858</v>
      </c>
      <c r="F48735" s="151"/>
      <c r="G48735" s="158"/>
    </row>
    <row r="48736" spans="1:7" x14ac:dyDescent="0.3">
      <c r="A48736" s="151">
        <v>42342</v>
      </c>
      <c r="B48736" s="98">
        <v>9.375E-2</v>
      </c>
      <c r="C48736" s="158" t="s">
        <v>119</v>
      </c>
      <c r="D48736" s="158">
        <v>23.46</v>
      </c>
      <c r="E48736" s="158">
        <v>13796</v>
      </c>
      <c r="F48736" s="151"/>
      <c r="G48736" s="158"/>
    </row>
    <row r="48737" spans="1:7" x14ac:dyDescent="0.3">
      <c r="A48737" s="151">
        <v>42342</v>
      </c>
      <c r="B48737" s="98">
        <v>0.10416666666666667</v>
      </c>
      <c r="C48737" s="158" t="s">
        <v>119</v>
      </c>
      <c r="D48737" s="158">
        <v>23.34</v>
      </c>
      <c r="E48737" s="158">
        <v>13447</v>
      </c>
      <c r="F48737" s="151"/>
      <c r="G48737" s="158"/>
    </row>
    <row r="48738" spans="1:7" x14ac:dyDescent="0.3">
      <c r="A48738" s="151">
        <v>42342</v>
      </c>
      <c r="B48738" s="98">
        <v>0.11458333333333333</v>
      </c>
      <c r="C48738" s="158" t="s">
        <v>119</v>
      </c>
      <c r="D48738" s="158">
        <v>23</v>
      </c>
      <c r="E48738" s="158">
        <v>12482</v>
      </c>
      <c r="F48738" s="151"/>
      <c r="G48738" s="158"/>
    </row>
    <row r="48739" spans="1:7" x14ac:dyDescent="0.3">
      <c r="A48739" s="151">
        <v>42342</v>
      </c>
      <c r="B48739" s="98">
        <v>0.125</v>
      </c>
      <c r="C48739" s="158" t="s">
        <v>119</v>
      </c>
      <c r="D48739" s="158">
        <v>23.24</v>
      </c>
      <c r="E48739" s="158">
        <v>13526</v>
      </c>
      <c r="F48739" s="151"/>
      <c r="G48739" s="158"/>
    </row>
    <row r="48740" spans="1:7" x14ac:dyDescent="0.3">
      <c r="A48740" s="151">
        <v>42342</v>
      </c>
      <c r="B48740" s="98">
        <v>0.13541666666666666</v>
      </c>
      <c r="C48740" s="158" t="s">
        <v>119</v>
      </c>
      <c r="D48740" s="158">
        <v>23.22</v>
      </c>
      <c r="E48740" s="158">
        <v>13355</v>
      </c>
      <c r="F48740" s="151"/>
      <c r="G48740" s="158"/>
    </row>
    <row r="48741" spans="1:7" x14ac:dyDescent="0.3">
      <c r="A48741" s="151">
        <v>42342</v>
      </c>
      <c r="B48741" s="98">
        <v>0.14583333333333334</v>
      </c>
      <c r="C48741" s="158" t="s">
        <v>119</v>
      </c>
      <c r="D48741" s="158">
        <v>23.11</v>
      </c>
      <c r="E48741" s="158">
        <v>12916</v>
      </c>
      <c r="F48741" s="151"/>
      <c r="G48741" s="158"/>
    </row>
    <row r="48742" spans="1:7" x14ac:dyDescent="0.3">
      <c r="A48742" s="151">
        <v>42342</v>
      </c>
      <c r="B48742" s="98">
        <v>0.15625</v>
      </c>
      <c r="C48742" s="158" t="s">
        <v>119</v>
      </c>
      <c r="D48742" s="158">
        <v>23.19</v>
      </c>
      <c r="E48742" s="158">
        <v>12805</v>
      </c>
      <c r="F48742" s="151"/>
      <c r="G48742" s="158"/>
    </row>
    <row r="48743" spans="1:7" x14ac:dyDescent="0.3">
      <c r="A48743" s="151">
        <v>42342</v>
      </c>
      <c r="B48743" s="98">
        <v>0.16666666666666666</v>
      </c>
      <c r="C48743" s="158" t="s">
        <v>119</v>
      </c>
      <c r="D48743" s="158">
        <v>23.17</v>
      </c>
      <c r="E48743" s="158">
        <v>12506</v>
      </c>
      <c r="F48743" s="151"/>
      <c r="G48743" s="158"/>
    </row>
    <row r="48744" spans="1:7" x14ac:dyDescent="0.3">
      <c r="A48744" s="151">
        <v>42342</v>
      </c>
      <c r="B48744" s="98">
        <v>0.17708333333333334</v>
      </c>
      <c r="C48744" s="158" t="s">
        <v>119</v>
      </c>
      <c r="D48744" s="158">
        <v>23.17</v>
      </c>
      <c r="E48744" s="158">
        <v>12409</v>
      </c>
      <c r="F48744" s="151"/>
      <c r="G48744" s="158"/>
    </row>
    <row r="48745" spans="1:7" x14ac:dyDescent="0.3">
      <c r="A48745" s="151">
        <v>42342</v>
      </c>
      <c r="B48745" s="98">
        <v>0.1875</v>
      </c>
      <c r="C48745" s="158" t="s">
        <v>119</v>
      </c>
      <c r="D48745" s="158">
        <v>23.18</v>
      </c>
      <c r="E48745" s="158">
        <v>12347</v>
      </c>
      <c r="F48745" s="151"/>
      <c r="G48745" s="158"/>
    </row>
    <row r="48746" spans="1:7" x14ac:dyDescent="0.3">
      <c r="A48746" s="151">
        <v>42342</v>
      </c>
      <c r="B48746" s="98">
        <v>0.19791666666666666</v>
      </c>
      <c r="C48746" s="158" t="s">
        <v>119</v>
      </c>
      <c r="D48746" s="158">
        <v>23.15</v>
      </c>
      <c r="E48746" s="158">
        <v>12168</v>
      </c>
      <c r="F48746" s="151"/>
      <c r="G48746" s="158"/>
    </row>
    <row r="48747" spans="1:7" x14ac:dyDescent="0.3">
      <c r="A48747" s="151">
        <v>42342</v>
      </c>
      <c r="B48747" s="98">
        <v>0.20833333333333334</v>
      </c>
      <c r="C48747" s="158" t="s">
        <v>119</v>
      </c>
      <c r="D48747" s="158">
        <v>23.09</v>
      </c>
      <c r="E48747" s="158">
        <v>12030</v>
      </c>
      <c r="F48747" s="151"/>
      <c r="G48747" s="158"/>
    </row>
    <row r="48748" spans="1:7" x14ac:dyDescent="0.3">
      <c r="A48748" s="151">
        <v>42342</v>
      </c>
      <c r="B48748" s="98">
        <v>0.21875</v>
      </c>
      <c r="C48748" s="158" t="s">
        <v>119</v>
      </c>
      <c r="D48748" s="158">
        <v>23.05</v>
      </c>
      <c r="E48748" s="158">
        <v>12067</v>
      </c>
      <c r="F48748" s="151"/>
      <c r="G48748" s="158"/>
    </row>
    <row r="48749" spans="1:7" x14ac:dyDescent="0.3">
      <c r="A48749" s="151">
        <v>42342</v>
      </c>
      <c r="B48749" s="98">
        <v>0.22916666666666666</v>
      </c>
      <c r="C48749" s="158" t="s">
        <v>119</v>
      </c>
      <c r="D48749" s="158">
        <v>23.01</v>
      </c>
      <c r="E48749" s="158">
        <v>12264</v>
      </c>
      <c r="F48749" s="151"/>
      <c r="G48749" s="158"/>
    </row>
    <row r="48750" spans="1:7" x14ac:dyDescent="0.3">
      <c r="A48750" s="151">
        <v>42342</v>
      </c>
      <c r="B48750" s="98">
        <v>0.23958333333333334</v>
      </c>
      <c r="C48750" s="158" t="s">
        <v>119</v>
      </c>
      <c r="D48750" s="158">
        <v>23.02</v>
      </c>
      <c r="E48750" s="158">
        <v>12359</v>
      </c>
      <c r="F48750" s="151"/>
      <c r="G48750" s="158"/>
    </row>
    <row r="48751" spans="1:7" x14ac:dyDescent="0.3">
      <c r="A48751" s="151">
        <v>42342</v>
      </c>
      <c r="B48751" s="98">
        <v>0.25</v>
      </c>
      <c r="C48751" s="158" t="s">
        <v>119</v>
      </c>
      <c r="D48751" s="158">
        <v>23.1</v>
      </c>
      <c r="E48751" s="158">
        <v>12713</v>
      </c>
      <c r="F48751" s="151"/>
      <c r="G48751" s="158"/>
    </row>
    <row r="48752" spans="1:7" x14ac:dyDescent="0.3">
      <c r="A48752" s="151">
        <v>42342</v>
      </c>
      <c r="B48752" s="98">
        <v>0.26041666666666669</v>
      </c>
      <c r="C48752" s="158" t="s">
        <v>119</v>
      </c>
      <c r="D48752" s="158">
        <v>23.01</v>
      </c>
      <c r="E48752" s="158">
        <v>12490</v>
      </c>
      <c r="F48752" s="151"/>
      <c r="G48752" s="158"/>
    </row>
    <row r="48753" spans="1:7" x14ac:dyDescent="0.3">
      <c r="A48753" s="151">
        <v>42342</v>
      </c>
      <c r="B48753" s="98">
        <v>0.27083333333333331</v>
      </c>
      <c r="C48753" s="158" t="s">
        <v>119</v>
      </c>
      <c r="D48753" s="158">
        <v>22.99</v>
      </c>
      <c r="E48753" s="158">
        <v>12449</v>
      </c>
      <c r="F48753" s="151"/>
      <c r="G48753" s="158"/>
    </row>
    <row r="48754" spans="1:7" x14ac:dyDescent="0.3">
      <c r="A48754" s="151">
        <v>42342</v>
      </c>
      <c r="B48754" s="98">
        <v>0.28125</v>
      </c>
      <c r="C48754" s="158" t="s">
        <v>119</v>
      </c>
      <c r="D48754" s="158">
        <v>22.93</v>
      </c>
      <c r="E48754" s="158">
        <v>12363</v>
      </c>
      <c r="F48754" s="151"/>
      <c r="G48754" s="158"/>
    </row>
    <row r="48755" spans="1:7" x14ac:dyDescent="0.3">
      <c r="A48755" s="151">
        <v>42342</v>
      </c>
      <c r="B48755" s="98">
        <v>0.29166666666666669</v>
      </c>
      <c r="C48755" s="158" t="s">
        <v>119</v>
      </c>
      <c r="D48755" s="158">
        <v>22.97</v>
      </c>
      <c r="E48755" s="158">
        <v>12717</v>
      </c>
      <c r="F48755" s="151"/>
      <c r="G48755" s="158"/>
    </row>
    <row r="48756" spans="1:7" x14ac:dyDescent="0.3">
      <c r="A48756" s="151">
        <v>42342</v>
      </c>
      <c r="B48756" s="98">
        <v>0.30208333333333331</v>
      </c>
      <c r="C48756" s="158" t="s">
        <v>119</v>
      </c>
      <c r="D48756" s="158">
        <v>22.94</v>
      </c>
      <c r="E48756" s="158">
        <v>12698</v>
      </c>
      <c r="F48756" s="151"/>
      <c r="G48756" s="158"/>
    </row>
    <row r="48757" spans="1:7" x14ac:dyDescent="0.3">
      <c r="A48757" s="151">
        <v>42342</v>
      </c>
      <c r="B48757" s="98">
        <v>0.3125</v>
      </c>
      <c r="C48757" s="158" t="s">
        <v>119</v>
      </c>
      <c r="D48757" s="158">
        <v>22.91</v>
      </c>
      <c r="E48757" s="158">
        <v>12683</v>
      </c>
      <c r="F48757" s="151"/>
      <c r="G48757" s="158"/>
    </row>
    <row r="48758" spans="1:7" x14ac:dyDescent="0.3">
      <c r="A48758" s="151">
        <v>42342</v>
      </c>
      <c r="B48758" s="98">
        <v>0.32291666666666669</v>
      </c>
      <c r="C48758" s="158" t="s">
        <v>119</v>
      </c>
      <c r="D48758" s="158">
        <v>22.8</v>
      </c>
      <c r="E48758" s="158">
        <v>12458</v>
      </c>
      <c r="F48758" s="151"/>
      <c r="G48758" s="158"/>
    </row>
    <row r="48759" spans="1:7" x14ac:dyDescent="0.3">
      <c r="A48759" s="151">
        <v>42342</v>
      </c>
      <c r="B48759" s="98">
        <v>0.33333333333333331</v>
      </c>
      <c r="C48759" s="158" t="s">
        <v>119</v>
      </c>
      <c r="D48759" s="158">
        <v>22.77</v>
      </c>
      <c r="E48759" s="158">
        <v>12447</v>
      </c>
      <c r="F48759" s="151"/>
      <c r="G48759" s="158"/>
    </row>
    <row r="48760" spans="1:7" x14ac:dyDescent="0.3">
      <c r="A48760" s="151">
        <v>42342</v>
      </c>
      <c r="B48760" s="98">
        <v>0.34375</v>
      </c>
      <c r="C48760" s="158" t="s">
        <v>119</v>
      </c>
      <c r="D48760" s="158">
        <v>22.84</v>
      </c>
      <c r="E48760" s="158">
        <v>12827</v>
      </c>
      <c r="F48760" s="151"/>
      <c r="G48760" s="158"/>
    </row>
    <row r="48761" spans="1:7" x14ac:dyDescent="0.3">
      <c r="A48761" s="151">
        <v>42342</v>
      </c>
      <c r="B48761" s="98">
        <v>0.35416666666666669</v>
      </c>
      <c r="C48761" s="158" t="s">
        <v>119</v>
      </c>
      <c r="D48761" s="158">
        <v>22.9</v>
      </c>
      <c r="E48761" s="158">
        <v>13044</v>
      </c>
      <c r="F48761" s="151"/>
      <c r="G48761" s="158"/>
    </row>
    <row r="48762" spans="1:7" x14ac:dyDescent="0.3">
      <c r="A48762" s="151">
        <v>42342</v>
      </c>
      <c r="B48762" s="98">
        <v>0.36458333333333331</v>
      </c>
      <c r="C48762" s="158" t="s">
        <v>119</v>
      </c>
      <c r="D48762" s="158">
        <v>22.87</v>
      </c>
      <c r="E48762" s="158">
        <v>12937</v>
      </c>
      <c r="F48762" s="151"/>
      <c r="G48762" s="158"/>
    </row>
    <row r="48763" spans="1:7" x14ac:dyDescent="0.3">
      <c r="A48763" s="151">
        <v>42342</v>
      </c>
      <c r="B48763" s="98">
        <v>0.375</v>
      </c>
      <c r="C48763" s="158" t="s">
        <v>119</v>
      </c>
      <c r="D48763" s="158">
        <v>22.82</v>
      </c>
      <c r="E48763" s="158">
        <v>12923</v>
      </c>
      <c r="F48763" s="151"/>
      <c r="G48763" s="158"/>
    </row>
    <row r="48764" spans="1:7" x14ac:dyDescent="0.3">
      <c r="A48764" s="151">
        <v>42342</v>
      </c>
      <c r="B48764" s="98">
        <v>0.38541666666666669</v>
      </c>
      <c r="C48764" s="158" t="s">
        <v>119</v>
      </c>
      <c r="D48764" s="158">
        <v>22.93</v>
      </c>
      <c r="E48764" s="158">
        <v>13427</v>
      </c>
      <c r="F48764" s="151"/>
      <c r="G48764" s="158"/>
    </row>
    <row r="48765" spans="1:7" x14ac:dyDescent="0.3">
      <c r="A48765" s="151">
        <v>42342</v>
      </c>
      <c r="B48765" s="98">
        <v>0.39583333333333331</v>
      </c>
      <c r="C48765" s="158" t="s">
        <v>119</v>
      </c>
      <c r="D48765" s="158">
        <v>22.79</v>
      </c>
      <c r="E48765" s="158">
        <v>12889</v>
      </c>
      <c r="F48765" s="151"/>
      <c r="G48765" s="158"/>
    </row>
    <row r="48766" spans="1:7" x14ac:dyDescent="0.3">
      <c r="A48766" s="151">
        <v>42342</v>
      </c>
      <c r="B48766" s="98">
        <v>0.40625</v>
      </c>
      <c r="C48766" s="158" t="s">
        <v>119</v>
      </c>
      <c r="D48766" s="158">
        <v>22.73</v>
      </c>
      <c r="E48766" s="158">
        <v>12641</v>
      </c>
      <c r="F48766" s="151"/>
      <c r="G48766" s="158"/>
    </row>
    <row r="48767" spans="1:7" x14ac:dyDescent="0.3">
      <c r="A48767" s="151">
        <v>42342</v>
      </c>
      <c r="B48767" s="98">
        <v>0.41666666666666669</v>
      </c>
      <c r="C48767" s="158" t="s">
        <v>119</v>
      </c>
      <c r="D48767" s="158">
        <v>22.74</v>
      </c>
      <c r="E48767" s="158">
        <v>12681</v>
      </c>
      <c r="F48767" s="151"/>
      <c r="G48767" s="158"/>
    </row>
    <row r="48768" spans="1:7" x14ac:dyDescent="0.3">
      <c r="A48768" s="151">
        <v>42342</v>
      </c>
      <c r="B48768" s="98">
        <v>0.42708333333333331</v>
      </c>
      <c r="C48768" s="158" t="s">
        <v>119</v>
      </c>
      <c r="D48768" s="158">
        <v>22.73</v>
      </c>
      <c r="E48768" s="158">
        <v>12669</v>
      </c>
      <c r="F48768" s="151"/>
      <c r="G48768" s="158"/>
    </row>
    <row r="48769" spans="1:7" x14ac:dyDescent="0.3">
      <c r="A48769" s="151">
        <v>42342</v>
      </c>
      <c r="B48769" s="98">
        <v>0.4375</v>
      </c>
      <c r="C48769" s="158" t="s">
        <v>119</v>
      </c>
      <c r="D48769" s="158">
        <v>22.74</v>
      </c>
      <c r="E48769" s="158">
        <v>12598</v>
      </c>
      <c r="F48769" s="151"/>
      <c r="G48769" s="158"/>
    </row>
    <row r="48770" spans="1:7" x14ac:dyDescent="0.3">
      <c r="A48770" s="151">
        <v>42342</v>
      </c>
      <c r="B48770" s="98">
        <v>0.44791666666666669</v>
      </c>
      <c r="C48770" s="158" t="s">
        <v>119</v>
      </c>
      <c r="D48770" s="158">
        <v>22.82</v>
      </c>
      <c r="E48770" s="158">
        <v>12757</v>
      </c>
      <c r="F48770" s="151"/>
      <c r="G48770" s="158"/>
    </row>
    <row r="48771" spans="1:7" x14ac:dyDescent="0.3">
      <c r="A48771" s="151">
        <v>42342</v>
      </c>
      <c r="B48771" s="98">
        <v>0.45833333333333331</v>
      </c>
      <c r="C48771" s="158" t="s">
        <v>119</v>
      </c>
      <c r="D48771" s="158">
        <v>22.91</v>
      </c>
      <c r="E48771" s="158">
        <v>12897</v>
      </c>
      <c r="F48771" s="151"/>
      <c r="G48771" s="158"/>
    </row>
    <row r="48772" spans="1:7" x14ac:dyDescent="0.3">
      <c r="A48772" s="151">
        <v>42342</v>
      </c>
      <c r="B48772" s="98">
        <v>0.46875</v>
      </c>
      <c r="C48772" s="158" t="s">
        <v>119</v>
      </c>
      <c r="D48772" s="158">
        <v>22.93</v>
      </c>
      <c r="E48772" s="158">
        <v>12884</v>
      </c>
      <c r="F48772" s="151"/>
      <c r="G48772" s="158"/>
    </row>
    <row r="48773" spans="1:7" x14ac:dyDescent="0.3">
      <c r="A48773" s="151">
        <v>42342</v>
      </c>
      <c r="B48773" s="98">
        <v>0.47916666666666669</v>
      </c>
      <c r="C48773" s="158" t="s">
        <v>119</v>
      </c>
      <c r="D48773" s="158">
        <v>23.04</v>
      </c>
      <c r="E48773" s="158">
        <v>13148</v>
      </c>
      <c r="F48773" s="151"/>
      <c r="G48773" s="158"/>
    </row>
    <row r="48774" spans="1:7" x14ac:dyDescent="0.3">
      <c r="A48774" s="151">
        <v>42342</v>
      </c>
      <c r="B48774" s="98">
        <v>0.48958333333333331</v>
      </c>
      <c r="C48774" s="158" t="s">
        <v>119</v>
      </c>
      <c r="D48774" s="158">
        <v>23.16</v>
      </c>
      <c r="E48774" s="158">
        <v>13544</v>
      </c>
      <c r="F48774" s="151"/>
      <c r="G48774" s="158"/>
    </row>
    <row r="48775" spans="1:7" x14ac:dyDescent="0.3">
      <c r="A48775" s="151">
        <v>42342</v>
      </c>
      <c r="B48775" s="98">
        <v>0.5</v>
      </c>
      <c r="C48775" s="158" t="s">
        <v>120</v>
      </c>
      <c r="D48775" s="158">
        <v>23.21</v>
      </c>
      <c r="E48775" s="158">
        <v>13741</v>
      </c>
      <c r="F48775" s="151"/>
      <c r="G48775" s="158"/>
    </row>
    <row r="48776" spans="1:7" x14ac:dyDescent="0.3">
      <c r="A48776" s="151">
        <v>42342</v>
      </c>
      <c r="B48776" s="98">
        <v>0.51041666666666663</v>
      </c>
      <c r="C48776" s="158" t="s">
        <v>120</v>
      </c>
      <c r="D48776" s="158">
        <v>23.26</v>
      </c>
      <c r="E48776" s="158">
        <v>13375</v>
      </c>
      <c r="F48776" s="151"/>
      <c r="G48776" s="158"/>
    </row>
    <row r="48777" spans="1:7" x14ac:dyDescent="0.3">
      <c r="A48777" s="151">
        <v>42342</v>
      </c>
      <c r="B48777" s="98">
        <v>0.52083333333333337</v>
      </c>
      <c r="C48777" s="158" t="s">
        <v>120</v>
      </c>
      <c r="D48777" s="158">
        <v>23.14</v>
      </c>
      <c r="E48777" s="158">
        <v>11936</v>
      </c>
      <c r="F48777" s="151"/>
      <c r="G48777" s="158"/>
    </row>
    <row r="48778" spans="1:7" x14ac:dyDescent="0.3">
      <c r="A48778" s="151">
        <v>42342</v>
      </c>
      <c r="B48778" s="98">
        <v>0.53125</v>
      </c>
      <c r="C48778" s="158" t="s">
        <v>120</v>
      </c>
      <c r="D48778" s="158">
        <v>23.16</v>
      </c>
      <c r="E48778" s="158">
        <v>11823</v>
      </c>
      <c r="F48778" s="151"/>
      <c r="G48778" s="158"/>
    </row>
    <row r="48779" spans="1:7" x14ac:dyDescent="0.3">
      <c r="A48779" s="151">
        <v>42342</v>
      </c>
      <c r="B48779" s="98">
        <v>4.1666666666666664E-2</v>
      </c>
      <c r="C48779" s="158" t="s">
        <v>120</v>
      </c>
      <c r="D48779" s="158">
        <v>23.17</v>
      </c>
      <c r="E48779" s="158">
        <v>11905</v>
      </c>
      <c r="F48779" s="151"/>
      <c r="G48779" s="158"/>
    </row>
    <row r="48780" spans="1:7" x14ac:dyDescent="0.3">
      <c r="A48780" s="151">
        <v>42342</v>
      </c>
      <c r="B48780" s="98">
        <v>5.2083333333333336E-2</v>
      </c>
      <c r="C48780" s="158" t="s">
        <v>120</v>
      </c>
      <c r="D48780" s="158">
        <v>23.18</v>
      </c>
      <c r="E48780" s="158">
        <v>11950</v>
      </c>
      <c r="F48780" s="151"/>
      <c r="G48780" s="158"/>
    </row>
    <row r="48781" spans="1:7" x14ac:dyDescent="0.3">
      <c r="A48781" s="151">
        <v>42342</v>
      </c>
      <c r="B48781" s="98">
        <v>6.25E-2</v>
      </c>
      <c r="C48781" s="158" t="s">
        <v>120</v>
      </c>
      <c r="D48781" s="158">
        <v>23.22</v>
      </c>
      <c r="E48781" s="158">
        <v>12165</v>
      </c>
      <c r="F48781" s="151"/>
      <c r="G48781" s="158"/>
    </row>
    <row r="48782" spans="1:7" x14ac:dyDescent="0.3">
      <c r="A48782" s="151">
        <v>42342</v>
      </c>
      <c r="B48782" s="98">
        <v>7.2916666666666671E-2</v>
      </c>
      <c r="C48782" s="158" t="s">
        <v>120</v>
      </c>
      <c r="D48782" s="158">
        <v>23.21</v>
      </c>
      <c r="E48782" s="158">
        <v>12016</v>
      </c>
      <c r="F48782" s="151"/>
      <c r="G48782" s="158"/>
    </row>
    <row r="48783" spans="1:7" x14ac:dyDescent="0.3">
      <c r="A48783" s="151">
        <v>42342</v>
      </c>
      <c r="B48783" s="98">
        <v>8.3333333333333329E-2</v>
      </c>
      <c r="C48783" s="158" t="s">
        <v>120</v>
      </c>
      <c r="D48783" s="158">
        <v>23.19</v>
      </c>
      <c r="E48783" s="158">
        <v>11960</v>
      </c>
      <c r="F48783" s="151"/>
      <c r="G48783" s="158"/>
    </row>
    <row r="48784" spans="1:7" x14ac:dyDescent="0.3">
      <c r="A48784" s="151">
        <v>42342</v>
      </c>
      <c r="B48784" s="98">
        <v>9.375E-2</v>
      </c>
      <c r="C48784" s="158" t="s">
        <v>120</v>
      </c>
      <c r="D48784" s="158">
        <v>23.18</v>
      </c>
      <c r="E48784" s="158">
        <v>11883</v>
      </c>
      <c r="F48784" s="151"/>
      <c r="G48784" s="158"/>
    </row>
    <row r="48785" spans="1:7" x14ac:dyDescent="0.3">
      <c r="A48785" s="151">
        <v>42342</v>
      </c>
      <c r="B48785" s="98">
        <v>0.10416666666666667</v>
      </c>
      <c r="C48785" s="158" t="s">
        <v>120</v>
      </c>
      <c r="D48785" s="158">
        <v>23.17</v>
      </c>
      <c r="E48785" s="158">
        <v>11838</v>
      </c>
      <c r="F48785" s="151"/>
      <c r="G48785" s="158"/>
    </row>
    <row r="48786" spans="1:7" x14ac:dyDescent="0.3">
      <c r="A48786" s="151">
        <v>42342</v>
      </c>
      <c r="B48786" s="98">
        <v>0.11458333333333333</v>
      </c>
      <c r="C48786" s="158" t="s">
        <v>120</v>
      </c>
      <c r="D48786" s="158">
        <v>23.18</v>
      </c>
      <c r="E48786" s="158">
        <v>11830</v>
      </c>
      <c r="F48786" s="151"/>
      <c r="G48786" s="158"/>
    </row>
    <row r="48787" spans="1:7" x14ac:dyDescent="0.3">
      <c r="A48787" s="151">
        <v>42342</v>
      </c>
      <c r="B48787" s="98">
        <v>0.125</v>
      </c>
      <c r="C48787" s="158" t="s">
        <v>120</v>
      </c>
      <c r="D48787" s="158">
        <v>23.17</v>
      </c>
      <c r="E48787" s="158">
        <v>11733</v>
      </c>
      <c r="F48787" s="151"/>
      <c r="G48787" s="158"/>
    </row>
    <row r="48788" spans="1:7" x14ac:dyDescent="0.3">
      <c r="A48788" s="151">
        <v>42342</v>
      </c>
      <c r="B48788" s="98">
        <v>0.13541666666666666</v>
      </c>
      <c r="C48788" s="158" t="s">
        <v>120</v>
      </c>
      <c r="D48788" s="158">
        <v>23.17</v>
      </c>
      <c r="E48788" s="158">
        <v>11581</v>
      </c>
      <c r="F48788" s="151"/>
      <c r="G48788" s="158"/>
    </row>
    <row r="48789" spans="1:7" x14ac:dyDescent="0.3">
      <c r="A48789" s="151">
        <v>42342</v>
      </c>
      <c r="B48789" s="98">
        <v>0.14583333333333334</v>
      </c>
      <c r="C48789" s="158" t="s">
        <v>120</v>
      </c>
      <c r="D48789" s="158">
        <v>23.17</v>
      </c>
      <c r="E48789" s="158">
        <v>11492</v>
      </c>
      <c r="F48789" s="151"/>
      <c r="G48789" s="158"/>
    </row>
    <row r="48790" spans="1:7" x14ac:dyDescent="0.3">
      <c r="A48790" s="151">
        <v>42342</v>
      </c>
      <c r="B48790" s="98">
        <v>0.15625</v>
      </c>
      <c r="C48790" s="158" t="s">
        <v>120</v>
      </c>
      <c r="D48790" s="158">
        <v>23.15</v>
      </c>
      <c r="E48790" s="158">
        <v>11434</v>
      </c>
      <c r="F48790" s="151"/>
      <c r="G48790" s="158"/>
    </row>
    <row r="48791" spans="1:7" x14ac:dyDescent="0.3">
      <c r="A48791" s="151">
        <v>42342</v>
      </c>
      <c r="B48791" s="98">
        <v>0.16666666666666666</v>
      </c>
      <c r="C48791" s="158" t="s">
        <v>120</v>
      </c>
      <c r="D48791" s="158">
        <v>23.13</v>
      </c>
      <c r="E48791" s="158">
        <v>11361</v>
      </c>
      <c r="F48791" s="151"/>
      <c r="G48791" s="158"/>
    </row>
    <row r="48792" spans="1:7" x14ac:dyDescent="0.3">
      <c r="A48792" s="151">
        <v>42342</v>
      </c>
      <c r="B48792" s="98">
        <v>0.17708333333333334</v>
      </c>
      <c r="C48792" s="158" t="s">
        <v>120</v>
      </c>
      <c r="D48792" s="158">
        <v>23.13</v>
      </c>
      <c r="E48792" s="158">
        <v>11403</v>
      </c>
      <c r="F48792" s="151"/>
      <c r="G48792" s="158"/>
    </row>
    <row r="48793" spans="1:7" x14ac:dyDescent="0.3">
      <c r="A48793" s="151">
        <v>42342</v>
      </c>
      <c r="B48793" s="98">
        <v>0.1875</v>
      </c>
      <c r="C48793" s="158" t="s">
        <v>120</v>
      </c>
      <c r="D48793" s="158">
        <v>23.13</v>
      </c>
      <c r="E48793" s="158">
        <v>11417</v>
      </c>
      <c r="F48793" s="151"/>
      <c r="G48793" s="158"/>
    </row>
    <row r="48794" spans="1:7" x14ac:dyDescent="0.3">
      <c r="A48794" s="151">
        <v>42342</v>
      </c>
      <c r="B48794" s="98">
        <v>0.19791666666666666</v>
      </c>
      <c r="C48794" s="158" t="s">
        <v>120</v>
      </c>
      <c r="D48794" s="158">
        <v>23.13</v>
      </c>
      <c r="E48794" s="158">
        <v>11448</v>
      </c>
      <c r="F48794" s="151"/>
      <c r="G48794" s="158"/>
    </row>
    <row r="48795" spans="1:7" x14ac:dyDescent="0.3">
      <c r="A48795" s="151">
        <v>42342</v>
      </c>
      <c r="B48795" s="98">
        <v>0.20833333333333334</v>
      </c>
      <c r="C48795" s="158" t="s">
        <v>120</v>
      </c>
      <c r="D48795" s="158">
        <v>23.12</v>
      </c>
      <c r="E48795" s="158">
        <v>11516</v>
      </c>
      <c r="F48795" s="151"/>
      <c r="G48795" s="158"/>
    </row>
    <row r="48796" spans="1:7" x14ac:dyDescent="0.3">
      <c r="A48796" s="151">
        <v>42342</v>
      </c>
      <c r="B48796" s="98">
        <v>0.21875</v>
      </c>
      <c r="C48796" s="158" t="s">
        <v>120</v>
      </c>
      <c r="D48796" s="158">
        <v>23.12</v>
      </c>
      <c r="E48796" s="158">
        <v>11541</v>
      </c>
      <c r="F48796" s="151"/>
      <c r="G48796" s="158"/>
    </row>
    <row r="48797" spans="1:7" x14ac:dyDescent="0.3">
      <c r="A48797" s="151">
        <v>42342</v>
      </c>
      <c r="B48797" s="98">
        <v>0.22916666666666666</v>
      </c>
      <c r="C48797" s="158" t="s">
        <v>120</v>
      </c>
      <c r="D48797" s="158">
        <v>23.11</v>
      </c>
      <c r="E48797" s="158">
        <v>11656</v>
      </c>
      <c r="F48797" s="151"/>
      <c r="G48797" s="158"/>
    </row>
    <row r="48798" spans="1:7" x14ac:dyDescent="0.3">
      <c r="A48798" s="151">
        <v>42342</v>
      </c>
      <c r="B48798" s="98">
        <v>0.23958333333333334</v>
      </c>
      <c r="C48798" s="158" t="s">
        <v>120</v>
      </c>
      <c r="D48798" s="158">
        <v>23.12</v>
      </c>
      <c r="E48798" s="158">
        <v>11781</v>
      </c>
      <c r="F48798" s="151"/>
      <c r="G48798" s="158"/>
    </row>
    <row r="48799" spans="1:7" x14ac:dyDescent="0.3">
      <c r="A48799" s="151">
        <v>42342</v>
      </c>
      <c r="B48799" s="98">
        <v>0.25</v>
      </c>
      <c r="C48799" s="158" t="s">
        <v>120</v>
      </c>
      <c r="D48799" s="158">
        <v>23.12</v>
      </c>
      <c r="E48799" s="158">
        <v>12331</v>
      </c>
      <c r="F48799" s="151"/>
      <c r="G48799" s="158"/>
    </row>
    <row r="48800" spans="1:7" x14ac:dyDescent="0.3">
      <c r="A48800" s="151">
        <v>42342</v>
      </c>
      <c r="B48800" s="98">
        <v>0.26041666666666669</v>
      </c>
      <c r="C48800" s="158" t="s">
        <v>120</v>
      </c>
      <c r="D48800" s="158">
        <v>23.1</v>
      </c>
      <c r="E48800" s="158">
        <v>12128</v>
      </c>
      <c r="F48800" s="151"/>
      <c r="G48800" s="158"/>
    </row>
    <row r="48801" spans="1:7" x14ac:dyDescent="0.3">
      <c r="A48801" s="151">
        <v>42342</v>
      </c>
      <c r="B48801" s="98">
        <v>0.27083333333333331</v>
      </c>
      <c r="C48801" s="158" t="s">
        <v>120</v>
      </c>
      <c r="D48801" s="158">
        <v>23.1</v>
      </c>
      <c r="E48801" s="158">
        <v>12389</v>
      </c>
      <c r="F48801" s="151"/>
      <c r="G48801" s="158"/>
    </row>
    <row r="48802" spans="1:7" x14ac:dyDescent="0.3">
      <c r="A48802" s="151">
        <v>42342</v>
      </c>
      <c r="B48802" s="98">
        <v>0.28125</v>
      </c>
      <c r="C48802" s="158" t="s">
        <v>120</v>
      </c>
      <c r="D48802" s="158">
        <v>23.12</v>
      </c>
      <c r="E48802" s="158">
        <v>13112</v>
      </c>
      <c r="F48802" s="151"/>
      <c r="G48802" s="158"/>
    </row>
    <row r="48803" spans="1:7" x14ac:dyDescent="0.3">
      <c r="A48803" s="151">
        <v>42342</v>
      </c>
      <c r="B48803" s="98">
        <v>0.29166666666666669</v>
      </c>
      <c r="C48803" s="158" t="s">
        <v>120</v>
      </c>
      <c r="D48803" s="158">
        <v>23.1</v>
      </c>
      <c r="E48803" s="158">
        <v>12927</v>
      </c>
      <c r="F48803" s="151"/>
      <c r="G48803" s="158"/>
    </row>
    <row r="48804" spans="1:7" x14ac:dyDescent="0.3">
      <c r="A48804" s="151">
        <v>42342</v>
      </c>
      <c r="B48804" s="98">
        <v>0.30208333333333331</v>
      </c>
      <c r="C48804" s="158" t="s">
        <v>120</v>
      </c>
      <c r="D48804" s="158">
        <v>23.05</v>
      </c>
      <c r="E48804" s="158">
        <v>12215</v>
      </c>
      <c r="F48804" s="151"/>
      <c r="G48804" s="158"/>
    </row>
    <row r="48805" spans="1:7" x14ac:dyDescent="0.3">
      <c r="A48805" s="151">
        <v>42342</v>
      </c>
      <c r="B48805" s="98">
        <v>0.3125</v>
      </c>
      <c r="C48805" s="158" t="s">
        <v>120</v>
      </c>
      <c r="D48805" s="158">
        <v>23.03</v>
      </c>
      <c r="E48805" s="158">
        <v>12174</v>
      </c>
      <c r="F48805" s="151"/>
      <c r="G48805" s="158"/>
    </row>
    <row r="48806" spans="1:7" x14ac:dyDescent="0.3">
      <c r="A48806" s="151">
        <v>42342</v>
      </c>
      <c r="B48806" s="98">
        <v>0.32291666666666669</v>
      </c>
      <c r="C48806" s="158" t="s">
        <v>120</v>
      </c>
      <c r="D48806" s="158">
        <v>23.06</v>
      </c>
      <c r="E48806" s="158">
        <v>12224</v>
      </c>
      <c r="F48806" s="151"/>
      <c r="G48806" s="158"/>
    </row>
    <row r="48807" spans="1:7" x14ac:dyDescent="0.3">
      <c r="A48807" s="151">
        <v>42342</v>
      </c>
      <c r="B48807" s="98">
        <v>0.33333333333333331</v>
      </c>
      <c r="C48807" s="158" t="s">
        <v>120</v>
      </c>
      <c r="D48807" s="158">
        <v>23.07</v>
      </c>
      <c r="E48807" s="158">
        <v>12378</v>
      </c>
      <c r="F48807" s="151"/>
      <c r="G48807" s="158"/>
    </row>
    <row r="48808" spans="1:7" x14ac:dyDescent="0.3">
      <c r="A48808" s="151">
        <v>42342</v>
      </c>
      <c r="B48808" s="98">
        <v>0.34375</v>
      </c>
      <c r="C48808" s="158" t="s">
        <v>120</v>
      </c>
      <c r="D48808" s="158">
        <v>23.04</v>
      </c>
      <c r="E48808" s="158">
        <v>12459</v>
      </c>
      <c r="F48808" s="151"/>
      <c r="G48808" s="158"/>
    </row>
    <row r="48809" spans="1:7" x14ac:dyDescent="0.3">
      <c r="A48809" s="151">
        <v>42342</v>
      </c>
      <c r="B48809" s="98">
        <v>0.35416666666666669</v>
      </c>
      <c r="C48809" s="158" t="s">
        <v>120</v>
      </c>
      <c r="D48809" s="158">
        <v>23.01</v>
      </c>
      <c r="E48809" s="158">
        <v>12644</v>
      </c>
      <c r="F48809" s="151"/>
      <c r="G48809" s="158"/>
    </row>
    <row r="48810" spans="1:7" x14ac:dyDescent="0.3">
      <c r="A48810" s="151">
        <v>42342</v>
      </c>
      <c r="B48810" s="98">
        <v>0.36458333333333331</v>
      </c>
      <c r="C48810" s="158" t="s">
        <v>120</v>
      </c>
      <c r="D48810" s="158">
        <v>23</v>
      </c>
      <c r="E48810" s="158">
        <v>13048</v>
      </c>
      <c r="F48810" s="151"/>
      <c r="G48810" s="158"/>
    </row>
    <row r="48811" spans="1:7" x14ac:dyDescent="0.3">
      <c r="A48811" s="151">
        <v>42342</v>
      </c>
      <c r="B48811" s="98">
        <v>0.375</v>
      </c>
      <c r="C48811" s="158" t="s">
        <v>120</v>
      </c>
      <c r="D48811" s="158">
        <v>22.99</v>
      </c>
      <c r="E48811" s="158">
        <v>12961</v>
      </c>
      <c r="F48811" s="151"/>
      <c r="G48811" s="158"/>
    </row>
    <row r="48812" spans="1:7" x14ac:dyDescent="0.3">
      <c r="A48812" s="151">
        <v>42342</v>
      </c>
      <c r="B48812" s="98">
        <v>0.38541666666666669</v>
      </c>
      <c r="C48812" s="158" t="s">
        <v>120</v>
      </c>
      <c r="D48812" s="158">
        <v>22.99</v>
      </c>
      <c r="E48812" s="158">
        <v>12972</v>
      </c>
      <c r="F48812" s="151"/>
      <c r="G48812" s="158"/>
    </row>
    <row r="48813" spans="1:7" x14ac:dyDescent="0.3">
      <c r="A48813" s="151">
        <v>42342</v>
      </c>
      <c r="B48813" s="98">
        <v>0.39583333333333331</v>
      </c>
      <c r="C48813" s="158" t="s">
        <v>120</v>
      </c>
      <c r="D48813" s="158">
        <v>22.97</v>
      </c>
      <c r="E48813" s="158">
        <v>12910</v>
      </c>
      <c r="F48813" s="151"/>
      <c r="G48813" s="158"/>
    </row>
    <row r="48814" spans="1:7" x14ac:dyDescent="0.3">
      <c r="A48814" s="151">
        <v>42342</v>
      </c>
      <c r="B48814" s="98">
        <v>0.40625</v>
      </c>
      <c r="C48814" s="158" t="s">
        <v>120</v>
      </c>
      <c r="D48814" s="158">
        <v>22.97</v>
      </c>
      <c r="E48814" s="158">
        <v>12748</v>
      </c>
      <c r="F48814" s="151"/>
      <c r="G48814" s="158"/>
    </row>
    <row r="48815" spans="1:7" x14ac:dyDescent="0.3">
      <c r="A48815" s="151">
        <v>42342</v>
      </c>
      <c r="B48815" s="98">
        <v>0.41666666666666669</v>
      </c>
      <c r="C48815" s="158" t="s">
        <v>120</v>
      </c>
      <c r="D48815" s="158">
        <v>22.95</v>
      </c>
      <c r="E48815" s="158">
        <v>12502</v>
      </c>
      <c r="F48815" s="151"/>
      <c r="G48815" s="158"/>
    </row>
    <row r="48816" spans="1:7" x14ac:dyDescent="0.3">
      <c r="A48816" s="151">
        <v>42342</v>
      </c>
      <c r="B48816" s="98">
        <v>0.42708333333333331</v>
      </c>
      <c r="C48816" s="158" t="s">
        <v>120</v>
      </c>
      <c r="D48816" s="158">
        <v>22.94</v>
      </c>
      <c r="E48816" s="158">
        <v>12229</v>
      </c>
      <c r="F48816" s="151"/>
      <c r="G48816" s="158"/>
    </row>
    <row r="48817" spans="1:7" x14ac:dyDescent="0.3">
      <c r="A48817" s="151">
        <v>42342</v>
      </c>
      <c r="B48817" s="98">
        <v>0.4375</v>
      </c>
      <c r="C48817" s="158" t="s">
        <v>120</v>
      </c>
      <c r="D48817" s="158">
        <v>22.91</v>
      </c>
      <c r="E48817" s="158">
        <v>11992</v>
      </c>
      <c r="F48817" s="151"/>
      <c r="G48817" s="158"/>
    </row>
    <row r="48818" spans="1:7" x14ac:dyDescent="0.3">
      <c r="A48818" s="151">
        <v>42342</v>
      </c>
      <c r="B48818" s="98">
        <v>0.44791666666666669</v>
      </c>
      <c r="C48818" s="158" t="s">
        <v>120</v>
      </c>
      <c r="D48818" s="158">
        <v>22.87</v>
      </c>
      <c r="E48818" s="158">
        <v>11958</v>
      </c>
      <c r="F48818" s="151"/>
      <c r="G48818" s="158"/>
    </row>
    <row r="48819" spans="1:7" x14ac:dyDescent="0.3">
      <c r="A48819" s="151">
        <v>42342</v>
      </c>
      <c r="B48819" s="98">
        <v>0.45833333333333331</v>
      </c>
      <c r="C48819" s="158" t="s">
        <v>120</v>
      </c>
      <c r="D48819" s="158">
        <v>22.86</v>
      </c>
      <c r="E48819" s="158">
        <v>12099</v>
      </c>
      <c r="F48819" s="151"/>
      <c r="G48819" s="158"/>
    </row>
    <row r="48820" spans="1:7" x14ac:dyDescent="0.3">
      <c r="A48820" s="151">
        <v>42342</v>
      </c>
      <c r="B48820" s="98">
        <v>0.46875</v>
      </c>
      <c r="C48820" s="158" t="s">
        <v>120</v>
      </c>
      <c r="D48820" s="158">
        <v>22.84</v>
      </c>
      <c r="E48820" s="158">
        <v>11900</v>
      </c>
      <c r="F48820" s="151"/>
      <c r="G48820" s="158"/>
    </row>
    <row r="48821" spans="1:7" x14ac:dyDescent="0.3">
      <c r="A48821" s="151">
        <v>42342</v>
      </c>
      <c r="B48821" s="98">
        <v>0.47916666666666669</v>
      </c>
      <c r="C48821" s="158" t="s">
        <v>120</v>
      </c>
      <c r="D48821" s="158">
        <v>22.82</v>
      </c>
      <c r="E48821" s="158">
        <v>11824</v>
      </c>
      <c r="F48821" s="151"/>
      <c r="G48821" s="158"/>
    </row>
    <row r="48822" spans="1:7" x14ac:dyDescent="0.3">
      <c r="A48822" s="151">
        <v>42342</v>
      </c>
      <c r="B48822" s="98">
        <v>0.48958333333333331</v>
      </c>
      <c r="C48822" s="158" t="s">
        <v>120</v>
      </c>
      <c r="D48822" s="158">
        <v>22.8</v>
      </c>
      <c r="E48822" s="158">
        <v>11682</v>
      </c>
      <c r="F48822" s="151"/>
      <c r="G48822" s="158"/>
    </row>
    <row r="48823" spans="1:7" x14ac:dyDescent="0.3">
      <c r="A48823" s="151">
        <v>42343</v>
      </c>
      <c r="B48823" s="98">
        <v>0.5</v>
      </c>
      <c r="C48823" s="158" t="s">
        <v>119</v>
      </c>
      <c r="D48823" s="158">
        <v>22.78</v>
      </c>
      <c r="E48823" s="158">
        <v>11512</v>
      </c>
      <c r="F48823" s="151"/>
      <c r="G48823" s="158"/>
    </row>
    <row r="48824" spans="1:7" x14ac:dyDescent="0.3">
      <c r="A48824" s="151">
        <v>42343</v>
      </c>
      <c r="B48824" s="98">
        <v>0.51041666666666663</v>
      </c>
      <c r="C48824" s="158" t="s">
        <v>119</v>
      </c>
      <c r="D48824" s="158">
        <v>22.76</v>
      </c>
      <c r="E48824" s="158">
        <v>11521</v>
      </c>
      <c r="F48824" s="151"/>
      <c r="G48824" s="158"/>
    </row>
    <row r="48825" spans="1:7" x14ac:dyDescent="0.3">
      <c r="A48825" s="151">
        <v>42343</v>
      </c>
      <c r="B48825" s="98">
        <v>0.52083333333333337</v>
      </c>
      <c r="C48825" s="158" t="s">
        <v>119</v>
      </c>
      <c r="D48825" s="158">
        <v>22.75</v>
      </c>
      <c r="E48825" s="158">
        <v>11561</v>
      </c>
      <c r="F48825" s="151"/>
      <c r="G48825" s="158"/>
    </row>
    <row r="48826" spans="1:7" x14ac:dyDescent="0.3">
      <c r="A48826" s="151">
        <v>42343</v>
      </c>
      <c r="B48826" s="98">
        <v>0.53125</v>
      </c>
      <c r="C48826" s="158" t="s">
        <v>119</v>
      </c>
      <c r="D48826" s="158">
        <v>22.77</v>
      </c>
      <c r="E48826" s="158">
        <v>11510</v>
      </c>
      <c r="F48826" s="151"/>
      <c r="G48826" s="158"/>
    </row>
    <row r="48827" spans="1:7" x14ac:dyDescent="0.3">
      <c r="A48827" s="151">
        <v>42343</v>
      </c>
      <c r="B48827" s="98">
        <v>4.1666666666666664E-2</v>
      </c>
      <c r="C48827" s="158" t="s">
        <v>119</v>
      </c>
      <c r="D48827" s="158">
        <v>22.78</v>
      </c>
      <c r="E48827" s="158">
        <v>11344</v>
      </c>
      <c r="F48827" s="151"/>
      <c r="G48827" s="158"/>
    </row>
    <row r="48828" spans="1:7" x14ac:dyDescent="0.3">
      <c r="A48828" s="151">
        <v>42343</v>
      </c>
      <c r="B48828" s="98">
        <v>5.2083333333333336E-2</v>
      </c>
      <c r="C48828" s="158" t="s">
        <v>119</v>
      </c>
      <c r="D48828" s="158">
        <v>22.82</v>
      </c>
      <c r="E48828" s="158">
        <v>11134</v>
      </c>
      <c r="F48828" s="151"/>
      <c r="G48828" s="158"/>
    </row>
    <row r="48829" spans="1:7" x14ac:dyDescent="0.3">
      <c r="A48829" s="151">
        <v>42343</v>
      </c>
      <c r="B48829" s="98">
        <v>6.25E-2</v>
      </c>
      <c r="C48829" s="158" t="s">
        <v>119</v>
      </c>
      <c r="D48829" s="158">
        <v>22.81</v>
      </c>
      <c r="E48829" s="158">
        <v>11070</v>
      </c>
      <c r="F48829" s="151"/>
      <c r="G48829" s="158"/>
    </row>
    <row r="48830" spans="1:7" x14ac:dyDescent="0.3">
      <c r="A48830" s="151">
        <v>42343</v>
      </c>
      <c r="B48830" s="98">
        <v>7.2916666666666671E-2</v>
      </c>
      <c r="C48830" s="158" t="s">
        <v>119</v>
      </c>
      <c r="D48830" s="158">
        <v>22.81</v>
      </c>
      <c r="E48830" s="158">
        <v>11008</v>
      </c>
      <c r="F48830" s="151"/>
      <c r="G48830" s="158"/>
    </row>
    <row r="48831" spans="1:7" x14ac:dyDescent="0.3">
      <c r="A48831" s="151">
        <v>42343</v>
      </c>
      <c r="B48831" s="98">
        <v>8.3333333333333329E-2</v>
      </c>
      <c r="C48831" s="158" t="s">
        <v>119</v>
      </c>
      <c r="D48831" s="158">
        <v>22.79</v>
      </c>
      <c r="E48831" s="158">
        <v>10758</v>
      </c>
      <c r="F48831" s="151"/>
      <c r="G48831" s="158"/>
    </row>
    <row r="48832" spans="1:7" x14ac:dyDescent="0.3">
      <c r="A48832" s="151">
        <v>42343</v>
      </c>
      <c r="B48832" s="98">
        <v>9.375E-2</v>
      </c>
      <c r="C48832" s="158" t="s">
        <v>119</v>
      </c>
      <c r="D48832" s="158">
        <v>22.72</v>
      </c>
      <c r="E48832" s="158">
        <v>10667</v>
      </c>
      <c r="F48832" s="151"/>
      <c r="G48832" s="158"/>
    </row>
    <row r="48833" spans="1:7" x14ac:dyDescent="0.3">
      <c r="A48833" s="151">
        <v>42343</v>
      </c>
      <c r="B48833" s="98">
        <v>0.10416666666666667</v>
      </c>
      <c r="C48833" s="158" t="s">
        <v>119</v>
      </c>
      <c r="D48833" s="158">
        <v>22.69</v>
      </c>
      <c r="E48833" s="158">
        <v>10619</v>
      </c>
      <c r="F48833" s="151"/>
      <c r="G48833" s="158"/>
    </row>
    <row r="48834" spans="1:7" x14ac:dyDescent="0.3">
      <c r="A48834" s="151">
        <v>42343</v>
      </c>
      <c r="B48834" s="98">
        <v>0.11458333333333333</v>
      </c>
      <c r="C48834" s="158" t="s">
        <v>119</v>
      </c>
      <c r="D48834" s="158">
        <v>22.66</v>
      </c>
      <c r="E48834" s="158">
        <v>10547</v>
      </c>
      <c r="F48834" s="151"/>
      <c r="G48834" s="158"/>
    </row>
    <row r="48835" spans="1:7" x14ac:dyDescent="0.3">
      <c r="A48835" s="151">
        <v>42343</v>
      </c>
      <c r="B48835" s="98">
        <v>0.125</v>
      </c>
      <c r="C48835" s="158" t="s">
        <v>119</v>
      </c>
      <c r="D48835" s="158">
        <v>22.63</v>
      </c>
      <c r="E48835" s="158">
        <v>10544</v>
      </c>
      <c r="F48835" s="151"/>
      <c r="G48835" s="158"/>
    </row>
    <row r="48836" spans="1:7" x14ac:dyDescent="0.3">
      <c r="A48836" s="151">
        <v>42343</v>
      </c>
      <c r="B48836" s="98">
        <v>0.13541666666666666</v>
      </c>
      <c r="C48836" s="158" t="s">
        <v>119</v>
      </c>
      <c r="D48836" s="158">
        <v>22.63</v>
      </c>
      <c r="E48836" s="158">
        <v>10569</v>
      </c>
      <c r="F48836" s="151"/>
      <c r="G48836" s="158"/>
    </row>
    <row r="48837" spans="1:7" x14ac:dyDescent="0.3">
      <c r="A48837" s="151">
        <v>42343</v>
      </c>
      <c r="B48837" s="98">
        <v>0.14583333333333334</v>
      </c>
      <c r="C48837" s="158" t="s">
        <v>119</v>
      </c>
      <c r="D48837" s="158">
        <v>22.59</v>
      </c>
      <c r="E48837" s="158">
        <v>10589</v>
      </c>
      <c r="F48837" s="151"/>
      <c r="G48837" s="158"/>
    </row>
    <row r="48838" spans="1:7" x14ac:dyDescent="0.3">
      <c r="A48838" s="151">
        <v>42343</v>
      </c>
      <c r="B48838" s="98">
        <v>0.15625</v>
      </c>
      <c r="C48838" s="158" t="s">
        <v>119</v>
      </c>
      <c r="D48838" s="158">
        <v>22.57</v>
      </c>
      <c r="E48838" s="158">
        <v>10532</v>
      </c>
      <c r="F48838" s="151"/>
      <c r="G48838" s="158"/>
    </row>
    <row r="48839" spans="1:7" x14ac:dyDescent="0.3">
      <c r="A48839" s="151">
        <v>42343</v>
      </c>
      <c r="B48839" s="98">
        <v>0.16666666666666666</v>
      </c>
      <c r="C48839" s="158" t="s">
        <v>119</v>
      </c>
      <c r="D48839" s="158">
        <v>22.54</v>
      </c>
      <c r="E48839" s="158">
        <v>10255</v>
      </c>
      <c r="F48839" s="151"/>
      <c r="G48839" s="158"/>
    </row>
    <row r="48840" spans="1:7" x14ac:dyDescent="0.3">
      <c r="A48840" s="151">
        <v>42343</v>
      </c>
      <c r="B48840" s="98">
        <v>0.17708333333333334</v>
      </c>
      <c r="C48840" s="158" t="s">
        <v>119</v>
      </c>
      <c r="D48840" s="158">
        <v>22.52</v>
      </c>
      <c r="E48840" s="158">
        <v>10091</v>
      </c>
      <c r="F48840" s="151"/>
      <c r="G48840" s="158"/>
    </row>
    <row r="48841" spans="1:7" x14ac:dyDescent="0.3">
      <c r="A48841" s="151">
        <v>42343</v>
      </c>
      <c r="B48841" s="98">
        <v>0.1875</v>
      </c>
      <c r="C48841" s="158" t="s">
        <v>119</v>
      </c>
      <c r="D48841" s="158">
        <v>22.52</v>
      </c>
      <c r="E48841" s="158">
        <v>10150</v>
      </c>
      <c r="F48841" s="151"/>
      <c r="G48841" s="158"/>
    </row>
    <row r="48842" spans="1:7" x14ac:dyDescent="0.3">
      <c r="A48842" s="151">
        <v>42343</v>
      </c>
      <c r="B48842" s="98">
        <v>0.19791666666666666</v>
      </c>
      <c r="C48842" s="158" t="s">
        <v>119</v>
      </c>
      <c r="D48842" s="158">
        <v>22.56</v>
      </c>
      <c r="E48842" s="158">
        <v>10252</v>
      </c>
      <c r="F48842" s="151"/>
      <c r="G48842" s="158"/>
    </row>
    <row r="48843" spans="1:7" x14ac:dyDescent="0.3">
      <c r="A48843" s="151">
        <v>42343</v>
      </c>
      <c r="B48843" s="98">
        <v>0.20833333333333334</v>
      </c>
      <c r="C48843" s="158" t="s">
        <v>119</v>
      </c>
      <c r="D48843" s="158">
        <v>22.54</v>
      </c>
      <c r="E48843" s="158">
        <v>10203</v>
      </c>
      <c r="F48843" s="151"/>
      <c r="G48843" s="158"/>
    </row>
    <row r="48844" spans="1:7" x14ac:dyDescent="0.3">
      <c r="A48844" s="151">
        <v>42343</v>
      </c>
      <c r="B48844" s="98">
        <v>0.21875</v>
      </c>
      <c r="C48844" s="158" t="s">
        <v>119</v>
      </c>
      <c r="D48844" s="158">
        <v>22.52</v>
      </c>
      <c r="E48844" s="158">
        <v>10182</v>
      </c>
      <c r="F48844" s="151"/>
      <c r="G48844" s="158"/>
    </row>
    <row r="48845" spans="1:7" x14ac:dyDescent="0.3">
      <c r="A48845" s="151">
        <v>42343</v>
      </c>
      <c r="B48845" s="98">
        <v>0.22916666666666666</v>
      </c>
      <c r="C48845" s="158" t="s">
        <v>119</v>
      </c>
      <c r="D48845" s="158">
        <v>22.52</v>
      </c>
      <c r="E48845" s="158">
        <v>10147</v>
      </c>
      <c r="F48845" s="151"/>
      <c r="G48845" s="158"/>
    </row>
    <row r="48846" spans="1:7" x14ac:dyDescent="0.3">
      <c r="A48846" s="151">
        <v>42343</v>
      </c>
      <c r="B48846" s="98">
        <v>0.23958333333333334</v>
      </c>
      <c r="C48846" s="158" t="s">
        <v>119</v>
      </c>
      <c r="D48846" s="158">
        <v>22.51</v>
      </c>
      <c r="E48846" s="158">
        <v>10098</v>
      </c>
      <c r="F48846" s="151"/>
      <c r="G48846" s="158"/>
    </row>
    <row r="48847" spans="1:7" x14ac:dyDescent="0.3">
      <c r="A48847" s="151">
        <v>42343</v>
      </c>
      <c r="B48847" s="98">
        <v>0.25</v>
      </c>
      <c r="C48847" s="158" t="s">
        <v>119</v>
      </c>
      <c r="D48847" s="158">
        <v>22.53</v>
      </c>
      <c r="E48847" s="158">
        <v>10236</v>
      </c>
      <c r="F48847" s="151"/>
      <c r="G48847" s="158"/>
    </row>
    <row r="48848" spans="1:7" x14ac:dyDescent="0.3">
      <c r="A48848" s="151">
        <v>42343</v>
      </c>
      <c r="B48848" s="98">
        <v>0.26041666666666669</v>
      </c>
      <c r="C48848" s="158" t="s">
        <v>119</v>
      </c>
      <c r="D48848" s="158">
        <v>22.56</v>
      </c>
      <c r="E48848" s="158">
        <v>10047</v>
      </c>
      <c r="F48848" s="151"/>
      <c r="G48848" s="158"/>
    </row>
    <row r="48849" spans="1:7" x14ac:dyDescent="0.3">
      <c r="A48849" s="151">
        <v>42343</v>
      </c>
      <c r="B48849" s="98">
        <v>0.27083333333333331</v>
      </c>
      <c r="C48849" s="158" t="s">
        <v>119</v>
      </c>
      <c r="D48849" s="158">
        <v>22.52</v>
      </c>
      <c r="E48849" s="158">
        <v>9801</v>
      </c>
      <c r="F48849" s="151"/>
      <c r="G48849" s="158"/>
    </row>
    <row r="48850" spans="1:7" x14ac:dyDescent="0.3">
      <c r="A48850" s="151">
        <v>42343</v>
      </c>
      <c r="B48850" s="98">
        <v>0.28125</v>
      </c>
      <c r="C48850" s="158" t="s">
        <v>119</v>
      </c>
      <c r="D48850" s="158">
        <v>22.48</v>
      </c>
      <c r="E48850" s="158">
        <v>9667</v>
      </c>
      <c r="F48850" s="151"/>
      <c r="G48850" s="158"/>
    </row>
    <row r="48851" spans="1:7" x14ac:dyDescent="0.3">
      <c r="A48851" s="151">
        <v>42343</v>
      </c>
      <c r="B48851" s="98">
        <v>0.29166666666666669</v>
      </c>
      <c r="C48851" s="158" t="s">
        <v>119</v>
      </c>
      <c r="D48851" s="158">
        <v>22.44</v>
      </c>
      <c r="E48851" s="158">
        <v>9597</v>
      </c>
      <c r="F48851" s="151"/>
      <c r="G48851" s="158"/>
    </row>
    <row r="48852" spans="1:7" x14ac:dyDescent="0.3">
      <c r="A48852" s="151">
        <v>42343</v>
      </c>
      <c r="B48852" s="98">
        <v>0.30208333333333331</v>
      </c>
      <c r="C48852" s="158" t="s">
        <v>119</v>
      </c>
      <c r="D48852" s="158">
        <v>22.42</v>
      </c>
      <c r="E48852" s="158">
        <v>9552</v>
      </c>
      <c r="F48852" s="151"/>
      <c r="G48852" s="158"/>
    </row>
    <row r="48853" spans="1:7" x14ac:dyDescent="0.3">
      <c r="A48853" s="151">
        <v>42343</v>
      </c>
      <c r="B48853" s="98">
        <v>0.3125</v>
      </c>
      <c r="C48853" s="158" t="s">
        <v>119</v>
      </c>
      <c r="D48853" s="158">
        <v>22.39</v>
      </c>
      <c r="E48853" s="158">
        <v>9480</v>
      </c>
      <c r="F48853" s="151"/>
      <c r="G48853" s="158"/>
    </row>
    <row r="48854" spans="1:7" x14ac:dyDescent="0.3">
      <c r="A48854" s="151">
        <v>42343</v>
      </c>
      <c r="B48854" s="98">
        <v>0.32291666666666669</v>
      </c>
      <c r="C48854" s="158" t="s">
        <v>119</v>
      </c>
      <c r="D48854" s="158">
        <v>22.37</v>
      </c>
      <c r="E48854" s="158">
        <v>9457</v>
      </c>
      <c r="F48854" s="151"/>
      <c r="G48854" s="158"/>
    </row>
    <row r="48855" spans="1:7" x14ac:dyDescent="0.3">
      <c r="A48855" s="151">
        <v>42343</v>
      </c>
      <c r="B48855" s="98">
        <v>0.33333333333333331</v>
      </c>
      <c r="C48855" s="158" t="s">
        <v>119</v>
      </c>
      <c r="D48855" s="158">
        <v>22.35</v>
      </c>
      <c r="E48855" s="158">
        <v>9465</v>
      </c>
      <c r="F48855" s="151"/>
      <c r="G48855" s="158"/>
    </row>
    <row r="48856" spans="1:7" x14ac:dyDescent="0.3">
      <c r="A48856" s="151">
        <v>42343</v>
      </c>
      <c r="B48856" s="98">
        <v>0.34375</v>
      </c>
      <c r="C48856" s="158" t="s">
        <v>119</v>
      </c>
      <c r="D48856" s="158">
        <v>22.33</v>
      </c>
      <c r="E48856" s="158">
        <v>9535</v>
      </c>
      <c r="F48856" s="151"/>
      <c r="G48856" s="158"/>
    </row>
    <row r="48857" spans="1:7" x14ac:dyDescent="0.3">
      <c r="A48857" s="151">
        <v>42343</v>
      </c>
      <c r="B48857" s="98">
        <v>0.35416666666666669</v>
      </c>
      <c r="C48857" s="158" t="s">
        <v>119</v>
      </c>
      <c r="D48857" s="158">
        <v>22.32</v>
      </c>
      <c r="E48857" s="158">
        <v>9570</v>
      </c>
      <c r="F48857" s="151"/>
      <c r="G48857" s="158"/>
    </row>
    <row r="48858" spans="1:7" x14ac:dyDescent="0.3">
      <c r="A48858" s="151">
        <v>42343</v>
      </c>
      <c r="B48858" s="98">
        <v>0.36458333333333331</v>
      </c>
      <c r="C48858" s="158" t="s">
        <v>119</v>
      </c>
      <c r="D48858" s="158">
        <v>22.32</v>
      </c>
      <c r="E48858" s="158">
        <v>9535</v>
      </c>
      <c r="F48858" s="151"/>
      <c r="G48858" s="158"/>
    </row>
    <row r="48859" spans="1:7" x14ac:dyDescent="0.3">
      <c r="A48859" s="151">
        <v>42343</v>
      </c>
      <c r="B48859" s="98">
        <v>0.375</v>
      </c>
      <c r="C48859" s="158" t="s">
        <v>119</v>
      </c>
      <c r="D48859" s="158">
        <v>22.32</v>
      </c>
      <c r="E48859" s="158">
        <v>9520</v>
      </c>
      <c r="F48859" s="151"/>
      <c r="G48859" s="158"/>
    </row>
    <row r="48860" spans="1:7" x14ac:dyDescent="0.3">
      <c r="A48860" s="151">
        <v>42343</v>
      </c>
      <c r="B48860" s="98">
        <v>0.38541666666666669</v>
      </c>
      <c r="C48860" s="158" t="s">
        <v>119</v>
      </c>
      <c r="D48860" s="158">
        <v>22.3</v>
      </c>
      <c r="E48860" s="158">
        <v>9641</v>
      </c>
      <c r="F48860" s="151"/>
      <c r="G48860" s="158"/>
    </row>
    <row r="48861" spans="1:7" x14ac:dyDescent="0.3">
      <c r="A48861" s="151">
        <v>42343</v>
      </c>
      <c r="B48861" s="98">
        <v>0.39583333333333331</v>
      </c>
      <c r="C48861" s="158" t="s">
        <v>119</v>
      </c>
      <c r="D48861" s="158">
        <v>22.3</v>
      </c>
      <c r="E48861" s="158">
        <v>9761</v>
      </c>
      <c r="F48861" s="151"/>
      <c r="G48861" s="158"/>
    </row>
    <row r="48862" spans="1:7" x14ac:dyDescent="0.3">
      <c r="A48862" s="151">
        <v>42343</v>
      </c>
      <c r="B48862" s="98">
        <v>0.40625</v>
      </c>
      <c r="C48862" s="158" t="s">
        <v>119</v>
      </c>
      <c r="D48862" s="158">
        <v>22.31</v>
      </c>
      <c r="E48862" s="158">
        <v>9731</v>
      </c>
      <c r="F48862" s="151"/>
      <c r="G48862" s="158"/>
    </row>
    <row r="48863" spans="1:7" x14ac:dyDescent="0.3">
      <c r="A48863" s="151">
        <v>42343</v>
      </c>
      <c r="B48863" s="98">
        <v>0.41666666666666669</v>
      </c>
      <c r="C48863" s="158" t="s">
        <v>119</v>
      </c>
      <c r="D48863" s="158">
        <v>22.33</v>
      </c>
      <c r="E48863" s="158">
        <v>9738</v>
      </c>
      <c r="F48863" s="151"/>
      <c r="G48863" s="158"/>
    </row>
    <row r="48864" spans="1:7" x14ac:dyDescent="0.3">
      <c r="A48864" s="151">
        <v>42343</v>
      </c>
      <c r="B48864" s="98">
        <v>0.42708333333333331</v>
      </c>
      <c r="C48864" s="158" t="s">
        <v>119</v>
      </c>
      <c r="D48864" s="158">
        <v>22.34</v>
      </c>
      <c r="E48864" s="158">
        <v>9729</v>
      </c>
      <c r="F48864" s="151"/>
      <c r="G48864" s="158"/>
    </row>
    <row r="48865" spans="1:7" x14ac:dyDescent="0.3">
      <c r="A48865" s="151">
        <v>42343</v>
      </c>
      <c r="B48865" s="98">
        <v>0.4375</v>
      </c>
      <c r="C48865" s="158" t="s">
        <v>119</v>
      </c>
      <c r="D48865" s="158">
        <v>22.38</v>
      </c>
      <c r="E48865" s="158">
        <v>9708</v>
      </c>
      <c r="F48865" s="151"/>
      <c r="G48865" s="158"/>
    </row>
    <row r="48866" spans="1:7" x14ac:dyDescent="0.3">
      <c r="A48866" s="151">
        <v>42343</v>
      </c>
      <c r="B48866" s="98">
        <v>0.44791666666666669</v>
      </c>
      <c r="C48866" s="158" t="s">
        <v>119</v>
      </c>
      <c r="D48866" s="158">
        <v>22.41</v>
      </c>
      <c r="E48866" s="158">
        <v>9646</v>
      </c>
      <c r="F48866" s="151"/>
      <c r="G48866" s="158"/>
    </row>
    <row r="48867" spans="1:7" x14ac:dyDescent="0.3">
      <c r="A48867" s="151">
        <v>42343</v>
      </c>
      <c r="B48867" s="98">
        <v>0.45833333333333331</v>
      </c>
      <c r="C48867" s="158" t="s">
        <v>119</v>
      </c>
      <c r="D48867" s="158">
        <v>22.45</v>
      </c>
      <c r="E48867" s="158">
        <v>9600</v>
      </c>
      <c r="F48867" s="151"/>
      <c r="G48867" s="158"/>
    </row>
    <row r="48868" spans="1:7" x14ac:dyDescent="0.3">
      <c r="A48868" s="151">
        <v>42343</v>
      </c>
      <c r="B48868" s="98">
        <v>0.46875</v>
      </c>
      <c r="C48868" s="158" t="s">
        <v>119</v>
      </c>
      <c r="D48868" s="158">
        <v>22.49</v>
      </c>
      <c r="E48868" s="158">
        <v>9573</v>
      </c>
      <c r="F48868" s="151"/>
      <c r="G48868" s="158"/>
    </row>
    <row r="48869" spans="1:7" x14ac:dyDescent="0.3">
      <c r="A48869" s="151">
        <v>42343</v>
      </c>
      <c r="B48869" s="98">
        <v>0.47916666666666669</v>
      </c>
      <c r="C48869" s="158" t="s">
        <v>119</v>
      </c>
      <c r="D48869" s="158">
        <v>22.53</v>
      </c>
      <c r="E48869" s="158">
        <v>9475</v>
      </c>
      <c r="F48869" s="151"/>
      <c r="G48869" s="158"/>
    </row>
    <row r="48870" spans="1:7" x14ac:dyDescent="0.3">
      <c r="A48870" s="151">
        <v>42343</v>
      </c>
      <c r="B48870" s="98">
        <v>0.48958333333333331</v>
      </c>
      <c r="C48870" s="158" t="s">
        <v>119</v>
      </c>
      <c r="D48870" s="158">
        <v>22.58</v>
      </c>
      <c r="E48870" s="158">
        <v>9383</v>
      </c>
      <c r="F48870" s="151"/>
      <c r="G48870" s="158"/>
    </row>
    <row r="48871" spans="1:7" x14ac:dyDescent="0.3">
      <c r="A48871" s="151">
        <v>42343</v>
      </c>
      <c r="B48871" s="98">
        <v>0.5</v>
      </c>
      <c r="C48871" s="158" t="s">
        <v>120</v>
      </c>
      <c r="D48871" s="158">
        <v>22.63</v>
      </c>
      <c r="E48871" s="158">
        <v>9363</v>
      </c>
      <c r="F48871" s="151"/>
      <c r="G48871" s="158"/>
    </row>
    <row r="48872" spans="1:7" x14ac:dyDescent="0.3">
      <c r="A48872" s="151">
        <v>42343</v>
      </c>
      <c r="B48872" s="98">
        <v>0.51041666666666663</v>
      </c>
      <c r="C48872" s="158" t="s">
        <v>120</v>
      </c>
      <c r="D48872" s="158">
        <v>22.72</v>
      </c>
      <c r="E48872" s="158">
        <v>9371</v>
      </c>
      <c r="F48872" s="151"/>
      <c r="G48872" s="158"/>
    </row>
    <row r="48873" spans="1:7" x14ac:dyDescent="0.3">
      <c r="A48873" s="151">
        <v>42343</v>
      </c>
      <c r="B48873" s="98">
        <v>0.52083333333333337</v>
      </c>
      <c r="C48873" s="158" t="s">
        <v>120</v>
      </c>
      <c r="D48873" s="158">
        <v>22.86</v>
      </c>
      <c r="E48873" s="158">
        <v>9398</v>
      </c>
      <c r="F48873" s="151"/>
      <c r="G48873" s="158"/>
    </row>
    <row r="48874" spans="1:7" x14ac:dyDescent="0.3">
      <c r="A48874" s="151">
        <v>42343</v>
      </c>
      <c r="B48874" s="98">
        <v>0.53125</v>
      </c>
      <c r="C48874" s="158" t="s">
        <v>120</v>
      </c>
      <c r="D48874" s="158">
        <v>22.95</v>
      </c>
      <c r="E48874" s="158">
        <v>9428</v>
      </c>
      <c r="F48874" s="151"/>
      <c r="G48874" s="158"/>
    </row>
    <row r="48875" spans="1:7" x14ac:dyDescent="0.3">
      <c r="A48875" s="151">
        <v>42343</v>
      </c>
      <c r="B48875" s="98">
        <v>4.1666666666666664E-2</v>
      </c>
      <c r="C48875" s="158" t="s">
        <v>120</v>
      </c>
      <c r="D48875" s="158">
        <v>23.22</v>
      </c>
      <c r="E48875" s="158">
        <v>9554</v>
      </c>
      <c r="F48875" s="151"/>
      <c r="G48875" s="158"/>
    </row>
    <row r="48876" spans="1:7" x14ac:dyDescent="0.3">
      <c r="A48876" s="151">
        <v>42343</v>
      </c>
      <c r="B48876" s="98">
        <v>5.2083333333333336E-2</v>
      </c>
      <c r="C48876" s="158" t="s">
        <v>120</v>
      </c>
      <c r="D48876" s="158">
        <v>23.22</v>
      </c>
      <c r="E48876" s="158">
        <v>9401</v>
      </c>
      <c r="F48876" s="151"/>
      <c r="G48876" s="158"/>
    </row>
    <row r="48877" spans="1:7" x14ac:dyDescent="0.3">
      <c r="A48877" s="151">
        <v>42343</v>
      </c>
      <c r="B48877" s="98">
        <v>6.25E-2</v>
      </c>
      <c r="C48877" s="158" t="s">
        <v>120</v>
      </c>
      <c r="D48877" s="158">
        <v>23.37</v>
      </c>
      <c r="E48877" s="158">
        <v>9204</v>
      </c>
      <c r="F48877" s="151"/>
      <c r="G48877" s="158"/>
    </row>
    <row r="48878" spans="1:7" x14ac:dyDescent="0.3">
      <c r="A48878" s="151">
        <v>42343</v>
      </c>
      <c r="B48878" s="98">
        <v>7.2916666666666671E-2</v>
      </c>
      <c r="C48878" s="158" t="s">
        <v>120</v>
      </c>
      <c r="D48878" s="158">
        <v>23.38</v>
      </c>
      <c r="E48878" s="158">
        <v>9087</v>
      </c>
      <c r="F48878" s="151"/>
      <c r="G48878" s="158"/>
    </row>
    <row r="48879" spans="1:7" x14ac:dyDescent="0.3">
      <c r="A48879" s="151">
        <v>42343</v>
      </c>
      <c r="B48879" s="98">
        <v>8.3333333333333329E-2</v>
      </c>
      <c r="C48879" s="158" t="s">
        <v>120</v>
      </c>
      <c r="D48879" s="158">
        <v>23.39</v>
      </c>
      <c r="E48879" s="158">
        <v>9029</v>
      </c>
      <c r="F48879" s="151"/>
      <c r="G48879" s="158"/>
    </row>
    <row r="48880" spans="1:7" x14ac:dyDescent="0.3">
      <c r="A48880" s="151">
        <v>42343</v>
      </c>
      <c r="B48880" s="98">
        <v>9.375E-2</v>
      </c>
      <c r="C48880" s="158" t="s">
        <v>120</v>
      </c>
      <c r="D48880" s="158">
        <v>23.39</v>
      </c>
      <c r="E48880" s="158">
        <v>8976</v>
      </c>
      <c r="F48880" s="151"/>
      <c r="G48880" s="158"/>
    </row>
    <row r="48881" spans="1:7" x14ac:dyDescent="0.3">
      <c r="A48881" s="151">
        <v>42343</v>
      </c>
      <c r="B48881" s="98">
        <v>0.10416666666666667</v>
      </c>
      <c r="C48881" s="158" t="s">
        <v>120</v>
      </c>
      <c r="D48881" s="158">
        <v>23.4</v>
      </c>
      <c r="E48881" s="158">
        <v>8938</v>
      </c>
      <c r="F48881" s="151"/>
      <c r="G48881" s="158"/>
    </row>
    <row r="48882" spans="1:7" x14ac:dyDescent="0.3">
      <c r="A48882" s="151">
        <v>42343</v>
      </c>
      <c r="B48882" s="98">
        <v>0.11458333333333333</v>
      </c>
      <c r="C48882" s="158" t="s">
        <v>120</v>
      </c>
      <c r="D48882" s="158">
        <v>23.37</v>
      </c>
      <c r="E48882" s="158">
        <v>8820</v>
      </c>
      <c r="F48882" s="151"/>
      <c r="G48882" s="158"/>
    </row>
    <row r="48883" spans="1:7" x14ac:dyDescent="0.3">
      <c r="A48883" s="151">
        <v>42343</v>
      </c>
      <c r="B48883" s="98">
        <v>0.125</v>
      </c>
      <c r="C48883" s="158" t="s">
        <v>120</v>
      </c>
      <c r="D48883" s="158">
        <v>23.37</v>
      </c>
      <c r="E48883" s="158">
        <v>8777</v>
      </c>
      <c r="F48883" s="151"/>
      <c r="G48883" s="158"/>
    </row>
    <row r="48884" spans="1:7" x14ac:dyDescent="0.3">
      <c r="A48884" s="151">
        <v>42343</v>
      </c>
      <c r="B48884" s="98">
        <v>0.13541666666666666</v>
      </c>
      <c r="C48884" s="158" t="s">
        <v>120</v>
      </c>
      <c r="D48884" s="158">
        <v>23.34</v>
      </c>
      <c r="E48884" s="158">
        <v>8703</v>
      </c>
      <c r="F48884" s="151"/>
      <c r="G48884" s="158"/>
    </row>
    <row r="48885" spans="1:7" x14ac:dyDescent="0.3">
      <c r="A48885" s="151">
        <v>42343</v>
      </c>
      <c r="B48885" s="98">
        <v>0.14583333333333334</v>
      </c>
      <c r="C48885" s="158" t="s">
        <v>120</v>
      </c>
      <c r="D48885" s="158">
        <v>23.39</v>
      </c>
      <c r="E48885" s="158">
        <v>8759</v>
      </c>
      <c r="F48885" s="151"/>
      <c r="G48885" s="158"/>
    </row>
    <row r="48886" spans="1:7" x14ac:dyDescent="0.3">
      <c r="A48886" s="151">
        <v>42343</v>
      </c>
      <c r="B48886" s="98">
        <v>0.15625</v>
      </c>
      <c r="C48886" s="158" t="s">
        <v>120</v>
      </c>
      <c r="D48886" s="158">
        <v>23.37</v>
      </c>
      <c r="E48886" s="158">
        <v>8747</v>
      </c>
      <c r="F48886" s="151"/>
      <c r="G48886" s="158"/>
    </row>
    <row r="48887" spans="1:7" x14ac:dyDescent="0.3">
      <c r="A48887" s="151">
        <v>42343</v>
      </c>
      <c r="B48887" s="98">
        <v>0.16666666666666666</v>
      </c>
      <c r="C48887" s="158" t="s">
        <v>120</v>
      </c>
      <c r="D48887" s="158">
        <v>23.38</v>
      </c>
      <c r="E48887" s="158">
        <v>8794</v>
      </c>
      <c r="F48887" s="151"/>
      <c r="G48887" s="158"/>
    </row>
    <row r="48888" spans="1:7" x14ac:dyDescent="0.3">
      <c r="A48888" s="151">
        <v>42343</v>
      </c>
      <c r="B48888" s="98">
        <v>0.17708333333333334</v>
      </c>
      <c r="C48888" s="158" t="s">
        <v>120</v>
      </c>
      <c r="D48888" s="158">
        <v>23.39</v>
      </c>
      <c r="E48888" s="158">
        <v>8837</v>
      </c>
      <c r="F48888" s="151"/>
      <c r="G48888" s="158"/>
    </row>
    <row r="48889" spans="1:7" x14ac:dyDescent="0.3">
      <c r="A48889" s="151">
        <v>42343</v>
      </c>
      <c r="B48889" s="98">
        <v>0.1875</v>
      </c>
      <c r="C48889" s="158" t="s">
        <v>120</v>
      </c>
      <c r="D48889" s="158">
        <v>23.39</v>
      </c>
      <c r="E48889" s="158">
        <v>8832</v>
      </c>
      <c r="F48889" s="151"/>
      <c r="G48889" s="158"/>
    </row>
    <row r="48890" spans="1:7" x14ac:dyDescent="0.3">
      <c r="A48890" s="151">
        <v>42343</v>
      </c>
      <c r="B48890" s="98">
        <v>0.19791666666666666</v>
      </c>
      <c r="C48890" s="158" t="s">
        <v>120</v>
      </c>
      <c r="D48890" s="158">
        <v>23.39</v>
      </c>
      <c r="E48890" s="158">
        <v>8824</v>
      </c>
      <c r="F48890" s="151"/>
      <c r="G48890" s="158"/>
    </row>
    <row r="48891" spans="1:7" x14ac:dyDescent="0.3">
      <c r="A48891" s="151">
        <v>42343</v>
      </c>
      <c r="B48891" s="98">
        <v>0.20833333333333334</v>
      </c>
      <c r="C48891" s="158" t="s">
        <v>120</v>
      </c>
      <c r="D48891" s="158">
        <v>23.38</v>
      </c>
      <c r="E48891" s="158">
        <v>8816</v>
      </c>
      <c r="F48891" s="151"/>
      <c r="G48891" s="158"/>
    </row>
    <row r="48892" spans="1:7" x14ac:dyDescent="0.3">
      <c r="A48892" s="151">
        <v>42343</v>
      </c>
      <c r="B48892" s="98">
        <v>0.21875</v>
      </c>
      <c r="C48892" s="158" t="s">
        <v>120</v>
      </c>
      <c r="D48892" s="158">
        <v>23.37</v>
      </c>
      <c r="E48892" s="158">
        <v>8802</v>
      </c>
      <c r="F48892" s="151"/>
      <c r="G48892" s="158"/>
    </row>
    <row r="48893" spans="1:7" x14ac:dyDescent="0.3">
      <c r="A48893" s="151">
        <v>42343</v>
      </c>
      <c r="B48893" s="98">
        <v>0.22916666666666666</v>
      </c>
      <c r="C48893" s="158" t="s">
        <v>120</v>
      </c>
      <c r="D48893" s="158">
        <v>23.35</v>
      </c>
      <c r="E48893" s="158">
        <v>8772</v>
      </c>
      <c r="F48893" s="151"/>
      <c r="G48893" s="158"/>
    </row>
    <row r="48894" spans="1:7" x14ac:dyDescent="0.3">
      <c r="A48894" s="151">
        <v>42343</v>
      </c>
      <c r="B48894" s="98">
        <v>0.23958333333333334</v>
      </c>
      <c r="C48894" s="158" t="s">
        <v>120</v>
      </c>
      <c r="D48894" s="158">
        <v>23.34</v>
      </c>
      <c r="E48894" s="158">
        <v>8736</v>
      </c>
      <c r="F48894" s="151"/>
      <c r="G48894" s="158"/>
    </row>
    <row r="48895" spans="1:7" x14ac:dyDescent="0.3">
      <c r="A48895" s="151">
        <v>42343</v>
      </c>
      <c r="B48895" s="98">
        <v>0.25</v>
      </c>
      <c r="C48895" s="158" t="s">
        <v>120</v>
      </c>
      <c r="D48895" s="158">
        <v>23.33</v>
      </c>
      <c r="E48895" s="158">
        <v>8759</v>
      </c>
      <c r="F48895" s="151"/>
      <c r="G48895" s="158"/>
    </row>
    <row r="48896" spans="1:7" x14ac:dyDescent="0.3">
      <c r="A48896" s="151">
        <v>42343</v>
      </c>
      <c r="B48896" s="98">
        <v>0.26041666666666669</v>
      </c>
      <c r="C48896" s="158" t="s">
        <v>120</v>
      </c>
      <c r="D48896" s="158">
        <v>23.3</v>
      </c>
      <c r="E48896" s="158">
        <v>8884</v>
      </c>
      <c r="F48896" s="151"/>
      <c r="G48896" s="158"/>
    </row>
    <row r="48897" spans="1:7" x14ac:dyDescent="0.3">
      <c r="A48897" s="151">
        <v>42343</v>
      </c>
      <c r="B48897" s="98">
        <v>0.27083333333333331</v>
      </c>
      <c r="C48897" s="158" t="s">
        <v>120</v>
      </c>
      <c r="D48897" s="158">
        <v>23.3</v>
      </c>
      <c r="E48897" s="158">
        <v>8996</v>
      </c>
      <c r="F48897" s="151"/>
      <c r="G48897" s="158"/>
    </row>
    <row r="48898" spans="1:7" x14ac:dyDescent="0.3">
      <c r="A48898" s="151">
        <v>42343</v>
      </c>
      <c r="B48898" s="98">
        <v>0.28125</v>
      </c>
      <c r="C48898" s="158" t="s">
        <v>120</v>
      </c>
      <c r="D48898" s="158">
        <v>23.31</v>
      </c>
      <c r="E48898" s="158">
        <v>9159</v>
      </c>
      <c r="F48898" s="151"/>
      <c r="G48898" s="158"/>
    </row>
    <row r="48899" spans="1:7" x14ac:dyDescent="0.3">
      <c r="A48899" s="151">
        <v>42343</v>
      </c>
      <c r="B48899" s="98">
        <v>0.29166666666666669</v>
      </c>
      <c r="C48899" s="158" t="s">
        <v>120</v>
      </c>
      <c r="D48899" s="158">
        <v>23.27</v>
      </c>
      <c r="E48899" s="158">
        <v>9161</v>
      </c>
      <c r="F48899" s="151"/>
      <c r="G48899" s="158"/>
    </row>
    <row r="48900" spans="1:7" x14ac:dyDescent="0.3">
      <c r="A48900" s="151">
        <v>42343</v>
      </c>
      <c r="B48900" s="98">
        <v>0.30208333333333331</v>
      </c>
      <c r="C48900" s="158" t="s">
        <v>120</v>
      </c>
      <c r="D48900" s="158">
        <v>23.24</v>
      </c>
      <c r="E48900" s="158">
        <v>9197</v>
      </c>
      <c r="F48900" s="151"/>
      <c r="G48900" s="158"/>
    </row>
    <row r="48901" spans="1:7" x14ac:dyDescent="0.3">
      <c r="A48901" s="151">
        <v>42343</v>
      </c>
      <c r="B48901" s="98">
        <v>0.3125</v>
      </c>
      <c r="C48901" s="158" t="s">
        <v>120</v>
      </c>
      <c r="D48901" s="158">
        <v>23.23</v>
      </c>
      <c r="E48901" s="158">
        <v>9225</v>
      </c>
      <c r="F48901" s="151"/>
      <c r="G48901" s="158"/>
    </row>
    <row r="48902" spans="1:7" x14ac:dyDescent="0.3">
      <c r="A48902" s="151">
        <v>42343</v>
      </c>
      <c r="B48902" s="98">
        <v>0.32291666666666669</v>
      </c>
      <c r="C48902" s="158" t="s">
        <v>120</v>
      </c>
      <c r="D48902" s="158">
        <v>23.23</v>
      </c>
      <c r="E48902" s="158">
        <v>9350</v>
      </c>
      <c r="F48902" s="151"/>
      <c r="G48902" s="158"/>
    </row>
    <row r="48903" spans="1:7" x14ac:dyDescent="0.3">
      <c r="A48903" s="151">
        <v>42343</v>
      </c>
      <c r="B48903" s="98">
        <v>0.33333333333333331</v>
      </c>
      <c r="C48903" s="158" t="s">
        <v>120</v>
      </c>
      <c r="D48903" s="158">
        <v>23.22</v>
      </c>
      <c r="E48903" s="158">
        <v>9321</v>
      </c>
      <c r="F48903" s="151"/>
      <c r="G48903" s="158"/>
    </row>
    <row r="48904" spans="1:7" x14ac:dyDescent="0.3">
      <c r="A48904" s="151">
        <v>42343</v>
      </c>
      <c r="B48904" s="98">
        <v>0.34375</v>
      </c>
      <c r="C48904" s="158" t="s">
        <v>120</v>
      </c>
      <c r="D48904" s="158">
        <v>23.23</v>
      </c>
      <c r="E48904" s="158">
        <v>9390</v>
      </c>
      <c r="F48904" s="151"/>
      <c r="G48904" s="158"/>
    </row>
    <row r="48905" spans="1:7" x14ac:dyDescent="0.3">
      <c r="A48905" s="151">
        <v>42343</v>
      </c>
      <c r="B48905" s="98">
        <v>0.35416666666666669</v>
      </c>
      <c r="C48905" s="158" t="s">
        <v>120</v>
      </c>
      <c r="D48905" s="158">
        <v>23.24</v>
      </c>
      <c r="E48905" s="158">
        <v>9617</v>
      </c>
      <c r="F48905" s="151"/>
      <c r="G48905" s="158"/>
    </row>
    <row r="48906" spans="1:7" x14ac:dyDescent="0.3">
      <c r="A48906" s="151">
        <v>42343</v>
      </c>
      <c r="B48906" s="98">
        <v>0.36458333333333331</v>
      </c>
      <c r="C48906" s="158" t="s">
        <v>120</v>
      </c>
      <c r="D48906" s="158">
        <v>23.21</v>
      </c>
      <c r="E48906" s="158">
        <v>9950</v>
      </c>
      <c r="F48906" s="151"/>
      <c r="G48906" s="158"/>
    </row>
    <row r="48907" spans="1:7" x14ac:dyDescent="0.3">
      <c r="A48907" s="151">
        <v>42343</v>
      </c>
      <c r="B48907" s="98">
        <v>0.375</v>
      </c>
      <c r="C48907" s="158" t="s">
        <v>120</v>
      </c>
      <c r="D48907" s="158">
        <v>23.17</v>
      </c>
      <c r="E48907" s="158">
        <v>10170</v>
      </c>
      <c r="F48907" s="151"/>
      <c r="G48907" s="158"/>
    </row>
    <row r="48908" spans="1:7" x14ac:dyDescent="0.3">
      <c r="A48908" s="151">
        <v>42343</v>
      </c>
      <c r="B48908" s="98">
        <v>0.38541666666666669</v>
      </c>
      <c r="C48908" s="158" t="s">
        <v>120</v>
      </c>
      <c r="D48908" s="158">
        <v>23.15</v>
      </c>
      <c r="E48908" s="158">
        <v>10759</v>
      </c>
      <c r="F48908" s="151"/>
      <c r="G48908" s="158"/>
    </row>
    <row r="48909" spans="1:7" x14ac:dyDescent="0.3">
      <c r="A48909" s="151">
        <v>42343</v>
      </c>
      <c r="B48909" s="98">
        <v>0.39583333333333331</v>
      </c>
      <c r="C48909" s="158" t="s">
        <v>120</v>
      </c>
      <c r="D48909" s="158">
        <v>23.13</v>
      </c>
      <c r="E48909" s="158">
        <v>10422</v>
      </c>
      <c r="F48909" s="151"/>
      <c r="G48909" s="158"/>
    </row>
    <row r="48910" spans="1:7" x14ac:dyDescent="0.3">
      <c r="A48910" s="151">
        <v>42343</v>
      </c>
      <c r="B48910" s="98">
        <v>0.40625</v>
      </c>
      <c r="C48910" s="158" t="s">
        <v>120</v>
      </c>
      <c r="D48910" s="158">
        <v>23.13</v>
      </c>
      <c r="E48910" s="158">
        <v>10487</v>
      </c>
      <c r="F48910" s="151"/>
      <c r="G48910" s="158"/>
    </row>
    <row r="48911" spans="1:7" x14ac:dyDescent="0.3">
      <c r="A48911" s="151">
        <v>42343</v>
      </c>
      <c r="B48911" s="98">
        <v>0.41666666666666669</v>
      </c>
      <c r="C48911" s="158" t="s">
        <v>120</v>
      </c>
      <c r="D48911" s="158">
        <v>23.12</v>
      </c>
      <c r="E48911" s="158">
        <v>10658</v>
      </c>
      <c r="F48911" s="151"/>
      <c r="G48911" s="158"/>
    </row>
    <row r="48912" spans="1:7" x14ac:dyDescent="0.3">
      <c r="A48912" s="151">
        <v>42343</v>
      </c>
      <c r="B48912" s="98">
        <v>0.42708333333333331</v>
      </c>
      <c r="C48912" s="158" t="s">
        <v>120</v>
      </c>
      <c r="D48912" s="158">
        <v>23.1</v>
      </c>
      <c r="E48912" s="158">
        <v>10441</v>
      </c>
      <c r="F48912" s="151"/>
      <c r="G48912" s="158"/>
    </row>
    <row r="48913" spans="1:7" x14ac:dyDescent="0.3">
      <c r="A48913" s="151">
        <v>42343</v>
      </c>
      <c r="B48913" s="98">
        <v>0.4375</v>
      </c>
      <c r="C48913" s="158" t="s">
        <v>120</v>
      </c>
      <c r="D48913" s="158">
        <v>23.09</v>
      </c>
      <c r="E48913" s="158">
        <v>10662</v>
      </c>
      <c r="F48913" s="151"/>
      <c r="G48913" s="158"/>
    </row>
    <row r="48914" spans="1:7" x14ac:dyDescent="0.3">
      <c r="A48914" s="151">
        <v>42343</v>
      </c>
      <c r="B48914" s="98">
        <v>0.44791666666666669</v>
      </c>
      <c r="C48914" s="158" t="s">
        <v>120</v>
      </c>
      <c r="D48914" s="158">
        <v>23.07</v>
      </c>
      <c r="E48914" s="158">
        <v>10644</v>
      </c>
      <c r="F48914" s="151"/>
      <c r="G48914" s="158"/>
    </row>
    <row r="48915" spans="1:7" x14ac:dyDescent="0.3">
      <c r="A48915" s="151">
        <v>42343</v>
      </c>
      <c r="B48915" s="98">
        <v>0.45833333333333331</v>
      </c>
      <c r="C48915" s="158" t="s">
        <v>120</v>
      </c>
      <c r="D48915" s="158">
        <v>23.06</v>
      </c>
      <c r="E48915" s="158">
        <v>10477</v>
      </c>
      <c r="F48915" s="151"/>
      <c r="G48915" s="158"/>
    </row>
    <row r="48916" spans="1:7" x14ac:dyDescent="0.3">
      <c r="A48916" s="151">
        <v>42343</v>
      </c>
      <c r="B48916" s="98">
        <v>0.46875</v>
      </c>
      <c r="C48916" s="158" t="s">
        <v>120</v>
      </c>
      <c r="D48916" s="158">
        <v>23.06</v>
      </c>
      <c r="E48916" s="158">
        <v>10797</v>
      </c>
      <c r="F48916" s="151"/>
      <c r="G48916" s="158"/>
    </row>
    <row r="48917" spans="1:7" x14ac:dyDescent="0.3">
      <c r="A48917" s="151">
        <v>42343</v>
      </c>
      <c r="B48917" s="98">
        <v>0.47916666666666669</v>
      </c>
      <c r="C48917" s="158" t="s">
        <v>120</v>
      </c>
      <c r="D48917" s="158">
        <v>23.06</v>
      </c>
      <c r="E48917" s="158">
        <v>11382</v>
      </c>
      <c r="F48917" s="151"/>
      <c r="G48917" s="158"/>
    </row>
    <row r="48918" spans="1:7" x14ac:dyDescent="0.3">
      <c r="A48918" s="151">
        <v>42343</v>
      </c>
      <c r="B48918" s="98">
        <v>0.48958333333333331</v>
      </c>
      <c r="C48918" s="158" t="s">
        <v>120</v>
      </c>
      <c r="D48918" s="158">
        <v>23.04</v>
      </c>
      <c r="E48918" s="158">
        <v>11275</v>
      </c>
      <c r="F48918" s="151"/>
      <c r="G48918" s="158"/>
    </row>
    <row r="48919" spans="1:7" x14ac:dyDescent="0.3">
      <c r="A48919" s="151">
        <v>42344</v>
      </c>
      <c r="B48919" s="98">
        <v>0.5</v>
      </c>
      <c r="C48919" s="158" t="s">
        <v>119</v>
      </c>
      <c r="D48919" s="158">
        <v>23.03</v>
      </c>
      <c r="E48919" s="158">
        <v>11088</v>
      </c>
      <c r="F48919" s="151"/>
      <c r="G48919" s="158"/>
    </row>
    <row r="48920" spans="1:7" x14ac:dyDescent="0.3">
      <c r="A48920" s="151">
        <v>42344</v>
      </c>
      <c r="B48920" s="98">
        <v>0.51041666666666663</v>
      </c>
      <c r="C48920" s="158" t="s">
        <v>119</v>
      </c>
      <c r="D48920" s="158">
        <v>23.03</v>
      </c>
      <c r="E48920" s="158">
        <v>11135</v>
      </c>
      <c r="F48920" s="151"/>
      <c r="G48920" s="158"/>
    </row>
    <row r="48921" spans="1:7" x14ac:dyDescent="0.3">
      <c r="A48921" s="151">
        <v>42344</v>
      </c>
      <c r="B48921" s="98">
        <v>0.52083333333333337</v>
      </c>
      <c r="C48921" s="158" t="s">
        <v>119</v>
      </c>
      <c r="D48921" s="158">
        <v>23.02</v>
      </c>
      <c r="E48921" s="158">
        <v>11156</v>
      </c>
      <c r="F48921" s="151"/>
      <c r="G48921" s="158"/>
    </row>
    <row r="48922" spans="1:7" x14ac:dyDescent="0.3">
      <c r="A48922" s="151">
        <v>42344</v>
      </c>
      <c r="B48922" s="98">
        <v>0.53125</v>
      </c>
      <c r="C48922" s="158" t="s">
        <v>119</v>
      </c>
      <c r="D48922" s="158">
        <v>23.01</v>
      </c>
      <c r="E48922" s="158">
        <v>11382</v>
      </c>
      <c r="F48922" s="151"/>
      <c r="G48922" s="158"/>
    </row>
    <row r="48923" spans="1:7" x14ac:dyDescent="0.3">
      <c r="A48923" s="151">
        <v>42344</v>
      </c>
      <c r="B48923" s="98">
        <v>4.1666666666666664E-2</v>
      </c>
      <c r="C48923" s="158" t="s">
        <v>119</v>
      </c>
      <c r="D48923" s="158">
        <v>22.98</v>
      </c>
      <c r="E48923" s="158">
        <v>11924</v>
      </c>
      <c r="F48923" s="151"/>
      <c r="G48923" s="158"/>
    </row>
    <row r="48924" spans="1:7" x14ac:dyDescent="0.3">
      <c r="A48924" s="151">
        <v>42344</v>
      </c>
      <c r="B48924" s="98">
        <v>5.2083333333333336E-2</v>
      </c>
      <c r="C48924" s="158" t="s">
        <v>119</v>
      </c>
      <c r="D48924" s="158">
        <v>22.94</v>
      </c>
      <c r="E48924" s="158">
        <v>11609</v>
      </c>
      <c r="F48924" s="151"/>
      <c r="G48924" s="158"/>
    </row>
    <row r="48925" spans="1:7" x14ac:dyDescent="0.3">
      <c r="A48925" s="151">
        <v>42344</v>
      </c>
      <c r="B48925" s="98">
        <v>6.25E-2</v>
      </c>
      <c r="C48925" s="158" t="s">
        <v>119</v>
      </c>
      <c r="D48925" s="158">
        <v>22.92</v>
      </c>
      <c r="E48925" s="158">
        <v>11586</v>
      </c>
      <c r="F48925" s="151"/>
      <c r="G48925" s="158"/>
    </row>
    <row r="48926" spans="1:7" x14ac:dyDescent="0.3">
      <c r="A48926" s="151">
        <v>42344</v>
      </c>
      <c r="B48926" s="98">
        <v>7.2916666666666671E-2</v>
      </c>
      <c r="C48926" s="158" t="s">
        <v>119</v>
      </c>
      <c r="D48926" s="158">
        <v>22.91</v>
      </c>
      <c r="E48926" s="158">
        <v>11544</v>
      </c>
      <c r="F48926" s="151"/>
      <c r="G48926" s="158"/>
    </row>
    <row r="48927" spans="1:7" x14ac:dyDescent="0.3">
      <c r="A48927" s="151">
        <v>42344</v>
      </c>
      <c r="B48927" s="98">
        <v>8.3333333333333329E-2</v>
      </c>
      <c r="C48927" s="158" t="s">
        <v>119</v>
      </c>
      <c r="D48927" s="158">
        <v>22.9</v>
      </c>
      <c r="E48927" s="158">
        <v>11416</v>
      </c>
      <c r="F48927" s="151"/>
      <c r="G48927" s="158"/>
    </row>
    <row r="48928" spans="1:7" x14ac:dyDescent="0.3">
      <c r="A48928" s="151">
        <v>42344</v>
      </c>
      <c r="B48928" s="98">
        <v>9.375E-2</v>
      </c>
      <c r="C48928" s="158" t="s">
        <v>119</v>
      </c>
      <c r="D48928" s="158">
        <v>22.89</v>
      </c>
      <c r="E48928" s="158">
        <v>11379</v>
      </c>
      <c r="F48928" s="151"/>
      <c r="G48928" s="158"/>
    </row>
    <row r="48929" spans="1:7" x14ac:dyDescent="0.3">
      <c r="A48929" s="151">
        <v>42344</v>
      </c>
      <c r="B48929" s="98">
        <v>0.10416666666666667</v>
      </c>
      <c r="C48929" s="158" t="s">
        <v>119</v>
      </c>
      <c r="D48929" s="158">
        <v>22.87</v>
      </c>
      <c r="E48929" s="158">
        <v>10948</v>
      </c>
      <c r="F48929" s="151"/>
      <c r="G48929" s="158"/>
    </row>
    <row r="48930" spans="1:7" x14ac:dyDescent="0.3">
      <c r="A48930" s="151">
        <v>42344</v>
      </c>
      <c r="B48930" s="98">
        <v>0.11458333333333333</v>
      </c>
      <c r="C48930" s="158" t="s">
        <v>119</v>
      </c>
      <c r="D48930" s="158">
        <v>22.88</v>
      </c>
      <c r="E48930" s="158">
        <v>10568</v>
      </c>
      <c r="F48930" s="151"/>
      <c r="G48930" s="158"/>
    </row>
    <row r="48931" spans="1:7" x14ac:dyDescent="0.3">
      <c r="A48931" s="151">
        <v>42344</v>
      </c>
      <c r="B48931" s="98">
        <v>0.125</v>
      </c>
      <c r="C48931" s="158" t="s">
        <v>119</v>
      </c>
      <c r="D48931" s="158">
        <v>22.9</v>
      </c>
      <c r="E48931" s="158">
        <v>10240</v>
      </c>
      <c r="F48931" s="151"/>
      <c r="G48931" s="158"/>
    </row>
    <row r="48932" spans="1:7" x14ac:dyDescent="0.3">
      <c r="A48932" s="151">
        <v>42344</v>
      </c>
      <c r="B48932" s="98">
        <v>0.13541666666666666</v>
      </c>
      <c r="C48932" s="158" t="s">
        <v>119</v>
      </c>
      <c r="D48932" s="158">
        <v>22.91</v>
      </c>
      <c r="E48932" s="158">
        <v>9995</v>
      </c>
      <c r="F48932" s="151"/>
      <c r="G48932" s="158"/>
    </row>
    <row r="48933" spans="1:7" x14ac:dyDescent="0.3">
      <c r="A48933" s="151">
        <v>42344</v>
      </c>
      <c r="B48933" s="98">
        <v>0.14583333333333334</v>
      </c>
      <c r="C48933" s="158" t="s">
        <v>119</v>
      </c>
      <c r="D48933" s="158">
        <v>22.92</v>
      </c>
      <c r="E48933" s="158">
        <v>9877</v>
      </c>
      <c r="F48933" s="151"/>
      <c r="G48933" s="158"/>
    </row>
    <row r="48934" spans="1:7" x14ac:dyDescent="0.3">
      <c r="A48934" s="151">
        <v>42344</v>
      </c>
      <c r="B48934" s="98">
        <v>0.15625</v>
      </c>
      <c r="C48934" s="158" t="s">
        <v>119</v>
      </c>
      <c r="D48934" s="158">
        <v>22.92</v>
      </c>
      <c r="E48934" s="158">
        <v>9768</v>
      </c>
      <c r="F48934" s="151"/>
      <c r="G48934" s="158"/>
    </row>
    <row r="48935" spans="1:7" x14ac:dyDescent="0.3">
      <c r="A48935" s="151">
        <v>42344</v>
      </c>
      <c r="B48935" s="98">
        <v>0.16666666666666666</v>
      </c>
      <c r="C48935" s="158" t="s">
        <v>119</v>
      </c>
      <c r="D48935" s="158">
        <v>22.92</v>
      </c>
      <c r="E48935" s="158">
        <v>9665</v>
      </c>
      <c r="F48935" s="151"/>
      <c r="G48935" s="158"/>
    </row>
    <row r="48936" spans="1:7" x14ac:dyDescent="0.3">
      <c r="A48936" s="151">
        <v>42344</v>
      </c>
      <c r="B48936" s="98">
        <v>0.17708333333333334</v>
      </c>
      <c r="C48936" s="158" t="s">
        <v>119</v>
      </c>
      <c r="D48936" s="158">
        <v>22.89</v>
      </c>
      <c r="E48936" s="158">
        <v>9669</v>
      </c>
      <c r="F48936" s="151"/>
      <c r="G48936" s="158"/>
    </row>
    <row r="48937" spans="1:7" x14ac:dyDescent="0.3">
      <c r="A48937" s="151">
        <v>42344</v>
      </c>
      <c r="B48937" s="98">
        <v>0.1875</v>
      </c>
      <c r="C48937" s="158" t="s">
        <v>119</v>
      </c>
      <c r="D48937" s="158">
        <v>22.87</v>
      </c>
      <c r="E48937" s="158">
        <v>9722</v>
      </c>
      <c r="F48937" s="151"/>
      <c r="G48937" s="158"/>
    </row>
    <row r="48938" spans="1:7" x14ac:dyDescent="0.3">
      <c r="A48938" s="151">
        <v>42344</v>
      </c>
      <c r="B48938" s="98">
        <v>0.19791666666666666</v>
      </c>
      <c r="C48938" s="158" t="s">
        <v>119</v>
      </c>
      <c r="D48938" s="158">
        <v>22.86</v>
      </c>
      <c r="E48938" s="158">
        <v>9728</v>
      </c>
      <c r="F48938" s="151"/>
      <c r="G48938" s="158"/>
    </row>
    <row r="48939" spans="1:7" x14ac:dyDescent="0.3">
      <c r="A48939" s="151">
        <v>42344</v>
      </c>
      <c r="B48939" s="98">
        <v>0.20833333333333334</v>
      </c>
      <c r="C48939" s="158" t="s">
        <v>119</v>
      </c>
      <c r="D48939" s="158">
        <v>22.85</v>
      </c>
      <c r="E48939" s="158">
        <v>9681</v>
      </c>
      <c r="F48939" s="151"/>
      <c r="G48939" s="158"/>
    </row>
    <row r="48940" spans="1:7" x14ac:dyDescent="0.3">
      <c r="A48940" s="151">
        <v>42344</v>
      </c>
      <c r="B48940" s="98">
        <v>0.21875</v>
      </c>
      <c r="C48940" s="158" t="s">
        <v>119</v>
      </c>
      <c r="D48940" s="158">
        <v>22.84</v>
      </c>
      <c r="E48940" s="158">
        <v>9649</v>
      </c>
      <c r="F48940" s="151"/>
      <c r="G48940" s="158"/>
    </row>
    <row r="48941" spans="1:7" x14ac:dyDescent="0.3">
      <c r="A48941" s="151">
        <v>42344</v>
      </c>
      <c r="B48941" s="98">
        <v>0.22916666666666666</v>
      </c>
      <c r="C48941" s="158" t="s">
        <v>119</v>
      </c>
      <c r="D48941" s="158">
        <v>22.82</v>
      </c>
      <c r="E48941" s="158">
        <v>9616</v>
      </c>
      <c r="F48941" s="151"/>
      <c r="G48941" s="158"/>
    </row>
    <row r="48942" spans="1:7" x14ac:dyDescent="0.3">
      <c r="A48942" s="151">
        <v>42344</v>
      </c>
      <c r="B48942" s="98">
        <v>0.23958333333333334</v>
      </c>
      <c r="C48942" s="158" t="s">
        <v>119</v>
      </c>
      <c r="D48942" s="158">
        <v>22.81</v>
      </c>
      <c r="E48942" s="158">
        <v>9602</v>
      </c>
      <c r="F48942" s="151"/>
      <c r="G48942" s="158"/>
    </row>
    <row r="48943" spans="1:7" x14ac:dyDescent="0.3">
      <c r="A48943" s="151">
        <v>42344</v>
      </c>
      <c r="B48943" s="98">
        <v>0.25</v>
      </c>
      <c r="C48943" s="158" t="s">
        <v>119</v>
      </c>
      <c r="D48943" s="158">
        <v>22.77</v>
      </c>
      <c r="E48943" s="158">
        <v>9636</v>
      </c>
      <c r="F48943" s="151"/>
      <c r="G48943" s="158"/>
    </row>
    <row r="48944" spans="1:7" x14ac:dyDescent="0.3">
      <c r="A48944" s="151">
        <v>42344</v>
      </c>
      <c r="B48944" s="98">
        <v>0.26041666666666669</v>
      </c>
      <c r="C48944" s="158" t="s">
        <v>119</v>
      </c>
      <c r="D48944" s="158">
        <v>22.76</v>
      </c>
      <c r="E48944" s="158">
        <v>9617</v>
      </c>
      <c r="F48944" s="151"/>
      <c r="G48944" s="158"/>
    </row>
    <row r="48945" spans="1:7" x14ac:dyDescent="0.3">
      <c r="A48945" s="151">
        <v>42344</v>
      </c>
      <c r="B48945" s="98">
        <v>0.27083333333333331</v>
      </c>
      <c r="C48945" s="158" t="s">
        <v>119</v>
      </c>
      <c r="D48945" s="158">
        <v>22.77</v>
      </c>
      <c r="E48945" s="158">
        <v>9599</v>
      </c>
      <c r="F48945" s="151"/>
      <c r="G48945" s="158"/>
    </row>
    <row r="48946" spans="1:7" x14ac:dyDescent="0.3">
      <c r="A48946" s="151">
        <v>42344</v>
      </c>
      <c r="B48946" s="98">
        <v>0.28125</v>
      </c>
      <c r="C48946" s="158" t="s">
        <v>119</v>
      </c>
      <c r="D48946" s="158">
        <v>22.75</v>
      </c>
      <c r="E48946" s="158">
        <v>9591</v>
      </c>
      <c r="F48946" s="151"/>
      <c r="G48946" s="158"/>
    </row>
    <row r="48947" spans="1:7" x14ac:dyDescent="0.3">
      <c r="A48947" s="151">
        <v>42344</v>
      </c>
      <c r="B48947" s="98">
        <v>0.29166666666666669</v>
      </c>
      <c r="C48947" s="158" t="s">
        <v>119</v>
      </c>
      <c r="D48947" s="158">
        <v>22.75</v>
      </c>
      <c r="E48947" s="158">
        <v>9538</v>
      </c>
      <c r="F48947" s="151"/>
      <c r="G48947" s="158"/>
    </row>
    <row r="48948" spans="1:7" x14ac:dyDescent="0.3">
      <c r="A48948" s="151">
        <v>42344</v>
      </c>
      <c r="B48948" s="98">
        <v>0.30208333333333331</v>
      </c>
      <c r="C48948" s="158" t="s">
        <v>119</v>
      </c>
      <c r="D48948" s="158">
        <v>22.74</v>
      </c>
      <c r="E48948" s="158">
        <v>9448</v>
      </c>
      <c r="F48948" s="151"/>
      <c r="G48948" s="158"/>
    </row>
    <row r="48949" spans="1:7" x14ac:dyDescent="0.3">
      <c r="A48949" s="151">
        <v>42344</v>
      </c>
      <c r="B48949" s="98">
        <v>0.3125</v>
      </c>
      <c r="C48949" s="158" t="s">
        <v>119</v>
      </c>
      <c r="D48949" s="158">
        <v>22.72</v>
      </c>
      <c r="E48949" s="158">
        <v>9338</v>
      </c>
      <c r="F48949" s="151"/>
      <c r="G48949" s="158"/>
    </row>
    <row r="48950" spans="1:7" x14ac:dyDescent="0.3">
      <c r="A48950" s="151">
        <v>42344</v>
      </c>
      <c r="B48950" s="98">
        <v>0.32291666666666669</v>
      </c>
      <c r="C48950" s="158" t="s">
        <v>119</v>
      </c>
      <c r="D48950" s="158">
        <v>22.7</v>
      </c>
      <c r="E48950" s="158">
        <v>9327</v>
      </c>
      <c r="F48950" s="151"/>
      <c r="G48950" s="158"/>
    </row>
    <row r="48951" spans="1:7" x14ac:dyDescent="0.3">
      <c r="A48951" s="151">
        <v>42344</v>
      </c>
      <c r="B48951" s="98">
        <v>0.33333333333333331</v>
      </c>
      <c r="C48951" s="158" t="s">
        <v>119</v>
      </c>
      <c r="D48951" s="158">
        <v>22.7</v>
      </c>
      <c r="E48951" s="158">
        <v>9295</v>
      </c>
      <c r="F48951" s="151"/>
      <c r="G48951" s="158"/>
    </row>
    <row r="48952" spans="1:7" x14ac:dyDescent="0.3">
      <c r="A48952" s="151">
        <v>42344</v>
      </c>
      <c r="B48952" s="98">
        <v>0.34375</v>
      </c>
      <c r="C48952" s="158" t="s">
        <v>119</v>
      </c>
      <c r="D48952" s="158">
        <v>22.69</v>
      </c>
      <c r="E48952" s="158">
        <v>9263</v>
      </c>
      <c r="F48952" s="151"/>
      <c r="G48952" s="158"/>
    </row>
    <row r="48953" spans="1:7" x14ac:dyDescent="0.3">
      <c r="A48953" s="151">
        <v>42344</v>
      </c>
      <c r="B48953" s="98">
        <v>0.35416666666666669</v>
      </c>
      <c r="C48953" s="158" t="s">
        <v>119</v>
      </c>
      <c r="D48953" s="158">
        <v>22.66</v>
      </c>
      <c r="E48953" s="158">
        <v>9195</v>
      </c>
      <c r="F48953" s="151"/>
      <c r="G48953" s="158"/>
    </row>
    <row r="48954" spans="1:7" x14ac:dyDescent="0.3">
      <c r="A48954" s="151">
        <v>42344</v>
      </c>
      <c r="B48954" s="98">
        <v>0.36458333333333331</v>
      </c>
      <c r="C48954" s="158" t="s">
        <v>119</v>
      </c>
      <c r="D48954" s="158">
        <v>22.65</v>
      </c>
      <c r="E48954" s="158">
        <v>9105</v>
      </c>
      <c r="F48954" s="151"/>
      <c r="G48954" s="158"/>
    </row>
    <row r="48955" spans="1:7" x14ac:dyDescent="0.3">
      <c r="A48955" s="151">
        <v>42344</v>
      </c>
      <c r="B48955" s="98">
        <v>0.375</v>
      </c>
      <c r="C48955" s="158" t="s">
        <v>119</v>
      </c>
      <c r="D48955" s="158">
        <v>22.65</v>
      </c>
      <c r="E48955" s="158">
        <v>9036</v>
      </c>
      <c r="F48955" s="151"/>
      <c r="G48955" s="158"/>
    </row>
    <row r="48956" spans="1:7" x14ac:dyDescent="0.3">
      <c r="A48956" s="151">
        <v>42344</v>
      </c>
      <c r="B48956" s="98">
        <v>0.38541666666666669</v>
      </c>
      <c r="C48956" s="158" t="s">
        <v>119</v>
      </c>
      <c r="D48956" s="158">
        <v>22.65</v>
      </c>
      <c r="E48956" s="158">
        <v>8999</v>
      </c>
      <c r="F48956" s="151"/>
      <c r="G48956" s="158"/>
    </row>
    <row r="48957" spans="1:7" x14ac:dyDescent="0.3">
      <c r="A48957" s="151">
        <v>42344</v>
      </c>
      <c r="B48957" s="98">
        <v>0.39583333333333331</v>
      </c>
      <c r="C48957" s="158" t="s">
        <v>119</v>
      </c>
      <c r="D48957" s="158">
        <v>22.65</v>
      </c>
      <c r="E48957" s="158">
        <v>8974</v>
      </c>
      <c r="F48957" s="151"/>
      <c r="G48957" s="158"/>
    </row>
    <row r="48958" spans="1:7" x14ac:dyDescent="0.3">
      <c r="A48958" s="151">
        <v>42344</v>
      </c>
      <c r="B48958" s="98">
        <v>0.40625</v>
      </c>
      <c r="C48958" s="158" t="s">
        <v>119</v>
      </c>
      <c r="D48958" s="158">
        <v>22.66</v>
      </c>
      <c r="E48958" s="158">
        <v>8988</v>
      </c>
      <c r="F48958" s="151"/>
      <c r="G48958" s="158"/>
    </row>
    <row r="48959" spans="1:7" x14ac:dyDescent="0.3">
      <c r="A48959" s="151">
        <v>42344</v>
      </c>
      <c r="B48959" s="98">
        <v>0.41666666666666669</v>
      </c>
      <c r="C48959" s="158" t="s">
        <v>119</v>
      </c>
      <c r="D48959" s="158">
        <v>22.69</v>
      </c>
      <c r="E48959" s="158">
        <v>9166</v>
      </c>
      <c r="F48959" s="151"/>
      <c r="G48959" s="158"/>
    </row>
    <row r="48960" spans="1:7" x14ac:dyDescent="0.3">
      <c r="A48960" s="151">
        <v>42344</v>
      </c>
      <c r="B48960" s="98">
        <v>0.42708333333333331</v>
      </c>
      <c r="C48960" s="158" t="s">
        <v>119</v>
      </c>
      <c r="D48960" s="158">
        <v>22.7</v>
      </c>
      <c r="E48960" s="158">
        <v>9113</v>
      </c>
      <c r="F48960" s="151"/>
      <c r="G48960" s="158"/>
    </row>
    <row r="48961" spans="1:7" x14ac:dyDescent="0.3">
      <c r="A48961" s="151">
        <v>42344</v>
      </c>
      <c r="B48961" s="98">
        <v>0.4375</v>
      </c>
      <c r="C48961" s="158" t="s">
        <v>119</v>
      </c>
      <c r="D48961" s="158">
        <v>22.74</v>
      </c>
      <c r="E48961" s="158">
        <v>9176</v>
      </c>
      <c r="F48961" s="151"/>
      <c r="G48961" s="158"/>
    </row>
    <row r="48962" spans="1:7" x14ac:dyDescent="0.3">
      <c r="A48962" s="151">
        <v>42344</v>
      </c>
      <c r="B48962" s="98">
        <v>0.44791666666666669</v>
      </c>
      <c r="C48962" s="158" t="s">
        <v>119</v>
      </c>
      <c r="D48962" s="158">
        <v>22.75</v>
      </c>
      <c r="E48962" s="158">
        <v>9078</v>
      </c>
      <c r="F48962" s="151"/>
      <c r="G48962" s="158"/>
    </row>
    <row r="48963" spans="1:7" x14ac:dyDescent="0.3">
      <c r="A48963" s="151">
        <v>42344</v>
      </c>
      <c r="B48963" s="98">
        <v>0.45833333333333331</v>
      </c>
      <c r="C48963" s="158" t="s">
        <v>119</v>
      </c>
      <c r="D48963" s="158">
        <v>22.79</v>
      </c>
      <c r="E48963" s="158">
        <v>9102</v>
      </c>
      <c r="F48963" s="151"/>
      <c r="G48963" s="158"/>
    </row>
    <row r="48964" spans="1:7" x14ac:dyDescent="0.3">
      <c r="A48964" s="151">
        <v>42344</v>
      </c>
      <c r="B48964" s="98">
        <v>0.46875</v>
      </c>
      <c r="C48964" s="158" t="s">
        <v>119</v>
      </c>
      <c r="D48964" s="158">
        <v>22.84</v>
      </c>
      <c r="E48964" s="158">
        <v>9233</v>
      </c>
      <c r="F48964" s="151"/>
      <c r="G48964" s="158"/>
    </row>
    <row r="48965" spans="1:7" x14ac:dyDescent="0.3">
      <c r="A48965" s="151">
        <v>42344</v>
      </c>
      <c r="B48965" s="98">
        <v>0.47916666666666669</v>
      </c>
      <c r="C48965" s="158" t="s">
        <v>119</v>
      </c>
      <c r="D48965" s="158">
        <v>22.9</v>
      </c>
      <c r="E48965" s="158">
        <v>9391</v>
      </c>
      <c r="F48965" s="151"/>
      <c r="G48965" s="158"/>
    </row>
    <row r="48966" spans="1:7" x14ac:dyDescent="0.3">
      <c r="A48966" s="151">
        <v>42344</v>
      </c>
      <c r="B48966" s="98">
        <v>0.48958333333333331</v>
      </c>
      <c r="C48966" s="158" t="s">
        <v>119</v>
      </c>
      <c r="D48966" s="158">
        <v>22.93</v>
      </c>
      <c r="E48966" s="158">
        <v>9382</v>
      </c>
      <c r="F48966" s="151"/>
      <c r="G48966" s="158"/>
    </row>
    <row r="48967" spans="1:7" x14ac:dyDescent="0.3">
      <c r="A48967" s="151">
        <v>42344</v>
      </c>
      <c r="B48967" s="98">
        <v>0.5</v>
      </c>
      <c r="C48967" s="158" t="s">
        <v>120</v>
      </c>
      <c r="D48967" s="158">
        <v>22.94</v>
      </c>
      <c r="E48967" s="158">
        <v>9134</v>
      </c>
      <c r="F48967" s="151"/>
      <c r="G48967" s="158"/>
    </row>
    <row r="48968" spans="1:7" x14ac:dyDescent="0.3">
      <c r="A48968" s="151">
        <v>42344</v>
      </c>
      <c r="B48968" s="98">
        <v>0.51041666666666663</v>
      </c>
      <c r="C48968" s="158" t="s">
        <v>120</v>
      </c>
      <c r="D48968" s="158">
        <v>22.97</v>
      </c>
      <c r="E48968" s="158">
        <v>9174</v>
      </c>
      <c r="F48968" s="151"/>
      <c r="G48968" s="158"/>
    </row>
    <row r="48969" spans="1:7" x14ac:dyDescent="0.3">
      <c r="A48969" s="151">
        <v>42344</v>
      </c>
      <c r="B48969" s="98">
        <v>0.52083333333333337</v>
      </c>
      <c r="C48969" s="158" t="s">
        <v>120</v>
      </c>
      <c r="D48969" s="158">
        <v>23</v>
      </c>
      <c r="E48969" s="158">
        <v>9231</v>
      </c>
      <c r="F48969" s="151"/>
      <c r="G48969" s="158"/>
    </row>
    <row r="48970" spans="1:7" x14ac:dyDescent="0.3">
      <c r="A48970" s="151">
        <v>42344</v>
      </c>
      <c r="B48970" s="98">
        <v>0.53125</v>
      </c>
      <c r="C48970" s="158" t="s">
        <v>120</v>
      </c>
      <c r="D48970" s="158">
        <v>23.02</v>
      </c>
      <c r="E48970" s="158">
        <v>9377</v>
      </c>
      <c r="F48970" s="151"/>
      <c r="G48970" s="158"/>
    </row>
    <row r="48971" spans="1:7" x14ac:dyDescent="0.3">
      <c r="A48971" s="151">
        <v>42344</v>
      </c>
      <c r="B48971" s="98">
        <v>4.1666666666666664E-2</v>
      </c>
      <c r="C48971" s="158" t="s">
        <v>120</v>
      </c>
      <c r="D48971" s="158">
        <v>23.03</v>
      </c>
      <c r="E48971" s="158">
        <v>9511</v>
      </c>
      <c r="F48971" s="151"/>
      <c r="G48971" s="158"/>
    </row>
    <row r="48972" spans="1:7" x14ac:dyDescent="0.3">
      <c r="A48972" s="151">
        <v>42344</v>
      </c>
      <c r="B48972" s="98">
        <v>5.2083333333333336E-2</v>
      </c>
      <c r="C48972" s="158" t="s">
        <v>120</v>
      </c>
      <c r="D48972" s="158">
        <v>23.06</v>
      </c>
      <c r="E48972" s="158">
        <v>9660</v>
      </c>
      <c r="F48972" s="151"/>
      <c r="G48972" s="158"/>
    </row>
    <row r="48973" spans="1:7" x14ac:dyDescent="0.3">
      <c r="A48973" s="151">
        <v>42344</v>
      </c>
      <c r="B48973" s="98">
        <v>6.25E-2</v>
      </c>
      <c r="C48973" s="158" t="s">
        <v>120</v>
      </c>
      <c r="D48973" s="158">
        <v>23.09</v>
      </c>
      <c r="E48973" s="158">
        <v>9632</v>
      </c>
      <c r="F48973" s="151"/>
      <c r="G48973" s="158"/>
    </row>
    <row r="48974" spans="1:7" x14ac:dyDescent="0.3">
      <c r="A48974" s="151">
        <v>42344</v>
      </c>
      <c r="B48974" s="98">
        <v>7.2916666666666671E-2</v>
      </c>
      <c r="C48974" s="158" t="s">
        <v>120</v>
      </c>
      <c r="D48974" s="158">
        <v>23.13</v>
      </c>
      <c r="E48974" s="158">
        <v>9578</v>
      </c>
      <c r="F48974" s="151"/>
      <c r="G48974" s="158"/>
    </row>
    <row r="48975" spans="1:7" x14ac:dyDescent="0.3">
      <c r="A48975" s="151">
        <v>42344</v>
      </c>
      <c r="B48975" s="98">
        <v>8.3333333333333329E-2</v>
      </c>
      <c r="C48975" s="158" t="s">
        <v>120</v>
      </c>
      <c r="D48975" s="158">
        <v>23.15</v>
      </c>
      <c r="E48975" s="158">
        <v>9469</v>
      </c>
      <c r="F48975" s="151"/>
      <c r="G48975" s="158"/>
    </row>
    <row r="48976" spans="1:7" x14ac:dyDescent="0.3">
      <c r="A48976" s="151">
        <v>42344</v>
      </c>
      <c r="B48976" s="98">
        <v>9.375E-2</v>
      </c>
      <c r="C48976" s="158" t="s">
        <v>120</v>
      </c>
      <c r="D48976" s="158">
        <v>23.19</v>
      </c>
      <c r="E48976" s="158">
        <v>9644</v>
      </c>
      <c r="F48976" s="151"/>
      <c r="G48976" s="158"/>
    </row>
    <row r="48977" spans="1:7" x14ac:dyDescent="0.3">
      <c r="A48977" s="151">
        <v>42344</v>
      </c>
      <c r="B48977" s="98">
        <v>0.10416666666666667</v>
      </c>
      <c r="C48977" s="158" t="s">
        <v>120</v>
      </c>
      <c r="D48977" s="158">
        <v>23.24</v>
      </c>
      <c r="E48977" s="158">
        <v>9637</v>
      </c>
      <c r="F48977" s="151"/>
      <c r="G48977" s="158"/>
    </row>
    <row r="48978" spans="1:7" x14ac:dyDescent="0.3">
      <c r="A48978" s="151">
        <v>42344</v>
      </c>
      <c r="B48978" s="98">
        <v>0.11458333333333333</v>
      </c>
      <c r="C48978" s="158" t="s">
        <v>120</v>
      </c>
      <c r="D48978" s="158">
        <v>23.28</v>
      </c>
      <c r="E48978" s="158">
        <v>9388</v>
      </c>
      <c r="F48978" s="151"/>
      <c r="G48978" s="158"/>
    </row>
    <row r="48979" spans="1:7" x14ac:dyDescent="0.3">
      <c r="A48979" s="151">
        <v>42344</v>
      </c>
      <c r="B48979" s="98">
        <v>0.125</v>
      </c>
      <c r="C48979" s="158" t="s">
        <v>120</v>
      </c>
      <c r="D48979" s="158">
        <v>23.31</v>
      </c>
      <c r="E48979" s="158">
        <v>9321</v>
      </c>
      <c r="F48979" s="151"/>
      <c r="G48979" s="158"/>
    </row>
    <row r="48980" spans="1:7" x14ac:dyDescent="0.3">
      <c r="A48980" s="151">
        <v>42344</v>
      </c>
      <c r="B48980" s="98">
        <v>0.13541666666666666</v>
      </c>
      <c r="C48980" s="158" t="s">
        <v>120</v>
      </c>
      <c r="D48980" s="158">
        <v>23.31</v>
      </c>
      <c r="E48980" s="158">
        <v>9450</v>
      </c>
      <c r="F48980" s="151"/>
      <c r="G48980" s="158"/>
    </row>
    <row r="48981" spans="1:7" x14ac:dyDescent="0.3">
      <c r="A48981" s="151">
        <v>42344</v>
      </c>
      <c r="B48981" s="98">
        <v>0.14583333333333334</v>
      </c>
      <c r="C48981" s="158" t="s">
        <v>120</v>
      </c>
      <c r="D48981" s="158">
        <v>23.37</v>
      </c>
      <c r="E48981" s="158">
        <v>9680</v>
      </c>
      <c r="F48981" s="151"/>
      <c r="G48981" s="158"/>
    </row>
    <row r="48982" spans="1:7" x14ac:dyDescent="0.3">
      <c r="A48982" s="151">
        <v>42344</v>
      </c>
      <c r="B48982" s="98">
        <v>0.15625</v>
      </c>
      <c r="C48982" s="158" t="s">
        <v>120</v>
      </c>
      <c r="D48982" s="158">
        <v>23.35</v>
      </c>
      <c r="E48982" s="158">
        <v>9668</v>
      </c>
      <c r="F48982" s="151"/>
      <c r="G48982" s="158"/>
    </row>
    <row r="48983" spans="1:7" x14ac:dyDescent="0.3">
      <c r="A48983" s="151">
        <v>42344</v>
      </c>
      <c r="B48983" s="98">
        <v>0.16666666666666666</v>
      </c>
      <c r="C48983" s="158" t="s">
        <v>120</v>
      </c>
      <c r="D48983" s="158">
        <v>23.35</v>
      </c>
      <c r="E48983" s="158">
        <v>9485</v>
      </c>
      <c r="F48983" s="151"/>
      <c r="G48983" s="158"/>
    </row>
    <row r="48984" spans="1:7" x14ac:dyDescent="0.3">
      <c r="A48984" s="151">
        <v>42344</v>
      </c>
      <c r="B48984" s="98">
        <v>0.17708333333333334</v>
      </c>
      <c r="C48984" s="158" t="s">
        <v>120</v>
      </c>
      <c r="D48984" s="158">
        <v>23.37</v>
      </c>
      <c r="E48984" s="158">
        <v>9474</v>
      </c>
      <c r="F48984" s="151"/>
      <c r="G48984" s="158"/>
    </row>
    <row r="48985" spans="1:7" x14ac:dyDescent="0.3">
      <c r="A48985" s="151">
        <v>42344</v>
      </c>
      <c r="B48985" s="98">
        <v>0.1875</v>
      </c>
      <c r="C48985" s="158" t="s">
        <v>120</v>
      </c>
      <c r="D48985" s="158">
        <v>23.39</v>
      </c>
      <c r="E48985" s="158">
        <v>9528</v>
      </c>
      <c r="F48985" s="151"/>
      <c r="G48985" s="158"/>
    </row>
    <row r="48986" spans="1:7" x14ac:dyDescent="0.3">
      <c r="A48986" s="151">
        <v>42344</v>
      </c>
      <c r="B48986" s="98">
        <v>0.19791666666666666</v>
      </c>
      <c r="C48986" s="158" t="s">
        <v>120</v>
      </c>
      <c r="D48986" s="158">
        <v>23.39</v>
      </c>
      <c r="E48986" s="158">
        <v>9480</v>
      </c>
      <c r="F48986" s="151"/>
      <c r="G48986" s="158"/>
    </row>
    <row r="48987" spans="1:7" x14ac:dyDescent="0.3">
      <c r="A48987" s="151">
        <v>42344</v>
      </c>
      <c r="B48987" s="98">
        <v>0.20833333333333334</v>
      </c>
      <c r="C48987" s="158" t="s">
        <v>120</v>
      </c>
      <c r="D48987" s="158">
        <v>23.4</v>
      </c>
      <c r="E48987" s="158">
        <v>9434</v>
      </c>
      <c r="F48987" s="151"/>
      <c r="G48987" s="158"/>
    </row>
    <row r="48988" spans="1:7" x14ac:dyDescent="0.3">
      <c r="A48988" s="151">
        <v>42344</v>
      </c>
      <c r="B48988" s="98">
        <v>0.21875</v>
      </c>
      <c r="C48988" s="158" t="s">
        <v>120</v>
      </c>
      <c r="D48988" s="158">
        <v>23.39</v>
      </c>
      <c r="E48988" s="158">
        <v>9236</v>
      </c>
      <c r="F48988" s="151"/>
      <c r="G48988" s="158"/>
    </row>
    <row r="48989" spans="1:7" x14ac:dyDescent="0.3">
      <c r="A48989" s="151">
        <v>42344</v>
      </c>
      <c r="B48989" s="98">
        <v>0.22916666666666666</v>
      </c>
      <c r="C48989" s="158" t="s">
        <v>120</v>
      </c>
      <c r="D48989" s="158">
        <v>23.37</v>
      </c>
      <c r="E48989" s="158">
        <v>9041</v>
      </c>
      <c r="F48989" s="151"/>
      <c r="G48989" s="158"/>
    </row>
    <row r="48990" spans="1:7" x14ac:dyDescent="0.3">
      <c r="A48990" s="151">
        <v>42344</v>
      </c>
      <c r="B48990" s="98">
        <v>0.23958333333333334</v>
      </c>
      <c r="C48990" s="158" t="s">
        <v>120</v>
      </c>
      <c r="D48990" s="158">
        <v>23.36</v>
      </c>
      <c r="E48990" s="158">
        <v>9035</v>
      </c>
      <c r="F48990" s="151"/>
      <c r="G48990" s="158"/>
    </row>
    <row r="48991" spans="1:7" x14ac:dyDescent="0.3">
      <c r="A48991" s="151">
        <v>42344</v>
      </c>
      <c r="B48991" s="98">
        <v>0.25</v>
      </c>
      <c r="C48991" s="158" t="s">
        <v>120</v>
      </c>
      <c r="D48991" s="158">
        <v>23.34</v>
      </c>
      <c r="E48991" s="158">
        <v>9092</v>
      </c>
      <c r="F48991" s="151"/>
      <c r="G48991" s="158"/>
    </row>
    <row r="48992" spans="1:7" x14ac:dyDescent="0.3">
      <c r="A48992" s="151">
        <v>42344</v>
      </c>
      <c r="B48992" s="98">
        <v>0.26041666666666669</v>
      </c>
      <c r="C48992" s="158" t="s">
        <v>120</v>
      </c>
      <c r="D48992" s="158">
        <v>23.32</v>
      </c>
      <c r="E48992" s="158">
        <v>9104</v>
      </c>
      <c r="F48992" s="151"/>
      <c r="G48992" s="158"/>
    </row>
    <row r="48993" spans="1:7" x14ac:dyDescent="0.3">
      <c r="A48993" s="151">
        <v>42344</v>
      </c>
      <c r="B48993" s="98">
        <v>0.27083333333333331</v>
      </c>
      <c r="C48993" s="158" t="s">
        <v>120</v>
      </c>
      <c r="D48993" s="158">
        <v>23.29</v>
      </c>
      <c r="E48993" s="158">
        <v>9311</v>
      </c>
      <c r="F48993" s="151"/>
      <c r="G48993" s="158"/>
    </row>
    <row r="48994" spans="1:7" x14ac:dyDescent="0.3">
      <c r="A48994" s="151">
        <v>42344</v>
      </c>
      <c r="B48994" s="98">
        <v>0.28125</v>
      </c>
      <c r="C48994" s="158" t="s">
        <v>120</v>
      </c>
      <c r="D48994" s="158">
        <v>23.27</v>
      </c>
      <c r="E48994" s="158">
        <v>9334</v>
      </c>
      <c r="F48994" s="151"/>
      <c r="G48994" s="158"/>
    </row>
    <row r="48995" spans="1:7" x14ac:dyDescent="0.3">
      <c r="A48995" s="151">
        <v>42344</v>
      </c>
      <c r="B48995" s="98">
        <v>0.29166666666666669</v>
      </c>
      <c r="C48995" s="158" t="s">
        <v>120</v>
      </c>
      <c r="D48995" s="158">
        <v>23.25</v>
      </c>
      <c r="E48995" s="158">
        <v>9551</v>
      </c>
      <c r="F48995" s="151"/>
      <c r="G48995" s="158"/>
    </row>
    <row r="48996" spans="1:7" x14ac:dyDescent="0.3">
      <c r="A48996" s="151">
        <v>42344</v>
      </c>
      <c r="B48996" s="98">
        <v>0.30208333333333331</v>
      </c>
      <c r="C48996" s="158" t="s">
        <v>120</v>
      </c>
      <c r="D48996" s="158">
        <v>23.21</v>
      </c>
      <c r="E48996" s="158">
        <v>9853</v>
      </c>
      <c r="F48996" s="151"/>
      <c r="G48996" s="158"/>
    </row>
    <row r="48997" spans="1:7" x14ac:dyDescent="0.3">
      <c r="A48997" s="151">
        <v>42344</v>
      </c>
      <c r="B48997" s="98">
        <v>0.3125</v>
      </c>
      <c r="C48997" s="158" t="s">
        <v>120</v>
      </c>
      <c r="D48997" s="158">
        <v>23.17</v>
      </c>
      <c r="E48997" s="158">
        <v>10493</v>
      </c>
      <c r="F48997" s="151"/>
      <c r="G48997" s="158"/>
    </row>
    <row r="48998" spans="1:7" x14ac:dyDescent="0.3">
      <c r="A48998" s="151">
        <v>42344</v>
      </c>
      <c r="B48998" s="98">
        <v>0.32291666666666669</v>
      </c>
      <c r="C48998" s="158" t="s">
        <v>120</v>
      </c>
      <c r="D48998" s="158">
        <v>23.16</v>
      </c>
      <c r="E48998" s="158">
        <v>10141</v>
      </c>
      <c r="F48998" s="151"/>
      <c r="G48998" s="158"/>
    </row>
    <row r="48999" spans="1:7" x14ac:dyDescent="0.3">
      <c r="A48999" s="151">
        <v>42344</v>
      </c>
      <c r="B48999" s="98">
        <v>0.33333333333333331</v>
      </c>
      <c r="C48999" s="158" t="s">
        <v>120</v>
      </c>
      <c r="D48999" s="158">
        <v>23.13</v>
      </c>
      <c r="E48999" s="158">
        <v>10139</v>
      </c>
      <c r="F48999" s="151"/>
      <c r="G48999" s="158"/>
    </row>
    <row r="49000" spans="1:7" x14ac:dyDescent="0.3">
      <c r="A49000" s="151">
        <v>42344</v>
      </c>
      <c r="B49000" s="98">
        <v>0.34375</v>
      </c>
      <c r="C49000" s="158" t="s">
        <v>120</v>
      </c>
      <c r="D49000" s="158">
        <v>23.12</v>
      </c>
      <c r="E49000" s="158">
        <v>9868</v>
      </c>
      <c r="F49000" s="151"/>
      <c r="G49000" s="158"/>
    </row>
    <row r="49001" spans="1:7" x14ac:dyDescent="0.3">
      <c r="A49001" s="151">
        <v>42344</v>
      </c>
      <c r="B49001" s="98">
        <v>0.35416666666666669</v>
      </c>
      <c r="C49001" s="158" t="s">
        <v>120</v>
      </c>
      <c r="D49001" s="158">
        <v>23.1</v>
      </c>
      <c r="E49001" s="158">
        <v>10065</v>
      </c>
      <c r="F49001" s="151"/>
      <c r="G49001" s="158"/>
    </row>
    <row r="49002" spans="1:7" x14ac:dyDescent="0.3">
      <c r="A49002" s="151">
        <v>42344</v>
      </c>
      <c r="B49002" s="98">
        <v>0.36458333333333331</v>
      </c>
      <c r="C49002" s="158" t="s">
        <v>120</v>
      </c>
      <c r="D49002" s="158">
        <v>23.08</v>
      </c>
      <c r="E49002" s="158">
        <v>10153</v>
      </c>
      <c r="F49002" s="151"/>
      <c r="G49002" s="158"/>
    </row>
    <row r="49003" spans="1:7" x14ac:dyDescent="0.3">
      <c r="A49003" s="151">
        <v>42344</v>
      </c>
      <c r="B49003" s="98">
        <v>0.375</v>
      </c>
      <c r="C49003" s="158" t="s">
        <v>120</v>
      </c>
      <c r="D49003" s="158">
        <v>23.05</v>
      </c>
      <c r="E49003" s="158">
        <v>10458</v>
      </c>
      <c r="F49003" s="151"/>
      <c r="G49003" s="158"/>
    </row>
    <row r="49004" spans="1:7" x14ac:dyDescent="0.3">
      <c r="A49004" s="151">
        <v>42344</v>
      </c>
      <c r="B49004" s="98">
        <v>0.38541666666666669</v>
      </c>
      <c r="C49004" s="158" t="s">
        <v>120</v>
      </c>
      <c r="D49004" s="158">
        <v>23.02</v>
      </c>
      <c r="E49004" s="158">
        <v>10527</v>
      </c>
      <c r="F49004" s="151"/>
      <c r="G49004" s="158"/>
    </row>
    <row r="49005" spans="1:7" x14ac:dyDescent="0.3">
      <c r="A49005" s="151">
        <v>42344</v>
      </c>
      <c r="B49005" s="98">
        <v>0.39583333333333331</v>
      </c>
      <c r="C49005" s="158" t="s">
        <v>120</v>
      </c>
      <c r="D49005" s="158">
        <v>22.99</v>
      </c>
      <c r="E49005" s="158">
        <v>10450</v>
      </c>
      <c r="F49005" s="151"/>
      <c r="G49005" s="158"/>
    </row>
    <row r="49006" spans="1:7" x14ac:dyDescent="0.3">
      <c r="A49006" s="151">
        <v>42344</v>
      </c>
      <c r="B49006" s="98">
        <v>0.40625</v>
      </c>
      <c r="C49006" s="158" t="s">
        <v>120</v>
      </c>
      <c r="D49006" s="158">
        <v>23</v>
      </c>
      <c r="E49006" s="158">
        <v>10438</v>
      </c>
      <c r="F49006" s="151"/>
      <c r="G49006" s="158"/>
    </row>
    <row r="49007" spans="1:7" x14ac:dyDescent="0.3">
      <c r="A49007" s="151">
        <v>42344</v>
      </c>
      <c r="B49007" s="98">
        <v>0.41666666666666669</v>
      </c>
      <c r="C49007" s="158" t="s">
        <v>120</v>
      </c>
      <c r="D49007" s="158">
        <v>22.98</v>
      </c>
      <c r="E49007" s="158">
        <v>10264</v>
      </c>
      <c r="F49007" s="151"/>
      <c r="G49007" s="158"/>
    </row>
    <row r="49008" spans="1:7" x14ac:dyDescent="0.3">
      <c r="A49008" s="151">
        <v>42344</v>
      </c>
      <c r="B49008" s="98">
        <v>0.42708333333333331</v>
      </c>
      <c r="C49008" s="158" t="s">
        <v>120</v>
      </c>
      <c r="D49008" s="158">
        <v>22.97</v>
      </c>
      <c r="E49008" s="158">
        <v>10143</v>
      </c>
      <c r="F49008" s="151"/>
      <c r="G49008" s="158"/>
    </row>
    <row r="49009" spans="1:7" x14ac:dyDescent="0.3">
      <c r="A49009" s="151">
        <v>42344</v>
      </c>
      <c r="B49009" s="98">
        <v>0.4375</v>
      </c>
      <c r="C49009" s="158" t="s">
        <v>120</v>
      </c>
      <c r="D49009" s="158">
        <v>22.97</v>
      </c>
      <c r="E49009" s="158">
        <v>10384</v>
      </c>
      <c r="F49009" s="151"/>
      <c r="G49009" s="158"/>
    </row>
    <row r="49010" spans="1:7" x14ac:dyDescent="0.3">
      <c r="A49010" s="151">
        <v>42344</v>
      </c>
      <c r="B49010" s="98">
        <v>0.44791666666666669</v>
      </c>
      <c r="C49010" s="158" t="s">
        <v>120</v>
      </c>
      <c r="D49010" s="158">
        <v>22.93</v>
      </c>
      <c r="E49010" s="158">
        <v>10387</v>
      </c>
      <c r="F49010" s="151"/>
      <c r="G49010" s="158"/>
    </row>
    <row r="49011" spans="1:7" x14ac:dyDescent="0.3">
      <c r="A49011" s="151">
        <v>42344</v>
      </c>
      <c r="B49011" s="98">
        <v>0.45833333333333331</v>
      </c>
      <c r="C49011" s="158" t="s">
        <v>120</v>
      </c>
      <c r="D49011" s="158">
        <v>22.92</v>
      </c>
      <c r="E49011" s="158">
        <v>10396</v>
      </c>
      <c r="F49011" s="151"/>
      <c r="G49011" s="158"/>
    </row>
    <row r="49012" spans="1:7" x14ac:dyDescent="0.3">
      <c r="A49012" s="151">
        <v>42344</v>
      </c>
      <c r="B49012" s="98">
        <v>0.46875</v>
      </c>
      <c r="C49012" s="158" t="s">
        <v>120</v>
      </c>
      <c r="D49012" s="158">
        <v>22.91</v>
      </c>
      <c r="E49012" s="158">
        <v>10279</v>
      </c>
      <c r="F49012" s="151"/>
      <c r="G49012" s="158"/>
    </row>
    <row r="49013" spans="1:7" x14ac:dyDescent="0.3">
      <c r="A49013" s="151">
        <v>42344</v>
      </c>
      <c r="B49013" s="98">
        <v>0.47916666666666669</v>
      </c>
      <c r="C49013" s="158" t="s">
        <v>120</v>
      </c>
      <c r="D49013" s="158">
        <v>22.93</v>
      </c>
      <c r="E49013" s="158">
        <v>10680</v>
      </c>
      <c r="F49013" s="151"/>
      <c r="G49013" s="158"/>
    </row>
    <row r="49014" spans="1:7" x14ac:dyDescent="0.3">
      <c r="A49014" s="151">
        <v>42344</v>
      </c>
      <c r="B49014" s="98">
        <v>0.48958333333333331</v>
      </c>
      <c r="C49014" s="158" t="s">
        <v>120</v>
      </c>
      <c r="D49014" s="158">
        <v>22.86</v>
      </c>
      <c r="E49014" s="158">
        <v>10641</v>
      </c>
      <c r="F49014" s="151"/>
      <c r="G49014" s="158"/>
    </row>
    <row r="49015" spans="1:7" x14ac:dyDescent="0.3">
      <c r="A49015" s="151">
        <v>42345</v>
      </c>
      <c r="B49015" s="98">
        <v>0.5</v>
      </c>
      <c r="C49015" s="158" t="s">
        <v>119</v>
      </c>
      <c r="D49015" s="158">
        <v>22.84</v>
      </c>
      <c r="E49015" s="158">
        <v>10800</v>
      </c>
      <c r="F49015" s="151"/>
      <c r="G49015" s="158"/>
    </row>
    <row r="49016" spans="1:7" x14ac:dyDescent="0.3">
      <c r="A49016" s="151">
        <v>42345</v>
      </c>
      <c r="B49016" s="98">
        <v>0.51041666666666663</v>
      </c>
      <c r="C49016" s="158" t="s">
        <v>119</v>
      </c>
      <c r="D49016" s="158">
        <v>22.81</v>
      </c>
      <c r="E49016" s="158">
        <v>10649</v>
      </c>
      <c r="F49016" s="151"/>
      <c r="G49016" s="158"/>
    </row>
    <row r="49017" spans="1:7" x14ac:dyDescent="0.3">
      <c r="A49017" s="151">
        <v>42345</v>
      </c>
      <c r="B49017" s="98">
        <v>0.52083333333333337</v>
      </c>
      <c r="C49017" s="158" t="s">
        <v>119</v>
      </c>
      <c r="D49017" s="158">
        <v>22.78</v>
      </c>
      <c r="E49017" s="158">
        <v>10547</v>
      </c>
      <c r="F49017" s="151"/>
      <c r="G49017" s="158"/>
    </row>
    <row r="49018" spans="1:7" x14ac:dyDescent="0.3">
      <c r="A49018" s="151">
        <v>42345</v>
      </c>
      <c r="B49018" s="98">
        <v>0.53125</v>
      </c>
      <c r="C49018" s="158" t="s">
        <v>119</v>
      </c>
      <c r="D49018" s="158">
        <v>22.78</v>
      </c>
      <c r="E49018" s="158">
        <v>10622</v>
      </c>
      <c r="F49018" s="151"/>
      <c r="G49018" s="158"/>
    </row>
    <row r="49019" spans="1:7" x14ac:dyDescent="0.3">
      <c r="A49019" s="151">
        <v>42345</v>
      </c>
      <c r="B49019" s="98">
        <v>4.1666666666666664E-2</v>
      </c>
      <c r="C49019" s="158" t="s">
        <v>119</v>
      </c>
      <c r="D49019" s="158">
        <v>22.74</v>
      </c>
      <c r="E49019" s="158">
        <v>10631</v>
      </c>
      <c r="F49019" s="151"/>
      <c r="G49019" s="158"/>
    </row>
    <row r="49020" spans="1:7" x14ac:dyDescent="0.3">
      <c r="A49020" s="151">
        <v>42345</v>
      </c>
      <c r="B49020" s="98">
        <v>5.2083333333333336E-2</v>
      </c>
      <c r="C49020" s="158" t="s">
        <v>119</v>
      </c>
      <c r="D49020" s="158">
        <v>22.73</v>
      </c>
      <c r="E49020" s="158">
        <v>10489</v>
      </c>
      <c r="F49020" s="151"/>
      <c r="G49020" s="158"/>
    </row>
    <row r="49021" spans="1:7" x14ac:dyDescent="0.3">
      <c r="A49021" s="151">
        <v>42345</v>
      </c>
      <c r="B49021" s="98">
        <v>6.25E-2</v>
      </c>
      <c r="C49021" s="158" t="s">
        <v>119</v>
      </c>
      <c r="D49021" s="158">
        <v>22.73</v>
      </c>
      <c r="E49021" s="158">
        <v>10291</v>
      </c>
      <c r="F49021" s="151"/>
      <c r="G49021" s="158"/>
    </row>
    <row r="49022" spans="1:7" x14ac:dyDescent="0.3">
      <c r="A49022" s="151">
        <v>42345</v>
      </c>
      <c r="B49022" s="98">
        <v>7.2916666666666671E-2</v>
      </c>
      <c r="C49022" s="158" t="s">
        <v>119</v>
      </c>
      <c r="D49022" s="158">
        <v>22.72</v>
      </c>
      <c r="E49022" s="158">
        <v>10189</v>
      </c>
      <c r="F49022" s="151"/>
      <c r="G49022" s="158"/>
    </row>
    <row r="49023" spans="1:7" x14ac:dyDescent="0.3">
      <c r="A49023" s="151">
        <v>42345</v>
      </c>
      <c r="B49023" s="98">
        <v>8.3333333333333329E-2</v>
      </c>
      <c r="C49023" s="158" t="s">
        <v>119</v>
      </c>
      <c r="D49023" s="158">
        <v>22.7</v>
      </c>
      <c r="E49023" s="158">
        <v>10024</v>
      </c>
      <c r="F49023" s="151"/>
      <c r="G49023" s="158"/>
    </row>
    <row r="49024" spans="1:7" x14ac:dyDescent="0.3">
      <c r="A49024" s="151">
        <v>42345</v>
      </c>
      <c r="B49024" s="98">
        <v>9.375E-2</v>
      </c>
      <c r="C49024" s="158" t="s">
        <v>119</v>
      </c>
      <c r="D49024" s="158">
        <v>22.69</v>
      </c>
      <c r="E49024" s="158">
        <v>9919</v>
      </c>
      <c r="F49024" s="151"/>
      <c r="G49024" s="158"/>
    </row>
    <row r="49025" spans="1:7" x14ac:dyDescent="0.3">
      <c r="A49025" s="151">
        <v>42345</v>
      </c>
      <c r="B49025" s="98">
        <v>0.10416666666666667</v>
      </c>
      <c r="C49025" s="158" t="s">
        <v>119</v>
      </c>
      <c r="D49025" s="158">
        <v>22.67</v>
      </c>
      <c r="E49025" s="158">
        <v>9922</v>
      </c>
      <c r="F49025" s="151"/>
      <c r="G49025" s="158"/>
    </row>
    <row r="49026" spans="1:7" x14ac:dyDescent="0.3">
      <c r="A49026" s="151">
        <v>42345</v>
      </c>
      <c r="B49026" s="98">
        <v>0.11458333333333333</v>
      </c>
      <c r="C49026" s="158" t="s">
        <v>119</v>
      </c>
      <c r="D49026" s="158">
        <v>22.66</v>
      </c>
      <c r="E49026" s="158">
        <v>9858</v>
      </c>
      <c r="F49026" s="151"/>
      <c r="G49026" s="158"/>
    </row>
    <row r="49027" spans="1:7" x14ac:dyDescent="0.3">
      <c r="A49027" s="151">
        <v>42345</v>
      </c>
      <c r="B49027" s="98">
        <v>0.125</v>
      </c>
      <c r="C49027" s="158" t="s">
        <v>119</v>
      </c>
      <c r="D49027" s="158">
        <v>22.63</v>
      </c>
      <c r="E49027" s="158">
        <v>9669</v>
      </c>
      <c r="F49027" s="151"/>
      <c r="G49027" s="158"/>
    </row>
    <row r="49028" spans="1:7" x14ac:dyDescent="0.3">
      <c r="A49028" s="151">
        <v>42345</v>
      </c>
      <c r="B49028" s="98">
        <v>0.13541666666666666</v>
      </c>
      <c r="C49028" s="158" t="s">
        <v>119</v>
      </c>
      <c r="D49028" s="158">
        <v>22.64</v>
      </c>
      <c r="E49028" s="158">
        <v>9470</v>
      </c>
      <c r="F49028" s="151"/>
      <c r="G49028" s="158"/>
    </row>
    <row r="49029" spans="1:7" x14ac:dyDescent="0.3">
      <c r="A49029" s="151">
        <v>42345</v>
      </c>
      <c r="B49029" s="98">
        <v>0.14583333333333334</v>
      </c>
      <c r="C49029" s="158" t="s">
        <v>119</v>
      </c>
      <c r="D49029" s="158">
        <v>22.65</v>
      </c>
      <c r="E49029" s="158">
        <v>9395</v>
      </c>
      <c r="F49029" s="151"/>
      <c r="G49029" s="158"/>
    </row>
    <row r="49030" spans="1:7" x14ac:dyDescent="0.3">
      <c r="A49030" s="151">
        <v>42345</v>
      </c>
      <c r="B49030" s="98">
        <v>0.15625</v>
      </c>
      <c r="C49030" s="158" t="s">
        <v>119</v>
      </c>
      <c r="D49030" s="158">
        <v>22.63</v>
      </c>
      <c r="E49030" s="158">
        <v>9337</v>
      </c>
      <c r="F49030" s="151"/>
      <c r="G49030" s="158"/>
    </row>
    <row r="49031" spans="1:7" x14ac:dyDescent="0.3">
      <c r="A49031" s="151">
        <v>42345</v>
      </c>
      <c r="B49031" s="98">
        <v>0.16666666666666666</v>
      </c>
      <c r="C49031" s="158" t="s">
        <v>119</v>
      </c>
      <c r="D49031" s="158">
        <v>22.6</v>
      </c>
      <c r="E49031" s="158">
        <v>9352</v>
      </c>
      <c r="F49031" s="151"/>
      <c r="G49031" s="158"/>
    </row>
    <row r="49032" spans="1:7" x14ac:dyDescent="0.3">
      <c r="A49032" s="151">
        <v>42345</v>
      </c>
      <c r="B49032" s="98">
        <v>0.17708333333333334</v>
      </c>
      <c r="C49032" s="158" t="s">
        <v>119</v>
      </c>
      <c r="D49032" s="158">
        <v>22.6</v>
      </c>
      <c r="E49032" s="158">
        <v>9373</v>
      </c>
      <c r="F49032" s="151"/>
      <c r="G49032" s="158"/>
    </row>
    <row r="49033" spans="1:7" x14ac:dyDescent="0.3">
      <c r="A49033" s="151">
        <v>42345</v>
      </c>
      <c r="B49033" s="98">
        <v>0.1875</v>
      </c>
      <c r="C49033" s="158" t="s">
        <v>119</v>
      </c>
      <c r="D49033" s="158">
        <v>22.57</v>
      </c>
      <c r="E49033" s="158">
        <v>9416</v>
      </c>
      <c r="F49033" s="151"/>
      <c r="G49033" s="158"/>
    </row>
    <row r="49034" spans="1:7" x14ac:dyDescent="0.3">
      <c r="A49034" s="151">
        <v>42345</v>
      </c>
      <c r="B49034" s="98">
        <v>0.19791666666666666</v>
      </c>
      <c r="C49034" s="158" t="s">
        <v>119</v>
      </c>
      <c r="D49034" s="158">
        <v>22.5</v>
      </c>
      <c r="E49034" s="158">
        <v>9539</v>
      </c>
      <c r="F49034" s="151"/>
      <c r="G49034" s="158"/>
    </row>
    <row r="49035" spans="1:7" x14ac:dyDescent="0.3">
      <c r="A49035" s="151">
        <v>42345</v>
      </c>
      <c r="B49035" s="98">
        <v>0.20833333333333334</v>
      </c>
      <c r="C49035" s="158" t="s">
        <v>119</v>
      </c>
      <c r="D49035" s="158">
        <v>22.51</v>
      </c>
      <c r="E49035" s="158">
        <v>9497</v>
      </c>
      <c r="F49035" s="151"/>
      <c r="G49035" s="158"/>
    </row>
    <row r="49036" spans="1:7" x14ac:dyDescent="0.3">
      <c r="A49036" s="151">
        <v>42345</v>
      </c>
      <c r="B49036" s="98">
        <v>0.21875</v>
      </c>
      <c r="C49036" s="158" t="s">
        <v>119</v>
      </c>
      <c r="D49036" s="158">
        <v>22.5</v>
      </c>
      <c r="E49036" s="158">
        <v>9468</v>
      </c>
      <c r="F49036" s="151"/>
      <c r="G49036" s="158"/>
    </row>
    <row r="49037" spans="1:7" x14ac:dyDescent="0.3">
      <c r="A49037" s="151">
        <v>42345</v>
      </c>
      <c r="B49037" s="98">
        <v>0.22916666666666666</v>
      </c>
      <c r="C49037" s="158" t="s">
        <v>119</v>
      </c>
      <c r="D49037" s="158">
        <v>22.5</v>
      </c>
      <c r="E49037" s="158">
        <v>9460</v>
      </c>
      <c r="F49037" s="151"/>
      <c r="G49037" s="158"/>
    </row>
    <row r="49038" spans="1:7" x14ac:dyDescent="0.3">
      <c r="A49038" s="151">
        <v>42345</v>
      </c>
      <c r="B49038" s="98">
        <v>0.23958333333333334</v>
      </c>
      <c r="C49038" s="158" t="s">
        <v>119</v>
      </c>
      <c r="D49038" s="158">
        <v>22.47</v>
      </c>
      <c r="E49038" s="158">
        <v>9418</v>
      </c>
      <c r="F49038" s="151"/>
      <c r="G49038" s="158"/>
    </row>
    <row r="49039" spans="1:7" x14ac:dyDescent="0.3">
      <c r="A49039" s="151">
        <v>42345</v>
      </c>
      <c r="B49039" s="98">
        <v>0.25</v>
      </c>
      <c r="C49039" s="158" t="s">
        <v>119</v>
      </c>
      <c r="D49039" s="158">
        <v>22.45</v>
      </c>
      <c r="E49039" s="158">
        <v>9375</v>
      </c>
      <c r="F49039" s="151"/>
      <c r="G49039" s="158"/>
    </row>
    <row r="49040" spans="1:7" x14ac:dyDescent="0.3">
      <c r="A49040" s="151">
        <v>42345</v>
      </c>
      <c r="B49040" s="98">
        <v>0.26041666666666669</v>
      </c>
      <c r="C49040" s="158" t="s">
        <v>119</v>
      </c>
      <c r="D49040" s="158">
        <v>22.42</v>
      </c>
      <c r="E49040" s="158">
        <v>9338</v>
      </c>
      <c r="F49040" s="151"/>
      <c r="G49040" s="158"/>
    </row>
    <row r="49041" spans="1:7" x14ac:dyDescent="0.3">
      <c r="A49041" s="151">
        <v>42345</v>
      </c>
      <c r="B49041" s="98">
        <v>0.27083333333333331</v>
      </c>
      <c r="C49041" s="158" t="s">
        <v>119</v>
      </c>
      <c r="D49041" s="158">
        <v>22.39</v>
      </c>
      <c r="E49041" s="158">
        <v>9257</v>
      </c>
      <c r="F49041" s="151"/>
      <c r="G49041" s="158"/>
    </row>
    <row r="49042" spans="1:7" x14ac:dyDescent="0.3">
      <c r="A49042" s="151">
        <v>42345</v>
      </c>
      <c r="B49042" s="98">
        <v>0.28125</v>
      </c>
      <c r="C49042" s="158" t="s">
        <v>119</v>
      </c>
      <c r="D49042" s="158">
        <v>22.38</v>
      </c>
      <c r="E49042" s="158">
        <v>9253</v>
      </c>
      <c r="F49042" s="151"/>
      <c r="G49042" s="158"/>
    </row>
    <row r="49043" spans="1:7" x14ac:dyDescent="0.3">
      <c r="A49043" s="151">
        <v>42345</v>
      </c>
      <c r="B49043" s="98">
        <v>0.29166666666666669</v>
      </c>
      <c r="C49043" s="158" t="s">
        <v>119</v>
      </c>
      <c r="D49043" s="158">
        <v>22.39</v>
      </c>
      <c r="E49043" s="158">
        <v>9199</v>
      </c>
      <c r="F49043" s="151"/>
      <c r="G49043" s="158"/>
    </row>
    <row r="49044" spans="1:7" x14ac:dyDescent="0.3">
      <c r="A49044" s="151">
        <v>42345</v>
      </c>
      <c r="B49044" s="98">
        <v>0.30208333333333331</v>
      </c>
      <c r="C49044" s="158" t="s">
        <v>119</v>
      </c>
      <c r="D49044" s="158">
        <v>22.37</v>
      </c>
      <c r="E49044" s="158">
        <v>9134</v>
      </c>
      <c r="F49044" s="151"/>
      <c r="G49044" s="158"/>
    </row>
    <row r="49045" spans="1:7" x14ac:dyDescent="0.3">
      <c r="A49045" s="151">
        <v>42345</v>
      </c>
      <c r="B49045" s="98">
        <v>0.3125</v>
      </c>
      <c r="C49045" s="158" t="s">
        <v>119</v>
      </c>
      <c r="D49045" s="158">
        <v>22.35</v>
      </c>
      <c r="E49045" s="158">
        <v>9120</v>
      </c>
      <c r="F49045" s="151"/>
      <c r="G49045" s="158"/>
    </row>
    <row r="49046" spans="1:7" x14ac:dyDescent="0.3">
      <c r="A49046" s="151">
        <v>42345</v>
      </c>
      <c r="B49046" s="98">
        <v>0.32291666666666669</v>
      </c>
      <c r="C49046" s="158" t="s">
        <v>119</v>
      </c>
      <c r="D49046" s="158">
        <v>22.3</v>
      </c>
      <c r="E49046" s="158">
        <v>9106</v>
      </c>
      <c r="F49046" s="151"/>
      <c r="G49046" s="158"/>
    </row>
    <row r="49047" spans="1:7" x14ac:dyDescent="0.3">
      <c r="A49047" s="151">
        <v>42345</v>
      </c>
      <c r="B49047" s="98">
        <v>0.33333333333333331</v>
      </c>
      <c r="C49047" s="158" t="s">
        <v>119</v>
      </c>
      <c r="D49047" s="158">
        <v>22.28</v>
      </c>
      <c r="E49047" s="158">
        <v>9046</v>
      </c>
      <c r="F49047" s="151"/>
      <c r="G49047" s="158"/>
    </row>
    <row r="49048" spans="1:7" x14ac:dyDescent="0.3">
      <c r="A49048" s="151">
        <v>42345</v>
      </c>
      <c r="B49048" s="98">
        <v>0.34375</v>
      </c>
      <c r="C49048" s="158" t="s">
        <v>119</v>
      </c>
      <c r="D49048" s="158">
        <v>22.25</v>
      </c>
      <c r="E49048" s="158">
        <v>9022</v>
      </c>
      <c r="F49048" s="151"/>
      <c r="G49048" s="158"/>
    </row>
    <row r="49049" spans="1:7" x14ac:dyDescent="0.3">
      <c r="A49049" s="151">
        <v>42345</v>
      </c>
      <c r="B49049" s="98">
        <v>0.35416666666666669</v>
      </c>
      <c r="C49049" s="158" t="s">
        <v>119</v>
      </c>
      <c r="D49049" s="158">
        <v>22.24</v>
      </c>
      <c r="E49049" s="158">
        <v>9023</v>
      </c>
      <c r="F49049" s="151"/>
      <c r="G49049" s="158"/>
    </row>
    <row r="49050" spans="1:7" x14ac:dyDescent="0.3">
      <c r="A49050" s="151">
        <v>42345</v>
      </c>
      <c r="B49050" s="98">
        <v>0.36458333333333331</v>
      </c>
      <c r="C49050" s="158" t="s">
        <v>119</v>
      </c>
      <c r="D49050" s="158">
        <v>22.23</v>
      </c>
      <c r="E49050" s="158">
        <v>8993</v>
      </c>
      <c r="F49050" s="151"/>
      <c r="G49050" s="158"/>
    </row>
    <row r="49051" spans="1:7" x14ac:dyDescent="0.3">
      <c r="A49051" s="151">
        <v>42345</v>
      </c>
      <c r="B49051" s="98">
        <v>0.375</v>
      </c>
      <c r="C49051" s="158" t="s">
        <v>119</v>
      </c>
      <c r="D49051" s="158">
        <v>22.23</v>
      </c>
      <c r="E49051" s="158">
        <v>8983</v>
      </c>
      <c r="F49051" s="151"/>
      <c r="G49051" s="158"/>
    </row>
    <row r="49052" spans="1:7" x14ac:dyDescent="0.3">
      <c r="A49052" s="151">
        <v>42345</v>
      </c>
      <c r="B49052" s="98">
        <v>0.38541666666666669</v>
      </c>
      <c r="C49052" s="158" t="s">
        <v>119</v>
      </c>
      <c r="D49052" s="158">
        <v>22.32</v>
      </c>
      <c r="E49052" s="158">
        <v>9010</v>
      </c>
      <c r="F49052" s="151"/>
      <c r="G49052" s="158"/>
    </row>
    <row r="49053" spans="1:7" x14ac:dyDescent="0.3">
      <c r="A49053" s="151">
        <v>42345</v>
      </c>
      <c r="B49053" s="98">
        <v>0.39583333333333331</v>
      </c>
      <c r="C49053" s="158" t="s">
        <v>119</v>
      </c>
      <c r="D49053" s="158">
        <v>22.36</v>
      </c>
      <c r="E49053" s="158">
        <v>9257</v>
      </c>
      <c r="F49053" s="151"/>
      <c r="G49053" s="158"/>
    </row>
    <row r="49054" spans="1:7" x14ac:dyDescent="0.3">
      <c r="A49054" s="151">
        <v>42345</v>
      </c>
      <c r="B49054" s="98">
        <v>0.40625</v>
      </c>
      <c r="C49054" s="158" t="s">
        <v>119</v>
      </c>
      <c r="D49054" s="158">
        <v>22.35</v>
      </c>
      <c r="E49054" s="158">
        <v>9268</v>
      </c>
      <c r="F49054" s="151"/>
      <c r="G49054" s="158"/>
    </row>
    <row r="49055" spans="1:7" x14ac:dyDescent="0.3">
      <c r="A49055" s="151">
        <v>42345</v>
      </c>
      <c r="B49055" s="98">
        <v>0.41666666666666669</v>
      </c>
      <c r="C49055" s="158" t="s">
        <v>119</v>
      </c>
      <c r="D49055" s="158">
        <v>22.37</v>
      </c>
      <c r="E49055" s="158">
        <v>9123</v>
      </c>
      <c r="F49055" s="151"/>
      <c r="G49055" s="158"/>
    </row>
    <row r="49056" spans="1:7" x14ac:dyDescent="0.3">
      <c r="A49056" s="151">
        <v>42345</v>
      </c>
      <c r="B49056" s="98">
        <v>0.42708333333333331</v>
      </c>
      <c r="C49056" s="158" t="s">
        <v>119</v>
      </c>
      <c r="D49056" s="158">
        <v>22.44</v>
      </c>
      <c r="E49056" s="158">
        <v>9570</v>
      </c>
      <c r="F49056" s="151"/>
      <c r="G49056" s="158"/>
    </row>
    <row r="49057" spans="1:7" x14ac:dyDescent="0.3">
      <c r="A49057" s="151">
        <v>42345</v>
      </c>
      <c r="B49057" s="98">
        <v>0.4375</v>
      </c>
      <c r="C49057" s="158" t="s">
        <v>119</v>
      </c>
      <c r="D49057" s="158">
        <v>22.43</v>
      </c>
      <c r="E49057" s="158">
        <v>9439</v>
      </c>
      <c r="F49057" s="151"/>
      <c r="G49057" s="158"/>
    </row>
    <row r="49058" spans="1:7" x14ac:dyDescent="0.3">
      <c r="A49058" s="151">
        <v>42345</v>
      </c>
      <c r="B49058" s="98">
        <v>0.44791666666666669</v>
      </c>
      <c r="C49058" s="158" t="s">
        <v>119</v>
      </c>
      <c r="D49058" s="158">
        <v>22.46</v>
      </c>
      <c r="E49058" s="158">
        <v>9357</v>
      </c>
      <c r="F49058" s="151"/>
      <c r="G49058" s="158"/>
    </row>
    <row r="49059" spans="1:7" x14ac:dyDescent="0.3">
      <c r="A49059" s="151">
        <v>42345</v>
      </c>
      <c r="B49059" s="98">
        <v>0.45833333333333331</v>
      </c>
      <c r="C49059" s="158" t="s">
        <v>119</v>
      </c>
      <c r="D49059" s="158">
        <v>22.48</v>
      </c>
      <c r="E49059" s="158">
        <v>9296</v>
      </c>
      <c r="F49059" s="151"/>
      <c r="G49059" s="158"/>
    </row>
    <row r="49060" spans="1:7" x14ac:dyDescent="0.3">
      <c r="A49060" s="151">
        <v>42345</v>
      </c>
      <c r="B49060" s="98">
        <v>0.46875</v>
      </c>
      <c r="C49060" s="158" t="s">
        <v>119</v>
      </c>
      <c r="D49060" s="158">
        <v>22.5</v>
      </c>
      <c r="E49060" s="158">
        <v>9419</v>
      </c>
      <c r="F49060" s="151"/>
      <c r="G49060" s="158"/>
    </row>
    <row r="49061" spans="1:7" x14ac:dyDescent="0.3">
      <c r="A49061" s="151">
        <v>42345</v>
      </c>
      <c r="B49061" s="98">
        <v>0.47916666666666669</v>
      </c>
      <c r="C49061" s="158" t="s">
        <v>119</v>
      </c>
      <c r="D49061" s="158">
        <v>22.5</v>
      </c>
      <c r="E49061" s="158">
        <v>9278</v>
      </c>
      <c r="F49061" s="151"/>
      <c r="G49061" s="158"/>
    </row>
    <row r="49062" spans="1:7" x14ac:dyDescent="0.3">
      <c r="A49062" s="151">
        <v>42345</v>
      </c>
      <c r="B49062" s="98">
        <v>0.48958333333333331</v>
      </c>
      <c r="C49062" s="158" t="s">
        <v>119</v>
      </c>
      <c r="D49062" s="158">
        <v>22.56</v>
      </c>
      <c r="E49062" s="158">
        <v>9493</v>
      </c>
      <c r="F49062" s="151"/>
      <c r="G49062" s="158"/>
    </row>
    <row r="49063" spans="1:7" x14ac:dyDescent="0.3">
      <c r="A49063" s="151">
        <v>42345</v>
      </c>
      <c r="B49063" s="98">
        <v>0.5</v>
      </c>
      <c r="C49063" s="158" t="s">
        <v>120</v>
      </c>
      <c r="D49063" s="158">
        <v>22.56</v>
      </c>
      <c r="E49063" s="158">
        <v>9405</v>
      </c>
      <c r="F49063" s="151"/>
      <c r="G49063" s="158"/>
    </row>
    <row r="49064" spans="1:7" x14ac:dyDescent="0.3">
      <c r="A49064" s="151">
        <v>42345</v>
      </c>
      <c r="B49064" s="98">
        <v>0.51041666666666663</v>
      </c>
      <c r="C49064" s="158" t="s">
        <v>120</v>
      </c>
      <c r="D49064" s="158">
        <v>22.6</v>
      </c>
      <c r="E49064" s="158">
        <v>9364</v>
      </c>
      <c r="F49064" s="151"/>
      <c r="G49064" s="158"/>
    </row>
    <row r="49065" spans="1:7" x14ac:dyDescent="0.3">
      <c r="A49065" s="151">
        <v>42345</v>
      </c>
      <c r="B49065" s="98">
        <v>0.52083333333333337</v>
      </c>
      <c r="C49065" s="158" t="s">
        <v>120</v>
      </c>
      <c r="D49065" s="158">
        <v>22.65</v>
      </c>
      <c r="E49065" s="158">
        <v>9375</v>
      </c>
      <c r="F49065" s="151"/>
      <c r="G49065" s="158"/>
    </row>
    <row r="49066" spans="1:7" x14ac:dyDescent="0.3">
      <c r="A49066" s="151">
        <v>42345</v>
      </c>
      <c r="B49066" s="98">
        <v>0.53125</v>
      </c>
      <c r="C49066" s="158" t="s">
        <v>120</v>
      </c>
      <c r="D49066" s="158">
        <v>22.7</v>
      </c>
      <c r="E49066" s="158">
        <v>9239</v>
      </c>
      <c r="F49066" s="151"/>
      <c r="G49066" s="158"/>
    </row>
    <row r="49067" spans="1:7" x14ac:dyDescent="0.3">
      <c r="A49067" s="151">
        <v>42345</v>
      </c>
      <c r="B49067" s="98">
        <v>4.1666666666666664E-2</v>
      </c>
      <c r="C49067" s="158" t="s">
        <v>120</v>
      </c>
      <c r="D49067" s="158">
        <v>22.76</v>
      </c>
      <c r="E49067" s="158">
        <v>9178</v>
      </c>
      <c r="F49067" s="151"/>
      <c r="G49067" s="158"/>
    </row>
    <row r="49068" spans="1:7" x14ac:dyDescent="0.3">
      <c r="A49068" s="151">
        <v>42345</v>
      </c>
      <c r="B49068" s="98">
        <v>5.2083333333333336E-2</v>
      </c>
      <c r="C49068" s="158" t="s">
        <v>120</v>
      </c>
      <c r="D49068" s="158">
        <v>22.85</v>
      </c>
      <c r="E49068" s="158">
        <v>9082</v>
      </c>
      <c r="F49068" s="151"/>
      <c r="G49068" s="158"/>
    </row>
    <row r="49069" spans="1:7" x14ac:dyDescent="0.3">
      <c r="A49069" s="151">
        <v>42345</v>
      </c>
      <c r="B49069" s="98">
        <v>6.25E-2</v>
      </c>
      <c r="C49069" s="158" t="s">
        <v>120</v>
      </c>
      <c r="D49069" s="158">
        <v>22.94</v>
      </c>
      <c r="E49069" s="158">
        <v>8842</v>
      </c>
      <c r="F49069" s="151"/>
      <c r="G49069" s="158"/>
    </row>
    <row r="49070" spans="1:7" x14ac:dyDescent="0.3">
      <c r="A49070" s="151">
        <v>42345</v>
      </c>
      <c r="B49070" s="98">
        <v>7.2916666666666671E-2</v>
      </c>
      <c r="C49070" s="158" t="s">
        <v>120</v>
      </c>
      <c r="D49070" s="158">
        <v>23</v>
      </c>
      <c r="E49070" s="158">
        <v>8689</v>
      </c>
      <c r="F49070" s="151"/>
      <c r="G49070" s="158"/>
    </row>
    <row r="49071" spans="1:7" x14ac:dyDescent="0.3">
      <c r="A49071" s="151">
        <v>42345</v>
      </c>
      <c r="B49071" s="98">
        <v>8.3333333333333329E-2</v>
      </c>
      <c r="C49071" s="158" t="s">
        <v>120</v>
      </c>
      <c r="D49071" s="158">
        <v>23.07</v>
      </c>
      <c r="E49071" s="158">
        <v>8521</v>
      </c>
      <c r="F49071" s="151"/>
      <c r="G49071" s="158"/>
    </row>
    <row r="49072" spans="1:7" x14ac:dyDescent="0.3">
      <c r="A49072" s="151">
        <v>42345</v>
      </c>
      <c r="B49072" s="98">
        <v>9.375E-2</v>
      </c>
      <c r="C49072" s="158" t="s">
        <v>120</v>
      </c>
      <c r="D49072" s="158">
        <v>23.12</v>
      </c>
      <c r="E49072" s="158">
        <v>8426</v>
      </c>
      <c r="F49072" s="151"/>
      <c r="G49072" s="158"/>
    </row>
    <row r="49073" spans="1:7" x14ac:dyDescent="0.3">
      <c r="A49073" s="151">
        <v>42345</v>
      </c>
      <c r="B49073" s="98">
        <v>0.10416666666666667</v>
      </c>
      <c r="C49073" s="158" t="s">
        <v>120</v>
      </c>
      <c r="D49073" s="158">
        <v>23.14</v>
      </c>
      <c r="E49073" s="158">
        <v>8352</v>
      </c>
      <c r="F49073" s="151"/>
      <c r="G49073" s="158"/>
    </row>
    <row r="49074" spans="1:7" x14ac:dyDescent="0.3">
      <c r="A49074" s="151">
        <v>42345</v>
      </c>
      <c r="B49074" s="98">
        <v>0.11458333333333333</v>
      </c>
      <c r="C49074" s="158" t="s">
        <v>120</v>
      </c>
      <c r="D49074" s="158">
        <v>23.15</v>
      </c>
      <c r="E49074" s="158">
        <v>8259</v>
      </c>
      <c r="F49074" s="151"/>
      <c r="G49074" s="158"/>
    </row>
    <row r="49075" spans="1:7" x14ac:dyDescent="0.3">
      <c r="A49075" s="151">
        <v>42345</v>
      </c>
      <c r="B49075" s="98">
        <v>0.125</v>
      </c>
      <c r="C49075" s="158" t="s">
        <v>120</v>
      </c>
      <c r="D49075" s="158">
        <v>23.14</v>
      </c>
      <c r="E49075" s="158">
        <v>8321</v>
      </c>
      <c r="F49075" s="151"/>
      <c r="G49075" s="158"/>
    </row>
    <row r="49076" spans="1:7" x14ac:dyDescent="0.3">
      <c r="A49076" s="151">
        <v>42345</v>
      </c>
      <c r="B49076" s="98">
        <v>0.13541666666666666</v>
      </c>
      <c r="C49076" s="158" t="s">
        <v>120</v>
      </c>
      <c r="D49076" s="158">
        <v>23.18</v>
      </c>
      <c r="E49076" s="158">
        <v>8418</v>
      </c>
      <c r="F49076" s="151"/>
      <c r="G49076" s="158"/>
    </row>
    <row r="49077" spans="1:7" x14ac:dyDescent="0.3">
      <c r="A49077" s="151">
        <v>42345</v>
      </c>
      <c r="B49077" s="98">
        <v>0.14583333333333334</v>
      </c>
      <c r="C49077" s="158" t="s">
        <v>120</v>
      </c>
      <c r="D49077" s="158">
        <v>23.19</v>
      </c>
      <c r="E49077" s="158">
        <v>8461</v>
      </c>
      <c r="F49077" s="151"/>
      <c r="G49077" s="158"/>
    </row>
    <row r="49078" spans="1:7" x14ac:dyDescent="0.3">
      <c r="A49078" s="151">
        <v>42345</v>
      </c>
      <c r="B49078" s="98">
        <v>0.15625</v>
      </c>
      <c r="C49078" s="158" t="s">
        <v>120</v>
      </c>
      <c r="D49078" s="158">
        <v>23.21</v>
      </c>
      <c r="E49078" s="158">
        <v>8444</v>
      </c>
      <c r="F49078" s="151"/>
      <c r="G49078" s="158"/>
    </row>
    <row r="49079" spans="1:7" x14ac:dyDescent="0.3">
      <c r="A49079" s="151">
        <v>42345</v>
      </c>
      <c r="B49079" s="98">
        <v>0.16666666666666666</v>
      </c>
      <c r="C49079" s="158" t="s">
        <v>120</v>
      </c>
      <c r="D49079" s="158">
        <v>23.23</v>
      </c>
      <c r="E49079" s="158">
        <v>8367</v>
      </c>
      <c r="F49079" s="151"/>
      <c r="G49079" s="158"/>
    </row>
    <row r="49080" spans="1:7" x14ac:dyDescent="0.3">
      <c r="A49080" s="151">
        <v>42345</v>
      </c>
      <c r="B49080" s="98">
        <v>0.17708333333333334</v>
      </c>
      <c r="C49080" s="158" t="s">
        <v>120</v>
      </c>
      <c r="D49080" s="158">
        <v>23.25</v>
      </c>
      <c r="E49080" s="158">
        <v>8325</v>
      </c>
      <c r="F49080" s="151"/>
      <c r="G49080" s="158"/>
    </row>
    <row r="49081" spans="1:7" x14ac:dyDescent="0.3">
      <c r="A49081" s="151">
        <v>42345</v>
      </c>
      <c r="B49081" s="98">
        <v>0.1875</v>
      </c>
      <c r="C49081" s="158" t="s">
        <v>120</v>
      </c>
      <c r="D49081" s="158">
        <v>23.25</v>
      </c>
      <c r="E49081" s="158">
        <v>8359</v>
      </c>
      <c r="F49081" s="151"/>
      <c r="G49081" s="158"/>
    </row>
    <row r="49082" spans="1:7" x14ac:dyDescent="0.3">
      <c r="A49082" s="151">
        <v>42345</v>
      </c>
      <c r="B49082" s="98">
        <v>0.19791666666666666</v>
      </c>
      <c r="C49082" s="158" t="s">
        <v>120</v>
      </c>
      <c r="D49082" s="158">
        <v>23.24</v>
      </c>
      <c r="E49082" s="158">
        <v>8315</v>
      </c>
      <c r="F49082" s="151"/>
      <c r="G49082" s="158"/>
    </row>
    <row r="49083" spans="1:7" x14ac:dyDescent="0.3">
      <c r="A49083" s="151">
        <v>42345</v>
      </c>
      <c r="B49083" s="98">
        <v>0.20833333333333334</v>
      </c>
      <c r="C49083" s="158" t="s">
        <v>120</v>
      </c>
      <c r="D49083" s="158">
        <v>23.22</v>
      </c>
      <c r="E49083" s="158">
        <v>8195</v>
      </c>
      <c r="F49083" s="151"/>
      <c r="G49083" s="158"/>
    </row>
    <row r="49084" spans="1:7" x14ac:dyDescent="0.3">
      <c r="A49084" s="151">
        <v>42345</v>
      </c>
      <c r="B49084" s="98">
        <v>0.21875</v>
      </c>
      <c r="C49084" s="158" t="s">
        <v>120</v>
      </c>
      <c r="D49084" s="158">
        <v>23.23</v>
      </c>
      <c r="E49084" s="158">
        <v>7907</v>
      </c>
      <c r="F49084" s="151"/>
      <c r="G49084" s="158"/>
    </row>
    <row r="49085" spans="1:7" x14ac:dyDescent="0.3">
      <c r="A49085" s="151">
        <v>42345</v>
      </c>
      <c r="B49085" s="98">
        <v>0.22916666666666666</v>
      </c>
      <c r="C49085" s="158" t="s">
        <v>120</v>
      </c>
      <c r="D49085" s="158">
        <v>23.23</v>
      </c>
      <c r="E49085" s="158">
        <v>7801</v>
      </c>
      <c r="F49085" s="151"/>
      <c r="G49085" s="158"/>
    </row>
    <row r="49086" spans="1:7" x14ac:dyDescent="0.3">
      <c r="A49086" s="151">
        <v>42345</v>
      </c>
      <c r="B49086" s="98">
        <v>0.23958333333333334</v>
      </c>
      <c r="C49086" s="158" t="s">
        <v>120</v>
      </c>
      <c r="D49086" s="158">
        <v>23.22</v>
      </c>
      <c r="E49086" s="158">
        <v>7690</v>
      </c>
      <c r="F49086" s="151"/>
      <c r="G49086" s="158"/>
    </row>
    <row r="49087" spans="1:7" x14ac:dyDescent="0.3">
      <c r="A49087" s="151">
        <v>42345</v>
      </c>
      <c r="B49087" s="98">
        <v>0.25</v>
      </c>
      <c r="C49087" s="158" t="s">
        <v>120</v>
      </c>
      <c r="D49087" s="158">
        <v>23.22</v>
      </c>
      <c r="E49087" s="158">
        <v>7616</v>
      </c>
      <c r="F49087" s="151"/>
      <c r="G49087" s="158"/>
    </row>
    <row r="49088" spans="1:7" x14ac:dyDescent="0.3">
      <c r="A49088" s="151">
        <v>42345</v>
      </c>
      <c r="B49088" s="98">
        <v>0.26041666666666669</v>
      </c>
      <c r="C49088" s="158" t="s">
        <v>120</v>
      </c>
      <c r="D49088" s="158">
        <v>23.17</v>
      </c>
      <c r="E49088" s="158">
        <v>7660</v>
      </c>
      <c r="F49088" s="151"/>
      <c r="G49088" s="158"/>
    </row>
    <row r="49089" spans="1:7" x14ac:dyDescent="0.3">
      <c r="A49089" s="151">
        <v>42345</v>
      </c>
      <c r="B49089" s="98">
        <v>0.27083333333333331</v>
      </c>
      <c r="C49089" s="158" t="s">
        <v>120</v>
      </c>
      <c r="D49089" s="158">
        <v>23.16</v>
      </c>
      <c r="E49089" s="158">
        <v>7624</v>
      </c>
      <c r="F49089" s="151"/>
      <c r="G49089" s="158"/>
    </row>
    <row r="49090" spans="1:7" x14ac:dyDescent="0.3">
      <c r="A49090" s="151">
        <v>42345</v>
      </c>
      <c r="B49090" s="98">
        <v>0.28125</v>
      </c>
      <c r="C49090" s="158" t="s">
        <v>120</v>
      </c>
      <c r="D49090" s="158">
        <v>23.1</v>
      </c>
      <c r="E49090" s="158">
        <v>7630</v>
      </c>
      <c r="F49090" s="151"/>
      <c r="G49090" s="158"/>
    </row>
    <row r="49091" spans="1:7" x14ac:dyDescent="0.3">
      <c r="A49091" s="151">
        <v>42345</v>
      </c>
      <c r="B49091" s="98">
        <v>0.29166666666666669</v>
      </c>
      <c r="C49091" s="158" t="s">
        <v>120</v>
      </c>
      <c r="D49091" s="158">
        <v>23.1</v>
      </c>
      <c r="E49091" s="158">
        <v>7584</v>
      </c>
      <c r="F49091" s="151"/>
      <c r="G49091" s="158"/>
    </row>
    <row r="49092" spans="1:7" x14ac:dyDescent="0.3">
      <c r="A49092" s="151">
        <v>42345</v>
      </c>
      <c r="B49092" s="98">
        <v>0.30208333333333331</v>
      </c>
      <c r="C49092" s="158" t="s">
        <v>120</v>
      </c>
      <c r="D49092" s="158">
        <v>23.06</v>
      </c>
      <c r="E49092" s="158">
        <v>7613</v>
      </c>
      <c r="F49092" s="151"/>
      <c r="G49092" s="158"/>
    </row>
    <row r="49093" spans="1:7" x14ac:dyDescent="0.3">
      <c r="A49093" s="151">
        <v>42345</v>
      </c>
      <c r="B49093" s="98">
        <v>0.3125</v>
      </c>
      <c r="C49093" s="158" t="s">
        <v>120</v>
      </c>
      <c r="D49093" s="158">
        <v>23.04</v>
      </c>
      <c r="E49093" s="158">
        <v>7591</v>
      </c>
      <c r="F49093" s="151"/>
      <c r="G49093" s="158"/>
    </row>
    <row r="49094" spans="1:7" x14ac:dyDescent="0.3">
      <c r="A49094" s="151">
        <v>42345</v>
      </c>
      <c r="B49094" s="98">
        <v>0.32291666666666669</v>
      </c>
      <c r="C49094" s="158" t="s">
        <v>120</v>
      </c>
      <c r="D49094" s="158">
        <v>22.99</v>
      </c>
      <c r="E49094" s="158">
        <v>7610</v>
      </c>
      <c r="F49094" s="151"/>
      <c r="G49094" s="158"/>
    </row>
    <row r="49095" spans="1:7" x14ac:dyDescent="0.3">
      <c r="A49095" s="151">
        <v>42345</v>
      </c>
      <c r="B49095" s="98">
        <v>0.33333333333333331</v>
      </c>
      <c r="C49095" s="158" t="s">
        <v>120</v>
      </c>
      <c r="D49095" s="158">
        <v>22.93</v>
      </c>
      <c r="E49095" s="158">
        <v>7663</v>
      </c>
      <c r="F49095" s="151"/>
      <c r="G49095" s="158"/>
    </row>
    <row r="49096" spans="1:7" x14ac:dyDescent="0.3">
      <c r="A49096" s="151">
        <v>42345</v>
      </c>
      <c r="B49096" s="98">
        <v>0.34375</v>
      </c>
      <c r="C49096" s="158" t="s">
        <v>120</v>
      </c>
      <c r="D49096" s="158">
        <v>22.87</v>
      </c>
      <c r="E49096" s="158">
        <v>7762</v>
      </c>
      <c r="F49096" s="151"/>
      <c r="G49096" s="158"/>
    </row>
    <row r="49097" spans="1:7" x14ac:dyDescent="0.3">
      <c r="A49097" s="151">
        <v>42345</v>
      </c>
      <c r="B49097" s="98">
        <v>0.35416666666666669</v>
      </c>
      <c r="C49097" s="158" t="s">
        <v>120</v>
      </c>
      <c r="D49097" s="158">
        <v>22.83</v>
      </c>
      <c r="E49097" s="158">
        <v>8539</v>
      </c>
      <c r="F49097" s="151"/>
      <c r="G49097" s="158"/>
    </row>
    <row r="49098" spans="1:7" x14ac:dyDescent="0.3">
      <c r="A49098" s="151">
        <v>42345</v>
      </c>
      <c r="B49098" s="98">
        <v>0.36458333333333331</v>
      </c>
      <c r="C49098" s="158" t="s">
        <v>120</v>
      </c>
      <c r="D49098" s="158">
        <v>22.81</v>
      </c>
      <c r="E49098" s="158">
        <v>8113</v>
      </c>
      <c r="F49098" s="151"/>
      <c r="G49098" s="158"/>
    </row>
    <row r="49099" spans="1:7" x14ac:dyDescent="0.3">
      <c r="A49099" s="151">
        <v>42345</v>
      </c>
      <c r="B49099" s="98">
        <v>0.375</v>
      </c>
      <c r="C49099" s="158" t="s">
        <v>120</v>
      </c>
      <c r="D49099" s="158">
        <v>22.77</v>
      </c>
      <c r="E49099" s="158">
        <v>8031</v>
      </c>
      <c r="F49099" s="151"/>
      <c r="G49099" s="158"/>
    </row>
    <row r="49100" spans="1:7" x14ac:dyDescent="0.3">
      <c r="A49100" s="151">
        <v>42345</v>
      </c>
      <c r="B49100" s="98">
        <v>0.38541666666666669</v>
      </c>
      <c r="C49100" s="158" t="s">
        <v>120</v>
      </c>
      <c r="D49100" s="158">
        <v>22.74</v>
      </c>
      <c r="E49100" s="158">
        <v>8410</v>
      </c>
      <c r="F49100" s="151"/>
      <c r="G49100" s="158"/>
    </row>
    <row r="49101" spans="1:7" x14ac:dyDescent="0.3">
      <c r="A49101" s="151">
        <v>42345</v>
      </c>
      <c r="B49101" s="98">
        <v>0.39583333333333331</v>
      </c>
      <c r="C49101" s="158" t="s">
        <v>120</v>
      </c>
      <c r="D49101" s="158">
        <v>22.7</v>
      </c>
      <c r="E49101" s="158">
        <v>8765</v>
      </c>
      <c r="F49101" s="151"/>
      <c r="G49101" s="158"/>
    </row>
    <row r="49102" spans="1:7" x14ac:dyDescent="0.3">
      <c r="A49102" s="151">
        <v>42345</v>
      </c>
      <c r="B49102" s="98">
        <v>0.40625</v>
      </c>
      <c r="C49102" s="158" t="s">
        <v>120</v>
      </c>
      <c r="D49102" s="158">
        <v>22.64</v>
      </c>
      <c r="E49102" s="158">
        <v>8632</v>
      </c>
      <c r="F49102" s="151"/>
      <c r="G49102" s="158"/>
    </row>
    <row r="49103" spans="1:7" x14ac:dyDescent="0.3">
      <c r="A49103" s="151">
        <v>42345</v>
      </c>
      <c r="B49103" s="98">
        <v>0.41666666666666669</v>
      </c>
      <c r="C49103" s="158" t="s">
        <v>120</v>
      </c>
      <c r="D49103" s="158">
        <v>22.58</v>
      </c>
      <c r="E49103" s="158">
        <v>8602</v>
      </c>
      <c r="F49103" s="151"/>
      <c r="G49103" s="158"/>
    </row>
    <row r="49104" spans="1:7" x14ac:dyDescent="0.3">
      <c r="A49104" s="151">
        <v>42345</v>
      </c>
      <c r="B49104" s="98">
        <v>0.42708333333333331</v>
      </c>
      <c r="C49104" s="158" t="s">
        <v>120</v>
      </c>
      <c r="D49104" s="158">
        <v>22.54</v>
      </c>
      <c r="E49104" s="158">
        <v>8260</v>
      </c>
      <c r="F49104" s="151"/>
      <c r="G49104" s="158"/>
    </row>
    <row r="49105" spans="1:7" x14ac:dyDescent="0.3">
      <c r="A49105" s="151">
        <v>42345</v>
      </c>
      <c r="B49105" s="98">
        <v>0.4375</v>
      </c>
      <c r="C49105" s="158" t="s">
        <v>120</v>
      </c>
      <c r="D49105" s="158">
        <v>22.48</v>
      </c>
      <c r="E49105" s="158">
        <v>8219</v>
      </c>
      <c r="F49105" s="151"/>
      <c r="G49105" s="158"/>
    </row>
    <row r="49106" spans="1:7" x14ac:dyDescent="0.3">
      <c r="A49106" s="151">
        <v>42345</v>
      </c>
      <c r="B49106" s="98">
        <v>0.44791666666666669</v>
      </c>
      <c r="C49106" s="158" t="s">
        <v>120</v>
      </c>
      <c r="D49106" s="158">
        <v>22.44</v>
      </c>
      <c r="E49106" s="158">
        <v>8188</v>
      </c>
      <c r="F49106" s="151"/>
      <c r="G49106" s="158"/>
    </row>
    <row r="49107" spans="1:7" x14ac:dyDescent="0.3">
      <c r="A49107" s="151">
        <v>42345</v>
      </c>
      <c r="B49107" s="98">
        <v>0.45833333333333331</v>
      </c>
      <c r="C49107" s="158" t="s">
        <v>120</v>
      </c>
      <c r="D49107" s="158">
        <v>22.42</v>
      </c>
      <c r="E49107" s="158">
        <v>8359</v>
      </c>
      <c r="F49107" s="151"/>
      <c r="G49107" s="158"/>
    </row>
    <row r="49108" spans="1:7" x14ac:dyDescent="0.3">
      <c r="A49108" s="151">
        <v>42345</v>
      </c>
      <c r="B49108" s="98">
        <v>0.46875</v>
      </c>
      <c r="C49108" s="158" t="s">
        <v>120</v>
      </c>
      <c r="D49108" s="158">
        <v>22.38</v>
      </c>
      <c r="E49108" s="158">
        <v>9048</v>
      </c>
      <c r="F49108" s="151"/>
      <c r="G49108" s="158"/>
    </row>
    <row r="49109" spans="1:7" x14ac:dyDescent="0.3">
      <c r="A49109" s="151">
        <v>42345</v>
      </c>
      <c r="B49109" s="98">
        <v>0.47916666666666669</v>
      </c>
      <c r="C49109" s="158" t="s">
        <v>120</v>
      </c>
      <c r="D49109" s="158">
        <v>22.31</v>
      </c>
      <c r="E49109" s="158">
        <v>9108</v>
      </c>
      <c r="F49109" s="151"/>
      <c r="G49109" s="158"/>
    </row>
    <row r="49110" spans="1:7" x14ac:dyDescent="0.3">
      <c r="A49110" s="151">
        <v>42345</v>
      </c>
      <c r="B49110" s="98">
        <v>0.48958333333333331</v>
      </c>
      <c r="C49110" s="158" t="s">
        <v>120</v>
      </c>
      <c r="D49110" s="158">
        <v>22.31</v>
      </c>
      <c r="E49110" s="158">
        <v>9289</v>
      </c>
      <c r="F49110" s="151"/>
      <c r="G49110" s="158"/>
    </row>
    <row r="49111" spans="1:7" x14ac:dyDescent="0.3">
      <c r="A49111" s="151">
        <v>42346</v>
      </c>
      <c r="B49111" s="98">
        <v>0.5</v>
      </c>
      <c r="C49111" s="158" t="s">
        <v>119</v>
      </c>
      <c r="D49111" s="158">
        <v>22.2</v>
      </c>
      <c r="E49111" s="158">
        <v>9086</v>
      </c>
      <c r="F49111" s="151"/>
      <c r="G49111" s="158"/>
    </row>
    <row r="49112" spans="1:7" x14ac:dyDescent="0.3">
      <c r="A49112" s="151">
        <v>42346</v>
      </c>
      <c r="B49112" s="98">
        <v>0.51041666666666663</v>
      </c>
      <c r="C49112" s="158" t="s">
        <v>119</v>
      </c>
      <c r="D49112" s="158">
        <v>22.17</v>
      </c>
      <c r="E49112" s="158">
        <v>8999</v>
      </c>
      <c r="F49112" s="151"/>
      <c r="G49112" s="158"/>
    </row>
    <row r="49113" spans="1:7" x14ac:dyDescent="0.3">
      <c r="A49113" s="151">
        <v>42346</v>
      </c>
      <c r="B49113" s="98">
        <v>0.52083333333333337</v>
      </c>
      <c r="C49113" s="158" t="s">
        <v>119</v>
      </c>
      <c r="D49113" s="158">
        <v>22.13</v>
      </c>
      <c r="E49113" s="158">
        <v>8940</v>
      </c>
      <c r="F49113" s="151"/>
      <c r="G49113" s="158"/>
    </row>
    <row r="49114" spans="1:7" x14ac:dyDescent="0.3">
      <c r="A49114" s="151">
        <v>42346</v>
      </c>
      <c r="B49114" s="98">
        <v>0.53125</v>
      </c>
      <c r="C49114" s="158" t="s">
        <v>119</v>
      </c>
      <c r="D49114" s="158">
        <v>22.13</v>
      </c>
      <c r="E49114" s="158">
        <v>9130</v>
      </c>
      <c r="F49114" s="151"/>
      <c r="G49114" s="158"/>
    </row>
    <row r="49115" spans="1:7" x14ac:dyDescent="0.3">
      <c r="A49115" s="151">
        <v>42346</v>
      </c>
      <c r="B49115" s="98">
        <v>4.1666666666666664E-2</v>
      </c>
      <c r="C49115" s="158" t="s">
        <v>119</v>
      </c>
      <c r="D49115" s="158">
        <v>22.05</v>
      </c>
      <c r="E49115" s="158">
        <v>8898</v>
      </c>
      <c r="F49115" s="151"/>
      <c r="G49115" s="158"/>
    </row>
    <row r="49116" spans="1:7" x14ac:dyDescent="0.3">
      <c r="A49116" s="151">
        <v>42346</v>
      </c>
      <c r="B49116" s="98">
        <v>5.2083333333333336E-2</v>
      </c>
      <c r="C49116" s="158" t="s">
        <v>119</v>
      </c>
      <c r="D49116" s="158">
        <v>22.03</v>
      </c>
      <c r="E49116" s="158">
        <v>8821</v>
      </c>
      <c r="F49116" s="151"/>
      <c r="G49116" s="158"/>
    </row>
    <row r="49117" spans="1:7" x14ac:dyDescent="0.3">
      <c r="A49117" s="151">
        <v>42346</v>
      </c>
      <c r="B49117" s="98">
        <v>6.25E-2</v>
      </c>
      <c r="C49117" s="158" t="s">
        <v>119</v>
      </c>
      <c r="D49117" s="158">
        <v>21.98</v>
      </c>
      <c r="E49117" s="158">
        <v>8604</v>
      </c>
      <c r="F49117" s="151"/>
      <c r="G49117" s="158"/>
    </row>
    <row r="49118" spans="1:7" x14ac:dyDescent="0.3">
      <c r="A49118" s="151">
        <v>42346</v>
      </c>
      <c r="B49118" s="98">
        <v>7.2916666666666671E-2</v>
      </c>
      <c r="C49118" s="158" t="s">
        <v>119</v>
      </c>
      <c r="D49118" s="158">
        <v>21.97</v>
      </c>
      <c r="E49118" s="158">
        <v>8510</v>
      </c>
      <c r="F49118" s="151"/>
      <c r="G49118" s="158"/>
    </row>
    <row r="49119" spans="1:7" x14ac:dyDescent="0.3">
      <c r="A49119" s="151">
        <v>42346</v>
      </c>
      <c r="B49119" s="98">
        <v>8.3333333333333329E-2</v>
      </c>
      <c r="C49119" s="158" t="s">
        <v>119</v>
      </c>
      <c r="D49119" s="158">
        <v>21.99</v>
      </c>
      <c r="E49119" s="158">
        <v>8444</v>
      </c>
      <c r="F49119" s="151"/>
      <c r="G49119" s="158"/>
    </row>
    <row r="49120" spans="1:7" x14ac:dyDescent="0.3">
      <c r="A49120" s="151">
        <v>42346</v>
      </c>
      <c r="B49120" s="98">
        <v>9.375E-2</v>
      </c>
      <c r="C49120" s="158" t="s">
        <v>119</v>
      </c>
      <c r="D49120" s="158">
        <v>21.97</v>
      </c>
      <c r="E49120" s="158">
        <v>8332</v>
      </c>
      <c r="F49120" s="151"/>
      <c r="G49120" s="158"/>
    </row>
    <row r="49121" spans="1:7" x14ac:dyDescent="0.3">
      <c r="A49121" s="151">
        <v>42346</v>
      </c>
      <c r="B49121" s="98">
        <v>0.10416666666666667</v>
      </c>
      <c r="C49121" s="158" t="s">
        <v>119</v>
      </c>
      <c r="D49121" s="158">
        <v>21.96</v>
      </c>
      <c r="E49121" s="158">
        <v>8276</v>
      </c>
      <c r="F49121" s="151"/>
      <c r="G49121" s="158"/>
    </row>
    <row r="49122" spans="1:7" x14ac:dyDescent="0.3">
      <c r="A49122" s="151">
        <v>42346</v>
      </c>
      <c r="B49122" s="98">
        <v>0.11458333333333333</v>
      </c>
      <c r="C49122" s="158" t="s">
        <v>119</v>
      </c>
      <c r="D49122" s="158">
        <v>21.94</v>
      </c>
      <c r="E49122" s="158">
        <v>8128</v>
      </c>
      <c r="F49122" s="151"/>
      <c r="G49122" s="158"/>
    </row>
    <row r="49123" spans="1:7" x14ac:dyDescent="0.3">
      <c r="A49123" s="151">
        <v>42346</v>
      </c>
      <c r="B49123" s="98">
        <v>0.125</v>
      </c>
      <c r="C49123" s="158" t="s">
        <v>119</v>
      </c>
      <c r="D49123" s="158">
        <v>21.86</v>
      </c>
      <c r="E49123" s="158">
        <v>7601</v>
      </c>
      <c r="F49123" s="151"/>
      <c r="G49123" s="158"/>
    </row>
    <row r="49124" spans="1:7" x14ac:dyDescent="0.3">
      <c r="A49124" s="151">
        <v>42346</v>
      </c>
      <c r="B49124" s="98">
        <v>0.13541666666666666</v>
      </c>
      <c r="C49124" s="158" t="s">
        <v>119</v>
      </c>
      <c r="D49124" s="158">
        <v>21.8</v>
      </c>
      <c r="E49124" s="158">
        <v>7513</v>
      </c>
      <c r="F49124" s="151"/>
      <c r="G49124" s="158"/>
    </row>
    <row r="49125" spans="1:7" x14ac:dyDescent="0.3">
      <c r="A49125" s="151">
        <v>42346</v>
      </c>
      <c r="B49125" s="98">
        <v>0.14583333333333334</v>
      </c>
      <c r="C49125" s="158" t="s">
        <v>119</v>
      </c>
      <c r="D49125" s="158">
        <v>21.78</v>
      </c>
      <c r="E49125" s="158">
        <v>7281</v>
      </c>
      <c r="F49125" s="151"/>
      <c r="G49125" s="158"/>
    </row>
    <row r="49126" spans="1:7" x14ac:dyDescent="0.3">
      <c r="A49126" s="151">
        <v>42346</v>
      </c>
      <c r="B49126" s="98">
        <v>0.15625</v>
      </c>
      <c r="C49126" s="158" t="s">
        <v>119</v>
      </c>
      <c r="D49126" s="158">
        <v>21.76</v>
      </c>
      <c r="E49126" s="158">
        <v>6988</v>
      </c>
      <c r="F49126" s="151"/>
      <c r="G49126" s="158"/>
    </row>
    <row r="49127" spans="1:7" x14ac:dyDescent="0.3">
      <c r="A49127" s="151">
        <v>42346</v>
      </c>
      <c r="B49127" s="98">
        <v>0.16666666666666666</v>
      </c>
      <c r="C49127" s="158" t="s">
        <v>119</v>
      </c>
      <c r="D49127" s="158">
        <v>21.77</v>
      </c>
      <c r="E49127" s="158">
        <v>6783</v>
      </c>
      <c r="F49127" s="151"/>
      <c r="G49127" s="158"/>
    </row>
    <row r="49128" spans="1:7" x14ac:dyDescent="0.3">
      <c r="A49128" s="151">
        <v>42346</v>
      </c>
      <c r="B49128" s="98">
        <v>0.17708333333333334</v>
      </c>
      <c r="C49128" s="158" t="s">
        <v>119</v>
      </c>
      <c r="D49128" s="158">
        <v>21.76</v>
      </c>
      <c r="E49128" s="158">
        <v>6720</v>
      </c>
      <c r="F49128" s="151"/>
      <c r="G49128" s="158"/>
    </row>
    <row r="49129" spans="1:7" x14ac:dyDescent="0.3">
      <c r="A49129" s="151">
        <v>42346</v>
      </c>
      <c r="B49129" s="98">
        <v>0.1875</v>
      </c>
      <c r="C49129" s="158" t="s">
        <v>119</v>
      </c>
      <c r="D49129" s="158">
        <v>21.68</v>
      </c>
      <c r="E49129" s="158">
        <v>6666</v>
      </c>
      <c r="F49129" s="151"/>
      <c r="G49129" s="158"/>
    </row>
    <row r="49130" spans="1:7" x14ac:dyDescent="0.3">
      <c r="A49130" s="151">
        <v>42346</v>
      </c>
      <c r="B49130" s="98">
        <v>0.19791666666666666</v>
      </c>
      <c r="C49130" s="158" t="s">
        <v>119</v>
      </c>
      <c r="D49130" s="158">
        <v>21.64</v>
      </c>
      <c r="E49130" s="158">
        <v>6699</v>
      </c>
      <c r="F49130" s="151"/>
      <c r="G49130" s="158"/>
    </row>
    <row r="49131" spans="1:7" x14ac:dyDescent="0.3">
      <c r="A49131" s="151">
        <v>42346</v>
      </c>
      <c r="B49131" s="98">
        <v>0.20833333333333334</v>
      </c>
      <c r="C49131" s="158" t="s">
        <v>119</v>
      </c>
      <c r="D49131" s="158">
        <v>21.55</v>
      </c>
      <c r="E49131" s="158">
        <v>6768</v>
      </c>
      <c r="F49131" s="151"/>
      <c r="G49131" s="158"/>
    </row>
    <row r="49132" spans="1:7" x14ac:dyDescent="0.3">
      <c r="A49132" s="151">
        <v>42346</v>
      </c>
      <c r="B49132" s="98">
        <v>0.21875</v>
      </c>
      <c r="C49132" s="158" t="s">
        <v>119</v>
      </c>
      <c r="D49132" s="158">
        <v>21.53</v>
      </c>
      <c r="E49132" s="158">
        <v>6892</v>
      </c>
      <c r="F49132" s="151"/>
      <c r="G49132" s="158"/>
    </row>
    <row r="49133" spans="1:7" x14ac:dyDescent="0.3">
      <c r="A49133" s="151">
        <v>42346</v>
      </c>
      <c r="B49133" s="98">
        <v>0.22916666666666666</v>
      </c>
      <c r="C49133" s="158" t="s">
        <v>119</v>
      </c>
      <c r="D49133" s="158">
        <v>21.51</v>
      </c>
      <c r="E49133" s="158">
        <v>6916</v>
      </c>
      <c r="F49133" s="151"/>
      <c r="G49133" s="158"/>
    </row>
    <row r="49134" spans="1:7" x14ac:dyDescent="0.3">
      <c r="A49134" s="151">
        <v>42346</v>
      </c>
      <c r="B49134" s="98">
        <v>0.23958333333333334</v>
      </c>
      <c r="C49134" s="158" t="s">
        <v>119</v>
      </c>
      <c r="D49134" s="158">
        <v>21.48</v>
      </c>
      <c r="E49134" s="158">
        <v>6951</v>
      </c>
      <c r="F49134" s="151"/>
      <c r="G49134" s="158"/>
    </row>
    <row r="49135" spans="1:7" x14ac:dyDescent="0.3">
      <c r="A49135" s="151">
        <v>42346</v>
      </c>
      <c r="B49135" s="98">
        <v>0.25</v>
      </c>
      <c r="C49135" s="158" t="s">
        <v>119</v>
      </c>
      <c r="D49135" s="158">
        <v>21.4</v>
      </c>
      <c r="E49135" s="158">
        <v>6853</v>
      </c>
      <c r="F49135" s="151"/>
      <c r="G49135" s="158"/>
    </row>
    <row r="49136" spans="1:7" x14ac:dyDescent="0.3">
      <c r="A49136" s="151">
        <v>42346</v>
      </c>
      <c r="B49136" s="98">
        <v>0.26041666666666669</v>
      </c>
      <c r="C49136" s="158" t="s">
        <v>119</v>
      </c>
      <c r="D49136" s="158">
        <v>21.43</v>
      </c>
      <c r="E49136" s="158">
        <v>6926</v>
      </c>
      <c r="F49136" s="151"/>
      <c r="G49136" s="158"/>
    </row>
    <row r="49137" spans="1:7" x14ac:dyDescent="0.3">
      <c r="A49137" s="151">
        <v>42346</v>
      </c>
      <c r="B49137" s="98">
        <v>0.27083333333333331</v>
      </c>
      <c r="C49137" s="158" t="s">
        <v>119</v>
      </c>
      <c r="D49137" s="158">
        <v>21.42</v>
      </c>
      <c r="E49137" s="158">
        <v>6934</v>
      </c>
      <c r="F49137" s="151"/>
      <c r="G49137" s="158"/>
    </row>
    <row r="49138" spans="1:7" x14ac:dyDescent="0.3">
      <c r="A49138" s="151">
        <v>42346</v>
      </c>
      <c r="B49138" s="98">
        <v>0.28125</v>
      </c>
      <c r="C49138" s="158" t="s">
        <v>119</v>
      </c>
      <c r="D49138" s="158">
        <v>21.39</v>
      </c>
      <c r="E49138" s="158">
        <v>6970</v>
      </c>
      <c r="F49138" s="151"/>
      <c r="G49138" s="158"/>
    </row>
    <row r="49139" spans="1:7" x14ac:dyDescent="0.3">
      <c r="A49139" s="151">
        <v>42346</v>
      </c>
      <c r="B49139" s="98">
        <v>0.29166666666666669</v>
      </c>
      <c r="C49139" s="158" t="s">
        <v>119</v>
      </c>
      <c r="D49139" s="158">
        <v>21.36</v>
      </c>
      <c r="E49139" s="158">
        <v>6934</v>
      </c>
      <c r="F49139" s="151"/>
      <c r="G49139" s="158"/>
    </row>
    <row r="49140" spans="1:7" x14ac:dyDescent="0.3">
      <c r="A49140" s="151">
        <v>42346</v>
      </c>
      <c r="B49140" s="98">
        <v>0.30208333333333331</v>
      </c>
      <c r="C49140" s="158" t="s">
        <v>119</v>
      </c>
      <c r="D49140" s="158">
        <v>21.31</v>
      </c>
      <c r="E49140" s="158">
        <v>7036</v>
      </c>
      <c r="F49140" s="151"/>
      <c r="G49140" s="158"/>
    </row>
    <row r="49141" spans="1:7" x14ac:dyDescent="0.3">
      <c r="A49141" s="151">
        <v>42346</v>
      </c>
      <c r="B49141" s="98">
        <v>0.3125</v>
      </c>
      <c r="C49141" s="158" t="s">
        <v>119</v>
      </c>
      <c r="D49141" s="158">
        <v>21.37</v>
      </c>
      <c r="E49141" s="158">
        <v>7101</v>
      </c>
      <c r="F49141" s="151"/>
      <c r="G49141" s="158"/>
    </row>
    <row r="49142" spans="1:7" x14ac:dyDescent="0.3">
      <c r="A49142" s="151">
        <v>42346</v>
      </c>
      <c r="B49142" s="98">
        <v>0.32291666666666669</v>
      </c>
      <c r="C49142" s="158" t="s">
        <v>119</v>
      </c>
      <c r="D49142" s="158">
        <v>21.32</v>
      </c>
      <c r="E49142" s="158">
        <v>7033</v>
      </c>
      <c r="F49142" s="151"/>
      <c r="G49142" s="158"/>
    </row>
    <row r="49143" spans="1:7" x14ac:dyDescent="0.3">
      <c r="A49143" s="151">
        <v>42346</v>
      </c>
      <c r="B49143" s="98">
        <v>0.33333333333333331</v>
      </c>
      <c r="C49143" s="158" t="s">
        <v>119</v>
      </c>
      <c r="D49143" s="158">
        <v>21.21</v>
      </c>
      <c r="E49143" s="158">
        <v>6909</v>
      </c>
      <c r="F49143" s="151"/>
      <c r="G49143" s="158"/>
    </row>
    <row r="49144" spans="1:7" x14ac:dyDescent="0.3">
      <c r="A49144" s="151">
        <v>42346</v>
      </c>
      <c r="B49144" s="98">
        <v>0.34375</v>
      </c>
      <c r="C49144" s="158" t="s">
        <v>119</v>
      </c>
      <c r="D49144" s="158">
        <v>21.06</v>
      </c>
      <c r="E49144" s="158">
        <v>6730</v>
      </c>
      <c r="F49144" s="151"/>
      <c r="G49144" s="158"/>
    </row>
    <row r="49145" spans="1:7" x14ac:dyDescent="0.3">
      <c r="A49145" s="151">
        <v>42346</v>
      </c>
      <c r="B49145" s="98">
        <v>0.35416666666666669</v>
      </c>
      <c r="C49145" s="158" t="s">
        <v>119</v>
      </c>
      <c r="D49145" s="158">
        <v>21</v>
      </c>
      <c r="E49145" s="158">
        <v>6584</v>
      </c>
      <c r="F49145" s="151"/>
      <c r="G49145" s="158"/>
    </row>
    <row r="49146" spans="1:7" x14ac:dyDescent="0.3">
      <c r="A49146" s="151">
        <v>42346</v>
      </c>
      <c r="B49146" s="98">
        <v>0.36458333333333331</v>
      </c>
      <c r="C49146" s="158" t="s">
        <v>119</v>
      </c>
      <c r="D49146" s="158">
        <v>20.9</v>
      </c>
      <c r="E49146" s="158">
        <v>6476</v>
      </c>
      <c r="F49146" s="151"/>
      <c r="G49146" s="158"/>
    </row>
    <row r="49147" spans="1:7" x14ac:dyDescent="0.3">
      <c r="A49147" s="151">
        <v>42346</v>
      </c>
      <c r="B49147" s="98">
        <v>0.375</v>
      </c>
      <c r="C49147" s="158" t="s">
        <v>119</v>
      </c>
      <c r="D49147" s="158">
        <v>20.88</v>
      </c>
      <c r="E49147" s="158">
        <v>6431</v>
      </c>
      <c r="F49147" s="151"/>
      <c r="G49147" s="158"/>
    </row>
    <row r="49148" spans="1:7" x14ac:dyDescent="0.3">
      <c r="A49148" s="151">
        <v>42346</v>
      </c>
      <c r="B49148" s="98">
        <v>0.38541666666666669</v>
      </c>
      <c r="C49148" s="158" t="s">
        <v>119</v>
      </c>
      <c r="D49148" s="158">
        <v>20.86</v>
      </c>
      <c r="E49148" s="158">
        <v>6398</v>
      </c>
      <c r="F49148" s="151"/>
      <c r="G49148" s="158"/>
    </row>
    <row r="49149" spans="1:7" x14ac:dyDescent="0.3">
      <c r="A49149" s="151">
        <v>42346</v>
      </c>
      <c r="B49149" s="98">
        <v>0.39583333333333331</v>
      </c>
      <c r="C49149" s="158" t="s">
        <v>119</v>
      </c>
      <c r="D49149" s="158">
        <v>20.86</v>
      </c>
      <c r="E49149" s="158">
        <v>6342</v>
      </c>
      <c r="F49149" s="151"/>
      <c r="G49149" s="158"/>
    </row>
    <row r="49150" spans="1:7" x14ac:dyDescent="0.3">
      <c r="A49150" s="151">
        <v>42346</v>
      </c>
      <c r="B49150" s="98">
        <v>0.40625</v>
      </c>
      <c r="C49150" s="158" t="s">
        <v>119</v>
      </c>
      <c r="D49150" s="158">
        <v>20.86</v>
      </c>
      <c r="E49150" s="158">
        <v>6272</v>
      </c>
      <c r="F49150" s="151"/>
      <c r="G49150" s="158"/>
    </row>
    <row r="49151" spans="1:7" x14ac:dyDescent="0.3">
      <c r="A49151" s="151">
        <v>42346</v>
      </c>
      <c r="B49151" s="98">
        <v>0.41666666666666669</v>
      </c>
      <c r="C49151" s="158" t="s">
        <v>119</v>
      </c>
      <c r="D49151" s="158">
        <v>20.82</v>
      </c>
      <c r="E49151" s="158">
        <v>6234</v>
      </c>
      <c r="F49151" s="151"/>
      <c r="G49151" s="158"/>
    </row>
    <row r="49152" spans="1:7" x14ac:dyDescent="0.3">
      <c r="A49152" s="151">
        <v>42346</v>
      </c>
      <c r="B49152" s="98">
        <v>0.42708333333333331</v>
      </c>
      <c r="C49152" s="158" t="s">
        <v>119</v>
      </c>
      <c r="D49152" s="158">
        <v>20.8</v>
      </c>
      <c r="E49152" s="158">
        <v>6225</v>
      </c>
      <c r="F49152" s="151"/>
      <c r="G49152" s="158"/>
    </row>
    <row r="49153" spans="1:7" x14ac:dyDescent="0.3">
      <c r="A49153" s="151">
        <v>42346</v>
      </c>
      <c r="B49153" s="98">
        <v>0.4375</v>
      </c>
      <c r="C49153" s="158" t="s">
        <v>119</v>
      </c>
      <c r="D49153" s="158">
        <v>20.8</v>
      </c>
      <c r="E49153" s="158">
        <v>6228</v>
      </c>
      <c r="F49153" s="151"/>
      <c r="G49153" s="158"/>
    </row>
    <row r="49154" spans="1:7" x14ac:dyDescent="0.3">
      <c r="A49154" s="151">
        <v>42346</v>
      </c>
      <c r="B49154" s="98">
        <v>0.44791666666666669</v>
      </c>
      <c r="C49154" s="158" t="s">
        <v>119</v>
      </c>
      <c r="D49154" s="158">
        <v>20.89</v>
      </c>
      <c r="E49154" s="158">
        <v>6439</v>
      </c>
      <c r="F49154" s="151"/>
      <c r="G49154" s="158"/>
    </row>
    <row r="49155" spans="1:7" x14ac:dyDescent="0.3">
      <c r="A49155" s="151">
        <v>42346</v>
      </c>
      <c r="B49155" s="98">
        <v>0.45833333333333331</v>
      </c>
      <c r="C49155" s="158" t="s">
        <v>119</v>
      </c>
      <c r="D49155" s="158">
        <v>20.9</v>
      </c>
      <c r="E49155" s="158">
        <v>6415</v>
      </c>
      <c r="F49155" s="151"/>
      <c r="G49155" s="158"/>
    </row>
    <row r="49156" spans="1:7" x14ac:dyDescent="0.3">
      <c r="A49156" s="151">
        <v>42346</v>
      </c>
      <c r="B49156" s="98">
        <v>0.46875</v>
      </c>
      <c r="C49156" s="158" t="s">
        <v>119</v>
      </c>
      <c r="D49156" s="158">
        <v>20.87</v>
      </c>
      <c r="E49156" s="158">
        <v>6366</v>
      </c>
      <c r="F49156" s="151"/>
      <c r="G49156" s="158"/>
    </row>
    <row r="49157" spans="1:7" x14ac:dyDescent="0.3">
      <c r="A49157" s="151">
        <v>42346</v>
      </c>
      <c r="B49157" s="98">
        <v>0.47916666666666669</v>
      </c>
      <c r="C49157" s="158" t="s">
        <v>119</v>
      </c>
      <c r="D49157" s="158">
        <v>20.9</v>
      </c>
      <c r="E49157" s="158">
        <v>6434</v>
      </c>
      <c r="F49157" s="151"/>
      <c r="G49157" s="158"/>
    </row>
    <row r="49158" spans="1:7" x14ac:dyDescent="0.3">
      <c r="A49158" s="151">
        <v>42346</v>
      </c>
      <c r="B49158" s="98">
        <v>0.48958333333333331</v>
      </c>
      <c r="C49158" s="158" t="s">
        <v>119</v>
      </c>
      <c r="D49158" s="158">
        <v>20.94</v>
      </c>
      <c r="E49158" s="158">
        <v>6431</v>
      </c>
      <c r="F49158" s="151"/>
      <c r="G49158" s="158"/>
    </row>
    <row r="49159" spans="1:7" x14ac:dyDescent="0.3">
      <c r="A49159" s="151">
        <v>42346</v>
      </c>
      <c r="B49159" s="98">
        <v>0.5</v>
      </c>
      <c r="C49159" s="158" t="s">
        <v>120</v>
      </c>
      <c r="D49159" s="158">
        <v>20.97</v>
      </c>
      <c r="E49159" s="158">
        <v>6412</v>
      </c>
      <c r="F49159" s="151"/>
      <c r="G49159" s="158"/>
    </row>
    <row r="49160" spans="1:7" x14ac:dyDescent="0.3">
      <c r="A49160" s="151">
        <v>42346</v>
      </c>
      <c r="B49160" s="98">
        <v>0.51041666666666663</v>
      </c>
      <c r="C49160" s="158" t="s">
        <v>120</v>
      </c>
      <c r="D49160" s="158">
        <v>21.04</v>
      </c>
      <c r="E49160" s="158">
        <v>6428</v>
      </c>
      <c r="F49160" s="151"/>
      <c r="G49160" s="158"/>
    </row>
    <row r="49161" spans="1:7" x14ac:dyDescent="0.3">
      <c r="A49161" s="151">
        <v>42346</v>
      </c>
      <c r="B49161" s="98">
        <v>0.52083333333333337</v>
      </c>
      <c r="C49161" s="158" t="s">
        <v>120</v>
      </c>
      <c r="D49161" s="158">
        <v>21.13</v>
      </c>
      <c r="E49161" s="158">
        <v>6492</v>
      </c>
      <c r="F49161" s="151"/>
      <c r="G49161" s="158"/>
    </row>
    <row r="49162" spans="1:7" x14ac:dyDescent="0.3">
      <c r="A49162" s="151">
        <v>42346</v>
      </c>
      <c r="B49162" s="98">
        <v>0.53125</v>
      </c>
      <c r="C49162" s="158" t="s">
        <v>120</v>
      </c>
      <c r="D49162" s="158">
        <v>21.2</v>
      </c>
      <c r="E49162" s="158">
        <v>6678</v>
      </c>
      <c r="F49162" s="151"/>
      <c r="G49162" s="158"/>
    </row>
    <row r="49163" spans="1:7" x14ac:dyDescent="0.3">
      <c r="A49163" s="151">
        <v>42346</v>
      </c>
      <c r="B49163" s="98">
        <v>4.1666666666666664E-2</v>
      </c>
      <c r="C49163" s="158" t="s">
        <v>120</v>
      </c>
      <c r="D49163" s="158">
        <v>21.2</v>
      </c>
      <c r="E49163" s="158">
        <v>6608</v>
      </c>
      <c r="F49163" s="151"/>
      <c r="G49163" s="158"/>
    </row>
    <row r="49164" spans="1:7" x14ac:dyDescent="0.3">
      <c r="A49164" s="151">
        <v>42346</v>
      </c>
      <c r="B49164" s="98">
        <v>5.2083333333333336E-2</v>
      </c>
      <c r="C49164" s="158" t="s">
        <v>120</v>
      </c>
      <c r="D49164" s="158">
        <v>21.25</v>
      </c>
      <c r="E49164" s="158">
        <v>6698</v>
      </c>
      <c r="F49164" s="151"/>
      <c r="G49164" s="158"/>
    </row>
    <row r="49165" spans="1:7" x14ac:dyDescent="0.3">
      <c r="A49165" s="151">
        <v>42346</v>
      </c>
      <c r="B49165" s="98">
        <v>6.25E-2</v>
      </c>
      <c r="C49165" s="158" t="s">
        <v>120</v>
      </c>
      <c r="D49165" s="158">
        <v>21.28</v>
      </c>
      <c r="E49165" s="158">
        <v>6707</v>
      </c>
      <c r="F49165" s="151"/>
      <c r="G49165" s="158"/>
    </row>
    <row r="49166" spans="1:7" x14ac:dyDescent="0.3">
      <c r="A49166" s="151">
        <v>42346</v>
      </c>
      <c r="B49166" s="98">
        <v>7.2916666666666671E-2</v>
      </c>
      <c r="C49166" s="158" t="s">
        <v>120</v>
      </c>
      <c r="D49166" s="158">
        <v>21.28</v>
      </c>
      <c r="E49166" s="158">
        <v>6594</v>
      </c>
      <c r="F49166" s="151"/>
      <c r="G49166" s="158"/>
    </row>
    <row r="49167" spans="1:7" x14ac:dyDescent="0.3">
      <c r="A49167" s="151">
        <v>42346</v>
      </c>
      <c r="B49167" s="98">
        <v>8.3333333333333329E-2</v>
      </c>
      <c r="C49167" s="158" t="s">
        <v>120</v>
      </c>
      <c r="D49167" s="158">
        <v>21.29</v>
      </c>
      <c r="E49167" s="158">
        <v>6566</v>
      </c>
      <c r="F49167" s="151"/>
      <c r="G49167" s="158"/>
    </row>
    <row r="49168" spans="1:7" x14ac:dyDescent="0.3">
      <c r="A49168" s="151">
        <v>42346</v>
      </c>
      <c r="B49168" s="98">
        <v>9.375E-2</v>
      </c>
      <c r="C49168" s="158" t="s">
        <v>120</v>
      </c>
      <c r="D49168" s="158">
        <v>21.35</v>
      </c>
      <c r="E49168" s="158">
        <v>6612</v>
      </c>
      <c r="F49168" s="151"/>
      <c r="G49168" s="158"/>
    </row>
    <row r="49169" spans="1:7" x14ac:dyDescent="0.3">
      <c r="A49169" s="151">
        <v>42346</v>
      </c>
      <c r="B49169" s="98">
        <v>0.10416666666666667</v>
      </c>
      <c r="C49169" s="158" t="s">
        <v>120</v>
      </c>
      <c r="D49169" s="158">
        <v>21.43</v>
      </c>
      <c r="E49169" s="158">
        <v>6562</v>
      </c>
      <c r="F49169" s="151"/>
      <c r="G49169" s="158"/>
    </row>
    <row r="49170" spans="1:7" x14ac:dyDescent="0.3">
      <c r="A49170" s="151">
        <v>42346</v>
      </c>
      <c r="B49170" s="98">
        <v>0.11458333333333333</v>
      </c>
      <c r="C49170" s="158" t="s">
        <v>120</v>
      </c>
      <c r="D49170" s="158">
        <v>21.49</v>
      </c>
      <c r="E49170" s="158">
        <v>6591</v>
      </c>
      <c r="F49170" s="151"/>
      <c r="G49170" s="158"/>
    </row>
    <row r="49171" spans="1:7" x14ac:dyDescent="0.3">
      <c r="A49171" s="151">
        <v>42346</v>
      </c>
      <c r="B49171" s="98">
        <v>0.125</v>
      </c>
      <c r="C49171" s="158" t="s">
        <v>120</v>
      </c>
      <c r="D49171" s="158">
        <v>21.52</v>
      </c>
      <c r="E49171" s="158">
        <v>6614</v>
      </c>
      <c r="F49171" s="151"/>
      <c r="G49171" s="158"/>
    </row>
    <row r="49172" spans="1:7" x14ac:dyDescent="0.3">
      <c r="A49172" s="151">
        <v>42346</v>
      </c>
      <c r="B49172" s="98">
        <v>0.13541666666666666</v>
      </c>
      <c r="C49172" s="158" t="s">
        <v>120</v>
      </c>
      <c r="D49172" s="158">
        <v>21.58</v>
      </c>
      <c r="E49172" s="158">
        <v>6958</v>
      </c>
      <c r="F49172" s="151"/>
      <c r="G49172" s="158"/>
    </row>
    <row r="49173" spans="1:7" x14ac:dyDescent="0.3">
      <c r="A49173" s="151">
        <v>42346</v>
      </c>
      <c r="B49173" s="98">
        <v>0.14583333333333334</v>
      </c>
      <c r="C49173" s="158" t="s">
        <v>120</v>
      </c>
      <c r="D49173" s="158">
        <v>21.65</v>
      </c>
      <c r="E49173" s="158">
        <v>7585</v>
      </c>
      <c r="F49173" s="151"/>
      <c r="G49173" s="158"/>
    </row>
    <row r="49174" spans="1:7" x14ac:dyDescent="0.3">
      <c r="A49174" s="151">
        <v>42346</v>
      </c>
      <c r="B49174" s="98">
        <v>0.15625</v>
      </c>
      <c r="C49174" s="158" t="s">
        <v>120</v>
      </c>
      <c r="D49174" s="158">
        <v>21.68</v>
      </c>
      <c r="E49174" s="158">
        <v>7324</v>
      </c>
      <c r="F49174" s="151"/>
      <c r="G49174" s="158"/>
    </row>
    <row r="49175" spans="1:7" x14ac:dyDescent="0.3">
      <c r="A49175" s="151">
        <v>42346</v>
      </c>
      <c r="B49175" s="98">
        <v>0.16666666666666666</v>
      </c>
      <c r="C49175" s="158" t="s">
        <v>120</v>
      </c>
      <c r="D49175" s="158">
        <v>21.66</v>
      </c>
      <c r="E49175" s="158">
        <v>6947</v>
      </c>
      <c r="F49175" s="151"/>
      <c r="G49175" s="158"/>
    </row>
    <row r="49176" spans="1:7" x14ac:dyDescent="0.3">
      <c r="A49176" s="151">
        <v>42346</v>
      </c>
      <c r="B49176" s="98">
        <v>0.17708333333333334</v>
      </c>
      <c r="C49176" s="158" t="s">
        <v>120</v>
      </c>
      <c r="D49176" s="158">
        <v>21.63</v>
      </c>
      <c r="E49176" s="158">
        <v>6808</v>
      </c>
      <c r="F49176" s="151"/>
      <c r="G49176" s="158"/>
    </row>
    <row r="49177" spans="1:7" x14ac:dyDescent="0.3">
      <c r="A49177" s="151">
        <v>42346</v>
      </c>
      <c r="B49177" s="98">
        <v>0.1875</v>
      </c>
      <c r="C49177" s="158" t="s">
        <v>120</v>
      </c>
      <c r="D49177" s="158">
        <v>21.64</v>
      </c>
      <c r="E49177" s="158">
        <v>6554</v>
      </c>
      <c r="F49177" s="151"/>
      <c r="G49177" s="158"/>
    </row>
    <row r="49178" spans="1:7" x14ac:dyDescent="0.3">
      <c r="A49178" s="151">
        <v>42346</v>
      </c>
      <c r="B49178" s="98">
        <v>0.19791666666666666</v>
      </c>
      <c r="C49178" s="158" t="s">
        <v>120</v>
      </c>
      <c r="D49178" s="158">
        <v>21.65</v>
      </c>
      <c r="E49178" s="158">
        <v>6495</v>
      </c>
      <c r="F49178" s="151"/>
      <c r="G49178" s="158"/>
    </row>
    <row r="49179" spans="1:7" x14ac:dyDescent="0.3">
      <c r="A49179" s="151">
        <v>42346</v>
      </c>
      <c r="B49179" s="98">
        <v>0.20833333333333334</v>
      </c>
      <c r="C49179" s="158" t="s">
        <v>120</v>
      </c>
      <c r="D49179" s="158">
        <v>21.65</v>
      </c>
      <c r="E49179" s="158">
        <v>6456</v>
      </c>
      <c r="F49179" s="151"/>
      <c r="G49179" s="158"/>
    </row>
    <row r="49180" spans="1:7" x14ac:dyDescent="0.3">
      <c r="A49180" s="151">
        <v>42346</v>
      </c>
      <c r="B49180" s="98">
        <v>0.21875</v>
      </c>
      <c r="C49180" s="158" t="s">
        <v>120</v>
      </c>
      <c r="D49180" s="158">
        <v>21.71</v>
      </c>
      <c r="E49180" s="158">
        <v>6436</v>
      </c>
      <c r="F49180" s="151"/>
      <c r="G49180" s="158"/>
    </row>
    <row r="49181" spans="1:7" x14ac:dyDescent="0.3">
      <c r="A49181" s="151">
        <v>42346</v>
      </c>
      <c r="B49181" s="98">
        <v>0.22916666666666666</v>
      </c>
      <c r="C49181" s="158" t="s">
        <v>120</v>
      </c>
      <c r="D49181" s="158">
        <v>21.76</v>
      </c>
      <c r="E49181" s="158">
        <v>6419</v>
      </c>
      <c r="F49181" s="151"/>
      <c r="G49181" s="158"/>
    </row>
    <row r="49182" spans="1:7" x14ac:dyDescent="0.3">
      <c r="A49182" s="151">
        <v>42346</v>
      </c>
      <c r="B49182" s="98">
        <v>0.23958333333333334</v>
      </c>
      <c r="C49182" s="158" t="s">
        <v>120</v>
      </c>
      <c r="D49182" s="158">
        <v>21.78</v>
      </c>
      <c r="E49182" s="158">
        <v>6370</v>
      </c>
      <c r="F49182" s="151"/>
      <c r="G49182" s="158"/>
    </row>
    <row r="49183" spans="1:7" x14ac:dyDescent="0.3">
      <c r="A49183" s="151">
        <v>42346</v>
      </c>
      <c r="B49183" s="98">
        <v>0.25</v>
      </c>
      <c r="C49183" s="158" t="s">
        <v>120</v>
      </c>
      <c r="D49183" s="158">
        <v>21.78</v>
      </c>
      <c r="E49183" s="158">
        <v>6393</v>
      </c>
      <c r="F49183" s="151"/>
      <c r="G49183" s="158"/>
    </row>
    <row r="49184" spans="1:7" x14ac:dyDescent="0.3">
      <c r="A49184" s="151">
        <v>42346</v>
      </c>
      <c r="B49184" s="98">
        <v>0.26041666666666669</v>
      </c>
      <c r="C49184" s="158" t="s">
        <v>120</v>
      </c>
      <c r="D49184" s="158">
        <v>21.78</v>
      </c>
      <c r="E49184" s="158">
        <v>6450</v>
      </c>
      <c r="F49184" s="151"/>
      <c r="G49184" s="158"/>
    </row>
    <row r="49185" spans="1:7" x14ac:dyDescent="0.3">
      <c r="A49185" s="151">
        <v>42346</v>
      </c>
      <c r="B49185" s="98">
        <v>0.27083333333333331</v>
      </c>
      <c r="C49185" s="158" t="s">
        <v>120</v>
      </c>
      <c r="D49185" s="158">
        <v>21.74</v>
      </c>
      <c r="E49185" s="158">
        <v>6499</v>
      </c>
      <c r="F49185" s="151"/>
      <c r="G49185" s="158"/>
    </row>
    <row r="49186" spans="1:7" x14ac:dyDescent="0.3">
      <c r="A49186" s="151">
        <v>42346</v>
      </c>
      <c r="B49186" s="98">
        <v>0.28125</v>
      </c>
      <c r="C49186" s="158" t="s">
        <v>120</v>
      </c>
      <c r="D49186" s="158">
        <v>21.71</v>
      </c>
      <c r="E49186" s="158">
        <v>6534</v>
      </c>
      <c r="F49186" s="151"/>
      <c r="G49186" s="158"/>
    </row>
    <row r="49187" spans="1:7" x14ac:dyDescent="0.3">
      <c r="A49187" s="151">
        <v>42346</v>
      </c>
      <c r="B49187" s="98">
        <v>0.29166666666666669</v>
      </c>
      <c r="C49187" s="158" t="s">
        <v>120</v>
      </c>
      <c r="D49187" s="158">
        <v>21.7</v>
      </c>
      <c r="E49187" s="158">
        <v>6661</v>
      </c>
      <c r="F49187" s="151"/>
      <c r="G49187" s="158"/>
    </row>
    <row r="49188" spans="1:7" x14ac:dyDescent="0.3">
      <c r="A49188" s="151">
        <v>42346</v>
      </c>
      <c r="B49188" s="98">
        <v>0.30208333333333331</v>
      </c>
      <c r="C49188" s="158" t="s">
        <v>120</v>
      </c>
      <c r="D49188" s="158">
        <v>21.71</v>
      </c>
      <c r="E49188" s="158">
        <v>6725</v>
      </c>
      <c r="F49188" s="151"/>
      <c r="G49188" s="158"/>
    </row>
    <row r="49189" spans="1:7" x14ac:dyDescent="0.3">
      <c r="A49189" s="151">
        <v>42346</v>
      </c>
      <c r="B49189" s="98">
        <v>0.3125</v>
      </c>
      <c r="C49189" s="158" t="s">
        <v>120</v>
      </c>
      <c r="D49189" s="158">
        <v>21.71</v>
      </c>
      <c r="E49189" s="158">
        <v>6755</v>
      </c>
      <c r="F49189" s="151"/>
      <c r="G49189" s="158"/>
    </row>
    <row r="49190" spans="1:7" x14ac:dyDescent="0.3">
      <c r="A49190" s="151">
        <v>42346</v>
      </c>
      <c r="B49190" s="98">
        <v>0.32291666666666669</v>
      </c>
      <c r="C49190" s="158" t="s">
        <v>120</v>
      </c>
      <c r="D49190" s="158">
        <v>21.72</v>
      </c>
      <c r="E49190" s="158">
        <v>7064</v>
      </c>
      <c r="F49190" s="151"/>
      <c r="G49190" s="158"/>
    </row>
    <row r="49191" spans="1:7" x14ac:dyDescent="0.3">
      <c r="A49191" s="151">
        <v>42346</v>
      </c>
      <c r="B49191" s="98">
        <v>0.33333333333333331</v>
      </c>
      <c r="C49191" s="158" t="s">
        <v>120</v>
      </c>
      <c r="D49191" s="158">
        <v>21.73</v>
      </c>
      <c r="E49191" s="158">
        <v>7774</v>
      </c>
      <c r="F49191" s="151"/>
      <c r="G49191" s="158"/>
    </row>
    <row r="49192" spans="1:7" x14ac:dyDescent="0.3">
      <c r="A49192" s="151">
        <v>42346</v>
      </c>
      <c r="B49192" s="98">
        <v>0.34375</v>
      </c>
      <c r="C49192" s="158" t="s">
        <v>120</v>
      </c>
      <c r="D49192" s="158">
        <v>21.73</v>
      </c>
      <c r="E49192" s="158">
        <v>7493</v>
      </c>
      <c r="F49192" s="151"/>
      <c r="G49192" s="158"/>
    </row>
    <row r="49193" spans="1:7" x14ac:dyDescent="0.3">
      <c r="A49193" s="151">
        <v>42346</v>
      </c>
      <c r="B49193" s="98">
        <v>0.35416666666666669</v>
      </c>
      <c r="C49193" s="158" t="s">
        <v>120</v>
      </c>
      <c r="D49193" s="158">
        <v>21.72</v>
      </c>
      <c r="E49193" s="158">
        <v>7408</v>
      </c>
      <c r="F49193" s="151"/>
      <c r="G49193" s="158"/>
    </row>
    <row r="49194" spans="1:7" x14ac:dyDescent="0.3">
      <c r="A49194" s="151">
        <v>42346</v>
      </c>
      <c r="B49194" s="98">
        <v>0.36458333333333331</v>
      </c>
      <c r="C49194" s="158" t="s">
        <v>120</v>
      </c>
      <c r="D49194" s="158">
        <v>21.73</v>
      </c>
      <c r="E49194" s="158">
        <v>7862</v>
      </c>
      <c r="F49194" s="151"/>
      <c r="G49194" s="158"/>
    </row>
    <row r="49195" spans="1:7" x14ac:dyDescent="0.3">
      <c r="A49195" s="151">
        <v>42346</v>
      </c>
      <c r="B49195" s="98">
        <v>0.375</v>
      </c>
      <c r="C49195" s="158" t="s">
        <v>120</v>
      </c>
      <c r="D49195" s="158">
        <v>21.73</v>
      </c>
      <c r="E49195" s="158">
        <v>8420</v>
      </c>
      <c r="F49195" s="151"/>
      <c r="G49195" s="158"/>
    </row>
    <row r="49196" spans="1:7" x14ac:dyDescent="0.3">
      <c r="A49196" s="151">
        <v>42346</v>
      </c>
      <c r="B49196" s="98">
        <v>0.38541666666666669</v>
      </c>
      <c r="C49196" s="158" t="s">
        <v>120</v>
      </c>
      <c r="D49196" s="158">
        <v>21.67</v>
      </c>
      <c r="E49196" s="158">
        <v>8036</v>
      </c>
      <c r="F49196" s="151"/>
      <c r="G49196" s="158"/>
    </row>
    <row r="49197" spans="1:7" x14ac:dyDescent="0.3">
      <c r="A49197" s="151">
        <v>42346</v>
      </c>
      <c r="B49197" s="98">
        <v>0.39583333333333331</v>
      </c>
      <c r="C49197" s="158" t="s">
        <v>120</v>
      </c>
      <c r="D49197" s="158">
        <v>21.64</v>
      </c>
      <c r="E49197" s="158">
        <v>7827</v>
      </c>
      <c r="F49197" s="151"/>
      <c r="G49197" s="158"/>
    </row>
    <row r="49198" spans="1:7" x14ac:dyDescent="0.3">
      <c r="A49198" s="151">
        <v>42346</v>
      </c>
      <c r="B49198" s="98">
        <v>0.40625</v>
      </c>
      <c r="C49198" s="158" t="s">
        <v>120</v>
      </c>
      <c r="D49198" s="158">
        <v>21.62</v>
      </c>
      <c r="E49198" s="158">
        <v>7884</v>
      </c>
      <c r="F49198" s="151"/>
      <c r="G49198" s="158"/>
    </row>
    <row r="49199" spans="1:7" x14ac:dyDescent="0.3">
      <c r="A49199" s="151">
        <v>42346</v>
      </c>
      <c r="B49199" s="98">
        <v>0.41666666666666669</v>
      </c>
      <c r="C49199" s="158" t="s">
        <v>120</v>
      </c>
      <c r="D49199" s="158">
        <v>21.61</v>
      </c>
      <c r="E49199" s="158">
        <v>8066</v>
      </c>
      <c r="F49199" s="151"/>
      <c r="G49199" s="158"/>
    </row>
    <row r="49200" spans="1:7" x14ac:dyDescent="0.3">
      <c r="A49200" s="151">
        <v>42346</v>
      </c>
      <c r="B49200" s="98">
        <v>0.42708333333333331</v>
      </c>
      <c r="C49200" s="158" t="s">
        <v>120</v>
      </c>
      <c r="D49200" s="158">
        <v>21.6</v>
      </c>
      <c r="E49200" s="158">
        <v>8404</v>
      </c>
      <c r="F49200" s="151"/>
      <c r="G49200" s="158"/>
    </row>
    <row r="49201" spans="1:7" x14ac:dyDescent="0.3">
      <c r="A49201" s="151">
        <v>42346</v>
      </c>
      <c r="B49201" s="98">
        <v>0.4375</v>
      </c>
      <c r="C49201" s="158" t="s">
        <v>120</v>
      </c>
      <c r="D49201" s="158">
        <v>21.59</v>
      </c>
      <c r="E49201" s="158">
        <v>8519</v>
      </c>
      <c r="F49201" s="151"/>
      <c r="G49201" s="158"/>
    </row>
    <row r="49202" spans="1:7" x14ac:dyDescent="0.3">
      <c r="A49202" s="151">
        <v>42346</v>
      </c>
      <c r="B49202" s="98">
        <v>0.44791666666666669</v>
      </c>
      <c r="C49202" s="158" t="s">
        <v>120</v>
      </c>
      <c r="D49202" s="158">
        <v>21.57</v>
      </c>
      <c r="E49202" s="158">
        <v>8608</v>
      </c>
      <c r="F49202" s="151"/>
      <c r="G49202" s="158"/>
    </row>
    <row r="49203" spans="1:7" x14ac:dyDescent="0.3">
      <c r="A49203" s="151">
        <v>42346</v>
      </c>
      <c r="B49203" s="98">
        <v>0.45833333333333331</v>
      </c>
      <c r="C49203" s="158" t="s">
        <v>120</v>
      </c>
      <c r="D49203" s="158">
        <v>21.56</v>
      </c>
      <c r="E49203" s="158">
        <v>8527</v>
      </c>
      <c r="F49203" s="151"/>
      <c r="G49203" s="158"/>
    </row>
    <row r="49204" spans="1:7" x14ac:dyDescent="0.3">
      <c r="A49204" s="151">
        <v>42346</v>
      </c>
      <c r="B49204" s="98">
        <v>0.46875</v>
      </c>
      <c r="C49204" s="158" t="s">
        <v>120</v>
      </c>
      <c r="D49204" s="158">
        <v>21.57</v>
      </c>
      <c r="E49204" s="158">
        <v>8928</v>
      </c>
      <c r="F49204" s="151"/>
      <c r="G49204" s="158"/>
    </row>
    <row r="49205" spans="1:7" x14ac:dyDescent="0.3">
      <c r="A49205" s="151">
        <v>42346</v>
      </c>
      <c r="B49205" s="98">
        <v>0.47916666666666669</v>
      </c>
      <c r="C49205" s="158" t="s">
        <v>120</v>
      </c>
      <c r="D49205" s="158">
        <v>21.55</v>
      </c>
      <c r="E49205" s="158">
        <v>9261</v>
      </c>
      <c r="F49205" s="151"/>
      <c r="G49205" s="158"/>
    </row>
    <row r="49206" spans="1:7" x14ac:dyDescent="0.3">
      <c r="A49206" s="151">
        <v>42346</v>
      </c>
      <c r="B49206" s="98">
        <v>0.48958333333333331</v>
      </c>
      <c r="C49206" s="158" t="s">
        <v>120</v>
      </c>
      <c r="D49206" s="158">
        <v>21.56</v>
      </c>
      <c r="E49206" s="158">
        <v>9312</v>
      </c>
      <c r="F49206" s="151"/>
      <c r="G49206" s="158"/>
    </row>
    <row r="49207" spans="1:7" x14ac:dyDescent="0.3">
      <c r="A49207" s="151">
        <v>42347</v>
      </c>
      <c r="B49207" s="98">
        <v>0.5</v>
      </c>
      <c r="C49207" s="158" t="s">
        <v>119</v>
      </c>
      <c r="D49207" s="158">
        <v>21.56</v>
      </c>
      <c r="E49207" s="158">
        <v>9352</v>
      </c>
      <c r="F49207" s="151"/>
      <c r="G49207" s="158"/>
    </row>
    <row r="49208" spans="1:7" x14ac:dyDescent="0.3">
      <c r="A49208" s="151">
        <v>42347</v>
      </c>
      <c r="B49208" s="98">
        <v>0.51041666666666663</v>
      </c>
      <c r="C49208" s="158" t="s">
        <v>119</v>
      </c>
      <c r="D49208" s="158">
        <v>21.55</v>
      </c>
      <c r="E49208" s="158">
        <v>9607</v>
      </c>
      <c r="F49208" s="151"/>
      <c r="G49208" s="158"/>
    </row>
    <row r="49209" spans="1:7" x14ac:dyDescent="0.3">
      <c r="A49209" s="151">
        <v>42347</v>
      </c>
      <c r="B49209" s="98">
        <v>0.52083333333333337</v>
      </c>
      <c r="C49209" s="158" t="s">
        <v>119</v>
      </c>
      <c r="D49209" s="158">
        <v>21.55</v>
      </c>
      <c r="E49209" s="158">
        <v>9489</v>
      </c>
      <c r="F49209" s="151"/>
      <c r="G49209" s="158"/>
    </row>
    <row r="49210" spans="1:7" x14ac:dyDescent="0.3">
      <c r="A49210" s="151">
        <v>42347</v>
      </c>
      <c r="B49210" s="98">
        <v>0.53125</v>
      </c>
      <c r="C49210" s="158" t="s">
        <v>119</v>
      </c>
      <c r="D49210" s="158">
        <v>21.54</v>
      </c>
      <c r="E49210" s="158">
        <v>9687</v>
      </c>
      <c r="F49210" s="151"/>
      <c r="G49210" s="158"/>
    </row>
    <row r="49211" spans="1:7" x14ac:dyDescent="0.3">
      <c r="A49211" s="151">
        <v>42347</v>
      </c>
      <c r="B49211" s="98">
        <v>4.1666666666666664E-2</v>
      </c>
      <c r="C49211" s="158" t="s">
        <v>119</v>
      </c>
      <c r="D49211" s="158">
        <v>21.53</v>
      </c>
      <c r="E49211" s="158">
        <v>9756</v>
      </c>
      <c r="F49211" s="151"/>
      <c r="G49211" s="158"/>
    </row>
    <row r="49212" spans="1:7" x14ac:dyDescent="0.3">
      <c r="A49212" s="151">
        <v>42347</v>
      </c>
      <c r="B49212" s="98">
        <v>5.2083333333333336E-2</v>
      </c>
      <c r="C49212" s="158" t="s">
        <v>119</v>
      </c>
      <c r="D49212" s="158">
        <v>21.51</v>
      </c>
      <c r="E49212" s="158">
        <v>9212</v>
      </c>
      <c r="F49212" s="151"/>
      <c r="G49212" s="158"/>
    </row>
    <row r="49213" spans="1:7" x14ac:dyDescent="0.3">
      <c r="A49213" s="151">
        <v>42347</v>
      </c>
      <c r="B49213" s="98">
        <v>6.25E-2</v>
      </c>
      <c r="C49213" s="158" t="s">
        <v>119</v>
      </c>
      <c r="D49213" s="158">
        <v>21.52</v>
      </c>
      <c r="E49213" s="158">
        <v>9668</v>
      </c>
      <c r="F49213" s="151"/>
      <c r="G49213" s="158"/>
    </row>
    <row r="49214" spans="1:7" x14ac:dyDescent="0.3">
      <c r="A49214" s="151">
        <v>42347</v>
      </c>
      <c r="B49214" s="98">
        <v>7.2916666666666671E-2</v>
      </c>
      <c r="C49214" s="158" t="s">
        <v>119</v>
      </c>
      <c r="D49214" s="158">
        <v>21.5</v>
      </c>
      <c r="E49214" s="158">
        <v>9555</v>
      </c>
      <c r="F49214" s="151"/>
      <c r="G49214" s="158"/>
    </row>
    <row r="49215" spans="1:7" x14ac:dyDescent="0.3">
      <c r="A49215" s="151">
        <v>42347</v>
      </c>
      <c r="B49215" s="98">
        <v>8.3333333333333329E-2</v>
      </c>
      <c r="C49215" s="158" t="s">
        <v>119</v>
      </c>
      <c r="D49215" s="158">
        <v>21.45</v>
      </c>
      <c r="E49215" s="158">
        <v>8668</v>
      </c>
      <c r="F49215" s="151"/>
      <c r="G49215" s="158"/>
    </row>
    <row r="49216" spans="1:7" x14ac:dyDescent="0.3">
      <c r="A49216" s="151">
        <v>42347</v>
      </c>
      <c r="B49216" s="98">
        <v>9.375E-2</v>
      </c>
      <c r="C49216" s="158" t="s">
        <v>119</v>
      </c>
      <c r="D49216" s="158">
        <v>21.42</v>
      </c>
      <c r="E49216" s="158">
        <v>8594</v>
      </c>
      <c r="F49216" s="151"/>
      <c r="G49216" s="158"/>
    </row>
    <row r="49217" spans="1:7" x14ac:dyDescent="0.3">
      <c r="A49217" s="151">
        <v>42347</v>
      </c>
      <c r="B49217" s="98">
        <v>0.10416666666666667</v>
      </c>
      <c r="C49217" s="158" t="s">
        <v>119</v>
      </c>
      <c r="D49217" s="158">
        <v>21.38</v>
      </c>
      <c r="E49217" s="158">
        <v>8688</v>
      </c>
      <c r="F49217" s="151"/>
      <c r="G49217" s="158"/>
    </row>
    <row r="49218" spans="1:7" x14ac:dyDescent="0.3">
      <c r="A49218" s="151">
        <v>42347</v>
      </c>
      <c r="B49218" s="98">
        <v>0.11458333333333333</v>
      </c>
      <c r="C49218" s="158" t="s">
        <v>119</v>
      </c>
      <c r="D49218" s="158">
        <v>21.37</v>
      </c>
      <c r="E49218" s="158">
        <v>8647</v>
      </c>
      <c r="F49218" s="151"/>
      <c r="G49218" s="158"/>
    </row>
    <row r="49219" spans="1:7" x14ac:dyDescent="0.3">
      <c r="A49219" s="151">
        <v>42347</v>
      </c>
      <c r="B49219" s="98">
        <v>0.125</v>
      </c>
      <c r="C49219" s="158" t="s">
        <v>119</v>
      </c>
      <c r="D49219" s="158">
        <v>21.37</v>
      </c>
      <c r="E49219" s="158">
        <v>8586</v>
      </c>
      <c r="F49219" s="151"/>
      <c r="G49219" s="158"/>
    </row>
    <row r="49220" spans="1:7" x14ac:dyDescent="0.3">
      <c r="A49220" s="151">
        <v>42347</v>
      </c>
      <c r="B49220" s="98">
        <v>0.13541666666666666</v>
      </c>
      <c r="C49220" s="158" t="s">
        <v>119</v>
      </c>
      <c r="D49220" s="158">
        <v>21.36</v>
      </c>
      <c r="E49220" s="158">
        <v>8565</v>
      </c>
      <c r="F49220" s="151"/>
      <c r="G49220" s="158"/>
    </row>
    <row r="49221" spans="1:7" x14ac:dyDescent="0.3">
      <c r="A49221" s="151">
        <v>42347</v>
      </c>
      <c r="B49221" s="98">
        <v>0.14583333333333334</v>
      </c>
      <c r="C49221" s="158" t="s">
        <v>119</v>
      </c>
      <c r="D49221" s="158">
        <v>21.36</v>
      </c>
      <c r="E49221" s="158">
        <v>8696</v>
      </c>
      <c r="F49221" s="151"/>
      <c r="G49221" s="158"/>
    </row>
    <row r="49222" spans="1:7" x14ac:dyDescent="0.3">
      <c r="A49222" s="151">
        <v>42347</v>
      </c>
      <c r="B49222" s="98">
        <v>0.15625</v>
      </c>
      <c r="C49222" s="158" t="s">
        <v>119</v>
      </c>
      <c r="D49222" s="158">
        <v>21.42</v>
      </c>
      <c r="E49222" s="158">
        <v>8921</v>
      </c>
      <c r="F49222" s="151"/>
      <c r="G49222" s="158"/>
    </row>
    <row r="49223" spans="1:7" x14ac:dyDescent="0.3">
      <c r="A49223" s="151">
        <v>42347</v>
      </c>
      <c r="B49223" s="98">
        <v>0.16666666666666666</v>
      </c>
      <c r="C49223" s="158" t="s">
        <v>119</v>
      </c>
      <c r="D49223" s="158">
        <v>21.4</v>
      </c>
      <c r="E49223" s="158">
        <v>8554</v>
      </c>
      <c r="F49223" s="151"/>
      <c r="G49223" s="158"/>
    </row>
    <row r="49224" spans="1:7" x14ac:dyDescent="0.3">
      <c r="A49224" s="151">
        <v>42347</v>
      </c>
      <c r="B49224" s="98">
        <v>0.17708333333333334</v>
      </c>
      <c r="C49224" s="158" t="s">
        <v>119</v>
      </c>
      <c r="D49224" s="158">
        <v>21.41</v>
      </c>
      <c r="E49224" s="158">
        <v>8296</v>
      </c>
      <c r="F49224" s="151"/>
      <c r="G49224" s="158"/>
    </row>
    <row r="49225" spans="1:7" x14ac:dyDescent="0.3">
      <c r="A49225" s="151">
        <v>42347</v>
      </c>
      <c r="B49225" s="98">
        <v>0.1875</v>
      </c>
      <c r="C49225" s="158" t="s">
        <v>119</v>
      </c>
      <c r="D49225" s="158">
        <v>21.42</v>
      </c>
      <c r="E49225" s="158">
        <v>8013</v>
      </c>
      <c r="F49225" s="151"/>
      <c r="G49225" s="158"/>
    </row>
    <row r="49226" spans="1:7" x14ac:dyDescent="0.3">
      <c r="A49226" s="151">
        <v>42347</v>
      </c>
      <c r="B49226" s="98">
        <v>0.19791666666666666</v>
      </c>
      <c r="C49226" s="158" t="s">
        <v>119</v>
      </c>
      <c r="D49226" s="158">
        <v>21.43</v>
      </c>
      <c r="E49226" s="158">
        <v>7752</v>
      </c>
      <c r="F49226" s="151"/>
      <c r="G49226" s="158"/>
    </row>
    <row r="49227" spans="1:7" x14ac:dyDescent="0.3">
      <c r="A49227" s="151">
        <v>42347</v>
      </c>
      <c r="B49227" s="98">
        <v>0.20833333333333334</v>
      </c>
      <c r="C49227" s="158" t="s">
        <v>119</v>
      </c>
      <c r="D49227" s="158">
        <v>21.42</v>
      </c>
      <c r="E49227" s="158">
        <v>7604</v>
      </c>
      <c r="F49227" s="151"/>
      <c r="G49227" s="158"/>
    </row>
    <row r="49228" spans="1:7" x14ac:dyDescent="0.3">
      <c r="A49228" s="151">
        <v>42347</v>
      </c>
      <c r="B49228" s="98">
        <v>0.21875</v>
      </c>
      <c r="C49228" s="158" t="s">
        <v>119</v>
      </c>
      <c r="D49228" s="158">
        <v>21.41</v>
      </c>
      <c r="E49228" s="158">
        <v>7558</v>
      </c>
      <c r="F49228" s="151"/>
      <c r="G49228" s="158"/>
    </row>
    <row r="49229" spans="1:7" x14ac:dyDescent="0.3">
      <c r="A49229" s="151">
        <v>42347</v>
      </c>
      <c r="B49229" s="98">
        <v>0.22916666666666666</v>
      </c>
      <c r="C49229" s="158" t="s">
        <v>119</v>
      </c>
      <c r="D49229" s="158">
        <v>21.41</v>
      </c>
      <c r="E49229" s="158">
        <v>7540</v>
      </c>
      <c r="F49229" s="151"/>
      <c r="G49229" s="158"/>
    </row>
    <row r="49230" spans="1:7" x14ac:dyDescent="0.3">
      <c r="A49230" s="151">
        <v>42347</v>
      </c>
      <c r="B49230" s="98">
        <v>0.23958333333333334</v>
      </c>
      <c r="C49230" s="158" t="s">
        <v>119</v>
      </c>
      <c r="D49230" s="158">
        <v>21.41</v>
      </c>
      <c r="E49230" s="158">
        <v>7589</v>
      </c>
      <c r="F49230" s="151"/>
      <c r="G49230" s="158"/>
    </row>
    <row r="49231" spans="1:7" x14ac:dyDescent="0.3">
      <c r="A49231" s="151">
        <v>42347</v>
      </c>
      <c r="B49231" s="98">
        <v>0.25</v>
      </c>
      <c r="C49231" s="158" t="s">
        <v>119</v>
      </c>
      <c r="D49231" s="158">
        <v>21.42</v>
      </c>
      <c r="E49231" s="158">
        <v>7638</v>
      </c>
      <c r="F49231" s="151"/>
      <c r="G49231" s="158"/>
    </row>
    <row r="49232" spans="1:7" x14ac:dyDescent="0.3">
      <c r="A49232" s="151">
        <v>42347</v>
      </c>
      <c r="B49232" s="98">
        <v>0.26041666666666669</v>
      </c>
      <c r="C49232" s="158" t="s">
        <v>119</v>
      </c>
      <c r="D49232" s="158">
        <v>21.42</v>
      </c>
      <c r="E49232" s="158">
        <v>7698</v>
      </c>
      <c r="F49232" s="151"/>
      <c r="G49232" s="158"/>
    </row>
    <row r="49233" spans="1:7" x14ac:dyDescent="0.3">
      <c r="A49233" s="151">
        <v>42347</v>
      </c>
      <c r="B49233" s="98">
        <v>0.27083333333333331</v>
      </c>
      <c r="C49233" s="158" t="s">
        <v>119</v>
      </c>
      <c r="D49233" s="158">
        <v>21.41</v>
      </c>
      <c r="E49233" s="158">
        <v>7730</v>
      </c>
      <c r="F49233" s="151"/>
      <c r="G49233" s="158"/>
    </row>
    <row r="49234" spans="1:7" x14ac:dyDescent="0.3">
      <c r="A49234" s="151">
        <v>42347</v>
      </c>
      <c r="B49234" s="98">
        <v>0.28125</v>
      </c>
      <c r="C49234" s="158" t="s">
        <v>119</v>
      </c>
      <c r="D49234" s="158">
        <v>21.4</v>
      </c>
      <c r="E49234" s="158">
        <v>7747</v>
      </c>
      <c r="F49234" s="151"/>
      <c r="G49234" s="158"/>
    </row>
    <row r="49235" spans="1:7" x14ac:dyDescent="0.3">
      <c r="A49235" s="151">
        <v>42347</v>
      </c>
      <c r="B49235" s="98">
        <v>0.29166666666666669</v>
      </c>
      <c r="C49235" s="158" t="s">
        <v>119</v>
      </c>
      <c r="D49235" s="158">
        <v>21.4</v>
      </c>
      <c r="E49235" s="158">
        <v>7729</v>
      </c>
      <c r="F49235" s="151"/>
      <c r="G49235" s="158"/>
    </row>
    <row r="49236" spans="1:7" x14ac:dyDescent="0.3">
      <c r="A49236" s="151">
        <v>42347</v>
      </c>
      <c r="B49236" s="98">
        <v>0.30208333333333331</v>
      </c>
      <c r="C49236" s="158" t="s">
        <v>119</v>
      </c>
      <c r="D49236" s="158">
        <v>21.41</v>
      </c>
      <c r="E49236" s="158">
        <v>7654</v>
      </c>
      <c r="F49236" s="151"/>
      <c r="G49236" s="158"/>
    </row>
    <row r="49237" spans="1:7" x14ac:dyDescent="0.3">
      <c r="A49237" s="151">
        <v>42347</v>
      </c>
      <c r="B49237" s="98">
        <v>0.3125</v>
      </c>
      <c r="C49237" s="158" t="s">
        <v>119</v>
      </c>
      <c r="D49237" s="158">
        <v>21.42</v>
      </c>
      <c r="E49237" s="158">
        <v>7602</v>
      </c>
      <c r="F49237" s="151"/>
      <c r="G49237" s="158"/>
    </row>
    <row r="49238" spans="1:7" x14ac:dyDescent="0.3">
      <c r="A49238" s="151">
        <v>42347</v>
      </c>
      <c r="B49238" s="98">
        <v>0.32291666666666669</v>
      </c>
      <c r="C49238" s="158" t="s">
        <v>119</v>
      </c>
      <c r="D49238" s="158">
        <v>21.42</v>
      </c>
      <c r="E49238" s="158">
        <v>7572</v>
      </c>
      <c r="F49238" s="151"/>
      <c r="G49238" s="158"/>
    </row>
    <row r="49239" spans="1:7" x14ac:dyDescent="0.3">
      <c r="A49239" s="151">
        <v>42347</v>
      </c>
      <c r="B49239" s="98">
        <v>0.33333333333333331</v>
      </c>
      <c r="C49239" s="158" t="s">
        <v>119</v>
      </c>
      <c r="D49239" s="158">
        <v>21.42</v>
      </c>
      <c r="E49239" s="158">
        <v>7579</v>
      </c>
      <c r="F49239" s="151"/>
      <c r="G49239" s="158"/>
    </row>
    <row r="49240" spans="1:7" x14ac:dyDescent="0.3">
      <c r="A49240" s="151">
        <v>42347</v>
      </c>
      <c r="B49240" s="98">
        <v>0.34375</v>
      </c>
      <c r="C49240" s="158" t="s">
        <v>119</v>
      </c>
      <c r="D49240" s="158">
        <v>21.42</v>
      </c>
      <c r="E49240" s="158">
        <v>7595</v>
      </c>
      <c r="F49240" s="151"/>
      <c r="G49240" s="158"/>
    </row>
    <row r="49241" spans="1:7" x14ac:dyDescent="0.3">
      <c r="A49241" s="151">
        <v>42347</v>
      </c>
      <c r="B49241" s="98">
        <v>0.35416666666666669</v>
      </c>
      <c r="C49241" s="158" t="s">
        <v>119</v>
      </c>
      <c r="D49241" s="158">
        <v>21.42</v>
      </c>
      <c r="E49241" s="158">
        <v>7619</v>
      </c>
      <c r="F49241" s="151"/>
      <c r="G49241" s="158"/>
    </row>
    <row r="49242" spans="1:7" x14ac:dyDescent="0.3">
      <c r="A49242" s="151">
        <v>42347</v>
      </c>
      <c r="B49242" s="98">
        <v>0.36458333333333331</v>
      </c>
      <c r="C49242" s="158" t="s">
        <v>119</v>
      </c>
      <c r="D49242" s="158">
        <v>21.41</v>
      </c>
      <c r="E49242" s="158">
        <v>7642</v>
      </c>
      <c r="F49242" s="151"/>
      <c r="G49242" s="158"/>
    </row>
    <row r="49243" spans="1:7" x14ac:dyDescent="0.3">
      <c r="A49243" s="151">
        <v>42347</v>
      </c>
      <c r="B49243" s="98">
        <v>0.375</v>
      </c>
      <c r="C49243" s="158" t="s">
        <v>119</v>
      </c>
      <c r="D49243" s="158">
        <v>21.41</v>
      </c>
      <c r="E49243" s="158">
        <v>7657</v>
      </c>
      <c r="F49243" s="151"/>
      <c r="G49243" s="158"/>
    </row>
    <row r="49244" spans="1:7" x14ac:dyDescent="0.3">
      <c r="A49244" s="151">
        <v>42347</v>
      </c>
      <c r="B49244" s="98">
        <v>0.38541666666666669</v>
      </c>
      <c r="C49244" s="158" t="s">
        <v>119</v>
      </c>
      <c r="D49244" s="158">
        <v>21.4</v>
      </c>
      <c r="E49244" s="158">
        <v>7619</v>
      </c>
      <c r="F49244" s="151"/>
      <c r="G49244" s="158"/>
    </row>
    <row r="49245" spans="1:7" x14ac:dyDescent="0.3">
      <c r="A49245" s="151">
        <v>42347</v>
      </c>
      <c r="B49245" s="98">
        <v>0.39583333333333331</v>
      </c>
      <c r="C49245" s="158" t="s">
        <v>119</v>
      </c>
      <c r="D49245" s="158">
        <v>21.41</v>
      </c>
      <c r="E49245" s="158">
        <v>7604</v>
      </c>
      <c r="F49245" s="151"/>
      <c r="G49245" s="158"/>
    </row>
    <row r="49246" spans="1:7" x14ac:dyDescent="0.3">
      <c r="A49246" s="151">
        <v>42347</v>
      </c>
      <c r="B49246" s="98">
        <v>0.40625</v>
      </c>
      <c r="C49246" s="158" t="s">
        <v>119</v>
      </c>
      <c r="D49246" s="158">
        <v>21.46</v>
      </c>
      <c r="E49246" s="158">
        <v>7425</v>
      </c>
      <c r="F49246" s="151"/>
      <c r="G49246" s="158"/>
    </row>
    <row r="49247" spans="1:7" x14ac:dyDescent="0.3">
      <c r="A49247" s="151">
        <v>42347</v>
      </c>
      <c r="B49247" s="98">
        <v>0.41666666666666669</v>
      </c>
      <c r="C49247" s="158" t="s">
        <v>119</v>
      </c>
      <c r="D49247" s="158">
        <v>21.5</v>
      </c>
      <c r="E49247" s="158">
        <v>7346</v>
      </c>
      <c r="F49247" s="151"/>
      <c r="G49247" s="158"/>
    </row>
    <row r="49248" spans="1:7" x14ac:dyDescent="0.3">
      <c r="A49248" s="151">
        <v>42347</v>
      </c>
      <c r="B49248" s="98">
        <v>0.42708333333333331</v>
      </c>
      <c r="C49248" s="158" t="s">
        <v>119</v>
      </c>
      <c r="D49248" s="158">
        <v>21.51</v>
      </c>
      <c r="E49248" s="158">
        <v>7653</v>
      </c>
      <c r="F49248" s="151"/>
      <c r="G49248" s="158"/>
    </row>
    <row r="49249" spans="1:7" x14ac:dyDescent="0.3">
      <c r="A49249" s="151">
        <v>42347</v>
      </c>
      <c r="B49249" s="98">
        <v>0.4375</v>
      </c>
      <c r="C49249" s="158" t="s">
        <v>119</v>
      </c>
      <c r="D49249" s="158">
        <v>21.54</v>
      </c>
      <c r="E49249" s="158">
        <v>7662</v>
      </c>
      <c r="F49249" s="151"/>
      <c r="G49249" s="158"/>
    </row>
    <row r="49250" spans="1:7" x14ac:dyDescent="0.3">
      <c r="A49250" s="151">
        <v>42347</v>
      </c>
      <c r="B49250" s="98">
        <v>0.44791666666666669</v>
      </c>
      <c r="C49250" s="158" t="s">
        <v>119</v>
      </c>
      <c r="D49250" s="158">
        <v>21.59</v>
      </c>
      <c r="E49250" s="158">
        <v>7892</v>
      </c>
      <c r="F49250" s="151"/>
      <c r="G49250" s="158"/>
    </row>
    <row r="49251" spans="1:7" x14ac:dyDescent="0.3">
      <c r="A49251" s="151">
        <v>42347</v>
      </c>
      <c r="B49251" s="98">
        <v>0.45833333333333331</v>
      </c>
      <c r="C49251" s="158" t="s">
        <v>119</v>
      </c>
      <c r="D49251" s="158">
        <v>21.68</v>
      </c>
      <c r="E49251" s="158">
        <v>8105</v>
      </c>
      <c r="F49251" s="151"/>
      <c r="G49251" s="158"/>
    </row>
    <row r="49252" spans="1:7" x14ac:dyDescent="0.3">
      <c r="A49252" s="151">
        <v>42347</v>
      </c>
      <c r="B49252" s="98">
        <v>0.46875</v>
      </c>
      <c r="C49252" s="158" t="s">
        <v>119</v>
      </c>
      <c r="D49252" s="158">
        <v>21.77</v>
      </c>
      <c r="E49252" s="158">
        <v>8602</v>
      </c>
      <c r="F49252" s="151"/>
      <c r="G49252" s="158"/>
    </row>
    <row r="49253" spans="1:7" x14ac:dyDescent="0.3">
      <c r="A49253" s="151">
        <v>42347</v>
      </c>
      <c r="B49253" s="98">
        <v>0.47916666666666669</v>
      </c>
      <c r="C49253" s="158" t="s">
        <v>119</v>
      </c>
      <c r="D49253" s="158">
        <v>21.9</v>
      </c>
      <c r="E49253" s="158">
        <v>8243</v>
      </c>
      <c r="F49253" s="151"/>
      <c r="G49253" s="158"/>
    </row>
    <row r="49254" spans="1:7" x14ac:dyDescent="0.3">
      <c r="A49254" s="151">
        <v>42347</v>
      </c>
      <c r="B49254" s="98">
        <v>0.48958333333333331</v>
      </c>
      <c r="C49254" s="158" t="s">
        <v>119</v>
      </c>
      <c r="D49254" s="158">
        <v>22.1</v>
      </c>
      <c r="E49254" s="158">
        <v>7956</v>
      </c>
      <c r="F49254" s="151"/>
      <c r="G49254" s="158"/>
    </row>
    <row r="49255" spans="1:7" x14ac:dyDescent="0.3">
      <c r="A49255" s="151">
        <v>42347</v>
      </c>
      <c r="B49255" s="98">
        <v>0.5</v>
      </c>
      <c r="C49255" s="158" t="s">
        <v>120</v>
      </c>
      <c r="D49255" s="158">
        <v>22.13</v>
      </c>
      <c r="E49255" s="158">
        <v>8644</v>
      </c>
      <c r="F49255" s="151"/>
      <c r="G49255" s="158"/>
    </row>
    <row r="49256" spans="1:7" x14ac:dyDescent="0.3">
      <c r="A49256" s="151">
        <v>42347</v>
      </c>
      <c r="B49256" s="98">
        <v>0.51041666666666663</v>
      </c>
      <c r="C49256" s="158" t="s">
        <v>120</v>
      </c>
      <c r="D49256" s="158">
        <v>22.08</v>
      </c>
      <c r="E49256" s="158">
        <v>9713</v>
      </c>
      <c r="F49256" s="151"/>
      <c r="G49256" s="158"/>
    </row>
    <row r="49257" spans="1:7" x14ac:dyDescent="0.3">
      <c r="A49257" s="151">
        <v>42347</v>
      </c>
      <c r="B49257" s="98">
        <v>0.52083333333333337</v>
      </c>
      <c r="C49257" s="158" t="s">
        <v>120</v>
      </c>
      <c r="D49257" s="158">
        <v>22.25</v>
      </c>
      <c r="E49257" s="158">
        <v>9380</v>
      </c>
      <c r="F49257" s="151"/>
      <c r="G49257" s="158"/>
    </row>
    <row r="49258" spans="1:7" x14ac:dyDescent="0.3">
      <c r="A49258" s="151">
        <v>42347</v>
      </c>
      <c r="B49258" s="98">
        <v>0.53125</v>
      </c>
      <c r="C49258" s="158" t="s">
        <v>120</v>
      </c>
      <c r="D49258" s="158">
        <v>22.28</v>
      </c>
      <c r="E49258" s="158">
        <v>9479</v>
      </c>
      <c r="F49258" s="151"/>
      <c r="G49258" s="158"/>
    </row>
    <row r="49259" spans="1:7" x14ac:dyDescent="0.3">
      <c r="A49259" s="151">
        <v>42347</v>
      </c>
      <c r="B49259" s="98">
        <v>4.1666666666666664E-2</v>
      </c>
      <c r="C49259" s="158" t="s">
        <v>120</v>
      </c>
      <c r="D49259" s="158">
        <v>22.51</v>
      </c>
      <c r="E49259" s="158">
        <v>9023</v>
      </c>
      <c r="F49259" s="151"/>
      <c r="G49259" s="158"/>
    </row>
    <row r="49260" spans="1:7" x14ac:dyDescent="0.3">
      <c r="A49260" s="151">
        <v>42347</v>
      </c>
      <c r="B49260" s="98">
        <v>5.2083333333333336E-2</v>
      </c>
      <c r="C49260" s="158" t="s">
        <v>120</v>
      </c>
      <c r="D49260" s="158">
        <v>22.7</v>
      </c>
      <c r="E49260" s="158">
        <v>8912</v>
      </c>
      <c r="F49260" s="151"/>
      <c r="G49260" s="158"/>
    </row>
    <row r="49261" spans="1:7" x14ac:dyDescent="0.3">
      <c r="A49261" s="151">
        <v>42347</v>
      </c>
      <c r="B49261" s="98">
        <v>6.25E-2</v>
      </c>
      <c r="C49261" s="158" t="s">
        <v>120</v>
      </c>
      <c r="D49261" s="158">
        <v>22.77</v>
      </c>
      <c r="E49261" s="158">
        <v>8812</v>
      </c>
      <c r="F49261" s="151"/>
      <c r="G49261" s="158"/>
    </row>
    <row r="49262" spans="1:7" x14ac:dyDescent="0.3">
      <c r="A49262" s="151">
        <v>42347</v>
      </c>
      <c r="B49262" s="98">
        <v>7.2916666666666671E-2</v>
      </c>
      <c r="C49262" s="158" t="s">
        <v>120</v>
      </c>
      <c r="D49262" s="158">
        <v>22.99</v>
      </c>
      <c r="E49262" s="158">
        <v>8611</v>
      </c>
      <c r="F49262" s="151"/>
      <c r="G49262" s="158"/>
    </row>
    <row r="49263" spans="1:7" x14ac:dyDescent="0.3">
      <c r="A49263" s="151">
        <v>42347</v>
      </c>
      <c r="B49263" s="98">
        <v>8.3333333333333329E-2</v>
      </c>
      <c r="C49263" s="158" t="s">
        <v>120</v>
      </c>
      <c r="D49263" s="158">
        <v>22.99</v>
      </c>
      <c r="E49263" s="158">
        <v>8514</v>
      </c>
      <c r="F49263" s="151"/>
      <c r="G49263" s="158"/>
    </row>
    <row r="49264" spans="1:7" x14ac:dyDescent="0.3">
      <c r="A49264" s="151">
        <v>42347</v>
      </c>
      <c r="B49264" s="98">
        <v>9.375E-2</v>
      </c>
      <c r="C49264" s="158" t="s">
        <v>120</v>
      </c>
      <c r="D49264" s="158">
        <v>22.96</v>
      </c>
      <c r="E49264" s="158">
        <v>8589</v>
      </c>
      <c r="F49264" s="151"/>
      <c r="G49264" s="158"/>
    </row>
    <row r="49265" spans="1:7" x14ac:dyDescent="0.3">
      <c r="A49265" s="151">
        <v>42347</v>
      </c>
      <c r="B49265" s="98">
        <v>0.10416666666666667</v>
      </c>
      <c r="C49265" s="158" t="s">
        <v>120</v>
      </c>
      <c r="D49265" s="158">
        <v>23.05</v>
      </c>
      <c r="E49265" s="158">
        <v>8429</v>
      </c>
      <c r="F49265" s="151"/>
      <c r="G49265" s="158"/>
    </row>
    <row r="49266" spans="1:7" x14ac:dyDescent="0.3">
      <c r="A49266" s="151">
        <v>42347</v>
      </c>
      <c r="B49266" s="98">
        <v>0.11458333333333333</v>
      </c>
      <c r="C49266" s="158" t="s">
        <v>120</v>
      </c>
      <c r="D49266" s="158">
        <v>23.46</v>
      </c>
      <c r="E49266" s="158">
        <v>8521</v>
      </c>
      <c r="F49266" s="151"/>
      <c r="G49266" s="158"/>
    </row>
    <row r="49267" spans="1:7" x14ac:dyDescent="0.3">
      <c r="A49267" s="151">
        <v>42347</v>
      </c>
      <c r="B49267" s="98">
        <v>0.125</v>
      </c>
      <c r="C49267" s="158" t="s">
        <v>120</v>
      </c>
      <c r="D49267" s="158">
        <v>23.46</v>
      </c>
      <c r="E49267" s="158">
        <v>8772</v>
      </c>
      <c r="F49267" s="151"/>
      <c r="G49267" s="158"/>
    </row>
    <row r="49268" spans="1:7" x14ac:dyDescent="0.3">
      <c r="A49268" s="151">
        <v>42347</v>
      </c>
      <c r="B49268" s="98">
        <v>0.13541666666666666</v>
      </c>
      <c r="C49268" s="158" t="s">
        <v>120</v>
      </c>
      <c r="D49268" s="158">
        <v>23.56</v>
      </c>
      <c r="E49268" s="158">
        <v>8916</v>
      </c>
      <c r="F49268" s="151"/>
      <c r="G49268" s="158"/>
    </row>
    <row r="49269" spans="1:7" x14ac:dyDescent="0.3">
      <c r="A49269" s="151">
        <v>42347</v>
      </c>
      <c r="B49269" s="98">
        <v>0.14583333333333334</v>
      </c>
      <c r="C49269" s="158" t="s">
        <v>120</v>
      </c>
      <c r="D49269" s="158">
        <v>23.46</v>
      </c>
      <c r="E49269" s="158">
        <v>9041</v>
      </c>
      <c r="F49269" s="151"/>
      <c r="G49269" s="158"/>
    </row>
    <row r="49270" spans="1:7" x14ac:dyDescent="0.3">
      <c r="A49270" s="151">
        <v>42347</v>
      </c>
      <c r="B49270" s="98">
        <v>0.15625</v>
      </c>
      <c r="C49270" s="158" t="s">
        <v>120</v>
      </c>
      <c r="D49270" s="158">
        <v>23.19</v>
      </c>
      <c r="E49270" s="158">
        <v>9224</v>
      </c>
      <c r="F49270" s="151"/>
      <c r="G49270" s="158"/>
    </row>
    <row r="49271" spans="1:7" x14ac:dyDescent="0.3">
      <c r="A49271" s="151">
        <v>42347</v>
      </c>
      <c r="B49271" s="98">
        <v>0.16666666666666666</v>
      </c>
      <c r="C49271" s="158" t="s">
        <v>120</v>
      </c>
      <c r="D49271" s="158">
        <v>23.17</v>
      </c>
      <c r="E49271" s="158">
        <v>9182</v>
      </c>
      <c r="F49271" s="151"/>
      <c r="G49271" s="158"/>
    </row>
    <row r="49272" spans="1:7" x14ac:dyDescent="0.3">
      <c r="A49272" s="151">
        <v>42347</v>
      </c>
      <c r="B49272" s="98">
        <v>0.17708333333333334</v>
      </c>
      <c r="C49272" s="158" t="s">
        <v>120</v>
      </c>
      <c r="D49272" s="158">
        <v>23.03</v>
      </c>
      <c r="E49272" s="158">
        <v>9537</v>
      </c>
      <c r="F49272" s="151"/>
      <c r="G49272" s="158"/>
    </row>
    <row r="49273" spans="1:7" x14ac:dyDescent="0.3">
      <c r="A49273" s="151">
        <v>42347</v>
      </c>
      <c r="B49273" s="98">
        <v>0.1875</v>
      </c>
      <c r="C49273" s="158" t="s">
        <v>120</v>
      </c>
      <c r="D49273" s="158">
        <v>23.04</v>
      </c>
      <c r="E49273" s="158">
        <v>9447</v>
      </c>
      <c r="F49273" s="151"/>
      <c r="G49273" s="158"/>
    </row>
    <row r="49274" spans="1:7" x14ac:dyDescent="0.3">
      <c r="A49274" s="151">
        <v>42347</v>
      </c>
      <c r="B49274" s="98">
        <v>0.19791666666666666</v>
      </c>
      <c r="C49274" s="158" t="s">
        <v>120</v>
      </c>
      <c r="D49274" s="158">
        <v>23.18</v>
      </c>
      <c r="E49274" s="158">
        <v>8930</v>
      </c>
      <c r="F49274" s="151"/>
      <c r="G49274" s="158"/>
    </row>
    <row r="49275" spans="1:7" x14ac:dyDescent="0.3">
      <c r="A49275" s="151">
        <v>42347</v>
      </c>
      <c r="B49275" s="98">
        <v>0.20833333333333334</v>
      </c>
      <c r="C49275" s="158" t="s">
        <v>120</v>
      </c>
      <c r="D49275" s="158">
        <v>23.15</v>
      </c>
      <c r="E49275" s="158">
        <v>8548</v>
      </c>
      <c r="F49275" s="151"/>
      <c r="G49275" s="158"/>
    </row>
    <row r="49276" spans="1:7" x14ac:dyDescent="0.3">
      <c r="A49276" s="151">
        <v>42347</v>
      </c>
      <c r="B49276" s="98">
        <v>0.21875</v>
      </c>
      <c r="C49276" s="158" t="s">
        <v>120</v>
      </c>
      <c r="D49276" s="158">
        <v>22.62</v>
      </c>
      <c r="E49276" s="158">
        <v>8987</v>
      </c>
      <c r="F49276" s="151"/>
      <c r="G49276" s="158"/>
    </row>
    <row r="49277" spans="1:7" x14ac:dyDescent="0.3">
      <c r="A49277" s="151">
        <v>42347</v>
      </c>
      <c r="B49277" s="98">
        <v>0.22916666666666666</v>
      </c>
      <c r="C49277" s="158" t="s">
        <v>120</v>
      </c>
      <c r="D49277" s="158">
        <v>23.25</v>
      </c>
      <c r="E49277" s="158">
        <v>8550</v>
      </c>
      <c r="F49277" s="151"/>
      <c r="G49277" s="158"/>
    </row>
    <row r="49278" spans="1:7" x14ac:dyDescent="0.3">
      <c r="A49278" s="151">
        <v>42347</v>
      </c>
      <c r="B49278" s="98">
        <v>0.23958333333333334</v>
      </c>
      <c r="C49278" s="158" t="s">
        <v>120</v>
      </c>
      <c r="D49278" s="158">
        <v>23.29</v>
      </c>
      <c r="E49278" s="158">
        <v>8666</v>
      </c>
      <c r="F49278" s="151"/>
      <c r="G49278" s="158"/>
    </row>
    <row r="49279" spans="1:7" x14ac:dyDescent="0.3">
      <c r="A49279" s="151">
        <v>42347</v>
      </c>
      <c r="B49279" s="98">
        <v>0.25</v>
      </c>
      <c r="C49279" s="158" t="s">
        <v>120</v>
      </c>
      <c r="D49279" s="158">
        <v>24.02</v>
      </c>
      <c r="E49279" s="158">
        <v>7592</v>
      </c>
      <c r="F49279" s="151"/>
      <c r="G49279" s="158"/>
    </row>
    <row r="49280" spans="1:7" x14ac:dyDescent="0.3">
      <c r="A49280" s="151">
        <v>42347</v>
      </c>
      <c r="B49280" s="98">
        <v>0.26041666666666669</v>
      </c>
      <c r="C49280" s="158" t="s">
        <v>120</v>
      </c>
      <c r="D49280" s="158">
        <v>24</v>
      </c>
      <c r="E49280" s="158">
        <v>7208</v>
      </c>
      <c r="F49280" s="151"/>
      <c r="G49280" s="158"/>
    </row>
    <row r="49281" spans="1:7" x14ac:dyDescent="0.3">
      <c r="A49281" s="151">
        <v>42347</v>
      </c>
      <c r="B49281" s="98">
        <v>0.27083333333333331</v>
      </c>
      <c r="C49281" s="158" t="s">
        <v>120</v>
      </c>
      <c r="D49281" s="158">
        <v>23.44</v>
      </c>
      <c r="E49281" s="158">
        <v>7407</v>
      </c>
      <c r="F49281" s="151"/>
      <c r="G49281" s="158"/>
    </row>
    <row r="49282" spans="1:7" x14ac:dyDescent="0.3">
      <c r="A49282" s="151">
        <v>42347</v>
      </c>
      <c r="B49282" s="98">
        <v>0.28125</v>
      </c>
      <c r="C49282" s="158" t="s">
        <v>120</v>
      </c>
      <c r="D49282" s="158">
        <v>23.15</v>
      </c>
      <c r="E49282" s="158">
        <v>7724</v>
      </c>
      <c r="F49282" s="151"/>
      <c r="G49282" s="158"/>
    </row>
    <row r="49283" spans="1:7" x14ac:dyDescent="0.3">
      <c r="A49283" s="151">
        <v>42347</v>
      </c>
      <c r="B49283" s="98">
        <v>0.29166666666666669</v>
      </c>
      <c r="C49283" s="158" t="s">
        <v>120</v>
      </c>
      <c r="D49283" s="158">
        <v>23.19</v>
      </c>
      <c r="E49283" s="158">
        <v>7710</v>
      </c>
      <c r="F49283" s="151"/>
      <c r="G49283" s="158"/>
    </row>
    <row r="49284" spans="1:7" x14ac:dyDescent="0.3">
      <c r="A49284" s="151">
        <v>42347</v>
      </c>
      <c r="B49284" s="98">
        <v>0.30208333333333331</v>
      </c>
      <c r="C49284" s="158" t="s">
        <v>120</v>
      </c>
      <c r="D49284" s="158">
        <v>23.27</v>
      </c>
      <c r="E49284" s="158">
        <v>7774</v>
      </c>
      <c r="F49284" s="151"/>
      <c r="G49284" s="158"/>
    </row>
    <row r="49285" spans="1:7" x14ac:dyDescent="0.3">
      <c r="A49285" s="151">
        <v>42347</v>
      </c>
      <c r="B49285" s="98">
        <v>0.3125</v>
      </c>
      <c r="C49285" s="158" t="s">
        <v>120</v>
      </c>
      <c r="D49285" s="158">
        <v>23.28</v>
      </c>
      <c r="E49285" s="158">
        <v>7742</v>
      </c>
      <c r="F49285" s="151"/>
      <c r="G49285" s="158"/>
    </row>
    <row r="49286" spans="1:7" x14ac:dyDescent="0.3">
      <c r="A49286" s="151">
        <v>42347</v>
      </c>
      <c r="B49286" s="98">
        <v>0.32291666666666669</v>
      </c>
      <c r="C49286" s="158" t="s">
        <v>120</v>
      </c>
      <c r="D49286" s="158">
        <v>23.28</v>
      </c>
      <c r="E49286" s="158">
        <v>7694</v>
      </c>
      <c r="F49286" s="151"/>
      <c r="G49286" s="158"/>
    </row>
    <row r="49287" spans="1:7" x14ac:dyDescent="0.3">
      <c r="A49287" s="151">
        <v>42347</v>
      </c>
      <c r="B49287" s="98">
        <v>0.33333333333333331</v>
      </c>
      <c r="C49287" s="158" t="s">
        <v>120</v>
      </c>
      <c r="D49287" s="158">
        <v>23.45</v>
      </c>
      <c r="E49287" s="158">
        <v>7464</v>
      </c>
      <c r="F49287" s="151"/>
      <c r="G49287" s="158"/>
    </row>
    <row r="49288" spans="1:7" x14ac:dyDescent="0.3">
      <c r="A49288" s="151">
        <v>42347</v>
      </c>
      <c r="B49288" s="98">
        <v>0.34375</v>
      </c>
      <c r="C49288" s="158" t="s">
        <v>120</v>
      </c>
      <c r="D49288" s="158">
        <v>23.46</v>
      </c>
      <c r="E49288" s="158">
        <v>7295</v>
      </c>
      <c r="F49288" s="151"/>
      <c r="G49288" s="158"/>
    </row>
    <row r="49289" spans="1:7" x14ac:dyDescent="0.3">
      <c r="A49289" s="151">
        <v>42347</v>
      </c>
      <c r="B49289" s="98">
        <v>0.35416666666666669</v>
      </c>
      <c r="C49289" s="158" t="s">
        <v>120</v>
      </c>
      <c r="D49289" s="158">
        <v>23.42</v>
      </c>
      <c r="E49289" s="158">
        <v>7270</v>
      </c>
      <c r="F49289" s="151"/>
      <c r="G49289" s="158"/>
    </row>
    <row r="49290" spans="1:7" x14ac:dyDescent="0.3">
      <c r="A49290" s="151">
        <v>42347</v>
      </c>
      <c r="B49290" s="98">
        <v>0.36458333333333331</v>
      </c>
      <c r="C49290" s="158" t="s">
        <v>120</v>
      </c>
      <c r="D49290" s="158">
        <v>23.37</v>
      </c>
      <c r="E49290" s="158">
        <v>7285</v>
      </c>
      <c r="F49290" s="151"/>
      <c r="G49290" s="158"/>
    </row>
    <row r="49291" spans="1:7" x14ac:dyDescent="0.3">
      <c r="A49291" s="151">
        <v>42347</v>
      </c>
      <c r="B49291" s="98">
        <v>0.375</v>
      </c>
      <c r="C49291" s="158" t="s">
        <v>120</v>
      </c>
      <c r="D49291" s="158">
        <v>23.34</v>
      </c>
      <c r="E49291" s="158">
        <v>7274</v>
      </c>
      <c r="F49291" s="151"/>
      <c r="G49291" s="158"/>
    </row>
    <row r="49292" spans="1:7" x14ac:dyDescent="0.3">
      <c r="A49292" s="151">
        <v>42347</v>
      </c>
      <c r="B49292" s="98">
        <v>0.38541666666666669</v>
      </c>
      <c r="C49292" s="158" t="s">
        <v>120</v>
      </c>
      <c r="D49292" s="158">
        <v>23.21</v>
      </c>
      <c r="E49292" s="158">
        <v>7600</v>
      </c>
      <c r="F49292" s="151"/>
      <c r="G49292" s="158"/>
    </row>
    <row r="49293" spans="1:7" x14ac:dyDescent="0.3">
      <c r="A49293" s="151">
        <v>42347</v>
      </c>
      <c r="B49293" s="98">
        <v>0.39583333333333331</v>
      </c>
      <c r="C49293" s="158" t="s">
        <v>120</v>
      </c>
      <c r="D49293" s="158">
        <v>22.99</v>
      </c>
      <c r="E49293" s="158">
        <v>8624</v>
      </c>
      <c r="F49293" s="151"/>
      <c r="G49293" s="158"/>
    </row>
    <row r="49294" spans="1:7" x14ac:dyDescent="0.3">
      <c r="A49294" s="151">
        <v>42347</v>
      </c>
      <c r="B49294" s="98">
        <v>0.40625</v>
      </c>
      <c r="C49294" s="158" t="s">
        <v>120</v>
      </c>
      <c r="D49294" s="158">
        <v>22.94</v>
      </c>
      <c r="E49294" s="158">
        <v>8730</v>
      </c>
      <c r="F49294" s="151"/>
      <c r="G49294" s="158"/>
    </row>
    <row r="49295" spans="1:7" x14ac:dyDescent="0.3">
      <c r="A49295" s="151">
        <v>42347</v>
      </c>
      <c r="B49295" s="98">
        <v>0.41666666666666669</v>
      </c>
      <c r="C49295" s="158" t="s">
        <v>120</v>
      </c>
      <c r="D49295" s="158">
        <v>22.93</v>
      </c>
      <c r="E49295" s="158">
        <v>8726</v>
      </c>
      <c r="F49295" s="151"/>
      <c r="G49295" s="158"/>
    </row>
    <row r="49296" spans="1:7" x14ac:dyDescent="0.3">
      <c r="A49296" s="151">
        <v>42347</v>
      </c>
      <c r="B49296" s="98">
        <v>0.42708333333333331</v>
      </c>
      <c r="C49296" s="158" t="s">
        <v>120</v>
      </c>
      <c r="D49296" s="158">
        <v>22.89</v>
      </c>
      <c r="E49296" s="158">
        <v>9018</v>
      </c>
      <c r="F49296" s="151"/>
      <c r="G49296" s="158"/>
    </row>
    <row r="49297" spans="1:7" x14ac:dyDescent="0.3">
      <c r="A49297" s="151">
        <v>42347</v>
      </c>
      <c r="B49297" s="98">
        <v>0.4375</v>
      </c>
      <c r="C49297" s="158" t="s">
        <v>120</v>
      </c>
      <c r="D49297" s="158">
        <v>22.69</v>
      </c>
      <c r="E49297" s="158">
        <v>9843</v>
      </c>
      <c r="F49297" s="151"/>
      <c r="G49297" s="158"/>
    </row>
    <row r="49298" spans="1:7" x14ac:dyDescent="0.3">
      <c r="A49298" s="151">
        <v>42347</v>
      </c>
      <c r="B49298" s="98">
        <v>0.44791666666666669</v>
      </c>
      <c r="C49298" s="158" t="s">
        <v>120</v>
      </c>
      <c r="D49298" s="158">
        <v>22.77</v>
      </c>
      <c r="E49298" s="158">
        <v>9269</v>
      </c>
      <c r="F49298" s="151"/>
      <c r="G49298" s="158"/>
    </row>
    <row r="49299" spans="1:7" x14ac:dyDescent="0.3">
      <c r="A49299" s="151">
        <v>42347</v>
      </c>
      <c r="B49299" s="98">
        <v>0.45833333333333331</v>
      </c>
      <c r="C49299" s="158" t="s">
        <v>120</v>
      </c>
      <c r="D49299" s="158">
        <v>22.79</v>
      </c>
      <c r="E49299" s="158">
        <v>9030</v>
      </c>
      <c r="F49299" s="151"/>
      <c r="G49299" s="158"/>
    </row>
    <row r="49300" spans="1:7" x14ac:dyDescent="0.3">
      <c r="A49300" s="151">
        <v>42347</v>
      </c>
      <c r="B49300" s="98">
        <v>0.46875</v>
      </c>
      <c r="C49300" s="158" t="s">
        <v>120</v>
      </c>
      <c r="D49300" s="158">
        <v>22.69</v>
      </c>
      <c r="E49300" s="158">
        <v>9795</v>
      </c>
      <c r="F49300" s="151"/>
      <c r="G49300" s="158"/>
    </row>
    <row r="49301" spans="1:7" x14ac:dyDescent="0.3">
      <c r="A49301" s="151">
        <v>42347</v>
      </c>
      <c r="B49301" s="98">
        <v>0.47916666666666669</v>
      </c>
      <c r="C49301" s="158" t="s">
        <v>120</v>
      </c>
      <c r="D49301" s="158">
        <v>22.69</v>
      </c>
      <c r="E49301" s="158">
        <v>9717</v>
      </c>
      <c r="F49301" s="151"/>
      <c r="G49301" s="158"/>
    </row>
    <row r="49302" spans="1:7" x14ac:dyDescent="0.3">
      <c r="A49302" s="151">
        <v>42347</v>
      </c>
      <c r="B49302" s="98">
        <v>0.48958333333333331</v>
      </c>
      <c r="C49302" s="158" t="s">
        <v>120</v>
      </c>
      <c r="D49302" s="158">
        <v>22.65</v>
      </c>
      <c r="E49302" s="158">
        <v>10122</v>
      </c>
      <c r="F49302" s="151"/>
      <c r="G49302" s="158"/>
    </row>
    <row r="49303" spans="1:7" x14ac:dyDescent="0.3">
      <c r="A49303" s="151">
        <v>42348</v>
      </c>
      <c r="B49303" s="98">
        <v>0.5</v>
      </c>
      <c r="C49303" s="158" t="s">
        <v>119</v>
      </c>
      <c r="D49303" s="158">
        <v>22.58</v>
      </c>
      <c r="E49303" s="158">
        <v>10511</v>
      </c>
      <c r="F49303" s="151"/>
      <c r="G49303" s="158"/>
    </row>
    <row r="49304" spans="1:7" x14ac:dyDescent="0.3">
      <c r="A49304" s="151">
        <v>42348</v>
      </c>
      <c r="B49304" s="98">
        <v>0.51041666666666663</v>
      </c>
      <c r="C49304" s="158" t="s">
        <v>119</v>
      </c>
      <c r="D49304" s="158">
        <v>22.51</v>
      </c>
      <c r="E49304" s="158">
        <v>10752</v>
      </c>
      <c r="F49304" s="151"/>
      <c r="G49304" s="158"/>
    </row>
    <row r="49305" spans="1:7" x14ac:dyDescent="0.3">
      <c r="A49305" s="151">
        <v>42348</v>
      </c>
      <c r="B49305" s="98">
        <v>0.52083333333333337</v>
      </c>
      <c r="C49305" s="158" t="s">
        <v>119</v>
      </c>
      <c r="D49305" s="158">
        <v>22.65</v>
      </c>
      <c r="E49305" s="158">
        <v>10066</v>
      </c>
      <c r="F49305" s="151"/>
      <c r="G49305" s="158"/>
    </row>
    <row r="49306" spans="1:7" x14ac:dyDescent="0.3">
      <c r="A49306" s="151">
        <v>42348</v>
      </c>
      <c r="B49306" s="98">
        <v>0.53125</v>
      </c>
      <c r="C49306" s="158" t="s">
        <v>119</v>
      </c>
      <c r="D49306" s="158">
        <v>22.86</v>
      </c>
      <c r="E49306" s="158">
        <v>8568</v>
      </c>
      <c r="F49306" s="151"/>
      <c r="G49306" s="158"/>
    </row>
    <row r="49307" spans="1:7" x14ac:dyDescent="0.3">
      <c r="A49307" s="151">
        <v>42348</v>
      </c>
      <c r="B49307" s="98">
        <v>4.1666666666666664E-2</v>
      </c>
      <c r="C49307" s="158" t="s">
        <v>119</v>
      </c>
      <c r="D49307" s="158">
        <v>22.73</v>
      </c>
      <c r="E49307" s="158">
        <v>8078</v>
      </c>
      <c r="F49307" s="151"/>
      <c r="G49307" s="158"/>
    </row>
    <row r="49308" spans="1:7" x14ac:dyDescent="0.3">
      <c r="A49308" s="151">
        <v>42348</v>
      </c>
      <c r="B49308" s="98">
        <v>5.2083333333333336E-2</v>
      </c>
      <c r="C49308" s="158" t="s">
        <v>119</v>
      </c>
      <c r="D49308" s="158">
        <v>22.63</v>
      </c>
      <c r="E49308" s="158">
        <v>8140</v>
      </c>
      <c r="F49308" s="151"/>
      <c r="G49308" s="158"/>
    </row>
    <row r="49309" spans="1:7" x14ac:dyDescent="0.3">
      <c r="A49309" s="151">
        <v>42348</v>
      </c>
      <c r="B49309" s="98">
        <v>6.25E-2</v>
      </c>
      <c r="C49309" s="158" t="s">
        <v>119</v>
      </c>
      <c r="D49309" s="158">
        <v>22.62</v>
      </c>
      <c r="E49309" s="158">
        <v>8132</v>
      </c>
      <c r="F49309" s="151"/>
      <c r="G49309" s="158"/>
    </row>
    <row r="49310" spans="1:7" x14ac:dyDescent="0.3">
      <c r="A49310" s="151">
        <v>42348</v>
      </c>
      <c r="B49310" s="98">
        <v>7.2916666666666671E-2</v>
      </c>
      <c r="C49310" s="158" t="s">
        <v>119</v>
      </c>
      <c r="D49310" s="158">
        <v>22.58</v>
      </c>
      <c r="E49310" s="158">
        <v>8095</v>
      </c>
      <c r="F49310" s="151"/>
      <c r="G49310" s="158"/>
    </row>
    <row r="49311" spans="1:7" x14ac:dyDescent="0.3">
      <c r="A49311" s="151">
        <v>42348</v>
      </c>
      <c r="B49311" s="98">
        <v>8.3333333333333329E-2</v>
      </c>
      <c r="C49311" s="158" t="s">
        <v>119</v>
      </c>
      <c r="D49311" s="158">
        <v>22.59</v>
      </c>
      <c r="E49311" s="158">
        <v>8137</v>
      </c>
      <c r="F49311" s="151"/>
      <c r="G49311" s="158"/>
    </row>
    <row r="49312" spans="1:7" x14ac:dyDescent="0.3">
      <c r="A49312" s="151">
        <v>42348</v>
      </c>
      <c r="B49312" s="98">
        <v>9.375E-2</v>
      </c>
      <c r="C49312" s="158" t="s">
        <v>119</v>
      </c>
      <c r="D49312" s="158">
        <v>22.53</v>
      </c>
      <c r="E49312" s="158">
        <v>8132</v>
      </c>
      <c r="F49312" s="151"/>
      <c r="G49312" s="158"/>
    </row>
    <row r="49313" spans="1:7" x14ac:dyDescent="0.3">
      <c r="A49313" s="151">
        <v>42348</v>
      </c>
      <c r="B49313" s="98">
        <v>0.10416666666666667</v>
      </c>
      <c r="C49313" s="158" t="s">
        <v>119</v>
      </c>
      <c r="D49313" s="158">
        <v>22.54</v>
      </c>
      <c r="E49313" s="158">
        <v>8093</v>
      </c>
      <c r="F49313" s="151"/>
      <c r="G49313" s="158"/>
    </row>
    <row r="49314" spans="1:7" x14ac:dyDescent="0.3">
      <c r="A49314" s="151">
        <v>42348</v>
      </c>
      <c r="B49314" s="98">
        <v>0.11458333333333333</v>
      </c>
      <c r="C49314" s="158" t="s">
        <v>119</v>
      </c>
      <c r="D49314" s="158">
        <v>22.49</v>
      </c>
      <c r="E49314" s="158">
        <v>8003</v>
      </c>
      <c r="F49314" s="151"/>
      <c r="G49314" s="158"/>
    </row>
    <row r="49315" spans="1:7" x14ac:dyDescent="0.3">
      <c r="A49315" s="151">
        <v>42348</v>
      </c>
      <c r="B49315" s="98">
        <v>0.125</v>
      </c>
      <c r="C49315" s="158" t="s">
        <v>119</v>
      </c>
      <c r="D49315" s="158">
        <v>22.47</v>
      </c>
      <c r="E49315" s="158">
        <v>7899</v>
      </c>
      <c r="F49315" s="151"/>
      <c r="G49315" s="158"/>
    </row>
    <row r="49316" spans="1:7" x14ac:dyDescent="0.3">
      <c r="A49316" s="151">
        <v>42348</v>
      </c>
      <c r="B49316" s="98">
        <v>0.13541666666666666</v>
      </c>
      <c r="C49316" s="158" t="s">
        <v>119</v>
      </c>
      <c r="D49316" s="158">
        <v>22.46</v>
      </c>
      <c r="E49316" s="158">
        <v>7935</v>
      </c>
      <c r="F49316" s="151"/>
      <c r="G49316" s="158"/>
    </row>
    <row r="49317" spans="1:7" x14ac:dyDescent="0.3">
      <c r="A49317" s="151">
        <v>42348</v>
      </c>
      <c r="B49317" s="98">
        <v>0.14583333333333334</v>
      </c>
      <c r="C49317" s="158" t="s">
        <v>119</v>
      </c>
      <c r="D49317" s="158">
        <v>22.45</v>
      </c>
      <c r="E49317" s="158">
        <v>7862</v>
      </c>
      <c r="F49317" s="151"/>
      <c r="G49317" s="158"/>
    </row>
    <row r="49318" spans="1:7" x14ac:dyDescent="0.3">
      <c r="A49318" s="151">
        <v>42348</v>
      </c>
      <c r="B49318" s="98">
        <v>0.15625</v>
      </c>
      <c r="C49318" s="158" t="s">
        <v>119</v>
      </c>
      <c r="D49318" s="158">
        <v>22.38</v>
      </c>
      <c r="E49318" s="158">
        <v>7871</v>
      </c>
      <c r="F49318" s="151"/>
      <c r="G49318" s="158"/>
    </row>
    <row r="49319" spans="1:7" x14ac:dyDescent="0.3">
      <c r="A49319" s="151">
        <v>42348</v>
      </c>
      <c r="B49319" s="98">
        <v>0.16666666666666666</v>
      </c>
      <c r="C49319" s="158" t="s">
        <v>119</v>
      </c>
      <c r="D49319" s="158">
        <v>22.26</v>
      </c>
      <c r="E49319" s="158">
        <v>7873</v>
      </c>
      <c r="F49319" s="151"/>
      <c r="G49319" s="158"/>
    </row>
    <row r="49320" spans="1:7" x14ac:dyDescent="0.3">
      <c r="A49320" s="151">
        <v>42348</v>
      </c>
      <c r="B49320" s="98">
        <v>0.17708333333333334</v>
      </c>
      <c r="C49320" s="158" t="s">
        <v>119</v>
      </c>
      <c r="D49320" s="158">
        <v>22.24</v>
      </c>
      <c r="E49320" s="158">
        <v>7969</v>
      </c>
      <c r="F49320" s="151"/>
      <c r="G49320" s="158"/>
    </row>
    <row r="49321" spans="1:7" x14ac:dyDescent="0.3">
      <c r="A49321" s="151">
        <v>42348</v>
      </c>
      <c r="B49321" s="98">
        <v>0.1875</v>
      </c>
      <c r="C49321" s="158" t="s">
        <v>119</v>
      </c>
      <c r="D49321" s="158">
        <v>22.23</v>
      </c>
      <c r="E49321" s="158">
        <v>7799</v>
      </c>
      <c r="F49321" s="151"/>
      <c r="G49321" s="158"/>
    </row>
    <row r="49322" spans="1:7" x14ac:dyDescent="0.3">
      <c r="A49322" s="151">
        <v>42348</v>
      </c>
      <c r="B49322" s="98">
        <v>0.19791666666666666</v>
      </c>
      <c r="C49322" s="158" t="s">
        <v>119</v>
      </c>
      <c r="D49322" s="158">
        <v>22.21</v>
      </c>
      <c r="E49322" s="158">
        <v>7702</v>
      </c>
      <c r="F49322" s="151"/>
      <c r="G49322" s="158"/>
    </row>
    <row r="49323" spans="1:7" x14ac:dyDescent="0.3">
      <c r="A49323" s="151">
        <v>42348</v>
      </c>
      <c r="B49323" s="98">
        <v>0.20833333333333334</v>
      </c>
      <c r="C49323" s="158" t="s">
        <v>119</v>
      </c>
      <c r="D49323" s="158">
        <v>22.2</v>
      </c>
      <c r="E49323" s="158">
        <v>7531</v>
      </c>
      <c r="F49323" s="151"/>
      <c r="G49323" s="158"/>
    </row>
    <row r="49324" spans="1:7" x14ac:dyDescent="0.3">
      <c r="A49324" s="151">
        <v>42348</v>
      </c>
      <c r="B49324" s="98">
        <v>0.21875</v>
      </c>
      <c r="C49324" s="158" t="s">
        <v>119</v>
      </c>
      <c r="D49324" s="158">
        <v>22.21</v>
      </c>
      <c r="E49324" s="158">
        <v>7331</v>
      </c>
      <c r="F49324" s="151"/>
      <c r="G49324" s="158"/>
    </row>
    <row r="49325" spans="1:7" x14ac:dyDescent="0.3">
      <c r="A49325" s="151">
        <v>42348</v>
      </c>
      <c r="B49325" s="98">
        <v>0.22916666666666666</v>
      </c>
      <c r="C49325" s="158" t="s">
        <v>119</v>
      </c>
      <c r="D49325" s="158">
        <v>22.21</v>
      </c>
      <c r="E49325" s="158">
        <v>7162</v>
      </c>
      <c r="F49325" s="151"/>
      <c r="G49325" s="158"/>
    </row>
    <row r="49326" spans="1:7" x14ac:dyDescent="0.3">
      <c r="A49326" s="151">
        <v>42348</v>
      </c>
      <c r="B49326" s="98">
        <v>0.23958333333333334</v>
      </c>
      <c r="C49326" s="158" t="s">
        <v>119</v>
      </c>
      <c r="D49326" s="158">
        <v>22.2</v>
      </c>
      <c r="E49326" s="158">
        <v>7075</v>
      </c>
      <c r="F49326" s="151"/>
      <c r="G49326" s="158"/>
    </row>
    <row r="49327" spans="1:7" x14ac:dyDescent="0.3">
      <c r="A49327" s="151">
        <v>42348</v>
      </c>
      <c r="B49327" s="98">
        <v>0.25</v>
      </c>
      <c r="C49327" s="158" t="s">
        <v>119</v>
      </c>
      <c r="D49327" s="158">
        <v>22.18</v>
      </c>
      <c r="E49327" s="158">
        <v>7008</v>
      </c>
      <c r="F49327" s="151"/>
      <c r="G49327" s="158"/>
    </row>
    <row r="49328" spans="1:7" x14ac:dyDescent="0.3">
      <c r="A49328" s="151">
        <v>42348</v>
      </c>
      <c r="B49328" s="98">
        <v>0.26041666666666669</v>
      </c>
      <c r="C49328" s="158" t="s">
        <v>119</v>
      </c>
      <c r="D49328" s="158">
        <v>22.17</v>
      </c>
      <c r="E49328" s="158">
        <v>6959</v>
      </c>
      <c r="F49328" s="151"/>
      <c r="G49328" s="158"/>
    </row>
    <row r="49329" spans="1:7" x14ac:dyDescent="0.3">
      <c r="A49329" s="151">
        <v>42348</v>
      </c>
      <c r="B49329" s="98">
        <v>0.27083333333333331</v>
      </c>
      <c r="C49329" s="158" t="s">
        <v>119</v>
      </c>
      <c r="D49329" s="158">
        <v>22.16</v>
      </c>
      <c r="E49329" s="158">
        <v>6927</v>
      </c>
      <c r="F49329" s="151"/>
      <c r="G49329" s="158"/>
    </row>
    <row r="49330" spans="1:7" x14ac:dyDescent="0.3">
      <c r="A49330" s="151">
        <v>42348</v>
      </c>
      <c r="B49330" s="98">
        <v>0.28125</v>
      </c>
      <c r="C49330" s="158" t="s">
        <v>119</v>
      </c>
      <c r="D49330" s="158">
        <v>22.14</v>
      </c>
      <c r="E49330" s="158">
        <v>6927</v>
      </c>
      <c r="F49330" s="151"/>
      <c r="G49330" s="158"/>
    </row>
    <row r="49331" spans="1:7" x14ac:dyDescent="0.3">
      <c r="A49331" s="151">
        <v>42348</v>
      </c>
      <c r="B49331" s="98">
        <v>0.29166666666666669</v>
      </c>
      <c r="C49331" s="158" t="s">
        <v>119</v>
      </c>
      <c r="D49331" s="158">
        <v>22.12</v>
      </c>
      <c r="E49331" s="158">
        <v>6976</v>
      </c>
      <c r="F49331" s="151"/>
      <c r="G49331" s="158"/>
    </row>
    <row r="49332" spans="1:7" x14ac:dyDescent="0.3">
      <c r="A49332" s="151">
        <v>42348</v>
      </c>
      <c r="B49332" s="98">
        <v>0.30208333333333331</v>
      </c>
      <c r="C49332" s="158" t="s">
        <v>119</v>
      </c>
      <c r="D49332" s="158">
        <v>22.1</v>
      </c>
      <c r="E49332" s="158">
        <v>7024</v>
      </c>
      <c r="F49332" s="151"/>
      <c r="G49332" s="158"/>
    </row>
    <row r="49333" spans="1:7" x14ac:dyDescent="0.3">
      <c r="A49333" s="151">
        <v>42348</v>
      </c>
      <c r="B49333" s="98">
        <v>0.3125</v>
      </c>
      <c r="C49333" s="158" t="s">
        <v>119</v>
      </c>
      <c r="D49333" s="158">
        <v>22</v>
      </c>
      <c r="E49333" s="158">
        <v>7155</v>
      </c>
      <c r="F49333" s="151"/>
      <c r="G49333" s="158"/>
    </row>
    <row r="49334" spans="1:7" x14ac:dyDescent="0.3">
      <c r="A49334" s="151">
        <v>42348</v>
      </c>
      <c r="B49334" s="98">
        <v>0.32291666666666669</v>
      </c>
      <c r="C49334" s="158" t="s">
        <v>119</v>
      </c>
      <c r="D49334" s="158">
        <v>22.04</v>
      </c>
      <c r="E49334" s="158">
        <v>7042</v>
      </c>
      <c r="F49334" s="151"/>
      <c r="G49334" s="158"/>
    </row>
    <row r="49335" spans="1:7" x14ac:dyDescent="0.3">
      <c r="A49335" s="151">
        <v>42348</v>
      </c>
      <c r="B49335" s="98">
        <v>0.33333333333333331</v>
      </c>
      <c r="C49335" s="158" t="s">
        <v>119</v>
      </c>
      <c r="D49335" s="158">
        <v>21.97</v>
      </c>
      <c r="E49335" s="158">
        <v>7304</v>
      </c>
      <c r="F49335" s="151"/>
      <c r="G49335" s="158"/>
    </row>
    <row r="49336" spans="1:7" x14ac:dyDescent="0.3">
      <c r="A49336" s="151">
        <v>42348</v>
      </c>
      <c r="B49336" s="98">
        <v>0.34375</v>
      </c>
      <c r="C49336" s="158" t="s">
        <v>119</v>
      </c>
      <c r="D49336" s="158">
        <v>21.92</v>
      </c>
      <c r="E49336" s="158">
        <v>7301</v>
      </c>
      <c r="F49336" s="151"/>
      <c r="G49336" s="158"/>
    </row>
    <row r="49337" spans="1:7" x14ac:dyDescent="0.3">
      <c r="A49337" s="151">
        <v>42348</v>
      </c>
      <c r="B49337" s="98">
        <v>0.35416666666666669</v>
      </c>
      <c r="C49337" s="158" t="s">
        <v>119</v>
      </c>
      <c r="D49337" s="158">
        <v>21.91</v>
      </c>
      <c r="E49337" s="158">
        <v>7295</v>
      </c>
      <c r="F49337" s="151"/>
      <c r="G49337" s="158"/>
    </row>
    <row r="49338" spans="1:7" x14ac:dyDescent="0.3">
      <c r="A49338" s="151">
        <v>42348</v>
      </c>
      <c r="B49338" s="98">
        <v>0.36458333333333331</v>
      </c>
      <c r="C49338" s="158" t="s">
        <v>119</v>
      </c>
      <c r="D49338" s="158">
        <v>21.89</v>
      </c>
      <c r="E49338" s="158">
        <v>7408</v>
      </c>
      <c r="F49338" s="151"/>
      <c r="G49338" s="158"/>
    </row>
    <row r="49339" spans="1:7" x14ac:dyDescent="0.3">
      <c r="A49339" s="151">
        <v>42348</v>
      </c>
      <c r="B49339" s="98">
        <v>0.375</v>
      </c>
      <c r="C49339" s="158" t="s">
        <v>119</v>
      </c>
      <c r="D49339" s="158">
        <v>21.88</v>
      </c>
      <c r="E49339" s="158">
        <v>7254</v>
      </c>
      <c r="F49339" s="151"/>
      <c r="G49339" s="158"/>
    </row>
    <row r="49340" spans="1:7" x14ac:dyDescent="0.3">
      <c r="A49340" s="151">
        <v>42348</v>
      </c>
      <c r="B49340" s="98">
        <v>0.38541666666666669</v>
      </c>
      <c r="C49340" s="158" t="s">
        <v>119</v>
      </c>
      <c r="D49340" s="158">
        <v>21.89</v>
      </c>
      <c r="E49340" s="158">
        <v>7295</v>
      </c>
      <c r="F49340" s="151"/>
      <c r="G49340" s="158"/>
    </row>
    <row r="49341" spans="1:7" x14ac:dyDescent="0.3">
      <c r="A49341" s="151">
        <v>42348</v>
      </c>
      <c r="B49341" s="98">
        <v>0.39583333333333331</v>
      </c>
      <c r="C49341" s="158" t="s">
        <v>119</v>
      </c>
      <c r="D49341" s="158">
        <v>21.93</v>
      </c>
      <c r="E49341" s="158">
        <v>7271</v>
      </c>
      <c r="F49341" s="151"/>
      <c r="G49341" s="158"/>
    </row>
    <row r="49342" spans="1:7" x14ac:dyDescent="0.3">
      <c r="A49342" s="151">
        <v>42348</v>
      </c>
      <c r="B49342" s="98">
        <v>0.40625</v>
      </c>
      <c r="C49342" s="158" t="s">
        <v>119</v>
      </c>
      <c r="D49342" s="158">
        <v>22</v>
      </c>
      <c r="E49342" s="158">
        <v>7204</v>
      </c>
      <c r="F49342" s="151"/>
      <c r="G49342" s="158"/>
    </row>
    <row r="49343" spans="1:7" x14ac:dyDescent="0.3">
      <c r="A49343" s="151">
        <v>42348</v>
      </c>
      <c r="B49343" s="98">
        <v>0.41666666666666669</v>
      </c>
      <c r="C49343" s="158" t="s">
        <v>119</v>
      </c>
      <c r="D49343" s="158">
        <v>22.17</v>
      </c>
      <c r="E49343" s="158">
        <v>6895</v>
      </c>
      <c r="F49343" s="151"/>
      <c r="G49343" s="158"/>
    </row>
    <row r="49344" spans="1:7" x14ac:dyDescent="0.3">
      <c r="A49344" s="151">
        <v>42348</v>
      </c>
      <c r="B49344" s="98">
        <v>0.42708333333333331</v>
      </c>
      <c r="C49344" s="158" t="s">
        <v>119</v>
      </c>
      <c r="D49344" s="158">
        <v>22.27</v>
      </c>
      <c r="E49344" s="158">
        <v>6682</v>
      </c>
      <c r="F49344" s="151"/>
      <c r="G49344" s="158"/>
    </row>
    <row r="49345" spans="1:7" x14ac:dyDescent="0.3">
      <c r="A49345" s="151">
        <v>42348</v>
      </c>
      <c r="B49345" s="98">
        <v>0.4375</v>
      </c>
      <c r="C49345" s="158" t="s">
        <v>119</v>
      </c>
      <c r="D49345" s="158">
        <v>22.35</v>
      </c>
      <c r="E49345" s="158">
        <v>6469</v>
      </c>
      <c r="F49345" s="151"/>
      <c r="G49345" s="158"/>
    </row>
    <row r="49346" spans="1:7" x14ac:dyDescent="0.3">
      <c r="A49346" s="151">
        <v>42348</v>
      </c>
      <c r="B49346" s="98">
        <v>0.44791666666666669</v>
      </c>
      <c r="C49346" s="158" t="s">
        <v>119</v>
      </c>
      <c r="D49346" s="158">
        <v>22.37</v>
      </c>
      <c r="E49346" s="158">
        <v>6445</v>
      </c>
      <c r="F49346" s="151"/>
      <c r="G49346" s="158"/>
    </row>
    <row r="49347" spans="1:7" x14ac:dyDescent="0.3">
      <c r="A49347" s="151">
        <v>42348</v>
      </c>
      <c r="B49347" s="98">
        <v>0.45833333333333331</v>
      </c>
      <c r="C49347" s="158" t="s">
        <v>119</v>
      </c>
      <c r="D49347" s="158">
        <v>22.43</v>
      </c>
      <c r="E49347" s="158">
        <v>6420</v>
      </c>
      <c r="F49347" s="151"/>
      <c r="G49347" s="158"/>
    </row>
    <row r="49348" spans="1:7" x14ac:dyDescent="0.3">
      <c r="A49348" s="151">
        <v>42348</v>
      </c>
      <c r="B49348" s="98">
        <v>0.46875</v>
      </c>
      <c r="C49348" s="158" t="s">
        <v>119</v>
      </c>
      <c r="D49348" s="158">
        <v>22.61</v>
      </c>
      <c r="E49348" s="158">
        <v>6466</v>
      </c>
      <c r="F49348" s="151"/>
      <c r="G49348" s="158"/>
    </row>
    <row r="49349" spans="1:7" x14ac:dyDescent="0.3">
      <c r="A49349" s="151">
        <v>42348</v>
      </c>
      <c r="B49349" s="98">
        <v>0.47916666666666669</v>
      </c>
      <c r="C49349" s="158" t="s">
        <v>119</v>
      </c>
      <c r="D49349" s="158">
        <v>22.63</v>
      </c>
      <c r="E49349" s="158">
        <v>6709</v>
      </c>
      <c r="F49349" s="151"/>
      <c r="G49349" s="158"/>
    </row>
    <row r="49350" spans="1:7" x14ac:dyDescent="0.3">
      <c r="A49350" s="151">
        <v>42348</v>
      </c>
      <c r="B49350" s="98">
        <v>0.48958333333333331</v>
      </c>
      <c r="C49350" s="158" t="s">
        <v>119</v>
      </c>
      <c r="D49350" s="158">
        <v>22.7</v>
      </c>
      <c r="E49350" s="158">
        <v>6755</v>
      </c>
      <c r="F49350" s="151"/>
      <c r="G49350" s="158"/>
    </row>
    <row r="49351" spans="1:7" x14ac:dyDescent="0.3">
      <c r="A49351" s="151">
        <v>42348</v>
      </c>
      <c r="B49351" s="98">
        <v>0.5</v>
      </c>
      <c r="C49351" s="158" t="s">
        <v>120</v>
      </c>
      <c r="D49351" s="158">
        <v>22.62</v>
      </c>
      <c r="E49351" s="158">
        <v>8477</v>
      </c>
      <c r="F49351" s="151"/>
      <c r="G49351" s="158"/>
    </row>
    <row r="49352" spans="1:7" x14ac:dyDescent="0.3">
      <c r="A49352" s="151">
        <v>42348</v>
      </c>
      <c r="B49352" s="98">
        <v>0.51041666666666663</v>
      </c>
      <c r="C49352" s="158" t="s">
        <v>120</v>
      </c>
      <c r="D49352" s="158">
        <v>22.49</v>
      </c>
      <c r="E49352" s="158">
        <v>9296</v>
      </c>
      <c r="F49352" s="151"/>
      <c r="G49352" s="158"/>
    </row>
    <row r="49353" spans="1:7" x14ac:dyDescent="0.3">
      <c r="A49353" s="151">
        <v>42348</v>
      </c>
      <c r="B49353" s="98">
        <v>0.52083333333333337</v>
      </c>
      <c r="C49353" s="158" t="s">
        <v>120</v>
      </c>
      <c r="D49353" s="158">
        <v>22.57</v>
      </c>
      <c r="E49353" s="158">
        <v>9643</v>
      </c>
      <c r="F49353" s="151"/>
      <c r="G49353" s="158"/>
    </row>
    <row r="49354" spans="1:7" x14ac:dyDescent="0.3">
      <c r="A49354" s="151">
        <v>42348</v>
      </c>
      <c r="B49354" s="98">
        <v>0.53125</v>
      </c>
      <c r="C49354" s="158" t="s">
        <v>120</v>
      </c>
      <c r="D49354" s="158">
        <v>22.61</v>
      </c>
      <c r="E49354" s="158">
        <v>9984</v>
      </c>
      <c r="F49354" s="151"/>
      <c r="G49354" s="158"/>
    </row>
    <row r="49355" spans="1:7" x14ac:dyDescent="0.3">
      <c r="A49355" s="151">
        <v>42348</v>
      </c>
      <c r="B49355" s="98">
        <v>4.1666666666666664E-2</v>
      </c>
      <c r="C49355" s="158" t="s">
        <v>120</v>
      </c>
      <c r="D49355" s="158">
        <v>22.66</v>
      </c>
      <c r="E49355" s="158">
        <v>10010</v>
      </c>
      <c r="F49355" s="151"/>
      <c r="G49355" s="158"/>
    </row>
    <row r="49356" spans="1:7" x14ac:dyDescent="0.3">
      <c r="A49356" s="151">
        <v>42348</v>
      </c>
      <c r="B49356" s="98">
        <v>5.2083333333333336E-2</v>
      </c>
      <c r="C49356" s="158" t="s">
        <v>120</v>
      </c>
      <c r="D49356" s="158">
        <v>22.6</v>
      </c>
      <c r="E49356" s="158">
        <v>10868</v>
      </c>
      <c r="F49356" s="151"/>
      <c r="G49356" s="158"/>
    </row>
    <row r="49357" spans="1:7" x14ac:dyDescent="0.3">
      <c r="A49357" s="151">
        <v>42348</v>
      </c>
      <c r="B49357" s="98">
        <v>6.25E-2</v>
      </c>
      <c r="C49357" s="158" t="s">
        <v>120</v>
      </c>
      <c r="D49357" s="158">
        <v>22.76</v>
      </c>
      <c r="E49357" s="158">
        <v>10357</v>
      </c>
      <c r="F49357" s="151"/>
      <c r="G49357" s="158"/>
    </row>
    <row r="49358" spans="1:7" x14ac:dyDescent="0.3">
      <c r="A49358" s="151">
        <v>42348</v>
      </c>
      <c r="B49358" s="98">
        <v>7.2916666666666671E-2</v>
      </c>
      <c r="C49358" s="158" t="s">
        <v>120</v>
      </c>
      <c r="D49358" s="158">
        <v>22.71</v>
      </c>
      <c r="E49358" s="158">
        <v>11024</v>
      </c>
      <c r="F49358" s="151"/>
      <c r="G49358" s="158"/>
    </row>
    <row r="49359" spans="1:7" x14ac:dyDescent="0.3">
      <c r="A49359" s="151">
        <v>42348</v>
      </c>
      <c r="B49359" s="98">
        <v>8.3333333333333329E-2</v>
      </c>
      <c r="C49359" s="158" t="s">
        <v>120</v>
      </c>
      <c r="D49359" s="158">
        <v>22.9</v>
      </c>
      <c r="E49359" s="158">
        <v>10624</v>
      </c>
      <c r="F49359" s="151"/>
      <c r="G49359" s="158"/>
    </row>
    <row r="49360" spans="1:7" x14ac:dyDescent="0.3">
      <c r="A49360" s="151">
        <v>42348</v>
      </c>
      <c r="B49360" s="98">
        <v>9.375E-2</v>
      </c>
      <c r="C49360" s="158" t="s">
        <v>120</v>
      </c>
      <c r="D49360" s="158">
        <v>23.04</v>
      </c>
      <c r="E49360" s="158">
        <v>10074</v>
      </c>
      <c r="F49360" s="151"/>
      <c r="G49360" s="158"/>
    </row>
    <row r="49361" spans="1:7" x14ac:dyDescent="0.3">
      <c r="A49361" s="151">
        <v>42348</v>
      </c>
      <c r="B49361" s="98">
        <v>0.10416666666666667</v>
      </c>
      <c r="C49361" s="158" t="s">
        <v>120</v>
      </c>
      <c r="D49361" s="158">
        <v>23.14</v>
      </c>
      <c r="E49361" s="158">
        <v>10010</v>
      </c>
      <c r="F49361" s="151"/>
      <c r="G49361" s="158"/>
    </row>
    <row r="49362" spans="1:7" x14ac:dyDescent="0.3">
      <c r="A49362" s="151">
        <v>42348</v>
      </c>
      <c r="B49362" s="98">
        <v>0.11458333333333333</v>
      </c>
      <c r="C49362" s="158" t="s">
        <v>120</v>
      </c>
      <c r="D49362" s="158">
        <v>23.27</v>
      </c>
      <c r="E49362" s="158">
        <v>9372</v>
      </c>
      <c r="F49362" s="151"/>
      <c r="G49362" s="158"/>
    </row>
    <row r="49363" spans="1:7" x14ac:dyDescent="0.3">
      <c r="A49363" s="151">
        <v>42348</v>
      </c>
      <c r="B49363" s="98">
        <v>0.125</v>
      </c>
      <c r="C49363" s="158" t="s">
        <v>120</v>
      </c>
      <c r="D49363" s="158">
        <v>23.34</v>
      </c>
      <c r="E49363" s="158">
        <v>8882</v>
      </c>
      <c r="F49363" s="151"/>
      <c r="G49363" s="158"/>
    </row>
    <row r="49364" spans="1:7" x14ac:dyDescent="0.3">
      <c r="A49364" s="151">
        <v>42348</v>
      </c>
      <c r="B49364" s="98">
        <v>0.13541666666666666</v>
      </c>
      <c r="C49364" s="158" t="s">
        <v>120</v>
      </c>
      <c r="D49364" s="158">
        <v>23.41</v>
      </c>
      <c r="E49364" s="158">
        <v>8342</v>
      </c>
      <c r="F49364" s="151"/>
      <c r="G49364" s="158"/>
    </row>
    <row r="49365" spans="1:7" x14ac:dyDescent="0.3">
      <c r="A49365" s="151">
        <v>42348</v>
      </c>
      <c r="B49365" s="98">
        <v>0.14583333333333334</v>
      </c>
      <c r="C49365" s="158" t="s">
        <v>120</v>
      </c>
      <c r="D49365" s="158">
        <v>23.43</v>
      </c>
      <c r="E49365" s="158">
        <v>8217</v>
      </c>
      <c r="F49365" s="151"/>
      <c r="G49365" s="158"/>
    </row>
    <row r="49366" spans="1:7" x14ac:dyDescent="0.3">
      <c r="A49366" s="151">
        <v>42348</v>
      </c>
      <c r="B49366" s="98">
        <v>0.15625</v>
      </c>
      <c r="C49366" s="158" t="s">
        <v>120</v>
      </c>
      <c r="D49366" s="158">
        <v>23.42</v>
      </c>
      <c r="E49366" s="158">
        <v>8386</v>
      </c>
      <c r="F49366" s="151"/>
      <c r="G49366" s="158"/>
    </row>
    <row r="49367" spans="1:7" x14ac:dyDescent="0.3">
      <c r="A49367" s="151">
        <v>42348</v>
      </c>
      <c r="B49367" s="98">
        <v>0.16666666666666666</v>
      </c>
      <c r="C49367" s="158" t="s">
        <v>120</v>
      </c>
      <c r="D49367" s="158">
        <v>23.39</v>
      </c>
      <c r="E49367" s="158">
        <v>8753</v>
      </c>
      <c r="F49367" s="151"/>
      <c r="G49367" s="158"/>
    </row>
    <row r="49368" spans="1:7" x14ac:dyDescent="0.3">
      <c r="A49368" s="151">
        <v>42348</v>
      </c>
      <c r="B49368" s="98">
        <v>0.17708333333333334</v>
      </c>
      <c r="C49368" s="158" t="s">
        <v>120</v>
      </c>
      <c r="D49368" s="158">
        <v>23.3</v>
      </c>
      <c r="E49368" s="158">
        <v>8796</v>
      </c>
      <c r="F49368" s="151"/>
      <c r="G49368" s="158"/>
    </row>
    <row r="49369" spans="1:7" x14ac:dyDescent="0.3">
      <c r="A49369" s="151">
        <v>42348</v>
      </c>
      <c r="B49369" s="98">
        <v>0.1875</v>
      </c>
      <c r="C49369" s="158" t="s">
        <v>120</v>
      </c>
      <c r="D49369" s="158">
        <v>23.32</v>
      </c>
      <c r="E49369" s="158">
        <v>8883</v>
      </c>
      <c r="F49369" s="151"/>
      <c r="G49369" s="158"/>
    </row>
    <row r="49370" spans="1:7" x14ac:dyDescent="0.3">
      <c r="A49370" s="151">
        <v>42348</v>
      </c>
      <c r="B49370" s="98">
        <v>0.19791666666666666</v>
      </c>
      <c r="C49370" s="158" t="s">
        <v>120</v>
      </c>
      <c r="D49370" s="158">
        <v>23.23</v>
      </c>
      <c r="E49370" s="158">
        <v>9101</v>
      </c>
      <c r="F49370" s="151"/>
      <c r="G49370" s="158"/>
    </row>
    <row r="49371" spans="1:7" x14ac:dyDescent="0.3">
      <c r="A49371" s="151">
        <v>42348</v>
      </c>
      <c r="B49371" s="98">
        <v>0.20833333333333334</v>
      </c>
      <c r="C49371" s="158" t="s">
        <v>120</v>
      </c>
      <c r="D49371" s="158">
        <v>23.33</v>
      </c>
      <c r="E49371" s="158">
        <v>8801</v>
      </c>
      <c r="F49371" s="151"/>
      <c r="G49371" s="158"/>
    </row>
    <row r="49372" spans="1:7" x14ac:dyDescent="0.3">
      <c r="A49372" s="151">
        <v>42348</v>
      </c>
      <c r="B49372" s="98">
        <v>0.21875</v>
      </c>
      <c r="C49372" s="158" t="s">
        <v>120</v>
      </c>
      <c r="D49372" s="158">
        <v>23.42</v>
      </c>
      <c r="E49372" s="158">
        <v>8437</v>
      </c>
      <c r="F49372" s="151"/>
      <c r="G49372" s="158"/>
    </row>
    <row r="49373" spans="1:7" x14ac:dyDescent="0.3">
      <c r="A49373" s="151">
        <v>42348</v>
      </c>
      <c r="B49373" s="98">
        <v>0.22916666666666666</v>
      </c>
      <c r="C49373" s="158" t="s">
        <v>120</v>
      </c>
      <c r="D49373" s="158">
        <v>23.44</v>
      </c>
      <c r="E49373" s="158">
        <v>8300</v>
      </c>
      <c r="F49373" s="151"/>
      <c r="G49373" s="158"/>
    </row>
    <row r="49374" spans="1:7" x14ac:dyDescent="0.3">
      <c r="A49374" s="151">
        <v>42348</v>
      </c>
      <c r="B49374" s="98">
        <v>0.23958333333333334</v>
      </c>
      <c r="C49374" s="158" t="s">
        <v>120</v>
      </c>
      <c r="D49374" s="158">
        <v>23.62</v>
      </c>
      <c r="E49374" s="158">
        <v>7979</v>
      </c>
      <c r="F49374" s="151"/>
      <c r="G49374" s="158"/>
    </row>
    <row r="49375" spans="1:7" x14ac:dyDescent="0.3">
      <c r="A49375" s="151">
        <v>42348</v>
      </c>
      <c r="B49375" s="98">
        <v>0.25</v>
      </c>
      <c r="C49375" s="158" t="s">
        <v>120</v>
      </c>
      <c r="D49375" s="158">
        <v>23.47</v>
      </c>
      <c r="E49375" s="158">
        <v>8127</v>
      </c>
      <c r="F49375" s="151"/>
      <c r="G49375" s="158"/>
    </row>
    <row r="49376" spans="1:7" x14ac:dyDescent="0.3">
      <c r="A49376" s="151">
        <v>42348</v>
      </c>
      <c r="B49376" s="98">
        <v>0.26041666666666669</v>
      </c>
      <c r="C49376" s="158" t="s">
        <v>120</v>
      </c>
      <c r="D49376" s="158">
        <v>23.33</v>
      </c>
      <c r="E49376" s="158">
        <v>7912</v>
      </c>
      <c r="F49376" s="151"/>
      <c r="G49376" s="158"/>
    </row>
    <row r="49377" spans="1:7" x14ac:dyDescent="0.3">
      <c r="A49377" s="151">
        <v>42348</v>
      </c>
      <c r="B49377" s="98">
        <v>0.27083333333333331</v>
      </c>
      <c r="C49377" s="158" t="s">
        <v>120</v>
      </c>
      <c r="D49377" s="158">
        <v>23.2</v>
      </c>
      <c r="E49377" s="158">
        <v>7672</v>
      </c>
      <c r="F49377" s="151"/>
      <c r="G49377" s="158"/>
    </row>
    <row r="49378" spans="1:7" x14ac:dyDescent="0.3">
      <c r="A49378" s="151">
        <v>42348</v>
      </c>
      <c r="B49378" s="98">
        <v>0.28125</v>
      </c>
      <c r="C49378" s="158" t="s">
        <v>120</v>
      </c>
      <c r="D49378" s="158">
        <v>23.1</v>
      </c>
      <c r="E49378" s="158">
        <v>7584</v>
      </c>
      <c r="F49378" s="151"/>
      <c r="G49378" s="158"/>
    </row>
    <row r="49379" spans="1:7" x14ac:dyDescent="0.3">
      <c r="A49379" s="151">
        <v>42348</v>
      </c>
      <c r="B49379" s="98">
        <v>0.29166666666666669</v>
      </c>
      <c r="C49379" s="158" t="s">
        <v>120</v>
      </c>
      <c r="D49379" s="158">
        <v>23.08</v>
      </c>
      <c r="E49379" s="158">
        <v>7476</v>
      </c>
      <c r="F49379" s="151"/>
      <c r="G49379" s="158"/>
    </row>
    <row r="49380" spans="1:7" x14ac:dyDescent="0.3">
      <c r="A49380" s="151">
        <v>42348</v>
      </c>
      <c r="B49380" s="98">
        <v>0.30208333333333331</v>
      </c>
      <c r="C49380" s="158" t="s">
        <v>120</v>
      </c>
      <c r="D49380" s="158">
        <v>23.12</v>
      </c>
      <c r="E49380" s="158">
        <v>7242</v>
      </c>
      <c r="F49380" s="151"/>
      <c r="G49380" s="158"/>
    </row>
    <row r="49381" spans="1:7" x14ac:dyDescent="0.3">
      <c r="A49381" s="151">
        <v>42348</v>
      </c>
      <c r="B49381" s="98">
        <v>0.3125</v>
      </c>
      <c r="C49381" s="158" t="s">
        <v>120</v>
      </c>
      <c r="D49381" s="158">
        <v>23.18</v>
      </c>
      <c r="E49381" s="158">
        <v>7174</v>
      </c>
      <c r="F49381" s="151"/>
      <c r="G49381" s="158"/>
    </row>
    <row r="49382" spans="1:7" x14ac:dyDescent="0.3">
      <c r="A49382" s="151">
        <v>42348</v>
      </c>
      <c r="B49382" s="98">
        <v>0.32291666666666669</v>
      </c>
      <c r="C49382" s="158" t="s">
        <v>120</v>
      </c>
      <c r="D49382" s="158">
        <v>23.22</v>
      </c>
      <c r="E49382" s="158">
        <v>7152</v>
      </c>
      <c r="F49382" s="151"/>
      <c r="G49382" s="158"/>
    </row>
    <row r="49383" spans="1:7" x14ac:dyDescent="0.3">
      <c r="A49383" s="151">
        <v>42348</v>
      </c>
      <c r="B49383" s="98">
        <v>0.33333333333333331</v>
      </c>
      <c r="C49383" s="158" t="s">
        <v>120</v>
      </c>
      <c r="D49383" s="158">
        <v>23.2</v>
      </c>
      <c r="E49383" s="158">
        <v>7146</v>
      </c>
      <c r="F49383" s="151"/>
      <c r="G49383" s="158"/>
    </row>
    <row r="49384" spans="1:7" x14ac:dyDescent="0.3">
      <c r="A49384" s="151">
        <v>42348</v>
      </c>
      <c r="B49384" s="98">
        <v>0.34375</v>
      </c>
      <c r="C49384" s="158" t="s">
        <v>120</v>
      </c>
      <c r="D49384" s="158">
        <v>23.25</v>
      </c>
      <c r="E49384" s="158">
        <v>7161</v>
      </c>
      <c r="F49384" s="151"/>
      <c r="G49384" s="158"/>
    </row>
    <row r="49385" spans="1:7" x14ac:dyDescent="0.3">
      <c r="A49385" s="151">
        <v>42348</v>
      </c>
      <c r="B49385" s="98">
        <v>0.35416666666666669</v>
      </c>
      <c r="C49385" s="158" t="s">
        <v>120</v>
      </c>
      <c r="D49385" s="158">
        <v>23.25</v>
      </c>
      <c r="E49385" s="158">
        <v>7114</v>
      </c>
      <c r="F49385" s="151"/>
      <c r="G49385" s="158"/>
    </row>
    <row r="49386" spans="1:7" x14ac:dyDescent="0.3">
      <c r="A49386" s="151">
        <v>42348</v>
      </c>
      <c r="B49386" s="98">
        <v>0.36458333333333331</v>
      </c>
      <c r="C49386" s="158" t="s">
        <v>120</v>
      </c>
      <c r="D49386" s="158">
        <v>23.15</v>
      </c>
      <c r="E49386" s="158">
        <v>6954</v>
      </c>
      <c r="F49386" s="151"/>
      <c r="G49386" s="158"/>
    </row>
    <row r="49387" spans="1:7" x14ac:dyDescent="0.3">
      <c r="A49387" s="151">
        <v>42348</v>
      </c>
      <c r="B49387" s="98">
        <v>0.375</v>
      </c>
      <c r="C49387" s="158" t="s">
        <v>120</v>
      </c>
      <c r="D49387" s="158">
        <v>23.11</v>
      </c>
      <c r="E49387" s="158">
        <v>6679</v>
      </c>
      <c r="F49387" s="151"/>
      <c r="G49387" s="158"/>
    </row>
    <row r="49388" spans="1:7" x14ac:dyDescent="0.3">
      <c r="A49388" s="151">
        <v>42348</v>
      </c>
      <c r="B49388" s="98">
        <v>0.38541666666666669</v>
      </c>
      <c r="C49388" s="158" t="s">
        <v>120</v>
      </c>
      <c r="D49388" s="158">
        <v>23.12</v>
      </c>
      <c r="E49388" s="158">
        <v>6398</v>
      </c>
      <c r="F49388" s="151"/>
      <c r="G49388" s="158"/>
    </row>
    <row r="49389" spans="1:7" x14ac:dyDescent="0.3">
      <c r="A49389" s="151">
        <v>42348</v>
      </c>
      <c r="B49389" s="98">
        <v>0.39583333333333331</v>
      </c>
      <c r="C49389" s="158" t="s">
        <v>120</v>
      </c>
      <c r="D49389" s="158">
        <v>23.15</v>
      </c>
      <c r="E49389" s="158">
        <v>6295</v>
      </c>
      <c r="F49389" s="151"/>
      <c r="G49389" s="158"/>
    </row>
    <row r="49390" spans="1:7" x14ac:dyDescent="0.3">
      <c r="A49390" s="151">
        <v>42348</v>
      </c>
      <c r="B49390" s="98">
        <v>0.40625</v>
      </c>
      <c r="C49390" s="158" t="s">
        <v>120</v>
      </c>
      <c r="D49390" s="158">
        <v>23.06</v>
      </c>
      <c r="E49390" s="158">
        <v>7013</v>
      </c>
      <c r="F49390" s="151"/>
      <c r="G49390" s="158"/>
    </row>
    <row r="49391" spans="1:7" x14ac:dyDescent="0.3">
      <c r="A49391" s="151">
        <v>42348</v>
      </c>
      <c r="B49391" s="98">
        <v>0.41666666666666669</v>
      </c>
      <c r="C49391" s="158" t="s">
        <v>120</v>
      </c>
      <c r="D49391" s="158">
        <v>23.08</v>
      </c>
      <c r="E49391" s="158">
        <v>6989</v>
      </c>
      <c r="F49391" s="151"/>
      <c r="G49391" s="158"/>
    </row>
    <row r="49392" spans="1:7" x14ac:dyDescent="0.3">
      <c r="A49392" s="151">
        <v>42348</v>
      </c>
      <c r="B49392" s="98">
        <v>0.42708333333333331</v>
      </c>
      <c r="C49392" s="158" t="s">
        <v>120</v>
      </c>
      <c r="D49392" s="158">
        <v>22.99</v>
      </c>
      <c r="E49392" s="158">
        <v>7718</v>
      </c>
      <c r="F49392" s="151"/>
      <c r="G49392" s="158"/>
    </row>
    <row r="49393" spans="1:7" x14ac:dyDescent="0.3">
      <c r="A49393" s="151">
        <v>42348</v>
      </c>
      <c r="B49393" s="98">
        <v>0.4375</v>
      </c>
      <c r="C49393" s="158" t="s">
        <v>120</v>
      </c>
      <c r="D49393" s="158">
        <v>22.85</v>
      </c>
      <c r="E49393" s="158">
        <v>9477</v>
      </c>
      <c r="F49393" s="151"/>
      <c r="G49393" s="158"/>
    </row>
    <row r="49394" spans="1:7" x14ac:dyDescent="0.3">
      <c r="A49394" s="151">
        <v>42348</v>
      </c>
      <c r="B49394" s="98">
        <v>0.44791666666666669</v>
      </c>
      <c r="C49394" s="158" t="s">
        <v>120</v>
      </c>
      <c r="D49394" s="158">
        <v>22.76</v>
      </c>
      <c r="E49394" s="158">
        <v>9978</v>
      </c>
      <c r="F49394" s="151"/>
      <c r="G49394" s="158"/>
    </row>
    <row r="49395" spans="1:7" x14ac:dyDescent="0.3">
      <c r="A49395" s="151">
        <v>42348</v>
      </c>
      <c r="B49395" s="98">
        <v>0.45833333333333331</v>
      </c>
      <c r="C49395" s="158" t="s">
        <v>120</v>
      </c>
      <c r="D49395" s="158">
        <v>22.75</v>
      </c>
      <c r="E49395" s="158">
        <v>9699</v>
      </c>
      <c r="F49395" s="151"/>
      <c r="G49395" s="158"/>
    </row>
    <row r="49396" spans="1:7" x14ac:dyDescent="0.3">
      <c r="A49396" s="151">
        <v>42348</v>
      </c>
      <c r="B49396" s="98">
        <v>0.46875</v>
      </c>
      <c r="C49396" s="158" t="s">
        <v>120</v>
      </c>
      <c r="D49396" s="158">
        <v>22.64</v>
      </c>
      <c r="E49396" s="158">
        <v>10902</v>
      </c>
      <c r="F49396" s="151"/>
      <c r="G49396" s="158"/>
    </row>
    <row r="49397" spans="1:7" x14ac:dyDescent="0.3">
      <c r="A49397" s="151">
        <v>42348</v>
      </c>
      <c r="B49397" s="98">
        <v>0.47916666666666669</v>
      </c>
      <c r="C49397" s="158" t="s">
        <v>120</v>
      </c>
      <c r="D49397" s="158">
        <v>22.6</v>
      </c>
      <c r="E49397" s="158">
        <v>11807</v>
      </c>
      <c r="F49397" s="151"/>
      <c r="G49397" s="158"/>
    </row>
    <row r="49398" spans="1:7" x14ac:dyDescent="0.3">
      <c r="A49398" s="151">
        <v>42348</v>
      </c>
      <c r="B49398" s="98">
        <v>0.48958333333333331</v>
      </c>
      <c r="C49398" s="158" t="s">
        <v>120</v>
      </c>
      <c r="D49398" s="158">
        <v>22.6</v>
      </c>
      <c r="E49398" s="158">
        <v>11352</v>
      </c>
      <c r="F49398" s="151"/>
      <c r="G49398" s="158"/>
    </row>
    <row r="49399" spans="1:7" x14ac:dyDescent="0.3">
      <c r="A49399" s="151">
        <v>42349</v>
      </c>
      <c r="B49399" s="98">
        <v>0.5</v>
      </c>
      <c r="C49399" s="158" t="s">
        <v>119</v>
      </c>
      <c r="D49399" s="158">
        <v>22.59</v>
      </c>
      <c r="E49399" s="158">
        <v>10971</v>
      </c>
      <c r="F49399" s="151"/>
      <c r="G49399" s="158"/>
    </row>
    <row r="49400" spans="1:7" x14ac:dyDescent="0.3">
      <c r="A49400" s="151">
        <v>42349</v>
      </c>
      <c r="B49400" s="98">
        <v>0.51041666666666663</v>
      </c>
      <c r="C49400" s="158" t="s">
        <v>119</v>
      </c>
      <c r="D49400" s="158">
        <v>22.52</v>
      </c>
      <c r="E49400" s="158">
        <v>11536</v>
      </c>
      <c r="F49400" s="151"/>
      <c r="G49400" s="158"/>
    </row>
    <row r="49401" spans="1:7" x14ac:dyDescent="0.3">
      <c r="A49401" s="151">
        <v>42349</v>
      </c>
      <c r="B49401" s="98">
        <v>0.52083333333333337</v>
      </c>
      <c r="C49401" s="158" t="s">
        <v>119</v>
      </c>
      <c r="D49401" s="158">
        <v>22.52</v>
      </c>
      <c r="E49401" s="158">
        <v>10824</v>
      </c>
      <c r="F49401" s="151"/>
      <c r="G49401" s="158"/>
    </row>
    <row r="49402" spans="1:7" x14ac:dyDescent="0.3">
      <c r="A49402" s="151">
        <v>42349</v>
      </c>
      <c r="B49402" s="98">
        <v>0.53125</v>
      </c>
      <c r="C49402" s="158" t="s">
        <v>119</v>
      </c>
      <c r="D49402" s="158">
        <v>22.48</v>
      </c>
      <c r="E49402" s="158">
        <v>10727</v>
      </c>
      <c r="F49402" s="151"/>
      <c r="G49402" s="158"/>
    </row>
    <row r="49403" spans="1:7" x14ac:dyDescent="0.3">
      <c r="A49403" s="151">
        <v>42349</v>
      </c>
      <c r="B49403" s="98">
        <v>4.1666666666666664E-2</v>
      </c>
      <c r="C49403" s="158" t="s">
        <v>119</v>
      </c>
      <c r="D49403" s="158">
        <v>22.46</v>
      </c>
      <c r="E49403" s="158">
        <v>10315</v>
      </c>
      <c r="F49403" s="151"/>
      <c r="G49403" s="158"/>
    </row>
    <row r="49404" spans="1:7" x14ac:dyDescent="0.3">
      <c r="A49404" s="151">
        <v>42349</v>
      </c>
      <c r="B49404" s="98">
        <v>5.2083333333333336E-2</v>
      </c>
      <c r="C49404" s="158" t="s">
        <v>119</v>
      </c>
      <c r="D49404" s="158">
        <v>22.44</v>
      </c>
      <c r="E49404" s="158">
        <v>10186</v>
      </c>
      <c r="F49404" s="151"/>
      <c r="G49404" s="158"/>
    </row>
    <row r="49405" spans="1:7" x14ac:dyDescent="0.3">
      <c r="A49405" s="151">
        <v>42349</v>
      </c>
      <c r="B49405" s="98">
        <v>6.25E-2</v>
      </c>
      <c r="C49405" s="158" t="s">
        <v>119</v>
      </c>
      <c r="D49405" s="158">
        <v>22.42</v>
      </c>
      <c r="E49405" s="158">
        <v>10375</v>
      </c>
      <c r="F49405" s="151"/>
      <c r="G49405" s="158"/>
    </row>
    <row r="49406" spans="1:7" x14ac:dyDescent="0.3">
      <c r="A49406" s="151">
        <v>42349</v>
      </c>
      <c r="B49406" s="98">
        <v>7.2916666666666671E-2</v>
      </c>
      <c r="C49406" s="158" t="s">
        <v>119</v>
      </c>
      <c r="D49406" s="158">
        <v>22.38</v>
      </c>
      <c r="E49406" s="158">
        <v>10057</v>
      </c>
      <c r="F49406" s="151"/>
      <c r="G49406" s="158"/>
    </row>
    <row r="49407" spans="1:7" x14ac:dyDescent="0.3">
      <c r="A49407" s="151">
        <v>42349</v>
      </c>
      <c r="B49407" s="98">
        <v>8.3333333333333329E-2</v>
      </c>
      <c r="C49407" s="158" t="s">
        <v>119</v>
      </c>
      <c r="D49407" s="158">
        <v>22.36</v>
      </c>
      <c r="E49407" s="158">
        <v>9919</v>
      </c>
      <c r="F49407" s="151"/>
      <c r="G49407" s="158"/>
    </row>
    <row r="49408" spans="1:7" x14ac:dyDescent="0.3">
      <c r="A49408" s="151">
        <v>42349</v>
      </c>
      <c r="B49408" s="98">
        <v>9.375E-2</v>
      </c>
      <c r="C49408" s="158" t="s">
        <v>119</v>
      </c>
      <c r="D49408" s="158">
        <v>22.33</v>
      </c>
      <c r="E49408" s="158">
        <v>10191</v>
      </c>
      <c r="F49408" s="151"/>
      <c r="G49408" s="158"/>
    </row>
    <row r="49409" spans="1:7" x14ac:dyDescent="0.3">
      <c r="A49409" s="151">
        <v>42349</v>
      </c>
      <c r="B49409" s="98">
        <v>0.10416666666666667</v>
      </c>
      <c r="C49409" s="158" t="s">
        <v>119</v>
      </c>
      <c r="D49409" s="158">
        <v>22.3</v>
      </c>
      <c r="E49409" s="158">
        <v>10883</v>
      </c>
      <c r="F49409" s="151"/>
      <c r="G49409" s="158"/>
    </row>
    <row r="49410" spans="1:7" x14ac:dyDescent="0.3">
      <c r="A49410" s="151">
        <v>42349</v>
      </c>
      <c r="B49410" s="98">
        <v>0.11458333333333333</v>
      </c>
      <c r="C49410" s="158" t="s">
        <v>119</v>
      </c>
      <c r="D49410" s="158">
        <v>22.27</v>
      </c>
      <c r="E49410" s="158">
        <v>10765</v>
      </c>
      <c r="F49410" s="151"/>
      <c r="G49410" s="158"/>
    </row>
    <row r="49411" spans="1:7" x14ac:dyDescent="0.3">
      <c r="A49411" s="151">
        <v>42349</v>
      </c>
      <c r="B49411" s="98">
        <v>0.125</v>
      </c>
      <c r="C49411" s="158" t="s">
        <v>119</v>
      </c>
      <c r="D49411" s="158">
        <v>22.28</v>
      </c>
      <c r="E49411" s="158">
        <v>10511</v>
      </c>
      <c r="F49411" s="151"/>
      <c r="G49411" s="158"/>
    </row>
    <row r="49412" spans="1:7" x14ac:dyDescent="0.3">
      <c r="A49412" s="151">
        <v>42349</v>
      </c>
      <c r="B49412" s="98">
        <v>0.13541666666666666</v>
      </c>
      <c r="C49412" s="158" t="s">
        <v>119</v>
      </c>
      <c r="D49412" s="158">
        <v>22.33</v>
      </c>
      <c r="E49412" s="158">
        <v>10270</v>
      </c>
      <c r="F49412" s="151"/>
      <c r="G49412" s="158"/>
    </row>
    <row r="49413" spans="1:7" x14ac:dyDescent="0.3">
      <c r="A49413" s="151">
        <v>42349</v>
      </c>
      <c r="B49413" s="98">
        <v>0.14583333333333334</v>
      </c>
      <c r="C49413" s="158" t="s">
        <v>119</v>
      </c>
      <c r="D49413" s="158">
        <v>22.42</v>
      </c>
      <c r="E49413" s="158">
        <v>9930</v>
      </c>
      <c r="F49413" s="151"/>
      <c r="G49413" s="158"/>
    </row>
    <row r="49414" spans="1:7" x14ac:dyDescent="0.3">
      <c r="A49414" s="151">
        <v>42349</v>
      </c>
      <c r="B49414" s="98">
        <v>0.15625</v>
      </c>
      <c r="C49414" s="158" t="s">
        <v>119</v>
      </c>
      <c r="D49414" s="158">
        <v>22.23</v>
      </c>
      <c r="E49414" s="158">
        <v>8915</v>
      </c>
      <c r="F49414" s="151"/>
      <c r="G49414" s="158"/>
    </row>
    <row r="49415" spans="1:7" x14ac:dyDescent="0.3">
      <c r="A49415" s="151">
        <v>42349</v>
      </c>
      <c r="B49415" s="98">
        <v>0.16666666666666666</v>
      </c>
      <c r="C49415" s="158" t="s">
        <v>119</v>
      </c>
      <c r="D49415" s="158">
        <v>22.13</v>
      </c>
      <c r="E49415" s="158">
        <v>8691</v>
      </c>
      <c r="F49415" s="151"/>
      <c r="G49415" s="158"/>
    </row>
    <row r="49416" spans="1:7" x14ac:dyDescent="0.3">
      <c r="A49416" s="151">
        <v>42349</v>
      </c>
      <c r="B49416" s="98">
        <v>0.17708333333333334</v>
      </c>
      <c r="C49416" s="158" t="s">
        <v>119</v>
      </c>
      <c r="D49416" s="158">
        <v>22.07</v>
      </c>
      <c r="E49416" s="158">
        <v>8363</v>
      </c>
      <c r="F49416" s="151"/>
      <c r="G49416" s="158"/>
    </row>
    <row r="49417" spans="1:7" x14ac:dyDescent="0.3">
      <c r="A49417" s="151">
        <v>42349</v>
      </c>
      <c r="B49417" s="98">
        <v>0.1875</v>
      </c>
      <c r="C49417" s="158" t="s">
        <v>119</v>
      </c>
      <c r="D49417" s="158">
        <v>22.11</v>
      </c>
      <c r="E49417" s="158">
        <v>8361</v>
      </c>
      <c r="F49417" s="151"/>
      <c r="G49417" s="158"/>
    </row>
    <row r="49418" spans="1:7" x14ac:dyDescent="0.3">
      <c r="A49418" s="151">
        <v>42349</v>
      </c>
      <c r="B49418" s="98">
        <v>0.19791666666666666</v>
      </c>
      <c r="C49418" s="158" t="s">
        <v>119</v>
      </c>
      <c r="D49418" s="158">
        <v>22.17</v>
      </c>
      <c r="E49418" s="158">
        <v>8692</v>
      </c>
      <c r="F49418" s="151"/>
      <c r="G49418" s="158"/>
    </row>
    <row r="49419" spans="1:7" x14ac:dyDescent="0.3">
      <c r="A49419" s="151">
        <v>42349</v>
      </c>
      <c r="B49419" s="98">
        <v>0.20833333333333334</v>
      </c>
      <c r="C49419" s="158" t="s">
        <v>119</v>
      </c>
      <c r="D49419" s="158">
        <v>22.04</v>
      </c>
      <c r="E49419" s="158">
        <v>8732</v>
      </c>
      <c r="F49419" s="151"/>
      <c r="G49419" s="158"/>
    </row>
    <row r="49420" spans="1:7" x14ac:dyDescent="0.3">
      <c r="A49420" s="151">
        <v>42349</v>
      </c>
      <c r="B49420" s="98">
        <v>0.21875</v>
      </c>
      <c r="C49420" s="158" t="s">
        <v>119</v>
      </c>
      <c r="D49420" s="158">
        <v>22.02</v>
      </c>
      <c r="E49420" s="158">
        <v>8865</v>
      </c>
      <c r="F49420" s="151"/>
      <c r="G49420" s="158"/>
    </row>
    <row r="49421" spans="1:7" x14ac:dyDescent="0.3">
      <c r="A49421" s="151">
        <v>42349</v>
      </c>
      <c r="B49421" s="98">
        <v>0.22916666666666666</v>
      </c>
      <c r="C49421" s="158" t="s">
        <v>119</v>
      </c>
      <c r="D49421" s="158">
        <v>22.03</v>
      </c>
      <c r="E49421" s="158">
        <v>8599</v>
      </c>
      <c r="F49421" s="151"/>
      <c r="G49421" s="158"/>
    </row>
    <row r="49422" spans="1:7" x14ac:dyDescent="0.3">
      <c r="A49422" s="151">
        <v>42349</v>
      </c>
      <c r="B49422" s="98">
        <v>0.23958333333333334</v>
      </c>
      <c r="C49422" s="158" t="s">
        <v>119</v>
      </c>
      <c r="D49422" s="158">
        <v>22.03</v>
      </c>
      <c r="E49422" s="158">
        <v>8285</v>
      </c>
      <c r="F49422" s="151"/>
      <c r="G49422" s="158"/>
    </row>
    <row r="49423" spans="1:7" x14ac:dyDescent="0.3">
      <c r="A49423" s="151">
        <v>42349</v>
      </c>
      <c r="B49423" s="98">
        <v>0.25</v>
      </c>
      <c r="C49423" s="158" t="s">
        <v>119</v>
      </c>
      <c r="D49423" s="158">
        <v>22.04</v>
      </c>
      <c r="E49423" s="158">
        <v>8089</v>
      </c>
      <c r="F49423" s="151"/>
      <c r="G49423" s="158"/>
    </row>
    <row r="49424" spans="1:7" x14ac:dyDescent="0.3">
      <c r="A49424" s="151">
        <v>42349</v>
      </c>
      <c r="B49424" s="98">
        <v>0.26041666666666669</v>
      </c>
      <c r="C49424" s="158" t="s">
        <v>119</v>
      </c>
      <c r="D49424" s="158">
        <v>22.05</v>
      </c>
      <c r="E49424" s="158">
        <v>8061</v>
      </c>
      <c r="F49424" s="151"/>
      <c r="G49424" s="158"/>
    </row>
    <row r="49425" spans="1:7" x14ac:dyDescent="0.3">
      <c r="A49425" s="151">
        <v>42349</v>
      </c>
      <c r="B49425" s="98">
        <v>0.27083333333333331</v>
      </c>
      <c r="C49425" s="158" t="s">
        <v>119</v>
      </c>
      <c r="D49425" s="158">
        <v>22.05</v>
      </c>
      <c r="E49425" s="158">
        <v>7993</v>
      </c>
      <c r="F49425" s="151"/>
      <c r="G49425" s="158"/>
    </row>
    <row r="49426" spans="1:7" x14ac:dyDescent="0.3">
      <c r="A49426" s="151">
        <v>42349</v>
      </c>
      <c r="B49426" s="98">
        <v>0.28125</v>
      </c>
      <c r="C49426" s="158" t="s">
        <v>119</v>
      </c>
      <c r="D49426" s="158">
        <v>22.03</v>
      </c>
      <c r="E49426" s="158">
        <v>7817</v>
      </c>
      <c r="F49426" s="151"/>
      <c r="G49426" s="158"/>
    </row>
    <row r="49427" spans="1:7" x14ac:dyDescent="0.3">
      <c r="A49427" s="151">
        <v>42349</v>
      </c>
      <c r="B49427" s="98">
        <v>0.29166666666666669</v>
      </c>
      <c r="C49427" s="158" t="s">
        <v>119</v>
      </c>
      <c r="D49427" s="158">
        <v>22.04</v>
      </c>
      <c r="E49427" s="158">
        <v>7644</v>
      </c>
      <c r="F49427" s="151"/>
      <c r="G49427" s="158"/>
    </row>
    <row r="49428" spans="1:7" x14ac:dyDescent="0.3">
      <c r="A49428" s="151">
        <v>42349</v>
      </c>
      <c r="B49428" s="98">
        <v>0.30208333333333331</v>
      </c>
      <c r="C49428" s="158" t="s">
        <v>119</v>
      </c>
      <c r="D49428" s="158">
        <v>22.03</v>
      </c>
      <c r="E49428" s="158">
        <v>7466</v>
      </c>
      <c r="F49428" s="151"/>
      <c r="G49428" s="158"/>
    </row>
    <row r="49429" spans="1:7" x14ac:dyDescent="0.3">
      <c r="A49429" s="151">
        <v>42349</v>
      </c>
      <c r="B49429" s="98">
        <v>0.3125</v>
      </c>
      <c r="C49429" s="158" t="s">
        <v>119</v>
      </c>
      <c r="D49429" s="158">
        <v>22.03</v>
      </c>
      <c r="E49429" s="158">
        <v>7350</v>
      </c>
      <c r="F49429" s="151"/>
      <c r="G49429" s="158"/>
    </row>
    <row r="49430" spans="1:7" x14ac:dyDescent="0.3">
      <c r="A49430" s="151">
        <v>42349</v>
      </c>
      <c r="B49430" s="98">
        <v>0.32291666666666669</v>
      </c>
      <c r="C49430" s="158" t="s">
        <v>119</v>
      </c>
      <c r="D49430" s="158">
        <v>22.04</v>
      </c>
      <c r="E49430" s="158">
        <v>7319</v>
      </c>
      <c r="F49430" s="151"/>
      <c r="G49430" s="158"/>
    </row>
    <row r="49431" spans="1:7" x14ac:dyDescent="0.3">
      <c r="A49431" s="151">
        <v>42349</v>
      </c>
      <c r="B49431" s="98">
        <v>0.33333333333333331</v>
      </c>
      <c r="C49431" s="158" t="s">
        <v>119</v>
      </c>
      <c r="D49431" s="158">
        <v>22.03</v>
      </c>
      <c r="E49431" s="158">
        <v>7390</v>
      </c>
      <c r="F49431" s="151"/>
      <c r="G49431" s="158"/>
    </row>
    <row r="49432" spans="1:7" x14ac:dyDescent="0.3">
      <c r="A49432" s="151">
        <v>42349</v>
      </c>
      <c r="B49432" s="98">
        <v>0.34375</v>
      </c>
      <c r="C49432" s="158" t="s">
        <v>119</v>
      </c>
      <c r="D49432" s="158">
        <v>22.04</v>
      </c>
      <c r="E49432" s="158">
        <v>7494</v>
      </c>
      <c r="F49432" s="151"/>
      <c r="G49432" s="158"/>
    </row>
    <row r="49433" spans="1:7" x14ac:dyDescent="0.3">
      <c r="A49433" s="151">
        <v>42349</v>
      </c>
      <c r="B49433" s="98">
        <v>0.35416666666666669</v>
      </c>
      <c r="C49433" s="158" t="s">
        <v>119</v>
      </c>
      <c r="D49433" s="158">
        <v>22.02</v>
      </c>
      <c r="E49433" s="158">
        <v>7569</v>
      </c>
      <c r="F49433" s="151"/>
      <c r="G49433" s="158"/>
    </row>
    <row r="49434" spans="1:7" x14ac:dyDescent="0.3">
      <c r="A49434" s="151">
        <v>42349</v>
      </c>
      <c r="B49434" s="98">
        <v>0.36458333333333331</v>
      </c>
      <c r="C49434" s="158" t="s">
        <v>119</v>
      </c>
      <c r="D49434" s="158">
        <v>22.01</v>
      </c>
      <c r="E49434" s="158">
        <v>7624</v>
      </c>
      <c r="F49434" s="151"/>
      <c r="G49434" s="158"/>
    </row>
    <row r="49435" spans="1:7" x14ac:dyDescent="0.3">
      <c r="A49435" s="151">
        <v>42349</v>
      </c>
      <c r="B49435" s="98">
        <v>0.375</v>
      </c>
      <c r="C49435" s="158" t="s">
        <v>119</v>
      </c>
      <c r="D49435" s="158">
        <v>22.02</v>
      </c>
      <c r="E49435" s="158">
        <v>7683</v>
      </c>
      <c r="F49435" s="151"/>
      <c r="G49435" s="158"/>
    </row>
    <row r="49436" spans="1:7" x14ac:dyDescent="0.3">
      <c r="A49436" s="151">
        <v>42349</v>
      </c>
      <c r="B49436" s="98">
        <v>0.38541666666666669</v>
      </c>
      <c r="C49436" s="158" t="s">
        <v>119</v>
      </c>
      <c r="D49436" s="158">
        <v>22.04</v>
      </c>
      <c r="E49436" s="158">
        <v>7737</v>
      </c>
      <c r="F49436" s="151"/>
      <c r="G49436" s="158"/>
    </row>
    <row r="49437" spans="1:7" x14ac:dyDescent="0.3">
      <c r="A49437" s="151">
        <v>42349</v>
      </c>
      <c r="B49437" s="98">
        <v>0.39583333333333331</v>
      </c>
      <c r="C49437" s="158" t="s">
        <v>119</v>
      </c>
      <c r="D49437" s="158">
        <v>22.1</v>
      </c>
      <c r="E49437" s="158">
        <v>7778</v>
      </c>
      <c r="F49437" s="151"/>
      <c r="G49437" s="158"/>
    </row>
    <row r="49438" spans="1:7" x14ac:dyDescent="0.3">
      <c r="A49438" s="151">
        <v>42349</v>
      </c>
      <c r="B49438" s="98">
        <v>0.40625</v>
      </c>
      <c r="C49438" s="158" t="s">
        <v>119</v>
      </c>
      <c r="D49438" s="158">
        <v>22.09</v>
      </c>
      <c r="E49438" s="158">
        <v>7769</v>
      </c>
      <c r="F49438" s="151"/>
      <c r="G49438" s="158"/>
    </row>
    <row r="49439" spans="1:7" x14ac:dyDescent="0.3">
      <c r="A49439" s="151">
        <v>42349</v>
      </c>
      <c r="B49439" s="98">
        <v>0.41666666666666669</v>
      </c>
      <c r="C49439" s="158" t="s">
        <v>119</v>
      </c>
      <c r="D49439" s="158">
        <v>22.14</v>
      </c>
      <c r="E49439" s="158">
        <v>7815</v>
      </c>
      <c r="F49439" s="151"/>
      <c r="G49439" s="158"/>
    </row>
    <row r="49440" spans="1:7" x14ac:dyDescent="0.3">
      <c r="A49440" s="151">
        <v>42349</v>
      </c>
      <c r="B49440" s="98">
        <v>0.42708333333333331</v>
      </c>
      <c r="C49440" s="158" t="s">
        <v>119</v>
      </c>
      <c r="D49440" s="158">
        <v>22.22</v>
      </c>
      <c r="E49440" s="158">
        <v>7695</v>
      </c>
      <c r="F49440" s="151"/>
      <c r="G49440" s="158"/>
    </row>
    <row r="49441" spans="1:7" x14ac:dyDescent="0.3">
      <c r="A49441" s="151">
        <v>42349</v>
      </c>
      <c r="B49441" s="98">
        <v>0.4375</v>
      </c>
      <c r="C49441" s="158" t="s">
        <v>119</v>
      </c>
      <c r="D49441" s="158">
        <v>22.29</v>
      </c>
      <c r="E49441" s="158">
        <v>7622</v>
      </c>
      <c r="F49441" s="151"/>
      <c r="G49441" s="158"/>
    </row>
    <row r="49442" spans="1:7" x14ac:dyDescent="0.3">
      <c r="A49442" s="151">
        <v>42349</v>
      </c>
      <c r="B49442" s="98">
        <v>0.44791666666666669</v>
      </c>
      <c r="C49442" s="158" t="s">
        <v>119</v>
      </c>
      <c r="D49442" s="158">
        <v>22.41</v>
      </c>
      <c r="E49442" s="158">
        <v>7558</v>
      </c>
      <c r="F49442" s="151"/>
      <c r="G49442" s="158"/>
    </row>
    <row r="49443" spans="1:7" x14ac:dyDescent="0.3">
      <c r="A49443" s="151">
        <v>42349</v>
      </c>
      <c r="B49443" s="98">
        <v>0.45833333333333331</v>
      </c>
      <c r="C49443" s="158" t="s">
        <v>119</v>
      </c>
      <c r="D49443" s="158">
        <v>22.47</v>
      </c>
      <c r="E49443" s="158">
        <v>7507</v>
      </c>
      <c r="F49443" s="151"/>
      <c r="G49443" s="158"/>
    </row>
    <row r="49444" spans="1:7" x14ac:dyDescent="0.3">
      <c r="A49444" s="151">
        <v>42349</v>
      </c>
      <c r="B49444" s="98">
        <v>0.46875</v>
      </c>
      <c r="C49444" s="158" t="s">
        <v>119</v>
      </c>
      <c r="D49444" s="158">
        <v>22.56</v>
      </c>
      <c r="E49444" s="158">
        <v>7481</v>
      </c>
      <c r="F49444" s="151"/>
      <c r="G49444" s="158"/>
    </row>
    <row r="49445" spans="1:7" x14ac:dyDescent="0.3">
      <c r="A49445" s="151">
        <v>42349</v>
      </c>
      <c r="B49445" s="98">
        <v>0.47916666666666669</v>
      </c>
      <c r="C49445" s="158" t="s">
        <v>119</v>
      </c>
      <c r="D49445" s="158">
        <v>22.72</v>
      </c>
      <c r="E49445" s="158">
        <v>7365</v>
      </c>
      <c r="F49445" s="151"/>
      <c r="G49445" s="158"/>
    </row>
    <row r="49446" spans="1:7" x14ac:dyDescent="0.3">
      <c r="A49446" s="151">
        <v>42349</v>
      </c>
      <c r="B49446" s="98">
        <v>0.48958333333333331</v>
      </c>
      <c r="C49446" s="158" t="s">
        <v>119</v>
      </c>
      <c r="D49446" s="158">
        <v>22.8</v>
      </c>
      <c r="E49446" s="158">
        <v>7446</v>
      </c>
      <c r="F49446" s="151"/>
      <c r="G49446" s="158"/>
    </row>
    <row r="49447" spans="1:7" x14ac:dyDescent="0.3">
      <c r="A49447" s="151">
        <v>42349</v>
      </c>
      <c r="B49447" s="98">
        <v>0.5</v>
      </c>
      <c r="C49447" s="158" t="s">
        <v>120</v>
      </c>
      <c r="D49447" s="158">
        <v>22.92</v>
      </c>
      <c r="E49447" s="158">
        <v>7628</v>
      </c>
      <c r="F49447" s="151"/>
      <c r="G49447" s="158"/>
    </row>
    <row r="49448" spans="1:7" x14ac:dyDescent="0.3">
      <c r="A49448" s="151">
        <v>42349</v>
      </c>
      <c r="B49448" s="98">
        <v>0.51041666666666663</v>
      </c>
      <c r="C49448" s="158" t="s">
        <v>120</v>
      </c>
      <c r="D49448" s="158">
        <v>23.02</v>
      </c>
      <c r="E49448" s="158">
        <v>7814</v>
      </c>
      <c r="F49448" s="151"/>
      <c r="G49448" s="158"/>
    </row>
    <row r="49449" spans="1:7" x14ac:dyDescent="0.3">
      <c r="A49449" s="151">
        <v>42349</v>
      </c>
      <c r="B49449" s="98">
        <v>0.52083333333333337</v>
      </c>
      <c r="C49449" s="158" t="s">
        <v>120</v>
      </c>
      <c r="D49449" s="158">
        <v>23.06</v>
      </c>
      <c r="E49449" s="158">
        <v>7963</v>
      </c>
      <c r="F49449" s="151"/>
      <c r="G49449" s="158"/>
    </row>
    <row r="49450" spans="1:7" x14ac:dyDescent="0.3">
      <c r="A49450" s="151">
        <v>42349</v>
      </c>
      <c r="B49450" s="98">
        <v>0.53125</v>
      </c>
      <c r="C49450" s="158" t="s">
        <v>120</v>
      </c>
      <c r="D49450" s="158">
        <v>22.91</v>
      </c>
      <c r="E49450" s="158">
        <v>9325</v>
      </c>
      <c r="F49450" s="151"/>
      <c r="G49450" s="158"/>
    </row>
    <row r="49451" spans="1:7" x14ac:dyDescent="0.3">
      <c r="A49451" s="151">
        <v>42349</v>
      </c>
      <c r="B49451" s="98">
        <v>4.1666666666666664E-2</v>
      </c>
      <c r="C49451" s="158" t="s">
        <v>120</v>
      </c>
      <c r="D49451" s="158">
        <v>22.9</v>
      </c>
      <c r="E49451" s="158">
        <v>10262</v>
      </c>
      <c r="F49451" s="151"/>
      <c r="G49451" s="158"/>
    </row>
    <row r="49452" spans="1:7" x14ac:dyDescent="0.3">
      <c r="A49452" s="151">
        <v>42349</v>
      </c>
      <c r="B49452" s="98">
        <v>5.2083333333333336E-2</v>
      </c>
      <c r="C49452" s="158" t="s">
        <v>120</v>
      </c>
      <c r="D49452" s="158">
        <v>23.03</v>
      </c>
      <c r="E49452" s="158">
        <v>10289</v>
      </c>
      <c r="F49452" s="151"/>
      <c r="G49452" s="158"/>
    </row>
    <row r="49453" spans="1:7" x14ac:dyDescent="0.3">
      <c r="A49453" s="151">
        <v>42349</v>
      </c>
      <c r="B49453" s="98">
        <v>6.25E-2</v>
      </c>
      <c r="C49453" s="158" t="s">
        <v>120</v>
      </c>
      <c r="D49453" s="158">
        <v>23.17</v>
      </c>
      <c r="E49453" s="158">
        <v>10419</v>
      </c>
      <c r="F49453" s="151"/>
      <c r="G49453" s="158"/>
    </row>
    <row r="49454" spans="1:7" x14ac:dyDescent="0.3">
      <c r="A49454" s="151">
        <v>42349</v>
      </c>
      <c r="B49454" s="98">
        <v>7.2916666666666671E-2</v>
      </c>
      <c r="C49454" s="158" t="s">
        <v>120</v>
      </c>
      <c r="D49454" s="158">
        <v>23.31</v>
      </c>
      <c r="E49454" s="158">
        <v>10346</v>
      </c>
      <c r="F49454" s="151"/>
      <c r="G49454" s="158"/>
    </row>
    <row r="49455" spans="1:7" x14ac:dyDescent="0.3">
      <c r="A49455" s="151">
        <v>42349</v>
      </c>
      <c r="B49455" s="98">
        <v>8.3333333333333329E-2</v>
      </c>
      <c r="C49455" s="158" t="s">
        <v>120</v>
      </c>
      <c r="D49455" s="158">
        <v>23.4</v>
      </c>
      <c r="E49455" s="158">
        <v>10488</v>
      </c>
      <c r="F49455" s="151"/>
      <c r="G49455" s="158"/>
    </row>
    <row r="49456" spans="1:7" x14ac:dyDescent="0.3">
      <c r="A49456" s="151">
        <v>42349</v>
      </c>
      <c r="B49456" s="98">
        <v>9.375E-2</v>
      </c>
      <c r="C49456" s="158" t="s">
        <v>120</v>
      </c>
      <c r="D49456" s="158">
        <v>23.45</v>
      </c>
      <c r="E49456" s="158">
        <v>10657</v>
      </c>
      <c r="F49456" s="151"/>
      <c r="G49456" s="158"/>
    </row>
    <row r="49457" spans="1:7" x14ac:dyDescent="0.3">
      <c r="A49457" s="151">
        <v>42349</v>
      </c>
      <c r="B49457" s="98">
        <v>0.10416666666666667</v>
      </c>
      <c r="C49457" s="158" t="s">
        <v>120</v>
      </c>
      <c r="D49457" s="158">
        <v>23.59</v>
      </c>
      <c r="E49457" s="158">
        <v>10358</v>
      </c>
      <c r="F49457" s="151"/>
      <c r="G49457" s="158"/>
    </row>
    <row r="49458" spans="1:7" x14ac:dyDescent="0.3">
      <c r="A49458" s="151">
        <v>42349</v>
      </c>
      <c r="B49458" s="98">
        <v>0.11458333333333333</v>
      </c>
      <c r="C49458" s="158" t="s">
        <v>120</v>
      </c>
      <c r="D49458" s="158">
        <v>23.74</v>
      </c>
      <c r="E49458" s="158">
        <v>10009</v>
      </c>
      <c r="F49458" s="151"/>
      <c r="G49458" s="158"/>
    </row>
    <row r="49459" spans="1:7" x14ac:dyDescent="0.3">
      <c r="A49459" s="151">
        <v>42349</v>
      </c>
      <c r="B49459" s="98">
        <v>0.125</v>
      </c>
      <c r="C49459" s="158" t="s">
        <v>120</v>
      </c>
      <c r="D49459" s="158">
        <v>24.14</v>
      </c>
      <c r="E49459" s="158">
        <v>9030</v>
      </c>
      <c r="F49459" s="151"/>
      <c r="G49459" s="158"/>
    </row>
    <row r="49460" spans="1:7" x14ac:dyDescent="0.3">
      <c r="A49460" s="151">
        <v>42349</v>
      </c>
      <c r="B49460" s="98">
        <v>0.13541666666666666</v>
      </c>
      <c r="C49460" s="158" t="s">
        <v>120</v>
      </c>
      <c r="D49460" s="158">
        <v>24.28</v>
      </c>
      <c r="E49460" s="158">
        <v>8533</v>
      </c>
      <c r="F49460" s="151"/>
      <c r="G49460" s="158"/>
    </row>
    <row r="49461" spans="1:7" x14ac:dyDescent="0.3">
      <c r="A49461" s="151">
        <v>42349</v>
      </c>
      <c r="B49461" s="98">
        <v>0.14583333333333334</v>
      </c>
      <c r="C49461" s="158" t="s">
        <v>120</v>
      </c>
      <c r="D49461" s="158">
        <v>24.32</v>
      </c>
      <c r="E49461" s="158">
        <v>8313</v>
      </c>
      <c r="F49461" s="151"/>
      <c r="G49461" s="158"/>
    </row>
    <row r="49462" spans="1:7" x14ac:dyDescent="0.3">
      <c r="A49462" s="151">
        <v>42349</v>
      </c>
      <c r="B49462" s="98">
        <v>0.15625</v>
      </c>
      <c r="C49462" s="158" t="s">
        <v>120</v>
      </c>
      <c r="D49462" s="158">
        <v>24.43</v>
      </c>
      <c r="E49462" s="158">
        <v>8191</v>
      </c>
      <c r="F49462" s="151"/>
      <c r="G49462" s="158"/>
    </row>
    <row r="49463" spans="1:7" x14ac:dyDescent="0.3">
      <c r="A49463" s="151">
        <v>42349</v>
      </c>
      <c r="B49463" s="98">
        <v>0.16666666666666666</v>
      </c>
      <c r="C49463" s="158" t="s">
        <v>120</v>
      </c>
      <c r="D49463" s="158">
        <v>24.53</v>
      </c>
      <c r="E49463" s="158">
        <v>8085</v>
      </c>
      <c r="F49463" s="151"/>
      <c r="G49463" s="158"/>
    </row>
    <row r="49464" spans="1:7" x14ac:dyDescent="0.3">
      <c r="A49464" s="151">
        <v>42349</v>
      </c>
      <c r="B49464" s="98">
        <v>0.17708333333333334</v>
      </c>
      <c r="C49464" s="158" t="s">
        <v>120</v>
      </c>
      <c r="D49464" s="158">
        <v>24.54</v>
      </c>
      <c r="E49464" s="158">
        <v>7919</v>
      </c>
      <c r="F49464" s="151"/>
      <c r="G49464" s="158"/>
    </row>
    <row r="49465" spans="1:7" x14ac:dyDescent="0.3">
      <c r="A49465" s="151">
        <v>42349</v>
      </c>
      <c r="B49465" s="98">
        <v>0.1875</v>
      </c>
      <c r="C49465" s="158" t="s">
        <v>120</v>
      </c>
      <c r="D49465" s="158">
        <v>24.58</v>
      </c>
      <c r="E49465" s="158">
        <v>7678</v>
      </c>
      <c r="F49465" s="151"/>
      <c r="G49465" s="158"/>
    </row>
    <row r="49466" spans="1:7" x14ac:dyDescent="0.3">
      <c r="A49466" s="151">
        <v>42349</v>
      </c>
      <c r="B49466" s="98">
        <v>0.19791666666666666</v>
      </c>
      <c r="C49466" s="158" t="s">
        <v>120</v>
      </c>
      <c r="D49466" s="158">
        <v>24.55</v>
      </c>
      <c r="E49466" s="158">
        <v>7526</v>
      </c>
      <c r="F49466" s="151"/>
      <c r="G49466" s="158"/>
    </row>
    <row r="49467" spans="1:7" x14ac:dyDescent="0.3">
      <c r="A49467" s="151">
        <v>42349</v>
      </c>
      <c r="B49467" s="98">
        <v>0.20833333333333334</v>
      </c>
      <c r="C49467" s="158" t="s">
        <v>120</v>
      </c>
      <c r="D49467" s="158">
        <v>24.45</v>
      </c>
      <c r="E49467" s="158">
        <v>7508</v>
      </c>
      <c r="F49467" s="151"/>
      <c r="G49467" s="158"/>
    </row>
    <row r="49468" spans="1:7" x14ac:dyDescent="0.3">
      <c r="A49468" s="151">
        <v>42349</v>
      </c>
      <c r="B49468" s="98">
        <v>0.21875</v>
      </c>
      <c r="C49468" s="158" t="s">
        <v>120</v>
      </c>
      <c r="D49468" s="158">
        <v>24.39</v>
      </c>
      <c r="E49468" s="158">
        <v>7498</v>
      </c>
      <c r="F49468" s="151"/>
      <c r="G49468" s="158"/>
    </row>
    <row r="49469" spans="1:7" x14ac:dyDescent="0.3">
      <c r="A49469" s="151">
        <v>42349</v>
      </c>
      <c r="B49469" s="98">
        <v>0.22916666666666666</v>
      </c>
      <c r="C49469" s="158" t="s">
        <v>120</v>
      </c>
      <c r="D49469" s="158">
        <v>24.32</v>
      </c>
      <c r="E49469" s="158">
        <v>7424</v>
      </c>
      <c r="F49469" s="151"/>
      <c r="G49469" s="158"/>
    </row>
    <row r="49470" spans="1:7" x14ac:dyDescent="0.3">
      <c r="A49470" s="151">
        <v>42349</v>
      </c>
      <c r="B49470" s="98">
        <v>0.23958333333333334</v>
      </c>
      <c r="C49470" s="158" t="s">
        <v>120</v>
      </c>
      <c r="D49470" s="158">
        <v>24.33</v>
      </c>
      <c r="E49470" s="158">
        <v>7429</v>
      </c>
      <c r="F49470" s="151"/>
      <c r="G49470" s="158"/>
    </row>
    <row r="49471" spans="1:7" x14ac:dyDescent="0.3">
      <c r="A49471" s="151">
        <v>42349</v>
      </c>
      <c r="B49471" s="98">
        <v>0.25</v>
      </c>
      <c r="C49471" s="158" t="s">
        <v>120</v>
      </c>
      <c r="D49471" s="158">
        <v>24.21</v>
      </c>
      <c r="E49471" s="158">
        <v>7623</v>
      </c>
      <c r="F49471" s="151"/>
      <c r="G49471" s="158"/>
    </row>
    <row r="49472" spans="1:7" x14ac:dyDescent="0.3">
      <c r="A49472" s="151">
        <v>42349</v>
      </c>
      <c r="B49472" s="98">
        <v>0.26041666666666669</v>
      </c>
      <c r="C49472" s="158" t="s">
        <v>120</v>
      </c>
      <c r="D49472" s="158">
        <v>24.16</v>
      </c>
      <c r="E49472" s="158">
        <v>7769</v>
      </c>
      <c r="F49472" s="151"/>
      <c r="G49472" s="158"/>
    </row>
    <row r="49473" spans="1:7" x14ac:dyDescent="0.3">
      <c r="A49473" s="151">
        <v>42349</v>
      </c>
      <c r="B49473" s="98">
        <v>0.27083333333333331</v>
      </c>
      <c r="C49473" s="158" t="s">
        <v>120</v>
      </c>
      <c r="D49473" s="158">
        <v>24.05</v>
      </c>
      <c r="E49473" s="158">
        <v>7902</v>
      </c>
      <c r="F49473" s="151"/>
      <c r="G49473" s="158"/>
    </row>
    <row r="49474" spans="1:7" x14ac:dyDescent="0.3">
      <c r="A49474" s="151">
        <v>42349</v>
      </c>
      <c r="B49474" s="98">
        <v>0.28125</v>
      </c>
      <c r="C49474" s="158" t="s">
        <v>120</v>
      </c>
      <c r="D49474" s="158">
        <v>23.94</v>
      </c>
      <c r="E49474" s="158">
        <v>8111</v>
      </c>
      <c r="F49474" s="151"/>
      <c r="G49474" s="158"/>
    </row>
    <row r="49475" spans="1:7" x14ac:dyDescent="0.3">
      <c r="A49475" s="151">
        <v>42349</v>
      </c>
      <c r="B49475" s="98">
        <v>0.29166666666666669</v>
      </c>
      <c r="C49475" s="158" t="s">
        <v>120</v>
      </c>
      <c r="D49475" s="158">
        <v>23.82</v>
      </c>
      <c r="E49475" s="158">
        <v>8164</v>
      </c>
      <c r="F49475" s="151"/>
      <c r="G49475" s="158"/>
    </row>
    <row r="49476" spans="1:7" x14ac:dyDescent="0.3">
      <c r="A49476" s="151">
        <v>42349</v>
      </c>
      <c r="B49476" s="98">
        <v>0.30208333333333331</v>
      </c>
      <c r="C49476" s="158" t="s">
        <v>120</v>
      </c>
      <c r="D49476" s="158">
        <v>23.87</v>
      </c>
      <c r="E49476" s="158">
        <v>7996</v>
      </c>
      <c r="F49476" s="151"/>
      <c r="G49476" s="158"/>
    </row>
    <row r="49477" spans="1:7" x14ac:dyDescent="0.3">
      <c r="A49477" s="151">
        <v>42349</v>
      </c>
      <c r="B49477" s="98">
        <v>0.3125</v>
      </c>
      <c r="C49477" s="158" t="s">
        <v>120</v>
      </c>
      <c r="D49477" s="158">
        <v>23.95</v>
      </c>
      <c r="E49477" s="158">
        <v>7806</v>
      </c>
      <c r="F49477" s="151"/>
      <c r="G49477" s="158"/>
    </row>
    <row r="49478" spans="1:7" x14ac:dyDescent="0.3">
      <c r="A49478" s="151">
        <v>42349</v>
      </c>
      <c r="B49478" s="98">
        <v>0.32291666666666669</v>
      </c>
      <c r="C49478" s="158" t="s">
        <v>120</v>
      </c>
      <c r="D49478" s="158">
        <v>23.94</v>
      </c>
      <c r="E49478" s="158">
        <v>7764</v>
      </c>
      <c r="F49478" s="151"/>
      <c r="G49478" s="158"/>
    </row>
    <row r="49479" spans="1:7" x14ac:dyDescent="0.3">
      <c r="A49479" s="151">
        <v>42349</v>
      </c>
      <c r="B49479" s="98">
        <v>0.33333333333333331</v>
      </c>
      <c r="C49479" s="158" t="s">
        <v>120</v>
      </c>
      <c r="D49479" s="158">
        <v>23.92</v>
      </c>
      <c r="E49479" s="158">
        <v>7817</v>
      </c>
      <c r="F49479" s="151"/>
      <c r="G49479" s="158"/>
    </row>
    <row r="49480" spans="1:7" x14ac:dyDescent="0.3">
      <c r="A49480" s="151">
        <v>42349</v>
      </c>
      <c r="B49480" s="98">
        <v>0.34375</v>
      </c>
      <c r="C49480" s="158" t="s">
        <v>120</v>
      </c>
      <c r="D49480" s="158">
        <v>23.9</v>
      </c>
      <c r="E49480" s="158">
        <v>7836</v>
      </c>
      <c r="F49480" s="151"/>
      <c r="G49480" s="158"/>
    </row>
    <row r="49481" spans="1:7" x14ac:dyDescent="0.3">
      <c r="A49481" s="151">
        <v>42349</v>
      </c>
      <c r="B49481" s="98">
        <v>0.35416666666666669</v>
      </c>
      <c r="C49481" s="158" t="s">
        <v>120</v>
      </c>
      <c r="D49481" s="158">
        <v>23.89</v>
      </c>
      <c r="E49481" s="158">
        <v>7797</v>
      </c>
      <c r="F49481" s="151"/>
      <c r="G49481" s="158"/>
    </row>
    <row r="49482" spans="1:7" x14ac:dyDescent="0.3">
      <c r="A49482" s="151">
        <v>42349</v>
      </c>
      <c r="B49482" s="98">
        <v>0.36458333333333331</v>
      </c>
      <c r="C49482" s="158" t="s">
        <v>120</v>
      </c>
      <c r="D49482" s="158">
        <v>23.86</v>
      </c>
      <c r="E49482" s="158">
        <v>7790</v>
      </c>
      <c r="F49482" s="151"/>
      <c r="G49482" s="158"/>
    </row>
    <row r="49483" spans="1:7" x14ac:dyDescent="0.3">
      <c r="A49483" s="151">
        <v>42349</v>
      </c>
      <c r="B49483" s="98">
        <v>0.375</v>
      </c>
      <c r="C49483" s="158" t="s">
        <v>120</v>
      </c>
      <c r="D49483" s="158">
        <v>23.83</v>
      </c>
      <c r="E49483" s="158">
        <v>7783</v>
      </c>
      <c r="F49483" s="151"/>
      <c r="G49483" s="158"/>
    </row>
    <row r="49484" spans="1:7" x14ac:dyDescent="0.3">
      <c r="A49484" s="151">
        <v>42349</v>
      </c>
      <c r="B49484" s="98">
        <v>0.38541666666666669</v>
      </c>
      <c r="C49484" s="158" t="s">
        <v>120</v>
      </c>
      <c r="D49484" s="158">
        <v>23.81</v>
      </c>
      <c r="E49484" s="158">
        <v>7774</v>
      </c>
      <c r="F49484" s="151"/>
      <c r="G49484" s="158"/>
    </row>
    <row r="49485" spans="1:7" x14ac:dyDescent="0.3">
      <c r="A49485" s="151">
        <v>42349</v>
      </c>
      <c r="B49485" s="98">
        <v>0.39583333333333331</v>
      </c>
      <c r="C49485" s="158" t="s">
        <v>120</v>
      </c>
      <c r="D49485" s="158">
        <v>23.78</v>
      </c>
      <c r="E49485" s="158">
        <v>7779</v>
      </c>
      <c r="F49485" s="151"/>
      <c r="G49485" s="158"/>
    </row>
    <row r="49486" spans="1:7" x14ac:dyDescent="0.3">
      <c r="A49486" s="151">
        <v>42349</v>
      </c>
      <c r="B49486" s="98">
        <v>0.40625</v>
      </c>
      <c r="C49486" s="158" t="s">
        <v>120</v>
      </c>
      <c r="D49486" s="158">
        <v>23.7</v>
      </c>
      <c r="E49486" s="158">
        <v>8058</v>
      </c>
      <c r="F49486" s="151"/>
      <c r="G49486" s="158"/>
    </row>
    <row r="49487" spans="1:7" x14ac:dyDescent="0.3">
      <c r="A49487" s="151">
        <v>42349</v>
      </c>
      <c r="B49487" s="98">
        <v>0.41666666666666669</v>
      </c>
      <c r="C49487" s="158" t="s">
        <v>120</v>
      </c>
      <c r="D49487" s="158">
        <v>23.66</v>
      </c>
      <c r="E49487" s="158">
        <v>8325</v>
      </c>
      <c r="F49487" s="151"/>
      <c r="G49487" s="158"/>
    </row>
    <row r="49488" spans="1:7" x14ac:dyDescent="0.3">
      <c r="A49488" s="151">
        <v>42349</v>
      </c>
      <c r="B49488" s="98">
        <v>0.42708333333333331</v>
      </c>
      <c r="C49488" s="158" t="s">
        <v>120</v>
      </c>
      <c r="D49488" s="158">
        <v>23.57</v>
      </c>
      <c r="E49488" s="158">
        <v>9518</v>
      </c>
      <c r="F49488" s="151"/>
      <c r="G49488" s="158"/>
    </row>
    <row r="49489" spans="1:7" x14ac:dyDescent="0.3">
      <c r="A49489" s="151">
        <v>42349</v>
      </c>
      <c r="B49489" s="98">
        <v>0.4375</v>
      </c>
      <c r="C49489" s="158" t="s">
        <v>120</v>
      </c>
      <c r="D49489" s="158">
        <v>23.47</v>
      </c>
      <c r="E49489" s="158">
        <v>10365</v>
      </c>
      <c r="F49489" s="151"/>
      <c r="G49489" s="158"/>
    </row>
    <row r="49490" spans="1:7" x14ac:dyDescent="0.3">
      <c r="A49490" s="151">
        <v>42349</v>
      </c>
      <c r="B49490" s="98">
        <v>0.44791666666666669</v>
      </c>
      <c r="C49490" s="158" t="s">
        <v>120</v>
      </c>
      <c r="D49490" s="158">
        <v>23.39</v>
      </c>
      <c r="E49490" s="158">
        <v>10971</v>
      </c>
      <c r="F49490" s="151"/>
      <c r="G49490" s="158"/>
    </row>
    <row r="49491" spans="1:7" x14ac:dyDescent="0.3">
      <c r="A49491" s="151">
        <v>42349</v>
      </c>
      <c r="B49491" s="98">
        <v>0.45833333333333331</v>
      </c>
      <c r="C49491" s="158" t="s">
        <v>120</v>
      </c>
      <c r="D49491" s="158">
        <v>23.36</v>
      </c>
      <c r="E49491" s="158">
        <v>10774</v>
      </c>
      <c r="F49491" s="151"/>
      <c r="G49491" s="158"/>
    </row>
    <row r="49492" spans="1:7" x14ac:dyDescent="0.3">
      <c r="A49492" s="151">
        <v>42349</v>
      </c>
      <c r="B49492" s="98">
        <v>0.46875</v>
      </c>
      <c r="C49492" s="158" t="s">
        <v>120</v>
      </c>
      <c r="D49492" s="158">
        <v>23.19</v>
      </c>
      <c r="E49492" s="158">
        <v>12547</v>
      </c>
      <c r="F49492" s="151"/>
      <c r="G49492" s="158"/>
    </row>
    <row r="49493" spans="1:7" x14ac:dyDescent="0.3">
      <c r="A49493" s="151">
        <v>42349</v>
      </c>
      <c r="B49493" s="98">
        <v>0.47916666666666669</v>
      </c>
      <c r="C49493" s="158" t="s">
        <v>120</v>
      </c>
      <c r="D49493" s="158">
        <v>23.13</v>
      </c>
      <c r="E49493" s="158">
        <v>13115</v>
      </c>
      <c r="F49493" s="151"/>
      <c r="G49493" s="158"/>
    </row>
    <row r="49494" spans="1:7" x14ac:dyDescent="0.3">
      <c r="A49494" s="151">
        <v>42349</v>
      </c>
      <c r="B49494" s="98">
        <v>0.48958333333333331</v>
      </c>
      <c r="C49494" s="158" t="s">
        <v>120</v>
      </c>
      <c r="D49494" s="158">
        <v>23.08</v>
      </c>
      <c r="E49494" s="158">
        <v>13557</v>
      </c>
      <c r="F49494" s="151"/>
      <c r="G49494" s="158"/>
    </row>
    <row r="49495" spans="1:7" x14ac:dyDescent="0.3">
      <c r="A49495" s="151">
        <v>42350</v>
      </c>
      <c r="B49495" s="98">
        <v>0.5</v>
      </c>
      <c r="C49495" s="158" t="s">
        <v>119</v>
      </c>
      <c r="D49495" s="158">
        <v>23.02</v>
      </c>
      <c r="E49495" s="158">
        <v>14409</v>
      </c>
      <c r="F49495" s="151"/>
      <c r="G49495" s="158"/>
    </row>
    <row r="49496" spans="1:7" x14ac:dyDescent="0.3">
      <c r="A49496" s="151">
        <v>42350</v>
      </c>
      <c r="B49496" s="98">
        <v>0.51041666666666663</v>
      </c>
      <c r="C49496" s="158" t="s">
        <v>119</v>
      </c>
      <c r="D49496" s="158">
        <v>23.03</v>
      </c>
      <c r="E49496" s="158">
        <v>14249</v>
      </c>
      <c r="F49496" s="151"/>
      <c r="G49496" s="158"/>
    </row>
    <row r="49497" spans="1:7" x14ac:dyDescent="0.3">
      <c r="A49497" s="151">
        <v>42350</v>
      </c>
      <c r="B49497" s="98">
        <v>0.52083333333333337</v>
      </c>
      <c r="C49497" s="158" t="s">
        <v>119</v>
      </c>
      <c r="D49497" s="158">
        <v>23</v>
      </c>
      <c r="E49497" s="158">
        <v>14270</v>
      </c>
      <c r="F49497" s="151"/>
      <c r="G49497" s="158"/>
    </row>
    <row r="49498" spans="1:7" x14ac:dyDescent="0.3">
      <c r="A49498" s="151">
        <v>42350</v>
      </c>
      <c r="B49498" s="98">
        <v>0.53125</v>
      </c>
      <c r="C49498" s="158" t="s">
        <v>119</v>
      </c>
      <c r="D49498" s="158">
        <v>22.96</v>
      </c>
      <c r="E49498" s="158">
        <v>14678</v>
      </c>
      <c r="F49498" s="151"/>
      <c r="G49498" s="158"/>
    </row>
    <row r="49499" spans="1:7" x14ac:dyDescent="0.3">
      <c r="A49499" s="151">
        <v>42350</v>
      </c>
      <c r="B49499" s="98">
        <v>4.1666666666666664E-2</v>
      </c>
      <c r="C49499" s="158" t="s">
        <v>119</v>
      </c>
      <c r="D49499" s="158">
        <v>22.92</v>
      </c>
      <c r="E49499" s="158">
        <v>13732</v>
      </c>
      <c r="F49499" s="151"/>
      <c r="G49499" s="158"/>
    </row>
    <row r="49500" spans="1:7" x14ac:dyDescent="0.3">
      <c r="A49500" s="151">
        <v>42350</v>
      </c>
      <c r="B49500" s="98">
        <v>5.2083333333333336E-2</v>
      </c>
      <c r="C49500" s="158" t="s">
        <v>119</v>
      </c>
      <c r="D49500" s="158">
        <v>22.86</v>
      </c>
      <c r="E49500" s="158">
        <v>13651</v>
      </c>
      <c r="F49500" s="151"/>
      <c r="G49500" s="158"/>
    </row>
    <row r="49501" spans="1:7" x14ac:dyDescent="0.3">
      <c r="A49501" s="151">
        <v>42350</v>
      </c>
      <c r="B49501" s="98">
        <v>6.25E-2</v>
      </c>
      <c r="C49501" s="158" t="s">
        <v>119</v>
      </c>
      <c r="D49501" s="158">
        <v>22.82</v>
      </c>
      <c r="E49501" s="158">
        <v>13425</v>
      </c>
      <c r="F49501" s="151"/>
      <c r="G49501" s="158"/>
    </row>
    <row r="49502" spans="1:7" x14ac:dyDescent="0.3">
      <c r="A49502" s="151">
        <v>42350</v>
      </c>
      <c r="B49502" s="98">
        <v>7.2916666666666671E-2</v>
      </c>
      <c r="C49502" s="158" t="s">
        <v>119</v>
      </c>
      <c r="D49502" s="158">
        <v>22.81</v>
      </c>
      <c r="E49502" s="158">
        <v>13312</v>
      </c>
      <c r="F49502" s="151"/>
      <c r="G49502" s="158"/>
    </row>
    <row r="49503" spans="1:7" x14ac:dyDescent="0.3">
      <c r="A49503" s="151">
        <v>42350</v>
      </c>
      <c r="B49503" s="98">
        <v>8.3333333333333329E-2</v>
      </c>
      <c r="C49503" s="158" t="s">
        <v>119</v>
      </c>
      <c r="D49503" s="158">
        <v>22.78</v>
      </c>
      <c r="E49503" s="158">
        <v>12686</v>
      </c>
      <c r="F49503" s="151"/>
      <c r="G49503" s="158"/>
    </row>
    <row r="49504" spans="1:7" x14ac:dyDescent="0.3">
      <c r="A49504" s="151">
        <v>42350</v>
      </c>
      <c r="B49504" s="98">
        <v>9.375E-2</v>
      </c>
      <c r="C49504" s="158" t="s">
        <v>119</v>
      </c>
      <c r="D49504" s="158">
        <v>22.76</v>
      </c>
      <c r="E49504" s="158">
        <v>12104</v>
      </c>
      <c r="F49504" s="151"/>
      <c r="G49504" s="158"/>
    </row>
    <row r="49505" spans="1:7" x14ac:dyDescent="0.3">
      <c r="A49505" s="151">
        <v>42350</v>
      </c>
      <c r="B49505" s="98">
        <v>0.10416666666666667</v>
      </c>
      <c r="C49505" s="158" t="s">
        <v>119</v>
      </c>
      <c r="D49505" s="158">
        <v>22.73</v>
      </c>
      <c r="E49505" s="158">
        <v>11930</v>
      </c>
      <c r="F49505" s="151"/>
      <c r="G49505" s="158"/>
    </row>
    <row r="49506" spans="1:7" x14ac:dyDescent="0.3">
      <c r="A49506" s="151">
        <v>42350</v>
      </c>
      <c r="B49506" s="98">
        <v>0.11458333333333333</v>
      </c>
      <c r="C49506" s="158" t="s">
        <v>119</v>
      </c>
      <c r="D49506" s="158">
        <v>22.68</v>
      </c>
      <c r="E49506" s="158">
        <v>12024</v>
      </c>
      <c r="F49506" s="151"/>
      <c r="G49506" s="158"/>
    </row>
    <row r="49507" spans="1:7" x14ac:dyDescent="0.3">
      <c r="A49507" s="151">
        <v>42350</v>
      </c>
      <c r="B49507" s="98">
        <v>0.125</v>
      </c>
      <c r="C49507" s="158" t="s">
        <v>119</v>
      </c>
      <c r="D49507" s="158">
        <v>22.68</v>
      </c>
      <c r="E49507" s="158">
        <v>11369</v>
      </c>
      <c r="F49507" s="151"/>
      <c r="G49507" s="158"/>
    </row>
    <row r="49508" spans="1:7" x14ac:dyDescent="0.3">
      <c r="A49508" s="151">
        <v>42350</v>
      </c>
      <c r="B49508" s="98">
        <v>0.13541666666666666</v>
      </c>
      <c r="C49508" s="158" t="s">
        <v>119</v>
      </c>
      <c r="D49508" s="158">
        <v>22.67</v>
      </c>
      <c r="E49508" s="158">
        <v>11005</v>
      </c>
      <c r="F49508" s="151"/>
      <c r="G49508" s="158"/>
    </row>
    <row r="49509" spans="1:7" x14ac:dyDescent="0.3">
      <c r="A49509" s="151">
        <v>42350</v>
      </c>
      <c r="B49509" s="98">
        <v>0.14583333333333334</v>
      </c>
      <c r="C49509" s="158" t="s">
        <v>119</v>
      </c>
      <c r="D49509" s="158">
        <v>22.64</v>
      </c>
      <c r="E49509" s="158">
        <v>10932</v>
      </c>
      <c r="F49509" s="151"/>
      <c r="G49509" s="158"/>
    </row>
    <row r="49510" spans="1:7" x14ac:dyDescent="0.3">
      <c r="A49510" s="151">
        <v>42350</v>
      </c>
      <c r="B49510" s="98">
        <v>0.15625</v>
      </c>
      <c r="C49510" s="158" t="s">
        <v>119</v>
      </c>
      <c r="D49510" s="158">
        <v>22.58</v>
      </c>
      <c r="E49510" s="158">
        <v>10680</v>
      </c>
      <c r="F49510" s="151"/>
      <c r="G49510" s="158"/>
    </row>
    <row r="49511" spans="1:7" x14ac:dyDescent="0.3">
      <c r="A49511" s="151">
        <v>42350</v>
      </c>
      <c r="B49511" s="98">
        <v>0.16666666666666666</v>
      </c>
      <c r="C49511" s="158" t="s">
        <v>119</v>
      </c>
      <c r="D49511" s="158">
        <v>22.63</v>
      </c>
      <c r="E49511" s="158">
        <v>10539</v>
      </c>
      <c r="F49511" s="151"/>
      <c r="G49511" s="158"/>
    </row>
    <row r="49512" spans="1:7" x14ac:dyDescent="0.3">
      <c r="A49512" s="151">
        <v>42350</v>
      </c>
      <c r="B49512" s="98">
        <v>0.17708333333333334</v>
      </c>
      <c r="C49512" s="158" t="s">
        <v>119</v>
      </c>
      <c r="D49512" s="158">
        <v>22.53</v>
      </c>
      <c r="E49512" s="158">
        <v>10421</v>
      </c>
      <c r="F49512" s="151"/>
      <c r="G49512" s="158"/>
    </row>
    <row r="49513" spans="1:7" x14ac:dyDescent="0.3">
      <c r="A49513" s="151">
        <v>42350</v>
      </c>
      <c r="B49513" s="98">
        <v>0.1875</v>
      </c>
      <c r="C49513" s="158" t="s">
        <v>119</v>
      </c>
      <c r="D49513" s="158">
        <v>22.48</v>
      </c>
      <c r="E49513" s="158">
        <v>10328</v>
      </c>
      <c r="F49513" s="151"/>
      <c r="G49513" s="158"/>
    </row>
    <row r="49514" spans="1:7" x14ac:dyDescent="0.3">
      <c r="A49514" s="151">
        <v>42350</v>
      </c>
      <c r="B49514" s="98">
        <v>0.19791666666666666</v>
      </c>
      <c r="C49514" s="158" t="s">
        <v>119</v>
      </c>
      <c r="D49514" s="158">
        <v>22.48</v>
      </c>
      <c r="E49514" s="158">
        <v>10397</v>
      </c>
      <c r="F49514" s="151"/>
      <c r="G49514" s="158"/>
    </row>
    <row r="49515" spans="1:7" x14ac:dyDescent="0.3">
      <c r="A49515" s="151">
        <v>42350</v>
      </c>
      <c r="B49515" s="98">
        <v>0.20833333333333334</v>
      </c>
      <c r="C49515" s="158" t="s">
        <v>119</v>
      </c>
      <c r="D49515" s="158">
        <v>22.49</v>
      </c>
      <c r="E49515" s="158">
        <v>10458</v>
      </c>
      <c r="F49515" s="151"/>
      <c r="G49515" s="158"/>
    </row>
    <row r="49516" spans="1:7" x14ac:dyDescent="0.3">
      <c r="A49516" s="151">
        <v>42350</v>
      </c>
      <c r="B49516" s="98">
        <v>0.21875</v>
      </c>
      <c r="C49516" s="158" t="s">
        <v>119</v>
      </c>
      <c r="D49516" s="158">
        <v>22.49</v>
      </c>
      <c r="E49516" s="158">
        <v>10541</v>
      </c>
      <c r="F49516" s="151"/>
      <c r="G49516" s="158"/>
    </row>
    <row r="49517" spans="1:7" x14ac:dyDescent="0.3">
      <c r="A49517" s="151">
        <v>42350</v>
      </c>
      <c r="B49517" s="98">
        <v>0.22916666666666666</v>
      </c>
      <c r="C49517" s="158" t="s">
        <v>119</v>
      </c>
      <c r="D49517" s="158">
        <v>22.51</v>
      </c>
      <c r="E49517" s="158">
        <v>10760</v>
      </c>
      <c r="F49517" s="151"/>
      <c r="G49517" s="158"/>
    </row>
    <row r="49518" spans="1:7" x14ac:dyDescent="0.3">
      <c r="A49518" s="151">
        <v>42350</v>
      </c>
      <c r="B49518" s="98">
        <v>0.23958333333333334</v>
      </c>
      <c r="C49518" s="158" t="s">
        <v>119</v>
      </c>
      <c r="D49518" s="158">
        <v>22.48</v>
      </c>
      <c r="E49518" s="158">
        <v>10634</v>
      </c>
      <c r="F49518" s="151"/>
      <c r="G49518" s="158"/>
    </row>
    <row r="49519" spans="1:7" x14ac:dyDescent="0.3">
      <c r="A49519" s="151">
        <v>42350</v>
      </c>
      <c r="B49519" s="98">
        <v>0.25</v>
      </c>
      <c r="C49519" s="158" t="s">
        <v>119</v>
      </c>
      <c r="D49519" s="158">
        <v>22.5</v>
      </c>
      <c r="E49519" s="158">
        <v>10298</v>
      </c>
      <c r="F49519" s="151"/>
      <c r="G49519" s="158"/>
    </row>
    <row r="49520" spans="1:7" x14ac:dyDescent="0.3">
      <c r="A49520" s="151">
        <v>42350</v>
      </c>
      <c r="B49520" s="98">
        <v>0.26041666666666669</v>
      </c>
      <c r="C49520" s="158" t="s">
        <v>119</v>
      </c>
      <c r="D49520" s="158">
        <v>22.56</v>
      </c>
      <c r="E49520" s="158">
        <v>10046</v>
      </c>
      <c r="F49520" s="151"/>
      <c r="G49520" s="158"/>
    </row>
    <row r="49521" spans="1:7" x14ac:dyDescent="0.3">
      <c r="A49521" s="151">
        <v>42350</v>
      </c>
      <c r="B49521" s="98">
        <v>0.27083333333333331</v>
      </c>
      <c r="C49521" s="158" t="s">
        <v>119</v>
      </c>
      <c r="D49521" s="158">
        <v>22.59</v>
      </c>
      <c r="E49521" s="158">
        <v>9749</v>
      </c>
      <c r="F49521" s="151"/>
      <c r="G49521" s="158"/>
    </row>
    <row r="49522" spans="1:7" x14ac:dyDescent="0.3">
      <c r="A49522" s="151">
        <v>42350</v>
      </c>
      <c r="B49522" s="98">
        <v>0.28125</v>
      </c>
      <c r="C49522" s="158" t="s">
        <v>119</v>
      </c>
      <c r="D49522" s="158">
        <v>22.61</v>
      </c>
      <c r="E49522" s="158">
        <v>9606</v>
      </c>
      <c r="F49522" s="151"/>
      <c r="G49522" s="158"/>
    </row>
    <row r="49523" spans="1:7" x14ac:dyDescent="0.3">
      <c r="A49523" s="151">
        <v>42350</v>
      </c>
      <c r="B49523" s="98">
        <v>0.29166666666666669</v>
      </c>
      <c r="C49523" s="158" t="s">
        <v>119</v>
      </c>
      <c r="D49523" s="158">
        <v>22.62</v>
      </c>
      <c r="E49523" s="158">
        <v>9553</v>
      </c>
      <c r="F49523" s="151"/>
      <c r="G49523" s="158"/>
    </row>
    <row r="49524" spans="1:7" x14ac:dyDescent="0.3">
      <c r="A49524" s="151">
        <v>42350</v>
      </c>
      <c r="B49524" s="98">
        <v>0.30208333333333331</v>
      </c>
      <c r="C49524" s="158" t="s">
        <v>119</v>
      </c>
      <c r="D49524" s="158">
        <v>22.63</v>
      </c>
      <c r="E49524" s="158">
        <v>9489</v>
      </c>
      <c r="F49524" s="151"/>
      <c r="G49524" s="158"/>
    </row>
    <row r="49525" spans="1:7" x14ac:dyDescent="0.3">
      <c r="A49525" s="151">
        <v>42350</v>
      </c>
      <c r="B49525" s="98">
        <v>0.3125</v>
      </c>
      <c r="C49525" s="158" t="s">
        <v>119</v>
      </c>
      <c r="D49525" s="158">
        <v>22.63</v>
      </c>
      <c r="E49525" s="158">
        <v>9394</v>
      </c>
      <c r="F49525" s="151"/>
      <c r="G49525" s="158"/>
    </row>
    <row r="49526" spans="1:7" x14ac:dyDescent="0.3">
      <c r="A49526" s="151">
        <v>42350</v>
      </c>
      <c r="B49526" s="98">
        <v>0.32291666666666669</v>
      </c>
      <c r="C49526" s="158" t="s">
        <v>119</v>
      </c>
      <c r="D49526" s="158">
        <v>22.63</v>
      </c>
      <c r="E49526" s="158">
        <v>9343</v>
      </c>
      <c r="F49526" s="151"/>
      <c r="G49526" s="158"/>
    </row>
    <row r="49527" spans="1:7" x14ac:dyDescent="0.3">
      <c r="A49527" s="151">
        <v>42350</v>
      </c>
      <c r="B49527" s="98">
        <v>0.33333333333333331</v>
      </c>
      <c r="C49527" s="158" t="s">
        <v>119</v>
      </c>
      <c r="D49527" s="158">
        <v>22.62</v>
      </c>
      <c r="E49527" s="158">
        <v>9333</v>
      </c>
      <c r="F49527" s="151"/>
      <c r="G49527" s="158"/>
    </row>
    <row r="49528" spans="1:7" x14ac:dyDescent="0.3">
      <c r="A49528" s="151">
        <v>42350</v>
      </c>
      <c r="B49528" s="98">
        <v>0.34375</v>
      </c>
      <c r="C49528" s="158" t="s">
        <v>119</v>
      </c>
      <c r="D49528" s="158">
        <v>22.61</v>
      </c>
      <c r="E49528" s="158">
        <v>9368</v>
      </c>
      <c r="F49528" s="151"/>
      <c r="G49528" s="158"/>
    </row>
    <row r="49529" spans="1:7" x14ac:dyDescent="0.3">
      <c r="A49529" s="151">
        <v>42350</v>
      </c>
      <c r="B49529" s="98">
        <v>0.35416666666666669</v>
      </c>
      <c r="C49529" s="158" t="s">
        <v>119</v>
      </c>
      <c r="D49529" s="158">
        <v>22.58</v>
      </c>
      <c r="E49529" s="158">
        <v>9346</v>
      </c>
      <c r="F49529" s="151"/>
      <c r="G49529" s="158"/>
    </row>
    <row r="49530" spans="1:7" x14ac:dyDescent="0.3">
      <c r="A49530" s="151">
        <v>42350</v>
      </c>
      <c r="B49530" s="98">
        <v>0.36458333333333331</v>
      </c>
      <c r="C49530" s="158" t="s">
        <v>119</v>
      </c>
      <c r="D49530" s="158">
        <v>22.58</v>
      </c>
      <c r="E49530" s="158">
        <v>9377</v>
      </c>
      <c r="F49530" s="151"/>
      <c r="G49530" s="158"/>
    </row>
    <row r="49531" spans="1:7" x14ac:dyDescent="0.3">
      <c r="A49531" s="151">
        <v>42350</v>
      </c>
      <c r="B49531" s="98">
        <v>0.375</v>
      </c>
      <c r="C49531" s="158" t="s">
        <v>119</v>
      </c>
      <c r="D49531" s="158">
        <v>22.57</v>
      </c>
      <c r="E49531" s="158">
        <v>9359</v>
      </c>
      <c r="F49531" s="151"/>
      <c r="G49531" s="158"/>
    </row>
    <row r="49532" spans="1:7" x14ac:dyDescent="0.3">
      <c r="A49532" s="151">
        <v>42350</v>
      </c>
      <c r="B49532" s="98">
        <v>0.38541666666666669</v>
      </c>
      <c r="C49532" s="158" t="s">
        <v>119</v>
      </c>
      <c r="D49532" s="158">
        <v>22.59</v>
      </c>
      <c r="E49532" s="158">
        <v>9492</v>
      </c>
      <c r="F49532" s="151"/>
      <c r="G49532" s="158"/>
    </row>
    <row r="49533" spans="1:7" x14ac:dyDescent="0.3">
      <c r="A49533" s="151">
        <v>42350</v>
      </c>
      <c r="B49533" s="98">
        <v>0.39583333333333331</v>
      </c>
      <c r="C49533" s="158" t="s">
        <v>119</v>
      </c>
      <c r="D49533" s="158">
        <v>22.63</v>
      </c>
      <c r="E49533" s="158">
        <v>9589</v>
      </c>
      <c r="F49533" s="151"/>
      <c r="G49533" s="158"/>
    </row>
    <row r="49534" spans="1:7" x14ac:dyDescent="0.3">
      <c r="A49534" s="151">
        <v>42350</v>
      </c>
      <c r="B49534" s="98">
        <v>0.40625</v>
      </c>
      <c r="C49534" s="158" t="s">
        <v>119</v>
      </c>
      <c r="D49534" s="158">
        <v>22.62</v>
      </c>
      <c r="E49534" s="158">
        <v>9533</v>
      </c>
      <c r="F49534" s="151"/>
      <c r="G49534" s="158"/>
    </row>
    <row r="49535" spans="1:7" x14ac:dyDescent="0.3">
      <c r="A49535" s="151">
        <v>42350</v>
      </c>
      <c r="B49535" s="98">
        <v>0.41666666666666669</v>
      </c>
      <c r="C49535" s="158" t="s">
        <v>119</v>
      </c>
      <c r="D49535" s="158">
        <v>22.64</v>
      </c>
      <c r="E49535" s="158">
        <v>9571</v>
      </c>
      <c r="F49535" s="151"/>
      <c r="G49535" s="158"/>
    </row>
    <row r="49536" spans="1:7" x14ac:dyDescent="0.3">
      <c r="A49536" s="151">
        <v>42350</v>
      </c>
      <c r="B49536" s="98">
        <v>0.42708333333333331</v>
      </c>
      <c r="C49536" s="158" t="s">
        <v>119</v>
      </c>
      <c r="D49536" s="158">
        <v>22.7</v>
      </c>
      <c r="E49536" s="158">
        <v>9615</v>
      </c>
      <c r="F49536" s="151"/>
      <c r="G49536" s="158"/>
    </row>
    <row r="49537" spans="1:7" x14ac:dyDescent="0.3">
      <c r="A49537" s="151">
        <v>42350</v>
      </c>
      <c r="B49537" s="98">
        <v>0.4375</v>
      </c>
      <c r="C49537" s="158" t="s">
        <v>119</v>
      </c>
      <c r="D49537" s="158">
        <v>22.71</v>
      </c>
      <c r="E49537" s="158">
        <v>9597</v>
      </c>
      <c r="F49537" s="151"/>
      <c r="G49537" s="158"/>
    </row>
    <row r="49538" spans="1:7" x14ac:dyDescent="0.3">
      <c r="A49538" s="151">
        <v>42350</v>
      </c>
      <c r="B49538" s="98">
        <v>0.44791666666666669</v>
      </c>
      <c r="C49538" s="158" t="s">
        <v>119</v>
      </c>
      <c r="D49538" s="158">
        <v>22.79</v>
      </c>
      <c r="E49538" s="158">
        <v>9558</v>
      </c>
      <c r="F49538" s="151"/>
      <c r="G49538" s="158"/>
    </row>
    <row r="49539" spans="1:7" x14ac:dyDescent="0.3">
      <c r="A49539" s="151">
        <v>42350</v>
      </c>
      <c r="B49539" s="98">
        <v>0.45833333333333331</v>
      </c>
      <c r="C49539" s="158" t="s">
        <v>119</v>
      </c>
      <c r="D49539" s="158">
        <v>22.88</v>
      </c>
      <c r="E49539" s="158">
        <v>9487</v>
      </c>
      <c r="F49539" s="151"/>
      <c r="G49539" s="158"/>
    </row>
    <row r="49540" spans="1:7" x14ac:dyDescent="0.3">
      <c r="A49540" s="151">
        <v>42350</v>
      </c>
      <c r="B49540" s="98">
        <v>0.46875</v>
      </c>
      <c r="C49540" s="158" t="s">
        <v>119</v>
      </c>
      <c r="D49540" s="158">
        <v>22.94</v>
      </c>
      <c r="E49540" s="158">
        <v>9478</v>
      </c>
      <c r="F49540" s="151"/>
      <c r="G49540" s="158"/>
    </row>
    <row r="49541" spans="1:7" x14ac:dyDescent="0.3">
      <c r="A49541" s="151">
        <v>42350</v>
      </c>
      <c r="B49541" s="98">
        <v>0.47916666666666669</v>
      </c>
      <c r="C49541" s="158" t="s">
        <v>119</v>
      </c>
      <c r="D49541" s="158">
        <v>23.04</v>
      </c>
      <c r="E49541" s="158">
        <v>9375</v>
      </c>
      <c r="F49541" s="151"/>
      <c r="G49541" s="158"/>
    </row>
    <row r="49542" spans="1:7" x14ac:dyDescent="0.3">
      <c r="A49542" s="151">
        <v>42350</v>
      </c>
      <c r="B49542" s="98">
        <v>0.48958333333333331</v>
      </c>
      <c r="C49542" s="158" t="s">
        <v>119</v>
      </c>
      <c r="D49542" s="158">
        <v>23.17</v>
      </c>
      <c r="E49542" s="158">
        <v>9203</v>
      </c>
      <c r="F49542" s="151"/>
      <c r="G49542" s="158"/>
    </row>
    <row r="49543" spans="1:7" x14ac:dyDescent="0.3">
      <c r="A49543" s="151">
        <v>42350</v>
      </c>
      <c r="B49543" s="98">
        <v>0.5</v>
      </c>
      <c r="C49543" s="158" t="s">
        <v>120</v>
      </c>
      <c r="D49543" s="158">
        <v>23.24</v>
      </c>
      <c r="E49543" s="158">
        <v>9035</v>
      </c>
      <c r="F49543" s="151"/>
      <c r="G49543" s="158"/>
    </row>
    <row r="49544" spans="1:7" x14ac:dyDescent="0.3">
      <c r="A49544" s="151">
        <v>42350</v>
      </c>
      <c r="B49544" s="98">
        <v>0.51041666666666663</v>
      </c>
      <c r="C49544" s="158" t="s">
        <v>120</v>
      </c>
      <c r="D49544" s="158">
        <v>23.3</v>
      </c>
      <c r="E49544" s="158">
        <v>8981</v>
      </c>
      <c r="F49544" s="151"/>
      <c r="G49544" s="158"/>
    </row>
    <row r="49545" spans="1:7" x14ac:dyDescent="0.3">
      <c r="A49545" s="151">
        <v>42350</v>
      </c>
      <c r="B49545" s="98">
        <v>0.52083333333333337</v>
      </c>
      <c r="C49545" s="158" t="s">
        <v>120</v>
      </c>
      <c r="D49545" s="158">
        <v>23.36</v>
      </c>
      <c r="E49545" s="158">
        <v>8961</v>
      </c>
      <c r="F49545" s="151"/>
      <c r="G49545" s="158"/>
    </row>
    <row r="49546" spans="1:7" x14ac:dyDescent="0.3">
      <c r="A49546" s="151">
        <v>42350</v>
      </c>
      <c r="B49546" s="98">
        <v>0.53125</v>
      </c>
      <c r="C49546" s="158" t="s">
        <v>120</v>
      </c>
      <c r="D49546" s="158">
        <v>23.44</v>
      </c>
      <c r="E49546" s="158">
        <v>9199</v>
      </c>
      <c r="F49546" s="151"/>
      <c r="G49546" s="158"/>
    </row>
    <row r="49547" spans="1:7" x14ac:dyDescent="0.3">
      <c r="A49547" s="151">
        <v>42350</v>
      </c>
      <c r="B49547" s="98">
        <v>4.1666666666666664E-2</v>
      </c>
      <c r="C49547" s="158" t="s">
        <v>120</v>
      </c>
      <c r="D49547" s="158">
        <v>23.5</v>
      </c>
      <c r="E49547" s="158">
        <v>9214</v>
      </c>
      <c r="F49547" s="151"/>
      <c r="G49547" s="158"/>
    </row>
    <row r="49548" spans="1:7" x14ac:dyDescent="0.3">
      <c r="A49548" s="151">
        <v>42350</v>
      </c>
      <c r="B49548" s="98">
        <v>5.2083333333333336E-2</v>
      </c>
      <c r="C49548" s="158" t="s">
        <v>120</v>
      </c>
      <c r="D49548" s="158">
        <v>23.59</v>
      </c>
      <c r="E49548" s="158">
        <v>9269</v>
      </c>
      <c r="F49548" s="151"/>
      <c r="G49548" s="158"/>
    </row>
    <row r="49549" spans="1:7" x14ac:dyDescent="0.3">
      <c r="A49549" s="151">
        <v>42350</v>
      </c>
      <c r="B49549" s="98">
        <v>6.25E-2</v>
      </c>
      <c r="C49549" s="158" t="s">
        <v>120</v>
      </c>
      <c r="D49549" s="158">
        <v>23.56</v>
      </c>
      <c r="E49549" s="158">
        <v>9632</v>
      </c>
      <c r="F49549" s="151"/>
      <c r="G49549" s="158"/>
    </row>
    <row r="49550" spans="1:7" x14ac:dyDescent="0.3">
      <c r="A49550" s="151">
        <v>42350</v>
      </c>
      <c r="B49550" s="98">
        <v>7.2916666666666671E-2</v>
      </c>
      <c r="C49550" s="158" t="s">
        <v>120</v>
      </c>
      <c r="D49550" s="158">
        <v>23.57</v>
      </c>
      <c r="E49550" s="158">
        <v>9627</v>
      </c>
      <c r="F49550" s="151"/>
      <c r="G49550" s="158"/>
    </row>
    <row r="49551" spans="1:7" x14ac:dyDescent="0.3">
      <c r="A49551" s="151">
        <v>42350</v>
      </c>
      <c r="B49551" s="98">
        <v>8.3333333333333329E-2</v>
      </c>
      <c r="C49551" s="158" t="s">
        <v>120</v>
      </c>
      <c r="D49551" s="158">
        <v>23.53</v>
      </c>
      <c r="E49551" s="158">
        <v>10103</v>
      </c>
      <c r="F49551" s="151"/>
      <c r="G49551" s="158"/>
    </row>
    <row r="49552" spans="1:7" x14ac:dyDescent="0.3">
      <c r="A49552" s="151">
        <v>42350</v>
      </c>
      <c r="B49552" s="98">
        <v>9.375E-2</v>
      </c>
      <c r="C49552" s="158" t="s">
        <v>120</v>
      </c>
      <c r="D49552" s="158">
        <v>23.54</v>
      </c>
      <c r="E49552" s="158">
        <v>10331</v>
      </c>
      <c r="F49552" s="151"/>
      <c r="G49552" s="158"/>
    </row>
    <row r="49553" spans="1:7" x14ac:dyDescent="0.3">
      <c r="A49553" s="151">
        <v>42350</v>
      </c>
      <c r="B49553" s="98">
        <v>0.10416666666666667</v>
      </c>
      <c r="C49553" s="158" t="s">
        <v>120</v>
      </c>
      <c r="D49553" s="158">
        <v>23.58</v>
      </c>
      <c r="E49553" s="158">
        <v>10498</v>
      </c>
      <c r="F49553" s="151"/>
      <c r="G49553" s="158"/>
    </row>
    <row r="49554" spans="1:7" x14ac:dyDescent="0.3">
      <c r="A49554" s="151">
        <v>42350</v>
      </c>
      <c r="B49554" s="98">
        <v>0.11458333333333333</v>
      </c>
      <c r="C49554" s="158" t="s">
        <v>120</v>
      </c>
      <c r="D49554" s="158">
        <v>23.63</v>
      </c>
      <c r="E49554" s="158">
        <v>10984</v>
      </c>
      <c r="F49554" s="151"/>
      <c r="G49554" s="158"/>
    </row>
    <row r="49555" spans="1:7" x14ac:dyDescent="0.3">
      <c r="A49555" s="151">
        <v>42350</v>
      </c>
      <c r="B49555" s="98">
        <v>0.125</v>
      </c>
      <c r="C49555" s="158" t="s">
        <v>120</v>
      </c>
      <c r="D49555" s="158">
        <v>23.72</v>
      </c>
      <c r="E49555" s="158">
        <v>10577</v>
      </c>
      <c r="F49555" s="151"/>
      <c r="G49555" s="158"/>
    </row>
    <row r="49556" spans="1:7" x14ac:dyDescent="0.3">
      <c r="A49556" s="151">
        <v>42350</v>
      </c>
      <c r="B49556" s="98">
        <v>0.13541666666666666</v>
      </c>
      <c r="C49556" s="158" t="s">
        <v>120</v>
      </c>
      <c r="D49556" s="158">
        <v>23.71</v>
      </c>
      <c r="E49556" s="158">
        <v>11028</v>
      </c>
      <c r="F49556" s="151"/>
      <c r="G49556" s="158"/>
    </row>
    <row r="49557" spans="1:7" x14ac:dyDescent="0.3">
      <c r="A49557" s="151">
        <v>42350</v>
      </c>
      <c r="B49557" s="98">
        <v>0.14583333333333334</v>
      </c>
      <c r="C49557" s="158" t="s">
        <v>120</v>
      </c>
      <c r="D49557" s="158">
        <v>23.74</v>
      </c>
      <c r="E49557" s="158">
        <v>11129</v>
      </c>
      <c r="F49557" s="151"/>
      <c r="G49557" s="158"/>
    </row>
    <row r="49558" spans="1:7" x14ac:dyDescent="0.3">
      <c r="A49558" s="151">
        <v>42350</v>
      </c>
      <c r="B49558" s="98">
        <v>0.15625</v>
      </c>
      <c r="C49558" s="158" t="s">
        <v>120</v>
      </c>
      <c r="D49558" s="158">
        <v>23.75</v>
      </c>
      <c r="E49558" s="158">
        <v>11310</v>
      </c>
      <c r="F49558" s="151"/>
      <c r="G49558" s="158"/>
    </row>
    <row r="49559" spans="1:7" x14ac:dyDescent="0.3">
      <c r="A49559" s="151">
        <v>42350</v>
      </c>
      <c r="B49559" s="98">
        <v>0.16666666666666666</v>
      </c>
      <c r="C49559" s="158" t="s">
        <v>120</v>
      </c>
      <c r="D49559" s="158">
        <v>23.77</v>
      </c>
      <c r="E49559" s="158">
        <v>11483</v>
      </c>
      <c r="F49559" s="151"/>
      <c r="G49559" s="158"/>
    </row>
    <row r="49560" spans="1:7" x14ac:dyDescent="0.3">
      <c r="A49560" s="151">
        <v>42350</v>
      </c>
      <c r="B49560" s="98">
        <v>0.17708333333333334</v>
      </c>
      <c r="C49560" s="158" t="s">
        <v>120</v>
      </c>
      <c r="D49560" s="158">
        <v>23.83</v>
      </c>
      <c r="E49560" s="158">
        <v>11355</v>
      </c>
      <c r="F49560" s="151"/>
      <c r="G49560" s="158"/>
    </row>
    <row r="49561" spans="1:7" x14ac:dyDescent="0.3">
      <c r="A49561" s="151">
        <v>42350</v>
      </c>
      <c r="B49561" s="98">
        <v>0.1875</v>
      </c>
      <c r="C49561" s="158" t="s">
        <v>120</v>
      </c>
      <c r="D49561" s="158">
        <v>23.8</v>
      </c>
      <c r="E49561" s="158">
        <v>12475</v>
      </c>
      <c r="F49561" s="151"/>
      <c r="G49561" s="158"/>
    </row>
    <row r="49562" spans="1:7" x14ac:dyDescent="0.3">
      <c r="A49562" s="151">
        <v>42350</v>
      </c>
      <c r="B49562" s="98">
        <v>0.19791666666666666</v>
      </c>
      <c r="C49562" s="158" t="s">
        <v>120</v>
      </c>
      <c r="D49562" s="158">
        <v>23.84</v>
      </c>
      <c r="E49562" s="158">
        <v>11804</v>
      </c>
      <c r="F49562" s="151"/>
      <c r="G49562" s="158"/>
    </row>
    <row r="49563" spans="1:7" x14ac:dyDescent="0.3">
      <c r="A49563" s="151">
        <v>42350</v>
      </c>
      <c r="B49563" s="98">
        <v>0.20833333333333334</v>
      </c>
      <c r="C49563" s="158" t="s">
        <v>120</v>
      </c>
      <c r="D49563" s="158">
        <v>23.81</v>
      </c>
      <c r="E49563" s="158">
        <v>11532</v>
      </c>
      <c r="F49563" s="151"/>
      <c r="G49563" s="158"/>
    </row>
    <row r="49564" spans="1:7" x14ac:dyDescent="0.3">
      <c r="A49564" s="151">
        <v>42350</v>
      </c>
      <c r="B49564" s="98">
        <v>0.21875</v>
      </c>
      <c r="C49564" s="158" t="s">
        <v>120</v>
      </c>
      <c r="D49564" s="158">
        <v>23.8</v>
      </c>
      <c r="E49564" s="158">
        <v>11483</v>
      </c>
      <c r="F49564" s="151"/>
      <c r="G49564" s="158"/>
    </row>
    <row r="49565" spans="1:7" x14ac:dyDescent="0.3">
      <c r="A49565" s="151">
        <v>42350</v>
      </c>
      <c r="B49565" s="98">
        <v>0.22916666666666666</v>
      </c>
      <c r="C49565" s="158" t="s">
        <v>120</v>
      </c>
      <c r="D49565" s="158">
        <v>23.78</v>
      </c>
      <c r="E49565" s="158">
        <v>11414</v>
      </c>
      <c r="F49565" s="151"/>
      <c r="G49565" s="158"/>
    </row>
    <row r="49566" spans="1:7" x14ac:dyDescent="0.3">
      <c r="A49566" s="151">
        <v>42350</v>
      </c>
      <c r="B49566" s="98">
        <v>0.23958333333333334</v>
      </c>
      <c r="C49566" s="158" t="s">
        <v>120</v>
      </c>
      <c r="D49566" s="158">
        <v>23.78</v>
      </c>
      <c r="E49566" s="158">
        <v>10813</v>
      </c>
      <c r="F49566" s="151"/>
      <c r="G49566" s="158"/>
    </row>
    <row r="49567" spans="1:7" x14ac:dyDescent="0.3">
      <c r="A49567" s="151">
        <v>42350</v>
      </c>
      <c r="B49567" s="98">
        <v>0.25</v>
      </c>
      <c r="C49567" s="158" t="s">
        <v>120</v>
      </c>
      <c r="D49567" s="158">
        <v>23.69</v>
      </c>
      <c r="E49567" s="158">
        <v>11340</v>
      </c>
      <c r="F49567" s="151"/>
      <c r="G49567" s="158"/>
    </row>
    <row r="49568" spans="1:7" x14ac:dyDescent="0.3">
      <c r="A49568" s="151">
        <v>42350</v>
      </c>
      <c r="B49568" s="98">
        <v>0.26041666666666669</v>
      </c>
      <c r="C49568" s="158" t="s">
        <v>120</v>
      </c>
      <c r="D49568" s="158">
        <v>23.65</v>
      </c>
      <c r="E49568" s="158">
        <v>10805</v>
      </c>
      <c r="F49568" s="151"/>
      <c r="G49568" s="158"/>
    </row>
    <row r="49569" spans="1:7" x14ac:dyDescent="0.3">
      <c r="A49569" s="151">
        <v>42350</v>
      </c>
      <c r="B49569" s="98">
        <v>0.27083333333333331</v>
      </c>
      <c r="C49569" s="158" t="s">
        <v>120</v>
      </c>
      <c r="D49569" s="158">
        <v>23.62</v>
      </c>
      <c r="E49569" s="158">
        <v>11003</v>
      </c>
      <c r="F49569" s="151"/>
      <c r="G49569" s="158"/>
    </row>
    <row r="49570" spans="1:7" x14ac:dyDescent="0.3">
      <c r="A49570" s="151">
        <v>42350</v>
      </c>
      <c r="B49570" s="98">
        <v>0.28125</v>
      </c>
      <c r="C49570" s="158" t="s">
        <v>120</v>
      </c>
      <c r="D49570" s="158">
        <v>23.61</v>
      </c>
      <c r="E49570" s="158">
        <v>10927</v>
      </c>
      <c r="F49570" s="151"/>
      <c r="G49570" s="158"/>
    </row>
    <row r="49571" spans="1:7" x14ac:dyDescent="0.3">
      <c r="A49571" s="151">
        <v>42350</v>
      </c>
      <c r="B49571" s="98">
        <v>0.29166666666666669</v>
      </c>
      <c r="C49571" s="158" t="s">
        <v>120</v>
      </c>
      <c r="D49571" s="158">
        <v>23.58</v>
      </c>
      <c r="E49571" s="158">
        <v>10841</v>
      </c>
      <c r="F49571" s="151"/>
      <c r="G49571" s="158"/>
    </row>
    <row r="49572" spans="1:7" x14ac:dyDescent="0.3">
      <c r="A49572" s="151">
        <v>42350</v>
      </c>
      <c r="B49572" s="98">
        <v>0.30208333333333331</v>
      </c>
      <c r="C49572" s="158" t="s">
        <v>120</v>
      </c>
      <c r="D49572" s="158">
        <v>23.56</v>
      </c>
      <c r="E49572" s="158">
        <v>10783</v>
      </c>
      <c r="F49572" s="151"/>
      <c r="G49572" s="158"/>
    </row>
    <row r="49573" spans="1:7" x14ac:dyDescent="0.3">
      <c r="A49573" s="151">
        <v>42350</v>
      </c>
      <c r="B49573" s="98">
        <v>0.3125</v>
      </c>
      <c r="C49573" s="158" t="s">
        <v>120</v>
      </c>
      <c r="D49573" s="158">
        <v>23.55</v>
      </c>
      <c r="E49573" s="158">
        <v>10644</v>
      </c>
      <c r="F49573" s="151"/>
      <c r="G49573" s="158"/>
    </row>
    <row r="49574" spans="1:7" x14ac:dyDescent="0.3">
      <c r="A49574" s="151">
        <v>42350</v>
      </c>
      <c r="B49574" s="98">
        <v>0.32291666666666669</v>
      </c>
      <c r="C49574" s="158" t="s">
        <v>120</v>
      </c>
      <c r="D49574" s="158">
        <v>23.52</v>
      </c>
      <c r="E49574" s="158">
        <v>10638</v>
      </c>
      <c r="F49574" s="151"/>
      <c r="G49574" s="158"/>
    </row>
    <row r="49575" spans="1:7" x14ac:dyDescent="0.3">
      <c r="A49575" s="151">
        <v>42350</v>
      </c>
      <c r="B49575" s="98">
        <v>0.33333333333333331</v>
      </c>
      <c r="C49575" s="158" t="s">
        <v>120</v>
      </c>
      <c r="D49575" s="158">
        <v>23.52</v>
      </c>
      <c r="E49575" s="158">
        <v>10666</v>
      </c>
      <c r="F49575" s="151"/>
      <c r="G49575" s="158"/>
    </row>
    <row r="49576" spans="1:7" x14ac:dyDescent="0.3">
      <c r="A49576" s="151">
        <v>42350</v>
      </c>
      <c r="B49576" s="98">
        <v>0.34375</v>
      </c>
      <c r="C49576" s="158" t="s">
        <v>120</v>
      </c>
      <c r="D49576" s="158">
        <v>23.51</v>
      </c>
      <c r="E49576" s="158">
        <v>10650</v>
      </c>
      <c r="F49576" s="151"/>
      <c r="G49576" s="158"/>
    </row>
    <row r="49577" spans="1:7" x14ac:dyDescent="0.3">
      <c r="A49577" s="151">
        <v>42350</v>
      </c>
      <c r="B49577" s="98">
        <v>0.35416666666666669</v>
      </c>
      <c r="C49577" s="158" t="s">
        <v>120</v>
      </c>
      <c r="D49577" s="158">
        <v>23.46</v>
      </c>
      <c r="E49577" s="158">
        <v>10573</v>
      </c>
      <c r="F49577" s="151"/>
      <c r="G49577" s="158"/>
    </row>
    <row r="49578" spans="1:7" x14ac:dyDescent="0.3">
      <c r="A49578" s="151">
        <v>42350</v>
      </c>
      <c r="B49578" s="98">
        <v>0.36458333333333331</v>
      </c>
      <c r="C49578" s="158" t="s">
        <v>120</v>
      </c>
      <c r="D49578" s="158">
        <v>23.46</v>
      </c>
      <c r="E49578" s="158">
        <v>10609</v>
      </c>
      <c r="F49578" s="151"/>
      <c r="G49578" s="158"/>
    </row>
    <row r="49579" spans="1:7" x14ac:dyDescent="0.3">
      <c r="A49579" s="151">
        <v>42350</v>
      </c>
      <c r="B49579" s="98">
        <v>0.375</v>
      </c>
      <c r="C49579" s="158" t="s">
        <v>120</v>
      </c>
      <c r="D49579" s="158">
        <v>23.43</v>
      </c>
      <c r="E49579" s="158">
        <v>10565</v>
      </c>
      <c r="F49579" s="151"/>
      <c r="G49579" s="158"/>
    </row>
    <row r="49580" spans="1:7" x14ac:dyDescent="0.3">
      <c r="A49580" s="151">
        <v>42350</v>
      </c>
      <c r="B49580" s="98">
        <v>0.38541666666666669</v>
      </c>
      <c r="C49580" s="158" t="s">
        <v>120</v>
      </c>
      <c r="D49580" s="158">
        <v>23.4</v>
      </c>
      <c r="E49580" s="158">
        <v>10548</v>
      </c>
      <c r="F49580" s="151"/>
      <c r="G49580" s="158"/>
    </row>
    <row r="49581" spans="1:7" x14ac:dyDescent="0.3">
      <c r="A49581" s="151">
        <v>42350</v>
      </c>
      <c r="B49581" s="98">
        <v>0.39583333333333331</v>
      </c>
      <c r="C49581" s="158" t="s">
        <v>120</v>
      </c>
      <c r="D49581" s="158">
        <v>23.39</v>
      </c>
      <c r="E49581" s="158">
        <v>10517</v>
      </c>
      <c r="F49581" s="151"/>
      <c r="G49581" s="158"/>
    </row>
    <row r="49582" spans="1:7" x14ac:dyDescent="0.3">
      <c r="A49582" s="151">
        <v>42350</v>
      </c>
      <c r="B49582" s="98">
        <v>0.40625</v>
      </c>
      <c r="C49582" s="158" t="s">
        <v>120</v>
      </c>
      <c r="D49582" s="158">
        <v>23.38</v>
      </c>
      <c r="E49582" s="158">
        <v>10467</v>
      </c>
      <c r="F49582" s="151"/>
      <c r="G49582" s="158"/>
    </row>
    <row r="49583" spans="1:7" x14ac:dyDescent="0.3">
      <c r="A49583" s="151">
        <v>42350</v>
      </c>
      <c r="B49583" s="98">
        <v>0.41666666666666669</v>
      </c>
      <c r="C49583" s="158" t="s">
        <v>120</v>
      </c>
      <c r="D49583" s="158">
        <v>23.35</v>
      </c>
      <c r="E49583" s="158">
        <v>10451</v>
      </c>
      <c r="F49583" s="151"/>
      <c r="G49583" s="158"/>
    </row>
    <row r="49584" spans="1:7" x14ac:dyDescent="0.3">
      <c r="A49584" s="151">
        <v>42350</v>
      </c>
      <c r="B49584" s="98">
        <v>0.42708333333333331</v>
      </c>
      <c r="C49584" s="158" t="s">
        <v>120</v>
      </c>
      <c r="D49584" s="158">
        <v>23.32</v>
      </c>
      <c r="E49584" s="158">
        <v>10447</v>
      </c>
      <c r="F49584" s="151"/>
      <c r="G49584" s="158"/>
    </row>
    <row r="49585" spans="1:7" x14ac:dyDescent="0.3">
      <c r="A49585" s="151">
        <v>42350</v>
      </c>
      <c r="B49585" s="98">
        <v>0.4375</v>
      </c>
      <c r="C49585" s="158" t="s">
        <v>120</v>
      </c>
      <c r="D49585" s="158">
        <v>23.29</v>
      </c>
      <c r="E49585" s="158">
        <v>10421</v>
      </c>
      <c r="F49585" s="151"/>
      <c r="G49585" s="158"/>
    </row>
    <row r="49586" spans="1:7" x14ac:dyDescent="0.3">
      <c r="A49586" s="151">
        <v>42350</v>
      </c>
      <c r="B49586" s="98">
        <v>0.44791666666666669</v>
      </c>
      <c r="C49586" s="158" t="s">
        <v>120</v>
      </c>
      <c r="D49586" s="158">
        <v>23.29</v>
      </c>
      <c r="E49586" s="158">
        <v>10718</v>
      </c>
      <c r="F49586" s="151"/>
      <c r="G49586" s="158"/>
    </row>
    <row r="49587" spans="1:7" x14ac:dyDescent="0.3">
      <c r="A49587" s="151">
        <v>42350</v>
      </c>
      <c r="B49587" s="98">
        <v>0.45833333333333331</v>
      </c>
      <c r="C49587" s="158" t="s">
        <v>120</v>
      </c>
      <c r="D49587" s="158">
        <v>23.28</v>
      </c>
      <c r="E49587" s="158">
        <v>11197</v>
      </c>
      <c r="F49587" s="151"/>
      <c r="G49587" s="158"/>
    </row>
    <row r="49588" spans="1:7" x14ac:dyDescent="0.3">
      <c r="A49588" s="151">
        <v>42350</v>
      </c>
      <c r="B49588" s="98">
        <v>0.46875</v>
      </c>
      <c r="C49588" s="158" t="s">
        <v>120</v>
      </c>
      <c r="D49588" s="158">
        <v>23.35</v>
      </c>
      <c r="E49588" s="158">
        <v>11842</v>
      </c>
      <c r="F49588" s="151"/>
      <c r="G49588" s="158"/>
    </row>
    <row r="49589" spans="1:7" x14ac:dyDescent="0.3">
      <c r="A49589" s="151">
        <v>42350</v>
      </c>
      <c r="B49589" s="98">
        <v>0.47916666666666669</v>
      </c>
      <c r="C49589" s="158" t="s">
        <v>120</v>
      </c>
      <c r="D49589" s="158">
        <v>23.28</v>
      </c>
      <c r="E49589" s="158">
        <v>11779</v>
      </c>
      <c r="F49589" s="151"/>
      <c r="G49589" s="158"/>
    </row>
    <row r="49590" spans="1:7" x14ac:dyDescent="0.3">
      <c r="A49590" s="151">
        <v>42350</v>
      </c>
      <c r="B49590" s="98">
        <v>0.48958333333333331</v>
      </c>
      <c r="C49590" s="158" t="s">
        <v>120</v>
      </c>
      <c r="D49590" s="158">
        <v>23.27</v>
      </c>
      <c r="E49590" s="158">
        <v>12040</v>
      </c>
      <c r="F49590" s="151"/>
      <c r="G49590" s="158"/>
    </row>
    <row r="49591" spans="1:7" x14ac:dyDescent="0.3">
      <c r="A49591" s="151">
        <v>42351</v>
      </c>
      <c r="B49591" s="98">
        <v>0.5</v>
      </c>
      <c r="C49591" s="158" t="s">
        <v>119</v>
      </c>
      <c r="D49591" s="158">
        <v>23.24</v>
      </c>
      <c r="E49591" s="158">
        <v>12482</v>
      </c>
      <c r="F49591" s="151"/>
      <c r="G49591" s="158"/>
    </row>
    <row r="49592" spans="1:7" x14ac:dyDescent="0.3">
      <c r="A49592" s="151">
        <v>42351</v>
      </c>
      <c r="B49592" s="98">
        <v>0.51041666666666663</v>
      </c>
      <c r="C49592" s="158" t="s">
        <v>119</v>
      </c>
      <c r="D49592" s="158">
        <v>23.21</v>
      </c>
      <c r="E49592" s="158">
        <v>12675</v>
      </c>
      <c r="F49592" s="151"/>
      <c r="G49592" s="158"/>
    </row>
    <row r="49593" spans="1:7" x14ac:dyDescent="0.3">
      <c r="A49593" s="151">
        <v>42351</v>
      </c>
      <c r="B49593" s="98">
        <v>0.52083333333333337</v>
      </c>
      <c r="C49593" s="158" t="s">
        <v>119</v>
      </c>
      <c r="D49593" s="158">
        <v>23.15</v>
      </c>
      <c r="E49593" s="158">
        <v>12443</v>
      </c>
      <c r="F49593" s="151"/>
      <c r="G49593" s="158"/>
    </row>
    <row r="49594" spans="1:7" x14ac:dyDescent="0.3">
      <c r="A49594" s="151">
        <v>42351</v>
      </c>
      <c r="B49594" s="98">
        <v>0.53125</v>
      </c>
      <c r="C49594" s="158" t="s">
        <v>119</v>
      </c>
      <c r="D49594" s="158">
        <v>23.14</v>
      </c>
      <c r="E49594" s="158">
        <v>12636</v>
      </c>
      <c r="F49594" s="151"/>
      <c r="G49594" s="158"/>
    </row>
    <row r="49595" spans="1:7" x14ac:dyDescent="0.3">
      <c r="A49595" s="151">
        <v>42351</v>
      </c>
      <c r="B49595" s="98">
        <v>4.1666666666666664E-2</v>
      </c>
      <c r="C49595" s="158" t="s">
        <v>119</v>
      </c>
      <c r="D49595" s="158">
        <v>23.12</v>
      </c>
      <c r="E49595" s="158">
        <v>12827</v>
      </c>
      <c r="F49595" s="151"/>
      <c r="G49595" s="158"/>
    </row>
    <row r="49596" spans="1:7" x14ac:dyDescent="0.3">
      <c r="A49596" s="151">
        <v>42351</v>
      </c>
      <c r="B49596" s="98">
        <v>5.2083333333333336E-2</v>
      </c>
      <c r="C49596" s="158" t="s">
        <v>119</v>
      </c>
      <c r="D49596" s="158">
        <v>23.07</v>
      </c>
      <c r="E49596" s="158">
        <v>13064</v>
      </c>
      <c r="F49596" s="151"/>
      <c r="G49596" s="158"/>
    </row>
    <row r="49597" spans="1:7" x14ac:dyDescent="0.3">
      <c r="A49597" s="151">
        <v>42351</v>
      </c>
      <c r="B49597" s="98">
        <v>6.25E-2</v>
      </c>
      <c r="C49597" s="158" t="s">
        <v>119</v>
      </c>
      <c r="D49597" s="158">
        <v>23.02</v>
      </c>
      <c r="E49597" s="158">
        <v>12958</v>
      </c>
      <c r="F49597" s="151"/>
      <c r="G49597" s="158"/>
    </row>
    <row r="49598" spans="1:7" x14ac:dyDescent="0.3">
      <c r="A49598" s="151">
        <v>42351</v>
      </c>
      <c r="B49598" s="98">
        <v>7.2916666666666671E-2</v>
      </c>
      <c r="C49598" s="158" t="s">
        <v>119</v>
      </c>
      <c r="D49598" s="158">
        <v>22.94</v>
      </c>
      <c r="E49598" s="158">
        <v>12360</v>
      </c>
      <c r="F49598" s="151"/>
      <c r="G49598" s="158"/>
    </row>
    <row r="49599" spans="1:7" x14ac:dyDescent="0.3">
      <c r="A49599" s="151">
        <v>42351</v>
      </c>
      <c r="B49599" s="98">
        <v>8.3333333333333329E-2</v>
      </c>
      <c r="C49599" s="158" t="s">
        <v>119</v>
      </c>
      <c r="D49599" s="158">
        <v>22.92</v>
      </c>
      <c r="E49599" s="158">
        <v>11876</v>
      </c>
      <c r="F49599" s="151"/>
      <c r="G49599" s="158"/>
    </row>
    <row r="49600" spans="1:7" x14ac:dyDescent="0.3">
      <c r="A49600" s="151">
        <v>42351</v>
      </c>
      <c r="B49600" s="98">
        <v>9.375E-2</v>
      </c>
      <c r="C49600" s="158" t="s">
        <v>119</v>
      </c>
      <c r="D49600" s="158">
        <v>22.84</v>
      </c>
      <c r="E49600" s="158">
        <v>11598</v>
      </c>
      <c r="F49600" s="151"/>
      <c r="G49600" s="158"/>
    </row>
    <row r="49601" spans="1:7" x14ac:dyDescent="0.3">
      <c r="A49601" s="151">
        <v>42351</v>
      </c>
      <c r="B49601" s="98">
        <v>0.10416666666666667</v>
      </c>
      <c r="C49601" s="158" t="s">
        <v>119</v>
      </c>
      <c r="D49601" s="158">
        <v>22.82</v>
      </c>
      <c r="E49601" s="158">
        <v>11213</v>
      </c>
      <c r="F49601" s="151"/>
      <c r="G49601" s="158"/>
    </row>
    <row r="49602" spans="1:7" x14ac:dyDescent="0.3">
      <c r="A49602" s="151">
        <v>42351</v>
      </c>
      <c r="B49602" s="98">
        <v>0.11458333333333333</v>
      </c>
      <c r="C49602" s="158" t="s">
        <v>119</v>
      </c>
      <c r="D49602" s="158">
        <v>22.82</v>
      </c>
      <c r="E49602" s="158">
        <v>11077</v>
      </c>
      <c r="F49602" s="151"/>
      <c r="G49602" s="158"/>
    </row>
    <row r="49603" spans="1:7" x14ac:dyDescent="0.3">
      <c r="A49603" s="151">
        <v>42351</v>
      </c>
      <c r="B49603" s="98">
        <v>0.125</v>
      </c>
      <c r="C49603" s="158" t="s">
        <v>119</v>
      </c>
      <c r="D49603" s="158">
        <v>22.85</v>
      </c>
      <c r="E49603" s="158">
        <v>11347</v>
      </c>
      <c r="F49603" s="151"/>
      <c r="G49603" s="158"/>
    </row>
    <row r="49604" spans="1:7" x14ac:dyDescent="0.3">
      <c r="A49604" s="151">
        <v>42351</v>
      </c>
      <c r="B49604" s="98">
        <v>0.13541666666666666</v>
      </c>
      <c r="C49604" s="158" t="s">
        <v>119</v>
      </c>
      <c r="D49604" s="158">
        <v>22.77</v>
      </c>
      <c r="E49604" s="158">
        <v>11074</v>
      </c>
      <c r="F49604" s="151"/>
      <c r="G49604" s="158"/>
    </row>
    <row r="49605" spans="1:7" x14ac:dyDescent="0.3">
      <c r="A49605" s="151">
        <v>42351</v>
      </c>
      <c r="B49605" s="98">
        <v>0.14583333333333334</v>
      </c>
      <c r="C49605" s="158" t="s">
        <v>119</v>
      </c>
      <c r="D49605" s="158">
        <v>22.77</v>
      </c>
      <c r="E49605" s="158">
        <v>11132</v>
      </c>
      <c r="F49605" s="151"/>
      <c r="G49605" s="158"/>
    </row>
    <row r="49606" spans="1:7" x14ac:dyDescent="0.3">
      <c r="A49606" s="151">
        <v>42351</v>
      </c>
      <c r="B49606" s="98">
        <v>0.15625</v>
      </c>
      <c r="C49606" s="158" t="s">
        <v>119</v>
      </c>
      <c r="D49606" s="158">
        <v>22.79</v>
      </c>
      <c r="E49606" s="158">
        <v>11397</v>
      </c>
      <c r="F49606" s="151"/>
      <c r="G49606" s="158"/>
    </row>
    <row r="49607" spans="1:7" x14ac:dyDescent="0.3">
      <c r="A49607" s="151">
        <v>42351</v>
      </c>
      <c r="B49607" s="98">
        <v>0.16666666666666666</v>
      </c>
      <c r="C49607" s="158" t="s">
        <v>119</v>
      </c>
      <c r="D49607" s="158">
        <v>22.73</v>
      </c>
      <c r="E49607" s="158">
        <v>11097</v>
      </c>
      <c r="F49607" s="151"/>
      <c r="G49607" s="158"/>
    </row>
    <row r="49608" spans="1:7" x14ac:dyDescent="0.3">
      <c r="A49608" s="151">
        <v>42351</v>
      </c>
      <c r="B49608" s="98">
        <v>0.17708333333333334</v>
      </c>
      <c r="C49608" s="158" t="s">
        <v>119</v>
      </c>
      <c r="D49608" s="158">
        <v>22.69</v>
      </c>
      <c r="E49608" s="158">
        <v>10706</v>
      </c>
      <c r="F49608" s="151"/>
      <c r="G49608" s="158"/>
    </row>
    <row r="49609" spans="1:7" x14ac:dyDescent="0.3">
      <c r="A49609" s="151">
        <v>42351</v>
      </c>
      <c r="B49609" s="98">
        <v>0.1875</v>
      </c>
      <c r="C49609" s="158" t="s">
        <v>119</v>
      </c>
      <c r="D49609" s="158">
        <v>22.67</v>
      </c>
      <c r="E49609" s="158">
        <v>10580</v>
      </c>
      <c r="F49609" s="151"/>
      <c r="G49609" s="158"/>
    </row>
    <row r="49610" spans="1:7" x14ac:dyDescent="0.3">
      <c r="A49610" s="151">
        <v>42351</v>
      </c>
      <c r="B49610" s="98">
        <v>0.19791666666666666</v>
      </c>
      <c r="C49610" s="158" t="s">
        <v>119</v>
      </c>
      <c r="D49610" s="158">
        <v>22.66</v>
      </c>
      <c r="E49610" s="158">
        <v>10470</v>
      </c>
      <c r="F49610" s="151"/>
      <c r="G49610" s="158"/>
    </row>
    <row r="49611" spans="1:7" x14ac:dyDescent="0.3">
      <c r="A49611" s="151">
        <v>42351</v>
      </c>
      <c r="B49611" s="98">
        <v>0.20833333333333334</v>
      </c>
      <c r="C49611" s="158" t="s">
        <v>119</v>
      </c>
      <c r="D49611" s="158">
        <v>22.66</v>
      </c>
      <c r="E49611" s="158">
        <v>10333</v>
      </c>
      <c r="F49611" s="151"/>
      <c r="G49611" s="158"/>
    </row>
    <row r="49612" spans="1:7" x14ac:dyDescent="0.3">
      <c r="A49612" s="151">
        <v>42351</v>
      </c>
      <c r="B49612" s="98">
        <v>0.21875</v>
      </c>
      <c r="C49612" s="158" t="s">
        <v>119</v>
      </c>
      <c r="D49612" s="158">
        <v>22.66</v>
      </c>
      <c r="E49612" s="158">
        <v>10320</v>
      </c>
      <c r="F49612" s="151"/>
      <c r="G49612" s="158"/>
    </row>
    <row r="49613" spans="1:7" x14ac:dyDescent="0.3">
      <c r="A49613" s="151">
        <v>42351</v>
      </c>
      <c r="B49613" s="98">
        <v>0.22916666666666666</v>
      </c>
      <c r="C49613" s="158" t="s">
        <v>119</v>
      </c>
      <c r="D49613" s="158">
        <v>22.67</v>
      </c>
      <c r="E49613" s="158">
        <v>10273</v>
      </c>
      <c r="F49613" s="151"/>
      <c r="G49613" s="158"/>
    </row>
    <row r="49614" spans="1:7" x14ac:dyDescent="0.3">
      <c r="A49614" s="151">
        <v>42351</v>
      </c>
      <c r="B49614" s="98">
        <v>0.23958333333333334</v>
      </c>
      <c r="C49614" s="158" t="s">
        <v>119</v>
      </c>
      <c r="D49614" s="158">
        <v>22.66</v>
      </c>
      <c r="E49614" s="158">
        <v>10272</v>
      </c>
      <c r="F49614" s="151"/>
      <c r="G49614" s="158"/>
    </row>
    <row r="49615" spans="1:7" x14ac:dyDescent="0.3">
      <c r="A49615" s="151">
        <v>42351</v>
      </c>
      <c r="B49615" s="98">
        <v>0.25</v>
      </c>
      <c r="C49615" s="158" t="s">
        <v>119</v>
      </c>
      <c r="D49615" s="158">
        <v>22.66</v>
      </c>
      <c r="E49615" s="158">
        <v>10298</v>
      </c>
      <c r="F49615" s="151"/>
      <c r="G49615" s="158"/>
    </row>
    <row r="49616" spans="1:7" x14ac:dyDescent="0.3">
      <c r="A49616" s="151">
        <v>42351</v>
      </c>
      <c r="B49616" s="98">
        <v>0.26041666666666669</v>
      </c>
      <c r="C49616" s="158" t="s">
        <v>119</v>
      </c>
      <c r="D49616" s="158">
        <v>22.65</v>
      </c>
      <c r="E49616" s="158">
        <v>10333</v>
      </c>
      <c r="F49616" s="151"/>
      <c r="G49616" s="158"/>
    </row>
    <row r="49617" spans="1:7" x14ac:dyDescent="0.3">
      <c r="A49617" s="151">
        <v>42351</v>
      </c>
      <c r="B49617" s="98">
        <v>0.27083333333333331</v>
      </c>
      <c r="C49617" s="158" t="s">
        <v>119</v>
      </c>
      <c r="D49617" s="158">
        <v>22.64</v>
      </c>
      <c r="E49617" s="158">
        <v>10392</v>
      </c>
      <c r="F49617" s="151"/>
      <c r="G49617" s="158"/>
    </row>
    <row r="49618" spans="1:7" x14ac:dyDescent="0.3">
      <c r="A49618" s="151">
        <v>42351</v>
      </c>
      <c r="B49618" s="98">
        <v>0.28125</v>
      </c>
      <c r="C49618" s="158" t="s">
        <v>119</v>
      </c>
      <c r="D49618" s="158">
        <v>22.61</v>
      </c>
      <c r="E49618" s="158">
        <v>10357</v>
      </c>
      <c r="F49618" s="151"/>
      <c r="G49618" s="158"/>
    </row>
    <row r="49619" spans="1:7" x14ac:dyDescent="0.3">
      <c r="A49619" s="151">
        <v>42351</v>
      </c>
      <c r="B49619" s="98">
        <v>0.29166666666666669</v>
      </c>
      <c r="C49619" s="158" t="s">
        <v>119</v>
      </c>
      <c r="D49619" s="158">
        <v>22.61</v>
      </c>
      <c r="E49619" s="158">
        <v>10218</v>
      </c>
      <c r="F49619" s="151"/>
      <c r="G49619" s="158"/>
    </row>
    <row r="49620" spans="1:7" x14ac:dyDescent="0.3">
      <c r="A49620" s="151">
        <v>42351</v>
      </c>
      <c r="B49620" s="98">
        <v>0.30208333333333331</v>
      </c>
      <c r="C49620" s="158" t="s">
        <v>119</v>
      </c>
      <c r="D49620" s="158">
        <v>22.62</v>
      </c>
      <c r="E49620" s="158">
        <v>10009</v>
      </c>
      <c r="F49620" s="151"/>
      <c r="G49620" s="158"/>
    </row>
    <row r="49621" spans="1:7" x14ac:dyDescent="0.3">
      <c r="A49621" s="151">
        <v>42351</v>
      </c>
      <c r="B49621" s="98">
        <v>0.3125</v>
      </c>
      <c r="C49621" s="158" t="s">
        <v>119</v>
      </c>
      <c r="D49621" s="158">
        <v>22.64</v>
      </c>
      <c r="E49621" s="158">
        <v>9989</v>
      </c>
      <c r="F49621" s="151"/>
      <c r="G49621" s="158"/>
    </row>
    <row r="49622" spans="1:7" x14ac:dyDescent="0.3">
      <c r="A49622" s="151">
        <v>42351</v>
      </c>
      <c r="B49622" s="98">
        <v>0.32291666666666669</v>
      </c>
      <c r="C49622" s="158" t="s">
        <v>119</v>
      </c>
      <c r="D49622" s="158">
        <v>22.67</v>
      </c>
      <c r="E49622" s="158">
        <v>9951</v>
      </c>
      <c r="F49622" s="151"/>
      <c r="G49622" s="158"/>
    </row>
    <row r="49623" spans="1:7" x14ac:dyDescent="0.3">
      <c r="A49623" s="151">
        <v>42351</v>
      </c>
      <c r="B49623" s="98">
        <v>0.33333333333333331</v>
      </c>
      <c r="C49623" s="158" t="s">
        <v>119</v>
      </c>
      <c r="D49623" s="158">
        <v>22.68</v>
      </c>
      <c r="E49623" s="158">
        <v>9915</v>
      </c>
      <c r="F49623" s="151"/>
      <c r="G49623" s="158"/>
    </row>
    <row r="49624" spans="1:7" x14ac:dyDescent="0.3">
      <c r="A49624" s="151">
        <v>42351</v>
      </c>
      <c r="B49624" s="98">
        <v>0.34375</v>
      </c>
      <c r="C49624" s="158" t="s">
        <v>119</v>
      </c>
      <c r="D49624" s="158">
        <v>22.69</v>
      </c>
      <c r="E49624" s="158">
        <v>9934</v>
      </c>
      <c r="F49624" s="151"/>
      <c r="G49624" s="158"/>
    </row>
    <row r="49625" spans="1:7" x14ac:dyDescent="0.3">
      <c r="A49625" s="151">
        <v>42351</v>
      </c>
      <c r="B49625" s="98">
        <v>0.35416666666666669</v>
      </c>
      <c r="C49625" s="158" t="s">
        <v>119</v>
      </c>
      <c r="D49625" s="158">
        <v>22.72</v>
      </c>
      <c r="E49625" s="158">
        <v>9988</v>
      </c>
      <c r="F49625" s="151"/>
      <c r="G49625" s="158"/>
    </row>
    <row r="49626" spans="1:7" x14ac:dyDescent="0.3">
      <c r="A49626" s="151">
        <v>42351</v>
      </c>
      <c r="B49626" s="98">
        <v>0.36458333333333331</v>
      </c>
      <c r="C49626" s="158" t="s">
        <v>119</v>
      </c>
      <c r="D49626" s="158">
        <v>22.67</v>
      </c>
      <c r="E49626" s="158">
        <v>10001</v>
      </c>
      <c r="F49626" s="151"/>
      <c r="G49626" s="158"/>
    </row>
    <row r="49627" spans="1:7" x14ac:dyDescent="0.3">
      <c r="A49627" s="151">
        <v>42351</v>
      </c>
      <c r="B49627" s="98">
        <v>0.375</v>
      </c>
      <c r="C49627" s="158" t="s">
        <v>119</v>
      </c>
      <c r="D49627" s="158">
        <v>22.76</v>
      </c>
      <c r="E49627" s="158">
        <v>10085</v>
      </c>
      <c r="F49627" s="151"/>
      <c r="G49627" s="158"/>
    </row>
    <row r="49628" spans="1:7" x14ac:dyDescent="0.3">
      <c r="A49628" s="151">
        <v>42351</v>
      </c>
      <c r="B49628" s="98">
        <v>0.38541666666666669</v>
      </c>
      <c r="C49628" s="158" t="s">
        <v>119</v>
      </c>
      <c r="D49628" s="158">
        <v>22.74</v>
      </c>
      <c r="E49628" s="158">
        <v>10147</v>
      </c>
      <c r="F49628" s="151"/>
      <c r="G49628" s="158"/>
    </row>
    <row r="49629" spans="1:7" x14ac:dyDescent="0.3">
      <c r="A49629" s="151">
        <v>42351</v>
      </c>
      <c r="B49629" s="98">
        <v>0.39583333333333331</v>
      </c>
      <c r="C49629" s="158" t="s">
        <v>119</v>
      </c>
      <c r="D49629" s="158">
        <v>22.81</v>
      </c>
      <c r="E49629" s="158">
        <v>10263</v>
      </c>
      <c r="F49629" s="151"/>
      <c r="G49629" s="158"/>
    </row>
    <row r="49630" spans="1:7" x14ac:dyDescent="0.3">
      <c r="A49630" s="151">
        <v>42351</v>
      </c>
      <c r="B49630" s="98">
        <v>0.40625</v>
      </c>
      <c r="C49630" s="158" t="s">
        <v>119</v>
      </c>
      <c r="D49630" s="158">
        <v>22.81</v>
      </c>
      <c r="E49630" s="158">
        <v>10210</v>
      </c>
      <c r="F49630" s="151"/>
      <c r="G49630" s="158"/>
    </row>
    <row r="49631" spans="1:7" x14ac:dyDescent="0.3">
      <c r="A49631" s="151">
        <v>42351</v>
      </c>
      <c r="B49631" s="98">
        <v>0.41666666666666669</v>
      </c>
      <c r="C49631" s="158" t="s">
        <v>119</v>
      </c>
      <c r="D49631" s="158">
        <v>22.81</v>
      </c>
      <c r="E49631" s="158">
        <v>10190</v>
      </c>
      <c r="F49631" s="151"/>
      <c r="G49631" s="158"/>
    </row>
    <row r="49632" spans="1:7" x14ac:dyDescent="0.3">
      <c r="A49632" s="151">
        <v>42351</v>
      </c>
      <c r="B49632" s="98">
        <v>0.42708333333333331</v>
      </c>
      <c r="C49632" s="158" t="s">
        <v>119</v>
      </c>
      <c r="D49632" s="158">
        <v>22.83</v>
      </c>
      <c r="E49632" s="158">
        <v>10180</v>
      </c>
      <c r="F49632" s="151"/>
      <c r="G49632" s="158"/>
    </row>
    <row r="49633" spans="1:7" x14ac:dyDescent="0.3">
      <c r="A49633" s="151">
        <v>42351</v>
      </c>
      <c r="B49633" s="98">
        <v>0.4375</v>
      </c>
      <c r="C49633" s="158" t="s">
        <v>119</v>
      </c>
      <c r="D49633" s="158">
        <v>22.87</v>
      </c>
      <c r="E49633" s="158">
        <v>10180</v>
      </c>
      <c r="F49633" s="151"/>
      <c r="G49633" s="158"/>
    </row>
    <row r="49634" spans="1:7" x14ac:dyDescent="0.3">
      <c r="A49634" s="151">
        <v>42351</v>
      </c>
      <c r="B49634" s="98">
        <v>0.44791666666666669</v>
      </c>
      <c r="C49634" s="158" t="s">
        <v>119</v>
      </c>
      <c r="D49634" s="158">
        <v>22.95</v>
      </c>
      <c r="E49634" s="158">
        <v>10169</v>
      </c>
      <c r="F49634" s="151"/>
      <c r="G49634" s="158"/>
    </row>
    <row r="49635" spans="1:7" x14ac:dyDescent="0.3">
      <c r="A49635" s="151">
        <v>42351</v>
      </c>
      <c r="B49635" s="98">
        <v>0.45833333333333331</v>
      </c>
      <c r="C49635" s="158" t="s">
        <v>119</v>
      </c>
      <c r="D49635" s="158">
        <v>23</v>
      </c>
      <c r="E49635" s="158">
        <v>10199</v>
      </c>
      <c r="F49635" s="151"/>
      <c r="G49635" s="158"/>
    </row>
    <row r="49636" spans="1:7" x14ac:dyDescent="0.3">
      <c r="A49636" s="151">
        <v>42351</v>
      </c>
      <c r="B49636" s="98">
        <v>0.46875</v>
      </c>
      <c r="C49636" s="158" t="s">
        <v>119</v>
      </c>
      <c r="D49636" s="158">
        <v>23.12</v>
      </c>
      <c r="E49636" s="158">
        <v>10043</v>
      </c>
      <c r="F49636" s="151"/>
      <c r="G49636" s="158"/>
    </row>
    <row r="49637" spans="1:7" x14ac:dyDescent="0.3">
      <c r="A49637" s="151">
        <v>42351</v>
      </c>
      <c r="B49637" s="98">
        <v>0.47916666666666669</v>
      </c>
      <c r="C49637" s="158" t="s">
        <v>119</v>
      </c>
      <c r="D49637" s="158">
        <v>23.2</v>
      </c>
      <c r="E49637" s="158">
        <v>10015</v>
      </c>
      <c r="F49637" s="151"/>
      <c r="G49637" s="158"/>
    </row>
    <row r="49638" spans="1:7" x14ac:dyDescent="0.3">
      <c r="A49638" s="151">
        <v>42351</v>
      </c>
      <c r="B49638" s="98">
        <v>0.48958333333333331</v>
      </c>
      <c r="C49638" s="158" t="s">
        <v>119</v>
      </c>
      <c r="D49638" s="158">
        <v>23.28</v>
      </c>
      <c r="E49638" s="158">
        <v>9897</v>
      </c>
      <c r="F49638" s="151"/>
      <c r="G49638" s="158"/>
    </row>
    <row r="49639" spans="1:7" x14ac:dyDescent="0.3">
      <c r="A49639" s="151">
        <v>42351</v>
      </c>
      <c r="B49639" s="98">
        <v>0.5</v>
      </c>
      <c r="C49639" s="158" t="s">
        <v>120</v>
      </c>
      <c r="D49639" s="158">
        <v>23.38</v>
      </c>
      <c r="E49639" s="158">
        <v>9480</v>
      </c>
      <c r="F49639" s="151"/>
      <c r="G49639" s="158"/>
    </row>
    <row r="49640" spans="1:7" x14ac:dyDescent="0.3">
      <c r="A49640" s="151">
        <v>42351</v>
      </c>
      <c r="B49640" s="98">
        <v>0.51041666666666663</v>
      </c>
      <c r="C49640" s="158" t="s">
        <v>120</v>
      </c>
      <c r="D49640" s="158">
        <v>23.41</v>
      </c>
      <c r="E49640" s="158">
        <v>9322</v>
      </c>
      <c r="F49640" s="151"/>
      <c r="G49640" s="158"/>
    </row>
    <row r="49641" spans="1:7" x14ac:dyDescent="0.3">
      <c r="A49641" s="151">
        <v>42351</v>
      </c>
      <c r="B49641" s="98">
        <v>0.52083333333333337</v>
      </c>
      <c r="C49641" s="158" t="s">
        <v>120</v>
      </c>
      <c r="D49641" s="158">
        <v>23.48</v>
      </c>
      <c r="E49641" s="158">
        <v>9243</v>
      </c>
      <c r="F49641" s="151"/>
      <c r="G49641" s="158"/>
    </row>
    <row r="49642" spans="1:7" x14ac:dyDescent="0.3">
      <c r="A49642" s="151">
        <v>42351</v>
      </c>
      <c r="B49642" s="98">
        <v>0.53125</v>
      </c>
      <c r="C49642" s="158" t="s">
        <v>120</v>
      </c>
      <c r="D49642" s="158">
        <v>23.52</v>
      </c>
      <c r="E49642" s="158">
        <v>9109</v>
      </c>
      <c r="F49642" s="151"/>
      <c r="G49642" s="158"/>
    </row>
    <row r="49643" spans="1:7" x14ac:dyDescent="0.3">
      <c r="A49643" s="151">
        <v>42351</v>
      </c>
      <c r="B49643" s="98">
        <v>4.1666666666666664E-2</v>
      </c>
      <c r="C49643" s="158" t="s">
        <v>120</v>
      </c>
      <c r="D49643" s="158">
        <v>23.59</v>
      </c>
      <c r="E49643" s="158">
        <v>9256</v>
      </c>
      <c r="F49643" s="151"/>
      <c r="G49643" s="158"/>
    </row>
    <row r="49644" spans="1:7" x14ac:dyDescent="0.3">
      <c r="A49644" s="151">
        <v>42351</v>
      </c>
      <c r="B49644" s="98">
        <v>5.2083333333333336E-2</v>
      </c>
      <c r="C49644" s="158" t="s">
        <v>120</v>
      </c>
      <c r="D49644" s="158">
        <v>23.57</v>
      </c>
      <c r="E49644" s="158">
        <v>9652</v>
      </c>
      <c r="F49644" s="151"/>
      <c r="G49644" s="158"/>
    </row>
    <row r="49645" spans="1:7" x14ac:dyDescent="0.3">
      <c r="A49645" s="151">
        <v>42351</v>
      </c>
      <c r="B49645" s="98">
        <v>6.25E-2</v>
      </c>
      <c r="C49645" s="158" t="s">
        <v>120</v>
      </c>
      <c r="D49645" s="158">
        <v>23.65</v>
      </c>
      <c r="E49645" s="158">
        <v>9520</v>
      </c>
      <c r="F49645" s="151"/>
      <c r="G49645" s="158"/>
    </row>
    <row r="49646" spans="1:7" x14ac:dyDescent="0.3">
      <c r="A49646" s="151">
        <v>42351</v>
      </c>
      <c r="B49646" s="98">
        <v>7.2916666666666671E-2</v>
      </c>
      <c r="C49646" s="158" t="s">
        <v>120</v>
      </c>
      <c r="D49646" s="158">
        <v>23.56</v>
      </c>
      <c r="E49646" s="158">
        <v>10201</v>
      </c>
      <c r="F49646" s="151"/>
      <c r="G49646" s="158"/>
    </row>
    <row r="49647" spans="1:7" x14ac:dyDescent="0.3">
      <c r="A49647" s="151">
        <v>42351</v>
      </c>
      <c r="B49647" s="98">
        <v>8.3333333333333329E-2</v>
      </c>
      <c r="C49647" s="158" t="s">
        <v>120</v>
      </c>
      <c r="D49647" s="158">
        <v>23.53</v>
      </c>
      <c r="E49647" s="158">
        <v>10598</v>
      </c>
      <c r="F49647" s="151"/>
      <c r="G49647" s="158"/>
    </row>
    <row r="49648" spans="1:7" x14ac:dyDescent="0.3">
      <c r="A49648" s="151">
        <v>42351</v>
      </c>
      <c r="B49648" s="98">
        <v>9.375E-2</v>
      </c>
      <c r="C49648" s="158" t="s">
        <v>120</v>
      </c>
      <c r="D49648" s="158">
        <v>23.56</v>
      </c>
      <c r="E49648" s="158">
        <v>10916</v>
      </c>
      <c r="F49648" s="151"/>
      <c r="G49648" s="158"/>
    </row>
    <row r="49649" spans="1:7" x14ac:dyDescent="0.3">
      <c r="A49649" s="151">
        <v>42351</v>
      </c>
      <c r="B49649" s="98">
        <v>0.10416666666666667</v>
      </c>
      <c r="C49649" s="158" t="s">
        <v>120</v>
      </c>
      <c r="D49649" s="158">
        <v>23.6</v>
      </c>
      <c r="E49649" s="158">
        <v>11180</v>
      </c>
      <c r="F49649" s="151"/>
      <c r="G49649" s="158"/>
    </row>
    <row r="49650" spans="1:7" x14ac:dyDescent="0.3">
      <c r="A49650" s="151">
        <v>42351</v>
      </c>
      <c r="B49650" s="98">
        <v>0.11458333333333333</v>
      </c>
      <c r="C49650" s="158" t="s">
        <v>120</v>
      </c>
      <c r="D49650" s="158">
        <v>23.65</v>
      </c>
      <c r="E49650" s="158">
        <v>11431</v>
      </c>
      <c r="F49650" s="151"/>
      <c r="G49650" s="158"/>
    </row>
    <row r="49651" spans="1:7" x14ac:dyDescent="0.3">
      <c r="A49651" s="151">
        <v>42351</v>
      </c>
      <c r="B49651" s="98">
        <v>0.125</v>
      </c>
      <c r="C49651" s="158" t="s">
        <v>120</v>
      </c>
      <c r="D49651" s="158">
        <v>23.78</v>
      </c>
      <c r="E49651" s="158">
        <v>11018</v>
      </c>
      <c r="F49651" s="151"/>
      <c r="G49651" s="158"/>
    </row>
    <row r="49652" spans="1:7" x14ac:dyDescent="0.3">
      <c r="A49652" s="151">
        <v>42351</v>
      </c>
      <c r="B49652" s="98">
        <v>0.13541666666666666</v>
      </c>
      <c r="C49652" s="158" t="s">
        <v>120</v>
      </c>
      <c r="D49652" s="158">
        <v>23.79</v>
      </c>
      <c r="E49652" s="158">
        <v>11150</v>
      </c>
      <c r="F49652" s="151"/>
      <c r="G49652" s="158"/>
    </row>
    <row r="49653" spans="1:7" x14ac:dyDescent="0.3">
      <c r="A49653" s="151">
        <v>42351</v>
      </c>
      <c r="B49653" s="98">
        <v>0.14583333333333334</v>
      </c>
      <c r="C49653" s="158" t="s">
        <v>120</v>
      </c>
      <c r="D49653" s="158">
        <v>23.77</v>
      </c>
      <c r="E49653" s="158">
        <v>11209</v>
      </c>
      <c r="F49653" s="151"/>
      <c r="G49653" s="158"/>
    </row>
    <row r="49654" spans="1:7" x14ac:dyDescent="0.3">
      <c r="A49654" s="151">
        <v>42351</v>
      </c>
      <c r="B49654" s="98">
        <v>0.15625</v>
      </c>
      <c r="C49654" s="158" t="s">
        <v>120</v>
      </c>
      <c r="D49654" s="158">
        <v>23.77</v>
      </c>
      <c r="E49654" s="158">
        <v>11135</v>
      </c>
      <c r="F49654" s="151"/>
      <c r="G49654" s="158"/>
    </row>
    <row r="49655" spans="1:7" x14ac:dyDescent="0.3">
      <c r="A49655" s="151">
        <v>42351</v>
      </c>
      <c r="B49655" s="98">
        <v>0.16666666666666666</v>
      </c>
      <c r="C49655" s="158" t="s">
        <v>120</v>
      </c>
      <c r="D49655" s="158">
        <v>23.75</v>
      </c>
      <c r="E49655" s="158">
        <v>11723</v>
      </c>
      <c r="F49655" s="151"/>
      <c r="G49655" s="158"/>
    </row>
    <row r="49656" spans="1:7" x14ac:dyDescent="0.3">
      <c r="A49656" s="151">
        <v>42351</v>
      </c>
      <c r="B49656" s="98">
        <v>0.17708333333333334</v>
      </c>
      <c r="C49656" s="158" t="s">
        <v>120</v>
      </c>
      <c r="D49656" s="158">
        <v>23.75</v>
      </c>
      <c r="E49656" s="158">
        <v>11726</v>
      </c>
      <c r="F49656" s="151"/>
      <c r="G49656" s="158"/>
    </row>
    <row r="49657" spans="1:7" x14ac:dyDescent="0.3">
      <c r="A49657" s="151">
        <v>42351</v>
      </c>
      <c r="B49657" s="98">
        <v>0.1875</v>
      </c>
      <c r="C49657" s="158" t="s">
        <v>120</v>
      </c>
      <c r="D49657" s="158">
        <v>23.81</v>
      </c>
      <c r="E49657" s="158">
        <v>11454</v>
      </c>
      <c r="F49657" s="151"/>
      <c r="G49657" s="158"/>
    </row>
    <row r="49658" spans="1:7" x14ac:dyDescent="0.3">
      <c r="A49658" s="151">
        <v>42351</v>
      </c>
      <c r="B49658" s="98">
        <v>0.19791666666666666</v>
      </c>
      <c r="C49658" s="158" t="s">
        <v>120</v>
      </c>
      <c r="D49658" s="158">
        <v>23.81</v>
      </c>
      <c r="E49658" s="158">
        <v>11949</v>
      </c>
      <c r="F49658" s="151"/>
      <c r="G49658" s="158"/>
    </row>
    <row r="49659" spans="1:7" x14ac:dyDescent="0.3">
      <c r="A49659" s="151">
        <v>42351</v>
      </c>
      <c r="B49659" s="98">
        <v>0.20833333333333334</v>
      </c>
      <c r="C49659" s="158" t="s">
        <v>120</v>
      </c>
      <c r="D49659" s="158">
        <v>23.79</v>
      </c>
      <c r="E49659" s="158">
        <v>12270</v>
      </c>
      <c r="F49659" s="151"/>
      <c r="G49659" s="158"/>
    </row>
    <row r="49660" spans="1:7" x14ac:dyDescent="0.3">
      <c r="A49660" s="151">
        <v>42351</v>
      </c>
      <c r="B49660" s="98">
        <v>0.21875</v>
      </c>
      <c r="C49660" s="158" t="s">
        <v>120</v>
      </c>
      <c r="D49660" s="158">
        <v>23.8</v>
      </c>
      <c r="E49660" s="158">
        <v>12031</v>
      </c>
      <c r="F49660" s="151"/>
      <c r="G49660" s="158"/>
    </row>
    <row r="49661" spans="1:7" x14ac:dyDescent="0.3">
      <c r="A49661" s="151">
        <v>42351</v>
      </c>
      <c r="B49661" s="98">
        <v>0.22916666666666666</v>
      </c>
      <c r="C49661" s="158" t="s">
        <v>120</v>
      </c>
      <c r="D49661" s="158">
        <v>23.76</v>
      </c>
      <c r="E49661" s="158">
        <v>12986</v>
      </c>
      <c r="F49661" s="151"/>
      <c r="G49661" s="158"/>
    </row>
    <row r="49662" spans="1:7" x14ac:dyDescent="0.3">
      <c r="A49662" s="151">
        <v>42351</v>
      </c>
      <c r="B49662" s="98">
        <v>0.23958333333333334</v>
      </c>
      <c r="C49662" s="158" t="s">
        <v>120</v>
      </c>
      <c r="D49662" s="158">
        <v>23.77</v>
      </c>
      <c r="E49662" s="158">
        <v>13044</v>
      </c>
      <c r="F49662" s="151"/>
      <c r="G49662" s="158"/>
    </row>
    <row r="49663" spans="1:7" x14ac:dyDescent="0.3">
      <c r="A49663" s="151">
        <v>42351</v>
      </c>
      <c r="B49663" s="98">
        <v>0.25</v>
      </c>
      <c r="C49663" s="158" t="s">
        <v>120</v>
      </c>
      <c r="D49663" s="158">
        <v>23.76</v>
      </c>
      <c r="E49663" s="158">
        <v>13678</v>
      </c>
      <c r="F49663" s="151"/>
      <c r="G49663" s="158"/>
    </row>
    <row r="49664" spans="1:7" x14ac:dyDescent="0.3">
      <c r="A49664" s="151">
        <v>42351</v>
      </c>
      <c r="B49664" s="98">
        <v>0.26041666666666669</v>
      </c>
      <c r="C49664" s="158" t="s">
        <v>120</v>
      </c>
      <c r="D49664" s="158">
        <v>23.76</v>
      </c>
      <c r="E49664" s="158">
        <v>13308</v>
      </c>
      <c r="F49664" s="151"/>
      <c r="G49664" s="158"/>
    </row>
    <row r="49665" spans="1:7" x14ac:dyDescent="0.3">
      <c r="A49665" s="151">
        <v>42351</v>
      </c>
      <c r="B49665" s="98">
        <v>0.27083333333333331</v>
      </c>
      <c r="C49665" s="158" t="s">
        <v>120</v>
      </c>
      <c r="D49665" s="158">
        <v>23.75</v>
      </c>
      <c r="E49665" s="158">
        <v>13147</v>
      </c>
      <c r="F49665" s="151"/>
      <c r="G49665" s="158"/>
    </row>
    <row r="49666" spans="1:7" x14ac:dyDescent="0.3">
      <c r="A49666" s="151">
        <v>42351</v>
      </c>
      <c r="B49666" s="98">
        <v>0.28125</v>
      </c>
      <c r="C49666" s="158" t="s">
        <v>120</v>
      </c>
      <c r="D49666" s="158">
        <v>23.73</v>
      </c>
      <c r="E49666" s="158">
        <v>12989</v>
      </c>
      <c r="F49666" s="151"/>
      <c r="G49666" s="158"/>
    </row>
    <row r="49667" spans="1:7" x14ac:dyDescent="0.3">
      <c r="A49667" s="151">
        <v>42351</v>
      </c>
      <c r="B49667" s="98">
        <v>0.29166666666666669</v>
      </c>
      <c r="C49667" s="158" t="s">
        <v>120</v>
      </c>
      <c r="D49667" s="158">
        <v>23.69</v>
      </c>
      <c r="E49667" s="158">
        <v>12623</v>
      </c>
      <c r="F49667" s="151"/>
      <c r="G49667" s="158"/>
    </row>
    <row r="49668" spans="1:7" x14ac:dyDescent="0.3">
      <c r="A49668" s="151">
        <v>42351</v>
      </c>
      <c r="B49668" s="98">
        <v>0.30208333333333331</v>
      </c>
      <c r="C49668" s="158" t="s">
        <v>120</v>
      </c>
      <c r="D49668" s="158">
        <v>23.65</v>
      </c>
      <c r="E49668" s="158">
        <v>12048</v>
      </c>
      <c r="F49668" s="151"/>
      <c r="G49668" s="158"/>
    </row>
    <row r="49669" spans="1:7" x14ac:dyDescent="0.3">
      <c r="A49669" s="151">
        <v>42351</v>
      </c>
      <c r="B49669" s="98">
        <v>0.3125</v>
      </c>
      <c r="C49669" s="158" t="s">
        <v>120</v>
      </c>
      <c r="D49669" s="158">
        <v>23.63</v>
      </c>
      <c r="E49669" s="158">
        <v>11149</v>
      </c>
      <c r="F49669" s="151"/>
      <c r="G49669" s="158"/>
    </row>
    <row r="49670" spans="1:7" x14ac:dyDescent="0.3">
      <c r="A49670" s="151">
        <v>42351</v>
      </c>
      <c r="B49670" s="98">
        <v>0.32291666666666669</v>
      </c>
      <c r="C49670" s="158" t="s">
        <v>120</v>
      </c>
      <c r="D49670" s="158">
        <v>23.66</v>
      </c>
      <c r="E49670" s="158">
        <v>11489</v>
      </c>
      <c r="F49670" s="151"/>
      <c r="G49670" s="158"/>
    </row>
    <row r="49671" spans="1:7" x14ac:dyDescent="0.3">
      <c r="A49671" s="151">
        <v>42351</v>
      </c>
      <c r="B49671" s="98">
        <v>0.33333333333333331</v>
      </c>
      <c r="C49671" s="158" t="s">
        <v>120</v>
      </c>
      <c r="D49671" s="158">
        <v>23.66</v>
      </c>
      <c r="E49671" s="158">
        <v>11362</v>
      </c>
      <c r="F49671" s="151"/>
      <c r="G49671" s="158"/>
    </row>
    <row r="49672" spans="1:7" x14ac:dyDescent="0.3">
      <c r="A49672" s="151">
        <v>42351</v>
      </c>
      <c r="B49672" s="98">
        <v>0.34375</v>
      </c>
      <c r="C49672" s="158" t="s">
        <v>120</v>
      </c>
      <c r="D49672" s="158">
        <v>23.67</v>
      </c>
      <c r="E49672" s="158">
        <v>11378</v>
      </c>
      <c r="F49672" s="151"/>
      <c r="G49672" s="158"/>
    </row>
    <row r="49673" spans="1:7" x14ac:dyDescent="0.3">
      <c r="A49673" s="151">
        <v>42351</v>
      </c>
      <c r="B49673" s="98">
        <v>0.35416666666666669</v>
      </c>
      <c r="C49673" s="158" t="s">
        <v>120</v>
      </c>
      <c r="D49673" s="158">
        <v>23.66</v>
      </c>
      <c r="E49673" s="158">
        <v>11419</v>
      </c>
      <c r="F49673" s="151"/>
      <c r="G49673" s="158"/>
    </row>
    <row r="49674" spans="1:7" x14ac:dyDescent="0.3">
      <c r="A49674" s="151">
        <v>42351</v>
      </c>
      <c r="B49674" s="98">
        <v>0.36458333333333331</v>
      </c>
      <c r="C49674" s="158" t="s">
        <v>120</v>
      </c>
      <c r="D49674" s="158">
        <v>23.66</v>
      </c>
      <c r="E49674" s="158">
        <v>11476</v>
      </c>
      <c r="F49674" s="151"/>
      <c r="G49674" s="158"/>
    </row>
    <row r="49675" spans="1:7" x14ac:dyDescent="0.3">
      <c r="A49675" s="151">
        <v>42351</v>
      </c>
      <c r="B49675" s="98">
        <v>0.375</v>
      </c>
      <c r="C49675" s="158" t="s">
        <v>120</v>
      </c>
      <c r="D49675" s="158">
        <v>23.65</v>
      </c>
      <c r="E49675" s="158">
        <v>11495</v>
      </c>
      <c r="F49675" s="151"/>
      <c r="G49675" s="158"/>
    </row>
    <row r="49676" spans="1:7" x14ac:dyDescent="0.3">
      <c r="A49676" s="151">
        <v>42351</v>
      </c>
      <c r="B49676" s="98">
        <v>0.38541666666666669</v>
      </c>
      <c r="C49676" s="158" t="s">
        <v>120</v>
      </c>
      <c r="D49676" s="158">
        <v>23.6</v>
      </c>
      <c r="E49676" s="158">
        <v>11501</v>
      </c>
      <c r="F49676" s="151"/>
      <c r="G49676" s="158"/>
    </row>
    <row r="49677" spans="1:7" x14ac:dyDescent="0.3">
      <c r="A49677" s="151">
        <v>42351</v>
      </c>
      <c r="B49677" s="98">
        <v>0.39583333333333331</v>
      </c>
      <c r="C49677" s="158" t="s">
        <v>120</v>
      </c>
      <c r="D49677" s="158">
        <v>23.58</v>
      </c>
      <c r="E49677" s="158">
        <v>11451</v>
      </c>
      <c r="F49677" s="151"/>
      <c r="G49677" s="158"/>
    </row>
    <row r="49678" spans="1:7" x14ac:dyDescent="0.3">
      <c r="A49678" s="151">
        <v>42351</v>
      </c>
      <c r="B49678" s="98">
        <v>0.40625</v>
      </c>
      <c r="C49678" s="158" t="s">
        <v>120</v>
      </c>
      <c r="D49678" s="158">
        <v>23.56</v>
      </c>
      <c r="E49678" s="158">
        <v>11433</v>
      </c>
      <c r="F49678" s="151"/>
      <c r="G49678" s="158"/>
    </row>
    <row r="49679" spans="1:7" x14ac:dyDescent="0.3">
      <c r="A49679" s="151">
        <v>42351</v>
      </c>
      <c r="B49679" s="98">
        <v>0.41666666666666669</v>
      </c>
      <c r="C49679" s="158" t="s">
        <v>120</v>
      </c>
      <c r="D49679" s="158">
        <v>23.55</v>
      </c>
      <c r="E49679" s="158">
        <v>11341</v>
      </c>
      <c r="F49679" s="151"/>
      <c r="G49679" s="158"/>
    </row>
    <row r="49680" spans="1:7" x14ac:dyDescent="0.3">
      <c r="A49680" s="151">
        <v>42351</v>
      </c>
      <c r="B49680" s="98">
        <v>0.42708333333333331</v>
      </c>
      <c r="C49680" s="158" t="s">
        <v>120</v>
      </c>
      <c r="D49680" s="158">
        <v>23.55</v>
      </c>
      <c r="E49680" s="158">
        <v>10952</v>
      </c>
      <c r="F49680" s="151"/>
      <c r="G49680" s="158"/>
    </row>
    <row r="49681" spans="1:7" x14ac:dyDescent="0.3">
      <c r="A49681" s="151">
        <v>42351</v>
      </c>
      <c r="B49681" s="98">
        <v>0.4375</v>
      </c>
      <c r="C49681" s="158" t="s">
        <v>120</v>
      </c>
      <c r="D49681" s="158">
        <v>23.55</v>
      </c>
      <c r="E49681" s="158">
        <v>10481</v>
      </c>
      <c r="F49681" s="151"/>
      <c r="G49681" s="158"/>
    </row>
    <row r="49682" spans="1:7" x14ac:dyDescent="0.3">
      <c r="A49682" s="151">
        <v>42351</v>
      </c>
      <c r="B49682" s="98">
        <v>0.44791666666666669</v>
      </c>
      <c r="C49682" s="158" t="s">
        <v>120</v>
      </c>
      <c r="D49682" s="158">
        <v>23.55</v>
      </c>
      <c r="E49682" s="158">
        <v>10175</v>
      </c>
      <c r="F49682" s="151"/>
      <c r="G49682" s="158"/>
    </row>
    <row r="49683" spans="1:7" x14ac:dyDescent="0.3">
      <c r="A49683" s="151">
        <v>42351</v>
      </c>
      <c r="B49683" s="98">
        <v>0.45833333333333331</v>
      </c>
      <c r="C49683" s="158" t="s">
        <v>120</v>
      </c>
      <c r="D49683" s="158">
        <v>23.55</v>
      </c>
      <c r="E49683" s="158">
        <v>10376</v>
      </c>
      <c r="F49683" s="151"/>
      <c r="G49683" s="158"/>
    </row>
    <row r="49684" spans="1:7" x14ac:dyDescent="0.3">
      <c r="A49684" s="151">
        <v>42351</v>
      </c>
      <c r="B49684" s="98">
        <v>0.46875</v>
      </c>
      <c r="C49684" s="158" t="s">
        <v>120</v>
      </c>
      <c r="D49684" s="158">
        <v>23.55</v>
      </c>
      <c r="E49684" s="158">
        <v>10383</v>
      </c>
      <c r="F49684" s="151"/>
      <c r="G49684" s="158"/>
    </row>
    <row r="49685" spans="1:7" x14ac:dyDescent="0.3">
      <c r="A49685" s="151">
        <v>42351</v>
      </c>
      <c r="B49685" s="98">
        <v>0.47916666666666669</v>
      </c>
      <c r="C49685" s="158" t="s">
        <v>120</v>
      </c>
      <c r="D49685" s="158">
        <v>23.55</v>
      </c>
      <c r="E49685" s="158">
        <v>10488</v>
      </c>
      <c r="F49685" s="151"/>
      <c r="G49685" s="158"/>
    </row>
    <row r="49686" spans="1:7" x14ac:dyDescent="0.3">
      <c r="A49686" s="151">
        <v>42351</v>
      </c>
      <c r="B49686" s="98">
        <v>0.48958333333333331</v>
      </c>
      <c r="C49686" s="158" t="s">
        <v>120</v>
      </c>
      <c r="D49686" s="158">
        <v>23.58</v>
      </c>
      <c r="E49686" s="158">
        <v>11742</v>
      </c>
      <c r="F49686" s="151"/>
      <c r="G49686" s="158"/>
    </row>
    <row r="49687" spans="1:7" x14ac:dyDescent="0.3">
      <c r="A49687" s="151">
        <v>42352</v>
      </c>
      <c r="B49687" s="98">
        <v>0.5</v>
      </c>
      <c r="C49687" s="158" t="s">
        <v>119</v>
      </c>
      <c r="D49687" s="158">
        <v>23.59</v>
      </c>
      <c r="E49687" s="158">
        <v>12255</v>
      </c>
      <c r="F49687" s="151"/>
      <c r="G49687" s="158"/>
    </row>
    <row r="49688" spans="1:7" x14ac:dyDescent="0.3">
      <c r="A49688" s="151">
        <v>42352</v>
      </c>
      <c r="B49688" s="98">
        <v>0.51041666666666663</v>
      </c>
      <c r="C49688" s="158" t="s">
        <v>119</v>
      </c>
      <c r="D49688" s="158">
        <v>23.59</v>
      </c>
      <c r="E49688" s="158">
        <v>12396</v>
      </c>
      <c r="F49688" s="151"/>
      <c r="G49688" s="158"/>
    </row>
    <row r="49689" spans="1:7" x14ac:dyDescent="0.3">
      <c r="A49689" s="151">
        <v>42352</v>
      </c>
      <c r="B49689" s="98">
        <v>0.52083333333333337</v>
      </c>
      <c r="C49689" s="158" t="s">
        <v>119</v>
      </c>
      <c r="D49689" s="158">
        <v>23.59</v>
      </c>
      <c r="E49689" s="158">
        <v>12750</v>
      </c>
      <c r="F49689" s="151"/>
      <c r="G49689" s="158"/>
    </row>
    <row r="49690" spans="1:7" x14ac:dyDescent="0.3">
      <c r="A49690" s="151">
        <v>42352</v>
      </c>
      <c r="B49690" s="98">
        <v>0.53125</v>
      </c>
      <c r="C49690" s="158" t="s">
        <v>119</v>
      </c>
      <c r="D49690" s="158">
        <v>23.61</v>
      </c>
      <c r="E49690" s="158">
        <v>13149</v>
      </c>
      <c r="F49690" s="151"/>
      <c r="G49690" s="158"/>
    </row>
    <row r="49691" spans="1:7" x14ac:dyDescent="0.3">
      <c r="A49691" s="151">
        <v>42352</v>
      </c>
      <c r="B49691" s="98">
        <v>4.1666666666666664E-2</v>
      </c>
      <c r="C49691" s="158" t="s">
        <v>119</v>
      </c>
      <c r="D49691" s="158">
        <v>23.61</v>
      </c>
      <c r="E49691" s="158">
        <v>13336</v>
      </c>
      <c r="F49691" s="151"/>
      <c r="G49691" s="158"/>
    </row>
    <row r="49692" spans="1:7" x14ac:dyDescent="0.3">
      <c r="A49692" s="151">
        <v>42352</v>
      </c>
      <c r="B49692" s="98">
        <v>5.2083333333333336E-2</v>
      </c>
      <c r="C49692" s="158" t="s">
        <v>119</v>
      </c>
      <c r="D49692" s="158">
        <v>23.61</v>
      </c>
      <c r="E49692" s="158">
        <v>13619</v>
      </c>
      <c r="F49692" s="151"/>
      <c r="G49692" s="158"/>
    </row>
    <row r="49693" spans="1:7" x14ac:dyDescent="0.3">
      <c r="A49693" s="151">
        <v>42352</v>
      </c>
      <c r="B49693" s="98">
        <v>6.25E-2</v>
      </c>
      <c r="C49693" s="158" t="s">
        <v>119</v>
      </c>
      <c r="D49693" s="158">
        <v>23.62</v>
      </c>
      <c r="E49693" s="158">
        <v>14042</v>
      </c>
      <c r="F49693" s="151"/>
      <c r="G49693" s="158"/>
    </row>
    <row r="49694" spans="1:7" x14ac:dyDescent="0.3">
      <c r="A49694" s="151">
        <v>42352</v>
      </c>
      <c r="B49694" s="98">
        <v>7.2916666666666671E-2</v>
      </c>
      <c r="C49694" s="158" t="s">
        <v>119</v>
      </c>
      <c r="D49694" s="158">
        <v>23.62</v>
      </c>
      <c r="E49694" s="158">
        <v>14093</v>
      </c>
      <c r="F49694" s="151"/>
      <c r="G49694" s="158"/>
    </row>
    <row r="49695" spans="1:7" x14ac:dyDescent="0.3">
      <c r="A49695" s="151">
        <v>42352</v>
      </c>
      <c r="B49695" s="98">
        <v>8.3333333333333329E-2</v>
      </c>
      <c r="C49695" s="158" t="s">
        <v>119</v>
      </c>
      <c r="D49695" s="158">
        <v>23.62</v>
      </c>
      <c r="E49695" s="158">
        <v>14055</v>
      </c>
      <c r="F49695" s="151"/>
      <c r="G49695" s="158"/>
    </row>
    <row r="49696" spans="1:7" x14ac:dyDescent="0.3">
      <c r="A49696" s="151">
        <v>42352</v>
      </c>
      <c r="B49696" s="98">
        <v>9.375E-2</v>
      </c>
      <c r="C49696" s="158" t="s">
        <v>119</v>
      </c>
      <c r="D49696" s="158">
        <v>23.62</v>
      </c>
      <c r="E49696" s="158">
        <v>14080</v>
      </c>
      <c r="F49696" s="151"/>
      <c r="G49696" s="158"/>
    </row>
    <row r="49697" spans="1:7" x14ac:dyDescent="0.3">
      <c r="A49697" s="151">
        <v>42352</v>
      </c>
      <c r="B49697" s="98">
        <v>0.10416666666666667</v>
      </c>
      <c r="C49697" s="158" t="s">
        <v>119</v>
      </c>
      <c r="D49697" s="158">
        <v>23.59</v>
      </c>
      <c r="E49697" s="158">
        <v>14150</v>
      </c>
      <c r="F49697" s="151"/>
      <c r="G49697" s="158"/>
    </row>
    <row r="49698" spans="1:7" x14ac:dyDescent="0.3">
      <c r="A49698" s="151">
        <v>42352</v>
      </c>
      <c r="B49698" s="98">
        <v>0.11458333333333333</v>
      </c>
      <c r="C49698" s="158" t="s">
        <v>119</v>
      </c>
      <c r="D49698" s="158">
        <v>23.56</v>
      </c>
      <c r="E49698" s="158">
        <v>14156</v>
      </c>
      <c r="F49698" s="151"/>
      <c r="G49698" s="158"/>
    </row>
    <row r="49699" spans="1:7" x14ac:dyDescent="0.3">
      <c r="A49699" s="151">
        <v>42352</v>
      </c>
      <c r="B49699" s="98">
        <v>0.125</v>
      </c>
      <c r="C49699" s="158" t="s">
        <v>119</v>
      </c>
      <c r="D49699" s="158">
        <v>23.54</v>
      </c>
      <c r="E49699" s="158">
        <v>14197</v>
      </c>
      <c r="F49699" s="151"/>
      <c r="G49699" s="158"/>
    </row>
    <row r="49700" spans="1:7" x14ac:dyDescent="0.3">
      <c r="A49700" s="151">
        <v>42352</v>
      </c>
      <c r="B49700" s="98">
        <v>0.13541666666666666</v>
      </c>
      <c r="C49700" s="158" t="s">
        <v>119</v>
      </c>
      <c r="D49700" s="158">
        <v>23.52</v>
      </c>
      <c r="E49700" s="158">
        <v>14179</v>
      </c>
      <c r="F49700" s="151"/>
      <c r="G49700" s="158"/>
    </row>
    <row r="49701" spans="1:7" x14ac:dyDescent="0.3">
      <c r="A49701" s="151">
        <v>42352</v>
      </c>
      <c r="B49701" s="98">
        <v>0.14583333333333334</v>
      </c>
      <c r="C49701" s="158" t="s">
        <v>119</v>
      </c>
      <c r="D49701" s="158">
        <v>23.46</v>
      </c>
      <c r="E49701" s="158">
        <v>14154</v>
      </c>
      <c r="F49701" s="151"/>
      <c r="G49701" s="158"/>
    </row>
    <row r="49702" spans="1:7" x14ac:dyDescent="0.3">
      <c r="A49702" s="151">
        <v>42352</v>
      </c>
      <c r="B49702" s="98">
        <v>0.15625</v>
      </c>
      <c r="C49702" s="158" t="s">
        <v>119</v>
      </c>
      <c r="D49702" s="158">
        <v>23.44</v>
      </c>
      <c r="E49702" s="158">
        <v>14137</v>
      </c>
      <c r="F49702" s="151"/>
      <c r="G49702" s="158"/>
    </row>
    <row r="49703" spans="1:7" x14ac:dyDescent="0.3">
      <c r="A49703" s="151">
        <v>42352</v>
      </c>
      <c r="B49703" s="98">
        <v>0.16666666666666666</v>
      </c>
      <c r="C49703" s="158" t="s">
        <v>119</v>
      </c>
      <c r="D49703" s="158">
        <v>23.41</v>
      </c>
      <c r="E49703" s="158">
        <v>14098</v>
      </c>
      <c r="F49703" s="151"/>
      <c r="G49703" s="158"/>
    </row>
    <row r="49704" spans="1:7" x14ac:dyDescent="0.3">
      <c r="A49704" s="151">
        <v>42352</v>
      </c>
      <c r="B49704" s="98">
        <v>0.17708333333333334</v>
      </c>
      <c r="C49704" s="158" t="s">
        <v>119</v>
      </c>
      <c r="D49704" s="158">
        <v>23.4</v>
      </c>
      <c r="E49704" s="158">
        <v>14057</v>
      </c>
      <c r="F49704" s="151"/>
      <c r="G49704" s="158"/>
    </row>
    <row r="49705" spans="1:7" x14ac:dyDescent="0.3">
      <c r="A49705" s="151">
        <v>42352</v>
      </c>
      <c r="B49705" s="98">
        <v>0.1875</v>
      </c>
      <c r="C49705" s="158" t="s">
        <v>119</v>
      </c>
      <c r="D49705" s="158">
        <v>23.39</v>
      </c>
      <c r="E49705" s="158">
        <v>14025</v>
      </c>
      <c r="F49705" s="151"/>
      <c r="G49705" s="158"/>
    </row>
    <row r="49706" spans="1:7" x14ac:dyDescent="0.3">
      <c r="A49706" s="151">
        <v>42352</v>
      </c>
      <c r="B49706" s="98">
        <v>0.19791666666666666</v>
      </c>
      <c r="C49706" s="158" t="s">
        <v>119</v>
      </c>
      <c r="D49706" s="158">
        <v>23.39</v>
      </c>
      <c r="E49706" s="158">
        <v>14064</v>
      </c>
      <c r="F49706" s="151"/>
      <c r="G49706" s="158"/>
    </row>
    <row r="49707" spans="1:7" x14ac:dyDescent="0.3">
      <c r="A49707" s="151">
        <v>42352</v>
      </c>
      <c r="B49707" s="98">
        <v>0.20833333333333334</v>
      </c>
      <c r="C49707" s="158" t="s">
        <v>119</v>
      </c>
      <c r="D49707" s="158">
        <v>23.36</v>
      </c>
      <c r="E49707" s="158">
        <v>14055</v>
      </c>
      <c r="F49707" s="151"/>
      <c r="G49707" s="158"/>
    </row>
    <row r="49708" spans="1:7" x14ac:dyDescent="0.3">
      <c r="A49708" s="151">
        <v>42352</v>
      </c>
      <c r="B49708" s="98">
        <v>0.21875</v>
      </c>
      <c r="C49708" s="158" t="s">
        <v>119</v>
      </c>
      <c r="D49708" s="158">
        <v>23.32</v>
      </c>
      <c r="E49708" s="158">
        <v>13985</v>
      </c>
      <c r="F49708" s="151"/>
      <c r="G49708" s="158"/>
    </row>
    <row r="49709" spans="1:7" x14ac:dyDescent="0.3">
      <c r="A49709" s="151">
        <v>42352</v>
      </c>
      <c r="B49709" s="98">
        <v>0.22916666666666666</v>
      </c>
      <c r="C49709" s="158" t="s">
        <v>119</v>
      </c>
      <c r="D49709" s="158">
        <v>23.37</v>
      </c>
      <c r="E49709" s="158">
        <v>13837</v>
      </c>
      <c r="F49709" s="151"/>
      <c r="G49709" s="158"/>
    </row>
    <row r="49710" spans="1:7" x14ac:dyDescent="0.3">
      <c r="A49710" s="151">
        <v>42352</v>
      </c>
      <c r="B49710" s="98">
        <v>0.23958333333333334</v>
      </c>
      <c r="C49710" s="158" t="s">
        <v>119</v>
      </c>
      <c r="D49710" s="158">
        <v>23.45</v>
      </c>
      <c r="E49710" s="158">
        <v>13666</v>
      </c>
      <c r="F49710" s="151"/>
      <c r="G49710" s="158"/>
    </row>
    <row r="49711" spans="1:7" x14ac:dyDescent="0.3">
      <c r="A49711" s="151">
        <v>42352</v>
      </c>
      <c r="B49711" s="98">
        <v>0.25</v>
      </c>
      <c r="C49711" s="158" t="s">
        <v>119</v>
      </c>
      <c r="D49711" s="158">
        <v>23.28</v>
      </c>
      <c r="E49711" s="158">
        <v>13548</v>
      </c>
      <c r="F49711" s="151"/>
      <c r="G49711" s="158"/>
    </row>
    <row r="49712" spans="1:7" x14ac:dyDescent="0.3">
      <c r="A49712" s="151">
        <v>42352</v>
      </c>
      <c r="B49712" s="98">
        <v>0.26041666666666669</v>
      </c>
      <c r="C49712" s="158" t="s">
        <v>119</v>
      </c>
      <c r="D49712" s="158">
        <v>23.16</v>
      </c>
      <c r="E49712" s="158">
        <v>13405</v>
      </c>
      <c r="F49712" s="151"/>
      <c r="G49712" s="158"/>
    </row>
    <row r="49713" spans="1:7" x14ac:dyDescent="0.3">
      <c r="A49713" s="151">
        <v>42352</v>
      </c>
      <c r="B49713" s="98">
        <v>0.27083333333333331</v>
      </c>
      <c r="C49713" s="158" t="s">
        <v>119</v>
      </c>
      <c r="D49713" s="158">
        <v>23.29</v>
      </c>
      <c r="E49713" s="158">
        <v>13492</v>
      </c>
      <c r="F49713" s="151"/>
      <c r="G49713" s="158"/>
    </row>
    <row r="49714" spans="1:7" x14ac:dyDescent="0.3">
      <c r="A49714" s="151">
        <v>42352</v>
      </c>
      <c r="B49714" s="98">
        <v>0.28125</v>
      </c>
      <c r="C49714" s="158" t="s">
        <v>119</v>
      </c>
      <c r="D49714" s="158">
        <v>23.31</v>
      </c>
      <c r="E49714" s="158">
        <v>13488</v>
      </c>
      <c r="F49714" s="151"/>
      <c r="G49714" s="158"/>
    </row>
    <row r="49715" spans="1:7" x14ac:dyDescent="0.3">
      <c r="A49715" s="151">
        <v>42352</v>
      </c>
      <c r="B49715" s="98">
        <v>0.29166666666666669</v>
      </c>
      <c r="C49715" s="158" t="s">
        <v>119</v>
      </c>
      <c r="D49715" s="158">
        <v>23.31</v>
      </c>
      <c r="E49715" s="158">
        <v>13494</v>
      </c>
      <c r="F49715" s="151"/>
      <c r="G49715" s="158"/>
    </row>
    <row r="49716" spans="1:7" x14ac:dyDescent="0.3">
      <c r="A49716" s="151">
        <v>42352</v>
      </c>
      <c r="B49716" s="98">
        <v>0.30208333333333331</v>
      </c>
      <c r="C49716" s="158" t="s">
        <v>119</v>
      </c>
      <c r="D49716" s="158">
        <v>23.36</v>
      </c>
      <c r="E49716" s="158">
        <v>13601</v>
      </c>
      <c r="F49716" s="151"/>
      <c r="G49716" s="158"/>
    </row>
    <row r="49717" spans="1:7" x14ac:dyDescent="0.3">
      <c r="A49717" s="151">
        <v>42352</v>
      </c>
      <c r="B49717" s="98">
        <v>0.3125</v>
      </c>
      <c r="C49717" s="158" t="s">
        <v>119</v>
      </c>
      <c r="D49717" s="158">
        <v>23.25</v>
      </c>
      <c r="E49717" s="158">
        <v>13487</v>
      </c>
      <c r="F49717" s="151"/>
      <c r="G49717" s="158"/>
    </row>
    <row r="49718" spans="1:7" x14ac:dyDescent="0.3">
      <c r="A49718" s="151">
        <v>42352</v>
      </c>
      <c r="B49718" s="98">
        <v>0.32291666666666669</v>
      </c>
      <c r="C49718" s="158" t="s">
        <v>119</v>
      </c>
      <c r="D49718" s="158">
        <v>23.22</v>
      </c>
      <c r="E49718" s="158">
        <v>12747</v>
      </c>
      <c r="F49718" s="151"/>
      <c r="G49718" s="158"/>
    </row>
    <row r="49719" spans="1:7" x14ac:dyDescent="0.3">
      <c r="A49719" s="151">
        <v>42352</v>
      </c>
      <c r="B49719" s="98">
        <v>0.33333333333333331</v>
      </c>
      <c r="C49719" s="158" t="s">
        <v>119</v>
      </c>
      <c r="D49719" s="158">
        <v>23.23</v>
      </c>
      <c r="E49719" s="158">
        <v>12236</v>
      </c>
      <c r="F49719" s="151"/>
      <c r="G49719" s="158"/>
    </row>
    <row r="49720" spans="1:7" x14ac:dyDescent="0.3">
      <c r="A49720" s="151">
        <v>42352</v>
      </c>
      <c r="B49720" s="98">
        <v>0.34375</v>
      </c>
      <c r="C49720" s="158" t="s">
        <v>119</v>
      </c>
      <c r="D49720" s="158">
        <v>23.24</v>
      </c>
      <c r="E49720" s="158">
        <v>11901</v>
      </c>
      <c r="F49720" s="151"/>
      <c r="G49720" s="158"/>
    </row>
    <row r="49721" spans="1:7" x14ac:dyDescent="0.3">
      <c r="A49721" s="151">
        <v>42352</v>
      </c>
      <c r="B49721" s="98">
        <v>0.35416666666666669</v>
      </c>
      <c r="C49721" s="158" t="s">
        <v>119</v>
      </c>
      <c r="D49721" s="158">
        <v>23.23</v>
      </c>
      <c r="E49721" s="158">
        <v>11666</v>
      </c>
      <c r="F49721" s="151"/>
      <c r="G49721" s="158"/>
    </row>
    <row r="49722" spans="1:7" x14ac:dyDescent="0.3">
      <c r="A49722" s="151">
        <v>42352</v>
      </c>
      <c r="B49722" s="98">
        <v>0.36458333333333331</v>
      </c>
      <c r="C49722" s="158" t="s">
        <v>119</v>
      </c>
      <c r="D49722" s="158">
        <v>23.25</v>
      </c>
      <c r="E49722" s="158">
        <v>11484</v>
      </c>
      <c r="F49722" s="151"/>
      <c r="G49722" s="158"/>
    </row>
    <row r="49723" spans="1:7" x14ac:dyDescent="0.3">
      <c r="A49723" s="151">
        <v>42352</v>
      </c>
      <c r="B49723" s="98">
        <v>0.375</v>
      </c>
      <c r="C49723" s="158" t="s">
        <v>119</v>
      </c>
      <c r="D49723" s="158">
        <v>23.28</v>
      </c>
      <c r="E49723" s="158">
        <v>11355</v>
      </c>
      <c r="F49723" s="151"/>
      <c r="G49723" s="158"/>
    </row>
    <row r="49724" spans="1:7" x14ac:dyDescent="0.3">
      <c r="A49724" s="151">
        <v>42352</v>
      </c>
      <c r="B49724" s="98">
        <v>0.38541666666666669</v>
      </c>
      <c r="C49724" s="158" t="s">
        <v>119</v>
      </c>
      <c r="D49724" s="158">
        <v>23.31</v>
      </c>
      <c r="E49724" s="158">
        <v>11287</v>
      </c>
      <c r="F49724" s="151"/>
      <c r="G49724" s="158"/>
    </row>
    <row r="49725" spans="1:7" x14ac:dyDescent="0.3">
      <c r="A49725" s="151">
        <v>42352</v>
      </c>
      <c r="B49725" s="98">
        <v>0.39583333333333331</v>
      </c>
      <c r="C49725" s="158" t="s">
        <v>119</v>
      </c>
      <c r="D49725" s="158">
        <v>23.39</v>
      </c>
      <c r="E49725" s="158">
        <v>11252</v>
      </c>
      <c r="F49725" s="151"/>
      <c r="G49725" s="158"/>
    </row>
    <row r="49726" spans="1:7" x14ac:dyDescent="0.3">
      <c r="A49726" s="151">
        <v>42352</v>
      </c>
      <c r="B49726" s="98">
        <v>0.40625</v>
      </c>
      <c r="C49726" s="158" t="s">
        <v>119</v>
      </c>
      <c r="D49726" s="158">
        <v>23.43</v>
      </c>
      <c r="E49726" s="158">
        <v>11258</v>
      </c>
      <c r="F49726" s="151"/>
      <c r="G49726" s="158"/>
    </row>
    <row r="49727" spans="1:7" x14ac:dyDescent="0.3">
      <c r="A49727" s="151">
        <v>42352</v>
      </c>
      <c r="B49727" s="98">
        <v>0.41666666666666669</v>
      </c>
      <c r="C49727" s="158" t="s">
        <v>119</v>
      </c>
      <c r="D49727" s="158">
        <v>23.48</v>
      </c>
      <c r="E49727" s="158">
        <v>11353</v>
      </c>
      <c r="F49727" s="151"/>
      <c r="G49727" s="158"/>
    </row>
    <row r="49728" spans="1:7" x14ac:dyDescent="0.3">
      <c r="A49728" s="151">
        <v>42352</v>
      </c>
      <c r="B49728" s="98">
        <v>0.42708333333333331</v>
      </c>
      <c r="C49728" s="158" t="s">
        <v>119</v>
      </c>
      <c r="D49728" s="158">
        <v>23.52</v>
      </c>
      <c r="E49728" s="158">
        <v>11572</v>
      </c>
      <c r="F49728" s="151"/>
      <c r="G49728" s="158"/>
    </row>
    <row r="49729" spans="1:7" x14ac:dyDescent="0.3">
      <c r="A49729" s="151">
        <v>42352</v>
      </c>
      <c r="B49729" s="98">
        <v>0.4375</v>
      </c>
      <c r="C49729" s="158" t="s">
        <v>119</v>
      </c>
      <c r="D49729" s="158">
        <v>23.6</v>
      </c>
      <c r="E49729" s="158">
        <v>11694</v>
      </c>
      <c r="F49729" s="151"/>
      <c r="G49729" s="158"/>
    </row>
    <row r="49730" spans="1:7" x14ac:dyDescent="0.3">
      <c r="A49730" s="151">
        <v>42352</v>
      </c>
      <c r="B49730" s="98">
        <v>0.44791666666666669</v>
      </c>
      <c r="C49730" s="158" t="s">
        <v>119</v>
      </c>
      <c r="D49730" s="158">
        <v>23.67</v>
      </c>
      <c r="E49730" s="158">
        <v>11844</v>
      </c>
      <c r="F49730" s="151"/>
      <c r="G49730" s="158"/>
    </row>
    <row r="49731" spans="1:7" x14ac:dyDescent="0.3">
      <c r="A49731" s="151">
        <v>42352</v>
      </c>
      <c r="B49731" s="98">
        <v>0.45833333333333331</v>
      </c>
      <c r="C49731" s="158" t="s">
        <v>119</v>
      </c>
      <c r="D49731" s="158">
        <v>23.7</v>
      </c>
      <c r="E49731" s="158">
        <v>11974</v>
      </c>
      <c r="F49731" s="151"/>
      <c r="G49731" s="158"/>
    </row>
    <row r="49732" spans="1:7" x14ac:dyDescent="0.3">
      <c r="A49732" s="151">
        <v>42352</v>
      </c>
      <c r="B49732" s="98">
        <v>0.46875</v>
      </c>
      <c r="C49732" s="158" t="s">
        <v>119</v>
      </c>
      <c r="D49732" s="158">
        <v>23.77</v>
      </c>
      <c r="E49732" s="158">
        <v>11961</v>
      </c>
      <c r="F49732" s="151"/>
      <c r="G49732" s="158"/>
    </row>
    <row r="49733" spans="1:7" x14ac:dyDescent="0.3">
      <c r="A49733" s="151">
        <v>42352</v>
      </c>
      <c r="B49733" s="98">
        <v>0.47916666666666669</v>
      </c>
      <c r="C49733" s="158" t="s">
        <v>119</v>
      </c>
      <c r="D49733" s="158">
        <v>23.84</v>
      </c>
      <c r="E49733" s="158">
        <v>12019</v>
      </c>
      <c r="F49733" s="151"/>
      <c r="G49733" s="158"/>
    </row>
    <row r="49734" spans="1:7" x14ac:dyDescent="0.3">
      <c r="A49734" s="151">
        <v>42352</v>
      </c>
      <c r="B49734" s="98">
        <v>0.48958333333333331</v>
      </c>
      <c r="C49734" s="158" t="s">
        <v>119</v>
      </c>
      <c r="D49734" s="158">
        <v>23.86</v>
      </c>
      <c r="E49734" s="158">
        <v>12104</v>
      </c>
      <c r="F49734" s="151"/>
      <c r="G49734" s="158"/>
    </row>
    <row r="49735" spans="1:7" x14ac:dyDescent="0.3">
      <c r="A49735" s="151">
        <v>42352</v>
      </c>
      <c r="B49735" s="98">
        <v>0.5</v>
      </c>
      <c r="C49735" s="158" t="s">
        <v>120</v>
      </c>
      <c r="D49735" s="158">
        <v>23.92</v>
      </c>
      <c r="E49735" s="158">
        <v>12193</v>
      </c>
      <c r="F49735" s="151"/>
      <c r="G49735" s="158"/>
    </row>
    <row r="49736" spans="1:7" x14ac:dyDescent="0.3">
      <c r="A49736" s="151">
        <v>42352</v>
      </c>
      <c r="B49736" s="98">
        <v>0.51041666666666663</v>
      </c>
      <c r="C49736" s="158" t="s">
        <v>120</v>
      </c>
      <c r="D49736" s="158">
        <v>23.95</v>
      </c>
      <c r="E49736" s="158">
        <v>12251</v>
      </c>
      <c r="F49736" s="151"/>
      <c r="G49736" s="158"/>
    </row>
    <row r="49737" spans="1:7" x14ac:dyDescent="0.3">
      <c r="A49737" s="151">
        <v>42352</v>
      </c>
      <c r="B49737" s="98">
        <v>0.52083333333333337</v>
      </c>
      <c r="C49737" s="158" t="s">
        <v>120</v>
      </c>
      <c r="D49737" s="158">
        <v>24.01</v>
      </c>
      <c r="E49737" s="158">
        <v>12327</v>
      </c>
      <c r="F49737" s="151"/>
      <c r="G49737" s="158"/>
    </row>
    <row r="49738" spans="1:7" x14ac:dyDescent="0.3">
      <c r="A49738" s="151">
        <v>42352</v>
      </c>
      <c r="B49738" s="98">
        <v>0.53125</v>
      </c>
      <c r="C49738" s="158" t="s">
        <v>120</v>
      </c>
      <c r="D49738" s="158">
        <v>24.09</v>
      </c>
      <c r="E49738" s="158">
        <v>12306</v>
      </c>
      <c r="F49738" s="151"/>
      <c r="G49738" s="158"/>
    </row>
    <row r="49739" spans="1:7" x14ac:dyDescent="0.3">
      <c r="A49739" s="151">
        <v>42352</v>
      </c>
      <c r="B49739" s="98">
        <v>4.1666666666666664E-2</v>
      </c>
      <c r="C49739" s="158" t="s">
        <v>120</v>
      </c>
      <c r="D49739" s="158">
        <v>24.08</v>
      </c>
      <c r="E49739" s="158">
        <v>12510</v>
      </c>
      <c r="F49739" s="151"/>
      <c r="G49739" s="158"/>
    </row>
    <row r="49740" spans="1:7" x14ac:dyDescent="0.3">
      <c r="A49740" s="151">
        <v>42352</v>
      </c>
      <c r="B49740" s="98">
        <v>5.2083333333333336E-2</v>
      </c>
      <c r="C49740" s="158" t="s">
        <v>120</v>
      </c>
      <c r="D49740" s="158">
        <v>24.22</v>
      </c>
      <c r="E49740" s="158">
        <v>11642</v>
      </c>
      <c r="F49740" s="151"/>
      <c r="G49740" s="158"/>
    </row>
    <row r="49741" spans="1:7" x14ac:dyDescent="0.3">
      <c r="A49741" s="151">
        <v>42352</v>
      </c>
      <c r="B49741" s="98">
        <v>6.25E-2</v>
      </c>
      <c r="C49741" s="158" t="s">
        <v>120</v>
      </c>
      <c r="D49741" s="158">
        <v>24.25</v>
      </c>
      <c r="E49741" s="158">
        <v>11536</v>
      </c>
      <c r="F49741" s="151"/>
      <c r="G49741" s="158"/>
    </row>
    <row r="49742" spans="1:7" x14ac:dyDescent="0.3">
      <c r="A49742" s="151">
        <v>42352</v>
      </c>
      <c r="B49742" s="98">
        <v>7.2916666666666671E-2</v>
      </c>
      <c r="C49742" s="158" t="s">
        <v>120</v>
      </c>
      <c r="D49742" s="158">
        <v>24.23</v>
      </c>
      <c r="E49742" s="158">
        <v>11668</v>
      </c>
      <c r="F49742" s="151"/>
      <c r="G49742" s="158"/>
    </row>
    <row r="49743" spans="1:7" x14ac:dyDescent="0.3">
      <c r="A49743" s="151">
        <v>42352</v>
      </c>
      <c r="B49743" s="98">
        <v>9.375E-2</v>
      </c>
      <c r="C49743" s="158" t="s">
        <v>120</v>
      </c>
      <c r="D49743" s="158">
        <v>24.25</v>
      </c>
      <c r="E49743" s="158">
        <v>11359</v>
      </c>
      <c r="F49743" s="151"/>
      <c r="G49743" s="158"/>
    </row>
    <row r="49744" spans="1:7" x14ac:dyDescent="0.3">
      <c r="A49744" s="151">
        <v>42352</v>
      </c>
      <c r="B49744" s="98">
        <v>0.10416666666666667</v>
      </c>
      <c r="C49744" s="158" t="s">
        <v>120</v>
      </c>
      <c r="D49744" s="158">
        <v>24.27</v>
      </c>
      <c r="E49744" s="158">
        <v>11463</v>
      </c>
      <c r="F49744" s="151"/>
      <c r="G49744" s="158"/>
    </row>
    <row r="49745" spans="1:7" x14ac:dyDescent="0.3">
      <c r="A49745" s="151">
        <v>42352</v>
      </c>
      <c r="B49745" s="98">
        <v>0.11458333333333333</v>
      </c>
      <c r="C49745" s="158" t="s">
        <v>120</v>
      </c>
      <c r="D49745" s="158">
        <v>24.28</v>
      </c>
      <c r="E49745" s="158">
        <v>11607</v>
      </c>
      <c r="F49745" s="151"/>
      <c r="G49745" s="158"/>
    </row>
    <row r="49746" spans="1:7" x14ac:dyDescent="0.3">
      <c r="A49746" s="151">
        <v>42352</v>
      </c>
      <c r="B49746" s="98">
        <v>0.125</v>
      </c>
      <c r="C49746" s="158" t="s">
        <v>120</v>
      </c>
      <c r="D49746" s="158">
        <v>24.29</v>
      </c>
      <c r="E49746" s="158">
        <v>11802</v>
      </c>
      <c r="F49746" s="151"/>
      <c r="G49746" s="158"/>
    </row>
    <row r="49747" spans="1:7" x14ac:dyDescent="0.3">
      <c r="A49747" s="151">
        <v>42352</v>
      </c>
      <c r="B49747" s="98">
        <v>0.13541666666666666</v>
      </c>
      <c r="C49747" s="158" t="s">
        <v>120</v>
      </c>
      <c r="D49747" s="158">
        <v>24.16</v>
      </c>
      <c r="E49747" s="158">
        <v>11909</v>
      </c>
      <c r="F49747" s="151"/>
      <c r="G49747" s="158"/>
    </row>
    <row r="49748" spans="1:7" x14ac:dyDescent="0.3">
      <c r="A49748" s="151">
        <v>42352</v>
      </c>
      <c r="B49748" s="98">
        <v>0.14583333333333334</v>
      </c>
      <c r="C49748" s="158" t="s">
        <v>120</v>
      </c>
      <c r="D49748" s="158">
        <v>24.11</v>
      </c>
      <c r="E49748" s="158">
        <v>12093</v>
      </c>
      <c r="F49748" s="151"/>
      <c r="G49748" s="158"/>
    </row>
    <row r="49749" spans="1:7" x14ac:dyDescent="0.3">
      <c r="A49749" s="151">
        <v>42352</v>
      </c>
      <c r="B49749" s="98">
        <v>0.15625</v>
      </c>
      <c r="C49749" s="158" t="s">
        <v>120</v>
      </c>
      <c r="D49749" s="158">
        <v>24.07</v>
      </c>
      <c r="E49749" s="158">
        <v>12173</v>
      </c>
      <c r="F49749" s="151"/>
      <c r="G49749" s="158"/>
    </row>
    <row r="49750" spans="1:7" x14ac:dyDescent="0.3">
      <c r="A49750" s="151">
        <v>42352</v>
      </c>
      <c r="B49750" s="98">
        <v>0.16666666666666666</v>
      </c>
      <c r="C49750" s="158" t="s">
        <v>120</v>
      </c>
      <c r="D49750" s="158">
        <v>24.11</v>
      </c>
      <c r="E49750" s="158">
        <v>12290</v>
      </c>
      <c r="F49750" s="151"/>
      <c r="G49750" s="158"/>
    </row>
    <row r="49751" spans="1:7" x14ac:dyDescent="0.3">
      <c r="A49751" s="151">
        <v>42352</v>
      </c>
      <c r="B49751" s="98">
        <v>0.17708333333333334</v>
      </c>
      <c r="C49751" s="158" t="s">
        <v>120</v>
      </c>
      <c r="D49751" s="158">
        <v>24.13</v>
      </c>
      <c r="E49751" s="158">
        <v>12324</v>
      </c>
      <c r="F49751" s="151"/>
      <c r="G49751" s="158"/>
    </row>
    <row r="49752" spans="1:7" x14ac:dyDescent="0.3">
      <c r="A49752" s="151">
        <v>42352</v>
      </c>
      <c r="B49752" s="98">
        <v>0.1875</v>
      </c>
      <c r="C49752" s="158" t="s">
        <v>120</v>
      </c>
      <c r="D49752" s="158">
        <v>24.14</v>
      </c>
      <c r="E49752" s="158">
        <v>12366</v>
      </c>
      <c r="F49752" s="151"/>
      <c r="G49752" s="158"/>
    </row>
    <row r="49753" spans="1:7" x14ac:dyDescent="0.3">
      <c r="A49753" s="151">
        <v>42352</v>
      </c>
      <c r="B49753" s="98">
        <v>0.19791666666666666</v>
      </c>
      <c r="C49753" s="158" t="s">
        <v>120</v>
      </c>
      <c r="D49753" s="158">
        <v>24.09</v>
      </c>
      <c r="E49753" s="158">
        <v>12451</v>
      </c>
      <c r="F49753" s="151"/>
      <c r="G49753" s="158"/>
    </row>
    <row r="49754" spans="1:7" x14ac:dyDescent="0.3">
      <c r="A49754" s="151">
        <v>42352</v>
      </c>
      <c r="B49754" s="98">
        <v>0.20833333333333334</v>
      </c>
      <c r="C49754" s="158" t="s">
        <v>120</v>
      </c>
      <c r="D49754" s="158">
        <v>24.1</v>
      </c>
      <c r="E49754" s="158">
        <v>12491</v>
      </c>
      <c r="F49754" s="151"/>
      <c r="G49754" s="158"/>
    </row>
    <row r="49755" spans="1:7" x14ac:dyDescent="0.3">
      <c r="A49755" s="151">
        <v>42352</v>
      </c>
      <c r="B49755" s="98">
        <v>0.21875</v>
      </c>
      <c r="C49755" s="158" t="s">
        <v>120</v>
      </c>
      <c r="D49755" s="158">
        <v>24.1</v>
      </c>
      <c r="E49755" s="158">
        <v>12527</v>
      </c>
      <c r="F49755" s="151"/>
      <c r="G49755" s="158"/>
    </row>
    <row r="49756" spans="1:7" x14ac:dyDescent="0.3">
      <c r="A49756" s="151">
        <v>42352</v>
      </c>
      <c r="B49756" s="98">
        <v>0.22916666666666666</v>
      </c>
      <c r="C49756" s="158" t="s">
        <v>120</v>
      </c>
      <c r="D49756" s="158">
        <v>24.16</v>
      </c>
      <c r="E49756" s="158">
        <v>12544</v>
      </c>
      <c r="F49756" s="151"/>
      <c r="G49756" s="158"/>
    </row>
    <row r="49757" spans="1:7" x14ac:dyDescent="0.3">
      <c r="A49757" s="151">
        <v>42352</v>
      </c>
      <c r="B49757" s="98">
        <v>0.23958333333333334</v>
      </c>
      <c r="C49757" s="158" t="s">
        <v>120</v>
      </c>
      <c r="D49757" s="158">
        <v>24.15</v>
      </c>
      <c r="E49757" s="158">
        <v>12633</v>
      </c>
      <c r="F49757" s="151"/>
      <c r="G49757" s="158"/>
    </row>
    <row r="49758" spans="1:7" x14ac:dyDescent="0.3">
      <c r="A49758" s="151">
        <v>42352</v>
      </c>
      <c r="B49758" s="98">
        <v>0.25</v>
      </c>
      <c r="C49758" s="158" t="s">
        <v>120</v>
      </c>
      <c r="D49758" s="158">
        <v>24.12</v>
      </c>
      <c r="E49758" s="158">
        <v>12695</v>
      </c>
      <c r="F49758" s="151"/>
      <c r="G49758" s="158"/>
    </row>
    <row r="49759" spans="1:7" x14ac:dyDescent="0.3">
      <c r="A49759" s="151">
        <v>42352</v>
      </c>
      <c r="B49759" s="98">
        <v>0.26041666666666669</v>
      </c>
      <c r="C49759" s="158" t="s">
        <v>120</v>
      </c>
      <c r="D49759" s="158">
        <v>24.11</v>
      </c>
      <c r="E49759" s="158">
        <v>12686</v>
      </c>
      <c r="F49759" s="151"/>
      <c r="G49759" s="158"/>
    </row>
    <row r="49760" spans="1:7" x14ac:dyDescent="0.3">
      <c r="A49760" s="151">
        <v>42352</v>
      </c>
      <c r="B49760" s="98">
        <v>0.27083333333333331</v>
      </c>
      <c r="C49760" s="158" t="s">
        <v>120</v>
      </c>
      <c r="D49760" s="158">
        <v>24.12</v>
      </c>
      <c r="E49760" s="158">
        <v>12688</v>
      </c>
      <c r="F49760" s="151"/>
      <c r="G49760" s="158"/>
    </row>
    <row r="49761" spans="1:7" x14ac:dyDescent="0.3">
      <c r="A49761" s="151">
        <v>42352</v>
      </c>
      <c r="B49761" s="98">
        <v>0.28125</v>
      </c>
      <c r="C49761" s="158" t="s">
        <v>120</v>
      </c>
      <c r="D49761" s="158">
        <v>24.11</v>
      </c>
      <c r="E49761" s="158">
        <v>12589</v>
      </c>
      <c r="F49761" s="151"/>
      <c r="G49761" s="158"/>
    </row>
    <row r="49762" spans="1:7" x14ac:dyDescent="0.3">
      <c r="A49762" s="151">
        <v>42352</v>
      </c>
      <c r="B49762" s="98">
        <v>0.29166666666666669</v>
      </c>
      <c r="C49762" s="158" t="s">
        <v>120</v>
      </c>
      <c r="D49762" s="158">
        <v>24.1</v>
      </c>
      <c r="E49762" s="158">
        <v>12535</v>
      </c>
      <c r="F49762" s="151"/>
      <c r="G49762" s="158"/>
    </row>
    <row r="49763" spans="1:7" x14ac:dyDescent="0.3">
      <c r="A49763" s="151">
        <v>42352</v>
      </c>
      <c r="B49763" s="98">
        <v>0.30208333333333331</v>
      </c>
      <c r="C49763" s="158" t="s">
        <v>120</v>
      </c>
      <c r="D49763" s="158">
        <v>24.12</v>
      </c>
      <c r="E49763" s="158">
        <v>12517</v>
      </c>
      <c r="F49763" s="151"/>
      <c r="G49763" s="158"/>
    </row>
    <row r="49764" spans="1:7" x14ac:dyDescent="0.3">
      <c r="A49764" s="151">
        <v>42352</v>
      </c>
      <c r="B49764" s="98">
        <v>0.3125</v>
      </c>
      <c r="C49764" s="158" t="s">
        <v>120</v>
      </c>
      <c r="D49764" s="158">
        <v>24.1</v>
      </c>
      <c r="E49764" s="158">
        <v>12498</v>
      </c>
      <c r="F49764" s="151"/>
      <c r="G49764" s="158"/>
    </row>
    <row r="49765" spans="1:7" x14ac:dyDescent="0.3">
      <c r="A49765" s="151">
        <v>42352</v>
      </c>
      <c r="B49765" s="98">
        <v>0.32291666666666669</v>
      </c>
      <c r="C49765" s="158" t="s">
        <v>120</v>
      </c>
      <c r="D49765" s="158">
        <v>24.04</v>
      </c>
      <c r="E49765" s="158">
        <v>12472</v>
      </c>
      <c r="F49765" s="151"/>
      <c r="G49765" s="158"/>
    </row>
    <row r="49766" spans="1:7" x14ac:dyDescent="0.3">
      <c r="A49766" s="151">
        <v>42352</v>
      </c>
      <c r="B49766" s="98">
        <v>0.33333333333333331</v>
      </c>
      <c r="C49766" s="158" t="s">
        <v>120</v>
      </c>
      <c r="D49766" s="158">
        <v>24.12</v>
      </c>
      <c r="E49766" s="158">
        <v>12453</v>
      </c>
      <c r="F49766" s="151"/>
      <c r="G49766" s="158"/>
    </row>
    <row r="49767" spans="1:7" x14ac:dyDescent="0.3">
      <c r="A49767" s="151">
        <v>42352</v>
      </c>
      <c r="B49767" s="98">
        <v>0.34375</v>
      </c>
      <c r="C49767" s="158" t="s">
        <v>120</v>
      </c>
      <c r="D49767" s="158">
        <v>24.17</v>
      </c>
      <c r="E49767" s="158">
        <v>12453</v>
      </c>
      <c r="F49767" s="151"/>
      <c r="G49767" s="158"/>
    </row>
    <row r="49768" spans="1:7" x14ac:dyDescent="0.3">
      <c r="A49768" s="151">
        <v>42352</v>
      </c>
      <c r="B49768" s="98">
        <v>0.35416666666666669</v>
      </c>
      <c r="C49768" s="158" t="s">
        <v>120</v>
      </c>
      <c r="D49768" s="158">
        <v>24.2</v>
      </c>
      <c r="E49768" s="158">
        <v>12443</v>
      </c>
      <c r="F49768" s="151"/>
      <c r="G49768" s="158"/>
    </row>
    <row r="49769" spans="1:7" x14ac:dyDescent="0.3">
      <c r="A49769" s="151">
        <v>42352</v>
      </c>
      <c r="B49769" s="98">
        <v>0.36458333333333331</v>
      </c>
      <c r="C49769" s="158" t="s">
        <v>120</v>
      </c>
      <c r="D49769" s="158">
        <v>24.19</v>
      </c>
      <c r="E49769" s="158">
        <v>12418</v>
      </c>
      <c r="F49769" s="151"/>
      <c r="G49769" s="158"/>
    </row>
    <row r="49770" spans="1:7" x14ac:dyDescent="0.3">
      <c r="A49770" s="151">
        <v>42352</v>
      </c>
      <c r="B49770" s="98">
        <v>0.375</v>
      </c>
      <c r="C49770" s="158" t="s">
        <v>120</v>
      </c>
      <c r="D49770" s="158">
        <v>24.15</v>
      </c>
      <c r="E49770" s="158">
        <v>12328</v>
      </c>
      <c r="F49770" s="151"/>
      <c r="G49770" s="158"/>
    </row>
    <row r="49771" spans="1:7" x14ac:dyDescent="0.3">
      <c r="A49771" s="151">
        <v>42352</v>
      </c>
      <c r="B49771" s="98">
        <v>0.38541666666666669</v>
      </c>
      <c r="C49771" s="158" t="s">
        <v>120</v>
      </c>
      <c r="D49771" s="158">
        <v>24.09</v>
      </c>
      <c r="E49771" s="158">
        <v>12168</v>
      </c>
      <c r="F49771" s="151"/>
      <c r="G49771" s="158"/>
    </row>
    <row r="49772" spans="1:7" x14ac:dyDescent="0.3">
      <c r="A49772" s="151">
        <v>42352</v>
      </c>
      <c r="B49772" s="98">
        <v>0.39583333333333331</v>
      </c>
      <c r="C49772" s="158" t="s">
        <v>120</v>
      </c>
      <c r="D49772" s="158">
        <v>24.01</v>
      </c>
      <c r="E49772" s="158">
        <v>11853</v>
      </c>
      <c r="F49772" s="151"/>
      <c r="G49772" s="158"/>
    </row>
    <row r="49773" spans="1:7" x14ac:dyDescent="0.3">
      <c r="A49773" s="151">
        <v>42352</v>
      </c>
      <c r="B49773" s="98">
        <v>0.40625</v>
      </c>
      <c r="C49773" s="158" t="s">
        <v>120</v>
      </c>
      <c r="D49773" s="158">
        <v>24.07</v>
      </c>
      <c r="E49773" s="158">
        <v>11601</v>
      </c>
      <c r="F49773" s="151"/>
      <c r="G49773" s="158"/>
    </row>
    <row r="49774" spans="1:7" x14ac:dyDescent="0.3">
      <c r="A49774" s="151">
        <v>42352</v>
      </c>
      <c r="B49774" s="98">
        <v>0.41666666666666669</v>
      </c>
      <c r="C49774" s="158" t="s">
        <v>120</v>
      </c>
      <c r="D49774" s="158">
        <v>24.11</v>
      </c>
      <c r="E49774" s="158">
        <v>11443</v>
      </c>
      <c r="F49774" s="151"/>
      <c r="G49774" s="158"/>
    </row>
    <row r="49775" spans="1:7" x14ac:dyDescent="0.3">
      <c r="A49775" s="151">
        <v>42352</v>
      </c>
      <c r="B49775" s="98">
        <v>0.42708333333333331</v>
      </c>
      <c r="C49775" s="158" t="s">
        <v>120</v>
      </c>
      <c r="D49775" s="158">
        <v>24.08</v>
      </c>
      <c r="E49775" s="158">
        <v>11271</v>
      </c>
      <c r="F49775" s="151"/>
      <c r="G49775" s="158"/>
    </row>
    <row r="49776" spans="1:7" x14ac:dyDescent="0.3">
      <c r="A49776" s="151">
        <v>42352</v>
      </c>
      <c r="B49776" s="98">
        <v>0.4375</v>
      </c>
      <c r="C49776" s="158" t="s">
        <v>120</v>
      </c>
      <c r="D49776" s="158">
        <v>24.11</v>
      </c>
      <c r="E49776" s="158">
        <v>11227</v>
      </c>
      <c r="F49776" s="151"/>
      <c r="G49776" s="158"/>
    </row>
    <row r="49777" spans="1:7" x14ac:dyDescent="0.3">
      <c r="A49777" s="151">
        <v>42352</v>
      </c>
      <c r="B49777" s="98">
        <v>0.44791666666666669</v>
      </c>
      <c r="C49777" s="158" t="s">
        <v>120</v>
      </c>
      <c r="D49777" s="158">
        <v>24.09</v>
      </c>
      <c r="E49777" s="158">
        <v>11120</v>
      </c>
      <c r="F49777" s="151"/>
      <c r="G49777" s="158"/>
    </row>
    <row r="49778" spans="1:7" x14ac:dyDescent="0.3">
      <c r="A49778" s="151">
        <v>42352</v>
      </c>
      <c r="B49778" s="98">
        <v>0.45833333333333331</v>
      </c>
      <c r="C49778" s="158" t="s">
        <v>120</v>
      </c>
      <c r="D49778" s="158">
        <v>24</v>
      </c>
      <c r="E49778" s="158">
        <v>10915</v>
      </c>
      <c r="F49778" s="151"/>
      <c r="G49778" s="158"/>
    </row>
    <row r="49779" spans="1:7" x14ac:dyDescent="0.3">
      <c r="A49779" s="151">
        <v>42352</v>
      </c>
      <c r="B49779" s="98">
        <v>0.46875</v>
      </c>
      <c r="C49779" s="158" t="s">
        <v>120</v>
      </c>
      <c r="D49779" s="158">
        <v>24.01</v>
      </c>
      <c r="E49779" s="158">
        <v>10759</v>
      </c>
      <c r="F49779" s="151"/>
      <c r="G49779" s="158"/>
    </row>
    <row r="49780" spans="1:7" x14ac:dyDescent="0.3">
      <c r="A49780" s="151">
        <v>42352</v>
      </c>
      <c r="B49780" s="98">
        <v>0.47916666666666669</v>
      </c>
      <c r="C49780" s="158" t="s">
        <v>120</v>
      </c>
      <c r="D49780" s="158">
        <v>23.94</v>
      </c>
      <c r="E49780" s="158">
        <v>10686</v>
      </c>
      <c r="F49780" s="151"/>
      <c r="G49780" s="158"/>
    </row>
    <row r="49781" spans="1:7" x14ac:dyDescent="0.3">
      <c r="A49781" s="151">
        <v>42352</v>
      </c>
      <c r="B49781" s="98">
        <v>0.48958333333333331</v>
      </c>
      <c r="C49781" s="158" t="s">
        <v>120</v>
      </c>
      <c r="D49781" s="158">
        <v>23.98</v>
      </c>
      <c r="E49781" s="158">
        <v>10657</v>
      </c>
      <c r="F49781" s="151"/>
      <c r="G49781" s="158"/>
    </row>
    <row r="49782" spans="1:7" x14ac:dyDescent="0.3">
      <c r="A49782" s="151">
        <v>42353</v>
      </c>
      <c r="B49782" s="98">
        <v>0.5</v>
      </c>
      <c r="C49782" s="158" t="s">
        <v>119</v>
      </c>
      <c r="D49782" s="158">
        <v>23.95</v>
      </c>
      <c r="E49782" s="158">
        <v>10642</v>
      </c>
      <c r="F49782" s="151"/>
      <c r="G49782" s="158"/>
    </row>
    <row r="49783" spans="1:7" x14ac:dyDescent="0.3">
      <c r="A49783" s="151">
        <v>42353</v>
      </c>
      <c r="B49783" s="98">
        <v>0.51041666666666663</v>
      </c>
      <c r="C49783" s="158" t="s">
        <v>119</v>
      </c>
      <c r="D49783" s="158">
        <v>23.67</v>
      </c>
      <c r="E49783" s="158">
        <v>10439</v>
      </c>
      <c r="F49783" s="151"/>
      <c r="G49783" s="158"/>
    </row>
    <row r="49784" spans="1:7" x14ac:dyDescent="0.3">
      <c r="A49784" s="151">
        <v>42353</v>
      </c>
      <c r="B49784" s="98">
        <v>0.52083333333333337</v>
      </c>
      <c r="C49784" s="158" t="s">
        <v>119</v>
      </c>
      <c r="D49784" s="158">
        <v>23.85</v>
      </c>
      <c r="E49784" s="158">
        <v>10225</v>
      </c>
      <c r="F49784" s="151"/>
      <c r="G49784" s="158"/>
    </row>
    <row r="49785" spans="1:7" x14ac:dyDescent="0.3">
      <c r="A49785" s="151">
        <v>42353</v>
      </c>
      <c r="B49785" s="98">
        <v>0.53125</v>
      </c>
      <c r="C49785" s="158" t="s">
        <v>119</v>
      </c>
      <c r="D49785" s="158">
        <v>23.8</v>
      </c>
      <c r="E49785" s="158">
        <v>10003</v>
      </c>
      <c r="F49785" s="151"/>
      <c r="G49785" s="158"/>
    </row>
    <row r="49786" spans="1:7" x14ac:dyDescent="0.3">
      <c r="A49786" s="151">
        <v>42353</v>
      </c>
      <c r="B49786" s="98">
        <v>4.1666666666666664E-2</v>
      </c>
      <c r="C49786" s="158" t="s">
        <v>119</v>
      </c>
      <c r="D49786" s="158">
        <v>23.81</v>
      </c>
      <c r="E49786" s="158">
        <v>10241</v>
      </c>
      <c r="F49786" s="151"/>
      <c r="G49786" s="158"/>
    </row>
    <row r="49787" spans="1:7" x14ac:dyDescent="0.3">
      <c r="A49787" s="151">
        <v>42353</v>
      </c>
      <c r="B49787" s="98">
        <v>5.2083333333333336E-2</v>
      </c>
      <c r="C49787" s="158" t="s">
        <v>119</v>
      </c>
      <c r="D49787" s="158">
        <v>23.79</v>
      </c>
      <c r="E49787" s="158">
        <v>10224</v>
      </c>
      <c r="F49787" s="151"/>
      <c r="G49787" s="158"/>
    </row>
    <row r="49788" spans="1:7" x14ac:dyDescent="0.3">
      <c r="A49788" s="151">
        <v>42353</v>
      </c>
      <c r="B49788" s="98">
        <v>6.25E-2</v>
      </c>
      <c r="C49788" s="158" t="s">
        <v>119</v>
      </c>
      <c r="D49788" s="158">
        <v>23.8</v>
      </c>
      <c r="E49788" s="158">
        <v>10301</v>
      </c>
      <c r="F49788" s="151"/>
      <c r="G49788" s="158"/>
    </row>
    <row r="49789" spans="1:7" x14ac:dyDescent="0.3">
      <c r="A49789" s="151">
        <v>42353</v>
      </c>
      <c r="B49789" s="98">
        <v>7.2916666666666671E-2</v>
      </c>
      <c r="C49789" s="158" t="s">
        <v>119</v>
      </c>
      <c r="D49789" s="158">
        <v>23.86</v>
      </c>
      <c r="E49789" s="158">
        <v>10849</v>
      </c>
      <c r="F49789" s="151"/>
      <c r="G49789" s="158"/>
    </row>
    <row r="49790" spans="1:7" x14ac:dyDescent="0.3">
      <c r="A49790" s="151">
        <v>42353</v>
      </c>
      <c r="B49790" s="98">
        <v>8.3333333333333329E-2</v>
      </c>
      <c r="C49790" s="158" t="s">
        <v>119</v>
      </c>
      <c r="D49790" s="158">
        <v>23.88</v>
      </c>
      <c r="E49790" s="158">
        <v>11128</v>
      </c>
      <c r="F49790" s="151"/>
      <c r="G49790" s="158"/>
    </row>
    <row r="49791" spans="1:7" x14ac:dyDescent="0.3">
      <c r="A49791" s="151">
        <v>42353</v>
      </c>
      <c r="B49791" s="98">
        <v>9.375E-2</v>
      </c>
      <c r="C49791" s="158" t="s">
        <v>119</v>
      </c>
      <c r="D49791" s="158">
        <v>23.9</v>
      </c>
      <c r="E49791" s="158">
        <v>11437</v>
      </c>
      <c r="F49791" s="151"/>
      <c r="G49791" s="158"/>
    </row>
    <row r="49792" spans="1:7" x14ac:dyDescent="0.3">
      <c r="A49792" s="151">
        <v>42353</v>
      </c>
      <c r="B49792" s="98">
        <v>0.10416666666666667</v>
      </c>
      <c r="C49792" s="158" t="s">
        <v>119</v>
      </c>
      <c r="D49792" s="158">
        <v>23.92</v>
      </c>
      <c r="E49792" s="158">
        <v>11842</v>
      </c>
      <c r="F49792" s="151"/>
      <c r="G49792" s="158"/>
    </row>
    <row r="49793" spans="1:7" x14ac:dyDescent="0.3">
      <c r="A49793" s="151">
        <v>42353</v>
      </c>
      <c r="B49793" s="98">
        <v>0.11458333333333333</v>
      </c>
      <c r="C49793" s="158" t="s">
        <v>119</v>
      </c>
      <c r="D49793" s="158">
        <v>23.92</v>
      </c>
      <c r="E49793" s="158">
        <v>11990</v>
      </c>
      <c r="F49793" s="151"/>
      <c r="G49793" s="158"/>
    </row>
    <row r="49794" spans="1:7" x14ac:dyDescent="0.3">
      <c r="A49794" s="151">
        <v>42353</v>
      </c>
      <c r="B49794" s="98">
        <v>0.125</v>
      </c>
      <c r="C49794" s="158" t="s">
        <v>119</v>
      </c>
      <c r="D49794" s="158">
        <v>23.94</v>
      </c>
      <c r="E49794" s="158">
        <v>12208</v>
      </c>
      <c r="F49794" s="151"/>
      <c r="G49794" s="158"/>
    </row>
    <row r="49795" spans="1:7" x14ac:dyDescent="0.3">
      <c r="A49795" s="151">
        <v>42353</v>
      </c>
      <c r="B49795" s="98">
        <v>0.13541666666666666</v>
      </c>
      <c r="C49795" s="158" t="s">
        <v>119</v>
      </c>
      <c r="D49795" s="158">
        <v>23.95</v>
      </c>
      <c r="E49795" s="158">
        <v>12333</v>
      </c>
      <c r="F49795" s="151"/>
      <c r="G49795" s="158"/>
    </row>
    <row r="49796" spans="1:7" x14ac:dyDescent="0.3">
      <c r="A49796" s="151">
        <v>42353</v>
      </c>
      <c r="B49796" s="98">
        <v>0.14583333333333334</v>
      </c>
      <c r="C49796" s="158" t="s">
        <v>119</v>
      </c>
      <c r="D49796" s="158">
        <v>23.96</v>
      </c>
      <c r="E49796" s="158">
        <v>12450</v>
      </c>
      <c r="F49796" s="151"/>
      <c r="G49796" s="158"/>
    </row>
    <row r="49797" spans="1:7" x14ac:dyDescent="0.3">
      <c r="A49797" s="151">
        <v>42353</v>
      </c>
      <c r="B49797" s="98">
        <v>0.15625</v>
      </c>
      <c r="C49797" s="158" t="s">
        <v>119</v>
      </c>
      <c r="D49797" s="158">
        <v>23.95</v>
      </c>
      <c r="E49797" s="158">
        <v>12466</v>
      </c>
      <c r="F49797" s="151"/>
      <c r="G49797" s="158"/>
    </row>
    <row r="49798" spans="1:7" x14ac:dyDescent="0.3">
      <c r="A49798" s="151">
        <v>42353</v>
      </c>
      <c r="B49798" s="98">
        <v>0.16666666666666666</v>
      </c>
      <c r="C49798" s="158" t="s">
        <v>119</v>
      </c>
      <c r="D49798" s="158">
        <v>23.95</v>
      </c>
      <c r="E49798" s="158">
        <v>12571</v>
      </c>
      <c r="F49798" s="151"/>
      <c r="G49798" s="158"/>
    </row>
    <row r="49799" spans="1:7" x14ac:dyDescent="0.3">
      <c r="A49799" s="151">
        <v>42353</v>
      </c>
      <c r="B49799" s="98">
        <v>0.17708333333333334</v>
      </c>
      <c r="C49799" s="158" t="s">
        <v>119</v>
      </c>
      <c r="D49799" s="158">
        <v>23.95</v>
      </c>
      <c r="E49799" s="158">
        <v>12594</v>
      </c>
      <c r="F49799" s="151"/>
      <c r="G49799" s="158"/>
    </row>
    <row r="49800" spans="1:7" x14ac:dyDescent="0.3">
      <c r="A49800" s="151">
        <v>42353</v>
      </c>
      <c r="B49800" s="98">
        <v>0.1875</v>
      </c>
      <c r="C49800" s="158" t="s">
        <v>119</v>
      </c>
      <c r="D49800" s="158">
        <v>23.92</v>
      </c>
      <c r="E49800" s="158">
        <v>12523</v>
      </c>
      <c r="F49800" s="151"/>
      <c r="G49800" s="158"/>
    </row>
    <row r="49801" spans="1:7" x14ac:dyDescent="0.3">
      <c r="A49801" s="151">
        <v>42353</v>
      </c>
      <c r="B49801" s="98">
        <v>0.19791666666666666</v>
      </c>
      <c r="C49801" s="158" t="s">
        <v>119</v>
      </c>
      <c r="D49801" s="158">
        <v>23.89</v>
      </c>
      <c r="E49801" s="158">
        <v>12449</v>
      </c>
      <c r="F49801" s="151"/>
      <c r="G49801" s="158"/>
    </row>
    <row r="49802" spans="1:7" x14ac:dyDescent="0.3">
      <c r="A49802" s="151">
        <v>42353</v>
      </c>
      <c r="B49802" s="98">
        <v>0.20833333333333334</v>
      </c>
      <c r="C49802" s="158" t="s">
        <v>119</v>
      </c>
      <c r="D49802" s="158">
        <v>23.82</v>
      </c>
      <c r="E49802" s="158">
        <v>12386</v>
      </c>
      <c r="F49802" s="151"/>
      <c r="G49802" s="158"/>
    </row>
    <row r="49803" spans="1:7" x14ac:dyDescent="0.3">
      <c r="A49803" s="151">
        <v>42353</v>
      </c>
      <c r="B49803" s="98">
        <v>0.21875</v>
      </c>
      <c r="C49803" s="158" t="s">
        <v>119</v>
      </c>
      <c r="D49803" s="158">
        <v>23.84</v>
      </c>
      <c r="E49803" s="158">
        <v>12389</v>
      </c>
      <c r="F49803" s="151"/>
      <c r="G49803" s="158"/>
    </row>
    <row r="49804" spans="1:7" x14ac:dyDescent="0.3">
      <c r="A49804" s="151">
        <v>42353</v>
      </c>
      <c r="B49804" s="98">
        <v>0.22916666666666666</v>
      </c>
      <c r="C49804" s="158" t="s">
        <v>119</v>
      </c>
      <c r="D49804" s="158">
        <v>23.85</v>
      </c>
      <c r="E49804" s="158">
        <v>12427</v>
      </c>
      <c r="F49804" s="151"/>
      <c r="G49804" s="158"/>
    </row>
    <row r="49805" spans="1:7" x14ac:dyDescent="0.3">
      <c r="A49805" s="151">
        <v>42353</v>
      </c>
      <c r="B49805" s="98">
        <v>0.23958333333333334</v>
      </c>
      <c r="C49805" s="158" t="s">
        <v>119</v>
      </c>
      <c r="D49805" s="158">
        <v>23.86</v>
      </c>
      <c r="E49805" s="158">
        <v>12406</v>
      </c>
      <c r="F49805" s="151"/>
      <c r="G49805" s="158"/>
    </row>
    <row r="49806" spans="1:7" x14ac:dyDescent="0.3">
      <c r="A49806" s="151">
        <v>42353</v>
      </c>
      <c r="B49806" s="98">
        <v>0.25</v>
      </c>
      <c r="C49806" s="158" t="s">
        <v>119</v>
      </c>
      <c r="D49806" s="158">
        <v>23.91</v>
      </c>
      <c r="E49806" s="158">
        <v>12420</v>
      </c>
      <c r="F49806" s="151"/>
      <c r="G49806" s="158"/>
    </row>
    <row r="49807" spans="1:7" x14ac:dyDescent="0.3">
      <c r="A49807" s="151">
        <v>42353</v>
      </c>
      <c r="B49807" s="98">
        <v>0.26041666666666669</v>
      </c>
      <c r="C49807" s="158" t="s">
        <v>119</v>
      </c>
      <c r="D49807" s="158">
        <v>23.95</v>
      </c>
      <c r="E49807" s="158">
        <v>12440</v>
      </c>
      <c r="F49807" s="151"/>
      <c r="G49807" s="158"/>
    </row>
    <row r="49808" spans="1:7" x14ac:dyDescent="0.3">
      <c r="A49808" s="151">
        <v>42353</v>
      </c>
      <c r="B49808" s="98">
        <v>0.27083333333333331</v>
      </c>
      <c r="C49808" s="158" t="s">
        <v>119</v>
      </c>
      <c r="D49808" s="158">
        <v>23.86</v>
      </c>
      <c r="E49808" s="158">
        <v>12315</v>
      </c>
      <c r="F49808" s="151"/>
      <c r="G49808" s="158"/>
    </row>
    <row r="49809" spans="1:7" x14ac:dyDescent="0.3">
      <c r="A49809" s="151">
        <v>42353</v>
      </c>
      <c r="B49809" s="98">
        <v>0.28125</v>
      </c>
      <c r="C49809" s="158" t="s">
        <v>119</v>
      </c>
      <c r="D49809" s="158">
        <v>23.8</v>
      </c>
      <c r="E49809" s="158">
        <v>12193</v>
      </c>
      <c r="F49809" s="151"/>
      <c r="G49809" s="158"/>
    </row>
    <row r="49810" spans="1:7" x14ac:dyDescent="0.3">
      <c r="A49810" s="151">
        <v>42353</v>
      </c>
      <c r="B49810" s="98">
        <v>0.29166666666666669</v>
      </c>
      <c r="C49810" s="158" t="s">
        <v>119</v>
      </c>
      <c r="D49810" s="158">
        <v>23.84</v>
      </c>
      <c r="E49810" s="158">
        <v>12047</v>
      </c>
      <c r="F49810" s="151"/>
      <c r="G49810" s="158"/>
    </row>
    <row r="49811" spans="1:7" x14ac:dyDescent="0.3">
      <c r="A49811" s="151">
        <v>42353</v>
      </c>
      <c r="B49811" s="98">
        <v>0.30208333333333331</v>
      </c>
      <c r="C49811" s="158" t="s">
        <v>119</v>
      </c>
      <c r="D49811" s="158">
        <v>23.89</v>
      </c>
      <c r="E49811" s="158">
        <v>12104</v>
      </c>
      <c r="F49811" s="151"/>
      <c r="G49811" s="158"/>
    </row>
    <row r="49812" spans="1:7" x14ac:dyDescent="0.3">
      <c r="A49812" s="151">
        <v>42353</v>
      </c>
      <c r="B49812" s="98">
        <v>0.3125</v>
      </c>
      <c r="C49812" s="158" t="s">
        <v>119</v>
      </c>
      <c r="D49812" s="158">
        <v>23.9</v>
      </c>
      <c r="E49812" s="158">
        <v>12171</v>
      </c>
      <c r="F49812" s="151"/>
      <c r="G49812" s="158"/>
    </row>
    <row r="49813" spans="1:7" x14ac:dyDescent="0.3">
      <c r="A49813" s="151">
        <v>42353</v>
      </c>
      <c r="B49813" s="98">
        <v>0.32291666666666669</v>
      </c>
      <c r="C49813" s="158" t="s">
        <v>119</v>
      </c>
      <c r="D49813" s="158">
        <v>23.91</v>
      </c>
      <c r="E49813" s="158">
        <v>12249</v>
      </c>
      <c r="F49813" s="151"/>
      <c r="G49813" s="158"/>
    </row>
    <row r="49814" spans="1:7" x14ac:dyDescent="0.3">
      <c r="A49814" s="151">
        <v>42353</v>
      </c>
      <c r="B49814" s="98">
        <v>0.33333333333333331</v>
      </c>
      <c r="C49814" s="158" t="s">
        <v>119</v>
      </c>
      <c r="D49814" s="158">
        <v>23.91</v>
      </c>
      <c r="E49814" s="158">
        <v>12264</v>
      </c>
      <c r="F49814" s="151"/>
      <c r="G49814" s="158"/>
    </row>
    <row r="49815" spans="1:7" x14ac:dyDescent="0.3">
      <c r="A49815" s="151">
        <v>42353</v>
      </c>
      <c r="B49815" s="98">
        <v>0.34375</v>
      </c>
      <c r="C49815" s="158" t="s">
        <v>119</v>
      </c>
      <c r="D49815" s="158">
        <v>23.93</v>
      </c>
      <c r="E49815" s="158">
        <v>12257</v>
      </c>
      <c r="F49815" s="151"/>
      <c r="G49815" s="158"/>
    </row>
    <row r="49816" spans="1:7" x14ac:dyDescent="0.3">
      <c r="A49816" s="151">
        <v>42353</v>
      </c>
      <c r="B49816" s="98">
        <v>0.35416666666666669</v>
      </c>
      <c r="C49816" s="158" t="s">
        <v>119</v>
      </c>
      <c r="D49816" s="158">
        <v>23.91</v>
      </c>
      <c r="E49816" s="158">
        <v>12236</v>
      </c>
      <c r="F49816" s="151"/>
      <c r="G49816" s="158"/>
    </row>
    <row r="49817" spans="1:7" x14ac:dyDescent="0.3">
      <c r="A49817" s="151">
        <v>42353</v>
      </c>
      <c r="B49817" s="98">
        <v>0.36458333333333331</v>
      </c>
      <c r="C49817" s="158" t="s">
        <v>119</v>
      </c>
      <c r="D49817" s="158">
        <v>23.91</v>
      </c>
      <c r="E49817" s="158">
        <v>12117</v>
      </c>
      <c r="F49817" s="151"/>
      <c r="G49817" s="158"/>
    </row>
    <row r="49818" spans="1:7" x14ac:dyDescent="0.3">
      <c r="A49818" s="151">
        <v>42353</v>
      </c>
      <c r="B49818" s="98">
        <v>0.375</v>
      </c>
      <c r="C49818" s="158" t="s">
        <v>119</v>
      </c>
      <c r="D49818" s="158">
        <v>23.93</v>
      </c>
      <c r="E49818" s="158">
        <v>11883</v>
      </c>
      <c r="F49818" s="151"/>
      <c r="G49818" s="158"/>
    </row>
    <row r="49819" spans="1:7" x14ac:dyDescent="0.3">
      <c r="A49819" s="151">
        <v>42353</v>
      </c>
      <c r="B49819" s="98">
        <v>0.38541666666666669</v>
      </c>
      <c r="C49819" s="158" t="s">
        <v>119</v>
      </c>
      <c r="D49819" s="158">
        <v>23.97</v>
      </c>
      <c r="E49819" s="158">
        <v>11605</v>
      </c>
      <c r="F49819" s="151"/>
      <c r="G49819" s="158"/>
    </row>
    <row r="49820" spans="1:7" x14ac:dyDescent="0.3">
      <c r="A49820" s="151">
        <v>42353</v>
      </c>
      <c r="B49820" s="98">
        <v>0.39583333333333331</v>
      </c>
      <c r="C49820" s="158" t="s">
        <v>119</v>
      </c>
      <c r="D49820" s="158">
        <v>24.01</v>
      </c>
      <c r="E49820" s="158">
        <v>11504</v>
      </c>
      <c r="F49820" s="151"/>
      <c r="G49820" s="158"/>
    </row>
    <row r="49821" spans="1:7" x14ac:dyDescent="0.3">
      <c r="A49821" s="151">
        <v>42353</v>
      </c>
      <c r="B49821" s="98">
        <v>0.40625</v>
      </c>
      <c r="C49821" s="158" t="s">
        <v>119</v>
      </c>
      <c r="D49821" s="158">
        <v>24.16</v>
      </c>
      <c r="E49821" s="158">
        <v>11414</v>
      </c>
      <c r="F49821" s="151"/>
      <c r="G49821" s="158"/>
    </row>
    <row r="49822" spans="1:7" x14ac:dyDescent="0.3">
      <c r="A49822" s="151">
        <v>42353</v>
      </c>
      <c r="B49822" s="98">
        <v>0.41666666666666669</v>
      </c>
      <c r="C49822" s="158" t="s">
        <v>119</v>
      </c>
      <c r="D49822" s="158">
        <v>24.22</v>
      </c>
      <c r="E49822" s="158">
        <v>11378</v>
      </c>
      <c r="F49822" s="151"/>
      <c r="G49822" s="158"/>
    </row>
    <row r="49823" spans="1:7" x14ac:dyDescent="0.3">
      <c r="A49823" s="151">
        <v>42353</v>
      </c>
      <c r="B49823" s="98">
        <v>0.42708333333333331</v>
      </c>
      <c r="C49823" s="158" t="s">
        <v>119</v>
      </c>
      <c r="D49823" s="158">
        <v>24.27</v>
      </c>
      <c r="E49823" s="158">
        <v>11424</v>
      </c>
      <c r="F49823" s="151"/>
      <c r="G49823" s="158"/>
    </row>
    <row r="49824" spans="1:7" x14ac:dyDescent="0.3">
      <c r="A49824" s="151">
        <v>42353</v>
      </c>
      <c r="B49824" s="98">
        <v>0.4375</v>
      </c>
      <c r="C49824" s="158" t="s">
        <v>119</v>
      </c>
      <c r="D49824" s="158">
        <v>24.38</v>
      </c>
      <c r="E49824" s="158">
        <v>11418</v>
      </c>
      <c r="F49824" s="151"/>
      <c r="G49824" s="158"/>
    </row>
    <row r="49825" spans="1:7" x14ac:dyDescent="0.3">
      <c r="A49825" s="151">
        <v>42353</v>
      </c>
      <c r="B49825" s="98">
        <v>0.5</v>
      </c>
      <c r="C49825" s="158" t="s">
        <v>119</v>
      </c>
      <c r="D49825" s="158">
        <v>23.95</v>
      </c>
      <c r="E49825" s="158">
        <v>10642</v>
      </c>
      <c r="F49825" s="151"/>
      <c r="G49825" s="158"/>
    </row>
    <row r="49826" spans="1:7" x14ac:dyDescent="0.3">
      <c r="A49826" s="151">
        <v>42353</v>
      </c>
      <c r="B49826" s="98">
        <v>0.51041666666666663</v>
      </c>
      <c r="C49826" s="158" t="s">
        <v>119</v>
      </c>
      <c r="D49826" s="158">
        <v>23.67</v>
      </c>
      <c r="E49826" s="158">
        <v>10439</v>
      </c>
      <c r="F49826" s="151"/>
      <c r="G49826" s="158"/>
    </row>
    <row r="49827" spans="1:7" x14ac:dyDescent="0.3">
      <c r="A49827" s="151">
        <v>42353</v>
      </c>
      <c r="B49827" s="98">
        <v>0.52083333333333337</v>
      </c>
      <c r="C49827" s="158" t="s">
        <v>119</v>
      </c>
      <c r="D49827" s="158">
        <v>23.85</v>
      </c>
      <c r="E49827" s="158">
        <v>10225</v>
      </c>
      <c r="F49827" s="151"/>
      <c r="G49827" s="158"/>
    </row>
    <row r="49828" spans="1:7" x14ac:dyDescent="0.3">
      <c r="A49828" s="151">
        <v>42353</v>
      </c>
      <c r="B49828" s="98">
        <v>0.53125</v>
      </c>
      <c r="C49828" s="158" t="s">
        <v>119</v>
      </c>
      <c r="D49828" s="158">
        <v>23.8</v>
      </c>
      <c r="E49828" s="158">
        <v>10003</v>
      </c>
      <c r="F49828" s="151"/>
      <c r="G49828" s="158"/>
    </row>
    <row r="49829" spans="1:7" x14ac:dyDescent="0.3">
      <c r="A49829" s="151">
        <v>42353</v>
      </c>
      <c r="B49829" s="98">
        <v>4.1666666666666664E-2</v>
      </c>
      <c r="C49829" s="158" t="s">
        <v>119</v>
      </c>
      <c r="D49829" s="158">
        <v>23.81</v>
      </c>
      <c r="E49829" s="158">
        <v>10241</v>
      </c>
      <c r="F49829" s="151"/>
      <c r="G49829" s="158"/>
    </row>
    <row r="49830" spans="1:7" x14ac:dyDescent="0.3">
      <c r="A49830" s="151">
        <v>42353</v>
      </c>
      <c r="B49830" s="98">
        <v>5.2083333333333336E-2</v>
      </c>
      <c r="C49830" s="158" t="s">
        <v>119</v>
      </c>
      <c r="D49830" s="158">
        <v>23.79</v>
      </c>
      <c r="E49830" s="158">
        <v>10224</v>
      </c>
      <c r="F49830" s="151"/>
      <c r="G49830" s="158"/>
    </row>
    <row r="49831" spans="1:7" x14ac:dyDescent="0.3">
      <c r="A49831" s="151">
        <v>42353</v>
      </c>
      <c r="B49831" s="98">
        <v>6.25E-2</v>
      </c>
      <c r="C49831" s="158" t="s">
        <v>119</v>
      </c>
      <c r="D49831" s="158">
        <v>23.8</v>
      </c>
      <c r="E49831" s="158">
        <v>10301</v>
      </c>
      <c r="F49831" s="151"/>
      <c r="G49831" s="158"/>
    </row>
    <row r="49832" spans="1:7" x14ac:dyDescent="0.3">
      <c r="A49832" s="151">
        <v>42353</v>
      </c>
      <c r="B49832" s="98">
        <v>7.2916666666666671E-2</v>
      </c>
      <c r="C49832" s="158" t="s">
        <v>119</v>
      </c>
      <c r="D49832" s="158">
        <v>23.86</v>
      </c>
      <c r="E49832" s="158">
        <v>10849</v>
      </c>
      <c r="F49832" s="151"/>
      <c r="G49832" s="158"/>
    </row>
    <row r="49833" spans="1:7" x14ac:dyDescent="0.3">
      <c r="A49833" s="151">
        <v>42353</v>
      </c>
      <c r="B49833" s="98">
        <v>8.3333333333333329E-2</v>
      </c>
      <c r="C49833" s="158" t="s">
        <v>119</v>
      </c>
      <c r="D49833" s="158">
        <v>23.88</v>
      </c>
      <c r="E49833" s="158">
        <v>11128</v>
      </c>
      <c r="F49833" s="151"/>
      <c r="G49833" s="158"/>
    </row>
    <row r="49834" spans="1:7" x14ac:dyDescent="0.3">
      <c r="A49834" s="151">
        <v>42353</v>
      </c>
      <c r="B49834" s="98">
        <v>9.375E-2</v>
      </c>
      <c r="C49834" s="158" t="s">
        <v>119</v>
      </c>
      <c r="D49834" s="158">
        <v>23.9</v>
      </c>
      <c r="E49834" s="158">
        <v>11437</v>
      </c>
      <c r="F49834" s="151"/>
      <c r="G49834" s="158"/>
    </row>
    <row r="49835" spans="1:7" x14ac:dyDescent="0.3">
      <c r="A49835" s="151">
        <v>42353</v>
      </c>
      <c r="B49835" s="98">
        <v>0.10416666666666667</v>
      </c>
      <c r="C49835" s="158" t="s">
        <v>119</v>
      </c>
      <c r="D49835" s="158">
        <v>23.92</v>
      </c>
      <c r="E49835" s="158">
        <v>11842</v>
      </c>
      <c r="F49835" s="151"/>
      <c r="G49835" s="158"/>
    </row>
    <row r="49836" spans="1:7" x14ac:dyDescent="0.3">
      <c r="A49836" s="151">
        <v>42353</v>
      </c>
      <c r="B49836" s="98">
        <v>0.11458333333333333</v>
      </c>
      <c r="C49836" s="158" t="s">
        <v>119</v>
      </c>
      <c r="D49836" s="158">
        <v>23.92</v>
      </c>
      <c r="E49836" s="158">
        <v>11990</v>
      </c>
      <c r="F49836" s="151"/>
      <c r="G49836" s="158"/>
    </row>
    <row r="49837" spans="1:7" x14ac:dyDescent="0.3">
      <c r="A49837" s="151">
        <v>42353</v>
      </c>
      <c r="B49837" s="98">
        <v>0.125</v>
      </c>
      <c r="C49837" s="158" t="s">
        <v>119</v>
      </c>
      <c r="D49837" s="158">
        <v>23.94</v>
      </c>
      <c r="E49837" s="158">
        <v>12208</v>
      </c>
      <c r="F49837" s="151"/>
      <c r="G49837" s="158"/>
    </row>
    <row r="49838" spans="1:7" x14ac:dyDescent="0.3">
      <c r="A49838" s="151">
        <v>42353</v>
      </c>
      <c r="B49838" s="98">
        <v>0.13541666666666666</v>
      </c>
      <c r="C49838" s="158" t="s">
        <v>119</v>
      </c>
      <c r="D49838" s="158">
        <v>23.95</v>
      </c>
      <c r="E49838" s="158">
        <v>12333</v>
      </c>
      <c r="F49838" s="151"/>
      <c r="G49838" s="158"/>
    </row>
    <row r="49839" spans="1:7" x14ac:dyDescent="0.3">
      <c r="A49839" s="151">
        <v>42353</v>
      </c>
      <c r="B49839" s="98">
        <v>0.14583333333333334</v>
      </c>
      <c r="C49839" s="158" t="s">
        <v>119</v>
      </c>
      <c r="D49839" s="158">
        <v>23.96</v>
      </c>
      <c r="E49839" s="158">
        <v>12450</v>
      </c>
      <c r="F49839" s="151"/>
      <c r="G49839" s="158"/>
    </row>
    <row r="49840" spans="1:7" x14ac:dyDescent="0.3">
      <c r="A49840" s="151">
        <v>42353</v>
      </c>
      <c r="B49840" s="98">
        <v>0.15625</v>
      </c>
      <c r="C49840" s="158" t="s">
        <v>119</v>
      </c>
      <c r="D49840" s="158">
        <v>23.95</v>
      </c>
      <c r="E49840" s="158">
        <v>12466</v>
      </c>
      <c r="F49840" s="151"/>
      <c r="G49840" s="158"/>
    </row>
    <row r="49841" spans="1:7" x14ac:dyDescent="0.3">
      <c r="A49841" s="151">
        <v>42353</v>
      </c>
      <c r="B49841" s="98">
        <v>0.16666666666666666</v>
      </c>
      <c r="C49841" s="158" t="s">
        <v>119</v>
      </c>
      <c r="D49841" s="158">
        <v>23.95</v>
      </c>
      <c r="E49841" s="158">
        <v>12571</v>
      </c>
      <c r="F49841" s="151"/>
      <c r="G49841" s="158"/>
    </row>
    <row r="49842" spans="1:7" x14ac:dyDescent="0.3">
      <c r="A49842" s="151">
        <v>42353</v>
      </c>
      <c r="B49842" s="98">
        <v>0.17708333333333334</v>
      </c>
      <c r="C49842" s="158" t="s">
        <v>119</v>
      </c>
      <c r="D49842" s="158">
        <v>23.95</v>
      </c>
      <c r="E49842" s="158">
        <v>12594</v>
      </c>
      <c r="F49842" s="151"/>
      <c r="G49842" s="158"/>
    </row>
    <row r="49843" spans="1:7" x14ac:dyDescent="0.3">
      <c r="A49843" s="151">
        <v>42353</v>
      </c>
      <c r="B49843" s="98">
        <v>0.1875</v>
      </c>
      <c r="C49843" s="158" t="s">
        <v>119</v>
      </c>
      <c r="D49843" s="158">
        <v>23.92</v>
      </c>
      <c r="E49843" s="158">
        <v>12523</v>
      </c>
      <c r="F49843" s="151"/>
      <c r="G49843" s="158"/>
    </row>
    <row r="49844" spans="1:7" x14ac:dyDescent="0.3">
      <c r="A49844" s="151">
        <v>42353</v>
      </c>
      <c r="B49844" s="98">
        <v>0.19791666666666666</v>
      </c>
      <c r="C49844" s="158" t="s">
        <v>119</v>
      </c>
      <c r="D49844" s="158">
        <v>23.89</v>
      </c>
      <c r="E49844" s="158">
        <v>12449</v>
      </c>
      <c r="F49844" s="151"/>
      <c r="G49844" s="158"/>
    </row>
    <row r="49845" spans="1:7" x14ac:dyDescent="0.3">
      <c r="A49845" s="151">
        <v>42353</v>
      </c>
      <c r="B49845" s="98">
        <v>0.20833333333333334</v>
      </c>
      <c r="C49845" s="158" t="s">
        <v>119</v>
      </c>
      <c r="D49845" s="158">
        <v>23.82</v>
      </c>
      <c r="E49845" s="158">
        <v>12386</v>
      </c>
      <c r="F49845" s="151"/>
      <c r="G49845" s="158"/>
    </row>
    <row r="49846" spans="1:7" x14ac:dyDescent="0.3">
      <c r="A49846" s="151">
        <v>42353</v>
      </c>
      <c r="B49846" s="98">
        <v>0.21875</v>
      </c>
      <c r="C49846" s="158" t="s">
        <v>119</v>
      </c>
      <c r="D49846" s="158">
        <v>23.84</v>
      </c>
      <c r="E49846" s="158">
        <v>12389</v>
      </c>
      <c r="F49846" s="151"/>
      <c r="G49846" s="158"/>
    </row>
    <row r="49847" spans="1:7" x14ac:dyDescent="0.3">
      <c r="A49847" s="151">
        <v>42353</v>
      </c>
      <c r="B49847" s="98">
        <v>0.22916666666666666</v>
      </c>
      <c r="C49847" s="158" t="s">
        <v>119</v>
      </c>
      <c r="D49847" s="158">
        <v>23.85</v>
      </c>
      <c r="E49847" s="158">
        <v>12427</v>
      </c>
      <c r="F49847" s="151"/>
      <c r="G49847" s="158"/>
    </row>
    <row r="49848" spans="1:7" x14ac:dyDescent="0.3">
      <c r="A49848" s="151">
        <v>42353</v>
      </c>
      <c r="B49848" s="98">
        <v>0.23958333333333334</v>
      </c>
      <c r="C49848" s="158" t="s">
        <v>119</v>
      </c>
      <c r="D49848" s="158">
        <v>23.86</v>
      </c>
      <c r="E49848" s="158">
        <v>12406</v>
      </c>
      <c r="F49848" s="151"/>
      <c r="G49848" s="158"/>
    </row>
    <row r="49849" spans="1:7" x14ac:dyDescent="0.3">
      <c r="A49849" s="151">
        <v>42353</v>
      </c>
      <c r="B49849" s="98">
        <v>0.25</v>
      </c>
      <c r="C49849" s="158" t="s">
        <v>119</v>
      </c>
      <c r="D49849" s="158">
        <v>23.91</v>
      </c>
      <c r="E49849" s="158">
        <v>12420</v>
      </c>
      <c r="F49849" s="151"/>
      <c r="G49849" s="158"/>
    </row>
    <row r="49850" spans="1:7" x14ac:dyDescent="0.3">
      <c r="A49850" s="151">
        <v>42353</v>
      </c>
      <c r="B49850" s="98">
        <v>0.26041666666666669</v>
      </c>
      <c r="C49850" s="158" t="s">
        <v>119</v>
      </c>
      <c r="D49850" s="158">
        <v>23.95</v>
      </c>
      <c r="E49850" s="158">
        <v>12440</v>
      </c>
      <c r="F49850" s="151"/>
      <c r="G49850" s="158"/>
    </row>
    <row r="49851" spans="1:7" x14ac:dyDescent="0.3">
      <c r="A49851" s="151">
        <v>42353</v>
      </c>
      <c r="B49851" s="98">
        <v>0.27083333333333331</v>
      </c>
      <c r="C49851" s="158" t="s">
        <v>119</v>
      </c>
      <c r="D49851" s="158">
        <v>23.86</v>
      </c>
      <c r="E49851" s="158">
        <v>12315</v>
      </c>
      <c r="F49851" s="151"/>
      <c r="G49851" s="158"/>
    </row>
    <row r="49852" spans="1:7" x14ac:dyDescent="0.3">
      <c r="A49852" s="151">
        <v>42353</v>
      </c>
      <c r="B49852" s="98">
        <v>0.28125</v>
      </c>
      <c r="C49852" s="158" t="s">
        <v>119</v>
      </c>
      <c r="D49852" s="158">
        <v>23.8</v>
      </c>
      <c r="E49852" s="158">
        <v>12193</v>
      </c>
      <c r="F49852" s="151"/>
      <c r="G49852" s="158"/>
    </row>
    <row r="49853" spans="1:7" x14ac:dyDescent="0.3">
      <c r="A49853" s="151">
        <v>42353</v>
      </c>
      <c r="B49853" s="98">
        <v>0.29166666666666669</v>
      </c>
      <c r="C49853" s="158" t="s">
        <v>119</v>
      </c>
      <c r="D49853" s="158">
        <v>23.84</v>
      </c>
      <c r="E49853" s="158">
        <v>12047</v>
      </c>
      <c r="F49853" s="151"/>
      <c r="G49853" s="158"/>
    </row>
    <row r="49854" spans="1:7" x14ac:dyDescent="0.3">
      <c r="A49854" s="151">
        <v>42353</v>
      </c>
      <c r="B49854" s="98">
        <v>0.30208333333333331</v>
      </c>
      <c r="C49854" s="158" t="s">
        <v>119</v>
      </c>
      <c r="D49854" s="158">
        <v>23.89</v>
      </c>
      <c r="E49854" s="158">
        <v>12104</v>
      </c>
      <c r="F49854" s="151"/>
      <c r="G49854" s="158"/>
    </row>
    <row r="49855" spans="1:7" x14ac:dyDescent="0.3">
      <c r="A49855" s="151">
        <v>42353</v>
      </c>
      <c r="B49855" s="98">
        <v>0.3125</v>
      </c>
      <c r="C49855" s="158" t="s">
        <v>119</v>
      </c>
      <c r="D49855" s="158">
        <v>23.9</v>
      </c>
      <c r="E49855" s="158">
        <v>12171</v>
      </c>
      <c r="F49855" s="151"/>
      <c r="G49855" s="158"/>
    </row>
    <row r="49856" spans="1:7" x14ac:dyDescent="0.3">
      <c r="A49856" s="151">
        <v>42353</v>
      </c>
      <c r="B49856" s="98">
        <v>0.32291666666666669</v>
      </c>
      <c r="C49856" s="158" t="s">
        <v>119</v>
      </c>
      <c r="D49856" s="158">
        <v>23.91</v>
      </c>
      <c r="E49856" s="158">
        <v>12249</v>
      </c>
      <c r="F49856" s="151"/>
      <c r="G49856" s="158"/>
    </row>
    <row r="49857" spans="1:7" x14ac:dyDescent="0.3">
      <c r="A49857" s="151">
        <v>42353</v>
      </c>
      <c r="B49857" s="98">
        <v>0.33333333333333331</v>
      </c>
      <c r="C49857" s="158" t="s">
        <v>119</v>
      </c>
      <c r="D49857" s="158">
        <v>23.91</v>
      </c>
      <c r="E49857" s="158">
        <v>12264</v>
      </c>
      <c r="F49857" s="151"/>
      <c r="G49857" s="158"/>
    </row>
    <row r="49858" spans="1:7" x14ac:dyDescent="0.3">
      <c r="A49858" s="151">
        <v>42353</v>
      </c>
      <c r="B49858" s="98">
        <v>0.34375</v>
      </c>
      <c r="C49858" s="158" t="s">
        <v>119</v>
      </c>
      <c r="D49858" s="158">
        <v>23.93</v>
      </c>
      <c r="E49858" s="158">
        <v>12257</v>
      </c>
      <c r="F49858" s="151"/>
      <c r="G49858" s="158"/>
    </row>
    <row r="49859" spans="1:7" x14ac:dyDescent="0.3">
      <c r="A49859" s="151">
        <v>42353</v>
      </c>
      <c r="B49859" s="98">
        <v>0.35416666666666669</v>
      </c>
      <c r="C49859" s="158" t="s">
        <v>119</v>
      </c>
      <c r="D49859" s="158">
        <v>23.91</v>
      </c>
      <c r="E49859" s="158">
        <v>12236</v>
      </c>
      <c r="F49859" s="151"/>
      <c r="G49859" s="158"/>
    </row>
    <row r="49860" spans="1:7" x14ac:dyDescent="0.3">
      <c r="A49860" s="151">
        <v>42353</v>
      </c>
      <c r="B49860" s="98">
        <v>0.36458333333333331</v>
      </c>
      <c r="C49860" s="158" t="s">
        <v>119</v>
      </c>
      <c r="D49860" s="158">
        <v>23.91</v>
      </c>
      <c r="E49860" s="158">
        <v>12117</v>
      </c>
      <c r="F49860" s="151"/>
      <c r="G49860" s="158"/>
    </row>
    <row r="49861" spans="1:7" x14ac:dyDescent="0.3">
      <c r="A49861" s="151">
        <v>42353</v>
      </c>
      <c r="B49861" s="98">
        <v>0.375</v>
      </c>
      <c r="C49861" s="158" t="s">
        <v>119</v>
      </c>
      <c r="D49861" s="158">
        <v>23.93</v>
      </c>
      <c r="E49861" s="158">
        <v>11883</v>
      </c>
      <c r="F49861" s="151"/>
      <c r="G49861" s="158"/>
    </row>
    <row r="49862" spans="1:7" x14ac:dyDescent="0.3">
      <c r="A49862" s="151">
        <v>42353</v>
      </c>
      <c r="B49862" s="98">
        <v>0.38541666666666669</v>
      </c>
      <c r="C49862" s="158" t="s">
        <v>119</v>
      </c>
      <c r="D49862" s="158">
        <v>23.97</v>
      </c>
      <c r="E49862" s="158">
        <v>11605</v>
      </c>
      <c r="F49862" s="151"/>
      <c r="G49862" s="158"/>
    </row>
    <row r="49863" spans="1:7" x14ac:dyDescent="0.3">
      <c r="A49863" s="151">
        <v>42353</v>
      </c>
      <c r="B49863" s="98">
        <v>0.39583333333333331</v>
      </c>
      <c r="C49863" s="158" t="s">
        <v>119</v>
      </c>
      <c r="D49863" s="158">
        <v>24.01</v>
      </c>
      <c r="E49863" s="158">
        <v>11504</v>
      </c>
      <c r="F49863" s="151"/>
      <c r="G49863" s="158"/>
    </row>
    <row r="49864" spans="1:7" x14ac:dyDescent="0.3">
      <c r="A49864" s="151">
        <v>42353</v>
      </c>
      <c r="B49864" s="98">
        <v>0.40625</v>
      </c>
      <c r="C49864" s="158" t="s">
        <v>119</v>
      </c>
      <c r="D49864" s="158">
        <v>24.16</v>
      </c>
      <c r="E49864" s="158">
        <v>11414</v>
      </c>
      <c r="F49864" s="151"/>
      <c r="G49864" s="158"/>
    </row>
    <row r="49865" spans="1:7" x14ac:dyDescent="0.3">
      <c r="A49865" s="151">
        <v>42353</v>
      </c>
      <c r="B49865" s="98">
        <v>0.41666666666666669</v>
      </c>
      <c r="C49865" s="158" t="s">
        <v>119</v>
      </c>
      <c r="D49865" s="158">
        <v>24.22</v>
      </c>
      <c r="E49865" s="158">
        <v>11378</v>
      </c>
      <c r="F49865" s="151"/>
      <c r="G49865" s="158"/>
    </row>
    <row r="49866" spans="1:7" x14ac:dyDescent="0.3">
      <c r="A49866" s="151">
        <v>42353</v>
      </c>
      <c r="B49866" s="98">
        <v>0.42708333333333331</v>
      </c>
      <c r="C49866" s="158" t="s">
        <v>119</v>
      </c>
      <c r="D49866" s="158">
        <v>24.27</v>
      </c>
      <c r="E49866" s="158">
        <v>11424</v>
      </c>
      <c r="F49866" s="151"/>
      <c r="G49866" s="158"/>
    </row>
    <row r="49867" spans="1:7" x14ac:dyDescent="0.3">
      <c r="A49867" s="151">
        <v>42353</v>
      </c>
      <c r="B49867" s="98">
        <v>0.4375</v>
      </c>
      <c r="C49867" s="158" t="s">
        <v>119</v>
      </c>
      <c r="D49867" s="158">
        <v>24.38</v>
      </c>
      <c r="E49867" s="158">
        <v>11418</v>
      </c>
      <c r="F49867" s="151"/>
      <c r="G49867" s="158"/>
    </row>
    <row r="49868" spans="1:7" x14ac:dyDescent="0.3">
      <c r="A49868" s="151">
        <v>42353</v>
      </c>
      <c r="B49868" s="98">
        <v>0.44791666666666669</v>
      </c>
      <c r="C49868" s="158" t="s">
        <v>119</v>
      </c>
      <c r="D49868" s="158">
        <v>24.27</v>
      </c>
      <c r="E49868" s="158">
        <v>11415</v>
      </c>
      <c r="F49868" s="151"/>
      <c r="G49868" s="158"/>
    </row>
    <row r="49869" spans="1:7" x14ac:dyDescent="0.3">
      <c r="A49869" s="151">
        <v>42353</v>
      </c>
      <c r="B49869" s="98">
        <v>0.45833333333333331</v>
      </c>
      <c r="C49869" s="158" t="s">
        <v>119</v>
      </c>
      <c r="D49869" s="158">
        <v>24.25</v>
      </c>
      <c r="E49869" s="158">
        <v>11467</v>
      </c>
      <c r="F49869" s="151"/>
      <c r="G49869" s="158"/>
    </row>
    <row r="49870" spans="1:7" x14ac:dyDescent="0.3">
      <c r="A49870" s="151">
        <v>42353</v>
      </c>
      <c r="B49870" s="98">
        <v>0.46875</v>
      </c>
      <c r="C49870" s="158" t="s">
        <v>119</v>
      </c>
      <c r="D49870" s="158">
        <v>24.59</v>
      </c>
      <c r="E49870" s="158">
        <v>11350</v>
      </c>
      <c r="F49870" s="151"/>
      <c r="G49870" s="158"/>
    </row>
    <row r="49871" spans="1:7" x14ac:dyDescent="0.3">
      <c r="A49871" s="151">
        <v>42353</v>
      </c>
      <c r="B49871" s="98">
        <v>0.47916666666666669</v>
      </c>
      <c r="C49871" s="158" t="s">
        <v>119</v>
      </c>
      <c r="D49871" s="158">
        <v>24.57</v>
      </c>
      <c r="E49871" s="158">
        <v>11381</v>
      </c>
      <c r="F49871" s="151"/>
      <c r="G49871" s="158"/>
    </row>
    <row r="49872" spans="1:7" x14ac:dyDescent="0.3">
      <c r="A49872" s="151">
        <v>42353</v>
      </c>
      <c r="B49872" s="98">
        <v>0.48958333333333331</v>
      </c>
      <c r="C49872" s="158" t="s">
        <v>119</v>
      </c>
      <c r="D49872" s="158">
        <v>24.59</v>
      </c>
      <c r="E49872" s="158">
        <v>11446</v>
      </c>
      <c r="F49872" s="151"/>
      <c r="G49872" s="158"/>
    </row>
    <row r="49873" spans="1:7" x14ac:dyDescent="0.3">
      <c r="A49873" s="151">
        <v>42353</v>
      </c>
      <c r="B49873" s="98">
        <v>0.5</v>
      </c>
      <c r="C49873" s="158" t="s">
        <v>120</v>
      </c>
      <c r="D49873" s="158">
        <v>24.7</v>
      </c>
      <c r="E49873" s="158">
        <v>11462</v>
      </c>
      <c r="F49873" s="151"/>
      <c r="G49873" s="158"/>
    </row>
    <row r="49874" spans="1:7" x14ac:dyDescent="0.3">
      <c r="A49874" s="151">
        <v>42353</v>
      </c>
      <c r="B49874" s="98">
        <v>0.51041666666666663</v>
      </c>
      <c r="C49874" s="158" t="s">
        <v>120</v>
      </c>
      <c r="D49874" s="158">
        <v>24.79</v>
      </c>
      <c r="E49874" s="158">
        <v>11442</v>
      </c>
      <c r="F49874" s="151"/>
      <c r="G49874" s="158"/>
    </row>
    <row r="49875" spans="1:7" x14ac:dyDescent="0.3">
      <c r="A49875" s="151">
        <v>42353</v>
      </c>
      <c r="B49875" s="98">
        <v>0.52083333333333337</v>
      </c>
      <c r="C49875" s="158" t="s">
        <v>120</v>
      </c>
      <c r="D49875" s="158">
        <v>24.9</v>
      </c>
      <c r="E49875" s="158">
        <v>11431</v>
      </c>
      <c r="F49875" s="151"/>
      <c r="G49875" s="158"/>
    </row>
    <row r="49876" spans="1:7" x14ac:dyDescent="0.3">
      <c r="A49876" s="151">
        <v>42353</v>
      </c>
      <c r="B49876" s="98">
        <v>0.53125</v>
      </c>
      <c r="C49876" s="158" t="s">
        <v>120</v>
      </c>
      <c r="D49876" s="158">
        <v>24.74</v>
      </c>
      <c r="E49876" s="158">
        <v>11550</v>
      </c>
      <c r="F49876" s="151"/>
      <c r="G49876" s="158"/>
    </row>
    <row r="49877" spans="1:7" x14ac:dyDescent="0.3">
      <c r="A49877" s="151">
        <v>42353</v>
      </c>
      <c r="B49877" s="98">
        <v>4.1666666666666664E-2</v>
      </c>
      <c r="C49877" s="158" t="s">
        <v>120</v>
      </c>
      <c r="D49877" s="158">
        <v>25.09</v>
      </c>
      <c r="E49877" s="158">
        <v>11110</v>
      </c>
      <c r="F49877" s="151"/>
      <c r="G49877" s="158"/>
    </row>
    <row r="49878" spans="1:7" x14ac:dyDescent="0.3">
      <c r="A49878" s="151">
        <v>42353</v>
      </c>
      <c r="B49878" s="98">
        <v>5.2083333333333336E-2</v>
      </c>
      <c r="C49878" s="158" t="s">
        <v>120</v>
      </c>
      <c r="D49878" s="158">
        <v>25.25</v>
      </c>
      <c r="E49878" s="158">
        <v>9885</v>
      </c>
      <c r="F49878" s="151"/>
      <c r="G49878" s="158"/>
    </row>
    <row r="49879" spans="1:7" x14ac:dyDescent="0.3">
      <c r="A49879" s="151">
        <v>42353</v>
      </c>
      <c r="B49879" s="98">
        <v>6.25E-2</v>
      </c>
      <c r="C49879" s="158" t="s">
        <v>120</v>
      </c>
      <c r="D49879" s="158">
        <v>25.13</v>
      </c>
      <c r="E49879" s="158">
        <v>10614</v>
      </c>
      <c r="F49879" s="151"/>
      <c r="G49879" s="158"/>
    </row>
    <row r="49880" spans="1:7" x14ac:dyDescent="0.3">
      <c r="A49880" s="151">
        <v>42353</v>
      </c>
      <c r="B49880" s="98">
        <v>7.2916666666666671E-2</v>
      </c>
      <c r="C49880" s="158" t="s">
        <v>120</v>
      </c>
      <c r="D49880" s="158">
        <v>25.1</v>
      </c>
      <c r="E49880" s="158">
        <v>10689</v>
      </c>
      <c r="F49880" s="151"/>
      <c r="G49880" s="158"/>
    </row>
    <row r="49881" spans="1:7" x14ac:dyDescent="0.3">
      <c r="A49881" s="151">
        <v>42353</v>
      </c>
      <c r="B49881" s="98">
        <v>8.3333333333333329E-2</v>
      </c>
      <c r="C49881" s="158" t="s">
        <v>120</v>
      </c>
      <c r="D49881" s="158">
        <v>25.32</v>
      </c>
      <c r="E49881" s="158">
        <v>10302</v>
      </c>
      <c r="F49881" s="151"/>
      <c r="G49881" s="158"/>
    </row>
    <row r="49882" spans="1:7" x14ac:dyDescent="0.3">
      <c r="A49882" s="151">
        <v>42353</v>
      </c>
      <c r="B49882" s="98">
        <v>9.375E-2</v>
      </c>
      <c r="C49882" s="158" t="s">
        <v>120</v>
      </c>
      <c r="D49882" s="158">
        <v>25.32</v>
      </c>
      <c r="E49882" s="158">
        <v>10113</v>
      </c>
      <c r="F49882" s="151"/>
      <c r="G49882" s="158"/>
    </row>
    <row r="49883" spans="1:7" x14ac:dyDescent="0.3">
      <c r="A49883" s="151">
        <v>42353</v>
      </c>
      <c r="B49883" s="98">
        <v>0.10416666666666667</v>
      </c>
      <c r="C49883" s="158" t="s">
        <v>120</v>
      </c>
      <c r="D49883" s="158">
        <v>25.21</v>
      </c>
      <c r="E49883" s="158">
        <v>10359</v>
      </c>
      <c r="F49883" s="151"/>
      <c r="G49883" s="158"/>
    </row>
    <row r="49884" spans="1:7" x14ac:dyDescent="0.3">
      <c r="A49884" s="151">
        <v>42353</v>
      </c>
      <c r="B49884" s="98">
        <v>0.11458333333333333</v>
      </c>
      <c r="C49884" s="158" t="s">
        <v>120</v>
      </c>
      <c r="D49884" s="158">
        <v>25.25</v>
      </c>
      <c r="E49884" s="158">
        <v>10313</v>
      </c>
      <c r="F49884" s="151"/>
      <c r="G49884" s="158"/>
    </row>
    <row r="49885" spans="1:7" x14ac:dyDescent="0.3">
      <c r="A49885" s="151">
        <v>42353</v>
      </c>
      <c r="B49885" s="98">
        <v>0.125</v>
      </c>
      <c r="C49885" s="158" t="s">
        <v>120</v>
      </c>
      <c r="D49885" s="158">
        <v>25.31</v>
      </c>
      <c r="E49885" s="158">
        <v>10290</v>
      </c>
      <c r="F49885" s="151"/>
      <c r="G49885" s="158"/>
    </row>
    <row r="49886" spans="1:7" x14ac:dyDescent="0.3">
      <c r="A49886" s="151">
        <v>42353</v>
      </c>
      <c r="B49886" s="98">
        <v>0.13541666666666666</v>
      </c>
      <c r="C49886" s="158" t="s">
        <v>120</v>
      </c>
      <c r="D49886" s="158">
        <v>25.43</v>
      </c>
      <c r="E49886" s="158">
        <v>10273</v>
      </c>
      <c r="F49886" s="151"/>
      <c r="G49886" s="158"/>
    </row>
    <row r="49887" spans="1:7" x14ac:dyDescent="0.3">
      <c r="A49887" s="151">
        <v>42353</v>
      </c>
      <c r="B49887" s="98">
        <v>0.14583333333333334</v>
      </c>
      <c r="C49887" s="158" t="s">
        <v>120</v>
      </c>
      <c r="D49887" s="158">
        <v>25.36</v>
      </c>
      <c r="E49887" s="158">
        <v>10362</v>
      </c>
      <c r="F49887" s="151"/>
      <c r="G49887" s="158"/>
    </row>
    <row r="49888" spans="1:7" x14ac:dyDescent="0.3">
      <c r="A49888" s="151">
        <v>42353</v>
      </c>
      <c r="B49888" s="98">
        <v>0.15625</v>
      </c>
      <c r="C49888" s="158" t="s">
        <v>120</v>
      </c>
      <c r="D49888" s="158">
        <v>25.34</v>
      </c>
      <c r="E49888" s="158">
        <v>10496</v>
      </c>
      <c r="F49888" s="151"/>
      <c r="G49888" s="158"/>
    </row>
    <row r="49889" spans="1:7" x14ac:dyDescent="0.3">
      <c r="A49889" s="151">
        <v>42353</v>
      </c>
      <c r="B49889" s="98">
        <v>0.16666666666666666</v>
      </c>
      <c r="C49889" s="158" t="s">
        <v>120</v>
      </c>
      <c r="D49889" s="158">
        <v>25.32</v>
      </c>
      <c r="E49889" s="158">
        <v>10629</v>
      </c>
      <c r="F49889" s="151"/>
      <c r="G49889" s="158"/>
    </row>
    <row r="49890" spans="1:7" x14ac:dyDescent="0.3">
      <c r="A49890" s="151">
        <v>42353</v>
      </c>
      <c r="B49890" s="98">
        <v>0.17708333333333334</v>
      </c>
      <c r="C49890" s="158" t="s">
        <v>120</v>
      </c>
      <c r="D49890" s="158">
        <v>25.29</v>
      </c>
      <c r="E49890" s="158">
        <v>10745</v>
      </c>
      <c r="F49890" s="151"/>
      <c r="G49890" s="158"/>
    </row>
    <row r="49891" spans="1:7" x14ac:dyDescent="0.3">
      <c r="A49891" s="151">
        <v>42353</v>
      </c>
      <c r="B49891" s="98">
        <v>0.1875</v>
      </c>
      <c r="C49891" s="158" t="s">
        <v>120</v>
      </c>
      <c r="D49891" s="158">
        <v>25.26</v>
      </c>
      <c r="E49891" s="158">
        <v>10820</v>
      </c>
      <c r="F49891" s="151"/>
      <c r="G49891" s="158"/>
    </row>
    <row r="49892" spans="1:7" x14ac:dyDescent="0.3">
      <c r="A49892" s="151">
        <v>42353</v>
      </c>
      <c r="B49892" s="98">
        <v>0.19791666666666666</v>
      </c>
      <c r="C49892" s="158" t="s">
        <v>120</v>
      </c>
      <c r="D49892" s="158">
        <v>25.23</v>
      </c>
      <c r="E49892" s="158">
        <v>10944</v>
      </c>
      <c r="F49892" s="151"/>
      <c r="G49892" s="158"/>
    </row>
    <row r="49893" spans="1:7" x14ac:dyDescent="0.3">
      <c r="A49893" s="151">
        <v>42353</v>
      </c>
      <c r="B49893" s="98">
        <v>0.20833333333333334</v>
      </c>
      <c r="C49893" s="158" t="s">
        <v>120</v>
      </c>
      <c r="D49893" s="158">
        <v>25.14</v>
      </c>
      <c r="E49893" s="158">
        <v>11068</v>
      </c>
      <c r="F49893" s="151"/>
      <c r="G49893" s="158"/>
    </row>
    <row r="49894" spans="1:7" x14ac:dyDescent="0.3">
      <c r="A49894" s="151">
        <v>42353</v>
      </c>
      <c r="B49894" s="98">
        <v>0.21875</v>
      </c>
      <c r="C49894" s="158" t="s">
        <v>120</v>
      </c>
      <c r="D49894" s="158">
        <v>25.14</v>
      </c>
      <c r="E49894" s="158">
        <v>11142</v>
      </c>
      <c r="F49894" s="151"/>
      <c r="G49894" s="158"/>
    </row>
    <row r="49895" spans="1:7" x14ac:dyDescent="0.3">
      <c r="A49895" s="151">
        <v>42353</v>
      </c>
      <c r="B49895" s="98">
        <v>0.22916666666666666</v>
      </c>
      <c r="C49895" s="158" t="s">
        <v>120</v>
      </c>
      <c r="D49895" s="158">
        <v>25.13</v>
      </c>
      <c r="E49895" s="158">
        <v>11143</v>
      </c>
      <c r="F49895" s="151"/>
      <c r="G49895" s="158"/>
    </row>
    <row r="49896" spans="1:7" x14ac:dyDescent="0.3">
      <c r="A49896" s="151">
        <v>42353</v>
      </c>
      <c r="B49896" s="98">
        <v>0.23958333333333334</v>
      </c>
      <c r="C49896" s="158" t="s">
        <v>120</v>
      </c>
      <c r="D49896" s="158">
        <v>25.13</v>
      </c>
      <c r="E49896" s="158">
        <v>11163</v>
      </c>
      <c r="F49896" s="151"/>
      <c r="G49896" s="158"/>
    </row>
    <row r="49897" spans="1:7" x14ac:dyDescent="0.3">
      <c r="A49897" s="151">
        <v>42353</v>
      </c>
      <c r="B49897" s="98">
        <v>0.25</v>
      </c>
      <c r="C49897" s="158" t="s">
        <v>120</v>
      </c>
      <c r="D49897" s="158">
        <v>25.11</v>
      </c>
      <c r="E49897" s="158">
        <v>11152</v>
      </c>
      <c r="F49897" s="151"/>
      <c r="G49897" s="158"/>
    </row>
    <row r="49898" spans="1:7" x14ac:dyDescent="0.3">
      <c r="A49898" s="151">
        <v>42353</v>
      </c>
      <c r="B49898" s="98">
        <v>0.26041666666666669</v>
      </c>
      <c r="C49898" s="158" t="s">
        <v>120</v>
      </c>
      <c r="D49898" s="158">
        <v>25.16</v>
      </c>
      <c r="E49898" s="158">
        <v>11093</v>
      </c>
      <c r="F49898" s="151"/>
      <c r="G49898" s="158"/>
    </row>
    <row r="49899" spans="1:7" x14ac:dyDescent="0.3">
      <c r="A49899" s="151">
        <v>42353</v>
      </c>
      <c r="B49899" s="98">
        <v>0.27083333333333331</v>
      </c>
      <c r="C49899" s="158" t="s">
        <v>120</v>
      </c>
      <c r="D49899" s="158">
        <v>25.17</v>
      </c>
      <c r="E49899" s="158">
        <v>11028</v>
      </c>
      <c r="F49899" s="151"/>
      <c r="G49899" s="158"/>
    </row>
    <row r="49900" spans="1:7" x14ac:dyDescent="0.3">
      <c r="A49900" s="151">
        <v>42353</v>
      </c>
      <c r="B49900" s="98">
        <v>0.28125</v>
      </c>
      <c r="C49900" s="158" t="s">
        <v>120</v>
      </c>
      <c r="D49900" s="158">
        <v>25.17</v>
      </c>
      <c r="E49900" s="158">
        <v>10991</v>
      </c>
      <c r="F49900" s="151"/>
      <c r="G49900" s="158"/>
    </row>
    <row r="49901" spans="1:7" x14ac:dyDescent="0.3">
      <c r="A49901" s="151">
        <v>42353</v>
      </c>
      <c r="B49901" s="98">
        <v>0.29166666666666669</v>
      </c>
      <c r="C49901" s="158" t="s">
        <v>120</v>
      </c>
      <c r="D49901" s="158">
        <v>25.18</v>
      </c>
      <c r="E49901" s="158">
        <v>11001</v>
      </c>
      <c r="F49901" s="151"/>
      <c r="G49901" s="158"/>
    </row>
    <row r="49902" spans="1:7" x14ac:dyDescent="0.3">
      <c r="A49902" s="151">
        <v>42353</v>
      </c>
      <c r="B49902" s="98">
        <v>0.30208333333333331</v>
      </c>
      <c r="C49902" s="158" t="s">
        <v>120</v>
      </c>
      <c r="D49902" s="158">
        <v>25.18</v>
      </c>
      <c r="E49902" s="158">
        <v>11003</v>
      </c>
      <c r="F49902" s="151"/>
      <c r="G49902" s="158"/>
    </row>
    <row r="49903" spans="1:7" x14ac:dyDescent="0.3">
      <c r="A49903" s="151">
        <v>42353</v>
      </c>
      <c r="B49903" s="98">
        <v>0.3125</v>
      </c>
      <c r="C49903" s="158" t="s">
        <v>120</v>
      </c>
      <c r="D49903" s="158">
        <v>25.17</v>
      </c>
      <c r="E49903" s="158">
        <v>11037</v>
      </c>
      <c r="F49903" s="151"/>
      <c r="G49903" s="158"/>
    </row>
    <row r="49904" spans="1:7" x14ac:dyDescent="0.3">
      <c r="A49904" s="151">
        <v>42353</v>
      </c>
      <c r="B49904" s="98">
        <v>0.32291666666666669</v>
      </c>
      <c r="C49904" s="158" t="s">
        <v>120</v>
      </c>
      <c r="D49904" s="158">
        <v>25.14</v>
      </c>
      <c r="E49904" s="158">
        <v>11090</v>
      </c>
      <c r="F49904" s="151"/>
      <c r="G49904" s="158"/>
    </row>
    <row r="49905" spans="1:7" x14ac:dyDescent="0.3">
      <c r="A49905" s="151">
        <v>42353</v>
      </c>
      <c r="B49905" s="98">
        <v>0.33333333333333331</v>
      </c>
      <c r="C49905" s="158" t="s">
        <v>120</v>
      </c>
      <c r="D49905" s="158">
        <v>25.13</v>
      </c>
      <c r="E49905" s="158">
        <v>11081</v>
      </c>
      <c r="F49905" s="151"/>
      <c r="G49905" s="158"/>
    </row>
    <row r="49906" spans="1:7" x14ac:dyDescent="0.3">
      <c r="A49906" s="151">
        <v>42353</v>
      </c>
      <c r="B49906" s="98">
        <v>0.34375</v>
      </c>
      <c r="C49906" s="158" t="s">
        <v>120</v>
      </c>
      <c r="D49906" s="158">
        <v>25.13</v>
      </c>
      <c r="E49906" s="158">
        <v>11061</v>
      </c>
      <c r="F49906" s="151"/>
      <c r="G49906" s="158"/>
    </row>
    <row r="49907" spans="1:7" x14ac:dyDescent="0.3">
      <c r="A49907" s="151">
        <v>42353</v>
      </c>
      <c r="B49907" s="98">
        <v>0.35416666666666669</v>
      </c>
      <c r="C49907" s="158" t="s">
        <v>120</v>
      </c>
      <c r="D49907" s="158">
        <v>25.11</v>
      </c>
      <c r="E49907" s="158">
        <v>11053</v>
      </c>
      <c r="F49907" s="151"/>
      <c r="G49907" s="158"/>
    </row>
    <row r="49908" spans="1:7" x14ac:dyDescent="0.3">
      <c r="A49908" s="151">
        <v>42353</v>
      </c>
      <c r="B49908" s="98">
        <v>0.36458333333333331</v>
      </c>
      <c r="C49908" s="158" t="s">
        <v>120</v>
      </c>
      <c r="D49908" s="158">
        <v>25.13</v>
      </c>
      <c r="E49908" s="158">
        <v>10954</v>
      </c>
      <c r="F49908" s="151"/>
      <c r="G49908" s="158"/>
    </row>
    <row r="49909" spans="1:7" x14ac:dyDescent="0.3">
      <c r="A49909" s="151">
        <v>42353</v>
      </c>
      <c r="B49909" s="98">
        <v>0.375</v>
      </c>
      <c r="C49909" s="158" t="s">
        <v>120</v>
      </c>
      <c r="D49909" s="158">
        <v>25.07</v>
      </c>
      <c r="E49909" s="158">
        <v>10668</v>
      </c>
      <c r="F49909" s="151"/>
      <c r="G49909" s="158"/>
    </row>
    <row r="49910" spans="1:7" x14ac:dyDescent="0.3">
      <c r="A49910" s="151">
        <v>42353</v>
      </c>
      <c r="B49910" s="98">
        <v>0.38541666666666669</v>
      </c>
      <c r="C49910" s="158" t="s">
        <v>120</v>
      </c>
      <c r="D49910" s="158">
        <v>25.07</v>
      </c>
      <c r="E49910" s="158">
        <v>10568</v>
      </c>
      <c r="F49910" s="151"/>
      <c r="G49910" s="158"/>
    </row>
    <row r="49911" spans="1:7" x14ac:dyDescent="0.3">
      <c r="A49911" s="151">
        <v>42353</v>
      </c>
      <c r="B49911" s="98">
        <v>0.39583333333333331</v>
      </c>
      <c r="C49911" s="158" t="s">
        <v>120</v>
      </c>
      <c r="D49911" s="158">
        <v>25.03</v>
      </c>
      <c r="E49911" s="158">
        <v>10486</v>
      </c>
      <c r="F49911" s="151"/>
      <c r="G49911" s="158"/>
    </row>
    <row r="49912" spans="1:7" x14ac:dyDescent="0.3">
      <c r="A49912" s="151">
        <v>42353</v>
      </c>
      <c r="B49912" s="98">
        <v>0.40625</v>
      </c>
      <c r="C49912" s="158" t="s">
        <v>120</v>
      </c>
      <c r="D49912" s="158">
        <v>25.02</v>
      </c>
      <c r="E49912" s="158">
        <v>10365</v>
      </c>
      <c r="F49912" s="151"/>
      <c r="G49912" s="158"/>
    </row>
    <row r="49913" spans="1:7" x14ac:dyDescent="0.3">
      <c r="A49913" s="151">
        <v>42353</v>
      </c>
      <c r="B49913" s="98">
        <v>0.41666666666666669</v>
      </c>
      <c r="C49913" s="158" t="s">
        <v>120</v>
      </c>
      <c r="D49913" s="158">
        <v>25.04</v>
      </c>
      <c r="E49913" s="158">
        <v>10249</v>
      </c>
      <c r="F49913" s="151"/>
      <c r="G49913" s="158"/>
    </row>
    <row r="49914" spans="1:7" x14ac:dyDescent="0.3">
      <c r="A49914" s="151">
        <v>42353</v>
      </c>
      <c r="B49914" s="98">
        <v>0.42708333333333331</v>
      </c>
      <c r="C49914" s="158" t="s">
        <v>120</v>
      </c>
      <c r="D49914" s="158">
        <v>25.03</v>
      </c>
      <c r="E49914" s="158">
        <v>10181</v>
      </c>
      <c r="F49914" s="151"/>
      <c r="G49914" s="158"/>
    </row>
    <row r="49915" spans="1:7" x14ac:dyDescent="0.3">
      <c r="A49915" s="151">
        <v>42353</v>
      </c>
      <c r="B49915" s="98">
        <v>0.4375</v>
      </c>
      <c r="C49915" s="158" t="s">
        <v>120</v>
      </c>
      <c r="D49915" s="158">
        <v>24.99</v>
      </c>
      <c r="E49915" s="158">
        <v>10120</v>
      </c>
      <c r="F49915" s="151"/>
      <c r="G49915" s="158"/>
    </row>
    <row r="49916" spans="1:7" x14ac:dyDescent="0.3">
      <c r="A49916" s="151">
        <v>42353</v>
      </c>
      <c r="B49916" s="98">
        <v>0.44791666666666669</v>
      </c>
      <c r="C49916" s="158" t="s">
        <v>120</v>
      </c>
      <c r="D49916" s="158">
        <v>24.81</v>
      </c>
      <c r="E49916" s="158">
        <v>9819</v>
      </c>
      <c r="F49916" s="151"/>
      <c r="G49916" s="158"/>
    </row>
    <row r="49917" spans="1:7" x14ac:dyDescent="0.3">
      <c r="A49917" s="151">
        <v>42353</v>
      </c>
      <c r="B49917" s="98">
        <v>0.45833333333333331</v>
      </c>
      <c r="C49917" s="158" t="s">
        <v>120</v>
      </c>
      <c r="D49917" s="158">
        <v>24.73</v>
      </c>
      <c r="E49917" s="158">
        <v>9177</v>
      </c>
      <c r="F49917" s="151"/>
      <c r="G49917" s="158"/>
    </row>
    <row r="49918" spans="1:7" x14ac:dyDescent="0.3">
      <c r="A49918" s="151">
        <v>42353</v>
      </c>
      <c r="B49918" s="98">
        <v>0.46875</v>
      </c>
      <c r="C49918" s="158" t="s">
        <v>120</v>
      </c>
      <c r="D49918" s="158">
        <v>24.69</v>
      </c>
      <c r="E49918" s="158">
        <v>8911</v>
      </c>
      <c r="F49918" s="151"/>
      <c r="G49918" s="158"/>
    </row>
    <row r="49919" spans="1:7" x14ac:dyDescent="0.3">
      <c r="A49919" s="151">
        <v>42353</v>
      </c>
      <c r="B49919" s="98">
        <v>0.47916666666666669</v>
      </c>
      <c r="C49919" s="158" t="s">
        <v>120</v>
      </c>
      <c r="D49919" s="158">
        <v>24.67</v>
      </c>
      <c r="E49919" s="158">
        <v>8815</v>
      </c>
      <c r="F49919" s="151"/>
      <c r="G49919" s="158"/>
    </row>
    <row r="49920" spans="1:7" x14ac:dyDescent="0.3">
      <c r="A49920" s="151">
        <v>42353</v>
      </c>
      <c r="B49920" s="98">
        <v>0.48958333333333331</v>
      </c>
      <c r="C49920" s="158" t="s">
        <v>120</v>
      </c>
      <c r="D49920" s="158">
        <v>24.63</v>
      </c>
      <c r="E49920" s="158">
        <v>8765</v>
      </c>
      <c r="F49920" s="151"/>
      <c r="G49920" s="158"/>
    </row>
    <row r="49921" spans="1:7" x14ac:dyDescent="0.3">
      <c r="A49921" s="151">
        <v>42354</v>
      </c>
      <c r="B49921" s="98">
        <v>0.5</v>
      </c>
      <c r="C49921" s="158" t="s">
        <v>119</v>
      </c>
      <c r="D49921" s="158">
        <v>24.65</v>
      </c>
      <c r="E49921" s="158">
        <v>8750</v>
      </c>
      <c r="F49921" s="151"/>
      <c r="G49921" s="158"/>
    </row>
    <row r="49922" spans="1:7" x14ac:dyDescent="0.3">
      <c r="A49922" s="151">
        <v>42354</v>
      </c>
      <c r="B49922" s="98">
        <v>0.51041666666666663</v>
      </c>
      <c r="C49922" s="158" t="s">
        <v>119</v>
      </c>
      <c r="D49922" s="158">
        <v>24.69</v>
      </c>
      <c r="E49922" s="158">
        <v>8772</v>
      </c>
      <c r="F49922" s="151"/>
      <c r="G49922" s="158"/>
    </row>
    <row r="49923" spans="1:7" x14ac:dyDescent="0.3">
      <c r="A49923" s="151">
        <v>42354</v>
      </c>
      <c r="B49923" s="98">
        <v>0.52083333333333337</v>
      </c>
      <c r="C49923" s="158" t="s">
        <v>119</v>
      </c>
      <c r="D49923" s="158">
        <v>24.77</v>
      </c>
      <c r="E49923" s="158">
        <v>8928</v>
      </c>
      <c r="F49923" s="151"/>
      <c r="G49923" s="158"/>
    </row>
    <row r="49924" spans="1:7" x14ac:dyDescent="0.3">
      <c r="A49924" s="151">
        <v>42354</v>
      </c>
      <c r="B49924" s="98">
        <v>0.53125</v>
      </c>
      <c r="C49924" s="158" t="s">
        <v>119</v>
      </c>
      <c r="D49924" s="158">
        <v>24.86</v>
      </c>
      <c r="E49924" s="158">
        <v>9117</v>
      </c>
      <c r="F49924" s="151"/>
      <c r="G49924" s="158"/>
    </row>
    <row r="49925" spans="1:7" x14ac:dyDescent="0.3">
      <c r="A49925" s="151">
        <v>42354</v>
      </c>
      <c r="B49925" s="98">
        <v>4.1666666666666664E-2</v>
      </c>
      <c r="C49925" s="158" t="s">
        <v>119</v>
      </c>
      <c r="D49925" s="158">
        <v>24.86</v>
      </c>
      <c r="E49925" s="158">
        <v>9341</v>
      </c>
      <c r="F49925" s="151"/>
      <c r="G49925" s="158"/>
    </row>
    <row r="49926" spans="1:7" x14ac:dyDescent="0.3">
      <c r="A49926" s="151">
        <v>42354</v>
      </c>
      <c r="B49926" s="98">
        <v>5.2083333333333336E-2</v>
      </c>
      <c r="C49926" s="158" t="s">
        <v>119</v>
      </c>
      <c r="D49926" s="158">
        <v>24.81</v>
      </c>
      <c r="E49926" s="158">
        <v>9439</v>
      </c>
      <c r="F49926" s="151"/>
      <c r="G49926" s="158"/>
    </row>
    <row r="49927" spans="1:7" x14ac:dyDescent="0.3">
      <c r="A49927" s="151">
        <v>42354</v>
      </c>
      <c r="B49927" s="98">
        <v>6.25E-2</v>
      </c>
      <c r="C49927" s="158" t="s">
        <v>119</v>
      </c>
      <c r="D49927" s="158">
        <v>24.84</v>
      </c>
      <c r="E49927" s="158">
        <v>9580</v>
      </c>
      <c r="F49927" s="151"/>
      <c r="G49927" s="158"/>
    </row>
    <row r="49928" spans="1:7" x14ac:dyDescent="0.3">
      <c r="A49928" s="151">
        <v>42354</v>
      </c>
      <c r="B49928" s="98">
        <v>7.2916666666666671E-2</v>
      </c>
      <c r="C49928" s="158" t="s">
        <v>119</v>
      </c>
      <c r="D49928" s="158">
        <v>24.87</v>
      </c>
      <c r="E49928" s="158">
        <v>9809</v>
      </c>
      <c r="F49928" s="151"/>
      <c r="G49928" s="158"/>
    </row>
    <row r="49929" spans="1:7" x14ac:dyDescent="0.3">
      <c r="A49929" s="151">
        <v>42354</v>
      </c>
      <c r="B49929" s="98">
        <v>8.3333333333333329E-2</v>
      </c>
      <c r="C49929" s="158" t="s">
        <v>119</v>
      </c>
      <c r="D49929" s="158">
        <v>24.83</v>
      </c>
      <c r="E49929" s="158">
        <v>9871</v>
      </c>
      <c r="F49929" s="151"/>
      <c r="G49929" s="158"/>
    </row>
    <row r="49930" spans="1:7" x14ac:dyDescent="0.3">
      <c r="A49930" s="151">
        <v>42354</v>
      </c>
      <c r="B49930" s="98">
        <v>9.375E-2</v>
      </c>
      <c r="C49930" s="158" t="s">
        <v>119</v>
      </c>
      <c r="D49930" s="158">
        <v>24.84</v>
      </c>
      <c r="E49930" s="158">
        <v>9898</v>
      </c>
      <c r="F49930" s="151"/>
      <c r="G49930" s="158"/>
    </row>
    <row r="49931" spans="1:7" x14ac:dyDescent="0.3">
      <c r="A49931" s="151">
        <v>42354</v>
      </c>
      <c r="B49931" s="98">
        <v>0.10416666666666667</v>
      </c>
      <c r="C49931" s="158" t="s">
        <v>119</v>
      </c>
      <c r="D49931" s="158">
        <v>24.83</v>
      </c>
      <c r="E49931" s="158">
        <v>10031</v>
      </c>
      <c r="F49931" s="151"/>
      <c r="G49931" s="158"/>
    </row>
    <row r="49932" spans="1:7" x14ac:dyDescent="0.3">
      <c r="A49932" s="151">
        <v>42354</v>
      </c>
      <c r="B49932" s="98">
        <v>0.11458333333333333</v>
      </c>
      <c r="C49932" s="158" t="s">
        <v>119</v>
      </c>
      <c r="D49932" s="158">
        <v>24.81</v>
      </c>
      <c r="E49932" s="158">
        <v>10079</v>
      </c>
      <c r="F49932" s="151"/>
      <c r="G49932" s="158"/>
    </row>
    <row r="49933" spans="1:7" x14ac:dyDescent="0.3">
      <c r="A49933" s="151">
        <v>42354</v>
      </c>
      <c r="B49933" s="98">
        <v>0.125</v>
      </c>
      <c r="C49933" s="158" t="s">
        <v>119</v>
      </c>
      <c r="D49933" s="158">
        <v>24.81</v>
      </c>
      <c r="E49933" s="158">
        <v>10142</v>
      </c>
      <c r="F49933" s="151"/>
      <c r="G49933" s="158"/>
    </row>
    <row r="49934" spans="1:7" x14ac:dyDescent="0.3">
      <c r="A49934" s="151">
        <v>42354</v>
      </c>
      <c r="B49934" s="98">
        <v>0.13541666666666666</v>
      </c>
      <c r="C49934" s="158" t="s">
        <v>119</v>
      </c>
      <c r="D49934" s="158">
        <v>24.8</v>
      </c>
      <c r="E49934" s="158">
        <v>10275</v>
      </c>
      <c r="F49934" s="151"/>
      <c r="G49934" s="158"/>
    </row>
    <row r="49935" spans="1:7" x14ac:dyDescent="0.3">
      <c r="A49935" s="151">
        <v>42354</v>
      </c>
      <c r="B49935" s="98">
        <v>0.14583333333333334</v>
      </c>
      <c r="C49935" s="158" t="s">
        <v>119</v>
      </c>
      <c r="D49935" s="158">
        <v>24.79</v>
      </c>
      <c r="E49935" s="158">
        <v>10448</v>
      </c>
      <c r="F49935" s="151"/>
      <c r="G49935" s="158"/>
    </row>
    <row r="49936" spans="1:7" x14ac:dyDescent="0.3">
      <c r="A49936" s="151">
        <v>42354</v>
      </c>
      <c r="B49936" s="98">
        <v>0.15625</v>
      </c>
      <c r="C49936" s="158" t="s">
        <v>119</v>
      </c>
      <c r="D49936" s="158">
        <v>24.78</v>
      </c>
      <c r="E49936" s="158">
        <v>10611</v>
      </c>
      <c r="F49936" s="151"/>
      <c r="G49936" s="158"/>
    </row>
    <row r="49937" spans="1:7" x14ac:dyDescent="0.3">
      <c r="A49937" s="151">
        <v>42354</v>
      </c>
      <c r="B49937" s="98">
        <v>0.16666666666666666</v>
      </c>
      <c r="C49937" s="158" t="s">
        <v>119</v>
      </c>
      <c r="D49937" s="158">
        <v>24.78</v>
      </c>
      <c r="E49937" s="158">
        <v>11019</v>
      </c>
      <c r="F49937" s="151"/>
      <c r="G49937" s="158"/>
    </row>
    <row r="49938" spans="1:7" x14ac:dyDescent="0.3">
      <c r="A49938" s="151">
        <v>42354</v>
      </c>
      <c r="B49938" s="98">
        <v>0.17708333333333334</v>
      </c>
      <c r="C49938" s="158" t="s">
        <v>119</v>
      </c>
      <c r="D49938" s="158">
        <v>24.76</v>
      </c>
      <c r="E49938" s="158">
        <v>11117</v>
      </c>
      <c r="F49938" s="151"/>
      <c r="G49938" s="158"/>
    </row>
    <row r="49939" spans="1:7" x14ac:dyDescent="0.3">
      <c r="A49939" s="151">
        <v>42354</v>
      </c>
      <c r="B49939" s="98">
        <v>0.1875</v>
      </c>
      <c r="C49939" s="158" t="s">
        <v>119</v>
      </c>
      <c r="D49939" s="158">
        <v>24.72</v>
      </c>
      <c r="E49939" s="158">
        <v>10966</v>
      </c>
      <c r="F49939" s="151"/>
      <c r="G49939" s="158"/>
    </row>
    <row r="49940" spans="1:7" x14ac:dyDescent="0.3">
      <c r="A49940" s="151">
        <v>42354</v>
      </c>
      <c r="B49940" s="98">
        <v>0.19791666666666666</v>
      </c>
      <c r="C49940" s="158" t="s">
        <v>119</v>
      </c>
      <c r="D49940" s="158">
        <v>24.71</v>
      </c>
      <c r="E49940" s="158">
        <v>10883</v>
      </c>
      <c r="F49940" s="151"/>
      <c r="G49940" s="158"/>
    </row>
    <row r="49941" spans="1:7" x14ac:dyDescent="0.3">
      <c r="A49941" s="151">
        <v>42354</v>
      </c>
      <c r="B49941" s="98">
        <v>0.20833333333333334</v>
      </c>
      <c r="C49941" s="158" t="s">
        <v>119</v>
      </c>
      <c r="D49941" s="158">
        <v>24.7</v>
      </c>
      <c r="E49941" s="158">
        <v>10960</v>
      </c>
      <c r="F49941" s="151"/>
      <c r="G49941" s="158"/>
    </row>
    <row r="49942" spans="1:7" x14ac:dyDescent="0.3">
      <c r="A49942" s="151">
        <v>42354</v>
      </c>
      <c r="B49942" s="98">
        <v>0.21875</v>
      </c>
      <c r="C49942" s="158" t="s">
        <v>119</v>
      </c>
      <c r="D49942" s="158">
        <v>24.7</v>
      </c>
      <c r="E49942" s="158">
        <v>11197</v>
      </c>
      <c r="F49942" s="151"/>
      <c r="G49942" s="158"/>
    </row>
    <row r="49943" spans="1:7" x14ac:dyDescent="0.3">
      <c r="A49943" s="151">
        <v>42354</v>
      </c>
      <c r="B49943" s="98">
        <v>0.22916666666666666</v>
      </c>
      <c r="C49943" s="158" t="s">
        <v>119</v>
      </c>
      <c r="D49943" s="158">
        <v>24.71</v>
      </c>
      <c r="E49943" s="158">
        <v>11720</v>
      </c>
      <c r="F49943" s="151"/>
      <c r="G49943" s="158"/>
    </row>
    <row r="49944" spans="1:7" x14ac:dyDescent="0.3">
      <c r="A49944" s="151">
        <v>42354</v>
      </c>
      <c r="B49944" s="98">
        <v>0.23958333333333334</v>
      </c>
      <c r="C49944" s="158" t="s">
        <v>119</v>
      </c>
      <c r="D49944" s="158">
        <v>24.72</v>
      </c>
      <c r="E49944" s="158">
        <v>11874</v>
      </c>
      <c r="F49944" s="151"/>
      <c r="G49944" s="158"/>
    </row>
    <row r="49945" spans="1:7" x14ac:dyDescent="0.3">
      <c r="A49945" s="151">
        <v>42354</v>
      </c>
      <c r="B49945" s="98">
        <v>0.25</v>
      </c>
      <c r="C49945" s="158" t="s">
        <v>119</v>
      </c>
      <c r="D49945" s="158">
        <v>24.72</v>
      </c>
      <c r="E49945" s="158">
        <v>11995</v>
      </c>
      <c r="F49945" s="151"/>
      <c r="G49945" s="158"/>
    </row>
    <row r="49946" spans="1:7" x14ac:dyDescent="0.3">
      <c r="A49946" s="151">
        <v>42354</v>
      </c>
      <c r="B49946" s="98">
        <v>0.26041666666666669</v>
      </c>
      <c r="C49946" s="158" t="s">
        <v>119</v>
      </c>
      <c r="D49946" s="158">
        <v>24.71</v>
      </c>
      <c r="E49946" s="158">
        <v>12148</v>
      </c>
      <c r="F49946" s="151"/>
      <c r="G49946" s="158"/>
    </row>
    <row r="49947" spans="1:7" x14ac:dyDescent="0.3">
      <c r="A49947" s="151">
        <v>42354</v>
      </c>
      <c r="B49947" s="98">
        <v>0.27083333333333331</v>
      </c>
      <c r="C49947" s="158" t="s">
        <v>119</v>
      </c>
      <c r="D49947" s="158">
        <v>24.7</v>
      </c>
      <c r="E49947" s="158">
        <v>12211</v>
      </c>
      <c r="F49947" s="151"/>
      <c r="G49947" s="158"/>
    </row>
    <row r="49948" spans="1:7" x14ac:dyDescent="0.3">
      <c r="A49948" s="151">
        <v>42354</v>
      </c>
      <c r="B49948" s="98">
        <v>0.28125</v>
      </c>
      <c r="C49948" s="158" t="s">
        <v>119</v>
      </c>
      <c r="D49948" s="158">
        <v>24.72</v>
      </c>
      <c r="E49948" s="158">
        <v>12206</v>
      </c>
      <c r="F49948" s="151"/>
      <c r="G49948" s="158"/>
    </row>
    <row r="49949" spans="1:7" x14ac:dyDescent="0.3">
      <c r="A49949" s="151">
        <v>42354</v>
      </c>
      <c r="B49949" s="98">
        <v>0.29166666666666669</v>
      </c>
      <c r="C49949" s="158" t="s">
        <v>119</v>
      </c>
      <c r="D49949" s="158">
        <v>24.76</v>
      </c>
      <c r="E49949" s="158">
        <v>12047</v>
      </c>
      <c r="F49949" s="151"/>
      <c r="G49949" s="158"/>
    </row>
    <row r="49950" spans="1:7" x14ac:dyDescent="0.3">
      <c r="A49950" s="151">
        <v>42354</v>
      </c>
      <c r="B49950" s="98">
        <v>0.30208333333333331</v>
      </c>
      <c r="C49950" s="158" t="s">
        <v>119</v>
      </c>
      <c r="D49950" s="158">
        <v>24.71</v>
      </c>
      <c r="E49950" s="158">
        <v>11651</v>
      </c>
      <c r="F49950" s="151"/>
      <c r="G49950" s="158"/>
    </row>
    <row r="49951" spans="1:7" x14ac:dyDescent="0.3">
      <c r="A49951" s="151">
        <v>42354</v>
      </c>
      <c r="B49951" s="98">
        <v>0.3125</v>
      </c>
      <c r="C49951" s="158" t="s">
        <v>119</v>
      </c>
      <c r="D49951" s="158">
        <v>24.66</v>
      </c>
      <c r="E49951" s="158">
        <v>11368</v>
      </c>
      <c r="F49951" s="151"/>
      <c r="G49951" s="158"/>
    </row>
    <row r="49952" spans="1:7" x14ac:dyDescent="0.3">
      <c r="A49952" s="151">
        <v>42354</v>
      </c>
      <c r="B49952" s="98">
        <v>0.32291666666666669</v>
      </c>
      <c r="C49952" s="158" t="s">
        <v>119</v>
      </c>
      <c r="D49952" s="158">
        <v>24.66</v>
      </c>
      <c r="E49952" s="158">
        <v>11250</v>
      </c>
      <c r="F49952" s="151"/>
      <c r="G49952" s="158"/>
    </row>
    <row r="49953" spans="1:7" x14ac:dyDescent="0.3">
      <c r="A49953" s="151">
        <v>42354</v>
      </c>
      <c r="B49953" s="98">
        <v>0.33333333333333331</v>
      </c>
      <c r="C49953" s="158" t="s">
        <v>119</v>
      </c>
      <c r="D49953" s="158">
        <v>24.64</v>
      </c>
      <c r="E49953" s="158">
        <v>11229</v>
      </c>
      <c r="F49953" s="151"/>
      <c r="G49953" s="158"/>
    </row>
    <row r="49954" spans="1:7" x14ac:dyDescent="0.3">
      <c r="A49954" s="151">
        <v>42354</v>
      </c>
      <c r="B49954" s="98">
        <v>0.34375</v>
      </c>
      <c r="C49954" s="158" t="s">
        <v>119</v>
      </c>
      <c r="D49954" s="158">
        <v>24.66</v>
      </c>
      <c r="E49954" s="158">
        <v>11206</v>
      </c>
      <c r="F49954" s="151"/>
      <c r="G49954" s="158"/>
    </row>
    <row r="49955" spans="1:7" x14ac:dyDescent="0.3">
      <c r="A49955" s="151">
        <v>42354</v>
      </c>
      <c r="B49955" s="98">
        <v>0.35416666666666669</v>
      </c>
      <c r="C49955" s="158" t="s">
        <v>119</v>
      </c>
      <c r="D49955" s="158">
        <v>24.67</v>
      </c>
      <c r="E49955" s="158">
        <v>11243</v>
      </c>
      <c r="F49955" s="151"/>
      <c r="G49955" s="158"/>
    </row>
    <row r="49956" spans="1:7" x14ac:dyDescent="0.3">
      <c r="A49956" s="151">
        <v>42354</v>
      </c>
      <c r="B49956" s="98">
        <v>0.36458333333333331</v>
      </c>
      <c r="C49956" s="158" t="s">
        <v>119</v>
      </c>
      <c r="D49956" s="158">
        <v>24.68</v>
      </c>
      <c r="E49956" s="158">
        <v>11246</v>
      </c>
      <c r="F49956" s="151"/>
      <c r="G49956" s="158"/>
    </row>
    <row r="49957" spans="1:7" x14ac:dyDescent="0.3">
      <c r="A49957" s="151">
        <v>42354</v>
      </c>
      <c r="B49957" s="98">
        <v>0.375</v>
      </c>
      <c r="C49957" s="158" t="s">
        <v>119</v>
      </c>
      <c r="D49957" s="158">
        <v>24.7</v>
      </c>
      <c r="E49957" s="158">
        <v>11244</v>
      </c>
      <c r="F49957" s="151"/>
      <c r="G49957" s="158"/>
    </row>
    <row r="49958" spans="1:7" x14ac:dyDescent="0.3">
      <c r="A49958" s="151">
        <v>42354</v>
      </c>
      <c r="B49958" s="98">
        <v>0.38541666666666669</v>
      </c>
      <c r="C49958" s="158" t="s">
        <v>119</v>
      </c>
      <c r="D49958" s="158">
        <v>24.72</v>
      </c>
      <c r="E49958" s="158">
        <v>11167</v>
      </c>
      <c r="F49958" s="151"/>
      <c r="G49958" s="158"/>
    </row>
    <row r="49959" spans="1:7" x14ac:dyDescent="0.3">
      <c r="A49959" s="151">
        <v>42354</v>
      </c>
      <c r="B49959" s="98">
        <v>0.39583333333333331</v>
      </c>
      <c r="C49959" s="158" t="s">
        <v>119</v>
      </c>
      <c r="D49959" s="158">
        <v>24.71</v>
      </c>
      <c r="E49959" s="158">
        <v>11063</v>
      </c>
      <c r="F49959" s="151"/>
      <c r="G49959" s="158"/>
    </row>
    <row r="49960" spans="1:7" x14ac:dyDescent="0.3">
      <c r="A49960" s="151">
        <v>42354</v>
      </c>
      <c r="B49960" s="98">
        <v>0.40625</v>
      </c>
      <c r="C49960" s="158" t="s">
        <v>119</v>
      </c>
      <c r="D49960" s="158">
        <v>24.7</v>
      </c>
      <c r="E49960" s="158">
        <v>10915</v>
      </c>
      <c r="F49960" s="151"/>
      <c r="G49960" s="158"/>
    </row>
    <row r="49961" spans="1:7" x14ac:dyDescent="0.3">
      <c r="A49961" s="151">
        <v>42354</v>
      </c>
      <c r="B49961" s="98">
        <v>0.41666666666666669</v>
      </c>
      <c r="C49961" s="158" t="s">
        <v>119</v>
      </c>
      <c r="D49961" s="158">
        <v>24.75</v>
      </c>
      <c r="E49961" s="158">
        <v>10690</v>
      </c>
      <c r="F49961" s="151"/>
      <c r="G49961" s="158"/>
    </row>
    <row r="49962" spans="1:7" x14ac:dyDescent="0.3">
      <c r="A49962" s="151">
        <v>42354</v>
      </c>
      <c r="B49962" s="98">
        <v>0.42708333333333331</v>
      </c>
      <c r="C49962" s="158" t="s">
        <v>119</v>
      </c>
      <c r="D49962" s="158">
        <v>24.87</v>
      </c>
      <c r="E49962" s="158">
        <v>10469</v>
      </c>
      <c r="F49962" s="151"/>
      <c r="G49962" s="158"/>
    </row>
    <row r="49963" spans="1:7" x14ac:dyDescent="0.3">
      <c r="A49963" s="151">
        <v>42354</v>
      </c>
      <c r="B49963" s="98">
        <v>0.4375</v>
      </c>
      <c r="C49963" s="158" t="s">
        <v>119</v>
      </c>
      <c r="D49963" s="158">
        <v>24.98</v>
      </c>
      <c r="E49963" s="158">
        <v>10430</v>
      </c>
      <c r="F49963" s="151"/>
      <c r="G49963" s="158"/>
    </row>
    <row r="49964" spans="1:7" x14ac:dyDescent="0.3">
      <c r="A49964" s="151">
        <v>42354</v>
      </c>
      <c r="B49964" s="98">
        <v>0.44791666666666669</v>
      </c>
      <c r="C49964" s="158" t="s">
        <v>119</v>
      </c>
      <c r="D49964" s="158">
        <v>25.03</v>
      </c>
      <c r="E49964" s="158">
        <v>10388</v>
      </c>
      <c r="F49964" s="151"/>
      <c r="G49964" s="158"/>
    </row>
    <row r="49965" spans="1:7" x14ac:dyDescent="0.3">
      <c r="A49965" s="151">
        <v>42354</v>
      </c>
      <c r="B49965" s="98">
        <v>0.45833333333333331</v>
      </c>
      <c r="C49965" s="158" t="s">
        <v>119</v>
      </c>
      <c r="D49965" s="158">
        <v>24.97</v>
      </c>
      <c r="E49965" s="158">
        <v>10360</v>
      </c>
      <c r="F49965" s="151"/>
      <c r="G49965" s="158"/>
    </row>
    <row r="49966" spans="1:7" x14ac:dyDescent="0.3">
      <c r="A49966" s="151">
        <v>42354</v>
      </c>
      <c r="B49966" s="98">
        <v>0.46875</v>
      </c>
      <c r="C49966" s="158" t="s">
        <v>119</v>
      </c>
      <c r="D49966" s="158">
        <v>25.12</v>
      </c>
      <c r="E49966" s="158">
        <v>10389</v>
      </c>
      <c r="F49966" s="151"/>
      <c r="G49966" s="158"/>
    </row>
    <row r="49967" spans="1:7" x14ac:dyDescent="0.3">
      <c r="A49967" s="151">
        <v>42354</v>
      </c>
      <c r="B49967" s="98">
        <v>0.47916666666666669</v>
      </c>
      <c r="C49967" s="158" t="s">
        <v>119</v>
      </c>
      <c r="D49967" s="158">
        <v>25.2</v>
      </c>
      <c r="E49967" s="158">
        <v>10460</v>
      </c>
      <c r="F49967" s="151"/>
      <c r="G49967" s="158"/>
    </row>
    <row r="49968" spans="1:7" x14ac:dyDescent="0.3">
      <c r="A49968" s="151">
        <v>42354</v>
      </c>
      <c r="B49968" s="98">
        <v>0.48958333333333331</v>
      </c>
      <c r="C49968" s="158" t="s">
        <v>119</v>
      </c>
      <c r="D49968" s="158">
        <v>25.38</v>
      </c>
      <c r="E49968" s="158">
        <v>10461</v>
      </c>
      <c r="F49968" s="151"/>
      <c r="G49968" s="158"/>
    </row>
    <row r="49969" spans="1:7" x14ac:dyDescent="0.3">
      <c r="A49969" s="151">
        <v>42354</v>
      </c>
      <c r="B49969" s="98">
        <v>0.5</v>
      </c>
      <c r="C49969" s="158" t="s">
        <v>120</v>
      </c>
      <c r="D49969" s="158">
        <v>25.44</v>
      </c>
      <c r="E49969" s="158">
        <v>10506</v>
      </c>
      <c r="F49969" s="151"/>
      <c r="G49969" s="158"/>
    </row>
    <row r="49970" spans="1:7" x14ac:dyDescent="0.3">
      <c r="A49970" s="151">
        <v>42354</v>
      </c>
      <c r="B49970" s="98">
        <v>0.51041666666666663</v>
      </c>
      <c r="C49970" s="158" t="s">
        <v>120</v>
      </c>
      <c r="D49970" s="158">
        <v>25.53</v>
      </c>
      <c r="E49970" s="158">
        <v>10535</v>
      </c>
      <c r="F49970" s="151"/>
      <c r="G49970" s="158"/>
    </row>
    <row r="49971" spans="1:7" x14ac:dyDescent="0.3">
      <c r="A49971" s="151">
        <v>42354</v>
      </c>
      <c r="B49971" s="98">
        <v>0.52083333333333337</v>
      </c>
      <c r="C49971" s="158" t="s">
        <v>120</v>
      </c>
      <c r="D49971" s="158">
        <v>25.68</v>
      </c>
      <c r="E49971" s="158">
        <v>10579</v>
      </c>
      <c r="F49971" s="151"/>
      <c r="G49971" s="158"/>
    </row>
    <row r="49972" spans="1:7" x14ac:dyDescent="0.3">
      <c r="A49972" s="151">
        <v>42354</v>
      </c>
      <c r="B49972" s="98">
        <v>0.53125</v>
      </c>
      <c r="C49972" s="158" t="s">
        <v>120</v>
      </c>
      <c r="D49972" s="158">
        <v>25.73</v>
      </c>
      <c r="E49972" s="158">
        <v>10640</v>
      </c>
      <c r="F49972" s="151"/>
      <c r="G49972" s="158"/>
    </row>
    <row r="49973" spans="1:7" x14ac:dyDescent="0.3">
      <c r="A49973" s="151">
        <v>42354</v>
      </c>
      <c r="B49973" s="98">
        <v>4.1666666666666664E-2</v>
      </c>
      <c r="C49973" s="158" t="s">
        <v>120</v>
      </c>
      <c r="D49973" s="158">
        <v>25.76</v>
      </c>
      <c r="E49973" s="158">
        <v>10620</v>
      </c>
      <c r="F49973" s="151"/>
      <c r="G49973" s="158"/>
    </row>
    <row r="49974" spans="1:7" x14ac:dyDescent="0.3">
      <c r="A49974" s="151">
        <v>42354</v>
      </c>
      <c r="B49974" s="98">
        <v>5.2083333333333336E-2</v>
      </c>
      <c r="C49974" s="158" t="s">
        <v>120</v>
      </c>
      <c r="D49974" s="158">
        <v>25.79</v>
      </c>
      <c r="E49974" s="158">
        <v>10635</v>
      </c>
      <c r="F49974" s="151"/>
      <c r="G49974" s="158"/>
    </row>
    <row r="49975" spans="1:7" x14ac:dyDescent="0.3">
      <c r="A49975" s="151">
        <v>42354</v>
      </c>
      <c r="B49975" s="98">
        <v>6.25E-2</v>
      </c>
      <c r="C49975" s="158" t="s">
        <v>120</v>
      </c>
      <c r="D49975" s="158">
        <v>26.14</v>
      </c>
      <c r="E49975" s="158">
        <v>10712</v>
      </c>
      <c r="F49975" s="151"/>
      <c r="G49975" s="158"/>
    </row>
    <row r="49976" spans="1:7" x14ac:dyDescent="0.3">
      <c r="A49976" s="151">
        <v>42354</v>
      </c>
      <c r="B49976" s="98">
        <v>7.2916666666666671E-2</v>
      </c>
      <c r="C49976" s="158" t="s">
        <v>120</v>
      </c>
      <c r="D49976" s="158">
        <v>25.82</v>
      </c>
      <c r="E49976" s="158">
        <v>10659</v>
      </c>
      <c r="F49976" s="151"/>
      <c r="G49976" s="158"/>
    </row>
    <row r="49977" spans="1:7" x14ac:dyDescent="0.3">
      <c r="A49977" s="151">
        <v>42354</v>
      </c>
      <c r="B49977" s="98">
        <v>8.3333333333333329E-2</v>
      </c>
      <c r="C49977" s="158" t="s">
        <v>120</v>
      </c>
      <c r="D49977" s="158">
        <v>25.99</v>
      </c>
      <c r="E49977" s="158">
        <v>10662</v>
      </c>
      <c r="F49977" s="151"/>
      <c r="G49977" s="158"/>
    </row>
    <row r="49978" spans="1:7" x14ac:dyDescent="0.3">
      <c r="A49978" s="151">
        <v>42354</v>
      </c>
      <c r="B49978" s="98">
        <v>9.375E-2</v>
      </c>
      <c r="C49978" s="158" t="s">
        <v>120</v>
      </c>
      <c r="D49978" s="158">
        <v>26.05</v>
      </c>
      <c r="E49978" s="158">
        <v>10518</v>
      </c>
      <c r="F49978" s="151"/>
      <c r="G49978" s="158"/>
    </row>
    <row r="49979" spans="1:7" x14ac:dyDescent="0.3">
      <c r="A49979" s="151">
        <v>42354</v>
      </c>
      <c r="B49979" s="98">
        <v>0.10416666666666667</v>
      </c>
      <c r="C49979" s="158" t="s">
        <v>120</v>
      </c>
      <c r="D49979" s="158">
        <v>26.61</v>
      </c>
      <c r="E49979" s="158">
        <v>10036</v>
      </c>
      <c r="F49979" s="151"/>
      <c r="G49979" s="158"/>
    </row>
    <row r="49980" spans="1:7" x14ac:dyDescent="0.3">
      <c r="A49980" s="151">
        <v>42354</v>
      </c>
      <c r="B49980" s="98">
        <v>0.11458333333333333</v>
      </c>
      <c r="C49980" s="158" t="s">
        <v>120</v>
      </c>
      <c r="D49980" s="158">
        <v>26.37</v>
      </c>
      <c r="E49980" s="158">
        <v>9851</v>
      </c>
      <c r="F49980" s="151"/>
      <c r="G49980" s="158"/>
    </row>
    <row r="49981" spans="1:7" x14ac:dyDescent="0.3">
      <c r="A49981" s="151">
        <v>42354</v>
      </c>
      <c r="B49981" s="98">
        <v>0.125</v>
      </c>
      <c r="C49981" s="158" t="s">
        <v>120</v>
      </c>
      <c r="D49981" s="158">
        <v>26.65</v>
      </c>
      <c r="E49981" s="158">
        <v>9483</v>
      </c>
      <c r="F49981" s="151"/>
      <c r="G49981" s="158"/>
    </row>
    <row r="49982" spans="1:7" x14ac:dyDescent="0.3">
      <c r="A49982" s="151">
        <v>42354</v>
      </c>
      <c r="B49982" s="98">
        <v>0.13541666666666666</v>
      </c>
      <c r="C49982" s="158" t="s">
        <v>120</v>
      </c>
      <c r="D49982" s="158">
        <v>26.42</v>
      </c>
      <c r="E49982" s="158">
        <v>9729</v>
      </c>
      <c r="F49982" s="151"/>
      <c r="G49982" s="158"/>
    </row>
    <row r="49983" spans="1:7" x14ac:dyDescent="0.3">
      <c r="A49983" s="151">
        <v>42354</v>
      </c>
      <c r="B49983" s="98">
        <v>0.14583333333333334</v>
      </c>
      <c r="C49983" s="158" t="s">
        <v>120</v>
      </c>
      <c r="D49983" s="158">
        <v>26.26</v>
      </c>
      <c r="E49983" s="158">
        <v>9881</v>
      </c>
      <c r="F49983" s="151"/>
      <c r="G49983" s="158"/>
    </row>
    <row r="49984" spans="1:7" x14ac:dyDescent="0.3">
      <c r="A49984" s="151">
        <v>42354</v>
      </c>
      <c r="B49984" s="98">
        <v>0.15625</v>
      </c>
      <c r="C49984" s="158" t="s">
        <v>120</v>
      </c>
      <c r="D49984" s="158">
        <v>26.11</v>
      </c>
      <c r="E49984" s="158">
        <v>9941</v>
      </c>
      <c r="F49984" s="151"/>
      <c r="G49984" s="158"/>
    </row>
    <row r="49985" spans="1:7" x14ac:dyDescent="0.3">
      <c r="A49985" s="151">
        <v>42354</v>
      </c>
      <c r="B49985" s="98">
        <v>0.16666666666666666</v>
      </c>
      <c r="C49985" s="158" t="s">
        <v>120</v>
      </c>
      <c r="D49985" s="158">
        <v>26.03</v>
      </c>
      <c r="E49985" s="158">
        <v>9973</v>
      </c>
      <c r="F49985" s="151"/>
      <c r="G49985" s="158"/>
    </row>
    <row r="49986" spans="1:7" x14ac:dyDescent="0.3">
      <c r="A49986" s="151">
        <v>42354</v>
      </c>
      <c r="B49986" s="98">
        <v>0.17708333333333334</v>
      </c>
      <c r="C49986" s="158" t="s">
        <v>120</v>
      </c>
      <c r="D49986" s="158">
        <v>25.93</v>
      </c>
      <c r="E49986" s="158">
        <v>10303</v>
      </c>
      <c r="F49986" s="151"/>
      <c r="G49986" s="158"/>
    </row>
    <row r="49987" spans="1:7" x14ac:dyDescent="0.3">
      <c r="A49987" s="151">
        <v>42354</v>
      </c>
      <c r="B49987" s="98">
        <v>0.1875</v>
      </c>
      <c r="C49987" s="158" t="s">
        <v>120</v>
      </c>
      <c r="D49987" s="158">
        <v>25.85</v>
      </c>
      <c r="E49987" s="158">
        <v>10622</v>
      </c>
      <c r="F49987" s="151"/>
      <c r="G49987" s="158"/>
    </row>
    <row r="49988" spans="1:7" x14ac:dyDescent="0.3">
      <c r="A49988" s="151">
        <v>42354</v>
      </c>
      <c r="B49988" s="98">
        <v>0.19791666666666666</v>
      </c>
      <c r="C49988" s="158" t="s">
        <v>120</v>
      </c>
      <c r="D49988" s="158">
        <v>25.84</v>
      </c>
      <c r="E49988" s="158">
        <v>10643</v>
      </c>
      <c r="F49988" s="151"/>
      <c r="G49988" s="158"/>
    </row>
    <row r="49989" spans="1:7" x14ac:dyDescent="0.3">
      <c r="A49989" s="151">
        <v>42354</v>
      </c>
      <c r="B49989" s="98">
        <v>0.20833333333333334</v>
      </c>
      <c r="C49989" s="158" t="s">
        <v>120</v>
      </c>
      <c r="D49989" s="158">
        <v>25.82</v>
      </c>
      <c r="E49989" s="158">
        <v>10651</v>
      </c>
      <c r="F49989" s="151"/>
      <c r="G49989" s="158"/>
    </row>
    <row r="49990" spans="1:7" x14ac:dyDescent="0.3">
      <c r="A49990" s="151">
        <v>42354</v>
      </c>
      <c r="B49990" s="98">
        <v>0.21875</v>
      </c>
      <c r="C49990" s="158" t="s">
        <v>120</v>
      </c>
      <c r="D49990" s="158">
        <v>25.7</v>
      </c>
      <c r="E49990" s="158">
        <v>10831</v>
      </c>
      <c r="F49990" s="151"/>
      <c r="G49990" s="158"/>
    </row>
    <row r="49991" spans="1:7" x14ac:dyDescent="0.3">
      <c r="A49991" s="151">
        <v>42354</v>
      </c>
      <c r="B49991" s="98">
        <v>0.22916666666666666</v>
      </c>
      <c r="C49991" s="158" t="s">
        <v>120</v>
      </c>
      <c r="D49991" s="158">
        <v>25.53</v>
      </c>
      <c r="E49991" s="158">
        <v>11248</v>
      </c>
      <c r="F49991" s="151"/>
      <c r="G49991" s="158"/>
    </row>
    <row r="49992" spans="1:7" x14ac:dyDescent="0.3">
      <c r="A49992" s="151">
        <v>42354</v>
      </c>
      <c r="B49992" s="98">
        <v>0.23958333333333334</v>
      </c>
      <c r="C49992" s="158" t="s">
        <v>120</v>
      </c>
      <c r="D49992" s="158">
        <v>25.53</v>
      </c>
      <c r="E49992" s="158">
        <v>11318</v>
      </c>
      <c r="F49992" s="151"/>
      <c r="G49992" s="158"/>
    </row>
    <row r="49993" spans="1:7" x14ac:dyDescent="0.3">
      <c r="A49993" s="151">
        <v>42354</v>
      </c>
      <c r="B49993" s="98">
        <v>0.25</v>
      </c>
      <c r="C49993" s="158" t="s">
        <v>120</v>
      </c>
      <c r="D49993" s="158">
        <v>25.53</v>
      </c>
      <c r="E49993" s="158">
        <v>11290</v>
      </c>
      <c r="F49993" s="151"/>
      <c r="G49993" s="158"/>
    </row>
    <row r="49994" spans="1:7" x14ac:dyDescent="0.3">
      <c r="A49994" s="151">
        <v>42354</v>
      </c>
      <c r="B49994" s="98">
        <v>0.26041666666666669</v>
      </c>
      <c r="C49994" s="158" t="s">
        <v>120</v>
      </c>
      <c r="D49994" s="158">
        <v>25.57</v>
      </c>
      <c r="E49994" s="158">
        <v>11231</v>
      </c>
      <c r="F49994" s="151"/>
      <c r="G49994" s="158"/>
    </row>
    <row r="49995" spans="1:7" x14ac:dyDescent="0.3">
      <c r="A49995" s="151">
        <v>42354</v>
      </c>
      <c r="B49995" s="98">
        <v>0.27083333333333331</v>
      </c>
      <c r="C49995" s="158" t="s">
        <v>120</v>
      </c>
      <c r="D49995" s="158">
        <v>25.59</v>
      </c>
      <c r="E49995" s="158">
        <v>11047</v>
      </c>
      <c r="F49995" s="151"/>
      <c r="G49995" s="158"/>
    </row>
    <row r="49996" spans="1:7" x14ac:dyDescent="0.3">
      <c r="A49996" s="151">
        <v>42354</v>
      </c>
      <c r="B49996" s="98">
        <v>0.28125</v>
      </c>
      <c r="C49996" s="158" t="s">
        <v>120</v>
      </c>
      <c r="D49996" s="158">
        <v>25.6</v>
      </c>
      <c r="E49996" s="158">
        <v>10967</v>
      </c>
      <c r="F49996" s="151"/>
      <c r="G49996" s="158"/>
    </row>
    <row r="49997" spans="1:7" x14ac:dyDescent="0.3">
      <c r="A49997" s="151">
        <v>42354</v>
      </c>
      <c r="B49997" s="98">
        <v>0.29166666666666669</v>
      </c>
      <c r="C49997" s="158" t="s">
        <v>120</v>
      </c>
      <c r="D49997" s="158">
        <v>25.62</v>
      </c>
      <c r="E49997" s="158">
        <v>10896</v>
      </c>
      <c r="F49997" s="151"/>
      <c r="G49997" s="158"/>
    </row>
    <row r="49998" spans="1:7" x14ac:dyDescent="0.3">
      <c r="A49998" s="151">
        <v>42354</v>
      </c>
      <c r="B49998" s="98">
        <v>0.30208333333333331</v>
      </c>
      <c r="C49998" s="158" t="s">
        <v>120</v>
      </c>
      <c r="D49998" s="158">
        <v>25.65</v>
      </c>
      <c r="E49998" s="158">
        <v>10818</v>
      </c>
      <c r="F49998" s="151"/>
      <c r="G49998" s="158"/>
    </row>
    <row r="49999" spans="1:7" x14ac:dyDescent="0.3">
      <c r="A49999" s="151">
        <v>42354</v>
      </c>
      <c r="B49999" s="98">
        <v>0.3125</v>
      </c>
      <c r="C49999" s="158" t="s">
        <v>120</v>
      </c>
      <c r="D49999" s="158">
        <v>25.66</v>
      </c>
      <c r="E49999" s="158">
        <v>10747</v>
      </c>
      <c r="F49999" s="151"/>
      <c r="G49999" s="158"/>
    </row>
    <row r="50000" spans="1:7" x14ac:dyDescent="0.3">
      <c r="A50000" s="151">
        <v>42354</v>
      </c>
      <c r="B50000" s="98">
        <v>0.32291666666666669</v>
      </c>
      <c r="C50000" s="158" t="s">
        <v>120</v>
      </c>
      <c r="D50000" s="158">
        <v>25.65</v>
      </c>
      <c r="E50000" s="158">
        <v>10706</v>
      </c>
      <c r="F50000" s="151"/>
      <c r="G50000" s="158"/>
    </row>
    <row r="50001" spans="1:7" x14ac:dyDescent="0.3">
      <c r="A50001" s="151">
        <v>42354</v>
      </c>
      <c r="B50001" s="98">
        <v>0.33333333333333331</v>
      </c>
      <c r="C50001" s="158" t="s">
        <v>120</v>
      </c>
      <c r="D50001" s="158">
        <v>25.59</v>
      </c>
      <c r="E50001" s="158">
        <v>10685</v>
      </c>
      <c r="F50001" s="151"/>
      <c r="G50001" s="158"/>
    </row>
    <row r="50002" spans="1:7" x14ac:dyDescent="0.3">
      <c r="A50002" s="151">
        <v>42354</v>
      </c>
      <c r="B50002" s="98">
        <v>0.34375</v>
      </c>
      <c r="C50002" s="158" t="s">
        <v>120</v>
      </c>
      <c r="D50002" s="158">
        <v>25.55</v>
      </c>
      <c r="E50002" s="158">
        <v>10668</v>
      </c>
      <c r="F50002" s="151"/>
      <c r="G50002" s="158"/>
    </row>
    <row r="50003" spans="1:7" x14ac:dyDescent="0.3">
      <c r="A50003" s="151">
        <v>42354</v>
      </c>
      <c r="B50003" s="98">
        <v>0.35416666666666669</v>
      </c>
      <c r="C50003" s="158" t="s">
        <v>120</v>
      </c>
      <c r="D50003" s="158">
        <v>25.54</v>
      </c>
      <c r="E50003" s="158">
        <v>10657</v>
      </c>
      <c r="F50003" s="151"/>
      <c r="G50003" s="158"/>
    </row>
    <row r="50004" spans="1:7" x14ac:dyDescent="0.3">
      <c r="A50004" s="151">
        <v>42354</v>
      </c>
      <c r="B50004" s="98">
        <v>0.36458333333333331</v>
      </c>
      <c r="C50004" s="158" t="s">
        <v>120</v>
      </c>
      <c r="D50004" s="158">
        <v>25.62</v>
      </c>
      <c r="E50004" s="158">
        <v>10626</v>
      </c>
      <c r="F50004" s="151"/>
      <c r="G50004" s="158"/>
    </row>
    <row r="50005" spans="1:7" x14ac:dyDescent="0.3">
      <c r="A50005" s="151">
        <v>42354</v>
      </c>
      <c r="B50005" s="98">
        <v>0.375</v>
      </c>
      <c r="C50005" s="158" t="s">
        <v>120</v>
      </c>
      <c r="D50005" s="158">
        <v>25.65</v>
      </c>
      <c r="E50005" s="158">
        <v>10543</v>
      </c>
      <c r="F50005" s="151"/>
      <c r="G50005" s="158"/>
    </row>
    <row r="50006" spans="1:7" x14ac:dyDescent="0.3">
      <c r="A50006" s="151">
        <v>42354</v>
      </c>
      <c r="B50006" s="98">
        <v>0.38541666666666669</v>
      </c>
      <c r="C50006" s="158" t="s">
        <v>120</v>
      </c>
      <c r="D50006" s="158">
        <v>25.73</v>
      </c>
      <c r="E50006" s="158">
        <v>10516</v>
      </c>
      <c r="F50006" s="151"/>
      <c r="G50006" s="158"/>
    </row>
    <row r="50007" spans="1:7" x14ac:dyDescent="0.3">
      <c r="A50007" s="151">
        <v>42354</v>
      </c>
      <c r="B50007" s="98">
        <v>0.39583333333333331</v>
      </c>
      <c r="C50007" s="158" t="s">
        <v>120</v>
      </c>
      <c r="D50007" s="158">
        <v>25.67</v>
      </c>
      <c r="E50007" s="158">
        <v>10479</v>
      </c>
      <c r="F50007" s="151"/>
      <c r="G50007" s="158"/>
    </row>
    <row r="50008" spans="1:7" x14ac:dyDescent="0.3">
      <c r="A50008" s="151">
        <v>42354</v>
      </c>
      <c r="B50008" s="98">
        <v>0.40625</v>
      </c>
      <c r="C50008" s="158" t="s">
        <v>120</v>
      </c>
      <c r="D50008" s="158">
        <v>25.61</v>
      </c>
      <c r="E50008" s="158">
        <v>10471</v>
      </c>
      <c r="F50008" s="151"/>
      <c r="G50008" s="158"/>
    </row>
    <row r="50009" spans="1:7" x14ac:dyDescent="0.3">
      <c r="A50009" s="151">
        <v>42354</v>
      </c>
      <c r="B50009" s="98">
        <v>0.41666666666666669</v>
      </c>
      <c r="C50009" s="158" t="s">
        <v>120</v>
      </c>
      <c r="D50009" s="158">
        <v>25.58</v>
      </c>
      <c r="E50009" s="158">
        <v>10491</v>
      </c>
      <c r="F50009" s="151"/>
      <c r="G50009" s="158"/>
    </row>
    <row r="50010" spans="1:7" x14ac:dyDescent="0.3">
      <c r="A50010" s="151">
        <v>42354</v>
      </c>
      <c r="B50010" s="98">
        <v>0.42708333333333331</v>
      </c>
      <c r="C50010" s="158" t="s">
        <v>120</v>
      </c>
      <c r="D50010" s="158">
        <v>25.53</v>
      </c>
      <c r="E50010" s="158">
        <v>10515</v>
      </c>
      <c r="F50010" s="151"/>
      <c r="G50010" s="158"/>
    </row>
    <row r="50011" spans="1:7" x14ac:dyDescent="0.3">
      <c r="A50011" s="151">
        <v>42354</v>
      </c>
      <c r="B50011" s="98">
        <v>0.4375</v>
      </c>
      <c r="C50011" s="158" t="s">
        <v>120</v>
      </c>
      <c r="D50011" s="158">
        <v>25.52</v>
      </c>
      <c r="E50011" s="158">
        <v>10518</v>
      </c>
      <c r="F50011" s="151"/>
      <c r="G50011" s="158"/>
    </row>
    <row r="50012" spans="1:7" x14ac:dyDescent="0.3">
      <c r="A50012" s="151">
        <v>42354</v>
      </c>
      <c r="B50012" s="98">
        <v>0.44791666666666669</v>
      </c>
      <c r="C50012" s="158" t="s">
        <v>120</v>
      </c>
      <c r="D50012" s="158">
        <v>25.54</v>
      </c>
      <c r="E50012" s="158">
        <v>10521</v>
      </c>
      <c r="F50012" s="151"/>
      <c r="G50012" s="158"/>
    </row>
    <row r="50013" spans="1:7" x14ac:dyDescent="0.3">
      <c r="A50013" s="151">
        <v>42354</v>
      </c>
      <c r="B50013" s="98">
        <v>0.45833333333333331</v>
      </c>
      <c r="C50013" s="158" t="s">
        <v>120</v>
      </c>
      <c r="D50013" s="158">
        <v>25.52</v>
      </c>
      <c r="E50013" s="158">
        <v>10513</v>
      </c>
      <c r="F50013" s="151"/>
      <c r="G50013" s="158"/>
    </row>
    <row r="50014" spans="1:7" x14ac:dyDescent="0.3">
      <c r="A50014" s="151">
        <v>42354</v>
      </c>
      <c r="B50014" s="98">
        <v>0.46875</v>
      </c>
      <c r="C50014" s="158" t="s">
        <v>120</v>
      </c>
      <c r="D50014" s="158">
        <v>25.38</v>
      </c>
      <c r="E50014" s="158">
        <v>10093</v>
      </c>
      <c r="F50014" s="151"/>
      <c r="G50014" s="158"/>
    </row>
    <row r="50015" spans="1:7" x14ac:dyDescent="0.3">
      <c r="A50015" s="151">
        <v>42354</v>
      </c>
      <c r="B50015" s="98">
        <v>0.47916666666666669</v>
      </c>
      <c r="C50015" s="158" t="s">
        <v>120</v>
      </c>
      <c r="D50015" s="158">
        <v>25.1</v>
      </c>
      <c r="E50015" s="158">
        <v>9419</v>
      </c>
      <c r="F50015" s="151"/>
      <c r="G50015" s="158"/>
    </row>
    <row r="50016" spans="1:7" x14ac:dyDescent="0.3">
      <c r="A50016" s="151">
        <v>42354</v>
      </c>
      <c r="B50016" s="98">
        <v>0.48958333333333331</v>
      </c>
      <c r="C50016" s="158" t="s">
        <v>120</v>
      </c>
      <c r="D50016" s="158">
        <v>25.06</v>
      </c>
      <c r="E50016" s="158">
        <v>9041</v>
      </c>
      <c r="F50016" s="151"/>
      <c r="G50016" s="158"/>
    </row>
    <row r="50017" spans="1:7" x14ac:dyDescent="0.3">
      <c r="A50017" s="151">
        <v>42355</v>
      </c>
      <c r="B50017" s="98">
        <v>0.5</v>
      </c>
      <c r="C50017" s="158" t="s">
        <v>119</v>
      </c>
      <c r="D50017" s="158">
        <v>25.03</v>
      </c>
      <c r="E50017" s="158">
        <v>8844</v>
      </c>
      <c r="F50017" s="151"/>
      <c r="G50017" s="158"/>
    </row>
    <row r="50018" spans="1:7" x14ac:dyDescent="0.3">
      <c r="A50018" s="151">
        <v>42355</v>
      </c>
      <c r="B50018" s="98">
        <v>0.51041666666666663</v>
      </c>
      <c r="C50018" s="158" t="s">
        <v>119</v>
      </c>
      <c r="D50018" s="158">
        <v>25.07</v>
      </c>
      <c r="E50018" s="158">
        <v>8718</v>
      </c>
      <c r="F50018" s="151"/>
      <c r="G50018" s="158"/>
    </row>
    <row r="50019" spans="1:7" x14ac:dyDescent="0.3">
      <c r="A50019" s="151">
        <v>42355</v>
      </c>
      <c r="B50019" s="98">
        <v>0.52083333333333337</v>
      </c>
      <c r="C50019" s="158" t="s">
        <v>119</v>
      </c>
      <c r="D50019" s="158">
        <v>25.12</v>
      </c>
      <c r="E50019" s="158">
        <v>8617</v>
      </c>
      <c r="F50019" s="151"/>
      <c r="G50019" s="158"/>
    </row>
    <row r="50020" spans="1:7" x14ac:dyDescent="0.3">
      <c r="A50020" s="151">
        <v>42355</v>
      </c>
      <c r="B50020" s="98">
        <v>0.53125</v>
      </c>
      <c r="C50020" s="158" t="s">
        <v>119</v>
      </c>
      <c r="D50020" s="158">
        <v>25.16</v>
      </c>
      <c r="E50020" s="158">
        <v>8565</v>
      </c>
      <c r="F50020" s="151"/>
      <c r="G50020" s="158"/>
    </row>
    <row r="50021" spans="1:7" x14ac:dyDescent="0.3">
      <c r="A50021" s="151">
        <v>42355</v>
      </c>
      <c r="B50021" s="98">
        <v>4.1666666666666664E-2</v>
      </c>
      <c r="C50021" s="158" t="s">
        <v>119</v>
      </c>
      <c r="D50021" s="158">
        <v>25.23</v>
      </c>
      <c r="E50021" s="158">
        <v>8603</v>
      </c>
      <c r="F50021" s="151"/>
      <c r="G50021" s="158"/>
    </row>
    <row r="50022" spans="1:7" x14ac:dyDescent="0.3">
      <c r="A50022" s="151">
        <v>42355</v>
      </c>
      <c r="B50022" s="98">
        <v>5.2083333333333336E-2</v>
      </c>
      <c r="C50022" s="158" t="s">
        <v>119</v>
      </c>
      <c r="D50022" s="158">
        <v>25.24</v>
      </c>
      <c r="E50022" s="158">
        <v>8655</v>
      </c>
      <c r="F50022" s="151"/>
      <c r="G50022" s="158"/>
    </row>
    <row r="50023" spans="1:7" x14ac:dyDescent="0.3">
      <c r="A50023" s="151">
        <v>42355</v>
      </c>
      <c r="B50023" s="98">
        <v>6.25E-2</v>
      </c>
      <c r="C50023" s="158" t="s">
        <v>119</v>
      </c>
      <c r="D50023" s="158">
        <v>25.25</v>
      </c>
      <c r="E50023" s="158">
        <v>8666</v>
      </c>
      <c r="F50023" s="151"/>
      <c r="G50023" s="158"/>
    </row>
    <row r="50024" spans="1:7" x14ac:dyDescent="0.3">
      <c r="A50024" s="151">
        <v>42355</v>
      </c>
      <c r="B50024" s="98">
        <v>7.2916666666666671E-2</v>
      </c>
      <c r="C50024" s="158" t="s">
        <v>119</v>
      </c>
      <c r="D50024" s="158">
        <v>25.32</v>
      </c>
      <c r="E50024" s="158">
        <v>8661</v>
      </c>
      <c r="F50024" s="151"/>
      <c r="G50024" s="158"/>
    </row>
    <row r="50025" spans="1:7" x14ac:dyDescent="0.3">
      <c r="A50025" s="151">
        <v>42355</v>
      </c>
      <c r="B50025" s="98">
        <v>8.3333333333333329E-2</v>
      </c>
      <c r="C50025" s="158" t="s">
        <v>119</v>
      </c>
      <c r="D50025" s="158">
        <v>25.37</v>
      </c>
      <c r="E50025" s="158">
        <v>8644</v>
      </c>
      <c r="F50025" s="151"/>
      <c r="G50025" s="158"/>
    </row>
    <row r="50026" spans="1:7" x14ac:dyDescent="0.3">
      <c r="A50026" s="151">
        <v>42355</v>
      </c>
      <c r="B50026" s="98">
        <v>9.375E-2</v>
      </c>
      <c r="C50026" s="158" t="s">
        <v>119</v>
      </c>
      <c r="D50026" s="158">
        <v>25.38</v>
      </c>
      <c r="E50026" s="158">
        <v>8614</v>
      </c>
      <c r="F50026" s="151"/>
      <c r="G50026" s="158"/>
    </row>
    <row r="50027" spans="1:7" x14ac:dyDescent="0.3">
      <c r="A50027" s="151">
        <v>42355</v>
      </c>
      <c r="B50027" s="98">
        <v>0.10416666666666667</v>
      </c>
      <c r="C50027" s="158" t="s">
        <v>119</v>
      </c>
      <c r="D50027" s="158">
        <v>25.33</v>
      </c>
      <c r="E50027" s="158">
        <v>8651</v>
      </c>
      <c r="F50027" s="151"/>
      <c r="G50027" s="158"/>
    </row>
    <row r="50028" spans="1:7" x14ac:dyDescent="0.3">
      <c r="A50028" s="151">
        <v>42355</v>
      </c>
      <c r="B50028" s="98">
        <v>0.11458333333333333</v>
      </c>
      <c r="C50028" s="158" t="s">
        <v>119</v>
      </c>
      <c r="D50028" s="158">
        <v>25.32</v>
      </c>
      <c r="E50028" s="158">
        <v>8712</v>
      </c>
      <c r="F50028" s="151"/>
      <c r="G50028" s="158"/>
    </row>
    <row r="50029" spans="1:7" x14ac:dyDescent="0.3">
      <c r="A50029" s="151">
        <v>42355</v>
      </c>
      <c r="B50029" s="98">
        <v>0.125</v>
      </c>
      <c r="C50029" s="158" t="s">
        <v>119</v>
      </c>
      <c r="D50029" s="158">
        <v>25.3</v>
      </c>
      <c r="E50029" s="158">
        <v>8942</v>
      </c>
      <c r="F50029" s="151"/>
      <c r="G50029" s="158"/>
    </row>
    <row r="50030" spans="1:7" x14ac:dyDescent="0.3">
      <c r="A50030" s="151">
        <v>42355</v>
      </c>
      <c r="B50030" s="98">
        <v>0.13541666666666666</v>
      </c>
      <c r="C50030" s="158" t="s">
        <v>119</v>
      </c>
      <c r="D50030" s="158">
        <v>25.26</v>
      </c>
      <c r="E50030" s="158">
        <v>9767</v>
      </c>
      <c r="F50030" s="151"/>
      <c r="G50030" s="158"/>
    </row>
    <row r="50031" spans="1:7" x14ac:dyDescent="0.3">
      <c r="A50031" s="151">
        <v>42355</v>
      </c>
      <c r="B50031" s="98">
        <v>0.14583333333333334</v>
      </c>
      <c r="C50031" s="158" t="s">
        <v>119</v>
      </c>
      <c r="D50031" s="158">
        <v>25.24</v>
      </c>
      <c r="E50031" s="158">
        <v>9988</v>
      </c>
      <c r="F50031" s="151"/>
      <c r="G50031" s="158"/>
    </row>
    <row r="50032" spans="1:7" x14ac:dyDescent="0.3">
      <c r="A50032" s="151">
        <v>42355</v>
      </c>
      <c r="B50032" s="98">
        <v>0.15625</v>
      </c>
      <c r="C50032" s="158" t="s">
        <v>119</v>
      </c>
      <c r="D50032" s="158">
        <v>25.21</v>
      </c>
      <c r="E50032" s="158">
        <v>10167</v>
      </c>
      <c r="F50032" s="151"/>
      <c r="G50032" s="158"/>
    </row>
    <row r="50033" spans="1:7" x14ac:dyDescent="0.3">
      <c r="A50033" s="151">
        <v>42355</v>
      </c>
      <c r="B50033" s="98">
        <v>0.16666666666666666</v>
      </c>
      <c r="C50033" s="158" t="s">
        <v>119</v>
      </c>
      <c r="D50033" s="158">
        <v>25.2</v>
      </c>
      <c r="E50033" s="158">
        <v>10684</v>
      </c>
      <c r="F50033" s="151"/>
      <c r="G50033" s="158"/>
    </row>
    <row r="50034" spans="1:7" x14ac:dyDescent="0.3">
      <c r="A50034" s="151">
        <v>42355</v>
      </c>
      <c r="B50034" s="98">
        <v>0.17708333333333334</v>
      </c>
      <c r="C50034" s="158" t="s">
        <v>119</v>
      </c>
      <c r="D50034" s="158">
        <v>25.18</v>
      </c>
      <c r="E50034" s="158">
        <v>10747</v>
      </c>
      <c r="F50034" s="151"/>
      <c r="G50034" s="158"/>
    </row>
    <row r="50035" spans="1:7" x14ac:dyDescent="0.3">
      <c r="A50035" s="151">
        <v>42355</v>
      </c>
      <c r="B50035" s="98">
        <v>0.1875</v>
      </c>
      <c r="C50035" s="158" t="s">
        <v>119</v>
      </c>
      <c r="D50035" s="158">
        <v>25.19</v>
      </c>
      <c r="E50035" s="158">
        <v>11067</v>
      </c>
      <c r="F50035" s="151"/>
      <c r="G50035" s="158"/>
    </row>
    <row r="50036" spans="1:7" x14ac:dyDescent="0.3">
      <c r="A50036" s="151">
        <v>42355</v>
      </c>
      <c r="B50036" s="98">
        <v>0.19791666666666666</v>
      </c>
      <c r="C50036" s="158" t="s">
        <v>119</v>
      </c>
      <c r="D50036" s="158">
        <v>25.18</v>
      </c>
      <c r="E50036" s="158">
        <v>11503</v>
      </c>
      <c r="F50036" s="151"/>
      <c r="G50036" s="158"/>
    </row>
    <row r="50037" spans="1:7" x14ac:dyDescent="0.3">
      <c r="A50037" s="151">
        <v>42355</v>
      </c>
      <c r="B50037" s="98">
        <v>0.20833333333333334</v>
      </c>
      <c r="C50037" s="158" t="s">
        <v>119</v>
      </c>
      <c r="D50037" s="158">
        <v>25.17</v>
      </c>
      <c r="E50037" s="158">
        <v>11846</v>
      </c>
      <c r="F50037" s="151"/>
      <c r="G50037" s="158"/>
    </row>
    <row r="50038" spans="1:7" x14ac:dyDescent="0.3">
      <c r="A50038" s="151">
        <v>42355</v>
      </c>
      <c r="B50038" s="98">
        <v>0.21875</v>
      </c>
      <c r="C50038" s="158" t="s">
        <v>119</v>
      </c>
      <c r="D50038" s="158">
        <v>25.16</v>
      </c>
      <c r="E50038" s="158">
        <v>12101</v>
      </c>
      <c r="F50038" s="151"/>
      <c r="G50038" s="158"/>
    </row>
    <row r="50039" spans="1:7" x14ac:dyDescent="0.3">
      <c r="A50039" s="151">
        <v>42355</v>
      </c>
      <c r="B50039" s="98">
        <v>0.22916666666666666</v>
      </c>
      <c r="C50039" s="158" t="s">
        <v>119</v>
      </c>
      <c r="D50039" s="158">
        <v>25.16</v>
      </c>
      <c r="E50039" s="158">
        <v>12285</v>
      </c>
      <c r="F50039" s="151"/>
      <c r="G50039" s="158"/>
    </row>
    <row r="50040" spans="1:7" x14ac:dyDescent="0.3">
      <c r="A50040" s="151">
        <v>42355</v>
      </c>
      <c r="B50040" s="98">
        <v>0.23958333333333334</v>
      </c>
      <c r="C50040" s="158" t="s">
        <v>119</v>
      </c>
      <c r="D50040" s="158">
        <v>25.15</v>
      </c>
      <c r="E50040" s="158">
        <v>12469</v>
      </c>
      <c r="F50040" s="151"/>
      <c r="G50040" s="158"/>
    </row>
    <row r="50041" spans="1:7" x14ac:dyDescent="0.3">
      <c r="A50041" s="151">
        <v>42355</v>
      </c>
      <c r="B50041" s="98">
        <v>0.25</v>
      </c>
      <c r="C50041" s="158" t="s">
        <v>119</v>
      </c>
      <c r="D50041" s="158">
        <v>25.15</v>
      </c>
      <c r="E50041" s="158">
        <v>12493</v>
      </c>
      <c r="F50041" s="151"/>
      <c r="G50041" s="158"/>
    </row>
    <row r="50042" spans="1:7" x14ac:dyDescent="0.3">
      <c r="A50042" s="151">
        <v>42355</v>
      </c>
      <c r="B50042" s="98">
        <v>0.26041666666666669</v>
      </c>
      <c r="C50042" s="158" t="s">
        <v>119</v>
      </c>
      <c r="D50042" s="158">
        <v>25.14</v>
      </c>
      <c r="E50042" s="158">
        <v>12551</v>
      </c>
      <c r="F50042" s="151"/>
      <c r="G50042" s="158"/>
    </row>
    <row r="50043" spans="1:7" x14ac:dyDescent="0.3">
      <c r="A50043" s="151">
        <v>42355</v>
      </c>
      <c r="B50043" s="98">
        <v>0.27083333333333331</v>
      </c>
      <c r="C50043" s="158" t="s">
        <v>119</v>
      </c>
      <c r="D50043" s="158">
        <v>25.14</v>
      </c>
      <c r="E50043" s="158">
        <v>12638</v>
      </c>
      <c r="F50043" s="151"/>
      <c r="G50043" s="158"/>
    </row>
    <row r="50044" spans="1:7" x14ac:dyDescent="0.3">
      <c r="A50044" s="151">
        <v>42355</v>
      </c>
      <c r="B50044" s="98">
        <v>0.28125</v>
      </c>
      <c r="C50044" s="158" t="s">
        <v>119</v>
      </c>
      <c r="D50044" s="158">
        <v>25.14</v>
      </c>
      <c r="E50044" s="158">
        <v>12653</v>
      </c>
      <c r="F50044" s="151"/>
      <c r="G50044" s="158"/>
    </row>
    <row r="50045" spans="1:7" x14ac:dyDescent="0.3">
      <c r="A50045" s="151">
        <v>42355</v>
      </c>
      <c r="B50045" s="98">
        <v>0.29166666666666669</v>
      </c>
      <c r="C50045" s="158" t="s">
        <v>119</v>
      </c>
      <c r="D50045" s="158">
        <v>25.15</v>
      </c>
      <c r="E50045" s="158">
        <v>12691</v>
      </c>
      <c r="F50045" s="151"/>
      <c r="G50045" s="158"/>
    </row>
    <row r="50046" spans="1:7" x14ac:dyDescent="0.3">
      <c r="A50046" s="151">
        <v>42355</v>
      </c>
      <c r="B50046" s="98">
        <v>0.30208333333333331</v>
      </c>
      <c r="C50046" s="158" t="s">
        <v>119</v>
      </c>
      <c r="D50046" s="158">
        <v>25.15</v>
      </c>
      <c r="E50046" s="158">
        <v>12701</v>
      </c>
      <c r="F50046" s="151"/>
      <c r="G50046" s="158"/>
    </row>
    <row r="50047" spans="1:7" x14ac:dyDescent="0.3">
      <c r="A50047" s="151">
        <v>42355</v>
      </c>
      <c r="B50047" s="98">
        <v>0.3125</v>
      </c>
      <c r="C50047" s="158" t="s">
        <v>119</v>
      </c>
      <c r="D50047" s="158">
        <v>25.15</v>
      </c>
      <c r="E50047" s="158">
        <v>12660</v>
      </c>
      <c r="F50047" s="151"/>
      <c r="G50047" s="158"/>
    </row>
    <row r="50048" spans="1:7" x14ac:dyDescent="0.3">
      <c r="A50048" s="151">
        <v>42355</v>
      </c>
      <c r="B50048" s="98">
        <v>0.32291666666666669</v>
      </c>
      <c r="C50048" s="158" t="s">
        <v>119</v>
      </c>
      <c r="D50048" s="158">
        <v>25.14</v>
      </c>
      <c r="E50048" s="158">
        <v>12587</v>
      </c>
      <c r="F50048" s="151"/>
      <c r="G50048" s="158"/>
    </row>
    <row r="50049" spans="1:7" x14ac:dyDescent="0.3">
      <c r="A50049" s="151">
        <v>42355</v>
      </c>
      <c r="B50049" s="98">
        <v>0.33333333333333331</v>
      </c>
      <c r="C50049" s="158" t="s">
        <v>119</v>
      </c>
      <c r="D50049" s="158">
        <v>25.12</v>
      </c>
      <c r="E50049" s="158">
        <v>12540</v>
      </c>
      <c r="F50049" s="151"/>
      <c r="G50049" s="158"/>
    </row>
    <row r="50050" spans="1:7" x14ac:dyDescent="0.3">
      <c r="A50050" s="151">
        <v>42355</v>
      </c>
      <c r="B50050" s="98">
        <v>0.34375</v>
      </c>
      <c r="C50050" s="158" t="s">
        <v>119</v>
      </c>
      <c r="D50050" s="158">
        <v>24.86</v>
      </c>
      <c r="E50050" s="158">
        <v>11573</v>
      </c>
      <c r="F50050" s="151"/>
      <c r="G50050" s="158"/>
    </row>
    <row r="50051" spans="1:7" x14ac:dyDescent="0.3">
      <c r="A50051" s="151">
        <v>42355</v>
      </c>
      <c r="B50051" s="98">
        <v>0.35416666666666669</v>
      </c>
      <c r="C50051" s="158" t="s">
        <v>119</v>
      </c>
      <c r="D50051" s="158">
        <v>24.91</v>
      </c>
      <c r="E50051" s="158">
        <v>10991</v>
      </c>
      <c r="F50051" s="151"/>
      <c r="G50051" s="158"/>
    </row>
    <row r="50052" spans="1:7" x14ac:dyDescent="0.3">
      <c r="A50052" s="151">
        <v>42355</v>
      </c>
      <c r="B50052" s="98">
        <v>0.36458333333333331</v>
      </c>
      <c r="C50052" s="158" t="s">
        <v>119</v>
      </c>
      <c r="D50052" s="158">
        <v>24.99</v>
      </c>
      <c r="E50052" s="158">
        <v>11087</v>
      </c>
      <c r="F50052" s="151"/>
      <c r="G50052" s="158"/>
    </row>
    <row r="50053" spans="1:7" x14ac:dyDescent="0.3">
      <c r="A50053" s="151">
        <v>42355</v>
      </c>
      <c r="B50053" s="98">
        <v>0.375</v>
      </c>
      <c r="C50053" s="158" t="s">
        <v>119</v>
      </c>
      <c r="D50053" s="158">
        <v>25.05</v>
      </c>
      <c r="E50053" s="158">
        <v>11164</v>
      </c>
      <c r="F50053" s="151"/>
      <c r="G50053" s="158"/>
    </row>
    <row r="50054" spans="1:7" x14ac:dyDescent="0.3">
      <c r="A50054" s="151">
        <v>42355</v>
      </c>
      <c r="B50054" s="98">
        <v>0.38541666666666669</v>
      </c>
      <c r="C50054" s="158" t="s">
        <v>119</v>
      </c>
      <c r="D50054" s="158">
        <v>25.11</v>
      </c>
      <c r="E50054" s="158">
        <v>11226</v>
      </c>
      <c r="F50054" s="151"/>
      <c r="G50054" s="158"/>
    </row>
    <row r="50055" spans="1:7" x14ac:dyDescent="0.3">
      <c r="A50055" s="151">
        <v>42355</v>
      </c>
      <c r="B50055" s="98">
        <v>0.39583333333333331</v>
      </c>
      <c r="C50055" s="158" t="s">
        <v>119</v>
      </c>
      <c r="D50055" s="158">
        <v>25.16</v>
      </c>
      <c r="E50055" s="158">
        <v>11330</v>
      </c>
      <c r="F50055" s="151"/>
      <c r="G50055" s="158"/>
    </row>
    <row r="50056" spans="1:7" x14ac:dyDescent="0.3">
      <c r="A50056" s="151">
        <v>42355</v>
      </c>
      <c r="B50056" s="98">
        <v>0.40625</v>
      </c>
      <c r="C50056" s="158" t="s">
        <v>119</v>
      </c>
      <c r="D50056" s="158">
        <v>25.19</v>
      </c>
      <c r="E50056" s="158">
        <v>11299</v>
      </c>
      <c r="F50056" s="151"/>
      <c r="G50056" s="158"/>
    </row>
    <row r="50057" spans="1:7" x14ac:dyDescent="0.3">
      <c r="A50057" s="151">
        <v>42355</v>
      </c>
      <c r="B50057" s="98">
        <v>0.41666666666666669</v>
      </c>
      <c r="C50057" s="158" t="s">
        <v>119</v>
      </c>
      <c r="D50057" s="158">
        <v>25.22</v>
      </c>
      <c r="E50057" s="158">
        <v>11088</v>
      </c>
      <c r="F50057" s="151"/>
      <c r="G50057" s="158"/>
    </row>
    <row r="50058" spans="1:7" x14ac:dyDescent="0.3">
      <c r="A50058" s="151">
        <v>42355</v>
      </c>
      <c r="B50058" s="98">
        <v>0.42708333333333331</v>
      </c>
      <c r="C50058" s="158" t="s">
        <v>119</v>
      </c>
      <c r="D50058" s="158">
        <v>25.25</v>
      </c>
      <c r="E50058" s="158">
        <v>10979</v>
      </c>
      <c r="F50058" s="151"/>
      <c r="G50058" s="158"/>
    </row>
    <row r="50059" spans="1:7" x14ac:dyDescent="0.3">
      <c r="A50059" s="151">
        <v>42355</v>
      </c>
      <c r="B50059" s="98">
        <v>0.4375</v>
      </c>
      <c r="C50059" s="158" t="s">
        <v>119</v>
      </c>
      <c r="D50059" s="158">
        <v>25.28</v>
      </c>
      <c r="E50059" s="158">
        <v>10921</v>
      </c>
      <c r="F50059" s="151"/>
      <c r="G50059" s="158"/>
    </row>
    <row r="50060" spans="1:7" x14ac:dyDescent="0.3">
      <c r="A50060" s="151">
        <v>42355</v>
      </c>
      <c r="B50060" s="98">
        <v>0.44791666666666669</v>
      </c>
      <c r="C50060" s="158" t="s">
        <v>119</v>
      </c>
      <c r="D50060" s="158">
        <v>25.24</v>
      </c>
      <c r="E50060" s="158">
        <v>10583</v>
      </c>
      <c r="F50060" s="151"/>
      <c r="G50060" s="158"/>
    </row>
    <row r="50061" spans="1:7" x14ac:dyDescent="0.3">
      <c r="A50061" s="151">
        <v>42355</v>
      </c>
      <c r="B50061" s="98">
        <v>0.45833333333333331</v>
      </c>
      <c r="C50061" s="158" t="s">
        <v>119</v>
      </c>
      <c r="D50061" s="158">
        <v>25.31</v>
      </c>
      <c r="E50061" s="158">
        <v>10180</v>
      </c>
      <c r="F50061" s="151"/>
      <c r="G50061" s="158"/>
    </row>
    <row r="50062" spans="1:7" x14ac:dyDescent="0.3">
      <c r="A50062" s="151">
        <v>42355</v>
      </c>
      <c r="B50062" s="98">
        <v>0.46875</v>
      </c>
      <c r="C50062" s="158" t="s">
        <v>119</v>
      </c>
      <c r="D50062" s="158">
        <v>25.33</v>
      </c>
      <c r="E50062" s="158">
        <v>10034</v>
      </c>
      <c r="F50062" s="151"/>
      <c r="G50062" s="158"/>
    </row>
    <row r="50063" spans="1:7" x14ac:dyDescent="0.3">
      <c r="A50063" s="151">
        <v>42355</v>
      </c>
      <c r="B50063" s="98">
        <v>0.47916666666666669</v>
      </c>
      <c r="C50063" s="158" t="s">
        <v>119</v>
      </c>
      <c r="D50063" s="158">
        <v>25.35</v>
      </c>
      <c r="E50063" s="158">
        <v>10004</v>
      </c>
      <c r="F50063" s="151"/>
      <c r="G50063" s="158"/>
    </row>
    <row r="50064" spans="1:7" x14ac:dyDescent="0.3">
      <c r="A50064" s="151">
        <v>42355</v>
      </c>
      <c r="B50064" s="98">
        <v>0.48958333333333331</v>
      </c>
      <c r="C50064" s="158" t="s">
        <v>119</v>
      </c>
      <c r="D50064" s="158">
        <v>25.36</v>
      </c>
      <c r="E50064" s="158">
        <v>9939</v>
      </c>
      <c r="F50064" s="151"/>
      <c r="G50064" s="158"/>
    </row>
    <row r="50065" spans="1:7" x14ac:dyDescent="0.3">
      <c r="A50065" s="151">
        <v>42355</v>
      </c>
      <c r="B50065" s="98">
        <v>0.5</v>
      </c>
      <c r="C50065" s="158" t="s">
        <v>120</v>
      </c>
      <c r="D50065" s="158">
        <v>25.36</v>
      </c>
      <c r="E50065" s="158">
        <v>10146</v>
      </c>
      <c r="F50065" s="151"/>
      <c r="G50065" s="158"/>
    </row>
    <row r="50066" spans="1:7" x14ac:dyDescent="0.3">
      <c r="A50066" s="151">
        <v>42355</v>
      </c>
      <c r="B50066" s="98">
        <v>0.51041666666666663</v>
      </c>
      <c r="C50066" s="158" t="s">
        <v>120</v>
      </c>
      <c r="D50066" s="158">
        <v>25.41</v>
      </c>
      <c r="E50066" s="158">
        <v>10205</v>
      </c>
      <c r="F50066" s="151"/>
      <c r="G50066" s="158"/>
    </row>
    <row r="50067" spans="1:7" x14ac:dyDescent="0.3">
      <c r="A50067" s="151">
        <v>42355</v>
      </c>
      <c r="B50067" s="98">
        <v>0.52083333333333337</v>
      </c>
      <c r="C50067" s="158" t="s">
        <v>120</v>
      </c>
      <c r="D50067" s="158">
        <v>25.55</v>
      </c>
      <c r="E50067" s="158">
        <v>10092</v>
      </c>
      <c r="F50067" s="151"/>
      <c r="G50067" s="158"/>
    </row>
    <row r="50068" spans="1:7" x14ac:dyDescent="0.3">
      <c r="A50068" s="151">
        <v>42355</v>
      </c>
      <c r="B50068" s="98">
        <v>0.53125</v>
      </c>
      <c r="C50068" s="158" t="s">
        <v>120</v>
      </c>
      <c r="D50068" s="158">
        <v>25.55</v>
      </c>
      <c r="E50068" s="158">
        <v>10324</v>
      </c>
      <c r="F50068" s="151"/>
      <c r="G50068" s="158"/>
    </row>
    <row r="50069" spans="1:7" x14ac:dyDescent="0.3">
      <c r="A50069" s="151">
        <v>42355</v>
      </c>
      <c r="B50069" s="98">
        <v>4.1666666666666664E-2</v>
      </c>
      <c r="C50069" s="158" t="s">
        <v>120</v>
      </c>
      <c r="D50069" s="158">
        <v>25.73</v>
      </c>
      <c r="E50069" s="158">
        <v>10075</v>
      </c>
      <c r="F50069" s="151"/>
      <c r="G50069" s="158"/>
    </row>
    <row r="50070" spans="1:7" x14ac:dyDescent="0.3">
      <c r="A50070" s="151">
        <v>42355</v>
      </c>
      <c r="B50070" s="98">
        <v>5.2083333333333336E-2</v>
      </c>
      <c r="C50070" s="158" t="s">
        <v>120</v>
      </c>
      <c r="D50070" s="158">
        <v>25.79</v>
      </c>
      <c r="E50070" s="158">
        <v>10103</v>
      </c>
      <c r="F50070" s="151"/>
      <c r="G50070" s="158"/>
    </row>
    <row r="50071" spans="1:7" x14ac:dyDescent="0.3">
      <c r="A50071" s="151">
        <v>42355</v>
      </c>
      <c r="B50071" s="98">
        <v>6.25E-2</v>
      </c>
      <c r="C50071" s="158" t="s">
        <v>120</v>
      </c>
      <c r="D50071" s="158">
        <v>25.87</v>
      </c>
      <c r="E50071" s="158">
        <v>10143</v>
      </c>
      <c r="F50071" s="151"/>
      <c r="G50071" s="158"/>
    </row>
    <row r="50072" spans="1:7" x14ac:dyDescent="0.3">
      <c r="A50072" s="151">
        <v>42355</v>
      </c>
      <c r="B50072" s="98">
        <v>7.2916666666666671E-2</v>
      </c>
      <c r="C50072" s="158" t="s">
        <v>120</v>
      </c>
      <c r="D50072" s="158">
        <v>25.88</v>
      </c>
      <c r="E50072" s="158">
        <v>10334</v>
      </c>
      <c r="F50072" s="151"/>
      <c r="G50072" s="158"/>
    </row>
    <row r="50073" spans="1:7" x14ac:dyDescent="0.3">
      <c r="A50073" s="151">
        <v>42355</v>
      </c>
      <c r="B50073" s="98">
        <v>8.3333333333333329E-2</v>
      </c>
      <c r="C50073" s="158" t="s">
        <v>120</v>
      </c>
      <c r="D50073" s="158">
        <v>26.03</v>
      </c>
      <c r="E50073" s="158">
        <v>10243</v>
      </c>
      <c r="F50073" s="151"/>
      <c r="G50073" s="158"/>
    </row>
    <row r="50074" spans="1:7" x14ac:dyDescent="0.3">
      <c r="A50074" s="151">
        <v>42355</v>
      </c>
      <c r="B50074" s="98">
        <v>9.375E-2</v>
      </c>
      <c r="C50074" s="158" t="s">
        <v>120</v>
      </c>
      <c r="D50074" s="158">
        <v>26.08</v>
      </c>
      <c r="E50074" s="158">
        <v>10258</v>
      </c>
      <c r="F50074" s="151"/>
      <c r="G50074" s="158"/>
    </row>
    <row r="50075" spans="1:7" x14ac:dyDescent="0.3">
      <c r="A50075" s="151">
        <v>42355</v>
      </c>
      <c r="B50075" s="98">
        <v>0.10416666666666667</v>
      </c>
      <c r="C50075" s="158" t="s">
        <v>120</v>
      </c>
      <c r="D50075" s="158">
        <v>26.06</v>
      </c>
      <c r="E50075" s="158">
        <v>10287</v>
      </c>
      <c r="F50075" s="151"/>
      <c r="G50075" s="158"/>
    </row>
    <row r="50076" spans="1:7" x14ac:dyDescent="0.3">
      <c r="A50076" s="151">
        <v>42355</v>
      </c>
      <c r="B50076" s="98">
        <v>0.11458333333333333</v>
      </c>
      <c r="C50076" s="158" t="s">
        <v>120</v>
      </c>
      <c r="D50076" s="158">
        <v>26.01</v>
      </c>
      <c r="E50076" s="158">
        <v>10391</v>
      </c>
      <c r="F50076" s="151"/>
      <c r="G50076" s="158"/>
    </row>
    <row r="50077" spans="1:7" x14ac:dyDescent="0.3">
      <c r="A50077" s="151">
        <v>42355</v>
      </c>
      <c r="B50077" s="98">
        <v>0.125</v>
      </c>
      <c r="C50077" s="158" t="s">
        <v>120</v>
      </c>
      <c r="D50077" s="158">
        <v>25.93</v>
      </c>
      <c r="E50077" s="158">
        <v>10672</v>
      </c>
      <c r="F50077" s="151"/>
      <c r="G50077" s="158"/>
    </row>
    <row r="50078" spans="1:7" x14ac:dyDescent="0.3">
      <c r="A50078" s="151">
        <v>42355</v>
      </c>
      <c r="B50078" s="98">
        <v>0.13541666666666666</v>
      </c>
      <c r="C50078" s="158" t="s">
        <v>120</v>
      </c>
      <c r="D50078" s="158">
        <v>25.94</v>
      </c>
      <c r="E50078" s="158">
        <v>10602</v>
      </c>
      <c r="F50078" s="151"/>
      <c r="G50078" s="158"/>
    </row>
    <row r="50079" spans="1:7" x14ac:dyDescent="0.3">
      <c r="A50079" s="151">
        <v>42355</v>
      </c>
      <c r="B50079" s="98">
        <v>0.14583333333333334</v>
      </c>
      <c r="C50079" s="158" t="s">
        <v>120</v>
      </c>
      <c r="D50079" s="158">
        <v>25.87</v>
      </c>
      <c r="E50079" s="158">
        <v>10418</v>
      </c>
      <c r="F50079" s="151"/>
      <c r="G50079" s="158"/>
    </row>
    <row r="50080" spans="1:7" x14ac:dyDescent="0.3">
      <c r="A50080" s="151">
        <v>42355</v>
      </c>
      <c r="B50080" s="98">
        <v>0.15625</v>
      </c>
      <c r="C50080" s="158" t="s">
        <v>120</v>
      </c>
      <c r="D50080" s="158">
        <v>25.83</v>
      </c>
      <c r="E50080" s="158">
        <v>10241</v>
      </c>
      <c r="F50080" s="151"/>
      <c r="G50080" s="158"/>
    </row>
    <row r="50081" spans="1:7" x14ac:dyDescent="0.3">
      <c r="A50081" s="151">
        <v>42355</v>
      </c>
      <c r="B50081" s="98">
        <v>0.16666666666666666</v>
      </c>
      <c r="C50081" s="158" t="s">
        <v>120</v>
      </c>
      <c r="D50081" s="158">
        <v>25.83</v>
      </c>
      <c r="E50081" s="158">
        <v>10113</v>
      </c>
      <c r="F50081" s="151"/>
      <c r="G50081" s="158"/>
    </row>
    <row r="50082" spans="1:7" x14ac:dyDescent="0.3">
      <c r="A50082" s="151">
        <v>42355</v>
      </c>
      <c r="B50082" s="98">
        <v>0.17708333333333334</v>
      </c>
      <c r="C50082" s="158" t="s">
        <v>120</v>
      </c>
      <c r="D50082" s="158">
        <v>25.76</v>
      </c>
      <c r="E50082" s="158">
        <v>10165</v>
      </c>
      <c r="F50082" s="151"/>
      <c r="G50082" s="158"/>
    </row>
    <row r="50083" spans="1:7" x14ac:dyDescent="0.3">
      <c r="A50083" s="151">
        <v>42355</v>
      </c>
      <c r="B50083" s="98">
        <v>0.1875</v>
      </c>
      <c r="C50083" s="158" t="s">
        <v>120</v>
      </c>
      <c r="D50083" s="158">
        <v>25.76</v>
      </c>
      <c r="E50083" s="158">
        <v>10289</v>
      </c>
      <c r="F50083" s="151"/>
      <c r="G50083" s="158"/>
    </row>
    <row r="50084" spans="1:7" x14ac:dyDescent="0.3">
      <c r="A50084" s="151">
        <v>42355</v>
      </c>
      <c r="B50084" s="98">
        <v>0.19791666666666666</v>
      </c>
      <c r="C50084" s="158" t="s">
        <v>120</v>
      </c>
      <c r="D50084" s="158">
        <v>25.75</v>
      </c>
      <c r="E50084" s="158">
        <v>10433</v>
      </c>
      <c r="F50084" s="151"/>
      <c r="G50084" s="158"/>
    </row>
    <row r="50085" spans="1:7" x14ac:dyDescent="0.3">
      <c r="A50085" s="151">
        <v>42355</v>
      </c>
      <c r="B50085" s="98">
        <v>0.20833333333333334</v>
      </c>
      <c r="C50085" s="158" t="s">
        <v>120</v>
      </c>
      <c r="D50085" s="158">
        <v>25.74</v>
      </c>
      <c r="E50085" s="158">
        <v>10503</v>
      </c>
      <c r="F50085" s="151"/>
      <c r="G50085" s="158"/>
    </row>
    <row r="50086" spans="1:7" x14ac:dyDescent="0.3">
      <c r="A50086" s="151">
        <v>42355</v>
      </c>
      <c r="B50086" s="98">
        <v>0.21875</v>
      </c>
      <c r="C50086" s="158" t="s">
        <v>120</v>
      </c>
      <c r="D50086" s="158">
        <v>25.76</v>
      </c>
      <c r="E50086" s="158">
        <v>10533</v>
      </c>
      <c r="F50086" s="151"/>
      <c r="G50086" s="158"/>
    </row>
    <row r="50087" spans="1:7" x14ac:dyDescent="0.3">
      <c r="A50087" s="151">
        <v>42355</v>
      </c>
      <c r="B50087" s="98">
        <v>0.22916666666666666</v>
      </c>
      <c r="C50087" s="158" t="s">
        <v>120</v>
      </c>
      <c r="D50087" s="158">
        <v>25.75</v>
      </c>
      <c r="E50087" s="158">
        <v>10549</v>
      </c>
      <c r="F50087" s="151"/>
      <c r="G50087" s="158"/>
    </row>
    <row r="50088" spans="1:7" x14ac:dyDescent="0.3">
      <c r="A50088" s="151">
        <v>42355</v>
      </c>
      <c r="B50088" s="98">
        <v>0.23958333333333334</v>
      </c>
      <c r="C50088" s="158" t="s">
        <v>120</v>
      </c>
      <c r="D50088" s="158">
        <v>25.73</v>
      </c>
      <c r="E50088" s="158">
        <v>10589</v>
      </c>
      <c r="F50088" s="151"/>
      <c r="G50088" s="158"/>
    </row>
    <row r="50089" spans="1:7" x14ac:dyDescent="0.3">
      <c r="A50089" s="151">
        <v>42355</v>
      </c>
      <c r="B50089" s="98">
        <v>0.25</v>
      </c>
      <c r="C50089" s="158" t="s">
        <v>120</v>
      </c>
      <c r="D50089" s="158">
        <v>25.72</v>
      </c>
      <c r="E50089" s="158">
        <v>10600</v>
      </c>
      <c r="F50089" s="151"/>
      <c r="G50089" s="158"/>
    </row>
    <row r="50090" spans="1:7" x14ac:dyDescent="0.3">
      <c r="A50090" s="151">
        <v>42355</v>
      </c>
      <c r="B50090" s="98">
        <v>0.26041666666666669</v>
      </c>
      <c r="C50090" s="158" t="s">
        <v>120</v>
      </c>
      <c r="D50090" s="158">
        <v>25.72</v>
      </c>
      <c r="E50090" s="158">
        <v>10593</v>
      </c>
      <c r="F50090" s="151"/>
      <c r="G50090" s="158"/>
    </row>
    <row r="50091" spans="1:7" x14ac:dyDescent="0.3">
      <c r="A50091" s="151">
        <v>42355</v>
      </c>
      <c r="B50091" s="98">
        <v>0.27083333333333331</v>
      </c>
      <c r="C50091" s="158" t="s">
        <v>120</v>
      </c>
      <c r="D50091" s="158">
        <v>25.69</v>
      </c>
      <c r="E50091" s="158">
        <v>10625</v>
      </c>
      <c r="F50091" s="151"/>
      <c r="G50091" s="158"/>
    </row>
    <row r="50092" spans="1:7" x14ac:dyDescent="0.3">
      <c r="A50092" s="151">
        <v>42355</v>
      </c>
      <c r="B50092" s="98">
        <v>0.28125</v>
      </c>
      <c r="C50092" s="158" t="s">
        <v>120</v>
      </c>
      <c r="D50092" s="158">
        <v>25.68</v>
      </c>
      <c r="E50092" s="158">
        <v>10658</v>
      </c>
      <c r="F50092" s="151"/>
      <c r="G50092" s="158"/>
    </row>
    <row r="50093" spans="1:7" x14ac:dyDescent="0.3">
      <c r="A50093" s="151">
        <v>42355</v>
      </c>
      <c r="B50093" s="98">
        <v>0.29166666666666669</v>
      </c>
      <c r="C50093" s="158" t="s">
        <v>120</v>
      </c>
      <c r="D50093" s="158">
        <v>25.68</v>
      </c>
      <c r="E50093" s="158">
        <v>10712</v>
      </c>
      <c r="F50093" s="151"/>
      <c r="G50093" s="158"/>
    </row>
    <row r="50094" spans="1:7" x14ac:dyDescent="0.3">
      <c r="A50094" s="151">
        <v>42355</v>
      </c>
      <c r="B50094" s="98">
        <v>0.30208333333333331</v>
      </c>
      <c r="C50094" s="158" t="s">
        <v>120</v>
      </c>
      <c r="D50094" s="158">
        <v>25.66</v>
      </c>
      <c r="E50094" s="158">
        <v>10745</v>
      </c>
      <c r="F50094" s="151"/>
      <c r="G50094" s="158"/>
    </row>
    <row r="50095" spans="1:7" x14ac:dyDescent="0.3">
      <c r="A50095" s="151">
        <v>42355</v>
      </c>
      <c r="B50095" s="98">
        <v>0.3125</v>
      </c>
      <c r="C50095" s="158" t="s">
        <v>120</v>
      </c>
      <c r="D50095" s="158">
        <v>25.65</v>
      </c>
      <c r="E50095" s="158">
        <v>10738</v>
      </c>
      <c r="F50095" s="151"/>
      <c r="G50095" s="158"/>
    </row>
    <row r="50096" spans="1:7" x14ac:dyDescent="0.3">
      <c r="A50096" s="151">
        <v>42355</v>
      </c>
      <c r="B50096" s="98">
        <v>0.32291666666666669</v>
      </c>
      <c r="C50096" s="158" t="s">
        <v>120</v>
      </c>
      <c r="D50096" s="158">
        <v>25.66</v>
      </c>
      <c r="E50096" s="158">
        <v>10737</v>
      </c>
      <c r="F50096" s="151"/>
      <c r="G50096" s="158"/>
    </row>
    <row r="50097" spans="1:7" x14ac:dyDescent="0.3">
      <c r="A50097" s="151">
        <v>42355</v>
      </c>
      <c r="B50097" s="98">
        <v>0.33333333333333331</v>
      </c>
      <c r="C50097" s="158" t="s">
        <v>120</v>
      </c>
      <c r="D50097" s="158">
        <v>25.66</v>
      </c>
      <c r="E50097" s="158">
        <v>10733</v>
      </c>
      <c r="F50097" s="151"/>
      <c r="G50097" s="158"/>
    </row>
    <row r="50098" spans="1:7" x14ac:dyDescent="0.3">
      <c r="A50098" s="151">
        <v>42355</v>
      </c>
      <c r="B50098" s="98">
        <v>0.34375</v>
      </c>
      <c r="C50098" s="158" t="s">
        <v>120</v>
      </c>
      <c r="D50098" s="158">
        <v>25.63</v>
      </c>
      <c r="E50098" s="158">
        <v>10753</v>
      </c>
      <c r="F50098" s="151"/>
      <c r="G50098" s="158"/>
    </row>
    <row r="50099" spans="1:7" x14ac:dyDescent="0.3">
      <c r="A50099" s="151">
        <v>42355</v>
      </c>
      <c r="B50099" s="98">
        <v>0.35416666666666669</v>
      </c>
      <c r="C50099" s="158" t="s">
        <v>120</v>
      </c>
      <c r="D50099" s="158">
        <v>25.64</v>
      </c>
      <c r="E50099" s="158">
        <v>10765</v>
      </c>
      <c r="F50099" s="151"/>
      <c r="G50099" s="158"/>
    </row>
    <row r="50100" spans="1:7" x14ac:dyDescent="0.3">
      <c r="A50100" s="151">
        <v>42355</v>
      </c>
      <c r="B50100" s="98">
        <v>0.36458333333333331</v>
      </c>
      <c r="C50100" s="158" t="s">
        <v>120</v>
      </c>
      <c r="D50100" s="158">
        <v>25.65</v>
      </c>
      <c r="E50100" s="158">
        <v>10801</v>
      </c>
      <c r="F50100" s="151"/>
      <c r="G50100" s="158"/>
    </row>
    <row r="50101" spans="1:7" x14ac:dyDescent="0.3">
      <c r="A50101" s="151">
        <v>42355</v>
      </c>
      <c r="B50101" s="98">
        <v>0.375</v>
      </c>
      <c r="C50101" s="158" t="s">
        <v>120</v>
      </c>
      <c r="D50101" s="158">
        <v>25.65</v>
      </c>
      <c r="E50101" s="158">
        <v>10851</v>
      </c>
      <c r="F50101" s="151"/>
      <c r="G50101" s="158"/>
    </row>
    <row r="50102" spans="1:7" x14ac:dyDescent="0.3">
      <c r="A50102" s="151">
        <v>42355</v>
      </c>
      <c r="B50102" s="98">
        <v>0.38541666666666669</v>
      </c>
      <c r="C50102" s="158" t="s">
        <v>120</v>
      </c>
      <c r="D50102" s="158">
        <v>25.63</v>
      </c>
      <c r="E50102" s="158">
        <v>11146</v>
      </c>
      <c r="F50102" s="151"/>
      <c r="G50102" s="158"/>
    </row>
    <row r="50103" spans="1:7" x14ac:dyDescent="0.3">
      <c r="A50103" s="151">
        <v>42355</v>
      </c>
      <c r="B50103" s="98">
        <v>0.39583333333333331</v>
      </c>
      <c r="C50103" s="158" t="s">
        <v>120</v>
      </c>
      <c r="D50103" s="158">
        <v>25.61</v>
      </c>
      <c r="E50103" s="158">
        <v>11238</v>
      </c>
      <c r="F50103" s="151"/>
      <c r="G50103" s="158"/>
    </row>
    <row r="50104" spans="1:7" x14ac:dyDescent="0.3">
      <c r="A50104" s="151">
        <v>42355</v>
      </c>
      <c r="B50104" s="98">
        <v>0.40625</v>
      </c>
      <c r="C50104" s="158" t="s">
        <v>120</v>
      </c>
      <c r="D50104" s="158">
        <v>25.59</v>
      </c>
      <c r="E50104" s="158">
        <v>11296</v>
      </c>
      <c r="F50104" s="151"/>
      <c r="G50104" s="158"/>
    </row>
    <row r="50105" spans="1:7" x14ac:dyDescent="0.3">
      <c r="A50105" s="151">
        <v>42355</v>
      </c>
      <c r="B50105" s="98">
        <v>0.41666666666666669</v>
      </c>
      <c r="C50105" s="158" t="s">
        <v>120</v>
      </c>
      <c r="D50105" s="158">
        <v>25.55</v>
      </c>
      <c r="E50105" s="158">
        <v>11182</v>
      </c>
      <c r="F50105" s="151"/>
      <c r="G50105" s="158"/>
    </row>
    <row r="50106" spans="1:7" x14ac:dyDescent="0.3">
      <c r="A50106" s="151">
        <v>42355</v>
      </c>
      <c r="B50106" s="98">
        <v>0.42708333333333331</v>
      </c>
      <c r="C50106" s="158" t="s">
        <v>120</v>
      </c>
      <c r="D50106" s="158">
        <v>25.49</v>
      </c>
      <c r="E50106" s="158">
        <v>11106</v>
      </c>
      <c r="F50106" s="151"/>
      <c r="G50106" s="158"/>
    </row>
    <row r="50107" spans="1:7" x14ac:dyDescent="0.3">
      <c r="A50107" s="151">
        <v>42355</v>
      </c>
      <c r="B50107" s="98">
        <v>0.4375</v>
      </c>
      <c r="C50107" s="158" t="s">
        <v>120</v>
      </c>
      <c r="D50107" s="158">
        <v>25.46</v>
      </c>
      <c r="E50107" s="158">
        <v>11015</v>
      </c>
      <c r="F50107" s="151"/>
      <c r="G50107" s="158"/>
    </row>
    <row r="50108" spans="1:7" x14ac:dyDescent="0.3">
      <c r="A50108" s="151">
        <v>42355</v>
      </c>
      <c r="B50108" s="98">
        <v>0.44791666666666669</v>
      </c>
      <c r="C50108" s="158" t="s">
        <v>120</v>
      </c>
      <c r="D50108" s="158">
        <v>25.57</v>
      </c>
      <c r="E50108" s="158">
        <v>10946</v>
      </c>
      <c r="F50108" s="151"/>
      <c r="G50108" s="158"/>
    </row>
    <row r="50109" spans="1:7" x14ac:dyDescent="0.3">
      <c r="A50109" s="151">
        <v>42355</v>
      </c>
      <c r="B50109" s="98">
        <v>0.45833333333333331</v>
      </c>
      <c r="C50109" s="158" t="s">
        <v>120</v>
      </c>
      <c r="D50109" s="158">
        <v>25.58</v>
      </c>
      <c r="E50109" s="158">
        <v>10884</v>
      </c>
      <c r="F50109" s="151"/>
      <c r="G50109" s="158"/>
    </row>
    <row r="50110" spans="1:7" x14ac:dyDescent="0.3">
      <c r="A50110" s="151">
        <v>42355</v>
      </c>
      <c r="B50110" s="98">
        <v>0.46875</v>
      </c>
      <c r="C50110" s="158" t="s">
        <v>120</v>
      </c>
      <c r="D50110" s="158">
        <v>25.55</v>
      </c>
      <c r="E50110" s="158">
        <v>10829</v>
      </c>
      <c r="F50110" s="151"/>
      <c r="G50110" s="158"/>
    </row>
    <row r="50111" spans="1:7" x14ac:dyDescent="0.3">
      <c r="A50111" s="151">
        <v>42355</v>
      </c>
      <c r="B50111" s="98">
        <v>0.47916666666666669</v>
      </c>
      <c r="C50111" s="158" t="s">
        <v>120</v>
      </c>
      <c r="D50111" s="158">
        <v>25.51</v>
      </c>
      <c r="E50111" s="158">
        <v>10807</v>
      </c>
      <c r="F50111" s="151"/>
      <c r="G50111" s="158"/>
    </row>
    <row r="50112" spans="1:7" x14ac:dyDescent="0.3">
      <c r="A50112" s="151">
        <v>42355</v>
      </c>
      <c r="B50112" s="98">
        <v>0.48958333333333331</v>
      </c>
      <c r="C50112" s="158" t="s">
        <v>120</v>
      </c>
      <c r="D50112" s="158">
        <v>25.46</v>
      </c>
      <c r="E50112" s="158">
        <v>10784</v>
      </c>
      <c r="F50112" s="151"/>
      <c r="G50112" s="158"/>
    </row>
    <row r="50113" spans="1:7" x14ac:dyDescent="0.3">
      <c r="A50113" s="151">
        <v>42356</v>
      </c>
      <c r="B50113" s="98">
        <v>0.5</v>
      </c>
      <c r="C50113" s="158" t="s">
        <v>119</v>
      </c>
      <c r="D50113" s="158">
        <v>25.45</v>
      </c>
      <c r="E50113" s="158">
        <v>10764</v>
      </c>
      <c r="F50113" s="151"/>
      <c r="G50113" s="158"/>
    </row>
    <row r="50114" spans="1:7" x14ac:dyDescent="0.3">
      <c r="A50114" s="151">
        <v>42356</v>
      </c>
      <c r="B50114" s="98">
        <v>0.51041666666666663</v>
      </c>
      <c r="C50114" s="158" t="s">
        <v>119</v>
      </c>
      <c r="D50114" s="158">
        <v>25.41</v>
      </c>
      <c r="E50114" s="158">
        <v>10730</v>
      </c>
      <c r="F50114" s="151"/>
      <c r="G50114" s="158"/>
    </row>
    <row r="50115" spans="1:7" x14ac:dyDescent="0.3">
      <c r="A50115" s="151">
        <v>42356</v>
      </c>
      <c r="B50115" s="98">
        <v>0.52083333333333337</v>
      </c>
      <c r="C50115" s="158" t="s">
        <v>119</v>
      </c>
      <c r="D50115" s="158">
        <v>25.38</v>
      </c>
      <c r="E50115" s="158">
        <v>10692</v>
      </c>
      <c r="F50115" s="151"/>
      <c r="G50115" s="158"/>
    </row>
    <row r="50116" spans="1:7" x14ac:dyDescent="0.3">
      <c r="A50116" s="151">
        <v>42356</v>
      </c>
      <c r="B50116" s="98">
        <v>0.53125</v>
      </c>
      <c r="C50116" s="158" t="s">
        <v>119</v>
      </c>
      <c r="D50116" s="158">
        <v>25.37</v>
      </c>
      <c r="E50116" s="158">
        <v>10623</v>
      </c>
      <c r="F50116" s="151"/>
      <c r="G50116" s="158"/>
    </row>
    <row r="50117" spans="1:7" x14ac:dyDescent="0.3">
      <c r="A50117" s="151">
        <v>42356</v>
      </c>
      <c r="B50117" s="98">
        <v>4.1666666666666664E-2</v>
      </c>
      <c r="C50117" s="158" t="s">
        <v>119</v>
      </c>
      <c r="D50117" s="158">
        <v>25.37</v>
      </c>
      <c r="E50117" s="158">
        <v>10536</v>
      </c>
      <c r="F50117" s="151"/>
      <c r="G50117" s="158"/>
    </row>
    <row r="50118" spans="1:7" x14ac:dyDescent="0.3">
      <c r="A50118" s="151">
        <v>42356</v>
      </c>
      <c r="B50118" s="98">
        <v>5.2083333333333336E-2</v>
      </c>
      <c r="C50118" s="158" t="s">
        <v>119</v>
      </c>
      <c r="D50118" s="158">
        <v>25.37</v>
      </c>
      <c r="E50118" s="158">
        <v>10448</v>
      </c>
      <c r="F50118" s="151"/>
      <c r="G50118" s="158"/>
    </row>
    <row r="50119" spans="1:7" x14ac:dyDescent="0.3">
      <c r="A50119" s="151">
        <v>42356</v>
      </c>
      <c r="B50119" s="98">
        <v>6.25E-2</v>
      </c>
      <c r="C50119" s="158" t="s">
        <v>119</v>
      </c>
      <c r="D50119" s="158">
        <v>25.33</v>
      </c>
      <c r="E50119" s="158">
        <v>10347</v>
      </c>
      <c r="F50119" s="151"/>
      <c r="G50119" s="158"/>
    </row>
    <row r="50120" spans="1:7" x14ac:dyDescent="0.3">
      <c r="A50120" s="151">
        <v>42356</v>
      </c>
      <c r="B50120" s="98">
        <v>7.2916666666666671E-2</v>
      </c>
      <c r="C50120" s="158" t="s">
        <v>119</v>
      </c>
      <c r="D50120" s="158">
        <v>25.28</v>
      </c>
      <c r="E50120" s="158">
        <v>10293</v>
      </c>
      <c r="F50120" s="151"/>
      <c r="G50120" s="158"/>
    </row>
    <row r="50121" spans="1:7" x14ac:dyDescent="0.3">
      <c r="A50121" s="151">
        <v>42356</v>
      </c>
      <c r="B50121" s="98">
        <v>8.3333333333333329E-2</v>
      </c>
      <c r="C50121" s="158" t="s">
        <v>119</v>
      </c>
      <c r="D50121" s="158">
        <v>25.21</v>
      </c>
      <c r="E50121" s="158">
        <v>10217</v>
      </c>
      <c r="F50121" s="151"/>
      <c r="G50121" s="158"/>
    </row>
    <row r="50122" spans="1:7" x14ac:dyDescent="0.3">
      <c r="A50122" s="151">
        <v>42356</v>
      </c>
      <c r="B50122" s="98">
        <v>9.375E-2</v>
      </c>
      <c r="C50122" s="158" t="s">
        <v>119</v>
      </c>
      <c r="D50122" s="158">
        <v>25.15</v>
      </c>
      <c r="E50122" s="158">
        <v>10076</v>
      </c>
      <c r="F50122" s="151"/>
      <c r="G50122" s="158"/>
    </row>
    <row r="50123" spans="1:7" x14ac:dyDescent="0.3">
      <c r="A50123" s="151">
        <v>42356</v>
      </c>
      <c r="B50123" s="98">
        <v>0.10416666666666667</v>
      </c>
      <c r="C50123" s="158" t="s">
        <v>119</v>
      </c>
      <c r="D50123" s="158">
        <v>25.13</v>
      </c>
      <c r="E50123" s="158">
        <v>9912</v>
      </c>
      <c r="F50123" s="151"/>
      <c r="G50123" s="158"/>
    </row>
    <row r="50124" spans="1:7" x14ac:dyDescent="0.3">
      <c r="A50124" s="151">
        <v>42356</v>
      </c>
      <c r="B50124" s="98">
        <v>0.11458333333333333</v>
      </c>
      <c r="C50124" s="158" t="s">
        <v>119</v>
      </c>
      <c r="D50124" s="158">
        <v>25.13</v>
      </c>
      <c r="E50124" s="158">
        <v>9808</v>
      </c>
      <c r="F50124" s="151"/>
      <c r="G50124" s="158"/>
    </row>
    <row r="50125" spans="1:7" x14ac:dyDescent="0.3">
      <c r="A50125" s="151">
        <v>42356</v>
      </c>
      <c r="B50125" s="98">
        <v>0.125</v>
      </c>
      <c r="C50125" s="158" t="s">
        <v>119</v>
      </c>
      <c r="D50125" s="158">
        <v>25.11</v>
      </c>
      <c r="E50125" s="158">
        <v>9747</v>
      </c>
      <c r="F50125" s="151"/>
      <c r="G50125" s="158"/>
    </row>
    <row r="50126" spans="1:7" x14ac:dyDescent="0.3">
      <c r="A50126" s="151">
        <v>42356</v>
      </c>
      <c r="B50126" s="98">
        <v>0.13541666666666666</v>
      </c>
      <c r="C50126" s="158" t="s">
        <v>119</v>
      </c>
      <c r="D50126" s="158">
        <v>25.09</v>
      </c>
      <c r="E50126" s="158">
        <v>9689</v>
      </c>
      <c r="F50126" s="151"/>
      <c r="G50126" s="158"/>
    </row>
    <row r="50127" spans="1:7" x14ac:dyDescent="0.3">
      <c r="A50127" s="151">
        <v>42356</v>
      </c>
      <c r="B50127" s="98">
        <v>0.14583333333333334</v>
      </c>
      <c r="C50127" s="158" t="s">
        <v>119</v>
      </c>
      <c r="D50127" s="158">
        <v>25.1</v>
      </c>
      <c r="E50127" s="158">
        <v>9645</v>
      </c>
      <c r="F50127" s="151"/>
      <c r="G50127" s="158"/>
    </row>
    <row r="50128" spans="1:7" x14ac:dyDescent="0.3">
      <c r="A50128" s="151">
        <v>42356</v>
      </c>
      <c r="B50128" s="98">
        <v>0.15625</v>
      </c>
      <c r="C50128" s="158" t="s">
        <v>119</v>
      </c>
      <c r="D50128" s="158">
        <v>25.13</v>
      </c>
      <c r="E50128" s="158">
        <v>9599</v>
      </c>
      <c r="F50128" s="151"/>
      <c r="G50128" s="158"/>
    </row>
    <row r="50129" spans="1:7" x14ac:dyDescent="0.3">
      <c r="A50129" s="151">
        <v>42356</v>
      </c>
      <c r="B50129" s="98">
        <v>0.16666666666666666</v>
      </c>
      <c r="C50129" s="158" t="s">
        <v>119</v>
      </c>
      <c r="D50129" s="158">
        <v>25.18</v>
      </c>
      <c r="E50129" s="158">
        <v>9558</v>
      </c>
      <c r="F50129" s="151"/>
      <c r="G50129" s="158"/>
    </row>
    <row r="50130" spans="1:7" x14ac:dyDescent="0.3">
      <c r="A50130" s="151">
        <v>42356</v>
      </c>
      <c r="B50130" s="98">
        <v>0.17708333333333334</v>
      </c>
      <c r="C50130" s="158" t="s">
        <v>119</v>
      </c>
      <c r="D50130" s="158">
        <v>25.18</v>
      </c>
      <c r="E50130" s="158">
        <v>9686</v>
      </c>
      <c r="F50130" s="151"/>
      <c r="G50130" s="158"/>
    </row>
    <row r="50131" spans="1:7" x14ac:dyDescent="0.3">
      <c r="A50131" s="151">
        <v>42356</v>
      </c>
      <c r="B50131" s="98">
        <v>0.1875</v>
      </c>
      <c r="C50131" s="158" t="s">
        <v>119</v>
      </c>
      <c r="D50131" s="158">
        <v>25.18</v>
      </c>
      <c r="E50131" s="158">
        <v>9880</v>
      </c>
      <c r="F50131" s="151"/>
      <c r="G50131" s="158"/>
    </row>
    <row r="50132" spans="1:7" x14ac:dyDescent="0.3">
      <c r="A50132" s="151">
        <v>42356</v>
      </c>
      <c r="B50132" s="98">
        <v>0.19791666666666666</v>
      </c>
      <c r="C50132" s="158" t="s">
        <v>119</v>
      </c>
      <c r="D50132" s="158">
        <v>25.15</v>
      </c>
      <c r="E50132" s="158">
        <v>9895</v>
      </c>
      <c r="F50132" s="151"/>
      <c r="G50132" s="158"/>
    </row>
    <row r="50133" spans="1:7" x14ac:dyDescent="0.3">
      <c r="A50133" s="151">
        <v>42356</v>
      </c>
      <c r="B50133" s="98">
        <v>0.20833333333333334</v>
      </c>
      <c r="C50133" s="158" t="s">
        <v>119</v>
      </c>
      <c r="D50133" s="158">
        <v>25.12</v>
      </c>
      <c r="E50133" s="158">
        <v>9885</v>
      </c>
      <c r="F50133" s="151"/>
      <c r="G50133" s="158"/>
    </row>
    <row r="50134" spans="1:7" x14ac:dyDescent="0.3">
      <c r="A50134" s="151">
        <v>42356</v>
      </c>
      <c r="B50134" s="98">
        <v>0.21875</v>
      </c>
      <c r="C50134" s="158" t="s">
        <v>119</v>
      </c>
      <c r="D50134" s="158">
        <v>25.12</v>
      </c>
      <c r="E50134" s="158">
        <v>9872</v>
      </c>
      <c r="F50134" s="151"/>
      <c r="G50134" s="158"/>
    </row>
    <row r="50135" spans="1:7" x14ac:dyDescent="0.3">
      <c r="A50135" s="151">
        <v>42356</v>
      </c>
      <c r="B50135" s="98">
        <v>0.22916666666666666</v>
      </c>
      <c r="C50135" s="158" t="s">
        <v>119</v>
      </c>
      <c r="D50135" s="158">
        <v>25.13</v>
      </c>
      <c r="E50135" s="158">
        <v>9877</v>
      </c>
      <c r="F50135" s="151"/>
      <c r="G50135" s="158"/>
    </row>
    <row r="50136" spans="1:7" x14ac:dyDescent="0.3">
      <c r="A50136" s="151">
        <v>42356</v>
      </c>
      <c r="B50136" s="98">
        <v>0.23958333333333334</v>
      </c>
      <c r="C50136" s="158" t="s">
        <v>119</v>
      </c>
      <c r="D50136" s="158">
        <v>25.13</v>
      </c>
      <c r="E50136" s="158">
        <v>9899</v>
      </c>
      <c r="F50136" s="151"/>
      <c r="G50136" s="158"/>
    </row>
    <row r="50137" spans="1:7" x14ac:dyDescent="0.3">
      <c r="A50137" s="151">
        <v>42356</v>
      </c>
      <c r="B50137" s="98">
        <v>0.25</v>
      </c>
      <c r="C50137" s="158" t="s">
        <v>119</v>
      </c>
      <c r="D50137" s="158">
        <v>25.15</v>
      </c>
      <c r="E50137" s="158">
        <v>10009</v>
      </c>
      <c r="F50137" s="151"/>
      <c r="G50137" s="158"/>
    </row>
    <row r="50138" spans="1:7" x14ac:dyDescent="0.3">
      <c r="A50138" s="151">
        <v>42356</v>
      </c>
      <c r="B50138" s="98">
        <v>0.26041666666666669</v>
      </c>
      <c r="C50138" s="158" t="s">
        <v>119</v>
      </c>
      <c r="D50138" s="158">
        <v>25.16</v>
      </c>
      <c r="E50138" s="158">
        <v>10102</v>
      </c>
      <c r="F50138" s="151"/>
      <c r="G50138" s="158"/>
    </row>
    <row r="50139" spans="1:7" x14ac:dyDescent="0.3">
      <c r="A50139" s="151">
        <v>42356</v>
      </c>
      <c r="B50139" s="98">
        <v>0.27083333333333331</v>
      </c>
      <c r="C50139" s="158" t="s">
        <v>119</v>
      </c>
      <c r="D50139" s="158">
        <v>25.17</v>
      </c>
      <c r="E50139" s="158">
        <v>10186</v>
      </c>
      <c r="F50139" s="151"/>
      <c r="G50139" s="158"/>
    </row>
    <row r="50140" spans="1:7" x14ac:dyDescent="0.3">
      <c r="A50140" s="151">
        <v>42356</v>
      </c>
      <c r="B50140" s="98">
        <v>0.28125</v>
      </c>
      <c r="C50140" s="158" t="s">
        <v>119</v>
      </c>
      <c r="D50140" s="158">
        <v>25.18</v>
      </c>
      <c r="E50140" s="158">
        <v>10260</v>
      </c>
      <c r="F50140" s="151"/>
      <c r="G50140" s="158"/>
    </row>
    <row r="50141" spans="1:7" x14ac:dyDescent="0.3">
      <c r="A50141" s="151">
        <v>42356</v>
      </c>
      <c r="B50141" s="98">
        <v>0.29166666666666669</v>
      </c>
      <c r="C50141" s="158" t="s">
        <v>119</v>
      </c>
      <c r="D50141" s="158">
        <v>25.19</v>
      </c>
      <c r="E50141" s="158">
        <v>10366</v>
      </c>
      <c r="F50141" s="151"/>
      <c r="G50141" s="158"/>
    </row>
    <row r="50142" spans="1:7" x14ac:dyDescent="0.3">
      <c r="A50142" s="151">
        <v>42356</v>
      </c>
      <c r="B50142" s="98">
        <v>0.30208333333333331</v>
      </c>
      <c r="C50142" s="158" t="s">
        <v>119</v>
      </c>
      <c r="D50142" s="158">
        <v>25.2</v>
      </c>
      <c r="E50142" s="158">
        <v>10456</v>
      </c>
      <c r="F50142" s="151"/>
      <c r="G50142" s="158"/>
    </row>
    <row r="50143" spans="1:7" x14ac:dyDescent="0.3">
      <c r="A50143" s="151">
        <v>42356</v>
      </c>
      <c r="B50143" s="98">
        <v>0.3125</v>
      </c>
      <c r="C50143" s="158" t="s">
        <v>119</v>
      </c>
      <c r="D50143" s="158">
        <v>25.18</v>
      </c>
      <c r="E50143" s="158">
        <v>10500</v>
      </c>
      <c r="F50143" s="151"/>
      <c r="G50143" s="158"/>
    </row>
    <row r="50144" spans="1:7" x14ac:dyDescent="0.3">
      <c r="A50144" s="151">
        <v>42356</v>
      </c>
      <c r="B50144" s="98">
        <v>0.32291666666666669</v>
      </c>
      <c r="C50144" s="158" t="s">
        <v>119</v>
      </c>
      <c r="D50144" s="158">
        <v>25.17</v>
      </c>
      <c r="E50144" s="158">
        <v>10561</v>
      </c>
      <c r="F50144" s="151"/>
      <c r="G50144" s="158"/>
    </row>
    <row r="50145" spans="1:7" x14ac:dyDescent="0.3">
      <c r="A50145" s="151">
        <v>42356</v>
      </c>
      <c r="B50145" s="98">
        <v>0.33333333333333331</v>
      </c>
      <c r="C50145" s="158" t="s">
        <v>119</v>
      </c>
      <c r="D50145" s="158">
        <v>25.14</v>
      </c>
      <c r="E50145" s="158">
        <v>10554</v>
      </c>
      <c r="F50145" s="151"/>
      <c r="G50145" s="158"/>
    </row>
    <row r="50146" spans="1:7" x14ac:dyDescent="0.3">
      <c r="A50146" s="151">
        <v>42356</v>
      </c>
      <c r="B50146" s="98">
        <v>0.34375</v>
      </c>
      <c r="C50146" s="158" t="s">
        <v>119</v>
      </c>
      <c r="D50146" s="158">
        <v>25.15</v>
      </c>
      <c r="E50146" s="158">
        <v>10532</v>
      </c>
      <c r="F50146" s="151"/>
      <c r="G50146" s="158"/>
    </row>
    <row r="50147" spans="1:7" x14ac:dyDescent="0.3">
      <c r="A50147" s="151">
        <v>42356</v>
      </c>
      <c r="B50147" s="98">
        <v>0.35416666666666669</v>
      </c>
      <c r="C50147" s="158" t="s">
        <v>119</v>
      </c>
      <c r="D50147" s="158">
        <v>25.17</v>
      </c>
      <c r="E50147" s="158">
        <v>10560</v>
      </c>
      <c r="F50147" s="151"/>
      <c r="G50147" s="158"/>
    </row>
    <row r="50148" spans="1:7" x14ac:dyDescent="0.3">
      <c r="A50148" s="151">
        <v>42356</v>
      </c>
      <c r="B50148" s="98">
        <v>0.36458333333333331</v>
      </c>
      <c r="C50148" s="158" t="s">
        <v>119</v>
      </c>
      <c r="D50148" s="158">
        <v>25.19</v>
      </c>
      <c r="E50148" s="158">
        <v>10567</v>
      </c>
      <c r="F50148" s="151"/>
      <c r="G50148" s="158"/>
    </row>
    <row r="50149" spans="1:7" x14ac:dyDescent="0.3">
      <c r="A50149" s="151">
        <v>42356</v>
      </c>
      <c r="B50149" s="98">
        <v>0.375</v>
      </c>
      <c r="C50149" s="158" t="s">
        <v>119</v>
      </c>
      <c r="D50149" s="158">
        <v>25.2</v>
      </c>
      <c r="E50149" s="158">
        <v>10560</v>
      </c>
      <c r="F50149" s="151"/>
      <c r="G50149" s="158"/>
    </row>
    <row r="50150" spans="1:7" x14ac:dyDescent="0.3">
      <c r="A50150" s="151">
        <v>42356</v>
      </c>
      <c r="B50150" s="98">
        <v>0.38541666666666669</v>
      </c>
      <c r="C50150" s="158" t="s">
        <v>119</v>
      </c>
      <c r="D50150" s="158">
        <v>25.21</v>
      </c>
      <c r="E50150" s="158">
        <v>10580</v>
      </c>
      <c r="F50150" s="151"/>
      <c r="G50150" s="158"/>
    </row>
    <row r="50151" spans="1:7" x14ac:dyDescent="0.3">
      <c r="A50151" s="151">
        <v>42356</v>
      </c>
      <c r="B50151" s="98">
        <v>0.39583333333333331</v>
      </c>
      <c r="C50151" s="158" t="s">
        <v>119</v>
      </c>
      <c r="D50151" s="158">
        <v>25.18</v>
      </c>
      <c r="E50151" s="158">
        <v>10567</v>
      </c>
      <c r="F50151" s="151"/>
      <c r="G50151" s="158"/>
    </row>
    <row r="50152" spans="1:7" x14ac:dyDescent="0.3">
      <c r="A50152" s="151">
        <v>42356</v>
      </c>
      <c r="B50152" s="98">
        <v>0.40625</v>
      </c>
      <c r="C50152" s="158" t="s">
        <v>119</v>
      </c>
      <c r="D50152" s="158">
        <v>25.18</v>
      </c>
      <c r="E50152" s="158">
        <v>10600</v>
      </c>
      <c r="F50152" s="151"/>
      <c r="G50152" s="158"/>
    </row>
    <row r="50153" spans="1:7" x14ac:dyDescent="0.3">
      <c r="A50153" s="151">
        <v>42356</v>
      </c>
      <c r="B50153" s="98">
        <v>0.41666666666666669</v>
      </c>
      <c r="C50153" s="158" t="s">
        <v>119</v>
      </c>
      <c r="D50153" s="158">
        <v>25.12</v>
      </c>
      <c r="E50153" s="158">
        <v>10575</v>
      </c>
      <c r="F50153" s="151"/>
      <c r="G50153" s="158"/>
    </row>
    <row r="50154" spans="1:7" x14ac:dyDescent="0.3">
      <c r="A50154" s="151">
        <v>42356</v>
      </c>
      <c r="B50154" s="98">
        <v>0.42708333333333331</v>
      </c>
      <c r="C50154" s="158" t="s">
        <v>119</v>
      </c>
      <c r="D50154" s="158">
        <v>25.13</v>
      </c>
      <c r="E50154" s="158">
        <v>10534</v>
      </c>
      <c r="F50154" s="151"/>
      <c r="G50154" s="158"/>
    </row>
    <row r="50155" spans="1:7" x14ac:dyDescent="0.3">
      <c r="A50155" s="151">
        <v>42356</v>
      </c>
      <c r="B50155" s="98">
        <v>0.4375</v>
      </c>
      <c r="C50155" s="158" t="s">
        <v>119</v>
      </c>
      <c r="D50155" s="158">
        <v>25.09</v>
      </c>
      <c r="E50155" s="158">
        <v>10397</v>
      </c>
      <c r="F50155" s="151"/>
      <c r="G50155" s="158"/>
    </row>
    <row r="50156" spans="1:7" x14ac:dyDescent="0.3">
      <c r="A50156" s="151">
        <v>42356</v>
      </c>
      <c r="B50156" s="98">
        <v>0.44791666666666669</v>
      </c>
      <c r="C50156" s="158" t="s">
        <v>119</v>
      </c>
      <c r="D50156" s="158">
        <v>25.11</v>
      </c>
      <c r="E50156" s="158">
        <v>10393</v>
      </c>
      <c r="F50156" s="151"/>
      <c r="G50156" s="158"/>
    </row>
    <row r="50157" spans="1:7" x14ac:dyDescent="0.3">
      <c r="A50157" s="151">
        <v>42356</v>
      </c>
      <c r="B50157" s="98">
        <v>0.45833333333333331</v>
      </c>
      <c r="C50157" s="158" t="s">
        <v>119</v>
      </c>
      <c r="D50157" s="158">
        <v>25.1</v>
      </c>
      <c r="E50157" s="158">
        <v>10353</v>
      </c>
      <c r="F50157" s="151"/>
      <c r="G50157" s="158"/>
    </row>
    <row r="50158" spans="1:7" x14ac:dyDescent="0.3">
      <c r="A50158" s="151">
        <v>42356</v>
      </c>
      <c r="B50158" s="98">
        <v>0.46875</v>
      </c>
      <c r="C50158" s="158" t="s">
        <v>119</v>
      </c>
      <c r="D50158" s="158">
        <v>25.13</v>
      </c>
      <c r="E50158" s="158">
        <v>10359</v>
      </c>
      <c r="F50158" s="151"/>
      <c r="G50158" s="158"/>
    </row>
    <row r="50159" spans="1:7" x14ac:dyDescent="0.3">
      <c r="A50159" s="151">
        <v>42356</v>
      </c>
      <c r="B50159" s="98">
        <v>0.47916666666666669</v>
      </c>
      <c r="C50159" s="158" t="s">
        <v>119</v>
      </c>
      <c r="D50159" s="158">
        <v>25.12</v>
      </c>
      <c r="E50159" s="158">
        <v>10344</v>
      </c>
      <c r="F50159" s="151"/>
      <c r="G50159" s="158"/>
    </row>
    <row r="50160" spans="1:7" x14ac:dyDescent="0.3">
      <c r="A50160" s="151">
        <v>42356</v>
      </c>
      <c r="B50160" s="98">
        <v>0.48958333333333331</v>
      </c>
      <c r="C50160" s="158" t="s">
        <v>119</v>
      </c>
      <c r="D50160" s="158">
        <v>25.1</v>
      </c>
      <c r="E50160" s="158">
        <v>10315</v>
      </c>
      <c r="F50160" s="151"/>
      <c r="G50160" s="158"/>
    </row>
    <row r="50161" spans="1:7" x14ac:dyDescent="0.3">
      <c r="A50161" s="151">
        <v>42356</v>
      </c>
      <c r="B50161" s="98">
        <v>0.5</v>
      </c>
      <c r="C50161" s="158" t="s">
        <v>120</v>
      </c>
      <c r="D50161" s="158">
        <v>25.08</v>
      </c>
      <c r="E50161" s="158">
        <v>10245</v>
      </c>
      <c r="F50161" s="151"/>
      <c r="G50161" s="158"/>
    </row>
    <row r="50162" spans="1:7" x14ac:dyDescent="0.3">
      <c r="A50162" s="151">
        <v>42356</v>
      </c>
      <c r="B50162" s="98">
        <v>0.51041666666666663</v>
      </c>
      <c r="C50162" s="158" t="s">
        <v>120</v>
      </c>
      <c r="D50162" s="158">
        <v>25.07</v>
      </c>
      <c r="E50162" s="158">
        <v>10123</v>
      </c>
      <c r="F50162" s="151"/>
      <c r="G50162" s="158"/>
    </row>
    <row r="50163" spans="1:7" x14ac:dyDescent="0.3">
      <c r="A50163" s="151">
        <v>42356</v>
      </c>
      <c r="B50163" s="98">
        <v>0.52083333333333337</v>
      </c>
      <c r="C50163" s="158" t="s">
        <v>120</v>
      </c>
      <c r="D50163" s="158">
        <v>25.06</v>
      </c>
      <c r="E50163" s="158">
        <v>10016</v>
      </c>
      <c r="F50163" s="151"/>
      <c r="G50163" s="158"/>
    </row>
    <row r="50164" spans="1:7" x14ac:dyDescent="0.3">
      <c r="A50164" s="151">
        <v>42356</v>
      </c>
      <c r="B50164" s="98">
        <v>0.53125</v>
      </c>
      <c r="C50164" s="158" t="s">
        <v>120</v>
      </c>
      <c r="D50164" s="158">
        <v>25.1</v>
      </c>
      <c r="E50164" s="158">
        <v>9870</v>
      </c>
      <c r="F50164" s="151"/>
      <c r="G50164" s="158"/>
    </row>
    <row r="50165" spans="1:7" x14ac:dyDescent="0.3">
      <c r="A50165" s="151">
        <v>42356</v>
      </c>
      <c r="B50165" s="98">
        <v>4.1666666666666664E-2</v>
      </c>
      <c r="C50165" s="158" t="s">
        <v>120</v>
      </c>
      <c r="D50165" s="158">
        <v>25.11</v>
      </c>
      <c r="E50165" s="158">
        <v>9074</v>
      </c>
      <c r="F50165" s="151"/>
      <c r="G50165" s="158"/>
    </row>
    <row r="50166" spans="1:7" x14ac:dyDescent="0.3">
      <c r="A50166" s="151">
        <v>42356</v>
      </c>
      <c r="B50166" s="98">
        <v>5.2083333333333336E-2</v>
      </c>
      <c r="C50166" s="158" t="s">
        <v>120</v>
      </c>
      <c r="D50166" s="158">
        <v>25.1</v>
      </c>
      <c r="E50166" s="158">
        <v>8605</v>
      </c>
      <c r="F50166" s="151"/>
      <c r="G50166" s="158"/>
    </row>
    <row r="50167" spans="1:7" x14ac:dyDescent="0.3">
      <c r="A50167" s="151">
        <v>42356</v>
      </c>
      <c r="B50167" s="98">
        <v>6.25E-2</v>
      </c>
      <c r="C50167" s="158" t="s">
        <v>120</v>
      </c>
      <c r="D50167" s="158">
        <v>25.09</v>
      </c>
      <c r="E50167" s="158">
        <v>8275</v>
      </c>
      <c r="F50167" s="151"/>
      <c r="G50167" s="158"/>
    </row>
    <row r="50168" spans="1:7" x14ac:dyDescent="0.3">
      <c r="A50168" s="151">
        <v>42356</v>
      </c>
      <c r="B50168" s="98">
        <v>7.2916666666666671E-2</v>
      </c>
      <c r="C50168" s="158" t="s">
        <v>120</v>
      </c>
      <c r="D50168" s="158">
        <v>25.1</v>
      </c>
      <c r="E50168" s="158">
        <v>8086</v>
      </c>
      <c r="F50168" s="151"/>
      <c r="G50168" s="158"/>
    </row>
    <row r="50169" spans="1:7" x14ac:dyDescent="0.3">
      <c r="A50169" s="151">
        <v>42356</v>
      </c>
      <c r="B50169" s="98">
        <v>8.3333333333333329E-2</v>
      </c>
      <c r="C50169" s="158" t="s">
        <v>120</v>
      </c>
      <c r="D50169" s="158">
        <v>25.11</v>
      </c>
      <c r="E50169" s="158">
        <v>7944</v>
      </c>
      <c r="F50169" s="151"/>
      <c r="G50169" s="158"/>
    </row>
    <row r="50170" spans="1:7" x14ac:dyDescent="0.3">
      <c r="A50170" s="151">
        <v>42356</v>
      </c>
      <c r="B50170" s="98">
        <v>9.375E-2</v>
      </c>
      <c r="C50170" s="158" t="s">
        <v>120</v>
      </c>
      <c r="D50170" s="158">
        <v>25.12</v>
      </c>
      <c r="E50170" s="158">
        <v>7915</v>
      </c>
      <c r="F50170" s="151"/>
      <c r="G50170" s="158"/>
    </row>
    <row r="50171" spans="1:7" x14ac:dyDescent="0.3">
      <c r="A50171" s="151">
        <v>42356</v>
      </c>
      <c r="B50171" s="98">
        <v>0.10416666666666667</v>
      </c>
      <c r="C50171" s="158" t="s">
        <v>120</v>
      </c>
      <c r="D50171" s="158">
        <v>25.1</v>
      </c>
      <c r="E50171" s="158">
        <v>7425</v>
      </c>
      <c r="F50171" s="151"/>
      <c r="G50171" s="158"/>
    </row>
    <row r="50172" spans="1:7" x14ac:dyDescent="0.3">
      <c r="A50172" s="151">
        <v>42356</v>
      </c>
      <c r="B50172" s="98">
        <v>0.11458333333333333</v>
      </c>
      <c r="C50172" s="158" t="s">
        <v>120</v>
      </c>
      <c r="D50172" s="158">
        <v>25.08</v>
      </c>
      <c r="E50172" s="158">
        <v>7529</v>
      </c>
      <c r="F50172" s="151"/>
      <c r="G50172" s="158"/>
    </row>
    <row r="50173" spans="1:7" x14ac:dyDescent="0.3">
      <c r="A50173" s="151">
        <v>42356</v>
      </c>
      <c r="B50173" s="98">
        <v>0.125</v>
      </c>
      <c r="C50173" s="158" t="s">
        <v>120</v>
      </c>
      <c r="D50173" s="158">
        <v>25.06</v>
      </c>
      <c r="E50173" s="158">
        <v>7524</v>
      </c>
      <c r="F50173" s="151"/>
      <c r="G50173" s="158"/>
    </row>
    <row r="50174" spans="1:7" x14ac:dyDescent="0.3">
      <c r="A50174" s="151">
        <v>42356</v>
      </c>
      <c r="B50174" s="98">
        <v>0.13541666666666666</v>
      </c>
      <c r="C50174" s="158" t="s">
        <v>120</v>
      </c>
      <c r="D50174" s="158">
        <v>25.04</v>
      </c>
      <c r="E50174" s="158">
        <v>7693</v>
      </c>
      <c r="F50174" s="151"/>
      <c r="G50174" s="158"/>
    </row>
    <row r="50175" spans="1:7" x14ac:dyDescent="0.3">
      <c r="A50175" s="151">
        <v>42356</v>
      </c>
      <c r="B50175" s="98">
        <v>0.14583333333333334</v>
      </c>
      <c r="C50175" s="158" t="s">
        <v>120</v>
      </c>
      <c r="D50175" s="158">
        <v>25.02</v>
      </c>
      <c r="E50175" s="158">
        <v>7827</v>
      </c>
      <c r="F50175" s="151"/>
      <c r="G50175" s="158"/>
    </row>
    <row r="50176" spans="1:7" x14ac:dyDescent="0.3">
      <c r="A50176" s="151">
        <v>42356</v>
      </c>
      <c r="B50176" s="98">
        <v>0.15625</v>
      </c>
      <c r="C50176" s="158" t="s">
        <v>120</v>
      </c>
      <c r="D50176" s="158">
        <v>25</v>
      </c>
      <c r="E50176" s="158">
        <v>7808</v>
      </c>
      <c r="F50176" s="151"/>
      <c r="G50176" s="158"/>
    </row>
    <row r="50177" spans="1:7" x14ac:dyDescent="0.3">
      <c r="A50177" s="151">
        <v>42356</v>
      </c>
      <c r="B50177" s="98">
        <v>0.16666666666666666</v>
      </c>
      <c r="C50177" s="158" t="s">
        <v>120</v>
      </c>
      <c r="D50177" s="158">
        <v>25</v>
      </c>
      <c r="E50177" s="158">
        <v>7808</v>
      </c>
      <c r="F50177" s="151"/>
      <c r="G50177" s="158"/>
    </row>
    <row r="50178" spans="1:7" x14ac:dyDescent="0.3">
      <c r="A50178" s="151">
        <v>42356</v>
      </c>
      <c r="B50178" s="98">
        <v>0.17708333333333334</v>
      </c>
      <c r="C50178" s="158" t="s">
        <v>120</v>
      </c>
      <c r="D50178" s="158">
        <v>24.99</v>
      </c>
      <c r="E50178" s="158">
        <v>7773</v>
      </c>
      <c r="F50178" s="151"/>
      <c r="G50178" s="158"/>
    </row>
    <row r="50179" spans="1:7" x14ac:dyDescent="0.3">
      <c r="A50179" s="151">
        <v>42356</v>
      </c>
      <c r="B50179" s="98">
        <v>0.1875</v>
      </c>
      <c r="C50179" s="158" t="s">
        <v>120</v>
      </c>
      <c r="D50179" s="158">
        <v>24.97</v>
      </c>
      <c r="E50179" s="158">
        <v>7568</v>
      </c>
      <c r="F50179" s="151"/>
      <c r="G50179" s="158"/>
    </row>
    <row r="50180" spans="1:7" x14ac:dyDescent="0.3">
      <c r="A50180" s="151">
        <v>42356</v>
      </c>
      <c r="B50180" s="98">
        <v>0.19791666666666666</v>
      </c>
      <c r="C50180" s="158" t="s">
        <v>120</v>
      </c>
      <c r="D50180" s="158">
        <v>24.96</v>
      </c>
      <c r="E50180" s="158">
        <v>7359</v>
      </c>
      <c r="F50180" s="151"/>
      <c r="G50180" s="158"/>
    </row>
    <row r="50181" spans="1:7" x14ac:dyDescent="0.3">
      <c r="A50181" s="151">
        <v>42356</v>
      </c>
      <c r="B50181" s="98">
        <v>0.20833333333333334</v>
      </c>
      <c r="C50181" s="158" t="s">
        <v>120</v>
      </c>
      <c r="D50181" s="158">
        <v>24.93</v>
      </c>
      <c r="E50181" s="158">
        <v>7287</v>
      </c>
      <c r="F50181" s="151"/>
      <c r="G50181" s="158"/>
    </row>
    <row r="50182" spans="1:7" x14ac:dyDescent="0.3">
      <c r="A50182" s="151">
        <v>42356</v>
      </c>
      <c r="B50182" s="98">
        <v>0.21875</v>
      </c>
      <c r="C50182" s="158" t="s">
        <v>120</v>
      </c>
      <c r="D50182" s="158">
        <v>24.92</v>
      </c>
      <c r="E50182" s="158">
        <v>7230</v>
      </c>
      <c r="F50182" s="151"/>
      <c r="G50182" s="158"/>
    </row>
    <row r="50183" spans="1:7" x14ac:dyDescent="0.3">
      <c r="A50183" s="151">
        <v>42356</v>
      </c>
      <c r="B50183" s="98">
        <v>0.22916666666666666</v>
      </c>
      <c r="C50183" s="158" t="s">
        <v>120</v>
      </c>
      <c r="D50183" s="158">
        <v>24.91</v>
      </c>
      <c r="E50183" s="158">
        <v>7185</v>
      </c>
      <c r="F50183" s="151"/>
      <c r="G50183" s="158"/>
    </row>
    <row r="50184" spans="1:7" x14ac:dyDescent="0.3">
      <c r="A50184" s="151">
        <v>42356</v>
      </c>
      <c r="B50184" s="98">
        <v>0.23958333333333334</v>
      </c>
      <c r="C50184" s="158" t="s">
        <v>120</v>
      </c>
      <c r="D50184" s="158">
        <v>24.9</v>
      </c>
      <c r="E50184" s="158">
        <v>7152</v>
      </c>
      <c r="F50184" s="151"/>
      <c r="G50184" s="158"/>
    </row>
    <row r="50185" spans="1:7" x14ac:dyDescent="0.3">
      <c r="A50185" s="151">
        <v>42356</v>
      </c>
      <c r="B50185" s="98">
        <v>0.25</v>
      </c>
      <c r="C50185" s="158" t="s">
        <v>120</v>
      </c>
      <c r="D50185" s="158">
        <v>24.87</v>
      </c>
      <c r="E50185" s="158">
        <v>7121</v>
      </c>
      <c r="F50185" s="151"/>
      <c r="G50185" s="158"/>
    </row>
    <row r="50186" spans="1:7" x14ac:dyDescent="0.3">
      <c r="A50186" s="151">
        <v>42356</v>
      </c>
      <c r="B50186" s="98">
        <v>0.26041666666666669</v>
      </c>
      <c r="C50186" s="158" t="s">
        <v>120</v>
      </c>
      <c r="D50186" s="158">
        <v>24.84</v>
      </c>
      <c r="E50186" s="158">
        <v>7101</v>
      </c>
      <c r="F50186" s="151"/>
      <c r="G50186" s="158"/>
    </row>
    <row r="50187" spans="1:7" x14ac:dyDescent="0.3">
      <c r="A50187" s="151">
        <v>42356</v>
      </c>
      <c r="B50187" s="98">
        <v>0.27083333333333331</v>
      </c>
      <c r="C50187" s="158" t="s">
        <v>120</v>
      </c>
      <c r="D50187" s="158">
        <v>24.79</v>
      </c>
      <c r="E50187" s="158">
        <v>7052</v>
      </c>
      <c r="F50187" s="151"/>
      <c r="G50187" s="158"/>
    </row>
    <row r="50188" spans="1:7" x14ac:dyDescent="0.3">
      <c r="A50188" s="151">
        <v>42356</v>
      </c>
      <c r="B50188" s="98">
        <v>0.28125</v>
      </c>
      <c r="C50188" s="158" t="s">
        <v>120</v>
      </c>
      <c r="D50188" s="158">
        <v>24.74</v>
      </c>
      <c r="E50188" s="158">
        <v>7099</v>
      </c>
      <c r="F50188" s="151"/>
      <c r="G50188" s="158"/>
    </row>
    <row r="50189" spans="1:7" x14ac:dyDescent="0.3">
      <c r="A50189" s="151">
        <v>42356</v>
      </c>
      <c r="B50189" s="98">
        <v>0.29166666666666669</v>
      </c>
      <c r="C50189" s="158" t="s">
        <v>120</v>
      </c>
      <c r="D50189" s="158">
        <v>24.74</v>
      </c>
      <c r="E50189" s="158">
        <v>7156</v>
      </c>
      <c r="F50189" s="151"/>
      <c r="G50189" s="158"/>
    </row>
    <row r="50190" spans="1:7" x14ac:dyDescent="0.3">
      <c r="A50190" s="151">
        <v>42356</v>
      </c>
      <c r="B50190" s="98">
        <v>0.30208333333333331</v>
      </c>
      <c r="C50190" s="158" t="s">
        <v>120</v>
      </c>
      <c r="D50190" s="158">
        <v>24.7</v>
      </c>
      <c r="E50190" s="158">
        <v>7179</v>
      </c>
      <c r="F50190" s="151"/>
      <c r="G50190" s="158"/>
    </row>
    <row r="50191" spans="1:7" x14ac:dyDescent="0.3">
      <c r="A50191" s="151">
        <v>42356</v>
      </c>
      <c r="B50191" s="98">
        <v>0.3125</v>
      </c>
      <c r="C50191" s="158" t="s">
        <v>120</v>
      </c>
      <c r="D50191" s="158">
        <v>24.65</v>
      </c>
      <c r="E50191" s="158">
        <v>7185</v>
      </c>
      <c r="F50191" s="151"/>
      <c r="G50191" s="158"/>
    </row>
    <row r="50192" spans="1:7" x14ac:dyDescent="0.3">
      <c r="A50192" s="151">
        <v>42356</v>
      </c>
      <c r="B50192" s="98">
        <v>0.32291666666666669</v>
      </c>
      <c r="C50192" s="158" t="s">
        <v>120</v>
      </c>
      <c r="D50192" s="158">
        <v>24.62</v>
      </c>
      <c r="E50192" s="158">
        <v>7111</v>
      </c>
      <c r="F50192" s="151"/>
      <c r="G50192" s="158"/>
    </row>
    <row r="50193" spans="1:7" x14ac:dyDescent="0.3">
      <c r="A50193" s="151">
        <v>42356</v>
      </c>
      <c r="B50193" s="98">
        <v>0.33333333333333331</v>
      </c>
      <c r="C50193" s="158" t="s">
        <v>120</v>
      </c>
      <c r="D50193" s="158">
        <v>24.56</v>
      </c>
      <c r="E50193" s="158">
        <v>7098</v>
      </c>
      <c r="F50193" s="151"/>
      <c r="G50193" s="158"/>
    </row>
    <row r="50194" spans="1:7" x14ac:dyDescent="0.3">
      <c r="A50194" s="151">
        <v>42356</v>
      </c>
      <c r="B50194" s="98">
        <v>0.34375</v>
      </c>
      <c r="C50194" s="158" t="s">
        <v>120</v>
      </c>
      <c r="D50194" s="158">
        <v>24.53</v>
      </c>
      <c r="E50194" s="158">
        <v>7125</v>
      </c>
      <c r="F50194" s="151"/>
      <c r="G50194" s="158"/>
    </row>
    <row r="50195" spans="1:7" x14ac:dyDescent="0.3">
      <c r="A50195" s="151">
        <v>42356</v>
      </c>
      <c r="B50195" s="98">
        <v>0.35416666666666669</v>
      </c>
      <c r="C50195" s="158" t="s">
        <v>120</v>
      </c>
      <c r="D50195" s="158">
        <v>24.49</v>
      </c>
      <c r="E50195" s="158">
        <v>7139</v>
      </c>
      <c r="F50195" s="151"/>
      <c r="G50195" s="158"/>
    </row>
    <row r="50196" spans="1:7" x14ac:dyDescent="0.3">
      <c r="A50196" s="151">
        <v>42356</v>
      </c>
      <c r="B50196" s="98">
        <v>0.36458333333333331</v>
      </c>
      <c r="C50196" s="158" t="s">
        <v>120</v>
      </c>
      <c r="D50196" s="158">
        <v>24.47</v>
      </c>
      <c r="E50196" s="158">
        <v>7187</v>
      </c>
      <c r="F50196" s="151"/>
      <c r="G50196" s="158"/>
    </row>
    <row r="50197" spans="1:7" x14ac:dyDescent="0.3">
      <c r="A50197" s="151">
        <v>42356</v>
      </c>
      <c r="B50197" s="98">
        <v>0.375</v>
      </c>
      <c r="C50197" s="158" t="s">
        <v>120</v>
      </c>
      <c r="D50197" s="158">
        <v>24.4</v>
      </c>
      <c r="E50197" s="158">
        <v>7143</v>
      </c>
      <c r="F50197" s="151"/>
      <c r="G50197" s="158"/>
    </row>
    <row r="50198" spans="1:7" x14ac:dyDescent="0.3">
      <c r="A50198" s="151">
        <v>42356</v>
      </c>
      <c r="B50198" s="98">
        <v>0.38541666666666669</v>
      </c>
      <c r="C50198" s="158" t="s">
        <v>120</v>
      </c>
      <c r="D50198" s="158">
        <v>24.36</v>
      </c>
      <c r="E50198" s="158">
        <v>7137</v>
      </c>
      <c r="F50198" s="151"/>
      <c r="G50198" s="158"/>
    </row>
    <row r="50199" spans="1:7" x14ac:dyDescent="0.3">
      <c r="A50199" s="151">
        <v>42356</v>
      </c>
      <c r="B50199" s="98">
        <v>0.39583333333333331</v>
      </c>
      <c r="C50199" s="158" t="s">
        <v>120</v>
      </c>
      <c r="D50199" s="158">
        <v>24.25</v>
      </c>
      <c r="E50199" s="158">
        <v>7149</v>
      </c>
      <c r="F50199" s="151"/>
      <c r="G50199" s="158"/>
    </row>
    <row r="50200" spans="1:7" x14ac:dyDescent="0.3">
      <c r="A50200" s="151">
        <v>42356</v>
      </c>
      <c r="B50200" s="98">
        <v>0.40625</v>
      </c>
      <c r="C50200" s="158" t="s">
        <v>120</v>
      </c>
      <c r="D50200" s="158">
        <v>24.19</v>
      </c>
      <c r="E50200" s="158">
        <v>7187</v>
      </c>
      <c r="F50200" s="151"/>
      <c r="G50200" s="158"/>
    </row>
    <row r="50201" spans="1:7" x14ac:dyDescent="0.3">
      <c r="A50201" s="151">
        <v>42356</v>
      </c>
      <c r="B50201" s="98">
        <v>0.41666666666666669</v>
      </c>
      <c r="C50201" s="158" t="s">
        <v>120</v>
      </c>
      <c r="D50201" s="158">
        <v>24.15</v>
      </c>
      <c r="E50201" s="158">
        <v>7094</v>
      </c>
      <c r="F50201" s="151"/>
      <c r="G50201" s="158"/>
    </row>
    <row r="50202" spans="1:7" x14ac:dyDescent="0.3">
      <c r="A50202" s="151">
        <v>42356</v>
      </c>
      <c r="B50202" s="98">
        <v>0.42708333333333331</v>
      </c>
      <c r="C50202" s="158" t="s">
        <v>120</v>
      </c>
      <c r="D50202" s="158">
        <v>24.17</v>
      </c>
      <c r="E50202" s="158">
        <v>6973</v>
      </c>
      <c r="F50202" s="151"/>
      <c r="G50202" s="158"/>
    </row>
    <row r="50203" spans="1:7" x14ac:dyDescent="0.3">
      <c r="A50203" s="151">
        <v>42356</v>
      </c>
      <c r="B50203" s="98">
        <v>0.4375</v>
      </c>
      <c r="C50203" s="158" t="s">
        <v>120</v>
      </c>
      <c r="D50203" s="158">
        <v>24.16</v>
      </c>
      <c r="E50203" s="158">
        <v>7022</v>
      </c>
      <c r="F50203" s="151"/>
      <c r="G50203" s="158"/>
    </row>
    <row r="50204" spans="1:7" x14ac:dyDescent="0.3">
      <c r="A50204" s="151">
        <v>42356</v>
      </c>
      <c r="B50204" s="98">
        <v>0.44791666666666669</v>
      </c>
      <c r="C50204" s="158" t="s">
        <v>120</v>
      </c>
      <c r="D50204" s="158">
        <v>23.97</v>
      </c>
      <c r="E50204" s="158">
        <v>6655</v>
      </c>
      <c r="F50204" s="151"/>
      <c r="G50204" s="158"/>
    </row>
    <row r="50205" spans="1:7" x14ac:dyDescent="0.3">
      <c r="A50205" s="151">
        <v>42356</v>
      </c>
      <c r="B50205" s="98">
        <v>0.45833333333333331</v>
      </c>
      <c r="C50205" s="158" t="s">
        <v>120</v>
      </c>
      <c r="D50205" s="158">
        <v>23.98</v>
      </c>
      <c r="E50205" s="158">
        <v>6528</v>
      </c>
      <c r="F50205" s="151"/>
      <c r="G50205" s="158"/>
    </row>
    <row r="50206" spans="1:7" x14ac:dyDescent="0.3">
      <c r="A50206" s="151">
        <v>42356</v>
      </c>
      <c r="B50206" s="98">
        <v>0.46875</v>
      </c>
      <c r="C50206" s="158" t="s">
        <v>120</v>
      </c>
      <c r="D50206" s="158">
        <v>24.01</v>
      </c>
      <c r="E50206" s="158">
        <v>6421</v>
      </c>
      <c r="F50206" s="151"/>
      <c r="G50206" s="158"/>
    </row>
    <row r="50207" spans="1:7" x14ac:dyDescent="0.3">
      <c r="A50207" s="151">
        <v>42356</v>
      </c>
      <c r="B50207" s="98">
        <v>0.47916666666666669</v>
      </c>
      <c r="C50207" s="158" t="s">
        <v>120</v>
      </c>
      <c r="D50207" s="158">
        <v>23.87</v>
      </c>
      <c r="E50207" s="158">
        <v>6476</v>
      </c>
      <c r="F50207" s="151"/>
      <c r="G50207" s="158"/>
    </row>
    <row r="50208" spans="1:7" x14ac:dyDescent="0.3">
      <c r="A50208" s="151">
        <v>42356</v>
      </c>
      <c r="B50208" s="98">
        <v>0.48958333333333331</v>
      </c>
      <c r="C50208" s="158" t="s">
        <v>120</v>
      </c>
      <c r="D50208" s="158">
        <v>23.79</v>
      </c>
      <c r="E50208" s="158">
        <v>6530</v>
      </c>
      <c r="F50208" s="151"/>
      <c r="G50208" s="158"/>
    </row>
    <row r="50209" spans="1:7" x14ac:dyDescent="0.3">
      <c r="A50209" s="151">
        <v>42357</v>
      </c>
      <c r="B50209" s="98">
        <v>0.5</v>
      </c>
      <c r="C50209" s="158" t="s">
        <v>119</v>
      </c>
      <c r="D50209" s="158">
        <v>23.59</v>
      </c>
      <c r="E50209" s="158">
        <v>6672</v>
      </c>
      <c r="F50209" s="151"/>
      <c r="G50209" s="158"/>
    </row>
    <row r="50210" spans="1:7" x14ac:dyDescent="0.3">
      <c r="A50210" s="151">
        <v>42357</v>
      </c>
      <c r="B50210" s="98">
        <v>0.51041666666666663</v>
      </c>
      <c r="C50210" s="158" t="s">
        <v>119</v>
      </c>
      <c r="D50210" s="158">
        <v>23.5</v>
      </c>
      <c r="E50210" s="158">
        <v>6518</v>
      </c>
      <c r="F50210" s="151"/>
      <c r="G50210" s="158"/>
    </row>
    <row r="50211" spans="1:7" x14ac:dyDescent="0.3">
      <c r="A50211" s="151">
        <v>42357</v>
      </c>
      <c r="B50211" s="98">
        <v>0.52083333333333337</v>
      </c>
      <c r="C50211" s="158" t="s">
        <v>119</v>
      </c>
      <c r="D50211" s="158">
        <v>23.43</v>
      </c>
      <c r="E50211" s="158">
        <v>6424</v>
      </c>
      <c r="F50211" s="151"/>
      <c r="G50211" s="158"/>
    </row>
    <row r="50212" spans="1:7" x14ac:dyDescent="0.3">
      <c r="A50212" s="151">
        <v>42357</v>
      </c>
      <c r="B50212" s="98">
        <v>0.53125</v>
      </c>
      <c r="C50212" s="158" t="s">
        <v>119</v>
      </c>
      <c r="D50212" s="158">
        <v>23.41</v>
      </c>
      <c r="E50212" s="158">
        <v>6398</v>
      </c>
      <c r="F50212" s="151"/>
      <c r="G50212" s="158"/>
    </row>
    <row r="50213" spans="1:7" x14ac:dyDescent="0.3">
      <c r="A50213" s="151">
        <v>42357</v>
      </c>
      <c r="B50213" s="98">
        <v>4.1666666666666664E-2</v>
      </c>
      <c r="C50213" s="158" t="s">
        <v>119</v>
      </c>
      <c r="D50213" s="158">
        <v>23.41</v>
      </c>
      <c r="E50213" s="158">
        <v>6234</v>
      </c>
      <c r="F50213" s="151"/>
      <c r="G50213" s="158"/>
    </row>
    <row r="50214" spans="1:7" x14ac:dyDescent="0.3">
      <c r="A50214" s="151">
        <v>42357</v>
      </c>
      <c r="B50214" s="98">
        <v>5.2083333333333336E-2</v>
      </c>
      <c r="C50214" s="158" t="s">
        <v>119</v>
      </c>
      <c r="D50214" s="158">
        <v>23.37</v>
      </c>
      <c r="E50214" s="158">
        <v>6063</v>
      </c>
      <c r="F50214" s="151"/>
      <c r="G50214" s="158"/>
    </row>
    <row r="50215" spans="1:7" x14ac:dyDescent="0.3">
      <c r="A50215" s="151">
        <v>42357</v>
      </c>
      <c r="B50215" s="98">
        <v>6.25E-2</v>
      </c>
      <c r="C50215" s="158" t="s">
        <v>119</v>
      </c>
      <c r="D50215" s="158">
        <v>23.38</v>
      </c>
      <c r="E50215" s="158">
        <v>5832</v>
      </c>
      <c r="F50215" s="151"/>
      <c r="G50215" s="158"/>
    </row>
    <row r="50216" spans="1:7" x14ac:dyDescent="0.3">
      <c r="A50216" s="151">
        <v>42357</v>
      </c>
      <c r="B50216" s="98">
        <v>7.2916666666666671E-2</v>
      </c>
      <c r="C50216" s="158" t="s">
        <v>119</v>
      </c>
      <c r="D50216" s="158">
        <v>23.28</v>
      </c>
      <c r="E50216" s="158">
        <v>5792</v>
      </c>
      <c r="F50216" s="151"/>
      <c r="G50216" s="158"/>
    </row>
    <row r="50217" spans="1:7" x14ac:dyDescent="0.3">
      <c r="A50217" s="151">
        <v>42357</v>
      </c>
      <c r="B50217" s="98">
        <v>8.3333333333333329E-2</v>
      </c>
      <c r="C50217" s="158" t="s">
        <v>119</v>
      </c>
      <c r="D50217" s="158">
        <v>23.22</v>
      </c>
      <c r="E50217" s="158">
        <v>5710</v>
      </c>
      <c r="F50217" s="151"/>
      <c r="G50217" s="158"/>
    </row>
    <row r="50218" spans="1:7" x14ac:dyDescent="0.3">
      <c r="A50218" s="151">
        <v>42357</v>
      </c>
      <c r="B50218" s="98">
        <v>9.375E-2</v>
      </c>
      <c r="C50218" s="158" t="s">
        <v>119</v>
      </c>
      <c r="D50218" s="158">
        <v>23.11</v>
      </c>
      <c r="E50218" s="158">
        <v>5631</v>
      </c>
      <c r="F50218" s="151"/>
      <c r="G50218" s="158"/>
    </row>
    <row r="50219" spans="1:7" x14ac:dyDescent="0.3">
      <c r="A50219" s="151">
        <v>42357</v>
      </c>
      <c r="B50219" s="98">
        <v>0.10416666666666667</v>
      </c>
      <c r="C50219" s="158" t="s">
        <v>119</v>
      </c>
      <c r="D50219" s="158">
        <v>23.02</v>
      </c>
      <c r="E50219" s="158">
        <v>5547</v>
      </c>
      <c r="F50219" s="151"/>
      <c r="G50219" s="158"/>
    </row>
    <row r="50220" spans="1:7" x14ac:dyDescent="0.3">
      <c r="A50220" s="151">
        <v>42357</v>
      </c>
      <c r="B50220" s="98">
        <v>0.11458333333333333</v>
      </c>
      <c r="C50220" s="158" t="s">
        <v>119</v>
      </c>
      <c r="D50220" s="158">
        <v>22.92</v>
      </c>
      <c r="E50220" s="158">
        <v>5475</v>
      </c>
      <c r="F50220" s="151"/>
      <c r="G50220" s="158"/>
    </row>
    <row r="50221" spans="1:7" x14ac:dyDescent="0.3">
      <c r="A50221" s="151">
        <v>42357</v>
      </c>
      <c r="B50221" s="98">
        <v>0.125</v>
      </c>
      <c r="C50221" s="158" t="s">
        <v>119</v>
      </c>
      <c r="D50221" s="158">
        <v>22.78</v>
      </c>
      <c r="E50221" s="158">
        <v>5502</v>
      </c>
      <c r="F50221" s="151"/>
      <c r="G50221" s="158"/>
    </row>
    <row r="50222" spans="1:7" x14ac:dyDescent="0.3">
      <c r="A50222" s="151">
        <v>42357</v>
      </c>
      <c r="B50222" s="98">
        <v>0.13541666666666666</v>
      </c>
      <c r="C50222" s="158" t="s">
        <v>119</v>
      </c>
      <c r="D50222" s="158">
        <v>22.58</v>
      </c>
      <c r="E50222" s="158">
        <v>5566</v>
      </c>
      <c r="F50222" s="151"/>
      <c r="G50222" s="158"/>
    </row>
    <row r="50223" spans="1:7" x14ac:dyDescent="0.3">
      <c r="A50223" s="151">
        <v>42357</v>
      </c>
      <c r="B50223" s="98">
        <v>0.14583333333333334</v>
      </c>
      <c r="C50223" s="158" t="s">
        <v>119</v>
      </c>
      <c r="D50223" s="158">
        <v>22.42</v>
      </c>
      <c r="E50223" s="158">
        <v>5648</v>
      </c>
      <c r="F50223" s="151"/>
      <c r="G50223" s="158"/>
    </row>
    <row r="50224" spans="1:7" x14ac:dyDescent="0.3">
      <c r="A50224" s="151">
        <v>42357</v>
      </c>
      <c r="B50224" s="98">
        <v>0.15625</v>
      </c>
      <c r="C50224" s="158" t="s">
        <v>119</v>
      </c>
      <c r="D50224" s="158">
        <v>22.24</v>
      </c>
      <c r="E50224" s="158">
        <v>5543</v>
      </c>
      <c r="F50224" s="151"/>
      <c r="G50224" s="158"/>
    </row>
    <row r="50225" spans="1:7" x14ac:dyDescent="0.3">
      <c r="A50225" s="151">
        <v>42357</v>
      </c>
      <c r="B50225" s="98">
        <v>0.16666666666666666</v>
      </c>
      <c r="C50225" s="158" t="s">
        <v>119</v>
      </c>
      <c r="D50225" s="158">
        <v>22.07</v>
      </c>
      <c r="E50225" s="158">
        <v>5388</v>
      </c>
      <c r="F50225" s="151"/>
      <c r="G50225" s="158"/>
    </row>
    <row r="50226" spans="1:7" x14ac:dyDescent="0.3">
      <c r="A50226" s="151">
        <v>42357</v>
      </c>
      <c r="B50226" s="98">
        <v>0.17708333333333334</v>
      </c>
      <c r="C50226" s="158" t="s">
        <v>119</v>
      </c>
      <c r="D50226" s="158">
        <v>21.93</v>
      </c>
      <c r="E50226" s="158">
        <v>5187</v>
      </c>
      <c r="F50226" s="151"/>
      <c r="G50226" s="158"/>
    </row>
    <row r="50227" spans="1:7" x14ac:dyDescent="0.3">
      <c r="A50227" s="151">
        <v>42357</v>
      </c>
      <c r="B50227" s="98">
        <v>0.1875</v>
      </c>
      <c r="C50227" s="158" t="s">
        <v>119</v>
      </c>
      <c r="D50227" s="158">
        <v>21.82</v>
      </c>
      <c r="E50227" s="158">
        <v>5064</v>
      </c>
      <c r="F50227" s="151"/>
      <c r="G50227" s="158"/>
    </row>
    <row r="50228" spans="1:7" x14ac:dyDescent="0.3">
      <c r="A50228" s="151">
        <v>42357</v>
      </c>
      <c r="B50228" s="98">
        <v>0.19791666666666666</v>
      </c>
      <c r="C50228" s="158" t="s">
        <v>119</v>
      </c>
      <c r="D50228" s="158">
        <v>21.75</v>
      </c>
      <c r="E50228" s="158">
        <v>5038</v>
      </c>
      <c r="F50228" s="151"/>
      <c r="G50228" s="158"/>
    </row>
    <row r="50229" spans="1:7" x14ac:dyDescent="0.3">
      <c r="A50229" s="151">
        <v>42357</v>
      </c>
      <c r="B50229" s="98">
        <v>0.20833333333333334</v>
      </c>
      <c r="C50229" s="158" t="s">
        <v>119</v>
      </c>
      <c r="D50229" s="158">
        <v>21.74</v>
      </c>
      <c r="E50229" s="158">
        <v>5067</v>
      </c>
      <c r="F50229" s="151"/>
      <c r="G50229" s="158"/>
    </row>
    <row r="50230" spans="1:7" x14ac:dyDescent="0.3">
      <c r="A50230" s="151">
        <v>42357</v>
      </c>
      <c r="B50230" s="98">
        <v>0.21875</v>
      </c>
      <c r="C50230" s="158" t="s">
        <v>119</v>
      </c>
      <c r="D50230" s="158">
        <v>21.63</v>
      </c>
      <c r="E50230" s="158">
        <v>5099</v>
      </c>
      <c r="F50230" s="151"/>
      <c r="G50230" s="158"/>
    </row>
    <row r="50231" spans="1:7" x14ac:dyDescent="0.3">
      <c r="A50231" s="151">
        <v>42357</v>
      </c>
      <c r="B50231" s="98">
        <v>0.22916666666666666</v>
      </c>
      <c r="C50231" s="158" t="s">
        <v>119</v>
      </c>
      <c r="D50231" s="158">
        <v>21.55</v>
      </c>
      <c r="E50231" s="158">
        <v>4947</v>
      </c>
      <c r="F50231" s="151"/>
      <c r="G50231" s="158"/>
    </row>
    <row r="50232" spans="1:7" x14ac:dyDescent="0.3">
      <c r="A50232" s="151">
        <v>42357</v>
      </c>
      <c r="B50232" s="98">
        <v>0.23958333333333334</v>
      </c>
      <c r="C50232" s="158" t="s">
        <v>119</v>
      </c>
      <c r="D50232" s="158">
        <v>21.43</v>
      </c>
      <c r="E50232" s="158">
        <v>4890</v>
      </c>
      <c r="F50232" s="151"/>
      <c r="G50232" s="158"/>
    </row>
    <row r="50233" spans="1:7" x14ac:dyDescent="0.3">
      <c r="A50233" s="151">
        <v>42357</v>
      </c>
      <c r="B50233" s="98">
        <v>0.25</v>
      </c>
      <c r="C50233" s="158" t="s">
        <v>119</v>
      </c>
      <c r="D50233" s="158">
        <v>21.25</v>
      </c>
      <c r="E50233" s="158">
        <v>4911</v>
      </c>
      <c r="F50233" s="151"/>
      <c r="G50233" s="158"/>
    </row>
    <row r="50234" spans="1:7" x14ac:dyDescent="0.3">
      <c r="A50234" s="151">
        <v>42357</v>
      </c>
      <c r="B50234" s="98">
        <v>0.26041666666666669</v>
      </c>
      <c r="C50234" s="158" t="s">
        <v>119</v>
      </c>
      <c r="D50234" s="158">
        <v>21.09</v>
      </c>
      <c r="E50234" s="158">
        <v>4930</v>
      </c>
      <c r="F50234" s="151"/>
      <c r="G50234" s="158"/>
    </row>
    <row r="50235" spans="1:7" x14ac:dyDescent="0.3">
      <c r="A50235" s="151">
        <v>42357</v>
      </c>
      <c r="B50235" s="98">
        <v>0.27083333333333331</v>
      </c>
      <c r="C50235" s="158" t="s">
        <v>119</v>
      </c>
      <c r="D50235" s="158">
        <v>21.11</v>
      </c>
      <c r="E50235" s="158">
        <v>4844</v>
      </c>
      <c r="F50235" s="151"/>
      <c r="G50235" s="158"/>
    </row>
    <row r="50236" spans="1:7" x14ac:dyDescent="0.3">
      <c r="A50236" s="151">
        <v>42357</v>
      </c>
      <c r="B50236" s="98">
        <v>0.28125</v>
      </c>
      <c r="C50236" s="158" t="s">
        <v>119</v>
      </c>
      <c r="D50236" s="158">
        <v>21.15</v>
      </c>
      <c r="E50236" s="158">
        <v>4652</v>
      </c>
      <c r="F50236" s="151"/>
      <c r="G50236" s="158"/>
    </row>
    <row r="50237" spans="1:7" x14ac:dyDescent="0.3">
      <c r="A50237" s="151">
        <v>42357</v>
      </c>
      <c r="B50237" s="98">
        <v>0.29166666666666669</v>
      </c>
      <c r="C50237" s="158" t="s">
        <v>119</v>
      </c>
      <c r="D50237" s="158">
        <v>21.16</v>
      </c>
      <c r="E50237" s="158">
        <v>4540</v>
      </c>
      <c r="F50237" s="151"/>
      <c r="G50237" s="158"/>
    </row>
    <row r="50238" spans="1:7" x14ac:dyDescent="0.3">
      <c r="A50238" s="151">
        <v>42357</v>
      </c>
      <c r="B50238" s="98">
        <v>0.30208333333333331</v>
      </c>
      <c r="C50238" s="158" t="s">
        <v>119</v>
      </c>
      <c r="D50238" s="158">
        <v>21.04</v>
      </c>
      <c r="E50238" s="158">
        <v>4532</v>
      </c>
      <c r="F50238" s="151"/>
      <c r="G50238" s="158"/>
    </row>
    <row r="50239" spans="1:7" x14ac:dyDescent="0.3">
      <c r="A50239" s="151">
        <v>42357</v>
      </c>
      <c r="B50239" s="98">
        <v>0.3125</v>
      </c>
      <c r="C50239" s="158" t="s">
        <v>119</v>
      </c>
      <c r="D50239" s="158">
        <v>20.98</v>
      </c>
      <c r="E50239" s="158">
        <v>4479</v>
      </c>
      <c r="F50239" s="151"/>
      <c r="G50239" s="158"/>
    </row>
    <row r="50240" spans="1:7" x14ac:dyDescent="0.3">
      <c r="A50240" s="151">
        <v>42357</v>
      </c>
      <c r="B50240" s="98">
        <v>0.32291666666666669</v>
      </c>
      <c r="C50240" s="158" t="s">
        <v>119</v>
      </c>
      <c r="D50240" s="158">
        <v>20.87</v>
      </c>
      <c r="E50240" s="158">
        <v>4467</v>
      </c>
      <c r="F50240" s="151"/>
      <c r="G50240" s="158"/>
    </row>
    <row r="50241" spans="1:7" x14ac:dyDescent="0.3">
      <c r="A50241" s="151">
        <v>42357</v>
      </c>
      <c r="B50241" s="98">
        <v>0.33333333333333331</v>
      </c>
      <c r="C50241" s="158" t="s">
        <v>119</v>
      </c>
      <c r="D50241" s="158">
        <v>20.75</v>
      </c>
      <c r="E50241" s="158">
        <v>4462</v>
      </c>
      <c r="F50241" s="151"/>
      <c r="G50241" s="158"/>
    </row>
    <row r="50242" spans="1:7" x14ac:dyDescent="0.3">
      <c r="A50242" s="151">
        <v>42357</v>
      </c>
      <c r="B50242" s="98">
        <v>0.34375</v>
      </c>
      <c r="C50242" s="158" t="s">
        <v>119</v>
      </c>
      <c r="D50242" s="158">
        <v>20.59</v>
      </c>
      <c r="E50242" s="158">
        <v>4499</v>
      </c>
      <c r="F50242" s="151"/>
      <c r="G50242" s="158"/>
    </row>
    <row r="50243" spans="1:7" x14ac:dyDescent="0.3">
      <c r="A50243" s="151">
        <v>42357</v>
      </c>
      <c r="B50243" s="98">
        <v>0.35416666666666669</v>
      </c>
      <c r="C50243" s="158" t="s">
        <v>119</v>
      </c>
      <c r="D50243" s="158">
        <v>20.45</v>
      </c>
      <c r="E50243" s="158">
        <v>4520</v>
      </c>
      <c r="F50243" s="151"/>
      <c r="G50243" s="158"/>
    </row>
    <row r="50244" spans="1:7" x14ac:dyDescent="0.3">
      <c r="A50244" s="151">
        <v>42357</v>
      </c>
      <c r="B50244" s="98">
        <v>0.36458333333333331</v>
      </c>
      <c r="C50244" s="158" t="s">
        <v>119</v>
      </c>
      <c r="D50244" s="158">
        <v>20.170000000000002</v>
      </c>
      <c r="E50244" s="158">
        <v>4643</v>
      </c>
      <c r="F50244" s="151"/>
      <c r="G50244" s="158"/>
    </row>
    <row r="50245" spans="1:7" x14ac:dyDescent="0.3">
      <c r="A50245" s="151">
        <v>42357</v>
      </c>
      <c r="B50245" s="98">
        <v>0.375</v>
      </c>
      <c r="C50245" s="158" t="s">
        <v>119</v>
      </c>
      <c r="D50245" s="158">
        <v>20.09</v>
      </c>
      <c r="E50245" s="158">
        <v>4554</v>
      </c>
      <c r="F50245" s="151"/>
      <c r="G50245" s="158"/>
    </row>
    <row r="50246" spans="1:7" x14ac:dyDescent="0.3">
      <c r="A50246" s="151">
        <v>42357</v>
      </c>
      <c r="B50246" s="98">
        <v>0.38541666666666669</v>
      </c>
      <c r="C50246" s="158" t="s">
        <v>119</v>
      </c>
      <c r="D50246" s="158">
        <v>19.93</v>
      </c>
      <c r="E50246" s="158">
        <v>4599</v>
      </c>
      <c r="F50246" s="151"/>
      <c r="G50246" s="158"/>
    </row>
    <row r="50247" spans="1:7" x14ac:dyDescent="0.3">
      <c r="A50247" s="151">
        <v>42357</v>
      </c>
      <c r="B50247" s="98">
        <v>0.39583333333333331</v>
      </c>
      <c r="C50247" s="158" t="s">
        <v>119</v>
      </c>
      <c r="D50247" s="158">
        <v>19.86</v>
      </c>
      <c r="E50247" s="158">
        <v>4561</v>
      </c>
      <c r="F50247" s="151"/>
      <c r="G50247" s="158"/>
    </row>
    <row r="50248" spans="1:7" x14ac:dyDescent="0.3">
      <c r="A50248" s="151">
        <v>42357</v>
      </c>
      <c r="B50248" s="98">
        <v>0.40625</v>
      </c>
      <c r="C50248" s="158" t="s">
        <v>119</v>
      </c>
      <c r="D50248" s="158">
        <v>19.98</v>
      </c>
      <c r="E50248" s="158">
        <v>4393</v>
      </c>
      <c r="F50248" s="151"/>
      <c r="G50248" s="158"/>
    </row>
    <row r="50249" spans="1:7" x14ac:dyDescent="0.3">
      <c r="A50249" s="151">
        <v>42357</v>
      </c>
      <c r="B50249" s="98">
        <v>0.41666666666666669</v>
      </c>
      <c r="C50249" s="158" t="s">
        <v>119</v>
      </c>
      <c r="D50249" s="158">
        <v>19.88</v>
      </c>
      <c r="E50249" s="158">
        <v>4405</v>
      </c>
      <c r="F50249" s="151"/>
      <c r="G50249" s="158"/>
    </row>
    <row r="50250" spans="1:7" x14ac:dyDescent="0.3">
      <c r="A50250" s="151">
        <v>42357</v>
      </c>
      <c r="B50250" s="98">
        <v>0.42708333333333331</v>
      </c>
      <c r="C50250" s="158" t="s">
        <v>119</v>
      </c>
      <c r="D50250" s="158">
        <v>19.98</v>
      </c>
      <c r="E50250" s="158">
        <v>4359</v>
      </c>
      <c r="F50250" s="151"/>
      <c r="G50250" s="158"/>
    </row>
    <row r="50251" spans="1:7" x14ac:dyDescent="0.3">
      <c r="A50251" s="151">
        <v>42357</v>
      </c>
      <c r="B50251" s="98">
        <v>0.4375</v>
      </c>
      <c r="C50251" s="158" t="s">
        <v>119</v>
      </c>
      <c r="D50251" s="158">
        <v>20.05</v>
      </c>
      <c r="E50251" s="158">
        <v>4276</v>
      </c>
      <c r="F50251" s="151"/>
      <c r="G50251" s="158"/>
    </row>
    <row r="50252" spans="1:7" x14ac:dyDescent="0.3">
      <c r="A50252" s="151">
        <v>42357</v>
      </c>
      <c r="B50252" s="98">
        <v>0.44791666666666669</v>
      </c>
      <c r="C50252" s="158" t="s">
        <v>119</v>
      </c>
      <c r="D50252" s="158">
        <v>20.12</v>
      </c>
      <c r="E50252" s="158">
        <v>4150</v>
      </c>
      <c r="F50252" s="151"/>
      <c r="G50252" s="158"/>
    </row>
    <row r="50253" spans="1:7" x14ac:dyDescent="0.3">
      <c r="A50253" s="151">
        <v>42357</v>
      </c>
      <c r="B50253" s="98">
        <v>0.45833333333333331</v>
      </c>
      <c r="C50253" s="158" t="s">
        <v>119</v>
      </c>
      <c r="D50253" s="158">
        <v>20.059999999999999</v>
      </c>
      <c r="E50253" s="158">
        <v>4182</v>
      </c>
      <c r="F50253" s="151"/>
      <c r="G50253" s="158"/>
    </row>
    <row r="50254" spans="1:7" x14ac:dyDescent="0.3">
      <c r="A50254" s="151">
        <v>42357</v>
      </c>
      <c r="B50254" s="98">
        <v>0.46875</v>
      </c>
      <c r="C50254" s="158" t="s">
        <v>119</v>
      </c>
      <c r="D50254" s="158">
        <v>20.03</v>
      </c>
      <c r="E50254" s="158">
        <v>4205</v>
      </c>
      <c r="F50254" s="151"/>
      <c r="G50254" s="158"/>
    </row>
    <row r="50255" spans="1:7" x14ac:dyDescent="0.3">
      <c r="A50255" s="151">
        <v>42357</v>
      </c>
      <c r="B50255" s="98">
        <v>0.47916666666666669</v>
      </c>
      <c r="C50255" s="158" t="s">
        <v>119</v>
      </c>
      <c r="D50255" s="158">
        <v>20.21</v>
      </c>
      <c r="E50255" s="158">
        <v>4130</v>
      </c>
      <c r="F50255" s="151"/>
      <c r="G50255" s="158"/>
    </row>
    <row r="50256" spans="1:7" x14ac:dyDescent="0.3">
      <c r="A50256" s="151">
        <v>42357</v>
      </c>
      <c r="B50256" s="98">
        <v>0.48958333333333331</v>
      </c>
      <c r="C50256" s="158" t="s">
        <v>119</v>
      </c>
      <c r="D50256" s="158">
        <v>20.39</v>
      </c>
      <c r="E50256" s="158">
        <v>4000</v>
      </c>
      <c r="F50256" s="151"/>
      <c r="G50256" s="158"/>
    </row>
    <row r="50257" spans="1:7" x14ac:dyDescent="0.3">
      <c r="A50257" s="151">
        <v>42357</v>
      </c>
      <c r="B50257" s="98">
        <v>0.5</v>
      </c>
      <c r="C50257" s="158" t="s">
        <v>120</v>
      </c>
      <c r="D50257" s="158">
        <v>20.34</v>
      </c>
      <c r="E50257" s="158">
        <v>4041</v>
      </c>
      <c r="F50257" s="151"/>
      <c r="G50257" s="158"/>
    </row>
    <row r="50258" spans="1:7" x14ac:dyDescent="0.3">
      <c r="A50258" s="151">
        <v>42357</v>
      </c>
      <c r="B50258" s="98">
        <v>0.51041666666666663</v>
      </c>
      <c r="C50258" s="158" t="s">
        <v>120</v>
      </c>
      <c r="D50258" s="158">
        <v>20.29</v>
      </c>
      <c r="E50258" s="158">
        <v>4068</v>
      </c>
      <c r="F50258" s="151"/>
      <c r="G50258" s="158"/>
    </row>
    <row r="50259" spans="1:7" x14ac:dyDescent="0.3">
      <c r="A50259" s="151">
        <v>42357</v>
      </c>
      <c r="B50259" s="98">
        <v>0.52083333333333337</v>
      </c>
      <c r="C50259" s="158" t="s">
        <v>120</v>
      </c>
      <c r="D50259" s="158">
        <v>20.329999999999998</v>
      </c>
      <c r="E50259" s="158">
        <v>3980</v>
      </c>
      <c r="F50259" s="151"/>
      <c r="G50259" s="158"/>
    </row>
    <row r="50260" spans="1:7" x14ac:dyDescent="0.3">
      <c r="A50260" s="151">
        <v>42357</v>
      </c>
      <c r="B50260" s="98">
        <v>0.53125</v>
      </c>
      <c r="C50260" s="158" t="s">
        <v>120</v>
      </c>
      <c r="D50260" s="158">
        <v>20.48</v>
      </c>
      <c r="E50260" s="158">
        <v>3912</v>
      </c>
      <c r="F50260" s="151"/>
      <c r="G50260" s="158"/>
    </row>
    <row r="50261" spans="1:7" x14ac:dyDescent="0.3">
      <c r="A50261" s="151">
        <v>42357</v>
      </c>
      <c r="B50261" s="98">
        <v>4.1666666666666664E-2</v>
      </c>
      <c r="C50261" s="158" t="s">
        <v>120</v>
      </c>
      <c r="D50261" s="158">
        <v>20.57</v>
      </c>
      <c r="E50261" s="158">
        <v>3765</v>
      </c>
      <c r="F50261" s="151"/>
      <c r="G50261" s="158"/>
    </row>
    <row r="50262" spans="1:7" x14ac:dyDescent="0.3">
      <c r="A50262" s="151">
        <v>42357</v>
      </c>
      <c r="B50262" s="98">
        <v>5.2083333333333336E-2</v>
      </c>
      <c r="C50262" s="158" t="s">
        <v>120</v>
      </c>
      <c r="D50262" s="158">
        <v>20.66</v>
      </c>
      <c r="E50262" s="158">
        <v>3698</v>
      </c>
      <c r="F50262" s="151"/>
      <c r="G50262" s="158"/>
    </row>
    <row r="50263" spans="1:7" x14ac:dyDescent="0.3">
      <c r="A50263" s="151">
        <v>42357</v>
      </c>
      <c r="B50263" s="98">
        <v>6.25E-2</v>
      </c>
      <c r="C50263" s="158" t="s">
        <v>120</v>
      </c>
      <c r="D50263" s="158">
        <v>20.83</v>
      </c>
      <c r="E50263" s="158">
        <v>3640</v>
      </c>
      <c r="F50263" s="151"/>
      <c r="G50263" s="158"/>
    </row>
    <row r="50264" spans="1:7" x14ac:dyDescent="0.3">
      <c r="A50264" s="151">
        <v>42357</v>
      </c>
      <c r="B50264" s="98">
        <v>7.2916666666666671E-2</v>
      </c>
      <c r="C50264" s="158" t="s">
        <v>120</v>
      </c>
      <c r="D50264" s="158">
        <v>21.04</v>
      </c>
      <c r="E50264" s="158">
        <v>3523</v>
      </c>
      <c r="F50264" s="151"/>
      <c r="G50264" s="158"/>
    </row>
    <row r="50265" spans="1:7" x14ac:dyDescent="0.3">
      <c r="A50265" s="151">
        <v>42357</v>
      </c>
      <c r="B50265" s="98">
        <v>8.3333333333333329E-2</v>
      </c>
      <c r="C50265" s="158" t="s">
        <v>120</v>
      </c>
      <c r="D50265" s="158">
        <v>21</v>
      </c>
      <c r="E50265" s="158">
        <v>3492</v>
      </c>
      <c r="F50265" s="151"/>
      <c r="G50265" s="158"/>
    </row>
    <row r="50266" spans="1:7" x14ac:dyDescent="0.3">
      <c r="A50266" s="151">
        <v>42357</v>
      </c>
      <c r="B50266" s="98">
        <v>9.375E-2</v>
      </c>
      <c r="C50266" s="158" t="s">
        <v>120</v>
      </c>
      <c r="D50266" s="158">
        <v>20.83</v>
      </c>
      <c r="E50266" s="158">
        <v>3571</v>
      </c>
      <c r="F50266" s="151"/>
      <c r="G50266" s="158"/>
    </row>
    <row r="50267" spans="1:7" x14ac:dyDescent="0.3">
      <c r="A50267" s="151">
        <v>42357</v>
      </c>
      <c r="B50267" s="98">
        <v>0.10416666666666667</v>
      </c>
      <c r="C50267" s="158" t="s">
        <v>120</v>
      </c>
      <c r="D50267" s="158">
        <v>20.78</v>
      </c>
      <c r="E50267" s="158">
        <v>3521</v>
      </c>
      <c r="F50267" s="151"/>
      <c r="G50267" s="158"/>
    </row>
    <row r="50268" spans="1:7" x14ac:dyDescent="0.3">
      <c r="A50268" s="151">
        <v>42357</v>
      </c>
      <c r="B50268" s="98">
        <v>0.11458333333333333</v>
      </c>
      <c r="C50268" s="158" t="s">
        <v>120</v>
      </c>
      <c r="D50268" s="158">
        <v>20.81</v>
      </c>
      <c r="E50268" s="158">
        <v>3519</v>
      </c>
      <c r="F50268" s="151"/>
      <c r="G50268" s="158"/>
    </row>
    <row r="50269" spans="1:7" x14ac:dyDescent="0.3">
      <c r="A50269" s="151">
        <v>42357</v>
      </c>
      <c r="B50269" s="98">
        <v>0.125</v>
      </c>
      <c r="C50269" s="158" t="s">
        <v>120</v>
      </c>
      <c r="D50269" s="158">
        <v>20.7</v>
      </c>
      <c r="E50269" s="158">
        <v>3558</v>
      </c>
      <c r="F50269" s="151"/>
      <c r="G50269" s="158"/>
    </row>
    <row r="50270" spans="1:7" x14ac:dyDescent="0.3">
      <c r="A50270" s="151">
        <v>42357</v>
      </c>
      <c r="B50270" s="98">
        <v>0.13541666666666666</v>
      </c>
      <c r="C50270" s="158" t="s">
        <v>120</v>
      </c>
      <c r="D50270" s="158">
        <v>20.71</v>
      </c>
      <c r="E50270" s="158">
        <v>3547</v>
      </c>
      <c r="F50270" s="151"/>
      <c r="G50270" s="158"/>
    </row>
    <row r="50271" spans="1:7" x14ac:dyDescent="0.3">
      <c r="A50271" s="151">
        <v>42357</v>
      </c>
      <c r="B50271" s="98">
        <v>0.14583333333333334</v>
      </c>
      <c r="C50271" s="158" t="s">
        <v>120</v>
      </c>
      <c r="D50271" s="158">
        <v>20.63</v>
      </c>
      <c r="E50271" s="158">
        <v>3539</v>
      </c>
      <c r="F50271" s="151"/>
      <c r="G50271" s="158"/>
    </row>
    <row r="50272" spans="1:7" x14ac:dyDescent="0.3">
      <c r="A50272" s="151">
        <v>42357</v>
      </c>
      <c r="B50272" s="98">
        <v>0.15625</v>
      </c>
      <c r="C50272" s="158" t="s">
        <v>120</v>
      </c>
      <c r="D50272" s="158">
        <v>20.65</v>
      </c>
      <c r="E50272" s="158">
        <v>3561</v>
      </c>
      <c r="F50272" s="151"/>
      <c r="G50272" s="158"/>
    </row>
    <row r="50273" spans="1:7" x14ac:dyDescent="0.3">
      <c r="A50273" s="151">
        <v>42357</v>
      </c>
      <c r="B50273" s="98">
        <v>0.16666666666666666</v>
      </c>
      <c r="C50273" s="158" t="s">
        <v>120</v>
      </c>
      <c r="D50273" s="158">
        <v>20.6</v>
      </c>
      <c r="E50273" s="158">
        <v>3658</v>
      </c>
      <c r="F50273" s="151"/>
      <c r="G50273" s="158"/>
    </row>
    <row r="50274" spans="1:7" x14ac:dyDescent="0.3">
      <c r="A50274" s="151">
        <v>42357</v>
      </c>
      <c r="B50274" s="98">
        <v>0.17708333333333334</v>
      </c>
      <c r="C50274" s="158" t="s">
        <v>120</v>
      </c>
      <c r="D50274" s="158">
        <v>20.67</v>
      </c>
      <c r="E50274" s="158">
        <v>3639</v>
      </c>
      <c r="F50274" s="151"/>
      <c r="G50274" s="158"/>
    </row>
    <row r="50275" spans="1:7" x14ac:dyDescent="0.3">
      <c r="A50275" s="151">
        <v>42357</v>
      </c>
      <c r="B50275" s="98">
        <v>0.1875</v>
      </c>
      <c r="C50275" s="158" t="s">
        <v>120</v>
      </c>
      <c r="D50275" s="158">
        <v>20.64</v>
      </c>
      <c r="E50275" s="158">
        <v>3614</v>
      </c>
      <c r="F50275" s="151"/>
      <c r="G50275" s="158"/>
    </row>
    <row r="50276" spans="1:7" x14ac:dyDescent="0.3">
      <c r="A50276" s="151">
        <v>42357</v>
      </c>
      <c r="B50276" s="98">
        <v>0.19791666666666666</v>
      </c>
      <c r="C50276" s="158" t="s">
        <v>120</v>
      </c>
      <c r="D50276" s="158">
        <v>20.65</v>
      </c>
      <c r="E50276" s="158">
        <v>3574</v>
      </c>
      <c r="F50276" s="151"/>
      <c r="G50276" s="158"/>
    </row>
    <row r="50277" spans="1:7" x14ac:dyDescent="0.3">
      <c r="A50277" s="151">
        <v>42357</v>
      </c>
      <c r="B50277" s="98">
        <v>0.20833333333333334</v>
      </c>
      <c r="C50277" s="158" t="s">
        <v>120</v>
      </c>
      <c r="D50277" s="158">
        <v>20.65</v>
      </c>
      <c r="E50277" s="158">
        <v>3608</v>
      </c>
      <c r="F50277" s="151"/>
      <c r="G50277" s="158"/>
    </row>
    <row r="50278" spans="1:7" x14ac:dyDescent="0.3">
      <c r="A50278" s="151">
        <v>42357</v>
      </c>
      <c r="B50278" s="98">
        <v>0.21875</v>
      </c>
      <c r="C50278" s="158" t="s">
        <v>120</v>
      </c>
      <c r="D50278" s="158">
        <v>20.83</v>
      </c>
      <c r="E50278" s="158">
        <v>3910</v>
      </c>
      <c r="F50278" s="151"/>
      <c r="G50278" s="158"/>
    </row>
    <row r="50279" spans="1:7" x14ac:dyDescent="0.3">
      <c r="A50279" s="151">
        <v>42357</v>
      </c>
      <c r="B50279" s="98">
        <v>0.22916666666666666</v>
      </c>
      <c r="C50279" s="158" t="s">
        <v>120</v>
      </c>
      <c r="D50279" s="158">
        <v>20.82</v>
      </c>
      <c r="E50279" s="158">
        <v>3887</v>
      </c>
      <c r="F50279" s="151"/>
      <c r="G50279" s="158"/>
    </row>
    <row r="50280" spans="1:7" x14ac:dyDescent="0.3">
      <c r="A50280" s="151">
        <v>42357</v>
      </c>
      <c r="B50280" s="98">
        <v>0.23958333333333334</v>
      </c>
      <c r="C50280" s="158" t="s">
        <v>120</v>
      </c>
      <c r="D50280" s="158">
        <v>20.99</v>
      </c>
      <c r="E50280" s="158">
        <v>3817</v>
      </c>
      <c r="F50280" s="151"/>
      <c r="G50280" s="158"/>
    </row>
    <row r="50281" spans="1:7" x14ac:dyDescent="0.3">
      <c r="A50281" s="151">
        <v>42357</v>
      </c>
      <c r="B50281" s="98">
        <v>0.25</v>
      </c>
      <c r="C50281" s="158" t="s">
        <v>120</v>
      </c>
      <c r="D50281" s="158">
        <v>21.03</v>
      </c>
      <c r="E50281" s="158">
        <v>3814</v>
      </c>
      <c r="F50281" s="151"/>
      <c r="G50281" s="158"/>
    </row>
    <row r="50282" spans="1:7" x14ac:dyDescent="0.3">
      <c r="A50282" s="151">
        <v>42357</v>
      </c>
      <c r="B50282" s="98">
        <v>0.26041666666666669</v>
      </c>
      <c r="C50282" s="158" t="s">
        <v>120</v>
      </c>
      <c r="D50282" s="158">
        <v>21.06</v>
      </c>
      <c r="E50282" s="158">
        <v>3917</v>
      </c>
      <c r="F50282" s="151"/>
      <c r="G50282" s="158"/>
    </row>
    <row r="50283" spans="1:7" x14ac:dyDescent="0.3">
      <c r="A50283" s="151">
        <v>42357</v>
      </c>
      <c r="B50283" s="98">
        <v>0.27083333333333331</v>
      </c>
      <c r="C50283" s="158" t="s">
        <v>120</v>
      </c>
      <c r="D50283" s="158">
        <v>21.2</v>
      </c>
      <c r="E50283" s="158">
        <v>4111</v>
      </c>
      <c r="F50283" s="151"/>
      <c r="G50283" s="158"/>
    </row>
    <row r="50284" spans="1:7" x14ac:dyDescent="0.3">
      <c r="A50284" s="151">
        <v>42357</v>
      </c>
      <c r="B50284" s="98">
        <v>0.28125</v>
      </c>
      <c r="C50284" s="158" t="s">
        <v>120</v>
      </c>
      <c r="D50284" s="158">
        <v>21.07</v>
      </c>
      <c r="E50284" s="158">
        <v>4086</v>
      </c>
      <c r="F50284" s="151"/>
      <c r="G50284" s="158"/>
    </row>
    <row r="50285" spans="1:7" x14ac:dyDescent="0.3">
      <c r="A50285" s="151">
        <v>42357</v>
      </c>
      <c r="B50285" s="98">
        <v>0.29166666666666669</v>
      </c>
      <c r="C50285" s="158" t="s">
        <v>120</v>
      </c>
      <c r="D50285" s="158">
        <v>21.1</v>
      </c>
      <c r="E50285" s="158">
        <v>4241</v>
      </c>
      <c r="F50285" s="151"/>
      <c r="G50285" s="158"/>
    </row>
    <row r="50286" spans="1:7" x14ac:dyDescent="0.3">
      <c r="A50286" s="151">
        <v>42357</v>
      </c>
      <c r="B50286" s="98">
        <v>0.30208333333333331</v>
      </c>
      <c r="C50286" s="158" t="s">
        <v>120</v>
      </c>
      <c r="D50286" s="158">
        <v>21.16</v>
      </c>
      <c r="E50286" s="158">
        <v>4425</v>
      </c>
      <c r="F50286" s="151"/>
      <c r="G50286" s="158"/>
    </row>
    <row r="50287" spans="1:7" x14ac:dyDescent="0.3">
      <c r="A50287" s="151">
        <v>42357</v>
      </c>
      <c r="B50287" s="98">
        <v>0.3125</v>
      </c>
      <c r="C50287" s="158" t="s">
        <v>120</v>
      </c>
      <c r="D50287" s="158">
        <v>21.11</v>
      </c>
      <c r="E50287" s="158">
        <v>4450</v>
      </c>
      <c r="F50287" s="151"/>
      <c r="G50287" s="158"/>
    </row>
    <row r="50288" spans="1:7" x14ac:dyDescent="0.3">
      <c r="A50288" s="151">
        <v>42357</v>
      </c>
      <c r="B50288" s="98">
        <v>0.32291666666666669</v>
      </c>
      <c r="C50288" s="158" t="s">
        <v>120</v>
      </c>
      <c r="D50288" s="158">
        <v>21.11</v>
      </c>
      <c r="E50288" s="158">
        <v>4566</v>
      </c>
      <c r="F50288" s="151"/>
      <c r="G50288" s="158"/>
    </row>
    <row r="50289" spans="1:7" x14ac:dyDescent="0.3">
      <c r="A50289" s="151">
        <v>42357</v>
      </c>
      <c r="B50289" s="98">
        <v>0.33333333333333331</v>
      </c>
      <c r="C50289" s="158" t="s">
        <v>120</v>
      </c>
      <c r="D50289" s="158">
        <v>21.09</v>
      </c>
      <c r="E50289" s="158">
        <v>4680</v>
      </c>
      <c r="F50289" s="151"/>
      <c r="G50289" s="158"/>
    </row>
    <row r="50290" spans="1:7" x14ac:dyDescent="0.3">
      <c r="A50290" s="151">
        <v>42357</v>
      </c>
      <c r="B50290" s="98">
        <v>0.34375</v>
      </c>
      <c r="C50290" s="158" t="s">
        <v>120</v>
      </c>
      <c r="D50290" s="158">
        <v>20.99</v>
      </c>
      <c r="E50290" s="158">
        <v>4688</v>
      </c>
      <c r="F50290" s="151"/>
      <c r="G50290" s="158"/>
    </row>
    <row r="50291" spans="1:7" x14ac:dyDescent="0.3">
      <c r="A50291" s="151">
        <v>42357</v>
      </c>
      <c r="B50291" s="98">
        <v>0.35416666666666669</v>
      </c>
      <c r="C50291" s="158" t="s">
        <v>120</v>
      </c>
      <c r="D50291" s="158">
        <v>20.63</v>
      </c>
      <c r="E50291" s="158">
        <v>4505</v>
      </c>
      <c r="F50291" s="151"/>
      <c r="G50291" s="158"/>
    </row>
    <row r="50292" spans="1:7" x14ac:dyDescent="0.3">
      <c r="A50292" s="151">
        <v>42357</v>
      </c>
      <c r="B50292" s="98">
        <v>0.36458333333333331</v>
      </c>
      <c r="C50292" s="158" t="s">
        <v>120</v>
      </c>
      <c r="D50292" s="158">
        <v>20.51</v>
      </c>
      <c r="E50292" s="158">
        <v>4157</v>
      </c>
      <c r="F50292" s="151"/>
      <c r="G50292" s="158"/>
    </row>
    <row r="50293" spans="1:7" x14ac:dyDescent="0.3">
      <c r="A50293" s="151">
        <v>42357</v>
      </c>
      <c r="B50293" s="98">
        <v>0.375</v>
      </c>
      <c r="C50293" s="158" t="s">
        <v>120</v>
      </c>
      <c r="D50293" s="158">
        <v>20.41</v>
      </c>
      <c r="E50293" s="158">
        <v>3965</v>
      </c>
      <c r="F50293" s="151"/>
      <c r="G50293" s="158"/>
    </row>
    <row r="50294" spans="1:7" x14ac:dyDescent="0.3">
      <c r="A50294" s="151">
        <v>42357</v>
      </c>
      <c r="B50294" s="98">
        <v>0.38541666666666669</v>
      </c>
      <c r="C50294" s="158" t="s">
        <v>120</v>
      </c>
      <c r="D50294" s="158">
        <v>20.41</v>
      </c>
      <c r="E50294" s="158">
        <v>4052</v>
      </c>
      <c r="F50294" s="151"/>
      <c r="G50294" s="158"/>
    </row>
    <row r="50295" spans="1:7" x14ac:dyDescent="0.3">
      <c r="A50295" s="151">
        <v>42357</v>
      </c>
      <c r="B50295" s="98">
        <v>0.39583333333333331</v>
      </c>
      <c r="C50295" s="158" t="s">
        <v>120</v>
      </c>
      <c r="D50295" s="158">
        <v>20.34</v>
      </c>
      <c r="E50295" s="158">
        <v>4036</v>
      </c>
      <c r="F50295" s="151"/>
      <c r="G50295" s="158"/>
    </row>
    <row r="50296" spans="1:7" x14ac:dyDescent="0.3">
      <c r="A50296" s="151">
        <v>42357</v>
      </c>
      <c r="B50296" s="98">
        <v>0.40625</v>
      </c>
      <c r="C50296" s="158" t="s">
        <v>120</v>
      </c>
      <c r="D50296" s="158">
        <v>20.440000000000001</v>
      </c>
      <c r="E50296" s="158">
        <v>4250</v>
      </c>
      <c r="F50296" s="151"/>
      <c r="G50296" s="158"/>
    </row>
    <row r="50297" spans="1:7" x14ac:dyDescent="0.3">
      <c r="A50297" s="151">
        <v>42357</v>
      </c>
      <c r="B50297" s="98">
        <v>0.41666666666666669</v>
      </c>
      <c r="C50297" s="158" t="s">
        <v>120</v>
      </c>
      <c r="D50297" s="158">
        <v>20.329999999999998</v>
      </c>
      <c r="E50297" s="158">
        <v>4248</v>
      </c>
      <c r="F50297" s="151"/>
      <c r="G50297" s="158"/>
    </row>
    <row r="50298" spans="1:7" x14ac:dyDescent="0.3">
      <c r="A50298" s="151">
        <v>42357</v>
      </c>
      <c r="B50298" s="98">
        <v>0.42708333333333331</v>
      </c>
      <c r="C50298" s="158" t="s">
        <v>120</v>
      </c>
      <c r="D50298" s="158">
        <v>20.46</v>
      </c>
      <c r="E50298" s="158">
        <v>4449</v>
      </c>
      <c r="F50298" s="151"/>
      <c r="G50298" s="158"/>
    </row>
    <row r="50299" spans="1:7" x14ac:dyDescent="0.3">
      <c r="A50299" s="151">
        <v>42357</v>
      </c>
      <c r="B50299" s="98">
        <v>0.4375</v>
      </c>
      <c r="C50299" s="158" t="s">
        <v>120</v>
      </c>
      <c r="D50299" s="158">
        <v>20.329999999999998</v>
      </c>
      <c r="E50299" s="158">
        <v>4344</v>
      </c>
      <c r="F50299" s="151"/>
      <c r="G50299" s="158"/>
    </row>
    <row r="50300" spans="1:7" x14ac:dyDescent="0.3">
      <c r="A50300" s="151">
        <v>42357</v>
      </c>
      <c r="B50300" s="98">
        <v>0.44791666666666669</v>
      </c>
      <c r="C50300" s="158" t="s">
        <v>120</v>
      </c>
      <c r="D50300" s="158">
        <v>20.329999999999998</v>
      </c>
      <c r="E50300" s="158">
        <v>4589</v>
      </c>
      <c r="F50300" s="151"/>
      <c r="G50300" s="158"/>
    </row>
    <row r="50301" spans="1:7" x14ac:dyDescent="0.3">
      <c r="A50301" s="151">
        <v>42357</v>
      </c>
      <c r="B50301" s="98">
        <v>0.45833333333333331</v>
      </c>
      <c r="C50301" s="158" t="s">
        <v>120</v>
      </c>
      <c r="D50301" s="158">
        <v>20.100000000000001</v>
      </c>
      <c r="E50301" s="158">
        <v>4248</v>
      </c>
      <c r="F50301" s="151"/>
      <c r="G50301" s="158"/>
    </row>
    <row r="50302" spans="1:7" x14ac:dyDescent="0.3">
      <c r="A50302" s="151">
        <v>42357</v>
      </c>
      <c r="B50302" s="98">
        <v>0.46875</v>
      </c>
      <c r="C50302" s="158" t="s">
        <v>120</v>
      </c>
      <c r="D50302" s="158">
        <v>19.86</v>
      </c>
      <c r="E50302" s="158">
        <v>4094</v>
      </c>
      <c r="F50302" s="151"/>
      <c r="G50302" s="158"/>
    </row>
    <row r="50303" spans="1:7" x14ac:dyDescent="0.3">
      <c r="A50303" s="151">
        <v>42357</v>
      </c>
      <c r="B50303" s="98">
        <v>0.47916666666666669</v>
      </c>
      <c r="C50303" s="158" t="s">
        <v>120</v>
      </c>
      <c r="D50303" s="158">
        <v>19.920000000000002</v>
      </c>
      <c r="E50303" s="158">
        <v>3969</v>
      </c>
      <c r="F50303" s="151"/>
      <c r="G50303" s="158"/>
    </row>
    <row r="50304" spans="1:7" x14ac:dyDescent="0.3">
      <c r="A50304" s="151">
        <v>42357</v>
      </c>
      <c r="B50304" s="98">
        <v>0.48958333333333331</v>
      </c>
      <c r="C50304" s="158" t="s">
        <v>120</v>
      </c>
      <c r="D50304" s="158">
        <v>19.8</v>
      </c>
      <c r="E50304" s="158">
        <v>3782</v>
      </c>
      <c r="F50304" s="151"/>
      <c r="G50304" s="158"/>
    </row>
    <row r="50305" spans="1:7" x14ac:dyDescent="0.3">
      <c r="A50305" s="151">
        <v>42358</v>
      </c>
      <c r="B50305" s="98">
        <v>0.5</v>
      </c>
      <c r="C50305" s="158" t="s">
        <v>119</v>
      </c>
      <c r="D50305" s="158">
        <v>19.72</v>
      </c>
      <c r="E50305" s="158">
        <v>3650</v>
      </c>
      <c r="F50305" s="151"/>
      <c r="G50305" s="158"/>
    </row>
    <row r="50306" spans="1:7" x14ac:dyDescent="0.3">
      <c r="A50306" s="151">
        <v>42358</v>
      </c>
      <c r="B50306" s="98">
        <v>0.51041666666666663</v>
      </c>
      <c r="C50306" s="158" t="s">
        <v>119</v>
      </c>
      <c r="D50306" s="158">
        <v>19.829999999999998</v>
      </c>
      <c r="E50306" s="158">
        <v>3738</v>
      </c>
      <c r="F50306" s="151"/>
      <c r="G50306" s="158"/>
    </row>
    <row r="50307" spans="1:7" x14ac:dyDescent="0.3">
      <c r="A50307" s="151">
        <v>42358</v>
      </c>
      <c r="B50307" s="98">
        <v>0.52083333333333337</v>
      </c>
      <c r="C50307" s="158" t="s">
        <v>119</v>
      </c>
      <c r="D50307" s="158">
        <v>19.809999999999999</v>
      </c>
      <c r="E50307" s="158">
        <v>3679</v>
      </c>
      <c r="F50307" s="151"/>
      <c r="G50307" s="158"/>
    </row>
    <row r="50308" spans="1:7" x14ac:dyDescent="0.3">
      <c r="A50308" s="151">
        <v>42358</v>
      </c>
      <c r="B50308" s="98">
        <v>0.53125</v>
      </c>
      <c r="C50308" s="158" t="s">
        <v>119</v>
      </c>
      <c r="D50308" s="158">
        <v>19.989999999999998</v>
      </c>
      <c r="E50308" s="158">
        <v>3672</v>
      </c>
      <c r="F50308" s="151"/>
      <c r="G50308" s="158"/>
    </row>
    <row r="50309" spans="1:7" x14ac:dyDescent="0.3">
      <c r="A50309" s="151">
        <v>42358</v>
      </c>
      <c r="B50309" s="98">
        <v>4.1666666666666664E-2</v>
      </c>
      <c r="C50309" s="158" t="s">
        <v>119</v>
      </c>
      <c r="D50309" s="158">
        <v>20.02</v>
      </c>
      <c r="E50309" s="158">
        <v>3434</v>
      </c>
      <c r="F50309" s="151"/>
      <c r="G50309" s="158"/>
    </row>
    <row r="50310" spans="1:7" x14ac:dyDescent="0.3">
      <c r="A50310" s="151">
        <v>42358</v>
      </c>
      <c r="B50310" s="98">
        <v>5.2083333333333336E-2</v>
      </c>
      <c r="C50310" s="158" t="s">
        <v>119</v>
      </c>
      <c r="D50310" s="158">
        <v>19.93</v>
      </c>
      <c r="E50310" s="158">
        <v>3252</v>
      </c>
      <c r="F50310" s="151"/>
      <c r="G50310" s="158"/>
    </row>
    <row r="50311" spans="1:7" x14ac:dyDescent="0.3">
      <c r="A50311" s="151">
        <v>42358</v>
      </c>
      <c r="B50311" s="98">
        <v>6.25E-2</v>
      </c>
      <c r="C50311" s="158" t="s">
        <v>119</v>
      </c>
      <c r="D50311" s="158">
        <v>19.48</v>
      </c>
      <c r="E50311" s="158">
        <v>3303</v>
      </c>
      <c r="F50311" s="151"/>
      <c r="G50311" s="158"/>
    </row>
    <row r="50312" spans="1:7" x14ac:dyDescent="0.3">
      <c r="A50312" s="151">
        <v>42358</v>
      </c>
      <c r="B50312" s="98">
        <v>7.2916666666666671E-2</v>
      </c>
      <c r="C50312" s="158" t="s">
        <v>119</v>
      </c>
      <c r="D50312" s="158">
        <v>19.34</v>
      </c>
      <c r="E50312" s="158">
        <v>3345</v>
      </c>
      <c r="F50312" s="151"/>
      <c r="G50312" s="158"/>
    </row>
    <row r="50313" spans="1:7" x14ac:dyDescent="0.3">
      <c r="A50313" s="151">
        <v>42358</v>
      </c>
      <c r="B50313" s="98">
        <v>8.3333333333333329E-2</v>
      </c>
      <c r="C50313" s="158" t="s">
        <v>119</v>
      </c>
      <c r="D50313" s="158">
        <v>19.14</v>
      </c>
      <c r="E50313" s="158">
        <v>3066</v>
      </c>
      <c r="F50313" s="151"/>
      <c r="G50313" s="158"/>
    </row>
    <row r="50314" spans="1:7" x14ac:dyDescent="0.3">
      <c r="A50314" s="151">
        <v>42358</v>
      </c>
      <c r="B50314" s="98">
        <v>9.375E-2</v>
      </c>
      <c r="C50314" s="158" t="s">
        <v>119</v>
      </c>
      <c r="D50314" s="158">
        <v>19.170000000000002</v>
      </c>
      <c r="E50314" s="158">
        <v>3077</v>
      </c>
      <c r="F50314" s="151"/>
      <c r="G50314" s="158"/>
    </row>
    <row r="50315" spans="1:7" x14ac:dyDescent="0.3">
      <c r="A50315" s="151">
        <v>42358</v>
      </c>
      <c r="B50315" s="98">
        <v>0.10416666666666667</v>
      </c>
      <c r="C50315" s="158" t="s">
        <v>119</v>
      </c>
      <c r="D50315" s="158">
        <v>19.100000000000001</v>
      </c>
      <c r="E50315" s="158">
        <v>3095</v>
      </c>
      <c r="F50315" s="151"/>
      <c r="G50315" s="158"/>
    </row>
    <row r="50316" spans="1:7" x14ac:dyDescent="0.3">
      <c r="A50316" s="151">
        <v>42358</v>
      </c>
      <c r="B50316" s="98">
        <v>0.11458333333333333</v>
      </c>
      <c r="C50316" s="158" t="s">
        <v>119</v>
      </c>
      <c r="D50316" s="158">
        <v>19.05</v>
      </c>
      <c r="E50316" s="158">
        <v>3117</v>
      </c>
      <c r="F50316" s="151"/>
      <c r="G50316" s="158"/>
    </row>
    <row r="50317" spans="1:7" x14ac:dyDescent="0.3">
      <c r="A50317" s="151">
        <v>42358</v>
      </c>
      <c r="B50317" s="98">
        <v>0.125</v>
      </c>
      <c r="C50317" s="158" t="s">
        <v>119</v>
      </c>
      <c r="D50317" s="158">
        <v>19.03</v>
      </c>
      <c r="E50317" s="158">
        <v>3073</v>
      </c>
      <c r="F50317" s="151"/>
      <c r="G50317" s="158"/>
    </row>
    <row r="50318" spans="1:7" x14ac:dyDescent="0.3">
      <c r="A50318" s="151">
        <v>42358</v>
      </c>
      <c r="B50318" s="98">
        <v>0.13541666666666666</v>
      </c>
      <c r="C50318" s="158" t="s">
        <v>119</v>
      </c>
      <c r="D50318" s="158">
        <v>19.07</v>
      </c>
      <c r="E50318" s="158">
        <v>3043</v>
      </c>
      <c r="F50318" s="151"/>
      <c r="G50318" s="158"/>
    </row>
    <row r="50319" spans="1:7" x14ac:dyDescent="0.3">
      <c r="A50319" s="151">
        <v>42358</v>
      </c>
      <c r="B50319" s="98">
        <v>0.14583333333333334</v>
      </c>
      <c r="C50319" s="158" t="s">
        <v>119</v>
      </c>
      <c r="D50319" s="158">
        <v>19.100000000000001</v>
      </c>
      <c r="E50319" s="158">
        <v>2907</v>
      </c>
      <c r="F50319" s="151"/>
      <c r="G50319" s="158"/>
    </row>
    <row r="50320" spans="1:7" x14ac:dyDescent="0.3">
      <c r="A50320" s="151">
        <v>42358</v>
      </c>
      <c r="B50320" s="98">
        <v>0.15625</v>
      </c>
      <c r="C50320" s="158" t="s">
        <v>119</v>
      </c>
      <c r="D50320" s="158">
        <v>19.03</v>
      </c>
      <c r="E50320" s="158">
        <v>2934</v>
      </c>
      <c r="F50320" s="151"/>
      <c r="G50320" s="158"/>
    </row>
    <row r="50321" spans="1:7" x14ac:dyDescent="0.3">
      <c r="A50321" s="151">
        <v>42358</v>
      </c>
      <c r="B50321" s="98">
        <v>0.16666666666666666</v>
      </c>
      <c r="C50321" s="158" t="s">
        <v>119</v>
      </c>
      <c r="D50321" s="158">
        <v>19.03</v>
      </c>
      <c r="E50321" s="158">
        <v>2872</v>
      </c>
      <c r="F50321" s="151"/>
      <c r="G50321" s="158"/>
    </row>
    <row r="50322" spans="1:7" x14ac:dyDescent="0.3">
      <c r="A50322" s="151">
        <v>42358</v>
      </c>
      <c r="B50322" s="98">
        <v>0.17708333333333334</v>
      </c>
      <c r="C50322" s="158" t="s">
        <v>119</v>
      </c>
      <c r="D50322" s="158">
        <v>19.100000000000001</v>
      </c>
      <c r="E50322" s="158">
        <v>2850</v>
      </c>
      <c r="F50322" s="151"/>
      <c r="G50322" s="158"/>
    </row>
    <row r="50323" spans="1:7" x14ac:dyDescent="0.3">
      <c r="A50323" s="151">
        <v>42358</v>
      </c>
      <c r="B50323" s="98">
        <v>0.1875</v>
      </c>
      <c r="C50323" s="158" t="s">
        <v>119</v>
      </c>
      <c r="D50323" s="158">
        <v>19</v>
      </c>
      <c r="E50323" s="158">
        <v>2806</v>
      </c>
      <c r="F50323" s="151"/>
      <c r="G50323" s="158"/>
    </row>
    <row r="50324" spans="1:7" x14ac:dyDescent="0.3">
      <c r="A50324" s="151">
        <v>42358</v>
      </c>
      <c r="B50324" s="98">
        <v>0.19791666666666666</v>
      </c>
      <c r="C50324" s="158" t="s">
        <v>119</v>
      </c>
      <c r="D50324" s="158">
        <v>18.89</v>
      </c>
      <c r="E50324" s="158">
        <v>2811</v>
      </c>
      <c r="F50324" s="151"/>
      <c r="G50324" s="158"/>
    </row>
    <row r="50325" spans="1:7" x14ac:dyDescent="0.3">
      <c r="A50325" s="151">
        <v>42358</v>
      </c>
      <c r="B50325" s="98">
        <v>0.20833333333333334</v>
      </c>
      <c r="C50325" s="158" t="s">
        <v>119</v>
      </c>
      <c r="D50325" s="158">
        <v>18.920000000000002</v>
      </c>
      <c r="E50325" s="158">
        <v>2800</v>
      </c>
      <c r="F50325" s="151"/>
      <c r="G50325" s="158"/>
    </row>
    <row r="50326" spans="1:7" x14ac:dyDescent="0.3">
      <c r="A50326" s="151">
        <v>42358</v>
      </c>
      <c r="B50326" s="98">
        <v>0.21875</v>
      </c>
      <c r="C50326" s="158" t="s">
        <v>119</v>
      </c>
      <c r="D50326" s="158">
        <v>18.95</v>
      </c>
      <c r="E50326" s="158">
        <v>2767</v>
      </c>
      <c r="F50326" s="151"/>
      <c r="G50326" s="158"/>
    </row>
    <row r="50327" spans="1:7" x14ac:dyDescent="0.3">
      <c r="A50327" s="151">
        <v>42358</v>
      </c>
      <c r="B50327" s="98">
        <v>0.22916666666666666</v>
      </c>
      <c r="C50327" s="158" t="s">
        <v>119</v>
      </c>
      <c r="D50327" s="158">
        <v>18.87</v>
      </c>
      <c r="E50327" s="158">
        <v>2744</v>
      </c>
      <c r="F50327" s="151"/>
      <c r="G50327" s="158"/>
    </row>
    <row r="50328" spans="1:7" x14ac:dyDescent="0.3">
      <c r="A50328" s="151">
        <v>42358</v>
      </c>
      <c r="B50328" s="98">
        <v>0.23958333333333334</v>
      </c>
      <c r="C50328" s="158" t="s">
        <v>119</v>
      </c>
      <c r="D50328" s="158">
        <v>18.84</v>
      </c>
      <c r="E50328" s="158">
        <v>2744</v>
      </c>
      <c r="F50328" s="151"/>
      <c r="G50328" s="158"/>
    </row>
    <row r="50329" spans="1:7" x14ac:dyDescent="0.3">
      <c r="A50329" s="151">
        <v>42358</v>
      </c>
      <c r="B50329" s="98">
        <v>0.25</v>
      </c>
      <c r="C50329" s="158" t="s">
        <v>119</v>
      </c>
      <c r="D50329" s="158">
        <v>18.8</v>
      </c>
      <c r="E50329" s="158">
        <v>2722</v>
      </c>
      <c r="F50329" s="151"/>
      <c r="G50329" s="158"/>
    </row>
    <row r="50330" spans="1:7" x14ac:dyDescent="0.3">
      <c r="A50330" s="151">
        <v>42358</v>
      </c>
      <c r="B50330" s="98">
        <v>0.26041666666666669</v>
      </c>
      <c r="C50330" s="158" t="s">
        <v>119</v>
      </c>
      <c r="D50330" s="158">
        <v>18.739999999999998</v>
      </c>
      <c r="E50330" s="158">
        <v>2725</v>
      </c>
      <c r="F50330" s="151"/>
      <c r="G50330" s="158"/>
    </row>
    <row r="50331" spans="1:7" x14ac:dyDescent="0.3">
      <c r="A50331" s="151">
        <v>42358</v>
      </c>
      <c r="B50331" s="98">
        <v>0.27083333333333331</v>
      </c>
      <c r="C50331" s="158" t="s">
        <v>119</v>
      </c>
      <c r="D50331" s="158">
        <v>18.690000000000001</v>
      </c>
      <c r="E50331" s="158">
        <v>2728</v>
      </c>
      <c r="F50331" s="151"/>
      <c r="G50331" s="158"/>
    </row>
    <row r="50332" spans="1:7" x14ac:dyDescent="0.3">
      <c r="A50332" s="151">
        <v>42358</v>
      </c>
      <c r="B50332" s="98">
        <v>0.28125</v>
      </c>
      <c r="C50332" s="158" t="s">
        <v>119</v>
      </c>
      <c r="D50332" s="158">
        <v>18.64</v>
      </c>
      <c r="E50332" s="158">
        <v>2723</v>
      </c>
      <c r="F50332" s="151"/>
      <c r="G50332" s="158"/>
    </row>
    <row r="50333" spans="1:7" x14ac:dyDescent="0.3">
      <c r="A50333" s="151">
        <v>42358</v>
      </c>
      <c r="B50333" s="98">
        <v>0.29166666666666669</v>
      </c>
      <c r="C50333" s="158" t="s">
        <v>119</v>
      </c>
      <c r="D50333" s="158">
        <v>18.61</v>
      </c>
      <c r="E50333" s="158">
        <v>2742</v>
      </c>
      <c r="F50333" s="151"/>
      <c r="G50333" s="158"/>
    </row>
    <row r="50334" spans="1:7" x14ac:dyDescent="0.3">
      <c r="A50334" s="151">
        <v>42358</v>
      </c>
      <c r="B50334" s="98">
        <v>0.30208333333333331</v>
      </c>
      <c r="C50334" s="158" t="s">
        <v>119</v>
      </c>
      <c r="D50334" s="158">
        <v>18.61</v>
      </c>
      <c r="E50334" s="158">
        <v>2866</v>
      </c>
      <c r="F50334" s="151"/>
      <c r="G50334" s="158"/>
    </row>
    <row r="50335" spans="1:7" x14ac:dyDescent="0.3">
      <c r="A50335" s="151">
        <v>42358</v>
      </c>
      <c r="B50335" s="98">
        <v>0.3125</v>
      </c>
      <c r="C50335" s="158" t="s">
        <v>119</v>
      </c>
      <c r="D50335" s="158">
        <v>18.68</v>
      </c>
      <c r="E50335" s="158">
        <v>3095</v>
      </c>
      <c r="F50335" s="151"/>
      <c r="G50335" s="158"/>
    </row>
    <row r="50336" spans="1:7" x14ac:dyDescent="0.3">
      <c r="A50336" s="151">
        <v>42358</v>
      </c>
      <c r="B50336" s="98">
        <v>0.32291666666666669</v>
      </c>
      <c r="C50336" s="158" t="s">
        <v>119</v>
      </c>
      <c r="D50336" s="158">
        <v>18.559999999999999</v>
      </c>
      <c r="E50336" s="158">
        <v>3025</v>
      </c>
      <c r="F50336" s="151"/>
      <c r="G50336" s="158"/>
    </row>
    <row r="50337" spans="1:7" x14ac:dyDescent="0.3">
      <c r="A50337" s="151">
        <v>42358</v>
      </c>
      <c r="B50337" s="98">
        <v>0.33333333333333331</v>
      </c>
      <c r="C50337" s="158" t="s">
        <v>119</v>
      </c>
      <c r="D50337" s="158">
        <v>18.579999999999998</v>
      </c>
      <c r="E50337" s="158">
        <v>3093</v>
      </c>
      <c r="F50337" s="151"/>
      <c r="G50337" s="158"/>
    </row>
    <row r="50338" spans="1:7" x14ac:dyDescent="0.3">
      <c r="A50338" s="151">
        <v>42358</v>
      </c>
      <c r="B50338" s="98">
        <v>0.34375</v>
      </c>
      <c r="C50338" s="158" t="s">
        <v>119</v>
      </c>
      <c r="D50338" s="158">
        <v>18.600000000000001</v>
      </c>
      <c r="E50338" s="158">
        <v>3190</v>
      </c>
      <c r="F50338" s="151"/>
      <c r="G50338" s="158"/>
    </row>
    <row r="50339" spans="1:7" x14ac:dyDescent="0.3">
      <c r="A50339" s="151">
        <v>42358</v>
      </c>
      <c r="B50339" s="98">
        <v>0.35416666666666669</v>
      </c>
      <c r="C50339" s="158" t="s">
        <v>119</v>
      </c>
      <c r="D50339" s="158">
        <v>18.55</v>
      </c>
      <c r="E50339" s="158">
        <v>3158</v>
      </c>
      <c r="F50339" s="151"/>
      <c r="G50339" s="158"/>
    </row>
    <row r="50340" spans="1:7" x14ac:dyDescent="0.3">
      <c r="A50340" s="151">
        <v>42358</v>
      </c>
      <c r="B50340" s="98">
        <v>0.36458333333333331</v>
      </c>
      <c r="C50340" s="158" t="s">
        <v>119</v>
      </c>
      <c r="D50340" s="158">
        <v>18.55</v>
      </c>
      <c r="E50340" s="158">
        <v>3057</v>
      </c>
      <c r="F50340" s="151"/>
      <c r="G50340" s="158"/>
    </row>
    <row r="50341" spans="1:7" x14ac:dyDescent="0.3">
      <c r="A50341" s="151">
        <v>42358</v>
      </c>
      <c r="B50341" s="98">
        <v>0.375</v>
      </c>
      <c r="C50341" s="158" t="s">
        <v>119</v>
      </c>
      <c r="D50341" s="158">
        <v>18.600000000000001</v>
      </c>
      <c r="E50341" s="158">
        <v>3142</v>
      </c>
      <c r="F50341" s="151"/>
      <c r="G50341" s="158"/>
    </row>
    <row r="50342" spans="1:7" x14ac:dyDescent="0.3">
      <c r="A50342" s="151">
        <v>42358</v>
      </c>
      <c r="B50342" s="98">
        <v>0.38541666666666669</v>
      </c>
      <c r="C50342" s="158" t="s">
        <v>119</v>
      </c>
      <c r="D50342" s="158">
        <v>18.690000000000001</v>
      </c>
      <c r="E50342" s="158">
        <v>3249</v>
      </c>
      <c r="F50342" s="151"/>
      <c r="G50342" s="158"/>
    </row>
    <row r="50343" spans="1:7" x14ac:dyDescent="0.3">
      <c r="A50343" s="151">
        <v>42358</v>
      </c>
      <c r="B50343" s="98">
        <v>0.39583333333333331</v>
      </c>
      <c r="C50343" s="158" t="s">
        <v>119</v>
      </c>
      <c r="D50343" s="158">
        <v>18.73</v>
      </c>
      <c r="E50343" s="158">
        <v>3290</v>
      </c>
      <c r="F50343" s="151"/>
      <c r="G50343" s="158"/>
    </row>
    <row r="50344" spans="1:7" x14ac:dyDescent="0.3">
      <c r="A50344" s="151">
        <v>42358</v>
      </c>
      <c r="B50344" s="98">
        <v>0.40625</v>
      </c>
      <c r="C50344" s="158" t="s">
        <v>119</v>
      </c>
      <c r="D50344" s="158">
        <v>18.850000000000001</v>
      </c>
      <c r="E50344" s="158">
        <v>3440</v>
      </c>
      <c r="F50344" s="151"/>
      <c r="G50344" s="158"/>
    </row>
    <row r="50345" spans="1:7" x14ac:dyDescent="0.3">
      <c r="A50345" s="151">
        <v>42358</v>
      </c>
      <c r="B50345" s="98">
        <v>0.41666666666666669</v>
      </c>
      <c r="C50345" s="158" t="s">
        <v>119</v>
      </c>
      <c r="D50345" s="158">
        <v>18.96</v>
      </c>
      <c r="E50345" s="158">
        <v>3532</v>
      </c>
      <c r="F50345" s="151"/>
      <c r="G50345" s="158"/>
    </row>
    <row r="50346" spans="1:7" x14ac:dyDescent="0.3">
      <c r="A50346" s="151">
        <v>42358</v>
      </c>
      <c r="B50346" s="98">
        <v>0.42708333333333331</v>
      </c>
      <c r="C50346" s="158" t="s">
        <v>119</v>
      </c>
      <c r="D50346" s="158">
        <v>19.010000000000002</v>
      </c>
      <c r="E50346" s="158">
        <v>3607</v>
      </c>
      <c r="F50346" s="151"/>
      <c r="G50346" s="158"/>
    </row>
    <row r="50347" spans="1:7" x14ac:dyDescent="0.3">
      <c r="A50347" s="151">
        <v>42358</v>
      </c>
      <c r="B50347" s="98">
        <v>0.4375</v>
      </c>
      <c r="C50347" s="158" t="s">
        <v>119</v>
      </c>
      <c r="D50347" s="158">
        <v>19.170000000000002</v>
      </c>
      <c r="E50347" s="158">
        <v>3882</v>
      </c>
      <c r="F50347" s="151"/>
      <c r="G50347" s="158"/>
    </row>
    <row r="50348" spans="1:7" x14ac:dyDescent="0.3">
      <c r="A50348" s="151">
        <v>42358</v>
      </c>
      <c r="B50348" s="98">
        <v>0.44791666666666669</v>
      </c>
      <c r="C50348" s="158" t="s">
        <v>119</v>
      </c>
      <c r="D50348" s="158">
        <v>19.07</v>
      </c>
      <c r="E50348" s="158">
        <v>3597</v>
      </c>
      <c r="F50348" s="151"/>
      <c r="G50348" s="158"/>
    </row>
    <row r="50349" spans="1:7" x14ac:dyDescent="0.3">
      <c r="A50349" s="151">
        <v>42358</v>
      </c>
      <c r="B50349" s="98">
        <v>0.45833333333333331</v>
      </c>
      <c r="C50349" s="158" t="s">
        <v>119</v>
      </c>
      <c r="D50349" s="158">
        <v>18.95</v>
      </c>
      <c r="E50349" s="158">
        <v>3369</v>
      </c>
      <c r="F50349" s="151"/>
      <c r="G50349" s="158"/>
    </row>
    <row r="50350" spans="1:7" x14ac:dyDescent="0.3">
      <c r="A50350" s="151">
        <v>42358</v>
      </c>
      <c r="B50350" s="98">
        <v>0.46875</v>
      </c>
      <c r="C50350" s="158" t="s">
        <v>119</v>
      </c>
      <c r="D50350" s="158">
        <v>18.920000000000002</v>
      </c>
      <c r="E50350" s="158">
        <v>3409</v>
      </c>
      <c r="F50350" s="151"/>
      <c r="G50350" s="158"/>
    </row>
    <row r="50351" spans="1:7" x14ac:dyDescent="0.3">
      <c r="A50351" s="151">
        <v>42358</v>
      </c>
      <c r="B50351" s="98">
        <v>0.47916666666666669</v>
      </c>
      <c r="C50351" s="158" t="s">
        <v>119</v>
      </c>
      <c r="D50351" s="158">
        <v>18.829999999999998</v>
      </c>
      <c r="E50351" s="158">
        <v>3516</v>
      </c>
      <c r="F50351" s="151"/>
      <c r="G50351" s="158"/>
    </row>
    <row r="50352" spans="1:7" x14ac:dyDescent="0.3">
      <c r="A50352" s="151">
        <v>42358</v>
      </c>
      <c r="B50352" s="98">
        <v>0.48958333333333331</v>
      </c>
      <c r="C50352" s="158" t="s">
        <v>119</v>
      </c>
      <c r="D50352" s="158">
        <v>19.11</v>
      </c>
      <c r="E50352" s="158">
        <v>3507</v>
      </c>
      <c r="F50352" s="151"/>
      <c r="G50352" s="158"/>
    </row>
    <row r="50353" spans="1:7" x14ac:dyDescent="0.3">
      <c r="A50353" s="151">
        <v>42358</v>
      </c>
      <c r="B50353" s="98">
        <v>0.5</v>
      </c>
      <c r="C50353" s="158" t="s">
        <v>120</v>
      </c>
      <c r="D50353" s="158">
        <v>19.12</v>
      </c>
      <c r="E50353" s="158">
        <v>3537</v>
      </c>
      <c r="F50353" s="151"/>
      <c r="G50353" s="158"/>
    </row>
    <row r="50354" spans="1:7" x14ac:dyDescent="0.3">
      <c r="A50354" s="151">
        <v>42358</v>
      </c>
      <c r="B50354" s="98">
        <v>0.51041666666666663</v>
      </c>
      <c r="C50354" s="158" t="s">
        <v>120</v>
      </c>
      <c r="D50354" s="158">
        <v>19.190000000000001</v>
      </c>
      <c r="E50354" s="158">
        <v>3771</v>
      </c>
      <c r="F50354" s="151"/>
      <c r="G50354" s="158"/>
    </row>
    <row r="50355" spans="1:7" x14ac:dyDescent="0.3">
      <c r="A50355" s="151">
        <v>42358</v>
      </c>
      <c r="B50355" s="98">
        <v>0.52083333333333337</v>
      </c>
      <c r="C50355" s="158" t="s">
        <v>120</v>
      </c>
      <c r="D50355" s="158">
        <v>19.22</v>
      </c>
      <c r="E50355" s="158">
        <v>3558</v>
      </c>
      <c r="F50355" s="151"/>
      <c r="G50355" s="158"/>
    </row>
    <row r="50356" spans="1:7" x14ac:dyDescent="0.3">
      <c r="A50356" s="151">
        <v>42358</v>
      </c>
      <c r="B50356" s="98">
        <v>0.53125</v>
      </c>
      <c r="C50356" s="158" t="s">
        <v>120</v>
      </c>
      <c r="D50356" s="158">
        <v>19.27</v>
      </c>
      <c r="E50356" s="158">
        <v>3611</v>
      </c>
      <c r="F50356" s="151"/>
      <c r="G50356" s="158"/>
    </row>
    <row r="50357" spans="1:7" x14ac:dyDescent="0.3">
      <c r="A50357" s="151">
        <v>42358</v>
      </c>
      <c r="B50357" s="98">
        <v>4.1666666666666664E-2</v>
      </c>
      <c r="C50357" s="158" t="s">
        <v>120</v>
      </c>
      <c r="D50357" s="158">
        <v>19.25</v>
      </c>
      <c r="E50357" s="158">
        <v>3486</v>
      </c>
      <c r="F50357" s="151"/>
      <c r="G50357" s="158"/>
    </row>
    <row r="50358" spans="1:7" x14ac:dyDescent="0.3">
      <c r="A50358" s="151">
        <v>42358</v>
      </c>
      <c r="B50358" s="98">
        <v>5.2083333333333336E-2</v>
      </c>
      <c r="C50358" s="158" t="s">
        <v>120</v>
      </c>
      <c r="D50358" s="158">
        <v>19.53</v>
      </c>
      <c r="E50358" s="158">
        <v>3911</v>
      </c>
      <c r="F50358" s="151"/>
      <c r="G50358" s="158"/>
    </row>
    <row r="50359" spans="1:7" x14ac:dyDescent="0.3">
      <c r="A50359" s="151">
        <v>42358</v>
      </c>
      <c r="B50359" s="98">
        <v>6.25E-2</v>
      </c>
      <c r="C50359" s="158" t="s">
        <v>120</v>
      </c>
      <c r="D50359" s="158">
        <v>19.489999999999998</v>
      </c>
      <c r="E50359" s="158">
        <v>3629</v>
      </c>
      <c r="F50359" s="151"/>
      <c r="G50359" s="158"/>
    </row>
    <row r="50360" spans="1:7" x14ac:dyDescent="0.3">
      <c r="A50360" s="151">
        <v>42358</v>
      </c>
      <c r="B50360" s="98">
        <v>7.2916666666666671E-2</v>
      </c>
      <c r="C50360" s="158" t="s">
        <v>120</v>
      </c>
      <c r="D50360" s="158">
        <v>19.57</v>
      </c>
      <c r="E50360" s="158">
        <v>3656</v>
      </c>
      <c r="F50360" s="151"/>
      <c r="G50360" s="158"/>
    </row>
    <row r="50361" spans="1:7" x14ac:dyDescent="0.3">
      <c r="A50361" s="151">
        <v>42358</v>
      </c>
      <c r="B50361" s="98">
        <v>8.3333333333333329E-2</v>
      </c>
      <c r="C50361" s="158" t="s">
        <v>120</v>
      </c>
      <c r="D50361" s="158">
        <v>19.63</v>
      </c>
      <c r="E50361" s="158">
        <v>3668</v>
      </c>
      <c r="F50361" s="151"/>
      <c r="G50361" s="158"/>
    </row>
    <row r="50362" spans="1:7" x14ac:dyDescent="0.3">
      <c r="A50362" s="151">
        <v>42358</v>
      </c>
      <c r="B50362" s="98">
        <v>9.375E-2</v>
      </c>
      <c r="C50362" s="158" t="s">
        <v>120</v>
      </c>
      <c r="D50362" s="158">
        <v>19.88</v>
      </c>
      <c r="E50362" s="158">
        <v>3767</v>
      </c>
      <c r="F50362" s="151"/>
      <c r="G50362" s="158"/>
    </row>
    <row r="50363" spans="1:7" x14ac:dyDescent="0.3">
      <c r="A50363" s="151">
        <v>42358</v>
      </c>
      <c r="B50363" s="98">
        <v>0.10416666666666667</v>
      </c>
      <c r="C50363" s="158" t="s">
        <v>120</v>
      </c>
      <c r="D50363" s="158">
        <v>19.95</v>
      </c>
      <c r="E50363" s="158">
        <v>3675</v>
      </c>
      <c r="F50363" s="151"/>
      <c r="G50363" s="158"/>
    </row>
    <row r="50364" spans="1:7" x14ac:dyDescent="0.3">
      <c r="A50364" s="151">
        <v>42358</v>
      </c>
      <c r="B50364" s="98">
        <v>0.11458333333333333</v>
      </c>
      <c r="C50364" s="158" t="s">
        <v>120</v>
      </c>
      <c r="D50364" s="158">
        <v>20.02</v>
      </c>
      <c r="E50364" s="158">
        <v>3677</v>
      </c>
      <c r="F50364" s="151"/>
      <c r="G50364" s="158"/>
    </row>
    <row r="50365" spans="1:7" x14ac:dyDescent="0.3">
      <c r="A50365" s="151">
        <v>42358</v>
      </c>
      <c r="B50365" s="98">
        <v>0.125</v>
      </c>
      <c r="C50365" s="158" t="s">
        <v>120</v>
      </c>
      <c r="D50365" s="158">
        <v>20.03</v>
      </c>
      <c r="E50365" s="158">
        <v>3654</v>
      </c>
      <c r="F50365" s="151"/>
      <c r="G50365" s="158"/>
    </row>
    <row r="50366" spans="1:7" x14ac:dyDescent="0.3">
      <c r="A50366" s="151">
        <v>42358</v>
      </c>
      <c r="B50366" s="98">
        <v>0.13541666666666666</v>
      </c>
      <c r="C50366" s="158" t="s">
        <v>120</v>
      </c>
      <c r="D50366" s="158">
        <v>20.38</v>
      </c>
      <c r="E50366" s="158">
        <v>3885</v>
      </c>
      <c r="F50366" s="151"/>
      <c r="G50366" s="158"/>
    </row>
    <row r="50367" spans="1:7" x14ac:dyDescent="0.3">
      <c r="A50367" s="151">
        <v>42358</v>
      </c>
      <c r="B50367" s="98">
        <v>0.14583333333333334</v>
      </c>
      <c r="C50367" s="158" t="s">
        <v>120</v>
      </c>
      <c r="D50367" s="158">
        <v>20.34</v>
      </c>
      <c r="E50367" s="158">
        <v>3830</v>
      </c>
      <c r="F50367" s="151"/>
      <c r="G50367" s="158"/>
    </row>
    <row r="50368" spans="1:7" x14ac:dyDescent="0.3">
      <c r="A50368" s="151">
        <v>42358</v>
      </c>
      <c r="B50368" s="98">
        <v>0.15625</v>
      </c>
      <c r="C50368" s="158" t="s">
        <v>120</v>
      </c>
      <c r="D50368" s="158">
        <v>20.55</v>
      </c>
      <c r="E50368" s="158">
        <v>4037</v>
      </c>
      <c r="F50368" s="151"/>
      <c r="G50368" s="158"/>
    </row>
    <row r="50369" spans="1:7" x14ac:dyDescent="0.3">
      <c r="A50369" s="151">
        <v>42358</v>
      </c>
      <c r="B50369" s="98">
        <v>0.16666666666666666</v>
      </c>
      <c r="C50369" s="158" t="s">
        <v>120</v>
      </c>
      <c r="D50369" s="158">
        <v>20.54</v>
      </c>
      <c r="E50369" s="158">
        <v>3989</v>
      </c>
      <c r="F50369" s="151"/>
      <c r="G50369" s="158"/>
    </row>
    <row r="50370" spans="1:7" x14ac:dyDescent="0.3">
      <c r="A50370" s="151">
        <v>42358</v>
      </c>
      <c r="B50370" s="98">
        <v>0.17708333333333334</v>
      </c>
      <c r="C50370" s="158" t="s">
        <v>120</v>
      </c>
      <c r="D50370" s="158">
        <v>20.54</v>
      </c>
      <c r="E50370" s="158">
        <v>3948</v>
      </c>
      <c r="F50370" s="151"/>
      <c r="G50370" s="158"/>
    </row>
    <row r="50371" spans="1:7" x14ac:dyDescent="0.3">
      <c r="A50371" s="151">
        <v>42358</v>
      </c>
      <c r="B50371" s="98">
        <v>0.1875</v>
      </c>
      <c r="C50371" s="158" t="s">
        <v>120</v>
      </c>
      <c r="D50371" s="158">
        <v>20.51</v>
      </c>
      <c r="E50371" s="158">
        <v>3951</v>
      </c>
      <c r="F50371" s="151"/>
      <c r="G50371" s="158"/>
    </row>
    <row r="50372" spans="1:7" x14ac:dyDescent="0.3">
      <c r="A50372" s="151">
        <v>42358</v>
      </c>
      <c r="B50372" s="98">
        <v>0.19791666666666666</v>
      </c>
      <c r="C50372" s="158" t="s">
        <v>120</v>
      </c>
      <c r="D50372" s="158">
        <v>20.47</v>
      </c>
      <c r="E50372" s="158">
        <v>3935</v>
      </c>
      <c r="F50372" s="151"/>
      <c r="G50372" s="158"/>
    </row>
    <row r="50373" spans="1:7" x14ac:dyDescent="0.3">
      <c r="A50373" s="151">
        <v>42358</v>
      </c>
      <c r="B50373" s="98">
        <v>0.20833333333333334</v>
      </c>
      <c r="C50373" s="158" t="s">
        <v>120</v>
      </c>
      <c r="D50373" s="158">
        <v>20.45</v>
      </c>
      <c r="E50373" s="158">
        <v>3941</v>
      </c>
      <c r="F50373" s="151"/>
      <c r="G50373" s="158"/>
    </row>
    <row r="50374" spans="1:7" x14ac:dyDescent="0.3">
      <c r="A50374" s="151">
        <v>42358</v>
      </c>
      <c r="B50374" s="98">
        <v>0.21875</v>
      </c>
      <c r="C50374" s="158" t="s">
        <v>120</v>
      </c>
      <c r="D50374" s="158">
        <v>20.37</v>
      </c>
      <c r="E50374" s="158">
        <v>4140</v>
      </c>
      <c r="F50374" s="151"/>
      <c r="G50374" s="158"/>
    </row>
    <row r="50375" spans="1:7" x14ac:dyDescent="0.3">
      <c r="A50375" s="151">
        <v>42358</v>
      </c>
      <c r="B50375" s="98">
        <v>0.22916666666666666</v>
      </c>
      <c r="C50375" s="158" t="s">
        <v>120</v>
      </c>
      <c r="D50375" s="158">
        <v>20.350000000000001</v>
      </c>
      <c r="E50375" s="158">
        <v>4136</v>
      </c>
      <c r="F50375" s="151"/>
      <c r="G50375" s="158"/>
    </row>
    <row r="50376" spans="1:7" x14ac:dyDescent="0.3">
      <c r="A50376" s="151">
        <v>42358</v>
      </c>
      <c r="B50376" s="98">
        <v>0.23958333333333334</v>
      </c>
      <c r="C50376" s="158" t="s">
        <v>120</v>
      </c>
      <c r="D50376" s="158">
        <v>20.43</v>
      </c>
      <c r="E50376" s="158">
        <v>4211</v>
      </c>
      <c r="F50376" s="151"/>
      <c r="G50376" s="158"/>
    </row>
    <row r="50377" spans="1:7" x14ac:dyDescent="0.3">
      <c r="A50377" s="151">
        <v>42358</v>
      </c>
      <c r="B50377" s="98">
        <v>0.25</v>
      </c>
      <c r="C50377" s="158" t="s">
        <v>120</v>
      </c>
      <c r="D50377" s="158">
        <v>20.329999999999998</v>
      </c>
      <c r="E50377" s="158">
        <v>4308</v>
      </c>
      <c r="F50377" s="151"/>
      <c r="G50377" s="158"/>
    </row>
    <row r="50378" spans="1:7" x14ac:dyDescent="0.3">
      <c r="A50378" s="151">
        <v>42358</v>
      </c>
      <c r="B50378" s="98">
        <v>0.26041666666666669</v>
      </c>
      <c r="C50378" s="158" t="s">
        <v>120</v>
      </c>
      <c r="D50378" s="158">
        <v>20.23</v>
      </c>
      <c r="E50378" s="158">
        <v>4437</v>
      </c>
      <c r="F50378" s="151"/>
      <c r="G50378" s="158"/>
    </row>
    <row r="50379" spans="1:7" x14ac:dyDescent="0.3">
      <c r="A50379" s="151">
        <v>42358</v>
      </c>
      <c r="B50379" s="98">
        <v>0.27083333333333331</v>
      </c>
      <c r="C50379" s="158" t="s">
        <v>120</v>
      </c>
      <c r="D50379" s="158">
        <v>20.18</v>
      </c>
      <c r="E50379" s="158">
        <v>4575</v>
      </c>
      <c r="F50379" s="151"/>
      <c r="G50379" s="158"/>
    </row>
    <row r="50380" spans="1:7" x14ac:dyDescent="0.3">
      <c r="A50380" s="151">
        <v>42358</v>
      </c>
      <c r="B50380" s="98">
        <v>0.28125</v>
      </c>
      <c r="C50380" s="158" t="s">
        <v>120</v>
      </c>
      <c r="D50380" s="158">
        <v>20.25</v>
      </c>
      <c r="E50380" s="158">
        <v>4831</v>
      </c>
      <c r="F50380" s="151"/>
      <c r="G50380" s="158"/>
    </row>
    <row r="50381" spans="1:7" x14ac:dyDescent="0.3">
      <c r="A50381" s="151">
        <v>42358</v>
      </c>
      <c r="B50381" s="98">
        <v>0.29166666666666669</v>
      </c>
      <c r="C50381" s="158" t="s">
        <v>120</v>
      </c>
      <c r="D50381" s="158">
        <v>20.21</v>
      </c>
      <c r="E50381" s="158">
        <v>4708</v>
      </c>
      <c r="F50381" s="151"/>
      <c r="G50381" s="158"/>
    </row>
    <row r="50382" spans="1:7" x14ac:dyDescent="0.3">
      <c r="A50382" s="151">
        <v>42358</v>
      </c>
      <c r="B50382" s="98">
        <v>0.30208333333333331</v>
      </c>
      <c r="C50382" s="158" t="s">
        <v>120</v>
      </c>
      <c r="D50382" s="158">
        <v>20.27</v>
      </c>
      <c r="E50382" s="158">
        <v>4696</v>
      </c>
      <c r="F50382" s="151"/>
      <c r="G50382" s="158"/>
    </row>
    <row r="50383" spans="1:7" x14ac:dyDescent="0.3">
      <c r="A50383" s="151">
        <v>42358</v>
      </c>
      <c r="B50383" s="98">
        <v>0.3125</v>
      </c>
      <c r="C50383" s="158" t="s">
        <v>120</v>
      </c>
      <c r="D50383" s="158">
        <v>20.23</v>
      </c>
      <c r="E50383" s="158">
        <v>4658</v>
      </c>
      <c r="F50383" s="151"/>
      <c r="G50383" s="158"/>
    </row>
    <row r="50384" spans="1:7" x14ac:dyDescent="0.3">
      <c r="A50384" s="151">
        <v>42358</v>
      </c>
      <c r="B50384" s="98">
        <v>0.32291666666666669</v>
      </c>
      <c r="C50384" s="158" t="s">
        <v>120</v>
      </c>
      <c r="D50384" s="158">
        <v>20.23</v>
      </c>
      <c r="E50384" s="158">
        <v>4891</v>
      </c>
      <c r="F50384" s="151"/>
      <c r="G50384" s="158"/>
    </row>
    <row r="50385" spans="1:7" x14ac:dyDescent="0.3">
      <c r="A50385" s="151">
        <v>42358</v>
      </c>
      <c r="B50385" s="98">
        <v>0.33333333333333331</v>
      </c>
      <c r="C50385" s="158" t="s">
        <v>120</v>
      </c>
      <c r="D50385" s="158">
        <v>20.13</v>
      </c>
      <c r="E50385" s="158">
        <v>4491</v>
      </c>
      <c r="F50385" s="151"/>
      <c r="G50385" s="158"/>
    </row>
    <row r="50386" spans="1:7" x14ac:dyDescent="0.3">
      <c r="A50386" s="151">
        <v>42358</v>
      </c>
      <c r="B50386" s="98">
        <v>0.34375</v>
      </c>
      <c r="C50386" s="158" t="s">
        <v>120</v>
      </c>
      <c r="D50386" s="158">
        <v>20.170000000000002</v>
      </c>
      <c r="E50386" s="158">
        <v>4574</v>
      </c>
      <c r="F50386" s="151"/>
      <c r="G50386" s="158"/>
    </row>
    <row r="50387" spans="1:7" x14ac:dyDescent="0.3">
      <c r="A50387" s="151">
        <v>42358</v>
      </c>
      <c r="B50387" s="98">
        <v>0.35416666666666669</v>
      </c>
      <c r="C50387" s="158" t="s">
        <v>120</v>
      </c>
      <c r="D50387" s="158">
        <v>20.170000000000002</v>
      </c>
      <c r="E50387" s="158">
        <v>4749</v>
      </c>
      <c r="F50387" s="151"/>
      <c r="G50387" s="158"/>
    </row>
    <row r="50388" spans="1:7" x14ac:dyDescent="0.3">
      <c r="A50388" s="151">
        <v>42358</v>
      </c>
      <c r="B50388" s="98">
        <v>0.36458333333333331</v>
      </c>
      <c r="C50388" s="158" t="s">
        <v>120</v>
      </c>
      <c r="D50388" s="158">
        <v>20.18</v>
      </c>
      <c r="E50388" s="158">
        <v>4872</v>
      </c>
      <c r="F50388" s="151"/>
      <c r="G50388" s="158"/>
    </row>
    <row r="50389" spans="1:7" x14ac:dyDescent="0.3">
      <c r="A50389" s="151">
        <v>42358</v>
      </c>
      <c r="B50389" s="98">
        <v>0.375</v>
      </c>
      <c r="C50389" s="158" t="s">
        <v>120</v>
      </c>
      <c r="D50389" s="158">
        <v>20.170000000000002</v>
      </c>
      <c r="E50389" s="158">
        <v>4885</v>
      </c>
      <c r="F50389" s="151"/>
      <c r="G50389" s="158"/>
    </row>
    <row r="50390" spans="1:7" x14ac:dyDescent="0.3">
      <c r="A50390" s="151">
        <v>42358</v>
      </c>
      <c r="B50390" s="98">
        <v>0.38541666666666669</v>
      </c>
      <c r="C50390" s="158" t="s">
        <v>120</v>
      </c>
      <c r="D50390" s="158">
        <v>20.16</v>
      </c>
      <c r="E50390" s="158">
        <v>4817</v>
      </c>
      <c r="F50390" s="151"/>
      <c r="G50390" s="158"/>
    </row>
    <row r="50391" spans="1:7" x14ac:dyDescent="0.3">
      <c r="A50391" s="151">
        <v>42358</v>
      </c>
      <c r="B50391" s="98">
        <v>0.39583333333333331</v>
      </c>
      <c r="C50391" s="158" t="s">
        <v>120</v>
      </c>
      <c r="D50391" s="158">
        <v>20.16</v>
      </c>
      <c r="E50391" s="158">
        <v>4968</v>
      </c>
      <c r="F50391" s="151"/>
      <c r="G50391" s="158"/>
    </row>
    <row r="50392" spans="1:7" x14ac:dyDescent="0.3">
      <c r="A50392" s="151">
        <v>42358</v>
      </c>
      <c r="B50392" s="98">
        <v>0.40625</v>
      </c>
      <c r="C50392" s="158" t="s">
        <v>120</v>
      </c>
      <c r="D50392" s="158">
        <v>20.13</v>
      </c>
      <c r="E50392" s="158">
        <v>4884</v>
      </c>
      <c r="F50392" s="151"/>
      <c r="G50392" s="158"/>
    </row>
    <row r="50393" spans="1:7" x14ac:dyDescent="0.3">
      <c r="A50393" s="151">
        <v>42358</v>
      </c>
      <c r="B50393" s="98">
        <v>0.41666666666666669</v>
      </c>
      <c r="C50393" s="158" t="s">
        <v>120</v>
      </c>
      <c r="D50393" s="158">
        <v>20.14</v>
      </c>
      <c r="E50393" s="158">
        <v>5016</v>
      </c>
      <c r="F50393" s="151"/>
      <c r="G50393" s="158"/>
    </row>
    <row r="50394" spans="1:7" x14ac:dyDescent="0.3">
      <c r="A50394" s="151">
        <v>42358</v>
      </c>
      <c r="B50394" s="98">
        <v>0.42708333333333331</v>
      </c>
      <c r="C50394" s="158" t="s">
        <v>120</v>
      </c>
      <c r="D50394" s="158">
        <v>20.14</v>
      </c>
      <c r="E50394" s="158">
        <v>5055</v>
      </c>
      <c r="F50394" s="151"/>
      <c r="G50394" s="158"/>
    </row>
    <row r="50395" spans="1:7" x14ac:dyDescent="0.3">
      <c r="A50395" s="151">
        <v>42358</v>
      </c>
      <c r="B50395" s="98">
        <v>0.4375</v>
      </c>
      <c r="C50395" s="158" t="s">
        <v>120</v>
      </c>
      <c r="D50395" s="158">
        <v>20.13</v>
      </c>
      <c r="E50395" s="158">
        <v>5062</v>
      </c>
      <c r="F50395" s="151"/>
      <c r="G50395" s="158"/>
    </row>
    <row r="50396" spans="1:7" x14ac:dyDescent="0.3">
      <c r="A50396" s="151">
        <v>42358</v>
      </c>
      <c r="B50396" s="98">
        <v>0.44791666666666669</v>
      </c>
      <c r="C50396" s="158" t="s">
        <v>120</v>
      </c>
      <c r="D50396" s="158">
        <v>20.14</v>
      </c>
      <c r="E50396" s="158">
        <v>5242</v>
      </c>
      <c r="F50396" s="151"/>
      <c r="G50396" s="158"/>
    </row>
    <row r="50397" spans="1:7" x14ac:dyDescent="0.3">
      <c r="A50397" s="151">
        <v>42358</v>
      </c>
      <c r="B50397" s="98">
        <v>0.45833333333333331</v>
      </c>
      <c r="C50397" s="158" t="s">
        <v>120</v>
      </c>
      <c r="D50397" s="158">
        <v>20.18</v>
      </c>
      <c r="E50397" s="158">
        <v>5455</v>
      </c>
      <c r="F50397" s="151"/>
      <c r="G50397" s="158"/>
    </row>
    <row r="50398" spans="1:7" x14ac:dyDescent="0.3">
      <c r="A50398" s="151">
        <v>42358</v>
      </c>
      <c r="B50398" s="98">
        <v>0.46875</v>
      </c>
      <c r="C50398" s="158" t="s">
        <v>120</v>
      </c>
      <c r="D50398" s="158">
        <v>20.22</v>
      </c>
      <c r="E50398" s="158">
        <v>5867</v>
      </c>
      <c r="F50398" s="151"/>
      <c r="G50398" s="158"/>
    </row>
    <row r="50399" spans="1:7" x14ac:dyDescent="0.3">
      <c r="A50399" s="151">
        <v>42358</v>
      </c>
      <c r="B50399" s="98">
        <v>0.47916666666666669</v>
      </c>
      <c r="C50399" s="158" t="s">
        <v>120</v>
      </c>
      <c r="D50399" s="158">
        <v>20.28</v>
      </c>
      <c r="E50399" s="158">
        <v>6333</v>
      </c>
      <c r="F50399" s="151"/>
      <c r="G50399" s="158"/>
    </row>
    <row r="50400" spans="1:7" x14ac:dyDescent="0.3">
      <c r="A50400" s="151">
        <v>42358</v>
      </c>
      <c r="B50400" s="98">
        <v>0.48958333333333331</v>
      </c>
      <c r="C50400" s="158" t="s">
        <v>120</v>
      </c>
      <c r="D50400" s="158">
        <v>20.170000000000002</v>
      </c>
      <c r="E50400" s="158">
        <v>5846</v>
      </c>
      <c r="F50400" s="151"/>
      <c r="G50400" s="158"/>
    </row>
    <row r="50401" spans="1:7" x14ac:dyDescent="0.3">
      <c r="A50401" s="151">
        <v>42359</v>
      </c>
      <c r="B50401" s="98">
        <v>0.5</v>
      </c>
      <c r="C50401" s="158" t="s">
        <v>119</v>
      </c>
      <c r="D50401" s="158">
        <v>20.13</v>
      </c>
      <c r="E50401" s="158">
        <v>5725</v>
      </c>
      <c r="F50401" s="151"/>
      <c r="G50401" s="158"/>
    </row>
    <row r="50402" spans="1:7" x14ac:dyDescent="0.3">
      <c r="A50402" s="151">
        <v>42359</v>
      </c>
      <c r="B50402" s="98">
        <v>0.51041666666666663</v>
      </c>
      <c r="C50402" s="158" t="s">
        <v>119</v>
      </c>
      <c r="D50402" s="158">
        <v>20.16</v>
      </c>
      <c r="E50402" s="158">
        <v>5762</v>
      </c>
      <c r="F50402" s="151"/>
      <c r="G50402" s="158"/>
    </row>
    <row r="50403" spans="1:7" x14ac:dyDescent="0.3">
      <c r="A50403" s="151">
        <v>42359</v>
      </c>
      <c r="B50403" s="98">
        <v>0.52083333333333337</v>
      </c>
      <c r="C50403" s="158" t="s">
        <v>119</v>
      </c>
      <c r="D50403" s="158">
        <v>20.05</v>
      </c>
      <c r="E50403" s="158">
        <v>5996</v>
      </c>
      <c r="F50403" s="151"/>
      <c r="G50403" s="158"/>
    </row>
    <row r="50404" spans="1:7" x14ac:dyDescent="0.3">
      <c r="A50404" s="151">
        <v>42359</v>
      </c>
      <c r="B50404" s="98">
        <v>0.53125</v>
      </c>
      <c r="C50404" s="158" t="s">
        <v>119</v>
      </c>
      <c r="D50404" s="158">
        <v>19.98</v>
      </c>
      <c r="E50404" s="158">
        <v>5701</v>
      </c>
      <c r="F50404" s="151"/>
      <c r="G50404" s="158"/>
    </row>
    <row r="50405" spans="1:7" x14ac:dyDescent="0.3">
      <c r="A50405" s="151">
        <v>42359</v>
      </c>
      <c r="B50405" s="98">
        <v>4.1666666666666664E-2</v>
      </c>
      <c r="C50405" s="158" t="s">
        <v>119</v>
      </c>
      <c r="D50405" s="158">
        <v>20</v>
      </c>
      <c r="E50405" s="158">
        <v>5836</v>
      </c>
      <c r="F50405" s="151"/>
      <c r="G50405" s="158"/>
    </row>
    <row r="50406" spans="1:7" x14ac:dyDescent="0.3">
      <c r="A50406" s="151">
        <v>42359</v>
      </c>
      <c r="B50406" s="98">
        <v>5.2083333333333336E-2</v>
      </c>
      <c r="C50406" s="158" t="s">
        <v>119</v>
      </c>
      <c r="D50406" s="158">
        <v>20</v>
      </c>
      <c r="E50406" s="158">
        <v>5816</v>
      </c>
      <c r="F50406" s="151"/>
      <c r="G50406" s="158"/>
    </row>
    <row r="50407" spans="1:7" x14ac:dyDescent="0.3">
      <c r="A50407" s="151">
        <v>42359</v>
      </c>
      <c r="B50407" s="98">
        <v>6.25E-2</v>
      </c>
      <c r="C50407" s="158" t="s">
        <v>119</v>
      </c>
      <c r="D50407" s="158">
        <v>19.989999999999998</v>
      </c>
      <c r="E50407" s="158">
        <v>5789</v>
      </c>
      <c r="F50407" s="151"/>
      <c r="G50407" s="158"/>
    </row>
    <row r="50408" spans="1:7" x14ac:dyDescent="0.3">
      <c r="A50408" s="151">
        <v>42359</v>
      </c>
      <c r="B50408" s="98">
        <v>7.2916666666666671E-2</v>
      </c>
      <c r="C50408" s="158" t="s">
        <v>119</v>
      </c>
      <c r="D50408" s="158">
        <v>20</v>
      </c>
      <c r="E50408" s="158">
        <v>5807</v>
      </c>
      <c r="F50408" s="151"/>
      <c r="G50408" s="158"/>
    </row>
    <row r="50409" spans="1:7" x14ac:dyDescent="0.3">
      <c r="A50409" s="151">
        <v>42359</v>
      </c>
      <c r="B50409" s="98">
        <v>8.3333333333333329E-2</v>
      </c>
      <c r="C50409" s="158" t="s">
        <v>119</v>
      </c>
      <c r="D50409" s="158">
        <v>20.010000000000002</v>
      </c>
      <c r="E50409" s="158">
        <v>5876</v>
      </c>
      <c r="F50409" s="151"/>
      <c r="G50409" s="158"/>
    </row>
    <row r="50410" spans="1:7" x14ac:dyDescent="0.3">
      <c r="A50410" s="151">
        <v>42359</v>
      </c>
      <c r="B50410" s="98">
        <v>9.375E-2</v>
      </c>
      <c r="C50410" s="158" t="s">
        <v>119</v>
      </c>
      <c r="D50410" s="158">
        <v>20.03</v>
      </c>
      <c r="E50410" s="158">
        <v>5959</v>
      </c>
      <c r="F50410" s="151"/>
      <c r="G50410" s="158"/>
    </row>
    <row r="50411" spans="1:7" x14ac:dyDescent="0.3">
      <c r="A50411" s="151">
        <v>42359</v>
      </c>
      <c r="B50411" s="98">
        <v>0.10416666666666667</v>
      </c>
      <c r="C50411" s="158" t="s">
        <v>119</v>
      </c>
      <c r="D50411" s="158">
        <v>20.010000000000002</v>
      </c>
      <c r="E50411" s="158">
        <v>6032</v>
      </c>
      <c r="F50411" s="151"/>
      <c r="G50411" s="158"/>
    </row>
    <row r="50412" spans="1:7" x14ac:dyDescent="0.3">
      <c r="A50412" s="151">
        <v>42359</v>
      </c>
      <c r="B50412" s="98">
        <v>0.11458333333333333</v>
      </c>
      <c r="C50412" s="158" t="s">
        <v>119</v>
      </c>
      <c r="D50412" s="158">
        <v>19.920000000000002</v>
      </c>
      <c r="E50412" s="158">
        <v>5746</v>
      </c>
      <c r="F50412" s="151"/>
      <c r="G50412" s="158"/>
    </row>
    <row r="50413" spans="1:7" x14ac:dyDescent="0.3">
      <c r="A50413" s="151">
        <v>42359</v>
      </c>
      <c r="B50413" s="98">
        <v>0.125</v>
      </c>
      <c r="C50413" s="158" t="s">
        <v>119</v>
      </c>
      <c r="D50413" s="158">
        <v>19.91</v>
      </c>
      <c r="E50413" s="158">
        <v>5383</v>
      </c>
      <c r="F50413" s="151"/>
      <c r="G50413" s="158"/>
    </row>
    <row r="50414" spans="1:7" x14ac:dyDescent="0.3">
      <c r="A50414" s="151">
        <v>42359</v>
      </c>
      <c r="B50414" s="98">
        <v>0.13541666666666666</v>
      </c>
      <c r="C50414" s="158" t="s">
        <v>119</v>
      </c>
      <c r="D50414" s="158">
        <v>19.920000000000002</v>
      </c>
      <c r="E50414" s="158">
        <v>5168</v>
      </c>
      <c r="F50414" s="151"/>
      <c r="G50414" s="158"/>
    </row>
    <row r="50415" spans="1:7" x14ac:dyDescent="0.3">
      <c r="A50415" s="151">
        <v>42359</v>
      </c>
      <c r="B50415" s="98">
        <v>0.14583333333333334</v>
      </c>
      <c r="C50415" s="158" t="s">
        <v>119</v>
      </c>
      <c r="D50415" s="158">
        <v>19.95</v>
      </c>
      <c r="E50415" s="158">
        <v>4982</v>
      </c>
      <c r="F50415" s="151"/>
      <c r="G50415" s="158"/>
    </row>
    <row r="50416" spans="1:7" x14ac:dyDescent="0.3">
      <c r="A50416" s="151">
        <v>42359</v>
      </c>
      <c r="B50416" s="98">
        <v>0.15625</v>
      </c>
      <c r="C50416" s="158" t="s">
        <v>119</v>
      </c>
      <c r="D50416" s="158">
        <v>19.95</v>
      </c>
      <c r="E50416" s="158">
        <v>4977</v>
      </c>
      <c r="F50416" s="151"/>
      <c r="G50416" s="158"/>
    </row>
    <row r="50417" spans="1:7" x14ac:dyDescent="0.3">
      <c r="A50417" s="151">
        <v>42359</v>
      </c>
      <c r="B50417" s="98">
        <v>0.16666666666666666</v>
      </c>
      <c r="C50417" s="158" t="s">
        <v>119</v>
      </c>
      <c r="D50417" s="158">
        <v>19.95</v>
      </c>
      <c r="E50417" s="158">
        <v>5008</v>
      </c>
      <c r="F50417" s="151"/>
      <c r="G50417" s="158"/>
    </row>
    <row r="50418" spans="1:7" x14ac:dyDescent="0.3">
      <c r="A50418" s="151">
        <v>42359</v>
      </c>
      <c r="B50418" s="98">
        <v>0.17708333333333334</v>
      </c>
      <c r="C50418" s="158" t="s">
        <v>119</v>
      </c>
      <c r="D50418" s="158">
        <v>19.97</v>
      </c>
      <c r="E50418" s="158">
        <v>4957</v>
      </c>
      <c r="F50418" s="151"/>
      <c r="G50418" s="158"/>
    </row>
    <row r="50419" spans="1:7" x14ac:dyDescent="0.3">
      <c r="A50419" s="151">
        <v>42359</v>
      </c>
      <c r="B50419" s="98">
        <v>0.1875</v>
      </c>
      <c r="C50419" s="158" t="s">
        <v>119</v>
      </c>
      <c r="D50419" s="158">
        <v>20</v>
      </c>
      <c r="E50419" s="158">
        <v>4878</v>
      </c>
      <c r="F50419" s="151"/>
      <c r="G50419" s="158"/>
    </row>
    <row r="50420" spans="1:7" x14ac:dyDescent="0.3">
      <c r="A50420" s="151">
        <v>42359</v>
      </c>
      <c r="B50420" s="98">
        <v>0.19791666666666666</v>
      </c>
      <c r="C50420" s="158" t="s">
        <v>119</v>
      </c>
      <c r="D50420" s="158">
        <v>20.010000000000002</v>
      </c>
      <c r="E50420" s="158">
        <v>4888</v>
      </c>
      <c r="F50420" s="151"/>
      <c r="G50420" s="158"/>
    </row>
    <row r="50421" spans="1:7" x14ac:dyDescent="0.3">
      <c r="A50421" s="151">
        <v>42359</v>
      </c>
      <c r="B50421" s="98">
        <v>0.20833333333333334</v>
      </c>
      <c r="C50421" s="158" t="s">
        <v>119</v>
      </c>
      <c r="D50421" s="158">
        <v>20.02</v>
      </c>
      <c r="E50421" s="158">
        <v>4966</v>
      </c>
      <c r="F50421" s="151"/>
      <c r="G50421" s="158"/>
    </row>
    <row r="50422" spans="1:7" x14ac:dyDescent="0.3">
      <c r="A50422" s="151">
        <v>42359</v>
      </c>
      <c r="B50422" s="98">
        <v>0.21875</v>
      </c>
      <c r="C50422" s="158" t="s">
        <v>119</v>
      </c>
      <c r="D50422" s="158">
        <v>20.04</v>
      </c>
      <c r="E50422" s="158">
        <v>5037</v>
      </c>
      <c r="F50422" s="151"/>
      <c r="G50422" s="158"/>
    </row>
    <row r="50423" spans="1:7" x14ac:dyDescent="0.3">
      <c r="A50423" s="151">
        <v>42359</v>
      </c>
      <c r="B50423" s="98">
        <v>0.22916666666666666</v>
      </c>
      <c r="C50423" s="158" t="s">
        <v>119</v>
      </c>
      <c r="D50423" s="158">
        <v>20.04</v>
      </c>
      <c r="E50423" s="158">
        <v>5057</v>
      </c>
      <c r="F50423" s="151"/>
      <c r="G50423" s="158"/>
    </row>
    <row r="50424" spans="1:7" x14ac:dyDescent="0.3">
      <c r="A50424" s="151">
        <v>42359</v>
      </c>
      <c r="B50424" s="98">
        <v>0.23958333333333334</v>
      </c>
      <c r="C50424" s="158" t="s">
        <v>119</v>
      </c>
      <c r="D50424" s="158">
        <v>20.010000000000002</v>
      </c>
      <c r="E50424" s="158">
        <v>5042</v>
      </c>
      <c r="F50424" s="151"/>
      <c r="G50424" s="158"/>
    </row>
    <row r="50425" spans="1:7" x14ac:dyDescent="0.3">
      <c r="A50425" s="151">
        <v>42359</v>
      </c>
      <c r="B50425" s="98">
        <v>0.25</v>
      </c>
      <c r="C50425" s="158" t="s">
        <v>119</v>
      </c>
      <c r="D50425" s="158">
        <v>19.98</v>
      </c>
      <c r="E50425" s="158">
        <v>4903</v>
      </c>
      <c r="F50425" s="151"/>
      <c r="G50425" s="158"/>
    </row>
    <row r="50426" spans="1:7" x14ac:dyDescent="0.3">
      <c r="A50426" s="151">
        <v>42359</v>
      </c>
      <c r="B50426" s="98">
        <v>0.26041666666666669</v>
      </c>
      <c r="C50426" s="158" t="s">
        <v>119</v>
      </c>
      <c r="D50426" s="158">
        <v>19.96</v>
      </c>
      <c r="E50426" s="158">
        <v>4694</v>
      </c>
      <c r="F50426" s="151"/>
      <c r="G50426" s="158"/>
    </row>
    <row r="50427" spans="1:7" x14ac:dyDescent="0.3">
      <c r="A50427" s="151">
        <v>42359</v>
      </c>
      <c r="B50427" s="98">
        <v>0.27083333333333331</v>
      </c>
      <c r="C50427" s="158" t="s">
        <v>119</v>
      </c>
      <c r="D50427" s="158">
        <v>19.95</v>
      </c>
      <c r="E50427" s="158">
        <v>4598</v>
      </c>
      <c r="F50427" s="151"/>
      <c r="G50427" s="158"/>
    </row>
    <row r="50428" spans="1:7" x14ac:dyDescent="0.3">
      <c r="A50428" s="151">
        <v>42359</v>
      </c>
      <c r="B50428" s="98">
        <v>0.28125</v>
      </c>
      <c r="C50428" s="158" t="s">
        <v>119</v>
      </c>
      <c r="D50428" s="158">
        <v>19.95</v>
      </c>
      <c r="E50428" s="158">
        <v>4587</v>
      </c>
      <c r="F50428" s="151"/>
      <c r="G50428" s="158"/>
    </row>
    <row r="50429" spans="1:7" x14ac:dyDescent="0.3">
      <c r="A50429" s="151">
        <v>42359</v>
      </c>
      <c r="B50429" s="98">
        <v>0.29166666666666669</v>
      </c>
      <c r="C50429" s="158" t="s">
        <v>119</v>
      </c>
      <c r="D50429" s="158">
        <v>19.940000000000001</v>
      </c>
      <c r="E50429" s="158">
        <v>4620</v>
      </c>
      <c r="F50429" s="151"/>
      <c r="G50429" s="158"/>
    </row>
    <row r="50430" spans="1:7" x14ac:dyDescent="0.3">
      <c r="A50430" s="151">
        <v>42359</v>
      </c>
      <c r="B50430" s="98">
        <v>0.30208333333333331</v>
      </c>
      <c r="C50430" s="158" t="s">
        <v>119</v>
      </c>
      <c r="D50430" s="158">
        <v>19.93</v>
      </c>
      <c r="E50430" s="158">
        <v>4615</v>
      </c>
      <c r="F50430" s="151"/>
      <c r="G50430" s="158"/>
    </row>
    <row r="50431" spans="1:7" x14ac:dyDescent="0.3">
      <c r="A50431" s="151">
        <v>42359</v>
      </c>
      <c r="B50431" s="98">
        <v>0.3125</v>
      </c>
      <c r="C50431" s="158" t="s">
        <v>119</v>
      </c>
      <c r="D50431" s="158">
        <v>19.93</v>
      </c>
      <c r="E50431" s="158">
        <v>4579</v>
      </c>
      <c r="F50431" s="151"/>
      <c r="G50431" s="158"/>
    </row>
    <row r="50432" spans="1:7" x14ac:dyDescent="0.3">
      <c r="A50432" s="151">
        <v>42359</v>
      </c>
      <c r="B50432" s="98">
        <v>0.32291666666666669</v>
      </c>
      <c r="C50432" s="158" t="s">
        <v>119</v>
      </c>
      <c r="D50432" s="158">
        <v>19.940000000000001</v>
      </c>
      <c r="E50432" s="158">
        <v>4749</v>
      </c>
      <c r="F50432" s="151"/>
      <c r="G50432" s="158"/>
    </row>
    <row r="50433" spans="1:7" x14ac:dyDescent="0.3">
      <c r="A50433" s="151">
        <v>42359</v>
      </c>
      <c r="B50433" s="98">
        <v>0.33333333333333331</v>
      </c>
      <c r="C50433" s="158" t="s">
        <v>119</v>
      </c>
      <c r="D50433" s="158">
        <v>19.96</v>
      </c>
      <c r="E50433" s="158">
        <v>4854</v>
      </c>
      <c r="F50433" s="151"/>
      <c r="G50433" s="158"/>
    </row>
    <row r="50434" spans="1:7" x14ac:dyDescent="0.3">
      <c r="A50434" s="151">
        <v>42359</v>
      </c>
      <c r="B50434" s="98">
        <v>0.34375</v>
      </c>
      <c r="C50434" s="158" t="s">
        <v>119</v>
      </c>
      <c r="D50434" s="158">
        <v>19.96</v>
      </c>
      <c r="E50434" s="158">
        <v>4833</v>
      </c>
      <c r="F50434" s="151"/>
      <c r="G50434" s="158"/>
    </row>
    <row r="50435" spans="1:7" x14ac:dyDescent="0.3">
      <c r="A50435" s="151">
        <v>42359</v>
      </c>
      <c r="B50435" s="98">
        <v>0.35416666666666669</v>
      </c>
      <c r="C50435" s="158" t="s">
        <v>119</v>
      </c>
      <c r="D50435" s="158">
        <v>19.97</v>
      </c>
      <c r="E50435" s="158">
        <v>4991</v>
      </c>
      <c r="F50435" s="151"/>
      <c r="G50435" s="158"/>
    </row>
    <row r="50436" spans="1:7" x14ac:dyDescent="0.3">
      <c r="A50436" s="151">
        <v>42359</v>
      </c>
      <c r="B50436" s="98">
        <v>0.36458333333333331</v>
      </c>
      <c r="C50436" s="158" t="s">
        <v>119</v>
      </c>
      <c r="D50436" s="158">
        <v>19.98</v>
      </c>
      <c r="E50436" s="158">
        <v>5166</v>
      </c>
      <c r="F50436" s="151"/>
      <c r="G50436" s="158"/>
    </row>
    <row r="50437" spans="1:7" x14ac:dyDescent="0.3">
      <c r="A50437" s="151">
        <v>42359</v>
      </c>
      <c r="B50437" s="98">
        <v>0.375</v>
      </c>
      <c r="C50437" s="158" t="s">
        <v>119</v>
      </c>
      <c r="D50437" s="158">
        <v>19.989999999999998</v>
      </c>
      <c r="E50437" s="158">
        <v>5161</v>
      </c>
      <c r="F50437" s="151"/>
      <c r="G50437" s="158"/>
    </row>
    <row r="50438" spans="1:7" x14ac:dyDescent="0.3">
      <c r="A50438" s="151">
        <v>42359</v>
      </c>
      <c r="B50438" s="98">
        <v>0.38541666666666669</v>
      </c>
      <c r="C50438" s="158" t="s">
        <v>119</v>
      </c>
      <c r="D50438" s="158">
        <v>20.03</v>
      </c>
      <c r="E50438" s="158">
        <v>5112</v>
      </c>
      <c r="F50438" s="151"/>
      <c r="G50438" s="158"/>
    </row>
    <row r="50439" spans="1:7" x14ac:dyDescent="0.3">
      <c r="A50439" s="151">
        <v>42359</v>
      </c>
      <c r="B50439" s="98">
        <v>0.39583333333333331</v>
      </c>
      <c r="C50439" s="158" t="s">
        <v>119</v>
      </c>
      <c r="D50439" s="158">
        <v>20.11</v>
      </c>
      <c r="E50439" s="158">
        <v>5185</v>
      </c>
      <c r="F50439" s="151"/>
      <c r="G50439" s="158"/>
    </row>
    <row r="50440" spans="1:7" x14ac:dyDescent="0.3">
      <c r="A50440" s="151">
        <v>42359</v>
      </c>
      <c r="B50440" s="98">
        <v>0.40625</v>
      </c>
      <c r="C50440" s="158" t="s">
        <v>119</v>
      </c>
      <c r="D50440" s="158">
        <v>20.170000000000002</v>
      </c>
      <c r="E50440" s="158">
        <v>5426</v>
      </c>
      <c r="F50440" s="151"/>
      <c r="G50440" s="158"/>
    </row>
    <row r="50441" spans="1:7" x14ac:dyDescent="0.3">
      <c r="A50441" s="151">
        <v>42359</v>
      </c>
      <c r="B50441" s="98">
        <v>0.41666666666666669</v>
      </c>
      <c r="C50441" s="158" t="s">
        <v>119</v>
      </c>
      <c r="D50441" s="158">
        <v>20.22</v>
      </c>
      <c r="E50441" s="158">
        <v>5437</v>
      </c>
      <c r="F50441" s="151"/>
      <c r="G50441" s="158"/>
    </row>
    <row r="50442" spans="1:7" x14ac:dyDescent="0.3">
      <c r="A50442" s="151">
        <v>42359</v>
      </c>
      <c r="B50442" s="98">
        <v>0.42708333333333331</v>
      </c>
      <c r="C50442" s="158" t="s">
        <v>119</v>
      </c>
      <c r="D50442" s="158">
        <v>20.27</v>
      </c>
      <c r="E50442" s="158">
        <v>5527</v>
      </c>
      <c r="F50442" s="151"/>
      <c r="G50442" s="158"/>
    </row>
    <row r="50443" spans="1:7" x14ac:dyDescent="0.3">
      <c r="A50443" s="151">
        <v>42359</v>
      </c>
      <c r="B50443" s="98">
        <v>0.4375</v>
      </c>
      <c r="C50443" s="158" t="s">
        <v>119</v>
      </c>
      <c r="D50443" s="158">
        <v>20.329999999999998</v>
      </c>
      <c r="E50443" s="158">
        <v>5641</v>
      </c>
      <c r="F50443" s="151"/>
      <c r="G50443" s="158"/>
    </row>
    <row r="50444" spans="1:7" x14ac:dyDescent="0.3">
      <c r="A50444" s="151">
        <v>42359</v>
      </c>
      <c r="B50444" s="98">
        <v>0.44791666666666669</v>
      </c>
      <c r="C50444" s="158" t="s">
        <v>119</v>
      </c>
      <c r="D50444" s="158">
        <v>20.39</v>
      </c>
      <c r="E50444" s="158">
        <v>5799</v>
      </c>
      <c r="F50444" s="151"/>
      <c r="G50444" s="158"/>
    </row>
    <row r="50445" spans="1:7" x14ac:dyDescent="0.3">
      <c r="A50445" s="151">
        <v>42359</v>
      </c>
      <c r="B50445" s="98">
        <v>0.45833333333333331</v>
      </c>
      <c r="C50445" s="158" t="s">
        <v>119</v>
      </c>
      <c r="D50445" s="158">
        <v>20.5</v>
      </c>
      <c r="E50445" s="158">
        <v>5818</v>
      </c>
      <c r="F50445" s="151"/>
      <c r="G50445" s="158"/>
    </row>
    <row r="50446" spans="1:7" x14ac:dyDescent="0.3">
      <c r="A50446" s="151">
        <v>42359</v>
      </c>
      <c r="B50446" s="98">
        <v>0.46875</v>
      </c>
      <c r="C50446" s="158" t="s">
        <v>119</v>
      </c>
      <c r="D50446" s="158">
        <v>20.58</v>
      </c>
      <c r="E50446" s="158">
        <v>6052</v>
      </c>
      <c r="F50446" s="151"/>
      <c r="G50446" s="158"/>
    </row>
    <row r="50447" spans="1:7" x14ac:dyDescent="0.3">
      <c r="A50447" s="151">
        <v>42359</v>
      </c>
      <c r="B50447" s="98">
        <v>0.47916666666666669</v>
      </c>
      <c r="C50447" s="158" t="s">
        <v>119</v>
      </c>
      <c r="D50447" s="158">
        <v>20.66</v>
      </c>
      <c r="E50447" s="158">
        <v>6109</v>
      </c>
      <c r="F50447" s="151"/>
      <c r="G50447" s="158"/>
    </row>
    <row r="50448" spans="1:7" x14ac:dyDescent="0.3">
      <c r="A50448" s="151">
        <v>42359</v>
      </c>
      <c r="B50448" s="98">
        <v>0.48958333333333331</v>
      </c>
      <c r="C50448" s="158" t="s">
        <v>119</v>
      </c>
      <c r="D50448" s="158">
        <v>20.7</v>
      </c>
      <c r="E50448" s="158">
        <v>6553</v>
      </c>
      <c r="F50448" s="151"/>
      <c r="G50448" s="158"/>
    </row>
    <row r="50449" spans="1:7" x14ac:dyDescent="0.3">
      <c r="A50449" s="151">
        <v>42359</v>
      </c>
      <c r="B50449" s="98">
        <v>0.5</v>
      </c>
      <c r="C50449" s="158" t="s">
        <v>120</v>
      </c>
      <c r="D50449" s="158">
        <v>20.79</v>
      </c>
      <c r="E50449" s="158">
        <v>6456</v>
      </c>
      <c r="F50449" s="151"/>
      <c r="G50449" s="158"/>
    </row>
    <row r="50450" spans="1:7" x14ac:dyDescent="0.3">
      <c r="A50450" s="151">
        <v>42359</v>
      </c>
      <c r="B50450" s="98">
        <v>0.51041666666666663</v>
      </c>
      <c r="C50450" s="158" t="s">
        <v>120</v>
      </c>
      <c r="D50450" s="158">
        <v>20.87</v>
      </c>
      <c r="E50450" s="158">
        <v>6497</v>
      </c>
      <c r="F50450" s="151"/>
      <c r="G50450" s="158"/>
    </row>
    <row r="50451" spans="1:7" x14ac:dyDescent="0.3">
      <c r="A50451" s="151">
        <v>42359</v>
      </c>
      <c r="B50451" s="98">
        <v>0.52083333333333337</v>
      </c>
      <c r="C50451" s="158" t="s">
        <v>120</v>
      </c>
      <c r="D50451" s="158">
        <v>20.95</v>
      </c>
      <c r="E50451" s="158">
        <v>6636</v>
      </c>
      <c r="F50451" s="151"/>
      <c r="G50451" s="158"/>
    </row>
    <row r="50452" spans="1:7" x14ac:dyDescent="0.3">
      <c r="A50452" s="151">
        <v>42359</v>
      </c>
      <c r="B50452" s="98">
        <v>0.53125</v>
      </c>
      <c r="C50452" s="158" t="s">
        <v>120</v>
      </c>
      <c r="D50452" s="158">
        <v>21.05</v>
      </c>
      <c r="E50452" s="158">
        <v>6599</v>
      </c>
      <c r="F50452" s="151"/>
      <c r="G50452" s="158"/>
    </row>
    <row r="50453" spans="1:7" x14ac:dyDescent="0.3">
      <c r="A50453" s="151">
        <v>42359</v>
      </c>
      <c r="B50453" s="98">
        <v>4.1666666666666664E-2</v>
      </c>
      <c r="C50453" s="158" t="s">
        <v>120</v>
      </c>
      <c r="D50453" s="158">
        <v>21.02</v>
      </c>
      <c r="E50453" s="158">
        <v>7127</v>
      </c>
      <c r="F50453" s="151"/>
      <c r="G50453" s="158"/>
    </row>
    <row r="50454" spans="1:7" x14ac:dyDescent="0.3">
      <c r="A50454" s="151">
        <v>42359</v>
      </c>
      <c r="B50454" s="98">
        <v>5.2083333333333336E-2</v>
      </c>
      <c r="C50454" s="158" t="s">
        <v>120</v>
      </c>
      <c r="D50454" s="158">
        <v>21.17</v>
      </c>
      <c r="E50454" s="158">
        <v>6922</v>
      </c>
      <c r="F50454" s="151"/>
      <c r="G50454" s="158"/>
    </row>
    <row r="50455" spans="1:7" x14ac:dyDescent="0.3">
      <c r="A50455" s="151">
        <v>42359</v>
      </c>
      <c r="B50455" s="98">
        <v>6.25E-2</v>
      </c>
      <c r="C50455" s="158" t="s">
        <v>120</v>
      </c>
      <c r="D50455" s="158">
        <v>21</v>
      </c>
      <c r="E50455" s="158">
        <v>7470</v>
      </c>
      <c r="F50455" s="151"/>
      <c r="G50455" s="158"/>
    </row>
    <row r="50456" spans="1:7" x14ac:dyDescent="0.3">
      <c r="A50456" s="151">
        <v>42359</v>
      </c>
      <c r="B50456" s="98">
        <v>7.2916666666666671E-2</v>
      </c>
      <c r="C50456" s="158" t="s">
        <v>120</v>
      </c>
      <c r="D50456" s="158">
        <v>21.1</v>
      </c>
      <c r="E50456" s="158">
        <v>7519</v>
      </c>
      <c r="F50456" s="151"/>
      <c r="G50456" s="158"/>
    </row>
    <row r="50457" spans="1:7" x14ac:dyDescent="0.3">
      <c r="A50457" s="151">
        <v>42359</v>
      </c>
      <c r="B50457" s="98">
        <v>8.3333333333333329E-2</v>
      </c>
      <c r="C50457" s="158" t="s">
        <v>120</v>
      </c>
      <c r="D50457" s="158">
        <v>21.2</v>
      </c>
      <c r="E50457" s="158">
        <v>7634</v>
      </c>
      <c r="F50457" s="151"/>
      <c r="G50457" s="158"/>
    </row>
    <row r="50458" spans="1:7" x14ac:dyDescent="0.3">
      <c r="A50458" s="151">
        <v>42359</v>
      </c>
      <c r="B50458" s="98">
        <v>9.375E-2</v>
      </c>
      <c r="C50458" s="158" t="s">
        <v>120</v>
      </c>
      <c r="D50458" s="158">
        <v>21.31</v>
      </c>
      <c r="E50458" s="158">
        <v>7912</v>
      </c>
      <c r="F50458" s="151"/>
      <c r="G50458" s="158"/>
    </row>
    <row r="50459" spans="1:7" x14ac:dyDescent="0.3">
      <c r="A50459" s="151">
        <v>42359</v>
      </c>
      <c r="B50459" s="98">
        <v>0.10416666666666667</v>
      </c>
      <c r="C50459" s="158" t="s">
        <v>120</v>
      </c>
      <c r="D50459" s="158">
        <v>21.66</v>
      </c>
      <c r="E50459" s="158">
        <v>7069</v>
      </c>
      <c r="F50459" s="151"/>
      <c r="G50459" s="158"/>
    </row>
    <row r="50460" spans="1:7" x14ac:dyDescent="0.3">
      <c r="A50460" s="151">
        <v>42359</v>
      </c>
      <c r="B50460" s="98">
        <v>0.11458333333333333</v>
      </c>
      <c r="C50460" s="158" t="s">
        <v>120</v>
      </c>
      <c r="D50460" s="158">
        <v>21.49</v>
      </c>
      <c r="E50460" s="158">
        <v>7524</v>
      </c>
      <c r="F50460" s="151"/>
      <c r="G50460" s="158"/>
    </row>
    <row r="50461" spans="1:7" x14ac:dyDescent="0.3">
      <c r="A50461" s="151">
        <v>42359</v>
      </c>
      <c r="B50461" s="98">
        <v>0.125</v>
      </c>
      <c r="C50461" s="158" t="s">
        <v>120</v>
      </c>
      <c r="D50461" s="158">
        <v>21.83</v>
      </c>
      <c r="E50461" s="158">
        <v>7228</v>
      </c>
      <c r="F50461" s="151"/>
      <c r="G50461" s="158"/>
    </row>
    <row r="50462" spans="1:7" x14ac:dyDescent="0.3">
      <c r="A50462" s="151">
        <v>42359</v>
      </c>
      <c r="B50462" s="98">
        <v>0.13541666666666666</v>
      </c>
      <c r="C50462" s="158" t="s">
        <v>120</v>
      </c>
      <c r="D50462" s="158">
        <v>22.14</v>
      </c>
      <c r="E50462" s="158">
        <v>7154</v>
      </c>
      <c r="F50462" s="151"/>
      <c r="G50462" s="158"/>
    </row>
    <row r="50463" spans="1:7" x14ac:dyDescent="0.3">
      <c r="A50463" s="151">
        <v>42359</v>
      </c>
      <c r="B50463" s="98">
        <v>0.14583333333333334</v>
      </c>
      <c r="C50463" s="158" t="s">
        <v>120</v>
      </c>
      <c r="D50463" s="158">
        <v>22.25</v>
      </c>
      <c r="E50463" s="158">
        <v>7053</v>
      </c>
      <c r="F50463" s="151"/>
      <c r="G50463" s="158"/>
    </row>
    <row r="50464" spans="1:7" x14ac:dyDescent="0.3">
      <c r="A50464" s="151">
        <v>42359</v>
      </c>
      <c r="B50464" s="98">
        <v>0.15625</v>
      </c>
      <c r="C50464" s="158" t="s">
        <v>120</v>
      </c>
      <c r="D50464" s="158">
        <v>22.22</v>
      </c>
      <c r="E50464" s="158">
        <v>7094</v>
      </c>
      <c r="F50464" s="151"/>
      <c r="G50464" s="158"/>
    </row>
    <row r="50465" spans="1:7" x14ac:dyDescent="0.3">
      <c r="A50465" s="151">
        <v>42359</v>
      </c>
      <c r="B50465" s="98">
        <v>0.16666666666666666</v>
      </c>
      <c r="C50465" s="158" t="s">
        <v>120</v>
      </c>
      <c r="D50465" s="158">
        <v>22.24</v>
      </c>
      <c r="E50465" s="158">
        <v>7108</v>
      </c>
      <c r="F50465" s="151"/>
      <c r="G50465" s="158"/>
    </row>
    <row r="50466" spans="1:7" x14ac:dyDescent="0.3">
      <c r="A50466" s="151">
        <v>42359</v>
      </c>
      <c r="B50466" s="98">
        <v>0.17708333333333334</v>
      </c>
      <c r="C50466" s="158" t="s">
        <v>120</v>
      </c>
      <c r="D50466" s="158">
        <v>22.23</v>
      </c>
      <c r="E50466" s="158">
        <v>7130</v>
      </c>
      <c r="F50466" s="151"/>
      <c r="G50466" s="158"/>
    </row>
    <row r="50467" spans="1:7" x14ac:dyDescent="0.3">
      <c r="A50467" s="151">
        <v>42359</v>
      </c>
      <c r="B50467" s="98">
        <v>0.1875</v>
      </c>
      <c r="C50467" s="158" t="s">
        <v>120</v>
      </c>
      <c r="D50467" s="158">
        <v>22.22</v>
      </c>
      <c r="E50467" s="158">
        <v>7156</v>
      </c>
      <c r="F50467" s="151"/>
      <c r="G50467" s="158"/>
    </row>
    <row r="50468" spans="1:7" x14ac:dyDescent="0.3">
      <c r="A50468" s="151">
        <v>42359</v>
      </c>
      <c r="B50468" s="98">
        <v>0.19791666666666666</v>
      </c>
      <c r="C50468" s="158" t="s">
        <v>120</v>
      </c>
      <c r="D50468" s="158">
        <v>22.23</v>
      </c>
      <c r="E50468" s="158">
        <v>7134</v>
      </c>
      <c r="F50468" s="151"/>
      <c r="G50468" s="158"/>
    </row>
    <row r="50469" spans="1:7" x14ac:dyDescent="0.3">
      <c r="A50469" s="151">
        <v>42359</v>
      </c>
      <c r="B50469" s="98">
        <v>0.20833333333333334</v>
      </c>
      <c r="C50469" s="158" t="s">
        <v>120</v>
      </c>
      <c r="D50469" s="158">
        <v>22.21</v>
      </c>
      <c r="E50469" s="158">
        <v>7146</v>
      </c>
      <c r="F50469" s="151"/>
      <c r="G50469" s="158"/>
    </row>
    <row r="50470" spans="1:7" x14ac:dyDescent="0.3">
      <c r="A50470" s="151">
        <v>42359</v>
      </c>
      <c r="B50470" s="98">
        <v>0.21875</v>
      </c>
      <c r="C50470" s="158" t="s">
        <v>120</v>
      </c>
      <c r="D50470" s="158">
        <v>22.16</v>
      </c>
      <c r="E50470" s="158">
        <v>7187</v>
      </c>
      <c r="F50470" s="151"/>
      <c r="G50470" s="158"/>
    </row>
    <row r="50471" spans="1:7" x14ac:dyDescent="0.3">
      <c r="A50471" s="151">
        <v>42359</v>
      </c>
      <c r="B50471" s="98">
        <v>0.22916666666666666</v>
      </c>
      <c r="C50471" s="158" t="s">
        <v>120</v>
      </c>
      <c r="D50471" s="158">
        <v>22.08</v>
      </c>
      <c r="E50471" s="158">
        <v>7247</v>
      </c>
      <c r="F50471" s="151"/>
      <c r="G50471" s="158"/>
    </row>
    <row r="50472" spans="1:7" x14ac:dyDescent="0.3">
      <c r="A50472" s="151">
        <v>42359</v>
      </c>
      <c r="B50472" s="98">
        <v>0.23958333333333334</v>
      </c>
      <c r="C50472" s="158" t="s">
        <v>120</v>
      </c>
      <c r="D50472" s="158">
        <v>21.9</v>
      </c>
      <c r="E50472" s="158">
        <v>7451</v>
      </c>
      <c r="F50472" s="151"/>
      <c r="G50472" s="158"/>
    </row>
    <row r="50473" spans="1:7" x14ac:dyDescent="0.3">
      <c r="A50473" s="151">
        <v>42359</v>
      </c>
      <c r="B50473" s="98">
        <v>0.25</v>
      </c>
      <c r="C50473" s="158" t="s">
        <v>120</v>
      </c>
      <c r="D50473" s="158">
        <v>21.91</v>
      </c>
      <c r="E50473" s="158">
        <v>7439</v>
      </c>
      <c r="F50473" s="151"/>
      <c r="G50473" s="158"/>
    </row>
    <row r="50474" spans="1:7" x14ac:dyDescent="0.3">
      <c r="A50474" s="151">
        <v>42359</v>
      </c>
      <c r="B50474" s="98">
        <v>0.26041666666666669</v>
      </c>
      <c r="C50474" s="158" t="s">
        <v>120</v>
      </c>
      <c r="D50474" s="158">
        <v>21.59</v>
      </c>
      <c r="E50474" s="158">
        <v>8395</v>
      </c>
      <c r="F50474" s="151"/>
      <c r="G50474" s="158"/>
    </row>
    <row r="50475" spans="1:7" x14ac:dyDescent="0.3">
      <c r="A50475" s="151">
        <v>42359</v>
      </c>
      <c r="B50475" s="98">
        <v>0.27083333333333331</v>
      </c>
      <c r="C50475" s="158" t="s">
        <v>120</v>
      </c>
      <c r="D50475" s="158">
        <v>21.92</v>
      </c>
      <c r="E50475" s="158">
        <v>7485</v>
      </c>
      <c r="F50475" s="151"/>
      <c r="G50475" s="158"/>
    </row>
    <row r="50476" spans="1:7" x14ac:dyDescent="0.3">
      <c r="A50476" s="151">
        <v>42359</v>
      </c>
      <c r="B50476" s="98">
        <v>0.28125</v>
      </c>
      <c r="C50476" s="158" t="s">
        <v>120</v>
      </c>
      <c r="D50476" s="158">
        <v>21.86</v>
      </c>
      <c r="E50476" s="158">
        <v>7564</v>
      </c>
      <c r="F50476" s="151"/>
      <c r="G50476" s="158"/>
    </row>
    <row r="50477" spans="1:7" x14ac:dyDescent="0.3">
      <c r="A50477" s="151">
        <v>42359</v>
      </c>
      <c r="B50477" s="98">
        <v>0.29166666666666669</v>
      </c>
      <c r="C50477" s="158" t="s">
        <v>120</v>
      </c>
      <c r="D50477" s="158">
        <v>21.81</v>
      </c>
      <c r="E50477" s="158">
        <v>7457</v>
      </c>
      <c r="F50477" s="151"/>
      <c r="G50477" s="158"/>
    </row>
    <row r="50478" spans="1:7" x14ac:dyDescent="0.3">
      <c r="A50478" s="151">
        <v>42359</v>
      </c>
      <c r="B50478" s="98">
        <v>0.30208333333333331</v>
      </c>
      <c r="C50478" s="158" t="s">
        <v>120</v>
      </c>
      <c r="D50478" s="158">
        <v>21.57</v>
      </c>
      <c r="E50478" s="158">
        <v>7968</v>
      </c>
      <c r="F50478" s="151"/>
      <c r="G50478" s="158"/>
    </row>
    <row r="50479" spans="1:7" x14ac:dyDescent="0.3">
      <c r="A50479" s="151">
        <v>42359</v>
      </c>
      <c r="B50479" s="98">
        <v>0.3125</v>
      </c>
      <c r="C50479" s="158" t="s">
        <v>120</v>
      </c>
      <c r="D50479" s="158">
        <v>21.42</v>
      </c>
      <c r="E50479" s="158">
        <v>8400</v>
      </c>
      <c r="F50479" s="151"/>
      <c r="G50479" s="158"/>
    </row>
    <row r="50480" spans="1:7" x14ac:dyDescent="0.3">
      <c r="A50480" s="151">
        <v>42359</v>
      </c>
      <c r="B50480" s="98">
        <v>0.32291666666666669</v>
      </c>
      <c r="C50480" s="158" t="s">
        <v>120</v>
      </c>
      <c r="D50480" s="158">
        <v>21.39</v>
      </c>
      <c r="E50480" s="158">
        <v>8426</v>
      </c>
      <c r="F50480" s="151"/>
      <c r="G50480" s="158"/>
    </row>
    <row r="50481" spans="1:7" x14ac:dyDescent="0.3">
      <c r="A50481" s="151">
        <v>42359</v>
      </c>
      <c r="B50481" s="98">
        <v>0.33333333333333331</v>
      </c>
      <c r="C50481" s="158" t="s">
        <v>120</v>
      </c>
      <c r="D50481" s="158">
        <v>21.36</v>
      </c>
      <c r="E50481" s="158">
        <v>8514</v>
      </c>
      <c r="F50481" s="151"/>
      <c r="G50481" s="158"/>
    </row>
    <row r="50482" spans="1:7" x14ac:dyDescent="0.3">
      <c r="A50482" s="151">
        <v>42359</v>
      </c>
      <c r="B50482" s="98">
        <v>0.34375</v>
      </c>
      <c r="C50482" s="158" t="s">
        <v>120</v>
      </c>
      <c r="D50482" s="158">
        <v>21.32</v>
      </c>
      <c r="E50482" s="158">
        <v>8671</v>
      </c>
      <c r="F50482" s="151"/>
      <c r="G50482" s="158"/>
    </row>
    <row r="50483" spans="1:7" x14ac:dyDescent="0.3">
      <c r="A50483" s="151">
        <v>42359</v>
      </c>
      <c r="B50483" s="98">
        <v>0.35416666666666669</v>
      </c>
      <c r="C50483" s="158" t="s">
        <v>120</v>
      </c>
      <c r="D50483" s="158">
        <v>21.28</v>
      </c>
      <c r="E50483" s="158">
        <v>8869</v>
      </c>
      <c r="F50483" s="151"/>
      <c r="G50483" s="158"/>
    </row>
    <row r="50484" spans="1:7" x14ac:dyDescent="0.3">
      <c r="A50484" s="151">
        <v>42359</v>
      </c>
      <c r="B50484" s="98">
        <v>0.36458333333333331</v>
      </c>
      <c r="C50484" s="158" t="s">
        <v>120</v>
      </c>
      <c r="D50484" s="158">
        <v>21.27</v>
      </c>
      <c r="E50484" s="158">
        <v>8992</v>
      </c>
      <c r="F50484" s="151"/>
      <c r="G50484" s="158"/>
    </row>
    <row r="50485" spans="1:7" x14ac:dyDescent="0.3">
      <c r="A50485" s="151">
        <v>42359</v>
      </c>
      <c r="B50485" s="98">
        <v>0.375</v>
      </c>
      <c r="C50485" s="158" t="s">
        <v>120</v>
      </c>
      <c r="D50485" s="158">
        <v>21.23</v>
      </c>
      <c r="E50485" s="158">
        <v>9277</v>
      </c>
      <c r="F50485" s="151"/>
      <c r="G50485" s="158"/>
    </row>
    <row r="50486" spans="1:7" x14ac:dyDescent="0.3">
      <c r="A50486" s="151">
        <v>42359</v>
      </c>
      <c r="B50486" s="98">
        <v>0.38541666666666669</v>
      </c>
      <c r="C50486" s="158" t="s">
        <v>120</v>
      </c>
      <c r="D50486" s="158">
        <v>21.24</v>
      </c>
      <c r="E50486" s="158">
        <v>9252</v>
      </c>
      <c r="F50486" s="151"/>
      <c r="G50486" s="158"/>
    </row>
    <row r="50487" spans="1:7" x14ac:dyDescent="0.3">
      <c r="A50487" s="151">
        <v>42359</v>
      </c>
      <c r="B50487" s="98">
        <v>0.39583333333333331</v>
      </c>
      <c r="C50487" s="158" t="s">
        <v>120</v>
      </c>
      <c r="D50487" s="158">
        <v>21.18</v>
      </c>
      <c r="E50487" s="158">
        <v>9321</v>
      </c>
      <c r="F50487" s="151"/>
      <c r="G50487" s="158"/>
    </row>
    <row r="50488" spans="1:7" x14ac:dyDescent="0.3">
      <c r="A50488" s="151">
        <v>42359</v>
      </c>
      <c r="B50488" s="98">
        <v>0.40625</v>
      </c>
      <c r="C50488" s="158" t="s">
        <v>120</v>
      </c>
      <c r="D50488" s="158">
        <v>21.14</v>
      </c>
      <c r="E50488" s="158">
        <v>9574</v>
      </c>
      <c r="F50488" s="151"/>
      <c r="G50488" s="158"/>
    </row>
    <row r="50489" spans="1:7" x14ac:dyDescent="0.3">
      <c r="A50489" s="151">
        <v>42359</v>
      </c>
      <c r="B50489" s="98">
        <v>0.41666666666666669</v>
      </c>
      <c r="C50489" s="158" t="s">
        <v>120</v>
      </c>
      <c r="D50489" s="158">
        <v>21.16</v>
      </c>
      <c r="E50489" s="158">
        <v>9658</v>
      </c>
      <c r="F50489" s="151"/>
      <c r="G50489" s="158"/>
    </row>
    <row r="50490" spans="1:7" x14ac:dyDescent="0.3">
      <c r="A50490" s="151">
        <v>42359</v>
      </c>
      <c r="B50490" s="98">
        <v>0.42708333333333331</v>
      </c>
      <c r="C50490" s="158" t="s">
        <v>120</v>
      </c>
      <c r="D50490" s="158">
        <v>21.15</v>
      </c>
      <c r="E50490" s="158">
        <v>9791</v>
      </c>
      <c r="F50490" s="151"/>
      <c r="G50490" s="158"/>
    </row>
    <row r="50491" spans="1:7" x14ac:dyDescent="0.3">
      <c r="A50491" s="151">
        <v>42359</v>
      </c>
      <c r="B50491" s="98">
        <v>0.4375</v>
      </c>
      <c r="C50491" s="158" t="s">
        <v>120</v>
      </c>
      <c r="D50491" s="158">
        <v>21.16</v>
      </c>
      <c r="E50491" s="158">
        <v>9832</v>
      </c>
      <c r="F50491" s="151"/>
      <c r="G50491" s="158"/>
    </row>
    <row r="50492" spans="1:7" x14ac:dyDescent="0.3">
      <c r="A50492" s="151">
        <v>42359</v>
      </c>
      <c r="B50492" s="98">
        <v>0.44791666666666669</v>
      </c>
      <c r="C50492" s="158" t="s">
        <v>120</v>
      </c>
      <c r="D50492" s="158">
        <v>21.18</v>
      </c>
      <c r="E50492" s="158">
        <v>9952</v>
      </c>
      <c r="F50492" s="151"/>
      <c r="G50492" s="158"/>
    </row>
    <row r="50493" spans="1:7" x14ac:dyDescent="0.3">
      <c r="A50493" s="151">
        <v>42359</v>
      </c>
      <c r="B50493" s="98">
        <v>0.45833333333333331</v>
      </c>
      <c r="C50493" s="158" t="s">
        <v>120</v>
      </c>
      <c r="D50493" s="158">
        <v>21.2</v>
      </c>
      <c r="E50493" s="158">
        <v>10075</v>
      </c>
      <c r="F50493" s="151"/>
      <c r="G50493" s="158"/>
    </row>
    <row r="50494" spans="1:7" x14ac:dyDescent="0.3">
      <c r="A50494" s="151">
        <v>42359</v>
      </c>
      <c r="B50494" s="98">
        <v>0.46875</v>
      </c>
      <c r="C50494" s="158" t="s">
        <v>120</v>
      </c>
      <c r="D50494" s="158">
        <v>21.21</v>
      </c>
      <c r="E50494" s="158">
        <v>10053</v>
      </c>
      <c r="F50494" s="151"/>
      <c r="G50494" s="158"/>
    </row>
    <row r="50495" spans="1:7" x14ac:dyDescent="0.3">
      <c r="A50495" s="151">
        <v>42359</v>
      </c>
      <c r="B50495" s="98">
        <v>0.47916666666666669</v>
      </c>
      <c r="C50495" s="158" t="s">
        <v>120</v>
      </c>
      <c r="D50495" s="158">
        <v>21.19</v>
      </c>
      <c r="E50495" s="158">
        <v>10004</v>
      </c>
      <c r="F50495" s="151"/>
      <c r="G50495" s="158"/>
    </row>
    <row r="50496" spans="1:7" x14ac:dyDescent="0.3">
      <c r="A50496" s="151">
        <v>42359</v>
      </c>
      <c r="B50496" s="98">
        <v>0.48958333333333331</v>
      </c>
      <c r="C50496" s="158" t="s">
        <v>120</v>
      </c>
      <c r="D50496" s="158">
        <v>21.2</v>
      </c>
      <c r="E50496" s="158">
        <v>10065</v>
      </c>
      <c r="F50496" s="151"/>
      <c r="G50496" s="158"/>
    </row>
    <row r="50497" spans="1:7" x14ac:dyDescent="0.3">
      <c r="A50497" s="151">
        <v>42360</v>
      </c>
      <c r="B50497" s="98">
        <v>0.5</v>
      </c>
      <c r="C50497" s="158" t="s">
        <v>119</v>
      </c>
      <c r="D50497" s="158">
        <v>21.19</v>
      </c>
      <c r="E50497" s="158">
        <v>10199</v>
      </c>
      <c r="F50497" s="151"/>
      <c r="G50497" s="158"/>
    </row>
    <row r="50498" spans="1:7" x14ac:dyDescent="0.3">
      <c r="A50498" s="151">
        <v>42360</v>
      </c>
      <c r="B50498" s="98">
        <v>0.51041666666666663</v>
      </c>
      <c r="C50498" s="158" t="s">
        <v>119</v>
      </c>
      <c r="D50498" s="158">
        <v>21.19</v>
      </c>
      <c r="E50498" s="158">
        <v>10277</v>
      </c>
      <c r="F50498" s="151"/>
      <c r="G50498" s="158"/>
    </row>
    <row r="50499" spans="1:7" x14ac:dyDescent="0.3">
      <c r="A50499" s="151">
        <v>42360</v>
      </c>
      <c r="B50499" s="98">
        <v>0.52083333333333337</v>
      </c>
      <c r="C50499" s="158" t="s">
        <v>119</v>
      </c>
      <c r="D50499" s="158">
        <v>21.21</v>
      </c>
      <c r="E50499" s="158">
        <v>9917</v>
      </c>
      <c r="F50499" s="151"/>
      <c r="G50499" s="158"/>
    </row>
    <row r="50500" spans="1:7" x14ac:dyDescent="0.3">
      <c r="A50500" s="151">
        <v>42360</v>
      </c>
      <c r="B50500" s="98">
        <v>0.53125</v>
      </c>
      <c r="C50500" s="158" t="s">
        <v>119</v>
      </c>
      <c r="D50500" s="158">
        <v>21.18</v>
      </c>
      <c r="E50500" s="158">
        <v>9722</v>
      </c>
      <c r="F50500" s="151"/>
      <c r="G50500" s="158"/>
    </row>
    <row r="50501" spans="1:7" x14ac:dyDescent="0.3">
      <c r="A50501" s="151">
        <v>42360</v>
      </c>
      <c r="B50501" s="98">
        <v>4.1666666666666664E-2</v>
      </c>
      <c r="C50501" s="158" t="s">
        <v>119</v>
      </c>
      <c r="D50501" s="158">
        <v>21.21</v>
      </c>
      <c r="E50501" s="158">
        <v>9271</v>
      </c>
      <c r="F50501" s="151"/>
      <c r="G50501" s="158"/>
    </row>
    <row r="50502" spans="1:7" x14ac:dyDescent="0.3">
      <c r="A50502" s="151">
        <v>42360</v>
      </c>
      <c r="B50502" s="98">
        <v>5.2083333333333336E-2</v>
      </c>
      <c r="C50502" s="158" t="s">
        <v>119</v>
      </c>
      <c r="D50502" s="158">
        <v>21.21</v>
      </c>
      <c r="E50502" s="158">
        <v>8736</v>
      </c>
      <c r="F50502" s="151"/>
      <c r="G50502" s="158"/>
    </row>
    <row r="50503" spans="1:7" x14ac:dyDescent="0.3">
      <c r="A50503" s="151">
        <v>42360</v>
      </c>
      <c r="B50503" s="98">
        <v>6.25E-2</v>
      </c>
      <c r="C50503" s="158" t="s">
        <v>119</v>
      </c>
      <c r="D50503" s="158">
        <v>21.17</v>
      </c>
      <c r="E50503" s="158">
        <v>8630</v>
      </c>
      <c r="F50503" s="151"/>
      <c r="G50503" s="158"/>
    </row>
    <row r="50504" spans="1:7" x14ac:dyDescent="0.3">
      <c r="A50504" s="151">
        <v>42360</v>
      </c>
      <c r="B50504" s="98">
        <v>7.2916666666666671E-2</v>
      </c>
      <c r="C50504" s="158" t="s">
        <v>119</v>
      </c>
      <c r="D50504" s="158">
        <v>21.19</v>
      </c>
      <c r="E50504" s="158">
        <v>8605</v>
      </c>
      <c r="F50504" s="151"/>
      <c r="G50504" s="158"/>
    </row>
    <row r="50505" spans="1:7" x14ac:dyDescent="0.3">
      <c r="A50505" s="151">
        <v>42360</v>
      </c>
      <c r="B50505" s="98">
        <v>8.3333333333333329E-2</v>
      </c>
      <c r="C50505" s="158" t="s">
        <v>119</v>
      </c>
      <c r="D50505" s="158">
        <v>21.17</v>
      </c>
      <c r="E50505" s="158">
        <v>8438</v>
      </c>
      <c r="F50505" s="151"/>
      <c r="G50505" s="158"/>
    </row>
    <row r="50506" spans="1:7" x14ac:dyDescent="0.3">
      <c r="A50506" s="151">
        <v>42360</v>
      </c>
      <c r="B50506" s="98">
        <v>9.375E-2</v>
      </c>
      <c r="C50506" s="158" t="s">
        <v>119</v>
      </c>
      <c r="D50506" s="158">
        <v>21.15</v>
      </c>
      <c r="E50506" s="158">
        <v>8098</v>
      </c>
      <c r="F50506" s="151"/>
      <c r="G50506" s="158"/>
    </row>
    <row r="50507" spans="1:7" x14ac:dyDescent="0.3">
      <c r="A50507" s="151">
        <v>42360</v>
      </c>
      <c r="B50507" s="98">
        <v>0.10416666666666667</v>
      </c>
      <c r="C50507" s="158" t="s">
        <v>119</v>
      </c>
      <c r="D50507" s="158">
        <v>21.14</v>
      </c>
      <c r="E50507" s="158">
        <v>7607</v>
      </c>
      <c r="F50507" s="151"/>
      <c r="G50507" s="158"/>
    </row>
    <row r="50508" spans="1:7" x14ac:dyDescent="0.3">
      <c r="A50508" s="151">
        <v>42360</v>
      </c>
      <c r="B50508" s="98">
        <v>0.11458333333333333</v>
      </c>
      <c r="C50508" s="158" t="s">
        <v>119</v>
      </c>
      <c r="D50508" s="158">
        <v>21.14</v>
      </c>
      <c r="E50508" s="158">
        <v>7119</v>
      </c>
      <c r="F50508" s="151"/>
      <c r="G50508" s="158"/>
    </row>
    <row r="50509" spans="1:7" x14ac:dyDescent="0.3">
      <c r="A50509" s="151">
        <v>42360</v>
      </c>
      <c r="B50509" s="98">
        <v>0.125</v>
      </c>
      <c r="C50509" s="158" t="s">
        <v>119</v>
      </c>
      <c r="D50509" s="158">
        <v>21.13</v>
      </c>
      <c r="E50509" s="158">
        <v>6820</v>
      </c>
      <c r="F50509" s="151"/>
      <c r="G50509" s="158"/>
    </row>
    <row r="50510" spans="1:7" x14ac:dyDescent="0.3">
      <c r="A50510" s="151">
        <v>42360</v>
      </c>
      <c r="B50510" s="98">
        <v>0.13541666666666666</v>
      </c>
      <c r="C50510" s="158" t="s">
        <v>119</v>
      </c>
      <c r="D50510" s="158">
        <v>21.14</v>
      </c>
      <c r="E50510" s="158">
        <v>6722</v>
      </c>
      <c r="F50510" s="151"/>
      <c r="G50510" s="158"/>
    </row>
    <row r="50511" spans="1:7" x14ac:dyDescent="0.3">
      <c r="A50511" s="151">
        <v>42360</v>
      </c>
      <c r="B50511" s="98">
        <v>0.14583333333333334</v>
      </c>
      <c r="C50511" s="158" t="s">
        <v>119</v>
      </c>
      <c r="D50511" s="158">
        <v>21.15</v>
      </c>
      <c r="E50511" s="158">
        <v>6682</v>
      </c>
      <c r="F50511" s="151"/>
      <c r="G50511" s="158"/>
    </row>
    <row r="50512" spans="1:7" x14ac:dyDescent="0.3">
      <c r="A50512" s="151">
        <v>42360</v>
      </c>
      <c r="B50512" s="98">
        <v>0.15625</v>
      </c>
      <c r="C50512" s="158" t="s">
        <v>119</v>
      </c>
      <c r="D50512" s="158">
        <v>21.12</v>
      </c>
      <c r="E50512" s="158">
        <v>6651</v>
      </c>
      <c r="F50512" s="151"/>
      <c r="G50512" s="158"/>
    </row>
    <row r="50513" spans="1:7" x14ac:dyDescent="0.3">
      <c r="A50513" s="151">
        <v>42360</v>
      </c>
      <c r="B50513" s="98">
        <v>0.16666666666666666</v>
      </c>
      <c r="C50513" s="158" t="s">
        <v>119</v>
      </c>
      <c r="D50513" s="158">
        <v>21.12</v>
      </c>
      <c r="E50513" s="158">
        <v>6547</v>
      </c>
      <c r="F50513" s="151"/>
      <c r="G50513" s="158"/>
    </row>
    <row r="50514" spans="1:7" x14ac:dyDescent="0.3">
      <c r="A50514" s="151">
        <v>42360</v>
      </c>
      <c r="B50514" s="98">
        <v>0.17708333333333334</v>
      </c>
      <c r="C50514" s="158" t="s">
        <v>119</v>
      </c>
      <c r="D50514" s="158">
        <v>21.1</v>
      </c>
      <c r="E50514" s="158">
        <v>6426</v>
      </c>
      <c r="F50514" s="151"/>
      <c r="G50514" s="158"/>
    </row>
    <row r="50515" spans="1:7" x14ac:dyDescent="0.3">
      <c r="A50515" s="151">
        <v>42360</v>
      </c>
      <c r="B50515" s="98">
        <v>0.1875</v>
      </c>
      <c r="C50515" s="158" t="s">
        <v>119</v>
      </c>
      <c r="D50515" s="158">
        <v>21.09</v>
      </c>
      <c r="E50515" s="158">
        <v>6241</v>
      </c>
      <c r="F50515" s="151"/>
      <c r="G50515" s="158"/>
    </row>
    <row r="50516" spans="1:7" x14ac:dyDescent="0.3">
      <c r="A50516" s="151">
        <v>42360</v>
      </c>
      <c r="B50516" s="98">
        <v>0.19791666666666666</v>
      </c>
      <c r="C50516" s="158" t="s">
        <v>119</v>
      </c>
      <c r="D50516" s="158">
        <v>21.1</v>
      </c>
      <c r="E50516" s="158">
        <v>6107</v>
      </c>
      <c r="F50516" s="151"/>
      <c r="G50516" s="158"/>
    </row>
    <row r="50517" spans="1:7" x14ac:dyDescent="0.3">
      <c r="A50517" s="151">
        <v>42360</v>
      </c>
      <c r="B50517" s="98">
        <v>0.20833333333333334</v>
      </c>
      <c r="C50517" s="158" t="s">
        <v>119</v>
      </c>
      <c r="D50517" s="158">
        <v>21.09</v>
      </c>
      <c r="E50517" s="158">
        <v>6033</v>
      </c>
      <c r="F50517" s="151"/>
      <c r="G50517" s="158"/>
    </row>
    <row r="50518" spans="1:7" x14ac:dyDescent="0.3">
      <c r="A50518" s="151">
        <v>42360</v>
      </c>
      <c r="B50518" s="98">
        <v>0.21875</v>
      </c>
      <c r="C50518" s="158" t="s">
        <v>119</v>
      </c>
      <c r="D50518" s="158">
        <v>21.07</v>
      </c>
      <c r="E50518" s="158">
        <v>5986</v>
      </c>
      <c r="F50518" s="151"/>
      <c r="G50518" s="158"/>
    </row>
    <row r="50519" spans="1:7" x14ac:dyDescent="0.3">
      <c r="A50519" s="151">
        <v>42360</v>
      </c>
      <c r="B50519" s="98">
        <v>0.22916666666666666</v>
      </c>
      <c r="C50519" s="158" t="s">
        <v>119</v>
      </c>
      <c r="D50519" s="158">
        <v>21.07</v>
      </c>
      <c r="E50519" s="158">
        <v>5958</v>
      </c>
      <c r="F50519" s="151"/>
      <c r="G50519" s="158"/>
    </row>
    <row r="50520" spans="1:7" x14ac:dyDescent="0.3">
      <c r="A50520" s="151">
        <v>42360</v>
      </c>
      <c r="B50520" s="98">
        <v>0.23958333333333334</v>
      </c>
      <c r="C50520" s="158" t="s">
        <v>119</v>
      </c>
      <c r="D50520" s="158">
        <v>21.08</v>
      </c>
      <c r="E50520" s="158">
        <v>5999</v>
      </c>
      <c r="F50520" s="151"/>
      <c r="G50520" s="158"/>
    </row>
    <row r="50521" spans="1:7" x14ac:dyDescent="0.3">
      <c r="A50521" s="151">
        <v>42360</v>
      </c>
      <c r="B50521" s="98">
        <v>0.25</v>
      </c>
      <c r="C50521" s="158" t="s">
        <v>119</v>
      </c>
      <c r="D50521" s="158">
        <v>21.09</v>
      </c>
      <c r="E50521" s="158">
        <v>6245</v>
      </c>
      <c r="F50521" s="151"/>
      <c r="G50521" s="158"/>
    </row>
    <row r="50522" spans="1:7" x14ac:dyDescent="0.3">
      <c r="A50522" s="151">
        <v>42360</v>
      </c>
      <c r="B50522" s="98">
        <v>0.26041666666666669</v>
      </c>
      <c r="C50522" s="158" t="s">
        <v>119</v>
      </c>
      <c r="D50522" s="158">
        <v>21.07</v>
      </c>
      <c r="E50522" s="158">
        <v>6239</v>
      </c>
      <c r="F50522" s="151"/>
      <c r="G50522" s="158"/>
    </row>
    <row r="50523" spans="1:7" x14ac:dyDescent="0.3">
      <c r="A50523" s="151">
        <v>42360</v>
      </c>
      <c r="B50523" s="98">
        <v>0.27083333333333331</v>
      </c>
      <c r="C50523" s="158" t="s">
        <v>119</v>
      </c>
      <c r="D50523" s="158">
        <v>21.04</v>
      </c>
      <c r="E50523" s="158">
        <v>6313</v>
      </c>
      <c r="F50523" s="151"/>
      <c r="G50523" s="158"/>
    </row>
    <row r="50524" spans="1:7" x14ac:dyDescent="0.3">
      <c r="A50524" s="151">
        <v>42360</v>
      </c>
      <c r="B50524" s="98">
        <v>0.28125</v>
      </c>
      <c r="C50524" s="158" t="s">
        <v>119</v>
      </c>
      <c r="D50524" s="158">
        <v>21.05</v>
      </c>
      <c r="E50524" s="158">
        <v>6384</v>
      </c>
      <c r="F50524" s="151"/>
      <c r="G50524" s="158"/>
    </row>
    <row r="50525" spans="1:7" x14ac:dyDescent="0.3">
      <c r="A50525" s="151">
        <v>42360</v>
      </c>
      <c r="B50525" s="98">
        <v>0.29166666666666669</v>
      </c>
      <c r="C50525" s="158" t="s">
        <v>119</v>
      </c>
      <c r="D50525" s="158">
        <v>21.13</v>
      </c>
      <c r="E50525" s="158">
        <v>6876</v>
      </c>
      <c r="F50525" s="151"/>
      <c r="G50525" s="158"/>
    </row>
    <row r="50526" spans="1:7" x14ac:dyDescent="0.3">
      <c r="A50526" s="151">
        <v>42360</v>
      </c>
      <c r="B50526" s="98">
        <v>0.30208333333333331</v>
      </c>
      <c r="C50526" s="158" t="s">
        <v>119</v>
      </c>
      <c r="D50526" s="158">
        <v>21.1</v>
      </c>
      <c r="E50526" s="158">
        <v>6811</v>
      </c>
      <c r="F50526" s="151"/>
      <c r="G50526" s="158"/>
    </row>
    <row r="50527" spans="1:7" x14ac:dyDescent="0.3">
      <c r="A50527" s="151">
        <v>42360</v>
      </c>
      <c r="B50527" s="98">
        <v>0.3125</v>
      </c>
      <c r="C50527" s="158" t="s">
        <v>119</v>
      </c>
      <c r="D50527" s="158">
        <v>21.09</v>
      </c>
      <c r="E50527" s="158">
        <v>6735</v>
      </c>
      <c r="F50527" s="151"/>
      <c r="G50527" s="158"/>
    </row>
    <row r="50528" spans="1:7" x14ac:dyDescent="0.3">
      <c r="A50528" s="151">
        <v>42360</v>
      </c>
      <c r="B50528" s="98">
        <v>0.32291666666666669</v>
      </c>
      <c r="C50528" s="158" t="s">
        <v>119</v>
      </c>
      <c r="D50528" s="158">
        <v>21.07</v>
      </c>
      <c r="E50528" s="158">
        <v>6695</v>
      </c>
      <c r="F50528" s="151"/>
      <c r="G50528" s="158"/>
    </row>
    <row r="50529" spans="1:7" x14ac:dyDescent="0.3">
      <c r="A50529" s="151">
        <v>42360</v>
      </c>
      <c r="B50529" s="98">
        <v>0.33333333333333331</v>
      </c>
      <c r="C50529" s="158" t="s">
        <v>119</v>
      </c>
      <c r="D50529" s="158">
        <v>21.07</v>
      </c>
      <c r="E50529" s="158">
        <v>6650</v>
      </c>
      <c r="F50529" s="151"/>
      <c r="G50529" s="158"/>
    </row>
    <row r="50530" spans="1:7" x14ac:dyDescent="0.3">
      <c r="A50530" s="151">
        <v>42360</v>
      </c>
      <c r="B50530" s="98">
        <v>0.34375</v>
      </c>
      <c r="C50530" s="158" t="s">
        <v>119</v>
      </c>
      <c r="D50530" s="158">
        <v>21.06</v>
      </c>
      <c r="E50530" s="158">
        <v>6705</v>
      </c>
      <c r="F50530" s="151"/>
      <c r="G50530" s="158"/>
    </row>
    <row r="50531" spans="1:7" x14ac:dyDescent="0.3">
      <c r="A50531" s="151">
        <v>42360</v>
      </c>
      <c r="B50531" s="98">
        <v>0.35416666666666669</v>
      </c>
      <c r="C50531" s="158" t="s">
        <v>119</v>
      </c>
      <c r="D50531" s="158">
        <v>21.06</v>
      </c>
      <c r="E50531" s="158">
        <v>6854</v>
      </c>
      <c r="F50531" s="151"/>
      <c r="G50531" s="158"/>
    </row>
    <row r="50532" spans="1:7" x14ac:dyDescent="0.3">
      <c r="A50532" s="151">
        <v>42360</v>
      </c>
      <c r="B50532" s="98">
        <v>0.36458333333333331</v>
      </c>
      <c r="C50532" s="158" t="s">
        <v>119</v>
      </c>
      <c r="D50532" s="158">
        <v>21.06</v>
      </c>
      <c r="E50532" s="158">
        <v>7013</v>
      </c>
      <c r="F50532" s="151"/>
      <c r="G50532" s="158"/>
    </row>
    <row r="50533" spans="1:7" x14ac:dyDescent="0.3">
      <c r="A50533" s="151">
        <v>42360</v>
      </c>
      <c r="B50533" s="98">
        <v>0.375</v>
      </c>
      <c r="C50533" s="158" t="s">
        <v>119</v>
      </c>
      <c r="D50533" s="158">
        <v>21.1</v>
      </c>
      <c r="E50533" s="158">
        <v>7102</v>
      </c>
      <c r="F50533" s="151"/>
      <c r="G50533" s="158"/>
    </row>
    <row r="50534" spans="1:7" x14ac:dyDescent="0.3">
      <c r="A50534" s="151">
        <v>42360</v>
      </c>
      <c r="B50534" s="98">
        <v>0.38541666666666669</v>
      </c>
      <c r="C50534" s="158" t="s">
        <v>119</v>
      </c>
      <c r="D50534" s="158">
        <v>21.13</v>
      </c>
      <c r="E50534" s="158">
        <v>7124</v>
      </c>
      <c r="F50534" s="151"/>
      <c r="G50534" s="158"/>
    </row>
    <row r="50535" spans="1:7" x14ac:dyDescent="0.3">
      <c r="A50535" s="151">
        <v>42360</v>
      </c>
      <c r="B50535" s="98">
        <v>0.39583333333333331</v>
      </c>
      <c r="C50535" s="158" t="s">
        <v>119</v>
      </c>
      <c r="D50535" s="158">
        <v>21.18</v>
      </c>
      <c r="E50535" s="158">
        <v>7259</v>
      </c>
      <c r="F50535" s="151"/>
      <c r="G50535" s="158"/>
    </row>
    <row r="50536" spans="1:7" x14ac:dyDescent="0.3">
      <c r="A50536" s="151">
        <v>42360</v>
      </c>
      <c r="B50536" s="98">
        <v>0.40625</v>
      </c>
      <c r="C50536" s="158" t="s">
        <v>119</v>
      </c>
      <c r="D50536" s="158">
        <v>21.23</v>
      </c>
      <c r="E50536" s="158">
        <v>8125</v>
      </c>
      <c r="F50536" s="151"/>
      <c r="G50536" s="158"/>
    </row>
    <row r="50537" spans="1:7" x14ac:dyDescent="0.3">
      <c r="A50537" s="151">
        <v>42360</v>
      </c>
      <c r="B50537" s="98">
        <v>0.41666666666666669</v>
      </c>
      <c r="C50537" s="158" t="s">
        <v>119</v>
      </c>
      <c r="D50537" s="158">
        <v>21.26</v>
      </c>
      <c r="E50537" s="158">
        <v>8316</v>
      </c>
      <c r="F50537" s="151"/>
      <c r="G50537" s="158"/>
    </row>
    <row r="50538" spans="1:7" x14ac:dyDescent="0.3">
      <c r="A50538" s="151">
        <v>42360</v>
      </c>
      <c r="B50538" s="98">
        <v>0.42708333333333331</v>
      </c>
      <c r="C50538" s="158" t="s">
        <v>119</v>
      </c>
      <c r="D50538" s="158">
        <v>21.29</v>
      </c>
      <c r="E50538" s="158">
        <v>8964</v>
      </c>
      <c r="F50538" s="151"/>
      <c r="G50538" s="158"/>
    </row>
    <row r="50539" spans="1:7" x14ac:dyDescent="0.3">
      <c r="A50539" s="151">
        <v>42360</v>
      </c>
      <c r="B50539" s="98">
        <v>0.4375</v>
      </c>
      <c r="C50539" s="158" t="s">
        <v>119</v>
      </c>
      <c r="D50539" s="158">
        <v>21.35</v>
      </c>
      <c r="E50539" s="158">
        <v>9005</v>
      </c>
      <c r="F50539" s="151"/>
      <c r="G50539" s="158"/>
    </row>
    <row r="50540" spans="1:7" x14ac:dyDescent="0.3">
      <c r="A50540" s="151">
        <v>42360</v>
      </c>
      <c r="B50540" s="98">
        <v>0.44791666666666669</v>
      </c>
      <c r="C50540" s="158" t="s">
        <v>119</v>
      </c>
      <c r="D50540" s="158">
        <v>21.4</v>
      </c>
      <c r="E50540" s="158">
        <v>9564</v>
      </c>
      <c r="F50540" s="151"/>
      <c r="G50540" s="158"/>
    </row>
    <row r="50541" spans="1:7" x14ac:dyDescent="0.3">
      <c r="A50541" s="151">
        <v>42360</v>
      </c>
      <c r="B50541" s="98">
        <v>0.45833333333333331</v>
      </c>
      <c r="C50541" s="158" t="s">
        <v>119</v>
      </c>
      <c r="D50541" s="158">
        <v>21.48</v>
      </c>
      <c r="E50541" s="158">
        <v>9592</v>
      </c>
      <c r="F50541" s="151"/>
      <c r="G50541" s="158"/>
    </row>
    <row r="50542" spans="1:7" x14ac:dyDescent="0.3">
      <c r="A50542" s="151">
        <v>42360</v>
      </c>
      <c r="B50542" s="98">
        <v>0.46875</v>
      </c>
      <c r="C50542" s="158" t="s">
        <v>119</v>
      </c>
      <c r="D50542" s="158">
        <v>21.52</v>
      </c>
      <c r="E50542" s="158">
        <v>9920</v>
      </c>
      <c r="F50542" s="151"/>
      <c r="G50542" s="158"/>
    </row>
    <row r="50543" spans="1:7" x14ac:dyDescent="0.3">
      <c r="A50543" s="151">
        <v>42360</v>
      </c>
      <c r="B50543" s="98">
        <v>0.47916666666666669</v>
      </c>
      <c r="C50543" s="158" t="s">
        <v>119</v>
      </c>
      <c r="D50543" s="158">
        <v>21.57</v>
      </c>
      <c r="E50543" s="158">
        <v>10134</v>
      </c>
      <c r="F50543" s="151"/>
      <c r="G50543" s="158"/>
    </row>
    <row r="50544" spans="1:7" x14ac:dyDescent="0.3">
      <c r="A50544" s="151">
        <v>42360</v>
      </c>
      <c r="B50544" s="98">
        <v>0.48958333333333331</v>
      </c>
      <c r="C50544" s="158" t="s">
        <v>119</v>
      </c>
      <c r="D50544" s="158">
        <v>21.61</v>
      </c>
      <c r="E50544" s="158">
        <v>10552</v>
      </c>
      <c r="F50544" s="151"/>
      <c r="G50544" s="158"/>
    </row>
    <row r="50545" spans="1:7" x14ac:dyDescent="0.3">
      <c r="A50545" s="151">
        <v>42360</v>
      </c>
      <c r="B50545" s="98">
        <v>0.5</v>
      </c>
      <c r="C50545" s="158" t="s">
        <v>120</v>
      </c>
      <c r="D50545" s="158">
        <v>21.75</v>
      </c>
      <c r="E50545" s="158">
        <v>10666</v>
      </c>
      <c r="F50545" s="151"/>
      <c r="G50545" s="158"/>
    </row>
    <row r="50546" spans="1:7" x14ac:dyDescent="0.3">
      <c r="A50546" s="151">
        <v>42360</v>
      </c>
      <c r="B50546" s="98">
        <v>0.51041666666666663</v>
      </c>
      <c r="C50546" s="158" t="s">
        <v>120</v>
      </c>
      <c r="D50546" s="158">
        <v>21.82</v>
      </c>
      <c r="E50546" s="158">
        <v>10875</v>
      </c>
      <c r="F50546" s="151"/>
      <c r="G50546" s="158"/>
    </row>
    <row r="50547" spans="1:7" x14ac:dyDescent="0.3">
      <c r="A50547" s="151">
        <v>42360</v>
      </c>
      <c r="B50547" s="98">
        <v>0.52083333333333337</v>
      </c>
      <c r="C50547" s="158" t="s">
        <v>120</v>
      </c>
      <c r="D50547" s="158">
        <v>21.79</v>
      </c>
      <c r="E50547" s="158">
        <v>10571</v>
      </c>
      <c r="F50547" s="151"/>
      <c r="G50547" s="158"/>
    </row>
    <row r="50548" spans="1:7" x14ac:dyDescent="0.3">
      <c r="A50548" s="151">
        <v>42360</v>
      </c>
      <c r="B50548" s="98">
        <v>0.53125</v>
      </c>
      <c r="C50548" s="158" t="s">
        <v>120</v>
      </c>
      <c r="D50548" s="158">
        <v>21.92</v>
      </c>
      <c r="E50548" s="158">
        <v>10165</v>
      </c>
      <c r="F50548" s="151"/>
      <c r="G50548" s="158"/>
    </row>
    <row r="50549" spans="1:7" x14ac:dyDescent="0.3">
      <c r="A50549" s="151">
        <v>42360</v>
      </c>
      <c r="B50549" s="98">
        <v>4.1666666666666664E-2</v>
      </c>
      <c r="C50549" s="158" t="s">
        <v>120</v>
      </c>
      <c r="D50549" s="158">
        <v>22.06</v>
      </c>
      <c r="E50549" s="158">
        <v>9854</v>
      </c>
      <c r="F50549" s="151"/>
      <c r="G50549" s="158"/>
    </row>
    <row r="50550" spans="1:7" x14ac:dyDescent="0.3">
      <c r="A50550" s="151">
        <v>42360</v>
      </c>
      <c r="B50550" s="98">
        <v>5.2083333333333336E-2</v>
      </c>
      <c r="C50550" s="158" t="s">
        <v>120</v>
      </c>
      <c r="D50550" s="158">
        <v>22.19</v>
      </c>
      <c r="E50550" s="158">
        <v>9713</v>
      </c>
      <c r="F50550" s="151"/>
      <c r="G50550" s="158"/>
    </row>
    <row r="50551" spans="1:7" x14ac:dyDescent="0.3">
      <c r="A50551" s="151">
        <v>42360</v>
      </c>
      <c r="B50551" s="98">
        <v>6.25E-2</v>
      </c>
      <c r="C50551" s="158" t="s">
        <v>120</v>
      </c>
      <c r="D50551" s="158">
        <v>22.18</v>
      </c>
      <c r="E50551" s="158">
        <v>9780</v>
      </c>
      <c r="F50551" s="151"/>
      <c r="G50551" s="158"/>
    </row>
    <row r="50552" spans="1:7" x14ac:dyDescent="0.3">
      <c r="A50552" s="151">
        <v>42360</v>
      </c>
      <c r="B50552" s="98">
        <v>7.2916666666666671E-2</v>
      </c>
      <c r="C50552" s="158" t="s">
        <v>120</v>
      </c>
      <c r="D50552" s="158">
        <v>22.1</v>
      </c>
      <c r="E50552" s="158">
        <v>10161</v>
      </c>
      <c r="F50552" s="151"/>
      <c r="G50552" s="158"/>
    </row>
    <row r="50553" spans="1:7" x14ac:dyDescent="0.3">
      <c r="A50553" s="151">
        <v>42360</v>
      </c>
      <c r="B50553" s="98">
        <v>8.3333333333333329E-2</v>
      </c>
      <c r="C50553" s="158" t="s">
        <v>120</v>
      </c>
      <c r="D50553" s="158">
        <v>22.09</v>
      </c>
      <c r="E50553" s="158">
        <v>10288</v>
      </c>
      <c r="F50553" s="151"/>
      <c r="G50553" s="158"/>
    </row>
    <row r="50554" spans="1:7" x14ac:dyDescent="0.3">
      <c r="A50554" s="151">
        <v>42360</v>
      </c>
      <c r="B50554" s="98">
        <v>9.375E-2</v>
      </c>
      <c r="C50554" s="158" t="s">
        <v>120</v>
      </c>
      <c r="D50554" s="158">
        <v>21.87</v>
      </c>
      <c r="E50554" s="158">
        <v>10929</v>
      </c>
      <c r="F50554" s="151"/>
      <c r="G50554" s="158"/>
    </row>
    <row r="50555" spans="1:7" x14ac:dyDescent="0.3">
      <c r="A50555" s="151">
        <v>42360</v>
      </c>
      <c r="B50555" s="98">
        <v>0.10416666666666667</v>
      </c>
      <c r="C50555" s="158" t="s">
        <v>120</v>
      </c>
      <c r="D50555" s="158">
        <v>21.95</v>
      </c>
      <c r="E50555" s="158">
        <v>10679</v>
      </c>
      <c r="F50555" s="151"/>
      <c r="G50555" s="158"/>
    </row>
    <row r="50556" spans="1:7" x14ac:dyDescent="0.3">
      <c r="A50556" s="151">
        <v>42360</v>
      </c>
      <c r="B50556" s="98">
        <v>0.11458333333333333</v>
      </c>
      <c r="C50556" s="158" t="s">
        <v>120</v>
      </c>
      <c r="D50556" s="158">
        <v>21.95</v>
      </c>
      <c r="E50556" s="158">
        <v>10441</v>
      </c>
      <c r="F50556" s="151"/>
      <c r="G50556" s="158"/>
    </row>
    <row r="50557" spans="1:7" x14ac:dyDescent="0.3">
      <c r="A50557" s="151">
        <v>42360</v>
      </c>
      <c r="B50557" s="98">
        <v>0.125</v>
      </c>
      <c r="C50557" s="158" t="s">
        <v>120</v>
      </c>
      <c r="D50557" s="158">
        <v>22.13</v>
      </c>
      <c r="E50557" s="158">
        <v>10142</v>
      </c>
      <c r="F50557" s="151"/>
      <c r="G50557" s="158"/>
    </row>
    <row r="50558" spans="1:7" x14ac:dyDescent="0.3">
      <c r="A50558" s="151">
        <v>42360</v>
      </c>
      <c r="B50558" s="98">
        <v>0.13541666666666666</v>
      </c>
      <c r="C50558" s="158" t="s">
        <v>120</v>
      </c>
      <c r="D50558" s="158">
        <v>21.93</v>
      </c>
      <c r="E50558" s="158">
        <v>10231</v>
      </c>
      <c r="F50558" s="151"/>
      <c r="G50558" s="158"/>
    </row>
    <row r="50559" spans="1:7" x14ac:dyDescent="0.3">
      <c r="A50559" s="151">
        <v>42360</v>
      </c>
      <c r="B50559" s="98">
        <v>0.14583333333333334</v>
      </c>
      <c r="C50559" s="158" t="s">
        <v>120</v>
      </c>
      <c r="D50559" s="158">
        <v>22.05</v>
      </c>
      <c r="E50559" s="158">
        <v>10480</v>
      </c>
      <c r="F50559" s="151"/>
      <c r="G50559" s="158"/>
    </row>
    <row r="50560" spans="1:7" x14ac:dyDescent="0.3">
      <c r="A50560" s="151">
        <v>42360</v>
      </c>
      <c r="B50560" s="98">
        <v>0.15625</v>
      </c>
      <c r="C50560" s="158" t="s">
        <v>120</v>
      </c>
      <c r="D50560" s="158">
        <v>22.07</v>
      </c>
      <c r="E50560" s="158">
        <v>10524</v>
      </c>
      <c r="F50560" s="151"/>
      <c r="G50560" s="158"/>
    </row>
    <row r="50561" spans="1:7" x14ac:dyDescent="0.3">
      <c r="A50561" s="151">
        <v>42360</v>
      </c>
      <c r="B50561" s="98">
        <v>0.16666666666666666</v>
      </c>
      <c r="C50561" s="158" t="s">
        <v>120</v>
      </c>
      <c r="D50561" s="158">
        <v>22.49</v>
      </c>
      <c r="E50561" s="158">
        <v>9998</v>
      </c>
      <c r="F50561" s="151"/>
      <c r="G50561" s="158"/>
    </row>
    <row r="50562" spans="1:7" x14ac:dyDescent="0.3">
      <c r="A50562" s="151">
        <v>42360</v>
      </c>
      <c r="B50562" s="98">
        <v>0.17708333333333334</v>
      </c>
      <c r="C50562" s="158" t="s">
        <v>120</v>
      </c>
      <c r="D50562" s="158">
        <v>22.6</v>
      </c>
      <c r="E50562" s="158">
        <v>9660</v>
      </c>
      <c r="F50562" s="151"/>
      <c r="G50562" s="158"/>
    </row>
    <row r="50563" spans="1:7" x14ac:dyDescent="0.3">
      <c r="A50563" s="151">
        <v>42360</v>
      </c>
      <c r="B50563" s="98">
        <v>0.1875</v>
      </c>
      <c r="C50563" s="158" t="s">
        <v>120</v>
      </c>
      <c r="D50563" s="158">
        <v>22.74</v>
      </c>
      <c r="E50563" s="158">
        <v>9609</v>
      </c>
      <c r="F50563" s="151"/>
      <c r="G50563" s="158"/>
    </row>
    <row r="50564" spans="1:7" x14ac:dyDescent="0.3">
      <c r="A50564" s="151">
        <v>42360</v>
      </c>
      <c r="B50564" s="98">
        <v>0.19791666666666666</v>
      </c>
      <c r="C50564" s="158" t="s">
        <v>120</v>
      </c>
      <c r="D50564" s="158">
        <v>22.7</v>
      </c>
      <c r="E50564" s="158">
        <v>9620</v>
      </c>
      <c r="F50564" s="151"/>
      <c r="G50564" s="158"/>
    </row>
    <row r="50565" spans="1:7" x14ac:dyDescent="0.3">
      <c r="A50565" s="151">
        <v>42360</v>
      </c>
      <c r="B50565" s="98">
        <v>0.20833333333333334</v>
      </c>
      <c r="C50565" s="158" t="s">
        <v>120</v>
      </c>
      <c r="D50565" s="158">
        <v>22.84</v>
      </c>
      <c r="E50565" s="158">
        <v>9452</v>
      </c>
      <c r="F50565" s="151"/>
      <c r="G50565" s="158"/>
    </row>
    <row r="50566" spans="1:7" x14ac:dyDescent="0.3">
      <c r="A50566" s="151">
        <v>42360</v>
      </c>
      <c r="B50566" s="98">
        <v>0.21875</v>
      </c>
      <c r="C50566" s="158" t="s">
        <v>120</v>
      </c>
      <c r="D50566" s="158">
        <v>22.78</v>
      </c>
      <c r="E50566" s="158">
        <v>9474</v>
      </c>
      <c r="F50566" s="151"/>
      <c r="G50566" s="158"/>
    </row>
    <row r="50567" spans="1:7" x14ac:dyDescent="0.3">
      <c r="A50567" s="151">
        <v>42360</v>
      </c>
      <c r="B50567" s="98">
        <v>0.22916666666666666</v>
      </c>
      <c r="C50567" s="158" t="s">
        <v>120</v>
      </c>
      <c r="D50567" s="158">
        <v>22.8</v>
      </c>
      <c r="E50567" s="158">
        <v>9083</v>
      </c>
      <c r="F50567" s="151"/>
      <c r="G50567" s="158"/>
    </row>
    <row r="50568" spans="1:7" x14ac:dyDescent="0.3">
      <c r="A50568" s="151">
        <v>42360</v>
      </c>
      <c r="B50568" s="98">
        <v>0.23958333333333334</v>
      </c>
      <c r="C50568" s="158" t="s">
        <v>120</v>
      </c>
      <c r="D50568" s="158">
        <v>22.82</v>
      </c>
      <c r="E50568" s="158">
        <v>8344</v>
      </c>
      <c r="F50568" s="151"/>
      <c r="G50568" s="158"/>
    </row>
    <row r="50569" spans="1:7" x14ac:dyDescent="0.3">
      <c r="A50569" s="151">
        <v>42360</v>
      </c>
      <c r="B50569" s="98">
        <v>0.25</v>
      </c>
      <c r="C50569" s="158" t="s">
        <v>120</v>
      </c>
      <c r="D50569" s="158">
        <v>22.77</v>
      </c>
      <c r="E50569" s="158">
        <v>8060</v>
      </c>
      <c r="F50569" s="151"/>
      <c r="G50569" s="158"/>
    </row>
    <row r="50570" spans="1:7" x14ac:dyDescent="0.3">
      <c r="A50570" s="151">
        <v>42360</v>
      </c>
      <c r="B50570" s="98">
        <v>0.26041666666666669</v>
      </c>
      <c r="C50570" s="158" t="s">
        <v>120</v>
      </c>
      <c r="D50570" s="158">
        <v>22.75</v>
      </c>
      <c r="E50570" s="158">
        <v>8170</v>
      </c>
      <c r="F50570" s="151"/>
      <c r="G50570" s="158"/>
    </row>
    <row r="50571" spans="1:7" x14ac:dyDescent="0.3">
      <c r="A50571" s="151">
        <v>42360</v>
      </c>
      <c r="B50571" s="98">
        <v>0.27083333333333331</v>
      </c>
      <c r="C50571" s="158" t="s">
        <v>120</v>
      </c>
      <c r="D50571" s="158">
        <v>22.73</v>
      </c>
      <c r="E50571" s="158">
        <v>7921</v>
      </c>
      <c r="F50571" s="151"/>
      <c r="G50571" s="158"/>
    </row>
    <row r="50572" spans="1:7" x14ac:dyDescent="0.3">
      <c r="A50572" s="151">
        <v>42360</v>
      </c>
      <c r="B50572" s="98">
        <v>0.28125</v>
      </c>
      <c r="C50572" s="158" t="s">
        <v>120</v>
      </c>
      <c r="D50572" s="158">
        <v>22.66</v>
      </c>
      <c r="E50572" s="158">
        <v>7749</v>
      </c>
      <c r="F50572" s="151"/>
      <c r="G50572" s="158"/>
    </row>
    <row r="50573" spans="1:7" x14ac:dyDescent="0.3">
      <c r="A50573" s="151">
        <v>42360</v>
      </c>
      <c r="B50573" s="98">
        <v>0.29166666666666669</v>
      </c>
      <c r="C50573" s="158" t="s">
        <v>120</v>
      </c>
      <c r="D50573" s="158">
        <v>22.65</v>
      </c>
      <c r="E50573" s="158">
        <v>7330</v>
      </c>
      <c r="F50573" s="151"/>
      <c r="G50573" s="158"/>
    </row>
    <row r="50574" spans="1:7" x14ac:dyDescent="0.3">
      <c r="A50574" s="151">
        <v>42360</v>
      </c>
      <c r="B50574" s="98">
        <v>0.30208333333333331</v>
      </c>
      <c r="C50574" s="158" t="s">
        <v>120</v>
      </c>
      <c r="D50574" s="158">
        <v>22.65</v>
      </c>
      <c r="E50574" s="158">
        <v>7065</v>
      </c>
      <c r="F50574" s="151"/>
      <c r="G50574" s="158"/>
    </row>
    <row r="50575" spans="1:7" x14ac:dyDescent="0.3">
      <c r="A50575" s="151">
        <v>42360</v>
      </c>
      <c r="B50575" s="98">
        <v>0.3125</v>
      </c>
      <c r="C50575" s="158" t="s">
        <v>120</v>
      </c>
      <c r="D50575" s="158">
        <v>22.63</v>
      </c>
      <c r="E50575" s="158">
        <v>6832</v>
      </c>
      <c r="F50575" s="151"/>
      <c r="G50575" s="158"/>
    </row>
    <row r="50576" spans="1:7" x14ac:dyDescent="0.3">
      <c r="A50576" s="151">
        <v>42360</v>
      </c>
      <c r="B50576" s="98">
        <v>0.32291666666666669</v>
      </c>
      <c r="C50576" s="158" t="s">
        <v>120</v>
      </c>
      <c r="D50576" s="158">
        <v>22.71</v>
      </c>
      <c r="E50576" s="158">
        <v>6610</v>
      </c>
      <c r="F50576" s="151"/>
      <c r="G50576" s="158"/>
    </row>
    <row r="50577" spans="1:7" x14ac:dyDescent="0.3">
      <c r="A50577" s="151">
        <v>42360</v>
      </c>
      <c r="B50577" s="98">
        <v>0.33333333333333331</v>
      </c>
      <c r="C50577" s="158" t="s">
        <v>120</v>
      </c>
      <c r="D50577" s="158">
        <v>22.71</v>
      </c>
      <c r="E50577" s="158">
        <v>6498</v>
      </c>
      <c r="F50577" s="151"/>
      <c r="G50577" s="158"/>
    </row>
    <row r="50578" spans="1:7" x14ac:dyDescent="0.3">
      <c r="A50578" s="151">
        <v>42360</v>
      </c>
      <c r="B50578" s="98">
        <v>0.34375</v>
      </c>
      <c r="C50578" s="158" t="s">
        <v>120</v>
      </c>
      <c r="D50578" s="158">
        <v>22.67</v>
      </c>
      <c r="E50578" s="158">
        <v>6668</v>
      </c>
      <c r="F50578" s="151"/>
      <c r="G50578" s="158"/>
    </row>
    <row r="50579" spans="1:7" x14ac:dyDescent="0.3">
      <c r="A50579" s="151">
        <v>42360</v>
      </c>
      <c r="B50579" s="98">
        <v>0.35416666666666669</v>
      </c>
      <c r="C50579" s="158" t="s">
        <v>120</v>
      </c>
      <c r="D50579" s="158">
        <v>22.59</v>
      </c>
      <c r="E50579" s="158">
        <v>7064</v>
      </c>
      <c r="F50579" s="151"/>
      <c r="G50579" s="158"/>
    </row>
    <row r="50580" spans="1:7" x14ac:dyDescent="0.3">
      <c r="A50580" s="151">
        <v>42360</v>
      </c>
      <c r="B50580" s="98">
        <v>0.36458333333333331</v>
      </c>
      <c r="C50580" s="158" t="s">
        <v>120</v>
      </c>
      <c r="D50580" s="158">
        <v>22.52</v>
      </c>
      <c r="E50580" s="158">
        <v>7883</v>
      </c>
      <c r="F50580" s="151"/>
      <c r="G50580" s="158"/>
    </row>
    <row r="50581" spans="1:7" x14ac:dyDescent="0.3">
      <c r="A50581" s="151">
        <v>42360</v>
      </c>
      <c r="B50581" s="98">
        <v>0.375</v>
      </c>
      <c r="C50581" s="158" t="s">
        <v>120</v>
      </c>
      <c r="D50581" s="158">
        <v>22.55</v>
      </c>
      <c r="E50581" s="158">
        <v>7762</v>
      </c>
      <c r="F50581" s="151"/>
      <c r="G50581" s="158"/>
    </row>
    <row r="50582" spans="1:7" x14ac:dyDescent="0.3">
      <c r="A50582" s="151">
        <v>42360</v>
      </c>
      <c r="B50582" s="98">
        <v>0.38541666666666669</v>
      </c>
      <c r="C50582" s="158" t="s">
        <v>120</v>
      </c>
      <c r="D50582" s="158">
        <v>22.55</v>
      </c>
      <c r="E50582" s="158">
        <v>7661</v>
      </c>
      <c r="F50582" s="151"/>
      <c r="G50582" s="158"/>
    </row>
    <row r="50583" spans="1:7" x14ac:dyDescent="0.3">
      <c r="A50583" s="151">
        <v>42360</v>
      </c>
      <c r="B50583" s="98">
        <v>0.39583333333333331</v>
      </c>
      <c r="C50583" s="158" t="s">
        <v>120</v>
      </c>
      <c r="D50583" s="158">
        <v>22.57</v>
      </c>
      <c r="E50583" s="158">
        <v>7633</v>
      </c>
      <c r="F50583" s="151"/>
      <c r="G50583" s="158"/>
    </row>
    <row r="50584" spans="1:7" x14ac:dyDescent="0.3">
      <c r="A50584" s="151">
        <v>42360</v>
      </c>
      <c r="B50584" s="98">
        <v>0.40625</v>
      </c>
      <c r="C50584" s="158" t="s">
        <v>120</v>
      </c>
      <c r="D50584" s="158">
        <v>22.56</v>
      </c>
      <c r="E50584" s="158">
        <v>7945</v>
      </c>
      <c r="F50584" s="151"/>
      <c r="G50584" s="158"/>
    </row>
    <row r="50585" spans="1:7" x14ac:dyDescent="0.3">
      <c r="A50585" s="151">
        <v>42360</v>
      </c>
      <c r="B50585" s="98">
        <v>0.41666666666666669</v>
      </c>
      <c r="C50585" s="158" t="s">
        <v>120</v>
      </c>
      <c r="D50585" s="158">
        <v>22.51</v>
      </c>
      <c r="E50585" s="158">
        <v>8909</v>
      </c>
      <c r="F50585" s="151"/>
      <c r="G50585" s="158"/>
    </row>
    <row r="50586" spans="1:7" x14ac:dyDescent="0.3">
      <c r="A50586" s="151">
        <v>42360</v>
      </c>
      <c r="B50586" s="98">
        <v>0.42708333333333331</v>
      </c>
      <c r="C50586" s="158" t="s">
        <v>120</v>
      </c>
      <c r="D50586" s="158">
        <v>22.41</v>
      </c>
      <c r="E50586" s="158">
        <v>9589</v>
      </c>
      <c r="F50586" s="151"/>
      <c r="G50586" s="158"/>
    </row>
    <row r="50587" spans="1:7" x14ac:dyDescent="0.3">
      <c r="A50587" s="151">
        <v>42360</v>
      </c>
      <c r="B50587" s="98">
        <v>0.4375</v>
      </c>
      <c r="C50587" s="158" t="s">
        <v>120</v>
      </c>
      <c r="D50587" s="158">
        <v>22.39</v>
      </c>
      <c r="E50587" s="158">
        <v>10152</v>
      </c>
      <c r="F50587" s="151"/>
      <c r="G50587" s="158"/>
    </row>
    <row r="50588" spans="1:7" x14ac:dyDescent="0.3">
      <c r="A50588" s="151">
        <v>42360</v>
      </c>
      <c r="B50588" s="98">
        <v>0.44791666666666669</v>
      </c>
      <c r="C50588" s="158" t="s">
        <v>120</v>
      </c>
      <c r="D50588" s="158">
        <v>22.41</v>
      </c>
      <c r="E50588" s="158">
        <v>10055</v>
      </c>
      <c r="F50588" s="151"/>
      <c r="G50588" s="158"/>
    </row>
    <row r="50589" spans="1:7" x14ac:dyDescent="0.3">
      <c r="A50589" s="151">
        <v>42360</v>
      </c>
      <c r="B50589" s="98">
        <v>0.45833333333333331</v>
      </c>
      <c r="C50589" s="158" t="s">
        <v>120</v>
      </c>
      <c r="D50589" s="158">
        <v>22.44</v>
      </c>
      <c r="E50589" s="158">
        <v>9800</v>
      </c>
      <c r="F50589" s="151"/>
      <c r="G50589" s="158"/>
    </row>
    <row r="50590" spans="1:7" x14ac:dyDescent="0.3">
      <c r="A50590" s="151">
        <v>42360</v>
      </c>
      <c r="B50590" s="98">
        <v>0.46875</v>
      </c>
      <c r="C50590" s="158" t="s">
        <v>120</v>
      </c>
      <c r="D50590" s="158">
        <v>22.51</v>
      </c>
      <c r="E50590" s="158">
        <v>9520</v>
      </c>
      <c r="F50590" s="151"/>
      <c r="G50590" s="158"/>
    </row>
    <row r="50591" spans="1:7" x14ac:dyDescent="0.3">
      <c r="A50591" s="151">
        <v>42360</v>
      </c>
      <c r="B50591" s="98">
        <v>0.47916666666666669</v>
      </c>
      <c r="C50591" s="158" t="s">
        <v>120</v>
      </c>
      <c r="D50591" s="158">
        <v>22.5</v>
      </c>
      <c r="E50591" s="158">
        <v>9893</v>
      </c>
      <c r="F50591" s="151"/>
      <c r="G50591" s="158"/>
    </row>
    <row r="50592" spans="1:7" x14ac:dyDescent="0.3">
      <c r="A50592" s="151">
        <v>42360</v>
      </c>
      <c r="B50592" s="98">
        <v>0.48958333333333331</v>
      </c>
      <c r="C50592" s="158" t="s">
        <v>120</v>
      </c>
      <c r="D50592" s="158">
        <v>22.55</v>
      </c>
      <c r="E50592" s="158">
        <v>10362</v>
      </c>
      <c r="F50592" s="151"/>
      <c r="G50592" s="158"/>
    </row>
    <row r="50593" spans="1:7" x14ac:dyDescent="0.3">
      <c r="A50593" s="151">
        <v>42361</v>
      </c>
      <c r="B50593" s="98">
        <v>0.5</v>
      </c>
      <c r="C50593" s="158" t="s">
        <v>119</v>
      </c>
      <c r="D50593" s="158">
        <v>22.53</v>
      </c>
      <c r="E50593" s="158">
        <v>10475</v>
      </c>
      <c r="F50593" s="151"/>
      <c r="G50593" s="158"/>
    </row>
    <row r="50594" spans="1:7" x14ac:dyDescent="0.3">
      <c r="A50594" s="151">
        <v>42361</v>
      </c>
      <c r="B50594" s="98">
        <v>0.51041666666666663</v>
      </c>
      <c r="C50594" s="158" t="s">
        <v>119</v>
      </c>
      <c r="D50594" s="158">
        <v>22.52</v>
      </c>
      <c r="E50594" s="158">
        <v>10588</v>
      </c>
      <c r="F50594" s="151"/>
      <c r="G50594" s="158"/>
    </row>
    <row r="50595" spans="1:7" x14ac:dyDescent="0.3">
      <c r="A50595" s="151">
        <v>42361</v>
      </c>
      <c r="B50595" s="98">
        <v>0.52083333333333337</v>
      </c>
      <c r="C50595" s="158" t="s">
        <v>119</v>
      </c>
      <c r="D50595" s="158">
        <v>22.54</v>
      </c>
      <c r="E50595" s="158">
        <v>10630</v>
      </c>
      <c r="F50595" s="151"/>
      <c r="G50595" s="158"/>
    </row>
    <row r="50596" spans="1:7" x14ac:dyDescent="0.3">
      <c r="A50596" s="151">
        <v>42361</v>
      </c>
      <c r="B50596" s="98">
        <v>0.53125</v>
      </c>
      <c r="C50596" s="158" t="s">
        <v>119</v>
      </c>
      <c r="D50596" s="158">
        <v>22.55</v>
      </c>
      <c r="E50596" s="158">
        <v>10666</v>
      </c>
      <c r="F50596" s="151"/>
      <c r="G50596" s="158"/>
    </row>
    <row r="50597" spans="1:7" x14ac:dyDescent="0.3">
      <c r="A50597" s="151">
        <v>42361</v>
      </c>
      <c r="B50597" s="98">
        <v>4.1666666666666664E-2</v>
      </c>
      <c r="C50597" s="158" t="s">
        <v>119</v>
      </c>
      <c r="D50597" s="158">
        <v>22.54</v>
      </c>
      <c r="E50597" s="158">
        <v>10767</v>
      </c>
      <c r="F50597" s="151"/>
      <c r="G50597" s="158"/>
    </row>
    <row r="50598" spans="1:7" x14ac:dyDescent="0.3">
      <c r="A50598" s="151">
        <v>42361</v>
      </c>
      <c r="B50598" s="98">
        <v>5.2083333333333336E-2</v>
      </c>
      <c r="C50598" s="158" t="s">
        <v>119</v>
      </c>
      <c r="D50598" s="158">
        <v>22.54</v>
      </c>
      <c r="E50598" s="158">
        <v>10983</v>
      </c>
      <c r="F50598" s="151"/>
      <c r="G50598" s="158"/>
    </row>
    <row r="50599" spans="1:7" x14ac:dyDescent="0.3">
      <c r="A50599" s="151">
        <v>42361</v>
      </c>
      <c r="B50599" s="98">
        <v>6.25E-2</v>
      </c>
      <c r="C50599" s="158" t="s">
        <v>119</v>
      </c>
      <c r="D50599" s="158">
        <v>22.53</v>
      </c>
      <c r="E50599" s="158">
        <v>11079</v>
      </c>
      <c r="F50599" s="151"/>
      <c r="G50599" s="158"/>
    </row>
    <row r="50600" spans="1:7" x14ac:dyDescent="0.3">
      <c r="A50600" s="151">
        <v>42361</v>
      </c>
      <c r="B50600" s="98">
        <v>7.2916666666666671E-2</v>
      </c>
      <c r="C50600" s="158" t="s">
        <v>119</v>
      </c>
      <c r="D50600" s="158">
        <v>22.51</v>
      </c>
      <c r="E50600" s="158">
        <v>11103</v>
      </c>
      <c r="F50600" s="151"/>
      <c r="G50600" s="158"/>
    </row>
    <row r="50601" spans="1:7" x14ac:dyDescent="0.3">
      <c r="A50601" s="151">
        <v>42361</v>
      </c>
      <c r="B50601" s="98">
        <v>8.3333333333333329E-2</v>
      </c>
      <c r="C50601" s="158" t="s">
        <v>119</v>
      </c>
      <c r="D50601" s="158">
        <v>22.37</v>
      </c>
      <c r="E50601" s="158">
        <v>11061</v>
      </c>
      <c r="F50601" s="151"/>
      <c r="G50601" s="158"/>
    </row>
    <row r="50602" spans="1:7" x14ac:dyDescent="0.3">
      <c r="A50602" s="151">
        <v>42361</v>
      </c>
      <c r="B50602" s="98">
        <v>9.375E-2</v>
      </c>
      <c r="C50602" s="158" t="s">
        <v>119</v>
      </c>
      <c r="D50602" s="158">
        <v>22.24</v>
      </c>
      <c r="E50602" s="158">
        <v>11346</v>
      </c>
      <c r="F50602" s="151"/>
      <c r="G50602" s="158"/>
    </row>
    <row r="50603" spans="1:7" x14ac:dyDescent="0.3">
      <c r="A50603" s="151">
        <v>42361</v>
      </c>
      <c r="B50603" s="98">
        <v>0.10416666666666667</v>
      </c>
      <c r="C50603" s="158" t="s">
        <v>119</v>
      </c>
      <c r="D50603" s="158">
        <v>22.23</v>
      </c>
      <c r="E50603" s="158">
        <v>11219</v>
      </c>
      <c r="F50603" s="151"/>
      <c r="G50603" s="158"/>
    </row>
    <row r="50604" spans="1:7" x14ac:dyDescent="0.3">
      <c r="A50604" s="151">
        <v>42361</v>
      </c>
      <c r="B50604" s="98">
        <v>0.11458333333333333</v>
      </c>
      <c r="C50604" s="158" t="s">
        <v>119</v>
      </c>
      <c r="D50604" s="158">
        <v>22.5</v>
      </c>
      <c r="E50604" s="158">
        <v>9841</v>
      </c>
      <c r="F50604" s="151"/>
      <c r="G50604" s="158"/>
    </row>
    <row r="50605" spans="1:7" x14ac:dyDescent="0.3">
      <c r="A50605" s="151">
        <v>42361</v>
      </c>
      <c r="B50605" s="98">
        <v>0.125</v>
      </c>
      <c r="C50605" s="158" t="s">
        <v>119</v>
      </c>
      <c r="D50605" s="158">
        <v>22.51</v>
      </c>
      <c r="E50605" s="158">
        <v>9589</v>
      </c>
      <c r="F50605" s="151"/>
      <c r="G50605" s="158"/>
    </row>
    <row r="50606" spans="1:7" x14ac:dyDescent="0.3">
      <c r="A50606" s="151">
        <v>42361</v>
      </c>
      <c r="B50606" s="98">
        <v>0.13541666666666666</v>
      </c>
      <c r="C50606" s="158" t="s">
        <v>119</v>
      </c>
      <c r="D50606" s="158">
        <v>22.48</v>
      </c>
      <c r="E50606" s="158">
        <v>9662</v>
      </c>
      <c r="F50606" s="151"/>
      <c r="G50606" s="158"/>
    </row>
    <row r="50607" spans="1:7" x14ac:dyDescent="0.3">
      <c r="A50607" s="151">
        <v>42361</v>
      </c>
      <c r="B50607" s="98">
        <v>0.14583333333333334</v>
      </c>
      <c r="C50607" s="158" t="s">
        <v>119</v>
      </c>
      <c r="D50607" s="158">
        <v>22.39</v>
      </c>
      <c r="E50607" s="158">
        <v>9774</v>
      </c>
      <c r="F50607" s="151"/>
      <c r="G50607" s="158"/>
    </row>
    <row r="50608" spans="1:7" x14ac:dyDescent="0.3">
      <c r="A50608" s="151">
        <v>42361</v>
      </c>
      <c r="B50608" s="98">
        <v>0.15625</v>
      </c>
      <c r="C50608" s="158" t="s">
        <v>119</v>
      </c>
      <c r="D50608" s="158">
        <v>22.4</v>
      </c>
      <c r="E50608" s="158">
        <v>9980</v>
      </c>
      <c r="F50608" s="151"/>
      <c r="G50608" s="158"/>
    </row>
    <row r="50609" spans="1:7" x14ac:dyDescent="0.3">
      <c r="A50609" s="151">
        <v>42361</v>
      </c>
      <c r="B50609" s="98">
        <v>0.16666666666666666</v>
      </c>
      <c r="C50609" s="158" t="s">
        <v>119</v>
      </c>
      <c r="D50609" s="158">
        <v>22.41</v>
      </c>
      <c r="E50609" s="158">
        <v>10047</v>
      </c>
      <c r="F50609" s="151"/>
      <c r="G50609" s="158"/>
    </row>
    <row r="50610" spans="1:7" x14ac:dyDescent="0.3">
      <c r="A50610" s="151">
        <v>42361</v>
      </c>
      <c r="B50610" s="98">
        <v>0.17708333333333334</v>
      </c>
      <c r="C50610" s="158" t="s">
        <v>119</v>
      </c>
      <c r="D50610" s="158">
        <v>22.41</v>
      </c>
      <c r="E50610" s="158">
        <v>10195</v>
      </c>
      <c r="F50610" s="151"/>
      <c r="G50610" s="158"/>
    </row>
    <row r="50611" spans="1:7" x14ac:dyDescent="0.3">
      <c r="A50611" s="151">
        <v>42361</v>
      </c>
      <c r="B50611" s="98">
        <v>0.1875</v>
      </c>
      <c r="C50611" s="158" t="s">
        <v>119</v>
      </c>
      <c r="D50611" s="158">
        <v>22.49</v>
      </c>
      <c r="E50611" s="158">
        <v>9563</v>
      </c>
      <c r="F50611" s="151"/>
      <c r="G50611" s="158"/>
    </row>
    <row r="50612" spans="1:7" x14ac:dyDescent="0.3">
      <c r="A50612" s="151">
        <v>42361</v>
      </c>
      <c r="B50612" s="98">
        <v>0.19791666666666666</v>
      </c>
      <c r="C50612" s="158" t="s">
        <v>119</v>
      </c>
      <c r="D50612" s="158">
        <v>22.51</v>
      </c>
      <c r="E50612" s="158">
        <v>8836</v>
      </c>
      <c r="F50612" s="151"/>
      <c r="G50612" s="158"/>
    </row>
    <row r="50613" spans="1:7" x14ac:dyDescent="0.3">
      <c r="A50613" s="151">
        <v>42361</v>
      </c>
      <c r="B50613" s="98">
        <v>0.20833333333333334</v>
      </c>
      <c r="C50613" s="158" t="s">
        <v>119</v>
      </c>
      <c r="D50613" s="158">
        <v>22.51</v>
      </c>
      <c r="E50613" s="158">
        <v>8388</v>
      </c>
      <c r="F50613" s="151"/>
      <c r="G50613" s="158"/>
    </row>
    <row r="50614" spans="1:7" x14ac:dyDescent="0.3">
      <c r="A50614" s="151">
        <v>42361</v>
      </c>
      <c r="B50614" s="98">
        <v>0.21875</v>
      </c>
      <c r="C50614" s="158" t="s">
        <v>119</v>
      </c>
      <c r="D50614" s="158">
        <v>22.5</v>
      </c>
      <c r="E50614" s="158">
        <v>8055</v>
      </c>
      <c r="F50614" s="151"/>
      <c r="G50614" s="158"/>
    </row>
    <row r="50615" spans="1:7" x14ac:dyDescent="0.3">
      <c r="A50615" s="151">
        <v>42361</v>
      </c>
      <c r="B50615" s="98">
        <v>0.22916666666666666</v>
      </c>
      <c r="C50615" s="158" t="s">
        <v>119</v>
      </c>
      <c r="D50615" s="158">
        <v>22.5</v>
      </c>
      <c r="E50615" s="158">
        <v>7796</v>
      </c>
      <c r="F50615" s="151"/>
      <c r="G50615" s="158"/>
    </row>
    <row r="50616" spans="1:7" x14ac:dyDescent="0.3">
      <c r="A50616" s="151">
        <v>42361</v>
      </c>
      <c r="B50616" s="98">
        <v>0.23958333333333334</v>
      </c>
      <c r="C50616" s="158" t="s">
        <v>119</v>
      </c>
      <c r="D50616" s="158">
        <v>22.51</v>
      </c>
      <c r="E50616" s="158">
        <v>7581</v>
      </c>
      <c r="F50616" s="151"/>
      <c r="G50616" s="158"/>
    </row>
    <row r="50617" spans="1:7" x14ac:dyDescent="0.3">
      <c r="A50617" s="151">
        <v>42361</v>
      </c>
      <c r="B50617" s="98">
        <v>0.25</v>
      </c>
      <c r="C50617" s="158" t="s">
        <v>119</v>
      </c>
      <c r="D50617" s="158">
        <v>22.51</v>
      </c>
      <c r="E50617" s="158">
        <v>7377</v>
      </c>
      <c r="F50617" s="151"/>
      <c r="G50617" s="158"/>
    </row>
    <row r="50618" spans="1:7" x14ac:dyDescent="0.3">
      <c r="A50618" s="151">
        <v>42361</v>
      </c>
      <c r="B50618" s="98">
        <v>0.26041666666666669</v>
      </c>
      <c r="C50618" s="158" t="s">
        <v>119</v>
      </c>
      <c r="D50618" s="158">
        <v>22.5</v>
      </c>
      <c r="E50618" s="158">
        <v>7116</v>
      </c>
      <c r="F50618" s="151"/>
      <c r="G50618" s="158"/>
    </row>
    <row r="50619" spans="1:7" x14ac:dyDescent="0.3">
      <c r="A50619" s="151">
        <v>42361</v>
      </c>
      <c r="B50619" s="98">
        <v>0.27083333333333331</v>
      </c>
      <c r="C50619" s="158" t="s">
        <v>119</v>
      </c>
      <c r="D50619" s="158">
        <v>22.5</v>
      </c>
      <c r="E50619" s="158">
        <v>6885</v>
      </c>
      <c r="F50619" s="151"/>
      <c r="G50619" s="158"/>
    </row>
    <row r="50620" spans="1:7" x14ac:dyDescent="0.3">
      <c r="A50620" s="151">
        <v>42361</v>
      </c>
      <c r="B50620" s="98">
        <v>0.28125</v>
      </c>
      <c r="C50620" s="158" t="s">
        <v>119</v>
      </c>
      <c r="D50620" s="158">
        <v>22.5</v>
      </c>
      <c r="E50620" s="158">
        <v>6785</v>
      </c>
      <c r="F50620" s="151"/>
      <c r="G50620" s="158"/>
    </row>
    <row r="50621" spans="1:7" x14ac:dyDescent="0.3">
      <c r="A50621" s="151">
        <v>42361</v>
      </c>
      <c r="B50621" s="98">
        <v>0.29166666666666669</v>
      </c>
      <c r="C50621" s="158" t="s">
        <v>119</v>
      </c>
      <c r="D50621" s="158">
        <v>22.5</v>
      </c>
      <c r="E50621" s="158">
        <v>6675</v>
      </c>
      <c r="F50621" s="151"/>
      <c r="G50621" s="158"/>
    </row>
    <row r="50622" spans="1:7" x14ac:dyDescent="0.3">
      <c r="A50622" s="151">
        <v>42361</v>
      </c>
      <c r="B50622" s="98">
        <v>0.30208333333333331</v>
      </c>
      <c r="C50622" s="158" t="s">
        <v>119</v>
      </c>
      <c r="D50622" s="158">
        <v>22.52</v>
      </c>
      <c r="E50622" s="158">
        <v>6596</v>
      </c>
      <c r="F50622" s="151"/>
      <c r="G50622" s="158"/>
    </row>
    <row r="50623" spans="1:7" x14ac:dyDescent="0.3">
      <c r="A50623" s="151">
        <v>42361</v>
      </c>
      <c r="B50623" s="98">
        <v>0.3125</v>
      </c>
      <c r="C50623" s="158" t="s">
        <v>119</v>
      </c>
      <c r="D50623" s="158">
        <v>22.52</v>
      </c>
      <c r="E50623" s="158">
        <v>6509</v>
      </c>
      <c r="F50623" s="151"/>
      <c r="G50623" s="158"/>
    </row>
    <row r="50624" spans="1:7" x14ac:dyDescent="0.3">
      <c r="A50624" s="151">
        <v>42361</v>
      </c>
      <c r="B50624" s="98">
        <v>0.32291666666666669</v>
      </c>
      <c r="C50624" s="158" t="s">
        <v>119</v>
      </c>
      <c r="D50624" s="158">
        <v>22.53</v>
      </c>
      <c r="E50624" s="158">
        <v>6481</v>
      </c>
      <c r="F50624" s="151"/>
      <c r="G50624" s="158"/>
    </row>
    <row r="50625" spans="1:7" x14ac:dyDescent="0.3">
      <c r="A50625" s="151">
        <v>42361</v>
      </c>
      <c r="B50625" s="98">
        <v>0.33333333333333331</v>
      </c>
      <c r="C50625" s="158" t="s">
        <v>119</v>
      </c>
      <c r="D50625" s="158">
        <v>22.53</v>
      </c>
      <c r="E50625" s="158">
        <v>6466</v>
      </c>
      <c r="F50625" s="151"/>
      <c r="G50625" s="158"/>
    </row>
    <row r="50626" spans="1:7" x14ac:dyDescent="0.3">
      <c r="A50626" s="151">
        <v>42361</v>
      </c>
      <c r="B50626" s="98">
        <v>0.34375</v>
      </c>
      <c r="C50626" s="158" t="s">
        <v>119</v>
      </c>
      <c r="D50626" s="158">
        <v>22.54</v>
      </c>
      <c r="E50626" s="158">
        <v>6523</v>
      </c>
      <c r="F50626" s="151"/>
      <c r="G50626" s="158"/>
    </row>
    <row r="50627" spans="1:7" x14ac:dyDescent="0.3">
      <c r="A50627" s="151">
        <v>42361</v>
      </c>
      <c r="B50627" s="98">
        <v>0.35416666666666669</v>
      </c>
      <c r="C50627" s="158" t="s">
        <v>119</v>
      </c>
      <c r="D50627" s="158">
        <v>22.54</v>
      </c>
      <c r="E50627" s="158">
        <v>6677</v>
      </c>
      <c r="F50627" s="151"/>
      <c r="G50627" s="158"/>
    </row>
    <row r="50628" spans="1:7" x14ac:dyDescent="0.3">
      <c r="A50628" s="151">
        <v>42361</v>
      </c>
      <c r="B50628" s="98">
        <v>0.36458333333333331</v>
      </c>
      <c r="C50628" s="158" t="s">
        <v>119</v>
      </c>
      <c r="D50628" s="158">
        <v>22.55</v>
      </c>
      <c r="E50628" s="158">
        <v>6724</v>
      </c>
      <c r="F50628" s="151"/>
      <c r="G50628" s="158"/>
    </row>
    <row r="50629" spans="1:7" x14ac:dyDescent="0.3">
      <c r="A50629" s="151">
        <v>42361</v>
      </c>
      <c r="B50629" s="98">
        <v>0.375</v>
      </c>
      <c r="C50629" s="158" t="s">
        <v>119</v>
      </c>
      <c r="D50629" s="158">
        <v>22.53</v>
      </c>
      <c r="E50629" s="158">
        <v>7084</v>
      </c>
      <c r="F50629" s="151"/>
      <c r="G50629" s="158"/>
    </row>
    <row r="50630" spans="1:7" x14ac:dyDescent="0.3">
      <c r="A50630" s="151">
        <v>42361</v>
      </c>
      <c r="B50630" s="98">
        <v>0.38541666666666669</v>
      </c>
      <c r="C50630" s="158" t="s">
        <v>119</v>
      </c>
      <c r="D50630" s="158">
        <v>22.52</v>
      </c>
      <c r="E50630" s="158">
        <v>7292</v>
      </c>
      <c r="F50630" s="151"/>
      <c r="G50630" s="158"/>
    </row>
    <row r="50631" spans="1:7" x14ac:dyDescent="0.3">
      <c r="A50631" s="151">
        <v>42361</v>
      </c>
      <c r="B50631" s="98">
        <v>0.39583333333333331</v>
      </c>
      <c r="C50631" s="158" t="s">
        <v>119</v>
      </c>
      <c r="D50631" s="158">
        <v>22.57</v>
      </c>
      <c r="E50631" s="158">
        <v>7266</v>
      </c>
      <c r="F50631" s="151"/>
      <c r="G50631" s="158"/>
    </row>
    <row r="50632" spans="1:7" x14ac:dyDescent="0.3">
      <c r="A50632" s="151">
        <v>42361</v>
      </c>
      <c r="B50632" s="98">
        <v>0.40625</v>
      </c>
      <c r="C50632" s="158" t="s">
        <v>119</v>
      </c>
      <c r="D50632" s="158">
        <v>22.58</v>
      </c>
      <c r="E50632" s="158">
        <v>7489</v>
      </c>
      <c r="F50632" s="151"/>
      <c r="G50632" s="158"/>
    </row>
    <row r="50633" spans="1:7" x14ac:dyDescent="0.3">
      <c r="A50633" s="151">
        <v>42361</v>
      </c>
      <c r="B50633" s="98">
        <v>0.41666666666666669</v>
      </c>
      <c r="C50633" s="158" t="s">
        <v>119</v>
      </c>
      <c r="D50633" s="158">
        <v>22.66</v>
      </c>
      <c r="E50633" s="158">
        <v>7551</v>
      </c>
      <c r="F50633" s="151"/>
      <c r="G50633" s="158"/>
    </row>
    <row r="50634" spans="1:7" x14ac:dyDescent="0.3">
      <c r="A50634" s="151">
        <v>42361</v>
      </c>
      <c r="B50634" s="98">
        <v>0.42708333333333331</v>
      </c>
      <c r="C50634" s="158" t="s">
        <v>119</v>
      </c>
      <c r="D50634" s="158">
        <v>22.6</v>
      </c>
      <c r="E50634" s="158">
        <v>7885</v>
      </c>
      <c r="F50634" s="151"/>
      <c r="G50634" s="158"/>
    </row>
    <row r="50635" spans="1:7" x14ac:dyDescent="0.3">
      <c r="A50635" s="151">
        <v>42361</v>
      </c>
      <c r="B50635" s="98">
        <v>0.4375</v>
      </c>
      <c r="C50635" s="158" t="s">
        <v>119</v>
      </c>
      <c r="D50635" s="158">
        <v>22.7</v>
      </c>
      <c r="E50635" s="158">
        <v>7925</v>
      </c>
      <c r="F50635" s="151"/>
      <c r="G50635" s="158"/>
    </row>
    <row r="50636" spans="1:7" x14ac:dyDescent="0.3">
      <c r="A50636" s="151">
        <v>42361</v>
      </c>
      <c r="B50636" s="98">
        <v>0.44791666666666669</v>
      </c>
      <c r="C50636" s="158" t="s">
        <v>119</v>
      </c>
      <c r="D50636" s="158">
        <v>22.64</v>
      </c>
      <c r="E50636" s="158">
        <v>8429</v>
      </c>
      <c r="F50636" s="151"/>
      <c r="G50636" s="158"/>
    </row>
    <row r="50637" spans="1:7" x14ac:dyDescent="0.3">
      <c r="A50637" s="151">
        <v>42361</v>
      </c>
      <c r="B50637" s="98">
        <v>0.45833333333333331</v>
      </c>
      <c r="C50637" s="158" t="s">
        <v>119</v>
      </c>
      <c r="D50637" s="158">
        <v>22.75</v>
      </c>
      <c r="E50637" s="158">
        <v>8499</v>
      </c>
      <c r="F50637" s="151"/>
      <c r="G50637" s="158"/>
    </row>
    <row r="50638" spans="1:7" x14ac:dyDescent="0.3">
      <c r="A50638" s="151">
        <v>42361</v>
      </c>
      <c r="B50638" s="98">
        <v>0.46875</v>
      </c>
      <c r="C50638" s="158" t="s">
        <v>119</v>
      </c>
      <c r="D50638" s="158">
        <v>22.71</v>
      </c>
      <c r="E50638" s="158">
        <v>8933</v>
      </c>
      <c r="F50638" s="151"/>
      <c r="G50638" s="158"/>
    </row>
    <row r="50639" spans="1:7" x14ac:dyDescent="0.3">
      <c r="A50639" s="151">
        <v>42361</v>
      </c>
      <c r="B50639" s="98">
        <v>0.47916666666666669</v>
      </c>
      <c r="C50639" s="158" t="s">
        <v>119</v>
      </c>
      <c r="D50639" s="158">
        <v>22.64</v>
      </c>
      <c r="E50639" s="158">
        <v>9382</v>
      </c>
      <c r="F50639" s="151"/>
      <c r="G50639" s="158"/>
    </row>
    <row r="50640" spans="1:7" x14ac:dyDescent="0.3">
      <c r="A50640" s="151">
        <v>42361</v>
      </c>
      <c r="B50640" s="98">
        <v>0.48958333333333331</v>
      </c>
      <c r="C50640" s="158" t="s">
        <v>119</v>
      </c>
      <c r="D50640" s="158">
        <v>22.62</v>
      </c>
      <c r="E50640" s="158">
        <v>9543</v>
      </c>
      <c r="F50640" s="151"/>
      <c r="G50640" s="158"/>
    </row>
    <row r="50641" spans="1:7" x14ac:dyDescent="0.3">
      <c r="A50641" s="151">
        <v>42361</v>
      </c>
      <c r="B50641" s="98">
        <v>0.5</v>
      </c>
      <c r="C50641" s="158" t="s">
        <v>120</v>
      </c>
      <c r="D50641" s="158">
        <v>22.71</v>
      </c>
      <c r="E50641" s="158">
        <v>9627</v>
      </c>
      <c r="F50641" s="151"/>
      <c r="G50641" s="158"/>
    </row>
    <row r="50642" spans="1:7" x14ac:dyDescent="0.3">
      <c r="A50642" s="151">
        <v>42361</v>
      </c>
      <c r="B50642" s="98">
        <v>0.51041666666666663</v>
      </c>
      <c r="C50642" s="158" t="s">
        <v>120</v>
      </c>
      <c r="D50642" s="158">
        <v>22.72</v>
      </c>
      <c r="E50642" s="158">
        <v>9996</v>
      </c>
      <c r="F50642" s="151"/>
      <c r="G50642" s="158"/>
    </row>
    <row r="50643" spans="1:7" x14ac:dyDescent="0.3">
      <c r="A50643" s="151">
        <v>42361</v>
      </c>
      <c r="B50643" s="98">
        <v>0.52083333333333337</v>
      </c>
      <c r="C50643" s="158" t="s">
        <v>120</v>
      </c>
      <c r="D50643" s="158">
        <v>22.76</v>
      </c>
      <c r="E50643" s="158">
        <v>10024</v>
      </c>
      <c r="F50643" s="151"/>
      <c r="G50643" s="158"/>
    </row>
    <row r="50644" spans="1:7" x14ac:dyDescent="0.3">
      <c r="A50644" s="151">
        <v>42361</v>
      </c>
      <c r="B50644" s="98">
        <v>0.53125</v>
      </c>
      <c r="C50644" s="158" t="s">
        <v>120</v>
      </c>
      <c r="D50644" s="158">
        <v>22.95</v>
      </c>
      <c r="E50644" s="158">
        <v>9887</v>
      </c>
      <c r="F50644" s="151"/>
      <c r="G50644" s="158"/>
    </row>
    <row r="50645" spans="1:7" x14ac:dyDescent="0.3">
      <c r="A50645" s="151">
        <v>42361</v>
      </c>
      <c r="B50645" s="98">
        <v>4.1666666666666664E-2</v>
      </c>
      <c r="C50645" s="158" t="s">
        <v>120</v>
      </c>
      <c r="D50645" s="158">
        <v>23.16</v>
      </c>
      <c r="E50645" s="158">
        <v>9502</v>
      </c>
      <c r="F50645" s="151"/>
      <c r="G50645" s="158"/>
    </row>
    <row r="50646" spans="1:7" x14ac:dyDescent="0.3">
      <c r="A50646" s="151">
        <v>42361</v>
      </c>
      <c r="B50646" s="98">
        <v>5.2083333333333336E-2</v>
      </c>
      <c r="C50646" s="158" t="s">
        <v>120</v>
      </c>
      <c r="D50646" s="158">
        <v>23.12</v>
      </c>
      <c r="E50646" s="158">
        <v>9426</v>
      </c>
      <c r="F50646" s="151"/>
      <c r="G50646" s="158"/>
    </row>
    <row r="50647" spans="1:7" x14ac:dyDescent="0.3">
      <c r="A50647" s="151">
        <v>42361</v>
      </c>
      <c r="B50647" s="98">
        <v>6.25E-2</v>
      </c>
      <c r="C50647" s="158" t="s">
        <v>120</v>
      </c>
      <c r="D50647" s="158">
        <v>23.1</v>
      </c>
      <c r="E50647" s="158">
        <v>9442</v>
      </c>
      <c r="F50647" s="151"/>
      <c r="G50647" s="158"/>
    </row>
    <row r="50648" spans="1:7" x14ac:dyDescent="0.3">
      <c r="A50648" s="151">
        <v>42361</v>
      </c>
      <c r="B50648" s="98">
        <v>7.2916666666666671E-2</v>
      </c>
      <c r="C50648" s="158" t="s">
        <v>120</v>
      </c>
      <c r="D50648" s="158">
        <v>23.05</v>
      </c>
      <c r="E50648" s="158">
        <v>9840</v>
      </c>
      <c r="F50648" s="151"/>
      <c r="G50648" s="158"/>
    </row>
    <row r="50649" spans="1:7" x14ac:dyDescent="0.3">
      <c r="A50649" s="151">
        <v>42361</v>
      </c>
      <c r="B50649" s="98">
        <v>8.3333333333333329E-2</v>
      </c>
      <c r="C50649" s="158" t="s">
        <v>120</v>
      </c>
      <c r="D50649" s="158">
        <v>23.18</v>
      </c>
      <c r="E50649" s="158">
        <v>9798</v>
      </c>
      <c r="F50649" s="151"/>
      <c r="G50649" s="158"/>
    </row>
    <row r="50650" spans="1:7" x14ac:dyDescent="0.3">
      <c r="A50650" s="151">
        <v>42361</v>
      </c>
      <c r="B50650" s="98">
        <v>9.375E-2</v>
      </c>
      <c r="C50650" s="158" t="s">
        <v>120</v>
      </c>
      <c r="D50650" s="158">
        <v>23.06</v>
      </c>
      <c r="E50650" s="158">
        <v>10029</v>
      </c>
      <c r="F50650" s="151"/>
      <c r="G50650" s="158"/>
    </row>
    <row r="50651" spans="1:7" x14ac:dyDescent="0.3">
      <c r="A50651" s="151">
        <v>42361</v>
      </c>
      <c r="B50651" s="98">
        <v>0.10416666666666667</v>
      </c>
      <c r="C50651" s="158" t="s">
        <v>120</v>
      </c>
      <c r="D50651" s="158">
        <v>23.4</v>
      </c>
      <c r="E50651" s="158">
        <v>9886</v>
      </c>
      <c r="F50651" s="151"/>
      <c r="G50651" s="158"/>
    </row>
    <row r="50652" spans="1:7" x14ac:dyDescent="0.3">
      <c r="A50652" s="151">
        <v>42361</v>
      </c>
      <c r="B50652" s="98">
        <v>0.11458333333333333</v>
      </c>
      <c r="C50652" s="158" t="s">
        <v>120</v>
      </c>
      <c r="D50652" s="158">
        <v>23.51</v>
      </c>
      <c r="E50652" s="158">
        <v>9544</v>
      </c>
      <c r="F50652" s="151"/>
      <c r="G50652" s="158"/>
    </row>
    <row r="50653" spans="1:7" x14ac:dyDescent="0.3">
      <c r="A50653" s="151">
        <v>42361</v>
      </c>
      <c r="B50653" s="98">
        <v>0.125</v>
      </c>
      <c r="C50653" s="158" t="s">
        <v>120</v>
      </c>
      <c r="D50653" s="158">
        <v>23.48</v>
      </c>
      <c r="E50653" s="158">
        <v>9465</v>
      </c>
      <c r="F50653" s="151"/>
      <c r="G50653" s="158"/>
    </row>
    <row r="50654" spans="1:7" x14ac:dyDescent="0.3">
      <c r="A50654" s="151">
        <v>42361</v>
      </c>
      <c r="B50654" s="98">
        <v>0.13541666666666666</v>
      </c>
      <c r="C50654" s="158" t="s">
        <v>120</v>
      </c>
      <c r="D50654" s="158">
        <v>23.53</v>
      </c>
      <c r="E50654" s="158">
        <v>9249</v>
      </c>
      <c r="F50654" s="151"/>
      <c r="G50654" s="158"/>
    </row>
    <row r="50655" spans="1:7" x14ac:dyDescent="0.3">
      <c r="A50655" s="151">
        <v>42361</v>
      </c>
      <c r="B50655" s="98">
        <v>0.14583333333333334</v>
      </c>
      <c r="C50655" s="158" t="s">
        <v>120</v>
      </c>
      <c r="D50655" s="158">
        <v>23.48</v>
      </c>
      <c r="E50655" s="158">
        <v>8979</v>
      </c>
      <c r="F50655" s="151"/>
      <c r="G50655" s="158"/>
    </row>
    <row r="50656" spans="1:7" x14ac:dyDescent="0.3">
      <c r="A50656" s="151">
        <v>42361</v>
      </c>
      <c r="B50656" s="98">
        <v>0.15625</v>
      </c>
      <c r="C50656" s="158" t="s">
        <v>120</v>
      </c>
      <c r="D50656" s="158">
        <v>23.46</v>
      </c>
      <c r="E50656" s="158">
        <v>9058</v>
      </c>
      <c r="F50656" s="151"/>
      <c r="G50656" s="158"/>
    </row>
    <row r="50657" spans="1:7" x14ac:dyDescent="0.3">
      <c r="A50657" s="151">
        <v>42361</v>
      </c>
      <c r="B50657" s="98">
        <v>0.16666666666666666</v>
      </c>
      <c r="C50657" s="158" t="s">
        <v>120</v>
      </c>
      <c r="D50657" s="158">
        <v>23.42</v>
      </c>
      <c r="E50657" s="158">
        <v>9312</v>
      </c>
      <c r="F50657" s="151"/>
      <c r="G50657" s="158"/>
    </row>
    <row r="50658" spans="1:7" x14ac:dyDescent="0.3">
      <c r="A50658" s="151">
        <v>42361</v>
      </c>
      <c r="B50658" s="98">
        <v>0.17708333333333334</v>
      </c>
      <c r="C50658" s="158" t="s">
        <v>120</v>
      </c>
      <c r="D50658" s="158">
        <v>23.57</v>
      </c>
      <c r="E50658" s="158">
        <v>9245</v>
      </c>
      <c r="F50658" s="151"/>
      <c r="G50658" s="158"/>
    </row>
    <row r="50659" spans="1:7" x14ac:dyDescent="0.3">
      <c r="A50659" s="151">
        <v>42361</v>
      </c>
      <c r="B50659" s="98">
        <v>0.1875</v>
      </c>
      <c r="C50659" s="158" t="s">
        <v>120</v>
      </c>
      <c r="D50659" s="158">
        <v>23.58</v>
      </c>
      <c r="E50659" s="158">
        <v>9303</v>
      </c>
      <c r="F50659" s="151"/>
      <c r="G50659" s="158"/>
    </row>
    <row r="50660" spans="1:7" x14ac:dyDescent="0.3">
      <c r="A50660" s="151">
        <v>42361</v>
      </c>
      <c r="B50660" s="98">
        <v>0.19791666666666666</v>
      </c>
      <c r="C50660" s="158" t="s">
        <v>120</v>
      </c>
      <c r="D50660" s="158">
        <v>23.61</v>
      </c>
      <c r="E50660" s="158">
        <v>9388</v>
      </c>
      <c r="F50660" s="151"/>
      <c r="G50660" s="158"/>
    </row>
    <row r="50661" spans="1:7" x14ac:dyDescent="0.3">
      <c r="A50661" s="151">
        <v>42361</v>
      </c>
      <c r="B50661" s="98">
        <v>0.20833333333333334</v>
      </c>
      <c r="C50661" s="158" t="s">
        <v>120</v>
      </c>
      <c r="D50661" s="158">
        <v>23.66</v>
      </c>
      <c r="E50661" s="158">
        <v>9432</v>
      </c>
      <c r="F50661" s="151"/>
      <c r="G50661" s="158"/>
    </row>
    <row r="50662" spans="1:7" x14ac:dyDescent="0.3">
      <c r="A50662" s="151">
        <v>42361</v>
      </c>
      <c r="B50662" s="98">
        <v>0.21875</v>
      </c>
      <c r="C50662" s="158" t="s">
        <v>120</v>
      </c>
      <c r="D50662" s="158">
        <v>23.52</v>
      </c>
      <c r="E50662" s="158">
        <v>9447</v>
      </c>
      <c r="F50662" s="151"/>
      <c r="G50662" s="158"/>
    </row>
    <row r="50663" spans="1:7" x14ac:dyDescent="0.3">
      <c r="A50663" s="151">
        <v>42361</v>
      </c>
      <c r="B50663" s="98">
        <v>0.22916666666666666</v>
      </c>
      <c r="C50663" s="158" t="s">
        <v>120</v>
      </c>
      <c r="D50663" s="158">
        <v>23.48</v>
      </c>
      <c r="E50663" s="158">
        <v>9325</v>
      </c>
      <c r="F50663" s="151"/>
      <c r="G50663" s="158"/>
    </row>
    <row r="50664" spans="1:7" x14ac:dyDescent="0.3">
      <c r="A50664" s="151">
        <v>42361</v>
      </c>
      <c r="B50664" s="98">
        <v>0.23958333333333334</v>
      </c>
      <c r="C50664" s="158" t="s">
        <v>120</v>
      </c>
      <c r="D50664" s="158">
        <v>23.59</v>
      </c>
      <c r="E50664" s="158">
        <v>9288</v>
      </c>
      <c r="F50664" s="151"/>
      <c r="G50664" s="158"/>
    </row>
    <row r="50665" spans="1:7" x14ac:dyDescent="0.3">
      <c r="A50665" s="151">
        <v>42361</v>
      </c>
      <c r="B50665" s="98">
        <v>0.25</v>
      </c>
      <c r="C50665" s="158" t="s">
        <v>120</v>
      </c>
      <c r="D50665" s="158">
        <v>23.7</v>
      </c>
      <c r="E50665" s="158">
        <v>9220</v>
      </c>
      <c r="F50665" s="151"/>
      <c r="G50665" s="158"/>
    </row>
    <row r="50666" spans="1:7" x14ac:dyDescent="0.3">
      <c r="A50666" s="151">
        <v>42361</v>
      </c>
      <c r="B50666" s="98">
        <v>0.26041666666666669</v>
      </c>
      <c r="C50666" s="158" t="s">
        <v>120</v>
      </c>
      <c r="D50666" s="158">
        <v>23.8</v>
      </c>
      <c r="E50666" s="158">
        <v>9089</v>
      </c>
      <c r="F50666" s="151"/>
      <c r="G50666" s="158"/>
    </row>
    <row r="50667" spans="1:7" x14ac:dyDescent="0.3">
      <c r="A50667" s="151">
        <v>42361</v>
      </c>
      <c r="B50667" s="98">
        <v>0.27083333333333331</v>
      </c>
      <c r="C50667" s="158" t="s">
        <v>120</v>
      </c>
      <c r="D50667" s="158">
        <v>23.8</v>
      </c>
      <c r="E50667" s="158">
        <v>8943</v>
      </c>
      <c r="F50667" s="151"/>
      <c r="G50667" s="158"/>
    </row>
    <row r="50668" spans="1:7" x14ac:dyDescent="0.3">
      <c r="A50668" s="151">
        <v>42361</v>
      </c>
      <c r="B50668" s="98">
        <v>0.28125</v>
      </c>
      <c r="C50668" s="158" t="s">
        <v>120</v>
      </c>
      <c r="D50668" s="158">
        <v>23.85</v>
      </c>
      <c r="E50668" s="158">
        <v>8841</v>
      </c>
      <c r="F50668" s="151"/>
      <c r="G50668" s="158"/>
    </row>
    <row r="50669" spans="1:7" x14ac:dyDescent="0.3">
      <c r="A50669" s="151">
        <v>42361</v>
      </c>
      <c r="B50669" s="98">
        <v>0.29166666666666669</v>
      </c>
      <c r="C50669" s="158" t="s">
        <v>120</v>
      </c>
      <c r="D50669" s="158">
        <v>23.85</v>
      </c>
      <c r="E50669" s="158">
        <v>8678</v>
      </c>
      <c r="F50669" s="151"/>
      <c r="G50669" s="158"/>
    </row>
    <row r="50670" spans="1:7" x14ac:dyDescent="0.3">
      <c r="A50670" s="151">
        <v>42361</v>
      </c>
      <c r="B50670" s="98">
        <v>0.30208333333333331</v>
      </c>
      <c r="C50670" s="158" t="s">
        <v>120</v>
      </c>
      <c r="D50670" s="158">
        <v>23.86</v>
      </c>
      <c r="E50670" s="158">
        <v>8314</v>
      </c>
      <c r="F50670" s="151"/>
      <c r="G50670" s="158"/>
    </row>
    <row r="50671" spans="1:7" x14ac:dyDescent="0.3">
      <c r="A50671" s="151">
        <v>42361</v>
      </c>
      <c r="B50671" s="98">
        <v>0.3125</v>
      </c>
      <c r="C50671" s="158" t="s">
        <v>120</v>
      </c>
      <c r="D50671" s="158">
        <v>23.85</v>
      </c>
      <c r="E50671" s="158">
        <v>7752</v>
      </c>
      <c r="F50671" s="151"/>
      <c r="G50671" s="158"/>
    </row>
    <row r="50672" spans="1:7" x14ac:dyDescent="0.3">
      <c r="A50672" s="151">
        <v>42361</v>
      </c>
      <c r="B50672" s="98">
        <v>0.32291666666666669</v>
      </c>
      <c r="C50672" s="158" t="s">
        <v>120</v>
      </c>
      <c r="D50672" s="158">
        <v>23.84</v>
      </c>
      <c r="E50672" s="158">
        <v>7079</v>
      </c>
      <c r="F50672" s="151"/>
      <c r="G50672" s="158"/>
    </row>
    <row r="50673" spans="1:7" x14ac:dyDescent="0.3">
      <c r="A50673" s="151">
        <v>42361</v>
      </c>
      <c r="B50673" s="98">
        <v>0.33333333333333331</v>
      </c>
      <c r="C50673" s="158" t="s">
        <v>120</v>
      </c>
      <c r="D50673" s="158">
        <v>23.88</v>
      </c>
      <c r="E50673" s="158">
        <v>6250</v>
      </c>
      <c r="F50673" s="151"/>
      <c r="G50673" s="158"/>
    </row>
    <row r="50674" spans="1:7" x14ac:dyDescent="0.3">
      <c r="A50674" s="151">
        <v>42361</v>
      </c>
      <c r="B50674" s="98">
        <v>0.34375</v>
      </c>
      <c r="C50674" s="158" t="s">
        <v>120</v>
      </c>
      <c r="D50674" s="158">
        <v>23.89</v>
      </c>
      <c r="E50674" s="158">
        <v>5702</v>
      </c>
      <c r="F50674" s="151"/>
      <c r="G50674" s="158"/>
    </row>
    <row r="50675" spans="1:7" x14ac:dyDescent="0.3">
      <c r="A50675" s="151">
        <v>42361</v>
      </c>
      <c r="B50675" s="98">
        <v>0.35416666666666669</v>
      </c>
      <c r="C50675" s="158" t="s">
        <v>120</v>
      </c>
      <c r="D50675" s="158">
        <v>23.9</v>
      </c>
      <c r="E50675" s="158">
        <v>5513</v>
      </c>
      <c r="F50675" s="151"/>
      <c r="G50675" s="158"/>
    </row>
    <row r="50676" spans="1:7" x14ac:dyDescent="0.3">
      <c r="A50676" s="151">
        <v>42361</v>
      </c>
      <c r="B50676" s="98">
        <v>0.36458333333333331</v>
      </c>
      <c r="C50676" s="158" t="s">
        <v>120</v>
      </c>
      <c r="D50676" s="158">
        <v>23.9</v>
      </c>
      <c r="E50676" s="158">
        <v>5349</v>
      </c>
      <c r="F50676" s="151"/>
      <c r="G50676" s="158"/>
    </row>
    <row r="50677" spans="1:7" x14ac:dyDescent="0.3">
      <c r="A50677" s="151">
        <v>42361</v>
      </c>
      <c r="B50677" s="98">
        <v>0.375</v>
      </c>
      <c r="C50677" s="158" t="s">
        <v>120</v>
      </c>
      <c r="D50677" s="158">
        <v>23.82</v>
      </c>
      <c r="E50677" s="158">
        <v>5976</v>
      </c>
      <c r="F50677" s="151"/>
      <c r="G50677" s="158"/>
    </row>
    <row r="50678" spans="1:7" x14ac:dyDescent="0.3">
      <c r="A50678" s="151">
        <v>42361</v>
      </c>
      <c r="B50678" s="98">
        <v>0.38541666666666669</v>
      </c>
      <c r="C50678" s="158" t="s">
        <v>120</v>
      </c>
      <c r="D50678" s="158">
        <v>23.76</v>
      </c>
      <c r="E50678" s="158">
        <v>6193</v>
      </c>
      <c r="F50678" s="151"/>
      <c r="G50678" s="158"/>
    </row>
    <row r="50679" spans="1:7" x14ac:dyDescent="0.3">
      <c r="A50679" s="151">
        <v>42361</v>
      </c>
      <c r="B50679" s="98">
        <v>0.39583333333333331</v>
      </c>
      <c r="C50679" s="158" t="s">
        <v>120</v>
      </c>
      <c r="D50679" s="158">
        <v>23.7</v>
      </c>
      <c r="E50679" s="158">
        <v>6412</v>
      </c>
      <c r="F50679" s="151"/>
      <c r="G50679" s="158"/>
    </row>
    <row r="50680" spans="1:7" x14ac:dyDescent="0.3">
      <c r="A50680" s="151">
        <v>42361</v>
      </c>
      <c r="B50680" s="98">
        <v>0.40625</v>
      </c>
      <c r="C50680" s="158" t="s">
        <v>120</v>
      </c>
      <c r="D50680" s="158">
        <v>23.63</v>
      </c>
      <c r="E50680" s="158">
        <v>7028</v>
      </c>
      <c r="F50680" s="151"/>
      <c r="G50680" s="158"/>
    </row>
    <row r="50681" spans="1:7" x14ac:dyDescent="0.3">
      <c r="A50681" s="151">
        <v>42361</v>
      </c>
      <c r="B50681" s="98">
        <v>0.41666666666666669</v>
      </c>
      <c r="C50681" s="158" t="s">
        <v>120</v>
      </c>
      <c r="D50681" s="158">
        <v>23.62</v>
      </c>
      <c r="E50681" s="158">
        <v>7158</v>
      </c>
      <c r="F50681" s="151"/>
      <c r="G50681" s="158"/>
    </row>
    <row r="50682" spans="1:7" x14ac:dyDescent="0.3">
      <c r="A50682" s="151">
        <v>42361</v>
      </c>
      <c r="B50682" s="98">
        <v>0.42708333333333331</v>
      </c>
      <c r="C50682" s="158" t="s">
        <v>120</v>
      </c>
      <c r="D50682" s="158">
        <v>23.59</v>
      </c>
      <c r="E50682" s="158">
        <v>7446</v>
      </c>
      <c r="F50682" s="151"/>
      <c r="G50682" s="158"/>
    </row>
    <row r="50683" spans="1:7" x14ac:dyDescent="0.3">
      <c r="A50683" s="151">
        <v>42361</v>
      </c>
      <c r="B50683" s="98">
        <v>0.4375</v>
      </c>
      <c r="C50683" s="158" t="s">
        <v>120</v>
      </c>
      <c r="D50683" s="158">
        <v>23.58</v>
      </c>
      <c r="E50683" s="158">
        <v>7625</v>
      </c>
      <c r="F50683" s="151"/>
      <c r="G50683" s="158"/>
    </row>
    <row r="50684" spans="1:7" x14ac:dyDescent="0.3">
      <c r="A50684" s="151">
        <v>42361</v>
      </c>
      <c r="B50684" s="98">
        <v>0.44791666666666669</v>
      </c>
      <c r="C50684" s="158" t="s">
        <v>120</v>
      </c>
      <c r="D50684" s="158">
        <v>23.51</v>
      </c>
      <c r="E50684" s="158">
        <v>8019</v>
      </c>
      <c r="F50684" s="151"/>
      <c r="G50684" s="158"/>
    </row>
    <row r="50685" spans="1:7" x14ac:dyDescent="0.3">
      <c r="A50685" s="151">
        <v>42361</v>
      </c>
      <c r="B50685" s="98">
        <v>0.45833333333333331</v>
      </c>
      <c r="C50685" s="158" t="s">
        <v>120</v>
      </c>
      <c r="D50685" s="158">
        <v>23.46</v>
      </c>
      <c r="E50685" s="158">
        <v>8697</v>
      </c>
      <c r="F50685" s="151"/>
      <c r="G50685" s="158"/>
    </row>
    <row r="50686" spans="1:7" x14ac:dyDescent="0.3">
      <c r="A50686" s="151">
        <v>42361</v>
      </c>
      <c r="B50686" s="98">
        <v>0.46875</v>
      </c>
      <c r="C50686" s="158" t="s">
        <v>120</v>
      </c>
      <c r="D50686" s="158">
        <v>23.35</v>
      </c>
      <c r="E50686" s="158">
        <v>9476</v>
      </c>
      <c r="F50686" s="151"/>
      <c r="G50686" s="158"/>
    </row>
    <row r="50687" spans="1:7" x14ac:dyDescent="0.3">
      <c r="A50687" s="151">
        <v>42361</v>
      </c>
      <c r="B50687" s="98">
        <v>0.47916666666666669</v>
      </c>
      <c r="C50687" s="158" t="s">
        <v>120</v>
      </c>
      <c r="D50687" s="158">
        <v>23.37</v>
      </c>
      <c r="E50687" s="158">
        <v>9554</v>
      </c>
      <c r="F50687" s="151"/>
      <c r="G50687" s="158"/>
    </row>
    <row r="50688" spans="1:7" x14ac:dyDescent="0.3">
      <c r="A50688" s="151">
        <v>42361</v>
      </c>
      <c r="B50688" s="98">
        <v>0.48958333333333331</v>
      </c>
      <c r="C50688" s="158" t="s">
        <v>120</v>
      </c>
      <c r="D50688" s="158">
        <v>23.38</v>
      </c>
      <c r="E50688" s="158">
        <v>9499</v>
      </c>
      <c r="F50688" s="151"/>
      <c r="G50688" s="158"/>
    </row>
    <row r="50689" spans="1:7" x14ac:dyDescent="0.3">
      <c r="A50689" s="151">
        <v>42362</v>
      </c>
      <c r="B50689" s="98">
        <v>0.5</v>
      </c>
      <c r="C50689" s="158" t="s">
        <v>119</v>
      </c>
      <c r="D50689" s="158">
        <v>23.42</v>
      </c>
      <c r="E50689" s="158">
        <v>9370</v>
      </c>
      <c r="F50689" s="151"/>
      <c r="G50689" s="158"/>
    </row>
    <row r="50690" spans="1:7" x14ac:dyDescent="0.3">
      <c r="A50690" s="151">
        <v>42362</v>
      </c>
      <c r="B50690" s="98">
        <v>0.51041666666666663</v>
      </c>
      <c r="C50690" s="158" t="s">
        <v>119</v>
      </c>
      <c r="D50690" s="158">
        <v>23.42</v>
      </c>
      <c r="E50690" s="158">
        <v>9282</v>
      </c>
      <c r="F50690" s="151"/>
      <c r="G50690" s="158"/>
    </row>
    <row r="50691" spans="1:7" x14ac:dyDescent="0.3">
      <c r="A50691" s="151">
        <v>42362</v>
      </c>
      <c r="B50691" s="98">
        <v>0.52083333333333337</v>
      </c>
      <c r="C50691" s="158" t="s">
        <v>119</v>
      </c>
      <c r="D50691" s="158">
        <v>23.4</v>
      </c>
      <c r="E50691" s="158">
        <v>9392</v>
      </c>
      <c r="F50691" s="151"/>
      <c r="G50691" s="158"/>
    </row>
    <row r="50692" spans="1:7" x14ac:dyDescent="0.3">
      <c r="A50692" s="151">
        <v>42362</v>
      </c>
      <c r="B50692" s="98">
        <v>0.53125</v>
      </c>
      <c r="C50692" s="158" t="s">
        <v>119</v>
      </c>
      <c r="D50692" s="158">
        <v>23.41</v>
      </c>
      <c r="E50692" s="158">
        <v>9687</v>
      </c>
      <c r="F50692" s="151"/>
      <c r="G50692" s="158"/>
    </row>
    <row r="50693" spans="1:7" x14ac:dyDescent="0.3">
      <c r="A50693" s="151">
        <v>42362</v>
      </c>
      <c r="B50693" s="98">
        <v>4.1666666666666664E-2</v>
      </c>
      <c r="C50693" s="158" t="s">
        <v>119</v>
      </c>
      <c r="D50693" s="158">
        <v>23.42</v>
      </c>
      <c r="E50693" s="158">
        <v>9902</v>
      </c>
      <c r="F50693" s="151"/>
      <c r="G50693" s="158"/>
    </row>
    <row r="50694" spans="1:7" x14ac:dyDescent="0.3">
      <c r="A50694" s="151">
        <v>42362</v>
      </c>
      <c r="B50694" s="98">
        <v>5.2083333333333336E-2</v>
      </c>
      <c r="C50694" s="158" t="s">
        <v>119</v>
      </c>
      <c r="D50694" s="158">
        <v>23.46</v>
      </c>
      <c r="E50694" s="158">
        <v>10212</v>
      </c>
      <c r="F50694" s="151"/>
      <c r="G50694" s="158"/>
    </row>
    <row r="50695" spans="1:7" x14ac:dyDescent="0.3">
      <c r="A50695" s="151">
        <v>42362</v>
      </c>
      <c r="B50695" s="98">
        <v>6.25E-2</v>
      </c>
      <c r="C50695" s="158" t="s">
        <v>119</v>
      </c>
      <c r="D50695" s="158">
        <v>23.47</v>
      </c>
      <c r="E50695" s="158">
        <v>10419</v>
      </c>
      <c r="F50695" s="151"/>
      <c r="G50695" s="158"/>
    </row>
    <row r="50696" spans="1:7" x14ac:dyDescent="0.3">
      <c r="A50696" s="151">
        <v>42362</v>
      </c>
      <c r="B50696" s="98">
        <v>7.2916666666666671E-2</v>
      </c>
      <c r="C50696" s="158" t="s">
        <v>119</v>
      </c>
      <c r="D50696" s="158">
        <v>23.47</v>
      </c>
      <c r="E50696" s="158">
        <v>10613</v>
      </c>
      <c r="F50696" s="151"/>
      <c r="G50696" s="158"/>
    </row>
    <row r="50697" spans="1:7" x14ac:dyDescent="0.3">
      <c r="A50697" s="151">
        <v>42362</v>
      </c>
      <c r="B50697" s="98">
        <v>8.3333333333333329E-2</v>
      </c>
      <c r="C50697" s="158" t="s">
        <v>119</v>
      </c>
      <c r="D50697" s="158">
        <v>23.48</v>
      </c>
      <c r="E50697" s="158">
        <v>10914</v>
      </c>
      <c r="F50697" s="151"/>
      <c r="G50697" s="158"/>
    </row>
    <row r="50698" spans="1:7" x14ac:dyDescent="0.3">
      <c r="A50698" s="151">
        <v>42362</v>
      </c>
      <c r="B50698" s="98">
        <v>9.375E-2</v>
      </c>
      <c r="C50698" s="158" t="s">
        <v>119</v>
      </c>
      <c r="D50698" s="158">
        <v>23.49</v>
      </c>
      <c r="E50698" s="158">
        <v>11084</v>
      </c>
      <c r="F50698" s="151"/>
      <c r="G50698" s="158"/>
    </row>
    <row r="50699" spans="1:7" x14ac:dyDescent="0.3">
      <c r="A50699" s="151">
        <v>42362</v>
      </c>
      <c r="B50699" s="98">
        <v>0.10416666666666667</v>
      </c>
      <c r="C50699" s="158" t="s">
        <v>119</v>
      </c>
      <c r="D50699" s="158">
        <v>23.47</v>
      </c>
      <c r="E50699" s="158">
        <v>11039</v>
      </c>
      <c r="F50699" s="151"/>
      <c r="G50699" s="158"/>
    </row>
    <row r="50700" spans="1:7" x14ac:dyDescent="0.3">
      <c r="A50700" s="151">
        <v>42362</v>
      </c>
      <c r="B50700" s="98">
        <v>0.11458333333333333</v>
      </c>
      <c r="C50700" s="158" t="s">
        <v>119</v>
      </c>
      <c r="D50700" s="158">
        <v>23.38</v>
      </c>
      <c r="E50700" s="158">
        <v>10848</v>
      </c>
      <c r="F50700" s="151"/>
      <c r="G50700" s="158"/>
    </row>
    <row r="50701" spans="1:7" x14ac:dyDescent="0.3">
      <c r="A50701" s="151">
        <v>42362</v>
      </c>
      <c r="B50701" s="98">
        <v>0.125</v>
      </c>
      <c r="C50701" s="158" t="s">
        <v>119</v>
      </c>
      <c r="D50701" s="158">
        <v>23.27</v>
      </c>
      <c r="E50701" s="158">
        <v>10652</v>
      </c>
      <c r="F50701" s="151"/>
      <c r="G50701" s="158"/>
    </row>
    <row r="50702" spans="1:7" x14ac:dyDescent="0.3">
      <c r="A50702" s="151">
        <v>42362</v>
      </c>
      <c r="B50702" s="98">
        <v>0.13541666666666666</v>
      </c>
      <c r="C50702" s="158" t="s">
        <v>119</v>
      </c>
      <c r="D50702" s="158">
        <v>23.35</v>
      </c>
      <c r="E50702" s="158">
        <v>9536</v>
      </c>
      <c r="F50702" s="151"/>
      <c r="G50702" s="158"/>
    </row>
    <row r="50703" spans="1:7" x14ac:dyDescent="0.3">
      <c r="A50703" s="151">
        <v>42362</v>
      </c>
      <c r="B50703" s="98">
        <v>0.14583333333333334</v>
      </c>
      <c r="C50703" s="158" t="s">
        <v>119</v>
      </c>
      <c r="D50703" s="158">
        <v>23.45</v>
      </c>
      <c r="E50703" s="158">
        <v>9108</v>
      </c>
      <c r="F50703" s="151"/>
      <c r="G50703" s="158"/>
    </row>
    <row r="50704" spans="1:7" x14ac:dyDescent="0.3">
      <c r="A50704" s="151">
        <v>42362</v>
      </c>
      <c r="B50704" s="98">
        <v>0.15625</v>
      </c>
      <c r="C50704" s="158" t="s">
        <v>119</v>
      </c>
      <c r="D50704" s="158">
        <v>23.4</v>
      </c>
      <c r="E50704" s="158">
        <v>9112</v>
      </c>
      <c r="F50704" s="151"/>
      <c r="G50704" s="158"/>
    </row>
    <row r="50705" spans="1:7" x14ac:dyDescent="0.3">
      <c r="A50705" s="151">
        <v>42362</v>
      </c>
      <c r="B50705" s="98">
        <v>0.16666666666666666</v>
      </c>
      <c r="C50705" s="158" t="s">
        <v>119</v>
      </c>
      <c r="D50705" s="158">
        <v>23.29</v>
      </c>
      <c r="E50705" s="158">
        <v>9219</v>
      </c>
      <c r="F50705" s="151"/>
      <c r="G50705" s="158"/>
    </row>
    <row r="50706" spans="1:7" x14ac:dyDescent="0.3">
      <c r="A50706" s="151">
        <v>42362</v>
      </c>
      <c r="B50706" s="98">
        <v>0.17708333333333334</v>
      </c>
      <c r="C50706" s="158" t="s">
        <v>119</v>
      </c>
      <c r="D50706" s="158">
        <v>23.34</v>
      </c>
      <c r="E50706" s="158">
        <v>9340</v>
      </c>
      <c r="F50706" s="151"/>
      <c r="G50706" s="158"/>
    </row>
    <row r="50707" spans="1:7" x14ac:dyDescent="0.3">
      <c r="A50707" s="151">
        <v>42362</v>
      </c>
      <c r="B50707" s="98">
        <v>0.1875</v>
      </c>
      <c r="C50707" s="158" t="s">
        <v>119</v>
      </c>
      <c r="D50707" s="158">
        <v>23.34</v>
      </c>
      <c r="E50707" s="158">
        <v>9622</v>
      </c>
      <c r="F50707" s="151"/>
      <c r="G50707" s="158"/>
    </row>
    <row r="50708" spans="1:7" x14ac:dyDescent="0.3">
      <c r="A50708" s="151">
        <v>42362</v>
      </c>
      <c r="B50708" s="98">
        <v>0.19791666666666666</v>
      </c>
      <c r="C50708" s="158" t="s">
        <v>119</v>
      </c>
      <c r="D50708" s="158">
        <v>23.3</v>
      </c>
      <c r="E50708" s="158">
        <v>9794</v>
      </c>
      <c r="F50708" s="151"/>
      <c r="G50708" s="158"/>
    </row>
    <row r="50709" spans="1:7" x14ac:dyDescent="0.3">
      <c r="A50709" s="151">
        <v>42362</v>
      </c>
      <c r="B50709" s="98">
        <v>0.20833333333333334</v>
      </c>
      <c r="C50709" s="158" t="s">
        <v>119</v>
      </c>
      <c r="D50709" s="158">
        <v>23.28</v>
      </c>
      <c r="E50709" s="158">
        <v>9755</v>
      </c>
      <c r="F50709" s="151"/>
      <c r="G50709" s="158"/>
    </row>
    <row r="50710" spans="1:7" x14ac:dyDescent="0.3">
      <c r="A50710" s="151">
        <v>42362</v>
      </c>
      <c r="B50710" s="98">
        <v>0.21875</v>
      </c>
      <c r="C50710" s="158" t="s">
        <v>119</v>
      </c>
      <c r="D50710" s="158">
        <v>23.3</v>
      </c>
      <c r="E50710" s="158">
        <v>9454</v>
      </c>
      <c r="F50710" s="151"/>
      <c r="G50710" s="158"/>
    </row>
    <row r="50711" spans="1:7" x14ac:dyDescent="0.3">
      <c r="A50711" s="151">
        <v>42362</v>
      </c>
      <c r="B50711" s="98">
        <v>0.22916666666666666</v>
      </c>
      <c r="C50711" s="158" t="s">
        <v>119</v>
      </c>
      <c r="D50711" s="158">
        <v>23.31</v>
      </c>
      <c r="E50711" s="158">
        <v>9016</v>
      </c>
      <c r="F50711" s="151"/>
      <c r="G50711" s="158"/>
    </row>
    <row r="50712" spans="1:7" x14ac:dyDescent="0.3">
      <c r="A50712" s="151">
        <v>42362</v>
      </c>
      <c r="B50712" s="98">
        <v>0.23958333333333334</v>
      </c>
      <c r="C50712" s="158" t="s">
        <v>119</v>
      </c>
      <c r="D50712" s="158">
        <v>23.32</v>
      </c>
      <c r="E50712" s="158">
        <v>8480</v>
      </c>
      <c r="F50712" s="151"/>
      <c r="G50712" s="158"/>
    </row>
    <row r="50713" spans="1:7" x14ac:dyDescent="0.3">
      <c r="A50713" s="151">
        <v>42362</v>
      </c>
      <c r="B50713" s="98">
        <v>0.25</v>
      </c>
      <c r="C50713" s="158" t="s">
        <v>119</v>
      </c>
      <c r="D50713" s="158">
        <v>23.32</v>
      </c>
      <c r="E50713" s="158">
        <v>8176</v>
      </c>
      <c r="F50713" s="151"/>
      <c r="G50713" s="158"/>
    </row>
    <row r="50714" spans="1:7" x14ac:dyDescent="0.3">
      <c r="A50714" s="151">
        <v>42362</v>
      </c>
      <c r="B50714" s="98">
        <v>0.26041666666666669</v>
      </c>
      <c r="C50714" s="158" t="s">
        <v>119</v>
      </c>
      <c r="D50714" s="158">
        <v>23.31</v>
      </c>
      <c r="E50714" s="158">
        <v>8047</v>
      </c>
      <c r="F50714" s="151"/>
      <c r="G50714" s="158"/>
    </row>
    <row r="50715" spans="1:7" x14ac:dyDescent="0.3">
      <c r="A50715" s="151">
        <v>42362</v>
      </c>
      <c r="B50715" s="98">
        <v>0.27083333333333331</v>
      </c>
      <c r="C50715" s="158" t="s">
        <v>119</v>
      </c>
      <c r="D50715" s="158">
        <v>23.3</v>
      </c>
      <c r="E50715" s="158">
        <v>7941</v>
      </c>
      <c r="F50715" s="151"/>
      <c r="G50715" s="158"/>
    </row>
    <row r="50716" spans="1:7" x14ac:dyDescent="0.3">
      <c r="A50716" s="151">
        <v>42362</v>
      </c>
      <c r="B50716" s="98">
        <v>0.28125</v>
      </c>
      <c r="C50716" s="158" t="s">
        <v>119</v>
      </c>
      <c r="D50716" s="158">
        <v>23.28</v>
      </c>
      <c r="E50716" s="158">
        <v>7730</v>
      </c>
      <c r="F50716" s="151"/>
      <c r="G50716" s="158"/>
    </row>
    <row r="50717" spans="1:7" x14ac:dyDescent="0.3">
      <c r="A50717" s="151">
        <v>42362</v>
      </c>
      <c r="B50717" s="98">
        <v>0.29166666666666669</v>
      </c>
      <c r="C50717" s="158" t="s">
        <v>119</v>
      </c>
      <c r="D50717" s="158">
        <v>23.25</v>
      </c>
      <c r="E50717" s="158">
        <v>7380</v>
      </c>
      <c r="F50717" s="151"/>
      <c r="G50717" s="158"/>
    </row>
    <row r="50718" spans="1:7" x14ac:dyDescent="0.3">
      <c r="A50718" s="151">
        <v>42362</v>
      </c>
      <c r="B50718" s="98">
        <v>0.30208333333333331</v>
      </c>
      <c r="C50718" s="158" t="s">
        <v>119</v>
      </c>
      <c r="D50718" s="158">
        <v>23.25</v>
      </c>
      <c r="E50718" s="158">
        <v>6938</v>
      </c>
      <c r="F50718" s="151"/>
      <c r="G50718" s="158"/>
    </row>
    <row r="50719" spans="1:7" x14ac:dyDescent="0.3">
      <c r="A50719" s="151">
        <v>42362</v>
      </c>
      <c r="B50719" s="98">
        <v>0.3125</v>
      </c>
      <c r="C50719" s="158" t="s">
        <v>119</v>
      </c>
      <c r="D50719" s="158">
        <v>23.25</v>
      </c>
      <c r="E50719" s="158">
        <v>6784</v>
      </c>
      <c r="F50719" s="151"/>
      <c r="G50719" s="158"/>
    </row>
    <row r="50720" spans="1:7" x14ac:dyDescent="0.3">
      <c r="A50720" s="151">
        <v>42362</v>
      </c>
      <c r="B50720" s="98">
        <v>0.32291666666666669</v>
      </c>
      <c r="C50720" s="158" t="s">
        <v>119</v>
      </c>
      <c r="D50720" s="158">
        <v>23.23</v>
      </c>
      <c r="E50720" s="158">
        <v>6719</v>
      </c>
      <c r="F50720" s="151"/>
      <c r="G50720" s="158"/>
    </row>
    <row r="50721" spans="1:7" x14ac:dyDescent="0.3">
      <c r="A50721" s="151">
        <v>42362</v>
      </c>
      <c r="B50721" s="98">
        <v>0.33333333333333331</v>
      </c>
      <c r="C50721" s="158" t="s">
        <v>119</v>
      </c>
      <c r="D50721" s="158">
        <v>23.23</v>
      </c>
      <c r="E50721" s="158">
        <v>6699</v>
      </c>
      <c r="F50721" s="151"/>
      <c r="G50721" s="158"/>
    </row>
    <row r="50722" spans="1:7" x14ac:dyDescent="0.3">
      <c r="A50722" s="151">
        <v>42362</v>
      </c>
      <c r="B50722" s="98">
        <v>0.34375</v>
      </c>
      <c r="C50722" s="158" t="s">
        <v>119</v>
      </c>
      <c r="D50722" s="158">
        <v>23.23</v>
      </c>
      <c r="E50722" s="158">
        <v>6783</v>
      </c>
      <c r="F50722" s="151"/>
      <c r="G50722" s="158"/>
    </row>
    <row r="50723" spans="1:7" x14ac:dyDescent="0.3">
      <c r="A50723" s="151">
        <v>42362</v>
      </c>
      <c r="B50723" s="98">
        <v>0.35416666666666669</v>
      </c>
      <c r="C50723" s="158" t="s">
        <v>119</v>
      </c>
      <c r="D50723" s="158">
        <v>23.25</v>
      </c>
      <c r="E50723" s="158">
        <v>6829</v>
      </c>
      <c r="F50723" s="151"/>
      <c r="G50723" s="158"/>
    </row>
    <row r="50724" spans="1:7" x14ac:dyDescent="0.3">
      <c r="A50724" s="151">
        <v>42362</v>
      </c>
      <c r="B50724" s="98">
        <v>0.36458333333333331</v>
      </c>
      <c r="C50724" s="158" t="s">
        <v>119</v>
      </c>
      <c r="D50724" s="158">
        <v>23.31</v>
      </c>
      <c r="E50724" s="158">
        <v>6584</v>
      </c>
      <c r="F50724" s="151"/>
      <c r="G50724" s="158"/>
    </row>
    <row r="50725" spans="1:7" x14ac:dyDescent="0.3">
      <c r="A50725" s="151">
        <v>42362</v>
      </c>
      <c r="B50725" s="98">
        <v>0.375</v>
      </c>
      <c r="C50725" s="158" t="s">
        <v>119</v>
      </c>
      <c r="D50725" s="158">
        <v>23.34</v>
      </c>
      <c r="E50725" s="158">
        <v>6412</v>
      </c>
      <c r="F50725" s="151"/>
      <c r="G50725" s="158"/>
    </row>
    <row r="50726" spans="1:7" x14ac:dyDescent="0.3">
      <c r="A50726" s="151">
        <v>42362</v>
      </c>
      <c r="B50726" s="98">
        <v>0.38541666666666669</v>
      </c>
      <c r="C50726" s="158" t="s">
        <v>119</v>
      </c>
      <c r="D50726" s="158">
        <v>23.4</v>
      </c>
      <c r="E50726" s="158">
        <v>6282</v>
      </c>
      <c r="F50726" s="151"/>
      <c r="G50726" s="158"/>
    </row>
    <row r="50727" spans="1:7" x14ac:dyDescent="0.3">
      <c r="A50727" s="151">
        <v>42362</v>
      </c>
      <c r="B50727" s="98">
        <v>0.39583333333333331</v>
      </c>
      <c r="C50727" s="158" t="s">
        <v>119</v>
      </c>
      <c r="D50727" s="158">
        <v>23.46</v>
      </c>
      <c r="E50727" s="158">
        <v>6320</v>
      </c>
      <c r="F50727" s="151"/>
      <c r="G50727" s="158"/>
    </row>
    <row r="50728" spans="1:7" x14ac:dyDescent="0.3">
      <c r="A50728" s="151">
        <v>42362</v>
      </c>
      <c r="B50728" s="98">
        <v>0.40625</v>
      </c>
      <c r="C50728" s="158" t="s">
        <v>119</v>
      </c>
      <c r="D50728" s="158">
        <v>23.5</v>
      </c>
      <c r="E50728" s="158">
        <v>6412</v>
      </c>
      <c r="F50728" s="151"/>
      <c r="G50728" s="158"/>
    </row>
    <row r="50729" spans="1:7" x14ac:dyDescent="0.3">
      <c r="A50729" s="151">
        <v>42362</v>
      </c>
      <c r="B50729" s="98">
        <v>0.41666666666666669</v>
      </c>
      <c r="C50729" s="158" t="s">
        <v>119</v>
      </c>
      <c r="D50729" s="158">
        <v>23.6</v>
      </c>
      <c r="E50729" s="158">
        <v>6477</v>
      </c>
      <c r="F50729" s="151"/>
      <c r="G50729" s="158"/>
    </row>
    <row r="50730" spans="1:7" x14ac:dyDescent="0.3">
      <c r="A50730" s="151">
        <v>42362</v>
      </c>
      <c r="B50730" s="98">
        <v>0.42708333333333331</v>
      </c>
      <c r="C50730" s="158" t="s">
        <v>119</v>
      </c>
      <c r="D50730" s="158">
        <v>23.67</v>
      </c>
      <c r="E50730" s="158">
        <v>6466</v>
      </c>
      <c r="F50730" s="151"/>
      <c r="G50730" s="158"/>
    </row>
    <row r="50731" spans="1:7" x14ac:dyDescent="0.3">
      <c r="A50731" s="151">
        <v>42362</v>
      </c>
      <c r="B50731" s="98">
        <v>0.4375</v>
      </c>
      <c r="C50731" s="158" t="s">
        <v>119</v>
      </c>
      <c r="D50731" s="158">
        <v>23.73</v>
      </c>
      <c r="E50731" s="158">
        <v>6497</v>
      </c>
      <c r="F50731" s="151"/>
      <c r="G50731" s="158"/>
    </row>
    <row r="50732" spans="1:7" x14ac:dyDescent="0.3">
      <c r="A50732" s="151">
        <v>42362</v>
      </c>
      <c r="B50732" s="98">
        <v>0.44791666666666669</v>
      </c>
      <c r="C50732" s="158" t="s">
        <v>119</v>
      </c>
      <c r="D50732" s="158">
        <v>23.84</v>
      </c>
      <c r="E50732" s="158">
        <v>6468</v>
      </c>
      <c r="F50732" s="151"/>
      <c r="G50732" s="158"/>
    </row>
    <row r="50733" spans="1:7" x14ac:dyDescent="0.3">
      <c r="A50733" s="151">
        <v>42362</v>
      </c>
      <c r="B50733" s="98">
        <v>0.45833333333333331</v>
      </c>
      <c r="C50733" s="158" t="s">
        <v>119</v>
      </c>
      <c r="D50733" s="158">
        <v>23.92</v>
      </c>
      <c r="E50733" s="158">
        <v>6483</v>
      </c>
      <c r="F50733" s="151"/>
      <c r="G50733" s="158"/>
    </row>
    <row r="50734" spans="1:7" x14ac:dyDescent="0.3">
      <c r="A50734" s="151">
        <v>42362</v>
      </c>
      <c r="B50734" s="98">
        <v>0.46875</v>
      </c>
      <c r="C50734" s="158" t="s">
        <v>119</v>
      </c>
      <c r="D50734" s="158">
        <v>23.92</v>
      </c>
      <c r="E50734" s="158">
        <v>6673</v>
      </c>
      <c r="F50734" s="151"/>
      <c r="G50734" s="158"/>
    </row>
    <row r="50735" spans="1:7" x14ac:dyDescent="0.3">
      <c r="A50735" s="151">
        <v>42362</v>
      </c>
      <c r="B50735" s="98">
        <v>0.47916666666666669</v>
      </c>
      <c r="C50735" s="158" t="s">
        <v>119</v>
      </c>
      <c r="D50735" s="158">
        <v>23.99</v>
      </c>
      <c r="E50735" s="158">
        <v>6697</v>
      </c>
      <c r="F50735" s="151"/>
      <c r="G50735" s="158"/>
    </row>
    <row r="50736" spans="1:7" x14ac:dyDescent="0.3">
      <c r="A50736" s="151">
        <v>42362</v>
      </c>
      <c r="B50736" s="98">
        <v>0.48958333333333331</v>
      </c>
      <c r="C50736" s="158" t="s">
        <v>119</v>
      </c>
      <c r="D50736" s="158">
        <v>24.05</v>
      </c>
      <c r="E50736" s="158">
        <v>6665</v>
      </c>
      <c r="F50736" s="151"/>
      <c r="G50736" s="158"/>
    </row>
    <row r="50737" spans="1:7" x14ac:dyDescent="0.3">
      <c r="A50737" s="151">
        <v>42362</v>
      </c>
      <c r="B50737" s="98">
        <v>0.5</v>
      </c>
      <c r="C50737" s="158" t="s">
        <v>120</v>
      </c>
      <c r="D50737" s="158">
        <v>24.14</v>
      </c>
      <c r="E50737" s="158">
        <v>6620</v>
      </c>
      <c r="F50737" s="151"/>
      <c r="G50737" s="158"/>
    </row>
    <row r="50738" spans="1:7" x14ac:dyDescent="0.3">
      <c r="A50738" s="151">
        <v>42362</v>
      </c>
      <c r="B50738" s="98">
        <v>0.51041666666666663</v>
      </c>
      <c r="C50738" s="158" t="s">
        <v>120</v>
      </c>
      <c r="D50738" s="158">
        <v>24.07</v>
      </c>
      <c r="E50738" s="158">
        <v>6951</v>
      </c>
      <c r="F50738" s="151"/>
      <c r="G50738" s="158"/>
    </row>
    <row r="50739" spans="1:7" x14ac:dyDescent="0.3">
      <c r="A50739" s="151">
        <v>42362</v>
      </c>
      <c r="B50739" s="98">
        <v>0.52083333333333337</v>
      </c>
      <c r="C50739" s="158" t="s">
        <v>120</v>
      </c>
      <c r="D50739" s="158">
        <v>23.91</v>
      </c>
      <c r="E50739" s="158">
        <v>8141</v>
      </c>
      <c r="F50739" s="151"/>
      <c r="G50739" s="158"/>
    </row>
    <row r="50740" spans="1:7" x14ac:dyDescent="0.3">
      <c r="A50740" s="151">
        <v>42362</v>
      </c>
      <c r="B50740" s="98">
        <v>0.53125</v>
      </c>
      <c r="C50740" s="158" t="s">
        <v>120</v>
      </c>
      <c r="D50740" s="158">
        <v>23.83</v>
      </c>
      <c r="E50740" s="158">
        <v>8647</v>
      </c>
      <c r="F50740" s="151"/>
      <c r="G50740" s="158"/>
    </row>
    <row r="50741" spans="1:7" x14ac:dyDescent="0.3">
      <c r="A50741" s="151">
        <v>42362</v>
      </c>
      <c r="B50741" s="98">
        <v>4.1666666666666664E-2</v>
      </c>
      <c r="C50741" s="158" t="s">
        <v>120</v>
      </c>
      <c r="D50741" s="158">
        <v>23.94</v>
      </c>
      <c r="E50741" s="158">
        <v>8919</v>
      </c>
      <c r="F50741" s="151"/>
      <c r="G50741" s="158"/>
    </row>
    <row r="50742" spans="1:7" x14ac:dyDescent="0.3">
      <c r="A50742" s="151">
        <v>42362</v>
      </c>
      <c r="B50742" s="98">
        <v>5.2083333333333336E-2</v>
      </c>
      <c r="C50742" s="158" t="s">
        <v>120</v>
      </c>
      <c r="D50742" s="158">
        <v>23.94</v>
      </c>
      <c r="E50742" s="158">
        <v>9455</v>
      </c>
      <c r="F50742" s="151"/>
      <c r="G50742" s="158"/>
    </row>
    <row r="50743" spans="1:7" x14ac:dyDescent="0.3">
      <c r="A50743" s="151">
        <v>42362</v>
      </c>
      <c r="B50743" s="98">
        <v>6.25E-2</v>
      </c>
      <c r="C50743" s="158" t="s">
        <v>120</v>
      </c>
      <c r="D50743" s="158">
        <v>23.88</v>
      </c>
      <c r="E50743" s="158">
        <v>9719</v>
      </c>
      <c r="F50743" s="151"/>
      <c r="G50743" s="158"/>
    </row>
    <row r="50744" spans="1:7" x14ac:dyDescent="0.3">
      <c r="A50744" s="151">
        <v>42362</v>
      </c>
      <c r="B50744" s="98">
        <v>7.2916666666666671E-2</v>
      </c>
      <c r="C50744" s="158" t="s">
        <v>120</v>
      </c>
      <c r="D50744" s="158">
        <v>23.97</v>
      </c>
      <c r="E50744" s="158">
        <v>9544</v>
      </c>
      <c r="F50744" s="151"/>
      <c r="G50744" s="158"/>
    </row>
    <row r="50745" spans="1:7" x14ac:dyDescent="0.3">
      <c r="A50745" s="151">
        <v>42362</v>
      </c>
      <c r="B50745" s="98">
        <v>8.3333333333333329E-2</v>
      </c>
      <c r="C50745" s="158" t="s">
        <v>120</v>
      </c>
      <c r="D50745" s="158">
        <v>24</v>
      </c>
      <c r="E50745" s="158">
        <v>9589</v>
      </c>
      <c r="F50745" s="151"/>
      <c r="G50745" s="158"/>
    </row>
    <row r="50746" spans="1:7" x14ac:dyDescent="0.3">
      <c r="A50746" s="151">
        <v>42362</v>
      </c>
      <c r="B50746" s="98">
        <v>9.375E-2</v>
      </c>
      <c r="C50746" s="158" t="s">
        <v>120</v>
      </c>
      <c r="D50746" s="158">
        <v>24.25</v>
      </c>
      <c r="E50746" s="158">
        <v>9222</v>
      </c>
      <c r="F50746" s="151"/>
      <c r="G50746" s="158"/>
    </row>
    <row r="50747" spans="1:7" x14ac:dyDescent="0.3">
      <c r="A50747" s="151">
        <v>42362</v>
      </c>
      <c r="B50747" s="98">
        <v>0.10416666666666667</v>
      </c>
      <c r="C50747" s="158" t="s">
        <v>120</v>
      </c>
      <c r="D50747" s="158">
        <v>24.54</v>
      </c>
      <c r="E50747" s="158">
        <v>8651</v>
      </c>
      <c r="F50747" s="151"/>
      <c r="G50747" s="158"/>
    </row>
    <row r="50748" spans="1:7" x14ac:dyDescent="0.3">
      <c r="A50748" s="151">
        <v>42362</v>
      </c>
      <c r="B50748" s="98">
        <v>0.11458333333333333</v>
      </c>
      <c r="C50748" s="158" t="s">
        <v>120</v>
      </c>
      <c r="D50748" s="158">
        <v>24.62</v>
      </c>
      <c r="E50748" s="158">
        <v>8391</v>
      </c>
      <c r="F50748" s="151"/>
      <c r="G50748" s="158"/>
    </row>
    <row r="50749" spans="1:7" x14ac:dyDescent="0.3">
      <c r="A50749" s="151">
        <v>42362</v>
      </c>
      <c r="B50749" s="98">
        <v>0.125</v>
      </c>
      <c r="C50749" s="158" t="s">
        <v>120</v>
      </c>
      <c r="D50749" s="158">
        <v>24.73</v>
      </c>
      <c r="E50749" s="158">
        <v>8378</v>
      </c>
      <c r="F50749" s="151"/>
      <c r="G50749" s="158"/>
    </row>
    <row r="50750" spans="1:7" x14ac:dyDescent="0.3">
      <c r="A50750" s="151">
        <v>42362</v>
      </c>
      <c r="B50750" s="98">
        <v>0.13541666666666666</v>
      </c>
      <c r="C50750" s="158" t="s">
        <v>120</v>
      </c>
      <c r="D50750" s="158">
        <v>24.81</v>
      </c>
      <c r="E50750" s="158">
        <v>8106</v>
      </c>
      <c r="F50750" s="151"/>
      <c r="G50750" s="158"/>
    </row>
    <row r="50751" spans="1:7" x14ac:dyDescent="0.3">
      <c r="A50751" s="151">
        <v>42362</v>
      </c>
      <c r="B50751" s="98">
        <v>0.14583333333333334</v>
      </c>
      <c r="C50751" s="158" t="s">
        <v>120</v>
      </c>
      <c r="D50751" s="158">
        <v>24.86</v>
      </c>
      <c r="E50751" s="158">
        <v>7992</v>
      </c>
      <c r="F50751" s="151"/>
      <c r="G50751" s="158"/>
    </row>
    <row r="50752" spans="1:7" x14ac:dyDescent="0.3">
      <c r="A50752" s="151">
        <v>42362</v>
      </c>
      <c r="B50752" s="98">
        <v>0.15625</v>
      </c>
      <c r="C50752" s="158" t="s">
        <v>120</v>
      </c>
      <c r="D50752" s="158">
        <v>24.92</v>
      </c>
      <c r="E50752" s="158">
        <v>7925</v>
      </c>
      <c r="F50752" s="151"/>
      <c r="G50752" s="158"/>
    </row>
    <row r="50753" spans="1:7" x14ac:dyDescent="0.3">
      <c r="A50753" s="151">
        <v>42362</v>
      </c>
      <c r="B50753" s="98">
        <v>0.16666666666666666</v>
      </c>
      <c r="C50753" s="158" t="s">
        <v>120</v>
      </c>
      <c r="D50753" s="158">
        <v>24.88</v>
      </c>
      <c r="E50753" s="158">
        <v>7888</v>
      </c>
      <c r="F50753" s="151"/>
      <c r="G50753" s="158"/>
    </row>
    <row r="50754" spans="1:7" x14ac:dyDescent="0.3">
      <c r="A50754" s="151">
        <v>42362</v>
      </c>
      <c r="B50754" s="98">
        <v>0.17708333333333334</v>
      </c>
      <c r="C50754" s="158" t="s">
        <v>120</v>
      </c>
      <c r="D50754" s="158">
        <v>24.77</v>
      </c>
      <c r="E50754" s="158">
        <v>7867</v>
      </c>
      <c r="F50754" s="151"/>
      <c r="G50754" s="158"/>
    </row>
    <row r="50755" spans="1:7" x14ac:dyDescent="0.3">
      <c r="A50755" s="151">
        <v>42362</v>
      </c>
      <c r="B50755" s="98">
        <v>0.1875</v>
      </c>
      <c r="C50755" s="158" t="s">
        <v>120</v>
      </c>
      <c r="D50755" s="158">
        <v>24.76</v>
      </c>
      <c r="E50755" s="158">
        <v>7903</v>
      </c>
      <c r="F50755" s="151"/>
      <c r="G50755" s="158"/>
    </row>
    <row r="50756" spans="1:7" x14ac:dyDescent="0.3">
      <c r="A50756" s="151">
        <v>42362</v>
      </c>
      <c r="B50756" s="98">
        <v>0.19791666666666666</v>
      </c>
      <c r="C50756" s="158" t="s">
        <v>120</v>
      </c>
      <c r="D50756" s="158">
        <v>24.72</v>
      </c>
      <c r="E50756" s="158">
        <v>7966</v>
      </c>
      <c r="F50756" s="151"/>
      <c r="G50756" s="158"/>
    </row>
    <row r="50757" spans="1:7" x14ac:dyDescent="0.3">
      <c r="A50757" s="151">
        <v>42362</v>
      </c>
      <c r="B50757" s="98">
        <v>0.20833333333333334</v>
      </c>
      <c r="C50757" s="158" t="s">
        <v>120</v>
      </c>
      <c r="D50757" s="158">
        <v>24.7</v>
      </c>
      <c r="E50757" s="158">
        <v>7884</v>
      </c>
      <c r="F50757" s="151"/>
      <c r="G50757" s="158"/>
    </row>
    <row r="50758" spans="1:7" x14ac:dyDescent="0.3">
      <c r="A50758" s="151">
        <v>42362</v>
      </c>
      <c r="B50758" s="98">
        <v>0.21875</v>
      </c>
      <c r="C50758" s="158" t="s">
        <v>120</v>
      </c>
      <c r="D50758" s="158">
        <v>24.71</v>
      </c>
      <c r="E50758" s="158">
        <v>7919</v>
      </c>
      <c r="F50758" s="151"/>
      <c r="G50758" s="158"/>
    </row>
    <row r="50759" spans="1:7" x14ac:dyDescent="0.3">
      <c r="A50759" s="151">
        <v>42362</v>
      </c>
      <c r="B50759" s="98">
        <v>0.22916666666666666</v>
      </c>
      <c r="C50759" s="158" t="s">
        <v>120</v>
      </c>
      <c r="D50759" s="158">
        <v>24.59</v>
      </c>
      <c r="E50759" s="158">
        <v>7901</v>
      </c>
      <c r="F50759" s="151"/>
      <c r="G50759" s="158"/>
    </row>
    <row r="50760" spans="1:7" x14ac:dyDescent="0.3">
      <c r="A50760" s="151">
        <v>42362</v>
      </c>
      <c r="B50760" s="98">
        <v>0.23958333333333334</v>
      </c>
      <c r="C50760" s="158" t="s">
        <v>120</v>
      </c>
      <c r="D50760" s="158">
        <v>24.67</v>
      </c>
      <c r="E50760" s="158">
        <v>7706</v>
      </c>
      <c r="F50760" s="151"/>
      <c r="G50760" s="158"/>
    </row>
    <row r="50761" spans="1:7" x14ac:dyDescent="0.3">
      <c r="A50761" s="151">
        <v>42362</v>
      </c>
      <c r="B50761" s="98">
        <v>0.25</v>
      </c>
      <c r="C50761" s="158" t="s">
        <v>120</v>
      </c>
      <c r="D50761" s="158">
        <v>25.03</v>
      </c>
      <c r="E50761" s="158">
        <v>7296</v>
      </c>
      <c r="F50761" s="151"/>
      <c r="G50761" s="158"/>
    </row>
    <row r="50762" spans="1:7" x14ac:dyDescent="0.3">
      <c r="A50762" s="151">
        <v>42362</v>
      </c>
      <c r="B50762" s="98">
        <v>0.26041666666666669</v>
      </c>
      <c r="C50762" s="158" t="s">
        <v>120</v>
      </c>
      <c r="D50762" s="158">
        <v>24.9</v>
      </c>
      <c r="E50762" s="158">
        <v>7252</v>
      </c>
      <c r="F50762" s="151"/>
      <c r="G50762" s="158"/>
    </row>
    <row r="50763" spans="1:7" x14ac:dyDescent="0.3">
      <c r="A50763" s="151">
        <v>42362</v>
      </c>
      <c r="B50763" s="98">
        <v>0.27083333333333331</v>
      </c>
      <c r="C50763" s="158" t="s">
        <v>120</v>
      </c>
      <c r="D50763" s="158">
        <v>24.91</v>
      </c>
      <c r="E50763" s="158">
        <v>7127</v>
      </c>
      <c r="F50763" s="151"/>
      <c r="G50763" s="158"/>
    </row>
    <row r="50764" spans="1:7" x14ac:dyDescent="0.3">
      <c r="A50764" s="151">
        <v>42362</v>
      </c>
      <c r="B50764" s="98">
        <v>0.28125</v>
      </c>
      <c r="C50764" s="158" t="s">
        <v>120</v>
      </c>
      <c r="D50764" s="158">
        <v>24.91</v>
      </c>
      <c r="E50764" s="158">
        <v>6986</v>
      </c>
      <c r="F50764" s="151"/>
      <c r="G50764" s="158"/>
    </row>
    <row r="50765" spans="1:7" x14ac:dyDescent="0.3">
      <c r="A50765" s="151">
        <v>42362</v>
      </c>
      <c r="B50765" s="98">
        <v>0.29166666666666669</v>
      </c>
      <c r="C50765" s="158" t="s">
        <v>120</v>
      </c>
      <c r="D50765" s="158">
        <v>24.79</v>
      </c>
      <c r="E50765" s="158">
        <v>6966</v>
      </c>
      <c r="F50765" s="151"/>
      <c r="G50765" s="158"/>
    </row>
    <row r="50766" spans="1:7" x14ac:dyDescent="0.3">
      <c r="A50766" s="151">
        <v>42362</v>
      </c>
      <c r="B50766" s="98">
        <v>0.30208333333333331</v>
      </c>
      <c r="C50766" s="158" t="s">
        <v>120</v>
      </c>
      <c r="D50766" s="158">
        <v>24.78</v>
      </c>
      <c r="E50766" s="158">
        <v>6833</v>
      </c>
      <c r="F50766" s="151"/>
      <c r="G50766" s="158"/>
    </row>
    <row r="50767" spans="1:7" x14ac:dyDescent="0.3">
      <c r="A50767" s="151">
        <v>42362</v>
      </c>
      <c r="B50767" s="98">
        <v>0.3125</v>
      </c>
      <c r="C50767" s="158" t="s">
        <v>120</v>
      </c>
      <c r="D50767" s="158">
        <v>24.77</v>
      </c>
      <c r="E50767" s="158">
        <v>6531</v>
      </c>
      <c r="F50767" s="151"/>
      <c r="G50767" s="158"/>
    </row>
    <row r="50768" spans="1:7" x14ac:dyDescent="0.3">
      <c r="A50768" s="151">
        <v>42362</v>
      </c>
      <c r="B50768" s="98">
        <v>0.32291666666666669</v>
      </c>
      <c r="C50768" s="158" t="s">
        <v>120</v>
      </c>
      <c r="D50768" s="158">
        <v>24.78</v>
      </c>
      <c r="E50768" s="158">
        <v>6133</v>
      </c>
      <c r="F50768" s="151"/>
      <c r="G50768" s="158"/>
    </row>
    <row r="50769" spans="1:7" x14ac:dyDescent="0.3">
      <c r="A50769" s="151">
        <v>42362</v>
      </c>
      <c r="B50769" s="98">
        <v>0.33333333333333331</v>
      </c>
      <c r="C50769" s="158" t="s">
        <v>120</v>
      </c>
      <c r="D50769" s="158">
        <v>24.82</v>
      </c>
      <c r="E50769" s="158">
        <v>5870</v>
      </c>
      <c r="F50769" s="151"/>
      <c r="G50769" s="158"/>
    </row>
    <row r="50770" spans="1:7" x14ac:dyDescent="0.3">
      <c r="A50770" s="151">
        <v>42362</v>
      </c>
      <c r="B50770" s="98">
        <v>0.34375</v>
      </c>
      <c r="C50770" s="158" t="s">
        <v>120</v>
      </c>
      <c r="D50770" s="158">
        <v>24.8</v>
      </c>
      <c r="E50770" s="158">
        <v>5619</v>
      </c>
      <c r="F50770" s="151"/>
      <c r="G50770" s="158"/>
    </row>
    <row r="50771" spans="1:7" x14ac:dyDescent="0.3">
      <c r="A50771" s="151">
        <v>42362</v>
      </c>
      <c r="B50771" s="98">
        <v>0.35416666666666669</v>
      </c>
      <c r="C50771" s="158" t="s">
        <v>120</v>
      </c>
      <c r="D50771" s="158">
        <v>24.78</v>
      </c>
      <c r="E50771" s="158">
        <v>5469</v>
      </c>
      <c r="F50771" s="151"/>
      <c r="G50771" s="158"/>
    </row>
    <row r="50772" spans="1:7" x14ac:dyDescent="0.3">
      <c r="A50772" s="151">
        <v>42362</v>
      </c>
      <c r="B50772" s="98">
        <v>0.36458333333333331</v>
      </c>
      <c r="C50772" s="158" t="s">
        <v>120</v>
      </c>
      <c r="D50772" s="158">
        <v>24.77</v>
      </c>
      <c r="E50772" s="158">
        <v>5461</v>
      </c>
      <c r="F50772" s="151"/>
      <c r="G50772" s="158"/>
    </row>
    <row r="50773" spans="1:7" x14ac:dyDescent="0.3">
      <c r="A50773" s="151">
        <v>42362</v>
      </c>
      <c r="B50773" s="98">
        <v>0.375</v>
      </c>
      <c r="C50773" s="158" t="s">
        <v>120</v>
      </c>
      <c r="D50773" s="158">
        <v>24.76</v>
      </c>
      <c r="E50773" s="158">
        <v>5953</v>
      </c>
      <c r="F50773" s="151"/>
      <c r="G50773" s="158"/>
    </row>
    <row r="50774" spans="1:7" x14ac:dyDescent="0.3">
      <c r="A50774" s="151">
        <v>42362</v>
      </c>
      <c r="B50774" s="98">
        <v>0.38541666666666669</v>
      </c>
      <c r="C50774" s="158" t="s">
        <v>120</v>
      </c>
      <c r="D50774" s="158">
        <v>24.66</v>
      </c>
      <c r="E50774" s="158">
        <v>5942</v>
      </c>
      <c r="F50774" s="151"/>
      <c r="G50774" s="158"/>
    </row>
    <row r="50775" spans="1:7" x14ac:dyDescent="0.3">
      <c r="A50775" s="151">
        <v>42362</v>
      </c>
      <c r="B50775" s="98">
        <v>0.39583333333333331</v>
      </c>
      <c r="C50775" s="158" t="s">
        <v>120</v>
      </c>
      <c r="D50775" s="158">
        <v>24.59</v>
      </c>
      <c r="E50775" s="158">
        <v>6313</v>
      </c>
      <c r="F50775" s="151"/>
      <c r="G50775" s="158"/>
    </row>
    <row r="50776" spans="1:7" x14ac:dyDescent="0.3">
      <c r="A50776" s="151">
        <v>42362</v>
      </c>
      <c r="B50776" s="98">
        <v>0.40625</v>
      </c>
      <c r="C50776" s="158" t="s">
        <v>120</v>
      </c>
      <c r="D50776" s="158">
        <v>24.6</v>
      </c>
      <c r="E50776" s="158">
        <v>6175</v>
      </c>
      <c r="F50776" s="151"/>
      <c r="G50776" s="158"/>
    </row>
    <row r="50777" spans="1:7" x14ac:dyDescent="0.3">
      <c r="A50777" s="151">
        <v>42362</v>
      </c>
      <c r="B50777" s="98">
        <v>0.41666666666666669</v>
      </c>
      <c r="C50777" s="158" t="s">
        <v>120</v>
      </c>
      <c r="D50777" s="158">
        <v>24.51</v>
      </c>
      <c r="E50777" s="158">
        <v>6228</v>
      </c>
      <c r="F50777" s="151"/>
      <c r="G50777" s="158"/>
    </row>
    <row r="50778" spans="1:7" x14ac:dyDescent="0.3">
      <c r="A50778" s="151">
        <v>42362</v>
      </c>
      <c r="B50778" s="98">
        <v>0.42708333333333331</v>
      </c>
      <c r="C50778" s="158" t="s">
        <v>120</v>
      </c>
      <c r="D50778" s="158">
        <v>24.38</v>
      </c>
      <c r="E50778" s="158">
        <v>7018</v>
      </c>
      <c r="F50778" s="151"/>
      <c r="G50778" s="158"/>
    </row>
    <row r="50779" spans="1:7" x14ac:dyDescent="0.3">
      <c r="A50779" s="151">
        <v>42362</v>
      </c>
      <c r="B50779" s="98">
        <v>0.4375</v>
      </c>
      <c r="C50779" s="158" t="s">
        <v>120</v>
      </c>
      <c r="D50779" s="158">
        <v>24.32</v>
      </c>
      <c r="E50779" s="158">
        <v>7495</v>
      </c>
      <c r="F50779" s="151"/>
      <c r="G50779" s="158"/>
    </row>
    <row r="50780" spans="1:7" x14ac:dyDescent="0.3">
      <c r="A50780" s="151">
        <v>42362</v>
      </c>
      <c r="B50780" s="98">
        <v>0.44791666666666669</v>
      </c>
      <c r="C50780" s="158" t="s">
        <v>120</v>
      </c>
      <c r="D50780" s="158">
        <v>24.31</v>
      </c>
      <c r="E50780" s="158">
        <v>7659</v>
      </c>
      <c r="F50780" s="151"/>
      <c r="G50780" s="158"/>
    </row>
    <row r="50781" spans="1:7" x14ac:dyDescent="0.3">
      <c r="A50781" s="151">
        <v>42362</v>
      </c>
      <c r="B50781" s="98">
        <v>0.45833333333333331</v>
      </c>
      <c r="C50781" s="158" t="s">
        <v>120</v>
      </c>
      <c r="D50781" s="158">
        <v>24.22</v>
      </c>
      <c r="E50781" s="158">
        <v>8329</v>
      </c>
      <c r="F50781" s="151"/>
      <c r="G50781" s="158"/>
    </row>
    <row r="50782" spans="1:7" x14ac:dyDescent="0.3">
      <c r="A50782" s="151">
        <v>42362</v>
      </c>
      <c r="B50782" s="98">
        <v>0.46875</v>
      </c>
      <c r="C50782" s="158" t="s">
        <v>120</v>
      </c>
      <c r="D50782" s="158">
        <v>24.19</v>
      </c>
      <c r="E50782" s="158">
        <v>9020</v>
      </c>
      <c r="F50782" s="151"/>
      <c r="G50782" s="158"/>
    </row>
    <row r="50783" spans="1:7" x14ac:dyDescent="0.3">
      <c r="A50783" s="151">
        <v>42362</v>
      </c>
      <c r="B50783" s="98">
        <v>0.47916666666666669</v>
      </c>
      <c r="C50783" s="158" t="s">
        <v>120</v>
      </c>
      <c r="D50783" s="158">
        <v>24.17</v>
      </c>
      <c r="E50783" s="158">
        <v>9327</v>
      </c>
      <c r="F50783" s="151"/>
      <c r="G50783" s="158"/>
    </row>
    <row r="50784" spans="1:7" x14ac:dyDescent="0.3">
      <c r="A50784" s="151">
        <v>42362</v>
      </c>
      <c r="B50784" s="98">
        <v>0.48958333333333331</v>
      </c>
      <c r="C50784" s="158" t="s">
        <v>120</v>
      </c>
      <c r="D50784" s="158">
        <v>23.99</v>
      </c>
      <c r="E50784" s="158">
        <v>10393</v>
      </c>
      <c r="F50784" s="151"/>
      <c r="G50784" s="158"/>
    </row>
    <row r="50785" spans="1:7" x14ac:dyDescent="0.3">
      <c r="A50785" s="151">
        <v>42363</v>
      </c>
      <c r="B50785" s="98">
        <v>0.5</v>
      </c>
      <c r="C50785" s="158" t="s">
        <v>119</v>
      </c>
      <c r="D50785" s="158">
        <v>24.04</v>
      </c>
      <c r="E50785" s="158">
        <v>10188</v>
      </c>
      <c r="F50785" s="151"/>
      <c r="G50785" s="158"/>
    </row>
    <row r="50786" spans="1:7" x14ac:dyDescent="0.3">
      <c r="A50786" s="151">
        <v>42363</v>
      </c>
      <c r="B50786" s="98">
        <v>0.51041666666666663</v>
      </c>
      <c r="C50786" s="158" t="s">
        <v>119</v>
      </c>
      <c r="D50786" s="158">
        <v>24</v>
      </c>
      <c r="E50786" s="158">
        <v>10315</v>
      </c>
      <c r="F50786" s="151"/>
      <c r="G50786" s="158"/>
    </row>
    <row r="50787" spans="1:7" x14ac:dyDescent="0.3">
      <c r="A50787" s="151">
        <v>42363</v>
      </c>
      <c r="B50787" s="98">
        <v>0.52083333333333337</v>
      </c>
      <c r="C50787" s="158" t="s">
        <v>119</v>
      </c>
      <c r="D50787" s="158">
        <v>24.02</v>
      </c>
      <c r="E50787" s="158">
        <v>10623</v>
      </c>
      <c r="F50787" s="151"/>
      <c r="G50787" s="158"/>
    </row>
    <row r="50788" spans="1:7" x14ac:dyDescent="0.3">
      <c r="A50788" s="151">
        <v>42363</v>
      </c>
      <c r="B50788" s="98">
        <v>0.53125</v>
      </c>
      <c r="C50788" s="158" t="s">
        <v>119</v>
      </c>
      <c r="D50788" s="158">
        <v>24.06</v>
      </c>
      <c r="E50788" s="158">
        <v>10233</v>
      </c>
      <c r="F50788" s="151"/>
      <c r="G50788" s="158"/>
    </row>
    <row r="50789" spans="1:7" x14ac:dyDescent="0.3">
      <c r="A50789" s="151">
        <v>42363</v>
      </c>
      <c r="B50789" s="98">
        <v>4.1666666666666664E-2</v>
      </c>
      <c r="C50789" s="158" t="s">
        <v>119</v>
      </c>
      <c r="D50789" s="158">
        <v>24.03</v>
      </c>
      <c r="E50789" s="158">
        <v>10292</v>
      </c>
      <c r="F50789" s="151"/>
      <c r="G50789" s="158"/>
    </row>
    <row r="50790" spans="1:7" x14ac:dyDescent="0.3">
      <c r="A50790" s="151">
        <v>42363</v>
      </c>
      <c r="B50790" s="98">
        <v>5.2083333333333336E-2</v>
      </c>
      <c r="C50790" s="158" t="s">
        <v>119</v>
      </c>
      <c r="D50790" s="158">
        <v>23.92</v>
      </c>
      <c r="E50790" s="158">
        <v>11469</v>
      </c>
      <c r="F50790" s="151"/>
      <c r="G50790" s="158"/>
    </row>
    <row r="50791" spans="1:7" x14ac:dyDescent="0.3">
      <c r="A50791" s="151">
        <v>42363</v>
      </c>
      <c r="B50791" s="98">
        <v>6.25E-2</v>
      </c>
      <c r="C50791" s="158" t="s">
        <v>119</v>
      </c>
      <c r="D50791" s="158">
        <v>23.96</v>
      </c>
      <c r="E50791" s="158">
        <v>11182</v>
      </c>
      <c r="F50791" s="151"/>
      <c r="G50791" s="158"/>
    </row>
    <row r="50792" spans="1:7" x14ac:dyDescent="0.3">
      <c r="A50792" s="151">
        <v>42363</v>
      </c>
      <c r="B50792" s="98">
        <v>7.2916666666666671E-2</v>
      </c>
      <c r="C50792" s="158" t="s">
        <v>119</v>
      </c>
      <c r="D50792" s="158">
        <v>23.98</v>
      </c>
      <c r="E50792" s="158">
        <v>11009</v>
      </c>
      <c r="F50792" s="151"/>
      <c r="G50792" s="158"/>
    </row>
    <row r="50793" spans="1:7" x14ac:dyDescent="0.3">
      <c r="A50793" s="151">
        <v>42363</v>
      </c>
      <c r="B50793" s="98">
        <v>8.3333333333333329E-2</v>
      </c>
      <c r="C50793" s="158" t="s">
        <v>119</v>
      </c>
      <c r="D50793" s="158">
        <v>24.01</v>
      </c>
      <c r="E50793" s="158">
        <v>10802</v>
      </c>
      <c r="F50793" s="151"/>
      <c r="G50793" s="158"/>
    </row>
    <row r="50794" spans="1:7" x14ac:dyDescent="0.3">
      <c r="A50794" s="151">
        <v>42363</v>
      </c>
      <c r="B50794" s="98">
        <v>9.375E-2</v>
      </c>
      <c r="C50794" s="158" t="s">
        <v>119</v>
      </c>
      <c r="D50794" s="158">
        <v>24.02</v>
      </c>
      <c r="E50794" s="158">
        <v>10741</v>
      </c>
      <c r="F50794" s="151"/>
      <c r="G50794" s="158"/>
    </row>
    <row r="50795" spans="1:7" x14ac:dyDescent="0.3">
      <c r="A50795" s="151">
        <v>42363</v>
      </c>
      <c r="B50795" s="98">
        <v>0.10416666666666667</v>
      </c>
      <c r="C50795" s="158" t="s">
        <v>119</v>
      </c>
      <c r="D50795" s="158">
        <v>24.04</v>
      </c>
      <c r="E50795" s="158">
        <v>10053</v>
      </c>
      <c r="F50795" s="151"/>
      <c r="G50795" s="158"/>
    </row>
    <row r="50796" spans="1:7" x14ac:dyDescent="0.3">
      <c r="A50796" s="151">
        <v>42363</v>
      </c>
      <c r="B50796" s="98">
        <v>0.11458333333333333</v>
      </c>
      <c r="C50796" s="158" t="s">
        <v>119</v>
      </c>
      <c r="D50796" s="158">
        <v>24.06</v>
      </c>
      <c r="E50796" s="158">
        <v>9572</v>
      </c>
      <c r="F50796" s="151"/>
      <c r="G50796" s="158"/>
    </row>
    <row r="50797" spans="1:7" x14ac:dyDescent="0.3">
      <c r="A50797" s="151">
        <v>42363</v>
      </c>
      <c r="B50797" s="98">
        <v>0.125</v>
      </c>
      <c r="C50797" s="158" t="s">
        <v>119</v>
      </c>
      <c r="D50797" s="158">
        <v>24.06</v>
      </c>
      <c r="E50797" s="158">
        <v>8956</v>
      </c>
      <c r="F50797" s="151"/>
      <c r="G50797" s="158"/>
    </row>
    <row r="50798" spans="1:7" x14ac:dyDescent="0.3">
      <c r="A50798" s="151">
        <v>42363</v>
      </c>
      <c r="B50798" s="98">
        <v>0.13541666666666666</v>
      </c>
      <c r="C50798" s="158" t="s">
        <v>119</v>
      </c>
      <c r="D50798" s="158">
        <v>24.07</v>
      </c>
      <c r="E50798" s="158">
        <v>8454</v>
      </c>
      <c r="F50798" s="151"/>
      <c r="G50798" s="158"/>
    </row>
    <row r="50799" spans="1:7" x14ac:dyDescent="0.3">
      <c r="A50799" s="151">
        <v>42363</v>
      </c>
      <c r="B50799" s="98">
        <v>0.14583333333333334</v>
      </c>
      <c r="C50799" s="158" t="s">
        <v>119</v>
      </c>
      <c r="D50799" s="158">
        <v>23.98</v>
      </c>
      <c r="E50799" s="158">
        <v>8170</v>
      </c>
      <c r="F50799" s="151"/>
      <c r="G50799" s="158"/>
    </row>
    <row r="50800" spans="1:7" x14ac:dyDescent="0.3">
      <c r="A50800" s="151">
        <v>42363</v>
      </c>
      <c r="B50800" s="98">
        <v>0.15625</v>
      </c>
      <c r="C50800" s="158" t="s">
        <v>119</v>
      </c>
      <c r="D50800" s="158">
        <v>23.93</v>
      </c>
      <c r="E50800" s="158">
        <v>8296</v>
      </c>
      <c r="F50800" s="151"/>
      <c r="G50800" s="158"/>
    </row>
    <row r="50801" spans="1:7" x14ac:dyDescent="0.3">
      <c r="A50801" s="151">
        <v>42363</v>
      </c>
      <c r="B50801" s="98">
        <v>0.16666666666666666</v>
      </c>
      <c r="C50801" s="158" t="s">
        <v>119</v>
      </c>
      <c r="D50801" s="158">
        <v>23.91</v>
      </c>
      <c r="E50801" s="158">
        <v>8491</v>
      </c>
      <c r="F50801" s="151"/>
      <c r="G50801" s="158"/>
    </row>
    <row r="50802" spans="1:7" x14ac:dyDescent="0.3">
      <c r="A50802" s="151">
        <v>42363</v>
      </c>
      <c r="B50802" s="98">
        <v>0.17708333333333334</v>
      </c>
      <c r="C50802" s="158" t="s">
        <v>119</v>
      </c>
      <c r="D50802" s="158">
        <v>23.98</v>
      </c>
      <c r="E50802" s="158">
        <v>8571</v>
      </c>
      <c r="F50802" s="151"/>
      <c r="G50802" s="158"/>
    </row>
    <row r="50803" spans="1:7" x14ac:dyDescent="0.3">
      <c r="A50803" s="151">
        <v>42363</v>
      </c>
      <c r="B50803" s="98">
        <v>0.1875</v>
      </c>
      <c r="C50803" s="158" t="s">
        <v>119</v>
      </c>
      <c r="D50803" s="158">
        <v>23.87</v>
      </c>
      <c r="E50803" s="158">
        <v>8628</v>
      </c>
      <c r="F50803" s="151"/>
      <c r="G50803" s="158"/>
    </row>
    <row r="50804" spans="1:7" x14ac:dyDescent="0.3">
      <c r="A50804" s="151">
        <v>42363</v>
      </c>
      <c r="B50804" s="98">
        <v>0.19791666666666666</v>
      </c>
      <c r="C50804" s="158" t="s">
        <v>119</v>
      </c>
      <c r="D50804" s="158">
        <v>23.86</v>
      </c>
      <c r="E50804" s="158">
        <v>8779</v>
      </c>
      <c r="F50804" s="151"/>
      <c r="G50804" s="158"/>
    </row>
    <row r="50805" spans="1:7" x14ac:dyDescent="0.3">
      <c r="A50805" s="151">
        <v>42363</v>
      </c>
      <c r="B50805" s="98">
        <v>0.20833333333333334</v>
      </c>
      <c r="C50805" s="158" t="s">
        <v>119</v>
      </c>
      <c r="D50805" s="158">
        <v>23.83</v>
      </c>
      <c r="E50805" s="158">
        <v>8793</v>
      </c>
      <c r="F50805" s="151"/>
      <c r="G50805" s="158"/>
    </row>
    <row r="50806" spans="1:7" x14ac:dyDescent="0.3">
      <c r="A50806" s="151">
        <v>42363</v>
      </c>
      <c r="B50806" s="98">
        <v>0.21875</v>
      </c>
      <c r="C50806" s="158" t="s">
        <v>119</v>
      </c>
      <c r="D50806" s="158">
        <v>23.8</v>
      </c>
      <c r="E50806" s="158">
        <v>8643</v>
      </c>
      <c r="F50806" s="151"/>
      <c r="G50806" s="158"/>
    </row>
    <row r="50807" spans="1:7" x14ac:dyDescent="0.3">
      <c r="A50807" s="151">
        <v>42363</v>
      </c>
      <c r="B50807" s="98">
        <v>0.22916666666666666</v>
      </c>
      <c r="C50807" s="158" t="s">
        <v>119</v>
      </c>
      <c r="D50807" s="158">
        <v>23.78</v>
      </c>
      <c r="E50807" s="158">
        <v>8174</v>
      </c>
      <c r="F50807" s="151"/>
      <c r="G50807" s="158"/>
    </row>
    <row r="50808" spans="1:7" x14ac:dyDescent="0.3">
      <c r="A50808" s="151">
        <v>42363</v>
      </c>
      <c r="B50808" s="98">
        <v>0.23958333333333334</v>
      </c>
      <c r="C50808" s="158" t="s">
        <v>119</v>
      </c>
      <c r="D50808" s="158">
        <v>23.78</v>
      </c>
      <c r="E50808" s="158">
        <v>7781</v>
      </c>
      <c r="F50808" s="151"/>
      <c r="G50808" s="158"/>
    </row>
    <row r="50809" spans="1:7" x14ac:dyDescent="0.3">
      <c r="A50809" s="151">
        <v>42363</v>
      </c>
      <c r="B50809" s="98">
        <v>0.25</v>
      </c>
      <c r="C50809" s="158" t="s">
        <v>119</v>
      </c>
      <c r="D50809" s="158">
        <v>23.78</v>
      </c>
      <c r="E50809" s="158">
        <v>7579</v>
      </c>
      <c r="F50809" s="151"/>
      <c r="G50809" s="158"/>
    </row>
    <row r="50810" spans="1:7" x14ac:dyDescent="0.3">
      <c r="A50810" s="151">
        <v>42363</v>
      </c>
      <c r="B50810" s="98">
        <v>0.26041666666666669</v>
      </c>
      <c r="C50810" s="158" t="s">
        <v>119</v>
      </c>
      <c r="D50810" s="158">
        <v>23.79</v>
      </c>
      <c r="E50810" s="158">
        <v>7443</v>
      </c>
      <c r="F50810" s="151"/>
      <c r="G50810" s="158"/>
    </row>
    <row r="50811" spans="1:7" x14ac:dyDescent="0.3">
      <c r="A50811" s="151">
        <v>42363</v>
      </c>
      <c r="B50811" s="98">
        <v>0.27083333333333331</v>
      </c>
      <c r="C50811" s="158" t="s">
        <v>119</v>
      </c>
      <c r="D50811" s="158">
        <v>23.81</v>
      </c>
      <c r="E50811" s="158">
        <v>7362</v>
      </c>
      <c r="F50811" s="151"/>
      <c r="G50811" s="158"/>
    </row>
    <row r="50812" spans="1:7" x14ac:dyDescent="0.3">
      <c r="A50812" s="151">
        <v>42363</v>
      </c>
      <c r="B50812" s="98">
        <v>0.28125</v>
      </c>
      <c r="C50812" s="158" t="s">
        <v>119</v>
      </c>
      <c r="D50812" s="158">
        <v>23.8</v>
      </c>
      <c r="E50812" s="158">
        <v>7378</v>
      </c>
      <c r="F50812" s="151"/>
      <c r="G50812" s="158"/>
    </row>
    <row r="50813" spans="1:7" x14ac:dyDescent="0.3">
      <c r="A50813" s="151">
        <v>42363</v>
      </c>
      <c r="B50813" s="98">
        <v>0.29166666666666669</v>
      </c>
      <c r="C50813" s="158" t="s">
        <v>119</v>
      </c>
      <c r="D50813" s="158">
        <v>23.8</v>
      </c>
      <c r="E50813" s="158">
        <v>7317</v>
      </c>
      <c r="F50813" s="151"/>
      <c r="G50813" s="158"/>
    </row>
    <row r="50814" spans="1:7" x14ac:dyDescent="0.3">
      <c r="A50814" s="151">
        <v>42363</v>
      </c>
      <c r="B50814" s="98">
        <v>0.30208333333333331</v>
      </c>
      <c r="C50814" s="158" t="s">
        <v>119</v>
      </c>
      <c r="D50814" s="158">
        <v>23.78</v>
      </c>
      <c r="E50814" s="158">
        <v>7224</v>
      </c>
      <c r="F50814" s="151"/>
      <c r="G50814" s="158"/>
    </row>
    <row r="50815" spans="1:7" x14ac:dyDescent="0.3">
      <c r="A50815" s="151">
        <v>42363</v>
      </c>
      <c r="B50815" s="98">
        <v>0.3125</v>
      </c>
      <c r="C50815" s="158" t="s">
        <v>119</v>
      </c>
      <c r="D50815" s="158">
        <v>23.76</v>
      </c>
      <c r="E50815" s="158">
        <v>6975</v>
      </c>
      <c r="F50815" s="151"/>
      <c r="G50815" s="158"/>
    </row>
    <row r="50816" spans="1:7" x14ac:dyDescent="0.3">
      <c r="A50816" s="151">
        <v>42363</v>
      </c>
      <c r="B50816" s="98">
        <v>0.32291666666666669</v>
      </c>
      <c r="C50816" s="158" t="s">
        <v>119</v>
      </c>
      <c r="D50816" s="158">
        <v>23.74</v>
      </c>
      <c r="E50816" s="158">
        <v>6763</v>
      </c>
      <c r="F50816" s="151"/>
      <c r="G50816" s="158"/>
    </row>
    <row r="50817" spans="1:7" x14ac:dyDescent="0.3">
      <c r="A50817" s="151">
        <v>42363</v>
      </c>
      <c r="B50817" s="98">
        <v>0.33333333333333331</v>
      </c>
      <c r="C50817" s="158" t="s">
        <v>119</v>
      </c>
      <c r="D50817" s="158">
        <v>23.73</v>
      </c>
      <c r="E50817" s="158">
        <v>6500</v>
      </c>
      <c r="F50817" s="151"/>
      <c r="G50817" s="158"/>
    </row>
    <row r="50818" spans="1:7" x14ac:dyDescent="0.3">
      <c r="A50818" s="151">
        <v>42363</v>
      </c>
      <c r="B50818" s="98">
        <v>0.34375</v>
      </c>
      <c r="C50818" s="158" t="s">
        <v>119</v>
      </c>
      <c r="D50818" s="158">
        <v>23.75</v>
      </c>
      <c r="E50818" s="158">
        <v>6362</v>
      </c>
      <c r="F50818" s="151"/>
      <c r="G50818" s="158"/>
    </row>
    <row r="50819" spans="1:7" x14ac:dyDescent="0.3">
      <c r="A50819" s="151">
        <v>42363</v>
      </c>
      <c r="B50819" s="98">
        <v>0.35416666666666669</v>
      </c>
      <c r="C50819" s="158" t="s">
        <v>119</v>
      </c>
      <c r="D50819" s="158">
        <v>23.77</v>
      </c>
      <c r="E50819" s="158">
        <v>6321</v>
      </c>
      <c r="F50819" s="151"/>
      <c r="G50819" s="158"/>
    </row>
    <row r="50820" spans="1:7" x14ac:dyDescent="0.3">
      <c r="A50820" s="151">
        <v>42363</v>
      </c>
      <c r="B50820" s="98">
        <v>0.36458333333333331</v>
      </c>
      <c r="C50820" s="158" t="s">
        <v>119</v>
      </c>
      <c r="D50820" s="158">
        <v>23.78</v>
      </c>
      <c r="E50820" s="158">
        <v>6307</v>
      </c>
      <c r="F50820" s="151"/>
      <c r="G50820" s="158"/>
    </row>
    <row r="50821" spans="1:7" x14ac:dyDescent="0.3">
      <c r="A50821" s="151">
        <v>42363</v>
      </c>
      <c r="B50821" s="98">
        <v>0.375</v>
      </c>
      <c r="C50821" s="158" t="s">
        <v>119</v>
      </c>
      <c r="D50821" s="158">
        <v>23.79</v>
      </c>
      <c r="E50821" s="158">
        <v>6328</v>
      </c>
      <c r="F50821" s="151"/>
      <c r="G50821" s="158"/>
    </row>
    <row r="50822" spans="1:7" x14ac:dyDescent="0.3">
      <c r="A50822" s="151">
        <v>42363</v>
      </c>
      <c r="B50822" s="98">
        <v>0.38541666666666669</v>
      </c>
      <c r="C50822" s="158" t="s">
        <v>119</v>
      </c>
      <c r="D50822" s="158">
        <v>23.82</v>
      </c>
      <c r="E50822" s="158">
        <v>6344</v>
      </c>
      <c r="F50822" s="151"/>
      <c r="G50822" s="158"/>
    </row>
    <row r="50823" spans="1:7" x14ac:dyDescent="0.3">
      <c r="A50823" s="151">
        <v>42363</v>
      </c>
      <c r="B50823" s="98">
        <v>0.39583333333333331</v>
      </c>
      <c r="C50823" s="158" t="s">
        <v>119</v>
      </c>
      <c r="D50823" s="158">
        <v>23.84</v>
      </c>
      <c r="E50823" s="158">
        <v>6425</v>
      </c>
      <c r="F50823" s="151"/>
      <c r="G50823" s="158"/>
    </row>
    <row r="50824" spans="1:7" x14ac:dyDescent="0.3">
      <c r="A50824" s="151">
        <v>42363</v>
      </c>
      <c r="B50824" s="98">
        <v>0.40625</v>
      </c>
      <c r="C50824" s="158" t="s">
        <v>119</v>
      </c>
      <c r="D50824" s="158">
        <v>23.9</v>
      </c>
      <c r="E50824" s="158">
        <v>6378</v>
      </c>
      <c r="F50824" s="151"/>
      <c r="G50824" s="158"/>
    </row>
    <row r="50825" spans="1:7" x14ac:dyDescent="0.3">
      <c r="A50825" s="151">
        <v>42363</v>
      </c>
      <c r="B50825" s="98">
        <v>0.41666666666666669</v>
      </c>
      <c r="C50825" s="158" t="s">
        <v>119</v>
      </c>
      <c r="D50825" s="158">
        <v>23.94</v>
      </c>
      <c r="E50825" s="158">
        <v>6375</v>
      </c>
      <c r="F50825" s="151"/>
      <c r="G50825" s="158"/>
    </row>
    <row r="50826" spans="1:7" x14ac:dyDescent="0.3">
      <c r="A50826" s="151">
        <v>42363</v>
      </c>
      <c r="B50826" s="98">
        <v>0.42708333333333331</v>
      </c>
      <c r="C50826" s="158" t="s">
        <v>119</v>
      </c>
      <c r="D50826" s="158">
        <v>23.97</v>
      </c>
      <c r="E50826" s="158">
        <v>6376</v>
      </c>
      <c r="F50826" s="151"/>
      <c r="G50826" s="158"/>
    </row>
    <row r="50827" spans="1:7" x14ac:dyDescent="0.3">
      <c r="A50827" s="151">
        <v>42363</v>
      </c>
      <c r="B50827" s="98">
        <v>0.4375</v>
      </c>
      <c r="C50827" s="158" t="s">
        <v>119</v>
      </c>
      <c r="D50827" s="158">
        <v>24.02</v>
      </c>
      <c r="E50827" s="158">
        <v>6451</v>
      </c>
      <c r="F50827" s="151"/>
      <c r="G50827" s="158"/>
    </row>
    <row r="50828" spans="1:7" x14ac:dyDescent="0.3">
      <c r="A50828" s="151">
        <v>42363</v>
      </c>
      <c r="B50828" s="98">
        <v>0.44791666666666669</v>
      </c>
      <c r="C50828" s="158" t="s">
        <v>119</v>
      </c>
      <c r="D50828" s="158">
        <v>24.09</v>
      </c>
      <c r="E50828" s="158">
        <v>6465</v>
      </c>
      <c r="F50828" s="151"/>
      <c r="G50828" s="158"/>
    </row>
    <row r="50829" spans="1:7" x14ac:dyDescent="0.3">
      <c r="A50829" s="151">
        <v>42363</v>
      </c>
      <c r="B50829" s="98">
        <v>0.45833333333333331</v>
      </c>
      <c r="C50829" s="158" t="s">
        <v>119</v>
      </c>
      <c r="D50829" s="158">
        <v>24.15</v>
      </c>
      <c r="E50829" s="158">
        <v>6525</v>
      </c>
      <c r="F50829" s="151"/>
      <c r="G50829" s="158"/>
    </row>
    <row r="50830" spans="1:7" x14ac:dyDescent="0.3">
      <c r="A50830" s="151">
        <v>42363</v>
      </c>
      <c r="B50830" s="98">
        <v>0.46875</v>
      </c>
      <c r="C50830" s="158" t="s">
        <v>119</v>
      </c>
      <c r="D50830" s="158">
        <v>24.22</v>
      </c>
      <c r="E50830" s="158">
        <v>6612</v>
      </c>
      <c r="F50830" s="151"/>
      <c r="G50830" s="158"/>
    </row>
    <row r="50831" spans="1:7" x14ac:dyDescent="0.3">
      <c r="A50831" s="151">
        <v>42363</v>
      </c>
      <c r="B50831" s="98">
        <v>0.47916666666666669</v>
      </c>
      <c r="C50831" s="158" t="s">
        <v>119</v>
      </c>
      <c r="D50831" s="158">
        <v>24.29</v>
      </c>
      <c r="E50831" s="158">
        <v>6593</v>
      </c>
      <c r="F50831" s="151"/>
      <c r="G50831" s="158"/>
    </row>
    <row r="50832" spans="1:7" x14ac:dyDescent="0.3">
      <c r="A50832" s="151">
        <v>42363</v>
      </c>
      <c r="B50832" s="98">
        <v>0.48958333333333331</v>
      </c>
      <c r="C50832" s="158" t="s">
        <v>119</v>
      </c>
      <c r="D50832" s="158">
        <v>24.38</v>
      </c>
      <c r="E50832" s="158">
        <v>6558</v>
      </c>
      <c r="F50832" s="151"/>
      <c r="G50832" s="158"/>
    </row>
    <row r="50833" spans="1:7" x14ac:dyDescent="0.3">
      <c r="A50833" s="151">
        <v>42363</v>
      </c>
      <c r="B50833" s="98">
        <v>0.5</v>
      </c>
      <c r="C50833" s="158" t="s">
        <v>120</v>
      </c>
      <c r="D50833" s="158">
        <v>24.37</v>
      </c>
      <c r="E50833" s="158">
        <v>6868</v>
      </c>
      <c r="F50833" s="151"/>
      <c r="G50833" s="158"/>
    </row>
    <row r="50834" spans="1:7" x14ac:dyDescent="0.3">
      <c r="A50834" s="151">
        <v>42363</v>
      </c>
      <c r="B50834" s="98">
        <v>0.51041666666666663</v>
      </c>
      <c r="C50834" s="158" t="s">
        <v>120</v>
      </c>
      <c r="D50834" s="158">
        <v>24.43</v>
      </c>
      <c r="E50834" s="158">
        <v>6884</v>
      </c>
      <c r="F50834" s="151"/>
      <c r="G50834" s="158"/>
    </row>
    <row r="50835" spans="1:7" x14ac:dyDescent="0.3">
      <c r="A50835" s="151">
        <v>42363</v>
      </c>
      <c r="B50835" s="98">
        <v>0.52083333333333337</v>
      </c>
      <c r="C50835" s="158" t="s">
        <v>120</v>
      </c>
      <c r="D50835" s="158">
        <v>24.51</v>
      </c>
      <c r="E50835" s="158">
        <v>6760</v>
      </c>
      <c r="F50835" s="151"/>
      <c r="G50835" s="158"/>
    </row>
    <row r="50836" spans="1:7" x14ac:dyDescent="0.3">
      <c r="A50836" s="151">
        <v>42363</v>
      </c>
      <c r="B50836" s="98">
        <v>0.53125</v>
      </c>
      <c r="C50836" s="158" t="s">
        <v>120</v>
      </c>
      <c r="D50836" s="158">
        <v>24.5</v>
      </c>
      <c r="E50836" s="158">
        <v>7285</v>
      </c>
      <c r="F50836" s="151"/>
      <c r="G50836" s="158"/>
    </row>
    <row r="50837" spans="1:7" x14ac:dyDescent="0.3">
      <c r="A50837" s="151">
        <v>42363</v>
      </c>
      <c r="B50837" s="98">
        <v>4.1666666666666664E-2</v>
      </c>
      <c r="C50837" s="158" t="s">
        <v>120</v>
      </c>
      <c r="D50837" s="158">
        <v>24.3</v>
      </c>
      <c r="E50837" s="158">
        <v>8977</v>
      </c>
      <c r="F50837" s="151"/>
      <c r="G50837" s="158"/>
    </row>
    <row r="50838" spans="1:7" x14ac:dyDescent="0.3">
      <c r="A50838" s="151">
        <v>42363</v>
      </c>
      <c r="B50838" s="98">
        <v>5.2083333333333336E-2</v>
      </c>
      <c r="C50838" s="158" t="s">
        <v>120</v>
      </c>
      <c r="D50838" s="158">
        <v>24.32</v>
      </c>
      <c r="E50838" s="158">
        <v>9199</v>
      </c>
      <c r="F50838" s="151"/>
      <c r="G50838" s="158"/>
    </row>
    <row r="50839" spans="1:7" x14ac:dyDescent="0.3">
      <c r="A50839" s="151">
        <v>42363</v>
      </c>
      <c r="B50839" s="98">
        <v>6.25E-2</v>
      </c>
      <c r="C50839" s="158" t="s">
        <v>120</v>
      </c>
      <c r="D50839" s="158">
        <v>24.5</v>
      </c>
      <c r="E50839" s="158">
        <v>9308</v>
      </c>
      <c r="F50839" s="151"/>
      <c r="G50839" s="158"/>
    </row>
    <row r="50840" spans="1:7" x14ac:dyDescent="0.3">
      <c r="A50840" s="151">
        <v>42363</v>
      </c>
      <c r="B50840" s="98">
        <v>7.2916666666666671E-2</v>
      </c>
      <c r="C50840" s="158" t="s">
        <v>120</v>
      </c>
      <c r="D50840" s="158">
        <v>24.63</v>
      </c>
      <c r="E50840" s="158">
        <v>8924</v>
      </c>
      <c r="F50840" s="151"/>
      <c r="G50840" s="158"/>
    </row>
    <row r="50841" spans="1:7" x14ac:dyDescent="0.3">
      <c r="A50841" s="151">
        <v>42363</v>
      </c>
      <c r="B50841" s="98">
        <v>8.3333333333333329E-2</v>
      </c>
      <c r="C50841" s="158" t="s">
        <v>120</v>
      </c>
      <c r="D50841" s="158">
        <v>24.46</v>
      </c>
      <c r="E50841" s="158">
        <v>10421</v>
      </c>
      <c r="F50841" s="151"/>
      <c r="G50841" s="158"/>
    </row>
    <row r="50842" spans="1:7" x14ac:dyDescent="0.3">
      <c r="A50842" s="151">
        <v>42363</v>
      </c>
      <c r="B50842" s="98">
        <v>9.375E-2</v>
      </c>
      <c r="C50842" s="158" t="s">
        <v>120</v>
      </c>
      <c r="D50842" s="158">
        <v>24.58</v>
      </c>
      <c r="E50842" s="158">
        <v>11468</v>
      </c>
      <c r="F50842" s="151"/>
      <c r="G50842" s="158"/>
    </row>
    <row r="50843" spans="1:7" x14ac:dyDescent="0.3">
      <c r="A50843" s="151">
        <v>42363</v>
      </c>
      <c r="B50843" s="98">
        <v>0.10416666666666667</v>
      </c>
      <c r="C50843" s="158" t="s">
        <v>120</v>
      </c>
      <c r="D50843" s="158">
        <v>24.73</v>
      </c>
      <c r="E50843" s="158">
        <v>11406</v>
      </c>
      <c r="F50843" s="151"/>
      <c r="G50843" s="158"/>
    </row>
    <row r="50844" spans="1:7" x14ac:dyDescent="0.3">
      <c r="A50844" s="151">
        <v>42363</v>
      </c>
      <c r="B50844" s="98">
        <v>0.11458333333333333</v>
      </c>
      <c r="C50844" s="158" t="s">
        <v>120</v>
      </c>
      <c r="D50844" s="158">
        <v>25.11</v>
      </c>
      <c r="E50844" s="158">
        <v>9727</v>
      </c>
      <c r="F50844" s="151"/>
      <c r="G50844" s="158"/>
    </row>
    <row r="50845" spans="1:7" x14ac:dyDescent="0.3">
      <c r="A50845" s="151">
        <v>42363</v>
      </c>
      <c r="B50845" s="98">
        <v>0.125</v>
      </c>
      <c r="C50845" s="158" t="s">
        <v>120</v>
      </c>
      <c r="D50845" s="158">
        <v>25.06</v>
      </c>
      <c r="E50845" s="158">
        <v>10344</v>
      </c>
      <c r="F50845" s="151"/>
      <c r="G50845" s="158"/>
    </row>
    <row r="50846" spans="1:7" x14ac:dyDescent="0.3">
      <c r="A50846" s="151">
        <v>42363</v>
      </c>
      <c r="B50846" s="98">
        <v>0.13541666666666666</v>
      </c>
      <c r="C50846" s="158" t="s">
        <v>120</v>
      </c>
      <c r="D50846" s="158">
        <v>25.15</v>
      </c>
      <c r="E50846" s="158">
        <v>10008</v>
      </c>
      <c r="F50846" s="151"/>
      <c r="G50846" s="158"/>
    </row>
    <row r="50847" spans="1:7" x14ac:dyDescent="0.3">
      <c r="A50847" s="151">
        <v>42363</v>
      </c>
      <c r="B50847" s="98">
        <v>0.14583333333333334</v>
      </c>
      <c r="C50847" s="158" t="s">
        <v>120</v>
      </c>
      <c r="D50847" s="158">
        <v>25.13</v>
      </c>
      <c r="E50847" s="158">
        <v>10659</v>
      </c>
      <c r="F50847" s="151"/>
      <c r="G50847" s="158"/>
    </row>
    <row r="50848" spans="1:7" x14ac:dyDescent="0.3">
      <c r="A50848" s="151">
        <v>42363</v>
      </c>
      <c r="B50848" s="98">
        <v>0.15625</v>
      </c>
      <c r="C50848" s="158" t="s">
        <v>120</v>
      </c>
      <c r="D50848" s="158">
        <v>25.16</v>
      </c>
      <c r="E50848" s="158">
        <v>10348</v>
      </c>
      <c r="F50848" s="151"/>
      <c r="G50848" s="158"/>
    </row>
    <row r="50849" spans="1:7" x14ac:dyDescent="0.3">
      <c r="A50849" s="151">
        <v>42363</v>
      </c>
      <c r="B50849" s="98">
        <v>0.16666666666666666</v>
      </c>
      <c r="C50849" s="158" t="s">
        <v>120</v>
      </c>
      <c r="D50849" s="158">
        <v>25.2</v>
      </c>
      <c r="E50849" s="158">
        <v>10441</v>
      </c>
      <c r="F50849" s="151"/>
      <c r="G50849" s="158"/>
    </row>
    <row r="50850" spans="1:7" x14ac:dyDescent="0.3">
      <c r="A50850" s="151">
        <v>42363</v>
      </c>
      <c r="B50850" s="98">
        <v>0.17708333333333334</v>
      </c>
      <c r="C50850" s="158" t="s">
        <v>120</v>
      </c>
      <c r="D50850" s="158">
        <v>25.28</v>
      </c>
      <c r="E50850" s="158">
        <v>10162</v>
      </c>
      <c r="F50850" s="151"/>
      <c r="G50850" s="158"/>
    </row>
    <row r="50851" spans="1:7" x14ac:dyDescent="0.3">
      <c r="A50851" s="151">
        <v>42363</v>
      </c>
      <c r="B50851" s="98">
        <v>0.1875</v>
      </c>
      <c r="C50851" s="158" t="s">
        <v>120</v>
      </c>
      <c r="D50851" s="158">
        <v>25.33</v>
      </c>
      <c r="E50851" s="158">
        <v>9047</v>
      </c>
      <c r="F50851" s="151"/>
      <c r="G50851" s="158"/>
    </row>
    <row r="50852" spans="1:7" x14ac:dyDescent="0.3">
      <c r="A50852" s="151">
        <v>42363</v>
      </c>
      <c r="B50852" s="98">
        <v>0.19791666666666666</v>
      </c>
      <c r="C50852" s="158" t="s">
        <v>120</v>
      </c>
      <c r="D50852" s="158">
        <v>25.25</v>
      </c>
      <c r="E50852" s="158">
        <v>9690</v>
      </c>
      <c r="F50852" s="151"/>
      <c r="G50852" s="158"/>
    </row>
    <row r="50853" spans="1:7" x14ac:dyDescent="0.3">
      <c r="A50853" s="151">
        <v>42363</v>
      </c>
      <c r="B50853" s="98">
        <v>0.20833333333333334</v>
      </c>
      <c r="C50853" s="158" t="s">
        <v>120</v>
      </c>
      <c r="D50853" s="158">
        <v>25.17</v>
      </c>
      <c r="E50853" s="158">
        <v>10171</v>
      </c>
      <c r="F50853" s="151"/>
      <c r="G50853" s="158"/>
    </row>
    <row r="50854" spans="1:7" x14ac:dyDescent="0.3">
      <c r="A50854" s="151">
        <v>42363</v>
      </c>
      <c r="B50854" s="98">
        <v>0.21875</v>
      </c>
      <c r="C50854" s="158" t="s">
        <v>120</v>
      </c>
      <c r="D50854" s="158">
        <v>25.15</v>
      </c>
      <c r="E50854" s="158">
        <v>10371</v>
      </c>
      <c r="F50854" s="151"/>
      <c r="G50854" s="158"/>
    </row>
    <row r="50855" spans="1:7" x14ac:dyDescent="0.3">
      <c r="A50855" s="151">
        <v>42363</v>
      </c>
      <c r="B50855" s="98">
        <v>0.22916666666666666</v>
      </c>
      <c r="C50855" s="158" t="s">
        <v>120</v>
      </c>
      <c r="D50855" s="158">
        <v>25.14</v>
      </c>
      <c r="E50855" s="158">
        <v>10475</v>
      </c>
      <c r="F50855" s="151"/>
      <c r="G50855" s="158"/>
    </row>
    <row r="50856" spans="1:7" x14ac:dyDescent="0.3">
      <c r="A50856" s="151">
        <v>42363</v>
      </c>
      <c r="B50856" s="98">
        <v>0.23958333333333334</v>
      </c>
      <c r="C50856" s="158" t="s">
        <v>120</v>
      </c>
      <c r="D50856" s="158">
        <v>25.14</v>
      </c>
      <c r="E50856" s="158">
        <v>10538</v>
      </c>
      <c r="F50856" s="151"/>
      <c r="G50856" s="158"/>
    </row>
    <row r="50857" spans="1:7" x14ac:dyDescent="0.3">
      <c r="A50857" s="151">
        <v>42363</v>
      </c>
      <c r="B50857" s="98">
        <v>0.25</v>
      </c>
      <c r="C50857" s="158" t="s">
        <v>120</v>
      </c>
      <c r="D50857" s="158">
        <v>25.15</v>
      </c>
      <c r="E50857" s="158">
        <v>9945</v>
      </c>
      <c r="F50857" s="151"/>
      <c r="G50857" s="158"/>
    </row>
    <row r="50858" spans="1:7" x14ac:dyDescent="0.3">
      <c r="A50858" s="151">
        <v>42363</v>
      </c>
      <c r="B50858" s="98">
        <v>0.26041666666666669</v>
      </c>
      <c r="C50858" s="158" t="s">
        <v>120</v>
      </c>
      <c r="D50858" s="158">
        <v>25.02</v>
      </c>
      <c r="E50858" s="158">
        <v>9259</v>
      </c>
      <c r="F50858" s="151"/>
      <c r="G50858" s="158"/>
    </row>
    <row r="50859" spans="1:7" x14ac:dyDescent="0.3">
      <c r="A50859" s="151">
        <v>42363</v>
      </c>
      <c r="B50859" s="98">
        <v>0.27083333333333331</v>
      </c>
      <c r="C50859" s="158" t="s">
        <v>120</v>
      </c>
      <c r="D50859" s="158">
        <v>25.06</v>
      </c>
      <c r="E50859" s="158">
        <v>9326</v>
      </c>
      <c r="F50859" s="151"/>
      <c r="G50859" s="158"/>
    </row>
    <row r="50860" spans="1:7" x14ac:dyDescent="0.3">
      <c r="A50860" s="151">
        <v>42363</v>
      </c>
      <c r="B50860" s="98">
        <v>0.28125</v>
      </c>
      <c r="C50860" s="158" t="s">
        <v>120</v>
      </c>
      <c r="D50860" s="158">
        <v>25.02</v>
      </c>
      <c r="E50860" s="158">
        <v>9498</v>
      </c>
      <c r="F50860" s="151"/>
      <c r="G50860" s="158"/>
    </row>
    <row r="50861" spans="1:7" x14ac:dyDescent="0.3">
      <c r="A50861" s="151">
        <v>42363</v>
      </c>
      <c r="B50861" s="98">
        <v>0.29166666666666669</v>
      </c>
      <c r="C50861" s="158" t="s">
        <v>120</v>
      </c>
      <c r="D50861" s="158">
        <v>24.98</v>
      </c>
      <c r="E50861" s="158">
        <v>9390</v>
      </c>
      <c r="F50861" s="151"/>
      <c r="G50861" s="158"/>
    </row>
    <row r="50862" spans="1:7" x14ac:dyDescent="0.3">
      <c r="A50862" s="151">
        <v>42363</v>
      </c>
      <c r="B50862" s="98">
        <v>0.30208333333333331</v>
      </c>
      <c r="C50862" s="158" t="s">
        <v>120</v>
      </c>
      <c r="D50862" s="158">
        <v>24.96</v>
      </c>
      <c r="E50862" s="158">
        <v>9344</v>
      </c>
      <c r="F50862" s="151"/>
      <c r="G50862" s="158"/>
    </row>
    <row r="50863" spans="1:7" x14ac:dyDescent="0.3">
      <c r="A50863" s="151">
        <v>42363</v>
      </c>
      <c r="B50863" s="98">
        <v>0.3125</v>
      </c>
      <c r="C50863" s="158" t="s">
        <v>120</v>
      </c>
      <c r="D50863" s="158">
        <v>24.9</v>
      </c>
      <c r="E50863" s="158">
        <v>9247</v>
      </c>
      <c r="F50863" s="151"/>
      <c r="G50863" s="158"/>
    </row>
    <row r="50864" spans="1:7" x14ac:dyDescent="0.3">
      <c r="A50864" s="151">
        <v>42363</v>
      </c>
      <c r="B50864" s="98">
        <v>0.32291666666666669</v>
      </c>
      <c r="C50864" s="158" t="s">
        <v>120</v>
      </c>
      <c r="D50864" s="158">
        <v>24.83</v>
      </c>
      <c r="E50864" s="158">
        <v>9184</v>
      </c>
      <c r="F50864" s="151"/>
      <c r="G50864" s="158"/>
    </row>
    <row r="50865" spans="1:7" x14ac:dyDescent="0.3">
      <c r="A50865" s="151">
        <v>42363</v>
      </c>
      <c r="B50865" s="98">
        <v>0.33333333333333331</v>
      </c>
      <c r="C50865" s="158" t="s">
        <v>120</v>
      </c>
      <c r="D50865" s="158">
        <v>24.8</v>
      </c>
      <c r="E50865" s="158">
        <v>9107</v>
      </c>
      <c r="F50865" s="151"/>
      <c r="G50865" s="158"/>
    </row>
    <row r="50866" spans="1:7" x14ac:dyDescent="0.3">
      <c r="A50866" s="151">
        <v>42363</v>
      </c>
      <c r="B50866" s="98">
        <v>0.34375</v>
      </c>
      <c r="C50866" s="158" t="s">
        <v>120</v>
      </c>
      <c r="D50866" s="158">
        <v>24.79</v>
      </c>
      <c r="E50866" s="158">
        <v>8716</v>
      </c>
      <c r="F50866" s="151"/>
      <c r="G50866" s="158"/>
    </row>
    <row r="50867" spans="1:7" x14ac:dyDescent="0.3">
      <c r="A50867" s="151">
        <v>42363</v>
      </c>
      <c r="B50867" s="98">
        <v>0.35416666666666669</v>
      </c>
      <c r="C50867" s="158" t="s">
        <v>120</v>
      </c>
      <c r="D50867" s="158">
        <v>24.8</v>
      </c>
      <c r="E50867" s="158">
        <v>8372</v>
      </c>
      <c r="F50867" s="151"/>
      <c r="G50867" s="158"/>
    </row>
    <row r="50868" spans="1:7" x14ac:dyDescent="0.3">
      <c r="A50868" s="151">
        <v>42363</v>
      </c>
      <c r="B50868" s="98">
        <v>0.36458333333333331</v>
      </c>
      <c r="C50868" s="158" t="s">
        <v>120</v>
      </c>
      <c r="D50868" s="158">
        <v>24.81</v>
      </c>
      <c r="E50868" s="158">
        <v>8263</v>
      </c>
      <c r="F50868" s="151"/>
      <c r="G50868" s="158"/>
    </row>
    <row r="50869" spans="1:7" x14ac:dyDescent="0.3">
      <c r="A50869" s="151">
        <v>42363</v>
      </c>
      <c r="B50869" s="98">
        <v>0.375</v>
      </c>
      <c r="C50869" s="158" t="s">
        <v>120</v>
      </c>
      <c r="D50869" s="158">
        <v>24.79</v>
      </c>
      <c r="E50869" s="158">
        <v>8280</v>
      </c>
      <c r="F50869" s="151"/>
      <c r="G50869" s="158"/>
    </row>
    <row r="50870" spans="1:7" x14ac:dyDescent="0.3">
      <c r="A50870" s="151">
        <v>42363</v>
      </c>
      <c r="B50870" s="98">
        <v>0.38541666666666669</v>
      </c>
      <c r="C50870" s="158" t="s">
        <v>120</v>
      </c>
      <c r="D50870" s="158">
        <v>24.77</v>
      </c>
      <c r="E50870" s="158">
        <v>8220</v>
      </c>
      <c r="F50870" s="151"/>
      <c r="G50870" s="158"/>
    </row>
    <row r="50871" spans="1:7" x14ac:dyDescent="0.3">
      <c r="A50871" s="151">
        <v>42363</v>
      </c>
      <c r="B50871" s="98">
        <v>0.39583333333333331</v>
      </c>
      <c r="C50871" s="158" t="s">
        <v>120</v>
      </c>
      <c r="D50871" s="158">
        <v>24.76</v>
      </c>
      <c r="E50871" s="158">
        <v>8187</v>
      </c>
      <c r="F50871" s="151"/>
      <c r="G50871" s="158"/>
    </row>
    <row r="50872" spans="1:7" x14ac:dyDescent="0.3">
      <c r="A50872" s="151">
        <v>42363</v>
      </c>
      <c r="B50872" s="98">
        <v>0.40625</v>
      </c>
      <c r="C50872" s="158" t="s">
        <v>120</v>
      </c>
      <c r="D50872" s="158">
        <v>24.7</v>
      </c>
      <c r="E50872" s="158">
        <v>7994</v>
      </c>
      <c r="F50872" s="151"/>
      <c r="G50872" s="158"/>
    </row>
    <row r="50873" spans="1:7" x14ac:dyDescent="0.3">
      <c r="A50873" s="151">
        <v>42363</v>
      </c>
      <c r="B50873" s="98">
        <v>0.41666666666666669</v>
      </c>
      <c r="C50873" s="158" t="s">
        <v>120</v>
      </c>
      <c r="D50873" s="158">
        <v>24.66</v>
      </c>
      <c r="E50873" s="158">
        <v>7198</v>
      </c>
      <c r="F50873" s="151"/>
      <c r="G50873" s="158"/>
    </row>
    <row r="50874" spans="1:7" x14ac:dyDescent="0.3">
      <c r="A50874" s="151">
        <v>42363</v>
      </c>
      <c r="B50874" s="98">
        <v>0.42708333333333331</v>
      </c>
      <c r="C50874" s="158" t="s">
        <v>120</v>
      </c>
      <c r="D50874" s="158">
        <v>24.7</v>
      </c>
      <c r="E50874" s="158">
        <v>6901</v>
      </c>
      <c r="F50874" s="151"/>
      <c r="G50874" s="158"/>
    </row>
    <row r="50875" spans="1:7" x14ac:dyDescent="0.3">
      <c r="A50875" s="151">
        <v>42363</v>
      </c>
      <c r="B50875" s="98">
        <v>0.4375</v>
      </c>
      <c r="C50875" s="158" t="s">
        <v>120</v>
      </c>
      <c r="D50875" s="158">
        <v>24.66</v>
      </c>
      <c r="E50875" s="158">
        <v>7356</v>
      </c>
      <c r="F50875" s="151"/>
      <c r="G50875" s="158"/>
    </row>
    <row r="50876" spans="1:7" x14ac:dyDescent="0.3">
      <c r="A50876" s="151">
        <v>42363</v>
      </c>
      <c r="B50876" s="98">
        <v>0.44791666666666669</v>
      </c>
      <c r="C50876" s="158" t="s">
        <v>120</v>
      </c>
      <c r="D50876" s="158">
        <v>24.64</v>
      </c>
      <c r="E50876" s="158">
        <v>7289</v>
      </c>
      <c r="F50876" s="151"/>
      <c r="G50876" s="158"/>
    </row>
    <row r="50877" spans="1:7" x14ac:dyDescent="0.3">
      <c r="A50877" s="151">
        <v>42363</v>
      </c>
      <c r="B50877" s="98">
        <v>0.45833333333333331</v>
      </c>
      <c r="C50877" s="158" t="s">
        <v>120</v>
      </c>
      <c r="D50877" s="158">
        <v>24.54</v>
      </c>
      <c r="E50877" s="158">
        <v>9453</v>
      </c>
      <c r="F50877" s="151"/>
      <c r="G50877" s="158"/>
    </row>
    <row r="50878" spans="1:7" x14ac:dyDescent="0.3">
      <c r="A50878" s="151">
        <v>42363</v>
      </c>
      <c r="B50878" s="98">
        <v>0.46875</v>
      </c>
      <c r="C50878" s="158" t="s">
        <v>120</v>
      </c>
      <c r="D50878" s="158">
        <v>24.52</v>
      </c>
      <c r="E50878" s="158">
        <v>9755</v>
      </c>
      <c r="F50878" s="151"/>
      <c r="G50878" s="158"/>
    </row>
    <row r="50879" spans="1:7" x14ac:dyDescent="0.3">
      <c r="A50879" s="151">
        <v>42363</v>
      </c>
      <c r="B50879" s="98">
        <v>0.47916666666666669</v>
      </c>
      <c r="C50879" s="158" t="s">
        <v>120</v>
      </c>
      <c r="D50879" s="158">
        <v>24.5</v>
      </c>
      <c r="E50879" s="158">
        <v>9744</v>
      </c>
      <c r="F50879" s="151"/>
      <c r="G50879" s="158"/>
    </row>
    <row r="50880" spans="1:7" x14ac:dyDescent="0.3">
      <c r="A50880" s="151">
        <v>42363</v>
      </c>
      <c r="B50880" s="98">
        <v>0.48958333333333331</v>
      </c>
      <c r="C50880" s="158" t="s">
        <v>120</v>
      </c>
      <c r="D50880" s="158">
        <v>24.51</v>
      </c>
      <c r="E50880" s="158">
        <v>9862</v>
      </c>
      <c r="F50880" s="151"/>
      <c r="G50880" s="158"/>
    </row>
    <row r="50881" spans="1:7" x14ac:dyDescent="0.3">
      <c r="A50881" s="151">
        <v>42364</v>
      </c>
      <c r="B50881" s="98">
        <v>0.5</v>
      </c>
      <c r="C50881" s="158" t="s">
        <v>119</v>
      </c>
      <c r="D50881" s="158">
        <v>24.5</v>
      </c>
      <c r="E50881" s="158">
        <v>11076</v>
      </c>
      <c r="F50881" s="151"/>
      <c r="G50881" s="158"/>
    </row>
    <row r="50882" spans="1:7" x14ac:dyDescent="0.3">
      <c r="A50882" s="151">
        <v>42364</v>
      </c>
      <c r="B50882" s="98">
        <v>0.51041666666666663</v>
      </c>
      <c r="C50882" s="158" t="s">
        <v>119</v>
      </c>
      <c r="D50882" s="158">
        <v>24.53</v>
      </c>
      <c r="E50882" s="158">
        <v>11396</v>
      </c>
      <c r="F50882" s="151"/>
      <c r="G50882" s="158"/>
    </row>
    <row r="50883" spans="1:7" x14ac:dyDescent="0.3">
      <c r="A50883" s="151">
        <v>42364</v>
      </c>
      <c r="B50883" s="98">
        <v>0.52083333333333337</v>
      </c>
      <c r="C50883" s="158" t="s">
        <v>119</v>
      </c>
      <c r="D50883" s="158">
        <v>24.5</v>
      </c>
      <c r="E50883" s="158">
        <v>11449</v>
      </c>
      <c r="F50883" s="151"/>
      <c r="G50883" s="158"/>
    </row>
    <row r="50884" spans="1:7" x14ac:dyDescent="0.3">
      <c r="A50884" s="151">
        <v>42364</v>
      </c>
      <c r="B50884" s="98">
        <v>0.53125</v>
      </c>
      <c r="C50884" s="158" t="s">
        <v>119</v>
      </c>
      <c r="D50884" s="158">
        <v>24.45</v>
      </c>
      <c r="E50884" s="158">
        <v>11464</v>
      </c>
      <c r="F50884" s="151"/>
      <c r="G50884" s="158"/>
    </row>
    <row r="50885" spans="1:7" x14ac:dyDescent="0.3">
      <c r="A50885" s="151">
        <v>42364</v>
      </c>
      <c r="B50885" s="98">
        <v>4.1666666666666664E-2</v>
      </c>
      <c r="C50885" s="158" t="s">
        <v>119</v>
      </c>
      <c r="D50885" s="158">
        <v>24.37</v>
      </c>
      <c r="E50885" s="158">
        <v>11493</v>
      </c>
      <c r="F50885" s="151"/>
      <c r="G50885" s="158"/>
    </row>
    <row r="50886" spans="1:7" x14ac:dyDescent="0.3">
      <c r="A50886" s="151">
        <v>42364</v>
      </c>
      <c r="B50886" s="98">
        <v>5.2083333333333336E-2</v>
      </c>
      <c r="C50886" s="158" t="s">
        <v>119</v>
      </c>
      <c r="D50886" s="158">
        <v>24.28</v>
      </c>
      <c r="E50886" s="158">
        <v>10884</v>
      </c>
      <c r="F50886" s="151"/>
      <c r="G50886" s="158"/>
    </row>
    <row r="50887" spans="1:7" x14ac:dyDescent="0.3">
      <c r="A50887" s="151">
        <v>42364</v>
      </c>
      <c r="B50887" s="98">
        <v>6.25E-2</v>
      </c>
      <c r="C50887" s="158" t="s">
        <v>119</v>
      </c>
      <c r="D50887" s="158">
        <v>24.25</v>
      </c>
      <c r="E50887" s="158">
        <v>10335</v>
      </c>
      <c r="F50887" s="151"/>
      <c r="G50887" s="158"/>
    </row>
    <row r="50888" spans="1:7" x14ac:dyDescent="0.3">
      <c r="A50888" s="151">
        <v>42364</v>
      </c>
      <c r="B50888" s="98">
        <v>7.2916666666666671E-2</v>
      </c>
      <c r="C50888" s="158" t="s">
        <v>119</v>
      </c>
      <c r="D50888" s="158">
        <v>24.3</v>
      </c>
      <c r="E50888" s="158">
        <v>10076</v>
      </c>
      <c r="F50888" s="151"/>
      <c r="G50888" s="158"/>
    </row>
    <row r="50889" spans="1:7" x14ac:dyDescent="0.3">
      <c r="A50889" s="151">
        <v>42364</v>
      </c>
      <c r="B50889" s="98">
        <v>8.3333333333333329E-2</v>
      </c>
      <c r="C50889" s="158" t="s">
        <v>119</v>
      </c>
      <c r="D50889" s="158">
        <v>24.23</v>
      </c>
      <c r="E50889" s="158">
        <v>10385</v>
      </c>
      <c r="F50889" s="151"/>
      <c r="G50889" s="158"/>
    </row>
    <row r="50890" spans="1:7" x14ac:dyDescent="0.3">
      <c r="A50890" s="151">
        <v>42364</v>
      </c>
      <c r="B50890" s="98">
        <v>9.375E-2</v>
      </c>
      <c r="C50890" s="158" t="s">
        <v>119</v>
      </c>
      <c r="D50890" s="158">
        <v>24.2</v>
      </c>
      <c r="E50890" s="158">
        <v>10432</v>
      </c>
      <c r="F50890" s="151"/>
      <c r="G50890" s="158"/>
    </row>
    <row r="50891" spans="1:7" x14ac:dyDescent="0.3">
      <c r="A50891" s="151">
        <v>42364</v>
      </c>
      <c r="B50891" s="98">
        <v>0.10416666666666667</v>
      </c>
      <c r="C50891" s="158" t="s">
        <v>119</v>
      </c>
      <c r="D50891" s="158">
        <v>24.17</v>
      </c>
      <c r="E50891" s="158">
        <v>10359</v>
      </c>
      <c r="F50891" s="151"/>
      <c r="G50891" s="158"/>
    </row>
    <row r="50892" spans="1:7" x14ac:dyDescent="0.3">
      <c r="A50892" s="151">
        <v>42364</v>
      </c>
      <c r="B50892" s="98">
        <v>0.11458333333333333</v>
      </c>
      <c r="C50892" s="158" t="s">
        <v>119</v>
      </c>
      <c r="D50892" s="158">
        <v>24.14</v>
      </c>
      <c r="E50892" s="158">
        <v>9915</v>
      </c>
      <c r="F50892" s="151"/>
      <c r="G50892" s="158"/>
    </row>
    <row r="50893" spans="1:7" x14ac:dyDescent="0.3">
      <c r="A50893" s="151">
        <v>42364</v>
      </c>
      <c r="B50893" s="98">
        <v>0.125</v>
      </c>
      <c r="C50893" s="158" t="s">
        <v>119</v>
      </c>
      <c r="D50893" s="158">
        <v>24.07</v>
      </c>
      <c r="E50893" s="158">
        <v>9503</v>
      </c>
      <c r="F50893" s="151"/>
      <c r="G50893" s="158"/>
    </row>
    <row r="50894" spans="1:7" x14ac:dyDescent="0.3">
      <c r="A50894" s="151">
        <v>42364</v>
      </c>
      <c r="B50894" s="98">
        <v>0.13541666666666666</v>
      </c>
      <c r="C50894" s="158" t="s">
        <v>119</v>
      </c>
      <c r="D50894" s="158">
        <v>24</v>
      </c>
      <c r="E50894" s="158">
        <v>9096</v>
      </c>
      <c r="F50894" s="151"/>
      <c r="G50894" s="158"/>
    </row>
    <row r="50895" spans="1:7" x14ac:dyDescent="0.3">
      <c r="A50895" s="151">
        <v>42364</v>
      </c>
      <c r="B50895" s="98">
        <v>0.14583333333333334</v>
      </c>
      <c r="C50895" s="158" t="s">
        <v>119</v>
      </c>
      <c r="D50895" s="158">
        <v>23.96</v>
      </c>
      <c r="E50895" s="158">
        <v>8740</v>
      </c>
      <c r="F50895" s="151"/>
      <c r="G50895" s="158"/>
    </row>
    <row r="50896" spans="1:7" x14ac:dyDescent="0.3">
      <c r="A50896" s="151">
        <v>42364</v>
      </c>
      <c r="B50896" s="98">
        <v>0.15625</v>
      </c>
      <c r="C50896" s="158" t="s">
        <v>119</v>
      </c>
      <c r="D50896" s="158">
        <v>24.01</v>
      </c>
      <c r="E50896" s="158">
        <v>8946</v>
      </c>
      <c r="F50896" s="151"/>
      <c r="G50896" s="158"/>
    </row>
    <row r="50897" spans="1:7" x14ac:dyDescent="0.3">
      <c r="A50897" s="151">
        <v>42364</v>
      </c>
      <c r="B50897" s="98">
        <v>0.16666666666666666</v>
      </c>
      <c r="C50897" s="158" t="s">
        <v>119</v>
      </c>
      <c r="D50897" s="158">
        <v>23.97</v>
      </c>
      <c r="E50897" s="158">
        <v>8786</v>
      </c>
      <c r="F50897" s="151"/>
      <c r="G50897" s="158"/>
    </row>
    <row r="50898" spans="1:7" x14ac:dyDescent="0.3">
      <c r="A50898" s="151">
        <v>42364</v>
      </c>
      <c r="B50898" s="98">
        <v>0.17708333333333334</v>
      </c>
      <c r="C50898" s="158" t="s">
        <v>119</v>
      </c>
      <c r="D50898" s="158">
        <v>23.99</v>
      </c>
      <c r="E50898" s="158">
        <v>8840</v>
      </c>
      <c r="F50898" s="151"/>
      <c r="G50898" s="158"/>
    </row>
    <row r="50899" spans="1:7" x14ac:dyDescent="0.3">
      <c r="A50899" s="151">
        <v>42364</v>
      </c>
      <c r="B50899" s="98">
        <v>0.1875</v>
      </c>
      <c r="C50899" s="158" t="s">
        <v>119</v>
      </c>
      <c r="D50899" s="158">
        <v>24.01</v>
      </c>
      <c r="E50899" s="158">
        <v>8968</v>
      </c>
      <c r="F50899" s="151"/>
      <c r="G50899" s="158"/>
    </row>
    <row r="50900" spans="1:7" x14ac:dyDescent="0.3">
      <c r="A50900" s="151">
        <v>42364</v>
      </c>
      <c r="B50900" s="98">
        <v>0.19791666666666666</v>
      </c>
      <c r="C50900" s="158" t="s">
        <v>119</v>
      </c>
      <c r="D50900" s="158">
        <v>24.05</v>
      </c>
      <c r="E50900" s="158">
        <v>9212</v>
      </c>
      <c r="F50900" s="151"/>
      <c r="G50900" s="158"/>
    </row>
    <row r="50901" spans="1:7" x14ac:dyDescent="0.3">
      <c r="A50901" s="151">
        <v>42364</v>
      </c>
      <c r="B50901" s="98">
        <v>0.20833333333333334</v>
      </c>
      <c r="C50901" s="158" t="s">
        <v>119</v>
      </c>
      <c r="D50901" s="158">
        <v>24.03</v>
      </c>
      <c r="E50901" s="158">
        <v>9309</v>
      </c>
      <c r="F50901" s="151"/>
      <c r="G50901" s="158"/>
    </row>
    <row r="50902" spans="1:7" x14ac:dyDescent="0.3">
      <c r="A50902" s="151">
        <v>42364</v>
      </c>
      <c r="B50902" s="98">
        <v>0.21875</v>
      </c>
      <c r="C50902" s="158" t="s">
        <v>119</v>
      </c>
      <c r="D50902" s="158">
        <v>24.06</v>
      </c>
      <c r="E50902" s="158">
        <v>9423</v>
      </c>
      <c r="F50902" s="151"/>
      <c r="G50902" s="158"/>
    </row>
    <row r="50903" spans="1:7" x14ac:dyDescent="0.3">
      <c r="A50903" s="151">
        <v>42364</v>
      </c>
      <c r="B50903" s="98">
        <v>0.22916666666666666</v>
      </c>
      <c r="C50903" s="158" t="s">
        <v>119</v>
      </c>
      <c r="D50903" s="158">
        <v>23.9</v>
      </c>
      <c r="E50903" s="158">
        <v>9433</v>
      </c>
      <c r="F50903" s="151"/>
      <c r="G50903" s="158"/>
    </row>
    <row r="50904" spans="1:7" x14ac:dyDescent="0.3">
      <c r="A50904" s="151">
        <v>42364</v>
      </c>
      <c r="B50904" s="98">
        <v>0.23958333333333334</v>
      </c>
      <c r="C50904" s="158" t="s">
        <v>119</v>
      </c>
      <c r="D50904" s="158">
        <v>23.92</v>
      </c>
      <c r="E50904" s="158">
        <v>9441</v>
      </c>
      <c r="F50904" s="151"/>
      <c r="G50904" s="158"/>
    </row>
    <row r="50905" spans="1:7" x14ac:dyDescent="0.3">
      <c r="A50905" s="151">
        <v>42364</v>
      </c>
      <c r="B50905" s="98">
        <v>0.25</v>
      </c>
      <c r="C50905" s="158" t="s">
        <v>119</v>
      </c>
      <c r="D50905" s="158">
        <v>23.88</v>
      </c>
      <c r="E50905" s="158">
        <v>9138</v>
      </c>
      <c r="F50905" s="151"/>
      <c r="G50905" s="158"/>
    </row>
    <row r="50906" spans="1:7" x14ac:dyDescent="0.3">
      <c r="A50906" s="151">
        <v>42364</v>
      </c>
      <c r="B50906" s="98">
        <v>0.26041666666666669</v>
      </c>
      <c r="C50906" s="158" t="s">
        <v>119</v>
      </c>
      <c r="D50906" s="158">
        <v>23.84</v>
      </c>
      <c r="E50906" s="158">
        <v>8691</v>
      </c>
      <c r="F50906" s="151"/>
      <c r="G50906" s="158"/>
    </row>
    <row r="50907" spans="1:7" x14ac:dyDescent="0.3">
      <c r="A50907" s="151">
        <v>42364</v>
      </c>
      <c r="B50907" s="98">
        <v>0.27083333333333331</v>
      </c>
      <c r="C50907" s="158" t="s">
        <v>119</v>
      </c>
      <c r="D50907" s="158">
        <v>23.83</v>
      </c>
      <c r="E50907" s="158">
        <v>8389</v>
      </c>
      <c r="F50907" s="151"/>
      <c r="G50907" s="158"/>
    </row>
    <row r="50908" spans="1:7" x14ac:dyDescent="0.3">
      <c r="A50908" s="151">
        <v>42364</v>
      </c>
      <c r="B50908" s="98">
        <v>0.28125</v>
      </c>
      <c r="C50908" s="158" t="s">
        <v>119</v>
      </c>
      <c r="D50908" s="158">
        <v>23.86</v>
      </c>
      <c r="E50908" s="158">
        <v>8246</v>
      </c>
      <c r="F50908" s="151"/>
      <c r="G50908" s="158"/>
    </row>
    <row r="50909" spans="1:7" x14ac:dyDescent="0.3">
      <c r="A50909" s="151">
        <v>42364</v>
      </c>
      <c r="B50909" s="98">
        <v>0.29166666666666669</v>
      </c>
      <c r="C50909" s="158" t="s">
        <v>119</v>
      </c>
      <c r="D50909" s="158">
        <v>23.87</v>
      </c>
      <c r="E50909" s="158">
        <v>8155</v>
      </c>
      <c r="F50909" s="151"/>
      <c r="G50909" s="158"/>
    </row>
    <row r="50910" spans="1:7" x14ac:dyDescent="0.3">
      <c r="A50910" s="151">
        <v>42364</v>
      </c>
      <c r="B50910" s="98">
        <v>0.30208333333333331</v>
      </c>
      <c r="C50910" s="158" t="s">
        <v>119</v>
      </c>
      <c r="D50910" s="158">
        <v>23.87</v>
      </c>
      <c r="E50910" s="158">
        <v>8039</v>
      </c>
      <c r="F50910" s="151"/>
      <c r="G50910" s="158"/>
    </row>
    <row r="50911" spans="1:7" x14ac:dyDescent="0.3">
      <c r="A50911" s="151">
        <v>42364</v>
      </c>
      <c r="B50911" s="98">
        <v>0.3125</v>
      </c>
      <c r="C50911" s="158" t="s">
        <v>119</v>
      </c>
      <c r="D50911" s="158">
        <v>23.87</v>
      </c>
      <c r="E50911" s="158">
        <v>7957</v>
      </c>
      <c r="F50911" s="151"/>
      <c r="G50911" s="158"/>
    </row>
    <row r="50912" spans="1:7" x14ac:dyDescent="0.3">
      <c r="A50912" s="151">
        <v>42364</v>
      </c>
      <c r="B50912" s="98">
        <v>0.32291666666666669</v>
      </c>
      <c r="C50912" s="158" t="s">
        <v>119</v>
      </c>
      <c r="D50912" s="158">
        <v>23.88</v>
      </c>
      <c r="E50912" s="158">
        <v>7880</v>
      </c>
      <c r="F50912" s="151"/>
      <c r="G50912" s="158"/>
    </row>
    <row r="50913" spans="1:7" x14ac:dyDescent="0.3">
      <c r="A50913" s="151">
        <v>42364</v>
      </c>
      <c r="B50913" s="98">
        <v>0.33333333333333331</v>
      </c>
      <c r="C50913" s="158" t="s">
        <v>119</v>
      </c>
      <c r="D50913" s="158">
        <v>23.9</v>
      </c>
      <c r="E50913" s="158">
        <v>7763</v>
      </c>
      <c r="F50913" s="151"/>
      <c r="G50913" s="158"/>
    </row>
    <row r="50914" spans="1:7" x14ac:dyDescent="0.3">
      <c r="A50914" s="151">
        <v>42364</v>
      </c>
      <c r="B50914" s="98">
        <v>0.34375</v>
      </c>
      <c r="C50914" s="158" t="s">
        <v>119</v>
      </c>
      <c r="D50914" s="158">
        <v>23.92</v>
      </c>
      <c r="E50914" s="158">
        <v>7646</v>
      </c>
      <c r="F50914" s="151"/>
      <c r="G50914" s="158"/>
    </row>
    <row r="50915" spans="1:7" x14ac:dyDescent="0.3">
      <c r="A50915" s="151">
        <v>42364</v>
      </c>
      <c r="B50915" s="98">
        <v>0.35416666666666669</v>
      </c>
      <c r="C50915" s="158" t="s">
        <v>119</v>
      </c>
      <c r="D50915" s="158">
        <v>23.94</v>
      </c>
      <c r="E50915" s="158">
        <v>7519</v>
      </c>
      <c r="F50915" s="151"/>
      <c r="G50915" s="158"/>
    </row>
    <row r="50916" spans="1:7" x14ac:dyDescent="0.3">
      <c r="A50916" s="151">
        <v>42364</v>
      </c>
      <c r="B50916" s="98">
        <v>0.36458333333333331</v>
      </c>
      <c r="C50916" s="158" t="s">
        <v>119</v>
      </c>
      <c r="D50916" s="158">
        <v>23.98</v>
      </c>
      <c r="E50916" s="158">
        <v>7371</v>
      </c>
      <c r="F50916" s="151"/>
      <c r="G50916" s="158"/>
    </row>
    <row r="50917" spans="1:7" x14ac:dyDescent="0.3">
      <c r="A50917" s="151">
        <v>42364</v>
      </c>
      <c r="B50917" s="98">
        <v>0.375</v>
      </c>
      <c r="C50917" s="158" t="s">
        <v>119</v>
      </c>
      <c r="D50917" s="158">
        <v>24.01</v>
      </c>
      <c r="E50917" s="158">
        <v>7192</v>
      </c>
      <c r="F50917" s="151"/>
      <c r="G50917" s="158"/>
    </row>
    <row r="50918" spans="1:7" x14ac:dyDescent="0.3">
      <c r="A50918" s="151">
        <v>42364</v>
      </c>
      <c r="B50918" s="98">
        <v>0.38541666666666669</v>
      </c>
      <c r="C50918" s="158" t="s">
        <v>119</v>
      </c>
      <c r="D50918" s="158">
        <v>24.06</v>
      </c>
      <c r="E50918" s="158">
        <v>7100</v>
      </c>
      <c r="F50918" s="151"/>
      <c r="G50918" s="158"/>
    </row>
    <row r="50919" spans="1:7" x14ac:dyDescent="0.3">
      <c r="A50919" s="151">
        <v>42364</v>
      </c>
      <c r="B50919" s="98">
        <v>0.39583333333333331</v>
      </c>
      <c r="C50919" s="158" t="s">
        <v>119</v>
      </c>
      <c r="D50919" s="158">
        <v>24.09</v>
      </c>
      <c r="E50919" s="158">
        <v>7123</v>
      </c>
      <c r="F50919" s="151"/>
      <c r="G50919" s="158"/>
    </row>
    <row r="50920" spans="1:7" x14ac:dyDescent="0.3">
      <c r="A50920" s="151">
        <v>42364</v>
      </c>
      <c r="B50920" s="98">
        <v>0.40625</v>
      </c>
      <c r="C50920" s="158" t="s">
        <v>119</v>
      </c>
      <c r="D50920" s="158">
        <v>24.16</v>
      </c>
      <c r="E50920" s="158">
        <v>7093</v>
      </c>
      <c r="F50920" s="151"/>
      <c r="G50920" s="158"/>
    </row>
    <row r="50921" spans="1:7" x14ac:dyDescent="0.3">
      <c r="A50921" s="151">
        <v>42364</v>
      </c>
      <c r="B50921" s="98">
        <v>0.41666666666666669</v>
      </c>
      <c r="C50921" s="158" t="s">
        <v>119</v>
      </c>
      <c r="D50921" s="158">
        <v>24.2</v>
      </c>
      <c r="E50921" s="158">
        <v>7155</v>
      </c>
      <c r="F50921" s="151"/>
      <c r="G50921" s="158"/>
    </row>
    <row r="50922" spans="1:7" x14ac:dyDescent="0.3">
      <c r="A50922" s="151">
        <v>42364</v>
      </c>
      <c r="B50922" s="98">
        <v>0.42708333333333331</v>
      </c>
      <c r="C50922" s="158" t="s">
        <v>119</v>
      </c>
      <c r="D50922" s="158">
        <v>24.26</v>
      </c>
      <c r="E50922" s="158">
        <v>7176</v>
      </c>
      <c r="F50922" s="151"/>
      <c r="G50922" s="158"/>
    </row>
    <row r="50923" spans="1:7" x14ac:dyDescent="0.3">
      <c r="A50923" s="151">
        <v>42364</v>
      </c>
      <c r="B50923" s="98">
        <v>0.4375</v>
      </c>
      <c r="C50923" s="158" t="s">
        <v>119</v>
      </c>
      <c r="D50923" s="158">
        <v>24.31</v>
      </c>
      <c r="E50923" s="158">
        <v>7247</v>
      </c>
      <c r="F50923" s="151"/>
      <c r="G50923" s="158"/>
    </row>
    <row r="50924" spans="1:7" x14ac:dyDescent="0.3">
      <c r="A50924" s="151">
        <v>42364</v>
      </c>
      <c r="B50924" s="98">
        <v>0.44791666666666669</v>
      </c>
      <c r="C50924" s="158" t="s">
        <v>119</v>
      </c>
      <c r="D50924" s="158">
        <v>24.36</v>
      </c>
      <c r="E50924" s="158">
        <v>7294</v>
      </c>
      <c r="F50924" s="151"/>
      <c r="G50924" s="158"/>
    </row>
    <row r="50925" spans="1:7" x14ac:dyDescent="0.3">
      <c r="A50925" s="151">
        <v>42364</v>
      </c>
      <c r="B50925" s="98">
        <v>0.45833333333333331</v>
      </c>
      <c r="C50925" s="158" t="s">
        <v>119</v>
      </c>
      <c r="D50925" s="158">
        <v>24.39</v>
      </c>
      <c r="E50925" s="158">
        <v>7341</v>
      </c>
      <c r="F50925" s="151"/>
      <c r="G50925" s="158"/>
    </row>
    <row r="50926" spans="1:7" x14ac:dyDescent="0.3">
      <c r="A50926" s="151">
        <v>42364</v>
      </c>
      <c r="B50926" s="98">
        <v>0.46875</v>
      </c>
      <c r="C50926" s="158" t="s">
        <v>119</v>
      </c>
      <c r="D50926" s="158">
        <v>24.43</v>
      </c>
      <c r="E50926" s="158">
        <v>7395</v>
      </c>
      <c r="F50926" s="151"/>
      <c r="G50926" s="158"/>
    </row>
    <row r="50927" spans="1:7" x14ac:dyDescent="0.3">
      <c r="A50927" s="151">
        <v>42364</v>
      </c>
      <c r="B50927" s="98">
        <v>0.47916666666666669</v>
      </c>
      <c r="C50927" s="158" t="s">
        <v>119</v>
      </c>
      <c r="D50927" s="158">
        <v>24.48</v>
      </c>
      <c r="E50927" s="158">
        <v>7430</v>
      </c>
      <c r="F50927" s="151"/>
      <c r="G50927" s="158"/>
    </row>
    <row r="50928" spans="1:7" x14ac:dyDescent="0.3">
      <c r="A50928" s="151">
        <v>42364</v>
      </c>
      <c r="B50928" s="98">
        <v>0.48958333333333331</v>
      </c>
      <c r="C50928" s="158" t="s">
        <v>119</v>
      </c>
      <c r="D50928" s="158">
        <v>24.51</v>
      </c>
      <c r="E50928" s="158">
        <v>7673</v>
      </c>
      <c r="F50928" s="151"/>
      <c r="G50928" s="158"/>
    </row>
    <row r="50929" spans="1:7" x14ac:dyDescent="0.3">
      <c r="A50929" s="151">
        <v>42364</v>
      </c>
      <c r="B50929" s="98">
        <v>0.5</v>
      </c>
      <c r="C50929" s="158" t="s">
        <v>120</v>
      </c>
      <c r="D50929" s="158">
        <v>24.63</v>
      </c>
      <c r="E50929" s="158">
        <v>7755</v>
      </c>
      <c r="F50929" s="151"/>
      <c r="G50929" s="158"/>
    </row>
    <row r="50930" spans="1:7" x14ac:dyDescent="0.3">
      <c r="A50930" s="151">
        <v>42364</v>
      </c>
      <c r="B50930" s="98">
        <v>0.51041666666666663</v>
      </c>
      <c r="C50930" s="158" t="s">
        <v>120</v>
      </c>
      <c r="D50930" s="158">
        <v>24.7</v>
      </c>
      <c r="E50930" s="158">
        <v>7959</v>
      </c>
      <c r="F50930" s="151"/>
      <c r="G50930" s="158"/>
    </row>
    <row r="50931" spans="1:7" x14ac:dyDescent="0.3">
      <c r="A50931" s="151">
        <v>42364</v>
      </c>
      <c r="B50931" s="98">
        <v>0.52083333333333337</v>
      </c>
      <c r="C50931" s="158" t="s">
        <v>120</v>
      </c>
      <c r="D50931" s="158">
        <v>24.75</v>
      </c>
      <c r="E50931" s="158">
        <v>8036</v>
      </c>
      <c r="F50931" s="151"/>
      <c r="G50931" s="158"/>
    </row>
    <row r="50932" spans="1:7" x14ac:dyDescent="0.3">
      <c r="A50932" s="151">
        <v>42364</v>
      </c>
      <c r="B50932" s="98">
        <v>0.53125</v>
      </c>
      <c r="C50932" s="158" t="s">
        <v>120</v>
      </c>
      <c r="D50932" s="158">
        <v>24.69</v>
      </c>
      <c r="E50932" s="158">
        <v>8099</v>
      </c>
      <c r="F50932" s="151"/>
      <c r="G50932" s="158"/>
    </row>
    <row r="50933" spans="1:7" x14ac:dyDescent="0.3">
      <c r="A50933" s="151">
        <v>42364</v>
      </c>
      <c r="B50933" s="98">
        <v>4.1666666666666664E-2</v>
      </c>
      <c r="C50933" s="158" t="s">
        <v>120</v>
      </c>
      <c r="D50933" s="158">
        <v>24.64</v>
      </c>
      <c r="E50933" s="158">
        <v>9051</v>
      </c>
      <c r="F50933" s="151"/>
      <c r="G50933" s="158"/>
    </row>
    <row r="50934" spans="1:7" x14ac:dyDescent="0.3">
      <c r="A50934" s="151">
        <v>42364</v>
      </c>
      <c r="B50934" s="98">
        <v>5.2083333333333336E-2</v>
      </c>
      <c r="C50934" s="158" t="s">
        <v>120</v>
      </c>
      <c r="D50934" s="158">
        <v>24.57</v>
      </c>
      <c r="E50934" s="158">
        <v>10588</v>
      </c>
      <c r="F50934" s="151"/>
      <c r="G50934" s="158"/>
    </row>
    <row r="50935" spans="1:7" x14ac:dyDescent="0.3">
      <c r="A50935" s="151">
        <v>42364</v>
      </c>
      <c r="B50935" s="98">
        <v>6.25E-2</v>
      </c>
      <c r="C50935" s="158" t="s">
        <v>120</v>
      </c>
      <c r="D50935" s="158">
        <v>24.71</v>
      </c>
      <c r="E50935" s="158">
        <v>10724</v>
      </c>
      <c r="F50935" s="151"/>
      <c r="G50935" s="158"/>
    </row>
    <row r="50936" spans="1:7" x14ac:dyDescent="0.3">
      <c r="A50936" s="151">
        <v>42364</v>
      </c>
      <c r="B50936" s="98">
        <v>7.2916666666666671E-2</v>
      </c>
      <c r="C50936" s="158" t="s">
        <v>120</v>
      </c>
      <c r="D50936" s="158">
        <v>24.78</v>
      </c>
      <c r="E50936" s="158">
        <v>11194</v>
      </c>
      <c r="F50936" s="151"/>
      <c r="G50936" s="158"/>
    </row>
    <row r="50937" spans="1:7" x14ac:dyDescent="0.3">
      <c r="A50937" s="151">
        <v>42364</v>
      </c>
      <c r="B50937" s="98">
        <v>8.3333333333333329E-2</v>
      </c>
      <c r="C50937" s="158" t="s">
        <v>120</v>
      </c>
      <c r="D50937" s="158">
        <v>24.83</v>
      </c>
      <c r="E50937" s="158">
        <v>11373</v>
      </c>
      <c r="F50937" s="151"/>
      <c r="G50937" s="158"/>
    </row>
    <row r="50938" spans="1:7" x14ac:dyDescent="0.3">
      <c r="A50938" s="151">
        <v>42364</v>
      </c>
      <c r="B50938" s="98">
        <v>9.375E-2</v>
      </c>
      <c r="C50938" s="158" t="s">
        <v>120</v>
      </c>
      <c r="D50938" s="158">
        <v>24.86</v>
      </c>
      <c r="E50938" s="158">
        <v>12142</v>
      </c>
      <c r="F50938" s="151"/>
      <c r="G50938" s="158"/>
    </row>
    <row r="50939" spans="1:7" x14ac:dyDescent="0.3">
      <c r="A50939" s="151">
        <v>42364</v>
      </c>
      <c r="B50939" s="98">
        <v>0.10416666666666667</v>
      </c>
      <c r="C50939" s="158" t="s">
        <v>120</v>
      </c>
      <c r="D50939" s="158">
        <v>25.02</v>
      </c>
      <c r="E50939" s="158">
        <v>12346</v>
      </c>
      <c r="F50939" s="151"/>
      <c r="G50939" s="158"/>
    </row>
    <row r="50940" spans="1:7" x14ac:dyDescent="0.3">
      <c r="A50940" s="151">
        <v>42364</v>
      </c>
      <c r="B50940" s="98">
        <v>0.11458333333333333</v>
      </c>
      <c r="C50940" s="158" t="s">
        <v>120</v>
      </c>
      <c r="D50940" s="158">
        <v>25.03</v>
      </c>
      <c r="E50940" s="158">
        <v>12795</v>
      </c>
      <c r="F50940" s="151"/>
      <c r="G50940" s="158"/>
    </row>
    <row r="50941" spans="1:7" x14ac:dyDescent="0.3">
      <c r="A50941" s="151">
        <v>42364</v>
      </c>
      <c r="B50941" s="98">
        <v>0.125</v>
      </c>
      <c r="C50941" s="158" t="s">
        <v>120</v>
      </c>
      <c r="D50941" s="158">
        <v>25.01</v>
      </c>
      <c r="E50941" s="158">
        <v>12659</v>
      </c>
      <c r="F50941" s="151"/>
      <c r="G50941" s="158"/>
    </row>
    <row r="50942" spans="1:7" x14ac:dyDescent="0.3">
      <c r="A50942" s="151">
        <v>42364</v>
      </c>
      <c r="B50942" s="98">
        <v>0.13541666666666666</v>
      </c>
      <c r="C50942" s="158" t="s">
        <v>120</v>
      </c>
      <c r="D50942" s="158">
        <v>25.07</v>
      </c>
      <c r="E50942" s="158">
        <v>12322</v>
      </c>
      <c r="F50942" s="151"/>
      <c r="G50942" s="158"/>
    </row>
    <row r="50943" spans="1:7" x14ac:dyDescent="0.3">
      <c r="A50943" s="151">
        <v>42364</v>
      </c>
      <c r="B50943" s="98">
        <v>0.14583333333333334</v>
      </c>
      <c r="C50943" s="158" t="s">
        <v>120</v>
      </c>
      <c r="D50943" s="158">
        <v>25.22</v>
      </c>
      <c r="E50943" s="158">
        <v>11875</v>
      </c>
      <c r="F50943" s="151"/>
      <c r="G50943" s="158"/>
    </row>
    <row r="50944" spans="1:7" x14ac:dyDescent="0.3">
      <c r="A50944" s="151">
        <v>42364</v>
      </c>
      <c r="B50944" s="98">
        <v>0.15625</v>
      </c>
      <c r="C50944" s="158" t="s">
        <v>120</v>
      </c>
      <c r="D50944" s="158">
        <v>25.37</v>
      </c>
      <c r="E50944" s="158">
        <v>12260</v>
      </c>
      <c r="F50944" s="151"/>
      <c r="G50944" s="158"/>
    </row>
    <row r="50945" spans="1:7" x14ac:dyDescent="0.3">
      <c r="A50945" s="151">
        <v>42364</v>
      </c>
      <c r="B50945" s="98">
        <v>0.16666666666666666</v>
      </c>
      <c r="C50945" s="158" t="s">
        <v>120</v>
      </c>
      <c r="D50945" s="158">
        <v>25.33</v>
      </c>
      <c r="E50945" s="158">
        <v>12127</v>
      </c>
      <c r="F50945" s="151"/>
      <c r="G50945" s="158"/>
    </row>
    <row r="50946" spans="1:7" x14ac:dyDescent="0.3">
      <c r="A50946" s="151">
        <v>42364</v>
      </c>
      <c r="B50946" s="98">
        <v>0.17708333333333334</v>
      </c>
      <c r="C50946" s="158" t="s">
        <v>120</v>
      </c>
      <c r="D50946" s="158">
        <v>25.37</v>
      </c>
      <c r="E50946" s="158">
        <v>12005</v>
      </c>
      <c r="F50946" s="151"/>
      <c r="G50946" s="158"/>
    </row>
    <row r="50947" spans="1:7" x14ac:dyDescent="0.3">
      <c r="A50947" s="151">
        <v>42364</v>
      </c>
      <c r="B50947" s="98">
        <v>0.1875</v>
      </c>
      <c r="C50947" s="158" t="s">
        <v>120</v>
      </c>
      <c r="D50947" s="158">
        <v>25.45</v>
      </c>
      <c r="E50947" s="158">
        <v>12559</v>
      </c>
      <c r="F50947" s="151"/>
      <c r="G50947" s="158"/>
    </row>
    <row r="50948" spans="1:7" x14ac:dyDescent="0.3">
      <c r="A50948" s="151">
        <v>42364</v>
      </c>
      <c r="B50948" s="98">
        <v>0.19791666666666666</v>
      </c>
      <c r="C50948" s="158" t="s">
        <v>120</v>
      </c>
      <c r="D50948" s="158">
        <v>25.36</v>
      </c>
      <c r="E50948" s="158">
        <v>12458</v>
      </c>
      <c r="F50948" s="151"/>
      <c r="G50948" s="158"/>
    </row>
    <row r="50949" spans="1:7" x14ac:dyDescent="0.3">
      <c r="A50949" s="151">
        <v>42364</v>
      </c>
      <c r="B50949" s="98">
        <v>0.20833333333333334</v>
      </c>
      <c r="C50949" s="158" t="s">
        <v>120</v>
      </c>
      <c r="D50949" s="158">
        <v>25.28</v>
      </c>
      <c r="E50949" s="158">
        <v>12425</v>
      </c>
      <c r="F50949" s="151"/>
      <c r="G50949" s="158"/>
    </row>
    <row r="50950" spans="1:7" x14ac:dyDescent="0.3">
      <c r="A50950" s="151">
        <v>42364</v>
      </c>
      <c r="B50950" s="98">
        <v>0.21875</v>
      </c>
      <c r="C50950" s="158" t="s">
        <v>120</v>
      </c>
      <c r="D50950" s="158">
        <v>25.26</v>
      </c>
      <c r="E50950" s="158">
        <v>12248</v>
      </c>
      <c r="F50950" s="151"/>
      <c r="G50950" s="158"/>
    </row>
    <row r="50951" spans="1:7" x14ac:dyDescent="0.3">
      <c r="A50951" s="151">
        <v>42364</v>
      </c>
      <c r="B50951" s="98">
        <v>0.22916666666666666</v>
      </c>
      <c r="C50951" s="158" t="s">
        <v>120</v>
      </c>
      <c r="D50951" s="158">
        <v>25.25</v>
      </c>
      <c r="E50951" s="158">
        <v>11980</v>
      </c>
      <c r="F50951" s="151"/>
      <c r="G50951" s="158"/>
    </row>
    <row r="50952" spans="1:7" x14ac:dyDescent="0.3">
      <c r="A50952" s="151">
        <v>42364</v>
      </c>
      <c r="B50952" s="98">
        <v>0.23958333333333334</v>
      </c>
      <c r="C50952" s="158" t="s">
        <v>120</v>
      </c>
      <c r="D50952" s="158">
        <v>25.24</v>
      </c>
      <c r="E50952" s="158">
        <v>12103</v>
      </c>
      <c r="F50952" s="151"/>
      <c r="G50952" s="158"/>
    </row>
    <row r="50953" spans="1:7" x14ac:dyDescent="0.3">
      <c r="A50953" s="151">
        <v>42364</v>
      </c>
      <c r="B50953" s="98">
        <v>0.25</v>
      </c>
      <c r="C50953" s="158" t="s">
        <v>120</v>
      </c>
      <c r="D50953" s="158">
        <v>25.19</v>
      </c>
      <c r="E50953" s="158">
        <v>12118</v>
      </c>
      <c r="F50953" s="151"/>
      <c r="G50953" s="158"/>
    </row>
    <row r="50954" spans="1:7" x14ac:dyDescent="0.3">
      <c r="A50954" s="151">
        <v>42364</v>
      </c>
      <c r="B50954" s="98">
        <v>0.26041666666666669</v>
      </c>
      <c r="C50954" s="158" t="s">
        <v>120</v>
      </c>
      <c r="D50954" s="158">
        <v>25.19</v>
      </c>
      <c r="E50954" s="158">
        <v>11849</v>
      </c>
      <c r="F50954" s="151"/>
      <c r="G50954" s="158"/>
    </row>
    <row r="50955" spans="1:7" x14ac:dyDescent="0.3">
      <c r="A50955" s="151">
        <v>42364</v>
      </c>
      <c r="B50955" s="98">
        <v>0.27083333333333331</v>
      </c>
      <c r="C50955" s="158" t="s">
        <v>120</v>
      </c>
      <c r="D50955" s="158">
        <v>25.18</v>
      </c>
      <c r="E50955" s="158">
        <v>11865</v>
      </c>
      <c r="F50955" s="151"/>
      <c r="G50955" s="158"/>
    </row>
    <row r="50956" spans="1:7" x14ac:dyDescent="0.3">
      <c r="A50956" s="151">
        <v>42364</v>
      </c>
      <c r="B50956" s="98">
        <v>0.28125</v>
      </c>
      <c r="C50956" s="158" t="s">
        <v>120</v>
      </c>
      <c r="D50956" s="158">
        <v>25.17</v>
      </c>
      <c r="E50956" s="158">
        <v>11135</v>
      </c>
      <c r="F50956" s="151"/>
      <c r="G50956" s="158"/>
    </row>
    <row r="50957" spans="1:7" x14ac:dyDescent="0.3">
      <c r="A50957" s="151">
        <v>42364</v>
      </c>
      <c r="B50957" s="98">
        <v>0.29166666666666669</v>
      </c>
      <c r="C50957" s="158" t="s">
        <v>120</v>
      </c>
      <c r="D50957" s="158">
        <v>25.26</v>
      </c>
      <c r="E50957" s="158">
        <v>11462</v>
      </c>
      <c r="F50957" s="151"/>
      <c r="G50957" s="158"/>
    </row>
    <row r="50958" spans="1:7" x14ac:dyDescent="0.3">
      <c r="A50958" s="151">
        <v>42364</v>
      </c>
      <c r="B50958" s="98">
        <v>0.30208333333333331</v>
      </c>
      <c r="C50958" s="158" t="s">
        <v>120</v>
      </c>
      <c r="D50958" s="158">
        <v>25.14</v>
      </c>
      <c r="E50958" s="158">
        <v>11581</v>
      </c>
      <c r="F50958" s="151"/>
      <c r="G50958" s="158"/>
    </row>
    <row r="50959" spans="1:7" x14ac:dyDescent="0.3">
      <c r="A50959" s="151">
        <v>42364</v>
      </c>
      <c r="B50959" s="98">
        <v>0.3125</v>
      </c>
      <c r="C50959" s="158" t="s">
        <v>120</v>
      </c>
      <c r="D50959" s="158">
        <v>25.06</v>
      </c>
      <c r="E50959" s="158">
        <v>11452</v>
      </c>
      <c r="F50959" s="151"/>
      <c r="G50959" s="158"/>
    </row>
    <row r="50960" spans="1:7" x14ac:dyDescent="0.3">
      <c r="A50960" s="151">
        <v>42364</v>
      </c>
      <c r="B50960" s="98">
        <v>0.32291666666666669</v>
      </c>
      <c r="C50960" s="158" t="s">
        <v>120</v>
      </c>
      <c r="D50960" s="158">
        <v>25.05</v>
      </c>
      <c r="E50960" s="158">
        <v>11423</v>
      </c>
      <c r="F50960" s="151"/>
      <c r="G50960" s="158"/>
    </row>
    <row r="50961" spans="1:7" x14ac:dyDescent="0.3">
      <c r="A50961" s="151">
        <v>42364</v>
      </c>
      <c r="B50961" s="98">
        <v>0.33333333333333331</v>
      </c>
      <c r="C50961" s="158" t="s">
        <v>120</v>
      </c>
      <c r="D50961" s="158">
        <v>25.12</v>
      </c>
      <c r="E50961" s="158">
        <v>11070</v>
      </c>
      <c r="F50961" s="151"/>
      <c r="G50961" s="158"/>
    </row>
    <row r="50962" spans="1:7" x14ac:dyDescent="0.3">
      <c r="A50962" s="151">
        <v>42364</v>
      </c>
      <c r="B50962" s="98">
        <v>0.34375</v>
      </c>
      <c r="C50962" s="158" t="s">
        <v>120</v>
      </c>
      <c r="D50962" s="158">
        <v>25.16</v>
      </c>
      <c r="E50962" s="158">
        <v>10878</v>
      </c>
      <c r="F50962" s="151"/>
      <c r="G50962" s="158"/>
    </row>
    <row r="50963" spans="1:7" x14ac:dyDescent="0.3">
      <c r="A50963" s="151">
        <v>42364</v>
      </c>
      <c r="B50963" s="98">
        <v>0.35416666666666669</v>
      </c>
      <c r="C50963" s="158" t="s">
        <v>120</v>
      </c>
      <c r="D50963" s="158">
        <v>25.13</v>
      </c>
      <c r="E50963" s="158">
        <v>10823</v>
      </c>
      <c r="F50963" s="151"/>
      <c r="G50963" s="158"/>
    </row>
    <row r="50964" spans="1:7" x14ac:dyDescent="0.3">
      <c r="A50964" s="151">
        <v>42364</v>
      </c>
      <c r="B50964" s="98">
        <v>0.36458333333333331</v>
      </c>
      <c r="C50964" s="158" t="s">
        <v>120</v>
      </c>
      <c r="D50964" s="158">
        <v>25.07</v>
      </c>
      <c r="E50964" s="158">
        <v>10643</v>
      </c>
      <c r="F50964" s="151"/>
      <c r="G50964" s="158"/>
    </row>
    <row r="50965" spans="1:7" x14ac:dyDescent="0.3">
      <c r="A50965" s="151">
        <v>42364</v>
      </c>
      <c r="B50965" s="98">
        <v>0.375</v>
      </c>
      <c r="C50965" s="158" t="s">
        <v>120</v>
      </c>
      <c r="D50965" s="158">
        <v>25.09</v>
      </c>
      <c r="E50965" s="158">
        <v>10155</v>
      </c>
      <c r="F50965" s="151"/>
      <c r="G50965" s="158"/>
    </row>
    <row r="50966" spans="1:7" x14ac:dyDescent="0.3">
      <c r="A50966" s="151">
        <v>42364</v>
      </c>
      <c r="B50966" s="98">
        <v>0.38541666666666669</v>
      </c>
      <c r="C50966" s="158" t="s">
        <v>120</v>
      </c>
      <c r="D50966" s="158">
        <v>25</v>
      </c>
      <c r="E50966" s="158">
        <v>9519</v>
      </c>
      <c r="F50966" s="151"/>
      <c r="G50966" s="158"/>
    </row>
    <row r="50967" spans="1:7" x14ac:dyDescent="0.3">
      <c r="A50967" s="151">
        <v>42364</v>
      </c>
      <c r="B50967" s="98">
        <v>0.39583333333333331</v>
      </c>
      <c r="C50967" s="158" t="s">
        <v>120</v>
      </c>
      <c r="D50967" s="158">
        <v>24.94</v>
      </c>
      <c r="E50967" s="158">
        <v>8763</v>
      </c>
      <c r="F50967" s="151"/>
      <c r="G50967" s="158"/>
    </row>
    <row r="50968" spans="1:7" x14ac:dyDescent="0.3">
      <c r="A50968" s="151">
        <v>42364</v>
      </c>
      <c r="B50968" s="98">
        <v>0.40625</v>
      </c>
      <c r="C50968" s="158" t="s">
        <v>120</v>
      </c>
      <c r="D50968" s="158">
        <v>24.92</v>
      </c>
      <c r="E50968" s="158">
        <v>8579</v>
      </c>
      <c r="F50968" s="151"/>
      <c r="G50968" s="158"/>
    </row>
    <row r="50969" spans="1:7" x14ac:dyDescent="0.3">
      <c r="A50969" s="151">
        <v>42364</v>
      </c>
      <c r="B50969" s="98">
        <v>0.41666666666666669</v>
      </c>
      <c r="C50969" s="158" t="s">
        <v>120</v>
      </c>
      <c r="D50969" s="158">
        <v>24.93</v>
      </c>
      <c r="E50969" s="158">
        <v>8704</v>
      </c>
      <c r="F50969" s="151"/>
      <c r="G50969" s="158"/>
    </row>
    <row r="50970" spans="1:7" x14ac:dyDescent="0.3">
      <c r="A50970" s="151">
        <v>42364</v>
      </c>
      <c r="B50970" s="98">
        <v>0.42708333333333331</v>
      </c>
      <c r="C50970" s="158" t="s">
        <v>120</v>
      </c>
      <c r="D50970" s="158">
        <v>24.9</v>
      </c>
      <c r="E50970" s="158">
        <v>8845</v>
      </c>
      <c r="F50970" s="151"/>
      <c r="G50970" s="158"/>
    </row>
    <row r="50971" spans="1:7" x14ac:dyDescent="0.3">
      <c r="A50971" s="151">
        <v>42364</v>
      </c>
      <c r="B50971" s="98">
        <v>0.4375</v>
      </c>
      <c r="C50971" s="158" t="s">
        <v>120</v>
      </c>
      <c r="D50971" s="158">
        <v>24.86</v>
      </c>
      <c r="E50971" s="158">
        <v>8798</v>
      </c>
      <c r="F50971" s="151"/>
      <c r="G50971" s="158"/>
    </row>
    <row r="50972" spans="1:7" x14ac:dyDescent="0.3">
      <c r="A50972" s="151">
        <v>42364</v>
      </c>
      <c r="B50972" s="98">
        <v>0.44791666666666669</v>
      </c>
      <c r="C50972" s="158" t="s">
        <v>120</v>
      </c>
      <c r="D50972" s="158">
        <v>24.85</v>
      </c>
      <c r="E50972" s="158">
        <v>8816</v>
      </c>
      <c r="F50972" s="151"/>
      <c r="G50972" s="158"/>
    </row>
    <row r="50973" spans="1:7" x14ac:dyDescent="0.3">
      <c r="A50973" s="151">
        <v>42364</v>
      </c>
      <c r="B50973" s="98">
        <v>0.45833333333333331</v>
      </c>
      <c r="C50973" s="158" t="s">
        <v>120</v>
      </c>
      <c r="D50973" s="158">
        <v>24.87</v>
      </c>
      <c r="E50973" s="158">
        <v>8948</v>
      </c>
      <c r="F50973" s="151"/>
      <c r="G50973" s="158"/>
    </row>
    <row r="50974" spans="1:7" x14ac:dyDescent="0.3">
      <c r="A50974" s="151">
        <v>42364</v>
      </c>
      <c r="B50974" s="98">
        <v>0.46875</v>
      </c>
      <c r="C50974" s="158" t="s">
        <v>120</v>
      </c>
      <c r="D50974" s="158">
        <v>24.78</v>
      </c>
      <c r="E50974" s="158">
        <v>9110</v>
      </c>
      <c r="F50974" s="151"/>
      <c r="G50974" s="158"/>
    </row>
    <row r="50975" spans="1:7" x14ac:dyDescent="0.3">
      <c r="A50975" s="151">
        <v>42364</v>
      </c>
      <c r="B50975" s="98">
        <v>0.47916666666666669</v>
      </c>
      <c r="C50975" s="158" t="s">
        <v>120</v>
      </c>
      <c r="D50975" s="158">
        <v>24.81</v>
      </c>
      <c r="E50975" s="158">
        <v>9427</v>
      </c>
      <c r="F50975" s="151"/>
      <c r="G50975" s="158"/>
    </row>
    <row r="50976" spans="1:7" x14ac:dyDescent="0.3">
      <c r="A50976" s="151">
        <v>42364</v>
      </c>
      <c r="B50976" s="98">
        <v>0.48958333333333331</v>
      </c>
      <c r="C50976" s="158" t="s">
        <v>120</v>
      </c>
      <c r="D50976" s="158">
        <v>24.77</v>
      </c>
      <c r="E50976" s="158">
        <v>9531</v>
      </c>
      <c r="F50976" s="151"/>
      <c r="G50976" s="158"/>
    </row>
    <row r="50977" spans="1:7" x14ac:dyDescent="0.3">
      <c r="A50977" s="151">
        <v>42365</v>
      </c>
      <c r="B50977" s="98">
        <v>0.5</v>
      </c>
      <c r="C50977" s="158" t="s">
        <v>119</v>
      </c>
      <c r="D50977" s="158">
        <v>24.75</v>
      </c>
      <c r="E50977" s="158">
        <v>10027</v>
      </c>
      <c r="F50977" s="151"/>
      <c r="G50977" s="158"/>
    </row>
    <row r="50978" spans="1:7" x14ac:dyDescent="0.3">
      <c r="A50978" s="151">
        <v>42365</v>
      </c>
      <c r="B50978" s="98">
        <v>0.51041666666666663</v>
      </c>
      <c r="C50978" s="158" t="s">
        <v>119</v>
      </c>
      <c r="D50978" s="158">
        <v>24.76</v>
      </c>
      <c r="E50978" s="158">
        <v>10620</v>
      </c>
      <c r="F50978" s="151"/>
      <c r="G50978" s="158"/>
    </row>
    <row r="50979" spans="1:7" x14ac:dyDescent="0.3">
      <c r="A50979" s="151">
        <v>42365</v>
      </c>
      <c r="B50979" s="98">
        <v>0.52083333333333337</v>
      </c>
      <c r="C50979" s="158" t="s">
        <v>119</v>
      </c>
      <c r="D50979" s="158">
        <v>24.77</v>
      </c>
      <c r="E50979" s="158">
        <v>11611</v>
      </c>
      <c r="F50979" s="151"/>
      <c r="G50979" s="158"/>
    </row>
    <row r="50980" spans="1:7" x14ac:dyDescent="0.3">
      <c r="A50980" s="151">
        <v>42365</v>
      </c>
      <c r="B50980" s="98">
        <v>0.53125</v>
      </c>
      <c r="C50980" s="158" t="s">
        <v>119</v>
      </c>
      <c r="D50980" s="158">
        <v>24.71</v>
      </c>
      <c r="E50980" s="158">
        <v>11320</v>
      </c>
      <c r="F50980" s="151"/>
      <c r="G50980" s="158"/>
    </row>
    <row r="50981" spans="1:7" x14ac:dyDescent="0.3">
      <c r="A50981" s="151">
        <v>42365</v>
      </c>
      <c r="B50981" s="98">
        <v>4.1666666666666664E-2</v>
      </c>
      <c r="C50981" s="158" t="s">
        <v>119</v>
      </c>
      <c r="D50981" s="158">
        <v>24.7</v>
      </c>
      <c r="E50981" s="158">
        <v>11443</v>
      </c>
      <c r="F50981" s="151"/>
      <c r="G50981" s="158"/>
    </row>
    <row r="50982" spans="1:7" x14ac:dyDescent="0.3">
      <c r="A50982" s="151">
        <v>42365</v>
      </c>
      <c r="B50982" s="98">
        <v>5.2083333333333336E-2</v>
      </c>
      <c r="C50982" s="158" t="s">
        <v>119</v>
      </c>
      <c r="D50982" s="158">
        <v>24.73</v>
      </c>
      <c r="E50982" s="158">
        <v>12079</v>
      </c>
      <c r="F50982" s="151"/>
      <c r="G50982" s="158"/>
    </row>
    <row r="50983" spans="1:7" x14ac:dyDescent="0.3">
      <c r="A50983" s="151">
        <v>42365</v>
      </c>
      <c r="B50983" s="98">
        <v>6.25E-2</v>
      </c>
      <c r="C50983" s="158" t="s">
        <v>119</v>
      </c>
      <c r="D50983" s="158">
        <v>24.72</v>
      </c>
      <c r="E50983" s="158">
        <v>12430</v>
      </c>
      <c r="F50983" s="151"/>
      <c r="G50983" s="158"/>
    </row>
    <row r="50984" spans="1:7" x14ac:dyDescent="0.3">
      <c r="A50984" s="151">
        <v>42365</v>
      </c>
      <c r="B50984" s="98">
        <v>7.2916666666666671E-2</v>
      </c>
      <c r="C50984" s="158" t="s">
        <v>119</v>
      </c>
      <c r="D50984" s="158">
        <v>24.69</v>
      </c>
      <c r="E50984" s="158">
        <v>12409</v>
      </c>
      <c r="F50984" s="151"/>
      <c r="G50984" s="158"/>
    </row>
    <row r="50985" spans="1:7" x14ac:dyDescent="0.3">
      <c r="A50985" s="151">
        <v>42365</v>
      </c>
      <c r="B50985" s="98">
        <v>8.3333333333333329E-2</v>
      </c>
      <c r="C50985" s="158" t="s">
        <v>119</v>
      </c>
      <c r="D50985" s="158">
        <v>24.72</v>
      </c>
      <c r="E50985" s="158">
        <v>12763</v>
      </c>
      <c r="F50985" s="151"/>
      <c r="G50985" s="158"/>
    </row>
    <row r="50986" spans="1:7" x14ac:dyDescent="0.3">
      <c r="A50986" s="151">
        <v>42365</v>
      </c>
      <c r="B50986" s="98">
        <v>9.375E-2</v>
      </c>
      <c r="C50986" s="158" t="s">
        <v>119</v>
      </c>
      <c r="D50986" s="158">
        <v>24.68</v>
      </c>
      <c r="E50986" s="158">
        <v>12931</v>
      </c>
      <c r="F50986" s="151"/>
      <c r="G50986" s="158"/>
    </row>
    <row r="50987" spans="1:7" x14ac:dyDescent="0.3">
      <c r="A50987" s="151">
        <v>42365</v>
      </c>
      <c r="B50987" s="98">
        <v>0.10416666666666667</v>
      </c>
      <c r="C50987" s="158" t="s">
        <v>119</v>
      </c>
      <c r="D50987" s="158">
        <v>24.53</v>
      </c>
      <c r="E50987" s="158">
        <v>12088</v>
      </c>
      <c r="F50987" s="151"/>
      <c r="G50987" s="158"/>
    </row>
    <row r="50988" spans="1:7" x14ac:dyDescent="0.3">
      <c r="A50988" s="151">
        <v>42365</v>
      </c>
      <c r="B50988" s="98">
        <v>0.11458333333333333</v>
      </c>
      <c r="C50988" s="158" t="s">
        <v>119</v>
      </c>
      <c r="D50988" s="158">
        <v>24.48</v>
      </c>
      <c r="E50988" s="158">
        <v>11748</v>
      </c>
      <c r="F50988" s="151"/>
      <c r="G50988" s="158"/>
    </row>
    <row r="50989" spans="1:7" x14ac:dyDescent="0.3">
      <c r="A50989" s="151">
        <v>42365</v>
      </c>
      <c r="B50989" s="98">
        <v>0.125</v>
      </c>
      <c r="C50989" s="158" t="s">
        <v>119</v>
      </c>
      <c r="D50989" s="158">
        <v>24.45</v>
      </c>
      <c r="E50989" s="158">
        <v>11335</v>
      </c>
      <c r="F50989" s="151"/>
      <c r="G50989" s="158"/>
    </row>
    <row r="50990" spans="1:7" x14ac:dyDescent="0.3">
      <c r="A50990" s="151">
        <v>42365</v>
      </c>
      <c r="B50990" s="98">
        <v>0.13541666666666666</v>
      </c>
      <c r="C50990" s="158" t="s">
        <v>119</v>
      </c>
      <c r="D50990" s="158">
        <v>24.42</v>
      </c>
      <c r="E50990" s="158">
        <v>11281</v>
      </c>
      <c r="F50990" s="151"/>
      <c r="G50990" s="158"/>
    </row>
    <row r="50991" spans="1:7" x14ac:dyDescent="0.3">
      <c r="A50991" s="151">
        <v>42365</v>
      </c>
      <c r="B50991" s="98">
        <v>0.14583333333333334</v>
      </c>
      <c r="C50991" s="158" t="s">
        <v>119</v>
      </c>
      <c r="D50991" s="158">
        <v>24.4</v>
      </c>
      <c r="E50991" s="158">
        <v>11155</v>
      </c>
      <c r="F50991" s="151"/>
      <c r="G50991" s="158"/>
    </row>
    <row r="50992" spans="1:7" x14ac:dyDescent="0.3">
      <c r="A50992" s="151">
        <v>42365</v>
      </c>
      <c r="B50992" s="98">
        <v>0.15625</v>
      </c>
      <c r="C50992" s="158" t="s">
        <v>119</v>
      </c>
      <c r="D50992" s="158">
        <v>24.38</v>
      </c>
      <c r="E50992" s="158">
        <v>11196</v>
      </c>
      <c r="F50992" s="151"/>
      <c r="G50992" s="158"/>
    </row>
    <row r="50993" spans="1:7" x14ac:dyDescent="0.3">
      <c r="A50993" s="151">
        <v>42365</v>
      </c>
      <c r="B50993" s="98">
        <v>0.16666666666666666</v>
      </c>
      <c r="C50993" s="158" t="s">
        <v>119</v>
      </c>
      <c r="D50993" s="158">
        <v>24.27</v>
      </c>
      <c r="E50993" s="158">
        <v>10755</v>
      </c>
      <c r="F50993" s="151"/>
      <c r="G50993" s="158"/>
    </row>
    <row r="50994" spans="1:7" x14ac:dyDescent="0.3">
      <c r="A50994" s="151">
        <v>42365</v>
      </c>
      <c r="B50994" s="98">
        <v>0.17708333333333334</v>
      </c>
      <c r="C50994" s="158" t="s">
        <v>119</v>
      </c>
      <c r="D50994" s="158">
        <v>24.23</v>
      </c>
      <c r="E50994" s="158">
        <v>10474</v>
      </c>
      <c r="F50994" s="151"/>
      <c r="G50994" s="158"/>
    </row>
    <row r="50995" spans="1:7" x14ac:dyDescent="0.3">
      <c r="A50995" s="151">
        <v>42365</v>
      </c>
      <c r="B50995" s="98">
        <v>0.1875</v>
      </c>
      <c r="C50995" s="158" t="s">
        <v>119</v>
      </c>
      <c r="D50995" s="158">
        <v>24.24</v>
      </c>
      <c r="E50995" s="158">
        <v>10457</v>
      </c>
      <c r="F50995" s="151"/>
      <c r="G50995" s="158"/>
    </row>
    <row r="50996" spans="1:7" x14ac:dyDescent="0.3">
      <c r="A50996" s="151">
        <v>42365</v>
      </c>
      <c r="B50996" s="98">
        <v>0.19791666666666666</v>
      </c>
      <c r="C50996" s="158" t="s">
        <v>119</v>
      </c>
      <c r="D50996" s="158">
        <v>24.26</v>
      </c>
      <c r="E50996" s="158">
        <v>10741</v>
      </c>
      <c r="F50996" s="151"/>
      <c r="G50996" s="158"/>
    </row>
    <row r="50997" spans="1:7" x14ac:dyDescent="0.3">
      <c r="A50997" s="151">
        <v>42365</v>
      </c>
      <c r="B50997" s="98">
        <v>0.20833333333333334</v>
      </c>
      <c r="C50997" s="158" t="s">
        <v>119</v>
      </c>
      <c r="D50997" s="158">
        <v>24.15</v>
      </c>
      <c r="E50997" s="158">
        <v>9875</v>
      </c>
      <c r="F50997" s="151"/>
      <c r="G50997" s="158"/>
    </row>
    <row r="50998" spans="1:7" x14ac:dyDescent="0.3">
      <c r="A50998" s="151">
        <v>42365</v>
      </c>
      <c r="B50998" s="98">
        <v>0.21875</v>
      </c>
      <c r="C50998" s="158" t="s">
        <v>119</v>
      </c>
      <c r="D50998" s="158">
        <v>24.15</v>
      </c>
      <c r="E50998" s="158">
        <v>9000</v>
      </c>
      <c r="F50998" s="151"/>
      <c r="G50998" s="158"/>
    </row>
    <row r="50999" spans="1:7" x14ac:dyDescent="0.3">
      <c r="A50999" s="151">
        <v>42365</v>
      </c>
      <c r="B50999" s="98">
        <v>0.22916666666666666</v>
      </c>
      <c r="C50999" s="158" t="s">
        <v>119</v>
      </c>
      <c r="D50999" s="158">
        <v>24.16</v>
      </c>
      <c r="E50999" s="158">
        <v>8766</v>
      </c>
      <c r="F50999" s="151"/>
      <c r="G50999" s="158"/>
    </row>
    <row r="51000" spans="1:7" x14ac:dyDescent="0.3">
      <c r="A51000" s="151">
        <v>42365</v>
      </c>
      <c r="B51000" s="98">
        <v>0.23958333333333334</v>
      </c>
      <c r="C51000" s="158" t="s">
        <v>119</v>
      </c>
      <c r="D51000" s="158">
        <v>24.14</v>
      </c>
      <c r="E51000" s="158">
        <v>8941</v>
      </c>
      <c r="F51000" s="151"/>
      <c r="G51000" s="158"/>
    </row>
    <row r="51001" spans="1:7" x14ac:dyDescent="0.3">
      <c r="A51001" s="151">
        <v>42365</v>
      </c>
      <c r="B51001" s="98">
        <v>0.25</v>
      </c>
      <c r="C51001" s="158" t="s">
        <v>119</v>
      </c>
      <c r="D51001" s="158">
        <v>24.09</v>
      </c>
      <c r="E51001" s="158">
        <v>9580</v>
      </c>
      <c r="F51001" s="151"/>
      <c r="G51001" s="158"/>
    </row>
    <row r="51002" spans="1:7" x14ac:dyDescent="0.3">
      <c r="A51002" s="151">
        <v>42365</v>
      </c>
      <c r="B51002" s="98">
        <v>0.26041666666666669</v>
      </c>
      <c r="C51002" s="158" t="s">
        <v>119</v>
      </c>
      <c r="D51002" s="158">
        <v>24.06</v>
      </c>
      <c r="E51002" s="158">
        <v>10069</v>
      </c>
      <c r="F51002" s="151"/>
      <c r="G51002" s="158"/>
    </row>
    <row r="51003" spans="1:7" x14ac:dyDescent="0.3">
      <c r="A51003" s="151">
        <v>42365</v>
      </c>
      <c r="B51003" s="98">
        <v>0.27083333333333331</v>
      </c>
      <c r="C51003" s="158" t="s">
        <v>119</v>
      </c>
      <c r="D51003" s="158">
        <v>24.02</v>
      </c>
      <c r="E51003" s="158">
        <v>9915</v>
      </c>
      <c r="F51003" s="151"/>
      <c r="G51003" s="158"/>
    </row>
    <row r="51004" spans="1:7" x14ac:dyDescent="0.3">
      <c r="A51004" s="151">
        <v>42365</v>
      </c>
      <c r="B51004" s="98">
        <v>0.28125</v>
      </c>
      <c r="C51004" s="158" t="s">
        <v>119</v>
      </c>
      <c r="D51004" s="158">
        <v>24.03</v>
      </c>
      <c r="E51004" s="158">
        <v>9619</v>
      </c>
      <c r="F51004" s="151"/>
      <c r="G51004" s="158"/>
    </row>
    <row r="51005" spans="1:7" x14ac:dyDescent="0.3">
      <c r="A51005" s="151">
        <v>42365</v>
      </c>
      <c r="B51005" s="98">
        <v>0.29166666666666669</v>
      </c>
      <c r="C51005" s="158" t="s">
        <v>119</v>
      </c>
      <c r="D51005" s="158">
        <v>24.04</v>
      </c>
      <c r="E51005" s="158">
        <v>9477</v>
      </c>
      <c r="F51005" s="151"/>
      <c r="G51005" s="158"/>
    </row>
    <row r="51006" spans="1:7" x14ac:dyDescent="0.3">
      <c r="A51006" s="151">
        <v>42365</v>
      </c>
      <c r="B51006" s="98">
        <v>0.30208333333333331</v>
      </c>
      <c r="C51006" s="158" t="s">
        <v>119</v>
      </c>
      <c r="D51006" s="158">
        <v>24.04</v>
      </c>
      <c r="E51006" s="158">
        <v>9356</v>
      </c>
      <c r="F51006" s="151"/>
      <c r="G51006" s="158"/>
    </row>
    <row r="51007" spans="1:7" x14ac:dyDescent="0.3">
      <c r="A51007" s="151">
        <v>42365</v>
      </c>
      <c r="B51007" s="98">
        <v>0.3125</v>
      </c>
      <c r="C51007" s="158" t="s">
        <v>119</v>
      </c>
      <c r="D51007" s="158">
        <v>24.05</v>
      </c>
      <c r="E51007" s="158">
        <v>9235</v>
      </c>
      <c r="F51007" s="151"/>
      <c r="G51007" s="158"/>
    </row>
    <row r="51008" spans="1:7" x14ac:dyDescent="0.3">
      <c r="A51008" s="151">
        <v>42365</v>
      </c>
      <c r="B51008" s="98">
        <v>0.32291666666666669</v>
      </c>
      <c r="C51008" s="158" t="s">
        <v>119</v>
      </c>
      <c r="D51008" s="158">
        <v>24.06</v>
      </c>
      <c r="E51008" s="158">
        <v>9129</v>
      </c>
      <c r="F51008" s="151"/>
      <c r="G51008" s="158"/>
    </row>
    <row r="51009" spans="1:7" x14ac:dyDescent="0.3">
      <c r="A51009" s="151">
        <v>42365</v>
      </c>
      <c r="B51009" s="98">
        <v>0.33333333333333331</v>
      </c>
      <c r="C51009" s="158" t="s">
        <v>119</v>
      </c>
      <c r="D51009" s="158">
        <v>24.06</v>
      </c>
      <c r="E51009" s="158">
        <v>9036</v>
      </c>
      <c r="F51009" s="151"/>
      <c r="G51009" s="158"/>
    </row>
    <row r="51010" spans="1:7" x14ac:dyDescent="0.3">
      <c r="A51010" s="151">
        <v>42365</v>
      </c>
      <c r="B51010" s="98">
        <v>0.34375</v>
      </c>
      <c r="C51010" s="158" t="s">
        <v>119</v>
      </c>
      <c r="D51010" s="158">
        <v>24.09</v>
      </c>
      <c r="E51010" s="158">
        <v>8970</v>
      </c>
      <c r="F51010" s="151"/>
      <c r="G51010" s="158"/>
    </row>
    <row r="51011" spans="1:7" x14ac:dyDescent="0.3">
      <c r="A51011" s="151">
        <v>42365</v>
      </c>
      <c r="B51011" s="98">
        <v>0.35416666666666669</v>
      </c>
      <c r="C51011" s="158" t="s">
        <v>119</v>
      </c>
      <c r="D51011" s="158">
        <v>24.08</v>
      </c>
      <c r="E51011" s="158">
        <v>8987</v>
      </c>
      <c r="F51011" s="151"/>
      <c r="G51011" s="158"/>
    </row>
    <row r="51012" spans="1:7" x14ac:dyDescent="0.3">
      <c r="A51012" s="151">
        <v>42365</v>
      </c>
      <c r="B51012" s="98">
        <v>0.36458333333333331</v>
      </c>
      <c r="C51012" s="158" t="s">
        <v>119</v>
      </c>
      <c r="D51012" s="158">
        <v>24.08</v>
      </c>
      <c r="E51012" s="158">
        <v>8984</v>
      </c>
      <c r="F51012" s="151"/>
      <c r="G51012" s="158"/>
    </row>
    <row r="51013" spans="1:7" x14ac:dyDescent="0.3">
      <c r="A51013" s="151">
        <v>42365</v>
      </c>
      <c r="B51013" s="98">
        <v>0.375</v>
      </c>
      <c r="C51013" s="158" t="s">
        <v>119</v>
      </c>
      <c r="D51013" s="158">
        <v>24.09</v>
      </c>
      <c r="E51013" s="158">
        <v>8974</v>
      </c>
      <c r="F51013" s="151"/>
      <c r="G51013" s="158"/>
    </row>
    <row r="51014" spans="1:7" x14ac:dyDescent="0.3">
      <c r="A51014" s="151">
        <v>42365</v>
      </c>
      <c r="B51014" s="98">
        <v>0.38541666666666669</v>
      </c>
      <c r="C51014" s="158" t="s">
        <v>119</v>
      </c>
      <c r="D51014" s="158">
        <v>24.12</v>
      </c>
      <c r="E51014" s="158">
        <v>8943</v>
      </c>
      <c r="F51014" s="151"/>
      <c r="G51014" s="158"/>
    </row>
    <row r="51015" spans="1:7" x14ac:dyDescent="0.3">
      <c r="A51015" s="151">
        <v>42365</v>
      </c>
      <c r="B51015" s="98">
        <v>0.39583333333333331</v>
      </c>
      <c r="C51015" s="158" t="s">
        <v>119</v>
      </c>
      <c r="D51015" s="158">
        <v>24.16</v>
      </c>
      <c r="E51015" s="158">
        <v>8903</v>
      </c>
      <c r="F51015" s="151"/>
      <c r="G51015" s="158"/>
    </row>
    <row r="51016" spans="1:7" x14ac:dyDescent="0.3">
      <c r="A51016" s="151">
        <v>42365</v>
      </c>
      <c r="B51016" s="98">
        <v>0.40625</v>
      </c>
      <c r="C51016" s="158" t="s">
        <v>119</v>
      </c>
      <c r="D51016" s="158">
        <v>24.23</v>
      </c>
      <c r="E51016" s="158">
        <v>8897</v>
      </c>
      <c r="F51016" s="151"/>
      <c r="G51016" s="158"/>
    </row>
    <row r="51017" spans="1:7" x14ac:dyDescent="0.3">
      <c r="A51017" s="151">
        <v>42365</v>
      </c>
      <c r="B51017" s="98">
        <v>0.41666666666666669</v>
      </c>
      <c r="C51017" s="158" t="s">
        <v>119</v>
      </c>
      <c r="D51017" s="158">
        <v>24.28</v>
      </c>
      <c r="E51017" s="158">
        <v>8935</v>
      </c>
      <c r="F51017" s="151"/>
      <c r="G51017" s="158"/>
    </row>
    <row r="51018" spans="1:7" x14ac:dyDescent="0.3">
      <c r="A51018" s="151">
        <v>42365</v>
      </c>
      <c r="B51018" s="98">
        <v>0.42708333333333331</v>
      </c>
      <c r="C51018" s="158" t="s">
        <v>119</v>
      </c>
      <c r="D51018" s="158">
        <v>24.33</v>
      </c>
      <c r="E51018" s="158">
        <v>8965</v>
      </c>
      <c r="F51018" s="151"/>
      <c r="G51018" s="158"/>
    </row>
    <row r="51019" spans="1:7" x14ac:dyDescent="0.3">
      <c r="A51019" s="151">
        <v>42365</v>
      </c>
      <c r="B51019" s="98">
        <v>0.4375</v>
      </c>
      <c r="C51019" s="158" t="s">
        <v>119</v>
      </c>
      <c r="D51019" s="158">
        <v>24.38</v>
      </c>
      <c r="E51019" s="158">
        <v>9028</v>
      </c>
      <c r="F51019" s="151"/>
      <c r="G51019" s="158"/>
    </row>
    <row r="51020" spans="1:7" x14ac:dyDescent="0.3">
      <c r="A51020" s="151">
        <v>42365</v>
      </c>
      <c r="B51020" s="98">
        <v>0.44791666666666669</v>
      </c>
      <c r="C51020" s="158" t="s">
        <v>119</v>
      </c>
      <c r="D51020" s="158">
        <v>24.43</v>
      </c>
      <c r="E51020" s="158">
        <v>8991</v>
      </c>
      <c r="F51020" s="151"/>
      <c r="G51020" s="158"/>
    </row>
    <row r="51021" spans="1:7" x14ac:dyDescent="0.3">
      <c r="A51021" s="151">
        <v>42365</v>
      </c>
      <c r="B51021" s="98">
        <v>0.45833333333333331</v>
      </c>
      <c r="C51021" s="158" t="s">
        <v>119</v>
      </c>
      <c r="D51021" s="158">
        <v>24.48</v>
      </c>
      <c r="E51021" s="158">
        <v>9033</v>
      </c>
      <c r="F51021" s="151"/>
      <c r="G51021" s="158"/>
    </row>
    <row r="51022" spans="1:7" x14ac:dyDescent="0.3">
      <c r="A51022" s="151">
        <v>42365</v>
      </c>
      <c r="B51022" s="98">
        <v>0.46875</v>
      </c>
      <c r="C51022" s="158" t="s">
        <v>119</v>
      </c>
      <c r="D51022" s="158">
        <v>24.5</v>
      </c>
      <c r="E51022" s="158">
        <v>8991</v>
      </c>
      <c r="F51022" s="151"/>
      <c r="G51022" s="158"/>
    </row>
    <row r="51023" spans="1:7" x14ac:dyDescent="0.3">
      <c r="A51023" s="151">
        <v>42365</v>
      </c>
      <c r="B51023" s="98">
        <v>0.47916666666666669</v>
      </c>
      <c r="C51023" s="158" t="s">
        <v>119</v>
      </c>
      <c r="D51023" s="158">
        <v>24.56</v>
      </c>
      <c r="E51023" s="158">
        <v>8948</v>
      </c>
      <c r="F51023" s="151"/>
      <c r="G51023" s="158"/>
    </row>
    <row r="51024" spans="1:7" x14ac:dyDescent="0.3">
      <c r="A51024" s="151">
        <v>42365</v>
      </c>
      <c r="B51024" s="98">
        <v>0.48958333333333331</v>
      </c>
      <c r="C51024" s="158" t="s">
        <v>119</v>
      </c>
      <c r="D51024" s="158">
        <v>24.6</v>
      </c>
      <c r="E51024" s="158">
        <v>9000</v>
      </c>
      <c r="F51024" s="151"/>
      <c r="G51024" s="158"/>
    </row>
    <row r="51025" spans="1:7" x14ac:dyDescent="0.3">
      <c r="A51025" s="151">
        <v>42365</v>
      </c>
      <c r="B51025" s="98">
        <v>0.5</v>
      </c>
      <c r="C51025" s="158" t="s">
        <v>120</v>
      </c>
      <c r="D51025" s="158">
        <v>24.72</v>
      </c>
      <c r="E51025" s="158">
        <v>9063</v>
      </c>
      <c r="F51025" s="151"/>
      <c r="G51025" s="158"/>
    </row>
    <row r="51026" spans="1:7" x14ac:dyDescent="0.3">
      <c r="A51026" s="151">
        <v>42365</v>
      </c>
      <c r="B51026" s="98">
        <v>0.51041666666666663</v>
      </c>
      <c r="C51026" s="158" t="s">
        <v>120</v>
      </c>
      <c r="D51026" s="158">
        <v>24.78</v>
      </c>
      <c r="E51026" s="158">
        <v>9192</v>
      </c>
      <c r="F51026" s="151"/>
      <c r="G51026" s="158"/>
    </row>
    <row r="51027" spans="1:7" x14ac:dyDescent="0.3">
      <c r="A51027" s="151">
        <v>42365</v>
      </c>
      <c r="B51027" s="98">
        <v>0.52083333333333337</v>
      </c>
      <c r="C51027" s="158" t="s">
        <v>120</v>
      </c>
      <c r="D51027" s="158">
        <v>24.82</v>
      </c>
      <c r="E51027" s="158">
        <v>9362</v>
      </c>
      <c r="F51027" s="151"/>
      <c r="G51027" s="158"/>
    </row>
    <row r="51028" spans="1:7" x14ac:dyDescent="0.3">
      <c r="A51028" s="151">
        <v>42365</v>
      </c>
      <c r="B51028" s="98">
        <v>0.53125</v>
      </c>
      <c r="C51028" s="158" t="s">
        <v>120</v>
      </c>
      <c r="D51028" s="158">
        <v>24.87</v>
      </c>
      <c r="E51028" s="158">
        <v>9527</v>
      </c>
      <c r="F51028" s="151"/>
      <c r="G51028" s="158"/>
    </row>
    <row r="51029" spans="1:7" x14ac:dyDescent="0.3">
      <c r="A51029" s="151">
        <v>42365</v>
      </c>
      <c r="B51029" s="98">
        <v>4.1666666666666664E-2</v>
      </c>
      <c r="C51029" s="158" t="s">
        <v>120</v>
      </c>
      <c r="D51029" s="158">
        <v>24.89</v>
      </c>
      <c r="E51029" s="158">
        <v>9738</v>
      </c>
      <c r="F51029" s="151"/>
      <c r="G51029" s="158"/>
    </row>
    <row r="51030" spans="1:7" x14ac:dyDescent="0.3">
      <c r="A51030" s="151">
        <v>42365</v>
      </c>
      <c r="B51030" s="98">
        <v>5.2083333333333336E-2</v>
      </c>
      <c r="C51030" s="158" t="s">
        <v>120</v>
      </c>
      <c r="D51030" s="158">
        <v>24.86</v>
      </c>
      <c r="E51030" s="158">
        <v>10128</v>
      </c>
      <c r="F51030" s="151"/>
      <c r="G51030" s="158"/>
    </row>
    <row r="51031" spans="1:7" x14ac:dyDescent="0.3">
      <c r="A51031" s="151">
        <v>42365</v>
      </c>
      <c r="B51031" s="98">
        <v>6.25E-2</v>
      </c>
      <c r="C51031" s="158" t="s">
        <v>120</v>
      </c>
      <c r="D51031" s="158">
        <v>24.73</v>
      </c>
      <c r="E51031" s="158">
        <v>11297</v>
      </c>
      <c r="F51031" s="151"/>
      <c r="G51031" s="158"/>
    </row>
    <row r="51032" spans="1:7" x14ac:dyDescent="0.3">
      <c r="A51032" s="151">
        <v>42365</v>
      </c>
      <c r="B51032" s="98">
        <v>7.2916666666666671E-2</v>
      </c>
      <c r="C51032" s="158" t="s">
        <v>120</v>
      </c>
      <c r="D51032" s="158">
        <v>24.77</v>
      </c>
      <c r="E51032" s="158">
        <v>11606</v>
      </c>
      <c r="F51032" s="151"/>
      <c r="G51032" s="158"/>
    </row>
    <row r="51033" spans="1:7" x14ac:dyDescent="0.3">
      <c r="A51033" s="151">
        <v>42365</v>
      </c>
      <c r="B51033" s="98">
        <v>8.3333333333333329E-2</v>
      </c>
      <c r="C51033" s="158" t="s">
        <v>120</v>
      </c>
      <c r="D51033" s="158">
        <v>24.82</v>
      </c>
      <c r="E51033" s="158">
        <v>11759</v>
      </c>
      <c r="F51033" s="151"/>
      <c r="G51033" s="158"/>
    </row>
    <row r="51034" spans="1:7" x14ac:dyDescent="0.3">
      <c r="A51034" s="151">
        <v>42365</v>
      </c>
      <c r="B51034" s="98">
        <v>9.375E-2</v>
      </c>
      <c r="C51034" s="158" t="s">
        <v>120</v>
      </c>
      <c r="D51034" s="158">
        <v>24.86</v>
      </c>
      <c r="E51034" s="158">
        <v>12275</v>
      </c>
      <c r="F51034" s="151"/>
      <c r="G51034" s="158"/>
    </row>
    <row r="51035" spans="1:7" x14ac:dyDescent="0.3">
      <c r="A51035" s="151">
        <v>42365</v>
      </c>
      <c r="B51035" s="98">
        <v>0.10416666666666667</v>
      </c>
      <c r="C51035" s="158" t="s">
        <v>120</v>
      </c>
      <c r="D51035" s="158">
        <v>24.93</v>
      </c>
      <c r="E51035" s="158">
        <v>12615</v>
      </c>
      <c r="F51035" s="151"/>
      <c r="G51035" s="158"/>
    </row>
    <row r="51036" spans="1:7" x14ac:dyDescent="0.3">
      <c r="A51036" s="151">
        <v>42365</v>
      </c>
      <c r="B51036" s="98">
        <v>0.11458333333333333</v>
      </c>
      <c r="C51036" s="158" t="s">
        <v>120</v>
      </c>
      <c r="D51036" s="158">
        <v>25.05</v>
      </c>
      <c r="E51036" s="158">
        <v>12726</v>
      </c>
      <c r="F51036" s="151"/>
      <c r="G51036" s="158"/>
    </row>
    <row r="51037" spans="1:7" x14ac:dyDescent="0.3">
      <c r="A51037" s="151">
        <v>42365</v>
      </c>
      <c r="B51037" s="98">
        <v>0.125</v>
      </c>
      <c r="C51037" s="158" t="s">
        <v>120</v>
      </c>
      <c r="D51037" s="158">
        <v>25.06</v>
      </c>
      <c r="E51037" s="158">
        <v>13023</v>
      </c>
      <c r="F51037" s="151"/>
      <c r="G51037" s="158"/>
    </row>
    <row r="51038" spans="1:7" x14ac:dyDescent="0.3">
      <c r="A51038" s="151">
        <v>42365</v>
      </c>
      <c r="B51038" s="98">
        <v>0.13541666666666666</v>
      </c>
      <c r="C51038" s="158" t="s">
        <v>120</v>
      </c>
      <c r="D51038" s="158">
        <v>25.24</v>
      </c>
      <c r="E51038" s="158">
        <v>13115</v>
      </c>
      <c r="F51038" s="151"/>
      <c r="G51038" s="158"/>
    </row>
    <row r="51039" spans="1:7" x14ac:dyDescent="0.3">
      <c r="A51039" s="151">
        <v>42365</v>
      </c>
      <c r="B51039" s="98">
        <v>0.14583333333333334</v>
      </c>
      <c r="C51039" s="158" t="s">
        <v>120</v>
      </c>
      <c r="D51039" s="158">
        <v>25.18</v>
      </c>
      <c r="E51039" s="158">
        <v>13266</v>
      </c>
      <c r="F51039" s="151"/>
      <c r="G51039" s="158"/>
    </row>
    <row r="51040" spans="1:7" x14ac:dyDescent="0.3">
      <c r="A51040" s="151">
        <v>42365</v>
      </c>
      <c r="B51040" s="98">
        <v>0.15625</v>
      </c>
      <c r="C51040" s="158" t="s">
        <v>120</v>
      </c>
      <c r="D51040" s="158">
        <v>25.19</v>
      </c>
      <c r="E51040" s="158">
        <v>13239</v>
      </c>
      <c r="F51040" s="151"/>
      <c r="G51040" s="158"/>
    </row>
    <row r="51041" spans="1:7" x14ac:dyDescent="0.3">
      <c r="A51041" s="151">
        <v>42365</v>
      </c>
      <c r="B51041" s="98">
        <v>0.16666666666666666</v>
      </c>
      <c r="C51041" s="158" t="s">
        <v>120</v>
      </c>
      <c r="D51041" s="158">
        <v>25.19</v>
      </c>
      <c r="E51041" s="158">
        <v>13078</v>
      </c>
      <c r="F51041" s="151"/>
      <c r="G51041" s="158"/>
    </row>
    <row r="51042" spans="1:7" x14ac:dyDescent="0.3">
      <c r="A51042" s="151">
        <v>42365</v>
      </c>
      <c r="B51042" s="98">
        <v>0.17708333333333334</v>
      </c>
      <c r="C51042" s="158" t="s">
        <v>120</v>
      </c>
      <c r="D51042" s="158">
        <v>25.18</v>
      </c>
      <c r="E51042" s="158">
        <v>12805</v>
      </c>
      <c r="F51042" s="151"/>
      <c r="G51042" s="158"/>
    </row>
    <row r="51043" spans="1:7" x14ac:dyDescent="0.3">
      <c r="A51043" s="151">
        <v>42365</v>
      </c>
      <c r="B51043" s="98">
        <v>0.1875</v>
      </c>
      <c r="C51043" s="158" t="s">
        <v>120</v>
      </c>
      <c r="D51043" s="158">
        <v>25.28</v>
      </c>
      <c r="E51043" s="158">
        <v>12544</v>
      </c>
      <c r="F51043" s="151"/>
      <c r="G51043" s="158"/>
    </row>
    <row r="51044" spans="1:7" x14ac:dyDescent="0.3">
      <c r="A51044" s="151">
        <v>42365</v>
      </c>
      <c r="B51044" s="98">
        <v>0.19791666666666666</v>
      </c>
      <c r="C51044" s="158" t="s">
        <v>120</v>
      </c>
      <c r="D51044" s="158">
        <v>25.27</v>
      </c>
      <c r="E51044" s="158">
        <v>12599</v>
      </c>
      <c r="F51044" s="151"/>
      <c r="G51044" s="158"/>
    </row>
    <row r="51045" spans="1:7" x14ac:dyDescent="0.3">
      <c r="A51045" s="151">
        <v>42365</v>
      </c>
      <c r="B51045" s="98">
        <v>0.20833333333333334</v>
      </c>
      <c r="C51045" s="158" t="s">
        <v>120</v>
      </c>
      <c r="D51045" s="158">
        <v>25.28</v>
      </c>
      <c r="E51045" s="158">
        <v>13080</v>
      </c>
      <c r="F51045" s="151"/>
      <c r="G51045" s="158"/>
    </row>
    <row r="51046" spans="1:7" x14ac:dyDescent="0.3">
      <c r="A51046" s="151">
        <v>42365</v>
      </c>
      <c r="B51046" s="98">
        <v>0.21875</v>
      </c>
      <c r="C51046" s="158" t="s">
        <v>120</v>
      </c>
      <c r="D51046" s="158">
        <v>25.19</v>
      </c>
      <c r="E51046" s="158">
        <v>13087</v>
      </c>
      <c r="F51046" s="151"/>
      <c r="G51046" s="158"/>
    </row>
    <row r="51047" spans="1:7" x14ac:dyDescent="0.3">
      <c r="A51047" s="151">
        <v>42365</v>
      </c>
      <c r="B51047" s="98">
        <v>0.22916666666666666</v>
      </c>
      <c r="C51047" s="158" t="s">
        <v>120</v>
      </c>
      <c r="D51047" s="158">
        <v>25.16</v>
      </c>
      <c r="E51047" s="158">
        <v>13347</v>
      </c>
      <c r="F51047" s="151"/>
      <c r="G51047" s="158"/>
    </row>
    <row r="51048" spans="1:7" x14ac:dyDescent="0.3">
      <c r="A51048" s="151">
        <v>42365</v>
      </c>
      <c r="B51048" s="98">
        <v>0.23958333333333334</v>
      </c>
      <c r="C51048" s="158" t="s">
        <v>120</v>
      </c>
      <c r="D51048" s="158">
        <v>25.14</v>
      </c>
      <c r="E51048" s="158">
        <v>13148</v>
      </c>
      <c r="F51048" s="151"/>
      <c r="G51048" s="158"/>
    </row>
    <row r="51049" spans="1:7" x14ac:dyDescent="0.3">
      <c r="A51049" s="151">
        <v>42365</v>
      </c>
      <c r="B51049" s="98">
        <v>0.25</v>
      </c>
      <c r="C51049" s="158" t="s">
        <v>120</v>
      </c>
      <c r="D51049" s="158">
        <v>25.09</v>
      </c>
      <c r="E51049" s="158">
        <v>12890</v>
      </c>
      <c r="F51049" s="151"/>
      <c r="G51049" s="158"/>
    </row>
    <row r="51050" spans="1:7" x14ac:dyDescent="0.3">
      <c r="A51050" s="151">
        <v>42365</v>
      </c>
      <c r="B51050" s="98">
        <v>0.26041666666666669</v>
      </c>
      <c r="C51050" s="158" t="s">
        <v>120</v>
      </c>
      <c r="D51050" s="158">
        <v>25.08</v>
      </c>
      <c r="E51050" s="158">
        <v>12866</v>
      </c>
      <c r="F51050" s="151"/>
      <c r="G51050" s="158"/>
    </row>
    <row r="51051" spans="1:7" x14ac:dyDescent="0.3">
      <c r="A51051" s="151">
        <v>42365</v>
      </c>
      <c r="B51051" s="98">
        <v>0.27083333333333331</v>
      </c>
      <c r="C51051" s="158" t="s">
        <v>120</v>
      </c>
      <c r="D51051" s="158">
        <v>25.06</v>
      </c>
      <c r="E51051" s="158">
        <v>12809</v>
      </c>
      <c r="F51051" s="151"/>
      <c r="G51051" s="158"/>
    </row>
    <row r="51052" spans="1:7" x14ac:dyDescent="0.3">
      <c r="A51052" s="151">
        <v>42365</v>
      </c>
      <c r="B51052" s="98">
        <v>0.28125</v>
      </c>
      <c r="C51052" s="158" t="s">
        <v>120</v>
      </c>
      <c r="D51052" s="158">
        <v>25</v>
      </c>
      <c r="E51052" s="158">
        <v>12374</v>
      </c>
      <c r="F51052" s="151"/>
      <c r="G51052" s="158"/>
    </row>
    <row r="51053" spans="1:7" x14ac:dyDescent="0.3">
      <c r="A51053" s="151">
        <v>42365</v>
      </c>
      <c r="B51053" s="98">
        <v>0.29166666666666669</v>
      </c>
      <c r="C51053" s="158" t="s">
        <v>120</v>
      </c>
      <c r="D51053" s="158">
        <v>24.99</v>
      </c>
      <c r="E51053" s="158">
        <v>12113</v>
      </c>
      <c r="F51053" s="151"/>
      <c r="G51053" s="158"/>
    </row>
    <row r="51054" spans="1:7" x14ac:dyDescent="0.3">
      <c r="A51054" s="151">
        <v>42365</v>
      </c>
      <c r="B51054" s="98">
        <v>0.30208333333333331</v>
      </c>
      <c r="C51054" s="158" t="s">
        <v>120</v>
      </c>
      <c r="D51054" s="158">
        <v>24.98</v>
      </c>
      <c r="E51054" s="158">
        <v>11984</v>
      </c>
      <c r="F51054" s="151"/>
      <c r="G51054" s="158"/>
    </row>
    <row r="51055" spans="1:7" x14ac:dyDescent="0.3">
      <c r="A51055" s="151">
        <v>42365</v>
      </c>
      <c r="B51055" s="98">
        <v>0.3125</v>
      </c>
      <c r="C51055" s="158" t="s">
        <v>120</v>
      </c>
      <c r="D51055" s="158">
        <v>24.93</v>
      </c>
      <c r="E51055" s="158">
        <v>11923</v>
      </c>
      <c r="F51055" s="151"/>
      <c r="G51055" s="158"/>
    </row>
    <row r="51056" spans="1:7" x14ac:dyDescent="0.3">
      <c r="A51056" s="151">
        <v>42365</v>
      </c>
      <c r="B51056" s="98">
        <v>0.32291666666666669</v>
      </c>
      <c r="C51056" s="158" t="s">
        <v>120</v>
      </c>
      <c r="D51056" s="158">
        <v>24.94</v>
      </c>
      <c r="E51056" s="158">
        <v>11967</v>
      </c>
      <c r="F51056" s="151"/>
      <c r="G51056" s="158"/>
    </row>
    <row r="51057" spans="1:7" x14ac:dyDescent="0.3">
      <c r="A51057" s="151">
        <v>42365</v>
      </c>
      <c r="B51057" s="98">
        <v>0.33333333333333331</v>
      </c>
      <c r="C51057" s="158" t="s">
        <v>120</v>
      </c>
      <c r="D51057" s="158">
        <v>24.92</v>
      </c>
      <c r="E51057" s="158">
        <v>12249</v>
      </c>
      <c r="F51057" s="151"/>
      <c r="G51057" s="158"/>
    </row>
    <row r="51058" spans="1:7" x14ac:dyDescent="0.3">
      <c r="A51058" s="151">
        <v>42365</v>
      </c>
      <c r="B51058" s="98">
        <v>0.34375</v>
      </c>
      <c r="C51058" s="158" t="s">
        <v>120</v>
      </c>
      <c r="D51058" s="158">
        <v>24.84</v>
      </c>
      <c r="E51058" s="158">
        <v>12443</v>
      </c>
      <c r="F51058" s="151"/>
      <c r="G51058" s="158"/>
    </row>
    <row r="51059" spans="1:7" x14ac:dyDescent="0.3">
      <c r="A51059" s="151">
        <v>42365</v>
      </c>
      <c r="B51059" s="98">
        <v>0.35416666666666669</v>
      </c>
      <c r="C51059" s="158" t="s">
        <v>120</v>
      </c>
      <c r="D51059" s="158">
        <v>24.75</v>
      </c>
      <c r="E51059" s="158">
        <v>12400</v>
      </c>
      <c r="F51059" s="151"/>
      <c r="G51059" s="158"/>
    </row>
    <row r="51060" spans="1:7" x14ac:dyDescent="0.3">
      <c r="A51060" s="151">
        <v>42365</v>
      </c>
      <c r="B51060" s="98">
        <v>0.36458333333333331</v>
      </c>
      <c r="C51060" s="158" t="s">
        <v>120</v>
      </c>
      <c r="D51060" s="158">
        <v>24.75</v>
      </c>
      <c r="E51060" s="158">
        <v>12022</v>
      </c>
      <c r="F51060" s="151"/>
      <c r="G51060" s="158"/>
    </row>
    <row r="51061" spans="1:7" x14ac:dyDescent="0.3">
      <c r="A51061" s="151">
        <v>42365</v>
      </c>
      <c r="B51061" s="98">
        <v>0.375</v>
      </c>
      <c r="C51061" s="158" t="s">
        <v>120</v>
      </c>
      <c r="D51061" s="158">
        <v>24.79</v>
      </c>
      <c r="E51061" s="158">
        <v>11352</v>
      </c>
      <c r="F51061" s="151"/>
      <c r="G51061" s="158"/>
    </row>
    <row r="51062" spans="1:7" x14ac:dyDescent="0.3">
      <c r="A51062" s="151">
        <v>42365</v>
      </c>
      <c r="B51062" s="98">
        <v>0.38541666666666669</v>
      </c>
      <c r="C51062" s="158" t="s">
        <v>120</v>
      </c>
      <c r="D51062" s="158">
        <v>24.76</v>
      </c>
      <c r="E51062" s="158">
        <v>10536</v>
      </c>
      <c r="F51062" s="151"/>
      <c r="G51062" s="158"/>
    </row>
    <row r="51063" spans="1:7" x14ac:dyDescent="0.3">
      <c r="A51063" s="151">
        <v>42365</v>
      </c>
      <c r="B51063" s="98">
        <v>0.39583333333333331</v>
      </c>
      <c r="C51063" s="158" t="s">
        <v>120</v>
      </c>
      <c r="D51063" s="158">
        <v>24.71</v>
      </c>
      <c r="E51063" s="158">
        <v>9852</v>
      </c>
      <c r="F51063" s="151"/>
      <c r="G51063" s="158"/>
    </row>
    <row r="51064" spans="1:7" x14ac:dyDescent="0.3">
      <c r="A51064" s="151">
        <v>42365</v>
      </c>
      <c r="B51064" s="98">
        <v>0.40625</v>
      </c>
      <c r="C51064" s="158" t="s">
        <v>120</v>
      </c>
      <c r="D51064" s="158">
        <v>24.71</v>
      </c>
      <c r="E51064" s="158">
        <v>8888</v>
      </c>
      <c r="F51064" s="151"/>
      <c r="G51064" s="158"/>
    </row>
    <row r="51065" spans="1:7" x14ac:dyDescent="0.3">
      <c r="A51065" s="151">
        <v>42365</v>
      </c>
      <c r="B51065" s="98">
        <v>0.41666666666666669</v>
      </c>
      <c r="C51065" s="158" t="s">
        <v>120</v>
      </c>
      <c r="D51065" s="158">
        <v>24.76</v>
      </c>
      <c r="E51065" s="158">
        <v>8317</v>
      </c>
      <c r="F51065" s="151"/>
      <c r="G51065" s="158"/>
    </row>
    <row r="51066" spans="1:7" x14ac:dyDescent="0.3">
      <c r="A51066" s="151">
        <v>42365</v>
      </c>
      <c r="B51066" s="98">
        <v>0.42708333333333331</v>
      </c>
      <c r="C51066" s="158" t="s">
        <v>120</v>
      </c>
      <c r="D51066" s="158">
        <v>24.77</v>
      </c>
      <c r="E51066" s="158">
        <v>8081</v>
      </c>
      <c r="F51066" s="151"/>
      <c r="G51066" s="158"/>
    </row>
    <row r="51067" spans="1:7" x14ac:dyDescent="0.3">
      <c r="A51067" s="151">
        <v>42365</v>
      </c>
      <c r="B51067" s="98">
        <v>0.4375</v>
      </c>
      <c r="C51067" s="158" t="s">
        <v>120</v>
      </c>
      <c r="D51067" s="158">
        <v>24.75</v>
      </c>
      <c r="E51067" s="158">
        <v>7871</v>
      </c>
      <c r="F51067" s="151"/>
      <c r="G51067" s="158"/>
    </row>
    <row r="51068" spans="1:7" x14ac:dyDescent="0.3">
      <c r="A51068" s="151">
        <v>42365</v>
      </c>
      <c r="B51068" s="98">
        <v>0.44791666666666669</v>
      </c>
      <c r="C51068" s="158" t="s">
        <v>120</v>
      </c>
      <c r="D51068" s="158">
        <v>24.72</v>
      </c>
      <c r="E51068" s="158">
        <v>7734</v>
      </c>
      <c r="F51068" s="151"/>
      <c r="G51068" s="158"/>
    </row>
    <row r="51069" spans="1:7" x14ac:dyDescent="0.3">
      <c r="A51069" s="151">
        <v>42365</v>
      </c>
      <c r="B51069" s="98">
        <v>0.45833333333333331</v>
      </c>
      <c r="C51069" s="158" t="s">
        <v>120</v>
      </c>
      <c r="D51069" s="158">
        <v>24.69</v>
      </c>
      <c r="E51069" s="158">
        <v>7672</v>
      </c>
      <c r="F51069" s="151"/>
      <c r="G51069" s="158"/>
    </row>
    <row r="51070" spans="1:7" x14ac:dyDescent="0.3">
      <c r="A51070" s="151">
        <v>42365</v>
      </c>
      <c r="B51070" s="98">
        <v>0.46875</v>
      </c>
      <c r="C51070" s="158" t="s">
        <v>120</v>
      </c>
      <c r="D51070" s="158">
        <v>24.68</v>
      </c>
      <c r="E51070" s="158">
        <v>7713</v>
      </c>
      <c r="F51070" s="151"/>
      <c r="G51070" s="158"/>
    </row>
    <row r="51071" spans="1:7" x14ac:dyDescent="0.3">
      <c r="A51071" s="151">
        <v>42365</v>
      </c>
      <c r="B51071" s="98">
        <v>0.47916666666666669</v>
      </c>
      <c r="C51071" s="158" t="s">
        <v>120</v>
      </c>
      <c r="D51071" s="158">
        <v>24.67</v>
      </c>
      <c r="E51071" s="158">
        <v>7785</v>
      </c>
      <c r="F51071" s="151"/>
      <c r="G51071" s="158"/>
    </row>
    <row r="51072" spans="1:7" x14ac:dyDescent="0.3">
      <c r="A51072" s="151">
        <v>42365</v>
      </c>
      <c r="B51072" s="98">
        <v>0.48958333333333331</v>
      </c>
      <c r="C51072" s="158" t="s">
        <v>120</v>
      </c>
      <c r="D51072" s="158">
        <v>24.6</v>
      </c>
      <c r="E51072" s="158">
        <v>7946</v>
      </c>
      <c r="F51072" s="151"/>
      <c r="G51072" s="158"/>
    </row>
    <row r="51073" spans="1:7" x14ac:dyDescent="0.3">
      <c r="A51073" s="151">
        <v>42366</v>
      </c>
      <c r="B51073" s="98">
        <v>0.5</v>
      </c>
      <c r="C51073" s="158" t="s">
        <v>119</v>
      </c>
      <c r="D51073" s="158">
        <v>24.61</v>
      </c>
      <c r="E51073" s="158">
        <v>8468</v>
      </c>
      <c r="F51073" s="151"/>
      <c r="G51073" s="158"/>
    </row>
    <row r="51074" spans="1:7" x14ac:dyDescent="0.3">
      <c r="A51074" s="151">
        <v>42366</v>
      </c>
      <c r="B51074" s="98">
        <v>0.51041666666666663</v>
      </c>
      <c r="C51074" s="158" t="s">
        <v>119</v>
      </c>
      <c r="D51074" s="158">
        <v>24.58</v>
      </c>
      <c r="E51074" s="158">
        <v>8437</v>
      </c>
      <c r="F51074" s="151"/>
      <c r="G51074" s="158"/>
    </row>
    <row r="51075" spans="1:7" x14ac:dyDescent="0.3">
      <c r="A51075" s="151">
        <v>42366</v>
      </c>
      <c r="B51075" s="98">
        <v>0.52083333333333337</v>
      </c>
      <c r="C51075" s="158" t="s">
        <v>119</v>
      </c>
      <c r="D51075" s="158">
        <v>24.63</v>
      </c>
      <c r="E51075" s="158">
        <v>9671</v>
      </c>
      <c r="F51075" s="151"/>
      <c r="G51075" s="158"/>
    </row>
    <row r="51076" spans="1:7" x14ac:dyDescent="0.3">
      <c r="A51076" s="151">
        <v>42366</v>
      </c>
      <c r="B51076" s="98">
        <v>0.53125</v>
      </c>
      <c r="C51076" s="158" t="s">
        <v>119</v>
      </c>
      <c r="D51076" s="158">
        <v>24.65</v>
      </c>
      <c r="E51076" s="158">
        <v>10271</v>
      </c>
      <c r="F51076" s="151"/>
      <c r="G51076" s="158"/>
    </row>
    <row r="51077" spans="1:7" x14ac:dyDescent="0.3">
      <c r="A51077" s="151">
        <v>42366</v>
      </c>
      <c r="B51077" s="98">
        <v>4.1666666666666664E-2</v>
      </c>
      <c r="C51077" s="158" t="s">
        <v>119</v>
      </c>
      <c r="D51077" s="158">
        <v>24.62</v>
      </c>
      <c r="E51077" s="158">
        <v>10221</v>
      </c>
      <c r="F51077" s="151"/>
      <c r="G51077" s="158"/>
    </row>
    <row r="51078" spans="1:7" x14ac:dyDescent="0.3">
      <c r="A51078" s="151">
        <v>42366</v>
      </c>
      <c r="B51078" s="98">
        <v>5.2083333333333336E-2</v>
      </c>
      <c r="C51078" s="158" t="s">
        <v>119</v>
      </c>
      <c r="D51078" s="158">
        <v>24.62</v>
      </c>
      <c r="E51078" s="158">
        <v>10310</v>
      </c>
      <c r="F51078" s="151"/>
      <c r="G51078" s="158"/>
    </row>
    <row r="51079" spans="1:7" x14ac:dyDescent="0.3">
      <c r="A51079" s="151">
        <v>42366</v>
      </c>
      <c r="B51079" s="98">
        <v>6.25E-2</v>
      </c>
      <c r="C51079" s="158" t="s">
        <v>119</v>
      </c>
      <c r="D51079" s="158">
        <v>24.63</v>
      </c>
      <c r="E51079" s="158">
        <v>10906</v>
      </c>
      <c r="F51079" s="151"/>
      <c r="G51079" s="158"/>
    </row>
    <row r="51080" spans="1:7" x14ac:dyDescent="0.3">
      <c r="A51080" s="151">
        <v>42366</v>
      </c>
      <c r="B51080" s="98">
        <v>7.2916666666666671E-2</v>
      </c>
      <c r="C51080" s="158" t="s">
        <v>119</v>
      </c>
      <c r="D51080" s="158">
        <v>24.65</v>
      </c>
      <c r="E51080" s="158">
        <v>11470</v>
      </c>
      <c r="F51080" s="151"/>
      <c r="G51080" s="158"/>
    </row>
    <row r="51081" spans="1:7" x14ac:dyDescent="0.3">
      <c r="A51081" s="151">
        <v>42366</v>
      </c>
      <c r="B51081" s="98">
        <v>8.3333333333333329E-2</v>
      </c>
      <c r="C51081" s="158" t="s">
        <v>119</v>
      </c>
      <c r="D51081" s="158">
        <v>24.67</v>
      </c>
      <c r="E51081" s="158">
        <v>11720</v>
      </c>
      <c r="F51081" s="151"/>
      <c r="G51081" s="158"/>
    </row>
    <row r="51082" spans="1:7" x14ac:dyDescent="0.3">
      <c r="A51082" s="151">
        <v>42366</v>
      </c>
      <c r="B51082" s="98">
        <v>9.375E-2</v>
      </c>
      <c r="C51082" s="158" t="s">
        <v>119</v>
      </c>
      <c r="D51082" s="158">
        <v>24.61</v>
      </c>
      <c r="E51082" s="158">
        <v>11513</v>
      </c>
      <c r="F51082" s="151"/>
      <c r="G51082" s="158"/>
    </row>
    <row r="51083" spans="1:7" x14ac:dyDescent="0.3">
      <c r="A51083" s="151">
        <v>42366</v>
      </c>
      <c r="B51083" s="98">
        <v>0.10416666666666667</v>
      </c>
      <c r="C51083" s="158" t="s">
        <v>119</v>
      </c>
      <c r="D51083" s="158">
        <v>24.69</v>
      </c>
      <c r="E51083" s="158">
        <v>12002</v>
      </c>
      <c r="F51083" s="151"/>
      <c r="G51083" s="158"/>
    </row>
    <row r="51084" spans="1:7" x14ac:dyDescent="0.3">
      <c r="A51084" s="151">
        <v>42366</v>
      </c>
      <c r="B51084" s="98">
        <v>0.11458333333333333</v>
      </c>
      <c r="C51084" s="158" t="s">
        <v>119</v>
      </c>
      <c r="D51084" s="158">
        <v>24.69</v>
      </c>
      <c r="E51084" s="158">
        <v>12201</v>
      </c>
      <c r="F51084" s="151"/>
      <c r="G51084" s="158"/>
    </row>
    <row r="51085" spans="1:7" x14ac:dyDescent="0.3">
      <c r="A51085" s="151">
        <v>42366</v>
      </c>
      <c r="B51085" s="98">
        <v>0.125</v>
      </c>
      <c r="C51085" s="158" t="s">
        <v>119</v>
      </c>
      <c r="D51085" s="158">
        <v>24.63</v>
      </c>
      <c r="E51085" s="158">
        <v>12074</v>
      </c>
      <c r="F51085" s="151"/>
      <c r="G51085" s="158"/>
    </row>
    <row r="51086" spans="1:7" x14ac:dyDescent="0.3">
      <c r="A51086" s="151">
        <v>42366</v>
      </c>
      <c r="B51086" s="98">
        <v>0.13541666666666666</v>
      </c>
      <c r="C51086" s="158" t="s">
        <v>119</v>
      </c>
      <c r="D51086" s="158">
        <v>24.56</v>
      </c>
      <c r="E51086" s="158">
        <v>11841</v>
      </c>
      <c r="F51086" s="151"/>
      <c r="G51086" s="158"/>
    </row>
    <row r="51087" spans="1:7" x14ac:dyDescent="0.3">
      <c r="A51087" s="151">
        <v>42366</v>
      </c>
      <c r="B51087" s="98">
        <v>0.14583333333333334</v>
      </c>
      <c r="C51087" s="158" t="s">
        <v>119</v>
      </c>
      <c r="D51087" s="158">
        <v>24.54</v>
      </c>
      <c r="E51087" s="158">
        <v>11681</v>
      </c>
      <c r="F51087" s="151"/>
      <c r="G51087" s="158"/>
    </row>
    <row r="51088" spans="1:7" x14ac:dyDescent="0.3">
      <c r="A51088" s="151">
        <v>42366</v>
      </c>
      <c r="B51088" s="98">
        <v>0.15625</v>
      </c>
      <c r="C51088" s="158" t="s">
        <v>119</v>
      </c>
      <c r="D51088" s="158">
        <v>24.5</v>
      </c>
      <c r="E51088" s="158">
        <v>11606</v>
      </c>
      <c r="F51088" s="151"/>
      <c r="G51088" s="158"/>
    </row>
    <row r="51089" spans="1:7" x14ac:dyDescent="0.3">
      <c r="A51089" s="151">
        <v>42366</v>
      </c>
      <c r="B51089" s="98">
        <v>0.16666666666666666</v>
      </c>
      <c r="C51089" s="158" t="s">
        <v>119</v>
      </c>
      <c r="D51089" s="158">
        <v>24.51</v>
      </c>
      <c r="E51089" s="158">
        <v>11692</v>
      </c>
      <c r="F51089" s="151"/>
      <c r="G51089" s="158"/>
    </row>
    <row r="51090" spans="1:7" x14ac:dyDescent="0.3">
      <c r="A51090" s="151">
        <v>42366</v>
      </c>
      <c r="B51090" s="98">
        <v>0.17708333333333334</v>
      </c>
      <c r="C51090" s="158" t="s">
        <v>119</v>
      </c>
      <c r="D51090" s="158">
        <v>24.47</v>
      </c>
      <c r="E51090" s="158">
        <v>11687</v>
      </c>
      <c r="F51090" s="151"/>
      <c r="G51090" s="158"/>
    </row>
    <row r="51091" spans="1:7" x14ac:dyDescent="0.3">
      <c r="A51091" s="151">
        <v>42366</v>
      </c>
      <c r="B51091" s="98">
        <v>0.1875</v>
      </c>
      <c r="C51091" s="158" t="s">
        <v>119</v>
      </c>
      <c r="D51091" s="158">
        <v>24.41</v>
      </c>
      <c r="E51091" s="158">
        <v>11579</v>
      </c>
      <c r="F51091" s="151"/>
      <c r="G51091" s="158"/>
    </row>
    <row r="51092" spans="1:7" x14ac:dyDescent="0.3">
      <c r="A51092" s="151">
        <v>42366</v>
      </c>
      <c r="B51092" s="98">
        <v>0.19791666666666666</v>
      </c>
      <c r="C51092" s="158" t="s">
        <v>119</v>
      </c>
      <c r="D51092" s="158">
        <v>24.4</v>
      </c>
      <c r="E51092" s="158">
        <v>11393</v>
      </c>
      <c r="F51092" s="151"/>
      <c r="G51092" s="158"/>
    </row>
    <row r="51093" spans="1:7" x14ac:dyDescent="0.3">
      <c r="A51093" s="151">
        <v>42366</v>
      </c>
      <c r="B51093" s="98">
        <v>0.20833333333333334</v>
      </c>
      <c r="C51093" s="158" t="s">
        <v>119</v>
      </c>
      <c r="D51093" s="158">
        <v>24.38</v>
      </c>
      <c r="E51093" s="158">
        <v>11265</v>
      </c>
      <c r="F51093" s="151"/>
      <c r="G51093" s="158"/>
    </row>
    <row r="51094" spans="1:7" x14ac:dyDescent="0.3">
      <c r="A51094" s="151">
        <v>42366</v>
      </c>
      <c r="B51094" s="98">
        <v>0.21875</v>
      </c>
      <c r="C51094" s="158" t="s">
        <v>119</v>
      </c>
      <c r="D51094" s="158">
        <v>24.24</v>
      </c>
      <c r="E51094" s="158">
        <v>10718</v>
      </c>
      <c r="F51094" s="151"/>
      <c r="G51094" s="158"/>
    </row>
    <row r="51095" spans="1:7" x14ac:dyDescent="0.3">
      <c r="A51095" s="151">
        <v>42366</v>
      </c>
      <c r="B51095" s="98">
        <v>0.22916666666666666</v>
      </c>
      <c r="C51095" s="158" t="s">
        <v>119</v>
      </c>
      <c r="D51095" s="158">
        <v>24.15</v>
      </c>
      <c r="E51095" s="158">
        <v>10316</v>
      </c>
      <c r="F51095" s="151"/>
      <c r="G51095" s="158"/>
    </row>
    <row r="51096" spans="1:7" x14ac:dyDescent="0.3">
      <c r="A51096" s="151">
        <v>42366</v>
      </c>
      <c r="B51096" s="98">
        <v>0.23958333333333334</v>
      </c>
      <c r="C51096" s="158" t="s">
        <v>119</v>
      </c>
      <c r="D51096" s="158">
        <v>24.15</v>
      </c>
      <c r="E51096" s="158">
        <v>9899</v>
      </c>
      <c r="F51096" s="151"/>
      <c r="G51096" s="158"/>
    </row>
    <row r="51097" spans="1:7" x14ac:dyDescent="0.3">
      <c r="A51097" s="151">
        <v>42366</v>
      </c>
      <c r="B51097" s="98">
        <v>0.25</v>
      </c>
      <c r="C51097" s="158" t="s">
        <v>119</v>
      </c>
      <c r="D51097" s="158">
        <v>24.16</v>
      </c>
      <c r="E51097" s="158">
        <v>9875</v>
      </c>
      <c r="F51097" s="151"/>
      <c r="G51097" s="158"/>
    </row>
    <row r="51098" spans="1:7" x14ac:dyDescent="0.3">
      <c r="A51098" s="151">
        <v>42366</v>
      </c>
      <c r="B51098" s="98">
        <v>0.26041666666666669</v>
      </c>
      <c r="C51098" s="158" t="s">
        <v>119</v>
      </c>
      <c r="D51098" s="158">
        <v>24.19</v>
      </c>
      <c r="E51098" s="158">
        <v>10159</v>
      </c>
      <c r="F51098" s="151"/>
      <c r="G51098" s="158"/>
    </row>
    <row r="51099" spans="1:7" x14ac:dyDescent="0.3">
      <c r="A51099" s="151">
        <v>42366</v>
      </c>
      <c r="B51099" s="98">
        <v>0.27083333333333331</v>
      </c>
      <c r="C51099" s="158" t="s">
        <v>119</v>
      </c>
      <c r="D51099" s="158">
        <v>24.1</v>
      </c>
      <c r="E51099" s="158">
        <v>10285</v>
      </c>
      <c r="F51099" s="151"/>
      <c r="G51099" s="158"/>
    </row>
    <row r="51100" spans="1:7" x14ac:dyDescent="0.3">
      <c r="A51100" s="151">
        <v>42366</v>
      </c>
      <c r="B51100" s="98">
        <v>0.28125</v>
      </c>
      <c r="C51100" s="158" t="s">
        <v>119</v>
      </c>
      <c r="D51100" s="158">
        <v>24.06</v>
      </c>
      <c r="E51100" s="158">
        <v>10343</v>
      </c>
      <c r="F51100" s="151"/>
      <c r="G51100" s="158"/>
    </row>
    <row r="51101" spans="1:7" x14ac:dyDescent="0.3">
      <c r="A51101" s="151">
        <v>42366</v>
      </c>
      <c r="B51101" s="98">
        <v>0.29166666666666669</v>
      </c>
      <c r="C51101" s="158" t="s">
        <v>119</v>
      </c>
      <c r="D51101" s="158">
        <v>24.08</v>
      </c>
      <c r="E51101" s="158">
        <v>10294</v>
      </c>
      <c r="F51101" s="151"/>
      <c r="G51101" s="158"/>
    </row>
    <row r="51102" spans="1:7" x14ac:dyDescent="0.3">
      <c r="A51102" s="151">
        <v>42366</v>
      </c>
      <c r="B51102" s="98">
        <v>0.30208333333333331</v>
      </c>
      <c r="C51102" s="158" t="s">
        <v>119</v>
      </c>
      <c r="D51102" s="158">
        <v>24.06</v>
      </c>
      <c r="E51102" s="158">
        <v>10073</v>
      </c>
      <c r="F51102" s="151"/>
      <c r="G51102" s="158"/>
    </row>
    <row r="51103" spans="1:7" x14ac:dyDescent="0.3">
      <c r="A51103" s="151">
        <v>42366</v>
      </c>
      <c r="B51103" s="98">
        <v>0.3125</v>
      </c>
      <c r="C51103" s="158" t="s">
        <v>119</v>
      </c>
      <c r="D51103" s="158">
        <v>24.06</v>
      </c>
      <c r="E51103" s="158">
        <v>10021</v>
      </c>
      <c r="F51103" s="151"/>
      <c r="G51103" s="158"/>
    </row>
    <row r="51104" spans="1:7" x14ac:dyDescent="0.3">
      <c r="A51104" s="151">
        <v>42366</v>
      </c>
      <c r="B51104" s="98">
        <v>0.32291666666666669</v>
      </c>
      <c r="C51104" s="158" t="s">
        <v>119</v>
      </c>
      <c r="D51104" s="158">
        <v>23.98</v>
      </c>
      <c r="E51104" s="158">
        <v>9829</v>
      </c>
      <c r="F51104" s="151"/>
      <c r="G51104" s="158"/>
    </row>
    <row r="51105" spans="1:7" x14ac:dyDescent="0.3">
      <c r="A51105" s="151">
        <v>42366</v>
      </c>
      <c r="B51105" s="98">
        <v>0.33333333333333331</v>
      </c>
      <c r="C51105" s="158" t="s">
        <v>119</v>
      </c>
      <c r="D51105" s="158">
        <v>23.97</v>
      </c>
      <c r="E51105" s="158">
        <v>9519</v>
      </c>
      <c r="F51105" s="151"/>
      <c r="G51105" s="158"/>
    </row>
    <row r="51106" spans="1:7" x14ac:dyDescent="0.3">
      <c r="A51106" s="151">
        <v>42366</v>
      </c>
      <c r="B51106" s="98">
        <v>0.34375</v>
      </c>
      <c r="C51106" s="158" t="s">
        <v>119</v>
      </c>
      <c r="D51106" s="158">
        <v>24</v>
      </c>
      <c r="E51106" s="158">
        <v>9349</v>
      </c>
      <c r="F51106" s="151"/>
      <c r="G51106" s="158"/>
    </row>
    <row r="51107" spans="1:7" x14ac:dyDescent="0.3">
      <c r="A51107" s="151">
        <v>42366</v>
      </c>
      <c r="B51107" s="98">
        <v>0.35416666666666669</v>
      </c>
      <c r="C51107" s="158" t="s">
        <v>119</v>
      </c>
      <c r="D51107" s="158">
        <v>24.04</v>
      </c>
      <c r="E51107" s="158">
        <v>9162</v>
      </c>
      <c r="F51107" s="151"/>
      <c r="G51107" s="158"/>
    </row>
    <row r="51108" spans="1:7" x14ac:dyDescent="0.3">
      <c r="A51108" s="151">
        <v>42366</v>
      </c>
      <c r="B51108" s="98">
        <v>0.36458333333333331</v>
      </c>
      <c r="C51108" s="158" t="s">
        <v>119</v>
      </c>
      <c r="D51108" s="158">
        <v>24.07</v>
      </c>
      <c r="E51108" s="158">
        <v>8862</v>
      </c>
      <c r="F51108" s="151"/>
      <c r="G51108" s="158"/>
    </row>
    <row r="51109" spans="1:7" x14ac:dyDescent="0.3">
      <c r="A51109" s="151">
        <v>42366</v>
      </c>
      <c r="B51109" s="98">
        <v>0.375</v>
      </c>
      <c r="C51109" s="158" t="s">
        <v>119</v>
      </c>
      <c r="D51109" s="158">
        <v>24.12</v>
      </c>
      <c r="E51109" s="158">
        <v>8751</v>
      </c>
      <c r="F51109" s="151"/>
      <c r="G51109" s="158"/>
    </row>
    <row r="51110" spans="1:7" x14ac:dyDescent="0.3">
      <c r="A51110" s="151">
        <v>42366</v>
      </c>
      <c r="B51110" s="98">
        <v>0.38541666666666669</v>
      </c>
      <c r="C51110" s="158" t="s">
        <v>119</v>
      </c>
      <c r="D51110" s="158">
        <v>24.17</v>
      </c>
      <c r="E51110" s="158">
        <v>8590</v>
      </c>
      <c r="F51110" s="151"/>
      <c r="G51110" s="158"/>
    </row>
    <row r="51111" spans="1:7" x14ac:dyDescent="0.3">
      <c r="A51111" s="151">
        <v>42366</v>
      </c>
      <c r="B51111" s="98">
        <v>0.39583333333333331</v>
      </c>
      <c r="C51111" s="158" t="s">
        <v>119</v>
      </c>
      <c r="D51111" s="158">
        <v>24.21</v>
      </c>
      <c r="E51111" s="158">
        <v>8599</v>
      </c>
      <c r="F51111" s="151"/>
      <c r="G51111" s="158"/>
    </row>
    <row r="51112" spans="1:7" x14ac:dyDescent="0.3">
      <c r="A51112" s="151">
        <v>42366</v>
      </c>
      <c r="B51112" s="98">
        <v>0.40625</v>
      </c>
      <c r="C51112" s="158" t="s">
        <v>119</v>
      </c>
      <c r="D51112" s="158">
        <v>24.25</v>
      </c>
      <c r="E51112" s="158">
        <v>8667</v>
      </c>
      <c r="F51112" s="151"/>
      <c r="G51112" s="158"/>
    </row>
    <row r="51113" spans="1:7" x14ac:dyDescent="0.3">
      <c r="A51113" s="151">
        <v>42366</v>
      </c>
      <c r="B51113" s="98">
        <v>0.41666666666666669</v>
      </c>
      <c r="C51113" s="158" t="s">
        <v>119</v>
      </c>
      <c r="D51113" s="158">
        <v>24.26</v>
      </c>
      <c r="E51113" s="158">
        <v>8752</v>
      </c>
      <c r="F51113" s="151"/>
      <c r="G51113" s="158"/>
    </row>
    <row r="51114" spans="1:7" x14ac:dyDescent="0.3">
      <c r="A51114" s="151">
        <v>42366</v>
      </c>
      <c r="B51114" s="98">
        <v>0.42708333333333331</v>
      </c>
      <c r="C51114" s="158" t="s">
        <v>119</v>
      </c>
      <c r="D51114" s="158">
        <v>24.28</v>
      </c>
      <c r="E51114" s="158">
        <v>8879</v>
      </c>
      <c r="F51114" s="151"/>
      <c r="G51114" s="158"/>
    </row>
    <row r="51115" spans="1:7" x14ac:dyDescent="0.3">
      <c r="A51115" s="151">
        <v>42366</v>
      </c>
      <c r="B51115" s="98">
        <v>0.4375</v>
      </c>
      <c r="C51115" s="158" t="s">
        <v>119</v>
      </c>
      <c r="D51115" s="158">
        <v>24.32</v>
      </c>
      <c r="E51115" s="158">
        <v>9004</v>
      </c>
      <c r="F51115" s="151"/>
      <c r="G51115" s="158"/>
    </row>
    <row r="51116" spans="1:7" x14ac:dyDescent="0.3">
      <c r="A51116" s="151">
        <v>42366</v>
      </c>
      <c r="B51116" s="98">
        <v>0.44791666666666669</v>
      </c>
      <c r="C51116" s="158" t="s">
        <v>119</v>
      </c>
      <c r="D51116" s="158">
        <v>24.34</v>
      </c>
      <c r="E51116" s="158">
        <v>9077</v>
      </c>
      <c r="F51116" s="151"/>
      <c r="G51116" s="158"/>
    </row>
    <row r="51117" spans="1:7" x14ac:dyDescent="0.3">
      <c r="A51117" s="151">
        <v>42366</v>
      </c>
      <c r="B51117" s="98">
        <v>0.45833333333333331</v>
      </c>
      <c r="C51117" s="158" t="s">
        <v>119</v>
      </c>
      <c r="D51117" s="158">
        <v>24.4</v>
      </c>
      <c r="E51117" s="158">
        <v>9182</v>
      </c>
      <c r="F51117" s="151"/>
      <c r="G51117" s="158"/>
    </row>
    <row r="51118" spans="1:7" x14ac:dyDescent="0.3">
      <c r="A51118" s="151">
        <v>42366</v>
      </c>
      <c r="B51118" s="98">
        <v>0.46875</v>
      </c>
      <c r="C51118" s="158" t="s">
        <v>119</v>
      </c>
      <c r="D51118" s="158">
        <v>24.49</v>
      </c>
      <c r="E51118" s="158">
        <v>9284</v>
      </c>
      <c r="F51118" s="151"/>
      <c r="G51118" s="158"/>
    </row>
    <row r="51119" spans="1:7" x14ac:dyDescent="0.3">
      <c r="A51119" s="151">
        <v>42366</v>
      </c>
      <c r="B51119" s="98">
        <v>0.47916666666666669</v>
      </c>
      <c r="C51119" s="158" t="s">
        <v>119</v>
      </c>
      <c r="D51119" s="158">
        <v>24.56</v>
      </c>
      <c r="E51119" s="158">
        <v>9415</v>
      </c>
      <c r="F51119" s="151"/>
      <c r="G51119" s="158"/>
    </row>
    <row r="51120" spans="1:7" x14ac:dyDescent="0.3">
      <c r="A51120" s="151">
        <v>42366</v>
      </c>
      <c r="B51120" s="98">
        <v>0.48958333333333331</v>
      </c>
      <c r="C51120" s="158" t="s">
        <v>119</v>
      </c>
      <c r="D51120" s="158">
        <v>24.62</v>
      </c>
      <c r="E51120" s="158">
        <v>9548</v>
      </c>
      <c r="F51120" s="151"/>
      <c r="G51120" s="158"/>
    </row>
    <row r="51121" spans="1:7" x14ac:dyDescent="0.3">
      <c r="A51121" s="151">
        <v>42366</v>
      </c>
      <c r="B51121" s="98">
        <v>0.5</v>
      </c>
      <c r="C51121" s="158" t="s">
        <v>120</v>
      </c>
      <c r="D51121" s="158">
        <v>24.7</v>
      </c>
      <c r="E51121" s="158">
        <v>9673</v>
      </c>
      <c r="F51121" s="151"/>
      <c r="G51121" s="158"/>
    </row>
    <row r="51122" spans="1:7" x14ac:dyDescent="0.3">
      <c r="A51122" s="151">
        <v>42366</v>
      </c>
      <c r="B51122" s="98">
        <v>0.51041666666666663</v>
      </c>
      <c r="C51122" s="158" t="s">
        <v>120</v>
      </c>
      <c r="D51122" s="158">
        <v>24.78</v>
      </c>
      <c r="E51122" s="158">
        <v>9769</v>
      </c>
      <c r="F51122" s="151"/>
      <c r="G51122" s="158"/>
    </row>
    <row r="51123" spans="1:7" x14ac:dyDescent="0.3">
      <c r="A51123" s="151">
        <v>42366</v>
      </c>
      <c r="B51123" s="98">
        <v>0.52083333333333337</v>
      </c>
      <c r="C51123" s="158" t="s">
        <v>120</v>
      </c>
      <c r="D51123" s="158">
        <v>24.84</v>
      </c>
      <c r="E51123" s="158">
        <v>9842</v>
      </c>
      <c r="F51123" s="151"/>
      <c r="G51123" s="158"/>
    </row>
    <row r="51124" spans="1:7" x14ac:dyDescent="0.3">
      <c r="A51124" s="151">
        <v>42366</v>
      </c>
      <c r="B51124" s="98">
        <v>0.53125</v>
      </c>
      <c r="C51124" s="158" t="s">
        <v>120</v>
      </c>
      <c r="D51124" s="158">
        <v>24.93</v>
      </c>
      <c r="E51124" s="158">
        <v>10003</v>
      </c>
      <c r="F51124" s="151"/>
      <c r="G51124" s="158"/>
    </row>
    <row r="51125" spans="1:7" x14ac:dyDescent="0.3">
      <c r="A51125" s="151">
        <v>42366</v>
      </c>
      <c r="B51125" s="98">
        <v>4.1666666666666664E-2</v>
      </c>
      <c r="C51125" s="158" t="s">
        <v>120</v>
      </c>
      <c r="D51125" s="158">
        <v>24.78</v>
      </c>
      <c r="E51125" s="158">
        <v>10221</v>
      </c>
      <c r="F51125" s="151"/>
      <c r="G51125" s="158"/>
    </row>
    <row r="51126" spans="1:7" x14ac:dyDescent="0.3">
      <c r="A51126" s="151">
        <v>42366</v>
      </c>
      <c r="B51126" s="98">
        <v>5.2083333333333336E-2</v>
      </c>
      <c r="C51126" s="158" t="s">
        <v>120</v>
      </c>
      <c r="D51126" s="158">
        <v>24.9</v>
      </c>
      <c r="E51126" s="158">
        <v>10319</v>
      </c>
      <c r="F51126" s="151"/>
      <c r="G51126" s="158"/>
    </row>
    <row r="51127" spans="1:7" x14ac:dyDescent="0.3">
      <c r="A51127" s="151">
        <v>42366</v>
      </c>
      <c r="B51127" s="98">
        <v>6.25E-2</v>
      </c>
      <c r="C51127" s="158" t="s">
        <v>120</v>
      </c>
      <c r="D51127" s="158">
        <v>25.04</v>
      </c>
      <c r="E51127" s="158">
        <v>10366</v>
      </c>
      <c r="F51127" s="151"/>
      <c r="G51127" s="158"/>
    </row>
    <row r="51128" spans="1:7" x14ac:dyDescent="0.3">
      <c r="A51128" s="151">
        <v>42366</v>
      </c>
      <c r="B51128" s="98">
        <v>7.2916666666666671E-2</v>
      </c>
      <c r="C51128" s="158" t="s">
        <v>120</v>
      </c>
      <c r="D51128" s="158">
        <v>25.03</v>
      </c>
      <c r="E51128" s="158">
        <v>10458</v>
      </c>
      <c r="F51128" s="151"/>
      <c r="G51128" s="158"/>
    </row>
    <row r="51129" spans="1:7" x14ac:dyDescent="0.3">
      <c r="A51129" s="151">
        <v>42366</v>
      </c>
      <c r="B51129" s="98">
        <v>8.3333333333333329E-2</v>
      </c>
      <c r="C51129" s="158" t="s">
        <v>120</v>
      </c>
      <c r="D51129" s="158">
        <v>25.04</v>
      </c>
      <c r="E51129" s="158">
        <v>10698</v>
      </c>
      <c r="F51129" s="151"/>
      <c r="G51129" s="158"/>
    </row>
    <row r="51130" spans="1:7" x14ac:dyDescent="0.3">
      <c r="A51130" s="151">
        <v>42366</v>
      </c>
      <c r="B51130" s="98">
        <v>9.375E-2</v>
      </c>
      <c r="C51130" s="158" t="s">
        <v>120</v>
      </c>
      <c r="D51130" s="158">
        <v>24.96</v>
      </c>
      <c r="E51130" s="158">
        <v>11340</v>
      </c>
      <c r="F51130" s="151"/>
      <c r="G51130" s="158"/>
    </row>
    <row r="51131" spans="1:7" x14ac:dyDescent="0.3">
      <c r="A51131" s="151">
        <v>42366</v>
      </c>
      <c r="B51131" s="98">
        <v>0.10416666666666667</v>
      </c>
      <c r="C51131" s="158" t="s">
        <v>120</v>
      </c>
      <c r="D51131" s="158">
        <v>25.03</v>
      </c>
      <c r="E51131" s="158">
        <v>11492</v>
      </c>
      <c r="F51131" s="151"/>
      <c r="G51131" s="158"/>
    </row>
    <row r="51132" spans="1:7" x14ac:dyDescent="0.3">
      <c r="A51132" s="151">
        <v>42366</v>
      </c>
      <c r="B51132" s="98">
        <v>0.11458333333333333</v>
      </c>
      <c r="C51132" s="158" t="s">
        <v>120</v>
      </c>
      <c r="D51132" s="158">
        <v>25.38</v>
      </c>
      <c r="E51132" s="158">
        <v>10598</v>
      </c>
      <c r="F51132" s="151"/>
      <c r="G51132" s="158"/>
    </row>
    <row r="51133" spans="1:7" x14ac:dyDescent="0.3">
      <c r="A51133" s="151">
        <v>42366</v>
      </c>
      <c r="B51133" s="98">
        <v>0.125</v>
      </c>
      <c r="C51133" s="158" t="s">
        <v>120</v>
      </c>
      <c r="D51133" s="158">
        <v>25.38</v>
      </c>
      <c r="E51133" s="158">
        <v>10986</v>
      </c>
      <c r="F51133" s="151"/>
      <c r="G51133" s="158"/>
    </row>
    <row r="51134" spans="1:7" x14ac:dyDescent="0.3">
      <c r="A51134" s="151">
        <v>42366</v>
      </c>
      <c r="B51134" s="98">
        <v>0.13541666666666666</v>
      </c>
      <c r="C51134" s="158" t="s">
        <v>120</v>
      </c>
      <c r="D51134" s="158">
        <v>25.3</v>
      </c>
      <c r="E51134" s="158">
        <v>11279</v>
      </c>
      <c r="F51134" s="151"/>
      <c r="G51134" s="158"/>
    </row>
    <row r="51135" spans="1:7" x14ac:dyDescent="0.3">
      <c r="A51135" s="151">
        <v>42366</v>
      </c>
      <c r="B51135" s="98">
        <v>0.14583333333333334</v>
      </c>
      <c r="C51135" s="158" t="s">
        <v>120</v>
      </c>
      <c r="D51135" s="158">
        <v>25.4</v>
      </c>
      <c r="E51135" s="158">
        <v>11355</v>
      </c>
      <c r="F51135" s="151"/>
      <c r="G51135" s="158"/>
    </row>
    <row r="51136" spans="1:7" x14ac:dyDescent="0.3">
      <c r="A51136" s="151">
        <v>42366</v>
      </c>
      <c r="B51136" s="98">
        <v>0.15625</v>
      </c>
      <c r="C51136" s="158" t="s">
        <v>120</v>
      </c>
      <c r="D51136" s="158">
        <v>25.4</v>
      </c>
      <c r="E51136" s="158">
        <v>11622</v>
      </c>
      <c r="F51136" s="151"/>
      <c r="G51136" s="158"/>
    </row>
    <row r="51137" spans="1:7" x14ac:dyDescent="0.3">
      <c r="A51137" s="151">
        <v>42366</v>
      </c>
      <c r="B51137" s="98">
        <v>0.16666666666666666</v>
      </c>
      <c r="C51137" s="158" t="s">
        <v>120</v>
      </c>
      <c r="D51137" s="158">
        <v>25.48</v>
      </c>
      <c r="E51137" s="158">
        <v>11521</v>
      </c>
      <c r="F51137" s="151"/>
      <c r="G51137" s="158"/>
    </row>
    <row r="51138" spans="1:7" x14ac:dyDescent="0.3">
      <c r="A51138" s="151">
        <v>42366</v>
      </c>
      <c r="B51138" s="98">
        <v>0.17708333333333334</v>
      </c>
      <c r="C51138" s="158" t="s">
        <v>120</v>
      </c>
      <c r="D51138" s="158">
        <v>25.57</v>
      </c>
      <c r="E51138" s="158">
        <v>11308</v>
      </c>
      <c r="F51138" s="151"/>
      <c r="G51138" s="158"/>
    </row>
    <row r="51139" spans="1:7" x14ac:dyDescent="0.3">
      <c r="A51139" s="151">
        <v>42366</v>
      </c>
      <c r="B51139" s="98">
        <v>0.1875</v>
      </c>
      <c r="C51139" s="158" t="s">
        <v>120</v>
      </c>
      <c r="D51139" s="158">
        <v>25.64</v>
      </c>
      <c r="E51139" s="158">
        <v>10873</v>
      </c>
      <c r="F51139" s="151"/>
      <c r="G51139" s="158"/>
    </row>
    <row r="51140" spans="1:7" x14ac:dyDescent="0.3">
      <c r="A51140" s="151">
        <v>42366</v>
      </c>
      <c r="B51140" s="98">
        <v>0.19791666666666666</v>
      </c>
      <c r="C51140" s="158" t="s">
        <v>120</v>
      </c>
      <c r="D51140" s="158">
        <v>25.7</v>
      </c>
      <c r="E51140" s="158">
        <v>10551</v>
      </c>
      <c r="F51140" s="151"/>
      <c r="G51140" s="158"/>
    </row>
    <row r="51141" spans="1:7" x14ac:dyDescent="0.3">
      <c r="A51141" s="151">
        <v>42366</v>
      </c>
      <c r="B51141" s="98">
        <v>0.20833333333333334</v>
      </c>
      <c r="C51141" s="158" t="s">
        <v>120</v>
      </c>
      <c r="D51141" s="158">
        <v>25.66</v>
      </c>
      <c r="E51141" s="158">
        <v>10413</v>
      </c>
      <c r="F51141" s="151"/>
      <c r="G51141" s="158"/>
    </row>
    <row r="51142" spans="1:7" x14ac:dyDescent="0.3">
      <c r="A51142" s="151">
        <v>42366</v>
      </c>
      <c r="B51142" s="98">
        <v>0.21875</v>
      </c>
      <c r="C51142" s="158" t="s">
        <v>120</v>
      </c>
      <c r="D51142" s="158">
        <v>25.62</v>
      </c>
      <c r="E51142" s="158">
        <v>10207</v>
      </c>
      <c r="F51142" s="151"/>
      <c r="G51142" s="158"/>
    </row>
    <row r="51143" spans="1:7" x14ac:dyDescent="0.3">
      <c r="A51143" s="151">
        <v>42366</v>
      </c>
      <c r="B51143" s="98">
        <v>0.22916666666666666</v>
      </c>
      <c r="C51143" s="158" t="s">
        <v>120</v>
      </c>
      <c r="D51143" s="158">
        <v>25.54</v>
      </c>
      <c r="E51143" s="158">
        <v>10464</v>
      </c>
      <c r="F51143" s="151"/>
      <c r="G51143" s="158"/>
    </row>
    <row r="51144" spans="1:7" x14ac:dyDescent="0.3">
      <c r="A51144" s="151">
        <v>42366</v>
      </c>
      <c r="B51144" s="98">
        <v>0.23958333333333334</v>
      </c>
      <c r="C51144" s="158" t="s">
        <v>120</v>
      </c>
      <c r="D51144" s="158">
        <v>25.55</v>
      </c>
      <c r="E51144" s="158">
        <v>10318</v>
      </c>
      <c r="F51144" s="151"/>
      <c r="G51144" s="158"/>
    </row>
    <row r="51145" spans="1:7" x14ac:dyDescent="0.3">
      <c r="A51145" s="151">
        <v>42366</v>
      </c>
      <c r="B51145" s="98">
        <v>0.25</v>
      </c>
      <c r="C51145" s="158" t="s">
        <v>120</v>
      </c>
      <c r="D51145" s="158">
        <v>25.5</v>
      </c>
      <c r="E51145" s="158">
        <v>10408</v>
      </c>
      <c r="F51145" s="151"/>
      <c r="G51145" s="158"/>
    </row>
    <row r="51146" spans="1:7" x14ac:dyDescent="0.3">
      <c r="A51146" s="151">
        <v>42366</v>
      </c>
      <c r="B51146" s="98">
        <v>0.26041666666666669</v>
      </c>
      <c r="C51146" s="158" t="s">
        <v>120</v>
      </c>
      <c r="D51146" s="158">
        <v>25.48</v>
      </c>
      <c r="E51146" s="158">
        <v>10540</v>
      </c>
      <c r="F51146" s="151"/>
      <c r="G51146" s="158"/>
    </row>
    <row r="51147" spans="1:7" x14ac:dyDescent="0.3">
      <c r="A51147" s="151">
        <v>42366</v>
      </c>
      <c r="B51147" s="98">
        <v>0.27083333333333331</v>
      </c>
      <c r="C51147" s="158" t="s">
        <v>120</v>
      </c>
      <c r="D51147" s="158">
        <v>25.46</v>
      </c>
      <c r="E51147" s="158">
        <v>10451</v>
      </c>
      <c r="F51147" s="151"/>
      <c r="G51147" s="158"/>
    </row>
    <row r="51148" spans="1:7" x14ac:dyDescent="0.3">
      <c r="A51148" s="151">
        <v>42366</v>
      </c>
      <c r="B51148" s="98">
        <v>0.28125</v>
      </c>
      <c r="C51148" s="158" t="s">
        <v>120</v>
      </c>
      <c r="D51148" s="158">
        <v>25.45</v>
      </c>
      <c r="E51148" s="158">
        <v>10477</v>
      </c>
      <c r="F51148" s="151"/>
      <c r="G51148" s="158"/>
    </row>
    <row r="51149" spans="1:7" x14ac:dyDescent="0.3">
      <c r="A51149" s="151">
        <v>42366</v>
      </c>
      <c r="B51149" s="98">
        <v>0.29166666666666669</v>
      </c>
      <c r="C51149" s="158" t="s">
        <v>120</v>
      </c>
      <c r="D51149" s="158">
        <v>25.42</v>
      </c>
      <c r="E51149" s="158">
        <v>10504</v>
      </c>
      <c r="F51149" s="151"/>
      <c r="G51149" s="158"/>
    </row>
    <row r="51150" spans="1:7" x14ac:dyDescent="0.3">
      <c r="A51150" s="151">
        <v>42366</v>
      </c>
      <c r="B51150" s="98">
        <v>0.30208333333333331</v>
      </c>
      <c r="C51150" s="158" t="s">
        <v>120</v>
      </c>
      <c r="D51150" s="158">
        <v>25.38</v>
      </c>
      <c r="E51150" s="158">
        <v>10485</v>
      </c>
      <c r="F51150" s="151"/>
      <c r="G51150" s="158"/>
    </row>
    <row r="51151" spans="1:7" x14ac:dyDescent="0.3">
      <c r="A51151" s="151">
        <v>42366</v>
      </c>
      <c r="B51151" s="98">
        <v>0.3125</v>
      </c>
      <c r="C51151" s="158" t="s">
        <v>120</v>
      </c>
      <c r="D51151" s="158">
        <v>25.35</v>
      </c>
      <c r="E51151" s="158">
        <v>10612</v>
      </c>
      <c r="F51151" s="151"/>
      <c r="G51151" s="158"/>
    </row>
    <row r="51152" spans="1:7" x14ac:dyDescent="0.3">
      <c r="A51152" s="151">
        <v>42366</v>
      </c>
      <c r="B51152" s="98">
        <v>0.32291666666666669</v>
      </c>
      <c r="C51152" s="158" t="s">
        <v>120</v>
      </c>
      <c r="D51152" s="158">
        <v>25.32</v>
      </c>
      <c r="E51152" s="158">
        <v>10704</v>
      </c>
      <c r="F51152" s="151"/>
      <c r="G51152" s="158"/>
    </row>
    <row r="51153" spans="1:7" x14ac:dyDescent="0.3">
      <c r="A51153" s="151">
        <v>42366</v>
      </c>
      <c r="B51153" s="98">
        <v>0.33333333333333331</v>
      </c>
      <c r="C51153" s="158" t="s">
        <v>120</v>
      </c>
      <c r="D51153" s="158">
        <v>25.34</v>
      </c>
      <c r="E51153" s="158">
        <v>10753</v>
      </c>
      <c r="F51153" s="151"/>
      <c r="G51153" s="158"/>
    </row>
    <row r="51154" spans="1:7" x14ac:dyDescent="0.3">
      <c r="A51154" s="151">
        <v>42366</v>
      </c>
      <c r="B51154" s="98">
        <v>0.34375</v>
      </c>
      <c r="C51154" s="158" t="s">
        <v>120</v>
      </c>
      <c r="D51154" s="158">
        <v>25.36</v>
      </c>
      <c r="E51154" s="158">
        <v>10726</v>
      </c>
      <c r="F51154" s="151"/>
      <c r="G51154" s="158"/>
    </row>
    <row r="51155" spans="1:7" x14ac:dyDescent="0.3">
      <c r="A51155" s="151">
        <v>42366</v>
      </c>
      <c r="B51155" s="98">
        <v>0.35416666666666669</v>
      </c>
      <c r="C51155" s="158" t="s">
        <v>120</v>
      </c>
      <c r="D51155" s="158">
        <v>25.4</v>
      </c>
      <c r="E51155" s="158">
        <v>10715</v>
      </c>
      <c r="F51155" s="151"/>
      <c r="G51155" s="158"/>
    </row>
    <row r="51156" spans="1:7" x14ac:dyDescent="0.3">
      <c r="A51156" s="151">
        <v>42366</v>
      </c>
      <c r="B51156" s="98">
        <v>0.36458333333333331</v>
      </c>
      <c r="C51156" s="158" t="s">
        <v>120</v>
      </c>
      <c r="D51156" s="158">
        <v>25.37</v>
      </c>
      <c r="E51156" s="158">
        <v>10544</v>
      </c>
      <c r="F51156" s="151"/>
      <c r="G51156" s="158"/>
    </row>
    <row r="51157" spans="1:7" x14ac:dyDescent="0.3">
      <c r="A51157" s="151">
        <v>42366</v>
      </c>
      <c r="B51157" s="98">
        <v>0.375</v>
      </c>
      <c r="C51157" s="158" t="s">
        <v>120</v>
      </c>
      <c r="D51157" s="158">
        <v>25.34</v>
      </c>
      <c r="E51157" s="158">
        <v>10291</v>
      </c>
      <c r="F51157" s="151"/>
      <c r="G51157" s="158"/>
    </row>
    <row r="51158" spans="1:7" x14ac:dyDescent="0.3">
      <c r="A51158" s="151">
        <v>42366</v>
      </c>
      <c r="B51158" s="98">
        <v>0.38541666666666669</v>
      </c>
      <c r="C51158" s="158" t="s">
        <v>120</v>
      </c>
      <c r="D51158" s="158">
        <v>25.34</v>
      </c>
      <c r="E51158" s="158">
        <v>9886</v>
      </c>
      <c r="F51158" s="151"/>
      <c r="G51158" s="158"/>
    </row>
    <row r="51159" spans="1:7" x14ac:dyDescent="0.3">
      <c r="A51159" s="151">
        <v>42366</v>
      </c>
      <c r="B51159" s="98">
        <v>0.39583333333333331</v>
      </c>
      <c r="C51159" s="158" t="s">
        <v>120</v>
      </c>
      <c r="D51159" s="158">
        <v>25.32</v>
      </c>
      <c r="E51159" s="158">
        <v>9501</v>
      </c>
      <c r="F51159" s="151"/>
      <c r="G51159" s="158"/>
    </row>
    <row r="51160" spans="1:7" x14ac:dyDescent="0.3">
      <c r="A51160" s="151">
        <v>42366</v>
      </c>
      <c r="B51160" s="98">
        <v>0.40625</v>
      </c>
      <c r="C51160" s="158" t="s">
        <v>120</v>
      </c>
      <c r="D51160" s="158">
        <v>25.28</v>
      </c>
      <c r="E51160" s="158">
        <v>9240</v>
      </c>
      <c r="F51160" s="151"/>
      <c r="G51160" s="158"/>
    </row>
    <row r="51161" spans="1:7" x14ac:dyDescent="0.3">
      <c r="A51161" s="151">
        <v>42366</v>
      </c>
      <c r="B51161" s="98">
        <v>0.41666666666666669</v>
      </c>
      <c r="C51161" s="158" t="s">
        <v>120</v>
      </c>
      <c r="D51161" s="158">
        <v>25.26</v>
      </c>
      <c r="E51161" s="158">
        <v>9072</v>
      </c>
      <c r="F51161" s="151"/>
      <c r="G51161" s="158"/>
    </row>
    <row r="51162" spans="1:7" x14ac:dyDescent="0.3">
      <c r="A51162" s="151">
        <v>42366</v>
      </c>
      <c r="B51162" s="98">
        <v>0.42708333333333331</v>
      </c>
      <c r="C51162" s="158" t="s">
        <v>120</v>
      </c>
      <c r="D51162" s="158">
        <v>25.2</v>
      </c>
      <c r="E51162" s="158">
        <v>8938</v>
      </c>
      <c r="F51162" s="151"/>
      <c r="G51162" s="158"/>
    </row>
    <row r="51163" spans="1:7" x14ac:dyDescent="0.3">
      <c r="A51163" s="151">
        <v>42366</v>
      </c>
      <c r="B51163" s="98">
        <v>0.4375</v>
      </c>
      <c r="C51163" s="158" t="s">
        <v>120</v>
      </c>
      <c r="D51163" s="158">
        <v>25.17</v>
      </c>
      <c r="E51163" s="158">
        <v>8862</v>
      </c>
      <c r="F51163" s="151"/>
      <c r="G51163" s="158"/>
    </row>
    <row r="51164" spans="1:7" x14ac:dyDescent="0.3">
      <c r="A51164" s="151">
        <v>42366</v>
      </c>
      <c r="B51164" s="98">
        <v>0.44791666666666669</v>
      </c>
      <c r="C51164" s="158" t="s">
        <v>120</v>
      </c>
      <c r="D51164" s="158">
        <v>25.15</v>
      </c>
      <c r="E51164" s="158">
        <v>8823</v>
      </c>
      <c r="F51164" s="151"/>
      <c r="G51164" s="158"/>
    </row>
    <row r="51165" spans="1:7" x14ac:dyDescent="0.3">
      <c r="A51165" s="151">
        <v>42366</v>
      </c>
      <c r="B51165" s="98">
        <v>0.45833333333333331</v>
      </c>
      <c r="C51165" s="158" t="s">
        <v>120</v>
      </c>
      <c r="D51165" s="158">
        <v>25.13</v>
      </c>
      <c r="E51165" s="158">
        <v>8716</v>
      </c>
      <c r="F51165" s="151"/>
      <c r="G51165" s="158"/>
    </row>
    <row r="51166" spans="1:7" x14ac:dyDescent="0.3">
      <c r="A51166" s="151">
        <v>42366</v>
      </c>
      <c r="B51166" s="98">
        <v>0.46875</v>
      </c>
      <c r="C51166" s="158" t="s">
        <v>120</v>
      </c>
      <c r="D51166" s="158">
        <v>25.1</v>
      </c>
      <c r="E51166" s="158">
        <v>8689</v>
      </c>
      <c r="F51166" s="151"/>
      <c r="G51166" s="158"/>
    </row>
    <row r="51167" spans="1:7" x14ac:dyDescent="0.3">
      <c r="A51167" s="151">
        <v>42366</v>
      </c>
      <c r="B51167" s="98">
        <v>0.47916666666666669</v>
      </c>
      <c r="C51167" s="158" t="s">
        <v>120</v>
      </c>
      <c r="D51167" s="158">
        <v>25.06</v>
      </c>
      <c r="E51167" s="158">
        <v>8617</v>
      </c>
      <c r="F51167" s="151"/>
      <c r="G51167" s="158"/>
    </row>
    <row r="51168" spans="1:7" x14ac:dyDescent="0.3">
      <c r="A51168" s="151">
        <v>42366</v>
      </c>
      <c r="B51168" s="98">
        <v>0.48958333333333331</v>
      </c>
      <c r="C51168" s="158" t="s">
        <v>120</v>
      </c>
      <c r="D51168" s="158">
        <v>25.12</v>
      </c>
      <c r="E51168" s="158">
        <v>8545</v>
      </c>
      <c r="F51168" s="151"/>
      <c r="G51168" s="158"/>
    </row>
    <row r="51169" spans="1:7" x14ac:dyDescent="0.3">
      <c r="A51169" s="151">
        <v>42367</v>
      </c>
      <c r="B51169" s="98">
        <v>0.5</v>
      </c>
      <c r="C51169" s="158" t="s">
        <v>119</v>
      </c>
      <c r="D51169" s="158">
        <v>25.27</v>
      </c>
      <c r="E51169" s="158">
        <v>8600</v>
      </c>
      <c r="F51169" s="151"/>
      <c r="G51169" s="158"/>
    </row>
    <row r="51170" spans="1:7" x14ac:dyDescent="0.3">
      <c r="A51170" s="151">
        <v>42367</v>
      </c>
      <c r="B51170" s="98">
        <v>0.51041666666666663</v>
      </c>
      <c r="C51170" s="158" t="s">
        <v>119</v>
      </c>
      <c r="D51170" s="158">
        <v>25.35</v>
      </c>
      <c r="E51170" s="158">
        <v>8802</v>
      </c>
      <c r="F51170" s="151"/>
      <c r="G51170" s="158"/>
    </row>
    <row r="51171" spans="1:7" x14ac:dyDescent="0.3">
      <c r="A51171" s="151">
        <v>42367</v>
      </c>
      <c r="B51171" s="98">
        <v>0.52083333333333337</v>
      </c>
      <c r="C51171" s="158" t="s">
        <v>119</v>
      </c>
      <c r="D51171" s="158">
        <v>25.36</v>
      </c>
      <c r="E51171" s="158">
        <v>8938</v>
      </c>
      <c r="F51171" s="151"/>
      <c r="G51171" s="158"/>
    </row>
    <row r="51172" spans="1:7" x14ac:dyDescent="0.3">
      <c r="A51172" s="151">
        <v>42367</v>
      </c>
      <c r="B51172" s="98">
        <v>0.53125</v>
      </c>
      <c r="C51172" s="158" t="s">
        <v>119</v>
      </c>
      <c r="D51172" s="158">
        <v>25.15</v>
      </c>
      <c r="E51172" s="158">
        <v>8890</v>
      </c>
      <c r="F51172" s="151"/>
      <c r="G51172" s="158"/>
    </row>
    <row r="51173" spans="1:7" x14ac:dyDescent="0.3">
      <c r="A51173" s="151">
        <v>42367</v>
      </c>
      <c r="B51173" s="98">
        <v>4.1666666666666664E-2</v>
      </c>
      <c r="C51173" s="158" t="s">
        <v>119</v>
      </c>
      <c r="D51173" s="158">
        <v>25.14</v>
      </c>
      <c r="E51173" s="158">
        <v>9337</v>
      </c>
      <c r="F51173" s="151"/>
      <c r="G51173" s="158"/>
    </row>
    <row r="51174" spans="1:7" x14ac:dyDescent="0.3">
      <c r="A51174" s="151">
        <v>42367</v>
      </c>
      <c r="B51174" s="98">
        <v>5.2083333333333336E-2</v>
      </c>
      <c r="C51174" s="158" t="s">
        <v>119</v>
      </c>
      <c r="D51174" s="158">
        <v>25.08</v>
      </c>
      <c r="E51174" s="158">
        <v>9381</v>
      </c>
      <c r="F51174" s="151"/>
      <c r="G51174" s="158"/>
    </row>
    <row r="51175" spans="1:7" x14ac:dyDescent="0.3">
      <c r="A51175" s="151">
        <v>42367</v>
      </c>
      <c r="B51175" s="98">
        <v>6.25E-2</v>
      </c>
      <c r="C51175" s="158" t="s">
        <v>119</v>
      </c>
      <c r="D51175" s="158">
        <v>25.07</v>
      </c>
      <c r="E51175" s="158">
        <v>9569</v>
      </c>
      <c r="F51175" s="151"/>
      <c r="G51175" s="158"/>
    </row>
    <row r="51176" spans="1:7" x14ac:dyDescent="0.3">
      <c r="A51176" s="151">
        <v>42367</v>
      </c>
      <c r="B51176" s="98">
        <v>7.2916666666666671E-2</v>
      </c>
      <c r="C51176" s="158" t="s">
        <v>119</v>
      </c>
      <c r="D51176" s="158">
        <v>25.07</v>
      </c>
      <c r="E51176" s="158">
        <v>10062</v>
      </c>
      <c r="F51176" s="151"/>
      <c r="G51176" s="158"/>
    </row>
    <row r="51177" spans="1:7" x14ac:dyDescent="0.3">
      <c r="A51177" s="151">
        <v>42367</v>
      </c>
      <c r="B51177" s="98">
        <v>8.3333333333333329E-2</v>
      </c>
      <c r="C51177" s="158" t="s">
        <v>119</v>
      </c>
      <c r="D51177" s="158">
        <v>25.11</v>
      </c>
      <c r="E51177" s="158">
        <v>10335</v>
      </c>
      <c r="F51177" s="151"/>
      <c r="G51177" s="158"/>
    </row>
    <row r="51178" spans="1:7" x14ac:dyDescent="0.3">
      <c r="A51178" s="151">
        <v>42367</v>
      </c>
      <c r="B51178" s="98">
        <v>9.375E-2</v>
      </c>
      <c r="C51178" s="158" t="s">
        <v>119</v>
      </c>
      <c r="D51178" s="158">
        <v>25.08</v>
      </c>
      <c r="E51178" s="158">
        <v>10306</v>
      </c>
      <c r="F51178" s="151"/>
      <c r="G51178" s="158"/>
    </row>
    <row r="51179" spans="1:7" x14ac:dyDescent="0.3">
      <c r="A51179" s="151">
        <v>42367</v>
      </c>
      <c r="B51179" s="98">
        <v>0.10416666666666667</v>
      </c>
      <c r="C51179" s="158" t="s">
        <v>119</v>
      </c>
      <c r="D51179" s="158">
        <v>25.08</v>
      </c>
      <c r="E51179" s="158">
        <v>10287</v>
      </c>
      <c r="F51179" s="151"/>
      <c r="G51179" s="158"/>
    </row>
    <row r="51180" spans="1:7" x14ac:dyDescent="0.3">
      <c r="A51180" s="151">
        <v>42367</v>
      </c>
      <c r="B51180" s="98">
        <v>0.11458333333333333</v>
      </c>
      <c r="C51180" s="158" t="s">
        <v>119</v>
      </c>
      <c r="D51180" s="158">
        <v>25.08</v>
      </c>
      <c r="E51180" s="158">
        <v>10300</v>
      </c>
      <c r="F51180" s="151"/>
      <c r="G51180" s="158"/>
    </row>
    <row r="51181" spans="1:7" x14ac:dyDescent="0.3">
      <c r="A51181" s="151">
        <v>42367</v>
      </c>
      <c r="B51181" s="98">
        <v>0.125</v>
      </c>
      <c r="C51181" s="158" t="s">
        <v>119</v>
      </c>
      <c r="D51181" s="158">
        <v>25.1</v>
      </c>
      <c r="E51181" s="158">
        <v>10410</v>
      </c>
      <c r="F51181" s="151"/>
      <c r="G51181" s="158"/>
    </row>
    <row r="51182" spans="1:7" x14ac:dyDescent="0.3">
      <c r="A51182" s="151">
        <v>42367</v>
      </c>
      <c r="B51182" s="98">
        <v>0.13541666666666666</v>
      </c>
      <c r="C51182" s="158" t="s">
        <v>119</v>
      </c>
      <c r="D51182" s="158">
        <v>25.12</v>
      </c>
      <c r="E51182" s="158">
        <v>10754</v>
      </c>
      <c r="F51182" s="151"/>
      <c r="G51182" s="158"/>
    </row>
    <row r="51183" spans="1:7" x14ac:dyDescent="0.3">
      <c r="A51183" s="151">
        <v>42367</v>
      </c>
      <c r="B51183" s="98">
        <v>0.14583333333333334</v>
      </c>
      <c r="C51183" s="158" t="s">
        <v>119</v>
      </c>
      <c r="D51183" s="158">
        <v>25.14</v>
      </c>
      <c r="E51183" s="158">
        <v>10864</v>
      </c>
      <c r="F51183" s="151"/>
      <c r="G51183" s="158"/>
    </row>
    <row r="51184" spans="1:7" x14ac:dyDescent="0.3">
      <c r="A51184" s="151">
        <v>42367</v>
      </c>
      <c r="B51184" s="98">
        <v>0.15625</v>
      </c>
      <c r="C51184" s="158" t="s">
        <v>119</v>
      </c>
      <c r="D51184" s="158">
        <v>25.14</v>
      </c>
      <c r="E51184" s="158">
        <v>10935</v>
      </c>
      <c r="F51184" s="151"/>
      <c r="G51184" s="158"/>
    </row>
    <row r="51185" spans="1:7" x14ac:dyDescent="0.3">
      <c r="A51185" s="151">
        <v>42367</v>
      </c>
      <c r="B51185" s="98">
        <v>0.16666666666666666</v>
      </c>
      <c r="C51185" s="158" t="s">
        <v>119</v>
      </c>
      <c r="D51185" s="158">
        <v>25.11</v>
      </c>
      <c r="E51185" s="158">
        <v>10967</v>
      </c>
      <c r="F51185" s="151"/>
      <c r="G51185" s="158"/>
    </row>
    <row r="51186" spans="1:7" x14ac:dyDescent="0.3">
      <c r="A51186" s="151">
        <v>42367</v>
      </c>
      <c r="B51186" s="98">
        <v>0.17708333333333334</v>
      </c>
      <c r="C51186" s="158" t="s">
        <v>119</v>
      </c>
      <c r="D51186" s="158">
        <v>25.08</v>
      </c>
      <c r="E51186" s="158">
        <v>10920</v>
      </c>
      <c r="F51186" s="151"/>
      <c r="G51186" s="158"/>
    </row>
    <row r="51187" spans="1:7" x14ac:dyDescent="0.3">
      <c r="A51187" s="151">
        <v>42367</v>
      </c>
      <c r="B51187" s="98">
        <v>0.1875</v>
      </c>
      <c r="C51187" s="158" t="s">
        <v>119</v>
      </c>
      <c r="D51187" s="158">
        <v>25.01</v>
      </c>
      <c r="E51187" s="158">
        <v>10868</v>
      </c>
      <c r="F51187" s="151"/>
      <c r="G51187" s="158"/>
    </row>
    <row r="51188" spans="1:7" x14ac:dyDescent="0.3">
      <c r="A51188" s="151">
        <v>42367</v>
      </c>
      <c r="B51188" s="98">
        <v>0.19791666666666666</v>
      </c>
      <c r="C51188" s="158" t="s">
        <v>119</v>
      </c>
      <c r="D51188" s="158">
        <v>25.03</v>
      </c>
      <c r="E51188" s="158">
        <v>10805</v>
      </c>
      <c r="F51188" s="151"/>
      <c r="G51188" s="158"/>
    </row>
    <row r="51189" spans="1:7" x14ac:dyDescent="0.3">
      <c r="A51189" s="151">
        <v>42367</v>
      </c>
      <c r="B51189" s="98">
        <v>0.20833333333333334</v>
      </c>
      <c r="C51189" s="158" t="s">
        <v>119</v>
      </c>
      <c r="D51189" s="158">
        <v>24.99</v>
      </c>
      <c r="E51189" s="158">
        <v>10760</v>
      </c>
      <c r="F51189" s="151"/>
      <c r="G51189" s="158"/>
    </row>
    <row r="51190" spans="1:7" x14ac:dyDescent="0.3">
      <c r="A51190" s="151">
        <v>42367</v>
      </c>
      <c r="B51190" s="98">
        <v>0.21875</v>
      </c>
      <c r="C51190" s="158" t="s">
        <v>119</v>
      </c>
      <c r="D51190" s="158">
        <v>24.91</v>
      </c>
      <c r="E51190" s="158">
        <v>10641</v>
      </c>
      <c r="F51190" s="151"/>
      <c r="G51190" s="158"/>
    </row>
    <row r="51191" spans="1:7" x14ac:dyDescent="0.3">
      <c r="A51191" s="151">
        <v>42367</v>
      </c>
      <c r="B51191" s="98">
        <v>0.22916666666666666</v>
      </c>
      <c r="C51191" s="158" t="s">
        <v>119</v>
      </c>
      <c r="D51191" s="158">
        <v>24.88</v>
      </c>
      <c r="E51191" s="158">
        <v>10554</v>
      </c>
      <c r="F51191" s="151"/>
      <c r="G51191" s="158"/>
    </row>
    <row r="51192" spans="1:7" x14ac:dyDescent="0.3">
      <c r="A51192" s="151">
        <v>42367</v>
      </c>
      <c r="B51192" s="98">
        <v>0.23958333333333334</v>
      </c>
      <c r="C51192" s="158" t="s">
        <v>119</v>
      </c>
      <c r="D51192" s="158">
        <v>24.88</v>
      </c>
      <c r="E51192" s="158">
        <v>10499</v>
      </c>
      <c r="F51192" s="151"/>
      <c r="G51192" s="158"/>
    </row>
    <row r="51193" spans="1:7" x14ac:dyDescent="0.3">
      <c r="A51193" s="151">
        <v>42367</v>
      </c>
      <c r="B51193" s="98">
        <v>0.25</v>
      </c>
      <c r="C51193" s="158" t="s">
        <v>119</v>
      </c>
      <c r="D51193" s="158">
        <v>24.8</v>
      </c>
      <c r="E51193" s="158">
        <v>10446</v>
      </c>
      <c r="F51193" s="151"/>
      <c r="G51193" s="158"/>
    </row>
    <row r="51194" spans="1:7" x14ac:dyDescent="0.3">
      <c r="A51194" s="151">
        <v>42367</v>
      </c>
      <c r="B51194" s="98">
        <v>0.26041666666666669</v>
      </c>
      <c r="C51194" s="158" t="s">
        <v>119</v>
      </c>
      <c r="D51194" s="158">
        <v>24.71</v>
      </c>
      <c r="E51194" s="158">
        <v>10334</v>
      </c>
      <c r="F51194" s="151"/>
      <c r="G51194" s="158"/>
    </row>
    <row r="51195" spans="1:7" x14ac:dyDescent="0.3">
      <c r="A51195" s="151">
        <v>42367</v>
      </c>
      <c r="B51195" s="98">
        <v>0.27083333333333331</v>
      </c>
      <c r="C51195" s="158" t="s">
        <v>119</v>
      </c>
      <c r="D51195" s="158">
        <v>24.67</v>
      </c>
      <c r="E51195" s="158">
        <v>10231</v>
      </c>
      <c r="F51195" s="151"/>
      <c r="G51195" s="158"/>
    </row>
    <row r="51196" spans="1:7" x14ac:dyDescent="0.3">
      <c r="A51196" s="151">
        <v>42367</v>
      </c>
      <c r="B51196" s="98">
        <v>0.28125</v>
      </c>
      <c r="C51196" s="158" t="s">
        <v>119</v>
      </c>
      <c r="D51196" s="158">
        <v>24.82</v>
      </c>
      <c r="E51196" s="158">
        <v>10541</v>
      </c>
      <c r="F51196" s="151"/>
      <c r="G51196" s="158"/>
    </row>
    <row r="51197" spans="1:7" x14ac:dyDescent="0.3">
      <c r="A51197" s="151">
        <v>42367</v>
      </c>
      <c r="B51197" s="98">
        <v>0.29166666666666669</v>
      </c>
      <c r="C51197" s="158" t="s">
        <v>119</v>
      </c>
      <c r="D51197" s="158">
        <v>24.72</v>
      </c>
      <c r="E51197" s="158">
        <v>10352</v>
      </c>
      <c r="F51197" s="151"/>
      <c r="G51197" s="158"/>
    </row>
    <row r="51198" spans="1:7" x14ac:dyDescent="0.3">
      <c r="A51198" s="151">
        <v>42367</v>
      </c>
      <c r="B51198" s="98">
        <v>0.30208333333333331</v>
      </c>
      <c r="C51198" s="158" t="s">
        <v>119</v>
      </c>
      <c r="D51198" s="158">
        <v>24.77</v>
      </c>
      <c r="E51198" s="158">
        <v>10338</v>
      </c>
      <c r="F51198" s="151"/>
      <c r="G51198" s="158"/>
    </row>
    <row r="51199" spans="1:7" x14ac:dyDescent="0.3">
      <c r="A51199" s="151">
        <v>42367</v>
      </c>
      <c r="B51199" s="98">
        <v>0.3125</v>
      </c>
      <c r="C51199" s="158" t="s">
        <v>119</v>
      </c>
      <c r="D51199" s="158">
        <v>24.83</v>
      </c>
      <c r="E51199" s="158">
        <v>10450</v>
      </c>
      <c r="F51199" s="151"/>
      <c r="G51199" s="158"/>
    </row>
    <row r="51200" spans="1:7" x14ac:dyDescent="0.3">
      <c r="A51200" s="151">
        <v>42367</v>
      </c>
      <c r="B51200" s="98">
        <v>0.32291666666666669</v>
      </c>
      <c r="C51200" s="158" t="s">
        <v>119</v>
      </c>
      <c r="D51200" s="158">
        <v>24.91</v>
      </c>
      <c r="E51200" s="158">
        <v>10556</v>
      </c>
      <c r="F51200" s="151"/>
      <c r="G51200" s="158"/>
    </row>
    <row r="51201" spans="1:7" x14ac:dyDescent="0.3">
      <c r="A51201" s="151">
        <v>42367</v>
      </c>
      <c r="B51201" s="98">
        <v>0.33333333333333331</v>
      </c>
      <c r="C51201" s="158" t="s">
        <v>119</v>
      </c>
      <c r="D51201" s="158">
        <v>24.94</v>
      </c>
      <c r="E51201" s="158">
        <v>10638</v>
      </c>
      <c r="F51201" s="151"/>
      <c r="G51201" s="158"/>
    </row>
    <row r="51202" spans="1:7" x14ac:dyDescent="0.3">
      <c r="A51202" s="151">
        <v>42367</v>
      </c>
      <c r="B51202" s="98">
        <v>0.34375</v>
      </c>
      <c r="C51202" s="158" t="s">
        <v>119</v>
      </c>
      <c r="D51202" s="158">
        <v>24.85</v>
      </c>
      <c r="E51202" s="158">
        <v>10518</v>
      </c>
      <c r="F51202" s="151"/>
      <c r="G51202" s="158"/>
    </row>
    <row r="51203" spans="1:7" x14ac:dyDescent="0.3">
      <c r="A51203" s="151">
        <v>42367</v>
      </c>
      <c r="B51203" s="98">
        <v>0.35416666666666669</v>
      </c>
      <c r="C51203" s="158" t="s">
        <v>119</v>
      </c>
      <c r="D51203" s="158">
        <v>24.86</v>
      </c>
      <c r="E51203" s="158">
        <v>10467</v>
      </c>
      <c r="F51203" s="151"/>
      <c r="G51203" s="158"/>
    </row>
    <row r="51204" spans="1:7" x14ac:dyDescent="0.3">
      <c r="A51204" s="151">
        <v>42367</v>
      </c>
      <c r="B51204" s="98">
        <v>0.36458333333333331</v>
      </c>
      <c r="C51204" s="158" t="s">
        <v>119</v>
      </c>
      <c r="D51204" s="158">
        <v>24.75</v>
      </c>
      <c r="E51204" s="158">
        <v>10379</v>
      </c>
      <c r="F51204" s="151"/>
      <c r="G51204" s="158"/>
    </row>
    <row r="51205" spans="1:7" x14ac:dyDescent="0.3">
      <c r="A51205" s="151">
        <v>42367</v>
      </c>
      <c r="B51205" s="98">
        <v>0.375</v>
      </c>
      <c r="C51205" s="158" t="s">
        <v>119</v>
      </c>
      <c r="D51205" s="158">
        <v>24.71</v>
      </c>
      <c r="E51205" s="158">
        <v>10225</v>
      </c>
      <c r="F51205" s="151"/>
      <c r="G51205" s="158"/>
    </row>
    <row r="51206" spans="1:7" x14ac:dyDescent="0.3">
      <c r="A51206" s="151">
        <v>42367</v>
      </c>
      <c r="B51206" s="98">
        <v>0.38541666666666669</v>
      </c>
      <c r="C51206" s="158" t="s">
        <v>119</v>
      </c>
      <c r="D51206" s="158">
        <v>24.71</v>
      </c>
      <c r="E51206" s="158">
        <v>9966</v>
      </c>
      <c r="F51206" s="151"/>
      <c r="G51206" s="158"/>
    </row>
    <row r="51207" spans="1:7" x14ac:dyDescent="0.3">
      <c r="A51207" s="151">
        <v>42367</v>
      </c>
      <c r="B51207" s="98">
        <v>0.39583333333333331</v>
      </c>
      <c r="C51207" s="158" t="s">
        <v>119</v>
      </c>
      <c r="D51207" s="158">
        <v>24.78</v>
      </c>
      <c r="E51207" s="158">
        <v>9747</v>
      </c>
      <c r="F51207" s="151"/>
      <c r="G51207" s="158"/>
    </row>
    <row r="51208" spans="1:7" x14ac:dyDescent="0.3">
      <c r="A51208" s="151">
        <v>42367</v>
      </c>
      <c r="B51208" s="98">
        <v>0.40625</v>
      </c>
      <c r="C51208" s="158" t="s">
        <v>119</v>
      </c>
      <c r="D51208" s="158">
        <v>24.87</v>
      </c>
      <c r="E51208" s="158">
        <v>9683</v>
      </c>
      <c r="F51208" s="151"/>
      <c r="G51208" s="158"/>
    </row>
    <row r="51209" spans="1:7" x14ac:dyDescent="0.3">
      <c r="A51209" s="151">
        <v>42367</v>
      </c>
      <c r="B51209" s="98">
        <v>0.41666666666666669</v>
      </c>
      <c r="C51209" s="158" t="s">
        <v>119</v>
      </c>
      <c r="D51209" s="158">
        <v>24.93</v>
      </c>
      <c r="E51209" s="158">
        <v>9673</v>
      </c>
      <c r="F51209" s="151"/>
      <c r="G51209" s="158"/>
    </row>
    <row r="51210" spans="1:7" x14ac:dyDescent="0.3">
      <c r="A51210" s="151">
        <v>42367</v>
      </c>
      <c r="B51210" s="98">
        <v>0.42708333333333331</v>
      </c>
      <c r="C51210" s="158" t="s">
        <v>119</v>
      </c>
      <c r="D51210" s="158">
        <v>24.95</v>
      </c>
      <c r="E51210" s="158">
        <v>9547</v>
      </c>
      <c r="F51210" s="151"/>
      <c r="G51210" s="158"/>
    </row>
    <row r="51211" spans="1:7" x14ac:dyDescent="0.3">
      <c r="A51211" s="151">
        <v>42367</v>
      </c>
      <c r="B51211" s="98">
        <v>0.4375</v>
      </c>
      <c r="C51211" s="158" t="s">
        <v>119</v>
      </c>
      <c r="D51211" s="158">
        <v>25.04</v>
      </c>
      <c r="E51211" s="158">
        <v>9436</v>
      </c>
      <c r="F51211" s="151"/>
      <c r="G51211" s="158"/>
    </row>
    <row r="51212" spans="1:7" x14ac:dyDescent="0.3">
      <c r="A51212" s="151">
        <v>42367</v>
      </c>
      <c r="B51212" s="98">
        <v>0.44791666666666669</v>
      </c>
      <c r="C51212" s="158" t="s">
        <v>119</v>
      </c>
      <c r="D51212" s="158">
        <v>25.06</v>
      </c>
      <c r="E51212" s="158">
        <v>9548</v>
      </c>
      <c r="F51212" s="151"/>
      <c r="G51212" s="158"/>
    </row>
    <row r="51213" spans="1:7" x14ac:dyDescent="0.3">
      <c r="A51213" s="151">
        <v>42367</v>
      </c>
      <c r="B51213" s="98">
        <v>0.45833333333333331</v>
      </c>
      <c r="C51213" s="158" t="s">
        <v>119</v>
      </c>
      <c r="D51213" s="158">
        <v>25.07</v>
      </c>
      <c r="E51213" s="158">
        <v>9656</v>
      </c>
      <c r="F51213" s="151"/>
      <c r="G51213" s="158"/>
    </row>
    <row r="51214" spans="1:7" x14ac:dyDescent="0.3">
      <c r="A51214" s="151">
        <v>42367</v>
      </c>
      <c r="B51214" s="98">
        <v>0.46875</v>
      </c>
      <c r="C51214" s="158" t="s">
        <v>119</v>
      </c>
      <c r="D51214" s="158">
        <v>25.06</v>
      </c>
      <c r="E51214" s="158">
        <v>9751</v>
      </c>
      <c r="F51214" s="151"/>
      <c r="G51214" s="158"/>
    </row>
    <row r="51215" spans="1:7" x14ac:dyDescent="0.3">
      <c r="A51215" s="151">
        <v>42367</v>
      </c>
      <c r="B51215" s="98">
        <v>0.47916666666666669</v>
      </c>
      <c r="C51215" s="158" t="s">
        <v>119</v>
      </c>
      <c r="D51215" s="158">
        <v>25.09</v>
      </c>
      <c r="E51215" s="158">
        <v>9896</v>
      </c>
      <c r="F51215" s="151"/>
      <c r="G51215" s="158"/>
    </row>
    <row r="51216" spans="1:7" x14ac:dyDescent="0.3">
      <c r="A51216" s="151">
        <v>42367</v>
      </c>
      <c r="B51216" s="98">
        <v>0.48958333333333331</v>
      </c>
      <c r="C51216" s="158" t="s">
        <v>119</v>
      </c>
      <c r="D51216" s="158">
        <v>25.23</v>
      </c>
      <c r="E51216" s="158">
        <v>9983</v>
      </c>
      <c r="F51216" s="151"/>
      <c r="G51216" s="158"/>
    </row>
    <row r="51217" spans="1:7" x14ac:dyDescent="0.3">
      <c r="A51217" s="151">
        <v>42367</v>
      </c>
      <c r="B51217" s="98">
        <v>0.5</v>
      </c>
      <c r="C51217" s="158" t="s">
        <v>120</v>
      </c>
      <c r="D51217" s="158">
        <v>25.36</v>
      </c>
      <c r="E51217" s="158">
        <v>10058</v>
      </c>
      <c r="F51217" s="151"/>
      <c r="G51217" s="158"/>
    </row>
    <row r="51218" spans="1:7" x14ac:dyDescent="0.3">
      <c r="A51218" s="151">
        <v>42367</v>
      </c>
      <c r="B51218" s="98">
        <v>0.51041666666666663</v>
      </c>
      <c r="C51218" s="158" t="s">
        <v>120</v>
      </c>
      <c r="D51218" s="158">
        <v>25.44</v>
      </c>
      <c r="E51218" s="158">
        <v>10109</v>
      </c>
      <c r="F51218" s="151"/>
      <c r="G51218" s="158"/>
    </row>
    <row r="51219" spans="1:7" x14ac:dyDescent="0.3">
      <c r="A51219" s="151">
        <v>42367</v>
      </c>
      <c r="B51219" s="98">
        <v>0.52083333333333337</v>
      </c>
      <c r="C51219" s="158" t="s">
        <v>120</v>
      </c>
      <c r="D51219" s="158">
        <v>25.47</v>
      </c>
      <c r="E51219" s="158">
        <v>10139</v>
      </c>
      <c r="F51219" s="151"/>
      <c r="G51219" s="158"/>
    </row>
    <row r="51220" spans="1:7" x14ac:dyDescent="0.3">
      <c r="A51220" s="151">
        <v>42367</v>
      </c>
      <c r="B51220" s="98">
        <v>0.53125</v>
      </c>
      <c r="C51220" s="158" t="s">
        <v>120</v>
      </c>
      <c r="D51220" s="158">
        <v>25.53</v>
      </c>
      <c r="E51220" s="158">
        <v>10156</v>
      </c>
      <c r="F51220" s="151"/>
      <c r="G51220" s="158"/>
    </row>
    <row r="51221" spans="1:7" x14ac:dyDescent="0.3">
      <c r="A51221" s="151">
        <v>42367</v>
      </c>
      <c r="B51221" s="98">
        <v>4.1666666666666664E-2</v>
      </c>
      <c r="C51221" s="158" t="s">
        <v>120</v>
      </c>
      <c r="D51221" s="158">
        <v>25.59</v>
      </c>
      <c r="E51221" s="158">
        <v>10162</v>
      </c>
      <c r="F51221" s="151"/>
      <c r="G51221" s="158"/>
    </row>
    <row r="51222" spans="1:7" x14ac:dyDescent="0.3">
      <c r="A51222" s="151">
        <v>42367</v>
      </c>
      <c r="B51222" s="98">
        <v>5.2083333333333336E-2</v>
      </c>
      <c r="C51222" s="158" t="s">
        <v>120</v>
      </c>
      <c r="D51222" s="158">
        <v>25.6</v>
      </c>
      <c r="E51222" s="158">
        <v>10199</v>
      </c>
      <c r="F51222" s="151"/>
      <c r="G51222" s="158"/>
    </row>
    <row r="51223" spans="1:7" x14ac:dyDescent="0.3">
      <c r="A51223" s="151">
        <v>42367</v>
      </c>
      <c r="B51223" s="98">
        <v>6.25E-2</v>
      </c>
      <c r="C51223" s="158" t="s">
        <v>120</v>
      </c>
      <c r="D51223" s="158">
        <v>25.71</v>
      </c>
      <c r="E51223" s="158">
        <v>10181</v>
      </c>
      <c r="F51223" s="151"/>
      <c r="G51223" s="158"/>
    </row>
    <row r="51224" spans="1:7" x14ac:dyDescent="0.3">
      <c r="A51224" s="151">
        <v>42367</v>
      </c>
      <c r="B51224" s="98">
        <v>7.2916666666666671E-2</v>
      </c>
      <c r="C51224" s="158" t="s">
        <v>120</v>
      </c>
      <c r="D51224" s="158">
        <v>25.87</v>
      </c>
      <c r="E51224" s="158">
        <v>9602</v>
      </c>
      <c r="F51224" s="151"/>
      <c r="G51224" s="158"/>
    </row>
    <row r="51225" spans="1:7" x14ac:dyDescent="0.3">
      <c r="A51225" s="151">
        <v>42367</v>
      </c>
      <c r="B51225" s="98">
        <v>8.3333333333333329E-2</v>
      </c>
      <c r="C51225" s="158" t="s">
        <v>120</v>
      </c>
      <c r="D51225" s="158">
        <v>25.67</v>
      </c>
      <c r="E51225" s="158">
        <v>9927</v>
      </c>
      <c r="F51225" s="151"/>
      <c r="G51225" s="158"/>
    </row>
    <row r="51226" spans="1:7" x14ac:dyDescent="0.3">
      <c r="A51226" s="151">
        <v>42367</v>
      </c>
      <c r="B51226" s="98">
        <v>9.375E-2</v>
      </c>
      <c r="C51226" s="158" t="s">
        <v>120</v>
      </c>
      <c r="D51226" s="158">
        <v>25.77</v>
      </c>
      <c r="E51226" s="158">
        <v>9741</v>
      </c>
      <c r="F51226" s="151"/>
      <c r="G51226" s="158"/>
    </row>
    <row r="51227" spans="1:7" x14ac:dyDescent="0.3">
      <c r="A51227" s="151">
        <v>42367</v>
      </c>
      <c r="B51227" s="98">
        <v>0.10416666666666667</v>
      </c>
      <c r="C51227" s="158" t="s">
        <v>120</v>
      </c>
      <c r="D51227" s="158">
        <v>25.67</v>
      </c>
      <c r="E51227" s="158">
        <v>9222</v>
      </c>
      <c r="F51227" s="151"/>
      <c r="G51227" s="158"/>
    </row>
    <row r="51228" spans="1:7" x14ac:dyDescent="0.3">
      <c r="A51228" s="151">
        <v>42367</v>
      </c>
      <c r="B51228" s="98">
        <v>0.11458333333333333</v>
      </c>
      <c r="C51228" s="158" t="s">
        <v>120</v>
      </c>
      <c r="D51228" s="158">
        <v>25.61</v>
      </c>
      <c r="E51228" s="158">
        <v>9537</v>
      </c>
      <c r="F51228" s="151"/>
      <c r="G51228" s="158"/>
    </row>
    <row r="51229" spans="1:7" x14ac:dyDescent="0.3">
      <c r="A51229" s="151">
        <v>42367</v>
      </c>
      <c r="B51229" s="98">
        <v>0.125</v>
      </c>
      <c r="C51229" s="158" t="s">
        <v>120</v>
      </c>
      <c r="D51229" s="158">
        <v>25.69</v>
      </c>
      <c r="E51229" s="158">
        <v>9511</v>
      </c>
      <c r="F51229" s="151"/>
      <c r="G51229" s="158"/>
    </row>
    <row r="51230" spans="1:7" x14ac:dyDescent="0.3">
      <c r="A51230" s="151">
        <v>42367</v>
      </c>
      <c r="B51230" s="98">
        <v>0.13541666666666666</v>
      </c>
      <c r="C51230" s="158" t="s">
        <v>120</v>
      </c>
      <c r="D51230" s="158">
        <v>25.8</v>
      </c>
      <c r="E51230" s="158">
        <v>9466</v>
      </c>
      <c r="F51230" s="151"/>
      <c r="G51230" s="158"/>
    </row>
    <row r="51231" spans="1:7" x14ac:dyDescent="0.3">
      <c r="A51231" s="151">
        <v>42367</v>
      </c>
      <c r="B51231" s="98">
        <v>0.14583333333333334</v>
      </c>
      <c r="C51231" s="158" t="s">
        <v>120</v>
      </c>
      <c r="D51231" s="158">
        <v>25.81</v>
      </c>
      <c r="E51231" s="158">
        <v>9658</v>
      </c>
      <c r="F51231" s="151"/>
      <c r="G51231" s="158"/>
    </row>
    <row r="51232" spans="1:7" x14ac:dyDescent="0.3">
      <c r="A51232" s="151">
        <v>42367</v>
      </c>
      <c r="B51232" s="98">
        <v>0.15625</v>
      </c>
      <c r="C51232" s="158" t="s">
        <v>120</v>
      </c>
      <c r="D51232" s="158">
        <v>25.84</v>
      </c>
      <c r="E51232" s="158">
        <v>9829</v>
      </c>
      <c r="F51232" s="151"/>
      <c r="G51232" s="158"/>
    </row>
    <row r="51233" spans="1:7" x14ac:dyDescent="0.3">
      <c r="A51233" s="151">
        <v>42367</v>
      </c>
      <c r="B51233" s="98">
        <v>0.16666666666666666</v>
      </c>
      <c r="C51233" s="158" t="s">
        <v>120</v>
      </c>
      <c r="D51233" s="158">
        <v>25.88</v>
      </c>
      <c r="E51233" s="158">
        <v>9916</v>
      </c>
      <c r="F51233" s="151"/>
      <c r="G51233" s="158"/>
    </row>
    <row r="51234" spans="1:7" x14ac:dyDescent="0.3">
      <c r="A51234" s="151">
        <v>42367</v>
      </c>
      <c r="B51234" s="98">
        <v>0.17708333333333334</v>
      </c>
      <c r="C51234" s="158" t="s">
        <v>120</v>
      </c>
      <c r="D51234" s="158">
        <v>25.89</v>
      </c>
      <c r="E51234" s="158">
        <v>10005</v>
      </c>
      <c r="F51234" s="151"/>
      <c r="G51234" s="158"/>
    </row>
    <row r="51235" spans="1:7" x14ac:dyDescent="0.3">
      <c r="A51235" s="151">
        <v>42367</v>
      </c>
      <c r="B51235" s="98">
        <v>0.1875</v>
      </c>
      <c r="C51235" s="158" t="s">
        <v>120</v>
      </c>
      <c r="D51235" s="158">
        <v>25.89</v>
      </c>
      <c r="E51235" s="158">
        <v>10155</v>
      </c>
      <c r="F51235" s="151"/>
      <c r="G51235" s="158"/>
    </row>
    <row r="51236" spans="1:7" x14ac:dyDescent="0.3">
      <c r="A51236" s="151">
        <v>42367</v>
      </c>
      <c r="B51236" s="98">
        <v>0.19791666666666666</v>
      </c>
      <c r="C51236" s="158" t="s">
        <v>120</v>
      </c>
      <c r="D51236" s="158">
        <v>25.86</v>
      </c>
      <c r="E51236" s="158">
        <v>10226</v>
      </c>
      <c r="F51236" s="151"/>
      <c r="G51236" s="158"/>
    </row>
    <row r="51237" spans="1:7" x14ac:dyDescent="0.3">
      <c r="A51237" s="151">
        <v>42367</v>
      </c>
      <c r="B51237" s="98">
        <v>0.20833333333333334</v>
      </c>
      <c r="C51237" s="158" t="s">
        <v>120</v>
      </c>
      <c r="D51237" s="158">
        <v>25.88</v>
      </c>
      <c r="E51237" s="158">
        <v>10299</v>
      </c>
      <c r="F51237" s="151"/>
      <c r="G51237" s="158"/>
    </row>
    <row r="51238" spans="1:7" x14ac:dyDescent="0.3">
      <c r="A51238" s="151">
        <v>42367</v>
      </c>
      <c r="B51238" s="98">
        <v>0.21875</v>
      </c>
      <c r="C51238" s="158" t="s">
        <v>120</v>
      </c>
      <c r="D51238" s="158">
        <v>25.84</v>
      </c>
      <c r="E51238" s="158">
        <v>10413</v>
      </c>
      <c r="F51238" s="151"/>
      <c r="G51238" s="158"/>
    </row>
    <row r="51239" spans="1:7" x14ac:dyDescent="0.3">
      <c r="A51239" s="151">
        <v>42367</v>
      </c>
      <c r="B51239" s="98">
        <v>0.22916666666666666</v>
      </c>
      <c r="C51239" s="158" t="s">
        <v>120</v>
      </c>
      <c r="D51239" s="158">
        <v>25.87</v>
      </c>
      <c r="E51239" s="158">
        <v>10445</v>
      </c>
      <c r="F51239" s="151"/>
      <c r="G51239" s="158"/>
    </row>
    <row r="51240" spans="1:7" x14ac:dyDescent="0.3">
      <c r="A51240" s="151">
        <v>42367</v>
      </c>
      <c r="B51240" s="98">
        <v>0.23958333333333334</v>
      </c>
      <c r="C51240" s="158" t="s">
        <v>120</v>
      </c>
      <c r="D51240" s="158">
        <v>25.83</v>
      </c>
      <c r="E51240" s="158">
        <v>10409</v>
      </c>
      <c r="F51240" s="151"/>
      <c r="G51240" s="158"/>
    </row>
    <row r="51241" spans="1:7" x14ac:dyDescent="0.3">
      <c r="A51241" s="151">
        <v>42367</v>
      </c>
      <c r="B51241" s="98">
        <v>0.25</v>
      </c>
      <c r="C51241" s="158" t="s">
        <v>120</v>
      </c>
      <c r="D51241" s="158">
        <v>25.83</v>
      </c>
      <c r="E51241" s="158">
        <v>10254</v>
      </c>
      <c r="F51241" s="151"/>
      <c r="G51241" s="158"/>
    </row>
    <row r="51242" spans="1:7" x14ac:dyDescent="0.3">
      <c r="A51242" s="151">
        <v>42367</v>
      </c>
      <c r="B51242" s="98">
        <v>0.26041666666666669</v>
      </c>
      <c r="C51242" s="158" t="s">
        <v>120</v>
      </c>
      <c r="D51242" s="158">
        <v>25.8</v>
      </c>
      <c r="E51242" s="158">
        <v>10122</v>
      </c>
      <c r="F51242" s="151"/>
      <c r="G51242" s="158"/>
    </row>
    <row r="51243" spans="1:7" x14ac:dyDescent="0.3">
      <c r="A51243" s="151">
        <v>42367</v>
      </c>
      <c r="B51243" s="98">
        <v>0.27083333333333331</v>
      </c>
      <c r="C51243" s="158" t="s">
        <v>120</v>
      </c>
      <c r="D51243" s="158">
        <v>25.77</v>
      </c>
      <c r="E51243" s="158">
        <v>10067</v>
      </c>
      <c r="F51243" s="151"/>
      <c r="G51243" s="158"/>
    </row>
    <row r="51244" spans="1:7" x14ac:dyDescent="0.3">
      <c r="A51244" s="151">
        <v>42367</v>
      </c>
      <c r="B51244" s="98">
        <v>0.28125</v>
      </c>
      <c r="C51244" s="158" t="s">
        <v>120</v>
      </c>
      <c r="D51244" s="158">
        <v>25.77</v>
      </c>
      <c r="E51244" s="158">
        <v>10122</v>
      </c>
      <c r="F51244" s="151"/>
      <c r="G51244" s="158"/>
    </row>
    <row r="51245" spans="1:7" x14ac:dyDescent="0.3">
      <c r="A51245" s="151">
        <v>42367</v>
      </c>
      <c r="B51245" s="98">
        <v>0.29166666666666669</v>
      </c>
      <c r="C51245" s="158" t="s">
        <v>120</v>
      </c>
      <c r="D51245" s="158">
        <v>25.76</v>
      </c>
      <c r="E51245" s="158">
        <v>10183</v>
      </c>
      <c r="F51245" s="151"/>
      <c r="G51245" s="158"/>
    </row>
    <row r="51246" spans="1:7" x14ac:dyDescent="0.3">
      <c r="A51246" s="151">
        <v>42367</v>
      </c>
      <c r="B51246" s="98">
        <v>0.30208333333333331</v>
      </c>
      <c r="C51246" s="158" t="s">
        <v>120</v>
      </c>
      <c r="D51246" s="158">
        <v>25.72</v>
      </c>
      <c r="E51246" s="158">
        <v>10160</v>
      </c>
      <c r="F51246" s="151"/>
      <c r="G51246" s="158"/>
    </row>
    <row r="51247" spans="1:7" x14ac:dyDescent="0.3">
      <c r="A51247" s="151">
        <v>42367</v>
      </c>
      <c r="B51247" s="98">
        <v>0.3125</v>
      </c>
      <c r="C51247" s="158" t="s">
        <v>120</v>
      </c>
      <c r="D51247" s="158">
        <v>25.7</v>
      </c>
      <c r="E51247" s="158">
        <v>10013</v>
      </c>
      <c r="F51247" s="151"/>
      <c r="G51247" s="158"/>
    </row>
    <row r="51248" spans="1:7" x14ac:dyDescent="0.3">
      <c r="A51248" s="151">
        <v>42367</v>
      </c>
      <c r="B51248" s="98">
        <v>0.32291666666666669</v>
      </c>
      <c r="C51248" s="158" t="s">
        <v>120</v>
      </c>
      <c r="D51248" s="158">
        <v>25.69</v>
      </c>
      <c r="E51248" s="158">
        <v>9944</v>
      </c>
      <c r="F51248" s="151"/>
      <c r="G51248" s="158"/>
    </row>
    <row r="51249" spans="1:7" x14ac:dyDescent="0.3">
      <c r="A51249" s="151">
        <v>42367</v>
      </c>
      <c r="B51249" s="98">
        <v>0.33333333333333331</v>
      </c>
      <c r="C51249" s="158" t="s">
        <v>120</v>
      </c>
      <c r="D51249" s="158">
        <v>25.67</v>
      </c>
      <c r="E51249" s="158">
        <v>9916</v>
      </c>
      <c r="F51249" s="151"/>
      <c r="G51249" s="158"/>
    </row>
    <row r="51250" spans="1:7" x14ac:dyDescent="0.3">
      <c r="A51250" s="151">
        <v>42367</v>
      </c>
      <c r="B51250" s="98">
        <v>0.34375</v>
      </c>
      <c r="C51250" s="158" t="s">
        <v>120</v>
      </c>
      <c r="D51250" s="158">
        <v>25.67</v>
      </c>
      <c r="E51250" s="158">
        <v>9976</v>
      </c>
      <c r="F51250" s="151"/>
      <c r="G51250" s="158"/>
    </row>
    <row r="51251" spans="1:7" x14ac:dyDescent="0.3">
      <c r="A51251" s="151">
        <v>42367</v>
      </c>
      <c r="B51251" s="98">
        <v>0.35416666666666669</v>
      </c>
      <c r="C51251" s="158" t="s">
        <v>120</v>
      </c>
      <c r="D51251" s="158">
        <v>25.68</v>
      </c>
      <c r="E51251" s="158">
        <v>9958</v>
      </c>
      <c r="F51251" s="151"/>
      <c r="G51251" s="158"/>
    </row>
    <row r="51252" spans="1:7" x14ac:dyDescent="0.3">
      <c r="A51252" s="151">
        <v>42367</v>
      </c>
      <c r="B51252" s="98">
        <v>0.36458333333333331</v>
      </c>
      <c r="C51252" s="158" t="s">
        <v>120</v>
      </c>
      <c r="D51252" s="158">
        <v>25.61</v>
      </c>
      <c r="E51252" s="158">
        <v>9994</v>
      </c>
      <c r="F51252" s="151"/>
      <c r="G51252" s="158"/>
    </row>
    <row r="51253" spans="1:7" x14ac:dyDescent="0.3">
      <c r="A51253" s="151">
        <v>42367</v>
      </c>
      <c r="B51253" s="98">
        <v>0.375</v>
      </c>
      <c r="C51253" s="158" t="s">
        <v>120</v>
      </c>
      <c r="D51253" s="158">
        <v>25.59</v>
      </c>
      <c r="E51253" s="158">
        <v>9998</v>
      </c>
      <c r="F51253" s="151"/>
      <c r="G51253" s="158"/>
    </row>
    <row r="51254" spans="1:7" x14ac:dyDescent="0.3">
      <c r="A51254" s="151">
        <v>42367</v>
      </c>
      <c r="B51254" s="98">
        <v>0.38541666666666669</v>
      </c>
      <c r="C51254" s="158" t="s">
        <v>120</v>
      </c>
      <c r="D51254" s="158">
        <v>25.63</v>
      </c>
      <c r="E51254" s="158">
        <v>10013</v>
      </c>
      <c r="F51254" s="151"/>
      <c r="G51254" s="158"/>
    </row>
    <row r="51255" spans="1:7" x14ac:dyDescent="0.3">
      <c r="A51255" s="151">
        <v>42367</v>
      </c>
      <c r="B51255" s="98">
        <v>0.39583333333333331</v>
      </c>
      <c r="C51255" s="158" t="s">
        <v>120</v>
      </c>
      <c r="D51255" s="158">
        <v>25.52</v>
      </c>
      <c r="E51255" s="158">
        <v>10022</v>
      </c>
      <c r="F51255" s="151"/>
      <c r="G51255" s="158"/>
    </row>
    <row r="51256" spans="1:7" x14ac:dyDescent="0.3">
      <c r="A51256" s="151">
        <v>42367</v>
      </c>
      <c r="B51256" s="98">
        <v>0.40625</v>
      </c>
      <c r="C51256" s="158" t="s">
        <v>120</v>
      </c>
      <c r="D51256" s="158">
        <v>25.42</v>
      </c>
      <c r="E51256" s="158">
        <v>9724</v>
      </c>
      <c r="F51256" s="151"/>
      <c r="G51256" s="158"/>
    </row>
    <row r="51257" spans="1:7" x14ac:dyDescent="0.3">
      <c r="A51257" s="151">
        <v>42367</v>
      </c>
      <c r="B51257" s="98">
        <v>0.41666666666666669</v>
      </c>
      <c r="C51257" s="158" t="s">
        <v>120</v>
      </c>
      <c r="D51257" s="158">
        <v>25.37</v>
      </c>
      <c r="E51257" s="158">
        <v>9235</v>
      </c>
      <c r="F51257" s="151"/>
      <c r="G51257" s="158"/>
    </row>
    <row r="51258" spans="1:7" x14ac:dyDescent="0.3">
      <c r="A51258" s="151">
        <v>42367</v>
      </c>
      <c r="B51258" s="98">
        <v>0.42708333333333331</v>
      </c>
      <c r="C51258" s="158" t="s">
        <v>120</v>
      </c>
      <c r="D51258" s="158">
        <v>25.39</v>
      </c>
      <c r="E51258" s="158">
        <v>8924</v>
      </c>
      <c r="F51258" s="151"/>
      <c r="G51258" s="158"/>
    </row>
    <row r="51259" spans="1:7" x14ac:dyDescent="0.3">
      <c r="A51259" s="151">
        <v>42367</v>
      </c>
      <c r="B51259" s="98">
        <v>0.4375</v>
      </c>
      <c r="C51259" s="158" t="s">
        <v>120</v>
      </c>
      <c r="D51259" s="158">
        <v>25.37</v>
      </c>
      <c r="E51259" s="158">
        <v>8790</v>
      </c>
      <c r="F51259" s="151"/>
      <c r="G51259" s="158"/>
    </row>
    <row r="51260" spans="1:7" x14ac:dyDescent="0.3">
      <c r="A51260" s="151">
        <v>42367</v>
      </c>
      <c r="B51260" s="98">
        <v>0.44791666666666669</v>
      </c>
      <c r="C51260" s="158" t="s">
        <v>120</v>
      </c>
      <c r="D51260" s="158">
        <v>25.32</v>
      </c>
      <c r="E51260" s="158">
        <v>8563</v>
      </c>
      <c r="F51260" s="151"/>
      <c r="G51260" s="158"/>
    </row>
    <row r="51261" spans="1:7" x14ac:dyDescent="0.3">
      <c r="A51261" s="151">
        <v>42367</v>
      </c>
      <c r="B51261" s="98">
        <v>0.45833333333333331</v>
      </c>
      <c r="C51261" s="158" t="s">
        <v>120</v>
      </c>
      <c r="D51261" s="158">
        <v>25.26</v>
      </c>
      <c r="E51261" s="158">
        <v>8445</v>
      </c>
      <c r="F51261" s="151"/>
      <c r="G51261" s="158"/>
    </row>
    <row r="51262" spans="1:7" x14ac:dyDescent="0.3">
      <c r="A51262" s="151">
        <v>42367</v>
      </c>
      <c r="B51262" s="98">
        <v>0.46875</v>
      </c>
      <c r="C51262" s="158" t="s">
        <v>120</v>
      </c>
      <c r="D51262" s="158">
        <v>25.22</v>
      </c>
      <c r="E51262" s="158">
        <v>8335</v>
      </c>
      <c r="F51262" s="151"/>
      <c r="G51262" s="158"/>
    </row>
    <row r="51263" spans="1:7" x14ac:dyDescent="0.3">
      <c r="A51263" s="151">
        <v>42367</v>
      </c>
      <c r="B51263" s="98">
        <v>0.47916666666666669</v>
      </c>
      <c r="C51263" s="158" t="s">
        <v>120</v>
      </c>
      <c r="D51263" s="158">
        <v>25.17</v>
      </c>
      <c r="E51263" s="158">
        <v>8141</v>
      </c>
      <c r="F51263" s="151"/>
      <c r="G51263" s="158"/>
    </row>
    <row r="51264" spans="1:7" x14ac:dyDescent="0.3">
      <c r="A51264" s="151">
        <v>42367</v>
      </c>
      <c r="B51264" s="98">
        <v>0.48958333333333331</v>
      </c>
      <c r="C51264" s="158" t="s">
        <v>120</v>
      </c>
      <c r="D51264" s="158">
        <v>25.1</v>
      </c>
      <c r="E51264" s="158">
        <v>7897</v>
      </c>
      <c r="F51264" s="151"/>
      <c r="G51264" s="158"/>
    </row>
    <row r="51265" spans="1:7" x14ac:dyDescent="0.3">
      <c r="A51265" s="151">
        <v>42368</v>
      </c>
      <c r="B51265" s="98">
        <v>0.5</v>
      </c>
      <c r="C51265" s="158" t="s">
        <v>119</v>
      </c>
      <c r="D51265" s="158">
        <v>25.07</v>
      </c>
      <c r="E51265" s="158">
        <v>7611</v>
      </c>
      <c r="F51265" s="151"/>
      <c r="G51265" s="158"/>
    </row>
    <row r="51266" spans="1:7" x14ac:dyDescent="0.3">
      <c r="A51266" s="151">
        <v>42368</v>
      </c>
      <c r="B51266" s="98">
        <v>0.51041666666666663</v>
      </c>
      <c r="C51266" s="158" t="s">
        <v>119</v>
      </c>
      <c r="D51266" s="158">
        <v>25.07</v>
      </c>
      <c r="E51266" s="158">
        <v>7390</v>
      </c>
      <c r="F51266" s="151"/>
      <c r="G51266" s="158"/>
    </row>
    <row r="51267" spans="1:7" x14ac:dyDescent="0.3">
      <c r="A51267" s="151">
        <v>42368</v>
      </c>
      <c r="B51267" s="98">
        <v>0.52083333333333337</v>
      </c>
      <c r="C51267" s="158" t="s">
        <v>119</v>
      </c>
      <c r="D51267" s="158">
        <v>25.07</v>
      </c>
      <c r="E51267" s="158">
        <v>7275</v>
      </c>
      <c r="F51267" s="151"/>
      <c r="G51267" s="158"/>
    </row>
    <row r="51268" spans="1:7" x14ac:dyDescent="0.3">
      <c r="A51268" s="151">
        <v>42368</v>
      </c>
      <c r="B51268" s="98">
        <v>0.53125</v>
      </c>
      <c r="C51268" s="158" t="s">
        <v>119</v>
      </c>
      <c r="D51268" s="158">
        <v>25.08</v>
      </c>
      <c r="E51268" s="158">
        <v>7160</v>
      </c>
      <c r="F51268" s="151"/>
      <c r="G51268" s="158"/>
    </row>
    <row r="51269" spans="1:7" x14ac:dyDescent="0.3">
      <c r="A51269" s="151">
        <v>42368</v>
      </c>
      <c r="B51269" s="98">
        <v>4.1666666666666664E-2</v>
      </c>
      <c r="C51269" s="158" t="s">
        <v>119</v>
      </c>
      <c r="D51269" s="158">
        <v>25.1</v>
      </c>
      <c r="E51269" s="158">
        <v>7155</v>
      </c>
      <c r="F51269" s="151"/>
      <c r="G51269" s="158"/>
    </row>
    <row r="51270" spans="1:7" x14ac:dyDescent="0.3">
      <c r="A51270" s="151">
        <v>42368</v>
      </c>
      <c r="B51270" s="98">
        <v>5.2083333333333336E-2</v>
      </c>
      <c r="C51270" s="158" t="s">
        <v>119</v>
      </c>
      <c r="D51270" s="158">
        <v>25.11</v>
      </c>
      <c r="E51270" s="158">
        <v>7214</v>
      </c>
      <c r="F51270" s="151"/>
      <c r="G51270" s="158"/>
    </row>
    <row r="51271" spans="1:7" x14ac:dyDescent="0.3">
      <c r="A51271" s="151">
        <v>42368</v>
      </c>
      <c r="B51271" s="98">
        <v>6.25E-2</v>
      </c>
      <c r="C51271" s="158" t="s">
        <v>119</v>
      </c>
      <c r="D51271" s="158">
        <v>25.12</v>
      </c>
      <c r="E51271" s="158">
        <v>7495</v>
      </c>
      <c r="F51271" s="151"/>
      <c r="G51271" s="158"/>
    </row>
    <row r="51272" spans="1:7" x14ac:dyDescent="0.3">
      <c r="A51272" s="151">
        <v>42368</v>
      </c>
      <c r="B51272" s="98">
        <v>7.2916666666666671E-2</v>
      </c>
      <c r="C51272" s="158" t="s">
        <v>119</v>
      </c>
      <c r="D51272" s="158">
        <v>25.18</v>
      </c>
      <c r="E51272" s="158">
        <v>8134</v>
      </c>
      <c r="F51272" s="151"/>
      <c r="G51272" s="158"/>
    </row>
    <row r="51273" spans="1:7" x14ac:dyDescent="0.3">
      <c r="A51273" s="151">
        <v>42368</v>
      </c>
      <c r="B51273" s="98">
        <v>8.3333333333333329E-2</v>
      </c>
      <c r="C51273" s="158" t="s">
        <v>119</v>
      </c>
      <c r="D51273" s="158">
        <v>25.15</v>
      </c>
      <c r="E51273" s="158">
        <v>8245</v>
      </c>
      <c r="F51273" s="151"/>
      <c r="G51273" s="158"/>
    </row>
    <row r="51274" spans="1:7" x14ac:dyDescent="0.3">
      <c r="A51274" s="151">
        <v>42368</v>
      </c>
      <c r="B51274" s="98">
        <v>9.375E-2</v>
      </c>
      <c r="C51274" s="158" t="s">
        <v>119</v>
      </c>
      <c r="D51274" s="158">
        <v>25.16</v>
      </c>
      <c r="E51274" s="158">
        <v>8339</v>
      </c>
      <c r="F51274" s="151"/>
      <c r="G51274" s="158"/>
    </row>
    <row r="51275" spans="1:7" x14ac:dyDescent="0.3">
      <c r="A51275" s="151">
        <v>42368</v>
      </c>
      <c r="B51275" s="98">
        <v>0.10416666666666667</v>
      </c>
      <c r="C51275" s="158" t="s">
        <v>119</v>
      </c>
      <c r="D51275" s="158">
        <v>25.19</v>
      </c>
      <c r="E51275" s="158">
        <v>8547</v>
      </c>
      <c r="F51275" s="151"/>
      <c r="G51275" s="158"/>
    </row>
    <row r="51276" spans="1:7" x14ac:dyDescent="0.3">
      <c r="A51276" s="151">
        <v>42368</v>
      </c>
      <c r="B51276" s="98">
        <v>0.11458333333333333</v>
      </c>
      <c r="C51276" s="158" t="s">
        <v>119</v>
      </c>
      <c r="D51276" s="158">
        <v>25.2</v>
      </c>
      <c r="E51276" s="158">
        <v>8678</v>
      </c>
      <c r="F51276" s="151"/>
      <c r="G51276" s="158"/>
    </row>
    <row r="51277" spans="1:7" x14ac:dyDescent="0.3">
      <c r="A51277" s="151">
        <v>42368</v>
      </c>
      <c r="B51277" s="98">
        <v>0.125</v>
      </c>
      <c r="C51277" s="158" t="s">
        <v>119</v>
      </c>
      <c r="D51277" s="158">
        <v>25.15</v>
      </c>
      <c r="E51277" s="158">
        <v>8690</v>
      </c>
      <c r="F51277" s="151"/>
      <c r="G51277" s="158"/>
    </row>
    <row r="51278" spans="1:7" x14ac:dyDescent="0.3">
      <c r="A51278" s="151">
        <v>42368</v>
      </c>
      <c r="B51278" s="98">
        <v>0.13541666666666666</v>
      </c>
      <c r="C51278" s="158" t="s">
        <v>119</v>
      </c>
      <c r="D51278" s="158">
        <v>25.12</v>
      </c>
      <c r="E51278" s="158">
        <v>8689</v>
      </c>
      <c r="F51278" s="151"/>
      <c r="G51278" s="158"/>
    </row>
    <row r="51279" spans="1:7" x14ac:dyDescent="0.3">
      <c r="A51279" s="151">
        <v>42368</v>
      </c>
      <c r="B51279" s="98">
        <v>0.14583333333333334</v>
      </c>
      <c r="C51279" s="158" t="s">
        <v>119</v>
      </c>
      <c r="D51279" s="158">
        <v>25.21</v>
      </c>
      <c r="E51279" s="158">
        <v>8949</v>
      </c>
      <c r="F51279" s="151"/>
      <c r="G51279" s="158"/>
    </row>
    <row r="51280" spans="1:7" x14ac:dyDescent="0.3">
      <c r="A51280" s="151">
        <v>42368</v>
      </c>
      <c r="B51280" s="98">
        <v>0.15625</v>
      </c>
      <c r="C51280" s="158" t="s">
        <v>119</v>
      </c>
      <c r="D51280" s="158">
        <v>25.35</v>
      </c>
      <c r="E51280" s="158">
        <v>9564</v>
      </c>
      <c r="F51280" s="151"/>
      <c r="G51280" s="158"/>
    </row>
    <row r="51281" spans="1:7" x14ac:dyDescent="0.3">
      <c r="A51281" s="151">
        <v>42368</v>
      </c>
      <c r="B51281" s="98">
        <v>0.16666666666666666</v>
      </c>
      <c r="C51281" s="158" t="s">
        <v>119</v>
      </c>
      <c r="D51281" s="158">
        <v>25.39</v>
      </c>
      <c r="E51281" s="158">
        <v>9884</v>
      </c>
      <c r="F51281" s="151"/>
      <c r="G51281" s="158"/>
    </row>
    <row r="51282" spans="1:7" x14ac:dyDescent="0.3">
      <c r="A51282" s="151">
        <v>42368</v>
      </c>
      <c r="B51282" s="98">
        <v>0.17708333333333334</v>
      </c>
      <c r="C51282" s="158" t="s">
        <v>119</v>
      </c>
      <c r="D51282" s="158">
        <v>25.38</v>
      </c>
      <c r="E51282" s="158">
        <v>10039</v>
      </c>
      <c r="F51282" s="151"/>
      <c r="G51282" s="158"/>
    </row>
    <row r="51283" spans="1:7" x14ac:dyDescent="0.3">
      <c r="A51283" s="151">
        <v>42368</v>
      </c>
      <c r="B51283" s="98">
        <v>0.1875</v>
      </c>
      <c r="C51283" s="158" t="s">
        <v>119</v>
      </c>
      <c r="D51283" s="158">
        <v>25.36</v>
      </c>
      <c r="E51283" s="158">
        <v>10240</v>
      </c>
      <c r="F51283" s="151"/>
      <c r="G51283" s="158"/>
    </row>
    <row r="51284" spans="1:7" x14ac:dyDescent="0.3">
      <c r="A51284" s="151">
        <v>42368</v>
      </c>
      <c r="B51284" s="98">
        <v>0.19791666666666666</v>
      </c>
      <c r="C51284" s="158" t="s">
        <v>119</v>
      </c>
      <c r="D51284" s="158">
        <v>25.24</v>
      </c>
      <c r="E51284" s="158">
        <v>9932</v>
      </c>
      <c r="F51284" s="151"/>
      <c r="G51284" s="158"/>
    </row>
    <row r="51285" spans="1:7" x14ac:dyDescent="0.3">
      <c r="A51285" s="151">
        <v>42368</v>
      </c>
      <c r="B51285" s="98">
        <v>0.20833333333333334</v>
      </c>
      <c r="C51285" s="158" t="s">
        <v>119</v>
      </c>
      <c r="D51285" s="158">
        <v>25.3</v>
      </c>
      <c r="E51285" s="158">
        <v>9961</v>
      </c>
      <c r="F51285" s="151"/>
      <c r="G51285" s="158"/>
    </row>
    <row r="51286" spans="1:7" x14ac:dyDescent="0.3">
      <c r="A51286" s="151">
        <v>42368</v>
      </c>
      <c r="B51286" s="98">
        <v>0.21875</v>
      </c>
      <c r="C51286" s="158" t="s">
        <v>119</v>
      </c>
      <c r="D51286" s="158">
        <v>25.34</v>
      </c>
      <c r="E51286" s="158">
        <v>10075</v>
      </c>
      <c r="F51286" s="151"/>
      <c r="G51286" s="158"/>
    </row>
    <row r="51287" spans="1:7" x14ac:dyDescent="0.3">
      <c r="A51287" s="151">
        <v>42368</v>
      </c>
      <c r="B51287" s="98">
        <v>0.22916666666666666</v>
      </c>
      <c r="C51287" s="158" t="s">
        <v>119</v>
      </c>
      <c r="D51287" s="158">
        <v>25.33</v>
      </c>
      <c r="E51287" s="158">
        <v>10349</v>
      </c>
      <c r="F51287" s="151"/>
      <c r="G51287" s="158"/>
    </row>
    <row r="51288" spans="1:7" x14ac:dyDescent="0.3">
      <c r="A51288" s="151">
        <v>42368</v>
      </c>
      <c r="B51288" s="98">
        <v>0.23958333333333334</v>
      </c>
      <c r="C51288" s="158" t="s">
        <v>119</v>
      </c>
      <c r="D51288" s="158">
        <v>25.19</v>
      </c>
      <c r="E51288" s="158">
        <v>10085</v>
      </c>
      <c r="F51288" s="151"/>
      <c r="G51288" s="158"/>
    </row>
    <row r="51289" spans="1:7" x14ac:dyDescent="0.3">
      <c r="A51289" s="151">
        <v>42368</v>
      </c>
      <c r="B51289" s="98">
        <v>0.25</v>
      </c>
      <c r="C51289" s="158" t="s">
        <v>119</v>
      </c>
      <c r="D51289" s="158">
        <v>25.08</v>
      </c>
      <c r="E51289" s="158">
        <v>9716</v>
      </c>
      <c r="F51289" s="151"/>
      <c r="G51289" s="158"/>
    </row>
    <row r="51290" spans="1:7" x14ac:dyDescent="0.3">
      <c r="A51290" s="151">
        <v>42368</v>
      </c>
      <c r="B51290" s="98">
        <v>0.26041666666666669</v>
      </c>
      <c r="C51290" s="158" t="s">
        <v>119</v>
      </c>
      <c r="D51290" s="158">
        <v>25.27</v>
      </c>
      <c r="E51290" s="158">
        <v>9917</v>
      </c>
      <c r="F51290" s="151"/>
      <c r="G51290" s="158"/>
    </row>
    <row r="51291" spans="1:7" x14ac:dyDescent="0.3">
      <c r="A51291" s="151">
        <v>42368</v>
      </c>
      <c r="B51291" s="98">
        <v>0.27083333333333331</v>
      </c>
      <c r="C51291" s="158" t="s">
        <v>119</v>
      </c>
      <c r="D51291" s="158">
        <v>25.27</v>
      </c>
      <c r="E51291" s="158">
        <v>10212</v>
      </c>
      <c r="F51291" s="151"/>
      <c r="G51291" s="158"/>
    </row>
    <row r="51292" spans="1:7" x14ac:dyDescent="0.3">
      <c r="A51292" s="151">
        <v>42368</v>
      </c>
      <c r="B51292" s="98">
        <v>0.28125</v>
      </c>
      <c r="C51292" s="158" t="s">
        <v>119</v>
      </c>
      <c r="D51292" s="158">
        <v>25.06</v>
      </c>
      <c r="E51292" s="158">
        <v>10047</v>
      </c>
      <c r="F51292" s="151"/>
      <c r="G51292" s="158"/>
    </row>
    <row r="51293" spans="1:7" x14ac:dyDescent="0.3">
      <c r="A51293" s="151">
        <v>42368</v>
      </c>
      <c r="B51293" s="98">
        <v>0.29166666666666669</v>
      </c>
      <c r="C51293" s="158" t="s">
        <v>119</v>
      </c>
      <c r="D51293" s="158">
        <v>24.89</v>
      </c>
      <c r="E51293" s="158">
        <v>9464</v>
      </c>
      <c r="F51293" s="151"/>
      <c r="G51293" s="158"/>
    </row>
    <row r="51294" spans="1:7" x14ac:dyDescent="0.3">
      <c r="A51294" s="151">
        <v>42368</v>
      </c>
      <c r="B51294" s="98">
        <v>0.30208333333333331</v>
      </c>
      <c r="C51294" s="158" t="s">
        <v>119</v>
      </c>
      <c r="D51294" s="158">
        <v>24.84</v>
      </c>
      <c r="E51294" s="158">
        <v>9418</v>
      </c>
      <c r="F51294" s="151"/>
      <c r="G51294" s="158"/>
    </row>
    <row r="51295" spans="1:7" x14ac:dyDescent="0.3">
      <c r="A51295" s="151">
        <v>42368</v>
      </c>
      <c r="B51295" s="98">
        <v>0.3125</v>
      </c>
      <c r="C51295" s="158" t="s">
        <v>119</v>
      </c>
      <c r="D51295" s="158">
        <v>24.9</v>
      </c>
      <c r="E51295" s="158">
        <v>9377</v>
      </c>
      <c r="F51295" s="151"/>
      <c r="G51295" s="158"/>
    </row>
    <row r="51296" spans="1:7" x14ac:dyDescent="0.3">
      <c r="A51296" s="151">
        <v>42368</v>
      </c>
      <c r="B51296" s="98">
        <v>0.32291666666666669</v>
      </c>
      <c r="C51296" s="158" t="s">
        <v>119</v>
      </c>
      <c r="D51296" s="158">
        <v>24.91</v>
      </c>
      <c r="E51296" s="158">
        <v>9388</v>
      </c>
      <c r="F51296" s="151"/>
      <c r="G51296" s="158"/>
    </row>
    <row r="51297" spans="1:7" x14ac:dyDescent="0.3">
      <c r="A51297" s="151">
        <v>42368</v>
      </c>
      <c r="B51297" s="98">
        <v>0.33333333333333331</v>
      </c>
      <c r="C51297" s="158" t="s">
        <v>119</v>
      </c>
      <c r="D51297" s="158">
        <v>25.05</v>
      </c>
      <c r="E51297" s="158">
        <v>9672</v>
      </c>
      <c r="F51297" s="151"/>
      <c r="G51297" s="158"/>
    </row>
    <row r="51298" spans="1:7" x14ac:dyDescent="0.3">
      <c r="A51298" s="151">
        <v>42368</v>
      </c>
      <c r="B51298" s="98">
        <v>0.34375</v>
      </c>
      <c r="C51298" s="158" t="s">
        <v>119</v>
      </c>
      <c r="D51298" s="158">
        <v>25.13</v>
      </c>
      <c r="E51298" s="158">
        <v>9568</v>
      </c>
      <c r="F51298" s="151"/>
      <c r="G51298" s="158"/>
    </row>
    <row r="51299" spans="1:7" x14ac:dyDescent="0.3">
      <c r="A51299" s="151">
        <v>42368</v>
      </c>
      <c r="B51299" s="98">
        <v>0.35416666666666669</v>
      </c>
      <c r="C51299" s="158" t="s">
        <v>119</v>
      </c>
      <c r="D51299" s="158">
        <v>25.1</v>
      </c>
      <c r="E51299" s="158">
        <v>9534</v>
      </c>
      <c r="F51299" s="151"/>
      <c r="G51299" s="158"/>
    </row>
    <row r="51300" spans="1:7" x14ac:dyDescent="0.3">
      <c r="A51300" s="151">
        <v>42368</v>
      </c>
      <c r="B51300" s="98">
        <v>0.36458333333333331</v>
      </c>
      <c r="C51300" s="158" t="s">
        <v>119</v>
      </c>
      <c r="D51300" s="158">
        <v>25.11</v>
      </c>
      <c r="E51300" s="158">
        <v>9520</v>
      </c>
      <c r="F51300" s="151"/>
      <c r="G51300" s="158"/>
    </row>
    <row r="51301" spans="1:7" x14ac:dyDescent="0.3">
      <c r="A51301" s="151">
        <v>42368</v>
      </c>
      <c r="B51301" s="98">
        <v>0.375</v>
      </c>
      <c r="C51301" s="158" t="s">
        <v>119</v>
      </c>
      <c r="D51301" s="158">
        <v>25.08</v>
      </c>
      <c r="E51301" s="158">
        <v>9513</v>
      </c>
      <c r="F51301" s="151"/>
      <c r="G51301" s="158"/>
    </row>
    <row r="51302" spans="1:7" x14ac:dyDescent="0.3">
      <c r="A51302" s="151">
        <v>42368</v>
      </c>
      <c r="B51302" s="98">
        <v>0.38541666666666669</v>
      </c>
      <c r="C51302" s="158" t="s">
        <v>119</v>
      </c>
      <c r="D51302" s="158">
        <v>25.03</v>
      </c>
      <c r="E51302" s="158">
        <v>9340</v>
      </c>
      <c r="F51302" s="151"/>
      <c r="G51302" s="158"/>
    </row>
    <row r="51303" spans="1:7" x14ac:dyDescent="0.3">
      <c r="A51303" s="151">
        <v>42368</v>
      </c>
      <c r="B51303" s="98">
        <v>0.39583333333333331</v>
      </c>
      <c r="C51303" s="158" t="s">
        <v>119</v>
      </c>
      <c r="D51303" s="158">
        <v>25.04</v>
      </c>
      <c r="E51303" s="158">
        <v>9218</v>
      </c>
      <c r="F51303" s="151"/>
      <c r="G51303" s="158"/>
    </row>
    <row r="51304" spans="1:7" x14ac:dyDescent="0.3">
      <c r="A51304" s="151">
        <v>42368</v>
      </c>
      <c r="B51304" s="98">
        <v>0.40625</v>
      </c>
      <c r="C51304" s="158" t="s">
        <v>119</v>
      </c>
      <c r="D51304" s="158">
        <v>25.02</v>
      </c>
      <c r="E51304" s="158">
        <v>9080</v>
      </c>
      <c r="F51304" s="151"/>
      <c r="G51304" s="158"/>
    </row>
    <row r="51305" spans="1:7" x14ac:dyDescent="0.3">
      <c r="A51305" s="151">
        <v>42368</v>
      </c>
      <c r="B51305" s="98">
        <v>0.41666666666666669</v>
      </c>
      <c r="C51305" s="158" t="s">
        <v>119</v>
      </c>
      <c r="D51305" s="158">
        <v>25.04</v>
      </c>
      <c r="E51305" s="158">
        <v>8587</v>
      </c>
      <c r="F51305" s="151"/>
      <c r="G51305" s="158"/>
    </row>
    <row r="51306" spans="1:7" x14ac:dyDescent="0.3">
      <c r="A51306" s="151">
        <v>42368</v>
      </c>
      <c r="B51306" s="98">
        <v>0.42708333333333331</v>
      </c>
      <c r="C51306" s="158" t="s">
        <v>119</v>
      </c>
      <c r="D51306" s="158">
        <v>25.08</v>
      </c>
      <c r="E51306" s="158">
        <v>8264</v>
      </c>
      <c r="F51306" s="151"/>
      <c r="G51306" s="158"/>
    </row>
    <row r="51307" spans="1:7" x14ac:dyDescent="0.3">
      <c r="A51307" s="151">
        <v>42368</v>
      </c>
      <c r="B51307" s="98">
        <v>0.4375</v>
      </c>
      <c r="C51307" s="158" t="s">
        <v>119</v>
      </c>
      <c r="D51307" s="158">
        <v>25.13</v>
      </c>
      <c r="E51307" s="158">
        <v>8167</v>
      </c>
      <c r="F51307" s="151"/>
      <c r="G51307" s="158"/>
    </row>
    <row r="51308" spans="1:7" x14ac:dyDescent="0.3">
      <c r="A51308" s="151">
        <v>42368</v>
      </c>
      <c r="B51308" s="98">
        <v>0.44791666666666669</v>
      </c>
      <c r="C51308" s="158" t="s">
        <v>119</v>
      </c>
      <c r="D51308" s="158">
        <v>25.19</v>
      </c>
      <c r="E51308" s="158">
        <v>8177</v>
      </c>
      <c r="F51308" s="151"/>
      <c r="G51308" s="158"/>
    </row>
    <row r="51309" spans="1:7" x14ac:dyDescent="0.3">
      <c r="A51309" s="151">
        <v>42368</v>
      </c>
      <c r="B51309" s="98">
        <v>0.45833333333333331</v>
      </c>
      <c r="C51309" s="158" t="s">
        <v>119</v>
      </c>
      <c r="D51309" s="158">
        <v>25.26</v>
      </c>
      <c r="E51309" s="158">
        <v>8209</v>
      </c>
      <c r="F51309" s="151"/>
      <c r="G51309" s="158"/>
    </row>
    <row r="51310" spans="1:7" x14ac:dyDescent="0.3">
      <c r="A51310" s="151">
        <v>42368</v>
      </c>
      <c r="B51310" s="98">
        <v>0.46875</v>
      </c>
      <c r="C51310" s="158" t="s">
        <v>119</v>
      </c>
      <c r="D51310" s="158">
        <v>25.28</v>
      </c>
      <c r="E51310" s="158">
        <v>8273</v>
      </c>
      <c r="F51310" s="151"/>
      <c r="G51310" s="158"/>
    </row>
    <row r="51311" spans="1:7" x14ac:dyDescent="0.3">
      <c r="A51311" s="151">
        <v>42368</v>
      </c>
      <c r="B51311" s="98">
        <v>0.47916666666666669</v>
      </c>
      <c r="C51311" s="158" t="s">
        <v>119</v>
      </c>
      <c r="D51311" s="158">
        <v>25.32</v>
      </c>
      <c r="E51311" s="158">
        <v>8315</v>
      </c>
      <c r="F51311" s="151"/>
      <c r="G51311" s="158"/>
    </row>
    <row r="51312" spans="1:7" x14ac:dyDescent="0.3">
      <c r="A51312" s="151">
        <v>42368</v>
      </c>
      <c r="B51312" s="98">
        <v>0.48958333333333331</v>
      </c>
      <c r="C51312" s="158" t="s">
        <v>119</v>
      </c>
      <c r="D51312" s="158">
        <v>25.37</v>
      </c>
      <c r="E51312" s="158">
        <v>8330</v>
      </c>
      <c r="F51312" s="151"/>
      <c r="G51312" s="158"/>
    </row>
    <row r="51313" spans="1:7" x14ac:dyDescent="0.3">
      <c r="A51313" s="151">
        <v>42368</v>
      </c>
      <c r="B51313" s="98">
        <v>0.5</v>
      </c>
      <c r="C51313" s="158" t="s">
        <v>120</v>
      </c>
      <c r="D51313" s="158">
        <v>25.44</v>
      </c>
      <c r="E51313" s="158">
        <v>8402</v>
      </c>
      <c r="F51313" s="151"/>
      <c r="G51313" s="158"/>
    </row>
    <row r="51314" spans="1:7" x14ac:dyDescent="0.3">
      <c r="A51314" s="151">
        <v>42368</v>
      </c>
      <c r="B51314" s="98">
        <v>0.51041666666666663</v>
      </c>
      <c r="C51314" s="158" t="s">
        <v>120</v>
      </c>
      <c r="D51314" s="158">
        <v>25.42</v>
      </c>
      <c r="E51314" s="158">
        <v>8521</v>
      </c>
      <c r="F51314" s="151"/>
      <c r="G51314" s="158"/>
    </row>
    <row r="51315" spans="1:7" x14ac:dyDescent="0.3">
      <c r="A51315" s="151">
        <v>42368</v>
      </c>
      <c r="B51315" s="98">
        <v>0.52083333333333337</v>
      </c>
      <c r="C51315" s="158" t="s">
        <v>120</v>
      </c>
      <c r="D51315" s="158">
        <v>25.45</v>
      </c>
      <c r="E51315" s="158">
        <v>8574</v>
      </c>
      <c r="F51315" s="151"/>
      <c r="G51315" s="158"/>
    </row>
    <row r="51316" spans="1:7" x14ac:dyDescent="0.3">
      <c r="A51316" s="151">
        <v>42368</v>
      </c>
      <c r="B51316" s="98">
        <v>0.53125</v>
      </c>
      <c r="C51316" s="158" t="s">
        <v>120</v>
      </c>
      <c r="D51316" s="158">
        <v>25.58</v>
      </c>
      <c r="E51316" s="158">
        <v>8662</v>
      </c>
      <c r="F51316" s="151"/>
      <c r="G51316" s="158"/>
    </row>
    <row r="51317" spans="1:7" x14ac:dyDescent="0.3">
      <c r="A51317" s="151">
        <v>42368</v>
      </c>
      <c r="B51317" s="98">
        <v>4.1666666666666664E-2</v>
      </c>
      <c r="C51317" s="158" t="s">
        <v>120</v>
      </c>
      <c r="D51317" s="158">
        <v>25.65</v>
      </c>
      <c r="E51317" s="158">
        <v>8734</v>
      </c>
      <c r="F51317" s="151"/>
      <c r="G51317" s="158"/>
    </row>
    <row r="51318" spans="1:7" x14ac:dyDescent="0.3">
      <c r="A51318" s="151">
        <v>42368</v>
      </c>
      <c r="B51318" s="98">
        <v>5.2083333333333336E-2</v>
      </c>
      <c r="C51318" s="158" t="s">
        <v>120</v>
      </c>
      <c r="D51318" s="158">
        <v>25.79</v>
      </c>
      <c r="E51318" s="158">
        <v>8801</v>
      </c>
      <c r="F51318" s="151"/>
      <c r="G51318" s="158"/>
    </row>
    <row r="51319" spans="1:7" x14ac:dyDescent="0.3">
      <c r="A51319" s="151">
        <v>42368</v>
      </c>
      <c r="B51319" s="98">
        <v>6.25E-2</v>
      </c>
      <c r="C51319" s="158" t="s">
        <v>120</v>
      </c>
      <c r="D51319" s="158">
        <v>25.87</v>
      </c>
      <c r="E51319" s="158">
        <v>8853</v>
      </c>
      <c r="F51319" s="151"/>
      <c r="G51319" s="158"/>
    </row>
    <row r="51320" spans="1:7" x14ac:dyDescent="0.3">
      <c r="A51320" s="151">
        <v>42368</v>
      </c>
      <c r="B51320" s="98">
        <v>7.2916666666666671E-2</v>
      </c>
      <c r="C51320" s="158" t="s">
        <v>120</v>
      </c>
      <c r="D51320" s="158">
        <v>25.93</v>
      </c>
      <c r="E51320" s="158">
        <v>8906</v>
      </c>
      <c r="F51320" s="151"/>
      <c r="G51320" s="158"/>
    </row>
    <row r="51321" spans="1:7" x14ac:dyDescent="0.3">
      <c r="A51321" s="151">
        <v>42368</v>
      </c>
      <c r="B51321" s="98">
        <v>8.3333333333333329E-2</v>
      </c>
      <c r="C51321" s="158" t="s">
        <v>120</v>
      </c>
      <c r="D51321" s="158">
        <v>25.85</v>
      </c>
      <c r="E51321" s="158">
        <v>9030</v>
      </c>
      <c r="F51321" s="151"/>
      <c r="G51321" s="158"/>
    </row>
    <row r="51322" spans="1:7" x14ac:dyDescent="0.3">
      <c r="A51322" s="151">
        <v>42368</v>
      </c>
      <c r="B51322" s="98">
        <v>9.375E-2</v>
      </c>
      <c r="C51322" s="158" t="s">
        <v>120</v>
      </c>
      <c r="D51322" s="158">
        <v>25.94</v>
      </c>
      <c r="E51322" s="158">
        <v>9232</v>
      </c>
      <c r="F51322" s="151"/>
      <c r="G51322" s="158"/>
    </row>
    <row r="51323" spans="1:7" x14ac:dyDescent="0.3">
      <c r="A51323" s="151">
        <v>42368</v>
      </c>
      <c r="B51323" s="98">
        <v>0.10416666666666667</v>
      </c>
      <c r="C51323" s="158" t="s">
        <v>120</v>
      </c>
      <c r="D51323" s="158">
        <v>25.98</v>
      </c>
      <c r="E51323" s="158">
        <v>9284</v>
      </c>
      <c r="F51323" s="151"/>
      <c r="G51323" s="158"/>
    </row>
    <row r="51324" spans="1:7" x14ac:dyDescent="0.3">
      <c r="A51324" s="151">
        <v>42368</v>
      </c>
      <c r="B51324" s="98">
        <v>0.11458333333333333</v>
      </c>
      <c r="C51324" s="158" t="s">
        <v>120</v>
      </c>
      <c r="D51324" s="158">
        <v>25.94</v>
      </c>
      <c r="E51324" s="158">
        <v>9262</v>
      </c>
      <c r="F51324" s="151"/>
      <c r="G51324" s="158"/>
    </row>
    <row r="51325" spans="1:7" x14ac:dyDescent="0.3">
      <c r="A51325" s="151">
        <v>42368</v>
      </c>
      <c r="B51325" s="98">
        <v>0.125</v>
      </c>
      <c r="C51325" s="158" t="s">
        <v>120</v>
      </c>
      <c r="D51325" s="158">
        <v>25.98</v>
      </c>
      <c r="E51325" s="158">
        <v>9499</v>
      </c>
      <c r="F51325" s="151"/>
      <c r="G51325" s="158"/>
    </row>
    <row r="51326" spans="1:7" x14ac:dyDescent="0.3">
      <c r="A51326" s="151">
        <v>42368</v>
      </c>
      <c r="B51326" s="98">
        <v>0.13541666666666666</v>
      </c>
      <c r="C51326" s="158" t="s">
        <v>120</v>
      </c>
      <c r="D51326" s="158">
        <v>25.94</v>
      </c>
      <c r="E51326" s="158">
        <v>9961</v>
      </c>
      <c r="F51326" s="151"/>
      <c r="G51326" s="158"/>
    </row>
    <row r="51327" spans="1:7" x14ac:dyDescent="0.3">
      <c r="A51327" s="151">
        <v>42368</v>
      </c>
      <c r="B51327" s="98">
        <v>0.14583333333333334</v>
      </c>
      <c r="C51327" s="158" t="s">
        <v>120</v>
      </c>
      <c r="D51327" s="158">
        <v>25.97</v>
      </c>
      <c r="E51327" s="158">
        <v>9947</v>
      </c>
      <c r="F51327" s="151"/>
      <c r="G51327" s="158"/>
    </row>
    <row r="51328" spans="1:7" x14ac:dyDescent="0.3">
      <c r="A51328" s="151">
        <v>42368</v>
      </c>
      <c r="B51328" s="98">
        <v>0.15625</v>
      </c>
      <c r="C51328" s="158" t="s">
        <v>120</v>
      </c>
      <c r="D51328" s="158">
        <v>25.95</v>
      </c>
      <c r="E51328" s="158">
        <v>9984</v>
      </c>
      <c r="F51328" s="151"/>
      <c r="G51328" s="158"/>
    </row>
    <row r="51329" spans="1:7" x14ac:dyDescent="0.3">
      <c r="A51329" s="151">
        <v>42368</v>
      </c>
      <c r="B51329" s="98">
        <v>0.16666666666666666</v>
      </c>
      <c r="C51329" s="158" t="s">
        <v>120</v>
      </c>
      <c r="D51329" s="158">
        <v>25.93</v>
      </c>
      <c r="E51329" s="158">
        <v>10195</v>
      </c>
      <c r="F51329" s="151"/>
      <c r="G51329" s="158"/>
    </row>
    <row r="51330" spans="1:7" x14ac:dyDescent="0.3">
      <c r="A51330" s="151">
        <v>42368</v>
      </c>
      <c r="B51330" s="98">
        <v>0.17708333333333334</v>
      </c>
      <c r="C51330" s="158" t="s">
        <v>120</v>
      </c>
      <c r="D51330" s="158">
        <v>25.89</v>
      </c>
      <c r="E51330" s="158">
        <v>10478</v>
      </c>
      <c r="F51330" s="151"/>
      <c r="G51330" s="158"/>
    </row>
    <row r="51331" spans="1:7" x14ac:dyDescent="0.3">
      <c r="A51331" s="151">
        <v>42368</v>
      </c>
      <c r="B51331" s="98">
        <v>0.1875</v>
      </c>
      <c r="C51331" s="158" t="s">
        <v>120</v>
      </c>
      <c r="D51331" s="158">
        <v>25.9</v>
      </c>
      <c r="E51331" s="158">
        <v>10471</v>
      </c>
      <c r="F51331" s="151"/>
      <c r="G51331" s="158"/>
    </row>
    <row r="51332" spans="1:7" x14ac:dyDescent="0.3">
      <c r="A51332" s="151">
        <v>42368</v>
      </c>
      <c r="B51332" s="98">
        <v>0.19791666666666666</v>
      </c>
      <c r="C51332" s="158" t="s">
        <v>120</v>
      </c>
      <c r="D51332" s="158">
        <v>25.96</v>
      </c>
      <c r="E51332" s="158">
        <v>10351</v>
      </c>
      <c r="F51332" s="151"/>
      <c r="G51332" s="158"/>
    </row>
    <row r="51333" spans="1:7" x14ac:dyDescent="0.3">
      <c r="A51333" s="151">
        <v>42368</v>
      </c>
      <c r="B51333" s="98">
        <v>0.20833333333333334</v>
      </c>
      <c r="C51333" s="158" t="s">
        <v>120</v>
      </c>
      <c r="D51333" s="158">
        <v>25.99</v>
      </c>
      <c r="E51333" s="158">
        <v>10153</v>
      </c>
      <c r="F51333" s="151"/>
      <c r="G51333" s="158"/>
    </row>
    <row r="51334" spans="1:7" x14ac:dyDescent="0.3">
      <c r="A51334" s="151">
        <v>42368</v>
      </c>
      <c r="B51334" s="98">
        <v>0.21875</v>
      </c>
      <c r="C51334" s="158" t="s">
        <v>120</v>
      </c>
      <c r="D51334" s="158">
        <v>25.93</v>
      </c>
      <c r="E51334" s="158">
        <v>10194</v>
      </c>
      <c r="F51334" s="151"/>
      <c r="G51334" s="158"/>
    </row>
    <row r="51335" spans="1:7" x14ac:dyDescent="0.3">
      <c r="A51335" s="151">
        <v>42368</v>
      </c>
      <c r="B51335" s="98">
        <v>0.22916666666666666</v>
      </c>
      <c r="C51335" s="158" t="s">
        <v>120</v>
      </c>
      <c r="D51335" s="158">
        <v>25.94</v>
      </c>
      <c r="E51335" s="158">
        <v>10008</v>
      </c>
      <c r="F51335" s="151"/>
      <c r="G51335" s="158"/>
    </row>
    <row r="51336" spans="1:7" x14ac:dyDescent="0.3">
      <c r="A51336" s="151">
        <v>42368</v>
      </c>
      <c r="B51336" s="98">
        <v>0.23958333333333334</v>
      </c>
      <c r="C51336" s="158" t="s">
        <v>120</v>
      </c>
      <c r="D51336" s="158">
        <v>25.94</v>
      </c>
      <c r="E51336" s="158">
        <v>9844</v>
      </c>
      <c r="F51336" s="151"/>
      <c r="G51336" s="158"/>
    </row>
    <row r="51337" spans="1:7" x14ac:dyDescent="0.3">
      <c r="A51337" s="151">
        <v>42368</v>
      </c>
      <c r="B51337" s="98">
        <v>0.25</v>
      </c>
      <c r="C51337" s="158" t="s">
        <v>120</v>
      </c>
      <c r="D51337" s="158">
        <v>25.95</v>
      </c>
      <c r="E51337" s="158">
        <v>9628</v>
      </c>
      <c r="F51337" s="151"/>
      <c r="G51337" s="158"/>
    </row>
    <row r="51338" spans="1:7" x14ac:dyDescent="0.3">
      <c r="A51338" s="151">
        <v>42368</v>
      </c>
      <c r="B51338" s="98">
        <v>0.26041666666666669</v>
      </c>
      <c r="C51338" s="158" t="s">
        <v>120</v>
      </c>
      <c r="D51338" s="158">
        <v>25.95</v>
      </c>
      <c r="E51338" s="158">
        <v>9391</v>
      </c>
      <c r="F51338" s="151"/>
      <c r="G51338" s="158"/>
    </row>
    <row r="51339" spans="1:7" x14ac:dyDescent="0.3">
      <c r="A51339" s="151">
        <v>42368</v>
      </c>
      <c r="B51339" s="98">
        <v>0.27083333333333331</v>
      </c>
      <c r="C51339" s="158" t="s">
        <v>120</v>
      </c>
      <c r="D51339" s="158">
        <v>25.96</v>
      </c>
      <c r="E51339" s="158">
        <v>9254</v>
      </c>
      <c r="F51339" s="151"/>
      <c r="G51339" s="158"/>
    </row>
    <row r="51340" spans="1:7" x14ac:dyDescent="0.3">
      <c r="A51340" s="151">
        <v>42368</v>
      </c>
      <c r="B51340" s="98">
        <v>0.28125</v>
      </c>
      <c r="C51340" s="158" t="s">
        <v>120</v>
      </c>
      <c r="D51340" s="158">
        <v>25.95</v>
      </c>
      <c r="E51340" s="158">
        <v>9129</v>
      </c>
      <c r="F51340" s="151"/>
      <c r="G51340" s="158"/>
    </row>
    <row r="51341" spans="1:7" x14ac:dyDescent="0.3">
      <c r="A51341" s="151">
        <v>42368</v>
      </c>
      <c r="B51341" s="98">
        <v>0.29166666666666669</v>
      </c>
      <c r="C51341" s="158" t="s">
        <v>120</v>
      </c>
      <c r="D51341" s="158">
        <v>25.93</v>
      </c>
      <c r="E51341" s="158">
        <v>9099</v>
      </c>
      <c r="F51341" s="151"/>
      <c r="G51341" s="158"/>
    </row>
    <row r="51342" spans="1:7" x14ac:dyDescent="0.3">
      <c r="A51342" s="151">
        <v>42368</v>
      </c>
      <c r="B51342" s="98">
        <v>0.30208333333333331</v>
      </c>
      <c r="C51342" s="158" t="s">
        <v>120</v>
      </c>
      <c r="D51342" s="158">
        <v>25.92</v>
      </c>
      <c r="E51342" s="158">
        <v>9082</v>
      </c>
      <c r="F51342" s="151"/>
      <c r="G51342" s="158"/>
    </row>
    <row r="51343" spans="1:7" x14ac:dyDescent="0.3">
      <c r="A51343" s="151">
        <v>42368</v>
      </c>
      <c r="B51343" s="98">
        <v>0.3125</v>
      </c>
      <c r="C51343" s="158" t="s">
        <v>120</v>
      </c>
      <c r="D51343" s="158">
        <v>25.9</v>
      </c>
      <c r="E51343" s="158">
        <v>9091</v>
      </c>
      <c r="F51343" s="151"/>
      <c r="G51343" s="158"/>
    </row>
    <row r="51344" spans="1:7" x14ac:dyDescent="0.3">
      <c r="A51344" s="151">
        <v>42368</v>
      </c>
      <c r="B51344" s="98">
        <v>0.32291666666666669</v>
      </c>
      <c r="C51344" s="158" t="s">
        <v>120</v>
      </c>
      <c r="D51344" s="158">
        <v>25.9</v>
      </c>
      <c r="E51344" s="158">
        <v>9093</v>
      </c>
      <c r="F51344" s="151"/>
      <c r="G51344" s="158"/>
    </row>
    <row r="51345" spans="1:7" x14ac:dyDescent="0.3">
      <c r="A51345" s="151">
        <v>42368</v>
      </c>
      <c r="B51345" s="98">
        <v>0.33333333333333331</v>
      </c>
      <c r="C51345" s="158" t="s">
        <v>120</v>
      </c>
      <c r="D51345" s="158">
        <v>25.87</v>
      </c>
      <c r="E51345" s="158">
        <v>9091</v>
      </c>
      <c r="F51345" s="151"/>
      <c r="G51345" s="158"/>
    </row>
    <row r="51346" spans="1:7" x14ac:dyDescent="0.3">
      <c r="A51346" s="151">
        <v>42368</v>
      </c>
      <c r="B51346" s="98">
        <v>0.34375</v>
      </c>
      <c r="C51346" s="158" t="s">
        <v>120</v>
      </c>
      <c r="D51346" s="158">
        <v>25.85</v>
      </c>
      <c r="E51346" s="158">
        <v>9108</v>
      </c>
      <c r="F51346" s="151"/>
      <c r="G51346" s="158"/>
    </row>
    <row r="51347" spans="1:7" x14ac:dyDescent="0.3">
      <c r="A51347" s="151">
        <v>42368</v>
      </c>
      <c r="B51347" s="98">
        <v>0.35416666666666669</v>
      </c>
      <c r="C51347" s="158" t="s">
        <v>120</v>
      </c>
      <c r="D51347" s="158">
        <v>25.83</v>
      </c>
      <c r="E51347" s="158">
        <v>9142</v>
      </c>
      <c r="F51347" s="151"/>
      <c r="G51347" s="158"/>
    </row>
    <row r="51348" spans="1:7" x14ac:dyDescent="0.3">
      <c r="A51348" s="151">
        <v>42368</v>
      </c>
      <c r="B51348" s="98">
        <v>0.36458333333333331</v>
      </c>
      <c r="C51348" s="158" t="s">
        <v>120</v>
      </c>
      <c r="D51348" s="158">
        <v>25.78</v>
      </c>
      <c r="E51348" s="158">
        <v>9360</v>
      </c>
      <c r="F51348" s="151"/>
      <c r="G51348" s="158"/>
    </row>
    <row r="51349" spans="1:7" x14ac:dyDescent="0.3">
      <c r="A51349" s="151">
        <v>42368</v>
      </c>
      <c r="B51349" s="98">
        <v>0.375</v>
      </c>
      <c r="C51349" s="158" t="s">
        <v>120</v>
      </c>
      <c r="D51349" s="158">
        <v>25.75</v>
      </c>
      <c r="E51349" s="158">
        <v>9526</v>
      </c>
      <c r="F51349" s="151"/>
      <c r="G51349" s="158"/>
    </row>
    <row r="51350" spans="1:7" x14ac:dyDescent="0.3">
      <c r="A51350" s="151">
        <v>42368</v>
      </c>
      <c r="B51350" s="98">
        <v>0.38541666666666669</v>
      </c>
      <c r="C51350" s="158" t="s">
        <v>120</v>
      </c>
      <c r="D51350" s="158">
        <v>25.76</v>
      </c>
      <c r="E51350" s="158">
        <v>9525</v>
      </c>
      <c r="F51350" s="151"/>
      <c r="G51350" s="158"/>
    </row>
    <row r="51351" spans="1:7" x14ac:dyDescent="0.3">
      <c r="A51351" s="151">
        <v>42368</v>
      </c>
      <c r="B51351" s="98">
        <v>0.39583333333333331</v>
      </c>
      <c r="C51351" s="158" t="s">
        <v>120</v>
      </c>
      <c r="D51351" s="158">
        <v>25.77</v>
      </c>
      <c r="E51351" s="158">
        <v>9460</v>
      </c>
      <c r="F51351" s="151"/>
      <c r="G51351" s="158"/>
    </row>
    <row r="51352" spans="1:7" x14ac:dyDescent="0.3">
      <c r="A51352" s="151">
        <v>42368</v>
      </c>
      <c r="B51352" s="98">
        <v>0.40625</v>
      </c>
      <c r="C51352" s="158" t="s">
        <v>120</v>
      </c>
      <c r="D51352" s="158">
        <v>25.77</v>
      </c>
      <c r="E51352" s="158">
        <v>9619</v>
      </c>
      <c r="F51352" s="151"/>
      <c r="G51352" s="158"/>
    </row>
    <row r="51353" spans="1:7" x14ac:dyDescent="0.3">
      <c r="A51353" s="151">
        <v>42368</v>
      </c>
      <c r="B51353" s="98">
        <v>0.41666666666666669</v>
      </c>
      <c r="C51353" s="158" t="s">
        <v>120</v>
      </c>
      <c r="D51353" s="158">
        <v>25.76</v>
      </c>
      <c r="E51353" s="158">
        <v>9684</v>
      </c>
      <c r="F51353" s="151"/>
      <c r="G51353" s="158"/>
    </row>
    <row r="51354" spans="1:7" x14ac:dyDescent="0.3">
      <c r="A51354" s="151">
        <v>42368</v>
      </c>
      <c r="B51354" s="98">
        <v>0.42708333333333331</v>
      </c>
      <c r="C51354" s="158" t="s">
        <v>120</v>
      </c>
      <c r="D51354" s="158">
        <v>25.67</v>
      </c>
      <c r="E51354" s="158">
        <v>9435</v>
      </c>
      <c r="F51354" s="151"/>
      <c r="G51354" s="158"/>
    </row>
    <row r="51355" spans="1:7" x14ac:dyDescent="0.3">
      <c r="A51355" s="151">
        <v>42368</v>
      </c>
      <c r="B51355" s="98">
        <v>0.4375</v>
      </c>
      <c r="C51355" s="158" t="s">
        <v>120</v>
      </c>
      <c r="D51355" s="158">
        <v>25.65</v>
      </c>
      <c r="E51355" s="158">
        <v>9060</v>
      </c>
      <c r="F51355" s="151"/>
      <c r="G51355" s="158"/>
    </row>
    <row r="51356" spans="1:7" x14ac:dyDescent="0.3">
      <c r="A51356" s="151">
        <v>42368</v>
      </c>
      <c r="B51356" s="98">
        <v>0.44791666666666669</v>
      </c>
      <c r="C51356" s="158" t="s">
        <v>120</v>
      </c>
      <c r="D51356" s="158">
        <v>25.63</v>
      </c>
      <c r="E51356" s="158">
        <v>8698</v>
      </c>
      <c r="F51356" s="151"/>
      <c r="G51356" s="158"/>
    </row>
    <row r="51357" spans="1:7" x14ac:dyDescent="0.3">
      <c r="A51357" s="151">
        <v>42368</v>
      </c>
      <c r="B51357" s="98">
        <v>0.45833333333333331</v>
      </c>
      <c r="C51357" s="158" t="s">
        <v>120</v>
      </c>
      <c r="D51357" s="158">
        <v>25.62</v>
      </c>
      <c r="E51357" s="158">
        <v>8398</v>
      </c>
      <c r="F51357" s="151"/>
      <c r="G51357" s="158"/>
    </row>
    <row r="51358" spans="1:7" x14ac:dyDescent="0.3">
      <c r="A51358" s="151">
        <v>42368</v>
      </c>
      <c r="B51358" s="98">
        <v>0.46875</v>
      </c>
      <c r="C51358" s="158" t="s">
        <v>120</v>
      </c>
      <c r="D51358" s="158">
        <v>25.62</v>
      </c>
      <c r="E51358" s="158">
        <v>8140</v>
      </c>
      <c r="F51358" s="151"/>
      <c r="G51358" s="158"/>
    </row>
    <row r="51359" spans="1:7" x14ac:dyDescent="0.3">
      <c r="A51359" s="151">
        <v>42368</v>
      </c>
      <c r="B51359" s="98">
        <v>0.47916666666666669</v>
      </c>
      <c r="C51359" s="158" t="s">
        <v>120</v>
      </c>
      <c r="D51359" s="158">
        <v>25.61</v>
      </c>
      <c r="E51359" s="158">
        <v>7923</v>
      </c>
      <c r="F51359" s="151"/>
      <c r="G51359" s="158"/>
    </row>
    <row r="51360" spans="1:7" x14ac:dyDescent="0.3">
      <c r="A51360" s="151">
        <v>42368</v>
      </c>
      <c r="B51360" s="98">
        <v>0.48958333333333331</v>
      </c>
      <c r="C51360" s="158" t="s">
        <v>120</v>
      </c>
      <c r="D51360" s="158">
        <v>25.6</v>
      </c>
      <c r="E51360" s="158">
        <v>7748</v>
      </c>
      <c r="F51360" s="151"/>
      <c r="G51360" s="158"/>
    </row>
    <row r="51361" spans="1:7" x14ac:dyDescent="0.3">
      <c r="A51361" s="151">
        <v>42369</v>
      </c>
      <c r="B51361" s="98">
        <v>0.5</v>
      </c>
      <c r="C51361" s="158" t="s">
        <v>119</v>
      </c>
      <c r="D51361" s="158">
        <v>25.58</v>
      </c>
      <c r="E51361" s="158">
        <v>7627</v>
      </c>
      <c r="F51361" s="151"/>
      <c r="G51361" s="158"/>
    </row>
    <row r="51362" spans="1:7" x14ac:dyDescent="0.3">
      <c r="A51362" s="151">
        <v>42369</v>
      </c>
      <c r="B51362" s="98">
        <v>0.51041666666666663</v>
      </c>
      <c r="C51362" s="158" t="s">
        <v>119</v>
      </c>
      <c r="D51362" s="158">
        <v>25.54</v>
      </c>
      <c r="E51362" s="158">
        <v>7563</v>
      </c>
      <c r="F51362" s="151"/>
      <c r="G51362" s="158"/>
    </row>
    <row r="51363" spans="1:7" x14ac:dyDescent="0.3">
      <c r="A51363" s="151">
        <v>42369</v>
      </c>
      <c r="B51363" s="98">
        <v>0.52083333333333337</v>
      </c>
      <c r="C51363" s="158" t="s">
        <v>119</v>
      </c>
      <c r="D51363" s="158">
        <v>25.51</v>
      </c>
      <c r="E51363" s="158">
        <v>7518</v>
      </c>
      <c r="F51363" s="151"/>
      <c r="G51363" s="158"/>
    </row>
    <row r="51364" spans="1:7" x14ac:dyDescent="0.3">
      <c r="A51364" s="151">
        <v>42369</v>
      </c>
      <c r="B51364" s="98">
        <v>0.53125</v>
      </c>
      <c r="C51364" s="158" t="s">
        <v>119</v>
      </c>
      <c r="D51364" s="158">
        <v>25.51</v>
      </c>
      <c r="E51364" s="158">
        <v>7491</v>
      </c>
      <c r="F51364" s="151"/>
      <c r="G51364" s="158"/>
    </row>
    <row r="51365" spans="1:7" x14ac:dyDescent="0.3">
      <c r="A51365" s="151">
        <v>42369</v>
      </c>
      <c r="B51365" s="98">
        <v>4.1666666666666664E-2</v>
      </c>
      <c r="C51365" s="158" t="s">
        <v>119</v>
      </c>
      <c r="D51365" s="158">
        <v>25.5</v>
      </c>
      <c r="E51365" s="158">
        <v>7480</v>
      </c>
      <c r="F51365" s="151"/>
      <c r="G51365" s="158"/>
    </row>
    <row r="51366" spans="1:7" x14ac:dyDescent="0.3">
      <c r="A51366" s="151">
        <v>42369</v>
      </c>
      <c r="B51366" s="98">
        <v>5.2083333333333336E-2</v>
      </c>
      <c r="C51366" s="158" t="s">
        <v>119</v>
      </c>
      <c r="D51366" s="158">
        <v>25.49</v>
      </c>
      <c r="E51366" s="158">
        <v>7464</v>
      </c>
      <c r="F51366" s="151"/>
      <c r="G51366" s="158"/>
    </row>
    <row r="51367" spans="1:7" x14ac:dyDescent="0.3">
      <c r="A51367" s="151">
        <v>42369</v>
      </c>
      <c r="B51367" s="98">
        <v>6.25E-2</v>
      </c>
      <c r="C51367" s="158" t="s">
        <v>119</v>
      </c>
      <c r="D51367" s="158">
        <v>25.48</v>
      </c>
      <c r="E51367" s="158">
        <v>7458</v>
      </c>
      <c r="F51367" s="151"/>
      <c r="G51367" s="158"/>
    </row>
    <row r="51368" spans="1:7" x14ac:dyDescent="0.3">
      <c r="A51368" s="151">
        <v>42369</v>
      </c>
      <c r="B51368" s="98">
        <v>7.2916666666666671E-2</v>
      </c>
      <c r="C51368" s="158" t="s">
        <v>119</v>
      </c>
      <c r="D51368" s="158">
        <v>25.42</v>
      </c>
      <c r="E51368" s="158">
        <v>7459</v>
      </c>
      <c r="F51368" s="151"/>
      <c r="G51368" s="158"/>
    </row>
    <row r="51369" spans="1:7" x14ac:dyDescent="0.3">
      <c r="A51369" s="151">
        <v>42369</v>
      </c>
      <c r="B51369" s="98">
        <v>8.3333333333333329E-2</v>
      </c>
      <c r="C51369" s="158" t="s">
        <v>119</v>
      </c>
      <c r="D51369" s="158">
        <v>25.31</v>
      </c>
      <c r="E51369" s="158">
        <v>7429</v>
      </c>
      <c r="F51369" s="151"/>
      <c r="G51369" s="158"/>
    </row>
    <row r="51370" spans="1:7" x14ac:dyDescent="0.3">
      <c r="A51370" s="151">
        <v>42369</v>
      </c>
      <c r="B51370" s="98">
        <v>9.375E-2</v>
      </c>
      <c r="C51370" s="158" t="s">
        <v>119</v>
      </c>
      <c r="D51370" s="158">
        <v>25.32</v>
      </c>
      <c r="E51370" s="158">
        <v>7377</v>
      </c>
      <c r="F51370" s="151"/>
      <c r="G51370" s="158"/>
    </row>
    <row r="51371" spans="1:7" x14ac:dyDescent="0.3">
      <c r="A51371" s="151">
        <v>42369</v>
      </c>
      <c r="B51371" s="98">
        <v>0.10416666666666667</v>
      </c>
      <c r="C51371" s="158" t="s">
        <v>119</v>
      </c>
      <c r="D51371" s="158">
        <v>25.34</v>
      </c>
      <c r="E51371" s="158">
        <v>7336</v>
      </c>
      <c r="F51371" s="151"/>
      <c r="G51371" s="158"/>
    </row>
    <row r="51372" spans="1:7" x14ac:dyDescent="0.3">
      <c r="A51372" s="151">
        <v>42369</v>
      </c>
      <c r="B51372" s="98">
        <v>0.11458333333333333</v>
      </c>
      <c r="C51372" s="158" t="s">
        <v>119</v>
      </c>
      <c r="D51372" s="158">
        <v>25.37</v>
      </c>
      <c r="E51372" s="158">
        <v>7430</v>
      </c>
      <c r="F51372" s="151"/>
      <c r="G51372" s="158"/>
    </row>
    <row r="51373" spans="1:7" x14ac:dyDescent="0.3">
      <c r="A51373" s="151">
        <v>42369</v>
      </c>
      <c r="B51373" s="98">
        <v>0.125</v>
      </c>
      <c r="C51373" s="158" t="s">
        <v>119</v>
      </c>
      <c r="D51373" s="158">
        <v>25.36</v>
      </c>
      <c r="E51373" s="158">
        <v>7595</v>
      </c>
      <c r="F51373" s="151"/>
      <c r="G51373" s="158"/>
    </row>
    <row r="51374" spans="1:7" x14ac:dyDescent="0.3">
      <c r="A51374" s="151">
        <v>42369</v>
      </c>
      <c r="B51374" s="98">
        <v>0.13541666666666666</v>
      </c>
      <c r="C51374" s="158" t="s">
        <v>119</v>
      </c>
      <c r="D51374" s="158">
        <v>25.32</v>
      </c>
      <c r="E51374" s="158">
        <v>7562</v>
      </c>
      <c r="F51374" s="151"/>
      <c r="G51374" s="158"/>
    </row>
    <row r="51375" spans="1:7" x14ac:dyDescent="0.3">
      <c r="A51375" s="151">
        <v>42369</v>
      </c>
      <c r="B51375" s="98">
        <v>0.14583333333333334</v>
      </c>
      <c r="C51375" s="158" t="s">
        <v>119</v>
      </c>
      <c r="D51375" s="158">
        <v>25.35</v>
      </c>
      <c r="E51375" s="158">
        <v>7725</v>
      </c>
      <c r="F51375" s="151"/>
      <c r="G51375" s="158"/>
    </row>
    <row r="51376" spans="1:7" x14ac:dyDescent="0.3">
      <c r="A51376" s="151">
        <v>42369</v>
      </c>
      <c r="B51376" s="98">
        <v>0.15625</v>
      </c>
      <c r="C51376" s="158" t="s">
        <v>119</v>
      </c>
      <c r="D51376" s="158">
        <v>25.39</v>
      </c>
      <c r="E51376" s="158">
        <v>8103</v>
      </c>
      <c r="F51376" s="151"/>
      <c r="G51376" s="158"/>
    </row>
    <row r="51377" spans="1:7" x14ac:dyDescent="0.3">
      <c r="A51377" s="151">
        <v>42369</v>
      </c>
      <c r="B51377" s="98">
        <v>0.16666666666666666</v>
      </c>
      <c r="C51377" s="158" t="s">
        <v>119</v>
      </c>
      <c r="D51377" s="158">
        <v>25.39</v>
      </c>
      <c r="E51377" s="158">
        <v>8246</v>
      </c>
      <c r="F51377" s="151"/>
      <c r="G51377" s="158"/>
    </row>
    <row r="51378" spans="1:7" x14ac:dyDescent="0.3">
      <c r="A51378" s="151">
        <v>42369</v>
      </c>
      <c r="B51378" s="98">
        <v>0.17708333333333334</v>
      </c>
      <c r="C51378" s="158" t="s">
        <v>119</v>
      </c>
      <c r="D51378" s="158">
        <v>25.35</v>
      </c>
      <c r="E51378" s="158">
        <v>8258</v>
      </c>
      <c r="F51378" s="151"/>
      <c r="G51378" s="158"/>
    </row>
    <row r="51379" spans="1:7" x14ac:dyDescent="0.3">
      <c r="A51379" s="151">
        <v>42369</v>
      </c>
      <c r="B51379" s="98">
        <v>0.1875</v>
      </c>
      <c r="C51379" s="158" t="s">
        <v>119</v>
      </c>
      <c r="D51379" s="158">
        <v>25.3</v>
      </c>
      <c r="E51379" s="158">
        <v>8237</v>
      </c>
      <c r="F51379" s="151"/>
      <c r="G51379" s="158"/>
    </row>
    <row r="51380" spans="1:7" x14ac:dyDescent="0.3">
      <c r="A51380" s="151">
        <v>42369</v>
      </c>
      <c r="B51380" s="98">
        <v>0.19791666666666666</v>
      </c>
      <c r="C51380" s="158" t="s">
        <v>119</v>
      </c>
      <c r="D51380" s="158">
        <v>25.38</v>
      </c>
      <c r="E51380" s="158">
        <v>8566</v>
      </c>
      <c r="F51380" s="151"/>
      <c r="G51380" s="158"/>
    </row>
    <row r="51381" spans="1:7" x14ac:dyDescent="0.3">
      <c r="A51381" s="151">
        <v>42369</v>
      </c>
      <c r="B51381" s="98">
        <v>0.20833333333333334</v>
      </c>
      <c r="C51381" s="158" t="s">
        <v>119</v>
      </c>
      <c r="D51381" s="158">
        <v>25.41</v>
      </c>
      <c r="E51381" s="158">
        <v>9091</v>
      </c>
      <c r="F51381" s="151"/>
      <c r="G51381" s="158"/>
    </row>
    <row r="51382" spans="1:7" x14ac:dyDescent="0.3">
      <c r="A51382" s="151">
        <v>42369</v>
      </c>
      <c r="B51382" s="98">
        <v>0.21875</v>
      </c>
      <c r="C51382" s="158" t="s">
        <v>119</v>
      </c>
      <c r="D51382" s="158">
        <v>25.43</v>
      </c>
      <c r="E51382" s="158">
        <v>9283</v>
      </c>
      <c r="F51382" s="151"/>
      <c r="G51382" s="158"/>
    </row>
    <row r="51383" spans="1:7" x14ac:dyDescent="0.3">
      <c r="A51383" s="151">
        <v>42369</v>
      </c>
      <c r="B51383" s="98">
        <v>0.22916666666666666</v>
      </c>
      <c r="C51383" s="158" t="s">
        <v>119</v>
      </c>
      <c r="D51383" s="158">
        <v>25.51</v>
      </c>
      <c r="E51383" s="158">
        <v>10033</v>
      </c>
      <c r="F51383" s="151"/>
      <c r="G51383" s="158"/>
    </row>
    <row r="51384" spans="1:7" x14ac:dyDescent="0.3">
      <c r="A51384" s="151">
        <v>42369</v>
      </c>
      <c r="B51384" s="98">
        <v>0.23958333333333334</v>
      </c>
      <c r="C51384" s="158" t="s">
        <v>119</v>
      </c>
      <c r="D51384" s="158">
        <v>25.51</v>
      </c>
      <c r="E51384" s="158">
        <v>10129</v>
      </c>
      <c r="F51384" s="151"/>
      <c r="G51384" s="158"/>
    </row>
    <row r="51385" spans="1:7" x14ac:dyDescent="0.3">
      <c r="A51385" s="151">
        <v>42369</v>
      </c>
      <c r="B51385" s="98">
        <v>0.25</v>
      </c>
      <c r="C51385" s="158" t="s">
        <v>119</v>
      </c>
      <c r="D51385" s="158">
        <v>25.38</v>
      </c>
      <c r="E51385" s="158">
        <v>9556</v>
      </c>
      <c r="F51385" s="151"/>
      <c r="G51385" s="158"/>
    </row>
    <row r="51386" spans="1:7" x14ac:dyDescent="0.3">
      <c r="A51386" s="151">
        <v>42369</v>
      </c>
      <c r="B51386" s="98">
        <v>0.26041666666666669</v>
      </c>
      <c r="C51386" s="158" t="s">
        <v>119</v>
      </c>
      <c r="D51386" s="158">
        <v>25.53</v>
      </c>
      <c r="E51386" s="158">
        <v>10167</v>
      </c>
      <c r="F51386" s="151"/>
      <c r="G51386" s="158"/>
    </row>
    <row r="51387" spans="1:7" x14ac:dyDescent="0.3">
      <c r="A51387" s="151">
        <v>42369</v>
      </c>
      <c r="B51387" s="98">
        <v>0.27083333333333331</v>
      </c>
      <c r="C51387" s="158" t="s">
        <v>119</v>
      </c>
      <c r="D51387" s="158">
        <v>25.56</v>
      </c>
      <c r="E51387" s="158">
        <v>10238</v>
      </c>
      <c r="F51387" s="151"/>
      <c r="G51387" s="158"/>
    </row>
    <row r="51388" spans="1:7" x14ac:dyDescent="0.3">
      <c r="A51388" s="151">
        <v>42369</v>
      </c>
      <c r="B51388" s="98">
        <v>0.28125</v>
      </c>
      <c r="C51388" s="158" t="s">
        <v>119</v>
      </c>
      <c r="D51388" s="158">
        <v>25.58</v>
      </c>
      <c r="E51388" s="158">
        <v>10390</v>
      </c>
      <c r="F51388" s="151"/>
      <c r="G51388" s="158"/>
    </row>
    <row r="51389" spans="1:7" x14ac:dyDescent="0.3">
      <c r="A51389" s="151">
        <v>42369</v>
      </c>
      <c r="B51389" s="98">
        <v>0.29166666666666669</v>
      </c>
      <c r="C51389" s="158" t="s">
        <v>119</v>
      </c>
      <c r="D51389" s="158">
        <v>25.58</v>
      </c>
      <c r="E51389" s="158">
        <v>10379</v>
      </c>
      <c r="F51389" s="151"/>
      <c r="G51389" s="158"/>
    </row>
    <row r="51390" spans="1:7" x14ac:dyDescent="0.3">
      <c r="A51390" s="151">
        <v>42369</v>
      </c>
      <c r="B51390" s="98">
        <v>0.30208333333333331</v>
      </c>
      <c r="C51390" s="158" t="s">
        <v>119</v>
      </c>
      <c r="D51390" s="158">
        <v>25.57</v>
      </c>
      <c r="E51390" s="158">
        <v>10364</v>
      </c>
      <c r="F51390" s="151"/>
      <c r="G51390" s="158"/>
    </row>
    <row r="51391" spans="1:7" x14ac:dyDescent="0.3">
      <c r="A51391" s="151">
        <v>42369</v>
      </c>
      <c r="B51391" s="98">
        <v>0.3125</v>
      </c>
      <c r="C51391" s="158" t="s">
        <v>119</v>
      </c>
      <c r="D51391" s="158">
        <v>25.37</v>
      </c>
      <c r="E51391" s="158">
        <v>9953</v>
      </c>
      <c r="F51391" s="151"/>
      <c r="G51391" s="158"/>
    </row>
    <row r="51392" spans="1:7" x14ac:dyDescent="0.3">
      <c r="A51392" s="151">
        <v>42369</v>
      </c>
      <c r="B51392" s="98">
        <v>0.32291666666666669</v>
      </c>
      <c r="C51392" s="158" t="s">
        <v>119</v>
      </c>
      <c r="D51392" s="158">
        <v>24.99</v>
      </c>
      <c r="E51392" s="158">
        <v>8868</v>
      </c>
      <c r="F51392" s="151"/>
      <c r="G51392" s="158"/>
    </row>
    <row r="51393" spans="1:7" x14ac:dyDescent="0.3">
      <c r="A51393" s="151">
        <v>42369</v>
      </c>
      <c r="B51393" s="98">
        <v>0.33333333333333331</v>
      </c>
      <c r="C51393" s="158" t="s">
        <v>119</v>
      </c>
      <c r="D51393" s="158">
        <v>24.95</v>
      </c>
      <c r="E51393" s="158">
        <v>8326</v>
      </c>
      <c r="F51393" s="151"/>
      <c r="G51393" s="158"/>
    </row>
    <row r="51394" spans="1:7" x14ac:dyDescent="0.3">
      <c r="A51394" s="151">
        <v>42369</v>
      </c>
      <c r="B51394" s="98">
        <v>0.34375</v>
      </c>
      <c r="C51394" s="158" t="s">
        <v>119</v>
      </c>
      <c r="D51394" s="158">
        <v>24.99</v>
      </c>
      <c r="E51394" s="158">
        <v>8177</v>
      </c>
      <c r="F51394" s="151"/>
      <c r="G51394" s="158"/>
    </row>
    <row r="51395" spans="1:7" x14ac:dyDescent="0.3">
      <c r="A51395" s="151">
        <v>42369</v>
      </c>
      <c r="B51395" s="98">
        <v>0.35416666666666669</v>
      </c>
      <c r="C51395" s="158" t="s">
        <v>119</v>
      </c>
      <c r="D51395" s="158">
        <v>24.99</v>
      </c>
      <c r="E51395" s="158">
        <v>8168</v>
      </c>
      <c r="F51395" s="151"/>
      <c r="G51395" s="158"/>
    </row>
    <row r="51396" spans="1:7" x14ac:dyDescent="0.3">
      <c r="A51396" s="151">
        <v>42369</v>
      </c>
      <c r="B51396" s="98">
        <v>0.36458333333333331</v>
      </c>
      <c r="C51396" s="158" t="s">
        <v>119</v>
      </c>
      <c r="D51396" s="158">
        <v>25.05</v>
      </c>
      <c r="E51396" s="158">
        <v>8185</v>
      </c>
      <c r="F51396" s="151"/>
      <c r="G51396" s="158"/>
    </row>
    <row r="51397" spans="1:7" x14ac:dyDescent="0.3">
      <c r="A51397" s="151">
        <v>42369</v>
      </c>
      <c r="B51397" s="98">
        <v>0.375</v>
      </c>
      <c r="C51397" s="158" t="s">
        <v>119</v>
      </c>
      <c r="D51397" s="158">
        <v>25.07</v>
      </c>
      <c r="E51397" s="158">
        <v>8205</v>
      </c>
      <c r="F51397" s="151"/>
      <c r="G51397" s="158"/>
    </row>
    <row r="51398" spans="1:7" x14ac:dyDescent="0.3">
      <c r="A51398" s="151">
        <v>42369</v>
      </c>
      <c r="B51398" s="98">
        <v>0.38541666666666669</v>
      </c>
      <c r="C51398" s="158" t="s">
        <v>119</v>
      </c>
      <c r="D51398" s="158">
        <v>25.09</v>
      </c>
      <c r="E51398" s="158">
        <v>8213</v>
      </c>
      <c r="F51398" s="151"/>
      <c r="G51398" s="158"/>
    </row>
    <row r="51399" spans="1:7" x14ac:dyDescent="0.3">
      <c r="A51399" s="151">
        <v>42369</v>
      </c>
      <c r="B51399" s="98">
        <v>0.39583333333333331</v>
      </c>
      <c r="C51399" s="158" t="s">
        <v>119</v>
      </c>
      <c r="D51399" s="158">
        <v>25.12</v>
      </c>
      <c r="E51399" s="158">
        <v>8217</v>
      </c>
      <c r="F51399" s="151"/>
      <c r="G51399" s="158"/>
    </row>
    <row r="51400" spans="1:7" x14ac:dyDescent="0.3">
      <c r="A51400" s="151">
        <v>42369</v>
      </c>
      <c r="B51400" s="98">
        <v>0.40625</v>
      </c>
      <c r="C51400" s="158" t="s">
        <v>119</v>
      </c>
      <c r="D51400" s="158">
        <v>25.18</v>
      </c>
      <c r="E51400" s="158">
        <v>8211</v>
      </c>
      <c r="F51400" s="151"/>
      <c r="G51400" s="158"/>
    </row>
    <row r="51401" spans="1:7" x14ac:dyDescent="0.3">
      <c r="A51401" s="151">
        <v>42369</v>
      </c>
      <c r="B51401" s="98">
        <v>0.41666666666666669</v>
      </c>
      <c r="C51401" s="158" t="s">
        <v>119</v>
      </c>
      <c r="D51401" s="158">
        <v>25.3</v>
      </c>
      <c r="E51401" s="158">
        <v>8257</v>
      </c>
      <c r="F51401" s="151"/>
      <c r="G51401" s="158"/>
    </row>
    <row r="51402" spans="1:7" x14ac:dyDescent="0.3">
      <c r="A51402" s="151">
        <v>42369</v>
      </c>
      <c r="B51402" s="98">
        <v>0.42708333333333331</v>
      </c>
      <c r="C51402" s="158" t="s">
        <v>119</v>
      </c>
      <c r="D51402" s="158">
        <v>25.44</v>
      </c>
      <c r="E51402" s="158">
        <v>8382</v>
      </c>
      <c r="F51402" s="151"/>
      <c r="G51402" s="158"/>
    </row>
    <row r="51403" spans="1:7" x14ac:dyDescent="0.3">
      <c r="A51403" s="151">
        <v>42369</v>
      </c>
      <c r="B51403" s="98">
        <v>0.4375</v>
      </c>
      <c r="C51403" s="158" t="s">
        <v>119</v>
      </c>
      <c r="D51403" s="158">
        <v>25.44</v>
      </c>
      <c r="E51403" s="158">
        <v>8424</v>
      </c>
      <c r="F51403" s="151"/>
      <c r="G51403" s="158"/>
    </row>
    <row r="51404" spans="1:7" x14ac:dyDescent="0.3">
      <c r="A51404" s="151">
        <v>42369</v>
      </c>
      <c r="B51404" s="98">
        <v>0.44791666666666669</v>
      </c>
      <c r="C51404" s="158" t="s">
        <v>119</v>
      </c>
      <c r="D51404" s="158">
        <v>25.53</v>
      </c>
      <c r="E51404" s="158">
        <v>8554</v>
      </c>
      <c r="F51404" s="151"/>
      <c r="G51404" s="158"/>
    </row>
    <row r="51405" spans="1:7" x14ac:dyDescent="0.3">
      <c r="A51405" s="151">
        <v>42369</v>
      </c>
      <c r="B51405" s="98">
        <v>0.45833333333333331</v>
      </c>
      <c r="C51405" s="158" t="s">
        <v>119</v>
      </c>
      <c r="D51405" s="158">
        <v>25.63</v>
      </c>
      <c r="E51405" s="158">
        <v>8578</v>
      </c>
      <c r="F51405" s="151"/>
      <c r="G51405" s="158"/>
    </row>
    <row r="51406" spans="1:7" x14ac:dyDescent="0.3">
      <c r="A51406" s="151">
        <v>42369</v>
      </c>
      <c r="B51406" s="98">
        <v>0.46875</v>
      </c>
      <c r="C51406" s="158" t="s">
        <v>119</v>
      </c>
      <c r="D51406" s="158">
        <v>25.73</v>
      </c>
      <c r="E51406" s="158">
        <v>8684</v>
      </c>
      <c r="F51406" s="151"/>
      <c r="G51406" s="158"/>
    </row>
    <row r="51407" spans="1:7" x14ac:dyDescent="0.3">
      <c r="A51407" s="151">
        <v>42369</v>
      </c>
      <c r="B51407" s="98">
        <v>0.47916666666666669</v>
      </c>
      <c r="C51407" s="158" t="s">
        <v>119</v>
      </c>
      <c r="D51407" s="158">
        <v>25.82</v>
      </c>
      <c r="E51407" s="158">
        <v>8742</v>
      </c>
      <c r="F51407" s="151"/>
      <c r="G51407" s="158"/>
    </row>
    <row r="51408" spans="1:7" x14ac:dyDescent="0.3">
      <c r="A51408" s="151">
        <v>42369</v>
      </c>
      <c r="B51408" s="98">
        <v>0.48958333333333331</v>
      </c>
      <c r="C51408" s="158" t="s">
        <v>119</v>
      </c>
      <c r="D51408" s="158">
        <v>25.9</v>
      </c>
      <c r="E51408" s="158">
        <v>8791</v>
      </c>
      <c r="F51408" s="151"/>
      <c r="G51408" s="158"/>
    </row>
    <row r="51409" spans="1:7" x14ac:dyDescent="0.3">
      <c r="A51409" s="151">
        <v>42369</v>
      </c>
      <c r="B51409" s="98">
        <v>0.5</v>
      </c>
      <c r="C51409" s="158" t="s">
        <v>120</v>
      </c>
      <c r="D51409" s="158">
        <v>25.93</v>
      </c>
      <c r="E51409" s="158">
        <v>8754</v>
      </c>
      <c r="F51409" s="151"/>
      <c r="G51409" s="158"/>
    </row>
    <row r="51410" spans="1:7" x14ac:dyDescent="0.3">
      <c r="A51410" s="151">
        <v>42369</v>
      </c>
      <c r="B51410" s="98">
        <v>0.51041666666666663</v>
      </c>
      <c r="C51410" s="158" t="s">
        <v>120</v>
      </c>
      <c r="D51410" s="158">
        <v>26.04</v>
      </c>
      <c r="E51410" s="158">
        <v>8755</v>
      </c>
      <c r="F51410" s="151"/>
      <c r="G51410" s="158"/>
    </row>
    <row r="51411" spans="1:7" x14ac:dyDescent="0.3">
      <c r="A51411" s="151">
        <v>42369</v>
      </c>
      <c r="B51411" s="98">
        <v>0.52083333333333337</v>
      </c>
      <c r="C51411" s="158" t="s">
        <v>120</v>
      </c>
      <c r="D51411" s="158">
        <v>26.14</v>
      </c>
      <c r="E51411" s="158">
        <v>8726</v>
      </c>
      <c r="F51411" s="151"/>
      <c r="G51411" s="158"/>
    </row>
    <row r="51412" spans="1:7" x14ac:dyDescent="0.3">
      <c r="A51412" s="151">
        <v>42369</v>
      </c>
      <c r="B51412" s="98">
        <v>0.53125</v>
      </c>
      <c r="C51412" s="158" t="s">
        <v>120</v>
      </c>
      <c r="D51412" s="158">
        <v>26.15</v>
      </c>
      <c r="E51412" s="158">
        <v>8726</v>
      </c>
      <c r="F51412" s="151"/>
      <c r="G51412" s="158"/>
    </row>
    <row r="51413" spans="1:7" x14ac:dyDescent="0.3">
      <c r="A51413" s="151">
        <v>42369</v>
      </c>
      <c r="B51413" s="98">
        <v>4.1666666666666664E-2</v>
      </c>
      <c r="C51413" s="158" t="s">
        <v>120</v>
      </c>
      <c r="D51413" s="158">
        <v>26.25</v>
      </c>
      <c r="E51413" s="158">
        <v>8723</v>
      </c>
      <c r="F51413" s="151"/>
      <c r="G51413" s="158"/>
    </row>
    <row r="51414" spans="1:7" x14ac:dyDescent="0.3">
      <c r="A51414" s="151">
        <v>42369</v>
      </c>
      <c r="B51414" s="98">
        <v>5.2083333333333336E-2</v>
      </c>
      <c r="C51414" s="158" t="s">
        <v>120</v>
      </c>
      <c r="D51414" s="158">
        <v>26.32</v>
      </c>
      <c r="E51414" s="158">
        <v>8716</v>
      </c>
      <c r="F51414" s="151"/>
      <c r="G51414" s="158"/>
    </row>
    <row r="51415" spans="1:7" x14ac:dyDescent="0.3">
      <c r="A51415" s="151">
        <v>42369</v>
      </c>
      <c r="B51415" s="98">
        <v>6.25E-2</v>
      </c>
      <c r="C51415" s="158" t="s">
        <v>120</v>
      </c>
      <c r="D51415" s="158">
        <v>26.31</v>
      </c>
      <c r="E51415" s="158">
        <v>8713</v>
      </c>
      <c r="F51415" s="151"/>
      <c r="G51415" s="158"/>
    </row>
    <row r="51416" spans="1:7" x14ac:dyDescent="0.3">
      <c r="A51416" s="151">
        <v>42369</v>
      </c>
      <c r="B51416" s="98">
        <v>7.2916666666666671E-2</v>
      </c>
      <c r="C51416" s="158" t="s">
        <v>120</v>
      </c>
      <c r="D51416" s="158">
        <v>26.27</v>
      </c>
      <c r="E51416" s="158">
        <v>8766</v>
      </c>
      <c r="F51416" s="151"/>
      <c r="G51416" s="158"/>
    </row>
    <row r="51417" spans="1:7" x14ac:dyDescent="0.3">
      <c r="A51417" s="151">
        <v>42369</v>
      </c>
      <c r="B51417" s="98">
        <v>8.3333333333333329E-2</v>
      </c>
      <c r="C51417" s="158" t="s">
        <v>120</v>
      </c>
      <c r="D51417" s="158">
        <v>26.31</v>
      </c>
      <c r="E51417" s="158">
        <v>8815</v>
      </c>
      <c r="F51417" s="151"/>
      <c r="G51417" s="158"/>
    </row>
    <row r="51418" spans="1:7" x14ac:dyDescent="0.3">
      <c r="A51418" s="151">
        <v>42369</v>
      </c>
      <c r="B51418" s="98">
        <v>9.375E-2</v>
      </c>
      <c r="C51418" s="158" t="s">
        <v>120</v>
      </c>
      <c r="D51418" s="158">
        <v>26.35</v>
      </c>
      <c r="E51418" s="158">
        <v>9081</v>
      </c>
      <c r="F51418" s="151"/>
      <c r="G51418" s="158"/>
    </row>
    <row r="51419" spans="1:7" x14ac:dyDescent="0.3">
      <c r="A51419" s="151">
        <v>42369</v>
      </c>
      <c r="B51419" s="98">
        <v>0.10416666666666667</v>
      </c>
      <c r="C51419" s="158" t="s">
        <v>120</v>
      </c>
      <c r="D51419" s="158">
        <v>26.36</v>
      </c>
      <c r="E51419" s="158">
        <v>9179</v>
      </c>
      <c r="F51419" s="151"/>
      <c r="G51419" s="158"/>
    </row>
    <row r="51420" spans="1:7" x14ac:dyDescent="0.3">
      <c r="A51420" s="151">
        <v>42369</v>
      </c>
      <c r="B51420" s="98">
        <v>0.11458333333333333</v>
      </c>
      <c r="C51420" s="158" t="s">
        <v>120</v>
      </c>
      <c r="D51420" s="158">
        <v>26.42</v>
      </c>
      <c r="E51420" s="158">
        <v>9158</v>
      </c>
      <c r="F51420" s="151"/>
      <c r="G51420" s="158"/>
    </row>
    <row r="51421" spans="1:7" x14ac:dyDescent="0.3">
      <c r="A51421" s="151">
        <v>42369</v>
      </c>
      <c r="B51421" s="98">
        <v>0.125</v>
      </c>
      <c r="C51421" s="158" t="s">
        <v>120</v>
      </c>
      <c r="D51421" s="158">
        <v>26.47</v>
      </c>
      <c r="E51421" s="158">
        <v>9294</v>
      </c>
      <c r="F51421" s="151"/>
      <c r="G51421" s="158"/>
    </row>
    <row r="51422" spans="1:7" x14ac:dyDescent="0.3">
      <c r="A51422" s="151">
        <v>42369</v>
      </c>
      <c r="B51422" s="98">
        <v>0.13541666666666666</v>
      </c>
      <c r="C51422" s="158" t="s">
        <v>120</v>
      </c>
      <c r="D51422" s="158">
        <v>26.43</v>
      </c>
      <c r="E51422" s="158">
        <v>9721</v>
      </c>
      <c r="F51422" s="151"/>
      <c r="G51422" s="158"/>
    </row>
    <row r="51423" spans="1:7" x14ac:dyDescent="0.3">
      <c r="A51423" s="151">
        <v>42369</v>
      </c>
      <c r="B51423" s="98">
        <v>0.14583333333333334</v>
      </c>
      <c r="C51423" s="158" t="s">
        <v>120</v>
      </c>
      <c r="D51423" s="158">
        <v>26.42</v>
      </c>
      <c r="E51423" s="158">
        <v>10133</v>
      </c>
      <c r="F51423" s="151"/>
      <c r="G51423" s="158"/>
    </row>
    <row r="51424" spans="1:7" x14ac:dyDescent="0.3">
      <c r="A51424" s="151">
        <v>42369</v>
      </c>
      <c r="B51424" s="98">
        <v>0.15625</v>
      </c>
      <c r="C51424" s="158" t="s">
        <v>120</v>
      </c>
      <c r="D51424" s="158">
        <v>26.43</v>
      </c>
      <c r="E51424" s="158">
        <v>10160</v>
      </c>
      <c r="F51424" s="151"/>
      <c r="G51424" s="158"/>
    </row>
    <row r="51425" spans="1:7" x14ac:dyDescent="0.3">
      <c r="A51425" s="151">
        <v>42369</v>
      </c>
      <c r="B51425" s="98">
        <v>0.16666666666666666</v>
      </c>
      <c r="C51425" s="158" t="s">
        <v>120</v>
      </c>
      <c r="D51425" s="158">
        <v>26.44</v>
      </c>
      <c r="E51425" s="158">
        <v>10216</v>
      </c>
      <c r="F51425" s="151"/>
      <c r="G51425" s="158"/>
    </row>
    <row r="51426" spans="1:7" x14ac:dyDescent="0.3">
      <c r="A51426" s="151">
        <v>42369</v>
      </c>
      <c r="B51426" s="98">
        <v>0.17708333333333334</v>
      </c>
      <c r="C51426" s="158" t="s">
        <v>120</v>
      </c>
      <c r="D51426" s="158">
        <v>26.41</v>
      </c>
      <c r="E51426" s="158">
        <v>10751</v>
      </c>
      <c r="F51426" s="151"/>
      <c r="G51426" s="158"/>
    </row>
    <row r="51427" spans="1:7" x14ac:dyDescent="0.3">
      <c r="A51427" s="151">
        <v>42369</v>
      </c>
      <c r="B51427" s="98">
        <v>0.1875</v>
      </c>
      <c r="C51427" s="158" t="s">
        <v>120</v>
      </c>
      <c r="D51427" s="158">
        <v>26.37</v>
      </c>
      <c r="E51427" s="158">
        <v>10956</v>
      </c>
      <c r="F51427" s="151"/>
      <c r="G51427" s="158"/>
    </row>
    <row r="51428" spans="1:7" x14ac:dyDescent="0.3">
      <c r="A51428" s="151">
        <v>42369</v>
      </c>
      <c r="B51428" s="98">
        <v>0.19791666666666666</v>
      </c>
      <c r="C51428" s="158" t="s">
        <v>120</v>
      </c>
      <c r="D51428" s="158">
        <v>26.37</v>
      </c>
      <c r="E51428" s="158">
        <v>10945</v>
      </c>
      <c r="F51428" s="151"/>
      <c r="G51428" s="158"/>
    </row>
    <row r="51429" spans="1:7" x14ac:dyDescent="0.3">
      <c r="A51429" s="151">
        <v>42369</v>
      </c>
      <c r="B51429" s="98">
        <v>0.20833333333333334</v>
      </c>
      <c r="C51429" s="158" t="s">
        <v>120</v>
      </c>
      <c r="D51429" s="158">
        <v>26.35</v>
      </c>
      <c r="E51429" s="158">
        <v>11109</v>
      </c>
      <c r="F51429" s="151"/>
      <c r="G51429" s="158"/>
    </row>
    <row r="51430" spans="1:7" x14ac:dyDescent="0.3">
      <c r="A51430" s="151">
        <v>42369</v>
      </c>
      <c r="B51430" s="98">
        <v>0.21875</v>
      </c>
      <c r="C51430" s="158" t="s">
        <v>120</v>
      </c>
      <c r="D51430" s="158">
        <v>26.34</v>
      </c>
      <c r="E51430" s="158">
        <v>11455</v>
      </c>
      <c r="F51430" s="151"/>
      <c r="G51430" s="158"/>
    </row>
    <row r="51431" spans="1:7" x14ac:dyDescent="0.3">
      <c r="A51431" s="151">
        <v>42369</v>
      </c>
      <c r="B51431" s="98">
        <v>0.22916666666666666</v>
      </c>
      <c r="C51431" s="158" t="s">
        <v>120</v>
      </c>
      <c r="D51431" s="158">
        <v>26.4</v>
      </c>
      <c r="E51431" s="158">
        <v>11220</v>
      </c>
      <c r="F51431" s="151"/>
      <c r="G51431" s="158"/>
    </row>
    <row r="51432" spans="1:7" x14ac:dyDescent="0.3">
      <c r="A51432" s="151">
        <v>42369</v>
      </c>
      <c r="B51432" s="98">
        <v>0.23958333333333334</v>
      </c>
      <c r="C51432" s="158" t="s">
        <v>120</v>
      </c>
      <c r="D51432" s="158">
        <v>26.5</v>
      </c>
      <c r="E51432" s="158">
        <v>10623</v>
      </c>
      <c r="F51432" s="151"/>
      <c r="G51432" s="158"/>
    </row>
    <row r="51433" spans="1:7" x14ac:dyDescent="0.3">
      <c r="A51433" s="151">
        <v>42369</v>
      </c>
      <c r="B51433" s="98">
        <v>0.25</v>
      </c>
      <c r="C51433" s="158" t="s">
        <v>120</v>
      </c>
      <c r="D51433" s="158">
        <v>26.48</v>
      </c>
      <c r="E51433" s="158">
        <v>10279</v>
      </c>
      <c r="F51433" s="151"/>
      <c r="G51433" s="158"/>
    </row>
    <row r="51434" spans="1:7" x14ac:dyDescent="0.3">
      <c r="A51434" s="151">
        <v>42369</v>
      </c>
      <c r="B51434" s="98">
        <v>0.26041666666666669</v>
      </c>
      <c r="C51434" s="158" t="s">
        <v>120</v>
      </c>
      <c r="D51434" s="158">
        <v>26.48</v>
      </c>
      <c r="E51434" s="158">
        <v>10102</v>
      </c>
      <c r="F51434" s="151"/>
      <c r="G51434" s="158"/>
    </row>
    <row r="51435" spans="1:7" x14ac:dyDescent="0.3">
      <c r="A51435" s="151">
        <v>42369</v>
      </c>
      <c r="B51435" s="98">
        <v>0.27083333333333331</v>
      </c>
      <c r="C51435" s="158" t="s">
        <v>120</v>
      </c>
      <c r="D51435" s="158">
        <v>26.43</v>
      </c>
      <c r="E51435" s="158">
        <v>9932</v>
      </c>
      <c r="F51435" s="151"/>
      <c r="G51435" s="158"/>
    </row>
    <row r="51436" spans="1:7" x14ac:dyDescent="0.3">
      <c r="A51436" s="151">
        <v>42369</v>
      </c>
      <c r="B51436" s="98">
        <v>0.28125</v>
      </c>
      <c r="C51436" s="158" t="s">
        <v>120</v>
      </c>
      <c r="D51436" s="158">
        <v>26.4</v>
      </c>
      <c r="E51436" s="158">
        <v>9868</v>
      </c>
      <c r="F51436" s="151"/>
      <c r="G51436" s="158"/>
    </row>
    <row r="51437" spans="1:7" x14ac:dyDescent="0.3">
      <c r="A51437" s="151">
        <v>42369</v>
      </c>
      <c r="B51437" s="98">
        <v>0.29166666666666669</v>
      </c>
      <c r="C51437" s="158" t="s">
        <v>120</v>
      </c>
      <c r="D51437" s="158">
        <v>26.42</v>
      </c>
      <c r="E51437" s="158">
        <v>9933</v>
      </c>
      <c r="F51437" s="151"/>
      <c r="G51437" s="158"/>
    </row>
    <row r="51438" spans="1:7" x14ac:dyDescent="0.3">
      <c r="A51438" s="151">
        <v>42369</v>
      </c>
      <c r="B51438" s="98">
        <v>0.30208333333333331</v>
      </c>
      <c r="C51438" s="158" t="s">
        <v>120</v>
      </c>
      <c r="D51438" s="158">
        <v>26.41</v>
      </c>
      <c r="E51438" s="158">
        <v>9890</v>
      </c>
      <c r="F51438" s="151"/>
      <c r="G51438" s="158"/>
    </row>
    <row r="51439" spans="1:7" x14ac:dyDescent="0.3">
      <c r="A51439" s="151">
        <v>42369</v>
      </c>
      <c r="B51439" s="98">
        <v>0.3125</v>
      </c>
      <c r="C51439" s="158" t="s">
        <v>120</v>
      </c>
      <c r="D51439" s="158">
        <v>26.39</v>
      </c>
      <c r="E51439" s="158">
        <v>9759</v>
      </c>
      <c r="F51439" s="151"/>
      <c r="G51439" s="158"/>
    </row>
    <row r="51440" spans="1:7" x14ac:dyDescent="0.3">
      <c r="A51440" s="151">
        <v>42369</v>
      </c>
      <c r="B51440" s="98">
        <v>0.32291666666666669</v>
      </c>
      <c r="C51440" s="158" t="s">
        <v>120</v>
      </c>
      <c r="D51440" s="158">
        <v>26.37</v>
      </c>
      <c r="E51440" s="158">
        <v>9604</v>
      </c>
      <c r="F51440" s="151"/>
      <c r="G51440" s="158"/>
    </row>
    <row r="51441" spans="1:7" x14ac:dyDescent="0.3">
      <c r="A51441" s="151">
        <v>42369</v>
      </c>
      <c r="B51441" s="98">
        <v>0.33333333333333331</v>
      </c>
      <c r="C51441" s="158" t="s">
        <v>120</v>
      </c>
      <c r="D51441" s="158">
        <v>26.34</v>
      </c>
      <c r="E51441" s="158">
        <v>9509</v>
      </c>
      <c r="F51441" s="151"/>
      <c r="G51441" s="158"/>
    </row>
    <row r="51442" spans="1:7" x14ac:dyDescent="0.3">
      <c r="A51442" s="151">
        <v>42369</v>
      </c>
      <c r="B51442" s="98">
        <v>0.34375</v>
      </c>
      <c r="C51442" s="158" t="s">
        <v>120</v>
      </c>
      <c r="D51442" s="158">
        <v>26.3</v>
      </c>
      <c r="E51442" s="158">
        <v>9443</v>
      </c>
      <c r="F51442" s="151"/>
      <c r="G51442" s="158"/>
    </row>
    <row r="51443" spans="1:7" x14ac:dyDescent="0.3">
      <c r="A51443" s="151">
        <v>42369</v>
      </c>
      <c r="B51443" s="98">
        <v>0.35416666666666669</v>
      </c>
      <c r="C51443" s="158" t="s">
        <v>120</v>
      </c>
      <c r="D51443" s="158">
        <v>26.27</v>
      </c>
      <c r="E51443" s="158">
        <v>9404</v>
      </c>
      <c r="F51443" s="151"/>
      <c r="G51443" s="158"/>
    </row>
    <row r="51444" spans="1:7" x14ac:dyDescent="0.3">
      <c r="A51444" s="151">
        <v>42369</v>
      </c>
      <c r="B51444" s="98">
        <v>0.36458333333333331</v>
      </c>
      <c r="C51444" s="158" t="s">
        <v>120</v>
      </c>
      <c r="D51444" s="158">
        <v>26.23</v>
      </c>
      <c r="E51444" s="158">
        <v>9382</v>
      </c>
      <c r="F51444" s="151"/>
      <c r="G51444" s="158"/>
    </row>
    <row r="51445" spans="1:7" x14ac:dyDescent="0.3">
      <c r="A51445" s="151">
        <v>42369</v>
      </c>
      <c r="B51445" s="98">
        <v>0.375</v>
      </c>
      <c r="C51445" s="158" t="s">
        <v>120</v>
      </c>
      <c r="D51445" s="158">
        <v>26.19</v>
      </c>
      <c r="E51445" s="158">
        <v>9397</v>
      </c>
      <c r="F51445" s="151"/>
      <c r="G51445" s="158"/>
    </row>
    <row r="51446" spans="1:7" x14ac:dyDescent="0.3">
      <c r="A51446" s="151">
        <v>42369</v>
      </c>
      <c r="B51446" s="98">
        <v>0.38541666666666669</v>
      </c>
      <c r="C51446" s="158" t="s">
        <v>120</v>
      </c>
      <c r="D51446" s="158">
        <v>26.17</v>
      </c>
      <c r="E51446" s="158">
        <v>9406</v>
      </c>
      <c r="F51446" s="151"/>
      <c r="G51446" s="158"/>
    </row>
    <row r="51447" spans="1:7" x14ac:dyDescent="0.3">
      <c r="A51447" s="151">
        <v>42369</v>
      </c>
      <c r="B51447" s="98">
        <v>0.39583333333333331</v>
      </c>
      <c r="C51447" s="158" t="s">
        <v>120</v>
      </c>
      <c r="D51447" s="158">
        <v>26.18</v>
      </c>
      <c r="E51447" s="158">
        <v>9428</v>
      </c>
      <c r="F51447" s="151"/>
      <c r="G51447" s="158"/>
    </row>
    <row r="51448" spans="1:7" x14ac:dyDescent="0.3">
      <c r="A51448" s="151">
        <v>42369</v>
      </c>
      <c r="B51448" s="98">
        <v>0.40625</v>
      </c>
      <c r="C51448" s="158" t="s">
        <v>120</v>
      </c>
      <c r="D51448" s="158">
        <v>26.15</v>
      </c>
      <c r="E51448" s="158">
        <v>9541</v>
      </c>
      <c r="F51448" s="151"/>
      <c r="G51448" s="158"/>
    </row>
    <row r="51449" spans="1:7" x14ac:dyDescent="0.3">
      <c r="A51449" s="151">
        <v>42369</v>
      </c>
      <c r="B51449" s="98">
        <v>0.41666666666666669</v>
      </c>
      <c r="C51449" s="158" t="s">
        <v>120</v>
      </c>
      <c r="D51449" s="158">
        <v>26.15</v>
      </c>
      <c r="E51449" s="158">
        <v>9691</v>
      </c>
      <c r="F51449" s="151"/>
      <c r="G51449" s="158"/>
    </row>
    <row r="51450" spans="1:7" x14ac:dyDescent="0.3">
      <c r="A51450" s="151">
        <v>42369</v>
      </c>
      <c r="B51450" s="98">
        <v>0.42708333333333331</v>
      </c>
      <c r="C51450" s="158" t="s">
        <v>120</v>
      </c>
      <c r="D51450" s="158">
        <v>26.17</v>
      </c>
      <c r="E51450" s="158">
        <v>9723</v>
      </c>
      <c r="F51450" s="151"/>
      <c r="G51450" s="158"/>
    </row>
    <row r="51451" spans="1:7" x14ac:dyDescent="0.3">
      <c r="A51451" s="151">
        <v>42369</v>
      </c>
      <c r="B51451" s="98">
        <v>0.4375</v>
      </c>
      <c r="C51451" s="158" t="s">
        <v>120</v>
      </c>
      <c r="D51451" s="158">
        <v>26.2</v>
      </c>
      <c r="E51451" s="158">
        <v>9805</v>
      </c>
      <c r="F51451" s="151"/>
      <c r="G51451" s="158"/>
    </row>
    <row r="51452" spans="1:7" x14ac:dyDescent="0.3">
      <c r="A51452" s="151">
        <v>42369</v>
      </c>
      <c r="B51452" s="98">
        <v>0.44791666666666669</v>
      </c>
      <c r="C51452" s="158" t="s">
        <v>120</v>
      </c>
      <c r="D51452" s="158">
        <v>26.23</v>
      </c>
      <c r="E51452" s="158">
        <v>9822</v>
      </c>
      <c r="F51452" s="151"/>
      <c r="G51452" s="158"/>
    </row>
    <row r="51453" spans="1:7" x14ac:dyDescent="0.3">
      <c r="A51453" s="151">
        <v>42369</v>
      </c>
      <c r="B51453" s="98">
        <v>0.45833333333333331</v>
      </c>
      <c r="C51453" s="158" t="s">
        <v>120</v>
      </c>
      <c r="D51453" s="158">
        <v>26.21</v>
      </c>
      <c r="E51453" s="158">
        <v>9789</v>
      </c>
      <c r="F51453" s="151"/>
      <c r="G51453" s="158"/>
    </row>
    <row r="51454" spans="1:7" x14ac:dyDescent="0.3">
      <c r="A51454" s="151">
        <v>42369</v>
      </c>
      <c r="B51454" s="98">
        <v>0.46875</v>
      </c>
      <c r="C51454" s="158" t="s">
        <v>120</v>
      </c>
      <c r="D51454" s="158">
        <v>26.18</v>
      </c>
      <c r="E51454" s="158">
        <v>9736</v>
      </c>
      <c r="F51454" s="151"/>
      <c r="G51454" s="158"/>
    </row>
    <row r="51455" spans="1:7" x14ac:dyDescent="0.3">
      <c r="A51455" s="151">
        <v>42369</v>
      </c>
      <c r="B51455" s="98">
        <v>0.47916666666666669</v>
      </c>
      <c r="C51455" s="158" t="s">
        <v>120</v>
      </c>
      <c r="D51455" s="158">
        <v>26.13</v>
      </c>
      <c r="E51455" s="158">
        <v>9626</v>
      </c>
      <c r="F51455" s="151"/>
      <c r="G51455" s="158"/>
    </row>
    <row r="51456" spans="1:7" x14ac:dyDescent="0.3">
      <c r="A51456" s="151">
        <v>42369</v>
      </c>
      <c r="B51456" s="98">
        <v>0.48958333333333331</v>
      </c>
      <c r="C51456" s="158" t="s">
        <v>120</v>
      </c>
      <c r="D51456" s="158">
        <v>26.03</v>
      </c>
      <c r="E51456" s="158">
        <v>9532</v>
      </c>
      <c r="F51456" s="151"/>
      <c r="G51456" s="158"/>
    </row>
    <row r="51457" spans="1:7" x14ac:dyDescent="0.3">
      <c r="A51457" s="151">
        <v>42370</v>
      </c>
      <c r="B51457" s="98">
        <v>0.5</v>
      </c>
      <c r="C51457" s="158" t="s">
        <v>119</v>
      </c>
      <c r="D51457" s="158">
        <v>25.88</v>
      </c>
      <c r="E51457" s="158">
        <v>8922</v>
      </c>
      <c r="F51457" s="151"/>
      <c r="G51457" s="158"/>
    </row>
    <row r="51458" spans="1:7" x14ac:dyDescent="0.3">
      <c r="A51458" s="151">
        <v>42370</v>
      </c>
      <c r="B51458" s="98">
        <v>0.51041666666666663</v>
      </c>
      <c r="C51458" s="158" t="s">
        <v>119</v>
      </c>
      <c r="D51458" s="158">
        <v>25.85</v>
      </c>
      <c r="E51458" s="158">
        <v>8280</v>
      </c>
      <c r="F51458" s="151"/>
      <c r="G51458" s="158"/>
    </row>
    <row r="51459" spans="1:7" x14ac:dyDescent="0.3">
      <c r="A51459" s="151">
        <v>42370</v>
      </c>
      <c r="B51459" s="98">
        <v>0.52083333333333337</v>
      </c>
      <c r="C51459" s="158" t="s">
        <v>119</v>
      </c>
      <c r="D51459" s="158">
        <v>25.85</v>
      </c>
      <c r="E51459" s="158">
        <v>7886</v>
      </c>
      <c r="F51459" s="151"/>
      <c r="G51459" s="158"/>
    </row>
    <row r="51460" spans="1:7" x14ac:dyDescent="0.3">
      <c r="A51460" s="151">
        <v>42370</v>
      </c>
      <c r="B51460" s="98">
        <v>0.53125</v>
      </c>
      <c r="C51460" s="158" t="s">
        <v>119</v>
      </c>
      <c r="D51460" s="158">
        <v>25.83</v>
      </c>
      <c r="E51460" s="158">
        <v>7744</v>
      </c>
      <c r="F51460" s="151"/>
      <c r="G51460" s="158"/>
    </row>
    <row r="51461" spans="1:7" x14ac:dyDescent="0.3">
      <c r="A51461" s="151">
        <v>42370</v>
      </c>
      <c r="B51461" s="98">
        <v>4.1666666666666664E-2</v>
      </c>
      <c r="C51461" s="158" t="s">
        <v>119</v>
      </c>
      <c r="D51461" s="158">
        <v>25.76</v>
      </c>
      <c r="E51461" s="158">
        <v>7575</v>
      </c>
      <c r="F51461" s="151"/>
      <c r="G51461" s="158"/>
    </row>
    <row r="51462" spans="1:7" x14ac:dyDescent="0.3">
      <c r="A51462" s="151">
        <v>42370</v>
      </c>
      <c r="B51462" s="98">
        <v>5.2083333333333336E-2</v>
      </c>
      <c r="C51462" s="158" t="s">
        <v>119</v>
      </c>
      <c r="D51462" s="158">
        <v>25.76</v>
      </c>
      <c r="E51462" s="158">
        <v>7406</v>
      </c>
      <c r="F51462" s="151"/>
      <c r="G51462" s="158"/>
    </row>
    <row r="51463" spans="1:7" x14ac:dyDescent="0.3">
      <c r="A51463" s="151">
        <v>42370</v>
      </c>
      <c r="B51463" s="98">
        <v>6.25E-2</v>
      </c>
      <c r="C51463" s="158" t="s">
        <v>119</v>
      </c>
      <c r="D51463" s="158">
        <v>25.71</v>
      </c>
      <c r="E51463" s="158">
        <v>7276</v>
      </c>
      <c r="F51463" s="151"/>
      <c r="G51463" s="158"/>
    </row>
    <row r="51464" spans="1:7" x14ac:dyDescent="0.3">
      <c r="A51464" s="151">
        <v>42370</v>
      </c>
      <c r="B51464" s="98">
        <v>7.2916666666666671E-2</v>
      </c>
      <c r="C51464" s="158" t="s">
        <v>119</v>
      </c>
      <c r="D51464" s="158">
        <v>25.68</v>
      </c>
      <c r="E51464" s="158">
        <v>7195</v>
      </c>
      <c r="F51464" s="151"/>
      <c r="G51464" s="158"/>
    </row>
    <row r="51465" spans="1:7" x14ac:dyDescent="0.3">
      <c r="A51465" s="151">
        <v>42370</v>
      </c>
      <c r="B51465" s="98">
        <v>8.3333333333333329E-2</v>
      </c>
      <c r="C51465" s="158" t="s">
        <v>119</v>
      </c>
      <c r="D51465" s="158">
        <v>25.67</v>
      </c>
      <c r="E51465" s="158">
        <v>7161</v>
      </c>
      <c r="F51465" s="151"/>
      <c r="G51465" s="158"/>
    </row>
    <row r="51466" spans="1:7" x14ac:dyDescent="0.3">
      <c r="A51466" s="151">
        <v>42370</v>
      </c>
      <c r="B51466" s="98">
        <v>9.375E-2</v>
      </c>
      <c r="C51466" s="158" t="s">
        <v>119</v>
      </c>
      <c r="D51466" s="158">
        <v>25.59</v>
      </c>
      <c r="E51466" s="158">
        <v>7152</v>
      </c>
      <c r="F51466" s="151"/>
      <c r="G51466" s="158"/>
    </row>
    <row r="51467" spans="1:7" x14ac:dyDescent="0.3">
      <c r="A51467" s="151">
        <v>42370</v>
      </c>
      <c r="B51467" s="98">
        <v>0.10416666666666667</v>
      </c>
      <c r="C51467" s="158" t="s">
        <v>119</v>
      </c>
      <c r="D51467" s="158">
        <v>25.54</v>
      </c>
      <c r="E51467" s="158">
        <v>7169</v>
      </c>
      <c r="F51467" s="151"/>
      <c r="G51467" s="158"/>
    </row>
    <row r="51468" spans="1:7" x14ac:dyDescent="0.3">
      <c r="A51468" s="151">
        <v>42370</v>
      </c>
      <c r="B51468" s="98">
        <v>0.11458333333333333</v>
      </c>
      <c r="C51468" s="158" t="s">
        <v>119</v>
      </c>
      <c r="D51468" s="158">
        <v>25.48</v>
      </c>
      <c r="E51468" s="158">
        <v>7199</v>
      </c>
      <c r="F51468" s="151"/>
      <c r="G51468" s="158"/>
    </row>
    <row r="51469" spans="1:7" x14ac:dyDescent="0.3">
      <c r="A51469" s="151">
        <v>42370</v>
      </c>
      <c r="B51469" s="98">
        <v>0.125</v>
      </c>
      <c r="C51469" s="158" t="s">
        <v>119</v>
      </c>
      <c r="D51469" s="158">
        <v>25.39</v>
      </c>
      <c r="E51469" s="158">
        <v>7200</v>
      </c>
      <c r="F51469" s="151"/>
      <c r="G51469" s="158"/>
    </row>
    <row r="51470" spans="1:7" x14ac:dyDescent="0.3">
      <c r="A51470" s="151">
        <v>42370</v>
      </c>
      <c r="B51470" s="98">
        <v>0.13541666666666666</v>
      </c>
      <c r="C51470" s="158" t="s">
        <v>119</v>
      </c>
      <c r="D51470" s="158">
        <v>25.39</v>
      </c>
      <c r="E51470" s="158">
        <v>7204</v>
      </c>
      <c r="F51470" s="151"/>
      <c r="G51470" s="158"/>
    </row>
    <row r="51471" spans="1:7" x14ac:dyDescent="0.3">
      <c r="A51471" s="151">
        <v>42370</v>
      </c>
      <c r="B51471" s="98">
        <v>0.14583333333333334</v>
      </c>
      <c r="C51471" s="158" t="s">
        <v>119</v>
      </c>
      <c r="D51471" s="158">
        <v>25.47</v>
      </c>
      <c r="E51471" s="158">
        <v>7258</v>
      </c>
      <c r="F51471" s="151"/>
      <c r="G51471" s="158"/>
    </row>
    <row r="51472" spans="1:7" x14ac:dyDescent="0.3">
      <c r="A51472" s="151">
        <v>42370</v>
      </c>
      <c r="B51472" s="98">
        <v>0.15625</v>
      </c>
      <c r="C51472" s="158" t="s">
        <v>119</v>
      </c>
      <c r="D51472" s="158">
        <v>25.64</v>
      </c>
      <c r="E51472" s="158">
        <v>7532</v>
      </c>
      <c r="F51472" s="151"/>
      <c r="G51472" s="158"/>
    </row>
    <row r="51473" spans="1:7" x14ac:dyDescent="0.3">
      <c r="A51473" s="151">
        <v>42370</v>
      </c>
      <c r="B51473" s="98">
        <v>0.16666666666666666</v>
      </c>
      <c r="C51473" s="158" t="s">
        <v>119</v>
      </c>
      <c r="D51473" s="158">
        <v>25.56</v>
      </c>
      <c r="E51473" s="158">
        <v>7671</v>
      </c>
      <c r="F51473" s="151"/>
      <c r="G51473" s="158"/>
    </row>
    <row r="51474" spans="1:7" x14ac:dyDescent="0.3">
      <c r="A51474" s="151">
        <v>42370</v>
      </c>
      <c r="B51474" s="98">
        <v>0.17708333333333334</v>
      </c>
      <c r="C51474" s="158" t="s">
        <v>119</v>
      </c>
      <c r="D51474" s="158">
        <v>25.46</v>
      </c>
      <c r="E51474" s="158">
        <v>7638</v>
      </c>
      <c r="F51474" s="151"/>
      <c r="G51474" s="158"/>
    </row>
    <row r="51475" spans="1:7" x14ac:dyDescent="0.3">
      <c r="A51475" s="151">
        <v>42370</v>
      </c>
      <c r="B51475" s="98">
        <v>0.1875</v>
      </c>
      <c r="C51475" s="158" t="s">
        <v>119</v>
      </c>
      <c r="D51475" s="158">
        <v>25.52</v>
      </c>
      <c r="E51475" s="158">
        <v>7651</v>
      </c>
      <c r="F51475" s="151"/>
      <c r="G51475" s="158"/>
    </row>
    <row r="51476" spans="1:7" x14ac:dyDescent="0.3">
      <c r="A51476" s="151">
        <v>42370</v>
      </c>
      <c r="B51476" s="98">
        <v>0.19791666666666666</v>
      </c>
      <c r="C51476" s="158" t="s">
        <v>119</v>
      </c>
      <c r="D51476" s="158">
        <v>25.45</v>
      </c>
      <c r="E51476" s="158">
        <v>7660</v>
      </c>
      <c r="F51476" s="151"/>
      <c r="G51476" s="158"/>
    </row>
    <row r="51477" spans="1:7" x14ac:dyDescent="0.3">
      <c r="A51477" s="151">
        <v>42370</v>
      </c>
      <c r="B51477" s="98">
        <v>0.20833333333333334</v>
      </c>
      <c r="C51477" s="158" t="s">
        <v>119</v>
      </c>
      <c r="D51477" s="158">
        <v>25.44</v>
      </c>
      <c r="E51477" s="158">
        <v>7665</v>
      </c>
      <c r="F51477" s="151"/>
      <c r="G51477" s="158"/>
    </row>
    <row r="51478" spans="1:7" x14ac:dyDescent="0.3">
      <c r="A51478" s="151">
        <v>42370</v>
      </c>
      <c r="B51478" s="98">
        <v>0.21875</v>
      </c>
      <c r="C51478" s="158" t="s">
        <v>119</v>
      </c>
      <c r="D51478" s="158">
        <v>25.69</v>
      </c>
      <c r="E51478" s="158">
        <v>8344</v>
      </c>
      <c r="F51478" s="151"/>
      <c r="G51478" s="158"/>
    </row>
    <row r="51479" spans="1:7" x14ac:dyDescent="0.3">
      <c r="A51479" s="151">
        <v>42370</v>
      </c>
      <c r="B51479" s="98">
        <v>0.22916666666666666</v>
      </c>
      <c r="C51479" s="158" t="s">
        <v>119</v>
      </c>
      <c r="D51479" s="158">
        <v>25.63</v>
      </c>
      <c r="E51479" s="158">
        <v>8592</v>
      </c>
      <c r="F51479" s="151"/>
      <c r="G51479" s="158"/>
    </row>
    <row r="51480" spans="1:7" x14ac:dyDescent="0.3">
      <c r="A51480" s="151">
        <v>42370</v>
      </c>
      <c r="B51480" s="98">
        <v>0.23958333333333334</v>
      </c>
      <c r="C51480" s="158" t="s">
        <v>119</v>
      </c>
      <c r="D51480" s="158">
        <v>25.51</v>
      </c>
      <c r="E51480" s="158">
        <v>8480</v>
      </c>
      <c r="F51480" s="151"/>
      <c r="G51480" s="158"/>
    </row>
    <row r="51481" spans="1:7" x14ac:dyDescent="0.3">
      <c r="A51481" s="151">
        <v>42370</v>
      </c>
      <c r="B51481" s="98">
        <v>0.25</v>
      </c>
      <c r="C51481" s="158" t="s">
        <v>119</v>
      </c>
      <c r="D51481" s="158">
        <v>25.49</v>
      </c>
      <c r="E51481" s="158">
        <v>8439</v>
      </c>
      <c r="F51481" s="151"/>
      <c r="G51481" s="158"/>
    </row>
    <row r="51482" spans="1:7" x14ac:dyDescent="0.3">
      <c r="A51482" s="151">
        <v>42370</v>
      </c>
      <c r="B51482" s="98">
        <v>0.26041666666666669</v>
      </c>
      <c r="C51482" s="158" t="s">
        <v>119</v>
      </c>
      <c r="D51482" s="158">
        <v>25.43</v>
      </c>
      <c r="E51482" s="158">
        <v>8369</v>
      </c>
      <c r="F51482" s="151"/>
      <c r="G51482" s="158"/>
    </row>
    <row r="51483" spans="1:7" x14ac:dyDescent="0.3">
      <c r="A51483" s="151">
        <v>42370</v>
      </c>
      <c r="B51483" s="98">
        <v>0.27083333333333331</v>
      </c>
      <c r="C51483" s="158" t="s">
        <v>119</v>
      </c>
      <c r="D51483" s="158">
        <v>25.46</v>
      </c>
      <c r="E51483" s="158">
        <v>8440</v>
      </c>
      <c r="F51483" s="151"/>
      <c r="G51483" s="158"/>
    </row>
    <row r="51484" spans="1:7" x14ac:dyDescent="0.3">
      <c r="A51484" s="151">
        <v>42370</v>
      </c>
      <c r="B51484" s="98">
        <v>0.28125</v>
      </c>
      <c r="C51484" s="158" t="s">
        <v>119</v>
      </c>
      <c r="D51484" s="158">
        <v>25.36</v>
      </c>
      <c r="E51484" s="158">
        <v>8391</v>
      </c>
      <c r="F51484" s="151"/>
      <c r="G51484" s="158"/>
    </row>
    <row r="51485" spans="1:7" x14ac:dyDescent="0.3">
      <c r="A51485" s="151">
        <v>42370</v>
      </c>
      <c r="B51485" s="98">
        <v>0.29166666666666669</v>
      </c>
      <c r="C51485" s="158" t="s">
        <v>119</v>
      </c>
      <c r="D51485" s="158">
        <v>25.28</v>
      </c>
      <c r="E51485" s="158">
        <v>8161</v>
      </c>
      <c r="F51485" s="151"/>
      <c r="G51485" s="158"/>
    </row>
    <row r="51486" spans="1:7" x14ac:dyDescent="0.3">
      <c r="A51486" s="151">
        <v>42370</v>
      </c>
      <c r="B51486" s="98">
        <v>0.30208333333333331</v>
      </c>
      <c r="C51486" s="158" t="s">
        <v>119</v>
      </c>
      <c r="D51486" s="158">
        <v>25.36</v>
      </c>
      <c r="E51486" s="158">
        <v>8218</v>
      </c>
      <c r="F51486" s="151"/>
      <c r="G51486" s="158"/>
    </row>
    <row r="51487" spans="1:7" x14ac:dyDescent="0.3">
      <c r="A51487" s="151">
        <v>42370</v>
      </c>
      <c r="B51487" s="98">
        <v>0.3125</v>
      </c>
      <c r="C51487" s="158" t="s">
        <v>119</v>
      </c>
      <c r="D51487" s="158">
        <v>25.45</v>
      </c>
      <c r="E51487" s="158">
        <v>8682</v>
      </c>
      <c r="F51487" s="151"/>
      <c r="G51487" s="158"/>
    </row>
    <row r="51488" spans="1:7" x14ac:dyDescent="0.3">
      <c r="A51488" s="151">
        <v>42370</v>
      </c>
      <c r="B51488" s="98">
        <v>0.32291666666666669</v>
      </c>
      <c r="C51488" s="158" t="s">
        <v>119</v>
      </c>
      <c r="D51488" s="158">
        <v>25.45</v>
      </c>
      <c r="E51488" s="158">
        <v>8988</v>
      </c>
      <c r="F51488" s="151"/>
      <c r="G51488" s="158"/>
    </row>
    <row r="51489" spans="1:7" x14ac:dyDescent="0.3">
      <c r="A51489" s="151">
        <v>42370</v>
      </c>
      <c r="B51489" s="98">
        <v>0.33333333333333331</v>
      </c>
      <c r="C51489" s="158" t="s">
        <v>119</v>
      </c>
      <c r="D51489" s="158">
        <v>25.72</v>
      </c>
      <c r="E51489" s="158">
        <v>9883</v>
      </c>
      <c r="F51489" s="151"/>
      <c r="G51489" s="158"/>
    </row>
    <row r="51490" spans="1:7" x14ac:dyDescent="0.3">
      <c r="A51490" s="151">
        <v>42370</v>
      </c>
      <c r="B51490" s="98">
        <v>0.34375</v>
      </c>
      <c r="C51490" s="158" t="s">
        <v>119</v>
      </c>
      <c r="D51490" s="158">
        <v>25.71</v>
      </c>
      <c r="E51490" s="158">
        <v>10071</v>
      </c>
      <c r="F51490" s="151"/>
      <c r="G51490" s="158"/>
    </row>
    <row r="51491" spans="1:7" x14ac:dyDescent="0.3">
      <c r="A51491" s="151">
        <v>42370</v>
      </c>
      <c r="B51491" s="98">
        <v>0.35416666666666669</v>
      </c>
      <c r="C51491" s="158" t="s">
        <v>119</v>
      </c>
      <c r="D51491" s="158">
        <v>25.26</v>
      </c>
      <c r="E51491" s="158">
        <v>8888</v>
      </c>
      <c r="F51491" s="151"/>
      <c r="G51491" s="158"/>
    </row>
    <row r="51492" spans="1:7" x14ac:dyDescent="0.3">
      <c r="A51492" s="151">
        <v>42370</v>
      </c>
      <c r="B51492" s="98">
        <v>0.36458333333333331</v>
      </c>
      <c r="C51492" s="158" t="s">
        <v>119</v>
      </c>
      <c r="D51492" s="158">
        <v>25.27</v>
      </c>
      <c r="E51492" s="158">
        <v>8185</v>
      </c>
      <c r="F51492" s="151"/>
      <c r="G51492" s="158"/>
    </row>
    <row r="51493" spans="1:7" x14ac:dyDescent="0.3">
      <c r="A51493" s="151">
        <v>42370</v>
      </c>
      <c r="B51493" s="98">
        <v>0.375</v>
      </c>
      <c r="C51493" s="158" t="s">
        <v>119</v>
      </c>
      <c r="D51493" s="158">
        <v>25.2</v>
      </c>
      <c r="E51493" s="158">
        <v>8108</v>
      </c>
      <c r="F51493" s="151"/>
      <c r="G51493" s="158"/>
    </row>
    <row r="51494" spans="1:7" x14ac:dyDescent="0.3">
      <c r="A51494" s="151">
        <v>42370</v>
      </c>
      <c r="B51494" s="98">
        <v>0.38541666666666669</v>
      </c>
      <c r="C51494" s="158" t="s">
        <v>119</v>
      </c>
      <c r="D51494" s="158">
        <v>25.22</v>
      </c>
      <c r="E51494" s="158">
        <v>8029</v>
      </c>
      <c r="F51494" s="151"/>
      <c r="G51494" s="158"/>
    </row>
    <row r="51495" spans="1:7" x14ac:dyDescent="0.3">
      <c r="A51495" s="151">
        <v>42370</v>
      </c>
      <c r="B51495" s="98">
        <v>0.39583333333333331</v>
      </c>
      <c r="C51495" s="158" t="s">
        <v>119</v>
      </c>
      <c r="D51495" s="158">
        <v>25.29</v>
      </c>
      <c r="E51495" s="158">
        <v>8009</v>
      </c>
      <c r="F51495" s="151"/>
      <c r="G51495" s="158"/>
    </row>
    <row r="51496" spans="1:7" x14ac:dyDescent="0.3">
      <c r="A51496" s="151">
        <v>42370</v>
      </c>
      <c r="B51496" s="98">
        <v>0.40625</v>
      </c>
      <c r="C51496" s="158" t="s">
        <v>119</v>
      </c>
      <c r="D51496" s="158">
        <v>25.45</v>
      </c>
      <c r="E51496" s="158">
        <v>8242</v>
      </c>
      <c r="F51496" s="151"/>
      <c r="G51496" s="158"/>
    </row>
    <row r="51497" spans="1:7" x14ac:dyDescent="0.3">
      <c r="A51497" s="151">
        <v>42370</v>
      </c>
      <c r="B51497" s="98">
        <v>0.41666666666666669</v>
      </c>
      <c r="C51497" s="158" t="s">
        <v>119</v>
      </c>
      <c r="D51497" s="158">
        <v>25.51</v>
      </c>
      <c r="E51497" s="158">
        <v>8322</v>
      </c>
      <c r="F51497" s="151"/>
      <c r="G51497" s="158"/>
    </row>
    <row r="51498" spans="1:7" x14ac:dyDescent="0.3">
      <c r="A51498" s="151">
        <v>42370</v>
      </c>
      <c r="B51498" s="98">
        <v>0.42708333333333331</v>
      </c>
      <c r="C51498" s="158" t="s">
        <v>119</v>
      </c>
      <c r="D51498" s="158">
        <v>25.47</v>
      </c>
      <c r="E51498" s="158">
        <v>8277</v>
      </c>
      <c r="F51498" s="151"/>
      <c r="G51498" s="158"/>
    </row>
    <row r="51499" spans="1:7" x14ac:dyDescent="0.3">
      <c r="A51499" s="151">
        <v>42370</v>
      </c>
      <c r="B51499" s="98">
        <v>0.4375</v>
      </c>
      <c r="C51499" s="158" t="s">
        <v>119</v>
      </c>
      <c r="D51499" s="158">
        <v>25.63</v>
      </c>
      <c r="E51499" s="158">
        <v>8108</v>
      </c>
      <c r="F51499" s="151"/>
      <c r="G51499" s="158"/>
    </row>
    <row r="51500" spans="1:7" x14ac:dyDescent="0.3">
      <c r="A51500" s="151">
        <v>42370</v>
      </c>
      <c r="B51500" s="98">
        <v>0.44791666666666669</v>
      </c>
      <c r="C51500" s="158" t="s">
        <v>119</v>
      </c>
      <c r="D51500" s="158">
        <v>25.75</v>
      </c>
      <c r="E51500" s="158">
        <v>8073</v>
      </c>
      <c r="F51500" s="151"/>
      <c r="G51500" s="158"/>
    </row>
    <row r="51501" spans="1:7" x14ac:dyDescent="0.3">
      <c r="A51501" s="151">
        <v>42370</v>
      </c>
      <c r="B51501" s="98">
        <v>0.45833333333333331</v>
      </c>
      <c r="C51501" s="158" t="s">
        <v>119</v>
      </c>
      <c r="D51501" s="158">
        <v>25.87</v>
      </c>
      <c r="E51501" s="158">
        <v>8024</v>
      </c>
      <c r="F51501" s="151"/>
      <c r="G51501" s="158"/>
    </row>
    <row r="51502" spans="1:7" x14ac:dyDescent="0.3">
      <c r="A51502" s="151">
        <v>42370</v>
      </c>
      <c r="B51502" s="98">
        <v>0.46875</v>
      </c>
      <c r="C51502" s="158" t="s">
        <v>119</v>
      </c>
      <c r="D51502" s="158">
        <v>26.12</v>
      </c>
      <c r="E51502" s="158">
        <v>8055</v>
      </c>
      <c r="F51502" s="151"/>
      <c r="G51502" s="158"/>
    </row>
    <row r="51503" spans="1:7" x14ac:dyDescent="0.3">
      <c r="A51503" s="151">
        <v>42370</v>
      </c>
      <c r="B51503" s="98">
        <v>0.47916666666666669</v>
      </c>
      <c r="C51503" s="158" t="s">
        <v>119</v>
      </c>
      <c r="D51503" s="158">
        <v>26.3</v>
      </c>
      <c r="E51503" s="158">
        <v>7770</v>
      </c>
      <c r="F51503" s="151"/>
      <c r="G51503" s="158"/>
    </row>
    <row r="51504" spans="1:7" x14ac:dyDescent="0.3">
      <c r="A51504" s="151">
        <v>42370</v>
      </c>
      <c r="B51504" s="98">
        <v>0.48958333333333331</v>
      </c>
      <c r="C51504" s="158" t="s">
        <v>119</v>
      </c>
      <c r="D51504" s="158">
        <v>26.34</v>
      </c>
      <c r="E51504" s="158">
        <v>7579</v>
      </c>
      <c r="F51504" s="151"/>
      <c r="G51504" s="158"/>
    </row>
    <row r="51505" spans="1:7" x14ac:dyDescent="0.3">
      <c r="A51505" s="151">
        <v>42370</v>
      </c>
      <c r="B51505" s="98">
        <v>0.5</v>
      </c>
      <c r="C51505" s="158" t="s">
        <v>120</v>
      </c>
      <c r="D51505" s="158">
        <v>26.35</v>
      </c>
      <c r="E51505" s="158">
        <v>7487</v>
      </c>
      <c r="F51505" s="151"/>
      <c r="G51505" s="158"/>
    </row>
    <row r="51506" spans="1:7" x14ac:dyDescent="0.3">
      <c r="A51506" s="151">
        <v>42370</v>
      </c>
      <c r="B51506" s="98">
        <v>0.51041666666666663</v>
      </c>
      <c r="C51506" s="158" t="s">
        <v>120</v>
      </c>
      <c r="D51506" s="158">
        <v>26.39</v>
      </c>
      <c r="E51506" s="158">
        <v>7382</v>
      </c>
      <c r="F51506" s="151"/>
      <c r="G51506" s="158"/>
    </row>
    <row r="51507" spans="1:7" x14ac:dyDescent="0.3">
      <c r="A51507" s="151">
        <v>42370</v>
      </c>
      <c r="B51507" s="98">
        <v>0.52083333333333337</v>
      </c>
      <c r="C51507" s="158" t="s">
        <v>120</v>
      </c>
      <c r="D51507" s="158">
        <v>26.44</v>
      </c>
      <c r="E51507" s="158">
        <v>7319</v>
      </c>
      <c r="F51507" s="151"/>
      <c r="G51507" s="158"/>
    </row>
    <row r="51508" spans="1:7" x14ac:dyDescent="0.3">
      <c r="A51508" s="151">
        <v>42370</v>
      </c>
      <c r="B51508" s="98">
        <v>0.53125</v>
      </c>
      <c r="C51508" s="158" t="s">
        <v>120</v>
      </c>
      <c r="D51508" s="158">
        <v>26.51</v>
      </c>
      <c r="E51508" s="158">
        <v>7242</v>
      </c>
      <c r="F51508" s="151"/>
      <c r="G51508" s="158"/>
    </row>
    <row r="51509" spans="1:7" x14ac:dyDescent="0.3">
      <c r="A51509" s="151">
        <v>42370</v>
      </c>
      <c r="B51509" s="98">
        <v>4.1666666666666664E-2</v>
      </c>
      <c r="C51509" s="158" t="s">
        <v>120</v>
      </c>
      <c r="D51509" s="158">
        <v>26.6</v>
      </c>
      <c r="E51509" s="158">
        <v>7201</v>
      </c>
      <c r="F51509" s="151"/>
      <c r="G51509" s="158"/>
    </row>
    <row r="51510" spans="1:7" x14ac:dyDescent="0.3">
      <c r="A51510" s="151">
        <v>42370</v>
      </c>
      <c r="B51510" s="98">
        <v>5.2083333333333336E-2</v>
      </c>
      <c r="C51510" s="158" t="s">
        <v>120</v>
      </c>
      <c r="D51510" s="158">
        <v>26.64</v>
      </c>
      <c r="E51510" s="158">
        <v>7208</v>
      </c>
      <c r="F51510" s="151"/>
      <c r="G51510" s="158"/>
    </row>
    <row r="51511" spans="1:7" x14ac:dyDescent="0.3">
      <c r="A51511" s="151">
        <v>42370</v>
      </c>
      <c r="B51511" s="98">
        <v>6.25E-2</v>
      </c>
      <c r="C51511" s="158" t="s">
        <v>120</v>
      </c>
      <c r="D51511" s="158">
        <v>26.73</v>
      </c>
      <c r="E51511" s="158">
        <v>7202</v>
      </c>
      <c r="F51511" s="151"/>
      <c r="G51511" s="158"/>
    </row>
    <row r="51512" spans="1:7" x14ac:dyDescent="0.3">
      <c r="A51512" s="151">
        <v>42370</v>
      </c>
      <c r="B51512" s="98">
        <v>7.2916666666666671E-2</v>
      </c>
      <c r="C51512" s="158" t="s">
        <v>120</v>
      </c>
      <c r="D51512" s="158">
        <v>26.75</v>
      </c>
      <c r="E51512" s="158">
        <v>7200</v>
      </c>
      <c r="F51512" s="151"/>
      <c r="G51512" s="158"/>
    </row>
    <row r="51513" spans="1:7" x14ac:dyDescent="0.3">
      <c r="A51513" s="151">
        <v>42370</v>
      </c>
      <c r="B51513" s="98">
        <v>8.3333333333333329E-2</v>
      </c>
      <c r="C51513" s="158" t="s">
        <v>120</v>
      </c>
      <c r="D51513" s="158">
        <v>26.78</v>
      </c>
      <c r="E51513" s="158">
        <v>7211</v>
      </c>
      <c r="F51513" s="151"/>
      <c r="G51513" s="158"/>
    </row>
    <row r="51514" spans="1:7" x14ac:dyDescent="0.3">
      <c r="A51514" s="151">
        <v>42370</v>
      </c>
      <c r="B51514" s="98">
        <v>9.375E-2</v>
      </c>
      <c r="C51514" s="158" t="s">
        <v>120</v>
      </c>
      <c r="D51514" s="158">
        <v>26.78</v>
      </c>
      <c r="E51514" s="158">
        <v>7215</v>
      </c>
      <c r="F51514" s="151"/>
      <c r="G51514" s="158"/>
    </row>
    <row r="51515" spans="1:7" x14ac:dyDescent="0.3">
      <c r="A51515" s="151">
        <v>42370</v>
      </c>
      <c r="B51515" s="98">
        <v>0.10416666666666667</v>
      </c>
      <c r="C51515" s="158" t="s">
        <v>120</v>
      </c>
      <c r="D51515" s="158">
        <v>26.76</v>
      </c>
      <c r="E51515" s="158">
        <v>7226</v>
      </c>
      <c r="F51515" s="151"/>
      <c r="G51515" s="158"/>
    </row>
    <row r="51516" spans="1:7" x14ac:dyDescent="0.3">
      <c r="A51516" s="151">
        <v>42370</v>
      </c>
      <c r="B51516" s="98">
        <v>0.11458333333333333</v>
      </c>
      <c r="C51516" s="158" t="s">
        <v>120</v>
      </c>
      <c r="D51516" s="158">
        <v>26.74</v>
      </c>
      <c r="E51516" s="158">
        <v>7265</v>
      </c>
      <c r="F51516" s="151"/>
      <c r="G51516" s="158"/>
    </row>
    <row r="51517" spans="1:7" x14ac:dyDescent="0.3">
      <c r="A51517" s="151">
        <v>42370</v>
      </c>
      <c r="B51517" s="98">
        <v>0.125</v>
      </c>
      <c r="C51517" s="158" t="s">
        <v>120</v>
      </c>
      <c r="D51517" s="158">
        <v>26.68</v>
      </c>
      <c r="E51517" s="158">
        <v>7396</v>
      </c>
      <c r="F51517" s="151"/>
      <c r="G51517" s="158"/>
    </row>
    <row r="51518" spans="1:7" x14ac:dyDescent="0.3">
      <c r="A51518" s="151">
        <v>42370</v>
      </c>
      <c r="B51518" s="98">
        <v>0.13541666666666666</v>
      </c>
      <c r="C51518" s="158" t="s">
        <v>120</v>
      </c>
      <c r="D51518" s="158">
        <v>26.67</v>
      </c>
      <c r="E51518" s="158">
        <v>7612</v>
      </c>
      <c r="F51518" s="151"/>
      <c r="G51518" s="158"/>
    </row>
    <row r="51519" spans="1:7" x14ac:dyDescent="0.3">
      <c r="A51519" s="151">
        <v>42370</v>
      </c>
      <c r="B51519" s="98">
        <v>0.14583333333333334</v>
      </c>
      <c r="C51519" s="158" t="s">
        <v>120</v>
      </c>
      <c r="D51519" s="158">
        <v>26.67</v>
      </c>
      <c r="E51519" s="158">
        <v>7729</v>
      </c>
      <c r="F51519" s="151"/>
      <c r="G51519" s="158"/>
    </row>
    <row r="51520" spans="1:7" x14ac:dyDescent="0.3">
      <c r="A51520" s="151">
        <v>42370</v>
      </c>
      <c r="B51520" s="98">
        <v>0.15625</v>
      </c>
      <c r="C51520" s="158" t="s">
        <v>120</v>
      </c>
      <c r="D51520" s="158">
        <v>26.57</v>
      </c>
      <c r="E51520" s="158">
        <v>7979</v>
      </c>
      <c r="F51520" s="151"/>
      <c r="G51520" s="158"/>
    </row>
    <row r="51521" spans="1:7" x14ac:dyDescent="0.3">
      <c r="A51521" s="151">
        <v>42370</v>
      </c>
      <c r="B51521" s="98">
        <v>0.16666666666666666</v>
      </c>
      <c r="C51521" s="158" t="s">
        <v>120</v>
      </c>
      <c r="D51521" s="158">
        <v>26.62</v>
      </c>
      <c r="E51521" s="158">
        <v>8026</v>
      </c>
      <c r="F51521" s="151"/>
      <c r="G51521" s="158"/>
    </row>
    <row r="51522" spans="1:7" x14ac:dyDescent="0.3">
      <c r="A51522" s="151">
        <v>42370</v>
      </c>
      <c r="B51522" s="98">
        <v>0.17708333333333334</v>
      </c>
      <c r="C51522" s="158" t="s">
        <v>120</v>
      </c>
      <c r="D51522" s="158">
        <v>26.58</v>
      </c>
      <c r="E51522" s="158">
        <v>8229</v>
      </c>
      <c r="F51522" s="151"/>
      <c r="G51522" s="158"/>
    </row>
    <row r="51523" spans="1:7" x14ac:dyDescent="0.3">
      <c r="A51523" s="151">
        <v>42370</v>
      </c>
      <c r="B51523" s="98">
        <v>0.1875</v>
      </c>
      <c r="C51523" s="158" t="s">
        <v>120</v>
      </c>
      <c r="D51523" s="158">
        <v>26.55</v>
      </c>
      <c r="E51523" s="158">
        <v>8518</v>
      </c>
      <c r="F51523" s="151"/>
      <c r="G51523" s="158"/>
    </row>
    <row r="51524" spans="1:7" x14ac:dyDescent="0.3">
      <c r="A51524" s="151">
        <v>42370</v>
      </c>
      <c r="B51524" s="98">
        <v>0.19791666666666666</v>
      </c>
      <c r="C51524" s="158" t="s">
        <v>120</v>
      </c>
      <c r="D51524" s="158">
        <v>26.49</v>
      </c>
      <c r="E51524" s="158">
        <v>8674</v>
      </c>
      <c r="F51524" s="151"/>
      <c r="G51524" s="158"/>
    </row>
    <row r="51525" spans="1:7" x14ac:dyDescent="0.3">
      <c r="A51525" s="151">
        <v>42370</v>
      </c>
      <c r="B51525" s="98">
        <v>0.20833333333333334</v>
      </c>
      <c r="C51525" s="158" t="s">
        <v>120</v>
      </c>
      <c r="D51525" s="158">
        <v>26.48</v>
      </c>
      <c r="E51525" s="158">
        <v>8736</v>
      </c>
      <c r="F51525" s="151"/>
      <c r="G51525" s="158"/>
    </row>
    <row r="51526" spans="1:7" x14ac:dyDescent="0.3">
      <c r="A51526" s="151">
        <v>42370</v>
      </c>
      <c r="B51526" s="98">
        <v>0.21875</v>
      </c>
      <c r="C51526" s="158" t="s">
        <v>120</v>
      </c>
      <c r="D51526" s="158">
        <v>26.45</v>
      </c>
      <c r="E51526" s="158">
        <v>9218</v>
      </c>
      <c r="F51526" s="151"/>
      <c r="G51526" s="158"/>
    </row>
    <row r="51527" spans="1:7" x14ac:dyDescent="0.3">
      <c r="A51527" s="151">
        <v>42370</v>
      </c>
      <c r="B51527" s="98">
        <v>0.22916666666666666</v>
      </c>
      <c r="C51527" s="158" t="s">
        <v>120</v>
      </c>
      <c r="D51527" s="158">
        <v>26.42</v>
      </c>
      <c r="E51527" s="158">
        <v>9578</v>
      </c>
      <c r="F51527" s="151"/>
      <c r="G51527" s="158"/>
    </row>
    <row r="51528" spans="1:7" x14ac:dyDescent="0.3">
      <c r="A51528" s="151">
        <v>42370</v>
      </c>
      <c r="B51528" s="98">
        <v>0.23958333333333334</v>
      </c>
      <c r="C51528" s="158" t="s">
        <v>120</v>
      </c>
      <c r="D51528" s="158">
        <v>26.39</v>
      </c>
      <c r="E51528" s="158">
        <v>9846</v>
      </c>
      <c r="F51528" s="151"/>
      <c r="G51528" s="158"/>
    </row>
    <row r="51529" spans="1:7" x14ac:dyDescent="0.3">
      <c r="A51529" s="151">
        <v>42370</v>
      </c>
      <c r="B51529" s="98">
        <v>0.25</v>
      </c>
      <c r="C51529" s="158" t="s">
        <v>120</v>
      </c>
      <c r="D51529" s="158">
        <v>26.37</v>
      </c>
      <c r="E51529" s="158">
        <v>10119</v>
      </c>
      <c r="F51529" s="151"/>
      <c r="G51529" s="158"/>
    </row>
    <row r="51530" spans="1:7" x14ac:dyDescent="0.3">
      <c r="A51530" s="151">
        <v>42370</v>
      </c>
      <c r="B51530" s="98">
        <v>0.26041666666666669</v>
      </c>
      <c r="C51530" s="158" t="s">
        <v>120</v>
      </c>
      <c r="D51530" s="158">
        <v>26.36</v>
      </c>
      <c r="E51530" s="158">
        <v>10408</v>
      </c>
      <c r="F51530" s="151"/>
      <c r="G51530" s="158"/>
    </row>
    <row r="51531" spans="1:7" x14ac:dyDescent="0.3">
      <c r="A51531" s="151">
        <v>42370</v>
      </c>
      <c r="B51531" s="98">
        <v>0.27083333333333331</v>
      </c>
      <c r="C51531" s="158" t="s">
        <v>120</v>
      </c>
      <c r="D51531" s="158">
        <v>26.36</v>
      </c>
      <c r="E51531" s="158">
        <v>10605</v>
      </c>
      <c r="F51531" s="151"/>
      <c r="G51531" s="158"/>
    </row>
    <row r="51532" spans="1:7" x14ac:dyDescent="0.3">
      <c r="A51532" s="151">
        <v>42370</v>
      </c>
      <c r="B51532" s="98">
        <v>0.28125</v>
      </c>
      <c r="C51532" s="158" t="s">
        <v>120</v>
      </c>
      <c r="D51532" s="158">
        <v>26.34</v>
      </c>
      <c r="E51532" s="158">
        <v>10565</v>
      </c>
      <c r="F51532" s="151"/>
      <c r="G51532" s="158"/>
    </row>
    <row r="51533" spans="1:7" x14ac:dyDescent="0.3">
      <c r="A51533" s="151">
        <v>42370</v>
      </c>
      <c r="B51533" s="98">
        <v>0.29166666666666669</v>
      </c>
      <c r="C51533" s="158" t="s">
        <v>120</v>
      </c>
      <c r="D51533" s="158">
        <v>26.32</v>
      </c>
      <c r="E51533" s="158">
        <v>10455</v>
      </c>
      <c r="F51533" s="151"/>
      <c r="G51533" s="158"/>
    </row>
    <row r="51534" spans="1:7" x14ac:dyDescent="0.3">
      <c r="A51534" s="151">
        <v>42370</v>
      </c>
      <c r="B51534" s="98">
        <v>0.30208333333333331</v>
      </c>
      <c r="C51534" s="158" t="s">
        <v>120</v>
      </c>
      <c r="D51534" s="158">
        <v>26.29</v>
      </c>
      <c r="E51534" s="158">
        <v>10188</v>
      </c>
      <c r="F51534" s="151"/>
      <c r="G51534" s="158"/>
    </row>
    <row r="51535" spans="1:7" x14ac:dyDescent="0.3">
      <c r="A51535" s="151">
        <v>42370</v>
      </c>
      <c r="B51535" s="98">
        <v>0.3125</v>
      </c>
      <c r="C51535" s="158" t="s">
        <v>120</v>
      </c>
      <c r="D51535" s="158">
        <v>26.27</v>
      </c>
      <c r="E51535" s="158">
        <v>9980</v>
      </c>
      <c r="F51535" s="151"/>
      <c r="G51535" s="158"/>
    </row>
    <row r="51536" spans="1:7" x14ac:dyDescent="0.3">
      <c r="A51536" s="151">
        <v>42370</v>
      </c>
      <c r="B51536" s="98">
        <v>0.32291666666666669</v>
      </c>
      <c r="C51536" s="158" t="s">
        <v>120</v>
      </c>
      <c r="D51536" s="158">
        <v>26.22</v>
      </c>
      <c r="E51536" s="158">
        <v>9781</v>
      </c>
      <c r="F51536" s="151"/>
      <c r="G51536" s="158"/>
    </row>
    <row r="51537" spans="1:7" x14ac:dyDescent="0.3">
      <c r="A51537" s="151">
        <v>42370</v>
      </c>
      <c r="B51537" s="98">
        <v>0.33333333333333331</v>
      </c>
      <c r="C51537" s="158" t="s">
        <v>120</v>
      </c>
      <c r="D51537" s="158">
        <v>26.17</v>
      </c>
      <c r="E51537" s="158">
        <v>9585</v>
      </c>
      <c r="F51537" s="151"/>
      <c r="G51537" s="158"/>
    </row>
    <row r="51538" spans="1:7" x14ac:dyDescent="0.3">
      <c r="A51538" s="151">
        <v>42370</v>
      </c>
      <c r="B51538" s="98">
        <v>0.34375</v>
      </c>
      <c r="C51538" s="158" t="s">
        <v>120</v>
      </c>
      <c r="D51538" s="158">
        <v>26.15</v>
      </c>
      <c r="E51538" s="158">
        <v>9435</v>
      </c>
      <c r="F51538" s="151"/>
      <c r="G51538" s="158"/>
    </row>
    <row r="51539" spans="1:7" x14ac:dyDescent="0.3">
      <c r="A51539" s="151">
        <v>42370</v>
      </c>
      <c r="B51539" s="98">
        <v>0.35416666666666669</v>
      </c>
      <c r="C51539" s="158" t="s">
        <v>120</v>
      </c>
      <c r="D51539" s="158">
        <v>26.07</v>
      </c>
      <c r="E51539" s="158">
        <v>9322</v>
      </c>
      <c r="F51539" s="151"/>
      <c r="G51539" s="158"/>
    </row>
    <row r="51540" spans="1:7" x14ac:dyDescent="0.3">
      <c r="A51540" s="151">
        <v>42370</v>
      </c>
      <c r="B51540" s="98">
        <v>0.36458333333333331</v>
      </c>
      <c r="C51540" s="158" t="s">
        <v>120</v>
      </c>
      <c r="D51540" s="158">
        <v>26.06</v>
      </c>
      <c r="E51540" s="158">
        <v>9203</v>
      </c>
      <c r="F51540" s="151"/>
      <c r="G51540" s="158"/>
    </row>
    <row r="51541" spans="1:7" x14ac:dyDescent="0.3">
      <c r="A51541" s="151">
        <v>42370</v>
      </c>
      <c r="B51541" s="98">
        <v>0.375</v>
      </c>
      <c r="C51541" s="158" t="s">
        <v>120</v>
      </c>
      <c r="D51541" s="158">
        <v>26.08</v>
      </c>
      <c r="E51541" s="158">
        <v>9095</v>
      </c>
      <c r="F51541" s="151"/>
      <c r="G51541" s="158"/>
    </row>
    <row r="51542" spans="1:7" x14ac:dyDescent="0.3">
      <c r="A51542" s="151">
        <v>42370</v>
      </c>
      <c r="B51542" s="98">
        <v>0.38541666666666669</v>
      </c>
      <c r="C51542" s="158" t="s">
        <v>120</v>
      </c>
      <c r="D51542" s="158">
        <v>26.15</v>
      </c>
      <c r="E51542" s="158">
        <v>8995</v>
      </c>
      <c r="F51542" s="151"/>
      <c r="G51542" s="158"/>
    </row>
    <row r="51543" spans="1:7" x14ac:dyDescent="0.3">
      <c r="A51543" s="151">
        <v>42370</v>
      </c>
      <c r="B51543" s="98">
        <v>0.39583333333333331</v>
      </c>
      <c r="C51543" s="158" t="s">
        <v>120</v>
      </c>
      <c r="D51543" s="158">
        <v>26.18</v>
      </c>
      <c r="E51543" s="158">
        <v>8934</v>
      </c>
      <c r="F51543" s="151"/>
      <c r="G51543" s="158"/>
    </row>
    <row r="51544" spans="1:7" x14ac:dyDescent="0.3">
      <c r="A51544" s="151">
        <v>42370</v>
      </c>
      <c r="B51544" s="98">
        <v>0.40625</v>
      </c>
      <c r="C51544" s="158" t="s">
        <v>120</v>
      </c>
      <c r="D51544" s="158">
        <v>26.19</v>
      </c>
      <c r="E51544" s="158">
        <v>8959</v>
      </c>
      <c r="F51544" s="151"/>
      <c r="G51544" s="158"/>
    </row>
    <row r="51545" spans="1:7" x14ac:dyDescent="0.3">
      <c r="A51545" s="151">
        <v>42370</v>
      </c>
      <c r="B51545" s="98">
        <v>0.41666666666666669</v>
      </c>
      <c r="C51545" s="158" t="s">
        <v>120</v>
      </c>
      <c r="D51545" s="158">
        <v>26.17</v>
      </c>
      <c r="E51545" s="158">
        <v>8950</v>
      </c>
      <c r="F51545" s="151"/>
      <c r="G51545" s="158"/>
    </row>
    <row r="51546" spans="1:7" x14ac:dyDescent="0.3">
      <c r="A51546" s="151">
        <v>42370</v>
      </c>
      <c r="B51546" s="98">
        <v>0.42708333333333331</v>
      </c>
      <c r="C51546" s="158" t="s">
        <v>120</v>
      </c>
      <c r="D51546" s="158">
        <v>26.16</v>
      </c>
      <c r="E51546" s="158">
        <v>8932</v>
      </c>
      <c r="F51546" s="151"/>
      <c r="G51546" s="158"/>
    </row>
    <row r="51547" spans="1:7" x14ac:dyDescent="0.3">
      <c r="A51547" s="151">
        <v>42370</v>
      </c>
      <c r="B51547" s="98">
        <v>0.4375</v>
      </c>
      <c r="C51547" s="158" t="s">
        <v>120</v>
      </c>
      <c r="D51547" s="158">
        <v>26.11</v>
      </c>
      <c r="E51547" s="158">
        <v>8778</v>
      </c>
      <c r="F51547" s="151"/>
      <c r="G51547" s="158"/>
    </row>
    <row r="51548" spans="1:7" x14ac:dyDescent="0.3">
      <c r="A51548" s="151">
        <v>42370</v>
      </c>
      <c r="B51548" s="98">
        <v>0.44791666666666669</v>
      </c>
      <c r="C51548" s="158" t="s">
        <v>120</v>
      </c>
      <c r="D51548" s="158">
        <v>26.08</v>
      </c>
      <c r="E51548" s="158">
        <v>8555</v>
      </c>
      <c r="F51548" s="151"/>
      <c r="G51548" s="158"/>
    </row>
    <row r="51549" spans="1:7" x14ac:dyDescent="0.3">
      <c r="A51549" s="151">
        <v>42370</v>
      </c>
      <c r="B51549" s="98">
        <v>0.45833333333333331</v>
      </c>
      <c r="C51549" s="158" t="s">
        <v>120</v>
      </c>
      <c r="D51549" s="158">
        <v>26.1</v>
      </c>
      <c r="E51549" s="158">
        <v>8329</v>
      </c>
      <c r="F51549" s="151"/>
      <c r="G51549" s="158"/>
    </row>
    <row r="51550" spans="1:7" x14ac:dyDescent="0.3">
      <c r="A51550" s="151">
        <v>42370</v>
      </c>
      <c r="B51550" s="98">
        <v>0.46875</v>
      </c>
      <c r="C51550" s="158" t="s">
        <v>120</v>
      </c>
      <c r="D51550" s="158">
        <v>26.1</v>
      </c>
      <c r="E51550" s="158">
        <v>8162</v>
      </c>
      <c r="F51550" s="151"/>
      <c r="G51550" s="158"/>
    </row>
    <row r="51551" spans="1:7" x14ac:dyDescent="0.3">
      <c r="A51551" s="151">
        <v>42370</v>
      </c>
      <c r="B51551" s="98">
        <v>0.47916666666666669</v>
      </c>
      <c r="C51551" s="158" t="s">
        <v>120</v>
      </c>
      <c r="D51551" s="158">
        <v>26.1</v>
      </c>
      <c r="E51551" s="158">
        <v>8017</v>
      </c>
      <c r="F51551" s="151"/>
      <c r="G51551" s="158"/>
    </row>
    <row r="51552" spans="1:7" x14ac:dyDescent="0.3">
      <c r="A51552" s="151">
        <v>42370</v>
      </c>
      <c r="B51552" s="98">
        <v>0.48958333333333331</v>
      </c>
      <c r="C51552" s="158" t="s">
        <v>120</v>
      </c>
      <c r="D51552" s="158">
        <v>26.11</v>
      </c>
      <c r="E51552" s="158">
        <v>7954</v>
      </c>
      <c r="F51552" s="151"/>
      <c r="G51552" s="158"/>
    </row>
    <row r="51553" spans="1:7" x14ac:dyDescent="0.3">
      <c r="A51553" s="151">
        <v>42371</v>
      </c>
      <c r="B51553" s="98">
        <v>0.5</v>
      </c>
      <c r="C51553" s="158" t="s">
        <v>119</v>
      </c>
      <c r="D51553" s="158">
        <v>26.13</v>
      </c>
      <c r="E51553" s="158">
        <v>7931</v>
      </c>
      <c r="F51553" s="151"/>
      <c r="G51553" s="158"/>
    </row>
    <row r="51554" spans="1:7" x14ac:dyDescent="0.3">
      <c r="A51554" s="151">
        <v>42371</v>
      </c>
      <c r="B51554" s="98">
        <v>0.51041666666666663</v>
      </c>
      <c r="C51554" s="158" t="s">
        <v>119</v>
      </c>
      <c r="D51554" s="158">
        <v>26.03</v>
      </c>
      <c r="E51554" s="158">
        <v>7948</v>
      </c>
      <c r="F51554" s="151"/>
      <c r="G51554" s="158"/>
    </row>
    <row r="51555" spans="1:7" x14ac:dyDescent="0.3">
      <c r="A51555" s="151">
        <v>42371</v>
      </c>
      <c r="B51555" s="98">
        <v>0.52083333333333337</v>
      </c>
      <c r="C51555" s="158" t="s">
        <v>119</v>
      </c>
      <c r="D51555" s="158">
        <v>25.87</v>
      </c>
      <c r="E51555" s="158">
        <v>7877</v>
      </c>
      <c r="F51555" s="151"/>
      <c r="G51555" s="158"/>
    </row>
    <row r="51556" spans="1:7" x14ac:dyDescent="0.3">
      <c r="A51556" s="151">
        <v>42371</v>
      </c>
      <c r="B51556" s="98">
        <v>0.53125</v>
      </c>
      <c r="C51556" s="158" t="s">
        <v>119</v>
      </c>
      <c r="D51556" s="158">
        <v>25.67</v>
      </c>
      <c r="E51556" s="158">
        <v>7840</v>
      </c>
      <c r="F51556" s="151"/>
      <c r="G51556" s="158"/>
    </row>
    <row r="51557" spans="1:7" x14ac:dyDescent="0.3">
      <c r="A51557" s="151">
        <v>42371</v>
      </c>
      <c r="B51557" s="98">
        <v>4.1666666666666664E-2</v>
      </c>
      <c r="C51557" s="158" t="s">
        <v>119</v>
      </c>
      <c r="D51557" s="158">
        <v>25.67</v>
      </c>
      <c r="E51557" s="158">
        <v>7834</v>
      </c>
      <c r="F51557" s="151"/>
      <c r="G51557" s="158"/>
    </row>
    <row r="51558" spans="1:7" x14ac:dyDescent="0.3">
      <c r="A51558" s="151">
        <v>42371</v>
      </c>
      <c r="B51558" s="98">
        <v>5.2083333333333336E-2</v>
      </c>
      <c r="C51558" s="158" t="s">
        <v>119</v>
      </c>
      <c r="D51558" s="158">
        <v>25.57</v>
      </c>
      <c r="E51558" s="158">
        <v>7811</v>
      </c>
      <c r="F51558" s="151"/>
      <c r="G51558" s="158"/>
    </row>
    <row r="51559" spans="1:7" x14ac:dyDescent="0.3">
      <c r="A51559" s="151">
        <v>42371</v>
      </c>
      <c r="B51559" s="98">
        <v>6.25E-2</v>
      </c>
      <c r="C51559" s="158" t="s">
        <v>119</v>
      </c>
      <c r="D51559" s="158">
        <v>25.65</v>
      </c>
      <c r="E51559" s="158">
        <v>7711</v>
      </c>
      <c r="F51559" s="151"/>
      <c r="G51559" s="158"/>
    </row>
    <row r="51560" spans="1:7" x14ac:dyDescent="0.3">
      <c r="A51560" s="151">
        <v>42371</v>
      </c>
      <c r="B51560" s="98">
        <v>7.2916666666666671E-2</v>
      </c>
      <c r="C51560" s="158" t="s">
        <v>119</v>
      </c>
      <c r="D51560" s="158">
        <v>25.71</v>
      </c>
      <c r="E51560" s="158">
        <v>7666</v>
      </c>
      <c r="F51560" s="151"/>
      <c r="G51560" s="158"/>
    </row>
    <row r="51561" spans="1:7" x14ac:dyDescent="0.3">
      <c r="A51561" s="151">
        <v>42371</v>
      </c>
      <c r="B51561" s="98">
        <v>8.3333333333333329E-2</v>
      </c>
      <c r="C51561" s="158" t="s">
        <v>119</v>
      </c>
      <c r="D51561" s="158">
        <v>25.73</v>
      </c>
      <c r="E51561" s="158">
        <v>7654</v>
      </c>
      <c r="F51561" s="151"/>
      <c r="G51561" s="158"/>
    </row>
    <row r="51562" spans="1:7" x14ac:dyDescent="0.3">
      <c r="A51562" s="151">
        <v>42371</v>
      </c>
      <c r="B51562" s="98">
        <v>9.375E-2</v>
      </c>
      <c r="C51562" s="158" t="s">
        <v>119</v>
      </c>
      <c r="D51562" s="158">
        <v>25.73</v>
      </c>
      <c r="E51562" s="158">
        <v>7652</v>
      </c>
      <c r="F51562" s="151"/>
      <c r="G51562" s="158"/>
    </row>
    <row r="51563" spans="1:7" x14ac:dyDescent="0.3">
      <c r="A51563" s="151">
        <v>42371</v>
      </c>
      <c r="B51563" s="98">
        <v>0.10416666666666667</v>
      </c>
      <c r="C51563" s="158" t="s">
        <v>119</v>
      </c>
      <c r="D51563" s="158">
        <v>25.7</v>
      </c>
      <c r="E51563" s="158">
        <v>7648</v>
      </c>
      <c r="F51563" s="151"/>
      <c r="G51563" s="158"/>
    </row>
    <row r="51564" spans="1:7" x14ac:dyDescent="0.3">
      <c r="A51564" s="151">
        <v>42371</v>
      </c>
      <c r="B51564" s="98">
        <v>0.11458333333333333</v>
      </c>
      <c r="C51564" s="158" t="s">
        <v>119</v>
      </c>
      <c r="D51564" s="158">
        <v>25.66</v>
      </c>
      <c r="E51564" s="158">
        <v>7481</v>
      </c>
      <c r="F51564" s="151"/>
      <c r="G51564" s="158"/>
    </row>
    <row r="51565" spans="1:7" x14ac:dyDescent="0.3">
      <c r="A51565" s="151">
        <v>42371</v>
      </c>
      <c r="B51565" s="98">
        <v>0.125</v>
      </c>
      <c r="C51565" s="158" t="s">
        <v>119</v>
      </c>
      <c r="D51565" s="158">
        <v>25.66</v>
      </c>
      <c r="E51565" s="158">
        <v>7413</v>
      </c>
      <c r="F51565" s="151"/>
      <c r="G51565" s="158"/>
    </row>
    <row r="51566" spans="1:7" x14ac:dyDescent="0.3">
      <c r="A51566" s="151">
        <v>42371</v>
      </c>
      <c r="B51566" s="98">
        <v>0.13541666666666666</v>
      </c>
      <c r="C51566" s="158" t="s">
        <v>119</v>
      </c>
      <c r="D51566" s="158">
        <v>25.66</v>
      </c>
      <c r="E51566" s="158">
        <v>7452</v>
      </c>
      <c r="F51566" s="151"/>
      <c r="G51566" s="158"/>
    </row>
    <row r="51567" spans="1:7" x14ac:dyDescent="0.3">
      <c r="A51567" s="151">
        <v>42371</v>
      </c>
      <c r="B51567" s="98">
        <v>0.14583333333333334</v>
      </c>
      <c r="C51567" s="158" t="s">
        <v>119</v>
      </c>
      <c r="D51567" s="158">
        <v>25.67</v>
      </c>
      <c r="E51567" s="158">
        <v>7502</v>
      </c>
      <c r="F51567" s="151"/>
      <c r="G51567" s="158"/>
    </row>
    <row r="51568" spans="1:7" x14ac:dyDescent="0.3">
      <c r="A51568" s="151">
        <v>42371</v>
      </c>
      <c r="B51568" s="98">
        <v>0.15625</v>
      </c>
      <c r="C51568" s="158" t="s">
        <v>119</v>
      </c>
      <c r="D51568" s="158">
        <v>25.67</v>
      </c>
      <c r="E51568" s="158">
        <v>7539</v>
      </c>
      <c r="F51568" s="151"/>
      <c r="G51568" s="158"/>
    </row>
    <row r="51569" spans="1:7" x14ac:dyDescent="0.3">
      <c r="A51569" s="151">
        <v>42371</v>
      </c>
      <c r="B51569" s="98">
        <v>0.16666666666666666</v>
      </c>
      <c r="C51569" s="158" t="s">
        <v>119</v>
      </c>
      <c r="D51569" s="158">
        <v>25.66</v>
      </c>
      <c r="E51569" s="158">
        <v>7544</v>
      </c>
      <c r="F51569" s="151"/>
      <c r="G51569" s="158"/>
    </row>
    <row r="51570" spans="1:7" x14ac:dyDescent="0.3">
      <c r="A51570" s="151">
        <v>42371</v>
      </c>
      <c r="B51570" s="98">
        <v>0.17708333333333334</v>
      </c>
      <c r="C51570" s="158" t="s">
        <v>119</v>
      </c>
      <c r="D51570" s="158">
        <v>25.68</v>
      </c>
      <c r="E51570" s="158">
        <v>7546</v>
      </c>
      <c r="F51570" s="151"/>
      <c r="G51570" s="158"/>
    </row>
    <row r="51571" spans="1:7" x14ac:dyDescent="0.3">
      <c r="A51571" s="151">
        <v>42371</v>
      </c>
      <c r="B51571" s="98">
        <v>0.1875</v>
      </c>
      <c r="C51571" s="158" t="s">
        <v>119</v>
      </c>
      <c r="D51571" s="158">
        <v>25.69</v>
      </c>
      <c r="E51571" s="158">
        <v>7517</v>
      </c>
      <c r="F51571" s="151"/>
      <c r="G51571" s="158"/>
    </row>
    <row r="51572" spans="1:7" x14ac:dyDescent="0.3">
      <c r="A51572" s="151">
        <v>42371</v>
      </c>
      <c r="B51572" s="98">
        <v>0.19791666666666666</v>
      </c>
      <c r="C51572" s="158" t="s">
        <v>119</v>
      </c>
      <c r="D51572" s="158">
        <v>25.67</v>
      </c>
      <c r="E51572" s="158">
        <v>7557</v>
      </c>
      <c r="F51572" s="151"/>
      <c r="G51572" s="158"/>
    </row>
    <row r="51573" spans="1:7" x14ac:dyDescent="0.3">
      <c r="A51573" s="151">
        <v>42371</v>
      </c>
      <c r="B51573" s="98">
        <v>0.20833333333333334</v>
      </c>
      <c r="C51573" s="158" t="s">
        <v>119</v>
      </c>
      <c r="D51573" s="158">
        <v>25.65</v>
      </c>
      <c r="E51573" s="158">
        <v>7611</v>
      </c>
      <c r="F51573" s="151"/>
      <c r="G51573" s="158"/>
    </row>
    <row r="51574" spans="1:7" x14ac:dyDescent="0.3">
      <c r="A51574" s="151">
        <v>42371</v>
      </c>
      <c r="B51574" s="98">
        <v>0.21875</v>
      </c>
      <c r="C51574" s="158" t="s">
        <v>119</v>
      </c>
      <c r="D51574" s="158">
        <v>25.65</v>
      </c>
      <c r="E51574" s="158">
        <v>7619</v>
      </c>
      <c r="F51574" s="151"/>
      <c r="G51574" s="158"/>
    </row>
    <row r="51575" spans="1:7" x14ac:dyDescent="0.3">
      <c r="A51575" s="151">
        <v>42371</v>
      </c>
      <c r="B51575" s="98">
        <v>0.22916666666666666</v>
      </c>
      <c r="C51575" s="158" t="s">
        <v>119</v>
      </c>
      <c r="D51575" s="158">
        <v>25.64</v>
      </c>
      <c r="E51575" s="158">
        <v>7601</v>
      </c>
      <c r="F51575" s="151"/>
      <c r="G51575" s="158"/>
    </row>
    <row r="51576" spans="1:7" x14ac:dyDescent="0.3">
      <c r="A51576" s="151">
        <v>42371</v>
      </c>
      <c r="B51576" s="98">
        <v>0.23958333333333334</v>
      </c>
      <c r="C51576" s="158" t="s">
        <v>119</v>
      </c>
      <c r="D51576" s="158">
        <v>25.63</v>
      </c>
      <c r="E51576" s="158">
        <v>7589</v>
      </c>
      <c r="F51576" s="151"/>
      <c r="G51576" s="158"/>
    </row>
    <row r="51577" spans="1:7" x14ac:dyDescent="0.3">
      <c r="A51577" s="151">
        <v>42371</v>
      </c>
      <c r="B51577" s="98">
        <v>0.25</v>
      </c>
      <c r="C51577" s="158" t="s">
        <v>119</v>
      </c>
      <c r="D51577" s="158">
        <v>25.62</v>
      </c>
      <c r="E51577" s="158">
        <v>7588</v>
      </c>
      <c r="F51577" s="151"/>
      <c r="G51577" s="158"/>
    </row>
    <row r="51578" spans="1:7" x14ac:dyDescent="0.3">
      <c r="A51578" s="151">
        <v>42371</v>
      </c>
      <c r="B51578" s="98">
        <v>0.26041666666666669</v>
      </c>
      <c r="C51578" s="158" t="s">
        <v>119</v>
      </c>
      <c r="D51578" s="158">
        <v>25.61</v>
      </c>
      <c r="E51578" s="158">
        <v>7584</v>
      </c>
      <c r="F51578" s="151"/>
      <c r="G51578" s="158"/>
    </row>
    <row r="51579" spans="1:7" x14ac:dyDescent="0.3">
      <c r="A51579" s="151">
        <v>42371</v>
      </c>
      <c r="B51579" s="98">
        <v>0.27083333333333331</v>
      </c>
      <c r="C51579" s="158" t="s">
        <v>119</v>
      </c>
      <c r="D51579" s="158">
        <v>25.6</v>
      </c>
      <c r="E51579" s="158">
        <v>7578</v>
      </c>
      <c r="F51579" s="151"/>
      <c r="G51579" s="158"/>
    </row>
    <row r="51580" spans="1:7" x14ac:dyDescent="0.3">
      <c r="A51580" s="151">
        <v>42371</v>
      </c>
      <c r="B51580" s="98">
        <v>0.28125</v>
      </c>
      <c r="C51580" s="158" t="s">
        <v>119</v>
      </c>
      <c r="D51580" s="158">
        <v>25.57</v>
      </c>
      <c r="E51580" s="158">
        <v>7578</v>
      </c>
      <c r="F51580" s="151"/>
      <c r="G51580" s="158"/>
    </row>
    <row r="51581" spans="1:7" x14ac:dyDescent="0.3">
      <c r="A51581" s="151">
        <v>42371</v>
      </c>
      <c r="B51581" s="98">
        <v>0.29166666666666669</v>
      </c>
      <c r="C51581" s="158" t="s">
        <v>119</v>
      </c>
      <c r="D51581" s="158">
        <v>25.55</v>
      </c>
      <c r="E51581" s="158">
        <v>7582</v>
      </c>
      <c r="F51581" s="151"/>
      <c r="G51581" s="158"/>
    </row>
    <row r="51582" spans="1:7" x14ac:dyDescent="0.3">
      <c r="A51582" s="151">
        <v>42371</v>
      </c>
      <c r="B51582" s="98">
        <v>0.30208333333333331</v>
      </c>
      <c r="C51582" s="158" t="s">
        <v>119</v>
      </c>
      <c r="D51582" s="158">
        <v>25.55</v>
      </c>
      <c r="E51582" s="158">
        <v>7602</v>
      </c>
      <c r="F51582" s="151"/>
      <c r="G51582" s="158"/>
    </row>
    <row r="51583" spans="1:7" x14ac:dyDescent="0.3">
      <c r="A51583" s="151">
        <v>42371</v>
      </c>
      <c r="B51583" s="98">
        <v>0.3125</v>
      </c>
      <c r="C51583" s="158" t="s">
        <v>119</v>
      </c>
      <c r="D51583" s="158">
        <v>25.53</v>
      </c>
      <c r="E51583" s="158">
        <v>7886</v>
      </c>
      <c r="F51583" s="151"/>
      <c r="G51583" s="158"/>
    </row>
    <row r="51584" spans="1:7" x14ac:dyDescent="0.3">
      <c r="A51584" s="151">
        <v>42371</v>
      </c>
      <c r="B51584" s="98">
        <v>0.32291666666666669</v>
      </c>
      <c r="C51584" s="158" t="s">
        <v>119</v>
      </c>
      <c r="D51584" s="158">
        <v>25.52</v>
      </c>
      <c r="E51584" s="158">
        <v>7882</v>
      </c>
      <c r="F51584" s="151"/>
      <c r="G51584" s="158"/>
    </row>
    <row r="51585" spans="1:7" x14ac:dyDescent="0.3">
      <c r="A51585" s="151">
        <v>42371</v>
      </c>
      <c r="B51585" s="98">
        <v>0.33333333333333331</v>
      </c>
      <c r="C51585" s="158" t="s">
        <v>119</v>
      </c>
      <c r="D51585" s="158">
        <v>25.52</v>
      </c>
      <c r="E51585" s="158">
        <v>7894</v>
      </c>
      <c r="F51585" s="151"/>
      <c r="G51585" s="158"/>
    </row>
    <row r="51586" spans="1:7" x14ac:dyDescent="0.3">
      <c r="A51586" s="151">
        <v>42371</v>
      </c>
      <c r="B51586" s="98">
        <v>0.34375</v>
      </c>
      <c r="C51586" s="158" t="s">
        <v>119</v>
      </c>
      <c r="D51586" s="158">
        <v>25.5</v>
      </c>
      <c r="E51586" s="158">
        <v>7829</v>
      </c>
      <c r="F51586" s="151"/>
      <c r="G51586" s="158"/>
    </row>
    <row r="51587" spans="1:7" x14ac:dyDescent="0.3">
      <c r="A51587" s="151">
        <v>42371</v>
      </c>
      <c r="B51587" s="98">
        <v>0.35416666666666669</v>
      </c>
      <c r="C51587" s="158" t="s">
        <v>119</v>
      </c>
      <c r="D51587" s="158">
        <v>25.49</v>
      </c>
      <c r="E51587" s="158">
        <v>7837</v>
      </c>
      <c r="F51587" s="151"/>
      <c r="G51587" s="158"/>
    </row>
    <row r="51588" spans="1:7" x14ac:dyDescent="0.3">
      <c r="A51588" s="151">
        <v>42371</v>
      </c>
      <c r="B51588" s="98">
        <v>0.36458333333333331</v>
      </c>
      <c r="C51588" s="158" t="s">
        <v>119</v>
      </c>
      <c r="D51588" s="158">
        <v>25.45</v>
      </c>
      <c r="E51588" s="158">
        <v>7849</v>
      </c>
      <c r="F51588" s="151"/>
      <c r="G51588" s="158"/>
    </row>
    <row r="51589" spans="1:7" x14ac:dyDescent="0.3">
      <c r="A51589" s="151">
        <v>42371</v>
      </c>
      <c r="B51589" s="98">
        <v>0.375</v>
      </c>
      <c r="C51589" s="158" t="s">
        <v>119</v>
      </c>
      <c r="D51589" s="158">
        <v>25.44</v>
      </c>
      <c r="E51589" s="158">
        <v>7829</v>
      </c>
      <c r="F51589" s="151"/>
      <c r="G51589" s="158"/>
    </row>
    <row r="51590" spans="1:7" x14ac:dyDescent="0.3">
      <c r="A51590" s="151">
        <v>42371</v>
      </c>
      <c r="B51590" s="98">
        <v>0.38541666666666669</v>
      </c>
      <c r="C51590" s="158" t="s">
        <v>119</v>
      </c>
      <c r="D51590" s="158">
        <v>25.43</v>
      </c>
      <c r="E51590" s="158">
        <v>7777</v>
      </c>
      <c r="F51590" s="151"/>
      <c r="G51590" s="158"/>
    </row>
    <row r="51591" spans="1:7" x14ac:dyDescent="0.3">
      <c r="A51591" s="151">
        <v>42371</v>
      </c>
      <c r="B51591" s="98">
        <v>0.39583333333333331</v>
      </c>
      <c r="C51591" s="158" t="s">
        <v>119</v>
      </c>
      <c r="D51591" s="158">
        <v>25.43</v>
      </c>
      <c r="E51591" s="158">
        <v>7804</v>
      </c>
      <c r="F51591" s="151"/>
      <c r="G51591" s="158"/>
    </row>
    <row r="51592" spans="1:7" x14ac:dyDescent="0.3">
      <c r="A51592" s="151">
        <v>42371</v>
      </c>
      <c r="B51592" s="98">
        <v>0.40625</v>
      </c>
      <c r="C51592" s="158" t="s">
        <v>119</v>
      </c>
      <c r="D51592" s="158">
        <v>25.45</v>
      </c>
      <c r="E51592" s="158">
        <v>7948</v>
      </c>
      <c r="F51592" s="151"/>
      <c r="G51592" s="158"/>
    </row>
    <row r="51593" spans="1:7" x14ac:dyDescent="0.3">
      <c r="A51593" s="151">
        <v>42371</v>
      </c>
      <c r="B51593" s="98">
        <v>0.41666666666666669</v>
      </c>
      <c r="C51593" s="158" t="s">
        <v>119</v>
      </c>
      <c r="D51593" s="158">
        <v>25.43</v>
      </c>
      <c r="E51593" s="158">
        <v>7836</v>
      </c>
      <c r="F51593" s="151"/>
      <c r="G51593" s="158"/>
    </row>
    <row r="51594" spans="1:7" x14ac:dyDescent="0.3">
      <c r="A51594" s="151">
        <v>42371</v>
      </c>
      <c r="B51594" s="98">
        <v>0.42708333333333331</v>
      </c>
      <c r="C51594" s="158" t="s">
        <v>119</v>
      </c>
      <c r="D51594" s="158">
        <v>25.44</v>
      </c>
      <c r="E51594" s="158">
        <v>7649</v>
      </c>
      <c r="F51594" s="151"/>
      <c r="G51594" s="158"/>
    </row>
    <row r="51595" spans="1:7" x14ac:dyDescent="0.3">
      <c r="A51595" s="151">
        <v>42371</v>
      </c>
      <c r="B51595" s="98">
        <v>0.4375</v>
      </c>
      <c r="C51595" s="158" t="s">
        <v>119</v>
      </c>
      <c r="D51595" s="158">
        <v>25.48</v>
      </c>
      <c r="E51595" s="158">
        <v>7597</v>
      </c>
      <c r="F51595" s="151"/>
      <c r="G51595" s="158"/>
    </row>
    <row r="51596" spans="1:7" x14ac:dyDescent="0.3">
      <c r="A51596" s="151">
        <v>42371</v>
      </c>
      <c r="B51596" s="98">
        <v>0.44791666666666669</v>
      </c>
      <c r="C51596" s="158" t="s">
        <v>119</v>
      </c>
      <c r="D51596" s="158">
        <v>25.47</v>
      </c>
      <c r="E51596" s="158">
        <v>7859</v>
      </c>
      <c r="F51596" s="151"/>
      <c r="G51596" s="158"/>
    </row>
    <row r="51597" spans="1:7" x14ac:dyDescent="0.3">
      <c r="A51597" s="151">
        <v>42371</v>
      </c>
      <c r="B51597" s="98">
        <v>0.45833333333333331</v>
      </c>
      <c r="C51597" s="158" t="s">
        <v>119</v>
      </c>
      <c r="D51597" s="158">
        <v>25.53</v>
      </c>
      <c r="E51597" s="158">
        <v>7604</v>
      </c>
      <c r="F51597" s="151"/>
      <c r="G51597" s="158"/>
    </row>
    <row r="51598" spans="1:7" x14ac:dyDescent="0.3">
      <c r="A51598" s="151">
        <v>42371</v>
      </c>
      <c r="B51598" s="98">
        <v>0.46875</v>
      </c>
      <c r="C51598" s="158" t="s">
        <v>119</v>
      </c>
      <c r="D51598" s="158">
        <v>25.69</v>
      </c>
      <c r="E51598" s="158">
        <v>7497</v>
      </c>
      <c r="F51598" s="151"/>
      <c r="G51598" s="158"/>
    </row>
    <row r="51599" spans="1:7" x14ac:dyDescent="0.3">
      <c r="A51599" s="151">
        <v>42371</v>
      </c>
      <c r="B51599" s="98">
        <v>0.47916666666666669</v>
      </c>
      <c r="C51599" s="158" t="s">
        <v>119</v>
      </c>
      <c r="D51599" s="158">
        <v>25.77</v>
      </c>
      <c r="E51599" s="158">
        <v>7447</v>
      </c>
      <c r="F51599" s="151"/>
      <c r="G51599" s="158"/>
    </row>
    <row r="51600" spans="1:7" x14ac:dyDescent="0.3">
      <c r="A51600" s="151">
        <v>42371</v>
      </c>
      <c r="B51600" s="98">
        <v>0.48958333333333331</v>
      </c>
      <c r="C51600" s="158" t="s">
        <v>119</v>
      </c>
      <c r="D51600" s="158">
        <v>25.86</v>
      </c>
      <c r="E51600" s="158">
        <v>7408</v>
      </c>
      <c r="F51600" s="151"/>
      <c r="G51600" s="158"/>
    </row>
    <row r="51601" spans="1:7" x14ac:dyDescent="0.3">
      <c r="A51601" s="151">
        <v>42371</v>
      </c>
      <c r="B51601" s="98">
        <v>0.5</v>
      </c>
      <c r="C51601" s="158" t="s">
        <v>120</v>
      </c>
      <c r="D51601" s="158">
        <v>25.9</v>
      </c>
      <c r="E51601" s="158">
        <v>7306</v>
      </c>
      <c r="F51601" s="151"/>
      <c r="G51601" s="158"/>
    </row>
    <row r="51602" spans="1:7" x14ac:dyDescent="0.3">
      <c r="A51602" s="151">
        <v>42371</v>
      </c>
      <c r="B51602" s="98">
        <v>0.51041666666666663</v>
      </c>
      <c r="C51602" s="158" t="s">
        <v>120</v>
      </c>
      <c r="D51602" s="158">
        <v>25.92</v>
      </c>
      <c r="E51602" s="158">
        <v>7178</v>
      </c>
      <c r="F51602" s="151"/>
      <c r="G51602" s="158"/>
    </row>
    <row r="51603" spans="1:7" x14ac:dyDescent="0.3">
      <c r="A51603" s="151">
        <v>42371</v>
      </c>
      <c r="B51603" s="98">
        <v>0.52083333333333337</v>
      </c>
      <c r="C51603" s="158" t="s">
        <v>120</v>
      </c>
      <c r="D51603" s="158">
        <v>25.93</v>
      </c>
      <c r="E51603" s="158">
        <v>7049</v>
      </c>
      <c r="F51603" s="151"/>
      <c r="G51603" s="158"/>
    </row>
    <row r="51604" spans="1:7" x14ac:dyDescent="0.3">
      <c r="A51604" s="151">
        <v>42371</v>
      </c>
      <c r="B51604" s="98">
        <v>0.53125</v>
      </c>
      <c r="C51604" s="158" t="s">
        <v>120</v>
      </c>
      <c r="D51604" s="158">
        <v>25.98</v>
      </c>
      <c r="E51604" s="158">
        <v>6873</v>
      </c>
      <c r="F51604" s="151"/>
      <c r="G51604" s="158"/>
    </row>
    <row r="51605" spans="1:7" x14ac:dyDescent="0.3">
      <c r="A51605" s="151">
        <v>42371</v>
      </c>
      <c r="B51605" s="98">
        <v>4.1666666666666664E-2</v>
      </c>
      <c r="C51605" s="158" t="s">
        <v>120</v>
      </c>
      <c r="D51605" s="158">
        <v>25.98</v>
      </c>
      <c r="E51605" s="158">
        <v>6757</v>
      </c>
      <c r="F51605" s="151"/>
      <c r="G51605" s="158"/>
    </row>
    <row r="51606" spans="1:7" x14ac:dyDescent="0.3">
      <c r="A51606" s="151">
        <v>42371</v>
      </c>
      <c r="B51606" s="98">
        <v>5.2083333333333336E-2</v>
      </c>
      <c r="C51606" s="158" t="s">
        <v>120</v>
      </c>
      <c r="D51606" s="158">
        <v>25.96</v>
      </c>
      <c r="E51606" s="158">
        <v>6769</v>
      </c>
      <c r="F51606" s="151"/>
    </row>
    <row r="51607" spans="1:7" x14ac:dyDescent="0.3">
      <c r="A51607" s="151">
        <v>42371</v>
      </c>
      <c r="B51607" s="98">
        <v>6.25E-2</v>
      </c>
      <c r="C51607" s="158" t="s">
        <v>120</v>
      </c>
      <c r="D51607" s="158">
        <v>25.95</v>
      </c>
      <c r="E51607" s="158">
        <v>6804</v>
      </c>
      <c r="F51607" s="151"/>
    </row>
    <row r="51608" spans="1:7" x14ac:dyDescent="0.3">
      <c r="A51608" s="151">
        <v>42371</v>
      </c>
      <c r="B51608" s="98">
        <v>7.2916666666666671E-2</v>
      </c>
      <c r="C51608" s="158" t="s">
        <v>120</v>
      </c>
      <c r="D51608" s="158">
        <v>25.98</v>
      </c>
      <c r="E51608" s="158">
        <v>6762</v>
      </c>
      <c r="F51608" s="151"/>
    </row>
    <row r="51609" spans="1:7" x14ac:dyDescent="0.3">
      <c r="A51609" s="151">
        <v>42371</v>
      </c>
      <c r="B51609" s="98">
        <v>8.3333333333333329E-2</v>
      </c>
      <c r="C51609" s="158" t="s">
        <v>120</v>
      </c>
      <c r="D51609" s="158">
        <v>26.01</v>
      </c>
      <c r="E51609" s="158">
        <v>6755</v>
      </c>
      <c r="F51609" s="151"/>
    </row>
    <row r="51610" spans="1:7" x14ac:dyDescent="0.3">
      <c r="A51610" s="151">
        <v>42371</v>
      </c>
      <c r="B51610" s="98">
        <v>9.375E-2</v>
      </c>
      <c r="C51610" s="158" t="s">
        <v>120</v>
      </c>
      <c r="D51610" s="158">
        <v>26.01</v>
      </c>
      <c r="E51610" s="158">
        <v>6790</v>
      </c>
      <c r="F51610" s="151"/>
    </row>
    <row r="51611" spans="1:7" x14ac:dyDescent="0.3">
      <c r="A51611" s="151">
        <v>42371</v>
      </c>
      <c r="B51611" s="98">
        <v>0.10416666666666667</v>
      </c>
      <c r="C51611" s="158" t="s">
        <v>120</v>
      </c>
      <c r="D51611" s="158">
        <v>26.02</v>
      </c>
      <c r="E51611" s="158">
        <v>6827</v>
      </c>
      <c r="F51611" s="151"/>
    </row>
    <row r="51612" spans="1:7" x14ac:dyDescent="0.3">
      <c r="A51612" s="151">
        <v>42371</v>
      </c>
      <c r="B51612" s="98">
        <v>0.11458333333333333</v>
      </c>
      <c r="C51612" s="158" t="s">
        <v>120</v>
      </c>
      <c r="D51612" s="158">
        <v>26.06</v>
      </c>
      <c r="E51612" s="158">
        <v>6815</v>
      </c>
      <c r="F51612" s="151"/>
    </row>
    <row r="51613" spans="1:7" x14ac:dyDescent="0.3">
      <c r="A51613" s="151">
        <v>42371</v>
      </c>
      <c r="B51613" s="98">
        <v>0.125</v>
      </c>
      <c r="C51613" s="158" t="s">
        <v>120</v>
      </c>
      <c r="D51613" s="158">
        <v>26.07</v>
      </c>
      <c r="E51613" s="158">
        <v>6812</v>
      </c>
      <c r="F51613" s="151"/>
    </row>
    <row r="51614" spans="1:7" x14ac:dyDescent="0.3">
      <c r="A51614" s="151">
        <v>42371</v>
      </c>
      <c r="B51614" s="98">
        <v>0.13541666666666666</v>
      </c>
      <c r="C51614" s="158" t="s">
        <v>120</v>
      </c>
      <c r="D51614" s="158">
        <v>26.1</v>
      </c>
      <c r="E51614" s="158">
        <v>6883</v>
      </c>
      <c r="F51614" s="151"/>
    </row>
    <row r="51615" spans="1:7" x14ac:dyDescent="0.3">
      <c r="A51615" s="151">
        <v>42371</v>
      </c>
      <c r="B51615" s="98">
        <v>0.14583333333333334</v>
      </c>
      <c r="C51615" s="158" t="s">
        <v>120</v>
      </c>
      <c r="D51615" s="158">
        <v>26.1</v>
      </c>
      <c r="E51615" s="158">
        <v>6890</v>
      </c>
      <c r="F51615" s="151"/>
    </row>
    <row r="51616" spans="1:7" x14ac:dyDescent="0.3">
      <c r="A51616" s="151">
        <v>42371</v>
      </c>
      <c r="B51616" s="98">
        <v>0.15625</v>
      </c>
      <c r="C51616" s="158" t="s">
        <v>120</v>
      </c>
      <c r="D51616" s="158">
        <v>26.11</v>
      </c>
      <c r="E51616" s="158">
        <v>6862</v>
      </c>
      <c r="F51616" s="151"/>
    </row>
    <row r="51617" spans="1:6" x14ac:dyDescent="0.3">
      <c r="A51617" s="151">
        <v>42371</v>
      </c>
      <c r="B51617" s="98">
        <v>0.16666666666666666</v>
      </c>
      <c r="C51617" s="158" t="s">
        <v>120</v>
      </c>
      <c r="D51617" s="158">
        <v>26.13</v>
      </c>
      <c r="E51617" s="158">
        <v>6874</v>
      </c>
      <c r="F51617" s="151"/>
    </row>
    <row r="51618" spans="1:6" x14ac:dyDescent="0.3">
      <c r="A51618" s="151">
        <v>42371</v>
      </c>
      <c r="B51618" s="98">
        <v>0.17708333333333334</v>
      </c>
      <c r="C51618" s="158" t="s">
        <v>120</v>
      </c>
      <c r="D51618" s="158">
        <v>26.11</v>
      </c>
      <c r="E51618" s="158">
        <v>6870</v>
      </c>
      <c r="F51618" s="151"/>
    </row>
    <row r="51619" spans="1:6" x14ac:dyDescent="0.3">
      <c r="A51619" s="151">
        <v>42371</v>
      </c>
      <c r="B51619" s="98">
        <v>0.1875</v>
      </c>
      <c r="C51619" s="158" t="s">
        <v>120</v>
      </c>
      <c r="D51619" s="158">
        <v>26.09</v>
      </c>
      <c r="E51619" s="158">
        <v>6887</v>
      </c>
      <c r="F51619" s="151"/>
    </row>
    <row r="51620" spans="1:6" x14ac:dyDescent="0.3">
      <c r="A51620" s="151">
        <v>42371</v>
      </c>
      <c r="B51620" s="98">
        <v>0.19791666666666666</v>
      </c>
      <c r="C51620" s="158" t="s">
        <v>120</v>
      </c>
      <c r="D51620" s="158">
        <v>26.05</v>
      </c>
      <c r="E51620" s="158">
        <v>7169</v>
      </c>
      <c r="F51620" s="151"/>
    </row>
    <row r="51621" spans="1:6" x14ac:dyDescent="0.3">
      <c r="A51621" s="151">
        <v>42371</v>
      </c>
      <c r="B51621" s="98">
        <v>0.20833333333333334</v>
      </c>
      <c r="C51621" s="158" t="s">
        <v>120</v>
      </c>
      <c r="D51621" s="158">
        <v>26.03</v>
      </c>
      <c r="E51621" s="158">
        <v>7246</v>
      </c>
      <c r="F51621" s="151"/>
    </row>
    <row r="51622" spans="1:6" x14ac:dyDescent="0.3">
      <c r="A51622" s="151">
        <v>42371</v>
      </c>
      <c r="B51622" s="98">
        <v>0.21875</v>
      </c>
      <c r="C51622" s="158" t="s">
        <v>120</v>
      </c>
      <c r="D51622" s="158">
        <v>25.98</v>
      </c>
      <c r="E51622" s="158">
        <v>8588</v>
      </c>
      <c r="F51622" s="151"/>
    </row>
    <row r="51623" spans="1:6" x14ac:dyDescent="0.3">
      <c r="A51623" s="151">
        <v>42371</v>
      </c>
      <c r="B51623" s="98">
        <v>0.22916666666666666</v>
      </c>
      <c r="C51623" s="158" t="s">
        <v>120</v>
      </c>
      <c r="D51623" s="158">
        <v>25.93</v>
      </c>
      <c r="E51623" s="158">
        <v>9064</v>
      </c>
      <c r="F51623" s="151"/>
    </row>
    <row r="51624" spans="1:6" x14ac:dyDescent="0.3">
      <c r="A51624" s="151">
        <v>42371</v>
      </c>
      <c r="B51624" s="98">
        <v>0.23958333333333334</v>
      </c>
      <c r="C51624" s="158" t="s">
        <v>120</v>
      </c>
      <c r="D51624" s="158">
        <v>25.92</v>
      </c>
      <c r="E51624" s="158">
        <v>8259</v>
      </c>
      <c r="F51624" s="151"/>
    </row>
    <row r="51625" spans="1:6" x14ac:dyDescent="0.3">
      <c r="A51625" s="151">
        <v>42371</v>
      </c>
      <c r="B51625" s="98">
        <v>0.25</v>
      </c>
      <c r="C51625" s="158" t="s">
        <v>120</v>
      </c>
      <c r="D51625" s="158">
        <v>25.89</v>
      </c>
      <c r="E51625" s="158">
        <v>8745</v>
      </c>
      <c r="F51625" s="151"/>
    </row>
    <row r="51626" spans="1:6" x14ac:dyDescent="0.3">
      <c r="A51626" s="151">
        <v>42371</v>
      </c>
      <c r="B51626" s="98">
        <v>0.26041666666666669</v>
      </c>
      <c r="C51626" s="158" t="s">
        <v>120</v>
      </c>
      <c r="D51626" s="158">
        <v>25.85</v>
      </c>
      <c r="E51626" s="158">
        <v>8709</v>
      </c>
      <c r="F51626" s="151"/>
    </row>
    <row r="51627" spans="1:6" x14ac:dyDescent="0.3">
      <c r="A51627" s="151">
        <v>42371</v>
      </c>
      <c r="B51627" s="98">
        <v>0.27083333333333331</v>
      </c>
      <c r="C51627" s="158" t="s">
        <v>120</v>
      </c>
      <c r="D51627" s="158">
        <v>25.76</v>
      </c>
      <c r="E51627" s="158">
        <v>7943</v>
      </c>
      <c r="F51627" s="151"/>
    </row>
    <row r="51628" spans="1:6" x14ac:dyDescent="0.3">
      <c r="A51628" s="151">
        <v>42371</v>
      </c>
      <c r="B51628" s="98">
        <v>0.28125</v>
      </c>
      <c r="C51628" s="158" t="s">
        <v>120</v>
      </c>
      <c r="D51628" s="158">
        <v>25.67</v>
      </c>
      <c r="E51628" s="158">
        <v>7914</v>
      </c>
      <c r="F51628" s="151"/>
    </row>
    <row r="51629" spans="1:6" x14ac:dyDescent="0.3">
      <c r="A51629" s="151">
        <v>42371</v>
      </c>
      <c r="B51629" s="98">
        <v>0.29166666666666669</v>
      </c>
      <c r="C51629" s="158" t="s">
        <v>120</v>
      </c>
      <c r="D51629" s="158">
        <v>25.6</v>
      </c>
      <c r="E51629" s="158">
        <v>7874</v>
      </c>
      <c r="F51629" s="151"/>
    </row>
    <row r="51630" spans="1:6" x14ac:dyDescent="0.3">
      <c r="A51630" s="151">
        <v>42371</v>
      </c>
      <c r="B51630" s="98">
        <v>0.30208333333333331</v>
      </c>
      <c r="C51630" s="158" t="s">
        <v>120</v>
      </c>
      <c r="D51630" s="158">
        <v>25.53</v>
      </c>
      <c r="E51630" s="158">
        <v>7719</v>
      </c>
      <c r="F51630" s="151"/>
    </row>
    <row r="51631" spans="1:6" x14ac:dyDescent="0.3">
      <c r="A51631" s="151">
        <v>42371</v>
      </c>
      <c r="B51631" s="98">
        <v>0.3125</v>
      </c>
      <c r="C51631" s="158" t="s">
        <v>120</v>
      </c>
      <c r="D51631" s="158">
        <v>25.55</v>
      </c>
      <c r="E51631" s="158">
        <v>7563</v>
      </c>
      <c r="F51631" s="151"/>
    </row>
    <row r="51632" spans="1:6" x14ac:dyDescent="0.3">
      <c r="A51632" s="151">
        <v>42371</v>
      </c>
      <c r="B51632" s="98">
        <v>0.32291666666666669</v>
      </c>
      <c r="C51632" s="158" t="s">
        <v>120</v>
      </c>
      <c r="D51632" s="158">
        <v>25.53</v>
      </c>
      <c r="E51632" s="158">
        <v>7337</v>
      </c>
      <c r="F51632" s="151"/>
    </row>
    <row r="51633" spans="1:6" x14ac:dyDescent="0.3">
      <c r="A51633" s="151">
        <v>42371</v>
      </c>
      <c r="B51633" s="98">
        <v>0.33333333333333331</v>
      </c>
      <c r="C51633" s="158" t="s">
        <v>120</v>
      </c>
      <c r="D51633" s="158">
        <v>25.49</v>
      </c>
      <c r="E51633" s="158">
        <v>7297</v>
      </c>
      <c r="F51633" s="151"/>
    </row>
    <row r="51634" spans="1:6" x14ac:dyDescent="0.3">
      <c r="A51634" s="151">
        <v>42371</v>
      </c>
      <c r="B51634" s="98">
        <v>0.34375</v>
      </c>
      <c r="C51634" s="158" t="s">
        <v>120</v>
      </c>
      <c r="D51634" s="158">
        <v>25.47</v>
      </c>
      <c r="E51634" s="158">
        <v>7378</v>
      </c>
      <c r="F51634" s="151"/>
    </row>
    <row r="51635" spans="1:6" x14ac:dyDescent="0.3">
      <c r="A51635" s="151">
        <v>42371</v>
      </c>
      <c r="B51635" s="98">
        <v>0.35416666666666669</v>
      </c>
      <c r="C51635" s="158" t="s">
        <v>120</v>
      </c>
      <c r="D51635" s="158">
        <v>25.44</v>
      </c>
      <c r="E51635" s="158">
        <v>7563</v>
      </c>
      <c r="F51635" s="151"/>
    </row>
    <row r="51636" spans="1:6" x14ac:dyDescent="0.3">
      <c r="A51636" s="151">
        <v>42371</v>
      </c>
      <c r="B51636" s="98">
        <v>0.36458333333333331</v>
      </c>
      <c r="C51636" s="158" t="s">
        <v>120</v>
      </c>
      <c r="D51636" s="158">
        <v>25.4</v>
      </c>
      <c r="E51636" s="158">
        <v>7596</v>
      </c>
      <c r="F51636" s="151"/>
    </row>
    <row r="51637" spans="1:6" x14ac:dyDescent="0.3">
      <c r="A51637" s="151">
        <v>42371</v>
      </c>
      <c r="B51637" s="98">
        <v>0.375</v>
      </c>
      <c r="C51637" s="158" t="s">
        <v>120</v>
      </c>
      <c r="D51637" s="158">
        <v>25.34</v>
      </c>
      <c r="E51637" s="158">
        <v>7613</v>
      </c>
      <c r="F51637" s="151"/>
    </row>
    <row r="51638" spans="1:6" x14ac:dyDescent="0.3">
      <c r="A51638" s="151">
        <v>42371</v>
      </c>
      <c r="B51638" s="98">
        <v>0.38541666666666669</v>
      </c>
      <c r="C51638" s="158" t="s">
        <v>120</v>
      </c>
      <c r="D51638" s="158">
        <v>25.26</v>
      </c>
      <c r="E51638" s="158">
        <v>7623</v>
      </c>
      <c r="F51638" s="151"/>
    </row>
    <row r="51639" spans="1:6" x14ac:dyDescent="0.3">
      <c r="A51639" s="151">
        <v>42371</v>
      </c>
      <c r="B51639" s="98">
        <v>0.39583333333333331</v>
      </c>
      <c r="C51639" s="158" t="s">
        <v>120</v>
      </c>
      <c r="D51639" s="158">
        <v>25.23</v>
      </c>
      <c r="E51639" s="158">
        <v>7739</v>
      </c>
      <c r="F51639" s="151"/>
    </row>
    <row r="51640" spans="1:6" x14ac:dyDescent="0.3">
      <c r="A51640" s="151">
        <v>42371</v>
      </c>
      <c r="B51640" s="98">
        <v>0.40625</v>
      </c>
      <c r="C51640" s="158" t="s">
        <v>120</v>
      </c>
      <c r="D51640" s="158">
        <v>25.13</v>
      </c>
      <c r="E51640" s="158">
        <v>7483</v>
      </c>
      <c r="F51640" s="151"/>
    </row>
    <row r="51641" spans="1:6" x14ac:dyDescent="0.3">
      <c r="A51641" s="151">
        <v>42371</v>
      </c>
      <c r="B51641" s="98">
        <v>0.41666666666666669</v>
      </c>
      <c r="C51641" s="158" t="s">
        <v>120</v>
      </c>
      <c r="D51641" s="158">
        <v>25.07</v>
      </c>
      <c r="E51641" s="158">
        <v>7473</v>
      </c>
      <c r="F51641" s="151"/>
    </row>
    <row r="51642" spans="1:6" x14ac:dyDescent="0.3">
      <c r="A51642" s="151">
        <v>42371</v>
      </c>
      <c r="B51642" s="98">
        <v>0.42708333333333331</v>
      </c>
      <c r="C51642" s="158" t="s">
        <v>120</v>
      </c>
      <c r="D51642" s="158">
        <v>25.11</v>
      </c>
      <c r="E51642" s="158">
        <v>7507</v>
      </c>
      <c r="F51642" s="151"/>
    </row>
    <row r="51643" spans="1:6" x14ac:dyDescent="0.3">
      <c r="A51643" s="151">
        <v>42371</v>
      </c>
      <c r="B51643" s="98">
        <v>0.4375</v>
      </c>
      <c r="C51643" s="158" t="s">
        <v>120</v>
      </c>
      <c r="D51643" s="158">
        <v>25.09</v>
      </c>
      <c r="E51643" s="158">
        <v>7493</v>
      </c>
      <c r="F51643" s="151"/>
    </row>
    <row r="51644" spans="1:6" x14ac:dyDescent="0.3">
      <c r="A51644" s="151">
        <v>42371</v>
      </c>
      <c r="B51644" s="98">
        <v>0.44791666666666669</v>
      </c>
      <c r="C51644" s="158" t="s">
        <v>120</v>
      </c>
      <c r="D51644" s="158">
        <v>25.05</v>
      </c>
      <c r="E51644" s="158">
        <v>7500</v>
      </c>
      <c r="F51644" s="151"/>
    </row>
    <row r="51645" spans="1:6" x14ac:dyDescent="0.3">
      <c r="A51645" s="151">
        <v>42371</v>
      </c>
      <c r="B51645" s="98">
        <v>0.45833333333333331</v>
      </c>
      <c r="C51645" s="158" t="s">
        <v>120</v>
      </c>
      <c r="D51645" s="158">
        <v>25.05</v>
      </c>
      <c r="E51645" s="158">
        <v>7508</v>
      </c>
      <c r="F51645" s="151"/>
    </row>
    <row r="51646" spans="1:6" x14ac:dyDescent="0.3">
      <c r="A51646" s="151">
        <v>42371</v>
      </c>
      <c r="B51646" s="98">
        <v>0.46875</v>
      </c>
      <c r="C51646" s="158" t="s">
        <v>120</v>
      </c>
      <c r="D51646" s="158">
        <v>25.14</v>
      </c>
      <c r="E51646" s="158">
        <v>7866</v>
      </c>
      <c r="F51646" s="151"/>
    </row>
    <row r="51647" spans="1:6" x14ac:dyDescent="0.3">
      <c r="A51647" s="151">
        <v>42371</v>
      </c>
      <c r="B51647" s="98">
        <v>0.47916666666666669</v>
      </c>
      <c r="C51647" s="158" t="s">
        <v>120</v>
      </c>
      <c r="D51647" s="158">
        <v>25.06</v>
      </c>
      <c r="E51647" s="158">
        <v>7674</v>
      </c>
      <c r="F51647" s="151"/>
    </row>
    <row r="51648" spans="1:6" x14ac:dyDescent="0.3">
      <c r="A51648" s="151">
        <v>42371</v>
      </c>
      <c r="B51648" s="98">
        <v>0.48958333333333331</v>
      </c>
      <c r="C51648" s="158" t="s">
        <v>120</v>
      </c>
      <c r="D51648" s="158">
        <v>25</v>
      </c>
      <c r="E51648" s="158">
        <v>7504</v>
      </c>
      <c r="F51648" s="151"/>
    </row>
    <row r="51649" spans="1:6" x14ac:dyDescent="0.3">
      <c r="A51649" s="151">
        <v>42372</v>
      </c>
      <c r="B51649" s="98">
        <v>0.5</v>
      </c>
      <c r="C51649" s="158" t="s">
        <v>119</v>
      </c>
      <c r="D51649" s="158">
        <v>24.95</v>
      </c>
      <c r="E51649" s="158">
        <v>7413</v>
      </c>
      <c r="F51649" s="151"/>
    </row>
    <row r="51650" spans="1:6" x14ac:dyDescent="0.3">
      <c r="A51650" s="151">
        <v>42372</v>
      </c>
      <c r="B51650" s="98">
        <v>0.51041666666666663</v>
      </c>
      <c r="C51650" s="158" t="s">
        <v>119</v>
      </c>
      <c r="D51650" s="158">
        <v>24.93</v>
      </c>
      <c r="E51650" s="158">
        <v>7141</v>
      </c>
      <c r="F51650" s="151"/>
    </row>
    <row r="51651" spans="1:6" x14ac:dyDescent="0.3">
      <c r="A51651" s="151">
        <v>42372</v>
      </c>
      <c r="B51651" s="98">
        <v>0.52083333333333337</v>
      </c>
      <c r="C51651" s="158" t="s">
        <v>119</v>
      </c>
      <c r="D51651" s="158">
        <v>24.92</v>
      </c>
      <c r="E51651" s="158">
        <v>6913</v>
      </c>
      <c r="F51651" s="151"/>
    </row>
    <row r="51652" spans="1:6" x14ac:dyDescent="0.3">
      <c r="A51652" s="151">
        <v>42372</v>
      </c>
      <c r="B51652" s="98">
        <v>0.53125</v>
      </c>
      <c r="C51652" s="158" t="s">
        <v>119</v>
      </c>
      <c r="D51652" s="158">
        <v>24.89</v>
      </c>
      <c r="E51652" s="158">
        <v>6775</v>
      </c>
      <c r="F51652" s="151"/>
    </row>
    <row r="51653" spans="1:6" x14ac:dyDescent="0.3">
      <c r="A51653" s="151">
        <v>42372</v>
      </c>
      <c r="B51653" s="98">
        <v>4.1666666666666664E-2</v>
      </c>
      <c r="C51653" s="158" t="s">
        <v>119</v>
      </c>
      <c r="D51653" s="158">
        <v>24.84</v>
      </c>
      <c r="E51653" s="158">
        <v>6735</v>
      </c>
      <c r="F51653" s="151"/>
    </row>
    <row r="51654" spans="1:6" x14ac:dyDescent="0.3">
      <c r="A51654" s="151">
        <v>42372</v>
      </c>
      <c r="B51654" s="98">
        <v>5.2083333333333336E-2</v>
      </c>
      <c r="C51654" s="158" t="s">
        <v>119</v>
      </c>
      <c r="D51654" s="158">
        <v>24.82</v>
      </c>
      <c r="E51654" s="158">
        <v>6724</v>
      </c>
      <c r="F51654" s="151"/>
    </row>
    <row r="51655" spans="1:6" x14ac:dyDescent="0.3">
      <c r="A51655" s="151">
        <v>42372</v>
      </c>
      <c r="B51655" s="98">
        <v>6.25E-2</v>
      </c>
      <c r="C51655" s="158" t="s">
        <v>119</v>
      </c>
      <c r="D51655" s="158">
        <v>24.78</v>
      </c>
      <c r="E51655" s="158">
        <v>6742</v>
      </c>
      <c r="F51655" s="151"/>
    </row>
    <row r="51656" spans="1:6" x14ac:dyDescent="0.3">
      <c r="A51656" s="151">
        <v>42372</v>
      </c>
      <c r="B51656" s="98">
        <v>7.2916666666666671E-2</v>
      </c>
      <c r="C51656" s="158" t="s">
        <v>119</v>
      </c>
      <c r="D51656" s="158">
        <v>24.76</v>
      </c>
      <c r="E51656" s="158">
        <v>6770</v>
      </c>
      <c r="F51656" s="151"/>
    </row>
    <row r="51657" spans="1:6" x14ac:dyDescent="0.3">
      <c r="A51657" s="151">
        <v>42372</v>
      </c>
      <c r="B51657" s="98">
        <v>8.3333333333333329E-2</v>
      </c>
      <c r="C51657" s="158" t="s">
        <v>119</v>
      </c>
      <c r="D51657" s="158">
        <v>24.75</v>
      </c>
      <c r="E51657" s="158">
        <v>6800</v>
      </c>
      <c r="F51657" s="151"/>
    </row>
    <row r="51658" spans="1:6" x14ac:dyDescent="0.3">
      <c r="A51658" s="151">
        <v>42372</v>
      </c>
      <c r="B51658" s="98">
        <v>9.375E-2</v>
      </c>
      <c r="C51658" s="158" t="s">
        <v>119</v>
      </c>
      <c r="D51658" s="158">
        <v>24.65</v>
      </c>
      <c r="E51658" s="158">
        <v>6911</v>
      </c>
      <c r="F51658" s="151"/>
    </row>
    <row r="51659" spans="1:6" x14ac:dyDescent="0.3">
      <c r="A51659" s="151">
        <v>42372</v>
      </c>
      <c r="B51659" s="98">
        <v>0.10416666666666667</v>
      </c>
      <c r="C51659" s="158" t="s">
        <v>119</v>
      </c>
      <c r="D51659" s="158">
        <v>24.64</v>
      </c>
      <c r="E51659" s="158">
        <v>6960</v>
      </c>
      <c r="F51659" s="151"/>
    </row>
    <row r="51660" spans="1:6" x14ac:dyDescent="0.3">
      <c r="A51660" s="151">
        <v>42372</v>
      </c>
      <c r="B51660" s="98">
        <v>0.11458333333333333</v>
      </c>
      <c r="C51660" s="158" t="s">
        <v>119</v>
      </c>
      <c r="D51660" s="158">
        <v>24.66</v>
      </c>
      <c r="E51660" s="158">
        <v>6958</v>
      </c>
      <c r="F51660" s="151"/>
    </row>
    <row r="51661" spans="1:6" x14ac:dyDescent="0.3">
      <c r="A51661" s="151">
        <v>42372</v>
      </c>
      <c r="B51661" s="98">
        <v>0.125</v>
      </c>
      <c r="C51661" s="158" t="s">
        <v>119</v>
      </c>
      <c r="D51661" s="158">
        <v>24.73</v>
      </c>
      <c r="E51661" s="158">
        <v>7003</v>
      </c>
      <c r="F51661" s="151"/>
    </row>
    <row r="51662" spans="1:6" x14ac:dyDescent="0.3">
      <c r="A51662" s="151">
        <v>42372</v>
      </c>
      <c r="B51662" s="98">
        <v>0.13541666666666666</v>
      </c>
      <c r="C51662" s="158" t="s">
        <v>119</v>
      </c>
      <c r="D51662" s="158">
        <v>24.79</v>
      </c>
      <c r="E51662" s="158">
        <v>7031</v>
      </c>
      <c r="F51662" s="151"/>
    </row>
    <row r="51663" spans="1:6" x14ac:dyDescent="0.3">
      <c r="A51663" s="151">
        <v>42372</v>
      </c>
      <c r="B51663" s="98">
        <v>0.14583333333333334</v>
      </c>
      <c r="C51663" s="158" t="s">
        <v>119</v>
      </c>
      <c r="D51663" s="158">
        <v>24.75</v>
      </c>
      <c r="E51663" s="158">
        <v>7064</v>
      </c>
      <c r="F51663" s="151"/>
    </row>
    <row r="51664" spans="1:6" x14ac:dyDescent="0.3">
      <c r="A51664" s="151">
        <v>42372</v>
      </c>
      <c r="B51664" s="98">
        <v>0.15625</v>
      </c>
      <c r="C51664" s="158" t="s">
        <v>119</v>
      </c>
      <c r="D51664" s="158">
        <v>24.72</v>
      </c>
      <c r="E51664" s="158">
        <v>7064</v>
      </c>
      <c r="F51664" s="151"/>
    </row>
    <row r="51665" spans="1:6" x14ac:dyDescent="0.3">
      <c r="A51665" s="151">
        <v>42372</v>
      </c>
      <c r="B51665" s="98">
        <v>0.16666666666666666</v>
      </c>
      <c r="C51665" s="158" t="s">
        <v>119</v>
      </c>
      <c r="D51665" s="158">
        <v>24.73</v>
      </c>
      <c r="E51665" s="158">
        <v>7067</v>
      </c>
      <c r="F51665" s="151"/>
    </row>
    <row r="51666" spans="1:6" x14ac:dyDescent="0.3">
      <c r="A51666" s="151">
        <v>42372</v>
      </c>
      <c r="B51666" s="98">
        <v>0.17708333333333334</v>
      </c>
      <c r="C51666" s="158" t="s">
        <v>119</v>
      </c>
      <c r="D51666" s="158">
        <v>24.6</v>
      </c>
      <c r="E51666" s="158">
        <v>7119</v>
      </c>
      <c r="F51666" s="151"/>
    </row>
    <row r="51667" spans="1:6" x14ac:dyDescent="0.3">
      <c r="A51667" s="151">
        <v>42372</v>
      </c>
      <c r="B51667" s="98">
        <v>0.1875</v>
      </c>
      <c r="C51667" s="158" t="s">
        <v>119</v>
      </c>
      <c r="D51667" s="158">
        <v>24.55</v>
      </c>
      <c r="E51667" s="158">
        <v>7071</v>
      </c>
      <c r="F51667" s="151"/>
    </row>
    <row r="51668" spans="1:6" x14ac:dyDescent="0.3">
      <c r="A51668" s="151">
        <v>42372</v>
      </c>
      <c r="B51668" s="98">
        <v>0.19791666666666666</v>
      </c>
      <c r="C51668" s="158" t="s">
        <v>119</v>
      </c>
      <c r="D51668" s="158">
        <v>24.5</v>
      </c>
      <c r="E51668" s="158">
        <v>7056</v>
      </c>
      <c r="F51668" s="151"/>
    </row>
    <row r="51669" spans="1:6" x14ac:dyDescent="0.3">
      <c r="A51669" s="151">
        <v>42372</v>
      </c>
      <c r="B51669" s="98">
        <v>0.20833333333333334</v>
      </c>
      <c r="C51669" s="158" t="s">
        <v>119</v>
      </c>
      <c r="D51669" s="158">
        <v>24.46</v>
      </c>
      <c r="E51669" s="158">
        <v>7085</v>
      </c>
      <c r="F51669" s="151"/>
    </row>
    <row r="51670" spans="1:6" x14ac:dyDescent="0.3">
      <c r="A51670" s="151">
        <v>42372</v>
      </c>
      <c r="B51670" s="98">
        <v>0.21875</v>
      </c>
      <c r="C51670" s="158" t="s">
        <v>119</v>
      </c>
      <c r="D51670" s="158">
        <v>24.45</v>
      </c>
      <c r="E51670" s="158">
        <v>7131</v>
      </c>
      <c r="F51670" s="151"/>
    </row>
    <row r="51671" spans="1:6" x14ac:dyDescent="0.3">
      <c r="A51671" s="151">
        <v>42372</v>
      </c>
      <c r="B51671" s="98">
        <v>0.22916666666666666</v>
      </c>
      <c r="C51671" s="158" t="s">
        <v>119</v>
      </c>
      <c r="D51671" s="158">
        <v>24.43</v>
      </c>
      <c r="E51671" s="158">
        <v>7185</v>
      </c>
      <c r="F51671" s="151"/>
    </row>
    <row r="51672" spans="1:6" x14ac:dyDescent="0.3">
      <c r="A51672" s="151">
        <v>42372</v>
      </c>
      <c r="B51672" s="98">
        <v>0.23958333333333334</v>
      </c>
      <c r="C51672" s="158" t="s">
        <v>119</v>
      </c>
      <c r="D51672" s="158">
        <v>24.34</v>
      </c>
      <c r="E51672" s="158">
        <v>7100</v>
      </c>
      <c r="F51672" s="151"/>
    </row>
    <row r="51673" spans="1:6" x14ac:dyDescent="0.3">
      <c r="A51673" s="151">
        <v>42372</v>
      </c>
      <c r="B51673" s="98">
        <v>0.25</v>
      </c>
      <c r="C51673" s="158" t="s">
        <v>119</v>
      </c>
      <c r="D51673" s="158">
        <v>24.15</v>
      </c>
      <c r="E51673" s="158">
        <v>7069</v>
      </c>
      <c r="F51673" s="151"/>
    </row>
    <row r="51674" spans="1:6" x14ac:dyDescent="0.3">
      <c r="A51674" s="151">
        <v>42372</v>
      </c>
      <c r="B51674" s="98">
        <v>0.26041666666666669</v>
      </c>
      <c r="C51674" s="158" t="s">
        <v>119</v>
      </c>
      <c r="D51674" s="158">
        <v>24.04</v>
      </c>
      <c r="E51674" s="158">
        <v>7186</v>
      </c>
      <c r="F51674" s="151"/>
    </row>
    <row r="51675" spans="1:6" x14ac:dyDescent="0.3">
      <c r="A51675" s="151">
        <v>42372</v>
      </c>
      <c r="B51675" s="98">
        <v>0.27083333333333331</v>
      </c>
      <c r="C51675" s="158" t="s">
        <v>119</v>
      </c>
      <c r="D51675" s="158">
        <v>24</v>
      </c>
      <c r="E51675" s="158">
        <v>7107</v>
      </c>
      <c r="F51675" s="151"/>
    </row>
    <row r="51676" spans="1:6" x14ac:dyDescent="0.3">
      <c r="A51676" s="151">
        <v>42372</v>
      </c>
      <c r="B51676" s="98">
        <v>0.28125</v>
      </c>
      <c r="C51676" s="158" t="s">
        <v>119</v>
      </c>
      <c r="D51676" s="158">
        <v>23.94</v>
      </c>
      <c r="E51676" s="158">
        <v>7191</v>
      </c>
      <c r="F51676" s="151"/>
    </row>
    <row r="51677" spans="1:6" x14ac:dyDescent="0.3">
      <c r="A51677" s="151">
        <v>42372</v>
      </c>
      <c r="B51677" s="98">
        <v>0.29166666666666669</v>
      </c>
      <c r="C51677" s="158" t="s">
        <v>119</v>
      </c>
      <c r="D51677" s="158">
        <v>23.94</v>
      </c>
      <c r="E51677" s="158">
        <v>7108</v>
      </c>
      <c r="F51677" s="151"/>
    </row>
    <row r="51678" spans="1:6" x14ac:dyDescent="0.3">
      <c r="A51678" s="151">
        <v>42372</v>
      </c>
      <c r="B51678" s="98">
        <v>0.30208333333333331</v>
      </c>
      <c r="C51678" s="158" t="s">
        <v>119</v>
      </c>
      <c r="D51678" s="158">
        <v>23.91</v>
      </c>
      <c r="E51678" s="158">
        <v>7147</v>
      </c>
      <c r="F51678" s="151"/>
    </row>
    <row r="51679" spans="1:6" x14ac:dyDescent="0.3">
      <c r="A51679" s="151">
        <v>42372</v>
      </c>
      <c r="B51679" s="98">
        <v>0.3125</v>
      </c>
      <c r="C51679" s="158" t="s">
        <v>119</v>
      </c>
      <c r="D51679" s="158">
        <v>23.88</v>
      </c>
      <c r="E51679" s="158">
        <v>7068</v>
      </c>
      <c r="F51679" s="151"/>
    </row>
    <row r="51680" spans="1:6" x14ac:dyDescent="0.3">
      <c r="A51680" s="151">
        <v>42372</v>
      </c>
      <c r="B51680" s="98">
        <v>0.32291666666666669</v>
      </c>
      <c r="C51680" s="158" t="s">
        <v>119</v>
      </c>
      <c r="D51680" s="158">
        <v>23.84</v>
      </c>
      <c r="E51680" s="158">
        <v>7054</v>
      </c>
      <c r="F51680" s="151"/>
    </row>
    <row r="51681" spans="1:6" x14ac:dyDescent="0.3">
      <c r="A51681" s="151">
        <v>42372</v>
      </c>
      <c r="B51681" s="98">
        <v>0.33333333333333331</v>
      </c>
      <c r="C51681" s="158" t="s">
        <v>119</v>
      </c>
      <c r="D51681" s="158">
        <v>23.85</v>
      </c>
      <c r="E51681" s="158">
        <v>6999</v>
      </c>
      <c r="F51681" s="151"/>
    </row>
    <row r="51682" spans="1:6" x14ac:dyDescent="0.3">
      <c r="A51682" s="151">
        <v>42372</v>
      </c>
      <c r="B51682" s="98">
        <v>0.34375</v>
      </c>
      <c r="C51682" s="158" t="s">
        <v>119</v>
      </c>
      <c r="D51682" s="158">
        <v>23.81</v>
      </c>
      <c r="E51682" s="158">
        <v>6983</v>
      </c>
      <c r="F51682" s="151"/>
    </row>
    <row r="51683" spans="1:6" x14ac:dyDescent="0.3">
      <c r="A51683" s="151">
        <v>42372</v>
      </c>
      <c r="B51683" s="98">
        <v>0.35416666666666669</v>
      </c>
      <c r="C51683" s="158" t="s">
        <v>119</v>
      </c>
      <c r="D51683" s="158">
        <v>23.77</v>
      </c>
      <c r="E51683" s="158">
        <v>7152</v>
      </c>
      <c r="F51683" s="151"/>
    </row>
    <row r="51684" spans="1:6" x14ac:dyDescent="0.3">
      <c r="A51684" s="151">
        <v>42372</v>
      </c>
      <c r="B51684" s="98">
        <v>0.36458333333333331</v>
      </c>
      <c r="C51684" s="158" t="s">
        <v>119</v>
      </c>
      <c r="D51684" s="158">
        <v>23.78</v>
      </c>
      <c r="E51684" s="158">
        <v>7500</v>
      </c>
      <c r="F51684" s="151"/>
    </row>
    <row r="51685" spans="1:6" x14ac:dyDescent="0.3">
      <c r="A51685" s="151">
        <v>42372</v>
      </c>
      <c r="B51685" s="98">
        <v>0.375</v>
      </c>
      <c r="C51685" s="158" t="s">
        <v>119</v>
      </c>
      <c r="D51685" s="158">
        <v>23.88</v>
      </c>
      <c r="E51685" s="158">
        <v>8105</v>
      </c>
      <c r="F51685" s="151"/>
    </row>
    <row r="51686" spans="1:6" x14ac:dyDescent="0.3">
      <c r="A51686" s="151">
        <v>42372</v>
      </c>
      <c r="B51686" s="98">
        <v>0.38541666666666669</v>
      </c>
      <c r="C51686" s="158" t="s">
        <v>119</v>
      </c>
      <c r="D51686" s="158">
        <v>23.75</v>
      </c>
      <c r="E51686" s="158">
        <v>7513</v>
      </c>
      <c r="F51686" s="151"/>
    </row>
    <row r="51687" spans="1:6" x14ac:dyDescent="0.3">
      <c r="A51687" s="151">
        <v>42372</v>
      </c>
      <c r="B51687" s="98">
        <v>0.39583333333333331</v>
      </c>
      <c r="C51687" s="158" t="s">
        <v>119</v>
      </c>
      <c r="D51687" s="158">
        <v>23.71</v>
      </c>
      <c r="E51687" s="158">
        <v>7303</v>
      </c>
      <c r="F51687" s="151"/>
    </row>
    <row r="51688" spans="1:6" x14ac:dyDescent="0.3">
      <c r="A51688" s="151">
        <v>42372</v>
      </c>
      <c r="B51688" s="98">
        <v>0.40625</v>
      </c>
      <c r="C51688" s="158" t="s">
        <v>119</v>
      </c>
      <c r="D51688" s="158">
        <v>23.67</v>
      </c>
      <c r="E51688" s="158">
        <v>7315</v>
      </c>
      <c r="F51688" s="151"/>
    </row>
    <row r="51689" spans="1:6" x14ac:dyDescent="0.3">
      <c r="A51689" s="151">
        <v>42372</v>
      </c>
      <c r="B51689" s="98">
        <v>0.41666666666666669</v>
      </c>
      <c r="C51689" s="158" t="s">
        <v>119</v>
      </c>
      <c r="D51689" s="158">
        <v>23.62</v>
      </c>
      <c r="E51689" s="158">
        <v>7412</v>
      </c>
      <c r="F51689" s="151"/>
    </row>
    <row r="51690" spans="1:6" x14ac:dyDescent="0.3">
      <c r="A51690" s="151">
        <v>42372</v>
      </c>
      <c r="B51690" s="98">
        <v>0.42708333333333331</v>
      </c>
      <c r="C51690" s="158" t="s">
        <v>119</v>
      </c>
      <c r="D51690" s="158">
        <v>23.52</v>
      </c>
      <c r="E51690" s="158">
        <v>7345</v>
      </c>
      <c r="F51690" s="151"/>
    </row>
    <row r="51691" spans="1:6" x14ac:dyDescent="0.3">
      <c r="A51691" s="151">
        <v>42372</v>
      </c>
      <c r="B51691" s="98">
        <v>0.4375</v>
      </c>
      <c r="C51691" s="158" t="s">
        <v>119</v>
      </c>
      <c r="D51691" s="158">
        <v>23.48</v>
      </c>
      <c r="E51691" s="158">
        <v>7318</v>
      </c>
      <c r="F51691" s="151"/>
    </row>
    <row r="51692" spans="1:6" x14ac:dyDescent="0.3">
      <c r="A51692" s="151">
        <v>42372</v>
      </c>
      <c r="B51692" s="98">
        <v>0.44791666666666669</v>
      </c>
      <c r="C51692" s="158" t="s">
        <v>119</v>
      </c>
      <c r="D51692" s="158">
        <v>23.54</v>
      </c>
      <c r="E51692" s="158">
        <v>7157</v>
      </c>
      <c r="F51692" s="151"/>
    </row>
    <row r="51693" spans="1:6" x14ac:dyDescent="0.3">
      <c r="A51693" s="151">
        <v>42372</v>
      </c>
      <c r="B51693" s="98">
        <v>0.45833333333333331</v>
      </c>
      <c r="C51693" s="158" t="s">
        <v>119</v>
      </c>
      <c r="D51693" s="158">
        <v>23.49</v>
      </c>
      <c r="E51693" s="158">
        <v>7193</v>
      </c>
      <c r="F51693" s="151"/>
    </row>
    <row r="51694" spans="1:6" x14ac:dyDescent="0.3">
      <c r="A51694" s="151">
        <v>42372</v>
      </c>
      <c r="B51694" s="98">
        <v>0.46875</v>
      </c>
      <c r="C51694" s="158" t="s">
        <v>119</v>
      </c>
      <c r="D51694" s="158">
        <v>23.36</v>
      </c>
      <c r="E51694" s="158">
        <v>7200</v>
      </c>
      <c r="F51694" s="151"/>
    </row>
    <row r="51695" spans="1:6" x14ac:dyDescent="0.3">
      <c r="A51695" s="151">
        <v>42372</v>
      </c>
      <c r="B51695" s="98">
        <v>0.47916666666666669</v>
      </c>
      <c r="C51695" s="158" t="s">
        <v>119</v>
      </c>
      <c r="D51695" s="158">
        <v>23.21</v>
      </c>
      <c r="E51695" s="158">
        <v>7285</v>
      </c>
      <c r="F51695" s="151"/>
    </row>
    <row r="51696" spans="1:6" x14ac:dyDescent="0.3">
      <c r="A51696" s="151">
        <v>42372</v>
      </c>
      <c r="B51696" s="98">
        <v>0.48958333333333331</v>
      </c>
      <c r="C51696" s="158" t="s">
        <v>119</v>
      </c>
      <c r="D51696" s="158">
        <v>23.17</v>
      </c>
      <c r="E51696" s="158">
        <v>7295</v>
      </c>
      <c r="F51696" s="151"/>
    </row>
    <row r="51697" spans="1:6" x14ac:dyDescent="0.3">
      <c r="A51697" s="151">
        <v>42372</v>
      </c>
      <c r="B51697" s="98">
        <v>0.5</v>
      </c>
      <c r="C51697" s="158" t="s">
        <v>120</v>
      </c>
      <c r="D51697" s="158">
        <v>23.1</v>
      </c>
      <c r="E51697" s="158">
        <v>7327</v>
      </c>
      <c r="F51697" s="151"/>
    </row>
    <row r="51698" spans="1:6" x14ac:dyDescent="0.3">
      <c r="A51698" s="151">
        <v>42372</v>
      </c>
      <c r="B51698" s="98">
        <v>0.51041666666666663</v>
      </c>
      <c r="C51698" s="158" t="s">
        <v>120</v>
      </c>
      <c r="D51698" s="158">
        <v>23.14</v>
      </c>
      <c r="E51698" s="158">
        <v>7227</v>
      </c>
      <c r="F51698" s="151"/>
    </row>
    <row r="51699" spans="1:6" x14ac:dyDescent="0.3">
      <c r="A51699" s="151">
        <v>42372</v>
      </c>
      <c r="B51699" s="98">
        <v>0.52083333333333337</v>
      </c>
      <c r="C51699" s="158" t="s">
        <v>120</v>
      </c>
      <c r="D51699" s="158">
        <v>23.13</v>
      </c>
      <c r="E51699" s="158">
        <v>7094</v>
      </c>
      <c r="F51699" s="151"/>
    </row>
    <row r="51700" spans="1:6" x14ac:dyDescent="0.3">
      <c r="A51700" s="151">
        <v>42372</v>
      </c>
      <c r="B51700" s="98">
        <v>0.53125</v>
      </c>
      <c r="C51700" s="158" t="s">
        <v>120</v>
      </c>
      <c r="D51700" s="158">
        <v>23.16</v>
      </c>
      <c r="E51700" s="158">
        <v>7079</v>
      </c>
      <c r="F51700" s="151"/>
    </row>
    <row r="51701" spans="1:6" x14ac:dyDescent="0.3">
      <c r="A51701" s="151">
        <v>42372</v>
      </c>
      <c r="B51701" s="98">
        <v>4.1666666666666664E-2</v>
      </c>
      <c r="C51701" s="158" t="s">
        <v>120</v>
      </c>
      <c r="D51701" s="158">
        <v>23.17</v>
      </c>
      <c r="E51701" s="158">
        <v>6992</v>
      </c>
      <c r="F51701" s="151"/>
    </row>
    <row r="51702" spans="1:6" x14ac:dyDescent="0.3">
      <c r="A51702" s="151">
        <v>42372</v>
      </c>
      <c r="B51702" s="98">
        <v>5.2083333333333336E-2</v>
      </c>
      <c r="C51702" s="158" t="s">
        <v>120</v>
      </c>
      <c r="D51702" s="158">
        <v>23.24</v>
      </c>
      <c r="E51702" s="158">
        <v>6964</v>
      </c>
      <c r="F51702" s="151"/>
    </row>
    <row r="51703" spans="1:6" x14ac:dyDescent="0.3">
      <c r="A51703" s="151">
        <v>42372</v>
      </c>
      <c r="B51703" s="98">
        <v>6.25E-2</v>
      </c>
      <c r="C51703" s="158" t="s">
        <v>120</v>
      </c>
      <c r="D51703" s="158">
        <v>23.23</v>
      </c>
      <c r="E51703" s="158">
        <v>6873</v>
      </c>
      <c r="F51703" s="151"/>
    </row>
    <row r="51704" spans="1:6" x14ac:dyDescent="0.3">
      <c r="A51704" s="151">
        <v>42372</v>
      </c>
      <c r="B51704" s="98">
        <v>7.2916666666666671E-2</v>
      </c>
      <c r="C51704" s="158" t="s">
        <v>120</v>
      </c>
      <c r="D51704" s="158">
        <v>23.14</v>
      </c>
      <c r="E51704" s="158">
        <v>6803</v>
      </c>
      <c r="F51704" s="151"/>
    </row>
    <row r="51705" spans="1:6" x14ac:dyDescent="0.3">
      <c r="A51705" s="151">
        <v>42372</v>
      </c>
      <c r="B51705" s="98">
        <v>8.3333333333333329E-2</v>
      </c>
      <c r="C51705" s="158" t="s">
        <v>120</v>
      </c>
      <c r="D51705" s="158">
        <v>23.08</v>
      </c>
      <c r="E51705" s="158">
        <v>6591</v>
      </c>
      <c r="F51705" s="151"/>
    </row>
    <row r="51706" spans="1:6" x14ac:dyDescent="0.3">
      <c r="A51706" s="151">
        <v>42372</v>
      </c>
      <c r="B51706" s="98">
        <v>9.375E-2</v>
      </c>
      <c r="C51706" s="158" t="s">
        <v>120</v>
      </c>
      <c r="D51706" s="158">
        <v>23.04</v>
      </c>
      <c r="E51706" s="158">
        <v>6473</v>
      </c>
      <c r="F51706" s="151"/>
    </row>
    <row r="51707" spans="1:6" x14ac:dyDescent="0.3">
      <c r="A51707" s="151">
        <v>42372</v>
      </c>
      <c r="B51707" s="98">
        <v>0.10416666666666667</v>
      </c>
      <c r="C51707" s="158" t="s">
        <v>120</v>
      </c>
      <c r="D51707" s="158">
        <v>23.06</v>
      </c>
      <c r="E51707" s="158">
        <v>6260</v>
      </c>
      <c r="F51707" s="151"/>
    </row>
    <row r="51708" spans="1:6" x14ac:dyDescent="0.3">
      <c r="A51708" s="151">
        <v>42372</v>
      </c>
      <c r="B51708" s="98">
        <v>0.11458333333333333</v>
      </c>
      <c r="C51708" s="158" t="s">
        <v>120</v>
      </c>
      <c r="D51708" s="158">
        <v>23</v>
      </c>
      <c r="E51708" s="158">
        <v>6043</v>
      </c>
      <c r="F51708" s="151"/>
    </row>
    <row r="51709" spans="1:6" x14ac:dyDescent="0.3">
      <c r="A51709" s="151">
        <v>42372</v>
      </c>
      <c r="B51709" s="98">
        <v>0.125</v>
      </c>
      <c r="C51709" s="158" t="s">
        <v>120</v>
      </c>
      <c r="D51709" s="158">
        <v>22.99</v>
      </c>
      <c r="E51709" s="158">
        <v>5746</v>
      </c>
      <c r="F51709" s="151"/>
    </row>
    <row r="51710" spans="1:6" x14ac:dyDescent="0.3">
      <c r="A51710" s="151">
        <v>42372</v>
      </c>
      <c r="B51710" s="98">
        <v>0.13541666666666666</v>
      </c>
      <c r="C51710" s="158" t="s">
        <v>120</v>
      </c>
      <c r="D51710" s="158">
        <v>22.88</v>
      </c>
      <c r="E51710" s="158">
        <v>5630</v>
      </c>
      <c r="F51710" s="151"/>
    </row>
    <row r="51711" spans="1:6" x14ac:dyDescent="0.3">
      <c r="A51711" s="151">
        <v>42372</v>
      </c>
      <c r="B51711" s="98">
        <v>0.14583333333333334</v>
      </c>
      <c r="C51711" s="158" t="s">
        <v>120</v>
      </c>
      <c r="D51711" s="158">
        <v>22.76</v>
      </c>
      <c r="E51711" s="158">
        <v>5651</v>
      </c>
      <c r="F51711" s="151"/>
    </row>
    <row r="51712" spans="1:6" x14ac:dyDescent="0.3">
      <c r="A51712" s="151">
        <v>42372</v>
      </c>
      <c r="B51712" s="98">
        <v>0.15625</v>
      </c>
      <c r="C51712" s="158" t="s">
        <v>120</v>
      </c>
      <c r="D51712" s="158">
        <v>22.67</v>
      </c>
      <c r="E51712" s="158">
        <v>5538</v>
      </c>
      <c r="F51712" s="151"/>
    </row>
    <row r="51713" spans="1:6" x14ac:dyDescent="0.3">
      <c r="A51713" s="151">
        <v>42372</v>
      </c>
      <c r="B51713" s="98">
        <v>0.16666666666666666</v>
      </c>
      <c r="C51713" s="158" t="s">
        <v>120</v>
      </c>
      <c r="D51713" s="158">
        <v>22.65</v>
      </c>
      <c r="E51713" s="158">
        <v>5615</v>
      </c>
      <c r="F51713" s="151"/>
    </row>
    <row r="51714" spans="1:6" x14ac:dyDescent="0.3">
      <c r="A51714" s="151">
        <v>42372</v>
      </c>
      <c r="B51714" s="98">
        <v>0.17708333333333334</v>
      </c>
      <c r="C51714" s="158" t="s">
        <v>120</v>
      </c>
      <c r="D51714" s="158">
        <v>22.65</v>
      </c>
      <c r="E51714" s="158">
        <v>5480</v>
      </c>
      <c r="F51714" s="151"/>
    </row>
    <row r="51715" spans="1:6" x14ac:dyDescent="0.3">
      <c r="A51715" s="151">
        <v>42372</v>
      </c>
      <c r="B51715" s="98">
        <v>0.1875</v>
      </c>
      <c r="C51715" s="158" t="s">
        <v>120</v>
      </c>
      <c r="D51715" s="158">
        <v>22.62</v>
      </c>
      <c r="E51715" s="158">
        <v>5375</v>
      </c>
      <c r="F51715" s="151"/>
    </row>
    <row r="51716" spans="1:6" x14ac:dyDescent="0.3">
      <c r="A51716" s="151">
        <v>42372</v>
      </c>
      <c r="B51716" s="98">
        <v>0.19791666666666666</v>
      </c>
      <c r="C51716" s="158" t="s">
        <v>120</v>
      </c>
      <c r="D51716" s="158">
        <v>22.76</v>
      </c>
      <c r="E51716" s="158">
        <v>5306</v>
      </c>
      <c r="F51716" s="151"/>
    </row>
    <row r="51717" spans="1:6" x14ac:dyDescent="0.3">
      <c r="A51717" s="151">
        <v>42372</v>
      </c>
      <c r="B51717" s="98">
        <v>0.20833333333333334</v>
      </c>
      <c r="C51717" s="158" t="s">
        <v>120</v>
      </c>
      <c r="D51717" s="158">
        <v>22.74</v>
      </c>
      <c r="E51717" s="158">
        <v>5346</v>
      </c>
      <c r="F51717" s="151"/>
    </row>
    <row r="51718" spans="1:6" x14ac:dyDescent="0.3">
      <c r="A51718" s="151">
        <v>42372</v>
      </c>
      <c r="B51718" s="98">
        <v>0.21875</v>
      </c>
      <c r="C51718" s="158" t="s">
        <v>120</v>
      </c>
      <c r="D51718" s="158">
        <v>22.76</v>
      </c>
      <c r="E51718" s="158">
        <v>6061</v>
      </c>
      <c r="F51718" s="151"/>
    </row>
    <row r="51719" spans="1:6" x14ac:dyDescent="0.3">
      <c r="A51719" s="151">
        <v>42372</v>
      </c>
      <c r="B51719" s="98">
        <v>0.22916666666666666</v>
      </c>
      <c r="C51719" s="158" t="s">
        <v>120</v>
      </c>
      <c r="D51719" s="158">
        <v>22.72</v>
      </c>
      <c r="E51719" s="158">
        <v>5891</v>
      </c>
      <c r="F51719" s="151"/>
    </row>
    <row r="51720" spans="1:6" x14ac:dyDescent="0.3">
      <c r="A51720" s="151">
        <v>42372</v>
      </c>
      <c r="B51720" s="98">
        <v>0.23958333333333334</v>
      </c>
      <c r="C51720" s="158" t="s">
        <v>120</v>
      </c>
      <c r="D51720" s="158">
        <v>22.77</v>
      </c>
      <c r="E51720" s="158">
        <v>6247</v>
      </c>
      <c r="F51720" s="151"/>
    </row>
    <row r="51721" spans="1:6" x14ac:dyDescent="0.3">
      <c r="A51721" s="151">
        <v>42372</v>
      </c>
      <c r="B51721" s="98">
        <v>0.25</v>
      </c>
      <c r="C51721" s="158" t="s">
        <v>120</v>
      </c>
      <c r="D51721" s="158">
        <v>22.72</v>
      </c>
      <c r="E51721" s="158">
        <v>6560</v>
      </c>
      <c r="F51721" s="151"/>
    </row>
    <row r="51722" spans="1:6" x14ac:dyDescent="0.3">
      <c r="A51722" s="151">
        <v>42372</v>
      </c>
      <c r="B51722" s="98">
        <v>0.26041666666666669</v>
      </c>
      <c r="C51722" s="158" t="s">
        <v>120</v>
      </c>
      <c r="D51722" s="158">
        <v>22.75</v>
      </c>
      <c r="E51722" s="158">
        <v>6968</v>
      </c>
      <c r="F51722" s="151"/>
    </row>
    <row r="51723" spans="1:6" x14ac:dyDescent="0.3">
      <c r="A51723" s="151">
        <v>42372</v>
      </c>
      <c r="B51723" s="98">
        <v>0.27083333333333331</v>
      </c>
      <c r="C51723" s="158" t="s">
        <v>120</v>
      </c>
      <c r="D51723" s="158">
        <v>22.82</v>
      </c>
      <c r="E51723" s="158">
        <v>7458</v>
      </c>
      <c r="F51723" s="151"/>
    </row>
    <row r="51724" spans="1:6" x14ac:dyDescent="0.3">
      <c r="A51724" s="151">
        <v>42372</v>
      </c>
      <c r="B51724" s="98">
        <v>0.28125</v>
      </c>
      <c r="C51724" s="158" t="s">
        <v>120</v>
      </c>
      <c r="D51724" s="158">
        <v>22.81</v>
      </c>
      <c r="E51724" s="158">
        <v>7474</v>
      </c>
      <c r="F51724" s="151"/>
    </row>
    <row r="51725" spans="1:6" x14ac:dyDescent="0.3">
      <c r="A51725" s="151">
        <v>42372</v>
      </c>
      <c r="B51725" s="98">
        <v>0.29166666666666669</v>
      </c>
      <c r="C51725" s="158" t="s">
        <v>120</v>
      </c>
      <c r="D51725" s="158">
        <v>22.69</v>
      </c>
      <c r="E51725" s="158">
        <v>7380</v>
      </c>
      <c r="F51725" s="151"/>
    </row>
    <row r="51726" spans="1:6" x14ac:dyDescent="0.3">
      <c r="A51726" s="151">
        <v>42372</v>
      </c>
      <c r="B51726" s="98">
        <v>0.30208333333333331</v>
      </c>
      <c r="C51726" s="158" t="s">
        <v>120</v>
      </c>
      <c r="D51726" s="158">
        <v>22.55</v>
      </c>
      <c r="E51726" s="158">
        <v>7089</v>
      </c>
      <c r="F51726" s="151"/>
    </row>
    <row r="51727" spans="1:6" x14ac:dyDescent="0.3">
      <c r="A51727" s="151">
        <v>42372</v>
      </c>
      <c r="B51727" s="98">
        <v>0.3125</v>
      </c>
      <c r="C51727" s="158" t="s">
        <v>120</v>
      </c>
      <c r="D51727" s="158">
        <v>22.44</v>
      </c>
      <c r="E51727" s="158">
        <v>6861</v>
      </c>
      <c r="F51727" s="151"/>
    </row>
    <row r="51728" spans="1:6" x14ac:dyDescent="0.3">
      <c r="A51728" s="151">
        <v>42372</v>
      </c>
      <c r="B51728" s="98">
        <v>0.32291666666666669</v>
      </c>
      <c r="C51728" s="158" t="s">
        <v>120</v>
      </c>
      <c r="D51728" s="158">
        <v>22.17</v>
      </c>
      <c r="E51728" s="158">
        <v>5980</v>
      </c>
      <c r="F51728" s="151"/>
    </row>
    <row r="51729" spans="1:6" x14ac:dyDescent="0.3">
      <c r="A51729" s="151">
        <v>42372</v>
      </c>
      <c r="B51729" s="98">
        <v>0.33333333333333331</v>
      </c>
      <c r="C51729" s="158" t="s">
        <v>120</v>
      </c>
      <c r="D51729" s="158">
        <v>22.16</v>
      </c>
      <c r="E51729" s="158">
        <v>5945</v>
      </c>
      <c r="F51729" s="151"/>
    </row>
    <row r="51730" spans="1:6" x14ac:dyDescent="0.3">
      <c r="A51730" s="151">
        <v>42372</v>
      </c>
      <c r="B51730" s="98">
        <v>0.34375</v>
      </c>
      <c r="C51730" s="158" t="s">
        <v>120</v>
      </c>
      <c r="D51730" s="158">
        <v>22.17</v>
      </c>
      <c r="E51730" s="158">
        <v>6185</v>
      </c>
      <c r="F51730" s="151"/>
    </row>
    <row r="51731" spans="1:6" x14ac:dyDescent="0.3">
      <c r="A51731" s="151">
        <v>42372</v>
      </c>
      <c r="B51731" s="98">
        <v>0.35416666666666669</v>
      </c>
      <c r="C51731" s="158" t="s">
        <v>120</v>
      </c>
      <c r="D51731" s="158">
        <v>22.19</v>
      </c>
      <c r="E51731" s="158">
        <v>6340</v>
      </c>
      <c r="F51731" s="151"/>
    </row>
    <row r="51732" spans="1:6" x14ac:dyDescent="0.3">
      <c r="A51732" s="151">
        <v>42372</v>
      </c>
      <c r="B51732" s="98">
        <v>0.36458333333333331</v>
      </c>
      <c r="C51732" s="158" t="s">
        <v>120</v>
      </c>
      <c r="D51732" s="158">
        <v>22.18</v>
      </c>
      <c r="E51732" s="158">
        <v>6215</v>
      </c>
      <c r="F51732" s="151"/>
    </row>
    <row r="51733" spans="1:6" x14ac:dyDescent="0.3">
      <c r="A51733" s="151">
        <v>42372</v>
      </c>
      <c r="B51733" s="98">
        <v>0.375</v>
      </c>
      <c r="C51733" s="158" t="s">
        <v>120</v>
      </c>
      <c r="D51733" s="158">
        <v>22.3</v>
      </c>
      <c r="E51733" s="158">
        <v>6126</v>
      </c>
      <c r="F51733" s="151"/>
    </row>
    <row r="51734" spans="1:6" x14ac:dyDescent="0.3">
      <c r="A51734" s="151">
        <v>42372</v>
      </c>
      <c r="B51734" s="98">
        <v>0.38541666666666669</v>
      </c>
      <c r="C51734" s="158" t="s">
        <v>120</v>
      </c>
      <c r="D51734" s="158">
        <v>22.39</v>
      </c>
      <c r="E51734" s="158">
        <v>6207</v>
      </c>
      <c r="F51734" s="151"/>
    </row>
    <row r="51735" spans="1:6" x14ac:dyDescent="0.3">
      <c r="A51735" s="151">
        <v>42372</v>
      </c>
      <c r="B51735" s="98">
        <v>0.39583333333333331</v>
      </c>
      <c r="C51735" s="158" t="s">
        <v>120</v>
      </c>
      <c r="D51735" s="158">
        <v>22.31</v>
      </c>
      <c r="E51735" s="158">
        <v>6279</v>
      </c>
      <c r="F51735" s="151"/>
    </row>
    <row r="51736" spans="1:6" x14ac:dyDescent="0.3">
      <c r="A51736" s="151">
        <v>42372</v>
      </c>
      <c r="B51736" s="98">
        <v>0.40625</v>
      </c>
      <c r="C51736" s="158" t="s">
        <v>120</v>
      </c>
      <c r="D51736" s="158">
        <v>22.41</v>
      </c>
      <c r="E51736" s="158">
        <v>6753</v>
      </c>
      <c r="F51736" s="151"/>
    </row>
    <row r="51737" spans="1:6" x14ac:dyDescent="0.3">
      <c r="A51737" s="151">
        <v>42372</v>
      </c>
      <c r="B51737" s="98">
        <v>0.41666666666666669</v>
      </c>
      <c r="C51737" s="158" t="s">
        <v>120</v>
      </c>
      <c r="D51737" s="158">
        <v>22.48</v>
      </c>
      <c r="E51737" s="158">
        <v>6836</v>
      </c>
      <c r="F51737" s="151"/>
    </row>
    <row r="51738" spans="1:6" x14ac:dyDescent="0.3">
      <c r="A51738" s="151">
        <v>42372</v>
      </c>
      <c r="B51738" s="98">
        <v>0.42708333333333331</v>
      </c>
      <c r="C51738" s="158" t="s">
        <v>120</v>
      </c>
      <c r="D51738" s="158">
        <v>22.54</v>
      </c>
      <c r="E51738" s="158">
        <v>7062</v>
      </c>
      <c r="F51738" s="151"/>
    </row>
    <row r="51739" spans="1:6" x14ac:dyDescent="0.3">
      <c r="A51739" s="151">
        <v>42372</v>
      </c>
      <c r="B51739" s="98">
        <v>0.4375</v>
      </c>
      <c r="C51739" s="158" t="s">
        <v>120</v>
      </c>
      <c r="D51739" s="158">
        <v>22.66</v>
      </c>
      <c r="E51739" s="158">
        <v>8121</v>
      </c>
      <c r="F51739" s="151"/>
    </row>
    <row r="51740" spans="1:6" x14ac:dyDescent="0.3">
      <c r="A51740" s="151">
        <v>42372</v>
      </c>
      <c r="B51740" s="98">
        <v>0.44791666666666669</v>
      </c>
      <c r="C51740" s="158" t="s">
        <v>120</v>
      </c>
      <c r="D51740" s="158">
        <v>22.13</v>
      </c>
      <c r="E51740" s="158">
        <v>7158</v>
      </c>
      <c r="F51740" s="151"/>
    </row>
    <row r="51741" spans="1:6" x14ac:dyDescent="0.3">
      <c r="A51741" s="151">
        <v>42372</v>
      </c>
      <c r="B51741" s="98">
        <v>0.45833333333333331</v>
      </c>
      <c r="C51741" s="158" t="s">
        <v>120</v>
      </c>
      <c r="D51741" s="158">
        <v>21.99</v>
      </c>
      <c r="E51741" s="158">
        <v>6689</v>
      </c>
      <c r="F51741" s="151"/>
    </row>
    <row r="51742" spans="1:6" x14ac:dyDescent="0.3">
      <c r="A51742" s="151">
        <v>42372</v>
      </c>
      <c r="B51742" s="98">
        <v>0.46875</v>
      </c>
      <c r="C51742" s="158" t="s">
        <v>120</v>
      </c>
      <c r="D51742" s="158">
        <v>21.81</v>
      </c>
      <c r="E51742" s="158">
        <v>6240</v>
      </c>
      <c r="F51742" s="151"/>
    </row>
    <row r="51743" spans="1:6" x14ac:dyDescent="0.3">
      <c r="A51743" s="151">
        <v>42372</v>
      </c>
      <c r="B51743" s="98">
        <v>0.47916666666666669</v>
      </c>
      <c r="C51743" s="158" t="s">
        <v>120</v>
      </c>
      <c r="D51743" s="158">
        <v>21.85</v>
      </c>
      <c r="E51743" s="158">
        <v>6019</v>
      </c>
      <c r="F51743" s="151"/>
    </row>
    <row r="51744" spans="1:6" x14ac:dyDescent="0.3">
      <c r="A51744" s="151">
        <v>42372</v>
      </c>
      <c r="B51744" s="98">
        <v>0.48958333333333331</v>
      </c>
      <c r="C51744" s="158" t="s">
        <v>120</v>
      </c>
      <c r="D51744" s="158">
        <v>22.03</v>
      </c>
      <c r="E51744" s="158">
        <v>6110</v>
      </c>
      <c r="F51744" s="151"/>
    </row>
    <row r="51745" spans="1:6" x14ac:dyDescent="0.3">
      <c r="A51745" s="151">
        <v>42373</v>
      </c>
      <c r="B51745" s="98">
        <v>0.5</v>
      </c>
      <c r="C51745" s="158" t="s">
        <v>119</v>
      </c>
      <c r="D51745" s="158">
        <v>22.19</v>
      </c>
      <c r="E51745" s="158">
        <v>6399</v>
      </c>
      <c r="F51745" s="151"/>
    </row>
    <row r="51746" spans="1:6" x14ac:dyDescent="0.3">
      <c r="A51746" s="151">
        <v>42373</v>
      </c>
      <c r="B51746" s="98">
        <v>0.51041666666666663</v>
      </c>
      <c r="C51746" s="158" t="s">
        <v>119</v>
      </c>
      <c r="D51746" s="158">
        <v>22.3</v>
      </c>
      <c r="E51746" s="158">
        <v>6411</v>
      </c>
      <c r="F51746" s="151"/>
    </row>
    <row r="51747" spans="1:6" x14ac:dyDescent="0.3">
      <c r="A51747" s="151">
        <v>42373</v>
      </c>
      <c r="B51747" s="98">
        <v>0.52083333333333337</v>
      </c>
      <c r="C51747" s="158" t="s">
        <v>119</v>
      </c>
      <c r="D51747" s="158">
        <v>22.24</v>
      </c>
      <c r="E51747" s="158">
        <v>6358</v>
      </c>
      <c r="F51747" s="151"/>
    </row>
    <row r="51748" spans="1:6" x14ac:dyDescent="0.3">
      <c r="A51748" s="151">
        <v>42373</v>
      </c>
      <c r="B51748" s="98">
        <v>0.53125</v>
      </c>
      <c r="C51748" s="158" t="s">
        <v>119</v>
      </c>
      <c r="D51748" s="158">
        <v>22.13</v>
      </c>
      <c r="E51748" s="158">
        <v>6297</v>
      </c>
      <c r="F51748" s="151"/>
    </row>
    <row r="51749" spans="1:6" x14ac:dyDescent="0.3">
      <c r="A51749" s="151">
        <v>42373</v>
      </c>
      <c r="B51749" s="98">
        <v>4.1666666666666664E-2</v>
      </c>
      <c r="C51749" s="158" t="s">
        <v>119</v>
      </c>
      <c r="D51749" s="158">
        <v>21.89</v>
      </c>
      <c r="E51749" s="158">
        <v>6086</v>
      </c>
      <c r="F51749" s="151"/>
    </row>
    <row r="51750" spans="1:6" x14ac:dyDescent="0.3">
      <c r="A51750" s="151">
        <v>42373</v>
      </c>
      <c r="B51750" s="98">
        <v>5.2083333333333336E-2</v>
      </c>
      <c r="C51750" s="158" t="s">
        <v>119</v>
      </c>
      <c r="D51750" s="158">
        <v>21.84</v>
      </c>
      <c r="E51750" s="158">
        <v>5854</v>
      </c>
      <c r="F51750" s="151"/>
    </row>
    <row r="51751" spans="1:6" x14ac:dyDescent="0.3">
      <c r="A51751" s="151">
        <v>42373</v>
      </c>
      <c r="B51751" s="98">
        <v>6.25E-2</v>
      </c>
      <c r="C51751" s="158" t="s">
        <v>119</v>
      </c>
      <c r="D51751" s="158">
        <v>21.75</v>
      </c>
      <c r="E51751" s="158">
        <v>5736</v>
      </c>
      <c r="F51751" s="151"/>
    </row>
    <row r="51752" spans="1:6" x14ac:dyDescent="0.3">
      <c r="A51752" s="151">
        <v>42373</v>
      </c>
      <c r="B51752" s="98">
        <v>7.2916666666666671E-2</v>
      </c>
      <c r="C51752" s="158" t="s">
        <v>119</v>
      </c>
      <c r="D51752" s="158">
        <v>21.68</v>
      </c>
      <c r="E51752" s="158">
        <v>5686</v>
      </c>
      <c r="F51752" s="151"/>
    </row>
    <row r="51753" spans="1:6" x14ac:dyDescent="0.3">
      <c r="A51753" s="151">
        <v>42373</v>
      </c>
      <c r="B51753" s="98">
        <v>8.3333333333333329E-2</v>
      </c>
      <c r="C51753" s="158" t="s">
        <v>119</v>
      </c>
      <c r="D51753" s="158">
        <v>21.69</v>
      </c>
      <c r="E51753" s="158">
        <v>5637</v>
      </c>
      <c r="F51753" s="151"/>
    </row>
    <row r="51754" spans="1:6" x14ac:dyDescent="0.3">
      <c r="A51754" s="151">
        <v>42373</v>
      </c>
      <c r="B51754" s="98">
        <v>9.375E-2</v>
      </c>
      <c r="C51754" s="158" t="s">
        <v>119</v>
      </c>
      <c r="D51754" s="158">
        <v>21.67</v>
      </c>
      <c r="E51754" s="158">
        <v>5585</v>
      </c>
      <c r="F51754" s="151"/>
    </row>
    <row r="51755" spans="1:6" x14ac:dyDescent="0.3">
      <c r="A51755" s="151">
        <v>42373</v>
      </c>
      <c r="B51755" s="98">
        <v>0.10416666666666667</v>
      </c>
      <c r="C51755" s="158" t="s">
        <v>119</v>
      </c>
      <c r="D51755" s="158">
        <v>21.66</v>
      </c>
      <c r="E51755" s="158">
        <v>5562</v>
      </c>
      <c r="F51755" s="151"/>
    </row>
    <row r="51756" spans="1:6" x14ac:dyDescent="0.3">
      <c r="A51756" s="151">
        <v>42373</v>
      </c>
      <c r="B51756" s="98">
        <v>0.11458333333333333</v>
      </c>
      <c r="C51756" s="158" t="s">
        <v>119</v>
      </c>
      <c r="D51756" s="158">
        <v>21.64</v>
      </c>
      <c r="E51756" s="158">
        <v>5586</v>
      </c>
      <c r="F51756" s="151"/>
    </row>
    <row r="51757" spans="1:6" x14ac:dyDescent="0.3">
      <c r="A51757" s="151">
        <v>42373</v>
      </c>
      <c r="B51757" s="98">
        <v>0.125</v>
      </c>
      <c r="C51757" s="158" t="s">
        <v>119</v>
      </c>
      <c r="D51757" s="158">
        <v>21.58</v>
      </c>
      <c r="E51757" s="158">
        <v>5642</v>
      </c>
      <c r="F51757" s="151"/>
    </row>
    <row r="51758" spans="1:6" x14ac:dyDescent="0.3">
      <c r="A51758" s="151">
        <v>42373</v>
      </c>
      <c r="B51758" s="98">
        <v>0.13541666666666666</v>
      </c>
      <c r="C51758" s="158" t="s">
        <v>119</v>
      </c>
      <c r="D51758" s="158">
        <v>21.58</v>
      </c>
      <c r="E51758" s="158">
        <v>5738</v>
      </c>
      <c r="F51758" s="151"/>
    </row>
    <row r="51759" spans="1:6" x14ac:dyDescent="0.3">
      <c r="A51759" s="151">
        <v>42373</v>
      </c>
      <c r="B51759" s="98">
        <v>0.14583333333333334</v>
      </c>
      <c r="C51759" s="158" t="s">
        <v>119</v>
      </c>
      <c r="D51759" s="158">
        <v>21.61</v>
      </c>
      <c r="E51759" s="158">
        <v>5841</v>
      </c>
      <c r="F51759" s="151"/>
    </row>
    <row r="51760" spans="1:6" x14ac:dyDescent="0.3">
      <c r="A51760" s="151">
        <v>42373</v>
      </c>
      <c r="B51760" s="98">
        <v>0.15625</v>
      </c>
      <c r="C51760" s="158" t="s">
        <v>119</v>
      </c>
      <c r="D51760" s="158">
        <v>21.63</v>
      </c>
      <c r="E51760" s="158">
        <v>5822</v>
      </c>
      <c r="F51760" s="151"/>
    </row>
    <row r="51761" spans="1:6" x14ac:dyDescent="0.3">
      <c r="A51761" s="151">
        <v>42373</v>
      </c>
      <c r="B51761" s="98">
        <v>0.16666666666666666</v>
      </c>
      <c r="C51761" s="158" t="s">
        <v>119</v>
      </c>
      <c r="D51761" s="158">
        <v>21.61</v>
      </c>
      <c r="E51761" s="158">
        <v>5838</v>
      </c>
      <c r="F51761" s="151"/>
    </row>
    <row r="51762" spans="1:6" x14ac:dyDescent="0.3">
      <c r="A51762" s="151">
        <v>42373</v>
      </c>
      <c r="B51762" s="98">
        <v>0.17708333333333334</v>
      </c>
      <c r="C51762" s="158" t="s">
        <v>119</v>
      </c>
      <c r="D51762" s="158">
        <v>21.6</v>
      </c>
      <c r="E51762" s="158">
        <v>5847</v>
      </c>
      <c r="F51762" s="151"/>
    </row>
    <row r="51763" spans="1:6" x14ac:dyDescent="0.3">
      <c r="A51763" s="151">
        <v>42373</v>
      </c>
      <c r="B51763" s="98">
        <v>0.1875</v>
      </c>
      <c r="C51763" s="158" t="s">
        <v>119</v>
      </c>
      <c r="D51763" s="158">
        <v>21.82</v>
      </c>
      <c r="E51763" s="158">
        <v>5983</v>
      </c>
      <c r="F51763" s="151"/>
    </row>
    <row r="51764" spans="1:6" x14ac:dyDescent="0.3">
      <c r="A51764" s="151">
        <v>42373</v>
      </c>
      <c r="B51764" s="98">
        <v>0.19791666666666666</v>
      </c>
      <c r="C51764" s="158" t="s">
        <v>119</v>
      </c>
      <c r="D51764" s="158">
        <v>21.99</v>
      </c>
      <c r="E51764" s="158">
        <v>6097</v>
      </c>
      <c r="F51764" s="151"/>
    </row>
    <row r="51765" spans="1:6" x14ac:dyDescent="0.3">
      <c r="A51765" s="151">
        <v>42373</v>
      </c>
      <c r="B51765" s="98">
        <v>0.20833333333333334</v>
      </c>
      <c r="C51765" s="158" t="s">
        <v>119</v>
      </c>
      <c r="D51765" s="158">
        <v>22.01</v>
      </c>
      <c r="E51765" s="158">
        <v>6156</v>
      </c>
      <c r="F51765" s="151"/>
    </row>
    <row r="51766" spans="1:6" x14ac:dyDescent="0.3">
      <c r="A51766" s="151">
        <v>42373</v>
      </c>
      <c r="B51766" s="98">
        <v>0.21875</v>
      </c>
      <c r="C51766" s="158" t="s">
        <v>119</v>
      </c>
      <c r="D51766" s="158">
        <v>21.82</v>
      </c>
      <c r="E51766" s="158">
        <v>6187</v>
      </c>
      <c r="F51766" s="151"/>
    </row>
    <row r="51767" spans="1:6" x14ac:dyDescent="0.3">
      <c r="A51767" s="151">
        <v>42373</v>
      </c>
      <c r="B51767" s="98">
        <v>0.22916666666666666</v>
      </c>
      <c r="C51767" s="158" t="s">
        <v>119</v>
      </c>
      <c r="D51767" s="158">
        <v>21.81</v>
      </c>
      <c r="E51767" s="158">
        <v>6194</v>
      </c>
      <c r="F51767" s="151"/>
    </row>
    <row r="51768" spans="1:6" x14ac:dyDescent="0.3">
      <c r="A51768" s="151">
        <v>42373</v>
      </c>
      <c r="B51768" s="98">
        <v>0.23958333333333334</v>
      </c>
      <c r="C51768" s="158" t="s">
        <v>119</v>
      </c>
      <c r="D51768" s="158">
        <v>21.61</v>
      </c>
      <c r="E51768" s="158">
        <v>6169</v>
      </c>
      <c r="F51768" s="151"/>
    </row>
    <row r="51769" spans="1:6" x14ac:dyDescent="0.3">
      <c r="A51769" s="151">
        <v>42373</v>
      </c>
      <c r="B51769" s="98">
        <v>0.25</v>
      </c>
      <c r="C51769" s="158" t="s">
        <v>119</v>
      </c>
      <c r="D51769" s="158">
        <v>21.7</v>
      </c>
      <c r="E51769" s="158">
        <v>6206</v>
      </c>
      <c r="F51769" s="151"/>
    </row>
    <row r="51770" spans="1:6" x14ac:dyDescent="0.3">
      <c r="A51770" s="151">
        <v>42373</v>
      </c>
      <c r="B51770" s="98">
        <v>0.26041666666666669</v>
      </c>
      <c r="C51770" s="158" t="s">
        <v>119</v>
      </c>
      <c r="D51770" s="158">
        <v>21.75</v>
      </c>
      <c r="E51770" s="158">
        <v>6272</v>
      </c>
      <c r="F51770" s="151"/>
    </row>
    <row r="51771" spans="1:6" x14ac:dyDescent="0.3">
      <c r="A51771" s="151">
        <v>42373</v>
      </c>
      <c r="B51771" s="98">
        <v>0.27083333333333331</v>
      </c>
      <c r="C51771" s="158" t="s">
        <v>119</v>
      </c>
      <c r="D51771" s="158">
        <v>21.72</v>
      </c>
      <c r="E51771" s="158">
        <v>6270</v>
      </c>
      <c r="F51771" s="151"/>
    </row>
    <row r="51772" spans="1:6" x14ac:dyDescent="0.3">
      <c r="A51772" s="151">
        <v>42373</v>
      </c>
      <c r="B51772" s="98">
        <v>0.28125</v>
      </c>
      <c r="C51772" s="158" t="s">
        <v>119</v>
      </c>
      <c r="D51772" s="158">
        <v>21.71</v>
      </c>
      <c r="E51772" s="158">
        <v>6255</v>
      </c>
      <c r="F51772" s="151"/>
    </row>
    <row r="51773" spans="1:6" x14ac:dyDescent="0.3">
      <c r="A51773" s="151">
        <v>42373</v>
      </c>
      <c r="B51773" s="98">
        <v>0.29166666666666669</v>
      </c>
      <c r="C51773" s="158" t="s">
        <v>119</v>
      </c>
      <c r="D51773" s="158">
        <v>21.65</v>
      </c>
      <c r="E51773" s="158">
        <v>6247</v>
      </c>
      <c r="F51773" s="151"/>
    </row>
    <row r="51774" spans="1:6" x14ac:dyDescent="0.3">
      <c r="A51774" s="151">
        <v>42373</v>
      </c>
      <c r="B51774" s="98">
        <v>0.30208333333333331</v>
      </c>
      <c r="C51774" s="158" t="s">
        <v>119</v>
      </c>
      <c r="D51774" s="158">
        <v>21.59</v>
      </c>
      <c r="E51774" s="158">
        <v>6233</v>
      </c>
      <c r="F51774" s="151"/>
    </row>
    <row r="51775" spans="1:6" x14ac:dyDescent="0.3">
      <c r="A51775" s="151">
        <v>42373</v>
      </c>
      <c r="B51775" s="98">
        <v>0.3125</v>
      </c>
      <c r="C51775" s="158" t="s">
        <v>119</v>
      </c>
      <c r="D51775" s="158">
        <v>21.55</v>
      </c>
      <c r="E51775" s="158">
        <v>6126</v>
      </c>
      <c r="F51775" s="151"/>
    </row>
    <row r="51776" spans="1:6" x14ac:dyDescent="0.3">
      <c r="A51776" s="151">
        <v>42373</v>
      </c>
      <c r="B51776" s="98">
        <v>0.32291666666666669</v>
      </c>
      <c r="C51776" s="158" t="s">
        <v>119</v>
      </c>
      <c r="D51776" s="158">
        <v>21.51</v>
      </c>
      <c r="E51776" s="158">
        <v>6131</v>
      </c>
      <c r="F51776" s="151"/>
    </row>
    <row r="51777" spans="1:6" x14ac:dyDescent="0.3">
      <c r="A51777" s="151">
        <v>42373</v>
      </c>
      <c r="B51777" s="98">
        <v>0.33333333333333331</v>
      </c>
      <c r="C51777" s="158" t="s">
        <v>119</v>
      </c>
      <c r="D51777" s="158">
        <v>21.48</v>
      </c>
      <c r="E51777" s="158">
        <v>6124</v>
      </c>
      <c r="F51777" s="151"/>
    </row>
    <row r="51778" spans="1:6" x14ac:dyDescent="0.3">
      <c r="A51778" s="151">
        <v>42373</v>
      </c>
      <c r="B51778" s="98">
        <v>0.34375</v>
      </c>
      <c r="C51778" s="158" t="s">
        <v>119</v>
      </c>
      <c r="D51778" s="158">
        <v>21.4</v>
      </c>
      <c r="E51778" s="158">
        <v>6021</v>
      </c>
      <c r="F51778" s="151"/>
    </row>
    <row r="51779" spans="1:6" x14ac:dyDescent="0.3">
      <c r="A51779" s="151">
        <v>42373</v>
      </c>
      <c r="B51779" s="98">
        <v>0.35416666666666669</v>
      </c>
      <c r="C51779" s="158" t="s">
        <v>119</v>
      </c>
      <c r="D51779" s="158">
        <v>21.37</v>
      </c>
      <c r="E51779" s="158">
        <v>5935</v>
      </c>
      <c r="F51779" s="151"/>
    </row>
    <row r="51780" spans="1:6" x14ac:dyDescent="0.3">
      <c r="A51780" s="151">
        <v>42373</v>
      </c>
      <c r="B51780" s="98">
        <v>0.36458333333333331</v>
      </c>
      <c r="C51780" s="158" t="s">
        <v>119</v>
      </c>
      <c r="D51780" s="158">
        <v>21.3</v>
      </c>
      <c r="E51780" s="158">
        <v>5996</v>
      </c>
      <c r="F51780" s="151"/>
    </row>
    <row r="51781" spans="1:6" x14ac:dyDescent="0.3">
      <c r="A51781" s="151">
        <v>42373</v>
      </c>
      <c r="B51781" s="98">
        <v>0.375</v>
      </c>
      <c r="C51781" s="158" t="s">
        <v>119</v>
      </c>
      <c r="D51781" s="158">
        <v>21.17</v>
      </c>
      <c r="E51781" s="158">
        <v>6101</v>
      </c>
      <c r="F51781" s="151"/>
    </row>
    <row r="51782" spans="1:6" x14ac:dyDescent="0.3">
      <c r="A51782" s="151">
        <v>42373</v>
      </c>
      <c r="B51782" s="98">
        <v>0.38541666666666669</v>
      </c>
      <c r="C51782" s="158" t="s">
        <v>119</v>
      </c>
      <c r="D51782" s="158">
        <v>21.12</v>
      </c>
      <c r="E51782" s="158">
        <v>6045</v>
      </c>
      <c r="F51782" s="151"/>
    </row>
    <row r="51783" spans="1:6" x14ac:dyDescent="0.3">
      <c r="A51783" s="151">
        <v>42373</v>
      </c>
      <c r="B51783" s="98">
        <v>0.39583333333333331</v>
      </c>
      <c r="C51783" s="158" t="s">
        <v>119</v>
      </c>
      <c r="D51783" s="158">
        <v>21.06</v>
      </c>
      <c r="E51783" s="158">
        <v>6048</v>
      </c>
      <c r="F51783" s="151"/>
    </row>
    <row r="51784" spans="1:6" x14ac:dyDescent="0.3">
      <c r="A51784" s="151">
        <v>42373</v>
      </c>
      <c r="B51784" s="98">
        <v>0.40625</v>
      </c>
      <c r="C51784" s="158" t="s">
        <v>119</v>
      </c>
      <c r="D51784" s="158">
        <v>21.01</v>
      </c>
      <c r="E51784" s="158">
        <v>6050</v>
      </c>
      <c r="F51784" s="151"/>
    </row>
    <row r="51785" spans="1:6" x14ac:dyDescent="0.3">
      <c r="A51785" s="151">
        <v>42373</v>
      </c>
      <c r="B51785" s="98">
        <v>0.41666666666666669</v>
      </c>
      <c r="C51785" s="158" t="s">
        <v>119</v>
      </c>
      <c r="D51785" s="158">
        <v>20.94</v>
      </c>
      <c r="E51785" s="158">
        <v>6119</v>
      </c>
      <c r="F51785" s="151"/>
    </row>
    <row r="51786" spans="1:6" x14ac:dyDescent="0.3">
      <c r="A51786" s="151">
        <v>42373</v>
      </c>
      <c r="B51786" s="98">
        <v>0.42708333333333331</v>
      </c>
      <c r="C51786" s="158" t="s">
        <v>119</v>
      </c>
      <c r="D51786" s="158">
        <v>20.9</v>
      </c>
      <c r="E51786" s="158">
        <v>6146</v>
      </c>
      <c r="F51786" s="151"/>
    </row>
    <row r="51787" spans="1:6" x14ac:dyDescent="0.3">
      <c r="A51787" s="151">
        <v>42373</v>
      </c>
      <c r="B51787" s="98">
        <v>0.4375</v>
      </c>
      <c r="C51787" s="158" t="s">
        <v>119</v>
      </c>
      <c r="D51787" s="158">
        <v>20.82</v>
      </c>
      <c r="E51787" s="158">
        <v>6120</v>
      </c>
      <c r="F51787" s="151"/>
    </row>
    <row r="51788" spans="1:6" x14ac:dyDescent="0.3">
      <c r="A51788" s="151">
        <v>42373</v>
      </c>
      <c r="B51788" s="98">
        <v>0.44791666666666669</v>
      </c>
      <c r="C51788" s="158" t="s">
        <v>119</v>
      </c>
      <c r="D51788" s="158">
        <v>20.89</v>
      </c>
      <c r="E51788" s="158">
        <v>6096</v>
      </c>
      <c r="F51788" s="151"/>
    </row>
    <row r="51789" spans="1:6" x14ac:dyDescent="0.3">
      <c r="A51789" s="151">
        <v>42373</v>
      </c>
      <c r="B51789" s="98">
        <v>0.45833333333333331</v>
      </c>
      <c r="C51789" s="158" t="s">
        <v>119</v>
      </c>
      <c r="D51789" s="158">
        <v>20.92</v>
      </c>
      <c r="E51789" s="158">
        <v>6017</v>
      </c>
      <c r="F51789" s="151"/>
    </row>
    <row r="51790" spans="1:6" x14ac:dyDescent="0.3">
      <c r="A51790" s="151">
        <v>42373</v>
      </c>
      <c r="B51790" s="98">
        <v>0.46875</v>
      </c>
      <c r="C51790" s="158" t="s">
        <v>119</v>
      </c>
      <c r="D51790" s="158">
        <v>20.95</v>
      </c>
      <c r="E51790" s="158">
        <v>5937</v>
      </c>
      <c r="F51790" s="151"/>
    </row>
    <row r="51791" spans="1:6" x14ac:dyDescent="0.3">
      <c r="A51791" s="151">
        <v>42373</v>
      </c>
      <c r="B51791" s="98">
        <v>0.47916666666666669</v>
      </c>
      <c r="C51791" s="158" t="s">
        <v>119</v>
      </c>
      <c r="D51791" s="158">
        <v>20.99</v>
      </c>
      <c r="E51791" s="158">
        <v>5876</v>
      </c>
      <c r="F51791" s="151"/>
    </row>
    <row r="51792" spans="1:6" x14ac:dyDescent="0.3">
      <c r="A51792" s="151">
        <v>42373</v>
      </c>
      <c r="B51792" s="98">
        <v>0.48958333333333331</v>
      </c>
      <c r="C51792" s="158" t="s">
        <v>119</v>
      </c>
      <c r="D51792" s="158">
        <v>21.01</v>
      </c>
      <c r="E51792" s="158">
        <v>5854</v>
      </c>
      <c r="F51792" s="151"/>
    </row>
    <row r="51793" spans="1:6" x14ac:dyDescent="0.3">
      <c r="A51793" s="151">
        <v>42373</v>
      </c>
      <c r="B51793" s="98">
        <v>0.5</v>
      </c>
      <c r="C51793" s="158" t="s">
        <v>120</v>
      </c>
      <c r="D51793" s="158">
        <v>20.94</v>
      </c>
      <c r="E51793" s="158">
        <v>5860</v>
      </c>
      <c r="F51793" s="151"/>
    </row>
    <row r="51794" spans="1:6" x14ac:dyDescent="0.3">
      <c r="A51794" s="151">
        <v>42373</v>
      </c>
      <c r="B51794" s="98">
        <v>0.51041666666666663</v>
      </c>
      <c r="C51794" s="158" t="s">
        <v>120</v>
      </c>
      <c r="D51794" s="158">
        <v>20.95</v>
      </c>
      <c r="E51794" s="158">
        <v>5777</v>
      </c>
      <c r="F51794" s="151"/>
    </row>
    <row r="51795" spans="1:6" x14ac:dyDescent="0.3">
      <c r="A51795" s="151">
        <v>42373</v>
      </c>
      <c r="B51795" s="98">
        <v>0.52083333333333337</v>
      </c>
      <c r="C51795" s="158" t="s">
        <v>120</v>
      </c>
      <c r="D51795" s="158">
        <v>21.18</v>
      </c>
      <c r="E51795" s="158">
        <v>5684</v>
      </c>
      <c r="F51795" s="151"/>
    </row>
    <row r="51796" spans="1:6" x14ac:dyDescent="0.3">
      <c r="A51796" s="151">
        <v>42373</v>
      </c>
      <c r="B51796" s="98">
        <v>0.53125</v>
      </c>
      <c r="C51796" s="158" t="s">
        <v>120</v>
      </c>
      <c r="D51796" s="158">
        <v>21.36</v>
      </c>
      <c r="E51796" s="158">
        <v>5712</v>
      </c>
      <c r="F51796" s="151"/>
    </row>
    <row r="51797" spans="1:6" x14ac:dyDescent="0.3">
      <c r="A51797" s="151">
        <v>42373</v>
      </c>
      <c r="B51797" s="98">
        <v>4.1666666666666664E-2</v>
      </c>
      <c r="C51797" s="158" t="s">
        <v>120</v>
      </c>
      <c r="D51797" s="158">
        <v>21.48</v>
      </c>
      <c r="E51797" s="158">
        <v>5756</v>
      </c>
      <c r="F51797" s="151"/>
    </row>
    <row r="51798" spans="1:6" x14ac:dyDescent="0.3">
      <c r="A51798" s="151">
        <v>42373</v>
      </c>
      <c r="B51798" s="98">
        <v>5.2083333333333336E-2</v>
      </c>
      <c r="C51798" s="158" t="s">
        <v>120</v>
      </c>
      <c r="D51798" s="158">
        <v>21.7</v>
      </c>
      <c r="E51798" s="158">
        <v>5868</v>
      </c>
      <c r="F51798" s="151"/>
    </row>
    <row r="51799" spans="1:6" x14ac:dyDescent="0.3">
      <c r="A51799" s="151">
        <v>42373</v>
      </c>
      <c r="B51799" s="98">
        <v>6.25E-2</v>
      </c>
      <c r="C51799" s="158" t="s">
        <v>120</v>
      </c>
      <c r="D51799" s="158">
        <v>21.7</v>
      </c>
      <c r="E51799" s="158">
        <v>5789</v>
      </c>
      <c r="F51799" s="151"/>
    </row>
    <row r="51800" spans="1:6" x14ac:dyDescent="0.3">
      <c r="A51800" s="151">
        <v>42373</v>
      </c>
      <c r="B51800" s="98">
        <v>7.2916666666666671E-2</v>
      </c>
      <c r="C51800" s="158" t="s">
        <v>120</v>
      </c>
      <c r="D51800" s="158">
        <v>21.73</v>
      </c>
      <c r="E51800" s="158">
        <v>5715</v>
      </c>
      <c r="F51800" s="151"/>
    </row>
    <row r="51801" spans="1:6" x14ac:dyDescent="0.3">
      <c r="A51801" s="151">
        <v>42373</v>
      </c>
      <c r="B51801" s="98">
        <v>8.3333333333333329E-2</v>
      </c>
      <c r="C51801" s="158" t="s">
        <v>120</v>
      </c>
      <c r="D51801" s="158">
        <v>21.7</v>
      </c>
      <c r="E51801" s="158">
        <v>5623</v>
      </c>
      <c r="F51801" s="151"/>
    </row>
    <row r="51802" spans="1:6" x14ac:dyDescent="0.3">
      <c r="A51802" s="151">
        <v>42373</v>
      </c>
      <c r="B51802" s="98">
        <v>9.375E-2</v>
      </c>
      <c r="C51802" s="158" t="s">
        <v>120</v>
      </c>
      <c r="D51802" s="158">
        <v>21.68</v>
      </c>
      <c r="E51802" s="158">
        <v>5641</v>
      </c>
      <c r="F51802" s="151"/>
    </row>
    <row r="51803" spans="1:6" x14ac:dyDescent="0.3">
      <c r="A51803" s="151">
        <v>42373</v>
      </c>
      <c r="B51803" s="98">
        <v>0.10416666666666667</v>
      </c>
      <c r="C51803" s="158" t="s">
        <v>120</v>
      </c>
      <c r="D51803" s="158">
        <v>21.61</v>
      </c>
      <c r="E51803" s="158">
        <v>5653</v>
      </c>
      <c r="F51803" s="151"/>
    </row>
    <row r="51804" spans="1:6" x14ac:dyDescent="0.3">
      <c r="A51804" s="151">
        <v>42373</v>
      </c>
      <c r="B51804" s="98">
        <v>0.11458333333333333</v>
      </c>
      <c r="C51804" s="158" t="s">
        <v>120</v>
      </c>
      <c r="D51804" s="158">
        <v>21.48</v>
      </c>
      <c r="E51804" s="158">
        <v>5538</v>
      </c>
      <c r="F51804" s="151"/>
    </row>
    <row r="51805" spans="1:6" x14ac:dyDescent="0.3">
      <c r="A51805" s="151">
        <v>42373</v>
      </c>
      <c r="B51805" s="98">
        <v>0.125</v>
      </c>
      <c r="C51805" s="158" t="s">
        <v>120</v>
      </c>
      <c r="D51805" s="158">
        <v>21.39</v>
      </c>
      <c r="E51805" s="158">
        <v>5473</v>
      </c>
      <c r="F51805" s="151"/>
    </row>
    <row r="51806" spans="1:6" x14ac:dyDescent="0.3">
      <c r="A51806" s="151">
        <v>42373</v>
      </c>
      <c r="B51806" s="98">
        <v>0.13541666666666666</v>
      </c>
      <c r="C51806" s="158" t="s">
        <v>120</v>
      </c>
      <c r="D51806" s="158">
        <v>21.61</v>
      </c>
      <c r="E51806" s="158">
        <v>5578</v>
      </c>
      <c r="F51806" s="151"/>
    </row>
    <row r="51807" spans="1:6" x14ac:dyDescent="0.3">
      <c r="A51807" s="151">
        <v>42373</v>
      </c>
      <c r="B51807" s="98">
        <v>0.14583333333333334</v>
      </c>
      <c r="C51807" s="158" t="s">
        <v>120</v>
      </c>
      <c r="D51807" s="158">
        <v>21.41</v>
      </c>
      <c r="E51807" s="158">
        <v>5407</v>
      </c>
      <c r="F51807" s="151"/>
    </row>
    <row r="51808" spans="1:6" x14ac:dyDescent="0.3">
      <c r="A51808" s="151">
        <v>42373</v>
      </c>
      <c r="B51808" s="98">
        <v>0.15625</v>
      </c>
      <c r="C51808" s="158" t="s">
        <v>120</v>
      </c>
      <c r="D51808" s="158">
        <v>21.27</v>
      </c>
      <c r="E51808" s="158">
        <v>5255</v>
      </c>
      <c r="F51808" s="151"/>
    </row>
    <row r="51809" spans="1:6" x14ac:dyDescent="0.3">
      <c r="A51809" s="151">
        <v>42373</v>
      </c>
      <c r="B51809" s="98">
        <v>0.16666666666666666</v>
      </c>
      <c r="C51809" s="158" t="s">
        <v>120</v>
      </c>
      <c r="D51809" s="158">
        <v>21.32</v>
      </c>
      <c r="E51809" s="158">
        <v>5090</v>
      </c>
      <c r="F51809" s="151"/>
    </row>
    <row r="51810" spans="1:6" x14ac:dyDescent="0.3">
      <c r="A51810" s="151">
        <v>42373</v>
      </c>
      <c r="B51810" s="98">
        <v>0.17708333333333334</v>
      </c>
      <c r="C51810" s="158" t="s">
        <v>120</v>
      </c>
      <c r="D51810" s="158">
        <v>21.43</v>
      </c>
      <c r="E51810" s="158">
        <v>4946</v>
      </c>
      <c r="F51810" s="151"/>
    </row>
    <row r="51811" spans="1:6" x14ac:dyDescent="0.3">
      <c r="A51811" s="151">
        <v>42373</v>
      </c>
      <c r="B51811" s="98">
        <v>0.1875</v>
      </c>
      <c r="C51811" s="158" t="s">
        <v>120</v>
      </c>
      <c r="D51811" s="158">
        <v>21.42</v>
      </c>
      <c r="E51811" s="158">
        <v>4923</v>
      </c>
      <c r="F51811" s="151"/>
    </row>
    <row r="51812" spans="1:6" x14ac:dyDescent="0.3">
      <c r="A51812" s="151">
        <v>42373</v>
      </c>
      <c r="B51812" s="98">
        <v>0.19791666666666666</v>
      </c>
      <c r="C51812" s="158" t="s">
        <v>120</v>
      </c>
      <c r="D51812" s="158">
        <v>21.4</v>
      </c>
      <c r="E51812" s="158">
        <v>4884</v>
      </c>
      <c r="F51812" s="151"/>
    </row>
    <row r="51813" spans="1:6" x14ac:dyDescent="0.3">
      <c r="A51813" s="151">
        <v>42373</v>
      </c>
      <c r="B51813" s="98">
        <v>0.20833333333333334</v>
      </c>
      <c r="C51813" s="158" t="s">
        <v>120</v>
      </c>
      <c r="D51813" s="158">
        <v>21.38</v>
      </c>
      <c r="E51813" s="158">
        <v>4875</v>
      </c>
      <c r="F51813" s="151"/>
    </row>
    <row r="51814" spans="1:6" x14ac:dyDescent="0.3">
      <c r="A51814" s="151">
        <v>42373</v>
      </c>
      <c r="B51814" s="98">
        <v>0.21875</v>
      </c>
      <c r="C51814" s="158" t="s">
        <v>120</v>
      </c>
      <c r="D51814" s="158">
        <v>21.34</v>
      </c>
      <c r="E51814" s="158">
        <v>4875</v>
      </c>
      <c r="F51814" s="151"/>
    </row>
    <row r="51815" spans="1:6" x14ac:dyDescent="0.3">
      <c r="A51815" s="151">
        <v>42373</v>
      </c>
      <c r="B51815" s="98">
        <v>0.22916666666666666</v>
      </c>
      <c r="C51815" s="158" t="s">
        <v>120</v>
      </c>
      <c r="D51815" s="158">
        <v>21.3</v>
      </c>
      <c r="E51815" s="158">
        <v>4905</v>
      </c>
      <c r="F51815" s="151"/>
    </row>
    <row r="51816" spans="1:6" x14ac:dyDescent="0.3">
      <c r="A51816" s="151">
        <v>42373</v>
      </c>
      <c r="B51816" s="98">
        <v>0.23958333333333334</v>
      </c>
      <c r="C51816" s="158" t="s">
        <v>120</v>
      </c>
      <c r="D51816" s="158">
        <v>21.21</v>
      </c>
      <c r="E51816" s="158">
        <v>4990</v>
      </c>
      <c r="F51816" s="151"/>
    </row>
    <row r="51817" spans="1:6" x14ac:dyDescent="0.3">
      <c r="A51817" s="151">
        <v>42373</v>
      </c>
      <c r="B51817" s="98">
        <v>0.25</v>
      </c>
      <c r="C51817" s="158" t="s">
        <v>120</v>
      </c>
      <c r="D51817" s="158">
        <v>21.19</v>
      </c>
      <c r="E51817" s="158">
        <v>4950</v>
      </c>
      <c r="F51817" s="151"/>
    </row>
    <row r="51818" spans="1:6" x14ac:dyDescent="0.3">
      <c r="A51818" s="151">
        <v>42373</v>
      </c>
      <c r="B51818" s="98">
        <v>0.26041666666666669</v>
      </c>
      <c r="C51818" s="158" t="s">
        <v>120</v>
      </c>
      <c r="D51818" s="158">
        <v>21.14</v>
      </c>
      <c r="E51818" s="158">
        <v>5022</v>
      </c>
      <c r="F51818" s="151"/>
    </row>
    <row r="51819" spans="1:6" x14ac:dyDescent="0.3">
      <c r="A51819" s="151">
        <v>42373</v>
      </c>
      <c r="B51819" s="98">
        <v>0.27083333333333331</v>
      </c>
      <c r="C51819" s="158" t="s">
        <v>120</v>
      </c>
      <c r="D51819" s="158">
        <v>21.15</v>
      </c>
      <c r="E51819" s="158">
        <v>5124</v>
      </c>
      <c r="F51819" s="151"/>
    </row>
    <row r="51820" spans="1:6" x14ac:dyDescent="0.3">
      <c r="A51820" s="151">
        <v>42373</v>
      </c>
      <c r="B51820" s="98">
        <v>0.28125</v>
      </c>
      <c r="C51820" s="158" t="s">
        <v>120</v>
      </c>
      <c r="D51820" s="158">
        <v>21.14</v>
      </c>
      <c r="E51820" s="158">
        <v>5218</v>
      </c>
      <c r="F51820" s="151"/>
    </row>
    <row r="51821" spans="1:6" x14ac:dyDescent="0.3">
      <c r="A51821" s="151">
        <v>42373</v>
      </c>
      <c r="B51821" s="98">
        <v>0.29166666666666669</v>
      </c>
      <c r="C51821" s="158" t="s">
        <v>120</v>
      </c>
      <c r="D51821" s="158">
        <v>21.07</v>
      </c>
      <c r="E51821" s="158">
        <v>5193</v>
      </c>
      <c r="F51821" s="151"/>
    </row>
    <row r="51822" spans="1:6" x14ac:dyDescent="0.3">
      <c r="A51822" s="151">
        <v>42373</v>
      </c>
      <c r="B51822" s="98">
        <v>0.30208333333333331</v>
      </c>
      <c r="C51822" s="158" t="s">
        <v>120</v>
      </c>
      <c r="D51822" s="158">
        <v>21.03</v>
      </c>
      <c r="E51822" s="158">
        <v>5202</v>
      </c>
      <c r="F51822" s="151"/>
    </row>
    <row r="51823" spans="1:6" x14ac:dyDescent="0.3">
      <c r="A51823" s="151">
        <v>42373</v>
      </c>
      <c r="B51823" s="98">
        <v>0.3125</v>
      </c>
      <c r="C51823" s="158" t="s">
        <v>120</v>
      </c>
      <c r="D51823" s="158">
        <v>20.94</v>
      </c>
      <c r="E51823" s="158">
        <v>5114</v>
      </c>
      <c r="F51823" s="151"/>
    </row>
    <row r="51824" spans="1:6" x14ac:dyDescent="0.3">
      <c r="A51824" s="151">
        <v>42373</v>
      </c>
      <c r="B51824" s="98">
        <v>0.32291666666666669</v>
      </c>
      <c r="C51824" s="158" t="s">
        <v>120</v>
      </c>
      <c r="D51824" s="158">
        <v>20.92</v>
      </c>
      <c r="E51824" s="158">
        <v>5038</v>
      </c>
      <c r="F51824" s="151"/>
    </row>
    <row r="51825" spans="1:6" x14ac:dyDescent="0.3">
      <c r="A51825" s="151">
        <v>42373</v>
      </c>
      <c r="B51825" s="98">
        <v>0.33333333333333331</v>
      </c>
      <c r="C51825" s="158" t="s">
        <v>120</v>
      </c>
      <c r="D51825" s="158">
        <v>20.95</v>
      </c>
      <c r="E51825" s="158">
        <v>5102</v>
      </c>
      <c r="F51825" s="151"/>
    </row>
    <row r="51826" spans="1:6" x14ac:dyDescent="0.3">
      <c r="A51826" s="151">
        <v>42373</v>
      </c>
      <c r="B51826" s="98">
        <v>0.34375</v>
      </c>
      <c r="C51826" s="158" t="s">
        <v>120</v>
      </c>
      <c r="D51826" s="158">
        <v>20.9</v>
      </c>
      <c r="E51826" s="158">
        <v>5315</v>
      </c>
      <c r="F51826" s="151"/>
    </row>
    <row r="51827" spans="1:6" x14ac:dyDescent="0.3">
      <c r="A51827" s="151">
        <v>42373</v>
      </c>
      <c r="B51827" s="98">
        <v>0.35416666666666669</v>
      </c>
      <c r="C51827" s="158" t="s">
        <v>120</v>
      </c>
      <c r="D51827" s="158">
        <v>20.89</v>
      </c>
      <c r="E51827" s="158">
        <v>5568</v>
      </c>
      <c r="F51827" s="151"/>
    </row>
    <row r="51828" spans="1:6" x14ac:dyDescent="0.3">
      <c r="A51828" s="151">
        <v>42373</v>
      </c>
      <c r="B51828" s="98">
        <v>0.36458333333333331</v>
      </c>
      <c r="C51828" s="158" t="s">
        <v>120</v>
      </c>
      <c r="D51828" s="158">
        <v>20.89</v>
      </c>
      <c r="E51828" s="158">
        <v>5699</v>
      </c>
      <c r="F51828" s="151"/>
    </row>
    <row r="51829" spans="1:6" x14ac:dyDescent="0.3">
      <c r="A51829" s="151">
        <v>42373</v>
      </c>
      <c r="B51829" s="98">
        <v>0.375</v>
      </c>
      <c r="C51829" s="158" t="s">
        <v>120</v>
      </c>
      <c r="D51829" s="158">
        <v>20.96</v>
      </c>
      <c r="E51829" s="158">
        <v>5949</v>
      </c>
      <c r="F51829" s="151"/>
    </row>
    <row r="51830" spans="1:6" x14ac:dyDescent="0.3">
      <c r="A51830" s="151">
        <v>42373</v>
      </c>
      <c r="B51830" s="98">
        <v>0.38541666666666669</v>
      </c>
      <c r="C51830" s="158" t="s">
        <v>120</v>
      </c>
      <c r="D51830" s="158">
        <v>20.93</v>
      </c>
      <c r="E51830" s="158">
        <v>6111</v>
      </c>
      <c r="F51830" s="151"/>
    </row>
    <row r="51831" spans="1:6" x14ac:dyDescent="0.3">
      <c r="A51831" s="151">
        <v>42373</v>
      </c>
      <c r="B51831" s="98">
        <v>0.39583333333333331</v>
      </c>
      <c r="C51831" s="158" t="s">
        <v>120</v>
      </c>
      <c r="D51831" s="158">
        <v>20.89</v>
      </c>
      <c r="E51831" s="158">
        <v>6190</v>
      </c>
      <c r="F51831" s="151"/>
    </row>
    <row r="51832" spans="1:6" x14ac:dyDescent="0.3">
      <c r="A51832" s="151">
        <v>42373</v>
      </c>
      <c r="B51832" s="98">
        <v>0.40625</v>
      </c>
      <c r="C51832" s="158" t="s">
        <v>120</v>
      </c>
      <c r="D51832" s="158">
        <v>20.64</v>
      </c>
      <c r="E51832" s="158">
        <v>5885</v>
      </c>
      <c r="F51832" s="151"/>
    </row>
    <row r="51833" spans="1:6" x14ac:dyDescent="0.3">
      <c r="A51833" s="151">
        <v>42373</v>
      </c>
      <c r="B51833" s="98">
        <v>0.41666666666666669</v>
      </c>
      <c r="C51833" s="158" t="s">
        <v>120</v>
      </c>
      <c r="D51833" s="158">
        <v>20.52</v>
      </c>
      <c r="E51833" s="158">
        <v>5736</v>
      </c>
      <c r="F51833" s="151"/>
    </row>
    <row r="51834" spans="1:6" x14ac:dyDescent="0.3">
      <c r="A51834" s="151">
        <v>42373</v>
      </c>
      <c r="B51834" s="98">
        <v>0.42708333333333331</v>
      </c>
      <c r="C51834" s="158" t="s">
        <v>120</v>
      </c>
      <c r="D51834" s="158">
        <v>20.329999999999998</v>
      </c>
      <c r="E51834" s="158">
        <v>5580</v>
      </c>
      <c r="F51834" s="151"/>
    </row>
    <row r="51835" spans="1:6" x14ac:dyDescent="0.3">
      <c r="A51835" s="151">
        <v>42373</v>
      </c>
      <c r="B51835" s="98">
        <v>0.4375</v>
      </c>
      <c r="C51835" s="158" t="s">
        <v>120</v>
      </c>
      <c r="D51835" s="158">
        <v>20.170000000000002</v>
      </c>
      <c r="E51835" s="158">
        <v>5265</v>
      </c>
      <c r="F51835" s="151"/>
    </row>
    <row r="51836" spans="1:6" x14ac:dyDescent="0.3">
      <c r="A51836" s="151">
        <v>42373</v>
      </c>
      <c r="B51836" s="98">
        <v>0.44791666666666669</v>
      </c>
      <c r="C51836" s="158" t="s">
        <v>120</v>
      </c>
      <c r="D51836" s="158">
        <v>20.149999999999999</v>
      </c>
      <c r="E51836" s="158">
        <v>5307</v>
      </c>
      <c r="F51836" s="151"/>
    </row>
    <row r="51837" spans="1:6" x14ac:dyDescent="0.3">
      <c r="A51837" s="151">
        <v>42373</v>
      </c>
      <c r="B51837" s="98">
        <v>0.45833333333333331</v>
      </c>
      <c r="C51837" s="158" t="s">
        <v>120</v>
      </c>
      <c r="D51837" s="158">
        <v>20.09</v>
      </c>
      <c r="E51837" s="158">
        <v>5169</v>
      </c>
      <c r="F51837" s="151"/>
    </row>
    <row r="51838" spans="1:6" x14ac:dyDescent="0.3">
      <c r="A51838" s="151">
        <v>42373</v>
      </c>
      <c r="B51838" s="98">
        <v>0.46875</v>
      </c>
      <c r="C51838" s="158" t="s">
        <v>120</v>
      </c>
      <c r="D51838" s="158">
        <v>20.100000000000001</v>
      </c>
      <c r="E51838" s="158">
        <v>5013</v>
      </c>
      <c r="F51838" s="151"/>
    </row>
    <row r="51839" spans="1:6" x14ac:dyDescent="0.3">
      <c r="A51839" s="151">
        <v>42373</v>
      </c>
      <c r="B51839" s="98">
        <v>0.47916666666666669</v>
      </c>
      <c r="C51839" s="158" t="s">
        <v>120</v>
      </c>
      <c r="D51839" s="158">
        <v>20.170000000000002</v>
      </c>
      <c r="E51839" s="158">
        <v>4970</v>
      </c>
      <c r="F51839" s="151"/>
    </row>
    <row r="51840" spans="1:6" x14ac:dyDescent="0.3">
      <c r="A51840" s="151">
        <v>42373</v>
      </c>
      <c r="B51840" s="98">
        <v>0.48958333333333331</v>
      </c>
      <c r="C51840" s="158" t="s">
        <v>120</v>
      </c>
      <c r="D51840" s="158">
        <v>20.18</v>
      </c>
      <c r="E51840" s="158">
        <v>4912</v>
      </c>
      <c r="F51840" s="151"/>
    </row>
    <row r="51841" spans="1:6" x14ac:dyDescent="0.3">
      <c r="A51841" s="151">
        <v>42374</v>
      </c>
      <c r="B51841" s="98">
        <v>0.5</v>
      </c>
      <c r="C51841" s="158" t="s">
        <v>119</v>
      </c>
      <c r="D51841" s="158">
        <v>20.11</v>
      </c>
      <c r="E51841" s="158">
        <v>4754</v>
      </c>
      <c r="F51841" s="151"/>
    </row>
    <row r="51842" spans="1:6" x14ac:dyDescent="0.3">
      <c r="A51842" s="151">
        <v>42374</v>
      </c>
      <c r="B51842" s="98">
        <v>0.51041666666666663</v>
      </c>
      <c r="C51842" s="158" t="s">
        <v>119</v>
      </c>
      <c r="D51842" s="158">
        <v>19.75</v>
      </c>
      <c r="E51842" s="158">
        <v>4568</v>
      </c>
      <c r="F51842" s="151"/>
    </row>
    <row r="51843" spans="1:6" x14ac:dyDescent="0.3">
      <c r="A51843" s="151">
        <v>42374</v>
      </c>
      <c r="B51843" s="98">
        <v>0.52083333333333337</v>
      </c>
      <c r="C51843" s="158" t="s">
        <v>119</v>
      </c>
      <c r="D51843" s="158">
        <v>19.75</v>
      </c>
      <c r="E51843" s="158">
        <v>4476</v>
      </c>
      <c r="F51843" s="151"/>
    </row>
    <row r="51844" spans="1:6" x14ac:dyDescent="0.3">
      <c r="A51844" s="151">
        <v>42374</v>
      </c>
      <c r="B51844" s="98">
        <v>0.53125</v>
      </c>
      <c r="C51844" s="158" t="s">
        <v>119</v>
      </c>
      <c r="D51844" s="158">
        <v>19.63</v>
      </c>
      <c r="E51844" s="158">
        <v>4374</v>
      </c>
      <c r="F51844" s="151"/>
    </row>
    <row r="51845" spans="1:6" x14ac:dyDescent="0.3">
      <c r="A51845" s="151">
        <v>42374</v>
      </c>
      <c r="B51845" s="98">
        <v>4.1666666666666664E-2</v>
      </c>
      <c r="C51845" s="158" t="s">
        <v>119</v>
      </c>
      <c r="D51845" s="158">
        <v>19.87</v>
      </c>
      <c r="E51845" s="158">
        <v>4363</v>
      </c>
      <c r="F51845" s="151"/>
    </row>
    <row r="51846" spans="1:6" x14ac:dyDescent="0.3">
      <c r="A51846" s="151">
        <v>42374</v>
      </c>
      <c r="B51846" s="98">
        <v>5.2083333333333336E-2</v>
      </c>
      <c r="C51846" s="158" t="s">
        <v>119</v>
      </c>
      <c r="D51846" s="158">
        <v>19.829999999999998</v>
      </c>
      <c r="E51846" s="158">
        <v>4361</v>
      </c>
      <c r="F51846" s="151"/>
    </row>
    <row r="51847" spans="1:6" x14ac:dyDescent="0.3">
      <c r="A51847" s="151">
        <v>42374</v>
      </c>
      <c r="B51847" s="98">
        <v>6.25E-2</v>
      </c>
      <c r="C51847" s="158" t="s">
        <v>119</v>
      </c>
      <c r="D51847" s="158">
        <v>19.95</v>
      </c>
      <c r="E51847" s="158">
        <v>4356</v>
      </c>
      <c r="F51847" s="151"/>
    </row>
    <row r="51848" spans="1:6" x14ac:dyDescent="0.3">
      <c r="A51848" s="151">
        <v>42374</v>
      </c>
      <c r="B51848" s="98">
        <v>7.2916666666666671E-2</v>
      </c>
      <c r="C51848" s="158" t="s">
        <v>119</v>
      </c>
      <c r="D51848" s="158">
        <v>19.82</v>
      </c>
      <c r="E51848" s="158">
        <v>4296</v>
      </c>
      <c r="F51848" s="151"/>
    </row>
    <row r="51849" spans="1:6" x14ac:dyDescent="0.3">
      <c r="A51849" s="151">
        <v>42374</v>
      </c>
      <c r="B51849" s="98">
        <v>8.3333333333333329E-2</v>
      </c>
      <c r="C51849" s="158" t="s">
        <v>119</v>
      </c>
      <c r="D51849" s="158">
        <v>19.7</v>
      </c>
      <c r="E51849" s="158">
        <v>4254</v>
      </c>
      <c r="F51849" s="151"/>
    </row>
    <row r="51850" spans="1:6" x14ac:dyDescent="0.3">
      <c r="A51850" s="151">
        <v>42374</v>
      </c>
      <c r="B51850" s="98">
        <v>9.375E-2</v>
      </c>
      <c r="C51850" s="158" t="s">
        <v>119</v>
      </c>
      <c r="D51850" s="158">
        <v>19.54</v>
      </c>
      <c r="E51850" s="158">
        <v>4236</v>
      </c>
      <c r="F51850" s="151"/>
    </row>
    <row r="51851" spans="1:6" x14ac:dyDescent="0.3">
      <c r="A51851" s="151">
        <v>42374</v>
      </c>
      <c r="B51851" s="98">
        <v>0.10416666666666667</v>
      </c>
      <c r="C51851" s="158" t="s">
        <v>119</v>
      </c>
      <c r="D51851" s="158">
        <v>19.510000000000002</v>
      </c>
      <c r="E51851" s="158">
        <v>4210</v>
      </c>
      <c r="F51851" s="151"/>
    </row>
    <row r="51852" spans="1:6" x14ac:dyDescent="0.3">
      <c r="A51852" s="151">
        <v>42374</v>
      </c>
      <c r="B51852" s="98">
        <v>0.11458333333333333</v>
      </c>
      <c r="C51852" s="158" t="s">
        <v>119</v>
      </c>
      <c r="D51852" s="158">
        <v>19.5</v>
      </c>
      <c r="E51852" s="158">
        <v>4172</v>
      </c>
      <c r="F51852" s="151"/>
    </row>
    <row r="51853" spans="1:6" x14ac:dyDescent="0.3">
      <c r="A51853" s="151">
        <v>42374</v>
      </c>
      <c r="B51853" s="98">
        <v>0.125</v>
      </c>
      <c r="C51853" s="158" t="s">
        <v>119</v>
      </c>
      <c r="D51853" s="158">
        <v>19.54</v>
      </c>
      <c r="E51853" s="158">
        <v>4228</v>
      </c>
      <c r="F51853" s="151"/>
    </row>
    <row r="51854" spans="1:6" x14ac:dyDescent="0.3">
      <c r="A51854" s="151">
        <v>42374</v>
      </c>
      <c r="B51854" s="98">
        <v>0.13541666666666666</v>
      </c>
      <c r="C51854" s="158" t="s">
        <v>119</v>
      </c>
      <c r="D51854" s="158">
        <v>19.53</v>
      </c>
      <c r="E51854" s="158">
        <v>4249</v>
      </c>
      <c r="F51854" s="151"/>
    </row>
    <row r="51855" spans="1:6" x14ac:dyDescent="0.3">
      <c r="A51855" s="151">
        <v>42374</v>
      </c>
      <c r="B51855" s="98">
        <v>0.14583333333333334</v>
      </c>
      <c r="C51855" s="158" t="s">
        <v>119</v>
      </c>
      <c r="D51855" s="158">
        <v>19.649999999999999</v>
      </c>
      <c r="E51855" s="158">
        <v>4337</v>
      </c>
      <c r="F51855" s="151"/>
    </row>
    <row r="51856" spans="1:6" x14ac:dyDescent="0.3">
      <c r="A51856" s="151">
        <v>42374</v>
      </c>
      <c r="B51856" s="98">
        <v>0.15625</v>
      </c>
      <c r="C51856" s="158" t="s">
        <v>119</v>
      </c>
      <c r="D51856" s="158">
        <v>19.77</v>
      </c>
      <c r="E51856" s="158">
        <v>4595</v>
      </c>
      <c r="F51856" s="151"/>
    </row>
    <row r="51857" spans="1:6" x14ac:dyDescent="0.3">
      <c r="A51857" s="151">
        <v>42374</v>
      </c>
      <c r="B51857" s="98">
        <v>0.16666666666666666</v>
      </c>
      <c r="C51857" s="158" t="s">
        <v>119</v>
      </c>
      <c r="D51857" s="158">
        <v>19.350000000000001</v>
      </c>
      <c r="E51857" s="158">
        <v>4505</v>
      </c>
      <c r="F51857" s="151"/>
    </row>
    <row r="51858" spans="1:6" x14ac:dyDescent="0.3">
      <c r="A51858" s="151">
        <v>42374</v>
      </c>
      <c r="B51858" s="98">
        <v>0.17708333333333334</v>
      </c>
      <c r="C51858" s="158" t="s">
        <v>119</v>
      </c>
      <c r="D51858" s="158">
        <v>19.28</v>
      </c>
      <c r="E51858" s="158">
        <v>4431</v>
      </c>
      <c r="F51858" s="151"/>
    </row>
    <row r="51859" spans="1:6" x14ac:dyDescent="0.3">
      <c r="A51859" s="151">
        <v>42374</v>
      </c>
      <c r="B51859" s="98">
        <v>0.1875</v>
      </c>
      <c r="C51859" s="158" t="s">
        <v>119</v>
      </c>
      <c r="D51859" s="158">
        <v>19.329999999999998</v>
      </c>
      <c r="E51859" s="158">
        <v>4410</v>
      </c>
      <c r="F51859" s="151"/>
    </row>
    <row r="51860" spans="1:6" x14ac:dyDescent="0.3">
      <c r="A51860" s="151">
        <v>42374</v>
      </c>
      <c r="B51860" s="98">
        <v>0.19791666666666666</v>
      </c>
      <c r="C51860" s="158" t="s">
        <v>119</v>
      </c>
      <c r="D51860" s="158">
        <v>19.55</v>
      </c>
      <c r="E51860" s="158">
        <v>4506</v>
      </c>
      <c r="F51860" s="151"/>
    </row>
    <row r="51861" spans="1:6" x14ac:dyDescent="0.3">
      <c r="A51861" s="151">
        <v>42374</v>
      </c>
      <c r="B51861" s="98">
        <v>0.20833333333333334</v>
      </c>
      <c r="C51861" s="158" t="s">
        <v>119</v>
      </c>
      <c r="D51861" s="158">
        <v>19.38</v>
      </c>
      <c r="E51861" s="158">
        <v>4505</v>
      </c>
      <c r="F51861" s="151"/>
    </row>
    <row r="51862" spans="1:6" x14ac:dyDescent="0.3">
      <c r="A51862" s="151">
        <v>42374</v>
      </c>
      <c r="B51862" s="98">
        <v>0.21875</v>
      </c>
      <c r="C51862" s="158" t="s">
        <v>119</v>
      </c>
      <c r="D51862" s="158">
        <v>19.18</v>
      </c>
      <c r="E51862" s="158">
        <v>4391</v>
      </c>
      <c r="F51862" s="151"/>
    </row>
    <row r="51863" spans="1:6" x14ac:dyDescent="0.3">
      <c r="A51863" s="151">
        <v>42374</v>
      </c>
      <c r="B51863" s="98">
        <v>0.22916666666666666</v>
      </c>
      <c r="C51863" s="158" t="s">
        <v>119</v>
      </c>
      <c r="D51863" s="158">
        <v>19.34</v>
      </c>
      <c r="E51863" s="158">
        <v>4423</v>
      </c>
      <c r="F51863" s="151"/>
    </row>
    <row r="51864" spans="1:6" x14ac:dyDescent="0.3">
      <c r="A51864" s="151">
        <v>42374</v>
      </c>
      <c r="B51864" s="98">
        <v>0.23958333333333334</v>
      </c>
      <c r="C51864" s="158" t="s">
        <v>119</v>
      </c>
      <c r="D51864" s="158">
        <v>19.350000000000001</v>
      </c>
      <c r="E51864" s="158">
        <v>4472</v>
      </c>
      <c r="F51864" s="151"/>
    </row>
    <row r="51865" spans="1:6" x14ac:dyDescent="0.3">
      <c r="A51865" s="151">
        <v>42374</v>
      </c>
      <c r="B51865" s="98">
        <v>0.25</v>
      </c>
      <c r="C51865" s="158" t="s">
        <v>119</v>
      </c>
      <c r="D51865" s="158">
        <v>19.22</v>
      </c>
      <c r="E51865" s="158">
        <v>4339</v>
      </c>
      <c r="F51865" s="151"/>
    </row>
    <row r="51866" spans="1:6" x14ac:dyDescent="0.3">
      <c r="A51866" s="151">
        <v>42374</v>
      </c>
      <c r="B51866" s="98">
        <v>0.26041666666666669</v>
      </c>
      <c r="C51866" s="158" t="s">
        <v>119</v>
      </c>
      <c r="D51866" s="158">
        <v>19.2</v>
      </c>
      <c r="E51866" s="158">
        <v>4417</v>
      </c>
      <c r="F51866" s="151"/>
    </row>
    <row r="51867" spans="1:6" x14ac:dyDescent="0.3">
      <c r="A51867" s="151">
        <v>42374</v>
      </c>
      <c r="B51867" s="98">
        <v>0.27083333333333331</v>
      </c>
      <c r="C51867" s="158" t="s">
        <v>119</v>
      </c>
      <c r="D51867" s="158">
        <v>19.25</v>
      </c>
      <c r="E51867" s="158">
        <v>4569</v>
      </c>
      <c r="F51867" s="151"/>
    </row>
    <row r="51868" spans="1:6" x14ac:dyDescent="0.3">
      <c r="A51868" s="151">
        <v>42374</v>
      </c>
      <c r="B51868" s="98">
        <v>0.28125</v>
      </c>
      <c r="C51868" s="158" t="s">
        <v>119</v>
      </c>
      <c r="D51868" s="158">
        <v>19.16</v>
      </c>
      <c r="E51868" s="158">
        <v>4519</v>
      </c>
      <c r="F51868" s="151"/>
    </row>
    <row r="51869" spans="1:6" x14ac:dyDescent="0.3">
      <c r="A51869" s="151">
        <v>42374</v>
      </c>
      <c r="B51869" s="98">
        <v>0.29166666666666669</v>
      </c>
      <c r="C51869" s="158" t="s">
        <v>119</v>
      </c>
      <c r="D51869" s="158">
        <v>19.079999999999998</v>
      </c>
      <c r="E51869" s="158">
        <v>4500</v>
      </c>
      <c r="F51869" s="151"/>
    </row>
    <row r="51870" spans="1:6" x14ac:dyDescent="0.3">
      <c r="A51870" s="151">
        <v>42374</v>
      </c>
      <c r="B51870" s="98">
        <v>0.30208333333333331</v>
      </c>
      <c r="C51870" s="158" t="s">
        <v>119</v>
      </c>
      <c r="D51870" s="158">
        <v>19.12</v>
      </c>
      <c r="E51870" s="158">
        <v>4574</v>
      </c>
      <c r="F51870" s="151"/>
    </row>
    <row r="51871" spans="1:6" x14ac:dyDescent="0.3">
      <c r="A51871" s="151">
        <v>42374</v>
      </c>
      <c r="B51871" s="98">
        <v>0.3125</v>
      </c>
      <c r="C51871" s="158" t="s">
        <v>119</v>
      </c>
      <c r="D51871" s="158">
        <v>18.97</v>
      </c>
      <c r="E51871" s="158">
        <v>4462</v>
      </c>
      <c r="F51871" s="151"/>
    </row>
    <row r="51872" spans="1:6" x14ac:dyDescent="0.3">
      <c r="A51872" s="151">
        <v>42374</v>
      </c>
      <c r="B51872" s="98">
        <v>0.32291666666666669</v>
      </c>
      <c r="C51872" s="158" t="s">
        <v>119</v>
      </c>
      <c r="D51872" s="158">
        <v>18.89</v>
      </c>
      <c r="E51872" s="158">
        <v>4429</v>
      </c>
      <c r="F51872" s="151"/>
    </row>
    <row r="51873" spans="1:6" x14ac:dyDescent="0.3">
      <c r="A51873" s="151">
        <v>42374</v>
      </c>
      <c r="B51873" s="98">
        <v>0.33333333333333331</v>
      </c>
      <c r="C51873" s="158" t="s">
        <v>119</v>
      </c>
      <c r="D51873" s="158">
        <v>18.79</v>
      </c>
      <c r="E51873" s="158">
        <v>4333</v>
      </c>
      <c r="F51873" s="151"/>
    </row>
    <row r="51874" spans="1:6" x14ac:dyDescent="0.3">
      <c r="A51874" s="151">
        <v>42374</v>
      </c>
      <c r="B51874" s="98">
        <v>0.34375</v>
      </c>
      <c r="C51874" s="158" t="s">
        <v>119</v>
      </c>
      <c r="D51874" s="158">
        <v>18.88</v>
      </c>
      <c r="E51874" s="158">
        <v>4457</v>
      </c>
      <c r="F51874" s="151"/>
    </row>
    <row r="51875" spans="1:6" x14ac:dyDescent="0.3">
      <c r="A51875" s="151">
        <v>42374</v>
      </c>
      <c r="B51875" s="98">
        <v>0.35416666666666669</v>
      </c>
      <c r="C51875" s="158" t="s">
        <v>119</v>
      </c>
      <c r="D51875" s="158">
        <v>18.57</v>
      </c>
      <c r="E51875" s="158">
        <v>4285</v>
      </c>
      <c r="F51875" s="151"/>
    </row>
    <row r="51876" spans="1:6" x14ac:dyDescent="0.3">
      <c r="A51876" s="151">
        <v>42374</v>
      </c>
      <c r="B51876" s="98">
        <v>0.36458333333333331</v>
      </c>
      <c r="C51876" s="158" t="s">
        <v>119</v>
      </c>
      <c r="D51876" s="158">
        <v>18.43</v>
      </c>
      <c r="E51876" s="158">
        <v>4214</v>
      </c>
      <c r="F51876" s="151"/>
    </row>
    <row r="51877" spans="1:6" x14ac:dyDescent="0.3">
      <c r="A51877" s="151">
        <v>42374</v>
      </c>
      <c r="B51877" s="98">
        <v>0.375</v>
      </c>
      <c r="C51877" s="158" t="s">
        <v>119</v>
      </c>
      <c r="D51877" s="158">
        <v>18.5</v>
      </c>
      <c r="E51877" s="158">
        <v>4226</v>
      </c>
      <c r="F51877" s="151"/>
    </row>
    <row r="51878" spans="1:6" x14ac:dyDescent="0.3">
      <c r="A51878" s="151">
        <v>42374</v>
      </c>
      <c r="B51878" s="98">
        <v>0.38541666666666669</v>
      </c>
      <c r="C51878" s="158" t="s">
        <v>119</v>
      </c>
      <c r="D51878" s="158">
        <v>18.41</v>
      </c>
      <c r="E51878" s="158">
        <v>4150</v>
      </c>
      <c r="F51878" s="151"/>
    </row>
    <row r="51879" spans="1:6" x14ac:dyDescent="0.3">
      <c r="A51879" s="151">
        <v>42374</v>
      </c>
      <c r="B51879" s="98">
        <v>0.39583333333333331</v>
      </c>
      <c r="C51879" s="158" t="s">
        <v>119</v>
      </c>
      <c r="D51879" s="158">
        <v>18.25</v>
      </c>
      <c r="E51879" s="158">
        <v>4053</v>
      </c>
      <c r="F51879" s="151"/>
    </row>
    <row r="51880" spans="1:6" x14ac:dyDescent="0.3">
      <c r="A51880" s="151">
        <v>42374</v>
      </c>
      <c r="B51880" s="98">
        <v>0.40625</v>
      </c>
      <c r="C51880" s="158" t="s">
        <v>119</v>
      </c>
      <c r="D51880" s="158">
        <v>18.260000000000002</v>
      </c>
      <c r="E51880" s="158">
        <v>4078</v>
      </c>
      <c r="F51880" s="151"/>
    </row>
    <row r="51881" spans="1:6" x14ac:dyDescent="0.3">
      <c r="A51881" s="151">
        <v>42374</v>
      </c>
      <c r="B51881" s="98">
        <v>0.41666666666666669</v>
      </c>
      <c r="C51881" s="158" t="s">
        <v>119</v>
      </c>
      <c r="D51881" s="158">
        <v>18.27</v>
      </c>
      <c r="E51881" s="158">
        <v>4108</v>
      </c>
      <c r="F51881" s="151"/>
    </row>
    <row r="51882" spans="1:6" x14ac:dyDescent="0.3">
      <c r="A51882" s="151">
        <v>42374</v>
      </c>
      <c r="B51882" s="98">
        <v>0.42708333333333331</v>
      </c>
      <c r="C51882" s="158" t="s">
        <v>119</v>
      </c>
      <c r="D51882" s="158">
        <v>18.260000000000002</v>
      </c>
      <c r="E51882" s="158">
        <v>4089</v>
      </c>
      <c r="F51882" s="151"/>
    </row>
    <row r="51883" spans="1:6" x14ac:dyDescent="0.3">
      <c r="A51883" s="151">
        <v>42374</v>
      </c>
      <c r="B51883" s="98">
        <v>0.4375</v>
      </c>
      <c r="C51883" s="158" t="s">
        <v>119</v>
      </c>
      <c r="D51883" s="158">
        <v>18.329999999999998</v>
      </c>
      <c r="E51883" s="158">
        <v>4088</v>
      </c>
      <c r="F51883" s="151"/>
    </row>
    <row r="51884" spans="1:6" x14ac:dyDescent="0.3">
      <c r="A51884" s="151">
        <v>42374</v>
      </c>
      <c r="B51884" s="98">
        <v>0.44791666666666669</v>
      </c>
      <c r="C51884" s="158" t="s">
        <v>119</v>
      </c>
      <c r="D51884" s="158">
        <v>18.39</v>
      </c>
      <c r="E51884" s="158">
        <v>4132</v>
      </c>
      <c r="F51884" s="151"/>
    </row>
    <row r="51885" spans="1:6" x14ac:dyDescent="0.3">
      <c r="A51885" s="151">
        <v>42374</v>
      </c>
      <c r="B51885" s="98">
        <v>0.45833333333333331</v>
      </c>
      <c r="C51885" s="158" t="s">
        <v>119</v>
      </c>
      <c r="D51885" s="158">
        <v>18.39</v>
      </c>
      <c r="E51885" s="158">
        <v>4065</v>
      </c>
      <c r="F51885" s="151"/>
    </row>
    <row r="51886" spans="1:6" x14ac:dyDescent="0.3">
      <c r="A51886" s="151">
        <v>42374</v>
      </c>
      <c r="B51886" s="98">
        <v>0.46875</v>
      </c>
      <c r="C51886" s="158" t="s">
        <v>119</v>
      </c>
      <c r="D51886" s="158">
        <v>18.53</v>
      </c>
      <c r="E51886" s="158">
        <v>4347</v>
      </c>
      <c r="F51886" s="151"/>
    </row>
    <row r="51887" spans="1:6" x14ac:dyDescent="0.3">
      <c r="A51887" s="151">
        <v>42374</v>
      </c>
      <c r="B51887" s="98">
        <v>0.47916666666666669</v>
      </c>
      <c r="C51887" s="158" t="s">
        <v>119</v>
      </c>
      <c r="D51887" s="158">
        <v>18.55</v>
      </c>
      <c r="E51887" s="158">
        <v>4389</v>
      </c>
      <c r="F51887" s="151"/>
    </row>
    <row r="51888" spans="1:6" x14ac:dyDescent="0.3">
      <c r="A51888" s="151">
        <v>42374</v>
      </c>
      <c r="B51888" s="98">
        <v>0.48958333333333331</v>
      </c>
      <c r="C51888" s="158" t="s">
        <v>119</v>
      </c>
      <c r="D51888" s="158">
        <v>18.61</v>
      </c>
      <c r="E51888" s="158">
        <v>4402</v>
      </c>
      <c r="F51888" s="151"/>
    </row>
    <row r="51889" spans="1:6" x14ac:dyDescent="0.3">
      <c r="A51889" s="151">
        <v>42374</v>
      </c>
      <c r="B51889" s="98">
        <v>0.5</v>
      </c>
      <c r="C51889" s="158" t="s">
        <v>120</v>
      </c>
      <c r="D51889" s="158">
        <v>18.71</v>
      </c>
      <c r="E51889" s="158">
        <v>4682</v>
      </c>
      <c r="F51889" s="151"/>
    </row>
    <row r="51890" spans="1:6" x14ac:dyDescent="0.3">
      <c r="A51890" s="151">
        <v>42374</v>
      </c>
      <c r="B51890" s="98">
        <v>0.51041666666666663</v>
      </c>
      <c r="C51890" s="158" t="s">
        <v>120</v>
      </c>
      <c r="D51890" s="158">
        <v>18.72</v>
      </c>
      <c r="E51890" s="158">
        <v>4713</v>
      </c>
      <c r="F51890" s="151"/>
    </row>
    <row r="51891" spans="1:6" x14ac:dyDescent="0.3">
      <c r="A51891" s="151">
        <v>42374</v>
      </c>
      <c r="B51891" s="98">
        <v>0.52083333333333337</v>
      </c>
      <c r="C51891" s="158" t="s">
        <v>120</v>
      </c>
      <c r="D51891" s="158">
        <v>18.72</v>
      </c>
      <c r="E51891" s="158">
        <v>4544</v>
      </c>
      <c r="F51891" s="151"/>
    </row>
    <row r="51892" spans="1:6" x14ac:dyDescent="0.3">
      <c r="A51892" s="151">
        <v>42374</v>
      </c>
      <c r="B51892" s="98">
        <v>0.53125</v>
      </c>
      <c r="C51892" s="158" t="s">
        <v>120</v>
      </c>
      <c r="D51892" s="158">
        <v>18.75</v>
      </c>
      <c r="E51892" s="158">
        <v>4416</v>
      </c>
      <c r="F51892" s="151"/>
    </row>
    <row r="51893" spans="1:6" x14ac:dyDescent="0.3">
      <c r="A51893" s="151">
        <v>42374</v>
      </c>
      <c r="B51893" s="98">
        <v>4.1666666666666664E-2</v>
      </c>
      <c r="C51893" s="158" t="s">
        <v>120</v>
      </c>
      <c r="D51893" s="158">
        <v>18.82</v>
      </c>
      <c r="E51893" s="158">
        <v>4476</v>
      </c>
      <c r="F51893" s="151"/>
    </row>
    <row r="51894" spans="1:6" x14ac:dyDescent="0.3">
      <c r="A51894" s="151">
        <v>42374</v>
      </c>
      <c r="B51894" s="98">
        <v>5.2083333333333336E-2</v>
      </c>
      <c r="C51894" s="158" t="s">
        <v>120</v>
      </c>
      <c r="D51894" s="158">
        <v>18.850000000000001</v>
      </c>
      <c r="E51894" s="158">
        <v>4510</v>
      </c>
      <c r="F51894" s="151"/>
    </row>
    <row r="51895" spans="1:6" x14ac:dyDescent="0.3">
      <c r="A51895" s="151">
        <v>42374</v>
      </c>
      <c r="B51895" s="98">
        <v>6.25E-2</v>
      </c>
      <c r="C51895" s="158" t="s">
        <v>120</v>
      </c>
      <c r="D51895" s="158">
        <v>18.920000000000002</v>
      </c>
      <c r="E51895" s="158">
        <v>4453</v>
      </c>
      <c r="F51895" s="151"/>
    </row>
    <row r="51896" spans="1:6" x14ac:dyDescent="0.3">
      <c r="A51896" s="151">
        <v>42374</v>
      </c>
      <c r="B51896" s="98">
        <v>7.2916666666666671E-2</v>
      </c>
      <c r="C51896" s="158" t="s">
        <v>120</v>
      </c>
      <c r="D51896" s="158">
        <v>19.059999999999999</v>
      </c>
      <c r="E51896" s="158">
        <v>4672</v>
      </c>
      <c r="F51896" s="151"/>
    </row>
    <row r="51897" spans="1:6" x14ac:dyDescent="0.3">
      <c r="A51897" s="151">
        <v>42374</v>
      </c>
      <c r="B51897" s="98">
        <v>8.3333333333333329E-2</v>
      </c>
      <c r="C51897" s="158" t="s">
        <v>120</v>
      </c>
      <c r="D51897" s="158">
        <v>19.059999999999999</v>
      </c>
      <c r="E51897" s="158">
        <v>4675</v>
      </c>
      <c r="F51897" s="151"/>
    </row>
    <row r="51898" spans="1:6" x14ac:dyDescent="0.3">
      <c r="A51898" s="151">
        <v>42374</v>
      </c>
      <c r="B51898" s="98">
        <v>9.375E-2</v>
      </c>
      <c r="C51898" s="158" t="s">
        <v>120</v>
      </c>
      <c r="D51898" s="158">
        <v>19.149999999999999</v>
      </c>
      <c r="E51898" s="158">
        <v>4685</v>
      </c>
      <c r="F51898" s="151"/>
    </row>
    <row r="51899" spans="1:6" x14ac:dyDescent="0.3">
      <c r="A51899" s="151">
        <v>42374</v>
      </c>
      <c r="B51899" s="98">
        <v>0.10416666666666667</v>
      </c>
      <c r="C51899" s="158" t="s">
        <v>120</v>
      </c>
      <c r="D51899" s="158">
        <v>19.2</v>
      </c>
      <c r="E51899" s="158">
        <v>4685</v>
      </c>
      <c r="F51899" s="151"/>
    </row>
    <row r="51900" spans="1:6" x14ac:dyDescent="0.3">
      <c r="A51900" s="151">
        <v>42374</v>
      </c>
      <c r="B51900" s="98">
        <v>0.11458333333333333</v>
      </c>
      <c r="C51900" s="158" t="s">
        <v>120</v>
      </c>
      <c r="D51900" s="158">
        <v>19.399999999999999</v>
      </c>
      <c r="E51900" s="158">
        <v>5055</v>
      </c>
      <c r="F51900" s="151"/>
    </row>
    <row r="51901" spans="1:6" x14ac:dyDescent="0.3">
      <c r="A51901" s="151">
        <v>42374</v>
      </c>
      <c r="B51901" s="98">
        <v>0.125</v>
      </c>
      <c r="C51901" s="158" t="s">
        <v>120</v>
      </c>
      <c r="D51901" s="158">
        <v>19.45</v>
      </c>
      <c r="E51901" s="158">
        <v>4816</v>
      </c>
      <c r="F51901" s="151"/>
    </row>
    <row r="51902" spans="1:6" x14ac:dyDescent="0.3">
      <c r="A51902" s="151">
        <v>42374</v>
      </c>
      <c r="B51902" s="98">
        <v>0.13541666666666666</v>
      </c>
      <c r="C51902" s="158" t="s">
        <v>120</v>
      </c>
      <c r="D51902" s="158">
        <v>19.62</v>
      </c>
      <c r="E51902" s="158">
        <v>5049</v>
      </c>
      <c r="F51902" s="151"/>
    </row>
    <row r="51903" spans="1:6" x14ac:dyDescent="0.3">
      <c r="A51903" s="151">
        <v>42374</v>
      </c>
      <c r="B51903" s="98">
        <v>0.14583333333333334</v>
      </c>
      <c r="C51903" s="158" t="s">
        <v>120</v>
      </c>
      <c r="D51903" s="158">
        <v>19.71</v>
      </c>
      <c r="E51903" s="158">
        <v>5006</v>
      </c>
      <c r="F51903" s="151"/>
    </row>
    <row r="51904" spans="1:6" x14ac:dyDescent="0.3">
      <c r="A51904" s="151">
        <v>42374</v>
      </c>
      <c r="B51904" s="98">
        <v>0.15625</v>
      </c>
      <c r="C51904" s="158" t="s">
        <v>120</v>
      </c>
      <c r="D51904" s="158">
        <v>19.739999999999998</v>
      </c>
      <c r="E51904" s="158">
        <v>5092</v>
      </c>
      <c r="F51904" s="151"/>
    </row>
    <row r="51905" spans="1:6" x14ac:dyDescent="0.3">
      <c r="A51905" s="151">
        <v>42374</v>
      </c>
      <c r="B51905" s="98">
        <v>0.16666666666666666</v>
      </c>
      <c r="C51905" s="158" t="s">
        <v>120</v>
      </c>
      <c r="D51905" s="158">
        <v>19.8</v>
      </c>
      <c r="E51905" s="158">
        <v>5148</v>
      </c>
      <c r="F51905" s="151"/>
    </row>
    <row r="51906" spans="1:6" x14ac:dyDescent="0.3">
      <c r="A51906" s="151">
        <v>42374</v>
      </c>
      <c r="B51906" s="98">
        <v>0.17708333333333334</v>
      </c>
      <c r="C51906" s="158" t="s">
        <v>120</v>
      </c>
      <c r="D51906" s="158">
        <v>20.100000000000001</v>
      </c>
      <c r="E51906" s="158">
        <v>5571</v>
      </c>
      <c r="F51906" s="151"/>
    </row>
    <row r="51907" spans="1:6" x14ac:dyDescent="0.3">
      <c r="A51907" s="151">
        <v>42374</v>
      </c>
      <c r="B51907" s="98">
        <v>0.1875</v>
      </c>
      <c r="C51907" s="158" t="s">
        <v>120</v>
      </c>
      <c r="D51907" s="158">
        <v>19.809999999999999</v>
      </c>
      <c r="E51907" s="158">
        <v>5347</v>
      </c>
      <c r="F51907" s="151"/>
    </row>
    <row r="51908" spans="1:6" x14ac:dyDescent="0.3">
      <c r="A51908" s="151">
        <v>42374</v>
      </c>
      <c r="B51908" s="98">
        <v>0.19791666666666666</v>
      </c>
      <c r="C51908" s="158" t="s">
        <v>120</v>
      </c>
      <c r="D51908" s="158">
        <v>19.8</v>
      </c>
      <c r="E51908" s="158">
        <v>5541</v>
      </c>
      <c r="F51908" s="151"/>
    </row>
    <row r="51909" spans="1:6" x14ac:dyDescent="0.3">
      <c r="A51909" s="151">
        <v>42374</v>
      </c>
      <c r="B51909" s="98">
        <v>0.20833333333333334</v>
      </c>
      <c r="C51909" s="158" t="s">
        <v>120</v>
      </c>
      <c r="D51909" s="158">
        <v>19.77</v>
      </c>
      <c r="E51909" s="158">
        <v>5480</v>
      </c>
      <c r="F51909" s="151"/>
    </row>
    <row r="51910" spans="1:6" x14ac:dyDescent="0.3">
      <c r="A51910" s="151">
        <v>42374</v>
      </c>
      <c r="B51910" s="98">
        <v>0.21875</v>
      </c>
      <c r="C51910" s="158" t="s">
        <v>120</v>
      </c>
      <c r="D51910" s="158">
        <v>19.760000000000002</v>
      </c>
      <c r="E51910" s="158">
        <v>5391</v>
      </c>
      <c r="F51910" s="151"/>
    </row>
    <row r="51911" spans="1:6" x14ac:dyDescent="0.3">
      <c r="A51911" s="151">
        <v>42374</v>
      </c>
      <c r="B51911" s="98">
        <v>0.22916666666666666</v>
      </c>
      <c r="C51911" s="158" t="s">
        <v>120</v>
      </c>
      <c r="D51911" s="158">
        <v>19.75</v>
      </c>
      <c r="E51911" s="158">
        <v>5508</v>
      </c>
      <c r="F51911" s="151"/>
    </row>
    <row r="51912" spans="1:6" x14ac:dyDescent="0.3">
      <c r="A51912" s="151">
        <v>42374</v>
      </c>
      <c r="B51912" s="98">
        <v>0.23958333333333334</v>
      </c>
      <c r="C51912" s="158" t="s">
        <v>120</v>
      </c>
      <c r="D51912" s="158">
        <v>19.690000000000001</v>
      </c>
      <c r="E51912" s="158">
        <v>5498</v>
      </c>
      <c r="F51912" s="151"/>
    </row>
    <row r="51913" spans="1:6" x14ac:dyDescent="0.3">
      <c r="A51913" s="151">
        <v>42374</v>
      </c>
      <c r="B51913" s="98">
        <v>0.25</v>
      </c>
      <c r="C51913" s="158" t="s">
        <v>120</v>
      </c>
      <c r="D51913" s="158">
        <v>19.71</v>
      </c>
      <c r="E51913" s="158">
        <v>5785</v>
      </c>
      <c r="F51913" s="151"/>
    </row>
    <row r="51914" spans="1:6" x14ac:dyDescent="0.3">
      <c r="A51914" s="151">
        <v>42374</v>
      </c>
      <c r="B51914" s="98">
        <v>0.26041666666666669</v>
      </c>
      <c r="C51914" s="158" t="s">
        <v>120</v>
      </c>
      <c r="D51914" s="158">
        <v>19.61</v>
      </c>
      <c r="E51914" s="158">
        <v>5557</v>
      </c>
      <c r="F51914" s="151"/>
    </row>
    <row r="51915" spans="1:6" x14ac:dyDescent="0.3">
      <c r="A51915" s="151">
        <v>42374</v>
      </c>
      <c r="B51915" s="98">
        <v>0.27083333333333331</v>
      </c>
      <c r="C51915" s="158" t="s">
        <v>120</v>
      </c>
      <c r="D51915" s="158">
        <v>19.54</v>
      </c>
      <c r="E51915" s="158">
        <v>5788</v>
      </c>
      <c r="F51915" s="151"/>
    </row>
    <row r="51916" spans="1:6" x14ac:dyDescent="0.3">
      <c r="A51916" s="151">
        <v>42374</v>
      </c>
      <c r="B51916" s="98">
        <v>0.28125</v>
      </c>
      <c r="C51916" s="158" t="s">
        <v>120</v>
      </c>
      <c r="D51916" s="158">
        <v>19.559999999999999</v>
      </c>
      <c r="E51916" s="158">
        <v>6014</v>
      </c>
      <c r="F51916" s="151"/>
    </row>
    <row r="51917" spans="1:6" x14ac:dyDescent="0.3">
      <c r="A51917" s="151">
        <v>42374</v>
      </c>
      <c r="B51917" s="98">
        <v>0.29166666666666669</v>
      </c>
      <c r="C51917" s="158" t="s">
        <v>120</v>
      </c>
      <c r="D51917" s="158">
        <v>19.55</v>
      </c>
      <c r="E51917" s="158">
        <v>6134</v>
      </c>
      <c r="F51917" s="151"/>
    </row>
    <row r="51918" spans="1:6" x14ac:dyDescent="0.3">
      <c r="A51918" s="151">
        <v>42374</v>
      </c>
      <c r="B51918" s="98">
        <v>0.30208333333333331</v>
      </c>
      <c r="C51918" s="158" t="s">
        <v>120</v>
      </c>
      <c r="D51918" s="158">
        <v>19.53</v>
      </c>
      <c r="E51918" s="158">
        <v>6195</v>
      </c>
      <c r="F51918" s="151"/>
    </row>
    <row r="51919" spans="1:6" x14ac:dyDescent="0.3">
      <c r="A51919" s="151">
        <v>42374</v>
      </c>
      <c r="B51919" s="98">
        <v>0.3125</v>
      </c>
      <c r="C51919" s="158" t="s">
        <v>120</v>
      </c>
      <c r="D51919" s="158">
        <v>19.45</v>
      </c>
      <c r="E51919" s="158">
        <v>5919</v>
      </c>
      <c r="F51919" s="151"/>
    </row>
    <row r="51920" spans="1:6" x14ac:dyDescent="0.3">
      <c r="A51920" s="151">
        <v>42374</v>
      </c>
      <c r="B51920" s="98">
        <v>0.32291666666666669</v>
      </c>
      <c r="C51920" s="158" t="s">
        <v>120</v>
      </c>
      <c r="D51920" s="158">
        <v>19.46</v>
      </c>
      <c r="E51920" s="158">
        <v>5998</v>
      </c>
      <c r="F51920" s="151"/>
    </row>
    <row r="51921" spans="1:6" x14ac:dyDescent="0.3">
      <c r="A51921" s="151">
        <v>42374</v>
      </c>
      <c r="B51921" s="98">
        <v>0.33333333333333331</v>
      </c>
      <c r="C51921" s="158" t="s">
        <v>120</v>
      </c>
      <c r="D51921" s="158">
        <v>19.489999999999998</v>
      </c>
      <c r="E51921" s="158">
        <v>6210</v>
      </c>
      <c r="F51921" s="151"/>
    </row>
    <row r="51922" spans="1:6" x14ac:dyDescent="0.3">
      <c r="A51922" s="151">
        <v>42374</v>
      </c>
      <c r="B51922" s="98">
        <v>0.34375</v>
      </c>
      <c r="C51922" s="158" t="s">
        <v>120</v>
      </c>
      <c r="D51922" s="158">
        <v>19.559999999999999</v>
      </c>
      <c r="E51922" s="158">
        <v>6538</v>
      </c>
      <c r="F51922" s="151"/>
    </row>
    <row r="51923" spans="1:6" x14ac:dyDescent="0.3">
      <c r="A51923" s="151">
        <v>42374</v>
      </c>
      <c r="B51923" s="98">
        <v>0.35416666666666669</v>
      </c>
      <c r="C51923" s="158" t="s">
        <v>120</v>
      </c>
      <c r="D51923" s="158">
        <v>19.46</v>
      </c>
      <c r="E51923" s="158">
        <v>6301</v>
      </c>
      <c r="F51923" s="151"/>
    </row>
    <row r="51924" spans="1:6" x14ac:dyDescent="0.3">
      <c r="A51924" s="151">
        <v>42374</v>
      </c>
      <c r="B51924" s="98">
        <v>0.36458333333333331</v>
      </c>
      <c r="C51924" s="158" t="s">
        <v>120</v>
      </c>
      <c r="D51924" s="158">
        <v>19.55</v>
      </c>
      <c r="E51924" s="158">
        <v>6886</v>
      </c>
      <c r="F51924" s="151"/>
    </row>
    <row r="51925" spans="1:6" x14ac:dyDescent="0.3">
      <c r="A51925" s="151">
        <v>42374</v>
      </c>
      <c r="B51925" s="98">
        <v>0.375</v>
      </c>
      <c r="C51925" s="158" t="s">
        <v>120</v>
      </c>
      <c r="D51925" s="158">
        <v>19.489999999999998</v>
      </c>
      <c r="E51925" s="158">
        <v>6933</v>
      </c>
      <c r="F51925" s="151"/>
    </row>
    <row r="51926" spans="1:6" x14ac:dyDescent="0.3">
      <c r="A51926" s="151">
        <v>42374</v>
      </c>
      <c r="B51926" s="98">
        <v>0.38541666666666669</v>
      </c>
      <c r="C51926" s="158" t="s">
        <v>120</v>
      </c>
      <c r="D51926" s="158">
        <v>19.41</v>
      </c>
      <c r="E51926" s="158">
        <v>6642</v>
      </c>
      <c r="F51926" s="151"/>
    </row>
    <row r="51927" spans="1:6" x14ac:dyDescent="0.3">
      <c r="A51927" s="151">
        <v>42374</v>
      </c>
      <c r="B51927" s="98">
        <v>0.39583333333333331</v>
      </c>
      <c r="C51927" s="158" t="s">
        <v>120</v>
      </c>
      <c r="D51927" s="158">
        <v>19.53</v>
      </c>
      <c r="E51927" s="158">
        <v>7319</v>
      </c>
      <c r="F51927" s="151"/>
    </row>
    <row r="51928" spans="1:6" x14ac:dyDescent="0.3">
      <c r="A51928" s="151">
        <v>42374</v>
      </c>
      <c r="B51928" s="98">
        <v>0.40625</v>
      </c>
      <c r="C51928" s="158" t="s">
        <v>120</v>
      </c>
      <c r="D51928" s="158">
        <v>19.46</v>
      </c>
      <c r="E51928" s="158">
        <v>6938</v>
      </c>
      <c r="F51928" s="151"/>
    </row>
    <row r="51929" spans="1:6" x14ac:dyDescent="0.3">
      <c r="A51929" s="151">
        <v>42374</v>
      </c>
      <c r="B51929" s="98">
        <v>0.41666666666666669</v>
      </c>
      <c r="C51929" s="158" t="s">
        <v>120</v>
      </c>
      <c r="D51929" s="158">
        <v>19.39</v>
      </c>
      <c r="E51929" s="158">
        <v>6981</v>
      </c>
      <c r="F51929" s="151"/>
    </row>
    <row r="51930" spans="1:6" x14ac:dyDescent="0.3">
      <c r="A51930" s="151">
        <v>42374</v>
      </c>
      <c r="B51930" s="98">
        <v>0.42708333333333331</v>
      </c>
      <c r="C51930" s="158" t="s">
        <v>120</v>
      </c>
      <c r="D51930" s="158">
        <v>19.489999999999998</v>
      </c>
      <c r="E51930" s="158">
        <v>7227</v>
      </c>
      <c r="F51930" s="151"/>
    </row>
    <row r="51931" spans="1:6" x14ac:dyDescent="0.3">
      <c r="A51931" s="151">
        <v>42374</v>
      </c>
      <c r="B51931" s="98">
        <v>0.4375</v>
      </c>
      <c r="C51931" s="158" t="s">
        <v>120</v>
      </c>
      <c r="D51931" s="158">
        <v>19.45</v>
      </c>
      <c r="E51931" s="158">
        <v>7416</v>
      </c>
      <c r="F51931" s="151"/>
    </row>
    <row r="51932" spans="1:6" x14ac:dyDescent="0.3">
      <c r="A51932" s="151">
        <v>42374</v>
      </c>
      <c r="B51932" s="98">
        <v>0.44791666666666669</v>
      </c>
      <c r="C51932" s="158" t="s">
        <v>120</v>
      </c>
      <c r="D51932" s="158">
        <v>19.52</v>
      </c>
      <c r="E51932" s="158">
        <v>8054</v>
      </c>
      <c r="F51932" s="151"/>
    </row>
    <row r="51933" spans="1:6" x14ac:dyDescent="0.3">
      <c r="A51933" s="151">
        <v>42374</v>
      </c>
      <c r="B51933" s="98">
        <v>0.45833333333333331</v>
      </c>
      <c r="C51933" s="158" t="s">
        <v>120</v>
      </c>
      <c r="D51933" s="158">
        <v>19.53</v>
      </c>
      <c r="E51933" s="158">
        <v>8128</v>
      </c>
      <c r="F51933" s="151"/>
    </row>
    <row r="51934" spans="1:6" x14ac:dyDescent="0.3">
      <c r="A51934" s="151">
        <v>42374</v>
      </c>
      <c r="B51934" s="98">
        <v>0.46875</v>
      </c>
      <c r="C51934" s="158" t="s">
        <v>120</v>
      </c>
      <c r="D51934" s="158">
        <v>19.47</v>
      </c>
      <c r="E51934" s="158">
        <v>8093</v>
      </c>
      <c r="F51934" s="151"/>
    </row>
    <row r="51935" spans="1:6" x14ac:dyDescent="0.3">
      <c r="A51935" s="151">
        <v>42374</v>
      </c>
      <c r="B51935" s="98">
        <v>0.47916666666666669</v>
      </c>
      <c r="C51935" s="158" t="s">
        <v>120</v>
      </c>
      <c r="D51935" s="158">
        <v>19.510000000000002</v>
      </c>
      <c r="E51935" s="158">
        <v>8563</v>
      </c>
      <c r="F51935" s="151"/>
    </row>
    <row r="51936" spans="1:6" x14ac:dyDescent="0.3">
      <c r="A51936" s="151">
        <v>42374</v>
      </c>
      <c r="B51936" s="98">
        <v>0.48958333333333331</v>
      </c>
      <c r="C51936" s="158" t="s">
        <v>120</v>
      </c>
      <c r="D51936" s="158">
        <v>19.47</v>
      </c>
      <c r="E51936" s="158">
        <v>8744</v>
      </c>
      <c r="F51936" s="151"/>
    </row>
    <row r="51937" spans="1:6" x14ac:dyDescent="0.3">
      <c r="A51937" s="151">
        <v>42375</v>
      </c>
      <c r="B51937" s="98">
        <v>0.5</v>
      </c>
      <c r="C51937" s="158" t="s">
        <v>119</v>
      </c>
      <c r="D51937" s="158">
        <v>19.420000000000002</v>
      </c>
      <c r="E51937" s="158">
        <v>8463</v>
      </c>
      <c r="F51937" s="151"/>
    </row>
    <row r="51938" spans="1:6" x14ac:dyDescent="0.3">
      <c r="A51938" s="151">
        <v>42375</v>
      </c>
      <c r="B51938" s="98">
        <v>0.51041666666666663</v>
      </c>
      <c r="C51938" s="158" t="s">
        <v>119</v>
      </c>
      <c r="D51938" s="158">
        <v>19.350000000000001</v>
      </c>
      <c r="E51938" s="158">
        <v>8041</v>
      </c>
      <c r="F51938" s="151"/>
    </row>
    <row r="51939" spans="1:6" x14ac:dyDescent="0.3">
      <c r="A51939" s="151">
        <v>42375</v>
      </c>
      <c r="B51939" s="98">
        <v>0.52083333333333337</v>
      </c>
      <c r="C51939" s="158" t="s">
        <v>119</v>
      </c>
      <c r="D51939" s="158">
        <v>19.329999999999998</v>
      </c>
      <c r="E51939" s="158">
        <v>7977</v>
      </c>
      <c r="F51939" s="151"/>
    </row>
    <row r="51940" spans="1:6" x14ac:dyDescent="0.3">
      <c r="A51940" s="151">
        <v>42375</v>
      </c>
      <c r="B51940" s="98">
        <v>0.53125</v>
      </c>
      <c r="C51940" s="158" t="s">
        <v>119</v>
      </c>
      <c r="D51940" s="158">
        <v>19.32</v>
      </c>
      <c r="E51940" s="158">
        <v>7995</v>
      </c>
      <c r="F51940" s="151"/>
    </row>
    <row r="51941" spans="1:6" x14ac:dyDescent="0.3">
      <c r="A51941" s="151">
        <v>42375</v>
      </c>
      <c r="B51941" s="98">
        <v>4.1666666666666664E-2</v>
      </c>
      <c r="C51941" s="158" t="s">
        <v>119</v>
      </c>
      <c r="D51941" s="158">
        <v>19.29</v>
      </c>
      <c r="E51941" s="158">
        <v>7937</v>
      </c>
      <c r="F51941" s="151"/>
    </row>
    <row r="51942" spans="1:6" x14ac:dyDescent="0.3">
      <c r="A51942" s="151">
        <v>42375</v>
      </c>
      <c r="B51942" s="98">
        <v>5.2083333333333336E-2</v>
      </c>
      <c r="C51942" s="158" t="s">
        <v>119</v>
      </c>
      <c r="D51942" s="158">
        <v>19.27</v>
      </c>
      <c r="E51942" s="158">
        <v>8062</v>
      </c>
      <c r="F51942" s="151"/>
    </row>
    <row r="51943" spans="1:6" x14ac:dyDescent="0.3">
      <c r="A51943" s="151">
        <v>42375</v>
      </c>
      <c r="B51943" s="98">
        <v>6.25E-2</v>
      </c>
      <c r="C51943" s="158" t="s">
        <v>119</v>
      </c>
      <c r="D51943" s="158">
        <v>19.22</v>
      </c>
      <c r="E51943" s="158">
        <v>7964</v>
      </c>
      <c r="F51943" s="151"/>
    </row>
    <row r="51944" spans="1:6" x14ac:dyDescent="0.3">
      <c r="A51944" s="151">
        <v>42375</v>
      </c>
      <c r="B51944" s="98">
        <v>7.2916666666666671E-2</v>
      </c>
      <c r="C51944" s="158" t="s">
        <v>119</v>
      </c>
      <c r="D51944" s="158">
        <v>19.190000000000001</v>
      </c>
      <c r="E51944" s="158">
        <v>8023</v>
      </c>
      <c r="F51944" s="151"/>
    </row>
    <row r="51945" spans="1:6" x14ac:dyDescent="0.3">
      <c r="A51945" s="151">
        <v>42375</v>
      </c>
      <c r="B51945" s="98">
        <v>8.3333333333333329E-2</v>
      </c>
      <c r="C51945" s="158" t="s">
        <v>119</v>
      </c>
      <c r="D51945" s="158">
        <v>19.190000000000001</v>
      </c>
      <c r="E51945" s="158">
        <v>8086</v>
      </c>
      <c r="F51945" s="151"/>
    </row>
    <row r="51946" spans="1:6" x14ac:dyDescent="0.3">
      <c r="A51946" s="151">
        <v>42375</v>
      </c>
      <c r="B51946" s="98">
        <v>9.375E-2</v>
      </c>
      <c r="C51946" s="158" t="s">
        <v>119</v>
      </c>
      <c r="D51946" s="158">
        <v>19.13</v>
      </c>
      <c r="E51946" s="158">
        <v>7848</v>
      </c>
      <c r="F51946" s="151"/>
    </row>
    <row r="51947" spans="1:6" x14ac:dyDescent="0.3">
      <c r="A51947" s="151">
        <v>42375</v>
      </c>
      <c r="B51947" s="98">
        <v>0.10416666666666667</v>
      </c>
      <c r="C51947" s="158" t="s">
        <v>119</v>
      </c>
      <c r="D51947" s="158">
        <v>19.09</v>
      </c>
      <c r="E51947" s="158">
        <v>7740</v>
      </c>
      <c r="F51947" s="151"/>
    </row>
    <row r="51948" spans="1:6" x14ac:dyDescent="0.3">
      <c r="A51948" s="151">
        <v>42375</v>
      </c>
      <c r="B51948" s="98">
        <v>0.11458333333333333</v>
      </c>
      <c r="C51948" s="158" t="s">
        <v>119</v>
      </c>
      <c r="D51948" s="158">
        <v>19.03</v>
      </c>
      <c r="E51948" s="158">
        <v>7416</v>
      </c>
      <c r="F51948" s="151"/>
    </row>
    <row r="51949" spans="1:6" x14ac:dyDescent="0.3">
      <c r="A51949" s="151">
        <v>42375</v>
      </c>
      <c r="B51949" s="98">
        <v>0.125</v>
      </c>
      <c r="C51949" s="158" t="s">
        <v>119</v>
      </c>
      <c r="D51949" s="158">
        <v>18.989999999999998</v>
      </c>
      <c r="E51949" s="158">
        <v>7097</v>
      </c>
      <c r="F51949" s="151"/>
    </row>
    <row r="51950" spans="1:6" x14ac:dyDescent="0.3">
      <c r="A51950" s="151">
        <v>42375</v>
      </c>
      <c r="B51950" s="98">
        <v>0.13541666666666666</v>
      </c>
      <c r="C51950" s="158" t="s">
        <v>119</v>
      </c>
      <c r="D51950" s="158">
        <v>19</v>
      </c>
      <c r="E51950" s="158">
        <v>7395</v>
      </c>
      <c r="F51950" s="151"/>
    </row>
    <row r="51951" spans="1:6" x14ac:dyDescent="0.3">
      <c r="A51951" s="151">
        <v>42375</v>
      </c>
      <c r="B51951" s="98">
        <v>0.14583333333333334</v>
      </c>
      <c r="C51951" s="158" t="s">
        <v>119</v>
      </c>
      <c r="D51951" s="158">
        <v>18.95</v>
      </c>
      <c r="E51951" s="158">
        <v>7418</v>
      </c>
      <c r="F51951" s="151"/>
    </row>
    <row r="51952" spans="1:6" x14ac:dyDescent="0.3">
      <c r="A51952" s="151">
        <v>42375</v>
      </c>
      <c r="B51952" s="98">
        <v>0.15625</v>
      </c>
      <c r="C51952" s="158" t="s">
        <v>119</v>
      </c>
      <c r="D51952" s="158">
        <v>18.88</v>
      </c>
      <c r="E51952" s="158">
        <v>7136</v>
      </c>
      <c r="F51952" s="151"/>
    </row>
    <row r="51953" spans="1:6" x14ac:dyDescent="0.3">
      <c r="A51953" s="151">
        <v>42375</v>
      </c>
      <c r="B51953" s="98">
        <v>0.16666666666666666</v>
      </c>
      <c r="C51953" s="158" t="s">
        <v>119</v>
      </c>
      <c r="D51953" s="158">
        <v>18.84</v>
      </c>
      <c r="E51953" s="158">
        <v>6590</v>
      </c>
      <c r="F51953" s="151"/>
    </row>
    <row r="51954" spans="1:6" x14ac:dyDescent="0.3">
      <c r="A51954" s="151">
        <v>42375</v>
      </c>
      <c r="B51954" s="98">
        <v>0.17708333333333334</v>
      </c>
      <c r="C51954" s="158" t="s">
        <v>119</v>
      </c>
      <c r="D51954" s="158">
        <v>18.82</v>
      </c>
      <c r="E51954" s="158">
        <v>6438</v>
      </c>
      <c r="F51954" s="151"/>
    </row>
    <row r="51955" spans="1:6" x14ac:dyDescent="0.3">
      <c r="A51955" s="151">
        <v>42375</v>
      </c>
      <c r="B51955" s="98">
        <v>0.1875</v>
      </c>
      <c r="C51955" s="158" t="s">
        <v>119</v>
      </c>
      <c r="D51955" s="158">
        <v>18.78</v>
      </c>
      <c r="E51955" s="158">
        <v>6469</v>
      </c>
      <c r="F51955" s="151"/>
    </row>
    <row r="51956" spans="1:6" x14ac:dyDescent="0.3">
      <c r="A51956" s="151">
        <v>42375</v>
      </c>
      <c r="B51956" s="98">
        <v>0.19791666666666666</v>
      </c>
      <c r="C51956" s="158" t="s">
        <v>119</v>
      </c>
      <c r="D51956" s="158">
        <v>18.78</v>
      </c>
      <c r="E51956" s="158">
        <v>6290</v>
      </c>
      <c r="F51956" s="151"/>
    </row>
    <row r="51957" spans="1:6" x14ac:dyDescent="0.3">
      <c r="A51957" s="151">
        <v>42375</v>
      </c>
      <c r="B51957" s="98">
        <v>0.20833333333333334</v>
      </c>
      <c r="C51957" s="158" t="s">
        <v>119</v>
      </c>
      <c r="D51957" s="158">
        <v>18.78</v>
      </c>
      <c r="E51957" s="158">
        <v>6193</v>
      </c>
      <c r="F51957" s="151"/>
    </row>
    <row r="51958" spans="1:6" x14ac:dyDescent="0.3">
      <c r="A51958" s="151">
        <v>42375</v>
      </c>
      <c r="B51958" s="98">
        <v>0.21875</v>
      </c>
      <c r="C51958" s="158" t="s">
        <v>119</v>
      </c>
      <c r="D51958" s="158">
        <v>18.760000000000002</v>
      </c>
      <c r="E51958" s="158">
        <v>6169</v>
      </c>
      <c r="F51958" s="151"/>
    </row>
    <row r="51959" spans="1:6" x14ac:dyDescent="0.3">
      <c r="A51959" s="151">
        <v>42375</v>
      </c>
      <c r="B51959" s="98">
        <v>0.22916666666666666</v>
      </c>
      <c r="C51959" s="158" t="s">
        <v>119</v>
      </c>
      <c r="D51959" s="158">
        <v>18.760000000000002</v>
      </c>
      <c r="E51959" s="158">
        <v>5989</v>
      </c>
      <c r="F51959" s="151"/>
    </row>
    <row r="51960" spans="1:6" x14ac:dyDescent="0.3">
      <c r="A51960" s="151">
        <v>42375</v>
      </c>
      <c r="B51960" s="98">
        <v>0.23958333333333334</v>
      </c>
      <c r="C51960" s="158" t="s">
        <v>119</v>
      </c>
      <c r="D51960" s="158">
        <v>18.72</v>
      </c>
      <c r="E51960" s="158">
        <v>5680</v>
      </c>
      <c r="F51960" s="151"/>
    </row>
    <row r="51961" spans="1:6" x14ac:dyDescent="0.3">
      <c r="A51961" s="151">
        <v>42375</v>
      </c>
      <c r="B51961" s="98">
        <v>0.25</v>
      </c>
      <c r="C51961" s="158" t="s">
        <v>119</v>
      </c>
      <c r="D51961" s="158">
        <v>18.649999999999999</v>
      </c>
      <c r="E51961" s="158">
        <v>5612</v>
      </c>
      <c r="F51961" s="151"/>
    </row>
    <row r="51962" spans="1:6" x14ac:dyDescent="0.3">
      <c r="A51962" s="151">
        <v>42375</v>
      </c>
      <c r="B51962" s="98">
        <v>0.26041666666666669</v>
      </c>
      <c r="C51962" s="158" t="s">
        <v>119</v>
      </c>
      <c r="D51962" s="158">
        <v>18.600000000000001</v>
      </c>
      <c r="E51962" s="158">
        <v>5537</v>
      </c>
      <c r="F51962" s="151"/>
    </row>
    <row r="51963" spans="1:6" x14ac:dyDescent="0.3">
      <c r="A51963" s="151">
        <v>42375</v>
      </c>
      <c r="B51963" s="98">
        <v>0.27083333333333331</v>
      </c>
      <c r="C51963" s="158" t="s">
        <v>119</v>
      </c>
      <c r="D51963" s="158">
        <v>18.559999999999999</v>
      </c>
      <c r="E51963" s="158">
        <v>5334</v>
      </c>
      <c r="F51963" s="151"/>
    </row>
    <row r="51964" spans="1:6" x14ac:dyDescent="0.3">
      <c r="A51964" s="151">
        <v>42375</v>
      </c>
      <c r="B51964" s="98">
        <v>0.28125</v>
      </c>
      <c r="C51964" s="158" t="s">
        <v>119</v>
      </c>
      <c r="D51964" s="158">
        <v>18.46</v>
      </c>
      <c r="E51964" s="158">
        <v>5162</v>
      </c>
      <c r="F51964" s="151"/>
    </row>
    <row r="51965" spans="1:6" x14ac:dyDescent="0.3">
      <c r="A51965" s="151">
        <v>42375</v>
      </c>
      <c r="B51965" s="98">
        <v>0.29166666666666669</v>
      </c>
      <c r="C51965" s="158" t="s">
        <v>119</v>
      </c>
      <c r="D51965" s="158">
        <v>18.420000000000002</v>
      </c>
      <c r="E51965" s="158">
        <v>5186</v>
      </c>
      <c r="F51965" s="151"/>
    </row>
    <row r="51966" spans="1:6" x14ac:dyDescent="0.3">
      <c r="A51966" s="151">
        <v>42375</v>
      </c>
      <c r="B51966" s="98">
        <v>0.30208333333333331</v>
      </c>
      <c r="C51966" s="158" t="s">
        <v>119</v>
      </c>
      <c r="D51966" s="158">
        <v>18.36</v>
      </c>
      <c r="E51966" s="158">
        <v>5376</v>
      </c>
      <c r="F51966" s="151"/>
    </row>
    <row r="51967" spans="1:6" x14ac:dyDescent="0.3">
      <c r="A51967" s="151">
        <v>42375</v>
      </c>
      <c r="B51967" s="98">
        <v>0.3125</v>
      </c>
      <c r="C51967" s="158" t="s">
        <v>119</v>
      </c>
      <c r="D51967" s="158">
        <v>18.350000000000001</v>
      </c>
      <c r="E51967" s="158">
        <v>5365</v>
      </c>
      <c r="F51967" s="151"/>
    </row>
    <row r="51968" spans="1:6" x14ac:dyDescent="0.3">
      <c r="A51968" s="151">
        <v>42375</v>
      </c>
      <c r="B51968" s="98">
        <v>0.32291666666666669</v>
      </c>
      <c r="C51968" s="158" t="s">
        <v>119</v>
      </c>
      <c r="D51968" s="158">
        <v>18.39</v>
      </c>
      <c r="E51968" s="158">
        <v>5340</v>
      </c>
      <c r="F51968" s="151"/>
    </row>
    <row r="51969" spans="1:6" x14ac:dyDescent="0.3">
      <c r="A51969" s="151">
        <v>42375</v>
      </c>
      <c r="B51969" s="98">
        <v>0.33333333333333331</v>
      </c>
      <c r="C51969" s="158" t="s">
        <v>119</v>
      </c>
      <c r="D51969" s="158">
        <v>18.399999999999999</v>
      </c>
      <c r="E51969" s="158">
        <v>5329</v>
      </c>
      <c r="F51969" s="151"/>
    </row>
    <row r="51970" spans="1:6" x14ac:dyDescent="0.3">
      <c r="A51970" s="151">
        <v>42375</v>
      </c>
      <c r="B51970" s="98">
        <v>0.34375</v>
      </c>
      <c r="C51970" s="158" t="s">
        <v>119</v>
      </c>
      <c r="D51970" s="158">
        <v>18.43</v>
      </c>
      <c r="E51970" s="158">
        <v>5286</v>
      </c>
      <c r="F51970" s="151"/>
    </row>
    <row r="51971" spans="1:6" x14ac:dyDescent="0.3">
      <c r="A51971" s="151">
        <v>42375</v>
      </c>
      <c r="B51971" s="98">
        <v>0.35416666666666669</v>
      </c>
      <c r="C51971" s="158" t="s">
        <v>119</v>
      </c>
      <c r="D51971" s="158">
        <v>18.420000000000002</v>
      </c>
      <c r="E51971" s="158">
        <v>5268</v>
      </c>
      <c r="F51971" s="151"/>
    </row>
    <row r="51972" spans="1:6" x14ac:dyDescent="0.3">
      <c r="A51972" s="151">
        <v>42375</v>
      </c>
      <c r="B51972" s="98">
        <v>0.36458333333333331</v>
      </c>
      <c r="C51972" s="158" t="s">
        <v>119</v>
      </c>
      <c r="D51972" s="158">
        <v>18.39</v>
      </c>
      <c r="E51972" s="158">
        <v>5253</v>
      </c>
      <c r="F51972" s="151"/>
    </row>
    <row r="51973" spans="1:6" x14ac:dyDescent="0.3">
      <c r="A51973" s="151">
        <v>42375</v>
      </c>
      <c r="B51973" s="98">
        <v>0.375</v>
      </c>
      <c r="C51973" s="158" t="s">
        <v>119</v>
      </c>
      <c r="D51973" s="158">
        <v>18.37</v>
      </c>
      <c r="E51973" s="158">
        <v>5234</v>
      </c>
      <c r="F51973" s="151"/>
    </row>
    <row r="51974" spans="1:6" x14ac:dyDescent="0.3">
      <c r="A51974" s="151">
        <v>42375</v>
      </c>
      <c r="B51974" s="98">
        <v>0.38541666666666669</v>
      </c>
      <c r="C51974" s="158" t="s">
        <v>119</v>
      </c>
      <c r="D51974" s="158">
        <v>18.38</v>
      </c>
      <c r="E51974" s="158">
        <v>5334</v>
      </c>
      <c r="F51974" s="151"/>
    </row>
    <row r="51975" spans="1:6" x14ac:dyDescent="0.3">
      <c r="A51975" s="151">
        <v>42375</v>
      </c>
      <c r="B51975" s="98">
        <v>0.39583333333333331</v>
      </c>
      <c r="C51975" s="158" t="s">
        <v>119</v>
      </c>
      <c r="D51975" s="158">
        <v>18.43</v>
      </c>
      <c r="E51975" s="158">
        <v>5598</v>
      </c>
      <c r="F51975" s="151"/>
    </row>
    <row r="51976" spans="1:6" x14ac:dyDescent="0.3">
      <c r="A51976" s="151">
        <v>42375</v>
      </c>
      <c r="B51976" s="98">
        <v>0.40625</v>
      </c>
      <c r="C51976" s="158" t="s">
        <v>119</v>
      </c>
      <c r="D51976" s="158">
        <v>18.399999999999999</v>
      </c>
      <c r="E51976" s="158">
        <v>5520</v>
      </c>
      <c r="F51976" s="151"/>
    </row>
    <row r="51977" spans="1:6" x14ac:dyDescent="0.3">
      <c r="A51977" s="151">
        <v>42375</v>
      </c>
      <c r="B51977" s="98">
        <v>0.41666666666666669</v>
      </c>
      <c r="C51977" s="158" t="s">
        <v>119</v>
      </c>
      <c r="D51977" s="158">
        <v>18.420000000000002</v>
      </c>
      <c r="E51977" s="158">
        <v>5478</v>
      </c>
      <c r="F51977" s="151"/>
    </row>
    <row r="51978" spans="1:6" x14ac:dyDescent="0.3">
      <c r="A51978" s="151">
        <v>42375</v>
      </c>
      <c r="B51978" s="98">
        <v>0.42708333333333331</v>
      </c>
      <c r="C51978" s="158" t="s">
        <v>119</v>
      </c>
      <c r="D51978" s="158">
        <v>18.45</v>
      </c>
      <c r="E51978" s="158">
        <v>5520</v>
      </c>
      <c r="F51978" s="151"/>
    </row>
    <row r="51979" spans="1:6" x14ac:dyDescent="0.3">
      <c r="A51979" s="151">
        <v>42375</v>
      </c>
      <c r="B51979" s="98">
        <v>0.4375</v>
      </c>
      <c r="C51979" s="158" t="s">
        <v>119</v>
      </c>
      <c r="D51979" s="158">
        <v>18.5</v>
      </c>
      <c r="E51979" s="158">
        <v>5500</v>
      </c>
      <c r="F51979" s="151"/>
    </row>
    <row r="51980" spans="1:6" x14ac:dyDescent="0.3">
      <c r="A51980" s="151">
        <v>42375</v>
      </c>
      <c r="B51980" s="98">
        <v>0.44791666666666669</v>
      </c>
      <c r="C51980" s="158" t="s">
        <v>119</v>
      </c>
      <c r="D51980" s="158">
        <v>18.55</v>
      </c>
      <c r="E51980" s="158">
        <v>5539</v>
      </c>
      <c r="F51980" s="151"/>
    </row>
    <row r="51981" spans="1:6" x14ac:dyDescent="0.3">
      <c r="A51981" s="151">
        <v>42375</v>
      </c>
      <c r="B51981" s="98">
        <v>0.45833333333333331</v>
      </c>
      <c r="C51981" s="158" t="s">
        <v>119</v>
      </c>
      <c r="D51981" s="158">
        <v>18.63</v>
      </c>
      <c r="E51981" s="158">
        <v>5497</v>
      </c>
      <c r="F51981" s="151"/>
    </row>
    <row r="51982" spans="1:6" x14ac:dyDescent="0.3">
      <c r="A51982" s="151">
        <v>42375</v>
      </c>
      <c r="B51982" s="98">
        <v>0.46875</v>
      </c>
      <c r="C51982" s="158" t="s">
        <v>119</v>
      </c>
      <c r="D51982" s="158">
        <v>18.7</v>
      </c>
      <c r="E51982" s="158">
        <v>5532</v>
      </c>
      <c r="F51982" s="151"/>
    </row>
    <row r="51983" spans="1:6" x14ac:dyDescent="0.3">
      <c r="A51983" s="151">
        <v>42375</v>
      </c>
      <c r="B51983" s="98">
        <v>0.47916666666666669</v>
      </c>
      <c r="C51983" s="158" t="s">
        <v>119</v>
      </c>
      <c r="D51983" s="158">
        <v>19</v>
      </c>
      <c r="E51983" s="158">
        <v>6474</v>
      </c>
      <c r="F51983" s="151"/>
    </row>
    <row r="51984" spans="1:6" x14ac:dyDescent="0.3">
      <c r="A51984" s="151">
        <v>42375</v>
      </c>
      <c r="B51984" s="98">
        <v>0.48958333333333331</v>
      </c>
      <c r="C51984" s="158" t="s">
        <v>119</v>
      </c>
      <c r="D51984" s="158">
        <v>18.920000000000002</v>
      </c>
      <c r="E51984" s="158">
        <v>6128</v>
      </c>
      <c r="F51984" s="151"/>
    </row>
    <row r="51985" spans="1:6" x14ac:dyDescent="0.3">
      <c r="A51985" s="151">
        <v>42375</v>
      </c>
      <c r="B51985" s="98">
        <v>0.5</v>
      </c>
      <c r="C51985" s="158" t="s">
        <v>120</v>
      </c>
      <c r="D51985" s="158">
        <v>18.98</v>
      </c>
      <c r="E51985" s="158">
        <v>5896</v>
      </c>
      <c r="F51985" s="151"/>
    </row>
    <row r="51986" spans="1:6" x14ac:dyDescent="0.3">
      <c r="A51986" s="151">
        <v>42375</v>
      </c>
      <c r="B51986" s="98">
        <v>0.51041666666666663</v>
      </c>
      <c r="C51986" s="158" t="s">
        <v>120</v>
      </c>
      <c r="D51986" s="158">
        <v>19.059999999999999</v>
      </c>
      <c r="E51986" s="158">
        <v>6143</v>
      </c>
      <c r="F51986" s="151"/>
    </row>
    <row r="51987" spans="1:6" x14ac:dyDescent="0.3">
      <c r="A51987" s="151">
        <v>42375</v>
      </c>
      <c r="B51987" s="98">
        <v>0.52083333333333337</v>
      </c>
      <c r="C51987" s="158" t="s">
        <v>120</v>
      </c>
      <c r="D51987" s="158">
        <v>19.13</v>
      </c>
      <c r="E51987" s="158">
        <v>6719</v>
      </c>
      <c r="F51987" s="151"/>
    </row>
    <row r="51988" spans="1:6" x14ac:dyDescent="0.3">
      <c r="A51988" s="151">
        <v>42375</v>
      </c>
      <c r="B51988" s="98">
        <v>0.53125</v>
      </c>
      <c r="C51988" s="158" t="s">
        <v>120</v>
      </c>
      <c r="D51988" s="158">
        <v>19.239999999999998</v>
      </c>
      <c r="E51988" s="158">
        <v>6888</v>
      </c>
      <c r="F51988" s="151"/>
    </row>
    <row r="51989" spans="1:6" x14ac:dyDescent="0.3">
      <c r="A51989" s="151">
        <v>42375</v>
      </c>
      <c r="B51989" s="98">
        <v>4.1666666666666664E-2</v>
      </c>
      <c r="C51989" s="158" t="s">
        <v>120</v>
      </c>
      <c r="D51989" s="158">
        <v>19.28</v>
      </c>
      <c r="E51989" s="158">
        <v>6021</v>
      </c>
      <c r="F51989" s="151"/>
    </row>
    <row r="51990" spans="1:6" x14ac:dyDescent="0.3">
      <c r="A51990" s="151">
        <v>42375</v>
      </c>
      <c r="B51990" s="98">
        <v>5.2083333333333336E-2</v>
      </c>
      <c r="C51990" s="158" t="s">
        <v>120</v>
      </c>
      <c r="D51990" s="158">
        <v>19.28</v>
      </c>
      <c r="E51990" s="158">
        <v>6336</v>
      </c>
      <c r="F51990" s="151"/>
    </row>
    <row r="51991" spans="1:6" x14ac:dyDescent="0.3">
      <c r="A51991" s="151">
        <v>42375</v>
      </c>
      <c r="B51991" s="98">
        <v>6.25E-2</v>
      </c>
      <c r="C51991" s="158" t="s">
        <v>120</v>
      </c>
      <c r="D51991" s="158">
        <v>19.36</v>
      </c>
      <c r="E51991" s="158">
        <v>6349</v>
      </c>
      <c r="F51991" s="151"/>
    </row>
    <row r="51992" spans="1:6" x14ac:dyDescent="0.3">
      <c r="A51992" s="151">
        <v>42375</v>
      </c>
      <c r="B51992" s="98">
        <v>7.2916666666666671E-2</v>
      </c>
      <c r="C51992" s="158" t="s">
        <v>120</v>
      </c>
      <c r="D51992" s="158">
        <v>19.41</v>
      </c>
      <c r="E51992" s="158">
        <v>6817</v>
      </c>
      <c r="F51992" s="151"/>
    </row>
    <row r="51993" spans="1:6" x14ac:dyDescent="0.3">
      <c r="A51993" s="151">
        <v>42375</v>
      </c>
      <c r="B51993" s="98">
        <v>8.3333333333333329E-2</v>
      </c>
      <c r="C51993" s="158" t="s">
        <v>120</v>
      </c>
      <c r="D51993" s="158">
        <v>19.5</v>
      </c>
      <c r="E51993" s="158">
        <v>6386</v>
      </c>
      <c r="F51993" s="151"/>
    </row>
    <row r="51994" spans="1:6" x14ac:dyDescent="0.3">
      <c r="A51994" s="151">
        <v>42375</v>
      </c>
      <c r="B51994" s="98">
        <v>9.375E-2</v>
      </c>
      <c r="C51994" s="158" t="s">
        <v>120</v>
      </c>
      <c r="D51994" s="158">
        <v>19.5</v>
      </c>
      <c r="E51994" s="158">
        <v>6436</v>
      </c>
      <c r="F51994" s="151"/>
    </row>
    <row r="51995" spans="1:6" x14ac:dyDescent="0.3">
      <c r="A51995" s="151">
        <v>42375</v>
      </c>
      <c r="B51995" s="98">
        <v>0.10416666666666667</v>
      </c>
      <c r="C51995" s="158" t="s">
        <v>120</v>
      </c>
      <c r="D51995" s="158">
        <v>19.53</v>
      </c>
      <c r="E51995" s="158">
        <v>6486</v>
      </c>
      <c r="F51995" s="151"/>
    </row>
    <row r="51996" spans="1:6" x14ac:dyDescent="0.3">
      <c r="A51996" s="151">
        <v>42375</v>
      </c>
      <c r="B51996" s="98">
        <v>0.11458333333333333</v>
      </c>
      <c r="C51996" s="158" t="s">
        <v>120</v>
      </c>
      <c r="D51996" s="158">
        <v>19.649999999999999</v>
      </c>
      <c r="E51996" s="158">
        <v>6347</v>
      </c>
      <c r="F51996" s="151"/>
    </row>
    <row r="51997" spans="1:6" x14ac:dyDescent="0.3">
      <c r="A51997" s="151">
        <v>42375</v>
      </c>
      <c r="B51997" s="98">
        <v>0.125</v>
      </c>
      <c r="C51997" s="158" t="s">
        <v>120</v>
      </c>
      <c r="D51997" s="158">
        <v>19.68</v>
      </c>
      <c r="E51997" s="158">
        <v>6539</v>
      </c>
      <c r="F51997" s="151"/>
    </row>
    <row r="51998" spans="1:6" x14ac:dyDescent="0.3">
      <c r="A51998" s="151">
        <v>42375</v>
      </c>
      <c r="B51998" s="98">
        <v>0.13541666666666666</v>
      </c>
      <c r="C51998" s="158" t="s">
        <v>120</v>
      </c>
      <c r="D51998" s="158">
        <v>19.63</v>
      </c>
      <c r="E51998" s="158">
        <v>7335</v>
      </c>
      <c r="F51998" s="151"/>
    </row>
    <row r="51999" spans="1:6" x14ac:dyDescent="0.3">
      <c r="A51999" s="151">
        <v>42375</v>
      </c>
      <c r="B51999" s="98">
        <v>0.14583333333333334</v>
      </c>
      <c r="C51999" s="158" t="s">
        <v>120</v>
      </c>
      <c r="D51999" s="158">
        <v>19.71</v>
      </c>
      <c r="E51999" s="158">
        <v>6621</v>
      </c>
      <c r="F51999" s="151"/>
    </row>
    <row r="52000" spans="1:6" x14ac:dyDescent="0.3">
      <c r="A52000" s="151">
        <v>42375</v>
      </c>
      <c r="B52000" s="98">
        <v>0.15625</v>
      </c>
      <c r="C52000" s="158" t="s">
        <v>120</v>
      </c>
      <c r="D52000" s="158">
        <v>19.739999999999998</v>
      </c>
      <c r="E52000" s="158">
        <v>6850</v>
      </c>
      <c r="F52000" s="151"/>
    </row>
    <row r="52001" spans="1:6" x14ac:dyDescent="0.3">
      <c r="A52001" s="151">
        <v>42375</v>
      </c>
      <c r="B52001" s="98">
        <v>0.16666666666666666</v>
      </c>
      <c r="C52001" s="158" t="s">
        <v>120</v>
      </c>
      <c r="D52001" s="158">
        <v>19.75</v>
      </c>
      <c r="E52001" s="158">
        <v>6475</v>
      </c>
      <c r="F52001" s="151"/>
    </row>
    <row r="52002" spans="1:6" x14ac:dyDescent="0.3">
      <c r="A52002" s="151">
        <v>42375</v>
      </c>
      <c r="B52002" s="98">
        <v>0.17708333333333334</v>
      </c>
      <c r="C52002" s="158" t="s">
        <v>120</v>
      </c>
      <c r="D52002" s="158">
        <v>19.75</v>
      </c>
      <c r="E52002" s="158">
        <v>6489</v>
      </c>
      <c r="F52002" s="151"/>
    </row>
    <row r="52003" spans="1:6" x14ac:dyDescent="0.3">
      <c r="A52003" s="151">
        <v>42375</v>
      </c>
      <c r="B52003" s="98">
        <v>0.1875</v>
      </c>
      <c r="C52003" s="158" t="s">
        <v>120</v>
      </c>
      <c r="D52003" s="158">
        <v>19.8</v>
      </c>
      <c r="E52003" s="158">
        <v>6360</v>
      </c>
      <c r="F52003" s="151"/>
    </row>
    <row r="52004" spans="1:6" x14ac:dyDescent="0.3">
      <c r="A52004" s="151">
        <v>42375</v>
      </c>
      <c r="B52004" s="98">
        <v>0.19791666666666666</v>
      </c>
      <c r="C52004" s="158" t="s">
        <v>120</v>
      </c>
      <c r="D52004" s="158">
        <v>19.829999999999998</v>
      </c>
      <c r="E52004" s="158">
        <v>6126</v>
      </c>
      <c r="F52004" s="151"/>
    </row>
    <row r="52005" spans="1:6" x14ac:dyDescent="0.3">
      <c r="A52005" s="151">
        <v>42375</v>
      </c>
      <c r="B52005" s="98">
        <v>0.20833333333333334</v>
      </c>
      <c r="C52005" s="158" t="s">
        <v>120</v>
      </c>
      <c r="D52005" s="158">
        <v>19.87</v>
      </c>
      <c r="E52005" s="158">
        <v>6161</v>
      </c>
      <c r="F52005" s="151"/>
    </row>
    <row r="52006" spans="1:6" x14ac:dyDescent="0.3">
      <c r="A52006" s="151">
        <v>42375</v>
      </c>
      <c r="B52006" s="98">
        <v>0.21875</v>
      </c>
      <c r="C52006" s="158" t="s">
        <v>120</v>
      </c>
      <c r="D52006" s="158">
        <v>19.87</v>
      </c>
      <c r="E52006" s="158">
        <v>6422</v>
      </c>
      <c r="F52006" s="151"/>
    </row>
    <row r="52007" spans="1:6" x14ac:dyDescent="0.3">
      <c r="A52007" s="151">
        <v>42375</v>
      </c>
      <c r="B52007" s="98">
        <v>0.22916666666666666</v>
      </c>
      <c r="C52007" s="158" t="s">
        <v>120</v>
      </c>
      <c r="D52007" s="158">
        <v>19.89</v>
      </c>
      <c r="E52007" s="158">
        <v>6557</v>
      </c>
      <c r="F52007" s="151"/>
    </row>
    <row r="52008" spans="1:6" x14ac:dyDescent="0.3">
      <c r="A52008" s="151">
        <v>42375</v>
      </c>
      <c r="B52008" s="98">
        <v>0.23958333333333334</v>
      </c>
      <c r="C52008" s="158" t="s">
        <v>120</v>
      </c>
      <c r="D52008" s="158">
        <v>19.86</v>
      </c>
      <c r="E52008" s="158">
        <v>6572</v>
      </c>
      <c r="F52008" s="151"/>
    </row>
    <row r="52009" spans="1:6" x14ac:dyDescent="0.3">
      <c r="A52009" s="151">
        <v>42375</v>
      </c>
      <c r="B52009" s="98">
        <v>0.25</v>
      </c>
      <c r="C52009" s="158" t="s">
        <v>120</v>
      </c>
      <c r="D52009" s="158">
        <v>19.86</v>
      </c>
      <c r="E52009" s="158">
        <v>6821</v>
      </c>
      <c r="F52009" s="151"/>
    </row>
    <row r="52010" spans="1:6" x14ac:dyDescent="0.3">
      <c r="A52010" s="151">
        <v>42375</v>
      </c>
      <c r="B52010" s="98">
        <v>0.26041666666666669</v>
      </c>
      <c r="C52010" s="158" t="s">
        <v>120</v>
      </c>
      <c r="D52010" s="158">
        <v>19.86</v>
      </c>
      <c r="E52010" s="158">
        <v>6840</v>
      </c>
      <c r="F52010" s="151"/>
    </row>
    <row r="52011" spans="1:6" x14ac:dyDescent="0.3">
      <c r="A52011" s="151">
        <v>42375</v>
      </c>
      <c r="B52011" s="98">
        <v>0.27083333333333331</v>
      </c>
      <c r="C52011" s="158" t="s">
        <v>120</v>
      </c>
      <c r="D52011" s="158">
        <v>19.75</v>
      </c>
      <c r="E52011" s="158">
        <v>7550</v>
      </c>
      <c r="F52011" s="151"/>
    </row>
    <row r="52012" spans="1:6" x14ac:dyDescent="0.3">
      <c r="A52012" s="151">
        <v>42375</v>
      </c>
      <c r="B52012" s="98">
        <v>0.28125</v>
      </c>
      <c r="C52012" s="158" t="s">
        <v>120</v>
      </c>
      <c r="D52012" s="158">
        <v>19.62</v>
      </c>
      <c r="E52012" s="158">
        <v>8660</v>
      </c>
      <c r="F52012" s="151"/>
    </row>
    <row r="52013" spans="1:6" x14ac:dyDescent="0.3">
      <c r="A52013" s="151">
        <v>42375</v>
      </c>
      <c r="B52013" s="98">
        <v>0.29166666666666669</v>
      </c>
      <c r="C52013" s="158" t="s">
        <v>120</v>
      </c>
      <c r="D52013" s="158">
        <v>19.61</v>
      </c>
      <c r="E52013" s="158">
        <v>8876</v>
      </c>
      <c r="F52013" s="151"/>
    </row>
    <row r="52014" spans="1:6" x14ac:dyDescent="0.3">
      <c r="A52014" s="151">
        <v>42375</v>
      </c>
      <c r="B52014" s="98">
        <v>0.30208333333333331</v>
      </c>
      <c r="C52014" s="158" t="s">
        <v>120</v>
      </c>
      <c r="D52014" s="158">
        <v>19.63</v>
      </c>
      <c r="E52014" s="158">
        <v>8081</v>
      </c>
      <c r="F52014" s="151"/>
    </row>
    <row r="52015" spans="1:6" x14ac:dyDescent="0.3">
      <c r="A52015" s="151">
        <v>42375</v>
      </c>
      <c r="B52015" s="98">
        <v>0.3125</v>
      </c>
      <c r="C52015" s="158" t="s">
        <v>120</v>
      </c>
      <c r="D52015" s="158">
        <v>19.63</v>
      </c>
      <c r="E52015" s="158">
        <v>8017</v>
      </c>
      <c r="F52015" s="151"/>
    </row>
    <row r="52016" spans="1:6" x14ac:dyDescent="0.3">
      <c r="A52016" s="151">
        <v>42375</v>
      </c>
      <c r="B52016" s="98">
        <v>0.32291666666666669</v>
      </c>
      <c r="C52016" s="158" t="s">
        <v>120</v>
      </c>
      <c r="D52016" s="158">
        <v>19.59</v>
      </c>
      <c r="E52016" s="158">
        <v>8301</v>
      </c>
      <c r="F52016" s="151"/>
    </row>
    <row r="52017" spans="1:6" x14ac:dyDescent="0.3">
      <c r="A52017" s="151">
        <v>42375</v>
      </c>
      <c r="B52017" s="98">
        <v>0.33333333333333331</v>
      </c>
      <c r="C52017" s="158" t="s">
        <v>120</v>
      </c>
      <c r="D52017" s="158">
        <v>19.559999999999999</v>
      </c>
      <c r="E52017" s="158">
        <v>8859</v>
      </c>
      <c r="F52017" s="151"/>
    </row>
    <row r="52018" spans="1:6" x14ac:dyDescent="0.3">
      <c r="A52018" s="151">
        <v>42375</v>
      </c>
      <c r="B52018" s="98">
        <v>0.34375</v>
      </c>
      <c r="C52018" s="158" t="s">
        <v>120</v>
      </c>
      <c r="D52018" s="158">
        <v>19.510000000000002</v>
      </c>
      <c r="E52018" s="158">
        <v>8890</v>
      </c>
      <c r="F52018" s="151"/>
    </row>
    <row r="52019" spans="1:6" x14ac:dyDescent="0.3">
      <c r="A52019" s="151">
        <v>42375</v>
      </c>
      <c r="B52019" s="98">
        <v>0.35416666666666669</v>
      </c>
      <c r="C52019" s="158" t="s">
        <v>120</v>
      </c>
      <c r="D52019" s="158">
        <v>19.47</v>
      </c>
      <c r="E52019" s="158">
        <v>8858</v>
      </c>
      <c r="F52019" s="151"/>
    </row>
    <row r="52020" spans="1:6" x14ac:dyDescent="0.3">
      <c r="A52020" s="151">
        <v>42375</v>
      </c>
      <c r="B52020" s="98">
        <v>0.36458333333333331</v>
      </c>
      <c r="C52020" s="158" t="s">
        <v>120</v>
      </c>
      <c r="D52020" s="158">
        <v>19.489999999999998</v>
      </c>
      <c r="E52020" s="158">
        <v>9173</v>
      </c>
      <c r="F52020" s="151"/>
    </row>
    <row r="52021" spans="1:6" x14ac:dyDescent="0.3">
      <c r="A52021" s="151">
        <v>42375</v>
      </c>
      <c r="B52021" s="98">
        <v>0.375</v>
      </c>
      <c r="C52021" s="158" t="s">
        <v>120</v>
      </c>
      <c r="D52021" s="158">
        <v>19.489999999999998</v>
      </c>
      <c r="E52021" s="158">
        <v>8901</v>
      </c>
      <c r="F52021" s="151"/>
    </row>
    <row r="52022" spans="1:6" x14ac:dyDescent="0.3">
      <c r="A52022" s="151">
        <v>42375</v>
      </c>
      <c r="B52022" s="98">
        <v>0.38541666666666669</v>
      </c>
      <c r="C52022" s="158" t="s">
        <v>120</v>
      </c>
      <c r="D52022" s="158">
        <v>19.489999999999998</v>
      </c>
      <c r="E52022" s="158">
        <v>8455</v>
      </c>
      <c r="F52022" s="151"/>
    </row>
    <row r="52023" spans="1:6" x14ac:dyDescent="0.3">
      <c r="A52023" s="151">
        <v>42375</v>
      </c>
      <c r="B52023" s="98">
        <v>0.39583333333333331</v>
      </c>
      <c r="C52023" s="158" t="s">
        <v>120</v>
      </c>
      <c r="D52023" s="158">
        <v>19.510000000000002</v>
      </c>
      <c r="E52023" s="158">
        <v>8295</v>
      </c>
      <c r="F52023" s="151"/>
    </row>
    <row r="52024" spans="1:6" x14ac:dyDescent="0.3">
      <c r="A52024" s="151">
        <v>42375</v>
      </c>
      <c r="B52024" s="98">
        <v>0.40625</v>
      </c>
      <c r="C52024" s="158" t="s">
        <v>120</v>
      </c>
      <c r="D52024" s="158">
        <v>19.510000000000002</v>
      </c>
      <c r="E52024" s="158">
        <v>9087</v>
      </c>
      <c r="F52024" s="151"/>
    </row>
    <row r="52025" spans="1:6" x14ac:dyDescent="0.3">
      <c r="A52025" s="151">
        <v>42375</v>
      </c>
      <c r="B52025" s="98">
        <v>0.41666666666666669</v>
      </c>
      <c r="C52025" s="158" t="s">
        <v>120</v>
      </c>
      <c r="D52025" s="158">
        <v>19.510000000000002</v>
      </c>
      <c r="E52025" s="158">
        <v>9110</v>
      </c>
      <c r="F52025" s="151"/>
    </row>
    <row r="52026" spans="1:6" x14ac:dyDescent="0.3">
      <c r="A52026" s="151">
        <v>42375</v>
      </c>
      <c r="B52026" s="98">
        <v>0.42708333333333331</v>
      </c>
      <c r="C52026" s="158" t="s">
        <v>120</v>
      </c>
      <c r="D52026" s="158">
        <v>19.489999999999998</v>
      </c>
      <c r="E52026" s="158">
        <v>8976</v>
      </c>
      <c r="F52026" s="151"/>
    </row>
    <row r="52027" spans="1:6" x14ac:dyDescent="0.3">
      <c r="A52027" s="151">
        <v>42375</v>
      </c>
      <c r="B52027" s="98">
        <v>0.4375</v>
      </c>
      <c r="C52027" s="158" t="s">
        <v>120</v>
      </c>
      <c r="D52027" s="158">
        <v>19.48</v>
      </c>
      <c r="E52027" s="158">
        <v>8332</v>
      </c>
      <c r="F52027" s="151"/>
    </row>
    <row r="52028" spans="1:6" x14ac:dyDescent="0.3">
      <c r="A52028" s="151">
        <v>42375</v>
      </c>
      <c r="B52028" s="98">
        <v>0.44791666666666669</v>
      </c>
      <c r="C52028" s="158" t="s">
        <v>120</v>
      </c>
      <c r="D52028" s="158">
        <v>19.489999999999998</v>
      </c>
      <c r="E52028" s="158">
        <v>9104</v>
      </c>
      <c r="F52028" s="151"/>
    </row>
    <row r="52029" spans="1:6" x14ac:dyDescent="0.3">
      <c r="A52029" s="151">
        <v>42375</v>
      </c>
      <c r="B52029" s="98">
        <v>0.45833333333333331</v>
      </c>
      <c r="C52029" s="158" t="s">
        <v>120</v>
      </c>
      <c r="D52029" s="158">
        <v>19.489999999999998</v>
      </c>
      <c r="E52029" s="158">
        <v>9148</v>
      </c>
      <c r="F52029" s="151"/>
    </row>
    <row r="52030" spans="1:6" x14ac:dyDescent="0.3">
      <c r="A52030" s="151">
        <v>42375</v>
      </c>
      <c r="B52030" s="98">
        <v>0.46875</v>
      </c>
      <c r="C52030" s="158" t="s">
        <v>120</v>
      </c>
      <c r="D52030" s="158">
        <v>19.48</v>
      </c>
      <c r="E52030" s="158">
        <v>9541</v>
      </c>
      <c r="F52030" s="151"/>
    </row>
    <row r="52031" spans="1:6" x14ac:dyDescent="0.3">
      <c r="A52031" s="151">
        <v>42375</v>
      </c>
      <c r="B52031" s="98">
        <v>0.47916666666666669</v>
      </c>
      <c r="C52031" s="158" t="s">
        <v>120</v>
      </c>
      <c r="D52031" s="158">
        <v>19.47</v>
      </c>
      <c r="E52031" s="158">
        <v>9357</v>
      </c>
      <c r="F52031" s="151"/>
    </row>
    <row r="52032" spans="1:6" x14ac:dyDescent="0.3">
      <c r="A52032" s="151">
        <v>42375</v>
      </c>
      <c r="B52032" s="98">
        <v>0.48958333333333331</v>
      </c>
      <c r="C52032" s="158" t="s">
        <v>120</v>
      </c>
      <c r="D52032" s="158">
        <v>19.52</v>
      </c>
      <c r="E52032" s="158">
        <v>10536</v>
      </c>
      <c r="F52032" s="151"/>
    </row>
    <row r="52033" spans="1:6" x14ac:dyDescent="0.3">
      <c r="A52033" s="151">
        <v>42376</v>
      </c>
      <c r="B52033" s="98">
        <v>0.5</v>
      </c>
      <c r="C52033" s="158" t="s">
        <v>119</v>
      </c>
      <c r="D52033" s="158">
        <v>19.48</v>
      </c>
      <c r="E52033" s="158">
        <v>10675</v>
      </c>
      <c r="F52033" s="151"/>
    </row>
    <row r="52034" spans="1:6" x14ac:dyDescent="0.3">
      <c r="A52034" s="151">
        <v>42376</v>
      </c>
      <c r="B52034" s="98">
        <v>0.51041666666666663</v>
      </c>
      <c r="C52034" s="158" t="s">
        <v>119</v>
      </c>
      <c r="D52034" s="158">
        <v>19.510000000000002</v>
      </c>
      <c r="E52034" s="158">
        <v>10879</v>
      </c>
      <c r="F52034" s="151"/>
    </row>
    <row r="52035" spans="1:6" x14ac:dyDescent="0.3">
      <c r="A52035" s="151">
        <v>42376</v>
      </c>
      <c r="B52035" s="98">
        <v>0.52083333333333337</v>
      </c>
      <c r="C52035" s="158" t="s">
        <v>119</v>
      </c>
      <c r="D52035" s="158">
        <v>19.53</v>
      </c>
      <c r="E52035" s="158">
        <v>11216</v>
      </c>
      <c r="F52035" s="151"/>
    </row>
    <row r="52036" spans="1:6" x14ac:dyDescent="0.3">
      <c r="A52036" s="151">
        <v>42376</v>
      </c>
      <c r="B52036" s="98">
        <v>0.53125</v>
      </c>
      <c r="C52036" s="158" t="s">
        <v>119</v>
      </c>
      <c r="D52036" s="158">
        <v>19.53</v>
      </c>
      <c r="E52036" s="158">
        <v>11457</v>
      </c>
      <c r="F52036" s="151"/>
    </row>
    <row r="52037" spans="1:6" x14ac:dyDescent="0.3">
      <c r="A52037" s="151">
        <v>42376</v>
      </c>
      <c r="B52037" s="98">
        <v>4.1666666666666664E-2</v>
      </c>
      <c r="C52037" s="158" t="s">
        <v>119</v>
      </c>
      <c r="D52037" s="158">
        <v>19.46</v>
      </c>
      <c r="E52037" s="158">
        <v>10871</v>
      </c>
      <c r="F52037" s="151"/>
    </row>
    <row r="52038" spans="1:6" x14ac:dyDescent="0.3">
      <c r="A52038" s="151">
        <v>42376</v>
      </c>
      <c r="B52038" s="98">
        <v>5.2083333333333336E-2</v>
      </c>
      <c r="C52038" s="158" t="s">
        <v>119</v>
      </c>
      <c r="D52038" s="158">
        <v>19.39</v>
      </c>
      <c r="E52038" s="158">
        <v>8917</v>
      </c>
      <c r="F52038" s="151"/>
    </row>
    <row r="52039" spans="1:6" x14ac:dyDescent="0.3">
      <c r="A52039" s="151">
        <v>42376</v>
      </c>
      <c r="B52039" s="98">
        <v>6.25E-2</v>
      </c>
      <c r="C52039" s="158" t="s">
        <v>119</v>
      </c>
      <c r="D52039" s="158">
        <v>19.329999999999998</v>
      </c>
      <c r="E52039" s="158">
        <v>7690</v>
      </c>
      <c r="F52039" s="151"/>
    </row>
    <row r="52040" spans="1:6" x14ac:dyDescent="0.3">
      <c r="A52040" s="151">
        <v>42376</v>
      </c>
      <c r="B52040" s="98">
        <v>7.2916666666666671E-2</v>
      </c>
      <c r="C52040" s="158" t="s">
        <v>119</v>
      </c>
      <c r="D52040" s="158">
        <v>19.3</v>
      </c>
      <c r="E52040" s="158">
        <v>7022</v>
      </c>
      <c r="F52040" s="151"/>
    </row>
    <row r="52041" spans="1:6" x14ac:dyDescent="0.3">
      <c r="A52041" s="151">
        <v>42376</v>
      </c>
      <c r="B52041" s="98">
        <v>8.3333333333333329E-2</v>
      </c>
      <c r="C52041" s="158" t="s">
        <v>119</v>
      </c>
      <c r="D52041" s="158">
        <v>19.34</v>
      </c>
      <c r="E52041" s="158">
        <v>6839</v>
      </c>
      <c r="F52041" s="151"/>
    </row>
    <row r="52042" spans="1:6" x14ac:dyDescent="0.3">
      <c r="A52042" s="151">
        <v>42376</v>
      </c>
      <c r="B52042" s="98">
        <v>9.375E-2</v>
      </c>
      <c r="C52042" s="158" t="s">
        <v>119</v>
      </c>
      <c r="D52042" s="158">
        <v>19.32</v>
      </c>
      <c r="E52042" s="158">
        <v>6649</v>
      </c>
      <c r="F52042" s="151"/>
    </row>
    <row r="52043" spans="1:6" x14ac:dyDescent="0.3">
      <c r="A52043" s="151">
        <v>42376</v>
      </c>
      <c r="B52043" s="98">
        <v>0.10416666666666667</v>
      </c>
      <c r="C52043" s="158" t="s">
        <v>119</v>
      </c>
      <c r="D52043" s="158">
        <v>19.32</v>
      </c>
      <c r="E52043" s="158">
        <v>6613</v>
      </c>
      <c r="F52043" s="151"/>
    </row>
    <row r="52044" spans="1:6" x14ac:dyDescent="0.3">
      <c r="A52044" s="151">
        <v>42376</v>
      </c>
      <c r="B52044" s="98">
        <v>0.11458333333333333</v>
      </c>
      <c r="C52044" s="158" t="s">
        <v>119</v>
      </c>
      <c r="D52044" s="158">
        <v>19.309999999999999</v>
      </c>
      <c r="E52044" s="158">
        <v>6602</v>
      </c>
      <c r="F52044" s="151"/>
    </row>
    <row r="52045" spans="1:6" x14ac:dyDescent="0.3">
      <c r="A52045" s="151">
        <v>42376</v>
      </c>
      <c r="B52045" s="98">
        <v>0.125</v>
      </c>
      <c r="C52045" s="158" t="s">
        <v>119</v>
      </c>
      <c r="D52045" s="158">
        <v>19.39</v>
      </c>
      <c r="E52045" s="158">
        <v>6632</v>
      </c>
      <c r="F52045" s="151"/>
    </row>
    <row r="52046" spans="1:6" x14ac:dyDescent="0.3">
      <c r="A52046" s="151">
        <v>42376</v>
      </c>
      <c r="B52046" s="98">
        <v>0.13541666666666666</v>
      </c>
      <c r="C52046" s="158" t="s">
        <v>119</v>
      </c>
      <c r="D52046" s="158">
        <v>19.32</v>
      </c>
      <c r="E52046" s="158">
        <v>6498</v>
      </c>
      <c r="F52046" s="151"/>
    </row>
    <row r="52047" spans="1:6" x14ac:dyDescent="0.3">
      <c r="A52047" s="151">
        <v>42376</v>
      </c>
      <c r="B52047" s="98">
        <v>0.14583333333333334</v>
      </c>
      <c r="C52047" s="158" t="s">
        <v>119</v>
      </c>
      <c r="D52047" s="158">
        <v>19.350000000000001</v>
      </c>
      <c r="E52047" s="158">
        <v>6467</v>
      </c>
      <c r="F52047" s="151"/>
    </row>
    <row r="52048" spans="1:6" x14ac:dyDescent="0.3">
      <c r="A52048" s="151">
        <v>42376</v>
      </c>
      <c r="B52048" s="98">
        <v>0.15625</v>
      </c>
      <c r="C52048" s="158" t="s">
        <v>119</v>
      </c>
      <c r="D52048" s="158">
        <v>19.39</v>
      </c>
      <c r="E52048" s="158">
        <v>6460</v>
      </c>
      <c r="F52048" s="151"/>
    </row>
    <row r="52049" spans="1:6" x14ac:dyDescent="0.3">
      <c r="A52049" s="151">
        <v>42376</v>
      </c>
      <c r="B52049" s="98">
        <v>0.16666666666666666</v>
      </c>
      <c r="C52049" s="158" t="s">
        <v>119</v>
      </c>
      <c r="D52049" s="158">
        <v>19.399999999999999</v>
      </c>
      <c r="E52049" s="158">
        <v>6423</v>
      </c>
      <c r="F52049" s="151"/>
    </row>
    <row r="52050" spans="1:6" x14ac:dyDescent="0.3">
      <c r="A52050" s="151">
        <v>42376</v>
      </c>
      <c r="B52050" s="98">
        <v>0.17708333333333334</v>
      </c>
      <c r="C52050" s="158" t="s">
        <v>119</v>
      </c>
      <c r="D52050" s="158">
        <v>19.41</v>
      </c>
      <c r="E52050" s="158">
        <v>6478</v>
      </c>
      <c r="F52050" s="151"/>
    </row>
    <row r="52051" spans="1:6" x14ac:dyDescent="0.3">
      <c r="A52051" s="151">
        <v>42376</v>
      </c>
      <c r="B52051" s="98">
        <v>0.1875</v>
      </c>
      <c r="C52051" s="158" t="s">
        <v>119</v>
      </c>
      <c r="D52051" s="158">
        <v>19.38</v>
      </c>
      <c r="E52051" s="158">
        <v>6522</v>
      </c>
      <c r="F52051" s="151"/>
    </row>
    <row r="52052" spans="1:6" x14ac:dyDescent="0.3">
      <c r="A52052" s="151">
        <v>42376</v>
      </c>
      <c r="B52052" s="98">
        <v>0.19791666666666666</v>
      </c>
      <c r="C52052" s="158" t="s">
        <v>119</v>
      </c>
      <c r="D52052" s="158">
        <v>19.41</v>
      </c>
      <c r="E52052" s="158">
        <v>6607</v>
      </c>
      <c r="F52052" s="151"/>
    </row>
    <row r="52053" spans="1:6" x14ac:dyDescent="0.3">
      <c r="A52053" s="151">
        <v>42376</v>
      </c>
      <c r="B52053" s="98">
        <v>0.20833333333333334</v>
      </c>
      <c r="C52053" s="158" t="s">
        <v>119</v>
      </c>
      <c r="D52053" s="158">
        <v>19.39</v>
      </c>
      <c r="E52053" s="158">
        <v>6587</v>
      </c>
      <c r="F52053" s="151"/>
    </row>
    <row r="52054" spans="1:6" x14ac:dyDescent="0.3">
      <c r="A52054" s="151">
        <v>42376</v>
      </c>
      <c r="B52054" s="98">
        <v>0.21875</v>
      </c>
      <c r="C52054" s="158" t="s">
        <v>119</v>
      </c>
      <c r="D52054" s="158">
        <v>19.34</v>
      </c>
      <c r="E52054" s="158">
        <v>6602</v>
      </c>
      <c r="F52054" s="151"/>
    </row>
    <row r="52055" spans="1:6" x14ac:dyDescent="0.3">
      <c r="A52055" s="151">
        <v>42376</v>
      </c>
      <c r="B52055" s="98">
        <v>0.22916666666666666</v>
      </c>
      <c r="C52055" s="158" t="s">
        <v>119</v>
      </c>
      <c r="D52055" s="158">
        <v>19.28</v>
      </c>
      <c r="E52055" s="158">
        <v>6559</v>
      </c>
      <c r="F52055" s="151"/>
    </row>
    <row r="52056" spans="1:6" x14ac:dyDescent="0.3">
      <c r="A52056" s="151">
        <v>42376</v>
      </c>
      <c r="B52056" s="98">
        <v>0.23958333333333334</v>
      </c>
      <c r="C52056" s="158" t="s">
        <v>119</v>
      </c>
      <c r="D52056" s="158">
        <v>19.28</v>
      </c>
      <c r="E52056" s="158">
        <v>6676</v>
      </c>
      <c r="F52056" s="151"/>
    </row>
    <row r="52057" spans="1:6" x14ac:dyDescent="0.3">
      <c r="A52057" s="151">
        <v>42376</v>
      </c>
      <c r="B52057" s="98">
        <v>0.25</v>
      </c>
      <c r="C52057" s="158" t="s">
        <v>119</v>
      </c>
      <c r="D52057" s="158">
        <v>19.309999999999999</v>
      </c>
      <c r="E52057" s="158">
        <v>6872</v>
      </c>
      <c r="F52057" s="151"/>
    </row>
    <row r="52058" spans="1:6" x14ac:dyDescent="0.3">
      <c r="A52058" s="151">
        <v>42376</v>
      </c>
      <c r="B52058" s="98">
        <v>0.26041666666666669</v>
      </c>
      <c r="C52058" s="158" t="s">
        <v>119</v>
      </c>
      <c r="D52058" s="158">
        <v>19.309999999999999</v>
      </c>
      <c r="E52058" s="158">
        <v>6986</v>
      </c>
      <c r="F52058" s="151"/>
    </row>
    <row r="52059" spans="1:6" x14ac:dyDescent="0.3">
      <c r="A52059" s="151">
        <v>42376</v>
      </c>
      <c r="B52059" s="98">
        <v>0.27083333333333331</v>
      </c>
      <c r="C52059" s="158" t="s">
        <v>119</v>
      </c>
      <c r="D52059" s="158">
        <v>19.22</v>
      </c>
      <c r="E52059" s="158">
        <v>6924</v>
      </c>
      <c r="F52059" s="151"/>
    </row>
    <row r="52060" spans="1:6" x14ac:dyDescent="0.3">
      <c r="A52060" s="151">
        <v>42376</v>
      </c>
      <c r="B52060" s="98">
        <v>0.28125</v>
      </c>
      <c r="C52060" s="158" t="s">
        <v>119</v>
      </c>
      <c r="D52060" s="158">
        <v>19.18</v>
      </c>
      <c r="E52060" s="158">
        <v>6828</v>
      </c>
      <c r="F52060" s="151"/>
    </row>
    <row r="52061" spans="1:6" x14ac:dyDescent="0.3">
      <c r="A52061" s="151">
        <v>42376</v>
      </c>
      <c r="B52061" s="98">
        <v>0.29166666666666669</v>
      </c>
      <c r="C52061" s="158" t="s">
        <v>119</v>
      </c>
      <c r="D52061" s="158">
        <v>19.149999999999999</v>
      </c>
      <c r="E52061" s="158">
        <v>7022</v>
      </c>
      <c r="F52061" s="151"/>
    </row>
    <row r="52062" spans="1:6" x14ac:dyDescent="0.3">
      <c r="A52062" s="151">
        <v>42376</v>
      </c>
      <c r="B52062" s="98">
        <v>0.30208333333333331</v>
      </c>
      <c r="C52062" s="158" t="s">
        <v>119</v>
      </c>
      <c r="D52062" s="158">
        <v>19.11</v>
      </c>
      <c r="E52062" s="158">
        <v>7004</v>
      </c>
      <c r="F52062" s="151"/>
    </row>
    <row r="52063" spans="1:6" x14ac:dyDescent="0.3">
      <c r="A52063" s="151">
        <v>42376</v>
      </c>
      <c r="B52063" s="98">
        <v>0.3125</v>
      </c>
      <c r="C52063" s="158" t="s">
        <v>119</v>
      </c>
      <c r="D52063" s="158">
        <v>19.09</v>
      </c>
      <c r="E52063" s="158">
        <v>6997</v>
      </c>
      <c r="F52063" s="151"/>
    </row>
    <row r="52064" spans="1:6" x14ac:dyDescent="0.3">
      <c r="A52064" s="151">
        <v>42376</v>
      </c>
      <c r="B52064" s="98">
        <v>0.32291666666666669</v>
      </c>
      <c r="C52064" s="158" t="s">
        <v>119</v>
      </c>
      <c r="D52064" s="158">
        <v>19.03</v>
      </c>
      <c r="E52064" s="158">
        <v>6901</v>
      </c>
      <c r="F52064" s="151"/>
    </row>
    <row r="52065" spans="1:6" x14ac:dyDescent="0.3">
      <c r="A52065" s="151">
        <v>42376</v>
      </c>
      <c r="B52065" s="98">
        <v>0.33333333333333331</v>
      </c>
      <c r="C52065" s="158" t="s">
        <v>119</v>
      </c>
      <c r="D52065" s="158">
        <v>19.100000000000001</v>
      </c>
      <c r="E52065" s="158">
        <v>7027</v>
      </c>
      <c r="F52065" s="151"/>
    </row>
    <row r="52066" spans="1:6" x14ac:dyDescent="0.3">
      <c r="A52066" s="151">
        <v>42376</v>
      </c>
      <c r="B52066" s="98">
        <v>0.34375</v>
      </c>
      <c r="C52066" s="158" t="s">
        <v>119</v>
      </c>
      <c r="D52066" s="158">
        <v>19.04</v>
      </c>
      <c r="E52066" s="158">
        <v>7042</v>
      </c>
      <c r="F52066" s="151"/>
    </row>
    <row r="52067" spans="1:6" x14ac:dyDescent="0.3">
      <c r="A52067" s="151">
        <v>42376</v>
      </c>
      <c r="B52067" s="98">
        <v>0.35416666666666669</v>
      </c>
      <c r="C52067" s="158" t="s">
        <v>119</v>
      </c>
      <c r="D52067" s="158">
        <v>19.07</v>
      </c>
      <c r="E52067" s="158">
        <v>7084</v>
      </c>
      <c r="F52067" s="151"/>
    </row>
    <row r="52068" spans="1:6" x14ac:dyDescent="0.3">
      <c r="A52068" s="151">
        <v>42376</v>
      </c>
      <c r="B52068" s="98">
        <v>0.36458333333333331</v>
      </c>
      <c r="C52068" s="158" t="s">
        <v>119</v>
      </c>
      <c r="D52068" s="158">
        <v>19.11</v>
      </c>
      <c r="E52068" s="158">
        <v>7077</v>
      </c>
      <c r="F52068" s="151"/>
    </row>
    <row r="52069" spans="1:6" x14ac:dyDescent="0.3">
      <c r="A52069" s="151">
        <v>42376</v>
      </c>
      <c r="B52069" s="98">
        <v>0.375</v>
      </c>
      <c r="C52069" s="158" t="s">
        <v>119</v>
      </c>
      <c r="D52069" s="158">
        <v>19.09</v>
      </c>
      <c r="E52069" s="158">
        <v>7059</v>
      </c>
      <c r="F52069" s="151"/>
    </row>
    <row r="52070" spans="1:6" x14ac:dyDescent="0.3">
      <c r="A52070" s="151">
        <v>42376</v>
      </c>
      <c r="B52070" s="98">
        <v>0.38541666666666669</v>
      </c>
      <c r="C52070" s="158" t="s">
        <v>119</v>
      </c>
      <c r="D52070" s="158">
        <v>19.12</v>
      </c>
      <c r="E52070" s="158">
        <v>7070</v>
      </c>
      <c r="F52070" s="151"/>
    </row>
    <row r="52071" spans="1:6" x14ac:dyDescent="0.3">
      <c r="A52071" s="151">
        <v>42376</v>
      </c>
      <c r="B52071" s="98">
        <v>0.39583333333333331</v>
      </c>
      <c r="C52071" s="158" t="s">
        <v>119</v>
      </c>
      <c r="D52071" s="158">
        <v>19.14</v>
      </c>
      <c r="E52071" s="158">
        <v>7090</v>
      </c>
      <c r="F52071" s="151"/>
    </row>
    <row r="52072" spans="1:6" x14ac:dyDescent="0.3">
      <c r="A52072" s="151">
        <v>42376</v>
      </c>
      <c r="B52072" s="98">
        <v>0.40625</v>
      </c>
      <c r="C52072" s="158" t="s">
        <v>119</v>
      </c>
      <c r="D52072" s="158">
        <v>19.149999999999999</v>
      </c>
      <c r="E52072" s="158">
        <v>7143</v>
      </c>
      <c r="F52072" s="151"/>
    </row>
    <row r="52073" spans="1:6" x14ac:dyDescent="0.3">
      <c r="A52073" s="151">
        <v>42376</v>
      </c>
      <c r="B52073" s="98">
        <v>0.41666666666666669</v>
      </c>
      <c r="C52073" s="158" t="s">
        <v>119</v>
      </c>
      <c r="D52073" s="158">
        <v>19.149999999999999</v>
      </c>
      <c r="E52073" s="158">
        <v>7249</v>
      </c>
      <c r="F52073" s="151"/>
    </row>
    <row r="52074" spans="1:6" x14ac:dyDescent="0.3">
      <c r="A52074" s="151">
        <v>42376</v>
      </c>
      <c r="B52074" s="98">
        <v>0.42708333333333331</v>
      </c>
      <c r="C52074" s="158" t="s">
        <v>119</v>
      </c>
      <c r="D52074" s="158">
        <v>19.16</v>
      </c>
      <c r="E52074" s="158">
        <v>7177</v>
      </c>
      <c r="F52074" s="151"/>
    </row>
    <row r="52075" spans="1:6" x14ac:dyDescent="0.3">
      <c r="A52075" s="151">
        <v>42376</v>
      </c>
      <c r="B52075" s="98">
        <v>0.4375</v>
      </c>
      <c r="C52075" s="158" t="s">
        <v>119</v>
      </c>
      <c r="D52075" s="158">
        <v>19.2</v>
      </c>
      <c r="E52075" s="158">
        <v>7661</v>
      </c>
      <c r="F52075" s="151"/>
    </row>
    <row r="52076" spans="1:6" x14ac:dyDescent="0.3">
      <c r="A52076" s="151">
        <v>42376</v>
      </c>
      <c r="B52076" s="98">
        <v>0.44791666666666669</v>
      </c>
      <c r="C52076" s="158" t="s">
        <v>119</v>
      </c>
      <c r="D52076" s="158">
        <v>19.23</v>
      </c>
      <c r="E52076" s="158">
        <v>8300</v>
      </c>
      <c r="F52076" s="151"/>
    </row>
    <row r="52077" spans="1:6" x14ac:dyDescent="0.3">
      <c r="A52077" s="151">
        <v>42376</v>
      </c>
      <c r="B52077" s="98">
        <v>0.45833333333333331</v>
      </c>
      <c r="C52077" s="158" t="s">
        <v>119</v>
      </c>
      <c r="D52077" s="158">
        <v>19.28</v>
      </c>
      <c r="E52077" s="158">
        <v>9082</v>
      </c>
      <c r="F52077" s="151"/>
    </row>
    <row r="52078" spans="1:6" x14ac:dyDescent="0.3">
      <c r="A52078" s="151">
        <v>42376</v>
      </c>
      <c r="B52078" s="98">
        <v>0.46875</v>
      </c>
      <c r="C52078" s="158" t="s">
        <v>119</v>
      </c>
      <c r="D52078" s="158">
        <v>19.25</v>
      </c>
      <c r="E52078" s="158">
        <v>8686</v>
      </c>
      <c r="F52078" s="151"/>
    </row>
    <row r="52079" spans="1:6" x14ac:dyDescent="0.3">
      <c r="A52079" s="151">
        <v>42376</v>
      </c>
      <c r="B52079" s="98">
        <v>0.47916666666666669</v>
      </c>
      <c r="C52079" s="158" t="s">
        <v>119</v>
      </c>
      <c r="D52079" s="158">
        <v>19.260000000000002</v>
      </c>
      <c r="E52079" s="158">
        <v>8272</v>
      </c>
      <c r="F52079" s="151"/>
    </row>
    <row r="52080" spans="1:6" x14ac:dyDescent="0.3">
      <c r="A52080" s="151">
        <v>42376</v>
      </c>
      <c r="B52080" s="98">
        <v>0.48958333333333331</v>
      </c>
      <c r="C52080" s="158" t="s">
        <v>119</v>
      </c>
      <c r="D52080" s="158">
        <v>19.32</v>
      </c>
      <c r="E52080" s="158">
        <v>8563</v>
      </c>
      <c r="F52080" s="151"/>
    </row>
    <row r="52081" spans="1:6" x14ac:dyDescent="0.3">
      <c r="A52081" s="151">
        <v>42376</v>
      </c>
      <c r="B52081" s="98">
        <v>0.5</v>
      </c>
      <c r="C52081" s="158" t="s">
        <v>120</v>
      </c>
      <c r="D52081" s="158">
        <v>19.38</v>
      </c>
      <c r="E52081" s="158">
        <v>9518</v>
      </c>
      <c r="F52081" s="151"/>
    </row>
    <row r="52082" spans="1:6" x14ac:dyDescent="0.3">
      <c r="A52082" s="151">
        <v>42376</v>
      </c>
      <c r="B52082" s="98">
        <v>0.51041666666666663</v>
      </c>
      <c r="C52082" s="158" t="s">
        <v>120</v>
      </c>
      <c r="D52082" s="158">
        <v>19.41</v>
      </c>
      <c r="E52082" s="158">
        <v>9612</v>
      </c>
      <c r="F52082" s="151"/>
    </row>
    <row r="52083" spans="1:6" x14ac:dyDescent="0.3">
      <c r="A52083" s="151">
        <v>42376</v>
      </c>
      <c r="B52083" s="98">
        <v>0.52083333333333337</v>
      </c>
      <c r="C52083" s="158" t="s">
        <v>120</v>
      </c>
      <c r="D52083" s="158">
        <v>19.45</v>
      </c>
      <c r="E52083" s="158">
        <v>9300</v>
      </c>
      <c r="F52083" s="151"/>
    </row>
    <row r="52084" spans="1:6" x14ac:dyDescent="0.3">
      <c r="A52084" s="151">
        <v>42376</v>
      </c>
      <c r="B52084" s="98">
        <v>0.53125</v>
      </c>
      <c r="C52084" s="158" t="s">
        <v>120</v>
      </c>
      <c r="D52084" s="158">
        <v>19.489999999999998</v>
      </c>
      <c r="E52084" s="158">
        <v>9671</v>
      </c>
      <c r="F52084" s="151"/>
    </row>
    <row r="52085" spans="1:6" x14ac:dyDescent="0.3">
      <c r="A52085" s="151">
        <v>42376</v>
      </c>
      <c r="B52085" s="98">
        <v>4.1666666666666664E-2</v>
      </c>
      <c r="C52085" s="158" t="s">
        <v>120</v>
      </c>
      <c r="D52085" s="158">
        <v>19.53</v>
      </c>
      <c r="E52085" s="158">
        <v>9904</v>
      </c>
      <c r="F52085" s="151"/>
    </row>
    <row r="52086" spans="1:6" x14ac:dyDescent="0.3">
      <c r="A52086" s="151">
        <v>42376</v>
      </c>
      <c r="B52086" s="98">
        <v>5.2083333333333336E-2</v>
      </c>
      <c r="C52086" s="158" t="s">
        <v>120</v>
      </c>
      <c r="D52086" s="158">
        <v>19.57</v>
      </c>
      <c r="E52086" s="158">
        <v>9833</v>
      </c>
      <c r="F52086" s="151"/>
    </row>
    <row r="52087" spans="1:6" x14ac:dyDescent="0.3">
      <c r="A52087" s="151">
        <v>42376</v>
      </c>
      <c r="B52087" s="98">
        <v>6.25E-2</v>
      </c>
      <c r="C52087" s="158" t="s">
        <v>120</v>
      </c>
      <c r="D52087" s="158">
        <v>19.63</v>
      </c>
      <c r="E52087" s="158">
        <v>9222</v>
      </c>
      <c r="F52087" s="151"/>
    </row>
    <row r="52088" spans="1:6" x14ac:dyDescent="0.3">
      <c r="A52088" s="151">
        <v>42376</v>
      </c>
      <c r="B52088" s="98">
        <v>7.2916666666666671E-2</v>
      </c>
      <c r="C52088" s="158" t="s">
        <v>120</v>
      </c>
      <c r="D52088" s="158">
        <v>19.649999999999999</v>
      </c>
      <c r="E52088" s="158">
        <v>9335</v>
      </c>
      <c r="F52088" s="151"/>
    </row>
    <row r="52089" spans="1:6" x14ac:dyDescent="0.3">
      <c r="A52089" s="151">
        <v>42376</v>
      </c>
      <c r="B52089" s="98">
        <v>8.3333333333333329E-2</v>
      </c>
      <c r="C52089" s="158" t="s">
        <v>120</v>
      </c>
      <c r="D52089" s="158">
        <v>19.66</v>
      </c>
      <c r="E52089" s="158">
        <v>9441</v>
      </c>
      <c r="F52089" s="151"/>
    </row>
    <row r="52090" spans="1:6" x14ac:dyDescent="0.3">
      <c r="A52090" s="151">
        <v>42376</v>
      </c>
      <c r="B52090" s="98">
        <v>9.375E-2</v>
      </c>
      <c r="C52090" s="158" t="s">
        <v>120</v>
      </c>
      <c r="D52090" s="158">
        <v>19.71</v>
      </c>
      <c r="E52090" s="158">
        <v>9830</v>
      </c>
      <c r="F52090" s="151"/>
    </row>
    <row r="52091" spans="1:6" x14ac:dyDescent="0.3">
      <c r="A52091" s="151">
        <v>42376</v>
      </c>
      <c r="B52091" s="98">
        <v>0.10416666666666667</v>
      </c>
      <c r="C52091" s="158" t="s">
        <v>120</v>
      </c>
      <c r="D52091" s="158">
        <v>19.760000000000002</v>
      </c>
      <c r="E52091" s="158">
        <v>9907</v>
      </c>
      <c r="F52091" s="151"/>
    </row>
    <row r="52092" spans="1:6" x14ac:dyDescent="0.3">
      <c r="A52092" s="151">
        <v>42376</v>
      </c>
      <c r="B52092" s="98">
        <v>0.11458333333333333</v>
      </c>
      <c r="C52092" s="158" t="s">
        <v>120</v>
      </c>
      <c r="D52092" s="158">
        <v>19.920000000000002</v>
      </c>
      <c r="E52092" s="158">
        <v>9755</v>
      </c>
      <c r="F52092" s="151"/>
    </row>
    <row r="52093" spans="1:6" x14ac:dyDescent="0.3">
      <c r="A52093" s="151">
        <v>42376</v>
      </c>
      <c r="B52093" s="98">
        <v>0.125</v>
      </c>
      <c r="C52093" s="158" t="s">
        <v>120</v>
      </c>
      <c r="D52093" s="158">
        <v>19.989999999999998</v>
      </c>
      <c r="E52093" s="158">
        <v>9773</v>
      </c>
      <c r="F52093" s="151"/>
    </row>
    <row r="52094" spans="1:6" x14ac:dyDescent="0.3">
      <c r="A52094" s="151">
        <v>42376</v>
      </c>
      <c r="B52094" s="98">
        <v>0.13541666666666666</v>
      </c>
      <c r="C52094" s="158" t="s">
        <v>120</v>
      </c>
      <c r="D52094" s="158">
        <v>20.05</v>
      </c>
      <c r="E52094" s="158">
        <v>10003</v>
      </c>
      <c r="F52094" s="151"/>
    </row>
    <row r="52095" spans="1:6" x14ac:dyDescent="0.3">
      <c r="A52095" s="151">
        <v>42376</v>
      </c>
      <c r="B52095" s="98">
        <v>0.14583333333333334</v>
      </c>
      <c r="C52095" s="158" t="s">
        <v>120</v>
      </c>
      <c r="D52095" s="158">
        <v>20.239999999999998</v>
      </c>
      <c r="E52095" s="158">
        <v>9330</v>
      </c>
      <c r="F52095" s="151"/>
    </row>
    <row r="52096" spans="1:6" x14ac:dyDescent="0.3">
      <c r="A52096" s="151">
        <v>42376</v>
      </c>
      <c r="B52096" s="98">
        <v>0.15625</v>
      </c>
      <c r="C52096" s="158" t="s">
        <v>120</v>
      </c>
      <c r="D52096" s="158">
        <v>20.350000000000001</v>
      </c>
      <c r="E52096" s="158">
        <v>8587</v>
      </c>
      <c r="F52096" s="151"/>
    </row>
    <row r="52097" spans="1:6" x14ac:dyDescent="0.3">
      <c r="A52097" s="151">
        <v>42376</v>
      </c>
      <c r="B52097" s="98">
        <v>0.16666666666666666</v>
      </c>
      <c r="C52097" s="158" t="s">
        <v>120</v>
      </c>
      <c r="D52097" s="158">
        <v>20.36</v>
      </c>
      <c r="E52097" s="158">
        <v>7955</v>
      </c>
      <c r="F52097" s="151"/>
    </row>
    <row r="52098" spans="1:6" x14ac:dyDescent="0.3">
      <c r="A52098" s="151">
        <v>42376</v>
      </c>
      <c r="B52098" s="98">
        <v>0.17708333333333334</v>
      </c>
      <c r="C52098" s="158" t="s">
        <v>120</v>
      </c>
      <c r="D52098" s="158">
        <v>20.47</v>
      </c>
      <c r="E52098" s="158">
        <v>7456</v>
      </c>
      <c r="F52098" s="151"/>
    </row>
    <row r="52099" spans="1:6" x14ac:dyDescent="0.3">
      <c r="A52099" s="151">
        <v>42376</v>
      </c>
      <c r="B52099" s="98">
        <v>0.1875</v>
      </c>
      <c r="C52099" s="158" t="s">
        <v>120</v>
      </c>
      <c r="D52099" s="158">
        <v>20.45</v>
      </c>
      <c r="E52099" s="158">
        <v>7360</v>
      </c>
      <c r="F52099" s="151"/>
    </row>
    <row r="52100" spans="1:6" x14ac:dyDescent="0.3">
      <c r="A52100" s="151">
        <v>42376</v>
      </c>
      <c r="B52100" s="98">
        <v>0.19791666666666666</v>
      </c>
      <c r="C52100" s="158" t="s">
        <v>120</v>
      </c>
      <c r="D52100" s="158">
        <v>20.43</v>
      </c>
      <c r="E52100" s="158">
        <v>7335</v>
      </c>
      <c r="F52100" s="151"/>
    </row>
    <row r="52101" spans="1:6" x14ac:dyDescent="0.3">
      <c r="A52101" s="151">
        <v>42376</v>
      </c>
      <c r="B52101" s="98">
        <v>0.20833333333333334</v>
      </c>
      <c r="C52101" s="158" t="s">
        <v>120</v>
      </c>
      <c r="D52101" s="158">
        <v>20.36</v>
      </c>
      <c r="E52101" s="158">
        <v>7460</v>
      </c>
      <c r="F52101" s="151"/>
    </row>
    <row r="52102" spans="1:6" x14ac:dyDescent="0.3">
      <c r="A52102" s="151">
        <v>42376</v>
      </c>
      <c r="B52102" s="98">
        <v>0.21875</v>
      </c>
      <c r="C52102" s="158" t="s">
        <v>120</v>
      </c>
      <c r="D52102" s="158">
        <v>20.37</v>
      </c>
      <c r="E52102" s="158">
        <v>7591</v>
      </c>
      <c r="F52102" s="151"/>
    </row>
    <row r="52103" spans="1:6" x14ac:dyDescent="0.3">
      <c r="A52103" s="151">
        <v>42376</v>
      </c>
      <c r="B52103" s="98">
        <v>0.22916666666666666</v>
      </c>
      <c r="C52103" s="158" t="s">
        <v>120</v>
      </c>
      <c r="D52103" s="158">
        <v>20.36</v>
      </c>
      <c r="E52103" s="158">
        <v>7567</v>
      </c>
      <c r="F52103" s="151"/>
    </row>
    <row r="52104" spans="1:6" x14ac:dyDescent="0.3">
      <c r="A52104" s="151">
        <v>42376</v>
      </c>
      <c r="B52104" s="98">
        <v>0.23958333333333334</v>
      </c>
      <c r="C52104" s="158" t="s">
        <v>120</v>
      </c>
      <c r="D52104" s="158">
        <v>20.36</v>
      </c>
      <c r="E52104" s="158">
        <v>7743</v>
      </c>
      <c r="F52104" s="151"/>
    </row>
    <row r="52105" spans="1:6" x14ac:dyDescent="0.3">
      <c r="A52105" s="151">
        <v>42376</v>
      </c>
      <c r="B52105" s="98">
        <v>0.25</v>
      </c>
      <c r="C52105" s="158" t="s">
        <v>120</v>
      </c>
      <c r="D52105" s="158">
        <v>20.34</v>
      </c>
      <c r="E52105" s="158">
        <v>7828</v>
      </c>
      <c r="F52105" s="151"/>
    </row>
    <row r="52106" spans="1:6" x14ac:dyDescent="0.3">
      <c r="A52106" s="151">
        <v>42376</v>
      </c>
      <c r="B52106" s="98">
        <v>0.26041666666666669</v>
      </c>
      <c r="C52106" s="158" t="s">
        <v>120</v>
      </c>
      <c r="D52106" s="158">
        <v>20.309999999999999</v>
      </c>
      <c r="E52106" s="158">
        <v>7949</v>
      </c>
      <c r="F52106" s="151"/>
    </row>
    <row r="52107" spans="1:6" x14ac:dyDescent="0.3">
      <c r="A52107" s="151">
        <v>42376</v>
      </c>
      <c r="B52107" s="98">
        <v>0.27083333333333331</v>
      </c>
      <c r="C52107" s="158" t="s">
        <v>120</v>
      </c>
      <c r="D52107" s="158">
        <v>20.329999999999998</v>
      </c>
      <c r="E52107" s="158">
        <v>7955</v>
      </c>
      <c r="F52107" s="151"/>
    </row>
    <row r="52108" spans="1:6" x14ac:dyDescent="0.3">
      <c r="A52108" s="151">
        <v>42376</v>
      </c>
      <c r="B52108" s="98">
        <v>0.28125</v>
      </c>
      <c r="C52108" s="158" t="s">
        <v>120</v>
      </c>
      <c r="D52108" s="158">
        <v>20.3</v>
      </c>
      <c r="E52108" s="158">
        <v>7987</v>
      </c>
      <c r="F52108" s="151"/>
    </row>
    <row r="52109" spans="1:6" x14ac:dyDescent="0.3">
      <c r="A52109" s="151">
        <v>42376</v>
      </c>
      <c r="B52109" s="98">
        <v>0.29166666666666669</v>
      </c>
      <c r="C52109" s="158" t="s">
        <v>120</v>
      </c>
      <c r="D52109" s="158">
        <v>20.239999999999998</v>
      </c>
      <c r="E52109" s="158">
        <v>8288</v>
      </c>
      <c r="F52109" s="151"/>
    </row>
    <row r="52110" spans="1:6" x14ac:dyDescent="0.3">
      <c r="A52110" s="151">
        <v>42376</v>
      </c>
      <c r="B52110" s="98">
        <v>0.30208333333333331</v>
      </c>
      <c r="C52110" s="158" t="s">
        <v>120</v>
      </c>
      <c r="D52110" s="158">
        <v>20.21</v>
      </c>
      <c r="E52110" s="158">
        <v>8227</v>
      </c>
      <c r="F52110" s="151"/>
    </row>
    <row r="52111" spans="1:6" x14ac:dyDescent="0.3">
      <c r="A52111" s="151">
        <v>42376</v>
      </c>
      <c r="B52111" s="98">
        <v>0.3125</v>
      </c>
      <c r="C52111" s="158" t="s">
        <v>120</v>
      </c>
      <c r="D52111" s="158">
        <v>20.22</v>
      </c>
      <c r="E52111" s="158">
        <v>8341</v>
      </c>
      <c r="F52111" s="151"/>
    </row>
    <row r="52112" spans="1:6" x14ac:dyDescent="0.3">
      <c r="A52112" s="151">
        <v>42376</v>
      </c>
      <c r="B52112" s="98">
        <v>0.32291666666666669</v>
      </c>
      <c r="C52112" s="158" t="s">
        <v>120</v>
      </c>
      <c r="D52112" s="158">
        <v>20.18</v>
      </c>
      <c r="E52112" s="158">
        <v>8341</v>
      </c>
      <c r="F52112" s="151"/>
    </row>
    <row r="52113" spans="1:6" x14ac:dyDescent="0.3">
      <c r="A52113" s="151">
        <v>42376</v>
      </c>
      <c r="B52113" s="98">
        <v>0.33333333333333331</v>
      </c>
      <c r="C52113" s="158" t="s">
        <v>120</v>
      </c>
      <c r="D52113" s="158">
        <v>20.14</v>
      </c>
      <c r="E52113" s="158">
        <v>8471</v>
      </c>
      <c r="F52113" s="151"/>
    </row>
    <row r="52114" spans="1:6" x14ac:dyDescent="0.3">
      <c r="A52114" s="151">
        <v>42376</v>
      </c>
      <c r="B52114" s="98">
        <v>0.34375</v>
      </c>
      <c r="C52114" s="158" t="s">
        <v>120</v>
      </c>
      <c r="D52114" s="158">
        <v>20.079999999999998</v>
      </c>
      <c r="E52114" s="158">
        <v>9016</v>
      </c>
      <c r="F52114" s="151"/>
    </row>
    <row r="52115" spans="1:6" x14ac:dyDescent="0.3">
      <c r="A52115" s="151">
        <v>42376</v>
      </c>
      <c r="B52115" s="98">
        <v>0.35416666666666669</v>
      </c>
      <c r="C52115" s="158" t="s">
        <v>120</v>
      </c>
      <c r="D52115" s="158">
        <v>19.91</v>
      </c>
      <c r="E52115" s="158">
        <v>10461</v>
      </c>
      <c r="F52115" s="151"/>
    </row>
    <row r="52116" spans="1:6" x14ac:dyDescent="0.3">
      <c r="A52116" s="151">
        <v>42376</v>
      </c>
      <c r="B52116" s="98">
        <v>0.36458333333333331</v>
      </c>
      <c r="C52116" s="158" t="s">
        <v>120</v>
      </c>
      <c r="D52116" s="158">
        <v>19.86</v>
      </c>
      <c r="E52116" s="158">
        <v>11073</v>
      </c>
      <c r="F52116" s="151"/>
    </row>
    <row r="52117" spans="1:6" x14ac:dyDescent="0.3">
      <c r="A52117" s="151">
        <v>42376</v>
      </c>
      <c r="B52117" s="98">
        <v>0.375</v>
      </c>
      <c r="C52117" s="158" t="s">
        <v>120</v>
      </c>
      <c r="D52117" s="158">
        <v>19.850000000000001</v>
      </c>
      <c r="E52117" s="158">
        <v>11450</v>
      </c>
      <c r="F52117" s="151"/>
    </row>
    <row r="52118" spans="1:6" x14ac:dyDescent="0.3">
      <c r="A52118" s="151">
        <v>42376</v>
      </c>
      <c r="B52118" s="98">
        <v>0.38541666666666669</v>
      </c>
      <c r="C52118" s="158" t="s">
        <v>120</v>
      </c>
      <c r="D52118" s="158">
        <v>19.829999999999998</v>
      </c>
      <c r="E52118" s="158">
        <v>11752</v>
      </c>
      <c r="F52118" s="151"/>
    </row>
    <row r="52119" spans="1:6" x14ac:dyDescent="0.3">
      <c r="A52119" s="151">
        <v>42376</v>
      </c>
      <c r="B52119" s="98">
        <v>0.39583333333333331</v>
      </c>
      <c r="C52119" s="158" t="s">
        <v>120</v>
      </c>
      <c r="D52119" s="158">
        <v>19.79</v>
      </c>
      <c r="E52119" s="158">
        <v>12223</v>
      </c>
      <c r="F52119" s="151"/>
    </row>
    <row r="52120" spans="1:6" x14ac:dyDescent="0.3">
      <c r="A52120" s="151">
        <v>42376</v>
      </c>
      <c r="B52120" s="98">
        <v>0.40625</v>
      </c>
      <c r="C52120" s="158" t="s">
        <v>120</v>
      </c>
      <c r="D52120" s="158">
        <v>19.77</v>
      </c>
      <c r="E52120" s="158">
        <v>12629</v>
      </c>
      <c r="F52120" s="151"/>
    </row>
    <row r="52121" spans="1:6" x14ac:dyDescent="0.3">
      <c r="A52121" s="151">
        <v>42376</v>
      </c>
      <c r="B52121" s="98">
        <v>0.41666666666666669</v>
      </c>
      <c r="C52121" s="158" t="s">
        <v>120</v>
      </c>
      <c r="D52121" s="158">
        <v>19.75</v>
      </c>
      <c r="E52121" s="158">
        <v>13004</v>
      </c>
      <c r="F52121" s="151"/>
    </row>
    <row r="52122" spans="1:6" x14ac:dyDescent="0.3">
      <c r="A52122" s="151">
        <v>42376</v>
      </c>
      <c r="B52122" s="98">
        <v>0.42708333333333331</v>
      </c>
      <c r="C52122" s="158" t="s">
        <v>120</v>
      </c>
      <c r="D52122" s="158">
        <v>19.739999999999998</v>
      </c>
      <c r="E52122" s="158">
        <v>13200</v>
      </c>
      <c r="F52122" s="151"/>
    </row>
    <row r="52123" spans="1:6" x14ac:dyDescent="0.3">
      <c r="A52123" s="151">
        <v>42376</v>
      </c>
      <c r="B52123" s="98">
        <v>0.4375</v>
      </c>
      <c r="C52123" s="158" t="s">
        <v>120</v>
      </c>
      <c r="D52123" s="158">
        <v>19.739999999999998</v>
      </c>
      <c r="E52123" s="158">
        <v>13365</v>
      </c>
      <c r="F52123" s="151"/>
    </row>
    <row r="52124" spans="1:6" x14ac:dyDescent="0.3">
      <c r="A52124" s="151">
        <v>42376</v>
      </c>
      <c r="B52124" s="98">
        <v>0.44791666666666669</v>
      </c>
      <c r="C52124" s="158" t="s">
        <v>120</v>
      </c>
      <c r="D52124" s="158">
        <v>19.739999999999998</v>
      </c>
      <c r="E52124" s="158">
        <v>13828</v>
      </c>
      <c r="F52124" s="151"/>
    </row>
    <row r="52125" spans="1:6" x14ac:dyDescent="0.3">
      <c r="A52125" s="151">
        <v>42376</v>
      </c>
      <c r="B52125" s="98">
        <v>0.45833333333333331</v>
      </c>
      <c r="C52125" s="158" t="s">
        <v>120</v>
      </c>
      <c r="D52125" s="158">
        <v>19.739999999999998</v>
      </c>
      <c r="E52125" s="158">
        <v>13938</v>
      </c>
      <c r="F52125" s="151"/>
    </row>
    <row r="52126" spans="1:6" x14ac:dyDescent="0.3">
      <c r="A52126" s="151">
        <v>42376</v>
      </c>
      <c r="B52126" s="98">
        <v>0.46875</v>
      </c>
      <c r="C52126" s="158" t="s">
        <v>120</v>
      </c>
      <c r="D52126" s="158">
        <v>19.73</v>
      </c>
      <c r="E52126" s="158">
        <v>13964</v>
      </c>
      <c r="F52126" s="151"/>
    </row>
    <row r="52127" spans="1:6" x14ac:dyDescent="0.3">
      <c r="A52127" s="151">
        <v>42376</v>
      </c>
      <c r="B52127" s="98">
        <v>0.47916666666666669</v>
      </c>
      <c r="C52127" s="158" t="s">
        <v>120</v>
      </c>
      <c r="D52127" s="158">
        <v>19.72</v>
      </c>
      <c r="E52127" s="158">
        <v>14091</v>
      </c>
      <c r="F52127" s="151"/>
    </row>
    <row r="52128" spans="1:6" x14ac:dyDescent="0.3">
      <c r="A52128" s="151">
        <v>42376</v>
      </c>
      <c r="B52128" s="98">
        <v>0.48958333333333331</v>
      </c>
      <c r="C52128" s="158" t="s">
        <v>120</v>
      </c>
      <c r="D52128" s="158">
        <v>19.72</v>
      </c>
      <c r="E52128" s="158">
        <v>14078</v>
      </c>
      <c r="F52128" s="151"/>
    </row>
    <row r="52129" spans="1:6" x14ac:dyDescent="0.3">
      <c r="A52129" s="151">
        <v>42377</v>
      </c>
      <c r="B52129" s="98">
        <v>0.5</v>
      </c>
      <c r="C52129" s="158" t="s">
        <v>119</v>
      </c>
      <c r="D52129" s="158">
        <v>19.739999999999998</v>
      </c>
      <c r="E52129" s="158">
        <v>14400</v>
      </c>
      <c r="F52129" s="151"/>
    </row>
    <row r="52130" spans="1:6" x14ac:dyDescent="0.3">
      <c r="A52130" s="151">
        <v>42377</v>
      </c>
      <c r="B52130" s="98">
        <v>0.51041666666666663</v>
      </c>
      <c r="C52130" s="158" t="s">
        <v>119</v>
      </c>
      <c r="D52130" s="158">
        <v>19.75</v>
      </c>
      <c r="E52130" s="158">
        <v>14541</v>
      </c>
      <c r="F52130" s="151"/>
    </row>
    <row r="52131" spans="1:6" x14ac:dyDescent="0.3">
      <c r="A52131" s="151">
        <v>42377</v>
      </c>
      <c r="B52131" s="98">
        <v>0.52083333333333337</v>
      </c>
      <c r="C52131" s="158" t="s">
        <v>119</v>
      </c>
      <c r="D52131" s="158">
        <v>19.760000000000002</v>
      </c>
      <c r="E52131" s="158">
        <v>14779</v>
      </c>
      <c r="F52131" s="151"/>
    </row>
    <row r="52132" spans="1:6" x14ac:dyDescent="0.3">
      <c r="A52132" s="151">
        <v>42377</v>
      </c>
      <c r="B52132" s="98">
        <v>0.53125</v>
      </c>
      <c r="C52132" s="158" t="s">
        <v>119</v>
      </c>
      <c r="D52132" s="158">
        <v>19.77</v>
      </c>
      <c r="E52132" s="158">
        <v>14855</v>
      </c>
      <c r="F52132" s="151"/>
    </row>
    <row r="52133" spans="1:6" x14ac:dyDescent="0.3">
      <c r="A52133" s="151">
        <v>42377</v>
      </c>
      <c r="B52133" s="98">
        <v>4.1666666666666664E-2</v>
      </c>
      <c r="C52133" s="158" t="s">
        <v>119</v>
      </c>
      <c r="D52133" s="158">
        <v>19.77</v>
      </c>
      <c r="E52133" s="158">
        <v>14948</v>
      </c>
      <c r="F52133" s="151"/>
    </row>
    <row r="52134" spans="1:6" x14ac:dyDescent="0.3">
      <c r="A52134" s="151">
        <v>42377</v>
      </c>
      <c r="B52134" s="98">
        <v>5.2083333333333336E-2</v>
      </c>
      <c r="C52134" s="158" t="s">
        <v>119</v>
      </c>
      <c r="D52134" s="158">
        <v>19.78</v>
      </c>
      <c r="E52134" s="158">
        <v>14997</v>
      </c>
      <c r="F52134" s="151"/>
    </row>
    <row r="52135" spans="1:6" x14ac:dyDescent="0.3">
      <c r="A52135" s="151">
        <v>42377</v>
      </c>
      <c r="B52135" s="98">
        <v>6.25E-2</v>
      </c>
      <c r="C52135" s="158" t="s">
        <v>119</v>
      </c>
      <c r="D52135" s="158">
        <v>19.809999999999999</v>
      </c>
      <c r="E52135" s="158">
        <v>15027</v>
      </c>
      <c r="F52135" s="151"/>
    </row>
    <row r="52136" spans="1:6" x14ac:dyDescent="0.3">
      <c r="A52136" s="151">
        <v>42377</v>
      </c>
      <c r="B52136" s="98">
        <v>7.2916666666666671E-2</v>
      </c>
      <c r="C52136" s="158" t="s">
        <v>119</v>
      </c>
      <c r="D52136" s="158">
        <v>19.84</v>
      </c>
      <c r="E52136" s="158">
        <v>15379</v>
      </c>
      <c r="F52136" s="151"/>
    </row>
    <row r="52137" spans="1:6" x14ac:dyDescent="0.3">
      <c r="A52137" s="151">
        <v>42377</v>
      </c>
      <c r="B52137" s="98">
        <v>8.3333333333333329E-2</v>
      </c>
      <c r="C52137" s="158" t="s">
        <v>119</v>
      </c>
      <c r="D52137" s="158">
        <v>19.850000000000001</v>
      </c>
      <c r="E52137" s="158">
        <v>15325</v>
      </c>
      <c r="F52137" s="151"/>
    </row>
    <row r="52138" spans="1:6" x14ac:dyDescent="0.3">
      <c r="A52138" s="151">
        <v>42377</v>
      </c>
      <c r="B52138" s="98">
        <v>9.375E-2</v>
      </c>
      <c r="C52138" s="158" t="s">
        <v>119</v>
      </c>
      <c r="D52138" s="158">
        <v>19.86</v>
      </c>
      <c r="E52138" s="158">
        <v>15086</v>
      </c>
      <c r="F52138" s="151"/>
    </row>
    <row r="52139" spans="1:6" x14ac:dyDescent="0.3">
      <c r="A52139" s="151">
        <v>42377</v>
      </c>
      <c r="B52139" s="98">
        <v>0.10416666666666667</v>
      </c>
      <c r="C52139" s="158" t="s">
        <v>119</v>
      </c>
      <c r="D52139" s="158">
        <v>19.86</v>
      </c>
      <c r="E52139" s="158">
        <v>14913</v>
      </c>
      <c r="F52139" s="151"/>
    </row>
    <row r="52140" spans="1:6" x14ac:dyDescent="0.3">
      <c r="A52140" s="151">
        <v>42377</v>
      </c>
      <c r="B52140" s="98">
        <v>0.11458333333333333</v>
      </c>
      <c r="C52140" s="158" t="s">
        <v>119</v>
      </c>
      <c r="D52140" s="158">
        <v>19.77</v>
      </c>
      <c r="E52140" s="158">
        <v>14759</v>
      </c>
      <c r="F52140" s="151"/>
    </row>
    <row r="52141" spans="1:6" x14ac:dyDescent="0.3">
      <c r="A52141" s="151">
        <v>42377</v>
      </c>
      <c r="B52141" s="98">
        <v>0.125</v>
      </c>
      <c r="C52141" s="158" t="s">
        <v>119</v>
      </c>
      <c r="D52141" s="158">
        <v>19.78</v>
      </c>
      <c r="E52141" s="158">
        <v>14756</v>
      </c>
      <c r="F52141" s="151"/>
    </row>
    <row r="52142" spans="1:6" x14ac:dyDescent="0.3">
      <c r="A52142" s="151">
        <v>42377</v>
      </c>
      <c r="B52142" s="98">
        <v>0.13541666666666666</v>
      </c>
      <c r="C52142" s="158" t="s">
        <v>119</v>
      </c>
      <c r="D52142" s="158">
        <v>19.739999999999998</v>
      </c>
      <c r="E52142" s="158">
        <v>14383</v>
      </c>
      <c r="F52142" s="151"/>
    </row>
    <row r="52143" spans="1:6" x14ac:dyDescent="0.3">
      <c r="A52143" s="151">
        <v>42377</v>
      </c>
      <c r="B52143" s="98">
        <v>0.14583333333333334</v>
      </c>
      <c r="C52143" s="158" t="s">
        <v>119</v>
      </c>
      <c r="D52143" s="158">
        <v>19.8</v>
      </c>
      <c r="E52143" s="158">
        <v>14019</v>
      </c>
      <c r="F52143" s="151"/>
    </row>
    <row r="52144" spans="1:6" x14ac:dyDescent="0.3">
      <c r="A52144" s="151">
        <v>42377</v>
      </c>
      <c r="B52144" s="98">
        <v>0.15625</v>
      </c>
      <c r="C52144" s="158" t="s">
        <v>119</v>
      </c>
      <c r="D52144" s="158">
        <v>19.829999999999998</v>
      </c>
      <c r="E52144" s="158">
        <v>13882</v>
      </c>
      <c r="F52144" s="151"/>
    </row>
    <row r="52145" spans="1:6" x14ac:dyDescent="0.3">
      <c r="A52145" s="151">
        <v>42377</v>
      </c>
      <c r="B52145" s="98">
        <v>0.16666666666666666</v>
      </c>
      <c r="C52145" s="158" t="s">
        <v>119</v>
      </c>
      <c r="D52145" s="158">
        <v>19.670000000000002</v>
      </c>
      <c r="E52145" s="158">
        <v>13621</v>
      </c>
      <c r="F52145" s="151"/>
    </row>
    <row r="52146" spans="1:6" x14ac:dyDescent="0.3">
      <c r="A52146" s="151">
        <v>42377</v>
      </c>
      <c r="B52146" s="98">
        <v>0.17708333333333334</v>
      </c>
      <c r="C52146" s="158" t="s">
        <v>119</v>
      </c>
      <c r="D52146" s="158">
        <v>19.64</v>
      </c>
      <c r="E52146" s="158">
        <v>13434</v>
      </c>
      <c r="F52146" s="151"/>
    </row>
    <row r="52147" spans="1:6" x14ac:dyDescent="0.3">
      <c r="A52147" s="151">
        <v>42377</v>
      </c>
      <c r="B52147" s="98">
        <v>0.1875</v>
      </c>
      <c r="C52147" s="158" t="s">
        <v>119</v>
      </c>
      <c r="D52147" s="158">
        <v>19.559999999999999</v>
      </c>
      <c r="E52147" s="158">
        <v>13344</v>
      </c>
      <c r="F52147" s="151"/>
    </row>
    <row r="52148" spans="1:6" x14ac:dyDescent="0.3">
      <c r="A52148" s="151">
        <v>42377</v>
      </c>
      <c r="B52148" s="98">
        <v>0.19791666666666666</v>
      </c>
      <c r="C52148" s="158" t="s">
        <v>119</v>
      </c>
      <c r="D52148" s="158">
        <v>19.579999999999998</v>
      </c>
      <c r="E52148" s="158">
        <v>12973</v>
      </c>
      <c r="F52148" s="151"/>
    </row>
    <row r="52149" spans="1:6" x14ac:dyDescent="0.3">
      <c r="A52149" s="151">
        <v>42377</v>
      </c>
      <c r="B52149" s="98">
        <v>0.20833333333333334</v>
      </c>
      <c r="C52149" s="158" t="s">
        <v>119</v>
      </c>
      <c r="D52149" s="158">
        <v>19.61</v>
      </c>
      <c r="E52149" s="158">
        <v>12603</v>
      </c>
      <c r="F52149" s="151"/>
    </row>
    <row r="52150" spans="1:6" x14ac:dyDescent="0.3">
      <c r="A52150" s="151">
        <v>42377</v>
      </c>
      <c r="B52150" s="98">
        <v>0.21875</v>
      </c>
      <c r="C52150" s="158" t="s">
        <v>119</v>
      </c>
      <c r="D52150" s="158">
        <v>19.64</v>
      </c>
      <c r="E52150" s="158">
        <v>12257</v>
      </c>
      <c r="F52150" s="151"/>
    </row>
    <row r="52151" spans="1:6" x14ac:dyDescent="0.3">
      <c r="A52151" s="151">
        <v>42377</v>
      </c>
      <c r="B52151" s="98">
        <v>0.22916666666666666</v>
      </c>
      <c r="C52151" s="158" t="s">
        <v>119</v>
      </c>
      <c r="D52151" s="158">
        <v>19.63</v>
      </c>
      <c r="E52151" s="158">
        <v>11907</v>
      </c>
      <c r="F52151" s="151"/>
    </row>
    <row r="52152" spans="1:6" x14ac:dyDescent="0.3">
      <c r="A52152" s="151">
        <v>42377</v>
      </c>
      <c r="B52152" s="98">
        <v>0.23958333333333334</v>
      </c>
      <c r="C52152" s="158" t="s">
        <v>119</v>
      </c>
      <c r="D52152" s="158">
        <v>19.579999999999998</v>
      </c>
      <c r="E52152" s="158">
        <v>11669</v>
      </c>
      <c r="F52152" s="151"/>
    </row>
    <row r="52153" spans="1:6" x14ac:dyDescent="0.3">
      <c r="A52153" s="151">
        <v>42377</v>
      </c>
      <c r="B52153" s="98">
        <v>0.25</v>
      </c>
      <c r="C52153" s="158" t="s">
        <v>119</v>
      </c>
      <c r="D52153" s="158">
        <v>19.510000000000002</v>
      </c>
      <c r="E52153" s="158">
        <v>11284</v>
      </c>
      <c r="F52153" s="151"/>
    </row>
    <row r="52154" spans="1:6" x14ac:dyDescent="0.3">
      <c r="A52154" s="151">
        <v>42377</v>
      </c>
      <c r="B52154" s="98">
        <v>0.26041666666666669</v>
      </c>
      <c r="C52154" s="158" t="s">
        <v>119</v>
      </c>
      <c r="D52154" s="158">
        <v>19.489999999999998</v>
      </c>
      <c r="E52154" s="158">
        <v>10804</v>
      </c>
      <c r="F52154" s="151"/>
    </row>
    <row r="52155" spans="1:6" x14ac:dyDescent="0.3">
      <c r="A52155" s="151">
        <v>42377</v>
      </c>
      <c r="B52155" s="98">
        <v>0.27083333333333331</v>
      </c>
      <c r="C52155" s="158" t="s">
        <v>119</v>
      </c>
      <c r="D52155" s="158">
        <v>19.48</v>
      </c>
      <c r="E52155" s="158">
        <v>10242</v>
      </c>
      <c r="F52155" s="151"/>
    </row>
    <row r="52156" spans="1:6" x14ac:dyDescent="0.3">
      <c r="A52156" s="151">
        <v>42377</v>
      </c>
      <c r="B52156" s="98">
        <v>0.28125</v>
      </c>
      <c r="C52156" s="158" t="s">
        <v>119</v>
      </c>
      <c r="D52156" s="158">
        <v>19.45</v>
      </c>
      <c r="E52156" s="158">
        <v>9820</v>
      </c>
      <c r="F52156" s="151"/>
    </row>
    <row r="52157" spans="1:6" x14ac:dyDescent="0.3">
      <c r="A52157" s="151">
        <v>42377</v>
      </c>
      <c r="B52157" s="98">
        <v>0.29166666666666669</v>
      </c>
      <c r="C52157" s="158" t="s">
        <v>119</v>
      </c>
      <c r="D52157" s="158">
        <v>19.43</v>
      </c>
      <c r="E52157" s="158">
        <v>9490</v>
      </c>
      <c r="F52157" s="151"/>
    </row>
    <row r="52158" spans="1:6" x14ac:dyDescent="0.3">
      <c r="A52158" s="151">
        <v>42377</v>
      </c>
      <c r="B52158" s="98">
        <v>0.30208333333333331</v>
      </c>
      <c r="C52158" s="158" t="s">
        <v>119</v>
      </c>
      <c r="D52158" s="158">
        <v>19.46</v>
      </c>
      <c r="E52158" s="158">
        <v>9284</v>
      </c>
      <c r="F52158" s="151"/>
    </row>
    <row r="52159" spans="1:6" x14ac:dyDescent="0.3">
      <c r="A52159" s="151">
        <v>42377</v>
      </c>
      <c r="B52159" s="98">
        <v>0.3125</v>
      </c>
      <c r="C52159" s="158" t="s">
        <v>119</v>
      </c>
      <c r="D52159" s="158">
        <v>19.48</v>
      </c>
      <c r="E52159" s="158">
        <v>9139</v>
      </c>
      <c r="F52159" s="151"/>
    </row>
    <row r="52160" spans="1:6" x14ac:dyDescent="0.3">
      <c r="A52160" s="151">
        <v>42377</v>
      </c>
      <c r="B52160" s="98">
        <v>0.32291666666666669</v>
      </c>
      <c r="C52160" s="158" t="s">
        <v>119</v>
      </c>
      <c r="D52160" s="158">
        <v>19.48</v>
      </c>
      <c r="E52160" s="158">
        <v>9058</v>
      </c>
      <c r="F52160" s="151"/>
    </row>
    <row r="52161" spans="1:6" x14ac:dyDescent="0.3">
      <c r="A52161" s="151">
        <v>42377</v>
      </c>
      <c r="B52161" s="98">
        <v>0.33333333333333331</v>
      </c>
      <c r="C52161" s="158" t="s">
        <v>119</v>
      </c>
      <c r="D52161" s="158">
        <v>19.46</v>
      </c>
      <c r="E52161" s="158">
        <v>9004</v>
      </c>
      <c r="F52161" s="151"/>
    </row>
    <row r="52162" spans="1:6" x14ac:dyDescent="0.3">
      <c r="A52162" s="151">
        <v>42377</v>
      </c>
      <c r="B52162" s="98">
        <v>0.34375</v>
      </c>
      <c r="C52162" s="158" t="s">
        <v>119</v>
      </c>
      <c r="D52162" s="158">
        <v>19.46</v>
      </c>
      <c r="E52162" s="158">
        <v>8910</v>
      </c>
      <c r="F52162" s="151"/>
    </row>
    <row r="52163" spans="1:6" x14ac:dyDescent="0.3">
      <c r="A52163" s="151">
        <v>42377</v>
      </c>
      <c r="B52163" s="98">
        <v>0.35416666666666669</v>
      </c>
      <c r="C52163" s="158" t="s">
        <v>119</v>
      </c>
      <c r="D52163" s="158">
        <v>19.47</v>
      </c>
      <c r="E52163" s="158">
        <v>8781</v>
      </c>
      <c r="F52163" s="151"/>
    </row>
    <row r="52164" spans="1:6" x14ac:dyDescent="0.3">
      <c r="A52164" s="151">
        <v>42377</v>
      </c>
      <c r="B52164" s="98">
        <v>0.36458333333333331</v>
      </c>
      <c r="C52164" s="158" t="s">
        <v>119</v>
      </c>
      <c r="D52164" s="158">
        <v>19.489999999999998</v>
      </c>
      <c r="E52164" s="158">
        <v>8704</v>
      </c>
      <c r="F52164" s="151"/>
    </row>
    <row r="52165" spans="1:6" x14ac:dyDescent="0.3">
      <c r="A52165" s="151">
        <v>42377</v>
      </c>
      <c r="B52165" s="98">
        <v>0.375</v>
      </c>
      <c r="C52165" s="158" t="s">
        <v>119</v>
      </c>
      <c r="D52165" s="158">
        <v>19.510000000000002</v>
      </c>
      <c r="E52165" s="158">
        <v>8870</v>
      </c>
      <c r="F52165" s="151"/>
    </row>
    <row r="52166" spans="1:6" x14ac:dyDescent="0.3">
      <c r="A52166" s="151">
        <v>42377</v>
      </c>
      <c r="B52166" s="98">
        <v>0.38541666666666669</v>
      </c>
      <c r="C52166" s="158" t="s">
        <v>119</v>
      </c>
      <c r="D52166" s="158">
        <v>19.52</v>
      </c>
      <c r="E52166" s="158">
        <v>9027</v>
      </c>
      <c r="F52166" s="151"/>
    </row>
    <row r="52167" spans="1:6" x14ac:dyDescent="0.3">
      <c r="A52167" s="151">
        <v>42377</v>
      </c>
      <c r="B52167" s="98">
        <v>0.39583333333333331</v>
      </c>
      <c r="C52167" s="158" t="s">
        <v>119</v>
      </c>
      <c r="D52167" s="158">
        <v>19.510000000000002</v>
      </c>
      <c r="E52167" s="158">
        <v>8981</v>
      </c>
      <c r="F52167" s="151"/>
    </row>
    <row r="52168" spans="1:6" x14ac:dyDescent="0.3">
      <c r="A52168" s="151">
        <v>42377</v>
      </c>
      <c r="B52168" s="98">
        <v>0.40625</v>
      </c>
      <c r="C52168" s="158" t="s">
        <v>119</v>
      </c>
      <c r="D52168" s="158">
        <v>19.53</v>
      </c>
      <c r="E52168" s="158">
        <v>9030</v>
      </c>
      <c r="F52168" s="151"/>
    </row>
    <row r="52169" spans="1:6" x14ac:dyDescent="0.3">
      <c r="A52169" s="151">
        <v>42377</v>
      </c>
      <c r="B52169" s="98">
        <v>0.41666666666666669</v>
      </c>
      <c r="C52169" s="158" t="s">
        <v>119</v>
      </c>
      <c r="D52169" s="158">
        <v>19.57</v>
      </c>
      <c r="E52169" s="158">
        <v>9124</v>
      </c>
      <c r="F52169" s="151"/>
    </row>
    <row r="52170" spans="1:6" x14ac:dyDescent="0.3">
      <c r="A52170" s="151">
        <v>42377</v>
      </c>
      <c r="B52170" s="98">
        <v>0.42708333333333331</v>
      </c>
      <c r="C52170" s="158" t="s">
        <v>119</v>
      </c>
      <c r="D52170" s="158">
        <v>19.600000000000001</v>
      </c>
      <c r="E52170" s="158">
        <v>9223</v>
      </c>
      <c r="F52170" s="151"/>
    </row>
    <row r="52171" spans="1:6" x14ac:dyDescent="0.3">
      <c r="A52171" s="151">
        <v>42377</v>
      </c>
      <c r="B52171" s="98">
        <v>0.4375</v>
      </c>
      <c r="C52171" s="158" t="s">
        <v>119</v>
      </c>
      <c r="D52171" s="158">
        <v>19.62</v>
      </c>
      <c r="E52171" s="158">
        <v>9329</v>
      </c>
      <c r="F52171" s="151"/>
    </row>
    <row r="52172" spans="1:6" x14ac:dyDescent="0.3">
      <c r="A52172" s="151">
        <v>42377</v>
      </c>
      <c r="B52172" s="98">
        <v>0.44791666666666669</v>
      </c>
      <c r="C52172" s="158" t="s">
        <v>119</v>
      </c>
      <c r="D52172" s="158">
        <v>19.63</v>
      </c>
      <c r="E52172" s="158">
        <v>9516</v>
      </c>
      <c r="F52172" s="151"/>
    </row>
    <row r="52173" spans="1:6" x14ac:dyDescent="0.3">
      <c r="A52173" s="151">
        <v>42377</v>
      </c>
      <c r="B52173" s="98">
        <v>0.45833333333333331</v>
      </c>
      <c r="C52173" s="158" t="s">
        <v>119</v>
      </c>
      <c r="D52173" s="158">
        <v>19.68</v>
      </c>
      <c r="E52173" s="158">
        <v>9658</v>
      </c>
      <c r="F52173" s="151"/>
    </row>
    <row r="52174" spans="1:6" x14ac:dyDescent="0.3">
      <c r="A52174" s="151">
        <v>42377</v>
      </c>
      <c r="B52174" s="98">
        <v>0.46875</v>
      </c>
      <c r="C52174" s="158" t="s">
        <v>119</v>
      </c>
      <c r="D52174" s="158">
        <v>19.71</v>
      </c>
      <c r="E52174" s="158">
        <v>11426</v>
      </c>
      <c r="F52174" s="151"/>
    </row>
    <row r="52175" spans="1:6" x14ac:dyDescent="0.3">
      <c r="A52175" s="151">
        <v>42377</v>
      </c>
      <c r="B52175" s="98">
        <v>0.47916666666666669</v>
      </c>
      <c r="C52175" s="158" t="s">
        <v>119</v>
      </c>
      <c r="D52175" s="158">
        <v>19.75</v>
      </c>
      <c r="E52175" s="158">
        <v>12206</v>
      </c>
      <c r="F52175" s="151"/>
    </row>
    <row r="52176" spans="1:6" x14ac:dyDescent="0.3">
      <c r="A52176" s="151">
        <v>42377</v>
      </c>
      <c r="B52176" s="98">
        <v>0.48958333333333331</v>
      </c>
      <c r="C52176" s="158" t="s">
        <v>119</v>
      </c>
      <c r="D52176" s="158">
        <v>19.8</v>
      </c>
      <c r="E52176" s="158">
        <v>12371</v>
      </c>
      <c r="F52176" s="151"/>
    </row>
    <row r="52177" spans="1:6" x14ac:dyDescent="0.3">
      <c r="A52177" s="151">
        <v>42377</v>
      </c>
      <c r="B52177" s="98">
        <v>0.5</v>
      </c>
      <c r="C52177" s="158" t="s">
        <v>120</v>
      </c>
      <c r="D52177" s="158">
        <v>19.850000000000001</v>
      </c>
      <c r="E52177" s="158">
        <v>12379</v>
      </c>
      <c r="F52177" s="151"/>
    </row>
    <row r="52178" spans="1:6" x14ac:dyDescent="0.3">
      <c r="A52178" s="151">
        <v>42377</v>
      </c>
      <c r="B52178" s="98">
        <v>0.51041666666666663</v>
      </c>
      <c r="C52178" s="158" t="s">
        <v>120</v>
      </c>
      <c r="D52178" s="158">
        <v>19.920000000000002</v>
      </c>
      <c r="E52178" s="158">
        <v>13024</v>
      </c>
      <c r="F52178" s="151"/>
    </row>
    <row r="52179" spans="1:6" x14ac:dyDescent="0.3">
      <c r="A52179" s="151">
        <v>42377</v>
      </c>
      <c r="B52179" s="98">
        <v>0.52083333333333337</v>
      </c>
      <c r="C52179" s="158" t="s">
        <v>120</v>
      </c>
      <c r="D52179" s="158">
        <v>19.940000000000001</v>
      </c>
      <c r="E52179" s="158">
        <v>13427</v>
      </c>
      <c r="F52179" s="151"/>
    </row>
    <row r="52180" spans="1:6" x14ac:dyDescent="0.3">
      <c r="A52180" s="151">
        <v>42377</v>
      </c>
      <c r="B52180" s="98">
        <v>0.53125</v>
      </c>
      <c r="C52180" s="158" t="s">
        <v>120</v>
      </c>
      <c r="D52180" s="158">
        <v>19.96</v>
      </c>
      <c r="E52180" s="158">
        <v>13428</v>
      </c>
      <c r="F52180" s="151"/>
    </row>
    <row r="52181" spans="1:6" x14ac:dyDescent="0.3">
      <c r="A52181" s="151">
        <v>42377</v>
      </c>
      <c r="B52181" s="98">
        <v>4.1666666666666664E-2</v>
      </c>
      <c r="C52181" s="158" t="s">
        <v>120</v>
      </c>
      <c r="D52181" s="158">
        <v>20.03</v>
      </c>
      <c r="E52181" s="158">
        <v>13396</v>
      </c>
      <c r="F52181" s="151"/>
    </row>
    <row r="52182" spans="1:6" x14ac:dyDescent="0.3">
      <c r="A52182" s="151">
        <v>42377</v>
      </c>
      <c r="B52182" s="98">
        <v>5.2083333333333336E-2</v>
      </c>
      <c r="C52182" s="158" t="s">
        <v>120</v>
      </c>
      <c r="D52182" s="158">
        <v>20.27</v>
      </c>
      <c r="E52182" s="158">
        <v>13189</v>
      </c>
      <c r="F52182" s="151"/>
    </row>
    <row r="52183" spans="1:6" x14ac:dyDescent="0.3">
      <c r="A52183" s="151">
        <v>42377</v>
      </c>
      <c r="B52183" s="98">
        <v>6.25E-2</v>
      </c>
      <c r="C52183" s="158" t="s">
        <v>120</v>
      </c>
      <c r="D52183" s="158">
        <v>20.36</v>
      </c>
      <c r="E52183" s="158">
        <v>12908</v>
      </c>
      <c r="F52183" s="151"/>
    </row>
    <row r="52184" spans="1:6" x14ac:dyDescent="0.3">
      <c r="A52184" s="151">
        <v>42377</v>
      </c>
      <c r="B52184" s="98">
        <v>7.2916666666666671E-2</v>
      </c>
      <c r="C52184" s="158" t="s">
        <v>120</v>
      </c>
      <c r="D52184" s="158">
        <v>20.41</v>
      </c>
      <c r="E52184" s="158">
        <v>12664</v>
      </c>
      <c r="F52184" s="151"/>
    </row>
    <row r="52185" spans="1:6" x14ac:dyDescent="0.3">
      <c r="A52185" s="151">
        <v>42377</v>
      </c>
      <c r="B52185" s="98">
        <v>8.3333333333333329E-2</v>
      </c>
      <c r="C52185" s="158" t="s">
        <v>120</v>
      </c>
      <c r="D52185" s="158">
        <v>20.48</v>
      </c>
      <c r="E52185" s="158">
        <v>12464</v>
      </c>
      <c r="F52185" s="151"/>
    </row>
    <row r="52186" spans="1:6" x14ac:dyDescent="0.3">
      <c r="A52186" s="151">
        <v>42377</v>
      </c>
      <c r="B52186" s="98">
        <v>9.375E-2</v>
      </c>
      <c r="C52186" s="158" t="s">
        <v>120</v>
      </c>
      <c r="D52186" s="158">
        <v>20.58</v>
      </c>
      <c r="E52186" s="158">
        <v>12529</v>
      </c>
      <c r="F52186" s="151"/>
    </row>
    <row r="52187" spans="1:6" x14ac:dyDescent="0.3">
      <c r="A52187" s="151">
        <v>42377</v>
      </c>
      <c r="B52187" s="98">
        <v>0.10416666666666667</v>
      </c>
      <c r="C52187" s="158" t="s">
        <v>120</v>
      </c>
      <c r="D52187" s="158">
        <v>20.6</v>
      </c>
      <c r="E52187" s="158">
        <v>12903</v>
      </c>
      <c r="F52187" s="151"/>
    </row>
    <row r="52188" spans="1:6" x14ac:dyDescent="0.3">
      <c r="A52188" s="151">
        <v>42377</v>
      </c>
      <c r="B52188" s="98">
        <v>0.11458333333333333</v>
      </c>
      <c r="C52188" s="158" t="s">
        <v>120</v>
      </c>
      <c r="D52188" s="158">
        <v>20.71</v>
      </c>
      <c r="E52188" s="158">
        <v>12834</v>
      </c>
      <c r="F52188" s="151"/>
    </row>
    <row r="52189" spans="1:6" x14ac:dyDescent="0.3">
      <c r="A52189" s="151">
        <v>42377</v>
      </c>
      <c r="B52189" s="98">
        <v>0.125</v>
      </c>
      <c r="C52189" s="158" t="s">
        <v>120</v>
      </c>
      <c r="D52189" s="158">
        <v>20.75</v>
      </c>
      <c r="E52189" s="158">
        <v>12827</v>
      </c>
      <c r="F52189" s="151"/>
    </row>
    <row r="52190" spans="1:6" x14ac:dyDescent="0.3">
      <c r="A52190" s="151">
        <v>42377</v>
      </c>
      <c r="B52190" s="98">
        <v>0.13541666666666666</v>
      </c>
      <c r="C52190" s="158" t="s">
        <v>120</v>
      </c>
      <c r="D52190" s="158">
        <v>20.75</v>
      </c>
      <c r="E52190" s="158">
        <v>12841</v>
      </c>
      <c r="F52190" s="151"/>
    </row>
    <row r="52191" spans="1:6" x14ac:dyDescent="0.3">
      <c r="A52191" s="151">
        <v>42377</v>
      </c>
      <c r="B52191" s="98">
        <v>0.14583333333333334</v>
      </c>
      <c r="C52191" s="158" t="s">
        <v>120</v>
      </c>
      <c r="D52191" s="158">
        <v>20.74</v>
      </c>
      <c r="E52191" s="158">
        <v>12646</v>
      </c>
      <c r="F52191" s="151"/>
    </row>
    <row r="52192" spans="1:6" x14ac:dyDescent="0.3">
      <c r="A52192" s="151">
        <v>42377</v>
      </c>
      <c r="B52192" s="98">
        <v>0.15625</v>
      </c>
      <c r="C52192" s="158" t="s">
        <v>120</v>
      </c>
      <c r="D52192" s="158">
        <v>20.79</v>
      </c>
      <c r="E52192" s="158">
        <v>12432</v>
      </c>
      <c r="F52192" s="151"/>
    </row>
    <row r="52193" spans="1:6" x14ac:dyDescent="0.3">
      <c r="A52193" s="151">
        <v>42377</v>
      </c>
      <c r="B52193" s="98">
        <v>0.16666666666666666</v>
      </c>
      <c r="C52193" s="158" t="s">
        <v>120</v>
      </c>
      <c r="D52193" s="158">
        <v>20.7</v>
      </c>
      <c r="E52193" s="158">
        <v>12390</v>
      </c>
      <c r="F52193" s="151"/>
    </row>
    <row r="52194" spans="1:6" x14ac:dyDescent="0.3">
      <c r="A52194" s="151">
        <v>42377</v>
      </c>
      <c r="B52194" s="98">
        <v>0.17708333333333334</v>
      </c>
      <c r="C52194" s="158" t="s">
        <v>120</v>
      </c>
      <c r="D52194" s="158">
        <v>20.65</v>
      </c>
      <c r="E52194" s="158">
        <v>12456</v>
      </c>
      <c r="F52194" s="151"/>
    </row>
    <row r="52195" spans="1:6" x14ac:dyDescent="0.3">
      <c r="A52195" s="151">
        <v>42377</v>
      </c>
      <c r="B52195" s="98">
        <v>0.1875</v>
      </c>
      <c r="C52195" s="158" t="s">
        <v>120</v>
      </c>
      <c r="D52195" s="158">
        <v>20.54</v>
      </c>
      <c r="E52195" s="158">
        <v>12594</v>
      </c>
      <c r="F52195" s="151"/>
    </row>
    <row r="52196" spans="1:6" x14ac:dyDescent="0.3">
      <c r="A52196" s="151">
        <v>42377</v>
      </c>
      <c r="B52196" s="98">
        <v>0.19791666666666666</v>
      </c>
      <c r="C52196" s="158" t="s">
        <v>120</v>
      </c>
      <c r="D52196" s="158">
        <v>20.51</v>
      </c>
      <c r="E52196" s="158">
        <v>12676</v>
      </c>
      <c r="F52196" s="151"/>
    </row>
    <row r="52197" spans="1:6" x14ac:dyDescent="0.3">
      <c r="A52197" s="151">
        <v>42377</v>
      </c>
      <c r="B52197" s="98">
        <v>0.20833333333333334</v>
      </c>
      <c r="C52197" s="158" t="s">
        <v>120</v>
      </c>
      <c r="D52197" s="158">
        <v>20.57</v>
      </c>
      <c r="E52197" s="158">
        <v>12662</v>
      </c>
      <c r="F52197" s="151"/>
    </row>
    <row r="52198" spans="1:6" x14ac:dyDescent="0.3">
      <c r="A52198" s="151">
        <v>42377</v>
      </c>
      <c r="B52198" s="98">
        <v>0.21875</v>
      </c>
      <c r="C52198" s="158" t="s">
        <v>120</v>
      </c>
      <c r="D52198" s="158">
        <v>20.66</v>
      </c>
      <c r="E52198" s="158">
        <v>12440</v>
      </c>
      <c r="F52198" s="151"/>
    </row>
    <row r="52199" spans="1:6" x14ac:dyDescent="0.3">
      <c r="A52199" s="151">
        <v>42377</v>
      </c>
      <c r="B52199" s="98">
        <v>0.22916666666666666</v>
      </c>
      <c r="C52199" s="158" t="s">
        <v>120</v>
      </c>
      <c r="D52199" s="158">
        <v>20.86</v>
      </c>
      <c r="E52199" s="158">
        <v>11896</v>
      </c>
      <c r="F52199" s="151"/>
    </row>
    <row r="52200" spans="1:6" x14ac:dyDescent="0.3">
      <c r="A52200" s="151">
        <v>42377</v>
      </c>
      <c r="B52200" s="98">
        <v>0.23958333333333334</v>
      </c>
      <c r="C52200" s="158" t="s">
        <v>120</v>
      </c>
      <c r="D52200" s="158">
        <v>20.82</v>
      </c>
      <c r="E52200" s="158">
        <v>11580</v>
      </c>
      <c r="F52200" s="151"/>
    </row>
    <row r="52201" spans="1:6" x14ac:dyDescent="0.3">
      <c r="A52201" s="151">
        <v>42377</v>
      </c>
      <c r="B52201" s="98">
        <v>0.25</v>
      </c>
      <c r="C52201" s="158" t="s">
        <v>120</v>
      </c>
      <c r="D52201" s="158">
        <v>20.64</v>
      </c>
      <c r="E52201" s="158">
        <v>11670</v>
      </c>
      <c r="F52201" s="151"/>
    </row>
    <row r="52202" spans="1:6" x14ac:dyDescent="0.3">
      <c r="A52202" s="151">
        <v>42377</v>
      </c>
      <c r="B52202" s="98">
        <v>0.26041666666666669</v>
      </c>
      <c r="C52202" s="158" t="s">
        <v>120</v>
      </c>
      <c r="D52202" s="158">
        <v>20.71</v>
      </c>
      <c r="E52202" s="158">
        <v>11664</v>
      </c>
      <c r="F52202" s="151"/>
    </row>
    <row r="52203" spans="1:6" x14ac:dyDescent="0.3">
      <c r="A52203" s="151">
        <v>42377</v>
      </c>
      <c r="B52203" s="98">
        <v>0.27083333333333331</v>
      </c>
      <c r="C52203" s="158" t="s">
        <v>120</v>
      </c>
      <c r="D52203" s="158">
        <v>20.62</v>
      </c>
      <c r="E52203" s="158">
        <v>11904</v>
      </c>
      <c r="F52203" s="151"/>
    </row>
    <row r="52204" spans="1:6" x14ac:dyDescent="0.3">
      <c r="A52204" s="151">
        <v>42377</v>
      </c>
      <c r="B52204" s="98">
        <v>0.28125</v>
      </c>
      <c r="C52204" s="158" t="s">
        <v>120</v>
      </c>
      <c r="D52204" s="158">
        <v>20.7</v>
      </c>
      <c r="E52204" s="158">
        <v>11985</v>
      </c>
      <c r="F52204" s="151"/>
    </row>
    <row r="52205" spans="1:6" x14ac:dyDescent="0.3">
      <c r="A52205" s="151">
        <v>42377</v>
      </c>
      <c r="B52205" s="98">
        <v>0.29166666666666669</v>
      </c>
      <c r="C52205" s="158" t="s">
        <v>120</v>
      </c>
      <c r="D52205" s="158">
        <v>20.8</v>
      </c>
      <c r="E52205" s="158">
        <v>11916</v>
      </c>
      <c r="F52205" s="151"/>
    </row>
    <row r="52206" spans="1:6" x14ac:dyDescent="0.3">
      <c r="A52206" s="151">
        <v>42377</v>
      </c>
      <c r="B52206" s="98">
        <v>0.30208333333333331</v>
      </c>
      <c r="C52206" s="158" t="s">
        <v>120</v>
      </c>
      <c r="D52206" s="158">
        <v>20.97</v>
      </c>
      <c r="E52206" s="158">
        <v>11706</v>
      </c>
      <c r="F52206" s="151"/>
    </row>
    <row r="52207" spans="1:6" x14ac:dyDescent="0.3">
      <c r="A52207" s="151">
        <v>42377</v>
      </c>
      <c r="B52207" s="98">
        <v>0.3125</v>
      </c>
      <c r="C52207" s="158" t="s">
        <v>120</v>
      </c>
      <c r="D52207" s="158">
        <v>21.13</v>
      </c>
      <c r="E52207" s="158">
        <v>11336</v>
      </c>
      <c r="F52207" s="151"/>
    </row>
    <row r="52208" spans="1:6" x14ac:dyDescent="0.3">
      <c r="A52208" s="151">
        <v>42377</v>
      </c>
      <c r="B52208" s="98">
        <v>0.32291666666666669</v>
      </c>
      <c r="C52208" s="158" t="s">
        <v>120</v>
      </c>
      <c r="D52208" s="158">
        <v>21.13</v>
      </c>
      <c r="E52208" s="158">
        <v>10675</v>
      </c>
      <c r="F52208" s="151"/>
    </row>
    <row r="52209" spans="1:6" x14ac:dyDescent="0.3">
      <c r="A52209" s="151">
        <v>42377</v>
      </c>
      <c r="B52209" s="98">
        <v>0.33333333333333331</v>
      </c>
      <c r="C52209" s="158" t="s">
        <v>120</v>
      </c>
      <c r="D52209" s="158">
        <v>21.11</v>
      </c>
      <c r="E52209" s="158">
        <v>9566</v>
      </c>
      <c r="F52209" s="151"/>
    </row>
    <row r="52210" spans="1:6" x14ac:dyDescent="0.3">
      <c r="A52210" s="151">
        <v>42377</v>
      </c>
      <c r="B52210" s="98">
        <v>0.34375</v>
      </c>
      <c r="C52210" s="158" t="s">
        <v>120</v>
      </c>
      <c r="D52210" s="158">
        <v>21.11</v>
      </c>
      <c r="E52210" s="158">
        <v>8762</v>
      </c>
      <c r="F52210" s="151"/>
    </row>
    <row r="52211" spans="1:6" x14ac:dyDescent="0.3">
      <c r="A52211" s="151">
        <v>42377</v>
      </c>
      <c r="B52211" s="98">
        <v>0.35416666666666669</v>
      </c>
      <c r="C52211" s="158" t="s">
        <v>120</v>
      </c>
      <c r="D52211" s="158">
        <v>21.05</v>
      </c>
      <c r="E52211" s="158">
        <v>8389</v>
      </c>
      <c r="F52211" s="151"/>
    </row>
    <row r="52212" spans="1:6" x14ac:dyDescent="0.3">
      <c r="A52212" s="151">
        <v>42377</v>
      </c>
      <c r="B52212" s="98">
        <v>0.36458333333333331</v>
      </c>
      <c r="C52212" s="158" t="s">
        <v>120</v>
      </c>
      <c r="D52212" s="158">
        <v>21.01</v>
      </c>
      <c r="E52212" s="158">
        <v>8158</v>
      </c>
      <c r="F52212" s="151"/>
    </row>
    <row r="52213" spans="1:6" x14ac:dyDescent="0.3">
      <c r="A52213" s="151">
        <v>42377</v>
      </c>
      <c r="B52213" s="98">
        <v>0.375</v>
      </c>
      <c r="C52213" s="158" t="s">
        <v>120</v>
      </c>
      <c r="D52213" s="158">
        <v>21</v>
      </c>
      <c r="E52213" s="158">
        <v>8046</v>
      </c>
      <c r="F52213" s="151"/>
    </row>
    <row r="52214" spans="1:6" x14ac:dyDescent="0.3">
      <c r="A52214" s="151">
        <v>42377</v>
      </c>
      <c r="B52214" s="98">
        <v>0.38541666666666669</v>
      </c>
      <c r="C52214" s="158" t="s">
        <v>120</v>
      </c>
      <c r="D52214" s="158">
        <v>20.94</v>
      </c>
      <c r="E52214" s="158">
        <v>7866</v>
      </c>
      <c r="F52214" s="151"/>
    </row>
    <row r="52215" spans="1:6" x14ac:dyDescent="0.3">
      <c r="A52215" s="151">
        <v>42377</v>
      </c>
      <c r="B52215" s="98">
        <v>0.39583333333333331</v>
      </c>
      <c r="C52215" s="158" t="s">
        <v>120</v>
      </c>
      <c r="D52215" s="158">
        <v>20.91</v>
      </c>
      <c r="E52215" s="158">
        <v>7747</v>
      </c>
      <c r="F52215" s="151"/>
    </row>
    <row r="52216" spans="1:6" x14ac:dyDescent="0.3">
      <c r="A52216" s="151">
        <v>42377</v>
      </c>
      <c r="B52216" s="98">
        <v>0.40625</v>
      </c>
      <c r="C52216" s="158" t="s">
        <v>120</v>
      </c>
      <c r="D52216" s="158">
        <v>20.84</v>
      </c>
      <c r="E52216" s="158">
        <v>8001</v>
      </c>
      <c r="F52216" s="151"/>
    </row>
    <row r="52217" spans="1:6" x14ac:dyDescent="0.3">
      <c r="A52217" s="151">
        <v>42377</v>
      </c>
      <c r="B52217" s="98">
        <v>0.41666666666666669</v>
      </c>
      <c r="C52217" s="158" t="s">
        <v>120</v>
      </c>
      <c r="D52217" s="158">
        <v>20.76</v>
      </c>
      <c r="E52217" s="158">
        <v>8605</v>
      </c>
      <c r="F52217" s="151"/>
    </row>
    <row r="52218" spans="1:6" x14ac:dyDescent="0.3">
      <c r="A52218" s="151">
        <v>42377</v>
      </c>
      <c r="B52218" s="98">
        <v>0.42708333333333331</v>
      </c>
      <c r="C52218" s="158" t="s">
        <v>120</v>
      </c>
      <c r="D52218" s="158">
        <v>20.61</v>
      </c>
      <c r="E52218" s="158">
        <v>10895</v>
      </c>
      <c r="F52218" s="151"/>
    </row>
    <row r="52219" spans="1:6" x14ac:dyDescent="0.3">
      <c r="A52219" s="151">
        <v>42377</v>
      </c>
      <c r="B52219" s="98">
        <v>0.4375</v>
      </c>
      <c r="C52219" s="158" t="s">
        <v>120</v>
      </c>
      <c r="D52219" s="158">
        <v>20.58</v>
      </c>
      <c r="E52219" s="158">
        <v>11041</v>
      </c>
      <c r="F52219" s="151"/>
    </row>
    <row r="52220" spans="1:6" x14ac:dyDescent="0.3">
      <c r="A52220" s="151">
        <v>42377</v>
      </c>
      <c r="B52220" s="98">
        <v>0.44791666666666669</v>
      </c>
      <c r="C52220" s="158" t="s">
        <v>120</v>
      </c>
      <c r="D52220" s="158">
        <v>20.51</v>
      </c>
      <c r="E52220" s="158">
        <v>11994</v>
      </c>
      <c r="F52220" s="151"/>
    </row>
    <row r="52221" spans="1:6" x14ac:dyDescent="0.3">
      <c r="A52221" s="151">
        <v>42377</v>
      </c>
      <c r="B52221" s="98">
        <v>0.45833333333333331</v>
      </c>
      <c r="C52221" s="158" t="s">
        <v>120</v>
      </c>
      <c r="D52221" s="158">
        <v>20.57</v>
      </c>
      <c r="E52221" s="158">
        <v>12141</v>
      </c>
      <c r="F52221" s="151"/>
    </row>
    <row r="52222" spans="1:6" x14ac:dyDescent="0.3">
      <c r="A52222" s="151">
        <v>42377</v>
      </c>
      <c r="B52222" s="98">
        <v>0.46875</v>
      </c>
      <c r="C52222" s="158" t="s">
        <v>120</v>
      </c>
      <c r="D52222" s="158">
        <v>20.67</v>
      </c>
      <c r="E52222" s="158">
        <v>11991</v>
      </c>
      <c r="F52222" s="151"/>
    </row>
    <row r="52223" spans="1:6" x14ac:dyDescent="0.3">
      <c r="A52223" s="151">
        <v>42377</v>
      </c>
      <c r="B52223" s="98">
        <v>0.47916666666666669</v>
      </c>
      <c r="C52223" s="158" t="s">
        <v>120</v>
      </c>
      <c r="D52223" s="158">
        <v>20.68</v>
      </c>
      <c r="E52223" s="158">
        <v>12269</v>
      </c>
      <c r="F52223" s="151"/>
    </row>
    <row r="52224" spans="1:6" x14ac:dyDescent="0.3">
      <c r="A52224" s="151">
        <v>42377</v>
      </c>
      <c r="B52224" s="98">
        <v>0.48958333333333331</v>
      </c>
      <c r="C52224" s="158" t="s">
        <v>120</v>
      </c>
      <c r="D52224" s="158">
        <v>20.65</v>
      </c>
      <c r="E52224" s="158">
        <v>12084</v>
      </c>
      <c r="F52224" s="151"/>
    </row>
    <row r="52225" spans="1:6" x14ac:dyDescent="0.3">
      <c r="A52225" s="151">
        <v>42378</v>
      </c>
      <c r="B52225" s="98">
        <v>0.5</v>
      </c>
      <c r="C52225" s="158" t="s">
        <v>119</v>
      </c>
      <c r="D52225" s="158">
        <v>20.57</v>
      </c>
      <c r="E52225" s="158">
        <v>12183</v>
      </c>
      <c r="F52225" s="151"/>
    </row>
    <row r="52226" spans="1:6" x14ac:dyDescent="0.3">
      <c r="A52226" s="151">
        <v>42378</v>
      </c>
      <c r="B52226" s="98">
        <v>0.51041666666666663</v>
      </c>
      <c r="C52226" s="158" t="s">
        <v>119</v>
      </c>
      <c r="D52226" s="158">
        <v>20.52</v>
      </c>
      <c r="E52226" s="158">
        <v>13186</v>
      </c>
      <c r="F52226" s="151"/>
    </row>
    <row r="52227" spans="1:6" x14ac:dyDescent="0.3">
      <c r="A52227" s="151">
        <v>42378</v>
      </c>
      <c r="B52227" s="98">
        <v>0.52083333333333337</v>
      </c>
      <c r="C52227" s="158" t="s">
        <v>119</v>
      </c>
      <c r="D52227" s="158">
        <v>20.5</v>
      </c>
      <c r="E52227" s="158">
        <v>12877</v>
      </c>
      <c r="F52227" s="151"/>
    </row>
    <row r="52228" spans="1:6" x14ac:dyDescent="0.3">
      <c r="A52228" s="151">
        <v>42378</v>
      </c>
      <c r="B52228" s="98">
        <v>0.53125</v>
      </c>
      <c r="C52228" s="158" t="s">
        <v>119</v>
      </c>
      <c r="D52228" s="158">
        <v>20.52</v>
      </c>
      <c r="E52228" s="158">
        <v>11760</v>
      </c>
      <c r="F52228" s="151"/>
    </row>
    <row r="52229" spans="1:6" x14ac:dyDescent="0.3">
      <c r="A52229" s="151">
        <v>42378</v>
      </c>
      <c r="B52229" s="98">
        <v>4.1666666666666664E-2</v>
      </c>
      <c r="C52229" s="158" t="s">
        <v>119</v>
      </c>
      <c r="D52229" s="158">
        <v>20.49</v>
      </c>
      <c r="E52229" s="158">
        <v>12116</v>
      </c>
      <c r="F52229" s="151"/>
    </row>
    <row r="52230" spans="1:6" x14ac:dyDescent="0.3">
      <c r="A52230" s="151">
        <v>42378</v>
      </c>
      <c r="B52230" s="98">
        <v>5.2083333333333336E-2</v>
      </c>
      <c r="C52230" s="158" t="s">
        <v>119</v>
      </c>
      <c r="D52230" s="158">
        <v>20.47</v>
      </c>
      <c r="E52230" s="158">
        <v>12557</v>
      </c>
      <c r="F52230" s="151"/>
    </row>
    <row r="52231" spans="1:6" x14ac:dyDescent="0.3">
      <c r="A52231" s="151">
        <v>42378</v>
      </c>
      <c r="B52231" s="98">
        <v>6.25E-2</v>
      </c>
      <c r="C52231" s="158" t="s">
        <v>119</v>
      </c>
      <c r="D52231" s="158">
        <v>20.440000000000001</v>
      </c>
      <c r="E52231" s="158">
        <v>13233</v>
      </c>
      <c r="F52231" s="151"/>
    </row>
    <row r="52232" spans="1:6" x14ac:dyDescent="0.3">
      <c r="A52232" s="151">
        <v>42378</v>
      </c>
      <c r="B52232" s="98">
        <v>7.2916666666666671E-2</v>
      </c>
      <c r="C52232" s="158" t="s">
        <v>119</v>
      </c>
      <c r="D52232" s="158">
        <v>20.49</v>
      </c>
      <c r="E52232" s="158">
        <v>12355</v>
      </c>
      <c r="F52232" s="151"/>
    </row>
    <row r="52233" spans="1:6" x14ac:dyDescent="0.3">
      <c r="A52233" s="151">
        <v>42378</v>
      </c>
      <c r="B52233" s="98">
        <v>8.3333333333333329E-2</v>
      </c>
      <c r="C52233" s="158" t="s">
        <v>119</v>
      </c>
      <c r="D52233" s="158">
        <v>20.52</v>
      </c>
      <c r="E52233" s="158">
        <v>12900</v>
      </c>
      <c r="F52233" s="151"/>
    </row>
    <row r="52234" spans="1:6" x14ac:dyDescent="0.3">
      <c r="A52234" s="151">
        <v>42378</v>
      </c>
      <c r="B52234" s="98">
        <v>9.375E-2</v>
      </c>
      <c r="C52234" s="158" t="s">
        <v>119</v>
      </c>
      <c r="D52234" s="158">
        <v>20.55</v>
      </c>
      <c r="E52234" s="158">
        <v>13382</v>
      </c>
      <c r="F52234" s="151"/>
    </row>
    <row r="52235" spans="1:6" x14ac:dyDescent="0.3">
      <c r="A52235" s="151">
        <v>42378</v>
      </c>
      <c r="B52235" s="98">
        <v>0.10416666666666667</v>
      </c>
      <c r="C52235" s="158" t="s">
        <v>119</v>
      </c>
      <c r="D52235" s="158">
        <v>20.57</v>
      </c>
      <c r="E52235" s="158">
        <v>13616</v>
      </c>
      <c r="F52235" s="151"/>
    </row>
    <row r="52236" spans="1:6" x14ac:dyDescent="0.3">
      <c r="A52236" s="151">
        <v>42378</v>
      </c>
      <c r="B52236" s="98">
        <v>0.11458333333333333</v>
      </c>
      <c r="C52236" s="158" t="s">
        <v>119</v>
      </c>
      <c r="D52236" s="158">
        <v>20.62</v>
      </c>
      <c r="E52236" s="158">
        <v>14025</v>
      </c>
      <c r="F52236" s="151"/>
    </row>
    <row r="52237" spans="1:6" x14ac:dyDescent="0.3">
      <c r="A52237" s="151">
        <v>42378</v>
      </c>
      <c r="B52237" s="98">
        <v>0.125</v>
      </c>
      <c r="C52237" s="158" t="s">
        <v>119</v>
      </c>
      <c r="D52237" s="158">
        <v>20.51</v>
      </c>
      <c r="E52237" s="158">
        <v>13741</v>
      </c>
      <c r="F52237" s="151"/>
    </row>
    <row r="52238" spans="1:6" x14ac:dyDescent="0.3">
      <c r="A52238" s="151">
        <v>42378</v>
      </c>
      <c r="B52238" s="98">
        <v>0.13541666666666666</v>
      </c>
      <c r="C52238" s="158" t="s">
        <v>119</v>
      </c>
      <c r="D52238" s="158">
        <v>20.57</v>
      </c>
      <c r="E52238" s="158">
        <v>12124</v>
      </c>
      <c r="F52238" s="151"/>
    </row>
    <row r="52239" spans="1:6" x14ac:dyDescent="0.3">
      <c r="A52239" s="151">
        <v>42378</v>
      </c>
      <c r="B52239" s="98">
        <v>0.14583333333333334</v>
      </c>
      <c r="C52239" s="158" t="s">
        <v>119</v>
      </c>
      <c r="D52239" s="158">
        <v>20.51</v>
      </c>
      <c r="E52239" s="158">
        <v>9649</v>
      </c>
      <c r="F52239" s="151"/>
    </row>
    <row r="52240" spans="1:6" x14ac:dyDescent="0.3">
      <c r="A52240" s="151">
        <v>42378</v>
      </c>
      <c r="B52240" s="98">
        <v>0.15625</v>
      </c>
      <c r="C52240" s="158" t="s">
        <v>119</v>
      </c>
      <c r="D52240" s="158">
        <v>20.47</v>
      </c>
      <c r="E52240" s="158">
        <v>9575</v>
      </c>
      <c r="F52240" s="151"/>
    </row>
    <row r="52241" spans="1:6" x14ac:dyDescent="0.3">
      <c r="A52241" s="151">
        <v>42378</v>
      </c>
      <c r="B52241" s="98">
        <v>0.16666666666666666</v>
      </c>
      <c r="C52241" s="158" t="s">
        <v>119</v>
      </c>
      <c r="D52241" s="158">
        <v>20.45</v>
      </c>
      <c r="E52241" s="158">
        <v>9342</v>
      </c>
      <c r="F52241" s="151"/>
    </row>
    <row r="52242" spans="1:6" x14ac:dyDescent="0.3">
      <c r="A52242" s="151">
        <v>42378</v>
      </c>
      <c r="B52242" s="98">
        <v>0.17708333333333334</v>
      </c>
      <c r="C52242" s="158" t="s">
        <v>119</v>
      </c>
      <c r="D52242" s="158">
        <v>20.440000000000001</v>
      </c>
      <c r="E52242" s="158">
        <v>9524</v>
      </c>
      <c r="F52242" s="151"/>
    </row>
    <row r="52243" spans="1:6" x14ac:dyDescent="0.3">
      <c r="A52243" s="151">
        <v>42378</v>
      </c>
      <c r="B52243" s="98">
        <v>0.1875</v>
      </c>
      <c r="C52243" s="158" t="s">
        <v>119</v>
      </c>
      <c r="D52243" s="158">
        <v>20.45</v>
      </c>
      <c r="E52243" s="158">
        <v>9520</v>
      </c>
      <c r="F52243" s="151"/>
    </row>
    <row r="52244" spans="1:6" x14ac:dyDescent="0.3">
      <c r="A52244" s="151">
        <v>42378</v>
      </c>
      <c r="B52244" s="98">
        <v>0.19791666666666666</v>
      </c>
      <c r="C52244" s="158" t="s">
        <v>119</v>
      </c>
      <c r="D52244" s="158">
        <v>20.46</v>
      </c>
      <c r="E52244" s="158">
        <v>9649</v>
      </c>
      <c r="F52244" s="151"/>
    </row>
    <row r="52245" spans="1:6" x14ac:dyDescent="0.3">
      <c r="A52245" s="151">
        <v>42378</v>
      </c>
      <c r="B52245" s="98">
        <v>0.20833333333333334</v>
      </c>
      <c r="C52245" s="158" t="s">
        <v>119</v>
      </c>
      <c r="D52245" s="158">
        <v>20.47</v>
      </c>
      <c r="E52245" s="158">
        <v>9927</v>
      </c>
      <c r="F52245" s="151"/>
    </row>
    <row r="52246" spans="1:6" x14ac:dyDescent="0.3">
      <c r="A52246" s="151">
        <v>42378</v>
      </c>
      <c r="B52246" s="98">
        <v>0.21875</v>
      </c>
      <c r="C52246" s="158" t="s">
        <v>119</v>
      </c>
      <c r="D52246" s="158">
        <v>20.46</v>
      </c>
      <c r="E52246" s="158">
        <v>10036</v>
      </c>
      <c r="F52246" s="151"/>
    </row>
    <row r="52247" spans="1:6" x14ac:dyDescent="0.3">
      <c r="A52247" s="151">
        <v>42378</v>
      </c>
      <c r="B52247" s="98">
        <v>0.22916666666666666</v>
      </c>
      <c r="C52247" s="158" t="s">
        <v>119</v>
      </c>
      <c r="D52247" s="158">
        <v>20.45</v>
      </c>
      <c r="E52247" s="158">
        <v>10034</v>
      </c>
      <c r="F52247" s="151"/>
    </row>
    <row r="52248" spans="1:6" x14ac:dyDescent="0.3">
      <c r="A52248" s="151">
        <v>42378</v>
      </c>
      <c r="B52248" s="98">
        <v>0.23958333333333334</v>
      </c>
      <c r="C52248" s="158" t="s">
        <v>119</v>
      </c>
      <c r="D52248" s="158">
        <v>20.45</v>
      </c>
      <c r="E52248" s="158">
        <v>10045</v>
      </c>
      <c r="F52248" s="151"/>
    </row>
    <row r="52249" spans="1:6" x14ac:dyDescent="0.3">
      <c r="A52249" s="151">
        <v>42378</v>
      </c>
      <c r="B52249" s="98">
        <v>0.25</v>
      </c>
      <c r="C52249" s="158" t="s">
        <v>119</v>
      </c>
      <c r="D52249" s="158">
        <v>20.45</v>
      </c>
      <c r="E52249" s="158">
        <v>9970</v>
      </c>
      <c r="F52249" s="151"/>
    </row>
    <row r="52250" spans="1:6" x14ac:dyDescent="0.3">
      <c r="A52250" s="151">
        <v>42378</v>
      </c>
      <c r="B52250" s="98">
        <v>0.26041666666666669</v>
      </c>
      <c r="C52250" s="158" t="s">
        <v>119</v>
      </c>
      <c r="D52250" s="158">
        <v>20.46</v>
      </c>
      <c r="E52250" s="158">
        <v>9707</v>
      </c>
      <c r="F52250" s="151"/>
    </row>
    <row r="52251" spans="1:6" x14ac:dyDescent="0.3">
      <c r="A52251" s="151">
        <v>42378</v>
      </c>
      <c r="B52251" s="98">
        <v>0.27083333333333331</v>
      </c>
      <c r="C52251" s="158" t="s">
        <v>119</v>
      </c>
      <c r="D52251" s="158">
        <v>20.47</v>
      </c>
      <c r="E52251" s="158">
        <v>9495</v>
      </c>
      <c r="F52251" s="151"/>
    </row>
    <row r="52252" spans="1:6" x14ac:dyDescent="0.3">
      <c r="A52252" s="151">
        <v>42378</v>
      </c>
      <c r="B52252" s="98">
        <v>0.28125</v>
      </c>
      <c r="C52252" s="158" t="s">
        <v>119</v>
      </c>
      <c r="D52252" s="158">
        <v>20.48</v>
      </c>
      <c r="E52252" s="158">
        <v>9231</v>
      </c>
      <c r="F52252" s="151"/>
    </row>
    <row r="52253" spans="1:6" x14ac:dyDescent="0.3">
      <c r="A52253" s="151">
        <v>42378</v>
      </c>
      <c r="B52253" s="98">
        <v>0.29166666666666669</v>
      </c>
      <c r="C52253" s="158" t="s">
        <v>119</v>
      </c>
      <c r="D52253" s="158">
        <v>20.51</v>
      </c>
      <c r="E52253" s="158">
        <v>9136</v>
      </c>
      <c r="F52253" s="151"/>
    </row>
    <row r="52254" spans="1:6" x14ac:dyDescent="0.3">
      <c r="A52254" s="151">
        <v>42378</v>
      </c>
      <c r="B52254" s="98">
        <v>0.30208333333333331</v>
      </c>
      <c r="C52254" s="158" t="s">
        <v>119</v>
      </c>
      <c r="D52254" s="158">
        <v>20.51</v>
      </c>
      <c r="E52254" s="158">
        <v>9083</v>
      </c>
      <c r="F52254" s="151"/>
    </row>
    <row r="52255" spans="1:6" x14ac:dyDescent="0.3">
      <c r="A52255" s="151">
        <v>42378</v>
      </c>
      <c r="B52255" s="98">
        <v>0.3125</v>
      </c>
      <c r="C52255" s="158" t="s">
        <v>119</v>
      </c>
      <c r="D52255" s="158">
        <v>20.5</v>
      </c>
      <c r="E52255" s="158">
        <v>9089</v>
      </c>
      <c r="F52255" s="151"/>
    </row>
    <row r="52256" spans="1:6" x14ac:dyDescent="0.3">
      <c r="A52256" s="151">
        <v>42378</v>
      </c>
      <c r="B52256" s="98">
        <v>0.32291666666666669</v>
      </c>
      <c r="C52256" s="158" t="s">
        <v>119</v>
      </c>
      <c r="D52256" s="158">
        <v>20.51</v>
      </c>
      <c r="E52256" s="158">
        <v>9074</v>
      </c>
      <c r="F52256" s="151"/>
    </row>
    <row r="52257" spans="1:6" x14ac:dyDescent="0.3">
      <c r="A52257" s="151">
        <v>42378</v>
      </c>
      <c r="B52257" s="98">
        <v>0.33333333333333331</v>
      </c>
      <c r="C52257" s="158" t="s">
        <v>119</v>
      </c>
      <c r="D52257" s="158">
        <v>20.5</v>
      </c>
      <c r="E52257" s="158">
        <v>9058</v>
      </c>
      <c r="F52257" s="151"/>
    </row>
    <row r="52258" spans="1:6" x14ac:dyDescent="0.3">
      <c r="A52258" s="151">
        <v>42378</v>
      </c>
      <c r="B52258" s="98">
        <v>0.34375</v>
      </c>
      <c r="C52258" s="158" t="s">
        <v>119</v>
      </c>
      <c r="D52258" s="158">
        <v>20.52</v>
      </c>
      <c r="E52258" s="158">
        <v>9045</v>
      </c>
      <c r="F52258" s="151"/>
    </row>
    <row r="52259" spans="1:6" x14ac:dyDescent="0.3">
      <c r="A52259" s="151">
        <v>42378</v>
      </c>
      <c r="B52259" s="98">
        <v>0.35416666666666669</v>
      </c>
      <c r="C52259" s="158" t="s">
        <v>119</v>
      </c>
      <c r="D52259" s="158">
        <v>20.54</v>
      </c>
      <c r="E52259" s="158">
        <v>8996</v>
      </c>
      <c r="F52259" s="151"/>
    </row>
    <row r="52260" spans="1:6" x14ac:dyDescent="0.3">
      <c r="A52260" s="151">
        <v>42378</v>
      </c>
      <c r="B52260" s="98">
        <v>0.36458333333333331</v>
      </c>
      <c r="C52260" s="158" t="s">
        <v>119</v>
      </c>
      <c r="D52260" s="158">
        <v>20.56</v>
      </c>
      <c r="E52260" s="158">
        <v>8968</v>
      </c>
      <c r="F52260" s="151"/>
    </row>
    <row r="52261" spans="1:6" x14ac:dyDescent="0.3">
      <c r="A52261" s="151">
        <v>42378</v>
      </c>
      <c r="B52261" s="98">
        <v>0.375</v>
      </c>
      <c r="C52261" s="158" t="s">
        <v>119</v>
      </c>
      <c r="D52261" s="158">
        <v>20.56</v>
      </c>
      <c r="E52261" s="158">
        <v>8962</v>
      </c>
      <c r="F52261" s="151"/>
    </row>
    <row r="52262" spans="1:6" x14ac:dyDescent="0.3">
      <c r="A52262" s="151">
        <v>42378</v>
      </c>
      <c r="B52262" s="98">
        <v>0.38541666666666669</v>
      </c>
      <c r="C52262" s="158" t="s">
        <v>119</v>
      </c>
      <c r="D52262" s="158">
        <v>20.57</v>
      </c>
      <c r="E52262" s="158">
        <v>8917</v>
      </c>
      <c r="F52262" s="151"/>
    </row>
    <row r="52263" spans="1:6" x14ac:dyDescent="0.3">
      <c r="A52263" s="151">
        <v>42378</v>
      </c>
      <c r="B52263" s="98">
        <v>0.39583333333333331</v>
      </c>
      <c r="C52263" s="158" t="s">
        <v>119</v>
      </c>
      <c r="D52263" s="158">
        <v>20.61</v>
      </c>
      <c r="E52263" s="158">
        <v>8825</v>
      </c>
      <c r="F52263" s="151"/>
    </row>
    <row r="52264" spans="1:6" x14ac:dyDescent="0.3">
      <c r="A52264" s="151">
        <v>42378</v>
      </c>
      <c r="B52264" s="98">
        <v>0.40625</v>
      </c>
      <c r="C52264" s="158" t="s">
        <v>119</v>
      </c>
      <c r="D52264" s="158">
        <v>20.69</v>
      </c>
      <c r="E52264" s="158">
        <v>8661</v>
      </c>
      <c r="F52264" s="151"/>
    </row>
    <row r="52265" spans="1:6" x14ac:dyDescent="0.3">
      <c r="A52265" s="151">
        <v>42378</v>
      </c>
      <c r="B52265" s="98">
        <v>0.41666666666666669</v>
      </c>
      <c r="C52265" s="158" t="s">
        <v>119</v>
      </c>
      <c r="D52265" s="158">
        <v>20.78</v>
      </c>
      <c r="E52265" s="158">
        <v>8421</v>
      </c>
      <c r="F52265" s="151"/>
    </row>
    <row r="52266" spans="1:6" x14ac:dyDescent="0.3">
      <c r="A52266" s="151">
        <v>42378</v>
      </c>
      <c r="B52266" s="98">
        <v>0.42708333333333331</v>
      </c>
      <c r="C52266" s="158" t="s">
        <v>119</v>
      </c>
      <c r="D52266" s="158">
        <v>20.89</v>
      </c>
      <c r="E52266" s="158">
        <v>8090</v>
      </c>
      <c r="F52266" s="151"/>
    </row>
    <row r="52267" spans="1:6" x14ac:dyDescent="0.3">
      <c r="A52267" s="151">
        <v>42378</v>
      </c>
      <c r="B52267" s="98">
        <v>0.4375</v>
      </c>
      <c r="C52267" s="158" t="s">
        <v>119</v>
      </c>
      <c r="D52267" s="158">
        <v>20.95</v>
      </c>
      <c r="E52267" s="158">
        <v>7971</v>
      </c>
      <c r="F52267" s="151"/>
    </row>
    <row r="52268" spans="1:6" x14ac:dyDescent="0.3">
      <c r="A52268" s="151">
        <v>42378</v>
      </c>
      <c r="B52268" s="98">
        <v>0.44791666666666669</v>
      </c>
      <c r="C52268" s="158" t="s">
        <v>119</v>
      </c>
      <c r="D52268" s="158">
        <v>21.06</v>
      </c>
      <c r="E52268" s="158">
        <v>7845</v>
      </c>
      <c r="F52268" s="151"/>
    </row>
    <row r="52269" spans="1:6" x14ac:dyDescent="0.3">
      <c r="A52269" s="151">
        <v>42378</v>
      </c>
      <c r="B52269" s="98">
        <v>0.45833333333333331</v>
      </c>
      <c r="C52269" s="158" t="s">
        <v>119</v>
      </c>
      <c r="D52269" s="158">
        <v>21.16</v>
      </c>
      <c r="E52269" s="158">
        <v>7688</v>
      </c>
      <c r="F52269" s="151"/>
    </row>
    <row r="52270" spans="1:6" x14ac:dyDescent="0.3">
      <c r="A52270" s="151">
        <v>42378</v>
      </c>
      <c r="B52270" s="98">
        <v>0.46875</v>
      </c>
      <c r="C52270" s="158" t="s">
        <v>119</v>
      </c>
      <c r="D52270" s="158">
        <v>21.44</v>
      </c>
      <c r="E52270" s="158">
        <v>7357</v>
      </c>
      <c r="F52270" s="151"/>
    </row>
    <row r="52271" spans="1:6" x14ac:dyDescent="0.3">
      <c r="A52271" s="151">
        <v>42378</v>
      </c>
      <c r="B52271" s="98">
        <v>0.47916666666666669</v>
      </c>
      <c r="C52271" s="158" t="s">
        <v>119</v>
      </c>
      <c r="D52271" s="158">
        <v>21.66</v>
      </c>
      <c r="E52271" s="158">
        <v>7042</v>
      </c>
      <c r="F52271" s="151"/>
    </row>
    <row r="52272" spans="1:6" x14ac:dyDescent="0.3">
      <c r="A52272" s="151">
        <v>42378</v>
      </c>
      <c r="B52272" s="98">
        <v>0.48958333333333331</v>
      </c>
      <c r="C52272" s="158" t="s">
        <v>119</v>
      </c>
      <c r="D52272" s="158">
        <v>21.81</v>
      </c>
      <c r="E52272" s="158">
        <v>6794</v>
      </c>
      <c r="F52272" s="151"/>
    </row>
    <row r="52273" spans="1:6" x14ac:dyDescent="0.3">
      <c r="A52273" s="151">
        <v>42378</v>
      </c>
      <c r="B52273" s="98">
        <v>0.5</v>
      </c>
      <c r="C52273" s="158" t="s">
        <v>120</v>
      </c>
      <c r="D52273" s="158">
        <v>21.61</v>
      </c>
      <c r="E52273" s="158">
        <v>7516</v>
      </c>
      <c r="F52273" s="151"/>
    </row>
    <row r="52274" spans="1:6" x14ac:dyDescent="0.3">
      <c r="A52274" s="151">
        <v>42378</v>
      </c>
      <c r="B52274" s="98">
        <v>0.51041666666666663</v>
      </c>
      <c r="C52274" s="158" t="s">
        <v>120</v>
      </c>
      <c r="D52274" s="158">
        <v>21.81</v>
      </c>
      <c r="E52274" s="158">
        <v>8037</v>
      </c>
      <c r="F52274" s="151"/>
    </row>
    <row r="52275" spans="1:6" x14ac:dyDescent="0.3">
      <c r="A52275" s="151">
        <v>42378</v>
      </c>
      <c r="B52275" s="98">
        <v>0.52083333333333337</v>
      </c>
      <c r="C52275" s="158" t="s">
        <v>120</v>
      </c>
      <c r="D52275" s="158">
        <v>21.51</v>
      </c>
      <c r="E52275" s="158">
        <v>11130</v>
      </c>
      <c r="F52275" s="151"/>
    </row>
    <row r="52276" spans="1:6" x14ac:dyDescent="0.3">
      <c r="A52276" s="151">
        <v>42378</v>
      </c>
      <c r="B52276" s="98">
        <v>0.53125</v>
      </c>
      <c r="C52276" s="158" t="s">
        <v>120</v>
      </c>
      <c r="D52276" s="158">
        <v>21.33</v>
      </c>
      <c r="E52276" s="158">
        <v>12356</v>
      </c>
      <c r="F52276" s="151"/>
    </row>
    <row r="52277" spans="1:6" x14ac:dyDescent="0.3">
      <c r="A52277" s="151">
        <v>42378</v>
      </c>
      <c r="B52277" s="98">
        <v>4.1666666666666664E-2</v>
      </c>
      <c r="C52277" s="158" t="s">
        <v>120</v>
      </c>
      <c r="D52277" s="158">
        <v>21.24</v>
      </c>
      <c r="E52277" s="158">
        <v>12858</v>
      </c>
      <c r="F52277" s="151"/>
    </row>
    <row r="52278" spans="1:6" x14ac:dyDescent="0.3">
      <c r="A52278" s="151">
        <v>42378</v>
      </c>
      <c r="B52278" s="98">
        <v>5.2083333333333336E-2</v>
      </c>
      <c r="C52278" s="158" t="s">
        <v>120</v>
      </c>
      <c r="D52278" s="158">
        <v>21.15</v>
      </c>
      <c r="E52278" s="158">
        <v>13786</v>
      </c>
      <c r="F52278" s="151"/>
    </row>
    <row r="52279" spans="1:6" x14ac:dyDescent="0.3">
      <c r="A52279" s="151">
        <v>42378</v>
      </c>
      <c r="B52279" s="98">
        <v>6.25E-2</v>
      </c>
      <c r="C52279" s="158" t="s">
        <v>120</v>
      </c>
      <c r="D52279" s="158">
        <v>21.07</v>
      </c>
      <c r="E52279" s="158">
        <v>14545</v>
      </c>
      <c r="F52279" s="151"/>
    </row>
    <row r="52280" spans="1:6" x14ac:dyDescent="0.3">
      <c r="A52280" s="151">
        <v>42378</v>
      </c>
      <c r="B52280" s="98">
        <v>7.2916666666666671E-2</v>
      </c>
      <c r="C52280" s="158" t="s">
        <v>120</v>
      </c>
      <c r="D52280" s="158">
        <v>20.96</v>
      </c>
      <c r="E52280" s="158">
        <v>15653</v>
      </c>
      <c r="F52280" s="151"/>
    </row>
    <row r="52281" spans="1:6" x14ac:dyDescent="0.3">
      <c r="A52281" s="151">
        <v>42378</v>
      </c>
      <c r="B52281" s="98">
        <v>8.3333333333333329E-2</v>
      </c>
      <c r="C52281" s="158" t="s">
        <v>120</v>
      </c>
      <c r="D52281" s="158">
        <v>21.15</v>
      </c>
      <c r="E52281" s="158">
        <v>15792</v>
      </c>
      <c r="F52281" s="151"/>
    </row>
    <row r="52282" spans="1:6" x14ac:dyDescent="0.3">
      <c r="A52282" s="151">
        <v>42378</v>
      </c>
      <c r="B52282" s="98">
        <v>9.375E-2</v>
      </c>
      <c r="C52282" s="158" t="s">
        <v>120</v>
      </c>
      <c r="D52282" s="158">
        <v>21.36</v>
      </c>
      <c r="E52282" s="158">
        <v>15584</v>
      </c>
      <c r="F52282" s="151"/>
    </row>
    <row r="52283" spans="1:6" x14ac:dyDescent="0.3">
      <c r="A52283" s="151">
        <v>42378</v>
      </c>
      <c r="B52283" s="98">
        <v>0.10416666666666667</v>
      </c>
      <c r="C52283" s="158" t="s">
        <v>120</v>
      </c>
      <c r="D52283" s="158">
        <v>21.5</v>
      </c>
      <c r="E52283" s="158">
        <v>15013</v>
      </c>
      <c r="F52283" s="151"/>
    </row>
    <row r="52284" spans="1:6" x14ac:dyDescent="0.3">
      <c r="A52284" s="151">
        <v>42378</v>
      </c>
      <c r="B52284" s="98">
        <v>0.11458333333333333</v>
      </c>
      <c r="C52284" s="158" t="s">
        <v>120</v>
      </c>
      <c r="D52284" s="158">
        <v>21.49</v>
      </c>
      <c r="E52284" s="158">
        <v>14453</v>
      </c>
      <c r="F52284" s="151"/>
    </row>
    <row r="52285" spans="1:6" x14ac:dyDescent="0.3">
      <c r="A52285" s="151">
        <v>42378</v>
      </c>
      <c r="B52285" s="98">
        <v>0.125</v>
      </c>
      <c r="C52285" s="158" t="s">
        <v>120</v>
      </c>
      <c r="D52285" s="158">
        <v>21.72</v>
      </c>
      <c r="E52285" s="158">
        <v>14232</v>
      </c>
      <c r="F52285" s="151"/>
    </row>
    <row r="52286" spans="1:6" x14ac:dyDescent="0.3">
      <c r="A52286" s="151">
        <v>42378</v>
      </c>
      <c r="B52286" s="98">
        <v>0.13541666666666666</v>
      </c>
      <c r="C52286" s="158" t="s">
        <v>120</v>
      </c>
      <c r="D52286" s="158">
        <v>21.73</v>
      </c>
      <c r="E52286" s="158">
        <v>13645</v>
      </c>
      <c r="F52286" s="151"/>
    </row>
    <row r="52287" spans="1:6" x14ac:dyDescent="0.3">
      <c r="A52287" s="151">
        <v>42378</v>
      </c>
      <c r="B52287" s="98">
        <v>0.14583333333333334</v>
      </c>
      <c r="C52287" s="158" t="s">
        <v>120</v>
      </c>
      <c r="D52287" s="158">
        <v>21.71</v>
      </c>
      <c r="E52287" s="158">
        <v>13617</v>
      </c>
      <c r="F52287" s="151"/>
    </row>
    <row r="52288" spans="1:6" x14ac:dyDescent="0.3">
      <c r="A52288" s="151">
        <v>42378</v>
      </c>
      <c r="B52288" s="98">
        <v>0.15625</v>
      </c>
      <c r="C52288" s="158" t="s">
        <v>120</v>
      </c>
      <c r="D52288" s="158">
        <v>21.72</v>
      </c>
      <c r="E52288" s="158">
        <v>13585</v>
      </c>
      <c r="F52288" s="151"/>
    </row>
    <row r="52289" spans="1:6" x14ac:dyDescent="0.3">
      <c r="A52289" s="151">
        <v>42378</v>
      </c>
      <c r="B52289" s="98">
        <v>0.16666666666666666</v>
      </c>
      <c r="C52289" s="158" t="s">
        <v>120</v>
      </c>
      <c r="D52289" s="158">
        <v>21.76</v>
      </c>
      <c r="E52289" s="158">
        <v>13324</v>
      </c>
      <c r="F52289" s="151"/>
    </row>
    <row r="52290" spans="1:6" x14ac:dyDescent="0.3">
      <c r="A52290" s="151">
        <v>42378</v>
      </c>
      <c r="B52290" s="98">
        <v>0.17708333333333334</v>
      </c>
      <c r="C52290" s="158" t="s">
        <v>120</v>
      </c>
      <c r="D52290" s="158">
        <v>21.83</v>
      </c>
      <c r="E52290" s="158">
        <v>12997</v>
      </c>
      <c r="F52290" s="151"/>
    </row>
    <row r="52291" spans="1:6" x14ac:dyDescent="0.3">
      <c r="A52291" s="151">
        <v>42378</v>
      </c>
      <c r="B52291" s="98">
        <v>0.1875</v>
      </c>
      <c r="C52291" s="158" t="s">
        <v>120</v>
      </c>
      <c r="D52291" s="158">
        <v>21.82</v>
      </c>
      <c r="E52291" s="158">
        <v>12638</v>
      </c>
      <c r="F52291" s="151"/>
    </row>
    <row r="52292" spans="1:6" x14ac:dyDescent="0.3">
      <c r="A52292" s="151">
        <v>42378</v>
      </c>
      <c r="B52292" s="98">
        <v>0.19791666666666666</v>
      </c>
      <c r="C52292" s="158" t="s">
        <v>120</v>
      </c>
      <c r="D52292" s="158">
        <v>21.83</v>
      </c>
      <c r="E52292" s="158">
        <v>12421</v>
      </c>
      <c r="F52292" s="151"/>
    </row>
    <row r="52293" spans="1:6" x14ac:dyDescent="0.3">
      <c r="A52293" s="151">
        <v>42378</v>
      </c>
      <c r="B52293" s="98">
        <v>0.20833333333333334</v>
      </c>
      <c r="C52293" s="158" t="s">
        <v>120</v>
      </c>
      <c r="D52293" s="158">
        <v>21.7</v>
      </c>
      <c r="E52293" s="158">
        <v>12824</v>
      </c>
      <c r="F52293" s="151"/>
    </row>
    <row r="52294" spans="1:6" x14ac:dyDescent="0.3">
      <c r="A52294" s="151">
        <v>42378</v>
      </c>
      <c r="B52294" s="98">
        <v>0.21875</v>
      </c>
      <c r="C52294" s="158" t="s">
        <v>120</v>
      </c>
      <c r="D52294" s="158">
        <v>21.58</v>
      </c>
      <c r="E52294" s="158">
        <v>12900</v>
      </c>
      <c r="F52294" s="151"/>
    </row>
    <row r="52295" spans="1:6" x14ac:dyDescent="0.3">
      <c r="A52295" s="151">
        <v>42378</v>
      </c>
      <c r="B52295" s="98">
        <v>0.22916666666666666</v>
      </c>
      <c r="C52295" s="158" t="s">
        <v>120</v>
      </c>
      <c r="D52295" s="158">
        <v>21.52</v>
      </c>
      <c r="E52295" s="158">
        <v>12791</v>
      </c>
      <c r="F52295" s="151"/>
    </row>
    <row r="52296" spans="1:6" x14ac:dyDescent="0.3">
      <c r="A52296" s="151">
        <v>42378</v>
      </c>
      <c r="B52296" s="98">
        <v>0.23958333333333334</v>
      </c>
      <c r="C52296" s="158" t="s">
        <v>120</v>
      </c>
      <c r="D52296" s="158">
        <v>21.41</v>
      </c>
      <c r="E52296" s="158">
        <v>12839</v>
      </c>
      <c r="F52296" s="151"/>
    </row>
    <row r="52297" spans="1:6" x14ac:dyDescent="0.3">
      <c r="A52297" s="151">
        <v>42378</v>
      </c>
      <c r="B52297" s="98">
        <v>0.25</v>
      </c>
      <c r="C52297" s="158" t="s">
        <v>120</v>
      </c>
      <c r="D52297" s="158">
        <v>21.33</v>
      </c>
      <c r="E52297" s="158">
        <v>13065</v>
      </c>
      <c r="F52297" s="151"/>
    </row>
    <row r="52298" spans="1:6" x14ac:dyDescent="0.3">
      <c r="A52298" s="151">
        <v>42378</v>
      </c>
      <c r="B52298" s="98">
        <v>0.26041666666666669</v>
      </c>
      <c r="C52298" s="158" t="s">
        <v>120</v>
      </c>
      <c r="D52298" s="158">
        <v>21.34</v>
      </c>
      <c r="E52298" s="158">
        <v>13068</v>
      </c>
      <c r="F52298" s="151"/>
    </row>
    <row r="52299" spans="1:6" x14ac:dyDescent="0.3">
      <c r="A52299" s="151">
        <v>42378</v>
      </c>
      <c r="B52299" s="98">
        <v>0.27083333333333331</v>
      </c>
      <c r="C52299" s="158" t="s">
        <v>120</v>
      </c>
      <c r="D52299" s="158">
        <v>21.33</v>
      </c>
      <c r="E52299" s="158">
        <v>13401</v>
      </c>
      <c r="F52299" s="151"/>
    </row>
    <row r="52300" spans="1:6" x14ac:dyDescent="0.3">
      <c r="A52300" s="151">
        <v>42378</v>
      </c>
      <c r="B52300" s="98">
        <v>0.28125</v>
      </c>
      <c r="C52300" s="158" t="s">
        <v>120</v>
      </c>
      <c r="D52300" s="158">
        <v>21.43</v>
      </c>
      <c r="E52300" s="158">
        <v>13741</v>
      </c>
      <c r="F52300" s="151"/>
    </row>
    <row r="52301" spans="1:6" x14ac:dyDescent="0.3">
      <c r="A52301" s="151">
        <v>42378</v>
      </c>
      <c r="B52301" s="98">
        <v>0.29166666666666669</v>
      </c>
      <c r="C52301" s="158" t="s">
        <v>120</v>
      </c>
      <c r="D52301" s="158">
        <v>21.48</v>
      </c>
      <c r="E52301" s="158">
        <v>13263</v>
      </c>
      <c r="F52301" s="151"/>
    </row>
    <row r="52302" spans="1:6" x14ac:dyDescent="0.3">
      <c r="A52302" s="151">
        <v>42378</v>
      </c>
      <c r="B52302" s="98">
        <v>0.30208333333333331</v>
      </c>
      <c r="C52302" s="158" t="s">
        <v>120</v>
      </c>
      <c r="D52302" s="158">
        <v>21.6</v>
      </c>
      <c r="E52302" s="158">
        <v>13153</v>
      </c>
      <c r="F52302" s="151"/>
    </row>
    <row r="52303" spans="1:6" x14ac:dyDescent="0.3">
      <c r="A52303" s="151">
        <v>42378</v>
      </c>
      <c r="B52303" s="98">
        <v>0.3125</v>
      </c>
      <c r="C52303" s="158" t="s">
        <v>120</v>
      </c>
      <c r="D52303" s="158">
        <v>21.57</v>
      </c>
      <c r="E52303" s="158">
        <v>12783</v>
      </c>
      <c r="F52303" s="151"/>
    </row>
    <row r="52304" spans="1:6" x14ac:dyDescent="0.3">
      <c r="A52304" s="151">
        <v>42378</v>
      </c>
      <c r="B52304" s="98">
        <v>0.32291666666666669</v>
      </c>
      <c r="C52304" s="158" t="s">
        <v>120</v>
      </c>
      <c r="D52304" s="158">
        <v>21.51</v>
      </c>
      <c r="E52304" s="158">
        <v>12717</v>
      </c>
      <c r="F52304" s="151"/>
    </row>
    <row r="52305" spans="1:6" x14ac:dyDescent="0.3">
      <c r="A52305" s="151">
        <v>42378</v>
      </c>
      <c r="B52305" s="98">
        <v>0.33333333333333331</v>
      </c>
      <c r="C52305" s="158" t="s">
        <v>120</v>
      </c>
      <c r="D52305" s="158">
        <v>21.49</v>
      </c>
      <c r="E52305" s="158">
        <v>12785</v>
      </c>
      <c r="F52305" s="151"/>
    </row>
    <row r="52306" spans="1:6" x14ac:dyDescent="0.3">
      <c r="A52306" s="151">
        <v>42378</v>
      </c>
      <c r="B52306" s="98">
        <v>0.34375</v>
      </c>
      <c r="C52306" s="158" t="s">
        <v>120</v>
      </c>
      <c r="D52306" s="158">
        <v>21.51</v>
      </c>
      <c r="E52306" s="158">
        <v>12716</v>
      </c>
      <c r="F52306" s="151"/>
    </row>
    <row r="52307" spans="1:6" x14ac:dyDescent="0.3">
      <c r="A52307" s="151">
        <v>42378</v>
      </c>
      <c r="B52307" s="98">
        <v>0.35416666666666669</v>
      </c>
      <c r="C52307" s="158" t="s">
        <v>120</v>
      </c>
      <c r="D52307" s="158">
        <v>21.49</v>
      </c>
      <c r="E52307" s="158">
        <v>12891</v>
      </c>
      <c r="F52307" s="151"/>
    </row>
    <row r="52308" spans="1:6" x14ac:dyDescent="0.3">
      <c r="A52308" s="151">
        <v>42378</v>
      </c>
      <c r="B52308" s="98">
        <v>0.36458333333333331</v>
      </c>
      <c r="C52308" s="158" t="s">
        <v>120</v>
      </c>
      <c r="D52308" s="158">
        <v>21.49</v>
      </c>
      <c r="E52308" s="158">
        <v>12953</v>
      </c>
      <c r="F52308" s="151"/>
    </row>
    <row r="52309" spans="1:6" x14ac:dyDescent="0.3">
      <c r="A52309" s="151">
        <v>42378</v>
      </c>
      <c r="B52309" s="98">
        <v>0.375</v>
      </c>
      <c r="C52309" s="158" t="s">
        <v>120</v>
      </c>
      <c r="D52309" s="158">
        <v>21.48</v>
      </c>
      <c r="E52309" s="158">
        <v>13091</v>
      </c>
      <c r="F52309" s="151"/>
    </row>
    <row r="52310" spans="1:6" x14ac:dyDescent="0.3">
      <c r="A52310" s="151">
        <v>42378</v>
      </c>
      <c r="B52310" s="98">
        <v>0.38541666666666669</v>
      </c>
      <c r="C52310" s="158" t="s">
        <v>120</v>
      </c>
      <c r="D52310" s="158">
        <v>21.47</v>
      </c>
      <c r="E52310" s="158">
        <v>13203</v>
      </c>
      <c r="F52310" s="151"/>
    </row>
    <row r="52311" spans="1:6" x14ac:dyDescent="0.3">
      <c r="A52311" s="151">
        <v>42378</v>
      </c>
      <c r="B52311" s="98">
        <v>0.39583333333333331</v>
      </c>
      <c r="C52311" s="158" t="s">
        <v>120</v>
      </c>
      <c r="D52311" s="158">
        <v>21.5</v>
      </c>
      <c r="E52311" s="158">
        <v>13170</v>
      </c>
      <c r="F52311" s="151"/>
    </row>
    <row r="52312" spans="1:6" x14ac:dyDescent="0.3">
      <c r="A52312" s="151">
        <v>42378</v>
      </c>
      <c r="B52312" s="98">
        <v>0.40625</v>
      </c>
      <c r="C52312" s="158" t="s">
        <v>120</v>
      </c>
      <c r="D52312" s="158">
        <v>21.48</v>
      </c>
      <c r="E52312" s="158">
        <v>13103</v>
      </c>
      <c r="F52312" s="151"/>
    </row>
    <row r="52313" spans="1:6" x14ac:dyDescent="0.3">
      <c r="A52313" s="151">
        <v>42378</v>
      </c>
      <c r="B52313" s="98">
        <v>0.41666666666666669</v>
      </c>
      <c r="C52313" s="158" t="s">
        <v>120</v>
      </c>
      <c r="D52313" s="158">
        <v>21.47</v>
      </c>
      <c r="E52313" s="158">
        <v>13016</v>
      </c>
      <c r="F52313" s="151"/>
    </row>
    <row r="52314" spans="1:6" x14ac:dyDescent="0.3">
      <c r="A52314" s="151">
        <v>42378</v>
      </c>
      <c r="B52314" s="98">
        <v>0.42708333333333331</v>
      </c>
      <c r="C52314" s="158" t="s">
        <v>120</v>
      </c>
      <c r="D52314" s="158">
        <v>21.47</v>
      </c>
      <c r="E52314" s="158">
        <v>12973</v>
      </c>
      <c r="F52314" s="151"/>
    </row>
    <row r="52315" spans="1:6" x14ac:dyDescent="0.3">
      <c r="A52315" s="151">
        <v>42378</v>
      </c>
      <c r="B52315" s="98">
        <v>0.4375</v>
      </c>
      <c r="C52315" s="158" t="s">
        <v>120</v>
      </c>
      <c r="D52315" s="158">
        <v>21.46</v>
      </c>
      <c r="E52315" s="158">
        <v>12914</v>
      </c>
      <c r="F52315" s="151"/>
    </row>
    <row r="52316" spans="1:6" x14ac:dyDescent="0.3">
      <c r="A52316" s="151">
        <v>42378</v>
      </c>
      <c r="B52316" s="98">
        <v>0.44791666666666669</v>
      </c>
      <c r="C52316" s="158" t="s">
        <v>120</v>
      </c>
      <c r="D52316" s="158">
        <v>21.45</v>
      </c>
      <c r="E52316" s="158">
        <v>12867</v>
      </c>
      <c r="F52316" s="151"/>
    </row>
    <row r="52317" spans="1:6" x14ac:dyDescent="0.3">
      <c r="A52317" s="151">
        <v>42378</v>
      </c>
      <c r="B52317" s="98">
        <v>0.45833333333333331</v>
      </c>
      <c r="C52317" s="158" t="s">
        <v>120</v>
      </c>
      <c r="D52317" s="158">
        <v>21.45</v>
      </c>
      <c r="E52317" s="158">
        <v>12816</v>
      </c>
      <c r="F52317" s="151"/>
    </row>
    <row r="52318" spans="1:6" x14ac:dyDescent="0.3">
      <c r="A52318" s="151">
        <v>42378</v>
      </c>
      <c r="B52318" s="98">
        <v>0.46875</v>
      </c>
      <c r="C52318" s="158" t="s">
        <v>120</v>
      </c>
      <c r="D52318" s="158">
        <v>21.46</v>
      </c>
      <c r="E52318" s="158">
        <v>12831</v>
      </c>
      <c r="F52318" s="151"/>
    </row>
    <row r="52319" spans="1:6" x14ac:dyDescent="0.3">
      <c r="A52319" s="151">
        <v>42378</v>
      </c>
      <c r="B52319" s="98">
        <v>0.47916666666666669</v>
      </c>
      <c r="C52319" s="158" t="s">
        <v>120</v>
      </c>
      <c r="D52319" s="158">
        <v>21.47</v>
      </c>
      <c r="E52319" s="158">
        <v>12866</v>
      </c>
      <c r="F52319" s="151"/>
    </row>
    <row r="52320" spans="1:6" x14ac:dyDescent="0.3">
      <c r="A52320" s="151">
        <v>42378</v>
      </c>
      <c r="B52320" s="98">
        <v>0.48958333333333331</v>
      </c>
      <c r="C52320" s="158" t="s">
        <v>120</v>
      </c>
      <c r="D52320" s="158">
        <v>21.46</v>
      </c>
      <c r="E52320" s="158">
        <v>12846</v>
      </c>
      <c r="F52320" s="151"/>
    </row>
    <row r="52321" spans="1:6" x14ac:dyDescent="0.3">
      <c r="A52321" s="151">
        <v>42379</v>
      </c>
      <c r="B52321" s="98">
        <v>0.5</v>
      </c>
      <c r="C52321" s="158" t="s">
        <v>119</v>
      </c>
      <c r="D52321" s="158">
        <v>21.43</v>
      </c>
      <c r="E52321" s="158">
        <v>12827</v>
      </c>
      <c r="F52321" s="151"/>
    </row>
    <row r="52322" spans="1:6" x14ac:dyDescent="0.3">
      <c r="A52322" s="151">
        <v>42379</v>
      </c>
      <c r="B52322" s="98">
        <v>0.51041666666666663</v>
      </c>
      <c r="C52322" s="158" t="s">
        <v>119</v>
      </c>
      <c r="D52322" s="158">
        <v>21.42</v>
      </c>
      <c r="E52322" s="158">
        <v>12778</v>
      </c>
      <c r="F52322" s="151"/>
    </row>
    <row r="52323" spans="1:6" x14ac:dyDescent="0.3">
      <c r="A52323" s="151">
        <v>42379</v>
      </c>
      <c r="B52323" s="98">
        <v>0.52083333333333337</v>
      </c>
      <c r="C52323" s="158" t="s">
        <v>119</v>
      </c>
      <c r="D52323" s="158">
        <v>21.43</v>
      </c>
      <c r="E52323" s="158">
        <v>12849</v>
      </c>
      <c r="F52323" s="151"/>
    </row>
    <row r="52324" spans="1:6" x14ac:dyDescent="0.3">
      <c r="A52324" s="151">
        <v>42379</v>
      </c>
      <c r="B52324" s="98">
        <v>0.53125</v>
      </c>
      <c r="C52324" s="158" t="s">
        <v>119</v>
      </c>
      <c r="D52324" s="158">
        <v>21.44</v>
      </c>
      <c r="E52324" s="158">
        <v>13038</v>
      </c>
      <c r="F52324" s="151"/>
    </row>
    <row r="52325" spans="1:6" x14ac:dyDescent="0.3">
      <c r="A52325" s="151">
        <v>42379</v>
      </c>
      <c r="B52325" s="98">
        <v>4.1666666666666664E-2</v>
      </c>
      <c r="C52325" s="158" t="s">
        <v>119</v>
      </c>
      <c r="D52325" s="158">
        <v>21.44</v>
      </c>
      <c r="E52325" s="158">
        <v>13287</v>
      </c>
      <c r="F52325" s="151"/>
    </row>
    <row r="52326" spans="1:6" x14ac:dyDescent="0.3">
      <c r="A52326" s="151">
        <v>42379</v>
      </c>
      <c r="B52326" s="98">
        <v>5.2083333333333336E-2</v>
      </c>
      <c r="C52326" s="158" t="s">
        <v>119</v>
      </c>
      <c r="D52326" s="158">
        <v>21.43</v>
      </c>
      <c r="E52326" s="158">
        <v>13344</v>
      </c>
      <c r="F52326" s="151"/>
    </row>
    <row r="52327" spans="1:6" x14ac:dyDescent="0.3">
      <c r="A52327" s="151">
        <v>42379</v>
      </c>
      <c r="B52327" s="98">
        <v>6.25E-2</v>
      </c>
      <c r="C52327" s="158" t="s">
        <v>119</v>
      </c>
      <c r="D52327" s="158">
        <v>21.43</v>
      </c>
      <c r="E52327" s="158">
        <v>13296</v>
      </c>
      <c r="F52327" s="151"/>
    </row>
    <row r="52328" spans="1:6" x14ac:dyDescent="0.3">
      <c r="A52328" s="151">
        <v>42379</v>
      </c>
      <c r="B52328" s="98">
        <v>7.2916666666666671E-2</v>
      </c>
      <c r="C52328" s="158" t="s">
        <v>119</v>
      </c>
      <c r="D52328" s="158">
        <v>21.44</v>
      </c>
      <c r="E52328" s="158">
        <v>13332</v>
      </c>
      <c r="F52328" s="151"/>
    </row>
    <row r="52329" spans="1:6" x14ac:dyDescent="0.3">
      <c r="A52329" s="151">
        <v>42379</v>
      </c>
      <c r="B52329" s="98">
        <v>8.3333333333333329E-2</v>
      </c>
      <c r="C52329" s="158" t="s">
        <v>119</v>
      </c>
      <c r="D52329" s="158">
        <v>21.43</v>
      </c>
      <c r="E52329" s="158">
        <v>13280</v>
      </c>
      <c r="F52329" s="151"/>
    </row>
    <row r="52330" spans="1:6" x14ac:dyDescent="0.3">
      <c r="A52330" s="151">
        <v>42379</v>
      </c>
      <c r="B52330" s="98">
        <v>9.375E-2</v>
      </c>
      <c r="C52330" s="158" t="s">
        <v>119</v>
      </c>
      <c r="D52330" s="158">
        <v>21.41</v>
      </c>
      <c r="E52330" s="158">
        <v>13115</v>
      </c>
      <c r="F52330" s="151"/>
    </row>
    <row r="52331" spans="1:6" x14ac:dyDescent="0.3">
      <c r="A52331" s="151">
        <v>42379</v>
      </c>
      <c r="B52331" s="98">
        <v>0.10416666666666667</v>
      </c>
      <c r="C52331" s="158" t="s">
        <v>119</v>
      </c>
      <c r="D52331" s="158">
        <v>21.4</v>
      </c>
      <c r="E52331" s="158">
        <v>13024</v>
      </c>
      <c r="F52331" s="151"/>
    </row>
    <row r="52332" spans="1:6" x14ac:dyDescent="0.3">
      <c r="A52332" s="151">
        <v>42379</v>
      </c>
      <c r="B52332" s="98">
        <v>0.11458333333333333</v>
      </c>
      <c r="C52332" s="158" t="s">
        <v>119</v>
      </c>
      <c r="D52332" s="158">
        <v>21.41</v>
      </c>
      <c r="E52332" s="158">
        <v>12978</v>
      </c>
      <c r="F52332" s="151"/>
    </row>
    <row r="52333" spans="1:6" x14ac:dyDescent="0.3">
      <c r="A52333" s="151">
        <v>42379</v>
      </c>
      <c r="B52333" s="98">
        <v>0.125</v>
      </c>
      <c r="C52333" s="158" t="s">
        <v>119</v>
      </c>
      <c r="D52333" s="158">
        <v>21.4</v>
      </c>
      <c r="E52333" s="158">
        <v>12995</v>
      </c>
      <c r="F52333" s="151"/>
    </row>
    <row r="52334" spans="1:6" x14ac:dyDescent="0.3">
      <c r="A52334" s="151">
        <v>42379</v>
      </c>
      <c r="B52334" s="98">
        <v>0.13541666666666666</v>
      </c>
      <c r="C52334" s="158" t="s">
        <v>119</v>
      </c>
      <c r="D52334" s="158">
        <v>21.4</v>
      </c>
      <c r="E52334" s="158">
        <v>13001</v>
      </c>
      <c r="F52334" s="151"/>
    </row>
    <row r="52335" spans="1:6" x14ac:dyDescent="0.3">
      <c r="A52335" s="151">
        <v>42379</v>
      </c>
      <c r="B52335" s="98">
        <v>0.14583333333333334</v>
      </c>
      <c r="C52335" s="158" t="s">
        <v>119</v>
      </c>
      <c r="D52335" s="158">
        <v>21.42</v>
      </c>
      <c r="E52335" s="158">
        <v>13153</v>
      </c>
      <c r="F52335" s="151"/>
    </row>
    <row r="52336" spans="1:6" x14ac:dyDescent="0.3">
      <c r="A52336" s="151">
        <v>42379</v>
      </c>
      <c r="B52336" s="98">
        <v>0.15625</v>
      </c>
      <c r="C52336" s="158" t="s">
        <v>119</v>
      </c>
      <c r="D52336" s="158">
        <v>21.41</v>
      </c>
      <c r="E52336" s="158">
        <v>13195</v>
      </c>
      <c r="F52336" s="151"/>
    </row>
    <row r="52337" spans="1:6" x14ac:dyDescent="0.3">
      <c r="A52337" s="151">
        <v>42379</v>
      </c>
      <c r="B52337" s="98">
        <v>0.16666666666666666</v>
      </c>
      <c r="C52337" s="158" t="s">
        <v>119</v>
      </c>
      <c r="D52337" s="158">
        <v>21.42</v>
      </c>
      <c r="E52337" s="158">
        <v>13053</v>
      </c>
      <c r="F52337" s="151"/>
    </row>
    <row r="52338" spans="1:6" x14ac:dyDescent="0.3">
      <c r="A52338" s="151">
        <v>42379</v>
      </c>
      <c r="B52338" s="98">
        <v>0.17708333333333334</v>
      </c>
      <c r="C52338" s="158" t="s">
        <v>119</v>
      </c>
      <c r="D52338" s="158">
        <v>21.42</v>
      </c>
      <c r="E52338" s="158">
        <v>12946</v>
      </c>
      <c r="F52338" s="151"/>
    </row>
    <row r="52339" spans="1:6" x14ac:dyDescent="0.3">
      <c r="A52339" s="151">
        <v>42379</v>
      </c>
      <c r="B52339" s="98">
        <v>0.1875</v>
      </c>
      <c r="C52339" s="158" t="s">
        <v>119</v>
      </c>
      <c r="D52339" s="158">
        <v>21.42</v>
      </c>
      <c r="E52339" s="158">
        <v>13152</v>
      </c>
      <c r="F52339" s="151"/>
    </row>
    <row r="52340" spans="1:6" x14ac:dyDescent="0.3">
      <c r="A52340" s="151">
        <v>42379</v>
      </c>
      <c r="B52340" s="98">
        <v>0.19791666666666666</v>
      </c>
      <c r="C52340" s="158" t="s">
        <v>119</v>
      </c>
      <c r="D52340" s="158">
        <v>21.39</v>
      </c>
      <c r="E52340" s="158">
        <v>13104</v>
      </c>
      <c r="F52340" s="151"/>
    </row>
    <row r="52341" spans="1:6" x14ac:dyDescent="0.3">
      <c r="A52341" s="151">
        <v>42379</v>
      </c>
      <c r="B52341" s="98">
        <v>0.20833333333333334</v>
      </c>
      <c r="C52341" s="158" t="s">
        <v>119</v>
      </c>
      <c r="D52341" s="158">
        <v>21.38</v>
      </c>
      <c r="E52341" s="158">
        <v>13125</v>
      </c>
      <c r="F52341" s="151"/>
    </row>
    <row r="52342" spans="1:6" x14ac:dyDescent="0.3">
      <c r="A52342" s="151">
        <v>42379</v>
      </c>
      <c r="B52342" s="98">
        <v>0.21875</v>
      </c>
      <c r="C52342" s="158" t="s">
        <v>119</v>
      </c>
      <c r="D52342" s="158">
        <v>21.38</v>
      </c>
      <c r="E52342" s="158">
        <v>13148</v>
      </c>
      <c r="F52342" s="151"/>
    </row>
    <row r="52343" spans="1:6" x14ac:dyDescent="0.3">
      <c r="A52343" s="151">
        <v>42379</v>
      </c>
      <c r="B52343" s="98">
        <v>0.22916666666666666</v>
      </c>
      <c r="C52343" s="158" t="s">
        <v>119</v>
      </c>
      <c r="D52343" s="158">
        <v>21.38</v>
      </c>
      <c r="E52343" s="158">
        <v>13041</v>
      </c>
      <c r="F52343" s="151"/>
    </row>
    <row r="52344" spans="1:6" x14ac:dyDescent="0.3">
      <c r="A52344" s="151">
        <v>42379</v>
      </c>
      <c r="B52344" s="98">
        <v>0.23958333333333334</v>
      </c>
      <c r="C52344" s="158" t="s">
        <v>119</v>
      </c>
      <c r="D52344" s="158">
        <v>21.37</v>
      </c>
      <c r="E52344" s="158">
        <v>13026</v>
      </c>
      <c r="F52344" s="151"/>
    </row>
    <row r="52345" spans="1:6" x14ac:dyDescent="0.3">
      <c r="A52345" s="151">
        <v>42379</v>
      </c>
      <c r="B52345" s="98">
        <v>0.25</v>
      </c>
      <c r="C52345" s="158" t="s">
        <v>119</v>
      </c>
      <c r="D52345" s="158">
        <v>21.35</v>
      </c>
      <c r="E52345" s="158">
        <v>12921</v>
      </c>
      <c r="F52345" s="151"/>
    </row>
    <row r="52346" spans="1:6" x14ac:dyDescent="0.3">
      <c r="A52346" s="151">
        <v>42379</v>
      </c>
      <c r="B52346" s="98">
        <v>0.26041666666666669</v>
      </c>
      <c r="C52346" s="158" t="s">
        <v>119</v>
      </c>
      <c r="D52346" s="158">
        <v>21.31</v>
      </c>
      <c r="E52346" s="158">
        <v>12863</v>
      </c>
      <c r="F52346" s="151"/>
    </row>
    <row r="52347" spans="1:6" x14ac:dyDescent="0.3">
      <c r="A52347" s="151">
        <v>42379</v>
      </c>
      <c r="B52347" s="98">
        <v>0.27083333333333331</v>
      </c>
      <c r="C52347" s="158" t="s">
        <v>119</v>
      </c>
      <c r="D52347" s="158">
        <v>21.2</v>
      </c>
      <c r="E52347" s="158">
        <v>12585</v>
      </c>
      <c r="F52347" s="151"/>
    </row>
    <row r="52348" spans="1:6" x14ac:dyDescent="0.3">
      <c r="A52348" s="151">
        <v>42379</v>
      </c>
      <c r="B52348" s="98">
        <v>0.28125</v>
      </c>
      <c r="C52348" s="158" t="s">
        <v>119</v>
      </c>
      <c r="D52348" s="158">
        <v>21.18</v>
      </c>
      <c r="E52348" s="158">
        <v>12218</v>
      </c>
      <c r="F52348" s="151"/>
    </row>
    <row r="52349" spans="1:6" x14ac:dyDescent="0.3">
      <c r="A52349" s="151">
        <v>42379</v>
      </c>
      <c r="B52349" s="98">
        <v>0.29166666666666669</v>
      </c>
      <c r="C52349" s="158" t="s">
        <v>119</v>
      </c>
      <c r="D52349" s="158">
        <v>21.19</v>
      </c>
      <c r="E52349" s="158">
        <v>12134</v>
      </c>
      <c r="F52349" s="151"/>
    </row>
    <row r="52350" spans="1:6" x14ac:dyDescent="0.3">
      <c r="A52350" s="151">
        <v>42379</v>
      </c>
      <c r="B52350" s="98">
        <v>0.30208333333333331</v>
      </c>
      <c r="C52350" s="158" t="s">
        <v>119</v>
      </c>
      <c r="D52350" s="158">
        <v>21.19</v>
      </c>
      <c r="E52350" s="158">
        <v>11995</v>
      </c>
      <c r="F52350" s="151"/>
    </row>
    <row r="52351" spans="1:6" x14ac:dyDescent="0.3">
      <c r="A52351" s="151">
        <v>42379</v>
      </c>
      <c r="B52351" s="98">
        <v>0.3125</v>
      </c>
      <c r="C52351" s="158" t="s">
        <v>119</v>
      </c>
      <c r="D52351" s="158">
        <v>21.18</v>
      </c>
      <c r="E52351" s="158">
        <v>11894</v>
      </c>
      <c r="F52351" s="151"/>
    </row>
    <row r="52352" spans="1:6" x14ac:dyDescent="0.3">
      <c r="A52352" s="151">
        <v>42379</v>
      </c>
      <c r="B52352" s="98">
        <v>0.32291666666666669</v>
      </c>
      <c r="C52352" s="158" t="s">
        <v>119</v>
      </c>
      <c r="D52352" s="158">
        <v>21.15</v>
      </c>
      <c r="E52352" s="158">
        <v>11802</v>
      </c>
      <c r="F52352" s="151"/>
    </row>
    <row r="52353" spans="1:6" x14ac:dyDescent="0.3">
      <c r="A52353" s="151">
        <v>42379</v>
      </c>
      <c r="B52353" s="98">
        <v>0.33333333333333331</v>
      </c>
      <c r="C52353" s="158" t="s">
        <v>119</v>
      </c>
      <c r="D52353" s="158">
        <v>21.13</v>
      </c>
      <c r="E52353" s="158">
        <v>11728</v>
      </c>
      <c r="F52353" s="151"/>
    </row>
    <row r="52354" spans="1:6" x14ac:dyDescent="0.3">
      <c r="A52354" s="151">
        <v>42379</v>
      </c>
      <c r="B52354" s="98">
        <v>0.34375</v>
      </c>
      <c r="C52354" s="158" t="s">
        <v>119</v>
      </c>
      <c r="D52354" s="158">
        <v>21.12</v>
      </c>
      <c r="E52354" s="158">
        <v>11627</v>
      </c>
      <c r="F52354" s="151"/>
    </row>
    <row r="52355" spans="1:6" x14ac:dyDescent="0.3">
      <c r="A52355" s="151">
        <v>42379</v>
      </c>
      <c r="B52355" s="98">
        <v>0.35416666666666669</v>
      </c>
      <c r="C52355" s="158" t="s">
        <v>119</v>
      </c>
      <c r="D52355" s="158">
        <v>21.11</v>
      </c>
      <c r="E52355" s="158">
        <v>11580</v>
      </c>
      <c r="F52355" s="151"/>
    </row>
    <row r="52356" spans="1:6" x14ac:dyDescent="0.3">
      <c r="A52356" s="151">
        <v>42379</v>
      </c>
      <c r="B52356" s="98">
        <v>0.36458333333333331</v>
      </c>
      <c r="C52356" s="158" t="s">
        <v>119</v>
      </c>
      <c r="D52356" s="158">
        <v>21.16</v>
      </c>
      <c r="E52356" s="158">
        <v>11520</v>
      </c>
      <c r="F52356" s="151"/>
    </row>
    <row r="52357" spans="1:6" x14ac:dyDescent="0.3">
      <c r="A52357" s="151">
        <v>42379</v>
      </c>
      <c r="B52357" s="98">
        <v>0.375</v>
      </c>
      <c r="C52357" s="158" t="s">
        <v>119</v>
      </c>
      <c r="D52357" s="158">
        <v>21.23</v>
      </c>
      <c r="E52357" s="158">
        <v>11154</v>
      </c>
      <c r="F52357" s="151"/>
    </row>
    <row r="52358" spans="1:6" x14ac:dyDescent="0.3">
      <c r="A52358" s="151">
        <v>42379</v>
      </c>
      <c r="B52358" s="98">
        <v>0.38541666666666669</v>
      </c>
      <c r="C52358" s="158" t="s">
        <v>119</v>
      </c>
      <c r="D52358" s="158">
        <v>21.3</v>
      </c>
      <c r="E52358" s="158">
        <v>10607</v>
      </c>
      <c r="F52358" s="151"/>
    </row>
    <row r="52359" spans="1:6" x14ac:dyDescent="0.3">
      <c r="A52359" s="151">
        <v>42379</v>
      </c>
      <c r="B52359" s="98">
        <v>0.39583333333333331</v>
      </c>
      <c r="C52359" s="158" t="s">
        <v>119</v>
      </c>
      <c r="D52359" s="158">
        <v>21.35</v>
      </c>
      <c r="E52359" s="158">
        <v>10196</v>
      </c>
      <c r="F52359" s="151"/>
    </row>
    <row r="52360" spans="1:6" x14ac:dyDescent="0.3">
      <c r="A52360" s="151">
        <v>42379</v>
      </c>
      <c r="B52360" s="98">
        <v>0.40625</v>
      </c>
      <c r="C52360" s="158" t="s">
        <v>119</v>
      </c>
      <c r="D52360" s="158">
        <v>21.36</v>
      </c>
      <c r="E52360" s="158">
        <v>9944</v>
      </c>
      <c r="F52360" s="151"/>
    </row>
    <row r="52361" spans="1:6" x14ac:dyDescent="0.3">
      <c r="A52361" s="151">
        <v>42379</v>
      </c>
      <c r="B52361" s="98">
        <v>0.41666666666666669</v>
      </c>
      <c r="C52361" s="158" t="s">
        <v>119</v>
      </c>
      <c r="D52361" s="158">
        <v>21.43</v>
      </c>
      <c r="E52361" s="158">
        <v>9699</v>
      </c>
      <c r="F52361" s="151"/>
    </row>
    <row r="52362" spans="1:6" x14ac:dyDescent="0.3">
      <c r="A52362" s="151">
        <v>42379</v>
      </c>
      <c r="B52362" s="98">
        <v>0.42708333333333331</v>
      </c>
      <c r="C52362" s="158" t="s">
        <v>119</v>
      </c>
      <c r="D52362" s="158">
        <v>21.53</v>
      </c>
      <c r="E52362" s="158">
        <v>9381</v>
      </c>
      <c r="F52362" s="151"/>
    </row>
    <row r="52363" spans="1:6" x14ac:dyDescent="0.3">
      <c r="A52363" s="151">
        <v>42379</v>
      </c>
      <c r="B52363" s="98">
        <v>0.4375</v>
      </c>
      <c r="C52363" s="158" t="s">
        <v>119</v>
      </c>
      <c r="D52363" s="158">
        <v>21.62</v>
      </c>
      <c r="E52363" s="158">
        <v>8876</v>
      </c>
      <c r="F52363" s="151"/>
    </row>
    <row r="52364" spans="1:6" x14ac:dyDescent="0.3">
      <c r="A52364" s="151">
        <v>42379</v>
      </c>
      <c r="B52364" s="98">
        <v>0.44791666666666669</v>
      </c>
      <c r="C52364" s="158" t="s">
        <v>119</v>
      </c>
      <c r="D52364" s="158">
        <v>21.66</v>
      </c>
      <c r="E52364" s="158">
        <v>8678</v>
      </c>
      <c r="F52364" s="151"/>
    </row>
    <row r="52365" spans="1:6" x14ac:dyDescent="0.3">
      <c r="A52365" s="151">
        <v>42379</v>
      </c>
      <c r="B52365" s="98">
        <v>0.45833333333333331</v>
      </c>
      <c r="C52365" s="158" t="s">
        <v>119</v>
      </c>
      <c r="D52365" s="158">
        <v>21.71</v>
      </c>
      <c r="E52365" s="158">
        <v>8554</v>
      </c>
      <c r="F52365" s="151"/>
    </row>
    <row r="52366" spans="1:6" x14ac:dyDescent="0.3">
      <c r="A52366" s="151">
        <v>42379</v>
      </c>
      <c r="B52366" s="98">
        <v>0.46875</v>
      </c>
      <c r="C52366" s="158" t="s">
        <v>119</v>
      </c>
      <c r="D52366" s="158">
        <v>21.7</v>
      </c>
      <c r="E52366" s="158">
        <v>8431</v>
      </c>
      <c r="F52366" s="151"/>
    </row>
    <row r="52367" spans="1:6" x14ac:dyDescent="0.3">
      <c r="A52367" s="151">
        <v>42379</v>
      </c>
      <c r="B52367" s="98">
        <v>0.47916666666666669</v>
      </c>
      <c r="C52367" s="158" t="s">
        <v>119</v>
      </c>
      <c r="D52367" s="158">
        <v>21.75</v>
      </c>
      <c r="E52367" s="158">
        <v>8254</v>
      </c>
      <c r="F52367" s="151"/>
    </row>
    <row r="52368" spans="1:6" x14ac:dyDescent="0.3">
      <c r="A52368" s="151">
        <v>42379</v>
      </c>
      <c r="B52368" s="98">
        <v>0.48958333333333331</v>
      </c>
      <c r="C52368" s="158" t="s">
        <v>119</v>
      </c>
      <c r="D52368" s="158">
        <v>21.73</v>
      </c>
      <c r="E52368" s="158">
        <v>8307</v>
      </c>
      <c r="F52368" s="151"/>
    </row>
    <row r="52369" spans="1:6" x14ac:dyDescent="0.3">
      <c r="A52369" s="151">
        <v>42379</v>
      </c>
      <c r="B52369" s="98">
        <v>0.5</v>
      </c>
      <c r="C52369" s="158" t="s">
        <v>120</v>
      </c>
      <c r="D52369" s="158">
        <v>21.77</v>
      </c>
      <c r="E52369" s="158">
        <v>8236</v>
      </c>
      <c r="F52369" s="151"/>
    </row>
    <row r="52370" spans="1:6" x14ac:dyDescent="0.3">
      <c r="A52370" s="151">
        <v>42379</v>
      </c>
      <c r="B52370" s="98">
        <v>0.51041666666666663</v>
      </c>
      <c r="C52370" s="158" t="s">
        <v>120</v>
      </c>
      <c r="D52370" s="158">
        <v>21.68</v>
      </c>
      <c r="E52370" s="158">
        <v>8778</v>
      </c>
      <c r="F52370" s="151"/>
    </row>
    <row r="52371" spans="1:6" x14ac:dyDescent="0.3">
      <c r="A52371" s="151">
        <v>42379</v>
      </c>
      <c r="B52371" s="98">
        <v>0.52083333333333337</v>
      </c>
      <c r="C52371" s="158" t="s">
        <v>120</v>
      </c>
      <c r="D52371" s="158">
        <v>21.69</v>
      </c>
      <c r="E52371" s="158">
        <v>9105</v>
      </c>
      <c r="F52371" s="151"/>
    </row>
    <row r="52372" spans="1:6" x14ac:dyDescent="0.3">
      <c r="A52372" s="151">
        <v>42379</v>
      </c>
      <c r="B52372" s="98">
        <v>0.53125</v>
      </c>
      <c r="C52372" s="158" t="s">
        <v>120</v>
      </c>
      <c r="D52372" s="158">
        <v>21.79</v>
      </c>
      <c r="E52372" s="158">
        <v>8624</v>
      </c>
      <c r="F52372" s="151"/>
    </row>
    <row r="52373" spans="1:6" x14ac:dyDescent="0.3">
      <c r="A52373" s="151">
        <v>42379</v>
      </c>
      <c r="B52373" s="98">
        <v>4.1666666666666664E-2</v>
      </c>
      <c r="C52373" s="158" t="s">
        <v>120</v>
      </c>
      <c r="D52373" s="158">
        <v>21.78</v>
      </c>
      <c r="E52373" s="158">
        <v>8472</v>
      </c>
      <c r="F52373" s="151"/>
    </row>
    <row r="52374" spans="1:6" x14ac:dyDescent="0.3">
      <c r="A52374" s="151">
        <v>42379</v>
      </c>
      <c r="B52374" s="98">
        <v>5.2083333333333336E-2</v>
      </c>
      <c r="C52374" s="158" t="s">
        <v>120</v>
      </c>
      <c r="D52374" s="158">
        <v>21.77</v>
      </c>
      <c r="E52374" s="158">
        <v>8443</v>
      </c>
      <c r="F52374" s="151"/>
    </row>
    <row r="52375" spans="1:6" x14ac:dyDescent="0.3">
      <c r="A52375" s="151">
        <v>42379</v>
      </c>
      <c r="B52375" s="98">
        <v>6.25E-2</v>
      </c>
      <c r="C52375" s="158" t="s">
        <v>120</v>
      </c>
      <c r="D52375" s="158">
        <v>21.76</v>
      </c>
      <c r="E52375" s="158">
        <v>8408</v>
      </c>
      <c r="F52375" s="151"/>
    </row>
    <row r="52376" spans="1:6" x14ac:dyDescent="0.3">
      <c r="A52376" s="151">
        <v>42379</v>
      </c>
      <c r="B52376" s="98">
        <v>7.2916666666666671E-2</v>
      </c>
      <c r="C52376" s="158" t="s">
        <v>120</v>
      </c>
      <c r="D52376" s="158">
        <v>21.77</v>
      </c>
      <c r="E52376" s="158">
        <v>8540</v>
      </c>
      <c r="F52376" s="151"/>
    </row>
    <row r="52377" spans="1:6" x14ac:dyDescent="0.3">
      <c r="A52377" s="151">
        <v>42379</v>
      </c>
      <c r="B52377" s="98">
        <v>8.3333333333333329E-2</v>
      </c>
      <c r="C52377" s="158" t="s">
        <v>120</v>
      </c>
      <c r="D52377" s="158">
        <v>21.77</v>
      </c>
      <c r="E52377" s="158">
        <v>8899</v>
      </c>
      <c r="F52377" s="151"/>
    </row>
    <row r="52378" spans="1:6" x14ac:dyDescent="0.3">
      <c r="A52378" s="151">
        <v>42379</v>
      </c>
      <c r="B52378" s="98">
        <v>9.375E-2</v>
      </c>
      <c r="C52378" s="158" t="s">
        <v>120</v>
      </c>
      <c r="D52378" s="158">
        <v>21.78</v>
      </c>
      <c r="E52378" s="158">
        <v>9284</v>
      </c>
      <c r="F52378" s="151"/>
    </row>
    <row r="52379" spans="1:6" x14ac:dyDescent="0.3">
      <c r="A52379" s="151">
        <v>42379</v>
      </c>
      <c r="B52379" s="98">
        <v>0.10416666666666667</v>
      </c>
      <c r="C52379" s="158" t="s">
        <v>120</v>
      </c>
      <c r="D52379" s="158">
        <v>21.79</v>
      </c>
      <c r="E52379" s="158">
        <v>9301</v>
      </c>
      <c r="F52379" s="151"/>
    </row>
    <row r="52380" spans="1:6" x14ac:dyDescent="0.3">
      <c r="A52380" s="151">
        <v>42379</v>
      </c>
      <c r="B52380" s="98">
        <v>0.11458333333333333</v>
      </c>
      <c r="C52380" s="158" t="s">
        <v>120</v>
      </c>
      <c r="D52380" s="158">
        <v>21.75</v>
      </c>
      <c r="E52380" s="158">
        <v>9235</v>
      </c>
      <c r="F52380" s="151"/>
    </row>
    <row r="52381" spans="1:6" x14ac:dyDescent="0.3">
      <c r="A52381" s="151">
        <v>42379</v>
      </c>
      <c r="B52381" s="98">
        <v>0.125</v>
      </c>
      <c r="C52381" s="158" t="s">
        <v>120</v>
      </c>
      <c r="D52381" s="158">
        <v>21.76</v>
      </c>
      <c r="E52381" s="158">
        <v>9373</v>
      </c>
      <c r="F52381" s="151"/>
    </row>
    <row r="52382" spans="1:6" x14ac:dyDescent="0.3">
      <c r="A52382" s="151">
        <v>42379</v>
      </c>
      <c r="B52382" s="98">
        <v>0.13541666666666666</v>
      </c>
      <c r="C52382" s="158" t="s">
        <v>120</v>
      </c>
      <c r="D52382" s="158">
        <v>21.78</v>
      </c>
      <c r="E52382" s="158">
        <v>9390</v>
      </c>
      <c r="F52382" s="151"/>
    </row>
    <row r="52383" spans="1:6" x14ac:dyDescent="0.3">
      <c r="A52383" s="151">
        <v>42379</v>
      </c>
      <c r="B52383" s="98">
        <v>0.14583333333333334</v>
      </c>
      <c r="C52383" s="158" t="s">
        <v>120</v>
      </c>
      <c r="D52383" s="158">
        <v>21.78</v>
      </c>
      <c r="E52383" s="158">
        <v>9408</v>
      </c>
      <c r="F52383" s="151"/>
    </row>
    <row r="52384" spans="1:6" x14ac:dyDescent="0.3">
      <c r="A52384" s="151">
        <v>42379</v>
      </c>
      <c r="B52384" s="98">
        <v>0.15625</v>
      </c>
      <c r="C52384" s="158" t="s">
        <v>120</v>
      </c>
      <c r="D52384" s="158">
        <v>21.77</v>
      </c>
      <c r="E52384" s="158">
        <v>9452</v>
      </c>
      <c r="F52384" s="151"/>
    </row>
    <row r="52385" spans="1:6" x14ac:dyDescent="0.3">
      <c r="A52385" s="151">
        <v>42379</v>
      </c>
      <c r="B52385" s="98">
        <v>0.16666666666666666</v>
      </c>
      <c r="C52385" s="158" t="s">
        <v>120</v>
      </c>
      <c r="D52385" s="158">
        <v>21.72</v>
      </c>
      <c r="E52385" s="158">
        <v>9623</v>
      </c>
      <c r="F52385" s="151"/>
    </row>
    <row r="52386" spans="1:6" x14ac:dyDescent="0.3">
      <c r="A52386" s="151">
        <v>42379</v>
      </c>
      <c r="B52386" s="98">
        <v>0.17708333333333334</v>
      </c>
      <c r="C52386" s="158" t="s">
        <v>120</v>
      </c>
      <c r="D52386" s="158">
        <v>21.72</v>
      </c>
      <c r="E52386" s="158">
        <v>9764</v>
      </c>
      <c r="F52386" s="151"/>
    </row>
    <row r="52387" spans="1:6" x14ac:dyDescent="0.3">
      <c r="A52387" s="151">
        <v>42379</v>
      </c>
      <c r="B52387" s="98">
        <v>0.1875</v>
      </c>
      <c r="C52387" s="158" t="s">
        <v>120</v>
      </c>
      <c r="D52387" s="158">
        <v>21.72</v>
      </c>
      <c r="E52387" s="158">
        <v>9750</v>
      </c>
      <c r="F52387" s="151"/>
    </row>
    <row r="52388" spans="1:6" x14ac:dyDescent="0.3">
      <c r="A52388" s="151">
        <v>42379</v>
      </c>
      <c r="B52388" s="98">
        <v>0.19791666666666666</v>
      </c>
      <c r="C52388" s="158" t="s">
        <v>120</v>
      </c>
      <c r="D52388" s="158">
        <v>21.76</v>
      </c>
      <c r="E52388" s="158">
        <v>9539</v>
      </c>
      <c r="F52388" s="151"/>
    </row>
    <row r="52389" spans="1:6" x14ac:dyDescent="0.3">
      <c r="A52389" s="151">
        <v>42379</v>
      </c>
      <c r="B52389" s="98">
        <v>0.20833333333333334</v>
      </c>
      <c r="C52389" s="158" t="s">
        <v>120</v>
      </c>
      <c r="D52389" s="158">
        <v>21.84</v>
      </c>
      <c r="E52389" s="158">
        <v>9025</v>
      </c>
      <c r="F52389" s="151"/>
    </row>
    <row r="52390" spans="1:6" x14ac:dyDescent="0.3">
      <c r="A52390" s="151">
        <v>42379</v>
      </c>
      <c r="B52390" s="98">
        <v>0.21875</v>
      </c>
      <c r="C52390" s="158" t="s">
        <v>120</v>
      </c>
      <c r="D52390" s="158">
        <v>21.88</v>
      </c>
      <c r="E52390" s="158">
        <v>8816</v>
      </c>
      <c r="F52390" s="151"/>
    </row>
    <row r="52391" spans="1:6" x14ac:dyDescent="0.3">
      <c r="A52391" s="151">
        <v>42379</v>
      </c>
      <c r="B52391" s="98">
        <v>0.22916666666666666</v>
      </c>
      <c r="C52391" s="158" t="s">
        <v>120</v>
      </c>
      <c r="D52391" s="158">
        <v>21.93</v>
      </c>
      <c r="E52391" s="158">
        <v>8579</v>
      </c>
      <c r="F52391" s="151"/>
    </row>
    <row r="52392" spans="1:6" x14ac:dyDescent="0.3">
      <c r="A52392" s="151">
        <v>42379</v>
      </c>
      <c r="B52392" s="98">
        <v>0.23958333333333334</v>
      </c>
      <c r="C52392" s="158" t="s">
        <v>120</v>
      </c>
      <c r="D52392" s="158">
        <v>21.96</v>
      </c>
      <c r="E52392" s="158">
        <v>8222</v>
      </c>
      <c r="F52392" s="151"/>
    </row>
    <row r="52393" spans="1:6" x14ac:dyDescent="0.3">
      <c r="A52393" s="151">
        <v>42379</v>
      </c>
      <c r="B52393" s="98">
        <v>0.25</v>
      </c>
      <c r="C52393" s="158" t="s">
        <v>120</v>
      </c>
      <c r="D52393" s="158">
        <v>21.94</v>
      </c>
      <c r="E52393" s="158">
        <v>8067</v>
      </c>
      <c r="F52393" s="151"/>
    </row>
    <row r="52394" spans="1:6" x14ac:dyDescent="0.3">
      <c r="A52394" s="151">
        <v>42379</v>
      </c>
      <c r="B52394" s="98">
        <v>0.26041666666666669</v>
      </c>
      <c r="C52394" s="158" t="s">
        <v>120</v>
      </c>
      <c r="D52394" s="158">
        <v>21.89</v>
      </c>
      <c r="E52394" s="158">
        <v>7974</v>
      </c>
      <c r="F52394" s="151"/>
    </row>
    <row r="52395" spans="1:6" x14ac:dyDescent="0.3">
      <c r="A52395" s="151">
        <v>42379</v>
      </c>
      <c r="B52395" s="98">
        <v>0.27083333333333331</v>
      </c>
      <c r="C52395" s="158" t="s">
        <v>120</v>
      </c>
      <c r="D52395" s="158">
        <v>21.88</v>
      </c>
      <c r="E52395" s="158">
        <v>7974</v>
      </c>
      <c r="F52395" s="151"/>
    </row>
    <row r="52396" spans="1:6" x14ac:dyDescent="0.3">
      <c r="A52396" s="151">
        <v>42379</v>
      </c>
      <c r="B52396" s="98">
        <v>0.28125</v>
      </c>
      <c r="C52396" s="158" t="s">
        <v>120</v>
      </c>
      <c r="D52396" s="158">
        <v>21.87</v>
      </c>
      <c r="E52396" s="158">
        <v>7906</v>
      </c>
      <c r="F52396" s="151"/>
    </row>
    <row r="52397" spans="1:6" x14ac:dyDescent="0.3">
      <c r="A52397" s="151">
        <v>42379</v>
      </c>
      <c r="B52397" s="98">
        <v>0.29166666666666669</v>
      </c>
      <c r="C52397" s="158" t="s">
        <v>120</v>
      </c>
      <c r="D52397" s="158">
        <v>21.87</v>
      </c>
      <c r="E52397" s="158">
        <v>7857</v>
      </c>
      <c r="F52397" s="151"/>
    </row>
    <row r="52398" spans="1:6" x14ac:dyDescent="0.3">
      <c r="A52398" s="151">
        <v>42379</v>
      </c>
      <c r="B52398" s="98">
        <v>0.30208333333333331</v>
      </c>
      <c r="C52398" s="158" t="s">
        <v>120</v>
      </c>
      <c r="D52398" s="158">
        <v>21.81</v>
      </c>
      <c r="E52398" s="158">
        <v>7857</v>
      </c>
      <c r="F52398" s="151"/>
    </row>
    <row r="52399" spans="1:6" x14ac:dyDescent="0.3">
      <c r="A52399" s="151">
        <v>42379</v>
      </c>
      <c r="B52399" s="98">
        <v>0.3125</v>
      </c>
      <c r="C52399" s="158" t="s">
        <v>120</v>
      </c>
      <c r="D52399" s="158">
        <v>21.75</v>
      </c>
      <c r="E52399" s="158">
        <v>7845</v>
      </c>
      <c r="F52399" s="151"/>
    </row>
    <row r="52400" spans="1:6" x14ac:dyDescent="0.3">
      <c r="A52400" s="151">
        <v>42379</v>
      </c>
      <c r="B52400" s="98">
        <v>0.32291666666666669</v>
      </c>
      <c r="C52400" s="158" t="s">
        <v>120</v>
      </c>
      <c r="D52400" s="158">
        <v>21.74</v>
      </c>
      <c r="E52400" s="158">
        <v>7846</v>
      </c>
      <c r="F52400" s="151"/>
    </row>
    <row r="52401" spans="1:6" x14ac:dyDescent="0.3">
      <c r="A52401" s="151">
        <v>42379</v>
      </c>
      <c r="B52401" s="98">
        <v>0.33333333333333331</v>
      </c>
      <c r="C52401" s="158" t="s">
        <v>120</v>
      </c>
      <c r="D52401" s="158">
        <v>21.7</v>
      </c>
      <c r="E52401" s="158">
        <v>7755</v>
      </c>
      <c r="F52401" s="151"/>
    </row>
    <row r="52402" spans="1:6" x14ac:dyDescent="0.3">
      <c r="A52402" s="151">
        <v>42379</v>
      </c>
      <c r="B52402" s="98">
        <v>0.34375</v>
      </c>
      <c r="C52402" s="158" t="s">
        <v>120</v>
      </c>
      <c r="D52402" s="158">
        <v>21.69</v>
      </c>
      <c r="E52402" s="158">
        <v>7691</v>
      </c>
      <c r="F52402" s="151"/>
    </row>
    <row r="52403" spans="1:6" x14ac:dyDescent="0.3">
      <c r="A52403" s="151">
        <v>42379</v>
      </c>
      <c r="B52403" s="98">
        <v>0.35416666666666669</v>
      </c>
      <c r="C52403" s="158" t="s">
        <v>120</v>
      </c>
      <c r="D52403" s="158">
        <v>21.68</v>
      </c>
      <c r="E52403" s="158">
        <v>7572</v>
      </c>
      <c r="F52403" s="151"/>
    </row>
    <row r="52404" spans="1:6" x14ac:dyDescent="0.3">
      <c r="A52404" s="151">
        <v>42379</v>
      </c>
      <c r="B52404" s="98">
        <v>0.36458333333333331</v>
      </c>
      <c r="C52404" s="158" t="s">
        <v>120</v>
      </c>
      <c r="D52404" s="158">
        <v>21.67</v>
      </c>
      <c r="E52404" s="158">
        <v>7447</v>
      </c>
      <c r="F52404" s="151"/>
    </row>
    <row r="52405" spans="1:6" x14ac:dyDescent="0.3">
      <c r="A52405" s="151">
        <v>42379</v>
      </c>
      <c r="B52405" s="98">
        <v>0.375</v>
      </c>
      <c r="C52405" s="158" t="s">
        <v>120</v>
      </c>
      <c r="D52405" s="158">
        <v>21.66</v>
      </c>
      <c r="E52405" s="158">
        <v>7303</v>
      </c>
      <c r="F52405" s="151"/>
    </row>
    <row r="52406" spans="1:6" x14ac:dyDescent="0.3">
      <c r="A52406" s="151">
        <v>42379</v>
      </c>
      <c r="B52406" s="98">
        <v>0.38541666666666669</v>
      </c>
      <c r="C52406" s="158" t="s">
        <v>120</v>
      </c>
      <c r="D52406" s="158">
        <v>21.63</v>
      </c>
      <c r="E52406" s="158">
        <v>7266</v>
      </c>
      <c r="F52406" s="151"/>
    </row>
    <row r="52407" spans="1:6" x14ac:dyDescent="0.3">
      <c r="A52407" s="151">
        <v>42379</v>
      </c>
      <c r="B52407" s="98">
        <v>0.39583333333333331</v>
      </c>
      <c r="C52407" s="158" t="s">
        <v>120</v>
      </c>
      <c r="D52407" s="158">
        <v>21.68</v>
      </c>
      <c r="E52407" s="158">
        <v>6984</v>
      </c>
      <c r="F52407" s="151"/>
    </row>
    <row r="52408" spans="1:6" x14ac:dyDescent="0.3">
      <c r="A52408" s="151">
        <v>42379</v>
      </c>
      <c r="B52408" s="98">
        <v>0.40625</v>
      </c>
      <c r="C52408" s="158" t="s">
        <v>120</v>
      </c>
      <c r="D52408" s="158">
        <v>21.65</v>
      </c>
      <c r="E52408" s="158">
        <v>6843</v>
      </c>
      <c r="F52408" s="151"/>
    </row>
    <row r="52409" spans="1:6" x14ac:dyDescent="0.3">
      <c r="A52409" s="151">
        <v>42379</v>
      </c>
      <c r="B52409" s="98">
        <v>0.41666666666666669</v>
      </c>
      <c r="C52409" s="158" t="s">
        <v>120</v>
      </c>
      <c r="D52409" s="158">
        <v>21.63</v>
      </c>
      <c r="E52409" s="158">
        <v>6753</v>
      </c>
      <c r="F52409" s="151"/>
    </row>
    <row r="52410" spans="1:6" x14ac:dyDescent="0.3">
      <c r="A52410" s="151">
        <v>42379</v>
      </c>
      <c r="B52410" s="98">
        <v>0.42708333333333331</v>
      </c>
      <c r="C52410" s="158" t="s">
        <v>120</v>
      </c>
      <c r="D52410" s="158">
        <v>21.63</v>
      </c>
      <c r="E52410" s="158">
        <v>6629</v>
      </c>
      <c r="F52410" s="151"/>
    </row>
    <row r="52411" spans="1:6" x14ac:dyDescent="0.3">
      <c r="A52411" s="151">
        <v>42379</v>
      </c>
      <c r="B52411" s="98">
        <v>0.4375</v>
      </c>
      <c r="C52411" s="158" t="s">
        <v>120</v>
      </c>
      <c r="D52411" s="158">
        <v>21.65</v>
      </c>
      <c r="E52411" s="158">
        <v>6490</v>
      </c>
      <c r="F52411" s="151"/>
    </row>
    <row r="52412" spans="1:6" x14ac:dyDescent="0.3">
      <c r="A52412" s="151">
        <v>42379</v>
      </c>
      <c r="B52412" s="98">
        <v>0.44791666666666669</v>
      </c>
      <c r="C52412" s="158" t="s">
        <v>120</v>
      </c>
      <c r="D52412" s="158">
        <v>21.61</v>
      </c>
      <c r="E52412" s="158">
        <v>6468</v>
      </c>
      <c r="F52412" s="151"/>
    </row>
    <row r="52413" spans="1:6" x14ac:dyDescent="0.3">
      <c r="A52413" s="151">
        <v>42379</v>
      </c>
      <c r="B52413" s="98">
        <v>0.45833333333333331</v>
      </c>
      <c r="C52413" s="158" t="s">
        <v>120</v>
      </c>
      <c r="D52413" s="158">
        <v>21.61</v>
      </c>
      <c r="E52413" s="158">
        <v>6388</v>
      </c>
      <c r="F52413" s="151"/>
    </row>
    <row r="52414" spans="1:6" x14ac:dyDescent="0.3">
      <c r="A52414" s="151">
        <v>42379</v>
      </c>
      <c r="B52414" s="98">
        <v>0.46875</v>
      </c>
      <c r="C52414" s="158" t="s">
        <v>120</v>
      </c>
      <c r="D52414" s="158">
        <v>21.6</v>
      </c>
      <c r="E52414" s="158">
        <v>6325</v>
      </c>
      <c r="F52414" s="151"/>
    </row>
    <row r="52415" spans="1:6" x14ac:dyDescent="0.3">
      <c r="A52415" s="151">
        <v>42379</v>
      </c>
      <c r="B52415" s="98">
        <v>0.47916666666666669</v>
      </c>
      <c r="C52415" s="158" t="s">
        <v>120</v>
      </c>
      <c r="D52415" s="158">
        <v>21.58</v>
      </c>
      <c r="E52415" s="158">
        <v>6265</v>
      </c>
      <c r="F52415" s="151"/>
    </row>
    <row r="52416" spans="1:6" x14ac:dyDescent="0.3">
      <c r="A52416" s="151">
        <v>42379</v>
      </c>
      <c r="B52416" s="98">
        <v>0.48958333333333331</v>
      </c>
      <c r="C52416" s="158" t="s">
        <v>120</v>
      </c>
      <c r="D52416" s="158">
        <v>21.52</v>
      </c>
      <c r="E52416" s="158">
        <v>6428</v>
      </c>
      <c r="F52416" s="151"/>
    </row>
    <row r="52417" spans="1:6" x14ac:dyDescent="0.3">
      <c r="A52417" s="151">
        <v>42380</v>
      </c>
      <c r="B52417" s="98">
        <v>0.5</v>
      </c>
      <c r="C52417" s="158" t="s">
        <v>119</v>
      </c>
      <c r="D52417" s="158">
        <v>21.5</v>
      </c>
      <c r="E52417" s="158">
        <v>6605</v>
      </c>
      <c r="F52417" s="151"/>
    </row>
    <row r="52418" spans="1:6" x14ac:dyDescent="0.3">
      <c r="A52418" s="151">
        <v>42380</v>
      </c>
      <c r="B52418" s="98">
        <v>0.51041666666666663</v>
      </c>
      <c r="C52418" s="158" t="s">
        <v>119</v>
      </c>
      <c r="D52418" s="158">
        <v>21.47</v>
      </c>
      <c r="E52418" s="158">
        <v>6496</v>
      </c>
      <c r="F52418" s="151"/>
    </row>
    <row r="52419" spans="1:6" x14ac:dyDescent="0.3">
      <c r="A52419" s="151">
        <v>42380</v>
      </c>
      <c r="B52419" s="98">
        <v>0.52083333333333337</v>
      </c>
      <c r="C52419" s="158" t="s">
        <v>119</v>
      </c>
      <c r="D52419" s="158">
        <v>21.4</v>
      </c>
      <c r="E52419" s="158">
        <v>7238</v>
      </c>
      <c r="F52419" s="151"/>
    </row>
    <row r="52420" spans="1:6" x14ac:dyDescent="0.3">
      <c r="A52420" s="151">
        <v>42380</v>
      </c>
      <c r="B52420" s="98">
        <v>0.53125</v>
      </c>
      <c r="C52420" s="158" t="s">
        <v>119</v>
      </c>
      <c r="D52420" s="158">
        <v>21.36</v>
      </c>
      <c r="E52420" s="158">
        <v>7287</v>
      </c>
      <c r="F52420" s="151"/>
    </row>
    <row r="52421" spans="1:6" x14ac:dyDescent="0.3">
      <c r="A52421" s="151">
        <v>42380</v>
      </c>
      <c r="B52421" s="98">
        <v>4.1666666666666664E-2</v>
      </c>
      <c r="C52421" s="158" t="s">
        <v>119</v>
      </c>
      <c r="D52421" s="158">
        <v>21.3</v>
      </c>
      <c r="E52421" s="158">
        <v>7328</v>
      </c>
      <c r="F52421" s="151"/>
    </row>
    <row r="52422" spans="1:6" x14ac:dyDescent="0.3">
      <c r="A52422" s="151">
        <v>42380</v>
      </c>
      <c r="B52422" s="98">
        <v>5.2083333333333336E-2</v>
      </c>
      <c r="C52422" s="158" t="s">
        <v>119</v>
      </c>
      <c r="D52422" s="158">
        <v>21.25</v>
      </c>
      <c r="E52422" s="158">
        <v>7242</v>
      </c>
      <c r="F52422" s="151"/>
    </row>
    <row r="52423" spans="1:6" x14ac:dyDescent="0.3">
      <c r="A52423" s="151">
        <v>42380</v>
      </c>
      <c r="B52423" s="98">
        <v>6.25E-2</v>
      </c>
      <c r="C52423" s="158" t="s">
        <v>119</v>
      </c>
      <c r="D52423" s="158">
        <v>21.2</v>
      </c>
      <c r="E52423" s="158">
        <v>7591</v>
      </c>
      <c r="F52423" s="151"/>
    </row>
    <row r="52424" spans="1:6" x14ac:dyDescent="0.3">
      <c r="A52424" s="151">
        <v>42380</v>
      </c>
      <c r="B52424" s="98">
        <v>7.2916666666666671E-2</v>
      </c>
      <c r="C52424" s="158" t="s">
        <v>119</v>
      </c>
      <c r="D52424" s="158">
        <v>21.17</v>
      </c>
      <c r="E52424" s="158">
        <v>7592</v>
      </c>
      <c r="F52424" s="151"/>
    </row>
    <row r="52425" spans="1:6" x14ac:dyDescent="0.3">
      <c r="A52425" s="151">
        <v>42380</v>
      </c>
      <c r="B52425" s="98">
        <v>8.3333333333333329E-2</v>
      </c>
      <c r="C52425" s="158" t="s">
        <v>119</v>
      </c>
      <c r="D52425" s="158">
        <v>21.08</v>
      </c>
      <c r="E52425" s="158">
        <v>7766</v>
      </c>
      <c r="F52425" s="151"/>
    </row>
    <row r="52426" spans="1:6" x14ac:dyDescent="0.3">
      <c r="A52426" s="151">
        <v>42380</v>
      </c>
      <c r="B52426" s="98">
        <v>9.375E-2</v>
      </c>
      <c r="C52426" s="158" t="s">
        <v>119</v>
      </c>
      <c r="D52426" s="158">
        <v>21.02</v>
      </c>
      <c r="E52426" s="158">
        <v>7782</v>
      </c>
      <c r="F52426" s="151"/>
    </row>
    <row r="52427" spans="1:6" x14ac:dyDescent="0.3">
      <c r="A52427" s="151">
        <v>42380</v>
      </c>
      <c r="B52427" s="98">
        <v>0.10416666666666667</v>
      </c>
      <c r="C52427" s="158" t="s">
        <v>119</v>
      </c>
      <c r="D52427" s="158">
        <v>21.02</v>
      </c>
      <c r="E52427" s="158">
        <v>7642</v>
      </c>
      <c r="F52427" s="151"/>
    </row>
    <row r="52428" spans="1:6" x14ac:dyDescent="0.3">
      <c r="A52428" s="151">
        <v>42380</v>
      </c>
      <c r="B52428" s="98">
        <v>0.11458333333333333</v>
      </c>
      <c r="C52428" s="158" t="s">
        <v>119</v>
      </c>
      <c r="D52428" s="158">
        <v>20.97</v>
      </c>
      <c r="E52428" s="158">
        <v>7376</v>
      </c>
      <c r="F52428" s="151"/>
    </row>
    <row r="52429" spans="1:6" x14ac:dyDescent="0.3">
      <c r="A52429" s="151">
        <v>42380</v>
      </c>
      <c r="B52429" s="98">
        <v>0.125</v>
      </c>
      <c r="C52429" s="158" t="s">
        <v>119</v>
      </c>
      <c r="D52429" s="158">
        <v>20.87</v>
      </c>
      <c r="E52429" s="158">
        <v>7329</v>
      </c>
      <c r="F52429" s="151"/>
    </row>
    <row r="52430" spans="1:6" x14ac:dyDescent="0.3">
      <c r="A52430" s="151">
        <v>42380</v>
      </c>
      <c r="B52430" s="98">
        <v>0.13541666666666666</v>
      </c>
      <c r="C52430" s="158" t="s">
        <v>119</v>
      </c>
      <c r="D52430" s="158">
        <v>20.78</v>
      </c>
      <c r="E52430" s="158">
        <v>7051</v>
      </c>
      <c r="F52430" s="151"/>
    </row>
    <row r="52431" spans="1:6" x14ac:dyDescent="0.3">
      <c r="A52431" s="151">
        <v>42380</v>
      </c>
      <c r="B52431" s="98">
        <v>0.14583333333333334</v>
      </c>
      <c r="C52431" s="158" t="s">
        <v>119</v>
      </c>
      <c r="D52431" s="158">
        <v>20.76</v>
      </c>
      <c r="E52431" s="158">
        <v>7038</v>
      </c>
      <c r="F52431" s="151"/>
    </row>
    <row r="52432" spans="1:6" x14ac:dyDescent="0.3">
      <c r="A52432" s="151">
        <v>42380</v>
      </c>
      <c r="B52432" s="98">
        <v>0.15625</v>
      </c>
      <c r="C52432" s="158" t="s">
        <v>119</v>
      </c>
      <c r="D52432" s="158">
        <v>20.69</v>
      </c>
      <c r="E52432" s="158">
        <v>6921</v>
      </c>
      <c r="F52432" s="151"/>
    </row>
    <row r="52433" spans="1:6" x14ac:dyDescent="0.3">
      <c r="A52433" s="151">
        <v>42380</v>
      </c>
      <c r="B52433" s="98">
        <v>0.16666666666666666</v>
      </c>
      <c r="C52433" s="158" t="s">
        <v>119</v>
      </c>
      <c r="D52433" s="158">
        <v>20.66</v>
      </c>
      <c r="E52433" s="158">
        <v>6824</v>
      </c>
      <c r="F52433" s="151"/>
    </row>
    <row r="52434" spans="1:6" x14ac:dyDescent="0.3">
      <c r="A52434" s="151">
        <v>42380</v>
      </c>
      <c r="B52434" s="98">
        <v>0.17708333333333334</v>
      </c>
      <c r="C52434" s="158" t="s">
        <v>119</v>
      </c>
      <c r="D52434" s="158">
        <v>20.61</v>
      </c>
      <c r="E52434" s="158">
        <v>6627</v>
      </c>
      <c r="F52434" s="151"/>
    </row>
    <row r="52435" spans="1:6" x14ac:dyDescent="0.3">
      <c r="A52435" s="151">
        <v>42380</v>
      </c>
      <c r="B52435" s="98">
        <v>0.1875</v>
      </c>
      <c r="C52435" s="158" t="s">
        <v>119</v>
      </c>
      <c r="D52435" s="158">
        <v>20.6</v>
      </c>
      <c r="E52435" s="158">
        <v>6329</v>
      </c>
      <c r="F52435" s="151"/>
    </row>
    <row r="52436" spans="1:6" x14ac:dyDescent="0.3">
      <c r="A52436" s="151">
        <v>42380</v>
      </c>
      <c r="B52436" s="98">
        <v>0.19791666666666666</v>
      </c>
      <c r="C52436" s="158" t="s">
        <v>119</v>
      </c>
      <c r="D52436" s="158">
        <v>20.67</v>
      </c>
      <c r="E52436" s="158">
        <v>7129</v>
      </c>
      <c r="F52436" s="151"/>
    </row>
    <row r="52437" spans="1:6" x14ac:dyDescent="0.3">
      <c r="A52437" s="151">
        <v>42380</v>
      </c>
      <c r="B52437" s="98">
        <v>0.20833333333333334</v>
      </c>
      <c r="C52437" s="158" t="s">
        <v>119</v>
      </c>
      <c r="D52437" s="158">
        <v>20.58</v>
      </c>
      <c r="E52437" s="158">
        <v>6669</v>
      </c>
      <c r="F52437" s="151"/>
    </row>
    <row r="52438" spans="1:6" x14ac:dyDescent="0.3">
      <c r="A52438" s="151">
        <v>42380</v>
      </c>
      <c r="B52438" s="98">
        <v>0.21875</v>
      </c>
      <c r="C52438" s="158" t="s">
        <v>119</v>
      </c>
      <c r="D52438" s="158">
        <v>20.55</v>
      </c>
      <c r="E52438" s="158">
        <v>6555</v>
      </c>
      <c r="F52438" s="151"/>
    </row>
    <row r="52439" spans="1:6" x14ac:dyDescent="0.3">
      <c r="A52439" s="151">
        <v>42380</v>
      </c>
      <c r="B52439" s="98">
        <v>0.22916666666666666</v>
      </c>
      <c r="C52439" s="158" t="s">
        <v>119</v>
      </c>
      <c r="D52439" s="158">
        <v>20.52</v>
      </c>
      <c r="E52439" s="158">
        <v>6394</v>
      </c>
      <c r="F52439" s="151"/>
    </row>
    <row r="52440" spans="1:6" x14ac:dyDescent="0.3">
      <c r="A52440" s="151">
        <v>42380</v>
      </c>
      <c r="B52440" s="98">
        <v>0.23958333333333334</v>
      </c>
      <c r="C52440" s="158" t="s">
        <v>119</v>
      </c>
      <c r="D52440" s="158">
        <v>20.54</v>
      </c>
      <c r="E52440" s="158">
        <v>6556</v>
      </c>
      <c r="F52440" s="151"/>
    </row>
    <row r="52441" spans="1:6" x14ac:dyDescent="0.3">
      <c r="A52441" s="151">
        <v>42380</v>
      </c>
      <c r="B52441" s="98">
        <v>0.25</v>
      </c>
      <c r="C52441" s="158" t="s">
        <v>119</v>
      </c>
      <c r="D52441" s="158">
        <v>20.54</v>
      </c>
      <c r="E52441" s="158">
        <v>6727</v>
      </c>
      <c r="F52441" s="151"/>
    </row>
    <row r="52442" spans="1:6" x14ac:dyDescent="0.3">
      <c r="A52442" s="151">
        <v>42380</v>
      </c>
      <c r="B52442" s="98">
        <v>0.26041666666666669</v>
      </c>
      <c r="C52442" s="158" t="s">
        <v>119</v>
      </c>
      <c r="D52442" s="158">
        <v>20.399999999999999</v>
      </c>
      <c r="E52442" s="158">
        <v>6760</v>
      </c>
      <c r="F52442" s="151"/>
    </row>
    <row r="52443" spans="1:6" x14ac:dyDescent="0.3">
      <c r="A52443" s="151">
        <v>42380</v>
      </c>
      <c r="B52443" s="98">
        <v>0.27083333333333331</v>
      </c>
      <c r="C52443" s="158" t="s">
        <v>119</v>
      </c>
      <c r="D52443" s="158">
        <v>20.52</v>
      </c>
      <c r="E52443" s="158">
        <v>6810</v>
      </c>
      <c r="F52443" s="151"/>
    </row>
    <row r="52444" spans="1:6" x14ac:dyDescent="0.3">
      <c r="A52444" s="151">
        <v>42380</v>
      </c>
      <c r="B52444" s="98">
        <v>0.28125</v>
      </c>
      <c r="C52444" s="158" t="s">
        <v>119</v>
      </c>
      <c r="D52444" s="158">
        <v>20.51</v>
      </c>
      <c r="E52444" s="158">
        <v>6734</v>
      </c>
      <c r="F52444" s="151"/>
    </row>
    <row r="52445" spans="1:6" x14ac:dyDescent="0.3">
      <c r="A52445" s="151">
        <v>42380</v>
      </c>
      <c r="B52445" s="98">
        <v>0.29166666666666669</v>
      </c>
      <c r="C52445" s="158" t="s">
        <v>119</v>
      </c>
      <c r="D52445" s="158">
        <v>20.57</v>
      </c>
      <c r="E52445" s="158">
        <v>6621</v>
      </c>
      <c r="F52445" s="151"/>
    </row>
    <row r="52446" spans="1:6" x14ac:dyDescent="0.3">
      <c r="A52446" s="151">
        <v>42380</v>
      </c>
      <c r="B52446" s="98">
        <v>0.30208333333333331</v>
      </c>
      <c r="C52446" s="158" t="s">
        <v>119</v>
      </c>
      <c r="D52446" s="158">
        <v>20.53</v>
      </c>
      <c r="E52446" s="158">
        <v>6502</v>
      </c>
      <c r="F52446" s="151"/>
    </row>
    <row r="52447" spans="1:6" x14ac:dyDescent="0.3">
      <c r="A52447" s="151">
        <v>42380</v>
      </c>
      <c r="B52447" s="98">
        <v>0.3125</v>
      </c>
      <c r="C52447" s="158" t="s">
        <v>119</v>
      </c>
      <c r="D52447" s="158">
        <v>20.59</v>
      </c>
      <c r="E52447" s="158">
        <v>6386</v>
      </c>
      <c r="F52447" s="151"/>
    </row>
    <row r="52448" spans="1:6" x14ac:dyDescent="0.3">
      <c r="A52448" s="151">
        <v>42380</v>
      </c>
      <c r="B52448" s="98">
        <v>0.32291666666666669</v>
      </c>
      <c r="C52448" s="158" t="s">
        <v>119</v>
      </c>
      <c r="D52448" s="158">
        <v>20.59</v>
      </c>
      <c r="E52448" s="158">
        <v>6412</v>
      </c>
      <c r="F52448" s="151"/>
    </row>
    <row r="52449" spans="1:6" x14ac:dyDescent="0.3">
      <c r="A52449" s="151">
        <v>42380</v>
      </c>
      <c r="B52449" s="98">
        <v>0.33333333333333331</v>
      </c>
      <c r="C52449" s="158" t="s">
        <v>119</v>
      </c>
      <c r="D52449" s="158">
        <v>20.63</v>
      </c>
      <c r="E52449" s="158">
        <v>6452</v>
      </c>
      <c r="F52449" s="151"/>
    </row>
    <row r="52450" spans="1:6" x14ac:dyDescent="0.3">
      <c r="A52450" s="151">
        <v>42380</v>
      </c>
      <c r="B52450" s="98">
        <v>0.34375</v>
      </c>
      <c r="C52450" s="158" t="s">
        <v>119</v>
      </c>
      <c r="D52450" s="158">
        <v>20.65</v>
      </c>
      <c r="E52450" s="158">
        <v>6449</v>
      </c>
      <c r="F52450" s="151"/>
    </row>
    <row r="52451" spans="1:6" x14ac:dyDescent="0.3">
      <c r="A52451" s="151">
        <v>42380</v>
      </c>
      <c r="B52451" s="98">
        <v>0.35416666666666669</v>
      </c>
      <c r="C52451" s="158" t="s">
        <v>119</v>
      </c>
      <c r="D52451" s="158">
        <v>20.64</v>
      </c>
      <c r="E52451" s="158">
        <v>6487</v>
      </c>
      <c r="F52451" s="151"/>
    </row>
    <row r="52452" spans="1:6" x14ac:dyDescent="0.3">
      <c r="A52452" s="151">
        <v>42380</v>
      </c>
      <c r="B52452" s="98">
        <v>0.36458333333333331</v>
      </c>
      <c r="C52452" s="158" t="s">
        <v>119</v>
      </c>
      <c r="D52452" s="158">
        <v>20.62</v>
      </c>
      <c r="E52452" s="158">
        <v>6470</v>
      </c>
      <c r="F52452" s="151"/>
    </row>
    <row r="52453" spans="1:6" x14ac:dyDescent="0.3">
      <c r="A52453" s="151">
        <v>42380</v>
      </c>
      <c r="B52453" s="98">
        <v>0.375</v>
      </c>
      <c r="C52453" s="158" t="s">
        <v>119</v>
      </c>
      <c r="D52453" s="158">
        <v>20.6</v>
      </c>
      <c r="E52453" s="158">
        <v>6471</v>
      </c>
      <c r="F52453" s="151"/>
    </row>
    <row r="52454" spans="1:6" x14ac:dyDescent="0.3">
      <c r="A52454" s="151">
        <v>42380</v>
      </c>
      <c r="B52454" s="98">
        <v>0.38541666666666669</v>
      </c>
      <c r="C52454" s="158" t="s">
        <v>119</v>
      </c>
      <c r="D52454" s="158">
        <v>20.58</v>
      </c>
      <c r="E52454" s="158">
        <v>6535</v>
      </c>
      <c r="F52454" s="151"/>
    </row>
    <row r="52455" spans="1:6" x14ac:dyDescent="0.3">
      <c r="A52455" s="151">
        <v>42380</v>
      </c>
      <c r="B52455" s="98">
        <v>0.39583333333333331</v>
      </c>
      <c r="C52455" s="158" t="s">
        <v>119</v>
      </c>
      <c r="D52455" s="158">
        <v>20.53</v>
      </c>
      <c r="E52455" s="158">
        <v>6581</v>
      </c>
      <c r="F52455" s="151"/>
    </row>
    <row r="52456" spans="1:6" x14ac:dyDescent="0.3">
      <c r="A52456" s="151">
        <v>42380</v>
      </c>
      <c r="B52456" s="98">
        <v>0.40625</v>
      </c>
      <c r="C52456" s="158" t="s">
        <v>119</v>
      </c>
      <c r="D52456" s="158">
        <v>20.49</v>
      </c>
      <c r="E52456" s="158">
        <v>6612</v>
      </c>
      <c r="F52456" s="151"/>
    </row>
    <row r="52457" spans="1:6" x14ac:dyDescent="0.3">
      <c r="A52457" s="151">
        <v>42380</v>
      </c>
      <c r="B52457" s="98">
        <v>0.41666666666666669</v>
      </c>
      <c r="C52457" s="158" t="s">
        <v>119</v>
      </c>
      <c r="D52457" s="158">
        <v>20.46</v>
      </c>
      <c r="E52457" s="158">
        <v>6630</v>
      </c>
      <c r="F52457" s="151"/>
    </row>
    <row r="52458" spans="1:6" x14ac:dyDescent="0.3">
      <c r="A52458" s="151">
        <v>42380</v>
      </c>
      <c r="B52458" s="98">
        <v>0.42708333333333331</v>
      </c>
      <c r="C52458" s="158" t="s">
        <v>119</v>
      </c>
      <c r="D52458" s="158">
        <v>20.47</v>
      </c>
      <c r="E52458" s="158">
        <v>6626</v>
      </c>
      <c r="F52458" s="151"/>
    </row>
    <row r="52459" spans="1:6" x14ac:dyDescent="0.3">
      <c r="A52459" s="151">
        <v>42380</v>
      </c>
      <c r="B52459" s="98">
        <v>0.4375</v>
      </c>
      <c r="C52459" s="158" t="s">
        <v>119</v>
      </c>
      <c r="D52459" s="158">
        <v>20.420000000000002</v>
      </c>
      <c r="E52459" s="158">
        <v>6667</v>
      </c>
      <c r="F52459" s="151"/>
    </row>
    <row r="52460" spans="1:6" x14ac:dyDescent="0.3">
      <c r="A52460" s="151">
        <v>42380</v>
      </c>
      <c r="B52460" s="98">
        <v>0.44791666666666669</v>
      </c>
      <c r="C52460" s="158" t="s">
        <v>119</v>
      </c>
      <c r="D52460" s="158">
        <v>20.399999999999999</v>
      </c>
      <c r="E52460" s="158">
        <v>6656</v>
      </c>
      <c r="F52460" s="151"/>
    </row>
    <row r="52461" spans="1:6" x14ac:dyDescent="0.3">
      <c r="A52461" s="151">
        <v>42380</v>
      </c>
      <c r="B52461" s="98">
        <v>0.45833333333333331</v>
      </c>
      <c r="C52461" s="158" t="s">
        <v>119</v>
      </c>
      <c r="D52461" s="158">
        <v>20.43</v>
      </c>
      <c r="E52461" s="158">
        <v>6426</v>
      </c>
      <c r="F52461" s="151"/>
    </row>
    <row r="52462" spans="1:6" x14ac:dyDescent="0.3">
      <c r="A52462" s="151">
        <v>42380</v>
      </c>
      <c r="B52462" s="98">
        <v>0.46875</v>
      </c>
      <c r="C52462" s="158" t="s">
        <v>119</v>
      </c>
      <c r="D52462" s="158">
        <v>20.52</v>
      </c>
      <c r="E52462" s="158">
        <v>6203</v>
      </c>
      <c r="F52462" s="151"/>
    </row>
    <row r="52463" spans="1:6" x14ac:dyDescent="0.3">
      <c r="A52463" s="151">
        <v>42380</v>
      </c>
      <c r="B52463" s="98">
        <v>0.47916666666666669</v>
      </c>
      <c r="C52463" s="158" t="s">
        <v>119</v>
      </c>
      <c r="D52463" s="158">
        <v>20.59</v>
      </c>
      <c r="E52463" s="158">
        <v>6049</v>
      </c>
      <c r="F52463" s="151"/>
    </row>
    <row r="52464" spans="1:6" x14ac:dyDescent="0.3">
      <c r="A52464" s="151">
        <v>42380</v>
      </c>
      <c r="B52464" s="98">
        <v>0.48958333333333331</v>
      </c>
      <c r="C52464" s="158" t="s">
        <v>119</v>
      </c>
      <c r="D52464" s="158">
        <v>20.73</v>
      </c>
      <c r="E52464" s="158">
        <v>5861</v>
      </c>
      <c r="F52464" s="151"/>
    </row>
    <row r="52465" spans="1:6" x14ac:dyDescent="0.3">
      <c r="A52465" s="151">
        <v>42380</v>
      </c>
      <c r="B52465" s="98">
        <v>0.5</v>
      </c>
      <c r="C52465" s="158" t="s">
        <v>120</v>
      </c>
      <c r="D52465" s="158">
        <v>20.78</v>
      </c>
      <c r="E52465" s="158">
        <v>5773</v>
      </c>
      <c r="F52465" s="151"/>
    </row>
    <row r="52466" spans="1:6" x14ac:dyDescent="0.3">
      <c r="A52466" s="151">
        <v>42380</v>
      </c>
      <c r="B52466" s="98">
        <v>0.51041666666666663</v>
      </c>
      <c r="C52466" s="158" t="s">
        <v>120</v>
      </c>
      <c r="D52466" s="158">
        <v>20.86</v>
      </c>
      <c r="E52466" s="158">
        <v>5588</v>
      </c>
      <c r="F52466" s="151"/>
    </row>
    <row r="52467" spans="1:6" x14ac:dyDescent="0.3">
      <c r="A52467" s="151">
        <v>42380</v>
      </c>
      <c r="B52467" s="98">
        <v>0.52083333333333337</v>
      </c>
      <c r="C52467" s="158" t="s">
        <v>120</v>
      </c>
      <c r="D52467" s="158">
        <v>21</v>
      </c>
      <c r="E52467" s="158">
        <v>5321</v>
      </c>
      <c r="F52467" s="151"/>
    </row>
    <row r="52468" spans="1:6" x14ac:dyDescent="0.3">
      <c r="A52468" s="151">
        <v>42380</v>
      </c>
      <c r="B52468" s="98">
        <v>0.53125</v>
      </c>
      <c r="C52468" s="158" t="s">
        <v>120</v>
      </c>
      <c r="D52468" s="158">
        <v>21.04</v>
      </c>
      <c r="E52468" s="158">
        <v>5222</v>
      </c>
      <c r="F52468" s="151"/>
    </row>
    <row r="52469" spans="1:6" x14ac:dyDescent="0.3">
      <c r="A52469" s="151">
        <v>42380</v>
      </c>
      <c r="B52469" s="98">
        <v>4.1666666666666664E-2</v>
      </c>
      <c r="C52469" s="158" t="s">
        <v>120</v>
      </c>
      <c r="D52469" s="158">
        <v>21.07</v>
      </c>
      <c r="E52469" s="158">
        <v>5158</v>
      </c>
      <c r="F52469" s="151"/>
    </row>
    <row r="52470" spans="1:6" x14ac:dyDescent="0.3">
      <c r="A52470" s="151">
        <v>42380</v>
      </c>
      <c r="B52470" s="98">
        <v>5.2083333333333336E-2</v>
      </c>
      <c r="C52470" s="158" t="s">
        <v>120</v>
      </c>
      <c r="D52470" s="158">
        <v>21.11</v>
      </c>
      <c r="E52470" s="158">
        <v>5532</v>
      </c>
      <c r="F52470" s="151"/>
    </row>
    <row r="52471" spans="1:6" x14ac:dyDescent="0.3">
      <c r="A52471" s="151">
        <v>42380</v>
      </c>
      <c r="B52471" s="98">
        <v>6.25E-2</v>
      </c>
      <c r="C52471" s="158" t="s">
        <v>120</v>
      </c>
      <c r="D52471" s="158">
        <v>21.13</v>
      </c>
      <c r="E52471" s="158">
        <v>5357</v>
      </c>
      <c r="F52471" s="151"/>
    </row>
    <row r="52472" spans="1:6" x14ac:dyDescent="0.3">
      <c r="A52472" s="151">
        <v>42380</v>
      </c>
      <c r="B52472" s="98">
        <v>7.2916666666666671E-2</v>
      </c>
      <c r="C52472" s="158" t="s">
        <v>120</v>
      </c>
      <c r="D52472" s="158">
        <v>21.13</v>
      </c>
      <c r="E52472" s="158">
        <v>5401</v>
      </c>
      <c r="F52472" s="151"/>
    </row>
    <row r="52473" spans="1:6" x14ac:dyDescent="0.3">
      <c r="A52473" s="151">
        <v>42380</v>
      </c>
      <c r="B52473" s="98">
        <v>8.3333333333333329E-2</v>
      </c>
      <c r="C52473" s="158" t="s">
        <v>120</v>
      </c>
      <c r="D52473" s="158">
        <v>21.15</v>
      </c>
      <c r="E52473" s="158">
        <v>5638</v>
      </c>
      <c r="F52473" s="151"/>
    </row>
    <row r="52474" spans="1:6" x14ac:dyDescent="0.3">
      <c r="A52474" s="151">
        <v>42380</v>
      </c>
      <c r="B52474" s="98">
        <v>9.375E-2</v>
      </c>
      <c r="C52474" s="158" t="s">
        <v>120</v>
      </c>
      <c r="D52474" s="158">
        <v>21.13</v>
      </c>
      <c r="E52474" s="158">
        <v>6019</v>
      </c>
      <c r="F52474" s="151"/>
    </row>
    <row r="52475" spans="1:6" x14ac:dyDescent="0.3">
      <c r="A52475" s="151">
        <v>42380</v>
      </c>
      <c r="B52475" s="98">
        <v>0.10416666666666667</v>
      </c>
      <c r="C52475" s="158" t="s">
        <v>120</v>
      </c>
      <c r="D52475" s="158">
        <v>21.13</v>
      </c>
      <c r="E52475" s="158">
        <v>6394</v>
      </c>
      <c r="F52475" s="151"/>
    </row>
    <row r="52476" spans="1:6" x14ac:dyDescent="0.3">
      <c r="A52476" s="151">
        <v>42380</v>
      </c>
      <c r="B52476" s="98">
        <v>0.11458333333333333</v>
      </c>
      <c r="C52476" s="158" t="s">
        <v>120</v>
      </c>
      <c r="D52476" s="158">
        <v>21.18</v>
      </c>
      <c r="E52476" s="158">
        <v>5911</v>
      </c>
      <c r="F52476" s="151"/>
    </row>
    <row r="52477" spans="1:6" x14ac:dyDescent="0.3">
      <c r="A52477" s="151">
        <v>42380</v>
      </c>
      <c r="B52477" s="98">
        <v>0.125</v>
      </c>
      <c r="C52477" s="158" t="s">
        <v>120</v>
      </c>
      <c r="D52477" s="158">
        <v>21.21</v>
      </c>
      <c r="E52477" s="158">
        <v>5882</v>
      </c>
      <c r="F52477" s="151"/>
    </row>
    <row r="52478" spans="1:6" x14ac:dyDescent="0.3">
      <c r="A52478" s="151">
        <v>42380</v>
      </c>
      <c r="B52478" s="98">
        <v>0.13541666666666666</v>
      </c>
      <c r="C52478" s="158" t="s">
        <v>120</v>
      </c>
      <c r="D52478" s="158">
        <v>21.21</v>
      </c>
      <c r="E52478" s="158">
        <v>6071</v>
      </c>
      <c r="F52478" s="151"/>
    </row>
    <row r="52479" spans="1:6" x14ac:dyDescent="0.3">
      <c r="A52479" s="151">
        <v>42380</v>
      </c>
      <c r="B52479" s="98">
        <v>0.14583333333333334</v>
      </c>
      <c r="C52479" s="158" t="s">
        <v>120</v>
      </c>
      <c r="D52479" s="158">
        <v>21.22</v>
      </c>
      <c r="E52479" s="158">
        <v>6187</v>
      </c>
      <c r="F52479" s="151"/>
    </row>
    <row r="52480" spans="1:6" x14ac:dyDescent="0.3">
      <c r="A52480" s="151">
        <v>42380</v>
      </c>
      <c r="B52480" s="98">
        <v>0.15625</v>
      </c>
      <c r="C52480" s="158" t="s">
        <v>120</v>
      </c>
      <c r="D52480" s="158">
        <v>21.23</v>
      </c>
      <c r="E52480" s="158">
        <v>6108</v>
      </c>
      <c r="F52480" s="151"/>
    </row>
    <row r="52481" spans="1:6" x14ac:dyDescent="0.3">
      <c r="A52481" s="151">
        <v>42380</v>
      </c>
      <c r="B52481" s="98">
        <v>0.16666666666666666</v>
      </c>
      <c r="C52481" s="158" t="s">
        <v>120</v>
      </c>
      <c r="D52481" s="158">
        <v>21.23</v>
      </c>
      <c r="E52481" s="158">
        <v>5821</v>
      </c>
      <c r="F52481" s="151"/>
    </row>
    <row r="52482" spans="1:6" x14ac:dyDescent="0.3">
      <c r="A52482" s="151">
        <v>42380</v>
      </c>
      <c r="B52482" s="98">
        <v>0.17708333333333334</v>
      </c>
      <c r="C52482" s="158" t="s">
        <v>120</v>
      </c>
      <c r="D52482" s="158">
        <v>21.23</v>
      </c>
      <c r="E52482" s="158">
        <v>5930</v>
      </c>
      <c r="F52482" s="151"/>
    </row>
    <row r="52483" spans="1:6" x14ac:dyDescent="0.3">
      <c r="A52483" s="151">
        <v>42380</v>
      </c>
      <c r="B52483" s="98">
        <v>0.1875</v>
      </c>
      <c r="C52483" s="158" t="s">
        <v>120</v>
      </c>
      <c r="D52483" s="158">
        <v>21.23</v>
      </c>
      <c r="E52483" s="158">
        <v>5777</v>
      </c>
      <c r="F52483" s="151"/>
    </row>
    <row r="52484" spans="1:6" x14ac:dyDescent="0.3">
      <c r="A52484" s="151">
        <v>42380</v>
      </c>
      <c r="B52484" s="98">
        <v>0.19791666666666666</v>
      </c>
      <c r="C52484" s="158" t="s">
        <v>120</v>
      </c>
      <c r="D52484" s="158">
        <v>21.2</v>
      </c>
      <c r="E52484" s="158">
        <v>5862</v>
      </c>
      <c r="F52484" s="151"/>
    </row>
    <row r="52485" spans="1:6" x14ac:dyDescent="0.3">
      <c r="A52485" s="151">
        <v>42380</v>
      </c>
      <c r="B52485" s="98">
        <v>0.20833333333333334</v>
      </c>
      <c r="C52485" s="158" t="s">
        <v>120</v>
      </c>
      <c r="D52485" s="158">
        <v>20.96</v>
      </c>
      <c r="E52485" s="158">
        <v>5833</v>
      </c>
      <c r="F52485" s="151"/>
    </row>
    <row r="52486" spans="1:6" x14ac:dyDescent="0.3">
      <c r="A52486" s="151">
        <v>42380</v>
      </c>
      <c r="B52486" s="98">
        <v>0.21875</v>
      </c>
      <c r="C52486" s="158" t="s">
        <v>120</v>
      </c>
      <c r="D52486" s="158">
        <v>20.86</v>
      </c>
      <c r="E52486" s="158">
        <v>5697</v>
      </c>
      <c r="F52486" s="151"/>
    </row>
    <row r="52487" spans="1:6" x14ac:dyDescent="0.3">
      <c r="A52487" s="151">
        <v>42380</v>
      </c>
      <c r="B52487" s="98">
        <v>0.22916666666666666</v>
      </c>
      <c r="C52487" s="158" t="s">
        <v>120</v>
      </c>
      <c r="D52487" s="158">
        <v>20.87</v>
      </c>
      <c r="E52487" s="158">
        <v>5729</v>
      </c>
      <c r="F52487" s="151"/>
    </row>
    <row r="52488" spans="1:6" x14ac:dyDescent="0.3">
      <c r="A52488" s="151">
        <v>42380</v>
      </c>
      <c r="B52488" s="98">
        <v>0.23958333333333334</v>
      </c>
      <c r="C52488" s="158" t="s">
        <v>120</v>
      </c>
      <c r="D52488" s="158">
        <v>20.83</v>
      </c>
      <c r="E52488" s="158">
        <v>5796</v>
      </c>
      <c r="F52488" s="151"/>
    </row>
    <row r="52489" spans="1:6" x14ac:dyDescent="0.3">
      <c r="A52489" s="151">
        <v>42380</v>
      </c>
      <c r="B52489" s="98">
        <v>0.25</v>
      </c>
      <c r="C52489" s="158" t="s">
        <v>120</v>
      </c>
      <c r="D52489" s="158">
        <v>20.78</v>
      </c>
      <c r="E52489" s="158">
        <v>5860</v>
      </c>
      <c r="F52489" s="151"/>
    </row>
    <row r="52490" spans="1:6" x14ac:dyDescent="0.3">
      <c r="A52490" s="151">
        <v>42380</v>
      </c>
      <c r="B52490" s="98">
        <v>0.26041666666666669</v>
      </c>
      <c r="C52490" s="158" t="s">
        <v>120</v>
      </c>
      <c r="D52490" s="158">
        <v>20.77</v>
      </c>
      <c r="E52490" s="158">
        <v>5763</v>
      </c>
      <c r="F52490" s="151"/>
    </row>
    <row r="52491" spans="1:6" x14ac:dyDescent="0.3">
      <c r="A52491" s="151">
        <v>42380</v>
      </c>
      <c r="B52491" s="98">
        <v>0.27083333333333331</v>
      </c>
      <c r="C52491" s="158" t="s">
        <v>120</v>
      </c>
      <c r="D52491" s="158">
        <v>20.75</v>
      </c>
      <c r="E52491" s="158">
        <v>5818</v>
      </c>
      <c r="F52491" s="151"/>
    </row>
    <row r="52492" spans="1:6" x14ac:dyDescent="0.3">
      <c r="A52492" s="151">
        <v>42380</v>
      </c>
      <c r="B52492" s="98">
        <v>0.28125</v>
      </c>
      <c r="C52492" s="158" t="s">
        <v>120</v>
      </c>
      <c r="D52492" s="158">
        <v>20.71</v>
      </c>
      <c r="E52492" s="158">
        <v>5641</v>
      </c>
      <c r="F52492" s="151"/>
    </row>
    <row r="52493" spans="1:6" x14ac:dyDescent="0.3">
      <c r="A52493" s="151">
        <v>42380</v>
      </c>
      <c r="B52493" s="98">
        <v>0.29166666666666669</v>
      </c>
      <c r="C52493" s="158" t="s">
        <v>120</v>
      </c>
      <c r="D52493" s="158">
        <v>20.69</v>
      </c>
      <c r="E52493" s="158">
        <v>5582</v>
      </c>
      <c r="F52493" s="151"/>
    </row>
    <row r="52494" spans="1:6" x14ac:dyDescent="0.3">
      <c r="A52494" s="151">
        <v>42380</v>
      </c>
      <c r="B52494" s="98">
        <v>0.30208333333333331</v>
      </c>
      <c r="C52494" s="158" t="s">
        <v>120</v>
      </c>
      <c r="D52494" s="158">
        <v>20.59</v>
      </c>
      <c r="E52494" s="158">
        <v>5493</v>
      </c>
      <c r="F52494" s="151"/>
    </row>
    <row r="52495" spans="1:6" x14ac:dyDescent="0.3">
      <c r="A52495" s="151">
        <v>42380</v>
      </c>
      <c r="B52495" s="98">
        <v>0.3125</v>
      </c>
      <c r="C52495" s="158" t="s">
        <v>120</v>
      </c>
      <c r="D52495" s="158">
        <v>20.56</v>
      </c>
      <c r="E52495" s="158">
        <v>5404</v>
      </c>
      <c r="F52495" s="151"/>
    </row>
    <row r="52496" spans="1:6" x14ac:dyDescent="0.3">
      <c r="A52496" s="151">
        <v>42380</v>
      </c>
      <c r="B52496" s="98">
        <v>0.32291666666666669</v>
      </c>
      <c r="C52496" s="158" t="s">
        <v>120</v>
      </c>
      <c r="D52496" s="158">
        <v>20.55</v>
      </c>
      <c r="E52496" s="158">
        <v>5429</v>
      </c>
      <c r="F52496" s="151"/>
    </row>
    <row r="52497" spans="1:6" x14ac:dyDescent="0.3">
      <c r="A52497" s="151">
        <v>42380</v>
      </c>
      <c r="B52497" s="98">
        <v>0.33333333333333331</v>
      </c>
      <c r="C52497" s="158" t="s">
        <v>120</v>
      </c>
      <c r="D52497" s="158">
        <v>20.45</v>
      </c>
      <c r="E52497" s="158">
        <v>5501</v>
      </c>
      <c r="F52497" s="151"/>
    </row>
    <row r="52498" spans="1:6" x14ac:dyDescent="0.3">
      <c r="A52498" s="151">
        <v>42380</v>
      </c>
      <c r="B52498" s="98">
        <v>0.34375</v>
      </c>
      <c r="C52498" s="158" t="s">
        <v>120</v>
      </c>
      <c r="D52498" s="158">
        <v>20.5</v>
      </c>
      <c r="E52498" s="158">
        <v>5729</v>
      </c>
      <c r="F52498" s="151"/>
    </row>
    <row r="52499" spans="1:6" x14ac:dyDescent="0.3">
      <c r="A52499" s="151">
        <v>42380</v>
      </c>
      <c r="B52499" s="98">
        <v>0.35416666666666669</v>
      </c>
      <c r="C52499" s="158" t="s">
        <v>120</v>
      </c>
      <c r="D52499" s="158">
        <v>20.45</v>
      </c>
      <c r="E52499" s="158">
        <v>5698</v>
      </c>
      <c r="F52499" s="151"/>
    </row>
    <row r="52500" spans="1:6" x14ac:dyDescent="0.3">
      <c r="A52500" s="151">
        <v>42380</v>
      </c>
      <c r="B52500" s="98">
        <v>0.36458333333333331</v>
      </c>
      <c r="C52500" s="158" t="s">
        <v>120</v>
      </c>
      <c r="D52500" s="158">
        <v>20.420000000000002</v>
      </c>
      <c r="E52500" s="158">
        <v>5640</v>
      </c>
      <c r="F52500" s="151"/>
    </row>
    <row r="52501" spans="1:6" x14ac:dyDescent="0.3">
      <c r="A52501" s="151">
        <v>42380</v>
      </c>
      <c r="B52501" s="98">
        <v>0.375</v>
      </c>
      <c r="C52501" s="158" t="s">
        <v>120</v>
      </c>
      <c r="D52501" s="158">
        <v>20.329999999999998</v>
      </c>
      <c r="E52501" s="158">
        <v>5523</v>
      </c>
      <c r="F52501" s="151"/>
    </row>
    <row r="52502" spans="1:6" x14ac:dyDescent="0.3">
      <c r="A52502" s="151">
        <v>42380</v>
      </c>
      <c r="B52502" s="98">
        <v>0.38541666666666669</v>
      </c>
      <c r="C52502" s="158" t="s">
        <v>120</v>
      </c>
      <c r="D52502" s="158">
        <v>20.27</v>
      </c>
      <c r="E52502" s="158">
        <v>5410</v>
      </c>
      <c r="F52502" s="151"/>
    </row>
    <row r="52503" spans="1:6" x14ac:dyDescent="0.3">
      <c r="A52503" s="151">
        <v>42380</v>
      </c>
      <c r="B52503" s="98">
        <v>0.39583333333333331</v>
      </c>
      <c r="C52503" s="158" t="s">
        <v>120</v>
      </c>
      <c r="D52503" s="158">
        <v>20.190000000000001</v>
      </c>
      <c r="E52503" s="158">
        <v>5335</v>
      </c>
      <c r="F52503" s="151"/>
    </row>
    <row r="52504" spans="1:6" x14ac:dyDescent="0.3">
      <c r="A52504" s="151">
        <v>42380</v>
      </c>
      <c r="B52504" s="98">
        <v>0.40625</v>
      </c>
      <c r="C52504" s="158" t="s">
        <v>120</v>
      </c>
      <c r="D52504" s="158">
        <v>20.13</v>
      </c>
      <c r="E52504" s="158">
        <v>5299</v>
      </c>
      <c r="F52504" s="151"/>
    </row>
    <row r="52505" spans="1:6" x14ac:dyDescent="0.3">
      <c r="A52505" s="151">
        <v>42380</v>
      </c>
      <c r="B52505" s="98">
        <v>0.41666666666666669</v>
      </c>
      <c r="C52505" s="158" t="s">
        <v>120</v>
      </c>
      <c r="D52505" s="158">
        <v>20.09</v>
      </c>
      <c r="E52505" s="158">
        <v>5295</v>
      </c>
      <c r="F52505" s="151"/>
    </row>
    <row r="52506" spans="1:6" x14ac:dyDescent="0.3">
      <c r="A52506" s="151">
        <v>42380</v>
      </c>
      <c r="B52506" s="98">
        <v>0.42708333333333331</v>
      </c>
      <c r="C52506" s="158" t="s">
        <v>120</v>
      </c>
      <c r="D52506" s="158">
        <v>20.059999999999999</v>
      </c>
      <c r="E52506" s="158">
        <v>5322</v>
      </c>
      <c r="F52506" s="151"/>
    </row>
    <row r="52507" spans="1:6" x14ac:dyDescent="0.3">
      <c r="A52507" s="151">
        <v>42380</v>
      </c>
      <c r="B52507" s="98">
        <v>0.4375</v>
      </c>
      <c r="C52507" s="158" t="s">
        <v>120</v>
      </c>
      <c r="D52507" s="158">
        <v>20.02</v>
      </c>
      <c r="E52507" s="158">
        <v>5303</v>
      </c>
      <c r="F52507" s="151"/>
    </row>
    <row r="52508" spans="1:6" x14ac:dyDescent="0.3">
      <c r="A52508" s="151">
        <v>42380</v>
      </c>
      <c r="B52508" s="98">
        <v>0.44791666666666669</v>
      </c>
      <c r="C52508" s="158" t="s">
        <v>120</v>
      </c>
      <c r="D52508" s="158">
        <v>20</v>
      </c>
      <c r="E52508" s="158">
        <v>5330</v>
      </c>
      <c r="F52508" s="151"/>
    </row>
    <row r="52509" spans="1:6" x14ac:dyDescent="0.3">
      <c r="A52509" s="151">
        <v>42380</v>
      </c>
      <c r="B52509" s="98">
        <v>0.45833333333333331</v>
      </c>
      <c r="C52509" s="158" t="s">
        <v>120</v>
      </c>
      <c r="D52509" s="158">
        <v>19.989999999999998</v>
      </c>
      <c r="E52509" s="158">
        <v>5359</v>
      </c>
      <c r="F52509" s="151"/>
    </row>
    <row r="52510" spans="1:6" x14ac:dyDescent="0.3">
      <c r="A52510" s="151">
        <v>42380</v>
      </c>
      <c r="B52510" s="98">
        <v>0.46875</v>
      </c>
      <c r="C52510" s="158" t="s">
        <v>120</v>
      </c>
      <c r="D52510" s="158">
        <v>19.98</v>
      </c>
      <c r="E52510" s="158">
        <v>5454</v>
      </c>
      <c r="F52510" s="151"/>
    </row>
    <row r="52511" spans="1:6" x14ac:dyDescent="0.3">
      <c r="A52511" s="151">
        <v>42380</v>
      </c>
      <c r="B52511" s="98">
        <v>0.47916666666666669</v>
      </c>
      <c r="C52511" s="158" t="s">
        <v>120</v>
      </c>
      <c r="D52511" s="158">
        <v>19.95</v>
      </c>
      <c r="E52511" s="158">
        <v>5751</v>
      </c>
      <c r="F52511" s="151"/>
    </row>
    <row r="52512" spans="1:6" x14ac:dyDescent="0.3">
      <c r="A52512" s="151">
        <v>42380</v>
      </c>
      <c r="B52512" s="98">
        <v>0.48958333333333331</v>
      </c>
      <c r="C52512" s="158" t="s">
        <v>120</v>
      </c>
      <c r="D52512" s="158">
        <v>20.05</v>
      </c>
      <c r="E52512" s="158">
        <v>6562</v>
      </c>
      <c r="F52512" s="151"/>
    </row>
    <row r="52513" spans="1:6" x14ac:dyDescent="0.3">
      <c r="A52513" s="151">
        <v>42381</v>
      </c>
      <c r="B52513" s="98">
        <v>0.5</v>
      </c>
      <c r="C52513" s="158" t="s">
        <v>119</v>
      </c>
      <c r="D52513" s="158">
        <v>20.07</v>
      </c>
      <c r="E52513" s="158">
        <v>7480</v>
      </c>
      <c r="F52513" s="151"/>
    </row>
    <row r="52514" spans="1:6" x14ac:dyDescent="0.3">
      <c r="A52514" s="151">
        <v>42381</v>
      </c>
      <c r="B52514" s="98">
        <v>0.51041666666666663</v>
      </c>
      <c r="C52514" s="158" t="s">
        <v>119</v>
      </c>
      <c r="D52514" s="158">
        <v>20.03</v>
      </c>
      <c r="E52514" s="158">
        <v>7578</v>
      </c>
      <c r="F52514" s="151"/>
    </row>
    <row r="52515" spans="1:6" x14ac:dyDescent="0.3">
      <c r="A52515" s="151">
        <v>42381</v>
      </c>
      <c r="B52515" s="98">
        <v>0.52083333333333337</v>
      </c>
      <c r="C52515" s="158" t="s">
        <v>119</v>
      </c>
      <c r="D52515" s="158">
        <v>19.98</v>
      </c>
      <c r="E52515" s="158">
        <v>8076</v>
      </c>
      <c r="F52515" s="151"/>
    </row>
    <row r="52516" spans="1:6" x14ac:dyDescent="0.3">
      <c r="A52516" s="151">
        <v>42381</v>
      </c>
      <c r="B52516" s="98">
        <v>0.53125</v>
      </c>
      <c r="C52516" s="158" t="s">
        <v>119</v>
      </c>
      <c r="D52516" s="158">
        <v>19.89</v>
      </c>
      <c r="E52516" s="158">
        <v>7917</v>
      </c>
      <c r="F52516" s="151"/>
    </row>
    <row r="52517" spans="1:6" x14ac:dyDescent="0.3">
      <c r="A52517" s="151">
        <v>42381</v>
      </c>
      <c r="B52517" s="98">
        <v>4.1666666666666664E-2</v>
      </c>
      <c r="C52517" s="158" t="s">
        <v>119</v>
      </c>
      <c r="D52517" s="158">
        <v>19.920000000000002</v>
      </c>
      <c r="E52517" s="158">
        <v>8584</v>
      </c>
      <c r="F52517" s="151"/>
    </row>
    <row r="52518" spans="1:6" x14ac:dyDescent="0.3">
      <c r="A52518" s="151">
        <v>42381</v>
      </c>
      <c r="B52518" s="98">
        <v>5.2083333333333336E-2</v>
      </c>
      <c r="C52518" s="158" t="s">
        <v>119</v>
      </c>
      <c r="D52518" s="158">
        <v>19.829999999999998</v>
      </c>
      <c r="E52518" s="158">
        <v>8380</v>
      </c>
      <c r="F52518" s="151"/>
    </row>
    <row r="52519" spans="1:6" x14ac:dyDescent="0.3">
      <c r="A52519" s="151">
        <v>42381</v>
      </c>
      <c r="B52519" s="98">
        <v>6.25E-2</v>
      </c>
      <c r="C52519" s="158" t="s">
        <v>119</v>
      </c>
      <c r="D52519" s="158">
        <v>19.79</v>
      </c>
      <c r="E52519" s="158">
        <v>8567</v>
      </c>
      <c r="F52519" s="151"/>
    </row>
    <row r="52520" spans="1:6" x14ac:dyDescent="0.3">
      <c r="A52520" s="151">
        <v>42381</v>
      </c>
      <c r="B52520" s="98">
        <v>7.2916666666666671E-2</v>
      </c>
      <c r="C52520" s="158" t="s">
        <v>119</v>
      </c>
      <c r="D52520" s="158">
        <v>19.670000000000002</v>
      </c>
      <c r="E52520" s="158">
        <v>7924</v>
      </c>
      <c r="F52520" s="151"/>
    </row>
    <row r="52521" spans="1:6" x14ac:dyDescent="0.3">
      <c r="A52521" s="151">
        <v>42381</v>
      </c>
      <c r="B52521" s="98">
        <v>8.3333333333333329E-2</v>
      </c>
      <c r="C52521" s="158" t="s">
        <v>119</v>
      </c>
      <c r="D52521" s="158">
        <v>19.59</v>
      </c>
      <c r="E52521" s="158">
        <v>8077</v>
      </c>
      <c r="F52521" s="151"/>
    </row>
    <row r="52522" spans="1:6" x14ac:dyDescent="0.3">
      <c r="A52522" s="151">
        <v>42381</v>
      </c>
      <c r="B52522" s="98">
        <v>9.375E-2</v>
      </c>
      <c r="C52522" s="158" t="s">
        <v>119</v>
      </c>
      <c r="D52522" s="158">
        <v>19.41</v>
      </c>
      <c r="E52522" s="158">
        <v>7158</v>
      </c>
      <c r="F52522" s="151"/>
    </row>
    <row r="52523" spans="1:6" x14ac:dyDescent="0.3">
      <c r="A52523" s="151">
        <v>42381</v>
      </c>
      <c r="B52523" s="98">
        <v>0.10416666666666667</v>
      </c>
      <c r="C52523" s="158" t="s">
        <v>119</v>
      </c>
      <c r="D52523" s="158">
        <v>19.34</v>
      </c>
      <c r="E52523" s="158">
        <v>7325</v>
      </c>
      <c r="F52523" s="151"/>
    </row>
    <row r="52524" spans="1:6" x14ac:dyDescent="0.3">
      <c r="A52524" s="151">
        <v>42381</v>
      </c>
      <c r="B52524" s="98">
        <v>0.11458333333333333</v>
      </c>
      <c r="C52524" s="158" t="s">
        <v>119</v>
      </c>
      <c r="D52524" s="158">
        <v>19.28</v>
      </c>
      <c r="E52524" s="158">
        <v>7286</v>
      </c>
      <c r="F52524" s="151"/>
    </row>
    <row r="52525" spans="1:6" x14ac:dyDescent="0.3">
      <c r="A52525" s="151">
        <v>42381</v>
      </c>
      <c r="B52525" s="98">
        <v>0.125</v>
      </c>
      <c r="C52525" s="158" t="s">
        <v>119</v>
      </c>
      <c r="D52525" s="158">
        <v>19.329999999999998</v>
      </c>
      <c r="E52525" s="158">
        <v>7289</v>
      </c>
      <c r="F52525" s="151"/>
    </row>
    <row r="52526" spans="1:6" x14ac:dyDescent="0.3">
      <c r="A52526" s="151">
        <v>42381</v>
      </c>
      <c r="B52526" s="98">
        <v>0.13541666666666666</v>
      </c>
      <c r="C52526" s="158" t="s">
        <v>119</v>
      </c>
      <c r="D52526" s="158">
        <v>19.350000000000001</v>
      </c>
      <c r="E52526" s="158">
        <v>7398</v>
      </c>
      <c r="F52526" s="151"/>
    </row>
    <row r="52527" spans="1:6" x14ac:dyDescent="0.3">
      <c r="A52527" s="151">
        <v>42381</v>
      </c>
      <c r="B52527" s="98">
        <v>0.14583333333333334</v>
      </c>
      <c r="C52527" s="158" t="s">
        <v>119</v>
      </c>
      <c r="D52527" s="158">
        <v>19.29</v>
      </c>
      <c r="E52527" s="158">
        <v>7481</v>
      </c>
      <c r="F52527" s="151"/>
    </row>
    <row r="52528" spans="1:6" x14ac:dyDescent="0.3">
      <c r="A52528" s="151">
        <v>42381</v>
      </c>
      <c r="B52528" s="98">
        <v>0.15625</v>
      </c>
      <c r="C52528" s="158" t="s">
        <v>119</v>
      </c>
      <c r="D52528" s="158">
        <v>19.149999999999999</v>
      </c>
      <c r="E52528" s="158">
        <v>7251</v>
      </c>
      <c r="F52528" s="151"/>
    </row>
    <row r="52529" spans="1:6" x14ac:dyDescent="0.3">
      <c r="A52529" s="151">
        <v>42381</v>
      </c>
      <c r="B52529" s="98">
        <v>0.16666666666666666</v>
      </c>
      <c r="C52529" s="158" t="s">
        <v>119</v>
      </c>
      <c r="D52529" s="158">
        <v>19.09</v>
      </c>
      <c r="E52529" s="158">
        <v>7292</v>
      </c>
      <c r="F52529" s="151"/>
    </row>
    <row r="52530" spans="1:6" x14ac:dyDescent="0.3">
      <c r="A52530" s="151">
        <v>42381</v>
      </c>
      <c r="B52530" s="98">
        <v>0.17708333333333334</v>
      </c>
      <c r="C52530" s="158" t="s">
        <v>119</v>
      </c>
      <c r="D52530" s="158">
        <v>19.100000000000001</v>
      </c>
      <c r="E52530" s="158">
        <v>7357</v>
      </c>
      <c r="F52530" s="151"/>
    </row>
    <row r="52531" spans="1:6" x14ac:dyDescent="0.3">
      <c r="A52531" s="151">
        <v>42381</v>
      </c>
      <c r="B52531" s="98">
        <v>0.1875</v>
      </c>
      <c r="C52531" s="158" t="s">
        <v>119</v>
      </c>
      <c r="D52531" s="158">
        <v>19.059999999999999</v>
      </c>
      <c r="E52531" s="158">
        <v>7355</v>
      </c>
      <c r="F52531" s="151"/>
    </row>
    <row r="52532" spans="1:6" x14ac:dyDescent="0.3">
      <c r="A52532" s="151">
        <v>42381</v>
      </c>
      <c r="B52532" s="98">
        <v>0.19791666666666666</v>
      </c>
      <c r="C52532" s="158" t="s">
        <v>119</v>
      </c>
      <c r="D52532" s="158">
        <v>19.02</v>
      </c>
      <c r="E52532" s="158">
        <v>7356</v>
      </c>
      <c r="F52532" s="151"/>
    </row>
    <row r="52533" spans="1:6" x14ac:dyDescent="0.3">
      <c r="A52533" s="151">
        <v>42381</v>
      </c>
      <c r="B52533" s="98">
        <v>0.20833333333333334</v>
      </c>
      <c r="C52533" s="158" t="s">
        <v>119</v>
      </c>
      <c r="D52533" s="158">
        <v>18.95</v>
      </c>
      <c r="E52533" s="158">
        <v>7256</v>
      </c>
      <c r="F52533" s="151"/>
    </row>
    <row r="52534" spans="1:6" x14ac:dyDescent="0.3">
      <c r="A52534" s="151">
        <v>42381</v>
      </c>
      <c r="B52534" s="98">
        <v>0.21875</v>
      </c>
      <c r="C52534" s="158" t="s">
        <v>119</v>
      </c>
      <c r="D52534" s="158">
        <v>18.920000000000002</v>
      </c>
      <c r="E52534" s="158">
        <v>7220</v>
      </c>
      <c r="F52534" s="151"/>
    </row>
    <row r="52535" spans="1:6" x14ac:dyDescent="0.3">
      <c r="A52535" s="151">
        <v>42381</v>
      </c>
      <c r="B52535" s="98">
        <v>0.22916666666666666</v>
      </c>
      <c r="C52535" s="158" t="s">
        <v>119</v>
      </c>
      <c r="D52535" s="158">
        <v>18.920000000000002</v>
      </c>
      <c r="E52535" s="158">
        <v>7129</v>
      </c>
      <c r="F52535" s="151"/>
    </row>
    <row r="52536" spans="1:6" x14ac:dyDescent="0.3">
      <c r="A52536" s="151">
        <v>42381</v>
      </c>
      <c r="B52536" s="98">
        <v>0.23958333333333334</v>
      </c>
      <c r="C52536" s="158" t="s">
        <v>119</v>
      </c>
      <c r="D52536" s="158">
        <v>18.940000000000001</v>
      </c>
      <c r="E52536" s="158">
        <v>7268</v>
      </c>
      <c r="F52536" s="151"/>
    </row>
    <row r="52537" spans="1:6" x14ac:dyDescent="0.3">
      <c r="A52537" s="151">
        <v>42381</v>
      </c>
      <c r="B52537" s="98">
        <v>0.25</v>
      </c>
      <c r="C52537" s="158" t="s">
        <v>119</v>
      </c>
      <c r="D52537" s="158">
        <v>18.93</v>
      </c>
      <c r="E52537" s="158">
        <v>7372</v>
      </c>
      <c r="F52537" s="151"/>
    </row>
    <row r="52538" spans="1:6" x14ac:dyDescent="0.3">
      <c r="A52538" s="151">
        <v>42381</v>
      </c>
      <c r="B52538" s="98">
        <v>0.26041666666666669</v>
      </c>
      <c r="C52538" s="158" t="s">
        <v>119</v>
      </c>
      <c r="D52538" s="158">
        <v>18.920000000000002</v>
      </c>
      <c r="E52538" s="158">
        <v>7437</v>
      </c>
      <c r="F52538" s="151"/>
    </row>
    <row r="52539" spans="1:6" x14ac:dyDescent="0.3">
      <c r="A52539" s="151">
        <v>42381</v>
      </c>
      <c r="B52539" s="98">
        <v>0.27083333333333331</v>
      </c>
      <c r="C52539" s="158" t="s">
        <v>119</v>
      </c>
      <c r="D52539" s="158">
        <v>18.940000000000001</v>
      </c>
      <c r="E52539" s="158">
        <v>7477</v>
      </c>
      <c r="F52539" s="151"/>
    </row>
    <row r="52540" spans="1:6" x14ac:dyDescent="0.3">
      <c r="A52540" s="151">
        <v>42381</v>
      </c>
      <c r="B52540" s="98">
        <v>0.28125</v>
      </c>
      <c r="C52540" s="158" t="s">
        <v>119</v>
      </c>
      <c r="D52540" s="158">
        <v>18.93</v>
      </c>
      <c r="E52540" s="158">
        <v>7318</v>
      </c>
      <c r="F52540" s="151"/>
    </row>
    <row r="52541" spans="1:6" x14ac:dyDescent="0.3">
      <c r="A52541" s="151">
        <v>42381</v>
      </c>
      <c r="B52541" s="98">
        <v>0.29166666666666669</v>
      </c>
      <c r="C52541" s="158" t="s">
        <v>119</v>
      </c>
      <c r="D52541" s="158">
        <v>18.8</v>
      </c>
      <c r="E52541" s="158">
        <v>7121</v>
      </c>
      <c r="F52541" s="151"/>
    </row>
    <row r="52542" spans="1:6" x14ac:dyDescent="0.3">
      <c r="A52542" s="151">
        <v>42381</v>
      </c>
      <c r="B52542" s="98">
        <v>0.30208333333333331</v>
      </c>
      <c r="C52542" s="158" t="s">
        <v>119</v>
      </c>
      <c r="D52542" s="158">
        <v>18.73</v>
      </c>
      <c r="E52542" s="158">
        <v>6801</v>
      </c>
      <c r="F52542" s="151"/>
    </row>
    <row r="52543" spans="1:6" x14ac:dyDescent="0.3">
      <c r="A52543" s="151">
        <v>42381</v>
      </c>
      <c r="B52543" s="98">
        <v>0.3125</v>
      </c>
      <c r="C52543" s="158" t="s">
        <v>119</v>
      </c>
      <c r="D52543" s="158">
        <v>18.73</v>
      </c>
      <c r="E52543" s="158">
        <v>6519</v>
      </c>
      <c r="F52543" s="151"/>
    </row>
    <row r="52544" spans="1:6" x14ac:dyDescent="0.3">
      <c r="A52544" s="151">
        <v>42381</v>
      </c>
      <c r="B52544" s="98">
        <v>0.32291666666666669</v>
      </c>
      <c r="C52544" s="158" t="s">
        <v>119</v>
      </c>
      <c r="D52544" s="158">
        <v>18.72</v>
      </c>
      <c r="E52544" s="158">
        <v>6235</v>
      </c>
      <c r="F52544" s="151"/>
    </row>
    <row r="52545" spans="1:6" x14ac:dyDescent="0.3">
      <c r="A52545" s="151">
        <v>42381</v>
      </c>
      <c r="B52545" s="98">
        <v>0.33333333333333331</v>
      </c>
      <c r="C52545" s="158" t="s">
        <v>119</v>
      </c>
      <c r="D52545" s="158">
        <v>18.72</v>
      </c>
      <c r="E52545" s="158">
        <v>5986</v>
      </c>
      <c r="F52545" s="151"/>
    </row>
    <row r="52546" spans="1:6" x14ac:dyDescent="0.3">
      <c r="A52546" s="151">
        <v>42381</v>
      </c>
      <c r="B52546" s="98">
        <v>0.34375</v>
      </c>
      <c r="C52546" s="158" t="s">
        <v>119</v>
      </c>
      <c r="D52546" s="158">
        <v>18.72</v>
      </c>
      <c r="E52546" s="158">
        <v>5874</v>
      </c>
      <c r="F52546" s="151"/>
    </row>
    <row r="52547" spans="1:6" x14ac:dyDescent="0.3">
      <c r="A52547" s="151">
        <v>42381</v>
      </c>
      <c r="B52547" s="98">
        <v>0.35416666666666669</v>
      </c>
      <c r="C52547" s="158" t="s">
        <v>119</v>
      </c>
      <c r="D52547" s="158">
        <v>18.71</v>
      </c>
      <c r="E52547" s="158">
        <v>5887</v>
      </c>
      <c r="F52547" s="151"/>
    </row>
    <row r="52548" spans="1:6" x14ac:dyDescent="0.3">
      <c r="A52548" s="151">
        <v>42381</v>
      </c>
      <c r="B52548" s="98">
        <v>0.36458333333333331</v>
      </c>
      <c r="C52548" s="158" t="s">
        <v>119</v>
      </c>
      <c r="D52548" s="158">
        <v>18.72</v>
      </c>
      <c r="E52548" s="158">
        <v>5951</v>
      </c>
      <c r="F52548" s="151"/>
    </row>
    <row r="52549" spans="1:6" x14ac:dyDescent="0.3">
      <c r="A52549" s="151">
        <v>42381</v>
      </c>
      <c r="B52549" s="98">
        <v>0.375</v>
      </c>
      <c r="C52549" s="158" t="s">
        <v>119</v>
      </c>
      <c r="D52549" s="158">
        <v>18.7</v>
      </c>
      <c r="E52549" s="158">
        <v>6063</v>
      </c>
      <c r="F52549" s="151"/>
    </row>
    <row r="52550" spans="1:6" x14ac:dyDescent="0.3">
      <c r="A52550" s="151">
        <v>42381</v>
      </c>
      <c r="B52550" s="98">
        <v>0.38541666666666669</v>
      </c>
      <c r="C52550" s="158" t="s">
        <v>119</v>
      </c>
      <c r="D52550" s="158">
        <v>18.82</v>
      </c>
      <c r="E52550" s="158">
        <v>6159</v>
      </c>
      <c r="F52550" s="151"/>
    </row>
    <row r="52551" spans="1:6" x14ac:dyDescent="0.3">
      <c r="A52551" s="151">
        <v>42381</v>
      </c>
      <c r="B52551" s="98">
        <v>0.39583333333333331</v>
      </c>
      <c r="C52551" s="158" t="s">
        <v>119</v>
      </c>
      <c r="D52551" s="158">
        <v>18.79</v>
      </c>
      <c r="E52551" s="158">
        <v>6137</v>
      </c>
      <c r="F52551" s="151"/>
    </row>
    <row r="52552" spans="1:6" x14ac:dyDescent="0.3">
      <c r="A52552" s="151">
        <v>42381</v>
      </c>
      <c r="B52552" s="98">
        <v>0.40625</v>
      </c>
      <c r="C52552" s="158" t="s">
        <v>119</v>
      </c>
      <c r="D52552" s="158">
        <v>18.829999999999998</v>
      </c>
      <c r="E52552" s="158">
        <v>6089</v>
      </c>
      <c r="F52552" s="151"/>
    </row>
    <row r="52553" spans="1:6" x14ac:dyDescent="0.3">
      <c r="A52553" s="151">
        <v>42381</v>
      </c>
      <c r="B52553" s="98">
        <v>0.41666666666666669</v>
      </c>
      <c r="C52553" s="158" t="s">
        <v>119</v>
      </c>
      <c r="D52553" s="158">
        <v>18.84</v>
      </c>
      <c r="E52553" s="158">
        <v>6039</v>
      </c>
      <c r="F52553" s="151"/>
    </row>
    <row r="52554" spans="1:6" x14ac:dyDescent="0.3">
      <c r="A52554" s="151">
        <v>42381</v>
      </c>
      <c r="B52554" s="98">
        <v>0.42708333333333331</v>
      </c>
      <c r="C52554" s="158" t="s">
        <v>119</v>
      </c>
      <c r="D52554" s="158">
        <v>18.829999999999998</v>
      </c>
      <c r="E52554" s="158">
        <v>6044</v>
      </c>
      <c r="F52554" s="151"/>
    </row>
    <row r="52555" spans="1:6" x14ac:dyDescent="0.3">
      <c r="A52555" s="151">
        <v>42381</v>
      </c>
      <c r="B52555" s="98">
        <v>0.4375</v>
      </c>
      <c r="C52555" s="158" t="s">
        <v>119</v>
      </c>
      <c r="D52555" s="158">
        <v>18.82</v>
      </c>
      <c r="E52555" s="158">
        <v>6034</v>
      </c>
      <c r="F52555" s="151"/>
    </row>
    <row r="52556" spans="1:6" x14ac:dyDescent="0.3">
      <c r="A52556" s="151">
        <v>42381</v>
      </c>
      <c r="B52556" s="98">
        <v>0.44791666666666669</v>
      </c>
      <c r="C52556" s="158" t="s">
        <v>119</v>
      </c>
      <c r="D52556" s="158">
        <v>18.850000000000001</v>
      </c>
      <c r="E52556" s="158">
        <v>6078</v>
      </c>
      <c r="F52556" s="151"/>
    </row>
    <row r="52557" spans="1:6" x14ac:dyDescent="0.3">
      <c r="A52557" s="151">
        <v>42381</v>
      </c>
      <c r="B52557" s="98">
        <v>0.45833333333333331</v>
      </c>
      <c r="C52557" s="158" t="s">
        <v>119</v>
      </c>
      <c r="D52557" s="158">
        <v>18.8</v>
      </c>
      <c r="E52557" s="158">
        <v>6086</v>
      </c>
      <c r="F52557" s="151"/>
    </row>
    <row r="52558" spans="1:6" x14ac:dyDescent="0.3">
      <c r="A52558" s="151">
        <v>42381</v>
      </c>
      <c r="B52558" s="98">
        <v>0.46875</v>
      </c>
      <c r="C52558" s="158" t="s">
        <v>119</v>
      </c>
      <c r="D52558" s="158">
        <v>18.82</v>
      </c>
      <c r="E52558" s="158">
        <v>5964</v>
      </c>
      <c r="F52558" s="151"/>
    </row>
    <row r="52559" spans="1:6" x14ac:dyDescent="0.3">
      <c r="A52559" s="151">
        <v>42381</v>
      </c>
      <c r="B52559" s="98">
        <v>0.47916666666666669</v>
      </c>
      <c r="C52559" s="158" t="s">
        <v>119</v>
      </c>
      <c r="D52559" s="158">
        <v>18.82</v>
      </c>
      <c r="E52559" s="158">
        <v>5956</v>
      </c>
      <c r="F52559" s="151"/>
    </row>
    <row r="52560" spans="1:6" x14ac:dyDescent="0.3">
      <c r="A52560" s="151">
        <v>42381</v>
      </c>
      <c r="B52560" s="98">
        <v>0.48958333333333331</v>
      </c>
      <c r="C52560" s="158" t="s">
        <v>119</v>
      </c>
      <c r="D52560" s="158">
        <v>18.93</v>
      </c>
      <c r="E52560" s="158">
        <v>5787</v>
      </c>
      <c r="F52560" s="151"/>
    </row>
    <row r="52561" spans="1:6" x14ac:dyDescent="0.3">
      <c r="A52561" s="151">
        <v>42381</v>
      </c>
      <c r="B52561" s="98">
        <v>0.5</v>
      </c>
      <c r="C52561" s="158" t="s">
        <v>120</v>
      </c>
      <c r="D52561" s="158">
        <v>19.100000000000001</v>
      </c>
      <c r="E52561" s="158">
        <v>5568</v>
      </c>
      <c r="F52561" s="151"/>
    </row>
    <row r="52562" spans="1:6" x14ac:dyDescent="0.3">
      <c r="A52562" s="151">
        <v>42381</v>
      </c>
      <c r="B52562" s="98">
        <v>0.51041666666666663</v>
      </c>
      <c r="C52562" s="158" t="s">
        <v>120</v>
      </c>
      <c r="D52562" s="158">
        <v>19.190000000000001</v>
      </c>
      <c r="E52562" s="158">
        <v>5570</v>
      </c>
      <c r="F52562" s="151"/>
    </row>
    <row r="52563" spans="1:6" x14ac:dyDescent="0.3">
      <c r="A52563" s="151">
        <v>42381</v>
      </c>
      <c r="B52563" s="98">
        <v>0.52083333333333337</v>
      </c>
      <c r="C52563" s="158" t="s">
        <v>120</v>
      </c>
      <c r="D52563" s="158">
        <v>19.25</v>
      </c>
      <c r="E52563" s="158">
        <v>5518</v>
      </c>
      <c r="F52563" s="151"/>
    </row>
    <row r="52564" spans="1:6" x14ac:dyDescent="0.3">
      <c r="A52564" s="151">
        <v>42381</v>
      </c>
      <c r="B52564" s="98">
        <v>0.53125</v>
      </c>
      <c r="C52564" s="158" t="s">
        <v>120</v>
      </c>
      <c r="D52564" s="158">
        <v>19.32</v>
      </c>
      <c r="E52564" s="158">
        <v>5431</v>
      </c>
      <c r="F52564" s="151"/>
    </row>
    <row r="52565" spans="1:6" x14ac:dyDescent="0.3">
      <c r="A52565" s="151">
        <v>42381</v>
      </c>
      <c r="B52565" s="98">
        <v>4.1666666666666664E-2</v>
      </c>
      <c r="C52565" s="158" t="s">
        <v>120</v>
      </c>
      <c r="D52565" s="158">
        <v>19.37</v>
      </c>
      <c r="E52565" s="158">
        <v>5377</v>
      </c>
      <c r="F52565" s="151"/>
    </row>
    <row r="52566" spans="1:6" x14ac:dyDescent="0.3">
      <c r="A52566" s="151">
        <v>42381</v>
      </c>
      <c r="B52566" s="98">
        <v>5.2083333333333336E-2</v>
      </c>
      <c r="C52566" s="158" t="s">
        <v>120</v>
      </c>
      <c r="D52566" s="158">
        <v>19.46</v>
      </c>
      <c r="E52566" s="158">
        <v>5556</v>
      </c>
      <c r="F52566" s="151"/>
    </row>
    <row r="52567" spans="1:6" x14ac:dyDescent="0.3">
      <c r="A52567" s="151">
        <v>42381</v>
      </c>
      <c r="B52567" s="98">
        <v>6.25E-2</v>
      </c>
      <c r="C52567" s="158" t="s">
        <v>120</v>
      </c>
      <c r="D52567" s="158">
        <v>19.5</v>
      </c>
      <c r="E52567" s="158">
        <v>5695</v>
      </c>
      <c r="F52567" s="151"/>
    </row>
    <row r="52568" spans="1:6" x14ac:dyDescent="0.3">
      <c r="A52568" s="151">
        <v>42381</v>
      </c>
      <c r="B52568" s="98">
        <v>7.2916666666666671E-2</v>
      </c>
      <c r="C52568" s="158" t="s">
        <v>120</v>
      </c>
      <c r="D52568" s="158">
        <v>19.559999999999999</v>
      </c>
      <c r="E52568" s="158">
        <v>5786</v>
      </c>
      <c r="F52568" s="151"/>
    </row>
    <row r="52569" spans="1:6" x14ac:dyDescent="0.3">
      <c r="A52569" s="151">
        <v>42381</v>
      </c>
      <c r="B52569" s="98">
        <v>8.3333333333333329E-2</v>
      </c>
      <c r="C52569" s="158" t="s">
        <v>120</v>
      </c>
      <c r="D52569" s="158">
        <v>19.55</v>
      </c>
      <c r="E52569" s="158">
        <v>6278</v>
      </c>
      <c r="F52569" s="151"/>
    </row>
    <row r="52570" spans="1:6" x14ac:dyDescent="0.3">
      <c r="A52570" s="151">
        <v>42381</v>
      </c>
      <c r="B52570" s="98">
        <v>9.375E-2</v>
      </c>
      <c r="C52570" s="158" t="s">
        <v>120</v>
      </c>
      <c r="D52570" s="158">
        <v>19.559999999999999</v>
      </c>
      <c r="E52570" s="158">
        <v>6859</v>
      </c>
      <c r="F52570" s="151"/>
    </row>
    <row r="52571" spans="1:6" x14ac:dyDescent="0.3">
      <c r="A52571" s="151">
        <v>42381</v>
      </c>
      <c r="B52571" s="98">
        <v>0.10416666666666667</v>
      </c>
      <c r="C52571" s="158" t="s">
        <v>120</v>
      </c>
      <c r="D52571" s="158">
        <v>19.600000000000001</v>
      </c>
      <c r="E52571" s="158">
        <v>6651</v>
      </c>
      <c r="F52571" s="151"/>
    </row>
    <row r="52572" spans="1:6" x14ac:dyDescent="0.3">
      <c r="A52572" s="151">
        <v>42381</v>
      </c>
      <c r="B52572" s="98">
        <v>0.11458333333333333</v>
      </c>
      <c r="C52572" s="158" t="s">
        <v>120</v>
      </c>
      <c r="D52572" s="158">
        <v>19.66</v>
      </c>
      <c r="E52572" s="158">
        <v>6746</v>
      </c>
      <c r="F52572" s="151"/>
    </row>
    <row r="52573" spans="1:6" x14ac:dyDescent="0.3">
      <c r="A52573" s="151">
        <v>42381</v>
      </c>
      <c r="B52573" s="98">
        <v>0.125</v>
      </c>
      <c r="C52573" s="158" t="s">
        <v>120</v>
      </c>
      <c r="D52573" s="158">
        <v>19.670000000000002</v>
      </c>
      <c r="E52573" s="158">
        <v>6748</v>
      </c>
      <c r="F52573" s="151"/>
    </row>
    <row r="52574" spans="1:6" x14ac:dyDescent="0.3">
      <c r="A52574" s="151">
        <v>42381</v>
      </c>
      <c r="B52574" s="98">
        <v>0.13541666666666666</v>
      </c>
      <c r="C52574" s="158" t="s">
        <v>120</v>
      </c>
      <c r="D52574" s="158">
        <v>19.68</v>
      </c>
      <c r="E52574" s="158">
        <v>6756</v>
      </c>
      <c r="F52574" s="151"/>
    </row>
    <row r="52575" spans="1:6" x14ac:dyDescent="0.3">
      <c r="A52575" s="151">
        <v>42381</v>
      </c>
      <c r="B52575" s="98">
        <v>0.14583333333333334</v>
      </c>
      <c r="C52575" s="158" t="s">
        <v>120</v>
      </c>
      <c r="D52575" s="158">
        <v>19.7</v>
      </c>
      <c r="E52575" s="158">
        <v>7150</v>
      </c>
      <c r="F52575" s="151"/>
    </row>
    <row r="52576" spans="1:6" x14ac:dyDescent="0.3">
      <c r="A52576" s="151">
        <v>42381</v>
      </c>
      <c r="B52576" s="98">
        <v>0.15625</v>
      </c>
      <c r="C52576" s="158" t="s">
        <v>120</v>
      </c>
      <c r="D52576" s="158">
        <v>19.690000000000001</v>
      </c>
      <c r="E52576" s="158">
        <v>7063</v>
      </c>
      <c r="F52576" s="151"/>
    </row>
    <row r="52577" spans="1:6" x14ac:dyDescent="0.3">
      <c r="A52577" s="151">
        <v>42381</v>
      </c>
      <c r="B52577" s="98">
        <v>0.16666666666666666</v>
      </c>
      <c r="C52577" s="158" t="s">
        <v>120</v>
      </c>
      <c r="D52577" s="158">
        <v>19.690000000000001</v>
      </c>
      <c r="E52577" s="158">
        <v>7004</v>
      </c>
      <c r="F52577" s="151"/>
    </row>
    <row r="52578" spans="1:6" x14ac:dyDescent="0.3">
      <c r="A52578" s="151">
        <v>42381</v>
      </c>
      <c r="B52578" s="98">
        <v>0.17708333333333334</v>
      </c>
      <c r="C52578" s="158" t="s">
        <v>120</v>
      </c>
      <c r="D52578" s="158">
        <v>19.64</v>
      </c>
      <c r="E52578" s="158">
        <v>6642</v>
      </c>
      <c r="F52578" s="151"/>
    </row>
    <row r="52579" spans="1:6" x14ac:dyDescent="0.3">
      <c r="A52579" s="151">
        <v>42381</v>
      </c>
      <c r="B52579" s="98">
        <v>0.1875</v>
      </c>
      <c r="C52579" s="158" t="s">
        <v>120</v>
      </c>
      <c r="D52579" s="158">
        <v>19.600000000000001</v>
      </c>
      <c r="E52579" s="158">
        <v>6445</v>
      </c>
      <c r="F52579" s="151"/>
    </row>
    <row r="52580" spans="1:6" x14ac:dyDescent="0.3">
      <c r="A52580" s="151">
        <v>42381</v>
      </c>
      <c r="B52580" s="98">
        <v>0.19791666666666666</v>
      </c>
      <c r="C52580" s="158" t="s">
        <v>120</v>
      </c>
      <c r="D52580" s="158">
        <v>19.559999999999999</v>
      </c>
      <c r="E52580" s="158">
        <v>6329</v>
      </c>
      <c r="F52580" s="151"/>
    </row>
    <row r="52581" spans="1:6" x14ac:dyDescent="0.3">
      <c r="A52581" s="151">
        <v>42381</v>
      </c>
      <c r="B52581" s="98">
        <v>0.20833333333333334</v>
      </c>
      <c r="C52581" s="158" t="s">
        <v>120</v>
      </c>
      <c r="D52581" s="158">
        <v>19.559999999999999</v>
      </c>
      <c r="E52581" s="158">
        <v>6333</v>
      </c>
      <c r="F52581" s="151"/>
    </row>
    <row r="52582" spans="1:6" x14ac:dyDescent="0.3">
      <c r="A52582" s="151">
        <v>42381</v>
      </c>
      <c r="B52582" s="98">
        <v>0.21875</v>
      </c>
      <c r="C52582" s="158" t="s">
        <v>120</v>
      </c>
      <c r="D52582" s="158">
        <v>19.54</v>
      </c>
      <c r="E52582" s="158">
        <v>6495</v>
      </c>
      <c r="F52582" s="151"/>
    </row>
    <row r="52583" spans="1:6" x14ac:dyDescent="0.3">
      <c r="A52583" s="151">
        <v>42381</v>
      </c>
      <c r="B52583" s="98">
        <v>0.22916666666666666</v>
      </c>
      <c r="C52583" s="158" t="s">
        <v>120</v>
      </c>
      <c r="D52583" s="158">
        <v>19.55</v>
      </c>
      <c r="E52583" s="158">
        <v>6696</v>
      </c>
      <c r="F52583" s="151"/>
    </row>
    <row r="52584" spans="1:6" x14ac:dyDescent="0.3">
      <c r="A52584" s="151">
        <v>42381</v>
      </c>
      <c r="B52584" s="98">
        <v>0.23958333333333334</v>
      </c>
      <c r="C52584" s="158" t="s">
        <v>120</v>
      </c>
      <c r="D52584" s="158">
        <v>19.53</v>
      </c>
      <c r="E52584" s="158">
        <v>6909</v>
      </c>
      <c r="F52584" s="151"/>
    </row>
    <row r="52585" spans="1:6" x14ac:dyDescent="0.3">
      <c r="A52585" s="151">
        <v>42381</v>
      </c>
      <c r="B52585" s="98">
        <v>0.25</v>
      </c>
      <c r="C52585" s="158" t="s">
        <v>120</v>
      </c>
      <c r="D52585" s="158">
        <v>19.52</v>
      </c>
      <c r="E52585" s="158">
        <v>6980</v>
      </c>
      <c r="F52585" s="151"/>
    </row>
    <row r="52586" spans="1:6" x14ac:dyDescent="0.3">
      <c r="A52586" s="151">
        <v>42381</v>
      </c>
      <c r="B52586" s="98">
        <v>0.26041666666666669</v>
      </c>
      <c r="C52586" s="158" t="s">
        <v>120</v>
      </c>
      <c r="D52586" s="158">
        <v>19.45</v>
      </c>
      <c r="E52586" s="158">
        <v>6893</v>
      </c>
      <c r="F52586" s="151"/>
    </row>
    <row r="52587" spans="1:6" x14ac:dyDescent="0.3">
      <c r="A52587" s="151">
        <v>42381</v>
      </c>
      <c r="B52587" s="98">
        <v>0.27083333333333331</v>
      </c>
      <c r="C52587" s="158" t="s">
        <v>120</v>
      </c>
      <c r="D52587" s="158">
        <v>19.420000000000002</v>
      </c>
      <c r="E52587" s="158">
        <v>6863</v>
      </c>
      <c r="F52587" s="151"/>
    </row>
    <row r="52588" spans="1:6" x14ac:dyDescent="0.3">
      <c r="A52588" s="151">
        <v>42381</v>
      </c>
      <c r="B52588" s="98">
        <v>0.28125</v>
      </c>
      <c r="C52588" s="158" t="s">
        <v>120</v>
      </c>
      <c r="D52588" s="158">
        <v>19.27</v>
      </c>
      <c r="E52588" s="158">
        <v>6706</v>
      </c>
      <c r="F52588" s="151"/>
    </row>
    <row r="52589" spans="1:6" x14ac:dyDescent="0.3">
      <c r="A52589" s="151">
        <v>42381</v>
      </c>
      <c r="B52589" s="98">
        <v>0.29166666666666669</v>
      </c>
      <c r="C52589" s="158" t="s">
        <v>120</v>
      </c>
      <c r="D52589" s="158">
        <v>19.27</v>
      </c>
      <c r="E52589" s="158">
        <v>6190</v>
      </c>
      <c r="F52589" s="151"/>
    </row>
    <row r="52590" spans="1:6" x14ac:dyDescent="0.3">
      <c r="A52590" s="151">
        <v>42381</v>
      </c>
      <c r="B52590" s="98">
        <v>0.30208333333333331</v>
      </c>
      <c r="C52590" s="158" t="s">
        <v>120</v>
      </c>
      <c r="D52590" s="158">
        <v>19.29</v>
      </c>
      <c r="E52590" s="158">
        <v>6057</v>
      </c>
      <c r="F52590" s="151"/>
    </row>
    <row r="52591" spans="1:6" x14ac:dyDescent="0.3">
      <c r="A52591" s="151">
        <v>42381</v>
      </c>
      <c r="B52591" s="98">
        <v>0.3125</v>
      </c>
      <c r="C52591" s="158" t="s">
        <v>120</v>
      </c>
      <c r="D52591" s="158">
        <v>19.27</v>
      </c>
      <c r="E52591" s="158">
        <v>5976</v>
      </c>
      <c r="F52591" s="151"/>
    </row>
    <row r="52592" spans="1:6" x14ac:dyDescent="0.3">
      <c r="A52592" s="151">
        <v>42381</v>
      </c>
      <c r="B52592" s="98">
        <v>0.32291666666666669</v>
      </c>
      <c r="C52592" s="158" t="s">
        <v>120</v>
      </c>
      <c r="D52592" s="158">
        <v>19.23</v>
      </c>
      <c r="E52592" s="158">
        <v>5891</v>
      </c>
      <c r="F52592" s="151"/>
    </row>
    <row r="52593" spans="1:6" x14ac:dyDescent="0.3">
      <c r="A52593" s="151">
        <v>42381</v>
      </c>
      <c r="B52593" s="98">
        <v>0.33333333333333331</v>
      </c>
      <c r="C52593" s="158" t="s">
        <v>120</v>
      </c>
      <c r="D52593" s="158">
        <v>19.16</v>
      </c>
      <c r="E52593" s="158">
        <v>6019</v>
      </c>
      <c r="F52593" s="151"/>
    </row>
    <row r="52594" spans="1:6" x14ac:dyDescent="0.3">
      <c r="A52594" s="151">
        <v>42381</v>
      </c>
      <c r="B52594" s="98">
        <v>0.34375</v>
      </c>
      <c r="C52594" s="158" t="s">
        <v>120</v>
      </c>
      <c r="D52594" s="158">
        <v>19.09</v>
      </c>
      <c r="E52594" s="158">
        <v>6206</v>
      </c>
      <c r="F52594" s="151"/>
    </row>
    <row r="52595" spans="1:6" x14ac:dyDescent="0.3">
      <c r="A52595" s="151">
        <v>42381</v>
      </c>
      <c r="B52595" s="98">
        <v>0.35416666666666669</v>
      </c>
      <c r="C52595" s="158" t="s">
        <v>120</v>
      </c>
      <c r="D52595" s="158">
        <v>19.07</v>
      </c>
      <c r="E52595" s="158">
        <v>6340</v>
      </c>
      <c r="F52595" s="151"/>
    </row>
    <row r="52596" spans="1:6" x14ac:dyDescent="0.3">
      <c r="A52596" s="151">
        <v>42381</v>
      </c>
      <c r="B52596" s="98">
        <v>0.36458333333333331</v>
      </c>
      <c r="C52596" s="158" t="s">
        <v>120</v>
      </c>
      <c r="D52596" s="158">
        <v>19.05</v>
      </c>
      <c r="E52596" s="158">
        <v>6322</v>
      </c>
      <c r="F52596" s="151"/>
    </row>
    <row r="52597" spans="1:6" x14ac:dyDescent="0.3">
      <c r="A52597" s="151">
        <v>42381</v>
      </c>
      <c r="B52597" s="98">
        <v>0.375</v>
      </c>
      <c r="C52597" s="158" t="s">
        <v>120</v>
      </c>
      <c r="D52597" s="158">
        <v>19</v>
      </c>
      <c r="E52597" s="158">
        <v>6246</v>
      </c>
      <c r="F52597" s="151"/>
    </row>
    <row r="52598" spans="1:6" x14ac:dyDescent="0.3">
      <c r="A52598" s="151">
        <v>42381</v>
      </c>
      <c r="B52598" s="98">
        <v>0.38541666666666669</v>
      </c>
      <c r="C52598" s="158" t="s">
        <v>120</v>
      </c>
      <c r="D52598" s="158">
        <v>18.98</v>
      </c>
      <c r="E52598" s="158">
        <v>6041</v>
      </c>
      <c r="F52598" s="151"/>
    </row>
    <row r="52599" spans="1:6" x14ac:dyDescent="0.3">
      <c r="A52599" s="151">
        <v>42381</v>
      </c>
      <c r="B52599" s="98">
        <v>0.39583333333333331</v>
      </c>
      <c r="C52599" s="158" t="s">
        <v>120</v>
      </c>
      <c r="D52599" s="158">
        <v>18.97</v>
      </c>
      <c r="E52599" s="158">
        <v>5890</v>
      </c>
      <c r="F52599" s="151"/>
    </row>
    <row r="52600" spans="1:6" x14ac:dyDescent="0.3">
      <c r="A52600" s="151">
        <v>42381</v>
      </c>
      <c r="B52600" s="98">
        <v>0.40625</v>
      </c>
      <c r="C52600" s="158" t="s">
        <v>120</v>
      </c>
      <c r="D52600" s="158">
        <v>19</v>
      </c>
      <c r="E52600" s="158">
        <v>5636</v>
      </c>
      <c r="F52600" s="151"/>
    </row>
    <row r="52601" spans="1:6" x14ac:dyDescent="0.3">
      <c r="A52601" s="151">
        <v>42381</v>
      </c>
      <c r="B52601" s="98">
        <v>0.41666666666666669</v>
      </c>
      <c r="C52601" s="158" t="s">
        <v>120</v>
      </c>
      <c r="D52601" s="158">
        <v>19.02</v>
      </c>
      <c r="E52601" s="158">
        <v>5508</v>
      </c>
      <c r="F52601" s="151"/>
    </row>
    <row r="52602" spans="1:6" x14ac:dyDescent="0.3">
      <c r="A52602" s="151">
        <v>42381</v>
      </c>
      <c r="B52602" s="98">
        <v>0.42708333333333331</v>
      </c>
      <c r="C52602" s="158" t="s">
        <v>120</v>
      </c>
      <c r="D52602" s="158">
        <v>19.010000000000002</v>
      </c>
      <c r="E52602" s="158">
        <v>5468</v>
      </c>
      <c r="F52602" s="151"/>
    </row>
    <row r="52603" spans="1:6" x14ac:dyDescent="0.3">
      <c r="A52603" s="151">
        <v>42381</v>
      </c>
      <c r="B52603" s="98">
        <v>0.4375</v>
      </c>
      <c r="C52603" s="158" t="s">
        <v>120</v>
      </c>
      <c r="D52603" s="158">
        <v>18.989999999999998</v>
      </c>
      <c r="E52603" s="158">
        <v>5458</v>
      </c>
      <c r="F52603" s="151"/>
    </row>
    <row r="52604" spans="1:6" x14ac:dyDescent="0.3">
      <c r="A52604" s="151">
        <v>42381</v>
      </c>
      <c r="B52604" s="98">
        <v>0.44791666666666669</v>
      </c>
      <c r="C52604" s="158" t="s">
        <v>120</v>
      </c>
      <c r="D52604" s="158">
        <v>18.98</v>
      </c>
      <c r="E52604" s="158">
        <v>5477</v>
      </c>
      <c r="F52604" s="151"/>
    </row>
    <row r="52605" spans="1:6" x14ac:dyDescent="0.3">
      <c r="A52605" s="151">
        <v>42381</v>
      </c>
      <c r="B52605" s="98">
        <v>0.45833333333333331</v>
      </c>
      <c r="C52605" s="158" t="s">
        <v>120</v>
      </c>
      <c r="D52605" s="158">
        <v>18.95</v>
      </c>
      <c r="E52605" s="158">
        <v>5520</v>
      </c>
      <c r="F52605" s="151"/>
    </row>
    <row r="52606" spans="1:6" x14ac:dyDescent="0.3">
      <c r="A52606" s="151">
        <v>42381</v>
      </c>
      <c r="B52606" s="98">
        <v>0.46875</v>
      </c>
      <c r="C52606" s="158" t="s">
        <v>120</v>
      </c>
      <c r="D52606" s="158">
        <v>18.91</v>
      </c>
      <c r="E52606" s="158">
        <v>5540</v>
      </c>
      <c r="F52606" s="151"/>
    </row>
    <row r="52607" spans="1:6" x14ac:dyDescent="0.3">
      <c r="A52607" s="151">
        <v>42381</v>
      </c>
      <c r="B52607" s="98">
        <v>0.47916666666666669</v>
      </c>
      <c r="C52607" s="158" t="s">
        <v>120</v>
      </c>
      <c r="D52607" s="158">
        <v>18.88</v>
      </c>
      <c r="E52607" s="158">
        <v>5505</v>
      </c>
      <c r="F52607" s="151"/>
    </row>
    <row r="52608" spans="1:6" x14ac:dyDescent="0.3">
      <c r="A52608" s="151">
        <v>42381</v>
      </c>
      <c r="B52608" s="98">
        <v>0.48958333333333331</v>
      </c>
      <c r="C52608" s="158" t="s">
        <v>120</v>
      </c>
      <c r="D52608" s="158">
        <v>18.899999999999999</v>
      </c>
      <c r="E52608" s="158">
        <v>5446</v>
      </c>
      <c r="F52608" s="151"/>
    </row>
    <row r="52609" spans="1:6" x14ac:dyDescent="0.3">
      <c r="A52609" s="151">
        <v>42382</v>
      </c>
      <c r="B52609" s="98">
        <v>0.5</v>
      </c>
      <c r="C52609" s="158" t="s">
        <v>119</v>
      </c>
      <c r="D52609" s="158">
        <v>18.89</v>
      </c>
      <c r="E52609" s="158">
        <v>5420</v>
      </c>
      <c r="F52609" s="151"/>
    </row>
    <row r="52610" spans="1:6" x14ac:dyDescent="0.3">
      <c r="A52610" s="151">
        <v>42382</v>
      </c>
      <c r="B52610" s="98">
        <v>0.51041666666666663</v>
      </c>
      <c r="C52610" s="158" t="s">
        <v>119</v>
      </c>
      <c r="D52610" s="158">
        <v>18.87</v>
      </c>
      <c r="E52610" s="158">
        <v>5415</v>
      </c>
      <c r="F52610" s="151"/>
    </row>
    <row r="52611" spans="1:6" x14ac:dyDescent="0.3">
      <c r="A52611" s="151">
        <v>42382</v>
      </c>
      <c r="B52611" s="98">
        <v>0.52083333333333337</v>
      </c>
      <c r="C52611" s="158" t="s">
        <v>119</v>
      </c>
      <c r="D52611" s="158">
        <v>18.850000000000001</v>
      </c>
      <c r="E52611" s="158">
        <v>5386</v>
      </c>
      <c r="F52611" s="151"/>
    </row>
    <row r="52612" spans="1:6" x14ac:dyDescent="0.3">
      <c r="A52612" s="151">
        <v>42382</v>
      </c>
      <c r="B52612" s="98">
        <v>0.53125</v>
      </c>
      <c r="C52612" s="158" t="s">
        <v>119</v>
      </c>
      <c r="D52612" s="158">
        <v>18.87</v>
      </c>
      <c r="E52612" s="158">
        <v>6013</v>
      </c>
      <c r="F52612" s="151"/>
    </row>
    <row r="52613" spans="1:6" x14ac:dyDescent="0.3">
      <c r="A52613" s="151">
        <v>42382</v>
      </c>
      <c r="B52613" s="98">
        <v>4.1666666666666664E-2</v>
      </c>
      <c r="C52613" s="158" t="s">
        <v>119</v>
      </c>
      <c r="D52613" s="158">
        <v>18.82</v>
      </c>
      <c r="E52613" s="158">
        <v>6136</v>
      </c>
      <c r="F52613" s="151"/>
    </row>
    <row r="52614" spans="1:6" x14ac:dyDescent="0.3">
      <c r="A52614" s="151">
        <v>42382</v>
      </c>
      <c r="B52614" s="98">
        <v>5.2083333333333336E-2</v>
      </c>
      <c r="C52614" s="158" t="s">
        <v>119</v>
      </c>
      <c r="D52614" s="158">
        <v>18.8</v>
      </c>
      <c r="E52614" s="158">
        <v>6056</v>
      </c>
      <c r="F52614" s="151"/>
    </row>
    <row r="52615" spans="1:6" x14ac:dyDescent="0.3">
      <c r="A52615" s="151">
        <v>42382</v>
      </c>
      <c r="B52615" s="98">
        <v>6.25E-2</v>
      </c>
      <c r="C52615" s="158" t="s">
        <v>119</v>
      </c>
      <c r="D52615" s="158">
        <v>18.829999999999998</v>
      </c>
      <c r="E52615" s="158">
        <v>6567</v>
      </c>
      <c r="F52615" s="151"/>
    </row>
    <row r="52616" spans="1:6" x14ac:dyDescent="0.3">
      <c r="A52616" s="151">
        <v>42382</v>
      </c>
      <c r="B52616" s="98">
        <v>7.2916666666666671E-2</v>
      </c>
      <c r="C52616" s="158" t="s">
        <v>119</v>
      </c>
      <c r="D52616" s="158">
        <v>18.850000000000001</v>
      </c>
      <c r="E52616" s="158">
        <v>7028</v>
      </c>
      <c r="F52616" s="151"/>
    </row>
    <row r="52617" spans="1:6" x14ac:dyDescent="0.3">
      <c r="A52617" s="151">
        <v>42382</v>
      </c>
      <c r="B52617" s="98">
        <v>8.3333333333333329E-2</v>
      </c>
      <c r="C52617" s="158" t="s">
        <v>119</v>
      </c>
      <c r="D52617" s="158">
        <v>18.72</v>
      </c>
      <c r="E52617" s="158">
        <v>7041</v>
      </c>
      <c r="F52617" s="151"/>
    </row>
    <row r="52618" spans="1:6" x14ac:dyDescent="0.3">
      <c r="A52618" s="151">
        <v>42382</v>
      </c>
      <c r="B52618" s="98">
        <v>9.375E-2</v>
      </c>
      <c r="C52618" s="158" t="s">
        <v>119</v>
      </c>
      <c r="D52618" s="158">
        <v>18.760000000000002</v>
      </c>
      <c r="E52618" s="158">
        <v>7372</v>
      </c>
      <c r="F52618" s="151"/>
    </row>
    <row r="52619" spans="1:6" x14ac:dyDescent="0.3">
      <c r="A52619" s="151">
        <v>42382</v>
      </c>
      <c r="B52619" s="98">
        <v>0.10416666666666667</v>
      </c>
      <c r="C52619" s="158" t="s">
        <v>119</v>
      </c>
      <c r="D52619" s="158">
        <v>18.64</v>
      </c>
      <c r="E52619" s="158">
        <v>7290</v>
      </c>
      <c r="F52619" s="151"/>
    </row>
    <row r="52620" spans="1:6" x14ac:dyDescent="0.3">
      <c r="A52620" s="151">
        <v>42382</v>
      </c>
      <c r="B52620" s="98">
        <v>0.11458333333333333</v>
      </c>
      <c r="C52620" s="158" t="s">
        <v>119</v>
      </c>
      <c r="D52620" s="158">
        <v>18.68</v>
      </c>
      <c r="E52620" s="158">
        <v>7573</v>
      </c>
      <c r="F52620" s="151"/>
    </row>
    <row r="52621" spans="1:6" x14ac:dyDescent="0.3">
      <c r="A52621" s="151">
        <v>42382</v>
      </c>
      <c r="B52621" s="98">
        <v>0.125</v>
      </c>
      <c r="C52621" s="158" t="s">
        <v>119</v>
      </c>
      <c r="D52621" s="158">
        <v>18.62</v>
      </c>
      <c r="E52621" s="158">
        <v>7524</v>
      </c>
      <c r="F52621" s="151"/>
    </row>
    <row r="52622" spans="1:6" x14ac:dyDescent="0.3">
      <c r="A52622" s="151">
        <v>42382</v>
      </c>
      <c r="B52622" s="98">
        <v>0.13541666666666666</v>
      </c>
      <c r="C52622" s="158" t="s">
        <v>119</v>
      </c>
      <c r="D52622" s="158">
        <v>18.54</v>
      </c>
      <c r="E52622" s="158">
        <v>7599</v>
      </c>
      <c r="F52622" s="151"/>
    </row>
    <row r="52623" spans="1:6" x14ac:dyDescent="0.3">
      <c r="A52623" s="151">
        <v>42382</v>
      </c>
      <c r="B52623" s="98">
        <v>0.14583333333333334</v>
      </c>
      <c r="C52623" s="158" t="s">
        <v>119</v>
      </c>
      <c r="D52623" s="158">
        <v>18.45</v>
      </c>
      <c r="E52623" s="158">
        <v>7436</v>
      </c>
      <c r="F52623" s="151"/>
    </row>
    <row r="52624" spans="1:6" x14ac:dyDescent="0.3">
      <c r="A52624" s="151">
        <v>42382</v>
      </c>
      <c r="B52624" s="98">
        <v>0.15625</v>
      </c>
      <c r="C52624" s="158" t="s">
        <v>119</v>
      </c>
      <c r="D52624" s="158">
        <v>18.260000000000002</v>
      </c>
      <c r="E52624" s="158">
        <v>7013</v>
      </c>
      <c r="F52624" s="151"/>
    </row>
    <row r="52625" spans="1:6" x14ac:dyDescent="0.3">
      <c r="A52625" s="151">
        <v>42382</v>
      </c>
      <c r="B52625" s="98">
        <v>0.16666666666666666</v>
      </c>
      <c r="C52625" s="158" t="s">
        <v>119</v>
      </c>
      <c r="D52625" s="158">
        <v>18.13</v>
      </c>
      <c r="E52625" s="158">
        <v>6598</v>
      </c>
      <c r="F52625" s="151"/>
    </row>
    <row r="52626" spans="1:6" x14ac:dyDescent="0.3">
      <c r="A52626" s="151">
        <v>42382</v>
      </c>
      <c r="B52626" s="98">
        <v>0.17708333333333334</v>
      </c>
      <c r="C52626" s="158" t="s">
        <v>119</v>
      </c>
      <c r="D52626" s="158">
        <v>18.079999999999998</v>
      </c>
      <c r="E52626" s="158">
        <v>6478</v>
      </c>
      <c r="F52626" s="151"/>
    </row>
    <row r="52627" spans="1:6" x14ac:dyDescent="0.3">
      <c r="A52627" s="151">
        <v>42382</v>
      </c>
      <c r="B52627" s="98">
        <v>0.1875</v>
      </c>
      <c r="C52627" s="158" t="s">
        <v>119</v>
      </c>
      <c r="D52627" s="158">
        <v>18.149999999999999</v>
      </c>
      <c r="E52627" s="158">
        <v>6527</v>
      </c>
      <c r="F52627" s="151"/>
    </row>
    <row r="52628" spans="1:6" x14ac:dyDescent="0.3">
      <c r="A52628" s="151">
        <v>42382</v>
      </c>
      <c r="B52628" s="98">
        <v>0.19791666666666666</v>
      </c>
      <c r="C52628" s="158" t="s">
        <v>119</v>
      </c>
      <c r="D52628" s="158">
        <v>18.12</v>
      </c>
      <c r="E52628" s="158">
        <v>6615</v>
      </c>
      <c r="F52628" s="151"/>
    </row>
    <row r="52629" spans="1:6" x14ac:dyDescent="0.3">
      <c r="A52629" s="151">
        <v>42382</v>
      </c>
      <c r="B52629" s="98">
        <v>0.20833333333333334</v>
      </c>
      <c r="C52629" s="158" t="s">
        <v>119</v>
      </c>
      <c r="D52629" s="158">
        <v>18.059999999999999</v>
      </c>
      <c r="E52629" s="158">
        <v>6412</v>
      </c>
      <c r="F52629" s="151"/>
    </row>
    <row r="52630" spans="1:6" x14ac:dyDescent="0.3">
      <c r="A52630" s="151">
        <v>42382</v>
      </c>
      <c r="B52630" s="98">
        <v>0.21875</v>
      </c>
      <c r="C52630" s="158" t="s">
        <v>119</v>
      </c>
      <c r="D52630" s="158">
        <v>18.05</v>
      </c>
      <c r="E52630" s="158">
        <v>6395</v>
      </c>
      <c r="F52630" s="151"/>
    </row>
    <row r="52631" spans="1:6" x14ac:dyDescent="0.3">
      <c r="A52631" s="151">
        <v>42382</v>
      </c>
      <c r="B52631" s="98">
        <v>0.22916666666666666</v>
      </c>
      <c r="C52631" s="158" t="s">
        <v>119</v>
      </c>
      <c r="D52631" s="158">
        <v>18.03</v>
      </c>
      <c r="E52631" s="158">
        <v>6385</v>
      </c>
      <c r="F52631" s="151"/>
    </row>
    <row r="52632" spans="1:6" x14ac:dyDescent="0.3">
      <c r="A52632" s="151">
        <v>42382</v>
      </c>
      <c r="B52632" s="98">
        <v>0.23958333333333334</v>
      </c>
      <c r="C52632" s="158" t="s">
        <v>119</v>
      </c>
      <c r="D52632" s="158">
        <v>17.989999999999998</v>
      </c>
      <c r="E52632" s="158">
        <v>6338</v>
      </c>
      <c r="F52632" s="151"/>
    </row>
    <row r="52633" spans="1:6" x14ac:dyDescent="0.3">
      <c r="A52633" s="151">
        <v>42382</v>
      </c>
      <c r="B52633" s="98">
        <v>0.25</v>
      </c>
      <c r="C52633" s="158" t="s">
        <v>119</v>
      </c>
      <c r="D52633" s="158">
        <v>17.920000000000002</v>
      </c>
      <c r="E52633" s="158">
        <v>6235</v>
      </c>
      <c r="F52633" s="151"/>
    </row>
    <row r="52634" spans="1:6" x14ac:dyDescent="0.3">
      <c r="A52634" s="151">
        <v>42382</v>
      </c>
      <c r="B52634" s="98">
        <v>0.26041666666666669</v>
      </c>
      <c r="C52634" s="158" t="s">
        <v>119</v>
      </c>
      <c r="D52634" s="158">
        <v>17.829999999999998</v>
      </c>
      <c r="E52634" s="158">
        <v>6148</v>
      </c>
      <c r="F52634" s="151"/>
    </row>
    <row r="52635" spans="1:6" x14ac:dyDescent="0.3">
      <c r="A52635" s="151">
        <v>42382</v>
      </c>
      <c r="B52635" s="98">
        <v>0.27083333333333331</v>
      </c>
      <c r="C52635" s="158" t="s">
        <v>119</v>
      </c>
      <c r="D52635" s="158">
        <v>17.77</v>
      </c>
      <c r="E52635" s="158">
        <v>6175</v>
      </c>
      <c r="F52635" s="151"/>
    </row>
    <row r="52636" spans="1:6" x14ac:dyDescent="0.3">
      <c r="A52636" s="151">
        <v>42382</v>
      </c>
      <c r="B52636" s="98">
        <v>0.28125</v>
      </c>
      <c r="C52636" s="158" t="s">
        <v>119</v>
      </c>
      <c r="D52636" s="158">
        <v>17.989999999999998</v>
      </c>
      <c r="E52636" s="158">
        <v>6461</v>
      </c>
      <c r="F52636" s="151"/>
    </row>
    <row r="52637" spans="1:6" x14ac:dyDescent="0.3">
      <c r="A52637" s="151">
        <v>42382</v>
      </c>
      <c r="B52637" s="98">
        <v>0.29166666666666669</v>
      </c>
      <c r="C52637" s="158" t="s">
        <v>119</v>
      </c>
      <c r="D52637" s="158">
        <v>17.97</v>
      </c>
      <c r="E52637" s="158">
        <v>6722</v>
      </c>
      <c r="F52637" s="151"/>
    </row>
    <row r="52638" spans="1:6" x14ac:dyDescent="0.3">
      <c r="A52638" s="151">
        <v>42382</v>
      </c>
      <c r="B52638" s="98">
        <v>0.30208333333333331</v>
      </c>
      <c r="C52638" s="158" t="s">
        <v>119</v>
      </c>
      <c r="D52638" s="158">
        <v>17.95</v>
      </c>
      <c r="E52638" s="158">
        <v>6903</v>
      </c>
      <c r="F52638" s="151"/>
    </row>
    <row r="52639" spans="1:6" x14ac:dyDescent="0.3">
      <c r="A52639" s="151">
        <v>42382</v>
      </c>
      <c r="B52639" s="98">
        <v>0.3125</v>
      </c>
      <c r="C52639" s="158" t="s">
        <v>119</v>
      </c>
      <c r="D52639" s="158">
        <v>17.850000000000001</v>
      </c>
      <c r="E52639" s="158">
        <v>6866</v>
      </c>
      <c r="F52639" s="151"/>
    </row>
    <row r="52640" spans="1:6" x14ac:dyDescent="0.3">
      <c r="A52640" s="151">
        <v>42382</v>
      </c>
      <c r="B52640" s="98">
        <v>0.32291666666666669</v>
      </c>
      <c r="C52640" s="158" t="s">
        <v>119</v>
      </c>
      <c r="D52640" s="158">
        <v>17.760000000000002</v>
      </c>
      <c r="E52640" s="158">
        <v>6688</v>
      </c>
      <c r="F52640" s="151"/>
    </row>
    <row r="52641" spans="1:6" x14ac:dyDescent="0.3">
      <c r="A52641" s="151">
        <v>42382</v>
      </c>
      <c r="B52641" s="98">
        <v>0.33333333333333331</v>
      </c>
      <c r="C52641" s="158" t="s">
        <v>119</v>
      </c>
      <c r="D52641" s="158">
        <v>17.649999999999999</v>
      </c>
      <c r="E52641" s="158">
        <v>6468</v>
      </c>
      <c r="F52641" s="151"/>
    </row>
    <row r="52642" spans="1:6" x14ac:dyDescent="0.3">
      <c r="A52642" s="151">
        <v>42382</v>
      </c>
      <c r="B52642" s="98">
        <v>0.34375</v>
      </c>
      <c r="C52642" s="158" t="s">
        <v>119</v>
      </c>
      <c r="D52642" s="158">
        <v>17.600000000000001</v>
      </c>
      <c r="E52642" s="158">
        <v>6274</v>
      </c>
      <c r="F52642" s="151"/>
    </row>
    <row r="52643" spans="1:6" x14ac:dyDescent="0.3">
      <c r="A52643" s="151">
        <v>42382</v>
      </c>
      <c r="B52643" s="98">
        <v>0.35416666666666669</v>
      </c>
      <c r="C52643" s="158" t="s">
        <v>119</v>
      </c>
      <c r="D52643" s="158">
        <v>17.600000000000001</v>
      </c>
      <c r="E52643" s="158">
        <v>6143</v>
      </c>
      <c r="F52643" s="151"/>
    </row>
    <row r="52644" spans="1:6" x14ac:dyDescent="0.3">
      <c r="A52644" s="151">
        <v>42382</v>
      </c>
      <c r="B52644" s="98">
        <v>0.36458333333333331</v>
      </c>
      <c r="C52644" s="158" t="s">
        <v>119</v>
      </c>
      <c r="D52644" s="158">
        <v>17.579999999999998</v>
      </c>
      <c r="E52644" s="158">
        <v>6115</v>
      </c>
      <c r="F52644" s="151"/>
    </row>
    <row r="52645" spans="1:6" x14ac:dyDescent="0.3">
      <c r="A52645" s="151">
        <v>42382</v>
      </c>
      <c r="B52645" s="98">
        <v>0.375</v>
      </c>
      <c r="C52645" s="158" t="s">
        <v>119</v>
      </c>
      <c r="D52645" s="158">
        <v>17.72</v>
      </c>
      <c r="E52645" s="158">
        <v>6120</v>
      </c>
      <c r="F52645" s="151"/>
    </row>
    <row r="52646" spans="1:6" x14ac:dyDescent="0.3">
      <c r="A52646" s="151">
        <v>42382</v>
      </c>
      <c r="B52646" s="98">
        <v>0.38541666666666669</v>
      </c>
      <c r="C52646" s="158" t="s">
        <v>119</v>
      </c>
      <c r="D52646" s="158">
        <v>17.63</v>
      </c>
      <c r="E52646" s="158">
        <v>6080</v>
      </c>
      <c r="F52646" s="151"/>
    </row>
    <row r="52647" spans="1:6" x14ac:dyDescent="0.3">
      <c r="A52647" s="151">
        <v>42382</v>
      </c>
      <c r="B52647" s="98">
        <v>0.39583333333333331</v>
      </c>
      <c r="C52647" s="158" t="s">
        <v>119</v>
      </c>
      <c r="D52647" s="158">
        <v>17.62</v>
      </c>
      <c r="E52647" s="158">
        <v>6096</v>
      </c>
      <c r="F52647" s="151"/>
    </row>
    <row r="52648" spans="1:6" x14ac:dyDescent="0.3">
      <c r="A52648" s="151">
        <v>42382</v>
      </c>
      <c r="B52648" s="98">
        <v>0.40625</v>
      </c>
      <c r="C52648" s="158" t="s">
        <v>119</v>
      </c>
      <c r="D52648" s="158">
        <v>17.75</v>
      </c>
      <c r="E52648" s="158">
        <v>6202</v>
      </c>
      <c r="F52648" s="151"/>
    </row>
    <row r="52649" spans="1:6" x14ac:dyDescent="0.3">
      <c r="A52649" s="151">
        <v>42382</v>
      </c>
      <c r="B52649" s="98">
        <v>0.41666666666666669</v>
      </c>
      <c r="C52649" s="158" t="s">
        <v>119</v>
      </c>
      <c r="D52649" s="158">
        <v>17.68</v>
      </c>
      <c r="E52649" s="158">
        <v>6134</v>
      </c>
      <c r="F52649" s="151"/>
    </row>
    <row r="52650" spans="1:6" x14ac:dyDescent="0.3">
      <c r="A52650" s="151">
        <v>42382</v>
      </c>
      <c r="B52650" s="98">
        <v>0.42708333333333331</v>
      </c>
      <c r="C52650" s="158" t="s">
        <v>119</v>
      </c>
      <c r="D52650" s="158">
        <v>17.579999999999998</v>
      </c>
      <c r="E52650" s="158">
        <v>6167</v>
      </c>
      <c r="F52650" s="151"/>
    </row>
    <row r="52651" spans="1:6" x14ac:dyDescent="0.3">
      <c r="A52651" s="151">
        <v>42382</v>
      </c>
      <c r="B52651" s="98">
        <v>0.4375</v>
      </c>
      <c r="C52651" s="158" t="s">
        <v>119</v>
      </c>
      <c r="D52651" s="158">
        <v>17.62</v>
      </c>
      <c r="E52651" s="158">
        <v>6095</v>
      </c>
      <c r="F52651" s="151"/>
    </row>
    <row r="52652" spans="1:6" x14ac:dyDescent="0.3">
      <c r="A52652" s="151">
        <v>42382</v>
      </c>
      <c r="B52652" s="98">
        <v>0.44791666666666669</v>
      </c>
      <c r="C52652" s="158" t="s">
        <v>119</v>
      </c>
      <c r="D52652" s="158">
        <v>17.63</v>
      </c>
      <c r="E52652" s="158">
        <v>6077</v>
      </c>
      <c r="F52652" s="151"/>
    </row>
    <row r="52653" spans="1:6" x14ac:dyDescent="0.3">
      <c r="A52653" s="151">
        <v>42382</v>
      </c>
      <c r="B52653" s="98">
        <v>0.45833333333333331</v>
      </c>
      <c r="C52653" s="158" t="s">
        <v>119</v>
      </c>
      <c r="D52653" s="158">
        <v>17.600000000000001</v>
      </c>
      <c r="E52653" s="158">
        <v>6030</v>
      </c>
      <c r="F52653" s="151"/>
    </row>
    <row r="52654" spans="1:6" x14ac:dyDescent="0.3">
      <c r="A52654" s="151">
        <v>42382</v>
      </c>
      <c r="B52654" s="98">
        <v>0.46875</v>
      </c>
      <c r="C52654" s="158" t="s">
        <v>119</v>
      </c>
      <c r="D52654" s="158">
        <v>17.7</v>
      </c>
      <c r="E52654" s="158">
        <v>6013</v>
      </c>
      <c r="F52654" s="151"/>
    </row>
    <row r="52655" spans="1:6" x14ac:dyDescent="0.3">
      <c r="A52655" s="151">
        <v>42382</v>
      </c>
      <c r="B52655" s="98">
        <v>0.47916666666666669</v>
      </c>
      <c r="C52655" s="158" t="s">
        <v>119</v>
      </c>
      <c r="D52655" s="158">
        <v>17.809999999999999</v>
      </c>
      <c r="E52655" s="158">
        <v>5940</v>
      </c>
      <c r="F52655" s="151"/>
    </row>
    <row r="52656" spans="1:6" x14ac:dyDescent="0.3">
      <c r="A52656" s="151">
        <v>42382</v>
      </c>
      <c r="B52656" s="98">
        <v>0.48958333333333331</v>
      </c>
      <c r="C52656" s="158" t="s">
        <v>119</v>
      </c>
      <c r="D52656" s="158">
        <v>17.86</v>
      </c>
      <c r="E52656" s="158">
        <v>5835</v>
      </c>
      <c r="F52656" s="151"/>
    </row>
    <row r="52657" spans="1:6" x14ac:dyDescent="0.3">
      <c r="A52657" s="151">
        <v>42382</v>
      </c>
      <c r="B52657" s="98">
        <v>0.5</v>
      </c>
      <c r="C52657" s="158" t="s">
        <v>120</v>
      </c>
      <c r="D52657" s="158">
        <v>17.899999999999999</v>
      </c>
      <c r="E52657" s="158">
        <v>5705</v>
      </c>
      <c r="F52657" s="151"/>
    </row>
    <row r="52658" spans="1:6" x14ac:dyDescent="0.3">
      <c r="A52658" s="151">
        <v>42382</v>
      </c>
      <c r="B52658" s="98">
        <v>0.51041666666666663</v>
      </c>
      <c r="C52658" s="158" t="s">
        <v>120</v>
      </c>
      <c r="D52658" s="158">
        <v>17.93</v>
      </c>
      <c r="E52658" s="158">
        <v>5624</v>
      </c>
      <c r="F52658" s="151"/>
    </row>
    <row r="52659" spans="1:6" x14ac:dyDescent="0.3">
      <c r="A52659" s="151">
        <v>42382</v>
      </c>
      <c r="B52659" s="98">
        <v>0.52083333333333337</v>
      </c>
      <c r="C52659" s="158" t="s">
        <v>120</v>
      </c>
      <c r="D52659" s="158">
        <v>17.920000000000002</v>
      </c>
      <c r="E52659" s="158">
        <v>5600</v>
      </c>
      <c r="F52659" s="151"/>
    </row>
    <row r="52660" spans="1:6" x14ac:dyDescent="0.3">
      <c r="A52660" s="151">
        <v>42382</v>
      </c>
      <c r="B52660" s="98">
        <v>0.53125</v>
      </c>
      <c r="C52660" s="158" t="s">
        <v>120</v>
      </c>
      <c r="D52660" s="158">
        <v>17.89</v>
      </c>
      <c r="E52660" s="158">
        <v>5506</v>
      </c>
      <c r="F52660" s="151"/>
    </row>
    <row r="52661" spans="1:6" x14ac:dyDescent="0.3">
      <c r="A52661" s="151">
        <v>42382</v>
      </c>
      <c r="B52661" s="98">
        <v>4.1666666666666664E-2</v>
      </c>
      <c r="C52661" s="158" t="s">
        <v>120</v>
      </c>
      <c r="D52661" s="158">
        <v>17.89</v>
      </c>
      <c r="E52661" s="158">
        <v>5458</v>
      </c>
      <c r="F52661" s="151"/>
    </row>
    <row r="52662" spans="1:6" x14ac:dyDescent="0.3">
      <c r="A52662" s="151">
        <v>42382</v>
      </c>
      <c r="B52662" s="98">
        <v>5.2083333333333336E-2</v>
      </c>
      <c r="C52662" s="158" t="s">
        <v>120</v>
      </c>
      <c r="D52662" s="158">
        <v>17.920000000000002</v>
      </c>
      <c r="E52662" s="158">
        <v>5346</v>
      </c>
      <c r="F52662" s="151"/>
    </row>
    <row r="52663" spans="1:6" x14ac:dyDescent="0.3">
      <c r="A52663" s="151">
        <v>42382</v>
      </c>
      <c r="B52663" s="98">
        <v>6.25E-2</v>
      </c>
      <c r="C52663" s="158" t="s">
        <v>120</v>
      </c>
      <c r="D52663" s="158">
        <v>17.95</v>
      </c>
      <c r="E52663" s="158">
        <v>5385</v>
      </c>
      <c r="F52663" s="151"/>
    </row>
    <row r="52664" spans="1:6" x14ac:dyDescent="0.3">
      <c r="A52664" s="151">
        <v>42382</v>
      </c>
      <c r="B52664" s="98">
        <v>7.2916666666666671E-2</v>
      </c>
      <c r="C52664" s="158" t="s">
        <v>120</v>
      </c>
      <c r="D52664" s="158">
        <v>17.940000000000001</v>
      </c>
      <c r="E52664" s="158">
        <v>5358</v>
      </c>
      <c r="F52664" s="151"/>
    </row>
    <row r="52665" spans="1:6" x14ac:dyDescent="0.3">
      <c r="A52665" s="151">
        <v>42382</v>
      </c>
      <c r="B52665" s="98">
        <v>8.3333333333333329E-2</v>
      </c>
      <c r="C52665" s="158" t="s">
        <v>120</v>
      </c>
      <c r="D52665" s="158">
        <v>17.95</v>
      </c>
      <c r="E52665" s="158">
        <v>5346</v>
      </c>
      <c r="F52665" s="151"/>
    </row>
    <row r="52666" spans="1:6" x14ac:dyDescent="0.3">
      <c r="A52666" s="151">
        <v>42382</v>
      </c>
      <c r="B52666" s="98">
        <v>9.375E-2</v>
      </c>
      <c r="C52666" s="158" t="s">
        <v>120</v>
      </c>
      <c r="D52666" s="158">
        <v>17.940000000000001</v>
      </c>
      <c r="E52666" s="158">
        <v>5434</v>
      </c>
      <c r="F52666" s="151"/>
    </row>
    <row r="52667" spans="1:6" x14ac:dyDescent="0.3">
      <c r="A52667" s="151">
        <v>42382</v>
      </c>
      <c r="B52667" s="98">
        <v>0.10416666666666667</v>
      </c>
      <c r="C52667" s="158" t="s">
        <v>120</v>
      </c>
      <c r="D52667" s="158">
        <v>17.940000000000001</v>
      </c>
      <c r="E52667" s="158">
        <v>5543</v>
      </c>
      <c r="F52667" s="151"/>
    </row>
    <row r="52668" spans="1:6" x14ac:dyDescent="0.3">
      <c r="A52668" s="151">
        <v>42382</v>
      </c>
      <c r="B52668" s="98">
        <v>0.11458333333333333</v>
      </c>
      <c r="C52668" s="158" t="s">
        <v>120</v>
      </c>
      <c r="D52668" s="158">
        <v>17.920000000000002</v>
      </c>
      <c r="E52668" s="158">
        <v>5557</v>
      </c>
      <c r="F52668" s="151"/>
    </row>
    <row r="52669" spans="1:6" x14ac:dyDescent="0.3">
      <c r="A52669" s="151">
        <v>42382</v>
      </c>
      <c r="B52669" s="98">
        <v>0.125</v>
      </c>
      <c r="C52669" s="158" t="s">
        <v>120</v>
      </c>
      <c r="D52669" s="158">
        <v>17.920000000000002</v>
      </c>
      <c r="E52669" s="158">
        <v>5664</v>
      </c>
      <c r="F52669" s="151"/>
    </row>
    <row r="52670" spans="1:6" x14ac:dyDescent="0.3">
      <c r="A52670" s="151">
        <v>42382</v>
      </c>
      <c r="B52670" s="98">
        <v>0.13541666666666666</v>
      </c>
      <c r="C52670" s="158" t="s">
        <v>120</v>
      </c>
      <c r="D52670" s="158">
        <v>17.940000000000001</v>
      </c>
      <c r="E52670" s="158">
        <v>5718</v>
      </c>
      <c r="F52670" s="151"/>
    </row>
    <row r="52671" spans="1:6" x14ac:dyDescent="0.3">
      <c r="A52671" s="151">
        <v>42382</v>
      </c>
      <c r="B52671" s="98">
        <v>0.14583333333333334</v>
      </c>
      <c r="C52671" s="158" t="s">
        <v>120</v>
      </c>
      <c r="D52671" s="158">
        <v>17.96</v>
      </c>
      <c r="E52671" s="158">
        <v>5751</v>
      </c>
      <c r="F52671" s="151"/>
    </row>
    <row r="52672" spans="1:6" x14ac:dyDescent="0.3">
      <c r="A52672" s="151">
        <v>42382</v>
      </c>
      <c r="B52672" s="98">
        <v>0.15625</v>
      </c>
      <c r="C52672" s="158" t="s">
        <v>120</v>
      </c>
      <c r="D52672" s="158">
        <v>18.010000000000002</v>
      </c>
      <c r="E52672" s="158">
        <v>5941</v>
      </c>
      <c r="F52672" s="151"/>
    </row>
    <row r="52673" spans="1:6" x14ac:dyDescent="0.3">
      <c r="A52673" s="151">
        <v>42382</v>
      </c>
      <c r="B52673" s="98">
        <v>0.16666666666666666</v>
      </c>
      <c r="C52673" s="158" t="s">
        <v>120</v>
      </c>
      <c r="D52673" s="158">
        <v>18.079999999999998</v>
      </c>
      <c r="E52673" s="158">
        <v>6299</v>
      </c>
      <c r="F52673" s="151"/>
    </row>
    <row r="52674" spans="1:6" x14ac:dyDescent="0.3">
      <c r="A52674" s="151">
        <v>42382</v>
      </c>
      <c r="B52674" s="98">
        <v>0.17708333333333334</v>
      </c>
      <c r="C52674" s="158" t="s">
        <v>120</v>
      </c>
      <c r="D52674" s="158">
        <v>18.07</v>
      </c>
      <c r="E52674" s="158">
        <v>6303</v>
      </c>
      <c r="F52674" s="151"/>
    </row>
    <row r="52675" spans="1:6" x14ac:dyDescent="0.3">
      <c r="A52675" s="151">
        <v>42382</v>
      </c>
      <c r="B52675" s="98">
        <v>0.1875</v>
      </c>
      <c r="C52675" s="158" t="s">
        <v>120</v>
      </c>
      <c r="D52675" s="158">
        <v>18</v>
      </c>
      <c r="E52675" s="158">
        <v>6281</v>
      </c>
      <c r="F52675" s="151"/>
    </row>
    <row r="52676" spans="1:6" x14ac:dyDescent="0.3">
      <c r="A52676" s="151">
        <v>42382</v>
      </c>
      <c r="B52676" s="98">
        <v>0.19791666666666666</v>
      </c>
      <c r="C52676" s="158" t="s">
        <v>120</v>
      </c>
      <c r="D52676" s="158">
        <v>17.96</v>
      </c>
      <c r="E52676" s="158">
        <v>6337</v>
      </c>
      <c r="F52676" s="151"/>
    </row>
    <row r="52677" spans="1:6" x14ac:dyDescent="0.3">
      <c r="A52677" s="151">
        <v>42382</v>
      </c>
      <c r="B52677" s="98">
        <v>0.20833333333333334</v>
      </c>
      <c r="C52677" s="158" t="s">
        <v>120</v>
      </c>
      <c r="D52677" s="158">
        <v>17.96</v>
      </c>
      <c r="E52677" s="158">
        <v>6391</v>
      </c>
      <c r="F52677" s="151"/>
    </row>
    <row r="52678" spans="1:6" x14ac:dyDescent="0.3">
      <c r="A52678" s="151">
        <v>42382</v>
      </c>
      <c r="B52678" s="98">
        <v>0.21875</v>
      </c>
      <c r="C52678" s="158" t="s">
        <v>120</v>
      </c>
      <c r="D52678" s="158">
        <v>17.940000000000001</v>
      </c>
      <c r="E52678" s="158">
        <v>6492</v>
      </c>
      <c r="F52678" s="151"/>
    </row>
    <row r="52679" spans="1:6" x14ac:dyDescent="0.3">
      <c r="A52679" s="151">
        <v>42382</v>
      </c>
      <c r="B52679" s="98">
        <v>0.22916666666666666</v>
      </c>
      <c r="C52679" s="158" t="s">
        <v>120</v>
      </c>
      <c r="D52679" s="158">
        <v>17.850000000000001</v>
      </c>
      <c r="E52679" s="158">
        <v>6310</v>
      </c>
      <c r="F52679" s="151"/>
    </row>
    <row r="52680" spans="1:6" x14ac:dyDescent="0.3">
      <c r="A52680" s="151">
        <v>42382</v>
      </c>
      <c r="B52680" s="98">
        <v>0.23958333333333334</v>
      </c>
      <c r="C52680" s="158" t="s">
        <v>120</v>
      </c>
      <c r="D52680" s="158">
        <v>17.82</v>
      </c>
      <c r="E52680" s="158">
        <v>6218</v>
      </c>
      <c r="F52680" s="151"/>
    </row>
    <row r="52681" spans="1:6" x14ac:dyDescent="0.3">
      <c r="A52681" s="151">
        <v>42382</v>
      </c>
      <c r="B52681" s="98">
        <v>0.25</v>
      </c>
      <c r="C52681" s="158" t="s">
        <v>120</v>
      </c>
      <c r="D52681" s="158">
        <v>17.78</v>
      </c>
      <c r="E52681" s="158">
        <v>6249</v>
      </c>
      <c r="F52681" s="151"/>
    </row>
    <row r="52682" spans="1:6" x14ac:dyDescent="0.3">
      <c r="A52682" s="151">
        <v>42382</v>
      </c>
      <c r="B52682" s="98">
        <v>0.26041666666666669</v>
      </c>
      <c r="C52682" s="158" t="s">
        <v>120</v>
      </c>
      <c r="D52682" s="158">
        <v>17.79</v>
      </c>
      <c r="E52682" s="158">
        <v>6348</v>
      </c>
      <c r="F52682" s="151"/>
    </row>
    <row r="52683" spans="1:6" x14ac:dyDescent="0.3">
      <c r="A52683" s="151">
        <v>42382</v>
      </c>
      <c r="B52683" s="98">
        <v>0.27083333333333331</v>
      </c>
      <c r="C52683" s="158" t="s">
        <v>120</v>
      </c>
      <c r="D52683" s="158">
        <v>17.79</v>
      </c>
      <c r="E52683" s="158">
        <v>6365</v>
      </c>
      <c r="F52683" s="151"/>
    </row>
    <row r="52684" spans="1:6" x14ac:dyDescent="0.3">
      <c r="A52684" s="151">
        <v>42382</v>
      </c>
      <c r="B52684" s="98">
        <v>0.28125</v>
      </c>
      <c r="C52684" s="158" t="s">
        <v>120</v>
      </c>
      <c r="D52684" s="158">
        <v>17.75</v>
      </c>
      <c r="E52684" s="158">
        <v>6437</v>
      </c>
      <c r="F52684" s="151"/>
    </row>
    <row r="52685" spans="1:6" x14ac:dyDescent="0.3">
      <c r="A52685" s="151">
        <v>42382</v>
      </c>
      <c r="B52685" s="98">
        <v>0.29166666666666669</v>
      </c>
      <c r="C52685" s="158" t="s">
        <v>120</v>
      </c>
      <c r="D52685" s="158">
        <v>17.71</v>
      </c>
      <c r="E52685" s="158">
        <v>6378</v>
      </c>
      <c r="F52685" s="151"/>
    </row>
    <row r="52686" spans="1:6" x14ac:dyDescent="0.3">
      <c r="A52686" s="151">
        <v>42382</v>
      </c>
      <c r="B52686" s="98">
        <v>0.30208333333333331</v>
      </c>
      <c r="C52686" s="158" t="s">
        <v>120</v>
      </c>
      <c r="D52686" s="158">
        <v>17.690000000000001</v>
      </c>
      <c r="E52686" s="158">
        <v>6421</v>
      </c>
      <c r="F52686" s="151"/>
    </row>
    <row r="52687" spans="1:6" x14ac:dyDescent="0.3">
      <c r="A52687" s="151">
        <v>42382</v>
      </c>
      <c r="B52687" s="98">
        <v>0.3125</v>
      </c>
      <c r="C52687" s="158" t="s">
        <v>120</v>
      </c>
      <c r="D52687" s="158">
        <v>17.61</v>
      </c>
      <c r="E52687" s="158">
        <v>6289</v>
      </c>
      <c r="F52687" s="151"/>
    </row>
    <row r="52688" spans="1:6" x14ac:dyDescent="0.3">
      <c r="A52688" s="151">
        <v>42382</v>
      </c>
      <c r="B52688" s="98">
        <v>0.32291666666666669</v>
      </c>
      <c r="C52688" s="158" t="s">
        <v>120</v>
      </c>
      <c r="D52688" s="158">
        <v>17.55</v>
      </c>
      <c r="E52688" s="158">
        <v>6063</v>
      </c>
      <c r="F52688" s="151"/>
    </row>
    <row r="52689" spans="1:6" x14ac:dyDescent="0.3">
      <c r="A52689" s="151">
        <v>42382</v>
      </c>
      <c r="B52689" s="98">
        <v>0.33333333333333331</v>
      </c>
      <c r="C52689" s="158" t="s">
        <v>120</v>
      </c>
      <c r="D52689" s="158">
        <v>17.54</v>
      </c>
      <c r="E52689" s="158">
        <v>5988</v>
      </c>
      <c r="F52689" s="151"/>
    </row>
    <row r="52690" spans="1:6" x14ac:dyDescent="0.3">
      <c r="A52690" s="151">
        <v>42382</v>
      </c>
      <c r="B52690" s="98">
        <v>0.34375</v>
      </c>
      <c r="C52690" s="158" t="s">
        <v>120</v>
      </c>
      <c r="D52690" s="158">
        <v>17.54</v>
      </c>
      <c r="E52690" s="158">
        <v>6008</v>
      </c>
      <c r="F52690" s="151"/>
    </row>
    <row r="52691" spans="1:6" x14ac:dyDescent="0.3">
      <c r="A52691" s="151">
        <v>42382</v>
      </c>
      <c r="B52691" s="98">
        <v>0.35416666666666669</v>
      </c>
      <c r="C52691" s="158" t="s">
        <v>120</v>
      </c>
      <c r="D52691" s="158">
        <v>17.52</v>
      </c>
      <c r="E52691" s="158">
        <v>5930</v>
      </c>
      <c r="F52691" s="151"/>
    </row>
    <row r="52692" spans="1:6" x14ac:dyDescent="0.3">
      <c r="A52692" s="151">
        <v>42382</v>
      </c>
      <c r="B52692" s="98">
        <v>0.36458333333333331</v>
      </c>
      <c r="C52692" s="158" t="s">
        <v>120</v>
      </c>
      <c r="D52692" s="158">
        <v>17.61</v>
      </c>
      <c r="E52692" s="158">
        <v>5970</v>
      </c>
      <c r="F52692" s="151"/>
    </row>
    <row r="52693" spans="1:6" x14ac:dyDescent="0.3">
      <c r="A52693" s="151">
        <v>42382</v>
      </c>
      <c r="B52693" s="98">
        <v>0.375</v>
      </c>
      <c r="C52693" s="158" t="s">
        <v>120</v>
      </c>
      <c r="D52693" s="158">
        <v>17.61</v>
      </c>
      <c r="E52693" s="158">
        <v>5960</v>
      </c>
      <c r="F52693" s="151"/>
    </row>
    <row r="52694" spans="1:6" x14ac:dyDescent="0.3">
      <c r="A52694" s="151">
        <v>42382</v>
      </c>
      <c r="B52694" s="98">
        <v>0.38541666666666669</v>
      </c>
      <c r="C52694" s="158" t="s">
        <v>120</v>
      </c>
      <c r="D52694" s="158">
        <v>17.59</v>
      </c>
      <c r="E52694" s="158">
        <v>5900</v>
      </c>
      <c r="F52694" s="151"/>
    </row>
    <row r="52695" spans="1:6" x14ac:dyDescent="0.3">
      <c r="A52695" s="151">
        <v>42382</v>
      </c>
      <c r="B52695" s="98">
        <v>0.39583333333333331</v>
      </c>
      <c r="C52695" s="158" t="s">
        <v>120</v>
      </c>
      <c r="D52695" s="158">
        <v>17.59</v>
      </c>
      <c r="E52695" s="158">
        <v>5905</v>
      </c>
      <c r="F52695" s="151"/>
    </row>
    <row r="52696" spans="1:6" x14ac:dyDescent="0.3">
      <c r="A52696" s="151">
        <v>42382</v>
      </c>
      <c r="B52696" s="98">
        <v>0.40625</v>
      </c>
      <c r="C52696" s="158" t="s">
        <v>120</v>
      </c>
      <c r="D52696" s="158">
        <v>17.579999999999998</v>
      </c>
      <c r="E52696" s="158">
        <v>5916</v>
      </c>
      <c r="F52696" s="151"/>
    </row>
    <row r="52697" spans="1:6" x14ac:dyDescent="0.3">
      <c r="A52697" s="151">
        <v>42382</v>
      </c>
      <c r="B52697" s="98">
        <v>0.41666666666666669</v>
      </c>
      <c r="C52697" s="158" t="s">
        <v>120</v>
      </c>
      <c r="D52697" s="158">
        <v>17.510000000000002</v>
      </c>
      <c r="E52697" s="158">
        <v>5774</v>
      </c>
      <c r="F52697" s="151"/>
    </row>
    <row r="52698" spans="1:6" x14ac:dyDescent="0.3">
      <c r="A52698" s="151">
        <v>42382</v>
      </c>
      <c r="B52698" s="98">
        <v>0.42708333333333331</v>
      </c>
      <c r="C52698" s="158" t="s">
        <v>120</v>
      </c>
      <c r="D52698" s="158">
        <v>17.48</v>
      </c>
      <c r="E52698" s="158">
        <v>5665</v>
      </c>
      <c r="F52698" s="151"/>
    </row>
    <row r="52699" spans="1:6" x14ac:dyDescent="0.3">
      <c r="A52699" s="151">
        <v>42382</v>
      </c>
      <c r="B52699" s="98">
        <v>0.4375</v>
      </c>
      <c r="C52699" s="158" t="s">
        <v>120</v>
      </c>
      <c r="D52699" s="158">
        <v>17.45</v>
      </c>
      <c r="E52699" s="158">
        <v>5583</v>
      </c>
      <c r="F52699" s="151"/>
    </row>
    <row r="52700" spans="1:6" x14ac:dyDescent="0.3">
      <c r="A52700" s="151">
        <v>42382</v>
      </c>
      <c r="B52700" s="98">
        <v>0.44791666666666669</v>
      </c>
      <c r="C52700" s="158" t="s">
        <v>120</v>
      </c>
      <c r="D52700" s="158">
        <v>17.45</v>
      </c>
      <c r="E52700" s="158">
        <v>5587</v>
      </c>
      <c r="F52700" s="151"/>
    </row>
    <row r="52701" spans="1:6" x14ac:dyDescent="0.3">
      <c r="A52701" s="151">
        <v>42382</v>
      </c>
      <c r="B52701" s="98">
        <v>0.45833333333333331</v>
      </c>
      <c r="C52701" s="158" t="s">
        <v>120</v>
      </c>
      <c r="D52701" s="158">
        <v>17.440000000000001</v>
      </c>
      <c r="E52701" s="158">
        <v>5597</v>
      </c>
      <c r="F52701" s="151"/>
    </row>
    <row r="52702" spans="1:6" x14ac:dyDescent="0.3">
      <c r="A52702" s="151">
        <v>42382</v>
      </c>
      <c r="B52702" s="98">
        <v>0.46875</v>
      </c>
      <c r="C52702" s="158" t="s">
        <v>120</v>
      </c>
      <c r="D52702" s="158">
        <v>17.440000000000001</v>
      </c>
      <c r="E52702" s="158">
        <v>5594</v>
      </c>
      <c r="F52702" s="151"/>
    </row>
    <row r="52703" spans="1:6" x14ac:dyDescent="0.3">
      <c r="A52703" s="151">
        <v>42382</v>
      </c>
      <c r="B52703" s="98">
        <v>0.47916666666666669</v>
      </c>
      <c r="C52703" s="158" t="s">
        <v>120</v>
      </c>
      <c r="D52703" s="158">
        <v>17.43</v>
      </c>
      <c r="E52703" s="158">
        <v>5604</v>
      </c>
      <c r="F52703" s="151"/>
    </row>
    <row r="52704" spans="1:6" x14ac:dyDescent="0.3">
      <c r="A52704" s="151">
        <v>42382</v>
      </c>
      <c r="B52704" s="98">
        <v>0.48958333333333331</v>
      </c>
      <c r="C52704" s="158" t="s">
        <v>120</v>
      </c>
      <c r="D52704" s="158">
        <v>17.350000000000001</v>
      </c>
      <c r="E52704" s="158">
        <v>5581</v>
      </c>
      <c r="F52704" s="151"/>
    </row>
    <row r="52705" spans="1:6" x14ac:dyDescent="0.3">
      <c r="A52705" s="151">
        <v>42383</v>
      </c>
      <c r="B52705" s="98">
        <v>0.5</v>
      </c>
      <c r="C52705" s="158" t="s">
        <v>119</v>
      </c>
      <c r="D52705" s="158">
        <v>17.34</v>
      </c>
      <c r="E52705" s="158">
        <v>5636</v>
      </c>
      <c r="F52705" s="151"/>
    </row>
    <row r="52706" spans="1:6" x14ac:dyDescent="0.3">
      <c r="A52706" s="151">
        <v>42383</v>
      </c>
      <c r="B52706" s="98">
        <v>0.51041666666666663</v>
      </c>
      <c r="C52706" s="158" t="s">
        <v>119</v>
      </c>
      <c r="D52706" s="158">
        <v>17.32</v>
      </c>
      <c r="E52706" s="158">
        <v>5652</v>
      </c>
      <c r="F52706" s="151"/>
    </row>
    <row r="52707" spans="1:6" x14ac:dyDescent="0.3">
      <c r="A52707" s="151">
        <v>42383</v>
      </c>
      <c r="B52707" s="98">
        <v>0.52083333333333337</v>
      </c>
      <c r="C52707" s="158" t="s">
        <v>119</v>
      </c>
      <c r="D52707" s="158">
        <v>17.28</v>
      </c>
      <c r="E52707" s="158">
        <v>5717</v>
      </c>
      <c r="F52707" s="151"/>
    </row>
    <row r="52708" spans="1:6" x14ac:dyDescent="0.3">
      <c r="A52708" s="151">
        <v>42383</v>
      </c>
      <c r="B52708" s="98">
        <v>0.53125</v>
      </c>
      <c r="C52708" s="158" t="s">
        <v>119</v>
      </c>
      <c r="D52708" s="158">
        <v>17.260000000000002</v>
      </c>
      <c r="E52708" s="158">
        <v>5766</v>
      </c>
      <c r="F52708" s="151"/>
    </row>
    <row r="52709" spans="1:6" x14ac:dyDescent="0.3">
      <c r="A52709" s="151">
        <v>42383</v>
      </c>
      <c r="B52709" s="98">
        <v>4.1666666666666664E-2</v>
      </c>
      <c r="C52709" s="158" t="s">
        <v>119</v>
      </c>
      <c r="D52709" s="158">
        <v>17.239999999999998</v>
      </c>
      <c r="E52709" s="158">
        <v>5855</v>
      </c>
      <c r="F52709" s="151"/>
    </row>
    <row r="52710" spans="1:6" x14ac:dyDescent="0.3">
      <c r="A52710" s="151">
        <v>42383</v>
      </c>
      <c r="B52710" s="98">
        <v>5.2083333333333336E-2</v>
      </c>
      <c r="C52710" s="158" t="s">
        <v>119</v>
      </c>
      <c r="D52710" s="158">
        <v>17.350000000000001</v>
      </c>
      <c r="E52710" s="158">
        <v>6269</v>
      </c>
      <c r="F52710" s="151"/>
    </row>
    <row r="52711" spans="1:6" x14ac:dyDescent="0.3">
      <c r="A52711" s="151">
        <v>42383</v>
      </c>
      <c r="B52711" s="98">
        <v>6.25E-2</v>
      </c>
      <c r="C52711" s="158" t="s">
        <v>119</v>
      </c>
      <c r="D52711" s="158">
        <v>17.3</v>
      </c>
      <c r="E52711" s="158">
        <v>6227</v>
      </c>
      <c r="F52711" s="151"/>
    </row>
    <row r="52712" spans="1:6" x14ac:dyDescent="0.3">
      <c r="A52712" s="151">
        <v>42383</v>
      </c>
      <c r="B52712" s="98">
        <v>7.2916666666666671E-2</v>
      </c>
      <c r="C52712" s="158" t="s">
        <v>119</v>
      </c>
      <c r="D52712" s="158">
        <v>17.3</v>
      </c>
      <c r="E52712" s="158">
        <v>6332</v>
      </c>
      <c r="F52712" s="151"/>
    </row>
    <row r="52713" spans="1:6" x14ac:dyDescent="0.3">
      <c r="A52713" s="151">
        <v>42383</v>
      </c>
      <c r="B52713" s="98">
        <v>8.3333333333333329E-2</v>
      </c>
      <c r="C52713" s="158" t="s">
        <v>119</v>
      </c>
      <c r="D52713" s="158">
        <v>17.22</v>
      </c>
      <c r="E52713" s="158">
        <v>6260</v>
      </c>
      <c r="F52713" s="151"/>
    </row>
    <row r="52714" spans="1:6" x14ac:dyDescent="0.3">
      <c r="A52714" s="151">
        <v>42383</v>
      </c>
      <c r="B52714" s="98">
        <v>9.375E-2</v>
      </c>
      <c r="C52714" s="158" t="s">
        <v>119</v>
      </c>
      <c r="D52714" s="158">
        <v>17.190000000000001</v>
      </c>
      <c r="E52714" s="158">
        <v>6289</v>
      </c>
      <c r="F52714" s="151"/>
    </row>
    <row r="52715" spans="1:6" x14ac:dyDescent="0.3">
      <c r="A52715" s="151">
        <v>42383</v>
      </c>
      <c r="B52715" s="98">
        <v>0.10416666666666667</v>
      </c>
      <c r="C52715" s="158" t="s">
        <v>119</v>
      </c>
      <c r="D52715" s="158">
        <v>17.14</v>
      </c>
      <c r="E52715" s="158">
        <v>6310</v>
      </c>
      <c r="F52715" s="151"/>
    </row>
    <row r="52716" spans="1:6" x14ac:dyDescent="0.3">
      <c r="A52716" s="151">
        <v>42383</v>
      </c>
      <c r="B52716" s="98">
        <v>0.11458333333333333</v>
      </c>
      <c r="C52716" s="158" t="s">
        <v>119</v>
      </c>
      <c r="D52716" s="158">
        <v>17.170000000000002</v>
      </c>
      <c r="E52716" s="158">
        <v>6428</v>
      </c>
      <c r="F52716" s="151"/>
    </row>
    <row r="52717" spans="1:6" x14ac:dyDescent="0.3">
      <c r="A52717" s="151">
        <v>42383</v>
      </c>
      <c r="B52717" s="98">
        <v>0.125</v>
      </c>
      <c r="C52717" s="158" t="s">
        <v>119</v>
      </c>
      <c r="D52717" s="158">
        <v>17.28</v>
      </c>
      <c r="E52717" s="158">
        <v>6806</v>
      </c>
      <c r="F52717" s="151"/>
    </row>
    <row r="52718" spans="1:6" x14ac:dyDescent="0.3">
      <c r="A52718" s="151">
        <v>42383</v>
      </c>
      <c r="B52718" s="98">
        <v>0.13541666666666666</v>
      </c>
      <c r="C52718" s="158" t="s">
        <v>119</v>
      </c>
      <c r="D52718" s="158">
        <v>17.23</v>
      </c>
      <c r="E52718" s="158">
        <v>6794</v>
      </c>
      <c r="F52718" s="151"/>
    </row>
    <row r="52719" spans="1:6" x14ac:dyDescent="0.3">
      <c r="A52719" s="151">
        <v>42383</v>
      </c>
      <c r="B52719" s="98">
        <v>0.14583333333333334</v>
      </c>
      <c r="C52719" s="158" t="s">
        <v>119</v>
      </c>
      <c r="D52719" s="158">
        <v>17.190000000000001</v>
      </c>
      <c r="E52719" s="158">
        <v>6730</v>
      </c>
      <c r="F52719" s="151"/>
    </row>
    <row r="52720" spans="1:6" x14ac:dyDescent="0.3">
      <c r="A52720" s="151">
        <v>42383</v>
      </c>
      <c r="B52720" s="98">
        <v>0.15625</v>
      </c>
      <c r="C52720" s="158" t="s">
        <v>119</v>
      </c>
      <c r="D52720" s="158">
        <v>17.149999999999999</v>
      </c>
      <c r="E52720" s="158">
        <v>6762</v>
      </c>
      <c r="F52720" s="151"/>
    </row>
    <row r="52721" spans="1:6" x14ac:dyDescent="0.3">
      <c r="A52721" s="151">
        <v>42383</v>
      </c>
      <c r="B52721" s="98">
        <v>0.16666666666666666</v>
      </c>
      <c r="C52721" s="158" t="s">
        <v>119</v>
      </c>
      <c r="D52721" s="158">
        <v>17.079999999999998</v>
      </c>
      <c r="E52721" s="158">
        <v>6686</v>
      </c>
      <c r="F52721" s="151"/>
    </row>
    <row r="52722" spans="1:6" x14ac:dyDescent="0.3">
      <c r="A52722" s="151">
        <v>42383</v>
      </c>
      <c r="B52722" s="98">
        <v>0.17708333333333334</v>
      </c>
      <c r="C52722" s="158" t="s">
        <v>119</v>
      </c>
      <c r="D52722" s="158">
        <v>17.059999999999999</v>
      </c>
      <c r="E52722" s="158">
        <v>6709</v>
      </c>
      <c r="F52722" s="151"/>
    </row>
    <row r="52723" spans="1:6" x14ac:dyDescent="0.3">
      <c r="A52723" s="151">
        <v>42383</v>
      </c>
      <c r="B52723" s="98">
        <v>0.1875</v>
      </c>
      <c r="C52723" s="158" t="s">
        <v>119</v>
      </c>
      <c r="D52723" s="158">
        <v>16.93</v>
      </c>
      <c r="E52723" s="158">
        <v>6475</v>
      </c>
      <c r="F52723" s="151"/>
    </row>
    <row r="52724" spans="1:6" x14ac:dyDescent="0.3">
      <c r="A52724" s="151">
        <v>42383</v>
      </c>
      <c r="B52724" s="98">
        <v>0.19791666666666666</v>
      </c>
      <c r="C52724" s="158" t="s">
        <v>119</v>
      </c>
      <c r="D52724" s="158">
        <v>16.899999999999999</v>
      </c>
      <c r="E52724" s="158">
        <v>6452</v>
      </c>
      <c r="F52724" s="151"/>
    </row>
    <row r="52725" spans="1:6" x14ac:dyDescent="0.3">
      <c r="A52725" s="151">
        <v>42383</v>
      </c>
      <c r="B52725" s="98">
        <v>0.20833333333333334</v>
      </c>
      <c r="C52725" s="158" t="s">
        <v>119</v>
      </c>
      <c r="D52725" s="158">
        <v>16.89</v>
      </c>
      <c r="E52725" s="158">
        <v>6502</v>
      </c>
      <c r="F52725" s="151"/>
    </row>
    <row r="52726" spans="1:6" x14ac:dyDescent="0.3">
      <c r="A52726" s="151">
        <v>42383</v>
      </c>
      <c r="B52726" s="98">
        <v>0.21875</v>
      </c>
      <c r="C52726" s="158" t="s">
        <v>119</v>
      </c>
      <c r="D52726" s="158">
        <v>16.86</v>
      </c>
      <c r="E52726" s="158">
        <v>6507</v>
      </c>
      <c r="F52726" s="151"/>
    </row>
    <row r="52727" spans="1:6" x14ac:dyDescent="0.3">
      <c r="A52727" s="151">
        <v>42383</v>
      </c>
      <c r="B52727" s="98">
        <v>0.22916666666666666</v>
      </c>
      <c r="C52727" s="158" t="s">
        <v>119</v>
      </c>
      <c r="D52727" s="158">
        <v>16.87</v>
      </c>
      <c r="E52727" s="158">
        <v>6606</v>
      </c>
      <c r="F52727" s="151"/>
    </row>
    <row r="52728" spans="1:6" x14ac:dyDescent="0.3">
      <c r="A52728" s="151">
        <v>42383</v>
      </c>
      <c r="B52728" s="98">
        <v>0.23958333333333334</v>
      </c>
      <c r="C52728" s="158" t="s">
        <v>119</v>
      </c>
      <c r="D52728" s="158">
        <v>16.84</v>
      </c>
      <c r="E52728" s="158">
        <v>6666</v>
      </c>
      <c r="F52728" s="151"/>
    </row>
    <row r="52729" spans="1:6" x14ac:dyDescent="0.3">
      <c r="A52729" s="151">
        <v>42383</v>
      </c>
      <c r="B52729" s="98">
        <v>0.25</v>
      </c>
      <c r="C52729" s="158" t="s">
        <v>119</v>
      </c>
      <c r="D52729" s="158">
        <v>16.82</v>
      </c>
      <c r="E52729" s="158">
        <v>6769</v>
      </c>
      <c r="F52729" s="151"/>
    </row>
    <row r="52730" spans="1:6" x14ac:dyDescent="0.3">
      <c r="A52730" s="151">
        <v>42383</v>
      </c>
      <c r="B52730" s="98">
        <v>0.26041666666666669</v>
      </c>
      <c r="C52730" s="158" t="s">
        <v>119</v>
      </c>
      <c r="D52730" s="158">
        <v>16.84</v>
      </c>
      <c r="E52730" s="158">
        <v>6966</v>
      </c>
      <c r="F52730" s="151"/>
    </row>
    <row r="52731" spans="1:6" x14ac:dyDescent="0.3">
      <c r="A52731" s="151">
        <v>42383</v>
      </c>
      <c r="B52731" s="98">
        <v>0.27083333333333331</v>
      </c>
      <c r="C52731" s="158" t="s">
        <v>119</v>
      </c>
      <c r="D52731" s="158">
        <v>16.77</v>
      </c>
      <c r="E52731" s="158">
        <v>6802</v>
      </c>
      <c r="F52731" s="151"/>
    </row>
    <row r="52732" spans="1:6" x14ac:dyDescent="0.3">
      <c r="A52732" s="151">
        <v>42383</v>
      </c>
      <c r="B52732" s="98">
        <v>0.28125</v>
      </c>
      <c r="C52732" s="158" t="s">
        <v>119</v>
      </c>
      <c r="D52732" s="158">
        <v>16.809999999999999</v>
      </c>
      <c r="E52732" s="158">
        <v>6826</v>
      </c>
      <c r="F52732" s="151"/>
    </row>
    <row r="52733" spans="1:6" x14ac:dyDescent="0.3">
      <c r="A52733" s="151">
        <v>42383</v>
      </c>
      <c r="B52733" s="98">
        <v>0.29166666666666669</v>
      </c>
      <c r="C52733" s="158" t="s">
        <v>119</v>
      </c>
      <c r="D52733" s="158">
        <v>16.79</v>
      </c>
      <c r="E52733" s="158">
        <v>6765</v>
      </c>
      <c r="F52733" s="151"/>
    </row>
    <row r="52734" spans="1:6" x14ac:dyDescent="0.3">
      <c r="A52734" s="151">
        <v>42383</v>
      </c>
      <c r="B52734" s="98">
        <v>0.30208333333333331</v>
      </c>
      <c r="C52734" s="158" t="s">
        <v>119</v>
      </c>
      <c r="D52734" s="158">
        <v>16.850000000000001</v>
      </c>
      <c r="E52734" s="158">
        <v>7071</v>
      </c>
      <c r="F52734" s="151"/>
    </row>
    <row r="52735" spans="1:6" x14ac:dyDescent="0.3">
      <c r="A52735" s="151">
        <v>42383</v>
      </c>
      <c r="B52735" s="98">
        <v>0.3125</v>
      </c>
      <c r="C52735" s="158" t="s">
        <v>119</v>
      </c>
      <c r="D52735" s="158">
        <v>16.82</v>
      </c>
      <c r="E52735" s="158">
        <v>6949</v>
      </c>
      <c r="F52735" s="151"/>
    </row>
    <row r="52736" spans="1:6" x14ac:dyDescent="0.3">
      <c r="A52736" s="151">
        <v>42383</v>
      </c>
      <c r="B52736" s="98">
        <v>0.32291666666666669</v>
      </c>
      <c r="C52736" s="158" t="s">
        <v>119</v>
      </c>
      <c r="D52736" s="158">
        <v>16.78</v>
      </c>
      <c r="E52736" s="158">
        <v>6872</v>
      </c>
      <c r="F52736" s="151"/>
    </row>
    <row r="52737" spans="1:6" x14ac:dyDescent="0.3">
      <c r="A52737" s="151">
        <v>42383</v>
      </c>
      <c r="B52737" s="98">
        <v>0.33333333333333331</v>
      </c>
      <c r="C52737" s="158" t="s">
        <v>119</v>
      </c>
      <c r="D52737" s="158">
        <v>16.66</v>
      </c>
      <c r="E52737" s="158">
        <v>6764</v>
      </c>
      <c r="F52737" s="151"/>
    </row>
    <row r="52738" spans="1:6" x14ac:dyDescent="0.3">
      <c r="A52738" s="151">
        <v>42383</v>
      </c>
      <c r="B52738" s="98">
        <v>0.34375</v>
      </c>
      <c r="C52738" s="158" t="s">
        <v>119</v>
      </c>
      <c r="D52738" s="158">
        <v>16.62</v>
      </c>
      <c r="E52738" s="158">
        <v>6717</v>
      </c>
      <c r="F52738" s="151"/>
    </row>
    <row r="52739" spans="1:6" x14ac:dyDescent="0.3">
      <c r="A52739" s="151">
        <v>42383</v>
      </c>
      <c r="B52739" s="98">
        <v>0.35416666666666669</v>
      </c>
      <c r="C52739" s="158" t="s">
        <v>119</v>
      </c>
      <c r="D52739" s="158">
        <v>16.62</v>
      </c>
      <c r="E52739" s="158">
        <v>6785</v>
      </c>
      <c r="F52739" s="151"/>
    </row>
    <row r="52740" spans="1:6" x14ac:dyDescent="0.3">
      <c r="A52740" s="151">
        <v>42383</v>
      </c>
      <c r="B52740" s="98">
        <v>0.36458333333333331</v>
      </c>
      <c r="C52740" s="158" t="s">
        <v>119</v>
      </c>
      <c r="D52740" s="158">
        <v>16.579999999999998</v>
      </c>
      <c r="E52740" s="158">
        <v>6764</v>
      </c>
      <c r="F52740" s="151"/>
    </row>
    <row r="52741" spans="1:6" x14ac:dyDescent="0.3">
      <c r="A52741" s="151">
        <v>42383</v>
      </c>
      <c r="B52741" s="98">
        <v>0.375</v>
      </c>
      <c r="C52741" s="158" t="s">
        <v>119</v>
      </c>
      <c r="D52741" s="158">
        <v>16.739999999999998</v>
      </c>
      <c r="E52741" s="158">
        <v>6909</v>
      </c>
      <c r="F52741" s="151"/>
    </row>
    <row r="52742" spans="1:6" x14ac:dyDescent="0.3">
      <c r="A52742" s="151">
        <v>42383</v>
      </c>
      <c r="B52742" s="98">
        <v>0.38541666666666669</v>
      </c>
      <c r="C52742" s="158" t="s">
        <v>119</v>
      </c>
      <c r="D52742" s="158">
        <v>16.670000000000002</v>
      </c>
      <c r="E52742" s="158">
        <v>6673</v>
      </c>
      <c r="F52742" s="151"/>
    </row>
    <row r="52743" spans="1:6" x14ac:dyDescent="0.3">
      <c r="A52743" s="151">
        <v>42383</v>
      </c>
      <c r="B52743" s="98">
        <v>0.39583333333333331</v>
      </c>
      <c r="C52743" s="158" t="s">
        <v>119</v>
      </c>
      <c r="D52743" s="158">
        <v>16.670000000000002</v>
      </c>
      <c r="E52743" s="158">
        <v>6433</v>
      </c>
      <c r="F52743" s="151"/>
    </row>
    <row r="52744" spans="1:6" x14ac:dyDescent="0.3">
      <c r="A52744" s="151">
        <v>42383</v>
      </c>
      <c r="B52744" s="98">
        <v>0.40625</v>
      </c>
      <c r="C52744" s="158" t="s">
        <v>119</v>
      </c>
      <c r="D52744" s="158">
        <v>16.7</v>
      </c>
      <c r="E52744" s="158">
        <v>6288</v>
      </c>
      <c r="F52744" s="151"/>
    </row>
    <row r="52745" spans="1:6" x14ac:dyDescent="0.3">
      <c r="A52745" s="151">
        <v>42383</v>
      </c>
      <c r="B52745" s="98">
        <v>0.41666666666666669</v>
      </c>
      <c r="C52745" s="158" t="s">
        <v>119</v>
      </c>
      <c r="D52745" s="158">
        <v>16.73</v>
      </c>
      <c r="E52745" s="158">
        <v>6225</v>
      </c>
      <c r="F52745" s="151"/>
    </row>
    <row r="52746" spans="1:6" x14ac:dyDescent="0.3">
      <c r="A52746" s="151">
        <v>42383</v>
      </c>
      <c r="B52746" s="98">
        <v>0.42708333333333331</v>
      </c>
      <c r="C52746" s="158" t="s">
        <v>119</v>
      </c>
      <c r="D52746" s="158">
        <v>16.73</v>
      </c>
      <c r="E52746" s="158">
        <v>6221</v>
      </c>
      <c r="F52746" s="151"/>
    </row>
    <row r="52747" spans="1:6" x14ac:dyDescent="0.3">
      <c r="A52747" s="151">
        <v>42383</v>
      </c>
      <c r="B52747" s="98">
        <v>0.4375</v>
      </c>
      <c r="C52747" s="158" t="s">
        <v>119</v>
      </c>
      <c r="D52747" s="158">
        <v>16.77</v>
      </c>
      <c r="E52747" s="158">
        <v>6143</v>
      </c>
      <c r="F52747" s="151"/>
    </row>
    <row r="52748" spans="1:6" x14ac:dyDescent="0.3">
      <c r="A52748" s="151">
        <v>42383</v>
      </c>
      <c r="B52748" s="98">
        <v>0.44791666666666669</v>
      </c>
      <c r="C52748" s="158" t="s">
        <v>119</v>
      </c>
      <c r="D52748" s="158">
        <v>16.77</v>
      </c>
      <c r="E52748" s="158">
        <v>6128</v>
      </c>
      <c r="F52748" s="151"/>
    </row>
    <row r="52749" spans="1:6" x14ac:dyDescent="0.3">
      <c r="A52749" s="151">
        <v>42383</v>
      </c>
      <c r="B52749" s="98">
        <v>0.45833333333333331</v>
      </c>
      <c r="C52749" s="158" t="s">
        <v>119</v>
      </c>
      <c r="D52749" s="158">
        <v>16.78</v>
      </c>
      <c r="E52749" s="158">
        <v>6133</v>
      </c>
      <c r="F52749" s="151"/>
    </row>
    <row r="52750" spans="1:6" x14ac:dyDescent="0.3">
      <c r="A52750" s="151">
        <v>42383</v>
      </c>
      <c r="B52750" s="98">
        <v>0.46875</v>
      </c>
      <c r="C52750" s="158" t="s">
        <v>119</v>
      </c>
      <c r="D52750" s="158">
        <v>16.809999999999999</v>
      </c>
      <c r="E52750" s="158">
        <v>6110</v>
      </c>
      <c r="F52750" s="151"/>
    </row>
    <row r="52751" spans="1:6" x14ac:dyDescent="0.3">
      <c r="A52751" s="151">
        <v>42383</v>
      </c>
      <c r="B52751" s="98">
        <v>0.47916666666666669</v>
      </c>
      <c r="C52751" s="158" t="s">
        <v>119</v>
      </c>
      <c r="D52751" s="158">
        <v>16.78</v>
      </c>
      <c r="E52751" s="158">
        <v>6100</v>
      </c>
      <c r="F52751" s="151"/>
    </row>
    <row r="52752" spans="1:6" x14ac:dyDescent="0.3">
      <c r="A52752" s="151">
        <v>42383</v>
      </c>
      <c r="B52752" s="98">
        <v>0.48958333333333331</v>
      </c>
      <c r="C52752" s="158" t="s">
        <v>119</v>
      </c>
      <c r="D52752" s="158">
        <v>16.79</v>
      </c>
      <c r="E52752" s="158">
        <v>6114</v>
      </c>
      <c r="F52752" s="151"/>
    </row>
    <row r="52753" spans="1:6" x14ac:dyDescent="0.3">
      <c r="A52753" s="151">
        <v>42383</v>
      </c>
      <c r="B52753" s="98">
        <v>0.5</v>
      </c>
      <c r="C52753" s="158" t="s">
        <v>120</v>
      </c>
      <c r="D52753" s="158">
        <v>16.809999999999999</v>
      </c>
      <c r="E52753" s="158">
        <v>6094</v>
      </c>
      <c r="F52753" s="151"/>
    </row>
    <row r="52754" spans="1:6" x14ac:dyDescent="0.3">
      <c r="A52754" s="151">
        <v>42383</v>
      </c>
      <c r="B52754" s="98">
        <v>0.51041666666666663</v>
      </c>
      <c r="C52754" s="158" t="s">
        <v>120</v>
      </c>
      <c r="D52754" s="158">
        <v>16.809999999999999</v>
      </c>
      <c r="E52754" s="158">
        <v>6070</v>
      </c>
      <c r="F52754" s="151"/>
    </row>
    <row r="52755" spans="1:6" x14ac:dyDescent="0.3">
      <c r="A52755" s="151">
        <v>42383</v>
      </c>
      <c r="B52755" s="98">
        <v>0.52083333333333337</v>
      </c>
      <c r="C52755" s="158" t="s">
        <v>120</v>
      </c>
      <c r="D52755" s="158">
        <v>16.84</v>
      </c>
      <c r="E52755" s="158">
        <v>6047</v>
      </c>
      <c r="F52755" s="151"/>
    </row>
    <row r="52756" spans="1:6" x14ac:dyDescent="0.3">
      <c r="A52756" s="151">
        <v>42383</v>
      </c>
      <c r="B52756" s="98">
        <v>0.53125</v>
      </c>
      <c r="C52756" s="158" t="s">
        <v>120</v>
      </c>
      <c r="D52756" s="158">
        <v>16.88</v>
      </c>
      <c r="E52756" s="158">
        <v>6084</v>
      </c>
      <c r="F52756" s="151"/>
    </row>
    <row r="52757" spans="1:6" x14ac:dyDescent="0.3">
      <c r="A52757" s="151">
        <v>42383</v>
      </c>
      <c r="B52757" s="98">
        <v>4.1666666666666664E-2</v>
      </c>
      <c r="C52757" s="158" t="s">
        <v>120</v>
      </c>
      <c r="D52757" s="158">
        <v>16.97</v>
      </c>
      <c r="E52757" s="158">
        <v>6057</v>
      </c>
      <c r="F52757" s="151"/>
    </row>
    <row r="52758" spans="1:6" x14ac:dyDescent="0.3">
      <c r="A52758" s="151">
        <v>42383</v>
      </c>
      <c r="B52758" s="98">
        <v>5.2083333333333336E-2</v>
      </c>
      <c r="C52758" s="158" t="s">
        <v>120</v>
      </c>
      <c r="D52758" s="158">
        <v>16.97</v>
      </c>
      <c r="E52758" s="158">
        <v>6043</v>
      </c>
      <c r="F52758" s="151"/>
    </row>
    <row r="52759" spans="1:6" x14ac:dyDescent="0.3">
      <c r="A52759" s="151">
        <v>42383</v>
      </c>
      <c r="B52759" s="98">
        <v>6.25E-2</v>
      </c>
      <c r="C52759" s="158" t="s">
        <v>120</v>
      </c>
      <c r="D52759" s="158">
        <v>16.97</v>
      </c>
      <c r="E52759" s="158">
        <v>6046</v>
      </c>
      <c r="F52759" s="151"/>
    </row>
    <row r="52760" spans="1:6" x14ac:dyDescent="0.3">
      <c r="A52760" s="151">
        <v>42383</v>
      </c>
      <c r="B52760" s="98">
        <v>7.2916666666666671E-2</v>
      </c>
      <c r="C52760" s="158" t="s">
        <v>120</v>
      </c>
      <c r="D52760" s="158">
        <v>16.96</v>
      </c>
      <c r="E52760" s="158">
        <v>6062</v>
      </c>
      <c r="F52760" s="151"/>
    </row>
    <row r="52761" spans="1:6" x14ac:dyDescent="0.3">
      <c r="A52761" s="151">
        <v>42383</v>
      </c>
      <c r="B52761" s="98">
        <v>8.3333333333333329E-2</v>
      </c>
      <c r="C52761" s="158" t="s">
        <v>120</v>
      </c>
      <c r="D52761" s="158">
        <v>17</v>
      </c>
      <c r="E52761" s="158">
        <v>6394</v>
      </c>
      <c r="F52761" s="151"/>
    </row>
    <row r="52762" spans="1:6" x14ac:dyDescent="0.3">
      <c r="A52762" s="151">
        <v>42383</v>
      </c>
      <c r="B52762" s="98">
        <v>9.375E-2</v>
      </c>
      <c r="C52762" s="158" t="s">
        <v>120</v>
      </c>
      <c r="D52762" s="158">
        <v>17.02</v>
      </c>
      <c r="E52762" s="158">
        <v>6544</v>
      </c>
      <c r="F52762" s="151"/>
    </row>
    <row r="52763" spans="1:6" x14ac:dyDescent="0.3">
      <c r="A52763" s="151">
        <v>42383</v>
      </c>
      <c r="B52763" s="98">
        <v>0.10416666666666667</v>
      </c>
      <c r="C52763" s="158" t="s">
        <v>120</v>
      </c>
      <c r="D52763" s="158">
        <v>17.059999999999999</v>
      </c>
      <c r="E52763" s="158">
        <v>6683</v>
      </c>
      <c r="F52763" s="151"/>
    </row>
    <row r="52764" spans="1:6" x14ac:dyDescent="0.3">
      <c r="A52764" s="151">
        <v>42383</v>
      </c>
      <c r="B52764" s="98">
        <v>0.11458333333333333</v>
      </c>
      <c r="C52764" s="158" t="s">
        <v>120</v>
      </c>
      <c r="D52764" s="158">
        <v>17.07</v>
      </c>
      <c r="E52764" s="158">
        <v>6852</v>
      </c>
      <c r="F52764" s="151"/>
    </row>
    <row r="52765" spans="1:6" x14ac:dyDescent="0.3">
      <c r="A52765" s="151">
        <v>42383</v>
      </c>
      <c r="B52765" s="98">
        <v>0.125</v>
      </c>
      <c r="C52765" s="158" t="s">
        <v>120</v>
      </c>
      <c r="D52765" s="158">
        <v>17.100000000000001</v>
      </c>
      <c r="E52765" s="158">
        <v>7008</v>
      </c>
      <c r="F52765" s="151"/>
    </row>
    <row r="52766" spans="1:6" x14ac:dyDescent="0.3">
      <c r="A52766" s="151">
        <v>42383</v>
      </c>
      <c r="B52766" s="98">
        <v>0.13541666666666666</v>
      </c>
      <c r="C52766" s="158" t="s">
        <v>120</v>
      </c>
      <c r="D52766" s="158">
        <v>17.12</v>
      </c>
      <c r="E52766" s="158">
        <v>7122</v>
      </c>
      <c r="F52766" s="151"/>
    </row>
    <row r="52767" spans="1:6" x14ac:dyDescent="0.3">
      <c r="A52767" s="151">
        <v>42383</v>
      </c>
      <c r="B52767" s="98">
        <v>0.14583333333333334</v>
      </c>
      <c r="C52767" s="158" t="s">
        <v>120</v>
      </c>
      <c r="D52767" s="158">
        <v>17.149999999999999</v>
      </c>
      <c r="E52767" s="158">
        <v>7185</v>
      </c>
      <c r="F52767" s="151"/>
    </row>
    <row r="52768" spans="1:6" x14ac:dyDescent="0.3">
      <c r="A52768" s="151">
        <v>42383</v>
      </c>
      <c r="B52768" s="98">
        <v>0.15625</v>
      </c>
      <c r="C52768" s="158" t="s">
        <v>120</v>
      </c>
      <c r="D52768" s="158">
        <v>17.18</v>
      </c>
      <c r="E52768" s="158">
        <v>7426</v>
      </c>
      <c r="F52768" s="151"/>
    </row>
    <row r="52769" spans="1:6" x14ac:dyDescent="0.3">
      <c r="A52769" s="151">
        <v>42383</v>
      </c>
      <c r="B52769" s="98">
        <v>0.16666666666666666</v>
      </c>
      <c r="C52769" s="158" t="s">
        <v>120</v>
      </c>
      <c r="D52769" s="158">
        <v>17.190000000000001</v>
      </c>
      <c r="E52769" s="158">
        <v>7554</v>
      </c>
      <c r="F52769" s="151"/>
    </row>
    <row r="52770" spans="1:6" x14ac:dyDescent="0.3">
      <c r="A52770" s="151">
        <v>42383</v>
      </c>
      <c r="B52770" s="98">
        <v>0.17708333333333334</v>
      </c>
      <c r="C52770" s="158" t="s">
        <v>120</v>
      </c>
      <c r="D52770" s="158">
        <v>17.2</v>
      </c>
      <c r="E52770" s="158">
        <v>7646</v>
      </c>
      <c r="F52770" s="151"/>
    </row>
    <row r="52771" spans="1:6" x14ac:dyDescent="0.3">
      <c r="A52771" s="151">
        <v>42383</v>
      </c>
      <c r="B52771" s="98">
        <v>0.1875</v>
      </c>
      <c r="C52771" s="158" t="s">
        <v>120</v>
      </c>
      <c r="D52771" s="158">
        <v>17.190000000000001</v>
      </c>
      <c r="E52771" s="158">
        <v>7642</v>
      </c>
      <c r="F52771" s="151"/>
    </row>
    <row r="52772" spans="1:6" x14ac:dyDescent="0.3">
      <c r="A52772" s="151">
        <v>42383</v>
      </c>
      <c r="B52772" s="98">
        <v>0.19791666666666666</v>
      </c>
      <c r="C52772" s="158" t="s">
        <v>120</v>
      </c>
      <c r="D52772" s="158">
        <v>17.2</v>
      </c>
      <c r="E52772" s="158">
        <v>7669</v>
      </c>
      <c r="F52772" s="151"/>
    </row>
    <row r="52773" spans="1:6" x14ac:dyDescent="0.3">
      <c r="A52773" s="151">
        <v>42383</v>
      </c>
      <c r="B52773" s="98">
        <v>0.20833333333333334</v>
      </c>
      <c r="C52773" s="158" t="s">
        <v>120</v>
      </c>
      <c r="D52773" s="158">
        <v>17.2</v>
      </c>
      <c r="E52773" s="158">
        <v>7787</v>
      </c>
      <c r="F52773" s="151"/>
    </row>
    <row r="52774" spans="1:6" x14ac:dyDescent="0.3">
      <c r="A52774" s="151">
        <v>42383</v>
      </c>
      <c r="B52774" s="98">
        <v>0.21875</v>
      </c>
      <c r="C52774" s="158" t="s">
        <v>120</v>
      </c>
      <c r="D52774" s="158">
        <v>17.2</v>
      </c>
      <c r="E52774" s="158">
        <v>7846</v>
      </c>
      <c r="F52774" s="151"/>
    </row>
    <row r="52775" spans="1:6" x14ac:dyDescent="0.3">
      <c r="A52775" s="151">
        <v>42383</v>
      </c>
      <c r="B52775" s="98">
        <v>0.22916666666666666</v>
      </c>
      <c r="C52775" s="158" t="s">
        <v>120</v>
      </c>
      <c r="D52775" s="158">
        <v>17.190000000000001</v>
      </c>
      <c r="E52775" s="158">
        <v>7834</v>
      </c>
      <c r="F52775" s="151"/>
    </row>
    <row r="52776" spans="1:6" x14ac:dyDescent="0.3">
      <c r="A52776" s="151">
        <v>42383</v>
      </c>
      <c r="B52776" s="98">
        <v>0.23958333333333334</v>
      </c>
      <c r="C52776" s="158" t="s">
        <v>120</v>
      </c>
      <c r="D52776" s="158">
        <v>17.21</v>
      </c>
      <c r="E52776" s="158">
        <v>7802</v>
      </c>
      <c r="F52776" s="151"/>
    </row>
    <row r="52777" spans="1:6" x14ac:dyDescent="0.3">
      <c r="A52777" s="151">
        <v>42383</v>
      </c>
      <c r="B52777" s="98">
        <v>0.25</v>
      </c>
      <c r="C52777" s="158" t="s">
        <v>120</v>
      </c>
      <c r="D52777" s="158">
        <v>17.21</v>
      </c>
      <c r="E52777" s="158">
        <v>7889</v>
      </c>
      <c r="F52777" s="151"/>
    </row>
    <row r="52778" spans="1:6" x14ac:dyDescent="0.3">
      <c r="A52778" s="151">
        <v>42383</v>
      </c>
      <c r="B52778" s="98">
        <v>0.26041666666666669</v>
      </c>
      <c r="C52778" s="158" t="s">
        <v>120</v>
      </c>
      <c r="D52778" s="158">
        <v>17.2</v>
      </c>
      <c r="E52778" s="158">
        <v>7989</v>
      </c>
      <c r="F52778" s="151"/>
    </row>
    <row r="52779" spans="1:6" x14ac:dyDescent="0.3">
      <c r="A52779" s="151">
        <v>42383</v>
      </c>
      <c r="B52779" s="98">
        <v>0.27083333333333331</v>
      </c>
      <c r="C52779" s="158" t="s">
        <v>120</v>
      </c>
      <c r="D52779" s="158">
        <v>17.170000000000002</v>
      </c>
      <c r="E52779" s="158">
        <v>7981</v>
      </c>
      <c r="F52779" s="151"/>
    </row>
    <row r="52780" spans="1:6" x14ac:dyDescent="0.3">
      <c r="A52780" s="151">
        <v>42383</v>
      </c>
      <c r="B52780" s="98">
        <v>0.28125</v>
      </c>
      <c r="C52780" s="158" t="s">
        <v>120</v>
      </c>
      <c r="D52780" s="158">
        <v>17.170000000000002</v>
      </c>
      <c r="E52780" s="158">
        <v>7991</v>
      </c>
      <c r="F52780" s="151"/>
    </row>
    <row r="52781" spans="1:6" x14ac:dyDescent="0.3">
      <c r="A52781" s="151">
        <v>42383</v>
      </c>
      <c r="B52781" s="98">
        <v>0.29166666666666669</v>
      </c>
      <c r="C52781" s="158" t="s">
        <v>120</v>
      </c>
      <c r="D52781" s="158">
        <v>17.16</v>
      </c>
      <c r="E52781" s="158">
        <v>8009</v>
      </c>
      <c r="F52781" s="151"/>
    </row>
    <row r="52782" spans="1:6" x14ac:dyDescent="0.3">
      <c r="A52782" s="151">
        <v>42383</v>
      </c>
      <c r="B52782" s="98">
        <v>0.30208333333333331</v>
      </c>
      <c r="C52782" s="158" t="s">
        <v>120</v>
      </c>
      <c r="D52782" s="158">
        <v>17.18</v>
      </c>
      <c r="E52782" s="158">
        <v>8358</v>
      </c>
      <c r="F52782" s="151"/>
    </row>
    <row r="52783" spans="1:6" x14ac:dyDescent="0.3">
      <c r="A52783" s="151">
        <v>42383</v>
      </c>
      <c r="B52783" s="98">
        <v>0.3125</v>
      </c>
      <c r="C52783" s="158" t="s">
        <v>120</v>
      </c>
      <c r="D52783" s="158">
        <v>17.18</v>
      </c>
      <c r="E52783" s="158">
        <v>8613</v>
      </c>
      <c r="F52783" s="151"/>
    </row>
    <row r="52784" spans="1:6" x14ac:dyDescent="0.3">
      <c r="A52784" s="151">
        <v>42383</v>
      </c>
      <c r="B52784" s="98">
        <v>0.32291666666666669</v>
      </c>
      <c r="C52784" s="158" t="s">
        <v>120</v>
      </c>
      <c r="D52784" s="158">
        <v>17.149999999999999</v>
      </c>
      <c r="E52784" s="158">
        <v>8589</v>
      </c>
      <c r="F52784" s="151"/>
    </row>
    <row r="52785" spans="1:6" x14ac:dyDescent="0.3">
      <c r="A52785" s="151">
        <v>42383</v>
      </c>
      <c r="B52785" s="98">
        <v>0.33333333333333331</v>
      </c>
      <c r="C52785" s="158" t="s">
        <v>120</v>
      </c>
      <c r="D52785" s="158">
        <v>17.16</v>
      </c>
      <c r="E52785" s="158">
        <v>8821</v>
      </c>
      <c r="F52785" s="151"/>
    </row>
    <row r="52786" spans="1:6" x14ac:dyDescent="0.3">
      <c r="A52786" s="151">
        <v>42383</v>
      </c>
      <c r="B52786" s="98">
        <v>0.34375</v>
      </c>
      <c r="C52786" s="158" t="s">
        <v>120</v>
      </c>
      <c r="D52786" s="158">
        <v>17.18</v>
      </c>
      <c r="E52786" s="158">
        <v>9270</v>
      </c>
      <c r="F52786" s="151"/>
    </row>
    <row r="52787" spans="1:6" x14ac:dyDescent="0.3">
      <c r="A52787" s="151">
        <v>42383</v>
      </c>
      <c r="B52787" s="98">
        <v>0.35416666666666669</v>
      </c>
      <c r="C52787" s="158" t="s">
        <v>120</v>
      </c>
      <c r="D52787" s="158">
        <v>17.190000000000001</v>
      </c>
      <c r="E52787" s="158">
        <v>9647</v>
      </c>
      <c r="F52787" s="151"/>
    </row>
    <row r="52788" spans="1:6" x14ac:dyDescent="0.3">
      <c r="A52788" s="151">
        <v>42383</v>
      </c>
      <c r="B52788" s="98">
        <v>0.36458333333333331</v>
      </c>
      <c r="C52788" s="158" t="s">
        <v>120</v>
      </c>
      <c r="D52788" s="158">
        <v>17.22</v>
      </c>
      <c r="E52788" s="158">
        <v>9463</v>
      </c>
      <c r="F52788" s="151"/>
    </row>
    <row r="52789" spans="1:6" x14ac:dyDescent="0.3">
      <c r="A52789" s="151">
        <v>42383</v>
      </c>
      <c r="B52789" s="98">
        <v>0.375</v>
      </c>
      <c r="C52789" s="158" t="s">
        <v>120</v>
      </c>
      <c r="D52789" s="158">
        <v>17.22</v>
      </c>
      <c r="E52789" s="158">
        <v>9153</v>
      </c>
      <c r="F52789" s="151"/>
    </row>
    <row r="52790" spans="1:6" x14ac:dyDescent="0.3">
      <c r="A52790" s="151">
        <v>42383</v>
      </c>
      <c r="B52790" s="98">
        <v>0.38541666666666669</v>
      </c>
      <c r="C52790" s="158" t="s">
        <v>120</v>
      </c>
      <c r="D52790" s="158">
        <v>17.170000000000002</v>
      </c>
      <c r="E52790" s="158">
        <v>8993</v>
      </c>
      <c r="F52790" s="151"/>
    </row>
    <row r="52791" spans="1:6" x14ac:dyDescent="0.3">
      <c r="A52791" s="151">
        <v>42383</v>
      </c>
      <c r="B52791" s="98">
        <v>0.39583333333333331</v>
      </c>
      <c r="C52791" s="158" t="s">
        <v>120</v>
      </c>
      <c r="D52791" s="158">
        <v>17.170000000000002</v>
      </c>
      <c r="E52791" s="158">
        <v>8957</v>
      </c>
      <c r="F52791" s="151"/>
    </row>
    <row r="52792" spans="1:6" x14ac:dyDescent="0.3">
      <c r="A52792" s="151">
        <v>42383</v>
      </c>
      <c r="B52792" s="98">
        <v>0.40625</v>
      </c>
      <c r="C52792" s="158" t="s">
        <v>120</v>
      </c>
      <c r="D52792" s="158">
        <v>17.190000000000001</v>
      </c>
      <c r="E52792" s="158">
        <v>8926</v>
      </c>
      <c r="F52792" s="151"/>
    </row>
    <row r="52793" spans="1:6" x14ac:dyDescent="0.3">
      <c r="A52793" s="151">
        <v>42383</v>
      </c>
      <c r="B52793" s="98">
        <v>0.41666666666666669</v>
      </c>
      <c r="C52793" s="158" t="s">
        <v>120</v>
      </c>
      <c r="D52793" s="158">
        <v>17.21</v>
      </c>
      <c r="E52793" s="158">
        <v>9017</v>
      </c>
      <c r="F52793" s="151"/>
    </row>
    <row r="52794" spans="1:6" x14ac:dyDescent="0.3">
      <c r="A52794" s="151">
        <v>42383</v>
      </c>
      <c r="B52794" s="98">
        <v>0.42708333333333331</v>
      </c>
      <c r="C52794" s="158" t="s">
        <v>120</v>
      </c>
      <c r="D52794" s="158">
        <v>17.22</v>
      </c>
      <c r="E52794" s="158">
        <v>9246</v>
      </c>
      <c r="F52794" s="151"/>
    </row>
    <row r="52795" spans="1:6" x14ac:dyDescent="0.3">
      <c r="A52795" s="151">
        <v>42383</v>
      </c>
      <c r="B52795" s="98">
        <v>0.4375</v>
      </c>
      <c r="C52795" s="158" t="s">
        <v>120</v>
      </c>
      <c r="D52795" s="158">
        <v>17.22</v>
      </c>
      <c r="E52795" s="158">
        <v>9156</v>
      </c>
      <c r="F52795" s="151"/>
    </row>
    <row r="52796" spans="1:6" x14ac:dyDescent="0.3">
      <c r="A52796" s="151">
        <v>42383</v>
      </c>
      <c r="B52796" s="98">
        <v>0.44791666666666669</v>
      </c>
      <c r="C52796" s="158" t="s">
        <v>120</v>
      </c>
      <c r="D52796" s="158">
        <v>17.23</v>
      </c>
      <c r="E52796" s="158">
        <v>9199</v>
      </c>
      <c r="F52796" s="151"/>
    </row>
    <row r="52797" spans="1:6" x14ac:dyDescent="0.3">
      <c r="A52797" s="151">
        <v>42383</v>
      </c>
      <c r="B52797" s="98">
        <v>0.45833333333333331</v>
      </c>
      <c r="C52797" s="158" t="s">
        <v>120</v>
      </c>
      <c r="D52797" s="158">
        <v>17.22</v>
      </c>
      <c r="E52797" s="158">
        <v>9177</v>
      </c>
      <c r="F52797" s="151"/>
    </row>
    <row r="52798" spans="1:6" x14ac:dyDescent="0.3">
      <c r="A52798" s="151">
        <v>42383</v>
      </c>
      <c r="B52798" s="98">
        <v>0.46875</v>
      </c>
      <c r="C52798" s="158" t="s">
        <v>120</v>
      </c>
      <c r="D52798" s="158">
        <v>17.190000000000001</v>
      </c>
      <c r="E52798" s="158">
        <v>9021</v>
      </c>
      <c r="F52798" s="151"/>
    </row>
    <row r="52799" spans="1:6" x14ac:dyDescent="0.3">
      <c r="A52799" s="151">
        <v>42383</v>
      </c>
      <c r="B52799" s="98">
        <v>0.47916666666666669</v>
      </c>
      <c r="C52799" s="158" t="s">
        <v>120</v>
      </c>
      <c r="D52799" s="158">
        <v>17.149999999999999</v>
      </c>
      <c r="E52799" s="158">
        <v>8649</v>
      </c>
      <c r="F52799" s="151"/>
    </row>
    <row r="52800" spans="1:6" x14ac:dyDescent="0.3">
      <c r="A52800" s="151">
        <v>42383</v>
      </c>
      <c r="B52800" s="98">
        <v>0.48958333333333331</v>
      </c>
      <c r="C52800" s="158" t="s">
        <v>120</v>
      </c>
      <c r="D52800" s="158">
        <v>17.13</v>
      </c>
      <c r="E52800" s="158">
        <v>8300</v>
      </c>
      <c r="F52800" s="151"/>
    </row>
    <row r="52801" spans="1:6" x14ac:dyDescent="0.3">
      <c r="A52801" s="151">
        <v>42384</v>
      </c>
      <c r="B52801" s="98">
        <v>0.5</v>
      </c>
      <c r="C52801" s="158" t="s">
        <v>119</v>
      </c>
      <c r="D52801" s="158">
        <v>17.13</v>
      </c>
      <c r="E52801" s="158">
        <v>8065</v>
      </c>
      <c r="F52801" s="151"/>
    </row>
    <row r="52802" spans="1:6" x14ac:dyDescent="0.3">
      <c r="A52802" s="151">
        <v>42384</v>
      </c>
      <c r="B52802" s="98">
        <v>0.51041666666666663</v>
      </c>
      <c r="C52802" s="158" t="s">
        <v>119</v>
      </c>
      <c r="D52802" s="158">
        <v>17.14</v>
      </c>
      <c r="E52802" s="158">
        <v>7915</v>
      </c>
      <c r="F52802" s="151"/>
    </row>
    <row r="52803" spans="1:6" x14ac:dyDescent="0.3">
      <c r="A52803" s="151">
        <v>42384</v>
      </c>
      <c r="B52803" s="98">
        <v>0.52083333333333337</v>
      </c>
      <c r="C52803" s="158" t="s">
        <v>119</v>
      </c>
      <c r="D52803" s="158">
        <v>17.149999999999999</v>
      </c>
      <c r="E52803" s="158">
        <v>7834</v>
      </c>
      <c r="F52803" s="151"/>
    </row>
    <row r="52804" spans="1:6" x14ac:dyDescent="0.3">
      <c r="A52804" s="151">
        <v>42384</v>
      </c>
      <c r="B52804" s="98">
        <v>0.53125</v>
      </c>
      <c r="C52804" s="158" t="s">
        <v>119</v>
      </c>
      <c r="D52804" s="158">
        <v>17.149999999999999</v>
      </c>
      <c r="E52804" s="158">
        <v>7786</v>
      </c>
      <c r="F52804" s="151"/>
    </row>
    <row r="52805" spans="1:6" x14ac:dyDescent="0.3">
      <c r="A52805" s="151">
        <v>42384</v>
      </c>
      <c r="B52805" s="98">
        <v>4.1666666666666664E-2</v>
      </c>
      <c r="C52805" s="158" t="s">
        <v>119</v>
      </c>
      <c r="D52805" s="158">
        <v>17.149999999999999</v>
      </c>
      <c r="E52805" s="158">
        <v>7748</v>
      </c>
      <c r="F52805" s="151"/>
    </row>
    <row r="52806" spans="1:6" x14ac:dyDescent="0.3">
      <c r="A52806" s="151">
        <v>42384</v>
      </c>
      <c r="B52806" s="98">
        <v>5.2083333333333336E-2</v>
      </c>
      <c r="C52806" s="158" t="s">
        <v>119</v>
      </c>
      <c r="D52806" s="158">
        <v>17.149999999999999</v>
      </c>
      <c r="E52806" s="158">
        <v>7744</v>
      </c>
      <c r="F52806" s="151"/>
    </row>
    <row r="52807" spans="1:6" x14ac:dyDescent="0.3">
      <c r="A52807" s="151">
        <v>42384</v>
      </c>
      <c r="B52807" s="98">
        <v>6.25E-2</v>
      </c>
      <c r="C52807" s="158" t="s">
        <v>119</v>
      </c>
      <c r="D52807" s="158">
        <v>17.149999999999999</v>
      </c>
      <c r="E52807" s="158">
        <v>7747</v>
      </c>
      <c r="F52807" s="151"/>
    </row>
    <row r="52808" spans="1:6" x14ac:dyDescent="0.3">
      <c r="A52808" s="151">
        <v>42384</v>
      </c>
      <c r="B52808" s="98">
        <v>7.2916666666666671E-2</v>
      </c>
      <c r="C52808" s="158" t="s">
        <v>119</v>
      </c>
      <c r="D52808" s="158">
        <v>17.149999999999999</v>
      </c>
      <c r="E52808" s="158">
        <v>7745</v>
      </c>
      <c r="F52808" s="151"/>
    </row>
    <row r="52809" spans="1:6" x14ac:dyDescent="0.3">
      <c r="A52809" s="151">
        <v>42384</v>
      </c>
      <c r="B52809" s="98">
        <v>8.3333333333333329E-2</v>
      </c>
      <c r="C52809" s="158" t="s">
        <v>119</v>
      </c>
      <c r="D52809" s="158">
        <v>17.16</v>
      </c>
      <c r="E52809" s="158">
        <v>7965</v>
      </c>
      <c r="F52809" s="151"/>
    </row>
    <row r="52810" spans="1:6" x14ac:dyDescent="0.3">
      <c r="A52810" s="151">
        <v>42384</v>
      </c>
      <c r="B52810" s="98">
        <v>9.375E-2</v>
      </c>
      <c r="C52810" s="158" t="s">
        <v>119</v>
      </c>
      <c r="D52810" s="158">
        <v>17.16</v>
      </c>
      <c r="E52810" s="158">
        <v>8088</v>
      </c>
      <c r="F52810" s="151"/>
    </row>
    <row r="52811" spans="1:6" x14ac:dyDescent="0.3">
      <c r="A52811" s="151">
        <v>42384</v>
      </c>
      <c r="B52811" s="98">
        <v>0.10416666666666667</v>
      </c>
      <c r="C52811" s="158" t="s">
        <v>119</v>
      </c>
      <c r="D52811" s="158">
        <v>17.170000000000002</v>
      </c>
      <c r="E52811" s="158">
        <v>8130</v>
      </c>
      <c r="F52811" s="151"/>
    </row>
    <row r="52812" spans="1:6" x14ac:dyDescent="0.3">
      <c r="A52812" s="151">
        <v>42384</v>
      </c>
      <c r="B52812" s="98">
        <v>0.11458333333333333</v>
      </c>
      <c r="C52812" s="158" t="s">
        <v>119</v>
      </c>
      <c r="D52812" s="158">
        <v>17.18</v>
      </c>
      <c r="E52812" s="158">
        <v>8304</v>
      </c>
      <c r="F52812" s="151"/>
    </row>
    <row r="52813" spans="1:6" x14ac:dyDescent="0.3">
      <c r="A52813" s="151">
        <v>42384</v>
      </c>
      <c r="B52813" s="98">
        <v>0.125</v>
      </c>
      <c r="C52813" s="158" t="s">
        <v>119</v>
      </c>
      <c r="D52813" s="158">
        <v>17.18</v>
      </c>
      <c r="E52813" s="158">
        <v>8452</v>
      </c>
      <c r="F52813" s="151"/>
    </row>
    <row r="52814" spans="1:6" x14ac:dyDescent="0.3">
      <c r="A52814" s="151">
        <v>42384</v>
      </c>
      <c r="B52814" s="98">
        <v>0.13541666666666666</v>
      </c>
      <c r="C52814" s="158" t="s">
        <v>119</v>
      </c>
      <c r="D52814" s="158">
        <v>17.18</v>
      </c>
      <c r="E52814" s="158">
        <v>8550</v>
      </c>
      <c r="F52814" s="151"/>
    </row>
    <row r="52815" spans="1:6" x14ac:dyDescent="0.3">
      <c r="A52815" s="151">
        <v>42384</v>
      </c>
      <c r="B52815" s="98">
        <v>0.14583333333333334</v>
      </c>
      <c r="C52815" s="158" t="s">
        <v>119</v>
      </c>
      <c r="D52815" s="158">
        <v>17.190000000000001</v>
      </c>
      <c r="E52815" s="158">
        <v>8657</v>
      </c>
      <c r="F52815" s="151"/>
    </row>
    <row r="52816" spans="1:6" x14ac:dyDescent="0.3">
      <c r="A52816" s="151">
        <v>42384</v>
      </c>
      <c r="B52816" s="98">
        <v>0.15625</v>
      </c>
      <c r="C52816" s="158" t="s">
        <v>119</v>
      </c>
      <c r="D52816" s="158">
        <v>17.2</v>
      </c>
      <c r="E52816" s="158">
        <v>9260</v>
      </c>
      <c r="F52816" s="151"/>
    </row>
    <row r="52817" spans="1:6" x14ac:dyDescent="0.3">
      <c r="A52817" s="151">
        <v>42384</v>
      </c>
      <c r="B52817" s="98">
        <v>0.16666666666666666</v>
      </c>
      <c r="C52817" s="158" t="s">
        <v>119</v>
      </c>
      <c r="D52817" s="158">
        <v>17.2</v>
      </c>
      <c r="E52817" s="158">
        <v>9336</v>
      </c>
      <c r="F52817" s="151"/>
    </row>
    <row r="52818" spans="1:6" x14ac:dyDescent="0.3">
      <c r="A52818" s="151">
        <v>42384</v>
      </c>
      <c r="B52818" s="98">
        <v>0.17708333333333334</v>
      </c>
      <c r="C52818" s="158" t="s">
        <v>119</v>
      </c>
      <c r="D52818" s="158">
        <v>17.190000000000001</v>
      </c>
      <c r="E52818" s="158">
        <v>9389</v>
      </c>
      <c r="F52818" s="151"/>
    </row>
    <row r="52819" spans="1:6" x14ac:dyDescent="0.3">
      <c r="A52819" s="151">
        <v>42384</v>
      </c>
      <c r="B52819" s="98">
        <v>0.1875</v>
      </c>
      <c r="C52819" s="158" t="s">
        <v>119</v>
      </c>
      <c r="D52819" s="158">
        <v>17.190000000000001</v>
      </c>
      <c r="E52819" s="158">
        <v>9411</v>
      </c>
      <c r="F52819" s="151"/>
    </row>
    <row r="52820" spans="1:6" x14ac:dyDescent="0.3">
      <c r="A52820" s="151">
        <v>42384</v>
      </c>
      <c r="B52820" s="98">
        <v>0.19791666666666666</v>
      </c>
      <c r="C52820" s="158" t="s">
        <v>119</v>
      </c>
      <c r="D52820" s="158">
        <v>17.190000000000001</v>
      </c>
      <c r="E52820" s="158">
        <v>9308</v>
      </c>
      <c r="F52820" s="151"/>
    </row>
    <row r="52821" spans="1:6" x14ac:dyDescent="0.3">
      <c r="A52821" s="151">
        <v>42384</v>
      </c>
      <c r="B52821" s="98">
        <v>0.20833333333333334</v>
      </c>
      <c r="C52821" s="158" t="s">
        <v>119</v>
      </c>
      <c r="D52821" s="158">
        <v>17.2</v>
      </c>
      <c r="E52821" s="158">
        <v>9039</v>
      </c>
      <c r="F52821" s="151"/>
    </row>
    <row r="52822" spans="1:6" x14ac:dyDescent="0.3">
      <c r="A52822" s="151">
        <v>42384</v>
      </c>
      <c r="B52822" s="98">
        <v>0.21875</v>
      </c>
      <c r="C52822" s="158" t="s">
        <v>119</v>
      </c>
      <c r="D52822" s="158">
        <v>17.2</v>
      </c>
      <c r="E52822" s="158">
        <v>8876</v>
      </c>
      <c r="F52822" s="151"/>
    </row>
    <row r="52823" spans="1:6" x14ac:dyDescent="0.3">
      <c r="A52823" s="151">
        <v>42384</v>
      </c>
      <c r="B52823" s="98">
        <v>0.22916666666666666</v>
      </c>
      <c r="C52823" s="158" t="s">
        <v>119</v>
      </c>
      <c r="D52823" s="158">
        <v>17.2</v>
      </c>
      <c r="E52823" s="158">
        <v>8720</v>
      </c>
      <c r="F52823" s="151"/>
    </row>
    <row r="52824" spans="1:6" x14ac:dyDescent="0.3">
      <c r="A52824" s="151">
        <v>42384</v>
      </c>
      <c r="B52824" s="98">
        <v>0.23958333333333334</v>
      </c>
      <c r="C52824" s="158" t="s">
        <v>119</v>
      </c>
      <c r="D52824" s="158">
        <v>17.21</v>
      </c>
      <c r="E52824" s="158">
        <v>8651</v>
      </c>
      <c r="F52824" s="151"/>
    </row>
    <row r="52825" spans="1:6" x14ac:dyDescent="0.3">
      <c r="A52825" s="151">
        <v>42384</v>
      </c>
      <c r="B52825" s="98">
        <v>0.25</v>
      </c>
      <c r="C52825" s="158" t="s">
        <v>119</v>
      </c>
      <c r="D52825" s="158">
        <v>17.21</v>
      </c>
      <c r="E52825" s="158">
        <v>8614</v>
      </c>
      <c r="F52825" s="151"/>
    </row>
    <row r="52826" spans="1:6" x14ac:dyDescent="0.3">
      <c r="A52826" s="151">
        <v>42384</v>
      </c>
      <c r="B52826" s="98">
        <v>0.26041666666666669</v>
      </c>
      <c r="C52826" s="158" t="s">
        <v>119</v>
      </c>
      <c r="D52826" s="158">
        <v>17.22</v>
      </c>
      <c r="E52826" s="158">
        <v>8681</v>
      </c>
      <c r="F52826" s="151"/>
    </row>
    <row r="52827" spans="1:6" x14ac:dyDescent="0.3">
      <c r="A52827" s="151">
        <v>42384</v>
      </c>
      <c r="B52827" s="98">
        <v>0.27083333333333331</v>
      </c>
      <c r="C52827" s="158" t="s">
        <v>119</v>
      </c>
      <c r="D52827" s="158">
        <v>17.22</v>
      </c>
      <c r="E52827" s="158">
        <v>8852</v>
      </c>
      <c r="F52827" s="151"/>
    </row>
    <row r="52828" spans="1:6" x14ac:dyDescent="0.3">
      <c r="A52828" s="151">
        <v>42384</v>
      </c>
      <c r="B52828" s="98">
        <v>0.28125</v>
      </c>
      <c r="C52828" s="158" t="s">
        <v>119</v>
      </c>
      <c r="D52828" s="158">
        <v>17.23</v>
      </c>
      <c r="E52828" s="158">
        <v>8941</v>
      </c>
      <c r="F52828" s="151"/>
    </row>
    <row r="52829" spans="1:6" x14ac:dyDescent="0.3">
      <c r="A52829" s="151">
        <v>42384</v>
      </c>
      <c r="B52829" s="98">
        <v>0.29166666666666669</v>
      </c>
      <c r="C52829" s="158" t="s">
        <v>119</v>
      </c>
      <c r="D52829" s="158">
        <v>17.23</v>
      </c>
      <c r="E52829" s="158">
        <v>9140</v>
      </c>
      <c r="F52829" s="151"/>
    </row>
    <row r="52830" spans="1:6" x14ac:dyDescent="0.3">
      <c r="A52830" s="151">
        <v>42384</v>
      </c>
      <c r="B52830" s="98">
        <v>0.30208333333333331</v>
      </c>
      <c r="C52830" s="158" t="s">
        <v>119</v>
      </c>
      <c r="D52830" s="158">
        <v>17.22</v>
      </c>
      <c r="E52830" s="158">
        <v>9911</v>
      </c>
      <c r="F52830" s="151"/>
    </row>
    <row r="52831" spans="1:6" x14ac:dyDescent="0.3">
      <c r="A52831" s="151">
        <v>42384</v>
      </c>
      <c r="B52831" s="98">
        <v>0.3125</v>
      </c>
      <c r="C52831" s="158" t="s">
        <v>119</v>
      </c>
      <c r="D52831" s="158">
        <v>17.21</v>
      </c>
      <c r="E52831" s="158">
        <v>10443</v>
      </c>
      <c r="F52831" s="151"/>
    </row>
    <row r="52832" spans="1:6" x14ac:dyDescent="0.3">
      <c r="A52832" s="151">
        <v>42384</v>
      </c>
      <c r="B52832" s="98">
        <v>0.32291666666666669</v>
      </c>
      <c r="C52832" s="158" t="s">
        <v>119</v>
      </c>
      <c r="D52832" s="158">
        <v>17.22</v>
      </c>
      <c r="E52832" s="158">
        <v>10569</v>
      </c>
      <c r="F52832" s="151"/>
    </row>
    <row r="52833" spans="1:6" x14ac:dyDescent="0.3">
      <c r="A52833" s="151">
        <v>42384</v>
      </c>
      <c r="B52833" s="98">
        <v>0.33333333333333331</v>
      </c>
      <c r="C52833" s="158" t="s">
        <v>119</v>
      </c>
      <c r="D52833" s="158">
        <v>17.2</v>
      </c>
      <c r="E52833" s="158">
        <v>10809</v>
      </c>
      <c r="F52833" s="151"/>
    </row>
    <row r="52834" spans="1:6" x14ac:dyDescent="0.3">
      <c r="A52834" s="151">
        <v>42384</v>
      </c>
      <c r="B52834" s="98">
        <v>0.34375</v>
      </c>
      <c r="C52834" s="158" t="s">
        <v>119</v>
      </c>
      <c r="D52834" s="158">
        <v>17.260000000000002</v>
      </c>
      <c r="E52834" s="158">
        <v>10679</v>
      </c>
      <c r="F52834" s="151"/>
    </row>
    <row r="52835" spans="1:6" x14ac:dyDescent="0.3">
      <c r="A52835" s="151">
        <v>42384</v>
      </c>
      <c r="B52835" s="98">
        <v>0.35416666666666669</v>
      </c>
      <c r="C52835" s="158" t="s">
        <v>119</v>
      </c>
      <c r="D52835" s="158">
        <v>17.23</v>
      </c>
      <c r="E52835" s="158">
        <v>10778</v>
      </c>
      <c r="F52835" s="151"/>
    </row>
    <row r="52836" spans="1:6" x14ac:dyDescent="0.3">
      <c r="A52836" s="151">
        <v>42384</v>
      </c>
      <c r="B52836" s="98">
        <v>0.36458333333333331</v>
      </c>
      <c r="C52836" s="158" t="s">
        <v>119</v>
      </c>
      <c r="D52836" s="158">
        <v>17.23</v>
      </c>
      <c r="E52836" s="158">
        <v>10894</v>
      </c>
      <c r="F52836" s="151"/>
    </row>
    <row r="52837" spans="1:6" x14ac:dyDescent="0.3">
      <c r="A52837" s="151">
        <v>42384</v>
      </c>
      <c r="B52837" s="98">
        <v>0.375</v>
      </c>
      <c r="C52837" s="158" t="s">
        <v>119</v>
      </c>
      <c r="D52837" s="158">
        <v>17.309999999999999</v>
      </c>
      <c r="E52837" s="158">
        <v>9931</v>
      </c>
      <c r="F52837" s="151"/>
    </row>
    <row r="52838" spans="1:6" x14ac:dyDescent="0.3">
      <c r="A52838" s="151">
        <v>42384</v>
      </c>
      <c r="B52838" s="98">
        <v>0.38541666666666669</v>
      </c>
      <c r="C52838" s="158" t="s">
        <v>119</v>
      </c>
      <c r="D52838" s="158">
        <v>17.28</v>
      </c>
      <c r="E52838" s="158">
        <v>10237</v>
      </c>
      <c r="F52838" s="151"/>
    </row>
    <row r="52839" spans="1:6" x14ac:dyDescent="0.3">
      <c r="A52839" s="151">
        <v>42384</v>
      </c>
      <c r="B52839" s="98">
        <v>0.39583333333333331</v>
      </c>
      <c r="C52839" s="158" t="s">
        <v>119</v>
      </c>
      <c r="D52839" s="158">
        <v>17.21</v>
      </c>
      <c r="E52839" s="158">
        <v>10812</v>
      </c>
      <c r="F52839" s="151"/>
    </row>
    <row r="52840" spans="1:6" x14ac:dyDescent="0.3">
      <c r="A52840" s="151">
        <v>42384</v>
      </c>
      <c r="B52840" s="98">
        <v>0.40625</v>
      </c>
      <c r="C52840" s="158" t="s">
        <v>119</v>
      </c>
      <c r="D52840" s="158">
        <v>17.23</v>
      </c>
      <c r="E52840" s="158">
        <v>10765</v>
      </c>
      <c r="F52840" s="151"/>
    </row>
    <row r="52841" spans="1:6" x14ac:dyDescent="0.3">
      <c r="A52841" s="151">
        <v>42384</v>
      </c>
      <c r="B52841" s="98">
        <v>0.41666666666666669</v>
      </c>
      <c r="C52841" s="158" t="s">
        <v>119</v>
      </c>
      <c r="D52841" s="158">
        <v>17.190000000000001</v>
      </c>
      <c r="E52841" s="158">
        <v>11018</v>
      </c>
      <c r="F52841" s="151"/>
    </row>
    <row r="52842" spans="1:6" x14ac:dyDescent="0.3">
      <c r="A52842" s="151">
        <v>42384</v>
      </c>
      <c r="B52842" s="98">
        <v>0.42708333333333331</v>
      </c>
      <c r="C52842" s="158" t="s">
        <v>119</v>
      </c>
      <c r="D52842" s="158">
        <v>17.170000000000002</v>
      </c>
      <c r="E52842" s="158">
        <v>11086</v>
      </c>
      <c r="F52842" s="151"/>
    </row>
    <row r="52843" spans="1:6" x14ac:dyDescent="0.3">
      <c r="A52843" s="151">
        <v>42384</v>
      </c>
      <c r="B52843" s="98">
        <v>0.4375</v>
      </c>
      <c r="C52843" s="158" t="s">
        <v>119</v>
      </c>
      <c r="D52843" s="158">
        <v>17.190000000000001</v>
      </c>
      <c r="E52843" s="158">
        <v>11114</v>
      </c>
      <c r="F52843" s="151"/>
    </row>
    <row r="52844" spans="1:6" x14ac:dyDescent="0.3">
      <c r="A52844" s="151">
        <v>42384</v>
      </c>
      <c r="B52844" s="98">
        <v>0.44791666666666669</v>
      </c>
      <c r="C52844" s="158" t="s">
        <v>119</v>
      </c>
      <c r="D52844" s="158">
        <v>17.260000000000002</v>
      </c>
      <c r="E52844" s="158">
        <v>10907</v>
      </c>
      <c r="F52844" s="151"/>
    </row>
    <row r="52845" spans="1:6" x14ac:dyDescent="0.3">
      <c r="A52845" s="151">
        <v>42384</v>
      </c>
      <c r="B52845" s="98">
        <v>0.45833333333333331</v>
      </c>
      <c r="C52845" s="158" t="s">
        <v>119</v>
      </c>
      <c r="D52845" s="158">
        <v>17.39</v>
      </c>
      <c r="E52845" s="158">
        <v>10639</v>
      </c>
      <c r="F52845" s="151"/>
    </row>
    <row r="52846" spans="1:6" x14ac:dyDescent="0.3">
      <c r="A52846" s="151">
        <v>42384</v>
      </c>
      <c r="B52846" s="98">
        <v>0.46875</v>
      </c>
      <c r="C52846" s="158" t="s">
        <v>119</v>
      </c>
      <c r="D52846" s="158">
        <v>17.329999999999998</v>
      </c>
      <c r="E52846" s="158">
        <v>10951</v>
      </c>
      <c r="F52846" s="151"/>
    </row>
    <row r="52847" spans="1:6" x14ac:dyDescent="0.3">
      <c r="A52847" s="151">
        <v>42384</v>
      </c>
      <c r="B52847" s="98">
        <v>0.47916666666666669</v>
      </c>
      <c r="C52847" s="158" t="s">
        <v>119</v>
      </c>
      <c r="D52847" s="158">
        <v>17.37</v>
      </c>
      <c r="E52847" s="158">
        <v>10868</v>
      </c>
      <c r="F52847" s="151"/>
    </row>
    <row r="52848" spans="1:6" x14ac:dyDescent="0.3">
      <c r="A52848" s="151">
        <v>42384</v>
      </c>
      <c r="B52848" s="98">
        <v>0.48958333333333331</v>
      </c>
      <c r="C52848" s="158" t="s">
        <v>119</v>
      </c>
      <c r="D52848" s="158">
        <v>17.32</v>
      </c>
      <c r="E52848" s="158">
        <v>11219</v>
      </c>
      <c r="F52848" s="151"/>
    </row>
    <row r="52849" spans="1:6" x14ac:dyDescent="0.3">
      <c r="A52849" s="151">
        <v>42384</v>
      </c>
      <c r="B52849" s="98">
        <v>0.5</v>
      </c>
      <c r="C52849" s="158" t="s">
        <v>120</v>
      </c>
      <c r="D52849" s="158">
        <v>17.32</v>
      </c>
      <c r="E52849" s="158">
        <v>11453</v>
      </c>
      <c r="F52849" s="151"/>
    </row>
    <row r="52850" spans="1:6" x14ac:dyDescent="0.3">
      <c r="A52850" s="151">
        <v>42384</v>
      </c>
      <c r="B52850" s="98">
        <v>0.51041666666666663</v>
      </c>
      <c r="C52850" s="158" t="s">
        <v>120</v>
      </c>
      <c r="D52850" s="158">
        <v>17.37</v>
      </c>
      <c r="E52850" s="158">
        <v>11199</v>
      </c>
      <c r="F52850" s="151"/>
    </row>
    <row r="52851" spans="1:6" x14ac:dyDescent="0.3">
      <c r="A52851" s="151">
        <v>42384</v>
      </c>
      <c r="B52851" s="98">
        <v>0.52083333333333337</v>
      </c>
      <c r="C52851" s="158" t="s">
        <v>120</v>
      </c>
      <c r="D52851" s="158">
        <v>17.399999999999999</v>
      </c>
      <c r="E52851" s="158">
        <v>10963</v>
      </c>
      <c r="F52851" s="151"/>
    </row>
    <row r="52852" spans="1:6" x14ac:dyDescent="0.3">
      <c r="A52852" s="151">
        <v>42384</v>
      </c>
      <c r="B52852" s="98">
        <v>0.53125</v>
      </c>
      <c r="C52852" s="158" t="s">
        <v>120</v>
      </c>
      <c r="D52852" s="158">
        <v>17.420000000000002</v>
      </c>
      <c r="E52852" s="158">
        <v>10785</v>
      </c>
      <c r="F52852" s="151"/>
    </row>
    <row r="52853" spans="1:6" x14ac:dyDescent="0.3">
      <c r="A52853" s="151">
        <v>42384</v>
      </c>
      <c r="B52853" s="98">
        <v>4.1666666666666664E-2</v>
      </c>
      <c r="C52853" s="158" t="s">
        <v>120</v>
      </c>
      <c r="D52853" s="158">
        <v>17.48</v>
      </c>
      <c r="E52853" s="158">
        <v>10709</v>
      </c>
      <c r="F52853" s="151"/>
    </row>
    <row r="52854" spans="1:6" x14ac:dyDescent="0.3">
      <c r="A52854" s="151">
        <v>42384</v>
      </c>
      <c r="B52854" s="98">
        <v>5.2083333333333336E-2</v>
      </c>
      <c r="C52854" s="158" t="s">
        <v>120</v>
      </c>
      <c r="D52854" s="158">
        <v>17.45</v>
      </c>
      <c r="E52854" s="158">
        <v>10550</v>
      </c>
      <c r="F52854" s="151"/>
    </row>
    <row r="52855" spans="1:6" x14ac:dyDescent="0.3">
      <c r="A52855" s="151">
        <v>42384</v>
      </c>
      <c r="B52855" s="98">
        <v>6.25E-2</v>
      </c>
      <c r="C52855" s="158" t="s">
        <v>120</v>
      </c>
      <c r="D52855" s="158">
        <v>17.420000000000002</v>
      </c>
      <c r="E52855" s="158">
        <v>10780</v>
      </c>
      <c r="F52855" s="151"/>
    </row>
    <row r="52856" spans="1:6" x14ac:dyDescent="0.3">
      <c r="A52856" s="151">
        <v>42384</v>
      </c>
      <c r="B52856" s="98">
        <v>7.2916666666666671E-2</v>
      </c>
      <c r="C52856" s="158" t="s">
        <v>120</v>
      </c>
      <c r="D52856" s="158">
        <v>17.43</v>
      </c>
      <c r="E52856" s="158">
        <v>10833</v>
      </c>
      <c r="F52856" s="151"/>
    </row>
    <row r="52857" spans="1:6" x14ac:dyDescent="0.3">
      <c r="A52857" s="151">
        <v>42384</v>
      </c>
      <c r="B52857" s="98">
        <v>8.3333333333333329E-2</v>
      </c>
      <c r="C52857" s="158" t="s">
        <v>120</v>
      </c>
      <c r="D52857" s="158">
        <v>17.440000000000001</v>
      </c>
      <c r="E52857" s="158">
        <v>10847</v>
      </c>
      <c r="F52857" s="151"/>
    </row>
    <row r="52858" spans="1:6" x14ac:dyDescent="0.3">
      <c r="A52858" s="151">
        <v>42384</v>
      </c>
      <c r="B52858" s="98">
        <v>9.375E-2</v>
      </c>
      <c r="C52858" s="158" t="s">
        <v>120</v>
      </c>
      <c r="D52858" s="158">
        <v>17.48</v>
      </c>
      <c r="E52858" s="158">
        <v>10932</v>
      </c>
      <c r="F52858" s="151"/>
    </row>
    <row r="52859" spans="1:6" x14ac:dyDescent="0.3">
      <c r="A52859" s="151">
        <v>42384</v>
      </c>
      <c r="B52859" s="98">
        <v>0.10416666666666667</v>
      </c>
      <c r="C52859" s="158" t="s">
        <v>120</v>
      </c>
      <c r="D52859" s="158">
        <v>17.649999999999999</v>
      </c>
      <c r="E52859" s="158">
        <v>10770</v>
      </c>
      <c r="F52859" s="151"/>
    </row>
    <row r="52860" spans="1:6" x14ac:dyDescent="0.3">
      <c r="A52860" s="151">
        <v>42384</v>
      </c>
      <c r="B52860" s="98">
        <v>0.11458333333333333</v>
      </c>
      <c r="C52860" s="158" t="s">
        <v>120</v>
      </c>
      <c r="D52860" s="158">
        <v>17.670000000000002</v>
      </c>
      <c r="E52860" s="158">
        <v>10688</v>
      </c>
      <c r="F52860" s="151"/>
    </row>
    <row r="52861" spans="1:6" x14ac:dyDescent="0.3">
      <c r="A52861" s="151">
        <v>42384</v>
      </c>
      <c r="B52861" s="98">
        <v>0.125</v>
      </c>
      <c r="C52861" s="158" t="s">
        <v>120</v>
      </c>
      <c r="D52861" s="158">
        <v>17.690000000000001</v>
      </c>
      <c r="E52861" s="158">
        <v>10732</v>
      </c>
      <c r="F52861" s="151"/>
    </row>
    <row r="52862" spans="1:6" x14ac:dyDescent="0.3">
      <c r="A52862" s="151">
        <v>42384</v>
      </c>
      <c r="B52862" s="98">
        <v>0.13541666666666666</v>
      </c>
      <c r="C52862" s="158" t="s">
        <v>120</v>
      </c>
      <c r="D52862" s="158">
        <v>17.690000000000001</v>
      </c>
      <c r="E52862" s="158">
        <v>10728</v>
      </c>
      <c r="F52862" s="151"/>
    </row>
    <row r="52863" spans="1:6" x14ac:dyDescent="0.3">
      <c r="A52863" s="151">
        <v>42384</v>
      </c>
      <c r="B52863" s="98">
        <v>0.14583333333333334</v>
      </c>
      <c r="C52863" s="158" t="s">
        <v>120</v>
      </c>
      <c r="D52863" s="158">
        <v>17.690000000000001</v>
      </c>
      <c r="E52863" s="158">
        <v>10689</v>
      </c>
      <c r="F52863" s="151"/>
    </row>
    <row r="52864" spans="1:6" x14ac:dyDescent="0.3">
      <c r="A52864" s="151">
        <v>42384</v>
      </c>
      <c r="B52864" s="98">
        <v>0.15625</v>
      </c>
      <c r="C52864" s="158" t="s">
        <v>120</v>
      </c>
      <c r="D52864" s="158">
        <v>17.64</v>
      </c>
      <c r="E52864" s="158">
        <v>10773</v>
      </c>
      <c r="F52864" s="151"/>
    </row>
    <row r="52865" spans="1:6" x14ac:dyDescent="0.3">
      <c r="A52865" s="151">
        <v>42384</v>
      </c>
      <c r="B52865" s="98">
        <v>0.16666666666666666</v>
      </c>
      <c r="C52865" s="158" t="s">
        <v>120</v>
      </c>
      <c r="D52865" s="158">
        <v>17.649999999999999</v>
      </c>
      <c r="E52865" s="158">
        <v>10864</v>
      </c>
      <c r="F52865" s="151"/>
    </row>
    <row r="52866" spans="1:6" x14ac:dyDescent="0.3">
      <c r="A52866" s="151">
        <v>42384</v>
      </c>
      <c r="B52866" s="98">
        <v>0.17708333333333334</v>
      </c>
      <c r="C52866" s="158" t="s">
        <v>120</v>
      </c>
      <c r="D52866" s="158">
        <v>17.920000000000002</v>
      </c>
      <c r="E52866" s="158">
        <v>10867</v>
      </c>
      <c r="F52866" s="151"/>
    </row>
    <row r="52867" spans="1:6" x14ac:dyDescent="0.3">
      <c r="A52867" s="151">
        <v>42384</v>
      </c>
      <c r="B52867" s="98">
        <v>0.1875</v>
      </c>
      <c r="C52867" s="158" t="s">
        <v>120</v>
      </c>
      <c r="D52867" s="158">
        <v>17.89</v>
      </c>
      <c r="E52867" s="158">
        <v>10758</v>
      </c>
      <c r="F52867" s="151"/>
    </row>
    <row r="52868" spans="1:6" x14ac:dyDescent="0.3">
      <c r="A52868" s="151">
        <v>42384</v>
      </c>
      <c r="B52868" s="98">
        <v>0.19791666666666666</v>
      </c>
      <c r="C52868" s="158" t="s">
        <v>120</v>
      </c>
      <c r="D52868" s="158">
        <v>17.95</v>
      </c>
      <c r="E52868" s="158">
        <v>10667</v>
      </c>
      <c r="F52868" s="151"/>
    </row>
    <row r="52869" spans="1:6" x14ac:dyDescent="0.3">
      <c r="A52869" s="151">
        <v>42384</v>
      </c>
      <c r="B52869" s="98">
        <v>0.20833333333333334</v>
      </c>
      <c r="C52869" s="158" t="s">
        <v>120</v>
      </c>
      <c r="D52869" s="158">
        <v>17.93</v>
      </c>
      <c r="E52869" s="158">
        <v>10578</v>
      </c>
      <c r="F52869" s="151"/>
    </row>
    <row r="52870" spans="1:6" x14ac:dyDescent="0.3">
      <c r="A52870" s="151">
        <v>42384</v>
      </c>
      <c r="B52870" s="98">
        <v>0.21875</v>
      </c>
      <c r="C52870" s="158" t="s">
        <v>120</v>
      </c>
      <c r="D52870" s="158">
        <v>18.04</v>
      </c>
      <c r="E52870" s="158">
        <v>10436</v>
      </c>
      <c r="F52870" s="151"/>
    </row>
    <row r="52871" spans="1:6" x14ac:dyDescent="0.3">
      <c r="A52871" s="151">
        <v>42384</v>
      </c>
      <c r="B52871" s="98">
        <v>0.22916666666666666</v>
      </c>
      <c r="C52871" s="158" t="s">
        <v>120</v>
      </c>
      <c r="D52871" s="158">
        <v>18.13</v>
      </c>
      <c r="E52871" s="158">
        <v>10320</v>
      </c>
      <c r="F52871" s="151"/>
    </row>
    <row r="52872" spans="1:6" x14ac:dyDescent="0.3">
      <c r="A52872" s="151">
        <v>42384</v>
      </c>
      <c r="B52872" s="98">
        <v>0.23958333333333334</v>
      </c>
      <c r="C52872" s="158" t="s">
        <v>120</v>
      </c>
      <c r="D52872" s="158">
        <v>18.23</v>
      </c>
      <c r="E52872" s="158">
        <v>10162</v>
      </c>
      <c r="F52872" s="151"/>
    </row>
    <row r="52873" spans="1:6" x14ac:dyDescent="0.3">
      <c r="A52873" s="151">
        <v>42384</v>
      </c>
      <c r="B52873" s="98">
        <v>0.25</v>
      </c>
      <c r="C52873" s="158" t="s">
        <v>120</v>
      </c>
      <c r="D52873" s="158">
        <v>18.18</v>
      </c>
      <c r="E52873" s="158">
        <v>9927</v>
      </c>
      <c r="F52873" s="151"/>
    </row>
    <row r="52874" spans="1:6" x14ac:dyDescent="0.3">
      <c r="A52874" s="151">
        <v>42384</v>
      </c>
      <c r="B52874" s="98">
        <v>0.26041666666666669</v>
      </c>
      <c r="C52874" s="158" t="s">
        <v>120</v>
      </c>
      <c r="D52874" s="158">
        <v>18.12</v>
      </c>
      <c r="E52874" s="158">
        <v>9505</v>
      </c>
      <c r="F52874" s="151"/>
    </row>
    <row r="52875" spans="1:6" x14ac:dyDescent="0.3">
      <c r="A52875" s="151">
        <v>42384</v>
      </c>
      <c r="B52875" s="98">
        <v>0.27083333333333331</v>
      </c>
      <c r="C52875" s="158" t="s">
        <v>120</v>
      </c>
      <c r="D52875" s="158">
        <v>18.11</v>
      </c>
      <c r="E52875" s="158">
        <v>9203</v>
      </c>
      <c r="F52875" s="151"/>
    </row>
    <row r="52876" spans="1:6" x14ac:dyDescent="0.3">
      <c r="A52876" s="151">
        <v>42384</v>
      </c>
      <c r="B52876" s="98">
        <v>0.28125</v>
      </c>
      <c r="C52876" s="158" t="s">
        <v>120</v>
      </c>
      <c r="D52876" s="158">
        <v>18.11</v>
      </c>
      <c r="E52876" s="158">
        <v>9017</v>
      </c>
      <c r="F52876" s="151"/>
    </row>
    <row r="52877" spans="1:6" x14ac:dyDescent="0.3">
      <c r="A52877" s="151">
        <v>42384</v>
      </c>
      <c r="B52877" s="98">
        <v>0.29166666666666669</v>
      </c>
      <c r="C52877" s="158" t="s">
        <v>120</v>
      </c>
      <c r="D52877" s="158">
        <v>18.09</v>
      </c>
      <c r="E52877" s="158">
        <v>8944</v>
      </c>
      <c r="F52877" s="151"/>
    </row>
    <row r="52878" spans="1:6" x14ac:dyDescent="0.3">
      <c r="A52878" s="151">
        <v>42384</v>
      </c>
      <c r="B52878" s="98">
        <v>0.30208333333333331</v>
      </c>
      <c r="C52878" s="158" t="s">
        <v>120</v>
      </c>
      <c r="D52878" s="158">
        <v>18.079999999999998</v>
      </c>
      <c r="E52878" s="158">
        <v>9041</v>
      </c>
      <c r="F52878" s="151"/>
    </row>
    <row r="52879" spans="1:6" x14ac:dyDescent="0.3">
      <c r="A52879" s="151">
        <v>42384</v>
      </c>
      <c r="B52879" s="98">
        <v>0.3125</v>
      </c>
      <c r="C52879" s="158" t="s">
        <v>120</v>
      </c>
      <c r="D52879" s="158">
        <v>18.079999999999998</v>
      </c>
      <c r="E52879" s="158">
        <v>9144</v>
      </c>
      <c r="F52879" s="151"/>
    </row>
    <row r="52880" spans="1:6" x14ac:dyDescent="0.3">
      <c r="A52880" s="151">
        <v>42384</v>
      </c>
      <c r="B52880" s="98">
        <v>0.32291666666666669</v>
      </c>
      <c r="C52880" s="158" t="s">
        <v>120</v>
      </c>
      <c r="D52880" s="158">
        <v>18.03</v>
      </c>
      <c r="E52880" s="158">
        <v>9383</v>
      </c>
      <c r="F52880" s="151"/>
    </row>
    <row r="52881" spans="1:6" x14ac:dyDescent="0.3">
      <c r="A52881" s="151">
        <v>42384</v>
      </c>
      <c r="B52881" s="98">
        <v>0.33333333333333331</v>
      </c>
      <c r="C52881" s="158" t="s">
        <v>120</v>
      </c>
      <c r="D52881" s="158">
        <v>18.04</v>
      </c>
      <c r="E52881" s="158">
        <v>9515</v>
      </c>
      <c r="F52881" s="151"/>
    </row>
    <row r="52882" spans="1:6" x14ac:dyDescent="0.3">
      <c r="A52882" s="151">
        <v>42384</v>
      </c>
      <c r="B52882" s="98">
        <v>0.34375</v>
      </c>
      <c r="C52882" s="158" t="s">
        <v>120</v>
      </c>
      <c r="D52882" s="158">
        <v>18.07</v>
      </c>
      <c r="E52882" s="158">
        <v>9273</v>
      </c>
      <c r="F52882" s="151"/>
    </row>
    <row r="52883" spans="1:6" x14ac:dyDescent="0.3">
      <c r="A52883" s="151">
        <v>42384</v>
      </c>
      <c r="B52883" s="98">
        <v>0.35416666666666669</v>
      </c>
      <c r="C52883" s="158" t="s">
        <v>120</v>
      </c>
      <c r="D52883" s="158">
        <v>18.010000000000002</v>
      </c>
      <c r="E52883" s="158">
        <v>8859</v>
      </c>
      <c r="F52883" s="151"/>
    </row>
    <row r="52884" spans="1:6" x14ac:dyDescent="0.3">
      <c r="A52884" s="151">
        <v>42384</v>
      </c>
      <c r="B52884" s="98">
        <v>0.36458333333333331</v>
      </c>
      <c r="C52884" s="158" t="s">
        <v>120</v>
      </c>
      <c r="D52884" s="158">
        <v>17.920000000000002</v>
      </c>
      <c r="E52884" s="158">
        <v>8726</v>
      </c>
      <c r="F52884" s="151"/>
    </row>
    <row r="52885" spans="1:6" x14ac:dyDescent="0.3">
      <c r="A52885" s="151">
        <v>42384</v>
      </c>
      <c r="B52885" s="98">
        <v>0.375</v>
      </c>
      <c r="C52885" s="158" t="s">
        <v>120</v>
      </c>
      <c r="D52885" s="158">
        <v>17.88</v>
      </c>
      <c r="E52885" s="158">
        <v>8606</v>
      </c>
      <c r="F52885" s="151"/>
    </row>
    <row r="52886" spans="1:6" x14ac:dyDescent="0.3">
      <c r="A52886" s="151">
        <v>42384</v>
      </c>
      <c r="B52886" s="98">
        <v>0.38541666666666669</v>
      </c>
      <c r="C52886" s="158" t="s">
        <v>120</v>
      </c>
      <c r="D52886" s="158">
        <v>17.95</v>
      </c>
      <c r="E52886" s="158">
        <v>8474</v>
      </c>
      <c r="F52886" s="151"/>
    </row>
    <row r="52887" spans="1:6" x14ac:dyDescent="0.3">
      <c r="A52887" s="151">
        <v>42384</v>
      </c>
      <c r="B52887" s="98">
        <v>0.39583333333333331</v>
      </c>
      <c r="C52887" s="158" t="s">
        <v>120</v>
      </c>
      <c r="D52887" s="158">
        <v>17.920000000000002</v>
      </c>
      <c r="E52887" s="158">
        <v>8215</v>
      </c>
      <c r="F52887" s="151"/>
    </row>
    <row r="52888" spans="1:6" x14ac:dyDescent="0.3">
      <c r="A52888" s="151">
        <v>42384</v>
      </c>
      <c r="B52888" s="98">
        <v>0.40625</v>
      </c>
      <c r="C52888" s="158" t="s">
        <v>120</v>
      </c>
      <c r="D52888" s="158">
        <v>17.95</v>
      </c>
      <c r="E52888" s="158">
        <v>8031</v>
      </c>
      <c r="F52888" s="151"/>
    </row>
    <row r="52889" spans="1:6" x14ac:dyDescent="0.3">
      <c r="A52889" s="151">
        <v>42384</v>
      </c>
      <c r="B52889" s="98">
        <v>0.41666666666666669</v>
      </c>
      <c r="C52889" s="158" t="s">
        <v>120</v>
      </c>
      <c r="D52889" s="158">
        <v>17.93</v>
      </c>
      <c r="E52889" s="158">
        <v>7894</v>
      </c>
      <c r="F52889" s="151"/>
    </row>
    <row r="52890" spans="1:6" x14ac:dyDescent="0.3">
      <c r="A52890" s="151">
        <v>42384</v>
      </c>
      <c r="B52890" s="98">
        <v>0.42708333333333331</v>
      </c>
      <c r="C52890" s="158" t="s">
        <v>120</v>
      </c>
      <c r="D52890" s="158">
        <v>17.920000000000002</v>
      </c>
      <c r="E52890" s="158">
        <v>7799</v>
      </c>
      <c r="F52890" s="151"/>
    </row>
    <row r="52891" spans="1:6" x14ac:dyDescent="0.3">
      <c r="A52891" s="151">
        <v>42384</v>
      </c>
      <c r="B52891" s="98">
        <v>0.4375</v>
      </c>
      <c r="C52891" s="158" t="s">
        <v>120</v>
      </c>
      <c r="D52891" s="158">
        <v>17.920000000000002</v>
      </c>
      <c r="E52891" s="158">
        <v>7725</v>
      </c>
      <c r="F52891" s="151"/>
    </row>
    <row r="52892" spans="1:6" x14ac:dyDescent="0.3">
      <c r="A52892" s="151">
        <v>42384</v>
      </c>
      <c r="B52892" s="98">
        <v>0.44791666666666669</v>
      </c>
      <c r="C52892" s="158" t="s">
        <v>120</v>
      </c>
      <c r="D52892" s="158">
        <v>17.93</v>
      </c>
      <c r="E52892" s="158">
        <v>7706</v>
      </c>
      <c r="F52892" s="151"/>
    </row>
    <row r="52893" spans="1:6" x14ac:dyDescent="0.3">
      <c r="A52893" s="151">
        <v>42384</v>
      </c>
      <c r="B52893" s="98">
        <v>0.45833333333333331</v>
      </c>
      <c r="C52893" s="158" t="s">
        <v>120</v>
      </c>
      <c r="D52893" s="158">
        <v>18.03</v>
      </c>
      <c r="E52893" s="158">
        <v>7647</v>
      </c>
      <c r="F52893" s="151"/>
    </row>
    <row r="52894" spans="1:6" x14ac:dyDescent="0.3">
      <c r="A52894" s="151">
        <v>42384</v>
      </c>
      <c r="B52894" s="98">
        <v>0.46875</v>
      </c>
      <c r="C52894" s="158" t="s">
        <v>120</v>
      </c>
      <c r="D52894" s="158">
        <v>18.2</v>
      </c>
      <c r="E52894" s="158">
        <v>7461</v>
      </c>
      <c r="F52894" s="151"/>
    </row>
    <row r="52895" spans="1:6" x14ac:dyDescent="0.3">
      <c r="A52895" s="151">
        <v>42384</v>
      </c>
      <c r="B52895" s="98">
        <v>0.47916666666666669</v>
      </c>
      <c r="C52895" s="158" t="s">
        <v>120</v>
      </c>
      <c r="D52895" s="158">
        <v>18.23</v>
      </c>
      <c r="E52895" s="158">
        <v>7210</v>
      </c>
      <c r="F52895" s="151"/>
    </row>
    <row r="52896" spans="1:6" x14ac:dyDescent="0.3">
      <c r="A52896" s="151">
        <v>42384</v>
      </c>
      <c r="B52896" s="98">
        <v>0.48958333333333331</v>
      </c>
      <c r="C52896" s="158" t="s">
        <v>120</v>
      </c>
      <c r="D52896" s="158">
        <v>18.21</v>
      </c>
      <c r="E52896" s="158">
        <v>6941</v>
      </c>
      <c r="F52896" s="151"/>
    </row>
    <row r="52897" spans="1:6" x14ac:dyDescent="0.3">
      <c r="A52897" s="151">
        <v>42385</v>
      </c>
      <c r="B52897" s="98">
        <v>0.5</v>
      </c>
      <c r="C52897" s="158" t="s">
        <v>119</v>
      </c>
      <c r="D52897" s="158">
        <v>18.09</v>
      </c>
      <c r="E52897" s="158">
        <v>6685</v>
      </c>
      <c r="F52897" s="151"/>
    </row>
    <row r="52898" spans="1:6" x14ac:dyDescent="0.3">
      <c r="A52898" s="151">
        <v>42385</v>
      </c>
      <c r="B52898" s="98">
        <v>0.51041666666666663</v>
      </c>
      <c r="C52898" s="158" t="s">
        <v>119</v>
      </c>
      <c r="D52898" s="158">
        <v>17.96</v>
      </c>
      <c r="E52898" s="158">
        <v>6548</v>
      </c>
      <c r="F52898" s="151"/>
    </row>
    <row r="52899" spans="1:6" x14ac:dyDescent="0.3">
      <c r="A52899" s="151">
        <v>42385</v>
      </c>
      <c r="B52899" s="98">
        <v>0.52083333333333337</v>
      </c>
      <c r="C52899" s="158" t="s">
        <v>119</v>
      </c>
      <c r="D52899" s="158">
        <v>17.93</v>
      </c>
      <c r="E52899" s="158">
        <v>6421</v>
      </c>
      <c r="F52899" s="151"/>
    </row>
    <row r="52900" spans="1:6" x14ac:dyDescent="0.3">
      <c r="A52900" s="151">
        <v>42385</v>
      </c>
      <c r="B52900" s="98">
        <v>0.53125</v>
      </c>
      <c r="C52900" s="158" t="s">
        <v>119</v>
      </c>
      <c r="D52900" s="158">
        <v>18.04</v>
      </c>
      <c r="E52900" s="158">
        <v>6334</v>
      </c>
      <c r="F52900" s="151"/>
    </row>
    <row r="52901" spans="1:6" x14ac:dyDescent="0.3">
      <c r="A52901" s="151">
        <v>42385</v>
      </c>
      <c r="B52901" s="98">
        <v>4.1666666666666664E-2</v>
      </c>
      <c r="C52901" s="158" t="s">
        <v>119</v>
      </c>
      <c r="D52901" s="158">
        <v>18</v>
      </c>
      <c r="E52901" s="158">
        <v>6215</v>
      </c>
      <c r="F52901" s="151"/>
    </row>
    <row r="52902" spans="1:6" x14ac:dyDescent="0.3">
      <c r="A52902" s="151">
        <v>42385</v>
      </c>
      <c r="B52902" s="98">
        <v>5.2083333333333336E-2</v>
      </c>
      <c r="C52902" s="158" t="s">
        <v>119</v>
      </c>
      <c r="D52902" s="158">
        <v>18.170000000000002</v>
      </c>
      <c r="E52902" s="158">
        <v>5960</v>
      </c>
      <c r="F52902" s="151"/>
    </row>
    <row r="52903" spans="1:6" x14ac:dyDescent="0.3">
      <c r="A52903" s="151">
        <v>42385</v>
      </c>
      <c r="B52903" s="98">
        <v>6.25E-2</v>
      </c>
      <c r="C52903" s="158" t="s">
        <v>119</v>
      </c>
      <c r="D52903" s="158">
        <v>18.190000000000001</v>
      </c>
      <c r="E52903" s="158">
        <v>5744</v>
      </c>
      <c r="F52903" s="151"/>
    </row>
    <row r="52904" spans="1:6" x14ac:dyDescent="0.3">
      <c r="A52904" s="151">
        <v>42385</v>
      </c>
      <c r="B52904" s="98">
        <v>7.2916666666666671E-2</v>
      </c>
      <c r="C52904" s="158" t="s">
        <v>119</v>
      </c>
      <c r="D52904" s="158">
        <v>18.18</v>
      </c>
      <c r="E52904" s="158">
        <v>5529</v>
      </c>
      <c r="F52904" s="151"/>
    </row>
    <row r="52905" spans="1:6" x14ac:dyDescent="0.3">
      <c r="A52905" s="151">
        <v>42385</v>
      </c>
      <c r="B52905" s="98">
        <v>8.3333333333333329E-2</v>
      </c>
      <c r="C52905" s="158" t="s">
        <v>119</v>
      </c>
      <c r="D52905" s="158">
        <v>18.18</v>
      </c>
      <c r="E52905" s="158">
        <v>5393</v>
      </c>
      <c r="F52905" s="151"/>
    </row>
    <row r="52906" spans="1:6" x14ac:dyDescent="0.3">
      <c r="A52906" s="151">
        <v>42385</v>
      </c>
      <c r="B52906" s="98">
        <v>9.375E-2</v>
      </c>
      <c r="C52906" s="158" t="s">
        <v>119</v>
      </c>
      <c r="D52906" s="158">
        <v>18.190000000000001</v>
      </c>
      <c r="E52906" s="158">
        <v>5304</v>
      </c>
      <c r="F52906" s="151"/>
    </row>
    <row r="52907" spans="1:6" x14ac:dyDescent="0.3">
      <c r="A52907" s="151">
        <v>42385</v>
      </c>
      <c r="B52907" s="98">
        <v>0.10416666666666667</v>
      </c>
      <c r="C52907" s="158" t="s">
        <v>119</v>
      </c>
      <c r="D52907" s="158">
        <v>18.22</v>
      </c>
      <c r="E52907" s="158">
        <v>5264</v>
      </c>
      <c r="F52907" s="151"/>
    </row>
    <row r="52908" spans="1:6" x14ac:dyDescent="0.3">
      <c r="A52908" s="151">
        <v>42385</v>
      </c>
      <c r="B52908" s="98">
        <v>0.11458333333333333</v>
      </c>
      <c r="C52908" s="158" t="s">
        <v>119</v>
      </c>
      <c r="D52908" s="158">
        <v>18.18</v>
      </c>
      <c r="E52908" s="158">
        <v>5241</v>
      </c>
      <c r="F52908" s="151"/>
    </row>
    <row r="52909" spans="1:6" x14ac:dyDescent="0.3">
      <c r="A52909" s="151">
        <v>42385</v>
      </c>
      <c r="B52909" s="98">
        <v>0.125</v>
      </c>
      <c r="C52909" s="158" t="s">
        <v>119</v>
      </c>
      <c r="D52909" s="158">
        <v>18.170000000000002</v>
      </c>
      <c r="E52909" s="158">
        <v>5768</v>
      </c>
      <c r="F52909" s="151"/>
    </row>
    <row r="52910" spans="1:6" x14ac:dyDescent="0.3">
      <c r="A52910" s="151">
        <v>42385</v>
      </c>
      <c r="B52910" s="98">
        <v>0.13541666666666666</v>
      </c>
      <c r="C52910" s="158" t="s">
        <v>119</v>
      </c>
      <c r="D52910" s="158">
        <v>18.2</v>
      </c>
      <c r="E52910" s="158">
        <v>5501</v>
      </c>
      <c r="F52910" s="151"/>
    </row>
    <row r="52911" spans="1:6" x14ac:dyDescent="0.3">
      <c r="A52911" s="151">
        <v>42385</v>
      </c>
      <c r="B52911" s="98">
        <v>0.14583333333333334</v>
      </c>
      <c r="C52911" s="158" t="s">
        <v>119</v>
      </c>
      <c r="D52911" s="158">
        <v>18.25</v>
      </c>
      <c r="E52911" s="158">
        <v>5458</v>
      </c>
      <c r="F52911" s="151"/>
    </row>
    <row r="52912" spans="1:6" x14ac:dyDescent="0.3">
      <c r="A52912" s="151">
        <v>42385</v>
      </c>
      <c r="B52912" s="98">
        <v>0.15625</v>
      </c>
      <c r="C52912" s="158" t="s">
        <v>119</v>
      </c>
      <c r="D52912" s="158">
        <v>18.3</v>
      </c>
      <c r="E52912" s="158">
        <v>5131</v>
      </c>
      <c r="F52912" s="151"/>
    </row>
    <row r="52913" spans="1:6" x14ac:dyDescent="0.3">
      <c r="A52913" s="151">
        <v>42385</v>
      </c>
      <c r="B52913" s="98">
        <v>0.16666666666666666</v>
      </c>
      <c r="C52913" s="158" t="s">
        <v>119</v>
      </c>
      <c r="D52913" s="158">
        <v>18.21</v>
      </c>
      <c r="E52913" s="158">
        <v>5224</v>
      </c>
      <c r="F52913" s="151"/>
    </row>
    <row r="52914" spans="1:6" x14ac:dyDescent="0.3">
      <c r="A52914" s="151">
        <v>42385</v>
      </c>
      <c r="B52914" s="98">
        <v>0.17708333333333334</v>
      </c>
      <c r="C52914" s="158" t="s">
        <v>119</v>
      </c>
      <c r="D52914" s="158">
        <v>18.190000000000001</v>
      </c>
      <c r="E52914" s="158">
        <v>5802</v>
      </c>
      <c r="F52914" s="151"/>
    </row>
    <row r="52915" spans="1:6" x14ac:dyDescent="0.3">
      <c r="A52915" s="151">
        <v>42385</v>
      </c>
      <c r="B52915" s="98">
        <v>0.1875</v>
      </c>
      <c r="C52915" s="158" t="s">
        <v>119</v>
      </c>
      <c r="D52915" s="158">
        <v>18.149999999999999</v>
      </c>
      <c r="E52915" s="158">
        <v>5945</v>
      </c>
      <c r="F52915" s="151"/>
    </row>
    <row r="52916" spans="1:6" x14ac:dyDescent="0.3">
      <c r="A52916" s="151">
        <v>42385</v>
      </c>
      <c r="B52916" s="98">
        <v>0.19791666666666666</v>
      </c>
      <c r="C52916" s="158" t="s">
        <v>119</v>
      </c>
      <c r="D52916" s="158">
        <v>18.149999999999999</v>
      </c>
      <c r="E52916" s="158">
        <v>6049</v>
      </c>
      <c r="F52916" s="151"/>
    </row>
    <row r="52917" spans="1:6" x14ac:dyDescent="0.3">
      <c r="A52917" s="151">
        <v>42385</v>
      </c>
      <c r="B52917" s="98">
        <v>0.20833333333333334</v>
      </c>
      <c r="C52917" s="158" t="s">
        <v>119</v>
      </c>
      <c r="D52917" s="158">
        <v>18.11</v>
      </c>
      <c r="E52917" s="158">
        <v>6404</v>
      </c>
      <c r="F52917" s="151"/>
    </row>
    <row r="52918" spans="1:6" x14ac:dyDescent="0.3">
      <c r="A52918" s="151">
        <v>42385</v>
      </c>
      <c r="B52918" s="98">
        <v>0.21875</v>
      </c>
      <c r="C52918" s="158" t="s">
        <v>119</v>
      </c>
      <c r="D52918" s="158">
        <v>18.13</v>
      </c>
      <c r="E52918" s="158">
        <v>6071</v>
      </c>
      <c r="F52918" s="151"/>
    </row>
    <row r="52919" spans="1:6" x14ac:dyDescent="0.3">
      <c r="A52919" s="151">
        <v>42385</v>
      </c>
      <c r="B52919" s="98">
        <v>0.22916666666666666</v>
      </c>
      <c r="C52919" s="158" t="s">
        <v>119</v>
      </c>
      <c r="D52919" s="158">
        <v>18.079999999999998</v>
      </c>
      <c r="E52919" s="158">
        <v>5853</v>
      </c>
      <c r="F52919" s="151"/>
    </row>
    <row r="52920" spans="1:6" x14ac:dyDescent="0.3">
      <c r="A52920" s="151">
        <v>42385</v>
      </c>
      <c r="B52920" s="98">
        <v>0.23958333333333334</v>
      </c>
      <c r="C52920" s="158" t="s">
        <v>119</v>
      </c>
      <c r="D52920" s="158">
        <v>18.079999999999998</v>
      </c>
      <c r="E52920" s="158">
        <v>6052</v>
      </c>
      <c r="F52920" s="151"/>
    </row>
    <row r="52921" spans="1:6" x14ac:dyDescent="0.3">
      <c r="A52921" s="151">
        <v>42385</v>
      </c>
      <c r="B52921" s="98">
        <v>0.25</v>
      </c>
      <c r="C52921" s="158" t="s">
        <v>119</v>
      </c>
      <c r="D52921" s="158">
        <v>18.16</v>
      </c>
      <c r="E52921" s="158">
        <v>5758</v>
      </c>
      <c r="F52921" s="151"/>
    </row>
    <row r="52922" spans="1:6" x14ac:dyDescent="0.3">
      <c r="A52922" s="151">
        <v>42385</v>
      </c>
      <c r="B52922" s="98">
        <v>0.26041666666666669</v>
      </c>
      <c r="C52922" s="158" t="s">
        <v>119</v>
      </c>
      <c r="D52922" s="158">
        <v>18.13</v>
      </c>
      <c r="E52922" s="158">
        <v>5585</v>
      </c>
      <c r="F52922" s="151"/>
    </row>
    <row r="52923" spans="1:6" x14ac:dyDescent="0.3">
      <c r="A52923" s="151">
        <v>42385</v>
      </c>
      <c r="B52923" s="98">
        <v>0.27083333333333331</v>
      </c>
      <c r="C52923" s="158" t="s">
        <v>119</v>
      </c>
      <c r="D52923" s="158">
        <v>18.11</v>
      </c>
      <c r="E52923" s="158">
        <v>5450</v>
      </c>
      <c r="F52923" s="151"/>
    </row>
    <row r="52924" spans="1:6" x14ac:dyDescent="0.3">
      <c r="A52924" s="151">
        <v>42385</v>
      </c>
      <c r="B52924" s="98">
        <v>0.28125</v>
      </c>
      <c r="C52924" s="158" t="s">
        <v>119</v>
      </c>
      <c r="D52924" s="158">
        <v>18.11</v>
      </c>
      <c r="E52924" s="158">
        <v>5406</v>
      </c>
      <c r="F52924" s="151"/>
    </row>
    <row r="52925" spans="1:6" x14ac:dyDescent="0.3">
      <c r="A52925" s="151">
        <v>42385</v>
      </c>
      <c r="B52925" s="98">
        <v>0.29166666666666669</v>
      </c>
      <c r="C52925" s="158" t="s">
        <v>119</v>
      </c>
      <c r="D52925" s="158">
        <v>18.11</v>
      </c>
      <c r="E52925" s="158">
        <v>5376</v>
      </c>
      <c r="F52925" s="151"/>
    </row>
    <row r="52926" spans="1:6" x14ac:dyDescent="0.3">
      <c r="A52926" s="151">
        <v>42385</v>
      </c>
      <c r="B52926" s="98">
        <v>0.30208333333333331</v>
      </c>
      <c r="C52926" s="158" t="s">
        <v>119</v>
      </c>
      <c r="D52926" s="158">
        <v>18.22</v>
      </c>
      <c r="E52926" s="158">
        <v>5331</v>
      </c>
      <c r="F52926" s="151"/>
    </row>
    <row r="52927" spans="1:6" x14ac:dyDescent="0.3">
      <c r="A52927" s="151">
        <v>42385</v>
      </c>
      <c r="B52927" s="98">
        <v>0.3125</v>
      </c>
      <c r="C52927" s="158" t="s">
        <v>119</v>
      </c>
      <c r="D52927" s="158">
        <v>18.27</v>
      </c>
      <c r="E52927" s="158">
        <v>5304</v>
      </c>
      <c r="F52927" s="151"/>
    </row>
    <row r="52928" spans="1:6" x14ac:dyDescent="0.3">
      <c r="A52928" s="151">
        <v>42385</v>
      </c>
      <c r="B52928" s="98">
        <v>0.32291666666666669</v>
      </c>
      <c r="C52928" s="158" t="s">
        <v>119</v>
      </c>
      <c r="D52928" s="158">
        <v>18.3</v>
      </c>
      <c r="E52928" s="158">
        <v>5247</v>
      </c>
      <c r="F52928" s="151"/>
    </row>
    <row r="52929" spans="1:6" x14ac:dyDescent="0.3">
      <c r="A52929" s="151">
        <v>42385</v>
      </c>
      <c r="B52929" s="98">
        <v>0.33333333333333331</v>
      </c>
      <c r="C52929" s="158" t="s">
        <v>119</v>
      </c>
      <c r="D52929" s="158">
        <v>18.190000000000001</v>
      </c>
      <c r="E52929" s="158">
        <v>5320</v>
      </c>
      <c r="F52929" s="151"/>
    </row>
    <row r="52930" spans="1:6" x14ac:dyDescent="0.3">
      <c r="A52930" s="151">
        <v>42385</v>
      </c>
      <c r="B52930" s="98">
        <v>0.34375</v>
      </c>
      <c r="C52930" s="158" t="s">
        <v>119</v>
      </c>
      <c r="D52930" s="158">
        <v>18.18</v>
      </c>
      <c r="E52930" s="158">
        <v>5363</v>
      </c>
      <c r="F52930" s="151"/>
    </row>
    <row r="52931" spans="1:6" x14ac:dyDescent="0.3">
      <c r="A52931" s="151">
        <v>42385</v>
      </c>
      <c r="B52931" s="98">
        <v>0.35416666666666669</v>
      </c>
      <c r="C52931" s="158" t="s">
        <v>119</v>
      </c>
      <c r="D52931" s="158">
        <v>18.16</v>
      </c>
      <c r="E52931" s="158">
        <v>5436</v>
      </c>
      <c r="F52931" s="151"/>
    </row>
    <row r="52932" spans="1:6" x14ac:dyDescent="0.3">
      <c r="A52932" s="151">
        <v>42385</v>
      </c>
      <c r="B52932" s="98">
        <v>0.36458333333333331</v>
      </c>
      <c r="C52932" s="158" t="s">
        <v>119</v>
      </c>
      <c r="D52932" s="158">
        <v>18.260000000000002</v>
      </c>
      <c r="E52932" s="158">
        <v>5416</v>
      </c>
      <c r="F52932" s="151"/>
    </row>
    <row r="52933" spans="1:6" x14ac:dyDescent="0.3">
      <c r="A52933" s="151">
        <v>42385</v>
      </c>
      <c r="B52933" s="98">
        <v>0.375</v>
      </c>
      <c r="C52933" s="158" t="s">
        <v>119</v>
      </c>
      <c r="D52933" s="158">
        <v>18.28</v>
      </c>
      <c r="E52933" s="158">
        <v>5399</v>
      </c>
      <c r="F52933" s="151"/>
    </row>
    <row r="52934" spans="1:6" x14ac:dyDescent="0.3">
      <c r="A52934" s="151">
        <v>42385</v>
      </c>
      <c r="B52934" s="98">
        <v>0.38541666666666669</v>
      </c>
      <c r="C52934" s="158" t="s">
        <v>119</v>
      </c>
      <c r="D52934" s="158">
        <v>18.28</v>
      </c>
      <c r="E52934" s="158">
        <v>5329</v>
      </c>
      <c r="F52934" s="151"/>
    </row>
    <row r="52935" spans="1:6" x14ac:dyDescent="0.3">
      <c r="A52935" s="151">
        <v>42385</v>
      </c>
      <c r="B52935" s="98">
        <v>0.39583333333333331</v>
      </c>
      <c r="C52935" s="158" t="s">
        <v>119</v>
      </c>
      <c r="D52935" s="158">
        <v>18.239999999999998</v>
      </c>
      <c r="E52935" s="158">
        <v>5164</v>
      </c>
      <c r="F52935" s="151"/>
    </row>
    <row r="52936" spans="1:6" x14ac:dyDescent="0.3">
      <c r="A52936" s="151">
        <v>42385</v>
      </c>
      <c r="B52936" s="98">
        <v>0.40625</v>
      </c>
      <c r="C52936" s="158" t="s">
        <v>119</v>
      </c>
      <c r="D52936" s="158">
        <v>18.16</v>
      </c>
      <c r="E52936" s="158">
        <v>5033</v>
      </c>
      <c r="F52936" s="151"/>
    </row>
    <row r="52937" spans="1:6" x14ac:dyDescent="0.3">
      <c r="A52937" s="151">
        <v>42385</v>
      </c>
      <c r="B52937" s="98">
        <v>0.41666666666666669</v>
      </c>
      <c r="C52937" s="158" t="s">
        <v>119</v>
      </c>
      <c r="D52937" s="158">
        <v>18.37</v>
      </c>
      <c r="E52937" s="158">
        <v>5008</v>
      </c>
      <c r="F52937" s="151"/>
    </row>
    <row r="52938" spans="1:6" x14ac:dyDescent="0.3">
      <c r="A52938" s="151">
        <v>42385</v>
      </c>
      <c r="B52938" s="98">
        <v>0.42708333333333331</v>
      </c>
      <c r="C52938" s="158" t="s">
        <v>119</v>
      </c>
      <c r="D52938" s="158">
        <v>18.53</v>
      </c>
      <c r="E52938" s="158">
        <v>4897</v>
      </c>
      <c r="F52938" s="151"/>
    </row>
    <row r="52939" spans="1:6" x14ac:dyDescent="0.3">
      <c r="A52939" s="151">
        <v>42385</v>
      </c>
      <c r="B52939" s="98">
        <v>0.4375</v>
      </c>
      <c r="C52939" s="158" t="s">
        <v>119</v>
      </c>
      <c r="D52939" s="158">
        <v>18.489999999999998</v>
      </c>
      <c r="E52939" s="158">
        <v>4846</v>
      </c>
      <c r="F52939" s="151"/>
    </row>
    <row r="52940" spans="1:6" x14ac:dyDescent="0.3">
      <c r="A52940" s="151">
        <v>42385</v>
      </c>
      <c r="B52940" s="98">
        <v>0.44791666666666669</v>
      </c>
      <c r="C52940" s="158" t="s">
        <v>119</v>
      </c>
      <c r="D52940" s="158">
        <v>18.48</v>
      </c>
      <c r="E52940" s="158">
        <v>4822</v>
      </c>
      <c r="F52940" s="151"/>
    </row>
    <row r="52941" spans="1:6" x14ac:dyDescent="0.3">
      <c r="A52941" s="151">
        <v>42385</v>
      </c>
      <c r="B52941" s="98">
        <v>0.45833333333333331</v>
      </c>
      <c r="C52941" s="158" t="s">
        <v>119</v>
      </c>
      <c r="D52941" s="158">
        <v>18.52</v>
      </c>
      <c r="E52941" s="158">
        <v>4721</v>
      </c>
      <c r="F52941" s="151"/>
    </row>
    <row r="52942" spans="1:6" x14ac:dyDescent="0.3">
      <c r="A52942" s="151">
        <v>42385</v>
      </c>
      <c r="B52942" s="98">
        <v>0.46875</v>
      </c>
      <c r="C52942" s="158" t="s">
        <v>119</v>
      </c>
      <c r="D52942" s="158">
        <v>18.489999999999998</v>
      </c>
      <c r="E52942" s="158">
        <v>4668</v>
      </c>
      <c r="F52942" s="151"/>
    </row>
    <row r="52943" spans="1:6" x14ac:dyDescent="0.3">
      <c r="A52943" s="151">
        <v>42385</v>
      </c>
      <c r="B52943" s="98">
        <v>0.47916666666666669</v>
      </c>
      <c r="C52943" s="158" t="s">
        <v>119</v>
      </c>
      <c r="D52943" s="158">
        <v>18.86</v>
      </c>
      <c r="E52943" s="158">
        <v>4231</v>
      </c>
      <c r="F52943" s="151"/>
    </row>
    <row r="52944" spans="1:6" x14ac:dyDescent="0.3">
      <c r="A52944" s="151">
        <v>42385</v>
      </c>
      <c r="B52944" s="98">
        <v>0.48958333333333331</v>
      </c>
      <c r="C52944" s="158" t="s">
        <v>119</v>
      </c>
      <c r="D52944" s="158">
        <v>19.28</v>
      </c>
      <c r="E52944" s="158">
        <v>3707</v>
      </c>
      <c r="F52944" s="151"/>
    </row>
    <row r="52945" spans="1:6" x14ac:dyDescent="0.3">
      <c r="A52945" s="151">
        <v>42385</v>
      </c>
      <c r="B52945" s="98">
        <v>0.5</v>
      </c>
      <c r="C52945" s="158" t="s">
        <v>120</v>
      </c>
      <c r="D52945" s="158">
        <v>19.63</v>
      </c>
      <c r="E52945" s="158">
        <v>3460</v>
      </c>
      <c r="F52945" s="151"/>
    </row>
    <row r="52946" spans="1:6" x14ac:dyDescent="0.3">
      <c r="A52946" s="151">
        <v>42385</v>
      </c>
      <c r="B52946" s="98">
        <v>0.51041666666666663</v>
      </c>
      <c r="C52946" s="158" t="s">
        <v>120</v>
      </c>
      <c r="D52946" s="158">
        <v>20.059999999999999</v>
      </c>
      <c r="E52946" s="158">
        <v>3325</v>
      </c>
      <c r="F52946" s="151"/>
    </row>
    <row r="52947" spans="1:6" x14ac:dyDescent="0.3">
      <c r="A52947" s="151">
        <v>42385</v>
      </c>
      <c r="B52947" s="98">
        <v>0.52083333333333337</v>
      </c>
      <c r="C52947" s="158" t="s">
        <v>120</v>
      </c>
      <c r="D52947" s="158">
        <v>20.71</v>
      </c>
      <c r="E52947" s="158">
        <v>3225</v>
      </c>
      <c r="F52947" s="151"/>
    </row>
    <row r="52948" spans="1:6" x14ac:dyDescent="0.3">
      <c r="A52948" s="151">
        <v>42385</v>
      </c>
      <c r="B52948" s="98">
        <v>0.53125</v>
      </c>
      <c r="C52948" s="158" t="s">
        <v>120</v>
      </c>
      <c r="D52948" s="158">
        <v>21.1</v>
      </c>
      <c r="E52948" s="158">
        <v>3154</v>
      </c>
      <c r="F52948" s="151"/>
    </row>
    <row r="52949" spans="1:6" x14ac:dyDescent="0.3">
      <c r="A52949" s="151">
        <v>42385</v>
      </c>
      <c r="B52949" s="98">
        <v>4.1666666666666664E-2</v>
      </c>
      <c r="C52949" s="158" t="s">
        <v>120</v>
      </c>
      <c r="D52949" s="158">
        <v>21.21</v>
      </c>
      <c r="E52949" s="158">
        <v>3130</v>
      </c>
      <c r="F52949" s="151"/>
    </row>
    <row r="52950" spans="1:6" x14ac:dyDescent="0.3">
      <c r="A52950" s="151">
        <v>42385</v>
      </c>
      <c r="B52950" s="98">
        <v>5.2083333333333336E-2</v>
      </c>
      <c r="C52950" s="158" t="s">
        <v>120</v>
      </c>
      <c r="D52950" s="158">
        <v>21.57</v>
      </c>
      <c r="E52950" s="158">
        <v>3048</v>
      </c>
      <c r="F52950" s="151"/>
    </row>
    <row r="52951" spans="1:6" x14ac:dyDescent="0.3">
      <c r="A52951" s="151">
        <v>42385</v>
      </c>
      <c r="B52951" s="98">
        <v>6.25E-2</v>
      </c>
      <c r="C52951" s="158" t="s">
        <v>120</v>
      </c>
      <c r="D52951" s="158">
        <v>21.43</v>
      </c>
      <c r="E52951" s="158">
        <v>3037</v>
      </c>
      <c r="F52951" s="151"/>
    </row>
    <row r="52952" spans="1:6" x14ac:dyDescent="0.3">
      <c r="A52952" s="151">
        <v>42385</v>
      </c>
      <c r="B52952" s="98">
        <v>7.2916666666666671E-2</v>
      </c>
      <c r="C52952" s="158" t="s">
        <v>120</v>
      </c>
      <c r="D52952" s="158">
        <v>21.71</v>
      </c>
      <c r="E52952" s="158">
        <v>2937</v>
      </c>
      <c r="F52952" s="151"/>
    </row>
    <row r="52953" spans="1:6" x14ac:dyDescent="0.3">
      <c r="A52953" s="151">
        <v>42385</v>
      </c>
      <c r="B52953" s="98">
        <v>8.3333333333333329E-2</v>
      </c>
      <c r="C52953" s="158" t="s">
        <v>120</v>
      </c>
      <c r="D52953" s="158">
        <v>22.03</v>
      </c>
      <c r="E52953" s="158">
        <v>2849</v>
      </c>
      <c r="F52953" s="151"/>
    </row>
    <row r="52954" spans="1:6" x14ac:dyDescent="0.3">
      <c r="A52954" s="151">
        <v>42385</v>
      </c>
      <c r="B52954" s="98">
        <v>9.375E-2</v>
      </c>
      <c r="C52954" s="158" t="s">
        <v>120</v>
      </c>
      <c r="D52954" s="158">
        <v>22.19</v>
      </c>
      <c r="E52954" s="158">
        <v>2753</v>
      </c>
      <c r="F52954" s="151"/>
    </row>
    <row r="52955" spans="1:6" x14ac:dyDescent="0.3">
      <c r="A52955" s="151">
        <v>42385</v>
      </c>
      <c r="B52955" s="98">
        <v>0.10416666666666667</v>
      </c>
      <c r="C52955" s="158" t="s">
        <v>120</v>
      </c>
      <c r="D52955" s="158">
        <v>22.17</v>
      </c>
      <c r="E52955" s="158">
        <v>2748</v>
      </c>
      <c r="F52955" s="151"/>
    </row>
    <row r="52956" spans="1:6" x14ac:dyDescent="0.3">
      <c r="A52956" s="151">
        <v>42385</v>
      </c>
      <c r="B52956" s="98">
        <v>0.11458333333333333</v>
      </c>
      <c r="C52956" s="158" t="s">
        <v>120</v>
      </c>
      <c r="D52956" s="158">
        <v>22.07</v>
      </c>
      <c r="E52956" s="158">
        <v>2762</v>
      </c>
      <c r="F52956" s="151"/>
    </row>
    <row r="52957" spans="1:6" x14ac:dyDescent="0.3">
      <c r="A52957" s="151">
        <v>42385</v>
      </c>
      <c r="B52957" s="98">
        <v>0.125</v>
      </c>
      <c r="C52957" s="158" t="s">
        <v>120</v>
      </c>
      <c r="D52957" s="158">
        <v>20.84</v>
      </c>
      <c r="E52957" s="158">
        <v>3103</v>
      </c>
      <c r="F52957" s="151"/>
    </row>
    <row r="52958" spans="1:6" x14ac:dyDescent="0.3">
      <c r="A52958" s="151">
        <v>42385</v>
      </c>
      <c r="B52958" s="98">
        <v>0.13541666666666666</v>
      </c>
      <c r="C52958" s="158" t="s">
        <v>120</v>
      </c>
      <c r="D52958" s="158">
        <v>21.11</v>
      </c>
      <c r="E52958" s="158">
        <v>3497</v>
      </c>
      <c r="F52958" s="151"/>
    </row>
    <row r="52959" spans="1:6" x14ac:dyDescent="0.3">
      <c r="A52959" s="151">
        <v>42385</v>
      </c>
      <c r="B52959" s="98">
        <v>0.14583333333333334</v>
      </c>
      <c r="C52959" s="158" t="s">
        <v>120</v>
      </c>
      <c r="D52959" s="158">
        <v>20.88</v>
      </c>
      <c r="E52959" s="158">
        <v>3749</v>
      </c>
      <c r="F52959" s="151"/>
    </row>
    <row r="52960" spans="1:6" x14ac:dyDescent="0.3">
      <c r="A52960" s="151">
        <v>42385</v>
      </c>
      <c r="B52960" s="98">
        <v>0.15625</v>
      </c>
      <c r="C52960" s="158" t="s">
        <v>120</v>
      </c>
      <c r="D52960" s="158">
        <v>20.92</v>
      </c>
      <c r="E52960" s="158">
        <v>3955</v>
      </c>
      <c r="F52960" s="151"/>
    </row>
    <row r="52961" spans="1:6" x14ac:dyDescent="0.3">
      <c r="A52961" s="151">
        <v>42385</v>
      </c>
      <c r="B52961" s="98">
        <v>0.16666666666666666</v>
      </c>
      <c r="C52961" s="158" t="s">
        <v>120</v>
      </c>
      <c r="D52961" s="158">
        <v>21.23</v>
      </c>
      <c r="E52961" s="158">
        <v>3793</v>
      </c>
      <c r="F52961" s="151"/>
    </row>
    <row r="52962" spans="1:6" x14ac:dyDescent="0.3">
      <c r="A52962" s="151">
        <v>42385</v>
      </c>
      <c r="B52962" s="98">
        <v>0.17708333333333334</v>
      </c>
      <c r="C52962" s="158" t="s">
        <v>120</v>
      </c>
      <c r="D52962" s="158">
        <v>21.07</v>
      </c>
      <c r="E52962" s="158">
        <v>3988</v>
      </c>
      <c r="F52962" s="151"/>
    </row>
    <row r="52963" spans="1:6" x14ac:dyDescent="0.3">
      <c r="A52963" s="151">
        <v>42385</v>
      </c>
      <c r="B52963" s="98">
        <v>0.1875</v>
      </c>
      <c r="C52963" s="158" t="s">
        <v>120</v>
      </c>
      <c r="D52963" s="158">
        <v>20.74</v>
      </c>
      <c r="E52963" s="158">
        <v>4558</v>
      </c>
      <c r="F52963" s="151"/>
    </row>
    <row r="52964" spans="1:6" x14ac:dyDescent="0.3">
      <c r="A52964" s="151">
        <v>42385</v>
      </c>
      <c r="B52964" s="98">
        <v>0.19791666666666666</v>
      </c>
      <c r="C52964" s="158" t="s">
        <v>120</v>
      </c>
      <c r="D52964" s="158">
        <v>20.54</v>
      </c>
      <c r="E52964" s="158">
        <v>4878</v>
      </c>
      <c r="F52964" s="151"/>
    </row>
    <row r="52965" spans="1:6" x14ac:dyDescent="0.3">
      <c r="A52965" s="151">
        <v>42385</v>
      </c>
      <c r="B52965" s="98">
        <v>0.20833333333333334</v>
      </c>
      <c r="C52965" s="158" t="s">
        <v>120</v>
      </c>
      <c r="D52965" s="158">
        <v>20.170000000000002</v>
      </c>
      <c r="E52965" s="158">
        <v>5388</v>
      </c>
      <c r="F52965" s="151"/>
    </row>
    <row r="52966" spans="1:6" x14ac:dyDescent="0.3">
      <c r="A52966" s="151">
        <v>42385</v>
      </c>
      <c r="B52966" s="98">
        <v>0.21875</v>
      </c>
      <c r="C52966" s="158" t="s">
        <v>120</v>
      </c>
      <c r="D52966" s="158">
        <v>20.07</v>
      </c>
      <c r="E52966" s="158">
        <v>5659</v>
      </c>
      <c r="F52966" s="151"/>
    </row>
    <row r="52967" spans="1:6" x14ac:dyDescent="0.3">
      <c r="A52967" s="151">
        <v>42385</v>
      </c>
      <c r="B52967" s="98">
        <v>0.22916666666666666</v>
      </c>
      <c r="C52967" s="158" t="s">
        <v>120</v>
      </c>
      <c r="D52967" s="158">
        <v>19.88</v>
      </c>
      <c r="E52967" s="158">
        <v>5970</v>
      </c>
      <c r="F52967" s="151"/>
    </row>
    <row r="52968" spans="1:6" x14ac:dyDescent="0.3">
      <c r="A52968" s="151">
        <v>42385</v>
      </c>
      <c r="B52968" s="98">
        <v>0.23958333333333334</v>
      </c>
      <c r="C52968" s="158" t="s">
        <v>120</v>
      </c>
      <c r="D52968" s="158">
        <v>19.809999999999999</v>
      </c>
      <c r="E52968" s="158">
        <v>6220</v>
      </c>
      <c r="F52968" s="151"/>
    </row>
    <row r="52969" spans="1:6" x14ac:dyDescent="0.3">
      <c r="A52969" s="151">
        <v>42385</v>
      </c>
      <c r="B52969" s="98">
        <v>0.25</v>
      </c>
      <c r="C52969" s="158" t="s">
        <v>120</v>
      </c>
      <c r="D52969" s="158">
        <v>19.649999999999999</v>
      </c>
      <c r="E52969" s="158">
        <v>6293</v>
      </c>
      <c r="F52969" s="151"/>
    </row>
    <row r="52970" spans="1:6" x14ac:dyDescent="0.3">
      <c r="A52970" s="151">
        <v>42385</v>
      </c>
      <c r="B52970" s="98">
        <v>0.26041666666666669</v>
      </c>
      <c r="C52970" s="158" t="s">
        <v>120</v>
      </c>
      <c r="D52970" s="158">
        <v>19.62</v>
      </c>
      <c r="E52970" s="158">
        <v>6468</v>
      </c>
      <c r="F52970" s="151"/>
    </row>
    <row r="52971" spans="1:6" x14ac:dyDescent="0.3">
      <c r="A52971" s="151">
        <v>42385</v>
      </c>
      <c r="B52971" s="98">
        <v>0.27083333333333331</v>
      </c>
      <c r="C52971" s="158" t="s">
        <v>120</v>
      </c>
      <c r="D52971" s="158">
        <v>19.350000000000001</v>
      </c>
      <c r="E52971" s="158">
        <v>7069</v>
      </c>
      <c r="F52971" s="151"/>
    </row>
    <row r="52972" spans="1:6" x14ac:dyDescent="0.3">
      <c r="A52972" s="151">
        <v>42385</v>
      </c>
      <c r="B52972" s="98">
        <v>0.28125</v>
      </c>
      <c r="C52972" s="158" t="s">
        <v>120</v>
      </c>
      <c r="D52972" s="158">
        <v>19.690000000000001</v>
      </c>
      <c r="E52972" s="158">
        <v>6591</v>
      </c>
      <c r="F52972" s="151"/>
    </row>
    <row r="52973" spans="1:6" x14ac:dyDescent="0.3">
      <c r="A52973" s="151">
        <v>42385</v>
      </c>
      <c r="B52973" s="98">
        <v>0.29166666666666669</v>
      </c>
      <c r="C52973" s="158" t="s">
        <v>120</v>
      </c>
      <c r="D52973" s="158">
        <v>19.87</v>
      </c>
      <c r="E52973" s="158">
        <v>6160</v>
      </c>
      <c r="F52973" s="151"/>
    </row>
    <row r="52974" spans="1:6" x14ac:dyDescent="0.3">
      <c r="A52974" s="151">
        <v>42385</v>
      </c>
      <c r="B52974" s="98">
        <v>0.30208333333333331</v>
      </c>
      <c r="C52974" s="158" t="s">
        <v>120</v>
      </c>
      <c r="D52974" s="158">
        <v>19.89</v>
      </c>
      <c r="E52974" s="158">
        <v>5854</v>
      </c>
      <c r="F52974" s="151"/>
    </row>
    <row r="52975" spans="1:6" x14ac:dyDescent="0.3">
      <c r="A52975" s="151">
        <v>42385</v>
      </c>
      <c r="B52975" s="98">
        <v>0.3125</v>
      </c>
      <c r="C52975" s="158" t="s">
        <v>120</v>
      </c>
      <c r="D52975" s="158">
        <v>19.97</v>
      </c>
      <c r="E52975" s="158">
        <v>5715</v>
      </c>
      <c r="F52975" s="151"/>
    </row>
    <row r="52976" spans="1:6" x14ac:dyDescent="0.3">
      <c r="A52976" s="151">
        <v>42385</v>
      </c>
      <c r="B52976" s="98">
        <v>0.32291666666666669</v>
      </c>
      <c r="C52976" s="158" t="s">
        <v>120</v>
      </c>
      <c r="D52976" s="158">
        <v>19.95</v>
      </c>
      <c r="E52976" s="158">
        <v>5681</v>
      </c>
      <c r="F52976" s="151"/>
    </row>
    <row r="52977" spans="1:6" x14ac:dyDescent="0.3">
      <c r="A52977" s="151">
        <v>42385</v>
      </c>
      <c r="B52977" s="98">
        <v>0.33333333333333331</v>
      </c>
      <c r="C52977" s="158" t="s">
        <v>120</v>
      </c>
      <c r="D52977" s="158">
        <v>20.2</v>
      </c>
      <c r="E52977" s="158">
        <v>5671</v>
      </c>
      <c r="F52977" s="151"/>
    </row>
    <row r="52978" spans="1:6" x14ac:dyDescent="0.3">
      <c r="A52978" s="151">
        <v>42385</v>
      </c>
      <c r="B52978" s="98">
        <v>0.34375</v>
      </c>
      <c r="C52978" s="158" t="s">
        <v>120</v>
      </c>
      <c r="D52978" s="158">
        <v>20.09</v>
      </c>
      <c r="E52978" s="158">
        <v>5693</v>
      </c>
      <c r="F52978" s="151"/>
    </row>
    <row r="52979" spans="1:6" x14ac:dyDescent="0.3">
      <c r="A52979" s="151">
        <v>42385</v>
      </c>
      <c r="B52979" s="98">
        <v>0.35416666666666669</v>
      </c>
      <c r="C52979" s="158" t="s">
        <v>120</v>
      </c>
      <c r="D52979" s="158">
        <v>20.190000000000001</v>
      </c>
      <c r="E52979" s="158">
        <v>5741</v>
      </c>
      <c r="F52979" s="151"/>
    </row>
    <row r="52980" spans="1:6" x14ac:dyDescent="0.3">
      <c r="A52980" s="151">
        <v>42385</v>
      </c>
      <c r="B52980" s="98">
        <v>0.36458333333333331</v>
      </c>
      <c r="C52980" s="158" t="s">
        <v>120</v>
      </c>
      <c r="D52980" s="158">
        <v>20.28</v>
      </c>
      <c r="E52980" s="158">
        <v>5786</v>
      </c>
      <c r="F52980" s="151"/>
    </row>
    <row r="52981" spans="1:6" x14ac:dyDescent="0.3">
      <c r="A52981" s="151">
        <v>42385</v>
      </c>
      <c r="B52981" s="98">
        <v>0.375</v>
      </c>
      <c r="C52981" s="158" t="s">
        <v>120</v>
      </c>
      <c r="D52981" s="158">
        <v>20.37</v>
      </c>
      <c r="E52981" s="158">
        <v>5825</v>
      </c>
      <c r="F52981" s="151"/>
    </row>
    <row r="52982" spans="1:6" x14ac:dyDescent="0.3">
      <c r="A52982" s="151">
        <v>42385</v>
      </c>
      <c r="B52982" s="98">
        <v>0.38541666666666669</v>
      </c>
      <c r="C52982" s="158" t="s">
        <v>120</v>
      </c>
      <c r="D52982" s="158">
        <v>20.37</v>
      </c>
      <c r="E52982" s="158">
        <v>5906</v>
      </c>
      <c r="F52982" s="151"/>
    </row>
    <row r="52983" spans="1:6" x14ac:dyDescent="0.3">
      <c r="A52983" s="151">
        <v>42385</v>
      </c>
      <c r="B52983" s="98">
        <v>0.39583333333333331</v>
      </c>
      <c r="C52983" s="158" t="s">
        <v>120</v>
      </c>
      <c r="D52983" s="158">
        <v>20.329999999999998</v>
      </c>
      <c r="E52983" s="158">
        <v>6003</v>
      </c>
      <c r="F52983" s="151"/>
    </row>
    <row r="52984" spans="1:6" x14ac:dyDescent="0.3">
      <c r="A52984" s="151">
        <v>42385</v>
      </c>
      <c r="B52984" s="98">
        <v>0.40625</v>
      </c>
      <c r="C52984" s="158" t="s">
        <v>120</v>
      </c>
      <c r="D52984" s="158">
        <v>20.28</v>
      </c>
      <c r="E52984" s="158">
        <v>6007</v>
      </c>
      <c r="F52984" s="151"/>
    </row>
    <row r="52985" spans="1:6" x14ac:dyDescent="0.3">
      <c r="A52985" s="151">
        <v>42385</v>
      </c>
      <c r="B52985" s="98">
        <v>0.41666666666666669</v>
      </c>
      <c r="C52985" s="158" t="s">
        <v>120</v>
      </c>
      <c r="D52985" s="158">
        <v>20.100000000000001</v>
      </c>
      <c r="E52985" s="158">
        <v>5402</v>
      </c>
      <c r="F52985" s="151"/>
    </row>
    <row r="52986" spans="1:6" x14ac:dyDescent="0.3">
      <c r="A52986" s="151">
        <v>42385</v>
      </c>
      <c r="B52986" s="98">
        <v>0.42708333333333331</v>
      </c>
      <c r="C52986" s="158" t="s">
        <v>120</v>
      </c>
      <c r="D52986" s="158">
        <v>19.88</v>
      </c>
      <c r="E52986" s="158">
        <v>5223</v>
      </c>
      <c r="F52986" s="151"/>
    </row>
    <row r="52987" spans="1:6" x14ac:dyDescent="0.3">
      <c r="A52987" s="151">
        <v>42385</v>
      </c>
      <c r="B52987" s="98">
        <v>0.4375</v>
      </c>
      <c r="C52987" s="158" t="s">
        <v>120</v>
      </c>
      <c r="D52987" s="158">
        <v>19.63</v>
      </c>
      <c r="E52987" s="158">
        <v>5671</v>
      </c>
      <c r="F52987" s="151"/>
    </row>
    <row r="52988" spans="1:6" x14ac:dyDescent="0.3">
      <c r="A52988" s="151">
        <v>42385</v>
      </c>
      <c r="B52988" s="98">
        <v>0.44791666666666669</v>
      </c>
      <c r="C52988" s="158" t="s">
        <v>120</v>
      </c>
      <c r="D52988" s="158">
        <v>20.11</v>
      </c>
      <c r="E52988" s="158">
        <v>5513</v>
      </c>
      <c r="F52988" s="151"/>
    </row>
    <row r="52989" spans="1:6" x14ac:dyDescent="0.3">
      <c r="A52989" s="151">
        <v>42385</v>
      </c>
      <c r="B52989" s="98">
        <v>0.45833333333333331</v>
      </c>
      <c r="C52989" s="158" t="s">
        <v>120</v>
      </c>
      <c r="D52989" s="158">
        <v>19.89</v>
      </c>
      <c r="E52989" s="158">
        <v>5495</v>
      </c>
      <c r="F52989" s="151"/>
    </row>
    <row r="52990" spans="1:6" x14ac:dyDescent="0.3">
      <c r="A52990" s="151">
        <v>42385</v>
      </c>
      <c r="B52990" s="98">
        <v>0.46875</v>
      </c>
      <c r="C52990" s="158" t="s">
        <v>120</v>
      </c>
      <c r="D52990" s="158">
        <v>19.59</v>
      </c>
      <c r="E52990" s="158">
        <v>5461</v>
      </c>
      <c r="F52990" s="151"/>
    </row>
    <row r="52991" spans="1:6" x14ac:dyDescent="0.3">
      <c r="A52991" s="151">
        <v>42385</v>
      </c>
      <c r="B52991" s="98">
        <v>0.47916666666666669</v>
      </c>
      <c r="C52991" s="158" t="s">
        <v>120</v>
      </c>
      <c r="D52991" s="158">
        <v>19.72</v>
      </c>
      <c r="E52991" s="158">
        <v>5296</v>
      </c>
      <c r="F52991" s="151"/>
    </row>
    <row r="52992" spans="1:6" x14ac:dyDescent="0.3">
      <c r="A52992" s="151">
        <v>42385</v>
      </c>
      <c r="B52992" s="98">
        <v>0.48958333333333331</v>
      </c>
      <c r="C52992" s="158" t="s">
        <v>120</v>
      </c>
      <c r="D52992" s="158">
        <v>19.68</v>
      </c>
      <c r="E52992" s="158">
        <v>5227</v>
      </c>
      <c r="F52992" s="151"/>
    </row>
    <row r="52993" spans="1:6" x14ac:dyDescent="0.3">
      <c r="A52993" s="151">
        <v>42386</v>
      </c>
      <c r="B52993" s="98">
        <v>0.5</v>
      </c>
      <c r="C52993" s="158" t="s">
        <v>119</v>
      </c>
      <c r="D52993" s="158">
        <v>19.64</v>
      </c>
      <c r="E52993" s="158">
        <v>5145</v>
      </c>
      <c r="F52993" s="151"/>
    </row>
    <row r="52994" spans="1:6" x14ac:dyDescent="0.3">
      <c r="A52994" s="151">
        <v>42386</v>
      </c>
      <c r="B52994" s="98">
        <v>0.51041666666666663</v>
      </c>
      <c r="C52994" s="158" t="s">
        <v>119</v>
      </c>
      <c r="D52994" s="158">
        <v>19.649999999999999</v>
      </c>
      <c r="E52994" s="158">
        <v>5137</v>
      </c>
      <c r="F52994" s="151"/>
    </row>
    <row r="52995" spans="1:6" x14ac:dyDescent="0.3">
      <c r="A52995" s="151">
        <v>42386</v>
      </c>
      <c r="B52995" s="98">
        <v>0.52083333333333337</v>
      </c>
      <c r="C52995" s="158" t="s">
        <v>119</v>
      </c>
      <c r="D52995" s="158">
        <v>19.77</v>
      </c>
      <c r="E52995" s="158">
        <v>5057</v>
      </c>
      <c r="F52995" s="151"/>
    </row>
    <row r="52996" spans="1:6" x14ac:dyDescent="0.3">
      <c r="A52996" s="151">
        <v>42386</v>
      </c>
      <c r="B52996" s="98">
        <v>0.53125</v>
      </c>
      <c r="C52996" s="158" t="s">
        <v>119</v>
      </c>
      <c r="D52996" s="158">
        <v>19.760000000000002</v>
      </c>
      <c r="E52996" s="158">
        <v>4924</v>
      </c>
      <c r="F52996" s="151"/>
    </row>
    <row r="52997" spans="1:6" x14ac:dyDescent="0.3">
      <c r="A52997" s="151">
        <v>42386</v>
      </c>
      <c r="B52997" s="98">
        <v>4.1666666666666664E-2</v>
      </c>
      <c r="C52997" s="158" t="s">
        <v>119</v>
      </c>
      <c r="D52997" s="158">
        <v>19.88</v>
      </c>
      <c r="E52997" s="158">
        <v>4575</v>
      </c>
      <c r="F52997" s="151"/>
    </row>
    <row r="52998" spans="1:6" x14ac:dyDescent="0.3">
      <c r="A52998" s="151">
        <v>42386</v>
      </c>
      <c r="B52998" s="98">
        <v>5.2083333333333336E-2</v>
      </c>
      <c r="C52998" s="158" t="s">
        <v>119</v>
      </c>
      <c r="D52998" s="158">
        <v>19.940000000000001</v>
      </c>
      <c r="E52998" s="158">
        <v>4338</v>
      </c>
      <c r="F52998" s="151"/>
    </row>
    <row r="52999" spans="1:6" x14ac:dyDescent="0.3">
      <c r="A52999" s="151">
        <v>42386</v>
      </c>
      <c r="B52999" s="98">
        <v>6.25E-2</v>
      </c>
      <c r="C52999" s="158" t="s">
        <v>119</v>
      </c>
      <c r="D52999" s="158">
        <v>20.02</v>
      </c>
      <c r="E52999" s="158">
        <v>4199</v>
      </c>
      <c r="F52999" s="151"/>
    </row>
    <row r="53000" spans="1:6" x14ac:dyDescent="0.3">
      <c r="A53000" s="151">
        <v>42386</v>
      </c>
      <c r="B53000" s="98">
        <v>7.2916666666666671E-2</v>
      </c>
      <c r="C53000" s="158" t="s">
        <v>119</v>
      </c>
      <c r="D53000" s="158">
        <v>20.010000000000002</v>
      </c>
      <c r="E53000" s="158">
        <v>4118</v>
      </c>
      <c r="F53000" s="151"/>
    </row>
    <row r="53001" spans="1:6" x14ac:dyDescent="0.3">
      <c r="A53001" s="151">
        <v>42386</v>
      </c>
      <c r="B53001" s="98">
        <v>8.3333333333333329E-2</v>
      </c>
      <c r="C53001" s="158" t="s">
        <v>119</v>
      </c>
      <c r="D53001" s="158">
        <v>19.829999999999998</v>
      </c>
      <c r="E53001" s="158">
        <v>4485</v>
      </c>
      <c r="F53001" s="151"/>
    </row>
    <row r="53002" spans="1:6" x14ac:dyDescent="0.3">
      <c r="A53002" s="151">
        <v>42386</v>
      </c>
      <c r="B53002" s="98">
        <v>9.375E-2</v>
      </c>
      <c r="C53002" s="158" t="s">
        <v>119</v>
      </c>
      <c r="D53002" s="158">
        <v>19.62</v>
      </c>
      <c r="E53002" s="158">
        <v>5162</v>
      </c>
      <c r="F53002" s="151"/>
    </row>
    <row r="53003" spans="1:6" x14ac:dyDescent="0.3">
      <c r="A53003" s="151">
        <v>42386</v>
      </c>
      <c r="B53003" s="98">
        <v>0.10416666666666667</v>
      </c>
      <c r="C53003" s="158" t="s">
        <v>119</v>
      </c>
      <c r="D53003" s="158">
        <v>19.47</v>
      </c>
      <c r="E53003" s="158">
        <v>5566</v>
      </c>
      <c r="F53003" s="151"/>
    </row>
    <row r="53004" spans="1:6" x14ac:dyDescent="0.3">
      <c r="A53004" s="151">
        <v>42386</v>
      </c>
      <c r="B53004" s="98">
        <v>0.11458333333333333</v>
      </c>
      <c r="C53004" s="158" t="s">
        <v>119</v>
      </c>
      <c r="D53004" s="158">
        <v>19.600000000000001</v>
      </c>
      <c r="E53004" s="158">
        <v>5070</v>
      </c>
      <c r="F53004" s="151"/>
    </row>
    <row r="53005" spans="1:6" x14ac:dyDescent="0.3">
      <c r="A53005" s="151">
        <v>42386</v>
      </c>
      <c r="B53005" s="98">
        <v>0.125</v>
      </c>
      <c r="C53005" s="158" t="s">
        <v>119</v>
      </c>
      <c r="D53005" s="158">
        <v>19.559999999999999</v>
      </c>
      <c r="E53005" s="158">
        <v>4948</v>
      </c>
      <c r="F53005" s="151"/>
    </row>
    <row r="53006" spans="1:6" x14ac:dyDescent="0.3">
      <c r="A53006" s="151">
        <v>42386</v>
      </c>
      <c r="B53006" s="98">
        <v>0.13541666666666666</v>
      </c>
      <c r="C53006" s="158" t="s">
        <v>119</v>
      </c>
      <c r="D53006" s="158">
        <v>19.43</v>
      </c>
      <c r="E53006" s="158">
        <v>5268</v>
      </c>
      <c r="F53006" s="151"/>
    </row>
    <row r="53007" spans="1:6" x14ac:dyDescent="0.3">
      <c r="A53007" s="151">
        <v>42386</v>
      </c>
      <c r="B53007" s="98">
        <v>0.14583333333333334</v>
      </c>
      <c r="C53007" s="158" t="s">
        <v>119</v>
      </c>
      <c r="D53007" s="158">
        <v>19.2</v>
      </c>
      <c r="E53007" s="158">
        <v>6132</v>
      </c>
      <c r="F53007" s="151"/>
    </row>
    <row r="53008" spans="1:6" x14ac:dyDescent="0.3">
      <c r="A53008" s="151">
        <v>42386</v>
      </c>
      <c r="B53008" s="98">
        <v>0.15625</v>
      </c>
      <c r="C53008" s="158" t="s">
        <v>119</v>
      </c>
      <c r="D53008" s="158">
        <v>19.260000000000002</v>
      </c>
      <c r="E53008" s="158">
        <v>6041</v>
      </c>
      <c r="F53008" s="151"/>
    </row>
    <row r="53009" spans="1:6" x14ac:dyDescent="0.3">
      <c r="A53009" s="151">
        <v>42386</v>
      </c>
      <c r="B53009" s="98">
        <v>0.16666666666666666</v>
      </c>
      <c r="C53009" s="158" t="s">
        <v>119</v>
      </c>
      <c r="D53009" s="158">
        <v>19.16</v>
      </c>
      <c r="E53009" s="158">
        <v>6315</v>
      </c>
      <c r="F53009" s="151"/>
    </row>
    <row r="53010" spans="1:6" x14ac:dyDescent="0.3">
      <c r="A53010" s="151">
        <v>42386</v>
      </c>
      <c r="B53010" s="98">
        <v>0.17708333333333334</v>
      </c>
      <c r="C53010" s="158" t="s">
        <v>119</v>
      </c>
      <c r="D53010" s="158">
        <v>19.37</v>
      </c>
      <c r="E53010" s="158">
        <v>6003</v>
      </c>
      <c r="F53010" s="151"/>
    </row>
    <row r="53011" spans="1:6" x14ac:dyDescent="0.3">
      <c r="A53011" s="151">
        <v>42386</v>
      </c>
      <c r="B53011" s="98">
        <v>0.1875</v>
      </c>
      <c r="C53011" s="158" t="s">
        <v>119</v>
      </c>
      <c r="D53011" s="158">
        <v>19.41</v>
      </c>
      <c r="E53011" s="158">
        <v>5770</v>
      </c>
      <c r="F53011" s="151"/>
    </row>
    <row r="53012" spans="1:6" x14ac:dyDescent="0.3">
      <c r="A53012" s="151">
        <v>42386</v>
      </c>
      <c r="B53012" s="98">
        <v>0.19791666666666666</v>
      </c>
      <c r="C53012" s="158" t="s">
        <v>119</v>
      </c>
      <c r="D53012" s="158">
        <v>19.399999999999999</v>
      </c>
      <c r="E53012" s="158">
        <v>5876</v>
      </c>
      <c r="F53012" s="151"/>
    </row>
    <row r="53013" spans="1:6" x14ac:dyDescent="0.3">
      <c r="A53013" s="151">
        <v>42386</v>
      </c>
      <c r="B53013" s="98">
        <v>0.20833333333333334</v>
      </c>
      <c r="C53013" s="158" t="s">
        <v>119</v>
      </c>
      <c r="D53013" s="158">
        <v>19.32</v>
      </c>
      <c r="E53013" s="158">
        <v>6448</v>
      </c>
      <c r="F53013" s="151"/>
    </row>
    <row r="53014" spans="1:6" x14ac:dyDescent="0.3">
      <c r="A53014" s="151">
        <v>42386</v>
      </c>
      <c r="B53014" s="98">
        <v>0.21875</v>
      </c>
      <c r="C53014" s="158" t="s">
        <v>119</v>
      </c>
      <c r="D53014" s="158">
        <v>19.440000000000001</v>
      </c>
      <c r="E53014" s="158">
        <v>6044</v>
      </c>
      <c r="F53014" s="151"/>
    </row>
    <row r="53015" spans="1:6" x14ac:dyDescent="0.3">
      <c r="A53015" s="151">
        <v>42386</v>
      </c>
      <c r="B53015" s="98">
        <v>0.22916666666666666</v>
      </c>
      <c r="C53015" s="158" t="s">
        <v>119</v>
      </c>
      <c r="D53015" s="158">
        <v>19.29</v>
      </c>
      <c r="E53015" s="158">
        <v>6942</v>
      </c>
      <c r="F53015" s="151"/>
    </row>
    <row r="53016" spans="1:6" x14ac:dyDescent="0.3">
      <c r="A53016" s="151">
        <v>42386</v>
      </c>
      <c r="B53016" s="98">
        <v>0.23958333333333334</v>
      </c>
      <c r="C53016" s="158" t="s">
        <v>119</v>
      </c>
      <c r="D53016" s="158">
        <v>19.399999999999999</v>
      </c>
      <c r="E53016" s="158">
        <v>6536</v>
      </c>
      <c r="F53016" s="151"/>
    </row>
    <row r="53017" spans="1:6" x14ac:dyDescent="0.3">
      <c r="A53017" s="151">
        <v>42386</v>
      </c>
      <c r="B53017" s="98">
        <v>0.25</v>
      </c>
      <c r="C53017" s="158" t="s">
        <v>119</v>
      </c>
      <c r="D53017" s="158">
        <v>19.25</v>
      </c>
      <c r="E53017" s="158">
        <v>6646</v>
      </c>
      <c r="F53017" s="151"/>
    </row>
    <row r="53018" spans="1:6" x14ac:dyDescent="0.3">
      <c r="A53018" s="151">
        <v>42386</v>
      </c>
      <c r="B53018" s="98">
        <v>0.26041666666666669</v>
      </c>
      <c r="C53018" s="158" t="s">
        <v>119</v>
      </c>
      <c r="D53018" s="158">
        <v>19.309999999999999</v>
      </c>
      <c r="E53018" s="158">
        <v>6434</v>
      </c>
      <c r="F53018" s="151"/>
    </row>
    <row r="53019" spans="1:6" x14ac:dyDescent="0.3">
      <c r="A53019" s="151">
        <v>42386</v>
      </c>
      <c r="B53019" s="98">
        <v>0.27083333333333331</v>
      </c>
      <c r="C53019" s="158" t="s">
        <v>119</v>
      </c>
      <c r="D53019" s="158">
        <v>19.309999999999999</v>
      </c>
      <c r="E53019" s="158">
        <v>6478</v>
      </c>
      <c r="F53019" s="151"/>
    </row>
    <row r="53020" spans="1:6" x14ac:dyDescent="0.3">
      <c r="A53020" s="151">
        <v>42386</v>
      </c>
      <c r="B53020" s="98">
        <v>0.28125</v>
      </c>
      <c r="C53020" s="158" t="s">
        <v>119</v>
      </c>
      <c r="D53020" s="158">
        <v>19.34</v>
      </c>
      <c r="E53020" s="158">
        <v>6481</v>
      </c>
      <c r="F53020" s="151"/>
    </row>
    <row r="53021" spans="1:6" x14ac:dyDescent="0.3">
      <c r="A53021" s="151">
        <v>42386</v>
      </c>
      <c r="B53021" s="98">
        <v>0.29166666666666669</v>
      </c>
      <c r="C53021" s="158" t="s">
        <v>119</v>
      </c>
      <c r="D53021" s="158">
        <v>19.36</v>
      </c>
      <c r="E53021" s="158">
        <v>6316</v>
      </c>
      <c r="F53021" s="151"/>
    </row>
    <row r="53022" spans="1:6" x14ac:dyDescent="0.3">
      <c r="A53022" s="151">
        <v>42386</v>
      </c>
      <c r="B53022" s="98">
        <v>0.30208333333333331</v>
      </c>
      <c r="C53022" s="158" t="s">
        <v>119</v>
      </c>
      <c r="D53022" s="158">
        <v>19.37</v>
      </c>
      <c r="E53022" s="158">
        <v>6319</v>
      </c>
      <c r="F53022" s="151"/>
    </row>
    <row r="53023" spans="1:6" x14ac:dyDescent="0.3">
      <c r="A53023" s="151">
        <v>42386</v>
      </c>
      <c r="B53023" s="98">
        <v>0.3125</v>
      </c>
      <c r="C53023" s="158" t="s">
        <v>119</v>
      </c>
      <c r="D53023" s="158">
        <v>19.38</v>
      </c>
      <c r="E53023" s="158">
        <v>6346</v>
      </c>
      <c r="F53023" s="151"/>
    </row>
    <row r="53024" spans="1:6" x14ac:dyDescent="0.3">
      <c r="A53024" s="151">
        <v>42386</v>
      </c>
      <c r="B53024" s="98">
        <v>0.32291666666666669</v>
      </c>
      <c r="C53024" s="158" t="s">
        <v>119</v>
      </c>
      <c r="D53024" s="158">
        <v>19.37</v>
      </c>
      <c r="E53024" s="158">
        <v>6364</v>
      </c>
      <c r="F53024" s="151"/>
    </row>
    <row r="53025" spans="1:6" x14ac:dyDescent="0.3">
      <c r="A53025" s="151">
        <v>42386</v>
      </c>
      <c r="B53025" s="98">
        <v>0.33333333333333331</v>
      </c>
      <c r="C53025" s="158" t="s">
        <v>119</v>
      </c>
      <c r="D53025" s="158">
        <v>19.36</v>
      </c>
      <c r="E53025" s="158">
        <v>6509</v>
      </c>
      <c r="F53025" s="151"/>
    </row>
    <row r="53026" spans="1:6" x14ac:dyDescent="0.3">
      <c r="A53026" s="151">
        <v>42386</v>
      </c>
      <c r="B53026" s="98">
        <v>0.34375</v>
      </c>
      <c r="C53026" s="158" t="s">
        <v>119</v>
      </c>
      <c r="D53026" s="158">
        <v>19.350000000000001</v>
      </c>
      <c r="E53026" s="158">
        <v>6565</v>
      </c>
      <c r="F53026" s="151"/>
    </row>
    <row r="53027" spans="1:6" x14ac:dyDescent="0.3">
      <c r="A53027" s="151">
        <v>42386</v>
      </c>
      <c r="B53027" s="98">
        <v>0.35416666666666669</v>
      </c>
      <c r="C53027" s="158" t="s">
        <v>119</v>
      </c>
      <c r="D53027" s="158">
        <v>19.350000000000001</v>
      </c>
      <c r="E53027" s="158">
        <v>6637</v>
      </c>
      <c r="F53027" s="151"/>
    </row>
    <row r="53028" spans="1:6" x14ac:dyDescent="0.3">
      <c r="A53028" s="151">
        <v>42386</v>
      </c>
      <c r="B53028" s="98">
        <v>0.36458333333333331</v>
      </c>
      <c r="C53028" s="158" t="s">
        <v>119</v>
      </c>
      <c r="D53028" s="158">
        <v>19.329999999999998</v>
      </c>
      <c r="E53028" s="158">
        <v>6859</v>
      </c>
      <c r="F53028" s="151"/>
    </row>
    <row r="53029" spans="1:6" x14ac:dyDescent="0.3">
      <c r="A53029" s="151">
        <v>42386</v>
      </c>
      <c r="B53029" s="98">
        <v>0.375</v>
      </c>
      <c r="C53029" s="158" t="s">
        <v>119</v>
      </c>
      <c r="D53029" s="158">
        <v>19.28</v>
      </c>
      <c r="E53029" s="158">
        <v>7167</v>
      </c>
      <c r="F53029" s="151"/>
    </row>
    <row r="53030" spans="1:6" x14ac:dyDescent="0.3">
      <c r="A53030" s="151">
        <v>42386</v>
      </c>
      <c r="B53030" s="98">
        <v>0.38541666666666669</v>
      </c>
      <c r="C53030" s="158" t="s">
        <v>119</v>
      </c>
      <c r="D53030" s="158">
        <v>19.260000000000002</v>
      </c>
      <c r="E53030" s="158">
        <v>7406</v>
      </c>
      <c r="F53030" s="151"/>
    </row>
    <row r="53031" spans="1:6" x14ac:dyDescent="0.3">
      <c r="A53031" s="151">
        <v>42386</v>
      </c>
      <c r="B53031" s="98">
        <v>0.39583333333333331</v>
      </c>
      <c r="C53031" s="158" t="s">
        <v>119</v>
      </c>
      <c r="D53031" s="158">
        <v>19.27</v>
      </c>
      <c r="E53031" s="158">
        <v>7406</v>
      </c>
      <c r="F53031" s="151"/>
    </row>
    <row r="53032" spans="1:6" x14ac:dyDescent="0.3">
      <c r="A53032" s="151">
        <v>42386</v>
      </c>
      <c r="B53032" s="98">
        <v>0.40625</v>
      </c>
      <c r="C53032" s="158" t="s">
        <v>119</v>
      </c>
      <c r="D53032" s="158">
        <v>19.190000000000001</v>
      </c>
      <c r="E53032" s="158">
        <v>7989</v>
      </c>
      <c r="F53032" s="151"/>
    </row>
    <row r="53033" spans="1:6" x14ac:dyDescent="0.3">
      <c r="A53033" s="151">
        <v>42386</v>
      </c>
      <c r="B53033" s="98">
        <v>0.41666666666666669</v>
      </c>
      <c r="C53033" s="158" t="s">
        <v>119</v>
      </c>
      <c r="D53033" s="158">
        <v>19.18</v>
      </c>
      <c r="E53033" s="158">
        <v>8087</v>
      </c>
      <c r="F53033" s="151"/>
    </row>
    <row r="53034" spans="1:6" x14ac:dyDescent="0.3">
      <c r="A53034" s="151">
        <v>42386</v>
      </c>
      <c r="B53034" s="98">
        <v>0.42708333333333331</v>
      </c>
      <c r="C53034" s="158" t="s">
        <v>119</v>
      </c>
      <c r="D53034" s="158">
        <v>19.170000000000002</v>
      </c>
      <c r="E53034" s="158">
        <v>8117</v>
      </c>
      <c r="F53034" s="151"/>
    </row>
    <row r="53035" spans="1:6" x14ac:dyDescent="0.3">
      <c r="A53035" s="151">
        <v>42386</v>
      </c>
      <c r="B53035" s="98">
        <v>0.4375</v>
      </c>
      <c r="C53035" s="158" t="s">
        <v>119</v>
      </c>
      <c r="D53035" s="158">
        <v>19.18</v>
      </c>
      <c r="E53035" s="158">
        <v>8144</v>
      </c>
      <c r="F53035" s="151"/>
    </row>
    <row r="53036" spans="1:6" x14ac:dyDescent="0.3">
      <c r="A53036" s="151">
        <v>42386</v>
      </c>
      <c r="B53036" s="98">
        <v>0.44791666666666669</v>
      </c>
      <c r="C53036" s="158" t="s">
        <v>119</v>
      </c>
      <c r="D53036" s="158">
        <v>19.25</v>
      </c>
      <c r="E53036" s="158">
        <v>7840</v>
      </c>
      <c r="F53036" s="151"/>
    </row>
    <row r="53037" spans="1:6" x14ac:dyDescent="0.3">
      <c r="A53037" s="151">
        <v>42386</v>
      </c>
      <c r="B53037" s="98">
        <v>0.45833333333333331</v>
      </c>
      <c r="C53037" s="158" t="s">
        <v>119</v>
      </c>
      <c r="D53037" s="158">
        <v>19.29</v>
      </c>
      <c r="E53037" s="158">
        <v>7754</v>
      </c>
      <c r="F53037" s="151"/>
    </row>
    <row r="53038" spans="1:6" x14ac:dyDescent="0.3">
      <c r="A53038" s="151">
        <v>42386</v>
      </c>
      <c r="B53038" s="98">
        <v>0.46875</v>
      </c>
      <c r="C53038" s="158" t="s">
        <v>119</v>
      </c>
      <c r="D53038" s="158">
        <v>19.43</v>
      </c>
      <c r="E53038" s="158">
        <v>7154</v>
      </c>
      <c r="F53038" s="151"/>
    </row>
    <row r="53039" spans="1:6" x14ac:dyDescent="0.3">
      <c r="A53039" s="151">
        <v>42386</v>
      </c>
      <c r="B53039" s="98">
        <v>0.47916666666666669</v>
      </c>
      <c r="C53039" s="158" t="s">
        <v>119</v>
      </c>
      <c r="D53039" s="158">
        <v>19.559999999999999</v>
      </c>
      <c r="E53039" s="158">
        <v>6619</v>
      </c>
      <c r="F53039" s="151"/>
    </row>
    <row r="53040" spans="1:6" x14ac:dyDescent="0.3">
      <c r="A53040" s="151">
        <v>42386</v>
      </c>
      <c r="B53040" s="98">
        <v>0.48958333333333331</v>
      </c>
      <c r="C53040" s="158" t="s">
        <v>119</v>
      </c>
      <c r="D53040" s="158">
        <v>19.559999999999999</v>
      </c>
      <c r="E53040" s="158">
        <v>6634</v>
      </c>
      <c r="F53040" s="151"/>
    </row>
    <row r="53041" spans="1:6" x14ac:dyDescent="0.3">
      <c r="A53041" s="151">
        <v>42386</v>
      </c>
      <c r="B53041" s="98">
        <v>0.5</v>
      </c>
      <c r="C53041" s="158" t="s">
        <v>120</v>
      </c>
      <c r="D53041" s="158">
        <v>19.600000000000001</v>
      </c>
      <c r="E53041" s="158">
        <v>6553</v>
      </c>
      <c r="F53041" s="151"/>
    </row>
    <row r="53042" spans="1:6" x14ac:dyDescent="0.3">
      <c r="A53042" s="151">
        <v>42386</v>
      </c>
      <c r="B53042" s="98">
        <v>0.51041666666666663</v>
      </c>
      <c r="C53042" s="158" t="s">
        <v>120</v>
      </c>
      <c r="D53042" s="158">
        <v>19.670000000000002</v>
      </c>
      <c r="E53042" s="158">
        <v>6259</v>
      </c>
      <c r="F53042" s="151"/>
    </row>
    <row r="53043" spans="1:6" x14ac:dyDescent="0.3">
      <c r="A53043" s="151">
        <v>42386</v>
      </c>
      <c r="B53043" s="98">
        <v>0.52083333333333337</v>
      </c>
      <c r="C53043" s="158" t="s">
        <v>120</v>
      </c>
      <c r="D53043" s="158">
        <v>19.7</v>
      </c>
      <c r="E53043" s="158">
        <v>6103</v>
      </c>
      <c r="F53043" s="151"/>
    </row>
    <row r="53044" spans="1:6" x14ac:dyDescent="0.3">
      <c r="A53044" s="151">
        <v>42386</v>
      </c>
      <c r="B53044" s="98">
        <v>0.53125</v>
      </c>
      <c r="C53044" s="158" t="s">
        <v>120</v>
      </c>
      <c r="D53044" s="158">
        <v>19.670000000000002</v>
      </c>
      <c r="E53044" s="158">
        <v>5976</v>
      </c>
      <c r="F53044" s="151"/>
    </row>
    <row r="53045" spans="1:6" x14ac:dyDescent="0.3">
      <c r="A53045" s="151">
        <v>42386</v>
      </c>
      <c r="B53045" s="98">
        <v>4.1666666666666664E-2</v>
      </c>
      <c r="C53045" s="158" t="s">
        <v>120</v>
      </c>
      <c r="D53045" s="158">
        <v>19.670000000000002</v>
      </c>
      <c r="E53045" s="158">
        <v>6085</v>
      </c>
      <c r="F53045" s="151"/>
    </row>
    <row r="53046" spans="1:6" x14ac:dyDescent="0.3">
      <c r="A53046" s="151">
        <v>42386</v>
      </c>
      <c r="B53046" s="98">
        <v>5.2083333333333336E-2</v>
      </c>
      <c r="C53046" s="158" t="s">
        <v>120</v>
      </c>
      <c r="D53046" s="158">
        <v>19.7</v>
      </c>
      <c r="E53046" s="158">
        <v>6147</v>
      </c>
      <c r="F53046" s="151"/>
    </row>
    <row r="53047" spans="1:6" x14ac:dyDescent="0.3">
      <c r="A53047" s="151">
        <v>42386</v>
      </c>
      <c r="B53047" s="98">
        <v>6.25E-2</v>
      </c>
      <c r="C53047" s="158" t="s">
        <v>120</v>
      </c>
      <c r="D53047" s="158">
        <v>19.73</v>
      </c>
      <c r="E53047" s="158">
        <v>6032</v>
      </c>
      <c r="F53047" s="151"/>
    </row>
    <row r="53048" spans="1:6" x14ac:dyDescent="0.3">
      <c r="A53048" s="151">
        <v>42386</v>
      </c>
      <c r="B53048" s="98">
        <v>7.2916666666666671E-2</v>
      </c>
      <c r="C53048" s="158" t="s">
        <v>120</v>
      </c>
      <c r="D53048" s="158">
        <v>19.79</v>
      </c>
      <c r="E53048" s="158">
        <v>5964</v>
      </c>
      <c r="F53048" s="151"/>
    </row>
    <row r="53049" spans="1:6" x14ac:dyDescent="0.3">
      <c r="A53049" s="151">
        <v>42386</v>
      </c>
      <c r="B53049" s="98">
        <v>8.3333333333333329E-2</v>
      </c>
      <c r="C53049" s="158" t="s">
        <v>120</v>
      </c>
      <c r="D53049" s="158">
        <v>19.809999999999999</v>
      </c>
      <c r="E53049" s="158">
        <v>5915</v>
      </c>
      <c r="F53049" s="151"/>
    </row>
    <row r="53050" spans="1:6" x14ac:dyDescent="0.3">
      <c r="A53050" s="151">
        <v>42386</v>
      </c>
      <c r="B53050" s="98">
        <v>9.375E-2</v>
      </c>
      <c r="C53050" s="158" t="s">
        <v>120</v>
      </c>
      <c r="D53050" s="158">
        <v>19.84</v>
      </c>
      <c r="E53050" s="158">
        <v>5881</v>
      </c>
      <c r="F53050" s="151"/>
    </row>
    <row r="53051" spans="1:6" x14ac:dyDescent="0.3">
      <c r="A53051" s="151">
        <v>42386</v>
      </c>
      <c r="B53051" s="98">
        <v>0.10416666666666667</v>
      </c>
      <c r="C53051" s="158" t="s">
        <v>120</v>
      </c>
      <c r="D53051" s="158">
        <v>19.86</v>
      </c>
      <c r="E53051" s="158">
        <v>5901</v>
      </c>
      <c r="F53051" s="151"/>
    </row>
    <row r="53052" spans="1:6" x14ac:dyDescent="0.3">
      <c r="A53052" s="151">
        <v>42386</v>
      </c>
      <c r="B53052" s="98">
        <v>0.11458333333333333</v>
      </c>
      <c r="C53052" s="158" t="s">
        <v>120</v>
      </c>
      <c r="D53052" s="158">
        <v>19.899999999999999</v>
      </c>
      <c r="E53052" s="158">
        <v>5764</v>
      </c>
      <c r="F53052" s="151"/>
    </row>
    <row r="53053" spans="1:6" x14ac:dyDescent="0.3">
      <c r="A53053" s="151">
        <v>42386</v>
      </c>
      <c r="B53053" s="98">
        <v>0.125</v>
      </c>
      <c r="C53053" s="158" t="s">
        <v>120</v>
      </c>
      <c r="D53053" s="158">
        <v>19.91</v>
      </c>
      <c r="E53053" s="158">
        <v>5760</v>
      </c>
      <c r="F53053" s="151"/>
    </row>
    <row r="53054" spans="1:6" x14ac:dyDescent="0.3">
      <c r="A53054" s="151">
        <v>42386</v>
      </c>
      <c r="B53054" s="98">
        <v>0.13541666666666666</v>
      </c>
      <c r="C53054" s="158" t="s">
        <v>120</v>
      </c>
      <c r="D53054" s="158">
        <v>19.899999999999999</v>
      </c>
      <c r="E53054" s="158">
        <v>5832</v>
      </c>
      <c r="F53054" s="151"/>
    </row>
    <row r="53055" spans="1:6" x14ac:dyDescent="0.3">
      <c r="A53055" s="151">
        <v>42386</v>
      </c>
      <c r="B53055" s="98">
        <v>0.14583333333333334</v>
      </c>
      <c r="C53055" s="158" t="s">
        <v>120</v>
      </c>
      <c r="D53055" s="158">
        <v>19.89</v>
      </c>
      <c r="E53055" s="158">
        <v>5864</v>
      </c>
      <c r="F53055" s="151"/>
    </row>
    <row r="53056" spans="1:6" x14ac:dyDescent="0.3">
      <c r="A53056" s="151">
        <v>42386</v>
      </c>
      <c r="B53056" s="98">
        <v>0.15625</v>
      </c>
      <c r="C53056" s="158" t="s">
        <v>120</v>
      </c>
      <c r="D53056" s="158">
        <v>19.899999999999999</v>
      </c>
      <c r="E53056" s="158">
        <v>5804</v>
      </c>
      <c r="F53056" s="151"/>
    </row>
    <row r="53057" spans="1:6" x14ac:dyDescent="0.3">
      <c r="A53057" s="151">
        <v>42386</v>
      </c>
      <c r="B53057" s="98">
        <v>0.16666666666666666</v>
      </c>
      <c r="C53057" s="158" t="s">
        <v>120</v>
      </c>
      <c r="D53057" s="158">
        <v>19.89</v>
      </c>
      <c r="E53057" s="158">
        <v>5795</v>
      </c>
      <c r="F53057" s="151"/>
    </row>
    <row r="53058" spans="1:6" x14ac:dyDescent="0.3">
      <c r="A53058" s="151">
        <v>42386</v>
      </c>
      <c r="B53058" s="98">
        <v>0.17708333333333334</v>
      </c>
      <c r="C53058" s="158" t="s">
        <v>120</v>
      </c>
      <c r="D53058" s="158">
        <v>19.899999999999999</v>
      </c>
      <c r="E53058" s="158">
        <v>5752</v>
      </c>
      <c r="F53058" s="151"/>
    </row>
    <row r="53059" spans="1:6" x14ac:dyDescent="0.3">
      <c r="A53059" s="151">
        <v>42386</v>
      </c>
      <c r="B53059" s="98">
        <v>0.1875</v>
      </c>
      <c r="C53059" s="158" t="s">
        <v>120</v>
      </c>
      <c r="D53059" s="158">
        <v>19.899999999999999</v>
      </c>
      <c r="E53059" s="158">
        <v>5698</v>
      </c>
      <c r="F53059" s="151"/>
    </row>
    <row r="53060" spans="1:6" x14ac:dyDescent="0.3">
      <c r="A53060" s="151">
        <v>42386</v>
      </c>
      <c r="B53060" s="98">
        <v>0.19791666666666666</v>
      </c>
      <c r="C53060" s="158" t="s">
        <v>120</v>
      </c>
      <c r="D53060" s="158">
        <v>19.89</v>
      </c>
      <c r="E53060" s="158">
        <v>5615</v>
      </c>
      <c r="F53060" s="151"/>
    </row>
    <row r="53061" spans="1:6" x14ac:dyDescent="0.3">
      <c r="A53061" s="151">
        <v>42386</v>
      </c>
      <c r="B53061" s="98">
        <v>0.20833333333333334</v>
      </c>
      <c r="C53061" s="158" t="s">
        <v>120</v>
      </c>
      <c r="D53061" s="158">
        <v>19.899999999999999</v>
      </c>
      <c r="E53061" s="158">
        <v>5535</v>
      </c>
      <c r="F53061" s="151"/>
    </row>
    <row r="53062" spans="1:6" x14ac:dyDescent="0.3">
      <c r="A53062" s="151">
        <v>42386</v>
      </c>
      <c r="B53062" s="98">
        <v>0.21875</v>
      </c>
      <c r="C53062" s="158" t="s">
        <v>120</v>
      </c>
      <c r="D53062" s="158">
        <v>19.88</v>
      </c>
      <c r="E53062" s="158">
        <v>5489</v>
      </c>
      <c r="F53062" s="151"/>
    </row>
    <row r="53063" spans="1:6" x14ac:dyDescent="0.3">
      <c r="A53063" s="151">
        <v>42386</v>
      </c>
      <c r="B53063" s="98">
        <v>0.22916666666666666</v>
      </c>
      <c r="C53063" s="158" t="s">
        <v>120</v>
      </c>
      <c r="D53063" s="158">
        <v>19.88</v>
      </c>
      <c r="E53063" s="158">
        <v>5439</v>
      </c>
      <c r="F53063" s="151"/>
    </row>
    <row r="53064" spans="1:6" x14ac:dyDescent="0.3">
      <c r="A53064" s="151">
        <v>42386</v>
      </c>
      <c r="B53064" s="98">
        <v>0.23958333333333334</v>
      </c>
      <c r="C53064" s="158" t="s">
        <v>120</v>
      </c>
      <c r="D53064" s="158">
        <v>19.940000000000001</v>
      </c>
      <c r="E53064" s="158">
        <v>5324</v>
      </c>
      <c r="F53064" s="151"/>
    </row>
    <row r="53065" spans="1:6" x14ac:dyDescent="0.3">
      <c r="A53065" s="151">
        <v>42386</v>
      </c>
      <c r="B53065" s="98">
        <v>0.25</v>
      </c>
      <c r="C53065" s="158" t="s">
        <v>120</v>
      </c>
      <c r="D53065" s="158">
        <v>19.96</v>
      </c>
      <c r="E53065" s="158">
        <v>5109</v>
      </c>
      <c r="F53065" s="151"/>
    </row>
    <row r="53066" spans="1:6" x14ac:dyDescent="0.3">
      <c r="A53066" s="151">
        <v>42386</v>
      </c>
      <c r="B53066" s="98">
        <v>0.26041666666666669</v>
      </c>
      <c r="C53066" s="158" t="s">
        <v>120</v>
      </c>
      <c r="D53066" s="158">
        <v>19.96</v>
      </c>
      <c r="E53066" s="158">
        <v>4765</v>
      </c>
      <c r="F53066" s="151"/>
    </row>
    <row r="53067" spans="1:6" x14ac:dyDescent="0.3">
      <c r="A53067" s="151">
        <v>42386</v>
      </c>
      <c r="B53067" s="98">
        <v>0.27083333333333331</v>
      </c>
      <c r="C53067" s="158" t="s">
        <v>120</v>
      </c>
      <c r="D53067" s="158">
        <v>19.940000000000001</v>
      </c>
      <c r="E53067" s="158">
        <v>4706</v>
      </c>
      <c r="F53067" s="151"/>
    </row>
    <row r="53068" spans="1:6" x14ac:dyDescent="0.3">
      <c r="A53068" s="151">
        <v>42386</v>
      </c>
      <c r="B53068" s="98">
        <v>0.28125</v>
      </c>
      <c r="C53068" s="158" t="s">
        <v>120</v>
      </c>
      <c r="D53068" s="158">
        <v>19.91</v>
      </c>
      <c r="E53068" s="158">
        <v>4632</v>
      </c>
      <c r="F53068" s="151"/>
    </row>
    <row r="53069" spans="1:6" x14ac:dyDescent="0.3">
      <c r="A53069" s="151">
        <v>42386</v>
      </c>
      <c r="B53069" s="98">
        <v>0.29166666666666669</v>
      </c>
      <c r="C53069" s="158" t="s">
        <v>120</v>
      </c>
      <c r="D53069" s="158">
        <v>19.89</v>
      </c>
      <c r="E53069" s="158">
        <v>4556</v>
      </c>
      <c r="F53069" s="151"/>
    </row>
    <row r="53070" spans="1:6" x14ac:dyDescent="0.3">
      <c r="A53070" s="151">
        <v>42386</v>
      </c>
      <c r="B53070" s="98">
        <v>0.30208333333333331</v>
      </c>
      <c r="C53070" s="158" t="s">
        <v>120</v>
      </c>
      <c r="D53070" s="158">
        <v>19.91</v>
      </c>
      <c r="E53070" s="158">
        <v>4426</v>
      </c>
      <c r="F53070" s="151"/>
    </row>
    <row r="53071" spans="1:6" x14ac:dyDescent="0.3">
      <c r="A53071" s="151">
        <v>42386</v>
      </c>
      <c r="B53071" s="98">
        <v>0.3125</v>
      </c>
      <c r="C53071" s="158" t="s">
        <v>120</v>
      </c>
      <c r="D53071" s="158">
        <v>19.989999999999998</v>
      </c>
      <c r="E53071" s="158">
        <v>4156</v>
      </c>
      <c r="F53071" s="151"/>
    </row>
    <row r="53072" spans="1:6" x14ac:dyDescent="0.3">
      <c r="A53072" s="151">
        <v>42386</v>
      </c>
      <c r="B53072" s="98">
        <v>0.32291666666666669</v>
      </c>
      <c r="C53072" s="158" t="s">
        <v>120</v>
      </c>
      <c r="D53072" s="158">
        <v>20.03</v>
      </c>
      <c r="E53072" s="158">
        <v>3847</v>
      </c>
      <c r="F53072" s="151"/>
    </row>
    <row r="53073" spans="1:6" x14ac:dyDescent="0.3">
      <c r="A53073" s="151">
        <v>42386</v>
      </c>
      <c r="B53073" s="98">
        <v>0.33333333333333331</v>
      </c>
      <c r="C53073" s="158" t="s">
        <v>120</v>
      </c>
      <c r="D53073" s="158">
        <v>20.04</v>
      </c>
      <c r="E53073" s="158">
        <v>3504</v>
      </c>
      <c r="F53073" s="151"/>
    </row>
    <row r="53074" spans="1:6" x14ac:dyDescent="0.3">
      <c r="A53074" s="151">
        <v>42386</v>
      </c>
      <c r="B53074" s="98">
        <v>0.34375</v>
      </c>
      <c r="C53074" s="158" t="s">
        <v>120</v>
      </c>
      <c r="D53074" s="158">
        <v>20.07</v>
      </c>
      <c r="E53074" s="158">
        <v>3241</v>
      </c>
      <c r="F53074" s="151"/>
    </row>
    <row r="53075" spans="1:6" x14ac:dyDescent="0.3">
      <c r="A53075" s="151">
        <v>42386</v>
      </c>
      <c r="B53075" s="98">
        <v>0.35416666666666669</v>
      </c>
      <c r="C53075" s="158" t="s">
        <v>120</v>
      </c>
      <c r="D53075" s="158">
        <v>20.09</v>
      </c>
      <c r="E53075" s="158">
        <v>3037</v>
      </c>
      <c r="F53075" s="151"/>
    </row>
    <row r="53076" spans="1:6" x14ac:dyDescent="0.3">
      <c r="A53076" s="151">
        <v>42386</v>
      </c>
      <c r="B53076" s="98">
        <v>0.36458333333333331</v>
      </c>
      <c r="C53076" s="158" t="s">
        <v>120</v>
      </c>
      <c r="D53076" s="158">
        <v>20.07</v>
      </c>
      <c r="E53076" s="158">
        <v>2885</v>
      </c>
      <c r="F53076" s="151"/>
    </row>
    <row r="53077" spans="1:6" x14ac:dyDescent="0.3">
      <c r="A53077" s="151">
        <v>42386</v>
      </c>
      <c r="B53077" s="98">
        <v>0.375</v>
      </c>
      <c r="C53077" s="158" t="s">
        <v>120</v>
      </c>
      <c r="D53077" s="158">
        <v>19.98</v>
      </c>
      <c r="E53077" s="158">
        <v>2821</v>
      </c>
      <c r="F53077" s="151"/>
    </row>
    <row r="53078" spans="1:6" x14ac:dyDescent="0.3">
      <c r="A53078" s="151">
        <v>42386</v>
      </c>
      <c r="B53078" s="98">
        <v>0.38541666666666669</v>
      </c>
      <c r="C53078" s="158" t="s">
        <v>120</v>
      </c>
      <c r="D53078" s="158">
        <v>19.91</v>
      </c>
      <c r="E53078" s="158">
        <v>2791</v>
      </c>
      <c r="F53078" s="151"/>
    </row>
    <row r="53079" spans="1:6" x14ac:dyDescent="0.3">
      <c r="A53079" s="151">
        <v>42386</v>
      </c>
      <c r="B53079" s="98">
        <v>0.39583333333333331</v>
      </c>
      <c r="C53079" s="158" t="s">
        <v>120</v>
      </c>
      <c r="D53079" s="158">
        <v>19.89</v>
      </c>
      <c r="E53079" s="158">
        <v>2770</v>
      </c>
      <c r="F53079" s="151"/>
    </row>
    <row r="53080" spans="1:6" x14ac:dyDescent="0.3">
      <c r="A53080" s="151">
        <v>42386</v>
      </c>
      <c r="B53080" s="98">
        <v>0.40625</v>
      </c>
      <c r="C53080" s="158" t="s">
        <v>120</v>
      </c>
      <c r="D53080" s="158">
        <v>19.87</v>
      </c>
      <c r="E53080" s="158">
        <v>2744</v>
      </c>
      <c r="F53080" s="151"/>
    </row>
    <row r="53081" spans="1:6" x14ac:dyDescent="0.3">
      <c r="A53081" s="151">
        <v>42386</v>
      </c>
      <c r="B53081" s="98">
        <v>0.41666666666666669</v>
      </c>
      <c r="C53081" s="158" t="s">
        <v>120</v>
      </c>
      <c r="D53081" s="158">
        <v>19.87</v>
      </c>
      <c r="E53081" s="158">
        <v>2731</v>
      </c>
      <c r="F53081" s="151"/>
    </row>
    <row r="53082" spans="1:6" x14ac:dyDescent="0.3">
      <c r="A53082" s="151">
        <v>42386</v>
      </c>
      <c r="B53082" s="98">
        <v>0.42708333333333331</v>
      </c>
      <c r="C53082" s="158" t="s">
        <v>120</v>
      </c>
      <c r="D53082" s="158">
        <v>19.829999999999998</v>
      </c>
      <c r="E53082" s="158">
        <v>2694</v>
      </c>
      <c r="F53082" s="151"/>
    </row>
    <row r="53083" spans="1:6" x14ac:dyDescent="0.3">
      <c r="A53083" s="151">
        <v>42386</v>
      </c>
      <c r="B53083" s="98">
        <v>0.4375</v>
      </c>
      <c r="C53083" s="158" t="s">
        <v>120</v>
      </c>
      <c r="D53083" s="158">
        <v>19.809999999999999</v>
      </c>
      <c r="E53083" s="158">
        <v>2667</v>
      </c>
      <c r="F53083" s="151"/>
    </row>
    <row r="53084" spans="1:6" x14ac:dyDescent="0.3">
      <c r="A53084" s="151">
        <v>42386</v>
      </c>
      <c r="B53084" s="98">
        <v>0.44791666666666669</v>
      </c>
      <c r="C53084" s="158" t="s">
        <v>120</v>
      </c>
      <c r="D53084" s="158">
        <v>19.79</v>
      </c>
      <c r="E53084" s="158">
        <v>2642</v>
      </c>
      <c r="F53084" s="151"/>
    </row>
    <row r="53085" spans="1:6" x14ac:dyDescent="0.3">
      <c r="A53085" s="151">
        <v>42386</v>
      </c>
      <c r="B53085" s="98">
        <v>0.45833333333333331</v>
      </c>
      <c r="C53085" s="158" t="s">
        <v>120</v>
      </c>
      <c r="D53085" s="158">
        <v>19.73</v>
      </c>
      <c r="E53085" s="158">
        <v>2607</v>
      </c>
      <c r="F53085" s="151"/>
    </row>
    <row r="53086" spans="1:6" x14ac:dyDescent="0.3">
      <c r="A53086" s="151">
        <v>42386</v>
      </c>
      <c r="B53086" s="98">
        <v>0.46875</v>
      </c>
      <c r="C53086" s="158" t="s">
        <v>120</v>
      </c>
      <c r="D53086" s="158">
        <v>19.690000000000001</v>
      </c>
      <c r="E53086" s="158">
        <v>2598</v>
      </c>
      <c r="F53086" s="151"/>
    </row>
    <row r="53087" spans="1:6" x14ac:dyDescent="0.3">
      <c r="A53087" s="151">
        <v>42386</v>
      </c>
      <c r="B53087" s="98">
        <v>0.47916666666666669</v>
      </c>
      <c r="C53087" s="158" t="s">
        <v>120</v>
      </c>
      <c r="D53087" s="158">
        <v>19.72</v>
      </c>
      <c r="E53087" s="158">
        <v>2545</v>
      </c>
      <c r="F53087" s="151"/>
    </row>
    <row r="53088" spans="1:6" x14ac:dyDescent="0.3">
      <c r="A53088" s="151">
        <v>42386</v>
      </c>
      <c r="B53088" s="98">
        <v>0.48958333333333331</v>
      </c>
      <c r="C53088" s="158" t="s">
        <v>120</v>
      </c>
      <c r="D53088" s="158">
        <v>19.63</v>
      </c>
      <c r="E53088" s="158">
        <v>2477</v>
      </c>
      <c r="F53088" s="151"/>
    </row>
    <row r="53089" spans="1:6" x14ac:dyDescent="0.3">
      <c r="A53089" s="151">
        <v>42387</v>
      </c>
      <c r="B53089" s="98">
        <v>0.5</v>
      </c>
      <c r="C53089" s="158" t="s">
        <v>119</v>
      </c>
      <c r="D53089" s="158">
        <v>19.510000000000002</v>
      </c>
      <c r="E53089" s="158">
        <v>2390</v>
      </c>
      <c r="F53089" s="151"/>
    </row>
    <row r="53090" spans="1:6" x14ac:dyDescent="0.3">
      <c r="A53090" s="151">
        <v>42387</v>
      </c>
      <c r="B53090" s="98">
        <v>0.51041666666666663</v>
      </c>
      <c r="C53090" s="158" t="s">
        <v>119</v>
      </c>
      <c r="D53090" s="158">
        <v>19.41</v>
      </c>
      <c r="E53090" s="158">
        <v>2333</v>
      </c>
      <c r="F53090" s="151"/>
    </row>
    <row r="53091" spans="1:6" x14ac:dyDescent="0.3">
      <c r="A53091" s="151">
        <v>42387</v>
      </c>
      <c r="B53091" s="98">
        <v>0.52083333333333337</v>
      </c>
      <c r="C53091" s="158" t="s">
        <v>119</v>
      </c>
      <c r="D53091" s="158">
        <v>19.36</v>
      </c>
      <c r="E53091" s="158">
        <v>2322</v>
      </c>
      <c r="F53091" s="151"/>
    </row>
    <row r="53092" spans="1:6" x14ac:dyDescent="0.3">
      <c r="A53092" s="151">
        <v>42387</v>
      </c>
      <c r="B53092" s="98">
        <v>0.53125</v>
      </c>
      <c r="C53092" s="158" t="s">
        <v>119</v>
      </c>
      <c r="D53092" s="158">
        <v>19.28</v>
      </c>
      <c r="E53092" s="158">
        <v>2295</v>
      </c>
      <c r="F53092" s="151"/>
    </row>
    <row r="53093" spans="1:6" x14ac:dyDescent="0.3">
      <c r="A53093" s="151">
        <v>42387</v>
      </c>
      <c r="B53093" s="98">
        <v>4.1666666666666664E-2</v>
      </c>
      <c r="C53093" s="158" t="s">
        <v>119</v>
      </c>
      <c r="D53093" s="158">
        <v>19.21</v>
      </c>
      <c r="E53093" s="158">
        <v>2247</v>
      </c>
      <c r="F53093" s="151"/>
    </row>
    <row r="53094" spans="1:6" x14ac:dyDescent="0.3">
      <c r="A53094" s="151">
        <v>42387</v>
      </c>
      <c r="B53094" s="98">
        <v>5.2083333333333336E-2</v>
      </c>
      <c r="C53094" s="158" t="s">
        <v>119</v>
      </c>
      <c r="D53094" s="158">
        <v>19.170000000000002</v>
      </c>
      <c r="E53094" s="158">
        <v>2250</v>
      </c>
      <c r="F53094" s="151"/>
    </row>
    <row r="53095" spans="1:6" x14ac:dyDescent="0.3">
      <c r="A53095" s="151">
        <v>42387</v>
      </c>
      <c r="B53095" s="98">
        <v>6.25E-2</v>
      </c>
      <c r="C53095" s="158" t="s">
        <v>119</v>
      </c>
      <c r="D53095" s="158">
        <v>19.21</v>
      </c>
      <c r="E53095" s="158">
        <v>2234</v>
      </c>
      <c r="F53095" s="151"/>
    </row>
    <row r="53096" spans="1:6" x14ac:dyDescent="0.3">
      <c r="A53096" s="151">
        <v>42387</v>
      </c>
      <c r="B53096" s="98">
        <v>7.2916666666666671E-2</v>
      </c>
      <c r="C53096" s="158" t="s">
        <v>119</v>
      </c>
      <c r="D53096" s="158">
        <v>19.18</v>
      </c>
      <c r="E53096" s="158">
        <v>2239</v>
      </c>
      <c r="F53096" s="151"/>
    </row>
    <row r="53097" spans="1:6" x14ac:dyDescent="0.3">
      <c r="A53097" s="151">
        <v>42387</v>
      </c>
      <c r="B53097" s="98">
        <v>8.3333333333333329E-2</v>
      </c>
      <c r="C53097" s="158" t="s">
        <v>119</v>
      </c>
      <c r="D53097" s="158">
        <v>19.18</v>
      </c>
      <c r="E53097" s="158">
        <v>2217</v>
      </c>
      <c r="F53097" s="151"/>
    </row>
    <row r="53098" spans="1:6" x14ac:dyDescent="0.3">
      <c r="A53098" s="151">
        <v>42387</v>
      </c>
      <c r="B53098" s="98">
        <v>9.375E-2</v>
      </c>
      <c r="C53098" s="158" t="s">
        <v>119</v>
      </c>
      <c r="D53098" s="158">
        <v>19.100000000000001</v>
      </c>
      <c r="E53098" s="158">
        <v>2199</v>
      </c>
      <c r="F53098" s="151"/>
    </row>
    <row r="53099" spans="1:6" x14ac:dyDescent="0.3">
      <c r="A53099" s="151">
        <v>42387</v>
      </c>
      <c r="B53099" s="98">
        <v>0.10416666666666667</v>
      </c>
      <c r="C53099" s="158" t="s">
        <v>119</v>
      </c>
      <c r="D53099" s="158">
        <v>19.04</v>
      </c>
      <c r="E53099" s="158">
        <v>2185</v>
      </c>
      <c r="F53099" s="151"/>
    </row>
    <row r="53100" spans="1:6" x14ac:dyDescent="0.3">
      <c r="A53100" s="151">
        <v>42387</v>
      </c>
      <c r="B53100" s="98">
        <v>0.11458333333333333</v>
      </c>
      <c r="C53100" s="158" t="s">
        <v>119</v>
      </c>
      <c r="D53100" s="158">
        <v>19.02</v>
      </c>
      <c r="E53100" s="158">
        <v>2140</v>
      </c>
      <c r="F53100" s="151"/>
    </row>
    <row r="53101" spans="1:6" x14ac:dyDescent="0.3">
      <c r="A53101" s="151">
        <v>42387</v>
      </c>
      <c r="B53101" s="98">
        <v>0.125</v>
      </c>
      <c r="C53101" s="158" t="s">
        <v>119</v>
      </c>
      <c r="D53101" s="158">
        <v>18.989999999999998</v>
      </c>
      <c r="E53101" s="158">
        <v>2082</v>
      </c>
      <c r="F53101" s="151"/>
    </row>
    <row r="53102" spans="1:6" x14ac:dyDescent="0.3">
      <c r="A53102" s="151">
        <v>42387</v>
      </c>
      <c r="B53102" s="98">
        <v>0.13541666666666666</v>
      </c>
      <c r="C53102" s="158" t="s">
        <v>119</v>
      </c>
      <c r="D53102" s="158">
        <v>18.96</v>
      </c>
      <c r="E53102" s="158">
        <v>1994</v>
      </c>
      <c r="F53102" s="151"/>
    </row>
    <row r="53103" spans="1:6" x14ac:dyDescent="0.3">
      <c r="A53103" s="151">
        <v>42387</v>
      </c>
      <c r="B53103" s="98">
        <v>0.14583333333333334</v>
      </c>
      <c r="C53103" s="158" t="s">
        <v>119</v>
      </c>
      <c r="D53103" s="158">
        <v>18.88</v>
      </c>
      <c r="E53103" s="158">
        <v>1926</v>
      </c>
      <c r="F53103" s="151"/>
    </row>
    <row r="53104" spans="1:6" x14ac:dyDescent="0.3">
      <c r="A53104" s="151">
        <v>42387</v>
      </c>
      <c r="B53104" s="98">
        <v>0.15625</v>
      </c>
      <c r="C53104" s="158" t="s">
        <v>119</v>
      </c>
      <c r="D53104" s="158">
        <v>18.78</v>
      </c>
      <c r="E53104" s="158">
        <v>1925</v>
      </c>
      <c r="F53104" s="151"/>
    </row>
    <row r="53105" spans="1:6" x14ac:dyDescent="0.3">
      <c r="A53105" s="151">
        <v>42387</v>
      </c>
      <c r="B53105" s="98">
        <v>0.16666666666666666</v>
      </c>
      <c r="C53105" s="158" t="s">
        <v>119</v>
      </c>
      <c r="D53105" s="158">
        <v>18.72</v>
      </c>
      <c r="E53105" s="158">
        <v>1907</v>
      </c>
      <c r="F53105" s="151"/>
    </row>
    <row r="53106" spans="1:6" x14ac:dyDescent="0.3">
      <c r="A53106" s="151">
        <v>42387</v>
      </c>
      <c r="B53106" s="98">
        <v>0.17708333333333334</v>
      </c>
      <c r="C53106" s="158" t="s">
        <v>119</v>
      </c>
      <c r="D53106" s="158">
        <v>18.7</v>
      </c>
      <c r="E53106" s="158">
        <v>1911</v>
      </c>
      <c r="F53106" s="151"/>
    </row>
    <row r="53107" spans="1:6" x14ac:dyDescent="0.3">
      <c r="A53107" s="151">
        <v>42387</v>
      </c>
      <c r="B53107" s="98">
        <v>0.1875</v>
      </c>
      <c r="C53107" s="158" t="s">
        <v>119</v>
      </c>
      <c r="D53107" s="158">
        <v>18.66</v>
      </c>
      <c r="E53107" s="158">
        <v>1849</v>
      </c>
      <c r="F53107" s="151"/>
    </row>
    <row r="53108" spans="1:6" x14ac:dyDescent="0.3">
      <c r="A53108" s="151">
        <v>42387</v>
      </c>
      <c r="B53108" s="98">
        <v>0.19791666666666666</v>
      </c>
      <c r="C53108" s="158" t="s">
        <v>119</v>
      </c>
      <c r="D53108" s="158">
        <v>18.61</v>
      </c>
      <c r="E53108" s="158">
        <v>1784</v>
      </c>
      <c r="F53108" s="151"/>
    </row>
    <row r="53109" spans="1:6" x14ac:dyDescent="0.3">
      <c r="A53109" s="151">
        <v>42387</v>
      </c>
      <c r="B53109" s="98">
        <v>0.20833333333333334</v>
      </c>
      <c r="C53109" s="158" t="s">
        <v>119</v>
      </c>
      <c r="D53109" s="158">
        <v>18.53</v>
      </c>
      <c r="E53109" s="158">
        <v>1780</v>
      </c>
      <c r="F53109" s="151"/>
    </row>
    <row r="53110" spans="1:6" x14ac:dyDescent="0.3">
      <c r="A53110" s="151">
        <v>42387</v>
      </c>
      <c r="B53110" s="98">
        <v>0.21875</v>
      </c>
      <c r="C53110" s="158" t="s">
        <v>119</v>
      </c>
      <c r="D53110" s="158">
        <v>18.510000000000002</v>
      </c>
      <c r="E53110" s="158">
        <v>1734</v>
      </c>
      <c r="F53110" s="151"/>
    </row>
    <row r="53111" spans="1:6" x14ac:dyDescent="0.3">
      <c r="A53111" s="151">
        <v>42387</v>
      </c>
      <c r="B53111" s="98">
        <v>0.22916666666666666</v>
      </c>
      <c r="C53111" s="158" t="s">
        <v>119</v>
      </c>
      <c r="D53111" s="158">
        <v>18.399999999999999</v>
      </c>
      <c r="E53111" s="158">
        <v>1755</v>
      </c>
      <c r="F53111" s="151"/>
    </row>
    <row r="53112" spans="1:6" x14ac:dyDescent="0.3">
      <c r="A53112" s="151">
        <v>42387</v>
      </c>
      <c r="B53112" s="98">
        <v>0.23958333333333334</v>
      </c>
      <c r="C53112" s="158" t="s">
        <v>119</v>
      </c>
      <c r="D53112" s="158">
        <v>18.309999999999999</v>
      </c>
      <c r="E53112" s="158">
        <v>1746</v>
      </c>
      <c r="F53112" s="151"/>
    </row>
    <row r="53113" spans="1:6" x14ac:dyDescent="0.3">
      <c r="A53113" s="151">
        <v>42387</v>
      </c>
      <c r="B53113" s="98">
        <v>0.25</v>
      </c>
      <c r="C53113" s="158" t="s">
        <v>119</v>
      </c>
      <c r="D53113" s="158">
        <v>18.260000000000002</v>
      </c>
      <c r="E53113" s="158">
        <v>1766</v>
      </c>
      <c r="F53113" s="151"/>
    </row>
    <row r="53114" spans="1:6" x14ac:dyDescent="0.3">
      <c r="A53114" s="151">
        <v>42387</v>
      </c>
      <c r="B53114" s="98">
        <v>0.26041666666666669</v>
      </c>
      <c r="C53114" s="158" t="s">
        <v>119</v>
      </c>
      <c r="D53114" s="158">
        <v>18.25</v>
      </c>
      <c r="E53114" s="158">
        <v>1810</v>
      </c>
      <c r="F53114" s="151"/>
    </row>
    <row r="53115" spans="1:6" x14ac:dyDescent="0.3">
      <c r="A53115" s="151">
        <v>42387</v>
      </c>
      <c r="B53115" s="98">
        <v>0.27083333333333331</v>
      </c>
      <c r="C53115" s="158" t="s">
        <v>119</v>
      </c>
      <c r="D53115" s="158">
        <v>18.100000000000001</v>
      </c>
      <c r="E53115" s="158">
        <v>1790</v>
      </c>
      <c r="F53115" s="151"/>
    </row>
    <row r="53116" spans="1:6" x14ac:dyDescent="0.3">
      <c r="A53116" s="151">
        <v>42387</v>
      </c>
      <c r="B53116" s="98">
        <v>0.28125</v>
      </c>
      <c r="C53116" s="158" t="s">
        <v>119</v>
      </c>
      <c r="D53116" s="158">
        <v>17.989999999999998</v>
      </c>
      <c r="E53116" s="158">
        <v>1719</v>
      </c>
      <c r="F53116" s="151"/>
    </row>
    <row r="53117" spans="1:6" x14ac:dyDescent="0.3">
      <c r="A53117" s="151">
        <v>42387</v>
      </c>
      <c r="B53117" s="98">
        <v>0.29166666666666669</v>
      </c>
      <c r="C53117" s="158" t="s">
        <v>119</v>
      </c>
      <c r="D53117" s="158">
        <v>17.93</v>
      </c>
      <c r="E53117" s="158">
        <v>1700</v>
      </c>
      <c r="F53117" s="151"/>
    </row>
    <row r="53118" spans="1:6" x14ac:dyDescent="0.3">
      <c r="A53118" s="151">
        <v>42387</v>
      </c>
      <c r="B53118" s="98">
        <v>0.30208333333333331</v>
      </c>
      <c r="C53118" s="158" t="s">
        <v>119</v>
      </c>
      <c r="D53118" s="158">
        <v>17.920000000000002</v>
      </c>
      <c r="E53118" s="158">
        <v>1676</v>
      </c>
      <c r="F53118" s="151"/>
    </row>
    <row r="53119" spans="1:6" x14ac:dyDescent="0.3">
      <c r="A53119" s="151">
        <v>42387</v>
      </c>
      <c r="B53119" s="98">
        <v>0.3125</v>
      </c>
      <c r="C53119" s="158" t="s">
        <v>119</v>
      </c>
      <c r="D53119" s="158">
        <v>17.84</v>
      </c>
      <c r="E53119" s="158">
        <v>1705</v>
      </c>
      <c r="F53119" s="151"/>
    </row>
    <row r="53120" spans="1:6" x14ac:dyDescent="0.3">
      <c r="A53120" s="151">
        <v>42387</v>
      </c>
      <c r="B53120" s="98">
        <v>0.32291666666666669</v>
      </c>
      <c r="C53120" s="158" t="s">
        <v>119</v>
      </c>
      <c r="D53120" s="158">
        <v>17.829999999999998</v>
      </c>
      <c r="E53120" s="158">
        <v>1670</v>
      </c>
      <c r="F53120" s="151"/>
    </row>
    <row r="53121" spans="1:6" x14ac:dyDescent="0.3">
      <c r="A53121" s="151">
        <v>42387</v>
      </c>
      <c r="B53121" s="98">
        <v>0.33333333333333331</v>
      </c>
      <c r="C53121" s="158" t="s">
        <v>119</v>
      </c>
      <c r="D53121" s="158">
        <v>17.77</v>
      </c>
      <c r="E53121" s="158">
        <v>1666</v>
      </c>
      <c r="F53121" s="151"/>
    </row>
    <row r="53122" spans="1:6" x14ac:dyDescent="0.3">
      <c r="A53122" s="151">
        <v>42387</v>
      </c>
      <c r="B53122" s="98">
        <v>0.34375</v>
      </c>
      <c r="C53122" s="158" t="s">
        <v>119</v>
      </c>
      <c r="D53122" s="158">
        <v>17.760000000000002</v>
      </c>
      <c r="E53122" s="158">
        <v>1620</v>
      </c>
      <c r="F53122" s="151"/>
    </row>
    <row r="53123" spans="1:6" x14ac:dyDescent="0.3">
      <c r="A53123" s="151">
        <v>42387</v>
      </c>
      <c r="B53123" s="98">
        <v>0.35416666666666669</v>
      </c>
      <c r="C53123" s="158" t="s">
        <v>119</v>
      </c>
      <c r="D53123" s="158">
        <v>17.95</v>
      </c>
      <c r="E53123" s="158">
        <v>1459</v>
      </c>
      <c r="F53123" s="151"/>
    </row>
    <row r="53124" spans="1:6" x14ac:dyDescent="0.3">
      <c r="A53124" s="151">
        <v>42387</v>
      </c>
      <c r="B53124" s="98">
        <v>0.36458333333333331</v>
      </c>
      <c r="C53124" s="158" t="s">
        <v>119</v>
      </c>
      <c r="D53124" s="158">
        <v>18.07</v>
      </c>
      <c r="E53124" s="158">
        <v>1328</v>
      </c>
      <c r="F53124" s="151"/>
    </row>
    <row r="53125" spans="1:6" x14ac:dyDescent="0.3">
      <c r="A53125" s="151">
        <v>42387</v>
      </c>
      <c r="B53125" s="98">
        <v>0.375</v>
      </c>
      <c r="C53125" s="158" t="s">
        <v>119</v>
      </c>
      <c r="D53125" s="158">
        <v>18.11</v>
      </c>
      <c r="E53125" s="158">
        <v>1257</v>
      </c>
      <c r="F53125" s="151"/>
    </row>
    <row r="53126" spans="1:6" x14ac:dyDescent="0.3">
      <c r="A53126" s="151">
        <v>42387</v>
      </c>
      <c r="B53126" s="98">
        <v>0.38541666666666669</v>
      </c>
      <c r="C53126" s="158" t="s">
        <v>119</v>
      </c>
      <c r="D53126" s="158">
        <v>18.16</v>
      </c>
      <c r="E53126" s="158">
        <v>1191</v>
      </c>
      <c r="F53126" s="151"/>
    </row>
    <row r="53127" spans="1:6" x14ac:dyDescent="0.3">
      <c r="A53127" s="151">
        <v>42387</v>
      </c>
      <c r="B53127" s="98">
        <v>0.39583333333333331</v>
      </c>
      <c r="C53127" s="158" t="s">
        <v>119</v>
      </c>
      <c r="D53127" s="158">
        <v>18.260000000000002</v>
      </c>
      <c r="E53127" s="158">
        <v>1100</v>
      </c>
      <c r="F53127" s="151"/>
    </row>
    <row r="53128" spans="1:6" x14ac:dyDescent="0.3">
      <c r="A53128" s="151">
        <v>42387</v>
      </c>
      <c r="B53128" s="98">
        <v>0.40625</v>
      </c>
      <c r="C53128" s="158" t="s">
        <v>119</v>
      </c>
      <c r="D53128" s="158">
        <v>18.309999999999999</v>
      </c>
      <c r="E53128" s="158">
        <v>1222</v>
      </c>
      <c r="F53128" s="151"/>
    </row>
    <row r="53129" spans="1:6" x14ac:dyDescent="0.3">
      <c r="A53129" s="151">
        <v>42387</v>
      </c>
      <c r="B53129" s="98">
        <v>0.41666666666666669</v>
      </c>
      <c r="C53129" s="158" t="s">
        <v>119</v>
      </c>
      <c r="D53129" s="158">
        <v>18.38</v>
      </c>
      <c r="E53129" s="158">
        <v>1305</v>
      </c>
      <c r="F53129" s="151"/>
    </row>
    <row r="53130" spans="1:6" x14ac:dyDescent="0.3">
      <c r="A53130" s="151">
        <v>42387</v>
      </c>
      <c r="B53130" s="98">
        <v>0.42708333333333331</v>
      </c>
      <c r="C53130" s="158" t="s">
        <v>119</v>
      </c>
      <c r="D53130" s="158">
        <v>18.37</v>
      </c>
      <c r="E53130" s="158">
        <v>1290</v>
      </c>
      <c r="F53130" s="151"/>
    </row>
    <row r="53131" spans="1:6" x14ac:dyDescent="0.3">
      <c r="A53131" s="151">
        <v>42387</v>
      </c>
      <c r="B53131" s="98">
        <v>0.4375</v>
      </c>
      <c r="C53131" s="158" t="s">
        <v>119</v>
      </c>
      <c r="D53131" s="158">
        <v>18.29</v>
      </c>
      <c r="E53131" s="158">
        <v>1239</v>
      </c>
      <c r="F53131" s="151"/>
    </row>
    <row r="53132" spans="1:6" x14ac:dyDescent="0.3">
      <c r="A53132" s="151">
        <v>42387</v>
      </c>
      <c r="B53132" s="98">
        <v>0.44791666666666669</v>
      </c>
      <c r="C53132" s="158" t="s">
        <v>119</v>
      </c>
      <c r="D53132" s="158">
        <v>18.100000000000001</v>
      </c>
      <c r="E53132" s="158">
        <v>1186</v>
      </c>
      <c r="F53132" s="151"/>
    </row>
    <row r="53133" spans="1:6" x14ac:dyDescent="0.3">
      <c r="A53133" s="151">
        <v>42387</v>
      </c>
      <c r="B53133" s="98">
        <v>0.45833333333333331</v>
      </c>
      <c r="C53133" s="158" t="s">
        <v>119</v>
      </c>
      <c r="D53133" s="158">
        <v>18.05</v>
      </c>
      <c r="E53133" s="158">
        <v>1173</v>
      </c>
      <c r="F53133" s="151"/>
    </row>
    <row r="53134" spans="1:6" x14ac:dyDescent="0.3">
      <c r="A53134" s="151">
        <v>42387</v>
      </c>
      <c r="B53134" s="98">
        <v>0.46875</v>
      </c>
      <c r="C53134" s="158" t="s">
        <v>119</v>
      </c>
      <c r="D53134" s="158">
        <v>18.079999999999998</v>
      </c>
      <c r="E53134" s="158">
        <v>1142</v>
      </c>
      <c r="F53134" s="151"/>
    </row>
    <row r="53135" spans="1:6" x14ac:dyDescent="0.3">
      <c r="A53135" s="151">
        <v>42387</v>
      </c>
      <c r="B53135" s="98">
        <v>0.47916666666666669</v>
      </c>
      <c r="C53135" s="158" t="s">
        <v>119</v>
      </c>
      <c r="D53135" s="158">
        <v>18.03</v>
      </c>
      <c r="E53135" s="158">
        <v>1196</v>
      </c>
      <c r="F53135" s="151"/>
    </row>
    <row r="53136" spans="1:6" x14ac:dyDescent="0.3">
      <c r="A53136" s="151">
        <v>42387</v>
      </c>
      <c r="B53136" s="98">
        <v>0.48958333333333331</v>
      </c>
      <c r="C53136" s="158" t="s">
        <v>119</v>
      </c>
      <c r="D53136" s="158">
        <v>18.079999999999998</v>
      </c>
      <c r="E53136" s="158">
        <v>1158</v>
      </c>
      <c r="F53136" s="151"/>
    </row>
    <row r="53137" spans="1:6" x14ac:dyDescent="0.3">
      <c r="A53137" s="151">
        <v>42387</v>
      </c>
      <c r="B53137" s="98">
        <v>0.5</v>
      </c>
      <c r="C53137" s="158" t="s">
        <v>120</v>
      </c>
      <c r="D53137" s="158">
        <v>18.07</v>
      </c>
      <c r="E53137" s="158">
        <v>1241</v>
      </c>
      <c r="F53137" s="151"/>
    </row>
    <row r="53138" spans="1:6" x14ac:dyDescent="0.3">
      <c r="A53138" s="151">
        <v>42387</v>
      </c>
      <c r="B53138" s="98">
        <v>0.51041666666666663</v>
      </c>
      <c r="C53138" s="158" t="s">
        <v>120</v>
      </c>
      <c r="D53138" s="158">
        <v>17.91</v>
      </c>
      <c r="E53138" s="158">
        <v>1279</v>
      </c>
      <c r="F53138" s="151"/>
    </row>
    <row r="53139" spans="1:6" x14ac:dyDescent="0.3">
      <c r="A53139" s="151">
        <v>42387</v>
      </c>
      <c r="B53139" s="98">
        <v>0.52083333333333337</v>
      </c>
      <c r="C53139" s="158" t="s">
        <v>120</v>
      </c>
      <c r="D53139" s="158">
        <v>17.88</v>
      </c>
      <c r="E53139" s="158">
        <v>1254</v>
      </c>
      <c r="F53139" s="151"/>
    </row>
    <row r="53140" spans="1:6" x14ac:dyDescent="0.3">
      <c r="A53140" s="151">
        <v>42387</v>
      </c>
      <c r="B53140" s="98">
        <v>0.53125</v>
      </c>
      <c r="C53140" s="158" t="s">
        <v>120</v>
      </c>
      <c r="D53140" s="158">
        <v>18</v>
      </c>
      <c r="E53140" s="158">
        <v>1190</v>
      </c>
      <c r="F53140" s="151"/>
    </row>
    <row r="53141" spans="1:6" x14ac:dyDescent="0.3">
      <c r="A53141" s="151">
        <v>42387</v>
      </c>
      <c r="B53141" s="98">
        <v>4.1666666666666664E-2</v>
      </c>
      <c r="C53141" s="158" t="s">
        <v>120</v>
      </c>
      <c r="D53141" s="158">
        <v>18.09</v>
      </c>
      <c r="E53141" s="158">
        <v>1152</v>
      </c>
      <c r="F53141" s="151"/>
    </row>
    <row r="53142" spans="1:6" x14ac:dyDescent="0.3">
      <c r="A53142" s="151">
        <v>42387</v>
      </c>
      <c r="B53142" s="98">
        <v>5.2083333333333336E-2</v>
      </c>
      <c r="C53142" s="158" t="s">
        <v>120</v>
      </c>
      <c r="D53142" s="158">
        <v>18.18</v>
      </c>
      <c r="E53142" s="158">
        <v>1094</v>
      </c>
      <c r="F53142" s="151"/>
    </row>
    <row r="53143" spans="1:6" x14ac:dyDescent="0.3">
      <c r="A53143" s="151">
        <v>42387</v>
      </c>
      <c r="B53143" s="98">
        <v>6.25E-2</v>
      </c>
      <c r="C53143" s="158" t="s">
        <v>120</v>
      </c>
      <c r="D53143" s="158">
        <v>18.18</v>
      </c>
      <c r="E53143" s="158">
        <v>1088</v>
      </c>
      <c r="F53143" s="151"/>
    </row>
    <row r="53144" spans="1:6" x14ac:dyDescent="0.3">
      <c r="A53144" s="151">
        <v>42387</v>
      </c>
      <c r="B53144" s="98">
        <v>7.2916666666666671E-2</v>
      </c>
      <c r="C53144" s="158" t="s">
        <v>120</v>
      </c>
      <c r="D53144" s="158">
        <v>18.13</v>
      </c>
      <c r="E53144" s="158">
        <v>1108</v>
      </c>
      <c r="F53144" s="151"/>
    </row>
    <row r="53145" spans="1:6" x14ac:dyDescent="0.3">
      <c r="A53145" s="151">
        <v>42387</v>
      </c>
      <c r="B53145" s="98">
        <v>8.3333333333333329E-2</v>
      </c>
      <c r="C53145" s="158" t="s">
        <v>120</v>
      </c>
      <c r="D53145" s="158">
        <v>18.04</v>
      </c>
      <c r="E53145" s="158">
        <v>1131</v>
      </c>
      <c r="F53145" s="151"/>
    </row>
    <row r="53146" spans="1:6" x14ac:dyDescent="0.3">
      <c r="A53146" s="151">
        <v>42387</v>
      </c>
      <c r="B53146" s="98">
        <v>9.375E-2</v>
      </c>
      <c r="C53146" s="158" t="s">
        <v>120</v>
      </c>
      <c r="D53146" s="158">
        <v>17.93</v>
      </c>
      <c r="E53146" s="158">
        <v>1163</v>
      </c>
      <c r="F53146" s="151"/>
    </row>
    <row r="53147" spans="1:6" x14ac:dyDescent="0.3">
      <c r="A53147" s="151">
        <v>42387</v>
      </c>
      <c r="B53147" s="98">
        <v>0.10416666666666667</v>
      </c>
      <c r="C53147" s="158" t="s">
        <v>120</v>
      </c>
      <c r="D53147" s="158">
        <v>17.88</v>
      </c>
      <c r="E53147" s="158">
        <v>1184</v>
      </c>
      <c r="F53147" s="151"/>
    </row>
    <row r="53148" spans="1:6" x14ac:dyDescent="0.3">
      <c r="A53148" s="151">
        <v>42387</v>
      </c>
      <c r="B53148" s="98">
        <v>0.11458333333333333</v>
      </c>
      <c r="C53148" s="158" t="s">
        <v>120</v>
      </c>
      <c r="D53148" s="158">
        <v>17.88</v>
      </c>
      <c r="E53148" s="158">
        <v>1195</v>
      </c>
      <c r="F53148" s="151"/>
    </row>
    <row r="53149" spans="1:6" x14ac:dyDescent="0.3">
      <c r="A53149" s="151">
        <v>42387</v>
      </c>
      <c r="B53149" s="98">
        <v>0.125</v>
      </c>
      <c r="C53149" s="158" t="s">
        <v>120</v>
      </c>
      <c r="D53149" s="158">
        <v>17.809999999999999</v>
      </c>
      <c r="E53149" s="158">
        <v>1216</v>
      </c>
      <c r="F53149" s="151"/>
    </row>
    <row r="53150" spans="1:6" x14ac:dyDescent="0.3">
      <c r="A53150" s="151">
        <v>42387</v>
      </c>
      <c r="B53150" s="98">
        <v>0.13541666666666666</v>
      </c>
      <c r="C53150" s="158" t="s">
        <v>120</v>
      </c>
      <c r="D53150" s="158">
        <v>17.8</v>
      </c>
      <c r="E53150" s="158">
        <v>1209</v>
      </c>
      <c r="F53150" s="151"/>
    </row>
    <row r="53151" spans="1:6" x14ac:dyDescent="0.3">
      <c r="A53151" s="151">
        <v>42387</v>
      </c>
      <c r="B53151" s="98">
        <v>0.14583333333333334</v>
      </c>
      <c r="C53151" s="158" t="s">
        <v>120</v>
      </c>
      <c r="D53151" s="158">
        <v>17.84</v>
      </c>
      <c r="E53151" s="158">
        <v>1167</v>
      </c>
      <c r="F53151" s="151"/>
    </row>
    <row r="53152" spans="1:6" x14ac:dyDescent="0.3">
      <c r="A53152" s="151">
        <v>42387</v>
      </c>
      <c r="B53152" s="98">
        <v>0.15625</v>
      </c>
      <c r="C53152" s="158" t="s">
        <v>120</v>
      </c>
      <c r="D53152" s="158">
        <v>17.71</v>
      </c>
      <c r="E53152" s="158">
        <v>1226</v>
      </c>
      <c r="F53152" s="151"/>
    </row>
    <row r="53153" spans="1:6" x14ac:dyDescent="0.3">
      <c r="A53153" s="151">
        <v>42387</v>
      </c>
      <c r="B53153" s="98">
        <v>0.16666666666666666</v>
      </c>
      <c r="C53153" s="158" t="s">
        <v>120</v>
      </c>
      <c r="D53153" s="158">
        <v>17.739999999999998</v>
      </c>
      <c r="E53153" s="158">
        <v>1223</v>
      </c>
      <c r="F53153" s="151"/>
    </row>
    <row r="53154" spans="1:6" x14ac:dyDescent="0.3">
      <c r="A53154" s="151">
        <v>42387</v>
      </c>
      <c r="B53154" s="98">
        <v>0.17708333333333334</v>
      </c>
      <c r="C53154" s="158" t="s">
        <v>120</v>
      </c>
      <c r="D53154" s="158">
        <v>17.79</v>
      </c>
      <c r="E53154" s="158">
        <v>1205</v>
      </c>
      <c r="F53154" s="151"/>
    </row>
    <row r="53155" spans="1:6" x14ac:dyDescent="0.3">
      <c r="A53155" s="151">
        <v>42387</v>
      </c>
      <c r="B53155" s="98">
        <v>0.1875</v>
      </c>
      <c r="C53155" s="158" t="s">
        <v>120</v>
      </c>
      <c r="D53155" s="158">
        <v>17.84</v>
      </c>
      <c r="E53155" s="158">
        <v>1181</v>
      </c>
      <c r="F53155" s="151"/>
    </row>
    <row r="53156" spans="1:6" x14ac:dyDescent="0.3">
      <c r="A53156" s="151">
        <v>42387</v>
      </c>
      <c r="B53156" s="98">
        <v>0.19791666666666666</v>
      </c>
      <c r="C53156" s="158" t="s">
        <v>120</v>
      </c>
      <c r="D53156" s="158">
        <v>18.05</v>
      </c>
      <c r="E53156" s="158">
        <v>1057</v>
      </c>
      <c r="F53156" s="151"/>
    </row>
    <row r="53157" spans="1:6" x14ac:dyDescent="0.3">
      <c r="A53157" s="151">
        <v>42387</v>
      </c>
      <c r="B53157" s="98">
        <v>0.20833333333333334</v>
      </c>
      <c r="C53157" s="158" t="s">
        <v>120</v>
      </c>
      <c r="D53157" s="158">
        <v>18.149999999999999</v>
      </c>
      <c r="E53157" s="158">
        <v>1046</v>
      </c>
      <c r="F53157" s="151"/>
    </row>
    <row r="53158" spans="1:6" x14ac:dyDescent="0.3">
      <c r="A53158" s="151">
        <v>42387</v>
      </c>
      <c r="B53158" s="98">
        <v>0.21875</v>
      </c>
      <c r="C53158" s="158" t="s">
        <v>120</v>
      </c>
      <c r="D53158" s="158">
        <v>18.149999999999999</v>
      </c>
      <c r="E53158" s="158">
        <v>1157</v>
      </c>
      <c r="F53158" s="151"/>
    </row>
    <row r="53159" spans="1:6" x14ac:dyDescent="0.3">
      <c r="A53159" s="151">
        <v>42387</v>
      </c>
      <c r="B53159" s="98">
        <v>0.22916666666666666</v>
      </c>
      <c r="C53159" s="158" t="s">
        <v>120</v>
      </c>
      <c r="D53159" s="158">
        <v>18</v>
      </c>
      <c r="E53159" s="158">
        <v>1190</v>
      </c>
      <c r="F53159" s="151"/>
    </row>
    <row r="53160" spans="1:6" x14ac:dyDescent="0.3">
      <c r="A53160" s="151">
        <v>42387</v>
      </c>
      <c r="B53160" s="98">
        <v>0.23958333333333334</v>
      </c>
      <c r="C53160" s="158" t="s">
        <v>120</v>
      </c>
      <c r="D53160" s="158">
        <v>17.95</v>
      </c>
      <c r="E53160" s="158">
        <v>1155</v>
      </c>
      <c r="F53160" s="151"/>
    </row>
    <row r="53161" spans="1:6" x14ac:dyDescent="0.3">
      <c r="A53161" s="151">
        <v>42387</v>
      </c>
      <c r="B53161" s="98">
        <v>0.25</v>
      </c>
      <c r="C53161" s="158" t="s">
        <v>120</v>
      </c>
      <c r="D53161" s="158">
        <v>17.940000000000001</v>
      </c>
      <c r="E53161" s="158">
        <v>1120</v>
      </c>
      <c r="F53161" s="151"/>
    </row>
    <row r="53162" spans="1:6" x14ac:dyDescent="0.3">
      <c r="A53162" s="151">
        <v>42387</v>
      </c>
      <c r="B53162" s="98">
        <v>0.26041666666666669</v>
      </c>
      <c r="C53162" s="158" t="s">
        <v>120</v>
      </c>
      <c r="D53162" s="158">
        <v>17.91</v>
      </c>
      <c r="E53162" s="158">
        <v>1115</v>
      </c>
      <c r="F53162" s="151"/>
    </row>
    <row r="53163" spans="1:6" x14ac:dyDescent="0.3">
      <c r="A53163" s="151">
        <v>42387</v>
      </c>
      <c r="B53163" s="98">
        <v>0.27083333333333331</v>
      </c>
      <c r="C53163" s="158" t="s">
        <v>120</v>
      </c>
      <c r="D53163" s="158">
        <v>17.899999999999999</v>
      </c>
      <c r="E53163" s="158">
        <v>1104</v>
      </c>
      <c r="F53163" s="151"/>
    </row>
    <row r="53164" spans="1:6" x14ac:dyDescent="0.3">
      <c r="A53164" s="151">
        <v>42387</v>
      </c>
      <c r="B53164" s="98">
        <v>0.28125</v>
      </c>
      <c r="C53164" s="158" t="s">
        <v>120</v>
      </c>
      <c r="D53164" s="158">
        <v>17.93</v>
      </c>
      <c r="E53164" s="158">
        <v>1225</v>
      </c>
      <c r="F53164" s="151"/>
    </row>
    <row r="53165" spans="1:6" x14ac:dyDescent="0.3">
      <c r="A53165" s="151">
        <v>42387</v>
      </c>
      <c r="B53165" s="98">
        <v>0.29166666666666669</v>
      </c>
      <c r="C53165" s="158" t="s">
        <v>120</v>
      </c>
      <c r="D53165" s="158">
        <v>17.809999999999999</v>
      </c>
      <c r="E53165" s="158">
        <v>1140</v>
      </c>
      <c r="F53165" s="151"/>
    </row>
    <row r="53166" spans="1:6" x14ac:dyDescent="0.3">
      <c r="A53166" s="151">
        <v>42387</v>
      </c>
      <c r="B53166" s="98">
        <v>0.30208333333333331</v>
      </c>
      <c r="C53166" s="158" t="s">
        <v>120</v>
      </c>
      <c r="D53166" s="158">
        <v>17.78</v>
      </c>
      <c r="E53166" s="158">
        <v>1129</v>
      </c>
      <c r="F53166" s="151"/>
    </row>
    <row r="53167" spans="1:6" x14ac:dyDescent="0.3">
      <c r="A53167" s="151">
        <v>42387</v>
      </c>
      <c r="B53167" s="98">
        <v>0.3125</v>
      </c>
      <c r="C53167" s="158" t="s">
        <v>120</v>
      </c>
      <c r="D53167" s="158">
        <v>17.760000000000002</v>
      </c>
      <c r="E53167" s="158">
        <v>1107</v>
      </c>
      <c r="F53167" s="151"/>
    </row>
    <row r="53168" spans="1:6" x14ac:dyDescent="0.3">
      <c r="A53168" s="151">
        <v>42387</v>
      </c>
      <c r="B53168" s="98">
        <v>0.32291666666666669</v>
      </c>
      <c r="C53168" s="158" t="s">
        <v>120</v>
      </c>
      <c r="D53168" s="158">
        <v>17.75</v>
      </c>
      <c r="E53168" s="158">
        <v>1109</v>
      </c>
      <c r="F53168" s="151"/>
    </row>
    <row r="53169" spans="1:6" x14ac:dyDescent="0.3">
      <c r="A53169" s="151">
        <v>42387</v>
      </c>
      <c r="B53169" s="98">
        <v>0.33333333333333331</v>
      </c>
      <c r="C53169" s="158" t="s">
        <v>120</v>
      </c>
      <c r="D53169" s="158">
        <v>17.72</v>
      </c>
      <c r="E53169" s="158">
        <v>1110</v>
      </c>
      <c r="F53169" s="151"/>
    </row>
    <row r="53170" spans="1:6" x14ac:dyDescent="0.3">
      <c r="A53170" s="151">
        <v>42387</v>
      </c>
      <c r="B53170" s="98">
        <v>0.34375</v>
      </c>
      <c r="C53170" s="158" t="s">
        <v>120</v>
      </c>
      <c r="D53170" s="158">
        <v>17.73</v>
      </c>
      <c r="E53170" s="158">
        <v>1140</v>
      </c>
      <c r="F53170" s="151"/>
    </row>
    <row r="53171" spans="1:6" x14ac:dyDescent="0.3">
      <c r="A53171" s="151">
        <v>42387</v>
      </c>
      <c r="B53171" s="98">
        <v>0.35416666666666669</v>
      </c>
      <c r="C53171" s="158" t="s">
        <v>120</v>
      </c>
      <c r="D53171" s="158">
        <v>17.72</v>
      </c>
      <c r="E53171" s="158">
        <v>1148</v>
      </c>
      <c r="F53171" s="151"/>
    </row>
    <row r="53172" spans="1:6" x14ac:dyDescent="0.3">
      <c r="A53172" s="151">
        <v>42387</v>
      </c>
      <c r="B53172" s="98">
        <v>0.36458333333333331</v>
      </c>
      <c r="C53172" s="158" t="s">
        <v>120</v>
      </c>
      <c r="D53172" s="158">
        <v>17.690000000000001</v>
      </c>
      <c r="E53172" s="158">
        <v>1152</v>
      </c>
      <c r="F53172" s="151"/>
    </row>
    <row r="53173" spans="1:6" x14ac:dyDescent="0.3">
      <c r="A53173" s="151">
        <v>42387</v>
      </c>
      <c r="B53173" s="98">
        <v>0.375</v>
      </c>
      <c r="C53173" s="158" t="s">
        <v>120</v>
      </c>
      <c r="D53173" s="158">
        <v>17.670000000000002</v>
      </c>
      <c r="E53173" s="158">
        <v>1150</v>
      </c>
      <c r="F53173" s="151"/>
    </row>
    <row r="53174" spans="1:6" x14ac:dyDescent="0.3">
      <c r="A53174" s="151">
        <v>42387</v>
      </c>
      <c r="B53174" s="98">
        <v>0.38541666666666669</v>
      </c>
      <c r="C53174" s="158" t="s">
        <v>120</v>
      </c>
      <c r="D53174" s="158">
        <v>17.64</v>
      </c>
      <c r="E53174" s="158">
        <v>1151</v>
      </c>
      <c r="F53174" s="151"/>
    </row>
    <row r="53175" spans="1:6" x14ac:dyDescent="0.3">
      <c r="A53175" s="151">
        <v>42387</v>
      </c>
      <c r="B53175" s="98">
        <v>0.39583333333333331</v>
      </c>
      <c r="C53175" s="158" t="s">
        <v>120</v>
      </c>
      <c r="D53175" s="158">
        <v>17.61</v>
      </c>
      <c r="E53175" s="158">
        <v>1146</v>
      </c>
      <c r="F53175" s="151"/>
    </row>
    <row r="53176" spans="1:6" x14ac:dyDescent="0.3">
      <c r="A53176" s="151">
        <v>42387</v>
      </c>
      <c r="B53176" s="98">
        <v>0.40625</v>
      </c>
      <c r="C53176" s="158" t="s">
        <v>120</v>
      </c>
      <c r="D53176" s="158">
        <v>17.600000000000001</v>
      </c>
      <c r="E53176" s="158">
        <v>1149</v>
      </c>
      <c r="F53176" s="151"/>
    </row>
    <row r="53177" spans="1:6" x14ac:dyDescent="0.3">
      <c r="A53177" s="151">
        <v>42387</v>
      </c>
      <c r="B53177" s="98">
        <v>0.41666666666666669</v>
      </c>
      <c r="C53177" s="158" t="s">
        <v>120</v>
      </c>
      <c r="D53177" s="158">
        <v>17.57</v>
      </c>
      <c r="E53177" s="158">
        <v>1156</v>
      </c>
      <c r="F53177" s="151"/>
    </row>
    <row r="53178" spans="1:6" x14ac:dyDescent="0.3">
      <c r="A53178" s="151">
        <v>42387</v>
      </c>
      <c r="B53178" s="98">
        <v>0.42708333333333331</v>
      </c>
      <c r="C53178" s="158" t="s">
        <v>120</v>
      </c>
      <c r="D53178" s="158">
        <v>17.53</v>
      </c>
      <c r="E53178" s="158">
        <v>1156</v>
      </c>
      <c r="F53178" s="151"/>
    </row>
    <row r="53179" spans="1:6" x14ac:dyDescent="0.3">
      <c r="A53179" s="151">
        <v>42387</v>
      </c>
      <c r="B53179" s="98">
        <v>0.4375</v>
      </c>
      <c r="C53179" s="158" t="s">
        <v>120</v>
      </c>
      <c r="D53179" s="158">
        <v>17.309999999999999</v>
      </c>
      <c r="E53179" s="158">
        <v>1138</v>
      </c>
      <c r="F53179" s="151"/>
    </row>
    <row r="53180" spans="1:6" x14ac:dyDescent="0.3">
      <c r="A53180" s="151">
        <v>42387</v>
      </c>
      <c r="B53180" s="98">
        <v>0.44791666666666669</v>
      </c>
      <c r="C53180" s="158" t="s">
        <v>120</v>
      </c>
      <c r="D53180" s="158">
        <v>17.149999999999999</v>
      </c>
      <c r="E53180" s="158">
        <v>1097</v>
      </c>
      <c r="F53180" s="151"/>
    </row>
    <row r="53181" spans="1:6" x14ac:dyDescent="0.3">
      <c r="A53181" s="151">
        <v>42387</v>
      </c>
      <c r="B53181" s="98">
        <v>0.45833333333333331</v>
      </c>
      <c r="C53181" s="158" t="s">
        <v>120</v>
      </c>
      <c r="D53181" s="158">
        <v>17.11</v>
      </c>
      <c r="E53181" s="158">
        <v>1067</v>
      </c>
      <c r="F53181" s="151"/>
    </row>
    <row r="53182" spans="1:6" x14ac:dyDescent="0.3">
      <c r="A53182" s="151">
        <v>42387</v>
      </c>
      <c r="B53182" s="98">
        <v>0.46875</v>
      </c>
      <c r="C53182" s="158" t="s">
        <v>120</v>
      </c>
      <c r="D53182" s="158">
        <v>17.05</v>
      </c>
      <c r="E53182" s="158">
        <v>1043</v>
      </c>
      <c r="F53182" s="151"/>
    </row>
    <row r="53183" spans="1:6" x14ac:dyDescent="0.3">
      <c r="A53183" s="151">
        <v>42387</v>
      </c>
      <c r="B53183" s="98">
        <v>0.47916666666666669</v>
      </c>
      <c r="C53183" s="158" t="s">
        <v>120</v>
      </c>
      <c r="D53183" s="158">
        <v>16.989999999999998</v>
      </c>
      <c r="E53183" s="158">
        <v>1032</v>
      </c>
      <c r="F53183" s="151"/>
    </row>
    <row r="53184" spans="1:6" x14ac:dyDescent="0.3">
      <c r="A53184" s="151">
        <v>42387</v>
      </c>
      <c r="B53184" s="98">
        <v>0.48958333333333331</v>
      </c>
      <c r="C53184" s="158" t="s">
        <v>120</v>
      </c>
      <c r="D53184" s="158">
        <v>17</v>
      </c>
      <c r="E53184" s="158">
        <v>1003</v>
      </c>
      <c r="F53184" s="151"/>
    </row>
    <row r="53185" spans="1:6" x14ac:dyDescent="0.3">
      <c r="A53185" s="151">
        <v>42388</v>
      </c>
      <c r="B53185" s="98">
        <v>0.5</v>
      </c>
      <c r="C53185" s="158" t="s">
        <v>119</v>
      </c>
      <c r="D53185" s="158">
        <v>16.98</v>
      </c>
      <c r="E53185" s="158">
        <v>975</v>
      </c>
      <c r="F53185" s="151"/>
    </row>
    <row r="53186" spans="1:6" x14ac:dyDescent="0.3">
      <c r="A53186" s="151">
        <v>42388</v>
      </c>
      <c r="B53186" s="98">
        <v>0.51041666666666663</v>
      </c>
      <c r="C53186" s="158" t="s">
        <v>119</v>
      </c>
      <c r="D53186" s="158">
        <v>16.88</v>
      </c>
      <c r="E53186" s="158">
        <v>987</v>
      </c>
      <c r="F53186" s="151"/>
    </row>
    <row r="53187" spans="1:6" x14ac:dyDescent="0.3">
      <c r="A53187" s="151">
        <v>42388</v>
      </c>
      <c r="B53187" s="98">
        <v>0.52083333333333337</v>
      </c>
      <c r="C53187" s="158" t="s">
        <v>119</v>
      </c>
      <c r="D53187" s="158">
        <v>16.829999999999998</v>
      </c>
      <c r="E53187" s="158">
        <v>1008</v>
      </c>
      <c r="F53187" s="151"/>
    </row>
    <row r="53188" spans="1:6" x14ac:dyDescent="0.3">
      <c r="A53188" s="151">
        <v>42388</v>
      </c>
      <c r="B53188" s="98">
        <v>0.53125</v>
      </c>
      <c r="C53188" s="158" t="s">
        <v>119</v>
      </c>
      <c r="D53188" s="158">
        <v>16.77</v>
      </c>
      <c r="E53188" s="158">
        <v>1014</v>
      </c>
      <c r="F53188" s="151"/>
    </row>
    <row r="53189" spans="1:6" x14ac:dyDescent="0.3">
      <c r="A53189" s="151">
        <v>42388</v>
      </c>
      <c r="B53189" s="98">
        <v>4.1666666666666664E-2</v>
      </c>
      <c r="C53189" s="158" t="s">
        <v>119</v>
      </c>
      <c r="D53189" s="158">
        <v>16.829999999999998</v>
      </c>
      <c r="E53189" s="158">
        <v>1024</v>
      </c>
      <c r="F53189" s="151"/>
    </row>
    <row r="53190" spans="1:6" x14ac:dyDescent="0.3">
      <c r="A53190" s="151">
        <v>42388</v>
      </c>
      <c r="B53190" s="98">
        <v>5.2083333333333336E-2</v>
      </c>
      <c r="C53190" s="158" t="s">
        <v>119</v>
      </c>
      <c r="D53190" s="158">
        <v>16.79</v>
      </c>
      <c r="E53190" s="158">
        <v>1023</v>
      </c>
      <c r="F53190" s="151"/>
    </row>
    <row r="53191" spans="1:6" x14ac:dyDescent="0.3">
      <c r="A53191" s="151">
        <v>42388</v>
      </c>
      <c r="B53191" s="98">
        <v>6.25E-2</v>
      </c>
      <c r="C53191" s="158" t="s">
        <v>119</v>
      </c>
      <c r="D53191" s="158">
        <v>16.899999999999999</v>
      </c>
      <c r="E53191" s="158">
        <v>970</v>
      </c>
      <c r="F53191" s="151"/>
    </row>
    <row r="53192" spans="1:6" x14ac:dyDescent="0.3">
      <c r="A53192" s="151">
        <v>42388</v>
      </c>
      <c r="B53192" s="98">
        <v>7.2916666666666671E-2</v>
      </c>
      <c r="C53192" s="158" t="s">
        <v>119</v>
      </c>
      <c r="D53192" s="158">
        <v>16.899999999999999</v>
      </c>
      <c r="E53192" s="158">
        <v>926</v>
      </c>
      <c r="F53192" s="151"/>
    </row>
    <row r="53193" spans="1:6" x14ac:dyDescent="0.3">
      <c r="A53193" s="151">
        <v>42388</v>
      </c>
      <c r="B53193" s="98">
        <v>8.3333333333333329E-2</v>
      </c>
      <c r="C53193" s="158" t="s">
        <v>119</v>
      </c>
      <c r="D53193" s="158">
        <v>16.87</v>
      </c>
      <c r="E53193" s="158">
        <v>900</v>
      </c>
      <c r="F53193" s="151"/>
    </row>
    <row r="53194" spans="1:6" x14ac:dyDescent="0.3">
      <c r="A53194" s="151">
        <v>42388</v>
      </c>
      <c r="B53194" s="98">
        <v>9.375E-2</v>
      </c>
      <c r="C53194" s="158" t="s">
        <v>119</v>
      </c>
      <c r="D53194" s="158">
        <v>16.86</v>
      </c>
      <c r="E53194" s="158">
        <v>858</v>
      </c>
      <c r="F53194" s="151"/>
    </row>
    <row r="53195" spans="1:6" x14ac:dyDescent="0.3">
      <c r="A53195" s="151">
        <v>42388</v>
      </c>
      <c r="B53195" s="98">
        <v>0.10416666666666667</v>
      </c>
      <c r="C53195" s="158" t="s">
        <v>119</v>
      </c>
      <c r="D53195" s="158">
        <v>16.809999999999999</v>
      </c>
      <c r="E53195" s="158">
        <v>815</v>
      </c>
      <c r="F53195" s="151"/>
    </row>
    <row r="53196" spans="1:6" x14ac:dyDescent="0.3">
      <c r="A53196" s="151">
        <v>42388</v>
      </c>
      <c r="B53196" s="98">
        <v>0.11458333333333333</v>
      </c>
      <c r="C53196" s="158" t="s">
        <v>119</v>
      </c>
      <c r="D53196" s="158">
        <v>16.73</v>
      </c>
      <c r="E53196" s="158">
        <v>791</v>
      </c>
      <c r="F53196" s="151"/>
    </row>
    <row r="53197" spans="1:6" x14ac:dyDescent="0.3">
      <c r="A53197" s="151">
        <v>42388</v>
      </c>
      <c r="B53197" s="98">
        <v>0.125</v>
      </c>
      <c r="C53197" s="158" t="s">
        <v>119</v>
      </c>
      <c r="D53197" s="158">
        <v>16.62</v>
      </c>
      <c r="E53197" s="158">
        <v>786</v>
      </c>
      <c r="F53197" s="151"/>
    </row>
    <row r="53198" spans="1:6" x14ac:dyDescent="0.3">
      <c r="A53198" s="151">
        <v>42388</v>
      </c>
      <c r="B53198" s="98">
        <v>0.13541666666666666</v>
      </c>
      <c r="C53198" s="158" t="s">
        <v>119</v>
      </c>
      <c r="D53198" s="158">
        <v>16.55</v>
      </c>
      <c r="E53198" s="158">
        <v>783</v>
      </c>
      <c r="F53198" s="151"/>
    </row>
    <row r="53199" spans="1:6" x14ac:dyDescent="0.3">
      <c r="A53199" s="151">
        <v>42388</v>
      </c>
      <c r="B53199" s="98">
        <v>0.14583333333333334</v>
      </c>
      <c r="C53199" s="158" t="s">
        <v>119</v>
      </c>
      <c r="D53199" s="158">
        <v>16.52</v>
      </c>
      <c r="E53199" s="158">
        <v>783</v>
      </c>
      <c r="F53199" s="151"/>
    </row>
    <row r="53200" spans="1:6" x14ac:dyDescent="0.3">
      <c r="A53200" s="151">
        <v>42388</v>
      </c>
      <c r="B53200" s="98">
        <v>0.15625</v>
      </c>
      <c r="C53200" s="158" t="s">
        <v>119</v>
      </c>
      <c r="D53200" s="158">
        <v>16.43</v>
      </c>
      <c r="E53200" s="158">
        <v>783</v>
      </c>
      <c r="F53200" s="151"/>
    </row>
    <row r="53201" spans="1:6" x14ac:dyDescent="0.3">
      <c r="A53201" s="151">
        <v>42388</v>
      </c>
      <c r="B53201" s="98">
        <v>0.16666666666666666</v>
      </c>
      <c r="C53201" s="158" t="s">
        <v>119</v>
      </c>
      <c r="D53201" s="158">
        <v>16.32</v>
      </c>
      <c r="E53201" s="158">
        <v>782</v>
      </c>
      <c r="F53201" s="151"/>
    </row>
    <row r="53202" spans="1:6" x14ac:dyDescent="0.3">
      <c r="A53202" s="151">
        <v>42388</v>
      </c>
      <c r="B53202" s="98">
        <v>0.17708333333333334</v>
      </c>
      <c r="C53202" s="158" t="s">
        <v>119</v>
      </c>
      <c r="D53202" s="158">
        <v>16.149999999999999</v>
      </c>
      <c r="E53202" s="158">
        <v>782</v>
      </c>
      <c r="F53202" s="151"/>
    </row>
    <row r="53203" spans="1:6" x14ac:dyDescent="0.3">
      <c r="A53203" s="151">
        <v>42388</v>
      </c>
      <c r="B53203" s="98">
        <v>0.1875</v>
      </c>
      <c r="C53203" s="158" t="s">
        <v>119</v>
      </c>
      <c r="D53203" s="158">
        <v>15.99</v>
      </c>
      <c r="E53203" s="158">
        <v>855</v>
      </c>
      <c r="F53203" s="151"/>
    </row>
    <row r="53204" spans="1:6" x14ac:dyDescent="0.3">
      <c r="A53204" s="151">
        <v>42388</v>
      </c>
      <c r="B53204" s="98">
        <v>0.19791666666666666</v>
      </c>
      <c r="C53204" s="158" t="s">
        <v>119</v>
      </c>
      <c r="D53204" s="158">
        <v>15.88</v>
      </c>
      <c r="E53204" s="158">
        <v>837</v>
      </c>
      <c r="F53204" s="151"/>
    </row>
    <row r="53205" spans="1:6" x14ac:dyDescent="0.3">
      <c r="A53205" s="151">
        <v>42388</v>
      </c>
      <c r="B53205" s="98">
        <v>0.20833333333333334</v>
      </c>
      <c r="C53205" s="158" t="s">
        <v>119</v>
      </c>
      <c r="D53205" s="158">
        <v>15.86</v>
      </c>
      <c r="E53205" s="158">
        <v>847</v>
      </c>
      <c r="F53205" s="151"/>
    </row>
    <row r="53206" spans="1:6" x14ac:dyDescent="0.3">
      <c r="A53206" s="151">
        <v>42388</v>
      </c>
      <c r="B53206" s="98">
        <v>0.21875</v>
      </c>
      <c r="C53206" s="158" t="s">
        <v>119</v>
      </c>
      <c r="D53206" s="158">
        <v>15.81</v>
      </c>
      <c r="E53206" s="158">
        <v>842</v>
      </c>
      <c r="F53206" s="151"/>
    </row>
    <row r="53207" spans="1:6" x14ac:dyDescent="0.3">
      <c r="A53207" s="151">
        <v>42388</v>
      </c>
      <c r="B53207" s="98">
        <v>0.22916666666666666</v>
      </c>
      <c r="C53207" s="158" t="s">
        <v>119</v>
      </c>
      <c r="D53207" s="158">
        <v>15.7</v>
      </c>
      <c r="E53207" s="158">
        <v>842</v>
      </c>
      <c r="F53207" s="151"/>
    </row>
    <row r="53208" spans="1:6" x14ac:dyDescent="0.3">
      <c r="A53208" s="151">
        <v>42388</v>
      </c>
      <c r="B53208" s="98">
        <v>0.23958333333333334</v>
      </c>
      <c r="C53208" s="158" t="s">
        <v>119</v>
      </c>
      <c r="D53208" s="158">
        <v>15.74</v>
      </c>
      <c r="E53208" s="158">
        <v>812</v>
      </c>
      <c r="F53208" s="151"/>
    </row>
    <row r="53209" spans="1:6" x14ac:dyDescent="0.3">
      <c r="A53209" s="151">
        <v>42388</v>
      </c>
      <c r="B53209" s="98">
        <v>0.25</v>
      </c>
      <c r="C53209" s="158" t="s">
        <v>119</v>
      </c>
      <c r="D53209" s="158">
        <v>15.75</v>
      </c>
      <c r="E53209" s="158">
        <v>826</v>
      </c>
      <c r="F53209" s="151"/>
    </row>
    <row r="53210" spans="1:6" x14ac:dyDescent="0.3">
      <c r="A53210" s="151">
        <v>42388</v>
      </c>
      <c r="B53210" s="98">
        <v>0.26041666666666669</v>
      </c>
      <c r="C53210" s="158" t="s">
        <v>119</v>
      </c>
      <c r="D53210" s="158">
        <v>15.67</v>
      </c>
      <c r="E53210" s="158">
        <v>811</v>
      </c>
      <c r="F53210" s="151"/>
    </row>
    <row r="53211" spans="1:6" x14ac:dyDescent="0.3">
      <c r="A53211" s="151">
        <v>42388</v>
      </c>
      <c r="B53211" s="98">
        <v>0.27083333333333331</v>
      </c>
      <c r="C53211" s="158" t="s">
        <v>119</v>
      </c>
      <c r="D53211" s="158">
        <v>15.63</v>
      </c>
      <c r="E53211" s="158">
        <v>800</v>
      </c>
      <c r="F53211" s="151"/>
    </row>
    <row r="53212" spans="1:6" x14ac:dyDescent="0.3">
      <c r="A53212" s="151">
        <v>42388</v>
      </c>
      <c r="B53212" s="98">
        <v>0.28125</v>
      </c>
      <c r="C53212" s="158" t="s">
        <v>119</v>
      </c>
      <c r="D53212" s="158">
        <v>15.63</v>
      </c>
      <c r="E53212" s="158">
        <v>769</v>
      </c>
      <c r="F53212" s="151"/>
    </row>
    <row r="53213" spans="1:6" x14ac:dyDescent="0.3">
      <c r="A53213" s="151">
        <v>42388</v>
      </c>
      <c r="B53213" s="98">
        <v>0.29166666666666669</v>
      </c>
      <c r="C53213" s="158" t="s">
        <v>119</v>
      </c>
      <c r="D53213" s="158">
        <v>15.49</v>
      </c>
      <c r="E53213" s="158">
        <v>783</v>
      </c>
      <c r="F53213" s="151"/>
    </row>
    <row r="53214" spans="1:6" x14ac:dyDescent="0.3">
      <c r="A53214" s="151">
        <v>42388</v>
      </c>
      <c r="B53214" s="98">
        <v>0.30208333333333331</v>
      </c>
      <c r="C53214" s="158" t="s">
        <v>119</v>
      </c>
      <c r="D53214" s="158">
        <v>15.44</v>
      </c>
      <c r="E53214" s="158">
        <v>790</v>
      </c>
      <c r="F53214" s="151"/>
    </row>
    <row r="53215" spans="1:6" x14ac:dyDescent="0.3">
      <c r="A53215" s="151">
        <v>42388</v>
      </c>
      <c r="B53215" s="98">
        <v>0.3125</v>
      </c>
      <c r="C53215" s="158" t="s">
        <v>119</v>
      </c>
      <c r="D53215" s="158">
        <v>15.43</v>
      </c>
      <c r="E53215" s="158">
        <v>764</v>
      </c>
      <c r="F53215" s="151"/>
    </row>
    <row r="53216" spans="1:6" x14ac:dyDescent="0.3">
      <c r="A53216" s="151">
        <v>42388</v>
      </c>
      <c r="B53216" s="98">
        <v>0.32291666666666669</v>
      </c>
      <c r="C53216" s="158" t="s">
        <v>119</v>
      </c>
      <c r="D53216" s="158">
        <v>15.52</v>
      </c>
      <c r="E53216" s="158">
        <v>704</v>
      </c>
      <c r="F53216" s="151"/>
    </row>
    <row r="53217" spans="1:6" x14ac:dyDescent="0.3">
      <c r="A53217" s="151">
        <v>42388</v>
      </c>
      <c r="B53217" s="98">
        <v>0.33333333333333331</v>
      </c>
      <c r="C53217" s="158" t="s">
        <v>119</v>
      </c>
      <c r="D53217" s="158">
        <v>15.55</v>
      </c>
      <c r="E53217" s="158">
        <v>670</v>
      </c>
      <c r="F53217" s="151"/>
    </row>
    <row r="53218" spans="1:6" x14ac:dyDescent="0.3">
      <c r="A53218" s="151">
        <v>42388</v>
      </c>
      <c r="B53218" s="98">
        <v>0.34375</v>
      </c>
      <c r="C53218" s="158" t="s">
        <v>119</v>
      </c>
      <c r="D53218" s="158">
        <v>15.47</v>
      </c>
      <c r="E53218" s="158">
        <v>683</v>
      </c>
      <c r="F53218" s="151"/>
    </row>
    <row r="53219" spans="1:6" x14ac:dyDescent="0.3">
      <c r="A53219" s="151">
        <v>42388</v>
      </c>
      <c r="B53219" s="98">
        <v>0.35416666666666669</v>
      </c>
      <c r="C53219" s="158" t="s">
        <v>119</v>
      </c>
      <c r="D53219" s="158">
        <v>15.36</v>
      </c>
      <c r="E53219" s="158">
        <v>703</v>
      </c>
      <c r="F53219" s="151"/>
    </row>
    <row r="53220" spans="1:6" x14ac:dyDescent="0.3">
      <c r="A53220" s="151">
        <v>42388</v>
      </c>
      <c r="B53220" s="98">
        <v>0.36458333333333331</v>
      </c>
      <c r="C53220" s="158" t="s">
        <v>119</v>
      </c>
      <c r="D53220" s="158">
        <v>15.2</v>
      </c>
      <c r="E53220" s="158">
        <v>708</v>
      </c>
      <c r="F53220" s="151"/>
    </row>
    <row r="53221" spans="1:6" x14ac:dyDescent="0.3">
      <c r="A53221" s="151">
        <v>42388</v>
      </c>
      <c r="B53221" s="98">
        <v>0.375</v>
      </c>
      <c r="C53221" s="158" t="s">
        <v>119</v>
      </c>
      <c r="D53221" s="158">
        <v>15.19</v>
      </c>
      <c r="E53221" s="158">
        <v>709</v>
      </c>
      <c r="F53221" s="151"/>
    </row>
    <row r="53222" spans="1:6" x14ac:dyDescent="0.3">
      <c r="A53222" s="151">
        <v>42388</v>
      </c>
      <c r="B53222" s="98">
        <v>0.38541666666666669</v>
      </c>
      <c r="C53222" s="158" t="s">
        <v>119</v>
      </c>
      <c r="D53222" s="158">
        <v>15.21</v>
      </c>
      <c r="E53222" s="158">
        <v>696</v>
      </c>
      <c r="F53222" s="151"/>
    </row>
    <row r="53223" spans="1:6" x14ac:dyDescent="0.3">
      <c r="A53223" s="151">
        <v>42388</v>
      </c>
      <c r="B53223" s="98">
        <v>0.39583333333333331</v>
      </c>
      <c r="C53223" s="158" t="s">
        <v>119</v>
      </c>
      <c r="D53223" s="158">
        <v>15.25</v>
      </c>
      <c r="E53223" s="158">
        <v>670</v>
      </c>
      <c r="F53223" s="151"/>
    </row>
    <row r="53224" spans="1:6" x14ac:dyDescent="0.3">
      <c r="A53224" s="151">
        <v>42388</v>
      </c>
      <c r="B53224" s="98">
        <v>0.40625</v>
      </c>
      <c r="C53224" s="158" t="s">
        <v>119</v>
      </c>
      <c r="D53224" s="158">
        <v>15.25</v>
      </c>
      <c r="E53224" s="158">
        <v>673</v>
      </c>
      <c r="F53224" s="151"/>
    </row>
    <row r="53225" spans="1:6" x14ac:dyDescent="0.3">
      <c r="A53225" s="151">
        <v>42388</v>
      </c>
      <c r="B53225" s="98">
        <v>0.41666666666666669</v>
      </c>
      <c r="C53225" s="158" t="s">
        <v>119</v>
      </c>
      <c r="D53225" s="158">
        <v>15.19</v>
      </c>
      <c r="E53225" s="158">
        <v>715</v>
      </c>
      <c r="F53225" s="151"/>
    </row>
    <row r="53226" spans="1:6" x14ac:dyDescent="0.3">
      <c r="A53226" s="151">
        <v>42388</v>
      </c>
      <c r="B53226" s="98">
        <v>0.42708333333333331</v>
      </c>
      <c r="C53226" s="158" t="s">
        <v>119</v>
      </c>
      <c r="D53226" s="158">
        <v>15.11</v>
      </c>
      <c r="E53226" s="158">
        <v>702</v>
      </c>
      <c r="F53226" s="151"/>
    </row>
    <row r="53227" spans="1:6" x14ac:dyDescent="0.3">
      <c r="A53227" s="151">
        <v>42388</v>
      </c>
      <c r="B53227" s="98">
        <v>0.4375</v>
      </c>
      <c r="C53227" s="158" t="s">
        <v>119</v>
      </c>
      <c r="D53227" s="158">
        <v>15.09</v>
      </c>
      <c r="E53227" s="158">
        <v>714</v>
      </c>
      <c r="F53227" s="151"/>
    </row>
    <row r="53228" spans="1:6" x14ac:dyDescent="0.3">
      <c r="A53228" s="151">
        <v>42388</v>
      </c>
      <c r="B53228" s="98">
        <v>0.44791666666666669</v>
      </c>
      <c r="C53228" s="158" t="s">
        <v>119</v>
      </c>
      <c r="D53228" s="158">
        <v>15.26</v>
      </c>
      <c r="E53228" s="158">
        <v>673</v>
      </c>
      <c r="F53228" s="151"/>
    </row>
    <row r="53229" spans="1:6" x14ac:dyDescent="0.3">
      <c r="A53229" s="151">
        <v>42388</v>
      </c>
      <c r="B53229" s="98">
        <v>0.45833333333333331</v>
      </c>
      <c r="C53229" s="158" t="s">
        <v>119</v>
      </c>
      <c r="D53229" s="158">
        <v>15.29</v>
      </c>
      <c r="E53229" s="158">
        <v>720</v>
      </c>
      <c r="F53229" s="151"/>
    </row>
    <row r="53230" spans="1:6" x14ac:dyDescent="0.3">
      <c r="A53230" s="151">
        <v>42388</v>
      </c>
      <c r="B53230" s="98">
        <v>0.46875</v>
      </c>
      <c r="C53230" s="158" t="s">
        <v>119</v>
      </c>
      <c r="D53230" s="158">
        <v>15.35</v>
      </c>
      <c r="E53230" s="158">
        <v>728</v>
      </c>
      <c r="F53230" s="151"/>
    </row>
    <row r="53231" spans="1:6" x14ac:dyDescent="0.3">
      <c r="A53231" s="151">
        <v>42388</v>
      </c>
      <c r="B53231" s="98">
        <v>0.47916666666666669</v>
      </c>
      <c r="C53231" s="158" t="s">
        <v>119</v>
      </c>
      <c r="D53231" s="158">
        <v>15.44</v>
      </c>
      <c r="E53231" s="158">
        <v>716</v>
      </c>
      <c r="F53231" s="151"/>
    </row>
    <row r="53232" spans="1:6" x14ac:dyDescent="0.3">
      <c r="A53232" s="151">
        <v>42388</v>
      </c>
      <c r="B53232" s="98">
        <v>0.48958333333333331</v>
      </c>
      <c r="C53232" s="158" t="s">
        <v>119</v>
      </c>
      <c r="D53232" s="158">
        <v>15.49</v>
      </c>
      <c r="E53232" s="158">
        <v>749</v>
      </c>
      <c r="F53232" s="151"/>
    </row>
    <row r="53233" spans="1:6" x14ac:dyDescent="0.3">
      <c r="A53233" s="151">
        <v>42388</v>
      </c>
      <c r="B53233" s="98">
        <v>0.5</v>
      </c>
      <c r="C53233" s="158" t="s">
        <v>120</v>
      </c>
      <c r="D53233" s="158">
        <v>15.71</v>
      </c>
      <c r="E53233" s="158">
        <v>694</v>
      </c>
      <c r="F53233" s="151"/>
    </row>
    <row r="53234" spans="1:6" x14ac:dyDescent="0.3">
      <c r="A53234" s="151">
        <v>42388</v>
      </c>
      <c r="B53234" s="98">
        <v>0.51041666666666663</v>
      </c>
      <c r="C53234" s="158" t="s">
        <v>120</v>
      </c>
      <c r="D53234" s="158">
        <v>15.85</v>
      </c>
      <c r="E53234" s="158">
        <v>658</v>
      </c>
      <c r="F53234" s="151"/>
    </row>
    <row r="53235" spans="1:6" x14ac:dyDescent="0.3">
      <c r="A53235" s="151">
        <v>42388</v>
      </c>
      <c r="B53235" s="98">
        <v>0.52083333333333337</v>
      </c>
      <c r="C53235" s="158" t="s">
        <v>120</v>
      </c>
      <c r="D53235" s="158">
        <v>15.77</v>
      </c>
      <c r="E53235" s="158">
        <v>704</v>
      </c>
      <c r="F53235" s="151"/>
    </row>
    <row r="53236" spans="1:6" x14ac:dyDescent="0.3">
      <c r="A53236" s="151">
        <v>42388</v>
      </c>
      <c r="B53236" s="98">
        <v>0.53125</v>
      </c>
      <c r="C53236" s="158" t="s">
        <v>120</v>
      </c>
      <c r="D53236" s="158">
        <v>15.79</v>
      </c>
      <c r="E53236" s="158">
        <v>722</v>
      </c>
      <c r="F53236" s="151"/>
    </row>
    <row r="53237" spans="1:6" x14ac:dyDescent="0.3">
      <c r="A53237" s="151">
        <v>42388</v>
      </c>
      <c r="B53237" s="98">
        <v>4.1666666666666664E-2</v>
      </c>
      <c r="C53237" s="158" t="s">
        <v>120</v>
      </c>
      <c r="D53237" s="158">
        <v>15.89</v>
      </c>
      <c r="E53237" s="158">
        <v>695</v>
      </c>
      <c r="F53237" s="151"/>
    </row>
    <row r="53238" spans="1:6" x14ac:dyDescent="0.3">
      <c r="A53238" s="151">
        <v>42388</v>
      </c>
      <c r="B53238" s="98">
        <v>5.2083333333333336E-2</v>
      </c>
      <c r="C53238" s="158" t="s">
        <v>120</v>
      </c>
      <c r="D53238" s="158">
        <v>16.010000000000002</v>
      </c>
      <c r="E53238" s="158">
        <v>661</v>
      </c>
      <c r="F53238" s="151"/>
    </row>
    <row r="53239" spans="1:6" x14ac:dyDescent="0.3">
      <c r="A53239" s="151">
        <v>42388</v>
      </c>
      <c r="B53239" s="98">
        <v>6.25E-2</v>
      </c>
      <c r="C53239" s="158" t="s">
        <v>120</v>
      </c>
      <c r="D53239" s="158">
        <v>16.03</v>
      </c>
      <c r="E53239" s="158">
        <v>675</v>
      </c>
      <c r="F53239" s="151"/>
    </row>
    <row r="53240" spans="1:6" x14ac:dyDescent="0.3">
      <c r="A53240" s="151">
        <v>42388</v>
      </c>
      <c r="B53240" s="98">
        <v>7.2916666666666671E-2</v>
      </c>
      <c r="C53240" s="158" t="s">
        <v>120</v>
      </c>
      <c r="D53240" s="158">
        <v>16.04</v>
      </c>
      <c r="E53240" s="158">
        <v>722</v>
      </c>
      <c r="F53240" s="151"/>
    </row>
    <row r="53241" spans="1:6" x14ac:dyDescent="0.3">
      <c r="A53241" s="151">
        <v>42388</v>
      </c>
      <c r="B53241" s="98">
        <v>8.3333333333333329E-2</v>
      </c>
      <c r="C53241" s="158" t="s">
        <v>120</v>
      </c>
      <c r="D53241" s="158">
        <v>16.07</v>
      </c>
      <c r="E53241" s="158">
        <v>741</v>
      </c>
      <c r="F53241" s="151"/>
    </row>
    <row r="53242" spans="1:6" x14ac:dyDescent="0.3">
      <c r="A53242" s="151">
        <v>42388</v>
      </c>
      <c r="B53242" s="98">
        <v>9.375E-2</v>
      </c>
      <c r="C53242" s="158" t="s">
        <v>120</v>
      </c>
      <c r="D53242" s="158">
        <v>16.09</v>
      </c>
      <c r="E53242" s="158">
        <v>721</v>
      </c>
      <c r="F53242" s="151"/>
    </row>
    <row r="53243" spans="1:6" x14ac:dyDescent="0.3">
      <c r="A53243" s="151">
        <v>42388</v>
      </c>
      <c r="B53243" s="98">
        <v>0.10416666666666667</v>
      </c>
      <c r="C53243" s="158" t="s">
        <v>120</v>
      </c>
      <c r="D53243" s="158">
        <v>16.100000000000001</v>
      </c>
      <c r="E53243" s="158">
        <v>714</v>
      </c>
      <c r="F53243" s="151"/>
    </row>
    <row r="53244" spans="1:6" x14ac:dyDescent="0.3">
      <c r="A53244" s="151">
        <v>42388</v>
      </c>
      <c r="B53244" s="98">
        <v>0.11458333333333333</v>
      </c>
      <c r="C53244" s="158" t="s">
        <v>120</v>
      </c>
      <c r="D53244" s="158">
        <v>16.16</v>
      </c>
      <c r="E53244" s="158">
        <v>702</v>
      </c>
      <c r="F53244" s="151"/>
    </row>
    <row r="53245" spans="1:6" x14ac:dyDescent="0.3">
      <c r="A53245" s="151">
        <v>42388</v>
      </c>
      <c r="B53245" s="98">
        <v>0.125</v>
      </c>
      <c r="C53245" s="158" t="s">
        <v>120</v>
      </c>
      <c r="D53245" s="158">
        <v>16.239999999999998</v>
      </c>
      <c r="E53245" s="158">
        <v>678</v>
      </c>
      <c r="F53245" s="151"/>
    </row>
    <row r="53246" spans="1:6" x14ac:dyDescent="0.3">
      <c r="A53246" s="151">
        <v>42388</v>
      </c>
      <c r="B53246" s="98">
        <v>0.13541666666666666</v>
      </c>
      <c r="C53246" s="158" t="s">
        <v>120</v>
      </c>
      <c r="D53246" s="158">
        <v>16.309999999999999</v>
      </c>
      <c r="E53246" s="158">
        <v>671</v>
      </c>
      <c r="F53246" s="151"/>
    </row>
    <row r="53247" spans="1:6" x14ac:dyDescent="0.3">
      <c r="A53247" s="151">
        <v>42388</v>
      </c>
      <c r="B53247" s="98">
        <v>0.14583333333333334</v>
      </c>
      <c r="C53247" s="158" t="s">
        <v>120</v>
      </c>
      <c r="D53247" s="158">
        <v>16.489999999999998</v>
      </c>
      <c r="E53247" s="158">
        <v>617</v>
      </c>
      <c r="F53247" s="151"/>
    </row>
    <row r="53248" spans="1:6" x14ac:dyDescent="0.3">
      <c r="A53248" s="151">
        <v>42388</v>
      </c>
      <c r="B53248" s="98">
        <v>0.15625</v>
      </c>
      <c r="C53248" s="158" t="s">
        <v>120</v>
      </c>
      <c r="D53248" s="158">
        <v>16.399999999999999</v>
      </c>
      <c r="E53248" s="158">
        <v>629</v>
      </c>
      <c r="F53248" s="151"/>
    </row>
    <row r="53249" spans="1:6" x14ac:dyDescent="0.3">
      <c r="A53249" s="151">
        <v>42388</v>
      </c>
      <c r="B53249" s="98">
        <v>0.16666666666666666</v>
      </c>
      <c r="C53249" s="158" t="s">
        <v>120</v>
      </c>
      <c r="D53249" s="158">
        <v>16.260000000000002</v>
      </c>
      <c r="E53249" s="158">
        <v>632</v>
      </c>
      <c r="F53249" s="151"/>
    </row>
    <row r="53250" spans="1:6" x14ac:dyDescent="0.3">
      <c r="A53250" s="151">
        <v>42388</v>
      </c>
      <c r="B53250" s="98">
        <v>0.17708333333333334</v>
      </c>
      <c r="C53250" s="158" t="s">
        <v>120</v>
      </c>
      <c r="D53250" s="158">
        <v>16.11</v>
      </c>
      <c r="E53250" s="158">
        <v>665</v>
      </c>
      <c r="F53250" s="151"/>
    </row>
    <row r="53251" spans="1:6" x14ac:dyDescent="0.3">
      <c r="A53251" s="151">
        <v>42388</v>
      </c>
      <c r="B53251" s="98">
        <v>0.1875</v>
      </c>
      <c r="C53251" s="158" t="s">
        <v>120</v>
      </c>
      <c r="D53251" s="158">
        <v>15.94</v>
      </c>
      <c r="E53251" s="158">
        <v>710</v>
      </c>
      <c r="F53251" s="151"/>
    </row>
    <row r="53252" spans="1:6" x14ac:dyDescent="0.3">
      <c r="A53252" s="151">
        <v>42388</v>
      </c>
      <c r="B53252" s="98">
        <v>0.19791666666666666</v>
      </c>
      <c r="C53252" s="158" t="s">
        <v>120</v>
      </c>
      <c r="D53252" s="158">
        <v>16</v>
      </c>
      <c r="E53252" s="158">
        <v>711</v>
      </c>
      <c r="F53252" s="151"/>
    </row>
    <row r="53253" spans="1:6" x14ac:dyDescent="0.3">
      <c r="A53253" s="151">
        <v>42388</v>
      </c>
      <c r="B53253" s="98">
        <v>0.20833333333333334</v>
      </c>
      <c r="C53253" s="158" t="s">
        <v>120</v>
      </c>
      <c r="D53253" s="158">
        <v>16.05</v>
      </c>
      <c r="E53253" s="158">
        <v>706</v>
      </c>
      <c r="F53253" s="151"/>
    </row>
    <row r="53254" spans="1:6" x14ac:dyDescent="0.3">
      <c r="A53254" s="151">
        <v>42388</v>
      </c>
      <c r="B53254" s="98">
        <v>0.21875</v>
      </c>
      <c r="C53254" s="158" t="s">
        <v>120</v>
      </c>
      <c r="D53254" s="158">
        <v>16.010000000000002</v>
      </c>
      <c r="E53254" s="158">
        <v>691</v>
      </c>
      <c r="F53254" s="151"/>
    </row>
    <row r="53255" spans="1:6" x14ac:dyDescent="0.3">
      <c r="A53255" s="151">
        <v>42388</v>
      </c>
      <c r="B53255" s="98">
        <v>0.22916666666666666</v>
      </c>
      <c r="C53255" s="158" t="s">
        <v>120</v>
      </c>
      <c r="D53255" s="158">
        <v>16.21</v>
      </c>
      <c r="E53255" s="158">
        <v>677</v>
      </c>
      <c r="F53255" s="151"/>
    </row>
    <row r="53256" spans="1:6" x14ac:dyDescent="0.3">
      <c r="A53256" s="151">
        <v>42388</v>
      </c>
      <c r="B53256" s="98">
        <v>0.23958333333333334</v>
      </c>
      <c r="C53256" s="158" t="s">
        <v>120</v>
      </c>
      <c r="D53256" s="158">
        <v>16.170000000000002</v>
      </c>
      <c r="E53256" s="158">
        <v>693</v>
      </c>
      <c r="F53256" s="151"/>
    </row>
    <row r="53257" spans="1:6" x14ac:dyDescent="0.3">
      <c r="A53257" s="151">
        <v>42388</v>
      </c>
      <c r="B53257" s="98">
        <v>0.25</v>
      </c>
      <c r="C53257" s="158" t="s">
        <v>120</v>
      </c>
      <c r="D53257" s="158">
        <v>16.18</v>
      </c>
      <c r="E53257" s="158">
        <v>689</v>
      </c>
      <c r="F53257" s="151"/>
    </row>
    <row r="53258" spans="1:6" x14ac:dyDescent="0.3">
      <c r="A53258" s="151">
        <v>42388</v>
      </c>
      <c r="B53258" s="98">
        <v>0.26041666666666669</v>
      </c>
      <c r="C53258" s="158" t="s">
        <v>120</v>
      </c>
      <c r="D53258" s="158">
        <v>16.12</v>
      </c>
      <c r="E53258" s="158">
        <v>731</v>
      </c>
      <c r="F53258" s="151"/>
    </row>
    <row r="53259" spans="1:6" x14ac:dyDescent="0.3">
      <c r="A53259" s="151">
        <v>42388</v>
      </c>
      <c r="B53259" s="98">
        <v>0.27083333333333331</v>
      </c>
      <c r="C53259" s="158" t="s">
        <v>120</v>
      </c>
      <c r="D53259" s="158">
        <v>16.55</v>
      </c>
      <c r="E53259" s="158">
        <v>693</v>
      </c>
      <c r="F53259" s="151"/>
    </row>
    <row r="53260" spans="1:6" x14ac:dyDescent="0.3">
      <c r="A53260" s="151">
        <v>42388</v>
      </c>
      <c r="B53260" s="98">
        <v>0.28125</v>
      </c>
      <c r="C53260" s="158" t="s">
        <v>120</v>
      </c>
      <c r="D53260" s="158">
        <v>16.54</v>
      </c>
      <c r="E53260" s="158">
        <v>707</v>
      </c>
      <c r="F53260" s="151"/>
    </row>
    <row r="53261" spans="1:6" x14ac:dyDescent="0.3">
      <c r="A53261" s="151">
        <v>42388</v>
      </c>
      <c r="B53261" s="98">
        <v>0.29166666666666669</v>
      </c>
      <c r="C53261" s="158" t="s">
        <v>120</v>
      </c>
      <c r="D53261" s="158">
        <v>16.48</v>
      </c>
      <c r="E53261" s="158">
        <v>698</v>
      </c>
      <c r="F53261" s="151"/>
    </row>
    <row r="53262" spans="1:6" x14ac:dyDescent="0.3">
      <c r="A53262" s="151">
        <v>42388</v>
      </c>
      <c r="B53262" s="98">
        <v>0.30208333333333331</v>
      </c>
      <c r="C53262" s="158" t="s">
        <v>120</v>
      </c>
      <c r="D53262" s="158">
        <v>16.579999999999998</v>
      </c>
      <c r="E53262" s="158">
        <v>688</v>
      </c>
      <c r="F53262" s="151"/>
    </row>
    <row r="53263" spans="1:6" x14ac:dyDescent="0.3">
      <c r="A53263" s="151">
        <v>42388</v>
      </c>
      <c r="B53263" s="98">
        <v>0.3125</v>
      </c>
      <c r="C53263" s="158" t="s">
        <v>120</v>
      </c>
      <c r="D53263" s="158">
        <v>16.61</v>
      </c>
      <c r="E53263" s="158">
        <v>677</v>
      </c>
      <c r="F53263" s="151"/>
    </row>
    <row r="53264" spans="1:6" x14ac:dyDescent="0.3">
      <c r="A53264" s="151">
        <v>42388</v>
      </c>
      <c r="B53264" s="98">
        <v>0.32291666666666669</v>
      </c>
      <c r="C53264" s="158" t="s">
        <v>120</v>
      </c>
      <c r="D53264" s="158">
        <v>16.579999999999998</v>
      </c>
      <c r="E53264" s="158">
        <v>680</v>
      </c>
      <c r="F53264" s="151"/>
    </row>
    <row r="53265" spans="1:6" x14ac:dyDescent="0.3">
      <c r="A53265" s="151">
        <v>42388</v>
      </c>
      <c r="B53265" s="98">
        <v>0.33333333333333331</v>
      </c>
      <c r="C53265" s="158" t="s">
        <v>120</v>
      </c>
      <c r="D53265" s="158">
        <v>16.63</v>
      </c>
      <c r="E53265" s="158">
        <v>663</v>
      </c>
      <c r="F53265" s="151"/>
    </row>
    <row r="53266" spans="1:6" x14ac:dyDescent="0.3">
      <c r="A53266" s="151">
        <v>42388</v>
      </c>
      <c r="B53266" s="98">
        <v>0.34375</v>
      </c>
      <c r="C53266" s="158" t="s">
        <v>120</v>
      </c>
      <c r="D53266" s="158">
        <v>16.57</v>
      </c>
      <c r="E53266" s="158">
        <v>669</v>
      </c>
      <c r="F53266" s="151"/>
    </row>
    <row r="53267" spans="1:6" x14ac:dyDescent="0.3">
      <c r="A53267" s="151">
        <v>42388</v>
      </c>
      <c r="B53267" s="98">
        <v>0.35416666666666669</v>
      </c>
      <c r="C53267" s="158" t="s">
        <v>120</v>
      </c>
      <c r="D53267" s="158">
        <v>16.579999999999998</v>
      </c>
      <c r="E53267" s="158">
        <v>682</v>
      </c>
      <c r="F53267" s="151"/>
    </row>
    <row r="53268" spans="1:6" x14ac:dyDescent="0.3">
      <c r="A53268" s="151">
        <v>42388</v>
      </c>
      <c r="B53268" s="98">
        <v>0.36458333333333331</v>
      </c>
      <c r="C53268" s="158" t="s">
        <v>120</v>
      </c>
      <c r="D53268" s="158">
        <v>16.579999999999998</v>
      </c>
      <c r="E53268" s="158">
        <v>688</v>
      </c>
      <c r="F53268" s="151"/>
    </row>
    <row r="53269" spans="1:6" x14ac:dyDescent="0.3">
      <c r="A53269" s="151">
        <v>42388</v>
      </c>
      <c r="B53269" s="98">
        <v>0.375</v>
      </c>
      <c r="C53269" s="158" t="s">
        <v>120</v>
      </c>
      <c r="D53269" s="158">
        <v>16.55</v>
      </c>
      <c r="E53269" s="158">
        <v>692</v>
      </c>
      <c r="F53269" s="151"/>
    </row>
    <row r="53270" spans="1:6" x14ac:dyDescent="0.3">
      <c r="A53270" s="151">
        <v>42388</v>
      </c>
      <c r="B53270" s="98">
        <v>0.38541666666666669</v>
      </c>
      <c r="C53270" s="158" t="s">
        <v>120</v>
      </c>
      <c r="D53270" s="158">
        <v>16.510000000000002</v>
      </c>
      <c r="E53270" s="158">
        <v>695</v>
      </c>
      <c r="F53270" s="151"/>
    </row>
    <row r="53271" spans="1:6" x14ac:dyDescent="0.3">
      <c r="A53271" s="151">
        <v>42388</v>
      </c>
      <c r="B53271" s="98">
        <v>0.39583333333333331</v>
      </c>
      <c r="C53271" s="158" t="s">
        <v>120</v>
      </c>
      <c r="D53271" s="158">
        <v>16.46</v>
      </c>
      <c r="E53271" s="158">
        <v>692</v>
      </c>
      <c r="F53271" s="151"/>
    </row>
    <row r="53272" spans="1:6" x14ac:dyDescent="0.3">
      <c r="A53272" s="151">
        <v>42388</v>
      </c>
      <c r="B53272" s="98">
        <v>0.40625</v>
      </c>
      <c r="C53272" s="158" t="s">
        <v>120</v>
      </c>
      <c r="D53272" s="158">
        <v>16.46</v>
      </c>
      <c r="E53272" s="158">
        <v>692</v>
      </c>
      <c r="F53272" s="151"/>
    </row>
    <row r="53273" spans="1:6" x14ac:dyDescent="0.3">
      <c r="A53273" s="151">
        <v>42388</v>
      </c>
      <c r="B53273" s="98">
        <v>0.41666666666666669</v>
      </c>
      <c r="C53273" s="158" t="s">
        <v>120</v>
      </c>
      <c r="D53273" s="158">
        <v>16.5</v>
      </c>
      <c r="E53273" s="158">
        <v>706</v>
      </c>
      <c r="F53273" s="151"/>
    </row>
    <row r="53274" spans="1:6" x14ac:dyDescent="0.3">
      <c r="A53274" s="151">
        <v>42388</v>
      </c>
      <c r="B53274" s="98">
        <v>0.42708333333333331</v>
      </c>
      <c r="C53274" s="158" t="s">
        <v>120</v>
      </c>
      <c r="D53274" s="158">
        <v>16.46</v>
      </c>
      <c r="E53274" s="158">
        <v>710</v>
      </c>
      <c r="F53274" s="151"/>
    </row>
    <row r="53275" spans="1:6" x14ac:dyDescent="0.3">
      <c r="A53275" s="151">
        <v>42388</v>
      </c>
      <c r="B53275" s="98">
        <v>0.4375</v>
      </c>
      <c r="C53275" s="158" t="s">
        <v>120</v>
      </c>
      <c r="D53275" s="158">
        <v>16.47</v>
      </c>
      <c r="E53275" s="158">
        <v>713</v>
      </c>
      <c r="F53275" s="151"/>
    </row>
    <row r="53276" spans="1:6" x14ac:dyDescent="0.3">
      <c r="A53276" s="151">
        <v>42388</v>
      </c>
      <c r="B53276" s="98">
        <v>0.44791666666666669</v>
      </c>
      <c r="C53276" s="158" t="s">
        <v>120</v>
      </c>
      <c r="D53276" s="158">
        <v>16.5</v>
      </c>
      <c r="E53276" s="158">
        <v>711</v>
      </c>
      <c r="F53276" s="151"/>
    </row>
    <row r="53277" spans="1:6" x14ac:dyDescent="0.3">
      <c r="A53277" s="151">
        <v>42388</v>
      </c>
      <c r="B53277" s="98">
        <v>0.45833333333333331</v>
      </c>
      <c r="C53277" s="158" t="s">
        <v>120</v>
      </c>
      <c r="D53277" s="158">
        <v>16.36</v>
      </c>
      <c r="E53277" s="158">
        <v>714</v>
      </c>
      <c r="F53277" s="151"/>
    </row>
    <row r="53278" spans="1:6" x14ac:dyDescent="0.3">
      <c r="A53278" s="151">
        <v>42388</v>
      </c>
      <c r="B53278" s="98">
        <v>0.46875</v>
      </c>
      <c r="C53278" s="158" t="s">
        <v>120</v>
      </c>
      <c r="D53278" s="158">
        <v>16.29</v>
      </c>
      <c r="E53278" s="158">
        <v>716</v>
      </c>
      <c r="F53278" s="151"/>
    </row>
    <row r="53279" spans="1:6" x14ac:dyDescent="0.3">
      <c r="A53279" s="151">
        <v>42388</v>
      </c>
      <c r="B53279" s="98">
        <v>0.47916666666666669</v>
      </c>
      <c r="C53279" s="158" t="s">
        <v>120</v>
      </c>
      <c r="D53279" s="158">
        <v>16.329999999999998</v>
      </c>
      <c r="E53279" s="158">
        <v>720</v>
      </c>
      <c r="F53279" s="151"/>
    </row>
    <row r="53280" spans="1:6" x14ac:dyDescent="0.3">
      <c r="A53280" s="151">
        <v>42388</v>
      </c>
      <c r="B53280" s="98">
        <v>0.48958333333333331</v>
      </c>
      <c r="C53280" s="158" t="s">
        <v>120</v>
      </c>
      <c r="D53280" s="158">
        <v>16.190000000000001</v>
      </c>
      <c r="E53280" s="158">
        <v>723</v>
      </c>
      <c r="F53280" s="151"/>
    </row>
    <row r="53281" spans="1:6" x14ac:dyDescent="0.3">
      <c r="A53281" s="151">
        <v>42389</v>
      </c>
      <c r="B53281" s="98">
        <v>0.5</v>
      </c>
      <c r="C53281" s="158" t="s">
        <v>119</v>
      </c>
      <c r="D53281" s="158">
        <v>15.86</v>
      </c>
      <c r="E53281" s="158">
        <v>717</v>
      </c>
      <c r="F53281" s="151"/>
    </row>
    <row r="53282" spans="1:6" x14ac:dyDescent="0.3">
      <c r="A53282" s="151">
        <v>42389</v>
      </c>
      <c r="B53282" s="98">
        <v>0.51041666666666663</v>
      </c>
      <c r="C53282" s="158" t="s">
        <v>119</v>
      </c>
      <c r="D53282" s="158">
        <v>15.75</v>
      </c>
      <c r="E53282" s="158">
        <v>714</v>
      </c>
      <c r="F53282" s="151"/>
    </row>
    <row r="53283" spans="1:6" x14ac:dyDescent="0.3">
      <c r="A53283" s="151">
        <v>42389</v>
      </c>
      <c r="B53283" s="98">
        <v>0.52083333333333337</v>
      </c>
      <c r="C53283" s="158" t="s">
        <v>119</v>
      </c>
      <c r="D53283" s="158">
        <v>15.9</v>
      </c>
      <c r="E53283" s="158">
        <v>711</v>
      </c>
      <c r="F53283" s="151"/>
    </row>
    <row r="53284" spans="1:6" x14ac:dyDescent="0.3">
      <c r="A53284" s="151">
        <v>42389</v>
      </c>
      <c r="B53284" s="98">
        <v>0.53125</v>
      </c>
      <c r="C53284" s="158" t="s">
        <v>119</v>
      </c>
      <c r="D53284" s="158">
        <v>15.87</v>
      </c>
      <c r="E53284" s="158">
        <v>711</v>
      </c>
      <c r="F53284" s="151"/>
    </row>
    <row r="53285" spans="1:6" x14ac:dyDescent="0.3">
      <c r="A53285" s="151">
        <v>42389</v>
      </c>
      <c r="B53285" s="98">
        <v>4.1666666666666664E-2</v>
      </c>
      <c r="C53285" s="158" t="s">
        <v>119</v>
      </c>
      <c r="D53285" s="158">
        <v>15.82</v>
      </c>
      <c r="E53285" s="158">
        <v>701</v>
      </c>
      <c r="F53285" s="151"/>
    </row>
    <row r="53286" spans="1:6" x14ac:dyDescent="0.3">
      <c r="A53286" s="151">
        <v>42389</v>
      </c>
      <c r="B53286" s="98">
        <v>5.2083333333333336E-2</v>
      </c>
      <c r="C53286" s="158" t="s">
        <v>119</v>
      </c>
      <c r="D53286" s="158">
        <v>15.49</v>
      </c>
      <c r="E53286" s="158">
        <v>682</v>
      </c>
      <c r="F53286" s="151"/>
    </row>
    <row r="53287" spans="1:6" x14ac:dyDescent="0.3">
      <c r="A53287" s="151">
        <v>42389</v>
      </c>
      <c r="B53287" s="98">
        <v>6.25E-2</v>
      </c>
      <c r="C53287" s="158" t="s">
        <v>119</v>
      </c>
      <c r="D53287" s="158">
        <v>15.35</v>
      </c>
      <c r="E53287" s="158">
        <v>657</v>
      </c>
      <c r="F53287" s="151"/>
    </row>
    <row r="53288" spans="1:6" x14ac:dyDescent="0.3">
      <c r="A53288" s="151">
        <v>42389</v>
      </c>
      <c r="B53288" s="98">
        <v>7.2916666666666671E-2</v>
      </c>
      <c r="C53288" s="158" t="s">
        <v>119</v>
      </c>
      <c r="D53288" s="158">
        <v>15.52</v>
      </c>
      <c r="E53288" s="158">
        <v>645</v>
      </c>
      <c r="F53288" s="151"/>
    </row>
    <row r="53289" spans="1:6" x14ac:dyDescent="0.3">
      <c r="A53289" s="151">
        <v>42389</v>
      </c>
      <c r="B53289" s="98">
        <v>8.3333333333333329E-2</v>
      </c>
      <c r="C53289" s="158" t="s">
        <v>119</v>
      </c>
      <c r="D53289" s="158">
        <v>15.61</v>
      </c>
      <c r="E53289" s="158">
        <v>631</v>
      </c>
      <c r="F53289" s="151"/>
    </row>
    <row r="53290" spans="1:6" x14ac:dyDescent="0.3">
      <c r="A53290" s="151">
        <v>42389</v>
      </c>
      <c r="B53290" s="98">
        <v>9.375E-2</v>
      </c>
      <c r="C53290" s="158" t="s">
        <v>119</v>
      </c>
      <c r="D53290" s="158">
        <v>15.67</v>
      </c>
      <c r="E53290" s="158">
        <v>610</v>
      </c>
      <c r="F53290" s="151"/>
    </row>
    <row r="53291" spans="1:6" x14ac:dyDescent="0.3">
      <c r="A53291" s="151">
        <v>42389</v>
      </c>
      <c r="B53291" s="98">
        <v>0.10416666666666667</v>
      </c>
      <c r="C53291" s="158" t="s">
        <v>119</v>
      </c>
      <c r="D53291" s="158">
        <v>15.7</v>
      </c>
      <c r="E53291" s="158">
        <v>598</v>
      </c>
      <c r="F53291" s="151"/>
    </row>
    <row r="53292" spans="1:6" x14ac:dyDescent="0.3">
      <c r="A53292" s="151">
        <v>42389</v>
      </c>
      <c r="B53292" s="98">
        <v>0.11458333333333333</v>
      </c>
      <c r="C53292" s="158" t="s">
        <v>119</v>
      </c>
      <c r="D53292" s="158">
        <v>15.73</v>
      </c>
      <c r="E53292" s="158">
        <v>593</v>
      </c>
      <c r="F53292" s="151"/>
    </row>
    <row r="53293" spans="1:6" x14ac:dyDescent="0.3">
      <c r="A53293" s="151">
        <v>42389</v>
      </c>
      <c r="B53293" s="98">
        <v>0.125</v>
      </c>
      <c r="C53293" s="158" t="s">
        <v>119</v>
      </c>
      <c r="D53293" s="158">
        <v>15.76</v>
      </c>
      <c r="E53293" s="158">
        <v>585</v>
      </c>
      <c r="F53293" s="151"/>
    </row>
    <row r="53294" spans="1:6" x14ac:dyDescent="0.3">
      <c r="A53294" s="151">
        <v>42389</v>
      </c>
      <c r="B53294" s="98">
        <v>0.13541666666666666</v>
      </c>
      <c r="C53294" s="158" t="s">
        <v>119</v>
      </c>
      <c r="D53294" s="158">
        <v>15.72</v>
      </c>
      <c r="E53294" s="158">
        <v>576</v>
      </c>
      <c r="F53294" s="151"/>
    </row>
    <row r="53295" spans="1:6" x14ac:dyDescent="0.3">
      <c r="A53295" s="151">
        <v>42389</v>
      </c>
      <c r="B53295" s="98">
        <v>0.14583333333333334</v>
      </c>
      <c r="C53295" s="158" t="s">
        <v>119</v>
      </c>
      <c r="D53295" s="158">
        <v>15.39</v>
      </c>
      <c r="E53295" s="158">
        <v>585</v>
      </c>
      <c r="F53295" s="151"/>
    </row>
    <row r="53296" spans="1:6" x14ac:dyDescent="0.3">
      <c r="A53296" s="151">
        <v>42389</v>
      </c>
      <c r="B53296" s="98">
        <v>0.15625</v>
      </c>
      <c r="C53296" s="158" t="s">
        <v>119</v>
      </c>
      <c r="D53296" s="158">
        <v>15.31</v>
      </c>
      <c r="E53296" s="158">
        <v>591</v>
      </c>
      <c r="F53296" s="151"/>
    </row>
    <row r="53297" spans="1:6" x14ac:dyDescent="0.3">
      <c r="A53297" s="151">
        <v>42389</v>
      </c>
      <c r="B53297" s="98">
        <v>0.16666666666666666</v>
      </c>
      <c r="C53297" s="158" t="s">
        <v>119</v>
      </c>
      <c r="D53297" s="158">
        <v>15.48</v>
      </c>
      <c r="E53297" s="158">
        <v>578</v>
      </c>
      <c r="F53297" s="151"/>
    </row>
    <row r="53298" spans="1:6" x14ac:dyDescent="0.3">
      <c r="A53298" s="151">
        <v>42389</v>
      </c>
      <c r="B53298" s="98">
        <v>0.17708333333333334</v>
      </c>
      <c r="C53298" s="158" t="s">
        <v>119</v>
      </c>
      <c r="D53298" s="158">
        <v>15.72</v>
      </c>
      <c r="E53298" s="158">
        <v>567</v>
      </c>
      <c r="F53298" s="151"/>
    </row>
    <row r="53299" spans="1:6" x14ac:dyDescent="0.3">
      <c r="A53299" s="151">
        <v>42389</v>
      </c>
      <c r="B53299" s="98">
        <v>0.1875</v>
      </c>
      <c r="C53299" s="158" t="s">
        <v>119</v>
      </c>
      <c r="D53299" s="158">
        <v>15.7</v>
      </c>
      <c r="E53299" s="158">
        <v>564</v>
      </c>
      <c r="F53299" s="151"/>
    </row>
    <row r="53300" spans="1:6" x14ac:dyDescent="0.3">
      <c r="A53300" s="151">
        <v>42389</v>
      </c>
      <c r="B53300" s="98">
        <v>0.19791666666666666</v>
      </c>
      <c r="C53300" s="158" t="s">
        <v>119</v>
      </c>
      <c r="D53300" s="158">
        <v>15.57</v>
      </c>
      <c r="E53300" s="158">
        <v>563</v>
      </c>
      <c r="F53300" s="151"/>
    </row>
    <row r="53301" spans="1:6" x14ac:dyDescent="0.3">
      <c r="A53301" s="151">
        <v>42389</v>
      </c>
      <c r="B53301" s="98">
        <v>0.20833333333333334</v>
      </c>
      <c r="C53301" s="158" t="s">
        <v>119</v>
      </c>
      <c r="D53301" s="158">
        <v>15.32</v>
      </c>
      <c r="E53301" s="158">
        <v>578</v>
      </c>
      <c r="F53301" s="151"/>
    </row>
    <row r="53302" spans="1:6" x14ac:dyDescent="0.3">
      <c r="A53302" s="151">
        <v>42389</v>
      </c>
      <c r="B53302" s="98">
        <v>0.21875</v>
      </c>
      <c r="C53302" s="158" t="s">
        <v>119</v>
      </c>
      <c r="D53302" s="158">
        <v>15.15</v>
      </c>
      <c r="E53302" s="158">
        <v>589</v>
      </c>
      <c r="F53302" s="151"/>
    </row>
    <row r="53303" spans="1:6" x14ac:dyDescent="0.3">
      <c r="A53303" s="151">
        <v>42389</v>
      </c>
      <c r="B53303" s="98">
        <v>0.22916666666666666</v>
      </c>
      <c r="C53303" s="158" t="s">
        <v>119</v>
      </c>
      <c r="D53303" s="158">
        <v>14.97</v>
      </c>
      <c r="E53303" s="158">
        <v>596</v>
      </c>
      <c r="F53303" s="151"/>
    </row>
    <row r="53304" spans="1:6" x14ac:dyDescent="0.3">
      <c r="A53304" s="151">
        <v>42389</v>
      </c>
      <c r="B53304" s="98">
        <v>0.23958333333333334</v>
      </c>
      <c r="C53304" s="158" t="s">
        <v>119</v>
      </c>
      <c r="D53304" s="158">
        <v>15.07</v>
      </c>
      <c r="E53304" s="158">
        <v>565</v>
      </c>
      <c r="F53304" s="151"/>
    </row>
    <row r="53305" spans="1:6" x14ac:dyDescent="0.3">
      <c r="A53305" s="151">
        <v>42389</v>
      </c>
      <c r="B53305" s="98">
        <v>0.25</v>
      </c>
      <c r="C53305" s="158" t="s">
        <v>119</v>
      </c>
      <c r="D53305" s="158">
        <v>15.08</v>
      </c>
      <c r="E53305" s="158">
        <v>553</v>
      </c>
      <c r="F53305" s="151"/>
    </row>
    <row r="53306" spans="1:6" x14ac:dyDescent="0.3">
      <c r="A53306" s="151">
        <v>42389</v>
      </c>
      <c r="B53306" s="98">
        <v>0.26041666666666669</v>
      </c>
      <c r="C53306" s="158" t="s">
        <v>119</v>
      </c>
      <c r="D53306" s="158">
        <v>14.98</v>
      </c>
      <c r="E53306" s="158">
        <v>550</v>
      </c>
      <c r="F53306" s="151"/>
    </row>
    <row r="53307" spans="1:6" x14ac:dyDescent="0.3">
      <c r="A53307" s="151">
        <v>42389</v>
      </c>
      <c r="B53307" s="98">
        <v>0.27083333333333331</v>
      </c>
      <c r="C53307" s="158" t="s">
        <v>119</v>
      </c>
      <c r="D53307" s="158">
        <v>14.86</v>
      </c>
      <c r="E53307" s="158">
        <v>548</v>
      </c>
      <c r="F53307" s="151"/>
    </row>
    <row r="53308" spans="1:6" x14ac:dyDescent="0.3">
      <c r="A53308" s="151">
        <v>42389</v>
      </c>
      <c r="B53308" s="98">
        <v>0.28125</v>
      </c>
      <c r="C53308" s="158" t="s">
        <v>119</v>
      </c>
      <c r="D53308" s="158">
        <v>14.55</v>
      </c>
      <c r="E53308" s="158">
        <v>563</v>
      </c>
      <c r="F53308" s="151"/>
    </row>
    <row r="53309" spans="1:6" x14ac:dyDescent="0.3">
      <c r="A53309" s="151">
        <v>42389</v>
      </c>
      <c r="B53309" s="98">
        <v>0.29166666666666669</v>
      </c>
      <c r="C53309" s="158" t="s">
        <v>119</v>
      </c>
      <c r="D53309" s="158">
        <v>14.45</v>
      </c>
      <c r="E53309" s="158">
        <v>581</v>
      </c>
      <c r="F53309" s="151"/>
    </row>
    <row r="53310" spans="1:6" x14ac:dyDescent="0.3">
      <c r="A53310" s="151">
        <v>42389</v>
      </c>
      <c r="B53310" s="98">
        <v>0.30208333333333331</v>
      </c>
      <c r="C53310" s="158" t="s">
        <v>119</v>
      </c>
      <c r="D53310" s="158">
        <v>14.31</v>
      </c>
      <c r="E53310" s="158">
        <v>578</v>
      </c>
      <c r="F53310" s="151"/>
    </row>
    <row r="53311" spans="1:6" x14ac:dyDescent="0.3">
      <c r="A53311" s="151">
        <v>42389</v>
      </c>
      <c r="B53311" s="98">
        <v>0.3125</v>
      </c>
      <c r="C53311" s="158" t="s">
        <v>119</v>
      </c>
      <c r="D53311" s="158">
        <v>14.19</v>
      </c>
      <c r="E53311" s="158">
        <v>583</v>
      </c>
      <c r="F53311" s="151"/>
    </row>
    <row r="53312" spans="1:6" x14ac:dyDescent="0.3">
      <c r="A53312" s="151">
        <v>42389</v>
      </c>
      <c r="B53312" s="98">
        <v>0.32291666666666669</v>
      </c>
      <c r="C53312" s="158" t="s">
        <v>119</v>
      </c>
      <c r="D53312" s="158">
        <v>14.14</v>
      </c>
      <c r="E53312" s="158">
        <v>575</v>
      </c>
      <c r="F53312" s="151"/>
    </row>
    <row r="53313" spans="1:6" x14ac:dyDescent="0.3">
      <c r="A53313" s="151">
        <v>42389</v>
      </c>
      <c r="B53313" s="98">
        <v>0.33333333333333331</v>
      </c>
      <c r="C53313" s="158" t="s">
        <v>119</v>
      </c>
      <c r="D53313" s="158">
        <v>14.24</v>
      </c>
      <c r="E53313" s="158">
        <v>562</v>
      </c>
      <c r="F53313" s="151"/>
    </row>
    <row r="53314" spans="1:6" x14ac:dyDescent="0.3">
      <c r="A53314" s="151">
        <v>42389</v>
      </c>
      <c r="B53314" s="98">
        <v>0.34375</v>
      </c>
      <c r="C53314" s="158" t="s">
        <v>119</v>
      </c>
      <c r="D53314" s="158">
        <v>14.3</v>
      </c>
      <c r="E53314" s="158">
        <v>551</v>
      </c>
      <c r="F53314" s="151"/>
    </row>
    <row r="53315" spans="1:6" x14ac:dyDescent="0.3">
      <c r="A53315" s="151">
        <v>42389</v>
      </c>
      <c r="B53315" s="98">
        <v>0.35416666666666669</v>
      </c>
      <c r="C53315" s="158" t="s">
        <v>119</v>
      </c>
      <c r="D53315" s="158">
        <v>14.18</v>
      </c>
      <c r="E53315" s="158">
        <v>560</v>
      </c>
      <c r="F53315" s="151"/>
    </row>
    <row r="53316" spans="1:6" x14ac:dyDescent="0.3">
      <c r="A53316" s="151">
        <v>42389</v>
      </c>
      <c r="B53316" s="98">
        <v>0.36458333333333331</v>
      </c>
      <c r="C53316" s="158" t="s">
        <v>119</v>
      </c>
      <c r="D53316" s="158">
        <v>14.25</v>
      </c>
      <c r="E53316" s="158">
        <v>554</v>
      </c>
      <c r="F53316" s="151"/>
    </row>
    <row r="53317" spans="1:6" x14ac:dyDescent="0.3">
      <c r="A53317" s="151">
        <v>42389</v>
      </c>
      <c r="B53317" s="98">
        <v>0.375</v>
      </c>
      <c r="C53317" s="158" t="s">
        <v>119</v>
      </c>
      <c r="D53317" s="158">
        <v>14.27</v>
      </c>
      <c r="E53317" s="158">
        <v>550</v>
      </c>
      <c r="F53317" s="151"/>
    </row>
    <row r="53318" spans="1:6" x14ac:dyDescent="0.3">
      <c r="A53318" s="151">
        <v>42389</v>
      </c>
      <c r="B53318" s="98">
        <v>0.38541666666666669</v>
      </c>
      <c r="C53318" s="158" t="s">
        <v>119</v>
      </c>
      <c r="D53318" s="158">
        <v>14.17</v>
      </c>
      <c r="E53318" s="158">
        <v>558</v>
      </c>
      <c r="F53318" s="151"/>
    </row>
    <row r="53319" spans="1:6" x14ac:dyDescent="0.3">
      <c r="A53319" s="151">
        <v>42389</v>
      </c>
      <c r="B53319" s="98">
        <v>0.39583333333333331</v>
      </c>
      <c r="C53319" s="158" t="s">
        <v>119</v>
      </c>
      <c r="D53319" s="158">
        <v>14.14</v>
      </c>
      <c r="E53319" s="158">
        <v>563</v>
      </c>
      <c r="F53319" s="151"/>
    </row>
    <row r="53320" spans="1:6" x14ac:dyDescent="0.3">
      <c r="A53320" s="151">
        <v>42389</v>
      </c>
      <c r="B53320" s="98">
        <v>0.40625</v>
      </c>
      <c r="C53320" s="158" t="s">
        <v>119</v>
      </c>
      <c r="D53320" s="158">
        <v>14.46</v>
      </c>
      <c r="E53320" s="158">
        <v>641</v>
      </c>
      <c r="F53320" s="151"/>
    </row>
    <row r="53321" spans="1:6" x14ac:dyDescent="0.3">
      <c r="A53321" s="151">
        <v>42389</v>
      </c>
      <c r="B53321" s="98">
        <v>0.41666666666666669</v>
      </c>
      <c r="C53321" s="158" t="s">
        <v>119</v>
      </c>
      <c r="D53321" s="158">
        <v>15.04</v>
      </c>
      <c r="E53321" s="158">
        <v>630</v>
      </c>
      <c r="F53321" s="151"/>
    </row>
    <row r="53322" spans="1:6" x14ac:dyDescent="0.3">
      <c r="A53322" s="151">
        <v>42389</v>
      </c>
      <c r="B53322" s="98">
        <v>0.42708333333333331</v>
      </c>
      <c r="C53322" s="158" t="s">
        <v>119</v>
      </c>
      <c r="D53322" s="158">
        <v>14.92</v>
      </c>
      <c r="E53322" s="158">
        <v>581</v>
      </c>
      <c r="F53322" s="151"/>
    </row>
    <row r="53323" spans="1:6" x14ac:dyDescent="0.3">
      <c r="A53323" s="151">
        <v>42389</v>
      </c>
      <c r="B53323" s="98">
        <v>0.4375</v>
      </c>
      <c r="C53323" s="158" t="s">
        <v>119</v>
      </c>
      <c r="D53323" s="158">
        <v>15.08</v>
      </c>
      <c r="E53323" s="158">
        <v>561</v>
      </c>
      <c r="F53323" s="151"/>
    </row>
    <row r="53324" spans="1:6" x14ac:dyDescent="0.3">
      <c r="A53324" s="151">
        <v>42389</v>
      </c>
      <c r="B53324" s="98">
        <v>0.44791666666666669</v>
      </c>
      <c r="C53324" s="158" t="s">
        <v>119</v>
      </c>
      <c r="D53324" s="158">
        <v>15.14</v>
      </c>
      <c r="E53324" s="158">
        <v>561</v>
      </c>
      <c r="F53324" s="151"/>
    </row>
    <row r="53325" spans="1:6" x14ac:dyDescent="0.3">
      <c r="A53325" s="151">
        <v>42389</v>
      </c>
      <c r="B53325" s="98">
        <v>0.45833333333333331</v>
      </c>
      <c r="C53325" s="158" t="s">
        <v>119</v>
      </c>
      <c r="D53325" s="158">
        <v>15.37</v>
      </c>
      <c r="E53325" s="158">
        <v>539</v>
      </c>
      <c r="F53325" s="151"/>
    </row>
    <row r="53326" spans="1:6" x14ac:dyDescent="0.3">
      <c r="A53326" s="151">
        <v>42389</v>
      </c>
      <c r="B53326" s="98">
        <v>0.46875</v>
      </c>
      <c r="C53326" s="158" t="s">
        <v>119</v>
      </c>
      <c r="D53326" s="158">
        <v>15.61</v>
      </c>
      <c r="E53326" s="158">
        <v>527</v>
      </c>
      <c r="F53326" s="151"/>
    </row>
    <row r="53327" spans="1:6" x14ac:dyDescent="0.3">
      <c r="A53327" s="151">
        <v>42389</v>
      </c>
      <c r="B53327" s="98">
        <v>0.47916666666666669</v>
      </c>
      <c r="C53327" s="158" t="s">
        <v>119</v>
      </c>
      <c r="D53327" s="158">
        <v>15.55</v>
      </c>
      <c r="E53327" s="158">
        <v>550</v>
      </c>
      <c r="F53327" s="151"/>
    </row>
    <row r="53328" spans="1:6" x14ac:dyDescent="0.3">
      <c r="A53328" s="151">
        <v>42389</v>
      </c>
      <c r="B53328" s="98">
        <v>0.48958333333333331</v>
      </c>
      <c r="C53328" s="158" t="s">
        <v>119</v>
      </c>
      <c r="D53328" s="158">
        <v>15.66</v>
      </c>
      <c r="E53328" s="158">
        <v>555</v>
      </c>
      <c r="F53328" s="151"/>
    </row>
    <row r="53329" spans="1:6" x14ac:dyDescent="0.3">
      <c r="A53329" s="151">
        <v>42389</v>
      </c>
      <c r="B53329" s="98">
        <v>0.5</v>
      </c>
      <c r="C53329" s="158" t="s">
        <v>120</v>
      </c>
      <c r="D53329" s="158">
        <v>15.73</v>
      </c>
      <c r="E53329" s="158">
        <v>556</v>
      </c>
      <c r="F53329" s="151"/>
    </row>
    <row r="53330" spans="1:6" x14ac:dyDescent="0.3">
      <c r="A53330" s="151">
        <v>42389</v>
      </c>
      <c r="B53330" s="98">
        <v>0.51041666666666663</v>
      </c>
      <c r="C53330" s="158" t="s">
        <v>120</v>
      </c>
      <c r="D53330" s="158">
        <v>15.79</v>
      </c>
      <c r="E53330" s="158">
        <v>557</v>
      </c>
      <c r="F53330" s="151"/>
    </row>
    <row r="53331" spans="1:6" x14ac:dyDescent="0.3">
      <c r="A53331" s="151">
        <v>42389</v>
      </c>
      <c r="B53331" s="98">
        <v>0.52083333333333337</v>
      </c>
      <c r="C53331" s="158" t="s">
        <v>120</v>
      </c>
      <c r="D53331" s="158">
        <v>15.93</v>
      </c>
      <c r="E53331" s="158">
        <v>562</v>
      </c>
      <c r="F53331" s="151"/>
    </row>
    <row r="53332" spans="1:6" x14ac:dyDescent="0.3">
      <c r="A53332" s="151">
        <v>42389</v>
      </c>
      <c r="B53332" s="98">
        <v>0.53125</v>
      </c>
      <c r="C53332" s="158" t="s">
        <v>120</v>
      </c>
      <c r="D53332" s="158">
        <v>16.11</v>
      </c>
      <c r="E53332" s="158">
        <v>557</v>
      </c>
      <c r="F53332" s="151"/>
    </row>
    <row r="53333" spans="1:6" x14ac:dyDescent="0.3">
      <c r="A53333" s="151">
        <v>42389</v>
      </c>
      <c r="B53333" s="98">
        <v>4.1666666666666664E-2</v>
      </c>
      <c r="C53333" s="158" t="s">
        <v>120</v>
      </c>
      <c r="D53333" s="158">
        <v>16.21</v>
      </c>
      <c r="E53333" s="158">
        <v>552</v>
      </c>
      <c r="F53333" s="151"/>
    </row>
    <row r="53334" spans="1:6" x14ac:dyDescent="0.3">
      <c r="A53334" s="151">
        <v>42389</v>
      </c>
      <c r="B53334" s="98">
        <v>5.2083333333333336E-2</v>
      </c>
      <c r="C53334" s="158" t="s">
        <v>120</v>
      </c>
      <c r="D53334" s="158">
        <v>16.27</v>
      </c>
      <c r="E53334" s="158">
        <v>558</v>
      </c>
      <c r="F53334" s="151"/>
    </row>
    <row r="53335" spans="1:6" x14ac:dyDescent="0.3">
      <c r="A53335" s="151">
        <v>42389</v>
      </c>
      <c r="B53335" s="98">
        <v>6.25E-2</v>
      </c>
      <c r="C53335" s="158" t="s">
        <v>120</v>
      </c>
      <c r="D53335" s="158">
        <v>16.41</v>
      </c>
      <c r="E53335" s="158">
        <v>563</v>
      </c>
      <c r="F53335" s="151"/>
    </row>
    <row r="53336" spans="1:6" x14ac:dyDescent="0.3">
      <c r="A53336" s="151">
        <v>42389</v>
      </c>
      <c r="B53336" s="98">
        <v>7.2916666666666671E-2</v>
      </c>
      <c r="C53336" s="158" t="s">
        <v>120</v>
      </c>
      <c r="D53336" s="158">
        <v>16.510000000000002</v>
      </c>
      <c r="E53336" s="158">
        <v>559</v>
      </c>
      <c r="F53336" s="151"/>
    </row>
    <row r="53337" spans="1:6" x14ac:dyDescent="0.3">
      <c r="A53337" s="151">
        <v>42389</v>
      </c>
      <c r="B53337" s="98">
        <v>8.3333333333333329E-2</v>
      </c>
      <c r="C53337" s="158" t="s">
        <v>120</v>
      </c>
      <c r="D53337" s="158">
        <v>16.690000000000001</v>
      </c>
      <c r="E53337" s="158">
        <v>568</v>
      </c>
      <c r="F53337" s="151"/>
    </row>
    <row r="53338" spans="1:6" x14ac:dyDescent="0.3">
      <c r="A53338" s="151">
        <v>42389</v>
      </c>
      <c r="B53338" s="98">
        <v>9.375E-2</v>
      </c>
      <c r="C53338" s="158" t="s">
        <v>120</v>
      </c>
      <c r="D53338" s="158">
        <v>16.829999999999998</v>
      </c>
      <c r="E53338" s="158">
        <v>566</v>
      </c>
      <c r="F53338" s="151"/>
    </row>
    <row r="53339" spans="1:6" x14ac:dyDescent="0.3">
      <c r="A53339" s="151">
        <v>42389</v>
      </c>
      <c r="B53339" s="98">
        <v>0.10416666666666667</v>
      </c>
      <c r="C53339" s="158" t="s">
        <v>120</v>
      </c>
      <c r="D53339" s="158">
        <v>16.78</v>
      </c>
      <c r="E53339" s="158">
        <v>562</v>
      </c>
      <c r="F53339" s="151"/>
    </row>
    <row r="53340" spans="1:6" x14ac:dyDescent="0.3">
      <c r="A53340" s="151">
        <v>42389</v>
      </c>
      <c r="B53340" s="98">
        <v>0.11458333333333333</v>
      </c>
      <c r="C53340" s="158" t="s">
        <v>120</v>
      </c>
      <c r="D53340" s="158">
        <v>16.79</v>
      </c>
      <c r="E53340" s="158">
        <v>578</v>
      </c>
      <c r="F53340" s="151"/>
    </row>
    <row r="53341" spans="1:6" x14ac:dyDescent="0.3">
      <c r="A53341" s="151">
        <v>42389</v>
      </c>
      <c r="B53341" s="98">
        <v>0.125</v>
      </c>
      <c r="C53341" s="158" t="s">
        <v>120</v>
      </c>
      <c r="D53341" s="158">
        <v>16.829999999999998</v>
      </c>
      <c r="E53341" s="158">
        <v>577</v>
      </c>
      <c r="F53341" s="151"/>
    </row>
    <row r="53342" spans="1:6" x14ac:dyDescent="0.3">
      <c r="A53342" s="151">
        <v>42389</v>
      </c>
      <c r="B53342" s="98">
        <v>0.13541666666666666</v>
      </c>
      <c r="C53342" s="158" t="s">
        <v>120</v>
      </c>
      <c r="D53342" s="158">
        <v>16.96</v>
      </c>
      <c r="E53342" s="158">
        <v>579</v>
      </c>
      <c r="F53342" s="151"/>
    </row>
    <row r="53343" spans="1:6" x14ac:dyDescent="0.3">
      <c r="A53343" s="151">
        <v>42389</v>
      </c>
      <c r="B53343" s="98">
        <v>0.14583333333333334</v>
      </c>
      <c r="C53343" s="158" t="s">
        <v>120</v>
      </c>
      <c r="D53343" s="158">
        <v>16.95</v>
      </c>
      <c r="E53343" s="158">
        <v>569</v>
      </c>
      <c r="F53343" s="151"/>
    </row>
    <row r="53344" spans="1:6" x14ac:dyDescent="0.3">
      <c r="A53344" s="151">
        <v>42389</v>
      </c>
      <c r="B53344" s="98">
        <v>0.15625</v>
      </c>
      <c r="C53344" s="158" t="s">
        <v>120</v>
      </c>
      <c r="D53344" s="158">
        <v>16.97</v>
      </c>
      <c r="E53344" s="158">
        <v>564</v>
      </c>
      <c r="F53344" s="151"/>
    </row>
    <row r="53345" spans="1:6" x14ac:dyDescent="0.3">
      <c r="A53345" s="151">
        <v>42389</v>
      </c>
      <c r="B53345" s="98">
        <v>0.16666666666666666</v>
      </c>
      <c r="C53345" s="158" t="s">
        <v>120</v>
      </c>
      <c r="D53345" s="158">
        <v>16.97</v>
      </c>
      <c r="E53345" s="158">
        <v>563</v>
      </c>
      <c r="F53345" s="151"/>
    </row>
    <row r="53346" spans="1:6" x14ac:dyDescent="0.3">
      <c r="A53346" s="151">
        <v>42389</v>
      </c>
      <c r="B53346" s="98">
        <v>0.17708333333333334</v>
      </c>
      <c r="C53346" s="158" t="s">
        <v>120</v>
      </c>
      <c r="D53346" s="158">
        <v>17.02</v>
      </c>
      <c r="E53346" s="158">
        <v>563</v>
      </c>
      <c r="F53346" s="151"/>
    </row>
    <row r="53347" spans="1:6" x14ac:dyDescent="0.3">
      <c r="A53347" s="151">
        <v>42389</v>
      </c>
      <c r="B53347" s="98">
        <v>0.1875</v>
      </c>
      <c r="C53347" s="158" t="s">
        <v>120</v>
      </c>
      <c r="D53347" s="158">
        <v>17.100000000000001</v>
      </c>
      <c r="E53347" s="158">
        <v>564</v>
      </c>
      <c r="F53347" s="151"/>
    </row>
    <row r="53348" spans="1:6" x14ac:dyDescent="0.3">
      <c r="A53348" s="151">
        <v>42389</v>
      </c>
      <c r="B53348" s="98">
        <v>0.19791666666666666</v>
      </c>
      <c r="C53348" s="158" t="s">
        <v>120</v>
      </c>
      <c r="D53348" s="158">
        <v>17.32</v>
      </c>
      <c r="E53348" s="158">
        <v>549</v>
      </c>
      <c r="F53348" s="151"/>
    </row>
    <row r="53349" spans="1:6" x14ac:dyDescent="0.3">
      <c r="A53349" s="151">
        <v>42389</v>
      </c>
      <c r="B53349" s="98">
        <v>0.20833333333333334</v>
      </c>
      <c r="C53349" s="158" t="s">
        <v>120</v>
      </c>
      <c r="D53349" s="158">
        <v>17.34</v>
      </c>
      <c r="E53349" s="158">
        <v>539</v>
      </c>
      <c r="F53349" s="151"/>
    </row>
    <row r="53350" spans="1:6" x14ac:dyDescent="0.3">
      <c r="A53350" s="151">
        <v>42389</v>
      </c>
      <c r="B53350" s="98">
        <v>0.21875</v>
      </c>
      <c r="C53350" s="158" t="s">
        <v>120</v>
      </c>
      <c r="D53350" s="158">
        <v>17.39</v>
      </c>
      <c r="E53350" s="158">
        <v>534</v>
      </c>
      <c r="F53350" s="151"/>
    </row>
    <row r="53351" spans="1:6" x14ac:dyDescent="0.3">
      <c r="A53351" s="151">
        <v>42389</v>
      </c>
      <c r="B53351" s="98">
        <v>0.22916666666666666</v>
      </c>
      <c r="C53351" s="158" t="s">
        <v>120</v>
      </c>
      <c r="D53351" s="158">
        <v>17.34</v>
      </c>
      <c r="E53351" s="158">
        <v>531</v>
      </c>
      <c r="F53351" s="151"/>
    </row>
    <row r="53352" spans="1:6" x14ac:dyDescent="0.3">
      <c r="A53352" s="151">
        <v>42389</v>
      </c>
      <c r="B53352" s="98">
        <v>0.23958333333333334</v>
      </c>
      <c r="C53352" s="158" t="s">
        <v>120</v>
      </c>
      <c r="D53352" s="158">
        <v>17.309999999999999</v>
      </c>
      <c r="E53352" s="158">
        <v>529</v>
      </c>
      <c r="F53352" s="151"/>
    </row>
    <row r="53353" spans="1:6" x14ac:dyDescent="0.3">
      <c r="A53353" s="151">
        <v>42389</v>
      </c>
      <c r="B53353" s="98">
        <v>0.25</v>
      </c>
      <c r="C53353" s="158" t="s">
        <v>120</v>
      </c>
      <c r="D53353" s="158">
        <v>17.2</v>
      </c>
      <c r="E53353" s="158">
        <v>534</v>
      </c>
      <c r="F53353" s="151"/>
    </row>
    <row r="53354" spans="1:6" x14ac:dyDescent="0.3">
      <c r="A53354" s="151">
        <v>42389</v>
      </c>
      <c r="B53354" s="98">
        <v>0.26041666666666669</v>
      </c>
      <c r="C53354" s="158" t="s">
        <v>120</v>
      </c>
      <c r="D53354" s="158">
        <v>17.09</v>
      </c>
      <c r="E53354" s="158">
        <v>540</v>
      </c>
      <c r="F53354" s="151"/>
    </row>
    <row r="53355" spans="1:6" x14ac:dyDescent="0.3">
      <c r="A53355" s="151">
        <v>42389</v>
      </c>
      <c r="B53355" s="98">
        <v>0.27083333333333331</v>
      </c>
      <c r="C53355" s="158" t="s">
        <v>120</v>
      </c>
      <c r="D53355" s="158">
        <v>16.86</v>
      </c>
      <c r="E53355" s="158">
        <v>552</v>
      </c>
      <c r="F53355" s="151"/>
    </row>
    <row r="53356" spans="1:6" x14ac:dyDescent="0.3">
      <c r="A53356" s="151">
        <v>42389</v>
      </c>
      <c r="B53356" s="98">
        <v>0.28125</v>
      </c>
      <c r="C53356" s="158" t="s">
        <v>120</v>
      </c>
      <c r="D53356" s="158">
        <v>16.8</v>
      </c>
      <c r="E53356" s="158">
        <v>559</v>
      </c>
      <c r="F53356" s="151"/>
    </row>
    <row r="53357" spans="1:6" x14ac:dyDescent="0.3">
      <c r="A53357" s="151">
        <v>42389</v>
      </c>
      <c r="B53357" s="98">
        <v>0.29166666666666669</v>
      </c>
      <c r="C53357" s="158" t="s">
        <v>120</v>
      </c>
      <c r="D53357" s="158">
        <v>16.739999999999998</v>
      </c>
      <c r="E53357" s="158">
        <v>564</v>
      </c>
      <c r="F53357" s="151"/>
    </row>
    <row r="53358" spans="1:6" x14ac:dyDescent="0.3">
      <c r="A53358" s="151">
        <v>42389</v>
      </c>
      <c r="B53358" s="98">
        <v>0.30208333333333331</v>
      </c>
      <c r="C53358" s="158" t="s">
        <v>120</v>
      </c>
      <c r="D53358" s="158">
        <v>16.68</v>
      </c>
      <c r="E53358" s="158">
        <v>569</v>
      </c>
      <c r="F53358" s="151"/>
    </row>
    <row r="53359" spans="1:6" x14ac:dyDescent="0.3">
      <c r="A53359" s="151">
        <v>42389</v>
      </c>
      <c r="B53359" s="98">
        <v>0.3125</v>
      </c>
      <c r="C53359" s="158" t="s">
        <v>120</v>
      </c>
      <c r="D53359" s="158">
        <v>16.559999999999999</v>
      </c>
      <c r="E53359" s="158">
        <v>579</v>
      </c>
      <c r="F53359" s="151"/>
    </row>
    <row r="53360" spans="1:6" x14ac:dyDescent="0.3">
      <c r="A53360" s="151">
        <v>42389</v>
      </c>
      <c r="B53360" s="98">
        <v>0.32291666666666669</v>
      </c>
      <c r="C53360" s="158" t="s">
        <v>120</v>
      </c>
      <c r="D53360" s="158">
        <v>16.46</v>
      </c>
      <c r="E53360" s="158">
        <v>587</v>
      </c>
      <c r="F53360" s="151"/>
    </row>
    <row r="53361" spans="1:6" x14ac:dyDescent="0.3">
      <c r="A53361" s="151">
        <v>42389</v>
      </c>
      <c r="B53361" s="98">
        <v>0.33333333333333331</v>
      </c>
      <c r="C53361" s="158" t="s">
        <v>120</v>
      </c>
      <c r="D53361" s="158">
        <v>16.36</v>
      </c>
      <c r="E53361" s="158">
        <v>594</v>
      </c>
      <c r="F53361" s="151"/>
    </row>
    <row r="53362" spans="1:6" x14ac:dyDescent="0.3">
      <c r="A53362" s="151">
        <v>42389</v>
      </c>
      <c r="B53362" s="98">
        <v>0.34375</v>
      </c>
      <c r="C53362" s="158" t="s">
        <v>120</v>
      </c>
      <c r="D53362" s="158">
        <v>16.3</v>
      </c>
      <c r="E53362" s="158">
        <v>598</v>
      </c>
      <c r="F53362" s="151"/>
    </row>
    <row r="53363" spans="1:6" x14ac:dyDescent="0.3">
      <c r="A53363" s="151">
        <v>42389</v>
      </c>
      <c r="B53363" s="98">
        <v>0.35416666666666669</v>
      </c>
      <c r="C53363" s="158" t="s">
        <v>120</v>
      </c>
      <c r="D53363" s="158">
        <v>16.260000000000002</v>
      </c>
      <c r="E53363" s="158">
        <v>604</v>
      </c>
      <c r="F53363" s="151"/>
    </row>
    <row r="53364" spans="1:6" x14ac:dyDescent="0.3">
      <c r="A53364" s="151">
        <v>42389</v>
      </c>
      <c r="B53364" s="98">
        <v>0.36458333333333331</v>
      </c>
      <c r="C53364" s="158" t="s">
        <v>120</v>
      </c>
      <c r="D53364" s="158">
        <v>16.239999999999998</v>
      </c>
      <c r="E53364" s="158">
        <v>635</v>
      </c>
      <c r="F53364" s="151"/>
    </row>
    <row r="53365" spans="1:6" x14ac:dyDescent="0.3">
      <c r="A53365" s="151">
        <v>42389</v>
      </c>
      <c r="B53365" s="98">
        <v>0.375</v>
      </c>
      <c r="C53365" s="158" t="s">
        <v>120</v>
      </c>
      <c r="D53365" s="158">
        <v>16.239999999999998</v>
      </c>
      <c r="E53365" s="158">
        <v>657</v>
      </c>
      <c r="F53365" s="151"/>
    </row>
    <row r="53366" spans="1:6" x14ac:dyDescent="0.3">
      <c r="A53366" s="151">
        <v>42389</v>
      </c>
      <c r="B53366" s="98">
        <v>0.38541666666666669</v>
      </c>
      <c r="C53366" s="158" t="s">
        <v>120</v>
      </c>
      <c r="D53366" s="158">
        <v>16.239999999999998</v>
      </c>
      <c r="E53366" s="158">
        <v>724</v>
      </c>
      <c r="F53366" s="151"/>
    </row>
    <row r="53367" spans="1:6" x14ac:dyDescent="0.3">
      <c r="A53367" s="151">
        <v>42389</v>
      </c>
      <c r="B53367" s="98">
        <v>0.39583333333333331</v>
      </c>
      <c r="C53367" s="158" t="s">
        <v>120</v>
      </c>
      <c r="D53367" s="158">
        <v>16.239999999999998</v>
      </c>
      <c r="E53367" s="158">
        <v>722</v>
      </c>
      <c r="F53367" s="151"/>
    </row>
    <row r="53368" spans="1:6" x14ac:dyDescent="0.3">
      <c r="A53368" s="151">
        <v>42389</v>
      </c>
      <c r="B53368" s="98">
        <v>0.40625</v>
      </c>
      <c r="C53368" s="158" t="s">
        <v>120</v>
      </c>
      <c r="D53368" s="158">
        <v>16.23</v>
      </c>
      <c r="E53368" s="158">
        <v>745</v>
      </c>
      <c r="F53368" s="151"/>
    </row>
    <row r="53369" spans="1:6" x14ac:dyDescent="0.3">
      <c r="A53369" s="151">
        <v>42389</v>
      </c>
      <c r="B53369" s="98">
        <v>0.41666666666666669</v>
      </c>
      <c r="C53369" s="158" t="s">
        <v>120</v>
      </c>
      <c r="D53369" s="158">
        <v>16.23</v>
      </c>
      <c r="E53369" s="158">
        <v>759</v>
      </c>
      <c r="F53369" s="151"/>
    </row>
    <row r="53370" spans="1:6" x14ac:dyDescent="0.3">
      <c r="A53370" s="151">
        <v>42389</v>
      </c>
      <c r="B53370" s="98">
        <v>0.42708333333333331</v>
      </c>
      <c r="C53370" s="158" t="s">
        <v>120</v>
      </c>
      <c r="D53370" s="158">
        <v>16.23</v>
      </c>
      <c r="E53370" s="158">
        <v>774</v>
      </c>
      <c r="F53370" s="151"/>
    </row>
    <row r="53371" spans="1:6" x14ac:dyDescent="0.3">
      <c r="A53371" s="151">
        <v>42389</v>
      </c>
      <c r="B53371" s="98">
        <v>0.4375</v>
      </c>
      <c r="C53371" s="158" t="s">
        <v>120</v>
      </c>
      <c r="D53371" s="158">
        <v>16.22</v>
      </c>
      <c r="E53371" s="158">
        <v>783</v>
      </c>
      <c r="F53371" s="151"/>
    </row>
    <row r="53372" spans="1:6" x14ac:dyDescent="0.3">
      <c r="A53372" s="151">
        <v>42389</v>
      </c>
      <c r="B53372" s="98">
        <v>0.44791666666666669</v>
      </c>
      <c r="C53372" s="158" t="s">
        <v>120</v>
      </c>
      <c r="D53372" s="158">
        <v>16.21</v>
      </c>
      <c r="E53372" s="158">
        <v>793</v>
      </c>
      <c r="F53372" s="151"/>
    </row>
    <row r="53373" spans="1:6" x14ac:dyDescent="0.3">
      <c r="A53373" s="151">
        <v>42389</v>
      </c>
      <c r="B53373" s="98">
        <v>0.45833333333333331</v>
      </c>
      <c r="C53373" s="158" t="s">
        <v>120</v>
      </c>
      <c r="D53373" s="158">
        <v>16.2</v>
      </c>
      <c r="E53373" s="158">
        <v>806</v>
      </c>
      <c r="F53373" s="151"/>
    </row>
    <row r="53374" spans="1:6" x14ac:dyDescent="0.3">
      <c r="A53374" s="151">
        <v>42389</v>
      </c>
      <c r="B53374" s="98">
        <v>0.46875</v>
      </c>
      <c r="C53374" s="158" t="s">
        <v>120</v>
      </c>
      <c r="D53374" s="158">
        <v>16.190000000000001</v>
      </c>
      <c r="E53374" s="158">
        <v>807</v>
      </c>
      <c r="F53374" s="151"/>
    </row>
    <row r="53375" spans="1:6" x14ac:dyDescent="0.3">
      <c r="A53375" s="151">
        <v>42389</v>
      </c>
      <c r="B53375" s="98">
        <v>0.47916666666666669</v>
      </c>
      <c r="C53375" s="158" t="s">
        <v>120</v>
      </c>
      <c r="D53375" s="158">
        <v>16.190000000000001</v>
      </c>
      <c r="E53375" s="158">
        <v>807</v>
      </c>
      <c r="F53375" s="151"/>
    </row>
    <row r="53376" spans="1:6" x14ac:dyDescent="0.3">
      <c r="A53376" s="151">
        <v>42389</v>
      </c>
      <c r="B53376" s="98">
        <v>0.48958333333333331</v>
      </c>
      <c r="C53376" s="158" t="s">
        <v>120</v>
      </c>
      <c r="D53376" s="158">
        <v>16.190000000000001</v>
      </c>
      <c r="E53376" s="158">
        <v>822</v>
      </c>
      <c r="F53376" s="151"/>
    </row>
    <row r="53377" spans="1:6" x14ac:dyDescent="0.3">
      <c r="A53377" s="151">
        <v>42390</v>
      </c>
      <c r="B53377" s="98">
        <v>0.5</v>
      </c>
      <c r="C53377" s="158" t="s">
        <v>119</v>
      </c>
      <c r="D53377" s="158">
        <v>16.170000000000002</v>
      </c>
      <c r="E53377" s="158">
        <v>837</v>
      </c>
      <c r="F53377" s="151"/>
    </row>
    <row r="53378" spans="1:6" x14ac:dyDescent="0.3">
      <c r="A53378" s="151">
        <v>42390</v>
      </c>
      <c r="B53378" s="98">
        <v>0.51041666666666663</v>
      </c>
      <c r="C53378" s="158" t="s">
        <v>119</v>
      </c>
      <c r="D53378" s="158">
        <v>16.13</v>
      </c>
      <c r="E53378" s="158">
        <v>827</v>
      </c>
      <c r="F53378" s="151"/>
    </row>
    <row r="53379" spans="1:6" x14ac:dyDescent="0.3">
      <c r="A53379" s="151">
        <v>42390</v>
      </c>
      <c r="B53379" s="98">
        <v>0.52083333333333337</v>
      </c>
      <c r="C53379" s="158" t="s">
        <v>119</v>
      </c>
      <c r="D53379" s="158">
        <v>16.11</v>
      </c>
      <c r="E53379" s="158">
        <v>792</v>
      </c>
      <c r="F53379" s="151"/>
    </row>
    <row r="53380" spans="1:6" x14ac:dyDescent="0.3">
      <c r="A53380" s="151">
        <v>42390</v>
      </c>
      <c r="B53380" s="98">
        <v>0.53125</v>
      </c>
      <c r="C53380" s="158" t="s">
        <v>119</v>
      </c>
      <c r="D53380" s="158">
        <v>16.09</v>
      </c>
      <c r="E53380" s="158">
        <v>756</v>
      </c>
      <c r="F53380" s="151"/>
    </row>
    <row r="53381" spans="1:6" x14ac:dyDescent="0.3">
      <c r="A53381" s="151">
        <v>42390</v>
      </c>
      <c r="B53381" s="98">
        <v>4.1666666666666664E-2</v>
      </c>
      <c r="C53381" s="158" t="s">
        <v>119</v>
      </c>
      <c r="D53381" s="158">
        <v>16.079999999999998</v>
      </c>
      <c r="E53381" s="158">
        <v>728</v>
      </c>
      <c r="F53381" s="151"/>
    </row>
    <row r="53382" spans="1:6" x14ac:dyDescent="0.3">
      <c r="A53382" s="151">
        <v>42390</v>
      </c>
      <c r="B53382" s="98">
        <v>5.2083333333333336E-2</v>
      </c>
      <c r="C53382" s="158" t="s">
        <v>119</v>
      </c>
      <c r="D53382" s="158">
        <v>16.079999999999998</v>
      </c>
      <c r="E53382" s="158">
        <v>711</v>
      </c>
      <c r="F53382" s="151"/>
    </row>
    <row r="53383" spans="1:6" x14ac:dyDescent="0.3">
      <c r="A53383" s="151">
        <v>42390</v>
      </c>
      <c r="B53383" s="98">
        <v>6.25E-2</v>
      </c>
      <c r="C53383" s="158" t="s">
        <v>119</v>
      </c>
      <c r="D53383" s="158">
        <v>16.09</v>
      </c>
      <c r="E53383" s="158">
        <v>762</v>
      </c>
      <c r="F53383" s="151"/>
    </row>
    <row r="53384" spans="1:6" x14ac:dyDescent="0.3">
      <c r="A53384" s="151">
        <v>42390</v>
      </c>
      <c r="B53384" s="98">
        <v>7.2916666666666671E-2</v>
      </c>
      <c r="C53384" s="158" t="s">
        <v>119</v>
      </c>
      <c r="D53384" s="158">
        <v>16.05</v>
      </c>
      <c r="E53384" s="158">
        <v>764</v>
      </c>
      <c r="F53384" s="151"/>
    </row>
    <row r="53385" spans="1:6" x14ac:dyDescent="0.3">
      <c r="A53385" s="151">
        <v>42390</v>
      </c>
      <c r="B53385" s="98">
        <v>8.3333333333333329E-2</v>
      </c>
      <c r="C53385" s="158" t="s">
        <v>119</v>
      </c>
      <c r="D53385" s="158">
        <v>16.02</v>
      </c>
      <c r="E53385" s="158">
        <v>788</v>
      </c>
      <c r="F53385" s="151"/>
    </row>
    <row r="53386" spans="1:6" x14ac:dyDescent="0.3">
      <c r="A53386" s="151">
        <v>42390</v>
      </c>
      <c r="B53386" s="98">
        <v>9.375E-2</v>
      </c>
      <c r="C53386" s="158" t="s">
        <v>119</v>
      </c>
      <c r="D53386" s="158">
        <v>15.97</v>
      </c>
      <c r="E53386" s="158">
        <v>846</v>
      </c>
      <c r="F53386" s="151"/>
    </row>
    <row r="53387" spans="1:6" x14ac:dyDescent="0.3">
      <c r="A53387" s="151">
        <v>42390</v>
      </c>
      <c r="B53387" s="98">
        <v>0.10416666666666667</v>
      </c>
      <c r="C53387" s="158" t="s">
        <v>119</v>
      </c>
      <c r="D53387" s="158">
        <v>15.95</v>
      </c>
      <c r="E53387" s="158">
        <v>825</v>
      </c>
      <c r="F53387" s="151"/>
    </row>
    <row r="53388" spans="1:6" x14ac:dyDescent="0.3">
      <c r="A53388" s="151">
        <v>42390</v>
      </c>
      <c r="B53388" s="98">
        <v>0.11458333333333333</v>
      </c>
      <c r="C53388" s="158" t="s">
        <v>119</v>
      </c>
      <c r="D53388" s="158">
        <v>15.91</v>
      </c>
      <c r="E53388" s="158">
        <v>787</v>
      </c>
      <c r="F53388" s="151"/>
    </row>
    <row r="53389" spans="1:6" x14ac:dyDescent="0.3">
      <c r="A53389" s="151">
        <v>42390</v>
      </c>
      <c r="B53389" s="98">
        <v>0.125</v>
      </c>
      <c r="C53389" s="158" t="s">
        <v>119</v>
      </c>
      <c r="D53389" s="158">
        <v>15.83</v>
      </c>
      <c r="E53389" s="158">
        <v>752</v>
      </c>
      <c r="F53389" s="151"/>
    </row>
    <row r="53390" spans="1:6" x14ac:dyDescent="0.3">
      <c r="A53390" s="151">
        <v>42390</v>
      </c>
      <c r="B53390" s="98">
        <v>0.13541666666666666</v>
      </c>
      <c r="C53390" s="158" t="s">
        <v>119</v>
      </c>
      <c r="D53390" s="158">
        <v>15.84</v>
      </c>
      <c r="E53390" s="158">
        <v>716</v>
      </c>
      <c r="F53390" s="151"/>
    </row>
    <row r="53391" spans="1:6" x14ac:dyDescent="0.3">
      <c r="A53391" s="151">
        <v>42390</v>
      </c>
      <c r="B53391" s="98">
        <v>0.14583333333333334</v>
      </c>
      <c r="C53391" s="158" t="s">
        <v>119</v>
      </c>
      <c r="D53391" s="158">
        <v>15.85</v>
      </c>
      <c r="E53391" s="158">
        <v>688</v>
      </c>
      <c r="F53391" s="151"/>
    </row>
    <row r="53392" spans="1:6" x14ac:dyDescent="0.3">
      <c r="A53392" s="151">
        <v>42390</v>
      </c>
      <c r="B53392" s="98">
        <v>0.15625</v>
      </c>
      <c r="C53392" s="158" t="s">
        <v>119</v>
      </c>
      <c r="D53392" s="158">
        <v>15.85</v>
      </c>
      <c r="E53392" s="158">
        <v>660</v>
      </c>
      <c r="F53392" s="151"/>
    </row>
    <row r="53393" spans="1:6" x14ac:dyDescent="0.3">
      <c r="A53393" s="151">
        <v>42390</v>
      </c>
      <c r="B53393" s="98">
        <v>0.16666666666666666</v>
      </c>
      <c r="C53393" s="158" t="s">
        <v>119</v>
      </c>
      <c r="D53393" s="158">
        <v>15.88</v>
      </c>
      <c r="E53393" s="158">
        <v>648</v>
      </c>
      <c r="F53393" s="151"/>
    </row>
    <row r="53394" spans="1:6" x14ac:dyDescent="0.3">
      <c r="A53394" s="151">
        <v>42390</v>
      </c>
      <c r="B53394" s="98">
        <v>0.17708333333333334</v>
      </c>
      <c r="C53394" s="158" t="s">
        <v>119</v>
      </c>
      <c r="D53394" s="158">
        <v>15.88</v>
      </c>
      <c r="E53394" s="158">
        <v>641</v>
      </c>
      <c r="F53394" s="151"/>
    </row>
    <row r="53395" spans="1:6" x14ac:dyDescent="0.3">
      <c r="A53395" s="151">
        <v>42390</v>
      </c>
      <c r="B53395" s="98">
        <v>0.1875</v>
      </c>
      <c r="C53395" s="158" t="s">
        <v>119</v>
      </c>
      <c r="D53395" s="158">
        <v>15.94</v>
      </c>
      <c r="E53395" s="158">
        <v>631</v>
      </c>
      <c r="F53395" s="151"/>
    </row>
    <row r="53396" spans="1:6" x14ac:dyDescent="0.3">
      <c r="A53396" s="151">
        <v>42390</v>
      </c>
      <c r="B53396" s="98">
        <v>0.19791666666666666</v>
      </c>
      <c r="C53396" s="158" t="s">
        <v>119</v>
      </c>
      <c r="D53396" s="158">
        <v>15.97</v>
      </c>
      <c r="E53396" s="158">
        <v>613</v>
      </c>
      <c r="F53396" s="151"/>
    </row>
    <row r="53397" spans="1:6" x14ac:dyDescent="0.3">
      <c r="A53397" s="151">
        <v>42390</v>
      </c>
      <c r="B53397" s="98">
        <v>0.20833333333333334</v>
      </c>
      <c r="C53397" s="158" t="s">
        <v>119</v>
      </c>
      <c r="D53397" s="158">
        <v>15.97</v>
      </c>
      <c r="E53397" s="158">
        <v>600</v>
      </c>
      <c r="F53397" s="151"/>
    </row>
    <row r="53398" spans="1:6" x14ac:dyDescent="0.3">
      <c r="A53398" s="151">
        <v>42390</v>
      </c>
      <c r="B53398" s="98">
        <v>0.21875</v>
      </c>
      <c r="C53398" s="158" t="s">
        <v>119</v>
      </c>
      <c r="D53398" s="158">
        <v>15.91</v>
      </c>
      <c r="E53398" s="158">
        <v>604</v>
      </c>
      <c r="F53398" s="151"/>
    </row>
    <row r="53399" spans="1:6" x14ac:dyDescent="0.3">
      <c r="A53399" s="151">
        <v>42390</v>
      </c>
      <c r="B53399" s="98">
        <v>0.22916666666666666</v>
      </c>
      <c r="C53399" s="158" t="s">
        <v>119</v>
      </c>
      <c r="D53399" s="158">
        <v>15.93</v>
      </c>
      <c r="E53399" s="158">
        <v>603</v>
      </c>
      <c r="F53399" s="151"/>
    </row>
    <row r="53400" spans="1:6" x14ac:dyDescent="0.3">
      <c r="A53400" s="151">
        <v>42390</v>
      </c>
      <c r="B53400" s="98">
        <v>0.23958333333333334</v>
      </c>
      <c r="C53400" s="158" t="s">
        <v>119</v>
      </c>
      <c r="D53400" s="158">
        <v>15.91</v>
      </c>
      <c r="E53400" s="158">
        <v>601</v>
      </c>
      <c r="F53400" s="151"/>
    </row>
    <row r="53401" spans="1:6" x14ac:dyDescent="0.3">
      <c r="A53401" s="151">
        <v>42390</v>
      </c>
      <c r="B53401" s="98">
        <v>0.25</v>
      </c>
      <c r="C53401" s="158" t="s">
        <v>119</v>
      </c>
      <c r="D53401" s="158">
        <v>15.87</v>
      </c>
      <c r="E53401" s="158">
        <v>604</v>
      </c>
      <c r="F53401" s="151"/>
    </row>
    <row r="53402" spans="1:6" x14ac:dyDescent="0.3">
      <c r="A53402" s="151">
        <v>42390</v>
      </c>
      <c r="B53402" s="98">
        <v>0.26041666666666669</v>
      </c>
      <c r="C53402" s="158" t="s">
        <v>119</v>
      </c>
      <c r="D53402" s="158">
        <v>15.88</v>
      </c>
      <c r="E53402" s="158">
        <v>604</v>
      </c>
      <c r="F53402" s="151"/>
    </row>
    <row r="53403" spans="1:6" x14ac:dyDescent="0.3">
      <c r="A53403" s="151">
        <v>42390</v>
      </c>
      <c r="B53403" s="98">
        <v>0.27083333333333331</v>
      </c>
      <c r="C53403" s="158" t="s">
        <v>119</v>
      </c>
      <c r="D53403" s="158">
        <v>15.87</v>
      </c>
      <c r="E53403" s="158">
        <v>599</v>
      </c>
      <c r="F53403" s="151"/>
    </row>
    <row r="53404" spans="1:6" x14ac:dyDescent="0.3">
      <c r="A53404" s="151">
        <v>42390</v>
      </c>
      <c r="B53404" s="98">
        <v>0.28125</v>
      </c>
      <c r="C53404" s="158" t="s">
        <v>119</v>
      </c>
      <c r="D53404" s="158">
        <v>15.85</v>
      </c>
      <c r="E53404" s="158">
        <v>593</v>
      </c>
      <c r="F53404" s="151"/>
    </row>
    <row r="53405" spans="1:6" x14ac:dyDescent="0.3">
      <c r="A53405" s="151">
        <v>42390</v>
      </c>
      <c r="B53405" s="98">
        <v>0.29166666666666669</v>
      </c>
      <c r="C53405" s="158" t="s">
        <v>119</v>
      </c>
      <c r="D53405" s="158">
        <v>15.88</v>
      </c>
      <c r="E53405" s="158">
        <v>587</v>
      </c>
      <c r="F53405" s="151"/>
    </row>
    <row r="53406" spans="1:6" x14ac:dyDescent="0.3">
      <c r="A53406" s="151">
        <v>42390</v>
      </c>
      <c r="B53406" s="98">
        <v>0.30208333333333331</v>
      </c>
      <c r="C53406" s="158" t="s">
        <v>119</v>
      </c>
      <c r="D53406" s="158">
        <v>15.89</v>
      </c>
      <c r="E53406" s="158">
        <v>578</v>
      </c>
      <c r="F53406" s="151"/>
    </row>
    <row r="53407" spans="1:6" x14ac:dyDescent="0.3">
      <c r="A53407" s="151">
        <v>42390</v>
      </c>
      <c r="B53407" s="98">
        <v>0.3125</v>
      </c>
      <c r="C53407" s="158" t="s">
        <v>119</v>
      </c>
      <c r="D53407" s="158">
        <v>15.89</v>
      </c>
      <c r="E53407" s="158">
        <v>567</v>
      </c>
      <c r="F53407" s="151"/>
    </row>
    <row r="53408" spans="1:6" x14ac:dyDescent="0.3">
      <c r="A53408" s="151">
        <v>42390</v>
      </c>
      <c r="B53408" s="98">
        <v>0.32291666666666669</v>
      </c>
      <c r="C53408" s="158" t="s">
        <v>119</v>
      </c>
      <c r="D53408" s="158">
        <v>15.89</v>
      </c>
      <c r="E53408" s="158">
        <v>560</v>
      </c>
      <c r="F53408" s="151"/>
    </row>
    <row r="53409" spans="1:6" x14ac:dyDescent="0.3">
      <c r="A53409" s="151">
        <v>42390</v>
      </c>
      <c r="B53409" s="98">
        <v>0.33333333333333331</v>
      </c>
      <c r="C53409" s="158" t="s">
        <v>119</v>
      </c>
      <c r="D53409" s="158">
        <v>15.92</v>
      </c>
      <c r="E53409" s="158">
        <v>551</v>
      </c>
      <c r="F53409" s="151"/>
    </row>
    <row r="53410" spans="1:6" x14ac:dyDescent="0.3">
      <c r="A53410" s="151">
        <v>42390</v>
      </c>
      <c r="B53410" s="98">
        <v>0.34375</v>
      </c>
      <c r="C53410" s="158" t="s">
        <v>119</v>
      </c>
      <c r="D53410" s="158">
        <v>15.92</v>
      </c>
      <c r="E53410" s="158">
        <v>543</v>
      </c>
      <c r="F53410" s="151"/>
    </row>
    <row r="53411" spans="1:6" x14ac:dyDescent="0.3">
      <c r="A53411" s="151">
        <v>42390</v>
      </c>
      <c r="B53411" s="98">
        <v>0.35416666666666669</v>
      </c>
      <c r="C53411" s="158" t="s">
        <v>119</v>
      </c>
      <c r="D53411" s="158">
        <v>15.88</v>
      </c>
      <c r="E53411" s="158">
        <v>542</v>
      </c>
      <c r="F53411" s="151"/>
    </row>
    <row r="53412" spans="1:6" x14ac:dyDescent="0.3">
      <c r="A53412" s="151">
        <v>42390</v>
      </c>
      <c r="B53412" s="98">
        <v>0.36458333333333331</v>
      </c>
      <c r="C53412" s="158" t="s">
        <v>119</v>
      </c>
      <c r="D53412" s="158">
        <v>15.87</v>
      </c>
      <c r="E53412" s="158">
        <v>549</v>
      </c>
      <c r="F53412" s="151"/>
    </row>
    <row r="53413" spans="1:6" x14ac:dyDescent="0.3">
      <c r="A53413" s="151">
        <v>42390</v>
      </c>
      <c r="B53413" s="98">
        <v>0.375</v>
      </c>
      <c r="C53413" s="158" t="s">
        <v>119</v>
      </c>
      <c r="D53413" s="158">
        <v>15.87</v>
      </c>
      <c r="E53413" s="158">
        <v>553</v>
      </c>
      <c r="F53413" s="151"/>
    </row>
    <row r="53414" spans="1:6" x14ac:dyDescent="0.3">
      <c r="A53414" s="151">
        <v>42390</v>
      </c>
      <c r="B53414" s="98">
        <v>0.38541666666666669</v>
      </c>
      <c r="C53414" s="158" t="s">
        <v>119</v>
      </c>
      <c r="D53414" s="158">
        <v>15.91</v>
      </c>
      <c r="E53414" s="158">
        <v>551</v>
      </c>
      <c r="F53414" s="151"/>
    </row>
    <row r="53415" spans="1:6" x14ac:dyDescent="0.3">
      <c r="A53415" s="151">
        <v>42390</v>
      </c>
      <c r="B53415" s="98">
        <v>0.39583333333333331</v>
      </c>
      <c r="C53415" s="158" t="s">
        <v>119</v>
      </c>
      <c r="D53415" s="158">
        <v>15.95</v>
      </c>
      <c r="E53415" s="158">
        <v>549</v>
      </c>
      <c r="F53415" s="151"/>
    </row>
    <row r="53416" spans="1:6" x14ac:dyDescent="0.3">
      <c r="A53416" s="151">
        <v>42390</v>
      </c>
      <c r="B53416" s="98">
        <v>0.40625</v>
      </c>
      <c r="C53416" s="158" t="s">
        <v>119</v>
      </c>
      <c r="D53416" s="158">
        <v>15.97</v>
      </c>
      <c r="E53416" s="158">
        <v>549</v>
      </c>
      <c r="F53416" s="151"/>
    </row>
    <row r="53417" spans="1:6" x14ac:dyDescent="0.3">
      <c r="A53417" s="151">
        <v>42390</v>
      </c>
      <c r="B53417" s="98">
        <v>0.41666666666666669</v>
      </c>
      <c r="C53417" s="158" t="s">
        <v>119</v>
      </c>
      <c r="D53417" s="158">
        <v>15.91</v>
      </c>
      <c r="E53417" s="158">
        <v>553</v>
      </c>
      <c r="F53417" s="151"/>
    </row>
    <row r="53418" spans="1:6" x14ac:dyDescent="0.3">
      <c r="A53418" s="151">
        <v>42390</v>
      </c>
      <c r="B53418" s="98">
        <v>0.42708333333333331</v>
      </c>
      <c r="C53418" s="158" t="s">
        <v>119</v>
      </c>
      <c r="D53418" s="158">
        <v>15.94</v>
      </c>
      <c r="E53418" s="158">
        <v>557</v>
      </c>
      <c r="F53418" s="151"/>
    </row>
    <row r="53419" spans="1:6" x14ac:dyDescent="0.3">
      <c r="A53419" s="151">
        <v>42390</v>
      </c>
      <c r="B53419" s="98">
        <v>0.4375</v>
      </c>
      <c r="C53419" s="158" t="s">
        <v>119</v>
      </c>
      <c r="D53419" s="158">
        <v>16.03</v>
      </c>
      <c r="E53419" s="158">
        <v>577</v>
      </c>
      <c r="F53419" s="151"/>
    </row>
    <row r="53420" spans="1:6" x14ac:dyDescent="0.3">
      <c r="A53420" s="151">
        <v>42390</v>
      </c>
      <c r="B53420" s="98">
        <v>0.44791666666666669</v>
      </c>
      <c r="C53420" s="158" t="s">
        <v>119</v>
      </c>
      <c r="D53420" s="158">
        <v>16.010000000000002</v>
      </c>
      <c r="E53420" s="158">
        <v>597</v>
      </c>
      <c r="F53420" s="151"/>
    </row>
    <row r="53421" spans="1:6" x14ac:dyDescent="0.3">
      <c r="A53421" s="151">
        <v>42390</v>
      </c>
      <c r="B53421" s="98">
        <v>0.45833333333333331</v>
      </c>
      <c r="C53421" s="158" t="s">
        <v>119</v>
      </c>
      <c r="D53421" s="158">
        <v>16.059999999999999</v>
      </c>
      <c r="E53421" s="158">
        <v>604</v>
      </c>
      <c r="F53421" s="151"/>
    </row>
    <row r="53422" spans="1:6" x14ac:dyDescent="0.3">
      <c r="A53422" s="151">
        <v>42390</v>
      </c>
      <c r="B53422" s="98">
        <v>0.46875</v>
      </c>
      <c r="C53422" s="158" t="s">
        <v>119</v>
      </c>
      <c r="D53422" s="158">
        <v>16.14</v>
      </c>
      <c r="E53422" s="158">
        <v>610</v>
      </c>
      <c r="F53422" s="151"/>
    </row>
    <row r="53423" spans="1:6" x14ac:dyDescent="0.3">
      <c r="A53423" s="151">
        <v>42390</v>
      </c>
      <c r="B53423" s="98">
        <v>0.47916666666666669</v>
      </c>
      <c r="C53423" s="158" t="s">
        <v>119</v>
      </c>
      <c r="D53423" s="158">
        <v>16.149999999999999</v>
      </c>
      <c r="E53423" s="158">
        <v>629</v>
      </c>
      <c r="F53423" s="151"/>
    </row>
    <row r="53424" spans="1:6" x14ac:dyDescent="0.3">
      <c r="A53424" s="151">
        <v>42390</v>
      </c>
      <c r="B53424" s="98">
        <v>0.48958333333333331</v>
      </c>
      <c r="C53424" s="158" t="s">
        <v>119</v>
      </c>
      <c r="D53424" s="158">
        <v>16.23</v>
      </c>
      <c r="E53424" s="158">
        <v>606</v>
      </c>
      <c r="F53424" s="151"/>
    </row>
    <row r="53425" spans="1:6" x14ac:dyDescent="0.3">
      <c r="A53425" s="151">
        <v>42390</v>
      </c>
      <c r="B53425" s="98">
        <v>0.5</v>
      </c>
      <c r="C53425" s="158" t="s">
        <v>120</v>
      </c>
      <c r="D53425" s="158">
        <v>16.309999999999999</v>
      </c>
      <c r="E53425" s="158">
        <v>600</v>
      </c>
      <c r="F53425" s="151"/>
    </row>
    <row r="53426" spans="1:6" x14ac:dyDescent="0.3">
      <c r="A53426" s="151">
        <v>42390</v>
      </c>
      <c r="B53426" s="98">
        <v>0.51041666666666663</v>
      </c>
      <c r="C53426" s="158" t="s">
        <v>120</v>
      </c>
      <c r="D53426" s="158">
        <v>16.34</v>
      </c>
      <c r="E53426" s="158">
        <v>596</v>
      </c>
      <c r="F53426" s="151"/>
    </row>
    <row r="53427" spans="1:6" x14ac:dyDescent="0.3">
      <c r="A53427" s="151">
        <v>42390</v>
      </c>
      <c r="B53427" s="98">
        <v>0.52083333333333337</v>
      </c>
      <c r="C53427" s="158" t="s">
        <v>120</v>
      </c>
      <c r="D53427" s="158">
        <v>16.43</v>
      </c>
      <c r="E53427" s="158">
        <v>585</v>
      </c>
      <c r="F53427" s="151"/>
    </row>
    <row r="53428" spans="1:6" x14ac:dyDescent="0.3">
      <c r="A53428" s="151">
        <v>42390</v>
      </c>
      <c r="B53428" s="98">
        <v>0.53125</v>
      </c>
      <c r="C53428" s="158" t="s">
        <v>120</v>
      </c>
      <c r="D53428" s="158">
        <v>16.53</v>
      </c>
      <c r="E53428" s="158">
        <v>580</v>
      </c>
      <c r="F53428" s="151"/>
    </row>
    <row r="53429" spans="1:6" x14ac:dyDescent="0.3">
      <c r="A53429" s="151">
        <v>42390</v>
      </c>
      <c r="B53429" s="98">
        <v>4.1666666666666664E-2</v>
      </c>
      <c r="C53429" s="158" t="s">
        <v>120</v>
      </c>
      <c r="D53429" s="158">
        <v>16.55</v>
      </c>
      <c r="E53429" s="158">
        <v>585</v>
      </c>
      <c r="F53429" s="151"/>
    </row>
    <row r="53430" spans="1:6" x14ac:dyDescent="0.3">
      <c r="A53430" s="151">
        <v>42390</v>
      </c>
      <c r="B53430" s="98">
        <v>5.2083333333333336E-2</v>
      </c>
      <c r="C53430" s="158" t="s">
        <v>120</v>
      </c>
      <c r="D53430" s="158">
        <v>16.53</v>
      </c>
      <c r="E53430" s="158">
        <v>604</v>
      </c>
      <c r="F53430" s="151"/>
    </row>
    <row r="53431" spans="1:6" x14ac:dyDescent="0.3">
      <c r="A53431" s="151">
        <v>42390</v>
      </c>
      <c r="B53431" s="98">
        <v>6.25E-2</v>
      </c>
      <c r="C53431" s="158" t="s">
        <v>120</v>
      </c>
      <c r="D53431" s="158">
        <v>16.55</v>
      </c>
      <c r="E53431" s="158">
        <v>622</v>
      </c>
      <c r="F53431" s="151"/>
    </row>
    <row r="53432" spans="1:6" x14ac:dyDescent="0.3">
      <c r="A53432" s="151">
        <v>42390</v>
      </c>
      <c r="B53432" s="98">
        <v>7.2916666666666671E-2</v>
      </c>
      <c r="C53432" s="158" t="s">
        <v>120</v>
      </c>
      <c r="D53432" s="158">
        <v>16.72</v>
      </c>
      <c r="E53432" s="158">
        <v>619</v>
      </c>
      <c r="F53432" s="151"/>
    </row>
    <row r="53433" spans="1:6" x14ac:dyDescent="0.3">
      <c r="A53433" s="151">
        <v>42390</v>
      </c>
      <c r="B53433" s="98">
        <v>8.3333333333333329E-2</v>
      </c>
      <c r="C53433" s="158" t="s">
        <v>120</v>
      </c>
      <c r="D53433" s="158">
        <v>16.71</v>
      </c>
      <c r="E53433" s="158">
        <v>633</v>
      </c>
      <c r="F53433" s="151"/>
    </row>
    <row r="53434" spans="1:6" x14ac:dyDescent="0.3">
      <c r="A53434" s="151">
        <v>42390</v>
      </c>
      <c r="B53434" s="98">
        <v>9.375E-2</v>
      </c>
      <c r="C53434" s="158" t="s">
        <v>120</v>
      </c>
      <c r="D53434" s="158">
        <v>16.670000000000002</v>
      </c>
      <c r="E53434" s="158">
        <v>648</v>
      </c>
      <c r="F53434" s="151"/>
    </row>
    <row r="53435" spans="1:6" x14ac:dyDescent="0.3">
      <c r="A53435" s="151">
        <v>42390</v>
      </c>
      <c r="B53435" s="98">
        <v>0.10416666666666667</v>
      </c>
      <c r="C53435" s="158" t="s">
        <v>120</v>
      </c>
      <c r="D53435" s="158">
        <v>16.760000000000002</v>
      </c>
      <c r="E53435" s="158">
        <v>664</v>
      </c>
      <c r="F53435" s="151"/>
    </row>
    <row r="53436" spans="1:6" x14ac:dyDescent="0.3">
      <c r="A53436" s="151">
        <v>42390</v>
      </c>
      <c r="B53436" s="98">
        <v>0.11458333333333333</v>
      </c>
      <c r="C53436" s="158" t="s">
        <v>120</v>
      </c>
      <c r="D53436" s="158">
        <v>16.760000000000002</v>
      </c>
      <c r="E53436" s="158">
        <v>669</v>
      </c>
      <c r="F53436" s="151"/>
    </row>
    <row r="53437" spans="1:6" x14ac:dyDescent="0.3">
      <c r="A53437" s="151">
        <v>42390</v>
      </c>
      <c r="B53437" s="98">
        <v>0.125</v>
      </c>
      <c r="C53437" s="158" t="s">
        <v>120</v>
      </c>
      <c r="D53437" s="158">
        <v>16.79</v>
      </c>
      <c r="E53437" s="158">
        <v>674</v>
      </c>
      <c r="F53437" s="151"/>
    </row>
    <row r="53438" spans="1:6" x14ac:dyDescent="0.3">
      <c r="A53438" s="151">
        <v>42390</v>
      </c>
      <c r="B53438" s="98">
        <v>0.13541666666666666</v>
      </c>
      <c r="C53438" s="158" t="s">
        <v>120</v>
      </c>
      <c r="D53438" s="158">
        <v>16.88</v>
      </c>
      <c r="E53438" s="158">
        <v>658</v>
      </c>
      <c r="F53438" s="151"/>
    </row>
    <row r="53439" spans="1:6" x14ac:dyDescent="0.3">
      <c r="A53439" s="151">
        <v>42390</v>
      </c>
      <c r="B53439" s="98">
        <v>0.14583333333333334</v>
      </c>
      <c r="C53439" s="158" t="s">
        <v>120</v>
      </c>
      <c r="D53439" s="158">
        <v>16.91</v>
      </c>
      <c r="E53439" s="158">
        <v>652</v>
      </c>
      <c r="F53439" s="151"/>
    </row>
    <row r="53440" spans="1:6" x14ac:dyDescent="0.3">
      <c r="A53440" s="151">
        <v>42390</v>
      </c>
      <c r="B53440" s="98">
        <v>0.15625</v>
      </c>
      <c r="C53440" s="158" t="s">
        <v>120</v>
      </c>
      <c r="D53440" s="158">
        <v>17.079999999999998</v>
      </c>
      <c r="E53440" s="158">
        <v>638</v>
      </c>
      <c r="F53440" s="151"/>
    </row>
    <row r="53441" spans="1:6" x14ac:dyDescent="0.3">
      <c r="A53441" s="151">
        <v>42390</v>
      </c>
      <c r="B53441" s="98">
        <v>0.16666666666666666</v>
      </c>
      <c r="C53441" s="158" t="s">
        <v>120</v>
      </c>
      <c r="D53441" s="158">
        <v>17.12</v>
      </c>
      <c r="E53441" s="158">
        <v>622</v>
      </c>
      <c r="F53441" s="151"/>
    </row>
    <row r="53442" spans="1:6" x14ac:dyDescent="0.3">
      <c r="A53442" s="151">
        <v>42390</v>
      </c>
      <c r="B53442" s="98">
        <v>0.17708333333333334</v>
      </c>
      <c r="C53442" s="158" t="s">
        <v>120</v>
      </c>
      <c r="D53442" s="158">
        <v>17.07</v>
      </c>
      <c r="E53442" s="158">
        <v>614</v>
      </c>
      <c r="F53442" s="151"/>
    </row>
    <row r="53443" spans="1:6" x14ac:dyDescent="0.3">
      <c r="A53443" s="151">
        <v>42390</v>
      </c>
      <c r="B53443" s="98">
        <v>0.1875</v>
      </c>
      <c r="C53443" s="158" t="s">
        <v>120</v>
      </c>
      <c r="D53443" s="158">
        <v>17.03</v>
      </c>
      <c r="E53443" s="158">
        <v>613</v>
      </c>
      <c r="F53443" s="151"/>
    </row>
    <row r="53444" spans="1:6" x14ac:dyDescent="0.3">
      <c r="A53444" s="151">
        <v>42390</v>
      </c>
      <c r="B53444" s="98">
        <v>0.19791666666666666</v>
      </c>
      <c r="C53444" s="158" t="s">
        <v>120</v>
      </c>
      <c r="D53444" s="158">
        <v>17.010000000000002</v>
      </c>
      <c r="E53444" s="158">
        <v>610</v>
      </c>
      <c r="F53444" s="151"/>
    </row>
    <row r="53445" spans="1:6" x14ac:dyDescent="0.3">
      <c r="A53445" s="151">
        <v>42390</v>
      </c>
      <c r="B53445" s="98">
        <v>0.20833333333333334</v>
      </c>
      <c r="C53445" s="158" t="s">
        <v>120</v>
      </c>
      <c r="D53445" s="158">
        <v>17.02</v>
      </c>
      <c r="E53445" s="158">
        <v>613</v>
      </c>
      <c r="F53445" s="151"/>
    </row>
    <row r="53446" spans="1:6" x14ac:dyDescent="0.3">
      <c r="A53446" s="151">
        <v>42390</v>
      </c>
      <c r="B53446" s="98">
        <v>0.21875</v>
      </c>
      <c r="C53446" s="158" t="s">
        <v>120</v>
      </c>
      <c r="D53446" s="158">
        <v>16.940000000000001</v>
      </c>
      <c r="E53446" s="158">
        <v>621</v>
      </c>
      <c r="F53446" s="151"/>
    </row>
    <row r="53447" spans="1:6" x14ac:dyDescent="0.3">
      <c r="A53447" s="151">
        <v>42390</v>
      </c>
      <c r="B53447" s="98">
        <v>0.22916666666666666</v>
      </c>
      <c r="C53447" s="158" t="s">
        <v>120</v>
      </c>
      <c r="D53447" s="158">
        <v>16.920000000000002</v>
      </c>
      <c r="E53447" s="158">
        <v>623</v>
      </c>
      <c r="F53447" s="151"/>
    </row>
    <row r="53448" spans="1:6" x14ac:dyDescent="0.3">
      <c r="A53448" s="151">
        <v>42390</v>
      </c>
      <c r="B53448" s="98">
        <v>0.23958333333333334</v>
      </c>
      <c r="C53448" s="158" t="s">
        <v>120</v>
      </c>
      <c r="D53448" s="158">
        <v>16.86</v>
      </c>
      <c r="E53448" s="158">
        <v>619</v>
      </c>
      <c r="F53448" s="151"/>
    </row>
    <row r="53449" spans="1:6" x14ac:dyDescent="0.3">
      <c r="A53449" s="151">
        <v>42390</v>
      </c>
      <c r="B53449" s="98">
        <v>0.25</v>
      </c>
      <c r="C53449" s="158" t="s">
        <v>120</v>
      </c>
      <c r="D53449" s="158">
        <v>16.89</v>
      </c>
      <c r="E53449" s="158">
        <v>618</v>
      </c>
      <c r="F53449" s="151"/>
    </row>
    <row r="53450" spans="1:6" x14ac:dyDescent="0.3">
      <c r="A53450" s="151">
        <v>42390</v>
      </c>
      <c r="B53450" s="98">
        <v>0.26041666666666669</v>
      </c>
      <c r="C53450" s="158" t="s">
        <v>120</v>
      </c>
      <c r="D53450" s="158">
        <v>16.93</v>
      </c>
      <c r="E53450" s="158">
        <v>615</v>
      </c>
      <c r="F53450" s="151"/>
    </row>
    <row r="53451" spans="1:6" x14ac:dyDescent="0.3">
      <c r="A53451" s="151">
        <v>42390</v>
      </c>
      <c r="B53451" s="98">
        <v>0.27083333333333331</v>
      </c>
      <c r="C53451" s="158" t="s">
        <v>120</v>
      </c>
      <c r="D53451" s="158">
        <v>16.97</v>
      </c>
      <c r="E53451" s="158">
        <v>613</v>
      </c>
      <c r="F53451" s="151"/>
    </row>
    <row r="53452" spans="1:6" x14ac:dyDescent="0.3">
      <c r="A53452" s="151">
        <v>42390</v>
      </c>
      <c r="B53452" s="98">
        <v>0.28125</v>
      </c>
      <c r="C53452" s="158" t="s">
        <v>120</v>
      </c>
      <c r="D53452" s="158">
        <v>16.989999999999998</v>
      </c>
      <c r="E53452" s="158">
        <v>611</v>
      </c>
      <c r="F53452" s="151"/>
    </row>
    <row r="53453" spans="1:6" x14ac:dyDescent="0.3">
      <c r="A53453" s="151">
        <v>42390</v>
      </c>
      <c r="B53453" s="98">
        <v>0.29166666666666669</v>
      </c>
      <c r="C53453" s="158" t="s">
        <v>120</v>
      </c>
      <c r="D53453" s="158">
        <v>16.98</v>
      </c>
      <c r="E53453" s="158">
        <v>608</v>
      </c>
      <c r="F53453" s="151"/>
    </row>
    <row r="53454" spans="1:6" x14ac:dyDescent="0.3">
      <c r="A53454" s="151">
        <v>42390</v>
      </c>
      <c r="B53454" s="98">
        <v>0.30208333333333331</v>
      </c>
      <c r="C53454" s="158" t="s">
        <v>120</v>
      </c>
      <c r="D53454" s="158">
        <v>16.95</v>
      </c>
      <c r="E53454" s="158">
        <v>605</v>
      </c>
      <c r="F53454" s="151"/>
    </row>
    <row r="53455" spans="1:6" x14ac:dyDescent="0.3">
      <c r="A53455" s="151">
        <v>42390</v>
      </c>
      <c r="B53455" s="98">
        <v>0.3125</v>
      </c>
      <c r="C53455" s="158" t="s">
        <v>120</v>
      </c>
      <c r="D53455" s="158">
        <v>16.93</v>
      </c>
      <c r="E53455" s="158">
        <v>602</v>
      </c>
      <c r="F53455" s="151"/>
    </row>
    <row r="53456" spans="1:6" x14ac:dyDescent="0.3">
      <c r="A53456" s="151">
        <v>42390</v>
      </c>
      <c r="B53456" s="98">
        <v>0.32291666666666669</v>
      </c>
      <c r="C53456" s="158" t="s">
        <v>120</v>
      </c>
      <c r="D53456" s="158">
        <v>16.920000000000002</v>
      </c>
      <c r="E53456" s="158">
        <v>601</v>
      </c>
      <c r="F53456" s="151"/>
    </row>
    <row r="53457" spans="1:6" x14ac:dyDescent="0.3">
      <c r="A53457" s="151">
        <v>42390</v>
      </c>
      <c r="B53457" s="98">
        <v>0.33333333333333331</v>
      </c>
      <c r="C53457" s="158" t="s">
        <v>120</v>
      </c>
      <c r="D53457" s="158">
        <v>16.91</v>
      </c>
      <c r="E53457" s="158">
        <v>602</v>
      </c>
      <c r="F53457" s="151"/>
    </row>
    <row r="53458" spans="1:6" x14ac:dyDescent="0.3">
      <c r="A53458" s="151">
        <v>42390</v>
      </c>
      <c r="B53458" s="98">
        <v>0.34375</v>
      </c>
      <c r="C53458" s="158" t="s">
        <v>120</v>
      </c>
      <c r="D53458" s="158">
        <v>16.809999999999999</v>
      </c>
      <c r="E53458" s="158">
        <v>615</v>
      </c>
      <c r="F53458" s="151"/>
    </row>
    <row r="53459" spans="1:6" x14ac:dyDescent="0.3">
      <c r="A53459" s="151">
        <v>42390</v>
      </c>
      <c r="B53459" s="98">
        <v>0.35416666666666669</v>
      </c>
      <c r="C53459" s="158" t="s">
        <v>120</v>
      </c>
      <c r="D53459" s="158">
        <v>16.8</v>
      </c>
      <c r="E53459" s="158">
        <v>620</v>
      </c>
      <c r="F53459" s="151"/>
    </row>
    <row r="53460" spans="1:6" x14ac:dyDescent="0.3">
      <c r="A53460" s="151">
        <v>42390</v>
      </c>
      <c r="B53460" s="98">
        <v>0.36458333333333331</v>
      </c>
      <c r="C53460" s="158" t="s">
        <v>120</v>
      </c>
      <c r="D53460" s="158">
        <v>16.760000000000002</v>
      </c>
      <c r="E53460" s="158">
        <v>625</v>
      </c>
      <c r="F53460" s="151"/>
    </row>
    <row r="53461" spans="1:6" x14ac:dyDescent="0.3">
      <c r="A53461" s="151">
        <v>42390</v>
      </c>
      <c r="B53461" s="98">
        <v>0.375</v>
      </c>
      <c r="C53461" s="158" t="s">
        <v>120</v>
      </c>
      <c r="D53461" s="158">
        <v>16.760000000000002</v>
      </c>
      <c r="E53461" s="158">
        <v>630</v>
      </c>
      <c r="F53461" s="151"/>
    </row>
    <row r="53462" spans="1:6" x14ac:dyDescent="0.3">
      <c r="A53462" s="151">
        <v>42390</v>
      </c>
      <c r="B53462" s="98">
        <v>0.38541666666666669</v>
      </c>
      <c r="C53462" s="158" t="s">
        <v>120</v>
      </c>
      <c r="D53462" s="158">
        <v>16.77</v>
      </c>
      <c r="E53462" s="158">
        <v>631</v>
      </c>
      <c r="F53462" s="151"/>
    </row>
    <row r="53463" spans="1:6" x14ac:dyDescent="0.3">
      <c r="A53463" s="151">
        <v>42390</v>
      </c>
      <c r="B53463" s="98">
        <v>0.39583333333333331</v>
      </c>
      <c r="C53463" s="158" t="s">
        <v>120</v>
      </c>
      <c r="D53463" s="158">
        <v>16.75</v>
      </c>
      <c r="E53463" s="158">
        <v>632</v>
      </c>
      <c r="F53463" s="151"/>
    </row>
    <row r="53464" spans="1:6" x14ac:dyDescent="0.3">
      <c r="A53464" s="151">
        <v>42390</v>
      </c>
      <c r="B53464" s="98">
        <v>0.40625</v>
      </c>
      <c r="C53464" s="158" t="s">
        <v>120</v>
      </c>
      <c r="D53464" s="158">
        <v>16.7</v>
      </c>
      <c r="E53464" s="158">
        <v>644</v>
      </c>
      <c r="F53464" s="151"/>
    </row>
    <row r="53465" spans="1:6" x14ac:dyDescent="0.3">
      <c r="A53465" s="151">
        <v>42390</v>
      </c>
      <c r="B53465" s="98">
        <v>0.41666666666666669</v>
      </c>
      <c r="C53465" s="158" t="s">
        <v>120</v>
      </c>
      <c r="D53465" s="158">
        <v>16.66</v>
      </c>
      <c r="E53465" s="158">
        <v>673</v>
      </c>
      <c r="F53465" s="151"/>
    </row>
    <row r="53466" spans="1:6" x14ac:dyDescent="0.3">
      <c r="A53466" s="151">
        <v>42390</v>
      </c>
      <c r="B53466" s="98">
        <v>0.42708333333333331</v>
      </c>
      <c r="C53466" s="158" t="s">
        <v>120</v>
      </c>
      <c r="D53466" s="158">
        <v>16.62</v>
      </c>
      <c r="E53466" s="158">
        <v>706</v>
      </c>
      <c r="F53466" s="151"/>
    </row>
    <row r="53467" spans="1:6" x14ac:dyDescent="0.3">
      <c r="A53467" s="151">
        <v>42390</v>
      </c>
      <c r="B53467" s="98">
        <v>0.4375</v>
      </c>
      <c r="C53467" s="158" t="s">
        <v>120</v>
      </c>
      <c r="D53467" s="158">
        <v>16.579999999999998</v>
      </c>
      <c r="E53467" s="158">
        <v>732</v>
      </c>
      <c r="F53467" s="151"/>
    </row>
    <row r="53468" spans="1:6" x14ac:dyDescent="0.3">
      <c r="A53468" s="151">
        <v>42390</v>
      </c>
      <c r="B53468" s="98">
        <v>0.44791666666666669</v>
      </c>
      <c r="C53468" s="158" t="s">
        <v>120</v>
      </c>
      <c r="D53468" s="158">
        <v>16.52</v>
      </c>
      <c r="E53468" s="158">
        <v>765</v>
      </c>
      <c r="F53468" s="151"/>
    </row>
    <row r="53469" spans="1:6" x14ac:dyDescent="0.3">
      <c r="A53469" s="151">
        <v>42390</v>
      </c>
      <c r="B53469" s="98">
        <v>0.45833333333333331</v>
      </c>
      <c r="C53469" s="158" t="s">
        <v>120</v>
      </c>
      <c r="D53469" s="158">
        <v>16.52</v>
      </c>
      <c r="E53469" s="158">
        <v>787</v>
      </c>
      <c r="F53469" s="151"/>
    </row>
    <row r="53470" spans="1:6" x14ac:dyDescent="0.3">
      <c r="A53470" s="151">
        <v>42390</v>
      </c>
      <c r="B53470" s="98">
        <v>0.46875</v>
      </c>
      <c r="C53470" s="158" t="s">
        <v>120</v>
      </c>
      <c r="D53470" s="158">
        <v>16.52</v>
      </c>
      <c r="E53470" s="158">
        <v>796</v>
      </c>
      <c r="F53470" s="151"/>
    </row>
    <row r="53471" spans="1:6" x14ac:dyDescent="0.3">
      <c r="A53471" s="151">
        <v>42390</v>
      </c>
      <c r="B53471" s="98">
        <v>0.47916666666666669</v>
      </c>
      <c r="C53471" s="158" t="s">
        <v>120</v>
      </c>
      <c r="D53471" s="158">
        <v>16.5</v>
      </c>
      <c r="E53471" s="158">
        <v>797</v>
      </c>
      <c r="F53471" s="151"/>
    </row>
    <row r="53472" spans="1:6" x14ac:dyDescent="0.3">
      <c r="A53472" s="151">
        <v>42390</v>
      </c>
      <c r="B53472" s="98">
        <v>0.48958333333333331</v>
      </c>
      <c r="C53472" s="158" t="s">
        <v>120</v>
      </c>
      <c r="D53472" s="158">
        <v>16.48</v>
      </c>
      <c r="E53472" s="158">
        <v>793</v>
      </c>
      <c r="F53472" s="151"/>
    </row>
    <row r="53473" spans="1:6" x14ac:dyDescent="0.3">
      <c r="A53473" s="151">
        <v>42391</v>
      </c>
      <c r="B53473" s="98">
        <v>0.5</v>
      </c>
      <c r="C53473" s="158" t="s">
        <v>119</v>
      </c>
      <c r="D53473" s="158">
        <v>16.48</v>
      </c>
      <c r="E53473" s="158">
        <v>806</v>
      </c>
      <c r="F53473" s="151"/>
    </row>
    <row r="53474" spans="1:6" x14ac:dyDescent="0.3">
      <c r="A53474" s="151">
        <v>42391</v>
      </c>
      <c r="B53474" s="98">
        <v>0.51041666666666663</v>
      </c>
      <c r="C53474" s="158" t="s">
        <v>119</v>
      </c>
      <c r="D53474" s="158">
        <v>16.47</v>
      </c>
      <c r="E53474" s="158">
        <v>819</v>
      </c>
      <c r="F53474" s="151"/>
    </row>
    <row r="53475" spans="1:6" x14ac:dyDescent="0.3">
      <c r="A53475" s="151">
        <v>42391</v>
      </c>
      <c r="B53475" s="98">
        <v>0.52083333333333337</v>
      </c>
      <c r="C53475" s="158" t="s">
        <v>119</v>
      </c>
      <c r="D53475" s="158">
        <v>16.46</v>
      </c>
      <c r="E53475" s="158">
        <v>825</v>
      </c>
      <c r="F53475" s="151"/>
    </row>
    <row r="53476" spans="1:6" x14ac:dyDescent="0.3">
      <c r="A53476" s="151">
        <v>42391</v>
      </c>
      <c r="B53476" s="98">
        <v>0.53125</v>
      </c>
      <c r="C53476" s="158" t="s">
        <v>119</v>
      </c>
      <c r="D53476" s="158">
        <v>16.46</v>
      </c>
      <c r="E53476" s="158">
        <v>836</v>
      </c>
      <c r="F53476" s="151"/>
    </row>
    <row r="53477" spans="1:6" x14ac:dyDescent="0.3">
      <c r="A53477" s="151">
        <v>42391</v>
      </c>
      <c r="B53477" s="98">
        <v>4.1666666666666664E-2</v>
      </c>
      <c r="C53477" s="158" t="s">
        <v>119</v>
      </c>
      <c r="D53477" s="158">
        <v>16.45</v>
      </c>
      <c r="E53477" s="158">
        <v>845</v>
      </c>
      <c r="F53477" s="151"/>
    </row>
    <row r="53478" spans="1:6" x14ac:dyDescent="0.3">
      <c r="A53478" s="151">
        <v>42391</v>
      </c>
      <c r="B53478" s="98">
        <v>5.2083333333333336E-2</v>
      </c>
      <c r="C53478" s="158" t="s">
        <v>119</v>
      </c>
      <c r="D53478" s="158">
        <v>16.45</v>
      </c>
      <c r="E53478" s="158">
        <v>848</v>
      </c>
      <c r="F53478" s="151"/>
    </row>
    <row r="53479" spans="1:6" x14ac:dyDescent="0.3">
      <c r="A53479" s="151">
        <v>42391</v>
      </c>
      <c r="B53479" s="98">
        <v>6.25E-2</v>
      </c>
      <c r="C53479" s="158" t="s">
        <v>119</v>
      </c>
      <c r="D53479" s="158">
        <v>16.45</v>
      </c>
      <c r="E53479" s="158">
        <v>851</v>
      </c>
      <c r="F53479" s="151"/>
    </row>
    <row r="53480" spans="1:6" x14ac:dyDescent="0.3">
      <c r="A53480" s="151">
        <v>42391</v>
      </c>
      <c r="B53480" s="98">
        <v>7.2916666666666671E-2</v>
      </c>
      <c r="C53480" s="158" t="s">
        <v>119</v>
      </c>
      <c r="D53480" s="158">
        <v>16.45</v>
      </c>
      <c r="E53480" s="158">
        <v>853</v>
      </c>
      <c r="F53480" s="151"/>
    </row>
    <row r="53481" spans="1:6" x14ac:dyDescent="0.3">
      <c r="A53481" s="151">
        <v>42391</v>
      </c>
      <c r="B53481" s="98">
        <v>8.3333333333333329E-2</v>
      </c>
      <c r="C53481" s="158" t="s">
        <v>119</v>
      </c>
      <c r="D53481" s="158">
        <v>16.45</v>
      </c>
      <c r="E53481" s="158">
        <v>860</v>
      </c>
      <c r="F53481" s="151"/>
    </row>
    <row r="53482" spans="1:6" x14ac:dyDescent="0.3">
      <c r="A53482" s="151">
        <v>42391</v>
      </c>
      <c r="B53482" s="98">
        <v>9.375E-2</v>
      </c>
      <c r="C53482" s="158" t="s">
        <v>119</v>
      </c>
      <c r="D53482" s="158">
        <v>16.45</v>
      </c>
      <c r="E53482" s="158">
        <v>866</v>
      </c>
      <c r="F53482" s="151"/>
    </row>
    <row r="53483" spans="1:6" x14ac:dyDescent="0.3">
      <c r="A53483" s="151">
        <v>42391</v>
      </c>
      <c r="B53483" s="98">
        <v>0.10416666666666667</v>
      </c>
      <c r="C53483" s="158" t="s">
        <v>119</v>
      </c>
      <c r="D53483" s="158">
        <v>16.45</v>
      </c>
      <c r="E53483" s="158">
        <v>872</v>
      </c>
      <c r="F53483" s="151"/>
    </row>
    <row r="53484" spans="1:6" x14ac:dyDescent="0.3">
      <c r="A53484" s="151">
        <v>42391</v>
      </c>
      <c r="B53484" s="98">
        <v>0.11458333333333333</v>
      </c>
      <c r="C53484" s="158" t="s">
        <v>119</v>
      </c>
      <c r="D53484" s="158">
        <v>16.45</v>
      </c>
      <c r="E53484" s="158">
        <v>866</v>
      </c>
      <c r="F53484" s="151"/>
    </row>
    <row r="53485" spans="1:6" x14ac:dyDescent="0.3">
      <c r="A53485" s="151">
        <v>42391</v>
      </c>
      <c r="B53485" s="98">
        <v>0.125</v>
      </c>
      <c r="C53485" s="158" t="s">
        <v>119</v>
      </c>
      <c r="D53485" s="158">
        <v>16.420000000000002</v>
      </c>
      <c r="E53485" s="158">
        <v>785</v>
      </c>
      <c r="F53485" s="151"/>
    </row>
    <row r="53486" spans="1:6" x14ac:dyDescent="0.3">
      <c r="A53486" s="151">
        <v>42391</v>
      </c>
      <c r="B53486" s="98">
        <v>0.13541666666666666</v>
      </c>
      <c r="C53486" s="158" t="s">
        <v>119</v>
      </c>
      <c r="D53486" s="158">
        <v>16.41</v>
      </c>
      <c r="E53486" s="158">
        <v>807</v>
      </c>
      <c r="F53486" s="151"/>
    </row>
    <row r="53487" spans="1:6" x14ac:dyDescent="0.3">
      <c r="A53487" s="151">
        <v>42391</v>
      </c>
      <c r="B53487" s="98">
        <v>0.14583333333333334</v>
      </c>
      <c r="C53487" s="158" t="s">
        <v>119</v>
      </c>
      <c r="D53487" s="158">
        <v>16.41</v>
      </c>
      <c r="E53487" s="158">
        <v>856</v>
      </c>
      <c r="F53487" s="151"/>
    </row>
    <row r="53488" spans="1:6" x14ac:dyDescent="0.3">
      <c r="A53488" s="151">
        <v>42391</v>
      </c>
      <c r="B53488" s="98">
        <v>0.15625</v>
      </c>
      <c r="C53488" s="158" t="s">
        <v>119</v>
      </c>
      <c r="D53488" s="158">
        <v>16.41</v>
      </c>
      <c r="E53488" s="158">
        <v>837</v>
      </c>
      <c r="F53488" s="151"/>
    </row>
    <row r="53489" spans="1:6" x14ac:dyDescent="0.3">
      <c r="A53489" s="151">
        <v>42391</v>
      </c>
      <c r="B53489" s="98">
        <v>0.16666666666666666</v>
      </c>
      <c r="C53489" s="158" t="s">
        <v>119</v>
      </c>
      <c r="D53489" s="158">
        <v>16.39</v>
      </c>
      <c r="E53489" s="158">
        <v>780</v>
      </c>
      <c r="F53489" s="151"/>
    </row>
    <row r="53490" spans="1:6" x14ac:dyDescent="0.3">
      <c r="A53490" s="151">
        <v>42391</v>
      </c>
      <c r="B53490" s="98">
        <v>0.17708333333333334</v>
      </c>
      <c r="C53490" s="158" t="s">
        <v>119</v>
      </c>
      <c r="D53490" s="158">
        <v>16.399999999999999</v>
      </c>
      <c r="E53490" s="158">
        <v>768</v>
      </c>
      <c r="F53490" s="151"/>
    </row>
    <row r="53491" spans="1:6" x14ac:dyDescent="0.3">
      <c r="A53491" s="151">
        <v>42391</v>
      </c>
      <c r="B53491" s="98">
        <v>0.1875</v>
      </c>
      <c r="C53491" s="158" t="s">
        <v>119</v>
      </c>
      <c r="D53491" s="158">
        <v>16.399999999999999</v>
      </c>
      <c r="E53491" s="158">
        <v>778</v>
      </c>
      <c r="F53491" s="151"/>
    </row>
    <row r="53492" spans="1:6" x14ac:dyDescent="0.3">
      <c r="A53492" s="151">
        <v>42391</v>
      </c>
      <c r="B53492" s="98">
        <v>0.19791666666666666</v>
      </c>
      <c r="C53492" s="158" t="s">
        <v>119</v>
      </c>
      <c r="D53492" s="158">
        <v>16.41</v>
      </c>
      <c r="E53492" s="158">
        <v>782</v>
      </c>
      <c r="F53492" s="151"/>
    </row>
    <row r="53493" spans="1:6" x14ac:dyDescent="0.3">
      <c r="A53493" s="151">
        <v>42391</v>
      </c>
      <c r="B53493" s="98">
        <v>0.20833333333333334</v>
      </c>
      <c r="C53493" s="158" t="s">
        <v>119</v>
      </c>
      <c r="D53493" s="158">
        <v>16.43</v>
      </c>
      <c r="E53493" s="158">
        <v>761</v>
      </c>
      <c r="F53493" s="151"/>
    </row>
    <row r="53494" spans="1:6" x14ac:dyDescent="0.3">
      <c r="A53494" s="151">
        <v>42391</v>
      </c>
      <c r="B53494" s="98">
        <v>0.21875</v>
      </c>
      <c r="C53494" s="158" t="s">
        <v>119</v>
      </c>
      <c r="D53494" s="158">
        <v>16.440000000000001</v>
      </c>
      <c r="E53494" s="158">
        <v>757</v>
      </c>
      <c r="F53494" s="151"/>
    </row>
    <row r="53495" spans="1:6" x14ac:dyDescent="0.3">
      <c r="A53495" s="151">
        <v>42391</v>
      </c>
      <c r="B53495" s="98">
        <v>0.22916666666666666</v>
      </c>
      <c r="C53495" s="158" t="s">
        <v>119</v>
      </c>
      <c r="D53495" s="158">
        <v>16.46</v>
      </c>
      <c r="E53495" s="158">
        <v>745</v>
      </c>
      <c r="F53495" s="151"/>
    </row>
    <row r="53496" spans="1:6" x14ac:dyDescent="0.3">
      <c r="A53496" s="151">
        <v>42391</v>
      </c>
      <c r="B53496" s="98">
        <v>0.23958333333333334</v>
      </c>
      <c r="C53496" s="158" t="s">
        <v>119</v>
      </c>
      <c r="D53496" s="158">
        <v>16.46</v>
      </c>
      <c r="E53496" s="158">
        <v>740</v>
      </c>
      <c r="F53496" s="151"/>
    </row>
    <row r="53497" spans="1:6" x14ac:dyDescent="0.3">
      <c r="A53497" s="151">
        <v>42391</v>
      </c>
      <c r="B53497" s="98">
        <v>0.25</v>
      </c>
      <c r="C53497" s="158" t="s">
        <v>119</v>
      </c>
      <c r="D53497" s="158">
        <v>16.47</v>
      </c>
      <c r="E53497" s="158">
        <v>724</v>
      </c>
      <c r="F53497" s="151"/>
    </row>
    <row r="53498" spans="1:6" x14ac:dyDescent="0.3">
      <c r="A53498" s="151">
        <v>42391</v>
      </c>
      <c r="B53498" s="98">
        <v>0.26041666666666669</v>
      </c>
      <c r="C53498" s="158" t="s">
        <v>119</v>
      </c>
      <c r="D53498" s="158">
        <v>16.47</v>
      </c>
      <c r="E53498" s="158">
        <v>717</v>
      </c>
      <c r="F53498" s="151"/>
    </row>
    <row r="53499" spans="1:6" x14ac:dyDescent="0.3">
      <c r="A53499" s="151">
        <v>42391</v>
      </c>
      <c r="B53499" s="98">
        <v>0.27083333333333331</v>
      </c>
      <c r="C53499" s="158" t="s">
        <v>119</v>
      </c>
      <c r="D53499" s="158">
        <v>16.489999999999998</v>
      </c>
      <c r="E53499" s="158">
        <v>714</v>
      </c>
      <c r="F53499" s="151"/>
    </row>
    <row r="53500" spans="1:6" x14ac:dyDescent="0.3">
      <c r="A53500" s="151">
        <v>42391</v>
      </c>
      <c r="B53500" s="98">
        <v>0.28125</v>
      </c>
      <c r="C53500" s="158" t="s">
        <v>119</v>
      </c>
      <c r="D53500" s="158">
        <v>16.510000000000002</v>
      </c>
      <c r="E53500" s="158">
        <v>708</v>
      </c>
      <c r="F53500" s="151"/>
    </row>
    <row r="53501" spans="1:6" x14ac:dyDescent="0.3">
      <c r="A53501" s="151">
        <v>42391</v>
      </c>
      <c r="B53501" s="98">
        <v>0.29166666666666669</v>
      </c>
      <c r="C53501" s="158" t="s">
        <v>119</v>
      </c>
      <c r="D53501" s="158">
        <v>16.54</v>
      </c>
      <c r="E53501" s="158">
        <v>694</v>
      </c>
      <c r="F53501" s="151"/>
    </row>
    <row r="53502" spans="1:6" x14ac:dyDescent="0.3">
      <c r="A53502" s="151">
        <v>42391</v>
      </c>
      <c r="B53502" s="98">
        <v>0.30208333333333331</v>
      </c>
      <c r="C53502" s="158" t="s">
        <v>119</v>
      </c>
      <c r="D53502" s="158">
        <v>16.559999999999999</v>
      </c>
      <c r="E53502" s="158">
        <v>685</v>
      </c>
      <c r="F53502" s="151"/>
    </row>
    <row r="53503" spans="1:6" x14ac:dyDescent="0.3">
      <c r="A53503" s="151">
        <v>42391</v>
      </c>
      <c r="B53503" s="98">
        <v>0.3125</v>
      </c>
      <c r="C53503" s="158" t="s">
        <v>119</v>
      </c>
      <c r="D53503" s="158">
        <v>16.59</v>
      </c>
      <c r="E53503" s="158">
        <v>675</v>
      </c>
      <c r="F53503" s="151"/>
    </row>
    <row r="53504" spans="1:6" x14ac:dyDescent="0.3">
      <c r="A53504" s="151">
        <v>42391</v>
      </c>
      <c r="B53504" s="98">
        <v>0.32291666666666669</v>
      </c>
      <c r="C53504" s="158" t="s">
        <v>119</v>
      </c>
      <c r="D53504" s="158">
        <v>16.63</v>
      </c>
      <c r="E53504" s="158">
        <v>666</v>
      </c>
      <c r="F53504" s="151"/>
    </row>
    <row r="53505" spans="1:6" x14ac:dyDescent="0.3">
      <c r="A53505" s="151">
        <v>42391</v>
      </c>
      <c r="B53505" s="98">
        <v>0.33333333333333331</v>
      </c>
      <c r="C53505" s="158" t="s">
        <v>119</v>
      </c>
      <c r="D53505" s="158">
        <v>16.649999999999999</v>
      </c>
      <c r="E53505" s="158">
        <v>655</v>
      </c>
      <c r="F53505" s="151"/>
    </row>
    <row r="53506" spans="1:6" x14ac:dyDescent="0.3">
      <c r="A53506" s="151">
        <v>42391</v>
      </c>
      <c r="B53506" s="98">
        <v>0.34375</v>
      </c>
      <c r="C53506" s="158" t="s">
        <v>119</v>
      </c>
      <c r="D53506" s="158">
        <v>16.71</v>
      </c>
      <c r="E53506" s="158">
        <v>648</v>
      </c>
      <c r="F53506" s="151"/>
    </row>
    <row r="53507" spans="1:6" x14ac:dyDescent="0.3">
      <c r="A53507" s="151">
        <v>42391</v>
      </c>
      <c r="B53507" s="98">
        <v>0.35416666666666669</v>
      </c>
      <c r="C53507" s="158" t="s">
        <v>119</v>
      </c>
      <c r="D53507" s="158">
        <v>16.739999999999998</v>
      </c>
      <c r="E53507" s="158">
        <v>635</v>
      </c>
      <c r="F53507" s="151"/>
    </row>
    <row r="53508" spans="1:6" x14ac:dyDescent="0.3">
      <c r="A53508" s="151">
        <v>42391</v>
      </c>
      <c r="B53508" s="98">
        <v>0.36458333333333331</v>
      </c>
      <c r="C53508" s="158" t="s">
        <v>119</v>
      </c>
      <c r="D53508" s="158">
        <v>16.87</v>
      </c>
      <c r="E53508" s="158">
        <v>621</v>
      </c>
      <c r="F53508" s="151"/>
    </row>
    <row r="53509" spans="1:6" x14ac:dyDescent="0.3">
      <c r="A53509" s="151">
        <v>42391</v>
      </c>
      <c r="B53509" s="98">
        <v>0.375</v>
      </c>
      <c r="C53509" s="158" t="s">
        <v>119</v>
      </c>
      <c r="D53509" s="158">
        <v>16.93</v>
      </c>
      <c r="E53509" s="158">
        <v>605</v>
      </c>
      <c r="F53509" s="151"/>
    </row>
    <row r="53510" spans="1:6" x14ac:dyDescent="0.3">
      <c r="A53510" s="151">
        <v>42391</v>
      </c>
      <c r="B53510" s="98">
        <v>0.38541666666666669</v>
      </c>
      <c r="C53510" s="158" t="s">
        <v>119</v>
      </c>
      <c r="D53510" s="158">
        <v>17</v>
      </c>
      <c r="E53510" s="158">
        <v>588</v>
      </c>
      <c r="F53510" s="151"/>
    </row>
    <row r="53511" spans="1:6" x14ac:dyDescent="0.3">
      <c r="A53511" s="151">
        <v>42391</v>
      </c>
      <c r="B53511" s="98">
        <v>0.39583333333333331</v>
      </c>
      <c r="C53511" s="158" t="s">
        <v>119</v>
      </c>
      <c r="D53511" s="158">
        <v>17.03</v>
      </c>
      <c r="E53511" s="158">
        <v>573</v>
      </c>
      <c r="F53511" s="151"/>
    </row>
    <row r="53512" spans="1:6" x14ac:dyDescent="0.3">
      <c r="A53512" s="151">
        <v>42391</v>
      </c>
      <c r="B53512" s="98">
        <v>0.40625</v>
      </c>
      <c r="C53512" s="158" t="s">
        <v>119</v>
      </c>
      <c r="D53512" s="158">
        <v>17.010000000000002</v>
      </c>
      <c r="E53512" s="158">
        <v>570</v>
      </c>
      <c r="F53512" s="151"/>
    </row>
    <row r="53513" spans="1:6" x14ac:dyDescent="0.3">
      <c r="A53513" s="151">
        <v>42391</v>
      </c>
      <c r="B53513" s="98">
        <v>0.41666666666666669</v>
      </c>
      <c r="C53513" s="158" t="s">
        <v>119</v>
      </c>
      <c r="D53513" s="158">
        <v>16.98</v>
      </c>
      <c r="E53513" s="158">
        <v>586</v>
      </c>
      <c r="F53513" s="151"/>
    </row>
    <row r="53514" spans="1:6" x14ac:dyDescent="0.3">
      <c r="A53514" s="151">
        <v>42391</v>
      </c>
      <c r="B53514" s="98">
        <v>0.42708333333333331</v>
      </c>
      <c r="C53514" s="158" t="s">
        <v>119</v>
      </c>
      <c r="D53514" s="158">
        <v>16.95</v>
      </c>
      <c r="E53514" s="158">
        <v>610</v>
      </c>
      <c r="F53514" s="151"/>
    </row>
    <row r="53515" spans="1:6" x14ac:dyDescent="0.3">
      <c r="A53515" s="151">
        <v>42391</v>
      </c>
      <c r="B53515" s="98">
        <v>0.4375</v>
      </c>
      <c r="C53515" s="158" t="s">
        <v>119</v>
      </c>
      <c r="D53515" s="158">
        <v>16.899999999999999</v>
      </c>
      <c r="E53515" s="158">
        <v>634</v>
      </c>
      <c r="F53515" s="151"/>
    </row>
    <row r="53516" spans="1:6" x14ac:dyDescent="0.3">
      <c r="A53516" s="151">
        <v>42391</v>
      </c>
      <c r="B53516" s="98">
        <v>0.44791666666666669</v>
      </c>
      <c r="C53516" s="158" t="s">
        <v>119</v>
      </c>
      <c r="D53516" s="158">
        <v>16.920000000000002</v>
      </c>
      <c r="E53516" s="158">
        <v>626</v>
      </c>
      <c r="F53516" s="151"/>
    </row>
    <row r="53517" spans="1:6" x14ac:dyDescent="0.3">
      <c r="A53517" s="151">
        <v>42391</v>
      </c>
      <c r="B53517" s="98">
        <v>0.45833333333333331</v>
      </c>
      <c r="C53517" s="158" t="s">
        <v>119</v>
      </c>
      <c r="D53517" s="158">
        <v>16.940000000000001</v>
      </c>
      <c r="E53517" s="158">
        <v>620</v>
      </c>
      <c r="F53517" s="151"/>
    </row>
    <row r="53518" spans="1:6" x14ac:dyDescent="0.3">
      <c r="A53518" s="151">
        <v>42391</v>
      </c>
      <c r="B53518" s="98">
        <v>0.46875</v>
      </c>
      <c r="C53518" s="158" t="s">
        <v>119</v>
      </c>
      <c r="D53518" s="158">
        <v>16.96</v>
      </c>
      <c r="E53518" s="158">
        <v>611</v>
      </c>
      <c r="F53518" s="151"/>
    </row>
    <row r="53519" spans="1:6" x14ac:dyDescent="0.3">
      <c r="A53519" s="151">
        <v>42391</v>
      </c>
      <c r="B53519" s="98">
        <v>0.47916666666666669</v>
      </c>
      <c r="C53519" s="158" t="s">
        <v>119</v>
      </c>
      <c r="D53519" s="158">
        <v>16.96</v>
      </c>
      <c r="E53519" s="158">
        <v>620</v>
      </c>
      <c r="F53519" s="151"/>
    </row>
    <row r="53520" spans="1:6" x14ac:dyDescent="0.3">
      <c r="A53520" s="151">
        <v>42391</v>
      </c>
      <c r="B53520" s="98">
        <v>0.48958333333333331</v>
      </c>
      <c r="C53520" s="158" t="s">
        <v>119</v>
      </c>
      <c r="D53520" s="158">
        <v>16.97</v>
      </c>
      <c r="E53520" s="158">
        <v>616</v>
      </c>
      <c r="F53520" s="151"/>
    </row>
    <row r="53521" spans="1:6" x14ac:dyDescent="0.3">
      <c r="A53521" s="151">
        <v>42391</v>
      </c>
      <c r="B53521" s="98">
        <v>0.5</v>
      </c>
      <c r="C53521" s="158" t="s">
        <v>120</v>
      </c>
      <c r="D53521" s="158">
        <v>16.98</v>
      </c>
      <c r="E53521" s="158">
        <v>606</v>
      </c>
      <c r="F53521" s="151"/>
    </row>
    <row r="53522" spans="1:6" x14ac:dyDescent="0.3">
      <c r="A53522" s="151">
        <v>42391</v>
      </c>
      <c r="B53522" s="98">
        <v>0.51041666666666663</v>
      </c>
      <c r="C53522" s="158" t="s">
        <v>120</v>
      </c>
      <c r="D53522" s="158">
        <v>16.989999999999998</v>
      </c>
      <c r="E53522" s="158">
        <v>605</v>
      </c>
      <c r="F53522" s="151"/>
    </row>
    <row r="53523" spans="1:6" x14ac:dyDescent="0.3">
      <c r="A53523" s="151">
        <v>42391</v>
      </c>
      <c r="B53523" s="98">
        <v>0.52083333333333337</v>
      </c>
      <c r="C53523" s="158" t="s">
        <v>120</v>
      </c>
      <c r="D53523" s="158">
        <v>16.989999999999998</v>
      </c>
      <c r="E53523" s="158">
        <v>600</v>
      </c>
      <c r="F53523" s="151"/>
    </row>
    <row r="53524" spans="1:6" x14ac:dyDescent="0.3">
      <c r="A53524" s="151">
        <v>42391</v>
      </c>
      <c r="B53524" s="98">
        <v>0.53125</v>
      </c>
      <c r="C53524" s="158" t="s">
        <v>120</v>
      </c>
      <c r="D53524" s="158">
        <v>16.93</v>
      </c>
      <c r="E53524" s="158">
        <v>632</v>
      </c>
      <c r="F53524" s="151"/>
    </row>
    <row r="53525" spans="1:6" x14ac:dyDescent="0.3">
      <c r="A53525" s="151">
        <v>42391</v>
      </c>
      <c r="B53525" s="98">
        <v>4.1666666666666664E-2</v>
      </c>
      <c r="C53525" s="158" t="s">
        <v>120</v>
      </c>
      <c r="D53525" s="158">
        <v>16.940000000000001</v>
      </c>
      <c r="E53525" s="158">
        <v>651</v>
      </c>
      <c r="F53525" s="151"/>
    </row>
    <row r="53526" spans="1:6" x14ac:dyDescent="0.3">
      <c r="A53526" s="151">
        <v>42391</v>
      </c>
      <c r="B53526" s="98">
        <v>5.2083333333333336E-2</v>
      </c>
      <c r="C53526" s="158" t="s">
        <v>120</v>
      </c>
      <c r="D53526" s="158">
        <v>16.93</v>
      </c>
      <c r="E53526" s="158">
        <v>663</v>
      </c>
      <c r="F53526" s="151"/>
    </row>
    <row r="53527" spans="1:6" x14ac:dyDescent="0.3">
      <c r="A53527" s="151">
        <v>42391</v>
      </c>
      <c r="B53527" s="98">
        <v>6.25E-2</v>
      </c>
      <c r="C53527" s="158" t="s">
        <v>120</v>
      </c>
      <c r="D53527" s="158">
        <v>16.96</v>
      </c>
      <c r="E53527" s="158">
        <v>660</v>
      </c>
      <c r="F53527" s="151"/>
    </row>
    <row r="53528" spans="1:6" x14ac:dyDescent="0.3">
      <c r="A53528" s="151">
        <v>42391</v>
      </c>
      <c r="B53528" s="98">
        <v>7.2916666666666671E-2</v>
      </c>
      <c r="C53528" s="158" t="s">
        <v>120</v>
      </c>
      <c r="D53528" s="158">
        <v>16.97</v>
      </c>
      <c r="E53528" s="158">
        <v>672</v>
      </c>
      <c r="F53528" s="151"/>
    </row>
    <row r="53529" spans="1:6" x14ac:dyDescent="0.3">
      <c r="A53529" s="151">
        <v>42391</v>
      </c>
      <c r="B53529" s="98">
        <v>8.3333333333333329E-2</v>
      </c>
      <c r="C53529" s="158" t="s">
        <v>120</v>
      </c>
      <c r="D53529" s="158">
        <v>16.95</v>
      </c>
      <c r="E53529" s="158">
        <v>686</v>
      </c>
      <c r="F53529" s="151"/>
    </row>
    <row r="53530" spans="1:6" x14ac:dyDescent="0.3">
      <c r="A53530" s="151">
        <v>42391</v>
      </c>
      <c r="B53530" s="98">
        <v>9.375E-2</v>
      </c>
      <c r="C53530" s="158" t="s">
        <v>120</v>
      </c>
      <c r="D53530" s="158">
        <v>16.93</v>
      </c>
      <c r="E53530" s="158">
        <v>702</v>
      </c>
      <c r="F53530" s="151"/>
    </row>
    <row r="53531" spans="1:6" x14ac:dyDescent="0.3">
      <c r="A53531" s="151">
        <v>42391</v>
      </c>
      <c r="B53531" s="98">
        <v>0.10416666666666667</v>
      </c>
      <c r="C53531" s="158" t="s">
        <v>120</v>
      </c>
      <c r="D53531" s="158">
        <v>16.91</v>
      </c>
      <c r="E53531" s="158">
        <v>718</v>
      </c>
      <c r="F53531" s="151"/>
    </row>
    <row r="53532" spans="1:6" x14ac:dyDescent="0.3">
      <c r="A53532" s="151">
        <v>42391</v>
      </c>
      <c r="B53532" s="98">
        <v>0.11458333333333333</v>
      </c>
      <c r="C53532" s="158" t="s">
        <v>120</v>
      </c>
      <c r="D53532" s="158">
        <v>16.95</v>
      </c>
      <c r="E53532" s="158">
        <v>708</v>
      </c>
      <c r="F53532" s="151"/>
    </row>
    <row r="53533" spans="1:6" x14ac:dyDescent="0.3">
      <c r="A53533" s="151">
        <v>42391</v>
      </c>
      <c r="B53533" s="98">
        <v>0.125</v>
      </c>
      <c r="C53533" s="158" t="s">
        <v>120</v>
      </c>
      <c r="D53533" s="158">
        <v>16.95</v>
      </c>
      <c r="E53533" s="158">
        <v>712</v>
      </c>
      <c r="F53533" s="151"/>
    </row>
    <row r="53534" spans="1:6" x14ac:dyDescent="0.3">
      <c r="A53534" s="151">
        <v>42391</v>
      </c>
      <c r="B53534" s="98">
        <v>0.13541666666666666</v>
      </c>
      <c r="C53534" s="158" t="s">
        <v>120</v>
      </c>
      <c r="D53534" s="158">
        <v>16.940000000000001</v>
      </c>
      <c r="E53534" s="158">
        <v>726</v>
      </c>
      <c r="F53534" s="151"/>
    </row>
    <row r="53535" spans="1:6" x14ac:dyDescent="0.3">
      <c r="A53535" s="151">
        <v>42391</v>
      </c>
      <c r="B53535" s="98">
        <v>0.14583333333333334</v>
      </c>
      <c r="C53535" s="158" t="s">
        <v>120</v>
      </c>
      <c r="D53535" s="158">
        <v>16.95</v>
      </c>
      <c r="E53535" s="158">
        <v>730</v>
      </c>
      <c r="F53535" s="151"/>
    </row>
    <row r="53536" spans="1:6" x14ac:dyDescent="0.3">
      <c r="A53536" s="151">
        <v>42391</v>
      </c>
      <c r="B53536" s="98">
        <v>0.15625</v>
      </c>
      <c r="C53536" s="158" t="s">
        <v>120</v>
      </c>
      <c r="D53536" s="158">
        <v>16.96</v>
      </c>
      <c r="E53536" s="158">
        <v>736</v>
      </c>
      <c r="F53536" s="151"/>
    </row>
    <row r="53537" spans="1:6" x14ac:dyDescent="0.3">
      <c r="A53537" s="151">
        <v>42391</v>
      </c>
      <c r="B53537" s="98">
        <v>0.16666666666666666</v>
      </c>
      <c r="C53537" s="158" t="s">
        <v>120</v>
      </c>
      <c r="D53537" s="158">
        <v>16.989999999999998</v>
      </c>
      <c r="E53537" s="158">
        <v>753</v>
      </c>
      <c r="F53537" s="151"/>
    </row>
    <row r="53538" spans="1:6" x14ac:dyDescent="0.3">
      <c r="A53538" s="151">
        <v>42391</v>
      </c>
      <c r="B53538" s="98">
        <v>0.17708333333333334</v>
      </c>
      <c r="C53538" s="158" t="s">
        <v>120</v>
      </c>
      <c r="D53538" s="158">
        <v>17</v>
      </c>
      <c r="E53538" s="158">
        <v>766</v>
      </c>
      <c r="F53538" s="151"/>
    </row>
    <row r="53539" spans="1:6" x14ac:dyDescent="0.3">
      <c r="A53539" s="151">
        <v>42391</v>
      </c>
      <c r="B53539" s="98">
        <v>0.1875</v>
      </c>
      <c r="C53539" s="158" t="s">
        <v>120</v>
      </c>
      <c r="D53539" s="158">
        <v>17</v>
      </c>
      <c r="E53539" s="158">
        <v>752</v>
      </c>
      <c r="F53539" s="151"/>
    </row>
    <row r="53540" spans="1:6" x14ac:dyDescent="0.3">
      <c r="A53540" s="151">
        <v>42391</v>
      </c>
      <c r="B53540" s="98">
        <v>0.19791666666666666</v>
      </c>
      <c r="C53540" s="158" t="s">
        <v>120</v>
      </c>
      <c r="D53540" s="158">
        <v>17.02</v>
      </c>
      <c r="E53540" s="158">
        <v>755</v>
      </c>
      <c r="F53540" s="151"/>
    </row>
    <row r="53541" spans="1:6" x14ac:dyDescent="0.3">
      <c r="A53541" s="151">
        <v>42391</v>
      </c>
      <c r="B53541" s="98">
        <v>0.20833333333333334</v>
      </c>
      <c r="C53541" s="158" t="s">
        <v>120</v>
      </c>
      <c r="D53541" s="158">
        <v>17.07</v>
      </c>
      <c r="E53541" s="158">
        <v>724</v>
      </c>
      <c r="F53541" s="151"/>
    </row>
    <row r="53542" spans="1:6" x14ac:dyDescent="0.3">
      <c r="A53542" s="151">
        <v>42391</v>
      </c>
      <c r="B53542" s="98">
        <v>0.21875</v>
      </c>
      <c r="C53542" s="158" t="s">
        <v>120</v>
      </c>
      <c r="D53542" s="158">
        <v>17.100000000000001</v>
      </c>
      <c r="E53542" s="158">
        <v>707</v>
      </c>
      <c r="F53542" s="151"/>
    </row>
    <row r="53543" spans="1:6" x14ac:dyDescent="0.3">
      <c r="A53543" s="151">
        <v>42391</v>
      </c>
      <c r="B53543" s="98">
        <v>0.22916666666666666</v>
      </c>
      <c r="C53543" s="158" t="s">
        <v>120</v>
      </c>
      <c r="D53543" s="158">
        <v>17.079999999999998</v>
      </c>
      <c r="E53543" s="158">
        <v>717</v>
      </c>
      <c r="F53543" s="151"/>
    </row>
    <row r="53544" spans="1:6" x14ac:dyDescent="0.3">
      <c r="A53544" s="151">
        <v>42391</v>
      </c>
      <c r="B53544" s="98">
        <v>0.23958333333333334</v>
      </c>
      <c r="C53544" s="158" t="s">
        <v>120</v>
      </c>
      <c r="D53544" s="158">
        <v>17.11</v>
      </c>
      <c r="E53544" s="158">
        <v>701</v>
      </c>
      <c r="F53544" s="151"/>
    </row>
    <row r="53545" spans="1:6" x14ac:dyDescent="0.3">
      <c r="A53545" s="151">
        <v>42391</v>
      </c>
      <c r="B53545" s="98">
        <v>0.25</v>
      </c>
      <c r="C53545" s="158" t="s">
        <v>120</v>
      </c>
      <c r="D53545" s="158">
        <v>17.18</v>
      </c>
      <c r="E53545" s="158">
        <v>680</v>
      </c>
      <c r="F53545" s="151"/>
    </row>
    <row r="53546" spans="1:6" x14ac:dyDescent="0.3">
      <c r="A53546" s="151">
        <v>42391</v>
      </c>
      <c r="B53546" s="98">
        <v>0.26041666666666669</v>
      </c>
      <c r="C53546" s="158" t="s">
        <v>120</v>
      </c>
      <c r="D53546" s="158">
        <v>17.23</v>
      </c>
      <c r="E53546" s="158">
        <v>667</v>
      </c>
      <c r="F53546" s="151"/>
    </row>
    <row r="53547" spans="1:6" x14ac:dyDescent="0.3">
      <c r="A53547" s="151">
        <v>42391</v>
      </c>
      <c r="B53547" s="98">
        <v>0.27083333333333331</v>
      </c>
      <c r="C53547" s="158" t="s">
        <v>120</v>
      </c>
      <c r="D53547" s="158">
        <v>17.260000000000002</v>
      </c>
      <c r="E53547" s="158">
        <v>662</v>
      </c>
      <c r="F53547" s="151"/>
    </row>
    <row r="53548" spans="1:6" x14ac:dyDescent="0.3">
      <c r="A53548" s="151">
        <v>42391</v>
      </c>
      <c r="B53548" s="98">
        <v>0.28125</v>
      </c>
      <c r="C53548" s="158" t="s">
        <v>120</v>
      </c>
      <c r="D53548" s="158">
        <v>17.190000000000001</v>
      </c>
      <c r="E53548" s="158">
        <v>668</v>
      </c>
      <c r="F53548" s="151"/>
    </row>
    <row r="53549" spans="1:6" x14ac:dyDescent="0.3">
      <c r="A53549" s="151">
        <v>42391</v>
      </c>
      <c r="B53549" s="98">
        <v>0.29166666666666669</v>
      </c>
      <c r="C53549" s="158" t="s">
        <v>120</v>
      </c>
      <c r="D53549" s="158">
        <v>17.22</v>
      </c>
      <c r="E53549" s="158">
        <v>676</v>
      </c>
      <c r="F53549" s="151"/>
    </row>
    <row r="53550" spans="1:6" x14ac:dyDescent="0.3">
      <c r="A53550" s="151">
        <v>42391</v>
      </c>
      <c r="B53550" s="98">
        <v>0.30208333333333331</v>
      </c>
      <c r="C53550" s="158" t="s">
        <v>120</v>
      </c>
      <c r="D53550" s="158">
        <v>17.309999999999999</v>
      </c>
      <c r="E53550" s="158">
        <v>668</v>
      </c>
      <c r="F53550" s="151"/>
    </row>
    <row r="53551" spans="1:6" x14ac:dyDescent="0.3">
      <c r="A53551" s="151">
        <v>42391</v>
      </c>
      <c r="B53551" s="98">
        <v>0.3125</v>
      </c>
      <c r="C53551" s="158" t="s">
        <v>120</v>
      </c>
      <c r="D53551" s="158">
        <v>17.27</v>
      </c>
      <c r="E53551" s="158">
        <v>653</v>
      </c>
      <c r="F53551" s="151"/>
    </row>
    <row r="53552" spans="1:6" x14ac:dyDescent="0.3">
      <c r="A53552" s="151">
        <v>42391</v>
      </c>
      <c r="B53552" s="98">
        <v>0.32291666666666669</v>
      </c>
      <c r="C53552" s="158" t="s">
        <v>120</v>
      </c>
      <c r="D53552" s="158">
        <v>17.21</v>
      </c>
      <c r="E53552" s="158">
        <v>650</v>
      </c>
      <c r="F53552" s="151"/>
    </row>
    <row r="53553" spans="1:6" x14ac:dyDescent="0.3">
      <c r="A53553" s="151">
        <v>42391</v>
      </c>
      <c r="B53553" s="98">
        <v>0.33333333333333331</v>
      </c>
      <c r="C53553" s="158" t="s">
        <v>120</v>
      </c>
      <c r="D53553" s="158">
        <v>17.23</v>
      </c>
      <c r="E53553" s="158">
        <v>648</v>
      </c>
      <c r="F53553" s="151"/>
    </row>
    <row r="53554" spans="1:6" x14ac:dyDescent="0.3">
      <c r="A53554" s="151">
        <v>42391</v>
      </c>
      <c r="B53554" s="98">
        <v>0.34375</v>
      </c>
      <c r="C53554" s="158" t="s">
        <v>120</v>
      </c>
      <c r="D53554" s="158">
        <v>17.28</v>
      </c>
      <c r="E53554" s="158">
        <v>641</v>
      </c>
      <c r="F53554" s="151"/>
    </row>
    <row r="53555" spans="1:6" x14ac:dyDescent="0.3">
      <c r="A53555" s="151">
        <v>42391</v>
      </c>
      <c r="B53555" s="98">
        <v>0.35416666666666669</v>
      </c>
      <c r="C53555" s="158" t="s">
        <v>120</v>
      </c>
      <c r="D53555" s="158">
        <v>17.309999999999999</v>
      </c>
      <c r="E53555" s="158">
        <v>620</v>
      </c>
      <c r="F53555" s="151"/>
    </row>
    <row r="53556" spans="1:6" x14ac:dyDescent="0.3">
      <c r="A53556" s="151">
        <v>42391</v>
      </c>
      <c r="B53556" s="98">
        <v>0.36458333333333331</v>
      </c>
      <c r="C53556" s="158" t="s">
        <v>120</v>
      </c>
      <c r="D53556" s="158">
        <v>17.29</v>
      </c>
      <c r="E53556" s="158">
        <v>612</v>
      </c>
      <c r="F53556" s="151"/>
    </row>
    <row r="53557" spans="1:6" x14ac:dyDescent="0.3">
      <c r="A53557" s="151">
        <v>42391</v>
      </c>
      <c r="B53557" s="98">
        <v>0.375</v>
      </c>
      <c r="C53557" s="158" t="s">
        <v>120</v>
      </c>
      <c r="D53557" s="158">
        <v>17.3</v>
      </c>
      <c r="E53557" s="158">
        <v>615</v>
      </c>
      <c r="F53557" s="151"/>
    </row>
    <row r="53558" spans="1:6" x14ac:dyDescent="0.3">
      <c r="A53558" s="151">
        <v>42391</v>
      </c>
      <c r="B53558" s="98">
        <v>0.38541666666666669</v>
      </c>
      <c r="C53558" s="158" t="s">
        <v>120</v>
      </c>
      <c r="D53558" s="158">
        <v>17.27</v>
      </c>
      <c r="E53558" s="158">
        <v>619</v>
      </c>
      <c r="F53558" s="151"/>
    </row>
    <row r="53559" spans="1:6" x14ac:dyDescent="0.3">
      <c r="A53559" s="151">
        <v>42391</v>
      </c>
      <c r="B53559" s="98">
        <v>0.39583333333333331</v>
      </c>
      <c r="C53559" s="158" t="s">
        <v>120</v>
      </c>
      <c r="D53559" s="158">
        <v>17.28</v>
      </c>
      <c r="E53559" s="158">
        <v>622</v>
      </c>
      <c r="F53559" s="151"/>
    </row>
    <row r="53560" spans="1:6" x14ac:dyDescent="0.3">
      <c r="A53560" s="151">
        <v>42391</v>
      </c>
      <c r="B53560" s="98">
        <v>0.40625</v>
      </c>
      <c r="C53560" s="158" t="s">
        <v>120</v>
      </c>
      <c r="D53560" s="158">
        <v>17.27</v>
      </c>
      <c r="E53560" s="158">
        <v>622</v>
      </c>
      <c r="F53560" s="151"/>
    </row>
    <row r="53561" spans="1:6" x14ac:dyDescent="0.3">
      <c r="A53561" s="151">
        <v>42391</v>
      </c>
      <c r="B53561" s="98">
        <v>0.41666666666666669</v>
      </c>
      <c r="C53561" s="158" t="s">
        <v>120</v>
      </c>
      <c r="D53561" s="158">
        <v>17.27</v>
      </c>
      <c r="E53561" s="158">
        <v>621</v>
      </c>
      <c r="F53561" s="151"/>
    </row>
    <row r="53562" spans="1:6" x14ac:dyDescent="0.3">
      <c r="A53562" s="151">
        <v>42391</v>
      </c>
      <c r="B53562" s="98">
        <v>0.42708333333333331</v>
      </c>
      <c r="C53562" s="158" t="s">
        <v>120</v>
      </c>
      <c r="D53562" s="158">
        <v>17.309999999999999</v>
      </c>
      <c r="E53562" s="158">
        <v>620</v>
      </c>
      <c r="F53562" s="151"/>
    </row>
    <row r="53563" spans="1:6" x14ac:dyDescent="0.3">
      <c r="A53563" s="151">
        <v>42391</v>
      </c>
      <c r="B53563" s="98">
        <v>0.4375</v>
      </c>
      <c r="C53563" s="158" t="s">
        <v>120</v>
      </c>
      <c r="D53563" s="158">
        <v>17.21</v>
      </c>
      <c r="E53563" s="158">
        <v>634</v>
      </c>
      <c r="F53563" s="151"/>
    </row>
    <row r="53564" spans="1:6" x14ac:dyDescent="0.3">
      <c r="A53564" s="151">
        <v>42391</v>
      </c>
      <c r="B53564" s="98">
        <v>0.44791666666666669</v>
      </c>
      <c r="C53564" s="158" t="s">
        <v>120</v>
      </c>
      <c r="D53564" s="158">
        <v>17.190000000000001</v>
      </c>
      <c r="E53564" s="158">
        <v>636</v>
      </c>
      <c r="F53564" s="151"/>
    </row>
    <row r="53565" spans="1:6" x14ac:dyDescent="0.3">
      <c r="A53565" s="151">
        <v>42391</v>
      </c>
      <c r="B53565" s="98">
        <v>0.45833333333333331</v>
      </c>
      <c r="C53565" s="158" t="s">
        <v>120</v>
      </c>
      <c r="D53565" s="158">
        <v>17.170000000000002</v>
      </c>
      <c r="E53565" s="158">
        <v>632</v>
      </c>
      <c r="F53565" s="151"/>
    </row>
    <row r="53566" spans="1:6" x14ac:dyDescent="0.3">
      <c r="A53566" s="151">
        <v>42391</v>
      </c>
      <c r="B53566" s="98">
        <v>0.46875</v>
      </c>
      <c r="C53566" s="158" t="s">
        <v>120</v>
      </c>
      <c r="D53566" s="158">
        <v>17.170000000000002</v>
      </c>
      <c r="E53566" s="158">
        <v>621</v>
      </c>
      <c r="F53566" s="151"/>
    </row>
    <row r="53567" spans="1:6" x14ac:dyDescent="0.3">
      <c r="A53567" s="151">
        <v>42391</v>
      </c>
      <c r="B53567" s="98">
        <v>0.47916666666666669</v>
      </c>
      <c r="C53567" s="158" t="s">
        <v>120</v>
      </c>
      <c r="D53567" s="158">
        <v>17.18</v>
      </c>
      <c r="E53567" s="158">
        <v>611</v>
      </c>
      <c r="F53567" s="151"/>
    </row>
    <row r="53568" spans="1:6" x14ac:dyDescent="0.3">
      <c r="A53568" s="151">
        <v>42391</v>
      </c>
      <c r="B53568" s="98">
        <v>0.48958333333333331</v>
      </c>
      <c r="C53568" s="158" t="s">
        <v>120</v>
      </c>
      <c r="D53568" s="158">
        <v>17.18</v>
      </c>
      <c r="E53568" s="158">
        <v>601</v>
      </c>
      <c r="F53568" s="151"/>
    </row>
    <row r="53569" spans="1:6" x14ac:dyDescent="0.3">
      <c r="A53569" s="151">
        <v>42392</v>
      </c>
      <c r="B53569" s="98">
        <v>0.5</v>
      </c>
      <c r="C53569" s="158" t="s">
        <v>119</v>
      </c>
      <c r="D53569" s="158">
        <v>17.14</v>
      </c>
      <c r="E53569" s="158">
        <v>612</v>
      </c>
      <c r="F53569" s="151"/>
    </row>
    <row r="53570" spans="1:6" x14ac:dyDescent="0.3">
      <c r="A53570" s="151">
        <v>42392</v>
      </c>
      <c r="B53570" s="98">
        <v>0.51041666666666663</v>
      </c>
      <c r="C53570" s="158" t="s">
        <v>119</v>
      </c>
      <c r="D53570" s="158">
        <v>17.079999999999998</v>
      </c>
      <c r="E53570" s="158">
        <v>633</v>
      </c>
      <c r="F53570" s="151"/>
    </row>
    <row r="53571" spans="1:6" x14ac:dyDescent="0.3">
      <c r="A53571" s="151">
        <v>42392</v>
      </c>
      <c r="B53571" s="98">
        <v>0.52083333333333337</v>
      </c>
      <c r="C53571" s="158" t="s">
        <v>119</v>
      </c>
      <c r="D53571" s="158">
        <v>17.010000000000002</v>
      </c>
      <c r="E53571" s="158">
        <v>661</v>
      </c>
      <c r="F53571" s="151"/>
    </row>
    <row r="53572" spans="1:6" x14ac:dyDescent="0.3">
      <c r="A53572" s="151">
        <v>42392</v>
      </c>
      <c r="B53572" s="98">
        <v>0.53125</v>
      </c>
      <c r="C53572" s="158" t="s">
        <v>119</v>
      </c>
      <c r="D53572" s="158">
        <v>17</v>
      </c>
      <c r="E53572" s="158">
        <v>660</v>
      </c>
      <c r="F53572" s="151"/>
    </row>
    <row r="53573" spans="1:6" x14ac:dyDescent="0.3">
      <c r="A53573" s="151">
        <v>42392</v>
      </c>
      <c r="B53573" s="98">
        <v>4.1666666666666664E-2</v>
      </c>
      <c r="C53573" s="158" t="s">
        <v>119</v>
      </c>
      <c r="D53573" s="158">
        <v>16.97</v>
      </c>
      <c r="E53573" s="158">
        <v>674</v>
      </c>
      <c r="F53573" s="151"/>
    </row>
    <row r="53574" spans="1:6" x14ac:dyDescent="0.3">
      <c r="A53574" s="151">
        <v>42392</v>
      </c>
      <c r="B53574" s="98">
        <v>5.2083333333333336E-2</v>
      </c>
      <c r="C53574" s="158" t="s">
        <v>119</v>
      </c>
      <c r="D53574" s="158">
        <v>16.96</v>
      </c>
      <c r="E53574" s="158">
        <v>672</v>
      </c>
      <c r="F53574" s="151"/>
    </row>
    <row r="53575" spans="1:6" x14ac:dyDescent="0.3">
      <c r="A53575" s="151">
        <v>42392</v>
      </c>
      <c r="B53575" s="98">
        <v>6.25E-2</v>
      </c>
      <c r="C53575" s="158" t="s">
        <v>119</v>
      </c>
      <c r="D53575" s="158">
        <v>16.940000000000001</v>
      </c>
      <c r="E53575" s="158">
        <v>681</v>
      </c>
      <c r="F53575" s="151"/>
    </row>
    <row r="53576" spans="1:6" x14ac:dyDescent="0.3">
      <c r="A53576" s="151">
        <v>42392</v>
      </c>
      <c r="B53576" s="98">
        <v>7.2916666666666671E-2</v>
      </c>
      <c r="C53576" s="158" t="s">
        <v>119</v>
      </c>
      <c r="D53576" s="158">
        <v>16.87</v>
      </c>
      <c r="E53576" s="158">
        <v>743</v>
      </c>
      <c r="F53576" s="151"/>
    </row>
    <row r="53577" spans="1:6" x14ac:dyDescent="0.3">
      <c r="A53577" s="151">
        <v>42392</v>
      </c>
      <c r="B53577" s="98">
        <v>8.3333333333333329E-2</v>
      </c>
      <c r="C53577" s="158" t="s">
        <v>119</v>
      </c>
      <c r="D53577" s="158">
        <v>16.89</v>
      </c>
      <c r="E53577" s="158">
        <v>711</v>
      </c>
      <c r="F53577" s="151"/>
    </row>
    <row r="53578" spans="1:6" x14ac:dyDescent="0.3">
      <c r="A53578" s="151">
        <v>42392</v>
      </c>
      <c r="B53578" s="98">
        <v>9.375E-2</v>
      </c>
      <c r="C53578" s="158" t="s">
        <v>119</v>
      </c>
      <c r="D53578" s="158">
        <v>16.88</v>
      </c>
      <c r="E53578" s="158">
        <v>714</v>
      </c>
      <c r="F53578" s="151"/>
    </row>
    <row r="53579" spans="1:6" x14ac:dyDescent="0.3">
      <c r="A53579" s="151">
        <v>42392</v>
      </c>
      <c r="B53579" s="98">
        <v>0.10416666666666667</v>
      </c>
      <c r="C53579" s="158" t="s">
        <v>119</v>
      </c>
      <c r="D53579" s="158">
        <v>16.87</v>
      </c>
      <c r="E53579" s="158">
        <v>715</v>
      </c>
      <c r="F53579" s="151"/>
    </row>
    <row r="53580" spans="1:6" x14ac:dyDescent="0.3">
      <c r="A53580" s="151">
        <v>42392</v>
      </c>
      <c r="B53580" s="98">
        <v>0.11458333333333333</v>
      </c>
      <c r="C53580" s="158" t="s">
        <v>119</v>
      </c>
      <c r="D53580" s="158">
        <v>16.850000000000001</v>
      </c>
      <c r="E53580" s="158">
        <v>649</v>
      </c>
      <c r="F53580" s="151"/>
    </row>
    <row r="53581" spans="1:6" x14ac:dyDescent="0.3">
      <c r="A53581" s="151">
        <v>42392</v>
      </c>
      <c r="B53581" s="98">
        <v>0.125</v>
      </c>
      <c r="C53581" s="158" t="s">
        <v>119</v>
      </c>
      <c r="D53581" s="158">
        <v>16.829999999999998</v>
      </c>
      <c r="E53581" s="158">
        <v>650</v>
      </c>
      <c r="F53581" s="151"/>
    </row>
    <row r="53582" spans="1:6" x14ac:dyDescent="0.3">
      <c r="A53582" s="151">
        <v>42392</v>
      </c>
      <c r="B53582" s="98">
        <v>0.13541666666666666</v>
      </c>
      <c r="C53582" s="158" t="s">
        <v>119</v>
      </c>
      <c r="D53582" s="158">
        <v>16.82</v>
      </c>
      <c r="E53582" s="158">
        <v>656</v>
      </c>
      <c r="F53582" s="151"/>
    </row>
    <row r="53583" spans="1:6" x14ac:dyDescent="0.3">
      <c r="A53583" s="151">
        <v>42392</v>
      </c>
      <c r="B53583" s="98">
        <v>0.14583333333333334</v>
      </c>
      <c r="C53583" s="158" t="s">
        <v>119</v>
      </c>
      <c r="D53583" s="158">
        <v>16.78</v>
      </c>
      <c r="E53583" s="158">
        <v>661</v>
      </c>
      <c r="F53583" s="151"/>
    </row>
    <row r="53584" spans="1:6" x14ac:dyDescent="0.3">
      <c r="A53584" s="151">
        <v>42392</v>
      </c>
      <c r="B53584" s="98">
        <v>0.15625</v>
      </c>
      <c r="C53584" s="158" t="s">
        <v>119</v>
      </c>
      <c r="D53584" s="158">
        <v>16.77</v>
      </c>
      <c r="E53584" s="158">
        <v>658</v>
      </c>
      <c r="F53584" s="151"/>
    </row>
    <row r="53585" spans="1:6" x14ac:dyDescent="0.3">
      <c r="A53585" s="151">
        <v>42392</v>
      </c>
      <c r="B53585" s="98">
        <v>0.16666666666666666</v>
      </c>
      <c r="C53585" s="158" t="s">
        <v>119</v>
      </c>
      <c r="D53585" s="158">
        <v>16.75</v>
      </c>
      <c r="E53585" s="158">
        <v>662</v>
      </c>
      <c r="F53585" s="151"/>
    </row>
    <row r="53586" spans="1:6" x14ac:dyDescent="0.3">
      <c r="A53586" s="151">
        <v>42392</v>
      </c>
      <c r="B53586" s="98">
        <v>0.17708333333333334</v>
      </c>
      <c r="C53586" s="158" t="s">
        <v>119</v>
      </c>
      <c r="D53586" s="158">
        <v>16.73</v>
      </c>
      <c r="E53586" s="158">
        <v>674</v>
      </c>
      <c r="F53586" s="151"/>
    </row>
    <row r="53587" spans="1:6" x14ac:dyDescent="0.3">
      <c r="A53587" s="151">
        <v>42392</v>
      </c>
      <c r="B53587" s="98">
        <v>0.1875</v>
      </c>
      <c r="C53587" s="158" t="s">
        <v>119</v>
      </c>
      <c r="D53587" s="158">
        <v>16.71</v>
      </c>
      <c r="E53587" s="158">
        <v>680</v>
      </c>
      <c r="F53587" s="151"/>
    </row>
    <row r="53588" spans="1:6" x14ac:dyDescent="0.3">
      <c r="A53588" s="151">
        <v>42392</v>
      </c>
      <c r="B53588" s="98">
        <v>0.19791666666666666</v>
      </c>
      <c r="C53588" s="158" t="s">
        <v>119</v>
      </c>
      <c r="D53588" s="158">
        <v>16.68</v>
      </c>
      <c r="E53588" s="158">
        <v>671</v>
      </c>
      <c r="F53588" s="151"/>
    </row>
    <row r="53589" spans="1:6" x14ac:dyDescent="0.3">
      <c r="A53589" s="151">
        <v>42392</v>
      </c>
      <c r="B53589" s="98">
        <v>0.20833333333333334</v>
      </c>
      <c r="C53589" s="158" t="s">
        <v>119</v>
      </c>
      <c r="D53589" s="158">
        <v>16.690000000000001</v>
      </c>
      <c r="E53589" s="158">
        <v>662</v>
      </c>
      <c r="F53589" s="151"/>
    </row>
    <row r="53590" spans="1:6" x14ac:dyDescent="0.3">
      <c r="A53590" s="151">
        <v>42392</v>
      </c>
      <c r="B53590" s="98">
        <v>0.21875</v>
      </c>
      <c r="C53590" s="158" t="s">
        <v>119</v>
      </c>
      <c r="D53590" s="158">
        <v>16.690000000000001</v>
      </c>
      <c r="E53590" s="158">
        <v>654</v>
      </c>
      <c r="F53590" s="151"/>
    </row>
    <row r="53591" spans="1:6" x14ac:dyDescent="0.3">
      <c r="A53591" s="151">
        <v>42392</v>
      </c>
      <c r="B53591" s="98">
        <v>0.22916666666666666</v>
      </c>
      <c r="C53591" s="158" t="s">
        <v>119</v>
      </c>
      <c r="D53591" s="158">
        <v>16.71</v>
      </c>
      <c r="E53591" s="158">
        <v>619</v>
      </c>
      <c r="F53591" s="151"/>
    </row>
    <row r="53592" spans="1:6" x14ac:dyDescent="0.3">
      <c r="A53592" s="151">
        <v>42392</v>
      </c>
      <c r="B53592" s="98">
        <v>0.23958333333333334</v>
      </c>
      <c r="C53592" s="158" t="s">
        <v>119</v>
      </c>
      <c r="D53592" s="158">
        <v>16.649999999999999</v>
      </c>
      <c r="E53592" s="158">
        <v>631</v>
      </c>
      <c r="F53592" s="151"/>
    </row>
    <row r="53593" spans="1:6" x14ac:dyDescent="0.3">
      <c r="A53593" s="151">
        <v>42392</v>
      </c>
      <c r="B53593" s="98">
        <v>0.25</v>
      </c>
      <c r="C53593" s="158" t="s">
        <v>119</v>
      </c>
      <c r="D53593" s="158">
        <v>16.600000000000001</v>
      </c>
      <c r="E53593" s="158">
        <v>604</v>
      </c>
      <c r="F53593" s="151"/>
    </row>
    <row r="53594" spans="1:6" x14ac:dyDescent="0.3">
      <c r="A53594" s="151">
        <v>42392</v>
      </c>
      <c r="B53594" s="98">
        <v>0.26041666666666669</v>
      </c>
      <c r="C53594" s="158" t="s">
        <v>119</v>
      </c>
      <c r="D53594" s="158">
        <v>16.670000000000002</v>
      </c>
      <c r="E53594" s="158">
        <v>582</v>
      </c>
      <c r="F53594" s="151"/>
    </row>
    <row r="53595" spans="1:6" x14ac:dyDescent="0.3">
      <c r="A53595" s="151">
        <v>42392</v>
      </c>
      <c r="B53595" s="98">
        <v>0.27083333333333331</v>
      </c>
      <c r="C53595" s="158" t="s">
        <v>119</v>
      </c>
      <c r="D53595" s="158">
        <v>16.71</v>
      </c>
      <c r="E53595" s="158">
        <v>571</v>
      </c>
      <c r="F53595" s="151"/>
    </row>
    <row r="53596" spans="1:6" x14ac:dyDescent="0.3">
      <c r="A53596" s="151">
        <v>42392</v>
      </c>
      <c r="B53596" s="98">
        <v>0.28125</v>
      </c>
      <c r="C53596" s="158" t="s">
        <v>119</v>
      </c>
      <c r="D53596" s="158">
        <v>16.7</v>
      </c>
      <c r="E53596" s="158">
        <v>567</v>
      </c>
      <c r="F53596" s="151"/>
    </row>
    <row r="53597" spans="1:6" x14ac:dyDescent="0.3">
      <c r="A53597" s="151">
        <v>42392</v>
      </c>
      <c r="B53597" s="98">
        <v>0.29166666666666669</v>
      </c>
      <c r="C53597" s="158" t="s">
        <v>119</v>
      </c>
      <c r="D53597" s="158">
        <v>16.68</v>
      </c>
      <c r="E53597" s="158">
        <v>581</v>
      </c>
      <c r="F53597" s="151"/>
    </row>
    <row r="53598" spans="1:6" x14ac:dyDescent="0.3">
      <c r="A53598" s="151">
        <v>42392</v>
      </c>
      <c r="B53598" s="98">
        <v>0.30208333333333331</v>
      </c>
      <c r="C53598" s="158" t="s">
        <v>119</v>
      </c>
      <c r="D53598" s="158">
        <v>16.649999999999999</v>
      </c>
      <c r="E53598" s="158">
        <v>585</v>
      </c>
      <c r="F53598" s="151"/>
    </row>
    <row r="53599" spans="1:6" x14ac:dyDescent="0.3">
      <c r="A53599" s="151">
        <v>42392</v>
      </c>
      <c r="B53599" s="98">
        <v>0.3125</v>
      </c>
      <c r="C53599" s="158" t="s">
        <v>119</v>
      </c>
      <c r="D53599" s="158">
        <v>16.62</v>
      </c>
      <c r="E53599" s="158">
        <v>585</v>
      </c>
      <c r="F53599" s="151"/>
    </row>
    <row r="53600" spans="1:6" x14ac:dyDescent="0.3">
      <c r="A53600" s="151">
        <v>42392</v>
      </c>
      <c r="B53600" s="98">
        <v>0.32291666666666669</v>
      </c>
      <c r="C53600" s="158" t="s">
        <v>119</v>
      </c>
      <c r="D53600" s="158">
        <v>16.64</v>
      </c>
      <c r="E53600" s="158">
        <v>576</v>
      </c>
      <c r="F53600" s="151"/>
    </row>
    <row r="53601" spans="1:6" x14ac:dyDescent="0.3">
      <c r="A53601" s="151">
        <v>42392</v>
      </c>
      <c r="B53601" s="98">
        <v>0.33333333333333331</v>
      </c>
      <c r="C53601" s="158" t="s">
        <v>119</v>
      </c>
      <c r="D53601" s="158">
        <v>16.649999999999999</v>
      </c>
      <c r="E53601" s="158">
        <v>569</v>
      </c>
      <c r="F53601" s="151"/>
    </row>
    <row r="53602" spans="1:6" x14ac:dyDescent="0.3">
      <c r="A53602" s="151">
        <v>42392</v>
      </c>
      <c r="B53602" s="98">
        <v>0.34375</v>
      </c>
      <c r="C53602" s="158" t="s">
        <v>119</v>
      </c>
      <c r="D53602" s="158">
        <v>16.63</v>
      </c>
      <c r="E53602" s="158">
        <v>560</v>
      </c>
      <c r="F53602" s="151"/>
    </row>
    <row r="53603" spans="1:6" x14ac:dyDescent="0.3">
      <c r="A53603" s="151">
        <v>42392</v>
      </c>
      <c r="B53603" s="98">
        <v>0.35416666666666669</v>
      </c>
      <c r="C53603" s="158" t="s">
        <v>119</v>
      </c>
      <c r="D53603" s="158">
        <v>16.670000000000002</v>
      </c>
      <c r="E53603" s="158">
        <v>555</v>
      </c>
      <c r="F53603" s="151"/>
    </row>
    <row r="53604" spans="1:6" x14ac:dyDescent="0.3">
      <c r="A53604" s="151">
        <v>42392</v>
      </c>
      <c r="B53604" s="98">
        <v>0.36458333333333331</v>
      </c>
      <c r="C53604" s="158" t="s">
        <v>119</v>
      </c>
      <c r="D53604" s="158">
        <v>16.59</v>
      </c>
      <c r="E53604" s="158">
        <v>557</v>
      </c>
      <c r="F53604" s="151"/>
    </row>
    <row r="53605" spans="1:6" x14ac:dyDescent="0.3">
      <c r="A53605" s="151">
        <v>42392</v>
      </c>
      <c r="B53605" s="98">
        <v>0.375</v>
      </c>
      <c r="C53605" s="158" t="s">
        <v>119</v>
      </c>
      <c r="D53605" s="158">
        <v>16.5</v>
      </c>
      <c r="E53605" s="158">
        <v>558</v>
      </c>
      <c r="F53605" s="151"/>
    </row>
    <row r="53606" spans="1:6" x14ac:dyDescent="0.3">
      <c r="A53606" s="151">
        <v>42392</v>
      </c>
      <c r="B53606" s="98">
        <v>0.38541666666666669</v>
      </c>
      <c r="C53606" s="158" t="s">
        <v>119</v>
      </c>
      <c r="D53606" s="158">
        <v>16.48</v>
      </c>
      <c r="E53606" s="158">
        <v>558</v>
      </c>
      <c r="F53606" s="151"/>
    </row>
    <row r="53607" spans="1:6" x14ac:dyDescent="0.3">
      <c r="A53607" s="151">
        <v>42392</v>
      </c>
      <c r="B53607" s="98">
        <v>0.39583333333333331</v>
      </c>
      <c r="C53607" s="158" t="s">
        <v>119</v>
      </c>
      <c r="D53607" s="158">
        <v>16.62</v>
      </c>
      <c r="E53607" s="158">
        <v>545</v>
      </c>
      <c r="F53607" s="151"/>
    </row>
    <row r="53608" spans="1:6" x14ac:dyDescent="0.3">
      <c r="A53608" s="151">
        <v>42392</v>
      </c>
      <c r="B53608" s="98">
        <v>0.40625</v>
      </c>
      <c r="C53608" s="158" t="s">
        <v>119</v>
      </c>
      <c r="D53608" s="158">
        <v>16.59</v>
      </c>
      <c r="E53608" s="158">
        <v>556</v>
      </c>
      <c r="F53608" s="151"/>
    </row>
    <row r="53609" spans="1:6" x14ac:dyDescent="0.3">
      <c r="A53609" s="151">
        <v>42392</v>
      </c>
      <c r="B53609" s="98">
        <v>0.41666666666666669</v>
      </c>
      <c r="C53609" s="158" t="s">
        <v>119</v>
      </c>
      <c r="D53609" s="158">
        <v>16.64</v>
      </c>
      <c r="E53609" s="158">
        <v>544</v>
      </c>
      <c r="F53609" s="151"/>
    </row>
    <row r="53610" spans="1:6" x14ac:dyDescent="0.3">
      <c r="A53610" s="151">
        <v>42392</v>
      </c>
      <c r="B53610" s="98">
        <v>0.42708333333333331</v>
      </c>
      <c r="C53610" s="158" t="s">
        <v>119</v>
      </c>
      <c r="D53610" s="158">
        <v>16.72</v>
      </c>
      <c r="E53610" s="158">
        <v>540</v>
      </c>
      <c r="F53610" s="151"/>
    </row>
    <row r="53611" spans="1:6" x14ac:dyDescent="0.3">
      <c r="A53611" s="151">
        <v>42392</v>
      </c>
      <c r="B53611" s="98">
        <v>0.4375</v>
      </c>
      <c r="C53611" s="158" t="s">
        <v>119</v>
      </c>
      <c r="D53611" s="158">
        <v>16.73</v>
      </c>
      <c r="E53611" s="158">
        <v>545</v>
      </c>
      <c r="F53611" s="151"/>
    </row>
    <row r="53612" spans="1:6" x14ac:dyDescent="0.3">
      <c r="A53612" s="151">
        <v>42392</v>
      </c>
      <c r="B53612" s="98">
        <v>0.44791666666666669</v>
      </c>
      <c r="C53612" s="158" t="s">
        <v>119</v>
      </c>
      <c r="D53612" s="158">
        <v>16.75</v>
      </c>
      <c r="E53612" s="158">
        <v>538</v>
      </c>
      <c r="F53612" s="151"/>
    </row>
    <row r="53613" spans="1:6" x14ac:dyDescent="0.3">
      <c r="A53613" s="151">
        <v>42392</v>
      </c>
      <c r="B53613" s="98">
        <v>0.45833333333333331</v>
      </c>
      <c r="C53613" s="158" t="s">
        <v>119</v>
      </c>
      <c r="D53613" s="158">
        <v>16.7</v>
      </c>
      <c r="E53613" s="158">
        <v>547</v>
      </c>
      <c r="F53613" s="151"/>
    </row>
    <row r="53614" spans="1:6" x14ac:dyDescent="0.3">
      <c r="A53614" s="151">
        <v>42392</v>
      </c>
      <c r="B53614" s="98">
        <v>0.46875</v>
      </c>
      <c r="C53614" s="158" t="s">
        <v>119</v>
      </c>
      <c r="D53614" s="158">
        <v>16.8</v>
      </c>
      <c r="E53614" s="158">
        <v>528</v>
      </c>
      <c r="F53614" s="151"/>
    </row>
    <row r="53615" spans="1:6" x14ac:dyDescent="0.3">
      <c r="A53615" s="151">
        <v>42392</v>
      </c>
      <c r="B53615" s="98">
        <v>0.47916666666666669</v>
      </c>
      <c r="C53615" s="158" t="s">
        <v>119</v>
      </c>
      <c r="D53615" s="158">
        <v>16.79</v>
      </c>
      <c r="E53615" s="158">
        <v>534</v>
      </c>
      <c r="F53615" s="151"/>
    </row>
    <row r="53616" spans="1:6" x14ac:dyDescent="0.3">
      <c r="A53616" s="151">
        <v>42392</v>
      </c>
      <c r="B53616" s="98">
        <v>0.48958333333333331</v>
      </c>
      <c r="C53616" s="158" t="s">
        <v>119</v>
      </c>
      <c r="D53616" s="158">
        <v>16.88</v>
      </c>
      <c r="E53616" s="158">
        <v>520</v>
      </c>
      <c r="F53616" s="151"/>
    </row>
    <row r="53617" spans="1:6" x14ac:dyDescent="0.3">
      <c r="A53617" s="151">
        <v>42392</v>
      </c>
      <c r="B53617" s="98">
        <v>0.5</v>
      </c>
      <c r="C53617" s="158" t="s">
        <v>120</v>
      </c>
      <c r="D53617" s="158">
        <v>16.86</v>
      </c>
      <c r="E53617" s="158">
        <v>536</v>
      </c>
      <c r="F53617" s="151"/>
    </row>
    <row r="53618" spans="1:6" x14ac:dyDescent="0.3">
      <c r="A53618" s="151">
        <v>42392</v>
      </c>
      <c r="B53618" s="98">
        <v>0.51041666666666663</v>
      </c>
      <c r="C53618" s="158" t="s">
        <v>120</v>
      </c>
      <c r="D53618" s="158">
        <v>16.87</v>
      </c>
      <c r="E53618" s="158">
        <v>538</v>
      </c>
      <c r="F53618" s="151"/>
    </row>
    <row r="53619" spans="1:6" x14ac:dyDescent="0.3">
      <c r="A53619" s="151">
        <v>42392</v>
      </c>
      <c r="B53619" s="98">
        <v>0.52083333333333337</v>
      </c>
      <c r="C53619" s="158" t="s">
        <v>120</v>
      </c>
      <c r="D53619" s="158">
        <v>16.79</v>
      </c>
      <c r="E53619" s="158">
        <v>536</v>
      </c>
      <c r="F53619" s="151"/>
    </row>
    <row r="53620" spans="1:6" x14ac:dyDescent="0.3">
      <c r="A53620" s="151">
        <v>42392</v>
      </c>
      <c r="B53620" s="98">
        <v>0.53125</v>
      </c>
      <c r="C53620" s="158" t="s">
        <v>120</v>
      </c>
      <c r="D53620" s="158">
        <v>16.850000000000001</v>
      </c>
      <c r="E53620" s="158">
        <v>540</v>
      </c>
      <c r="F53620" s="151"/>
    </row>
    <row r="53621" spans="1:6" x14ac:dyDescent="0.3">
      <c r="A53621" s="151">
        <v>42392</v>
      </c>
      <c r="B53621" s="98">
        <v>4.1666666666666664E-2</v>
      </c>
      <c r="C53621" s="158" t="s">
        <v>120</v>
      </c>
      <c r="D53621" s="158">
        <v>16.84</v>
      </c>
      <c r="E53621" s="158">
        <v>538</v>
      </c>
      <c r="F53621" s="151"/>
    </row>
    <row r="53622" spans="1:6" x14ac:dyDescent="0.3">
      <c r="A53622" s="151">
        <v>42392</v>
      </c>
      <c r="B53622" s="98">
        <v>5.2083333333333336E-2</v>
      </c>
      <c r="C53622" s="158" t="s">
        <v>120</v>
      </c>
      <c r="D53622" s="158">
        <v>16.86</v>
      </c>
      <c r="E53622" s="158">
        <v>539</v>
      </c>
      <c r="F53622" s="151"/>
    </row>
    <row r="53623" spans="1:6" x14ac:dyDescent="0.3">
      <c r="A53623" s="151">
        <v>42392</v>
      </c>
      <c r="B53623" s="98">
        <v>6.25E-2</v>
      </c>
      <c r="C53623" s="158" t="s">
        <v>120</v>
      </c>
      <c r="D53623" s="158">
        <v>16.8</v>
      </c>
      <c r="E53623" s="158">
        <v>526</v>
      </c>
      <c r="F53623" s="151"/>
    </row>
    <row r="53624" spans="1:6" x14ac:dyDescent="0.3">
      <c r="A53624" s="151">
        <v>42392</v>
      </c>
      <c r="B53624" s="98">
        <v>7.2916666666666671E-2</v>
      </c>
      <c r="C53624" s="158" t="s">
        <v>120</v>
      </c>
      <c r="D53624" s="158">
        <v>16.850000000000001</v>
      </c>
      <c r="E53624" s="158">
        <v>535</v>
      </c>
      <c r="F53624" s="151"/>
    </row>
    <row r="53625" spans="1:6" x14ac:dyDescent="0.3">
      <c r="A53625" s="151">
        <v>42392</v>
      </c>
      <c r="B53625" s="98">
        <v>8.3333333333333329E-2</v>
      </c>
      <c r="C53625" s="158" t="s">
        <v>120</v>
      </c>
      <c r="D53625" s="158">
        <v>16.86</v>
      </c>
      <c r="E53625" s="158">
        <v>543</v>
      </c>
      <c r="F53625" s="151"/>
    </row>
    <row r="53626" spans="1:6" x14ac:dyDescent="0.3">
      <c r="A53626" s="151">
        <v>42392</v>
      </c>
      <c r="B53626" s="98">
        <v>9.375E-2</v>
      </c>
      <c r="C53626" s="158" t="s">
        <v>120</v>
      </c>
      <c r="D53626" s="158">
        <v>16.899999999999999</v>
      </c>
      <c r="E53626" s="158">
        <v>543</v>
      </c>
      <c r="F53626" s="151"/>
    </row>
    <row r="53627" spans="1:6" x14ac:dyDescent="0.3">
      <c r="A53627" s="151">
        <v>42392</v>
      </c>
      <c r="B53627" s="98">
        <v>0.10416666666666667</v>
      </c>
      <c r="C53627" s="158" t="s">
        <v>120</v>
      </c>
      <c r="D53627" s="158">
        <v>16.989999999999998</v>
      </c>
      <c r="E53627" s="158">
        <v>546</v>
      </c>
      <c r="F53627" s="151"/>
    </row>
    <row r="53628" spans="1:6" x14ac:dyDescent="0.3">
      <c r="A53628" s="151">
        <v>42392</v>
      </c>
      <c r="B53628" s="98">
        <v>0.11458333333333333</v>
      </c>
      <c r="C53628" s="158" t="s">
        <v>120</v>
      </c>
      <c r="D53628" s="158">
        <v>17.05</v>
      </c>
      <c r="E53628" s="158">
        <v>546</v>
      </c>
      <c r="F53628" s="151"/>
    </row>
    <row r="53629" spans="1:6" x14ac:dyDescent="0.3">
      <c r="A53629" s="151">
        <v>42392</v>
      </c>
      <c r="B53629" s="98">
        <v>0.125</v>
      </c>
      <c r="C53629" s="158" t="s">
        <v>120</v>
      </c>
      <c r="D53629" s="158">
        <v>17.05</v>
      </c>
      <c r="E53629" s="158">
        <v>556</v>
      </c>
      <c r="F53629" s="151"/>
    </row>
    <row r="53630" spans="1:6" x14ac:dyDescent="0.3">
      <c r="A53630" s="151">
        <v>42392</v>
      </c>
      <c r="B53630" s="98">
        <v>0.13541666666666666</v>
      </c>
      <c r="C53630" s="158" t="s">
        <v>120</v>
      </c>
      <c r="D53630" s="158">
        <v>17.059999999999999</v>
      </c>
      <c r="E53630" s="158">
        <v>543</v>
      </c>
      <c r="F53630" s="151"/>
    </row>
    <row r="53631" spans="1:6" x14ac:dyDescent="0.3">
      <c r="A53631" s="151">
        <v>42392</v>
      </c>
      <c r="B53631" s="98">
        <v>0.14583333333333334</v>
      </c>
      <c r="C53631" s="158" t="s">
        <v>120</v>
      </c>
      <c r="D53631" s="158">
        <v>17.190000000000001</v>
      </c>
      <c r="E53631" s="158">
        <v>514</v>
      </c>
      <c r="F53631" s="151"/>
    </row>
    <row r="53632" spans="1:6" x14ac:dyDescent="0.3">
      <c r="A53632" s="151">
        <v>42392</v>
      </c>
      <c r="B53632" s="98">
        <v>0.15625</v>
      </c>
      <c r="C53632" s="158" t="s">
        <v>120</v>
      </c>
      <c r="D53632" s="158">
        <v>17.239999999999998</v>
      </c>
      <c r="E53632" s="158">
        <v>515</v>
      </c>
      <c r="F53632" s="151"/>
    </row>
    <row r="53633" spans="1:6" x14ac:dyDescent="0.3">
      <c r="A53633" s="151">
        <v>42392</v>
      </c>
      <c r="B53633" s="98">
        <v>0.16666666666666666</v>
      </c>
      <c r="C53633" s="158" t="s">
        <v>120</v>
      </c>
      <c r="D53633" s="158">
        <v>17.260000000000002</v>
      </c>
      <c r="E53633" s="158">
        <v>509</v>
      </c>
      <c r="F53633" s="151"/>
    </row>
    <row r="53634" spans="1:6" x14ac:dyDescent="0.3">
      <c r="A53634" s="151">
        <v>42392</v>
      </c>
      <c r="B53634" s="98">
        <v>0.17708333333333334</v>
      </c>
      <c r="C53634" s="158" t="s">
        <v>120</v>
      </c>
      <c r="D53634" s="158">
        <v>17.21</v>
      </c>
      <c r="E53634" s="158">
        <v>512</v>
      </c>
      <c r="F53634" s="151"/>
    </row>
    <row r="53635" spans="1:6" x14ac:dyDescent="0.3">
      <c r="A53635" s="151">
        <v>42392</v>
      </c>
      <c r="B53635" s="98">
        <v>0.1875</v>
      </c>
      <c r="C53635" s="158" t="s">
        <v>120</v>
      </c>
      <c r="D53635" s="158">
        <v>17.18</v>
      </c>
      <c r="E53635" s="158">
        <v>515</v>
      </c>
      <c r="F53635" s="151"/>
    </row>
    <row r="53636" spans="1:6" x14ac:dyDescent="0.3">
      <c r="A53636" s="151">
        <v>42392</v>
      </c>
      <c r="B53636" s="98">
        <v>0.19791666666666666</v>
      </c>
      <c r="C53636" s="158" t="s">
        <v>120</v>
      </c>
      <c r="D53636" s="158">
        <v>17.09</v>
      </c>
      <c r="E53636" s="158">
        <v>533</v>
      </c>
      <c r="F53636" s="151"/>
    </row>
    <row r="53637" spans="1:6" x14ac:dyDescent="0.3">
      <c r="A53637" s="151">
        <v>42392</v>
      </c>
      <c r="B53637" s="98">
        <v>0.20833333333333334</v>
      </c>
      <c r="C53637" s="158" t="s">
        <v>120</v>
      </c>
      <c r="D53637" s="158">
        <v>17.09</v>
      </c>
      <c r="E53637" s="158">
        <v>521</v>
      </c>
      <c r="F53637" s="151"/>
    </row>
    <row r="53638" spans="1:6" x14ac:dyDescent="0.3">
      <c r="A53638" s="151">
        <v>42392</v>
      </c>
      <c r="B53638" s="98">
        <v>0.21875</v>
      </c>
      <c r="C53638" s="158" t="s">
        <v>120</v>
      </c>
      <c r="D53638" s="158">
        <v>17.09</v>
      </c>
      <c r="E53638" s="158">
        <v>521</v>
      </c>
      <c r="F53638" s="151"/>
    </row>
    <row r="53639" spans="1:6" x14ac:dyDescent="0.3">
      <c r="A53639" s="151">
        <v>42392</v>
      </c>
      <c r="B53639" s="98">
        <v>0.22916666666666666</v>
      </c>
      <c r="C53639" s="158" t="s">
        <v>120</v>
      </c>
      <c r="D53639" s="158">
        <v>17.010000000000002</v>
      </c>
      <c r="E53639" s="158">
        <v>523</v>
      </c>
      <c r="F53639" s="151"/>
    </row>
    <row r="53640" spans="1:6" x14ac:dyDescent="0.3">
      <c r="A53640" s="151">
        <v>42392</v>
      </c>
      <c r="B53640" s="98">
        <v>0.23958333333333334</v>
      </c>
      <c r="C53640" s="158" t="s">
        <v>120</v>
      </c>
      <c r="D53640" s="158">
        <v>17.059999999999999</v>
      </c>
      <c r="E53640" s="158">
        <v>519</v>
      </c>
      <c r="F53640" s="151"/>
    </row>
    <row r="53641" spans="1:6" x14ac:dyDescent="0.3">
      <c r="A53641" s="151">
        <v>42392</v>
      </c>
      <c r="B53641" s="98">
        <v>0.25</v>
      </c>
      <c r="C53641" s="158" t="s">
        <v>120</v>
      </c>
      <c r="D53641" s="158">
        <v>17.12</v>
      </c>
      <c r="E53641" s="158">
        <v>510</v>
      </c>
      <c r="F53641" s="151"/>
    </row>
    <row r="53642" spans="1:6" x14ac:dyDescent="0.3">
      <c r="A53642" s="151">
        <v>42392</v>
      </c>
      <c r="B53642" s="98">
        <v>0.26041666666666669</v>
      </c>
      <c r="C53642" s="158" t="s">
        <v>120</v>
      </c>
      <c r="D53642" s="158">
        <v>17.05</v>
      </c>
      <c r="E53642" s="158">
        <v>514</v>
      </c>
      <c r="F53642" s="151"/>
    </row>
    <row r="53643" spans="1:6" x14ac:dyDescent="0.3">
      <c r="A53643" s="151">
        <v>42392</v>
      </c>
      <c r="B53643" s="98">
        <v>0.27083333333333331</v>
      </c>
      <c r="C53643" s="158" t="s">
        <v>120</v>
      </c>
      <c r="D53643" s="158">
        <v>17</v>
      </c>
      <c r="E53643" s="158">
        <v>515</v>
      </c>
      <c r="F53643" s="151"/>
    </row>
    <row r="53644" spans="1:6" x14ac:dyDescent="0.3">
      <c r="A53644" s="151">
        <v>42392</v>
      </c>
      <c r="B53644" s="98">
        <v>0.28125</v>
      </c>
      <c r="C53644" s="158" t="s">
        <v>120</v>
      </c>
      <c r="D53644" s="158">
        <v>16.8</v>
      </c>
      <c r="E53644" s="158">
        <v>534</v>
      </c>
      <c r="F53644" s="151"/>
    </row>
    <row r="53645" spans="1:6" x14ac:dyDescent="0.3">
      <c r="A53645" s="151">
        <v>42392</v>
      </c>
      <c r="B53645" s="98">
        <v>0.29166666666666669</v>
      </c>
      <c r="C53645" s="158" t="s">
        <v>120</v>
      </c>
      <c r="D53645" s="158">
        <v>16.84</v>
      </c>
      <c r="E53645" s="158">
        <v>524</v>
      </c>
      <c r="F53645" s="151"/>
    </row>
    <row r="53646" spans="1:6" x14ac:dyDescent="0.3">
      <c r="A53646" s="151">
        <v>42392</v>
      </c>
      <c r="B53646" s="98">
        <v>0.30208333333333331</v>
      </c>
      <c r="C53646" s="158" t="s">
        <v>120</v>
      </c>
      <c r="D53646" s="158">
        <v>16.77</v>
      </c>
      <c r="E53646" s="158">
        <v>525</v>
      </c>
      <c r="F53646" s="151"/>
    </row>
    <row r="53647" spans="1:6" x14ac:dyDescent="0.3">
      <c r="A53647" s="151">
        <v>42392</v>
      </c>
      <c r="B53647" s="98">
        <v>0.3125</v>
      </c>
      <c r="C53647" s="158" t="s">
        <v>120</v>
      </c>
      <c r="D53647" s="158">
        <v>16.79</v>
      </c>
      <c r="E53647" s="158">
        <v>519</v>
      </c>
      <c r="F53647" s="151"/>
    </row>
    <row r="53648" spans="1:6" x14ac:dyDescent="0.3">
      <c r="A53648" s="151">
        <v>42392</v>
      </c>
      <c r="B53648" s="98">
        <v>0.32291666666666669</v>
      </c>
      <c r="C53648" s="158" t="s">
        <v>120</v>
      </c>
      <c r="D53648" s="158">
        <v>16.73</v>
      </c>
      <c r="E53648" s="158">
        <v>519</v>
      </c>
      <c r="F53648" s="151"/>
    </row>
    <row r="53649" spans="1:6" x14ac:dyDescent="0.3">
      <c r="A53649" s="151">
        <v>42392</v>
      </c>
      <c r="B53649" s="98">
        <v>0.33333333333333331</v>
      </c>
      <c r="C53649" s="158" t="s">
        <v>120</v>
      </c>
      <c r="D53649" s="158">
        <v>16.670000000000002</v>
      </c>
      <c r="E53649" s="158">
        <v>519</v>
      </c>
      <c r="F53649" s="151"/>
    </row>
    <row r="53650" spans="1:6" x14ac:dyDescent="0.3">
      <c r="A53650" s="151">
        <v>42392</v>
      </c>
      <c r="B53650" s="98">
        <v>0.34375</v>
      </c>
      <c r="C53650" s="158" t="s">
        <v>120</v>
      </c>
      <c r="D53650" s="158">
        <v>16.63</v>
      </c>
      <c r="E53650" s="158">
        <v>518</v>
      </c>
      <c r="F53650" s="151"/>
    </row>
    <row r="53651" spans="1:6" x14ac:dyDescent="0.3">
      <c r="A53651" s="151">
        <v>42392</v>
      </c>
      <c r="B53651" s="98">
        <v>0.35416666666666669</v>
      </c>
      <c r="C53651" s="158" t="s">
        <v>120</v>
      </c>
      <c r="D53651" s="158">
        <v>16.54</v>
      </c>
      <c r="E53651" s="158">
        <v>523</v>
      </c>
      <c r="F53651" s="151"/>
    </row>
    <row r="53652" spans="1:6" x14ac:dyDescent="0.3">
      <c r="A53652" s="151">
        <v>42392</v>
      </c>
      <c r="B53652" s="98">
        <v>0.36458333333333331</v>
      </c>
      <c r="C53652" s="158" t="s">
        <v>120</v>
      </c>
      <c r="D53652" s="158">
        <v>16.510000000000002</v>
      </c>
      <c r="E53652" s="158">
        <v>521</v>
      </c>
      <c r="F53652" s="151"/>
    </row>
    <row r="53653" spans="1:6" x14ac:dyDescent="0.3">
      <c r="A53653" s="151">
        <v>42392</v>
      </c>
      <c r="B53653" s="98">
        <v>0.375</v>
      </c>
      <c r="C53653" s="158" t="s">
        <v>120</v>
      </c>
      <c r="D53653" s="158">
        <v>16.47</v>
      </c>
      <c r="E53653" s="158">
        <v>517</v>
      </c>
      <c r="F53653" s="151"/>
    </row>
    <row r="53654" spans="1:6" x14ac:dyDescent="0.3">
      <c r="A53654" s="151">
        <v>42392</v>
      </c>
      <c r="B53654" s="98">
        <v>0.38541666666666669</v>
      </c>
      <c r="C53654" s="158" t="s">
        <v>120</v>
      </c>
      <c r="D53654" s="158">
        <v>16.420000000000002</v>
      </c>
      <c r="E53654" s="158">
        <v>515</v>
      </c>
      <c r="F53654" s="151"/>
    </row>
    <row r="53655" spans="1:6" x14ac:dyDescent="0.3">
      <c r="A53655" s="151">
        <v>42392</v>
      </c>
      <c r="B53655" s="98">
        <v>0.39583333333333331</v>
      </c>
      <c r="C53655" s="158" t="s">
        <v>120</v>
      </c>
      <c r="D53655" s="158">
        <v>16.350000000000001</v>
      </c>
      <c r="E53655" s="158">
        <v>516</v>
      </c>
      <c r="F53655" s="151"/>
    </row>
    <row r="53656" spans="1:6" x14ac:dyDescent="0.3">
      <c r="A53656" s="151">
        <v>42392</v>
      </c>
      <c r="B53656" s="98">
        <v>0.40625</v>
      </c>
      <c r="C53656" s="158" t="s">
        <v>120</v>
      </c>
      <c r="D53656" s="158">
        <v>16.260000000000002</v>
      </c>
      <c r="E53656" s="158">
        <v>521</v>
      </c>
      <c r="F53656" s="151"/>
    </row>
    <row r="53657" spans="1:6" x14ac:dyDescent="0.3">
      <c r="A53657" s="151">
        <v>42392</v>
      </c>
      <c r="B53657" s="98">
        <v>0.41666666666666669</v>
      </c>
      <c r="C53657" s="158" t="s">
        <v>120</v>
      </c>
      <c r="D53657" s="158">
        <v>16.190000000000001</v>
      </c>
      <c r="E53657" s="158">
        <v>527</v>
      </c>
      <c r="F53657" s="151"/>
    </row>
    <row r="53658" spans="1:6" x14ac:dyDescent="0.3">
      <c r="A53658" s="151">
        <v>42392</v>
      </c>
      <c r="B53658" s="98">
        <v>0.42708333333333331</v>
      </c>
      <c r="C53658" s="158" t="s">
        <v>120</v>
      </c>
      <c r="D53658" s="158">
        <v>16.149999999999999</v>
      </c>
      <c r="E53658" s="158">
        <v>528</v>
      </c>
      <c r="F53658" s="151"/>
    </row>
    <row r="53659" spans="1:6" x14ac:dyDescent="0.3">
      <c r="A53659" s="151">
        <v>42392</v>
      </c>
      <c r="B53659" s="98">
        <v>0.4375</v>
      </c>
      <c r="C53659" s="158" t="s">
        <v>120</v>
      </c>
      <c r="D53659" s="158">
        <v>16.05</v>
      </c>
      <c r="E53659" s="158">
        <v>528</v>
      </c>
      <c r="F53659" s="151"/>
    </row>
    <row r="53660" spans="1:6" x14ac:dyDescent="0.3">
      <c r="A53660" s="151">
        <v>42392</v>
      </c>
      <c r="B53660" s="98">
        <v>0.44791666666666669</v>
      </c>
      <c r="C53660" s="158" t="s">
        <v>120</v>
      </c>
      <c r="D53660" s="158">
        <v>16.05</v>
      </c>
      <c r="E53660" s="158">
        <v>528</v>
      </c>
      <c r="F53660" s="151"/>
    </row>
    <row r="53661" spans="1:6" x14ac:dyDescent="0.3">
      <c r="A53661" s="151">
        <v>42392</v>
      </c>
      <c r="B53661" s="98">
        <v>0.45833333333333331</v>
      </c>
      <c r="C53661" s="158" t="s">
        <v>120</v>
      </c>
      <c r="D53661" s="158">
        <v>16.170000000000002</v>
      </c>
      <c r="E53661" s="158">
        <v>518</v>
      </c>
      <c r="F53661" s="151"/>
    </row>
    <row r="53662" spans="1:6" x14ac:dyDescent="0.3">
      <c r="A53662" s="151">
        <v>42392</v>
      </c>
      <c r="B53662" s="98">
        <v>0.46875</v>
      </c>
      <c r="C53662" s="158" t="s">
        <v>120</v>
      </c>
      <c r="D53662" s="158">
        <v>16.43</v>
      </c>
      <c r="E53662" s="158">
        <v>493</v>
      </c>
      <c r="F53662" s="151"/>
    </row>
    <row r="53663" spans="1:6" x14ac:dyDescent="0.3">
      <c r="A53663" s="151">
        <v>42392</v>
      </c>
      <c r="B53663" s="98">
        <v>0.47916666666666669</v>
      </c>
      <c r="C53663" s="158" t="s">
        <v>120</v>
      </c>
      <c r="D53663" s="158">
        <v>16.32</v>
      </c>
      <c r="E53663" s="158">
        <v>500</v>
      </c>
      <c r="F53663" s="151"/>
    </row>
    <row r="53664" spans="1:6" x14ac:dyDescent="0.3">
      <c r="A53664" s="151">
        <v>42392</v>
      </c>
      <c r="B53664" s="98">
        <v>0.48958333333333331</v>
      </c>
      <c r="C53664" s="158" t="s">
        <v>120</v>
      </c>
      <c r="D53664" s="158">
        <v>16.29</v>
      </c>
      <c r="E53664" s="158">
        <v>507</v>
      </c>
      <c r="F53664" s="151"/>
    </row>
    <row r="53665" spans="1:6" x14ac:dyDescent="0.3">
      <c r="A53665" s="151">
        <v>42393</v>
      </c>
      <c r="B53665" s="98">
        <v>0.5</v>
      </c>
      <c r="C53665" s="158" t="s">
        <v>119</v>
      </c>
      <c r="D53665" s="158">
        <v>16.38</v>
      </c>
      <c r="E53665" s="158">
        <v>509</v>
      </c>
      <c r="F53665" s="151"/>
    </row>
    <row r="53666" spans="1:6" x14ac:dyDescent="0.3">
      <c r="A53666" s="151">
        <v>42393</v>
      </c>
      <c r="B53666" s="98">
        <v>0.51041666666666663</v>
      </c>
      <c r="C53666" s="158" t="s">
        <v>119</v>
      </c>
      <c r="D53666" s="158">
        <v>16.48</v>
      </c>
      <c r="E53666" s="158">
        <v>498</v>
      </c>
      <c r="F53666" s="151"/>
    </row>
    <row r="53667" spans="1:6" x14ac:dyDescent="0.3">
      <c r="A53667" s="151">
        <v>42393</v>
      </c>
      <c r="B53667" s="98">
        <v>0.52083333333333337</v>
      </c>
      <c r="C53667" s="158" t="s">
        <v>119</v>
      </c>
      <c r="D53667" s="158">
        <v>16.47</v>
      </c>
      <c r="E53667" s="158">
        <v>492</v>
      </c>
      <c r="F53667" s="151"/>
    </row>
    <row r="53668" spans="1:6" x14ac:dyDescent="0.3">
      <c r="A53668" s="151">
        <v>42393</v>
      </c>
      <c r="B53668" s="98">
        <v>0.53125</v>
      </c>
      <c r="C53668" s="158" t="s">
        <v>119</v>
      </c>
      <c r="D53668" s="158">
        <v>16.5</v>
      </c>
      <c r="E53668" s="158">
        <v>486</v>
      </c>
      <c r="F53668" s="151"/>
    </row>
    <row r="53669" spans="1:6" x14ac:dyDescent="0.3">
      <c r="A53669" s="151">
        <v>42393</v>
      </c>
      <c r="B53669" s="98">
        <v>4.1666666666666664E-2</v>
      </c>
      <c r="C53669" s="158" t="s">
        <v>119</v>
      </c>
      <c r="D53669" s="158">
        <v>16.5</v>
      </c>
      <c r="E53669" s="158">
        <v>484</v>
      </c>
      <c r="F53669" s="151"/>
    </row>
    <row r="53670" spans="1:6" x14ac:dyDescent="0.3">
      <c r="A53670" s="151">
        <v>42393</v>
      </c>
      <c r="B53670" s="98">
        <v>5.2083333333333336E-2</v>
      </c>
      <c r="C53670" s="158" t="s">
        <v>119</v>
      </c>
      <c r="D53670" s="158">
        <v>16.440000000000001</v>
      </c>
      <c r="E53670" s="158">
        <v>483</v>
      </c>
      <c r="F53670" s="151"/>
    </row>
    <row r="53671" spans="1:6" x14ac:dyDescent="0.3">
      <c r="A53671" s="151">
        <v>42393</v>
      </c>
      <c r="B53671" s="98">
        <v>6.25E-2</v>
      </c>
      <c r="C53671" s="158" t="s">
        <v>119</v>
      </c>
      <c r="D53671" s="158">
        <v>16.45</v>
      </c>
      <c r="E53671" s="158">
        <v>485</v>
      </c>
      <c r="F53671" s="151"/>
    </row>
    <row r="53672" spans="1:6" x14ac:dyDescent="0.3">
      <c r="A53672" s="151">
        <v>42393</v>
      </c>
      <c r="B53672" s="98">
        <v>7.2916666666666671E-2</v>
      </c>
      <c r="C53672" s="158" t="s">
        <v>119</v>
      </c>
      <c r="D53672" s="158">
        <v>16.420000000000002</v>
      </c>
      <c r="E53672" s="158">
        <v>484</v>
      </c>
      <c r="F53672" s="151"/>
    </row>
    <row r="53673" spans="1:6" x14ac:dyDescent="0.3">
      <c r="A53673" s="151">
        <v>42393</v>
      </c>
      <c r="B53673" s="98">
        <v>8.3333333333333329E-2</v>
      </c>
      <c r="C53673" s="158" t="s">
        <v>119</v>
      </c>
      <c r="D53673" s="158">
        <v>16.399999999999999</v>
      </c>
      <c r="E53673" s="158">
        <v>486</v>
      </c>
      <c r="F53673" s="151"/>
    </row>
    <row r="53674" spans="1:6" x14ac:dyDescent="0.3">
      <c r="A53674" s="151">
        <v>42393</v>
      </c>
      <c r="B53674" s="98">
        <v>9.375E-2</v>
      </c>
      <c r="C53674" s="158" t="s">
        <v>119</v>
      </c>
      <c r="D53674" s="158">
        <v>16.420000000000002</v>
      </c>
      <c r="E53674" s="158">
        <v>485</v>
      </c>
      <c r="F53674" s="151"/>
    </row>
    <row r="53675" spans="1:6" x14ac:dyDescent="0.3">
      <c r="A53675" s="151">
        <v>42393</v>
      </c>
      <c r="B53675" s="98">
        <v>0.10416666666666667</v>
      </c>
      <c r="C53675" s="158" t="s">
        <v>119</v>
      </c>
      <c r="D53675" s="158">
        <v>16.37</v>
      </c>
      <c r="E53675" s="158">
        <v>484</v>
      </c>
      <c r="F53675" s="151"/>
    </row>
    <row r="53676" spans="1:6" x14ac:dyDescent="0.3">
      <c r="A53676" s="151">
        <v>42393</v>
      </c>
      <c r="B53676" s="98">
        <v>0.11458333333333333</v>
      </c>
      <c r="C53676" s="158" t="s">
        <v>119</v>
      </c>
      <c r="D53676" s="158">
        <v>16.3</v>
      </c>
      <c r="E53676" s="158">
        <v>486</v>
      </c>
      <c r="F53676" s="151"/>
    </row>
    <row r="53677" spans="1:6" x14ac:dyDescent="0.3">
      <c r="A53677" s="151">
        <v>42393</v>
      </c>
      <c r="B53677" s="98">
        <v>0.125</v>
      </c>
      <c r="C53677" s="158" t="s">
        <v>119</v>
      </c>
      <c r="D53677" s="158">
        <v>16.260000000000002</v>
      </c>
      <c r="E53677" s="158">
        <v>490</v>
      </c>
      <c r="F53677" s="151"/>
    </row>
    <row r="53678" spans="1:6" x14ac:dyDescent="0.3">
      <c r="A53678" s="151">
        <v>42393</v>
      </c>
      <c r="B53678" s="98">
        <v>0.13541666666666666</v>
      </c>
      <c r="C53678" s="158" t="s">
        <v>119</v>
      </c>
      <c r="D53678" s="158">
        <v>16.18</v>
      </c>
      <c r="E53678" s="158">
        <v>491</v>
      </c>
      <c r="F53678" s="151"/>
    </row>
    <row r="53679" spans="1:6" x14ac:dyDescent="0.3">
      <c r="A53679" s="151">
        <v>42393</v>
      </c>
      <c r="B53679" s="98">
        <v>0.14583333333333334</v>
      </c>
      <c r="C53679" s="158" t="s">
        <v>119</v>
      </c>
      <c r="D53679" s="158">
        <v>16.09</v>
      </c>
      <c r="E53679" s="158">
        <v>490</v>
      </c>
      <c r="F53679" s="151"/>
    </row>
    <row r="53680" spans="1:6" x14ac:dyDescent="0.3">
      <c r="A53680" s="151">
        <v>42393</v>
      </c>
      <c r="B53680" s="98">
        <v>0.15625</v>
      </c>
      <c r="C53680" s="158" t="s">
        <v>119</v>
      </c>
      <c r="D53680" s="158">
        <v>16.13</v>
      </c>
      <c r="E53680" s="158">
        <v>489</v>
      </c>
      <c r="F53680" s="151"/>
    </row>
    <row r="53681" spans="1:6" x14ac:dyDescent="0.3">
      <c r="A53681" s="151">
        <v>42393</v>
      </c>
      <c r="B53681" s="98">
        <v>0.16666666666666666</v>
      </c>
      <c r="C53681" s="158" t="s">
        <v>119</v>
      </c>
      <c r="D53681" s="158">
        <v>16.190000000000001</v>
      </c>
      <c r="E53681" s="158">
        <v>486</v>
      </c>
      <c r="F53681" s="151"/>
    </row>
    <row r="53682" spans="1:6" x14ac:dyDescent="0.3">
      <c r="A53682" s="151">
        <v>42393</v>
      </c>
      <c r="B53682" s="98">
        <v>0.17708333333333334</v>
      </c>
      <c r="C53682" s="158" t="s">
        <v>119</v>
      </c>
      <c r="D53682" s="158">
        <v>16.25</v>
      </c>
      <c r="E53682" s="158">
        <v>480</v>
      </c>
      <c r="F53682" s="151"/>
    </row>
    <row r="53683" spans="1:6" x14ac:dyDescent="0.3">
      <c r="A53683" s="151">
        <v>42393</v>
      </c>
      <c r="B53683" s="98">
        <v>0.1875</v>
      </c>
      <c r="C53683" s="158" t="s">
        <v>119</v>
      </c>
      <c r="D53683" s="158">
        <v>15.92</v>
      </c>
      <c r="E53683" s="158">
        <v>482</v>
      </c>
      <c r="F53683" s="151"/>
    </row>
    <row r="53684" spans="1:6" x14ac:dyDescent="0.3">
      <c r="A53684" s="151">
        <v>42393</v>
      </c>
      <c r="B53684" s="98">
        <v>0.19791666666666666</v>
      </c>
      <c r="C53684" s="158" t="s">
        <v>119</v>
      </c>
      <c r="D53684" s="158">
        <v>15.66</v>
      </c>
      <c r="E53684" s="158">
        <v>489</v>
      </c>
      <c r="F53684" s="151"/>
    </row>
    <row r="53685" spans="1:6" x14ac:dyDescent="0.3">
      <c r="A53685" s="151">
        <v>42393</v>
      </c>
      <c r="B53685" s="98">
        <v>0.20833333333333334</v>
      </c>
      <c r="C53685" s="158" t="s">
        <v>119</v>
      </c>
      <c r="D53685" s="158">
        <v>15.25</v>
      </c>
      <c r="E53685" s="158">
        <v>513</v>
      </c>
      <c r="F53685" s="151"/>
    </row>
    <row r="53686" spans="1:6" x14ac:dyDescent="0.3">
      <c r="A53686" s="151">
        <v>42393</v>
      </c>
      <c r="B53686" s="98">
        <v>0.21875</v>
      </c>
      <c r="C53686" s="158" t="s">
        <v>119</v>
      </c>
      <c r="D53686" s="158">
        <v>15.23</v>
      </c>
      <c r="E53686" s="158">
        <v>517</v>
      </c>
      <c r="F53686" s="151"/>
    </row>
    <row r="53687" spans="1:6" x14ac:dyDescent="0.3">
      <c r="A53687" s="151">
        <v>42393</v>
      </c>
      <c r="B53687" s="98">
        <v>0.22916666666666666</v>
      </c>
      <c r="C53687" s="158" t="s">
        <v>119</v>
      </c>
      <c r="D53687" s="158">
        <v>15.35</v>
      </c>
      <c r="E53687" s="158">
        <v>505</v>
      </c>
      <c r="F53687" s="151"/>
    </row>
    <row r="53688" spans="1:6" x14ac:dyDescent="0.3">
      <c r="A53688" s="151">
        <v>42393</v>
      </c>
      <c r="B53688" s="98">
        <v>0.23958333333333334</v>
      </c>
      <c r="C53688" s="158" t="s">
        <v>119</v>
      </c>
      <c r="D53688" s="158">
        <v>15.38</v>
      </c>
      <c r="E53688" s="158">
        <v>497</v>
      </c>
      <c r="F53688" s="151"/>
    </row>
    <row r="53689" spans="1:6" x14ac:dyDescent="0.3">
      <c r="A53689" s="151">
        <v>42393</v>
      </c>
      <c r="B53689" s="98">
        <v>0.25</v>
      </c>
      <c r="C53689" s="158" t="s">
        <v>119</v>
      </c>
      <c r="D53689" s="158">
        <v>15.29</v>
      </c>
      <c r="E53689" s="158">
        <v>499</v>
      </c>
      <c r="F53689" s="151"/>
    </row>
    <row r="53690" spans="1:6" x14ac:dyDescent="0.3">
      <c r="A53690" s="151">
        <v>42393</v>
      </c>
      <c r="B53690" s="98">
        <v>0.26041666666666669</v>
      </c>
      <c r="C53690" s="158" t="s">
        <v>119</v>
      </c>
      <c r="D53690" s="158">
        <v>15.17</v>
      </c>
      <c r="E53690" s="158">
        <v>506</v>
      </c>
      <c r="F53690" s="151"/>
    </row>
    <row r="53691" spans="1:6" x14ac:dyDescent="0.3">
      <c r="A53691" s="151">
        <v>42393</v>
      </c>
      <c r="B53691" s="98">
        <v>0.27083333333333331</v>
      </c>
      <c r="C53691" s="158" t="s">
        <v>119</v>
      </c>
      <c r="D53691" s="158">
        <v>15.17</v>
      </c>
      <c r="E53691" s="158">
        <v>505</v>
      </c>
      <c r="F53691" s="151"/>
    </row>
    <row r="53692" spans="1:6" x14ac:dyDescent="0.3">
      <c r="A53692" s="151">
        <v>42393</v>
      </c>
      <c r="B53692" s="98">
        <v>0.28125</v>
      </c>
      <c r="C53692" s="158" t="s">
        <v>119</v>
      </c>
      <c r="D53692" s="158">
        <v>15.19</v>
      </c>
      <c r="E53692" s="158">
        <v>500</v>
      </c>
      <c r="F53692" s="151"/>
    </row>
    <row r="53693" spans="1:6" x14ac:dyDescent="0.3">
      <c r="A53693" s="151">
        <v>42393</v>
      </c>
      <c r="B53693" s="98">
        <v>0.29166666666666669</v>
      </c>
      <c r="C53693" s="158" t="s">
        <v>119</v>
      </c>
      <c r="D53693" s="158">
        <v>15.11</v>
      </c>
      <c r="E53693" s="158">
        <v>502</v>
      </c>
      <c r="F53693" s="151"/>
    </row>
    <row r="53694" spans="1:6" x14ac:dyDescent="0.3">
      <c r="A53694" s="151">
        <v>42393</v>
      </c>
      <c r="B53694" s="98">
        <v>0.30208333333333331</v>
      </c>
      <c r="C53694" s="158" t="s">
        <v>119</v>
      </c>
      <c r="D53694" s="158">
        <v>15.02</v>
      </c>
      <c r="E53694" s="158">
        <v>504</v>
      </c>
      <c r="F53694" s="151"/>
    </row>
    <row r="53695" spans="1:6" x14ac:dyDescent="0.3">
      <c r="A53695" s="151">
        <v>42393</v>
      </c>
      <c r="B53695" s="98">
        <v>0.3125</v>
      </c>
      <c r="C53695" s="158" t="s">
        <v>119</v>
      </c>
      <c r="D53695" s="158">
        <v>14.93</v>
      </c>
      <c r="E53695" s="158">
        <v>504</v>
      </c>
      <c r="F53695" s="151"/>
    </row>
    <row r="53696" spans="1:6" x14ac:dyDescent="0.3">
      <c r="A53696" s="151">
        <v>42393</v>
      </c>
      <c r="B53696" s="98">
        <v>0.32291666666666669</v>
      </c>
      <c r="C53696" s="158" t="s">
        <v>119</v>
      </c>
      <c r="D53696" s="158">
        <v>14.84</v>
      </c>
      <c r="E53696" s="158">
        <v>511</v>
      </c>
      <c r="F53696" s="151"/>
    </row>
    <row r="53697" spans="1:6" x14ac:dyDescent="0.3">
      <c r="A53697" s="151">
        <v>42393</v>
      </c>
      <c r="B53697" s="98">
        <v>0.33333333333333331</v>
      </c>
      <c r="C53697" s="158" t="s">
        <v>119</v>
      </c>
      <c r="D53697" s="158">
        <v>14.7</v>
      </c>
      <c r="E53697" s="158">
        <v>521</v>
      </c>
      <c r="F53697" s="151"/>
    </row>
    <row r="53698" spans="1:6" x14ac:dyDescent="0.3">
      <c r="A53698" s="151">
        <v>42393</v>
      </c>
      <c r="B53698" s="98">
        <v>0.34375</v>
      </c>
      <c r="C53698" s="158" t="s">
        <v>119</v>
      </c>
      <c r="D53698" s="158">
        <v>14.69</v>
      </c>
      <c r="E53698" s="158">
        <v>528</v>
      </c>
      <c r="F53698" s="151"/>
    </row>
    <row r="53699" spans="1:6" x14ac:dyDescent="0.3">
      <c r="A53699" s="151">
        <v>42393</v>
      </c>
      <c r="B53699" s="98">
        <v>0.35416666666666669</v>
      </c>
      <c r="C53699" s="158" t="s">
        <v>119</v>
      </c>
      <c r="D53699" s="158">
        <v>14.65</v>
      </c>
      <c r="E53699" s="158">
        <v>520</v>
      </c>
      <c r="F53699" s="151"/>
    </row>
    <row r="53700" spans="1:6" x14ac:dyDescent="0.3">
      <c r="A53700" s="151">
        <v>42393</v>
      </c>
      <c r="B53700" s="98">
        <v>0.36458333333333331</v>
      </c>
      <c r="C53700" s="158" t="s">
        <v>119</v>
      </c>
      <c r="D53700" s="158">
        <v>14.66</v>
      </c>
      <c r="E53700" s="158">
        <v>517</v>
      </c>
      <c r="F53700" s="151"/>
    </row>
    <row r="53701" spans="1:6" x14ac:dyDescent="0.3">
      <c r="A53701" s="151">
        <v>42393</v>
      </c>
      <c r="B53701" s="98">
        <v>0.375</v>
      </c>
      <c r="C53701" s="158" t="s">
        <v>119</v>
      </c>
      <c r="D53701" s="158">
        <v>14.65</v>
      </c>
      <c r="E53701" s="158">
        <v>509</v>
      </c>
      <c r="F53701" s="151"/>
    </row>
    <row r="53702" spans="1:6" x14ac:dyDescent="0.3">
      <c r="A53702" s="151">
        <v>42393</v>
      </c>
      <c r="B53702" s="98">
        <v>0.38541666666666669</v>
      </c>
      <c r="C53702" s="158" t="s">
        <v>119</v>
      </c>
      <c r="D53702" s="158">
        <v>14.58</v>
      </c>
      <c r="E53702" s="158">
        <v>509</v>
      </c>
      <c r="F53702" s="151"/>
    </row>
    <row r="53703" spans="1:6" x14ac:dyDescent="0.3">
      <c r="A53703" s="151">
        <v>42393</v>
      </c>
      <c r="B53703" s="98">
        <v>0.39583333333333331</v>
      </c>
      <c r="C53703" s="158" t="s">
        <v>119</v>
      </c>
      <c r="D53703" s="158">
        <v>14.61</v>
      </c>
      <c r="E53703" s="158">
        <v>511</v>
      </c>
      <c r="F53703" s="151"/>
    </row>
    <row r="53704" spans="1:6" x14ac:dyDescent="0.3">
      <c r="A53704" s="151">
        <v>42393</v>
      </c>
      <c r="B53704" s="98">
        <v>0.40625</v>
      </c>
      <c r="C53704" s="158" t="s">
        <v>119</v>
      </c>
      <c r="D53704" s="158">
        <v>14.55</v>
      </c>
      <c r="E53704" s="158">
        <v>513</v>
      </c>
      <c r="F53704" s="151"/>
    </row>
    <row r="53705" spans="1:6" x14ac:dyDescent="0.3">
      <c r="A53705" s="151">
        <v>42393</v>
      </c>
      <c r="B53705" s="98">
        <v>0.41666666666666669</v>
      </c>
      <c r="C53705" s="158" t="s">
        <v>119</v>
      </c>
      <c r="D53705" s="158">
        <v>14.52</v>
      </c>
      <c r="E53705" s="158">
        <v>514</v>
      </c>
      <c r="F53705" s="151"/>
    </row>
    <row r="53706" spans="1:6" x14ac:dyDescent="0.3">
      <c r="A53706" s="151">
        <v>42393</v>
      </c>
      <c r="B53706" s="98">
        <v>0.42708333333333331</v>
      </c>
      <c r="C53706" s="158" t="s">
        <v>119</v>
      </c>
      <c r="D53706" s="158">
        <v>14.46</v>
      </c>
      <c r="E53706" s="158">
        <v>516</v>
      </c>
      <c r="F53706" s="151"/>
    </row>
    <row r="53707" spans="1:6" x14ac:dyDescent="0.3">
      <c r="A53707" s="151">
        <v>42393</v>
      </c>
      <c r="B53707" s="98">
        <v>0.4375</v>
      </c>
      <c r="C53707" s="158" t="s">
        <v>119</v>
      </c>
      <c r="D53707" s="158">
        <v>14.46</v>
      </c>
      <c r="E53707" s="158">
        <v>518</v>
      </c>
      <c r="F53707" s="151"/>
    </row>
    <row r="53708" spans="1:6" x14ac:dyDescent="0.3">
      <c r="A53708" s="151">
        <v>42393</v>
      </c>
      <c r="B53708" s="98">
        <v>0.44791666666666669</v>
      </c>
      <c r="C53708" s="158" t="s">
        <v>119</v>
      </c>
      <c r="D53708" s="158">
        <v>14.47</v>
      </c>
      <c r="E53708" s="158">
        <v>521</v>
      </c>
      <c r="F53708" s="151"/>
    </row>
    <row r="53709" spans="1:6" x14ac:dyDescent="0.3">
      <c r="A53709" s="151">
        <v>42393</v>
      </c>
      <c r="B53709" s="98">
        <v>0.45833333333333331</v>
      </c>
      <c r="C53709" s="158" t="s">
        <v>119</v>
      </c>
      <c r="D53709" s="158">
        <v>14.5</v>
      </c>
      <c r="E53709" s="158">
        <v>524</v>
      </c>
      <c r="F53709" s="151"/>
    </row>
    <row r="53710" spans="1:6" x14ac:dyDescent="0.3">
      <c r="A53710" s="151">
        <v>42393</v>
      </c>
      <c r="B53710" s="98">
        <v>0.46875</v>
      </c>
      <c r="C53710" s="158" t="s">
        <v>119</v>
      </c>
      <c r="D53710" s="158">
        <v>14.64</v>
      </c>
      <c r="E53710" s="158">
        <v>524</v>
      </c>
      <c r="F53710" s="151"/>
    </row>
    <row r="53711" spans="1:6" x14ac:dyDescent="0.3">
      <c r="A53711" s="151">
        <v>42393</v>
      </c>
      <c r="B53711" s="98">
        <v>0.47916666666666669</v>
      </c>
      <c r="C53711" s="158" t="s">
        <v>119</v>
      </c>
      <c r="D53711" s="158">
        <v>14.81</v>
      </c>
      <c r="E53711" s="158">
        <v>522</v>
      </c>
      <c r="F53711" s="151"/>
    </row>
    <row r="53712" spans="1:6" x14ac:dyDescent="0.3">
      <c r="A53712" s="151">
        <v>42393</v>
      </c>
      <c r="B53712" s="98">
        <v>0.48958333333333331</v>
      </c>
      <c r="C53712" s="158" t="s">
        <v>119</v>
      </c>
      <c r="D53712" s="158">
        <v>14.89</v>
      </c>
      <c r="E53712" s="158">
        <v>521</v>
      </c>
      <c r="F53712" s="151"/>
    </row>
    <row r="53713" spans="1:6" x14ac:dyDescent="0.3">
      <c r="A53713" s="151">
        <v>42393</v>
      </c>
      <c r="B53713" s="98">
        <v>0.5</v>
      </c>
      <c r="C53713" s="158" t="s">
        <v>120</v>
      </c>
      <c r="D53713" s="158">
        <v>15.09</v>
      </c>
      <c r="E53713" s="158">
        <v>516</v>
      </c>
      <c r="F53713" s="151"/>
    </row>
    <row r="53714" spans="1:6" x14ac:dyDescent="0.3">
      <c r="A53714" s="151">
        <v>42393</v>
      </c>
      <c r="B53714" s="98">
        <v>0.51041666666666663</v>
      </c>
      <c r="C53714" s="158" t="s">
        <v>120</v>
      </c>
      <c r="D53714" s="158">
        <v>15.62</v>
      </c>
      <c r="E53714" s="158">
        <v>497</v>
      </c>
      <c r="F53714" s="151"/>
    </row>
    <row r="53715" spans="1:6" x14ac:dyDescent="0.3">
      <c r="A53715" s="151">
        <v>42393</v>
      </c>
      <c r="B53715" s="98">
        <v>0.52083333333333337</v>
      </c>
      <c r="C53715" s="158" t="s">
        <v>120</v>
      </c>
      <c r="D53715" s="158">
        <v>15.55</v>
      </c>
      <c r="E53715" s="158">
        <v>515</v>
      </c>
      <c r="F53715" s="151"/>
    </row>
    <row r="53716" spans="1:6" x14ac:dyDescent="0.3">
      <c r="A53716" s="151">
        <v>42393</v>
      </c>
      <c r="B53716" s="98">
        <v>0.53125</v>
      </c>
      <c r="C53716" s="158" t="s">
        <v>120</v>
      </c>
      <c r="D53716" s="158">
        <v>15.54</v>
      </c>
      <c r="E53716" s="158">
        <v>516</v>
      </c>
      <c r="F53716" s="151"/>
    </row>
    <row r="53717" spans="1:6" x14ac:dyDescent="0.3">
      <c r="A53717" s="151">
        <v>42393</v>
      </c>
      <c r="B53717" s="98">
        <v>4.1666666666666664E-2</v>
      </c>
      <c r="C53717" s="158" t="s">
        <v>120</v>
      </c>
      <c r="D53717" s="158">
        <v>15.85</v>
      </c>
      <c r="E53717" s="158">
        <v>498</v>
      </c>
      <c r="F53717" s="151"/>
    </row>
    <row r="53718" spans="1:6" x14ac:dyDescent="0.3">
      <c r="A53718" s="151">
        <v>42393</v>
      </c>
      <c r="B53718" s="98">
        <v>5.2083333333333336E-2</v>
      </c>
      <c r="C53718" s="158" t="s">
        <v>120</v>
      </c>
      <c r="D53718" s="158">
        <v>15.98</v>
      </c>
      <c r="E53718" s="158">
        <v>493</v>
      </c>
      <c r="F53718" s="151"/>
    </row>
    <row r="53719" spans="1:6" x14ac:dyDescent="0.3">
      <c r="A53719" s="151">
        <v>42393</v>
      </c>
      <c r="B53719" s="98">
        <v>6.25E-2</v>
      </c>
      <c r="C53719" s="158" t="s">
        <v>120</v>
      </c>
      <c r="D53719" s="158">
        <v>16</v>
      </c>
      <c r="E53719" s="158">
        <v>494</v>
      </c>
      <c r="F53719" s="151"/>
    </row>
    <row r="53720" spans="1:6" x14ac:dyDescent="0.3">
      <c r="A53720" s="151">
        <v>42393</v>
      </c>
      <c r="B53720" s="98">
        <v>7.2916666666666671E-2</v>
      </c>
      <c r="C53720" s="158" t="s">
        <v>120</v>
      </c>
      <c r="D53720" s="158">
        <v>16.079999999999998</v>
      </c>
      <c r="E53720" s="158">
        <v>493</v>
      </c>
      <c r="F53720" s="151"/>
    </row>
    <row r="53721" spans="1:6" x14ac:dyDescent="0.3">
      <c r="A53721" s="151">
        <v>42393</v>
      </c>
      <c r="B53721" s="98">
        <v>8.3333333333333329E-2</v>
      </c>
      <c r="C53721" s="158" t="s">
        <v>120</v>
      </c>
      <c r="D53721" s="158">
        <v>16.14</v>
      </c>
      <c r="E53721" s="158">
        <v>492</v>
      </c>
      <c r="F53721" s="151"/>
    </row>
    <row r="53722" spans="1:6" x14ac:dyDescent="0.3">
      <c r="A53722" s="151">
        <v>42393</v>
      </c>
      <c r="B53722" s="98">
        <v>9.375E-2</v>
      </c>
      <c r="C53722" s="158" t="s">
        <v>120</v>
      </c>
      <c r="D53722" s="158">
        <v>16.149999999999999</v>
      </c>
      <c r="E53722" s="158">
        <v>493</v>
      </c>
      <c r="F53722" s="151"/>
    </row>
    <row r="53723" spans="1:6" x14ac:dyDescent="0.3">
      <c r="A53723" s="151">
        <v>42393</v>
      </c>
      <c r="B53723" s="98">
        <v>0.10416666666666667</v>
      </c>
      <c r="C53723" s="158" t="s">
        <v>120</v>
      </c>
      <c r="D53723" s="158">
        <v>16.170000000000002</v>
      </c>
      <c r="E53723" s="158">
        <v>495</v>
      </c>
      <c r="F53723" s="151"/>
    </row>
    <row r="53724" spans="1:6" x14ac:dyDescent="0.3">
      <c r="A53724" s="151">
        <v>42393</v>
      </c>
      <c r="B53724" s="98">
        <v>0.11458333333333333</v>
      </c>
      <c r="C53724" s="158" t="s">
        <v>120</v>
      </c>
      <c r="D53724" s="158">
        <v>16.190000000000001</v>
      </c>
      <c r="E53724" s="158">
        <v>495</v>
      </c>
      <c r="F53724" s="151"/>
    </row>
    <row r="53725" spans="1:6" x14ac:dyDescent="0.3">
      <c r="A53725" s="151">
        <v>42393</v>
      </c>
      <c r="B53725" s="98">
        <v>0.125</v>
      </c>
      <c r="C53725" s="158" t="s">
        <v>120</v>
      </c>
      <c r="D53725" s="158">
        <v>16.22</v>
      </c>
      <c r="E53725" s="158">
        <v>495</v>
      </c>
      <c r="F53725" s="151"/>
    </row>
    <row r="53726" spans="1:6" x14ac:dyDescent="0.3">
      <c r="A53726" s="151">
        <v>42393</v>
      </c>
      <c r="B53726" s="98">
        <v>0.13541666666666666</v>
      </c>
      <c r="C53726" s="158" t="s">
        <v>120</v>
      </c>
      <c r="D53726" s="158">
        <v>16.239999999999998</v>
      </c>
      <c r="E53726" s="158">
        <v>495</v>
      </c>
      <c r="F53726" s="151"/>
    </row>
    <row r="53727" spans="1:6" x14ac:dyDescent="0.3">
      <c r="A53727" s="151">
        <v>42393</v>
      </c>
      <c r="B53727" s="98">
        <v>0.14583333333333334</v>
      </c>
      <c r="C53727" s="158" t="s">
        <v>120</v>
      </c>
      <c r="D53727" s="158">
        <v>16.25</v>
      </c>
      <c r="E53727" s="158">
        <v>496</v>
      </c>
      <c r="F53727" s="151"/>
    </row>
    <row r="53728" spans="1:6" x14ac:dyDescent="0.3">
      <c r="A53728" s="151">
        <v>42393</v>
      </c>
      <c r="B53728" s="98">
        <v>0.15625</v>
      </c>
      <c r="C53728" s="158" t="s">
        <v>120</v>
      </c>
      <c r="D53728" s="158">
        <v>16.239999999999998</v>
      </c>
      <c r="E53728" s="158">
        <v>497</v>
      </c>
      <c r="F53728" s="151"/>
    </row>
    <row r="53729" spans="1:6" x14ac:dyDescent="0.3">
      <c r="A53729" s="151">
        <v>42393</v>
      </c>
      <c r="B53729" s="98">
        <v>0.16666666666666666</v>
      </c>
      <c r="C53729" s="158" t="s">
        <v>120</v>
      </c>
      <c r="D53729" s="158">
        <v>16.260000000000002</v>
      </c>
      <c r="E53729" s="158">
        <v>498</v>
      </c>
      <c r="F53729" s="151"/>
    </row>
    <row r="53730" spans="1:6" x14ac:dyDescent="0.3">
      <c r="A53730" s="151">
        <v>42393</v>
      </c>
      <c r="B53730" s="98">
        <v>0.17708333333333334</v>
      </c>
      <c r="C53730" s="158" t="s">
        <v>120</v>
      </c>
      <c r="D53730" s="158">
        <v>16.27</v>
      </c>
      <c r="E53730" s="158">
        <v>501</v>
      </c>
      <c r="F53730" s="151"/>
    </row>
    <row r="53731" spans="1:6" x14ac:dyDescent="0.3">
      <c r="A53731" s="151">
        <v>42393</v>
      </c>
      <c r="B53731" s="98">
        <v>0.1875</v>
      </c>
      <c r="C53731" s="158" t="s">
        <v>120</v>
      </c>
      <c r="D53731" s="158">
        <v>16.440000000000001</v>
      </c>
      <c r="E53731" s="158">
        <v>501</v>
      </c>
      <c r="F53731" s="151"/>
    </row>
    <row r="53732" spans="1:6" x14ac:dyDescent="0.3">
      <c r="A53732" s="151">
        <v>42393</v>
      </c>
      <c r="B53732" s="98">
        <v>0.19791666666666666</v>
      </c>
      <c r="C53732" s="158" t="s">
        <v>120</v>
      </c>
      <c r="D53732" s="158">
        <v>16.46</v>
      </c>
      <c r="E53732" s="158">
        <v>502</v>
      </c>
      <c r="F53732" s="151"/>
    </row>
    <row r="53733" spans="1:6" x14ac:dyDescent="0.3">
      <c r="A53733" s="151">
        <v>42393</v>
      </c>
      <c r="B53733" s="98">
        <v>0.20833333333333334</v>
      </c>
      <c r="C53733" s="158" t="s">
        <v>120</v>
      </c>
      <c r="D53733" s="158">
        <v>16.48</v>
      </c>
      <c r="E53733" s="158">
        <v>500</v>
      </c>
      <c r="F53733" s="151"/>
    </row>
    <row r="53734" spans="1:6" x14ac:dyDescent="0.3">
      <c r="A53734" s="151">
        <v>42393</v>
      </c>
      <c r="B53734" s="98">
        <v>0.21875</v>
      </c>
      <c r="C53734" s="158" t="s">
        <v>120</v>
      </c>
      <c r="D53734" s="158">
        <v>16.420000000000002</v>
      </c>
      <c r="E53734" s="158">
        <v>495</v>
      </c>
      <c r="F53734" s="151"/>
    </row>
    <row r="53735" spans="1:6" x14ac:dyDescent="0.3">
      <c r="A53735" s="151">
        <v>42393</v>
      </c>
      <c r="B53735" s="98">
        <v>0.22916666666666666</v>
      </c>
      <c r="C53735" s="158" t="s">
        <v>120</v>
      </c>
      <c r="D53735" s="158">
        <v>16.36</v>
      </c>
      <c r="E53735" s="158">
        <v>496</v>
      </c>
      <c r="F53735" s="151"/>
    </row>
    <row r="53736" spans="1:6" x14ac:dyDescent="0.3">
      <c r="A53736" s="151">
        <v>42393</v>
      </c>
      <c r="B53736" s="98">
        <v>0.23958333333333334</v>
      </c>
      <c r="C53736" s="158" t="s">
        <v>120</v>
      </c>
      <c r="D53736" s="158">
        <v>16.34</v>
      </c>
      <c r="E53736" s="158">
        <v>491</v>
      </c>
      <c r="F53736" s="151"/>
    </row>
    <row r="53737" spans="1:6" x14ac:dyDescent="0.3">
      <c r="A53737" s="151">
        <v>42393</v>
      </c>
      <c r="B53737" s="98">
        <v>0.25</v>
      </c>
      <c r="C53737" s="158" t="s">
        <v>120</v>
      </c>
      <c r="D53737" s="158">
        <v>16.399999999999999</v>
      </c>
      <c r="E53737" s="158">
        <v>491</v>
      </c>
      <c r="F53737" s="151"/>
    </row>
    <row r="53738" spans="1:6" x14ac:dyDescent="0.3">
      <c r="A53738" s="151">
        <v>42393</v>
      </c>
      <c r="B53738" s="98">
        <v>0.26041666666666669</v>
      </c>
      <c r="C53738" s="158" t="s">
        <v>120</v>
      </c>
      <c r="D53738" s="158">
        <v>16.43</v>
      </c>
      <c r="E53738" s="158">
        <v>491</v>
      </c>
      <c r="F53738" s="151"/>
    </row>
    <row r="53739" spans="1:6" x14ac:dyDescent="0.3">
      <c r="A53739" s="151">
        <v>42393</v>
      </c>
      <c r="B53739" s="98">
        <v>0.27083333333333331</v>
      </c>
      <c r="C53739" s="158" t="s">
        <v>120</v>
      </c>
      <c r="D53739" s="158">
        <v>16.46</v>
      </c>
      <c r="E53739" s="158">
        <v>492</v>
      </c>
      <c r="F53739" s="151"/>
    </row>
    <row r="53740" spans="1:6" x14ac:dyDescent="0.3">
      <c r="A53740" s="151">
        <v>42393</v>
      </c>
      <c r="B53740" s="98">
        <v>0.28125</v>
      </c>
      <c r="C53740" s="158" t="s">
        <v>120</v>
      </c>
      <c r="D53740" s="158">
        <v>16.36</v>
      </c>
      <c r="E53740" s="158">
        <v>504</v>
      </c>
      <c r="F53740" s="151"/>
    </row>
    <row r="53741" spans="1:6" x14ac:dyDescent="0.3">
      <c r="A53741" s="151">
        <v>42393</v>
      </c>
      <c r="B53741" s="98">
        <v>0.29166666666666669</v>
      </c>
      <c r="C53741" s="158" t="s">
        <v>120</v>
      </c>
      <c r="D53741" s="158">
        <v>16.18</v>
      </c>
      <c r="E53741" s="158">
        <v>524</v>
      </c>
      <c r="F53741" s="151"/>
    </row>
    <row r="53742" spans="1:6" x14ac:dyDescent="0.3">
      <c r="A53742" s="151">
        <v>42393</v>
      </c>
      <c r="B53742" s="98">
        <v>0.30208333333333331</v>
      </c>
      <c r="C53742" s="158" t="s">
        <v>120</v>
      </c>
      <c r="D53742" s="158">
        <v>16.09</v>
      </c>
      <c r="E53742" s="158">
        <v>519</v>
      </c>
      <c r="F53742" s="151"/>
    </row>
    <row r="53743" spans="1:6" x14ac:dyDescent="0.3">
      <c r="A53743" s="151">
        <v>42393</v>
      </c>
      <c r="B53743" s="98">
        <v>0.3125</v>
      </c>
      <c r="C53743" s="158" t="s">
        <v>120</v>
      </c>
      <c r="D53743" s="158">
        <v>16.04</v>
      </c>
      <c r="E53743" s="158">
        <v>512</v>
      </c>
      <c r="F53743" s="151"/>
    </row>
    <row r="53744" spans="1:6" x14ac:dyDescent="0.3">
      <c r="A53744" s="151">
        <v>42393</v>
      </c>
      <c r="B53744" s="98">
        <v>0.32291666666666669</v>
      </c>
      <c r="C53744" s="158" t="s">
        <v>120</v>
      </c>
      <c r="D53744" s="158">
        <v>15.97</v>
      </c>
      <c r="E53744" s="158">
        <v>518</v>
      </c>
      <c r="F53744" s="151"/>
    </row>
    <row r="53745" spans="1:6" x14ac:dyDescent="0.3">
      <c r="A53745" s="151">
        <v>42393</v>
      </c>
      <c r="B53745" s="98">
        <v>0.33333333333333331</v>
      </c>
      <c r="C53745" s="158" t="s">
        <v>120</v>
      </c>
      <c r="D53745" s="158">
        <v>15.89</v>
      </c>
      <c r="E53745" s="158">
        <v>523</v>
      </c>
      <c r="F53745" s="151"/>
    </row>
    <row r="53746" spans="1:6" x14ac:dyDescent="0.3">
      <c r="A53746" s="151">
        <v>42393</v>
      </c>
      <c r="B53746" s="98">
        <v>0.34375</v>
      </c>
      <c r="C53746" s="158" t="s">
        <v>120</v>
      </c>
      <c r="D53746" s="158">
        <v>15.79</v>
      </c>
      <c r="E53746" s="158">
        <v>529</v>
      </c>
      <c r="F53746" s="151"/>
    </row>
    <row r="53747" spans="1:6" x14ac:dyDescent="0.3">
      <c r="A53747" s="151">
        <v>42393</v>
      </c>
      <c r="B53747" s="98">
        <v>0.35416666666666669</v>
      </c>
      <c r="C53747" s="158" t="s">
        <v>120</v>
      </c>
      <c r="D53747" s="158">
        <v>15.78</v>
      </c>
      <c r="E53747" s="158">
        <v>532</v>
      </c>
      <c r="F53747" s="151"/>
    </row>
    <row r="53748" spans="1:6" x14ac:dyDescent="0.3">
      <c r="A53748" s="151">
        <v>42393</v>
      </c>
      <c r="B53748" s="98">
        <v>0.36458333333333331</v>
      </c>
      <c r="C53748" s="158" t="s">
        <v>120</v>
      </c>
      <c r="D53748" s="158">
        <v>15.78</v>
      </c>
      <c r="E53748" s="158">
        <v>532</v>
      </c>
      <c r="F53748" s="151"/>
    </row>
    <row r="53749" spans="1:6" x14ac:dyDescent="0.3">
      <c r="A53749" s="151">
        <v>42393</v>
      </c>
      <c r="B53749" s="98">
        <v>0.375</v>
      </c>
      <c r="C53749" s="158" t="s">
        <v>120</v>
      </c>
      <c r="D53749" s="158">
        <v>15.75</v>
      </c>
      <c r="E53749" s="158">
        <v>524</v>
      </c>
      <c r="F53749" s="151"/>
    </row>
    <row r="53750" spans="1:6" x14ac:dyDescent="0.3">
      <c r="A53750" s="151">
        <v>42393</v>
      </c>
      <c r="B53750" s="98">
        <v>0.38541666666666669</v>
      </c>
      <c r="C53750" s="158" t="s">
        <v>120</v>
      </c>
      <c r="D53750" s="158">
        <v>15.73</v>
      </c>
      <c r="E53750" s="158">
        <v>523</v>
      </c>
      <c r="F53750" s="151"/>
    </row>
    <row r="53751" spans="1:6" x14ac:dyDescent="0.3">
      <c r="A53751" s="151">
        <v>42393</v>
      </c>
      <c r="B53751" s="98">
        <v>0.39583333333333331</v>
      </c>
      <c r="C53751" s="158" t="s">
        <v>120</v>
      </c>
      <c r="D53751" s="158">
        <v>15.75</v>
      </c>
      <c r="E53751" s="158">
        <v>522</v>
      </c>
      <c r="F53751" s="151"/>
    </row>
    <row r="53752" spans="1:6" x14ac:dyDescent="0.3">
      <c r="A53752" s="151">
        <v>42393</v>
      </c>
      <c r="B53752" s="98">
        <v>0.40625</v>
      </c>
      <c r="C53752" s="158" t="s">
        <v>120</v>
      </c>
      <c r="D53752" s="158">
        <v>15.7</v>
      </c>
      <c r="E53752" s="158">
        <v>523</v>
      </c>
      <c r="F53752" s="151"/>
    </row>
    <row r="53753" spans="1:6" x14ac:dyDescent="0.3">
      <c r="A53753" s="151">
        <v>42393</v>
      </c>
      <c r="B53753" s="98">
        <v>0.41666666666666669</v>
      </c>
      <c r="C53753" s="158" t="s">
        <v>120</v>
      </c>
      <c r="D53753" s="158">
        <v>15.69</v>
      </c>
      <c r="E53753" s="158">
        <v>524</v>
      </c>
      <c r="F53753" s="151"/>
    </row>
    <row r="53754" spans="1:6" x14ac:dyDescent="0.3">
      <c r="A53754" s="151">
        <v>42393</v>
      </c>
      <c r="B53754" s="98">
        <v>0.42708333333333331</v>
      </c>
      <c r="C53754" s="158" t="s">
        <v>120</v>
      </c>
      <c r="D53754" s="158">
        <v>15.63</v>
      </c>
      <c r="E53754" s="158">
        <v>523</v>
      </c>
      <c r="F53754" s="151"/>
    </row>
    <row r="53755" spans="1:6" x14ac:dyDescent="0.3">
      <c r="A53755" s="151">
        <v>42393</v>
      </c>
      <c r="B53755" s="98">
        <v>0.4375</v>
      </c>
      <c r="C53755" s="158" t="s">
        <v>120</v>
      </c>
      <c r="D53755" s="158">
        <v>15.59</v>
      </c>
      <c r="E53755" s="158">
        <v>524</v>
      </c>
      <c r="F53755" s="151"/>
    </row>
    <row r="53756" spans="1:6" x14ac:dyDescent="0.3">
      <c r="A53756" s="151">
        <v>42393</v>
      </c>
      <c r="B53756" s="98">
        <v>0.44791666666666669</v>
      </c>
      <c r="C53756" s="158" t="s">
        <v>120</v>
      </c>
      <c r="D53756" s="158">
        <v>15.59</v>
      </c>
      <c r="E53756" s="158">
        <v>522</v>
      </c>
      <c r="F53756" s="151"/>
    </row>
    <row r="53757" spans="1:6" x14ac:dyDescent="0.3">
      <c r="A53757" s="151">
        <v>42393</v>
      </c>
      <c r="B53757" s="98">
        <v>0.45833333333333331</v>
      </c>
      <c r="C53757" s="158" t="s">
        <v>120</v>
      </c>
      <c r="D53757" s="158">
        <v>15.56</v>
      </c>
      <c r="E53757" s="158">
        <v>524</v>
      </c>
      <c r="F53757" s="151"/>
    </row>
    <row r="53758" spans="1:6" x14ac:dyDescent="0.3">
      <c r="A53758" s="151">
        <v>42393</v>
      </c>
      <c r="B53758" s="98">
        <v>0.46875</v>
      </c>
      <c r="C53758" s="158" t="s">
        <v>120</v>
      </c>
      <c r="D53758" s="158">
        <v>15.55</v>
      </c>
      <c r="E53758" s="158">
        <v>529</v>
      </c>
      <c r="F53758" s="151"/>
    </row>
    <row r="53759" spans="1:6" x14ac:dyDescent="0.3">
      <c r="A53759" s="151">
        <v>42393</v>
      </c>
      <c r="B53759" s="98">
        <v>0.47916666666666669</v>
      </c>
      <c r="C53759" s="158" t="s">
        <v>120</v>
      </c>
      <c r="D53759" s="158">
        <v>15.68</v>
      </c>
      <c r="E53759" s="158">
        <v>533</v>
      </c>
      <c r="F53759" s="151"/>
    </row>
    <row r="53760" spans="1:6" x14ac:dyDescent="0.3">
      <c r="A53760" s="151">
        <v>42393</v>
      </c>
      <c r="B53760" s="98">
        <v>0.48958333333333331</v>
      </c>
      <c r="C53760" s="158" t="s">
        <v>120</v>
      </c>
      <c r="D53760" s="158">
        <v>15.64</v>
      </c>
      <c r="E53760" s="158">
        <v>533</v>
      </c>
      <c r="F53760" s="151"/>
    </row>
    <row r="53761" spans="1:6" x14ac:dyDescent="0.3">
      <c r="A53761" s="151">
        <v>42394</v>
      </c>
      <c r="B53761" s="98">
        <v>0.5</v>
      </c>
      <c r="C53761" s="158" t="s">
        <v>119</v>
      </c>
      <c r="D53761" s="158">
        <v>15.65</v>
      </c>
      <c r="E53761" s="158">
        <v>533</v>
      </c>
      <c r="F53761" s="151"/>
    </row>
    <row r="53762" spans="1:6" x14ac:dyDescent="0.3">
      <c r="A53762" s="151">
        <v>42394</v>
      </c>
      <c r="B53762" s="98">
        <v>0.51041666666666663</v>
      </c>
      <c r="C53762" s="158" t="s">
        <v>119</v>
      </c>
      <c r="D53762" s="158">
        <v>15.66</v>
      </c>
      <c r="E53762" s="158">
        <v>530</v>
      </c>
      <c r="F53762" s="151"/>
    </row>
    <row r="53763" spans="1:6" x14ac:dyDescent="0.3">
      <c r="A53763" s="151">
        <v>42394</v>
      </c>
      <c r="B53763" s="98">
        <v>0.52083333333333337</v>
      </c>
      <c r="C53763" s="158" t="s">
        <v>119</v>
      </c>
      <c r="D53763" s="158">
        <v>15.69</v>
      </c>
      <c r="E53763" s="158">
        <v>527</v>
      </c>
      <c r="F53763" s="151"/>
    </row>
    <row r="53764" spans="1:6" x14ac:dyDescent="0.3">
      <c r="A53764" s="151">
        <v>42394</v>
      </c>
      <c r="B53764" s="98">
        <v>0.53125</v>
      </c>
      <c r="C53764" s="158" t="s">
        <v>119</v>
      </c>
      <c r="D53764" s="158">
        <v>15.73</v>
      </c>
      <c r="E53764" s="158">
        <v>521</v>
      </c>
      <c r="F53764" s="151"/>
    </row>
    <row r="53765" spans="1:6" x14ac:dyDescent="0.3">
      <c r="A53765" s="151">
        <v>42394</v>
      </c>
      <c r="B53765" s="98">
        <v>4.1666666666666664E-2</v>
      </c>
      <c r="C53765" s="158" t="s">
        <v>119</v>
      </c>
      <c r="D53765" s="158">
        <v>15.77</v>
      </c>
      <c r="E53765" s="158">
        <v>517</v>
      </c>
      <c r="F53765" s="151"/>
    </row>
    <row r="53766" spans="1:6" x14ac:dyDescent="0.3">
      <c r="A53766" s="151">
        <v>42394</v>
      </c>
      <c r="B53766" s="98">
        <v>5.2083333333333336E-2</v>
      </c>
      <c r="C53766" s="158" t="s">
        <v>119</v>
      </c>
      <c r="D53766" s="158">
        <v>15.79</v>
      </c>
      <c r="E53766" s="158">
        <v>509</v>
      </c>
      <c r="F53766" s="151"/>
    </row>
    <row r="53767" spans="1:6" x14ac:dyDescent="0.3">
      <c r="A53767" s="151">
        <v>42394</v>
      </c>
      <c r="B53767" s="98">
        <v>6.25E-2</v>
      </c>
      <c r="C53767" s="158" t="s">
        <v>119</v>
      </c>
      <c r="D53767" s="158">
        <v>15.74</v>
      </c>
      <c r="E53767" s="158">
        <v>504</v>
      </c>
      <c r="F53767" s="151"/>
    </row>
    <row r="53768" spans="1:6" x14ac:dyDescent="0.3">
      <c r="A53768" s="151">
        <v>42394</v>
      </c>
      <c r="B53768" s="98">
        <v>7.2916666666666671E-2</v>
      </c>
      <c r="C53768" s="158" t="s">
        <v>119</v>
      </c>
      <c r="D53768" s="158">
        <v>15.71</v>
      </c>
      <c r="E53768" s="158">
        <v>503</v>
      </c>
      <c r="F53768" s="151"/>
    </row>
    <row r="53769" spans="1:6" x14ac:dyDescent="0.3">
      <c r="A53769" s="151">
        <v>42394</v>
      </c>
      <c r="B53769" s="98">
        <v>8.3333333333333329E-2</v>
      </c>
      <c r="C53769" s="158" t="s">
        <v>119</v>
      </c>
      <c r="D53769" s="158">
        <v>15.71</v>
      </c>
      <c r="E53769" s="158">
        <v>503</v>
      </c>
      <c r="F53769" s="151"/>
    </row>
    <row r="53770" spans="1:6" x14ac:dyDescent="0.3">
      <c r="A53770" s="151">
        <v>42394</v>
      </c>
      <c r="B53770" s="98">
        <v>9.375E-2</v>
      </c>
      <c r="C53770" s="158" t="s">
        <v>119</v>
      </c>
      <c r="D53770" s="158">
        <v>15.67</v>
      </c>
      <c r="E53770" s="158">
        <v>503</v>
      </c>
      <c r="F53770" s="151"/>
    </row>
    <row r="53771" spans="1:6" x14ac:dyDescent="0.3">
      <c r="A53771" s="151">
        <v>42394</v>
      </c>
      <c r="B53771" s="98">
        <v>0.10416666666666667</v>
      </c>
      <c r="C53771" s="158" t="s">
        <v>119</v>
      </c>
      <c r="D53771" s="158">
        <v>15.69</v>
      </c>
      <c r="E53771" s="158">
        <v>503</v>
      </c>
      <c r="F53771" s="151"/>
    </row>
    <row r="53772" spans="1:6" x14ac:dyDescent="0.3">
      <c r="A53772" s="151">
        <v>42394</v>
      </c>
      <c r="B53772" s="98">
        <v>0.11458333333333333</v>
      </c>
      <c r="C53772" s="158" t="s">
        <v>119</v>
      </c>
      <c r="D53772" s="158">
        <v>15.67</v>
      </c>
      <c r="E53772" s="158">
        <v>503</v>
      </c>
      <c r="F53772" s="151"/>
    </row>
    <row r="53773" spans="1:6" x14ac:dyDescent="0.3">
      <c r="A53773" s="151">
        <v>42394</v>
      </c>
      <c r="B53773" s="98">
        <v>0.125</v>
      </c>
      <c r="C53773" s="158" t="s">
        <v>119</v>
      </c>
      <c r="D53773" s="158">
        <v>15.63</v>
      </c>
      <c r="E53773" s="158">
        <v>504</v>
      </c>
      <c r="F53773" s="151"/>
    </row>
    <row r="53774" spans="1:6" x14ac:dyDescent="0.3">
      <c r="A53774" s="151">
        <v>42394</v>
      </c>
      <c r="B53774" s="98">
        <v>0.13541666666666666</v>
      </c>
      <c r="C53774" s="158" t="s">
        <v>119</v>
      </c>
      <c r="D53774" s="158">
        <v>15.63</v>
      </c>
      <c r="E53774" s="158">
        <v>503</v>
      </c>
      <c r="F53774" s="151"/>
    </row>
    <row r="53775" spans="1:6" x14ac:dyDescent="0.3">
      <c r="A53775" s="151">
        <v>42394</v>
      </c>
      <c r="B53775" s="98">
        <v>0.14583333333333334</v>
      </c>
      <c r="C53775" s="158" t="s">
        <v>119</v>
      </c>
      <c r="D53775" s="158">
        <v>15.63</v>
      </c>
      <c r="E53775" s="158">
        <v>503</v>
      </c>
      <c r="F53775" s="151"/>
    </row>
    <row r="53776" spans="1:6" x14ac:dyDescent="0.3">
      <c r="A53776" s="151">
        <v>42394</v>
      </c>
      <c r="B53776" s="98">
        <v>0.15625</v>
      </c>
      <c r="C53776" s="158" t="s">
        <v>119</v>
      </c>
      <c r="D53776" s="158">
        <v>15.62</v>
      </c>
      <c r="E53776" s="158">
        <v>503</v>
      </c>
      <c r="F53776" s="151"/>
    </row>
    <row r="53777" spans="1:6" x14ac:dyDescent="0.3">
      <c r="A53777" s="151">
        <v>42394</v>
      </c>
      <c r="B53777" s="98">
        <v>0.16666666666666666</v>
      </c>
      <c r="C53777" s="158" t="s">
        <v>119</v>
      </c>
      <c r="D53777" s="158">
        <v>15.62</v>
      </c>
      <c r="E53777" s="158">
        <v>504</v>
      </c>
      <c r="F53777" s="151"/>
    </row>
    <row r="53778" spans="1:6" x14ac:dyDescent="0.3">
      <c r="A53778" s="151">
        <v>42394</v>
      </c>
      <c r="B53778" s="98">
        <v>0.17708333333333334</v>
      </c>
      <c r="C53778" s="158" t="s">
        <v>119</v>
      </c>
      <c r="D53778" s="158">
        <v>15.6</v>
      </c>
      <c r="E53778" s="158">
        <v>504</v>
      </c>
      <c r="F53778" s="151"/>
    </row>
    <row r="53779" spans="1:6" x14ac:dyDescent="0.3">
      <c r="A53779" s="151">
        <v>42394</v>
      </c>
      <c r="B53779" s="98">
        <v>0.1875</v>
      </c>
      <c r="C53779" s="158" t="s">
        <v>119</v>
      </c>
      <c r="D53779" s="158">
        <v>15.56</v>
      </c>
      <c r="E53779" s="158">
        <v>504</v>
      </c>
      <c r="F53779" s="151"/>
    </row>
    <row r="53780" spans="1:6" x14ac:dyDescent="0.3">
      <c r="A53780" s="151">
        <v>42394</v>
      </c>
      <c r="B53780" s="98">
        <v>0.19791666666666666</v>
      </c>
      <c r="C53780" s="158" t="s">
        <v>119</v>
      </c>
      <c r="D53780" s="158">
        <v>15.41</v>
      </c>
      <c r="E53780" s="158">
        <v>505</v>
      </c>
      <c r="F53780" s="151"/>
    </row>
    <row r="53781" spans="1:6" x14ac:dyDescent="0.3">
      <c r="A53781" s="151">
        <v>42394</v>
      </c>
      <c r="B53781" s="98">
        <v>0.20833333333333334</v>
      </c>
      <c r="C53781" s="158" t="s">
        <v>119</v>
      </c>
      <c r="D53781" s="158">
        <v>15.23</v>
      </c>
      <c r="E53781" s="158">
        <v>506</v>
      </c>
      <c r="F53781" s="151"/>
    </row>
    <row r="53782" spans="1:6" x14ac:dyDescent="0.3">
      <c r="A53782" s="151">
        <v>42394</v>
      </c>
      <c r="B53782" s="98">
        <v>0.21875</v>
      </c>
      <c r="C53782" s="158" t="s">
        <v>119</v>
      </c>
      <c r="D53782" s="158">
        <v>15.25</v>
      </c>
      <c r="E53782" s="158">
        <v>508</v>
      </c>
      <c r="F53782" s="151"/>
    </row>
    <row r="53783" spans="1:6" x14ac:dyDescent="0.3">
      <c r="A53783" s="151">
        <v>42394</v>
      </c>
      <c r="B53783" s="98">
        <v>0.22916666666666666</v>
      </c>
      <c r="C53783" s="158" t="s">
        <v>119</v>
      </c>
      <c r="D53783" s="158">
        <v>15.26</v>
      </c>
      <c r="E53783" s="158">
        <v>508</v>
      </c>
      <c r="F53783" s="151"/>
    </row>
    <row r="53784" spans="1:6" x14ac:dyDescent="0.3">
      <c r="A53784" s="151">
        <v>42394</v>
      </c>
      <c r="B53784" s="98">
        <v>0.23958333333333334</v>
      </c>
      <c r="C53784" s="158" t="s">
        <v>119</v>
      </c>
      <c r="D53784" s="158">
        <v>15.28</v>
      </c>
      <c r="E53784" s="158">
        <v>507</v>
      </c>
      <c r="F53784" s="151"/>
    </row>
    <row r="53785" spans="1:6" x14ac:dyDescent="0.3">
      <c r="A53785" s="151">
        <v>42394</v>
      </c>
      <c r="B53785" s="98">
        <v>0.25</v>
      </c>
      <c r="C53785" s="158" t="s">
        <v>119</v>
      </c>
      <c r="D53785" s="158">
        <v>15.21</v>
      </c>
      <c r="E53785" s="158">
        <v>505</v>
      </c>
      <c r="F53785" s="151"/>
    </row>
    <row r="53786" spans="1:6" x14ac:dyDescent="0.3">
      <c r="A53786" s="151">
        <v>42394</v>
      </c>
      <c r="B53786" s="98">
        <v>0.26041666666666669</v>
      </c>
      <c r="C53786" s="158" t="s">
        <v>119</v>
      </c>
      <c r="D53786" s="158">
        <v>15.2</v>
      </c>
      <c r="E53786" s="158">
        <v>503</v>
      </c>
      <c r="F53786" s="151"/>
    </row>
    <row r="53787" spans="1:6" x14ac:dyDescent="0.3">
      <c r="A53787" s="151">
        <v>42394</v>
      </c>
      <c r="B53787" s="98">
        <v>0.27083333333333331</v>
      </c>
      <c r="C53787" s="158" t="s">
        <v>119</v>
      </c>
      <c r="D53787" s="158">
        <v>15.15</v>
      </c>
      <c r="E53787" s="158">
        <v>501</v>
      </c>
      <c r="F53787" s="151"/>
    </row>
    <row r="53788" spans="1:6" x14ac:dyDescent="0.3">
      <c r="A53788" s="151">
        <v>42394</v>
      </c>
      <c r="B53788" s="98">
        <v>0.28125</v>
      </c>
      <c r="C53788" s="158" t="s">
        <v>119</v>
      </c>
      <c r="D53788" s="158">
        <v>15.04</v>
      </c>
      <c r="E53788" s="158">
        <v>500</v>
      </c>
      <c r="F53788" s="151"/>
    </row>
    <row r="53789" spans="1:6" x14ac:dyDescent="0.3">
      <c r="A53789" s="151">
        <v>42394</v>
      </c>
      <c r="B53789" s="98">
        <v>0.29166666666666669</v>
      </c>
      <c r="C53789" s="158" t="s">
        <v>119</v>
      </c>
      <c r="D53789" s="158">
        <v>15.09</v>
      </c>
      <c r="E53789" s="158">
        <v>503</v>
      </c>
      <c r="F53789" s="151"/>
    </row>
    <row r="53790" spans="1:6" x14ac:dyDescent="0.3">
      <c r="A53790" s="151">
        <v>42394</v>
      </c>
      <c r="B53790" s="98">
        <v>0.30208333333333331</v>
      </c>
      <c r="C53790" s="158" t="s">
        <v>119</v>
      </c>
      <c r="D53790" s="158">
        <v>15.09</v>
      </c>
      <c r="E53790" s="158">
        <v>503</v>
      </c>
      <c r="F53790" s="151"/>
    </row>
    <row r="53791" spans="1:6" x14ac:dyDescent="0.3">
      <c r="A53791" s="151">
        <v>42394</v>
      </c>
      <c r="B53791" s="98">
        <v>0.3125</v>
      </c>
      <c r="C53791" s="158" t="s">
        <v>119</v>
      </c>
      <c r="D53791" s="158">
        <v>14.9</v>
      </c>
      <c r="E53791" s="158">
        <v>504</v>
      </c>
      <c r="F53791" s="151"/>
    </row>
    <row r="53792" spans="1:6" x14ac:dyDescent="0.3">
      <c r="A53792" s="151">
        <v>42394</v>
      </c>
      <c r="B53792" s="98">
        <v>0.32291666666666669</v>
      </c>
      <c r="C53792" s="158" t="s">
        <v>119</v>
      </c>
      <c r="D53792" s="158">
        <v>14.84</v>
      </c>
      <c r="E53792" s="158">
        <v>510</v>
      </c>
      <c r="F53792" s="151"/>
    </row>
    <row r="53793" spans="1:6" x14ac:dyDescent="0.3">
      <c r="A53793" s="151">
        <v>42394</v>
      </c>
      <c r="B53793" s="98">
        <v>0.33333333333333331</v>
      </c>
      <c r="C53793" s="158" t="s">
        <v>119</v>
      </c>
      <c r="D53793" s="158">
        <v>14.69</v>
      </c>
      <c r="E53793" s="158">
        <v>514</v>
      </c>
      <c r="F53793" s="151"/>
    </row>
    <row r="53794" spans="1:6" x14ac:dyDescent="0.3">
      <c r="A53794" s="151">
        <v>42394</v>
      </c>
      <c r="B53794" s="98">
        <v>0.34375</v>
      </c>
      <c r="C53794" s="158" t="s">
        <v>119</v>
      </c>
      <c r="D53794" s="158">
        <v>14.69</v>
      </c>
      <c r="E53794" s="158">
        <v>517</v>
      </c>
      <c r="F53794" s="151"/>
    </row>
    <row r="53795" spans="1:6" x14ac:dyDescent="0.3">
      <c r="A53795" s="151">
        <v>42394</v>
      </c>
      <c r="B53795" s="98">
        <v>0.35416666666666669</v>
      </c>
      <c r="C53795" s="158" t="s">
        <v>119</v>
      </c>
      <c r="D53795" s="158">
        <v>14.8</v>
      </c>
      <c r="E53795" s="158">
        <v>516</v>
      </c>
      <c r="F53795" s="151"/>
    </row>
    <row r="53796" spans="1:6" x14ac:dyDescent="0.3">
      <c r="A53796" s="151">
        <v>42394</v>
      </c>
      <c r="B53796" s="98">
        <v>0.36458333333333331</v>
      </c>
      <c r="C53796" s="158" t="s">
        <v>119</v>
      </c>
      <c r="D53796" s="158">
        <v>14.83</v>
      </c>
      <c r="E53796" s="158">
        <v>512</v>
      </c>
      <c r="F53796" s="151"/>
    </row>
    <row r="53797" spans="1:6" x14ac:dyDescent="0.3">
      <c r="A53797" s="151">
        <v>42394</v>
      </c>
      <c r="B53797" s="98">
        <v>0.375</v>
      </c>
      <c r="C53797" s="158" t="s">
        <v>119</v>
      </c>
      <c r="D53797" s="158">
        <v>14.87</v>
      </c>
      <c r="E53797" s="158">
        <v>508</v>
      </c>
      <c r="F53797" s="151"/>
    </row>
    <row r="53798" spans="1:6" x14ac:dyDescent="0.3">
      <c r="A53798" s="151">
        <v>42394</v>
      </c>
      <c r="B53798" s="98">
        <v>0.38541666666666669</v>
      </c>
      <c r="C53798" s="158" t="s">
        <v>119</v>
      </c>
      <c r="D53798" s="158">
        <v>14.77</v>
      </c>
      <c r="E53798" s="158">
        <v>503</v>
      </c>
      <c r="F53798" s="151"/>
    </row>
    <row r="53799" spans="1:6" x14ac:dyDescent="0.3">
      <c r="A53799" s="151">
        <v>42394</v>
      </c>
      <c r="B53799" s="98">
        <v>0.39583333333333331</v>
      </c>
      <c r="C53799" s="158" t="s">
        <v>119</v>
      </c>
      <c r="D53799" s="158">
        <v>14.71</v>
      </c>
      <c r="E53799" s="158">
        <v>510</v>
      </c>
      <c r="F53799" s="151"/>
    </row>
    <row r="53800" spans="1:6" x14ac:dyDescent="0.3">
      <c r="A53800" s="151">
        <v>42394</v>
      </c>
      <c r="B53800" s="98">
        <v>0.40625</v>
      </c>
      <c r="C53800" s="158" t="s">
        <v>119</v>
      </c>
      <c r="D53800" s="158">
        <v>14.73</v>
      </c>
      <c r="E53800" s="158">
        <v>515</v>
      </c>
      <c r="F53800" s="151"/>
    </row>
    <row r="53801" spans="1:6" x14ac:dyDescent="0.3">
      <c r="A53801" s="151">
        <v>42394</v>
      </c>
      <c r="B53801" s="98">
        <v>0.41666666666666669</v>
      </c>
      <c r="C53801" s="158" t="s">
        <v>119</v>
      </c>
      <c r="D53801" s="158">
        <v>14.83</v>
      </c>
      <c r="E53801" s="158">
        <v>518</v>
      </c>
      <c r="F53801" s="151"/>
    </row>
    <row r="53802" spans="1:6" x14ac:dyDescent="0.3">
      <c r="A53802" s="151">
        <v>42394</v>
      </c>
      <c r="B53802" s="98">
        <v>0.42708333333333331</v>
      </c>
      <c r="C53802" s="158" t="s">
        <v>119</v>
      </c>
      <c r="D53802" s="158">
        <v>14.86</v>
      </c>
      <c r="E53802" s="158">
        <v>521</v>
      </c>
      <c r="F53802" s="151"/>
    </row>
    <row r="53803" spans="1:6" x14ac:dyDescent="0.3">
      <c r="A53803" s="151">
        <v>42394</v>
      </c>
      <c r="B53803" s="98">
        <v>0.4375</v>
      </c>
      <c r="C53803" s="158" t="s">
        <v>119</v>
      </c>
      <c r="D53803" s="158">
        <v>14.91</v>
      </c>
      <c r="E53803" s="158">
        <v>524</v>
      </c>
      <c r="F53803" s="151"/>
    </row>
    <row r="53804" spans="1:6" x14ac:dyDescent="0.3">
      <c r="A53804" s="151">
        <v>42394</v>
      </c>
      <c r="B53804" s="98">
        <v>0.44791666666666669</v>
      </c>
      <c r="C53804" s="158" t="s">
        <v>119</v>
      </c>
      <c r="D53804" s="158">
        <v>15.01</v>
      </c>
      <c r="E53804" s="158">
        <v>521</v>
      </c>
      <c r="F53804" s="151"/>
    </row>
    <row r="53805" spans="1:6" x14ac:dyDescent="0.3">
      <c r="A53805" s="151">
        <v>42394</v>
      </c>
      <c r="B53805" s="98">
        <v>0.45833333333333331</v>
      </c>
      <c r="C53805" s="158" t="s">
        <v>119</v>
      </c>
      <c r="D53805" s="158">
        <v>15.05</v>
      </c>
      <c r="E53805" s="158">
        <v>521</v>
      </c>
      <c r="F53805" s="151"/>
    </row>
    <row r="53806" spans="1:6" x14ac:dyDescent="0.3">
      <c r="A53806" s="151">
        <v>42394</v>
      </c>
      <c r="B53806" s="98">
        <v>0.46875</v>
      </c>
      <c r="C53806" s="158" t="s">
        <v>119</v>
      </c>
      <c r="D53806" s="158">
        <v>15.14</v>
      </c>
      <c r="E53806" s="158">
        <v>523</v>
      </c>
      <c r="F53806" s="151"/>
    </row>
    <row r="53807" spans="1:6" x14ac:dyDescent="0.3">
      <c r="A53807" s="151">
        <v>42394</v>
      </c>
      <c r="B53807" s="98">
        <v>0.47916666666666669</v>
      </c>
      <c r="C53807" s="158" t="s">
        <v>119</v>
      </c>
      <c r="D53807" s="158">
        <v>15.24</v>
      </c>
      <c r="E53807" s="158">
        <v>522</v>
      </c>
      <c r="F53807" s="151"/>
    </row>
    <row r="53808" spans="1:6" x14ac:dyDescent="0.3">
      <c r="A53808" s="151">
        <v>42394</v>
      </c>
      <c r="B53808" s="98">
        <v>0.48958333333333331</v>
      </c>
      <c r="C53808" s="158" t="s">
        <v>119</v>
      </c>
      <c r="D53808" s="158">
        <v>15.34</v>
      </c>
      <c r="E53808" s="158">
        <v>522</v>
      </c>
      <c r="F53808" s="151"/>
    </row>
    <row r="53809" spans="1:6" x14ac:dyDescent="0.3">
      <c r="A53809" s="151">
        <v>42394</v>
      </c>
      <c r="B53809" s="98">
        <v>0.5</v>
      </c>
      <c r="C53809" s="158" t="s">
        <v>120</v>
      </c>
      <c r="D53809" s="158">
        <v>15.55</v>
      </c>
      <c r="E53809" s="158">
        <v>521</v>
      </c>
      <c r="F53809" s="151"/>
    </row>
    <row r="53810" spans="1:6" x14ac:dyDescent="0.3">
      <c r="A53810" s="151">
        <v>42394</v>
      </c>
      <c r="B53810" s="98">
        <v>0.51041666666666663</v>
      </c>
      <c r="C53810" s="158" t="s">
        <v>120</v>
      </c>
      <c r="D53810" s="158">
        <v>16.13</v>
      </c>
      <c r="E53810" s="158">
        <v>514</v>
      </c>
      <c r="F53810" s="151"/>
    </row>
    <row r="53811" spans="1:6" x14ac:dyDescent="0.3">
      <c r="A53811" s="151">
        <v>42394</v>
      </c>
      <c r="B53811" s="98">
        <v>0.52083333333333337</v>
      </c>
      <c r="C53811" s="158" t="s">
        <v>120</v>
      </c>
      <c r="D53811" s="158">
        <v>16.14</v>
      </c>
      <c r="E53811" s="158">
        <v>491</v>
      </c>
      <c r="F53811" s="151"/>
    </row>
    <row r="53812" spans="1:6" x14ac:dyDescent="0.3">
      <c r="A53812" s="151">
        <v>42394</v>
      </c>
      <c r="B53812" s="98">
        <v>0.53125</v>
      </c>
      <c r="C53812" s="158" t="s">
        <v>120</v>
      </c>
      <c r="D53812" s="158">
        <v>16.079999999999998</v>
      </c>
      <c r="E53812" s="158">
        <v>491</v>
      </c>
      <c r="F53812" s="151"/>
    </row>
    <row r="53813" spans="1:6" x14ac:dyDescent="0.3">
      <c r="A53813" s="151">
        <v>42394</v>
      </c>
      <c r="B53813" s="98">
        <v>4.1666666666666664E-2</v>
      </c>
      <c r="C53813" s="158" t="s">
        <v>120</v>
      </c>
      <c r="D53813" s="158">
        <v>16.22</v>
      </c>
      <c r="E53813" s="158">
        <v>494</v>
      </c>
      <c r="F53813" s="151"/>
    </row>
    <row r="53814" spans="1:6" x14ac:dyDescent="0.3">
      <c r="A53814" s="151">
        <v>42394</v>
      </c>
      <c r="B53814" s="98">
        <v>5.2083333333333336E-2</v>
      </c>
      <c r="C53814" s="158" t="s">
        <v>120</v>
      </c>
      <c r="D53814" s="158">
        <v>16.940000000000001</v>
      </c>
      <c r="E53814" s="158">
        <v>487</v>
      </c>
      <c r="F53814" s="151"/>
    </row>
    <row r="53815" spans="1:6" x14ac:dyDescent="0.3">
      <c r="A53815" s="151">
        <v>42394</v>
      </c>
      <c r="B53815" s="98">
        <v>6.25E-2</v>
      </c>
      <c r="C53815" s="158" t="s">
        <v>120</v>
      </c>
      <c r="D53815" s="158">
        <v>16.88</v>
      </c>
      <c r="E53815" s="158">
        <v>478</v>
      </c>
      <c r="F53815" s="151"/>
    </row>
    <row r="53816" spans="1:6" x14ac:dyDescent="0.3">
      <c r="A53816" s="151">
        <v>42394</v>
      </c>
      <c r="B53816" s="98">
        <v>7.2916666666666671E-2</v>
      </c>
      <c r="C53816" s="158" t="s">
        <v>120</v>
      </c>
      <c r="D53816" s="158">
        <v>16.95</v>
      </c>
      <c r="E53816" s="158">
        <v>474</v>
      </c>
      <c r="F53816" s="151"/>
    </row>
    <row r="53817" spans="1:6" x14ac:dyDescent="0.3">
      <c r="A53817" s="151">
        <v>42394</v>
      </c>
      <c r="B53817" s="98">
        <v>8.3333333333333329E-2</v>
      </c>
      <c r="C53817" s="158" t="s">
        <v>120</v>
      </c>
      <c r="D53817" s="158">
        <v>16.79</v>
      </c>
      <c r="E53817" s="158">
        <v>473</v>
      </c>
      <c r="F53817" s="151"/>
    </row>
    <row r="53818" spans="1:6" x14ac:dyDescent="0.3">
      <c r="A53818" s="151">
        <v>42394</v>
      </c>
      <c r="B53818" s="98">
        <v>9.375E-2</v>
      </c>
      <c r="C53818" s="158" t="s">
        <v>120</v>
      </c>
      <c r="D53818" s="158">
        <v>16.72</v>
      </c>
      <c r="E53818" s="158">
        <v>474</v>
      </c>
      <c r="F53818" s="151"/>
    </row>
    <row r="53819" spans="1:6" x14ac:dyDescent="0.3">
      <c r="A53819" s="151">
        <v>42394</v>
      </c>
      <c r="B53819" s="98">
        <v>0.10416666666666667</v>
      </c>
      <c r="C53819" s="158" t="s">
        <v>120</v>
      </c>
      <c r="D53819" s="158">
        <v>16.68</v>
      </c>
      <c r="E53819" s="158">
        <v>478</v>
      </c>
      <c r="F53819" s="151"/>
    </row>
    <row r="53820" spans="1:6" x14ac:dyDescent="0.3">
      <c r="A53820" s="151">
        <v>42394</v>
      </c>
      <c r="B53820" s="98">
        <v>0.11458333333333333</v>
      </c>
      <c r="C53820" s="158" t="s">
        <v>120</v>
      </c>
      <c r="D53820" s="158">
        <v>16.559999999999999</v>
      </c>
      <c r="E53820" s="158">
        <v>481</v>
      </c>
      <c r="F53820" s="151"/>
    </row>
    <row r="53821" spans="1:6" x14ac:dyDescent="0.3">
      <c r="A53821" s="151">
        <v>42394</v>
      </c>
      <c r="B53821" s="98">
        <v>0.125</v>
      </c>
      <c r="C53821" s="158" t="s">
        <v>120</v>
      </c>
      <c r="D53821" s="158">
        <v>16.59</v>
      </c>
      <c r="E53821" s="158">
        <v>482</v>
      </c>
      <c r="F53821" s="151"/>
    </row>
    <row r="53822" spans="1:6" x14ac:dyDescent="0.3">
      <c r="A53822" s="151">
        <v>42394</v>
      </c>
      <c r="B53822" s="98">
        <v>0.13541666666666666</v>
      </c>
      <c r="C53822" s="158" t="s">
        <v>120</v>
      </c>
      <c r="D53822" s="158">
        <v>16.59</v>
      </c>
      <c r="E53822" s="158">
        <v>485</v>
      </c>
      <c r="F53822" s="151"/>
    </row>
    <row r="53823" spans="1:6" x14ac:dyDescent="0.3">
      <c r="A53823" s="151">
        <v>42394</v>
      </c>
      <c r="B53823" s="98">
        <v>0.14583333333333334</v>
      </c>
      <c r="C53823" s="158" t="s">
        <v>120</v>
      </c>
      <c r="D53823" s="158">
        <v>16.579999999999998</v>
      </c>
      <c r="E53823" s="158">
        <v>486</v>
      </c>
      <c r="F53823" s="151"/>
    </row>
    <row r="53824" spans="1:6" x14ac:dyDescent="0.3">
      <c r="A53824" s="151">
        <v>42394</v>
      </c>
      <c r="B53824" s="98">
        <v>0.15625</v>
      </c>
      <c r="C53824" s="158" t="s">
        <v>120</v>
      </c>
      <c r="D53824" s="158">
        <v>16.559999999999999</v>
      </c>
      <c r="E53824" s="158">
        <v>489</v>
      </c>
      <c r="F53824" s="151"/>
    </row>
    <row r="53825" spans="1:6" x14ac:dyDescent="0.3">
      <c r="A53825" s="151">
        <v>42394</v>
      </c>
      <c r="B53825" s="98">
        <v>0.16666666666666666</v>
      </c>
      <c r="C53825" s="158" t="s">
        <v>120</v>
      </c>
      <c r="D53825" s="158">
        <v>16.73</v>
      </c>
      <c r="E53825" s="158">
        <v>490</v>
      </c>
      <c r="F53825" s="151"/>
    </row>
    <row r="53826" spans="1:6" x14ac:dyDescent="0.3">
      <c r="A53826" s="151">
        <v>42394</v>
      </c>
      <c r="B53826" s="98">
        <v>0.17708333333333334</v>
      </c>
      <c r="C53826" s="158" t="s">
        <v>120</v>
      </c>
      <c r="D53826" s="158">
        <v>16.63</v>
      </c>
      <c r="E53826" s="158">
        <v>490</v>
      </c>
      <c r="F53826" s="151"/>
    </row>
    <row r="53827" spans="1:6" x14ac:dyDescent="0.3">
      <c r="A53827" s="151">
        <v>42394</v>
      </c>
      <c r="B53827" s="98">
        <v>0.1875</v>
      </c>
      <c r="C53827" s="158" t="s">
        <v>120</v>
      </c>
      <c r="D53827" s="158">
        <v>16.95</v>
      </c>
      <c r="E53827" s="158">
        <v>490</v>
      </c>
      <c r="F53827" s="151"/>
    </row>
    <row r="53828" spans="1:6" x14ac:dyDescent="0.3">
      <c r="A53828" s="151">
        <v>42394</v>
      </c>
      <c r="B53828" s="98">
        <v>0.19791666666666666</v>
      </c>
      <c r="C53828" s="158" t="s">
        <v>120</v>
      </c>
      <c r="D53828" s="158">
        <v>16.850000000000001</v>
      </c>
      <c r="E53828" s="158">
        <v>492</v>
      </c>
      <c r="F53828" s="151"/>
    </row>
    <row r="53829" spans="1:6" x14ac:dyDescent="0.3">
      <c r="A53829" s="151">
        <v>42394</v>
      </c>
      <c r="B53829" s="98">
        <v>0.20833333333333334</v>
      </c>
      <c r="C53829" s="158" t="s">
        <v>120</v>
      </c>
      <c r="D53829" s="158">
        <v>16.920000000000002</v>
      </c>
      <c r="E53829" s="158">
        <v>492</v>
      </c>
      <c r="F53829" s="151"/>
    </row>
    <row r="53830" spans="1:6" x14ac:dyDescent="0.3">
      <c r="A53830" s="151">
        <v>42394</v>
      </c>
      <c r="B53830" s="98">
        <v>0.21875</v>
      </c>
      <c r="C53830" s="158" t="s">
        <v>120</v>
      </c>
      <c r="D53830" s="158">
        <v>16.96</v>
      </c>
      <c r="E53830" s="158">
        <v>492</v>
      </c>
      <c r="F53830" s="151"/>
    </row>
    <row r="53831" spans="1:6" x14ac:dyDescent="0.3">
      <c r="A53831" s="151">
        <v>42394</v>
      </c>
      <c r="B53831" s="98">
        <v>0.22916666666666666</v>
      </c>
      <c r="C53831" s="158" t="s">
        <v>120</v>
      </c>
      <c r="D53831" s="158">
        <v>17.11</v>
      </c>
      <c r="E53831" s="158">
        <v>492</v>
      </c>
      <c r="F53831" s="151"/>
    </row>
    <row r="53832" spans="1:6" x14ac:dyDescent="0.3">
      <c r="A53832" s="151">
        <v>42394</v>
      </c>
      <c r="B53832" s="98">
        <v>0.23958333333333334</v>
      </c>
      <c r="C53832" s="158" t="s">
        <v>120</v>
      </c>
      <c r="D53832" s="158">
        <v>17.149999999999999</v>
      </c>
      <c r="E53832" s="158">
        <v>493</v>
      </c>
      <c r="F53832" s="151"/>
    </row>
    <row r="53833" spans="1:6" x14ac:dyDescent="0.3">
      <c r="A53833" s="151">
        <v>42394</v>
      </c>
      <c r="B53833" s="98">
        <v>0.25</v>
      </c>
      <c r="C53833" s="158" t="s">
        <v>120</v>
      </c>
      <c r="D53833" s="158">
        <v>17.07</v>
      </c>
      <c r="E53833" s="158">
        <v>493</v>
      </c>
      <c r="F53833" s="151"/>
    </row>
    <row r="53834" spans="1:6" x14ac:dyDescent="0.3">
      <c r="A53834" s="151">
        <v>42394</v>
      </c>
      <c r="B53834" s="98">
        <v>0.26041666666666669</v>
      </c>
      <c r="C53834" s="158" t="s">
        <v>120</v>
      </c>
      <c r="D53834" s="158">
        <v>16.88</v>
      </c>
      <c r="E53834" s="158">
        <v>491</v>
      </c>
      <c r="F53834" s="151"/>
    </row>
    <row r="53835" spans="1:6" x14ac:dyDescent="0.3">
      <c r="A53835" s="151">
        <v>42394</v>
      </c>
      <c r="B53835" s="98">
        <v>0.27083333333333331</v>
      </c>
      <c r="C53835" s="158" t="s">
        <v>120</v>
      </c>
      <c r="D53835" s="158">
        <v>16.79</v>
      </c>
      <c r="E53835" s="158">
        <v>490</v>
      </c>
      <c r="F53835" s="151"/>
    </row>
    <row r="53836" spans="1:6" x14ac:dyDescent="0.3">
      <c r="A53836" s="151">
        <v>42394</v>
      </c>
      <c r="B53836" s="98">
        <v>0.28125</v>
      </c>
      <c r="C53836" s="158" t="s">
        <v>120</v>
      </c>
      <c r="D53836" s="158">
        <v>16.78</v>
      </c>
      <c r="E53836" s="158">
        <v>489</v>
      </c>
      <c r="F53836" s="151"/>
    </row>
    <row r="53837" spans="1:6" x14ac:dyDescent="0.3">
      <c r="A53837" s="151">
        <v>42394</v>
      </c>
      <c r="B53837" s="98">
        <v>0.29166666666666669</v>
      </c>
      <c r="C53837" s="158" t="s">
        <v>120</v>
      </c>
      <c r="D53837" s="158">
        <v>16.78</v>
      </c>
      <c r="E53837" s="158">
        <v>489</v>
      </c>
      <c r="F53837" s="151"/>
    </row>
    <row r="53838" spans="1:6" x14ac:dyDescent="0.3">
      <c r="A53838" s="151">
        <v>42394</v>
      </c>
      <c r="B53838" s="98">
        <v>0.30208333333333331</v>
      </c>
      <c r="C53838" s="158" t="s">
        <v>120</v>
      </c>
      <c r="D53838" s="158">
        <v>16.72</v>
      </c>
      <c r="E53838" s="158">
        <v>490</v>
      </c>
      <c r="F53838" s="151"/>
    </row>
    <row r="53839" spans="1:6" x14ac:dyDescent="0.3">
      <c r="A53839" s="151">
        <v>42394</v>
      </c>
      <c r="B53839" s="98">
        <v>0.3125</v>
      </c>
      <c r="C53839" s="158" t="s">
        <v>120</v>
      </c>
      <c r="D53839" s="158">
        <v>16.739999999999998</v>
      </c>
      <c r="E53839" s="158">
        <v>490</v>
      </c>
      <c r="F53839" s="151"/>
    </row>
    <row r="53840" spans="1:6" x14ac:dyDescent="0.3">
      <c r="A53840" s="151">
        <v>42394</v>
      </c>
      <c r="B53840" s="98">
        <v>0.32291666666666669</v>
      </c>
      <c r="C53840" s="158" t="s">
        <v>120</v>
      </c>
      <c r="D53840" s="158">
        <v>16.760000000000002</v>
      </c>
      <c r="E53840" s="158">
        <v>491</v>
      </c>
      <c r="F53840" s="151"/>
    </row>
    <row r="53841" spans="1:6" x14ac:dyDescent="0.3">
      <c r="A53841" s="151">
        <v>42394</v>
      </c>
      <c r="B53841" s="98">
        <v>0.33333333333333331</v>
      </c>
      <c r="C53841" s="158" t="s">
        <v>120</v>
      </c>
      <c r="D53841" s="158">
        <v>16.71</v>
      </c>
      <c r="E53841" s="158">
        <v>491</v>
      </c>
      <c r="F53841" s="151"/>
    </row>
    <row r="53842" spans="1:6" x14ac:dyDescent="0.3">
      <c r="A53842" s="151">
        <v>42394</v>
      </c>
      <c r="B53842" s="98">
        <v>0.34375</v>
      </c>
      <c r="C53842" s="158" t="s">
        <v>120</v>
      </c>
      <c r="D53842" s="158">
        <v>16.690000000000001</v>
      </c>
      <c r="E53842" s="158">
        <v>491</v>
      </c>
      <c r="F53842" s="151"/>
    </row>
    <row r="53843" spans="1:6" x14ac:dyDescent="0.3">
      <c r="A53843" s="151">
        <v>42394</v>
      </c>
      <c r="B53843" s="98">
        <v>0.35416666666666669</v>
      </c>
      <c r="C53843" s="158" t="s">
        <v>120</v>
      </c>
      <c r="D53843" s="158">
        <v>16.68</v>
      </c>
      <c r="E53843" s="158">
        <v>490</v>
      </c>
      <c r="F53843" s="151"/>
    </row>
    <row r="53844" spans="1:6" x14ac:dyDescent="0.3">
      <c r="A53844" s="151">
        <v>42394</v>
      </c>
      <c r="B53844" s="98">
        <v>0.36458333333333331</v>
      </c>
      <c r="C53844" s="158" t="s">
        <v>120</v>
      </c>
      <c r="D53844" s="158">
        <v>16.66</v>
      </c>
      <c r="E53844" s="158">
        <v>489</v>
      </c>
      <c r="F53844" s="151"/>
    </row>
    <row r="53845" spans="1:6" x14ac:dyDescent="0.3">
      <c r="A53845" s="151">
        <v>42394</v>
      </c>
      <c r="B53845" s="98">
        <v>0.375</v>
      </c>
      <c r="C53845" s="158" t="s">
        <v>120</v>
      </c>
      <c r="D53845" s="158">
        <v>16.64</v>
      </c>
      <c r="E53845" s="158">
        <v>489</v>
      </c>
      <c r="F53845" s="151"/>
    </row>
    <row r="53846" spans="1:6" x14ac:dyDescent="0.3">
      <c r="A53846" s="151">
        <v>42394</v>
      </c>
      <c r="B53846" s="98">
        <v>0.38541666666666669</v>
      </c>
      <c r="C53846" s="158" t="s">
        <v>120</v>
      </c>
      <c r="D53846" s="158">
        <v>16.59</v>
      </c>
      <c r="E53846" s="158">
        <v>490</v>
      </c>
      <c r="F53846" s="151"/>
    </row>
    <row r="53847" spans="1:6" x14ac:dyDescent="0.3">
      <c r="A53847" s="151">
        <v>42394</v>
      </c>
      <c r="B53847" s="98">
        <v>0.39583333333333331</v>
      </c>
      <c r="C53847" s="158" t="s">
        <v>120</v>
      </c>
      <c r="D53847" s="158">
        <v>16.53</v>
      </c>
      <c r="E53847" s="158">
        <v>491</v>
      </c>
      <c r="F53847" s="151"/>
    </row>
    <row r="53848" spans="1:6" x14ac:dyDescent="0.3">
      <c r="A53848" s="151">
        <v>42394</v>
      </c>
      <c r="B53848" s="98">
        <v>0.40625</v>
      </c>
      <c r="C53848" s="158" t="s">
        <v>120</v>
      </c>
      <c r="D53848" s="158">
        <v>16.5</v>
      </c>
      <c r="E53848" s="158">
        <v>493</v>
      </c>
      <c r="F53848" s="151"/>
    </row>
    <row r="53849" spans="1:6" x14ac:dyDescent="0.3">
      <c r="A53849" s="151">
        <v>42394</v>
      </c>
      <c r="B53849" s="98">
        <v>0.41666666666666669</v>
      </c>
      <c r="C53849" s="158" t="s">
        <v>120</v>
      </c>
      <c r="D53849" s="158">
        <v>16.47</v>
      </c>
      <c r="E53849" s="158">
        <v>494</v>
      </c>
      <c r="F53849" s="151"/>
    </row>
    <row r="53850" spans="1:6" x14ac:dyDescent="0.3">
      <c r="A53850" s="151">
        <v>42394</v>
      </c>
      <c r="B53850" s="98">
        <v>0.42708333333333331</v>
      </c>
      <c r="C53850" s="158" t="s">
        <v>120</v>
      </c>
      <c r="D53850" s="158">
        <v>16.510000000000002</v>
      </c>
      <c r="E53850" s="158">
        <v>495</v>
      </c>
      <c r="F53850" s="151"/>
    </row>
    <row r="53851" spans="1:6" x14ac:dyDescent="0.3">
      <c r="A53851" s="151">
        <v>42394</v>
      </c>
      <c r="B53851" s="98">
        <v>0.4375</v>
      </c>
      <c r="C53851" s="158" t="s">
        <v>120</v>
      </c>
      <c r="D53851" s="158">
        <v>16.5</v>
      </c>
      <c r="E53851" s="158">
        <v>495</v>
      </c>
      <c r="F53851" s="151"/>
    </row>
    <row r="53852" spans="1:6" x14ac:dyDescent="0.3">
      <c r="A53852" s="151">
        <v>42394</v>
      </c>
      <c r="B53852" s="98">
        <v>0.44791666666666669</v>
      </c>
      <c r="C53852" s="158" t="s">
        <v>120</v>
      </c>
      <c r="D53852" s="158">
        <v>16.47</v>
      </c>
      <c r="E53852" s="158">
        <v>496</v>
      </c>
      <c r="F53852" s="151"/>
    </row>
    <row r="53853" spans="1:6" x14ac:dyDescent="0.3">
      <c r="A53853" s="151">
        <v>42394</v>
      </c>
      <c r="B53853" s="98">
        <v>0.45833333333333331</v>
      </c>
      <c r="C53853" s="158" t="s">
        <v>120</v>
      </c>
      <c r="D53853" s="158">
        <v>16.45</v>
      </c>
      <c r="E53853" s="158">
        <v>496</v>
      </c>
      <c r="F53853" s="151"/>
    </row>
    <row r="53854" spans="1:6" x14ac:dyDescent="0.3">
      <c r="A53854" s="151">
        <v>42394</v>
      </c>
      <c r="B53854" s="98">
        <v>0.46875</v>
      </c>
      <c r="C53854" s="158" t="s">
        <v>120</v>
      </c>
      <c r="D53854" s="158">
        <v>16.46</v>
      </c>
      <c r="E53854" s="158">
        <v>497</v>
      </c>
      <c r="F53854" s="151"/>
    </row>
    <row r="53855" spans="1:6" x14ac:dyDescent="0.3">
      <c r="A53855" s="151">
        <v>42394</v>
      </c>
      <c r="B53855" s="98">
        <v>0.47916666666666669</v>
      </c>
      <c r="C53855" s="158" t="s">
        <v>120</v>
      </c>
      <c r="D53855" s="158">
        <v>16.48</v>
      </c>
      <c r="E53855" s="158">
        <v>498</v>
      </c>
      <c r="F53855" s="151"/>
    </row>
    <row r="53856" spans="1:6" x14ac:dyDescent="0.3">
      <c r="A53856" s="151">
        <v>42394</v>
      </c>
      <c r="B53856" s="98">
        <v>0.48958333333333331</v>
      </c>
      <c r="C53856" s="158" t="s">
        <v>120</v>
      </c>
      <c r="D53856" s="158">
        <v>16.48</v>
      </c>
      <c r="E53856" s="158">
        <v>500</v>
      </c>
      <c r="F53856" s="151"/>
    </row>
    <row r="53857" spans="1:6" x14ac:dyDescent="0.3">
      <c r="A53857" s="151">
        <v>42395</v>
      </c>
      <c r="B53857" s="98">
        <v>0.5</v>
      </c>
      <c r="C53857" s="158" t="s">
        <v>119</v>
      </c>
      <c r="D53857" s="158">
        <v>16.48</v>
      </c>
      <c r="E53857" s="158">
        <v>501</v>
      </c>
      <c r="F53857" s="151"/>
    </row>
    <row r="53858" spans="1:6" x14ac:dyDescent="0.3">
      <c r="A53858" s="151">
        <v>42395</v>
      </c>
      <c r="B53858" s="98">
        <v>0.51041666666666663</v>
      </c>
      <c r="C53858" s="158" t="s">
        <v>119</v>
      </c>
      <c r="D53858" s="158">
        <v>16.48</v>
      </c>
      <c r="E53858" s="158">
        <v>501</v>
      </c>
      <c r="F53858" s="151"/>
    </row>
    <row r="53859" spans="1:6" x14ac:dyDescent="0.3">
      <c r="A53859" s="151">
        <v>42395</v>
      </c>
      <c r="B53859" s="98">
        <v>0.52083333333333337</v>
      </c>
      <c r="C53859" s="158" t="s">
        <v>119</v>
      </c>
      <c r="D53859" s="158">
        <v>16.489999999999998</v>
      </c>
      <c r="E53859" s="158">
        <v>501</v>
      </c>
      <c r="F53859" s="151"/>
    </row>
    <row r="53860" spans="1:6" x14ac:dyDescent="0.3">
      <c r="A53860" s="151">
        <v>42395</v>
      </c>
      <c r="B53860" s="98">
        <v>0.53125</v>
      </c>
      <c r="C53860" s="158" t="s">
        <v>119</v>
      </c>
      <c r="D53860" s="158">
        <v>16.489999999999998</v>
      </c>
      <c r="E53860" s="158">
        <v>501</v>
      </c>
      <c r="F53860" s="151"/>
    </row>
    <row r="53861" spans="1:6" x14ac:dyDescent="0.3">
      <c r="A53861" s="151">
        <v>42395</v>
      </c>
      <c r="B53861" s="98">
        <v>4.1666666666666664E-2</v>
      </c>
      <c r="C53861" s="158" t="s">
        <v>119</v>
      </c>
      <c r="D53861" s="158">
        <v>16.489999999999998</v>
      </c>
      <c r="E53861" s="158">
        <v>500</v>
      </c>
      <c r="F53861" s="151"/>
    </row>
    <row r="53862" spans="1:6" x14ac:dyDescent="0.3">
      <c r="A53862" s="151">
        <v>42395</v>
      </c>
      <c r="B53862" s="98">
        <v>5.2083333333333336E-2</v>
      </c>
      <c r="C53862" s="158" t="s">
        <v>119</v>
      </c>
      <c r="D53862" s="158">
        <v>16.489999999999998</v>
      </c>
      <c r="E53862" s="158">
        <v>500</v>
      </c>
      <c r="F53862" s="151"/>
    </row>
    <row r="53863" spans="1:6" x14ac:dyDescent="0.3">
      <c r="A53863" s="151">
        <v>42395</v>
      </c>
      <c r="B53863" s="98">
        <v>6.25E-2</v>
      </c>
      <c r="C53863" s="158" t="s">
        <v>119</v>
      </c>
      <c r="D53863" s="158">
        <v>16.48</v>
      </c>
      <c r="E53863" s="158">
        <v>500</v>
      </c>
      <c r="F53863" s="151"/>
    </row>
    <row r="53864" spans="1:6" x14ac:dyDescent="0.3">
      <c r="A53864" s="151">
        <v>42395</v>
      </c>
      <c r="B53864" s="98">
        <v>7.2916666666666671E-2</v>
      </c>
      <c r="C53864" s="158" t="s">
        <v>119</v>
      </c>
      <c r="D53864" s="158">
        <v>16.47</v>
      </c>
      <c r="E53864" s="158">
        <v>500</v>
      </c>
      <c r="F53864" s="151"/>
    </row>
    <row r="53865" spans="1:6" x14ac:dyDescent="0.3">
      <c r="A53865" s="151">
        <v>42395</v>
      </c>
      <c r="B53865" s="98">
        <v>8.3333333333333329E-2</v>
      </c>
      <c r="C53865" s="158" t="s">
        <v>119</v>
      </c>
      <c r="D53865" s="158">
        <v>16.440000000000001</v>
      </c>
      <c r="E53865" s="158">
        <v>500</v>
      </c>
      <c r="F53865" s="151"/>
    </row>
    <row r="53866" spans="1:6" x14ac:dyDescent="0.3">
      <c r="A53866" s="151">
        <v>42395</v>
      </c>
      <c r="B53866" s="98">
        <v>9.375E-2</v>
      </c>
      <c r="C53866" s="158" t="s">
        <v>119</v>
      </c>
      <c r="D53866" s="158">
        <v>16.45</v>
      </c>
      <c r="E53866" s="158">
        <v>501</v>
      </c>
      <c r="F53866" s="151"/>
    </row>
    <row r="53867" spans="1:6" x14ac:dyDescent="0.3">
      <c r="A53867" s="151">
        <v>42395</v>
      </c>
      <c r="B53867" s="98">
        <v>0.10416666666666667</v>
      </c>
      <c r="C53867" s="158" t="s">
        <v>119</v>
      </c>
      <c r="D53867" s="158">
        <v>16.440000000000001</v>
      </c>
      <c r="E53867" s="158">
        <v>501</v>
      </c>
      <c r="F53867" s="151"/>
    </row>
    <row r="53868" spans="1:6" x14ac:dyDescent="0.3">
      <c r="A53868" s="151">
        <v>42395</v>
      </c>
      <c r="B53868" s="98">
        <v>0.11458333333333333</v>
      </c>
      <c r="C53868" s="158" t="s">
        <v>119</v>
      </c>
      <c r="D53868" s="158">
        <v>16.43</v>
      </c>
      <c r="E53868" s="158">
        <v>502</v>
      </c>
      <c r="F53868" s="151"/>
    </row>
    <row r="53869" spans="1:6" x14ac:dyDescent="0.3">
      <c r="A53869" s="151">
        <v>42395</v>
      </c>
      <c r="B53869" s="98">
        <v>0.125</v>
      </c>
      <c r="C53869" s="158" t="s">
        <v>119</v>
      </c>
      <c r="D53869" s="158">
        <v>16.43</v>
      </c>
      <c r="E53869" s="158">
        <v>502</v>
      </c>
      <c r="F53869" s="151"/>
    </row>
    <row r="53870" spans="1:6" x14ac:dyDescent="0.3">
      <c r="A53870" s="151">
        <v>42395</v>
      </c>
      <c r="B53870" s="98">
        <v>0.13541666666666666</v>
      </c>
      <c r="C53870" s="158" t="s">
        <v>119</v>
      </c>
      <c r="D53870" s="158">
        <v>16.43</v>
      </c>
      <c r="E53870" s="158">
        <v>503</v>
      </c>
      <c r="F53870" s="151"/>
    </row>
    <row r="53871" spans="1:6" x14ac:dyDescent="0.3">
      <c r="A53871" s="151">
        <v>42395</v>
      </c>
      <c r="B53871" s="98">
        <v>0.14583333333333334</v>
      </c>
      <c r="C53871" s="158" t="s">
        <v>119</v>
      </c>
      <c r="D53871" s="158">
        <v>16.420000000000002</v>
      </c>
      <c r="E53871" s="158">
        <v>504</v>
      </c>
      <c r="F53871" s="151"/>
    </row>
    <row r="53872" spans="1:6" x14ac:dyDescent="0.3">
      <c r="A53872" s="151">
        <v>42395</v>
      </c>
      <c r="B53872" s="98">
        <v>0.15625</v>
      </c>
      <c r="C53872" s="158" t="s">
        <v>119</v>
      </c>
      <c r="D53872" s="158">
        <v>16.420000000000002</v>
      </c>
      <c r="E53872" s="158">
        <v>504</v>
      </c>
      <c r="F53872" s="151"/>
    </row>
    <row r="53873" spans="1:6" x14ac:dyDescent="0.3">
      <c r="A53873" s="151">
        <v>42395</v>
      </c>
      <c r="B53873" s="98">
        <v>0.16666666666666666</v>
      </c>
      <c r="C53873" s="158" t="s">
        <v>119</v>
      </c>
      <c r="D53873" s="158">
        <v>16.41</v>
      </c>
      <c r="E53873" s="158">
        <v>504</v>
      </c>
      <c r="F53873" s="151"/>
    </row>
    <row r="53874" spans="1:6" x14ac:dyDescent="0.3">
      <c r="A53874" s="151">
        <v>42395</v>
      </c>
      <c r="B53874" s="98">
        <v>0.17708333333333334</v>
      </c>
      <c r="C53874" s="158" t="s">
        <v>119</v>
      </c>
      <c r="D53874" s="158">
        <v>16.41</v>
      </c>
      <c r="E53874" s="158">
        <v>504</v>
      </c>
      <c r="F53874" s="151"/>
    </row>
    <row r="53875" spans="1:6" x14ac:dyDescent="0.3">
      <c r="A53875" s="151">
        <v>42395</v>
      </c>
      <c r="B53875" s="98">
        <v>0.1875</v>
      </c>
      <c r="C53875" s="158" t="s">
        <v>119</v>
      </c>
      <c r="D53875" s="158">
        <v>16.41</v>
      </c>
      <c r="E53875" s="158">
        <v>504</v>
      </c>
      <c r="F53875" s="151"/>
    </row>
    <row r="53876" spans="1:6" x14ac:dyDescent="0.3">
      <c r="A53876" s="151">
        <v>42395</v>
      </c>
      <c r="B53876" s="98">
        <v>0.19791666666666666</v>
      </c>
      <c r="C53876" s="158" t="s">
        <v>119</v>
      </c>
      <c r="D53876" s="158">
        <v>16.41</v>
      </c>
      <c r="E53876" s="158">
        <v>505</v>
      </c>
      <c r="F53876" s="151"/>
    </row>
    <row r="53877" spans="1:6" x14ac:dyDescent="0.3">
      <c r="A53877" s="151">
        <v>42395</v>
      </c>
      <c r="B53877" s="98">
        <v>0.20833333333333334</v>
      </c>
      <c r="C53877" s="158" t="s">
        <v>119</v>
      </c>
      <c r="D53877" s="158">
        <v>16.399999999999999</v>
      </c>
      <c r="E53877" s="158">
        <v>505</v>
      </c>
      <c r="F53877" s="151"/>
    </row>
    <row r="53878" spans="1:6" x14ac:dyDescent="0.3">
      <c r="A53878" s="151">
        <v>42395</v>
      </c>
      <c r="B53878" s="98">
        <v>0.21875</v>
      </c>
      <c r="C53878" s="158" t="s">
        <v>119</v>
      </c>
      <c r="D53878" s="158">
        <v>16.39</v>
      </c>
      <c r="E53878" s="158">
        <v>505</v>
      </c>
      <c r="F53878" s="151"/>
    </row>
    <row r="53879" spans="1:6" x14ac:dyDescent="0.3">
      <c r="A53879" s="151">
        <v>42395</v>
      </c>
      <c r="B53879" s="98">
        <v>0.22916666666666666</v>
      </c>
      <c r="C53879" s="158" t="s">
        <v>119</v>
      </c>
      <c r="D53879" s="158">
        <v>16.34</v>
      </c>
      <c r="E53879" s="158">
        <v>505</v>
      </c>
      <c r="F53879" s="151"/>
    </row>
    <row r="53880" spans="1:6" x14ac:dyDescent="0.3">
      <c r="A53880" s="151">
        <v>42395</v>
      </c>
      <c r="B53880" s="98">
        <v>0.23958333333333334</v>
      </c>
      <c r="C53880" s="158" t="s">
        <v>119</v>
      </c>
      <c r="D53880" s="158">
        <v>16.350000000000001</v>
      </c>
      <c r="E53880" s="158">
        <v>503</v>
      </c>
      <c r="F53880" s="151"/>
    </row>
    <row r="53881" spans="1:6" x14ac:dyDescent="0.3">
      <c r="A53881" s="151">
        <v>42395</v>
      </c>
      <c r="B53881" s="98">
        <v>0.25</v>
      </c>
      <c r="C53881" s="158" t="s">
        <v>119</v>
      </c>
      <c r="D53881" s="158">
        <v>16.36</v>
      </c>
      <c r="E53881" s="158">
        <v>503</v>
      </c>
      <c r="F53881" s="151"/>
    </row>
    <row r="53882" spans="1:6" x14ac:dyDescent="0.3">
      <c r="A53882" s="151">
        <v>42395</v>
      </c>
      <c r="B53882" s="98">
        <v>0.26041666666666669</v>
      </c>
      <c r="C53882" s="158" t="s">
        <v>119</v>
      </c>
      <c r="D53882" s="158">
        <v>16.34</v>
      </c>
      <c r="E53882" s="158">
        <v>504</v>
      </c>
      <c r="F53882" s="151"/>
    </row>
    <row r="53883" spans="1:6" x14ac:dyDescent="0.3">
      <c r="A53883" s="151">
        <v>42395</v>
      </c>
      <c r="B53883" s="98">
        <v>0.27083333333333331</v>
      </c>
      <c r="C53883" s="158" t="s">
        <v>119</v>
      </c>
      <c r="D53883" s="158">
        <v>16.329999999999998</v>
      </c>
      <c r="E53883" s="158">
        <v>501</v>
      </c>
      <c r="F53883" s="151"/>
    </row>
    <row r="53884" spans="1:6" x14ac:dyDescent="0.3">
      <c r="A53884" s="151">
        <v>42395</v>
      </c>
      <c r="B53884" s="98">
        <v>0.28125</v>
      </c>
      <c r="C53884" s="158" t="s">
        <v>119</v>
      </c>
      <c r="D53884" s="158">
        <v>16.32</v>
      </c>
      <c r="E53884" s="158">
        <v>500</v>
      </c>
      <c r="F53884" s="151"/>
    </row>
    <row r="53885" spans="1:6" x14ac:dyDescent="0.3">
      <c r="A53885" s="151">
        <v>42395</v>
      </c>
      <c r="B53885" s="98">
        <v>0.29166666666666669</v>
      </c>
      <c r="C53885" s="158" t="s">
        <v>119</v>
      </c>
      <c r="D53885" s="158">
        <v>16.32</v>
      </c>
      <c r="E53885" s="158">
        <v>497</v>
      </c>
      <c r="F53885" s="151"/>
    </row>
    <row r="53886" spans="1:6" x14ac:dyDescent="0.3">
      <c r="A53886" s="151">
        <v>42395</v>
      </c>
      <c r="B53886" s="98">
        <v>0.30208333333333331</v>
      </c>
      <c r="C53886" s="158" t="s">
        <v>119</v>
      </c>
      <c r="D53886" s="158">
        <v>16.309999999999999</v>
      </c>
      <c r="E53886" s="158">
        <v>496</v>
      </c>
      <c r="F53886" s="151"/>
    </row>
    <row r="53887" spans="1:6" x14ac:dyDescent="0.3">
      <c r="A53887" s="151">
        <v>42395</v>
      </c>
      <c r="B53887" s="98">
        <v>0.3125</v>
      </c>
      <c r="C53887" s="158" t="s">
        <v>119</v>
      </c>
      <c r="D53887" s="158">
        <v>16.309999999999999</v>
      </c>
      <c r="E53887" s="158">
        <v>499</v>
      </c>
      <c r="F53887" s="151"/>
    </row>
    <row r="53888" spans="1:6" x14ac:dyDescent="0.3">
      <c r="A53888" s="151">
        <v>42395</v>
      </c>
      <c r="B53888" s="98">
        <v>0.32291666666666669</v>
      </c>
      <c r="C53888" s="158" t="s">
        <v>119</v>
      </c>
      <c r="D53888" s="158">
        <v>16.29</v>
      </c>
      <c r="E53888" s="158">
        <v>499</v>
      </c>
      <c r="F53888" s="151"/>
    </row>
    <row r="53889" spans="1:6" x14ac:dyDescent="0.3">
      <c r="A53889" s="151">
        <v>42395</v>
      </c>
      <c r="B53889" s="98">
        <v>0.33333333333333331</v>
      </c>
      <c r="C53889" s="158" t="s">
        <v>119</v>
      </c>
      <c r="D53889" s="158">
        <v>16.28</v>
      </c>
      <c r="E53889" s="158">
        <v>500</v>
      </c>
      <c r="F53889" s="151"/>
    </row>
    <row r="53890" spans="1:6" x14ac:dyDescent="0.3">
      <c r="A53890" s="151">
        <v>42395</v>
      </c>
      <c r="B53890" s="98">
        <v>0.34375</v>
      </c>
      <c r="C53890" s="158" t="s">
        <v>119</v>
      </c>
      <c r="D53890" s="158">
        <v>16.28</v>
      </c>
      <c r="E53890" s="158">
        <v>498</v>
      </c>
      <c r="F53890" s="151"/>
    </row>
    <row r="53891" spans="1:6" x14ac:dyDescent="0.3">
      <c r="A53891" s="151">
        <v>42395</v>
      </c>
      <c r="B53891" s="98">
        <v>0.35416666666666669</v>
      </c>
      <c r="C53891" s="158" t="s">
        <v>119</v>
      </c>
      <c r="D53891" s="158">
        <v>16.28</v>
      </c>
      <c r="E53891" s="158">
        <v>499</v>
      </c>
      <c r="F53891" s="151"/>
    </row>
    <row r="53892" spans="1:6" x14ac:dyDescent="0.3">
      <c r="A53892" s="151">
        <v>42395</v>
      </c>
      <c r="B53892" s="98">
        <v>0.36458333333333331</v>
      </c>
      <c r="C53892" s="158" t="s">
        <v>119</v>
      </c>
      <c r="D53892" s="158">
        <v>16.3</v>
      </c>
      <c r="E53892" s="158">
        <v>502</v>
      </c>
      <c r="F53892" s="151"/>
    </row>
    <row r="53893" spans="1:6" x14ac:dyDescent="0.3">
      <c r="A53893" s="151">
        <v>42395</v>
      </c>
      <c r="B53893" s="98">
        <v>0.375</v>
      </c>
      <c r="C53893" s="158" t="s">
        <v>119</v>
      </c>
      <c r="D53893" s="158">
        <v>16.32</v>
      </c>
      <c r="E53893" s="158">
        <v>503</v>
      </c>
      <c r="F53893" s="151"/>
    </row>
    <row r="53894" spans="1:6" x14ac:dyDescent="0.3">
      <c r="A53894" s="151">
        <v>42395</v>
      </c>
      <c r="B53894" s="98">
        <v>0.38541666666666669</v>
      </c>
      <c r="C53894" s="158" t="s">
        <v>119</v>
      </c>
      <c r="D53894" s="158">
        <v>16.34</v>
      </c>
      <c r="E53894" s="158">
        <v>498</v>
      </c>
      <c r="F53894" s="151"/>
    </row>
    <row r="53895" spans="1:6" x14ac:dyDescent="0.3">
      <c r="A53895" s="151">
        <v>42395</v>
      </c>
      <c r="B53895" s="98">
        <v>0.39583333333333331</v>
      </c>
      <c r="C53895" s="158" t="s">
        <v>119</v>
      </c>
      <c r="D53895" s="158">
        <v>16.37</v>
      </c>
      <c r="E53895" s="158">
        <v>502</v>
      </c>
      <c r="F53895" s="151"/>
    </row>
    <row r="53896" spans="1:6" x14ac:dyDescent="0.3">
      <c r="A53896" s="151">
        <v>42395</v>
      </c>
      <c r="B53896" s="98">
        <v>0.40625</v>
      </c>
      <c r="C53896" s="158" t="s">
        <v>119</v>
      </c>
      <c r="D53896" s="158">
        <v>16.41</v>
      </c>
      <c r="E53896" s="158">
        <v>501</v>
      </c>
      <c r="F53896" s="151"/>
    </row>
    <row r="53897" spans="1:6" x14ac:dyDescent="0.3">
      <c r="A53897" s="151">
        <v>42395</v>
      </c>
      <c r="B53897" s="98">
        <v>0.41666666666666669</v>
      </c>
      <c r="C53897" s="158" t="s">
        <v>119</v>
      </c>
      <c r="D53897" s="158">
        <v>16.48</v>
      </c>
      <c r="E53897" s="158">
        <v>500</v>
      </c>
      <c r="F53897" s="151"/>
    </row>
    <row r="53898" spans="1:6" x14ac:dyDescent="0.3">
      <c r="A53898" s="151">
        <v>42395</v>
      </c>
      <c r="B53898" s="98">
        <v>0.4375</v>
      </c>
      <c r="C53898" s="158" t="s">
        <v>119</v>
      </c>
      <c r="D53898" s="158">
        <v>16.77</v>
      </c>
      <c r="E53898" s="158">
        <v>500</v>
      </c>
      <c r="F53898" s="151"/>
    </row>
    <row r="53899" spans="1:6" x14ac:dyDescent="0.3">
      <c r="A53899" s="151">
        <v>42395</v>
      </c>
      <c r="B53899" s="98">
        <v>0.44791666666666669</v>
      </c>
      <c r="C53899" s="158" t="s">
        <v>119</v>
      </c>
      <c r="D53899" s="158">
        <v>16.79</v>
      </c>
      <c r="E53899" s="158">
        <v>500</v>
      </c>
      <c r="F53899" s="151"/>
    </row>
    <row r="53900" spans="1:6" x14ac:dyDescent="0.3">
      <c r="A53900" s="151">
        <v>42395</v>
      </c>
      <c r="B53900" s="98">
        <v>0.45833333333333331</v>
      </c>
      <c r="C53900" s="158" t="s">
        <v>119</v>
      </c>
      <c r="D53900" s="158">
        <v>16.86</v>
      </c>
      <c r="E53900" s="158">
        <v>502</v>
      </c>
      <c r="F53900" s="151"/>
    </row>
    <row r="53901" spans="1:6" x14ac:dyDescent="0.3">
      <c r="A53901" s="151">
        <v>42395</v>
      </c>
      <c r="B53901" s="98">
        <v>0.46875</v>
      </c>
      <c r="C53901" s="158" t="s">
        <v>119</v>
      </c>
      <c r="D53901" s="158">
        <v>16.899999999999999</v>
      </c>
      <c r="E53901" s="158">
        <v>506</v>
      </c>
      <c r="F53901" s="151"/>
    </row>
    <row r="53902" spans="1:6" x14ac:dyDescent="0.3">
      <c r="A53902" s="151">
        <v>42395</v>
      </c>
      <c r="B53902" s="98">
        <v>0.47916666666666669</v>
      </c>
      <c r="C53902" s="158" t="s">
        <v>119</v>
      </c>
      <c r="D53902" s="158">
        <v>16.97</v>
      </c>
      <c r="E53902" s="158">
        <v>507</v>
      </c>
      <c r="F53902" s="151"/>
    </row>
    <row r="53903" spans="1:6" x14ac:dyDescent="0.3">
      <c r="A53903" s="151">
        <v>42395</v>
      </c>
      <c r="B53903" s="98">
        <v>0.48958333333333331</v>
      </c>
      <c r="C53903" s="158" t="s">
        <v>119</v>
      </c>
      <c r="D53903" s="158">
        <v>17.059999999999999</v>
      </c>
      <c r="E53903" s="158">
        <v>505</v>
      </c>
      <c r="F53903" s="151"/>
    </row>
    <row r="53904" spans="1:6" x14ac:dyDescent="0.3">
      <c r="A53904" s="151">
        <v>42395</v>
      </c>
      <c r="B53904" s="98">
        <v>0.5</v>
      </c>
      <c r="C53904" s="158" t="s">
        <v>120</v>
      </c>
      <c r="D53904" s="158">
        <v>17.13</v>
      </c>
      <c r="E53904" s="158">
        <v>503</v>
      </c>
      <c r="F53904" s="151"/>
    </row>
    <row r="53905" spans="1:6" x14ac:dyDescent="0.3">
      <c r="A53905" s="151">
        <v>42395</v>
      </c>
      <c r="B53905" s="98">
        <v>0.51041666666666663</v>
      </c>
      <c r="C53905" s="158" t="s">
        <v>120</v>
      </c>
      <c r="D53905" s="158">
        <v>17.23</v>
      </c>
      <c r="E53905" s="158">
        <v>500</v>
      </c>
      <c r="F53905" s="151"/>
    </row>
    <row r="53906" spans="1:6" x14ac:dyDescent="0.3">
      <c r="A53906" s="151">
        <v>42395</v>
      </c>
      <c r="B53906" s="98">
        <v>0.52083333333333337</v>
      </c>
      <c r="C53906" s="158" t="s">
        <v>120</v>
      </c>
      <c r="D53906" s="158">
        <v>17.329999999999998</v>
      </c>
      <c r="E53906" s="158">
        <v>501</v>
      </c>
      <c r="F53906" s="151"/>
    </row>
    <row r="53907" spans="1:6" x14ac:dyDescent="0.3">
      <c r="A53907" s="151">
        <v>42395</v>
      </c>
      <c r="B53907" s="98">
        <v>0.53125</v>
      </c>
      <c r="C53907" s="158" t="s">
        <v>120</v>
      </c>
      <c r="D53907" s="158">
        <v>17.5</v>
      </c>
      <c r="E53907" s="158">
        <v>502</v>
      </c>
      <c r="F53907" s="151"/>
    </row>
    <row r="53908" spans="1:6" x14ac:dyDescent="0.3">
      <c r="A53908" s="151">
        <v>42395</v>
      </c>
      <c r="B53908" s="98">
        <v>4.1666666666666664E-2</v>
      </c>
      <c r="C53908" s="158" t="s">
        <v>120</v>
      </c>
      <c r="D53908" s="158">
        <v>17.29</v>
      </c>
      <c r="E53908" s="158">
        <v>502</v>
      </c>
      <c r="F53908" s="151"/>
    </row>
    <row r="53909" spans="1:6" x14ac:dyDescent="0.3">
      <c r="A53909" s="151">
        <v>42395</v>
      </c>
      <c r="B53909" s="98">
        <v>5.2083333333333336E-2</v>
      </c>
      <c r="C53909" s="158" t="s">
        <v>120</v>
      </c>
      <c r="D53909" s="158">
        <v>17.3</v>
      </c>
      <c r="E53909" s="158">
        <v>502</v>
      </c>
      <c r="F53909" s="151"/>
    </row>
    <row r="53910" spans="1:6" x14ac:dyDescent="0.3">
      <c r="A53910" s="151">
        <v>42395</v>
      </c>
      <c r="B53910" s="98">
        <v>6.25E-2</v>
      </c>
      <c r="C53910" s="158" t="s">
        <v>120</v>
      </c>
      <c r="D53910" s="158">
        <v>17.3</v>
      </c>
      <c r="E53910" s="158">
        <v>501</v>
      </c>
      <c r="F53910" s="151"/>
    </row>
    <row r="53911" spans="1:6" x14ac:dyDescent="0.3">
      <c r="A53911" s="151">
        <v>42395</v>
      </c>
      <c r="B53911" s="98">
        <v>7.2916666666666671E-2</v>
      </c>
      <c r="C53911" s="158" t="s">
        <v>120</v>
      </c>
      <c r="D53911" s="158">
        <v>17.420000000000002</v>
      </c>
      <c r="E53911" s="158">
        <v>494</v>
      </c>
      <c r="F53911" s="151"/>
    </row>
    <row r="53912" spans="1:6" x14ac:dyDescent="0.3">
      <c r="A53912" s="151">
        <v>42395</v>
      </c>
      <c r="B53912" s="98">
        <v>8.3333333333333329E-2</v>
      </c>
      <c r="C53912" s="158" t="s">
        <v>120</v>
      </c>
      <c r="D53912" s="158">
        <v>17.47</v>
      </c>
      <c r="E53912" s="158">
        <v>490</v>
      </c>
      <c r="F53912" s="151"/>
    </row>
    <row r="53913" spans="1:6" x14ac:dyDescent="0.3">
      <c r="A53913" s="151">
        <v>42395</v>
      </c>
      <c r="B53913" s="98">
        <v>9.375E-2</v>
      </c>
      <c r="C53913" s="158" t="s">
        <v>120</v>
      </c>
      <c r="D53913" s="158">
        <v>17.510000000000002</v>
      </c>
      <c r="E53913" s="158">
        <v>488</v>
      </c>
      <c r="F53913" s="151"/>
    </row>
    <row r="53914" spans="1:6" x14ac:dyDescent="0.3">
      <c r="A53914" s="151">
        <v>42395</v>
      </c>
      <c r="B53914" s="98">
        <v>0.10416666666666667</v>
      </c>
      <c r="C53914" s="158" t="s">
        <v>120</v>
      </c>
      <c r="D53914" s="158">
        <v>17.52</v>
      </c>
      <c r="E53914" s="158">
        <v>489</v>
      </c>
      <c r="F53914" s="151"/>
    </row>
    <row r="53915" spans="1:6" x14ac:dyDescent="0.3">
      <c r="A53915" s="151">
        <v>42395</v>
      </c>
      <c r="B53915" s="98">
        <v>0.11458333333333333</v>
      </c>
      <c r="C53915" s="158" t="s">
        <v>120</v>
      </c>
      <c r="D53915" s="158">
        <v>17.39</v>
      </c>
      <c r="E53915" s="158">
        <v>493</v>
      </c>
      <c r="F53915" s="151"/>
    </row>
    <row r="53916" spans="1:6" x14ac:dyDescent="0.3">
      <c r="A53916" s="151">
        <v>42395</v>
      </c>
      <c r="B53916" s="98">
        <v>0.125</v>
      </c>
      <c r="C53916" s="158" t="s">
        <v>120</v>
      </c>
      <c r="D53916" s="158">
        <v>17.37</v>
      </c>
      <c r="E53916" s="158">
        <v>494</v>
      </c>
      <c r="F53916" s="151"/>
    </row>
    <row r="53917" spans="1:6" x14ac:dyDescent="0.3">
      <c r="A53917" s="151">
        <v>42395</v>
      </c>
      <c r="B53917" s="98">
        <v>0.13541666666666666</v>
      </c>
      <c r="C53917" s="158" t="s">
        <v>120</v>
      </c>
      <c r="D53917" s="158">
        <v>17.399999999999999</v>
      </c>
      <c r="E53917" s="158">
        <v>495</v>
      </c>
      <c r="F53917" s="151"/>
    </row>
    <row r="53918" spans="1:6" x14ac:dyDescent="0.3">
      <c r="A53918" s="151">
        <v>42395</v>
      </c>
      <c r="B53918" s="98">
        <v>0.14583333333333334</v>
      </c>
      <c r="C53918" s="158" t="s">
        <v>120</v>
      </c>
      <c r="D53918" s="158">
        <v>17.36</v>
      </c>
      <c r="E53918" s="158">
        <v>495</v>
      </c>
      <c r="F53918" s="151"/>
    </row>
    <row r="53919" spans="1:6" x14ac:dyDescent="0.3">
      <c r="A53919" s="151">
        <v>42395</v>
      </c>
      <c r="B53919" s="98">
        <v>0.15625</v>
      </c>
      <c r="C53919" s="158" t="s">
        <v>120</v>
      </c>
      <c r="D53919" s="158">
        <v>17.37</v>
      </c>
      <c r="E53919" s="158">
        <v>496</v>
      </c>
      <c r="F53919" s="151"/>
    </row>
    <row r="53920" spans="1:6" x14ac:dyDescent="0.3">
      <c r="A53920" s="151">
        <v>42395</v>
      </c>
      <c r="B53920" s="98">
        <v>0.16666666666666666</v>
      </c>
      <c r="C53920" s="158" t="s">
        <v>120</v>
      </c>
      <c r="D53920" s="158">
        <v>17.34</v>
      </c>
      <c r="E53920" s="158">
        <v>497</v>
      </c>
      <c r="F53920" s="151"/>
    </row>
    <row r="53921" spans="1:6" x14ac:dyDescent="0.3">
      <c r="A53921" s="151">
        <v>42395</v>
      </c>
      <c r="B53921" s="98">
        <v>0.17708333333333334</v>
      </c>
      <c r="C53921" s="158" t="s">
        <v>120</v>
      </c>
      <c r="D53921" s="158">
        <v>17.53</v>
      </c>
      <c r="E53921" s="158">
        <v>497</v>
      </c>
      <c r="F53921" s="151"/>
    </row>
    <row r="53922" spans="1:6" x14ac:dyDescent="0.3">
      <c r="A53922" s="151">
        <v>42395</v>
      </c>
      <c r="B53922" s="98">
        <v>0.1875</v>
      </c>
      <c r="C53922" s="158" t="s">
        <v>120</v>
      </c>
      <c r="D53922" s="158">
        <v>17.66</v>
      </c>
      <c r="E53922" s="158">
        <v>496</v>
      </c>
      <c r="F53922" s="151"/>
    </row>
    <row r="53923" spans="1:6" x14ac:dyDescent="0.3">
      <c r="A53923" s="151">
        <v>42395</v>
      </c>
      <c r="B53923" s="98">
        <v>0.19791666666666666</v>
      </c>
      <c r="C53923" s="158" t="s">
        <v>120</v>
      </c>
      <c r="D53923" s="158">
        <v>17.670000000000002</v>
      </c>
      <c r="E53923" s="158">
        <v>496</v>
      </c>
      <c r="F53923" s="151"/>
    </row>
    <row r="53924" spans="1:6" x14ac:dyDescent="0.3">
      <c r="A53924" s="151">
        <v>42395</v>
      </c>
      <c r="B53924" s="98">
        <v>0.20833333333333334</v>
      </c>
      <c r="C53924" s="158" t="s">
        <v>120</v>
      </c>
      <c r="D53924" s="158">
        <v>17.64</v>
      </c>
      <c r="E53924" s="158">
        <v>498</v>
      </c>
      <c r="F53924" s="151"/>
    </row>
    <row r="53925" spans="1:6" x14ac:dyDescent="0.3">
      <c r="A53925" s="151">
        <v>42395</v>
      </c>
      <c r="B53925" s="98">
        <v>0.21875</v>
      </c>
      <c r="C53925" s="158" t="s">
        <v>120</v>
      </c>
      <c r="D53925" s="158">
        <v>17.68</v>
      </c>
      <c r="E53925" s="158">
        <v>496</v>
      </c>
      <c r="F53925" s="151"/>
    </row>
    <row r="53926" spans="1:6" x14ac:dyDescent="0.3">
      <c r="A53926" s="151">
        <v>42395</v>
      </c>
      <c r="B53926" s="98">
        <v>0.22916666666666666</v>
      </c>
      <c r="C53926" s="158" t="s">
        <v>120</v>
      </c>
      <c r="D53926" s="158">
        <v>17.57</v>
      </c>
      <c r="E53926" s="158">
        <v>495</v>
      </c>
      <c r="F53926" s="151"/>
    </row>
    <row r="53927" spans="1:6" x14ac:dyDescent="0.3">
      <c r="A53927" s="151">
        <v>42395</v>
      </c>
      <c r="B53927" s="98">
        <v>0.23958333333333334</v>
      </c>
      <c r="C53927" s="158" t="s">
        <v>120</v>
      </c>
      <c r="D53927" s="158">
        <v>17.57</v>
      </c>
      <c r="E53927" s="158">
        <v>496</v>
      </c>
      <c r="F53927" s="151"/>
    </row>
    <row r="53928" spans="1:6" x14ac:dyDescent="0.3">
      <c r="A53928" s="151">
        <v>42395</v>
      </c>
      <c r="B53928" s="98">
        <v>0.25</v>
      </c>
      <c r="C53928" s="158" t="s">
        <v>120</v>
      </c>
      <c r="D53928" s="158">
        <v>17.579999999999998</v>
      </c>
      <c r="E53928" s="158">
        <v>497</v>
      </c>
      <c r="F53928" s="151"/>
    </row>
    <row r="53929" spans="1:6" x14ac:dyDescent="0.3">
      <c r="A53929" s="151">
        <v>42395</v>
      </c>
      <c r="B53929" s="98">
        <v>0.26041666666666669</v>
      </c>
      <c r="C53929" s="158" t="s">
        <v>120</v>
      </c>
      <c r="D53929" s="158">
        <v>17.670000000000002</v>
      </c>
      <c r="E53929" s="158">
        <v>497</v>
      </c>
      <c r="F53929" s="151"/>
    </row>
    <row r="53930" spans="1:6" x14ac:dyDescent="0.3">
      <c r="A53930" s="151">
        <v>42395</v>
      </c>
      <c r="B53930" s="98">
        <v>0.27083333333333331</v>
      </c>
      <c r="C53930" s="158" t="s">
        <v>120</v>
      </c>
      <c r="D53930" s="158">
        <v>17.82</v>
      </c>
      <c r="E53930" s="158">
        <v>497</v>
      </c>
      <c r="F53930" s="151"/>
    </row>
    <row r="53931" spans="1:6" x14ac:dyDescent="0.3">
      <c r="A53931" s="151">
        <v>42395</v>
      </c>
      <c r="B53931" s="98">
        <v>0.28125</v>
      </c>
      <c r="C53931" s="158" t="s">
        <v>120</v>
      </c>
      <c r="D53931" s="158">
        <v>17.739999999999998</v>
      </c>
      <c r="E53931" s="158">
        <v>498</v>
      </c>
      <c r="F53931" s="151"/>
    </row>
    <row r="53932" spans="1:6" x14ac:dyDescent="0.3">
      <c r="A53932" s="151">
        <v>42395</v>
      </c>
      <c r="B53932" s="98">
        <v>0.29166666666666669</v>
      </c>
      <c r="C53932" s="158" t="s">
        <v>120</v>
      </c>
      <c r="D53932" s="158">
        <v>17.73</v>
      </c>
      <c r="E53932" s="158">
        <v>497</v>
      </c>
      <c r="F53932" s="151"/>
    </row>
    <row r="53933" spans="1:6" x14ac:dyDescent="0.3">
      <c r="A53933" s="151">
        <v>42395</v>
      </c>
      <c r="B53933" s="98">
        <v>0.30208333333333331</v>
      </c>
      <c r="C53933" s="158" t="s">
        <v>120</v>
      </c>
      <c r="D53933" s="158">
        <v>17.66</v>
      </c>
      <c r="E53933" s="158">
        <v>496</v>
      </c>
      <c r="F53933" s="151"/>
    </row>
    <row r="53934" spans="1:6" x14ac:dyDescent="0.3">
      <c r="A53934" s="151">
        <v>42395</v>
      </c>
      <c r="B53934" s="98">
        <v>0.3125</v>
      </c>
      <c r="C53934" s="158" t="s">
        <v>120</v>
      </c>
      <c r="D53934" s="158">
        <v>17.64</v>
      </c>
      <c r="E53934" s="158">
        <v>495</v>
      </c>
      <c r="F53934" s="151"/>
    </row>
    <row r="53935" spans="1:6" x14ac:dyDescent="0.3">
      <c r="A53935" s="151">
        <v>42395</v>
      </c>
      <c r="B53935" s="98">
        <v>0.32291666666666669</v>
      </c>
      <c r="C53935" s="158" t="s">
        <v>120</v>
      </c>
      <c r="D53935" s="158">
        <v>17.62</v>
      </c>
      <c r="E53935" s="158">
        <v>496</v>
      </c>
      <c r="F53935" s="151"/>
    </row>
    <row r="53936" spans="1:6" x14ac:dyDescent="0.3">
      <c r="A53936" s="151">
        <v>42395</v>
      </c>
      <c r="B53936" s="98">
        <v>0.33333333333333331</v>
      </c>
      <c r="C53936" s="158" t="s">
        <v>120</v>
      </c>
      <c r="D53936" s="158">
        <v>17.670000000000002</v>
      </c>
      <c r="E53936" s="158">
        <v>494</v>
      </c>
      <c r="F53936" s="151"/>
    </row>
    <row r="53937" spans="1:6" x14ac:dyDescent="0.3">
      <c r="A53937" s="151">
        <v>42395</v>
      </c>
      <c r="B53937" s="98">
        <v>0.34375</v>
      </c>
      <c r="C53937" s="158" t="s">
        <v>120</v>
      </c>
      <c r="D53937" s="158">
        <v>17.690000000000001</v>
      </c>
      <c r="E53937" s="158">
        <v>493</v>
      </c>
      <c r="F53937" s="151"/>
    </row>
    <row r="53938" spans="1:6" x14ac:dyDescent="0.3">
      <c r="A53938" s="151">
        <v>42395</v>
      </c>
      <c r="B53938" s="98">
        <v>0.35416666666666669</v>
      </c>
      <c r="C53938" s="158" t="s">
        <v>120</v>
      </c>
      <c r="D53938" s="158">
        <v>17.670000000000002</v>
      </c>
      <c r="E53938" s="158">
        <v>492</v>
      </c>
      <c r="F53938" s="151"/>
    </row>
    <row r="53939" spans="1:6" x14ac:dyDescent="0.3">
      <c r="A53939" s="151">
        <v>42395</v>
      </c>
      <c r="B53939" s="98">
        <v>0.36458333333333331</v>
      </c>
      <c r="C53939" s="158" t="s">
        <v>120</v>
      </c>
      <c r="D53939" s="158">
        <v>17.73</v>
      </c>
      <c r="E53939" s="158">
        <v>493</v>
      </c>
      <c r="F53939" s="151"/>
    </row>
    <row r="53940" spans="1:6" x14ac:dyDescent="0.3">
      <c r="A53940" s="151">
        <v>42395</v>
      </c>
      <c r="B53940" s="98">
        <v>0.375</v>
      </c>
      <c r="C53940" s="158" t="s">
        <v>120</v>
      </c>
      <c r="D53940" s="158">
        <v>17.760000000000002</v>
      </c>
      <c r="E53940" s="158">
        <v>491</v>
      </c>
      <c r="F53940" s="151"/>
    </row>
    <row r="53941" spans="1:6" x14ac:dyDescent="0.3">
      <c r="A53941" s="151">
        <v>42395</v>
      </c>
      <c r="B53941" s="98">
        <v>0.38541666666666669</v>
      </c>
      <c r="C53941" s="158" t="s">
        <v>120</v>
      </c>
      <c r="D53941" s="158">
        <v>17.77</v>
      </c>
      <c r="E53941" s="158">
        <v>491</v>
      </c>
      <c r="F53941" s="151"/>
    </row>
    <row r="53942" spans="1:6" x14ac:dyDescent="0.3">
      <c r="A53942" s="151">
        <v>42395</v>
      </c>
      <c r="B53942" s="98">
        <v>0.39583333333333331</v>
      </c>
      <c r="C53942" s="158" t="s">
        <v>120</v>
      </c>
      <c r="D53942" s="158">
        <v>17.760000000000002</v>
      </c>
      <c r="E53942" s="158">
        <v>492</v>
      </c>
      <c r="F53942" s="151"/>
    </row>
    <row r="53943" spans="1:6" x14ac:dyDescent="0.3">
      <c r="A53943" s="151">
        <v>42395</v>
      </c>
      <c r="B53943" s="98">
        <v>0.40625</v>
      </c>
      <c r="C53943" s="158" t="s">
        <v>120</v>
      </c>
      <c r="D53943" s="158">
        <v>17.73</v>
      </c>
      <c r="E53943" s="158">
        <v>492</v>
      </c>
      <c r="F53943" s="151"/>
    </row>
    <row r="53944" spans="1:6" x14ac:dyDescent="0.3">
      <c r="A53944" s="151">
        <v>42395</v>
      </c>
      <c r="B53944" s="98">
        <v>0.41666666666666669</v>
      </c>
      <c r="C53944" s="158" t="s">
        <v>120</v>
      </c>
      <c r="D53944" s="158">
        <v>17.760000000000002</v>
      </c>
      <c r="E53944" s="158">
        <v>491</v>
      </c>
      <c r="F53944" s="151"/>
    </row>
    <row r="53945" spans="1:6" x14ac:dyDescent="0.3">
      <c r="A53945" s="151">
        <v>42395</v>
      </c>
      <c r="B53945" s="98">
        <v>0.42708333333333331</v>
      </c>
      <c r="C53945" s="158" t="s">
        <v>120</v>
      </c>
      <c r="D53945" s="158">
        <v>17.8</v>
      </c>
      <c r="E53945" s="158">
        <v>490</v>
      </c>
      <c r="F53945" s="151"/>
    </row>
    <row r="53946" spans="1:6" x14ac:dyDescent="0.3">
      <c r="A53946" s="151">
        <v>42395</v>
      </c>
      <c r="B53946" s="98">
        <v>0.4375</v>
      </c>
      <c r="C53946" s="158" t="s">
        <v>120</v>
      </c>
      <c r="D53946" s="158">
        <v>17.809999999999999</v>
      </c>
      <c r="E53946" s="158">
        <v>491</v>
      </c>
      <c r="F53946" s="151"/>
    </row>
    <row r="53947" spans="1:6" x14ac:dyDescent="0.3">
      <c r="A53947" s="151">
        <v>42395</v>
      </c>
      <c r="B53947" s="98">
        <v>0.44791666666666669</v>
      </c>
      <c r="C53947" s="158" t="s">
        <v>120</v>
      </c>
      <c r="D53947" s="158">
        <v>17.8</v>
      </c>
      <c r="E53947" s="158">
        <v>491</v>
      </c>
      <c r="F53947" s="151"/>
    </row>
    <row r="53948" spans="1:6" x14ac:dyDescent="0.3">
      <c r="A53948" s="151">
        <v>42395</v>
      </c>
      <c r="B53948" s="98">
        <v>0.45833333333333331</v>
      </c>
      <c r="C53948" s="158" t="s">
        <v>120</v>
      </c>
      <c r="D53948" s="158">
        <v>17.82</v>
      </c>
      <c r="E53948" s="158">
        <v>491</v>
      </c>
      <c r="F53948" s="151"/>
    </row>
    <row r="53949" spans="1:6" x14ac:dyDescent="0.3">
      <c r="A53949" s="151">
        <v>42395</v>
      </c>
      <c r="B53949" s="98">
        <v>0.46875</v>
      </c>
      <c r="C53949" s="158" t="s">
        <v>120</v>
      </c>
      <c r="D53949" s="158">
        <v>17.84</v>
      </c>
      <c r="E53949" s="158">
        <v>491</v>
      </c>
      <c r="F53949" s="151"/>
    </row>
    <row r="53950" spans="1:6" x14ac:dyDescent="0.3">
      <c r="A53950" s="151">
        <v>42395</v>
      </c>
      <c r="B53950" s="98">
        <v>0.47916666666666669</v>
      </c>
      <c r="C53950" s="158" t="s">
        <v>120</v>
      </c>
      <c r="D53950" s="158">
        <v>17.86</v>
      </c>
      <c r="E53950" s="158">
        <v>490</v>
      </c>
      <c r="F53950" s="151"/>
    </row>
    <row r="53951" spans="1:6" x14ac:dyDescent="0.3">
      <c r="A53951" s="151">
        <v>42395</v>
      </c>
      <c r="B53951" s="98">
        <v>0.48958333333333331</v>
      </c>
      <c r="C53951" s="158" t="s">
        <v>120</v>
      </c>
      <c r="D53951" s="158">
        <v>17.87</v>
      </c>
      <c r="E53951" s="158">
        <v>490</v>
      </c>
      <c r="F53951" s="151"/>
    </row>
    <row r="53952" spans="1:6" x14ac:dyDescent="0.3">
      <c r="A53952" s="151">
        <v>42396</v>
      </c>
      <c r="B53952" s="98">
        <v>0.5</v>
      </c>
      <c r="C53952" s="158" t="s">
        <v>119</v>
      </c>
      <c r="D53952" s="158">
        <v>17.89</v>
      </c>
      <c r="E53952" s="158">
        <v>490</v>
      </c>
      <c r="F53952" s="151"/>
    </row>
    <row r="53953" spans="1:6" x14ac:dyDescent="0.3">
      <c r="A53953" s="151">
        <v>42396</v>
      </c>
      <c r="B53953" s="98">
        <v>0.51041666666666663</v>
      </c>
      <c r="C53953" s="158" t="s">
        <v>119</v>
      </c>
      <c r="D53953" s="158">
        <v>17.84</v>
      </c>
      <c r="E53953" s="158">
        <v>490</v>
      </c>
      <c r="F53953" s="151"/>
    </row>
    <row r="53954" spans="1:6" x14ac:dyDescent="0.3">
      <c r="A53954" s="151">
        <v>42396</v>
      </c>
      <c r="B53954" s="98">
        <v>0.52083333333333337</v>
      </c>
      <c r="C53954" s="158" t="s">
        <v>119</v>
      </c>
      <c r="D53954" s="158">
        <v>17.8</v>
      </c>
      <c r="E53954" s="158">
        <v>490</v>
      </c>
      <c r="F53954" s="151"/>
    </row>
    <row r="53955" spans="1:6" x14ac:dyDescent="0.3">
      <c r="A53955" s="151">
        <v>42396</v>
      </c>
      <c r="B53955" s="98">
        <v>0.53125</v>
      </c>
      <c r="C53955" s="158" t="s">
        <v>119</v>
      </c>
      <c r="D53955" s="158">
        <v>17.79</v>
      </c>
      <c r="E53955" s="158">
        <v>491</v>
      </c>
      <c r="F53955" s="151"/>
    </row>
    <row r="53956" spans="1:6" x14ac:dyDescent="0.3">
      <c r="A53956" s="151">
        <v>42396</v>
      </c>
      <c r="B53956" s="98">
        <v>4.1666666666666664E-2</v>
      </c>
      <c r="C53956" s="158" t="s">
        <v>119</v>
      </c>
      <c r="D53956" s="158">
        <v>17.850000000000001</v>
      </c>
      <c r="E53956" s="158">
        <v>491</v>
      </c>
      <c r="F53956" s="151"/>
    </row>
    <row r="53957" spans="1:6" x14ac:dyDescent="0.3">
      <c r="A53957" s="151">
        <v>42396</v>
      </c>
      <c r="B53957" s="98">
        <v>5.2083333333333336E-2</v>
      </c>
      <c r="C53957" s="158" t="s">
        <v>119</v>
      </c>
      <c r="D53957" s="158">
        <v>17.91</v>
      </c>
      <c r="E53957" s="158">
        <v>491</v>
      </c>
      <c r="F53957" s="151"/>
    </row>
    <row r="53958" spans="1:6" x14ac:dyDescent="0.3">
      <c r="A53958" s="151">
        <v>42396</v>
      </c>
      <c r="B53958" s="98">
        <v>6.25E-2</v>
      </c>
      <c r="C53958" s="158" t="s">
        <v>119</v>
      </c>
      <c r="D53958" s="158">
        <v>17.920000000000002</v>
      </c>
      <c r="E53958" s="158">
        <v>489</v>
      </c>
      <c r="F53958" s="151"/>
    </row>
    <row r="53959" spans="1:6" x14ac:dyDescent="0.3">
      <c r="A53959" s="151">
        <v>42396</v>
      </c>
      <c r="B53959" s="98">
        <v>7.2916666666666671E-2</v>
      </c>
      <c r="C53959" s="158" t="s">
        <v>119</v>
      </c>
      <c r="D53959" s="158">
        <v>17.89</v>
      </c>
      <c r="E53959" s="158">
        <v>488</v>
      </c>
      <c r="F53959" s="151"/>
    </row>
    <row r="53960" spans="1:6" x14ac:dyDescent="0.3">
      <c r="A53960" s="151">
        <v>42396</v>
      </c>
      <c r="B53960" s="98">
        <v>8.3333333333333329E-2</v>
      </c>
      <c r="C53960" s="158" t="s">
        <v>119</v>
      </c>
      <c r="D53960" s="158">
        <v>17.86</v>
      </c>
      <c r="E53960" s="158">
        <v>488</v>
      </c>
      <c r="F53960" s="151"/>
    </row>
    <row r="53961" spans="1:6" x14ac:dyDescent="0.3">
      <c r="A53961" s="151">
        <v>42396</v>
      </c>
      <c r="B53961" s="98">
        <v>9.375E-2</v>
      </c>
      <c r="C53961" s="158" t="s">
        <v>119</v>
      </c>
      <c r="D53961" s="158">
        <v>17.8</v>
      </c>
      <c r="E53961" s="158">
        <v>488</v>
      </c>
      <c r="F53961" s="151"/>
    </row>
    <row r="53962" spans="1:6" x14ac:dyDescent="0.3">
      <c r="A53962" s="151">
        <v>42396</v>
      </c>
      <c r="B53962" s="98">
        <v>0.10416666666666667</v>
      </c>
      <c r="C53962" s="158" t="s">
        <v>119</v>
      </c>
      <c r="D53962" s="158">
        <v>17.809999999999999</v>
      </c>
      <c r="E53962" s="158">
        <v>488</v>
      </c>
      <c r="F53962" s="151"/>
    </row>
    <row r="53963" spans="1:6" x14ac:dyDescent="0.3">
      <c r="A53963" s="151">
        <v>42396</v>
      </c>
      <c r="B53963" s="98">
        <v>0.11458333333333333</v>
      </c>
      <c r="C53963" s="158" t="s">
        <v>119</v>
      </c>
      <c r="D53963" s="158">
        <v>17.78</v>
      </c>
      <c r="E53963" s="158">
        <v>488</v>
      </c>
      <c r="F53963" s="151"/>
    </row>
    <row r="53964" spans="1:6" x14ac:dyDescent="0.3">
      <c r="A53964" s="151">
        <v>42396</v>
      </c>
      <c r="B53964" s="98">
        <v>0.125</v>
      </c>
      <c r="C53964" s="158" t="s">
        <v>119</v>
      </c>
      <c r="D53964" s="158">
        <v>17.79</v>
      </c>
      <c r="E53964" s="158">
        <v>490</v>
      </c>
      <c r="F53964" s="151"/>
    </row>
    <row r="53965" spans="1:6" x14ac:dyDescent="0.3">
      <c r="A53965" s="151">
        <v>42396</v>
      </c>
      <c r="B53965" s="98">
        <v>0.13541666666666666</v>
      </c>
      <c r="C53965" s="158" t="s">
        <v>119</v>
      </c>
      <c r="D53965" s="158">
        <v>17.78</v>
      </c>
      <c r="E53965" s="158">
        <v>492</v>
      </c>
      <c r="F53965" s="151"/>
    </row>
    <row r="53966" spans="1:6" x14ac:dyDescent="0.3">
      <c r="A53966" s="151">
        <v>42396</v>
      </c>
      <c r="B53966" s="98">
        <v>0.14583333333333334</v>
      </c>
      <c r="C53966" s="158" t="s">
        <v>119</v>
      </c>
      <c r="D53966" s="158">
        <v>17.71</v>
      </c>
      <c r="E53966" s="158">
        <v>494</v>
      </c>
      <c r="F53966" s="151"/>
    </row>
    <row r="53967" spans="1:6" x14ac:dyDescent="0.3">
      <c r="A53967" s="151">
        <v>42396</v>
      </c>
      <c r="B53967" s="98">
        <v>0.15625</v>
      </c>
      <c r="C53967" s="158" t="s">
        <v>119</v>
      </c>
      <c r="D53967" s="158">
        <v>17.760000000000002</v>
      </c>
      <c r="E53967" s="158">
        <v>494</v>
      </c>
      <c r="F53967" s="151"/>
    </row>
    <row r="53968" spans="1:6" x14ac:dyDescent="0.3">
      <c r="A53968" s="151">
        <v>42396</v>
      </c>
      <c r="B53968" s="98">
        <v>0.16666666666666666</v>
      </c>
      <c r="C53968" s="158" t="s">
        <v>119</v>
      </c>
      <c r="D53968" s="158">
        <v>17.739999999999998</v>
      </c>
      <c r="E53968" s="158">
        <v>494</v>
      </c>
      <c r="F53968" s="151"/>
    </row>
    <row r="53969" spans="1:6" x14ac:dyDescent="0.3">
      <c r="A53969" s="151">
        <v>42396</v>
      </c>
      <c r="B53969" s="98">
        <v>0.17708333333333334</v>
      </c>
      <c r="C53969" s="158" t="s">
        <v>119</v>
      </c>
      <c r="D53969" s="158">
        <v>17.739999999999998</v>
      </c>
      <c r="E53969" s="158">
        <v>495</v>
      </c>
      <c r="F53969" s="151"/>
    </row>
    <row r="53970" spans="1:6" x14ac:dyDescent="0.3">
      <c r="A53970" s="151">
        <v>42396</v>
      </c>
      <c r="B53970" s="98">
        <v>0.1875</v>
      </c>
      <c r="C53970" s="158" t="s">
        <v>119</v>
      </c>
      <c r="D53970" s="158">
        <v>17.73</v>
      </c>
      <c r="E53970" s="158">
        <v>495</v>
      </c>
      <c r="F53970" s="151"/>
    </row>
    <row r="53971" spans="1:6" x14ac:dyDescent="0.3">
      <c r="A53971" s="151">
        <v>42396</v>
      </c>
      <c r="B53971" s="98">
        <v>0.19791666666666666</v>
      </c>
      <c r="C53971" s="158" t="s">
        <v>119</v>
      </c>
      <c r="D53971" s="158">
        <v>17.75</v>
      </c>
      <c r="E53971" s="158">
        <v>494</v>
      </c>
      <c r="F53971" s="151"/>
    </row>
    <row r="53972" spans="1:6" x14ac:dyDescent="0.3">
      <c r="A53972" s="151">
        <v>42396</v>
      </c>
      <c r="B53972" s="98">
        <v>0.20833333333333334</v>
      </c>
      <c r="C53972" s="158" t="s">
        <v>119</v>
      </c>
      <c r="D53972" s="158">
        <v>17.77</v>
      </c>
      <c r="E53972" s="158">
        <v>493</v>
      </c>
      <c r="F53972" s="151"/>
    </row>
    <row r="53973" spans="1:6" x14ac:dyDescent="0.3">
      <c r="A53973" s="151">
        <v>42396</v>
      </c>
      <c r="B53973" s="98">
        <v>0.21875</v>
      </c>
      <c r="C53973" s="158" t="s">
        <v>119</v>
      </c>
      <c r="D53973" s="158">
        <v>17.760000000000002</v>
      </c>
      <c r="E53973" s="158">
        <v>493</v>
      </c>
      <c r="F53973" s="151"/>
    </row>
    <row r="53974" spans="1:6" x14ac:dyDescent="0.3">
      <c r="A53974" s="151">
        <v>42396</v>
      </c>
      <c r="B53974" s="98">
        <v>0.22916666666666666</v>
      </c>
      <c r="C53974" s="158" t="s">
        <v>119</v>
      </c>
      <c r="D53974" s="158">
        <v>17.77</v>
      </c>
      <c r="E53974" s="158">
        <v>493</v>
      </c>
      <c r="F53974" s="151"/>
    </row>
    <row r="53975" spans="1:6" x14ac:dyDescent="0.3">
      <c r="A53975" s="151">
        <v>42396</v>
      </c>
      <c r="B53975" s="98">
        <v>0.23958333333333334</v>
      </c>
      <c r="C53975" s="158" t="s">
        <v>119</v>
      </c>
      <c r="D53975" s="158">
        <v>17.77</v>
      </c>
      <c r="E53975" s="158">
        <v>493</v>
      </c>
      <c r="F53975" s="151"/>
    </row>
    <row r="53976" spans="1:6" x14ac:dyDescent="0.3">
      <c r="A53976" s="151">
        <v>42396</v>
      </c>
      <c r="B53976" s="98">
        <v>0.25</v>
      </c>
      <c r="C53976" s="158" t="s">
        <v>119</v>
      </c>
      <c r="D53976" s="158">
        <v>17.78</v>
      </c>
      <c r="E53976" s="158">
        <v>493</v>
      </c>
      <c r="F53976" s="151"/>
    </row>
    <row r="53977" spans="1:6" x14ac:dyDescent="0.3">
      <c r="A53977" s="151">
        <v>42396</v>
      </c>
      <c r="B53977" s="98">
        <v>0.26041666666666669</v>
      </c>
      <c r="C53977" s="158" t="s">
        <v>119</v>
      </c>
      <c r="D53977" s="158">
        <v>17.86</v>
      </c>
      <c r="E53977" s="158">
        <v>493</v>
      </c>
      <c r="F53977" s="151"/>
    </row>
    <row r="53978" spans="1:6" x14ac:dyDescent="0.3">
      <c r="A53978" s="151">
        <v>42396</v>
      </c>
      <c r="B53978" s="98">
        <v>0.27083333333333331</v>
      </c>
      <c r="C53978" s="158" t="s">
        <v>119</v>
      </c>
      <c r="D53978" s="158">
        <v>17.809999999999999</v>
      </c>
      <c r="E53978" s="158">
        <v>491</v>
      </c>
      <c r="F53978" s="151"/>
    </row>
    <row r="53979" spans="1:6" x14ac:dyDescent="0.3">
      <c r="A53979" s="151">
        <v>42396</v>
      </c>
      <c r="B53979" s="98">
        <v>0.28125</v>
      </c>
      <c r="C53979" s="158" t="s">
        <v>119</v>
      </c>
      <c r="D53979" s="158">
        <v>17.79</v>
      </c>
      <c r="E53979" s="158">
        <v>489</v>
      </c>
      <c r="F53979" s="151"/>
    </row>
    <row r="53980" spans="1:6" x14ac:dyDescent="0.3">
      <c r="A53980" s="151">
        <v>42396</v>
      </c>
      <c r="B53980" s="98">
        <v>0.29166666666666669</v>
      </c>
      <c r="C53980" s="158" t="s">
        <v>119</v>
      </c>
      <c r="D53980" s="158">
        <v>17.72</v>
      </c>
      <c r="E53980" s="158">
        <v>489</v>
      </c>
      <c r="F53980" s="151"/>
    </row>
    <row r="53981" spans="1:6" x14ac:dyDescent="0.3">
      <c r="A53981" s="151">
        <v>42396</v>
      </c>
      <c r="B53981" s="98">
        <v>0.30208333333333331</v>
      </c>
      <c r="C53981" s="158" t="s">
        <v>119</v>
      </c>
      <c r="D53981" s="158">
        <v>17.72</v>
      </c>
      <c r="E53981" s="158">
        <v>488</v>
      </c>
      <c r="F53981" s="151"/>
    </row>
    <row r="53982" spans="1:6" x14ac:dyDescent="0.3">
      <c r="A53982" s="151">
        <v>42396</v>
      </c>
      <c r="B53982" s="98">
        <v>0.3125</v>
      </c>
      <c r="C53982" s="158" t="s">
        <v>119</v>
      </c>
      <c r="D53982" s="158">
        <v>17.899999999999999</v>
      </c>
      <c r="E53982" s="158">
        <v>487</v>
      </c>
      <c r="F53982" s="151"/>
    </row>
    <row r="53983" spans="1:6" x14ac:dyDescent="0.3">
      <c r="A53983" s="151">
        <v>42396</v>
      </c>
      <c r="B53983" s="98">
        <v>0.32291666666666669</v>
      </c>
      <c r="C53983" s="158" t="s">
        <v>119</v>
      </c>
      <c r="D53983" s="158">
        <v>17.95</v>
      </c>
      <c r="E53983" s="158">
        <v>487</v>
      </c>
      <c r="F53983" s="151"/>
    </row>
    <row r="53984" spans="1:6" x14ac:dyDescent="0.3">
      <c r="A53984" s="151">
        <v>42396</v>
      </c>
      <c r="B53984" s="98">
        <v>0.33333333333333331</v>
      </c>
      <c r="C53984" s="158" t="s">
        <v>119</v>
      </c>
      <c r="D53984" s="158">
        <v>17.96</v>
      </c>
      <c r="E53984" s="158">
        <v>486</v>
      </c>
      <c r="F53984" s="151"/>
    </row>
    <row r="53985" spans="1:6" x14ac:dyDescent="0.3">
      <c r="A53985" s="151">
        <v>42396</v>
      </c>
      <c r="B53985" s="98">
        <v>0.34375</v>
      </c>
      <c r="C53985" s="158" t="s">
        <v>119</v>
      </c>
      <c r="D53985" s="158">
        <v>18</v>
      </c>
      <c r="E53985" s="158">
        <v>484</v>
      </c>
      <c r="F53985" s="151"/>
    </row>
    <row r="53986" spans="1:6" x14ac:dyDescent="0.3">
      <c r="A53986" s="151">
        <v>42396</v>
      </c>
      <c r="B53986" s="98">
        <v>0.35416666666666669</v>
      </c>
      <c r="C53986" s="158" t="s">
        <v>119</v>
      </c>
      <c r="D53986" s="158">
        <v>18.059999999999999</v>
      </c>
      <c r="E53986" s="158">
        <v>486</v>
      </c>
      <c r="F53986" s="151"/>
    </row>
    <row r="53987" spans="1:6" x14ac:dyDescent="0.3">
      <c r="A53987" s="151">
        <v>42396</v>
      </c>
      <c r="B53987" s="98">
        <v>0.36458333333333331</v>
      </c>
      <c r="C53987" s="158" t="s">
        <v>119</v>
      </c>
      <c r="D53987" s="158">
        <v>18.11</v>
      </c>
      <c r="E53987" s="158">
        <v>488</v>
      </c>
      <c r="F53987" s="151"/>
    </row>
    <row r="53988" spans="1:6" x14ac:dyDescent="0.3">
      <c r="A53988" s="151">
        <v>42396</v>
      </c>
      <c r="B53988" s="98">
        <v>0.375</v>
      </c>
      <c r="C53988" s="158" t="s">
        <v>119</v>
      </c>
      <c r="D53988" s="158">
        <v>18.14</v>
      </c>
      <c r="E53988" s="158">
        <v>491</v>
      </c>
      <c r="F53988" s="151"/>
    </row>
    <row r="53989" spans="1:6" x14ac:dyDescent="0.3">
      <c r="A53989" s="151">
        <v>42396</v>
      </c>
      <c r="B53989" s="98">
        <v>0.38541666666666669</v>
      </c>
      <c r="C53989" s="158" t="s">
        <v>119</v>
      </c>
      <c r="D53989" s="158">
        <v>18.170000000000002</v>
      </c>
      <c r="E53989" s="158">
        <v>496</v>
      </c>
      <c r="F53989" s="151"/>
    </row>
    <row r="53990" spans="1:6" x14ac:dyDescent="0.3">
      <c r="A53990" s="151">
        <v>42396</v>
      </c>
      <c r="B53990" s="98">
        <v>0.39583333333333331</v>
      </c>
      <c r="C53990" s="158" t="s">
        <v>119</v>
      </c>
      <c r="D53990" s="158">
        <v>18.16</v>
      </c>
      <c r="E53990" s="158">
        <v>497</v>
      </c>
      <c r="F53990" s="151"/>
    </row>
    <row r="53991" spans="1:6" x14ac:dyDescent="0.3">
      <c r="A53991" s="151">
        <v>42396</v>
      </c>
      <c r="B53991" s="98">
        <v>0.40625</v>
      </c>
      <c r="C53991" s="158" t="s">
        <v>119</v>
      </c>
      <c r="D53991" s="158">
        <v>18.149999999999999</v>
      </c>
      <c r="E53991" s="158">
        <v>497</v>
      </c>
      <c r="F53991" s="151"/>
    </row>
    <row r="53992" spans="1:6" x14ac:dyDescent="0.3">
      <c r="A53992" s="151">
        <v>42396</v>
      </c>
      <c r="B53992" s="98">
        <v>0.41666666666666669</v>
      </c>
      <c r="C53992" s="158" t="s">
        <v>119</v>
      </c>
      <c r="D53992" s="158">
        <v>18.190000000000001</v>
      </c>
      <c r="E53992" s="158">
        <v>496</v>
      </c>
      <c r="F53992" s="151"/>
    </row>
    <row r="53993" spans="1:6" x14ac:dyDescent="0.3">
      <c r="A53993" s="151">
        <v>42396</v>
      </c>
      <c r="B53993" s="98">
        <v>0.42708333333333331</v>
      </c>
      <c r="C53993" s="158" t="s">
        <v>119</v>
      </c>
      <c r="D53993" s="158">
        <v>18.21</v>
      </c>
      <c r="E53993" s="158">
        <v>496</v>
      </c>
      <c r="F53993" s="151"/>
    </row>
    <row r="53994" spans="1:6" x14ac:dyDescent="0.3">
      <c r="A53994" s="151">
        <v>42396</v>
      </c>
      <c r="B53994" s="98">
        <v>0.4375</v>
      </c>
      <c r="C53994" s="158" t="s">
        <v>119</v>
      </c>
      <c r="D53994" s="158">
        <v>18.23</v>
      </c>
      <c r="E53994" s="158">
        <v>496</v>
      </c>
      <c r="F53994" s="151"/>
    </row>
    <row r="53995" spans="1:6" x14ac:dyDescent="0.3">
      <c r="A53995" s="151">
        <v>42396</v>
      </c>
      <c r="B53995" s="98">
        <v>0.44791666666666669</v>
      </c>
      <c r="C53995" s="158" t="s">
        <v>119</v>
      </c>
      <c r="D53995" s="158">
        <v>18.25</v>
      </c>
      <c r="E53995" s="158">
        <v>496</v>
      </c>
      <c r="F53995" s="151"/>
    </row>
    <row r="53996" spans="1:6" x14ac:dyDescent="0.3">
      <c r="A53996" s="151">
        <v>42396</v>
      </c>
      <c r="B53996" s="98">
        <v>0.45833333333333331</v>
      </c>
      <c r="C53996" s="158" t="s">
        <v>119</v>
      </c>
      <c r="D53996" s="158">
        <v>18.29</v>
      </c>
      <c r="E53996" s="158">
        <v>494</v>
      </c>
      <c r="F53996" s="151"/>
    </row>
    <row r="53997" spans="1:6" x14ac:dyDescent="0.3">
      <c r="A53997" s="151">
        <v>42396</v>
      </c>
      <c r="B53997" s="98">
        <v>0.46875</v>
      </c>
      <c r="C53997" s="158" t="s">
        <v>119</v>
      </c>
      <c r="D53997" s="158">
        <v>18.3</v>
      </c>
      <c r="E53997" s="158">
        <v>492</v>
      </c>
      <c r="F53997" s="151"/>
    </row>
    <row r="53998" spans="1:6" x14ac:dyDescent="0.3">
      <c r="A53998" s="151">
        <v>42396</v>
      </c>
      <c r="B53998" s="98">
        <v>0.47916666666666669</v>
      </c>
      <c r="C53998" s="158" t="s">
        <v>119</v>
      </c>
      <c r="D53998" s="158">
        <v>18.309999999999999</v>
      </c>
      <c r="E53998" s="158">
        <v>489</v>
      </c>
      <c r="F53998" s="151"/>
    </row>
    <row r="53999" spans="1:6" x14ac:dyDescent="0.3">
      <c r="A53999" s="151">
        <v>42396</v>
      </c>
      <c r="B53999" s="98">
        <v>0.48958333333333331</v>
      </c>
      <c r="C53999" s="158" t="s">
        <v>119</v>
      </c>
      <c r="D53999" s="158">
        <v>18.37</v>
      </c>
      <c r="E53999" s="158">
        <v>486</v>
      </c>
      <c r="F53999" s="151"/>
    </row>
    <row r="54000" spans="1:6" x14ac:dyDescent="0.3">
      <c r="A54000" s="151">
        <v>42396</v>
      </c>
      <c r="B54000" s="98">
        <v>0.5</v>
      </c>
      <c r="C54000" s="158" t="s">
        <v>120</v>
      </c>
      <c r="D54000" s="158">
        <v>18.420000000000002</v>
      </c>
      <c r="E54000" s="158">
        <v>488</v>
      </c>
      <c r="F54000" s="151"/>
    </row>
    <row r="54001" spans="1:6" x14ac:dyDescent="0.3">
      <c r="A54001" s="151">
        <v>42396</v>
      </c>
      <c r="B54001" s="98">
        <v>0.51041666666666663</v>
      </c>
      <c r="C54001" s="158" t="s">
        <v>120</v>
      </c>
      <c r="D54001" s="158">
        <v>18.420000000000002</v>
      </c>
      <c r="E54001" s="158">
        <v>490</v>
      </c>
      <c r="F54001" s="151"/>
    </row>
    <row r="54002" spans="1:6" x14ac:dyDescent="0.3">
      <c r="A54002" s="151">
        <v>42396</v>
      </c>
      <c r="B54002" s="98">
        <v>0.52083333333333337</v>
      </c>
      <c r="C54002" s="158" t="s">
        <v>120</v>
      </c>
      <c r="D54002" s="158">
        <v>18.420000000000002</v>
      </c>
      <c r="E54002" s="158">
        <v>493</v>
      </c>
      <c r="F54002" s="151"/>
    </row>
    <row r="54003" spans="1:6" x14ac:dyDescent="0.3">
      <c r="A54003" s="151">
        <v>42396</v>
      </c>
      <c r="B54003" s="98">
        <v>0.53125</v>
      </c>
      <c r="C54003" s="158" t="s">
        <v>120</v>
      </c>
      <c r="D54003" s="158">
        <v>18.52</v>
      </c>
      <c r="E54003" s="158">
        <v>495</v>
      </c>
      <c r="F54003" s="151"/>
    </row>
    <row r="54004" spans="1:6" x14ac:dyDescent="0.3">
      <c r="A54004" s="151">
        <v>42396</v>
      </c>
      <c r="B54004" s="98">
        <v>4.1666666666666664E-2</v>
      </c>
      <c r="C54004" s="158" t="s">
        <v>120</v>
      </c>
      <c r="D54004" s="158">
        <v>18.600000000000001</v>
      </c>
      <c r="E54004" s="158">
        <v>497</v>
      </c>
      <c r="F54004" s="151"/>
    </row>
    <row r="54005" spans="1:6" x14ac:dyDescent="0.3">
      <c r="A54005" s="151">
        <v>42396</v>
      </c>
      <c r="B54005" s="98">
        <v>5.2083333333333336E-2</v>
      </c>
      <c r="C54005" s="158" t="s">
        <v>120</v>
      </c>
      <c r="D54005" s="158">
        <v>18.579999999999998</v>
      </c>
      <c r="E54005" s="158">
        <v>499</v>
      </c>
      <c r="F54005" s="151"/>
    </row>
    <row r="54006" spans="1:6" x14ac:dyDescent="0.3">
      <c r="A54006" s="151">
        <v>42396</v>
      </c>
      <c r="B54006" s="98">
        <v>6.25E-2</v>
      </c>
      <c r="C54006" s="158" t="s">
        <v>120</v>
      </c>
      <c r="D54006" s="158">
        <v>18.43</v>
      </c>
      <c r="E54006" s="158">
        <v>496</v>
      </c>
      <c r="F54006" s="151"/>
    </row>
    <row r="54007" spans="1:6" x14ac:dyDescent="0.3">
      <c r="A54007" s="151">
        <v>42396</v>
      </c>
      <c r="B54007" s="98">
        <v>7.2916666666666671E-2</v>
      </c>
      <c r="C54007" s="158" t="s">
        <v>120</v>
      </c>
      <c r="D54007" s="158">
        <v>18.440000000000001</v>
      </c>
      <c r="E54007" s="158">
        <v>495</v>
      </c>
      <c r="F54007" s="151"/>
    </row>
    <row r="54008" spans="1:6" x14ac:dyDescent="0.3">
      <c r="A54008" s="151">
        <v>42396</v>
      </c>
      <c r="B54008" s="98">
        <v>8.3333333333333329E-2</v>
      </c>
      <c r="C54008" s="158" t="s">
        <v>120</v>
      </c>
      <c r="D54008" s="158">
        <v>18.46</v>
      </c>
      <c r="E54008" s="158">
        <v>495</v>
      </c>
      <c r="F54008" s="151"/>
    </row>
    <row r="54009" spans="1:6" x14ac:dyDescent="0.3">
      <c r="A54009" s="151">
        <v>42396</v>
      </c>
      <c r="B54009" s="98">
        <v>9.375E-2</v>
      </c>
      <c r="C54009" s="158" t="s">
        <v>120</v>
      </c>
      <c r="D54009" s="158">
        <v>18.46</v>
      </c>
      <c r="E54009" s="158">
        <v>495</v>
      </c>
      <c r="F54009" s="151"/>
    </row>
    <row r="54010" spans="1:6" x14ac:dyDescent="0.3">
      <c r="A54010" s="151">
        <v>42396</v>
      </c>
      <c r="B54010" s="98">
        <v>0.10416666666666667</v>
      </c>
      <c r="C54010" s="158" t="s">
        <v>120</v>
      </c>
      <c r="D54010" s="158">
        <v>18.579999999999998</v>
      </c>
      <c r="E54010" s="158">
        <v>495</v>
      </c>
      <c r="F54010" s="151"/>
    </row>
    <row r="54011" spans="1:6" x14ac:dyDescent="0.3">
      <c r="A54011" s="151">
        <v>42396</v>
      </c>
      <c r="B54011" s="98">
        <v>0.11458333333333333</v>
      </c>
      <c r="C54011" s="158" t="s">
        <v>120</v>
      </c>
      <c r="D54011" s="158">
        <v>18.739999999999998</v>
      </c>
      <c r="E54011" s="158">
        <v>480</v>
      </c>
      <c r="F54011" s="151"/>
    </row>
    <row r="54012" spans="1:6" x14ac:dyDescent="0.3">
      <c r="A54012" s="151">
        <v>42396</v>
      </c>
      <c r="B54012" s="98">
        <v>0.125</v>
      </c>
      <c r="C54012" s="158" t="s">
        <v>120</v>
      </c>
      <c r="D54012" s="158">
        <v>18.68</v>
      </c>
      <c r="E54012" s="158">
        <v>478</v>
      </c>
      <c r="F54012" s="151"/>
    </row>
    <row r="54013" spans="1:6" x14ac:dyDescent="0.3">
      <c r="A54013" s="151">
        <v>42396</v>
      </c>
      <c r="B54013" s="98">
        <v>0.13541666666666666</v>
      </c>
      <c r="C54013" s="158" t="s">
        <v>120</v>
      </c>
      <c r="D54013" s="158">
        <v>18.690000000000001</v>
      </c>
      <c r="E54013" s="158">
        <v>479</v>
      </c>
      <c r="F54013" s="151"/>
    </row>
    <row r="54014" spans="1:6" x14ac:dyDescent="0.3">
      <c r="A54014" s="151">
        <v>42396</v>
      </c>
      <c r="B54014" s="98">
        <v>0.14583333333333334</v>
      </c>
      <c r="C54014" s="158" t="s">
        <v>120</v>
      </c>
      <c r="D54014" s="158">
        <v>18.68</v>
      </c>
      <c r="E54014" s="158">
        <v>479</v>
      </c>
      <c r="F54014" s="151"/>
    </row>
    <row r="54015" spans="1:6" x14ac:dyDescent="0.3">
      <c r="A54015" s="151">
        <v>42396</v>
      </c>
      <c r="B54015" s="98">
        <v>0.15625</v>
      </c>
      <c r="C54015" s="158" t="s">
        <v>120</v>
      </c>
      <c r="D54015" s="158">
        <v>18.66</v>
      </c>
      <c r="E54015" s="158">
        <v>479</v>
      </c>
      <c r="F54015" s="151"/>
    </row>
    <row r="54016" spans="1:6" x14ac:dyDescent="0.3">
      <c r="A54016" s="151">
        <v>42396</v>
      </c>
      <c r="B54016" s="98">
        <v>0.16666666666666666</v>
      </c>
      <c r="C54016" s="158" t="s">
        <v>120</v>
      </c>
      <c r="D54016" s="158">
        <v>18.649999999999999</v>
      </c>
      <c r="E54016" s="158">
        <v>480</v>
      </c>
      <c r="F54016" s="151"/>
    </row>
    <row r="54017" spans="1:6" x14ac:dyDescent="0.3">
      <c r="A54017" s="151">
        <v>42396</v>
      </c>
      <c r="B54017" s="98">
        <v>0.17708333333333334</v>
      </c>
      <c r="C54017" s="158" t="s">
        <v>120</v>
      </c>
      <c r="D54017" s="158">
        <v>18.63</v>
      </c>
      <c r="E54017" s="158">
        <v>480</v>
      </c>
      <c r="F54017" s="151"/>
    </row>
    <row r="54018" spans="1:6" x14ac:dyDescent="0.3">
      <c r="A54018" s="151">
        <v>42396</v>
      </c>
      <c r="B54018" s="98">
        <v>0.1875</v>
      </c>
      <c r="C54018" s="158" t="s">
        <v>120</v>
      </c>
      <c r="D54018" s="158">
        <v>18.63</v>
      </c>
      <c r="E54018" s="158">
        <v>480</v>
      </c>
      <c r="F54018" s="151"/>
    </row>
    <row r="54019" spans="1:6" x14ac:dyDescent="0.3">
      <c r="A54019" s="151">
        <v>42396</v>
      </c>
      <c r="B54019" s="98">
        <v>0.19791666666666666</v>
      </c>
      <c r="C54019" s="158" t="s">
        <v>120</v>
      </c>
      <c r="D54019" s="158">
        <v>18.600000000000001</v>
      </c>
      <c r="E54019" s="158">
        <v>480</v>
      </c>
      <c r="F54019" s="151"/>
    </row>
    <row r="54020" spans="1:6" x14ac:dyDescent="0.3">
      <c r="A54020" s="151">
        <v>42396</v>
      </c>
      <c r="B54020" s="98">
        <v>0.20833333333333334</v>
      </c>
      <c r="C54020" s="158" t="s">
        <v>120</v>
      </c>
      <c r="D54020" s="158">
        <v>18.559999999999999</v>
      </c>
      <c r="E54020" s="158">
        <v>477</v>
      </c>
      <c r="F54020" s="151"/>
    </row>
    <row r="54021" spans="1:6" x14ac:dyDescent="0.3">
      <c r="A54021" s="151">
        <v>42396</v>
      </c>
      <c r="B54021" s="98">
        <v>0.21875</v>
      </c>
      <c r="C54021" s="158" t="s">
        <v>120</v>
      </c>
      <c r="D54021" s="158">
        <v>18.559999999999999</v>
      </c>
      <c r="E54021" s="158">
        <v>477</v>
      </c>
      <c r="F54021" s="151"/>
    </row>
    <row r="54022" spans="1:6" x14ac:dyDescent="0.3">
      <c r="A54022" s="151">
        <v>42396</v>
      </c>
      <c r="B54022" s="98">
        <v>0.22916666666666666</v>
      </c>
      <c r="C54022" s="158" t="s">
        <v>120</v>
      </c>
      <c r="D54022" s="158">
        <v>18.559999999999999</v>
      </c>
      <c r="E54022" s="158">
        <v>476</v>
      </c>
      <c r="F54022" s="151"/>
    </row>
    <row r="54023" spans="1:6" x14ac:dyDescent="0.3">
      <c r="A54023" s="151">
        <v>42396</v>
      </c>
      <c r="B54023" s="98">
        <v>0.23958333333333334</v>
      </c>
      <c r="C54023" s="158" t="s">
        <v>120</v>
      </c>
      <c r="D54023" s="158">
        <v>18.62</v>
      </c>
      <c r="E54023" s="158">
        <v>476</v>
      </c>
      <c r="F54023" s="151"/>
    </row>
    <row r="54024" spans="1:6" x14ac:dyDescent="0.3">
      <c r="A54024" s="151">
        <v>42396</v>
      </c>
      <c r="B54024" s="98">
        <v>0.25</v>
      </c>
      <c r="C54024" s="158" t="s">
        <v>120</v>
      </c>
      <c r="D54024" s="158">
        <v>18.649999999999999</v>
      </c>
      <c r="E54024" s="158">
        <v>476</v>
      </c>
      <c r="F54024" s="151"/>
    </row>
    <row r="54025" spans="1:6" x14ac:dyDescent="0.3">
      <c r="A54025" s="151">
        <v>42396</v>
      </c>
      <c r="B54025" s="98">
        <v>0.26041666666666669</v>
      </c>
      <c r="C54025" s="158" t="s">
        <v>120</v>
      </c>
      <c r="D54025" s="158">
        <v>18.7</v>
      </c>
      <c r="E54025" s="158">
        <v>475</v>
      </c>
      <c r="F54025" s="151"/>
    </row>
    <row r="54026" spans="1:6" x14ac:dyDescent="0.3">
      <c r="A54026" s="151">
        <v>42396</v>
      </c>
      <c r="B54026" s="98">
        <v>0.27083333333333331</v>
      </c>
      <c r="C54026" s="158" t="s">
        <v>120</v>
      </c>
      <c r="D54026" s="158">
        <v>18.670000000000002</v>
      </c>
      <c r="E54026" s="158">
        <v>475</v>
      </c>
      <c r="F54026" s="151"/>
    </row>
    <row r="54027" spans="1:6" x14ac:dyDescent="0.3">
      <c r="A54027" s="151">
        <v>42396</v>
      </c>
      <c r="B54027" s="98">
        <v>0.28125</v>
      </c>
      <c r="C54027" s="158" t="s">
        <v>120</v>
      </c>
      <c r="D54027" s="158">
        <v>18.66</v>
      </c>
      <c r="E54027" s="158">
        <v>475</v>
      </c>
      <c r="F54027" s="151"/>
    </row>
    <row r="54028" spans="1:6" x14ac:dyDescent="0.3">
      <c r="A54028" s="151">
        <v>42396</v>
      </c>
      <c r="B54028" s="98">
        <v>0.29166666666666669</v>
      </c>
      <c r="C54028" s="158" t="s">
        <v>120</v>
      </c>
      <c r="D54028" s="158">
        <v>18.66</v>
      </c>
      <c r="E54028" s="158">
        <v>475</v>
      </c>
      <c r="F54028" s="151"/>
    </row>
    <row r="54029" spans="1:6" x14ac:dyDescent="0.3">
      <c r="A54029" s="151">
        <v>42396</v>
      </c>
      <c r="B54029" s="98">
        <v>0.30208333333333331</v>
      </c>
      <c r="C54029" s="158" t="s">
        <v>120</v>
      </c>
      <c r="D54029" s="158">
        <v>18.68</v>
      </c>
      <c r="E54029" s="158">
        <v>473</v>
      </c>
      <c r="F54029" s="151"/>
    </row>
    <row r="54030" spans="1:6" x14ac:dyDescent="0.3">
      <c r="A54030" s="151">
        <v>42396</v>
      </c>
      <c r="B54030" s="98">
        <v>0.3125</v>
      </c>
      <c r="C54030" s="158" t="s">
        <v>120</v>
      </c>
      <c r="D54030" s="158">
        <v>18.75</v>
      </c>
      <c r="E54030" s="158">
        <v>467</v>
      </c>
      <c r="F54030" s="151"/>
    </row>
    <row r="54031" spans="1:6" x14ac:dyDescent="0.3">
      <c r="A54031" s="151">
        <v>42396</v>
      </c>
      <c r="B54031" s="98">
        <v>0.32291666666666669</v>
      </c>
      <c r="C54031" s="158" t="s">
        <v>120</v>
      </c>
      <c r="D54031" s="158">
        <v>18.79</v>
      </c>
      <c r="E54031" s="158">
        <v>467</v>
      </c>
      <c r="F54031" s="151"/>
    </row>
    <row r="54032" spans="1:6" x14ac:dyDescent="0.3">
      <c r="A54032" s="151">
        <v>42396</v>
      </c>
      <c r="B54032" s="98">
        <v>0.33333333333333331</v>
      </c>
      <c r="C54032" s="158" t="s">
        <v>120</v>
      </c>
      <c r="D54032" s="158">
        <v>18.77</v>
      </c>
      <c r="E54032" s="158">
        <v>472</v>
      </c>
      <c r="F54032" s="151"/>
    </row>
    <row r="54033" spans="1:6" x14ac:dyDescent="0.3">
      <c r="A54033" s="151">
        <v>42396</v>
      </c>
      <c r="B54033" s="98">
        <v>0.34375</v>
      </c>
      <c r="C54033" s="158" t="s">
        <v>120</v>
      </c>
      <c r="D54033" s="158">
        <v>18.78</v>
      </c>
      <c r="E54033" s="158">
        <v>475</v>
      </c>
      <c r="F54033" s="151"/>
    </row>
    <row r="54034" spans="1:6" x14ac:dyDescent="0.3">
      <c r="A54034" s="151">
        <v>42396</v>
      </c>
      <c r="B54034" s="98">
        <v>0.35416666666666669</v>
      </c>
      <c r="C54034" s="158" t="s">
        <v>120</v>
      </c>
      <c r="D54034" s="158">
        <v>18.8</v>
      </c>
      <c r="E54034" s="158">
        <v>477</v>
      </c>
      <c r="F54034" s="151"/>
    </row>
    <row r="54035" spans="1:6" x14ac:dyDescent="0.3">
      <c r="A54035" s="151">
        <v>42396</v>
      </c>
      <c r="B54035" s="98">
        <v>0.36458333333333331</v>
      </c>
      <c r="C54035" s="158" t="s">
        <v>120</v>
      </c>
      <c r="D54035" s="158">
        <v>18.829999999999998</v>
      </c>
      <c r="E54035" s="158">
        <v>479</v>
      </c>
      <c r="F54035" s="151"/>
    </row>
    <row r="54036" spans="1:6" x14ac:dyDescent="0.3">
      <c r="A54036" s="151">
        <v>42396</v>
      </c>
      <c r="B54036" s="98">
        <v>0.375</v>
      </c>
      <c r="C54036" s="158" t="s">
        <v>120</v>
      </c>
      <c r="D54036" s="158">
        <v>18.899999999999999</v>
      </c>
      <c r="E54036" s="158">
        <v>478</v>
      </c>
      <c r="F54036" s="151"/>
    </row>
    <row r="54037" spans="1:6" x14ac:dyDescent="0.3">
      <c r="A54037" s="151">
        <v>42396</v>
      </c>
      <c r="B54037" s="98">
        <v>0.38541666666666669</v>
      </c>
      <c r="C54037" s="158" t="s">
        <v>120</v>
      </c>
      <c r="D54037" s="158">
        <v>19.010000000000002</v>
      </c>
      <c r="E54037" s="158">
        <v>475</v>
      </c>
      <c r="F54037" s="151"/>
    </row>
    <row r="54038" spans="1:6" x14ac:dyDescent="0.3">
      <c r="A54038" s="151">
        <v>42396</v>
      </c>
      <c r="B54038" s="98">
        <v>0.39583333333333331</v>
      </c>
      <c r="C54038" s="158" t="s">
        <v>120</v>
      </c>
      <c r="D54038" s="158">
        <v>19.079999999999998</v>
      </c>
      <c r="E54038" s="158">
        <v>472</v>
      </c>
      <c r="F54038" s="151"/>
    </row>
    <row r="54039" spans="1:6" x14ac:dyDescent="0.3">
      <c r="A54039" s="151">
        <v>42396</v>
      </c>
      <c r="B54039" s="98">
        <v>0.40625</v>
      </c>
      <c r="C54039" s="158" t="s">
        <v>120</v>
      </c>
      <c r="D54039" s="158">
        <v>19.059999999999999</v>
      </c>
      <c r="E54039" s="158">
        <v>467</v>
      </c>
      <c r="F54039" s="151"/>
    </row>
    <row r="54040" spans="1:6" x14ac:dyDescent="0.3">
      <c r="A54040" s="151">
        <v>42396</v>
      </c>
      <c r="B54040" s="98">
        <v>0.41666666666666669</v>
      </c>
      <c r="C54040" s="158" t="s">
        <v>120</v>
      </c>
      <c r="D54040" s="158">
        <v>19.079999999999998</v>
      </c>
      <c r="E54040" s="158">
        <v>466</v>
      </c>
      <c r="F54040" s="151"/>
    </row>
    <row r="54041" spans="1:6" x14ac:dyDescent="0.3">
      <c r="A54041" s="151">
        <v>42396</v>
      </c>
      <c r="B54041" s="98">
        <v>0.42708333333333331</v>
      </c>
      <c r="C54041" s="158" t="s">
        <v>120</v>
      </c>
      <c r="D54041" s="158">
        <v>19.13</v>
      </c>
      <c r="E54041" s="158">
        <v>465</v>
      </c>
      <c r="F54041" s="151"/>
    </row>
    <row r="54042" spans="1:6" x14ac:dyDescent="0.3">
      <c r="A54042" s="151">
        <v>42396</v>
      </c>
      <c r="B54042" s="98">
        <v>0.4375</v>
      </c>
      <c r="C54042" s="158" t="s">
        <v>120</v>
      </c>
      <c r="D54042" s="158">
        <v>19.12</v>
      </c>
      <c r="E54042" s="158">
        <v>464</v>
      </c>
      <c r="F54042" s="151"/>
    </row>
    <row r="54043" spans="1:6" x14ac:dyDescent="0.3">
      <c r="A54043" s="151">
        <v>42396</v>
      </c>
      <c r="B54043" s="98">
        <v>0.44791666666666669</v>
      </c>
      <c r="C54043" s="158" t="s">
        <v>120</v>
      </c>
      <c r="D54043" s="158">
        <v>19.09</v>
      </c>
      <c r="E54043" s="158">
        <v>461</v>
      </c>
      <c r="F54043" s="151"/>
    </row>
    <row r="54044" spans="1:6" x14ac:dyDescent="0.3">
      <c r="A54044" s="151">
        <v>42396</v>
      </c>
      <c r="B54044" s="98">
        <v>0.45833333333333331</v>
      </c>
      <c r="C54044" s="158" t="s">
        <v>120</v>
      </c>
      <c r="D54044" s="158">
        <v>19.12</v>
      </c>
      <c r="E54044" s="158">
        <v>459</v>
      </c>
      <c r="F54044" s="151"/>
    </row>
    <row r="54045" spans="1:6" x14ac:dyDescent="0.3">
      <c r="A54045" s="151">
        <v>42396</v>
      </c>
      <c r="B54045" s="98">
        <v>0.46875</v>
      </c>
      <c r="C54045" s="158" t="s">
        <v>120</v>
      </c>
      <c r="D54045" s="158">
        <v>19.12</v>
      </c>
      <c r="E54045" s="158">
        <v>454</v>
      </c>
      <c r="F54045" s="151"/>
    </row>
    <row r="54046" spans="1:6" x14ac:dyDescent="0.3">
      <c r="A54046" s="151">
        <v>42396</v>
      </c>
      <c r="B54046" s="98">
        <v>0.47916666666666669</v>
      </c>
      <c r="C54046" s="158" t="s">
        <v>120</v>
      </c>
      <c r="D54046" s="158">
        <v>19.149999999999999</v>
      </c>
      <c r="E54046" s="158">
        <v>449</v>
      </c>
      <c r="F54046" s="151"/>
    </row>
    <row r="54047" spans="1:6" x14ac:dyDescent="0.3">
      <c r="A54047" s="151">
        <v>42396</v>
      </c>
      <c r="B54047" s="98">
        <v>0.48958333333333331</v>
      </c>
      <c r="C54047" s="158" t="s">
        <v>120</v>
      </c>
      <c r="D54047" s="158">
        <v>19.22</v>
      </c>
      <c r="E54047" s="158">
        <v>441</v>
      </c>
      <c r="F54047" s="151"/>
    </row>
    <row r="54048" spans="1:6" x14ac:dyDescent="0.3">
      <c r="A54048" s="151">
        <v>42397</v>
      </c>
      <c r="B54048" s="98">
        <v>0.5</v>
      </c>
      <c r="C54048" s="158" t="s">
        <v>119</v>
      </c>
      <c r="D54048" s="158">
        <v>19.27</v>
      </c>
      <c r="E54048" s="158">
        <v>431</v>
      </c>
      <c r="F54048" s="151"/>
    </row>
    <row r="54049" spans="1:6" x14ac:dyDescent="0.3">
      <c r="A54049" s="151">
        <v>42397</v>
      </c>
      <c r="B54049" s="98">
        <v>0.51041666666666663</v>
      </c>
      <c r="C54049" s="158" t="s">
        <v>119</v>
      </c>
      <c r="D54049" s="158">
        <v>19.3</v>
      </c>
      <c r="E54049" s="158">
        <v>425</v>
      </c>
      <c r="F54049" s="151"/>
    </row>
    <row r="54050" spans="1:6" x14ac:dyDescent="0.3">
      <c r="A54050" s="151">
        <v>42397</v>
      </c>
      <c r="B54050" s="98">
        <v>0.52083333333333337</v>
      </c>
      <c r="C54050" s="158" t="s">
        <v>119</v>
      </c>
      <c r="D54050" s="158">
        <v>19.329999999999998</v>
      </c>
      <c r="E54050" s="158">
        <v>419</v>
      </c>
      <c r="F54050" s="151"/>
    </row>
    <row r="54051" spans="1:6" x14ac:dyDescent="0.3">
      <c r="A54051" s="151">
        <v>42397</v>
      </c>
      <c r="B54051" s="98">
        <v>0.53125</v>
      </c>
      <c r="C54051" s="158" t="s">
        <v>119</v>
      </c>
      <c r="D54051" s="158">
        <v>19.350000000000001</v>
      </c>
      <c r="E54051" s="158">
        <v>413</v>
      </c>
      <c r="F54051" s="151"/>
    </row>
    <row r="54052" spans="1:6" x14ac:dyDescent="0.3">
      <c r="A54052" s="151">
        <v>42397</v>
      </c>
      <c r="B54052" s="98">
        <v>4.1666666666666664E-2</v>
      </c>
      <c r="C54052" s="158" t="s">
        <v>119</v>
      </c>
      <c r="D54052" s="158">
        <v>19.329999999999998</v>
      </c>
      <c r="E54052" s="158">
        <v>409</v>
      </c>
      <c r="F54052" s="151"/>
    </row>
    <row r="54053" spans="1:6" x14ac:dyDescent="0.3">
      <c r="A54053" s="151">
        <v>42397</v>
      </c>
      <c r="B54053" s="98">
        <v>5.2083333333333336E-2</v>
      </c>
      <c r="C54053" s="158" t="s">
        <v>119</v>
      </c>
      <c r="D54053" s="158">
        <v>19.260000000000002</v>
      </c>
      <c r="E54053" s="158">
        <v>410</v>
      </c>
      <c r="F54053" s="151"/>
    </row>
    <row r="54054" spans="1:6" x14ac:dyDescent="0.3">
      <c r="A54054" s="151">
        <v>42397</v>
      </c>
      <c r="B54054" s="98">
        <v>6.25E-2</v>
      </c>
      <c r="C54054" s="158" t="s">
        <v>119</v>
      </c>
      <c r="D54054" s="158">
        <v>19.27</v>
      </c>
      <c r="E54054" s="158">
        <v>410</v>
      </c>
      <c r="F54054" s="151"/>
    </row>
    <row r="54055" spans="1:6" x14ac:dyDescent="0.3">
      <c r="A54055" s="151">
        <v>42397</v>
      </c>
      <c r="B54055" s="98">
        <v>7.2916666666666671E-2</v>
      </c>
      <c r="C54055" s="158" t="s">
        <v>119</v>
      </c>
      <c r="D54055" s="158">
        <v>19.190000000000001</v>
      </c>
      <c r="E54055" s="158">
        <v>411</v>
      </c>
      <c r="F54055" s="151"/>
    </row>
    <row r="54056" spans="1:6" x14ac:dyDescent="0.3">
      <c r="A54056" s="151">
        <v>42397</v>
      </c>
      <c r="B54056" s="98">
        <v>8.3333333333333329E-2</v>
      </c>
      <c r="C54056" s="158" t="s">
        <v>119</v>
      </c>
      <c r="D54056" s="158">
        <v>19.13</v>
      </c>
      <c r="E54056" s="158">
        <v>412</v>
      </c>
      <c r="F54056" s="151"/>
    </row>
    <row r="54057" spans="1:6" x14ac:dyDescent="0.3">
      <c r="A54057" s="151">
        <v>42397</v>
      </c>
      <c r="B54057" s="98">
        <v>9.375E-2</v>
      </c>
      <c r="C54057" s="158" t="s">
        <v>119</v>
      </c>
      <c r="D54057" s="158">
        <v>19.11</v>
      </c>
      <c r="E54057" s="158">
        <v>416</v>
      </c>
      <c r="F54057" s="151"/>
    </row>
    <row r="54058" spans="1:6" x14ac:dyDescent="0.3">
      <c r="A54058" s="151">
        <v>42397</v>
      </c>
      <c r="B54058" s="98">
        <v>0.10416666666666667</v>
      </c>
      <c r="C54058" s="158" t="s">
        <v>119</v>
      </c>
      <c r="D54058" s="158">
        <v>19.12</v>
      </c>
      <c r="E54058" s="158">
        <v>418</v>
      </c>
      <c r="F54058" s="151"/>
    </row>
    <row r="54059" spans="1:6" x14ac:dyDescent="0.3">
      <c r="A54059" s="151">
        <v>42397</v>
      </c>
      <c r="B54059" s="98">
        <v>0.11458333333333333</v>
      </c>
      <c r="C54059" s="158" t="s">
        <v>119</v>
      </c>
      <c r="D54059" s="158">
        <v>19.23</v>
      </c>
      <c r="E54059" s="158">
        <v>419</v>
      </c>
      <c r="F54059" s="151"/>
    </row>
    <row r="54060" spans="1:6" x14ac:dyDescent="0.3">
      <c r="A54060" s="151">
        <v>42397</v>
      </c>
      <c r="B54060" s="98">
        <v>0.125</v>
      </c>
      <c r="C54060" s="158" t="s">
        <v>119</v>
      </c>
      <c r="D54060" s="158">
        <v>19.23</v>
      </c>
      <c r="E54060" s="158">
        <v>422</v>
      </c>
      <c r="F54060" s="151"/>
    </row>
    <row r="54061" spans="1:6" x14ac:dyDescent="0.3">
      <c r="A54061" s="151">
        <v>42397</v>
      </c>
      <c r="B54061" s="98">
        <v>0.13541666666666666</v>
      </c>
      <c r="C54061" s="158" t="s">
        <v>119</v>
      </c>
      <c r="D54061" s="158">
        <v>19.190000000000001</v>
      </c>
      <c r="E54061" s="158">
        <v>425</v>
      </c>
      <c r="F54061" s="151"/>
    </row>
    <row r="54062" spans="1:6" x14ac:dyDescent="0.3">
      <c r="A54062" s="151">
        <v>42397</v>
      </c>
      <c r="B54062" s="98">
        <v>0.14583333333333334</v>
      </c>
      <c r="C54062" s="158" t="s">
        <v>119</v>
      </c>
      <c r="D54062" s="158">
        <v>19.14</v>
      </c>
      <c r="E54062" s="158">
        <v>426</v>
      </c>
      <c r="F54062" s="151"/>
    </row>
    <row r="54063" spans="1:6" x14ac:dyDescent="0.3">
      <c r="A54063" s="151">
        <v>42397</v>
      </c>
      <c r="B54063" s="98">
        <v>0.15625</v>
      </c>
      <c r="C54063" s="158" t="s">
        <v>119</v>
      </c>
      <c r="D54063" s="158">
        <v>19.13</v>
      </c>
      <c r="E54063" s="158">
        <v>427</v>
      </c>
      <c r="F54063" s="151"/>
    </row>
    <row r="54064" spans="1:6" x14ac:dyDescent="0.3">
      <c r="A54064" s="151">
        <v>42397</v>
      </c>
      <c r="B54064" s="98">
        <v>0.16666666666666666</v>
      </c>
      <c r="C54064" s="158" t="s">
        <v>119</v>
      </c>
      <c r="D54064" s="158">
        <v>19.16</v>
      </c>
      <c r="E54064" s="158">
        <v>427</v>
      </c>
      <c r="F54064" s="151"/>
    </row>
    <row r="54065" spans="1:6" x14ac:dyDescent="0.3">
      <c r="A54065" s="151">
        <v>42397</v>
      </c>
      <c r="B54065" s="98">
        <v>0.17708333333333334</v>
      </c>
      <c r="C54065" s="158" t="s">
        <v>119</v>
      </c>
      <c r="D54065" s="158">
        <v>19.18</v>
      </c>
      <c r="E54065" s="158">
        <v>427</v>
      </c>
      <c r="F54065" s="151"/>
    </row>
    <row r="54066" spans="1:6" x14ac:dyDescent="0.3">
      <c r="A54066" s="151">
        <v>42397</v>
      </c>
      <c r="B54066" s="98">
        <v>0.1875</v>
      </c>
      <c r="C54066" s="158" t="s">
        <v>119</v>
      </c>
      <c r="D54066" s="158">
        <v>19.2</v>
      </c>
      <c r="E54066" s="158">
        <v>427</v>
      </c>
      <c r="F54066" s="151"/>
    </row>
    <row r="54067" spans="1:6" x14ac:dyDescent="0.3">
      <c r="A54067" s="151">
        <v>42397</v>
      </c>
      <c r="B54067" s="98">
        <v>0.19791666666666666</v>
      </c>
      <c r="C54067" s="158" t="s">
        <v>119</v>
      </c>
      <c r="D54067" s="158">
        <v>19.21</v>
      </c>
      <c r="E54067" s="158">
        <v>428</v>
      </c>
      <c r="F54067" s="151"/>
    </row>
    <row r="54068" spans="1:6" x14ac:dyDescent="0.3">
      <c r="A54068" s="151">
        <v>42397</v>
      </c>
      <c r="B54068" s="98">
        <v>0.20833333333333334</v>
      </c>
      <c r="C54068" s="158" t="s">
        <v>119</v>
      </c>
      <c r="D54068" s="158">
        <v>19.21</v>
      </c>
      <c r="E54068" s="158">
        <v>428</v>
      </c>
      <c r="F54068" s="151"/>
    </row>
    <row r="54069" spans="1:6" x14ac:dyDescent="0.3">
      <c r="A54069" s="151">
        <v>42397</v>
      </c>
      <c r="B54069" s="98">
        <v>0.21875</v>
      </c>
      <c r="C54069" s="158" t="s">
        <v>119</v>
      </c>
      <c r="D54069" s="158">
        <v>19.260000000000002</v>
      </c>
      <c r="E54069" s="158">
        <v>431</v>
      </c>
      <c r="F54069" s="151"/>
    </row>
    <row r="54070" spans="1:6" x14ac:dyDescent="0.3">
      <c r="A54070" s="151">
        <v>42397</v>
      </c>
      <c r="B54070" s="98">
        <v>0.22916666666666666</v>
      </c>
      <c r="C54070" s="158" t="s">
        <v>119</v>
      </c>
      <c r="D54070" s="158">
        <v>19.29</v>
      </c>
      <c r="E54070" s="158">
        <v>434</v>
      </c>
      <c r="F54070" s="151"/>
    </row>
    <row r="54071" spans="1:6" x14ac:dyDescent="0.3">
      <c r="A54071" s="151">
        <v>42397</v>
      </c>
      <c r="B54071" s="98">
        <v>0.23958333333333334</v>
      </c>
      <c r="C54071" s="158" t="s">
        <v>119</v>
      </c>
      <c r="D54071" s="158">
        <v>19.329999999999998</v>
      </c>
      <c r="E54071" s="158">
        <v>436</v>
      </c>
      <c r="F54071" s="151"/>
    </row>
    <row r="54072" spans="1:6" x14ac:dyDescent="0.3">
      <c r="A54072" s="151">
        <v>42397</v>
      </c>
      <c r="B54072" s="98">
        <v>0.25</v>
      </c>
      <c r="C54072" s="158" t="s">
        <v>119</v>
      </c>
      <c r="D54072" s="158">
        <v>19.28</v>
      </c>
      <c r="E54072" s="158">
        <v>439</v>
      </c>
      <c r="F54072" s="151"/>
    </row>
    <row r="54073" spans="1:6" x14ac:dyDescent="0.3">
      <c r="A54073" s="151">
        <v>42397</v>
      </c>
      <c r="B54073" s="98">
        <v>0.26041666666666669</v>
      </c>
      <c r="C54073" s="158" t="s">
        <v>119</v>
      </c>
      <c r="D54073" s="158">
        <v>19.260000000000002</v>
      </c>
      <c r="E54073" s="158">
        <v>439</v>
      </c>
      <c r="F54073" s="151"/>
    </row>
    <row r="54074" spans="1:6" x14ac:dyDescent="0.3">
      <c r="A54074" s="151">
        <v>42397</v>
      </c>
      <c r="B54074" s="98">
        <v>0.27083333333333331</v>
      </c>
      <c r="C54074" s="158" t="s">
        <v>119</v>
      </c>
      <c r="D54074" s="158">
        <v>19.28</v>
      </c>
      <c r="E54074" s="158">
        <v>439</v>
      </c>
      <c r="F54074" s="151"/>
    </row>
    <row r="54075" spans="1:6" x14ac:dyDescent="0.3">
      <c r="A54075" s="151">
        <v>42397</v>
      </c>
      <c r="B54075" s="98">
        <v>0.28125</v>
      </c>
      <c r="C54075" s="158" t="s">
        <v>119</v>
      </c>
      <c r="D54075" s="158">
        <v>19.21</v>
      </c>
      <c r="E54075" s="158">
        <v>433</v>
      </c>
      <c r="F54075" s="151"/>
    </row>
    <row r="54076" spans="1:6" x14ac:dyDescent="0.3">
      <c r="A54076" s="151">
        <v>42397</v>
      </c>
      <c r="B54076" s="98">
        <v>0.29166666666666669</v>
      </c>
      <c r="C54076" s="158" t="s">
        <v>119</v>
      </c>
      <c r="D54076" s="158">
        <v>19.22</v>
      </c>
      <c r="E54076" s="158">
        <v>427</v>
      </c>
      <c r="F54076" s="151"/>
    </row>
    <row r="54077" spans="1:6" x14ac:dyDescent="0.3">
      <c r="A54077" s="151">
        <v>42397</v>
      </c>
      <c r="B54077" s="98">
        <v>0.30208333333333331</v>
      </c>
      <c r="C54077" s="158" t="s">
        <v>119</v>
      </c>
      <c r="D54077" s="158">
        <v>19.22</v>
      </c>
      <c r="E54077" s="158">
        <v>420</v>
      </c>
      <c r="F54077" s="151"/>
    </row>
    <row r="54078" spans="1:6" x14ac:dyDescent="0.3">
      <c r="A54078" s="151">
        <v>42397</v>
      </c>
      <c r="B54078" s="98">
        <v>0.3125</v>
      </c>
      <c r="C54078" s="158" t="s">
        <v>119</v>
      </c>
      <c r="D54078" s="158">
        <v>19.29</v>
      </c>
      <c r="E54078" s="158">
        <v>418</v>
      </c>
      <c r="F54078" s="151"/>
    </row>
    <row r="54079" spans="1:6" x14ac:dyDescent="0.3">
      <c r="A54079" s="151">
        <v>42397</v>
      </c>
      <c r="B54079" s="98">
        <v>0.32291666666666669</v>
      </c>
      <c r="C54079" s="158" t="s">
        <v>119</v>
      </c>
      <c r="D54079" s="158">
        <v>19.3</v>
      </c>
      <c r="E54079" s="158">
        <v>419</v>
      </c>
      <c r="F54079" s="151"/>
    </row>
    <row r="54080" spans="1:6" x14ac:dyDescent="0.3">
      <c r="A54080" s="151">
        <v>42397</v>
      </c>
      <c r="B54080" s="98">
        <v>0.33333333333333331</v>
      </c>
      <c r="C54080" s="158" t="s">
        <v>119</v>
      </c>
      <c r="D54080" s="158">
        <v>19.28</v>
      </c>
      <c r="E54080" s="158">
        <v>419</v>
      </c>
      <c r="F54080" s="151"/>
    </row>
    <row r="54081" spans="1:6" x14ac:dyDescent="0.3">
      <c r="A54081" s="151">
        <v>42397</v>
      </c>
      <c r="B54081" s="98">
        <v>0.34375</v>
      </c>
      <c r="C54081" s="158" t="s">
        <v>119</v>
      </c>
      <c r="D54081" s="158">
        <v>19.29</v>
      </c>
      <c r="E54081" s="158">
        <v>412</v>
      </c>
      <c r="F54081" s="151"/>
    </row>
    <row r="54082" spans="1:6" x14ac:dyDescent="0.3">
      <c r="A54082" s="151">
        <v>42397</v>
      </c>
      <c r="B54082" s="98">
        <v>0.35416666666666669</v>
      </c>
      <c r="C54082" s="158" t="s">
        <v>119</v>
      </c>
      <c r="D54082" s="158">
        <v>19.309999999999999</v>
      </c>
      <c r="E54082" s="158">
        <v>402</v>
      </c>
      <c r="F54082" s="151"/>
    </row>
    <row r="54083" spans="1:6" x14ac:dyDescent="0.3">
      <c r="A54083" s="151">
        <v>42397</v>
      </c>
      <c r="B54083" s="98">
        <v>0.36458333333333331</v>
      </c>
      <c r="C54083" s="158" t="s">
        <v>119</v>
      </c>
      <c r="D54083" s="158">
        <v>19.32</v>
      </c>
      <c r="E54083" s="158">
        <v>386</v>
      </c>
      <c r="F54083" s="151"/>
    </row>
    <row r="54084" spans="1:6" x14ac:dyDescent="0.3">
      <c r="A54084" s="151">
        <v>42397</v>
      </c>
      <c r="B54084" s="98">
        <v>0.375</v>
      </c>
      <c r="C54084" s="158" t="s">
        <v>119</v>
      </c>
      <c r="D54084" s="158">
        <v>19.32</v>
      </c>
      <c r="E54084" s="158">
        <v>387</v>
      </c>
      <c r="F54084" s="151"/>
    </row>
    <row r="54085" spans="1:6" x14ac:dyDescent="0.3">
      <c r="A54085" s="151">
        <v>42397</v>
      </c>
      <c r="B54085" s="98">
        <v>0.38541666666666669</v>
      </c>
      <c r="C54085" s="158" t="s">
        <v>119</v>
      </c>
      <c r="D54085" s="158">
        <v>19.3</v>
      </c>
      <c r="E54085" s="158">
        <v>395</v>
      </c>
      <c r="F54085" s="151"/>
    </row>
    <row r="54086" spans="1:6" x14ac:dyDescent="0.3">
      <c r="A54086" s="151">
        <v>42397</v>
      </c>
      <c r="B54086" s="98">
        <v>0.39583333333333331</v>
      </c>
      <c r="C54086" s="158" t="s">
        <v>119</v>
      </c>
      <c r="D54086" s="158">
        <v>19.25</v>
      </c>
      <c r="E54086" s="158">
        <v>405</v>
      </c>
      <c r="F54086" s="151"/>
    </row>
    <row r="54087" spans="1:6" x14ac:dyDescent="0.3">
      <c r="A54087" s="151">
        <v>42397</v>
      </c>
      <c r="B54087" s="98">
        <v>0.40625</v>
      </c>
      <c r="C54087" s="158" t="s">
        <v>119</v>
      </c>
      <c r="D54087" s="158">
        <v>19.18</v>
      </c>
      <c r="E54087" s="158">
        <v>410</v>
      </c>
      <c r="F54087" s="151"/>
    </row>
    <row r="54088" spans="1:6" x14ac:dyDescent="0.3">
      <c r="A54088" s="151">
        <v>42397</v>
      </c>
      <c r="B54088" s="98">
        <v>0.41666666666666669</v>
      </c>
      <c r="C54088" s="158" t="s">
        <v>119</v>
      </c>
      <c r="D54088" s="158">
        <v>19.11</v>
      </c>
      <c r="E54088" s="158">
        <v>420</v>
      </c>
      <c r="F54088" s="151"/>
    </row>
    <row r="54089" spans="1:6" x14ac:dyDescent="0.3">
      <c r="A54089" s="151">
        <v>42397</v>
      </c>
      <c r="B54089" s="98">
        <v>0.42708333333333331</v>
      </c>
      <c r="C54089" s="158" t="s">
        <v>119</v>
      </c>
      <c r="D54089" s="158">
        <v>19.100000000000001</v>
      </c>
      <c r="E54089" s="158">
        <v>423</v>
      </c>
      <c r="F54089" s="151"/>
    </row>
    <row r="54090" spans="1:6" x14ac:dyDescent="0.3">
      <c r="A54090" s="151">
        <v>42397</v>
      </c>
      <c r="B54090" s="98">
        <v>0.4375</v>
      </c>
      <c r="C54090" s="158" t="s">
        <v>119</v>
      </c>
      <c r="D54090" s="158">
        <v>19.13</v>
      </c>
      <c r="E54090" s="158">
        <v>422</v>
      </c>
      <c r="F54090" s="151"/>
    </row>
    <row r="54091" spans="1:6" x14ac:dyDescent="0.3">
      <c r="A54091" s="151">
        <v>42397</v>
      </c>
      <c r="B54091" s="98">
        <v>0.44791666666666669</v>
      </c>
      <c r="C54091" s="158" t="s">
        <v>119</v>
      </c>
      <c r="D54091" s="158">
        <v>19.170000000000002</v>
      </c>
      <c r="E54091" s="158">
        <v>422</v>
      </c>
      <c r="F54091" s="151"/>
    </row>
    <row r="54092" spans="1:6" x14ac:dyDescent="0.3">
      <c r="A54092" s="151">
        <v>42397</v>
      </c>
      <c r="B54092" s="98">
        <v>0.45833333333333331</v>
      </c>
      <c r="C54092" s="158" t="s">
        <v>119</v>
      </c>
      <c r="D54092" s="158">
        <v>19.190000000000001</v>
      </c>
      <c r="E54092" s="158">
        <v>415</v>
      </c>
      <c r="F54092" s="151"/>
    </row>
    <row r="54093" spans="1:6" x14ac:dyDescent="0.3">
      <c r="A54093" s="151">
        <v>42397</v>
      </c>
      <c r="B54093" s="98">
        <v>0.46875</v>
      </c>
      <c r="C54093" s="158" t="s">
        <v>119</v>
      </c>
      <c r="D54093" s="158">
        <v>19.190000000000001</v>
      </c>
      <c r="E54093" s="158">
        <v>410</v>
      </c>
      <c r="F54093" s="151"/>
    </row>
    <row r="54094" spans="1:6" x14ac:dyDescent="0.3">
      <c r="A54094" s="151">
        <v>42397</v>
      </c>
      <c r="B54094" s="98">
        <v>0.47916666666666669</v>
      </c>
      <c r="C54094" s="158" t="s">
        <v>119</v>
      </c>
      <c r="D54094" s="158">
        <v>19.239999999999998</v>
      </c>
      <c r="E54094" s="158">
        <v>411</v>
      </c>
      <c r="F54094" s="151"/>
    </row>
    <row r="54095" spans="1:6" x14ac:dyDescent="0.3">
      <c r="A54095" s="151">
        <v>42397</v>
      </c>
      <c r="B54095" s="98">
        <v>0.48958333333333331</v>
      </c>
      <c r="C54095" s="158" t="s">
        <v>119</v>
      </c>
      <c r="D54095" s="158">
        <v>19.23</v>
      </c>
      <c r="E54095" s="158">
        <v>406</v>
      </c>
      <c r="F54095" s="151"/>
    </row>
    <row r="54096" spans="1:6" x14ac:dyDescent="0.3">
      <c r="A54096" s="151">
        <v>42397</v>
      </c>
      <c r="B54096" s="98">
        <v>0.5</v>
      </c>
      <c r="C54096" s="158" t="s">
        <v>120</v>
      </c>
      <c r="D54096" s="158">
        <v>19.260000000000002</v>
      </c>
      <c r="E54096" s="158">
        <v>400</v>
      </c>
      <c r="F54096" s="151"/>
    </row>
    <row r="54097" spans="1:6" x14ac:dyDescent="0.3">
      <c r="A54097" s="151">
        <v>42397</v>
      </c>
      <c r="B54097" s="98">
        <v>0.51041666666666663</v>
      </c>
      <c r="C54097" s="158" t="s">
        <v>120</v>
      </c>
      <c r="D54097" s="158">
        <v>19.27</v>
      </c>
      <c r="E54097" s="158">
        <v>401</v>
      </c>
      <c r="F54097" s="151"/>
    </row>
    <row r="54098" spans="1:6" x14ac:dyDescent="0.3">
      <c r="A54098" s="151">
        <v>42397</v>
      </c>
      <c r="B54098" s="98">
        <v>0.52083333333333337</v>
      </c>
      <c r="C54098" s="158" t="s">
        <v>120</v>
      </c>
      <c r="D54098" s="158">
        <v>19.29</v>
      </c>
      <c r="E54098" s="158">
        <v>407</v>
      </c>
      <c r="F54098" s="151"/>
    </row>
    <row r="54099" spans="1:6" x14ac:dyDescent="0.3">
      <c r="A54099" s="151">
        <v>42397</v>
      </c>
      <c r="B54099" s="98">
        <v>0.53125</v>
      </c>
      <c r="C54099" s="158" t="s">
        <v>120</v>
      </c>
      <c r="D54099" s="158">
        <v>19.23</v>
      </c>
      <c r="E54099" s="158">
        <v>412</v>
      </c>
      <c r="F54099" s="151"/>
    </row>
    <row r="54100" spans="1:6" x14ac:dyDescent="0.3">
      <c r="A54100" s="151">
        <v>42397</v>
      </c>
      <c r="B54100" s="98">
        <v>4.1666666666666664E-2</v>
      </c>
      <c r="C54100" s="158" t="s">
        <v>120</v>
      </c>
      <c r="D54100" s="158">
        <v>19.18</v>
      </c>
      <c r="E54100" s="158">
        <v>415</v>
      </c>
      <c r="F54100" s="151"/>
    </row>
    <row r="54101" spans="1:6" x14ac:dyDescent="0.3">
      <c r="A54101" s="151">
        <v>42397</v>
      </c>
      <c r="B54101" s="98">
        <v>5.2083333333333336E-2</v>
      </c>
      <c r="C54101" s="158" t="s">
        <v>120</v>
      </c>
      <c r="D54101" s="158">
        <v>19.190000000000001</v>
      </c>
      <c r="E54101" s="158">
        <v>418</v>
      </c>
      <c r="F54101" s="151"/>
    </row>
    <row r="54102" spans="1:6" x14ac:dyDescent="0.3">
      <c r="A54102" s="151">
        <v>42397</v>
      </c>
      <c r="B54102" s="98">
        <v>6.25E-2</v>
      </c>
      <c r="C54102" s="158" t="s">
        <v>120</v>
      </c>
      <c r="D54102" s="158">
        <v>19.2</v>
      </c>
      <c r="E54102" s="158">
        <v>420</v>
      </c>
      <c r="F54102" s="151"/>
    </row>
    <row r="54103" spans="1:6" x14ac:dyDescent="0.3">
      <c r="A54103" s="151">
        <v>42397</v>
      </c>
      <c r="B54103" s="98">
        <v>7.2916666666666671E-2</v>
      </c>
      <c r="C54103" s="158" t="s">
        <v>120</v>
      </c>
      <c r="D54103" s="158">
        <v>19.18</v>
      </c>
      <c r="E54103" s="158">
        <v>421</v>
      </c>
      <c r="F54103" s="151"/>
    </row>
    <row r="54104" spans="1:6" x14ac:dyDescent="0.3">
      <c r="A54104" s="151">
        <v>42397</v>
      </c>
      <c r="B54104" s="98">
        <v>8.3333333333333329E-2</v>
      </c>
      <c r="C54104" s="158" t="s">
        <v>120</v>
      </c>
      <c r="D54104" s="158">
        <v>19.14</v>
      </c>
      <c r="E54104" s="158">
        <v>428</v>
      </c>
      <c r="F54104" s="151"/>
    </row>
    <row r="54105" spans="1:6" x14ac:dyDescent="0.3">
      <c r="A54105" s="151">
        <v>42397</v>
      </c>
      <c r="B54105" s="98">
        <v>9.375E-2</v>
      </c>
      <c r="C54105" s="158" t="s">
        <v>120</v>
      </c>
      <c r="D54105" s="158">
        <v>19.059999999999999</v>
      </c>
      <c r="E54105" s="158">
        <v>431</v>
      </c>
      <c r="F54105" s="151"/>
    </row>
    <row r="54106" spans="1:6" x14ac:dyDescent="0.3">
      <c r="A54106" s="151">
        <v>42397</v>
      </c>
      <c r="B54106" s="98">
        <v>0.10416666666666667</v>
      </c>
      <c r="C54106" s="158" t="s">
        <v>120</v>
      </c>
      <c r="D54106" s="158">
        <v>19.059999999999999</v>
      </c>
      <c r="E54106" s="158">
        <v>431</v>
      </c>
      <c r="F54106" s="151"/>
    </row>
    <row r="54107" spans="1:6" x14ac:dyDescent="0.3">
      <c r="A54107" s="151">
        <v>42397</v>
      </c>
      <c r="B54107" s="98">
        <v>0.11458333333333333</v>
      </c>
      <c r="C54107" s="158" t="s">
        <v>120</v>
      </c>
      <c r="D54107" s="158">
        <v>19.02</v>
      </c>
      <c r="E54107" s="158">
        <v>432</v>
      </c>
      <c r="F54107" s="151"/>
    </row>
    <row r="54108" spans="1:6" x14ac:dyDescent="0.3">
      <c r="A54108" s="151">
        <v>42397</v>
      </c>
      <c r="B54108" s="98">
        <v>0.125</v>
      </c>
      <c r="C54108" s="158" t="s">
        <v>120</v>
      </c>
      <c r="D54108" s="158">
        <v>19.02</v>
      </c>
      <c r="E54108" s="158">
        <v>433</v>
      </c>
      <c r="F54108" s="151"/>
    </row>
    <row r="54109" spans="1:6" x14ac:dyDescent="0.3">
      <c r="A54109" s="151">
        <v>42397</v>
      </c>
      <c r="B54109" s="98">
        <v>0.13541666666666666</v>
      </c>
      <c r="C54109" s="158" t="s">
        <v>120</v>
      </c>
      <c r="D54109" s="158">
        <v>19.03</v>
      </c>
      <c r="E54109" s="158">
        <v>433</v>
      </c>
      <c r="F54109" s="151"/>
    </row>
    <row r="54110" spans="1:6" x14ac:dyDescent="0.3">
      <c r="A54110" s="151">
        <v>42397</v>
      </c>
      <c r="B54110" s="98">
        <v>0.14583333333333334</v>
      </c>
      <c r="C54110" s="158" t="s">
        <v>120</v>
      </c>
      <c r="D54110" s="158">
        <v>19.059999999999999</v>
      </c>
      <c r="E54110" s="158">
        <v>432</v>
      </c>
      <c r="F54110" s="151"/>
    </row>
    <row r="54111" spans="1:6" x14ac:dyDescent="0.3">
      <c r="A54111" s="151">
        <v>42397</v>
      </c>
      <c r="B54111" s="98">
        <v>0.15625</v>
      </c>
      <c r="C54111" s="158" t="s">
        <v>120</v>
      </c>
      <c r="D54111" s="158">
        <v>19.04</v>
      </c>
      <c r="E54111" s="158">
        <v>432</v>
      </c>
      <c r="F54111" s="151"/>
    </row>
    <row r="54112" spans="1:6" x14ac:dyDescent="0.3">
      <c r="A54112" s="151">
        <v>42397</v>
      </c>
      <c r="B54112" s="98">
        <v>0.16666666666666666</v>
      </c>
      <c r="C54112" s="158" t="s">
        <v>120</v>
      </c>
      <c r="D54112" s="158">
        <v>19.03</v>
      </c>
      <c r="E54112" s="158">
        <v>432</v>
      </c>
      <c r="F54112" s="151"/>
    </row>
    <row r="54113" spans="1:6" x14ac:dyDescent="0.3">
      <c r="A54113" s="151">
        <v>42397</v>
      </c>
      <c r="B54113" s="98">
        <v>0.17708333333333334</v>
      </c>
      <c r="C54113" s="158" t="s">
        <v>120</v>
      </c>
      <c r="D54113" s="158">
        <v>19.05</v>
      </c>
      <c r="E54113" s="158">
        <v>432</v>
      </c>
      <c r="F54113" s="151"/>
    </row>
    <row r="54114" spans="1:6" x14ac:dyDescent="0.3">
      <c r="A54114" s="151">
        <v>42397</v>
      </c>
      <c r="B54114" s="98">
        <v>0.1875</v>
      </c>
      <c r="C54114" s="158" t="s">
        <v>120</v>
      </c>
      <c r="D54114" s="158">
        <v>19.05</v>
      </c>
      <c r="E54114" s="158">
        <v>432</v>
      </c>
      <c r="F54114" s="151"/>
    </row>
    <row r="54115" spans="1:6" x14ac:dyDescent="0.3">
      <c r="A54115" s="151">
        <v>42397</v>
      </c>
      <c r="B54115" s="98">
        <v>0.19791666666666666</v>
      </c>
      <c r="C54115" s="158" t="s">
        <v>120</v>
      </c>
      <c r="D54115" s="158">
        <v>18.96</v>
      </c>
      <c r="E54115" s="158">
        <v>432</v>
      </c>
      <c r="F54115" s="151"/>
    </row>
    <row r="54116" spans="1:6" x14ac:dyDescent="0.3">
      <c r="A54116" s="151">
        <v>42397</v>
      </c>
      <c r="B54116" s="98">
        <v>0.20833333333333334</v>
      </c>
      <c r="C54116" s="158" t="s">
        <v>120</v>
      </c>
      <c r="D54116" s="158">
        <v>18.84</v>
      </c>
      <c r="E54116" s="158">
        <v>435</v>
      </c>
      <c r="F54116" s="151"/>
    </row>
    <row r="54117" spans="1:6" x14ac:dyDescent="0.3">
      <c r="A54117" s="151">
        <v>42397</v>
      </c>
      <c r="B54117" s="98">
        <v>0.21875</v>
      </c>
      <c r="C54117" s="158" t="s">
        <v>120</v>
      </c>
      <c r="D54117" s="158">
        <v>18.7</v>
      </c>
      <c r="E54117" s="158">
        <v>441</v>
      </c>
      <c r="F54117" s="151"/>
    </row>
    <row r="54118" spans="1:6" x14ac:dyDescent="0.3">
      <c r="A54118" s="151">
        <v>42397</v>
      </c>
      <c r="B54118" s="98">
        <v>0.22916666666666666</v>
      </c>
      <c r="C54118" s="158" t="s">
        <v>120</v>
      </c>
      <c r="D54118" s="158">
        <v>18.71</v>
      </c>
      <c r="E54118" s="158">
        <v>442</v>
      </c>
      <c r="F54118" s="151"/>
    </row>
    <row r="54119" spans="1:6" x14ac:dyDescent="0.3">
      <c r="A54119" s="151">
        <v>42397</v>
      </c>
      <c r="B54119" s="98">
        <v>0.23958333333333334</v>
      </c>
      <c r="C54119" s="158" t="s">
        <v>120</v>
      </c>
      <c r="D54119" s="158">
        <v>18.739999999999998</v>
      </c>
      <c r="E54119" s="158">
        <v>443</v>
      </c>
      <c r="F54119" s="151"/>
    </row>
    <row r="54120" spans="1:6" x14ac:dyDescent="0.3">
      <c r="A54120" s="151">
        <v>42397</v>
      </c>
      <c r="B54120" s="98">
        <v>0.25</v>
      </c>
      <c r="C54120" s="158" t="s">
        <v>120</v>
      </c>
      <c r="D54120" s="158">
        <v>18.75</v>
      </c>
      <c r="E54120" s="158">
        <v>443</v>
      </c>
      <c r="F54120" s="151"/>
    </row>
    <row r="54121" spans="1:6" x14ac:dyDescent="0.3">
      <c r="A54121" s="151">
        <v>42397</v>
      </c>
      <c r="B54121" s="98">
        <v>0.26041666666666669</v>
      </c>
      <c r="C54121" s="158" t="s">
        <v>120</v>
      </c>
      <c r="D54121" s="158">
        <v>18.77</v>
      </c>
      <c r="E54121" s="158">
        <v>443</v>
      </c>
      <c r="F54121" s="151"/>
    </row>
    <row r="54122" spans="1:6" x14ac:dyDescent="0.3">
      <c r="A54122" s="151">
        <v>42397</v>
      </c>
      <c r="B54122" s="98">
        <v>0.27083333333333331</v>
      </c>
      <c r="C54122" s="158" t="s">
        <v>120</v>
      </c>
      <c r="D54122" s="158">
        <v>18.8</v>
      </c>
      <c r="E54122" s="158">
        <v>443</v>
      </c>
      <c r="F54122" s="151"/>
    </row>
    <row r="54123" spans="1:6" x14ac:dyDescent="0.3">
      <c r="A54123" s="151">
        <v>42397</v>
      </c>
      <c r="B54123" s="98">
        <v>0.28125</v>
      </c>
      <c r="C54123" s="158" t="s">
        <v>120</v>
      </c>
      <c r="D54123" s="158">
        <v>18.79</v>
      </c>
      <c r="E54123" s="158">
        <v>442</v>
      </c>
      <c r="F54123" s="151"/>
    </row>
    <row r="54124" spans="1:6" x14ac:dyDescent="0.3">
      <c r="A54124" s="151">
        <v>42397</v>
      </c>
      <c r="B54124" s="98">
        <v>0.29166666666666669</v>
      </c>
      <c r="C54124" s="158" t="s">
        <v>120</v>
      </c>
      <c r="D54124" s="158">
        <v>18.79</v>
      </c>
      <c r="E54124" s="158">
        <v>442</v>
      </c>
      <c r="F54124" s="151"/>
    </row>
    <row r="54125" spans="1:6" x14ac:dyDescent="0.3">
      <c r="A54125" s="151">
        <v>42397</v>
      </c>
      <c r="B54125" s="98">
        <v>0.30208333333333331</v>
      </c>
      <c r="C54125" s="158" t="s">
        <v>120</v>
      </c>
      <c r="D54125" s="158">
        <v>18.82</v>
      </c>
      <c r="E54125" s="158">
        <v>441</v>
      </c>
      <c r="F54125" s="151"/>
    </row>
    <row r="54126" spans="1:6" x14ac:dyDescent="0.3">
      <c r="A54126" s="151">
        <v>42397</v>
      </c>
      <c r="B54126" s="98">
        <v>0.3125</v>
      </c>
      <c r="C54126" s="158" t="s">
        <v>120</v>
      </c>
      <c r="D54126" s="158">
        <v>18.86</v>
      </c>
      <c r="E54126" s="158">
        <v>439</v>
      </c>
      <c r="F54126" s="151"/>
    </row>
    <row r="54127" spans="1:6" x14ac:dyDescent="0.3">
      <c r="A54127" s="151">
        <v>42397</v>
      </c>
      <c r="B54127" s="98">
        <v>0.32291666666666669</v>
      </c>
      <c r="C54127" s="158" t="s">
        <v>120</v>
      </c>
      <c r="D54127" s="158">
        <v>18.91</v>
      </c>
      <c r="E54127" s="158">
        <v>437</v>
      </c>
      <c r="F54127" s="151"/>
    </row>
    <row r="54128" spans="1:6" x14ac:dyDescent="0.3">
      <c r="A54128" s="151">
        <v>42397</v>
      </c>
      <c r="B54128" s="98">
        <v>0.33333333333333331</v>
      </c>
      <c r="C54128" s="158" t="s">
        <v>120</v>
      </c>
      <c r="D54128" s="158">
        <v>19</v>
      </c>
      <c r="E54128" s="158">
        <v>436</v>
      </c>
      <c r="F54128" s="151"/>
    </row>
    <row r="54129" spans="1:6" x14ac:dyDescent="0.3">
      <c r="A54129" s="151">
        <v>42397</v>
      </c>
      <c r="B54129" s="98">
        <v>0.34375</v>
      </c>
      <c r="C54129" s="158" t="s">
        <v>120</v>
      </c>
      <c r="D54129" s="158">
        <v>18.96</v>
      </c>
      <c r="E54129" s="158">
        <v>435</v>
      </c>
      <c r="F54129" s="151"/>
    </row>
    <row r="54130" spans="1:6" x14ac:dyDescent="0.3">
      <c r="A54130" s="151">
        <v>42397</v>
      </c>
      <c r="B54130" s="98">
        <v>0.35416666666666669</v>
      </c>
      <c r="C54130" s="158" t="s">
        <v>120</v>
      </c>
      <c r="D54130" s="158">
        <v>18.899999999999999</v>
      </c>
      <c r="E54130" s="158">
        <v>437</v>
      </c>
      <c r="F54130" s="151"/>
    </row>
    <row r="54131" spans="1:6" x14ac:dyDescent="0.3">
      <c r="A54131" s="151">
        <v>42397</v>
      </c>
      <c r="B54131" s="98">
        <v>0.36458333333333331</v>
      </c>
      <c r="C54131" s="158" t="s">
        <v>120</v>
      </c>
      <c r="D54131" s="158">
        <v>18.829999999999998</v>
      </c>
      <c r="E54131" s="158">
        <v>437</v>
      </c>
      <c r="F54131" s="151"/>
    </row>
    <row r="54132" spans="1:6" x14ac:dyDescent="0.3">
      <c r="A54132" s="151">
        <v>42397</v>
      </c>
      <c r="B54132" s="98">
        <v>0.375</v>
      </c>
      <c r="C54132" s="158" t="s">
        <v>120</v>
      </c>
      <c r="D54132" s="158">
        <v>18.97</v>
      </c>
      <c r="E54132" s="158">
        <v>438</v>
      </c>
      <c r="F54132" s="151"/>
    </row>
    <row r="54133" spans="1:6" x14ac:dyDescent="0.3">
      <c r="A54133" s="151">
        <v>42397</v>
      </c>
      <c r="B54133" s="98">
        <v>0.38541666666666669</v>
      </c>
      <c r="C54133" s="158" t="s">
        <v>120</v>
      </c>
      <c r="D54133" s="158">
        <v>19.05</v>
      </c>
      <c r="E54133" s="158">
        <v>436</v>
      </c>
      <c r="F54133" s="151"/>
    </row>
    <row r="54134" spans="1:6" x14ac:dyDescent="0.3">
      <c r="A54134" s="151">
        <v>42397</v>
      </c>
      <c r="B54134" s="98">
        <v>0.39583333333333331</v>
      </c>
      <c r="C54134" s="158" t="s">
        <v>120</v>
      </c>
      <c r="D54134" s="158">
        <v>19.25</v>
      </c>
      <c r="E54134" s="158">
        <v>427</v>
      </c>
      <c r="F54134" s="151"/>
    </row>
    <row r="54135" spans="1:6" x14ac:dyDescent="0.3">
      <c r="A54135" s="151">
        <v>42397</v>
      </c>
      <c r="B54135" s="98">
        <v>0.40625</v>
      </c>
      <c r="C54135" s="158" t="s">
        <v>120</v>
      </c>
      <c r="D54135" s="158">
        <v>19.329999999999998</v>
      </c>
      <c r="E54135" s="158">
        <v>410</v>
      </c>
      <c r="F54135" s="151"/>
    </row>
    <row r="54136" spans="1:6" x14ac:dyDescent="0.3">
      <c r="A54136" s="151">
        <v>42397</v>
      </c>
      <c r="B54136" s="98">
        <v>0.41666666666666669</v>
      </c>
      <c r="C54136" s="158" t="s">
        <v>120</v>
      </c>
      <c r="D54136" s="158">
        <v>19.3</v>
      </c>
      <c r="E54136" s="158">
        <v>407</v>
      </c>
      <c r="F54136" s="151"/>
    </row>
    <row r="54137" spans="1:6" x14ac:dyDescent="0.3">
      <c r="A54137" s="151">
        <v>42397</v>
      </c>
      <c r="B54137" s="98">
        <v>0.42708333333333331</v>
      </c>
      <c r="C54137" s="158" t="s">
        <v>120</v>
      </c>
      <c r="D54137" s="158">
        <v>19.18</v>
      </c>
      <c r="E54137" s="158">
        <v>410</v>
      </c>
      <c r="F54137" s="151"/>
    </row>
    <row r="54138" spans="1:6" x14ac:dyDescent="0.3">
      <c r="A54138" s="151">
        <v>42397</v>
      </c>
      <c r="B54138" s="98">
        <v>0.4375</v>
      </c>
      <c r="C54138" s="158" t="s">
        <v>120</v>
      </c>
      <c r="D54138" s="158">
        <v>19.16</v>
      </c>
      <c r="E54138" s="158">
        <v>413</v>
      </c>
      <c r="F54138" s="151"/>
    </row>
    <row r="54139" spans="1:6" x14ac:dyDescent="0.3">
      <c r="A54139" s="151">
        <v>42397</v>
      </c>
      <c r="B54139" s="98">
        <v>0.44791666666666669</v>
      </c>
      <c r="C54139" s="158" t="s">
        <v>120</v>
      </c>
      <c r="D54139" s="158">
        <v>19.27</v>
      </c>
      <c r="E54139" s="158">
        <v>408</v>
      </c>
      <c r="F54139" s="151"/>
    </row>
    <row r="54140" spans="1:6" x14ac:dyDescent="0.3">
      <c r="A54140" s="151">
        <v>42397</v>
      </c>
      <c r="B54140" s="98">
        <v>0.45833333333333331</v>
      </c>
      <c r="C54140" s="158" t="s">
        <v>120</v>
      </c>
      <c r="D54140" s="158">
        <v>19.260000000000002</v>
      </c>
      <c r="E54140" s="158">
        <v>404</v>
      </c>
      <c r="F54140" s="151"/>
    </row>
    <row r="54141" spans="1:6" x14ac:dyDescent="0.3">
      <c r="A54141" s="151">
        <v>42397</v>
      </c>
      <c r="B54141" s="98">
        <v>0.46875</v>
      </c>
      <c r="C54141" s="158" t="s">
        <v>120</v>
      </c>
      <c r="D54141" s="158">
        <v>19.25</v>
      </c>
      <c r="E54141" s="158">
        <v>404</v>
      </c>
      <c r="F54141" s="151"/>
    </row>
    <row r="54142" spans="1:6" x14ac:dyDescent="0.3">
      <c r="A54142" s="151">
        <v>42397</v>
      </c>
      <c r="B54142" s="98">
        <v>0.47916666666666669</v>
      </c>
      <c r="C54142" s="158" t="s">
        <v>120</v>
      </c>
      <c r="D54142" s="158">
        <v>19.27</v>
      </c>
      <c r="E54142" s="158">
        <v>404</v>
      </c>
      <c r="F54142" s="151"/>
    </row>
    <row r="54143" spans="1:6" x14ac:dyDescent="0.3">
      <c r="A54143" s="151">
        <v>42397</v>
      </c>
      <c r="B54143" s="98">
        <v>0.48958333333333331</v>
      </c>
      <c r="C54143" s="158" t="s">
        <v>120</v>
      </c>
      <c r="D54143" s="158">
        <v>19.260000000000002</v>
      </c>
      <c r="E54143" s="158">
        <v>403</v>
      </c>
      <c r="F54143" s="151"/>
    </row>
    <row r="54144" spans="1:6" x14ac:dyDescent="0.3">
      <c r="A54144" s="151">
        <v>42398</v>
      </c>
      <c r="B54144" s="98">
        <v>0.5</v>
      </c>
      <c r="C54144" s="158" t="s">
        <v>119</v>
      </c>
      <c r="D54144" s="158">
        <v>19.350000000000001</v>
      </c>
      <c r="E54144" s="158">
        <v>397</v>
      </c>
      <c r="F54144" s="151"/>
    </row>
    <row r="54145" spans="1:6" x14ac:dyDescent="0.3">
      <c r="A54145" s="151">
        <v>42398</v>
      </c>
      <c r="B54145" s="98">
        <v>0.51041666666666663</v>
      </c>
      <c r="C54145" s="158" t="s">
        <v>119</v>
      </c>
      <c r="D54145" s="158">
        <v>19.32</v>
      </c>
      <c r="E54145" s="158">
        <v>396</v>
      </c>
      <c r="F54145" s="151"/>
    </row>
    <row r="54146" spans="1:6" x14ac:dyDescent="0.3">
      <c r="A54146" s="151">
        <v>42398</v>
      </c>
      <c r="B54146" s="98">
        <v>0.52083333333333337</v>
      </c>
      <c r="C54146" s="158" t="s">
        <v>119</v>
      </c>
      <c r="D54146" s="158">
        <v>19.149999999999999</v>
      </c>
      <c r="E54146" s="158">
        <v>407</v>
      </c>
      <c r="F54146" s="151"/>
    </row>
    <row r="54147" spans="1:6" x14ac:dyDescent="0.3">
      <c r="A54147" s="151">
        <v>42398</v>
      </c>
      <c r="B54147" s="98">
        <v>0.53125</v>
      </c>
      <c r="C54147" s="158" t="s">
        <v>119</v>
      </c>
      <c r="D54147" s="158">
        <v>19.100000000000001</v>
      </c>
      <c r="E54147" s="158">
        <v>417</v>
      </c>
      <c r="F54147" s="151"/>
    </row>
    <row r="54148" spans="1:6" x14ac:dyDescent="0.3">
      <c r="A54148" s="151">
        <v>42398</v>
      </c>
      <c r="B54148" s="98">
        <v>4.1666666666666664E-2</v>
      </c>
      <c r="C54148" s="158" t="s">
        <v>119</v>
      </c>
      <c r="D54148" s="158">
        <v>19.02</v>
      </c>
      <c r="E54148" s="158">
        <v>424</v>
      </c>
      <c r="F54148" s="151"/>
    </row>
    <row r="54149" spans="1:6" x14ac:dyDescent="0.3">
      <c r="A54149" s="151">
        <v>42398</v>
      </c>
      <c r="B54149" s="98">
        <v>5.2083333333333336E-2</v>
      </c>
      <c r="C54149" s="158" t="s">
        <v>119</v>
      </c>
      <c r="D54149" s="158">
        <v>19.079999999999998</v>
      </c>
      <c r="E54149" s="158">
        <v>421</v>
      </c>
      <c r="F54149" s="151"/>
    </row>
    <row r="54150" spans="1:6" x14ac:dyDescent="0.3">
      <c r="A54150" s="151">
        <v>42398</v>
      </c>
      <c r="B54150" s="98">
        <v>6.25E-2</v>
      </c>
      <c r="C54150" s="158" t="s">
        <v>119</v>
      </c>
      <c r="D54150" s="158">
        <v>19.21</v>
      </c>
      <c r="E54150" s="158">
        <v>413</v>
      </c>
      <c r="F54150" s="151"/>
    </row>
    <row r="54151" spans="1:6" x14ac:dyDescent="0.3">
      <c r="A54151" s="151">
        <v>42398</v>
      </c>
      <c r="B54151" s="98">
        <v>7.2916666666666671E-2</v>
      </c>
      <c r="C54151" s="158" t="s">
        <v>119</v>
      </c>
      <c r="D54151" s="158">
        <v>19.239999999999998</v>
      </c>
      <c r="E54151" s="158">
        <v>405</v>
      </c>
      <c r="F54151" s="151"/>
    </row>
    <row r="54152" spans="1:6" x14ac:dyDescent="0.3">
      <c r="A54152" s="151">
        <v>42398</v>
      </c>
      <c r="B54152" s="98">
        <v>8.3333333333333329E-2</v>
      </c>
      <c r="C54152" s="158" t="s">
        <v>119</v>
      </c>
      <c r="D54152" s="158">
        <v>19.2</v>
      </c>
      <c r="E54152" s="158">
        <v>407</v>
      </c>
      <c r="F54152" s="151"/>
    </row>
    <row r="54153" spans="1:6" x14ac:dyDescent="0.3">
      <c r="A54153" s="151">
        <v>42398</v>
      </c>
      <c r="B54153" s="98">
        <v>9.375E-2</v>
      </c>
      <c r="C54153" s="158" t="s">
        <v>119</v>
      </c>
      <c r="D54153" s="158">
        <v>19.22</v>
      </c>
      <c r="E54153" s="158">
        <v>404</v>
      </c>
      <c r="F54153" s="151"/>
    </row>
    <row r="54154" spans="1:6" x14ac:dyDescent="0.3">
      <c r="A54154" s="151">
        <v>42398</v>
      </c>
      <c r="B54154" s="98">
        <v>0.10416666666666667</v>
      </c>
      <c r="C54154" s="158" t="s">
        <v>119</v>
      </c>
      <c r="D54154" s="158">
        <v>19.09</v>
      </c>
      <c r="E54154" s="158">
        <v>412</v>
      </c>
      <c r="F54154" s="151"/>
    </row>
    <row r="54155" spans="1:6" x14ac:dyDescent="0.3">
      <c r="A54155" s="151">
        <v>42398</v>
      </c>
      <c r="B54155" s="98">
        <v>0.11458333333333333</v>
      </c>
      <c r="C54155" s="158" t="s">
        <v>119</v>
      </c>
      <c r="D54155" s="158">
        <v>19.059999999999999</v>
      </c>
      <c r="E54155" s="158">
        <v>423</v>
      </c>
      <c r="F54155" s="151"/>
    </row>
    <row r="54156" spans="1:6" x14ac:dyDescent="0.3">
      <c r="A54156" s="151">
        <v>42398</v>
      </c>
      <c r="B54156" s="98">
        <v>0.125</v>
      </c>
      <c r="C54156" s="158" t="s">
        <v>119</v>
      </c>
      <c r="D54156" s="158">
        <v>18.98</v>
      </c>
      <c r="E54156" s="158">
        <v>426</v>
      </c>
      <c r="F54156" s="151"/>
    </row>
    <row r="54157" spans="1:6" x14ac:dyDescent="0.3">
      <c r="A54157" s="151">
        <v>42398</v>
      </c>
      <c r="B54157" s="98">
        <v>0.13541666666666666</v>
      </c>
      <c r="C54157" s="158" t="s">
        <v>119</v>
      </c>
      <c r="D54157" s="158">
        <v>18.920000000000002</v>
      </c>
      <c r="E54157" s="158">
        <v>426</v>
      </c>
      <c r="F54157" s="151"/>
    </row>
    <row r="54158" spans="1:6" x14ac:dyDescent="0.3">
      <c r="A54158" s="151">
        <v>42398</v>
      </c>
      <c r="B54158" s="98">
        <v>0.14583333333333334</v>
      </c>
      <c r="C54158" s="158" t="s">
        <v>119</v>
      </c>
      <c r="D54158" s="158">
        <v>18.95</v>
      </c>
      <c r="E54158" s="158">
        <v>422</v>
      </c>
      <c r="F54158" s="151"/>
    </row>
    <row r="54159" spans="1:6" x14ac:dyDescent="0.3">
      <c r="A54159" s="151">
        <v>42398</v>
      </c>
      <c r="B54159" s="98">
        <v>0.15625</v>
      </c>
      <c r="C54159" s="158" t="s">
        <v>119</v>
      </c>
      <c r="D54159" s="158">
        <v>18.989999999999998</v>
      </c>
      <c r="E54159" s="158">
        <v>413</v>
      </c>
      <c r="F54159" s="151"/>
    </row>
    <row r="54160" spans="1:6" x14ac:dyDescent="0.3">
      <c r="A54160" s="151">
        <v>42398</v>
      </c>
      <c r="B54160" s="98">
        <v>0.16666666666666666</v>
      </c>
      <c r="C54160" s="158" t="s">
        <v>119</v>
      </c>
      <c r="D54160" s="158">
        <v>18.899999999999999</v>
      </c>
      <c r="E54160" s="158">
        <v>417</v>
      </c>
      <c r="F54160" s="151"/>
    </row>
    <row r="54161" spans="1:6" x14ac:dyDescent="0.3">
      <c r="A54161" s="151">
        <v>42398</v>
      </c>
      <c r="B54161" s="98">
        <v>0.17708333333333334</v>
      </c>
      <c r="C54161" s="158" t="s">
        <v>119</v>
      </c>
      <c r="D54161" s="158">
        <v>18.93</v>
      </c>
      <c r="E54161" s="158">
        <v>412</v>
      </c>
      <c r="F54161" s="151"/>
    </row>
    <row r="54162" spans="1:6" x14ac:dyDescent="0.3">
      <c r="A54162" s="151">
        <v>42398</v>
      </c>
      <c r="B54162" s="98">
        <v>0.1875</v>
      </c>
      <c r="C54162" s="158" t="s">
        <v>119</v>
      </c>
      <c r="D54162" s="158">
        <v>18.97</v>
      </c>
      <c r="E54162" s="158">
        <v>405</v>
      </c>
      <c r="F54162" s="151"/>
    </row>
    <row r="54163" spans="1:6" x14ac:dyDescent="0.3">
      <c r="A54163" s="151">
        <v>42398</v>
      </c>
      <c r="B54163" s="98">
        <v>0.19791666666666666</v>
      </c>
      <c r="C54163" s="158" t="s">
        <v>119</v>
      </c>
      <c r="D54163" s="158">
        <v>18.89</v>
      </c>
      <c r="E54163" s="158">
        <v>410</v>
      </c>
      <c r="F54163" s="151"/>
    </row>
    <row r="54164" spans="1:6" x14ac:dyDescent="0.3">
      <c r="A54164" s="151">
        <v>42398</v>
      </c>
      <c r="B54164" s="98">
        <v>0.20833333333333334</v>
      </c>
      <c r="C54164" s="158" t="s">
        <v>119</v>
      </c>
      <c r="D54164" s="158">
        <v>18.91</v>
      </c>
      <c r="E54164" s="158">
        <v>404</v>
      </c>
      <c r="F54164" s="151"/>
    </row>
    <row r="54165" spans="1:6" x14ac:dyDescent="0.3">
      <c r="A54165" s="151">
        <v>42398</v>
      </c>
      <c r="B54165" s="98">
        <v>0.21875</v>
      </c>
      <c r="C54165" s="158" t="s">
        <v>119</v>
      </c>
      <c r="D54165" s="158">
        <v>19</v>
      </c>
      <c r="E54165" s="158">
        <v>391</v>
      </c>
      <c r="F54165" s="151"/>
    </row>
    <row r="54166" spans="1:6" x14ac:dyDescent="0.3">
      <c r="A54166" s="151">
        <v>42398</v>
      </c>
      <c r="B54166" s="98">
        <v>0.22916666666666666</v>
      </c>
      <c r="C54166" s="158" t="s">
        <v>119</v>
      </c>
      <c r="D54166" s="158">
        <v>18.96</v>
      </c>
      <c r="E54166" s="158">
        <v>397</v>
      </c>
      <c r="F54166" s="151"/>
    </row>
    <row r="54167" spans="1:6" x14ac:dyDescent="0.3">
      <c r="A54167" s="151">
        <v>42398</v>
      </c>
      <c r="B54167" s="98">
        <v>0.23958333333333334</v>
      </c>
      <c r="C54167" s="158" t="s">
        <v>119</v>
      </c>
      <c r="D54167" s="158">
        <v>18.86</v>
      </c>
      <c r="E54167" s="158">
        <v>403</v>
      </c>
      <c r="F54167" s="151"/>
    </row>
    <row r="54168" spans="1:6" x14ac:dyDescent="0.3">
      <c r="A54168" s="151">
        <v>42398</v>
      </c>
      <c r="B54168" s="98">
        <v>0.25</v>
      </c>
      <c r="C54168" s="158" t="s">
        <v>119</v>
      </c>
      <c r="D54168" s="158">
        <v>18.86</v>
      </c>
      <c r="E54168" s="158">
        <v>396</v>
      </c>
      <c r="F54168" s="151"/>
    </row>
    <row r="54169" spans="1:6" x14ac:dyDescent="0.3">
      <c r="A54169" s="151">
        <v>42398</v>
      </c>
      <c r="B54169" s="98">
        <v>0.26041666666666669</v>
      </c>
      <c r="C54169" s="158" t="s">
        <v>119</v>
      </c>
      <c r="D54169" s="158">
        <v>18.989999999999998</v>
      </c>
      <c r="E54169" s="158">
        <v>377</v>
      </c>
      <c r="F54169" s="151"/>
    </row>
    <row r="54170" spans="1:6" x14ac:dyDescent="0.3">
      <c r="A54170" s="151">
        <v>42398</v>
      </c>
      <c r="B54170" s="98">
        <v>0.27083333333333331</v>
      </c>
      <c r="C54170" s="158" t="s">
        <v>119</v>
      </c>
      <c r="D54170" s="158">
        <v>19</v>
      </c>
      <c r="E54170" s="158">
        <v>373</v>
      </c>
      <c r="F54170" s="151"/>
    </row>
    <row r="54171" spans="1:6" x14ac:dyDescent="0.3">
      <c r="A54171" s="151">
        <v>42398</v>
      </c>
      <c r="B54171" s="98">
        <v>0.28125</v>
      </c>
      <c r="C54171" s="158" t="s">
        <v>119</v>
      </c>
      <c r="D54171" s="158">
        <v>18.97</v>
      </c>
      <c r="E54171" s="158">
        <v>373</v>
      </c>
      <c r="F54171" s="151"/>
    </row>
    <row r="54172" spans="1:6" x14ac:dyDescent="0.3">
      <c r="A54172" s="151">
        <v>42398</v>
      </c>
      <c r="B54172" s="98">
        <v>0.29166666666666669</v>
      </c>
      <c r="C54172" s="158" t="s">
        <v>119</v>
      </c>
      <c r="D54172" s="158">
        <v>18.77</v>
      </c>
      <c r="E54172" s="158">
        <v>393</v>
      </c>
      <c r="F54172" s="151"/>
    </row>
    <row r="54173" spans="1:6" x14ac:dyDescent="0.3">
      <c r="A54173" s="151">
        <v>42398</v>
      </c>
      <c r="B54173" s="98">
        <v>0.30208333333333331</v>
      </c>
      <c r="C54173" s="158" t="s">
        <v>119</v>
      </c>
      <c r="D54173" s="158">
        <v>18.78</v>
      </c>
      <c r="E54173" s="158">
        <v>387</v>
      </c>
      <c r="F54173" s="151"/>
    </row>
    <row r="54174" spans="1:6" x14ac:dyDescent="0.3">
      <c r="A54174" s="151">
        <v>42398</v>
      </c>
      <c r="B54174" s="98">
        <v>0.3125</v>
      </c>
      <c r="C54174" s="158" t="s">
        <v>119</v>
      </c>
      <c r="D54174" s="158">
        <v>18.77</v>
      </c>
      <c r="E54174" s="158">
        <v>385</v>
      </c>
      <c r="F54174" s="151"/>
    </row>
    <row r="54175" spans="1:6" x14ac:dyDescent="0.3">
      <c r="A54175" s="151">
        <v>42398</v>
      </c>
      <c r="B54175" s="98">
        <v>0.32291666666666669</v>
      </c>
      <c r="C54175" s="158" t="s">
        <v>119</v>
      </c>
      <c r="D54175" s="158">
        <v>18.61</v>
      </c>
      <c r="E54175" s="158">
        <v>398</v>
      </c>
      <c r="F54175" s="151"/>
    </row>
    <row r="54176" spans="1:6" x14ac:dyDescent="0.3">
      <c r="A54176" s="151">
        <v>42398</v>
      </c>
      <c r="B54176" s="98">
        <v>0.33333333333333331</v>
      </c>
      <c r="C54176" s="158" t="s">
        <v>119</v>
      </c>
      <c r="D54176" s="158">
        <v>18.45</v>
      </c>
      <c r="E54176" s="158">
        <v>422</v>
      </c>
      <c r="F54176" s="151"/>
    </row>
    <row r="54177" spans="1:6" x14ac:dyDescent="0.3">
      <c r="A54177" s="151">
        <v>42398</v>
      </c>
      <c r="B54177" s="98">
        <v>0.34375</v>
      </c>
      <c r="C54177" s="158" t="s">
        <v>119</v>
      </c>
      <c r="D54177" s="158">
        <v>18.399999999999999</v>
      </c>
      <c r="E54177" s="158">
        <v>421</v>
      </c>
      <c r="F54177" s="151"/>
    </row>
    <row r="54178" spans="1:6" x14ac:dyDescent="0.3">
      <c r="A54178" s="151">
        <v>42398</v>
      </c>
      <c r="B54178" s="98">
        <v>0.35416666666666669</v>
      </c>
      <c r="C54178" s="158" t="s">
        <v>119</v>
      </c>
      <c r="D54178" s="158">
        <v>18.420000000000002</v>
      </c>
      <c r="E54178" s="158">
        <v>414</v>
      </c>
      <c r="F54178" s="151"/>
    </row>
    <row r="54179" spans="1:6" x14ac:dyDescent="0.3">
      <c r="A54179" s="151">
        <v>42398</v>
      </c>
      <c r="B54179" s="98">
        <v>0.36458333333333331</v>
      </c>
      <c r="C54179" s="158" t="s">
        <v>119</v>
      </c>
      <c r="D54179" s="158">
        <v>18.36</v>
      </c>
      <c r="E54179" s="158">
        <v>420</v>
      </c>
      <c r="F54179" s="151"/>
    </row>
    <row r="54180" spans="1:6" x14ac:dyDescent="0.3">
      <c r="A54180" s="151">
        <v>42398</v>
      </c>
      <c r="B54180" s="98">
        <v>0.375</v>
      </c>
      <c r="C54180" s="158" t="s">
        <v>119</v>
      </c>
      <c r="D54180" s="158">
        <v>18.170000000000002</v>
      </c>
      <c r="E54180" s="158">
        <v>432</v>
      </c>
      <c r="F54180" s="151"/>
    </row>
    <row r="54181" spans="1:6" x14ac:dyDescent="0.3">
      <c r="A54181" s="151">
        <v>42398</v>
      </c>
      <c r="B54181" s="98">
        <v>0.38541666666666669</v>
      </c>
      <c r="C54181" s="158" t="s">
        <v>119</v>
      </c>
      <c r="D54181" s="158">
        <v>18.28</v>
      </c>
      <c r="E54181" s="158">
        <v>418</v>
      </c>
      <c r="F54181" s="151"/>
    </row>
    <row r="54182" spans="1:6" x14ac:dyDescent="0.3">
      <c r="A54182" s="151">
        <v>42398</v>
      </c>
      <c r="B54182" s="98">
        <v>0.39583333333333331</v>
      </c>
      <c r="C54182" s="158" t="s">
        <v>119</v>
      </c>
      <c r="D54182" s="158">
        <v>18.239999999999998</v>
      </c>
      <c r="E54182" s="158">
        <v>421</v>
      </c>
      <c r="F54182" s="151"/>
    </row>
    <row r="54183" spans="1:6" x14ac:dyDescent="0.3">
      <c r="A54183" s="151">
        <v>42398</v>
      </c>
      <c r="B54183" s="98">
        <v>0.40625</v>
      </c>
      <c r="C54183" s="158" t="s">
        <v>119</v>
      </c>
      <c r="D54183" s="158">
        <v>18.23</v>
      </c>
      <c r="E54183" s="158">
        <v>420</v>
      </c>
      <c r="F54183" s="151"/>
    </row>
    <row r="54184" spans="1:6" x14ac:dyDescent="0.3">
      <c r="A54184" s="151">
        <v>42398</v>
      </c>
      <c r="B54184" s="98">
        <v>0.41666666666666669</v>
      </c>
      <c r="C54184" s="158" t="s">
        <v>119</v>
      </c>
      <c r="D54184" s="158">
        <v>18.329999999999998</v>
      </c>
      <c r="E54184" s="158">
        <v>410</v>
      </c>
      <c r="F54184" s="151"/>
    </row>
    <row r="54185" spans="1:6" x14ac:dyDescent="0.3">
      <c r="A54185" s="151">
        <v>42398</v>
      </c>
      <c r="B54185" s="98">
        <v>0.42708333333333331</v>
      </c>
      <c r="C54185" s="158" t="s">
        <v>119</v>
      </c>
      <c r="D54185" s="158">
        <v>18.12</v>
      </c>
      <c r="E54185" s="158">
        <v>428</v>
      </c>
      <c r="F54185" s="151"/>
    </row>
    <row r="54186" spans="1:6" x14ac:dyDescent="0.3">
      <c r="A54186" s="151">
        <v>42398</v>
      </c>
      <c r="B54186" s="98">
        <v>0.4375</v>
      </c>
      <c r="C54186" s="158" t="s">
        <v>119</v>
      </c>
      <c r="D54186" s="158">
        <v>18.12</v>
      </c>
      <c r="E54186" s="158">
        <v>429</v>
      </c>
      <c r="F54186" s="151"/>
    </row>
    <row r="54187" spans="1:6" x14ac:dyDescent="0.3">
      <c r="A54187" s="151">
        <v>42398</v>
      </c>
      <c r="B54187" s="98">
        <v>0.44791666666666669</v>
      </c>
      <c r="C54187" s="158" t="s">
        <v>119</v>
      </c>
      <c r="D54187" s="158">
        <v>18.2</v>
      </c>
      <c r="E54187" s="158">
        <v>422</v>
      </c>
      <c r="F54187" s="151"/>
    </row>
    <row r="54188" spans="1:6" x14ac:dyDescent="0.3">
      <c r="A54188" s="151">
        <v>42398</v>
      </c>
      <c r="B54188" s="98">
        <v>0.45833333333333331</v>
      </c>
      <c r="C54188" s="158" t="s">
        <v>119</v>
      </c>
      <c r="D54188" s="158">
        <v>18.239999999999998</v>
      </c>
      <c r="E54188" s="158">
        <v>413</v>
      </c>
      <c r="F54188" s="151"/>
    </row>
    <row r="54189" spans="1:6" x14ac:dyDescent="0.3">
      <c r="A54189" s="151">
        <v>42398</v>
      </c>
      <c r="B54189" s="98">
        <v>0.46875</v>
      </c>
      <c r="C54189" s="158" t="s">
        <v>119</v>
      </c>
      <c r="D54189" s="158">
        <v>18.420000000000002</v>
      </c>
      <c r="E54189" s="158">
        <v>400</v>
      </c>
      <c r="F54189" s="151"/>
    </row>
    <row r="54190" spans="1:6" x14ac:dyDescent="0.3">
      <c r="A54190" s="151">
        <v>42398</v>
      </c>
      <c r="B54190" s="98">
        <v>0.47916666666666669</v>
      </c>
      <c r="C54190" s="158" t="s">
        <v>119</v>
      </c>
      <c r="D54190" s="158">
        <v>18.440000000000001</v>
      </c>
      <c r="E54190" s="158">
        <v>397</v>
      </c>
      <c r="F54190" s="151"/>
    </row>
    <row r="54191" spans="1:6" x14ac:dyDescent="0.3">
      <c r="A54191" s="151">
        <v>42398</v>
      </c>
      <c r="B54191" s="98">
        <v>0.48958333333333331</v>
      </c>
      <c r="C54191" s="158" t="s">
        <v>119</v>
      </c>
      <c r="D54191" s="158">
        <v>18.25</v>
      </c>
      <c r="E54191" s="158">
        <v>418</v>
      </c>
      <c r="F54191" s="151"/>
    </row>
    <row r="54192" spans="1:6" x14ac:dyDescent="0.3">
      <c r="A54192" s="151">
        <v>42398</v>
      </c>
      <c r="B54192" s="98">
        <v>0.5</v>
      </c>
      <c r="C54192" s="158" t="s">
        <v>120</v>
      </c>
      <c r="D54192" s="158">
        <v>18.22</v>
      </c>
      <c r="E54192" s="158">
        <v>425</v>
      </c>
      <c r="F54192" s="151"/>
    </row>
    <row r="54193" spans="1:6" x14ac:dyDescent="0.3">
      <c r="A54193" s="151">
        <v>42398</v>
      </c>
      <c r="B54193" s="98">
        <v>0.51041666666666663</v>
      </c>
      <c r="C54193" s="158" t="s">
        <v>120</v>
      </c>
      <c r="D54193" s="158">
        <v>18.41</v>
      </c>
      <c r="E54193" s="158">
        <v>411</v>
      </c>
      <c r="F54193" s="151"/>
    </row>
    <row r="54194" spans="1:6" x14ac:dyDescent="0.3">
      <c r="A54194" s="151">
        <v>42398</v>
      </c>
      <c r="B54194" s="98">
        <v>0.52083333333333337</v>
      </c>
      <c r="C54194" s="158" t="s">
        <v>120</v>
      </c>
      <c r="D54194" s="158">
        <v>18.190000000000001</v>
      </c>
      <c r="E54194" s="158">
        <v>439</v>
      </c>
      <c r="F54194" s="151"/>
    </row>
    <row r="54195" spans="1:6" x14ac:dyDescent="0.3">
      <c r="A54195" s="151">
        <v>42398</v>
      </c>
      <c r="B54195" s="98">
        <v>0.53125</v>
      </c>
      <c r="C54195" s="158" t="s">
        <v>120</v>
      </c>
      <c r="D54195" s="158">
        <v>18.13</v>
      </c>
      <c r="E54195" s="158">
        <v>440</v>
      </c>
      <c r="F54195" s="151"/>
    </row>
    <row r="54196" spans="1:6" x14ac:dyDescent="0.3">
      <c r="A54196" s="151">
        <v>42398</v>
      </c>
      <c r="B54196" s="98">
        <v>4.1666666666666664E-2</v>
      </c>
      <c r="C54196" s="158" t="s">
        <v>120</v>
      </c>
      <c r="D54196" s="158">
        <v>18.3</v>
      </c>
      <c r="E54196" s="158">
        <v>433</v>
      </c>
      <c r="F54196" s="151"/>
    </row>
    <row r="54197" spans="1:6" x14ac:dyDescent="0.3">
      <c r="A54197" s="151">
        <v>42398</v>
      </c>
      <c r="B54197" s="98">
        <v>5.2083333333333336E-2</v>
      </c>
      <c r="C54197" s="158" t="s">
        <v>120</v>
      </c>
      <c r="D54197" s="158">
        <v>18.37</v>
      </c>
      <c r="E54197" s="158">
        <v>430</v>
      </c>
      <c r="F54197" s="151"/>
    </row>
    <row r="54198" spans="1:6" x14ac:dyDescent="0.3">
      <c r="A54198" s="151">
        <v>42398</v>
      </c>
      <c r="B54198" s="98">
        <v>6.25E-2</v>
      </c>
      <c r="C54198" s="158" t="s">
        <v>120</v>
      </c>
      <c r="D54198" s="158">
        <v>18.36</v>
      </c>
      <c r="E54198" s="158">
        <v>433</v>
      </c>
      <c r="F54198" s="151"/>
    </row>
    <row r="54199" spans="1:6" x14ac:dyDescent="0.3">
      <c r="A54199" s="151">
        <v>42398</v>
      </c>
      <c r="B54199" s="98">
        <v>7.2916666666666671E-2</v>
      </c>
      <c r="C54199" s="158" t="s">
        <v>120</v>
      </c>
      <c r="D54199" s="158">
        <v>18.53</v>
      </c>
      <c r="E54199" s="158">
        <v>417</v>
      </c>
      <c r="F54199" s="151"/>
    </row>
    <row r="54200" spans="1:6" x14ac:dyDescent="0.3">
      <c r="A54200" s="151">
        <v>42398</v>
      </c>
      <c r="B54200" s="98">
        <v>8.3333333333333329E-2</v>
      </c>
      <c r="C54200" s="158" t="s">
        <v>120</v>
      </c>
      <c r="D54200" s="158">
        <v>18.55</v>
      </c>
      <c r="E54200" s="158">
        <v>423</v>
      </c>
      <c r="F54200" s="151"/>
    </row>
    <row r="54201" spans="1:6" x14ac:dyDescent="0.3">
      <c r="A54201" s="151">
        <v>42398</v>
      </c>
      <c r="B54201" s="98">
        <v>9.375E-2</v>
      </c>
      <c r="C54201" s="158" t="s">
        <v>120</v>
      </c>
      <c r="D54201" s="158">
        <v>18.57</v>
      </c>
      <c r="E54201" s="158">
        <v>425</v>
      </c>
      <c r="F54201" s="151"/>
    </row>
    <row r="54202" spans="1:6" x14ac:dyDescent="0.3">
      <c r="A54202" s="151">
        <v>42398</v>
      </c>
      <c r="B54202" s="98">
        <v>0.10416666666666667</v>
      </c>
      <c r="C54202" s="158" t="s">
        <v>120</v>
      </c>
      <c r="D54202" s="158">
        <v>18.62</v>
      </c>
      <c r="E54202" s="158">
        <v>418</v>
      </c>
      <c r="F54202" s="151"/>
    </row>
    <row r="54203" spans="1:6" x14ac:dyDescent="0.3">
      <c r="A54203" s="151">
        <v>42398</v>
      </c>
      <c r="B54203" s="98">
        <v>0.11458333333333333</v>
      </c>
      <c r="C54203" s="158" t="s">
        <v>120</v>
      </c>
      <c r="D54203" s="158">
        <v>18.62</v>
      </c>
      <c r="E54203" s="158">
        <v>434</v>
      </c>
      <c r="F54203" s="151"/>
    </row>
    <row r="54204" spans="1:6" x14ac:dyDescent="0.3">
      <c r="A54204" s="151">
        <v>42398</v>
      </c>
      <c r="B54204" s="98">
        <v>0.125</v>
      </c>
      <c r="C54204" s="158" t="s">
        <v>120</v>
      </c>
      <c r="D54204" s="158">
        <v>18.55</v>
      </c>
      <c r="E54204" s="158">
        <v>446</v>
      </c>
      <c r="F54204" s="151"/>
    </row>
    <row r="54205" spans="1:6" x14ac:dyDescent="0.3">
      <c r="A54205" s="151">
        <v>42398</v>
      </c>
      <c r="B54205" s="98">
        <v>0.13541666666666666</v>
      </c>
      <c r="C54205" s="158" t="s">
        <v>120</v>
      </c>
      <c r="D54205" s="158">
        <v>18.54</v>
      </c>
      <c r="E54205" s="158">
        <v>453</v>
      </c>
      <c r="F54205" s="151"/>
    </row>
    <row r="54206" spans="1:6" x14ac:dyDescent="0.3">
      <c r="A54206" s="151">
        <v>42398</v>
      </c>
      <c r="B54206" s="98">
        <v>0.14583333333333334</v>
      </c>
      <c r="C54206" s="158" t="s">
        <v>120</v>
      </c>
      <c r="D54206" s="158">
        <v>18.53</v>
      </c>
      <c r="E54206" s="158">
        <v>444</v>
      </c>
      <c r="F54206" s="151"/>
    </row>
    <row r="54207" spans="1:6" x14ac:dyDescent="0.3">
      <c r="A54207" s="151">
        <v>42398</v>
      </c>
      <c r="B54207" s="98">
        <v>0.15625</v>
      </c>
      <c r="C54207" s="158" t="s">
        <v>120</v>
      </c>
      <c r="D54207" s="158">
        <v>18.62</v>
      </c>
      <c r="E54207" s="158">
        <v>436</v>
      </c>
      <c r="F54207" s="151"/>
    </row>
    <row r="54208" spans="1:6" x14ac:dyDescent="0.3">
      <c r="A54208" s="151">
        <v>42398</v>
      </c>
      <c r="B54208" s="98">
        <v>0.16666666666666666</v>
      </c>
      <c r="C54208" s="158" t="s">
        <v>120</v>
      </c>
      <c r="D54208" s="158">
        <v>18.66</v>
      </c>
      <c r="E54208" s="158">
        <v>434</v>
      </c>
      <c r="F54208" s="151"/>
    </row>
    <row r="54209" spans="1:6" x14ac:dyDescent="0.3">
      <c r="A54209" s="151">
        <v>42398</v>
      </c>
      <c r="B54209" s="98">
        <v>0.17708333333333334</v>
      </c>
      <c r="C54209" s="158" t="s">
        <v>120</v>
      </c>
      <c r="D54209" s="158">
        <v>18.73</v>
      </c>
      <c r="E54209" s="158">
        <v>452</v>
      </c>
      <c r="F54209" s="151"/>
    </row>
    <row r="54210" spans="1:6" x14ac:dyDescent="0.3">
      <c r="A54210" s="151">
        <v>42398</v>
      </c>
      <c r="B54210" s="98">
        <v>0.1875</v>
      </c>
      <c r="C54210" s="158" t="s">
        <v>120</v>
      </c>
      <c r="D54210" s="158">
        <v>18.690000000000001</v>
      </c>
      <c r="E54210" s="158">
        <v>452</v>
      </c>
      <c r="F54210" s="151"/>
    </row>
    <row r="54211" spans="1:6" x14ac:dyDescent="0.3">
      <c r="A54211" s="151">
        <v>42398</v>
      </c>
      <c r="B54211" s="98">
        <v>0.19791666666666666</v>
      </c>
      <c r="C54211" s="158" t="s">
        <v>120</v>
      </c>
      <c r="D54211" s="158">
        <v>18.71</v>
      </c>
      <c r="E54211" s="158">
        <v>454</v>
      </c>
      <c r="F54211" s="151"/>
    </row>
    <row r="54212" spans="1:6" x14ac:dyDescent="0.3">
      <c r="A54212" s="151">
        <v>42398</v>
      </c>
      <c r="B54212" s="98">
        <v>0.20833333333333334</v>
      </c>
      <c r="C54212" s="158" t="s">
        <v>120</v>
      </c>
      <c r="D54212" s="158">
        <v>18.670000000000002</v>
      </c>
      <c r="E54212" s="158">
        <v>442</v>
      </c>
      <c r="F54212" s="151"/>
    </row>
    <row r="54213" spans="1:6" x14ac:dyDescent="0.3">
      <c r="A54213" s="151">
        <v>42398</v>
      </c>
      <c r="B54213" s="98">
        <v>0.21875</v>
      </c>
      <c r="C54213" s="158" t="s">
        <v>120</v>
      </c>
      <c r="D54213" s="158">
        <v>18.63</v>
      </c>
      <c r="E54213" s="158">
        <v>443</v>
      </c>
      <c r="F54213" s="151"/>
    </row>
    <row r="54214" spans="1:6" x14ac:dyDescent="0.3">
      <c r="A54214" s="151">
        <v>42398</v>
      </c>
      <c r="B54214" s="98">
        <v>0.22916666666666666</v>
      </c>
      <c r="C54214" s="158" t="s">
        <v>120</v>
      </c>
      <c r="D54214" s="158">
        <v>18.63</v>
      </c>
      <c r="E54214" s="158">
        <v>443</v>
      </c>
      <c r="F54214" s="151"/>
    </row>
    <row r="54215" spans="1:6" x14ac:dyDescent="0.3">
      <c r="A54215" s="151">
        <v>42398</v>
      </c>
      <c r="B54215" s="98">
        <v>0.23958333333333334</v>
      </c>
      <c r="C54215" s="158" t="s">
        <v>120</v>
      </c>
      <c r="D54215" s="158">
        <v>18.670000000000002</v>
      </c>
      <c r="E54215" s="158">
        <v>449</v>
      </c>
      <c r="F54215" s="151"/>
    </row>
    <row r="54216" spans="1:6" x14ac:dyDescent="0.3">
      <c r="A54216" s="151">
        <v>42398</v>
      </c>
      <c r="B54216" s="98">
        <v>0.25</v>
      </c>
      <c r="C54216" s="158" t="s">
        <v>120</v>
      </c>
      <c r="D54216" s="158">
        <v>18.63</v>
      </c>
      <c r="E54216" s="158">
        <v>446</v>
      </c>
      <c r="F54216" s="151"/>
    </row>
    <row r="54217" spans="1:6" x14ac:dyDescent="0.3">
      <c r="A54217" s="151">
        <v>42398</v>
      </c>
      <c r="B54217" s="98">
        <v>0.26041666666666669</v>
      </c>
      <c r="C54217" s="158" t="s">
        <v>120</v>
      </c>
      <c r="D54217" s="158">
        <v>18.61</v>
      </c>
      <c r="E54217" s="158">
        <v>446</v>
      </c>
      <c r="F54217" s="151"/>
    </row>
    <row r="54218" spans="1:6" x14ac:dyDescent="0.3">
      <c r="A54218" s="151">
        <v>42398</v>
      </c>
      <c r="B54218" s="98">
        <v>0.27083333333333331</v>
      </c>
      <c r="C54218" s="158" t="s">
        <v>120</v>
      </c>
      <c r="D54218" s="158">
        <v>18.57</v>
      </c>
      <c r="E54218" s="158">
        <v>446</v>
      </c>
      <c r="F54218" s="151"/>
    </row>
    <row r="54219" spans="1:6" x14ac:dyDescent="0.3">
      <c r="A54219" s="151">
        <v>42398</v>
      </c>
      <c r="B54219" s="98">
        <v>0.28125</v>
      </c>
      <c r="C54219" s="158" t="s">
        <v>120</v>
      </c>
      <c r="D54219" s="158">
        <v>18.61</v>
      </c>
      <c r="E54219" s="158">
        <v>451</v>
      </c>
      <c r="F54219" s="151"/>
    </row>
    <row r="54220" spans="1:6" x14ac:dyDescent="0.3">
      <c r="A54220" s="151">
        <v>42398</v>
      </c>
      <c r="B54220" s="98">
        <v>0.29166666666666669</v>
      </c>
      <c r="C54220" s="158" t="s">
        <v>120</v>
      </c>
      <c r="D54220" s="158">
        <v>18.57</v>
      </c>
      <c r="E54220" s="158">
        <v>448</v>
      </c>
      <c r="F54220" s="151"/>
    </row>
    <row r="54221" spans="1:6" x14ac:dyDescent="0.3">
      <c r="A54221" s="151">
        <v>42398</v>
      </c>
      <c r="B54221" s="98">
        <v>0.30208333333333331</v>
      </c>
      <c r="C54221" s="158" t="s">
        <v>120</v>
      </c>
      <c r="D54221" s="158">
        <v>18.559999999999999</v>
      </c>
      <c r="E54221" s="158">
        <v>447</v>
      </c>
      <c r="F54221" s="151"/>
    </row>
    <row r="54222" spans="1:6" x14ac:dyDescent="0.3">
      <c r="A54222" s="151">
        <v>42398</v>
      </c>
      <c r="B54222" s="98">
        <v>0.3125</v>
      </c>
      <c r="C54222" s="158" t="s">
        <v>120</v>
      </c>
      <c r="D54222" s="158">
        <v>18.600000000000001</v>
      </c>
      <c r="E54222" s="158">
        <v>450</v>
      </c>
      <c r="F54222" s="151"/>
    </row>
    <row r="54223" spans="1:6" x14ac:dyDescent="0.3">
      <c r="A54223" s="151">
        <v>42398</v>
      </c>
      <c r="B54223" s="98">
        <v>0.32291666666666669</v>
      </c>
      <c r="C54223" s="158" t="s">
        <v>120</v>
      </c>
      <c r="D54223" s="158">
        <v>18.61</v>
      </c>
      <c r="E54223" s="158">
        <v>454</v>
      </c>
      <c r="F54223" s="151"/>
    </row>
    <row r="54224" spans="1:6" x14ac:dyDescent="0.3">
      <c r="A54224" s="151">
        <v>42398</v>
      </c>
      <c r="B54224" s="98">
        <v>0.33333333333333331</v>
      </c>
      <c r="C54224" s="158" t="s">
        <v>120</v>
      </c>
      <c r="D54224" s="158">
        <v>18.52</v>
      </c>
      <c r="E54224" s="158">
        <v>456</v>
      </c>
      <c r="F54224" s="151"/>
    </row>
    <row r="54225" spans="1:6" x14ac:dyDescent="0.3">
      <c r="A54225" s="151">
        <v>42398</v>
      </c>
      <c r="B54225" s="98">
        <v>0.34375</v>
      </c>
      <c r="C54225" s="158" t="s">
        <v>120</v>
      </c>
      <c r="D54225" s="158">
        <v>18.48</v>
      </c>
      <c r="E54225" s="158">
        <v>454</v>
      </c>
      <c r="F54225" s="151"/>
    </row>
    <row r="54226" spans="1:6" x14ac:dyDescent="0.3">
      <c r="A54226" s="151">
        <v>42398</v>
      </c>
      <c r="B54226" s="98">
        <v>0.35416666666666669</v>
      </c>
      <c r="C54226" s="158" t="s">
        <v>120</v>
      </c>
      <c r="D54226" s="158">
        <v>18.36</v>
      </c>
      <c r="E54226" s="158">
        <v>452</v>
      </c>
      <c r="F54226" s="151"/>
    </row>
    <row r="54227" spans="1:6" x14ac:dyDescent="0.3">
      <c r="A54227" s="151">
        <v>42398</v>
      </c>
      <c r="B54227" s="98">
        <v>0.36458333333333331</v>
      </c>
      <c r="C54227" s="158" t="s">
        <v>120</v>
      </c>
      <c r="D54227" s="158">
        <v>18.28</v>
      </c>
      <c r="E54227" s="158">
        <v>447</v>
      </c>
      <c r="F54227" s="151"/>
    </row>
    <row r="54228" spans="1:6" x14ac:dyDescent="0.3">
      <c r="A54228" s="151">
        <v>42398</v>
      </c>
      <c r="B54228" s="98">
        <v>0.375</v>
      </c>
      <c r="C54228" s="158" t="s">
        <v>120</v>
      </c>
      <c r="D54228" s="158">
        <v>18.29</v>
      </c>
      <c r="E54228" s="158">
        <v>450</v>
      </c>
      <c r="F54228" s="151"/>
    </row>
    <row r="54229" spans="1:6" x14ac:dyDescent="0.3">
      <c r="A54229" s="151">
        <v>42398</v>
      </c>
      <c r="B54229" s="98">
        <v>0.38541666666666669</v>
      </c>
      <c r="C54229" s="158" t="s">
        <v>120</v>
      </c>
      <c r="D54229" s="158">
        <v>18.3</v>
      </c>
      <c r="E54229" s="158">
        <v>452</v>
      </c>
      <c r="F54229" s="151"/>
    </row>
    <row r="54230" spans="1:6" x14ac:dyDescent="0.3">
      <c r="A54230" s="151">
        <v>42398</v>
      </c>
      <c r="B54230" s="98">
        <v>0.39583333333333331</v>
      </c>
      <c r="C54230" s="158" t="s">
        <v>120</v>
      </c>
      <c r="D54230" s="158">
        <v>18.29</v>
      </c>
      <c r="E54230" s="158">
        <v>451</v>
      </c>
      <c r="F54230" s="151"/>
    </row>
    <row r="54231" spans="1:6" x14ac:dyDescent="0.3">
      <c r="A54231" s="151">
        <v>42398</v>
      </c>
      <c r="B54231" s="98">
        <v>0.40625</v>
      </c>
      <c r="C54231" s="158" t="s">
        <v>120</v>
      </c>
      <c r="D54231" s="158">
        <v>18.329999999999998</v>
      </c>
      <c r="E54231" s="158">
        <v>450</v>
      </c>
      <c r="F54231" s="151"/>
    </row>
    <row r="54232" spans="1:6" x14ac:dyDescent="0.3">
      <c r="A54232" s="151">
        <v>42398</v>
      </c>
      <c r="B54232" s="98">
        <v>0.41666666666666669</v>
      </c>
      <c r="C54232" s="158" t="s">
        <v>120</v>
      </c>
      <c r="D54232" s="158">
        <v>18.170000000000002</v>
      </c>
      <c r="E54232" s="158">
        <v>447</v>
      </c>
      <c r="F54232" s="151"/>
    </row>
    <row r="54233" spans="1:6" x14ac:dyDescent="0.3">
      <c r="A54233" s="151">
        <v>42398</v>
      </c>
      <c r="B54233" s="98">
        <v>0.42708333333333331</v>
      </c>
      <c r="C54233" s="158" t="s">
        <v>120</v>
      </c>
      <c r="D54233" s="158">
        <v>18.010000000000002</v>
      </c>
      <c r="E54233" s="158">
        <v>437</v>
      </c>
      <c r="F54233" s="151"/>
    </row>
    <row r="54234" spans="1:6" x14ac:dyDescent="0.3">
      <c r="A54234" s="151">
        <v>42398</v>
      </c>
      <c r="B54234" s="98">
        <v>0.4375</v>
      </c>
      <c r="C54234" s="158" t="s">
        <v>120</v>
      </c>
      <c r="D54234" s="158">
        <v>18.100000000000001</v>
      </c>
      <c r="E54234" s="158">
        <v>431</v>
      </c>
      <c r="F54234" s="151"/>
    </row>
    <row r="54235" spans="1:6" x14ac:dyDescent="0.3">
      <c r="A54235" s="151">
        <v>42398</v>
      </c>
      <c r="B54235" s="98">
        <v>0.44791666666666669</v>
      </c>
      <c r="C54235" s="158" t="s">
        <v>120</v>
      </c>
      <c r="D54235" s="158">
        <v>18.16</v>
      </c>
      <c r="E54235" s="158">
        <v>430</v>
      </c>
      <c r="F54235" s="151"/>
    </row>
    <row r="54236" spans="1:6" x14ac:dyDescent="0.3">
      <c r="A54236" s="151">
        <v>42398</v>
      </c>
      <c r="B54236" s="98">
        <v>0.45833333333333331</v>
      </c>
      <c r="C54236" s="158" t="s">
        <v>120</v>
      </c>
      <c r="D54236" s="158">
        <v>18.14</v>
      </c>
      <c r="E54236" s="158">
        <v>430</v>
      </c>
      <c r="F54236" s="151"/>
    </row>
    <row r="54237" spans="1:6" x14ac:dyDescent="0.3">
      <c r="A54237" s="151">
        <v>42398</v>
      </c>
      <c r="B54237" s="98">
        <v>0.46875</v>
      </c>
      <c r="C54237" s="158" t="s">
        <v>120</v>
      </c>
      <c r="D54237" s="158">
        <v>18.14</v>
      </c>
      <c r="E54237" s="158">
        <v>435</v>
      </c>
      <c r="F54237" s="151"/>
    </row>
    <row r="54238" spans="1:6" x14ac:dyDescent="0.3">
      <c r="A54238" s="151">
        <v>42398</v>
      </c>
      <c r="B54238" s="98">
        <v>0.47916666666666669</v>
      </c>
      <c r="C54238" s="158" t="s">
        <v>120</v>
      </c>
      <c r="D54238" s="158">
        <v>18.13</v>
      </c>
      <c r="E54238" s="158">
        <v>442</v>
      </c>
      <c r="F54238" s="151"/>
    </row>
    <row r="54239" spans="1:6" x14ac:dyDescent="0.3">
      <c r="A54239" s="151">
        <v>42398</v>
      </c>
      <c r="B54239" s="98">
        <v>0.48958333333333331</v>
      </c>
      <c r="C54239" s="158" t="s">
        <v>120</v>
      </c>
      <c r="D54239" s="158">
        <v>18.190000000000001</v>
      </c>
      <c r="E54239" s="158">
        <v>443</v>
      </c>
      <c r="F54239" s="151"/>
    </row>
    <row r="54240" spans="1:6" x14ac:dyDescent="0.3">
      <c r="A54240" s="151">
        <v>42399</v>
      </c>
      <c r="B54240" s="98">
        <v>0.5</v>
      </c>
      <c r="C54240" s="158" t="s">
        <v>119</v>
      </c>
      <c r="D54240" s="158">
        <v>18.170000000000002</v>
      </c>
      <c r="E54240" s="158">
        <v>442</v>
      </c>
      <c r="F54240" s="151"/>
    </row>
    <row r="54241" spans="1:6" x14ac:dyDescent="0.3">
      <c r="A54241" s="151">
        <v>42399</v>
      </c>
      <c r="B54241" s="98">
        <v>0.51041666666666663</v>
      </c>
      <c r="C54241" s="158" t="s">
        <v>119</v>
      </c>
      <c r="D54241" s="158">
        <v>18.190000000000001</v>
      </c>
      <c r="E54241" s="158">
        <v>442</v>
      </c>
      <c r="F54241" s="151"/>
    </row>
    <row r="54242" spans="1:6" x14ac:dyDescent="0.3">
      <c r="A54242" s="151">
        <v>42399</v>
      </c>
      <c r="B54242" s="98">
        <v>0.52083333333333337</v>
      </c>
      <c r="C54242" s="158" t="s">
        <v>119</v>
      </c>
      <c r="D54242" s="158">
        <v>18.239999999999998</v>
      </c>
      <c r="E54242" s="158">
        <v>445</v>
      </c>
      <c r="F54242" s="151"/>
    </row>
    <row r="54243" spans="1:6" x14ac:dyDescent="0.3">
      <c r="A54243" s="151">
        <v>42399</v>
      </c>
      <c r="B54243" s="98">
        <v>0.53125</v>
      </c>
      <c r="C54243" s="158" t="s">
        <v>119</v>
      </c>
      <c r="D54243" s="158">
        <v>18.12</v>
      </c>
      <c r="E54243" s="158">
        <v>442</v>
      </c>
      <c r="F54243" s="151"/>
    </row>
    <row r="54244" spans="1:6" x14ac:dyDescent="0.3">
      <c r="A54244" s="151">
        <v>42399</v>
      </c>
      <c r="B54244" s="98">
        <v>4.1666666666666664E-2</v>
      </c>
      <c r="C54244" s="158" t="s">
        <v>119</v>
      </c>
      <c r="D54244" s="158">
        <v>18.149999999999999</v>
      </c>
      <c r="E54244" s="158">
        <v>445</v>
      </c>
      <c r="F54244" s="151"/>
    </row>
    <row r="54245" spans="1:6" x14ac:dyDescent="0.3">
      <c r="A54245" s="151">
        <v>42399</v>
      </c>
      <c r="B54245" s="98">
        <v>5.2083333333333336E-2</v>
      </c>
      <c r="C54245" s="158" t="s">
        <v>119</v>
      </c>
      <c r="D54245" s="158">
        <v>18.05</v>
      </c>
      <c r="E54245" s="158">
        <v>446</v>
      </c>
      <c r="F54245" s="151"/>
    </row>
    <row r="54246" spans="1:6" x14ac:dyDescent="0.3">
      <c r="A54246" s="151">
        <v>42399</v>
      </c>
      <c r="B54246" s="98">
        <v>6.25E-2</v>
      </c>
      <c r="C54246" s="158" t="s">
        <v>119</v>
      </c>
      <c r="D54246" s="158">
        <v>18.07</v>
      </c>
      <c r="E54246" s="158">
        <v>447</v>
      </c>
      <c r="F54246" s="151"/>
    </row>
    <row r="54247" spans="1:6" x14ac:dyDescent="0.3">
      <c r="A54247" s="151">
        <v>42399</v>
      </c>
      <c r="B54247" s="98">
        <v>7.2916666666666671E-2</v>
      </c>
      <c r="C54247" s="158" t="s">
        <v>119</v>
      </c>
      <c r="D54247" s="158">
        <v>18.05</v>
      </c>
      <c r="E54247" s="158">
        <v>449</v>
      </c>
      <c r="F54247" s="151"/>
    </row>
    <row r="54248" spans="1:6" x14ac:dyDescent="0.3">
      <c r="A54248" s="151">
        <v>42399</v>
      </c>
      <c r="B54248" s="98">
        <v>8.3333333333333329E-2</v>
      </c>
      <c r="C54248" s="158" t="s">
        <v>119</v>
      </c>
      <c r="D54248" s="158">
        <v>17.97</v>
      </c>
      <c r="E54248" s="158">
        <v>450</v>
      </c>
      <c r="F54248" s="151"/>
    </row>
    <row r="54249" spans="1:6" x14ac:dyDescent="0.3">
      <c r="A54249" s="151">
        <v>42399</v>
      </c>
      <c r="B54249" s="98">
        <v>9.375E-2</v>
      </c>
      <c r="C54249" s="158" t="s">
        <v>119</v>
      </c>
      <c r="D54249" s="158">
        <v>17.899999999999999</v>
      </c>
      <c r="E54249" s="158">
        <v>450</v>
      </c>
      <c r="F54249" s="151"/>
    </row>
    <row r="54250" spans="1:6" x14ac:dyDescent="0.3">
      <c r="A54250" s="151">
        <v>42399</v>
      </c>
      <c r="B54250" s="98">
        <v>0.10416666666666667</v>
      </c>
      <c r="C54250" s="158" t="s">
        <v>119</v>
      </c>
      <c r="D54250" s="158">
        <v>17.95</v>
      </c>
      <c r="E54250" s="158">
        <v>448</v>
      </c>
      <c r="F54250" s="151"/>
    </row>
    <row r="54251" spans="1:6" x14ac:dyDescent="0.3">
      <c r="A54251" s="151">
        <v>42399</v>
      </c>
      <c r="B54251" s="98">
        <v>0.11458333333333333</v>
      </c>
      <c r="C54251" s="158" t="s">
        <v>119</v>
      </c>
      <c r="D54251" s="158">
        <v>17.84</v>
      </c>
      <c r="E54251" s="158">
        <v>446</v>
      </c>
      <c r="F54251" s="151"/>
    </row>
    <row r="54252" spans="1:6" x14ac:dyDescent="0.3">
      <c r="A54252" s="151">
        <v>42399</v>
      </c>
      <c r="B54252" s="98">
        <v>0.125</v>
      </c>
      <c r="C54252" s="158" t="s">
        <v>119</v>
      </c>
      <c r="D54252" s="158">
        <v>17.86</v>
      </c>
      <c r="E54252" s="158">
        <v>447</v>
      </c>
      <c r="F54252" s="151"/>
    </row>
    <row r="54253" spans="1:6" x14ac:dyDescent="0.3">
      <c r="A54253" s="151">
        <v>42399</v>
      </c>
      <c r="B54253" s="98">
        <v>0.13541666666666666</v>
      </c>
      <c r="C54253" s="158" t="s">
        <v>119</v>
      </c>
      <c r="D54253" s="158">
        <v>17.91</v>
      </c>
      <c r="E54253" s="158">
        <v>449</v>
      </c>
      <c r="F54253" s="151"/>
    </row>
    <row r="54254" spans="1:6" x14ac:dyDescent="0.3">
      <c r="A54254" s="151">
        <v>42399</v>
      </c>
      <c r="B54254" s="98">
        <v>0.14583333333333334</v>
      </c>
      <c r="C54254" s="158" t="s">
        <v>119</v>
      </c>
      <c r="D54254" s="158">
        <v>17.850000000000001</v>
      </c>
      <c r="E54254" s="158">
        <v>449</v>
      </c>
      <c r="F54254" s="151"/>
    </row>
    <row r="54255" spans="1:6" x14ac:dyDescent="0.3">
      <c r="A54255" s="151">
        <v>42399</v>
      </c>
      <c r="B54255" s="98">
        <v>0.15625</v>
      </c>
      <c r="C54255" s="158" t="s">
        <v>119</v>
      </c>
      <c r="D54255" s="158">
        <v>17.920000000000002</v>
      </c>
      <c r="E54255" s="158">
        <v>449</v>
      </c>
      <c r="F54255" s="151"/>
    </row>
    <row r="54256" spans="1:6" x14ac:dyDescent="0.3">
      <c r="A54256" s="151">
        <v>42399</v>
      </c>
      <c r="B54256" s="98">
        <v>0.16666666666666666</v>
      </c>
      <c r="C54256" s="158" t="s">
        <v>119</v>
      </c>
      <c r="D54256" s="158">
        <v>17.850000000000001</v>
      </c>
      <c r="E54256" s="158">
        <v>448</v>
      </c>
      <c r="F54256" s="151"/>
    </row>
    <row r="54257" spans="1:6" x14ac:dyDescent="0.3">
      <c r="A54257" s="151">
        <v>42399</v>
      </c>
      <c r="B54257" s="98">
        <v>0.17708333333333334</v>
      </c>
      <c r="C54257" s="158" t="s">
        <v>119</v>
      </c>
      <c r="D54257" s="158">
        <v>17.79</v>
      </c>
      <c r="E54257" s="158">
        <v>448</v>
      </c>
      <c r="F54257" s="151"/>
    </row>
    <row r="54258" spans="1:6" x14ac:dyDescent="0.3">
      <c r="A54258" s="151">
        <v>42399</v>
      </c>
      <c r="B54258" s="98">
        <v>0.1875</v>
      </c>
      <c r="C54258" s="158" t="s">
        <v>119</v>
      </c>
      <c r="D54258" s="158">
        <v>17.96</v>
      </c>
      <c r="E54258" s="158">
        <v>448</v>
      </c>
      <c r="F54258" s="151"/>
    </row>
    <row r="54259" spans="1:6" x14ac:dyDescent="0.3">
      <c r="A54259" s="151">
        <v>42399</v>
      </c>
      <c r="B54259" s="98">
        <v>0.19791666666666666</v>
      </c>
      <c r="C54259" s="158" t="s">
        <v>119</v>
      </c>
      <c r="D54259" s="158">
        <v>18.25</v>
      </c>
      <c r="E54259" s="158">
        <v>448</v>
      </c>
      <c r="F54259" s="151"/>
    </row>
    <row r="54260" spans="1:6" x14ac:dyDescent="0.3">
      <c r="A54260" s="151">
        <v>42399</v>
      </c>
      <c r="B54260" s="98">
        <v>0.20833333333333334</v>
      </c>
      <c r="C54260" s="158" t="s">
        <v>119</v>
      </c>
      <c r="D54260" s="158">
        <v>18.350000000000001</v>
      </c>
      <c r="E54260" s="158">
        <v>448</v>
      </c>
      <c r="F54260" s="151"/>
    </row>
    <row r="54261" spans="1:6" x14ac:dyDescent="0.3">
      <c r="A54261" s="151">
        <v>42399</v>
      </c>
      <c r="B54261" s="98">
        <v>0.21875</v>
      </c>
      <c r="C54261" s="158" t="s">
        <v>119</v>
      </c>
      <c r="D54261" s="158">
        <v>18.25</v>
      </c>
      <c r="E54261" s="158">
        <v>448</v>
      </c>
      <c r="F54261" s="151"/>
    </row>
    <row r="54262" spans="1:6" x14ac:dyDescent="0.3">
      <c r="A54262" s="151">
        <v>42399</v>
      </c>
      <c r="B54262" s="98">
        <v>0.22916666666666666</v>
      </c>
      <c r="C54262" s="158" t="s">
        <v>119</v>
      </c>
      <c r="D54262" s="158">
        <v>18.2</v>
      </c>
      <c r="E54262" s="158">
        <v>448</v>
      </c>
      <c r="F54262" s="151"/>
    </row>
    <row r="54263" spans="1:6" x14ac:dyDescent="0.3">
      <c r="A54263" s="151">
        <v>42399</v>
      </c>
      <c r="B54263" s="98">
        <v>0.23958333333333334</v>
      </c>
      <c r="C54263" s="158" t="s">
        <v>119</v>
      </c>
      <c r="D54263" s="158">
        <v>18.16</v>
      </c>
      <c r="E54263" s="158">
        <v>447</v>
      </c>
      <c r="F54263" s="151"/>
    </row>
    <row r="54264" spans="1:6" x14ac:dyDescent="0.3">
      <c r="A54264" s="151">
        <v>42399</v>
      </c>
      <c r="B54264" s="98">
        <v>0.25</v>
      </c>
      <c r="C54264" s="158" t="s">
        <v>119</v>
      </c>
      <c r="D54264" s="158">
        <v>18.07</v>
      </c>
      <c r="E54264" s="158">
        <v>446</v>
      </c>
      <c r="F54264" s="151"/>
    </row>
    <row r="54265" spans="1:6" x14ac:dyDescent="0.3">
      <c r="A54265" s="151">
        <v>42399</v>
      </c>
      <c r="B54265" s="98">
        <v>0.26041666666666669</v>
      </c>
      <c r="C54265" s="158" t="s">
        <v>119</v>
      </c>
      <c r="D54265" s="158">
        <v>18.04</v>
      </c>
      <c r="E54265" s="158">
        <v>445</v>
      </c>
      <c r="F54265" s="151"/>
    </row>
    <row r="54266" spans="1:6" x14ac:dyDescent="0.3">
      <c r="A54266" s="151">
        <v>42399</v>
      </c>
      <c r="B54266" s="98">
        <v>0.27083333333333331</v>
      </c>
      <c r="C54266" s="158" t="s">
        <v>119</v>
      </c>
      <c r="D54266" s="158">
        <v>18.03</v>
      </c>
      <c r="E54266" s="158">
        <v>443</v>
      </c>
      <c r="F54266" s="151"/>
    </row>
    <row r="54267" spans="1:6" x14ac:dyDescent="0.3">
      <c r="A54267" s="151">
        <v>42399</v>
      </c>
      <c r="B54267" s="98">
        <v>0.28125</v>
      </c>
      <c r="C54267" s="158" t="s">
        <v>119</v>
      </c>
      <c r="D54267" s="158">
        <v>18</v>
      </c>
      <c r="E54267" s="158">
        <v>440</v>
      </c>
      <c r="F54267" s="151"/>
    </row>
    <row r="54268" spans="1:6" x14ac:dyDescent="0.3">
      <c r="A54268" s="151">
        <v>42399</v>
      </c>
      <c r="B54268" s="98">
        <v>0.29166666666666669</v>
      </c>
      <c r="C54268" s="158" t="s">
        <v>119</v>
      </c>
      <c r="D54268" s="158">
        <v>17.940000000000001</v>
      </c>
      <c r="E54268" s="158">
        <v>441</v>
      </c>
      <c r="F54268" s="151"/>
    </row>
    <row r="54269" spans="1:6" x14ac:dyDescent="0.3">
      <c r="A54269" s="151">
        <v>42399</v>
      </c>
      <c r="B54269" s="98">
        <v>0.30208333333333331</v>
      </c>
      <c r="C54269" s="158" t="s">
        <v>119</v>
      </c>
      <c r="D54269" s="158">
        <v>17.97</v>
      </c>
      <c r="E54269" s="158">
        <v>441</v>
      </c>
      <c r="F54269" s="151"/>
    </row>
    <row r="54270" spans="1:6" x14ac:dyDescent="0.3">
      <c r="A54270" s="151">
        <v>42399</v>
      </c>
      <c r="B54270" s="98">
        <v>0.3125</v>
      </c>
      <c r="C54270" s="158" t="s">
        <v>119</v>
      </c>
      <c r="D54270" s="158">
        <v>17.989999999999998</v>
      </c>
      <c r="E54270" s="158">
        <v>440</v>
      </c>
      <c r="F54270" s="151"/>
    </row>
    <row r="54271" spans="1:6" x14ac:dyDescent="0.3">
      <c r="A54271" s="151">
        <v>42399</v>
      </c>
      <c r="B54271" s="98">
        <v>0.32291666666666669</v>
      </c>
      <c r="C54271" s="158" t="s">
        <v>119</v>
      </c>
      <c r="D54271" s="158">
        <v>17.899999999999999</v>
      </c>
      <c r="E54271" s="158">
        <v>440</v>
      </c>
      <c r="F54271" s="151"/>
    </row>
    <row r="54272" spans="1:6" x14ac:dyDescent="0.3">
      <c r="A54272" s="151">
        <v>42399</v>
      </c>
      <c r="B54272" s="98">
        <v>0.33333333333333331</v>
      </c>
      <c r="C54272" s="158" t="s">
        <v>119</v>
      </c>
      <c r="D54272" s="158">
        <v>17.86</v>
      </c>
      <c r="E54272" s="158">
        <v>442</v>
      </c>
      <c r="F54272" s="151"/>
    </row>
    <row r="54273" spans="1:6" x14ac:dyDescent="0.3">
      <c r="A54273" s="151">
        <v>42399</v>
      </c>
      <c r="B54273" s="98">
        <v>0.34375</v>
      </c>
      <c r="C54273" s="158" t="s">
        <v>119</v>
      </c>
      <c r="D54273" s="158">
        <v>17.87</v>
      </c>
      <c r="E54273" s="158">
        <v>443</v>
      </c>
      <c r="F54273" s="151"/>
    </row>
    <row r="54274" spans="1:6" x14ac:dyDescent="0.3">
      <c r="A54274" s="151">
        <v>42399</v>
      </c>
      <c r="B54274" s="98">
        <v>0.35416666666666669</v>
      </c>
      <c r="C54274" s="158" t="s">
        <v>119</v>
      </c>
      <c r="D54274" s="158">
        <v>17.79</v>
      </c>
      <c r="E54274" s="158">
        <v>443</v>
      </c>
      <c r="F54274" s="151"/>
    </row>
    <row r="54275" spans="1:6" x14ac:dyDescent="0.3">
      <c r="A54275" s="151">
        <v>42399</v>
      </c>
      <c r="B54275" s="98">
        <v>0.36458333333333331</v>
      </c>
      <c r="C54275" s="158" t="s">
        <v>119</v>
      </c>
      <c r="D54275" s="158">
        <v>17.8</v>
      </c>
      <c r="E54275" s="158">
        <v>443</v>
      </c>
      <c r="F54275" s="151"/>
    </row>
    <row r="54276" spans="1:6" x14ac:dyDescent="0.3">
      <c r="A54276" s="151">
        <v>42399</v>
      </c>
      <c r="B54276" s="98">
        <v>0.375</v>
      </c>
      <c r="C54276" s="158" t="s">
        <v>119</v>
      </c>
      <c r="D54276" s="158">
        <v>17.760000000000002</v>
      </c>
      <c r="E54276" s="158">
        <v>444</v>
      </c>
      <c r="F54276" s="151"/>
    </row>
    <row r="54277" spans="1:6" x14ac:dyDescent="0.3">
      <c r="A54277" s="151">
        <v>42399</v>
      </c>
      <c r="B54277" s="98">
        <v>0.38541666666666669</v>
      </c>
      <c r="C54277" s="158" t="s">
        <v>119</v>
      </c>
      <c r="D54277" s="158">
        <v>17.690000000000001</v>
      </c>
      <c r="E54277" s="158">
        <v>444</v>
      </c>
      <c r="F54277" s="151"/>
    </row>
    <row r="54278" spans="1:6" x14ac:dyDescent="0.3">
      <c r="A54278" s="151">
        <v>42399</v>
      </c>
      <c r="B54278" s="98">
        <v>0.39583333333333331</v>
      </c>
      <c r="C54278" s="158" t="s">
        <v>119</v>
      </c>
      <c r="D54278" s="158">
        <v>17.71</v>
      </c>
      <c r="E54278" s="158">
        <v>446</v>
      </c>
      <c r="F54278" s="151"/>
    </row>
    <row r="54279" spans="1:6" x14ac:dyDescent="0.3">
      <c r="A54279" s="151">
        <v>42399</v>
      </c>
      <c r="B54279" s="98">
        <v>0.40625</v>
      </c>
      <c r="C54279" s="158" t="s">
        <v>119</v>
      </c>
      <c r="D54279" s="158">
        <v>17.8</v>
      </c>
      <c r="E54279" s="158">
        <v>446</v>
      </c>
      <c r="F54279" s="151"/>
    </row>
    <row r="54280" spans="1:6" x14ac:dyDescent="0.3">
      <c r="A54280" s="151">
        <v>42399</v>
      </c>
      <c r="B54280" s="98">
        <v>0.41666666666666669</v>
      </c>
      <c r="C54280" s="158" t="s">
        <v>119</v>
      </c>
      <c r="D54280" s="158">
        <v>17.86</v>
      </c>
      <c r="E54280" s="158">
        <v>447</v>
      </c>
      <c r="F54280" s="151"/>
    </row>
    <row r="54281" spans="1:6" x14ac:dyDescent="0.3">
      <c r="A54281" s="151">
        <v>42399</v>
      </c>
      <c r="B54281" s="98">
        <v>0.42708333333333331</v>
      </c>
      <c r="C54281" s="158" t="s">
        <v>119</v>
      </c>
      <c r="D54281" s="158">
        <v>17.91</v>
      </c>
      <c r="E54281" s="158">
        <v>446</v>
      </c>
      <c r="F54281" s="151"/>
    </row>
    <row r="54282" spans="1:6" x14ac:dyDescent="0.3">
      <c r="A54282" s="151">
        <v>42399</v>
      </c>
      <c r="B54282" s="98">
        <v>0.4375</v>
      </c>
      <c r="C54282" s="158" t="s">
        <v>119</v>
      </c>
      <c r="D54282" s="158">
        <v>17.850000000000001</v>
      </c>
      <c r="E54282" s="158">
        <v>447</v>
      </c>
      <c r="F54282" s="151"/>
    </row>
    <row r="54283" spans="1:6" x14ac:dyDescent="0.3">
      <c r="A54283" s="151">
        <v>42399</v>
      </c>
      <c r="B54283" s="98">
        <v>0.44791666666666669</v>
      </c>
      <c r="C54283" s="158" t="s">
        <v>119</v>
      </c>
      <c r="D54283" s="158">
        <v>17.899999999999999</v>
      </c>
      <c r="E54283" s="158">
        <v>447</v>
      </c>
      <c r="F54283" s="151"/>
    </row>
    <row r="54284" spans="1:6" x14ac:dyDescent="0.3">
      <c r="A54284" s="151">
        <v>42399</v>
      </c>
      <c r="B54284" s="98">
        <v>0.45833333333333331</v>
      </c>
      <c r="C54284" s="158" t="s">
        <v>119</v>
      </c>
      <c r="D54284" s="158">
        <v>17.920000000000002</v>
      </c>
      <c r="E54284" s="158">
        <v>446</v>
      </c>
      <c r="F54284" s="151"/>
    </row>
    <row r="54285" spans="1:6" x14ac:dyDescent="0.3">
      <c r="A54285" s="151">
        <v>42399</v>
      </c>
      <c r="B54285" s="98">
        <v>0.46875</v>
      </c>
      <c r="C54285" s="158" t="s">
        <v>119</v>
      </c>
      <c r="D54285" s="158">
        <v>17.97</v>
      </c>
      <c r="E54285" s="158">
        <v>447</v>
      </c>
      <c r="F54285" s="151"/>
    </row>
    <row r="54286" spans="1:6" x14ac:dyDescent="0.3">
      <c r="A54286" s="151">
        <v>42399</v>
      </c>
      <c r="B54286" s="98">
        <v>0.47916666666666669</v>
      </c>
      <c r="C54286" s="158" t="s">
        <v>119</v>
      </c>
      <c r="D54286" s="158">
        <v>18.11</v>
      </c>
      <c r="E54286" s="158">
        <v>446</v>
      </c>
      <c r="F54286" s="151"/>
    </row>
    <row r="54287" spans="1:6" x14ac:dyDescent="0.3">
      <c r="A54287" s="151">
        <v>42399</v>
      </c>
      <c r="B54287" s="98">
        <v>0.48958333333333331</v>
      </c>
      <c r="C54287" s="158" t="s">
        <v>119</v>
      </c>
      <c r="D54287" s="158">
        <v>18.260000000000002</v>
      </c>
      <c r="E54287" s="158">
        <v>444</v>
      </c>
      <c r="F54287" s="151"/>
    </row>
    <row r="54288" spans="1:6" x14ac:dyDescent="0.3">
      <c r="A54288" s="151">
        <v>42399</v>
      </c>
      <c r="B54288" s="98">
        <v>0.5</v>
      </c>
      <c r="C54288" s="158" t="s">
        <v>120</v>
      </c>
      <c r="D54288" s="158">
        <v>18.38</v>
      </c>
      <c r="E54288" s="158">
        <v>443</v>
      </c>
      <c r="F54288" s="151"/>
    </row>
    <row r="54289" spans="1:6" x14ac:dyDescent="0.3">
      <c r="A54289" s="151">
        <v>42399</v>
      </c>
      <c r="B54289" s="98">
        <v>0.51041666666666663</v>
      </c>
      <c r="C54289" s="158" t="s">
        <v>120</v>
      </c>
      <c r="D54289" s="158">
        <v>18.399999999999999</v>
      </c>
      <c r="E54289" s="158">
        <v>443</v>
      </c>
      <c r="F54289" s="151"/>
    </row>
    <row r="54290" spans="1:6" x14ac:dyDescent="0.3">
      <c r="A54290" s="151">
        <v>42399</v>
      </c>
      <c r="B54290" s="98">
        <v>0.52083333333333337</v>
      </c>
      <c r="C54290" s="158" t="s">
        <v>120</v>
      </c>
      <c r="D54290" s="158">
        <v>18.440000000000001</v>
      </c>
      <c r="E54290" s="158">
        <v>443</v>
      </c>
      <c r="F54290" s="151"/>
    </row>
    <row r="54291" spans="1:6" x14ac:dyDescent="0.3">
      <c r="A54291" s="151">
        <v>42399</v>
      </c>
      <c r="B54291" s="98">
        <v>0.53125</v>
      </c>
      <c r="C54291" s="158" t="s">
        <v>120</v>
      </c>
      <c r="D54291" s="158">
        <v>18.440000000000001</v>
      </c>
      <c r="E54291" s="158">
        <v>443</v>
      </c>
      <c r="F54291" s="151"/>
    </row>
    <row r="54292" spans="1:6" x14ac:dyDescent="0.3">
      <c r="A54292" s="151">
        <v>42399</v>
      </c>
      <c r="B54292" s="98">
        <v>4.1666666666666664E-2</v>
      </c>
      <c r="C54292" s="158" t="s">
        <v>120</v>
      </c>
      <c r="D54292" s="158">
        <v>18.420000000000002</v>
      </c>
      <c r="E54292" s="158">
        <v>443</v>
      </c>
      <c r="F54292" s="151"/>
    </row>
    <row r="54293" spans="1:6" x14ac:dyDescent="0.3">
      <c r="A54293" s="151">
        <v>42399</v>
      </c>
      <c r="B54293" s="98">
        <v>5.2083333333333336E-2</v>
      </c>
      <c r="C54293" s="158" t="s">
        <v>120</v>
      </c>
      <c r="D54293" s="158">
        <v>18.440000000000001</v>
      </c>
      <c r="E54293" s="158">
        <v>442</v>
      </c>
      <c r="F54293" s="151"/>
    </row>
    <row r="54294" spans="1:6" x14ac:dyDescent="0.3">
      <c r="A54294" s="151">
        <v>42399</v>
      </c>
      <c r="B54294" s="98">
        <v>6.25E-2</v>
      </c>
      <c r="C54294" s="158" t="s">
        <v>120</v>
      </c>
      <c r="D54294" s="158">
        <v>18.54</v>
      </c>
      <c r="E54294" s="158">
        <v>442</v>
      </c>
      <c r="F54294" s="151"/>
    </row>
    <row r="54295" spans="1:6" x14ac:dyDescent="0.3">
      <c r="A54295" s="151">
        <v>42399</v>
      </c>
      <c r="B54295" s="98">
        <v>7.2916666666666671E-2</v>
      </c>
      <c r="C54295" s="158" t="s">
        <v>120</v>
      </c>
      <c r="D54295" s="158">
        <v>18.61</v>
      </c>
      <c r="E54295" s="158">
        <v>442</v>
      </c>
      <c r="F54295" s="151"/>
    </row>
    <row r="54296" spans="1:6" x14ac:dyDescent="0.3">
      <c r="A54296" s="151">
        <v>42399</v>
      </c>
      <c r="B54296" s="98">
        <v>8.3333333333333329E-2</v>
      </c>
      <c r="C54296" s="158" t="s">
        <v>120</v>
      </c>
      <c r="D54296" s="158">
        <v>18.7</v>
      </c>
      <c r="E54296" s="158">
        <v>443</v>
      </c>
      <c r="F54296" s="151"/>
    </row>
    <row r="54297" spans="1:6" x14ac:dyDescent="0.3">
      <c r="A54297" s="151">
        <v>42399</v>
      </c>
      <c r="B54297" s="98">
        <v>9.375E-2</v>
      </c>
      <c r="C54297" s="158" t="s">
        <v>120</v>
      </c>
      <c r="D54297" s="158">
        <v>18.760000000000002</v>
      </c>
      <c r="E54297" s="158">
        <v>442</v>
      </c>
      <c r="F54297" s="151"/>
    </row>
    <row r="54298" spans="1:6" x14ac:dyDescent="0.3">
      <c r="A54298" s="151">
        <v>42399</v>
      </c>
      <c r="B54298" s="98">
        <v>0.10416666666666667</v>
      </c>
      <c r="C54298" s="158" t="s">
        <v>120</v>
      </c>
      <c r="D54298" s="158">
        <v>18.86</v>
      </c>
      <c r="E54298" s="158">
        <v>442</v>
      </c>
      <c r="F54298" s="151"/>
    </row>
    <row r="54299" spans="1:6" x14ac:dyDescent="0.3">
      <c r="A54299" s="151">
        <v>42399</v>
      </c>
      <c r="B54299" s="98">
        <v>0.11458333333333333</v>
      </c>
      <c r="C54299" s="158" t="s">
        <v>120</v>
      </c>
      <c r="D54299" s="158">
        <v>18.899999999999999</v>
      </c>
      <c r="E54299" s="158">
        <v>441</v>
      </c>
      <c r="F54299" s="151"/>
    </row>
    <row r="54300" spans="1:6" x14ac:dyDescent="0.3">
      <c r="A54300" s="151">
        <v>42399</v>
      </c>
      <c r="B54300" s="98">
        <v>0.125</v>
      </c>
      <c r="C54300" s="158" t="s">
        <v>120</v>
      </c>
      <c r="D54300" s="158">
        <v>18.989999999999998</v>
      </c>
      <c r="E54300" s="158">
        <v>441</v>
      </c>
      <c r="F54300" s="151"/>
    </row>
    <row r="54301" spans="1:6" x14ac:dyDescent="0.3">
      <c r="A54301" s="151">
        <v>42399</v>
      </c>
      <c r="B54301" s="98">
        <v>0.13541666666666666</v>
      </c>
      <c r="C54301" s="158" t="s">
        <v>120</v>
      </c>
      <c r="D54301" s="158">
        <v>19.14</v>
      </c>
      <c r="E54301" s="158">
        <v>439</v>
      </c>
      <c r="F54301" s="151"/>
    </row>
    <row r="54302" spans="1:6" x14ac:dyDescent="0.3">
      <c r="A54302" s="151">
        <v>42399</v>
      </c>
      <c r="B54302" s="98">
        <v>0.14583333333333334</v>
      </c>
      <c r="C54302" s="158" t="s">
        <v>120</v>
      </c>
      <c r="D54302" s="158">
        <v>19.239999999999998</v>
      </c>
      <c r="E54302" s="158">
        <v>437</v>
      </c>
      <c r="F54302" s="151"/>
    </row>
    <row r="54303" spans="1:6" x14ac:dyDescent="0.3">
      <c r="A54303" s="151">
        <v>42399</v>
      </c>
      <c r="B54303" s="98">
        <v>0.15625</v>
      </c>
      <c r="C54303" s="158" t="s">
        <v>120</v>
      </c>
      <c r="D54303" s="158">
        <v>19.14</v>
      </c>
      <c r="E54303" s="158">
        <v>439</v>
      </c>
      <c r="F54303" s="151"/>
    </row>
    <row r="54304" spans="1:6" x14ac:dyDescent="0.3">
      <c r="A54304" s="151">
        <v>42399</v>
      </c>
      <c r="B54304" s="98">
        <v>0.16666666666666666</v>
      </c>
      <c r="C54304" s="158" t="s">
        <v>120</v>
      </c>
      <c r="D54304" s="158">
        <v>18.940000000000001</v>
      </c>
      <c r="E54304" s="158">
        <v>445</v>
      </c>
      <c r="F54304" s="151"/>
    </row>
    <row r="54305" spans="1:6" x14ac:dyDescent="0.3">
      <c r="A54305" s="151">
        <v>42399</v>
      </c>
      <c r="B54305" s="98">
        <v>0.17708333333333334</v>
      </c>
      <c r="C54305" s="158" t="s">
        <v>120</v>
      </c>
      <c r="D54305" s="158">
        <v>18.93</v>
      </c>
      <c r="E54305" s="158">
        <v>445</v>
      </c>
      <c r="F54305" s="151"/>
    </row>
    <row r="54306" spans="1:6" x14ac:dyDescent="0.3">
      <c r="A54306" s="151">
        <v>42399</v>
      </c>
      <c r="B54306" s="98">
        <v>0.1875</v>
      </c>
      <c r="C54306" s="158" t="s">
        <v>120</v>
      </c>
      <c r="D54306" s="158">
        <v>19.02</v>
      </c>
      <c r="E54306" s="158">
        <v>442</v>
      </c>
      <c r="F54306" s="151"/>
    </row>
    <row r="54307" spans="1:6" x14ac:dyDescent="0.3">
      <c r="A54307" s="151">
        <v>42399</v>
      </c>
      <c r="B54307" s="98">
        <v>0.19791666666666666</v>
      </c>
      <c r="C54307" s="158" t="s">
        <v>120</v>
      </c>
      <c r="D54307" s="158">
        <v>19.079999999999998</v>
      </c>
      <c r="E54307" s="158">
        <v>439</v>
      </c>
      <c r="F54307" s="151"/>
    </row>
    <row r="54308" spans="1:6" x14ac:dyDescent="0.3">
      <c r="A54308" s="151">
        <v>42399</v>
      </c>
      <c r="B54308" s="98">
        <v>0.20833333333333334</v>
      </c>
      <c r="C54308" s="158" t="s">
        <v>120</v>
      </c>
      <c r="D54308" s="158">
        <v>19.190000000000001</v>
      </c>
      <c r="E54308" s="158">
        <v>438</v>
      </c>
      <c r="F54308" s="151"/>
    </row>
    <row r="54309" spans="1:6" x14ac:dyDescent="0.3">
      <c r="A54309" s="151">
        <v>42399</v>
      </c>
      <c r="B54309" s="98">
        <v>0.21875</v>
      </c>
      <c r="C54309" s="158" t="s">
        <v>120</v>
      </c>
      <c r="D54309" s="158">
        <v>19.21</v>
      </c>
      <c r="E54309" s="158">
        <v>437</v>
      </c>
      <c r="F54309" s="151"/>
    </row>
    <row r="54310" spans="1:6" x14ac:dyDescent="0.3">
      <c r="A54310" s="151">
        <v>42399</v>
      </c>
      <c r="B54310" s="98">
        <v>0.22916666666666666</v>
      </c>
      <c r="C54310" s="158" t="s">
        <v>120</v>
      </c>
      <c r="D54310" s="158">
        <v>19.2</v>
      </c>
      <c r="E54310" s="158">
        <v>437</v>
      </c>
      <c r="F54310" s="151"/>
    </row>
    <row r="54311" spans="1:6" x14ac:dyDescent="0.3">
      <c r="A54311" s="151">
        <v>42399</v>
      </c>
      <c r="B54311" s="98">
        <v>0.23958333333333334</v>
      </c>
      <c r="C54311" s="158" t="s">
        <v>120</v>
      </c>
      <c r="D54311" s="158">
        <v>19.190000000000001</v>
      </c>
      <c r="E54311" s="158">
        <v>438</v>
      </c>
      <c r="F54311" s="151"/>
    </row>
    <row r="54312" spans="1:6" x14ac:dyDescent="0.3">
      <c r="A54312" s="151">
        <v>42399</v>
      </c>
      <c r="B54312" s="98">
        <v>0.25</v>
      </c>
      <c r="C54312" s="158" t="s">
        <v>120</v>
      </c>
      <c r="D54312" s="158">
        <v>19.190000000000001</v>
      </c>
      <c r="E54312" s="158">
        <v>439</v>
      </c>
      <c r="F54312" s="151"/>
    </row>
    <row r="54313" spans="1:6" x14ac:dyDescent="0.3">
      <c r="A54313" s="151">
        <v>42399</v>
      </c>
      <c r="B54313" s="98">
        <v>0.26041666666666669</v>
      </c>
      <c r="C54313" s="158" t="s">
        <v>120</v>
      </c>
      <c r="D54313" s="158">
        <v>19.170000000000002</v>
      </c>
      <c r="E54313" s="158">
        <v>438</v>
      </c>
      <c r="F54313" s="151"/>
    </row>
    <row r="54314" spans="1:6" x14ac:dyDescent="0.3">
      <c r="A54314" s="151">
        <v>42399</v>
      </c>
      <c r="B54314" s="98">
        <v>0.27083333333333331</v>
      </c>
      <c r="C54314" s="158" t="s">
        <v>120</v>
      </c>
      <c r="D54314" s="158">
        <v>19.170000000000002</v>
      </c>
      <c r="E54314" s="158">
        <v>438</v>
      </c>
      <c r="F54314" s="151"/>
    </row>
    <row r="54315" spans="1:6" x14ac:dyDescent="0.3">
      <c r="A54315" s="151">
        <v>42399</v>
      </c>
      <c r="B54315" s="98">
        <v>0.28125</v>
      </c>
      <c r="C54315" s="158" t="s">
        <v>120</v>
      </c>
      <c r="D54315" s="158">
        <v>19.149999999999999</v>
      </c>
      <c r="E54315" s="158">
        <v>437</v>
      </c>
      <c r="F54315" s="151"/>
    </row>
    <row r="54316" spans="1:6" x14ac:dyDescent="0.3">
      <c r="A54316" s="151">
        <v>42399</v>
      </c>
      <c r="B54316" s="98">
        <v>0.29166666666666669</v>
      </c>
      <c r="C54316" s="158" t="s">
        <v>120</v>
      </c>
      <c r="D54316" s="158">
        <v>19.12</v>
      </c>
      <c r="E54316" s="158">
        <v>437</v>
      </c>
      <c r="F54316" s="151"/>
    </row>
    <row r="54317" spans="1:6" x14ac:dyDescent="0.3">
      <c r="A54317" s="151">
        <v>42399</v>
      </c>
      <c r="B54317" s="98">
        <v>0.30208333333333331</v>
      </c>
      <c r="C54317" s="158" t="s">
        <v>120</v>
      </c>
      <c r="D54317" s="158">
        <v>19.100000000000001</v>
      </c>
      <c r="E54317" s="158">
        <v>437</v>
      </c>
      <c r="F54317" s="151"/>
    </row>
    <row r="54318" spans="1:6" x14ac:dyDescent="0.3">
      <c r="A54318" s="151">
        <v>42399</v>
      </c>
      <c r="B54318" s="98">
        <v>0.3125</v>
      </c>
      <c r="C54318" s="158" t="s">
        <v>120</v>
      </c>
      <c r="D54318" s="158">
        <v>19.02</v>
      </c>
      <c r="E54318" s="158">
        <v>438</v>
      </c>
      <c r="F54318" s="151"/>
    </row>
    <row r="54319" spans="1:6" x14ac:dyDescent="0.3">
      <c r="A54319" s="151">
        <v>42399</v>
      </c>
      <c r="B54319" s="98">
        <v>0.32291666666666669</v>
      </c>
      <c r="C54319" s="158" t="s">
        <v>120</v>
      </c>
      <c r="D54319" s="158">
        <v>18.989999999999998</v>
      </c>
      <c r="E54319" s="158">
        <v>439</v>
      </c>
      <c r="F54319" s="151"/>
    </row>
    <row r="54320" spans="1:6" x14ac:dyDescent="0.3">
      <c r="A54320" s="151">
        <v>42399</v>
      </c>
      <c r="B54320" s="98">
        <v>0.33333333333333331</v>
      </c>
      <c r="C54320" s="158" t="s">
        <v>120</v>
      </c>
      <c r="D54320" s="158">
        <v>18.95</v>
      </c>
      <c r="E54320" s="158">
        <v>439</v>
      </c>
      <c r="F54320" s="151"/>
    </row>
    <row r="54321" spans="1:6" x14ac:dyDescent="0.3">
      <c r="A54321" s="151">
        <v>42399</v>
      </c>
      <c r="B54321" s="98">
        <v>0.34375</v>
      </c>
      <c r="C54321" s="158" t="s">
        <v>120</v>
      </c>
      <c r="D54321" s="158">
        <v>18.96</v>
      </c>
      <c r="E54321" s="158">
        <v>435</v>
      </c>
      <c r="F54321" s="151"/>
    </row>
    <row r="54322" spans="1:6" x14ac:dyDescent="0.3">
      <c r="A54322" s="151">
        <v>42399</v>
      </c>
      <c r="B54322" s="98">
        <v>0.35416666666666669</v>
      </c>
      <c r="C54322" s="158" t="s">
        <v>120</v>
      </c>
      <c r="D54322" s="158">
        <v>18.940000000000001</v>
      </c>
      <c r="E54322" s="158">
        <v>437</v>
      </c>
      <c r="F54322" s="151"/>
    </row>
    <row r="54323" spans="1:6" x14ac:dyDescent="0.3">
      <c r="A54323" s="151">
        <v>42399</v>
      </c>
      <c r="B54323" s="98">
        <v>0.36458333333333331</v>
      </c>
      <c r="C54323" s="158" t="s">
        <v>120</v>
      </c>
      <c r="D54323" s="158">
        <v>18.96</v>
      </c>
      <c r="E54323" s="158">
        <v>437</v>
      </c>
      <c r="F54323" s="151"/>
    </row>
    <row r="54324" spans="1:6" x14ac:dyDescent="0.3">
      <c r="A54324" s="151">
        <v>42399</v>
      </c>
      <c r="B54324" s="98">
        <v>0.375</v>
      </c>
      <c r="C54324" s="158" t="s">
        <v>120</v>
      </c>
      <c r="D54324" s="158">
        <v>18.940000000000001</v>
      </c>
      <c r="E54324" s="158">
        <v>441</v>
      </c>
      <c r="F54324" s="151"/>
    </row>
    <row r="54325" spans="1:6" x14ac:dyDescent="0.3">
      <c r="A54325" s="151">
        <v>42399</v>
      </c>
      <c r="B54325" s="98">
        <v>0.38541666666666669</v>
      </c>
      <c r="C54325" s="158" t="s">
        <v>120</v>
      </c>
      <c r="D54325" s="158">
        <v>18.940000000000001</v>
      </c>
      <c r="E54325" s="158">
        <v>441</v>
      </c>
      <c r="F54325" s="151"/>
    </row>
    <row r="54326" spans="1:6" x14ac:dyDescent="0.3">
      <c r="A54326" s="151">
        <v>42399</v>
      </c>
      <c r="B54326" s="98">
        <v>0.39583333333333331</v>
      </c>
      <c r="C54326" s="158" t="s">
        <v>120</v>
      </c>
      <c r="D54326" s="158">
        <v>18.97</v>
      </c>
      <c r="E54326" s="158">
        <v>441</v>
      </c>
      <c r="F54326" s="151"/>
    </row>
    <row r="54327" spans="1:6" x14ac:dyDescent="0.3">
      <c r="A54327" s="151">
        <v>42399</v>
      </c>
      <c r="B54327" s="98">
        <v>0.40625</v>
      </c>
      <c r="C54327" s="158" t="s">
        <v>120</v>
      </c>
      <c r="D54327" s="158">
        <v>18.989999999999998</v>
      </c>
      <c r="E54327" s="158">
        <v>440</v>
      </c>
      <c r="F54327" s="151"/>
    </row>
    <row r="54328" spans="1:6" x14ac:dyDescent="0.3">
      <c r="A54328" s="151">
        <v>42399</v>
      </c>
      <c r="B54328" s="98">
        <v>0.41666666666666669</v>
      </c>
      <c r="C54328" s="158" t="s">
        <v>120</v>
      </c>
      <c r="D54328" s="158">
        <v>19.010000000000002</v>
      </c>
      <c r="E54328" s="158">
        <v>437</v>
      </c>
      <c r="F54328" s="151"/>
    </row>
    <row r="54329" spans="1:6" x14ac:dyDescent="0.3">
      <c r="A54329" s="151">
        <v>42399</v>
      </c>
      <c r="B54329" s="98">
        <v>0.42708333333333331</v>
      </c>
      <c r="C54329" s="158" t="s">
        <v>120</v>
      </c>
      <c r="D54329" s="158">
        <v>19.02</v>
      </c>
      <c r="E54329" s="158">
        <v>437</v>
      </c>
      <c r="F54329" s="151"/>
    </row>
    <row r="54330" spans="1:6" x14ac:dyDescent="0.3">
      <c r="A54330" s="151">
        <v>42399</v>
      </c>
      <c r="B54330" s="98">
        <v>0.4375</v>
      </c>
      <c r="C54330" s="158" t="s">
        <v>120</v>
      </c>
      <c r="D54330" s="158">
        <v>19</v>
      </c>
      <c r="E54330" s="158">
        <v>439</v>
      </c>
      <c r="F54330" s="151"/>
    </row>
    <row r="54331" spans="1:6" x14ac:dyDescent="0.3">
      <c r="A54331" s="151">
        <v>42399</v>
      </c>
      <c r="B54331" s="98">
        <v>0.44791666666666669</v>
      </c>
      <c r="C54331" s="158" t="s">
        <v>120</v>
      </c>
      <c r="D54331" s="158">
        <v>18.96</v>
      </c>
      <c r="E54331" s="158">
        <v>442</v>
      </c>
      <c r="F54331" s="151"/>
    </row>
    <row r="54332" spans="1:6" x14ac:dyDescent="0.3">
      <c r="A54332" s="151">
        <v>42399</v>
      </c>
      <c r="B54332" s="98">
        <v>0.45833333333333331</v>
      </c>
      <c r="C54332" s="158" t="s">
        <v>120</v>
      </c>
      <c r="D54332" s="158">
        <v>18.920000000000002</v>
      </c>
      <c r="E54332" s="158">
        <v>444</v>
      </c>
      <c r="F54332" s="151"/>
    </row>
    <row r="54333" spans="1:6" x14ac:dyDescent="0.3">
      <c r="A54333" s="151">
        <v>42399</v>
      </c>
      <c r="B54333" s="98">
        <v>0.46875</v>
      </c>
      <c r="C54333" s="158" t="s">
        <v>120</v>
      </c>
      <c r="D54333" s="158">
        <v>18.8</v>
      </c>
      <c r="E54333" s="158">
        <v>443</v>
      </c>
      <c r="F54333" s="151"/>
    </row>
    <row r="54334" spans="1:6" x14ac:dyDescent="0.3">
      <c r="A54334" s="151">
        <v>42399</v>
      </c>
      <c r="B54334" s="98">
        <v>0.47916666666666669</v>
      </c>
      <c r="C54334" s="158" t="s">
        <v>120</v>
      </c>
      <c r="D54334" s="158">
        <v>18.77</v>
      </c>
      <c r="E54334" s="158">
        <v>442</v>
      </c>
      <c r="F54334" s="151"/>
    </row>
    <row r="54335" spans="1:6" x14ac:dyDescent="0.3">
      <c r="A54335" s="151">
        <v>42399</v>
      </c>
      <c r="B54335" s="98">
        <v>0.48958333333333331</v>
      </c>
      <c r="C54335" s="158" t="s">
        <v>120</v>
      </c>
      <c r="D54335" s="158">
        <v>18.73</v>
      </c>
      <c r="E54335" s="158">
        <v>441</v>
      </c>
      <c r="F54335" s="151"/>
    </row>
    <row r="54336" spans="1:6" x14ac:dyDescent="0.3">
      <c r="A54336" s="151">
        <v>42400</v>
      </c>
      <c r="B54336" s="98">
        <v>0.5</v>
      </c>
      <c r="C54336" s="158" t="s">
        <v>119</v>
      </c>
      <c r="D54336" s="158">
        <v>18.850000000000001</v>
      </c>
      <c r="E54336" s="158">
        <v>448</v>
      </c>
      <c r="F54336" s="151"/>
    </row>
    <row r="54337" spans="1:6" x14ac:dyDescent="0.3">
      <c r="A54337" s="151">
        <v>42400</v>
      </c>
      <c r="B54337" s="98">
        <v>0.51041666666666663</v>
      </c>
      <c r="C54337" s="158" t="s">
        <v>119</v>
      </c>
      <c r="D54337" s="158">
        <v>18.71</v>
      </c>
      <c r="E54337" s="158">
        <v>442</v>
      </c>
      <c r="F54337" s="151"/>
    </row>
    <row r="54338" spans="1:6" x14ac:dyDescent="0.3">
      <c r="A54338" s="151">
        <v>42400</v>
      </c>
      <c r="B54338" s="98">
        <v>0.52083333333333337</v>
      </c>
      <c r="C54338" s="158" t="s">
        <v>119</v>
      </c>
      <c r="D54338" s="158">
        <v>18.66</v>
      </c>
      <c r="E54338" s="158">
        <v>443</v>
      </c>
      <c r="F54338" s="151"/>
    </row>
    <row r="54339" spans="1:6" x14ac:dyDescent="0.3">
      <c r="A54339" s="151">
        <v>42400</v>
      </c>
      <c r="B54339" s="98">
        <v>0.53125</v>
      </c>
      <c r="C54339" s="158" t="s">
        <v>119</v>
      </c>
      <c r="D54339" s="158">
        <v>18.77</v>
      </c>
      <c r="E54339" s="158">
        <v>441</v>
      </c>
      <c r="F54339" s="151"/>
    </row>
    <row r="54340" spans="1:6" x14ac:dyDescent="0.3">
      <c r="A54340" s="151">
        <v>42400</v>
      </c>
      <c r="B54340" s="98">
        <v>4.1666666666666664E-2</v>
      </c>
      <c r="C54340" s="158" t="s">
        <v>119</v>
      </c>
      <c r="D54340" s="158">
        <v>18.78</v>
      </c>
      <c r="E54340" s="158">
        <v>440</v>
      </c>
      <c r="F54340" s="151"/>
    </row>
    <row r="54341" spans="1:6" x14ac:dyDescent="0.3">
      <c r="A54341" s="151">
        <v>42400</v>
      </c>
      <c r="B54341" s="98">
        <v>5.2083333333333336E-2</v>
      </c>
      <c r="C54341" s="158" t="s">
        <v>119</v>
      </c>
      <c r="D54341" s="158">
        <v>18.77</v>
      </c>
      <c r="E54341" s="158">
        <v>438</v>
      </c>
      <c r="F54341" s="151"/>
    </row>
    <row r="54342" spans="1:6" x14ac:dyDescent="0.3">
      <c r="A54342" s="151">
        <v>42400</v>
      </c>
      <c r="B54342" s="98">
        <v>6.25E-2</v>
      </c>
      <c r="C54342" s="158" t="s">
        <v>119</v>
      </c>
      <c r="D54342" s="158">
        <v>18.88</v>
      </c>
      <c r="E54342" s="158">
        <v>433</v>
      </c>
      <c r="F54342" s="151"/>
    </row>
    <row r="54343" spans="1:6" x14ac:dyDescent="0.3">
      <c r="A54343" s="151">
        <v>42400</v>
      </c>
      <c r="B54343" s="98">
        <v>7.2916666666666671E-2</v>
      </c>
      <c r="C54343" s="158" t="s">
        <v>119</v>
      </c>
      <c r="D54343" s="158">
        <v>18.920000000000002</v>
      </c>
      <c r="E54343" s="158">
        <v>431</v>
      </c>
      <c r="F54343" s="151"/>
    </row>
    <row r="54344" spans="1:6" x14ac:dyDescent="0.3">
      <c r="A54344" s="151">
        <v>42400</v>
      </c>
      <c r="B54344" s="98">
        <v>8.3333333333333329E-2</v>
      </c>
      <c r="C54344" s="158" t="s">
        <v>119</v>
      </c>
      <c r="D54344" s="158">
        <v>18.850000000000001</v>
      </c>
      <c r="E54344" s="158">
        <v>437</v>
      </c>
      <c r="F54344" s="151"/>
    </row>
    <row r="54345" spans="1:6" x14ac:dyDescent="0.3">
      <c r="A54345" s="151">
        <v>42400</v>
      </c>
      <c r="B54345" s="98">
        <v>9.375E-2</v>
      </c>
      <c r="C54345" s="158" t="s">
        <v>119</v>
      </c>
      <c r="D54345" s="158">
        <v>18.850000000000001</v>
      </c>
      <c r="E54345" s="158">
        <v>440</v>
      </c>
      <c r="F54345" s="151"/>
    </row>
    <row r="54346" spans="1:6" x14ac:dyDescent="0.3">
      <c r="A54346" s="151">
        <v>42400</v>
      </c>
      <c r="B54346" s="98">
        <v>0.10416666666666667</v>
      </c>
      <c r="C54346" s="158" t="s">
        <v>119</v>
      </c>
      <c r="D54346" s="158">
        <v>18.82</v>
      </c>
      <c r="E54346" s="158">
        <v>441</v>
      </c>
      <c r="F54346" s="151"/>
    </row>
    <row r="54347" spans="1:6" x14ac:dyDescent="0.3">
      <c r="A54347" s="151">
        <v>42400</v>
      </c>
      <c r="B54347" s="98">
        <v>0.11458333333333333</v>
      </c>
      <c r="C54347" s="158" t="s">
        <v>119</v>
      </c>
      <c r="D54347" s="158">
        <v>18.82</v>
      </c>
      <c r="E54347" s="158">
        <v>440</v>
      </c>
      <c r="F54347" s="151"/>
    </row>
    <row r="54348" spans="1:6" x14ac:dyDescent="0.3">
      <c r="A54348" s="151">
        <v>42400</v>
      </c>
      <c r="B54348" s="98">
        <v>0.125</v>
      </c>
      <c r="C54348" s="158" t="s">
        <v>119</v>
      </c>
      <c r="D54348" s="158">
        <v>18.73</v>
      </c>
      <c r="E54348" s="158">
        <v>443</v>
      </c>
      <c r="F54348" s="151"/>
    </row>
    <row r="54349" spans="1:6" x14ac:dyDescent="0.3">
      <c r="A54349" s="151">
        <v>42400</v>
      </c>
      <c r="B54349" s="98">
        <v>0.13541666666666666</v>
      </c>
      <c r="C54349" s="158" t="s">
        <v>119</v>
      </c>
      <c r="D54349" s="158">
        <v>18.77</v>
      </c>
      <c r="E54349" s="158">
        <v>442</v>
      </c>
      <c r="F54349" s="151"/>
    </row>
    <row r="54350" spans="1:6" x14ac:dyDescent="0.3">
      <c r="A54350" s="151">
        <v>42400</v>
      </c>
      <c r="B54350" s="98">
        <v>0.14583333333333334</v>
      </c>
      <c r="C54350" s="158" t="s">
        <v>119</v>
      </c>
      <c r="D54350" s="158">
        <v>18.77</v>
      </c>
      <c r="E54350" s="158">
        <v>440</v>
      </c>
      <c r="F54350" s="151"/>
    </row>
    <row r="54351" spans="1:6" x14ac:dyDescent="0.3">
      <c r="A54351" s="151">
        <v>42400</v>
      </c>
      <c r="B54351" s="98">
        <v>0.15625</v>
      </c>
      <c r="C54351" s="158" t="s">
        <v>119</v>
      </c>
      <c r="D54351" s="158">
        <v>18.72</v>
      </c>
      <c r="E54351" s="158">
        <v>441</v>
      </c>
      <c r="F54351" s="151"/>
    </row>
    <row r="54352" spans="1:6" x14ac:dyDescent="0.3">
      <c r="A54352" s="151">
        <v>42400</v>
      </c>
      <c r="B54352" s="98">
        <v>0.16666666666666666</v>
      </c>
      <c r="C54352" s="158" t="s">
        <v>119</v>
      </c>
      <c r="D54352" s="158">
        <v>18.75</v>
      </c>
      <c r="E54352" s="158">
        <v>441</v>
      </c>
      <c r="F54352" s="151"/>
    </row>
    <row r="54353" spans="1:6" x14ac:dyDescent="0.3">
      <c r="A54353" s="151">
        <v>42400</v>
      </c>
      <c r="B54353" s="98">
        <v>0.17708333333333334</v>
      </c>
      <c r="C54353" s="158" t="s">
        <v>119</v>
      </c>
      <c r="D54353" s="158">
        <v>18.77</v>
      </c>
      <c r="E54353" s="158">
        <v>439</v>
      </c>
      <c r="F54353" s="151"/>
    </row>
    <row r="54354" spans="1:6" x14ac:dyDescent="0.3">
      <c r="A54354" s="151">
        <v>42400</v>
      </c>
      <c r="B54354" s="98">
        <v>0.1875</v>
      </c>
      <c r="C54354" s="158" t="s">
        <v>119</v>
      </c>
      <c r="D54354" s="158">
        <v>18.8</v>
      </c>
      <c r="E54354" s="158">
        <v>438</v>
      </c>
      <c r="F54354" s="151"/>
    </row>
    <row r="54355" spans="1:6" x14ac:dyDescent="0.3">
      <c r="A54355" s="151">
        <v>42400</v>
      </c>
      <c r="B54355" s="98">
        <v>0.19791666666666666</v>
      </c>
      <c r="C54355" s="158" t="s">
        <v>119</v>
      </c>
      <c r="D54355" s="158">
        <v>18.809999999999999</v>
      </c>
      <c r="E54355" s="158">
        <v>437</v>
      </c>
      <c r="F54355" s="151"/>
    </row>
    <row r="54356" spans="1:6" x14ac:dyDescent="0.3">
      <c r="A54356" s="151">
        <v>42400</v>
      </c>
      <c r="B54356" s="98">
        <v>0.20833333333333334</v>
      </c>
      <c r="C54356" s="158" t="s">
        <v>119</v>
      </c>
      <c r="D54356" s="158">
        <v>18.760000000000002</v>
      </c>
      <c r="E54356" s="158">
        <v>437</v>
      </c>
      <c r="F54356" s="151"/>
    </row>
    <row r="54357" spans="1:6" x14ac:dyDescent="0.3">
      <c r="A54357" s="151">
        <v>42400</v>
      </c>
      <c r="B54357" s="98">
        <v>0.21875</v>
      </c>
      <c r="C54357" s="158" t="s">
        <v>119</v>
      </c>
      <c r="D54357" s="158">
        <v>18.71</v>
      </c>
      <c r="E54357" s="158">
        <v>439</v>
      </c>
      <c r="F54357" s="151"/>
    </row>
    <row r="54358" spans="1:6" x14ac:dyDescent="0.3">
      <c r="A54358" s="151">
        <v>42400</v>
      </c>
      <c r="B54358" s="98">
        <v>0.22916666666666666</v>
      </c>
      <c r="C54358" s="158" t="s">
        <v>119</v>
      </c>
      <c r="D54358" s="158">
        <v>18.760000000000002</v>
      </c>
      <c r="E54358" s="158">
        <v>438</v>
      </c>
      <c r="F54358" s="151"/>
    </row>
    <row r="54359" spans="1:6" x14ac:dyDescent="0.3">
      <c r="A54359" s="151">
        <v>42400</v>
      </c>
      <c r="B54359" s="98">
        <v>0.23958333333333334</v>
      </c>
      <c r="C54359" s="158" t="s">
        <v>119</v>
      </c>
      <c r="D54359" s="158">
        <v>18.760000000000002</v>
      </c>
      <c r="E54359" s="158">
        <v>433</v>
      </c>
      <c r="F54359" s="151"/>
    </row>
    <row r="54360" spans="1:6" x14ac:dyDescent="0.3">
      <c r="A54360" s="151">
        <v>42400</v>
      </c>
      <c r="B54360" s="98">
        <v>0.25</v>
      </c>
      <c r="C54360" s="158" t="s">
        <v>119</v>
      </c>
      <c r="D54360" s="158">
        <v>18.72</v>
      </c>
      <c r="E54360" s="158">
        <v>434</v>
      </c>
      <c r="F54360" s="151"/>
    </row>
    <row r="54361" spans="1:6" x14ac:dyDescent="0.3">
      <c r="A54361" s="151">
        <v>42400</v>
      </c>
      <c r="B54361" s="98">
        <v>0.26041666666666669</v>
      </c>
      <c r="C54361" s="158" t="s">
        <v>119</v>
      </c>
      <c r="D54361" s="158">
        <v>18.7</v>
      </c>
      <c r="E54361" s="158">
        <v>432</v>
      </c>
      <c r="F54361" s="151"/>
    </row>
    <row r="54362" spans="1:6" x14ac:dyDescent="0.3">
      <c r="A54362" s="151">
        <v>42400</v>
      </c>
      <c r="B54362" s="98">
        <v>0.27083333333333331</v>
      </c>
      <c r="C54362" s="158" t="s">
        <v>119</v>
      </c>
      <c r="D54362" s="158">
        <v>18.68</v>
      </c>
      <c r="E54362" s="158">
        <v>431</v>
      </c>
      <c r="F54362" s="151"/>
    </row>
    <row r="54363" spans="1:6" x14ac:dyDescent="0.3">
      <c r="A54363" s="151">
        <v>42400</v>
      </c>
      <c r="B54363" s="98">
        <v>0.28125</v>
      </c>
      <c r="C54363" s="158" t="s">
        <v>119</v>
      </c>
      <c r="D54363" s="158">
        <v>18.66</v>
      </c>
      <c r="E54363" s="158">
        <v>426</v>
      </c>
      <c r="F54363" s="151"/>
    </row>
    <row r="54364" spans="1:6" x14ac:dyDescent="0.3">
      <c r="A54364" s="151">
        <v>42400</v>
      </c>
      <c r="B54364" s="98">
        <v>0.29166666666666669</v>
      </c>
      <c r="C54364" s="158" t="s">
        <v>119</v>
      </c>
      <c r="D54364" s="158">
        <v>18.61</v>
      </c>
      <c r="E54364" s="158">
        <v>427</v>
      </c>
      <c r="F54364" s="151"/>
    </row>
    <row r="54365" spans="1:6" x14ac:dyDescent="0.3">
      <c r="A54365" s="151">
        <v>42400</v>
      </c>
      <c r="B54365" s="98">
        <v>0.30208333333333331</v>
      </c>
      <c r="C54365" s="158" t="s">
        <v>119</v>
      </c>
      <c r="D54365" s="158">
        <v>18.600000000000001</v>
      </c>
      <c r="E54365" s="158">
        <v>423</v>
      </c>
      <c r="F54365" s="151"/>
    </row>
    <row r="54366" spans="1:6" x14ac:dyDescent="0.3">
      <c r="A54366" s="151">
        <v>42400</v>
      </c>
      <c r="B54366" s="98">
        <v>0.3125</v>
      </c>
      <c r="C54366" s="158" t="s">
        <v>119</v>
      </c>
      <c r="D54366" s="158">
        <v>18.579999999999998</v>
      </c>
      <c r="E54366" s="158">
        <v>424</v>
      </c>
      <c r="F54366" s="151"/>
    </row>
    <row r="54367" spans="1:6" x14ac:dyDescent="0.3">
      <c r="A54367" s="151">
        <v>42400</v>
      </c>
      <c r="B54367" s="98">
        <v>0.32291666666666669</v>
      </c>
      <c r="C54367" s="158" t="s">
        <v>119</v>
      </c>
      <c r="D54367" s="158">
        <v>18.559999999999999</v>
      </c>
      <c r="E54367" s="158">
        <v>422</v>
      </c>
      <c r="F54367" s="151"/>
    </row>
    <row r="54368" spans="1:6" x14ac:dyDescent="0.3">
      <c r="A54368" s="151">
        <v>42400</v>
      </c>
      <c r="B54368" s="98">
        <v>0.33333333333333331</v>
      </c>
      <c r="C54368" s="158" t="s">
        <v>119</v>
      </c>
      <c r="D54368" s="158">
        <v>18.53</v>
      </c>
      <c r="E54368" s="158">
        <v>420</v>
      </c>
      <c r="F54368" s="151"/>
    </row>
    <row r="54369" spans="1:6" x14ac:dyDescent="0.3">
      <c r="A54369" s="151">
        <v>42400</v>
      </c>
      <c r="B54369" s="98">
        <v>0.34375</v>
      </c>
      <c r="C54369" s="158" t="s">
        <v>119</v>
      </c>
      <c r="D54369" s="158">
        <v>18.47</v>
      </c>
      <c r="E54369" s="158">
        <v>420</v>
      </c>
      <c r="F54369" s="151"/>
    </row>
    <row r="54370" spans="1:6" x14ac:dyDescent="0.3">
      <c r="A54370" s="151">
        <v>42400</v>
      </c>
      <c r="B54370" s="98">
        <v>0.35416666666666669</v>
      </c>
      <c r="C54370" s="158" t="s">
        <v>119</v>
      </c>
      <c r="D54370" s="158">
        <v>18.46</v>
      </c>
      <c r="E54370" s="158">
        <v>423</v>
      </c>
      <c r="F54370" s="151"/>
    </row>
    <row r="54371" spans="1:6" x14ac:dyDescent="0.3">
      <c r="A54371" s="151">
        <v>42400</v>
      </c>
      <c r="B54371" s="98">
        <v>0.36458333333333331</v>
      </c>
      <c r="C54371" s="158" t="s">
        <v>119</v>
      </c>
      <c r="D54371" s="158">
        <v>18.440000000000001</v>
      </c>
      <c r="E54371" s="158">
        <v>427</v>
      </c>
      <c r="F54371" s="151"/>
    </row>
    <row r="54372" spans="1:6" x14ac:dyDescent="0.3">
      <c r="A54372" s="151">
        <v>42400</v>
      </c>
      <c r="B54372" s="98">
        <v>0.375</v>
      </c>
      <c r="C54372" s="158" t="s">
        <v>119</v>
      </c>
      <c r="D54372" s="158">
        <v>18.45</v>
      </c>
      <c r="E54372" s="158">
        <v>420</v>
      </c>
      <c r="F54372" s="151"/>
    </row>
    <row r="54373" spans="1:6" x14ac:dyDescent="0.3">
      <c r="A54373" s="151">
        <v>42400</v>
      </c>
      <c r="B54373" s="98">
        <v>0.38541666666666669</v>
      </c>
      <c r="C54373" s="158" t="s">
        <v>119</v>
      </c>
      <c r="D54373" s="158">
        <v>18.46</v>
      </c>
      <c r="E54373" s="158">
        <v>421</v>
      </c>
      <c r="F54373" s="151"/>
    </row>
    <row r="54374" spans="1:6" x14ac:dyDescent="0.3">
      <c r="A54374" s="151">
        <v>42400</v>
      </c>
      <c r="B54374" s="98">
        <v>0.39583333333333331</v>
      </c>
      <c r="C54374" s="158" t="s">
        <v>119</v>
      </c>
      <c r="D54374" s="158">
        <v>18.47</v>
      </c>
      <c r="E54374" s="158">
        <v>422</v>
      </c>
      <c r="F54374" s="151"/>
    </row>
    <row r="54375" spans="1:6" x14ac:dyDescent="0.3">
      <c r="A54375" s="151">
        <v>42400</v>
      </c>
      <c r="B54375" s="98">
        <v>0.40625</v>
      </c>
      <c r="C54375" s="158" t="s">
        <v>119</v>
      </c>
      <c r="D54375" s="158">
        <v>18.48</v>
      </c>
      <c r="E54375" s="158">
        <v>424</v>
      </c>
      <c r="F54375" s="151"/>
    </row>
    <row r="54376" spans="1:6" x14ac:dyDescent="0.3">
      <c r="A54376" s="151">
        <v>42400</v>
      </c>
      <c r="B54376" s="98">
        <v>0.41666666666666669</v>
      </c>
      <c r="C54376" s="158" t="s">
        <v>119</v>
      </c>
      <c r="D54376" s="158">
        <v>18.48</v>
      </c>
      <c r="E54376" s="158">
        <v>432</v>
      </c>
      <c r="F54376" s="151"/>
    </row>
    <row r="54377" spans="1:6" x14ac:dyDescent="0.3">
      <c r="A54377" s="151">
        <v>42400</v>
      </c>
      <c r="B54377" s="98">
        <v>0.42708333333333331</v>
      </c>
      <c r="C54377" s="158" t="s">
        <v>119</v>
      </c>
      <c r="D54377" s="158">
        <v>18.46</v>
      </c>
      <c r="E54377" s="158">
        <v>436</v>
      </c>
      <c r="F54377" s="151"/>
    </row>
    <row r="54378" spans="1:6" x14ac:dyDescent="0.3">
      <c r="A54378" s="151">
        <v>42400</v>
      </c>
      <c r="B54378" s="98">
        <v>0.4375</v>
      </c>
      <c r="C54378" s="158" t="s">
        <v>119</v>
      </c>
      <c r="D54378" s="158">
        <v>18.37</v>
      </c>
      <c r="E54378" s="158">
        <v>442</v>
      </c>
      <c r="F54378" s="151"/>
    </row>
    <row r="54379" spans="1:6" x14ac:dyDescent="0.3">
      <c r="A54379" s="151">
        <v>42400</v>
      </c>
      <c r="B54379" s="98">
        <v>0.44791666666666669</v>
      </c>
      <c r="C54379" s="158" t="s">
        <v>119</v>
      </c>
      <c r="D54379" s="158">
        <v>18.309999999999999</v>
      </c>
      <c r="E54379" s="158">
        <v>449</v>
      </c>
      <c r="F54379" s="151"/>
    </row>
    <row r="54380" spans="1:6" x14ac:dyDescent="0.3">
      <c r="A54380" s="151">
        <v>42400</v>
      </c>
      <c r="B54380" s="98">
        <v>0.45833333333333331</v>
      </c>
      <c r="C54380" s="158" t="s">
        <v>119</v>
      </c>
      <c r="D54380" s="158">
        <v>18.34</v>
      </c>
      <c r="E54380" s="158">
        <v>446</v>
      </c>
      <c r="F54380" s="151"/>
    </row>
    <row r="54381" spans="1:6" x14ac:dyDescent="0.3">
      <c r="A54381" s="151">
        <v>42400</v>
      </c>
      <c r="B54381" s="98">
        <v>0.46875</v>
      </c>
      <c r="C54381" s="158" t="s">
        <v>119</v>
      </c>
      <c r="D54381" s="158">
        <v>18.37</v>
      </c>
      <c r="E54381" s="158">
        <v>442</v>
      </c>
      <c r="F54381" s="151"/>
    </row>
    <row r="54382" spans="1:6" x14ac:dyDescent="0.3">
      <c r="A54382" s="151">
        <v>42400</v>
      </c>
      <c r="B54382" s="98">
        <v>0.47916666666666669</v>
      </c>
      <c r="C54382" s="158" t="s">
        <v>119</v>
      </c>
      <c r="D54382" s="158">
        <v>18.41</v>
      </c>
      <c r="E54382" s="158">
        <v>441</v>
      </c>
      <c r="F54382" s="151"/>
    </row>
    <row r="54383" spans="1:6" x14ac:dyDescent="0.3">
      <c r="A54383" s="151">
        <v>42400</v>
      </c>
      <c r="B54383" s="98">
        <v>0.48958333333333331</v>
      </c>
      <c r="C54383" s="158" t="s">
        <v>119</v>
      </c>
      <c r="D54383" s="158">
        <v>18.559999999999999</v>
      </c>
      <c r="E54383" s="158">
        <v>449</v>
      </c>
      <c r="F54383" s="151"/>
    </row>
    <row r="54384" spans="1:6" x14ac:dyDescent="0.3">
      <c r="A54384" s="151">
        <v>42400</v>
      </c>
      <c r="B54384" s="98">
        <v>0.5</v>
      </c>
      <c r="C54384" s="158" t="s">
        <v>120</v>
      </c>
      <c r="D54384" s="158">
        <v>18.54</v>
      </c>
      <c r="E54384" s="158">
        <v>436</v>
      </c>
      <c r="F54384" s="151"/>
    </row>
    <row r="54385" spans="1:6" x14ac:dyDescent="0.3">
      <c r="A54385" s="151">
        <v>42400</v>
      </c>
      <c r="B54385" s="98">
        <v>0.51041666666666663</v>
      </c>
      <c r="C54385" s="158" t="s">
        <v>120</v>
      </c>
      <c r="D54385" s="158">
        <v>18.579999999999998</v>
      </c>
      <c r="E54385" s="158">
        <v>427</v>
      </c>
      <c r="F54385" s="151"/>
    </row>
    <row r="54386" spans="1:6" x14ac:dyDescent="0.3">
      <c r="A54386" s="151">
        <v>42400</v>
      </c>
      <c r="B54386" s="98">
        <v>0.52083333333333337</v>
      </c>
      <c r="C54386" s="158" t="s">
        <v>120</v>
      </c>
      <c r="D54386" s="158">
        <v>18.64</v>
      </c>
      <c r="E54386" s="158">
        <v>425</v>
      </c>
      <c r="F54386" s="151"/>
    </row>
    <row r="54387" spans="1:6" x14ac:dyDescent="0.3">
      <c r="A54387" s="151">
        <v>42400</v>
      </c>
      <c r="B54387" s="98">
        <v>0.53125</v>
      </c>
      <c r="C54387" s="158" t="s">
        <v>120</v>
      </c>
      <c r="D54387" s="158">
        <v>18.68</v>
      </c>
      <c r="E54387" s="158">
        <v>420</v>
      </c>
      <c r="F54387" s="151"/>
    </row>
    <row r="54388" spans="1:6" x14ac:dyDescent="0.3">
      <c r="A54388" s="151">
        <v>42400</v>
      </c>
      <c r="B54388" s="98">
        <v>4.1666666666666664E-2</v>
      </c>
      <c r="C54388" s="158" t="s">
        <v>120</v>
      </c>
      <c r="D54388" s="158">
        <v>18.739999999999998</v>
      </c>
      <c r="E54388" s="158">
        <v>414</v>
      </c>
      <c r="F54388" s="151"/>
    </row>
    <row r="54389" spans="1:6" x14ac:dyDescent="0.3">
      <c r="A54389" s="151">
        <v>42400</v>
      </c>
      <c r="B54389" s="98">
        <v>5.2083333333333336E-2</v>
      </c>
      <c r="C54389" s="158" t="s">
        <v>120</v>
      </c>
      <c r="D54389" s="158">
        <v>18.79</v>
      </c>
      <c r="E54389" s="158">
        <v>415</v>
      </c>
      <c r="F54389" s="151"/>
    </row>
    <row r="54390" spans="1:6" x14ac:dyDescent="0.3">
      <c r="A54390" s="151">
        <v>42400</v>
      </c>
      <c r="B54390" s="98">
        <v>6.25E-2</v>
      </c>
      <c r="C54390" s="158" t="s">
        <v>120</v>
      </c>
      <c r="D54390" s="158">
        <v>18.82</v>
      </c>
      <c r="E54390" s="158">
        <v>414</v>
      </c>
      <c r="F54390" s="151"/>
    </row>
    <row r="54391" spans="1:6" x14ac:dyDescent="0.3">
      <c r="A54391" s="151">
        <v>42400</v>
      </c>
      <c r="B54391" s="98">
        <v>7.2916666666666671E-2</v>
      </c>
      <c r="C54391" s="158" t="s">
        <v>120</v>
      </c>
      <c r="D54391" s="158">
        <v>18.93</v>
      </c>
      <c r="E54391" s="158">
        <v>415</v>
      </c>
      <c r="F54391" s="151"/>
    </row>
    <row r="54392" spans="1:6" x14ac:dyDescent="0.3">
      <c r="A54392" s="151">
        <v>42400</v>
      </c>
      <c r="B54392" s="98">
        <v>8.3333333333333329E-2</v>
      </c>
      <c r="C54392" s="158" t="s">
        <v>120</v>
      </c>
      <c r="D54392" s="158">
        <v>18.989999999999998</v>
      </c>
      <c r="E54392" s="158">
        <v>415</v>
      </c>
      <c r="F54392" s="151"/>
    </row>
    <row r="54393" spans="1:6" x14ac:dyDescent="0.3">
      <c r="A54393" s="151">
        <v>42400</v>
      </c>
      <c r="B54393" s="98">
        <v>9.375E-2</v>
      </c>
      <c r="C54393" s="158" t="s">
        <v>120</v>
      </c>
      <c r="D54393" s="158">
        <v>19.04</v>
      </c>
      <c r="E54393" s="158">
        <v>417</v>
      </c>
      <c r="F54393" s="151"/>
    </row>
    <row r="54394" spans="1:6" x14ac:dyDescent="0.3">
      <c r="A54394" s="151">
        <v>42400</v>
      </c>
      <c r="B54394" s="98">
        <v>0.10416666666666667</v>
      </c>
      <c r="C54394" s="158" t="s">
        <v>120</v>
      </c>
      <c r="D54394" s="158">
        <v>19.149999999999999</v>
      </c>
      <c r="E54394" s="158">
        <v>417</v>
      </c>
      <c r="F54394" s="151"/>
    </row>
    <row r="54395" spans="1:6" x14ac:dyDescent="0.3">
      <c r="A54395" s="151">
        <v>42400</v>
      </c>
      <c r="B54395" s="98">
        <v>0.11458333333333333</v>
      </c>
      <c r="C54395" s="158" t="s">
        <v>120</v>
      </c>
      <c r="D54395" s="158">
        <v>19.21</v>
      </c>
      <c r="E54395" s="158">
        <v>414</v>
      </c>
      <c r="F54395" s="151"/>
    </row>
    <row r="54396" spans="1:6" x14ac:dyDescent="0.3">
      <c r="A54396" s="151">
        <v>42400</v>
      </c>
      <c r="B54396" s="98">
        <v>0.125</v>
      </c>
      <c r="C54396" s="158" t="s">
        <v>120</v>
      </c>
      <c r="D54396" s="158">
        <v>19.22</v>
      </c>
      <c r="E54396" s="158">
        <v>416</v>
      </c>
      <c r="F54396" s="151"/>
    </row>
    <row r="54397" spans="1:6" x14ac:dyDescent="0.3">
      <c r="A54397" s="151">
        <v>42400</v>
      </c>
      <c r="B54397" s="98">
        <v>0.13541666666666666</v>
      </c>
      <c r="C54397" s="158" t="s">
        <v>120</v>
      </c>
      <c r="D54397" s="158">
        <v>19.23</v>
      </c>
      <c r="E54397" s="158">
        <v>416</v>
      </c>
      <c r="F54397" s="151"/>
    </row>
    <row r="54398" spans="1:6" x14ac:dyDescent="0.3">
      <c r="A54398" s="151">
        <v>42400</v>
      </c>
      <c r="B54398" s="98">
        <v>0.14583333333333334</v>
      </c>
      <c r="C54398" s="158" t="s">
        <v>120</v>
      </c>
      <c r="D54398" s="158">
        <v>19.25</v>
      </c>
      <c r="E54398" s="158">
        <v>413</v>
      </c>
      <c r="F54398" s="151"/>
    </row>
    <row r="54399" spans="1:6" x14ac:dyDescent="0.3">
      <c r="A54399" s="151">
        <v>42400</v>
      </c>
      <c r="B54399" s="98">
        <v>0.15625</v>
      </c>
      <c r="C54399" s="158" t="s">
        <v>120</v>
      </c>
      <c r="D54399" s="158">
        <v>19.11</v>
      </c>
      <c r="E54399" s="158">
        <v>420</v>
      </c>
      <c r="F54399" s="151"/>
    </row>
    <row r="54400" spans="1:6" x14ac:dyDescent="0.3">
      <c r="A54400" s="151">
        <v>42400</v>
      </c>
      <c r="B54400" s="98">
        <v>0.16666666666666666</v>
      </c>
      <c r="C54400" s="158" t="s">
        <v>120</v>
      </c>
      <c r="D54400" s="158">
        <v>19.09</v>
      </c>
      <c r="E54400" s="158">
        <v>420</v>
      </c>
      <c r="F54400" s="151"/>
    </row>
    <row r="54401" spans="1:6" x14ac:dyDescent="0.3">
      <c r="A54401" s="151">
        <v>42400</v>
      </c>
      <c r="B54401" s="98">
        <v>0.17708333333333334</v>
      </c>
      <c r="C54401" s="158" t="s">
        <v>120</v>
      </c>
      <c r="D54401" s="158">
        <v>19.07</v>
      </c>
      <c r="E54401" s="158">
        <v>417</v>
      </c>
      <c r="F54401" s="151"/>
    </row>
    <row r="54402" spans="1:6" x14ac:dyDescent="0.3">
      <c r="A54402" s="151">
        <v>42400</v>
      </c>
      <c r="B54402" s="98">
        <v>0.1875</v>
      </c>
      <c r="C54402" s="158" t="s">
        <v>120</v>
      </c>
      <c r="D54402" s="158">
        <v>19.11</v>
      </c>
      <c r="E54402" s="158">
        <v>416</v>
      </c>
      <c r="F54402" s="151"/>
    </row>
    <row r="54403" spans="1:6" x14ac:dyDescent="0.3">
      <c r="A54403" s="151">
        <v>42400</v>
      </c>
      <c r="B54403" s="98">
        <v>0.19791666666666666</v>
      </c>
      <c r="C54403" s="158" t="s">
        <v>120</v>
      </c>
      <c r="D54403" s="158">
        <v>19.07</v>
      </c>
      <c r="E54403" s="158">
        <v>409</v>
      </c>
      <c r="F54403" s="151"/>
    </row>
    <row r="54404" spans="1:6" x14ac:dyDescent="0.3">
      <c r="A54404" s="151">
        <v>42400</v>
      </c>
      <c r="B54404" s="98">
        <v>0.20833333333333334</v>
      </c>
      <c r="C54404" s="158" t="s">
        <v>120</v>
      </c>
      <c r="D54404" s="158">
        <v>19.100000000000001</v>
      </c>
      <c r="E54404" s="158">
        <v>410</v>
      </c>
      <c r="F54404" s="151"/>
    </row>
    <row r="54405" spans="1:6" x14ac:dyDescent="0.3">
      <c r="A54405" s="151">
        <v>42400</v>
      </c>
      <c r="B54405" s="98">
        <v>0.21875</v>
      </c>
      <c r="C54405" s="158" t="s">
        <v>120</v>
      </c>
      <c r="D54405" s="158">
        <v>19.190000000000001</v>
      </c>
      <c r="E54405" s="158">
        <v>416</v>
      </c>
      <c r="F54405" s="151"/>
    </row>
    <row r="54406" spans="1:6" x14ac:dyDescent="0.3">
      <c r="A54406" s="151">
        <v>42400</v>
      </c>
      <c r="B54406" s="98">
        <v>0.22916666666666666</v>
      </c>
      <c r="C54406" s="158" t="s">
        <v>120</v>
      </c>
      <c r="D54406" s="158">
        <v>19.11</v>
      </c>
      <c r="E54406" s="158">
        <v>410</v>
      </c>
      <c r="F54406" s="151"/>
    </row>
    <row r="54407" spans="1:6" x14ac:dyDescent="0.3">
      <c r="A54407" s="151">
        <v>42400</v>
      </c>
      <c r="B54407" s="98">
        <v>0.23958333333333334</v>
      </c>
      <c r="C54407" s="158" t="s">
        <v>120</v>
      </c>
      <c r="D54407" s="158">
        <v>19.010000000000002</v>
      </c>
      <c r="E54407" s="158">
        <v>406</v>
      </c>
      <c r="F54407" s="151"/>
    </row>
    <row r="54408" spans="1:6" x14ac:dyDescent="0.3">
      <c r="A54408" s="151">
        <v>42400</v>
      </c>
      <c r="B54408" s="98">
        <v>0.25</v>
      </c>
      <c r="C54408" s="158" t="s">
        <v>120</v>
      </c>
      <c r="D54408" s="158">
        <v>19.010000000000002</v>
      </c>
      <c r="E54408" s="158">
        <v>407</v>
      </c>
      <c r="F54408" s="151"/>
    </row>
    <row r="54409" spans="1:6" x14ac:dyDescent="0.3">
      <c r="A54409" s="151">
        <v>42400</v>
      </c>
      <c r="B54409" s="98">
        <v>0.26041666666666669</v>
      </c>
      <c r="C54409" s="158" t="s">
        <v>120</v>
      </c>
      <c r="D54409" s="158">
        <v>19.059999999999999</v>
      </c>
      <c r="E54409" s="158">
        <v>412</v>
      </c>
      <c r="F54409" s="151"/>
    </row>
    <row r="54410" spans="1:6" x14ac:dyDescent="0.3">
      <c r="A54410" s="151">
        <v>42400</v>
      </c>
      <c r="B54410" s="98">
        <v>0.27083333333333331</v>
      </c>
      <c r="C54410" s="158" t="s">
        <v>120</v>
      </c>
      <c r="D54410" s="158">
        <v>19.010000000000002</v>
      </c>
      <c r="E54410" s="158">
        <v>409</v>
      </c>
      <c r="F54410" s="151"/>
    </row>
    <row r="54411" spans="1:6" x14ac:dyDescent="0.3">
      <c r="A54411" s="151">
        <v>42400</v>
      </c>
      <c r="B54411" s="98">
        <v>0.28125</v>
      </c>
      <c r="C54411" s="158" t="s">
        <v>120</v>
      </c>
      <c r="D54411" s="158">
        <v>19.010000000000002</v>
      </c>
      <c r="E54411" s="158">
        <v>409</v>
      </c>
      <c r="F54411" s="151"/>
    </row>
    <row r="54412" spans="1:6" x14ac:dyDescent="0.3">
      <c r="A54412" s="151">
        <v>42400</v>
      </c>
      <c r="B54412" s="98">
        <v>0.29166666666666669</v>
      </c>
      <c r="C54412" s="158" t="s">
        <v>120</v>
      </c>
      <c r="D54412" s="158">
        <v>18.989999999999998</v>
      </c>
      <c r="E54412" s="158">
        <v>409</v>
      </c>
      <c r="F54412" s="151"/>
    </row>
    <row r="54413" spans="1:6" x14ac:dyDescent="0.3">
      <c r="A54413" s="151">
        <v>42400</v>
      </c>
      <c r="B54413" s="98">
        <v>0.30208333333333331</v>
      </c>
      <c r="C54413" s="158" t="s">
        <v>120</v>
      </c>
      <c r="D54413" s="158">
        <v>18.940000000000001</v>
      </c>
      <c r="E54413" s="158">
        <v>408</v>
      </c>
      <c r="F54413" s="151"/>
    </row>
    <row r="54414" spans="1:6" x14ac:dyDescent="0.3">
      <c r="A54414" s="151">
        <v>42400</v>
      </c>
      <c r="B54414" s="98">
        <v>0.3125</v>
      </c>
      <c r="C54414" s="158" t="s">
        <v>120</v>
      </c>
      <c r="D54414" s="158">
        <v>18.899999999999999</v>
      </c>
      <c r="E54414" s="158">
        <v>407</v>
      </c>
      <c r="F54414" s="151"/>
    </row>
    <row r="54415" spans="1:6" x14ac:dyDescent="0.3">
      <c r="A54415" s="151">
        <v>42400</v>
      </c>
      <c r="B54415" s="98">
        <v>0.32291666666666669</v>
      </c>
      <c r="C54415" s="158" t="s">
        <v>120</v>
      </c>
      <c r="D54415" s="158">
        <v>18.97</v>
      </c>
      <c r="E54415" s="158">
        <v>407</v>
      </c>
      <c r="F54415" s="151"/>
    </row>
    <row r="54416" spans="1:6" x14ac:dyDescent="0.3">
      <c r="A54416" s="151">
        <v>42400</v>
      </c>
      <c r="B54416" s="98">
        <v>0.33333333333333331</v>
      </c>
      <c r="C54416" s="158" t="s">
        <v>120</v>
      </c>
      <c r="D54416" s="158">
        <v>18.989999999999998</v>
      </c>
      <c r="E54416" s="158">
        <v>410</v>
      </c>
      <c r="F54416" s="151"/>
    </row>
    <row r="54417" spans="1:6" x14ac:dyDescent="0.3">
      <c r="A54417" s="151">
        <v>42400</v>
      </c>
      <c r="B54417" s="98">
        <v>0.34375</v>
      </c>
      <c r="C54417" s="158" t="s">
        <v>120</v>
      </c>
      <c r="D54417" s="158">
        <v>19.04</v>
      </c>
      <c r="E54417" s="158">
        <v>411</v>
      </c>
      <c r="F54417" s="151"/>
    </row>
    <row r="54418" spans="1:6" x14ac:dyDescent="0.3">
      <c r="A54418" s="151">
        <v>42400</v>
      </c>
      <c r="B54418" s="98">
        <v>0.35416666666666669</v>
      </c>
      <c r="C54418" s="158" t="s">
        <v>120</v>
      </c>
      <c r="D54418" s="158">
        <v>19.07</v>
      </c>
      <c r="E54418" s="158">
        <v>413</v>
      </c>
      <c r="F54418" s="151"/>
    </row>
    <row r="54419" spans="1:6" x14ac:dyDescent="0.3">
      <c r="A54419" s="151">
        <v>42400</v>
      </c>
      <c r="B54419" s="98">
        <v>0.36458333333333331</v>
      </c>
      <c r="C54419" s="158" t="s">
        <v>120</v>
      </c>
      <c r="D54419" s="158">
        <v>19.05</v>
      </c>
      <c r="E54419" s="158">
        <v>417</v>
      </c>
      <c r="F54419" s="151"/>
    </row>
    <row r="54420" spans="1:6" x14ac:dyDescent="0.3">
      <c r="A54420" s="151">
        <v>42400</v>
      </c>
      <c r="B54420" s="98">
        <v>0.375</v>
      </c>
      <c r="C54420" s="158" t="s">
        <v>120</v>
      </c>
      <c r="D54420" s="158">
        <v>18.97</v>
      </c>
      <c r="E54420" s="158">
        <v>417</v>
      </c>
      <c r="F54420" s="151"/>
    </row>
    <row r="54421" spans="1:6" x14ac:dyDescent="0.3">
      <c r="A54421" s="151">
        <v>42400</v>
      </c>
      <c r="B54421" s="98">
        <v>0.38541666666666669</v>
      </c>
      <c r="C54421" s="158" t="s">
        <v>120</v>
      </c>
      <c r="D54421" s="158">
        <v>18.829999999999998</v>
      </c>
      <c r="E54421" s="158">
        <v>407</v>
      </c>
      <c r="F54421" s="151"/>
    </row>
    <row r="54422" spans="1:6" x14ac:dyDescent="0.3">
      <c r="A54422" s="151">
        <v>42400</v>
      </c>
      <c r="B54422" s="98">
        <v>0.39583333333333331</v>
      </c>
      <c r="C54422" s="158" t="s">
        <v>120</v>
      </c>
      <c r="D54422" s="158">
        <v>18.82</v>
      </c>
      <c r="E54422" s="158">
        <v>401</v>
      </c>
      <c r="F54422" s="151"/>
    </row>
    <row r="54423" spans="1:6" x14ac:dyDescent="0.3">
      <c r="A54423" s="151">
        <v>42400</v>
      </c>
      <c r="B54423" s="98">
        <v>0.40625</v>
      </c>
      <c r="C54423" s="158" t="s">
        <v>120</v>
      </c>
      <c r="D54423" s="158">
        <v>18.809999999999999</v>
      </c>
      <c r="E54423" s="158">
        <v>400</v>
      </c>
      <c r="F54423" s="151"/>
    </row>
    <row r="54424" spans="1:6" x14ac:dyDescent="0.3">
      <c r="A54424" s="151">
        <v>42400</v>
      </c>
      <c r="B54424" s="98">
        <v>0.41666666666666669</v>
      </c>
      <c r="C54424" s="158" t="s">
        <v>120</v>
      </c>
      <c r="D54424" s="158">
        <v>18.87</v>
      </c>
      <c r="E54424" s="158">
        <v>403</v>
      </c>
      <c r="F54424" s="151"/>
    </row>
    <row r="54425" spans="1:6" x14ac:dyDescent="0.3">
      <c r="A54425" s="151">
        <v>42400</v>
      </c>
      <c r="B54425" s="98">
        <v>0.42708333333333331</v>
      </c>
      <c r="C54425" s="158" t="s">
        <v>120</v>
      </c>
      <c r="D54425" s="158">
        <v>18.87</v>
      </c>
      <c r="E54425" s="158">
        <v>403</v>
      </c>
      <c r="F54425" s="151"/>
    </row>
    <row r="54426" spans="1:6" x14ac:dyDescent="0.3">
      <c r="A54426" s="151">
        <v>42400</v>
      </c>
      <c r="B54426" s="98">
        <v>0.4375</v>
      </c>
      <c r="C54426" s="158" t="s">
        <v>120</v>
      </c>
      <c r="D54426" s="158">
        <v>18.89</v>
      </c>
      <c r="E54426" s="158">
        <v>404</v>
      </c>
      <c r="F54426" s="151"/>
    </row>
    <row r="54427" spans="1:6" x14ac:dyDescent="0.3">
      <c r="A54427" s="151">
        <v>42400</v>
      </c>
      <c r="B54427" s="98">
        <v>0.44791666666666669</v>
      </c>
      <c r="C54427" s="158" t="s">
        <v>120</v>
      </c>
      <c r="D54427" s="158">
        <v>18.88</v>
      </c>
      <c r="E54427" s="158">
        <v>406</v>
      </c>
      <c r="F54427" s="151"/>
    </row>
    <row r="54428" spans="1:6" x14ac:dyDescent="0.3">
      <c r="A54428" s="151">
        <v>42400</v>
      </c>
      <c r="B54428" s="98">
        <v>0.45833333333333331</v>
      </c>
      <c r="C54428" s="158" t="s">
        <v>120</v>
      </c>
      <c r="D54428" s="158">
        <v>18.84</v>
      </c>
      <c r="E54428" s="158">
        <v>400</v>
      </c>
      <c r="F54428" s="151"/>
    </row>
    <row r="54429" spans="1:6" x14ac:dyDescent="0.3">
      <c r="A54429" s="151">
        <v>42400</v>
      </c>
      <c r="B54429" s="98">
        <v>0.46875</v>
      </c>
      <c r="C54429" s="158" t="s">
        <v>120</v>
      </c>
      <c r="D54429" s="158">
        <v>18.82</v>
      </c>
      <c r="E54429" s="158">
        <v>395</v>
      </c>
      <c r="F54429" s="151"/>
    </row>
    <row r="54430" spans="1:6" x14ac:dyDescent="0.3">
      <c r="A54430" s="151">
        <v>42400</v>
      </c>
      <c r="B54430" s="98">
        <v>0.47916666666666669</v>
      </c>
      <c r="C54430" s="158" t="s">
        <v>120</v>
      </c>
      <c r="D54430" s="158">
        <v>18.79</v>
      </c>
      <c r="E54430" s="158">
        <v>392</v>
      </c>
      <c r="F54430" s="151"/>
    </row>
    <row r="54431" spans="1:6" x14ac:dyDescent="0.3">
      <c r="A54431" s="151">
        <v>42400</v>
      </c>
      <c r="B54431" s="98">
        <v>0.48958333333333331</v>
      </c>
      <c r="C54431" s="158" t="s">
        <v>120</v>
      </c>
      <c r="D54431" s="158">
        <v>18.79</v>
      </c>
      <c r="E54431" s="158">
        <v>393</v>
      </c>
      <c r="F54431" s="151"/>
    </row>
    <row r="54432" spans="1:6" x14ac:dyDescent="0.3">
      <c r="A54432" s="151">
        <v>42401</v>
      </c>
      <c r="B54432" s="98">
        <v>0.5</v>
      </c>
      <c r="C54432" s="158" t="s">
        <v>119</v>
      </c>
      <c r="D54432" s="158">
        <v>18.760000000000002</v>
      </c>
      <c r="E54432" s="158">
        <v>391</v>
      </c>
      <c r="F54432" s="151"/>
    </row>
    <row r="54433" spans="1:6" x14ac:dyDescent="0.3">
      <c r="A54433" s="151">
        <v>42401</v>
      </c>
      <c r="B54433" s="98">
        <v>0.51041666666666663</v>
      </c>
      <c r="C54433" s="158" t="s">
        <v>119</v>
      </c>
      <c r="D54433" s="158">
        <v>18.78</v>
      </c>
      <c r="E54433" s="158">
        <v>395</v>
      </c>
      <c r="F54433" s="151"/>
    </row>
    <row r="54434" spans="1:6" x14ac:dyDescent="0.3">
      <c r="A54434" s="151">
        <v>42401</v>
      </c>
      <c r="B54434" s="98">
        <v>0.52083333333333337</v>
      </c>
      <c r="C54434" s="158" t="s">
        <v>119</v>
      </c>
      <c r="D54434" s="158">
        <v>18.82</v>
      </c>
      <c r="E54434" s="158">
        <v>398</v>
      </c>
      <c r="F54434" s="151"/>
    </row>
    <row r="54435" spans="1:6" x14ac:dyDescent="0.3">
      <c r="A54435" s="151">
        <v>42401</v>
      </c>
      <c r="B54435" s="98">
        <v>0.53125</v>
      </c>
      <c r="C54435" s="158" t="s">
        <v>119</v>
      </c>
      <c r="D54435" s="158">
        <v>18.809999999999999</v>
      </c>
      <c r="E54435" s="158">
        <v>401</v>
      </c>
      <c r="F54435" s="151"/>
    </row>
    <row r="54436" spans="1:6" x14ac:dyDescent="0.3">
      <c r="A54436" s="151">
        <v>42401</v>
      </c>
      <c r="B54436" s="98">
        <v>4.1666666666666664E-2</v>
      </c>
      <c r="C54436" s="158" t="s">
        <v>119</v>
      </c>
      <c r="D54436" s="158">
        <v>18.84</v>
      </c>
      <c r="E54436" s="158">
        <v>405</v>
      </c>
      <c r="F54436" s="151"/>
    </row>
    <row r="54437" spans="1:6" x14ac:dyDescent="0.3">
      <c r="A54437" s="151">
        <v>42401</v>
      </c>
      <c r="B54437" s="98">
        <v>5.2083333333333336E-2</v>
      </c>
      <c r="C54437" s="158" t="s">
        <v>119</v>
      </c>
      <c r="D54437" s="158">
        <v>18.86</v>
      </c>
      <c r="E54437" s="158">
        <v>414</v>
      </c>
      <c r="F54437" s="151"/>
    </row>
    <row r="54438" spans="1:6" x14ac:dyDescent="0.3">
      <c r="A54438" s="151">
        <v>42401</v>
      </c>
      <c r="B54438" s="98">
        <v>6.25E-2</v>
      </c>
      <c r="C54438" s="158" t="s">
        <v>119</v>
      </c>
      <c r="D54438" s="158">
        <v>18.899999999999999</v>
      </c>
      <c r="E54438" s="158">
        <v>417</v>
      </c>
      <c r="F54438" s="151"/>
    </row>
    <row r="54439" spans="1:6" x14ac:dyDescent="0.3">
      <c r="A54439" s="151">
        <v>42401</v>
      </c>
      <c r="B54439" s="98">
        <v>7.2916666666666671E-2</v>
      </c>
      <c r="C54439" s="158" t="s">
        <v>119</v>
      </c>
      <c r="D54439" s="158">
        <v>18.91</v>
      </c>
      <c r="E54439" s="158">
        <v>419</v>
      </c>
      <c r="F54439" s="151"/>
    </row>
    <row r="54440" spans="1:6" x14ac:dyDescent="0.3">
      <c r="A54440" s="151">
        <v>42401</v>
      </c>
      <c r="B54440" s="98">
        <v>8.3333333333333329E-2</v>
      </c>
      <c r="C54440" s="158" t="s">
        <v>119</v>
      </c>
      <c r="D54440" s="158">
        <v>18.899999999999999</v>
      </c>
      <c r="E54440" s="158">
        <v>413</v>
      </c>
      <c r="F54440" s="151"/>
    </row>
    <row r="54441" spans="1:6" x14ac:dyDescent="0.3">
      <c r="A54441" s="151">
        <v>42401</v>
      </c>
      <c r="B54441" s="98">
        <v>9.375E-2</v>
      </c>
      <c r="C54441" s="158" t="s">
        <v>119</v>
      </c>
      <c r="D54441" s="158">
        <v>18.899999999999999</v>
      </c>
      <c r="E54441" s="158">
        <v>416</v>
      </c>
      <c r="F54441" s="151"/>
    </row>
    <row r="54442" spans="1:6" x14ac:dyDescent="0.3">
      <c r="A54442" s="151">
        <v>42401</v>
      </c>
      <c r="B54442" s="98">
        <v>0.10416666666666667</v>
      </c>
      <c r="C54442" s="158" t="s">
        <v>119</v>
      </c>
      <c r="D54442" s="158">
        <v>18.87</v>
      </c>
      <c r="E54442" s="158">
        <v>407</v>
      </c>
      <c r="F54442" s="151"/>
    </row>
    <row r="54443" spans="1:6" x14ac:dyDescent="0.3">
      <c r="A54443" s="151">
        <v>42401</v>
      </c>
      <c r="B54443" s="98">
        <v>0.11458333333333333</v>
      </c>
      <c r="C54443" s="158" t="s">
        <v>119</v>
      </c>
      <c r="D54443" s="158">
        <v>18.79</v>
      </c>
      <c r="E54443" s="158">
        <v>395</v>
      </c>
      <c r="F54443" s="151"/>
    </row>
    <row r="54444" spans="1:6" x14ac:dyDescent="0.3">
      <c r="A54444" s="151">
        <v>42401</v>
      </c>
      <c r="B54444" s="98">
        <v>0.125</v>
      </c>
      <c r="C54444" s="158" t="s">
        <v>119</v>
      </c>
      <c r="D54444" s="158">
        <v>18.809999999999999</v>
      </c>
      <c r="E54444" s="158">
        <v>395</v>
      </c>
      <c r="F54444" s="151"/>
    </row>
    <row r="54445" spans="1:6" x14ac:dyDescent="0.3">
      <c r="A54445" s="151">
        <v>42401</v>
      </c>
      <c r="B54445" s="98">
        <v>0.13541666666666666</v>
      </c>
      <c r="C54445" s="158" t="s">
        <v>119</v>
      </c>
      <c r="D54445" s="158">
        <v>18.850000000000001</v>
      </c>
      <c r="E54445" s="158">
        <v>401</v>
      </c>
      <c r="F54445" s="151"/>
    </row>
    <row r="54446" spans="1:6" x14ac:dyDescent="0.3">
      <c r="A54446" s="151">
        <v>42401</v>
      </c>
      <c r="B54446" s="98">
        <v>0.14583333333333334</v>
      </c>
      <c r="C54446" s="158" t="s">
        <v>119</v>
      </c>
      <c r="D54446" s="158">
        <v>18.850000000000001</v>
      </c>
      <c r="E54446" s="158">
        <v>407</v>
      </c>
      <c r="F54446" s="151"/>
    </row>
    <row r="54447" spans="1:6" x14ac:dyDescent="0.3">
      <c r="A54447" s="151">
        <v>42401</v>
      </c>
      <c r="B54447" s="98">
        <v>0.15625</v>
      </c>
      <c r="C54447" s="158" t="s">
        <v>119</v>
      </c>
      <c r="D54447" s="158">
        <v>18.86</v>
      </c>
      <c r="E54447" s="158">
        <v>419</v>
      </c>
      <c r="F54447" s="151"/>
    </row>
    <row r="54448" spans="1:6" x14ac:dyDescent="0.3">
      <c r="A54448" s="151">
        <v>42401</v>
      </c>
      <c r="B54448" s="98">
        <v>0.16666666666666666</v>
      </c>
      <c r="C54448" s="158" t="s">
        <v>119</v>
      </c>
      <c r="D54448" s="158">
        <v>18.82</v>
      </c>
      <c r="E54448" s="158">
        <v>408</v>
      </c>
      <c r="F54448" s="151"/>
    </row>
    <row r="54449" spans="1:6" x14ac:dyDescent="0.3">
      <c r="A54449" s="151">
        <v>42401</v>
      </c>
      <c r="B54449" s="98">
        <v>0.17708333333333334</v>
      </c>
      <c r="C54449" s="158" t="s">
        <v>119</v>
      </c>
      <c r="D54449" s="158">
        <v>18.809999999999999</v>
      </c>
      <c r="E54449" s="158">
        <v>406</v>
      </c>
      <c r="F54449" s="151"/>
    </row>
    <row r="54450" spans="1:6" x14ac:dyDescent="0.3">
      <c r="A54450" s="151">
        <v>42401</v>
      </c>
      <c r="B54450" s="98">
        <v>0.1875</v>
      </c>
      <c r="C54450" s="158" t="s">
        <v>119</v>
      </c>
      <c r="D54450" s="158">
        <v>18.8</v>
      </c>
      <c r="E54450" s="158">
        <v>394</v>
      </c>
      <c r="F54450" s="151"/>
    </row>
    <row r="54451" spans="1:6" x14ac:dyDescent="0.3">
      <c r="A54451" s="151">
        <v>42401</v>
      </c>
      <c r="B54451" s="98">
        <v>0.19791666666666666</v>
      </c>
      <c r="C54451" s="158" t="s">
        <v>119</v>
      </c>
      <c r="D54451" s="158">
        <v>18.78</v>
      </c>
      <c r="E54451" s="158">
        <v>394</v>
      </c>
      <c r="F54451" s="151"/>
    </row>
    <row r="54452" spans="1:6" x14ac:dyDescent="0.3">
      <c r="A54452" s="151">
        <v>42401</v>
      </c>
      <c r="B54452" s="98">
        <v>0.20833333333333334</v>
      </c>
      <c r="C54452" s="158" t="s">
        <v>119</v>
      </c>
      <c r="D54452" s="158">
        <v>18.78</v>
      </c>
      <c r="E54452" s="158">
        <v>394</v>
      </c>
      <c r="F54452" s="151"/>
    </row>
    <row r="54453" spans="1:6" x14ac:dyDescent="0.3">
      <c r="A54453" s="151">
        <v>42401</v>
      </c>
      <c r="B54453" s="98">
        <v>0.21875</v>
      </c>
      <c r="C54453" s="158" t="s">
        <v>119</v>
      </c>
      <c r="D54453" s="158">
        <v>18.78</v>
      </c>
      <c r="E54453" s="158">
        <v>401</v>
      </c>
      <c r="F54453" s="151"/>
    </row>
    <row r="54454" spans="1:6" x14ac:dyDescent="0.3">
      <c r="A54454" s="151">
        <v>42401</v>
      </c>
      <c r="B54454" s="98">
        <v>0.22916666666666666</v>
      </c>
      <c r="C54454" s="158" t="s">
        <v>119</v>
      </c>
      <c r="D54454" s="158">
        <v>18.77</v>
      </c>
      <c r="E54454" s="158">
        <v>408</v>
      </c>
      <c r="F54454" s="151"/>
    </row>
    <row r="54455" spans="1:6" x14ac:dyDescent="0.3">
      <c r="A54455" s="151">
        <v>42401</v>
      </c>
      <c r="B54455" s="98">
        <v>0.23958333333333334</v>
      </c>
      <c r="C54455" s="158" t="s">
        <v>119</v>
      </c>
      <c r="D54455" s="158">
        <v>18.77</v>
      </c>
      <c r="E54455" s="158">
        <v>409</v>
      </c>
      <c r="F54455" s="151"/>
    </row>
    <row r="54456" spans="1:6" x14ac:dyDescent="0.3">
      <c r="A54456" s="151">
        <v>42401</v>
      </c>
      <c r="B54456" s="98">
        <v>0.25</v>
      </c>
      <c r="C54456" s="158" t="s">
        <v>119</v>
      </c>
      <c r="D54456" s="158">
        <v>18.760000000000002</v>
      </c>
      <c r="E54456" s="158">
        <v>398</v>
      </c>
      <c r="F54456" s="151"/>
    </row>
    <row r="54457" spans="1:6" x14ac:dyDescent="0.3">
      <c r="A54457" s="151">
        <v>42401</v>
      </c>
      <c r="B54457" s="98">
        <v>0.26041666666666669</v>
      </c>
      <c r="C54457" s="158" t="s">
        <v>119</v>
      </c>
      <c r="D54457" s="158">
        <v>18.760000000000002</v>
      </c>
      <c r="E54457" s="158">
        <v>400</v>
      </c>
      <c r="F54457" s="151"/>
    </row>
    <row r="54458" spans="1:6" x14ac:dyDescent="0.3">
      <c r="A54458" s="151">
        <v>42401</v>
      </c>
      <c r="B54458" s="98">
        <v>0.27083333333333331</v>
      </c>
      <c r="C54458" s="158" t="s">
        <v>119</v>
      </c>
      <c r="D54458" s="158">
        <v>18.78</v>
      </c>
      <c r="E54458" s="158">
        <v>405</v>
      </c>
      <c r="F54458" s="151"/>
    </row>
    <row r="54459" spans="1:6" x14ac:dyDescent="0.3">
      <c r="A54459" s="151">
        <v>42401</v>
      </c>
      <c r="B54459" s="98">
        <v>0.28125</v>
      </c>
      <c r="C54459" s="158" t="s">
        <v>119</v>
      </c>
      <c r="D54459" s="158">
        <v>18.75</v>
      </c>
      <c r="E54459" s="158">
        <v>401</v>
      </c>
      <c r="F54459" s="151"/>
    </row>
    <row r="54460" spans="1:6" x14ac:dyDescent="0.3">
      <c r="A54460" s="151">
        <v>42401</v>
      </c>
      <c r="B54460" s="98">
        <v>0.29166666666666669</v>
      </c>
      <c r="C54460" s="158" t="s">
        <v>119</v>
      </c>
      <c r="D54460" s="158">
        <v>18.75</v>
      </c>
      <c r="E54460" s="158">
        <v>398</v>
      </c>
      <c r="F54460" s="151"/>
    </row>
    <row r="54461" spans="1:6" x14ac:dyDescent="0.3">
      <c r="A54461" s="151">
        <v>42401</v>
      </c>
      <c r="B54461" s="98">
        <v>0.30208333333333331</v>
      </c>
      <c r="C54461" s="158" t="s">
        <v>119</v>
      </c>
      <c r="D54461" s="158">
        <v>18.75</v>
      </c>
      <c r="E54461" s="158">
        <v>397</v>
      </c>
      <c r="F54461" s="151"/>
    </row>
    <row r="54462" spans="1:6" x14ac:dyDescent="0.3">
      <c r="A54462" s="151">
        <v>42401</v>
      </c>
      <c r="B54462" s="98">
        <v>0.3125</v>
      </c>
      <c r="C54462" s="158" t="s">
        <v>119</v>
      </c>
      <c r="D54462" s="158">
        <v>18.75</v>
      </c>
      <c r="E54462" s="158">
        <v>397</v>
      </c>
      <c r="F54462" s="151"/>
    </row>
    <row r="54463" spans="1:6" x14ac:dyDescent="0.3">
      <c r="A54463" s="151">
        <v>42401</v>
      </c>
      <c r="B54463" s="98">
        <v>0.32291666666666669</v>
      </c>
      <c r="C54463" s="158" t="s">
        <v>119</v>
      </c>
      <c r="D54463" s="158">
        <v>18.77</v>
      </c>
      <c r="E54463" s="158">
        <v>401</v>
      </c>
      <c r="F54463" s="151"/>
    </row>
    <row r="54464" spans="1:6" x14ac:dyDescent="0.3">
      <c r="A54464" s="151">
        <v>42401</v>
      </c>
      <c r="B54464" s="98">
        <v>0.33333333333333331</v>
      </c>
      <c r="C54464" s="158" t="s">
        <v>119</v>
      </c>
      <c r="D54464" s="158">
        <v>18.77</v>
      </c>
      <c r="E54464" s="158">
        <v>405</v>
      </c>
      <c r="F54464" s="151"/>
    </row>
    <row r="54465" spans="1:6" x14ac:dyDescent="0.3">
      <c r="A54465" s="151">
        <v>42401</v>
      </c>
      <c r="B54465" s="98">
        <v>0.34375</v>
      </c>
      <c r="C54465" s="158" t="s">
        <v>119</v>
      </c>
      <c r="D54465" s="158">
        <v>18.77</v>
      </c>
      <c r="E54465" s="158">
        <v>406</v>
      </c>
      <c r="F54465" s="151"/>
    </row>
    <row r="54466" spans="1:6" x14ac:dyDescent="0.3">
      <c r="A54466" s="151">
        <v>42401</v>
      </c>
      <c r="B54466" s="98">
        <v>0.35416666666666669</v>
      </c>
      <c r="C54466" s="158" t="s">
        <v>119</v>
      </c>
      <c r="D54466" s="158">
        <v>18.77</v>
      </c>
      <c r="E54466" s="158">
        <v>405</v>
      </c>
      <c r="F54466" s="151"/>
    </row>
    <row r="54467" spans="1:6" x14ac:dyDescent="0.3">
      <c r="A54467" s="151">
        <v>42401</v>
      </c>
      <c r="B54467" s="98">
        <v>0.36458333333333331</v>
      </c>
      <c r="C54467" s="158" t="s">
        <v>119</v>
      </c>
      <c r="D54467" s="158">
        <v>18.77</v>
      </c>
      <c r="E54467" s="158">
        <v>403</v>
      </c>
      <c r="F54467" s="151"/>
    </row>
    <row r="54468" spans="1:6" x14ac:dyDescent="0.3">
      <c r="A54468" s="151">
        <v>42401</v>
      </c>
      <c r="B54468" s="98">
        <v>0.375</v>
      </c>
      <c r="C54468" s="158" t="s">
        <v>119</v>
      </c>
      <c r="D54468" s="158">
        <v>18.77</v>
      </c>
      <c r="E54468" s="158">
        <v>403</v>
      </c>
      <c r="F54468" s="151"/>
    </row>
    <row r="54469" spans="1:6" x14ac:dyDescent="0.3">
      <c r="A54469" s="151">
        <v>42401</v>
      </c>
      <c r="B54469" s="98">
        <v>0.38541666666666669</v>
      </c>
      <c r="C54469" s="158" t="s">
        <v>119</v>
      </c>
      <c r="D54469" s="158">
        <v>18.79</v>
      </c>
      <c r="E54469" s="158">
        <v>390</v>
      </c>
      <c r="F54469" s="151"/>
    </row>
    <row r="54470" spans="1:6" x14ac:dyDescent="0.3">
      <c r="A54470" s="151">
        <v>42401</v>
      </c>
      <c r="B54470" s="98">
        <v>0.39583333333333331</v>
      </c>
      <c r="C54470" s="158" t="s">
        <v>119</v>
      </c>
      <c r="D54470" s="158">
        <v>18.809999999999999</v>
      </c>
      <c r="E54470" s="158">
        <v>386</v>
      </c>
      <c r="F54470" s="151"/>
    </row>
    <row r="54471" spans="1:6" x14ac:dyDescent="0.3">
      <c r="A54471" s="151">
        <v>42401</v>
      </c>
      <c r="B54471" s="98">
        <v>0.40625</v>
      </c>
      <c r="C54471" s="158" t="s">
        <v>119</v>
      </c>
      <c r="D54471" s="158">
        <v>18.850000000000001</v>
      </c>
      <c r="E54471" s="158">
        <v>383</v>
      </c>
      <c r="F54471" s="151"/>
    </row>
    <row r="54472" spans="1:6" x14ac:dyDescent="0.3">
      <c r="A54472" s="151">
        <v>42401</v>
      </c>
      <c r="B54472" s="98">
        <v>0.41666666666666669</v>
      </c>
      <c r="C54472" s="158" t="s">
        <v>119</v>
      </c>
      <c r="D54472" s="158">
        <v>18.91</v>
      </c>
      <c r="E54472" s="158">
        <v>373</v>
      </c>
      <c r="F54472" s="151"/>
    </row>
    <row r="54473" spans="1:6" x14ac:dyDescent="0.3">
      <c r="A54473" s="151">
        <v>42401</v>
      </c>
      <c r="B54473" s="98">
        <v>0.42708333333333331</v>
      </c>
      <c r="C54473" s="158" t="s">
        <v>119</v>
      </c>
      <c r="D54473" s="158">
        <v>18.96</v>
      </c>
      <c r="E54473" s="158">
        <v>371</v>
      </c>
      <c r="F54473" s="151"/>
    </row>
    <row r="54474" spans="1:6" x14ac:dyDescent="0.3">
      <c r="A54474" s="151">
        <v>42401</v>
      </c>
      <c r="B54474" s="98">
        <v>0.4375</v>
      </c>
      <c r="C54474" s="158" t="s">
        <v>119</v>
      </c>
      <c r="D54474" s="158">
        <v>19.079999999999998</v>
      </c>
      <c r="E54474" s="158">
        <v>372</v>
      </c>
      <c r="F54474" s="151"/>
    </row>
    <row r="54475" spans="1:6" x14ac:dyDescent="0.3">
      <c r="A54475" s="151">
        <v>42401</v>
      </c>
      <c r="B54475" s="98">
        <v>0.44791666666666669</v>
      </c>
      <c r="C54475" s="158" t="s">
        <v>119</v>
      </c>
      <c r="D54475" s="158">
        <v>19.23</v>
      </c>
      <c r="E54475" s="158">
        <v>373</v>
      </c>
      <c r="F54475" s="151"/>
    </row>
    <row r="54476" spans="1:6" x14ac:dyDescent="0.3">
      <c r="A54476" s="151">
        <v>42401</v>
      </c>
      <c r="B54476" s="98">
        <v>0.45833333333333331</v>
      </c>
      <c r="C54476" s="158" t="s">
        <v>119</v>
      </c>
      <c r="D54476" s="158">
        <v>19.27</v>
      </c>
      <c r="E54476" s="158">
        <v>376</v>
      </c>
      <c r="F54476" s="151"/>
    </row>
    <row r="54477" spans="1:6" x14ac:dyDescent="0.3">
      <c r="A54477" s="151">
        <v>42401</v>
      </c>
      <c r="B54477" s="98">
        <v>0.46875</v>
      </c>
      <c r="C54477" s="158" t="s">
        <v>119</v>
      </c>
      <c r="D54477" s="158">
        <v>19.36</v>
      </c>
      <c r="E54477" s="158">
        <v>380</v>
      </c>
      <c r="F54477" s="151"/>
    </row>
    <row r="54478" spans="1:6" x14ac:dyDescent="0.3">
      <c r="A54478" s="151">
        <v>42401</v>
      </c>
      <c r="B54478" s="98">
        <v>0.47916666666666669</v>
      </c>
      <c r="C54478" s="158" t="s">
        <v>119</v>
      </c>
      <c r="D54478" s="158">
        <v>19.600000000000001</v>
      </c>
      <c r="E54478" s="158">
        <v>376</v>
      </c>
      <c r="F54478" s="151"/>
    </row>
    <row r="54479" spans="1:6" x14ac:dyDescent="0.3">
      <c r="A54479" s="151">
        <v>42401</v>
      </c>
      <c r="B54479" s="98">
        <v>0.48958333333333331</v>
      </c>
      <c r="C54479" s="158" t="s">
        <v>119</v>
      </c>
      <c r="D54479" s="158">
        <v>19.73</v>
      </c>
      <c r="E54479" s="158">
        <v>372</v>
      </c>
      <c r="F54479" s="151"/>
    </row>
    <row r="54480" spans="1:6" x14ac:dyDescent="0.3">
      <c r="A54480" s="151">
        <v>42401</v>
      </c>
      <c r="B54480" s="98">
        <v>0.5</v>
      </c>
      <c r="C54480" s="158" t="s">
        <v>120</v>
      </c>
      <c r="D54480" s="158">
        <v>19.86</v>
      </c>
      <c r="E54480" s="158">
        <v>375</v>
      </c>
      <c r="F54480" s="151"/>
    </row>
    <row r="54481" spans="1:6" x14ac:dyDescent="0.3">
      <c r="A54481" s="151">
        <v>42401</v>
      </c>
      <c r="B54481" s="98">
        <v>0.51041666666666663</v>
      </c>
      <c r="C54481" s="158" t="s">
        <v>120</v>
      </c>
      <c r="D54481" s="158">
        <v>20.73</v>
      </c>
      <c r="E54481" s="158">
        <v>395</v>
      </c>
      <c r="F54481" s="151"/>
    </row>
    <row r="54482" spans="1:6" x14ac:dyDescent="0.3">
      <c r="A54482" s="151">
        <v>42401</v>
      </c>
      <c r="B54482" s="98">
        <v>0.52083333333333337</v>
      </c>
      <c r="C54482" s="158" t="s">
        <v>120</v>
      </c>
      <c r="D54482" s="158">
        <v>20.59</v>
      </c>
      <c r="E54482" s="158">
        <v>390</v>
      </c>
      <c r="F54482" s="151"/>
    </row>
    <row r="54483" spans="1:6" x14ac:dyDescent="0.3">
      <c r="A54483" s="151">
        <v>42401</v>
      </c>
      <c r="B54483" s="98">
        <v>0.53125</v>
      </c>
      <c r="C54483" s="158" t="s">
        <v>120</v>
      </c>
      <c r="D54483" s="158">
        <v>20.48</v>
      </c>
      <c r="E54483" s="158">
        <v>392</v>
      </c>
      <c r="F54483" s="151"/>
    </row>
    <row r="54484" spans="1:6" x14ac:dyDescent="0.3">
      <c r="A54484" s="151">
        <v>42401</v>
      </c>
      <c r="B54484" s="98">
        <v>4.1666666666666664E-2</v>
      </c>
      <c r="C54484" s="158" t="s">
        <v>120</v>
      </c>
      <c r="D54484" s="158">
        <v>20.74</v>
      </c>
      <c r="E54484" s="158">
        <v>396</v>
      </c>
      <c r="F54484" s="151"/>
    </row>
    <row r="54485" spans="1:6" x14ac:dyDescent="0.3">
      <c r="A54485" s="151">
        <v>42401</v>
      </c>
      <c r="B54485" s="98">
        <v>5.2083333333333336E-2</v>
      </c>
      <c r="C54485" s="158" t="s">
        <v>120</v>
      </c>
      <c r="D54485" s="158">
        <v>21.04</v>
      </c>
      <c r="E54485" s="158">
        <v>399</v>
      </c>
      <c r="F54485" s="151"/>
    </row>
    <row r="54486" spans="1:6" x14ac:dyDescent="0.3">
      <c r="A54486" s="151">
        <v>42401</v>
      </c>
      <c r="B54486" s="98">
        <v>6.25E-2</v>
      </c>
      <c r="C54486" s="158" t="s">
        <v>120</v>
      </c>
      <c r="D54486" s="158">
        <v>20.97</v>
      </c>
      <c r="E54486" s="158">
        <v>400</v>
      </c>
      <c r="F54486" s="151"/>
    </row>
    <row r="54487" spans="1:6" x14ac:dyDescent="0.3">
      <c r="A54487" s="151">
        <v>42401</v>
      </c>
      <c r="B54487" s="98">
        <v>7.2916666666666671E-2</v>
      </c>
      <c r="C54487" s="158" t="s">
        <v>120</v>
      </c>
      <c r="D54487" s="158">
        <v>20.96</v>
      </c>
      <c r="E54487" s="158">
        <v>395</v>
      </c>
      <c r="F54487" s="151"/>
    </row>
    <row r="54488" spans="1:6" x14ac:dyDescent="0.3">
      <c r="A54488" s="151">
        <v>42401</v>
      </c>
      <c r="B54488" s="98">
        <v>8.3333333333333329E-2</v>
      </c>
      <c r="C54488" s="158" t="s">
        <v>120</v>
      </c>
      <c r="D54488" s="158">
        <v>20.72</v>
      </c>
      <c r="E54488" s="158">
        <v>393</v>
      </c>
      <c r="F54488" s="151"/>
    </row>
    <row r="54489" spans="1:6" x14ac:dyDescent="0.3">
      <c r="A54489" s="151">
        <v>42401</v>
      </c>
      <c r="B54489" s="98">
        <v>9.375E-2</v>
      </c>
      <c r="C54489" s="158" t="s">
        <v>120</v>
      </c>
      <c r="D54489" s="158">
        <v>21.53</v>
      </c>
      <c r="E54489" s="158">
        <v>386</v>
      </c>
      <c r="F54489" s="151"/>
    </row>
    <row r="54490" spans="1:6" x14ac:dyDescent="0.3">
      <c r="A54490" s="151">
        <v>42401</v>
      </c>
      <c r="B54490" s="98">
        <v>0.10416666666666667</v>
      </c>
      <c r="C54490" s="158" t="s">
        <v>120</v>
      </c>
      <c r="D54490" s="158">
        <v>21.71</v>
      </c>
      <c r="E54490" s="158">
        <v>377</v>
      </c>
      <c r="F54490" s="151"/>
    </row>
    <row r="54491" spans="1:6" x14ac:dyDescent="0.3">
      <c r="A54491" s="151">
        <v>42401</v>
      </c>
      <c r="B54491" s="98">
        <v>0.11458333333333333</v>
      </c>
      <c r="C54491" s="158" t="s">
        <v>120</v>
      </c>
      <c r="D54491" s="158">
        <v>21.67</v>
      </c>
      <c r="E54491" s="158">
        <v>375</v>
      </c>
      <c r="F54491" s="151"/>
    </row>
    <row r="54492" spans="1:6" x14ac:dyDescent="0.3">
      <c r="A54492" s="151">
        <v>42401</v>
      </c>
      <c r="B54492" s="98">
        <v>0.125</v>
      </c>
      <c r="C54492" s="158" t="s">
        <v>120</v>
      </c>
      <c r="D54492" s="158">
        <v>21.72</v>
      </c>
      <c r="E54492" s="158">
        <v>372</v>
      </c>
      <c r="F54492" s="151"/>
    </row>
    <row r="54493" spans="1:6" x14ac:dyDescent="0.3">
      <c r="A54493" s="151">
        <v>42401</v>
      </c>
      <c r="B54493" s="98">
        <v>0.13541666666666666</v>
      </c>
      <c r="C54493" s="158" t="s">
        <v>120</v>
      </c>
      <c r="D54493" s="158">
        <v>21.41</v>
      </c>
      <c r="E54493" s="158">
        <v>372</v>
      </c>
      <c r="F54493" s="151"/>
    </row>
    <row r="54494" spans="1:6" x14ac:dyDescent="0.3">
      <c r="A54494" s="151">
        <v>42401</v>
      </c>
      <c r="B54494" s="98">
        <v>0.14583333333333334</v>
      </c>
      <c r="C54494" s="158" t="s">
        <v>120</v>
      </c>
      <c r="D54494" s="158">
        <v>21</v>
      </c>
      <c r="E54494" s="158">
        <v>374</v>
      </c>
      <c r="F54494" s="151"/>
    </row>
    <row r="54495" spans="1:6" x14ac:dyDescent="0.3">
      <c r="A54495" s="151">
        <v>42401</v>
      </c>
      <c r="B54495" s="98">
        <v>0.15625</v>
      </c>
      <c r="C54495" s="158" t="s">
        <v>120</v>
      </c>
      <c r="D54495" s="158">
        <v>20.96</v>
      </c>
      <c r="E54495" s="158">
        <v>374</v>
      </c>
      <c r="F54495" s="151"/>
    </row>
    <row r="54496" spans="1:6" x14ac:dyDescent="0.3">
      <c r="A54496" s="151">
        <v>42401</v>
      </c>
      <c r="B54496" s="98">
        <v>0.16666666666666666</v>
      </c>
      <c r="C54496" s="158" t="s">
        <v>120</v>
      </c>
      <c r="D54496" s="158">
        <v>21.03</v>
      </c>
      <c r="E54496" s="158">
        <v>377</v>
      </c>
      <c r="F54496" s="151"/>
    </row>
    <row r="54497" spans="1:6" x14ac:dyDescent="0.3">
      <c r="A54497" s="151">
        <v>42401</v>
      </c>
      <c r="B54497" s="98">
        <v>0.17708333333333334</v>
      </c>
      <c r="C54497" s="158" t="s">
        <v>120</v>
      </c>
      <c r="D54497" s="158">
        <v>20.76</v>
      </c>
      <c r="E54497" s="158">
        <v>373</v>
      </c>
      <c r="F54497" s="151"/>
    </row>
    <row r="54498" spans="1:6" x14ac:dyDescent="0.3">
      <c r="A54498" s="151">
        <v>42401</v>
      </c>
      <c r="B54498" s="98">
        <v>0.1875</v>
      </c>
      <c r="C54498" s="158" t="s">
        <v>120</v>
      </c>
      <c r="D54498" s="158">
        <v>19.940000000000001</v>
      </c>
      <c r="E54498" s="158">
        <v>383</v>
      </c>
      <c r="F54498" s="151"/>
    </row>
    <row r="54499" spans="1:6" x14ac:dyDescent="0.3">
      <c r="A54499" s="151">
        <v>42401</v>
      </c>
      <c r="B54499" s="98">
        <v>0.19791666666666666</v>
      </c>
      <c r="C54499" s="158" t="s">
        <v>120</v>
      </c>
      <c r="D54499" s="158">
        <v>19.84</v>
      </c>
      <c r="E54499" s="158">
        <v>386</v>
      </c>
      <c r="F54499" s="151"/>
    </row>
    <row r="54500" spans="1:6" x14ac:dyDescent="0.3">
      <c r="A54500" s="151">
        <v>42401</v>
      </c>
      <c r="B54500" s="98">
        <v>0.20833333333333334</v>
      </c>
      <c r="C54500" s="158" t="s">
        <v>120</v>
      </c>
      <c r="D54500" s="158">
        <v>19.649999999999999</v>
      </c>
      <c r="E54500" s="158">
        <v>386</v>
      </c>
      <c r="F54500" s="151"/>
    </row>
    <row r="54501" spans="1:6" x14ac:dyDescent="0.3">
      <c r="A54501" s="151">
        <v>42401</v>
      </c>
      <c r="B54501" s="98">
        <v>0.21875</v>
      </c>
      <c r="C54501" s="158" t="s">
        <v>120</v>
      </c>
      <c r="D54501" s="158">
        <v>19.77</v>
      </c>
      <c r="E54501" s="158">
        <v>380</v>
      </c>
      <c r="F54501" s="151"/>
    </row>
    <row r="54502" spans="1:6" x14ac:dyDescent="0.3">
      <c r="A54502" s="151">
        <v>42401</v>
      </c>
      <c r="B54502" s="98">
        <v>0.22916666666666666</v>
      </c>
      <c r="C54502" s="158" t="s">
        <v>120</v>
      </c>
      <c r="D54502" s="158">
        <v>19.88</v>
      </c>
      <c r="E54502" s="158">
        <v>370</v>
      </c>
      <c r="F54502" s="151"/>
    </row>
    <row r="54503" spans="1:6" x14ac:dyDescent="0.3">
      <c r="A54503" s="151">
        <v>42401</v>
      </c>
      <c r="B54503" s="98">
        <v>0.23958333333333334</v>
      </c>
      <c r="C54503" s="158" t="s">
        <v>120</v>
      </c>
      <c r="D54503" s="158">
        <v>19.73</v>
      </c>
      <c r="E54503" s="158">
        <v>382</v>
      </c>
      <c r="F54503" s="151"/>
    </row>
    <row r="54504" spans="1:6" x14ac:dyDescent="0.3">
      <c r="A54504" s="151">
        <v>42401</v>
      </c>
      <c r="B54504" s="98">
        <v>0.25</v>
      </c>
      <c r="C54504" s="158" t="s">
        <v>120</v>
      </c>
      <c r="D54504" s="158">
        <v>19.59</v>
      </c>
      <c r="E54504" s="158">
        <v>383</v>
      </c>
      <c r="F54504" s="151"/>
    </row>
    <row r="54505" spans="1:6" x14ac:dyDescent="0.3">
      <c r="A54505" s="151">
        <v>42401</v>
      </c>
      <c r="B54505" s="98">
        <v>0.26041666666666669</v>
      </c>
      <c r="C54505" s="158" t="s">
        <v>120</v>
      </c>
      <c r="D54505" s="158">
        <v>19.73</v>
      </c>
      <c r="E54505" s="158">
        <v>386</v>
      </c>
      <c r="F54505" s="151"/>
    </row>
    <row r="54506" spans="1:6" x14ac:dyDescent="0.3">
      <c r="A54506" s="151">
        <v>42401</v>
      </c>
      <c r="B54506" s="98">
        <v>0.27083333333333331</v>
      </c>
      <c r="C54506" s="158" t="s">
        <v>120</v>
      </c>
      <c r="D54506" s="158">
        <v>19.64</v>
      </c>
      <c r="E54506" s="158">
        <v>383</v>
      </c>
      <c r="F54506" s="151"/>
    </row>
    <row r="54507" spans="1:6" x14ac:dyDescent="0.3">
      <c r="A54507" s="151">
        <v>42401</v>
      </c>
      <c r="B54507" s="98">
        <v>0.28125</v>
      </c>
      <c r="C54507" s="158" t="s">
        <v>120</v>
      </c>
      <c r="D54507" s="158">
        <v>19.48</v>
      </c>
      <c r="E54507" s="158">
        <v>373</v>
      </c>
      <c r="F54507" s="151"/>
    </row>
    <row r="54508" spans="1:6" x14ac:dyDescent="0.3">
      <c r="A54508" s="151">
        <v>42401</v>
      </c>
      <c r="B54508" s="98">
        <v>0.29166666666666669</v>
      </c>
      <c r="C54508" s="158" t="s">
        <v>120</v>
      </c>
      <c r="D54508" s="158">
        <v>19.510000000000002</v>
      </c>
      <c r="E54508" s="158">
        <v>375</v>
      </c>
      <c r="F54508" s="151"/>
    </row>
    <row r="54509" spans="1:6" x14ac:dyDescent="0.3">
      <c r="A54509" s="151">
        <v>42401</v>
      </c>
      <c r="B54509" s="98">
        <v>0.30208333333333331</v>
      </c>
      <c r="C54509" s="158" t="s">
        <v>120</v>
      </c>
      <c r="D54509" s="158">
        <v>19.600000000000001</v>
      </c>
      <c r="E54509" s="158">
        <v>377</v>
      </c>
      <c r="F54509" s="151"/>
    </row>
    <row r="54510" spans="1:6" x14ac:dyDescent="0.3">
      <c r="A54510" s="151">
        <v>42401</v>
      </c>
      <c r="B54510" s="98">
        <v>0.3125</v>
      </c>
      <c r="C54510" s="158" t="s">
        <v>120</v>
      </c>
      <c r="D54510" s="158">
        <v>19.510000000000002</v>
      </c>
      <c r="E54510" s="158">
        <v>373</v>
      </c>
      <c r="F54510" s="151"/>
    </row>
    <row r="54511" spans="1:6" x14ac:dyDescent="0.3">
      <c r="A54511" s="151">
        <v>42401</v>
      </c>
      <c r="B54511" s="98">
        <v>0.32291666666666669</v>
      </c>
      <c r="C54511" s="158" t="s">
        <v>120</v>
      </c>
      <c r="D54511" s="158">
        <v>19.489999999999998</v>
      </c>
      <c r="E54511" s="158">
        <v>372</v>
      </c>
      <c r="F54511" s="151"/>
    </row>
    <row r="54512" spans="1:6" x14ac:dyDescent="0.3">
      <c r="A54512" s="151">
        <v>42401</v>
      </c>
      <c r="B54512" s="98">
        <v>0.33333333333333331</v>
      </c>
      <c r="C54512" s="158" t="s">
        <v>120</v>
      </c>
      <c r="D54512" s="158">
        <v>19.61</v>
      </c>
      <c r="E54512" s="158">
        <v>374</v>
      </c>
      <c r="F54512" s="151"/>
    </row>
    <row r="54513" spans="1:6" x14ac:dyDescent="0.3">
      <c r="A54513" s="151">
        <v>42401</v>
      </c>
      <c r="B54513" s="98">
        <v>0.34375</v>
      </c>
      <c r="C54513" s="158" t="s">
        <v>120</v>
      </c>
      <c r="D54513" s="158">
        <v>19.670000000000002</v>
      </c>
      <c r="E54513" s="158">
        <v>375</v>
      </c>
      <c r="F54513" s="151"/>
    </row>
    <row r="54514" spans="1:6" x14ac:dyDescent="0.3">
      <c r="A54514" s="151">
        <v>42401</v>
      </c>
      <c r="B54514" s="98">
        <v>0.35416666666666669</v>
      </c>
      <c r="C54514" s="158" t="s">
        <v>120</v>
      </c>
      <c r="D54514" s="158">
        <v>19.760000000000002</v>
      </c>
      <c r="E54514" s="158">
        <v>377</v>
      </c>
      <c r="F54514" s="151"/>
    </row>
    <row r="54515" spans="1:6" x14ac:dyDescent="0.3">
      <c r="A54515" s="151">
        <v>42401</v>
      </c>
      <c r="B54515" s="98">
        <v>0.36458333333333331</v>
      </c>
      <c r="C54515" s="158" t="s">
        <v>120</v>
      </c>
      <c r="D54515" s="158">
        <v>19.57</v>
      </c>
      <c r="E54515" s="158">
        <v>375</v>
      </c>
      <c r="F54515" s="151"/>
    </row>
    <row r="54516" spans="1:6" x14ac:dyDescent="0.3">
      <c r="A54516" s="151">
        <v>42401</v>
      </c>
      <c r="B54516" s="98">
        <v>0.375</v>
      </c>
      <c r="C54516" s="158" t="s">
        <v>120</v>
      </c>
      <c r="D54516" s="158">
        <v>19.829999999999998</v>
      </c>
      <c r="E54516" s="158">
        <v>369</v>
      </c>
      <c r="F54516" s="151"/>
    </row>
    <row r="54517" spans="1:6" x14ac:dyDescent="0.3">
      <c r="A54517" s="151">
        <v>42401</v>
      </c>
      <c r="B54517" s="98">
        <v>0.38541666666666669</v>
      </c>
      <c r="C54517" s="158" t="s">
        <v>120</v>
      </c>
      <c r="D54517" s="158">
        <v>19.78</v>
      </c>
      <c r="E54517" s="158">
        <v>369</v>
      </c>
      <c r="F54517" s="151"/>
    </row>
    <row r="54518" spans="1:6" x14ac:dyDescent="0.3">
      <c r="A54518" s="151">
        <v>42401</v>
      </c>
      <c r="B54518" s="98">
        <v>0.39583333333333331</v>
      </c>
      <c r="C54518" s="158" t="s">
        <v>120</v>
      </c>
      <c r="D54518" s="158">
        <v>19.78</v>
      </c>
      <c r="E54518" s="158">
        <v>368</v>
      </c>
      <c r="F54518" s="151"/>
    </row>
    <row r="54519" spans="1:6" x14ac:dyDescent="0.3">
      <c r="A54519" s="151">
        <v>42401</v>
      </c>
      <c r="B54519" s="98">
        <v>0.40625</v>
      </c>
      <c r="C54519" s="158" t="s">
        <v>120</v>
      </c>
      <c r="D54519" s="158">
        <v>19.98</v>
      </c>
      <c r="E54519" s="158">
        <v>366</v>
      </c>
      <c r="F54519" s="151"/>
    </row>
    <row r="54520" spans="1:6" x14ac:dyDescent="0.3">
      <c r="A54520" s="151">
        <v>42401</v>
      </c>
      <c r="B54520" s="98">
        <v>0.41666666666666669</v>
      </c>
      <c r="C54520" s="158" t="s">
        <v>120</v>
      </c>
      <c r="D54520" s="158">
        <v>20.059999999999999</v>
      </c>
      <c r="E54520" s="158">
        <v>362</v>
      </c>
      <c r="F54520" s="151"/>
    </row>
    <row r="54521" spans="1:6" x14ac:dyDescent="0.3">
      <c r="A54521" s="151">
        <v>42401</v>
      </c>
      <c r="B54521" s="98">
        <v>0.42708333333333331</v>
      </c>
      <c r="C54521" s="158" t="s">
        <v>120</v>
      </c>
      <c r="D54521" s="158">
        <v>20.28</v>
      </c>
      <c r="E54521" s="158">
        <v>363</v>
      </c>
      <c r="F54521" s="151"/>
    </row>
    <row r="54522" spans="1:6" x14ac:dyDescent="0.3">
      <c r="A54522" s="151">
        <v>42401</v>
      </c>
      <c r="B54522" s="98">
        <v>0.4375</v>
      </c>
      <c r="C54522" s="158" t="s">
        <v>120</v>
      </c>
      <c r="D54522" s="158">
        <v>20.46</v>
      </c>
      <c r="E54522" s="158">
        <v>361</v>
      </c>
      <c r="F54522" s="151"/>
    </row>
    <row r="54523" spans="1:6" x14ac:dyDescent="0.3">
      <c r="A54523" s="151">
        <v>42401</v>
      </c>
      <c r="B54523" s="98">
        <v>0.44791666666666669</v>
      </c>
      <c r="C54523" s="158" t="s">
        <v>120</v>
      </c>
      <c r="D54523" s="158">
        <v>20.37</v>
      </c>
      <c r="E54523" s="158">
        <v>360</v>
      </c>
      <c r="F54523" s="151"/>
    </row>
    <row r="54524" spans="1:6" x14ac:dyDescent="0.3">
      <c r="A54524" s="151">
        <v>42401</v>
      </c>
      <c r="B54524" s="98">
        <v>0.45833333333333331</v>
      </c>
      <c r="C54524" s="158" t="s">
        <v>120</v>
      </c>
      <c r="D54524" s="158">
        <v>20.32</v>
      </c>
      <c r="E54524" s="158">
        <v>363</v>
      </c>
      <c r="F54524" s="151"/>
    </row>
    <row r="54525" spans="1:6" x14ac:dyDescent="0.3">
      <c r="A54525" s="151">
        <v>42401</v>
      </c>
      <c r="B54525" s="98">
        <v>0.46875</v>
      </c>
      <c r="C54525" s="158" t="s">
        <v>120</v>
      </c>
      <c r="D54525" s="158">
        <v>20.38</v>
      </c>
      <c r="E54525" s="158">
        <v>375</v>
      </c>
      <c r="F54525" s="151"/>
    </row>
    <row r="54526" spans="1:6" x14ac:dyDescent="0.3">
      <c r="A54526" s="151">
        <v>42401</v>
      </c>
      <c r="B54526" s="98">
        <v>0.47916666666666669</v>
      </c>
      <c r="C54526" s="158" t="s">
        <v>120</v>
      </c>
      <c r="D54526" s="158">
        <v>20.329999999999998</v>
      </c>
      <c r="E54526" s="158">
        <v>379</v>
      </c>
      <c r="F54526" s="151"/>
    </row>
    <row r="54527" spans="1:6" x14ac:dyDescent="0.3">
      <c r="A54527" s="151">
        <v>42401</v>
      </c>
      <c r="B54527" s="98">
        <v>0.48958333333333331</v>
      </c>
      <c r="C54527" s="158" t="s">
        <v>120</v>
      </c>
      <c r="D54527" s="158">
        <v>20.49</v>
      </c>
      <c r="E54527" s="158">
        <v>382</v>
      </c>
      <c r="F54527" s="151"/>
    </row>
    <row r="54528" spans="1:6" x14ac:dyDescent="0.3">
      <c r="A54528" s="151">
        <v>42402</v>
      </c>
      <c r="B54528" s="98">
        <v>0.5</v>
      </c>
      <c r="C54528" s="158" t="s">
        <v>119</v>
      </c>
      <c r="D54528" s="158">
        <v>20.7</v>
      </c>
      <c r="E54528" s="158">
        <v>385</v>
      </c>
      <c r="F54528" s="151"/>
    </row>
    <row r="54529" spans="1:6" x14ac:dyDescent="0.3">
      <c r="A54529" s="151">
        <v>42402</v>
      </c>
      <c r="B54529" s="98">
        <v>0.51041666666666663</v>
      </c>
      <c r="C54529" s="158" t="s">
        <v>119</v>
      </c>
      <c r="D54529" s="158">
        <v>20.87</v>
      </c>
      <c r="E54529" s="158">
        <v>386</v>
      </c>
      <c r="F54529" s="151"/>
    </row>
    <row r="54530" spans="1:6" x14ac:dyDescent="0.3">
      <c r="A54530" s="151">
        <v>42402</v>
      </c>
      <c r="B54530" s="98">
        <v>0.52083333333333337</v>
      </c>
      <c r="C54530" s="158" t="s">
        <v>119</v>
      </c>
      <c r="D54530" s="158">
        <v>21.02</v>
      </c>
      <c r="E54530" s="158">
        <v>384</v>
      </c>
      <c r="F54530" s="151"/>
    </row>
    <row r="54531" spans="1:6" x14ac:dyDescent="0.3">
      <c r="A54531" s="151">
        <v>42402</v>
      </c>
      <c r="B54531" s="98">
        <v>0.53125</v>
      </c>
      <c r="C54531" s="158" t="s">
        <v>119</v>
      </c>
      <c r="D54531" s="158">
        <v>20.98</v>
      </c>
      <c r="E54531" s="158">
        <v>384</v>
      </c>
      <c r="F54531" s="151"/>
    </row>
    <row r="54532" spans="1:6" x14ac:dyDescent="0.3">
      <c r="A54532" s="151">
        <v>42402</v>
      </c>
      <c r="B54532" s="98">
        <v>4.1666666666666664E-2</v>
      </c>
      <c r="C54532" s="158" t="s">
        <v>119</v>
      </c>
      <c r="D54532" s="158">
        <v>20.78</v>
      </c>
      <c r="E54532" s="158">
        <v>387</v>
      </c>
      <c r="F54532" s="151"/>
    </row>
    <row r="54533" spans="1:6" x14ac:dyDescent="0.3">
      <c r="A54533" s="151">
        <v>42402</v>
      </c>
      <c r="B54533" s="98">
        <v>5.2083333333333336E-2</v>
      </c>
      <c r="C54533" s="158" t="s">
        <v>119</v>
      </c>
      <c r="D54533" s="158">
        <v>20.309999999999999</v>
      </c>
      <c r="E54533" s="158">
        <v>383</v>
      </c>
      <c r="F54533" s="151"/>
    </row>
    <row r="54534" spans="1:6" x14ac:dyDescent="0.3">
      <c r="A54534" s="151">
        <v>42402</v>
      </c>
      <c r="B54534" s="98">
        <v>6.25E-2</v>
      </c>
      <c r="C54534" s="158" t="s">
        <v>119</v>
      </c>
      <c r="D54534" s="158">
        <v>20.190000000000001</v>
      </c>
      <c r="E54534" s="158">
        <v>379</v>
      </c>
      <c r="F54534" s="151"/>
    </row>
    <row r="54535" spans="1:6" x14ac:dyDescent="0.3">
      <c r="A54535" s="151">
        <v>42402</v>
      </c>
      <c r="B54535" s="98">
        <v>7.2916666666666671E-2</v>
      </c>
      <c r="C54535" s="158" t="s">
        <v>119</v>
      </c>
      <c r="D54535" s="158">
        <v>20.21</v>
      </c>
      <c r="E54535" s="158">
        <v>377</v>
      </c>
      <c r="F54535" s="151"/>
    </row>
    <row r="54536" spans="1:6" x14ac:dyDescent="0.3">
      <c r="A54536" s="151">
        <v>42402</v>
      </c>
      <c r="B54536" s="98">
        <v>8.3333333333333329E-2</v>
      </c>
      <c r="C54536" s="158" t="s">
        <v>119</v>
      </c>
      <c r="D54536" s="158">
        <v>20.3</v>
      </c>
      <c r="E54536" s="158">
        <v>385</v>
      </c>
      <c r="F54536" s="151"/>
    </row>
    <row r="54537" spans="1:6" x14ac:dyDescent="0.3">
      <c r="A54537" s="151">
        <v>42402</v>
      </c>
      <c r="B54537" s="98">
        <v>9.375E-2</v>
      </c>
      <c r="C54537" s="158" t="s">
        <v>119</v>
      </c>
      <c r="D54537" s="158">
        <v>20.09</v>
      </c>
      <c r="E54537" s="158">
        <v>374</v>
      </c>
      <c r="F54537" s="151"/>
    </row>
    <row r="54538" spans="1:6" x14ac:dyDescent="0.3">
      <c r="A54538" s="151">
        <v>42402</v>
      </c>
      <c r="B54538" s="98">
        <v>0.10416666666666667</v>
      </c>
      <c r="C54538" s="158" t="s">
        <v>119</v>
      </c>
      <c r="D54538" s="158">
        <v>20.12</v>
      </c>
      <c r="E54538" s="158">
        <v>374</v>
      </c>
      <c r="F54538" s="151"/>
    </row>
    <row r="54539" spans="1:6" x14ac:dyDescent="0.3">
      <c r="A54539" s="151">
        <v>42402</v>
      </c>
      <c r="B54539" s="98">
        <v>0.11458333333333333</v>
      </c>
      <c r="C54539" s="158" t="s">
        <v>119</v>
      </c>
      <c r="D54539" s="158">
        <v>20.149999999999999</v>
      </c>
      <c r="E54539" s="158">
        <v>377</v>
      </c>
      <c r="F54539" s="151"/>
    </row>
    <row r="54540" spans="1:6" x14ac:dyDescent="0.3">
      <c r="A54540" s="151">
        <v>42402</v>
      </c>
      <c r="B54540" s="98">
        <v>0.125</v>
      </c>
      <c r="C54540" s="158" t="s">
        <v>119</v>
      </c>
      <c r="D54540" s="158">
        <v>20.149999999999999</v>
      </c>
      <c r="E54540" s="158">
        <v>379</v>
      </c>
      <c r="F54540" s="151"/>
    </row>
    <row r="54541" spans="1:6" x14ac:dyDescent="0.3">
      <c r="A54541" s="151">
        <v>42402</v>
      </c>
      <c r="B54541" s="98">
        <v>0.13541666666666666</v>
      </c>
      <c r="C54541" s="158" t="s">
        <v>119</v>
      </c>
      <c r="D54541" s="158">
        <v>20.170000000000002</v>
      </c>
      <c r="E54541" s="158">
        <v>383</v>
      </c>
      <c r="F54541" s="151"/>
    </row>
    <row r="54542" spans="1:6" x14ac:dyDescent="0.3">
      <c r="A54542" s="151">
        <v>42402</v>
      </c>
      <c r="B54542" s="98">
        <v>0.14583333333333334</v>
      </c>
      <c r="C54542" s="158" t="s">
        <v>119</v>
      </c>
      <c r="D54542" s="158">
        <v>20.16</v>
      </c>
      <c r="E54542" s="158">
        <v>384</v>
      </c>
      <c r="F54542" s="151"/>
    </row>
    <row r="54543" spans="1:6" x14ac:dyDescent="0.3">
      <c r="A54543" s="151">
        <v>42402</v>
      </c>
      <c r="B54543" s="98">
        <v>0.15625</v>
      </c>
      <c r="C54543" s="158" t="s">
        <v>119</v>
      </c>
      <c r="D54543" s="158">
        <v>20.170000000000002</v>
      </c>
      <c r="E54543" s="158">
        <v>385</v>
      </c>
      <c r="F54543" s="151"/>
    </row>
    <row r="54544" spans="1:6" x14ac:dyDescent="0.3">
      <c r="A54544" s="151">
        <v>42402</v>
      </c>
      <c r="B54544" s="98">
        <v>0.16666666666666666</v>
      </c>
      <c r="C54544" s="158" t="s">
        <v>119</v>
      </c>
      <c r="D54544" s="158">
        <v>20.18</v>
      </c>
      <c r="E54544" s="158">
        <v>391</v>
      </c>
      <c r="F54544" s="151"/>
    </row>
    <row r="54545" spans="1:6" x14ac:dyDescent="0.3">
      <c r="A54545" s="151">
        <v>42402</v>
      </c>
      <c r="B54545" s="98">
        <v>0.17708333333333334</v>
      </c>
      <c r="C54545" s="158" t="s">
        <v>119</v>
      </c>
      <c r="D54545" s="158">
        <v>20.190000000000001</v>
      </c>
      <c r="E54545" s="158">
        <v>391</v>
      </c>
      <c r="F54545" s="151"/>
    </row>
    <row r="54546" spans="1:6" x14ac:dyDescent="0.3">
      <c r="A54546" s="151">
        <v>42402</v>
      </c>
      <c r="B54546" s="98">
        <v>0.1875</v>
      </c>
      <c r="C54546" s="158" t="s">
        <v>119</v>
      </c>
      <c r="D54546" s="158">
        <v>20.2</v>
      </c>
      <c r="E54546" s="158">
        <v>394</v>
      </c>
      <c r="F54546" s="151"/>
    </row>
    <row r="54547" spans="1:6" x14ac:dyDescent="0.3">
      <c r="A54547" s="151">
        <v>42402</v>
      </c>
      <c r="B54547" s="98">
        <v>0.19791666666666666</v>
      </c>
      <c r="C54547" s="158" t="s">
        <v>119</v>
      </c>
      <c r="D54547" s="158">
        <v>20.22</v>
      </c>
      <c r="E54547" s="158">
        <v>393</v>
      </c>
      <c r="F54547" s="151"/>
    </row>
    <row r="54548" spans="1:6" x14ac:dyDescent="0.3">
      <c r="A54548" s="151">
        <v>42402</v>
      </c>
      <c r="B54548" s="98">
        <v>0.20833333333333334</v>
      </c>
      <c r="C54548" s="158" t="s">
        <v>119</v>
      </c>
      <c r="D54548" s="158">
        <v>20.25</v>
      </c>
      <c r="E54548" s="158">
        <v>404</v>
      </c>
      <c r="F54548" s="151"/>
    </row>
    <row r="54549" spans="1:6" x14ac:dyDescent="0.3">
      <c r="A54549" s="151">
        <v>42402</v>
      </c>
      <c r="B54549" s="98">
        <v>0.21875</v>
      </c>
      <c r="C54549" s="158" t="s">
        <v>119</v>
      </c>
      <c r="D54549" s="158">
        <v>20.28</v>
      </c>
      <c r="E54549" s="158">
        <v>412</v>
      </c>
      <c r="F54549" s="151"/>
    </row>
    <row r="54550" spans="1:6" x14ac:dyDescent="0.3">
      <c r="A54550" s="151">
        <v>42402</v>
      </c>
      <c r="B54550" s="98">
        <v>0.22916666666666666</v>
      </c>
      <c r="C54550" s="158" t="s">
        <v>119</v>
      </c>
      <c r="D54550" s="158">
        <v>20.260000000000002</v>
      </c>
      <c r="E54550" s="158">
        <v>407</v>
      </c>
      <c r="F54550" s="151"/>
    </row>
    <row r="54551" spans="1:6" x14ac:dyDescent="0.3">
      <c r="A54551" s="151">
        <v>42402</v>
      </c>
      <c r="B54551" s="98">
        <v>0.23958333333333334</v>
      </c>
      <c r="C54551" s="158" t="s">
        <v>119</v>
      </c>
      <c r="D54551" s="158">
        <v>20.27</v>
      </c>
      <c r="E54551" s="158">
        <v>406</v>
      </c>
      <c r="F54551" s="151"/>
    </row>
    <row r="54552" spans="1:6" x14ac:dyDescent="0.3">
      <c r="A54552" s="151">
        <v>42402</v>
      </c>
      <c r="B54552" s="98">
        <v>0.25</v>
      </c>
      <c r="C54552" s="158" t="s">
        <v>119</v>
      </c>
      <c r="D54552" s="158">
        <v>20.239999999999998</v>
      </c>
      <c r="E54552" s="158">
        <v>401</v>
      </c>
      <c r="F54552" s="151"/>
    </row>
    <row r="54553" spans="1:6" x14ac:dyDescent="0.3">
      <c r="A54553" s="151">
        <v>42402</v>
      </c>
      <c r="B54553" s="98">
        <v>0.26041666666666669</v>
      </c>
      <c r="C54553" s="158" t="s">
        <v>119</v>
      </c>
      <c r="D54553" s="158">
        <v>20.27</v>
      </c>
      <c r="E54553" s="158">
        <v>393</v>
      </c>
      <c r="F54553" s="151"/>
    </row>
    <row r="54554" spans="1:6" x14ac:dyDescent="0.3">
      <c r="A54554" s="151">
        <v>42402</v>
      </c>
      <c r="B54554" s="98">
        <v>0.27083333333333331</v>
      </c>
      <c r="C54554" s="158" t="s">
        <v>119</v>
      </c>
      <c r="D54554" s="158">
        <v>20.260000000000002</v>
      </c>
      <c r="E54554" s="158">
        <v>391</v>
      </c>
      <c r="F54554" s="151"/>
    </row>
    <row r="54555" spans="1:6" x14ac:dyDescent="0.3">
      <c r="A54555" s="151">
        <v>42402</v>
      </c>
      <c r="B54555" s="98">
        <v>0.28125</v>
      </c>
      <c r="C54555" s="158" t="s">
        <v>119</v>
      </c>
      <c r="D54555" s="158">
        <v>20.239999999999998</v>
      </c>
      <c r="E54555" s="158">
        <v>385</v>
      </c>
      <c r="F54555" s="151"/>
    </row>
    <row r="54556" spans="1:6" x14ac:dyDescent="0.3">
      <c r="A54556" s="151">
        <v>42402</v>
      </c>
      <c r="B54556" s="98">
        <v>0.29166666666666669</v>
      </c>
      <c r="C54556" s="158" t="s">
        <v>119</v>
      </c>
      <c r="D54556" s="158">
        <v>20.2</v>
      </c>
      <c r="E54556" s="158">
        <v>388</v>
      </c>
      <c r="F54556" s="151"/>
    </row>
    <row r="54557" spans="1:6" x14ac:dyDescent="0.3">
      <c r="A54557" s="151">
        <v>42402</v>
      </c>
      <c r="B54557" s="98">
        <v>0.30208333333333331</v>
      </c>
      <c r="C54557" s="158" t="s">
        <v>119</v>
      </c>
      <c r="D54557" s="158">
        <v>20.12</v>
      </c>
      <c r="E54557" s="158">
        <v>386</v>
      </c>
      <c r="F54557" s="151"/>
    </row>
    <row r="54558" spans="1:6" x14ac:dyDescent="0.3">
      <c r="A54558" s="151">
        <v>42402</v>
      </c>
      <c r="B54558" s="98">
        <v>0.3125</v>
      </c>
      <c r="C54558" s="158" t="s">
        <v>119</v>
      </c>
      <c r="D54558" s="158">
        <v>20.059999999999999</v>
      </c>
      <c r="E54558" s="158">
        <v>379</v>
      </c>
      <c r="F54558" s="151"/>
    </row>
    <row r="54559" spans="1:6" x14ac:dyDescent="0.3">
      <c r="A54559" s="151">
        <v>42402</v>
      </c>
      <c r="B54559" s="98">
        <v>0.32291666666666669</v>
      </c>
      <c r="C54559" s="158" t="s">
        <v>119</v>
      </c>
      <c r="D54559" s="158">
        <v>20.05</v>
      </c>
      <c r="E54559" s="158">
        <v>374</v>
      </c>
      <c r="F54559" s="151"/>
    </row>
    <row r="54560" spans="1:6" x14ac:dyDescent="0.3">
      <c r="A54560" s="151">
        <v>42402</v>
      </c>
      <c r="B54560" s="98">
        <v>0.33333333333333331</v>
      </c>
      <c r="C54560" s="158" t="s">
        <v>119</v>
      </c>
      <c r="D54560" s="158">
        <v>20.010000000000002</v>
      </c>
      <c r="E54560" s="158">
        <v>373</v>
      </c>
      <c r="F54560" s="151"/>
    </row>
    <row r="54561" spans="1:6" x14ac:dyDescent="0.3">
      <c r="A54561" s="151">
        <v>42402</v>
      </c>
      <c r="B54561" s="98">
        <v>0.34375</v>
      </c>
      <c r="C54561" s="158" t="s">
        <v>119</v>
      </c>
      <c r="D54561" s="158">
        <v>20.079999999999998</v>
      </c>
      <c r="E54561" s="158">
        <v>371</v>
      </c>
      <c r="F54561" s="151"/>
    </row>
    <row r="54562" spans="1:6" x14ac:dyDescent="0.3">
      <c r="A54562" s="151">
        <v>42402</v>
      </c>
      <c r="B54562" s="98">
        <v>0.35416666666666669</v>
      </c>
      <c r="C54562" s="158" t="s">
        <v>119</v>
      </c>
      <c r="D54562" s="158">
        <v>20.149999999999999</v>
      </c>
      <c r="E54562" s="158">
        <v>372</v>
      </c>
      <c r="F54562" s="151"/>
    </row>
    <row r="54563" spans="1:6" x14ac:dyDescent="0.3">
      <c r="A54563" s="151">
        <v>42402</v>
      </c>
      <c r="B54563" s="98">
        <v>0.36458333333333331</v>
      </c>
      <c r="C54563" s="158" t="s">
        <v>119</v>
      </c>
      <c r="D54563" s="158">
        <v>20.16</v>
      </c>
      <c r="E54563" s="158">
        <v>376</v>
      </c>
      <c r="F54563" s="151"/>
    </row>
    <row r="54564" spans="1:6" x14ac:dyDescent="0.3">
      <c r="A54564" s="151">
        <v>42402</v>
      </c>
      <c r="B54564" s="98">
        <v>0.375</v>
      </c>
      <c r="C54564" s="158" t="s">
        <v>119</v>
      </c>
      <c r="D54564" s="158">
        <v>20.11</v>
      </c>
      <c r="E54564" s="158">
        <v>379</v>
      </c>
      <c r="F54564" s="151"/>
    </row>
    <row r="54565" spans="1:6" x14ac:dyDescent="0.3">
      <c r="A54565" s="151">
        <v>42402</v>
      </c>
      <c r="B54565" s="98">
        <v>0.38541666666666669</v>
      </c>
      <c r="C54565" s="158" t="s">
        <v>119</v>
      </c>
      <c r="D54565" s="158">
        <v>20.03</v>
      </c>
      <c r="E54565" s="158">
        <v>373</v>
      </c>
      <c r="F54565" s="151"/>
    </row>
    <row r="54566" spans="1:6" x14ac:dyDescent="0.3">
      <c r="A54566" s="151">
        <v>42402</v>
      </c>
      <c r="B54566" s="98">
        <v>0.39583333333333331</v>
      </c>
      <c r="C54566" s="158" t="s">
        <v>119</v>
      </c>
      <c r="D54566" s="158">
        <v>19.989999999999998</v>
      </c>
      <c r="E54566" s="158">
        <v>374</v>
      </c>
      <c r="F54566" s="151"/>
    </row>
    <row r="54567" spans="1:6" x14ac:dyDescent="0.3">
      <c r="A54567" s="151">
        <v>42402</v>
      </c>
      <c r="B54567" s="98">
        <v>0.40625</v>
      </c>
      <c r="C54567" s="158" t="s">
        <v>119</v>
      </c>
      <c r="D54567" s="158">
        <v>20.010000000000002</v>
      </c>
      <c r="E54567" s="158">
        <v>377</v>
      </c>
      <c r="F54567" s="151"/>
    </row>
    <row r="54568" spans="1:6" x14ac:dyDescent="0.3">
      <c r="A54568" s="151">
        <v>42402</v>
      </c>
      <c r="B54568" s="98">
        <v>0.41666666666666669</v>
      </c>
      <c r="C54568" s="158" t="s">
        <v>119</v>
      </c>
      <c r="D54568" s="158">
        <v>20.03</v>
      </c>
      <c r="E54568" s="158">
        <v>377</v>
      </c>
      <c r="F54568" s="151"/>
    </row>
    <row r="54569" spans="1:6" x14ac:dyDescent="0.3">
      <c r="A54569" s="151">
        <v>42402</v>
      </c>
      <c r="B54569" s="98">
        <v>0.42708333333333331</v>
      </c>
      <c r="C54569" s="158" t="s">
        <v>119</v>
      </c>
      <c r="D54569" s="158">
        <v>20.059999999999999</v>
      </c>
      <c r="E54569" s="158">
        <v>377</v>
      </c>
      <c r="F54569" s="151"/>
    </row>
    <row r="54570" spans="1:6" x14ac:dyDescent="0.3">
      <c r="A54570" s="151">
        <v>42402</v>
      </c>
      <c r="B54570" s="98">
        <v>0.4375</v>
      </c>
      <c r="C54570" s="158" t="s">
        <v>119</v>
      </c>
      <c r="D54570" s="158">
        <v>20.100000000000001</v>
      </c>
      <c r="E54570" s="158">
        <v>376</v>
      </c>
      <c r="F54570" s="151"/>
    </row>
    <row r="54571" spans="1:6" x14ac:dyDescent="0.3">
      <c r="A54571" s="151">
        <v>42402</v>
      </c>
      <c r="B54571" s="98">
        <v>0.44791666666666669</v>
      </c>
      <c r="C54571" s="158" t="s">
        <v>119</v>
      </c>
      <c r="D54571" s="158">
        <v>20.149999999999999</v>
      </c>
      <c r="E54571" s="158">
        <v>377</v>
      </c>
      <c r="F54571" s="151"/>
    </row>
    <row r="54572" spans="1:6" x14ac:dyDescent="0.3">
      <c r="A54572" s="151">
        <v>42402</v>
      </c>
      <c r="B54572" s="98">
        <v>0.45833333333333331</v>
      </c>
      <c r="C54572" s="158" t="s">
        <v>119</v>
      </c>
      <c r="D54572" s="158">
        <v>20.2</v>
      </c>
      <c r="E54572" s="158">
        <v>379</v>
      </c>
      <c r="F54572" s="151"/>
    </row>
    <row r="54573" spans="1:6" x14ac:dyDescent="0.3">
      <c r="A54573" s="151">
        <v>42402</v>
      </c>
      <c r="B54573" s="98">
        <v>0.46875</v>
      </c>
      <c r="C54573" s="158" t="s">
        <v>119</v>
      </c>
      <c r="D54573" s="158">
        <v>20.22</v>
      </c>
      <c r="E54573" s="158">
        <v>379</v>
      </c>
      <c r="F54573" s="151"/>
    </row>
    <row r="54574" spans="1:6" x14ac:dyDescent="0.3">
      <c r="A54574" s="151">
        <v>42402</v>
      </c>
      <c r="B54574" s="98">
        <v>0.47916666666666669</v>
      </c>
      <c r="C54574" s="158" t="s">
        <v>119</v>
      </c>
      <c r="D54574" s="158">
        <v>20.34</v>
      </c>
      <c r="E54574" s="158">
        <v>381</v>
      </c>
      <c r="F54574" s="151"/>
    </row>
    <row r="54575" spans="1:6" x14ac:dyDescent="0.3">
      <c r="A54575" s="151">
        <v>42402</v>
      </c>
      <c r="B54575" s="98">
        <v>0.48958333333333331</v>
      </c>
      <c r="C54575" s="158" t="s">
        <v>119</v>
      </c>
      <c r="D54575" s="158">
        <v>20.32</v>
      </c>
      <c r="E54575" s="158">
        <v>382</v>
      </c>
      <c r="F54575" s="151"/>
    </row>
    <row r="54576" spans="1:6" x14ac:dyDescent="0.3">
      <c r="A54576" s="151">
        <v>42402</v>
      </c>
      <c r="B54576" s="98">
        <v>0.5</v>
      </c>
      <c r="C54576" s="158" t="s">
        <v>120</v>
      </c>
      <c r="D54576" s="158">
        <v>20.25</v>
      </c>
      <c r="E54576" s="158">
        <v>381</v>
      </c>
      <c r="F54576" s="151"/>
    </row>
    <row r="54577" spans="1:6" x14ac:dyDescent="0.3">
      <c r="A54577" s="151">
        <v>42402</v>
      </c>
      <c r="B54577" s="98">
        <v>0.51041666666666663</v>
      </c>
      <c r="C54577" s="158" t="s">
        <v>120</v>
      </c>
      <c r="D54577" s="158">
        <v>20.190000000000001</v>
      </c>
      <c r="E54577" s="158">
        <v>380</v>
      </c>
      <c r="F54577" s="151"/>
    </row>
    <row r="54578" spans="1:6" x14ac:dyDescent="0.3">
      <c r="A54578" s="151">
        <v>42402</v>
      </c>
      <c r="B54578" s="98">
        <v>0.52083333333333337</v>
      </c>
      <c r="C54578" s="158" t="s">
        <v>120</v>
      </c>
      <c r="D54578" s="158">
        <v>20.27</v>
      </c>
      <c r="E54578" s="158">
        <v>380</v>
      </c>
      <c r="F54578" s="151"/>
    </row>
    <row r="54579" spans="1:6" x14ac:dyDescent="0.3">
      <c r="A54579" s="151">
        <v>42402</v>
      </c>
      <c r="B54579" s="98">
        <v>0.53125</v>
      </c>
      <c r="C54579" s="158" t="s">
        <v>120</v>
      </c>
      <c r="D54579" s="158">
        <v>20.18</v>
      </c>
      <c r="E54579" s="158">
        <v>381</v>
      </c>
      <c r="F54579" s="151"/>
    </row>
    <row r="54580" spans="1:6" x14ac:dyDescent="0.3">
      <c r="A54580" s="151">
        <v>42402</v>
      </c>
      <c r="B54580" s="98">
        <v>4.1666666666666664E-2</v>
      </c>
      <c r="C54580" s="158" t="s">
        <v>120</v>
      </c>
      <c r="D54580" s="158">
        <v>20.2</v>
      </c>
      <c r="E54580" s="158">
        <v>380</v>
      </c>
      <c r="F54580" s="151"/>
    </row>
    <row r="54581" spans="1:6" x14ac:dyDescent="0.3">
      <c r="A54581" s="151">
        <v>42402</v>
      </c>
      <c r="B54581" s="98">
        <v>5.2083333333333336E-2</v>
      </c>
      <c r="C54581" s="158" t="s">
        <v>120</v>
      </c>
      <c r="D54581" s="158">
        <v>20.29</v>
      </c>
      <c r="E54581" s="158">
        <v>380</v>
      </c>
      <c r="F54581" s="151"/>
    </row>
    <row r="54582" spans="1:6" x14ac:dyDescent="0.3">
      <c r="A54582" s="151">
        <v>42402</v>
      </c>
      <c r="B54582" s="98">
        <v>6.25E-2</v>
      </c>
      <c r="C54582" s="158" t="s">
        <v>120</v>
      </c>
      <c r="D54582" s="158">
        <v>20.350000000000001</v>
      </c>
      <c r="E54582" s="158">
        <v>379</v>
      </c>
      <c r="F54582" s="151"/>
    </row>
    <row r="54583" spans="1:6" x14ac:dyDescent="0.3">
      <c r="A54583" s="151">
        <v>42402</v>
      </c>
      <c r="B54583" s="98">
        <v>7.2916666666666671E-2</v>
      </c>
      <c r="C54583" s="158" t="s">
        <v>120</v>
      </c>
      <c r="D54583" s="158">
        <v>20.34</v>
      </c>
      <c r="E54583" s="158">
        <v>379</v>
      </c>
      <c r="F54583" s="151"/>
    </row>
    <row r="54584" spans="1:6" x14ac:dyDescent="0.3">
      <c r="A54584" s="151">
        <v>42402</v>
      </c>
      <c r="B54584" s="98">
        <v>8.3333333333333329E-2</v>
      </c>
      <c r="C54584" s="158" t="s">
        <v>120</v>
      </c>
      <c r="D54584" s="158">
        <v>20.68</v>
      </c>
      <c r="E54584" s="158">
        <v>380</v>
      </c>
      <c r="F54584" s="151"/>
    </row>
    <row r="54585" spans="1:6" x14ac:dyDescent="0.3">
      <c r="A54585" s="151">
        <v>42402</v>
      </c>
      <c r="B54585" s="98">
        <v>9.375E-2</v>
      </c>
      <c r="C54585" s="158" t="s">
        <v>120</v>
      </c>
      <c r="D54585" s="158">
        <v>20.57</v>
      </c>
      <c r="E54585" s="158">
        <v>380</v>
      </c>
      <c r="F54585" s="151"/>
    </row>
    <row r="54586" spans="1:6" x14ac:dyDescent="0.3">
      <c r="A54586" s="151">
        <v>42402</v>
      </c>
      <c r="B54586" s="98">
        <v>0.10416666666666667</v>
      </c>
      <c r="C54586" s="158" t="s">
        <v>120</v>
      </c>
      <c r="D54586" s="158">
        <v>20.54</v>
      </c>
      <c r="E54586" s="158">
        <v>379</v>
      </c>
      <c r="F54586" s="151"/>
    </row>
    <row r="54587" spans="1:6" x14ac:dyDescent="0.3">
      <c r="A54587" s="151">
        <v>42402</v>
      </c>
      <c r="B54587" s="98">
        <v>0.11458333333333333</v>
      </c>
      <c r="C54587" s="158" t="s">
        <v>120</v>
      </c>
      <c r="D54587" s="158">
        <v>20.48</v>
      </c>
      <c r="E54587" s="158">
        <v>377</v>
      </c>
      <c r="F54587" s="151"/>
    </row>
    <row r="54588" spans="1:6" x14ac:dyDescent="0.3">
      <c r="A54588" s="151">
        <v>42402</v>
      </c>
      <c r="B54588" s="98">
        <v>0.125</v>
      </c>
      <c r="C54588" s="158" t="s">
        <v>120</v>
      </c>
      <c r="D54588" s="158">
        <v>20.36</v>
      </c>
      <c r="E54588" s="158">
        <v>378</v>
      </c>
      <c r="F54588" s="151"/>
    </row>
    <row r="54589" spans="1:6" x14ac:dyDescent="0.3">
      <c r="A54589" s="151">
        <v>42402</v>
      </c>
      <c r="B54589" s="98">
        <v>0.13541666666666666</v>
      </c>
      <c r="C54589" s="158" t="s">
        <v>120</v>
      </c>
      <c r="D54589" s="158">
        <v>20.399999999999999</v>
      </c>
      <c r="E54589" s="158">
        <v>378</v>
      </c>
      <c r="F54589" s="151"/>
    </row>
    <row r="54590" spans="1:6" x14ac:dyDescent="0.3">
      <c r="A54590" s="151">
        <v>42402</v>
      </c>
      <c r="B54590" s="98">
        <v>0.14583333333333334</v>
      </c>
      <c r="C54590" s="158" t="s">
        <v>120</v>
      </c>
      <c r="D54590" s="158">
        <v>20.41</v>
      </c>
      <c r="E54590" s="158">
        <v>378</v>
      </c>
      <c r="F54590" s="151"/>
    </row>
    <row r="54591" spans="1:6" x14ac:dyDescent="0.3">
      <c r="A54591" s="151">
        <v>42402</v>
      </c>
      <c r="B54591" s="98">
        <v>0.15625</v>
      </c>
      <c r="C54591" s="158" t="s">
        <v>120</v>
      </c>
      <c r="D54591" s="158">
        <v>20.399999999999999</v>
      </c>
      <c r="E54591" s="158">
        <v>379</v>
      </c>
      <c r="F54591" s="151"/>
    </row>
    <row r="54592" spans="1:6" x14ac:dyDescent="0.3">
      <c r="A54592" s="151">
        <v>42402</v>
      </c>
      <c r="B54592" s="98">
        <v>0.16666666666666666</v>
      </c>
      <c r="C54592" s="158" t="s">
        <v>120</v>
      </c>
      <c r="D54592" s="158">
        <v>20.28</v>
      </c>
      <c r="E54592" s="158">
        <v>379</v>
      </c>
      <c r="F54592" s="151"/>
    </row>
    <row r="54593" spans="1:6" x14ac:dyDescent="0.3">
      <c r="A54593" s="151">
        <v>42402</v>
      </c>
      <c r="B54593" s="98">
        <v>0.17708333333333334</v>
      </c>
      <c r="C54593" s="158" t="s">
        <v>120</v>
      </c>
      <c r="D54593" s="158">
        <v>20.239999999999998</v>
      </c>
      <c r="E54593" s="158">
        <v>381</v>
      </c>
      <c r="F54593" s="151"/>
    </row>
    <row r="54594" spans="1:6" x14ac:dyDescent="0.3">
      <c r="A54594" s="151">
        <v>42402</v>
      </c>
      <c r="B54594" s="98">
        <v>0.1875</v>
      </c>
      <c r="C54594" s="158" t="s">
        <v>120</v>
      </c>
      <c r="D54594" s="158">
        <v>20.329999999999998</v>
      </c>
      <c r="E54594" s="158">
        <v>382</v>
      </c>
      <c r="F54594" s="151"/>
    </row>
    <row r="54595" spans="1:6" x14ac:dyDescent="0.3">
      <c r="A54595" s="151">
        <v>42402</v>
      </c>
      <c r="B54595" s="98">
        <v>0.19791666666666666</v>
      </c>
      <c r="C54595" s="158" t="s">
        <v>120</v>
      </c>
      <c r="D54595" s="158">
        <v>20.34</v>
      </c>
      <c r="E54595" s="158">
        <v>384</v>
      </c>
      <c r="F54595" s="151"/>
    </row>
    <row r="54596" spans="1:6" x14ac:dyDescent="0.3">
      <c r="A54596" s="151">
        <v>42402</v>
      </c>
      <c r="B54596" s="98">
        <v>0.20833333333333334</v>
      </c>
      <c r="C54596" s="158" t="s">
        <v>120</v>
      </c>
      <c r="D54596" s="158">
        <v>20.36</v>
      </c>
      <c r="E54596" s="158">
        <v>384</v>
      </c>
      <c r="F54596" s="151"/>
    </row>
    <row r="54597" spans="1:6" x14ac:dyDescent="0.3">
      <c r="A54597" s="151">
        <v>42402</v>
      </c>
      <c r="B54597" s="98">
        <v>0.21875</v>
      </c>
      <c r="C54597" s="158" t="s">
        <v>120</v>
      </c>
      <c r="D54597" s="158">
        <v>20.36</v>
      </c>
      <c r="E54597" s="158">
        <v>385</v>
      </c>
      <c r="F54597" s="151"/>
    </row>
    <row r="54598" spans="1:6" x14ac:dyDescent="0.3">
      <c r="A54598" s="151">
        <v>42402</v>
      </c>
      <c r="B54598" s="98">
        <v>0.22916666666666666</v>
      </c>
      <c r="C54598" s="158" t="s">
        <v>120</v>
      </c>
      <c r="D54598" s="158">
        <v>20.34</v>
      </c>
      <c r="E54598" s="158">
        <v>385</v>
      </c>
      <c r="F54598" s="151"/>
    </row>
    <row r="54599" spans="1:6" x14ac:dyDescent="0.3">
      <c r="A54599" s="151">
        <v>42402</v>
      </c>
      <c r="B54599" s="98">
        <v>0.23958333333333334</v>
      </c>
      <c r="C54599" s="158" t="s">
        <v>120</v>
      </c>
      <c r="D54599" s="158">
        <v>20.36</v>
      </c>
      <c r="E54599" s="158">
        <v>386</v>
      </c>
      <c r="F54599" s="151"/>
    </row>
    <row r="54600" spans="1:6" x14ac:dyDescent="0.3">
      <c r="A54600" s="151">
        <v>42402</v>
      </c>
      <c r="B54600" s="98">
        <v>0.25</v>
      </c>
      <c r="C54600" s="158" t="s">
        <v>120</v>
      </c>
      <c r="D54600" s="158">
        <v>20.399999999999999</v>
      </c>
      <c r="E54600" s="158">
        <v>387</v>
      </c>
      <c r="F54600" s="151"/>
    </row>
    <row r="54601" spans="1:6" x14ac:dyDescent="0.3">
      <c r="A54601" s="151">
        <v>42402</v>
      </c>
      <c r="B54601" s="98">
        <v>0.26041666666666669</v>
      </c>
      <c r="C54601" s="158" t="s">
        <v>120</v>
      </c>
      <c r="D54601" s="158">
        <v>20.36</v>
      </c>
      <c r="E54601" s="158">
        <v>387</v>
      </c>
      <c r="F54601" s="151"/>
    </row>
    <row r="54602" spans="1:6" x14ac:dyDescent="0.3">
      <c r="A54602" s="151">
        <v>42402</v>
      </c>
      <c r="B54602" s="98">
        <v>0.27083333333333331</v>
      </c>
      <c r="C54602" s="158" t="s">
        <v>120</v>
      </c>
      <c r="D54602" s="158">
        <v>20.440000000000001</v>
      </c>
      <c r="E54602" s="158">
        <v>388</v>
      </c>
      <c r="F54602" s="151"/>
    </row>
    <row r="54603" spans="1:6" x14ac:dyDescent="0.3">
      <c r="A54603" s="151">
        <v>42402</v>
      </c>
      <c r="B54603" s="98">
        <v>0.28125</v>
      </c>
      <c r="C54603" s="158" t="s">
        <v>120</v>
      </c>
      <c r="D54603" s="158">
        <v>20.51</v>
      </c>
      <c r="E54603" s="158">
        <v>390</v>
      </c>
      <c r="F54603" s="151"/>
    </row>
    <row r="54604" spans="1:6" x14ac:dyDescent="0.3">
      <c r="A54604" s="151">
        <v>42402</v>
      </c>
      <c r="B54604" s="98">
        <v>0.29166666666666669</v>
      </c>
      <c r="C54604" s="158" t="s">
        <v>120</v>
      </c>
      <c r="D54604" s="158">
        <v>20.53</v>
      </c>
      <c r="E54604" s="158">
        <v>390</v>
      </c>
      <c r="F54604" s="151"/>
    </row>
    <row r="54605" spans="1:6" x14ac:dyDescent="0.3">
      <c r="A54605" s="151">
        <v>42402</v>
      </c>
      <c r="B54605" s="98">
        <v>0.30208333333333331</v>
      </c>
      <c r="C54605" s="158" t="s">
        <v>120</v>
      </c>
      <c r="D54605" s="158">
        <v>20.52</v>
      </c>
      <c r="E54605" s="158">
        <v>391</v>
      </c>
      <c r="F54605" s="151"/>
    </row>
    <row r="54606" spans="1:6" x14ac:dyDescent="0.3">
      <c r="A54606" s="151">
        <v>42402</v>
      </c>
      <c r="B54606" s="98">
        <v>0.3125</v>
      </c>
      <c r="C54606" s="158" t="s">
        <v>120</v>
      </c>
      <c r="D54606" s="158">
        <v>20.5</v>
      </c>
      <c r="E54606" s="158">
        <v>391</v>
      </c>
      <c r="F54606" s="151"/>
    </row>
    <row r="54607" spans="1:6" x14ac:dyDescent="0.3">
      <c r="A54607" s="151">
        <v>42402</v>
      </c>
      <c r="B54607" s="98">
        <v>0.32291666666666669</v>
      </c>
      <c r="C54607" s="158" t="s">
        <v>120</v>
      </c>
      <c r="D54607" s="158">
        <v>20.53</v>
      </c>
      <c r="E54607" s="158">
        <v>391</v>
      </c>
      <c r="F54607" s="151"/>
    </row>
    <row r="54608" spans="1:6" x14ac:dyDescent="0.3">
      <c r="A54608" s="151">
        <v>42402</v>
      </c>
      <c r="B54608" s="98">
        <v>0.33333333333333331</v>
      </c>
      <c r="C54608" s="158" t="s">
        <v>120</v>
      </c>
      <c r="D54608" s="158">
        <v>20.58</v>
      </c>
      <c r="E54608" s="158">
        <v>392</v>
      </c>
      <c r="F54608" s="151"/>
    </row>
    <row r="54609" spans="1:6" x14ac:dyDescent="0.3">
      <c r="A54609" s="151">
        <v>42402</v>
      </c>
      <c r="B54609" s="98">
        <v>0.34375</v>
      </c>
      <c r="C54609" s="158" t="s">
        <v>120</v>
      </c>
      <c r="D54609" s="158">
        <v>20.6</v>
      </c>
      <c r="E54609" s="158">
        <v>392</v>
      </c>
      <c r="F54609" s="151"/>
    </row>
    <row r="54610" spans="1:6" x14ac:dyDescent="0.3">
      <c r="A54610" s="151">
        <v>42402</v>
      </c>
      <c r="B54610" s="98">
        <v>0.35416666666666669</v>
      </c>
      <c r="C54610" s="158" t="s">
        <v>120</v>
      </c>
      <c r="D54610" s="158">
        <v>20.57</v>
      </c>
      <c r="E54610" s="158">
        <v>392</v>
      </c>
      <c r="F54610" s="151"/>
    </row>
    <row r="54611" spans="1:6" x14ac:dyDescent="0.3">
      <c r="A54611" s="151">
        <v>42402</v>
      </c>
      <c r="B54611" s="98">
        <v>0.36458333333333331</v>
      </c>
      <c r="C54611" s="158" t="s">
        <v>120</v>
      </c>
      <c r="D54611" s="158">
        <v>20.54</v>
      </c>
      <c r="E54611" s="158">
        <v>392</v>
      </c>
      <c r="F54611" s="151"/>
    </row>
    <row r="54612" spans="1:6" x14ac:dyDescent="0.3">
      <c r="A54612" s="151">
        <v>42402</v>
      </c>
      <c r="B54612" s="98">
        <v>0.375</v>
      </c>
      <c r="C54612" s="158" t="s">
        <v>120</v>
      </c>
      <c r="D54612" s="158">
        <v>20.51</v>
      </c>
      <c r="E54612" s="158">
        <v>392</v>
      </c>
      <c r="F54612" s="151"/>
    </row>
    <row r="54613" spans="1:6" x14ac:dyDescent="0.3">
      <c r="A54613" s="151">
        <v>42402</v>
      </c>
      <c r="B54613" s="98">
        <v>0.38541666666666669</v>
      </c>
      <c r="C54613" s="158" t="s">
        <v>120</v>
      </c>
      <c r="D54613" s="158">
        <v>20.5</v>
      </c>
      <c r="E54613" s="158">
        <v>392</v>
      </c>
      <c r="F54613" s="151"/>
    </row>
    <row r="54614" spans="1:6" x14ac:dyDescent="0.3">
      <c r="A54614" s="151">
        <v>42402</v>
      </c>
      <c r="B54614" s="98">
        <v>0.39583333333333331</v>
      </c>
      <c r="C54614" s="158" t="s">
        <v>120</v>
      </c>
      <c r="D54614" s="158">
        <v>20.5</v>
      </c>
      <c r="E54614" s="158">
        <v>392</v>
      </c>
      <c r="F54614" s="151"/>
    </row>
    <row r="54615" spans="1:6" x14ac:dyDescent="0.3">
      <c r="A54615" s="151">
        <v>42402</v>
      </c>
      <c r="B54615" s="98">
        <v>0.40625</v>
      </c>
      <c r="C54615" s="158" t="s">
        <v>120</v>
      </c>
      <c r="D54615" s="158">
        <v>20.51</v>
      </c>
      <c r="E54615" s="158">
        <v>392</v>
      </c>
      <c r="F54615" s="151"/>
    </row>
    <row r="54616" spans="1:6" x14ac:dyDescent="0.3">
      <c r="A54616" s="151">
        <v>42402</v>
      </c>
      <c r="B54616" s="98">
        <v>0.41666666666666669</v>
      </c>
      <c r="C54616" s="158" t="s">
        <v>120</v>
      </c>
      <c r="D54616" s="158">
        <v>20.52</v>
      </c>
      <c r="E54616" s="158">
        <v>392</v>
      </c>
      <c r="F54616" s="151"/>
    </row>
    <row r="54617" spans="1:6" x14ac:dyDescent="0.3">
      <c r="A54617" s="151">
        <v>42402</v>
      </c>
      <c r="B54617" s="98">
        <v>0.42708333333333331</v>
      </c>
      <c r="C54617" s="158" t="s">
        <v>120</v>
      </c>
      <c r="D54617" s="158">
        <v>20.51</v>
      </c>
      <c r="E54617" s="158">
        <v>392</v>
      </c>
      <c r="F54617" s="151"/>
    </row>
    <row r="54618" spans="1:6" x14ac:dyDescent="0.3">
      <c r="A54618" s="151">
        <v>42402</v>
      </c>
      <c r="B54618" s="98">
        <v>0.4375</v>
      </c>
      <c r="C54618" s="158" t="s">
        <v>120</v>
      </c>
      <c r="D54618" s="158">
        <v>20.53</v>
      </c>
      <c r="E54618" s="158">
        <v>392</v>
      </c>
      <c r="F54618" s="151"/>
    </row>
    <row r="54619" spans="1:6" x14ac:dyDescent="0.3">
      <c r="A54619" s="151">
        <v>42402</v>
      </c>
      <c r="B54619" s="98">
        <v>0.44791666666666669</v>
      </c>
      <c r="C54619" s="158" t="s">
        <v>120</v>
      </c>
      <c r="D54619" s="158">
        <v>20.52</v>
      </c>
      <c r="E54619" s="158">
        <v>392</v>
      </c>
      <c r="F54619" s="151"/>
    </row>
    <row r="54620" spans="1:6" x14ac:dyDescent="0.3">
      <c r="A54620" s="151">
        <v>42402</v>
      </c>
      <c r="B54620" s="98">
        <v>0.45833333333333331</v>
      </c>
      <c r="C54620" s="158" t="s">
        <v>120</v>
      </c>
      <c r="D54620" s="158">
        <v>20.51</v>
      </c>
      <c r="E54620" s="158">
        <v>392</v>
      </c>
      <c r="F54620" s="151"/>
    </row>
    <row r="54621" spans="1:6" x14ac:dyDescent="0.3">
      <c r="A54621" s="151">
        <v>42402</v>
      </c>
      <c r="B54621" s="98">
        <v>0.46875</v>
      </c>
      <c r="C54621" s="158" t="s">
        <v>120</v>
      </c>
      <c r="D54621" s="158">
        <v>20.5</v>
      </c>
      <c r="E54621" s="158">
        <v>392</v>
      </c>
      <c r="F54621" s="151"/>
    </row>
    <row r="54622" spans="1:6" x14ac:dyDescent="0.3">
      <c r="A54622" s="151">
        <v>42402</v>
      </c>
      <c r="B54622" s="98">
        <v>0.47916666666666669</v>
      </c>
      <c r="C54622" s="158" t="s">
        <v>120</v>
      </c>
      <c r="D54622" s="158">
        <v>20.420000000000002</v>
      </c>
      <c r="E54622" s="158">
        <v>392</v>
      </c>
      <c r="F54622" s="151"/>
    </row>
    <row r="54623" spans="1:6" x14ac:dyDescent="0.3">
      <c r="A54623" s="151">
        <v>42402</v>
      </c>
      <c r="B54623" s="98">
        <v>0.48958333333333331</v>
      </c>
      <c r="C54623" s="158" t="s">
        <v>120</v>
      </c>
      <c r="D54623" s="158">
        <v>20.41</v>
      </c>
      <c r="E54623" s="158">
        <v>394</v>
      </c>
      <c r="F54623" s="151"/>
    </row>
    <row r="54624" spans="1:6" x14ac:dyDescent="0.3">
      <c r="A54624" s="151">
        <v>42403</v>
      </c>
      <c r="B54624" s="98">
        <v>0.5</v>
      </c>
      <c r="C54624" s="158" t="s">
        <v>119</v>
      </c>
      <c r="D54624" s="158">
        <v>20.37</v>
      </c>
      <c r="E54624" s="158">
        <v>394</v>
      </c>
      <c r="F54624" s="151"/>
    </row>
    <row r="54625" spans="1:6" x14ac:dyDescent="0.3">
      <c r="A54625" s="151">
        <v>42403</v>
      </c>
      <c r="B54625" s="98">
        <v>0.51041666666666663</v>
      </c>
      <c r="C54625" s="158" t="s">
        <v>119</v>
      </c>
      <c r="D54625" s="158">
        <v>20.38</v>
      </c>
      <c r="E54625" s="158">
        <v>395</v>
      </c>
      <c r="F54625" s="151"/>
    </row>
    <row r="54626" spans="1:6" x14ac:dyDescent="0.3">
      <c r="A54626" s="151">
        <v>42403</v>
      </c>
      <c r="B54626" s="98">
        <v>0.52083333333333337</v>
      </c>
      <c r="C54626" s="158" t="s">
        <v>119</v>
      </c>
      <c r="D54626" s="158">
        <v>20.39</v>
      </c>
      <c r="E54626" s="158">
        <v>395</v>
      </c>
      <c r="F54626" s="151"/>
    </row>
    <row r="54627" spans="1:6" x14ac:dyDescent="0.3">
      <c r="A54627" s="151">
        <v>42403</v>
      </c>
      <c r="B54627" s="98">
        <v>0.53125</v>
      </c>
      <c r="C54627" s="158" t="s">
        <v>119</v>
      </c>
      <c r="D54627" s="158">
        <v>20.36</v>
      </c>
      <c r="E54627" s="158">
        <v>395</v>
      </c>
      <c r="F54627" s="151"/>
    </row>
    <row r="54628" spans="1:6" x14ac:dyDescent="0.3">
      <c r="A54628" s="151">
        <v>42403</v>
      </c>
      <c r="B54628" s="98">
        <v>4.1666666666666664E-2</v>
      </c>
      <c r="C54628" s="158" t="s">
        <v>119</v>
      </c>
      <c r="D54628" s="158">
        <v>20.32</v>
      </c>
      <c r="E54628" s="158">
        <v>396</v>
      </c>
      <c r="F54628" s="151"/>
    </row>
    <row r="54629" spans="1:6" x14ac:dyDescent="0.3">
      <c r="A54629" s="151">
        <v>42403</v>
      </c>
      <c r="B54629" s="98">
        <v>5.2083333333333336E-2</v>
      </c>
      <c r="C54629" s="158" t="s">
        <v>119</v>
      </c>
      <c r="D54629" s="158">
        <v>20.239999999999998</v>
      </c>
      <c r="E54629" s="158">
        <v>395</v>
      </c>
      <c r="F54629" s="151"/>
    </row>
    <row r="54630" spans="1:6" x14ac:dyDescent="0.3">
      <c r="A54630" s="151">
        <v>42403</v>
      </c>
      <c r="B54630" s="98">
        <v>6.25E-2</v>
      </c>
      <c r="C54630" s="158" t="s">
        <v>119</v>
      </c>
      <c r="D54630" s="158">
        <v>20.190000000000001</v>
      </c>
      <c r="E54630" s="158">
        <v>394</v>
      </c>
      <c r="F54630" s="151"/>
    </row>
    <row r="54631" spans="1:6" x14ac:dyDescent="0.3">
      <c r="A54631" s="151">
        <v>42403</v>
      </c>
      <c r="B54631" s="98">
        <v>7.2916666666666671E-2</v>
      </c>
      <c r="C54631" s="158" t="s">
        <v>119</v>
      </c>
      <c r="D54631" s="158">
        <v>20.190000000000001</v>
      </c>
      <c r="E54631" s="158">
        <v>395</v>
      </c>
      <c r="F54631" s="151"/>
    </row>
    <row r="54632" spans="1:6" x14ac:dyDescent="0.3">
      <c r="A54632" s="151">
        <v>42403</v>
      </c>
      <c r="B54632" s="98">
        <v>8.3333333333333329E-2</v>
      </c>
      <c r="C54632" s="158" t="s">
        <v>119</v>
      </c>
      <c r="D54632" s="158">
        <v>20.190000000000001</v>
      </c>
      <c r="E54632" s="158">
        <v>397</v>
      </c>
      <c r="F54632" s="151"/>
    </row>
    <row r="54633" spans="1:6" x14ac:dyDescent="0.3">
      <c r="A54633" s="151">
        <v>42403</v>
      </c>
      <c r="B54633" s="98">
        <v>9.375E-2</v>
      </c>
      <c r="C54633" s="158" t="s">
        <v>119</v>
      </c>
      <c r="D54633" s="158">
        <v>20.2</v>
      </c>
      <c r="E54633" s="158">
        <v>396</v>
      </c>
      <c r="F54633" s="151"/>
    </row>
    <row r="54634" spans="1:6" x14ac:dyDescent="0.3">
      <c r="A54634" s="151">
        <v>42403</v>
      </c>
      <c r="B54634" s="98">
        <v>0.10416666666666667</v>
      </c>
      <c r="C54634" s="158" t="s">
        <v>119</v>
      </c>
      <c r="D54634" s="158">
        <v>20.21</v>
      </c>
      <c r="E54634" s="158">
        <v>399</v>
      </c>
      <c r="F54634" s="151"/>
    </row>
    <row r="54635" spans="1:6" x14ac:dyDescent="0.3">
      <c r="A54635" s="151">
        <v>42403</v>
      </c>
      <c r="B54635" s="98">
        <v>0.11458333333333333</v>
      </c>
      <c r="C54635" s="158" t="s">
        <v>119</v>
      </c>
      <c r="D54635" s="158">
        <v>20.25</v>
      </c>
      <c r="E54635" s="158">
        <v>400</v>
      </c>
      <c r="F54635" s="151"/>
    </row>
    <row r="54636" spans="1:6" x14ac:dyDescent="0.3">
      <c r="A54636" s="151">
        <v>42403</v>
      </c>
      <c r="B54636" s="98">
        <v>0.125</v>
      </c>
      <c r="C54636" s="158" t="s">
        <v>119</v>
      </c>
      <c r="D54636" s="158">
        <v>20.329999999999998</v>
      </c>
      <c r="E54636" s="158">
        <v>403</v>
      </c>
      <c r="F54636" s="151"/>
    </row>
    <row r="54637" spans="1:6" x14ac:dyDescent="0.3">
      <c r="A54637" s="151">
        <v>42403</v>
      </c>
      <c r="B54637" s="98">
        <v>0.13541666666666666</v>
      </c>
      <c r="C54637" s="158" t="s">
        <v>119</v>
      </c>
      <c r="D54637" s="158">
        <v>20.34</v>
      </c>
      <c r="E54637" s="158">
        <v>404</v>
      </c>
      <c r="F54637" s="151"/>
    </row>
    <row r="54638" spans="1:6" x14ac:dyDescent="0.3">
      <c r="A54638" s="151">
        <v>42403</v>
      </c>
      <c r="B54638" s="98">
        <v>0.14583333333333334</v>
      </c>
      <c r="C54638" s="158" t="s">
        <v>119</v>
      </c>
      <c r="D54638" s="158">
        <v>20.36</v>
      </c>
      <c r="E54638" s="158">
        <v>402</v>
      </c>
      <c r="F54638" s="151"/>
    </row>
    <row r="54639" spans="1:6" x14ac:dyDescent="0.3">
      <c r="A54639" s="151">
        <v>42403</v>
      </c>
      <c r="B54639" s="98">
        <v>0.15625</v>
      </c>
      <c r="C54639" s="158" t="s">
        <v>119</v>
      </c>
      <c r="D54639" s="158">
        <v>20.39</v>
      </c>
      <c r="E54639" s="158">
        <v>404</v>
      </c>
      <c r="F54639" s="151"/>
    </row>
    <row r="54640" spans="1:6" x14ac:dyDescent="0.3">
      <c r="A54640" s="151">
        <v>42403</v>
      </c>
      <c r="B54640" s="98">
        <v>0.16666666666666666</v>
      </c>
      <c r="C54640" s="158" t="s">
        <v>119</v>
      </c>
      <c r="D54640" s="158">
        <v>20.37</v>
      </c>
      <c r="E54640" s="158">
        <v>404</v>
      </c>
      <c r="F54640" s="151"/>
    </row>
    <row r="54641" spans="1:6" x14ac:dyDescent="0.3">
      <c r="A54641" s="151">
        <v>42403</v>
      </c>
      <c r="B54641" s="98">
        <v>0.17708333333333334</v>
      </c>
      <c r="C54641" s="158" t="s">
        <v>119</v>
      </c>
      <c r="D54641" s="158">
        <v>20.34</v>
      </c>
      <c r="E54641" s="158">
        <v>404</v>
      </c>
      <c r="F54641" s="151"/>
    </row>
    <row r="54642" spans="1:6" x14ac:dyDescent="0.3">
      <c r="A54642" s="151">
        <v>42403</v>
      </c>
      <c r="B54642" s="98">
        <v>0.1875</v>
      </c>
      <c r="C54642" s="158" t="s">
        <v>119</v>
      </c>
      <c r="D54642" s="158">
        <v>20.309999999999999</v>
      </c>
      <c r="E54642" s="158">
        <v>404</v>
      </c>
      <c r="F54642" s="151"/>
    </row>
    <row r="54643" spans="1:6" x14ac:dyDescent="0.3">
      <c r="A54643" s="151">
        <v>42403</v>
      </c>
      <c r="B54643" s="98">
        <v>0.19791666666666666</v>
      </c>
      <c r="C54643" s="158" t="s">
        <v>119</v>
      </c>
      <c r="D54643" s="158">
        <v>20.28</v>
      </c>
      <c r="E54643" s="158">
        <v>405</v>
      </c>
      <c r="F54643" s="151"/>
    </row>
    <row r="54644" spans="1:6" x14ac:dyDescent="0.3">
      <c r="A54644" s="151">
        <v>42403</v>
      </c>
      <c r="B54644" s="98">
        <v>0.20833333333333334</v>
      </c>
      <c r="C54644" s="158" t="s">
        <v>119</v>
      </c>
      <c r="D54644" s="158">
        <v>20.28</v>
      </c>
      <c r="E54644" s="158">
        <v>407</v>
      </c>
      <c r="F54644" s="151"/>
    </row>
    <row r="54645" spans="1:6" x14ac:dyDescent="0.3">
      <c r="A54645" s="151">
        <v>42403</v>
      </c>
      <c r="B54645" s="98">
        <v>0.21875</v>
      </c>
      <c r="C54645" s="158" t="s">
        <v>119</v>
      </c>
      <c r="D54645" s="158">
        <v>20.28</v>
      </c>
      <c r="E54645" s="158">
        <v>409</v>
      </c>
      <c r="F54645" s="151"/>
    </row>
    <row r="54646" spans="1:6" x14ac:dyDescent="0.3">
      <c r="A54646" s="151">
        <v>42403</v>
      </c>
      <c r="B54646" s="98">
        <v>0.22916666666666666</v>
      </c>
      <c r="C54646" s="158" t="s">
        <v>119</v>
      </c>
      <c r="D54646" s="158">
        <v>20.27</v>
      </c>
      <c r="E54646" s="158">
        <v>411</v>
      </c>
      <c r="F54646" s="151"/>
    </row>
    <row r="54647" spans="1:6" x14ac:dyDescent="0.3">
      <c r="A54647" s="151">
        <v>42403</v>
      </c>
      <c r="B54647" s="98">
        <v>0.23958333333333334</v>
      </c>
      <c r="C54647" s="158" t="s">
        <v>119</v>
      </c>
      <c r="D54647" s="158">
        <v>20.25</v>
      </c>
      <c r="E54647" s="158">
        <v>412</v>
      </c>
      <c r="F54647" s="151"/>
    </row>
    <row r="54648" spans="1:6" x14ac:dyDescent="0.3">
      <c r="A54648" s="151">
        <v>42403</v>
      </c>
      <c r="B54648" s="98">
        <v>0.25</v>
      </c>
      <c r="C54648" s="158" t="s">
        <v>119</v>
      </c>
      <c r="D54648" s="158">
        <v>20.27</v>
      </c>
      <c r="E54648" s="158">
        <v>414</v>
      </c>
      <c r="F54648" s="151"/>
    </row>
    <row r="54649" spans="1:6" x14ac:dyDescent="0.3">
      <c r="A54649" s="151">
        <v>42403</v>
      </c>
      <c r="B54649" s="98">
        <v>0.26041666666666669</v>
      </c>
      <c r="C54649" s="158" t="s">
        <v>119</v>
      </c>
      <c r="D54649" s="158">
        <v>20.260000000000002</v>
      </c>
      <c r="E54649" s="158">
        <v>417</v>
      </c>
      <c r="F54649" s="151"/>
    </row>
    <row r="54650" spans="1:6" x14ac:dyDescent="0.3">
      <c r="A54650" s="151">
        <v>42403</v>
      </c>
      <c r="B54650" s="98">
        <v>0.27083333333333331</v>
      </c>
      <c r="C54650" s="158" t="s">
        <v>119</v>
      </c>
      <c r="D54650" s="158">
        <v>20.29</v>
      </c>
      <c r="E54650" s="158">
        <v>419</v>
      </c>
      <c r="F54650" s="151"/>
    </row>
    <row r="54651" spans="1:6" x14ac:dyDescent="0.3">
      <c r="A54651" s="151">
        <v>42403</v>
      </c>
      <c r="B54651" s="98">
        <v>0.28125</v>
      </c>
      <c r="C54651" s="158" t="s">
        <v>119</v>
      </c>
      <c r="D54651" s="158">
        <v>20.3</v>
      </c>
      <c r="E54651" s="158">
        <v>423</v>
      </c>
      <c r="F54651" s="151"/>
    </row>
    <row r="54652" spans="1:6" x14ac:dyDescent="0.3">
      <c r="A54652" s="151">
        <v>42403</v>
      </c>
      <c r="B54652" s="98">
        <v>0.29166666666666669</v>
      </c>
      <c r="C54652" s="158" t="s">
        <v>119</v>
      </c>
      <c r="D54652" s="158">
        <v>20.34</v>
      </c>
      <c r="E54652" s="158">
        <v>424</v>
      </c>
      <c r="F54652" s="151"/>
    </row>
    <row r="54653" spans="1:6" x14ac:dyDescent="0.3">
      <c r="A54653" s="151">
        <v>42403</v>
      </c>
      <c r="B54653" s="98">
        <v>0.30208333333333331</v>
      </c>
      <c r="C54653" s="158" t="s">
        <v>119</v>
      </c>
      <c r="D54653" s="158">
        <v>20.329999999999998</v>
      </c>
      <c r="E54653" s="158">
        <v>426</v>
      </c>
      <c r="F54653" s="151"/>
    </row>
    <row r="54654" spans="1:6" x14ac:dyDescent="0.3">
      <c r="A54654" s="151">
        <v>42403</v>
      </c>
      <c r="B54654" s="98">
        <v>0.3125</v>
      </c>
      <c r="C54654" s="158" t="s">
        <v>119</v>
      </c>
      <c r="D54654" s="158">
        <v>20.309999999999999</v>
      </c>
      <c r="E54654" s="158">
        <v>427</v>
      </c>
      <c r="F54654" s="151"/>
    </row>
    <row r="54655" spans="1:6" x14ac:dyDescent="0.3">
      <c r="A54655" s="151">
        <v>42403</v>
      </c>
      <c r="B54655" s="98">
        <v>0.32291666666666669</v>
      </c>
      <c r="C54655" s="158" t="s">
        <v>119</v>
      </c>
      <c r="D54655" s="158">
        <v>20.309999999999999</v>
      </c>
      <c r="E54655" s="158">
        <v>427</v>
      </c>
      <c r="F54655" s="151"/>
    </row>
    <row r="54656" spans="1:6" x14ac:dyDescent="0.3">
      <c r="A54656" s="151">
        <v>42403</v>
      </c>
      <c r="B54656" s="98">
        <v>0.33333333333333331</v>
      </c>
      <c r="C54656" s="158" t="s">
        <v>119</v>
      </c>
      <c r="D54656" s="158">
        <v>20.3</v>
      </c>
      <c r="E54656" s="158">
        <v>426</v>
      </c>
      <c r="F54656" s="151"/>
    </row>
    <row r="54657" spans="1:6" x14ac:dyDescent="0.3">
      <c r="A54657" s="151">
        <v>42403</v>
      </c>
      <c r="B54657" s="98">
        <v>0.34375</v>
      </c>
      <c r="C54657" s="158" t="s">
        <v>119</v>
      </c>
      <c r="D54657" s="158">
        <v>20.309999999999999</v>
      </c>
      <c r="E54657" s="158">
        <v>426</v>
      </c>
      <c r="F54657" s="151"/>
    </row>
    <row r="54658" spans="1:6" x14ac:dyDescent="0.3">
      <c r="A54658" s="151">
        <v>42403</v>
      </c>
      <c r="B54658" s="98">
        <v>0.35416666666666669</v>
      </c>
      <c r="C54658" s="158" t="s">
        <v>119</v>
      </c>
      <c r="D54658" s="158">
        <v>20.329999999999998</v>
      </c>
      <c r="E54658" s="158">
        <v>423</v>
      </c>
      <c r="F54658" s="151"/>
    </row>
    <row r="54659" spans="1:6" x14ac:dyDescent="0.3">
      <c r="A54659" s="151">
        <v>42403</v>
      </c>
      <c r="B54659" s="98">
        <v>0.36458333333333331</v>
      </c>
      <c r="C54659" s="158" t="s">
        <v>119</v>
      </c>
      <c r="D54659" s="158">
        <v>20.350000000000001</v>
      </c>
      <c r="E54659" s="158">
        <v>420</v>
      </c>
      <c r="F54659" s="151"/>
    </row>
    <row r="54660" spans="1:6" x14ac:dyDescent="0.3">
      <c r="A54660" s="151">
        <v>42403</v>
      </c>
      <c r="B54660" s="98">
        <v>0.375</v>
      </c>
      <c r="C54660" s="158" t="s">
        <v>119</v>
      </c>
      <c r="D54660" s="158">
        <v>20.36</v>
      </c>
      <c r="E54660" s="158">
        <v>420</v>
      </c>
      <c r="F54660" s="151"/>
    </row>
    <row r="54661" spans="1:6" x14ac:dyDescent="0.3">
      <c r="A54661" s="151">
        <v>42403</v>
      </c>
      <c r="B54661" s="98">
        <v>0.38541666666666669</v>
      </c>
      <c r="C54661" s="158" t="s">
        <v>119</v>
      </c>
      <c r="D54661" s="158">
        <v>20.37</v>
      </c>
      <c r="E54661" s="158">
        <v>418</v>
      </c>
      <c r="F54661" s="151"/>
    </row>
    <row r="54662" spans="1:6" x14ac:dyDescent="0.3">
      <c r="A54662" s="151">
        <v>42403</v>
      </c>
      <c r="B54662" s="98">
        <v>0.39583333333333331</v>
      </c>
      <c r="C54662" s="158" t="s">
        <v>119</v>
      </c>
      <c r="D54662" s="158">
        <v>20.39</v>
      </c>
      <c r="E54662" s="158">
        <v>418</v>
      </c>
      <c r="F54662" s="151"/>
    </row>
    <row r="54663" spans="1:6" x14ac:dyDescent="0.3">
      <c r="A54663" s="151">
        <v>42403</v>
      </c>
      <c r="B54663" s="98">
        <v>0.40625</v>
      </c>
      <c r="C54663" s="158" t="s">
        <v>119</v>
      </c>
      <c r="D54663" s="158">
        <v>20.41</v>
      </c>
      <c r="E54663" s="158">
        <v>418</v>
      </c>
      <c r="F54663" s="151"/>
    </row>
    <row r="54664" spans="1:6" x14ac:dyDescent="0.3">
      <c r="A54664" s="151">
        <v>42403</v>
      </c>
      <c r="B54664" s="98">
        <v>0.41666666666666669</v>
      </c>
      <c r="C54664" s="158" t="s">
        <v>119</v>
      </c>
      <c r="D54664" s="158">
        <v>20.43</v>
      </c>
      <c r="E54664" s="158">
        <v>418</v>
      </c>
      <c r="F54664" s="151"/>
    </row>
    <row r="54665" spans="1:6" x14ac:dyDescent="0.3">
      <c r="A54665" s="151">
        <v>42403</v>
      </c>
      <c r="B54665" s="98">
        <v>0.42708333333333331</v>
      </c>
      <c r="C54665" s="158" t="s">
        <v>119</v>
      </c>
      <c r="D54665" s="158">
        <v>20.48</v>
      </c>
      <c r="E54665" s="158">
        <v>418</v>
      </c>
      <c r="F54665" s="151"/>
    </row>
    <row r="54666" spans="1:6" x14ac:dyDescent="0.3">
      <c r="A54666" s="151">
        <v>42403</v>
      </c>
      <c r="B54666" s="98">
        <v>0.4375</v>
      </c>
      <c r="C54666" s="158" t="s">
        <v>119</v>
      </c>
      <c r="D54666" s="158">
        <v>20.52</v>
      </c>
      <c r="E54666" s="158">
        <v>418</v>
      </c>
      <c r="F54666" s="151"/>
    </row>
    <row r="54667" spans="1:6" x14ac:dyDescent="0.3">
      <c r="A54667" s="151">
        <v>42403</v>
      </c>
      <c r="B54667" s="98">
        <v>0.44791666666666669</v>
      </c>
      <c r="C54667" s="158" t="s">
        <v>119</v>
      </c>
      <c r="D54667" s="158">
        <v>20.51</v>
      </c>
      <c r="E54667" s="158">
        <v>417</v>
      </c>
      <c r="F54667" s="151"/>
    </row>
    <row r="54668" spans="1:6" x14ac:dyDescent="0.3">
      <c r="A54668" s="151">
        <v>42403</v>
      </c>
      <c r="B54668" s="98">
        <v>0.45833333333333331</v>
      </c>
      <c r="C54668" s="158" t="s">
        <v>119</v>
      </c>
      <c r="D54668" s="158">
        <v>20.45</v>
      </c>
      <c r="E54668" s="158">
        <v>415</v>
      </c>
      <c r="F54668" s="151"/>
    </row>
    <row r="54669" spans="1:6" x14ac:dyDescent="0.3">
      <c r="A54669" s="151">
        <v>42403</v>
      </c>
      <c r="B54669" s="98">
        <v>0.46875</v>
      </c>
      <c r="C54669" s="158" t="s">
        <v>119</v>
      </c>
      <c r="D54669" s="158">
        <v>20.49</v>
      </c>
      <c r="E54669" s="158">
        <v>413</v>
      </c>
      <c r="F54669" s="151"/>
    </row>
    <row r="54670" spans="1:6" x14ac:dyDescent="0.3">
      <c r="A54670" s="151">
        <v>42403</v>
      </c>
      <c r="B54670" s="98">
        <v>0.47916666666666669</v>
      </c>
      <c r="C54670" s="158" t="s">
        <v>119</v>
      </c>
      <c r="D54670" s="158">
        <v>20.56</v>
      </c>
      <c r="E54670" s="158">
        <v>413</v>
      </c>
      <c r="F54670" s="151"/>
    </row>
    <row r="54671" spans="1:6" x14ac:dyDescent="0.3">
      <c r="A54671" s="151">
        <v>42403</v>
      </c>
      <c r="B54671" s="98">
        <v>0.48958333333333331</v>
      </c>
      <c r="C54671" s="158" t="s">
        <v>119</v>
      </c>
      <c r="D54671" s="158">
        <v>20.61</v>
      </c>
      <c r="E54671" s="158">
        <v>413</v>
      </c>
      <c r="F54671" s="151"/>
    </row>
    <row r="54672" spans="1:6" x14ac:dyDescent="0.3">
      <c r="A54672" s="151">
        <v>42403</v>
      </c>
      <c r="B54672" s="98">
        <v>0.5</v>
      </c>
      <c r="C54672" s="158" t="s">
        <v>120</v>
      </c>
      <c r="D54672" s="158">
        <v>20.64</v>
      </c>
      <c r="E54672" s="158">
        <v>412</v>
      </c>
      <c r="F54672" s="151"/>
    </row>
    <row r="54673" spans="1:6" x14ac:dyDescent="0.3">
      <c r="A54673" s="151">
        <v>42403</v>
      </c>
      <c r="B54673" s="98">
        <v>0.51041666666666663</v>
      </c>
      <c r="C54673" s="158" t="s">
        <v>120</v>
      </c>
      <c r="D54673" s="158">
        <v>20.72</v>
      </c>
      <c r="E54673" s="158">
        <v>413</v>
      </c>
      <c r="F54673" s="151"/>
    </row>
    <row r="54674" spans="1:6" x14ac:dyDescent="0.3">
      <c r="A54674" s="151">
        <v>42403</v>
      </c>
      <c r="B54674" s="98">
        <v>0.52083333333333337</v>
      </c>
      <c r="C54674" s="158" t="s">
        <v>120</v>
      </c>
      <c r="D54674" s="158">
        <v>20.68</v>
      </c>
      <c r="E54674" s="158">
        <v>413</v>
      </c>
      <c r="F54674" s="151"/>
    </row>
    <row r="54675" spans="1:6" x14ac:dyDescent="0.3">
      <c r="A54675" s="151">
        <v>42403</v>
      </c>
      <c r="B54675" s="98">
        <v>0.53125</v>
      </c>
      <c r="C54675" s="158" t="s">
        <v>120</v>
      </c>
      <c r="D54675" s="158">
        <v>20.76</v>
      </c>
      <c r="E54675" s="158">
        <v>414</v>
      </c>
      <c r="F54675" s="151"/>
    </row>
    <row r="54676" spans="1:6" x14ac:dyDescent="0.3">
      <c r="A54676" s="151">
        <v>42403</v>
      </c>
      <c r="B54676" s="98">
        <v>4.1666666666666664E-2</v>
      </c>
      <c r="C54676" s="158" t="s">
        <v>120</v>
      </c>
      <c r="D54676" s="158">
        <v>20.85</v>
      </c>
      <c r="E54676" s="158">
        <v>415</v>
      </c>
      <c r="F54676" s="151"/>
    </row>
    <row r="54677" spans="1:6" x14ac:dyDescent="0.3">
      <c r="A54677" s="151">
        <v>42403</v>
      </c>
      <c r="B54677" s="98">
        <v>5.2083333333333336E-2</v>
      </c>
      <c r="C54677" s="158" t="s">
        <v>120</v>
      </c>
      <c r="D54677" s="158">
        <v>20.88</v>
      </c>
      <c r="E54677" s="158">
        <v>416</v>
      </c>
      <c r="F54677" s="151"/>
    </row>
    <row r="54678" spans="1:6" x14ac:dyDescent="0.3">
      <c r="A54678" s="151">
        <v>42403</v>
      </c>
      <c r="B54678" s="98">
        <v>6.25E-2</v>
      </c>
      <c r="C54678" s="158" t="s">
        <v>120</v>
      </c>
      <c r="D54678" s="158">
        <v>20.96</v>
      </c>
      <c r="E54678" s="158">
        <v>417</v>
      </c>
      <c r="F54678" s="151"/>
    </row>
    <row r="54679" spans="1:6" x14ac:dyDescent="0.3">
      <c r="A54679" s="151">
        <v>42403</v>
      </c>
      <c r="B54679" s="98">
        <v>7.2916666666666671E-2</v>
      </c>
      <c r="C54679" s="158" t="s">
        <v>120</v>
      </c>
      <c r="D54679" s="158">
        <v>21</v>
      </c>
      <c r="E54679" s="158">
        <v>417</v>
      </c>
      <c r="F54679" s="151"/>
    </row>
    <row r="54680" spans="1:6" x14ac:dyDescent="0.3">
      <c r="A54680" s="151">
        <v>42403</v>
      </c>
      <c r="B54680" s="98">
        <v>8.3333333333333329E-2</v>
      </c>
      <c r="C54680" s="158" t="s">
        <v>120</v>
      </c>
      <c r="D54680" s="158">
        <v>21.1</v>
      </c>
      <c r="E54680" s="158">
        <v>418</v>
      </c>
      <c r="F54680" s="151"/>
    </row>
    <row r="54681" spans="1:6" x14ac:dyDescent="0.3">
      <c r="A54681" s="151">
        <v>42403</v>
      </c>
      <c r="B54681" s="98">
        <v>9.375E-2</v>
      </c>
      <c r="C54681" s="158" t="s">
        <v>120</v>
      </c>
      <c r="D54681" s="158">
        <v>21.22</v>
      </c>
      <c r="E54681" s="158">
        <v>417</v>
      </c>
      <c r="F54681" s="151"/>
    </row>
    <row r="54682" spans="1:6" x14ac:dyDescent="0.3">
      <c r="A54682" s="151">
        <v>42403</v>
      </c>
      <c r="B54682" s="98">
        <v>0.10416666666666667</v>
      </c>
      <c r="C54682" s="158" t="s">
        <v>120</v>
      </c>
      <c r="D54682" s="158">
        <v>21.31</v>
      </c>
      <c r="E54682" s="158">
        <v>417</v>
      </c>
      <c r="F54682" s="151"/>
    </row>
    <row r="54683" spans="1:6" x14ac:dyDescent="0.3">
      <c r="A54683" s="151">
        <v>42403</v>
      </c>
      <c r="B54683" s="98">
        <v>0.11458333333333333</v>
      </c>
      <c r="C54683" s="158" t="s">
        <v>120</v>
      </c>
      <c r="D54683" s="158">
        <v>21.32</v>
      </c>
      <c r="E54683" s="158">
        <v>417</v>
      </c>
      <c r="F54683" s="151"/>
    </row>
    <row r="54684" spans="1:6" x14ac:dyDescent="0.3">
      <c r="A54684" s="151">
        <v>42403</v>
      </c>
      <c r="B54684" s="98">
        <v>0.125</v>
      </c>
      <c r="C54684" s="158" t="s">
        <v>120</v>
      </c>
      <c r="D54684" s="158">
        <v>21.3</v>
      </c>
      <c r="E54684" s="158">
        <v>418</v>
      </c>
      <c r="F54684" s="151"/>
    </row>
    <row r="54685" spans="1:6" x14ac:dyDescent="0.3">
      <c r="A54685" s="151">
        <v>42403</v>
      </c>
      <c r="B54685" s="98">
        <v>0.13541666666666666</v>
      </c>
      <c r="C54685" s="158" t="s">
        <v>120</v>
      </c>
      <c r="D54685" s="158">
        <v>21.48</v>
      </c>
      <c r="E54685" s="158">
        <v>417</v>
      </c>
      <c r="F54685" s="151"/>
    </row>
    <row r="54686" spans="1:6" x14ac:dyDescent="0.3">
      <c r="A54686" s="151">
        <v>42403</v>
      </c>
      <c r="B54686" s="98">
        <v>0.14583333333333334</v>
      </c>
      <c r="C54686" s="158" t="s">
        <v>120</v>
      </c>
      <c r="D54686" s="158">
        <v>21.58</v>
      </c>
      <c r="E54686" s="158">
        <v>415</v>
      </c>
      <c r="F54686" s="151"/>
    </row>
    <row r="54687" spans="1:6" x14ac:dyDescent="0.3">
      <c r="A54687" s="151">
        <v>42403</v>
      </c>
      <c r="B54687" s="98">
        <v>0.15625</v>
      </c>
      <c r="C54687" s="158" t="s">
        <v>120</v>
      </c>
      <c r="D54687" s="158">
        <v>21.55</v>
      </c>
      <c r="E54687" s="158">
        <v>415</v>
      </c>
      <c r="F54687" s="151"/>
    </row>
    <row r="54688" spans="1:6" x14ac:dyDescent="0.3">
      <c r="A54688" s="151">
        <v>42403</v>
      </c>
      <c r="B54688" s="98">
        <v>0.16666666666666666</v>
      </c>
      <c r="C54688" s="158" t="s">
        <v>120</v>
      </c>
      <c r="D54688" s="158">
        <v>21.54</v>
      </c>
      <c r="E54688" s="158">
        <v>415</v>
      </c>
      <c r="F54688" s="151"/>
    </row>
    <row r="54689" spans="1:6" x14ac:dyDescent="0.3">
      <c r="A54689" s="151">
        <v>42403</v>
      </c>
      <c r="B54689" s="98">
        <v>0.17708333333333334</v>
      </c>
      <c r="C54689" s="158" t="s">
        <v>120</v>
      </c>
      <c r="D54689" s="158">
        <v>21.53</v>
      </c>
      <c r="E54689" s="158">
        <v>415</v>
      </c>
      <c r="F54689" s="151"/>
    </row>
    <row r="54690" spans="1:6" x14ac:dyDescent="0.3">
      <c r="A54690" s="151">
        <v>42403</v>
      </c>
      <c r="B54690" s="98">
        <v>0.1875</v>
      </c>
      <c r="C54690" s="158" t="s">
        <v>120</v>
      </c>
      <c r="D54690" s="158">
        <v>21.57</v>
      </c>
      <c r="E54690" s="158">
        <v>417</v>
      </c>
      <c r="F54690" s="151"/>
    </row>
    <row r="54691" spans="1:6" x14ac:dyDescent="0.3">
      <c r="A54691" s="151">
        <v>42403</v>
      </c>
      <c r="B54691" s="98">
        <v>0.19791666666666666</v>
      </c>
      <c r="C54691" s="158" t="s">
        <v>120</v>
      </c>
      <c r="D54691" s="158">
        <v>21.62</v>
      </c>
      <c r="E54691" s="158">
        <v>420</v>
      </c>
      <c r="F54691" s="151"/>
    </row>
    <row r="54692" spans="1:6" x14ac:dyDescent="0.3">
      <c r="A54692" s="151">
        <v>42403</v>
      </c>
      <c r="B54692" s="98">
        <v>0.20833333333333334</v>
      </c>
      <c r="C54692" s="158" t="s">
        <v>120</v>
      </c>
      <c r="D54692" s="158">
        <v>21.72</v>
      </c>
      <c r="E54692" s="158">
        <v>422</v>
      </c>
      <c r="F54692" s="151"/>
    </row>
    <row r="54693" spans="1:6" x14ac:dyDescent="0.3">
      <c r="A54693" s="151">
        <v>42403</v>
      </c>
      <c r="B54693" s="98">
        <v>0.21875</v>
      </c>
      <c r="C54693" s="158" t="s">
        <v>120</v>
      </c>
      <c r="D54693" s="158">
        <v>21.75</v>
      </c>
      <c r="E54693" s="158">
        <v>421</v>
      </c>
      <c r="F54693" s="151"/>
    </row>
    <row r="54694" spans="1:6" x14ac:dyDescent="0.3">
      <c r="A54694" s="151">
        <v>42403</v>
      </c>
      <c r="B54694" s="98">
        <v>0.22916666666666666</v>
      </c>
      <c r="C54694" s="158" t="s">
        <v>120</v>
      </c>
      <c r="D54694" s="158">
        <v>21.72</v>
      </c>
      <c r="E54694" s="158">
        <v>420</v>
      </c>
      <c r="F54694" s="151"/>
    </row>
    <row r="54695" spans="1:6" x14ac:dyDescent="0.3">
      <c r="A54695" s="151">
        <v>42403</v>
      </c>
      <c r="B54695" s="98">
        <v>0.23958333333333334</v>
      </c>
      <c r="C54695" s="158" t="s">
        <v>120</v>
      </c>
      <c r="D54695" s="158">
        <v>21.66</v>
      </c>
      <c r="E54695" s="158">
        <v>419</v>
      </c>
      <c r="F54695" s="151"/>
    </row>
    <row r="54696" spans="1:6" x14ac:dyDescent="0.3">
      <c r="A54696" s="151">
        <v>42403</v>
      </c>
      <c r="B54696" s="98">
        <v>0.25</v>
      </c>
      <c r="C54696" s="158" t="s">
        <v>120</v>
      </c>
      <c r="D54696" s="158">
        <v>21.64</v>
      </c>
      <c r="E54696" s="158">
        <v>419</v>
      </c>
      <c r="F54696" s="151"/>
    </row>
    <row r="54697" spans="1:6" x14ac:dyDescent="0.3">
      <c r="A54697" s="151">
        <v>42403</v>
      </c>
      <c r="B54697" s="98">
        <v>0.26041666666666669</v>
      </c>
      <c r="C54697" s="158" t="s">
        <v>120</v>
      </c>
      <c r="D54697" s="158">
        <v>21.66</v>
      </c>
      <c r="E54697" s="158">
        <v>417</v>
      </c>
      <c r="F54697" s="151"/>
    </row>
    <row r="54698" spans="1:6" x14ac:dyDescent="0.3">
      <c r="A54698" s="151">
        <v>42403</v>
      </c>
      <c r="B54698" s="98">
        <v>0.27083333333333331</v>
      </c>
      <c r="C54698" s="158" t="s">
        <v>120</v>
      </c>
      <c r="D54698" s="158">
        <v>21.64</v>
      </c>
      <c r="E54698" s="158">
        <v>417</v>
      </c>
      <c r="F54698" s="151"/>
    </row>
    <row r="54699" spans="1:6" x14ac:dyDescent="0.3">
      <c r="A54699" s="151">
        <v>42403</v>
      </c>
      <c r="B54699" s="98">
        <v>0.28125</v>
      </c>
      <c r="C54699" s="158" t="s">
        <v>120</v>
      </c>
      <c r="D54699" s="158">
        <v>21.61</v>
      </c>
      <c r="E54699" s="158">
        <v>417</v>
      </c>
      <c r="F54699" s="151"/>
    </row>
    <row r="54700" spans="1:6" x14ac:dyDescent="0.3">
      <c r="A54700" s="151">
        <v>42403</v>
      </c>
      <c r="B54700" s="98">
        <v>0.29166666666666669</v>
      </c>
      <c r="C54700" s="158" t="s">
        <v>120</v>
      </c>
      <c r="D54700" s="158">
        <v>21.52</v>
      </c>
      <c r="E54700" s="158">
        <v>419</v>
      </c>
      <c r="F54700" s="151"/>
    </row>
    <row r="54701" spans="1:6" x14ac:dyDescent="0.3">
      <c r="A54701" s="151">
        <v>42403</v>
      </c>
      <c r="B54701" s="98">
        <v>0.30208333333333331</v>
      </c>
      <c r="C54701" s="158" t="s">
        <v>120</v>
      </c>
      <c r="D54701" s="158">
        <v>21.49</v>
      </c>
      <c r="E54701" s="158">
        <v>419</v>
      </c>
      <c r="F54701" s="151"/>
    </row>
    <row r="54702" spans="1:6" x14ac:dyDescent="0.3">
      <c r="A54702" s="151">
        <v>42403</v>
      </c>
      <c r="B54702" s="98">
        <v>0.3125</v>
      </c>
      <c r="C54702" s="158" t="s">
        <v>120</v>
      </c>
      <c r="D54702" s="158">
        <v>21.48</v>
      </c>
      <c r="E54702" s="158">
        <v>420</v>
      </c>
      <c r="F54702" s="151"/>
    </row>
    <row r="54703" spans="1:6" x14ac:dyDescent="0.3">
      <c r="A54703" s="151">
        <v>42403</v>
      </c>
      <c r="B54703" s="98">
        <v>0.32291666666666669</v>
      </c>
      <c r="C54703" s="158" t="s">
        <v>120</v>
      </c>
      <c r="D54703" s="158">
        <v>21.5</v>
      </c>
      <c r="E54703" s="158">
        <v>420</v>
      </c>
      <c r="F54703" s="151"/>
    </row>
    <row r="54704" spans="1:6" x14ac:dyDescent="0.3">
      <c r="A54704" s="151">
        <v>42403</v>
      </c>
      <c r="B54704" s="98">
        <v>0.33333333333333331</v>
      </c>
      <c r="C54704" s="158" t="s">
        <v>120</v>
      </c>
      <c r="D54704" s="158">
        <v>21.53</v>
      </c>
      <c r="E54704" s="158">
        <v>419</v>
      </c>
      <c r="F54704" s="151"/>
    </row>
    <row r="54705" spans="1:6" x14ac:dyDescent="0.3">
      <c r="A54705" s="151">
        <v>42403</v>
      </c>
      <c r="B54705" s="98">
        <v>0.34375</v>
      </c>
      <c r="C54705" s="158" t="s">
        <v>120</v>
      </c>
      <c r="D54705" s="158">
        <v>21.64</v>
      </c>
      <c r="E54705" s="158">
        <v>419</v>
      </c>
      <c r="F54705" s="151"/>
    </row>
    <row r="54706" spans="1:6" x14ac:dyDescent="0.3">
      <c r="A54706" s="151">
        <v>42403</v>
      </c>
      <c r="B54706" s="98">
        <v>0.35416666666666669</v>
      </c>
      <c r="C54706" s="158" t="s">
        <v>120</v>
      </c>
      <c r="D54706" s="158">
        <v>21.7</v>
      </c>
      <c r="E54706" s="158">
        <v>419</v>
      </c>
      <c r="F54706" s="151"/>
    </row>
    <row r="54707" spans="1:6" x14ac:dyDescent="0.3">
      <c r="A54707" s="151">
        <v>42403</v>
      </c>
      <c r="B54707" s="98">
        <v>0.36458333333333331</v>
      </c>
      <c r="C54707" s="158" t="s">
        <v>120</v>
      </c>
      <c r="D54707" s="158">
        <v>21.72</v>
      </c>
      <c r="E54707" s="158">
        <v>420</v>
      </c>
      <c r="F54707" s="151"/>
    </row>
    <row r="54708" spans="1:6" x14ac:dyDescent="0.3">
      <c r="A54708" s="151">
        <v>42403</v>
      </c>
      <c r="B54708" s="98">
        <v>0.375</v>
      </c>
      <c r="C54708" s="158" t="s">
        <v>120</v>
      </c>
      <c r="D54708" s="158">
        <v>21.71</v>
      </c>
      <c r="E54708" s="158">
        <v>420</v>
      </c>
      <c r="F54708" s="151"/>
    </row>
    <row r="54709" spans="1:6" x14ac:dyDescent="0.3">
      <c r="A54709" s="151">
        <v>42403</v>
      </c>
      <c r="B54709" s="98">
        <v>0.38541666666666669</v>
      </c>
      <c r="C54709" s="158" t="s">
        <v>120</v>
      </c>
      <c r="D54709" s="158">
        <v>21.69</v>
      </c>
      <c r="E54709" s="158">
        <v>420</v>
      </c>
      <c r="F54709" s="151"/>
    </row>
    <row r="54710" spans="1:6" x14ac:dyDescent="0.3">
      <c r="A54710" s="151">
        <v>42403</v>
      </c>
      <c r="B54710" s="98">
        <v>0.39583333333333331</v>
      </c>
      <c r="C54710" s="158" t="s">
        <v>120</v>
      </c>
      <c r="D54710" s="158">
        <v>21.63</v>
      </c>
      <c r="E54710" s="158">
        <v>420</v>
      </c>
      <c r="F54710" s="151"/>
    </row>
    <row r="54711" spans="1:6" x14ac:dyDescent="0.3">
      <c r="A54711" s="151">
        <v>42403</v>
      </c>
      <c r="B54711" s="98">
        <v>0.40625</v>
      </c>
      <c r="C54711" s="158" t="s">
        <v>120</v>
      </c>
      <c r="D54711" s="158">
        <v>21.56</v>
      </c>
      <c r="E54711" s="158">
        <v>420</v>
      </c>
      <c r="F54711" s="151"/>
    </row>
    <row r="54712" spans="1:6" x14ac:dyDescent="0.3">
      <c r="A54712" s="151">
        <v>42403</v>
      </c>
      <c r="B54712" s="98">
        <v>0.41666666666666669</v>
      </c>
      <c r="C54712" s="158" t="s">
        <v>120</v>
      </c>
      <c r="D54712" s="158">
        <v>21.51</v>
      </c>
      <c r="E54712" s="158">
        <v>419</v>
      </c>
      <c r="F54712" s="151"/>
    </row>
    <row r="54713" spans="1:6" x14ac:dyDescent="0.3">
      <c r="A54713" s="151">
        <v>42403</v>
      </c>
      <c r="B54713" s="98">
        <v>0.42708333333333331</v>
      </c>
      <c r="C54713" s="158" t="s">
        <v>120</v>
      </c>
      <c r="D54713" s="158">
        <v>21.49</v>
      </c>
      <c r="E54713" s="158">
        <v>419</v>
      </c>
      <c r="F54713" s="151"/>
    </row>
    <row r="54714" spans="1:6" x14ac:dyDescent="0.3">
      <c r="A54714" s="151">
        <v>42403</v>
      </c>
      <c r="B54714" s="98">
        <v>0.4375</v>
      </c>
      <c r="C54714" s="158" t="s">
        <v>120</v>
      </c>
      <c r="D54714" s="158">
        <v>21.49</v>
      </c>
      <c r="E54714" s="158">
        <v>419</v>
      </c>
      <c r="F54714" s="151"/>
    </row>
    <row r="54715" spans="1:6" x14ac:dyDescent="0.3">
      <c r="A54715" s="151">
        <v>42403</v>
      </c>
      <c r="B54715" s="98">
        <v>0.44791666666666669</v>
      </c>
      <c r="C54715" s="158" t="s">
        <v>120</v>
      </c>
      <c r="D54715" s="158">
        <v>21.52</v>
      </c>
      <c r="E54715" s="158">
        <v>419</v>
      </c>
      <c r="F54715" s="151"/>
    </row>
    <row r="54716" spans="1:6" x14ac:dyDescent="0.3">
      <c r="A54716" s="151">
        <v>42403</v>
      </c>
      <c r="B54716" s="98">
        <v>0.45833333333333331</v>
      </c>
      <c r="C54716" s="158" t="s">
        <v>120</v>
      </c>
      <c r="D54716" s="158">
        <v>21.53</v>
      </c>
      <c r="E54716" s="158">
        <v>420</v>
      </c>
      <c r="F54716" s="151"/>
    </row>
    <row r="54717" spans="1:6" x14ac:dyDescent="0.3">
      <c r="A54717" s="151">
        <v>42403</v>
      </c>
      <c r="B54717" s="98">
        <v>0.46875</v>
      </c>
      <c r="C54717" s="158" t="s">
        <v>120</v>
      </c>
      <c r="D54717" s="158">
        <v>21.54</v>
      </c>
      <c r="E54717" s="158">
        <v>419</v>
      </c>
      <c r="F54717" s="151"/>
    </row>
    <row r="54718" spans="1:6" x14ac:dyDescent="0.3">
      <c r="A54718" s="151">
        <v>42403</v>
      </c>
      <c r="B54718" s="98">
        <v>0.47916666666666669</v>
      </c>
      <c r="C54718" s="158" t="s">
        <v>120</v>
      </c>
      <c r="D54718" s="158">
        <v>21.54</v>
      </c>
      <c r="E54718" s="158">
        <v>419</v>
      </c>
      <c r="F54718" s="151"/>
    </row>
    <row r="54719" spans="1:6" x14ac:dyDescent="0.3">
      <c r="A54719" s="151">
        <v>42403</v>
      </c>
      <c r="B54719" s="98">
        <v>0.48958333333333331</v>
      </c>
      <c r="C54719" s="158" t="s">
        <v>120</v>
      </c>
      <c r="D54719" s="158">
        <v>21.54</v>
      </c>
      <c r="E54719" s="158">
        <v>418</v>
      </c>
      <c r="F54719" s="151"/>
    </row>
    <row r="54720" spans="1:6" x14ac:dyDescent="0.3">
      <c r="A54720" s="151">
        <v>42404</v>
      </c>
      <c r="B54720" s="98">
        <v>0.5</v>
      </c>
      <c r="C54720" s="158" t="s">
        <v>119</v>
      </c>
      <c r="D54720" s="158">
        <v>21.53</v>
      </c>
      <c r="E54720" s="158">
        <v>418</v>
      </c>
      <c r="F54720" s="151"/>
    </row>
    <row r="54721" spans="1:6" x14ac:dyDescent="0.3">
      <c r="A54721" s="151">
        <v>42404</v>
      </c>
      <c r="B54721" s="98">
        <v>0.51041666666666663</v>
      </c>
      <c r="C54721" s="158" t="s">
        <v>119</v>
      </c>
      <c r="D54721" s="158">
        <v>21.51</v>
      </c>
      <c r="E54721" s="158">
        <v>418</v>
      </c>
      <c r="F54721" s="151"/>
    </row>
    <row r="54722" spans="1:6" x14ac:dyDescent="0.3">
      <c r="A54722" s="151">
        <v>42404</v>
      </c>
      <c r="B54722" s="98">
        <v>0.52083333333333337</v>
      </c>
      <c r="C54722" s="158" t="s">
        <v>119</v>
      </c>
      <c r="D54722" s="158">
        <v>21.52</v>
      </c>
      <c r="E54722" s="158">
        <v>419</v>
      </c>
      <c r="F54722" s="151"/>
    </row>
    <row r="54723" spans="1:6" x14ac:dyDescent="0.3">
      <c r="A54723" s="151">
        <v>42404</v>
      </c>
      <c r="B54723" s="98">
        <v>0.53125</v>
      </c>
      <c r="C54723" s="158" t="s">
        <v>119</v>
      </c>
      <c r="D54723" s="158">
        <v>21.5</v>
      </c>
      <c r="E54723" s="158">
        <v>420</v>
      </c>
      <c r="F54723" s="151"/>
    </row>
    <row r="54724" spans="1:6" x14ac:dyDescent="0.3">
      <c r="A54724" s="151">
        <v>42404</v>
      </c>
      <c r="B54724" s="98">
        <v>4.1666666666666664E-2</v>
      </c>
      <c r="C54724" s="158" t="s">
        <v>119</v>
      </c>
      <c r="D54724" s="158">
        <v>21.47</v>
      </c>
      <c r="E54724" s="158">
        <v>420</v>
      </c>
      <c r="F54724" s="151"/>
    </row>
    <row r="54725" spans="1:6" x14ac:dyDescent="0.3">
      <c r="A54725" s="151">
        <v>42404</v>
      </c>
      <c r="B54725" s="98">
        <v>5.2083333333333336E-2</v>
      </c>
      <c r="C54725" s="158" t="s">
        <v>119</v>
      </c>
      <c r="D54725" s="158">
        <v>21.47</v>
      </c>
      <c r="E54725" s="158">
        <v>418</v>
      </c>
      <c r="F54725" s="151"/>
    </row>
    <row r="54726" spans="1:6" x14ac:dyDescent="0.3">
      <c r="A54726" s="151">
        <v>42404</v>
      </c>
      <c r="B54726" s="98">
        <v>6.25E-2</v>
      </c>
      <c r="C54726" s="158" t="s">
        <v>119</v>
      </c>
      <c r="D54726" s="158">
        <v>21.47</v>
      </c>
      <c r="E54726" s="158">
        <v>419</v>
      </c>
      <c r="F54726" s="151"/>
    </row>
    <row r="54727" spans="1:6" x14ac:dyDescent="0.3">
      <c r="A54727" s="151">
        <v>42404</v>
      </c>
      <c r="B54727" s="98">
        <v>7.2916666666666671E-2</v>
      </c>
      <c r="C54727" s="158" t="s">
        <v>119</v>
      </c>
      <c r="D54727" s="158">
        <v>21.45</v>
      </c>
      <c r="E54727" s="158">
        <v>419</v>
      </c>
      <c r="F54727" s="151"/>
    </row>
    <row r="54728" spans="1:6" x14ac:dyDescent="0.3">
      <c r="A54728" s="151">
        <v>42404</v>
      </c>
      <c r="B54728" s="98">
        <v>8.3333333333333329E-2</v>
      </c>
      <c r="C54728" s="158" t="s">
        <v>119</v>
      </c>
      <c r="D54728" s="158">
        <v>21.43</v>
      </c>
      <c r="E54728" s="158">
        <v>418</v>
      </c>
      <c r="F54728" s="151"/>
    </row>
    <row r="54729" spans="1:6" x14ac:dyDescent="0.3">
      <c r="A54729" s="151">
        <v>42404</v>
      </c>
      <c r="B54729" s="98">
        <v>9.375E-2</v>
      </c>
      <c r="C54729" s="158" t="s">
        <v>119</v>
      </c>
      <c r="D54729" s="158">
        <v>21.41</v>
      </c>
      <c r="E54729" s="158">
        <v>420</v>
      </c>
      <c r="F54729" s="151"/>
    </row>
    <row r="54730" spans="1:6" x14ac:dyDescent="0.3">
      <c r="A54730" s="151">
        <v>42404</v>
      </c>
      <c r="B54730" s="98">
        <v>0.10416666666666667</v>
      </c>
      <c r="C54730" s="158" t="s">
        <v>119</v>
      </c>
      <c r="D54730" s="158">
        <v>21.4</v>
      </c>
      <c r="E54730" s="158">
        <v>420</v>
      </c>
      <c r="F54730" s="151"/>
    </row>
    <row r="54731" spans="1:6" x14ac:dyDescent="0.3">
      <c r="A54731" s="151">
        <v>42404</v>
      </c>
      <c r="B54731" s="98">
        <v>0.11458333333333333</v>
      </c>
      <c r="C54731" s="158" t="s">
        <v>119</v>
      </c>
      <c r="D54731" s="158">
        <v>21.39</v>
      </c>
      <c r="E54731" s="158">
        <v>421</v>
      </c>
      <c r="F54731" s="151"/>
    </row>
    <row r="54732" spans="1:6" x14ac:dyDescent="0.3">
      <c r="A54732" s="151">
        <v>42404</v>
      </c>
      <c r="B54732" s="98">
        <v>0.125</v>
      </c>
      <c r="C54732" s="158" t="s">
        <v>119</v>
      </c>
      <c r="D54732" s="158">
        <v>21.41</v>
      </c>
      <c r="E54732" s="158">
        <v>421</v>
      </c>
      <c r="F54732" s="151"/>
    </row>
    <row r="54733" spans="1:6" x14ac:dyDescent="0.3">
      <c r="A54733" s="151">
        <v>42404</v>
      </c>
      <c r="B54733" s="98">
        <v>0.13541666666666666</v>
      </c>
      <c r="C54733" s="158" t="s">
        <v>119</v>
      </c>
      <c r="D54733" s="158">
        <v>21.41</v>
      </c>
      <c r="E54733" s="158">
        <v>420</v>
      </c>
      <c r="F54733" s="151"/>
    </row>
    <row r="54734" spans="1:6" x14ac:dyDescent="0.3">
      <c r="A54734" s="151">
        <v>42404</v>
      </c>
      <c r="B54734" s="98">
        <v>0.14583333333333334</v>
      </c>
      <c r="C54734" s="158" t="s">
        <v>119</v>
      </c>
      <c r="D54734" s="158">
        <v>21.4</v>
      </c>
      <c r="E54734" s="158">
        <v>419</v>
      </c>
      <c r="F54734" s="151"/>
    </row>
    <row r="54735" spans="1:6" x14ac:dyDescent="0.3">
      <c r="A54735" s="151">
        <v>42404</v>
      </c>
      <c r="B54735" s="98">
        <v>0.15625</v>
      </c>
      <c r="C54735" s="158" t="s">
        <v>119</v>
      </c>
      <c r="D54735" s="158">
        <v>21.42</v>
      </c>
      <c r="E54735" s="158">
        <v>419</v>
      </c>
      <c r="F54735" s="151"/>
    </row>
    <row r="54736" spans="1:6" x14ac:dyDescent="0.3">
      <c r="A54736" s="151">
        <v>42404</v>
      </c>
      <c r="B54736" s="98">
        <v>0.16666666666666666</v>
      </c>
      <c r="C54736" s="158" t="s">
        <v>119</v>
      </c>
      <c r="D54736" s="158">
        <v>21.41</v>
      </c>
      <c r="E54736" s="158">
        <v>417</v>
      </c>
      <c r="F54736" s="151"/>
    </row>
    <row r="54737" spans="1:6" x14ac:dyDescent="0.3">
      <c r="A54737" s="151">
        <v>42404</v>
      </c>
      <c r="B54737" s="98">
        <v>0.17708333333333334</v>
      </c>
      <c r="C54737" s="158" t="s">
        <v>119</v>
      </c>
      <c r="D54737" s="158">
        <v>21.44</v>
      </c>
      <c r="E54737" s="158">
        <v>416</v>
      </c>
      <c r="F54737" s="151"/>
    </row>
    <row r="54738" spans="1:6" x14ac:dyDescent="0.3">
      <c r="A54738" s="151">
        <v>42404</v>
      </c>
      <c r="B54738" s="98">
        <v>0.1875</v>
      </c>
      <c r="C54738" s="158" t="s">
        <v>119</v>
      </c>
      <c r="D54738" s="158">
        <v>21.42</v>
      </c>
      <c r="E54738" s="158">
        <v>415</v>
      </c>
      <c r="F54738" s="151"/>
    </row>
    <row r="54739" spans="1:6" x14ac:dyDescent="0.3">
      <c r="A54739" s="151">
        <v>42404</v>
      </c>
      <c r="B54739" s="98">
        <v>0.19791666666666666</v>
      </c>
      <c r="C54739" s="158" t="s">
        <v>119</v>
      </c>
      <c r="D54739" s="158">
        <v>21.4</v>
      </c>
      <c r="E54739" s="158">
        <v>414</v>
      </c>
      <c r="F54739" s="151"/>
    </row>
    <row r="54740" spans="1:6" x14ac:dyDescent="0.3">
      <c r="A54740" s="151">
        <v>42404</v>
      </c>
      <c r="B54740" s="98">
        <v>0.20833333333333334</v>
      </c>
      <c r="C54740" s="158" t="s">
        <v>119</v>
      </c>
      <c r="D54740" s="158">
        <v>21.39</v>
      </c>
      <c r="E54740" s="158">
        <v>415</v>
      </c>
      <c r="F54740" s="151"/>
    </row>
    <row r="54741" spans="1:6" x14ac:dyDescent="0.3">
      <c r="A54741" s="151">
        <v>42404</v>
      </c>
      <c r="B54741" s="98">
        <v>0.21875</v>
      </c>
      <c r="C54741" s="158" t="s">
        <v>119</v>
      </c>
      <c r="D54741" s="158">
        <v>21.35</v>
      </c>
      <c r="E54741" s="158">
        <v>415</v>
      </c>
      <c r="F54741" s="151"/>
    </row>
    <row r="54742" spans="1:6" x14ac:dyDescent="0.3">
      <c r="A54742" s="151">
        <v>42404</v>
      </c>
      <c r="B54742" s="98">
        <v>0.22916666666666666</v>
      </c>
      <c r="C54742" s="158" t="s">
        <v>119</v>
      </c>
      <c r="D54742" s="158">
        <v>21.34</v>
      </c>
      <c r="E54742" s="158">
        <v>415</v>
      </c>
      <c r="F54742" s="151"/>
    </row>
    <row r="54743" spans="1:6" x14ac:dyDescent="0.3">
      <c r="A54743" s="151">
        <v>42404</v>
      </c>
      <c r="B54743" s="98">
        <v>0.23958333333333334</v>
      </c>
      <c r="C54743" s="158" t="s">
        <v>119</v>
      </c>
      <c r="D54743" s="158">
        <v>21.3</v>
      </c>
      <c r="E54743" s="158">
        <v>416</v>
      </c>
      <c r="F54743" s="151"/>
    </row>
    <row r="54744" spans="1:6" x14ac:dyDescent="0.3">
      <c r="A54744" s="151">
        <v>42404</v>
      </c>
      <c r="B54744" s="98">
        <v>0.25</v>
      </c>
      <c r="C54744" s="158" t="s">
        <v>119</v>
      </c>
      <c r="D54744" s="158">
        <v>21.27</v>
      </c>
      <c r="E54744" s="158">
        <v>416</v>
      </c>
      <c r="F54744" s="151"/>
    </row>
    <row r="54745" spans="1:6" x14ac:dyDescent="0.3">
      <c r="A54745" s="151">
        <v>42404</v>
      </c>
      <c r="B54745" s="98">
        <v>0.26041666666666669</v>
      </c>
      <c r="C54745" s="158" t="s">
        <v>119</v>
      </c>
      <c r="D54745" s="158">
        <v>21.3</v>
      </c>
      <c r="E54745" s="158">
        <v>419</v>
      </c>
      <c r="F54745" s="151"/>
    </row>
    <row r="54746" spans="1:6" x14ac:dyDescent="0.3">
      <c r="A54746" s="151">
        <v>42404</v>
      </c>
      <c r="B54746" s="98">
        <v>0.27083333333333331</v>
      </c>
      <c r="C54746" s="158" t="s">
        <v>119</v>
      </c>
      <c r="D54746" s="158">
        <v>21.36</v>
      </c>
      <c r="E54746" s="158">
        <v>430</v>
      </c>
      <c r="F54746" s="151"/>
    </row>
    <row r="54747" spans="1:6" x14ac:dyDescent="0.3">
      <c r="A54747" s="151">
        <v>42404</v>
      </c>
      <c r="B54747" s="98">
        <v>0.28125</v>
      </c>
      <c r="C54747" s="158" t="s">
        <v>119</v>
      </c>
      <c r="D54747" s="158">
        <v>21.41</v>
      </c>
      <c r="E54747" s="158">
        <v>433</v>
      </c>
      <c r="F54747" s="151"/>
    </row>
    <row r="54748" spans="1:6" x14ac:dyDescent="0.3">
      <c r="A54748" s="151">
        <v>42404</v>
      </c>
      <c r="B54748" s="98">
        <v>0.29166666666666669</v>
      </c>
      <c r="C54748" s="158" t="s">
        <v>119</v>
      </c>
      <c r="D54748" s="158">
        <v>21.41</v>
      </c>
      <c r="E54748" s="158">
        <v>439</v>
      </c>
      <c r="F54748" s="151"/>
    </row>
    <row r="54749" spans="1:6" x14ac:dyDescent="0.3">
      <c r="A54749" s="151">
        <v>42404</v>
      </c>
      <c r="B54749" s="98">
        <v>0.30208333333333331</v>
      </c>
      <c r="C54749" s="158" t="s">
        <v>119</v>
      </c>
      <c r="D54749" s="158">
        <v>21.4</v>
      </c>
      <c r="E54749" s="158">
        <v>438</v>
      </c>
      <c r="F54749" s="151"/>
    </row>
    <row r="54750" spans="1:6" x14ac:dyDescent="0.3">
      <c r="A54750" s="151">
        <v>42404</v>
      </c>
      <c r="B54750" s="98">
        <v>0.3125</v>
      </c>
      <c r="C54750" s="158" t="s">
        <v>119</v>
      </c>
      <c r="D54750" s="158">
        <v>21.44</v>
      </c>
      <c r="E54750" s="158">
        <v>432</v>
      </c>
      <c r="F54750" s="151"/>
    </row>
    <row r="54751" spans="1:6" x14ac:dyDescent="0.3">
      <c r="A54751" s="151">
        <v>42404</v>
      </c>
      <c r="B54751" s="98">
        <v>0.32291666666666669</v>
      </c>
      <c r="C54751" s="158" t="s">
        <v>119</v>
      </c>
      <c r="D54751" s="158">
        <v>21.45</v>
      </c>
      <c r="E54751" s="158">
        <v>425</v>
      </c>
      <c r="F54751" s="151"/>
    </row>
    <row r="54752" spans="1:6" x14ac:dyDescent="0.3">
      <c r="A54752" s="151">
        <v>42404</v>
      </c>
      <c r="B54752" s="98">
        <v>0.33333333333333331</v>
      </c>
      <c r="C54752" s="158" t="s">
        <v>119</v>
      </c>
      <c r="D54752" s="158">
        <v>21.44</v>
      </c>
      <c r="E54752" s="158">
        <v>425</v>
      </c>
      <c r="F54752" s="151"/>
    </row>
    <row r="54753" spans="1:6" x14ac:dyDescent="0.3">
      <c r="A54753" s="151">
        <v>42404</v>
      </c>
      <c r="B54753" s="98">
        <v>0.34375</v>
      </c>
      <c r="C54753" s="158" t="s">
        <v>119</v>
      </c>
      <c r="D54753" s="158">
        <v>21.44</v>
      </c>
      <c r="E54753" s="158">
        <v>424</v>
      </c>
      <c r="F54753" s="151"/>
    </row>
    <row r="54754" spans="1:6" x14ac:dyDescent="0.3">
      <c r="A54754" s="151">
        <v>42404</v>
      </c>
      <c r="B54754" s="98">
        <v>0.35416666666666669</v>
      </c>
      <c r="C54754" s="158" t="s">
        <v>119</v>
      </c>
      <c r="D54754" s="158">
        <v>21.47</v>
      </c>
      <c r="E54754" s="158">
        <v>423</v>
      </c>
      <c r="F54754" s="151"/>
    </row>
    <row r="54755" spans="1:6" x14ac:dyDescent="0.3">
      <c r="A54755" s="151">
        <v>42404</v>
      </c>
      <c r="B54755" s="98">
        <v>0.36458333333333331</v>
      </c>
      <c r="C54755" s="158" t="s">
        <v>119</v>
      </c>
      <c r="D54755" s="158">
        <v>21.52</v>
      </c>
      <c r="E54755" s="158">
        <v>422</v>
      </c>
      <c r="F54755" s="151"/>
    </row>
    <row r="54756" spans="1:6" x14ac:dyDescent="0.3">
      <c r="A54756" s="151">
        <v>42404</v>
      </c>
      <c r="B54756" s="98">
        <v>0.375</v>
      </c>
      <c r="C54756" s="158" t="s">
        <v>119</v>
      </c>
      <c r="D54756" s="158">
        <v>21.56</v>
      </c>
      <c r="E54756" s="158">
        <v>416</v>
      </c>
      <c r="F54756" s="151"/>
    </row>
    <row r="54757" spans="1:6" x14ac:dyDescent="0.3">
      <c r="A54757" s="151">
        <v>42404</v>
      </c>
      <c r="B54757" s="98">
        <v>0.38541666666666669</v>
      </c>
      <c r="C54757" s="158" t="s">
        <v>119</v>
      </c>
      <c r="D54757" s="158">
        <v>21.59</v>
      </c>
      <c r="E54757" s="158">
        <v>416</v>
      </c>
      <c r="F54757" s="151"/>
    </row>
    <row r="54758" spans="1:6" x14ac:dyDescent="0.3">
      <c r="A54758" s="151">
        <v>42404</v>
      </c>
      <c r="B54758" s="98">
        <v>0.39583333333333331</v>
      </c>
      <c r="C54758" s="158" t="s">
        <v>119</v>
      </c>
      <c r="D54758" s="158">
        <v>21.53</v>
      </c>
      <c r="E54758" s="158">
        <v>418</v>
      </c>
      <c r="F54758" s="151"/>
    </row>
    <row r="54759" spans="1:6" x14ac:dyDescent="0.3">
      <c r="A54759" s="151">
        <v>42404</v>
      </c>
      <c r="B54759" s="98">
        <v>0.40625</v>
      </c>
      <c r="C54759" s="158" t="s">
        <v>119</v>
      </c>
      <c r="D54759" s="158">
        <v>21.51</v>
      </c>
      <c r="E54759" s="158">
        <v>416</v>
      </c>
      <c r="F54759" s="151"/>
    </row>
    <row r="54760" spans="1:6" x14ac:dyDescent="0.3">
      <c r="A54760" s="151">
        <v>42404</v>
      </c>
      <c r="B54760" s="98">
        <v>0.41666666666666669</v>
      </c>
      <c r="C54760" s="158" t="s">
        <v>119</v>
      </c>
      <c r="D54760" s="158">
        <v>21.49</v>
      </c>
      <c r="E54760" s="158">
        <v>417</v>
      </c>
      <c r="F54760" s="151"/>
    </row>
    <row r="54761" spans="1:6" x14ac:dyDescent="0.3">
      <c r="A54761" s="151">
        <v>42404</v>
      </c>
      <c r="B54761" s="98">
        <v>0.42708333333333331</v>
      </c>
      <c r="C54761" s="158" t="s">
        <v>119</v>
      </c>
      <c r="D54761" s="158">
        <v>21.58</v>
      </c>
      <c r="E54761" s="158">
        <v>423</v>
      </c>
      <c r="F54761" s="151"/>
    </row>
    <row r="54762" spans="1:6" x14ac:dyDescent="0.3">
      <c r="A54762" s="151">
        <v>42404</v>
      </c>
      <c r="B54762" s="98">
        <v>0.4375</v>
      </c>
      <c r="C54762" s="158" t="s">
        <v>119</v>
      </c>
      <c r="D54762" s="158">
        <v>21.56</v>
      </c>
      <c r="E54762" s="158">
        <v>421</v>
      </c>
      <c r="F54762" s="151"/>
    </row>
    <row r="54763" spans="1:6" x14ac:dyDescent="0.3">
      <c r="A54763" s="151">
        <v>42404</v>
      </c>
      <c r="B54763" s="98">
        <v>0.44791666666666669</v>
      </c>
      <c r="C54763" s="158" t="s">
        <v>119</v>
      </c>
      <c r="D54763" s="158">
        <v>21.54</v>
      </c>
      <c r="E54763" s="158">
        <v>416</v>
      </c>
      <c r="F54763" s="151"/>
    </row>
    <row r="54764" spans="1:6" x14ac:dyDescent="0.3">
      <c r="A54764" s="151">
        <v>42404</v>
      </c>
      <c r="B54764" s="98">
        <v>0.45833333333333331</v>
      </c>
      <c r="C54764" s="158" t="s">
        <v>119</v>
      </c>
      <c r="D54764" s="158">
        <v>21.52</v>
      </c>
      <c r="E54764" s="158">
        <v>414</v>
      </c>
      <c r="F54764" s="151"/>
    </row>
    <row r="54765" spans="1:6" x14ac:dyDescent="0.3">
      <c r="A54765" s="151">
        <v>42404</v>
      </c>
      <c r="B54765" s="98">
        <v>0.46875</v>
      </c>
      <c r="C54765" s="158" t="s">
        <v>119</v>
      </c>
      <c r="D54765" s="158">
        <v>21.58</v>
      </c>
      <c r="E54765" s="158">
        <v>417</v>
      </c>
      <c r="F54765" s="151"/>
    </row>
    <row r="54766" spans="1:6" x14ac:dyDescent="0.3">
      <c r="A54766" s="151">
        <v>42404</v>
      </c>
      <c r="B54766" s="98">
        <v>0.47916666666666669</v>
      </c>
      <c r="C54766" s="158" t="s">
        <v>119</v>
      </c>
      <c r="D54766" s="158">
        <v>21.66</v>
      </c>
      <c r="E54766" s="158">
        <v>416</v>
      </c>
      <c r="F54766" s="151"/>
    </row>
    <row r="54767" spans="1:6" x14ac:dyDescent="0.3">
      <c r="A54767" s="151">
        <v>42404</v>
      </c>
      <c r="B54767" s="98">
        <v>0.48958333333333331</v>
      </c>
      <c r="C54767" s="158" t="s">
        <v>119</v>
      </c>
      <c r="D54767" s="158">
        <v>21.66</v>
      </c>
      <c r="E54767" s="158">
        <v>414</v>
      </c>
      <c r="F54767" s="151"/>
    </row>
    <row r="54768" spans="1:6" x14ac:dyDescent="0.3">
      <c r="A54768" s="151">
        <v>42404</v>
      </c>
      <c r="B54768" s="98">
        <v>0.5</v>
      </c>
      <c r="C54768" s="158" t="s">
        <v>120</v>
      </c>
      <c r="D54768" s="158">
        <v>21.69</v>
      </c>
      <c r="E54768" s="158">
        <v>407</v>
      </c>
      <c r="F54768" s="151"/>
    </row>
    <row r="54769" spans="1:6" x14ac:dyDescent="0.3">
      <c r="A54769" s="151">
        <v>42404</v>
      </c>
      <c r="B54769" s="98">
        <v>0.51041666666666663</v>
      </c>
      <c r="C54769" s="158" t="s">
        <v>120</v>
      </c>
      <c r="D54769" s="158">
        <v>21.7</v>
      </c>
      <c r="E54769" s="158">
        <v>407</v>
      </c>
      <c r="F54769" s="151"/>
    </row>
    <row r="54770" spans="1:6" x14ac:dyDescent="0.3">
      <c r="A54770" s="151">
        <v>42404</v>
      </c>
      <c r="B54770" s="98">
        <v>0.52083333333333337</v>
      </c>
      <c r="C54770" s="158" t="s">
        <v>120</v>
      </c>
      <c r="D54770" s="158">
        <v>21.63</v>
      </c>
      <c r="E54770" s="158">
        <v>396</v>
      </c>
      <c r="F54770" s="151"/>
    </row>
    <row r="54771" spans="1:6" x14ac:dyDescent="0.3">
      <c r="A54771" s="151">
        <v>42404</v>
      </c>
      <c r="B54771" s="98">
        <v>0.53125</v>
      </c>
      <c r="C54771" s="158" t="s">
        <v>120</v>
      </c>
      <c r="D54771" s="158">
        <v>21.68</v>
      </c>
      <c r="E54771" s="158">
        <v>395</v>
      </c>
      <c r="F54771" s="151"/>
    </row>
    <row r="54772" spans="1:6" x14ac:dyDescent="0.3">
      <c r="A54772" s="151">
        <v>42404</v>
      </c>
      <c r="B54772" s="98">
        <v>4.1666666666666664E-2</v>
      </c>
      <c r="C54772" s="158" t="s">
        <v>120</v>
      </c>
      <c r="D54772" s="158">
        <v>21.68</v>
      </c>
      <c r="E54772" s="158">
        <v>393</v>
      </c>
      <c r="F54772" s="151"/>
    </row>
    <row r="54773" spans="1:6" x14ac:dyDescent="0.3">
      <c r="A54773" s="151">
        <v>42404</v>
      </c>
      <c r="B54773" s="98">
        <v>5.2083333333333336E-2</v>
      </c>
      <c r="C54773" s="158" t="s">
        <v>120</v>
      </c>
      <c r="D54773" s="158">
        <v>21.83</v>
      </c>
      <c r="E54773" s="158">
        <v>396</v>
      </c>
      <c r="F54773" s="151"/>
    </row>
    <row r="54774" spans="1:6" x14ac:dyDescent="0.3">
      <c r="A54774" s="151">
        <v>42404</v>
      </c>
      <c r="B54774" s="98">
        <v>6.25E-2</v>
      </c>
      <c r="C54774" s="158" t="s">
        <v>120</v>
      </c>
      <c r="D54774" s="158">
        <v>21.81</v>
      </c>
      <c r="E54774" s="158">
        <v>400</v>
      </c>
      <c r="F54774" s="151"/>
    </row>
    <row r="54775" spans="1:6" x14ac:dyDescent="0.3">
      <c r="A54775" s="151">
        <v>42404</v>
      </c>
      <c r="B54775" s="98">
        <v>7.2916666666666671E-2</v>
      </c>
      <c r="C54775" s="158" t="s">
        <v>120</v>
      </c>
      <c r="D54775" s="158">
        <v>21.94</v>
      </c>
      <c r="E54775" s="158">
        <v>399</v>
      </c>
      <c r="F54775" s="151"/>
    </row>
    <row r="54776" spans="1:6" x14ac:dyDescent="0.3">
      <c r="A54776" s="151">
        <v>42404</v>
      </c>
      <c r="B54776" s="98">
        <v>8.3333333333333329E-2</v>
      </c>
      <c r="C54776" s="158" t="s">
        <v>120</v>
      </c>
      <c r="D54776" s="158">
        <v>21.88</v>
      </c>
      <c r="E54776" s="158">
        <v>407</v>
      </c>
      <c r="F54776" s="151"/>
    </row>
    <row r="54777" spans="1:6" x14ac:dyDescent="0.3">
      <c r="A54777" s="151">
        <v>42404</v>
      </c>
      <c r="B54777" s="98">
        <v>9.375E-2</v>
      </c>
      <c r="C54777" s="158" t="s">
        <v>120</v>
      </c>
      <c r="D54777" s="158">
        <v>21.89</v>
      </c>
      <c r="E54777" s="158">
        <v>414</v>
      </c>
      <c r="F54777" s="151"/>
    </row>
    <row r="54778" spans="1:6" x14ac:dyDescent="0.3">
      <c r="A54778" s="151">
        <v>42404</v>
      </c>
      <c r="B54778" s="98">
        <v>0.10416666666666667</v>
      </c>
      <c r="C54778" s="158" t="s">
        <v>120</v>
      </c>
      <c r="D54778" s="158">
        <v>21.86</v>
      </c>
      <c r="E54778" s="158">
        <v>409</v>
      </c>
      <c r="F54778" s="151"/>
    </row>
    <row r="54779" spans="1:6" x14ac:dyDescent="0.3">
      <c r="A54779" s="151">
        <v>42404</v>
      </c>
      <c r="B54779" s="98">
        <v>0.11458333333333333</v>
      </c>
      <c r="C54779" s="158" t="s">
        <v>120</v>
      </c>
      <c r="D54779" s="158">
        <v>21.9</v>
      </c>
      <c r="E54779" s="158">
        <v>406</v>
      </c>
      <c r="F54779" s="151"/>
    </row>
    <row r="54780" spans="1:6" x14ac:dyDescent="0.3">
      <c r="A54780" s="151">
        <v>42404</v>
      </c>
      <c r="B54780" s="98">
        <v>0.125</v>
      </c>
      <c r="C54780" s="158" t="s">
        <v>120</v>
      </c>
      <c r="D54780" s="158">
        <v>21.96</v>
      </c>
      <c r="E54780" s="158">
        <v>404</v>
      </c>
      <c r="F54780" s="151"/>
    </row>
    <row r="54781" spans="1:6" x14ac:dyDescent="0.3">
      <c r="A54781" s="151">
        <v>42404</v>
      </c>
      <c r="B54781" s="98">
        <v>0.13541666666666666</v>
      </c>
      <c r="C54781" s="158" t="s">
        <v>120</v>
      </c>
      <c r="D54781" s="158">
        <v>22.19</v>
      </c>
      <c r="E54781" s="158">
        <v>404</v>
      </c>
      <c r="F54781" s="151"/>
    </row>
    <row r="54782" spans="1:6" x14ac:dyDescent="0.3">
      <c r="A54782" s="151">
        <v>42404</v>
      </c>
      <c r="B54782" s="98">
        <v>0.14583333333333334</v>
      </c>
      <c r="C54782" s="158" t="s">
        <v>120</v>
      </c>
      <c r="D54782" s="158">
        <v>22.3</v>
      </c>
      <c r="E54782" s="158">
        <v>405</v>
      </c>
      <c r="F54782" s="151"/>
    </row>
    <row r="54783" spans="1:6" x14ac:dyDescent="0.3">
      <c r="A54783" s="151">
        <v>42404</v>
      </c>
      <c r="B54783" s="98">
        <v>0.15625</v>
      </c>
      <c r="C54783" s="158" t="s">
        <v>120</v>
      </c>
      <c r="D54783" s="158">
        <v>22.23</v>
      </c>
      <c r="E54783" s="158">
        <v>405</v>
      </c>
      <c r="F54783" s="151"/>
    </row>
    <row r="54784" spans="1:6" x14ac:dyDescent="0.3">
      <c r="A54784" s="151">
        <v>42404</v>
      </c>
      <c r="B54784" s="98">
        <v>0.16666666666666666</v>
      </c>
      <c r="C54784" s="158" t="s">
        <v>120</v>
      </c>
      <c r="D54784" s="158">
        <v>22.28</v>
      </c>
      <c r="E54784" s="158">
        <v>404</v>
      </c>
      <c r="F54784" s="151"/>
    </row>
    <row r="54785" spans="1:6" x14ac:dyDescent="0.3">
      <c r="A54785" s="151">
        <v>42404</v>
      </c>
      <c r="B54785" s="98">
        <v>0.17708333333333334</v>
      </c>
      <c r="C54785" s="158" t="s">
        <v>120</v>
      </c>
      <c r="D54785" s="158">
        <v>22.37</v>
      </c>
      <c r="E54785" s="158">
        <v>406</v>
      </c>
      <c r="F54785" s="151"/>
    </row>
    <row r="54786" spans="1:6" x14ac:dyDescent="0.3">
      <c r="A54786" s="151">
        <v>42404</v>
      </c>
      <c r="B54786" s="98">
        <v>0.1875</v>
      </c>
      <c r="C54786" s="158" t="s">
        <v>120</v>
      </c>
      <c r="D54786" s="158">
        <v>22.33</v>
      </c>
      <c r="E54786" s="158">
        <v>408</v>
      </c>
      <c r="F54786" s="151"/>
    </row>
    <row r="54787" spans="1:6" x14ac:dyDescent="0.3">
      <c r="A54787" s="151">
        <v>42404</v>
      </c>
      <c r="B54787" s="98">
        <v>0.19791666666666666</v>
      </c>
      <c r="C54787" s="158" t="s">
        <v>120</v>
      </c>
      <c r="D54787" s="158">
        <v>22.3</v>
      </c>
      <c r="E54787" s="158">
        <v>407</v>
      </c>
      <c r="F54787" s="151"/>
    </row>
    <row r="54788" spans="1:6" x14ac:dyDescent="0.3">
      <c r="A54788" s="151">
        <v>42404</v>
      </c>
      <c r="B54788" s="98">
        <v>0.20833333333333334</v>
      </c>
      <c r="C54788" s="158" t="s">
        <v>120</v>
      </c>
      <c r="D54788" s="158">
        <v>22.32</v>
      </c>
      <c r="E54788" s="158">
        <v>407</v>
      </c>
      <c r="F54788" s="151"/>
    </row>
    <row r="54789" spans="1:6" x14ac:dyDescent="0.3">
      <c r="A54789" s="151">
        <v>42404</v>
      </c>
      <c r="B54789" s="98">
        <v>0.21875</v>
      </c>
      <c r="C54789" s="158" t="s">
        <v>120</v>
      </c>
      <c r="D54789" s="158">
        <v>22.37</v>
      </c>
      <c r="E54789" s="158">
        <v>407</v>
      </c>
      <c r="F54789" s="151"/>
    </row>
    <row r="54790" spans="1:6" x14ac:dyDescent="0.3">
      <c r="A54790" s="151">
        <v>42404</v>
      </c>
      <c r="B54790" s="98">
        <v>0.22916666666666666</v>
      </c>
      <c r="C54790" s="158" t="s">
        <v>120</v>
      </c>
      <c r="D54790" s="158">
        <v>22.41</v>
      </c>
      <c r="E54790" s="158">
        <v>415</v>
      </c>
      <c r="F54790" s="151"/>
    </row>
    <row r="54791" spans="1:6" x14ac:dyDescent="0.3">
      <c r="A54791" s="151">
        <v>42404</v>
      </c>
      <c r="B54791" s="98">
        <v>0.23958333333333334</v>
      </c>
      <c r="C54791" s="158" t="s">
        <v>120</v>
      </c>
      <c r="D54791" s="158">
        <v>22.54</v>
      </c>
      <c r="E54791" s="158">
        <v>417</v>
      </c>
      <c r="F54791" s="151"/>
    </row>
    <row r="54792" spans="1:6" x14ac:dyDescent="0.3">
      <c r="A54792" s="151">
        <v>42404</v>
      </c>
      <c r="B54792" s="98">
        <v>0.25</v>
      </c>
      <c r="C54792" s="158" t="s">
        <v>120</v>
      </c>
      <c r="D54792" s="158">
        <v>22.58</v>
      </c>
      <c r="E54792" s="158">
        <v>416</v>
      </c>
      <c r="F54792" s="151"/>
    </row>
    <row r="54793" spans="1:6" x14ac:dyDescent="0.3">
      <c r="A54793" s="151">
        <v>42404</v>
      </c>
      <c r="B54793" s="98">
        <v>0.26041666666666669</v>
      </c>
      <c r="C54793" s="158" t="s">
        <v>120</v>
      </c>
      <c r="D54793" s="158">
        <v>22.55</v>
      </c>
      <c r="E54793" s="158">
        <v>421</v>
      </c>
      <c r="F54793" s="151"/>
    </row>
    <row r="54794" spans="1:6" x14ac:dyDescent="0.3">
      <c r="A54794" s="151">
        <v>42404</v>
      </c>
      <c r="B54794" s="98">
        <v>0.27083333333333331</v>
      </c>
      <c r="C54794" s="158" t="s">
        <v>120</v>
      </c>
      <c r="D54794" s="158">
        <v>22.68</v>
      </c>
      <c r="E54794" s="158">
        <v>422</v>
      </c>
      <c r="F54794" s="151"/>
    </row>
    <row r="54795" spans="1:6" x14ac:dyDescent="0.3">
      <c r="A54795" s="151">
        <v>42404</v>
      </c>
      <c r="B54795" s="98">
        <v>0.28125</v>
      </c>
      <c r="C54795" s="158" t="s">
        <v>120</v>
      </c>
      <c r="D54795" s="158">
        <v>22.67</v>
      </c>
      <c r="E54795" s="158">
        <v>423</v>
      </c>
      <c r="F54795" s="151"/>
    </row>
    <row r="54796" spans="1:6" x14ac:dyDescent="0.3">
      <c r="A54796" s="151">
        <v>42404</v>
      </c>
      <c r="B54796" s="98">
        <v>0.29166666666666669</v>
      </c>
      <c r="C54796" s="158" t="s">
        <v>120</v>
      </c>
      <c r="D54796" s="158">
        <v>22.67</v>
      </c>
      <c r="E54796" s="158">
        <v>423</v>
      </c>
      <c r="F54796" s="151"/>
    </row>
    <row r="54797" spans="1:6" x14ac:dyDescent="0.3">
      <c r="A54797" s="151">
        <v>42404</v>
      </c>
      <c r="B54797" s="98">
        <v>0.30208333333333331</v>
      </c>
      <c r="C54797" s="158" t="s">
        <v>120</v>
      </c>
      <c r="D54797" s="158">
        <v>22.64</v>
      </c>
      <c r="E54797" s="158">
        <v>422</v>
      </c>
      <c r="F54797" s="151"/>
    </row>
    <row r="54798" spans="1:6" x14ac:dyDescent="0.3">
      <c r="A54798" s="151">
        <v>42404</v>
      </c>
      <c r="B54798" s="98">
        <v>0.3125</v>
      </c>
      <c r="C54798" s="158" t="s">
        <v>120</v>
      </c>
      <c r="D54798" s="158">
        <v>22.65</v>
      </c>
      <c r="E54798" s="158">
        <v>421</v>
      </c>
      <c r="F54798" s="151"/>
    </row>
    <row r="54799" spans="1:6" x14ac:dyDescent="0.3">
      <c r="A54799" s="151">
        <v>42404</v>
      </c>
      <c r="B54799" s="98">
        <v>0.32291666666666669</v>
      </c>
      <c r="C54799" s="158" t="s">
        <v>120</v>
      </c>
      <c r="D54799" s="158">
        <v>22.66</v>
      </c>
      <c r="E54799" s="158">
        <v>421</v>
      </c>
      <c r="F54799" s="151"/>
    </row>
    <row r="54800" spans="1:6" x14ac:dyDescent="0.3">
      <c r="A54800" s="151">
        <v>42404</v>
      </c>
      <c r="B54800" s="98">
        <v>0.33333333333333331</v>
      </c>
      <c r="C54800" s="158" t="s">
        <v>120</v>
      </c>
      <c r="D54800" s="158">
        <v>22.64</v>
      </c>
      <c r="E54800" s="158">
        <v>420</v>
      </c>
      <c r="F54800" s="151"/>
    </row>
    <row r="54801" spans="1:6" x14ac:dyDescent="0.3">
      <c r="A54801" s="151">
        <v>42404</v>
      </c>
      <c r="B54801" s="98">
        <v>0.34375</v>
      </c>
      <c r="C54801" s="158" t="s">
        <v>120</v>
      </c>
      <c r="D54801" s="158">
        <v>22.48</v>
      </c>
      <c r="E54801" s="158">
        <v>420</v>
      </c>
      <c r="F54801" s="151"/>
    </row>
    <row r="54802" spans="1:6" x14ac:dyDescent="0.3">
      <c r="A54802" s="151">
        <v>42404</v>
      </c>
      <c r="B54802" s="98">
        <v>0.35416666666666669</v>
      </c>
      <c r="C54802" s="158" t="s">
        <v>120</v>
      </c>
      <c r="D54802" s="158">
        <v>22.5</v>
      </c>
      <c r="E54802" s="158">
        <v>420</v>
      </c>
      <c r="F54802" s="151"/>
    </row>
    <row r="54803" spans="1:6" x14ac:dyDescent="0.3">
      <c r="A54803" s="151">
        <v>42404</v>
      </c>
      <c r="B54803" s="98">
        <v>0.36458333333333331</v>
      </c>
      <c r="C54803" s="158" t="s">
        <v>120</v>
      </c>
      <c r="D54803" s="158">
        <v>22.49</v>
      </c>
      <c r="E54803" s="158">
        <v>420</v>
      </c>
      <c r="F54803" s="151"/>
    </row>
    <row r="54804" spans="1:6" x14ac:dyDescent="0.3">
      <c r="A54804" s="151">
        <v>42404</v>
      </c>
      <c r="B54804" s="98">
        <v>0.375</v>
      </c>
      <c r="C54804" s="158" t="s">
        <v>120</v>
      </c>
      <c r="D54804" s="158">
        <v>22.52</v>
      </c>
      <c r="E54804" s="158">
        <v>420</v>
      </c>
      <c r="F54804" s="151"/>
    </row>
    <row r="54805" spans="1:6" x14ac:dyDescent="0.3">
      <c r="A54805" s="151">
        <v>42404</v>
      </c>
      <c r="B54805" s="98">
        <v>0.38541666666666669</v>
      </c>
      <c r="C54805" s="158" t="s">
        <v>120</v>
      </c>
      <c r="D54805" s="158">
        <v>22.54</v>
      </c>
      <c r="E54805" s="158">
        <v>418</v>
      </c>
      <c r="F54805" s="151"/>
    </row>
    <row r="54806" spans="1:6" x14ac:dyDescent="0.3">
      <c r="A54806" s="151">
        <v>42404</v>
      </c>
      <c r="B54806" s="98">
        <v>0.39583333333333331</v>
      </c>
      <c r="C54806" s="158" t="s">
        <v>120</v>
      </c>
      <c r="D54806" s="158">
        <v>22.52</v>
      </c>
      <c r="E54806" s="158">
        <v>417</v>
      </c>
      <c r="F54806" s="151"/>
    </row>
    <row r="54807" spans="1:6" x14ac:dyDescent="0.3">
      <c r="A54807" s="151">
        <v>42404</v>
      </c>
      <c r="B54807" s="98">
        <v>0.40625</v>
      </c>
      <c r="C54807" s="158" t="s">
        <v>120</v>
      </c>
      <c r="D54807" s="158">
        <v>22.53</v>
      </c>
      <c r="E54807" s="158">
        <v>415</v>
      </c>
      <c r="F54807" s="151"/>
    </row>
    <row r="54808" spans="1:6" x14ac:dyDescent="0.3">
      <c r="A54808" s="151">
        <v>42404</v>
      </c>
      <c r="B54808" s="98">
        <v>0.41666666666666669</v>
      </c>
      <c r="C54808" s="158" t="s">
        <v>120</v>
      </c>
      <c r="D54808" s="158">
        <v>22.51</v>
      </c>
      <c r="E54808" s="158">
        <v>415</v>
      </c>
      <c r="F54808" s="151"/>
    </row>
    <row r="54809" spans="1:6" x14ac:dyDescent="0.3">
      <c r="A54809" s="151">
        <v>42404</v>
      </c>
      <c r="B54809" s="98">
        <v>0.42708333333333331</v>
      </c>
      <c r="C54809" s="158" t="s">
        <v>120</v>
      </c>
      <c r="D54809" s="158">
        <v>22.48</v>
      </c>
      <c r="E54809" s="158">
        <v>417</v>
      </c>
      <c r="F54809" s="151"/>
    </row>
    <row r="54810" spans="1:6" x14ac:dyDescent="0.3">
      <c r="A54810" s="151">
        <v>42404</v>
      </c>
      <c r="B54810" s="98">
        <v>0.4375</v>
      </c>
      <c r="C54810" s="158" t="s">
        <v>120</v>
      </c>
      <c r="D54810" s="158">
        <v>22.44</v>
      </c>
      <c r="E54810" s="158">
        <v>416</v>
      </c>
      <c r="F54810" s="151"/>
    </row>
    <row r="54811" spans="1:6" x14ac:dyDescent="0.3">
      <c r="A54811" s="151">
        <v>42404</v>
      </c>
      <c r="B54811" s="98">
        <v>0.44791666666666669</v>
      </c>
      <c r="C54811" s="158" t="s">
        <v>120</v>
      </c>
      <c r="D54811" s="158">
        <v>22.46</v>
      </c>
      <c r="E54811" s="158">
        <v>416</v>
      </c>
      <c r="F54811" s="151"/>
    </row>
    <row r="54812" spans="1:6" x14ac:dyDescent="0.3">
      <c r="A54812" s="151">
        <v>42404</v>
      </c>
      <c r="B54812" s="98">
        <v>0.45833333333333331</v>
      </c>
      <c r="C54812" s="158" t="s">
        <v>120</v>
      </c>
      <c r="D54812" s="158">
        <v>22.44</v>
      </c>
      <c r="E54812" s="158">
        <v>415</v>
      </c>
      <c r="F54812" s="151"/>
    </row>
    <row r="54813" spans="1:6" x14ac:dyDescent="0.3">
      <c r="A54813" s="151">
        <v>42404</v>
      </c>
      <c r="B54813" s="98">
        <v>0.46875</v>
      </c>
      <c r="C54813" s="158" t="s">
        <v>120</v>
      </c>
      <c r="D54813" s="158">
        <v>22.37</v>
      </c>
      <c r="E54813" s="158">
        <v>414</v>
      </c>
      <c r="F54813" s="151"/>
    </row>
    <row r="54814" spans="1:6" x14ac:dyDescent="0.3">
      <c r="A54814" s="151">
        <v>42404</v>
      </c>
      <c r="B54814" s="98">
        <v>0.47916666666666669</v>
      </c>
      <c r="C54814" s="158" t="s">
        <v>120</v>
      </c>
      <c r="D54814" s="158">
        <v>22.28</v>
      </c>
      <c r="E54814" s="158">
        <v>412</v>
      </c>
      <c r="F54814" s="151"/>
    </row>
    <row r="54815" spans="1:6" x14ac:dyDescent="0.3">
      <c r="A54815" s="151">
        <v>42404</v>
      </c>
      <c r="B54815" s="98">
        <v>0.48958333333333331</v>
      </c>
      <c r="C54815" s="158" t="s">
        <v>120</v>
      </c>
      <c r="D54815" s="158">
        <v>22.28</v>
      </c>
      <c r="E54815" s="158">
        <v>405</v>
      </c>
      <c r="F54815" s="151"/>
    </row>
    <row r="54816" spans="1:6" x14ac:dyDescent="0.3">
      <c r="A54816" s="151">
        <v>42405</v>
      </c>
      <c r="B54816" s="98">
        <v>0.5</v>
      </c>
      <c r="C54816" s="158" t="s">
        <v>119</v>
      </c>
      <c r="D54816" s="158">
        <v>22.29</v>
      </c>
      <c r="E54816" s="158">
        <v>413</v>
      </c>
      <c r="F54816" s="151"/>
    </row>
    <row r="54817" spans="1:6" x14ac:dyDescent="0.3">
      <c r="A54817" s="151">
        <v>42405</v>
      </c>
      <c r="B54817" s="98">
        <v>0.51041666666666663</v>
      </c>
      <c r="C54817" s="158" t="s">
        <v>119</v>
      </c>
      <c r="D54817" s="158">
        <v>22.16</v>
      </c>
      <c r="E54817" s="158">
        <v>411</v>
      </c>
      <c r="F54817" s="151"/>
    </row>
    <row r="54818" spans="1:6" x14ac:dyDescent="0.3">
      <c r="A54818" s="151">
        <v>42405</v>
      </c>
      <c r="B54818" s="98">
        <v>0.52083333333333337</v>
      </c>
      <c r="C54818" s="158" t="s">
        <v>119</v>
      </c>
      <c r="D54818" s="158">
        <v>22.17</v>
      </c>
      <c r="E54818" s="158">
        <v>401</v>
      </c>
      <c r="F54818" s="151"/>
    </row>
    <row r="54819" spans="1:6" x14ac:dyDescent="0.3">
      <c r="A54819" s="151">
        <v>42405</v>
      </c>
      <c r="B54819" s="98">
        <v>0.53125</v>
      </c>
      <c r="C54819" s="158" t="s">
        <v>119</v>
      </c>
      <c r="D54819" s="158">
        <v>22.14</v>
      </c>
      <c r="E54819" s="158">
        <v>405</v>
      </c>
      <c r="F54819" s="151"/>
    </row>
    <row r="54820" spans="1:6" x14ac:dyDescent="0.3">
      <c r="A54820" s="151">
        <v>42405</v>
      </c>
      <c r="B54820" s="98">
        <v>4.1666666666666664E-2</v>
      </c>
      <c r="C54820" s="158" t="s">
        <v>119</v>
      </c>
      <c r="D54820" s="158">
        <v>22.13</v>
      </c>
      <c r="E54820" s="158">
        <v>412</v>
      </c>
      <c r="F54820" s="151"/>
    </row>
    <row r="54821" spans="1:6" x14ac:dyDescent="0.3">
      <c r="A54821" s="151">
        <v>42405</v>
      </c>
      <c r="B54821" s="98">
        <v>5.2083333333333336E-2</v>
      </c>
      <c r="C54821" s="158" t="s">
        <v>119</v>
      </c>
      <c r="D54821" s="158">
        <v>22.1</v>
      </c>
      <c r="E54821" s="158">
        <v>413</v>
      </c>
      <c r="F54821" s="151"/>
    </row>
    <row r="54822" spans="1:6" x14ac:dyDescent="0.3">
      <c r="A54822" s="151">
        <v>42405</v>
      </c>
      <c r="B54822" s="98">
        <v>6.25E-2</v>
      </c>
      <c r="C54822" s="158" t="s">
        <v>119</v>
      </c>
      <c r="D54822" s="158">
        <v>22.03</v>
      </c>
      <c r="E54822" s="158">
        <v>403</v>
      </c>
      <c r="F54822" s="151"/>
    </row>
    <row r="54823" spans="1:6" x14ac:dyDescent="0.3">
      <c r="A54823" s="151">
        <v>42405</v>
      </c>
      <c r="B54823" s="98">
        <v>7.2916666666666671E-2</v>
      </c>
      <c r="C54823" s="158" t="s">
        <v>119</v>
      </c>
      <c r="D54823" s="158">
        <v>22.02</v>
      </c>
      <c r="E54823" s="158">
        <v>409</v>
      </c>
      <c r="F54823" s="151"/>
    </row>
    <row r="54824" spans="1:6" x14ac:dyDescent="0.3">
      <c r="A54824" s="151">
        <v>42405</v>
      </c>
      <c r="B54824" s="98">
        <v>8.3333333333333329E-2</v>
      </c>
      <c r="C54824" s="158" t="s">
        <v>119</v>
      </c>
      <c r="D54824" s="158">
        <v>21.96</v>
      </c>
      <c r="E54824" s="158">
        <v>414</v>
      </c>
      <c r="F54824" s="151"/>
    </row>
    <row r="54825" spans="1:6" x14ac:dyDescent="0.3">
      <c r="A54825" s="151">
        <v>42405</v>
      </c>
      <c r="B54825" s="98">
        <v>9.375E-2</v>
      </c>
      <c r="C54825" s="158" t="s">
        <v>119</v>
      </c>
      <c r="D54825" s="158">
        <v>22.02</v>
      </c>
      <c r="E54825" s="158">
        <v>415</v>
      </c>
      <c r="F54825" s="151"/>
    </row>
    <row r="54826" spans="1:6" x14ac:dyDescent="0.3">
      <c r="A54826" s="151">
        <v>42405</v>
      </c>
      <c r="B54826" s="98">
        <v>0.10416666666666667</v>
      </c>
      <c r="C54826" s="158" t="s">
        <v>119</v>
      </c>
      <c r="D54826" s="158">
        <v>22.01</v>
      </c>
      <c r="E54826" s="158">
        <v>414</v>
      </c>
      <c r="F54826" s="151"/>
    </row>
    <row r="54827" spans="1:6" x14ac:dyDescent="0.3">
      <c r="A54827" s="151">
        <v>42405</v>
      </c>
      <c r="B54827" s="98">
        <v>0.11458333333333333</v>
      </c>
      <c r="C54827" s="158" t="s">
        <v>119</v>
      </c>
      <c r="D54827" s="158">
        <v>21.95</v>
      </c>
      <c r="E54827" s="158">
        <v>411</v>
      </c>
      <c r="F54827" s="151"/>
    </row>
    <row r="54828" spans="1:6" x14ac:dyDescent="0.3">
      <c r="A54828" s="151">
        <v>42405</v>
      </c>
      <c r="B54828" s="98">
        <v>0.125</v>
      </c>
      <c r="C54828" s="158" t="s">
        <v>119</v>
      </c>
      <c r="D54828" s="158">
        <v>21.87</v>
      </c>
      <c r="E54828" s="158">
        <v>413</v>
      </c>
      <c r="F54828" s="151"/>
    </row>
    <row r="54829" spans="1:6" x14ac:dyDescent="0.3">
      <c r="A54829" s="151">
        <v>42405</v>
      </c>
      <c r="B54829" s="98">
        <v>0.13541666666666666</v>
      </c>
      <c r="C54829" s="158" t="s">
        <v>119</v>
      </c>
      <c r="D54829" s="158">
        <v>21.92</v>
      </c>
      <c r="E54829" s="158">
        <v>415</v>
      </c>
      <c r="F54829" s="151"/>
    </row>
    <row r="54830" spans="1:6" x14ac:dyDescent="0.3">
      <c r="A54830" s="151">
        <v>42405</v>
      </c>
      <c r="B54830" s="98">
        <v>0.14583333333333334</v>
      </c>
      <c r="C54830" s="158" t="s">
        <v>119</v>
      </c>
      <c r="D54830" s="158">
        <v>21.83</v>
      </c>
      <c r="E54830" s="158">
        <v>418</v>
      </c>
      <c r="F54830" s="151"/>
    </row>
    <row r="54831" spans="1:6" x14ac:dyDescent="0.3">
      <c r="A54831" s="151">
        <v>42405</v>
      </c>
      <c r="B54831" s="98">
        <v>0.15625</v>
      </c>
      <c r="C54831" s="158" t="s">
        <v>119</v>
      </c>
      <c r="D54831" s="158">
        <v>21.82</v>
      </c>
      <c r="E54831" s="158">
        <v>417</v>
      </c>
      <c r="F54831" s="151"/>
    </row>
    <row r="54832" spans="1:6" x14ac:dyDescent="0.3">
      <c r="A54832" s="151">
        <v>42405</v>
      </c>
      <c r="B54832" s="98">
        <v>0.16666666666666666</v>
      </c>
      <c r="C54832" s="158" t="s">
        <v>119</v>
      </c>
      <c r="D54832" s="158">
        <v>21.76</v>
      </c>
      <c r="E54832" s="158">
        <v>411</v>
      </c>
      <c r="F54832" s="151"/>
    </row>
    <row r="54833" spans="1:6" x14ac:dyDescent="0.3">
      <c r="A54833" s="151">
        <v>42405</v>
      </c>
      <c r="B54833" s="98">
        <v>0.17708333333333334</v>
      </c>
      <c r="C54833" s="158" t="s">
        <v>119</v>
      </c>
      <c r="D54833" s="158">
        <v>21.69</v>
      </c>
      <c r="E54833" s="158">
        <v>413</v>
      </c>
      <c r="F54833" s="151"/>
    </row>
    <row r="54834" spans="1:6" x14ac:dyDescent="0.3">
      <c r="A54834" s="151">
        <v>42405</v>
      </c>
      <c r="B54834" s="98">
        <v>0.1875</v>
      </c>
      <c r="C54834" s="158" t="s">
        <v>119</v>
      </c>
      <c r="D54834" s="158">
        <v>21.58</v>
      </c>
      <c r="E54834" s="158">
        <v>414</v>
      </c>
      <c r="F54834" s="151"/>
    </row>
    <row r="54835" spans="1:6" x14ac:dyDescent="0.3">
      <c r="A54835" s="151">
        <v>42405</v>
      </c>
      <c r="B54835" s="98">
        <v>0.19791666666666666</v>
      </c>
      <c r="C54835" s="158" t="s">
        <v>119</v>
      </c>
      <c r="D54835" s="158">
        <v>21.58</v>
      </c>
      <c r="E54835" s="158">
        <v>410</v>
      </c>
      <c r="F54835" s="151"/>
    </row>
    <row r="54836" spans="1:6" x14ac:dyDescent="0.3">
      <c r="A54836" s="151">
        <v>42405</v>
      </c>
      <c r="B54836" s="98">
        <v>0.20833333333333334</v>
      </c>
      <c r="C54836" s="158" t="s">
        <v>119</v>
      </c>
      <c r="D54836" s="158">
        <v>21.54</v>
      </c>
      <c r="E54836" s="158">
        <v>414</v>
      </c>
      <c r="F54836" s="151"/>
    </row>
    <row r="54837" spans="1:6" x14ac:dyDescent="0.3">
      <c r="A54837" s="151">
        <v>42405</v>
      </c>
      <c r="B54837" s="98">
        <v>0.21875</v>
      </c>
      <c r="C54837" s="158" t="s">
        <v>119</v>
      </c>
      <c r="D54837" s="158">
        <v>21.5</v>
      </c>
      <c r="E54837" s="158">
        <v>427</v>
      </c>
      <c r="F54837" s="151"/>
    </row>
    <row r="54838" spans="1:6" x14ac:dyDescent="0.3">
      <c r="A54838" s="151">
        <v>42405</v>
      </c>
      <c r="B54838" s="98">
        <v>0.22916666666666666</v>
      </c>
      <c r="C54838" s="158" t="s">
        <v>119</v>
      </c>
      <c r="D54838" s="158">
        <v>21.47</v>
      </c>
      <c r="E54838" s="158">
        <v>461</v>
      </c>
      <c r="F54838" s="151"/>
    </row>
    <row r="54839" spans="1:6" x14ac:dyDescent="0.3">
      <c r="A54839" s="151">
        <v>42405</v>
      </c>
      <c r="B54839" s="98">
        <v>0.23958333333333334</v>
      </c>
      <c r="C54839" s="158" t="s">
        <v>119</v>
      </c>
      <c r="D54839" s="158">
        <v>21.38</v>
      </c>
      <c r="E54839" s="158">
        <v>435</v>
      </c>
      <c r="F54839" s="151"/>
    </row>
    <row r="54840" spans="1:6" x14ac:dyDescent="0.3">
      <c r="A54840" s="151">
        <v>42405</v>
      </c>
      <c r="B54840" s="98">
        <v>0.25</v>
      </c>
      <c r="C54840" s="158" t="s">
        <v>119</v>
      </c>
      <c r="D54840" s="158">
        <v>21.27</v>
      </c>
      <c r="E54840" s="158">
        <v>442</v>
      </c>
      <c r="F54840" s="151"/>
    </row>
    <row r="54841" spans="1:6" x14ac:dyDescent="0.3">
      <c r="A54841" s="151">
        <v>42405</v>
      </c>
      <c r="B54841" s="98">
        <v>0.26041666666666669</v>
      </c>
      <c r="C54841" s="158" t="s">
        <v>119</v>
      </c>
      <c r="D54841" s="158">
        <v>21.17</v>
      </c>
      <c r="E54841" s="158">
        <v>411</v>
      </c>
      <c r="F54841" s="151"/>
    </row>
    <row r="54842" spans="1:6" x14ac:dyDescent="0.3">
      <c r="A54842" s="151">
        <v>42405</v>
      </c>
      <c r="B54842" s="98">
        <v>0.27083333333333331</v>
      </c>
      <c r="C54842" s="158" t="s">
        <v>119</v>
      </c>
      <c r="D54842" s="158">
        <v>21.08</v>
      </c>
      <c r="E54842" s="158">
        <v>409</v>
      </c>
      <c r="F54842" s="151"/>
    </row>
    <row r="54843" spans="1:6" x14ac:dyDescent="0.3">
      <c r="A54843" s="151">
        <v>42405</v>
      </c>
      <c r="B54843" s="98">
        <v>0.28125</v>
      </c>
      <c r="C54843" s="158" t="s">
        <v>119</v>
      </c>
      <c r="D54843" s="158">
        <v>21.02</v>
      </c>
      <c r="E54843" s="158">
        <v>424</v>
      </c>
      <c r="F54843" s="151"/>
    </row>
    <row r="54844" spans="1:6" x14ac:dyDescent="0.3">
      <c r="A54844" s="151">
        <v>42405</v>
      </c>
      <c r="B54844" s="98">
        <v>0.29166666666666669</v>
      </c>
      <c r="C54844" s="158" t="s">
        <v>119</v>
      </c>
      <c r="D54844" s="158">
        <v>21.01</v>
      </c>
      <c r="E54844" s="158">
        <v>442</v>
      </c>
      <c r="F54844" s="151"/>
    </row>
    <row r="54845" spans="1:6" x14ac:dyDescent="0.3">
      <c r="A54845" s="151">
        <v>42405</v>
      </c>
      <c r="B54845" s="98">
        <v>0.30208333333333331</v>
      </c>
      <c r="C54845" s="158" t="s">
        <v>119</v>
      </c>
      <c r="D54845" s="158">
        <v>20.91</v>
      </c>
      <c r="E54845" s="158">
        <v>442</v>
      </c>
      <c r="F54845" s="151"/>
    </row>
    <row r="54846" spans="1:6" x14ac:dyDescent="0.3">
      <c r="A54846" s="151">
        <v>42405</v>
      </c>
      <c r="B54846" s="98">
        <v>0.3125</v>
      </c>
      <c r="C54846" s="158" t="s">
        <v>119</v>
      </c>
      <c r="D54846" s="158">
        <v>20.69</v>
      </c>
      <c r="E54846" s="158">
        <v>432</v>
      </c>
      <c r="F54846" s="151"/>
    </row>
    <row r="54847" spans="1:6" x14ac:dyDescent="0.3">
      <c r="A54847" s="151">
        <v>42405</v>
      </c>
      <c r="B54847" s="98">
        <v>0.32291666666666669</v>
      </c>
      <c r="C54847" s="158" t="s">
        <v>119</v>
      </c>
      <c r="D54847" s="158">
        <v>20.57</v>
      </c>
      <c r="E54847" s="158">
        <v>408</v>
      </c>
      <c r="F54847" s="151"/>
    </row>
    <row r="54848" spans="1:6" x14ac:dyDescent="0.3">
      <c r="A54848" s="151">
        <v>42405</v>
      </c>
      <c r="B54848" s="98">
        <v>0.33333333333333331</v>
      </c>
      <c r="C54848" s="158" t="s">
        <v>119</v>
      </c>
      <c r="D54848" s="158">
        <v>20.45</v>
      </c>
      <c r="E54848" s="158">
        <v>414</v>
      </c>
      <c r="F54848" s="151"/>
    </row>
    <row r="54849" spans="1:6" x14ac:dyDescent="0.3">
      <c r="A54849" s="151">
        <v>42405</v>
      </c>
      <c r="B54849" s="98">
        <v>0.34375</v>
      </c>
      <c r="C54849" s="158" t="s">
        <v>119</v>
      </c>
      <c r="D54849" s="158">
        <v>20.49</v>
      </c>
      <c r="E54849" s="158">
        <v>440</v>
      </c>
      <c r="F54849" s="151"/>
    </row>
    <row r="54850" spans="1:6" x14ac:dyDescent="0.3">
      <c r="A54850" s="151">
        <v>42405</v>
      </c>
      <c r="B54850" s="98">
        <v>0.35416666666666669</v>
      </c>
      <c r="C54850" s="158" t="s">
        <v>119</v>
      </c>
      <c r="D54850" s="158">
        <v>20.46</v>
      </c>
      <c r="E54850" s="158">
        <v>453</v>
      </c>
      <c r="F54850" s="151"/>
    </row>
    <row r="54851" spans="1:6" x14ac:dyDescent="0.3">
      <c r="A54851" s="151">
        <v>42405</v>
      </c>
      <c r="B54851" s="98">
        <v>0.36458333333333331</v>
      </c>
      <c r="C54851" s="158" t="s">
        <v>119</v>
      </c>
      <c r="D54851" s="158">
        <v>20.2</v>
      </c>
      <c r="E54851" s="158">
        <v>404</v>
      </c>
      <c r="F54851" s="151"/>
    </row>
    <row r="54852" spans="1:6" x14ac:dyDescent="0.3">
      <c r="A54852" s="151">
        <v>42405</v>
      </c>
      <c r="B54852" s="98">
        <v>0.375</v>
      </c>
      <c r="C54852" s="158" t="s">
        <v>119</v>
      </c>
      <c r="D54852" s="158">
        <v>20.14</v>
      </c>
      <c r="E54852" s="158">
        <v>417</v>
      </c>
      <c r="F54852" s="151"/>
    </row>
    <row r="54853" spans="1:6" x14ac:dyDescent="0.3">
      <c r="A54853" s="151">
        <v>42405</v>
      </c>
      <c r="B54853" s="98">
        <v>0.38541666666666669</v>
      </c>
      <c r="C54853" s="158" t="s">
        <v>119</v>
      </c>
      <c r="D54853" s="158">
        <v>20.11</v>
      </c>
      <c r="E54853" s="158">
        <v>456</v>
      </c>
      <c r="F54853" s="151"/>
    </row>
    <row r="54854" spans="1:6" x14ac:dyDescent="0.3">
      <c r="A54854" s="151">
        <v>42405</v>
      </c>
      <c r="B54854" s="98">
        <v>0.39583333333333331</v>
      </c>
      <c r="C54854" s="158" t="s">
        <v>119</v>
      </c>
      <c r="D54854" s="158">
        <v>19.940000000000001</v>
      </c>
      <c r="E54854" s="158">
        <v>434</v>
      </c>
      <c r="F54854" s="151"/>
    </row>
    <row r="54855" spans="1:6" x14ac:dyDescent="0.3">
      <c r="A54855" s="151">
        <v>42405</v>
      </c>
      <c r="B54855" s="98">
        <v>0.40625</v>
      </c>
      <c r="C54855" s="158" t="s">
        <v>119</v>
      </c>
      <c r="D54855" s="158">
        <v>19.850000000000001</v>
      </c>
      <c r="E54855" s="158">
        <v>403</v>
      </c>
      <c r="F54855" s="151"/>
    </row>
    <row r="54856" spans="1:6" x14ac:dyDescent="0.3">
      <c r="A54856" s="151">
        <v>42405</v>
      </c>
      <c r="B54856" s="98">
        <v>0.41666666666666669</v>
      </c>
      <c r="C54856" s="158" t="s">
        <v>119</v>
      </c>
      <c r="D54856" s="158">
        <v>19.79</v>
      </c>
      <c r="E54856" s="158">
        <v>409</v>
      </c>
      <c r="F54856" s="151"/>
    </row>
    <row r="54857" spans="1:6" x14ac:dyDescent="0.3">
      <c r="A54857" s="151">
        <v>42405</v>
      </c>
      <c r="B54857" s="98">
        <v>0.42708333333333331</v>
      </c>
      <c r="C54857" s="158" t="s">
        <v>119</v>
      </c>
      <c r="D54857" s="158">
        <v>19.78</v>
      </c>
      <c r="E54857" s="158">
        <v>410</v>
      </c>
      <c r="F54857" s="151"/>
    </row>
    <row r="54858" spans="1:6" x14ac:dyDescent="0.3">
      <c r="A54858" s="151">
        <v>42405</v>
      </c>
      <c r="B54858" s="98">
        <v>0.4375</v>
      </c>
      <c r="C54858" s="158" t="s">
        <v>119</v>
      </c>
      <c r="D54858" s="158">
        <v>19.739999999999998</v>
      </c>
      <c r="E54858" s="158">
        <v>424</v>
      </c>
      <c r="F54858" s="151"/>
    </row>
    <row r="54859" spans="1:6" x14ac:dyDescent="0.3">
      <c r="A54859" s="151">
        <v>42405</v>
      </c>
      <c r="B54859" s="98">
        <v>0.44791666666666669</v>
      </c>
      <c r="C54859" s="158" t="s">
        <v>119</v>
      </c>
      <c r="D54859" s="158">
        <v>19.8</v>
      </c>
      <c r="E54859" s="158">
        <v>434</v>
      </c>
      <c r="F54859" s="151"/>
    </row>
    <row r="54860" spans="1:6" x14ac:dyDescent="0.3">
      <c r="A54860" s="151">
        <v>42405</v>
      </c>
      <c r="B54860" s="98">
        <v>0.45833333333333331</v>
      </c>
      <c r="C54860" s="158" t="s">
        <v>119</v>
      </c>
      <c r="D54860" s="158">
        <v>19.79</v>
      </c>
      <c r="E54860" s="158">
        <v>426</v>
      </c>
      <c r="F54860" s="151"/>
    </row>
    <row r="54861" spans="1:6" x14ac:dyDescent="0.3">
      <c r="A54861" s="151">
        <v>42405</v>
      </c>
      <c r="B54861" s="98">
        <v>0.46875</v>
      </c>
      <c r="C54861" s="158" t="s">
        <v>119</v>
      </c>
      <c r="D54861" s="158">
        <v>19.82</v>
      </c>
      <c r="E54861" s="158">
        <v>455</v>
      </c>
      <c r="F54861" s="151"/>
    </row>
    <row r="54862" spans="1:6" x14ac:dyDescent="0.3">
      <c r="A54862" s="151">
        <v>42405</v>
      </c>
      <c r="B54862" s="98">
        <v>0.47916666666666669</v>
      </c>
      <c r="C54862" s="158" t="s">
        <v>119</v>
      </c>
      <c r="D54862" s="158">
        <v>19.600000000000001</v>
      </c>
      <c r="E54862" s="158">
        <v>407</v>
      </c>
      <c r="F54862" s="151"/>
    </row>
    <row r="54863" spans="1:6" x14ac:dyDescent="0.3">
      <c r="A54863" s="151">
        <v>42405</v>
      </c>
      <c r="B54863" s="98">
        <v>0.48958333333333331</v>
      </c>
      <c r="C54863" s="158" t="s">
        <v>119</v>
      </c>
      <c r="D54863" s="158">
        <v>19.57</v>
      </c>
      <c r="E54863" s="158">
        <v>408</v>
      </c>
      <c r="F54863" s="151"/>
    </row>
    <row r="54864" spans="1:6" x14ac:dyDescent="0.3">
      <c r="A54864" s="151">
        <v>42405</v>
      </c>
      <c r="B54864" s="98">
        <v>0.5</v>
      </c>
      <c r="C54864" s="158" t="s">
        <v>120</v>
      </c>
      <c r="D54864" s="158">
        <v>19.75</v>
      </c>
      <c r="E54864" s="158">
        <v>428</v>
      </c>
      <c r="F54864" s="151"/>
    </row>
    <row r="54865" spans="1:6" x14ac:dyDescent="0.3">
      <c r="A54865" s="151">
        <v>42405</v>
      </c>
      <c r="B54865" s="98">
        <v>0.51041666666666663</v>
      </c>
      <c r="C54865" s="158" t="s">
        <v>120</v>
      </c>
      <c r="D54865" s="158">
        <v>19.72</v>
      </c>
      <c r="E54865" s="158">
        <v>447</v>
      </c>
      <c r="F54865" s="151"/>
    </row>
    <row r="54866" spans="1:6" x14ac:dyDescent="0.3">
      <c r="A54866" s="151">
        <v>42405</v>
      </c>
      <c r="B54866" s="98">
        <v>0.52083333333333337</v>
      </c>
      <c r="C54866" s="158" t="s">
        <v>120</v>
      </c>
      <c r="D54866" s="158">
        <v>19.61</v>
      </c>
      <c r="E54866" s="158">
        <v>408</v>
      </c>
      <c r="F54866" s="151"/>
    </row>
    <row r="54867" spans="1:6" x14ac:dyDescent="0.3">
      <c r="A54867" s="151">
        <v>42405</v>
      </c>
      <c r="B54867" s="98">
        <v>0.53125</v>
      </c>
      <c r="C54867" s="158" t="s">
        <v>120</v>
      </c>
      <c r="D54867" s="158">
        <v>19.7</v>
      </c>
      <c r="E54867" s="158">
        <v>405</v>
      </c>
      <c r="F54867" s="151"/>
    </row>
    <row r="54868" spans="1:6" x14ac:dyDescent="0.3">
      <c r="A54868" s="151">
        <v>42405</v>
      </c>
      <c r="B54868" s="98">
        <v>4.1666666666666664E-2</v>
      </c>
      <c r="C54868" s="158" t="s">
        <v>120</v>
      </c>
      <c r="D54868" s="158">
        <v>19.829999999999998</v>
      </c>
      <c r="E54868" s="158">
        <v>409</v>
      </c>
      <c r="F54868" s="151"/>
    </row>
    <row r="54869" spans="1:6" x14ac:dyDescent="0.3">
      <c r="A54869" s="151">
        <v>42405</v>
      </c>
      <c r="B54869" s="98">
        <v>5.2083333333333336E-2</v>
      </c>
      <c r="C54869" s="158" t="s">
        <v>120</v>
      </c>
      <c r="D54869" s="158">
        <v>19.84</v>
      </c>
      <c r="E54869" s="158">
        <v>403</v>
      </c>
      <c r="F54869" s="151"/>
    </row>
    <row r="54870" spans="1:6" x14ac:dyDescent="0.3">
      <c r="A54870" s="151">
        <v>42405</v>
      </c>
      <c r="B54870" s="98">
        <v>6.25E-2</v>
      </c>
      <c r="C54870" s="158" t="s">
        <v>120</v>
      </c>
      <c r="D54870" s="158">
        <v>19.850000000000001</v>
      </c>
      <c r="E54870" s="158">
        <v>407</v>
      </c>
      <c r="F54870" s="151"/>
    </row>
    <row r="54871" spans="1:6" x14ac:dyDescent="0.3">
      <c r="A54871" s="151">
        <v>42405</v>
      </c>
      <c r="B54871" s="98">
        <v>7.2916666666666671E-2</v>
      </c>
      <c r="C54871" s="158" t="s">
        <v>120</v>
      </c>
      <c r="D54871" s="158">
        <v>19.86</v>
      </c>
      <c r="E54871" s="158">
        <v>413</v>
      </c>
      <c r="F54871" s="151"/>
    </row>
    <row r="54872" spans="1:6" x14ac:dyDescent="0.3">
      <c r="A54872" s="151">
        <v>42405</v>
      </c>
      <c r="B54872" s="98">
        <v>8.3333333333333329E-2</v>
      </c>
      <c r="C54872" s="158" t="s">
        <v>120</v>
      </c>
      <c r="D54872" s="158">
        <v>19.77</v>
      </c>
      <c r="E54872" s="158">
        <v>405</v>
      </c>
      <c r="F54872" s="151"/>
    </row>
    <row r="54873" spans="1:6" x14ac:dyDescent="0.3">
      <c r="A54873" s="151">
        <v>42405</v>
      </c>
      <c r="B54873" s="98">
        <v>9.375E-2</v>
      </c>
      <c r="C54873" s="158" t="s">
        <v>120</v>
      </c>
      <c r="D54873" s="158">
        <v>19.739999999999998</v>
      </c>
      <c r="E54873" s="158">
        <v>411</v>
      </c>
      <c r="F54873" s="151"/>
    </row>
    <row r="54874" spans="1:6" x14ac:dyDescent="0.3">
      <c r="A54874" s="151">
        <v>42405</v>
      </c>
      <c r="B54874" s="98">
        <v>0.10416666666666667</v>
      </c>
      <c r="C54874" s="158" t="s">
        <v>120</v>
      </c>
      <c r="D54874" s="158">
        <v>19.77</v>
      </c>
      <c r="E54874" s="158">
        <v>413</v>
      </c>
      <c r="F54874" s="151"/>
    </row>
    <row r="54875" spans="1:6" x14ac:dyDescent="0.3">
      <c r="A54875" s="151">
        <v>42405</v>
      </c>
      <c r="B54875" s="98">
        <v>0.11458333333333333</v>
      </c>
      <c r="C54875" s="158" t="s">
        <v>120</v>
      </c>
      <c r="D54875" s="158">
        <v>19.809999999999999</v>
      </c>
      <c r="E54875" s="158">
        <v>412</v>
      </c>
      <c r="F54875" s="151"/>
    </row>
    <row r="54876" spans="1:6" x14ac:dyDescent="0.3">
      <c r="A54876" s="151">
        <v>42405</v>
      </c>
      <c r="B54876" s="98">
        <v>0.125</v>
      </c>
      <c r="C54876" s="158" t="s">
        <v>120</v>
      </c>
      <c r="D54876" s="158">
        <v>19.79</v>
      </c>
      <c r="E54876" s="158">
        <v>409</v>
      </c>
      <c r="F54876" s="151"/>
    </row>
    <row r="54877" spans="1:6" x14ac:dyDescent="0.3">
      <c r="A54877" s="151">
        <v>42405</v>
      </c>
      <c r="B54877" s="98">
        <v>0.13541666666666666</v>
      </c>
      <c r="C54877" s="158" t="s">
        <v>120</v>
      </c>
      <c r="D54877" s="158">
        <v>19.82</v>
      </c>
      <c r="E54877" s="158">
        <v>407</v>
      </c>
      <c r="F54877" s="151"/>
    </row>
    <row r="54878" spans="1:6" x14ac:dyDescent="0.3">
      <c r="A54878" s="151">
        <v>42405</v>
      </c>
      <c r="B54878" s="98">
        <v>0.14583333333333334</v>
      </c>
      <c r="C54878" s="158" t="s">
        <v>120</v>
      </c>
      <c r="D54878" s="158">
        <v>20.16</v>
      </c>
      <c r="E54878" s="158">
        <v>409</v>
      </c>
      <c r="F54878" s="151"/>
    </row>
    <row r="54879" spans="1:6" x14ac:dyDescent="0.3">
      <c r="A54879" s="151">
        <v>42405</v>
      </c>
      <c r="B54879" s="98">
        <v>0.15625</v>
      </c>
      <c r="C54879" s="158" t="s">
        <v>120</v>
      </c>
      <c r="D54879" s="158">
        <v>20.2</v>
      </c>
      <c r="E54879" s="158">
        <v>407</v>
      </c>
      <c r="F54879" s="151"/>
    </row>
    <row r="54880" spans="1:6" x14ac:dyDescent="0.3">
      <c r="A54880" s="151">
        <v>42405</v>
      </c>
      <c r="B54880" s="98">
        <v>0.16666666666666666</v>
      </c>
      <c r="C54880" s="158" t="s">
        <v>120</v>
      </c>
      <c r="D54880" s="158">
        <v>20.07</v>
      </c>
      <c r="E54880" s="158">
        <v>405</v>
      </c>
      <c r="F54880" s="151"/>
    </row>
    <row r="54881" spans="1:6" x14ac:dyDescent="0.3">
      <c r="A54881" s="151">
        <v>42405</v>
      </c>
      <c r="B54881" s="98">
        <v>0.17708333333333334</v>
      </c>
      <c r="C54881" s="158" t="s">
        <v>120</v>
      </c>
      <c r="D54881" s="158">
        <v>20</v>
      </c>
      <c r="E54881" s="158">
        <v>405</v>
      </c>
      <c r="F54881" s="151"/>
    </row>
    <row r="54882" spans="1:6" x14ac:dyDescent="0.3">
      <c r="A54882" s="151">
        <v>42405</v>
      </c>
      <c r="B54882" s="98">
        <v>0.1875</v>
      </c>
      <c r="C54882" s="158" t="s">
        <v>120</v>
      </c>
      <c r="D54882" s="158">
        <v>20.11</v>
      </c>
      <c r="E54882" s="158">
        <v>406</v>
      </c>
      <c r="F54882" s="151"/>
    </row>
    <row r="54883" spans="1:6" x14ac:dyDescent="0.3">
      <c r="A54883" s="151">
        <v>42405</v>
      </c>
      <c r="B54883" s="98">
        <v>0.19791666666666666</v>
      </c>
      <c r="C54883" s="158" t="s">
        <v>120</v>
      </c>
      <c r="D54883" s="158">
        <v>20.13</v>
      </c>
      <c r="E54883" s="158">
        <v>408</v>
      </c>
      <c r="F54883" s="151"/>
    </row>
    <row r="54884" spans="1:6" x14ac:dyDescent="0.3">
      <c r="A54884" s="151">
        <v>42405</v>
      </c>
      <c r="B54884" s="98">
        <v>0.20833333333333334</v>
      </c>
      <c r="C54884" s="158" t="s">
        <v>120</v>
      </c>
      <c r="D54884" s="158">
        <v>20.2</v>
      </c>
      <c r="E54884" s="158">
        <v>408</v>
      </c>
      <c r="F54884" s="151"/>
    </row>
    <row r="54885" spans="1:6" x14ac:dyDescent="0.3">
      <c r="A54885" s="151">
        <v>42405</v>
      </c>
      <c r="B54885" s="98">
        <v>0.21875</v>
      </c>
      <c r="C54885" s="158" t="s">
        <v>120</v>
      </c>
      <c r="D54885" s="158">
        <v>20.18</v>
      </c>
      <c r="E54885" s="158">
        <v>408</v>
      </c>
      <c r="F54885" s="151"/>
    </row>
    <row r="54886" spans="1:6" x14ac:dyDescent="0.3">
      <c r="A54886" s="151">
        <v>42405</v>
      </c>
      <c r="B54886" s="98">
        <v>0.22916666666666666</v>
      </c>
      <c r="C54886" s="158" t="s">
        <v>120</v>
      </c>
      <c r="D54886" s="158">
        <v>20.149999999999999</v>
      </c>
      <c r="E54886" s="158">
        <v>406</v>
      </c>
      <c r="F54886" s="151"/>
    </row>
    <row r="54887" spans="1:6" x14ac:dyDescent="0.3">
      <c r="A54887" s="151">
        <v>42405</v>
      </c>
      <c r="B54887" s="98">
        <v>0.23958333333333334</v>
      </c>
      <c r="C54887" s="158" t="s">
        <v>120</v>
      </c>
      <c r="D54887" s="158">
        <v>20.12</v>
      </c>
      <c r="E54887" s="158">
        <v>405</v>
      </c>
      <c r="F54887" s="151"/>
    </row>
    <row r="54888" spans="1:6" x14ac:dyDescent="0.3">
      <c r="A54888" s="151">
        <v>42405</v>
      </c>
      <c r="B54888" s="98">
        <v>0.25</v>
      </c>
      <c r="C54888" s="158" t="s">
        <v>120</v>
      </c>
      <c r="D54888" s="158">
        <v>20.05</v>
      </c>
      <c r="E54888" s="158">
        <v>406</v>
      </c>
      <c r="F54888" s="151"/>
    </row>
    <row r="54889" spans="1:6" x14ac:dyDescent="0.3">
      <c r="A54889" s="151">
        <v>42405</v>
      </c>
      <c r="B54889" s="98">
        <v>0.26041666666666669</v>
      </c>
      <c r="C54889" s="158" t="s">
        <v>120</v>
      </c>
      <c r="D54889" s="158">
        <v>20</v>
      </c>
      <c r="E54889" s="158">
        <v>407</v>
      </c>
      <c r="F54889" s="151"/>
    </row>
    <row r="54890" spans="1:6" x14ac:dyDescent="0.3">
      <c r="A54890" s="151">
        <v>42405</v>
      </c>
      <c r="B54890" s="98">
        <v>0.27083333333333331</v>
      </c>
      <c r="C54890" s="158" t="s">
        <v>120</v>
      </c>
      <c r="D54890" s="158">
        <v>19.97</v>
      </c>
      <c r="E54890" s="158">
        <v>407</v>
      </c>
      <c r="F54890" s="151"/>
    </row>
    <row r="54891" spans="1:6" x14ac:dyDescent="0.3">
      <c r="A54891" s="151">
        <v>42405</v>
      </c>
      <c r="B54891" s="98">
        <v>0.28125</v>
      </c>
      <c r="C54891" s="158" t="s">
        <v>120</v>
      </c>
      <c r="D54891" s="158">
        <v>19.850000000000001</v>
      </c>
      <c r="E54891" s="158">
        <v>411</v>
      </c>
      <c r="F54891" s="151"/>
    </row>
    <row r="54892" spans="1:6" x14ac:dyDescent="0.3">
      <c r="A54892" s="151">
        <v>42405</v>
      </c>
      <c r="B54892" s="98">
        <v>0.29166666666666669</v>
      </c>
      <c r="C54892" s="158" t="s">
        <v>120</v>
      </c>
      <c r="D54892" s="158">
        <v>19.850000000000001</v>
      </c>
      <c r="E54892" s="158">
        <v>417</v>
      </c>
      <c r="F54892" s="151"/>
    </row>
    <row r="54893" spans="1:6" x14ac:dyDescent="0.3">
      <c r="A54893" s="151">
        <v>42405</v>
      </c>
      <c r="B54893" s="98">
        <v>0.30208333333333331</v>
      </c>
      <c r="C54893" s="158" t="s">
        <v>120</v>
      </c>
      <c r="D54893" s="158">
        <v>19.829999999999998</v>
      </c>
      <c r="E54893" s="158">
        <v>420</v>
      </c>
      <c r="F54893" s="151"/>
    </row>
    <row r="54894" spans="1:6" x14ac:dyDescent="0.3">
      <c r="A54894" s="151">
        <v>42405</v>
      </c>
      <c r="B54894" s="98">
        <v>0.3125</v>
      </c>
      <c r="C54894" s="158" t="s">
        <v>120</v>
      </c>
      <c r="D54894" s="158">
        <v>19.690000000000001</v>
      </c>
      <c r="E54894" s="158">
        <v>433</v>
      </c>
      <c r="F54894" s="151"/>
    </row>
    <row r="54895" spans="1:6" x14ac:dyDescent="0.3">
      <c r="A54895" s="151">
        <v>42405</v>
      </c>
      <c r="B54895" s="98">
        <v>0.32291666666666669</v>
      </c>
      <c r="C54895" s="158" t="s">
        <v>120</v>
      </c>
      <c r="D54895" s="158">
        <v>19.62</v>
      </c>
      <c r="E54895" s="158">
        <v>433</v>
      </c>
      <c r="F54895" s="151"/>
    </row>
    <row r="54896" spans="1:6" x14ac:dyDescent="0.3">
      <c r="A54896" s="151">
        <v>42405</v>
      </c>
      <c r="B54896" s="98">
        <v>0.33333333333333331</v>
      </c>
      <c r="C54896" s="158" t="s">
        <v>120</v>
      </c>
      <c r="D54896" s="158">
        <v>20.11</v>
      </c>
      <c r="E54896" s="158">
        <v>420</v>
      </c>
      <c r="F54896" s="151"/>
    </row>
    <row r="54897" spans="1:7" x14ac:dyDescent="0.3">
      <c r="A54897" s="151">
        <v>42405</v>
      </c>
      <c r="B54897" s="98">
        <v>0.34375</v>
      </c>
      <c r="C54897" s="158" t="s">
        <v>120</v>
      </c>
      <c r="D54897" s="158">
        <v>20.02</v>
      </c>
      <c r="E54897" s="158">
        <v>422</v>
      </c>
      <c r="F54897" s="151"/>
    </row>
    <row r="54898" spans="1:7" x14ac:dyDescent="0.3">
      <c r="A54898" s="151">
        <v>42405</v>
      </c>
      <c r="B54898" s="98">
        <v>0.35416666666666669</v>
      </c>
      <c r="C54898" s="158" t="s">
        <v>120</v>
      </c>
      <c r="D54898" s="158">
        <v>19.989999999999998</v>
      </c>
      <c r="E54898" s="158">
        <v>421</v>
      </c>
      <c r="F54898" s="151"/>
    </row>
    <row r="54899" spans="1:7" x14ac:dyDescent="0.3">
      <c r="A54899" s="151">
        <v>42405</v>
      </c>
      <c r="B54899" s="98">
        <v>0.36458333333333331</v>
      </c>
      <c r="C54899" s="158" t="s">
        <v>120</v>
      </c>
      <c r="D54899" s="158">
        <v>20.14</v>
      </c>
      <c r="E54899" s="158">
        <v>417</v>
      </c>
      <c r="F54899" s="151"/>
    </row>
    <row r="54900" spans="1:7" x14ac:dyDescent="0.3">
      <c r="A54900" s="151">
        <v>42405</v>
      </c>
      <c r="B54900" s="98">
        <v>0.375</v>
      </c>
      <c r="C54900" s="158" t="s">
        <v>120</v>
      </c>
      <c r="D54900" s="158">
        <v>20.079999999999998</v>
      </c>
      <c r="E54900" s="158">
        <v>420</v>
      </c>
      <c r="F54900" s="151"/>
    </row>
    <row r="54901" spans="1:7" x14ac:dyDescent="0.3">
      <c r="A54901" s="151">
        <v>42405</v>
      </c>
      <c r="B54901" s="98">
        <v>0.38541666666666669</v>
      </c>
      <c r="C54901" s="158" t="s">
        <v>120</v>
      </c>
      <c r="D54901" s="158">
        <v>20.03</v>
      </c>
      <c r="E54901" s="158">
        <v>422</v>
      </c>
      <c r="F54901" s="151"/>
    </row>
    <row r="54902" spans="1:7" x14ac:dyDescent="0.3">
      <c r="A54902" s="151">
        <v>42405</v>
      </c>
      <c r="B54902" s="98">
        <v>0.39583333333333331</v>
      </c>
      <c r="C54902" s="158" t="s">
        <v>120</v>
      </c>
      <c r="D54902" s="158">
        <v>19.89</v>
      </c>
      <c r="E54902" s="158">
        <v>419</v>
      </c>
      <c r="F54902" s="151"/>
    </row>
    <row r="54903" spans="1:7" x14ac:dyDescent="0.3">
      <c r="A54903" s="151">
        <v>42405</v>
      </c>
      <c r="B54903" s="98">
        <v>0.40625</v>
      </c>
      <c r="C54903" s="158" t="s">
        <v>120</v>
      </c>
      <c r="D54903" s="158">
        <v>19.8</v>
      </c>
      <c r="E54903" s="158">
        <v>423</v>
      </c>
      <c r="F54903" s="151"/>
    </row>
    <row r="54904" spans="1:7" x14ac:dyDescent="0.3">
      <c r="A54904" s="151">
        <v>42405</v>
      </c>
      <c r="B54904" s="98">
        <v>0.41666666666666669</v>
      </c>
      <c r="C54904" s="158" t="s">
        <v>120</v>
      </c>
      <c r="D54904" s="158">
        <v>19.79</v>
      </c>
      <c r="E54904" s="158">
        <v>423</v>
      </c>
      <c r="F54904" s="151"/>
    </row>
    <row r="54905" spans="1:7" x14ac:dyDescent="0.3">
      <c r="A54905" s="151">
        <v>42405</v>
      </c>
      <c r="B54905" s="98">
        <v>0.42708333333333331</v>
      </c>
      <c r="C54905" s="158" t="s">
        <v>120</v>
      </c>
      <c r="D54905" s="158">
        <v>19.77</v>
      </c>
      <c r="E54905" s="158">
        <v>421</v>
      </c>
      <c r="F54905" s="151"/>
    </row>
    <row r="54906" spans="1:7" x14ac:dyDescent="0.3">
      <c r="A54906" s="151">
        <v>42405</v>
      </c>
      <c r="B54906" s="98">
        <v>0.4375</v>
      </c>
      <c r="C54906" s="158" t="s">
        <v>120</v>
      </c>
      <c r="D54906" s="158">
        <v>19.489999999999998</v>
      </c>
      <c r="E54906" s="158">
        <v>426</v>
      </c>
      <c r="F54906" s="151"/>
    </row>
    <row r="54907" spans="1:7" x14ac:dyDescent="0.3">
      <c r="A54907" s="151">
        <v>42405</v>
      </c>
      <c r="B54907" s="98">
        <v>0.44791666666666669</v>
      </c>
      <c r="C54907" s="158" t="s">
        <v>120</v>
      </c>
      <c r="D54907" s="158">
        <v>19.2</v>
      </c>
      <c r="E54907" s="158">
        <v>431</v>
      </c>
      <c r="F54907" s="151"/>
    </row>
    <row r="54908" spans="1:7" x14ac:dyDescent="0.3">
      <c r="A54908" s="151">
        <v>42405</v>
      </c>
      <c r="B54908" s="98">
        <v>0.45833333333333331</v>
      </c>
      <c r="C54908" s="158" t="s">
        <v>120</v>
      </c>
      <c r="D54908" s="158">
        <v>19.07</v>
      </c>
      <c r="E54908" s="158">
        <v>431</v>
      </c>
      <c r="F54908" s="151"/>
    </row>
    <row r="54909" spans="1:7" x14ac:dyDescent="0.3">
      <c r="A54909" s="151">
        <v>42405</v>
      </c>
      <c r="B54909" s="98">
        <v>0.46875</v>
      </c>
      <c r="C54909" s="158" t="s">
        <v>120</v>
      </c>
      <c r="D54909" s="158">
        <v>19.18</v>
      </c>
      <c r="E54909" s="158">
        <v>423</v>
      </c>
      <c r="F54909" s="151"/>
    </row>
    <row r="54910" spans="1:7" x14ac:dyDescent="0.3">
      <c r="A54910" s="151">
        <v>42405</v>
      </c>
      <c r="B54910" s="98">
        <v>0.47916666666666669</v>
      </c>
      <c r="C54910" s="158" t="s">
        <v>120</v>
      </c>
      <c r="D54910" s="158">
        <v>19.329999999999998</v>
      </c>
      <c r="E54910" s="158">
        <v>423</v>
      </c>
      <c r="F54910" s="151"/>
    </row>
    <row r="54911" spans="1:7" x14ac:dyDescent="0.3">
      <c r="A54911" s="151">
        <v>42405</v>
      </c>
      <c r="B54911" s="98">
        <v>0.48958333333333331</v>
      </c>
      <c r="C54911" s="158" t="s">
        <v>120</v>
      </c>
      <c r="D54911" s="158">
        <v>19.39</v>
      </c>
      <c r="E54911" s="158">
        <v>422</v>
      </c>
      <c r="F54911" s="151"/>
    </row>
    <row r="54912" spans="1:7" x14ac:dyDescent="0.3">
      <c r="A54912" s="151">
        <v>42406</v>
      </c>
      <c r="B54912" s="98">
        <v>0.5</v>
      </c>
      <c r="C54912" s="158" t="s">
        <v>119</v>
      </c>
      <c r="D54912" s="158">
        <v>19.38</v>
      </c>
      <c r="E54912" s="158">
        <v>421</v>
      </c>
      <c r="F54912" s="151"/>
      <c r="G54912" s="158"/>
    </row>
    <row r="54913" spans="1:7" x14ac:dyDescent="0.3">
      <c r="A54913" s="151">
        <v>42406</v>
      </c>
      <c r="B54913" s="98">
        <v>0.51041666666666663</v>
      </c>
      <c r="C54913" s="158" t="s">
        <v>119</v>
      </c>
      <c r="D54913" s="158">
        <v>19.29</v>
      </c>
      <c r="E54913" s="158">
        <v>421</v>
      </c>
      <c r="F54913" s="151"/>
      <c r="G54913" s="158"/>
    </row>
    <row r="54914" spans="1:7" x14ac:dyDescent="0.3">
      <c r="A54914" s="151">
        <v>42406</v>
      </c>
      <c r="B54914" s="98">
        <v>0.52083333333333337</v>
      </c>
      <c r="C54914" s="158" t="s">
        <v>119</v>
      </c>
      <c r="D54914" s="158">
        <v>19.2</v>
      </c>
      <c r="E54914" s="158">
        <v>421</v>
      </c>
      <c r="F54914" s="151"/>
      <c r="G54914" s="158"/>
    </row>
    <row r="54915" spans="1:7" x14ac:dyDescent="0.3">
      <c r="A54915" s="151">
        <v>42406</v>
      </c>
      <c r="B54915" s="98">
        <v>0.53125</v>
      </c>
      <c r="C54915" s="158" t="s">
        <v>119</v>
      </c>
      <c r="D54915" s="158">
        <v>19.09</v>
      </c>
      <c r="E54915" s="158">
        <v>422</v>
      </c>
      <c r="F54915" s="151"/>
      <c r="G54915" s="158"/>
    </row>
    <row r="54916" spans="1:7" x14ac:dyDescent="0.3">
      <c r="A54916" s="151">
        <v>42406</v>
      </c>
      <c r="B54916" s="98">
        <v>4.1666666666666664E-2</v>
      </c>
      <c r="C54916" s="158" t="s">
        <v>119</v>
      </c>
      <c r="D54916" s="158">
        <v>19.03</v>
      </c>
      <c r="E54916" s="158">
        <v>417</v>
      </c>
      <c r="F54916" s="151"/>
      <c r="G54916" s="158"/>
    </row>
    <row r="54917" spans="1:7" x14ac:dyDescent="0.3">
      <c r="A54917" s="151">
        <v>42406</v>
      </c>
      <c r="B54917" s="98">
        <v>5.2083333333333336E-2</v>
      </c>
      <c r="C54917" s="158" t="s">
        <v>119</v>
      </c>
      <c r="D54917" s="158">
        <v>18.95</v>
      </c>
      <c r="E54917" s="158">
        <v>418</v>
      </c>
      <c r="F54917" s="151"/>
      <c r="G54917" s="158"/>
    </row>
    <row r="54918" spans="1:7" x14ac:dyDescent="0.3">
      <c r="A54918" s="151">
        <v>42406</v>
      </c>
      <c r="B54918" s="98">
        <v>6.25E-2</v>
      </c>
      <c r="C54918" s="158" t="s">
        <v>119</v>
      </c>
      <c r="D54918" s="158">
        <v>18.600000000000001</v>
      </c>
      <c r="E54918" s="158">
        <v>431</v>
      </c>
      <c r="F54918" s="151"/>
      <c r="G54918" s="158"/>
    </row>
    <row r="54919" spans="1:7" x14ac:dyDescent="0.3">
      <c r="A54919" s="151">
        <v>42406</v>
      </c>
      <c r="B54919" s="98">
        <v>7.2916666666666671E-2</v>
      </c>
      <c r="C54919" s="158" t="s">
        <v>119</v>
      </c>
      <c r="D54919" s="158">
        <v>18.57</v>
      </c>
      <c r="E54919" s="158">
        <v>429</v>
      </c>
      <c r="F54919" s="151"/>
      <c r="G54919" s="158"/>
    </row>
    <row r="54920" spans="1:7" x14ac:dyDescent="0.3">
      <c r="A54920" s="151">
        <v>42406</v>
      </c>
      <c r="B54920" s="98">
        <v>8.3333333333333329E-2</v>
      </c>
      <c r="C54920" s="158" t="s">
        <v>119</v>
      </c>
      <c r="D54920" s="158">
        <v>18.600000000000001</v>
      </c>
      <c r="E54920" s="158">
        <v>437</v>
      </c>
      <c r="F54920" s="151"/>
      <c r="G54920" s="158"/>
    </row>
    <row r="54921" spans="1:7" x14ac:dyDescent="0.3">
      <c r="A54921" s="151">
        <v>42406</v>
      </c>
      <c r="B54921" s="98">
        <v>9.375E-2</v>
      </c>
      <c r="C54921" s="158" t="s">
        <v>119</v>
      </c>
      <c r="D54921" s="158">
        <v>18.59</v>
      </c>
      <c r="E54921" s="158">
        <v>434</v>
      </c>
      <c r="F54921" s="151"/>
      <c r="G54921" s="158"/>
    </row>
    <row r="54922" spans="1:7" x14ac:dyDescent="0.3">
      <c r="A54922" s="151">
        <v>42406</v>
      </c>
      <c r="B54922" s="98">
        <v>0.10416666666666667</v>
      </c>
      <c r="C54922" s="158" t="s">
        <v>119</v>
      </c>
      <c r="D54922" s="158">
        <v>18.46</v>
      </c>
      <c r="E54922" s="158">
        <v>437</v>
      </c>
      <c r="F54922" s="151"/>
      <c r="G54922" s="158"/>
    </row>
    <row r="54923" spans="1:7" x14ac:dyDescent="0.3">
      <c r="A54923" s="151">
        <v>42406</v>
      </c>
      <c r="B54923" s="98">
        <v>0.11458333333333333</v>
      </c>
      <c r="C54923" s="158" t="s">
        <v>119</v>
      </c>
      <c r="D54923" s="158">
        <v>18.38</v>
      </c>
      <c r="E54923" s="158">
        <v>439</v>
      </c>
      <c r="F54923" s="151"/>
      <c r="G54923" s="158"/>
    </row>
    <row r="54924" spans="1:7" x14ac:dyDescent="0.3">
      <c r="A54924" s="151">
        <v>42406</v>
      </c>
      <c r="B54924" s="98">
        <v>0.125</v>
      </c>
      <c r="C54924" s="158" t="s">
        <v>119</v>
      </c>
      <c r="D54924" s="158">
        <v>18.29</v>
      </c>
      <c r="E54924" s="158">
        <v>437</v>
      </c>
      <c r="F54924" s="151"/>
      <c r="G54924" s="158"/>
    </row>
    <row r="54925" spans="1:7" x14ac:dyDescent="0.3">
      <c r="A54925" s="151">
        <v>42406</v>
      </c>
      <c r="B54925" s="98">
        <v>0.13541666666666666</v>
      </c>
      <c r="C54925" s="158" t="s">
        <v>119</v>
      </c>
      <c r="D54925" s="158">
        <v>18.399999999999999</v>
      </c>
      <c r="E54925" s="158">
        <v>429</v>
      </c>
      <c r="F54925" s="151"/>
      <c r="G54925" s="158"/>
    </row>
    <row r="54926" spans="1:7" x14ac:dyDescent="0.3">
      <c r="A54926" s="151">
        <v>42406</v>
      </c>
      <c r="B54926" s="98">
        <v>0.14583333333333334</v>
      </c>
      <c r="C54926" s="158" t="s">
        <v>119</v>
      </c>
      <c r="D54926" s="158">
        <v>18.63</v>
      </c>
      <c r="E54926" s="158">
        <v>425</v>
      </c>
      <c r="F54926" s="151"/>
      <c r="G54926" s="158"/>
    </row>
    <row r="54927" spans="1:7" x14ac:dyDescent="0.3">
      <c r="A54927" s="151">
        <v>42406</v>
      </c>
      <c r="B54927" s="98">
        <v>0.15625</v>
      </c>
      <c r="C54927" s="158" t="s">
        <v>119</v>
      </c>
      <c r="D54927" s="158">
        <v>18.739999999999998</v>
      </c>
      <c r="E54927" s="158">
        <v>427</v>
      </c>
      <c r="F54927" s="151"/>
      <c r="G54927" s="158"/>
    </row>
    <row r="54928" spans="1:7" x14ac:dyDescent="0.3">
      <c r="A54928" s="151">
        <v>42406</v>
      </c>
      <c r="B54928" s="98">
        <v>0.16666666666666666</v>
      </c>
      <c r="C54928" s="158" t="s">
        <v>119</v>
      </c>
      <c r="D54928" s="158">
        <v>18.57</v>
      </c>
      <c r="E54928" s="158">
        <v>433</v>
      </c>
      <c r="F54928" s="151"/>
      <c r="G54928" s="158"/>
    </row>
    <row r="54929" spans="1:7" x14ac:dyDescent="0.3">
      <c r="A54929" s="151">
        <v>42406</v>
      </c>
      <c r="B54929" s="98">
        <v>0.17708333333333334</v>
      </c>
      <c r="C54929" s="158" t="s">
        <v>119</v>
      </c>
      <c r="D54929" s="158">
        <v>18.61</v>
      </c>
      <c r="E54929" s="158">
        <v>432</v>
      </c>
      <c r="F54929" s="151"/>
      <c r="G54929" s="158"/>
    </row>
    <row r="54930" spans="1:7" x14ac:dyDescent="0.3">
      <c r="A54930" s="151">
        <v>42406</v>
      </c>
      <c r="B54930" s="98">
        <v>0.1875</v>
      </c>
      <c r="C54930" s="158" t="s">
        <v>119</v>
      </c>
      <c r="D54930" s="158">
        <v>18.82</v>
      </c>
      <c r="E54930" s="158">
        <v>431</v>
      </c>
      <c r="F54930" s="151"/>
      <c r="G54930" s="158"/>
    </row>
    <row r="54931" spans="1:7" x14ac:dyDescent="0.3">
      <c r="A54931" s="151">
        <v>42406</v>
      </c>
      <c r="B54931" s="98">
        <v>0.19791666666666666</v>
      </c>
      <c r="C54931" s="158" t="s">
        <v>119</v>
      </c>
      <c r="D54931" s="158">
        <v>18.920000000000002</v>
      </c>
      <c r="E54931" s="158">
        <v>430</v>
      </c>
      <c r="F54931" s="151"/>
      <c r="G54931" s="158"/>
    </row>
    <row r="54932" spans="1:7" x14ac:dyDescent="0.3">
      <c r="A54932" s="151">
        <v>42406</v>
      </c>
      <c r="B54932" s="98">
        <v>0.20833333333333334</v>
      </c>
      <c r="C54932" s="158" t="s">
        <v>119</v>
      </c>
      <c r="D54932" s="158">
        <v>18.940000000000001</v>
      </c>
      <c r="E54932" s="158">
        <v>429</v>
      </c>
      <c r="F54932" s="151"/>
      <c r="G54932" s="158"/>
    </row>
    <row r="54933" spans="1:7" x14ac:dyDescent="0.3">
      <c r="A54933" s="151">
        <v>42406</v>
      </c>
      <c r="B54933" s="98">
        <v>0.21875</v>
      </c>
      <c r="C54933" s="158" t="s">
        <v>119</v>
      </c>
      <c r="D54933" s="158">
        <v>18.84</v>
      </c>
      <c r="E54933" s="158">
        <v>428</v>
      </c>
      <c r="F54933" s="151"/>
      <c r="G54933" s="158"/>
    </row>
    <row r="54934" spans="1:7" x14ac:dyDescent="0.3">
      <c r="A54934" s="151">
        <v>42406</v>
      </c>
      <c r="B54934" s="98">
        <v>0.22916666666666666</v>
      </c>
      <c r="C54934" s="158" t="s">
        <v>119</v>
      </c>
      <c r="D54934" s="158">
        <v>18.75</v>
      </c>
      <c r="E54934" s="158">
        <v>426</v>
      </c>
      <c r="F54934" s="151"/>
      <c r="G54934" s="158"/>
    </row>
    <row r="54935" spans="1:7" x14ac:dyDescent="0.3">
      <c r="A54935" s="151">
        <v>42406</v>
      </c>
      <c r="B54935" s="98">
        <v>0.23958333333333334</v>
      </c>
      <c r="C54935" s="158" t="s">
        <v>119</v>
      </c>
      <c r="D54935" s="158">
        <v>18.66</v>
      </c>
      <c r="E54935" s="158">
        <v>427</v>
      </c>
      <c r="F54935" s="151"/>
      <c r="G54935" s="158"/>
    </row>
    <row r="54936" spans="1:7" x14ac:dyDescent="0.3">
      <c r="A54936" s="151">
        <v>42406</v>
      </c>
      <c r="B54936" s="98">
        <v>0.25</v>
      </c>
      <c r="C54936" s="158" t="s">
        <v>119</v>
      </c>
      <c r="D54936" s="158">
        <v>18.61</v>
      </c>
      <c r="E54936" s="158">
        <v>429</v>
      </c>
      <c r="F54936" s="151"/>
      <c r="G54936" s="158"/>
    </row>
    <row r="54937" spans="1:7" x14ac:dyDescent="0.3">
      <c r="A54937" s="151">
        <v>42406</v>
      </c>
      <c r="B54937" s="98">
        <v>0.26041666666666669</v>
      </c>
      <c r="C54937" s="158" t="s">
        <v>119</v>
      </c>
      <c r="D54937" s="158">
        <v>18.66</v>
      </c>
      <c r="E54937" s="158">
        <v>429</v>
      </c>
      <c r="F54937" s="151"/>
      <c r="G54937" s="158"/>
    </row>
    <row r="54938" spans="1:7" x14ac:dyDescent="0.3">
      <c r="A54938" s="151">
        <v>42406</v>
      </c>
      <c r="B54938" s="98">
        <v>0.27083333333333331</v>
      </c>
      <c r="C54938" s="158" t="s">
        <v>119</v>
      </c>
      <c r="D54938" s="158">
        <v>18.63</v>
      </c>
      <c r="E54938" s="158">
        <v>430</v>
      </c>
      <c r="F54938" s="151"/>
      <c r="G54938" s="158"/>
    </row>
    <row r="54939" spans="1:7" x14ac:dyDescent="0.3">
      <c r="A54939" s="151">
        <v>42406</v>
      </c>
      <c r="B54939" s="98">
        <v>0.28125</v>
      </c>
      <c r="C54939" s="158" t="s">
        <v>119</v>
      </c>
      <c r="D54939" s="158">
        <v>18.41</v>
      </c>
      <c r="E54939" s="158">
        <v>431</v>
      </c>
      <c r="F54939" s="151"/>
      <c r="G54939" s="158"/>
    </row>
    <row r="54940" spans="1:7" x14ac:dyDescent="0.3">
      <c r="A54940" s="151">
        <v>42406</v>
      </c>
      <c r="B54940" s="98">
        <v>0.29166666666666669</v>
      </c>
      <c r="C54940" s="158" t="s">
        <v>119</v>
      </c>
      <c r="D54940" s="158">
        <v>18.27</v>
      </c>
      <c r="E54940" s="158">
        <v>430</v>
      </c>
      <c r="F54940" s="151"/>
      <c r="G54940" s="158"/>
    </row>
    <row r="54941" spans="1:7" x14ac:dyDescent="0.3">
      <c r="A54941" s="151">
        <v>42406</v>
      </c>
      <c r="B54941" s="98">
        <v>0.30208333333333331</v>
      </c>
      <c r="C54941" s="158" t="s">
        <v>119</v>
      </c>
      <c r="D54941" s="158">
        <v>18.41</v>
      </c>
      <c r="E54941" s="158">
        <v>428</v>
      </c>
      <c r="F54941" s="151"/>
      <c r="G54941" s="158"/>
    </row>
    <row r="54942" spans="1:7" x14ac:dyDescent="0.3">
      <c r="A54942" s="151">
        <v>42406</v>
      </c>
      <c r="B54942" s="98">
        <v>0.3125</v>
      </c>
      <c r="C54942" s="158" t="s">
        <v>119</v>
      </c>
      <c r="D54942" s="158">
        <v>18.55</v>
      </c>
      <c r="E54942" s="158">
        <v>427</v>
      </c>
      <c r="F54942" s="151"/>
      <c r="G54942" s="158"/>
    </row>
    <row r="54943" spans="1:7" x14ac:dyDescent="0.3">
      <c r="A54943" s="151">
        <v>42406</v>
      </c>
      <c r="B54943" s="98">
        <v>0.32291666666666669</v>
      </c>
      <c r="C54943" s="158" t="s">
        <v>119</v>
      </c>
      <c r="D54943" s="158">
        <v>18.41</v>
      </c>
      <c r="E54943" s="158">
        <v>428</v>
      </c>
      <c r="F54943" s="151"/>
      <c r="G54943" s="158"/>
    </row>
    <row r="54944" spans="1:7" x14ac:dyDescent="0.3">
      <c r="A54944" s="151">
        <v>42406</v>
      </c>
      <c r="B54944" s="98">
        <v>0.33333333333333331</v>
      </c>
      <c r="C54944" s="158" t="s">
        <v>119</v>
      </c>
      <c r="D54944" s="158">
        <v>18.309999999999999</v>
      </c>
      <c r="E54944" s="158">
        <v>430</v>
      </c>
      <c r="F54944" s="151"/>
      <c r="G54944" s="158"/>
    </row>
    <row r="54945" spans="1:7" x14ac:dyDescent="0.3">
      <c r="A54945" s="151">
        <v>42406</v>
      </c>
      <c r="B54945" s="98">
        <v>0.34375</v>
      </c>
      <c r="C54945" s="158" t="s">
        <v>119</v>
      </c>
      <c r="D54945" s="158">
        <v>18.38</v>
      </c>
      <c r="E54945" s="158">
        <v>431</v>
      </c>
      <c r="F54945" s="151"/>
      <c r="G54945" s="158"/>
    </row>
    <row r="54946" spans="1:7" x14ac:dyDescent="0.3">
      <c r="A54946" s="151">
        <v>42406</v>
      </c>
      <c r="B54946" s="98">
        <v>0.35416666666666669</v>
      </c>
      <c r="C54946" s="158" t="s">
        <v>119</v>
      </c>
      <c r="D54946" s="158">
        <v>18.190000000000001</v>
      </c>
      <c r="E54946" s="158">
        <v>434</v>
      </c>
      <c r="F54946" s="151"/>
      <c r="G54946" s="158"/>
    </row>
    <row r="54947" spans="1:7" x14ac:dyDescent="0.3">
      <c r="A54947" s="151">
        <v>42406</v>
      </c>
      <c r="B54947" s="98">
        <v>0.36458333333333331</v>
      </c>
      <c r="C54947" s="158" t="s">
        <v>119</v>
      </c>
      <c r="D54947" s="158">
        <v>18.25</v>
      </c>
      <c r="E54947" s="158">
        <v>434</v>
      </c>
      <c r="F54947" s="151"/>
      <c r="G54947" s="158"/>
    </row>
    <row r="54948" spans="1:7" x14ac:dyDescent="0.3">
      <c r="A54948" s="151">
        <v>42406</v>
      </c>
      <c r="B54948" s="98">
        <v>0.375</v>
      </c>
      <c r="C54948" s="158" t="s">
        <v>119</v>
      </c>
      <c r="D54948" s="158">
        <v>18.12</v>
      </c>
      <c r="E54948" s="158">
        <v>436</v>
      </c>
      <c r="F54948" s="151"/>
      <c r="G54948" s="158"/>
    </row>
    <row r="54949" spans="1:7" x14ac:dyDescent="0.3">
      <c r="A54949" s="151">
        <v>42406</v>
      </c>
      <c r="B54949" s="98">
        <v>0.38541666666666669</v>
      </c>
      <c r="C54949" s="158" t="s">
        <v>119</v>
      </c>
      <c r="D54949" s="158">
        <v>18.07</v>
      </c>
      <c r="E54949" s="158">
        <v>435</v>
      </c>
      <c r="F54949" s="151"/>
      <c r="G54949" s="158"/>
    </row>
    <row r="54950" spans="1:7" x14ac:dyDescent="0.3">
      <c r="A54950" s="151">
        <v>42406</v>
      </c>
      <c r="B54950" s="98">
        <v>0.39583333333333331</v>
      </c>
      <c r="C54950" s="158" t="s">
        <v>119</v>
      </c>
      <c r="D54950" s="158">
        <v>18.18</v>
      </c>
      <c r="E54950" s="158">
        <v>433</v>
      </c>
      <c r="F54950" s="151"/>
      <c r="G54950" s="158"/>
    </row>
    <row r="54951" spans="1:7" x14ac:dyDescent="0.3">
      <c r="A54951" s="151">
        <v>42406</v>
      </c>
      <c r="B54951" s="98">
        <v>0.40625</v>
      </c>
      <c r="C54951" s="158" t="s">
        <v>119</v>
      </c>
      <c r="D54951" s="158">
        <v>18.350000000000001</v>
      </c>
      <c r="E54951" s="158">
        <v>430</v>
      </c>
      <c r="F54951" s="151"/>
      <c r="G54951" s="158"/>
    </row>
    <row r="54952" spans="1:7" x14ac:dyDescent="0.3">
      <c r="A54952" s="151">
        <v>42406</v>
      </c>
      <c r="B54952" s="98">
        <v>0.41666666666666669</v>
      </c>
      <c r="C54952" s="158" t="s">
        <v>119</v>
      </c>
      <c r="D54952" s="158">
        <v>18.399999999999999</v>
      </c>
      <c r="E54952" s="158">
        <v>430</v>
      </c>
      <c r="F54952" s="151"/>
      <c r="G54952" s="158"/>
    </row>
    <row r="54953" spans="1:7" x14ac:dyDescent="0.3">
      <c r="A54953" s="151">
        <v>42406</v>
      </c>
      <c r="B54953" s="98">
        <v>0.42708333333333331</v>
      </c>
      <c r="C54953" s="158" t="s">
        <v>119</v>
      </c>
      <c r="D54953" s="158">
        <v>18.329999999999998</v>
      </c>
      <c r="E54953" s="158">
        <v>430</v>
      </c>
      <c r="F54953" s="151"/>
      <c r="G54953" s="158"/>
    </row>
    <row r="54954" spans="1:7" x14ac:dyDescent="0.3">
      <c r="A54954" s="151">
        <v>42406</v>
      </c>
      <c r="B54954" s="98">
        <v>0.4375</v>
      </c>
      <c r="C54954" s="158" t="s">
        <v>119</v>
      </c>
      <c r="D54954" s="158">
        <v>18.5</v>
      </c>
      <c r="E54954" s="158">
        <v>428</v>
      </c>
      <c r="F54954" s="151"/>
      <c r="G54954" s="158"/>
    </row>
    <row r="54955" spans="1:7" x14ac:dyDescent="0.3">
      <c r="A54955" s="151">
        <v>42406</v>
      </c>
      <c r="B54955" s="98">
        <v>0.44791666666666669</v>
      </c>
      <c r="C54955" s="158" t="s">
        <v>119</v>
      </c>
      <c r="D54955" s="158">
        <v>18.690000000000001</v>
      </c>
      <c r="E54955" s="158">
        <v>431</v>
      </c>
      <c r="F54955" s="151"/>
      <c r="G54955" s="158"/>
    </row>
    <row r="54956" spans="1:7" x14ac:dyDescent="0.3">
      <c r="A54956" s="151">
        <v>42406</v>
      </c>
      <c r="B54956" s="98">
        <v>0.45833333333333331</v>
      </c>
      <c r="C54956" s="158" t="s">
        <v>119</v>
      </c>
      <c r="D54956" s="158">
        <v>18.86</v>
      </c>
      <c r="E54956" s="158">
        <v>427</v>
      </c>
      <c r="F54956" s="151"/>
      <c r="G54956" s="158"/>
    </row>
    <row r="54957" spans="1:7" x14ac:dyDescent="0.3">
      <c r="A54957" s="151">
        <v>42406</v>
      </c>
      <c r="B54957" s="98">
        <v>0.46875</v>
      </c>
      <c r="C54957" s="158" t="s">
        <v>119</v>
      </c>
      <c r="D54957" s="158">
        <v>18.84</v>
      </c>
      <c r="E54957" s="158">
        <v>426</v>
      </c>
      <c r="F54957" s="151"/>
      <c r="G54957" s="158"/>
    </row>
    <row r="54958" spans="1:7" x14ac:dyDescent="0.3">
      <c r="A54958" s="151">
        <v>42406</v>
      </c>
      <c r="B54958" s="98">
        <v>0.47916666666666669</v>
      </c>
      <c r="C54958" s="158" t="s">
        <v>119</v>
      </c>
      <c r="D54958" s="158">
        <v>19.28</v>
      </c>
      <c r="E54958" s="158">
        <v>409</v>
      </c>
      <c r="F54958" s="151"/>
      <c r="G54958" s="158"/>
    </row>
    <row r="54959" spans="1:7" x14ac:dyDescent="0.3">
      <c r="A54959" s="151">
        <v>42406</v>
      </c>
      <c r="B54959" s="98">
        <v>0.48958333333333331</v>
      </c>
      <c r="C54959" s="158" t="s">
        <v>119</v>
      </c>
      <c r="D54959" s="158">
        <v>19.46</v>
      </c>
      <c r="E54959" s="158">
        <v>401</v>
      </c>
      <c r="F54959" s="151"/>
      <c r="G54959" s="158"/>
    </row>
    <row r="54960" spans="1:7" x14ac:dyDescent="0.3">
      <c r="A54960" s="151">
        <v>42406</v>
      </c>
      <c r="B54960" s="98">
        <v>0.5</v>
      </c>
      <c r="C54960" s="158" t="s">
        <v>120</v>
      </c>
      <c r="D54960" s="158">
        <v>19.489999999999998</v>
      </c>
      <c r="E54960" s="158">
        <v>401</v>
      </c>
      <c r="F54960" s="151"/>
      <c r="G54960" s="158"/>
    </row>
    <row r="54961" spans="1:7" x14ac:dyDescent="0.3">
      <c r="A54961" s="151">
        <v>42406</v>
      </c>
      <c r="B54961" s="98">
        <v>0.51041666666666663</v>
      </c>
      <c r="C54961" s="158" t="s">
        <v>120</v>
      </c>
      <c r="D54961" s="158">
        <v>19.510000000000002</v>
      </c>
      <c r="E54961" s="158">
        <v>403</v>
      </c>
      <c r="F54961" s="151"/>
      <c r="G54961" s="158"/>
    </row>
    <row r="54962" spans="1:7" x14ac:dyDescent="0.3">
      <c r="A54962" s="151">
        <v>42406</v>
      </c>
      <c r="B54962" s="98">
        <v>0.52083333333333337</v>
      </c>
      <c r="C54962" s="158" t="s">
        <v>120</v>
      </c>
      <c r="D54962" s="158">
        <v>19.600000000000001</v>
      </c>
      <c r="E54962" s="158">
        <v>402</v>
      </c>
      <c r="F54962" s="151"/>
      <c r="G54962" s="158"/>
    </row>
    <row r="54963" spans="1:7" x14ac:dyDescent="0.3">
      <c r="A54963" s="151">
        <v>42406</v>
      </c>
      <c r="B54963" s="98">
        <v>0.53125</v>
      </c>
      <c r="C54963" s="158" t="s">
        <v>120</v>
      </c>
      <c r="D54963" s="158">
        <v>19.38</v>
      </c>
      <c r="E54963" s="158">
        <v>405</v>
      </c>
      <c r="F54963" s="151"/>
      <c r="G54963" s="158"/>
    </row>
    <row r="54964" spans="1:7" x14ac:dyDescent="0.3">
      <c r="A54964" s="151">
        <v>42406</v>
      </c>
      <c r="B54964" s="98">
        <v>4.1666666666666664E-2</v>
      </c>
      <c r="C54964" s="158" t="s">
        <v>120</v>
      </c>
      <c r="D54964" s="158">
        <v>19.899999999999999</v>
      </c>
      <c r="E54964" s="158">
        <v>399</v>
      </c>
      <c r="F54964" s="151"/>
      <c r="G54964" s="158"/>
    </row>
    <row r="54965" spans="1:7" x14ac:dyDescent="0.3">
      <c r="A54965" s="151">
        <v>42406</v>
      </c>
      <c r="B54965" s="98">
        <v>5.2083333333333336E-2</v>
      </c>
      <c r="C54965" s="158" t="s">
        <v>120</v>
      </c>
      <c r="D54965" s="158">
        <v>19.75</v>
      </c>
      <c r="E54965" s="158">
        <v>399</v>
      </c>
      <c r="F54965" s="151"/>
      <c r="G54965" s="158"/>
    </row>
    <row r="54966" spans="1:7" x14ac:dyDescent="0.3">
      <c r="A54966" s="151">
        <v>42406</v>
      </c>
      <c r="B54966" s="98">
        <v>6.25E-2</v>
      </c>
      <c r="C54966" s="158" t="s">
        <v>120</v>
      </c>
      <c r="D54966" s="158">
        <v>19.68</v>
      </c>
      <c r="E54966" s="158">
        <v>402</v>
      </c>
      <c r="F54966" s="151"/>
      <c r="G54966" s="158"/>
    </row>
    <row r="54967" spans="1:7" x14ac:dyDescent="0.3">
      <c r="A54967" s="151">
        <v>42406</v>
      </c>
      <c r="B54967" s="98">
        <v>7.2916666666666671E-2</v>
      </c>
      <c r="C54967" s="158" t="s">
        <v>120</v>
      </c>
      <c r="D54967" s="158">
        <v>19.63</v>
      </c>
      <c r="E54967" s="158">
        <v>403</v>
      </c>
      <c r="F54967" s="151"/>
      <c r="G54967" s="158"/>
    </row>
    <row r="54968" spans="1:7" x14ac:dyDescent="0.3">
      <c r="A54968" s="151">
        <v>42406</v>
      </c>
      <c r="B54968" s="98">
        <v>8.3333333333333329E-2</v>
      </c>
      <c r="C54968" s="158" t="s">
        <v>120</v>
      </c>
      <c r="D54968" s="158">
        <v>19.579999999999998</v>
      </c>
      <c r="E54968" s="158">
        <v>405</v>
      </c>
      <c r="F54968" s="151"/>
      <c r="G54968" s="158"/>
    </row>
    <row r="54969" spans="1:7" x14ac:dyDescent="0.3">
      <c r="A54969" s="151">
        <v>42406</v>
      </c>
      <c r="B54969" s="98">
        <v>9.375E-2</v>
      </c>
      <c r="C54969" s="158" t="s">
        <v>120</v>
      </c>
      <c r="D54969" s="158">
        <v>19.54</v>
      </c>
      <c r="E54969" s="158">
        <v>406</v>
      </c>
      <c r="F54969" s="151"/>
      <c r="G54969" s="158"/>
    </row>
    <row r="54970" spans="1:7" x14ac:dyDescent="0.3">
      <c r="A54970" s="151">
        <v>42406</v>
      </c>
      <c r="B54970" s="98">
        <v>0.10416666666666667</v>
      </c>
      <c r="C54970" s="158" t="s">
        <v>120</v>
      </c>
      <c r="D54970" s="158">
        <v>19.46</v>
      </c>
      <c r="E54970" s="158">
        <v>409</v>
      </c>
      <c r="F54970" s="151"/>
      <c r="G54970" s="158"/>
    </row>
    <row r="54971" spans="1:7" x14ac:dyDescent="0.3">
      <c r="A54971" s="151">
        <v>42406</v>
      </c>
      <c r="B54971" s="98">
        <v>0.11458333333333333</v>
      </c>
      <c r="C54971" s="158" t="s">
        <v>120</v>
      </c>
      <c r="D54971" s="158">
        <v>19.440000000000001</v>
      </c>
      <c r="E54971" s="158">
        <v>410</v>
      </c>
      <c r="F54971" s="151"/>
      <c r="G54971" s="158"/>
    </row>
    <row r="54972" spans="1:7" x14ac:dyDescent="0.3">
      <c r="A54972" s="151">
        <v>42406</v>
      </c>
      <c r="B54972" s="98">
        <v>0.125</v>
      </c>
      <c r="C54972" s="158" t="s">
        <v>120</v>
      </c>
      <c r="D54972" s="158">
        <v>19.399999999999999</v>
      </c>
      <c r="E54972" s="158">
        <v>412</v>
      </c>
      <c r="F54972" s="151"/>
      <c r="G54972" s="158"/>
    </row>
    <row r="54973" spans="1:7" x14ac:dyDescent="0.3">
      <c r="A54973" s="151">
        <v>42406</v>
      </c>
      <c r="B54973" s="98">
        <v>0.13541666666666666</v>
      </c>
      <c r="C54973" s="158" t="s">
        <v>120</v>
      </c>
      <c r="D54973" s="158">
        <v>19.399999999999999</v>
      </c>
      <c r="E54973" s="158">
        <v>413</v>
      </c>
      <c r="F54973" s="151"/>
      <c r="G54973" s="158"/>
    </row>
    <row r="54974" spans="1:7" x14ac:dyDescent="0.3">
      <c r="A54974" s="151">
        <v>42406</v>
      </c>
      <c r="B54974" s="98">
        <v>0.14583333333333334</v>
      </c>
      <c r="C54974" s="158" t="s">
        <v>120</v>
      </c>
      <c r="D54974" s="158">
        <v>19.350000000000001</v>
      </c>
      <c r="E54974" s="158">
        <v>413</v>
      </c>
      <c r="F54974" s="151"/>
      <c r="G54974" s="158"/>
    </row>
    <row r="54975" spans="1:7" x14ac:dyDescent="0.3">
      <c r="A54975" s="151">
        <v>42406</v>
      </c>
      <c r="B54975" s="98">
        <v>0.15625</v>
      </c>
      <c r="C54975" s="158" t="s">
        <v>120</v>
      </c>
      <c r="D54975" s="158">
        <v>19.34</v>
      </c>
      <c r="E54975" s="158">
        <v>411</v>
      </c>
      <c r="F54975" s="151"/>
      <c r="G54975" s="158"/>
    </row>
    <row r="54976" spans="1:7" x14ac:dyDescent="0.3">
      <c r="A54976" s="151">
        <v>42406</v>
      </c>
      <c r="B54976" s="98">
        <v>0.16666666666666666</v>
      </c>
      <c r="C54976" s="158" t="s">
        <v>120</v>
      </c>
      <c r="D54976" s="158">
        <v>19.329999999999998</v>
      </c>
      <c r="E54976" s="158">
        <v>411</v>
      </c>
      <c r="F54976" s="151"/>
      <c r="G54976" s="158"/>
    </row>
    <row r="54977" spans="1:7" x14ac:dyDescent="0.3">
      <c r="A54977" s="151">
        <v>42406</v>
      </c>
      <c r="B54977" s="98">
        <v>0.17708333333333334</v>
      </c>
      <c r="C54977" s="158" t="s">
        <v>120</v>
      </c>
      <c r="D54977" s="158">
        <v>19.27</v>
      </c>
      <c r="E54977" s="158">
        <v>410</v>
      </c>
      <c r="F54977" s="151"/>
      <c r="G54977" s="158"/>
    </row>
    <row r="54978" spans="1:7" x14ac:dyDescent="0.3">
      <c r="A54978" s="151">
        <v>42406</v>
      </c>
      <c r="B54978" s="98">
        <v>0.1875</v>
      </c>
      <c r="C54978" s="158" t="s">
        <v>120</v>
      </c>
      <c r="D54978" s="158">
        <v>19.37</v>
      </c>
      <c r="E54978" s="158">
        <v>408</v>
      </c>
      <c r="F54978" s="151"/>
      <c r="G54978" s="158"/>
    </row>
    <row r="54979" spans="1:7" x14ac:dyDescent="0.3">
      <c r="A54979" s="151">
        <v>42406</v>
      </c>
      <c r="B54979" s="98">
        <v>0.19791666666666666</v>
      </c>
      <c r="C54979" s="158" t="s">
        <v>120</v>
      </c>
      <c r="D54979" s="158">
        <v>19.309999999999999</v>
      </c>
      <c r="E54979" s="158">
        <v>407</v>
      </c>
      <c r="F54979" s="151"/>
      <c r="G54979" s="158"/>
    </row>
    <row r="54980" spans="1:7" x14ac:dyDescent="0.3">
      <c r="A54980" s="151">
        <v>42406</v>
      </c>
      <c r="B54980" s="98">
        <v>0.20833333333333334</v>
      </c>
      <c r="C54980" s="158" t="s">
        <v>120</v>
      </c>
      <c r="D54980" s="158">
        <v>19.170000000000002</v>
      </c>
      <c r="E54980" s="158">
        <v>412</v>
      </c>
      <c r="F54980" s="151"/>
      <c r="G54980" s="158"/>
    </row>
    <row r="54981" spans="1:7" x14ac:dyDescent="0.3">
      <c r="A54981" s="151">
        <v>42406</v>
      </c>
      <c r="B54981" s="98">
        <v>0.21875</v>
      </c>
      <c r="C54981" s="158" t="s">
        <v>120</v>
      </c>
      <c r="D54981" s="158">
        <v>19.23</v>
      </c>
      <c r="E54981" s="158">
        <v>406</v>
      </c>
      <c r="F54981" s="151"/>
      <c r="G54981" s="158"/>
    </row>
    <row r="54982" spans="1:7" x14ac:dyDescent="0.3">
      <c r="A54982" s="151">
        <v>42406</v>
      </c>
      <c r="B54982" s="98">
        <v>0.22916666666666666</v>
      </c>
      <c r="C54982" s="158" t="s">
        <v>120</v>
      </c>
      <c r="D54982" s="158">
        <v>19.22</v>
      </c>
      <c r="E54982" s="158">
        <v>404</v>
      </c>
      <c r="F54982" s="151"/>
      <c r="G54982" s="158"/>
    </row>
    <row r="54983" spans="1:7" x14ac:dyDescent="0.3">
      <c r="A54983" s="151">
        <v>42406</v>
      </c>
      <c r="B54983" s="98">
        <v>0.23958333333333334</v>
      </c>
      <c r="C54983" s="158" t="s">
        <v>120</v>
      </c>
      <c r="D54983" s="158">
        <v>19.190000000000001</v>
      </c>
      <c r="E54983" s="158">
        <v>404</v>
      </c>
      <c r="F54983" s="151"/>
      <c r="G54983" s="158"/>
    </row>
    <row r="54984" spans="1:7" x14ac:dyDescent="0.3">
      <c r="A54984" s="151">
        <v>42406</v>
      </c>
      <c r="B54984" s="98">
        <v>0.25</v>
      </c>
      <c r="C54984" s="158" t="s">
        <v>120</v>
      </c>
      <c r="D54984" s="158">
        <v>19.16</v>
      </c>
      <c r="E54984" s="158">
        <v>403</v>
      </c>
      <c r="F54984" s="151"/>
      <c r="G54984" s="158"/>
    </row>
    <row r="54985" spans="1:7" x14ac:dyDescent="0.3">
      <c r="A54985" s="151">
        <v>42406</v>
      </c>
      <c r="B54985" s="98">
        <v>0.26041666666666669</v>
      </c>
      <c r="C54985" s="158" t="s">
        <v>120</v>
      </c>
      <c r="D54985" s="158">
        <v>19.170000000000002</v>
      </c>
      <c r="E54985" s="158">
        <v>402</v>
      </c>
      <c r="F54985" s="151"/>
      <c r="G54985" s="158"/>
    </row>
    <row r="54986" spans="1:7" x14ac:dyDescent="0.3">
      <c r="A54986" s="151">
        <v>42406</v>
      </c>
      <c r="B54986" s="98">
        <v>0.27083333333333331</v>
      </c>
      <c r="C54986" s="158" t="s">
        <v>120</v>
      </c>
      <c r="D54986" s="158">
        <v>19.18</v>
      </c>
      <c r="E54986" s="158">
        <v>401</v>
      </c>
      <c r="F54986" s="151"/>
      <c r="G54986" s="158"/>
    </row>
    <row r="54987" spans="1:7" x14ac:dyDescent="0.3">
      <c r="A54987" s="151">
        <v>42406</v>
      </c>
      <c r="B54987" s="98">
        <v>0.28125</v>
      </c>
      <c r="C54987" s="158" t="s">
        <v>120</v>
      </c>
      <c r="D54987" s="158">
        <v>19.11</v>
      </c>
      <c r="E54987" s="158">
        <v>401</v>
      </c>
      <c r="F54987" s="151"/>
      <c r="G54987" s="158"/>
    </row>
    <row r="54988" spans="1:7" x14ac:dyDescent="0.3">
      <c r="A54988" s="151">
        <v>42406</v>
      </c>
      <c r="B54988" s="98">
        <v>0.29166666666666669</v>
      </c>
      <c r="C54988" s="158" t="s">
        <v>120</v>
      </c>
      <c r="D54988" s="158">
        <v>19.09</v>
      </c>
      <c r="E54988" s="158">
        <v>401</v>
      </c>
      <c r="F54988" s="151"/>
      <c r="G54988" s="158"/>
    </row>
    <row r="54989" spans="1:7" x14ac:dyDescent="0.3">
      <c r="A54989" s="151">
        <v>42406</v>
      </c>
      <c r="B54989" s="98">
        <v>0.30208333333333331</v>
      </c>
      <c r="C54989" s="158" t="s">
        <v>120</v>
      </c>
      <c r="D54989" s="158">
        <v>19.149999999999999</v>
      </c>
      <c r="E54989" s="158">
        <v>400</v>
      </c>
      <c r="F54989" s="151"/>
      <c r="G54989" s="158"/>
    </row>
    <row r="54990" spans="1:7" x14ac:dyDescent="0.3">
      <c r="A54990" s="151">
        <v>42406</v>
      </c>
      <c r="B54990" s="98">
        <v>0.3125</v>
      </c>
      <c r="C54990" s="158" t="s">
        <v>120</v>
      </c>
      <c r="D54990" s="158">
        <v>19.100000000000001</v>
      </c>
      <c r="E54990" s="158">
        <v>401</v>
      </c>
      <c r="F54990" s="151"/>
      <c r="G54990" s="158"/>
    </row>
    <row r="54991" spans="1:7" x14ac:dyDescent="0.3">
      <c r="A54991" s="151">
        <v>42406</v>
      </c>
      <c r="B54991" s="98">
        <v>0.32291666666666669</v>
      </c>
      <c r="C54991" s="158" t="s">
        <v>120</v>
      </c>
      <c r="D54991" s="158">
        <v>19.07</v>
      </c>
      <c r="E54991" s="158">
        <v>402</v>
      </c>
      <c r="F54991" s="151"/>
      <c r="G54991" s="158"/>
    </row>
    <row r="54992" spans="1:7" x14ac:dyDescent="0.3">
      <c r="A54992" s="151">
        <v>42406</v>
      </c>
      <c r="B54992" s="98">
        <v>0.33333333333333331</v>
      </c>
      <c r="C54992" s="158" t="s">
        <v>120</v>
      </c>
      <c r="D54992" s="158">
        <v>19.05</v>
      </c>
      <c r="E54992" s="158">
        <v>402</v>
      </c>
      <c r="F54992" s="151"/>
      <c r="G54992" s="158"/>
    </row>
    <row r="54993" spans="1:7" x14ac:dyDescent="0.3">
      <c r="A54993" s="151">
        <v>42406</v>
      </c>
      <c r="B54993" s="98">
        <v>0.34375</v>
      </c>
      <c r="C54993" s="158" t="s">
        <v>120</v>
      </c>
      <c r="D54993" s="158">
        <v>19.02</v>
      </c>
      <c r="E54993" s="158">
        <v>404</v>
      </c>
      <c r="F54993" s="151"/>
      <c r="G54993" s="158"/>
    </row>
    <row r="54994" spans="1:7" x14ac:dyDescent="0.3">
      <c r="A54994" s="151">
        <v>42406</v>
      </c>
      <c r="B54994" s="98">
        <v>0.35416666666666669</v>
      </c>
      <c r="C54994" s="158" t="s">
        <v>120</v>
      </c>
      <c r="D54994" s="158">
        <v>18.989999999999998</v>
      </c>
      <c r="E54994" s="158">
        <v>407</v>
      </c>
      <c r="F54994" s="151"/>
      <c r="G54994" s="158"/>
    </row>
    <row r="54995" spans="1:7" x14ac:dyDescent="0.3">
      <c r="A54995" s="151">
        <v>42406</v>
      </c>
      <c r="B54995" s="98">
        <v>0.36458333333333331</v>
      </c>
      <c r="C54995" s="158" t="s">
        <v>120</v>
      </c>
      <c r="D54995" s="158">
        <v>18.940000000000001</v>
      </c>
      <c r="E54995" s="158">
        <v>408</v>
      </c>
      <c r="F54995" s="151"/>
      <c r="G54995" s="158"/>
    </row>
    <row r="54996" spans="1:7" x14ac:dyDescent="0.3">
      <c r="A54996" s="151">
        <v>42406</v>
      </c>
      <c r="B54996" s="98">
        <v>0.375</v>
      </c>
      <c r="C54996" s="158" t="s">
        <v>120</v>
      </c>
      <c r="D54996" s="158">
        <v>18.809999999999999</v>
      </c>
      <c r="E54996" s="158">
        <v>413</v>
      </c>
      <c r="F54996" s="151"/>
      <c r="G54996" s="158"/>
    </row>
    <row r="54997" spans="1:7" x14ac:dyDescent="0.3">
      <c r="A54997" s="151">
        <v>42406</v>
      </c>
      <c r="B54997" s="98">
        <v>0.38541666666666669</v>
      </c>
      <c r="C54997" s="158" t="s">
        <v>120</v>
      </c>
      <c r="D54997" s="158">
        <v>18.75</v>
      </c>
      <c r="E54997" s="158">
        <v>417</v>
      </c>
      <c r="F54997" s="151"/>
      <c r="G54997" s="158"/>
    </row>
    <row r="54998" spans="1:7" x14ac:dyDescent="0.3">
      <c r="A54998" s="151">
        <v>42406</v>
      </c>
      <c r="B54998" s="98">
        <v>0.39583333333333331</v>
      </c>
      <c r="C54998" s="158" t="s">
        <v>120</v>
      </c>
      <c r="D54998" s="158">
        <v>18.73</v>
      </c>
      <c r="E54998" s="158">
        <v>414</v>
      </c>
      <c r="F54998" s="151"/>
      <c r="G54998" s="158"/>
    </row>
    <row r="54999" spans="1:7" x14ac:dyDescent="0.3">
      <c r="A54999" s="151">
        <v>42406</v>
      </c>
      <c r="B54999" s="98">
        <v>0.40625</v>
      </c>
      <c r="C54999" s="158" t="s">
        <v>120</v>
      </c>
      <c r="D54999" s="158">
        <v>18.8</v>
      </c>
      <c r="E54999" s="158">
        <v>414</v>
      </c>
      <c r="F54999" s="151"/>
      <c r="G54999" s="158"/>
    </row>
    <row r="55000" spans="1:7" x14ac:dyDescent="0.3">
      <c r="A55000" s="151">
        <v>42406</v>
      </c>
      <c r="B55000" s="98">
        <v>0.41666666666666669</v>
      </c>
      <c r="C55000" s="158" t="s">
        <v>120</v>
      </c>
      <c r="D55000" s="158">
        <v>18.739999999999998</v>
      </c>
      <c r="E55000" s="158">
        <v>415</v>
      </c>
      <c r="F55000" s="151"/>
      <c r="G55000" s="158"/>
    </row>
    <row r="55001" spans="1:7" x14ac:dyDescent="0.3">
      <c r="A55001" s="151">
        <v>42406</v>
      </c>
      <c r="B55001" s="98">
        <v>0.42708333333333331</v>
      </c>
      <c r="C55001" s="158" t="s">
        <v>120</v>
      </c>
      <c r="D55001" s="158">
        <v>19.03</v>
      </c>
      <c r="E55001" s="158">
        <v>414</v>
      </c>
      <c r="F55001" s="151"/>
      <c r="G55001" s="158"/>
    </row>
    <row r="55002" spans="1:7" x14ac:dyDescent="0.3">
      <c r="A55002" s="151">
        <v>42406</v>
      </c>
      <c r="B55002" s="98">
        <v>0.4375</v>
      </c>
      <c r="C55002" s="158" t="s">
        <v>120</v>
      </c>
      <c r="D55002" s="158">
        <v>19.399999999999999</v>
      </c>
      <c r="E55002" s="158">
        <v>405</v>
      </c>
      <c r="F55002" s="151"/>
      <c r="G55002" s="158"/>
    </row>
    <row r="55003" spans="1:7" x14ac:dyDescent="0.3">
      <c r="A55003" s="151">
        <v>42406</v>
      </c>
      <c r="B55003" s="98">
        <v>0.44791666666666669</v>
      </c>
      <c r="C55003" s="158" t="s">
        <v>120</v>
      </c>
      <c r="D55003" s="158">
        <v>19.21</v>
      </c>
      <c r="E55003" s="158">
        <v>406</v>
      </c>
      <c r="F55003" s="151"/>
      <c r="G55003" s="158"/>
    </row>
    <row r="55004" spans="1:7" x14ac:dyDescent="0.3">
      <c r="A55004" s="151">
        <v>42406</v>
      </c>
      <c r="B55004" s="98">
        <v>0.45833333333333331</v>
      </c>
      <c r="C55004" s="158" t="s">
        <v>120</v>
      </c>
      <c r="D55004" s="158">
        <v>19.11</v>
      </c>
      <c r="E55004" s="158">
        <v>408</v>
      </c>
      <c r="F55004" s="151"/>
      <c r="G55004" s="158"/>
    </row>
    <row r="55005" spans="1:7" x14ac:dyDescent="0.3">
      <c r="A55005" s="151">
        <v>42406</v>
      </c>
      <c r="B55005" s="98">
        <v>0.46875</v>
      </c>
      <c r="C55005" s="158" t="s">
        <v>120</v>
      </c>
      <c r="D55005" s="158">
        <v>19.38</v>
      </c>
      <c r="E55005" s="158">
        <v>404</v>
      </c>
      <c r="F55005" s="151"/>
      <c r="G55005" s="158"/>
    </row>
    <row r="55006" spans="1:7" x14ac:dyDescent="0.3">
      <c r="A55006" s="151">
        <v>42406</v>
      </c>
      <c r="B55006" s="98">
        <v>0.47916666666666669</v>
      </c>
      <c r="C55006" s="158" t="s">
        <v>120</v>
      </c>
      <c r="D55006" s="158">
        <v>19.36</v>
      </c>
      <c r="E55006" s="158">
        <v>403</v>
      </c>
      <c r="F55006" s="151"/>
      <c r="G55006" s="158"/>
    </row>
    <row r="55007" spans="1:7" x14ac:dyDescent="0.3">
      <c r="A55007" s="151">
        <v>42406</v>
      </c>
      <c r="B55007" s="98">
        <v>0.48958333333333331</v>
      </c>
      <c r="C55007" s="158" t="s">
        <v>120</v>
      </c>
      <c r="D55007" s="158">
        <v>19.489999999999998</v>
      </c>
      <c r="E55007" s="158">
        <v>401</v>
      </c>
      <c r="F55007" s="151"/>
      <c r="G55007" s="158"/>
    </row>
    <row r="55008" spans="1:7" x14ac:dyDescent="0.3">
      <c r="A55008" s="151">
        <v>42407</v>
      </c>
      <c r="B55008" s="98">
        <v>0.5</v>
      </c>
      <c r="C55008" s="158" t="s">
        <v>119</v>
      </c>
      <c r="D55008" s="158">
        <v>19.41</v>
      </c>
      <c r="E55008" s="158">
        <v>402</v>
      </c>
      <c r="F55008" s="151"/>
      <c r="G55008" s="158"/>
    </row>
    <row r="55009" spans="1:7" x14ac:dyDescent="0.3">
      <c r="A55009" s="151">
        <v>42407</v>
      </c>
      <c r="B55009" s="98">
        <v>0.51041666666666663</v>
      </c>
      <c r="C55009" s="158" t="s">
        <v>119</v>
      </c>
      <c r="D55009" s="158">
        <v>19.43</v>
      </c>
      <c r="E55009" s="158">
        <v>402</v>
      </c>
      <c r="F55009" s="151"/>
      <c r="G55009" s="158"/>
    </row>
    <row r="55010" spans="1:7" x14ac:dyDescent="0.3">
      <c r="A55010" s="151">
        <v>42407</v>
      </c>
      <c r="B55010" s="98">
        <v>0.52083333333333337</v>
      </c>
      <c r="C55010" s="158" t="s">
        <v>119</v>
      </c>
      <c r="D55010" s="158">
        <v>19.43</v>
      </c>
      <c r="E55010" s="158">
        <v>402</v>
      </c>
      <c r="F55010" s="151"/>
      <c r="G55010" s="158"/>
    </row>
    <row r="55011" spans="1:7" x14ac:dyDescent="0.3">
      <c r="A55011" s="151">
        <v>42407</v>
      </c>
      <c r="B55011" s="98">
        <v>0.53125</v>
      </c>
      <c r="C55011" s="158" t="s">
        <v>119</v>
      </c>
      <c r="D55011" s="158">
        <v>19.39</v>
      </c>
      <c r="E55011" s="158">
        <v>402</v>
      </c>
      <c r="F55011" s="151"/>
      <c r="G55011" s="158"/>
    </row>
    <row r="55012" spans="1:7" x14ac:dyDescent="0.3">
      <c r="A55012" s="151">
        <v>42407</v>
      </c>
      <c r="B55012" s="98">
        <v>4.1666666666666664E-2</v>
      </c>
      <c r="C55012" s="158" t="s">
        <v>119</v>
      </c>
      <c r="D55012" s="158">
        <v>19.329999999999998</v>
      </c>
      <c r="E55012" s="158">
        <v>403</v>
      </c>
      <c r="F55012" s="151"/>
      <c r="G55012" s="158"/>
    </row>
    <row r="55013" spans="1:7" x14ac:dyDescent="0.3">
      <c r="A55013" s="151">
        <v>42407</v>
      </c>
      <c r="B55013" s="98">
        <v>5.2083333333333336E-2</v>
      </c>
      <c r="C55013" s="158" t="s">
        <v>119</v>
      </c>
      <c r="D55013" s="158">
        <v>19.260000000000002</v>
      </c>
      <c r="E55013" s="158">
        <v>403</v>
      </c>
      <c r="F55013" s="151"/>
      <c r="G55013" s="158"/>
    </row>
    <row r="55014" spans="1:7" x14ac:dyDescent="0.3">
      <c r="A55014" s="151">
        <v>42407</v>
      </c>
      <c r="B55014" s="98">
        <v>6.25E-2</v>
      </c>
      <c r="C55014" s="158" t="s">
        <v>119</v>
      </c>
      <c r="D55014" s="158">
        <v>19.05</v>
      </c>
      <c r="E55014" s="158">
        <v>404</v>
      </c>
      <c r="F55014" s="151"/>
      <c r="G55014" s="158"/>
    </row>
    <row r="55015" spans="1:7" x14ac:dyDescent="0.3">
      <c r="A55015" s="151">
        <v>42407</v>
      </c>
      <c r="B55015" s="98">
        <v>7.2916666666666671E-2</v>
      </c>
      <c r="C55015" s="158" t="s">
        <v>119</v>
      </c>
      <c r="D55015" s="158">
        <v>18.920000000000002</v>
      </c>
      <c r="E55015" s="158">
        <v>405</v>
      </c>
      <c r="F55015" s="151"/>
      <c r="G55015" s="158"/>
    </row>
    <row r="55016" spans="1:7" x14ac:dyDescent="0.3">
      <c r="A55016" s="151">
        <v>42407</v>
      </c>
      <c r="B55016" s="98">
        <v>8.3333333333333329E-2</v>
      </c>
      <c r="C55016" s="158" t="s">
        <v>119</v>
      </c>
      <c r="D55016" s="158">
        <v>19.079999999999998</v>
      </c>
      <c r="E55016" s="158">
        <v>403</v>
      </c>
      <c r="F55016" s="151"/>
      <c r="G55016" s="158"/>
    </row>
    <row r="55017" spans="1:7" x14ac:dyDescent="0.3">
      <c r="A55017" s="151">
        <v>42407</v>
      </c>
      <c r="B55017" s="98">
        <v>9.375E-2</v>
      </c>
      <c r="C55017" s="158" t="s">
        <v>119</v>
      </c>
      <c r="D55017" s="158">
        <v>19.09</v>
      </c>
      <c r="E55017" s="158">
        <v>403</v>
      </c>
      <c r="F55017" s="151"/>
      <c r="G55017" s="158"/>
    </row>
    <row r="55018" spans="1:7" x14ac:dyDescent="0.3">
      <c r="A55018" s="151">
        <v>42407</v>
      </c>
      <c r="B55018" s="98">
        <v>0.10416666666666667</v>
      </c>
      <c r="C55018" s="158" t="s">
        <v>119</v>
      </c>
      <c r="D55018" s="158">
        <v>19.12</v>
      </c>
      <c r="E55018" s="158">
        <v>403</v>
      </c>
      <c r="F55018" s="151"/>
      <c r="G55018" s="158"/>
    </row>
    <row r="55019" spans="1:7" x14ac:dyDescent="0.3">
      <c r="A55019" s="151">
        <v>42407</v>
      </c>
      <c r="B55019" s="98">
        <v>0.11458333333333333</v>
      </c>
      <c r="C55019" s="158" t="s">
        <v>119</v>
      </c>
      <c r="D55019" s="158">
        <v>18.98</v>
      </c>
      <c r="E55019" s="158">
        <v>403</v>
      </c>
      <c r="F55019" s="151"/>
      <c r="G55019" s="158"/>
    </row>
    <row r="55020" spans="1:7" x14ac:dyDescent="0.3">
      <c r="A55020" s="151">
        <v>42407</v>
      </c>
      <c r="B55020" s="98">
        <v>0.125</v>
      </c>
      <c r="C55020" s="158" t="s">
        <v>119</v>
      </c>
      <c r="D55020" s="158">
        <v>18.510000000000002</v>
      </c>
      <c r="E55020" s="158">
        <v>411</v>
      </c>
      <c r="F55020" s="151"/>
      <c r="G55020" s="158"/>
    </row>
    <row r="55021" spans="1:7" x14ac:dyDescent="0.3">
      <c r="A55021" s="151">
        <v>42407</v>
      </c>
      <c r="B55021" s="98">
        <v>0.13541666666666666</v>
      </c>
      <c r="C55021" s="158" t="s">
        <v>119</v>
      </c>
      <c r="D55021" s="158">
        <v>18.350000000000001</v>
      </c>
      <c r="E55021" s="158">
        <v>431</v>
      </c>
      <c r="F55021" s="151"/>
      <c r="G55021" s="158"/>
    </row>
    <row r="55022" spans="1:7" x14ac:dyDescent="0.3">
      <c r="A55022" s="151">
        <v>42407</v>
      </c>
      <c r="B55022" s="98">
        <v>0.14583333333333334</v>
      </c>
      <c r="C55022" s="158" t="s">
        <v>119</v>
      </c>
      <c r="D55022" s="158">
        <v>18.37</v>
      </c>
      <c r="E55022" s="158">
        <v>429</v>
      </c>
      <c r="F55022" s="151"/>
      <c r="G55022" s="158"/>
    </row>
    <row r="55023" spans="1:7" x14ac:dyDescent="0.3">
      <c r="A55023" s="151">
        <v>42407</v>
      </c>
      <c r="B55023" s="98">
        <v>0.15625</v>
      </c>
      <c r="C55023" s="158" t="s">
        <v>119</v>
      </c>
      <c r="D55023" s="158">
        <v>18.66</v>
      </c>
      <c r="E55023" s="158">
        <v>416</v>
      </c>
      <c r="F55023" s="151"/>
      <c r="G55023" s="158"/>
    </row>
    <row r="55024" spans="1:7" x14ac:dyDescent="0.3">
      <c r="A55024" s="151">
        <v>42407</v>
      </c>
      <c r="B55024" s="98">
        <v>0.16666666666666666</v>
      </c>
      <c r="C55024" s="158" t="s">
        <v>119</v>
      </c>
      <c r="D55024" s="158">
        <v>18.579999999999998</v>
      </c>
      <c r="E55024" s="158">
        <v>416</v>
      </c>
      <c r="F55024" s="151"/>
      <c r="G55024" s="158"/>
    </row>
    <row r="55025" spans="1:7" x14ac:dyDescent="0.3">
      <c r="A55025" s="151">
        <v>42407</v>
      </c>
      <c r="B55025" s="98">
        <v>0.17708333333333334</v>
      </c>
      <c r="C55025" s="158" t="s">
        <v>119</v>
      </c>
      <c r="D55025" s="158">
        <v>18.36</v>
      </c>
      <c r="E55025" s="158">
        <v>422</v>
      </c>
      <c r="F55025" s="151"/>
      <c r="G55025" s="158"/>
    </row>
    <row r="55026" spans="1:7" x14ac:dyDescent="0.3">
      <c r="A55026" s="151">
        <v>42407</v>
      </c>
      <c r="B55026" s="98">
        <v>0.1875</v>
      </c>
      <c r="C55026" s="158" t="s">
        <v>119</v>
      </c>
      <c r="D55026" s="158">
        <v>18.149999999999999</v>
      </c>
      <c r="E55026" s="158">
        <v>434</v>
      </c>
      <c r="F55026" s="151"/>
      <c r="G55026" s="158"/>
    </row>
    <row r="55027" spans="1:7" x14ac:dyDescent="0.3">
      <c r="A55027" s="151">
        <v>42407</v>
      </c>
      <c r="B55027" s="98">
        <v>0.19791666666666666</v>
      </c>
      <c r="C55027" s="158" t="s">
        <v>119</v>
      </c>
      <c r="D55027" s="158">
        <v>17.98</v>
      </c>
      <c r="E55027" s="158">
        <v>438</v>
      </c>
      <c r="F55027" s="151"/>
      <c r="G55027" s="158"/>
    </row>
    <row r="55028" spans="1:7" x14ac:dyDescent="0.3">
      <c r="A55028" s="151">
        <v>42407</v>
      </c>
      <c r="B55028" s="98">
        <v>0.20833333333333334</v>
      </c>
      <c r="C55028" s="158" t="s">
        <v>119</v>
      </c>
      <c r="D55028" s="158">
        <v>17.98</v>
      </c>
      <c r="E55028" s="158">
        <v>447</v>
      </c>
      <c r="F55028" s="151"/>
      <c r="G55028" s="158"/>
    </row>
    <row r="55029" spans="1:7" x14ac:dyDescent="0.3">
      <c r="A55029" s="151">
        <v>42407</v>
      </c>
      <c r="B55029" s="98">
        <v>0.21875</v>
      </c>
      <c r="C55029" s="158" t="s">
        <v>119</v>
      </c>
      <c r="D55029" s="158">
        <v>18.04</v>
      </c>
      <c r="E55029" s="158">
        <v>444</v>
      </c>
      <c r="F55029" s="151"/>
      <c r="G55029" s="158"/>
    </row>
    <row r="55030" spans="1:7" x14ac:dyDescent="0.3">
      <c r="A55030" s="151">
        <v>42407</v>
      </c>
      <c r="B55030" s="98">
        <v>0.22916666666666666</v>
      </c>
      <c r="C55030" s="158" t="s">
        <v>119</v>
      </c>
      <c r="D55030" s="158">
        <v>18.190000000000001</v>
      </c>
      <c r="E55030" s="158">
        <v>420</v>
      </c>
      <c r="F55030" s="151"/>
      <c r="G55030" s="158"/>
    </row>
    <row r="55031" spans="1:7" x14ac:dyDescent="0.3">
      <c r="A55031" s="151">
        <v>42407</v>
      </c>
      <c r="B55031" s="98">
        <v>0.23958333333333334</v>
      </c>
      <c r="C55031" s="158" t="s">
        <v>119</v>
      </c>
      <c r="D55031" s="158">
        <v>18.14</v>
      </c>
      <c r="E55031" s="158">
        <v>416</v>
      </c>
      <c r="F55031" s="151"/>
      <c r="G55031" s="158"/>
    </row>
    <row r="55032" spans="1:7" x14ac:dyDescent="0.3">
      <c r="A55032" s="151">
        <v>42407</v>
      </c>
      <c r="B55032" s="98">
        <v>0.25</v>
      </c>
      <c r="C55032" s="158" t="s">
        <v>119</v>
      </c>
      <c r="D55032" s="158">
        <v>18.149999999999999</v>
      </c>
      <c r="E55032" s="158">
        <v>419</v>
      </c>
      <c r="F55032" s="151"/>
      <c r="G55032" s="158"/>
    </row>
    <row r="55033" spans="1:7" x14ac:dyDescent="0.3">
      <c r="A55033" s="151">
        <v>42407</v>
      </c>
      <c r="B55033" s="98">
        <v>0.26041666666666669</v>
      </c>
      <c r="C55033" s="158" t="s">
        <v>119</v>
      </c>
      <c r="D55033" s="158">
        <v>18.010000000000002</v>
      </c>
      <c r="E55033" s="158">
        <v>429</v>
      </c>
      <c r="F55033" s="151"/>
      <c r="G55033" s="158"/>
    </row>
    <row r="55034" spans="1:7" x14ac:dyDescent="0.3">
      <c r="A55034" s="151">
        <v>42407</v>
      </c>
      <c r="B55034" s="98">
        <v>0.27083333333333331</v>
      </c>
      <c r="C55034" s="158" t="s">
        <v>119</v>
      </c>
      <c r="D55034" s="158">
        <v>18.03</v>
      </c>
      <c r="E55034" s="158">
        <v>428</v>
      </c>
      <c r="F55034" s="151"/>
      <c r="G55034" s="158"/>
    </row>
    <row r="55035" spans="1:7" x14ac:dyDescent="0.3">
      <c r="A55035" s="151">
        <v>42407</v>
      </c>
      <c r="B55035" s="98">
        <v>0.28125</v>
      </c>
      <c r="C55035" s="158" t="s">
        <v>119</v>
      </c>
      <c r="D55035" s="158">
        <v>17.88</v>
      </c>
      <c r="E55035" s="158">
        <v>433</v>
      </c>
      <c r="F55035" s="151"/>
      <c r="G55035" s="158"/>
    </row>
    <row r="55036" spans="1:7" x14ac:dyDescent="0.3">
      <c r="A55036" s="151">
        <v>42407</v>
      </c>
      <c r="B55036" s="98">
        <v>0.29166666666666669</v>
      </c>
      <c r="C55036" s="158" t="s">
        <v>119</v>
      </c>
      <c r="D55036" s="158">
        <v>17.75</v>
      </c>
      <c r="E55036" s="158">
        <v>431</v>
      </c>
      <c r="F55036" s="151"/>
      <c r="G55036" s="158"/>
    </row>
    <row r="55037" spans="1:7" x14ac:dyDescent="0.3">
      <c r="A55037" s="151">
        <v>42407</v>
      </c>
      <c r="B55037" s="98">
        <v>0.30208333333333331</v>
      </c>
      <c r="C55037" s="158" t="s">
        <v>119</v>
      </c>
      <c r="D55037" s="158">
        <v>17.59</v>
      </c>
      <c r="E55037" s="158">
        <v>432</v>
      </c>
      <c r="F55037" s="151"/>
      <c r="G55037" s="158"/>
    </row>
    <row r="55038" spans="1:7" x14ac:dyDescent="0.3">
      <c r="A55038" s="151">
        <v>42407</v>
      </c>
      <c r="B55038" s="98">
        <v>0.3125</v>
      </c>
      <c r="C55038" s="158" t="s">
        <v>119</v>
      </c>
      <c r="D55038" s="158">
        <v>17.45</v>
      </c>
      <c r="E55038" s="158">
        <v>431</v>
      </c>
      <c r="F55038" s="151"/>
      <c r="G55038" s="158"/>
    </row>
    <row r="55039" spans="1:7" x14ac:dyDescent="0.3">
      <c r="A55039" s="151">
        <v>42407</v>
      </c>
      <c r="B55039" s="98">
        <v>0.32291666666666669</v>
      </c>
      <c r="C55039" s="158" t="s">
        <v>119</v>
      </c>
      <c r="D55039" s="158">
        <v>17.34</v>
      </c>
      <c r="E55039" s="158">
        <v>429</v>
      </c>
      <c r="F55039" s="151"/>
      <c r="G55039" s="158"/>
    </row>
    <row r="55040" spans="1:7" x14ac:dyDescent="0.3">
      <c r="A55040" s="151">
        <v>42407</v>
      </c>
      <c r="B55040" s="98">
        <v>0.33333333333333331</v>
      </c>
      <c r="C55040" s="158" t="s">
        <v>119</v>
      </c>
      <c r="D55040" s="158">
        <v>17.46</v>
      </c>
      <c r="E55040" s="158">
        <v>432</v>
      </c>
      <c r="F55040" s="151"/>
      <c r="G55040" s="158"/>
    </row>
    <row r="55041" spans="1:7" x14ac:dyDescent="0.3">
      <c r="A55041" s="151">
        <v>42407</v>
      </c>
      <c r="B55041" s="98">
        <v>0.34375</v>
      </c>
      <c r="C55041" s="158" t="s">
        <v>119</v>
      </c>
      <c r="D55041" s="158">
        <v>17.62</v>
      </c>
      <c r="E55041" s="158">
        <v>425</v>
      </c>
      <c r="F55041" s="151"/>
      <c r="G55041" s="158"/>
    </row>
    <row r="55042" spans="1:7" x14ac:dyDescent="0.3">
      <c r="A55042" s="151">
        <v>42407</v>
      </c>
      <c r="B55042" s="98">
        <v>0.35416666666666669</v>
      </c>
      <c r="C55042" s="158" t="s">
        <v>119</v>
      </c>
      <c r="D55042" s="158">
        <v>17.829999999999998</v>
      </c>
      <c r="E55042" s="158">
        <v>419</v>
      </c>
      <c r="F55042" s="151"/>
      <c r="G55042" s="158"/>
    </row>
    <row r="55043" spans="1:7" x14ac:dyDescent="0.3">
      <c r="A55043" s="151">
        <v>42407</v>
      </c>
      <c r="B55043" s="98">
        <v>0.36458333333333331</v>
      </c>
      <c r="C55043" s="158" t="s">
        <v>119</v>
      </c>
      <c r="D55043" s="158">
        <v>17.739999999999998</v>
      </c>
      <c r="E55043" s="158">
        <v>416</v>
      </c>
      <c r="F55043" s="151"/>
      <c r="G55043" s="158"/>
    </row>
    <row r="55044" spans="1:7" x14ac:dyDescent="0.3">
      <c r="A55044" s="151">
        <v>42407</v>
      </c>
      <c r="B55044" s="98">
        <v>0.375</v>
      </c>
      <c r="C55044" s="158" t="s">
        <v>119</v>
      </c>
      <c r="D55044" s="158">
        <v>17.59</v>
      </c>
      <c r="E55044" s="158">
        <v>422</v>
      </c>
      <c r="F55044" s="151"/>
      <c r="G55044" s="158"/>
    </row>
    <row r="55045" spans="1:7" x14ac:dyDescent="0.3">
      <c r="A55045" s="151">
        <v>42407</v>
      </c>
      <c r="B55045" s="98">
        <v>0.38541666666666669</v>
      </c>
      <c r="C55045" s="158" t="s">
        <v>119</v>
      </c>
      <c r="D55045" s="158">
        <v>17.55</v>
      </c>
      <c r="E55045" s="158">
        <v>441</v>
      </c>
      <c r="F55045" s="151"/>
      <c r="G55045" s="158"/>
    </row>
    <row r="55046" spans="1:7" x14ac:dyDescent="0.3">
      <c r="A55046" s="151">
        <v>42407</v>
      </c>
      <c r="B55046" s="98">
        <v>0.39583333333333331</v>
      </c>
      <c r="C55046" s="158" t="s">
        <v>119</v>
      </c>
      <c r="D55046" s="158">
        <v>17.61</v>
      </c>
      <c r="E55046" s="158">
        <v>443</v>
      </c>
      <c r="F55046" s="151"/>
      <c r="G55046" s="158"/>
    </row>
    <row r="55047" spans="1:7" x14ac:dyDescent="0.3">
      <c r="A55047" s="151">
        <v>42407</v>
      </c>
      <c r="B55047" s="98">
        <v>0.40625</v>
      </c>
      <c r="C55047" s="158" t="s">
        <v>119</v>
      </c>
      <c r="D55047" s="158">
        <v>17.59</v>
      </c>
      <c r="E55047" s="158">
        <v>440</v>
      </c>
      <c r="F55047" s="151"/>
      <c r="G55047" s="158"/>
    </row>
    <row r="55048" spans="1:7" x14ac:dyDescent="0.3">
      <c r="A55048" s="151">
        <v>42407</v>
      </c>
      <c r="B55048" s="98">
        <v>0.41666666666666669</v>
      </c>
      <c r="C55048" s="158" t="s">
        <v>119</v>
      </c>
      <c r="D55048" s="158">
        <v>17.63</v>
      </c>
      <c r="E55048" s="158">
        <v>441</v>
      </c>
      <c r="F55048" s="151"/>
      <c r="G55048" s="158"/>
    </row>
    <row r="55049" spans="1:7" x14ac:dyDescent="0.3">
      <c r="A55049" s="151">
        <v>42407</v>
      </c>
      <c r="B55049" s="98">
        <v>0.42708333333333331</v>
      </c>
      <c r="C55049" s="158" t="s">
        <v>119</v>
      </c>
      <c r="D55049" s="158">
        <v>17.71</v>
      </c>
      <c r="E55049" s="158">
        <v>434</v>
      </c>
      <c r="F55049" s="151"/>
      <c r="G55049" s="158"/>
    </row>
    <row r="55050" spans="1:7" x14ac:dyDescent="0.3">
      <c r="A55050" s="151">
        <v>42407</v>
      </c>
      <c r="B55050" s="98">
        <v>0.4375</v>
      </c>
      <c r="C55050" s="158" t="s">
        <v>119</v>
      </c>
      <c r="D55050" s="158">
        <v>17.68</v>
      </c>
      <c r="E55050" s="158">
        <v>430</v>
      </c>
      <c r="F55050" s="151"/>
      <c r="G55050" s="158"/>
    </row>
    <row r="55051" spans="1:7" x14ac:dyDescent="0.3">
      <c r="A55051" s="151">
        <v>42407</v>
      </c>
      <c r="B55051" s="98">
        <v>0.44791666666666669</v>
      </c>
      <c r="C55051" s="158" t="s">
        <v>119</v>
      </c>
      <c r="D55051" s="158">
        <v>17.600000000000001</v>
      </c>
      <c r="E55051" s="158">
        <v>437</v>
      </c>
      <c r="F55051" s="151"/>
      <c r="G55051" s="158"/>
    </row>
    <row r="55052" spans="1:7" x14ac:dyDescent="0.3">
      <c r="A55052" s="151">
        <v>42407</v>
      </c>
      <c r="B55052" s="98">
        <v>0.45833333333333331</v>
      </c>
      <c r="C55052" s="158" t="s">
        <v>119</v>
      </c>
      <c r="D55052" s="158">
        <v>17.73</v>
      </c>
      <c r="E55052" s="158">
        <v>427</v>
      </c>
      <c r="F55052" s="151"/>
      <c r="G55052" s="158"/>
    </row>
    <row r="55053" spans="1:7" x14ac:dyDescent="0.3">
      <c r="A55053" s="151">
        <v>42407</v>
      </c>
      <c r="B55053" s="98">
        <v>0.46875</v>
      </c>
      <c r="C55053" s="158" t="s">
        <v>119</v>
      </c>
      <c r="D55053" s="158">
        <v>17.71</v>
      </c>
      <c r="E55053" s="158">
        <v>418</v>
      </c>
      <c r="F55053" s="151"/>
      <c r="G55053" s="158"/>
    </row>
    <row r="55054" spans="1:7" x14ac:dyDescent="0.3">
      <c r="A55054" s="151">
        <v>42407</v>
      </c>
      <c r="B55054" s="98">
        <v>0.47916666666666669</v>
      </c>
      <c r="C55054" s="158" t="s">
        <v>119</v>
      </c>
      <c r="D55054" s="158">
        <v>17.62</v>
      </c>
      <c r="E55054" s="158">
        <v>422</v>
      </c>
      <c r="F55054" s="151"/>
      <c r="G55054" s="158"/>
    </row>
    <row r="55055" spans="1:7" x14ac:dyDescent="0.3">
      <c r="A55055" s="151">
        <v>42407</v>
      </c>
      <c r="B55055" s="98">
        <v>0.48958333333333331</v>
      </c>
      <c r="C55055" s="158" t="s">
        <v>119</v>
      </c>
      <c r="D55055" s="158">
        <v>17.73</v>
      </c>
      <c r="E55055" s="158">
        <v>420</v>
      </c>
      <c r="F55055" s="151"/>
      <c r="G55055" s="158"/>
    </row>
    <row r="55056" spans="1:7" x14ac:dyDescent="0.3">
      <c r="A55056" s="151">
        <v>42407</v>
      </c>
      <c r="B55056" s="98">
        <v>0.5</v>
      </c>
      <c r="C55056" s="158" t="s">
        <v>120</v>
      </c>
      <c r="D55056" s="158">
        <v>17.899999999999999</v>
      </c>
      <c r="E55056" s="158">
        <v>421</v>
      </c>
      <c r="F55056" s="151"/>
      <c r="G55056" s="158"/>
    </row>
    <row r="55057" spans="1:7" x14ac:dyDescent="0.3">
      <c r="A55057" s="151">
        <v>42407</v>
      </c>
      <c r="B55057" s="98">
        <v>0.51041666666666663</v>
      </c>
      <c r="C55057" s="158" t="s">
        <v>120</v>
      </c>
      <c r="D55057" s="158">
        <v>17.97</v>
      </c>
      <c r="E55057" s="158">
        <v>418</v>
      </c>
      <c r="F55057" s="151"/>
      <c r="G55057" s="158"/>
    </row>
    <row r="55058" spans="1:7" x14ac:dyDescent="0.3">
      <c r="A55058" s="151">
        <v>42407</v>
      </c>
      <c r="B55058" s="98">
        <v>0.52083333333333337</v>
      </c>
      <c r="C55058" s="158" t="s">
        <v>120</v>
      </c>
      <c r="D55058" s="158">
        <v>18.05</v>
      </c>
      <c r="E55058" s="158">
        <v>415</v>
      </c>
      <c r="F55058" s="151"/>
      <c r="G55058" s="158"/>
    </row>
    <row r="55059" spans="1:7" x14ac:dyDescent="0.3">
      <c r="A55059" s="151">
        <v>42407</v>
      </c>
      <c r="B55059" s="98">
        <v>0.53125</v>
      </c>
      <c r="C55059" s="158" t="s">
        <v>120</v>
      </c>
      <c r="D55059" s="158">
        <v>18.04</v>
      </c>
      <c r="E55059" s="158">
        <v>414</v>
      </c>
      <c r="F55059" s="151"/>
      <c r="G55059" s="158"/>
    </row>
    <row r="55060" spans="1:7" x14ac:dyDescent="0.3">
      <c r="A55060" s="151">
        <v>42407</v>
      </c>
      <c r="B55060" s="98">
        <v>4.1666666666666664E-2</v>
      </c>
      <c r="C55060" s="158" t="s">
        <v>120</v>
      </c>
      <c r="D55060" s="158">
        <v>18.05</v>
      </c>
      <c r="E55060" s="158">
        <v>416</v>
      </c>
      <c r="F55060" s="151"/>
      <c r="G55060" s="158"/>
    </row>
    <row r="55061" spans="1:7" x14ac:dyDescent="0.3">
      <c r="A55061" s="151">
        <v>42407</v>
      </c>
      <c r="B55061" s="98">
        <v>5.2083333333333336E-2</v>
      </c>
      <c r="C55061" s="158" t="s">
        <v>120</v>
      </c>
      <c r="D55061" s="158">
        <v>18.059999999999999</v>
      </c>
      <c r="E55061" s="158">
        <v>423</v>
      </c>
      <c r="F55061" s="151"/>
      <c r="G55061" s="158"/>
    </row>
    <row r="55062" spans="1:7" x14ac:dyDescent="0.3">
      <c r="A55062" s="151">
        <v>42407</v>
      </c>
      <c r="B55062" s="98">
        <v>6.25E-2</v>
      </c>
      <c r="C55062" s="158" t="s">
        <v>120</v>
      </c>
      <c r="D55062" s="158">
        <v>18.059999999999999</v>
      </c>
      <c r="E55062" s="158">
        <v>421</v>
      </c>
      <c r="F55062" s="151"/>
      <c r="G55062" s="158"/>
    </row>
    <row r="55063" spans="1:7" x14ac:dyDescent="0.3">
      <c r="A55063" s="151">
        <v>42407</v>
      </c>
      <c r="B55063" s="98">
        <v>7.2916666666666671E-2</v>
      </c>
      <c r="C55063" s="158" t="s">
        <v>120</v>
      </c>
      <c r="D55063" s="158">
        <v>18.239999999999998</v>
      </c>
      <c r="E55063" s="158">
        <v>420</v>
      </c>
      <c r="F55063" s="151"/>
      <c r="G55063" s="158"/>
    </row>
    <row r="55064" spans="1:7" x14ac:dyDescent="0.3">
      <c r="A55064" s="151">
        <v>42407</v>
      </c>
      <c r="B55064" s="98">
        <v>8.3333333333333329E-2</v>
      </c>
      <c r="C55064" s="158" t="s">
        <v>120</v>
      </c>
      <c r="D55064" s="158">
        <v>18.54</v>
      </c>
      <c r="E55064" s="158">
        <v>415</v>
      </c>
      <c r="F55064" s="151"/>
      <c r="G55064" s="158"/>
    </row>
    <row r="55065" spans="1:7" x14ac:dyDescent="0.3">
      <c r="A55065" s="151">
        <v>42407</v>
      </c>
      <c r="B55065" s="98">
        <v>9.375E-2</v>
      </c>
      <c r="C55065" s="158" t="s">
        <v>120</v>
      </c>
      <c r="D55065" s="158">
        <v>19.149999999999999</v>
      </c>
      <c r="E55065" s="158">
        <v>402</v>
      </c>
      <c r="F55065" s="151"/>
      <c r="G55065" s="158"/>
    </row>
    <row r="55066" spans="1:7" x14ac:dyDescent="0.3">
      <c r="A55066" s="151">
        <v>42407</v>
      </c>
      <c r="B55066" s="98">
        <v>0.10416666666666667</v>
      </c>
      <c r="C55066" s="158" t="s">
        <v>120</v>
      </c>
      <c r="D55066" s="158">
        <v>18.690000000000001</v>
      </c>
      <c r="E55066" s="158">
        <v>416</v>
      </c>
      <c r="F55066" s="151"/>
      <c r="G55066" s="158"/>
    </row>
    <row r="55067" spans="1:7" x14ac:dyDescent="0.3">
      <c r="A55067" s="151">
        <v>42407</v>
      </c>
      <c r="B55067" s="98">
        <v>0.11458333333333333</v>
      </c>
      <c r="C55067" s="158" t="s">
        <v>120</v>
      </c>
      <c r="D55067" s="158">
        <v>18.78</v>
      </c>
      <c r="E55067" s="158">
        <v>414</v>
      </c>
      <c r="F55067" s="151"/>
      <c r="G55067" s="158"/>
    </row>
    <row r="55068" spans="1:7" x14ac:dyDescent="0.3">
      <c r="A55068" s="151">
        <v>42407</v>
      </c>
      <c r="B55068" s="98">
        <v>0.125</v>
      </c>
      <c r="C55068" s="158" t="s">
        <v>120</v>
      </c>
      <c r="D55068" s="158">
        <v>18.82</v>
      </c>
      <c r="E55068" s="158">
        <v>412</v>
      </c>
      <c r="F55068" s="151"/>
      <c r="G55068" s="158"/>
    </row>
    <row r="55069" spans="1:7" x14ac:dyDescent="0.3">
      <c r="A55069" s="151">
        <v>42407</v>
      </c>
      <c r="B55069" s="98">
        <v>0.13541666666666666</v>
      </c>
      <c r="C55069" s="158" t="s">
        <v>120</v>
      </c>
      <c r="D55069" s="158">
        <v>18.77</v>
      </c>
      <c r="E55069" s="158">
        <v>416</v>
      </c>
      <c r="F55069" s="151"/>
      <c r="G55069" s="158"/>
    </row>
    <row r="55070" spans="1:7" x14ac:dyDescent="0.3">
      <c r="A55070" s="151">
        <v>42407</v>
      </c>
      <c r="B55070" s="98">
        <v>0.14583333333333334</v>
      </c>
      <c r="C55070" s="158" t="s">
        <v>120</v>
      </c>
      <c r="D55070" s="158">
        <v>18.87</v>
      </c>
      <c r="E55070" s="158">
        <v>412</v>
      </c>
      <c r="F55070" s="151"/>
      <c r="G55070" s="158"/>
    </row>
    <row r="55071" spans="1:7" x14ac:dyDescent="0.3">
      <c r="A55071" s="151">
        <v>42407</v>
      </c>
      <c r="B55071" s="98">
        <v>0.15625</v>
      </c>
      <c r="C55071" s="158" t="s">
        <v>120</v>
      </c>
      <c r="D55071" s="158">
        <v>18.920000000000002</v>
      </c>
      <c r="E55071" s="158">
        <v>412</v>
      </c>
      <c r="F55071" s="151"/>
      <c r="G55071" s="158"/>
    </row>
    <row r="55072" spans="1:7" x14ac:dyDescent="0.3">
      <c r="A55072" s="151">
        <v>42407</v>
      </c>
      <c r="B55072" s="98">
        <v>0.16666666666666666</v>
      </c>
      <c r="C55072" s="158" t="s">
        <v>120</v>
      </c>
      <c r="D55072" s="158">
        <v>18.78</v>
      </c>
      <c r="E55072" s="158">
        <v>420</v>
      </c>
      <c r="F55072" s="151"/>
      <c r="G55072" s="158"/>
    </row>
    <row r="55073" spans="1:7" x14ac:dyDescent="0.3">
      <c r="A55073" s="151">
        <v>42407</v>
      </c>
      <c r="B55073" s="98">
        <v>0.17708333333333334</v>
      </c>
      <c r="C55073" s="158" t="s">
        <v>120</v>
      </c>
      <c r="D55073" s="158">
        <v>18.690000000000001</v>
      </c>
      <c r="E55073" s="158">
        <v>426</v>
      </c>
      <c r="F55073" s="151"/>
      <c r="G55073" s="158"/>
    </row>
    <row r="55074" spans="1:7" x14ac:dyDescent="0.3">
      <c r="A55074" s="151">
        <v>42407</v>
      </c>
      <c r="B55074" s="98">
        <v>0.1875</v>
      </c>
      <c r="C55074" s="158" t="s">
        <v>120</v>
      </c>
      <c r="D55074" s="158">
        <v>18.79</v>
      </c>
      <c r="E55074" s="158">
        <v>420</v>
      </c>
      <c r="F55074" s="151"/>
      <c r="G55074" s="158"/>
    </row>
    <row r="55075" spans="1:7" x14ac:dyDescent="0.3">
      <c r="A55075" s="151">
        <v>42407</v>
      </c>
      <c r="B55075" s="98">
        <v>0.19791666666666666</v>
      </c>
      <c r="C55075" s="158" t="s">
        <v>120</v>
      </c>
      <c r="D55075" s="158">
        <v>18.68</v>
      </c>
      <c r="E55075" s="158">
        <v>423</v>
      </c>
      <c r="F55075" s="151"/>
      <c r="G55075" s="158"/>
    </row>
    <row r="55076" spans="1:7" x14ac:dyDescent="0.3">
      <c r="A55076" s="151">
        <v>42407</v>
      </c>
      <c r="B55076" s="98">
        <v>0.20833333333333334</v>
      </c>
      <c r="C55076" s="158" t="s">
        <v>120</v>
      </c>
      <c r="D55076" s="158">
        <v>18.489999999999998</v>
      </c>
      <c r="E55076" s="158">
        <v>431</v>
      </c>
      <c r="F55076" s="151"/>
      <c r="G55076" s="158"/>
    </row>
    <row r="55077" spans="1:7" x14ac:dyDescent="0.3">
      <c r="A55077" s="151">
        <v>42407</v>
      </c>
      <c r="B55077" s="98">
        <v>0.21875</v>
      </c>
      <c r="C55077" s="158" t="s">
        <v>120</v>
      </c>
      <c r="D55077" s="158">
        <v>18.59</v>
      </c>
      <c r="E55077" s="158">
        <v>424</v>
      </c>
      <c r="F55077" s="151"/>
      <c r="G55077" s="158"/>
    </row>
    <row r="55078" spans="1:7" x14ac:dyDescent="0.3">
      <c r="A55078" s="151">
        <v>42407</v>
      </c>
      <c r="B55078" s="98">
        <v>0.22916666666666666</v>
      </c>
      <c r="C55078" s="158" t="s">
        <v>120</v>
      </c>
      <c r="D55078" s="158">
        <v>18.670000000000002</v>
      </c>
      <c r="E55078" s="158">
        <v>420</v>
      </c>
      <c r="F55078" s="151"/>
      <c r="G55078" s="158"/>
    </row>
    <row r="55079" spans="1:7" x14ac:dyDescent="0.3">
      <c r="A55079" s="151">
        <v>42407</v>
      </c>
      <c r="B55079" s="98">
        <v>0.23958333333333334</v>
      </c>
      <c r="C55079" s="158" t="s">
        <v>120</v>
      </c>
      <c r="D55079" s="158">
        <v>18.55</v>
      </c>
      <c r="E55079" s="158">
        <v>419</v>
      </c>
      <c r="F55079" s="151"/>
      <c r="G55079" s="158"/>
    </row>
    <row r="55080" spans="1:7" x14ac:dyDescent="0.3">
      <c r="A55080" s="151">
        <v>42407</v>
      </c>
      <c r="B55080" s="98">
        <v>0.25</v>
      </c>
      <c r="C55080" s="158" t="s">
        <v>120</v>
      </c>
      <c r="D55080" s="158">
        <v>18.329999999999998</v>
      </c>
      <c r="E55080" s="158">
        <v>428</v>
      </c>
      <c r="F55080" s="151"/>
      <c r="G55080" s="158"/>
    </row>
    <row r="55081" spans="1:7" x14ac:dyDescent="0.3">
      <c r="A55081" s="151">
        <v>42407</v>
      </c>
      <c r="B55081" s="98">
        <v>0.26041666666666669</v>
      </c>
      <c r="C55081" s="158" t="s">
        <v>120</v>
      </c>
      <c r="D55081" s="158">
        <v>18.14</v>
      </c>
      <c r="E55081" s="158">
        <v>432</v>
      </c>
      <c r="F55081" s="151"/>
      <c r="G55081" s="158"/>
    </row>
    <row r="55082" spans="1:7" x14ac:dyDescent="0.3">
      <c r="A55082" s="151">
        <v>42407</v>
      </c>
      <c r="B55082" s="98">
        <v>0.27083333333333331</v>
      </c>
      <c r="C55082" s="158" t="s">
        <v>120</v>
      </c>
      <c r="D55082" s="158">
        <v>17.84</v>
      </c>
      <c r="E55082" s="158">
        <v>450</v>
      </c>
      <c r="F55082" s="151"/>
      <c r="G55082" s="158"/>
    </row>
    <row r="55083" spans="1:7" x14ac:dyDescent="0.3">
      <c r="A55083" s="151">
        <v>42407</v>
      </c>
      <c r="B55083" s="98">
        <v>0.28125</v>
      </c>
      <c r="C55083" s="158" t="s">
        <v>120</v>
      </c>
      <c r="D55083" s="158">
        <v>17.82</v>
      </c>
      <c r="E55083" s="158">
        <v>452</v>
      </c>
      <c r="F55083" s="151"/>
      <c r="G55083" s="158"/>
    </row>
    <row r="55084" spans="1:7" x14ac:dyDescent="0.3">
      <c r="A55084" s="151">
        <v>42407</v>
      </c>
      <c r="B55084" s="98">
        <v>0.29166666666666669</v>
      </c>
      <c r="C55084" s="158" t="s">
        <v>120</v>
      </c>
      <c r="D55084" s="158">
        <v>17.77</v>
      </c>
      <c r="E55084" s="158">
        <v>453</v>
      </c>
      <c r="F55084" s="151"/>
      <c r="G55084" s="158"/>
    </row>
    <row r="55085" spans="1:7" x14ac:dyDescent="0.3">
      <c r="A55085" s="151">
        <v>42407</v>
      </c>
      <c r="B55085" s="98">
        <v>0.30208333333333331</v>
      </c>
      <c r="C55085" s="158" t="s">
        <v>120</v>
      </c>
      <c r="D55085" s="158">
        <v>17.84</v>
      </c>
      <c r="E55085" s="158">
        <v>439</v>
      </c>
      <c r="F55085" s="151"/>
      <c r="G55085" s="158"/>
    </row>
    <row r="55086" spans="1:7" x14ac:dyDescent="0.3">
      <c r="A55086" s="151">
        <v>42407</v>
      </c>
      <c r="B55086" s="98">
        <v>0.3125</v>
      </c>
      <c r="C55086" s="158" t="s">
        <v>120</v>
      </c>
      <c r="D55086" s="158">
        <v>17.989999999999998</v>
      </c>
      <c r="E55086" s="158">
        <v>436</v>
      </c>
      <c r="F55086" s="151"/>
      <c r="G55086" s="158"/>
    </row>
    <row r="55087" spans="1:7" x14ac:dyDescent="0.3">
      <c r="A55087" s="151">
        <v>42407</v>
      </c>
      <c r="B55087" s="98">
        <v>0.32291666666666669</v>
      </c>
      <c r="C55087" s="158" t="s">
        <v>120</v>
      </c>
      <c r="D55087" s="158">
        <v>18.29</v>
      </c>
      <c r="E55087" s="158">
        <v>427</v>
      </c>
      <c r="F55087" s="151"/>
      <c r="G55087" s="158"/>
    </row>
    <row r="55088" spans="1:7" x14ac:dyDescent="0.3">
      <c r="A55088" s="151">
        <v>42407</v>
      </c>
      <c r="B55088" s="98">
        <v>0.33333333333333331</v>
      </c>
      <c r="C55088" s="158" t="s">
        <v>120</v>
      </c>
      <c r="D55088" s="158">
        <v>18.309999999999999</v>
      </c>
      <c r="E55088" s="158">
        <v>423</v>
      </c>
      <c r="F55088" s="151"/>
      <c r="G55088" s="158"/>
    </row>
    <row r="55089" spans="1:7" x14ac:dyDescent="0.3">
      <c r="A55089" s="151">
        <v>42407</v>
      </c>
      <c r="B55089" s="98">
        <v>0.34375</v>
      </c>
      <c r="C55089" s="158" t="s">
        <v>120</v>
      </c>
      <c r="D55089" s="158">
        <v>18.399999999999999</v>
      </c>
      <c r="E55089" s="158">
        <v>420</v>
      </c>
      <c r="F55089" s="151"/>
      <c r="G55089" s="158"/>
    </row>
    <row r="55090" spans="1:7" x14ac:dyDescent="0.3">
      <c r="A55090" s="151">
        <v>42407</v>
      </c>
      <c r="B55090" s="98">
        <v>0.35416666666666669</v>
      </c>
      <c r="C55090" s="158" t="s">
        <v>120</v>
      </c>
      <c r="D55090" s="158">
        <v>18.5</v>
      </c>
      <c r="E55090" s="158">
        <v>418</v>
      </c>
      <c r="F55090" s="151"/>
      <c r="G55090" s="158"/>
    </row>
    <row r="55091" spans="1:7" x14ac:dyDescent="0.3">
      <c r="A55091" s="151">
        <v>42407</v>
      </c>
      <c r="B55091" s="98">
        <v>0.36458333333333331</v>
      </c>
      <c r="C55091" s="158" t="s">
        <v>120</v>
      </c>
      <c r="D55091" s="158">
        <v>18.46</v>
      </c>
      <c r="E55091" s="158">
        <v>418</v>
      </c>
      <c r="F55091" s="151"/>
      <c r="G55091" s="158"/>
    </row>
    <row r="55092" spans="1:7" x14ac:dyDescent="0.3">
      <c r="A55092" s="151">
        <v>42407</v>
      </c>
      <c r="B55092" s="98">
        <v>0.375</v>
      </c>
      <c r="C55092" s="158" t="s">
        <v>120</v>
      </c>
      <c r="D55092" s="158">
        <v>18.47</v>
      </c>
      <c r="E55092" s="158">
        <v>415</v>
      </c>
      <c r="F55092" s="151"/>
      <c r="G55092" s="158"/>
    </row>
    <row r="55093" spans="1:7" x14ac:dyDescent="0.3">
      <c r="A55093" s="151">
        <v>42407</v>
      </c>
      <c r="B55093" s="98">
        <v>0.38541666666666669</v>
      </c>
      <c r="C55093" s="158" t="s">
        <v>120</v>
      </c>
      <c r="D55093" s="158">
        <v>18.399999999999999</v>
      </c>
      <c r="E55093" s="158">
        <v>414</v>
      </c>
      <c r="F55093" s="151"/>
      <c r="G55093" s="158"/>
    </row>
    <row r="55094" spans="1:7" x14ac:dyDescent="0.3">
      <c r="A55094" s="151">
        <v>42407</v>
      </c>
      <c r="B55094" s="98">
        <v>0.39583333333333331</v>
      </c>
      <c r="C55094" s="158" t="s">
        <v>120</v>
      </c>
      <c r="D55094" s="158">
        <v>18.39</v>
      </c>
      <c r="E55094" s="158">
        <v>413</v>
      </c>
      <c r="F55094" s="151"/>
      <c r="G55094" s="158"/>
    </row>
    <row r="55095" spans="1:7" x14ac:dyDescent="0.3">
      <c r="A55095" s="151">
        <v>42407</v>
      </c>
      <c r="B55095" s="98">
        <v>0.40625</v>
      </c>
      <c r="C55095" s="158" t="s">
        <v>120</v>
      </c>
      <c r="D55095" s="158">
        <v>18.32</v>
      </c>
      <c r="E55095" s="158">
        <v>414</v>
      </c>
      <c r="F55095" s="151"/>
      <c r="G55095" s="158"/>
    </row>
    <row r="55096" spans="1:7" x14ac:dyDescent="0.3">
      <c r="A55096" s="151">
        <v>42407</v>
      </c>
      <c r="B55096" s="98">
        <v>0.41666666666666669</v>
      </c>
      <c r="C55096" s="158" t="s">
        <v>120</v>
      </c>
      <c r="D55096" s="158">
        <v>18.59</v>
      </c>
      <c r="E55096" s="158">
        <v>410</v>
      </c>
      <c r="F55096" s="151"/>
      <c r="G55096" s="158"/>
    </row>
    <row r="55097" spans="1:7" x14ac:dyDescent="0.3">
      <c r="A55097" s="151">
        <v>42407</v>
      </c>
      <c r="B55097" s="98">
        <v>0.42708333333333331</v>
      </c>
      <c r="C55097" s="158" t="s">
        <v>120</v>
      </c>
      <c r="D55097" s="158">
        <v>18.420000000000002</v>
      </c>
      <c r="E55097" s="158">
        <v>414</v>
      </c>
      <c r="F55097" s="151"/>
      <c r="G55097" s="158"/>
    </row>
    <row r="55098" spans="1:7" x14ac:dyDescent="0.3">
      <c r="A55098" s="151">
        <v>42407</v>
      </c>
      <c r="B55098" s="98">
        <v>0.4375</v>
      </c>
      <c r="C55098" s="158" t="s">
        <v>120</v>
      </c>
      <c r="D55098" s="158">
        <v>18.54</v>
      </c>
      <c r="E55098" s="158">
        <v>411</v>
      </c>
      <c r="F55098" s="151"/>
      <c r="G55098" s="158"/>
    </row>
    <row r="55099" spans="1:7" x14ac:dyDescent="0.3">
      <c r="A55099" s="151">
        <v>42407</v>
      </c>
      <c r="B55099" s="98">
        <v>0.44791666666666669</v>
      </c>
      <c r="C55099" s="158" t="s">
        <v>120</v>
      </c>
      <c r="D55099" s="158">
        <v>18.579999999999998</v>
      </c>
      <c r="E55099" s="158">
        <v>409</v>
      </c>
      <c r="F55099" s="151"/>
      <c r="G55099" s="158"/>
    </row>
    <row r="55100" spans="1:7" x14ac:dyDescent="0.3">
      <c r="A55100" s="151">
        <v>42407</v>
      </c>
      <c r="B55100" s="98">
        <v>0.45833333333333331</v>
      </c>
      <c r="C55100" s="158" t="s">
        <v>120</v>
      </c>
      <c r="D55100" s="158">
        <v>18.66</v>
      </c>
      <c r="E55100" s="158">
        <v>408</v>
      </c>
      <c r="F55100" s="151"/>
      <c r="G55100" s="158"/>
    </row>
    <row r="55101" spans="1:7" x14ac:dyDescent="0.3">
      <c r="A55101" s="151">
        <v>42407</v>
      </c>
      <c r="B55101" s="98">
        <v>0.46875</v>
      </c>
      <c r="C55101" s="158" t="s">
        <v>120</v>
      </c>
      <c r="D55101" s="158">
        <v>18.670000000000002</v>
      </c>
      <c r="E55101" s="158">
        <v>406</v>
      </c>
      <c r="F55101" s="151"/>
      <c r="G55101" s="158"/>
    </row>
    <row r="55102" spans="1:7" x14ac:dyDescent="0.3">
      <c r="A55102" s="151">
        <v>42407</v>
      </c>
      <c r="B55102" s="98">
        <v>0.47916666666666669</v>
      </c>
      <c r="C55102" s="158" t="s">
        <v>120</v>
      </c>
      <c r="D55102" s="158">
        <v>18.59</v>
      </c>
      <c r="E55102" s="158">
        <v>407</v>
      </c>
      <c r="F55102" s="151"/>
      <c r="G55102" s="158"/>
    </row>
    <row r="55103" spans="1:7" x14ac:dyDescent="0.3">
      <c r="A55103" s="151">
        <v>42407</v>
      </c>
      <c r="B55103" s="98">
        <v>0.48958333333333331</v>
      </c>
      <c r="C55103" s="158" t="s">
        <v>120</v>
      </c>
      <c r="D55103" s="158">
        <v>18.62</v>
      </c>
      <c r="E55103" s="158">
        <v>406</v>
      </c>
      <c r="F55103" s="151"/>
      <c r="G55103" s="158"/>
    </row>
    <row r="55104" spans="1:7" x14ac:dyDescent="0.3">
      <c r="A55104" s="151">
        <v>42408</v>
      </c>
      <c r="B55104" s="98">
        <v>0.5</v>
      </c>
      <c r="C55104" s="158" t="s">
        <v>119</v>
      </c>
      <c r="D55104" s="158">
        <v>18.600000000000001</v>
      </c>
      <c r="E55104" s="158">
        <v>407</v>
      </c>
      <c r="F55104" s="151"/>
      <c r="G55104" s="158"/>
    </row>
    <row r="55105" spans="1:7" x14ac:dyDescent="0.3">
      <c r="A55105" s="151">
        <v>42408</v>
      </c>
      <c r="B55105" s="98">
        <v>0.51041666666666663</v>
      </c>
      <c r="C55105" s="158" t="s">
        <v>119</v>
      </c>
      <c r="D55105" s="158">
        <v>18.559999999999999</v>
      </c>
      <c r="E55105" s="158">
        <v>407</v>
      </c>
      <c r="F55105" s="151"/>
      <c r="G55105" s="158"/>
    </row>
    <row r="55106" spans="1:7" x14ac:dyDescent="0.3">
      <c r="A55106" s="151">
        <v>42408</v>
      </c>
      <c r="B55106" s="98">
        <v>0.52083333333333337</v>
      </c>
      <c r="C55106" s="158" t="s">
        <v>119</v>
      </c>
      <c r="D55106" s="158">
        <v>18.579999999999998</v>
      </c>
      <c r="E55106" s="158">
        <v>407</v>
      </c>
      <c r="F55106" s="151"/>
      <c r="G55106" s="158"/>
    </row>
    <row r="55107" spans="1:7" x14ac:dyDescent="0.3">
      <c r="A55107" s="151">
        <v>42408</v>
      </c>
      <c r="B55107" s="98">
        <v>0.53125</v>
      </c>
      <c r="C55107" s="158" t="s">
        <v>119</v>
      </c>
      <c r="D55107" s="158">
        <v>18.54</v>
      </c>
      <c r="E55107" s="158">
        <v>408</v>
      </c>
      <c r="F55107" s="151"/>
      <c r="G55107" s="158"/>
    </row>
    <row r="55108" spans="1:7" x14ac:dyDescent="0.3">
      <c r="A55108" s="151">
        <v>42408</v>
      </c>
      <c r="B55108" s="98">
        <v>4.1666666666666664E-2</v>
      </c>
      <c r="C55108" s="158" t="s">
        <v>119</v>
      </c>
      <c r="D55108" s="158">
        <v>18.489999999999998</v>
      </c>
      <c r="E55108" s="158">
        <v>408</v>
      </c>
      <c r="F55108" s="151"/>
      <c r="G55108" s="158"/>
    </row>
    <row r="55109" spans="1:7" x14ac:dyDescent="0.3">
      <c r="A55109" s="151">
        <v>42408</v>
      </c>
      <c r="B55109" s="98">
        <v>5.2083333333333336E-2</v>
      </c>
      <c r="C55109" s="158" t="s">
        <v>119</v>
      </c>
      <c r="D55109" s="158">
        <v>18.47</v>
      </c>
      <c r="E55109" s="158">
        <v>408</v>
      </c>
      <c r="F55109" s="151"/>
      <c r="G55109" s="158"/>
    </row>
    <row r="55110" spans="1:7" x14ac:dyDescent="0.3">
      <c r="A55110" s="151">
        <v>42408</v>
      </c>
      <c r="B55110" s="98">
        <v>6.25E-2</v>
      </c>
      <c r="C55110" s="158" t="s">
        <v>119</v>
      </c>
      <c r="D55110" s="158">
        <v>18.440000000000001</v>
      </c>
      <c r="E55110" s="158">
        <v>408</v>
      </c>
      <c r="F55110" s="151"/>
      <c r="G55110" s="158"/>
    </row>
    <row r="55111" spans="1:7" x14ac:dyDescent="0.3">
      <c r="A55111" s="151">
        <v>42408</v>
      </c>
      <c r="B55111" s="98">
        <v>7.2916666666666671E-2</v>
      </c>
      <c r="C55111" s="158" t="s">
        <v>119</v>
      </c>
      <c r="D55111" s="158">
        <v>18.41</v>
      </c>
      <c r="E55111" s="158">
        <v>409</v>
      </c>
      <c r="F55111" s="151"/>
      <c r="G55111" s="158"/>
    </row>
    <row r="55112" spans="1:7" x14ac:dyDescent="0.3">
      <c r="A55112" s="151">
        <v>42408</v>
      </c>
      <c r="B55112" s="98">
        <v>8.3333333333333329E-2</v>
      </c>
      <c r="C55112" s="158" t="s">
        <v>119</v>
      </c>
      <c r="D55112" s="158">
        <v>18.38</v>
      </c>
      <c r="E55112" s="158">
        <v>409</v>
      </c>
      <c r="F55112" s="151"/>
      <c r="G55112" s="158"/>
    </row>
    <row r="55113" spans="1:7" x14ac:dyDescent="0.3">
      <c r="A55113" s="151">
        <v>42408</v>
      </c>
      <c r="B55113" s="98">
        <v>9.375E-2</v>
      </c>
      <c r="C55113" s="158" t="s">
        <v>119</v>
      </c>
      <c r="D55113" s="158">
        <v>18.36</v>
      </c>
      <c r="E55113" s="158">
        <v>410</v>
      </c>
      <c r="F55113" s="151"/>
      <c r="G55113" s="158"/>
    </row>
    <row r="55114" spans="1:7" x14ac:dyDescent="0.3">
      <c r="A55114" s="151">
        <v>42408</v>
      </c>
      <c r="B55114" s="98">
        <v>0.10416666666666667</v>
      </c>
      <c r="C55114" s="158" t="s">
        <v>119</v>
      </c>
      <c r="D55114" s="158">
        <v>18.329999999999998</v>
      </c>
      <c r="E55114" s="158">
        <v>411</v>
      </c>
      <c r="F55114" s="151"/>
      <c r="G55114" s="158"/>
    </row>
    <row r="55115" spans="1:7" x14ac:dyDescent="0.3">
      <c r="A55115" s="151">
        <v>42408</v>
      </c>
      <c r="B55115" s="98">
        <v>0.11458333333333333</v>
      </c>
      <c r="C55115" s="158" t="s">
        <v>119</v>
      </c>
      <c r="D55115" s="158">
        <v>18.28</v>
      </c>
      <c r="E55115" s="158">
        <v>413</v>
      </c>
      <c r="F55115" s="151"/>
      <c r="G55115" s="158"/>
    </row>
    <row r="55116" spans="1:7" x14ac:dyDescent="0.3">
      <c r="A55116" s="151">
        <v>42408</v>
      </c>
      <c r="B55116" s="98">
        <v>0.125</v>
      </c>
      <c r="C55116" s="158" t="s">
        <v>119</v>
      </c>
      <c r="D55116" s="158">
        <v>18.149999999999999</v>
      </c>
      <c r="E55116" s="158">
        <v>413</v>
      </c>
      <c r="F55116" s="151"/>
      <c r="G55116" s="158"/>
    </row>
    <row r="55117" spans="1:7" x14ac:dyDescent="0.3">
      <c r="A55117" s="151">
        <v>42408</v>
      </c>
      <c r="B55117" s="98">
        <v>0.13541666666666666</v>
      </c>
      <c r="C55117" s="158" t="s">
        <v>119</v>
      </c>
      <c r="D55117" s="158">
        <v>18.07</v>
      </c>
      <c r="E55117" s="158">
        <v>412</v>
      </c>
      <c r="F55117" s="151"/>
      <c r="G55117" s="158"/>
    </row>
    <row r="55118" spans="1:7" x14ac:dyDescent="0.3">
      <c r="A55118" s="151">
        <v>42408</v>
      </c>
      <c r="B55118" s="98">
        <v>0.14583333333333334</v>
      </c>
      <c r="C55118" s="158" t="s">
        <v>119</v>
      </c>
      <c r="D55118" s="158">
        <v>18.12</v>
      </c>
      <c r="E55118" s="158">
        <v>409</v>
      </c>
      <c r="F55118" s="151"/>
      <c r="G55118" s="158"/>
    </row>
    <row r="55119" spans="1:7" x14ac:dyDescent="0.3">
      <c r="A55119" s="151">
        <v>42408</v>
      </c>
      <c r="B55119" s="98">
        <v>0.15625</v>
      </c>
      <c r="C55119" s="158" t="s">
        <v>119</v>
      </c>
      <c r="D55119" s="158">
        <v>18.18</v>
      </c>
      <c r="E55119" s="158">
        <v>407</v>
      </c>
      <c r="F55119" s="151"/>
      <c r="G55119" s="158"/>
    </row>
    <row r="55120" spans="1:7" x14ac:dyDescent="0.3">
      <c r="A55120" s="151">
        <v>42408</v>
      </c>
      <c r="B55120" s="98">
        <v>0.16666666666666666</v>
      </c>
      <c r="C55120" s="158" t="s">
        <v>119</v>
      </c>
      <c r="D55120" s="158">
        <v>18.149999999999999</v>
      </c>
      <c r="E55120" s="158">
        <v>407</v>
      </c>
      <c r="F55120" s="151"/>
      <c r="G55120" s="158"/>
    </row>
    <row r="55121" spans="1:7" x14ac:dyDescent="0.3">
      <c r="A55121" s="151">
        <v>42408</v>
      </c>
      <c r="B55121" s="98">
        <v>0.17708333333333334</v>
      </c>
      <c r="C55121" s="158" t="s">
        <v>119</v>
      </c>
      <c r="D55121" s="158">
        <v>17.91</v>
      </c>
      <c r="E55121" s="158">
        <v>407</v>
      </c>
      <c r="F55121" s="151"/>
      <c r="G55121" s="158"/>
    </row>
    <row r="55122" spans="1:7" x14ac:dyDescent="0.3">
      <c r="A55122" s="151">
        <v>42408</v>
      </c>
      <c r="B55122" s="98">
        <v>0.1875</v>
      </c>
      <c r="C55122" s="158" t="s">
        <v>119</v>
      </c>
      <c r="D55122" s="158">
        <v>17.600000000000001</v>
      </c>
      <c r="E55122" s="158">
        <v>409</v>
      </c>
      <c r="F55122" s="151"/>
      <c r="G55122" s="158"/>
    </row>
    <row r="55123" spans="1:7" x14ac:dyDescent="0.3">
      <c r="A55123" s="151">
        <v>42408</v>
      </c>
      <c r="B55123" s="98">
        <v>0.19791666666666666</v>
      </c>
      <c r="C55123" s="158" t="s">
        <v>119</v>
      </c>
      <c r="D55123" s="158">
        <v>17.32</v>
      </c>
      <c r="E55123" s="158">
        <v>414</v>
      </c>
      <c r="F55123" s="151"/>
      <c r="G55123" s="158"/>
    </row>
    <row r="55124" spans="1:7" x14ac:dyDescent="0.3">
      <c r="A55124" s="151">
        <v>42408</v>
      </c>
      <c r="B55124" s="98">
        <v>0.20833333333333334</v>
      </c>
      <c r="C55124" s="158" t="s">
        <v>119</v>
      </c>
      <c r="D55124" s="158">
        <v>17.41</v>
      </c>
      <c r="E55124" s="158">
        <v>416</v>
      </c>
      <c r="F55124" s="151"/>
      <c r="G55124" s="158"/>
    </row>
    <row r="55125" spans="1:7" x14ac:dyDescent="0.3">
      <c r="A55125" s="151">
        <v>42408</v>
      </c>
      <c r="B55125" s="98">
        <v>0.21875</v>
      </c>
      <c r="C55125" s="158" t="s">
        <v>119</v>
      </c>
      <c r="D55125" s="158">
        <v>17.489999999999998</v>
      </c>
      <c r="E55125" s="158">
        <v>415</v>
      </c>
      <c r="F55125" s="151"/>
      <c r="G55125" s="158"/>
    </row>
    <row r="55126" spans="1:7" x14ac:dyDescent="0.3">
      <c r="A55126" s="151">
        <v>42408</v>
      </c>
      <c r="B55126" s="98">
        <v>0.22916666666666666</v>
      </c>
      <c r="C55126" s="158" t="s">
        <v>119</v>
      </c>
      <c r="D55126" s="158">
        <v>17.5</v>
      </c>
      <c r="E55126" s="158">
        <v>414</v>
      </c>
      <c r="F55126" s="151"/>
      <c r="G55126" s="158"/>
    </row>
    <row r="55127" spans="1:7" x14ac:dyDescent="0.3">
      <c r="A55127" s="151">
        <v>42408</v>
      </c>
      <c r="B55127" s="98">
        <v>0.23958333333333334</v>
      </c>
      <c r="C55127" s="158" t="s">
        <v>119</v>
      </c>
      <c r="D55127" s="158">
        <v>17.46</v>
      </c>
      <c r="E55127" s="158">
        <v>414</v>
      </c>
      <c r="F55127" s="151"/>
      <c r="G55127" s="158"/>
    </row>
    <row r="55128" spans="1:7" x14ac:dyDescent="0.3">
      <c r="A55128" s="151">
        <v>42408</v>
      </c>
      <c r="B55128" s="98">
        <v>0.25</v>
      </c>
      <c r="C55128" s="158" t="s">
        <v>119</v>
      </c>
      <c r="D55128" s="158">
        <v>17.53</v>
      </c>
      <c r="E55128" s="158">
        <v>414</v>
      </c>
      <c r="F55128" s="151"/>
      <c r="G55128" s="158"/>
    </row>
    <row r="55129" spans="1:7" x14ac:dyDescent="0.3">
      <c r="A55129" s="151">
        <v>42408</v>
      </c>
      <c r="B55129" s="98">
        <v>0.26041666666666669</v>
      </c>
      <c r="C55129" s="158" t="s">
        <v>119</v>
      </c>
      <c r="D55129" s="158">
        <v>17.62</v>
      </c>
      <c r="E55129" s="158">
        <v>414</v>
      </c>
      <c r="F55129" s="151"/>
      <c r="G55129" s="158"/>
    </row>
    <row r="55130" spans="1:7" x14ac:dyDescent="0.3">
      <c r="A55130" s="151">
        <v>42408</v>
      </c>
      <c r="B55130" s="98">
        <v>0.27083333333333331</v>
      </c>
      <c r="C55130" s="158" t="s">
        <v>119</v>
      </c>
      <c r="D55130" s="158">
        <v>17.5</v>
      </c>
      <c r="E55130" s="158">
        <v>414</v>
      </c>
      <c r="F55130" s="151"/>
      <c r="G55130" s="158"/>
    </row>
    <row r="55131" spans="1:7" x14ac:dyDescent="0.3">
      <c r="A55131" s="151">
        <v>42408</v>
      </c>
      <c r="B55131" s="98">
        <v>0.28125</v>
      </c>
      <c r="C55131" s="158" t="s">
        <v>119</v>
      </c>
      <c r="D55131" s="158">
        <v>17.5</v>
      </c>
      <c r="E55131" s="158">
        <v>414</v>
      </c>
      <c r="F55131" s="151"/>
      <c r="G55131" s="158"/>
    </row>
    <row r="55132" spans="1:7" x14ac:dyDescent="0.3">
      <c r="A55132" s="151">
        <v>42408</v>
      </c>
      <c r="B55132" s="98">
        <v>0.29166666666666669</v>
      </c>
      <c r="C55132" s="158" t="s">
        <v>119</v>
      </c>
      <c r="D55132" s="158">
        <v>17.43</v>
      </c>
      <c r="E55132" s="158">
        <v>414</v>
      </c>
      <c r="F55132" s="151"/>
      <c r="G55132" s="158"/>
    </row>
    <row r="55133" spans="1:7" x14ac:dyDescent="0.3">
      <c r="A55133" s="151">
        <v>42408</v>
      </c>
      <c r="B55133" s="98">
        <v>0.30208333333333331</v>
      </c>
      <c r="C55133" s="158" t="s">
        <v>119</v>
      </c>
      <c r="D55133" s="158">
        <v>17.3</v>
      </c>
      <c r="E55133" s="158">
        <v>415</v>
      </c>
      <c r="F55133" s="151"/>
      <c r="G55133" s="158"/>
    </row>
    <row r="55134" spans="1:7" x14ac:dyDescent="0.3">
      <c r="A55134" s="151">
        <v>42408</v>
      </c>
      <c r="B55134" s="98">
        <v>0.3125</v>
      </c>
      <c r="C55134" s="158" t="s">
        <v>119</v>
      </c>
      <c r="D55134" s="158">
        <v>17.239999999999998</v>
      </c>
      <c r="E55134" s="158">
        <v>415</v>
      </c>
      <c r="F55134" s="151"/>
      <c r="G55134" s="158"/>
    </row>
    <row r="55135" spans="1:7" x14ac:dyDescent="0.3">
      <c r="A55135" s="151">
        <v>42408</v>
      </c>
      <c r="B55135" s="98">
        <v>0.32291666666666669</v>
      </c>
      <c r="C55135" s="158" t="s">
        <v>119</v>
      </c>
      <c r="D55135" s="158">
        <v>17.13</v>
      </c>
      <c r="E55135" s="158">
        <v>416</v>
      </c>
      <c r="F55135" s="151"/>
      <c r="G55135" s="158"/>
    </row>
    <row r="55136" spans="1:7" x14ac:dyDescent="0.3">
      <c r="A55136" s="151">
        <v>42408</v>
      </c>
      <c r="B55136" s="98">
        <v>0.33333333333333331</v>
      </c>
      <c r="C55136" s="158" t="s">
        <v>119</v>
      </c>
      <c r="D55136" s="158">
        <v>17.010000000000002</v>
      </c>
      <c r="E55136" s="158">
        <v>416</v>
      </c>
      <c r="F55136" s="151"/>
      <c r="G55136" s="158"/>
    </row>
    <row r="55137" spans="1:7" x14ac:dyDescent="0.3">
      <c r="A55137" s="151">
        <v>42408</v>
      </c>
      <c r="B55137" s="98">
        <v>0.34375</v>
      </c>
      <c r="C55137" s="158" t="s">
        <v>119</v>
      </c>
      <c r="D55137" s="158">
        <v>16.97</v>
      </c>
      <c r="E55137" s="158">
        <v>416</v>
      </c>
      <c r="F55137" s="151"/>
      <c r="G55137" s="158"/>
    </row>
    <row r="55138" spans="1:7" x14ac:dyDescent="0.3">
      <c r="A55138" s="151">
        <v>42408</v>
      </c>
      <c r="B55138" s="98">
        <v>0.35416666666666669</v>
      </c>
      <c r="C55138" s="158" t="s">
        <v>119</v>
      </c>
      <c r="D55138" s="158">
        <v>16.899999999999999</v>
      </c>
      <c r="E55138" s="158">
        <v>415</v>
      </c>
      <c r="F55138" s="151"/>
      <c r="G55138" s="158"/>
    </row>
    <row r="55139" spans="1:7" x14ac:dyDescent="0.3">
      <c r="A55139" s="151">
        <v>42408</v>
      </c>
      <c r="B55139" s="98">
        <v>0.36458333333333331</v>
      </c>
      <c r="C55139" s="158" t="s">
        <v>119</v>
      </c>
      <c r="D55139" s="158">
        <v>16.940000000000001</v>
      </c>
      <c r="E55139" s="158">
        <v>414</v>
      </c>
      <c r="F55139" s="151"/>
      <c r="G55139" s="158"/>
    </row>
    <row r="55140" spans="1:7" x14ac:dyDescent="0.3">
      <c r="A55140" s="151">
        <v>42408</v>
      </c>
      <c r="B55140" s="98">
        <v>0.375</v>
      </c>
      <c r="C55140" s="158" t="s">
        <v>119</v>
      </c>
      <c r="D55140" s="158">
        <v>16.89</v>
      </c>
      <c r="E55140" s="158">
        <v>414</v>
      </c>
      <c r="F55140" s="151"/>
      <c r="G55140" s="158"/>
    </row>
    <row r="55141" spans="1:7" x14ac:dyDescent="0.3">
      <c r="A55141" s="151">
        <v>42408</v>
      </c>
      <c r="B55141" s="98">
        <v>0.38541666666666669</v>
      </c>
      <c r="C55141" s="158" t="s">
        <v>119</v>
      </c>
      <c r="D55141" s="158">
        <v>16.850000000000001</v>
      </c>
      <c r="E55141" s="158">
        <v>414</v>
      </c>
      <c r="F55141" s="151"/>
      <c r="G55141" s="158"/>
    </row>
    <row r="55142" spans="1:7" x14ac:dyDescent="0.3">
      <c r="A55142" s="151">
        <v>42408</v>
      </c>
      <c r="B55142" s="98">
        <v>0.39583333333333331</v>
      </c>
      <c r="C55142" s="158" t="s">
        <v>119</v>
      </c>
      <c r="D55142" s="158">
        <v>16.82</v>
      </c>
      <c r="E55142" s="158">
        <v>414</v>
      </c>
      <c r="F55142" s="151"/>
      <c r="G55142" s="158"/>
    </row>
    <row r="55143" spans="1:7" x14ac:dyDescent="0.3">
      <c r="A55143" s="151">
        <v>42408</v>
      </c>
      <c r="B55143" s="98">
        <v>0.40625</v>
      </c>
      <c r="C55143" s="158" t="s">
        <v>119</v>
      </c>
      <c r="D55143" s="158">
        <v>16.93</v>
      </c>
      <c r="E55143" s="158">
        <v>415</v>
      </c>
      <c r="F55143" s="151"/>
      <c r="G55143" s="158"/>
    </row>
    <row r="55144" spans="1:7" x14ac:dyDescent="0.3">
      <c r="A55144" s="151">
        <v>42408</v>
      </c>
      <c r="B55144" s="98">
        <v>0.41666666666666669</v>
      </c>
      <c r="C55144" s="158" t="s">
        <v>119</v>
      </c>
      <c r="D55144" s="158">
        <v>16.89</v>
      </c>
      <c r="E55144" s="158">
        <v>416</v>
      </c>
      <c r="F55144" s="151"/>
      <c r="G55144" s="158"/>
    </row>
    <row r="55145" spans="1:7" x14ac:dyDescent="0.3">
      <c r="A55145" s="151">
        <v>42408</v>
      </c>
      <c r="B55145" s="98">
        <v>0.42708333333333331</v>
      </c>
      <c r="C55145" s="158" t="s">
        <v>119</v>
      </c>
      <c r="D55145" s="158">
        <v>16.95</v>
      </c>
      <c r="E55145" s="158">
        <v>417</v>
      </c>
      <c r="F55145" s="151"/>
      <c r="G55145" s="158"/>
    </row>
    <row r="55146" spans="1:7" x14ac:dyDescent="0.3">
      <c r="A55146" s="151">
        <v>42408</v>
      </c>
      <c r="B55146" s="98">
        <v>0.4375</v>
      </c>
      <c r="C55146" s="158" t="s">
        <v>119</v>
      </c>
      <c r="D55146" s="158">
        <v>16.989999999999998</v>
      </c>
      <c r="E55146" s="158">
        <v>417</v>
      </c>
      <c r="F55146" s="151"/>
      <c r="G55146" s="158"/>
    </row>
    <row r="55147" spans="1:7" x14ac:dyDescent="0.3">
      <c r="A55147" s="151">
        <v>42408</v>
      </c>
      <c r="B55147" s="98">
        <v>0.44791666666666669</v>
      </c>
      <c r="C55147" s="158" t="s">
        <v>119</v>
      </c>
      <c r="D55147" s="158">
        <v>17.13</v>
      </c>
      <c r="E55147" s="158">
        <v>418</v>
      </c>
      <c r="F55147" s="151"/>
      <c r="G55147" s="158"/>
    </row>
    <row r="55148" spans="1:7" x14ac:dyDescent="0.3">
      <c r="A55148" s="151">
        <v>42408</v>
      </c>
      <c r="B55148" s="98">
        <v>0.45833333333333331</v>
      </c>
      <c r="C55148" s="158" t="s">
        <v>119</v>
      </c>
      <c r="D55148" s="158">
        <v>17.27</v>
      </c>
      <c r="E55148" s="158">
        <v>418</v>
      </c>
      <c r="F55148" s="151"/>
      <c r="G55148" s="158"/>
    </row>
    <row r="55149" spans="1:7" x14ac:dyDescent="0.3">
      <c r="A55149" s="151">
        <v>42408</v>
      </c>
      <c r="B55149" s="98">
        <v>0.46875</v>
      </c>
      <c r="C55149" s="158" t="s">
        <v>119</v>
      </c>
      <c r="D55149" s="158">
        <v>17.420000000000002</v>
      </c>
      <c r="E55149" s="158">
        <v>418</v>
      </c>
      <c r="F55149" s="151"/>
      <c r="G55149" s="158"/>
    </row>
    <row r="55150" spans="1:7" x14ac:dyDescent="0.3">
      <c r="A55150" s="151">
        <v>42408</v>
      </c>
      <c r="B55150" s="98">
        <v>0.47916666666666669</v>
      </c>
      <c r="C55150" s="158" t="s">
        <v>119</v>
      </c>
      <c r="D55150" s="158">
        <v>17.71</v>
      </c>
      <c r="E55150" s="158">
        <v>418</v>
      </c>
      <c r="F55150" s="151"/>
      <c r="G55150" s="158"/>
    </row>
    <row r="55151" spans="1:7" x14ac:dyDescent="0.3">
      <c r="A55151" s="151">
        <v>42408</v>
      </c>
      <c r="B55151" s="98">
        <v>0.48958333333333331</v>
      </c>
      <c r="C55151" s="158" t="s">
        <v>119</v>
      </c>
      <c r="D55151" s="158">
        <v>17.91</v>
      </c>
      <c r="E55151" s="158">
        <v>416</v>
      </c>
      <c r="F55151" s="151"/>
      <c r="G55151" s="158"/>
    </row>
    <row r="55152" spans="1:7" x14ac:dyDescent="0.3">
      <c r="A55152" s="151">
        <v>42408</v>
      </c>
      <c r="B55152" s="98">
        <v>0.5</v>
      </c>
      <c r="C55152" s="158" t="s">
        <v>120</v>
      </c>
      <c r="D55152" s="158">
        <v>18.66</v>
      </c>
      <c r="E55152" s="158">
        <v>404</v>
      </c>
      <c r="F55152" s="151"/>
      <c r="G55152" s="158"/>
    </row>
    <row r="55153" spans="1:7" x14ac:dyDescent="0.3">
      <c r="A55153" s="151">
        <v>42408</v>
      </c>
      <c r="B55153" s="98">
        <v>0.51041666666666663</v>
      </c>
      <c r="C55153" s="158" t="s">
        <v>120</v>
      </c>
      <c r="D55153" s="158">
        <v>18.309999999999999</v>
      </c>
      <c r="E55153" s="158">
        <v>404</v>
      </c>
      <c r="F55153" s="151"/>
      <c r="G55153" s="158"/>
    </row>
    <row r="55154" spans="1:7" x14ac:dyDescent="0.3">
      <c r="A55154" s="151">
        <v>42408</v>
      </c>
      <c r="B55154" s="98">
        <v>0.52083333333333337</v>
      </c>
      <c r="C55154" s="158" t="s">
        <v>120</v>
      </c>
      <c r="D55154" s="158">
        <v>17.899999999999999</v>
      </c>
      <c r="E55154" s="158">
        <v>413</v>
      </c>
      <c r="F55154" s="151"/>
      <c r="G55154" s="158"/>
    </row>
    <row r="55155" spans="1:7" x14ac:dyDescent="0.3">
      <c r="A55155" s="151">
        <v>42408</v>
      </c>
      <c r="B55155" s="98">
        <v>0.53125</v>
      </c>
      <c r="C55155" s="158" t="s">
        <v>120</v>
      </c>
      <c r="D55155" s="158">
        <v>18.29</v>
      </c>
      <c r="E55155" s="158">
        <v>408</v>
      </c>
      <c r="F55155" s="151"/>
      <c r="G55155" s="158"/>
    </row>
    <row r="55156" spans="1:7" x14ac:dyDescent="0.3">
      <c r="A55156" s="151">
        <v>42408</v>
      </c>
      <c r="B55156" s="98">
        <v>4.1666666666666664E-2</v>
      </c>
      <c r="C55156" s="158" t="s">
        <v>120</v>
      </c>
      <c r="D55156" s="158">
        <v>18.64</v>
      </c>
      <c r="E55156" s="158">
        <v>399</v>
      </c>
      <c r="F55156" s="151"/>
      <c r="G55156" s="158"/>
    </row>
    <row r="55157" spans="1:7" x14ac:dyDescent="0.3">
      <c r="A55157" s="151">
        <v>42408</v>
      </c>
      <c r="B55157" s="98">
        <v>5.2083333333333336E-2</v>
      </c>
      <c r="C55157" s="158" t="s">
        <v>120</v>
      </c>
      <c r="D55157" s="158">
        <v>18.739999999999998</v>
      </c>
      <c r="E55157" s="158">
        <v>393</v>
      </c>
      <c r="F55157" s="151"/>
      <c r="G55157" s="158"/>
    </row>
    <row r="55158" spans="1:7" x14ac:dyDescent="0.3">
      <c r="A55158" s="151">
        <v>42408</v>
      </c>
      <c r="B55158" s="98">
        <v>6.25E-2</v>
      </c>
      <c r="C55158" s="158" t="s">
        <v>120</v>
      </c>
      <c r="D55158" s="158">
        <v>18.850000000000001</v>
      </c>
      <c r="E55158" s="158">
        <v>387</v>
      </c>
      <c r="F55158" s="151"/>
      <c r="G55158" s="158"/>
    </row>
    <row r="55159" spans="1:7" x14ac:dyDescent="0.3">
      <c r="A55159" s="151">
        <v>42408</v>
      </c>
      <c r="B55159" s="98">
        <v>7.2916666666666671E-2</v>
      </c>
      <c r="C55159" s="158" t="s">
        <v>120</v>
      </c>
      <c r="D55159" s="158">
        <v>18.850000000000001</v>
      </c>
      <c r="E55159" s="158">
        <v>389</v>
      </c>
      <c r="F55159" s="151"/>
      <c r="G55159" s="158"/>
    </row>
    <row r="55160" spans="1:7" x14ac:dyDescent="0.3">
      <c r="A55160" s="151">
        <v>42408</v>
      </c>
      <c r="B55160" s="98">
        <v>8.3333333333333329E-2</v>
      </c>
      <c r="C55160" s="158" t="s">
        <v>120</v>
      </c>
      <c r="D55160" s="158">
        <v>18.809999999999999</v>
      </c>
      <c r="E55160" s="158">
        <v>392</v>
      </c>
      <c r="F55160" s="151"/>
      <c r="G55160" s="158"/>
    </row>
    <row r="55161" spans="1:7" x14ac:dyDescent="0.3">
      <c r="A55161" s="151">
        <v>42408</v>
      </c>
      <c r="B55161" s="98">
        <v>9.375E-2</v>
      </c>
      <c r="C55161" s="158" t="s">
        <v>120</v>
      </c>
      <c r="D55161" s="158">
        <v>18.829999999999998</v>
      </c>
      <c r="E55161" s="158">
        <v>394</v>
      </c>
      <c r="F55161" s="151"/>
      <c r="G55161" s="158"/>
    </row>
    <row r="55162" spans="1:7" x14ac:dyDescent="0.3">
      <c r="A55162" s="151">
        <v>42408</v>
      </c>
      <c r="B55162" s="98">
        <v>0.10416666666666667</v>
      </c>
      <c r="C55162" s="158" t="s">
        <v>120</v>
      </c>
      <c r="D55162" s="158">
        <v>18.760000000000002</v>
      </c>
      <c r="E55162" s="158">
        <v>393</v>
      </c>
      <c r="F55162" s="151"/>
      <c r="G55162" s="158"/>
    </row>
    <row r="55163" spans="1:7" x14ac:dyDescent="0.3">
      <c r="A55163" s="151">
        <v>42408</v>
      </c>
      <c r="B55163" s="98">
        <v>0.11458333333333333</v>
      </c>
      <c r="C55163" s="158" t="s">
        <v>120</v>
      </c>
      <c r="D55163" s="158">
        <v>18.62</v>
      </c>
      <c r="E55163" s="158">
        <v>396</v>
      </c>
      <c r="F55163" s="151"/>
      <c r="G55163" s="158"/>
    </row>
    <row r="55164" spans="1:7" x14ac:dyDescent="0.3">
      <c r="A55164" s="151">
        <v>42408</v>
      </c>
      <c r="B55164" s="98">
        <v>0.125</v>
      </c>
      <c r="C55164" s="158" t="s">
        <v>120</v>
      </c>
      <c r="D55164" s="158">
        <v>18.559999999999999</v>
      </c>
      <c r="E55164" s="158">
        <v>400</v>
      </c>
      <c r="F55164" s="151"/>
      <c r="G55164" s="158"/>
    </row>
    <row r="55165" spans="1:7" x14ac:dyDescent="0.3">
      <c r="A55165" s="151">
        <v>42408</v>
      </c>
      <c r="B55165" s="98">
        <v>0.13541666666666666</v>
      </c>
      <c r="C55165" s="158" t="s">
        <v>120</v>
      </c>
      <c r="D55165" s="158">
        <v>18.55</v>
      </c>
      <c r="E55165" s="158">
        <v>398</v>
      </c>
      <c r="F55165" s="151"/>
      <c r="G55165" s="158"/>
    </row>
    <row r="55166" spans="1:7" x14ac:dyDescent="0.3">
      <c r="A55166" s="151">
        <v>42408</v>
      </c>
      <c r="B55166" s="98">
        <v>0.14583333333333334</v>
      </c>
      <c r="C55166" s="158" t="s">
        <v>120</v>
      </c>
      <c r="D55166" s="158">
        <v>18.59</v>
      </c>
      <c r="E55166" s="158">
        <v>400</v>
      </c>
      <c r="F55166" s="151"/>
      <c r="G55166" s="158"/>
    </row>
    <row r="55167" spans="1:7" x14ac:dyDescent="0.3">
      <c r="A55167" s="151">
        <v>42408</v>
      </c>
      <c r="B55167" s="98">
        <v>0.15625</v>
      </c>
      <c r="C55167" s="158" t="s">
        <v>120</v>
      </c>
      <c r="D55167" s="158">
        <v>18.55</v>
      </c>
      <c r="E55167" s="158">
        <v>401</v>
      </c>
      <c r="F55167" s="151"/>
      <c r="G55167" s="158"/>
    </row>
    <row r="55168" spans="1:7" x14ac:dyDescent="0.3">
      <c r="A55168" s="151">
        <v>42408</v>
      </c>
      <c r="B55168" s="98">
        <v>0.16666666666666666</v>
      </c>
      <c r="C55168" s="158" t="s">
        <v>120</v>
      </c>
      <c r="D55168" s="158">
        <v>18.579999999999998</v>
      </c>
      <c r="E55168" s="158">
        <v>401</v>
      </c>
      <c r="F55168" s="151"/>
      <c r="G55168" s="158"/>
    </row>
    <row r="55169" spans="1:7" x14ac:dyDescent="0.3">
      <c r="A55169" s="151">
        <v>42408</v>
      </c>
      <c r="B55169" s="98">
        <v>0.17708333333333334</v>
      </c>
      <c r="C55169" s="158" t="s">
        <v>120</v>
      </c>
      <c r="D55169" s="158">
        <v>18.57</v>
      </c>
      <c r="E55169" s="158">
        <v>402</v>
      </c>
      <c r="F55169" s="151"/>
      <c r="G55169" s="158"/>
    </row>
    <row r="55170" spans="1:7" x14ac:dyDescent="0.3">
      <c r="A55170" s="151">
        <v>42408</v>
      </c>
      <c r="B55170" s="98">
        <v>0.1875</v>
      </c>
      <c r="C55170" s="158" t="s">
        <v>120</v>
      </c>
      <c r="D55170" s="158">
        <v>18.579999999999998</v>
      </c>
      <c r="E55170" s="158">
        <v>400</v>
      </c>
      <c r="F55170" s="151"/>
      <c r="G55170" s="158"/>
    </row>
    <row r="55171" spans="1:7" x14ac:dyDescent="0.3">
      <c r="A55171" s="151">
        <v>42408</v>
      </c>
      <c r="B55171" s="98">
        <v>0.19791666666666666</v>
      </c>
      <c r="C55171" s="158" t="s">
        <v>120</v>
      </c>
      <c r="D55171" s="158">
        <v>18.649999999999999</v>
      </c>
      <c r="E55171" s="158">
        <v>400</v>
      </c>
      <c r="F55171" s="151"/>
      <c r="G55171" s="158"/>
    </row>
    <row r="55172" spans="1:7" x14ac:dyDescent="0.3">
      <c r="A55172" s="151">
        <v>42408</v>
      </c>
      <c r="B55172" s="98">
        <v>0.20833333333333334</v>
      </c>
      <c r="C55172" s="158" t="s">
        <v>120</v>
      </c>
      <c r="D55172" s="158">
        <v>18.75</v>
      </c>
      <c r="E55172" s="158">
        <v>399</v>
      </c>
      <c r="F55172" s="151"/>
      <c r="G55172" s="158"/>
    </row>
    <row r="55173" spans="1:7" x14ac:dyDescent="0.3">
      <c r="A55173" s="151">
        <v>42408</v>
      </c>
      <c r="B55173" s="98">
        <v>0.21875</v>
      </c>
      <c r="C55173" s="158" t="s">
        <v>120</v>
      </c>
      <c r="D55173" s="158">
        <v>18.87</v>
      </c>
      <c r="E55173" s="158">
        <v>397</v>
      </c>
      <c r="F55173" s="151"/>
      <c r="G55173" s="158"/>
    </row>
    <row r="55174" spans="1:7" x14ac:dyDescent="0.3">
      <c r="A55174" s="151">
        <v>42408</v>
      </c>
      <c r="B55174" s="98">
        <v>0.22916666666666666</v>
      </c>
      <c r="C55174" s="158" t="s">
        <v>120</v>
      </c>
      <c r="D55174" s="158">
        <v>18.91</v>
      </c>
      <c r="E55174" s="158">
        <v>396</v>
      </c>
      <c r="F55174" s="151"/>
      <c r="G55174" s="158"/>
    </row>
    <row r="55175" spans="1:7" x14ac:dyDescent="0.3">
      <c r="A55175" s="151">
        <v>42408</v>
      </c>
      <c r="B55175" s="98">
        <v>0.23958333333333334</v>
      </c>
      <c r="C55175" s="158" t="s">
        <v>120</v>
      </c>
      <c r="D55175" s="158">
        <v>18.989999999999998</v>
      </c>
      <c r="E55175" s="158">
        <v>396</v>
      </c>
      <c r="F55175" s="151"/>
      <c r="G55175" s="158"/>
    </row>
    <row r="55176" spans="1:7" x14ac:dyDescent="0.3">
      <c r="A55176" s="151">
        <v>42408</v>
      </c>
      <c r="B55176" s="98">
        <v>0.25</v>
      </c>
      <c r="C55176" s="158" t="s">
        <v>120</v>
      </c>
      <c r="D55176" s="158">
        <v>18.95</v>
      </c>
      <c r="E55176" s="158">
        <v>402</v>
      </c>
      <c r="F55176" s="151"/>
      <c r="G55176" s="158"/>
    </row>
    <row r="55177" spans="1:7" x14ac:dyDescent="0.3">
      <c r="A55177" s="151">
        <v>42408</v>
      </c>
      <c r="B55177" s="98">
        <v>0.26041666666666669</v>
      </c>
      <c r="C55177" s="158" t="s">
        <v>120</v>
      </c>
      <c r="D55177" s="158">
        <v>18.84</v>
      </c>
      <c r="E55177" s="158">
        <v>398</v>
      </c>
      <c r="F55177" s="151"/>
      <c r="G55177" s="158"/>
    </row>
    <row r="55178" spans="1:7" x14ac:dyDescent="0.3">
      <c r="A55178" s="151">
        <v>42408</v>
      </c>
      <c r="B55178" s="98">
        <v>0.27083333333333331</v>
      </c>
      <c r="C55178" s="158" t="s">
        <v>120</v>
      </c>
      <c r="D55178" s="158">
        <v>18.84</v>
      </c>
      <c r="E55178" s="158">
        <v>403</v>
      </c>
      <c r="F55178" s="151"/>
      <c r="G55178" s="158"/>
    </row>
    <row r="55179" spans="1:7" x14ac:dyDescent="0.3">
      <c r="A55179" s="151">
        <v>42408</v>
      </c>
      <c r="B55179" s="98">
        <v>0.28125</v>
      </c>
      <c r="C55179" s="158" t="s">
        <v>120</v>
      </c>
      <c r="D55179" s="158">
        <v>18.79</v>
      </c>
      <c r="E55179" s="158">
        <v>402</v>
      </c>
      <c r="F55179" s="151"/>
      <c r="G55179" s="158"/>
    </row>
    <row r="55180" spans="1:7" x14ac:dyDescent="0.3">
      <c r="A55180" s="151">
        <v>42408</v>
      </c>
      <c r="B55180" s="98">
        <v>0.29166666666666669</v>
      </c>
      <c r="C55180" s="158" t="s">
        <v>120</v>
      </c>
      <c r="D55180" s="158">
        <v>18.77</v>
      </c>
      <c r="E55180" s="158">
        <v>399</v>
      </c>
      <c r="F55180" s="151"/>
      <c r="G55180" s="158"/>
    </row>
    <row r="55181" spans="1:7" x14ac:dyDescent="0.3">
      <c r="A55181" s="151">
        <v>42408</v>
      </c>
      <c r="B55181" s="98">
        <v>0.30208333333333331</v>
      </c>
      <c r="C55181" s="158" t="s">
        <v>120</v>
      </c>
      <c r="D55181" s="158">
        <v>18.809999999999999</v>
      </c>
      <c r="E55181" s="158">
        <v>404</v>
      </c>
      <c r="F55181" s="151"/>
      <c r="G55181" s="158"/>
    </row>
    <row r="55182" spans="1:7" x14ac:dyDescent="0.3">
      <c r="A55182" s="151">
        <v>42408</v>
      </c>
      <c r="B55182" s="98">
        <v>0.3125</v>
      </c>
      <c r="C55182" s="158" t="s">
        <v>120</v>
      </c>
      <c r="D55182" s="158">
        <v>18.82</v>
      </c>
      <c r="E55182" s="158">
        <v>404</v>
      </c>
      <c r="F55182" s="151"/>
      <c r="G55182" s="158"/>
    </row>
    <row r="55183" spans="1:7" x14ac:dyDescent="0.3">
      <c r="A55183" s="151">
        <v>42408</v>
      </c>
      <c r="B55183" s="98">
        <v>0.32291666666666669</v>
      </c>
      <c r="C55183" s="158" t="s">
        <v>120</v>
      </c>
      <c r="D55183" s="158">
        <v>18.739999999999998</v>
      </c>
      <c r="E55183" s="158">
        <v>410</v>
      </c>
      <c r="F55183" s="151"/>
      <c r="G55183" s="158"/>
    </row>
    <row r="55184" spans="1:7" x14ac:dyDescent="0.3">
      <c r="A55184" s="151">
        <v>42408</v>
      </c>
      <c r="B55184" s="98">
        <v>0.33333333333333331</v>
      </c>
      <c r="C55184" s="158" t="s">
        <v>120</v>
      </c>
      <c r="D55184" s="158">
        <v>18.79</v>
      </c>
      <c r="E55184" s="158">
        <v>406</v>
      </c>
      <c r="F55184" s="151"/>
      <c r="G55184" s="158"/>
    </row>
    <row r="55185" spans="1:7" x14ac:dyDescent="0.3">
      <c r="A55185" s="151">
        <v>42408</v>
      </c>
      <c r="B55185" s="98">
        <v>0.34375</v>
      </c>
      <c r="C55185" s="158" t="s">
        <v>120</v>
      </c>
      <c r="D55185" s="158">
        <v>18.71</v>
      </c>
      <c r="E55185" s="158">
        <v>409</v>
      </c>
      <c r="F55185" s="151"/>
      <c r="G55185" s="158"/>
    </row>
    <row r="55186" spans="1:7" x14ac:dyDescent="0.3">
      <c r="A55186" s="151">
        <v>42408</v>
      </c>
      <c r="B55186" s="98">
        <v>0.35416666666666669</v>
      </c>
      <c r="C55186" s="158" t="s">
        <v>120</v>
      </c>
      <c r="D55186" s="158">
        <v>18.68</v>
      </c>
      <c r="E55186" s="158">
        <v>418</v>
      </c>
      <c r="F55186" s="151"/>
      <c r="G55186" s="158"/>
    </row>
    <row r="55187" spans="1:7" x14ac:dyDescent="0.3">
      <c r="A55187" s="151">
        <v>42408</v>
      </c>
      <c r="B55187" s="98">
        <v>0.36458333333333331</v>
      </c>
      <c r="C55187" s="158" t="s">
        <v>120</v>
      </c>
      <c r="D55187" s="158">
        <v>18.649999999999999</v>
      </c>
      <c r="E55187" s="158">
        <v>422</v>
      </c>
      <c r="F55187" s="151"/>
      <c r="G55187" s="158"/>
    </row>
    <row r="55188" spans="1:7" x14ac:dyDescent="0.3">
      <c r="A55188" s="151">
        <v>42408</v>
      </c>
      <c r="B55188" s="98">
        <v>0.375</v>
      </c>
      <c r="C55188" s="158" t="s">
        <v>120</v>
      </c>
      <c r="D55188" s="158">
        <v>18.64</v>
      </c>
      <c r="E55188" s="158">
        <v>420</v>
      </c>
      <c r="F55188" s="151"/>
      <c r="G55188" s="158"/>
    </row>
    <row r="55189" spans="1:7" x14ac:dyDescent="0.3">
      <c r="A55189" s="151">
        <v>42408</v>
      </c>
      <c r="B55189" s="98">
        <v>0.38541666666666669</v>
      </c>
      <c r="C55189" s="158" t="s">
        <v>120</v>
      </c>
      <c r="D55189" s="158">
        <v>18.63</v>
      </c>
      <c r="E55189" s="158">
        <v>417</v>
      </c>
      <c r="F55189" s="151"/>
      <c r="G55189" s="158"/>
    </row>
    <row r="55190" spans="1:7" x14ac:dyDescent="0.3">
      <c r="A55190" s="151">
        <v>42408</v>
      </c>
      <c r="B55190" s="98">
        <v>0.39583333333333331</v>
      </c>
      <c r="C55190" s="158" t="s">
        <v>120</v>
      </c>
      <c r="D55190" s="158">
        <v>18.600000000000001</v>
      </c>
      <c r="E55190" s="158">
        <v>416</v>
      </c>
      <c r="F55190" s="151"/>
      <c r="G55190" s="158"/>
    </row>
    <row r="55191" spans="1:7" x14ac:dyDescent="0.3">
      <c r="A55191" s="151">
        <v>42408</v>
      </c>
      <c r="B55191" s="98">
        <v>0.40625</v>
      </c>
      <c r="C55191" s="158" t="s">
        <v>120</v>
      </c>
      <c r="D55191" s="158">
        <v>18.559999999999999</v>
      </c>
      <c r="E55191" s="158">
        <v>413</v>
      </c>
      <c r="F55191" s="151"/>
      <c r="G55191" s="158"/>
    </row>
    <row r="55192" spans="1:7" x14ac:dyDescent="0.3">
      <c r="A55192" s="151">
        <v>42408</v>
      </c>
      <c r="B55192" s="98">
        <v>0.41666666666666669</v>
      </c>
      <c r="C55192" s="158" t="s">
        <v>120</v>
      </c>
      <c r="D55192" s="158">
        <v>18.54</v>
      </c>
      <c r="E55192" s="158">
        <v>414</v>
      </c>
      <c r="F55192" s="151"/>
      <c r="G55192" s="158"/>
    </row>
    <row r="55193" spans="1:7" x14ac:dyDescent="0.3">
      <c r="A55193" s="151">
        <v>42408</v>
      </c>
      <c r="B55193" s="98">
        <v>0.42708333333333331</v>
      </c>
      <c r="C55193" s="158" t="s">
        <v>120</v>
      </c>
      <c r="D55193" s="158">
        <v>18.5</v>
      </c>
      <c r="E55193" s="158">
        <v>406</v>
      </c>
      <c r="F55193" s="151"/>
      <c r="G55193" s="158"/>
    </row>
    <row r="55194" spans="1:7" x14ac:dyDescent="0.3">
      <c r="A55194" s="151">
        <v>42408</v>
      </c>
      <c r="B55194" s="98">
        <v>0.4375</v>
      </c>
      <c r="C55194" s="158" t="s">
        <v>120</v>
      </c>
      <c r="D55194" s="158">
        <v>18.48</v>
      </c>
      <c r="E55194" s="158">
        <v>407</v>
      </c>
      <c r="F55194" s="151"/>
      <c r="G55194" s="158"/>
    </row>
    <row r="55195" spans="1:7" x14ac:dyDescent="0.3">
      <c r="A55195" s="151">
        <v>42408</v>
      </c>
      <c r="B55195" s="98">
        <v>0.44791666666666669</v>
      </c>
      <c r="C55195" s="158" t="s">
        <v>120</v>
      </c>
      <c r="D55195" s="158">
        <v>18.48</v>
      </c>
      <c r="E55195" s="158">
        <v>409</v>
      </c>
      <c r="F55195" s="151"/>
      <c r="G55195" s="158"/>
    </row>
    <row r="55196" spans="1:7" x14ac:dyDescent="0.3">
      <c r="A55196" s="151">
        <v>42408</v>
      </c>
      <c r="B55196" s="98">
        <v>0.45833333333333331</v>
      </c>
      <c r="C55196" s="158" t="s">
        <v>120</v>
      </c>
      <c r="D55196" s="158">
        <v>18.47</v>
      </c>
      <c r="E55196" s="158">
        <v>413</v>
      </c>
      <c r="F55196" s="151"/>
      <c r="G55196" s="158"/>
    </row>
    <row r="55197" spans="1:7" x14ac:dyDescent="0.3">
      <c r="A55197" s="151">
        <v>42408</v>
      </c>
      <c r="B55197" s="98">
        <v>0.46875</v>
      </c>
      <c r="C55197" s="158" t="s">
        <v>120</v>
      </c>
      <c r="D55197" s="158">
        <v>18.55</v>
      </c>
      <c r="E55197" s="158">
        <v>411</v>
      </c>
      <c r="F55197" s="151"/>
      <c r="G55197" s="158"/>
    </row>
    <row r="55198" spans="1:7" x14ac:dyDescent="0.3">
      <c r="A55198" s="151">
        <v>42408</v>
      </c>
      <c r="B55198" s="98">
        <v>0.47916666666666669</v>
      </c>
      <c r="C55198" s="158" t="s">
        <v>120</v>
      </c>
      <c r="D55198" s="158">
        <v>18.670000000000002</v>
      </c>
      <c r="E55198" s="158">
        <v>409</v>
      </c>
      <c r="F55198" s="151"/>
      <c r="G55198" s="158"/>
    </row>
    <row r="55199" spans="1:7" x14ac:dyDescent="0.3">
      <c r="A55199" s="151">
        <v>42408</v>
      </c>
      <c r="B55199" s="98">
        <v>0.48958333333333331</v>
      </c>
      <c r="C55199" s="158" t="s">
        <v>120</v>
      </c>
      <c r="D55199" s="158">
        <v>18.88</v>
      </c>
      <c r="E55199" s="158">
        <v>405</v>
      </c>
      <c r="F55199" s="151"/>
      <c r="G55199" s="158"/>
    </row>
    <row r="55200" spans="1:7" x14ac:dyDescent="0.3">
      <c r="A55200" s="151">
        <v>42409</v>
      </c>
      <c r="B55200" s="98">
        <v>0.5</v>
      </c>
      <c r="C55200" s="158" t="s">
        <v>119</v>
      </c>
      <c r="D55200" s="158">
        <v>18.91</v>
      </c>
      <c r="E55200" s="158">
        <v>404</v>
      </c>
      <c r="F55200" s="151"/>
      <c r="G55200" s="158"/>
    </row>
    <row r="55201" spans="1:7" x14ac:dyDescent="0.3">
      <c r="A55201" s="151">
        <v>42409</v>
      </c>
      <c r="B55201" s="98">
        <v>0.51041666666666663</v>
      </c>
      <c r="C55201" s="158" t="s">
        <v>119</v>
      </c>
      <c r="D55201" s="158">
        <v>18.98</v>
      </c>
      <c r="E55201" s="158">
        <v>403</v>
      </c>
      <c r="F55201" s="151"/>
      <c r="G55201" s="158"/>
    </row>
    <row r="55202" spans="1:7" x14ac:dyDescent="0.3">
      <c r="A55202" s="151">
        <v>42409</v>
      </c>
      <c r="B55202" s="98">
        <v>0.52083333333333337</v>
      </c>
      <c r="C55202" s="158" t="s">
        <v>119</v>
      </c>
      <c r="D55202" s="158">
        <v>18.88</v>
      </c>
      <c r="E55202" s="158">
        <v>404</v>
      </c>
      <c r="F55202" s="151"/>
      <c r="G55202" s="158"/>
    </row>
    <row r="55203" spans="1:7" x14ac:dyDescent="0.3">
      <c r="A55203" s="151">
        <v>42409</v>
      </c>
      <c r="B55203" s="98">
        <v>0.53125</v>
      </c>
      <c r="C55203" s="158" t="s">
        <v>119</v>
      </c>
      <c r="D55203" s="158">
        <v>18.899999999999999</v>
      </c>
      <c r="E55203" s="158">
        <v>404</v>
      </c>
      <c r="F55203" s="151"/>
      <c r="G55203" s="158"/>
    </row>
    <row r="55204" spans="1:7" x14ac:dyDescent="0.3">
      <c r="A55204" s="151">
        <v>42409</v>
      </c>
      <c r="B55204" s="98">
        <v>4.1666666666666664E-2</v>
      </c>
      <c r="C55204" s="158" t="s">
        <v>119</v>
      </c>
      <c r="D55204" s="158">
        <v>18.87</v>
      </c>
      <c r="E55204" s="158">
        <v>404</v>
      </c>
      <c r="F55204" s="151"/>
      <c r="G55204" s="158"/>
    </row>
    <row r="55205" spans="1:7" x14ac:dyDescent="0.3">
      <c r="A55205" s="151">
        <v>42409</v>
      </c>
      <c r="B55205" s="98">
        <v>5.2083333333333336E-2</v>
      </c>
      <c r="C55205" s="158" t="s">
        <v>119</v>
      </c>
      <c r="D55205" s="158">
        <v>18.850000000000001</v>
      </c>
      <c r="E55205" s="158">
        <v>404</v>
      </c>
      <c r="F55205" s="151"/>
      <c r="G55205" s="158"/>
    </row>
    <row r="55206" spans="1:7" x14ac:dyDescent="0.3">
      <c r="A55206" s="151">
        <v>42409</v>
      </c>
      <c r="B55206" s="98">
        <v>6.25E-2</v>
      </c>
      <c r="C55206" s="158" t="s">
        <v>119</v>
      </c>
      <c r="D55206" s="158">
        <v>18.79</v>
      </c>
      <c r="E55206" s="158">
        <v>404</v>
      </c>
      <c r="F55206" s="151"/>
      <c r="G55206" s="158"/>
    </row>
    <row r="55207" spans="1:7" x14ac:dyDescent="0.3">
      <c r="A55207" s="151">
        <v>42409</v>
      </c>
      <c r="B55207" s="98">
        <v>7.2916666666666671E-2</v>
      </c>
      <c r="C55207" s="158" t="s">
        <v>119</v>
      </c>
      <c r="D55207" s="158">
        <v>18.77</v>
      </c>
      <c r="E55207" s="158">
        <v>404</v>
      </c>
      <c r="F55207" s="151"/>
      <c r="G55207" s="158"/>
    </row>
    <row r="55208" spans="1:7" x14ac:dyDescent="0.3">
      <c r="A55208" s="151">
        <v>42409</v>
      </c>
      <c r="B55208" s="98">
        <v>8.3333333333333329E-2</v>
      </c>
      <c r="C55208" s="158" t="s">
        <v>119</v>
      </c>
      <c r="D55208" s="158">
        <v>18.73</v>
      </c>
      <c r="E55208" s="158">
        <v>405</v>
      </c>
      <c r="F55208" s="151"/>
      <c r="G55208" s="158"/>
    </row>
    <row r="55209" spans="1:7" x14ac:dyDescent="0.3">
      <c r="A55209" s="151">
        <v>42409</v>
      </c>
      <c r="B55209" s="98">
        <v>9.375E-2</v>
      </c>
      <c r="C55209" s="158" t="s">
        <v>119</v>
      </c>
      <c r="D55209" s="158">
        <v>18.61</v>
      </c>
      <c r="E55209" s="158">
        <v>404</v>
      </c>
      <c r="F55209" s="151"/>
      <c r="G55209" s="158"/>
    </row>
    <row r="55210" spans="1:7" x14ac:dyDescent="0.3">
      <c r="A55210" s="151">
        <v>42409</v>
      </c>
      <c r="B55210" s="98">
        <v>0.10416666666666667</v>
      </c>
      <c r="C55210" s="158" t="s">
        <v>119</v>
      </c>
      <c r="D55210" s="158">
        <v>18.559999999999999</v>
      </c>
      <c r="E55210" s="158">
        <v>404</v>
      </c>
      <c r="F55210" s="151"/>
      <c r="G55210" s="158"/>
    </row>
    <row r="55211" spans="1:7" x14ac:dyDescent="0.3">
      <c r="A55211" s="151">
        <v>42409</v>
      </c>
      <c r="B55211" s="98">
        <v>0.11458333333333333</v>
      </c>
      <c r="C55211" s="158" t="s">
        <v>119</v>
      </c>
      <c r="D55211" s="158">
        <v>18.53</v>
      </c>
      <c r="E55211" s="158">
        <v>405</v>
      </c>
      <c r="F55211" s="151"/>
      <c r="G55211" s="158"/>
    </row>
    <row r="55212" spans="1:7" x14ac:dyDescent="0.3">
      <c r="A55212" s="151">
        <v>42409</v>
      </c>
      <c r="B55212" s="98">
        <v>0.125</v>
      </c>
      <c r="C55212" s="158" t="s">
        <v>119</v>
      </c>
      <c r="D55212" s="158">
        <v>18.52</v>
      </c>
      <c r="E55212" s="158">
        <v>405</v>
      </c>
      <c r="F55212" s="151"/>
      <c r="G55212" s="158"/>
    </row>
    <row r="55213" spans="1:7" x14ac:dyDescent="0.3">
      <c r="A55213" s="151">
        <v>42409</v>
      </c>
      <c r="B55213" s="98">
        <v>0.13541666666666666</v>
      </c>
      <c r="C55213" s="158" t="s">
        <v>119</v>
      </c>
      <c r="D55213" s="158">
        <v>18.440000000000001</v>
      </c>
      <c r="E55213" s="158">
        <v>406</v>
      </c>
      <c r="F55213" s="151"/>
      <c r="G55213" s="158"/>
    </row>
    <row r="55214" spans="1:7" x14ac:dyDescent="0.3">
      <c r="A55214" s="151">
        <v>42409</v>
      </c>
      <c r="B55214" s="98">
        <v>0.14583333333333334</v>
      </c>
      <c r="C55214" s="158" t="s">
        <v>119</v>
      </c>
      <c r="D55214" s="158">
        <v>18.420000000000002</v>
      </c>
      <c r="E55214" s="158">
        <v>406</v>
      </c>
      <c r="F55214" s="151"/>
      <c r="G55214" s="158"/>
    </row>
    <row r="55215" spans="1:7" x14ac:dyDescent="0.3">
      <c r="A55215" s="151">
        <v>42409</v>
      </c>
      <c r="B55215" s="98">
        <v>0.15625</v>
      </c>
      <c r="C55215" s="158" t="s">
        <v>119</v>
      </c>
      <c r="D55215" s="158">
        <v>18.48</v>
      </c>
      <c r="E55215" s="158">
        <v>406</v>
      </c>
      <c r="F55215" s="151"/>
      <c r="G55215" s="158"/>
    </row>
    <row r="55216" spans="1:7" x14ac:dyDescent="0.3">
      <c r="A55216" s="151">
        <v>42409</v>
      </c>
      <c r="B55216" s="98">
        <v>0.16666666666666666</v>
      </c>
      <c r="C55216" s="158" t="s">
        <v>119</v>
      </c>
      <c r="D55216" s="158">
        <v>18.43</v>
      </c>
      <c r="E55216" s="158">
        <v>406</v>
      </c>
      <c r="F55216" s="151"/>
      <c r="G55216" s="158"/>
    </row>
    <row r="55217" spans="1:7" x14ac:dyDescent="0.3">
      <c r="A55217" s="151">
        <v>42409</v>
      </c>
      <c r="B55217" s="98">
        <v>0.17708333333333334</v>
      </c>
      <c r="C55217" s="158" t="s">
        <v>119</v>
      </c>
      <c r="D55217" s="158">
        <v>18.45</v>
      </c>
      <c r="E55217" s="158">
        <v>406</v>
      </c>
      <c r="F55217" s="151"/>
      <c r="G55217" s="158"/>
    </row>
    <row r="55218" spans="1:7" x14ac:dyDescent="0.3">
      <c r="A55218" s="151">
        <v>42409</v>
      </c>
      <c r="B55218" s="98">
        <v>0.1875</v>
      </c>
      <c r="C55218" s="158" t="s">
        <v>119</v>
      </c>
      <c r="D55218" s="158">
        <v>18.43</v>
      </c>
      <c r="E55218" s="158">
        <v>406</v>
      </c>
      <c r="F55218" s="151"/>
      <c r="G55218" s="158"/>
    </row>
    <row r="55219" spans="1:7" x14ac:dyDescent="0.3">
      <c r="A55219" s="151">
        <v>42409</v>
      </c>
      <c r="B55219" s="98">
        <v>0.19791666666666666</v>
      </c>
      <c r="C55219" s="158" t="s">
        <v>119</v>
      </c>
      <c r="D55219" s="158">
        <v>18.36</v>
      </c>
      <c r="E55219" s="158">
        <v>406</v>
      </c>
      <c r="F55219" s="151"/>
      <c r="G55219" s="158"/>
    </row>
    <row r="55220" spans="1:7" x14ac:dyDescent="0.3">
      <c r="A55220" s="151">
        <v>42409</v>
      </c>
      <c r="B55220" s="98">
        <v>0.20833333333333334</v>
      </c>
      <c r="C55220" s="158" t="s">
        <v>119</v>
      </c>
      <c r="D55220" s="158">
        <v>18.16</v>
      </c>
      <c r="E55220" s="158">
        <v>405</v>
      </c>
      <c r="F55220" s="151"/>
      <c r="G55220" s="158"/>
    </row>
    <row r="55221" spans="1:7" x14ac:dyDescent="0.3">
      <c r="A55221" s="151">
        <v>42409</v>
      </c>
      <c r="B55221" s="98">
        <v>0.21875</v>
      </c>
      <c r="C55221" s="158" t="s">
        <v>119</v>
      </c>
      <c r="D55221" s="158">
        <v>18.21</v>
      </c>
      <c r="E55221" s="158">
        <v>404</v>
      </c>
      <c r="F55221" s="151"/>
      <c r="G55221" s="158"/>
    </row>
    <row r="55222" spans="1:7" x14ac:dyDescent="0.3">
      <c r="A55222" s="151">
        <v>42409</v>
      </c>
      <c r="B55222" s="98">
        <v>0.22916666666666666</v>
      </c>
      <c r="C55222" s="158" t="s">
        <v>119</v>
      </c>
      <c r="D55222" s="158">
        <v>18.190000000000001</v>
      </c>
      <c r="E55222" s="158">
        <v>403</v>
      </c>
      <c r="F55222" s="151"/>
      <c r="G55222" s="158"/>
    </row>
    <row r="55223" spans="1:7" x14ac:dyDescent="0.3">
      <c r="A55223" s="151">
        <v>42409</v>
      </c>
      <c r="B55223" s="98">
        <v>0.23958333333333334</v>
      </c>
      <c r="C55223" s="158" t="s">
        <v>119</v>
      </c>
      <c r="D55223" s="158">
        <v>18.350000000000001</v>
      </c>
      <c r="E55223" s="158">
        <v>402</v>
      </c>
      <c r="F55223" s="151"/>
      <c r="G55223" s="158"/>
    </row>
    <row r="55224" spans="1:7" x14ac:dyDescent="0.3">
      <c r="A55224" s="151">
        <v>42409</v>
      </c>
      <c r="B55224" s="98">
        <v>0.25</v>
      </c>
      <c r="C55224" s="158" t="s">
        <v>119</v>
      </c>
      <c r="D55224" s="158">
        <v>18.39</v>
      </c>
      <c r="E55224" s="158">
        <v>402</v>
      </c>
      <c r="F55224" s="151"/>
      <c r="G55224" s="158"/>
    </row>
    <row r="55225" spans="1:7" x14ac:dyDescent="0.3">
      <c r="A55225" s="151">
        <v>42409</v>
      </c>
      <c r="B55225" s="98">
        <v>0.26041666666666669</v>
      </c>
      <c r="C55225" s="158" t="s">
        <v>119</v>
      </c>
      <c r="D55225" s="158">
        <v>18.27</v>
      </c>
      <c r="E55225" s="158">
        <v>405</v>
      </c>
      <c r="F55225" s="151"/>
      <c r="G55225" s="158"/>
    </row>
    <row r="55226" spans="1:7" x14ac:dyDescent="0.3">
      <c r="A55226" s="151">
        <v>42409</v>
      </c>
      <c r="B55226" s="98">
        <v>0.27083333333333331</v>
      </c>
      <c r="C55226" s="158" t="s">
        <v>119</v>
      </c>
      <c r="D55226" s="158">
        <v>18.13</v>
      </c>
      <c r="E55226" s="158">
        <v>405</v>
      </c>
      <c r="F55226" s="151"/>
      <c r="G55226" s="158"/>
    </row>
    <row r="55227" spans="1:7" x14ac:dyDescent="0.3">
      <c r="A55227" s="151">
        <v>42409</v>
      </c>
      <c r="B55227" s="98">
        <v>0.28125</v>
      </c>
      <c r="C55227" s="158" t="s">
        <v>119</v>
      </c>
      <c r="D55227" s="158">
        <v>18.100000000000001</v>
      </c>
      <c r="E55227" s="158">
        <v>411</v>
      </c>
      <c r="F55227" s="151"/>
      <c r="G55227" s="158"/>
    </row>
    <row r="55228" spans="1:7" x14ac:dyDescent="0.3">
      <c r="A55228" s="151">
        <v>42409</v>
      </c>
      <c r="B55228" s="98">
        <v>0.29166666666666669</v>
      </c>
      <c r="C55228" s="158" t="s">
        <v>119</v>
      </c>
      <c r="D55228" s="158">
        <v>18.260000000000002</v>
      </c>
      <c r="E55228" s="158">
        <v>406</v>
      </c>
      <c r="F55228" s="151"/>
      <c r="G55228" s="158"/>
    </row>
    <row r="55229" spans="1:7" x14ac:dyDescent="0.3">
      <c r="A55229" s="151">
        <v>42409</v>
      </c>
      <c r="B55229" s="98">
        <v>0.30208333333333331</v>
      </c>
      <c r="C55229" s="158" t="s">
        <v>119</v>
      </c>
      <c r="D55229" s="158">
        <v>18.27</v>
      </c>
      <c r="E55229" s="158">
        <v>404</v>
      </c>
      <c r="F55229" s="151"/>
      <c r="G55229" s="158"/>
    </row>
    <row r="55230" spans="1:7" x14ac:dyDescent="0.3">
      <c r="A55230" s="151">
        <v>42409</v>
      </c>
      <c r="B55230" s="98">
        <v>0.3125</v>
      </c>
      <c r="C55230" s="158" t="s">
        <v>119</v>
      </c>
      <c r="D55230" s="158">
        <v>18.21</v>
      </c>
      <c r="E55230" s="158">
        <v>403</v>
      </c>
      <c r="F55230" s="151"/>
      <c r="G55230" s="158"/>
    </row>
    <row r="55231" spans="1:7" x14ac:dyDescent="0.3">
      <c r="A55231" s="151">
        <v>42409</v>
      </c>
      <c r="B55231" s="98">
        <v>0.32291666666666669</v>
      </c>
      <c r="C55231" s="158" t="s">
        <v>119</v>
      </c>
      <c r="D55231" s="158">
        <v>18.12</v>
      </c>
      <c r="E55231" s="158">
        <v>404</v>
      </c>
      <c r="F55231" s="151"/>
      <c r="G55231" s="158"/>
    </row>
    <row r="55232" spans="1:7" x14ac:dyDescent="0.3">
      <c r="A55232" s="151">
        <v>42409</v>
      </c>
      <c r="B55232" s="98">
        <v>0.33333333333333331</v>
      </c>
      <c r="C55232" s="158" t="s">
        <v>119</v>
      </c>
      <c r="D55232" s="158">
        <v>18.059999999999999</v>
      </c>
      <c r="E55232" s="158">
        <v>405</v>
      </c>
      <c r="F55232" s="151"/>
      <c r="G55232" s="158"/>
    </row>
    <row r="55233" spans="1:7" x14ac:dyDescent="0.3">
      <c r="A55233" s="151">
        <v>42409</v>
      </c>
      <c r="B55233" s="98">
        <v>0.34375</v>
      </c>
      <c r="C55233" s="158" t="s">
        <v>119</v>
      </c>
      <c r="D55233" s="158">
        <v>18.059999999999999</v>
      </c>
      <c r="E55233" s="158">
        <v>407</v>
      </c>
      <c r="F55233" s="151"/>
      <c r="G55233" s="158"/>
    </row>
    <row r="55234" spans="1:7" x14ac:dyDescent="0.3">
      <c r="A55234" s="151">
        <v>42409</v>
      </c>
      <c r="B55234" s="98">
        <v>0.35416666666666669</v>
      </c>
      <c r="C55234" s="158" t="s">
        <v>119</v>
      </c>
      <c r="D55234" s="158">
        <v>18.04</v>
      </c>
      <c r="E55234" s="158">
        <v>406</v>
      </c>
      <c r="F55234" s="151"/>
      <c r="G55234" s="158"/>
    </row>
    <row r="55235" spans="1:7" x14ac:dyDescent="0.3">
      <c r="A55235" s="151">
        <v>42409</v>
      </c>
      <c r="B55235" s="98">
        <v>0.36458333333333331</v>
      </c>
      <c r="C55235" s="158" t="s">
        <v>119</v>
      </c>
      <c r="D55235" s="158">
        <v>18.14</v>
      </c>
      <c r="E55235" s="158">
        <v>405</v>
      </c>
      <c r="F55235" s="151"/>
      <c r="G55235" s="158"/>
    </row>
    <row r="55236" spans="1:7" x14ac:dyDescent="0.3">
      <c r="A55236" s="151">
        <v>42409</v>
      </c>
      <c r="B55236" s="98">
        <v>0.375</v>
      </c>
      <c r="C55236" s="158" t="s">
        <v>119</v>
      </c>
      <c r="D55236" s="158">
        <v>18.190000000000001</v>
      </c>
      <c r="E55236" s="158">
        <v>404</v>
      </c>
      <c r="F55236" s="151"/>
      <c r="G55236" s="158"/>
    </row>
    <row r="55237" spans="1:7" x14ac:dyDescent="0.3">
      <c r="A55237" s="151">
        <v>42409</v>
      </c>
      <c r="B55237" s="98">
        <v>0.38541666666666669</v>
      </c>
      <c r="C55237" s="158" t="s">
        <v>119</v>
      </c>
      <c r="D55237" s="158">
        <v>18.190000000000001</v>
      </c>
      <c r="E55237" s="158">
        <v>405</v>
      </c>
      <c r="F55237" s="151"/>
      <c r="G55237" s="158"/>
    </row>
    <row r="55238" spans="1:7" x14ac:dyDescent="0.3">
      <c r="A55238" s="151">
        <v>42409</v>
      </c>
      <c r="B55238" s="98">
        <v>0.39583333333333331</v>
      </c>
      <c r="C55238" s="158" t="s">
        <v>119</v>
      </c>
      <c r="D55238" s="158">
        <v>18.149999999999999</v>
      </c>
      <c r="E55238" s="158">
        <v>405</v>
      </c>
      <c r="F55238" s="151"/>
      <c r="G55238" s="158"/>
    </row>
    <row r="55239" spans="1:7" x14ac:dyDescent="0.3">
      <c r="A55239" s="151">
        <v>42409</v>
      </c>
      <c r="B55239" s="98">
        <v>0.40625</v>
      </c>
      <c r="C55239" s="158" t="s">
        <v>119</v>
      </c>
      <c r="D55239" s="158">
        <v>18.16</v>
      </c>
      <c r="E55239" s="158">
        <v>405</v>
      </c>
      <c r="F55239" s="151"/>
      <c r="G55239" s="158"/>
    </row>
    <row r="55240" spans="1:7" x14ac:dyDescent="0.3">
      <c r="A55240" s="151">
        <v>42409</v>
      </c>
      <c r="B55240" s="98">
        <v>0.41666666666666669</v>
      </c>
      <c r="C55240" s="158" t="s">
        <v>119</v>
      </c>
      <c r="D55240" s="158">
        <v>18.12</v>
      </c>
      <c r="E55240" s="158">
        <v>405</v>
      </c>
      <c r="F55240" s="151"/>
      <c r="G55240" s="158"/>
    </row>
    <row r="55241" spans="1:7" x14ac:dyDescent="0.3">
      <c r="A55241" s="151">
        <v>42409</v>
      </c>
      <c r="B55241" s="98">
        <v>0.42708333333333331</v>
      </c>
      <c r="C55241" s="158" t="s">
        <v>119</v>
      </c>
      <c r="D55241" s="158">
        <v>18.14</v>
      </c>
      <c r="E55241" s="158">
        <v>405</v>
      </c>
      <c r="F55241" s="151"/>
      <c r="G55241" s="158"/>
    </row>
    <row r="55242" spans="1:7" x14ac:dyDescent="0.3">
      <c r="A55242" s="151">
        <v>42409</v>
      </c>
      <c r="B55242" s="98">
        <v>0.4375</v>
      </c>
      <c r="C55242" s="158" t="s">
        <v>119</v>
      </c>
      <c r="D55242" s="158">
        <v>18.149999999999999</v>
      </c>
      <c r="E55242" s="158">
        <v>406</v>
      </c>
      <c r="F55242" s="151"/>
      <c r="G55242" s="158"/>
    </row>
    <row r="55243" spans="1:7" x14ac:dyDescent="0.3">
      <c r="A55243" s="151">
        <v>42409</v>
      </c>
      <c r="B55243" s="98">
        <v>0.44791666666666669</v>
      </c>
      <c r="C55243" s="158" t="s">
        <v>119</v>
      </c>
      <c r="D55243" s="158">
        <v>18.13</v>
      </c>
      <c r="E55243" s="158">
        <v>407</v>
      </c>
      <c r="F55243" s="151"/>
      <c r="G55243" s="158"/>
    </row>
    <row r="55244" spans="1:7" x14ac:dyDescent="0.3">
      <c r="A55244" s="151">
        <v>42409</v>
      </c>
      <c r="B55244" s="98">
        <v>0.45833333333333331</v>
      </c>
      <c r="C55244" s="158" t="s">
        <v>119</v>
      </c>
      <c r="D55244" s="158">
        <v>18.170000000000002</v>
      </c>
      <c r="E55244" s="158">
        <v>407</v>
      </c>
      <c r="F55244" s="151"/>
      <c r="G55244" s="158"/>
    </row>
    <row r="55245" spans="1:7" x14ac:dyDescent="0.3">
      <c r="A55245" s="151">
        <v>42409</v>
      </c>
      <c r="B55245" s="98">
        <v>0.46875</v>
      </c>
      <c r="C55245" s="158" t="s">
        <v>119</v>
      </c>
      <c r="D55245" s="158">
        <v>18.12</v>
      </c>
      <c r="E55245" s="158">
        <v>407</v>
      </c>
      <c r="F55245" s="151"/>
      <c r="G55245" s="158"/>
    </row>
    <row r="55246" spans="1:7" x14ac:dyDescent="0.3">
      <c r="A55246" s="151">
        <v>42409</v>
      </c>
      <c r="B55246" s="98">
        <v>0.47916666666666669</v>
      </c>
      <c r="C55246" s="158" t="s">
        <v>119</v>
      </c>
      <c r="D55246" s="158">
        <v>18.07</v>
      </c>
      <c r="E55246" s="158">
        <v>407</v>
      </c>
      <c r="F55246" s="151"/>
      <c r="G55246" s="158"/>
    </row>
    <row r="55247" spans="1:7" x14ac:dyDescent="0.3">
      <c r="A55247" s="151">
        <v>42409</v>
      </c>
      <c r="B55247" s="98">
        <v>0.48958333333333331</v>
      </c>
      <c r="C55247" s="158" t="s">
        <v>119</v>
      </c>
      <c r="D55247" s="158">
        <v>18.04</v>
      </c>
      <c r="E55247" s="158">
        <v>409</v>
      </c>
      <c r="F55247" s="151"/>
      <c r="G55247" s="158"/>
    </row>
    <row r="55248" spans="1:7" x14ac:dyDescent="0.3">
      <c r="A55248" s="151">
        <v>42409</v>
      </c>
      <c r="B55248" s="98">
        <v>0.5</v>
      </c>
      <c r="C55248" s="158" t="s">
        <v>120</v>
      </c>
      <c r="D55248" s="158">
        <v>17.98</v>
      </c>
      <c r="E55248" s="158">
        <v>411</v>
      </c>
      <c r="F55248" s="151"/>
      <c r="G55248" s="158"/>
    </row>
    <row r="55249" spans="1:7" x14ac:dyDescent="0.3">
      <c r="A55249" s="151">
        <v>42409</v>
      </c>
      <c r="B55249" s="98">
        <v>0.51041666666666663</v>
      </c>
      <c r="C55249" s="158" t="s">
        <v>120</v>
      </c>
      <c r="D55249" s="158">
        <v>17.91</v>
      </c>
      <c r="E55249" s="158">
        <v>414</v>
      </c>
      <c r="F55249" s="151"/>
      <c r="G55249" s="158"/>
    </row>
    <row r="55250" spans="1:7" x14ac:dyDescent="0.3">
      <c r="A55250" s="151">
        <v>42409</v>
      </c>
      <c r="B55250" s="98">
        <v>0.52083333333333337</v>
      </c>
      <c r="C55250" s="158" t="s">
        <v>120</v>
      </c>
      <c r="D55250" s="158">
        <v>17.86</v>
      </c>
      <c r="E55250" s="158">
        <v>418</v>
      </c>
      <c r="F55250" s="151"/>
      <c r="G55250" s="158"/>
    </row>
    <row r="55251" spans="1:7" x14ac:dyDescent="0.3">
      <c r="A55251" s="151">
        <v>42409</v>
      </c>
      <c r="B55251" s="98">
        <v>0.53125</v>
      </c>
      <c r="C55251" s="158" t="s">
        <v>120</v>
      </c>
      <c r="D55251" s="158">
        <v>17.88</v>
      </c>
      <c r="E55251" s="158">
        <v>420</v>
      </c>
      <c r="F55251" s="151"/>
      <c r="G55251" s="158"/>
    </row>
    <row r="55252" spans="1:7" x14ac:dyDescent="0.3">
      <c r="A55252" s="151">
        <v>42409</v>
      </c>
      <c r="B55252" s="98">
        <v>4.1666666666666664E-2</v>
      </c>
      <c r="C55252" s="158" t="s">
        <v>120</v>
      </c>
      <c r="D55252" s="158">
        <v>17.87</v>
      </c>
      <c r="E55252" s="158">
        <v>422</v>
      </c>
      <c r="F55252" s="151"/>
      <c r="G55252" s="158"/>
    </row>
    <row r="55253" spans="1:7" x14ac:dyDescent="0.3">
      <c r="A55253" s="151">
        <v>42409</v>
      </c>
      <c r="B55253" s="98">
        <v>5.2083333333333336E-2</v>
      </c>
      <c r="C55253" s="158" t="s">
        <v>120</v>
      </c>
      <c r="D55253" s="158">
        <v>17.87</v>
      </c>
      <c r="E55253" s="158">
        <v>423</v>
      </c>
      <c r="F55253" s="151"/>
      <c r="G55253" s="158"/>
    </row>
    <row r="55254" spans="1:7" x14ac:dyDescent="0.3">
      <c r="A55254" s="151">
        <v>42409</v>
      </c>
      <c r="B55254" s="98">
        <v>6.25E-2</v>
      </c>
      <c r="C55254" s="158" t="s">
        <v>120</v>
      </c>
      <c r="D55254" s="158">
        <v>17.850000000000001</v>
      </c>
      <c r="E55254" s="158">
        <v>425</v>
      </c>
      <c r="F55254" s="151"/>
      <c r="G55254" s="158"/>
    </row>
    <row r="55255" spans="1:7" x14ac:dyDescent="0.3">
      <c r="A55255" s="151">
        <v>42409</v>
      </c>
      <c r="B55255" s="98">
        <v>7.2916666666666671E-2</v>
      </c>
      <c r="C55255" s="158" t="s">
        <v>120</v>
      </c>
      <c r="D55255" s="158">
        <v>18.05</v>
      </c>
      <c r="E55255" s="158">
        <v>417</v>
      </c>
      <c r="F55255" s="151"/>
      <c r="G55255" s="158"/>
    </row>
    <row r="55256" spans="1:7" x14ac:dyDescent="0.3">
      <c r="A55256" s="151">
        <v>42409</v>
      </c>
      <c r="B55256" s="98">
        <v>8.3333333333333329E-2</v>
      </c>
      <c r="C55256" s="158" t="s">
        <v>120</v>
      </c>
      <c r="D55256" s="158">
        <v>18.059999999999999</v>
      </c>
      <c r="E55256" s="158">
        <v>415</v>
      </c>
      <c r="F55256" s="151"/>
      <c r="G55256" s="158"/>
    </row>
    <row r="55257" spans="1:7" x14ac:dyDescent="0.3">
      <c r="A55257" s="151">
        <v>42409</v>
      </c>
      <c r="B55257" s="98">
        <v>9.375E-2</v>
      </c>
      <c r="C55257" s="158" t="s">
        <v>120</v>
      </c>
      <c r="D55257" s="158">
        <v>18.02</v>
      </c>
      <c r="E55257" s="158">
        <v>418</v>
      </c>
      <c r="F55257" s="151"/>
      <c r="G55257" s="158"/>
    </row>
    <row r="55258" spans="1:7" x14ac:dyDescent="0.3">
      <c r="A55258" s="151">
        <v>42409</v>
      </c>
      <c r="B55258" s="98">
        <v>0.10416666666666667</v>
      </c>
      <c r="C55258" s="158" t="s">
        <v>120</v>
      </c>
      <c r="D55258" s="158">
        <v>18.02</v>
      </c>
      <c r="E55258" s="158">
        <v>419</v>
      </c>
      <c r="F55258" s="151"/>
      <c r="G55258" s="158"/>
    </row>
    <row r="55259" spans="1:7" x14ac:dyDescent="0.3">
      <c r="A55259" s="151">
        <v>42409</v>
      </c>
      <c r="B55259" s="98">
        <v>0.11458333333333333</v>
      </c>
      <c r="C55259" s="158" t="s">
        <v>120</v>
      </c>
      <c r="D55259" s="158">
        <v>18.04</v>
      </c>
      <c r="E55259" s="158">
        <v>418</v>
      </c>
      <c r="F55259" s="151"/>
      <c r="G55259" s="158"/>
    </row>
    <row r="55260" spans="1:7" x14ac:dyDescent="0.3">
      <c r="A55260" s="151">
        <v>42409</v>
      </c>
      <c r="B55260" s="98">
        <v>0.125</v>
      </c>
      <c r="C55260" s="158" t="s">
        <v>120</v>
      </c>
      <c r="D55260" s="158">
        <v>18.09</v>
      </c>
      <c r="E55260" s="158">
        <v>415</v>
      </c>
      <c r="F55260" s="151"/>
      <c r="G55260" s="158"/>
    </row>
    <row r="55261" spans="1:7" x14ac:dyDescent="0.3">
      <c r="A55261" s="151">
        <v>42409</v>
      </c>
      <c r="B55261" s="98">
        <v>0.13541666666666666</v>
      </c>
      <c r="C55261" s="158" t="s">
        <v>120</v>
      </c>
      <c r="D55261" s="158">
        <v>18.16</v>
      </c>
      <c r="E55261" s="158">
        <v>410</v>
      </c>
      <c r="F55261" s="151"/>
      <c r="G55261" s="158"/>
    </row>
    <row r="55262" spans="1:7" x14ac:dyDescent="0.3">
      <c r="A55262" s="151">
        <v>42409</v>
      </c>
      <c r="B55262" s="98">
        <v>0.14583333333333334</v>
      </c>
      <c r="C55262" s="158" t="s">
        <v>120</v>
      </c>
      <c r="D55262" s="158">
        <v>18.21</v>
      </c>
      <c r="E55262" s="158">
        <v>409</v>
      </c>
      <c r="F55262" s="151"/>
      <c r="G55262" s="158"/>
    </row>
    <row r="55263" spans="1:7" x14ac:dyDescent="0.3">
      <c r="A55263" s="151">
        <v>42409</v>
      </c>
      <c r="B55263" s="98">
        <v>0.15625</v>
      </c>
      <c r="C55263" s="158" t="s">
        <v>120</v>
      </c>
      <c r="D55263" s="158">
        <v>18.36</v>
      </c>
      <c r="E55263" s="158">
        <v>402</v>
      </c>
      <c r="F55263" s="151"/>
      <c r="G55263" s="158"/>
    </row>
    <row r="55264" spans="1:7" x14ac:dyDescent="0.3">
      <c r="A55264" s="151">
        <v>42409</v>
      </c>
      <c r="B55264" s="98">
        <v>0.16666666666666666</v>
      </c>
      <c r="C55264" s="158" t="s">
        <v>120</v>
      </c>
      <c r="D55264" s="158">
        <v>18.45</v>
      </c>
      <c r="E55264" s="158">
        <v>397</v>
      </c>
      <c r="F55264" s="151"/>
      <c r="G55264" s="158"/>
    </row>
    <row r="55265" spans="1:7" x14ac:dyDescent="0.3">
      <c r="A55265" s="151">
        <v>42409</v>
      </c>
      <c r="B55265" s="98">
        <v>0.17708333333333334</v>
      </c>
      <c r="C55265" s="158" t="s">
        <v>120</v>
      </c>
      <c r="D55265" s="158">
        <v>18.399999999999999</v>
      </c>
      <c r="E55265" s="158">
        <v>399</v>
      </c>
      <c r="F55265" s="151"/>
      <c r="G55265" s="158"/>
    </row>
    <row r="55266" spans="1:7" x14ac:dyDescent="0.3">
      <c r="A55266" s="151">
        <v>42409</v>
      </c>
      <c r="B55266" s="98">
        <v>0.1875</v>
      </c>
      <c r="C55266" s="158" t="s">
        <v>120</v>
      </c>
      <c r="D55266" s="158">
        <v>18.37</v>
      </c>
      <c r="E55266" s="158">
        <v>401</v>
      </c>
      <c r="F55266" s="151"/>
      <c r="G55266" s="158"/>
    </row>
    <row r="55267" spans="1:7" x14ac:dyDescent="0.3">
      <c r="A55267" s="151">
        <v>42409</v>
      </c>
      <c r="B55267" s="98">
        <v>0.19791666666666666</v>
      </c>
      <c r="C55267" s="158" t="s">
        <v>120</v>
      </c>
      <c r="D55267" s="158">
        <v>18.21</v>
      </c>
      <c r="E55267" s="158">
        <v>408</v>
      </c>
      <c r="F55267" s="151"/>
      <c r="G55267" s="158"/>
    </row>
    <row r="55268" spans="1:7" x14ac:dyDescent="0.3">
      <c r="A55268" s="151">
        <v>42409</v>
      </c>
      <c r="B55268" s="98">
        <v>0.20833333333333334</v>
      </c>
      <c r="C55268" s="158" t="s">
        <v>120</v>
      </c>
      <c r="D55268" s="158">
        <v>18.170000000000002</v>
      </c>
      <c r="E55268" s="158">
        <v>408</v>
      </c>
      <c r="F55268" s="151"/>
      <c r="G55268" s="158"/>
    </row>
    <row r="55269" spans="1:7" x14ac:dyDescent="0.3">
      <c r="A55269" s="151">
        <v>42409</v>
      </c>
      <c r="B55269" s="98">
        <v>0.21875</v>
      </c>
      <c r="C55269" s="158" t="s">
        <v>120</v>
      </c>
      <c r="D55269" s="158">
        <v>18.12</v>
      </c>
      <c r="E55269" s="158">
        <v>410</v>
      </c>
      <c r="F55269" s="151"/>
      <c r="G55269" s="158"/>
    </row>
    <row r="55270" spans="1:7" x14ac:dyDescent="0.3">
      <c r="A55270" s="151">
        <v>42409</v>
      </c>
      <c r="B55270" s="98">
        <v>0.22916666666666666</v>
      </c>
      <c r="C55270" s="158" t="s">
        <v>120</v>
      </c>
      <c r="D55270" s="158">
        <v>18.170000000000002</v>
      </c>
      <c r="E55270" s="158">
        <v>409</v>
      </c>
      <c r="F55270" s="151"/>
      <c r="G55270" s="158"/>
    </row>
    <row r="55271" spans="1:7" x14ac:dyDescent="0.3">
      <c r="A55271" s="151">
        <v>42409</v>
      </c>
      <c r="B55271" s="98">
        <v>0.23958333333333334</v>
      </c>
      <c r="C55271" s="158" t="s">
        <v>120</v>
      </c>
      <c r="D55271" s="158">
        <v>18.28</v>
      </c>
      <c r="E55271" s="158">
        <v>401</v>
      </c>
      <c r="F55271" s="151"/>
      <c r="G55271" s="158"/>
    </row>
    <row r="55272" spans="1:7" x14ac:dyDescent="0.3">
      <c r="A55272" s="151">
        <v>42409</v>
      </c>
      <c r="B55272" s="98">
        <v>0.25</v>
      </c>
      <c r="C55272" s="158" t="s">
        <v>120</v>
      </c>
      <c r="D55272" s="158">
        <v>18.2</v>
      </c>
      <c r="E55272" s="158">
        <v>404</v>
      </c>
      <c r="F55272" s="151"/>
      <c r="G55272" s="158"/>
    </row>
    <row r="55273" spans="1:7" x14ac:dyDescent="0.3">
      <c r="A55273" s="151">
        <v>42409</v>
      </c>
      <c r="B55273" s="98">
        <v>0.26041666666666669</v>
      </c>
      <c r="C55273" s="158" t="s">
        <v>120</v>
      </c>
      <c r="D55273" s="158">
        <v>17.89</v>
      </c>
      <c r="E55273" s="158">
        <v>420</v>
      </c>
      <c r="F55273" s="151"/>
      <c r="G55273" s="158"/>
    </row>
    <row r="55274" spans="1:7" x14ac:dyDescent="0.3">
      <c r="A55274" s="151">
        <v>42409</v>
      </c>
      <c r="B55274" s="98">
        <v>0.27083333333333331</v>
      </c>
      <c r="C55274" s="158" t="s">
        <v>120</v>
      </c>
      <c r="D55274" s="158">
        <v>18.02</v>
      </c>
      <c r="E55274" s="158">
        <v>409</v>
      </c>
      <c r="F55274" s="151"/>
      <c r="G55274" s="158"/>
    </row>
    <row r="55275" spans="1:7" x14ac:dyDescent="0.3">
      <c r="A55275" s="151">
        <v>42409</v>
      </c>
      <c r="B55275" s="98">
        <v>0.28125</v>
      </c>
      <c r="C55275" s="158" t="s">
        <v>120</v>
      </c>
      <c r="D55275" s="158">
        <v>17.87</v>
      </c>
      <c r="E55275" s="158">
        <v>429</v>
      </c>
      <c r="F55275" s="151"/>
      <c r="G55275" s="158"/>
    </row>
    <row r="55276" spans="1:7" x14ac:dyDescent="0.3">
      <c r="A55276" s="151">
        <v>42409</v>
      </c>
      <c r="B55276" s="98">
        <v>0.29166666666666669</v>
      </c>
      <c r="C55276" s="158" t="s">
        <v>120</v>
      </c>
      <c r="D55276" s="158">
        <v>17.78</v>
      </c>
      <c r="E55276" s="158">
        <v>430</v>
      </c>
      <c r="F55276" s="151"/>
      <c r="G55276" s="158"/>
    </row>
    <row r="55277" spans="1:7" x14ac:dyDescent="0.3">
      <c r="A55277" s="151">
        <v>42409</v>
      </c>
      <c r="B55277" s="98">
        <v>0.30208333333333331</v>
      </c>
      <c r="C55277" s="158" t="s">
        <v>120</v>
      </c>
      <c r="D55277" s="158">
        <v>17.760000000000002</v>
      </c>
      <c r="E55277" s="158">
        <v>429</v>
      </c>
      <c r="F55277" s="151"/>
      <c r="G55277" s="158"/>
    </row>
    <row r="55278" spans="1:7" x14ac:dyDescent="0.3">
      <c r="A55278" s="151">
        <v>42409</v>
      </c>
      <c r="B55278" s="98">
        <v>0.3125</v>
      </c>
      <c r="C55278" s="158" t="s">
        <v>120</v>
      </c>
      <c r="D55278" s="158">
        <v>17.77</v>
      </c>
      <c r="E55278" s="158">
        <v>422</v>
      </c>
      <c r="F55278" s="151"/>
      <c r="G55278" s="158"/>
    </row>
    <row r="55279" spans="1:7" x14ac:dyDescent="0.3">
      <c r="A55279" s="151">
        <v>42409</v>
      </c>
      <c r="B55279" s="98">
        <v>0.32291666666666669</v>
      </c>
      <c r="C55279" s="158" t="s">
        <v>120</v>
      </c>
      <c r="D55279" s="158">
        <v>17.72</v>
      </c>
      <c r="E55279" s="158">
        <v>427</v>
      </c>
      <c r="F55279" s="151"/>
      <c r="G55279" s="158"/>
    </row>
    <row r="55280" spans="1:7" x14ac:dyDescent="0.3">
      <c r="A55280" s="151">
        <v>42409</v>
      </c>
      <c r="B55280" s="98">
        <v>0.33333333333333331</v>
      </c>
      <c r="C55280" s="158" t="s">
        <v>120</v>
      </c>
      <c r="D55280" s="158">
        <v>17.7</v>
      </c>
      <c r="E55280" s="158">
        <v>427</v>
      </c>
      <c r="F55280" s="151"/>
      <c r="G55280" s="158"/>
    </row>
    <row r="55281" spans="1:7" x14ac:dyDescent="0.3">
      <c r="A55281" s="151">
        <v>42409</v>
      </c>
      <c r="B55281" s="98">
        <v>0.34375</v>
      </c>
      <c r="C55281" s="158" t="s">
        <v>120</v>
      </c>
      <c r="D55281" s="158">
        <v>17.72</v>
      </c>
      <c r="E55281" s="158">
        <v>420</v>
      </c>
      <c r="F55281" s="151"/>
      <c r="G55281" s="158"/>
    </row>
    <row r="55282" spans="1:7" x14ac:dyDescent="0.3">
      <c r="A55282" s="151">
        <v>42409</v>
      </c>
      <c r="B55282" s="98">
        <v>0.35416666666666669</v>
      </c>
      <c r="C55282" s="158" t="s">
        <v>120</v>
      </c>
      <c r="D55282" s="158">
        <v>17.77</v>
      </c>
      <c r="E55282" s="158">
        <v>413</v>
      </c>
      <c r="F55282" s="151"/>
      <c r="G55282" s="158"/>
    </row>
    <row r="55283" spans="1:7" x14ac:dyDescent="0.3">
      <c r="A55283" s="151">
        <v>42409</v>
      </c>
      <c r="B55283" s="98">
        <v>0.36458333333333331</v>
      </c>
      <c r="C55283" s="158" t="s">
        <v>120</v>
      </c>
      <c r="D55283" s="158">
        <v>17.78</v>
      </c>
      <c r="E55283" s="158">
        <v>414</v>
      </c>
      <c r="F55283" s="151"/>
      <c r="G55283" s="158"/>
    </row>
    <row r="55284" spans="1:7" x14ac:dyDescent="0.3">
      <c r="A55284" s="151">
        <v>42409</v>
      </c>
      <c r="B55284" s="98">
        <v>0.375</v>
      </c>
      <c r="C55284" s="158" t="s">
        <v>120</v>
      </c>
      <c r="D55284" s="158">
        <v>17.739999999999998</v>
      </c>
      <c r="E55284" s="158">
        <v>412</v>
      </c>
      <c r="F55284" s="151"/>
      <c r="G55284" s="158"/>
    </row>
    <row r="55285" spans="1:7" x14ac:dyDescent="0.3">
      <c r="A55285" s="151">
        <v>42409</v>
      </c>
      <c r="B55285" s="98">
        <v>0.38541666666666669</v>
      </c>
      <c r="C55285" s="158" t="s">
        <v>120</v>
      </c>
      <c r="D55285" s="158">
        <v>17.71</v>
      </c>
      <c r="E55285" s="158">
        <v>413</v>
      </c>
      <c r="F55285" s="151"/>
      <c r="G55285" s="158"/>
    </row>
    <row r="55286" spans="1:7" x14ac:dyDescent="0.3">
      <c r="A55286" s="151">
        <v>42409</v>
      </c>
      <c r="B55286" s="98">
        <v>0.39583333333333331</v>
      </c>
      <c r="C55286" s="158" t="s">
        <v>120</v>
      </c>
      <c r="D55286" s="158">
        <v>17.75</v>
      </c>
      <c r="E55286" s="158">
        <v>407</v>
      </c>
      <c r="F55286" s="151"/>
      <c r="G55286" s="158"/>
    </row>
    <row r="55287" spans="1:7" x14ac:dyDescent="0.3">
      <c r="A55287" s="151">
        <v>42409</v>
      </c>
      <c r="B55287" s="98">
        <v>0.40625</v>
      </c>
      <c r="C55287" s="158" t="s">
        <v>120</v>
      </c>
      <c r="D55287" s="158">
        <v>17.690000000000001</v>
      </c>
      <c r="E55287" s="158">
        <v>408</v>
      </c>
      <c r="F55287" s="151"/>
      <c r="G55287" s="158"/>
    </row>
    <row r="55288" spans="1:7" x14ac:dyDescent="0.3">
      <c r="A55288" s="151">
        <v>42409</v>
      </c>
      <c r="B55288" s="98">
        <v>0.41666666666666669</v>
      </c>
      <c r="C55288" s="158" t="s">
        <v>120</v>
      </c>
      <c r="D55288" s="158">
        <v>17.63</v>
      </c>
      <c r="E55288" s="158">
        <v>412</v>
      </c>
      <c r="F55288" s="151"/>
      <c r="G55288" s="158"/>
    </row>
    <row r="55289" spans="1:7" x14ac:dyDescent="0.3">
      <c r="A55289" s="151">
        <v>42409</v>
      </c>
      <c r="B55289" s="98">
        <v>0.42708333333333331</v>
      </c>
      <c r="C55289" s="158" t="s">
        <v>120</v>
      </c>
      <c r="D55289" s="158">
        <v>17.62</v>
      </c>
      <c r="E55289" s="158">
        <v>409</v>
      </c>
      <c r="F55289" s="151"/>
      <c r="G55289" s="158"/>
    </row>
    <row r="55290" spans="1:7" x14ac:dyDescent="0.3">
      <c r="A55290" s="151">
        <v>42409</v>
      </c>
      <c r="B55290" s="98">
        <v>0.4375</v>
      </c>
      <c r="C55290" s="158" t="s">
        <v>120</v>
      </c>
      <c r="D55290" s="158">
        <v>17.600000000000001</v>
      </c>
      <c r="E55290" s="158">
        <v>410</v>
      </c>
      <c r="F55290" s="151"/>
      <c r="G55290" s="158"/>
    </row>
    <row r="55291" spans="1:7" x14ac:dyDescent="0.3">
      <c r="A55291" s="151">
        <v>42409</v>
      </c>
      <c r="B55291" s="98">
        <v>0.44791666666666669</v>
      </c>
      <c r="C55291" s="158" t="s">
        <v>120</v>
      </c>
      <c r="D55291" s="158">
        <v>17.559999999999999</v>
      </c>
      <c r="E55291" s="158">
        <v>411</v>
      </c>
      <c r="F55291" s="151"/>
      <c r="G55291" s="158"/>
    </row>
    <row r="55292" spans="1:7" x14ac:dyDescent="0.3">
      <c r="A55292" s="151">
        <v>42409</v>
      </c>
      <c r="B55292" s="98">
        <v>0.45833333333333331</v>
      </c>
      <c r="C55292" s="158" t="s">
        <v>120</v>
      </c>
      <c r="D55292" s="158">
        <v>17.55</v>
      </c>
      <c r="E55292" s="158">
        <v>409</v>
      </c>
      <c r="F55292" s="151"/>
      <c r="G55292" s="158"/>
    </row>
    <row r="55293" spans="1:7" x14ac:dyDescent="0.3">
      <c r="A55293" s="151">
        <v>42409</v>
      </c>
      <c r="B55293" s="98">
        <v>0.46875</v>
      </c>
      <c r="C55293" s="158" t="s">
        <v>120</v>
      </c>
      <c r="D55293" s="158">
        <v>17.45</v>
      </c>
      <c r="E55293" s="158">
        <v>419</v>
      </c>
      <c r="F55293" s="151"/>
      <c r="G55293" s="158"/>
    </row>
    <row r="55294" spans="1:7" x14ac:dyDescent="0.3">
      <c r="A55294" s="151">
        <v>42409</v>
      </c>
      <c r="B55294" s="98">
        <v>0.47916666666666669</v>
      </c>
      <c r="C55294" s="158" t="s">
        <v>120</v>
      </c>
      <c r="D55294" s="158">
        <v>17.46</v>
      </c>
      <c r="E55294" s="158">
        <v>417</v>
      </c>
      <c r="F55294" s="151"/>
      <c r="G55294" s="158"/>
    </row>
    <row r="55295" spans="1:7" x14ac:dyDescent="0.3">
      <c r="A55295" s="151">
        <v>42409</v>
      </c>
      <c r="B55295" s="98">
        <v>0.48958333333333331</v>
      </c>
      <c r="C55295" s="158" t="s">
        <v>120</v>
      </c>
      <c r="D55295" s="158">
        <v>17.46</v>
      </c>
      <c r="E55295" s="158">
        <v>415</v>
      </c>
      <c r="F55295" s="151"/>
      <c r="G55295" s="158"/>
    </row>
    <row r="55296" spans="1:7" x14ac:dyDescent="0.3">
      <c r="A55296" s="151">
        <v>42410</v>
      </c>
      <c r="B55296" s="98">
        <v>0.5</v>
      </c>
      <c r="C55296" s="158" t="s">
        <v>119</v>
      </c>
      <c r="D55296" s="158">
        <v>17.510000000000002</v>
      </c>
      <c r="E55296" s="158">
        <v>415</v>
      </c>
      <c r="F55296" s="151"/>
      <c r="G55296" s="158"/>
    </row>
    <row r="55297" spans="1:7" x14ac:dyDescent="0.3">
      <c r="A55297" s="151">
        <v>42410</v>
      </c>
      <c r="B55297" s="98">
        <v>0.51041666666666663</v>
      </c>
      <c r="C55297" s="158" t="s">
        <v>119</v>
      </c>
      <c r="D55297" s="158">
        <v>17.5</v>
      </c>
      <c r="E55297" s="158">
        <v>415</v>
      </c>
      <c r="F55297" s="151"/>
      <c r="G55297" s="158"/>
    </row>
    <row r="55298" spans="1:7" x14ac:dyDescent="0.3">
      <c r="A55298" s="151">
        <v>42410</v>
      </c>
      <c r="B55298" s="98">
        <v>0.52083333333333337</v>
      </c>
      <c r="C55298" s="158" t="s">
        <v>119</v>
      </c>
      <c r="D55298" s="158">
        <v>17.559999999999999</v>
      </c>
      <c r="E55298" s="158">
        <v>412</v>
      </c>
      <c r="F55298" s="151"/>
      <c r="G55298" s="158"/>
    </row>
    <row r="55299" spans="1:7" x14ac:dyDescent="0.3">
      <c r="A55299" s="151">
        <v>42410</v>
      </c>
      <c r="B55299" s="98">
        <v>0.53125</v>
      </c>
      <c r="C55299" s="158" t="s">
        <v>119</v>
      </c>
      <c r="D55299" s="158">
        <v>17.53</v>
      </c>
      <c r="E55299" s="158">
        <v>411</v>
      </c>
      <c r="F55299" s="151"/>
      <c r="G55299" s="158"/>
    </row>
    <row r="55300" spans="1:7" x14ac:dyDescent="0.3">
      <c r="A55300" s="151">
        <v>42410</v>
      </c>
      <c r="B55300" s="98">
        <v>4.1666666666666664E-2</v>
      </c>
      <c r="C55300" s="158" t="s">
        <v>119</v>
      </c>
      <c r="D55300" s="158">
        <v>17.52</v>
      </c>
      <c r="E55300" s="158">
        <v>410</v>
      </c>
      <c r="F55300" s="151"/>
      <c r="G55300" s="158"/>
    </row>
    <row r="55301" spans="1:7" x14ac:dyDescent="0.3">
      <c r="A55301" s="151">
        <v>42410</v>
      </c>
      <c r="B55301" s="98">
        <v>5.2083333333333336E-2</v>
      </c>
      <c r="C55301" s="158" t="s">
        <v>119</v>
      </c>
      <c r="D55301" s="158">
        <v>17.489999999999998</v>
      </c>
      <c r="E55301" s="158">
        <v>410</v>
      </c>
      <c r="F55301" s="151"/>
      <c r="G55301" s="158"/>
    </row>
    <row r="55302" spans="1:7" x14ac:dyDescent="0.3">
      <c r="A55302" s="151">
        <v>42410</v>
      </c>
      <c r="B55302" s="98">
        <v>6.25E-2</v>
      </c>
      <c r="C55302" s="158" t="s">
        <v>119</v>
      </c>
      <c r="D55302" s="158">
        <v>17.47</v>
      </c>
      <c r="E55302" s="158">
        <v>410</v>
      </c>
      <c r="F55302" s="151"/>
      <c r="G55302" s="158"/>
    </row>
    <row r="55303" spans="1:7" x14ac:dyDescent="0.3">
      <c r="A55303" s="151">
        <v>42410</v>
      </c>
      <c r="B55303" s="98">
        <v>7.2916666666666671E-2</v>
      </c>
      <c r="C55303" s="158" t="s">
        <v>119</v>
      </c>
      <c r="D55303" s="158">
        <v>17.420000000000002</v>
      </c>
      <c r="E55303" s="158">
        <v>411</v>
      </c>
      <c r="F55303" s="151"/>
      <c r="G55303" s="158"/>
    </row>
    <row r="55304" spans="1:7" x14ac:dyDescent="0.3">
      <c r="A55304" s="151">
        <v>42410</v>
      </c>
      <c r="B55304" s="98">
        <v>8.3333333333333329E-2</v>
      </c>
      <c r="C55304" s="158" t="s">
        <v>119</v>
      </c>
      <c r="D55304" s="158">
        <v>17.38</v>
      </c>
      <c r="E55304" s="158">
        <v>413</v>
      </c>
      <c r="F55304" s="151"/>
      <c r="G55304" s="158"/>
    </row>
    <row r="55305" spans="1:7" x14ac:dyDescent="0.3">
      <c r="A55305" s="151">
        <v>42410</v>
      </c>
      <c r="B55305" s="98">
        <v>9.375E-2</v>
      </c>
      <c r="C55305" s="158" t="s">
        <v>119</v>
      </c>
      <c r="D55305" s="158">
        <v>17.36</v>
      </c>
      <c r="E55305" s="158">
        <v>414</v>
      </c>
      <c r="F55305" s="151"/>
      <c r="G55305" s="158"/>
    </row>
    <row r="55306" spans="1:7" x14ac:dyDescent="0.3">
      <c r="A55306" s="151">
        <v>42410</v>
      </c>
      <c r="B55306" s="98">
        <v>0.10416666666666667</v>
      </c>
      <c r="C55306" s="158" t="s">
        <v>119</v>
      </c>
      <c r="D55306" s="158">
        <v>17.38</v>
      </c>
      <c r="E55306" s="158">
        <v>414</v>
      </c>
      <c r="F55306" s="151"/>
      <c r="G55306" s="158"/>
    </row>
    <row r="55307" spans="1:7" x14ac:dyDescent="0.3">
      <c r="A55307" s="151">
        <v>42410</v>
      </c>
      <c r="B55307" s="98">
        <v>0.11458333333333333</v>
      </c>
      <c r="C55307" s="158" t="s">
        <v>119</v>
      </c>
      <c r="D55307" s="158">
        <v>17.43</v>
      </c>
      <c r="E55307" s="158">
        <v>413</v>
      </c>
      <c r="F55307" s="151"/>
      <c r="G55307" s="158"/>
    </row>
    <row r="55308" spans="1:7" x14ac:dyDescent="0.3">
      <c r="A55308" s="151">
        <v>42410</v>
      </c>
      <c r="B55308" s="98">
        <v>0.125</v>
      </c>
      <c r="C55308" s="158" t="s">
        <v>119</v>
      </c>
      <c r="D55308" s="158">
        <v>17.41</v>
      </c>
      <c r="E55308" s="158">
        <v>412</v>
      </c>
      <c r="F55308" s="151"/>
      <c r="G55308" s="158"/>
    </row>
    <row r="55309" spans="1:7" x14ac:dyDescent="0.3">
      <c r="A55309" s="151">
        <v>42410</v>
      </c>
      <c r="B55309" s="98">
        <v>0.13541666666666666</v>
      </c>
      <c r="C55309" s="158" t="s">
        <v>119</v>
      </c>
      <c r="D55309" s="158">
        <v>17.39</v>
      </c>
      <c r="E55309" s="158">
        <v>412</v>
      </c>
      <c r="F55309" s="151"/>
      <c r="G55309" s="158"/>
    </row>
    <row r="55310" spans="1:7" x14ac:dyDescent="0.3">
      <c r="A55310" s="151">
        <v>42410</v>
      </c>
      <c r="B55310" s="98">
        <v>0.14583333333333334</v>
      </c>
      <c r="C55310" s="158" t="s">
        <v>119</v>
      </c>
      <c r="D55310" s="158">
        <v>17.36</v>
      </c>
      <c r="E55310" s="158">
        <v>412</v>
      </c>
      <c r="F55310" s="151"/>
      <c r="G55310" s="158"/>
    </row>
    <row r="55311" spans="1:7" x14ac:dyDescent="0.3">
      <c r="A55311" s="151">
        <v>42410</v>
      </c>
      <c r="B55311" s="98">
        <v>0.15625</v>
      </c>
      <c r="C55311" s="158" t="s">
        <v>119</v>
      </c>
      <c r="D55311" s="158">
        <v>17.36</v>
      </c>
      <c r="E55311" s="158">
        <v>412</v>
      </c>
      <c r="F55311" s="151"/>
      <c r="G55311" s="158"/>
    </row>
    <row r="55312" spans="1:7" x14ac:dyDescent="0.3">
      <c r="A55312" s="151">
        <v>42410</v>
      </c>
      <c r="B55312" s="98">
        <v>0.16666666666666666</v>
      </c>
      <c r="C55312" s="158" t="s">
        <v>119</v>
      </c>
      <c r="D55312" s="158">
        <v>17.32</v>
      </c>
      <c r="E55312" s="158">
        <v>412</v>
      </c>
      <c r="F55312" s="151"/>
      <c r="G55312" s="158"/>
    </row>
    <row r="55313" spans="1:7" x14ac:dyDescent="0.3">
      <c r="A55313" s="151">
        <v>42410</v>
      </c>
      <c r="B55313" s="98">
        <v>0.17708333333333334</v>
      </c>
      <c r="C55313" s="158" t="s">
        <v>119</v>
      </c>
      <c r="D55313" s="158">
        <v>17.27</v>
      </c>
      <c r="E55313" s="158">
        <v>412</v>
      </c>
      <c r="F55313" s="151"/>
      <c r="G55313" s="158"/>
    </row>
    <row r="55314" spans="1:7" x14ac:dyDescent="0.3">
      <c r="A55314" s="151">
        <v>42410</v>
      </c>
      <c r="B55314" s="98">
        <v>0.1875</v>
      </c>
      <c r="C55314" s="158" t="s">
        <v>119</v>
      </c>
      <c r="D55314" s="158">
        <v>17.29</v>
      </c>
      <c r="E55314" s="158">
        <v>409</v>
      </c>
      <c r="F55314" s="151"/>
      <c r="G55314" s="158"/>
    </row>
    <row r="55315" spans="1:7" x14ac:dyDescent="0.3">
      <c r="A55315" s="151">
        <v>42410</v>
      </c>
      <c r="B55315" s="98">
        <v>0.19791666666666666</v>
      </c>
      <c r="C55315" s="158" t="s">
        <v>119</v>
      </c>
      <c r="D55315" s="158">
        <v>17.309999999999999</v>
      </c>
      <c r="E55315" s="158">
        <v>406</v>
      </c>
      <c r="F55315" s="151"/>
      <c r="G55315" s="158"/>
    </row>
    <row r="55316" spans="1:7" x14ac:dyDescent="0.3">
      <c r="A55316" s="151">
        <v>42410</v>
      </c>
      <c r="B55316" s="98">
        <v>0.20833333333333334</v>
      </c>
      <c r="C55316" s="158" t="s">
        <v>119</v>
      </c>
      <c r="D55316" s="158">
        <v>17.3</v>
      </c>
      <c r="E55316" s="158">
        <v>407</v>
      </c>
      <c r="F55316" s="151"/>
      <c r="G55316" s="158"/>
    </row>
    <row r="55317" spans="1:7" x14ac:dyDescent="0.3">
      <c r="A55317" s="151">
        <v>42410</v>
      </c>
      <c r="B55317" s="98">
        <v>0.21875</v>
      </c>
      <c r="C55317" s="158" t="s">
        <v>119</v>
      </c>
      <c r="D55317" s="158">
        <v>17.309999999999999</v>
      </c>
      <c r="E55317" s="158">
        <v>405</v>
      </c>
      <c r="F55317" s="151"/>
      <c r="G55317" s="158"/>
    </row>
    <row r="55318" spans="1:7" x14ac:dyDescent="0.3">
      <c r="A55318" s="151">
        <v>42410</v>
      </c>
      <c r="B55318" s="98">
        <v>0.22916666666666666</v>
      </c>
      <c r="C55318" s="158" t="s">
        <v>119</v>
      </c>
      <c r="D55318" s="158">
        <v>17.11</v>
      </c>
      <c r="E55318" s="158">
        <v>407</v>
      </c>
      <c r="F55318" s="151"/>
      <c r="G55318" s="158"/>
    </row>
    <row r="55319" spans="1:7" x14ac:dyDescent="0.3">
      <c r="A55319" s="151">
        <v>42410</v>
      </c>
      <c r="B55319" s="98">
        <v>0.23958333333333334</v>
      </c>
      <c r="C55319" s="158" t="s">
        <v>119</v>
      </c>
      <c r="D55319" s="158">
        <v>16.940000000000001</v>
      </c>
      <c r="E55319" s="158">
        <v>414</v>
      </c>
      <c r="F55319" s="151"/>
      <c r="G55319" s="158"/>
    </row>
    <row r="55320" spans="1:7" x14ac:dyDescent="0.3">
      <c r="A55320" s="151">
        <v>42410</v>
      </c>
      <c r="B55320" s="98">
        <v>0.25</v>
      </c>
      <c r="C55320" s="158" t="s">
        <v>119</v>
      </c>
      <c r="D55320" s="158">
        <v>16.82</v>
      </c>
      <c r="E55320" s="158">
        <v>420</v>
      </c>
      <c r="F55320" s="151"/>
      <c r="G55320" s="158"/>
    </row>
    <row r="55321" spans="1:7" x14ac:dyDescent="0.3">
      <c r="A55321" s="151">
        <v>42410</v>
      </c>
      <c r="B55321" s="98">
        <v>0.26041666666666669</v>
      </c>
      <c r="C55321" s="158" t="s">
        <v>119</v>
      </c>
      <c r="D55321" s="158">
        <v>16.829999999999998</v>
      </c>
      <c r="E55321" s="158">
        <v>422</v>
      </c>
      <c r="F55321" s="151"/>
      <c r="G55321" s="158"/>
    </row>
    <row r="55322" spans="1:7" x14ac:dyDescent="0.3">
      <c r="A55322" s="151">
        <v>42410</v>
      </c>
      <c r="B55322" s="98">
        <v>0.27083333333333331</v>
      </c>
      <c r="C55322" s="158" t="s">
        <v>119</v>
      </c>
      <c r="D55322" s="158">
        <v>16.79</v>
      </c>
      <c r="E55322" s="158">
        <v>421</v>
      </c>
      <c r="F55322" s="151"/>
      <c r="G55322" s="158"/>
    </row>
    <row r="55323" spans="1:7" x14ac:dyDescent="0.3">
      <c r="A55323" s="151">
        <v>42410</v>
      </c>
      <c r="B55323" s="98">
        <v>0.28125</v>
      </c>
      <c r="C55323" s="158" t="s">
        <v>119</v>
      </c>
      <c r="D55323" s="158">
        <v>16.75</v>
      </c>
      <c r="E55323" s="158">
        <v>429</v>
      </c>
      <c r="F55323" s="151"/>
      <c r="G55323" s="158"/>
    </row>
    <row r="55324" spans="1:7" x14ac:dyDescent="0.3">
      <c r="A55324" s="151">
        <v>42410</v>
      </c>
      <c r="B55324" s="98">
        <v>0.29166666666666669</v>
      </c>
      <c r="C55324" s="158" t="s">
        <v>119</v>
      </c>
      <c r="D55324" s="158">
        <v>16.82</v>
      </c>
      <c r="E55324" s="158">
        <v>430</v>
      </c>
      <c r="F55324" s="151"/>
      <c r="G55324" s="158"/>
    </row>
    <row r="55325" spans="1:7" x14ac:dyDescent="0.3">
      <c r="A55325" s="151">
        <v>42410</v>
      </c>
      <c r="B55325" s="98">
        <v>0.30208333333333331</v>
      </c>
      <c r="C55325" s="158" t="s">
        <v>119</v>
      </c>
      <c r="D55325" s="158">
        <v>16.84</v>
      </c>
      <c r="E55325" s="158">
        <v>424</v>
      </c>
      <c r="F55325" s="151"/>
      <c r="G55325" s="158"/>
    </row>
    <row r="55326" spans="1:7" x14ac:dyDescent="0.3">
      <c r="A55326" s="151">
        <v>42410</v>
      </c>
      <c r="B55326" s="98">
        <v>0.3125</v>
      </c>
      <c r="C55326" s="158" t="s">
        <v>119</v>
      </c>
      <c r="D55326" s="158">
        <v>16.93</v>
      </c>
      <c r="E55326" s="158">
        <v>420</v>
      </c>
      <c r="F55326" s="151"/>
      <c r="G55326" s="158"/>
    </row>
    <row r="55327" spans="1:7" x14ac:dyDescent="0.3">
      <c r="A55327" s="151">
        <v>42410</v>
      </c>
      <c r="B55327" s="98">
        <v>0.32291666666666669</v>
      </c>
      <c r="C55327" s="158" t="s">
        <v>119</v>
      </c>
      <c r="D55327" s="158">
        <v>16.899999999999999</v>
      </c>
      <c r="E55327" s="158">
        <v>413</v>
      </c>
      <c r="F55327" s="151"/>
      <c r="G55327" s="158"/>
    </row>
    <row r="55328" spans="1:7" x14ac:dyDescent="0.3">
      <c r="A55328" s="151">
        <v>42410</v>
      </c>
      <c r="B55328" s="98">
        <v>0.33333333333333331</v>
      </c>
      <c r="C55328" s="158" t="s">
        <v>119</v>
      </c>
      <c r="D55328" s="158">
        <v>16.899999999999999</v>
      </c>
      <c r="E55328" s="158">
        <v>410</v>
      </c>
      <c r="F55328" s="151"/>
      <c r="G55328" s="158"/>
    </row>
    <row r="55329" spans="1:7" x14ac:dyDescent="0.3">
      <c r="A55329" s="151">
        <v>42410</v>
      </c>
      <c r="B55329" s="98">
        <v>0.34375</v>
      </c>
      <c r="C55329" s="158" t="s">
        <v>119</v>
      </c>
      <c r="D55329" s="158">
        <v>16.79</v>
      </c>
      <c r="E55329" s="158">
        <v>416</v>
      </c>
      <c r="F55329" s="151"/>
      <c r="G55329" s="158"/>
    </row>
    <row r="55330" spans="1:7" x14ac:dyDescent="0.3">
      <c r="A55330" s="151">
        <v>42410</v>
      </c>
      <c r="B55330" s="98">
        <v>0.35416666666666669</v>
      </c>
      <c r="C55330" s="158" t="s">
        <v>119</v>
      </c>
      <c r="D55330" s="158">
        <v>16.73</v>
      </c>
      <c r="E55330" s="158">
        <v>417</v>
      </c>
      <c r="F55330" s="151"/>
      <c r="G55330" s="158"/>
    </row>
    <row r="55331" spans="1:7" x14ac:dyDescent="0.3">
      <c r="A55331" s="151">
        <v>42410</v>
      </c>
      <c r="B55331" s="98">
        <v>0.36458333333333331</v>
      </c>
      <c r="C55331" s="158" t="s">
        <v>119</v>
      </c>
      <c r="D55331" s="158">
        <v>16.71</v>
      </c>
      <c r="E55331" s="158">
        <v>413</v>
      </c>
      <c r="F55331" s="151"/>
      <c r="G55331" s="158"/>
    </row>
    <row r="55332" spans="1:7" x14ac:dyDescent="0.3">
      <c r="A55332" s="151">
        <v>42410</v>
      </c>
      <c r="B55332" s="98">
        <v>0.375</v>
      </c>
      <c r="C55332" s="158" t="s">
        <v>119</v>
      </c>
      <c r="D55332" s="158">
        <v>16.77</v>
      </c>
      <c r="E55332" s="158">
        <v>408</v>
      </c>
      <c r="F55332" s="151"/>
      <c r="G55332" s="158"/>
    </row>
    <row r="55333" spans="1:7" x14ac:dyDescent="0.3">
      <c r="A55333" s="151">
        <v>42410</v>
      </c>
      <c r="B55333" s="98">
        <v>0.38541666666666669</v>
      </c>
      <c r="C55333" s="158" t="s">
        <v>119</v>
      </c>
      <c r="D55333" s="158">
        <v>16.71</v>
      </c>
      <c r="E55333" s="158">
        <v>409</v>
      </c>
      <c r="F55333" s="151"/>
      <c r="G55333" s="158"/>
    </row>
    <row r="55334" spans="1:7" x14ac:dyDescent="0.3">
      <c r="A55334" s="151">
        <v>42410</v>
      </c>
      <c r="B55334" s="98">
        <v>0.39583333333333331</v>
      </c>
      <c r="C55334" s="158" t="s">
        <v>119</v>
      </c>
      <c r="D55334" s="158">
        <v>16.71</v>
      </c>
      <c r="E55334" s="158">
        <v>409</v>
      </c>
      <c r="F55334" s="151"/>
      <c r="G55334" s="158"/>
    </row>
    <row r="55335" spans="1:7" x14ac:dyDescent="0.3">
      <c r="A55335" s="151">
        <v>42410</v>
      </c>
      <c r="B55335" s="98">
        <v>0.40625</v>
      </c>
      <c r="C55335" s="158" t="s">
        <v>119</v>
      </c>
      <c r="D55335" s="158">
        <v>16.8</v>
      </c>
      <c r="E55335" s="158">
        <v>409</v>
      </c>
      <c r="F55335" s="151"/>
      <c r="G55335" s="158"/>
    </row>
    <row r="55336" spans="1:7" x14ac:dyDescent="0.3">
      <c r="A55336" s="151">
        <v>42410</v>
      </c>
      <c r="B55336" s="98">
        <v>0.41666666666666669</v>
      </c>
      <c r="C55336" s="158" t="s">
        <v>119</v>
      </c>
      <c r="D55336" s="158">
        <v>16.829999999999998</v>
      </c>
      <c r="E55336" s="158">
        <v>409</v>
      </c>
      <c r="F55336" s="151"/>
      <c r="G55336" s="158"/>
    </row>
    <row r="55337" spans="1:7" x14ac:dyDescent="0.3">
      <c r="A55337" s="151">
        <v>42410</v>
      </c>
      <c r="B55337" s="98">
        <v>0.42708333333333331</v>
      </c>
      <c r="C55337" s="158" t="s">
        <v>119</v>
      </c>
      <c r="D55337" s="158">
        <v>16.72</v>
      </c>
      <c r="E55337" s="158">
        <v>411</v>
      </c>
      <c r="F55337" s="151"/>
      <c r="G55337" s="158"/>
    </row>
    <row r="55338" spans="1:7" x14ac:dyDescent="0.3">
      <c r="A55338" s="151">
        <v>42410</v>
      </c>
      <c r="B55338" s="98">
        <v>0.4375</v>
      </c>
      <c r="C55338" s="158" t="s">
        <v>119</v>
      </c>
      <c r="D55338" s="158">
        <v>16.66</v>
      </c>
      <c r="E55338" s="158">
        <v>414</v>
      </c>
      <c r="F55338" s="151"/>
      <c r="G55338" s="158"/>
    </row>
    <row r="55339" spans="1:7" x14ac:dyDescent="0.3">
      <c r="A55339" s="151">
        <v>42410</v>
      </c>
      <c r="B55339" s="98">
        <v>0.44791666666666669</v>
      </c>
      <c r="C55339" s="158" t="s">
        <v>119</v>
      </c>
      <c r="D55339" s="158">
        <v>16.71</v>
      </c>
      <c r="E55339" s="158">
        <v>415</v>
      </c>
      <c r="F55339" s="151"/>
      <c r="G55339" s="158"/>
    </row>
    <row r="55340" spans="1:7" x14ac:dyDescent="0.3">
      <c r="A55340" s="151">
        <v>42410</v>
      </c>
      <c r="B55340" s="98">
        <v>0.45833333333333331</v>
      </c>
      <c r="C55340" s="158" t="s">
        <v>119</v>
      </c>
      <c r="D55340" s="158">
        <v>16.739999999999998</v>
      </c>
      <c r="E55340" s="158">
        <v>413</v>
      </c>
      <c r="F55340" s="151"/>
      <c r="G55340" s="158"/>
    </row>
    <row r="55341" spans="1:7" x14ac:dyDescent="0.3">
      <c r="A55341" s="151">
        <v>42410</v>
      </c>
      <c r="B55341" s="98">
        <v>0.46875</v>
      </c>
      <c r="C55341" s="158" t="s">
        <v>119</v>
      </c>
      <c r="D55341" s="158">
        <v>16.77</v>
      </c>
      <c r="E55341" s="158">
        <v>413</v>
      </c>
      <c r="F55341" s="151"/>
      <c r="G55341" s="158"/>
    </row>
    <row r="55342" spans="1:7" x14ac:dyDescent="0.3">
      <c r="A55342" s="151">
        <v>42410</v>
      </c>
      <c r="B55342" s="98">
        <v>0.47916666666666669</v>
      </c>
      <c r="C55342" s="158" t="s">
        <v>119</v>
      </c>
      <c r="D55342" s="158">
        <v>16.79</v>
      </c>
      <c r="E55342" s="158">
        <v>414</v>
      </c>
      <c r="F55342" s="151"/>
      <c r="G55342" s="158"/>
    </row>
    <row r="55343" spans="1:7" x14ac:dyDescent="0.3">
      <c r="A55343" s="151">
        <v>42410</v>
      </c>
      <c r="B55343" s="98">
        <v>0.48958333333333331</v>
      </c>
      <c r="C55343" s="158" t="s">
        <v>119</v>
      </c>
      <c r="D55343" s="158">
        <v>16.84</v>
      </c>
      <c r="E55343" s="158">
        <v>414</v>
      </c>
      <c r="F55343" s="151"/>
      <c r="G55343" s="158"/>
    </row>
    <row r="55344" spans="1:7" x14ac:dyDescent="0.3">
      <c r="A55344" s="151">
        <v>42410</v>
      </c>
      <c r="B55344" s="98">
        <v>0.5</v>
      </c>
      <c r="C55344" s="158" t="s">
        <v>120</v>
      </c>
      <c r="D55344" s="158">
        <v>16.920000000000002</v>
      </c>
      <c r="E55344" s="158">
        <v>414</v>
      </c>
      <c r="F55344" s="151"/>
      <c r="G55344" s="158"/>
    </row>
    <row r="55345" spans="1:7" x14ac:dyDescent="0.3">
      <c r="A55345" s="151">
        <v>42410</v>
      </c>
      <c r="B55345" s="98">
        <v>0.51041666666666663</v>
      </c>
      <c r="C55345" s="158" t="s">
        <v>120</v>
      </c>
      <c r="D55345" s="158">
        <v>16.96</v>
      </c>
      <c r="E55345" s="158">
        <v>413</v>
      </c>
      <c r="F55345" s="151"/>
      <c r="G55345" s="158"/>
    </row>
    <row r="55346" spans="1:7" x14ac:dyDescent="0.3">
      <c r="A55346" s="151">
        <v>42410</v>
      </c>
      <c r="B55346" s="98">
        <v>0.52083333333333337</v>
      </c>
      <c r="C55346" s="158" t="s">
        <v>120</v>
      </c>
      <c r="D55346" s="158">
        <v>17.13</v>
      </c>
      <c r="E55346" s="158">
        <v>413</v>
      </c>
      <c r="F55346" s="151"/>
      <c r="G55346" s="158"/>
    </row>
    <row r="55347" spans="1:7" x14ac:dyDescent="0.3">
      <c r="A55347" s="151">
        <v>42410</v>
      </c>
      <c r="B55347" s="98">
        <v>0.53125</v>
      </c>
      <c r="C55347" s="158" t="s">
        <v>120</v>
      </c>
      <c r="D55347" s="158">
        <v>17.38</v>
      </c>
      <c r="E55347" s="158">
        <v>412</v>
      </c>
      <c r="F55347" s="151"/>
      <c r="G55347" s="158"/>
    </row>
    <row r="55348" spans="1:7" x14ac:dyDescent="0.3">
      <c r="A55348" s="151">
        <v>42410</v>
      </c>
      <c r="B55348" s="98">
        <v>4.1666666666666664E-2</v>
      </c>
      <c r="C55348" s="158" t="s">
        <v>120</v>
      </c>
      <c r="D55348" s="158">
        <v>17.62</v>
      </c>
      <c r="E55348" s="158">
        <v>412</v>
      </c>
      <c r="F55348" s="151"/>
      <c r="G55348" s="158"/>
    </row>
    <row r="55349" spans="1:7" x14ac:dyDescent="0.3">
      <c r="A55349" s="151">
        <v>42410</v>
      </c>
      <c r="B55349" s="98">
        <v>5.2083333333333336E-2</v>
      </c>
      <c r="C55349" s="158" t="s">
        <v>120</v>
      </c>
      <c r="D55349" s="158">
        <v>17.59</v>
      </c>
      <c r="E55349" s="158">
        <v>413</v>
      </c>
      <c r="F55349" s="151"/>
      <c r="G55349" s="158"/>
    </row>
    <row r="55350" spans="1:7" x14ac:dyDescent="0.3">
      <c r="A55350" s="151">
        <v>42410</v>
      </c>
      <c r="B55350" s="98">
        <v>6.25E-2</v>
      </c>
      <c r="C55350" s="158" t="s">
        <v>120</v>
      </c>
      <c r="D55350" s="158">
        <v>17.649999999999999</v>
      </c>
      <c r="E55350" s="158">
        <v>413</v>
      </c>
      <c r="F55350" s="151"/>
      <c r="G55350" s="158"/>
    </row>
    <row r="55351" spans="1:7" x14ac:dyDescent="0.3">
      <c r="A55351" s="151">
        <v>42410</v>
      </c>
      <c r="B55351" s="98">
        <v>7.2916666666666671E-2</v>
      </c>
      <c r="C55351" s="158" t="s">
        <v>120</v>
      </c>
      <c r="D55351" s="158">
        <v>17.850000000000001</v>
      </c>
      <c r="E55351" s="158">
        <v>412</v>
      </c>
      <c r="F55351" s="151"/>
      <c r="G55351" s="158"/>
    </row>
    <row r="55352" spans="1:7" x14ac:dyDescent="0.3">
      <c r="A55352" s="151">
        <v>42410</v>
      </c>
      <c r="B55352" s="98">
        <v>8.3333333333333329E-2</v>
      </c>
      <c r="C55352" s="158" t="s">
        <v>120</v>
      </c>
      <c r="D55352" s="158">
        <v>17.829999999999998</v>
      </c>
      <c r="E55352" s="158">
        <v>416</v>
      </c>
      <c r="F55352" s="151"/>
      <c r="G55352" s="158"/>
    </row>
    <row r="55353" spans="1:7" x14ac:dyDescent="0.3">
      <c r="A55353" s="151">
        <v>42410</v>
      </c>
      <c r="B55353" s="98">
        <v>9.375E-2</v>
      </c>
      <c r="C55353" s="158" t="s">
        <v>120</v>
      </c>
      <c r="D55353" s="158">
        <v>17.739999999999998</v>
      </c>
      <c r="E55353" s="158">
        <v>414</v>
      </c>
      <c r="F55353" s="151"/>
      <c r="G55353" s="158"/>
    </row>
    <row r="55354" spans="1:7" x14ac:dyDescent="0.3">
      <c r="A55354" s="151">
        <v>42410</v>
      </c>
      <c r="B55354" s="98">
        <v>0.10416666666666667</v>
      </c>
      <c r="C55354" s="158" t="s">
        <v>120</v>
      </c>
      <c r="D55354" s="158">
        <v>17.739999999999998</v>
      </c>
      <c r="E55354" s="158">
        <v>410</v>
      </c>
      <c r="F55354" s="151"/>
      <c r="G55354" s="158"/>
    </row>
    <row r="55355" spans="1:7" x14ac:dyDescent="0.3">
      <c r="A55355" s="151">
        <v>42410</v>
      </c>
      <c r="B55355" s="98">
        <v>0.11458333333333333</v>
      </c>
      <c r="C55355" s="158" t="s">
        <v>120</v>
      </c>
      <c r="D55355" s="158">
        <v>17.75</v>
      </c>
      <c r="E55355" s="158">
        <v>411</v>
      </c>
      <c r="F55355" s="151"/>
      <c r="G55355" s="158"/>
    </row>
    <row r="55356" spans="1:7" x14ac:dyDescent="0.3">
      <c r="A55356" s="151">
        <v>42410</v>
      </c>
      <c r="B55356" s="98">
        <v>0.125</v>
      </c>
      <c r="C55356" s="158" t="s">
        <v>120</v>
      </c>
      <c r="D55356" s="158">
        <v>17.77</v>
      </c>
      <c r="E55356" s="158">
        <v>407</v>
      </c>
      <c r="F55356" s="151"/>
      <c r="G55356" s="158"/>
    </row>
    <row r="55357" spans="1:7" x14ac:dyDescent="0.3">
      <c r="A55357" s="151">
        <v>42410</v>
      </c>
      <c r="B55357" s="98">
        <v>0.13541666666666666</v>
      </c>
      <c r="C55357" s="158" t="s">
        <v>120</v>
      </c>
      <c r="D55357" s="158">
        <v>17.84</v>
      </c>
      <c r="E55357" s="158">
        <v>401</v>
      </c>
      <c r="F55357" s="151"/>
      <c r="G55357" s="158"/>
    </row>
    <row r="55358" spans="1:7" x14ac:dyDescent="0.3">
      <c r="A55358" s="151">
        <v>42410</v>
      </c>
      <c r="B55358" s="98">
        <v>0.14583333333333334</v>
      </c>
      <c r="C55358" s="158" t="s">
        <v>120</v>
      </c>
      <c r="D55358" s="158">
        <v>17.84</v>
      </c>
      <c r="E55358" s="158">
        <v>399</v>
      </c>
      <c r="F55358" s="151"/>
      <c r="G55358" s="158"/>
    </row>
    <row r="55359" spans="1:7" x14ac:dyDescent="0.3">
      <c r="A55359" s="151">
        <v>42410</v>
      </c>
      <c r="B55359" s="98">
        <v>0.15625</v>
      </c>
      <c r="C55359" s="158" t="s">
        <v>120</v>
      </c>
      <c r="D55359" s="158">
        <v>17.829999999999998</v>
      </c>
      <c r="E55359" s="158">
        <v>402</v>
      </c>
      <c r="F55359" s="151"/>
      <c r="G55359" s="158"/>
    </row>
    <row r="55360" spans="1:7" x14ac:dyDescent="0.3">
      <c r="A55360" s="151">
        <v>42410</v>
      </c>
      <c r="B55360" s="98">
        <v>0.16666666666666666</v>
      </c>
      <c r="C55360" s="158" t="s">
        <v>120</v>
      </c>
      <c r="D55360" s="158">
        <v>17.84</v>
      </c>
      <c r="E55360" s="158">
        <v>403</v>
      </c>
      <c r="F55360" s="151"/>
      <c r="G55360" s="158"/>
    </row>
    <row r="55361" spans="1:7" x14ac:dyDescent="0.3">
      <c r="A55361" s="151">
        <v>42410</v>
      </c>
      <c r="B55361" s="98">
        <v>0.17708333333333334</v>
      </c>
      <c r="C55361" s="158" t="s">
        <v>120</v>
      </c>
      <c r="D55361" s="158">
        <v>17.84</v>
      </c>
      <c r="E55361" s="158">
        <v>402</v>
      </c>
      <c r="F55361" s="151"/>
      <c r="G55361" s="158"/>
    </row>
    <row r="55362" spans="1:7" x14ac:dyDescent="0.3">
      <c r="A55362" s="151">
        <v>42410</v>
      </c>
      <c r="B55362" s="98">
        <v>0.1875</v>
      </c>
      <c r="C55362" s="158" t="s">
        <v>120</v>
      </c>
      <c r="D55362" s="158">
        <v>17.84</v>
      </c>
      <c r="E55362" s="158">
        <v>404</v>
      </c>
      <c r="F55362" s="151"/>
      <c r="G55362" s="158"/>
    </row>
    <row r="55363" spans="1:7" x14ac:dyDescent="0.3">
      <c r="A55363" s="151">
        <v>42410</v>
      </c>
      <c r="B55363" s="98">
        <v>0.19791666666666666</v>
      </c>
      <c r="C55363" s="158" t="s">
        <v>120</v>
      </c>
      <c r="D55363" s="158">
        <v>17.850000000000001</v>
      </c>
      <c r="E55363" s="158">
        <v>403</v>
      </c>
      <c r="F55363" s="151"/>
      <c r="G55363" s="158"/>
    </row>
    <row r="55364" spans="1:7" x14ac:dyDescent="0.3">
      <c r="A55364" s="151">
        <v>42410</v>
      </c>
      <c r="B55364" s="98">
        <v>0.20833333333333334</v>
      </c>
      <c r="C55364" s="158" t="s">
        <v>120</v>
      </c>
      <c r="D55364" s="158">
        <v>17.829999999999998</v>
      </c>
      <c r="E55364" s="158">
        <v>407</v>
      </c>
      <c r="F55364" s="151"/>
      <c r="G55364" s="158"/>
    </row>
    <row r="55365" spans="1:7" x14ac:dyDescent="0.3">
      <c r="A55365" s="151">
        <v>42410</v>
      </c>
      <c r="B55365" s="98">
        <v>0.21875</v>
      </c>
      <c r="C55365" s="158" t="s">
        <v>120</v>
      </c>
      <c r="D55365" s="158">
        <v>17.87</v>
      </c>
      <c r="E55365" s="158">
        <v>412</v>
      </c>
      <c r="F55365" s="151"/>
      <c r="G55365" s="158"/>
    </row>
    <row r="55366" spans="1:7" x14ac:dyDescent="0.3">
      <c r="A55366" s="151">
        <v>42410</v>
      </c>
      <c r="B55366" s="98">
        <v>0.22916666666666666</v>
      </c>
      <c r="C55366" s="158" t="s">
        <v>120</v>
      </c>
      <c r="D55366" s="158">
        <v>17.86</v>
      </c>
      <c r="E55366" s="158">
        <v>410</v>
      </c>
      <c r="F55366" s="151"/>
      <c r="G55366" s="158"/>
    </row>
    <row r="55367" spans="1:7" x14ac:dyDescent="0.3">
      <c r="A55367" s="151">
        <v>42410</v>
      </c>
      <c r="B55367" s="98">
        <v>0.23958333333333334</v>
      </c>
      <c r="C55367" s="158" t="s">
        <v>120</v>
      </c>
      <c r="D55367" s="158">
        <v>17.850000000000001</v>
      </c>
      <c r="E55367" s="158">
        <v>404</v>
      </c>
      <c r="F55367" s="151"/>
      <c r="G55367" s="158"/>
    </row>
    <row r="55368" spans="1:7" x14ac:dyDescent="0.3">
      <c r="A55368" s="151">
        <v>42410</v>
      </c>
      <c r="B55368" s="98">
        <v>0.25</v>
      </c>
      <c r="C55368" s="158" t="s">
        <v>120</v>
      </c>
      <c r="D55368" s="158">
        <v>17.809999999999999</v>
      </c>
      <c r="E55368" s="158">
        <v>400</v>
      </c>
      <c r="F55368" s="151"/>
      <c r="G55368" s="158"/>
    </row>
    <row r="55369" spans="1:7" x14ac:dyDescent="0.3">
      <c r="A55369" s="151">
        <v>42410</v>
      </c>
      <c r="B55369" s="98">
        <v>0.26041666666666669</v>
      </c>
      <c r="C55369" s="158" t="s">
        <v>120</v>
      </c>
      <c r="D55369" s="158">
        <v>17.760000000000002</v>
      </c>
      <c r="E55369" s="158">
        <v>398</v>
      </c>
      <c r="F55369" s="151"/>
      <c r="G55369" s="158"/>
    </row>
    <row r="55370" spans="1:7" x14ac:dyDescent="0.3">
      <c r="A55370" s="151">
        <v>42410</v>
      </c>
      <c r="B55370" s="98">
        <v>0.27083333333333331</v>
      </c>
      <c r="C55370" s="158" t="s">
        <v>120</v>
      </c>
      <c r="D55370" s="158">
        <v>17.71</v>
      </c>
      <c r="E55370" s="158">
        <v>404</v>
      </c>
      <c r="F55370" s="151"/>
      <c r="G55370" s="158"/>
    </row>
    <row r="55371" spans="1:7" x14ac:dyDescent="0.3">
      <c r="A55371" s="151">
        <v>42410</v>
      </c>
      <c r="B55371" s="98">
        <v>0.28125</v>
      </c>
      <c r="C55371" s="158" t="s">
        <v>120</v>
      </c>
      <c r="D55371" s="158">
        <v>17.93</v>
      </c>
      <c r="E55371" s="158">
        <v>414</v>
      </c>
      <c r="F55371" s="151"/>
      <c r="G55371" s="158"/>
    </row>
    <row r="55372" spans="1:7" x14ac:dyDescent="0.3">
      <c r="A55372" s="151">
        <v>42410</v>
      </c>
      <c r="B55372" s="98">
        <v>0.29166666666666669</v>
      </c>
      <c r="C55372" s="158" t="s">
        <v>120</v>
      </c>
      <c r="D55372" s="158">
        <v>17.920000000000002</v>
      </c>
      <c r="E55372" s="158">
        <v>419</v>
      </c>
      <c r="F55372" s="151"/>
      <c r="G55372" s="158"/>
    </row>
    <row r="55373" spans="1:7" x14ac:dyDescent="0.3">
      <c r="A55373" s="151">
        <v>42410</v>
      </c>
      <c r="B55373" s="98">
        <v>0.30208333333333331</v>
      </c>
      <c r="C55373" s="158" t="s">
        <v>120</v>
      </c>
      <c r="D55373" s="158">
        <v>17.579999999999998</v>
      </c>
      <c r="E55373" s="158">
        <v>418</v>
      </c>
      <c r="F55373" s="151"/>
      <c r="G55373" s="158"/>
    </row>
    <row r="55374" spans="1:7" x14ac:dyDescent="0.3">
      <c r="A55374" s="151">
        <v>42410</v>
      </c>
      <c r="B55374" s="98">
        <v>0.3125</v>
      </c>
      <c r="C55374" s="158" t="s">
        <v>120</v>
      </c>
      <c r="D55374" s="158">
        <v>17.55</v>
      </c>
      <c r="E55374" s="158">
        <v>420</v>
      </c>
      <c r="F55374" s="151"/>
      <c r="G55374" s="158"/>
    </row>
    <row r="55375" spans="1:7" x14ac:dyDescent="0.3">
      <c r="A55375" s="151">
        <v>42410</v>
      </c>
      <c r="B55375" s="98">
        <v>0.32291666666666669</v>
      </c>
      <c r="C55375" s="158" t="s">
        <v>120</v>
      </c>
      <c r="D55375" s="158">
        <v>17.399999999999999</v>
      </c>
      <c r="E55375" s="158">
        <v>417</v>
      </c>
      <c r="F55375" s="151"/>
      <c r="G55375" s="158"/>
    </row>
    <row r="55376" spans="1:7" x14ac:dyDescent="0.3">
      <c r="A55376" s="151">
        <v>42410</v>
      </c>
      <c r="B55376" s="98">
        <v>0.33333333333333331</v>
      </c>
      <c r="C55376" s="158" t="s">
        <v>120</v>
      </c>
      <c r="D55376" s="158">
        <v>17.45</v>
      </c>
      <c r="E55376" s="158">
        <v>414</v>
      </c>
      <c r="F55376" s="151"/>
      <c r="G55376" s="158"/>
    </row>
    <row r="55377" spans="1:7" x14ac:dyDescent="0.3">
      <c r="A55377" s="151">
        <v>42410</v>
      </c>
      <c r="B55377" s="98">
        <v>0.34375</v>
      </c>
      <c r="C55377" s="158" t="s">
        <v>120</v>
      </c>
      <c r="D55377" s="158">
        <v>17.54</v>
      </c>
      <c r="E55377" s="158">
        <v>420</v>
      </c>
      <c r="F55377" s="151"/>
      <c r="G55377" s="158"/>
    </row>
    <row r="55378" spans="1:7" x14ac:dyDescent="0.3">
      <c r="A55378" s="151">
        <v>42410</v>
      </c>
      <c r="B55378" s="98">
        <v>0.35416666666666669</v>
      </c>
      <c r="C55378" s="158" t="s">
        <v>120</v>
      </c>
      <c r="D55378" s="158">
        <v>17.41</v>
      </c>
      <c r="E55378" s="158">
        <v>422</v>
      </c>
      <c r="F55378" s="151"/>
      <c r="G55378" s="158"/>
    </row>
    <row r="55379" spans="1:7" x14ac:dyDescent="0.3">
      <c r="A55379" s="151">
        <v>42410</v>
      </c>
      <c r="B55379" s="98">
        <v>0.36458333333333331</v>
      </c>
      <c r="C55379" s="158" t="s">
        <v>120</v>
      </c>
      <c r="D55379" s="158">
        <v>17.3</v>
      </c>
      <c r="E55379" s="158">
        <v>424</v>
      </c>
      <c r="F55379" s="151"/>
      <c r="G55379" s="158"/>
    </row>
    <row r="55380" spans="1:7" x14ac:dyDescent="0.3">
      <c r="A55380" s="151">
        <v>42410</v>
      </c>
      <c r="B55380" s="98">
        <v>0.375</v>
      </c>
      <c r="C55380" s="158" t="s">
        <v>120</v>
      </c>
      <c r="D55380" s="158">
        <v>17.23</v>
      </c>
      <c r="E55380" s="158">
        <v>420</v>
      </c>
      <c r="F55380" s="151"/>
      <c r="G55380" s="158"/>
    </row>
    <row r="55381" spans="1:7" x14ac:dyDescent="0.3">
      <c r="A55381" s="151">
        <v>42410</v>
      </c>
      <c r="B55381" s="98">
        <v>0.38541666666666669</v>
      </c>
      <c r="C55381" s="158" t="s">
        <v>120</v>
      </c>
      <c r="D55381" s="158">
        <v>17.18</v>
      </c>
      <c r="E55381" s="158">
        <v>419</v>
      </c>
      <c r="F55381" s="151"/>
      <c r="G55381" s="158"/>
    </row>
    <row r="55382" spans="1:7" x14ac:dyDescent="0.3">
      <c r="A55382" s="151">
        <v>42410</v>
      </c>
      <c r="B55382" s="98">
        <v>0.39583333333333331</v>
      </c>
      <c r="C55382" s="158" t="s">
        <v>120</v>
      </c>
      <c r="D55382" s="158">
        <v>17.149999999999999</v>
      </c>
      <c r="E55382" s="158">
        <v>418</v>
      </c>
      <c r="F55382" s="151"/>
      <c r="G55382" s="158"/>
    </row>
    <row r="55383" spans="1:7" x14ac:dyDescent="0.3">
      <c r="A55383" s="151">
        <v>42410</v>
      </c>
      <c r="B55383" s="98">
        <v>0.40625</v>
      </c>
      <c r="C55383" s="158" t="s">
        <v>120</v>
      </c>
      <c r="D55383" s="158">
        <v>17.170000000000002</v>
      </c>
      <c r="E55383" s="158">
        <v>416</v>
      </c>
      <c r="F55383" s="151"/>
      <c r="G55383" s="158"/>
    </row>
    <row r="55384" spans="1:7" x14ac:dyDescent="0.3">
      <c r="A55384" s="151">
        <v>42410</v>
      </c>
      <c r="B55384" s="98">
        <v>0.41666666666666669</v>
      </c>
      <c r="C55384" s="158" t="s">
        <v>120</v>
      </c>
      <c r="D55384" s="158">
        <v>17.12</v>
      </c>
      <c r="E55384" s="158">
        <v>414</v>
      </c>
      <c r="F55384" s="151"/>
      <c r="G55384" s="158"/>
    </row>
    <row r="55385" spans="1:7" x14ac:dyDescent="0.3">
      <c r="A55385" s="151">
        <v>42410</v>
      </c>
      <c r="B55385" s="98">
        <v>0.42708333333333331</v>
      </c>
      <c r="C55385" s="158" t="s">
        <v>120</v>
      </c>
      <c r="D55385" s="158">
        <v>17.07</v>
      </c>
      <c r="E55385" s="158">
        <v>413</v>
      </c>
      <c r="F55385" s="151"/>
      <c r="G55385" s="158"/>
    </row>
    <row r="55386" spans="1:7" x14ac:dyDescent="0.3">
      <c r="A55386" s="151">
        <v>42410</v>
      </c>
      <c r="B55386" s="98">
        <v>0.4375</v>
      </c>
      <c r="C55386" s="158" t="s">
        <v>120</v>
      </c>
      <c r="D55386" s="158">
        <v>17.05</v>
      </c>
      <c r="E55386" s="158">
        <v>414</v>
      </c>
      <c r="F55386" s="151"/>
      <c r="G55386" s="158"/>
    </row>
    <row r="55387" spans="1:7" x14ac:dyDescent="0.3">
      <c r="A55387" s="151">
        <v>42410</v>
      </c>
      <c r="B55387" s="98">
        <v>0.44791666666666669</v>
      </c>
      <c r="C55387" s="158" t="s">
        <v>120</v>
      </c>
      <c r="D55387" s="158">
        <v>17.05</v>
      </c>
      <c r="E55387" s="158">
        <v>415</v>
      </c>
      <c r="F55387" s="151"/>
      <c r="G55387" s="158"/>
    </row>
    <row r="55388" spans="1:7" x14ac:dyDescent="0.3">
      <c r="A55388" s="151">
        <v>42410</v>
      </c>
      <c r="B55388" s="98">
        <v>0.45833333333333331</v>
      </c>
      <c r="C55388" s="158" t="s">
        <v>120</v>
      </c>
      <c r="D55388" s="158">
        <v>17.02</v>
      </c>
      <c r="E55388" s="158">
        <v>417</v>
      </c>
      <c r="F55388" s="151"/>
      <c r="G55388" s="158"/>
    </row>
    <row r="55389" spans="1:7" x14ac:dyDescent="0.3">
      <c r="A55389" s="151">
        <v>42410</v>
      </c>
      <c r="B55389" s="98">
        <v>0.46875</v>
      </c>
      <c r="C55389" s="158" t="s">
        <v>120</v>
      </c>
      <c r="D55389" s="158">
        <v>17.010000000000002</v>
      </c>
      <c r="E55389" s="158">
        <v>421</v>
      </c>
      <c r="F55389" s="151"/>
      <c r="G55389" s="158"/>
    </row>
    <row r="55390" spans="1:7" x14ac:dyDescent="0.3">
      <c r="A55390" s="151">
        <v>42410</v>
      </c>
      <c r="B55390" s="98">
        <v>0.47916666666666669</v>
      </c>
      <c r="C55390" s="158" t="s">
        <v>120</v>
      </c>
      <c r="D55390" s="158">
        <v>16.97</v>
      </c>
      <c r="E55390" s="158">
        <v>425</v>
      </c>
      <c r="F55390" s="151"/>
      <c r="G55390" s="158"/>
    </row>
    <row r="55391" spans="1:7" x14ac:dyDescent="0.3">
      <c r="A55391" s="151">
        <v>42410</v>
      </c>
      <c r="B55391" s="98">
        <v>0.48958333333333331</v>
      </c>
      <c r="C55391" s="158" t="s">
        <v>120</v>
      </c>
      <c r="D55391" s="158">
        <v>16.96</v>
      </c>
      <c r="E55391" s="158">
        <v>429</v>
      </c>
      <c r="F55391" s="151"/>
      <c r="G55391" s="158"/>
    </row>
    <row r="55392" spans="1:7" x14ac:dyDescent="0.3">
      <c r="A55392" s="151">
        <v>42411</v>
      </c>
      <c r="B55392" s="98">
        <v>0.5</v>
      </c>
      <c r="C55392" s="158" t="s">
        <v>119</v>
      </c>
      <c r="D55392" s="158">
        <v>16.920000000000002</v>
      </c>
      <c r="E55392" s="158">
        <v>432</v>
      </c>
      <c r="F55392" s="151"/>
      <c r="G55392" s="158"/>
    </row>
    <row r="55393" spans="1:7" x14ac:dyDescent="0.3">
      <c r="A55393" s="151">
        <v>42411</v>
      </c>
      <c r="B55393" s="98">
        <v>0.51041666666666663</v>
      </c>
      <c r="C55393" s="158" t="s">
        <v>119</v>
      </c>
      <c r="D55393" s="158">
        <v>16.91</v>
      </c>
      <c r="E55393" s="158">
        <v>431</v>
      </c>
      <c r="F55393" s="151"/>
      <c r="G55393" s="158"/>
    </row>
    <row r="55394" spans="1:7" x14ac:dyDescent="0.3">
      <c r="A55394" s="151">
        <v>42411</v>
      </c>
      <c r="B55394" s="98">
        <v>0.52083333333333337</v>
      </c>
      <c r="C55394" s="158" t="s">
        <v>119</v>
      </c>
      <c r="D55394" s="158">
        <v>16.88</v>
      </c>
      <c r="E55394" s="158">
        <v>428</v>
      </c>
      <c r="F55394" s="151"/>
      <c r="G55394" s="158"/>
    </row>
    <row r="55395" spans="1:7" x14ac:dyDescent="0.3">
      <c r="A55395" s="151">
        <v>42411</v>
      </c>
      <c r="B55395" s="98">
        <v>0.53125</v>
      </c>
      <c r="C55395" s="158" t="s">
        <v>119</v>
      </c>
      <c r="D55395" s="158">
        <v>16.850000000000001</v>
      </c>
      <c r="E55395" s="158">
        <v>426</v>
      </c>
      <c r="F55395" s="151"/>
      <c r="G55395" s="158"/>
    </row>
    <row r="55396" spans="1:7" x14ac:dyDescent="0.3">
      <c r="A55396" s="151">
        <v>42411</v>
      </c>
      <c r="B55396" s="98">
        <v>4.1666666666666664E-2</v>
      </c>
      <c r="C55396" s="158" t="s">
        <v>119</v>
      </c>
      <c r="D55396" s="158">
        <v>16.77</v>
      </c>
      <c r="E55396" s="158">
        <v>428</v>
      </c>
      <c r="F55396" s="151"/>
      <c r="G55396" s="158"/>
    </row>
    <row r="55397" spans="1:7" x14ac:dyDescent="0.3">
      <c r="A55397" s="151">
        <v>42411</v>
      </c>
      <c r="B55397" s="98">
        <v>5.2083333333333336E-2</v>
      </c>
      <c r="C55397" s="158" t="s">
        <v>119</v>
      </c>
      <c r="D55397" s="158">
        <v>16.72</v>
      </c>
      <c r="E55397" s="158">
        <v>432</v>
      </c>
      <c r="F55397" s="151"/>
      <c r="G55397" s="158"/>
    </row>
    <row r="55398" spans="1:7" x14ac:dyDescent="0.3">
      <c r="A55398" s="151">
        <v>42411</v>
      </c>
      <c r="B55398" s="98">
        <v>6.25E-2</v>
      </c>
      <c r="C55398" s="158" t="s">
        <v>119</v>
      </c>
      <c r="D55398" s="158">
        <v>16.93</v>
      </c>
      <c r="E55398" s="158">
        <v>430</v>
      </c>
      <c r="F55398" s="151"/>
      <c r="G55398" s="158"/>
    </row>
    <row r="55399" spans="1:7" x14ac:dyDescent="0.3">
      <c r="A55399" s="151">
        <v>42411</v>
      </c>
      <c r="B55399" s="98">
        <v>7.2916666666666671E-2</v>
      </c>
      <c r="C55399" s="158" t="s">
        <v>119</v>
      </c>
      <c r="D55399" s="158">
        <v>17.010000000000002</v>
      </c>
      <c r="E55399" s="158">
        <v>426</v>
      </c>
      <c r="F55399" s="151"/>
      <c r="G55399" s="158"/>
    </row>
    <row r="55400" spans="1:7" x14ac:dyDescent="0.3">
      <c r="A55400" s="151">
        <v>42411</v>
      </c>
      <c r="B55400" s="98">
        <v>8.3333333333333329E-2</v>
      </c>
      <c r="C55400" s="158" t="s">
        <v>119</v>
      </c>
      <c r="D55400" s="158">
        <v>16.940000000000001</v>
      </c>
      <c r="E55400" s="158">
        <v>422</v>
      </c>
      <c r="F55400" s="151"/>
      <c r="G55400" s="158"/>
    </row>
    <row r="55401" spans="1:7" x14ac:dyDescent="0.3">
      <c r="A55401" s="151">
        <v>42411</v>
      </c>
      <c r="B55401" s="98">
        <v>9.375E-2</v>
      </c>
      <c r="C55401" s="158" t="s">
        <v>119</v>
      </c>
      <c r="D55401" s="158">
        <v>17.010000000000002</v>
      </c>
      <c r="E55401" s="158">
        <v>421</v>
      </c>
      <c r="F55401" s="151"/>
      <c r="G55401" s="158"/>
    </row>
    <row r="55402" spans="1:7" x14ac:dyDescent="0.3">
      <c r="A55402" s="151">
        <v>42411</v>
      </c>
      <c r="B55402" s="98">
        <v>0.10416666666666667</v>
      </c>
      <c r="C55402" s="158" t="s">
        <v>119</v>
      </c>
      <c r="D55402" s="158">
        <v>17.149999999999999</v>
      </c>
      <c r="E55402" s="158">
        <v>418</v>
      </c>
      <c r="F55402" s="151"/>
      <c r="G55402" s="158"/>
    </row>
    <row r="55403" spans="1:7" x14ac:dyDescent="0.3">
      <c r="A55403" s="151">
        <v>42411</v>
      </c>
      <c r="B55403" s="98">
        <v>0.11458333333333333</v>
      </c>
      <c r="C55403" s="158" t="s">
        <v>119</v>
      </c>
      <c r="D55403" s="158">
        <v>17.149999999999999</v>
      </c>
      <c r="E55403" s="158">
        <v>417</v>
      </c>
      <c r="F55403" s="151"/>
      <c r="G55403" s="158"/>
    </row>
    <row r="55404" spans="1:7" x14ac:dyDescent="0.3">
      <c r="A55404" s="151">
        <v>42411</v>
      </c>
      <c r="B55404" s="98">
        <v>0.125</v>
      </c>
      <c r="C55404" s="158" t="s">
        <v>119</v>
      </c>
      <c r="D55404" s="158">
        <v>17.21</v>
      </c>
      <c r="E55404" s="158">
        <v>417</v>
      </c>
      <c r="F55404" s="151"/>
      <c r="G55404" s="158"/>
    </row>
    <row r="55405" spans="1:7" x14ac:dyDescent="0.3">
      <c r="A55405" s="151">
        <v>42411</v>
      </c>
      <c r="B55405" s="98">
        <v>0.13541666666666666</v>
      </c>
      <c r="C55405" s="158" t="s">
        <v>119</v>
      </c>
      <c r="D55405" s="158">
        <v>17.18</v>
      </c>
      <c r="E55405" s="158">
        <v>417</v>
      </c>
      <c r="F55405" s="151"/>
      <c r="G55405" s="158"/>
    </row>
    <row r="55406" spans="1:7" x14ac:dyDescent="0.3">
      <c r="A55406" s="151">
        <v>42411</v>
      </c>
      <c r="B55406" s="98">
        <v>0.14583333333333334</v>
      </c>
      <c r="C55406" s="158" t="s">
        <v>119</v>
      </c>
      <c r="D55406" s="158">
        <v>17.170000000000002</v>
      </c>
      <c r="E55406" s="158">
        <v>417</v>
      </c>
      <c r="F55406" s="151"/>
      <c r="G55406" s="158"/>
    </row>
    <row r="55407" spans="1:7" x14ac:dyDescent="0.3">
      <c r="A55407" s="151">
        <v>42411</v>
      </c>
      <c r="B55407" s="98">
        <v>0.15625</v>
      </c>
      <c r="C55407" s="158" t="s">
        <v>119</v>
      </c>
      <c r="D55407" s="158">
        <v>17.170000000000002</v>
      </c>
      <c r="E55407" s="158">
        <v>417</v>
      </c>
      <c r="F55407" s="151"/>
      <c r="G55407" s="158"/>
    </row>
    <row r="55408" spans="1:7" x14ac:dyDescent="0.3">
      <c r="A55408" s="151">
        <v>42411</v>
      </c>
      <c r="B55408" s="98">
        <v>0.16666666666666666</v>
      </c>
      <c r="C55408" s="158" t="s">
        <v>119</v>
      </c>
      <c r="D55408" s="158">
        <v>17.12</v>
      </c>
      <c r="E55408" s="158">
        <v>417</v>
      </c>
      <c r="F55408" s="151"/>
      <c r="G55408" s="158"/>
    </row>
    <row r="55409" spans="1:7" x14ac:dyDescent="0.3">
      <c r="A55409" s="151">
        <v>42411</v>
      </c>
      <c r="B55409" s="98">
        <v>0.17708333333333334</v>
      </c>
      <c r="C55409" s="158" t="s">
        <v>119</v>
      </c>
      <c r="D55409" s="158">
        <v>17.09</v>
      </c>
      <c r="E55409" s="158">
        <v>417</v>
      </c>
      <c r="F55409" s="151"/>
      <c r="G55409" s="158"/>
    </row>
    <row r="55410" spans="1:7" x14ac:dyDescent="0.3">
      <c r="A55410" s="151">
        <v>42411</v>
      </c>
      <c r="B55410" s="98">
        <v>0.1875</v>
      </c>
      <c r="C55410" s="158" t="s">
        <v>119</v>
      </c>
      <c r="D55410" s="158">
        <v>17.12</v>
      </c>
      <c r="E55410" s="158">
        <v>417</v>
      </c>
      <c r="F55410" s="151"/>
      <c r="G55410" s="158"/>
    </row>
    <row r="55411" spans="1:7" x14ac:dyDescent="0.3">
      <c r="A55411" s="151">
        <v>42411</v>
      </c>
      <c r="B55411" s="98">
        <v>0.19791666666666666</v>
      </c>
      <c r="C55411" s="158" t="s">
        <v>119</v>
      </c>
      <c r="D55411" s="158">
        <v>17.07</v>
      </c>
      <c r="E55411" s="158">
        <v>416</v>
      </c>
      <c r="F55411" s="151"/>
      <c r="G55411" s="158"/>
    </row>
    <row r="55412" spans="1:7" x14ac:dyDescent="0.3">
      <c r="A55412" s="151">
        <v>42411</v>
      </c>
      <c r="B55412" s="98">
        <v>0.20833333333333334</v>
      </c>
      <c r="C55412" s="158" t="s">
        <v>119</v>
      </c>
      <c r="D55412" s="158">
        <v>16.97</v>
      </c>
      <c r="E55412" s="158">
        <v>414</v>
      </c>
      <c r="F55412" s="151"/>
      <c r="G55412" s="158"/>
    </row>
    <row r="55413" spans="1:7" x14ac:dyDescent="0.3">
      <c r="A55413" s="151">
        <v>42411</v>
      </c>
      <c r="B55413" s="98">
        <v>0.21875</v>
      </c>
      <c r="C55413" s="158" t="s">
        <v>119</v>
      </c>
      <c r="D55413" s="158">
        <v>16.93</v>
      </c>
      <c r="E55413" s="158">
        <v>414</v>
      </c>
      <c r="F55413" s="151"/>
      <c r="G55413" s="158"/>
    </row>
    <row r="55414" spans="1:7" x14ac:dyDescent="0.3">
      <c r="A55414" s="151">
        <v>42411</v>
      </c>
      <c r="B55414" s="98">
        <v>0.22916666666666666</v>
      </c>
      <c r="C55414" s="158" t="s">
        <v>119</v>
      </c>
      <c r="D55414" s="158">
        <v>16.940000000000001</v>
      </c>
      <c r="E55414" s="158">
        <v>414</v>
      </c>
      <c r="F55414" s="151"/>
      <c r="G55414" s="158"/>
    </row>
    <row r="55415" spans="1:7" x14ac:dyDescent="0.3">
      <c r="A55415" s="151">
        <v>42411</v>
      </c>
      <c r="B55415" s="98">
        <v>0.23958333333333334</v>
      </c>
      <c r="C55415" s="158" t="s">
        <v>119</v>
      </c>
      <c r="D55415" s="158">
        <v>16.93</v>
      </c>
      <c r="E55415" s="158">
        <v>413</v>
      </c>
      <c r="F55415" s="151"/>
      <c r="G55415" s="158"/>
    </row>
    <row r="55416" spans="1:7" x14ac:dyDescent="0.3">
      <c r="A55416" s="151">
        <v>42411</v>
      </c>
      <c r="B55416" s="98">
        <v>0.25</v>
      </c>
      <c r="C55416" s="158" t="s">
        <v>119</v>
      </c>
      <c r="D55416" s="158">
        <v>17.010000000000002</v>
      </c>
      <c r="E55416" s="158">
        <v>411</v>
      </c>
      <c r="F55416" s="151"/>
      <c r="G55416" s="158"/>
    </row>
    <row r="55417" spans="1:7" x14ac:dyDescent="0.3">
      <c r="A55417" s="151">
        <v>42411</v>
      </c>
      <c r="B55417" s="98">
        <v>0.26041666666666669</v>
      </c>
      <c r="C55417" s="158" t="s">
        <v>119</v>
      </c>
      <c r="D55417" s="158">
        <v>17</v>
      </c>
      <c r="E55417" s="158">
        <v>410</v>
      </c>
      <c r="F55417" s="151"/>
      <c r="G55417" s="158"/>
    </row>
    <row r="55418" spans="1:7" x14ac:dyDescent="0.3">
      <c r="A55418" s="151">
        <v>42411</v>
      </c>
      <c r="B55418" s="98">
        <v>0.27083333333333331</v>
      </c>
      <c r="C55418" s="158" t="s">
        <v>119</v>
      </c>
      <c r="D55418" s="158">
        <v>16.829999999999998</v>
      </c>
      <c r="E55418" s="158">
        <v>410</v>
      </c>
      <c r="F55418" s="151"/>
      <c r="G55418" s="158"/>
    </row>
    <row r="55419" spans="1:7" x14ac:dyDescent="0.3">
      <c r="A55419" s="151">
        <v>42411</v>
      </c>
      <c r="B55419" s="98">
        <v>0.28125</v>
      </c>
      <c r="C55419" s="158" t="s">
        <v>119</v>
      </c>
      <c r="D55419" s="158">
        <v>16.649999999999999</v>
      </c>
      <c r="E55419" s="158">
        <v>412</v>
      </c>
      <c r="F55419" s="151"/>
      <c r="G55419" s="158"/>
    </row>
    <row r="55420" spans="1:7" x14ac:dyDescent="0.3">
      <c r="A55420" s="151">
        <v>42411</v>
      </c>
      <c r="B55420" s="98">
        <v>0.29166666666666669</v>
      </c>
      <c r="C55420" s="158" t="s">
        <v>119</v>
      </c>
      <c r="D55420" s="158">
        <v>16.399999999999999</v>
      </c>
      <c r="E55420" s="158">
        <v>418</v>
      </c>
      <c r="F55420" s="151"/>
      <c r="G55420" s="158"/>
    </row>
    <row r="55421" spans="1:7" x14ac:dyDescent="0.3">
      <c r="A55421" s="151">
        <v>42411</v>
      </c>
      <c r="B55421" s="98">
        <v>0.30208333333333331</v>
      </c>
      <c r="C55421" s="158" t="s">
        <v>119</v>
      </c>
      <c r="D55421" s="158">
        <v>16.03</v>
      </c>
      <c r="E55421" s="158">
        <v>428</v>
      </c>
      <c r="F55421" s="151"/>
      <c r="G55421" s="158"/>
    </row>
    <row r="55422" spans="1:7" x14ac:dyDescent="0.3">
      <c r="A55422" s="151">
        <v>42411</v>
      </c>
      <c r="B55422" s="98">
        <v>0.3125</v>
      </c>
      <c r="C55422" s="158" t="s">
        <v>119</v>
      </c>
      <c r="D55422" s="158">
        <v>16.09</v>
      </c>
      <c r="E55422" s="158">
        <v>429</v>
      </c>
      <c r="F55422" s="151"/>
      <c r="G55422" s="158"/>
    </row>
    <row r="55423" spans="1:7" x14ac:dyDescent="0.3">
      <c r="A55423" s="151">
        <v>42411</v>
      </c>
      <c r="B55423" s="98">
        <v>0.32291666666666669</v>
      </c>
      <c r="C55423" s="158" t="s">
        <v>119</v>
      </c>
      <c r="D55423" s="158">
        <v>16.18</v>
      </c>
      <c r="E55423" s="158">
        <v>427</v>
      </c>
      <c r="F55423" s="151"/>
      <c r="G55423" s="158"/>
    </row>
    <row r="55424" spans="1:7" x14ac:dyDescent="0.3">
      <c r="A55424" s="151">
        <v>42411</v>
      </c>
      <c r="B55424" s="98">
        <v>0.33333333333333331</v>
      </c>
      <c r="C55424" s="158" t="s">
        <v>119</v>
      </c>
      <c r="D55424" s="158">
        <v>16.239999999999998</v>
      </c>
      <c r="E55424" s="158">
        <v>427</v>
      </c>
      <c r="F55424" s="151"/>
      <c r="G55424" s="158"/>
    </row>
    <row r="55425" spans="1:7" x14ac:dyDescent="0.3">
      <c r="A55425" s="151">
        <v>42411</v>
      </c>
      <c r="B55425" s="98">
        <v>0.34375</v>
      </c>
      <c r="C55425" s="158" t="s">
        <v>119</v>
      </c>
      <c r="D55425" s="158">
        <v>16.25</v>
      </c>
      <c r="E55425" s="158">
        <v>427</v>
      </c>
      <c r="F55425" s="151"/>
      <c r="G55425" s="158"/>
    </row>
    <row r="55426" spans="1:7" x14ac:dyDescent="0.3">
      <c r="A55426" s="151">
        <v>42411</v>
      </c>
      <c r="B55426" s="98">
        <v>0.35416666666666669</v>
      </c>
      <c r="C55426" s="158" t="s">
        <v>119</v>
      </c>
      <c r="D55426" s="158">
        <v>16.14</v>
      </c>
      <c r="E55426" s="158">
        <v>428</v>
      </c>
      <c r="F55426" s="151"/>
      <c r="G55426" s="158"/>
    </row>
    <row r="55427" spans="1:7" x14ac:dyDescent="0.3">
      <c r="A55427" s="151">
        <v>42411</v>
      </c>
      <c r="B55427" s="98">
        <v>0.36458333333333331</v>
      </c>
      <c r="C55427" s="158" t="s">
        <v>119</v>
      </c>
      <c r="D55427" s="158">
        <v>16.2</v>
      </c>
      <c r="E55427" s="158">
        <v>428</v>
      </c>
      <c r="F55427" s="151"/>
      <c r="G55427" s="158"/>
    </row>
    <row r="55428" spans="1:7" x14ac:dyDescent="0.3">
      <c r="A55428" s="151">
        <v>42411</v>
      </c>
      <c r="B55428" s="98">
        <v>0.375</v>
      </c>
      <c r="C55428" s="158" t="s">
        <v>119</v>
      </c>
      <c r="D55428" s="158">
        <v>16.23</v>
      </c>
      <c r="E55428" s="158">
        <v>425</v>
      </c>
      <c r="F55428" s="151"/>
      <c r="G55428" s="158"/>
    </row>
    <row r="55429" spans="1:7" x14ac:dyDescent="0.3">
      <c r="A55429" s="151">
        <v>42411</v>
      </c>
      <c r="B55429" s="98">
        <v>0.38541666666666669</v>
      </c>
      <c r="C55429" s="158" t="s">
        <v>119</v>
      </c>
      <c r="D55429" s="158">
        <v>16.18</v>
      </c>
      <c r="E55429" s="158">
        <v>427</v>
      </c>
      <c r="F55429" s="151"/>
      <c r="G55429" s="158"/>
    </row>
    <row r="55430" spans="1:7" x14ac:dyDescent="0.3">
      <c r="A55430" s="151">
        <v>42411</v>
      </c>
      <c r="B55430" s="98">
        <v>0.39583333333333331</v>
      </c>
      <c r="C55430" s="158" t="s">
        <v>119</v>
      </c>
      <c r="D55430" s="158">
        <v>16.13</v>
      </c>
      <c r="E55430" s="158">
        <v>428</v>
      </c>
      <c r="F55430" s="151"/>
      <c r="G55430" s="158"/>
    </row>
    <row r="55431" spans="1:7" x14ac:dyDescent="0.3">
      <c r="A55431" s="151">
        <v>42411</v>
      </c>
      <c r="B55431" s="98">
        <v>0.40625</v>
      </c>
      <c r="C55431" s="158" t="s">
        <v>119</v>
      </c>
      <c r="D55431" s="158">
        <v>16.170000000000002</v>
      </c>
      <c r="E55431" s="158">
        <v>432</v>
      </c>
      <c r="F55431" s="151"/>
      <c r="G55431" s="158"/>
    </row>
    <row r="55432" spans="1:7" x14ac:dyDescent="0.3">
      <c r="A55432" s="151">
        <v>42411</v>
      </c>
      <c r="B55432" s="98">
        <v>0.41666666666666669</v>
      </c>
      <c r="C55432" s="158" t="s">
        <v>119</v>
      </c>
      <c r="D55432" s="158">
        <v>16.21</v>
      </c>
      <c r="E55432" s="158">
        <v>432</v>
      </c>
      <c r="F55432" s="151"/>
      <c r="G55432" s="158"/>
    </row>
    <row r="55433" spans="1:7" x14ac:dyDescent="0.3">
      <c r="A55433" s="151">
        <v>42411</v>
      </c>
      <c r="B55433" s="98">
        <v>0.42708333333333331</v>
      </c>
      <c r="C55433" s="158" t="s">
        <v>119</v>
      </c>
      <c r="D55433" s="158">
        <v>16.3</v>
      </c>
      <c r="E55433" s="158">
        <v>429</v>
      </c>
      <c r="F55433" s="151"/>
      <c r="G55433" s="158"/>
    </row>
    <row r="55434" spans="1:7" x14ac:dyDescent="0.3">
      <c r="A55434" s="151">
        <v>42411</v>
      </c>
      <c r="B55434" s="98">
        <v>0.4375</v>
      </c>
      <c r="C55434" s="158" t="s">
        <v>119</v>
      </c>
      <c r="D55434" s="158">
        <v>16.39</v>
      </c>
      <c r="E55434" s="158">
        <v>424</v>
      </c>
      <c r="F55434" s="151"/>
      <c r="G55434" s="158"/>
    </row>
    <row r="55435" spans="1:7" x14ac:dyDescent="0.3">
      <c r="A55435" s="151">
        <v>42411</v>
      </c>
      <c r="B55435" s="98">
        <v>0.44791666666666669</v>
      </c>
      <c r="C55435" s="158" t="s">
        <v>119</v>
      </c>
      <c r="D55435" s="158">
        <v>16.53</v>
      </c>
      <c r="E55435" s="158">
        <v>418</v>
      </c>
      <c r="F55435" s="151"/>
      <c r="G55435" s="158"/>
    </row>
    <row r="55436" spans="1:7" x14ac:dyDescent="0.3">
      <c r="A55436" s="151">
        <v>42411</v>
      </c>
      <c r="B55436" s="98">
        <v>0.45833333333333331</v>
      </c>
      <c r="C55436" s="158" t="s">
        <v>119</v>
      </c>
      <c r="D55436" s="158">
        <v>16.55</v>
      </c>
      <c r="E55436" s="158">
        <v>417</v>
      </c>
      <c r="F55436" s="151"/>
      <c r="G55436" s="158"/>
    </row>
    <row r="55437" spans="1:7" x14ac:dyDescent="0.3">
      <c r="A55437" s="151">
        <v>42411</v>
      </c>
      <c r="B55437" s="98">
        <v>0.46875</v>
      </c>
      <c r="C55437" s="158" t="s">
        <v>119</v>
      </c>
      <c r="D55437" s="158">
        <v>16.5</v>
      </c>
      <c r="E55437" s="158">
        <v>420</v>
      </c>
      <c r="F55437" s="151"/>
      <c r="G55437" s="158"/>
    </row>
    <row r="55438" spans="1:7" x14ac:dyDescent="0.3">
      <c r="A55438" s="151">
        <v>42411</v>
      </c>
      <c r="B55438" s="98">
        <v>0.47916666666666669</v>
      </c>
      <c r="C55438" s="158" t="s">
        <v>119</v>
      </c>
      <c r="D55438" s="158">
        <v>16.559999999999999</v>
      </c>
      <c r="E55438" s="158">
        <v>419</v>
      </c>
      <c r="F55438" s="151"/>
      <c r="G55438" s="158"/>
    </row>
    <row r="55439" spans="1:7" x14ac:dyDescent="0.3">
      <c r="A55439" s="151">
        <v>42411</v>
      </c>
      <c r="B55439" s="98">
        <v>0.48958333333333331</v>
      </c>
      <c r="C55439" s="158" t="s">
        <v>119</v>
      </c>
      <c r="D55439" s="158">
        <v>16.52</v>
      </c>
      <c r="E55439" s="158">
        <v>422</v>
      </c>
      <c r="F55439" s="151"/>
      <c r="G55439" s="158"/>
    </row>
    <row r="55440" spans="1:7" x14ac:dyDescent="0.3">
      <c r="A55440" s="151">
        <v>42411</v>
      </c>
      <c r="B55440" s="98">
        <v>0.5</v>
      </c>
      <c r="C55440" s="158" t="s">
        <v>120</v>
      </c>
      <c r="D55440" s="158">
        <v>16.54</v>
      </c>
      <c r="E55440" s="158">
        <v>424</v>
      </c>
      <c r="F55440" s="151"/>
      <c r="G55440" s="158"/>
    </row>
    <row r="55441" spans="1:7" x14ac:dyDescent="0.3">
      <c r="A55441" s="151">
        <v>42411</v>
      </c>
      <c r="B55441" s="98">
        <v>0.51041666666666663</v>
      </c>
      <c r="C55441" s="158" t="s">
        <v>120</v>
      </c>
      <c r="D55441" s="158">
        <v>16.62</v>
      </c>
      <c r="E55441" s="158">
        <v>428</v>
      </c>
      <c r="F55441" s="151"/>
      <c r="G55441" s="158"/>
    </row>
    <row r="55442" spans="1:7" x14ac:dyDescent="0.3">
      <c r="A55442" s="151">
        <v>42411</v>
      </c>
      <c r="B55442" s="98">
        <v>0.52083333333333337</v>
      </c>
      <c r="C55442" s="158" t="s">
        <v>120</v>
      </c>
      <c r="D55442" s="158">
        <v>16.77</v>
      </c>
      <c r="E55442" s="158">
        <v>424</v>
      </c>
      <c r="F55442" s="151"/>
      <c r="G55442" s="158"/>
    </row>
    <row r="55443" spans="1:7" x14ac:dyDescent="0.3">
      <c r="A55443" s="151">
        <v>42411</v>
      </c>
      <c r="B55443" s="98">
        <v>0.53125</v>
      </c>
      <c r="C55443" s="158" t="s">
        <v>120</v>
      </c>
      <c r="D55443" s="158">
        <v>16.88</v>
      </c>
      <c r="E55443" s="158">
        <v>420</v>
      </c>
      <c r="F55443" s="151"/>
      <c r="G55443" s="158"/>
    </row>
    <row r="55444" spans="1:7" x14ac:dyDescent="0.3">
      <c r="A55444" s="151">
        <v>42411</v>
      </c>
      <c r="B55444" s="98">
        <v>4.1666666666666664E-2</v>
      </c>
      <c r="C55444" s="158" t="s">
        <v>120</v>
      </c>
      <c r="D55444" s="158">
        <v>16.95</v>
      </c>
      <c r="E55444" s="158">
        <v>421</v>
      </c>
      <c r="F55444" s="151"/>
      <c r="G55444" s="158"/>
    </row>
    <row r="55445" spans="1:7" x14ac:dyDescent="0.3">
      <c r="A55445" s="151">
        <v>42411</v>
      </c>
      <c r="B55445" s="98">
        <v>5.2083333333333336E-2</v>
      </c>
      <c r="C55445" s="158" t="s">
        <v>120</v>
      </c>
      <c r="D55445" s="158">
        <v>17.05</v>
      </c>
      <c r="E55445" s="158">
        <v>424</v>
      </c>
      <c r="F55445" s="151"/>
      <c r="G55445" s="158"/>
    </row>
    <row r="55446" spans="1:7" x14ac:dyDescent="0.3">
      <c r="A55446" s="151">
        <v>42411</v>
      </c>
      <c r="B55446" s="98">
        <v>6.25E-2</v>
      </c>
      <c r="C55446" s="158" t="s">
        <v>120</v>
      </c>
      <c r="D55446" s="158">
        <v>17.309999999999999</v>
      </c>
      <c r="E55446" s="158">
        <v>425</v>
      </c>
      <c r="F55446" s="151"/>
      <c r="G55446" s="158"/>
    </row>
    <row r="55447" spans="1:7" x14ac:dyDescent="0.3">
      <c r="A55447" s="151">
        <v>42411</v>
      </c>
      <c r="B55447" s="98">
        <v>7.2916666666666671E-2</v>
      </c>
      <c r="C55447" s="158" t="s">
        <v>120</v>
      </c>
      <c r="D55447" s="158">
        <v>17.71</v>
      </c>
      <c r="E55447" s="158">
        <v>423</v>
      </c>
      <c r="F55447" s="151"/>
      <c r="G55447" s="158"/>
    </row>
    <row r="55448" spans="1:7" x14ac:dyDescent="0.3">
      <c r="A55448" s="151">
        <v>42411</v>
      </c>
      <c r="B55448" s="98">
        <v>8.3333333333333329E-2</v>
      </c>
      <c r="C55448" s="158" t="s">
        <v>120</v>
      </c>
      <c r="D55448" s="158">
        <v>17.72</v>
      </c>
      <c r="E55448" s="158">
        <v>422</v>
      </c>
      <c r="F55448" s="151"/>
      <c r="G55448" s="158"/>
    </row>
    <row r="55449" spans="1:7" x14ac:dyDescent="0.3">
      <c r="A55449" s="151">
        <v>42411</v>
      </c>
      <c r="B55449" s="98">
        <v>9.375E-2</v>
      </c>
      <c r="C55449" s="158" t="s">
        <v>120</v>
      </c>
      <c r="D55449" s="158">
        <v>17.41</v>
      </c>
      <c r="E55449" s="158">
        <v>423</v>
      </c>
      <c r="F55449" s="151"/>
      <c r="G55449" s="158"/>
    </row>
    <row r="55450" spans="1:7" x14ac:dyDescent="0.3">
      <c r="A55450" s="151">
        <v>42411</v>
      </c>
      <c r="B55450" s="98">
        <v>0.10416666666666667</v>
      </c>
      <c r="C55450" s="158" t="s">
        <v>120</v>
      </c>
      <c r="D55450" s="158">
        <v>17.53</v>
      </c>
      <c r="E55450" s="158">
        <v>424</v>
      </c>
      <c r="F55450" s="151"/>
      <c r="G55450" s="158"/>
    </row>
    <row r="55451" spans="1:7" x14ac:dyDescent="0.3">
      <c r="A55451" s="151">
        <v>42411</v>
      </c>
      <c r="B55451" s="98">
        <v>0.11458333333333333</v>
      </c>
      <c r="C55451" s="158" t="s">
        <v>120</v>
      </c>
      <c r="D55451" s="158">
        <v>17.7</v>
      </c>
      <c r="E55451" s="158">
        <v>424</v>
      </c>
      <c r="F55451" s="151"/>
      <c r="G55451" s="158"/>
    </row>
    <row r="55452" spans="1:7" x14ac:dyDescent="0.3">
      <c r="A55452" s="151">
        <v>42411</v>
      </c>
      <c r="B55452" s="98">
        <v>0.125</v>
      </c>
      <c r="C55452" s="158" t="s">
        <v>120</v>
      </c>
      <c r="D55452" s="158">
        <v>17.7</v>
      </c>
      <c r="E55452" s="158">
        <v>423</v>
      </c>
      <c r="F55452" s="151"/>
      <c r="G55452" s="158"/>
    </row>
    <row r="55453" spans="1:7" x14ac:dyDescent="0.3">
      <c r="A55453" s="151">
        <v>42411</v>
      </c>
      <c r="B55453" s="98">
        <v>0.13541666666666666</v>
      </c>
      <c r="C55453" s="158" t="s">
        <v>120</v>
      </c>
      <c r="D55453" s="158">
        <v>17.809999999999999</v>
      </c>
      <c r="E55453" s="158">
        <v>423</v>
      </c>
      <c r="F55453" s="151"/>
      <c r="G55453" s="158"/>
    </row>
    <row r="55454" spans="1:7" x14ac:dyDescent="0.3">
      <c r="A55454" s="151">
        <v>42411</v>
      </c>
      <c r="B55454" s="98">
        <v>0.14583333333333334</v>
      </c>
      <c r="C55454" s="158" t="s">
        <v>120</v>
      </c>
      <c r="D55454" s="158">
        <v>18.13</v>
      </c>
      <c r="E55454" s="158">
        <v>423</v>
      </c>
      <c r="F55454" s="151"/>
      <c r="G55454" s="158"/>
    </row>
    <row r="55455" spans="1:7" x14ac:dyDescent="0.3">
      <c r="A55455" s="151">
        <v>42411</v>
      </c>
      <c r="B55455" s="98">
        <v>0.15625</v>
      </c>
      <c r="C55455" s="158" t="s">
        <v>120</v>
      </c>
      <c r="D55455" s="158">
        <v>18.38</v>
      </c>
      <c r="E55455" s="158">
        <v>421</v>
      </c>
      <c r="F55455" s="151"/>
      <c r="G55455" s="158"/>
    </row>
    <row r="55456" spans="1:7" x14ac:dyDescent="0.3">
      <c r="A55456" s="151">
        <v>42411</v>
      </c>
      <c r="B55456" s="98">
        <v>0.16666666666666666</v>
      </c>
      <c r="C55456" s="158" t="s">
        <v>120</v>
      </c>
      <c r="D55456" s="158">
        <v>18.5</v>
      </c>
      <c r="E55456" s="158">
        <v>421</v>
      </c>
      <c r="F55456" s="151"/>
      <c r="G55456" s="158"/>
    </row>
    <row r="55457" spans="1:7" x14ac:dyDescent="0.3">
      <c r="A55457" s="151">
        <v>42411</v>
      </c>
      <c r="B55457" s="98">
        <v>0.17708333333333334</v>
      </c>
      <c r="C55457" s="158" t="s">
        <v>120</v>
      </c>
      <c r="D55457" s="158">
        <v>18.43</v>
      </c>
      <c r="E55457" s="158">
        <v>421</v>
      </c>
      <c r="F55457" s="151"/>
      <c r="G55457" s="158"/>
    </row>
    <row r="55458" spans="1:7" x14ac:dyDescent="0.3">
      <c r="A55458" s="151">
        <v>42411</v>
      </c>
      <c r="B55458" s="98">
        <v>0.1875</v>
      </c>
      <c r="C55458" s="158" t="s">
        <v>120</v>
      </c>
      <c r="D55458" s="158">
        <v>18.350000000000001</v>
      </c>
      <c r="E55458" s="158">
        <v>420</v>
      </c>
      <c r="F55458" s="151"/>
      <c r="G55458" s="158"/>
    </row>
    <row r="55459" spans="1:7" x14ac:dyDescent="0.3">
      <c r="A55459" s="151">
        <v>42411</v>
      </c>
      <c r="B55459" s="98">
        <v>0.19791666666666666</v>
      </c>
      <c r="C55459" s="158" t="s">
        <v>120</v>
      </c>
      <c r="D55459" s="158">
        <v>18.43</v>
      </c>
      <c r="E55459" s="158">
        <v>419</v>
      </c>
      <c r="F55459" s="151"/>
      <c r="G55459" s="158"/>
    </row>
    <row r="55460" spans="1:7" x14ac:dyDescent="0.3">
      <c r="A55460" s="151">
        <v>42411</v>
      </c>
      <c r="B55460" s="98">
        <v>0.20833333333333334</v>
      </c>
      <c r="C55460" s="158" t="s">
        <v>120</v>
      </c>
      <c r="D55460" s="158">
        <v>18.39</v>
      </c>
      <c r="E55460" s="158">
        <v>419</v>
      </c>
      <c r="F55460" s="151"/>
      <c r="G55460" s="158"/>
    </row>
    <row r="55461" spans="1:7" x14ac:dyDescent="0.3">
      <c r="A55461" s="151">
        <v>42411</v>
      </c>
      <c r="B55461" s="98">
        <v>0.21875</v>
      </c>
      <c r="C55461" s="158" t="s">
        <v>120</v>
      </c>
      <c r="D55461" s="158">
        <v>18.5</v>
      </c>
      <c r="E55461" s="158">
        <v>419</v>
      </c>
      <c r="F55461" s="151"/>
      <c r="G55461" s="158"/>
    </row>
    <row r="55462" spans="1:7" x14ac:dyDescent="0.3">
      <c r="A55462" s="151">
        <v>42411</v>
      </c>
      <c r="B55462" s="98">
        <v>0.22916666666666666</v>
      </c>
      <c r="C55462" s="158" t="s">
        <v>120</v>
      </c>
      <c r="D55462" s="158">
        <v>18.61</v>
      </c>
      <c r="E55462" s="158">
        <v>418</v>
      </c>
      <c r="F55462" s="151"/>
      <c r="G55462" s="158"/>
    </row>
    <row r="55463" spans="1:7" x14ac:dyDescent="0.3">
      <c r="A55463" s="151">
        <v>42411</v>
      </c>
      <c r="B55463" s="98">
        <v>0.23958333333333334</v>
      </c>
      <c r="C55463" s="158" t="s">
        <v>120</v>
      </c>
      <c r="D55463" s="158">
        <v>18.5</v>
      </c>
      <c r="E55463" s="158">
        <v>421</v>
      </c>
      <c r="F55463" s="151"/>
      <c r="G55463" s="158"/>
    </row>
    <row r="55464" spans="1:7" x14ac:dyDescent="0.3">
      <c r="A55464" s="151">
        <v>42411</v>
      </c>
      <c r="B55464" s="98">
        <v>0.25</v>
      </c>
      <c r="C55464" s="158" t="s">
        <v>120</v>
      </c>
      <c r="D55464" s="158">
        <v>18.510000000000002</v>
      </c>
      <c r="E55464" s="158">
        <v>421</v>
      </c>
      <c r="F55464" s="151"/>
      <c r="G55464" s="158"/>
    </row>
    <row r="55465" spans="1:7" x14ac:dyDescent="0.3">
      <c r="A55465" s="151">
        <v>42411</v>
      </c>
      <c r="B55465" s="98">
        <v>0.26041666666666669</v>
      </c>
      <c r="C55465" s="158" t="s">
        <v>120</v>
      </c>
      <c r="D55465" s="158">
        <v>18.52</v>
      </c>
      <c r="E55465" s="158">
        <v>421</v>
      </c>
      <c r="F55465" s="151"/>
      <c r="G55465" s="158"/>
    </row>
    <row r="55466" spans="1:7" x14ac:dyDescent="0.3">
      <c r="A55466" s="151">
        <v>42411</v>
      </c>
      <c r="B55466" s="98">
        <v>0.27083333333333331</v>
      </c>
      <c r="C55466" s="158" t="s">
        <v>120</v>
      </c>
      <c r="D55466" s="158">
        <v>18.53</v>
      </c>
      <c r="E55466" s="158">
        <v>422</v>
      </c>
      <c r="F55466" s="151"/>
      <c r="G55466" s="158"/>
    </row>
    <row r="55467" spans="1:7" x14ac:dyDescent="0.3">
      <c r="A55467" s="151">
        <v>42411</v>
      </c>
      <c r="B55467" s="98">
        <v>0.28125</v>
      </c>
      <c r="C55467" s="158" t="s">
        <v>120</v>
      </c>
      <c r="D55467" s="158">
        <v>18.350000000000001</v>
      </c>
      <c r="E55467" s="158">
        <v>422</v>
      </c>
      <c r="F55467" s="151"/>
      <c r="G55467" s="158"/>
    </row>
    <row r="55468" spans="1:7" x14ac:dyDescent="0.3">
      <c r="A55468" s="151">
        <v>42411</v>
      </c>
      <c r="B55468" s="98">
        <v>0.29166666666666669</v>
      </c>
      <c r="C55468" s="158" t="s">
        <v>120</v>
      </c>
      <c r="D55468" s="158">
        <v>18.13</v>
      </c>
      <c r="E55468" s="158">
        <v>422</v>
      </c>
      <c r="F55468" s="151"/>
      <c r="G55468" s="158"/>
    </row>
    <row r="55469" spans="1:7" x14ac:dyDescent="0.3">
      <c r="A55469" s="151">
        <v>42411</v>
      </c>
      <c r="B55469" s="98">
        <v>0.30208333333333331</v>
      </c>
      <c r="C55469" s="158" t="s">
        <v>120</v>
      </c>
      <c r="D55469" s="158">
        <v>18.149999999999999</v>
      </c>
      <c r="E55469" s="158">
        <v>421</v>
      </c>
      <c r="F55469" s="151"/>
      <c r="G55469" s="158"/>
    </row>
    <row r="55470" spans="1:7" x14ac:dyDescent="0.3">
      <c r="A55470" s="151">
        <v>42411</v>
      </c>
      <c r="B55470" s="98">
        <v>0.3125</v>
      </c>
      <c r="C55470" s="158" t="s">
        <v>120</v>
      </c>
      <c r="D55470" s="158">
        <v>18.43</v>
      </c>
      <c r="E55470" s="158">
        <v>421</v>
      </c>
      <c r="F55470" s="151"/>
      <c r="G55470" s="158"/>
    </row>
    <row r="55471" spans="1:7" x14ac:dyDescent="0.3">
      <c r="A55471" s="151">
        <v>42411</v>
      </c>
      <c r="B55471" s="98">
        <v>0.32291666666666669</v>
      </c>
      <c r="C55471" s="158" t="s">
        <v>120</v>
      </c>
      <c r="D55471" s="158">
        <v>18.39</v>
      </c>
      <c r="E55471" s="158">
        <v>421</v>
      </c>
      <c r="F55471" s="151"/>
      <c r="G55471" s="158"/>
    </row>
    <row r="55472" spans="1:7" x14ac:dyDescent="0.3">
      <c r="A55472" s="151">
        <v>42411</v>
      </c>
      <c r="B55472" s="98">
        <v>0.33333333333333331</v>
      </c>
      <c r="C55472" s="158" t="s">
        <v>120</v>
      </c>
      <c r="D55472" s="158">
        <v>18.45</v>
      </c>
      <c r="E55472" s="158">
        <v>422</v>
      </c>
      <c r="F55472" s="151"/>
      <c r="G55472" s="158"/>
    </row>
    <row r="55473" spans="1:7" x14ac:dyDescent="0.3">
      <c r="A55473" s="151">
        <v>42411</v>
      </c>
      <c r="B55473" s="98">
        <v>0.34375</v>
      </c>
      <c r="C55473" s="158" t="s">
        <v>120</v>
      </c>
      <c r="D55473" s="158">
        <v>18.34</v>
      </c>
      <c r="E55473" s="158">
        <v>423</v>
      </c>
      <c r="F55473" s="151"/>
      <c r="G55473" s="158"/>
    </row>
    <row r="55474" spans="1:7" x14ac:dyDescent="0.3">
      <c r="A55474" s="151">
        <v>42411</v>
      </c>
      <c r="B55474" s="98">
        <v>0.35416666666666669</v>
      </c>
      <c r="C55474" s="158" t="s">
        <v>120</v>
      </c>
      <c r="D55474" s="158">
        <v>18.37</v>
      </c>
      <c r="E55474" s="158">
        <v>423</v>
      </c>
      <c r="F55474" s="151"/>
      <c r="G55474" s="158"/>
    </row>
    <row r="55475" spans="1:7" x14ac:dyDescent="0.3">
      <c r="A55475" s="151">
        <v>42411</v>
      </c>
      <c r="B55475" s="98">
        <v>0.36458333333333331</v>
      </c>
      <c r="C55475" s="158" t="s">
        <v>120</v>
      </c>
      <c r="D55475" s="158">
        <v>18.52</v>
      </c>
      <c r="E55475" s="158">
        <v>422</v>
      </c>
      <c r="F55475" s="151"/>
      <c r="G55475" s="158"/>
    </row>
    <row r="55476" spans="1:7" x14ac:dyDescent="0.3">
      <c r="A55476" s="151">
        <v>42411</v>
      </c>
      <c r="B55476" s="98">
        <v>0.375</v>
      </c>
      <c r="C55476" s="158" t="s">
        <v>120</v>
      </c>
      <c r="D55476" s="158">
        <v>18.46</v>
      </c>
      <c r="E55476" s="158">
        <v>422</v>
      </c>
      <c r="F55476" s="151"/>
      <c r="G55476" s="158"/>
    </row>
    <row r="55477" spans="1:7" x14ac:dyDescent="0.3">
      <c r="A55477" s="151">
        <v>42411</v>
      </c>
      <c r="B55477" s="98">
        <v>0.38541666666666669</v>
      </c>
      <c r="C55477" s="158" t="s">
        <v>120</v>
      </c>
      <c r="D55477" s="158">
        <v>18.36</v>
      </c>
      <c r="E55477" s="158">
        <v>423</v>
      </c>
      <c r="F55477" s="151"/>
      <c r="G55477" s="158"/>
    </row>
    <row r="55478" spans="1:7" x14ac:dyDescent="0.3">
      <c r="A55478" s="151">
        <v>42411</v>
      </c>
      <c r="B55478" s="98">
        <v>0.39583333333333331</v>
      </c>
      <c r="C55478" s="158" t="s">
        <v>120</v>
      </c>
      <c r="D55478" s="158">
        <v>18.2</v>
      </c>
      <c r="E55478" s="158">
        <v>424</v>
      </c>
      <c r="F55478" s="151"/>
      <c r="G55478" s="158"/>
    </row>
    <row r="55479" spans="1:7" x14ac:dyDescent="0.3">
      <c r="A55479" s="151">
        <v>42411</v>
      </c>
      <c r="B55479" s="98">
        <v>0.40625</v>
      </c>
      <c r="C55479" s="158" t="s">
        <v>120</v>
      </c>
      <c r="D55479" s="158">
        <v>18.190000000000001</v>
      </c>
      <c r="E55479" s="158">
        <v>426</v>
      </c>
      <c r="F55479" s="151"/>
      <c r="G55479" s="158"/>
    </row>
    <row r="55480" spans="1:7" x14ac:dyDescent="0.3">
      <c r="A55480" s="151">
        <v>42411</v>
      </c>
      <c r="B55480" s="98">
        <v>0.41666666666666669</v>
      </c>
      <c r="C55480" s="158" t="s">
        <v>120</v>
      </c>
      <c r="D55480" s="158">
        <v>18.170000000000002</v>
      </c>
      <c r="E55480" s="158">
        <v>428</v>
      </c>
      <c r="F55480" s="151"/>
      <c r="G55480" s="158"/>
    </row>
    <row r="55481" spans="1:7" x14ac:dyDescent="0.3">
      <c r="A55481" s="151">
        <v>42411</v>
      </c>
      <c r="B55481" s="98">
        <v>0.42708333333333331</v>
      </c>
      <c r="C55481" s="158" t="s">
        <v>120</v>
      </c>
      <c r="D55481" s="158">
        <v>18.010000000000002</v>
      </c>
      <c r="E55481" s="158">
        <v>429</v>
      </c>
      <c r="F55481" s="151"/>
      <c r="G55481" s="158"/>
    </row>
    <row r="55482" spans="1:7" x14ac:dyDescent="0.3">
      <c r="A55482" s="151">
        <v>42411</v>
      </c>
      <c r="B55482" s="98">
        <v>0.4375</v>
      </c>
      <c r="C55482" s="158" t="s">
        <v>120</v>
      </c>
      <c r="D55482" s="158">
        <v>18.010000000000002</v>
      </c>
      <c r="E55482" s="158">
        <v>429</v>
      </c>
      <c r="F55482" s="151"/>
      <c r="G55482" s="158"/>
    </row>
    <row r="55483" spans="1:7" x14ac:dyDescent="0.3">
      <c r="A55483" s="151">
        <v>42411</v>
      </c>
      <c r="B55483" s="98">
        <v>0.44791666666666669</v>
      </c>
      <c r="C55483" s="158" t="s">
        <v>120</v>
      </c>
      <c r="D55483" s="158">
        <v>17.93</v>
      </c>
      <c r="E55483" s="158">
        <v>430</v>
      </c>
      <c r="F55483" s="151"/>
      <c r="G55483" s="158"/>
    </row>
    <row r="55484" spans="1:7" x14ac:dyDescent="0.3">
      <c r="A55484" s="151">
        <v>42411</v>
      </c>
      <c r="B55484" s="98">
        <v>0.45833333333333331</v>
      </c>
      <c r="C55484" s="158" t="s">
        <v>120</v>
      </c>
      <c r="D55484" s="158">
        <v>17.93</v>
      </c>
      <c r="E55484" s="158">
        <v>431</v>
      </c>
      <c r="F55484" s="151"/>
      <c r="G55484" s="158"/>
    </row>
    <row r="55485" spans="1:7" x14ac:dyDescent="0.3">
      <c r="A55485" s="151">
        <v>42411</v>
      </c>
      <c r="B55485" s="98">
        <v>0.46875</v>
      </c>
      <c r="C55485" s="158" t="s">
        <v>120</v>
      </c>
      <c r="D55485" s="158">
        <v>17.920000000000002</v>
      </c>
      <c r="E55485" s="158">
        <v>435</v>
      </c>
      <c r="F55485" s="151"/>
      <c r="G55485" s="158"/>
    </row>
    <row r="55486" spans="1:7" x14ac:dyDescent="0.3">
      <c r="A55486" s="151">
        <v>42411</v>
      </c>
      <c r="B55486" s="98">
        <v>0.47916666666666669</v>
      </c>
      <c r="C55486" s="158" t="s">
        <v>120</v>
      </c>
      <c r="D55486" s="158">
        <v>17.96</v>
      </c>
      <c r="E55486" s="158">
        <v>436</v>
      </c>
      <c r="F55486" s="151"/>
      <c r="G55486" s="158"/>
    </row>
    <row r="55487" spans="1:7" x14ac:dyDescent="0.3">
      <c r="A55487" s="151">
        <v>42411</v>
      </c>
      <c r="B55487" s="98">
        <v>0.48958333333333331</v>
      </c>
      <c r="C55487" s="158" t="s">
        <v>120</v>
      </c>
      <c r="D55487" s="158">
        <v>17.940000000000001</v>
      </c>
      <c r="E55487" s="158">
        <v>436</v>
      </c>
      <c r="F55487" s="151"/>
      <c r="G55487" s="158"/>
    </row>
    <row r="55488" spans="1:7" x14ac:dyDescent="0.3">
      <c r="A55488" s="151">
        <v>42412</v>
      </c>
      <c r="B55488" s="98">
        <v>0.5</v>
      </c>
      <c r="C55488" s="158" t="s">
        <v>119</v>
      </c>
      <c r="D55488" s="158">
        <v>17.96</v>
      </c>
      <c r="E55488" s="158">
        <v>436</v>
      </c>
      <c r="F55488" s="151"/>
      <c r="G55488" s="158"/>
    </row>
    <row r="55489" spans="1:7" x14ac:dyDescent="0.3">
      <c r="A55489" s="151">
        <v>42412</v>
      </c>
      <c r="B55489" s="98">
        <v>0.51041666666666663</v>
      </c>
      <c r="C55489" s="158" t="s">
        <v>119</v>
      </c>
      <c r="D55489" s="158">
        <v>17.989999999999998</v>
      </c>
      <c r="E55489" s="158">
        <v>437</v>
      </c>
      <c r="F55489" s="151"/>
      <c r="G55489" s="158"/>
    </row>
    <row r="55490" spans="1:7" x14ac:dyDescent="0.3">
      <c r="A55490" s="151">
        <v>42412</v>
      </c>
      <c r="B55490" s="98">
        <v>0.52083333333333337</v>
      </c>
      <c r="C55490" s="158" t="s">
        <v>119</v>
      </c>
      <c r="D55490" s="158">
        <v>18</v>
      </c>
      <c r="E55490" s="158">
        <v>437</v>
      </c>
      <c r="F55490" s="151"/>
      <c r="G55490" s="158"/>
    </row>
    <row r="55491" spans="1:7" x14ac:dyDescent="0.3">
      <c r="A55491" s="151">
        <v>42412</v>
      </c>
      <c r="B55491" s="98">
        <v>0.53125</v>
      </c>
      <c r="C55491" s="158" t="s">
        <v>119</v>
      </c>
      <c r="D55491" s="158">
        <v>18.03</v>
      </c>
      <c r="E55491" s="158">
        <v>437</v>
      </c>
      <c r="F55491" s="151"/>
      <c r="G55491" s="158"/>
    </row>
    <row r="55492" spans="1:7" x14ac:dyDescent="0.3">
      <c r="A55492" s="151">
        <v>42412</v>
      </c>
      <c r="B55492" s="98">
        <v>4.1666666666666664E-2</v>
      </c>
      <c r="C55492" s="158" t="s">
        <v>119</v>
      </c>
      <c r="D55492" s="158">
        <v>18.02</v>
      </c>
      <c r="E55492" s="158">
        <v>435</v>
      </c>
      <c r="F55492" s="151"/>
      <c r="G55492" s="158"/>
    </row>
    <row r="55493" spans="1:7" x14ac:dyDescent="0.3">
      <c r="A55493" s="151">
        <v>42412</v>
      </c>
      <c r="B55493" s="98">
        <v>5.2083333333333336E-2</v>
      </c>
      <c r="C55493" s="158" t="s">
        <v>119</v>
      </c>
      <c r="D55493" s="158">
        <v>18.010000000000002</v>
      </c>
      <c r="E55493" s="158">
        <v>435</v>
      </c>
      <c r="F55493" s="151"/>
      <c r="G55493" s="158"/>
    </row>
    <row r="55494" spans="1:7" x14ac:dyDescent="0.3">
      <c r="A55494" s="151">
        <v>42412</v>
      </c>
      <c r="B55494" s="98">
        <v>6.25E-2</v>
      </c>
      <c r="C55494" s="158" t="s">
        <v>119</v>
      </c>
      <c r="D55494" s="158">
        <v>17.989999999999998</v>
      </c>
      <c r="E55494" s="158">
        <v>435</v>
      </c>
      <c r="F55494" s="151"/>
      <c r="G55494" s="158"/>
    </row>
    <row r="55495" spans="1:7" x14ac:dyDescent="0.3">
      <c r="A55495" s="151">
        <v>42412</v>
      </c>
      <c r="B55495" s="98">
        <v>7.2916666666666671E-2</v>
      </c>
      <c r="C55495" s="158" t="s">
        <v>119</v>
      </c>
      <c r="D55495" s="158">
        <v>17.899999999999999</v>
      </c>
      <c r="E55495" s="158">
        <v>435</v>
      </c>
      <c r="F55495" s="151"/>
      <c r="G55495" s="158"/>
    </row>
    <row r="55496" spans="1:7" x14ac:dyDescent="0.3">
      <c r="A55496" s="151">
        <v>42412</v>
      </c>
      <c r="B55496" s="98">
        <v>8.3333333333333329E-2</v>
      </c>
      <c r="C55496" s="158" t="s">
        <v>119</v>
      </c>
      <c r="D55496" s="158">
        <v>17.899999999999999</v>
      </c>
      <c r="E55496" s="158">
        <v>435</v>
      </c>
      <c r="F55496" s="151"/>
      <c r="G55496" s="158"/>
    </row>
    <row r="55497" spans="1:7" x14ac:dyDescent="0.3">
      <c r="A55497" s="151">
        <v>42412</v>
      </c>
      <c r="B55497" s="98">
        <v>9.375E-2</v>
      </c>
      <c r="C55497" s="158" t="s">
        <v>119</v>
      </c>
      <c r="D55497" s="158">
        <v>17.89</v>
      </c>
      <c r="E55497" s="158">
        <v>435</v>
      </c>
      <c r="F55497" s="151"/>
      <c r="G55497" s="158"/>
    </row>
    <row r="55498" spans="1:7" x14ac:dyDescent="0.3">
      <c r="A55498" s="151">
        <v>42412</v>
      </c>
      <c r="B55498" s="98">
        <v>0.10416666666666667</v>
      </c>
      <c r="C55498" s="158" t="s">
        <v>119</v>
      </c>
      <c r="D55498" s="158">
        <v>17.88</v>
      </c>
      <c r="E55498" s="158">
        <v>434</v>
      </c>
      <c r="F55498" s="151"/>
      <c r="G55498" s="158"/>
    </row>
    <row r="55499" spans="1:7" x14ac:dyDescent="0.3">
      <c r="A55499" s="151">
        <v>42412</v>
      </c>
      <c r="B55499" s="98">
        <v>0.11458333333333333</v>
      </c>
      <c r="C55499" s="158" t="s">
        <v>119</v>
      </c>
      <c r="D55499" s="158">
        <v>17.87</v>
      </c>
      <c r="E55499" s="158">
        <v>434</v>
      </c>
      <c r="F55499" s="151"/>
      <c r="G55499" s="158"/>
    </row>
    <row r="55500" spans="1:7" x14ac:dyDescent="0.3">
      <c r="A55500" s="151">
        <v>42412</v>
      </c>
      <c r="B55500" s="98">
        <v>0.125</v>
      </c>
      <c r="C55500" s="158" t="s">
        <v>119</v>
      </c>
      <c r="D55500" s="158">
        <v>17.87</v>
      </c>
      <c r="E55500" s="158">
        <v>434</v>
      </c>
      <c r="F55500" s="151"/>
      <c r="G55500" s="158"/>
    </row>
    <row r="55501" spans="1:7" x14ac:dyDescent="0.3">
      <c r="A55501" s="151">
        <v>42412</v>
      </c>
      <c r="B55501" s="98">
        <v>0.13541666666666666</v>
      </c>
      <c r="C55501" s="158" t="s">
        <v>119</v>
      </c>
      <c r="D55501" s="158">
        <v>17.86</v>
      </c>
      <c r="E55501" s="158">
        <v>434</v>
      </c>
      <c r="F55501" s="151"/>
      <c r="G55501" s="158"/>
    </row>
    <row r="55502" spans="1:7" x14ac:dyDescent="0.3">
      <c r="A55502" s="151">
        <v>42412</v>
      </c>
      <c r="B55502" s="98">
        <v>0.14583333333333334</v>
      </c>
      <c r="C55502" s="158" t="s">
        <v>119</v>
      </c>
      <c r="D55502" s="158">
        <v>17.850000000000001</v>
      </c>
      <c r="E55502" s="158">
        <v>434</v>
      </c>
      <c r="F55502" s="151"/>
      <c r="G55502" s="158"/>
    </row>
    <row r="55503" spans="1:7" x14ac:dyDescent="0.3">
      <c r="A55503" s="151">
        <v>42412</v>
      </c>
      <c r="B55503" s="98">
        <v>0.15625</v>
      </c>
      <c r="C55503" s="158" t="s">
        <v>119</v>
      </c>
      <c r="D55503" s="158">
        <v>17.84</v>
      </c>
      <c r="E55503" s="158">
        <v>434</v>
      </c>
      <c r="F55503" s="151"/>
      <c r="G55503" s="158"/>
    </row>
    <row r="55504" spans="1:7" x14ac:dyDescent="0.3">
      <c r="A55504" s="151">
        <v>42412</v>
      </c>
      <c r="B55504" s="98">
        <v>0.16666666666666666</v>
      </c>
      <c r="C55504" s="158" t="s">
        <v>119</v>
      </c>
      <c r="D55504" s="158">
        <v>17.82</v>
      </c>
      <c r="E55504" s="158">
        <v>434</v>
      </c>
      <c r="F55504" s="151"/>
      <c r="G55504" s="158"/>
    </row>
    <row r="55505" spans="1:7" x14ac:dyDescent="0.3">
      <c r="A55505" s="151">
        <v>42412</v>
      </c>
      <c r="B55505" s="98">
        <v>0.17708333333333334</v>
      </c>
      <c r="C55505" s="158" t="s">
        <v>119</v>
      </c>
      <c r="D55505" s="158">
        <v>17.809999999999999</v>
      </c>
      <c r="E55505" s="158">
        <v>433</v>
      </c>
      <c r="F55505" s="151"/>
      <c r="G55505" s="158"/>
    </row>
    <row r="55506" spans="1:7" x14ac:dyDescent="0.3">
      <c r="A55506" s="151">
        <v>42412</v>
      </c>
      <c r="B55506" s="98">
        <v>0.1875</v>
      </c>
      <c r="C55506" s="158" t="s">
        <v>119</v>
      </c>
      <c r="D55506" s="158">
        <v>17.8</v>
      </c>
      <c r="E55506" s="158">
        <v>433</v>
      </c>
      <c r="F55506" s="151"/>
      <c r="G55506" s="158"/>
    </row>
    <row r="55507" spans="1:7" x14ac:dyDescent="0.3">
      <c r="A55507" s="151">
        <v>42412</v>
      </c>
      <c r="B55507" s="98">
        <v>0.19791666666666666</v>
      </c>
      <c r="C55507" s="158" t="s">
        <v>119</v>
      </c>
      <c r="D55507" s="158">
        <v>17.78</v>
      </c>
      <c r="E55507" s="158">
        <v>433</v>
      </c>
      <c r="F55507" s="151"/>
      <c r="G55507" s="158"/>
    </row>
    <row r="55508" spans="1:7" x14ac:dyDescent="0.3">
      <c r="A55508" s="151">
        <v>42412</v>
      </c>
      <c r="B55508" s="98">
        <v>0.20833333333333334</v>
      </c>
      <c r="C55508" s="158" t="s">
        <v>119</v>
      </c>
      <c r="D55508" s="158">
        <v>17.77</v>
      </c>
      <c r="E55508" s="158">
        <v>433</v>
      </c>
      <c r="F55508" s="151"/>
      <c r="G55508" s="158"/>
    </row>
    <row r="55509" spans="1:7" x14ac:dyDescent="0.3">
      <c r="A55509" s="151">
        <v>42412</v>
      </c>
      <c r="B55509" s="98">
        <v>0.21875</v>
      </c>
      <c r="C55509" s="158" t="s">
        <v>119</v>
      </c>
      <c r="D55509" s="158">
        <v>17.760000000000002</v>
      </c>
      <c r="E55509" s="158">
        <v>432</v>
      </c>
      <c r="F55509" s="151"/>
      <c r="G55509" s="158"/>
    </row>
    <row r="55510" spans="1:7" x14ac:dyDescent="0.3">
      <c r="A55510" s="151">
        <v>42412</v>
      </c>
      <c r="B55510" s="98">
        <v>0.22916666666666666</v>
      </c>
      <c r="C55510" s="158" t="s">
        <v>119</v>
      </c>
      <c r="D55510" s="158">
        <v>17.73</v>
      </c>
      <c r="E55510" s="158">
        <v>433</v>
      </c>
      <c r="F55510" s="151"/>
      <c r="G55510" s="158"/>
    </row>
    <row r="55511" spans="1:7" x14ac:dyDescent="0.3">
      <c r="A55511" s="151">
        <v>42412</v>
      </c>
      <c r="B55511" s="98">
        <v>0.23958333333333334</v>
      </c>
      <c r="C55511" s="158" t="s">
        <v>119</v>
      </c>
      <c r="D55511" s="158">
        <v>17.71</v>
      </c>
      <c r="E55511" s="158">
        <v>433</v>
      </c>
      <c r="F55511" s="151"/>
      <c r="G55511" s="158"/>
    </row>
    <row r="55512" spans="1:7" x14ac:dyDescent="0.3">
      <c r="A55512" s="151">
        <v>42412</v>
      </c>
      <c r="B55512" s="98">
        <v>0.25</v>
      </c>
      <c r="C55512" s="158" t="s">
        <v>119</v>
      </c>
      <c r="D55512" s="158">
        <v>17.7</v>
      </c>
      <c r="E55512" s="158">
        <v>433</v>
      </c>
      <c r="F55512" s="151"/>
      <c r="G55512" s="158"/>
    </row>
    <row r="55513" spans="1:7" x14ac:dyDescent="0.3">
      <c r="A55513" s="151">
        <v>42412</v>
      </c>
      <c r="B55513" s="98">
        <v>0.26041666666666669</v>
      </c>
      <c r="C55513" s="158" t="s">
        <v>119</v>
      </c>
      <c r="D55513" s="158">
        <v>17.68</v>
      </c>
      <c r="E55513" s="158">
        <v>432</v>
      </c>
      <c r="F55513" s="151"/>
      <c r="G55513" s="158"/>
    </row>
    <row r="55514" spans="1:7" x14ac:dyDescent="0.3">
      <c r="A55514" s="151">
        <v>42412</v>
      </c>
      <c r="B55514" s="98">
        <v>0.27083333333333331</v>
      </c>
      <c r="C55514" s="158" t="s">
        <v>119</v>
      </c>
      <c r="D55514" s="158">
        <v>17.64</v>
      </c>
      <c r="E55514" s="158">
        <v>432</v>
      </c>
      <c r="F55514" s="151"/>
      <c r="G55514" s="158"/>
    </row>
    <row r="55515" spans="1:7" x14ac:dyDescent="0.3">
      <c r="A55515" s="151">
        <v>42412</v>
      </c>
      <c r="B55515" s="98">
        <v>0.28125</v>
      </c>
      <c r="C55515" s="158" t="s">
        <v>119</v>
      </c>
      <c r="D55515" s="158">
        <v>17.57</v>
      </c>
      <c r="E55515" s="158">
        <v>431</v>
      </c>
      <c r="F55515" s="151"/>
      <c r="G55515" s="158"/>
    </row>
    <row r="55516" spans="1:7" x14ac:dyDescent="0.3">
      <c r="A55516" s="151">
        <v>42412</v>
      </c>
      <c r="B55516" s="98">
        <v>0.29166666666666669</v>
      </c>
      <c r="C55516" s="158" t="s">
        <v>119</v>
      </c>
      <c r="D55516" s="158">
        <v>17.57</v>
      </c>
      <c r="E55516" s="158">
        <v>430</v>
      </c>
      <c r="F55516" s="151"/>
      <c r="G55516" s="158"/>
    </row>
    <row r="55517" spans="1:7" x14ac:dyDescent="0.3">
      <c r="A55517" s="151">
        <v>42412</v>
      </c>
      <c r="B55517" s="98">
        <v>0.30208333333333331</v>
      </c>
      <c r="C55517" s="158" t="s">
        <v>119</v>
      </c>
      <c r="D55517" s="158">
        <v>17.559999999999999</v>
      </c>
      <c r="E55517" s="158">
        <v>429</v>
      </c>
      <c r="F55517" s="151"/>
      <c r="G55517" s="158"/>
    </row>
    <row r="55518" spans="1:7" x14ac:dyDescent="0.3">
      <c r="A55518" s="151">
        <v>42412</v>
      </c>
      <c r="B55518" s="98">
        <v>0.3125</v>
      </c>
      <c r="C55518" s="158" t="s">
        <v>119</v>
      </c>
      <c r="D55518" s="158">
        <v>17.559999999999999</v>
      </c>
      <c r="E55518" s="158">
        <v>429</v>
      </c>
      <c r="F55518" s="151"/>
      <c r="G55518" s="158"/>
    </row>
    <row r="55519" spans="1:7" x14ac:dyDescent="0.3">
      <c r="A55519" s="151">
        <v>42412</v>
      </c>
      <c r="B55519" s="98">
        <v>0.32291666666666669</v>
      </c>
      <c r="C55519" s="158" t="s">
        <v>119</v>
      </c>
      <c r="D55519" s="158">
        <v>17.45</v>
      </c>
      <c r="E55519" s="158">
        <v>426</v>
      </c>
      <c r="F55519" s="151"/>
      <c r="G55519" s="158"/>
    </row>
    <row r="55520" spans="1:7" x14ac:dyDescent="0.3">
      <c r="A55520" s="151">
        <v>42412</v>
      </c>
      <c r="B55520" s="98">
        <v>0.33333333333333331</v>
      </c>
      <c r="C55520" s="158" t="s">
        <v>119</v>
      </c>
      <c r="D55520" s="158">
        <v>17.38</v>
      </c>
      <c r="E55520" s="158">
        <v>425</v>
      </c>
      <c r="F55520" s="151"/>
      <c r="G55520" s="158"/>
    </row>
    <row r="55521" spans="1:7" x14ac:dyDescent="0.3">
      <c r="A55521" s="151">
        <v>42412</v>
      </c>
      <c r="B55521" s="98">
        <v>0.34375</v>
      </c>
      <c r="C55521" s="158" t="s">
        <v>119</v>
      </c>
      <c r="D55521" s="158">
        <v>17.39</v>
      </c>
      <c r="E55521" s="158">
        <v>426</v>
      </c>
      <c r="F55521" s="151"/>
      <c r="G55521" s="158"/>
    </row>
    <row r="55522" spans="1:7" x14ac:dyDescent="0.3">
      <c r="A55522" s="151">
        <v>42412</v>
      </c>
      <c r="B55522" s="98">
        <v>0.35416666666666669</v>
      </c>
      <c r="C55522" s="158" t="s">
        <v>119</v>
      </c>
      <c r="D55522" s="158">
        <v>17.37</v>
      </c>
      <c r="E55522" s="158">
        <v>428</v>
      </c>
      <c r="F55522" s="151"/>
      <c r="G55522" s="158"/>
    </row>
    <row r="55523" spans="1:7" x14ac:dyDescent="0.3">
      <c r="A55523" s="151">
        <v>42412</v>
      </c>
      <c r="B55523" s="98">
        <v>0.36458333333333331</v>
      </c>
      <c r="C55523" s="158" t="s">
        <v>119</v>
      </c>
      <c r="D55523" s="158">
        <v>17.309999999999999</v>
      </c>
      <c r="E55523" s="158">
        <v>432</v>
      </c>
      <c r="F55523" s="151"/>
      <c r="G55523" s="158"/>
    </row>
    <row r="55524" spans="1:7" x14ac:dyDescent="0.3">
      <c r="A55524" s="151">
        <v>42412</v>
      </c>
      <c r="B55524" s="98">
        <v>0.375</v>
      </c>
      <c r="C55524" s="158" t="s">
        <v>119</v>
      </c>
      <c r="D55524" s="158">
        <v>17.309999999999999</v>
      </c>
      <c r="E55524" s="158">
        <v>433</v>
      </c>
      <c r="F55524" s="151"/>
      <c r="G55524" s="158"/>
    </row>
    <row r="55525" spans="1:7" x14ac:dyDescent="0.3">
      <c r="A55525" s="151">
        <v>42412</v>
      </c>
      <c r="B55525" s="98">
        <v>0.38541666666666669</v>
      </c>
      <c r="C55525" s="158" t="s">
        <v>119</v>
      </c>
      <c r="D55525" s="158">
        <v>17.34</v>
      </c>
      <c r="E55525" s="158">
        <v>434</v>
      </c>
      <c r="F55525" s="151"/>
      <c r="G55525" s="158"/>
    </row>
    <row r="55526" spans="1:7" x14ac:dyDescent="0.3">
      <c r="A55526" s="151">
        <v>42412</v>
      </c>
      <c r="B55526" s="98">
        <v>0.39583333333333331</v>
      </c>
      <c r="C55526" s="158" t="s">
        <v>119</v>
      </c>
      <c r="D55526" s="158">
        <v>17.350000000000001</v>
      </c>
      <c r="E55526" s="158">
        <v>434</v>
      </c>
      <c r="F55526" s="151"/>
      <c r="G55526" s="158"/>
    </row>
    <row r="55527" spans="1:7" x14ac:dyDescent="0.3">
      <c r="A55527" s="151">
        <v>42412</v>
      </c>
      <c r="B55527" s="98">
        <v>0.40625</v>
      </c>
      <c r="C55527" s="158" t="s">
        <v>119</v>
      </c>
      <c r="D55527" s="158">
        <v>17.41</v>
      </c>
      <c r="E55527" s="158">
        <v>434</v>
      </c>
      <c r="F55527" s="151"/>
      <c r="G55527" s="158"/>
    </row>
    <row r="55528" spans="1:7" x14ac:dyDescent="0.3">
      <c r="A55528" s="151">
        <v>42412</v>
      </c>
      <c r="B55528" s="98">
        <v>0.41666666666666669</v>
      </c>
      <c r="C55528" s="158" t="s">
        <v>119</v>
      </c>
      <c r="D55528" s="158">
        <v>17.46</v>
      </c>
      <c r="E55528" s="158">
        <v>433</v>
      </c>
      <c r="F55528" s="151"/>
      <c r="G55528" s="158"/>
    </row>
    <row r="55529" spans="1:7" x14ac:dyDescent="0.3">
      <c r="A55529" s="151">
        <v>42412</v>
      </c>
      <c r="B55529" s="98">
        <v>0.42708333333333331</v>
      </c>
      <c r="C55529" s="158" t="s">
        <v>119</v>
      </c>
      <c r="D55529" s="158">
        <v>17.53</v>
      </c>
      <c r="E55529" s="158">
        <v>432</v>
      </c>
      <c r="F55529" s="151"/>
      <c r="G55529" s="158"/>
    </row>
    <row r="55530" spans="1:7" x14ac:dyDescent="0.3">
      <c r="A55530" s="151">
        <v>42412</v>
      </c>
      <c r="B55530" s="98">
        <v>0.4375</v>
      </c>
      <c r="C55530" s="158" t="s">
        <v>119</v>
      </c>
      <c r="D55530" s="158">
        <v>17.559999999999999</v>
      </c>
      <c r="E55530" s="158">
        <v>432</v>
      </c>
      <c r="F55530" s="151"/>
      <c r="G55530" s="158"/>
    </row>
    <row r="55531" spans="1:7" x14ac:dyDescent="0.3">
      <c r="A55531" s="151">
        <v>42412</v>
      </c>
      <c r="B55531" s="98">
        <v>0.44791666666666669</v>
      </c>
      <c r="C55531" s="158" t="s">
        <v>119</v>
      </c>
      <c r="D55531" s="158">
        <v>17.63</v>
      </c>
      <c r="E55531" s="158">
        <v>430</v>
      </c>
      <c r="F55531" s="151"/>
      <c r="G55531" s="158"/>
    </row>
    <row r="55532" spans="1:7" x14ac:dyDescent="0.3">
      <c r="A55532" s="151">
        <v>42412</v>
      </c>
      <c r="B55532" s="98">
        <v>0.45833333333333331</v>
      </c>
      <c r="C55532" s="158" t="s">
        <v>119</v>
      </c>
      <c r="D55532" s="158">
        <v>17.7</v>
      </c>
      <c r="E55532" s="158">
        <v>432</v>
      </c>
      <c r="F55532" s="151"/>
      <c r="G55532" s="158"/>
    </row>
    <row r="55533" spans="1:7" x14ac:dyDescent="0.3">
      <c r="A55533" s="151">
        <v>42412</v>
      </c>
      <c r="B55533" s="98">
        <v>0.46875</v>
      </c>
      <c r="C55533" s="158" t="s">
        <v>119</v>
      </c>
      <c r="D55533" s="158">
        <v>17.760000000000002</v>
      </c>
      <c r="E55533" s="158">
        <v>434</v>
      </c>
      <c r="F55533" s="151"/>
      <c r="G55533" s="158"/>
    </row>
    <row r="55534" spans="1:7" x14ac:dyDescent="0.3">
      <c r="A55534" s="151">
        <v>42412</v>
      </c>
      <c r="B55534" s="98">
        <v>0.47916666666666669</v>
      </c>
      <c r="C55534" s="158" t="s">
        <v>119</v>
      </c>
      <c r="D55534" s="158">
        <v>17.809999999999999</v>
      </c>
      <c r="E55534" s="158">
        <v>437</v>
      </c>
      <c r="F55534" s="151"/>
      <c r="G55534" s="158"/>
    </row>
    <row r="55535" spans="1:7" x14ac:dyDescent="0.3">
      <c r="A55535" s="151">
        <v>42412</v>
      </c>
      <c r="B55535" s="98">
        <v>0.48958333333333331</v>
      </c>
      <c r="C55535" s="158" t="s">
        <v>119</v>
      </c>
      <c r="D55535" s="158">
        <v>17.96</v>
      </c>
      <c r="E55535" s="158">
        <v>438</v>
      </c>
      <c r="F55535" s="151"/>
      <c r="G55535" s="158"/>
    </row>
    <row r="55536" spans="1:7" x14ac:dyDescent="0.3">
      <c r="A55536" s="151">
        <v>42412</v>
      </c>
      <c r="B55536" s="98">
        <v>0.5</v>
      </c>
      <c r="C55536" s="158" t="s">
        <v>120</v>
      </c>
      <c r="D55536" s="158">
        <v>18.13</v>
      </c>
      <c r="E55536" s="158">
        <v>440</v>
      </c>
      <c r="F55536" s="151"/>
      <c r="G55536" s="158"/>
    </row>
    <row r="55537" spans="1:7" x14ac:dyDescent="0.3">
      <c r="A55537" s="151">
        <v>42412</v>
      </c>
      <c r="B55537" s="98">
        <v>0.51041666666666663</v>
      </c>
      <c r="C55537" s="158" t="s">
        <v>120</v>
      </c>
      <c r="D55537" s="158">
        <v>18.3</v>
      </c>
      <c r="E55537" s="158">
        <v>441</v>
      </c>
      <c r="F55537" s="151"/>
      <c r="G55537" s="158"/>
    </row>
    <row r="55538" spans="1:7" x14ac:dyDescent="0.3">
      <c r="A55538" s="151">
        <v>42412</v>
      </c>
      <c r="B55538" s="98">
        <v>0.52083333333333337</v>
      </c>
      <c r="C55538" s="158" t="s">
        <v>120</v>
      </c>
      <c r="D55538" s="158">
        <v>18.489999999999998</v>
      </c>
      <c r="E55538" s="158">
        <v>437</v>
      </c>
      <c r="F55538" s="151"/>
      <c r="G55538" s="158"/>
    </row>
    <row r="55539" spans="1:7" x14ac:dyDescent="0.3">
      <c r="A55539" s="151">
        <v>42412</v>
      </c>
      <c r="B55539" s="98">
        <v>0.53125</v>
      </c>
      <c r="C55539" s="158" t="s">
        <v>120</v>
      </c>
      <c r="D55539" s="158">
        <v>18.88</v>
      </c>
      <c r="E55539" s="158">
        <v>432</v>
      </c>
      <c r="F55539" s="151"/>
      <c r="G55539" s="158"/>
    </row>
    <row r="55540" spans="1:7" x14ac:dyDescent="0.3">
      <c r="A55540" s="151">
        <v>42412</v>
      </c>
      <c r="B55540" s="98">
        <v>4.1666666666666664E-2</v>
      </c>
      <c r="C55540" s="158" t="s">
        <v>120</v>
      </c>
      <c r="D55540" s="158">
        <v>18.850000000000001</v>
      </c>
      <c r="E55540" s="158">
        <v>429</v>
      </c>
      <c r="F55540" s="151"/>
      <c r="G55540" s="158"/>
    </row>
    <row r="55541" spans="1:7" x14ac:dyDescent="0.3">
      <c r="A55541" s="151">
        <v>42412</v>
      </c>
      <c r="B55541" s="98">
        <v>5.2083333333333336E-2</v>
      </c>
      <c r="C55541" s="158" t="s">
        <v>120</v>
      </c>
      <c r="D55541" s="158">
        <v>19.62</v>
      </c>
      <c r="E55541" s="158">
        <v>425</v>
      </c>
      <c r="F55541" s="151"/>
      <c r="G55541" s="158"/>
    </row>
    <row r="55542" spans="1:7" x14ac:dyDescent="0.3">
      <c r="A55542" s="151">
        <v>42412</v>
      </c>
      <c r="B55542" s="98">
        <v>6.25E-2</v>
      </c>
      <c r="C55542" s="158" t="s">
        <v>120</v>
      </c>
      <c r="D55542" s="158">
        <v>19.05</v>
      </c>
      <c r="E55542" s="158">
        <v>423</v>
      </c>
      <c r="F55542" s="151"/>
      <c r="G55542" s="158"/>
    </row>
    <row r="55543" spans="1:7" x14ac:dyDescent="0.3">
      <c r="A55543" s="151">
        <v>42412</v>
      </c>
      <c r="B55543" s="98">
        <v>7.2916666666666671E-2</v>
      </c>
      <c r="C55543" s="158" t="s">
        <v>120</v>
      </c>
      <c r="D55543" s="158">
        <v>19.190000000000001</v>
      </c>
      <c r="E55543" s="158">
        <v>424</v>
      </c>
      <c r="F55543" s="151"/>
      <c r="G55543" s="158"/>
    </row>
    <row r="55544" spans="1:7" x14ac:dyDescent="0.3">
      <c r="A55544" s="151">
        <v>42412</v>
      </c>
      <c r="B55544" s="98">
        <v>8.3333333333333329E-2</v>
      </c>
      <c r="C55544" s="158" t="s">
        <v>120</v>
      </c>
      <c r="D55544" s="158">
        <v>19.559999999999999</v>
      </c>
      <c r="E55544" s="158">
        <v>425</v>
      </c>
      <c r="F55544" s="151"/>
      <c r="G55544" s="158"/>
    </row>
    <row r="55545" spans="1:7" x14ac:dyDescent="0.3">
      <c r="A55545" s="151">
        <v>42412</v>
      </c>
      <c r="B55545" s="98">
        <v>9.375E-2</v>
      </c>
      <c r="C55545" s="158" t="s">
        <v>120</v>
      </c>
      <c r="D55545" s="158">
        <v>19.23</v>
      </c>
      <c r="E55545" s="158">
        <v>428</v>
      </c>
      <c r="F55545" s="151"/>
      <c r="G55545" s="158"/>
    </row>
    <row r="55546" spans="1:7" x14ac:dyDescent="0.3">
      <c r="A55546" s="151">
        <v>42412</v>
      </c>
      <c r="B55546" s="98">
        <v>0.10416666666666667</v>
      </c>
      <c r="C55546" s="158" t="s">
        <v>120</v>
      </c>
      <c r="D55546" s="158">
        <v>19.05</v>
      </c>
      <c r="E55546" s="158">
        <v>430</v>
      </c>
      <c r="F55546" s="151"/>
      <c r="G55546" s="158"/>
    </row>
    <row r="55547" spans="1:7" x14ac:dyDescent="0.3">
      <c r="A55547" s="151">
        <v>42412</v>
      </c>
      <c r="B55547" s="98">
        <v>0.11458333333333333</v>
      </c>
      <c r="C55547" s="158" t="s">
        <v>120</v>
      </c>
      <c r="D55547" s="158">
        <v>18.97</v>
      </c>
      <c r="E55547" s="158">
        <v>431</v>
      </c>
      <c r="F55547" s="151"/>
      <c r="G55547" s="158"/>
    </row>
    <row r="55548" spans="1:7" x14ac:dyDescent="0.3">
      <c r="A55548" s="151">
        <v>42412</v>
      </c>
      <c r="B55548" s="98">
        <v>0.125</v>
      </c>
      <c r="C55548" s="158" t="s">
        <v>120</v>
      </c>
      <c r="D55548" s="158">
        <v>18.920000000000002</v>
      </c>
      <c r="E55548" s="158">
        <v>430</v>
      </c>
      <c r="F55548" s="151"/>
      <c r="G55548" s="158"/>
    </row>
    <row r="55549" spans="1:7" x14ac:dyDescent="0.3">
      <c r="A55549" s="151">
        <v>42412</v>
      </c>
      <c r="B55549" s="98">
        <v>0.13541666666666666</v>
      </c>
      <c r="C55549" s="158" t="s">
        <v>120</v>
      </c>
      <c r="D55549" s="158">
        <v>18.899999999999999</v>
      </c>
      <c r="E55549" s="158">
        <v>430</v>
      </c>
      <c r="F55549" s="151"/>
      <c r="G55549" s="158"/>
    </row>
    <row r="55550" spans="1:7" x14ac:dyDescent="0.3">
      <c r="A55550" s="151">
        <v>42412</v>
      </c>
      <c r="B55550" s="98">
        <v>0.14583333333333334</v>
      </c>
      <c r="C55550" s="158" t="s">
        <v>120</v>
      </c>
      <c r="D55550" s="158">
        <v>18.86</v>
      </c>
      <c r="E55550" s="158">
        <v>429</v>
      </c>
      <c r="F55550" s="151"/>
      <c r="G55550" s="158"/>
    </row>
    <row r="55551" spans="1:7" x14ac:dyDescent="0.3">
      <c r="A55551" s="151">
        <v>42412</v>
      </c>
      <c r="B55551" s="98">
        <v>0.15625</v>
      </c>
      <c r="C55551" s="158" t="s">
        <v>120</v>
      </c>
      <c r="D55551" s="158">
        <v>18.88</v>
      </c>
      <c r="E55551" s="158">
        <v>429</v>
      </c>
      <c r="F55551" s="151"/>
      <c r="G55551" s="158"/>
    </row>
    <row r="55552" spans="1:7" x14ac:dyDescent="0.3">
      <c r="A55552" s="151">
        <v>42412</v>
      </c>
      <c r="B55552" s="98">
        <v>0.16666666666666666</v>
      </c>
      <c r="C55552" s="158" t="s">
        <v>120</v>
      </c>
      <c r="D55552" s="158">
        <v>18.82</v>
      </c>
      <c r="E55552" s="158">
        <v>428</v>
      </c>
      <c r="F55552" s="151"/>
      <c r="G55552" s="158"/>
    </row>
    <row r="55553" spans="1:7" x14ac:dyDescent="0.3">
      <c r="A55553" s="151">
        <v>42412</v>
      </c>
      <c r="B55553" s="98">
        <v>0.17708333333333334</v>
      </c>
      <c r="C55553" s="158" t="s">
        <v>120</v>
      </c>
      <c r="D55553" s="158">
        <v>18.8</v>
      </c>
      <c r="E55553" s="158">
        <v>428</v>
      </c>
      <c r="F55553" s="151"/>
      <c r="G55553" s="158"/>
    </row>
    <row r="55554" spans="1:7" x14ac:dyDescent="0.3">
      <c r="A55554" s="151">
        <v>42412</v>
      </c>
      <c r="B55554" s="98">
        <v>0.1875</v>
      </c>
      <c r="C55554" s="158" t="s">
        <v>120</v>
      </c>
      <c r="D55554" s="158">
        <v>18.8</v>
      </c>
      <c r="E55554" s="158">
        <v>428</v>
      </c>
      <c r="F55554" s="151"/>
      <c r="G55554" s="158"/>
    </row>
    <row r="55555" spans="1:7" x14ac:dyDescent="0.3">
      <c r="A55555" s="151">
        <v>42412</v>
      </c>
      <c r="B55555" s="98">
        <v>0.19791666666666666</v>
      </c>
      <c r="C55555" s="158" t="s">
        <v>120</v>
      </c>
      <c r="D55555" s="158">
        <v>18.8</v>
      </c>
      <c r="E55555" s="158">
        <v>428</v>
      </c>
      <c r="F55555" s="151"/>
      <c r="G55555" s="158"/>
    </row>
    <row r="55556" spans="1:7" x14ac:dyDescent="0.3">
      <c r="A55556" s="151">
        <v>42412</v>
      </c>
      <c r="B55556" s="98">
        <v>0.20833333333333334</v>
      </c>
      <c r="C55556" s="158" t="s">
        <v>120</v>
      </c>
      <c r="D55556" s="158">
        <v>18.84</v>
      </c>
      <c r="E55556" s="158">
        <v>428</v>
      </c>
      <c r="F55556" s="151"/>
      <c r="G55556" s="158"/>
    </row>
    <row r="55557" spans="1:7" x14ac:dyDescent="0.3">
      <c r="A55557" s="151">
        <v>42412</v>
      </c>
      <c r="B55557" s="98">
        <v>0.21875</v>
      </c>
      <c r="C55557" s="158" t="s">
        <v>120</v>
      </c>
      <c r="D55557" s="158">
        <v>18.809999999999999</v>
      </c>
      <c r="E55557" s="158">
        <v>429</v>
      </c>
      <c r="F55557" s="151"/>
      <c r="G55557" s="158"/>
    </row>
    <row r="55558" spans="1:7" x14ac:dyDescent="0.3">
      <c r="A55558" s="151">
        <v>42412</v>
      </c>
      <c r="B55558" s="98">
        <v>0.22916666666666666</v>
      </c>
      <c r="C55558" s="158" t="s">
        <v>120</v>
      </c>
      <c r="D55558" s="158">
        <v>18.8</v>
      </c>
      <c r="E55558" s="158">
        <v>429</v>
      </c>
      <c r="F55558" s="151"/>
      <c r="G55558" s="158"/>
    </row>
    <row r="55559" spans="1:7" x14ac:dyDescent="0.3">
      <c r="A55559" s="151">
        <v>42412</v>
      </c>
      <c r="B55559" s="98">
        <v>0.23958333333333334</v>
      </c>
      <c r="C55559" s="158" t="s">
        <v>120</v>
      </c>
      <c r="D55559" s="158">
        <v>18.82</v>
      </c>
      <c r="E55559" s="158">
        <v>426</v>
      </c>
      <c r="F55559" s="151"/>
      <c r="G55559" s="158"/>
    </row>
    <row r="55560" spans="1:7" x14ac:dyDescent="0.3">
      <c r="A55560" s="151">
        <v>42412</v>
      </c>
      <c r="B55560" s="98">
        <v>0.25</v>
      </c>
      <c r="C55560" s="158" t="s">
        <v>120</v>
      </c>
      <c r="D55560" s="158">
        <v>18.84</v>
      </c>
      <c r="E55560" s="158">
        <v>427</v>
      </c>
      <c r="F55560" s="151"/>
      <c r="G55560" s="158"/>
    </row>
    <row r="55561" spans="1:7" x14ac:dyDescent="0.3">
      <c r="A55561" s="151">
        <v>42412</v>
      </c>
      <c r="B55561" s="98">
        <v>0.26041666666666669</v>
      </c>
      <c r="C55561" s="158" t="s">
        <v>120</v>
      </c>
      <c r="D55561" s="158">
        <v>18.87</v>
      </c>
      <c r="E55561" s="158">
        <v>428</v>
      </c>
      <c r="F55561" s="151"/>
      <c r="G55561" s="158"/>
    </row>
    <row r="55562" spans="1:7" x14ac:dyDescent="0.3">
      <c r="A55562" s="151">
        <v>42412</v>
      </c>
      <c r="B55562" s="98">
        <v>0.27083333333333331</v>
      </c>
      <c r="C55562" s="158" t="s">
        <v>120</v>
      </c>
      <c r="D55562" s="158">
        <v>18.84</v>
      </c>
      <c r="E55562" s="158">
        <v>428</v>
      </c>
      <c r="F55562" s="151"/>
      <c r="G55562" s="158"/>
    </row>
    <row r="55563" spans="1:7" x14ac:dyDescent="0.3">
      <c r="A55563" s="151">
        <v>42412</v>
      </c>
      <c r="B55563" s="98">
        <v>0.28125</v>
      </c>
      <c r="C55563" s="158" t="s">
        <v>120</v>
      </c>
      <c r="D55563" s="158">
        <v>18.86</v>
      </c>
      <c r="E55563" s="158">
        <v>428</v>
      </c>
      <c r="F55563" s="151"/>
      <c r="G55563" s="158"/>
    </row>
    <row r="55564" spans="1:7" x14ac:dyDescent="0.3">
      <c r="A55564" s="151">
        <v>42412</v>
      </c>
      <c r="B55564" s="98">
        <v>0.29166666666666669</v>
      </c>
      <c r="C55564" s="158" t="s">
        <v>120</v>
      </c>
      <c r="D55564" s="158">
        <v>18.89</v>
      </c>
      <c r="E55564" s="158">
        <v>428</v>
      </c>
      <c r="F55564" s="151"/>
      <c r="G55564" s="158"/>
    </row>
    <row r="55565" spans="1:7" x14ac:dyDescent="0.3">
      <c r="A55565" s="151">
        <v>42412</v>
      </c>
      <c r="B55565" s="98">
        <v>0.30208333333333331</v>
      </c>
      <c r="C55565" s="158" t="s">
        <v>120</v>
      </c>
      <c r="D55565" s="158">
        <v>18.8</v>
      </c>
      <c r="E55565" s="158">
        <v>427</v>
      </c>
      <c r="F55565" s="151"/>
      <c r="G55565" s="158"/>
    </row>
    <row r="55566" spans="1:7" x14ac:dyDescent="0.3">
      <c r="A55566" s="151">
        <v>42412</v>
      </c>
      <c r="B55566" s="98">
        <v>0.3125</v>
      </c>
      <c r="C55566" s="158" t="s">
        <v>120</v>
      </c>
      <c r="D55566" s="158">
        <v>18.62</v>
      </c>
      <c r="E55566" s="158">
        <v>426</v>
      </c>
      <c r="F55566" s="151"/>
      <c r="G55566" s="158"/>
    </row>
    <row r="55567" spans="1:7" x14ac:dyDescent="0.3">
      <c r="A55567" s="151">
        <v>42412</v>
      </c>
      <c r="B55567" s="98">
        <v>0.32291666666666669</v>
      </c>
      <c r="C55567" s="158" t="s">
        <v>120</v>
      </c>
      <c r="D55567" s="158">
        <v>18.579999999999998</v>
      </c>
      <c r="E55567" s="158">
        <v>426</v>
      </c>
      <c r="F55567" s="151"/>
      <c r="G55567" s="158"/>
    </row>
    <row r="55568" spans="1:7" x14ac:dyDescent="0.3">
      <c r="A55568" s="151">
        <v>42412</v>
      </c>
      <c r="B55568" s="98">
        <v>0.33333333333333331</v>
      </c>
      <c r="C55568" s="158" t="s">
        <v>120</v>
      </c>
      <c r="D55568" s="158">
        <v>18.63</v>
      </c>
      <c r="E55568" s="158">
        <v>425</v>
      </c>
      <c r="F55568" s="151"/>
      <c r="G55568" s="158"/>
    </row>
    <row r="55569" spans="1:7" x14ac:dyDescent="0.3">
      <c r="A55569" s="151">
        <v>42412</v>
      </c>
      <c r="B55569" s="98">
        <v>0.34375</v>
      </c>
      <c r="C55569" s="158" t="s">
        <v>120</v>
      </c>
      <c r="D55569" s="158">
        <v>18.89</v>
      </c>
      <c r="E55569" s="158">
        <v>427</v>
      </c>
      <c r="F55569" s="151"/>
      <c r="G55569" s="158"/>
    </row>
    <row r="55570" spans="1:7" x14ac:dyDescent="0.3">
      <c r="A55570" s="151">
        <v>42412</v>
      </c>
      <c r="B55570" s="98">
        <v>0.35416666666666669</v>
      </c>
      <c r="C55570" s="158" t="s">
        <v>120</v>
      </c>
      <c r="D55570" s="158">
        <v>18.91</v>
      </c>
      <c r="E55570" s="158">
        <v>429</v>
      </c>
      <c r="F55570" s="151"/>
      <c r="G55570" s="158"/>
    </row>
    <row r="55571" spans="1:7" x14ac:dyDescent="0.3">
      <c r="A55571" s="151">
        <v>42412</v>
      </c>
      <c r="B55571" s="98">
        <v>0.36458333333333331</v>
      </c>
      <c r="C55571" s="158" t="s">
        <v>120</v>
      </c>
      <c r="D55571" s="158">
        <v>18.7</v>
      </c>
      <c r="E55571" s="158">
        <v>427</v>
      </c>
      <c r="F55571" s="151"/>
      <c r="G55571" s="158"/>
    </row>
    <row r="55572" spans="1:7" x14ac:dyDescent="0.3">
      <c r="A55572" s="151">
        <v>42412</v>
      </c>
      <c r="B55572" s="98">
        <v>0.375</v>
      </c>
      <c r="C55572" s="158" t="s">
        <v>120</v>
      </c>
      <c r="D55572" s="158">
        <v>18.84</v>
      </c>
      <c r="E55572" s="158">
        <v>426</v>
      </c>
      <c r="F55572" s="151"/>
      <c r="G55572" s="158"/>
    </row>
    <row r="55573" spans="1:7" x14ac:dyDescent="0.3">
      <c r="A55573" s="151">
        <v>42412</v>
      </c>
      <c r="B55573" s="98">
        <v>0.38541666666666669</v>
      </c>
      <c r="C55573" s="158" t="s">
        <v>120</v>
      </c>
      <c r="D55573" s="158">
        <v>18.829999999999998</v>
      </c>
      <c r="E55573" s="158">
        <v>428</v>
      </c>
      <c r="F55573" s="151"/>
      <c r="G55573" s="158"/>
    </row>
    <row r="55574" spans="1:7" x14ac:dyDescent="0.3">
      <c r="A55574" s="151">
        <v>42412</v>
      </c>
      <c r="B55574" s="98">
        <v>0.39583333333333331</v>
      </c>
      <c r="C55574" s="158" t="s">
        <v>120</v>
      </c>
      <c r="D55574" s="158">
        <v>18.84</v>
      </c>
      <c r="E55574" s="158">
        <v>431</v>
      </c>
      <c r="F55574" s="151"/>
      <c r="G55574" s="158"/>
    </row>
    <row r="55575" spans="1:7" x14ac:dyDescent="0.3">
      <c r="A55575" s="151">
        <v>42412</v>
      </c>
      <c r="B55575" s="98">
        <v>0.40625</v>
      </c>
      <c r="C55575" s="158" t="s">
        <v>120</v>
      </c>
      <c r="D55575" s="158">
        <v>18.78</v>
      </c>
      <c r="E55575" s="158">
        <v>432</v>
      </c>
      <c r="F55575" s="151"/>
      <c r="G55575" s="158"/>
    </row>
    <row r="55576" spans="1:7" x14ac:dyDescent="0.3">
      <c r="A55576" s="151">
        <v>42412</v>
      </c>
      <c r="B55576" s="98">
        <v>0.41666666666666669</v>
      </c>
      <c r="C55576" s="158" t="s">
        <v>120</v>
      </c>
      <c r="D55576" s="158">
        <v>18.649999999999999</v>
      </c>
      <c r="E55576" s="158">
        <v>430</v>
      </c>
      <c r="F55576" s="151"/>
      <c r="G55576" s="158"/>
    </row>
    <row r="55577" spans="1:7" x14ac:dyDescent="0.3">
      <c r="A55577" s="151">
        <v>42412</v>
      </c>
      <c r="B55577" s="98">
        <v>0.42708333333333331</v>
      </c>
      <c r="C55577" s="158" t="s">
        <v>120</v>
      </c>
      <c r="D55577" s="158">
        <v>18.63</v>
      </c>
      <c r="E55577" s="158">
        <v>429</v>
      </c>
      <c r="F55577" s="151"/>
      <c r="G55577" s="158"/>
    </row>
    <row r="55578" spans="1:7" x14ac:dyDescent="0.3">
      <c r="A55578" s="151">
        <v>42412</v>
      </c>
      <c r="B55578" s="98">
        <v>0.4375</v>
      </c>
      <c r="C55578" s="158" t="s">
        <v>120</v>
      </c>
      <c r="D55578" s="158">
        <v>18.55</v>
      </c>
      <c r="E55578" s="158">
        <v>428</v>
      </c>
      <c r="F55578" s="151"/>
      <c r="G55578" s="158"/>
    </row>
    <row r="55579" spans="1:7" x14ac:dyDescent="0.3">
      <c r="A55579" s="151">
        <v>42412</v>
      </c>
      <c r="B55579" s="98">
        <v>0.44791666666666669</v>
      </c>
      <c r="C55579" s="158" t="s">
        <v>120</v>
      </c>
      <c r="D55579" s="158">
        <v>18.600000000000001</v>
      </c>
      <c r="E55579" s="158">
        <v>429</v>
      </c>
      <c r="F55579" s="151"/>
      <c r="G55579" s="158"/>
    </row>
    <row r="55580" spans="1:7" x14ac:dyDescent="0.3">
      <c r="A55580" s="151">
        <v>42412</v>
      </c>
      <c r="B55580" s="98">
        <v>0.45833333333333331</v>
      </c>
      <c r="C55580" s="158" t="s">
        <v>120</v>
      </c>
      <c r="D55580" s="158">
        <v>18.57</v>
      </c>
      <c r="E55580" s="158">
        <v>430</v>
      </c>
      <c r="F55580" s="151"/>
      <c r="G55580" s="158"/>
    </row>
    <row r="55581" spans="1:7" x14ac:dyDescent="0.3">
      <c r="A55581" s="151">
        <v>42412</v>
      </c>
      <c r="B55581" s="98">
        <v>0.46875</v>
      </c>
      <c r="C55581" s="158" t="s">
        <v>120</v>
      </c>
      <c r="D55581" s="158">
        <v>18.55</v>
      </c>
      <c r="E55581" s="158">
        <v>430</v>
      </c>
      <c r="F55581" s="151"/>
      <c r="G55581" s="158"/>
    </row>
    <row r="55582" spans="1:7" x14ac:dyDescent="0.3">
      <c r="A55582" s="151">
        <v>42412</v>
      </c>
      <c r="B55582" s="98">
        <v>0.47916666666666669</v>
      </c>
      <c r="C55582" s="158" t="s">
        <v>120</v>
      </c>
      <c r="D55582" s="158">
        <v>18.510000000000002</v>
      </c>
      <c r="E55582" s="158">
        <v>429</v>
      </c>
      <c r="F55582" s="151"/>
      <c r="G55582" s="158"/>
    </row>
    <row r="55583" spans="1:7" x14ac:dyDescent="0.3">
      <c r="A55583" s="151">
        <v>42412</v>
      </c>
      <c r="B55583" s="98">
        <v>0.48958333333333331</v>
      </c>
      <c r="C55583" s="158" t="s">
        <v>120</v>
      </c>
      <c r="D55583" s="158">
        <v>18.47</v>
      </c>
      <c r="E55583" s="158">
        <v>427</v>
      </c>
      <c r="F55583" s="151"/>
      <c r="G55583" s="158"/>
    </row>
    <row r="55584" spans="1:7" x14ac:dyDescent="0.3">
      <c r="A55584" s="151">
        <v>42413</v>
      </c>
      <c r="B55584" s="98">
        <v>0.5</v>
      </c>
      <c r="C55584" s="158" t="s">
        <v>119</v>
      </c>
      <c r="D55584" s="158">
        <v>18.440000000000001</v>
      </c>
      <c r="E55584" s="158">
        <v>426</v>
      </c>
      <c r="F55584" s="151"/>
      <c r="G55584" s="158"/>
    </row>
    <row r="55585" spans="1:7" x14ac:dyDescent="0.3">
      <c r="A55585" s="151">
        <v>42413</v>
      </c>
      <c r="B55585" s="98">
        <v>0.51041666666666663</v>
      </c>
      <c r="C55585" s="158" t="s">
        <v>119</v>
      </c>
      <c r="D55585" s="158">
        <v>18.440000000000001</v>
      </c>
      <c r="E55585" s="158">
        <v>425</v>
      </c>
      <c r="F55585" s="151"/>
      <c r="G55585" s="158"/>
    </row>
    <row r="55586" spans="1:7" x14ac:dyDescent="0.3">
      <c r="A55586" s="151">
        <v>42413</v>
      </c>
      <c r="B55586" s="98">
        <v>0.52083333333333337</v>
      </c>
      <c r="C55586" s="158" t="s">
        <v>119</v>
      </c>
      <c r="D55586" s="158">
        <v>18.510000000000002</v>
      </c>
      <c r="E55586" s="158">
        <v>425</v>
      </c>
      <c r="F55586" s="151"/>
      <c r="G55586" s="158"/>
    </row>
    <row r="55587" spans="1:7" x14ac:dyDescent="0.3">
      <c r="A55587" s="151">
        <v>42413</v>
      </c>
      <c r="B55587" s="98">
        <v>0.53125</v>
      </c>
      <c r="C55587" s="158" t="s">
        <v>119</v>
      </c>
      <c r="D55587" s="158">
        <v>18.55</v>
      </c>
      <c r="E55587" s="158">
        <v>425</v>
      </c>
      <c r="F55587" s="151"/>
      <c r="G55587" s="158"/>
    </row>
    <row r="55588" spans="1:7" x14ac:dyDescent="0.3">
      <c r="A55588" s="151">
        <v>42413</v>
      </c>
      <c r="B55588" s="98">
        <v>4.1666666666666664E-2</v>
      </c>
      <c r="C55588" s="158" t="s">
        <v>119</v>
      </c>
      <c r="D55588" s="158">
        <v>18.579999999999998</v>
      </c>
      <c r="E55588" s="158">
        <v>426</v>
      </c>
      <c r="F55588" s="151"/>
      <c r="G55588" s="158"/>
    </row>
    <row r="55589" spans="1:7" x14ac:dyDescent="0.3">
      <c r="A55589" s="151">
        <v>42413</v>
      </c>
      <c r="B55589" s="98">
        <v>5.2083333333333336E-2</v>
      </c>
      <c r="C55589" s="158" t="s">
        <v>119</v>
      </c>
      <c r="D55589" s="158">
        <v>18.61</v>
      </c>
      <c r="E55589" s="158">
        <v>426</v>
      </c>
      <c r="F55589" s="151"/>
      <c r="G55589" s="158"/>
    </row>
    <row r="55590" spans="1:7" x14ac:dyDescent="0.3">
      <c r="A55590" s="151">
        <v>42413</v>
      </c>
      <c r="B55590" s="98">
        <v>6.25E-2</v>
      </c>
      <c r="C55590" s="158" t="s">
        <v>119</v>
      </c>
      <c r="D55590" s="158">
        <v>18.579999999999998</v>
      </c>
      <c r="E55590" s="158">
        <v>427</v>
      </c>
      <c r="F55590" s="151"/>
      <c r="G55590" s="158"/>
    </row>
    <row r="55591" spans="1:7" x14ac:dyDescent="0.3">
      <c r="A55591" s="151">
        <v>42413</v>
      </c>
      <c r="B55591" s="98">
        <v>7.2916666666666671E-2</v>
      </c>
      <c r="C55591" s="158" t="s">
        <v>119</v>
      </c>
      <c r="D55591" s="158">
        <v>18.53</v>
      </c>
      <c r="E55591" s="158">
        <v>428</v>
      </c>
      <c r="F55591" s="151"/>
      <c r="G55591" s="158"/>
    </row>
    <row r="55592" spans="1:7" x14ac:dyDescent="0.3">
      <c r="A55592" s="151">
        <v>42413</v>
      </c>
      <c r="B55592" s="98">
        <v>8.3333333333333329E-2</v>
      </c>
      <c r="C55592" s="158" t="s">
        <v>119</v>
      </c>
      <c r="D55592" s="158">
        <v>18.48</v>
      </c>
      <c r="E55592" s="158">
        <v>429</v>
      </c>
      <c r="F55592" s="151"/>
      <c r="G55592" s="158"/>
    </row>
    <row r="55593" spans="1:7" x14ac:dyDescent="0.3">
      <c r="A55593" s="151">
        <v>42413</v>
      </c>
      <c r="B55593" s="98">
        <v>9.375E-2</v>
      </c>
      <c r="C55593" s="158" t="s">
        <v>119</v>
      </c>
      <c r="D55593" s="158">
        <v>18.47</v>
      </c>
      <c r="E55593" s="158">
        <v>430</v>
      </c>
      <c r="F55593" s="151"/>
      <c r="G55593" s="158"/>
    </row>
    <row r="55594" spans="1:7" x14ac:dyDescent="0.3">
      <c r="A55594" s="151">
        <v>42413</v>
      </c>
      <c r="B55594" s="98">
        <v>0.10416666666666667</v>
      </c>
      <c r="C55594" s="158" t="s">
        <v>119</v>
      </c>
      <c r="D55594" s="158">
        <v>18.47</v>
      </c>
      <c r="E55594" s="158">
        <v>430</v>
      </c>
      <c r="F55594" s="151"/>
      <c r="G55594" s="158"/>
    </row>
    <row r="55595" spans="1:7" x14ac:dyDescent="0.3">
      <c r="A55595" s="151">
        <v>42413</v>
      </c>
      <c r="B55595" s="98">
        <v>0.11458333333333333</v>
      </c>
      <c r="C55595" s="158" t="s">
        <v>119</v>
      </c>
      <c r="D55595" s="158">
        <v>18.45</v>
      </c>
      <c r="E55595" s="158">
        <v>430</v>
      </c>
      <c r="F55595" s="151"/>
      <c r="G55595" s="158"/>
    </row>
    <row r="55596" spans="1:7" x14ac:dyDescent="0.3">
      <c r="A55596" s="151">
        <v>42413</v>
      </c>
      <c r="B55596" s="98">
        <v>0.125</v>
      </c>
      <c r="C55596" s="158" t="s">
        <v>119</v>
      </c>
      <c r="D55596" s="158">
        <v>18.399999999999999</v>
      </c>
      <c r="E55596" s="158">
        <v>431</v>
      </c>
      <c r="F55596" s="151"/>
      <c r="G55596" s="158"/>
    </row>
    <row r="55597" spans="1:7" x14ac:dyDescent="0.3">
      <c r="A55597" s="151">
        <v>42413</v>
      </c>
      <c r="B55597" s="98">
        <v>0.13541666666666666</v>
      </c>
      <c r="C55597" s="158" t="s">
        <v>119</v>
      </c>
      <c r="D55597" s="158">
        <v>18.39</v>
      </c>
      <c r="E55597" s="158">
        <v>431</v>
      </c>
      <c r="F55597" s="151"/>
      <c r="G55597" s="158"/>
    </row>
    <row r="55598" spans="1:7" x14ac:dyDescent="0.3">
      <c r="A55598" s="151">
        <v>42413</v>
      </c>
      <c r="B55598" s="98">
        <v>0.14583333333333334</v>
      </c>
      <c r="C55598" s="158" t="s">
        <v>119</v>
      </c>
      <c r="D55598" s="158">
        <v>18.350000000000001</v>
      </c>
      <c r="E55598" s="158">
        <v>432</v>
      </c>
      <c r="F55598" s="151"/>
      <c r="G55598" s="158"/>
    </row>
    <row r="55599" spans="1:7" x14ac:dyDescent="0.3">
      <c r="A55599" s="151">
        <v>42413</v>
      </c>
      <c r="B55599" s="98">
        <v>0.15625</v>
      </c>
      <c r="C55599" s="158" t="s">
        <v>119</v>
      </c>
      <c r="D55599" s="158">
        <v>18.32</v>
      </c>
      <c r="E55599" s="158">
        <v>432</v>
      </c>
      <c r="F55599" s="151"/>
      <c r="G55599" s="158"/>
    </row>
    <row r="55600" spans="1:7" x14ac:dyDescent="0.3">
      <c r="A55600" s="151">
        <v>42413</v>
      </c>
      <c r="B55600" s="98">
        <v>0.16666666666666666</v>
      </c>
      <c r="C55600" s="158" t="s">
        <v>119</v>
      </c>
      <c r="D55600" s="158">
        <v>18.309999999999999</v>
      </c>
      <c r="E55600" s="158">
        <v>432</v>
      </c>
      <c r="F55600" s="151"/>
      <c r="G55600" s="158"/>
    </row>
    <row r="55601" spans="1:7" x14ac:dyDescent="0.3">
      <c r="A55601" s="151">
        <v>42413</v>
      </c>
      <c r="B55601" s="98">
        <v>0.17708333333333334</v>
      </c>
      <c r="C55601" s="158" t="s">
        <v>119</v>
      </c>
      <c r="D55601" s="158">
        <v>18.29</v>
      </c>
      <c r="E55601" s="158">
        <v>432</v>
      </c>
      <c r="F55601" s="151"/>
      <c r="G55601" s="158"/>
    </row>
    <row r="55602" spans="1:7" x14ac:dyDescent="0.3">
      <c r="A55602" s="151">
        <v>42413</v>
      </c>
      <c r="B55602" s="98">
        <v>0.1875</v>
      </c>
      <c r="C55602" s="158" t="s">
        <v>119</v>
      </c>
      <c r="D55602" s="158">
        <v>18.29</v>
      </c>
      <c r="E55602" s="158">
        <v>432</v>
      </c>
      <c r="F55602" s="151"/>
      <c r="G55602" s="158"/>
    </row>
    <row r="55603" spans="1:7" x14ac:dyDescent="0.3">
      <c r="A55603" s="151">
        <v>42413</v>
      </c>
      <c r="B55603" s="98">
        <v>0.19791666666666666</v>
      </c>
      <c r="C55603" s="158" t="s">
        <v>119</v>
      </c>
      <c r="D55603" s="158">
        <v>18.28</v>
      </c>
      <c r="E55603" s="158">
        <v>432</v>
      </c>
      <c r="F55603" s="151"/>
      <c r="G55603" s="158"/>
    </row>
    <row r="55604" spans="1:7" x14ac:dyDescent="0.3">
      <c r="A55604" s="151">
        <v>42413</v>
      </c>
      <c r="B55604" s="98">
        <v>0.20833333333333334</v>
      </c>
      <c r="C55604" s="158" t="s">
        <v>119</v>
      </c>
      <c r="D55604" s="158">
        <v>18.28</v>
      </c>
      <c r="E55604" s="158">
        <v>431</v>
      </c>
      <c r="F55604" s="151"/>
      <c r="G55604" s="158"/>
    </row>
    <row r="55605" spans="1:7" x14ac:dyDescent="0.3">
      <c r="A55605" s="151">
        <v>42413</v>
      </c>
      <c r="B55605" s="98">
        <v>0.21875</v>
      </c>
      <c r="C55605" s="158" t="s">
        <v>119</v>
      </c>
      <c r="D55605" s="158">
        <v>18.27</v>
      </c>
      <c r="E55605" s="158">
        <v>431</v>
      </c>
      <c r="F55605" s="151"/>
      <c r="G55605" s="158"/>
    </row>
    <row r="55606" spans="1:7" x14ac:dyDescent="0.3">
      <c r="A55606" s="151">
        <v>42413</v>
      </c>
      <c r="B55606" s="98">
        <v>0.22916666666666666</v>
      </c>
      <c r="C55606" s="158" t="s">
        <v>119</v>
      </c>
      <c r="D55606" s="158">
        <v>18.27</v>
      </c>
      <c r="E55606" s="158">
        <v>431</v>
      </c>
      <c r="F55606" s="151"/>
      <c r="G55606" s="158"/>
    </row>
    <row r="55607" spans="1:7" x14ac:dyDescent="0.3">
      <c r="A55607" s="151">
        <v>42413</v>
      </c>
      <c r="B55607" s="98">
        <v>0.23958333333333334</v>
      </c>
      <c r="C55607" s="158" t="s">
        <v>119</v>
      </c>
      <c r="D55607" s="158">
        <v>18.260000000000002</v>
      </c>
      <c r="E55607" s="158">
        <v>431</v>
      </c>
      <c r="F55607" s="151"/>
      <c r="G55607" s="158"/>
    </row>
    <row r="55608" spans="1:7" x14ac:dyDescent="0.3">
      <c r="A55608" s="151">
        <v>42413</v>
      </c>
      <c r="B55608" s="98">
        <v>0.25</v>
      </c>
      <c r="C55608" s="158" t="s">
        <v>119</v>
      </c>
      <c r="D55608" s="158">
        <v>18.239999999999998</v>
      </c>
      <c r="E55608" s="158">
        <v>431</v>
      </c>
      <c r="F55608" s="151"/>
      <c r="G55608" s="158"/>
    </row>
    <row r="55609" spans="1:7" x14ac:dyDescent="0.3">
      <c r="A55609" s="151">
        <v>42413</v>
      </c>
      <c r="B55609" s="98">
        <v>0.26041666666666669</v>
      </c>
      <c r="C55609" s="158" t="s">
        <v>119</v>
      </c>
      <c r="D55609" s="158">
        <v>18.23</v>
      </c>
      <c r="E55609" s="158">
        <v>431</v>
      </c>
      <c r="F55609" s="151"/>
      <c r="G55609" s="158"/>
    </row>
    <row r="55610" spans="1:7" x14ac:dyDescent="0.3">
      <c r="A55610" s="151">
        <v>42413</v>
      </c>
      <c r="B55610" s="98">
        <v>0.27083333333333331</v>
      </c>
      <c r="C55610" s="158" t="s">
        <v>119</v>
      </c>
      <c r="D55610" s="158">
        <v>18.190000000000001</v>
      </c>
      <c r="E55610" s="158">
        <v>431</v>
      </c>
      <c r="F55610" s="151"/>
      <c r="G55610" s="158"/>
    </row>
    <row r="55611" spans="1:7" x14ac:dyDescent="0.3">
      <c r="A55611" s="151">
        <v>42413</v>
      </c>
      <c r="B55611" s="98">
        <v>0.28125</v>
      </c>
      <c r="C55611" s="158" t="s">
        <v>119</v>
      </c>
      <c r="D55611" s="158">
        <v>18.18</v>
      </c>
      <c r="E55611" s="158">
        <v>431</v>
      </c>
      <c r="F55611" s="151"/>
      <c r="G55611" s="158"/>
    </row>
    <row r="55612" spans="1:7" x14ac:dyDescent="0.3">
      <c r="A55612" s="151">
        <v>42413</v>
      </c>
      <c r="B55612" s="98">
        <v>0.29166666666666669</v>
      </c>
      <c r="C55612" s="158" t="s">
        <v>119</v>
      </c>
      <c r="D55612" s="158">
        <v>18.18</v>
      </c>
      <c r="E55612" s="158">
        <v>430</v>
      </c>
      <c r="F55612" s="151"/>
      <c r="G55612" s="158"/>
    </row>
    <row r="55613" spans="1:7" x14ac:dyDescent="0.3">
      <c r="A55613" s="151">
        <v>42413</v>
      </c>
      <c r="B55613" s="98">
        <v>0.30208333333333331</v>
      </c>
      <c r="C55613" s="158" t="s">
        <v>119</v>
      </c>
      <c r="D55613" s="158">
        <v>18.18</v>
      </c>
      <c r="E55613" s="158">
        <v>430</v>
      </c>
      <c r="F55613" s="151"/>
      <c r="G55613" s="158"/>
    </row>
    <row r="55614" spans="1:7" x14ac:dyDescent="0.3">
      <c r="A55614" s="151">
        <v>42413</v>
      </c>
      <c r="B55614" s="98">
        <v>0.3125</v>
      </c>
      <c r="C55614" s="158" t="s">
        <v>119</v>
      </c>
      <c r="D55614" s="158">
        <v>18.170000000000002</v>
      </c>
      <c r="E55614" s="158">
        <v>430</v>
      </c>
      <c r="F55614" s="151"/>
      <c r="G55614" s="158"/>
    </row>
    <row r="55615" spans="1:7" x14ac:dyDescent="0.3">
      <c r="A55615" s="151">
        <v>42413</v>
      </c>
      <c r="B55615" s="98">
        <v>0.32291666666666669</v>
      </c>
      <c r="C55615" s="158" t="s">
        <v>119</v>
      </c>
      <c r="D55615" s="158">
        <v>18.14</v>
      </c>
      <c r="E55615" s="158">
        <v>430</v>
      </c>
      <c r="F55615" s="151"/>
      <c r="G55615" s="158"/>
    </row>
    <row r="55616" spans="1:7" x14ac:dyDescent="0.3">
      <c r="A55616" s="151">
        <v>42413</v>
      </c>
      <c r="B55616" s="98">
        <v>0.33333333333333331</v>
      </c>
      <c r="C55616" s="158" t="s">
        <v>119</v>
      </c>
      <c r="D55616" s="158">
        <v>18.059999999999999</v>
      </c>
      <c r="E55616" s="158">
        <v>430</v>
      </c>
      <c r="F55616" s="151"/>
      <c r="G55616" s="158"/>
    </row>
    <row r="55617" spans="1:7" x14ac:dyDescent="0.3">
      <c r="A55617" s="151">
        <v>42413</v>
      </c>
      <c r="B55617" s="98">
        <v>0.34375</v>
      </c>
      <c r="C55617" s="158" t="s">
        <v>119</v>
      </c>
      <c r="D55617" s="158">
        <v>18.04</v>
      </c>
      <c r="E55617" s="158">
        <v>427</v>
      </c>
      <c r="F55617" s="151"/>
      <c r="G55617" s="158"/>
    </row>
    <row r="55618" spans="1:7" x14ac:dyDescent="0.3">
      <c r="A55618" s="151">
        <v>42413</v>
      </c>
      <c r="B55618" s="98">
        <v>0.35416666666666669</v>
      </c>
      <c r="C55618" s="158" t="s">
        <v>119</v>
      </c>
      <c r="D55618" s="158">
        <v>18.07</v>
      </c>
      <c r="E55618" s="158">
        <v>426</v>
      </c>
      <c r="F55618" s="151"/>
      <c r="G55618" s="158"/>
    </row>
    <row r="55619" spans="1:7" x14ac:dyDescent="0.3">
      <c r="A55619" s="151">
        <v>42413</v>
      </c>
      <c r="B55619" s="98">
        <v>0.36458333333333331</v>
      </c>
      <c r="C55619" s="158" t="s">
        <v>119</v>
      </c>
      <c r="D55619" s="158">
        <v>17.97</v>
      </c>
      <c r="E55619" s="158">
        <v>424</v>
      </c>
      <c r="F55619" s="151"/>
      <c r="G55619" s="158"/>
    </row>
    <row r="55620" spans="1:7" x14ac:dyDescent="0.3">
      <c r="A55620" s="151">
        <v>42413</v>
      </c>
      <c r="B55620" s="98">
        <v>0.375</v>
      </c>
      <c r="C55620" s="158" t="s">
        <v>119</v>
      </c>
      <c r="D55620" s="158">
        <v>18.010000000000002</v>
      </c>
      <c r="E55620" s="158">
        <v>421</v>
      </c>
      <c r="F55620" s="151"/>
      <c r="G55620" s="158"/>
    </row>
    <row r="55621" spans="1:7" x14ac:dyDescent="0.3">
      <c r="A55621" s="151">
        <v>42413</v>
      </c>
      <c r="B55621" s="98">
        <v>0.38541666666666669</v>
      </c>
      <c r="C55621" s="158" t="s">
        <v>119</v>
      </c>
      <c r="D55621" s="158">
        <v>18.04</v>
      </c>
      <c r="E55621" s="158">
        <v>423</v>
      </c>
      <c r="F55621" s="151"/>
      <c r="G55621" s="158"/>
    </row>
    <row r="55622" spans="1:7" x14ac:dyDescent="0.3">
      <c r="A55622" s="151">
        <v>42413</v>
      </c>
      <c r="B55622" s="98">
        <v>0.39583333333333331</v>
      </c>
      <c r="C55622" s="158" t="s">
        <v>119</v>
      </c>
      <c r="D55622" s="158">
        <v>18.079999999999998</v>
      </c>
      <c r="E55622" s="158">
        <v>429</v>
      </c>
      <c r="F55622" s="151"/>
      <c r="G55622" s="158"/>
    </row>
    <row r="55623" spans="1:7" x14ac:dyDescent="0.3">
      <c r="A55623" s="151">
        <v>42413</v>
      </c>
      <c r="B55623" s="98">
        <v>0.40625</v>
      </c>
      <c r="C55623" s="158" t="s">
        <v>119</v>
      </c>
      <c r="D55623" s="158">
        <v>18.149999999999999</v>
      </c>
      <c r="E55623" s="158">
        <v>431</v>
      </c>
      <c r="F55623" s="151"/>
      <c r="G55623" s="158"/>
    </row>
    <row r="55624" spans="1:7" x14ac:dyDescent="0.3">
      <c r="A55624" s="151">
        <v>42413</v>
      </c>
      <c r="B55624" s="98">
        <v>0.41666666666666669</v>
      </c>
      <c r="C55624" s="158" t="s">
        <v>119</v>
      </c>
      <c r="D55624" s="158">
        <v>18.18</v>
      </c>
      <c r="E55624" s="158">
        <v>430</v>
      </c>
      <c r="F55624" s="151"/>
      <c r="G55624" s="158"/>
    </row>
    <row r="55625" spans="1:7" x14ac:dyDescent="0.3">
      <c r="A55625" s="151">
        <v>42413</v>
      </c>
      <c r="B55625" s="98">
        <v>0.42708333333333331</v>
      </c>
      <c r="C55625" s="158" t="s">
        <v>119</v>
      </c>
      <c r="D55625" s="158">
        <v>18.27</v>
      </c>
      <c r="E55625" s="158">
        <v>431</v>
      </c>
      <c r="F55625" s="151"/>
      <c r="G55625" s="158"/>
    </row>
    <row r="55626" spans="1:7" x14ac:dyDescent="0.3">
      <c r="A55626" s="151">
        <v>42413</v>
      </c>
      <c r="B55626" s="98">
        <v>0.4375</v>
      </c>
      <c r="C55626" s="158" t="s">
        <v>119</v>
      </c>
      <c r="D55626" s="158">
        <v>18.3</v>
      </c>
      <c r="E55626" s="158">
        <v>430</v>
      </c>
      <c r="F55626" s="151"/>
      <c r="G55626" s="158"/>
    </row>
    <row r="55627" spans="1:7" x14ac:dyDescent="0.3">
      <c r="A55627" s="151">
        <v>42413</v>
      </c>
      <c r="B55627" s="98">
        <v>0.44791666666666669</v>
      </c>
      <c r="C55627" s="158" t="s">
        <v>119</v>
      </c>
      <c r="D55627" s="158">
        <v>18.350000000000001</v>
      </c>
      <c r="E55627" s="158">
        <v>432</v>
      </c>
      <c r="F55627" s="151"/>
      <c r="G55627" s="158"/>
    </row>
    <row r="55628" spans="1:7" x14ac:dyDescent="0.3">
      <c r="A55628" s="151">
        <v>42413</v>
      </c>
      <c r="B55628" s="98">
        <v>0.45833333333333331</v>
      </c>
      <c r="C55628" s="158" t="s">
        <v>119</v>
      </c>
      <c r="D55628" s="158">
        <v>18.38</v>
      </c>
      <c r="E55628" s="158">
        <v>421</v>
      </c>
      <c r="F55628" s="151"/>
      <c r="G55628" s="158"/>
    </row>
    <row r="55629" spans="1:7" x14ac:dyDescent="0.3">
      <c r="A55629" s="151">
        <v>42413</v>
      </c>
      <c r="B55629" s="98">
        <v>0.46875</v>
      </c>
      <c r="C55629" s="158" t="s">
        <v>119</v>
      </c>
      <c r="D55629" s="158">
        <v>18.45</v>
      </c>
      <c r="E55629" s="158">
        <v>424</v>
      </c>
      <c r="F55629" s="151"/>
      <c r="G55629" s="158"/>
    </row>
    <row r="55630" spans="1:7" x14ac:dyDescent="0.3">
      <c r="A55630" s="151">
        <v>42413</v>
      </c>
      <c r="B55630" s="98">
        <v>0.47916666666666669</v>
      </c>
      <c r="C55630" s="158" t="s">
        <v>119</v>
      </c>
      <c r="D55630" s="158">
        <v>18.510000000000002</v>
      </c>
      <c r="E55630" s="158">
        <v>425</v>
      </c>
      <c r="F55630" s="151"/>
      <c r="G55630" s="158"/>
    </row>
    <row r="55631" spans="1:7" x14ac:dyDescent="0.3">
      <c r="A55631" s="151">
        <v>42413</v>
      </c>
      <c r="B55631" s="98">
        <v>0.48958333333333331</v>
      </c>
      <c r="C55631" s="158" t="s">
        <v>119</v>
      </c>
      <c r="D55631" s="158">
        <v>18.57</v>
      </c>
      <c r="E55631" s="158">
        <v>423</v>
      </c>
      <c r="F55631" s="151"/>
      <c r="G55631" s="158"/>
    </row>
    <row r="55632" spans="1:7" x14ac:dyDescent="0.3">
      <c r="A55632" s="151">
        <v>42413</v>
      </c>
      <c r="B55632" s="98">
        <v>0.5</v>
      </c>
      <c r="C55632" s="158" t="s">
        <v>120</v>
      </c>
      <c r="D55632" s="158">
        <v>18.670000000000002</v>
      </c>
      <c r="E55632" s="158">
        <v>428</v>
      </c>
      <c r="F55632" s="151"/>
      <c r="G55632" s="158"/>
    </row>
    <row r="55633" spans="1:7" x14ac:dyDescent="0.3">
      <c r="A55633" s="151">
        <v>42413</v>
      </c>
      <c r="B55633" s="98">
        <v>0.51041666666666663</v>
      </c>
      <c r="C55633" s="158" t="s">
        <v>120</v>
      </c>
      <c r="D55633" s="158">
        <v>18.77</v>
      </c>
      <c r="E55633" s="158">
        <v>427</v>
      </c>
      <c r="F55633" s="151"/>
      <c r="G55633" s="158"/>
    </row>
    <row r="55634" spans="1:7" x14ac:dyDescent="0.3">
      <c r="A55634" s="151">
        <v>42413</v>
      </c>
      <c r="B55634" s="98">
        <v>0.52083333333333337</v>
      </c>
      <c r="C55634" s="158" t="s">
        <v>120</v>
      </c>
      <c r="D55634" s="158">
        <v>18.89</v>
      </c>
      <c r="E55634" s="158">
        <v>432</v>
      </c>
      <c r="F55634" s="151"/>
      <c r="G55634" s="158"/>
    </row>
    <row r="55635" spans="1:7" x14ac:dyDescent="0.3">
      <c r="A55635" s="151">
        <v>42413</v>
      </c>
      <c r="B55635" s="98">
        <v>0.53125</v>
      </c>
      <c r="C55635" s="158" t="s">
        <v>120</v>
      </c>
      <c r="D55635" s="158">
        <v>19.05</v>
      </c>
      <c r="E55635" s="158">
        <v>432</v>
      </c>
      <c r="F55635" s="151"/>
      <c r="G55635" s="158"/>
    </row>
    <row r="55636" spans="1:7" x14ac:dyDescent="0.3">
      <c r="A55636" s="151">
        <v>42413</v>
      </c>
      <c r="B55636" s="98">
        <v>4.1666666666666664E-2</v>
      </c>
      <c r="C55636" s="158" t="s">
        <v>120</v>
      </c>
      <c r="D55636" s="158">
        <v>19.14</v>
      </c>
      <c r="E55636" s="158">
        <v>434</v>
      </c>
      <c r="F55636" s="151"/>
      <c r="G55636" s="158"/>
    </row>
    <row r="55637" spans="1:7" x14ac:dyDescent="0.3">
      <c r="A55637" s="151">
        <v>42413</v>
      </c>
      <c r="B55637" s="98">
        <v>5.2083333333333336E-2</v>
      </c>
      <c r="C55637" s="158" t="s">
        <v>120</v>
      </c>
      <c r="D55637" s="158">
        <v>19.21</v>
      </c>
      <c r="E55637" s="158">
        <v>435</v>
      </c>
      <c r="F55637" s="151"/>
      <c r="G55637" s="158"/>
    </row>
    <row r="55638" spans="1:7" x14ac:dyDescent="0.3">
      <c r="A55638" s="151">
        <v>42413</v>
      </c>
      <c r="B55638" s="98">
        <v>6.25E-2</v>
      </c>
      <c r="C55638" s="158" t="s">
        <v>120</v>
      </c>
      <c r="D55638" s="158">
        <v>19.239999999999998</v>
      </c>
      <c r="E55638" s="158">
        <v>437</v>
      </c>
      <c r="F55638" s="151"/>
      <c r="G55638" s="158"/>
    </row>
    <row r="55639" spans="1:7" x14ac:dyDescent="0.3">
      <c r="A55639" s="151">
        <v>42413</v>
      </c>
      <c r="B55639" s="98">
        <v>7.2916666666666671E-2</v>
      </c>
      <c r="C55639" s="158" t="s">
        <v>120</v>
      </c>
      <c r="D55639" s="158">
        <v>19.28</v>
      </c>
      <c r="E55639" s="158">
        <v>437</v>
      </c>
      <c r="F55639" s="151"/>
      <c r="G55639" s="158"/>
    </row>
    <row r="55640" spans="1:7" x14ac:dyDescent="0.3">
      <c r="A55640" s="151">
        <v>42413</v>
      </c>
      <c r="B55640" s="98">
        <v>8.3333333333333329E-2</v>
      </c>
      <c r="C55640" s="158" t="s">
        <v>120</v>
      </c>
      <c r="D55640" s="158">
        <v>19.34</v>
      </c>
      <c r="E55640" s="158">
        <v>439</v>
      </c>
      <c r="F55640" s="151"/>
      <c r="G55640" s="158"/>
    </row>
    <row r="55641" spans="1:7" x14ac:dyDescent="0.3">
      <c r="A55641" s="151">
        <v>42413</v>
      </c>
      <c r="B55641" s="98">
        <v>9.375E-2</v>
      </c>
      <c r="C55641" s="158" t="s">
        <v>120</v>
      </c>
      <c r="D55641" s="158">
        <v>19.38</v>
      </c>
      <c r="E55641" s="158">
        <v>439</v>
      </c>
      <c r="F55641" s="151"/>
      <c r="G55641" s="158"/>
    </row>
    <row r="55642" spans="1:7" x14ac:dyDescent="0.3">
      <c r="A55642" s="151">
        <v>42413</v>
      </c>
      <c r="B55642" s="98">
        <v>0.10416666666666667</v>
      </c>
      <c r="C55642" s="158" t="s">
        <v>120</v>
      </c>
      <c r="D55642" s="158">
        <v>19.329999999999998</v>
      </c>
      <c r="E55642" s="158">
        <v>437</v>
      </c>
      <c r="F55642" s="151"/>
      <c r="G55642" s="158"/>
    </row>
    <row r="55643" spans="1:7" x14ac:dyDescent="0.3">
      <c r="A55643" s="151">
        <v>42413</v>
      </c>
      <c r="B55643" s="98">
        <v>0.11458333333333333</v>
      </c>
      <c r="C55643" s="158" t="s">
        <v>120</v>
      </c>
      <c r="D55643" s="158">
        <v>19.329999999999998</v>
      </c>
      <c r="E55643" s="158">
        <v>435</v>
      </c>
      <c r="F55643" s="151"/>
      <c r="G55643" s="158"/>
    </row>
    <row r="55644" spans="1:7" x14ac:dyDescent="0.3">
      <c r="A55644" s="151">
        <v>42413</v>
      </c>
      <c r="B55644" s="98">
        <v>0.125</v>
      </c>
      <c r="C55644" s="158" t="s">
        <v>120</v>
      </c>
      <c r="D55644" s="158">
        <v>19.239999999999998</v>
      </c>
      <c r="E55644" s="158">
        <v>434</v>
      </c>
      <c r="F55644" s="151"/>
      <c r="G55644" s="158"/>
    </row>
    <row r="55645" spans="1:7" x14ac:dyDescent="0.3">
      <c r="A55645" s="151">
        <v>42413</v>
      </c>
      <c r="B55645" s="98">
        <v>0.13541666666666666</v>
      </c>
      <c r="C55645" s="158" t="s">
        <v>120</v>
      </c>
      <c r="D55645" s="158">
        <v>19.27</v>
      </c>
      <c r="E55645" s="158">
        <v>432</v>
      </c>
      <c r="F55645" s="151"/>
      <c r="G55645" s="158"/>
    </row>
    <row r="55646" spans="1:7" x14ac:dyDescent="0.3">
      <c r="A55646" s="151">
        <v>42413</v>
      </c>
      <c r="B55646" s="98">
        <v>0.14583333333333334</v>
      </c>
      <c r="C55646" s="158" t="s">
        <v>120</v>
      </c>
      <c r="D55646" s="158">
        <v>19.29</v>
      </c>
      <c r="E55646" s="158">
        <v>430</v>
      </c>
      <c r="F55646" s="151"/>
      <c r="G55646" s="158"/>
    </row>
    <row r="55647" spans="1:7" x14ac:dyDescent="0.3">
      <c r="A55647" s="151">
        <v>42413</v>
      </c>
      <c r="B55647" s="98">
        <v>0.15625</v>
      </c>
      <c r="C55647" s="158" t="s">
        <v>120</v>
      </c>
      <c r="D55647" s="158">
        <v>19.29</v>
      </c>
      <c r="E55647" s="158">
        <v>429</v>
      </c>
      <c r="F55647" s="151"/>
      <c r="G55647" s="158"/>
    </row>
    <row r="55648" spans="1:7" x14ac:dyDescent="0.3">
      <c r="A55648" s="151">
        <v>42413</v>
      </c>
      <c r="B55648" s="98">
        <v>0.16666666666666666</v>
      </c>
      <c r="C55648" s="158" t="s">
        <v>120</v>
      </c>
      <c r="D55648" s="158">
        <v>19.29</v>
      </c>
      <c r="E55648" s="158">
        <v>430</v>
      </c>
      <c r="F55648" s="151"/>
      <c r="G55648" s="158"/>
    </row>
    <row r="55649" spans="1:7" x14ac:dyDescent="0.3">
      <c r="A55649" s="151">
        <v>42413</v>
      </c>
      <c r="B55649" s="98">
        <v>0.17708333333333334</v>
      </c>
      <c r="C55649" s="158" t="s">
        <v>120</v>
      </c>
      <c r="D55649" s="158">
        <v>19.3</v>
      </c>
      <c r="E55649" s="158">
        <v>430</v>
      </c>
      <c r="F55649" s="151"/>
      <c r="G55649" s="158"/>
    </row>
    <row r="55650" spans="1:7" x14ac:dyDescent="0.3">
      <c r="A55650" s="151">
        <v>42413</v>
      </c>
      <c r="B55650" s="98">
        <v>0.1875</v>
      </c>
      <c r="C55650" s="158" t="s">
        <v>120</v>
      </c>
      <c r="D55650" s="158">
        <v>19.32</v>
      </c>
      <c r="E55650" s="158">
        <v>430</v>
      </c>
      <c r="F55650" s="151"/>
      <c r="G55650" s="158"/>
    </row>
    <row r="55651" spans="1:7" x14ac:dyDescent="0.3">
      <c r="A55651" s="151">
        <v>42413</v>
      </c>
      <c r="B55651" s="98">
        <v>0.19791666666666666</v>
      </c>
      <c r="C55651" s="158" t="s">
        <v>120</v>
      </c>
      <c r="D55651" s="158">
        <v>19.28</v>
      </c>
      <c r="E55651" s="158">
        <v>430</v>
      </c>
      <c r="F55651" s="151"/>
      <c r="G55651" s="158"/>
    </row>
    <row r="55652" spans="1:7" x14ac:dyDescent="0.3">
      <c r="A55652" s="151">
        <v>42413</v>
      </c>
      <c r="B55652" s="98">
        <v>0.20833333333333334</v>
      </c>
      <c r="C55652" s="158" t="s">
        <v>120</v>
      </c>
      <c r="D55652" s="158">
        <v>19.22</v>
      </c>
      <c r="E55652" s="158">
        <v>428</v>
      </c>
      <c r="F55652" s="151"/>
      <c r="G55652" s="158"/>
    </row>
    <row r="55653" spans="1:7" x14ac:dyDescent="0.3">
      <c r="A55653" s="151">
        <v>42413</v>
      </c>
      <c r="B55653" s="98">
        <v>0.21875</v>
      </c>
      <c r="C55653" s="158" t="s">
        <v>120</v>
      </c>
      <c r="D55653" s="158">
        <v>19.21</v>
      </c>
      <c r="E55653" s="158">
        <v>429</v>
      </c>
      <c r="F55653" s="151"/>
      <c r="G55653" s="158"/>
    </row>
    <row r="55654" spans="1:7" x14ac:dyDescent="0.3">
      <c r="A55654" s="151">
        <v>42413</v>
      </c>
      <c r="B55654" s="98">
        <v>0.22916666666666666</v>
      </c>
      <c r="C55654" s="158" t="s">
        <v>120</v>
      </c>
      <c r="D55654" s="158">
        <v>19.21</v>
      </c>
      <c r="E55654" s="158">
        <v>429</v>
      </c>
      <c r="F55654" s="151"/>
      <c r="G55654" s="158"/>
    </row>
    <row r="55655" spans="1:7" x14ac:dyDescent="0.3">
      <c r="A55655" s="151">
        <v>42413</v>
      </c>
      <c r="B55655" s="98">
        <v>0.23958333333333334</v>
      </c>
      <c r="C55655" s="158" t="s">
        <v>120</v>
      </c>
      <c r="D55655" s="158">
        <v>19.190000000000001</v>
      </c>
      <c r="E55655" s="158">
        <v>429</v>
      </c>
      <c r="F55655" s="151"/>
      <c r="G55655" s="158"/>
    </row>
    <row r="55656" spans="1:7" x14ac:dyDescent="0.3">
      <c r="A55656" s="151">
        <v>42413</v>
      </c>
      <c r="B55656" s="98">
        <v>0.25</v>
      </c>
      <c r="C55656" s="158" t="s">
        <v>120</v>
      </c>
      <c r="D55656" s="158">
        <v>19.2</v>
      </c>
      <c r="E55656" s="158">
        <v>430</v>
      </c>
      <c r="F55656" s="151"/>
      <c r="G55656" s="158"/>
    </row>
    <row r="55657" spans="1:7" x14ac:dyDescent="0.3">
      <c r="A55657" s="151">
        <v>42413</v>
      </c>
      <c r="B55657" s="98">
        <v>0.26041666666666669</v>
      </c>
      <c r="C55657" s="158" t="s">
        <v>120</v>
      </c>
      <c r="D55657" s="158">
        <v>19.149999999999999</v>
      </c>
      <c r="E55657" s="158">
        <v>429</v>
      </c>
      <c r="F55657" s="151"/>
      <c r="G55657" s="158"/>
    </row>
    <row r="55658" spans="1:7" x14ac:dyDescent="0.3">
      <c r="A55658" s="151">
        <v>42413</v>
      </c>
      <c r="B55658" s="98">
        <v>0.27083333333333331</v>
      </c>
      <c r="C55658" s="158" t="s">
        <v>120</v>
      </c>
      <c r="D55658" s="158">
        <v>19.14</v>
      </c>
      <c r="E55658" s="158">
        <v>429</v>
      </c>
      <c r="F55658" s="151"/>
      <c r="G55658" s="158"/>
    </row>
    <row r="55659" spans="1:7" x14ac:dyDescent="0.3">
      <c r="A55659" s="151">
        <v>42413</v>
      </c>
      <c r="B55659" s="98">
        <v>0.28125</v>
      </c>
      <c r="C55659" s="158" t="s">
        <v>120</v>
      </c>
      <c r="D55659" s="158">
        <v>19.12</v>
      </c>
      <c r="E55659" s="158">
        <v>429</v>
      </c>
      <c r="F55659" s="151"/>
      <c r="G55659" s="158"/>
    </row>
    <row r="55660" spans="1:7" x14ac:dyDescent="0.3">
      <c r="A55660" s="151">
        <v>42413</v>
      </c>
      <c r="B55660" s="98">
        <v>0.29166666666666669</v>
      </c>
      <c r="C55660" s="158" t="s">
        <v>120</v>
      </c>
      <c r="D55660" s="158">
        <v>19.13</v>
      </c>
      <c r="E55660" s="158">
        <v>429</v>
      </c>
      <c r="F55660" s="151"/>
      <c r="G55660" s="158"/>
    </row>
    <row r="55661" spans="1:7" x14ac:dyDescent="0.3">
      <c r="A55661" s="151">
        <v>42413</v>
      </c>
      <c r="B55661" s="98">
        <v>0.30208333333333331</v>
      </c>
      <c r="C55661" s="158" t="s">
        <v>120</v>
      </c>
      <c r="D55661" s="158">
        <v>19.149999999999999</v>
      </c>
      <c r="E55661" s="158">
        <v>429</v>
      </c>
      <c r="F55661" s="151"/>
      <c r="G55661" s="158"/>
    </row>
    <row r="55662" spans="1:7" x14ac:dyDescent="0.3">
      <c r="A55662" s="151">
        <v>42413</v>
      </c>
      <c r="B55662" s="98">
        <v>0.3125</v>
      </c>
      <c r="C55662" s="158" t="s">
        <v>120</v>
      </c>
      <c r="D55662" s="158">
        <v>19.18</v>
      </c>
      <c r="E55662" s="158">
        <v>430</v>
      </c>
      <c r="F55662" s="151"/>
      <c r="G55662" s="158"/>
    </row>
    <row r="55663" spans="1:7" x14ac:dyDescent="0.3">
      <c r="A55663" s="151">
        <v>42413</v>
      </c>
      <c r="B55663" s="98">
        <v>0.32291666666666669</v>
      </c>
      <c r="C55663" s="158" t="s">
        <v>120</v>
      </c>
      <c r="D55663" s="158">
        <v>19.2</v>
      </c>
      <c r="E55663" s="158">
        <v>431</v>
      </c>
      <c r="F55663" s="151"/>
      <c r="G55663" s="158"/>
    </row>
    <row r="55664" spans="1:7" x14ac:dyDescent="0.3">
      <c r="A55664" s="151">
        <v>42413</v>
      </c>
      <c r="B55664" s="98">
        <v>0.33333333333333331</v>
      </c>
      <c r="C55664" s="158" t="s">
        <v>120</v>
      </c>
      <c r="D55664" s="158">
        <v>19.13</v>
      </c>
      <c r="E55664" s="158">
        <v>432</v>
      </c>
      <c r="F55664" s="151"/>
      <c r="G55664" s="158"/>
    </row>
    <row r="55665" spans="1:7" x14ac:dyDescent="0.3">
      <c r="A55665" s="151">
        <v>42413</v>
      </c>
      <c r="B55665" s="98">
        <v>0.34375</v>
      </c>
      <c r="C55665" s="158" t="s">
        <v>120</v>
      </c>
      <c r="D55665" s="158">
        <v>19.059999999999999</v>
      </c>
      <c r="E55665" s="158">
        <v>432</v>
      </c>
      <c r="F55665" s="151"/>
      <c r="G55665" s="158"/>
    </row>
    <row r="55666" spans="1:7" x14ac:dyDescent="0.3">
      <c r="A55666" s="151">
        <v>42413</v>
      </c>
      <c r="B55666" s="98">
        <v>0.35416666666666669</v>
      </c>
      <c r="C55666" s="158" t="s">
        <v>120</v>
      </c>
      <c r="D55666" s="158">
        <v>18.98</v>
      </c>
      <c r="E55666" s="158">
        <v>430</v>
      </c>
      <c r="F55666" s="151"/>
      <c r="G55666" s="158"/>
    </row>
    <row r="55667" spans="1:7" x14ac:dyDescent="0.3">
      <c r="A55667" s="151">
        <v>42413</v>
      </c>
      <c r="B55667" s="98">
        <v>0.36458333333333331</v>
      </c>
      <c r="C55667" s="158" t="s">
        <v>120</v>
      </c>
      <c r="D55667" s="158">
        <v>18.91</v>
      </c>
      <c r="E55667" s="158">
        <v>428</v>
      </c>
      <c r="F55667" s="151"/>
      <c r="G55667" s="158"/>
    </row>
    <row r="55668" spans="1:7" x14ac:dyDescent="0.3">
      <c r="A55668" s="151">
        <v>42413</v>
      </c>
      <c r="B55668" s="98">
        <v>0.375</v>
      </c>
      <c r="C55668" s="158" t="s">
        <v>120</v>
      </c>
      <c r="D55668" s="158">
        <v>19.149999999999999</v>
      </c>
      <c r="E55668" s="158">
        <v>428</v>
      </c>
      <c r="F55668" s="151"/>
      <c r="G55668" s="158"/>
    </row>
    <row r="55669" spans="1:7" x14ac:dyDescent="0.3">
      <c r="A55669" s="151">
        <v>42413</v>
      </c>
      <c r="B55669" s="98">
        <v>0.38541666666666669</v>
      </c>
      <c r="C55669" s="158" t="s">
        <v>120</v>
      </c>
      <c r="D55669" s="158">
        <v>19.3</v>
      </c>
      <c r="E55669" s="158">
        <v>434</v>
      </c>
      <c r="F55669" s="151"/>
      <c r="G55669" s="158"/>
    </row>
    <row r="55670" spans="1:7" x14ac:dyDescent="0.3">
      <c r="A55670" s="151">
        <v>42413</v>
      </c>
      <c r="B55670" s="98">
        <v>0.39583333333333331</v>
      </c>
      <c r="C55670" s="158" t="s">
        <v>120</v>
      </c>
      <c r="D55670" s="158">
        <v>19.12</v>
      </c>
      <c r="E55670" s="158">
        <v>431</v>
      </c>
      <c r="F55670" s="151"/>
      <c r="G55670" s="158"/>
    </row>
    <row r="55671" spans="1:7" x14ac:dyDescent="0.3">
      <c r="A55671" s="151">
        <v>42413</v>
      </c>
      <c r="B55671" s="98">
        <v>0.40625</v>
      </c>
      <c r="C55671" s="158" t="s">
        <v>120</v>
      </c>
      <c r="D55671" s="158">
        <v>19.12</v>
      </c>
      <c r="E55671" s="158">
        <v>428</v>
      </c>
      <c r="F55671" s="151"/>
      <c r="G55671" s="158"/>
    </row>
    <row r="55672" spans="1:7" x14ac:dyDescent="0.3">
      <c r="A55672" s="151">
        <v>42413</v>
      </c>
      <c r="B55672" s="98">
        <v>0.41666666666666669</v>
      </c>
      <c r="C55672" s="158" t="s">
        <v>120</v>
      </c>
      <c r="D55672" s="158">
        <v>19.25</v>
      </c>
      <c r="E55672" s="158">
        <v>429</v>
      </c>
      <c r="F55672" s="151"/>
      <c r="G55672" s="158"/>
    </row>
    <row r="55673" spans="1:7" x14ac:dyDescent="0.3">
      <c r="A55673" s="151">
        <v>42413</v>
      </c>
      <c r="B55673" s="98">
        <v>0.42708333333333331</v>
      </c>
      <c r="C55673" s="158" t="s">
        <v>120</v>
      </c>
      <c r="D55673" s="158">
        <v>19.21</v>
      </c>
      <c r="E55673" s="158">
        <v>434</v>
      </c>
      <c r="F55673" s="151"/>
      <c r="G55673" s="158"/>
    </row>
    <row r="55674" spans="1:7" x14ac:dyDescent="0.3">
      <c r="A55674" s="151">
        <v>42413</v>
      </c>
      <c r="B55674" s="98">
        <v>0.4375</v>
      </c>
      <c r="C55674" s="158" t="s">
        <v>120</v>
      </c>
      <c r="D55674" s="158">
        <v>19.309999999999999</v>
      </c>
      <c r="E55674" s="158">
        <v>435</v>
      </c>
      <c r="F55674" s="151"/>
      <c r="G55674" s="158"/>
    </row>
    <row r="55675" spans="1:7" x14ac:dyDescent="0.3">
      <c r="A55675" s="151">
        <v>42413</v>
      </c>
      <c r="B55675" s="98">
        <v>0.44791666666666669</v>
      </c>
      <c r="C55675" s="158" t="s">
        <v>120</v>
      </c>
      <c r="D55675" s="158">
        <v>19.3</v>
      </c>
      <c r="E55675" s="158">
        <v>436</v>
      </c>
      <c r="F55675" s="151"/>
      <c r="G55675" s="158"/>
    </row>
    <row r="55676" spans="1:7" x14ac:dyDescent="0.3">
      <c r="A55676" s="151">
        <v>42413</v>
      </c>
      <c r="B55676" s="98">
        <v>0.45833333333333331</v>
      </c>
      <c r="C55676" s="158" t="s">
        <v>120</v>
      </c>
      <c r="D55676" s="158">
        <v>19.2</v>
      </c>
      <c r="E55676" s="158">
        <v>432</v>
      </c>
      <c r="F55676" s="151"/>
      <c r="G55676" s="158"/>
    </row>
    <row r="55677" spans="1:7" x14ac:dyDescent="0.3">
      <c r="A55677" s="151">
        <v>42413</v>
      </c>
      <c r="B55677" s="98">
        <v>0.46875</v>
      </c>
      <c r="C55677" s="158" t="s">
        <v>120</v>
      </c>
      <c r="D55677" s="158">
        <v>19.13</v>
      </c>
      <c r="E55677" s="158">
        <v>428</v>
      </c>
      <c r="F55677" s="151"/>
      <c r="G55677" s="158"/>
    </row>
    <row r="55678" spans="1:7" x14ac:dyDescent="0.3">
      <c r="A55678" s="151">
        <v>42413</v>
      </c>
      <c r="B55678" s="98">
        <v>0.47916666666666669</v>
      </c>
      <c r="C55678" s="158" t="s">
        <v>120</v>
      </c>
      <c r="D55678" s="158">
        <v>19.04</v>
      </c>
      <c r="E55678" s="158">
        <v>425</v>
      </c>
      <c r="F55678" s="151"/>
      <c r="G55678" s="158"/>
    </row>
    <row r="55679" spans="1:7" x14ac:dyDescent="0.3">
      <c r="A55679" s="151">
        <v>42413</v>
      </c>
      <c r="B55679" s="98">
        <v>0.48958333333333331</v>
      </c>
      <c r="C55679" s="158" t="s">
        <v>120</v>
      </c>
      <c r="D55679" s="158">
        <v>18.87</v>
      </c>
      <c r="E55679" s="158">
        <v>423</v>
      </c>
      <c r="F55679" s="151"/>
      <c r="G55679" s="158"/>
    </row>
    <row r="55680" spans="1:7" x14ac:dyDescent="0.3">
      <c r="A55680" s="151">
        <v>42414</v>
      </c>
      <c r="B55680" s="98">
        <v>0.5</v>
      </c>
      <c r="C55680" s="158" t="s">
        <v>119</v>
      </c>
      <c r="D55680" s="158">
        <v>18.739999999999998</v>
      </c>
      <c r="E55680" s="158">
        <v>420</v>
      </c>
      <c r="F55680" s="151"/>
      <c r="G55680" s="158"/>
    </row>
    <row r="55681" spans="1:7" x14ac:dyDescent="0.3">
      <c r="A55681" s="151">
        <v>42414</v>
      </c>
      <c r="B55681" s="98">
        <v>0.51041666666666663</v>
      </c>
      <c r="C55681" s="158" t="s">
        <v>119</v>
      </c>
      <c r="D55681" s="158">
        <v>18.75</v>
      </c>
      <c r="E55681" s="158">
        <v>423</v>
      </c>
      <c r="F55681" s="151"/>
      <c r="G55681" s="158"/>
    </row>
    <row r="55682" spans="1:7" x14ac:dyDescent="0.3">
      <c r="A55682" s="151">
        <v>42414</v>
      </c>
      <c r="B55682" s="98">
        <v>0.52083333333333337</v>
      </c>
      <c r="C55682" s="158" t="s">
        <v>119</v>
      </c>
      <c r="D55682" s="158">
        <v>18.68</v>
      </c>
      <c r="E55682" s="158">
        <v>421</v>
      </c>
      <c r="F55682" s="151"/>
      <c r="G55682" s="158"/>
    </row>
    <row r="55683" spans="1:7" x14ac:dyDescent="0.3">
      <c r="A55683" s="151">
        <v>42414</v>
      </c>
      <c r="B55683" s="98">
        <v>0.53125</v>
      </c>
      <c r="C55683" s="158" t="s">
        <v>119</v>
      </c>
      <c r="D55683" s="158">
        <v>18.73</v>
      </c>
      <c r="E55683" s="158">
        <v>427</v>
      </c>
      <c r="F55683" s="151"/>
      <c r="G55683" s="158"/>
    </row>
    <row r="55684" spans="1:7" x14ac:dyDescent="0.3">
      <c r="A55684" s="151">
        <v>42414</v>
      </c>
      <c r="B55684" s="98">
        <v>4.1666666666666664E-2</v>
      </c>
      <c r="C55684" s="158" t="s">
        <v>119</v>
      </c>
      <c r="D55684" s="158">
        <v>18.760000000000002</v>
      </c>
      <c r="E55684" s="158">
        <v>436</v>
      </c>
      <c r="F55684" s="151"/>
      <c r="G55684" s="158"/>
    </row>
    <row r="55685" spans="1:7" x14ac:dyDescent="0.3">
      <c r="A55685" s="151">
        <v>42414</v>
      </c>
      <c r="B55685" s="98">
        <v>5.2083333333333336E-2</v>
      </c>
      <c r="C55685" s="158" t="s">
        <v>119</v>
      </c>
      <c r="D55685" s="158">
        <v>18.78</v>
      </c>
      <c r="E55685" s="158">
        <v>450</v>
      </c>
      <c r="F55685" s="151"/>
      <c r="G55685" s="158"/>
    </row>
    <row r="55686" spans="1:7" x14ac:dyDescent="0.3">
      <c r="A55686" s="151">
        <v>42414</v>
      </c>
      <c r="B55686" s="98">
        <v>6.25E-2</v>
      </c>
      <c r="C55686" s="158" t="s">
        <v>119</v>
      </c>
      <c r="D55686" s="158">
        <v>18.84</v>
      </c>
      <c r="E55686" s="158">
        <v>458</v>
      </c>
      <c r="F55686" s="151"/>
      <c r="G55686" s="158"/>
    </row>
    <row r="55687" spans="1:7" x14ac:dyDescent="0.3">
      <c r="A55687" s="151">
        <v>42414</v>
      </c>
      <c r="B55687" s="98">
        <v>7.2916666666666671E-2</v>
      </c>
      <c r="C55687" s="158" t="s">
        <v>119</v>
      </c>
      <c r="D55687" s="158">
        <v>18.829999999999998</v>
      </c>
      <c r="E55687" s="158">
        <v>454</v>
      </c>
      <c r="F55687" s="151"/>
      <c r="G55687" s="158"/>
    </row>
    <row r="55688" spans="1:7" x14ac:dyDescent="0.3">
      <c r="A55688" s="151">
        <v>42414</v>
      </c>
      <c r="B55688" s="98">
        <v>8.3333333333333329E-2</v>
      </c>
      <c r="C55688" s="158" t="s">
        <v>119</v>
      </c>
      <c r="D55688" s="158">
        <v>18.75</v>
      </c>
      <c r="E55688" s="158">
        <v>449</v>
      </c>
      <c r="F55688" s="151"/>
      <c r="G55688" s="158"/>
    </row>
    <row r="55689" spans="1:7" x14ac:dyDescent="0.3">
      <c r="A55689" s="151">
        <v>42414</v>
      </c>
      <c r="B55689" s="98">
        <v>9.375E-2</v>
      </c>
      <c r="C55689" s="158" t="s">
        <v>119</v>
      </c>
      <c r="D55689" s="158">
        <v>18.7</v>
      </c>
      <c r="E55689" s="158">
        <v>444</v>
      </c>
      <c r="F55689" s="151"/>
      <c r="G55689" s="158"/>
    </row>
    <row r="55690" spans="1:7" x14ac:dyDescent="0.3">
      <c r="A55690" s="151">
        <v>42414</v>
      </c>
      <c r="B55690" s="98">
        <v>0.10416666666666667</v>
      </c>
      <c r="C55690" s="158" t="s">
        <v>119</v>
      </c>
      <c r="D55690" s="158">
        <v>18.649999999999999</v>
      </c>
      <c r="E55690" s="158">
        <v>440</v>
      </c>
      <c r="F55690" s="151"/>
      <c r="G55690" s="158"/>
    </row>
    <row r="55691" spans="1:7" x14ac:dyDescent="0.3">
      <c r="A55691" s="151">
        <v>42414</v>
      </c>
      <c r="B55691" s="98">
        <v>0.11458333333333333</v>
      </c>
      <c r="C55691" s="158" t="s">
        <v>119</v>
      </c>
      <c r="D55691" s="158">
        <v>18.59</v>
      </c>
      <c r="E55691" s="158">
        <v>437</v>
      </c>
      <c r="F55691" s="151"/>
      <c r="G55691" s="158"/>
    </row>
    <row r="55692" spans="1:7" x14ac:dyDescent="0.3">
      <c r="A55692" s="151">
        <v>42414</v>
      </c>
      <c r="B55692" s="98">
        <v>0.125</v>
      </c>
      <c r="C55692" s="158" t="s">
        <v>119</v>
      </c>
      <c r="D55692" s="158">
        <v>18.54</v>
      </c>
      <c r="E55692" s="158">
        <v>435</v>
      </c>
      <c r="F55692" s="151"/>
      <c r="G55692" s="158"/>
    </row>
    <row r="55693" spans="1:7" x14ac:dyDescent="0.3">
      <c r="A55693" s="151">
        <v>42414</v>
      </c>
      <c r="B55693" s="98">
        <v>0.13541666666666666</v>
      </c>
      <c r="C55693" s="158" t="s">
        <v>119</v>
      </c>
      <c r="D55693" s="158">
        <v>18.579999999999998</v>
      </c>
      <c r="E55693" s="158">
        <v>431</v>
      </c>
      <c r="F55693" s="151"/>
      <c r="G55693" s="158"/>
    </row>
    <row r="55694" spans="1:7" x14ac:dyDescent="0.3">
      <c r="A55694" s="151">
        <v>42414</v>
      </c>
      <c r="B55694" s="98">
        <v>0.14583333333333334</v>
      </c>
      <c r="C55694" s="158" t="s">
        <v>119</v>
      </c>
      <c r="D55694" s="158">
        <v>18.579999999999998</v>
      </c>
      <c r="E55694" s="158">
        <v>429</v>
      </c>
      <c r="F55694" s="151"/>
      <c r="G55694" s="158"/>
    </row>
    <row r="55695" spans="1:7" x14ac:dyDescent="0.3">
      <c r="A55695" s="151">
        <v>42414</v>
      </c>
      <c r="B55695" s="98">
        <v>0.15625</v>
      </c>
      <c r="C55695" s="158" t="s">
        <v>119</v>
      </c>
      <c r="D55695" s="158">
        <v>18.579999999999998</v>
      </c>
      <c r="E55695" s="158">
        <v>435</v>
      </c>
      <c r="F55695" s="151"/>
      <c r="G55695" s="158"/>
    </row>
    <row r="55696" spans="1:7" x14ac:dyDescent="0.3">
      <c r="A55696" s="151">
        <v>42414</v>
      </c>
      <c r="B55696" s="98">
        <v>0.16666666666666666</v>
      </c>
      <c r="C55696" s="158" t="s">
        <v>119</v>
      </c>
      <c r="D55696" s="158">
        <v>18.43</v>
      </c>
      <c r="E55696" s="158">
        <v>443</v>
      </c>
      <c r="F55696" s="151"/>
      <c r="G55696" s="158"/>
    </row>
    <row r="55697" spans="1:7" x14ac:dyDescent="0.3">
      <c r="A55697" s="151">
        <v>42414</v>
      </c>
      <c r="B55697" s="98">
        <v>0.17708333333333334</v>
      </c>
      <c r="C55697" s="158" t="s">
        <v>119</v>
      </c>
      <c r="D55697" s="158">
        <v>18.420000000000002</v>
      </c>
      <c r="E55697" s="158">
        <v>437</v>
      </c>
      <c r="F55697" s="151"/>
      <c r="G55697" s="158"/>
    </row>
    <row r="55698" spans="1:7" x14ac:dyDescent="0.3">
      <c r="A55698" s="151">
        <v>42414</v>
      </c>
      <c r="B55698" s="98">
        <v>0.1875</v>
      </c>
      <c r="C55698" s="158" t="s">
        <v>119</v>
      </c>
      <c r="D55698" s="158">
        <v>18.399999999999999</v>
      </c>
      <c r="E55698" s="158">
        <v>434</v>
      </c>
      <c r="F55698" s="151"/>
      <c r="G55698" s="158"/>
    </row>
    <row r="55699" spans="1:7" x14ac:dyDescent="0.3">
      <c r="A55699" s="151">
        <v>42414</v>
      </c>
      <c r="B55699" s="98">
        <v>0.19791666666666666</v>
      </c>
      <c r="C55699" s="158" t="s">
        <v>119</v>
      </c>
      <c r="D55699" s="158">
        <v>18.36</v>
      </c>
      <c r="E55699" s="158">
        <v>432</v>
      </c>
      <c r="F55699" s="151"/>
      <c r="G55699" s="158"/>
    </row>
    <row r="55700" spans="1:7" x14ac:dyDescent="0.3">
      <c r="A55700" s="151">
        <v>42414</v>
      </c>
      <c r="B55700" s="98">
        <v>0.20833333333333334</v>
      </c>
      <c r="C55700" s="158" t="s">
        <v>119</v>
      </c>
      <c r="D55700" s="158">
        <v>18.28</v>
      </c>
      <c r="E55700" s="158">
        <v>434</v>
      </c>
      <c r="F55700" s="151"/>
      <c r="G55700" s="158"/>
    </row>
    <row r="55701" spans="1:7" x14ac:dyDescent="0.3">
      <c r="A55701" s="151">
        <v>42414</v>
      </c>
      <c r="B55701" s="98">
        <v>0.21875</v>
      </c>
      <c r="C55701" s="158" t="s">
        <v>119</v>
      </c>
      <c r="D55701" s="158">
        <v>18.21</v>
      </c>
      <c r="E55701" s="158">
        <v>433</v>
      </c>
      <c r="F55701" s="151"/>
      <c r="G55701" s="158"/>
    </row>
    <row r="55702" spans="1:7" x14ac:dyDescent="0.3">
      <c r="A55702" s="151">
        <v>42414</v>
      </c>
      <c r="B55702" s="98">
        <v>0.22916666666666666</v>
      </c>
      <c r="C55702" s="158" t="s">
        <v>119</v>
      </c>
      <c r="D55702" s="158">
        <v>18.149999999999999</v>
      </c>
      <c r="E55702" s="158">
        <v>428</v>
      </c>
      <c r="F55702" s="151"/>
      <c r="G55702" s="158"/>
    </row>
    <row r="55703" spans="1:7" x14ac:dyDescent="0.3">
      <c r="A55703" s="151">
        <v>42414</v>
      </c>
      <c r="B55703" s="98">
        <v>0.23958333333333334</v>
      </c>
      <c r="C55703" s="158" t="s">
        <v>119</v>
      </c>
      <c r="D55703" s="158">
        <v>18.12</v>
      </c>
      <c r="E55703" s="158">
        <v>422</v>
      </c>
      <c r="F55703" s="151"/>
      <c r="G55703" s="158"/>
    </row>
    <row r="55704" spans="1:7" x14ac:dyDescent="0.3">
      <c r="A55704" s="151">
        <v>42414</v>
      </c>
      <c r="B55704" s="98">
        <v>0.25</v>
      </c>
      <c r="C55704" s="158" t="s">
        <v>119</v>
      </c>
      <c r="D55704" s="158">
        <v>18.04</v>
      </c>
      <c r="E55704" s="158">
        <v>421</v>
      </c>
      <c r="F55704" s="151"/>
      <c r="G55704" s="158"/>
    </row>
    <row r="55705" spans="1:7" x14ac:dyDescent="0.3">
      <c r="A55705" s="151">
        <v>42414</v>
      </c>
      <c r="B55705" s="98">
        <v>0.26041666666666669</v>
      </c>
      <c r="C55705" s="158" t="s">
        <v>119</v>
      </c>
      <c r="D55705" s="158">
        <v>18.010000000000002</v>
      </c>
      <c r="E55705" s="158">
        <v>420</v>
      </c>
      <c r="F55705" s="151"/>
      <c r="G55705" s="158"/>
    </row>
    <row r="55706" spans="1:7" x14ac:dyDescent="0.3">
      <c r="A55706" s="151">
        <v>42414</v>
      </c>
      <c r="B55706" s="98">
        <v>0.27083333333333331</v>
      </c>
      <c r="C55706" s="158" t="s">
        <v>119</v>
      </c>
      <c r="D55706" s="158">
        <v>17.940000000000001</v>
      </c>
      <c r="E55706" s="158">
        <v>423</v>
      </c>
      <c r="F55706" s="151"/>
      <c r="G55706" s="158"/>
    </row>
    <row r="55707" spans="1:7" x14ac:dyDescent="0.3">
      <c r="A55707" s="151">
        <v>42414</v>
      </c>
      <c r="B55707" s="98">
        <v>0.28125</v>
      </c>
      <c r="C55707" s="158" t="s">
        <v>119</v>
      </c>
      <c r="D55707" s="158">
        <v>17.86</v>
      </c>
      <c r="E55707" s="158">
        <v>423</v>
      </c>
      <c r="F55707" s="151"/>
      <c r="G55707" s="158"/>
    </row>
    <row r="55708" spans="1:7" x14ac:dyDescent="0.3">
      <c r="A55708" s="151">
        <v>42414</v>
      </c>
      <c r="B55708" s="98">
        <v>0.29166666666666669</v>
      </c>
      <c r="C55708" s="158" t="s">
        <v>119</v>
      </c>
      <c r="D55708" s="158">
        <v>17.829999999999998</v>
      </c>
      <c r="E55708" s="158">
        <v>426</v>
      </c>
      <c r="F55708" s="151"/>
      <c r="G55708" s="158"/>
    </row>
    <row r="55709" spans="1:7" x14ac:dyDescent="0.3">
      <c r="A55709" s="151">
        <v>42414</v>
      </c>
      <c r="B55709" s="98">
        <v>0.30208333333333331</v>
      </c>
      <c r="C55709" s="158" t="s">
        <v>119</v>
      </c>
      <c r="D55709" s="158">
        <v>17.72</v>
      </c>
      <c r="E55709" s="158">
        <v>434</v>
      </c>
      <c r="F55709" s="151"/>
      <c r="G55709" s="158"/>
    </row>
    <row r="55710" spans="1:7" x14ac:dyDescent="0.3">
      <c r="A55710" s="151">
        <v>42414</v>
      </c>
      <c r="B55710" s="98">
        <v>0.3125</v>
      </c>
      <c r="C55710" s="158" t="s">
        <v>119</v>
      </c>
      <c r="D55710" s="158">
        <v>17.57</v>
      </c>
      <c r="E55710" s="158">
        <v>437</v>
      </c>
      <c r="F55710" s="151"/>
      <c r="G55710" s="158"/>
    </row>
    <row r="55711" spans="1:7" x14ac:dyDescent="0.3">
      <c r="A55711" s="151">
        <v>42414</v>
      </c>
      <c r="B55711" s="98">
        <v>0.32291666666666669</v>
      </c>
      <c r="C55711" s="158" t="s">
        <v>119</v>
      </c>
      <c r="D55711" s="158">
        <v>17.53</v>
      </c>
      <c r="E55711" s="158">
        <v>431</v>
      </c>
      <c r="F55711" s="151"/>
      <c r="G55711" s="158"/>
    </row>
    <row r="55712" spans="1:7" x14ac:dyDescent="0.3">
      <c r="A55712" s="151">
        <v>42414</v>
      </c>
      <c r="B55712" s="98">
        <v>0.33333333333333331</v>
      </c>
      <c r="C55712" s="158" t="s">
        <v>119</v>
      </c>
      <c r="D55712" s="158">
        <v>17.489999999999998</v>
      </c>
      <c r="E55712" s="158">
        <v>430</v>
      </c>
      <c r="F55712" s="151"/>
      <c r="G55712" s="158"/>
    </row>
    <row r="55713" spans="1:7" x14ac:dyDescent="0.3">
      <c r="A55713" s="151">
        <v>42414</v>
      </c>
      <c r="B55713" s="98">
        <v>0.34375</v>
      </c>
      <c r="C55713" s="158" t="s">
        <v>119</v>
      </c>
      <c r="D55713" s="158">
        <v>17.45</v>
      </c>
      <c r="E55713" s="158">
        <v>437</v>
      </c>
      <c r="F55713" s="151"/>
      <c r="G55713" s="158"/>
    </row>
    <row r="55714" spans="1:7" x14ac:dyDescent="0.3">
      <c r="A55714" s="151">
        <v>42414</v>
      </c>
      <c r="B55714" s="98">
        <v>0.35416666666666669</v>
      </c>
      <c r="C55714" s="158" t="s">
        <v>119</v>
      </c>
      <c r="D55714" s="158">
        <v>17.37</v>
      </c>
      <c r="E55714" s="158">
        <v>450</v>
      </c>
      <c r="F55714" s="151"/>
      <c r="G55714" s="158"/>
    </row>
    <row r="55715" spans="1:7" x14ac:dyDescent="0.3">
      <c r="A55715" s="151">
        <v>42414</v>
      </c>
      <c r="B55715" s="98">
        <v>0.36458333333333331</v>
      </c>
      <c r="C55715" s="158" t="s">
        <v>119</v>
      </c>
      <c r="D55715" s="158">
        <v>17.309999999999999</v>
      </c>
      <c r="E55715" s="158">
        <v>446</v>
      </c>
      <c r="F55715" s="151"/>
      <c r="G55715" s="158"/>
    </row>
    <row r="55716" spans="1:7" x14ac:dyDescent="0.3">
      <c r="A55716" s="151">
        <v>42414</v>
      </c>
      <c r="B55716" s="98">
        <v>0.375</v>
      </c>
      <c r="C55716" s="158" t="s">
        <v>119</v>
      </c>
      <c r="D55716" s="158">
        <v>17.29</v>
      </c>
      <c r="E55716" s="158">
        <v>445</v>
      </c>
      <c r="F55716" s="151"/>
      <c r="G55716" s="158"/>
    </row>
    <row r="55717" spans="1:7" x14ac:dyDescent="0.3">
      <c r="A55717" s="151">
        <v>42414</v>
      </c>
      <c r="B55717" s="98">
        <v>0.38541666666666669</v>
      </c>
      <c r="C55717" s="158" t="s">
        <v>119</v>
      </c>
      <c r="D55717" s="158">
        <v>17.309999999999999</v>
      </c>
      <c r="E55717" s="158">
        <v>459</v>
      </c>
      <c r="F55717" s="151"/>
      <c r="G55717" s="158"/>
    </row>
    <row r="55718" spans="1:7" x14ac:dyDescent="0.3">
      <c r="A55718" s="151">
        <v>42414</v>
      </c>
      <c r="B55718" s="98">
        <v>0.39583333333333331</v>
      </c>
      <c r="C55718" s="158" t="s">
        <v>119</v>
      </c>
      <c r="D55718" s="158">
        <v>17.3</v>
      </c>
      <c r="E55718" s="158">
        <v>484</v>
      </c>
      <c r="F55718" s="151"/>
      <c r="G55718" s="158"/>
    </row>
    <row r="55719" spans="1:7" x14ac:dyDescent="0.3">
      <c r="A55719" s="151">
        <v>42414</v>
      </c>
      <c r="B55719" s="98">
        <v>0.40625</v>
      </c>
      <c r="C55719" s="158" t="s">
        <v>119</v>
      </c>
      <c r="D55719" s="158">
        <v>17.3</v>
      </c>
      <c r="E55719" s="158">
        <v>462</v>
      </c>
      <c r="F55719" s="151"/>
      <c r="G55719" s="158"/>
    </row>
    <row r="55720" spans="1:7" x14ac:dyDescent="0.3">
      <c r="A55720" s="151">
        <v>42414</v>
      </c>
      <c r="B55720" s="98">
        <v>0.41666666666666669</v>
      </c>
      <c r="C55720" s="158" t="s">
        <v>119</v>
      </c>
      <c r="D55720" s="158">
        <v>17.32</v>
      </c>
      <c r="E55720" s="158">
        <v>438</v>
      </c>
      <c r="F55720" s="151"/>
      <c r="G55720" s="158"/>
    </row>
    <row r="55721" spans="1:7" x14ac:dyDescent="0.3">
      <c r="A55721" s="151">
        <v>42414</v>
      </c>
      <c r="B55721" s="98">
        <v>0.42708333333333331</v>
      </c>
      <c r="C55721" s="158" t="s">
        <v>119</v>
      </c>
      <c r="D55721" s="158">
        <v>17.39</v>
      </c>
      <c r="E55721" s="158">
        <v>427</v>
      </c>
      <c r="F55721" s="151"/>
      <c r="G55721" s="158"/>
    </row>
    <row r="55722" spans="1:7" x14ac:dyDescent="0.3">
      <c r="A55722" s="151">
        <v>42414</v>
      </c>
      <c r="B55722" s="98">
        <v>0.4375</v>
      </c>
      <c r="C55722" s="158" t="s">
        <v>119</v>
      </c>
      <c r="D55722" s="158">
        <v>17.43</v>
      </c>
      <c r="E55722" s="158">
        <v>426</v>
      </c>
      <c r="F55722" s="151"/>
      <c r="G55722" s="158"/>
    </row>
    <row r="55723" spans="1:7" x14ac:dyDescent="0.3">
      <c r="A55723" s="151">
        <v>42414</v>
      </c>
      <c r="B55723" s="98">
        <v>0.44791666666666669</v>
      </c>
      <c r="C55723" s="158" t="s">
        <v>119</v>
      </c>
      <c r="D55723" s="158">
        <v>17.47</v>
      </c>
      <c r="E55723" s="158">
        <v>430</v>
      </c>
      <c r="F55723" s="151"/>
      <c r="G55723" s="158"/>
    </row>
    <row r="55724" spans="1:7" x14ac:dyDescent="0.3">
      <c r="A55724" s="151">
        <v>42414</v>
      </c>
      <c r="B55724" s="98">
        <v>0.45833333333333331</v>
      </c>
      <c r="C55724" s="158" t="s">
        <v>119</v>
      </c>
      <c r="D55724" s="158">
        <v>17.510000000000002</v>
      </c>
      <c r="E55724" s="158">
        <v>425</v>
      </c>
      <c r="F55724" s="151"/>
      <c r="G55724" s="158"/>
    </row>
    <row r="55725" spans="1:7" x14ac:dyDescent="0.3">
      <c r="A55725" s="151">
        <v>42414</v>
      </c>
      <c r="B55725" s="98">
        <v>0.46875</v>
      </c>
      <c r="C55725" s="158" t="s">
        <v>119</v>
      </c>
      <c r="D55725" s="158">
        <v>17.55</v>
      </c>
      <c r="E55725" s="158">
        <v>421</v>
      </c>
      <c r="F55725" s="151"/>
      <c r="G55725" s="158"/>
    </row>
    <row r="55726" spans="1:7" x14ac:dyDescent="0.3">
      <c r="A55726" s="151">
        <v>42414</v>
      </c>
      <c r="B55726" s="98">
        <v>0.47916666666666669</v>
      </c>
      <c r="C55726" s="158" t="s">
        <v>119</v>
      </c>
      <c r="D55726" s="158">
        <v>17.600000000000001</v>
      </c>
      <c r="E55726" s="158">
        <v>423</v>
      </c>
      <c r="F55726" s="151"/>
      <c r="G55726" s="158"/>
    </row>
    <row r="55727" spans="1:7" x14ac:dyDescent="0.3">
      <c r="A55727" s="151">
        <v>42414</v>
      </c>
      <c r="B55727" s="98">
        <v>0.48958333333333331</v>
      </c>
      <c r="C55727" s="158" t="s">
        <v>119</v>
      </c>
      <c r="D55727" s="158">
        <v>17.64</v>
      </c>
      <c r="E55727" s="158">
        <v>423</v>
      </c>
      <c r="F55727" s="151"/>
      <c r="G55727" s="158"/>
    </row>
    <row r="55728" spans="1:7" x14ac:dyDescent="0.3">
      <c r="A55728" s="151">
        <v>42414</v>
      </c>
      <c r="B55728" s="98">
        <v>0.5</v>
      </c>
      <c r="C55728" s="158" t="s">
        <v>120</v>
      </c>
      <c r="D55728" s="158">
        <v>17.739999999999998</v>
      </c>
      <c r="E55728" s="158">
        <v>421</v>
      </c>
      <c r="F55728" s="151"/>
      <c r="G55728" s="158"/>
    </row>
    <row r="55729" spans="1:7" x14ac:dyDescent="0.3">
      <c r="A55729" s="151">
        <v>42414</v>
      </c>
      <c r="B55729" s="98">
        <v>0.51041666666666663</v>
      </c>
      <c r="C55729" s="158" t="s">
        <v>120</v>
      </c>
      <c r="D55729" s="158">
        <v>17.87</v>
      </c>
      <c r="E55729" s="158">
        <v>427</v>
      </c>
      <c r="F55729" s="151"/>
      <c r="G55729" s="158"/>
    </row>
    <row r="55730" spans="1:7" x14ac:dyDescent="0.3">
      <c r="A55730" s="151">
        <v>42414</v>
      </c>
      <c r="B55730" s="98">
        <v>0.52083333333333337</v>
      </c>
      <c r="C55730" s="158" t="s">
        <v>120</v>
      </c>
      <c r="D55730" s="158">
        <v>17.98</v>
      </c>
      <c r="E55730" s="158">
        <v>440</v>
      </c>
      <c r="F55730" s="151"/>
      <c r="G55730" s="158"/>
    </row>
    <row r="55731" spans="1:7" x14ac:dyDescent="0.3">
      <c r="A55731" s="151">
        <v>42414</v>
      </c>
      <c r="B55731" s="98">
        <v>0.53125</v>
      </c>
      <c r="C55731" s="158" t="s">
        <v>120</v>
      </c>
      <c r="D55731" s="158">
        <v>18.11</v>
      </c>
      <c r="E55731" s="158">
        <v>439</v>
      </c>
      <c r="F55731" s="151"/>
      <c r="G55731" s="158"/>
    </row>
    <row r="55732" spans="1:7" x14ac:dyDescent="0.3">
      <c r="A55732" s="151">
        <v>42414</v>
      </c>
      <c r="B55732" s="98">
        <v>4.1666666666666664E-2</v>
      </c>
      <c r="C55732" s="158" t="s">
        <v>120</v>
      </c>
      <c r="D55732" s="158">
        <v>18.25</v>
      </c>
      <c r="E55732" s="158">
        <v>436</v>
      </c>
      <c r="F55732" s="151"/>
      <c r="G55732" s="158"/>
    </row>
    <row r="55733" spans="1:7" x14ac:dyDescent="0.3">
      <c r="A55733" s="151">
        <v>42414</v>
      </c>
      <c r="B55733" s="98">
        <v>5.2083333333333336E-2</v>
      </c>
      <c r="C55733" s="158" t="s">
        <v>120</v>
      </c>
      <c r="D55733" s="158">
        <v>18.43</v>
      </c>
      <c r="E55733" s="158">
        <v>443</v>
      </c>
      <c r="F55733" s="151"/>
      <c r="G55733" s="158"/>
    </row>
    <row r="55734" spans="1:7" x14ac:dyDescent="0.3">
      <c r="A55734" s="151">
        <v>42414</v>
      </c>
      <c r="B55734" s="98">
        <v>6.25E-2</v>
      </c>
      <c r="C55734" s="158" t="s">
        <v>120</v>
      </c>
      <c r="D55734" s="158">
        <v>18.54</v>
      </c>
      <c r="E55734" s="158">
        <v>435</v>
      </c>
      <c r="F55734" s="151"/>
      <c r="G55734" s="158"/>
    </row>
    <row r="55735" spans="1:7" x14ac:dyDescent="0.3">
      <c r="A55735" s="151">
        <v>42414</v>
      </c>
      <c r="B55735" s="98">
        <v>7.2916666666666671E-2</v>
      </c>
      <c r="C55735" s="158" t="s">
        <v>120</v>
      </c>
      <c r="D55735" s="158">
        <v>18.559999999999999</v>
      </c>
      <c r="E55735" s="158">
        <v>437</v>
      </c>
      <c r="F55735" s="151"/>
      <c r="G55735" s="158"/>
    </row>
    <row r="55736" spans="1:7" x14ac:dyDescent="0.3">
      <c r="A55736" s="151">
        <v>42414</v>
      </c>
      <c r="B55736" s="98">
        <v>8.3333333333333329E-2</v>
      </c>
      <c r="C55736" s="158" t="s">
        <v>120</v>
      </c>
      <c r="D55736" s="158">
        <v>18.649999999999999</v>
      </c>
      <c r="E55736" s="158">
        <v>438</v>
      </c>
      <c r="F55736" s="151"/>
      <c r="G55736" s="158"/>
    </row>
    <row r="55737" spans="1:7" x14ac:dyDescent="0.3">
      <c r="A55737" s="151">
        <v>42414</v>
      </c>
      <c r="B55737" s="98">
        <v>9.375E-2</v>
      </c>
      <c r="C55737" s="158" t="s">
        <v>120</v>
      </c>
      <c r="D55737" s="158">
        <v>18.72</v>
      </c>
      <c r="E55737" s="158">
        <v>440</v>
      </c>
      <c r="F55737" s="151"/>
      <c r="G55737" s="158"/>
    </row>
    <row r="55738" spans="1:7" x14ac:dyDescent="0.3">
      <c r="A55738" s="151">
        <v>42414</v>
      </c>
      <c r="B55738" s="98">
        <v>0.10416666666666667</v>
      </c>
      <c r="C55738" s="158" t="s">
        <v>120</v>
      </c>
      <c r="D55738" s="158">
        <v>18.600000000000001</v>
      </c>
      <c r="E55738" s="158">
        <v>437</v>
      </c>
      <c r="F55738" s="151"/>
      <c r="G55738" s="158"/>
    </row>
    <row r="55739" spans="1:7" x14ac:dyDescent="0.3">
      <c r="A55739" s="151">
        <v>42414</v>
      </c>
      <c r="B55739" s="98">
        <v>0.11458333333333333</v>
      </c>
      <c r="C55739" s="158" t="s">
        <v>120</v>
      </c>
      <c r="D55739" s="158">
        <v>18.68</v>
      </c>
      <c r="E55739" s="158">
        <v>441</v>
      </c>
      <c r="F55739" s="151"/>
      <c r="G55739" s="158"/>
    </row>
    <row r="55740" spans="1:7" x14ac:dyDescent="0.3">
      <c r="A55740" s="151">
        <v>42414</v>
      </c>
      <c r="B55740" s="98">
        <v>0.125</v>
      </c>
      <c r="C55740" s="158" t="s">
        <v>120</v>
      </c>
      <c r="D55740" s="158">
        <v>18.440000000000001</v>
      </c>
      <c r="E55740" s="158">
        <v>435</v>
      </c>
      <c r="F55740" s="151"/>
      <c r="G55740" s="158"/>
    </row>
    <row r="55741" spans="1:7" x14ac:dyDescent="0.3">
      <c r="A55741" s="151">
        <v>42414</v>
      </c>
      <c r="B55741" s="98">
        <v>0.13541666666666666</v>
      </c>
      <c r="C55741" s="158" t="s">
        <v>120</v>
      </c>
      <c r="D55741" s="158">
        <v>18.36</v>
      </c>
      <c r="E55741" s="158">
        <v>429</v>
      </c>
      <c r="F55741" s="151"/>
      <c r="G55741" s="158"/>
    </row>
    <row r="55742" spans="1:7" x14ac:dyDescent="0.3">
      <c r="A55742" s="151">
        <v>42414</v>
      </c>
      <c r="B55742" s="98">
        <v>0.14583333333333334</v>
      </c>
      <c r="C55742" s="158" t="s">
        <v>120</v>
      </c>
      <c r="D55742" s="158">
        <v>18.29</v>
      </c>
      <c r="E55742" s="158">
        <v>424</v>
      </c>
      <c r="F55742" s="151"/>
      <c r="G55742" s="158"/>
    </row>
    <row r="55743" spans="1:7" x14ac:dyDescent="0.3">
      <c r="A55743" s="151">
        <v>42414</v>
      </c>
      <c r="B55743" s="98">
        <v>0.15625</v>
      </c>
      <c r="C55743" s="158" t="s">
        <v>120</v>
      </c>
      <c r="D55743" s="158">
        <v>18.47</v>
      </c>
      <c r="E55743" s="158">
        <v>428</v>
      </c>
      <c r="F55743" s="151"/>
      <c r="G55743" s="158"/>
    </row>
    <row r="55744" spans="1:7" x14ac:dyDescent="0.3">
      <c r="A55744" s="151">
        <v>42414</v>
      </c>
      <c r="B55744" s="98">
        <v>0.16666666666666666</v>
      </c>
      <c r="C55744" s="158" t="s">
        <v>120</v>
      </c>
      <c r="D55744" s="158">
        <v>18.53</v>
      </c>
      <c r="E55744" s="158">
        <v>429</v>
      </c>
      <c r="F55744" s="151"/>
      <c r="G55744" s="158"/>
    </row>
    <row r="55745" spans="1:7" x14ac:dyDescent="0.3">
      <c r="A55745" s="151">
        <v>42414</v>
      </c>
      <c r="B55745" s="98">
        <v>0.17708333333333334</v>
      </c>
      <c r="C55745" s="158" t="s">
        <v>120</v>
      </c>
      <c r="D55745" s="158">
        <v>18.46</v>
      </c>
      <c r="E55745" s="158">
        <v>429</v>
      </c>
      <c r="F55745" s="151"/>
      <c r="G55745" s="158"/>
    </row>
    <row r="55746" spans="1:7" x14ac:dyDescent="0.3">
      <c r="A55746" s="151">
        <v>42414</v>
      </c>
      <c r="B55746" s="98">
        <v>0.1875</v>
      </c>
      <c r="C55746" s="158" t="s">
        <v>120</v>
      </c>
      <c r="D55746" s="158">
        <v>18.37</v>
      </c>
      <c r="E55746" s="158">
        <v>425</v>
      </c>
      <c r="F55746" s="151"/>
      <c r="G55746" s="158"/>
    </row>
    <row r="55747" spans="1:7" x14ac:dyDescent="0.3">
      <c r="A55747" s="151">
        <v>42414</v>
      </c>
      <c r="B55747" s="98">
        <v>0.19791666666666666</v>
      </c>
      <c r="C55747" s="158" t="s">
        <v>120</v>
      </c>
      <c r="D55747" s="158">
        <v>18.27</v>
      </c>
      <c r="E55747" s="158">
        <v>424</v>
      </c>
      <c r="F55747" s="151"/>
      <c r="G55747" s="158"/>
    </row>
    <row r="55748" spans="1:7" x14ac:dyDescent="0.3">
      <c r="A55748" s="151">
        <v>42414</v>
      </c>
      <c r="B55748" s="98">
        <v>0.20833333333333334</v>
      </c>
      <c r="C55748" s="158" t="s">
        <v>120</v>
      </c>
      <c r="D55748" s="158">
        <v>18.41</v>
      </c>
      <c r="E55748" s="158">
        <v>429</v>
      </c>
      <c r="F55748" s="151"/>
      <c r="G55748" s="158"/>
    </row>
    <row r="55749" spans="1:7" x14ac:dyDescent="0.3">
      <c r="A55749" s="151">
        <v>42414</v>
      </c>
      <c r="B55749" s="98">
        <v>0.21875</v>
      </c>
      <c r="C55749" s="158" t="s">
        <v>120</v>
      </c>
      <c r="D55749" s="158">
        <v>18.48</v>
      </c>
      <c r="E55749" s="158">
        <v>428</v>
      </c>
      <c r="F55749" s="151"/>
      <c r="G55749" s="158"/>
    </row>
    <row r="55750" spans="1:7" x14ac:dyDescent="0.3">
      <c r="A55750" s="151">
        <v>42414</v>
      </c>
      <c r="B55750" s="98">
        <v>0.22916666666666666</v>
      </c>
      <c r="C55750" s="158" t="s">
        <v>120</v>
      </c>
      <c r="D55750" s="158">
        <v>18.510000000000002</v>
      </c>
      <c r="E55750" s="158">
        <v>431</v>
      </c>
      <c r="F55750" s="151"/>
      <c r="G55750" s="158"/>
    </row>
    <row r="55751" spans="1:7" x14ac:dyDescent="0.3">
      <c r="A55751" s="151">
        <v>42414</v>
      </c>
      <c r="B55751" s="98">
        <v>0.23958333333333334</v>
      </c>
      <c r="C55751" s="158" t="s">
        <v>120</v>
      </c>
      <c r="D55751" s="158">
        <v>18.41</v>
      </c>
      <c r="E55751" s="158">
        <v>429</v>
      </c>
      <c r="F55751" s="151"/>
      <c r="G55751" s="158"/>
    </row>
    <row r="55752" spans="1:7" x14ac:dyDescent="0.3">
      <c r="A55752" s="151">
        <v>42414</v>
      </c>
      <c r="B55752" s="98">
        <v>0.25</v>
      </c>
      <c r="C55752" s="158" t="s">
        <v>120</v>
      </c>
      <c r="D55752" s="158">
        <v>18.47</v>
      </c>
      <c r="E55752" s="158">
        <v>432</v>
      </c>
      <c r="F55752" s="151"/>
      <c r="G55752" s="158"/>
    </row>
    <row r="55753" spans="1:7" x14ac:dyDescent="0.3">
      <c r="A55753" s="151">
        <v>42414</v>
      </c>
      <c r="B55753" s="98">
        <v>0.26041666666666669</v>
      </c>
      <c r="C55753" s="158" t="s">
        <v>120</v>
      </c>
      <c r="D55753" s="158">
        <v>18.309999999999999</v>
      </c>
      <c r="E55753" s="158">
        <v>428</v>
      </c>
      <c r="F55753" s="151"/>
      <c r="G55753" s="158"/>
    </row>
    <row r="55754" spans="1:7" x14ac:dyDescent="0.3">
      <c r="A55754" s="151">
        <v>42414</v>
      </c>
      <c r="B55754" s="98">
        <v>0.27083333333333331</v>
      </c>
      <c r="C55754" s="158" t="s">
        <v>120</v>
      </c>
      <c r="D55754" s="158">
        <v>18.41</v>
      </c>
      <c r="E55754" s="158">
        <v>430</v>
      </c>
      <c r="F55754" s="151"/>
      <c r="G55754" s="158"/>
    </row>
    <row r="55755" spans="1:7" x14ac:dyDescent="0.3">
      <c r="A55755" s="151">
        <v>42414</v>
      </c>
      <c r="B55755" s="98">
        <v>0.28125</v>
      </c>
      <c r="C55755" s="158" t="s">
        <v>120</v>
      </c>
      <c r="D55755" s="158">
        <v>18.329999999999998</v>
      </c>
      <c r="E55755" s="158">
        <v>429</v>
      </c>
      <c r="F55755" s="151"/>
      <c r="G55755" s="158"/>
    </row>
    <row r="55756" spans="1:7" x14ac:dyDescent="0.3">
      <c r="A55756" s="151">
        <v>42414</v>
      </c>
      <c r="B55756" s="98">
        <v>0.29166666666666669</v>
      </c>
      <c r="C55756" s="158" t="s">
        <v>120</v>
      </c>
      <c r="D55756" s="158">
        <v>18.350000000000001</v>
      </c>
      <c r="E55756" s="158">
        <v>430</v>
      </c>
      <c r="F55756" s="151"/>
      <c r="G55756" s="158"/>
    </row>
    <row r="55757" spans="1:7" x14ac:dyDescent="0.3">
      <c r="A55757" s="151">
        <v>42414</v>
      </c>
      <c r="B55757" s="98">
        <v>0.30208333333333331</v>
      </c>
      <c r="C55757" s="158" t="s">
        <v>120</v>
      </c>
      <c r="D55757" s="158">
        <v>18.350000000000001</v>
      </c>
      <c r="E55757" s="158">
        <v>429</v>
      </c>
      <c r="F55757" s="151"/>
      <c r="G55757" s="158"/>
    </row>
    <row r="55758" spans="1:7" x14ac:dyDescent="0.3">
      <c r="A55758" s="151">
        <v>42414</v>
      </c>
      <c r="B55758" s="98">
        <v>0.3125</v>
      </c>
      <c r="C55758" s="158" t="s">
        <v>120</v>
      </c>
      <c r="D55758" s="158">
        <v>18.37</v>
      </c>
      <c r="E55758" s="158">
        <v>427</v>
      </c>
      <c r="F55758" s="151"/>
      <c r="G55758" s="158"/>
    </row>
    <row r="55759" spans="1:7" x14ac:dyDescent="0.3">
      <c r="A55759" s="151">
        <v>42414</v>
      </c>
      <c r="B55759" s="98">
        <v>0.32291666666666669</v>
      </c>
      <c r="C55759" s="158" t="s">
        <v>120</v>
      </c>
      <c r="D55759" s="158">
        <v>18.350000000000001</v>
      </c>
      <c r="E55759" s="158">
        <v>428</v>
      </c>
      <c r="F55759" s="151"/>
      <c r="G55759" s="158"/>
    </row>
    <row r="55760" spans="1:7" x14ac:dyDescent="0.3">
      <c r="A55760" s="151">
        <v>42414</v>
      </c>
      <c r="B55760" s="98">
        <v>0.33333333333333331</v>
      </c>
      <c r="C55760" s="158" t="s">
        <v>120</v>
      </c>
      <c r="D55760" s="158">
        <v>18.38</v>
      </c>
      <c r="E55760" s="158">
        <v>427</v>
      </c>
      <c r="F55760" s="151"/>
      <c r="G55760" s="158"/>
    </row>
    <row r="55761" spans="1:7" x14ac:dyDescent="0.3">
      <c r="A55761" s="151">
        <v>42414</v>
      </c>
      <c r="B55761" s="98">
        <v>0.34375</v>
      </c>
      <c r="C55761" s="158" t="s">
        <v>120</v>
      </c>
      <c r="D55761" s="158">
        <v>18.399999999999999</v>
      </c>
      <c r="E55761" s="158">
        <v>425</v>
      </c>
      <c r="F55761" s="151"/>
      <c r="G55761" s="158"/>
    </row>
    <row r="55762" spans="1:7" x14ac:dyDescent="0.3">
      <c r="A55762" s="151">
        <v>42414</v>
      </c>
      <c r="B55762" s="98">
        <v>0.35416666666666669</v>
      </c>
      <c r="C55762" s="158" t="s">
        <v>120</v>
      </c>
      <c r="D55762" s="158">
        <v>18.36</v>
      </c>
      <c r="E55762" s="158">
        <v>427</v>
      </c>
      <c r="F55762" s="151"/>
      <c r="G55762" s="158"/>
    </row>
    <row r="55763" spans="1:7" x14ac:dyDescent="0.3">
      <c r="A55763" s="151">
        <v>42414</v>
      </c>
      <c r="B55763" s="98">
        <v>0.36458333333333331</v>
      </c>
      <c r="C55763" s="158" t="s">
        <v>120</v>
      </c>
      <c r="D55763" s="158">
        <v>18.36</v>
      </c>
      <c r="E55763" s="158">
        <v>430</v>
      </c>
      <c r="F55763" s="151"/>
      <c r="G55763" s="158"/>
    </row>
    <row r="55764" spans="1:7" x14ac:dyDescent="0.3">
      <c r="A55764" s="151">
        <v>42414</v>
      </c>
      <c r="B55764" s="98">
        <v>0.375</v>
      </c>
      <c r="C55764" s="158" t="s">
        <v>120</v>
      </c>
      <c r="D55764" s="158">
        <v>18.350000000000001</v>
      </c>
      <c r="E55764" s="158">
        <v>431</v>
      </c>
      <c r="F55764" s="151"/>
      <c r="G55764" s="158"/>
    </row>
    <row r="55765" spans="1:7" x14ac:dyDescent="0.3">
      <c r="A55765" s="151">
        <v>42414</v>
      </c>
      <c r="B55765" s="98">
        <v>0.38541666666666669</v>
      </c>
      <c r="C55765" s="158" t="s">
        <v>120</v>
      </c>
      <c r="D55765" s="158">
        <v>18.3</v>
      </c>
      <c r="E55765" s="158">
        <v>431</v>
      </c>
      <c r="F55765" s="151"/>
      <c r="G55765" s="158"/>
    </row>
    <row r="55766" spans="1:7" x14ac:dyDescent="0.3">
      <c r="A55766" s="151">
        <v>42414</v>
      </c>
      <c r="B55766" s="98">
        <v>0.39583333333333331</v>
      </c>
      <c r="C55766" s="158" t="s">
        <v>120</v>
      </c>
      <c r="D55766" s="158">
        <v>18.23</v>
      </c>
      <c r="E55766" s="158">
        <v>428</v>
      </c>
      <c r="F55766" s="151"/>
      <c r="G55766" s="158"/>
    </row>
    <row r="55767" spans="1:7" x14ac:dyDescent="0.3">
      <c r="A55767" s="151">
        <v>42414</v>
      </c>
      <c r="B55767" s="98">
        <v>0.40625</v>
      </c>
      <c r="C55767" s="158" t="s">
        <v>120</v>
      </c>
      <c r="D55767" s="158">
        <v>18.23</v>
      </c>
      <c r="E55767" s="158">
        <v>426</v>
      </c>
      <c r="F55767" s="151"/>
      <c r="G55767" s="158"/>
    </row>
    <row r="55768" spans="1:7" x14ac:dyDescent="0.3">
      <c r="A55768" s="151">
        <v>42414</v>
      </c>
      <c r="B55768" s="98">
        <v>0.41666666666666669</v>
      </c>
      <c r="C55768" s="158" t="s">
        <v>120</v>
      </c>
      <c r="D55768" s="158">
        <v>18.260000000000002</v>
      </c>
      <c r="E55768" s="158">
        <v>425</v>
      </c>
      <c r="F55768" s="151"/>
      <c r="G55768" s="158"/>
    </row>
    <row r="55769" spans="1:7" x14ac:dyDescent="0.3">
      <c r="A55769" s="151">
        <v>42414</v>
      </c>
      <c r="B55769" s="98">
        <v>0.42708333333333331</v>
      </c>
      <c r="C55769" s="158" t="s">
        <v>120</v>
      </c>
      <c r="D55769" s="158">
        <v>18.23</v>
      </c>
      <c r="E55769" s="158">
        <v>425</v>
      </c>
      <c r="F55769" s="151"/>
      <c r="G55769" s="158"/>
    </row>
    <row r="55770" spans="1:7" x14ac:dyDescent="0.3">
      <c r="A55770" s="151">
        <v>42414</v>
      </c>
      <c r="B55770" s="98">
        <v>0.4375</v>
      </c>
      <c r="C55770" s="158" t="s">
        <v>120</v>
      </c>
      <c r="D55770" s="158">
        <v>18.09</v>
      </c>
      <c r="E55770" s="158">
        <v>425</v>
      </c>
      <c r="F55770" s="151"/>
      <c r="G55770" s="158"/>
    </row>
    <row r="55771" spans="1:7" x14ac:dyDescent="0.3">
      <c r="A55771" s="151">
        <v>42414</v>
      </c>
      <c r="B55771" s="98">
        <v>0.44791666666666669</v>
      </c>
      <c r="C55771" s="158" t="s">
        <v>120</v>
      </c>
      <c r="D55771" s="158">
        <v>18.059999999999999</v>
      </c>
      <c r="E55771" s="158">
        <v>428</v>
      </c>
      <c r="F55771" s="151"/>
      <c r="G55771" s="158"/>
    </row>
    <row r="55772" spans="1:7" x14ac:dyDescent="0.3">
      <c r="A55772" s="151">
        <v>42414</v>
      </c>
      <c r="B55772" s="98">
        <v>0.45833333333333331</v>
      </c>
      <c r="C55772" s="158" t="s">
        <v>120</v>
      </c>
      <c r="D55772" s="158">
        <v>18.11</v>
      </c>
      <c r="E55772" s="158">
        <v>430</v>
      </c>
      <c r="F55772" s="151"/>
      <c r="G55772" s="158"/>
    </row>
    <row r="55773" spans="1:7" x14ac:dyDescent="0.3">
      <c r="A55773" s="151">
        <v>42414</v>
      </c>
      <c r="B55773" s="98">
        <v>0.46875</v>
      </c>
      <c r="C55773" s="158" t="s">
        <v>120</v>
      </c>
      <c r="D55773" s="158">
        <v>18.07</v>
      </c>
      <c r="E55773" s="158">
        <v>428</v>
      </c>
      <c r="F55773" s="151"/>
      <c r="G55773" s="158"/>
    </row>
    <row r="55774" spans="1:7" x14ac:dyDescent="0.3">
      <c r="A55774" s="151">
        <v>42414</v>
      </c>
      <c r="B55774" s="98">
        <v>0.47916666666666669</v>
      </c>
      <c r="C55774" s="158" t="s">
        <v>120</v>
      </c>
      <c r="D55774" s="158">
        <v>18.059999999999999</v>
      </c>
      <c r="E55774" s="158">
        <v>427</v>
      </c>
      <c r="F55774" s="151"/>
      <c r="G55774" s="158"/>
    </row>
    <row r="55775" spans="1:7" x14ac:dyDescent="0.3">
      <c r="A55775" s="151">
        <v>42414</v>
      </c>
      <c r="B55775" s="98">
        <v>0.48958333333333331</v>
      </c>
      <c r="C55775" s="158" t="s">
        <v>120</v>
      </c>
      <c r="D55775" s="158">
        <v>18.059999999999999</v>
      </c>
      <c r="E55775" s="158">
        <v>426</v>
      </c>
      <c r="F55775" s="151"/>
      <c r="G55775" s="158"/>
    </row>
    <row r="55776" spans="1:7" x14ac:dyDescent="0.3">
      <c r="A55776" s="151">
        <v>42415</v>
      </c>
      <c r="B55776" s="98">
        <v>0.5</v>
      </c>
      <c r="C55776" s="158" t="s">
        <v>119</v>
      </c>
      <c r="D55776" s="158">
        <v>18.09</v>
      </c>
      <c r="E55776" s="158">
        <v>426</v>
      </c>
      <c r="F55776" s="151"/>
      <c r="G55776" s="158"/>
    </row>
    <row r="55777" spans="1:7" x14ac:dyDescent="0.3">
      <c r="A55777" s="151">
        <v>42415</v>
      </c>
      <c r="B55777" s="98">
        <v>0.51041666666666663</v>
      </c>
      <c r="C55777" s="158" t="s">
        <v>119</v>
      </c>
      <c r="D55777" s="158">
        <v>18.09</v>
      </c>
      <c r="E55777" s="158">
        <v>424</v>
      </c>
      <c r="F55777" s="151"/>
      <c r="G55777" s="158"/>
    </row>
    <row r="55778" spans="1:7" x14ac:dyDescent="0.3">
      <c r="A55778" s="151">
        <v>42415</v>
      </c>
      <c r="B55778" s="98">
        <v>0.52083333333333337</v>
      </c>
      <c r="C55778" s="158" t="s">
        <v>119</v>
      </c>
      <c r="D55778" s="158">
        <v>18.059999999999999</v>
      </c>
      <c r="E55778" s="158">
        <v>422</v>
      </c>
      <c r="F55778" s="151"/>
      <c r="G55778" s="158"/>
    </row>
    <row r="55779" spans="1:7" x14ac:dyDescent="0.3">
      <c r="A55779" s="151">
        <v>42415</v>
      </c>
      <c r="B55779" s="98">
        <v>0.53125</v>
      </c>
      <c r="C55779" s="158" t="s">
        <v>119</v>
      </c>
      <c r="D55779" s="158">
        <v>18.04</v>
      </c>
      <c r="E55779" s="158">
        <v>421</v>
      </c>
      <c r="F55779" s="151"/>
      <c r="G55779" s="158"/>
    </row>
    <row r="55780" spans="1:7" x14ac:dyDescent="0.3">
      <c r="A55780" s="151">
        <v>42415</v>
      </c>
      <c r="B55780" s="98">
        <v>4.1666666666666664E-2</v>
      </c>
      <c r="C55780" s="158" t="s">
        <v>119</v>
      </c>
      <c r="D55780" s="158">
        <v>18.05</v>
      </c>
      <c r="E55780" s="158">
        <v>422</v>
      </c>
      <c r="F55780" s="151"/>
      <c r="G55780" s="158"/>
    </row>
    <row r="55781" spans="1:7" x14ac:dyDescent="0.3">
      <c r="A55781" s="151">
        <v>42415</v>
      </c>
      <c r="B55781" s="98">
        <v>5.2083333333333336E-2</v>
      </c>
      <c r="C55781" s="158" t="s">
        <v>119</v>
      </c>
      <c r="D55781" s="158">
        <v>18.100000000000001</v>
      </c>
      <c r="E55781" s="158">
        <v>424</v>
      </c>
      <c r="F55781" s="151"/>
      <c r="G55781" s="158"/>
    </row>
    <row r="55782" spans="1:7" x14ac:dyDescent="0.3">
      <c r="A55782" s="151">
        <v>42415</v>
      </c>
      <c r="B55782" s="98">
        <v>6.25E-2</v>
      </c>
      <c r="C55782" s="158" t="s">
        <v>119</v>
      </c>
      <c r="D55782" s="158">
        <v>18.079999999999998</v>
      </c>
      <c r="E55782" s="158">
        <v>423</v>
      </c>
      <c r="F55782" s="151"/>
      <c r="G55782" s="158"/>
    </row>
    <row r="55783" spans="1:7" x14ac:dyDescent="0.3">
      <c r="A55783" s="151">
        <v>42415</v>
      </c>
      <c r="B55783" s="98">
        <v>7.2916666666666671E-2</v>
      </c>
      <c r="C55783" s="158" t="s">
        <v>119</v>
      </c>
      <c r="D55783" s="158">
        <v>18.100000000000001</v>
      </c>
      <c r="E55783" s="158">
        <v>423</v>
      </c>
      <c r="F55783" s="151"/>
      <c r="G55783" s="158"/>
    </row>
    <row r="55784" spans="1:7" x14ac:dyDescent="0.3">
      <c r="A55784" s="151">
        <v>42415</v>
      </c>
      <c r="B55784" s="98">
        <v>8.3333333333333329E-2</v>
      </c>
      <c r="C55784" s="158" t="s">
        <v>119</v>
      </c>
      <c r="D55784" s="158">
        <v>18.12</v>
      </c>
      <c r="E55784" s="158">
        <v>422</v>
      </c>
      <c r="F55784" s="151"/>
      <c r="G55784" s="158"/>
    </row>
    <row r="55785" spans="1:7" x14ac:dyDescent="0.3">
      <c r="A55785" s="151">
        <v>42415</v>
      </c>
      <c r="B55785" s="98">
        <v>9.375E-2</v>
      </c>
      <c r="C55785" s="158" t="s">
        <v>119</v>
      </c>
      <c r="D55785" s="158">
        <v>18.190000000000001</v>
      </c>
      <c r="E55785" s="158">
        <v>422</v>
      </c>
      <c r="F55785" s="151"/>
      <c r="G55785" s="158"/>
    </row>
    <row r="55786" spans="1:7" x14ac:dyDescent="0.3">
      <c r="A55786" s="151">
        <v>42415</v>
      </c>
      <c r="B55786" s="98">
        <v>0.10416666666666667</v>
      </c>
      <c r="C55786" s="158" t="s">
        <v>119</v>
      </c>
      <c r="D55786" s="158">
        <v>18.239999999999998</v>
      </c>
      <c r="E55786" s="158">
        <v>424</v>
      </c>
      <c r="F55786" s="151"/>
      <c r="G55786" s="158"/>
    </row>
    <row r="55787" spans="1:7" x14ac:dyDescent="0.3">
      <c r="A55787" s="151">
        <v>42415</v>
      </c>
      <c r="B55787" s="98">
        <v>0.11458333333333333</v>
      </c>
      <c r="C55787" s="158" t="s">
        <v>119</v>
      </c>
      <c r="D55787" s="158">
        <v>18.3</v>
      </c>
      <c r="E55787" s="158">
        <v>427</v>
      </c>
      <c r="F55787" s="151"/>
      <c r="G55787" s="158"/>
    </row>
    <row r="55788" spans="1:7" x14ac:dyDescent="0.3">
      <c r="A55788" s="151">
        <v>42415</v>
      </c>
      <c r="B55788" s="98">
        <v>0.125</v>
      </c>
      <c r="C55788" s="158" t="s">
        <v>119</v>
      </c>
      <c r="D55788" s="158">
        <v>18.350000000000001</v>
      </c>
      <c r="E55788" s="158">
        <v>431</v>
      </c>
      <c r="F55788" s="151"/>
      <c r="G55788" s="158"/>
    </row>
    <row r="55789" spans="1:7" x14ac:dyDescent="0.3">
      <c r="A55789" s="151">
        <v>42415</v>
      </c>
      <c r="B55789" s="98">
        <v>0.13541666666666666</v>
      </c>
      <c r="C55789" s="158" t="s">
        <v>119</v>
      </c>
      <c r="D55789" s="158">
        <v>18.29</v>
      </c>
      <c r="E55789" s="158">
        <v>430</v>
      </c>
      <c r="F55789" s="151"/>
      <c r="G55789" s="158"/>
    </row>
    <row r="55790" spans="1:7" x14ac:dyDescent="0.3">
      <c r="A55790" s="151">
        <v>42415</v>
      </c>
      <c r="B55790" s="98">
        <v>0.14583333333333334</v>
      </c>
      <c r="C55790" s="158" t="s">
        <v>119</v>
      </c>
      <c r="D55790" s="158">
        <v>18.309999999999999</v>
      </c>
      <c r="E55790" s="158">
        <v>429</v>
      </c>
      <c r="F55790" s="151"/>
      <c r="G55790" s="158"/>
    </row>
    <row r="55791" spans="1:7" x14ac:dyDescent="0.3">
      <c r="A55791" s="151">
        <v>42415</v>
      </c>
      <c r="B55791" s="98">
        <v>0.15625</v>
      </c>
      <c r="C55791" s="158" t="s">
        <v>119</v>
      </c>
      <c r="D55791" s="158">
        <v>18.309999999999999</v>
      </c>
      <c r="E55791" s="158">
        <v>428</v>
      </c>
      <c r="F55791" s="151"/>
      <c r="G55791" s="158"/>
    </row>
    <row r="55792" spans="1:7" x14ac:dyDescent="0.3">
      <c r="A55792" s="151">
        <v>42415</v>
      </c>
      <c r="B55792" s="98">
        <v>0.16666666666666666</v>
      </c>
      <c r="C55792" s="158" t="s">
        <v>119</v>
      </c>
      <c r="D55792" s="158">
        <v>18.32</v>
      </c>
      <c r="E55792" s="158">
        <v>427</v>
      </c>
      <c r="F55792" s="151"/>
      <c r="G55792" s="158"/>
    </row>
    <row r="55793" spans="1:7" x14ac:dyDescent="0.3">
      <c r="A55793" s="151">
        <v>42415</v>
      </c>
      <c r="B55793" s="98">
        <v>0.17708333333333334</v>
      </c>
      <c r="C55793" s="158" t="s">
        <v>119</v>
      </c>
      <c r="D55793" s="158">
        <v>18.29</v>
      </c>
      <c r="E55793" s="158">
        <v>428</v>
      </c>
      <c r="F55793" s="151"/>
      <c r="G55793" s="158"/>
    </row>
    <row r="55794" spans="1:7" x14ac:dyDescent="0.3">
      <c r="A55794" s="151">
        <v>42415</v>
      </c>
      <c r="B55794" s="98">
        <v>0.1875</v>
      </c>
      <c r="C55794" s="158" t="s">
        <v>119</v>
      </c>
      <c r="D55794" s="158">
        <v>18.260000000000002</v>
      </c>
      <c r="E55794" s="158">
        <v>426</v>
      </c>
      <c r="F55794" s="151"/>
      <c r="G55794" s="158"/>
    </row>
    <row r="55795" spans="1:7" x14ac:dyDescent="0.3">
      <c r="A55795" s="151">
        <v>42415</v>
      </c>
      <c r="B55795" s="98">
        <v>0.19791666666666666</v>
      </c>
      <c r="C55795" s="158" t="s">
        <v>119</v>
      </c>
      <c r="D55795" s="158">
        <v>18.25</v>
      </c>
      <c r="E55795" s="158">
        <v>424</v>
      </c>
      <c r="F55795" s="151"/>
      <c r="G55795" s="158"/>
    </row>
    <row r="55796" spans="1:7" x14ac:dyDescent="0.3">
      <c r="A55796" s="151">
        <v>42415</v>
      </c>
      <c r="B55796" s="98">
        <v>0.20833333333333334</v>
      </c>
      <c r="C55796" s="158" t="s">
        <v>119</v>
      </c>
      <c r="D55796" s="158">
        <v>18.23</v>
      </c>
      <c r="E55796" s="158">
        <v>421</v>
      </c>
      <c r="F55796" s="151"/>
      <c r="G55796" s="158"/>
    </row>
    <row r="55797" spans="1:7" x14ac:dyDescent="0.3">
      <c r="A55797" s="151">
        <v>42415</v>
      </c>
      <c r="B55797" s="98">
        <v>0.21875</v>
      </c>
      <c r="C55797" s="158" t="s">
        <v>119</v>
      </c>
      <c r="D55797" s="158">
        <v>18.239999999999998</v>
      </c>
      <c r="E55797" s="158">
        <v>420</v>
      </c>
      <c r="F55797" s="151"/>
      <c r="G55797" s="158"/>
    </row>
    <row r="55798" spans="1:7" x14ac:dyDescent="0.3">
      <c r="A55798" s="151">
        <v>42415</v>
      </c>
      <c r="B55798" s="98">
        <v>0.22916666666666666</v>
      </c>
      <c r="C55798" s="158" t="s">
        <v>119</v>
      </c>
      <c r="D55798" s="158">
        <v>18.18</v>
      </c>
      <c r="E55798" s="158">
        <v>423</v>
      </c>
      <c r="F55798" s="151"/>
      <c r="G55798" s="158"/>
    </row>
    <row r="55799" spans="1:7" x14ac:dyDescent="0.3">
      <c r="A55799" s="151">
        <v>42415</v>
      </c>
      <c r="B55799" s="98">
        <v>0.23958333333333334</v>
      </c>
      <c r="C55799" s="158" t="s">
        <v>119</v>
      </c>
      <c r="D55799" s="158">
        <v>18.13</v>
      </c>
      <c r="E55799" s="158">
        <v>424</v>
      </c>
      <c r="F55799" s="151"/>
      <c r="G55799" s="158"/>
    </row>
    <row r="55800" spans="1:7" x14ac:dyDescent="0.3">
      <c r="A55800" s="151">
        <v>42415</v>
      </c>
      <c r="B55800" s="98">
        <v>0.25</v>
      </c>
      <c r="C55800" s="158" t="s">
        <v>119</v>
      </c>
      <c r="D55800" s="158">
        <v>18.12</v>
      </c>
      <c r="E55800" s="158">
        <v>422</v>
      </c>
      <c r="F55800" s="151"/>
      <c r="G55800" s="158"/>
    </row>
    <row r="55801" spans="1:7" x14ac:dyDescent="0.3">
      <c r="A55801" s="151">
        <v>42415</v>
      </c>
      <c r="B55801" s="98">
        <v>0.26041666666666669</v>
      </c>
      <c r="C55801" s="158" t="s">
        <v>119</v>
      </c>
      <c r="D55801" s="158">
        <v>18.05</v>
      </c>
      <c r="E55801" s="158">
        <v>424</v>
      </c>
      <c r="F55801" s="151"/>
      <c r="G55801" s="158"/>
    </row>
    <row r="55802" spans="1:7" x14ac:dyDescent="0.3">
      <c r="A55802" s="151">
        <v>42415</v>
      </c>
      <c r="B55802" s="98">
        <v>0.27083333333333331</v>
      </c>
      <c r="C55802" s="158" t="s">
        <v>119</v>
      </c>
      <c r="D55802" s="158">
        <v>18.05</v>
      </c>
      <c r="E55802" s="158">
        <v>425</v>
      </c>
      <c r="F55802" s="151"/>
      <c r="G55802" s="158"/>
    </row>
    <row r="55803" spans="1:7" x14ac:dyDescent="0.3">
      <c r="A55803" s="151">
        <v>42415</v>
      </c>
      <c r="B55803" s="98">
        <v>0.28125</v>
      </c>
      <c r="C55803" s="158" t="s">
        <v>119</v>
      </c>
      <c r="D55803" s="158">
        <v>18.04</v>
      </c>
      <c r="E55803" s="158">
        <v>426</v>
      </c>
      <c r="F55803" s="151"/>
      <c r="G55803" s="158"/>
    </row>
    <row r="55804" spans="1:7" x14ac:dyDescent="0.3">
      <c r="A55804" s="151">
        <v>42415</v>
      </c>
      <c r="B55804" s="98">
        <v>0.29166666666666669</v>
      </c>
      <c r="C55804" s="158" t="s">
        <v>119</v>
      </c>
      <c r="D55804" s="158">
        <v>18.010000000000002</v>
      </c>
      <c r="E55804" s="158">
        <v>424</v>
      </c>
      <c r="F55804" s="151"/>
      <c r="G55804" s="158"/>
    </row>
    <row r="55805" spans="1:7" x14ac:dyDescent="0.3">
      <c r="A55805" s="151">
        <v>42415</v>
      </c>
      <c r="B55805" s="98">
        <v>0.30208333333333331</v>
      </c>
      <c r="C55805" s="158" t="s">
        <v>119</v>
      </c>
      <c r="D55805" s="158">
        <v>18</v>
      </c>
      <c r="E55805" s="158">
        <v>421</v>
      </c>
      <c r="F55805" s="151"/>
      <c r="G55805" s="158"/>
    </row>
    <row r="55806" spans="1:7" x14ac:dyDescent="0.3">
      <c r="A55806" s="151">
        <v>42415</v>
      </c>
      <c r="B55806" s="98">
        <v>0.3125</v>
      </c>
      <c r="C55806" s="158" t="s">
        <v>119</v>
      </c>
      <c r="D55806" s="158">
        <v>17.93</v>
      </c>
      <c r="E55806" s="158">
        <v>412</v>
      </c>
      <c r="F55806" s="151"/>
      <c r="G55806" s="158"/>
    </row>
    <row r="55807" spans="1:7" x14ac:dyDescent="0.3">
      <c r="A55807" s="151">
        <v>42415</v>
      </c>
      <c r="B55807" s="98">
        <v>0.32291666666666669</v>
      </c>
      <c r="C55807" s="158" t="s">
        <v>119</v>
      </c>
      <c r="D55807" s="158">
        <v>17.82</v>
      </c>
      <c r="E55807" s="158">
        <v>402</v>
      </c>
      <c r="F55807" s="151"/>
      <c r="G55807" s="158"/>
    </row>
    <row r="55808" spans="1:7" x14ac:dyDescent="0.3">
      <c r="A55808" s="151">
        <v>42415</v>
      </c>
      <c r="B55808" s="98">
        <v>0.33333333333333331</v>
      </c>
      <c r="C55808" s="158" t="s">
        <v>119</v>
      </c>
      <c r="D55808" s="158">
        <v>17.88</v>
      </c>
      <c r="E55808" s="158">
        <v>408</v>
      </c>
      <c r="F55808" s="151"/>
      <c r="G55808" s="158"/>
    </row>
    <row r="55809" spans="1:7" x14ac:dyDescent="0.3">
      <c r="A55809" s="151">
        <v>42415</v>
      </c>
      <c r="B55809" s="98">
        <v>0.34375</v>
      </c>
      <c r="C55809" s="158" t="s">
        <v>119</v>
      </c>
      <c r="D55809" s="158">
        <v>17.86</v>
      </c>
      <c r="E55809" s="158">
        <v>407</v>
      </c>
      <c r="F55809" s="151"/>
      <c r="G55809" s="158"/>
    </row>
    <row r="55810" spans="1:7" x14ac:dyDescent="0.3">
      <c r="A55810" s="151">
        <v>42415</v>
      </c>
      <c r="B55810" s="98">
        <v>0.35416666666666669</v>
      </c>
      <c r="C55810" s="158" t="s">
        <v>119</v>
      </c>
      <c r="D55810" s="158">
        <v>17.829999999999998</v>
      </c>
      <c r="E55810" s="158">
        <v>403</v>
      </c>
      <c r="F55810" s="151"/>
      <c r="G55810" s="158"/>
    </row>
    <row r="55811" spans="1:7" x14ac:dyDescent="0.3">
      <c r="A55811" s="151">
        <v>42415</v>
      </c>
      <c r="B55811" s="98">
        <v>0.36458333333333331</v>
      </c>
      <c r="C55811" s="158" t="s">
        <v>119</v>
      </c>
      <c r="D55811" s="158">
        <v>17.82</v>
      </c>
      <c r="E55811" s="158">
        <v>402</v>
      </c>
      <c r="F55811" s="151"/>
      <c r="G55811" s="158"/>
    </row>
    <row r="55812" spans="1:7" x14ac:dyDescent="0.3">
      <c r="A55812" s="151">
        <v>42415</v>
      </c>
      <c r="B55812" s="98">
        <v>0.375</v>
      </c>
      <c r="C55812" s="158" t="s">
        <v>119</v>
      </c>
      <c r="D55812" s="158">
        <v>17.84</v>
      </c>
      <c r="E55812" s="158">
        <v>403</v>
      </c>
      <c r="F55812" s="151"/>
      <c r="G55812" s="158"/>
    </row>
    <row r="55813" spans="1:7" x14ac:dyDescent="0.3">
      <c r="A55813" s="151">
        <v>42415</v>
      </c>
      <c r="B55813" s="98">
        <v>0.38541666666666669</v>
      </c>
      <c r="C55813" s="158" t="s">
        <v>119</v>
      </c>
      <c r="D55813" s="158">
        <v>17.84</v>
      </c>
      <c r="E55813" s="158">
        <v>405</v>
      </c>
      <c r="F55813" s="151"/>
      <c r="G55813" s="158"/>
    </row>
    <row r="55814" spans="1:7" x14ac:dyDescent="0.3">
      <c r="A55814" s="151">
        <v>42415</v>
      </c>
      <c r="B55814" s="98">
        <v>0.39583333333333331</v>
      </c>
      <c r="C55814" s="158" t="s">
        <v>119</v>
      </c>
      <c r="D55814" s="158">
        <v>17.86</v>
      </c>
      <c r="E55814" s="158">
        <v>405</v>
      </c>
      <c r="F55814" s="151"/>
      <c r="G55814" s="158"/>
    </row>
    <row r="55815" spans="1:7" x14ac:dyDescent="0.3">
      <c r="A55815" s="151">
        <v>42415</v>
      </c>
      <c r="B55815" s="98">
        <v>0.40625</v>
      </c>
      <c r="C55815" s="158" t="s">
        <v>119</v>
      </c>
      <c r="D55815" s="158">
        <v>17.87</v>
      </c>
      <c r="E55815" s="158">
        <v>406</v>
      </c>
      <c r="F55815" s="151"/>
      <c r="G55815" s="158"/>
    </row>
    <row r="55816" spans="1:7" x14ac:dyDescent="0.3">
      <c r="A55816" s="151">
        <v>42415</v>
      </c>
      <c r="B55816" s="98">
        <v>0.41666666666666669</v>
      </c>
      <c r="C55816" s="158" t="s">
        <v>119</v>
      </c>
      <c r="D55816" s="158">
        <v>17.84</v>
      </c>
      <c r="E55816" s="158">
        <v>400</v>
      </c>
      <c r="F55816" s="151"/>
      <c r="G55816" s="158"/>
    </row>
    <row r="55817" spans="1:7" x14ac:dyDescent="0.3">
      <c r="A55817" s="151">
        <v>42415</v>
      </c>
      <c r="B55817" s="98">
        <v>0.42708333333333331</v>
      </c>
      <c r="C55817" s="158" t="s">
        <v>119</v>
      </c>
      <c r="D55817" s="158">
        <v>17.87</v>
      </c>
      <c r="E55817" s="158">
        <v>403</v>
      </c>
      <c r="F55817" s="151"/>
      <c r="G55817" s="158"/>
    </row>
    <row r="55818" spans="1:7" x14ac:dyDescent="0.3">
      <c r="A55818" s="151">
        <v>42415</v>
      </c>
      <c r="B55818" s="98">
        <v>0.4375</v>
      </c>
      <c r="C55818" s="158" t="s">
        <v>119</v>
      </c>
      <c r="D55818" s="158">
        <v>17.88</v>
      </c>
      <c r="E55818" s="158">
        <v>402</v>
      </c>
      <c r="F55818" s="151"/>
      <c r="G55818" s="158"/>
    </row>
    <row r="55819" spans="1:7" x14ac:dyDescent="0.3">
      <c r="A55819" s="151">
        <v>42415</v>
      </c>
      <c r="B55819" s="98">
        <v>0.44791666666666669</v>
      </c>
      <c r="C55819" s="158" t="s">
        <v>119</v>
      </c>
      <c r="D55819" s="158">
        <v>17.84</v>
      </c>
      <c r="E55819" s="158">
        <v>396</v>
      </c>
      <c r="F55819" s="151"/>
      <c r="G55819" s="158"/>
    </row>
    <row r="55820" spans="1:7" x14ac:dyDescent="0.3">
      <c r="A55820" s="151">
        <v>42415</v>
      </c>
      <c r="B55820" s="98">
        <v>0.45833333333333331</v>
      </c>
      <c r="C55820" s="158" t="s">
        <v>119</v>
      </c>
      <c r="D55820" s="158">
        <v>17.89</v>
      </c>
      <c r="E55820" s="158">
        <v>398</v>
      </c>
      <c r="F55820" s="151"/>
      <c r="G55820" s="158"/>
    </row>
    <row r="55821" spans="1:7" x14ac:dyDescent="0.3">
      <c r="A55821" s="151">
        <v>42415</v>
      </c>
      <c r="B55821" s="98">
        <v>0.46875</v>
      </c>
      <c r="C55821" s="158" t="s">
        <v>119</v>
      </c>
      <c r="D55821" s="158">
        <v>17.91</v>
      </c>
      <c r="E55821" s="158">
        <v>398</v>
      </c>
      <c r="F55821" s="151"/>
      <c r="G55821" s="158"/>
    </row>
    <row r="55822" spans="1:7" x14ac:dyDescent="0.3">
      <c r="A55822" s="151">
        <v>42415</v>
      </c>
      <c r="B55822" s="98">
        <v>0.47916666666666669</v>
      </c>
      <c r="C55822" s="158" t="s">
        <v>119</v>
      </c>
      <c r="D55822" s="158">
        <v>17.97</v>
      </c>
      <c r="E55822" s="158">
        <v>398</v>
      </c>
      <c r="F55822" s="151"/>
      <c r="G55822" s="158"/>
    </row>
    <row r="55823" spans="1:7" x14ac:dyDescent="0.3">
      <c r="A55823" s="151">
        <v>42415</v>
      </c>
      <c r="B55823" s="98">
        <v>0.48958333333333331</v>
      </c>
      <c r="C55823" s="158" t="s">
        <v>119</v>
      </c>
      <c r="D55823" s="158">
        <v>18.079999999999998</v>
      </c>
      <c r="E55823" s="158">
        <v>400</v>
      </c>
      <c r="F55823" s="151"/>
      <c r="G55823" s="158"/>
    </row>
    <row r="55824" spans="1:7" x14ac:dyDescent="0.3">
      <c r="A55824" s="151">
        <v>42415</v>
      </c>
      <c r="B55824" s="98">
        <v>0.5</v>
      </c>
      <c r="C55824" s="158" t="s">
        <v>120</v>
      </c>
      <c r="D55824" s="158">
        <v>18.27</v>
      </c>
      <c r="E55824" s="158">
        <v>406</v>
      </c>
      <c r="F55824" s="151"/>
      <c r="G55824" s="158"/>
    </row>
    <row r="55825" spans="1:7" x14ac:dyDescent="0.3">
      <c r="A55825" s="151">
        <v>42415</v>
      </c>
      <c r="B55825" s="98">
        <v>0.51041666666666663</v>
      </c>
      <c r="C55825" s="158" t="s">
        <v>120</v>
      </c>
      <c r="D55825" s="158">
        <v>18.329999999999998</v>
      </c>
      <c r="E55825" s="158">
        <v>408</v>
      </c>
      <c r="F55825" s="151"/>
      <c r="G55825" s="158"/>
    </row>
    <row r="55826" spans="1:7" x14ac:dyDescent="0.3">
      <c r="A55826" s="151">
        <v>42415</v>
      </c>
      <c r="B55826" s="98">
        <v>0.52083333333333337</v>
      </c>
      <c r="C55826" s="158" t="s">
        <v>120</v>
      </c>
      <c r="D55826" s="158">
        <v>18.23</v>
      </c>
      <c r="E55826" s="158">
        <v>401</v>
      </c>
      <c r="F55826" s="151"/>
      <c r="G55826" s="158"/>
    </row>
    <row r="55827" spans="1:7" x14ac:dyDescent="0.3">
      <c r="A55827" s="151">
        <v>42415</v>
      </c>
      <c r="B55827" s="98">
        <v>0.53125</v>
      </c>
      <c r="C55827" s="158" t="s">
        <v>120</v>
      </c>
      <c r="D55827" s="158">
        <v>18.190000000000001</v>
      </c>
      <c r="E55827" s="158">
        <v>396</v>
      </c>
      <c r="F55827" s="151"/>
      <c r="G55827" s="158"/>
    </row>
    <row r="55828" spans="1:7" x14ac:dyDescent="0.3">
      <c r="A55828" s="151">
        <v>42415</v>
      </c>
      <c r="B55828" s="98">
        <v>4.1666666666666664E-2</v>
      </c>
      <c r="C55828" s="158" t="s">
        <v>120</v>
      </c>
      <c r="D55828" s="158">
        <v>18.25</v>
      </c>
      <c r="E55828" s="158">
        <v>398</v>
      </c>
      <c r="F55828" s="151"/>
      <c r="G55828" s="158"/>
    </row>
    <row r="55829" spans="1:7" x14ac:dyDescent="0.3">
      <c r="A55829" s="151">
        <v>42415</v>
      </c>
      <c r="B55829" s="98">
        <v>5.2083333333333336E-2</v>
      </c>
      <c r="C55829" s="158" t="s">
        <v>120</v>
      </c>
      <c r="D55829" s="158">
        <v>18.39</v>
      </c>
      <c r="E55829" s="158">
        <v>404</v>
      </c>
      <c r="F55829" s="151"/>
      <c r="G55829" s="158"/>
    </row>
    <row r="55830" spans="1:7" x14ac:dyDescent="0.3">
      <c r="A55830" s="151">
        <v>42415</v>
      </c>
      <c r="B55830" s="98">
        <v>6.25E-2</v>
      </c>
      <c r="C55830" s="158" t="s">
        <v>120</v>
      </c>
      <c r="D55830" s="158">
        <v>18.45</v>
      </c>
      <c r="E55830" s="158">
        <v>399</v>
      </c>
      <c r="F55830" s="151"/>
      <c r="G55830" s="158"/>
    </row>
    <row r="55831" spans="1:7" x14ac:dyDescent="0.3">
      <c r="A55831" s="151">
        <v>42415</v>
      </c>
      <c r="B55831" s="98">
        <v>7.2916666666666671E-2</v>
      </c>
      <c r="C55831" s="158" t="s">
        <v>120</v>
      </c>
      <c r="D55831" s="158">
        <v>18.510000000000002</v>
      </c>
      <c r="E55831" s="158">
        <v>398</v>
      </c>
      <c r="F55831" s="151"/>
      <c r="G55831" s="158"/>
    </row>
    <row r="55832" spans="1:7" x14ac:dyDescent="0.3">
      <c r="A55832" s="151">
        <v>42415</v>
      </c>
      <c r="B55832" s="98">
        <v>8.3333333333333329E-2</v>
      </c>
      <c r="C55832" s="158" t="s">
        <v>120</v>
      </c>
      <c r="D55832" s="158">
        <v>18.59</v>
      </c>
      <c r="E55832" s="158">
        <v>403</v>
      </c>
      <c r="F55832" s="151"/>
      <c r="G55832" s="158"/>
    </row>
    <row r="55833" spans="1:7" x14ac:dyDescent="0.3">
      <c r="A55833" s="151">
        <v>42415</v>
      </c>
      <c r="B55833" s="98">
        <v>9.375E-2</v>
      </c>
      <c r="C55833" s="158" t="s">
        <v>120</v>
      </c>
      <c r="D55833" s="158">
        <v>18.64</v>
      </c>
      <c r="E55833" s="158">
        <v>406</v>
      </c>
      <c r="F55833" s="151"/>
      <c r="G55833" s="158"/>
    </row>
    <row r="55834" spans="1:7" x14ac:dyDescent="0.3">
      <c r="A55834" s="151">
        <v>42415</v>
      </c>
      <c r="B55834" s="98">
        <v>0.10416666666666667</v>
      </c>
      <c r="C55834" s="158" t="s">
        <v>120</v>
      </c>
      <c r="D55834" s="158">
        <v>18.73</v>
      </c>
      <c r="E55834" s="158">
        <v>411</v>
      </c>
      <c r="F55834" s="151"/>
      <c r="G55834" s="158"/>
    </row>
    <row r="55835" spans="1:7" x14ac:dyDescent="0.3">
      <c r="A55835" s="151">
        <v>42415</v>
      </c>
      <c r="B55835" s="98">
        <v>0.11458333333333333</v>
      </c>
      <c r="C55835" s="158" t="s">
        <v>120</v>
      </c>
      <c r="D55835" s="158">
        <v>18.75</v>
      </c>
      <c r="E55835" s="158">
        <v>410</v>
      </c>
      <c r="F55835" s="151"/>
      <c r="G55835" s="158"/>
    </row>
    <row r="55836" spans="1:7" x14ac:dyDescent="0.3">
      <c r="A55836" s="151">
        <v>42415</v>
      </c>
      <c r="B55836" s="98">
        <v>0.125</v>
      </c>
      <c r="C55836" s="158" t="s">
        <v>120</v>
      </c>
      <c r="D55836" s="158">
        <v>18.68</v>
      </c>
      <c r="E55836" s="158">
        <v>409</v>
      </c>
      <c r="F55836" s="151"/>
      <c r="G55836" s="158"/>
    </row>
    <row r="55837" spans="1:7" x14ac:dyDescent="0.3">
      <c r="A55837" s="151">
        <v>42415</v>
      </c>
      <c r="B55837" s="98">
        <v>0.13541666666666666</v>
      </c>
      <c r="C55837" s="158" t="s">
        <v>120</v>
      </c>
      <c r="D55837" s="158">
        <v>18.649999999999999</v>
      </c>
      <c r="E55837" s="158">
        <v>408</v>
      </c>
      <c r="F55837" s="151"/>
      <c r="G55837" s="158"/>
    </row>
    <row r="55838" spans="1:7" x14ac:dyDescent="0.3">
      <c r="A55838" s="151">
        <v>42415</v>
      </c>
      <c r="B55838" s="98">
        <v>0.14583333333333334</v>
      </c>
      <c r="C55838" s="158" t="s">
        <v>120</v>
      </c>
      <c r="D55838" s="158">
        <v>18.579999999999998</v>
      </c>
      <c r="E55838" s="158">
        <v>406</v>
      </c>
      <c r="F55838" s="151"/>
      <c r="G55838" s="158"/>
    </row>
    <row r="55839" spans="1:7" x14ac:dyDescent="0.3">
      <c r="A55839" s="151">
        <v>42415</v>
      </c>
      <c r="B55839" s="98">
        <v>0.15625</v>
      </c>
      <c r="C55839" s="158" t="s">
        <v>120</v>
      </c>
      <c r="D55839" s="158">
        <v>18.57</v>
      </c>
      <c r="E55839" s="158">
        <v>403</v>
      </c>
      <c r="F55839" s="151"/>
      <c r="G55839" s="158"/>
    </row>
    <row r="55840" spans="1:7" x14ac:dyDescent="0.3">
      <c r="A55840" s="151">
        <v>42415</v>
      </c>
      <c r="B55840" s="98">
        <v>0.16666666666666666</v>
      </c>
      <c r="C55840" s="158" t="s">
        <v>120</v>
      </c>
      <c r="D55840" s="158">
        <v>18.510000000000002</v>
      </c>
      <c r="E55840" s="158">
        <v>402</v>
      </c>
      <c r="F55840" s="151"/>
      <c r="G55840" s="158"/>
    </row>
    <row r="55841" spans="1:7" x14ac:dyDescent="0.3">
      <c r="A55841" s="151">
        <v>42415</v>
      </c>
      <c r="B55841" s="98">
        <v>0.17708333333333334</v>
      </c>
      <c r="C55841" s="158" t="s">
        <v>120</v>
      </c>
      <c r="D55841" s="158">
        <v>18.52</v>
      </c>
      <c r="E55841" s="158">
        <v>403</v>
      </c>
      <c r="F55841" s="151"/>
      <c r="G55841" s="158"/>
    </row>
    <row r="55842" spans="1:7" x14ac:dyDescent="0.3">
      <c r="A55842" s="151">
        <v>42415</v>
      </c>
      <c r="B55842" s="98">
        <v>0.1875</v>
      </c>
      <c r="C55842" s="158" t="s">
        <v>120</v>
      </c>
      <c r="D55842" s="158">
        <v>18.489999999999998</v>
      </c>
      <c r="E55842" s="158">
        <v>403</v>
      </c>
      <c r="F55842" s="151"/>
      <c r="G55842" s="158"/>
    </row>
    <row r="55843" spans="1:7" x14ac:dyDescent="0.3">
      <c r="A55843" s="151">
        <v>42415</v>
      </c>
      <c r="B55843" s="98">
        <v>0.19791666666666666</v>
      </c>
      <c r="C55843" s="158" t="s">
        <v>120</v>
      </c>
      <c r="D55843" s="158">
        <v>18.48</v>
      </c>
      <c r="E55843" s="158">
        <v>402</v>
      </c>
      <c r="F55843" s="151"/>
      <c r="G55843" s="158"/>
    </row>
    <row r="55844" spans="1:7" x14ac:dyDescent="0.3">
      <c r="A55844" s="151">
        <v>42415</v>
      </c>
      <c r="B55844" s="98">
        <v>0.20833333333333334</v>
      </c>
      <c r="C55844" s="158" t="s">
        <v>120</v>
      </c>
      <c r="D55844" s="158">
        <v>18.510000000000002</v>
      </c>
      <c r="E55844" s="158">
        <v>404</v>
      </c>
      <c r="F55844" s="151"/>
      <c r="G55844" s="158"/>
    </row>
    <row r="55845" spans="1:7" x14ac:dyDescent="0.3">
      <c r="A55845" s="151">
        <v>42415</v>
      </c>
      <c r="B55845" s="98">
        <v>0.21875</v>
      </c>
      <c r="C55845" s="158" t="s">
        <v>120</v>
      </c>
      <c r="D55845" s="158">
        <v>18.5</v>
      </c>
      <c r="E55845" s="158">
        <v>404</v>
      </c>
      <c r="F55845" s="151"/>
      <c r="G55845" s="158"/>
    </row>
    <row r="55846" spans="1:7" x14ac:dyDescent="0.3">
      <c r="A55846" s="151">
        <v>42415</v>
      </c>
      <c r="B55846" s="98">
        <v>0.22916666666666666</v>
      </c>
      <c r="C55846" s="158" t="s">
        <v>120</v>
      </c>
      <c r="D55846" s="158">
        <v>18.46</v>
      </c>
      <c r="E55846" s="158">
        <v>402</v>
      </c>
      <c r="F55846" s="151"/>
      <c r="G55846" s="158"/>
    </row>
    <row r="55847" spans="1:7" x14ac:dyDescent="0.3">
      <c r="A55847" s="151">
        <v>42415</v>
      </c>
      <c r="B55847" s="98">
        <v>0.23958333333333334</v>
      </c>
      <c r="C55847" s="158" t="s">
        <v>120</v>
      </c>
      <c r="D55847" s="158">
        <v>18.440000000000001</v>
      </c>
      <c r="E55847" s="158">
        <v>402</v>
      </c>
      <c r="F55847" s="151"/>
      <c r="G55847" s="158"/>
    </row>
    <row r="55848" spans="1:7" x14ac:dyDescent="0.3">
      <c r="A55848" s="151">
        <v>42415</v>
      </c>
      <c r="B55848" s="98">
        <v>0.25</v>
      </c>
      <c r="C55848" s="158" t="s">
        <v>120</v>
      </c>
      <c r="D55848" s="158">
        <v>18.440000000000001</v>
      </c>
      <c r="E55848" s="158">
        <v>402</v>
      </c>
      <c r="F55848" s="151"/>
      <c r="G55848" s="158"/>
    </row>
    <row r="55849" spans="1:7" x14ac:dyDescent="0.3">
      <c r="A55849" s="151">
        <v>42415</v>
      </c>
      <c r="B55849" s="98">
        <v>0.26041666666666669</v>
      </c>
      <c r="C55849" s="158" t="s">
        <v>120</v>
      </c>
      <c r="D55849" s="158">
        <v>18.399999999999999</v>
      </c>
      <c r="E55849" s="158">
        <v>403</v>
      </c>
      <c r="F55849" s="151"/>
      <c r="G55849" s="158"/>
    </row>
    <row r="55850" spans="1:7" x14ac:dyDescent="0.3">
      <c r="A55850" s="151">
        <v>42415</v>
      </c>
      <c r="B55850" s="98">
        <v>0.27083333333333331</v>
      </c>
      <c r="C55850" s="158" t="s">
        <v>120</v>
      </c>
      <c r="D55850" s="158">
        <v>18.38</v>
      </c>
      <c r="E55850" s="158">
        <v>405</v>
      </c>
      <c r="F55850" s="151"/>
      <c r="G55850" s="158"/>
    </row>
    <row r="55851" spans="1:7" x14ac:dyDescent="0.3">
      <c r="A55851" s="151">
        <v>42415</v>
      </c>
      <c r="B55851" s="98">
        <v>0.28125</v>
      </c>
      <c r="C55851" s="158" t="s">
        <v>120</v>
      </c>
      <c r="D55851" s="158">
        <v>18.36</v>
      </c>
      <c r="E55851" s="158">
        <v>407</v>
      </c>
      <c r="F55851" s="151"/>
      <c r="G55851" s="158"/>
    </row>
    <row r="55852" spans="1:7" x14ac:dyDescent="0.3">
      <c r="A55852" s="151">
        <v>42415</v>
      </c>
      <c r="B55852" s="98">
        <v>0.29166666666666669</v>
      </c>
      <c r="C55852" s="158" t="s">
        <v>120</v>
      </c>
      <c r="D55852" s="158">
        <v>18.37</v>
      </c>
      <c r="E55852" s="158">
        <v>407</v>
      </c>
      <c r="F55852" s="151"/>
      <c r="G55852" s="158"/>
    </row>
    <row r="55853" spans="1:7" x14ac:dyDescent="0.3">
      <c r="A55853" s="151">
        <v>42415</v>
      </c>
      <c r="B55853" s="98">
        <v>0.30208333333333331</v>
      </c>
      <c r="C55853" s="158" t="s">
        <v>120</v>
      </c>
      <c r="D55853" s="158">
        <v>18.38</v>
      </c>
      <c r="E55853" s="158">
        <v>407</v>
      </c>
      <c r="F55853" s="151"/>
      <c r="G55853" s="158"/>
    </row>
    <row r="55854" spans="1:7" x14ac:dyDescent="0.3">
      <c r="A55854" s="151">
        <v>42415</v>
      </c>
      <c r="B55854" s="98">
        <v>0.3125</v>
      </c>
      <c r="C55854" s="158" t="s">
        <v>120</v>
      </c>
      <c r="D55854" s="158">
        <v>18.38</v>
      </c>
      <c r="E55854" s="158">
        <v>408</v>
      </c>
      <c r="F55854" s="151"/>
      <c r="G55854" s="158"/>
    </row>
    <row r="55855" spans="1:7" x14ac:dyDescent="0.3">
      <c r="A55855" s="151">
        <v>42415</v>
      </c>
      <c r="B55855" s="98">
        <v>0.32291666666666669</v>
      </c>
      <c r="C55855" s="158" t="s">
        <v>120</v>
      </c>
      <c r="D55855" s="158">
        <v>18.38</v>
      </c>
      <c r="E55855" s="158">
        <v>409</v>
      </c>
      <c r="F55855" s="151"/>
      <c r="G55855" s="158"/>
    </row>
    <row r="55856" spans="1:7" x14ac:dyDescent="0.3">
      <c r="A55856" s="151">
        <v>42415</v>
      </c>
      <c r="B55856" s="98">
        <v>0.33333333333333331</v>
      </c>
      <c r="C55856" s="158" t="s">
        <v>120</v>
      </c>
      <c r="D55856" s="158">
        <v>18.39</v>
      </c>
      <c r="E55856" s="158">
        <v>409</v>
      </c>
      <c r="F55856" s="151"/>
      <c r="G55856" s="158"/>
    </row>
    <row r="55857" spans="1:7" x14ac:dyDescent="0.3">
      <c r="A55857" s="151">
        <v>42415</v>
      </c>
      <c r="B55857" s="98">
        <v>0.34375</v>
      </c>
      <c r="C55857" s="158" t="s">
        <v>120</v>
      </c>
      <c r="D55857" s="158">
        <v>18.38</v>
      </c>
      <c r="E55857" s="158">
        <v>410</v>
      </c>
      <c r="F55857" s="151"/>
      <c r="G55857" s="158"/>
    </row>
    <row r="55858" spans="1:7" x14ac:dyDescent="0.3">
      <c r="A55858" s="151">
        <v>42415</v>
      </c>
      <c r="B55858" s="98">
        <v>0.35416666666666669</v>
      </c>
      <c r="C55858" s="158" t="s">
        <v>120</v>
      </c>
      <c r="D55858" s="158">
        <v>18.39</v>
      </c>
      <c r="E55858" s="158">
        <v>411</v>
      </c>
      <c r="F55858" s="151"/>
      <c r="G55858" s="158"/>
    </row>
    <row r="55859" spans="1:7" x14ac:dyDescent="0.3">
      <c r="A55859" s="151">
        <v>42415</v>
      </c>
      <c r="B55859" s="98">
        <v>0.36458333333333331</v>
      </c>
      <c r="C55859" s="158" t="s">
        <v>120</v>
      </c>
      <c r="D55859" s="158">
        <v>18.39</v>
      </c>
      <c r="E55859" s="158">
        <v>411</v>
      </c>
      <c r="F55859" s="151"/>
      <c r="G55859" s="158"/>
    </row>
    <row r="55860" spans="1:7" x14ac:dyDescent="0.3">
      <c r="A55860" s="151">
        <v>42415</v>
      </c>
      <c r="B55860" s="98">
        <v>0.375</v>
      </c>
      <c r="C55860" s="158" t="s">
        <v>120</v>
      </c>
      <c r="D55860" s="158">
        <v>18.399999999999999</v>
      </c>
      <c r="E55860" s="158">
        <v>410</v>
      </c>
      <c r="F55860" s="151"/>
      <c r="G55860" s="158"/>
    </row>
    <row r="55861" spans="1:7" x14ac:dyDescent="0.3">
      <c r="A55861" s="151">
        <v>42415</v>
      </c>
      <c r="B55861" s="98">
        <v>0.38541666666666669</v>
      </c>
      <c r="C55861" s="158" t="s">
        <v>120</v>
      </c>
      <c r="D55861" s="158">
        <v>18.41</v>
      </c>
      <c r="E55861" s="158">
        <v>409</v>
      </c>
      <c r="F55861" s="151"/>
      <c r="G55861" s="158"/>
    </row>
    <row r="55862" spans="1:7" x14ac:dyDescent="0.3">
      <c r="A55862" s="151">
        <v>42415</v>
      </c>
      <c r="B55862" s="98">
        <v>0.39583333333333331</v>
      </c>
      <c r="C55862" s="158" t="s">
        <v>120</v>
      </c>
      <c r="D55862" s="158">
        <v>18.41</v>
      </c>
      <c r="E55862" s="158">
        <v>409</v>
      </c>
      <c r="F55862" s="151"/>
      <c r="G55862" s="158"/>
    </row>
    <row r="55863" spans="1:7" x14ac:dyDescent="0.3">
      <c r="A55863" s="151">
        <v>42415</v>
      </c>
      <c r="B55863" s="98">
        <v>0.40625</v>
      </c>
      <c r="C55863" s="158" t="s">
        <v>120</v>
      </c>
      <c r="D55863" s="158">
        <v>18.41</v>
      </c>
      <c r="E55863" s="158">
        <v>409</v>
      </c>
      <c r="F55863" s="151"/>
      <c r="G55863" s="158"/>
    </row>
    <row r="55864" spans="1:7" x14ac:dyDescent="0.3">
      <c r="A55864" s="151">
        <v>42415</v>
      </c>
      <c r="B55864" s="98">
        <v>0.41666666666666669</v>
      </c>
      <c r="C55864" s="158" t="s">
        <v>120</v>
      </c>
      <c r="D55864" s="158">
        <v>18.420000000000002</v>
      </c>
      <c r="E55864" s="158">
        <v>404</v>
      </c>
      <c r="F55864" s="151"/>
      <c r="G55864" s="158"/>
    </row>
    <row r="55865" spans="1:7" x14ac:dyDescent="0.3">
      <c r="A55865" s="151">
        <v>42415</v>
      </c>
      <c r="B55865" s="98">
        <v>0.42708333333333331</v>
      </c>
      <c r="C55865" s="158" t="s">
        <v>120</v>
      </c>
      <c r="D55865" s="158">
        <v>18.41</v>
      </c>
      <c r="E55865" s="158">
        <v>403</v>
      </c>
      <c r="F55865" s="151"/>
      <c r="G55865" s="158"/>
    </row>
    <row r="55866" spans="1:7" x14ac:dyDescent="0.3">
      <c r="A55866" s="151">
        <v>42415</v>
      </c>
      <c r="B55866" s="98">
        <v>0.4375</v>
      </c>
      <c r="C55866" s="158" t="s">
        <v>120</v>
      </c>
      <c r="D55866" s="158">
        <v>18.41</v>
      </c>
      <c r="E55866" s="158">
        <v>403</v>
      </c>
      <c r="F55866" s="151"/>
      <c r="G55866" s="158"/>
    </row>
    <row r="55867" spans="1:7" x14ac:dyDescent="0.3">
      <c r="A55867" s="151">
        <v>42415</v>
      </c>
      <c r="B55867" s="98">
        <v>0.44791666666666669</v>
      </c>
      <c r="C55867" s="158" t="s">
        <v>120</v>
      </c>
      <c r="D55867" s="158">
        <v>18.399999999999999</v>
      </c>
      <c r="E55867" s="158">
        <v>406</v>
      </c>
      <c r="F55867" s="151"/>
      <c r="G55867" s="158"/>
    </row>
    <row r="55868" spans="1:7" x14ac:dyDescent="0.3">
      <c r="A55868" s="151">
        <v>42415</v>
      </c>
      <c r="B55868" s="98">
        <v>0.45833333333333331</v>
      </c>
      <c r="C55868" s="158" t="s">
        <v>120</v>
      </c>
      <c r="D55868" s="158">
        <v>18.38</v>
      </c>
      <c r="E55868" s="158">
        <v>408</v>
      </c>
      <c r="F55868" s="151"/>
      <c r="G55868" s="158"/>
    </row>
    <row r="55869" spans="1:7" x14ac:dyDescent="0.3">
      <c r="A55869" s="151">
        <v>42415</v>
      </c>
      <c r="B55869" s="98">
        <v>0.46875</v>
      </c>
      <c r="C55869" s="158" t="s">
        <v>120</v>
      </c>
      <c r="D55869" s="158">
        <v>18.350000000000001</v>
      </c>
      <c r="E55869" s="158">
        <v>399</v>
      </c>
      <c r="F55869" s="151"/>
      <c r="G55869" s="158"/>
    </row>
    <row r="55870" spans="1:7" x14ac:dyDescent="0.3">
      <c r="A55870" s="151">
        <v>42415</v>
      </c>
      <c r="B55870" s="98">
        <v>0.47916666666666669</v>
      </c>
      <c r="C55870" s="158" t="s">
        <v>120</v>
      </c>
      <c r="D55870" s="158">
        <v>18.38</v>
      </c>
      <c r="E55870" s="158">
        <v>396</v>
      </c>
      <c r="F55870" s="151"/>
      <c r="G55870" s="158"/>
    </row>
    <row r="55871" spans="1:7" x14ac:dyDescent="0.3">
      <c r="A55871" s="151">
        <v>42415</v>
      </c>
      <c r="B55871" s="98">
        <v>0.48958333333333331</v>
      </c>
      <c r="C55871" s="158" t="s">
        <v>120</v>
      </c>
      <c r="D55871" s="158">
        <v>18.399999999999999</v>
      </c>
      <c r="E55871" s="158">
        <v>395</v>
      </c>
      <c r="F55871" s="151"/>
      <c r="G55871" s="158"/>
    </row>
    <row r="55872" spans="1:7" x14ac:dyDescent="0.3">
      <c r="A55872" s="151">
        <v>42416</v>
      </c>
      <c r="B55872" s="98">
        <v>0.5</v>
      </c>
      <c r="C55872" s="158" t="s">
        <v>119</v>
      </c>
      <c r="D55872" s="158">
        <v>18.420000000000002</v>
      </c>
      <c r="E55872" s="158">
        <v>394</v>
      </c>
      <c r="F55872" s="151"/>
      <c r="G55872" s="158"/>
    </row>
    <row r="55873" spans="1:7" x14ac:dyDescent="0.3">
      <c r="A55873" s="151">
        <v>42416</v>
      </c>
      <c r="B55873" s="98">
        <v>0.51041666666666663</v>
      </c>
      <c r="C55873" s="158" t="s">
        <v>119</v>
      </c>
      <c r="D55873" s="158">
        <v>18.45</v>
      </c>
      <c r="E55873" s="158">
        <v>394</v>
      </c>
      <c r="F55873" s="151"/>
      <c r="G55873" s="158"/>
    </row>
    <row r="55874" spans="1:7" x14ac:dyDescent="0.3">
      <c r="A55874" s="151">
        <v>42416</v>
      </c>
      <c r="B55874" s="98">
        <v>0.52083333333333337</v>
      </c>
      <c r="C55874" s="158" t="s">
        <v>119</v>
      </c>
      <c r="D55874" s="158">
        <v>18.46</v>
      </c>
      <c r="E55874" s="158">
        <v>398</v>
      </c>
      <c r="F55874" s="151"/>
      <c r="G55874" s="158"/>
    </row>
    <row r="55875" spans="1:7" x14ac:dyDescent="0.3">
      <c r="A55875" s="151">
        <v>42416</v>
      </c>
      <c r="B55875" s="98">
        <v>0.53125</v>
      </c>
      <c r="C55875" s="158" t="s">
        <v>119</v>
      </c>
      <c r="D55875" s="158">
        <v>18.48</v>
      </c>
      <c r="E55875" s="158">
        <v>398</v>
      </c>
      <c r="F55875" s="151"/>
      <c r="G55875" s="158"/>
    </row>
    <row r="55876" spans="1:7" x14ac:dyDescent="0.3">
      <c r="A55876" s="151">
        <v>42416</v>
      </c>
      <c r="B55876" s="98">
        <v>4.1666666666666664E-2</v>
      </c>
      <c r="C55876" s="158" t="s">
        <v>119</v>
      </c>
      <c r="D55876" s="158">
        <v>18.52</v>
      </c>
      <c r="E55876" s="158">
        <v>396</v>
      </c>
      <c r="F55876" s="151"/>
      <c r="G55876" s="158"/>
    </row>
    <row r="55877" spans="1:7" x14ac:dyDescent="0.3">
      <c r="A55877" s="151">
        <v>42416</v>
      </c>
      <c r="B55877" s="98">
        <v>5.2083333333333336E-2</v>
      </c>
      <c r="C55877" s="158" t="s">
        <v>119</v>
      </c>
      <c r="D55877" s="158">
        <v>18.559999999999999</v>
      </c>
      <c r="E55877" s="158">
        <v>395</v>
      </c>
      <c r="F55877" s="151"/>
      <c r="G55877" s="158"/>
    </row>
    <row r="55878" spans="1:7" x14ac:dyDescent="0.3">
      <c r="A55878" s="151">
        <v>42416</v>
      </c>
      <c r="B55878" s="98">
        <v>6.25E-2</v>
      </c>
      <c r="C55878" s="158" t="s">
        <v>119</v>
      </c>
      <c r="D55878" s="158">
        <v>18.579999999999998</v>
      </c>
      <c r="E55878" s="158">
        <v>395</v>
      </c>
      <c r="F55878" s="151"/>
      <c r="G55878" s="158"/>
    </row>
    <row r="55879" spans="1:7" x14ac:dyDescent="0.3">
      <c r="A55879" s="151">
        <v>42416</v>
      </c>
      <c r="B55879" s="98">
        <v>7.2916666666666671E-2</v>
      </c>
      <c r="C55879" s="158" t="s">
        <v>119</v>
      </c>
      <c r="D55879" s="158">
        <v>18.57</v>
      </c>
      <c r="E55879" s="158">
        <v>394</v>
      </c>
      <c r="F55879" s="151"/>
      <c r="G55879" s="158"/>
    </row>
    <row r="55880" spans="1:7" x14ac:dyDescent="0.3">
      <c r="A55880" s="151">
        <v>42416</v>
      </c>
      <c r="B55880" s="98">
        <v>8.3333333333333329E-2</v>
      </c>
      <c r="C55880" s="158" t="s">
        <v>119</v>
      </c>
      <c r="D55880" s="158">
        <v>18.579999999999998</v>
      </c>
      <c r="E55880" s="158">
        <v>396</v>
      </c>
      <c r="F55880" s="151"/>
      <c r="G55880" s="158"/>
    </row>
    <row r="55881" spans="1:7" x14ac:dyDescent="0.3">
      <c r="A55881" s="151">
        <v>42416</v>
      </c>
      <c r="B55881" s="98">
        <v>9.375E-2</v>
      </c>
      <c r="C55881" s="158" t="s">
        <v>119</v>
      </c>
      <c r="D55881" s="158">
        <v>18.62</v>
      </c>
      <c r="E55881" s="158">
        <v>395</v>
      </c>
      <c r="F55881" s="151"/>
      <c r="G55881" s="158"/>
    </row>
    <row r="55882" spans="1:7" x14ac:dyDescent="0.3">
      <c r="A55882" s="151">
        <v>42416</v>
      </c>
      <c r="B55882" s="98">
        <v>0.10416666666666667</v>
      </c>
      <c r="C55882" s="158" t="s">
        <v>119</v>
      </c>
      <c r="D55882" s="158">
        <v>18.649999999999999</v>
      </c>
      <c r="E55882" s="158">
        <v>395</v>
      </c>
      <c r="F55882" s="151"/>
      <c r="G55882" s="158"/>
    </row>
    <row r="55883" spans="1:7" x14ac:dyDescent="0.3">
      <c r="A55883" s="151">
        <v>42416</v>
      </c>
      <c r="B55883" s="98">
        <v>0.11458333333333333</v>
      </c>
      <c r="C55883" s="158" t="s">
        <v>119</v>
      </c>
      <c r="D55883" s="158">
        <v>18.670000000000002</v>
      </c>
      <c r="E55883" s="158">
        <v>396</v>
      </c>
      <c r="F55883" s="151"/>
      <c r="G55883" s="158"/>
    </row>
    <row r="55884" spans="1:7" x14ac:dyDescent="0.3">
      <c r="A55884" s="151">
        <v>42416</v>
      </c>
      <c r="B55884" s="98">
        <v>0.125</v>
      </c>
      <c r="C55884" s="158" t="s">
        <v>119</v>
      </c>
      <c r="D55884" s="158">
        <v>18.690000000000001</v>
      </c>
      <c r="E55884" s="158">
        <v>398</v>
      </c>
      <c r="F55884" s="151"/>
      <c r="G55884" s="158"/>
    </row>
    <row r="55885" spans="1:7" x14ac:dyDescent="0.3">
      <c r="A55885" s="151">
        <v>42416</v>
      </c>
      <c r="B55885" s="98">
        <v>0.13541666666666666</v>
      </c>
      <c r="C55885" s="158" t="s">
        <v>119</v>
      </c>
      <c r="D55885" s="158">
        <v>18.739999999999998</v>
      </c>
      <c r="E55885" s="158">
        <v>397</v>
      </c>
      <c r="F55885" s="151"/>
      <c r="G55885" s="158"/>
    </row>
    <row r="55886" spans="1:7" x14ac:dyDescent="0.3">
      <c r="A55886" s="151">
        <v>42416</v>
      </c>
      <c r="B55886" s="98">
        <v>0.14583333333333334</v>
      </c>
      <c r="C55886" s="158" t="s">
        <v>119</v>
      </c>
      <c r="D55886" s="158">
        <v>18.739999999999998</v>
      </c>
      <c r="E55886" s="158">
        <v>398</v>
      </c>
      <c r="F55886" s="151"/>
      <c r="G55886" s="158"/>
    </row>
    <row r="55887" spans="1:7" x14ac:dyDescent="0.3">
      <c r="A55887" s="151">
        <v>42416</v>
      </c>
      <c r="B55887" s="98">
        <v>0.15625</v>
      </c>
      <c r="C55887" s="158" t="s">
        <v>119</v>
      </c>
      <c r="D55887" s="158">
        <v>18.78</v>
      </c>
      <c r="E55887" s="158">
        <v>398</v>
      </c>
      <c r="F55887" s="151"/>
      <c r="G55887" s="158"/>
    </row>
    <row r="55888" spans="1:7" x14ac:dyDescent="0.3">
      <c r="A55888" s="151">
        <v>42416</v>
      </c>
      <c r="B55888" s="98">
        <v>0.16666666666666666</v>
      </c>
      <c r="C55888" s="158" t="s">
        <v>119</v>
      </c>
      <c r="D55888" s="158">
        <v>18.79</v>
      </c>
      <c r="E55888" s="158">
        <v>399</v>
      </c>
      <c r="F55888" s="151"/>
      <c r="G55888" s="158"/>
    </row>
    <row r="55889" spans="1:7" x14ac:dyDescent="0.3">
      <c r="A55889" s="151">
        <v>42416</v>
      </c>
      <c r="B55889" s="98">
        <v>0.17708333333333334</v>
      </c>
      <c r="C55889" s="158" t="s">
        <v>119</v>
      </c>
      <c r="D55889" s="158">
        <v>18.8</v>
      </c>
      <c r="E55889" s="158">
        <v>401</v>
      </c>
      <c r="F55889" s="151"/>
      <c r="G55889" s="158"/>
    </row>
    <row r="55890" spans="1:7" x14ac:dyDescent="0.3">
      <c r="A55890" s="151">
        <v>42416</v>
      </c>
      <c r="B55890" s="98">
        <v>0.1875</v>
      </c>
      <c r="C55890" s="158" t="s">
        <v>119</v>
      </c>
      <c r="D55890" s="158">
        <v>18.84</v>
      </c>
      <c r="E55890" s="158">
        <v>406</v>
      </c>
      <c r="F55890" s="151"/>
      <c r="G55890" s="158"/>
    </row>
    <row r="55891" spans="1:7" x14ac:dyDescent="0.3">
      <c r="A55891" s="151">
        <v>42416</v>
      </c>
      <c r="B55891" s="98">
        <v>0.19791666666666666</v>
      </c>
      <c r="C55891" s="158" t="s">
        <v>119</v>
      </c>
      <c r="D55891" s="158">
        <v>18.760000000000002</v>
      </c>
      <c r="E55891" s="158">
        <v>404</v>
      </c>
      <c r="F55891" s="151"/>
      <c r="G55891" s="158"/>
    </row>
    <row r="55892" spans="1:7" x14ac:dyDescent="0.3">
      <c r="A55892" s="151">
        <v>42416</v>
      </c>
      <c r="B55892" s="98">
        <v>0.20833333333333334</v>
      </c>
      <c r="C55892" s="158" t="s">
        <v>119</v>
      </c>
      <c r="D55892" s="158">
        <v>18.75</v>
      </c>
      <c r="E55892" s="158">
        <v>402</v>
      </c>
      <c r="F55892" s="151"/>
      <c r="G55892" s="158"/>
    </row>
    <row r="55893" spans="1:7" x14ac:dyDescent="0.3">
      <c r="A55893" s="151">
        <v>42416</v>
      </c>
      <c r="B55893" s="98">
        <v>0.21875</v>
      </c>
      <c r="C55893" s="158" t="s">
        <v>119</v>
      </c>
      <c r="D55893" s="158">
        <v>18.829999999999998</v>
      </c>
      <c r="E55893" s="158">
        <v>402</v>
      </c>
      <c r="F55893" s="151"/>
      <c r="G55893" s="158"/>
    </row>
    <row r="55894" spans="1:7" x14ac:dyDescent="0.3">
      <c r="A55894" s="151">
        <v>42416</v>
      </c>
      <c r="B55894" s="98">
        <v>0.22916666666666666</v>
      </c>
      <c r="C55894" s="158" t="s">
        <v>119</v>
      </c>
      <c r="D55894" s="158">
        <v>18.86</v>
      </c>
      <c r="E55894" s="158">
        <v>395</v>
      </c>
      <c r="F55894" s="151"/>
      <c r="G55894" s="158"/>
    </row>
    <row r="55895" spans="1:7" x14ac:dyDescent="0.3">
      <c r="A55895" s="151">
        <v>42416</v>
      </c>
      <c r="B55895" s="98">
        <v>0.23958333333333334</v>
      </c>
      <c r="C55895" s="158" t="s">
        <v>119</v>
      </c>
      <c r="D55895" s="158">
        <v>18.84</v>
      </c>
      <c r="E55895" s="158">
        <v>397</v>
      </c>
      <c r="F55895" s="151"/>
      <c r="G55895" s="158"/>
    </row>
    <row r="55896" spans="1:7" x14ac:dyDescent="0.3">
      <c r="A55896" s="151">
        <v>42416</v>
      </c>
      <c r="B55896" s="98">
        <v>0.25</v>
      </c>
      <c r="C55896" s="158" t="s">
        <v>119</v>
      </c>
      <c r="D55896" s="158">
        <v>18.829999999999998</v>
      </c>
      <c r="E55896" s="158">
        <v>398</v>
      </c>
      <c r="F55896" s="151"/>
      <c r="G55896" s="158"/>
    </row>
    <row r="55897" spans="1:7" x14ac:dyDescent="0.3">
      <c r="A55897" s="151">
        <v>42416</v>
      </c>
      <c r="B55897" s="98">
        <v>0.26041666666666669</v>
      </c>
      <c r="C55897" s="158" t="s">
        <v>119</v>
      </c>
      <c r="D55897" s="158">
        <v>18.739999999999998</v>
      </c>
      <c r="E55897" s="158">
        <v>402</v>
      </c>
      <c r="F55897" s="151"/>
      <c r="G55897" s="158"/>
    </row>
    <row r="55898" spans="1:7" x14ac:dyDescent="0.3">
      <c r="A55898" s="151">
        <v>42416</v>
      </c>
      <c r="B55898" s="98">
        <v>0.27083333333333331</v>
      </c>
      <c r="C55898" s="158" t="s">
        <v>119</v>
      </c>
      <c r="D55898" s="158">
        <v>18.73</v>
      </c>
      <c r="E55898" s="158">
        <v>403</v>
      </c>
      <c r="F55898" s="151"/>
      <c r="G55898" s="158"/>
    </row>
    <row r="55899" spans="1:7" x14ac:dyDescent="0.3">
      <c r="A55899" s="151">
        <v>42416</v>
      </c>
      <c r="B55899" s="98">
        <v>0.28125</v>
      </c>
      <c r="C55899" s="158" t="s">
        <v>119</v>
      </c>
      <c r="D55899" s="158">
        <v>18.739999999999998</v>
      </c>
      <c r="E55899" s="158">
        <v>403</v>
      </c>
      <c r="F55899" s="151"/>
      <c r="G55899" s="158"/>
    </row>
    <row r="55900" spans="1:7" x14ac:dyDescent="0.3">
      <c r="A55900" s="151">
        <v>42416</v>
      </c>
      <c r="B55900" s="98">
        <v>0.29166666666666669</v>
      </c>
      <c r="C55900" s="158" t="s">
        <v>119</v>
      </c>
      <c r="D55900" s="158">
        <v>18.75</v>
      </c>
      <c r="E55900" s="158">
        <v>402</v>
      </c>
      <c r="F55900" s="151"/>
      <c r="G55900" s="158"/>
    </row>
    <row r="55901" spans="1:7" x14ac:dyDescent="0.3">
      <c r="A55901" s="151">
        <v>42416</v>
      </c>
      <c r="B55901" s="98">
        <v>0.30208333333333331</v>
      </c>
      <c r="C55901" s="158" t="s">
        <v>119</v>
      </c>
      <c r="D55901" s="158">
        <v>18.739999999999998</v>
      </c>
      <c r="E55901" s="158">
        <v>402</v>
      </c>
      <c r="F55901" s="151"/>
      <c r="G55901" s="158"/>
    </row>
    <row r="55902" spans="1:7" x14ac:dyDescent="0.3">
      <c r="A55902" s="151">
        <v>42416</v>
      </c>
      <c r="B55902" s="98">
        <v>0.3125</v>
      </c>
      <c r="C55902" s="158" t="s">
        <v>119</v>
      </c>
      <c r="D55902" s="158">
        <v>18.739999999999998</v>
      </c>
      <c r="E55902" s="158">
        <v>402</v>
      </c>
      <c r="F55902" s="151"/>
      <c r="G55902" s="158"/>
    </row>
    <row r="55903" spans="1:7" x14ac:dyDescent="0.3">
      <c r="A55903" s="151">
        <v>42416</v>
      </c>
      <c r="B55903" s="98">
        <v>0.32291666666666669</v>
      </c>
      <c r="C55903" s="158" t="s">
        <v>119</v>
      </c>
      <c r="D55903" s="158">
        <v>18.72</v>
      </c>
      <c r="E55903" s="158">
        <v>402</v>
      </c>
      <c r="F55903" s="151"/>
      <c r="G55903" s="158"/>
    </row>
    <row r="55904" spans="1:7" x14ac:dyDescent="0.3">
      <c r="A55904" s="151">
        <v>42416</v>
      </c>
      <c r="B55904" s="98">
        <v>0.33333333333333331</v>
      </c>
      <c r="C55904" s="158" t="s">
        <v>119</v>
      </c>
      <c r="D55904" s="158">
        <v>18.66</v>
      </c>
      <c r="E55904" s="158">
        <v>401</v>
      </c>
      <c r="F55904" s="151"/>
      <c r="G55904" s="158"/>
    </row>
    <row r="55905" spans="1:7" x14ac:dyDescent="0.3">
      <c r="A55905" s="151">
        <v>42416</v>
      </c>
      <c r="B55905" s="98">
        <v>0.34375</v>
      </c>
      <c r="C55905" s="158" t="s">
        <v>119</v>
      </c>
      <c r="D55905" s="158">
        <v>18.670000000000002</v>
      </c>
      <c r="E55905" s="158">
        <v>400</v>
      </c>
      <c r="F55905" s="151"/>
      <c r="G55905" s="158"/>
    </row>
    <row r="55906" spans="1:7" x14ac:dyDescent="0.3">
      <c r="A55906" s="151">
        <v>42416</v>
      </c>
      <c r="B55906" s="98">
        <v>0.35416666666666669</v>
      </c>
      <c r="C55906" s="158" t="s">
        <v>119</v>
      </c>
      <c r="D55906" s="158">
        <v>18.68</v>
      </c>
      <c r="E55906" s="158">
        <v>399</v>
      </c>
      <c r="F55906" s="151"/>
      <c r="G55906" s="158"/>
    </row>
    <row r="55907" spans="1:7" x14ac:dyDescent="0.3">
      <c r="A55907" s="151">
        <v>42416</v>
      </c>
      <c r="B55907" s="98">
        <v>0.36458333333333331</v>
      </c>
      <c r="C55907" s="158" t="s">
        <v>119</v>
      </c>
      <c r="D55907" s="158">
        <v>18.68</v>
      </c>
      <c r="E55907" s="158">
        <v>396</v>
      </c>
      <c r="F55907" s="151"/>
      <c r="G55907" s="158"/>
    </row>
    <row r="55908" spans="1:7" x14ac:dyDescent="0.3">
      <c r="A55908" s="151">
        <v>42416</v>
      </c>
      <c r="B55908" s="98">
        <v>0.375</v>
      </c>
      <c r="C55908" s="158" t="s">
        <v>119</v>
      </c>
      <c r="D55908" s="158">
        <v>18.690000000000001</v>
      </c>
      <c r="E55908" s="158">
        <v>390</v>
      </c>
      <c r="F55908" s="151"/>
      <c r="G55908" s="158"/>
    </row>
    <row r="55909" spans="1:7" x14ac:dyDescent="0.3">
      <c r="A55909" s="151">
        <v>42416</v>
      </c>
      <c r="B55909" s="98">
        <v>0.38541666666666669</v>
      </c>
      <c r="C55909" s="158" t="s">
        <v>119</v>
      </c>
      <c r="D55909" s="158">
        <v>18.66</v>
      </c>
      <c r="E55909" s="158">
        <v>386</v>
      </c>
      <c r="F55909" s="151"/>
      <c r="G55909" s="158"/>
    </row>
    <row r="55910" spans="1:7" x14ac:dyDescent="0.3">
      <c r="A55910" s="151">
        <v>42416</v>
      </c>
      <c r="B55910" s="98">
        <v>0.39583333333333331</v>
      </c>
      <c r="C55910" s="158" t="s">
        <v>119</v>
      </c>
      <c r="D55910" s="158">
        <v>18.64</v>
      </c>
      <c r="E55910" s="158">
        <v>380</v>
      </c>
      <c r="F55910" s="151"/>
      <c r="G55910" s="158"/>
    </row>
    <row r="55911" spans="1:7" x14ac:dyDescent="0.3">
      <c r="A55911" s="151">
        <v>42416</v>
      </c>
      <c r="B55911" s="98">
        <v>0.40625</v>
      </c>
      <c r="C55911" s="158" t="s">
        <v>119</v>
      </c>
      <c r="D55911" s="158">
        <v>18.739999999999998</v>
      </c>
      <c r="E55911" s="158">
        <v>385</v>
      </c>
      <c r="F55911" s="151"/>
      <c r="G55911" s="158"/>
    </row>
    <row r="55912" spans="1:7" x14ac:dyDescent="0.3">
      <c r="A55912" s="151">
        <v>42416</v>
      </c>
      <c r="B55912" s="98">
        <v>0.41666666666666669</v>
      </c>
      <c r="C55912" s="158" t="s">
        <v>119</v>
      </c>
      <c r="D55912" s="158">
        <v>18.829999999999998</v>
      </c>
      <c r="E55912" s="158">
        <v>392</v>
      </c>
      <c r="F55912" s="151"/>
      <c r="G55912" s="158"/>
    </row>
    <row r="55913" spans="1:7" x14ac:dyDescent="0.3">
      <c r="A55913" s="151">
        <v>42416</v>
      </c>
      <c r="B55913" s="98">
        <v>0.42708333333333331</v>
      </c>
      <c r="C55913" s="158" t="s">
        <v>119</v>
      </c>
      <c r="D55913" s="158">
        <v>18.86</v>
      </c>
      <c r="E55913" s="158">
        <v>393</v>
      </c>
      <c r="F55913" s="151"/>
      <c r="G55913" s="158"/>
    </row>
    <row r="55914" spans="1:7" x14ac:dyDescent="0.3">
      <c r="A55914" s="151">
        <v>42416</v>
      </c>
      <c r="B55914" s="98">
        <v>0.4375</v>
      </c>
      <c r="C55914" s="158" t="s">
        <v>119</v>
      </c>
      <c r="D55914" s="158">
        <v>18.899999999999999</v>
      </c>
      <c r="E55914" s="158">
        <v>397</v>
      </c>
      <c r="F55914" s="151"/>
      <c r="G55914" s="158"/>
    </row>
    <row r="55915" spans="1:7" x14ac:dyDescent="0.3">
      <c r="A55915" s="151">
        <v>42416</v>
      </c>
      <c r="B55915" s="98">
        <v>0.44791666666666669</v>
      </c>
      <c r="C55915" s="158" t="s">
        <v>119</v>
      </c>
      <c r="D55915" s="158">
        <v>18.989999999999998</v>
      </c>
      <c r="E55915" s="158">
        <v>395</v>
      </c>
      <c r="F55915" s="151"/>
      <c r="G55915" s="158"/>
    </row>
    <row r="55916" spans="1:7" x14ac:dyDescent="0.3">
      <c r="A55916" s="151">
        <v>42416</v>
      </c>
      <c r="B55916" s="98">
        <v>0.45833333333333331</v>
      </c>
      <c r="C55916" s="158" t="s">
        <v>119</v>
      </c>
      <c r="D55916" s="158">
        <v>19.03</v>
      </c>
      <c r="E55916" s="158">
        <v>398</v>
      </c>
      <c r="F55916" s="151"/>
      <c r="G55916" s="158"/>
    </row>
    <row r="55917" spans="1:7" x14ac:dyDescent="0.3">
      <c r="A55917" s="151">
        <v>42416</v>
      </c>
      <c r="B55917" s="98">
        <v>0.46875</v>
      </c>
      <c r="C55917" s="158" t="s">
        <v>119</v>
      </c>
      <c r="D55917" s="158">
        <v>18.98</v>
      </c>
      <c r="E55917" s="158">
        <v>398</v>
      </c>
      <c r="F55917" s="151"/>
      <c r="G55917" s="158"/>
    </row>
    <row r="55918" spans="1:7" x14ac:dyDescent="0.3">
      <c r="A55918" s="151">
        <v>42416</v>
      </c>
      <c r="B55918" s="98">
        <v>0.47916666666666669</v>
      </c>
      <c r="C55918" s="158" t="s">
        <v>119</v>
      </c>
      <c r="D55918" s="158">
        <v>19.059999999999999</v>
      </c>
      <c r="E55918" s="158">
        <v>398</v>
      </c>
      <c r="F55918" s="151"/>
      <c r="G55918" s="158"/>
    </row>
    <row r="55919" spans="1:7" x14ac:dyDescent="0.3">
      <c r="A55919" s="151">
        <v>42416</v>
      </c>
      <c r="B55919" s="98">
        <v>0.48958333333333331</v>
      </c>
      <c r="C55919" s="158" t="s">
        <v>119</v>
      </c>
      <c r="D55919" s="158">
        <v>19.02</v>
      </c>
      <c r="E55919" s="158">
        <v>396</v>
      </c>
      <c r="F55919" s="151"/>
      <c r="G55919" s="158"/>
    </row>
    <row r="55920" spans="1:7" x14ac:dyDescent="0.3">
      <c r="A55920" s="151">
        <v>42416</v>
      </c>
      <c r="B55920" s="98">
        <v>0.5</v>
      </c>
      <c r="C55920" s="158" t="s">
        <v>120</v>
      </c>
      <c r="D55920" s="158">
        <v>19.03</v>
      </c>
      <c r="E55920" s="158">
        <v>392</v>
      </c>
      <c r="F55920" s="151"/>
      <c r="G55920" s="158"/>
    </row>
    <row r="55921" spans="1:7" x14ac:dyDescent="0.3">
      <c r="A55921" s="151">
        <v>42416</v>
      </c>
      <c r="B55921" s="98">
        <v>0.51041666666666663</v>
      </c>
      <c r="C55921" s="158" t="s">
        <v>120</v>
      </c>
      <c r="D55921" s="158">
        <v>19.14</v>
      </c>
      <c r="E55921" s="158">
        <v>396</v>
      </c>
      <c r="F55921" s="151"/>
      <c r="G55921" s="158"/>
    </row>
    <row r="55922" spans="1:7" x14ac:dyDescent="0.3">
      <c r="A55922" s="151">
        <v>42416</v>
      </c>
      <c r="B55922" s="98">
        <v>0.52083333333333337</v>
      </c>
      <c r="C55922" s="158" t="s">
        <v>120</v>
      </c>
      <c r="D55922" s="158">
        <v>19.079999999999998</v>
      </c>
      <c r="E55922" s="158">
        <v>394</v>
      </c>
      <c r="F55922" s="151"/>
      <c r="G55922" s="158"/>
    </row>
    <row r="55923" spans="1:7" x14ac:dyDescent="0.3">
      <c r="A55923" s="151">
        <v>42416</v>
      </c>
      <c r="B55923" s="98">
        <v>0.53125</v>
      </c>
      <c r="C55923" s="158" t="s">
        <v>120</v>
      </c>
      <c r="D55923" s="158">
        <v>19.11</v>
      </c>
      <c r="E55923" s="158">
        <v>391</v>
      </c>
      <c r="F55923" s="151"/>
      <c r="G55923" s="158"/>
    </row>
    <row r="55924" spans="1:7" x14ac:dyDescent="0.3">
      <c r="A55924" s="151">
        <v>42416</v>
      </c>
      <c r="B55924" s="98">
        <v>4.1666666666666664E-2</v>
      </c>
      <c r="C55924" s="158" t="s">
        <v>120</v>
      </c>
      <c r="D55924" s="158">
        <v>19.14</v>
      </c>
      <c r="E55924" s="158">
        <v>389</v>
      </c>
      <c r="F55924" s="151"/>
      <c r="G55924" s="158"/>
    </row>
    <row r="55925" spans="1:7" x14ac:dyDescent="0.3">
      <c r="A55925" s="151">
        <v>42416</v>
      </c>
      <c r="B55925" s="98">
        <v>5.2083333333333336E-2</v>
      </c>
      <c r="C55925" s="158" t="s">
        <v>120</v>
      </c>
      <c r="D55925" s="158">
        <v>19.62</v>
      </c>
      <c r="E55925" s="158">
        <v>389</v>
      </c>
      <c r="F55925" s="151"/>
      <c r="G55925" s="158"/>
    </row>
    <row r="55926" spans="1:7" x14ac:dyDescent="0.3">
      <c r="A55926" s="151">
        <v>42416</v>
      </c>
      <c r="B55926" s="98">
        <v>6.25E-2</v>
      </c>
      <c r="C55926" s="158" t="s">
        <v>120</v>
      </c>
      <c r="D55926" s="158">
        <v>19.8</v>
      </c>
      <c r="E55926" s="158">
        <v>390</v>
      </c>
      <c r="F55926" s="151"/>
      <c r="G55926" s="158"/>
    </row>
    <row r="55927" spans="1:7" x14ac:dyDescent="0.3">
      <c r="A55927" s="151">
        <v>42416</v>
      </c>
      <c r="B55927" s="98">
        <v>7.2916666666666671E-2</v>
      </c>
      <c r="C55927" s="158" t="s">
        <v>120</v>
      </c>
      <c r="D55927" s="158">
        <v>19.600000000000001</v>
      </c>
      <c r="E55927" s="158">
        <v>396</v>
      </c>
      <c r="F55927" s="151"/>
      <c r="G55927" s="158"/>
    </row>
    <row r="55928" spans="1:7" x14ac:dyDescent="0.3">
      <c r="A55928" s="151">
        <v>42416</v>
      </c>
      <c r="B55928" s="98">
        <v>8.3333333333333329E-2</v>
      </c>
      <c r="C55928" s="158" t="s">
        <v>120</v>
      </c>
      <c r="D55928" s="158">
        <v>20.98</v>
      </c>
      <c r="E55928" s="158">
        <v>387</v>
      </c>
      <c r="F55928" s="151"/>
      <c r="G55928" s="158"/>
    </row>
    <row r="55929" spans="1:7" x14ac:dyDescent="0.3">
      <c r="A55929" s="151">
        <v>42416</v>
      </c>
      <c r="B55929" s="98">
        <v>9.375E-2</v>
      </c>
      <c r="C55929" s="158" t="s">
        <v>120</v>
      </c>
      <c r="D55929" s="158">
        <v>20.81</v>
      </c>
      <c r="E55929" s="158">
        <v>391</v>
      </c>
      <c r="F55929" s="151"/>
      <c r="G55929" s="158"/>
    </row>
    <row r="55930" spans="1:7" x14ac:dyDescent="0.3">
      <c r="A55930" s="151">
        <v>42416</v>
      </c>
      <c r="B55930" s="98">
        <v>0.10416666666666667</v>
      </c>
      <c r="C55930" s="158" t="s">
        <v>120</v>
      </c>
      <c r="D55930" s="158">
        <v>21.12</v>
      </c>
      <c r="E55930" s="158">
        <v>388</v>
      </c>
      <c r="F55930" s="151"/>
      <c r="G55930" s="158"/>
    </row>
    <row r="55931" spans="1:7" x14ac:dyDescent="0.3">
      <c r="A55931" s="151">
        <v>42416</v>
      </c>
      <c r="B55931" s="98">
        <v>0.11458333333333333</v>
      </c>
      <c r="C55931" s="158" t="s">
        <v>120</v>
      </c>
      <c r="D55931" s="158">
        <v>21.18</v>
      </c>
      <c r="E55931" s="158">
        <v>384</v>
      </c>
      <c r="F55931" s="151"/>
      <c r="G55931" s="158"/>
    </row>
    <row r="55932" spans="1:7" x14ac:dyDescent="0.3">
      <c r="A55932" s="151">
        <v>42416</v>
      </c>
      <c r="B55932" s="98">
        <v>0.125</v>
      </c>
      <c r="C55932" s="158" t="s">
        <v>120</v>
      </c>
      <c r="D55932" s="158">
        <v>20.98</v>
      </c>
      <c r="E55932" s="158">
        <v>387</v>
      </c>
      <c r="F55932" s="151"/>
      <c r="G55932" s="158"/>
    </row>
    <row r="55933" spans="1:7" x14ac:dyDescent="0.3">
      <c r="A55933" s="151">
        <v>42416</v>
      </c>
      <c r="B55933" s="98">
        <v>0.13541666666666666</v>
      </c>
      <c r="C55933" s="158" t="s">
        <v>120</v>
      </c>
      <c r="D55933" s="158">
        <v>21.22</v>
      </c>
      <c r="E55933" s="158">
        <v>384</v>
      </c>
      <c r="F55933" s="151"/>
      <c r="G55933" s="158"/>
    </row>
    <row r="55934" spans="1:7" x14ac:dyDescent="0.3">
      <c r="A55934" s="151">
        <v>42416</v>
      </c>
      <c r="B55934" s="98">
        <v>0.14583333333333334</v>
      </c>
      <c r="C55934" s="158" t="s">
        <v>120</v>
      </c>
      <c r="D55934" s="158">
        <v>21.23</v>
      </c>
      <c r="E55934" s="158">
        <v>386</v>
      </c>
      <c r="F55934" s="151"/>
      <c r="G55934" s="158"/>
    </row>
    <row r="55935" spans="1:7" x14ac:dyDescent="0.3">
      <c r="A55935" s="151">
        <v>42416</v>
      </c>
      <c r="B55935" s="98">
        <v>0.15625</v>
      </c>
      <c r="C55935" s="158" t="s">
        <v>120</v>
      </c>
      <c r="D55935" s="158">
        <v>21.24</v>
      </c>
      <c r="E55935" s="158">
        <v>386</v>
      </c>
      <c r="F55935" s="151"/>
      <c r="G55935" s="158"/>
    </row>
    <row r="55936" spans="1:7" x14ac:dyDescent="0.3">
      <c r="A55936" s="151">
        <v>42416</v>
      </c>
      <c r="B55936" s="98">
        <v>0.16666666666666666</v>
      </c>
      <c r="C55936" s="158" t="s">
        <v>120</v>
      </c>
      <c r="D55936" s="158">
        <v>21.36</v>
      </c>
      <c r="E55936" s="158">
        <v>388</v>
      </c>
      <c r="F55936" s="151"/>
      <c r="G55936" s="158"/>
    </row>
    <row r="55937" spans="1:7" x14ac:dyDescent="0.3">
      <c r="A55937" s="151">
        <v>42416</v>
      </c>
      <c r="B55937" s="98">
        <v>0.17708333333333334</v>
      </c>
      <c r="C55937" s="158" t="s">
        <v>120</v>
      </c>
      <c r="D55937" s="158">
        <v>21.49</v>
      </c>
      <c r="E55937" s="158">
        <v>388</v>
      </c>
      <c r="F55937" s="151"/>
      <c r="G55937" s="158"/>
    </row>
    <row r="55938" spans="1:7" x14ac:dyDescent="0.3">
      <c r="A55938" s="151">
        <v>42416</v>
      </c>
      <c r="B55938" s="98">
        <v>0.1875</v>
      </c>
      <c r="C55938" s="158" t="s">
        <v>120</v>
      </c>
      <c r="D55938" s="158">
        <v>21.47</v>
      </c>
      <c r="E55938" s="158">
        <v>389</v>
      </c>
      <c r="F55938" s="151"/>
      <c r="G55938" s="158"/>
    </row>
    <row r="55939" spans="1:7" x14ac:dyDescent="0.3">
      <c r="A55939" s="151">
        <v>42416</v>
      </c>
      <c r="B55939" s="98">
        <v>0.19791666666666666</v>
      </c>
      <c r="C55939" s="158" t="s">
        <v>120</v>
      </c>
      <c r="D55939" s="158">
        <v>21.45</v>
      </c>
      <c r="E55939" s="158">
        <v>389</v>
      </c>
      <c r="F55939" s="151"/>
      <c r="G55939" s="158"/>
    </row>
    <row r="55940" spans="1:7" x14ac:dyDescent="0.3">
      <c r="A55940" s="151">
        <v>42416</v>
      </c>
      <c r="B55940" s="98">
        <v>0.20833333333333334</v>
      </c>
      <c r="C55940" s="158" t="s">
        <v>120</v>
      </c>
      <c r="D55940" s="158">
        <v>21.31</v>
      </c>
      <c r="E55940" s="158">
        <v>389</v>
      </c>
      <c r="F55940" s="151"/>
      <c r="G55940" s="158"/>
    </row>
    <row r="55941" spans="1:7" x14ac:dyDescent="0.3">
      <c r="A55941" s="151">
        <v>42416</v>
      </c>
      <c r="B55941" s="98">
        <v>0.21875</v>
      </c>
      <c r="C55941" s="158" t="s">
        <v>120</v>
      </c>
      <c r="D55941" s="158">
        <v>21.21</v>
      </c>
      <c r="E55941" s="158">
        <v>389</v>
      </c>
      <c r="F55941" s="151"/>
      <c r="G55941" s="158"/>
    </row>
    <row r="55942" spans="1:7" x14ac:dyDescent="0.3">
      <c r="A55942" s="151">
        <v>42416</v>
      </c>
      <c r="B55942" s="98">
        <v>0.22916666666666666</v>
      </c>
      <c r="C55942" s="158" t="s">
        <v>120</v>
      </c>
      <c r="D55942" s="158">
        <v>21.15</v>
      </c>
      <c r="E55942" s="158">
        <v>387</v>
      </c>
      <c r="F55942" s="151"/>
      <c r="G55942" s="158"/>
    </row>
    <row r="55943" spans="1:7" x14ac:dyDescent="0.3">
      <c r="A55943" s="151">
        <v>42416</v>
      </c>
      <c r="B55943" s="98">
        <v>0.23958333333333334</v>
      </c>
      <c r="C55943" s="158" t="s">
        <v>120</v>
      </c>
      <c r="D55943" s="158">
        <v>20.99</v>
      </c>
      <c r="E55943" s="158">
        <v>383</v>
      </c>
      <c r="F55943" s="151"/>
      <c r="G55943" s="158"/>
    </row>
    <row r="55944" spans="1:7" x14ac:dyDescent="0.3">
      <c r="A55944" s="151">
        <v>42416</v>
      </c>
      <c r="B55944" s="98">
        <v>0.25</v>
      </c>
      <c r="C55944" s="158" t="s">
        <v>120</v>
      </c>
      <c r="D55944" s="158">
        <v>20.82</v>
      </c>
      <c r="E55944" s="158">
        <v>394</v>
      </c>
      <c r="F55944" s="151"/>
      <c r="G55944" s="158"/>
    </row>
    <row r="55945" spans="1:7" x14ac:dyDescent="0.3">
      <c r="A55945" s="151">
        <v>42416</v>
      </c>
      <c r="B55945" s="98">
        <v>0.26041666666666669</v>
      </c>
      <c r="C55945" s="158" t="s">
        <v>120</v>
      </c>
      <c r="D55945" s="158">
        <v>20.8</v>
      </c>
      <c r="E55945" s="158">
        <v>393</v>
      </c>
      <c r="F55945" s="151"/>
      <c r="G55945" s="158"/>
    </row>
    <row r="55946" spans="1:7" x14ac:dyDescent="0.3">
      <c r="A55946" s="151">
        <v>42416</v>
      </c>
      <c r="B55946" s="98">
        <v>0.27083333333333331</v>
      </c>
      <c r="C55946" s="158" t="s">
        <v>120</v>
      </c>
      <c r="D55946" s="158">
        <v>20.77</v>
      </c>
      <c r="E55946" s="158">
        <v>393</v>
      </c>
      <c r="F55946" s="151"/>
      <c r="G55946" s="158"/>
    </row>
    <row r="55947" spans="1:7" x14ac:dyDescent="0.3">
      <c r="A55947" s="151">
        <v>42416</v>
      </c>
      <c r="B55947" s="98">
        <v>0.28125</v>
      </c>
      <c r="C55947" s="158" t="s">
        <v>120</v>
      </c>
      <c r="D55947" s="158">
        <v>20.74</v>
      </c>
      <c r="E55947" s="158">
        <v>391</v>
      </c>
      <c r="F55947" s="151"/>
      <c r="G55947" s="158"/>
    </row>
    <row r="55948" spans="1:7" x14ac:dyDescent="0.3">
      <c r="A55948" s="151">
        <v>42416</v>
      </c>
      <c r="B55948" s="98">
        <v>0.29166666666666669</v>
      </c>
      <c r="C55948" s="158" t="s">
        <v>120</v>
      </c>
      <c r="D55948" s="158">
        <v>20.7</v>
      </c>
      <c r="E55948" s="158">
        <v>391</v>
      </c>
      <c r="F55948" s="151"/>
      <c r="G55948" s="158"/>
    </row>
    <row r="55949" spans="1:7" x14ac:dyDescent="0.3">
      <c r="A55949" s="151">
        <v>42416</v>
      </c>
      <c r="B55949" s="98">
        <v>0.30208333333333331</v>
      </c>
      <c r="C55949" s="158" t="s">
        <v>120</v>
      </c>
      <c r="D55949" s="158">
        <v>20.69</v>
      </c>
      <c r="E55949" s="158">
        <v>390</v>
      </c>
      <c r="F55949" s="151"/>
      <c r="G55949" s="158"/>
    </row>
    <row r="55950" spans="1:7" x14ac:dyDescent="0.3">
      <c r="A55950" s="151">
        <v>42416</v>
      </c>
      <c r="B55950" s="98">
        <v>0.3125</v>
      </c>
      <c r="C55950" s="158" t="s">
        <v>120</v>
      </c>
      <c r="D55950" s="158">
        <v>20.58</v>
      </c>
      <c r="E55950" s="158">
        <v>390</v>
      </c>
      <c r="F55950" s="151"/>
      <c r="G55950" s="158"/>
    </row>
    <row r="55951" spans="1:7" x14ac:dyDescent="0.3">
      <c r="A55951" s="151">
        <v>42416</v>
      </c>
      <c r="B55951" s="98">
        <v>0.32291666666666669</v>
      </c>
      <c r="C55951" s="158" t="s">
        <v>120</v>
      </c>
      <c r="D55951" s="158">
        <v>20.52</v>
      </c>
      <c r="E55951" s="158">
        <v>390</v>
      </c>
      <c r="F55951" s="151"/>
      <c r="G55951" s="158"/>
    </row>
    <row r="55952" spans="1:7" x14ac:dyDescent="0.3">
      <c r="A55952" s="151">
        <v>42416</v>
      </c>
      <c r="B55952" s="98">
        <v>0.33333333333333331</v>
      </c>
      <c r="C55952" s="158" t="s">
        <v>120</v>
      </c>
      <c r="D55952" s="158">
        <v>20.46</v>
      </c>
      <c r="E55952" s="158">
        <v>389</v>
      </c>
      <c r="F55952" s="151"/>
      <c r="G55952" s="158"/>
    </row>
    <row r="55953" spans="1:7" x14ac:dyDescent="0.3">
      <c r="A55953" s="151">
        <v>42416</v>
      </c>
      <c r="B55953" s="98">
        <v>0.34375</v>
      </c>
      <c r="C55953" s="158" t="s">
        <v>120</v>
      </c>
      <c r="D55953" s="158">
        <v>20.36</v>
      </c>
      <c r="E55953" s="158">
        <v>389</v>
      </c>
      <c r="F55953" s="151"/>
      <c r="G55953" s="158"/>
    </row>
    <row r="55954" spans="1:7" x14ac:dyDescent="0.3">
      <c r="A55954" s="151">
        <v>42416</v>
      </c>
      <c r="B55954" s="98">
        <v>0.35416666666666669</v>
      </c>
      <c r="C55954" s="158" t="s">
        <v>120</v>
      </c>
      <c r="D55954" s="158">
        <v>20.350000000000001</v>
      </c>
      <c r="E55954" s="158">
        <v>389</v>
      </c>
      <c r="F55954" s="151"/>
      <c r="G55954" s="158"/>
    </row>
    <row r="55955" spans="1:7" x14ac:dyDescent="0.3">
      <c r="A55955" s="151">
        <v>42416</v>
      </c>
      <c r="B55955" s="98">
        <v>0.36458333333333331</v>
      </c>
      <c r="C55955" s="158" t="s">
        <v>120</v>
      </c>
      <c r="D55955" s="158">
        <v>20.29</v>
      </c>
      <c r="E55955" s="158">
        <v>389</v>
      </c>
      <c r="F55955" s="151"/>
      <c r="G55955" s="158"/>
    </row>
    <row r="55956" spans="1:7" x14ac:dyDescent="0.3">
      <c r="A55956" s="151">
        <v>42416</v>
      </c>
      <c r="B55956" s="98">
        <v>0.375</v>
      </c>
      <c r="C55956" s="158" t="s">
        <v>120</v>
      </c>
      <c r="D55956" s="158">
        <v>20.23</v>
      </c>
      <c r="E55956" s="158">
        <v>388</v>
      </c>
      <c r="F55956" s="151"/>
      <c r="G55956" s="158"/>
    </row>
    <row r="55957" spans="1:7" x14ac:dyDescent="0.3">
      <c r="A55957" s="151">
        <v>42416</v>
      </c>
      <c r="B55957" s="98">
        <v>0.38541666666666669</v>
      </c>
      <c r="C55957" s="158" t="s">
        <v>120</v>
      </c>
      <c r="D55957" s="158">
        <v>20.21</v>
      </c>
      <c r="E55957" s="158">
        <v>387</v>
      </c>
      <c r="F55957" s="151"/>
      <c r="G55957" s="158"/>
    </row>
    <row r="55958" spans="1:7" x14ac:dyDescent="0.3">
      <c r="A55958" s="151">
        <v>42416</v>
      </c>
      <c r="B55958" s="98">
        <v>0.39583333333333331</v>
      </c>
      <c r="C55958" s="158" t="s">
        <v>120</v>
      </c>
      <c r="D55958" s="158">
        <v>20.21</v>
      </c>
      <c r="E55958" s="158">
        <v>387</v>
      </c>
      <c r="F55958" s="151"/>
      <c r="G55958" s="158"/>
    </row>
    <row r="55959" spans="1:7" x14ac:dyDescent="0.3">
      <c r="A55959" s="151">
        <v>42416</v>
      </c>
      <c r="B55959" s="98">
        <v>0.40625</v>
      </c>
      <c r="C55959" s="158" t="s">
        <v>120</v>
      </c>
      <c r="D55959" s="158">
        <v>20.190000000000001</v>
      </c>
      <c r="E55959" s="158">
        <v>386</v>
      </c>
      <c r="F55959" s="151"/>
      <c r="G55959" s="158"/>
    </row>
    <row r="55960" spans="1:7" x14ac:dyDescent="0.3">
      <c r="A55960" s="151">
        <v>42416</v>
      </c>
      <c r="B55960" s="98">
        <v>0.41666666666666669</v>
      </c>
      <c r="C55960" s="158" t="s">
        <v>120</v>
      </c>
      <c r="D55960" s="158">
        <v>20.170000000000002</v>
      </c>
      <c r="E55960" s="158">
        <v>385</v>
      </c>
      <c r="F55960" s="151"/>
      <c r="G55960" s="158"/>
    </row>
    <row r="55961" spans="1:7" x14ac:dyDescent="0.3">
      <c r="A55961" s="151">
        <v>42416</v>
      </c>
      <c r="B55961" s="98">
        <v>0.42708333333333331</v>
      </c>
      <c r="C55961" s="158" t="s">
        <v>120</v>
      </c>
      <c r="D55961" s="158">
        <v>20.190000000000001</v>
      </c>
      <c r="E55961" s="158">
        <v>384</v>
      </c>
      <c r="F55961" s="151"/>
      <c r="G55961" s="158"/>
    </row>
    <row r="55962" spans="1:7" x14ac:dyDescent="0.3">
      <c r="A55962" s="151">
        <v>42416</v>
      </c>
      <c r="B55962" s="98">
        <v>0.4375</v>
      </c>
      <c r="C55962" s="158" t="s">
        <v>120</v>
      </c>
      <c r="D55962" s="158">
        <v>20.13</v>
      </c>
      <c r="E55962" s="158">
        <v>383</v>
      </c>
      <c r="F55962" s="151"/>
      <c r="G55962" s="158"/>
    </row>
    <row r="55963" spans="1:7" x14ac:dyDescent="0.3">
      <c r="A55963" s="151">
        <v>42416</v>
      </c>
      <c r="B55963" s="98">
        <v>0.44791666666666669</v>
      </c>
      <c r="C55963" s="158" t="s">
        <v>120</v>
      </c>
      <c r="D55963" s="158">
        <v>19.93</v>
      </c>
      <c r="E55963" s="158">
        <v>376</v>
      </c>
      <c r="F55963" s="151"/>
      <c r="G55963" s="158"/>
    </row>
    <row r="55964" spans="1:7" x14ac:dyDescent="0.3">
      <c r="A55964" s="151">
        <v>42416</v>
      </c>
      <c r="B55964" s="98">
        <v>0.45833333333333331</v>
      </c>
      <c r="C55964" s="158" t="s">
        <v>120</v>
      </c>
      <c r="D55964" s="158">
        <v>19.940000000000001</v>
      </c>
      <c r="E55964" s="158">
        <v>372</v>
      </c>
      <c r="F55964" s="151"/>
      <c r="G55964" s="158"/>
    </row>
    <row r="55965" spans="1:7" x14ac:dyDescent="0.3">
      <c r="A55965" s="151">
        <v>42416</v>
      </c>
      <c r="B55965" s="98">
        <v>0.46875</v>
      </c>
      <c r="C55965" s="158" t="s">
        <v>120</v>
      </c>
      <c r="D55965" s="158">
        <v>20.03</v>
      </c>
      <c r="E55965" s="158">
        <v>374</v>
      </c>
      <c r="F55965" s="151"/>
      <c r="G55965" s="158"/>
    </row>
    <row r="55966" spans="1:7" x14ac:dyDescent="0.3">
      <c r="A55966" s="151">
        <v>42416</v>
      </c>
      <c r="B55966" s="98">
        <v>0.47916666666666669</v>
      </c>
      <c r="C55966" s="158" t="s">
        <v>120</v>
      </c>
      <c r="D55966" s="158">
        <v>20.2</v>
      </c>
      <c r="E55966" s="158">
        <v>384</v>
      </c>
      <c r="F55966" s="151"/>
      <c r="G55966" s="158"/>
    </row>
    <row r="55967" spans="1:7" x14ac:dyDescent="0.3">
      <c r="A55967" s="151">
        <v>42416</v>
      </c>
      <c r="B55967" s="98">
        <v>0.48958333333333331</v>
      </c>
      <c r="C55967" s="158" t="s">
        <v>120</v>
      </c>
      <c r="D55967" s="158">
        <v>20.36</v>
      </c>
      <c r="E55967" s="158">
        <v>385</v>
      </c>
      <c r="F55967" s="151"/>
      <c r="G55967" s="158"/>
    </row>
    <row r="55968" spans="1:7" x14ac:dyDescent="0.3">
      <c r="A55968" s="151">
        <v>42417</v>
      </c>
      <c r="B55968" s="98">
        <v>0.5</v>
      </c>
      <c r="C55968" s="158" t="s">
        <v>119</v>
      </c>
      <c r="D55968" s="158">
        <v>20.49</v>
      </c>
      <c r="E55968" s="158">
        <v>386</v>
      </c>
      <c r="F55968" s="151"/>
      <c r="G55968" s="158"/>
    </row>
    <row r="55969" spans="1:7" x14ac:dyDescent="0.3">
      <c r="A55969" s="151">
        <v>42417</v>
      </c>
      <c r="B55969" s="98">
        <v>0.51041666666666663</v>
      </c>
      <c r="C55969" s="158" t="s">
        <v>119</v>
      </c>
      <c r="D55969" s="158">
        <v>20.58</v>
      </c>
      <c r="E55969" s="158">
        <v>387</v>
      </c>
      <c r="F55969" s="151"/>
      <c r="G55969" s="158"/>
    </row>
    <row r="55970" spans="1:7" x14ac:dyDescent="0.3">
      <c r="A55970" s="151">
        <v>42417</v>
      </c>
      <c r="B55970" s="98">
        <v>0.52083333333333337</v>
      </c>
      <c r="C55970" s="158" t="s">
        <v>119</v>
      </c>
      <c r="D55970" s="158">
        <v>20.58</v>
      </c>
      <c r="E55970" s="158">
        <v>387</v>
      </c>
      <c r="F55970" s="151"/>
      <c r="G55970" s="158"/>
    </row>
    <row r="55971" spans="1:7" x14ac:dyDescent="0.3">
      <c r="A55971" s="151">
        <v>42417</v>
      </c>
      <c r="B55971" s="98">
        <v>0.53125</v>
      </c>
      <c r="C55971" s="158" t="s">
        <v>119</v>
      </c>
      <c r="D55971" s="158">
        <v>20.48</v>
      </c>
      <c r="E55971" s="158">
        <v>387</v>
      </c>
      <c r="F55971" s="151"/>
      <c r="G55971" s="158"/>
    </row>
    <row r="55972" spans="1:7" x14ac:dyDescent="0.3">
      <c r="A55972" s="151">
        <v>42417</v>
      </c>
      <c r="B55972" s="98">
        <v>4.1666666666666664E-2</v>
      </c>
      <c r="C55972" s="158" t="s">
        <v>119</v>
      </c>
      <c r="D55972" s="158">
        <v>20.46</v>
      </c>
      <c r="E55972" s="158">
        <v>385</v>
      </c>
      <c r="F55972" s="151"/>
      <c r="G55972" s="158"/>
    </row>
    <row r="55973" spans="1:7" x14ac:dyDescent="0.3">
      <c r="A55973" s="151">
        <v>42417</v>
      </c>
      <c r="B55973" s="98">
        <v>5.2083333333333336E-2</v>
      </c>
      <c r="C55973" s="158" t="s">
        <v>119</v>
      </c>
      <c r="D55973" s="158">
        <v>20.36</v>
      </c>
      <c r="E55973" s="158">
        <v>387</v>
      </c>
      <c r="F55973" s="151"/>
      <c r="G55973" s="158"/>
    </row>
    <row r="55974" spans="1:7" x14ac:dyDescent="0.3">
      <c r="A55974" s="151">
        <v>42417</v>
      </c>
      <c r="B55974" s="98">
        <v>6.25E-2</v>
      </c>
      <c r="C55974" s="158" t="s">
        <v>119</v>
      </c>
      <c r="D55974" s="158">
        <v>20.27</v>
      </c>
      <c r="E55974" s="158">
        <v>393</v>
      </c>
      <c r="F55974" s="151"/>
      <c r="G55974" s="158"/>
    </row>
    <row r="55975" spans="1:7" x14ac:dyDescent="0.3">
      <c r="A55975" s="151">
        <v>42417</v>
      </c>
      <c r="B55975" s="98">
        <v>7.2916666666666671E-2</v>
      </c>
      <c r="C55975" s="158" t="s">
        <v>119</v>
      </c>
      <c r="D55975" s="158">
        <v>20.22</v>
      </c>
      <c r="E55975" s="158">
        <v>393</v>
      </c>
      <c r="F55975" s="151"/>
      <c r="G55975" s="158"/>
    </row>
    <row r="55976" spans="1:7" x14ac:dyDescent="0.3">
      <c r="A55976" s="151">
        <v>42417</v>
      </c>
      <c r="B55976" s="98">
        <v>8.3333333333333329E-2</v>
      </c>
      <c r="C55976" s="158" t="s">
        <v>119</v>
      </c>
      <c r="D55976" s="158">
        <v>20.23</v>
      </c>
      <c r="E55976" s="158">
        <v>396</v>
      </c>
      <c r="F55976" s="151"/>
      <c r="G55976" s="158"/>
    </row>
    <row r="55977" spans="1:7" x14ac:dyDescent="0.3">
      <c r="A55977" s="151">
        <v>42417</v>
      </c>
      <c r="B55977" s="98">
        <v>9.375E-2</v>
      </c>
      <c r="C55977" s="158" t="s">
        <v>119</v>
      </c>
      <c r="D55977" s="158">
        <v>20.22</v>
      </c>
      <c r="E55977" s="158">
        <v>394</v>
      </c>
      <c r="F55977" s="151"/>
      <c r="G55977" s="158"/>
    </row>
    <row r="55978" spans="1:7" x14ac:dyDescent="0.3">
      <c r="A55978" s="151">
        <v>42417</v>
      </c>
      <c r="B55978" s="98">
        <v>0.10416666666666667</v>
      </c>
      <c r="C55978" s="158" t="s">
        <v>119</v>
      </c>
      <c r="D55978" s="158">
        <v>20.170000000000002</v>
      </c>
      <c r="E55978" s="158">
        <v>391</v>
      </c>
      <c r="F55978" s="151"/>
      <c r="G55978" s="158"/>
    </row>
    <row r="55979" spans="1:7" x14ac:dyDescent="0.3">
      <c r="A55979" s="151">
        <v>42417</v>
      </c>
      <c r="B55979" s="98">
        <v>0.11458333333333333</v>
      </c>
      <c r="C55979" s="158" t="s">
        <v>119</v>
      </c>
      <c r="D55979" s="158">
        <v>20.18</v>
      </c>
      <c r="E55979" s="158">
        <v>395</v>
      </c>
      <c r="F55979" s="151"/>
      <c r="G55979" s="158"/>
    </row>
    <row r="55980" spans="1:7" x14ac:dyDescent="0.3">
      <c r="A55980" s="151">
        <v>42417</v>
      </c>
      <c r="B55980" s="98">
        <v>0.125</v>
      </c>
      <c r="C55980" s="158" t="s">
        <v>119</v>
      </c>
      <c r="D55980" s="158">
        <v>20.190000000000001</v>
      </c>
      <c r="E55980" s="158">
        <v>396</v>
      </c>
      <c r="F55980" s="151"/>
      <c r="G55980" s="158"/>
    </row>
    <row r="55981" spans="1:7" x14ac:dyDescent="0.3">
      <c r="A55981" s="151">
        <v>42417</v>
      </c>
      <c r="B55981" s="98">
        <v>0.13541666666666666</v>
      </c>
      <c r="C55981" s="158" t="s">
        <v>119</v>
      </c>
      <c r="D55981" s="158">
        <v>20.190000000000001</v>
      </c>
      <c r="E55981" s="158">
        <v>395</v>
      </c>
      <c r="F55981" s="151"/>
      <c r="G55981" s="158"/>
    </row>
    <row r="55982" spans="1:7" x14ac:dyDescent="0.3">
      <c r="A55982" s="151">
        <v>42417</v>
      </c>
      <c r="B55982" s="98">
        <v>0.14583333333333334</v>
      </c>
      <c r="C55982" s="158" t="s">
        <v>119</v>
      </c>
      <c r="D55982" s="158">
        <v>20.18</v>
      </c>
      <c r="E55982" s="158">
        <v>394</v>
      </c>
      <c r="F55982" s="151"/>
      <c r="G55982" s="158"/>
    </row>
    <row r="55983" spans="1:7" x14ac:dyDescent="0.3">
      <c r="A55983" s="151">
        <v>42417</v>
      </c>
      <c r="B55983" s="98">
        <v>0.15625</v>
      </c>
      <c r="C55983" s="158" t="s">
        <v>119</v>
      </c>
      <c r="D55983" s="158">
        <v>20.18</v>
      </c>
      <c r="E55983" s="158">
        <v>395</v>
      </c>
      <c r="F55983" s="151"/>
      <c r="G55983" s="158"/>
    </row>
    <row r="55984" spans="1:7" x14ac:dyDescent="0.3">
      <c r="A55984" s="151">
        <v>42417</v>
      </c>
      <c r="B55984" s="98">
        <v>0.16666666666666666</v>
      </c>
      <c r="C55984" s="158" t="s">
        <v>119</v>
      </c>
      <c r="D55984" s="158">
        <v>20.18</v>
      </c>
      <c r="E55984" s="158">
        <v>394</v>
      </c>
      <c r="F55984" s="151"/>
      <c r="G55984" s="158"/>
    </row>
    <row r="55985" spans="1:7" x14ac:dyDescent="0.3">
      <c r="A55985" s="151">
        <v>42417</v>
      </c>
      <c r="B55985" s="98">
        <v>0.17708333333333334</v>
      </c>
      <c r="C55985" s="158" t="s">
        <v>119</v>
      </c>
      <c r="D55985" s="158">
        <v>20.22</v>
      </c>
      <c r="E55985" s="158">
        <v>398</v>
      </c>
      <c r="F55985" s="151"/>
      <c r="G55985" s="158"/>
    </row>
    <row r="55986" spans="1:7" x14ac:dyDescent="0.3">
      <c r="A55986" s="151">
        <v>42417</v>
      </c>
      <c r="B55986" s="98">
        <v>0.1875</v>
      </c>
      <c r="C55986" s="158" t="s">
        <v>119</v>
      </c>
      <c r="D55986" s="158">
        <v>20.239999999999998</v>
      </c>
      <c r="E55986" s="158">
        <v>402</v>
      </c>
      <c r="F55986" s="151"/>
      <c r="G55986" s="158"/>
    </row>
    <row r="55987" spans="1:7" x14ac:dyDescent="0.3">
      <c r="A55987" s="151">
        <v>42417</v>
      </c>
      <c r="B55987" s="98">
        <v>0.19791666666666666</v>
      </c>
      <c r="C55987" s="158" t="s">
        <v>119</v>
      </c>
      <c r="D55987" s="158">
        <v>20.2</v>
      </c>
      <c r="E55987" s="158">
        <v>400</v>
      </c>
      <c r="F55987" s="151"/>
      <c r="G55987" s="158"/>
    </row>
    <row r="55988" spans="1:7" x14ac:dyDescent="0.3">
      <c r="A55988" s="151">
        <v>42417</v>
      </c>
      <c r="B55988" s="98">
        <v>0.20833333333333334</v>
      </c>
      <c r="C55988" s="158" t="s">
        <v>119</v>
      </c>
      <c r="D55988" s="158">
        <v>20.16</v>
      </c>
      <c r="E55988" s="158">
        <v>388</v>
      </c>
      <c r="F55988" s="151"/>
      <c r="G55988" s="158"/>
    </row>
    <row r="55989" spans="1:7" x14ac:dyDescent="0.3">
      <c r="A55989" s="151">
        <v>42417</v>
      </c>
      <c r="B55989" s="98">
        <v>0.21875</v>
      </c>
      <c r="C55989" s="158" t="s">
        <v>119</v>
      </c>
      <c r="D55989" s="158">
        <v>20.16</v>
      </c>
      <c r="E55989" s="158">
        <v>392</v>
      </c>
      <c r="F55989" s="151"/>
      <c r="G55989" s="158"/>
    </row>
    <row r="55990" spans="1:7" x14ac:dyDescent="0.3">
      <c r="A55990" s="151">
        <v>42417</v>
      </c>
      <c r="B55990" s="98">
        <v>0.22916666666666666</v>
      </c>
      <c r="C55990" s="158" t="s">
        <v>119</v>
      </c>
      <c r="D55990" s="158">
        <v>20.170000000000002</v>
      </c>
      <c r="E55990" s="158">
        <v>395</v>
      </c>
      <c r="F55990" s="151"/>
      <c r="G55990" s="158"/>
    </row>
    <row r="55991" spans="1:7" x14ac:dyDescent="0.3">
      <c r="A55991" s="151">
        <v>42417</v>
      </c>
      <c r="B55991" s="98">
        <v>0.23958333333333334</v>
      </c>
      <c r="C55991" s="158" t="s">
        <v>119</v>
      </c>
      <c r="D55991" s="158">
        <v>20.16</v>
      </c>
      <c r="E55991" s="158">
        <v>396</v>
      </c>
      <c r="F55991" s="151"/>
      <c r="G55991" s="158"/>
    </row>
    <row r="55992" spans="1:7" x14ac:dyDescent="0.3">
      <c r="A55992" s="151">
        <v>42417</v>
      </c>
      <c r="B55992" s="98">
        <v>0.25</v>
      </c>
      <c r="C55992" s="158" t="s">
        <v>119</v>
      </c>
      <c r="D55992" s="158">
        <v>20.190000000000001</v>
      </c>
      <c r="E55992" s="158">
        <v>402</v>
      </c>
      <c r="F55992" s="151"/>
      <c r="G55992" s="158"/>
    </row>
    <row r="55993" spans="1:7" x14ac:dyDescent="0.3">
      <c r="A55993" s="151">
        <v>42417</v>
      </c>
      <c r="B55993" s="98">
        <v>0.26041666666666669</v>
      </c>
      <c r="C55993" s="158" t="s">
        <v>119</v>
      </c>
      <c r="D55993" s="158">
        <v>20.149999999999999</v>
      </c>
      <c r="E55993" s="158">
        <v>401</v>
      </c>
      <c r="F55993" s="151"/>
      <c r="G55993" s="158"/>
    </row>
    <row r="55994" spans="1:7" x14ac:dyDescent="0.3">
      <c r="A55994" s="151">
        <v>42417</v>
      </c>
      <c r="B55994" s="98">
        <v>0.27083333333333331</v>
      </c>
      <c r="C55994" s="158" t="s">
        <v>119</v>
      </c>
      <c r="D55994" s="158">
        <v>20.14</v>
      </c>
      <c r="E55994" s="158">
        <v>413</v>
      </c>
      <c r="F55994" s="151"/>
      <c r="G55994" s="158"/>
    </row>
    <row r="55995" spans="1:7" x14ac:dyDescent="0.3">
      <c r="A55995" s="151">
        <v>42417</v>
      </c>
      <c r="B55995" s="98">
        <v>0.28125</v>
      </c>
      <c r="C55995" s="158" t="s">
        <v>119</v>
      </c>
      <c r="D55995" s="158">
        <v>20.079999999999998</v>
      </c>
      <c r="E55995" s="158">
        <v>410</v>
      </c>
      <c r="F55995" s="151"/>
      <c r="G55995" s="158"/>
    </row>
    <row r="55996" spans="1:7" x14ac:dyDescent="0.3">
      <c r="A55996" s="151">
        <v>42417</v>
      </c>
      <c r="B55996" s="98">
        <v>0.29166666666666669</v>
      </c>
      <c r="C55996" s="158" t="s">
        <v>119</v>
      </c>
      <c r="D55996" s="158">
        <v>20.09</v>
      </c>
      <c r="E55996" s="158">
        <v>414</v>
      </c>
      <c r="F55996" s="151"/>
      <c r="G55996" s="158"/>
    </row>
    <row r="55997" spans="1:7" x14ac:dyDescent="0.3">
      <c r="A55997" s="151">
        <v>42417</v>
      </c>
      <c r="B55997" s="98">
        <v>0.30208333333333331</v>
      </c>
      <c r="C55997" s="158" t="s">
        <v>119</v>
      </c>
      <c r="D55997" s="158">
        <v>20.09</v>
      </c>
      <c r="E55997" s="158">
        <v>413</v>
      </c>
      <c r="F55997" s="151"/>
      <c r="G55997" s="158"/>
    </row>
    <row r="55998" spans="1:7" x14ac:dyDescent="0.3">
      <c r="A55998" s="151">
        <v>42417</v>
      </c>
      <c r="B55998" s="98">
        <v>0.3125</v>
      </c>
      <c r="C55998" s="158" t="s">
        <v>119</v>
      </c>
      <c r="D55998" s="158">
        <v>20.02</v>
      </c>
      <c r="E55998" s="158">
        <v>415</v>
      </c>
      <c r="F55998" s="151"/>
      <c r="G55998" s="158"/>
    </row>
    <row r="55999" spans="1:7" x14ac:dyDescent="0.3">
      <c r="A55999" s="151">
        <v>42417</v>
      </c>
      <c r="B55999" s="98">
        <v>0.32291666666666669</v>
      </c>
      <c r="C55999" s="158" t="s">
        <v>119</v>
      </c>
      <c r="D55999" s="158">
        <v>20.04</v>
      </c>
      <c r="E55999" s="158">
        <v>410</v>
      </c>
      <c r="F55999" s="151"/>
      <c r="G55999" s="158"/>
    </row>
    <row r="56000" spans="1:7" x14ac:dyDescent="0.3">
      <c r="A56000" s="151">
        <v>42417</v>
      </c>
      <c r="B56000" s="98">
        <v>0.33333333333333331</v>
      </c>
      <c r="C56000" s="158" t="s">
        <v>119</v>
      </c>
      <c r="D56000" s="158">
        <v>19.98</v>
      </c>
      <c r="E56000" s="158">
        <v>408</v>
      </c>
      <c r="F56000" s="151"/>
      <c r="G56000" s="158"/>
    </row>
    <row r="56001" spans="1:7" x14ac:dyDescent="0.3">
      <c r="A56001" s="151">
        <v>42417</v>
      </c>
      <c r="B56001" s="98">
        <v>0.34375</v>
      </c>
      <c r="C56001" s="158" t="s">
        <v>119</v>
      </c>
      <c r="D56001" s="158">
        <v>19.88</v>
      </c>
      <c r="E56001" s="158">
        <v>403</v>
      </c>
      <c r="F56001" s="151"/>
      <c r="G56001" s="158"/>
    </row>
    <row r="56002" spans="1:7" x14ac:dyDescent="0.3">
      <c r="A56002" s="151">
        <v>42417</v>
      </c>
      <c r="B56002" s="98">
        <v>0.35416666666666669</v>
      </c>
      <c r="C56002" s="158" t="s">
        <v>119</v>
      </c>
      <c r="D56002" s="158">
        <v>19.88</v>
      </c>
      <c r="E56002" s="158">
        <v>395</v>
      </c>
      <c r="F56002" s="151"/>
      <c r="G56002" s="158"/>
    </row>
    <row r="56003" spans="1:7" x14ac:dyDescent="0.3">
      <c r="A56003" s="151">
        <v>42417</v>
      </c>
      <c r="B56003" s="98">
        <v>0.375</v>
      </c>
      <c r="C56003" s="158" t="s">
        <v>119</v>
      </c>
      <c r="D56003" s="158">
        <v>19.899999999999999</v>
      </c>
      <c r="E56003" s="158">
        <v>398</v>
      </c>
      <c r="F56003" s="151"/>
      <c r="G56003" s="158"/>
    </row>
    <row r="56004" spans="1:7" x14ac:dyDescent="0.3">
      <c r="A56004" s="151">
        <v>42417</v>
      </c>
      <c r="B56004" s="98">
        <v>0.38541666666666669</v>
      </c>
      <c r="C56004" s="158" t="s">
        <v>119</v>
      </c>
      <c r="D56004" s="158">
        <v>19.79</v>
      </c>
      <c r="E56004" s="158">
        <v>393</v>
      </c>
      <c r="F56004" s="151"/>
      <c r="G56004" s="158"/>
    </row>
    <row r="56005" spans="1:7" x14ac:dyDescent="0.3">
      <c r="A56005" s="151">
        <v>42417</v>
      </c>
      <c r="B56005" s="98">
        <v>0.39583333333333331</v>
      </c>
      <c r="C56005" s="158" t="s">
        <v>119</v>
      </c>
      <c r="D56005" s="158">
        <v>19.600000000000001</v>
      </c>
      <c r="E56005" s="158">
        <v>387</v>
      </c>
      <c r="F56005" s="151"/>
      <c r="G56005" s="158"/>
    </row>
    <row r="56006" spans="1:7" x14ac:dyDescent="0.3">
      <c r="A56006" s="151">
        <v>42417</v>
      </c>
      <c r="B56006" s="98">
        <v>0.40625</v>
      </c>
      <c r="C56006" s="158" t="s">
        <v>119</v>
      </c>
      <c r="D56006" s="158">
        <v>19.59</v>
      </c>
      <c r="E56006" s="158">
        <v>385</v>
      </c>
      <c r="F56006" s="151"/>
      <c r="G56006" s="158"/>
    </row>
    <row r="56007" spans="1:7" x14ac:dyDescent="0.3">
      <c r="A56007" s="151">
        <v>42417</v>
      </c>
      <c r="B56007" s="98">
        <v>0.41666666666666669</v>
      </c>
      <c r="C56007" s="158" t="s">
        <v>119</v>
      </c>
      <c r="D56007" s="158">
        <v>19.600000000000001</v>
      </c>
      <c r="E56007" s="158">
        <v>383</v>
      </c>
      <c r="F56007" s="151"/>
      <c r="G56007" s="158"/>
    </row>
    <row r="56008" spans="1:7" x14ac:dyDescent="0.3">
      <c r="A56008" s="151">
        <v>42417</v>
      </c>
      <c r="B56008" s="98">
        <v>0.42708333333333331</v>
      </c>
      <c r="C56008" s="158" t="s">
        <v>119</v>
      </c>
      <c r="D56008" s="158">
        <v>19.66</v>
      </c>
      <c r="E56008" s="158">
        <v>385</v>
      </c>
      <c r="F56008" s="151"/>
      <c r="G56008" s="158"/>
    </row>
    <row r="56009" spans="1:7" x14ac:dyDescent="0.3">
      <c r="A56009" s="151">
        <v>42417</v>
      </c>
      <c r="B56009" s="98">
        <v>0.4375</v>
      </c>
      <c r="C56009" s="158" t="s">
        <v>119</v>
      </c>
      <c r="D56009" s="158">
        <v>19.75</v>
      </c>
      <c r="E56009" s="158">
        <v>395</v>
      </c>
      <c r="F56009" s="151"/>
      <c r="G56009" s="158"/>
    </row>
    <row r="56010" spans="1:7" x14ac:dyDescent="0.3">
      <c r="A56010" s="151">
        <v>42417</v>
      </c>
      <c r="B56010" s="98">
        <v>0.44791666666666669</v>
      </c>
      <c r="C56010" s="158" t="s">
        <v>119</v>
      </c>
      <c r="D56010" s="158">
        <v>19.899999999999999</v>
      </c>
      <c r="E56010" s="158">
        <v>402</v>
      </c>
      <c r="F56010" s="151"/>
      <c r="G56010" s="158"/>
    </row>
    <row r="56011" spans="1:7" x14ac:dyDescent="0.3">
      <c r="A56011" s="151">
        <v>42417</v>
      </c>
      <c r="B56011" s="98">
        <v>0.45833333333333331</v>
      </c>
      <c r="C56011" s="158" t="s">
        <v>119</v>
      </c>
      <c r="D56011" s="158">
        <v>19.98</v>
      </c>
      <c r="E56011" s="158">
        <v>393</v>
      </c>
      <c r="F56011" s="151"/>
      <c r="G56011" s="158"/>
    </row>
    <row r="56012" spans="1:7" x14ac:dyDescent="0.3">
      <c r="A56012" s="151">
        <v>42417</v>
      </c>
      <c r="B56012" s="98">
        <v>0.46875</v>
      </c>
      <c r="C56012" s="158" t="s">
        <v>119</v>
      </c>
      <c r="D56012" s="158">
        <v>20.02</v>
      </c>
      <c r="E56012" s="158">
        <v>386</v>
      </c>
      <c r="F56012" s="151"/>
      <c r="G56012" s="158"/>
    </row>
    <row r="56013" spans="1:7" x14ac:dyDescent="0.3">
      <c r="A56013" s="151">
        <v>42417</v>
      </c>
      <c r="B56013" s="98">
        <v>0.47916666666666669</v>
      </c>
      <c r="C56013" s="158" t="s">
        <v>119</v>
      </c>
      <c r="D56013" s="158">
        <v>20.02</v>
      </c>
      <c r="E56013" s="158">
        <v>388</v>
      </c>
      <c r="F56013" s="151"/>
      <c r="G56013" s="158"/>
    </row>
    <row r="56014" spans="1:7" x14ac:dyDescent="0.3">
      <c r="A56014" s="151">
        <v>42417</v>
      </c>
      <c r="B56014" s="98">
        <v>0.48958333333333331</v>
      </c>
      <c r="C56014" s="158" t="s">
        <v>119</v>
      </c>
      <c r="D56014" s="158">
        <v>20.13</v>
      </c>
      <c r="E56014" s="158">
        <v>391</v>
      </c>
      <c r="F56014" s="151"/>
      <c r="G56014" s="158"/>
    </row>
    <row r="56015" spans="1:7" x14ac:dyDescent="0.3">
      <c r="A56015" s="151">
        <v>42417</v>
      </c>
      <c r="B56015" s="98">
        <v>0.5</v>
      </c>
      <c r="C56015" s="158" t="s">
        <v>120</v>
      </c>
      <c r="D56015" s="158">
        <v>20.04</v>
      </c>
      <c r="E56015" s="158">
        <v>388</v>
      </c>
      <c r="F56015" s="151"/>
      <c r="G56015" s="158"/>
    </row>
    <row r="56016" spans="1:7" x14ac:dyDescent="0.3">
      <c r="A56016" s="151">
        <v>42417</v>
      </c>
      <c r="B56016" s="98">
        <v>0.51041666666666663</v>
      </c>
      <c r="C56016" s="158" t="s">
        <v>120</v>
      </c>
      <c r="D56016" s="158">
        <v>20.29</v>
      </c>
      <c r="E56016" s="158">
        <v>385</v>
      </c>
      <c r="F56016" s="151"/>
      <c r="G56016" s="158"/>
    </row>
    <row r="56017" spans="1:7" x14ac:dyDescent="0.3">
      <c r="A56017" s="151">
        <v>42417</v>
      </c>
      <c r="B56017" s="98">
        <v>0.52083333333333337</v>
      </c>
      <c r="C56017" s="158" t="s">
        <v>120</v>
      </c>
      <c r="D56017" s="158">
        <v>20.329999999999998</v>
      </c>
      <c r="E56017" s="158">
        <v>378</v>
      </c>
      <c r="F56017" s="151"/>
      <c r="G56017" s="158"/>
    </row>
    <row r="56018" spans="1:7" x14ac:dyDescent="0.3">
      <c r="A56018" s="151">
        <v>42417</v>
      </c>
      <c r="B56018" s="98">
        <v>0.53125</v>
      </c>
      <c r="C56018" s="158" t="s">
        <v>120</v>
      </c>
      <c r="D56018" s="158">
        <v>20.54</v>
      </c>
      <c r="E56018" s="158">
        <v>387</v>
      </c>
      <c r="F56018" s="151"/>
      <c r="G56018" s="158"/>
    </row>
    <row r="56019" spans="1:7" x14ac:dyDescent="0.3">
      <c r="A56019" s="151">
        <v>42417</v>
      </c>
      <c r="B56019" s="98">
        <v>4.1666666666666664E-2</v>
      </c>
      <c r="C56019" s="158" t="s">
        <v>120</v>
      </c>
      <c r="D56019" s="158">
        <v>20.74</v>
      </c>
      <c r="E56019" s="158">
        <v>395</v>
      </c>
      <c r="F56019" s="151"/>
      <c r="G56019" s="158"/>
    </row>
    <row r="56020" spans="1:7" x14ac:dyDescent="0.3">
      <c r="A56020" s="151">
        <v>42417</v>
      </c>
      <c r="B56020" s="98">
        <v>5.2083333333333336E-2</v>
      </c>
      <c r="C56020" s="158" t="s">
        <v>120</v>
      </c>
      <c r="D56020" s="158">
        <v>20.87</v>
      </c>
      <c r="E56020" s="158">
        <v>405</v>
      </c>
      <c r="F56020" s="151"/>
      <c r="G56020" s="158"/>
    </row>
    <row r="56021" spans="1:7" x14ac:dyDescent="0.3">
      <c r="A56021" s="151">
        <v>42417</v>
      </c>
      <c r="B56021" s="98">
        <v>6.25E-2</v>
      </c>
      <c r="C56021" s="158" t="s">
        <v>120</v>
      </c>
      <c r="D56021" s="158">
        <v>20.98</v>
      </c>
      <c r="E56021" s="158">
        <v>399</v>
      </c>
      <c r="F56021" s="151"/>
      <c r="G56021" s="158"/>
    </row>
    <row r="56022" spans="1:7" x14ac:dyDescent="0.3">
      <c r="A56022" s="151">
        <v>42417</v>
      </c>
      <c r="B56022" s="98">
        <v>7.2916666666666671E-2</v>
      </c>
      <c r="C56022" s="158" t="s">
        <v>120</v>
      </c>
      <c r="D56022" s="158">
        <v>21.01</v>
      </c>
      <c r="E56022" s="158">
        <v>393</v>
      </c>
      <c r="F56022" s="151"/>
      <c r="G56022" s="158"/>
    </row>
    <row r="56023" spans="1:7" x14ac:dyDescent="0.3">
      <c r="A56023" s="151">
        <v>42417</v>
      </c>
      <c r="B56023" s="98">
        <v>8.3333333333333329E-2</v>
      </c>
      <c r="C56023" s="158" t="s">
        <v>120</v>
      </c>
      <c r="D56023" s="158">
        <v>20.97</v>
      </c>
      <c r="E56023" s="158">
        <v>385</v>
      </c>
      <c r="F56023" s="151"/>
      <c r="G56023" s="158"/>
    </row>
    <row r="56024" spans="1:7" x14ac:dyDescent="0.3">
      <c r="A56024" s="151">
        <v>42417</v>
      </c>
      <c r="B56024" s="98">
        <v>9.375E-2</v>
      </c>
      <c r="C56024" s="158" t="s">
        <v>120</v>
      </c>
      <c r="D56024" s="158">
        <v>20.99</v>
      </c>
      <c r="E56024" s="158">
        <v>390</v>
      </c>
      <c r="F56024" s="151"/>
      <c r="G56024" s="158"/>
    </row>
    <row r="56025" spans="1:7" x14ac:dyDescent="0.3">
      <c r="A56025" s="151">
        <v>42417</v>
      </c>
      <c r="B56025" s="98">
        <v>0.10416666666666667</v>
      </c>
      <c r="C56025" s="158" t="s">
        <v>120</v>
      </c>
      <c r="D56025" s="158">
        <v>20.92</v>
      </c>
      <c r="E56025" s="158">
        <v>388</v>
      </c>
      <c r="F56025" s="151"/>
      <c r="G56025" s="158"/>
    </row>
    <row r="56026" spans="1:7" x14ac:dyDescent="0.3">
      <c r="A56026" s="151">
        <v>42417</v>
      </c>
      <c r="B56026" s="98">
        <v>0.11458333333333333</v>
      </c>
      <c r="C56026" s="158" t="s">
        <v>120</v>
      </c>
      <c r="D56026" s="158">
        <v>20.87</v>
      </c>
      <c r="E56026" s="158">
        <v>383</v>
      </c>
      <c r="F56026" s="151"/>
      <c r="G56026" s="158"/>
    </row>
    <row r="56027" spans="1:7" x14ac:dyDescent="0.3">
      <c r="A56027" s="151">
        <v>42417</v>
      </c>
      <c r="B56027" s="98">
        <v>0.125</v>
      </c>
      <c r="C56027" s="158" t="s">
        <v>120</v>
      </c>
      <c r="D56027" s="158">
        <v>20.92</v>
      </c>
      <c r="E56027" s="158">
        <v>386</v>
      </c>
      <c r="F56027" s="151"/>
      <c r="G56027" s="158"/>
    </row>
    <row r="56028" spans="1:7" x14ac:dyDescent="0.3">
      <c r="A56028" s="151">
        <v>42417</v>
      </c>
      <c r="B56028" s="98">
        <v>0.13541666666666666</v>
      </c>
      <c r="C56028" s="158" t="s">
        <v>120</v>
      </c>
      <c r="D56028" s="158">
        <v>20.95</v>
      </c>
      <c r="E56028" s="158">
        <v>388</v>
      </c>
      <c r="F56028" s="151"/>
      <c r="G56028" s="158"/>
    </row>
    <row r="56029" spans="1:7" x14ac:dyDescent="0.3">
      <c r="A56029" s="151">
        <v>42417</v>
      </c>
      <c r="B56029" s="98">
        <v>0.14583333333333334</v>
      </c>
      <c r="C56029" s="158" t="s">
        <v>120</v>
      </c>
      <c r="D56029" s="158">
        <v>21.01</v>
      </c>
      <c r="E56029" s="158">
        <v>392</v>
      </c>
      <c r="F56029" s="151"/>
      <c r="G56029" s="158"/>
    </row>
    <row r="56030" spans="1:7" x14ac:dyDescent="0.3">
      <c r="A56030" s="151">
        <v>42417</v>
      </c>
      <c r="B56030" s="98">
        <v>0.15625</v>
      </c>
      <c r="C56030" s="158" t="s">
        <v>120</v>
      </c>
      <c r="D56030" s="158">
        <v>21.11</v>
      </c>
      <c r="E56030" s="158">
        <v>396</v>
      </c>
      <c r="F56030" s="151"/>
      <c r="G56030" s="158"/>
    </row>
    <row r="56031" spans="1:7" x14ac:dyDescent="0.3">
      <c r="A56031" s="151">
        <v>42417</v>
      </c>
      <c r="B56031" s="98">
        <v>0.16666666666666666</v>
      </c>
      <c r="C56031" s="158" t="s">
        <v>120</v>
      </c>
      <c r="D56031" s="158">
        <v>21.18</v>
      </c>
      <c r="E56031" s="158">
        <v>400</v>
      </c>
      <c r="F56031" s="151"/>
      <c r="G56031" s="158"/>
    </row>
    <row r="56032" spans="1:7" x14ac:dyDescent="0.3">
      <c r="A56032" s="151">
        <v>42417</v>
      </c>
      <c r="B56032" s="98">
        <v>0.17708333333333334</v>
      </c>
      <c r="C56032" s="158" t="s">
        <v>120</v>
      </c>
      <c r="D56032" s="158">
        <v>21.26</v>
      </c>
      <c r="E56032" s="158">
        <v>392</v>
      </c>
      <c r="F56032" s="151"/>
      <c r="G56032" s="158"/>
    </row>
    <row r="56033" spans="1:7" x14ac:dyDescent="0.3">
      <c r="A56033" s="151">
        <v>42417</v>
      </c>
      <c r="B56033" s="98">
        <v>0.1875</v>
      </c>
      <c r="C56033" s="158" t="s">
        <v>120</v>
      </c>
      <c r="D56033" s="158">
        <v>21.33</v>
      </c>
      <c r="E56033" s="158">
        <v>394</v>
      </c>
      <c r="F56033" s="151"/>
      <c r="G56033" s="158"/>
    </row>
    <row r="56034" spans="1:7" x14ac:dyDescent="0.3">
      <c r="A56034" s="151">
        <v>42417</v>
      </c>
      <c r="B56034" s="98">
        <v>0.19791666666666666</v>
      </c>
      <c r="C56034" s="158" t="s">
        <v>120</v>
      </c>
      <c r="D56034" s="158">
        <v>21.37</v>
      </c>
      <c r="E56034" s="158">
        <v>392</v>
      </c>
      <c r="F56034" s="151"/>
      <c r="G56034" s="158"/>
    </row>
    <row r="56035" spans="1:7" x14ac:dyDescent="0.3">
      <c r="A56035" s="151">
        <v>42417</v>
      </c>
      <c r="B56035" s="98">
        <v>0.20833333333333334</v>
      </c>
      <c r="C56035" s="158" t="s">
        <v>120</v>
      </c>
      <c r="D56035" s="158">
        <v>21.43</v>
      </c>
      <c r="E56035" s="158">
        <v>391</v>
      </c>
      <c r="F56035" s="151"/>
      <c r="G56035" s="158"/>
    </row>
    <row r="56036" spans="1:7" x14ac:dyDescent="0.3">
      <c r="A56036" s="151">
        <v>42417</v>
      </c>
      <c r="B56036" s="98">
        <v>0.21875</v>
      </c>
      <c r="C56036" s="158" t="s">
        <v>120</v>
      </c>
      <c r="D56036" s="158">
        <v>21.58</v>
      </c>
      <c r="E56036" s="158">
        <v>396</v>
      </c>
      <c r="F56036" s="151"/>
      <c r="G56036" s="158"/>
    </row>
    <row r="56037" spans="1:7" x14ac:dyDescent="0.3">
      <c r="A56037" s="151">
        <v>42417</v>
      </c>
      <c r="B56037" s="98">
        <v>0.22916666666666666</v>
      </c>
      <c r="C56037" s="158" t="s">
        <v>120</v>
      </c>
      <c r="D56037" s="158">
        <v>21.62</v>
      </c>
      <c r="E56037" s="158">
        <v>403</v>
      </c>
      <c r="F56037" s="151"/>
      <c r="G56037" s="158"/>
    </row>
    <row r="56038" spans="1:7" x14ac:dyDescent="0.3">
      <c r="A56038" s="151">
        <v>42417</v>
      </c>
      <c r="B56038" s="98">
        <v>0.23958333333333334</v>
      </c>
      <c r="C56038" s="158" t="s">
        <v>120</v>
      </c>
      <c r="D56038" s="158">
        <v>21.61</v>
      </c>
      <c r="E56038" s="158">
        <v>406</v>
      </c>
      <c r="F56038" s="151"/>
      <c r="G56038" s="158"/>
    </row>
    <row r="56039" spans="1:7" x14ac:dyDescent="0.3">
      <c r="A56039" s="151">
        <v>42417</v>
      </c>
      <c r="B56039" s="98">
        <v>0.25</v>
      </c>
      <c r="C56039" s="158" t="s">
        <v>120</v>
      </c>
      <c r="D56039" s="158">
        <v>20.96</v>
      </c>
      <c r="E56039" s="158">
        <v>386</v>
      </c>
      <c r="F56039" s="151"/>
      <c r="G56039" s="158"/>
    </row>
    <row r="56040" spans="1:7" x14ac:dyDescent="0.3">
      <c r="A56040" s="151">
        <v>42417</v>
      </c>
      <c r="B56040" s="98">
        <v>0.26041666666666669</v>
      </c>
      <c r="C56040" s="158" t="s">
        <v>120</v>
      </c>
      <c r="D56040" s="158">
        <v>20.71</v>
      </c>
      <c r="E56040" s="158">
        <v>377</v>
      </c>
      <c r="F56040" s="151"/>
      <c r="G56040" s="158"/>
    </row>
    <row r="56041" spans="1:7" x14ac:dyDescent="0.3">
      <c r="A56041" s="151">
        <v>42417</v>
      </c>
      <c r="B56041" s="98">
        <v>0.27083333333333331</v>
      </c>
      <c r="C56041" s="158" t="s">
        <v>120</v>
      </c>
      <c r="D56041" s="158">
        <v>20.47</v>
      </c>
      <c r="E56041" s="158">
        <v>373</v>
      </c>
      <c r="F56041" s="151"/>
      <c r="G56041" s="158"/>
    </row>
    <row r="56042" spans="1:7" x14ac:dyDescent="0.3">
      <c r="A56042" s="151">
        <v>42417</v>
      </c>
      <c r="B56042" s="98">
        <v>0.28125</v>
      </c>
      <c r="C56042" s="158" t="s">
        <v>120</v>
      </c>
      <c r="D56042" s="158">
        <v>20.66</v>
      </c>
      <c r="E56042" s="158">
        <v>380</v>
      </c>
      <c r="F56042" s="151"/>
      <c r="G56042" s="158"/>
    </row>
    <row r="56043" spans="1:7" x14ac:dyDescent="0.3">
      <c r="A56043" s="151">
        <v>42417</v>
      </c>
      <c r="B56043" s="98">
        <v>0.29166666666666669</v>
      </c>
      <c r="C56043" s="158" t="s">
        <v>120</v>
      </c>
      <c r="D56043" s="158">
        <v>20.61</v>
      </c>
      <c r="E56043" s="158">
        <v>392</v>
      </c>
      <c r="F56043" s="151"/>
      <c r="G56043" s="158"/>
    </row>
    <row r="56044" spans="1:7" x14ac:dyDescent="0.3">
      <c r="A56044" s="151">
        <v>42417</v>
      </c>
      <c r="B56044" s="98">
        <v>0.30208333333333331</v>
      </c>
      <c r="C56044" s="158" t="s">
        <v>120</v>
      </c>
      <c r="D56044" s="158">
        <v>20.420000000000002</v>
      </c>
      <c r="E56044" s="158">
        <v>386</v>
      </c>
      <c r="F56044" s="151"/>
      <c r="G56044" s="158"/>
    </row>
    <row r="56045" spans="1:7" x14ac:dyDescent="0.3">
      <c r="A56045" s="151">
        <v>42417</v>
      </c>
      <c r="B56045" s="98">
        <v>0.3125</v>
      </c>
      <c r="C56045" s="158" t="s">
        <v>120</v>
      </c>
      <c r="D56045" s="158">
        <v>20.329999999999998</v>
      </c>
      <c r="E56045" s="158">
        <v>384</v>
      </c>
      <c r="F56045" s="151"/>
      <c r="G56045" s="158"/>
    </row>
    <row r="56046" spans="1:7" x14ac:dyDescent="0.3">
      <c r="A56046" s="151">
        <v>42417</v>
      </c>
      <c r="B56046" s="98">
        <v>0.32291666666666669</v>
      </c>
      <c r="C56046" s="158" t="s">
        <v>120</v>
      </c>
      <c r="D56046" s="158">
        <v>20.350000000000001</v>
      </c>
      <c r="E56046" s="158">
        <v>384</v>
      </c>
      <c r="F56046" s="151"/>
      <c r="G56046" s="158"/>
    </row>
    <row r="56047" spans="1:7" x14ac:dyDescent="0.3">
      <c r="A56047" s="151">
        <v>42417</v>
      </c>
      <c r="B56047" s="98">
        <v>0.33333333333333331</v>
      </c>
      <c r="C56047" s="158" t="s">
        <v>120</v>
      </c>
      <c r="D56047" s="158">
        <v>20.34</v>
      </c>
      <c r="E56047" s="158">
        <v>383</v>
      </c>
      <c r="F56047" s="151"/>
      <c r="G56047" s="158"/>
    </row>
    <row r="56048" spans="1:7" x14ac:dyDescent="0.3">
      <c r="A56048" s="151">
        <v>42417</v>
      </c>
      <c r="B56048" s="98">
        <v>0.34375</v>
      </c>
      <c r="C56048" s="158" t="s">
        <v>120</v>
      </c>
      <c r="D56048" s="158">
        <v>20.2</v>
      </c>
      <c r="E56048" s="158">
        <v>381</v>
      </c>
      <c r="F56048" s="151"/>
      <c r="G56048" s="158"/>
    </row>
    <row r="56049" spans="1:7" x14ac:dyDescent="0.3">
      <c r="A56049" s="151">
        <v>42417</v>
      </c>
      <c r="B56049" s="98">
        <v>0.35416666666666669</v>
      </c>
      <c r="C56049" s="158" t="s">
        <v>120</v>
      </c>
      <c r="D56049" s="158">
        <v>20.2</v>
      </c>
      <c r="E56049" s="158">
        <v>382</v>
      </c>
      <c r="F56049" s="151"/>
      <c r="G56049" s="158"/>
    </row>
    <row r="56050" spans="1:7" x14ac:dyDescent="0.3">
      <c r="A56050" s="151">
        <v>42417</v>
      </c>
      <c r="B56050" s="98">
        <v>0.36458333333333331</v>
      </c>
      <c r="C56050" s="158" t="s">
        <v>120</v>
      </c>
      <c r="D56050" s="158">
        <v>20.14</v>
      </c>
      <c r="E56050" s="158">
        <v>382</v>
      </c>
      <c r="F56050" s="151"/>
      <c r="G56050" s="158"/>
    </row>
    <row r="56051" spans="1:7" x14ac:dyDescent="0.3">
      <c r="A56051" s="151">
        <v>42417</v>
      </c>
      <c r="B56051" s="98">
        <v>0.375</v>
      </c>
      <c r="C56051" s="158" t="s">
        <v>120</v>
      </c>
      <c r="D56051" s="158">
        <v>20.100000000000001</v>
      </c>
      <c r="E56051" s="158">
        <v>382</v>
      </c>
      <c r="F56051" s="151"/>
      <c r="G56051" s="158"/>
    </row>
    <row r="56052" spans="1:7" x14ac:dyDescent="0.3">
      <c r="A56052" s="151">
        <v>42417</v>
      </c>
      <c r="B56052" s="98">
        <v>0.38541666666666669</v>
      </c>
      <c r="C56052" s="158" t="s">
        <v>120</v>
      </c>
      <c r="D56052" s="158">
        <v>20.079999999999998</v>
      </c>
      <c r="E56052" s="158">
        <v>382</v>
      </c>
      <c r="F56052" s="151"/>
      <c r="G56052" s="158"/>
    </row>
    <row r="56053" spans="1:7" x14ac:dyDescent="0.3">
      <c r="A56053" s="151">
        <v>42417</v>
      </c>
      <c r="B56053" s="98">
        <v>0.39583333333333331</v>
      </c>
      <c r="C56053" s="158" t="s">
        <v>120</v>
      </c>
      <c r="D56053" s="158">
        <v>20.04</v>
      </c>
      <c r="E56053" s="158">
        <v>378</v>
      </c>
      <c r="F56053" s="151"/>
      <c r="G56053" s="158"/>
    </row>
    <row r="56054" spans="1:7" x14ac:dyDescent="0.3">
      <c r="A56054" s="151">
        <v>42417</v>
      </c>
      <c r="B56054" s="98">
        <v>0.40625</v>
      </c>
      <c r="C56054" s="158" t="s">
        <v>120</v>
      </c>
      <c r="D56054" s="158">
        <v>20.05</v>
      </c>
      <c r="E56054" s="158">
        <v>376</v>
      </c>
      <c r="F56054" s="151"/>
      <c r="G56054" s="158"/>
    </row>
    <row r="56055" spans="1:7" x14ac:dyDescent="0.3">
      <c r="A56055" s="151">
        <v>42417</v>
      </c>
      <c r="B56055" s="98">
        <v>0.41666666666666669</v>
      </c>
      <c r="C56055" s="158" t="s">
        <v>120</v>
      </c>
      <c r="D56055" s="158">
        <v>20.09</v>
      </c>
      <c r="E56055" s="158">
        <v>378</v>
      </c>
      <c r="F56055" s="151"/>
      <c r="G56055" s="158"/>
    </row>
    <row r="56056" spans="1:7" x14ac:dyDescent="0.3">
      <c r="A56056" s="151">
        <v>42417</v>
      </c>
      <c r="B56056" s="98">
        <v>0.42708333333333331</v>
      </c>
      <c r="C56056" s="158" t="s">
        <v>120</v>
      </c>
      <c r="D56056" s="158">
        <v>20.149999999999999</v>
      </c>
      <c r="E56056" s="158">
        <v>379</v>
      </c>
      <c r="F56056" s="151"/>
      <c r="G56056" s="158"/>
    </row>
    <row r="56057" spans="1:7" x14ac:dyDescent="0.3">
      <c r="A56057" s="151">
        <v>42417</v>
      </c>
      <c r="B56057" s="98">
        <v>0.4375</v>
      </c>
      <c r="C56057" s="158" t="s">
        <v>120</v>
      </c>
      <c r="D56057" s="158">
        <v>20.11</v>
      </c>
      <c r="E56057" s="158">
        <v>378</v>
      </c>
      <c r="F56057" s="151"/>
      <c r="G56057" s="158"/>
    </row>
    <row r="56058" spans="1:7" x14ac:dyDescent="0.3">
      <c r="A56058" s="151">
        <v>42417</v>
      </c>
      <c r="B56058" s="98">
        <v>0.44791666666666669</v>
      </c>
      <c r="C56058" s="158" t="s">
        <v>120</v>
      </c>
      <c r="D56058" s="158">
        <v>20.12</v>
      </c>
      <c r="E56058" s="158">
        <v>379</v>
      </c>
      <c r="F56058" s="151"/>
      <c r="G56058" s="158"/>
    </row>
    <row r="56059" spans="1:7" x14ac:dyDescent="0.3">
      <c r="A56059" s="151">
        <v>42417</v>
      </c>
      <c r="B56059" s="98">
        <v>0.45833333333333331</v>
      </c>
      <c r="C56059" s="158" t="s">
        <v>120</v>
      </c>
      <c r="D56059" s="158">
        <v>20.170000000000002</v>
      </c>
      <c r="E56059" s="158">
        <v>382</v>
      </c>
      <c r="F56059" s="151"/>
      <c r="G56059" s="158"/>
    </row>
    <row r="56060" spans="1:7" x14ac:dyDescent="0.3">
      <c r="A56060" s="151">
        <v>42417</v>
      </c>
      <c r="B56060" s="98">
        <v>0.46875</v>
      </c>
      <c r="C56060" s="158" t="s">
        <v>120</v>
      </c>
      <c r="D56060" s="158">
        <v>20.149999999999999</v>
      </c>
      <c r="E56060" s="158">
        <v>381</v>
      </c>
      <c r="F56060" s="151"/>
      <c r="G56060" s="158"/>
    </row>
    <row r="56061" spans="1:7" x14ac:dyDescent="0.3">
      <c r="A56061" s="151">
        <v>42417</v>
      </c>
      <c r="B56061" s="98">
        <v>0.47916666666666669</v>
      </c>
      <c r="C56061" s="158" t="s">
        <v>120</v>
      </c>
      <c r="D56061" s="158">
        <v>20.11</v>
      </c>
      <c r="E56061" s="158">
        <v>381</v>
      </c>
      <c r="F56061" s="151"/>
      <c r="G56061" s="158"/>
    </row>
    <row r="56062" spans="1:7" x14ac:dyDescent="0.3">
      <c r="A56062" s="151">
        <v>42417</v>
      </c>
      <c r="B56062" s="98">
        <v>0.48958333333333331</v>
      </c>
      <c r="C56062" s="158" t="s">
        <v>120</v>
      </c>
      <c r="D56062" s="158">
        <v>20.09</v>
      </c>
      <c r="E56062" s="158">
        <v>381</v>
      </c>
      <c r="F56062" s="151"/>
      <c r="G56062" s="158"/>
    </row>
    <row r="56063" spans="1:7" x14ac:dyDescent="0.3">
      <c r="A56063" s="151">
        <v>42418</v>
      </c>
      <c r="B56063" s="98">
        <v>0.5</v>
      </c>
      <c r="C56063" s="158" t="s">
        <v>119</v>
      </c>
      <c r="D56063" s="158">
        <v>19.940000000000001</v>
      </c>
      <c r="E56063" s="158">
        <v>377</v>
      </c>
      <c r="F56063" s="151"/>
      <c r="G56063" s="158"/>
    </row>
    <row r="56064" spans="1:7" x14ac:dyDescent="0.3">
      <c r="A56064" s="151">
        <v>42418</v>
      </c>
      <c r="B56064" s="98">
        <v>0.51041666666666663</v>
      </c>
      <c r="C56064" s="158" t="s">
        <v>119</v>
      </c>
      <c r="D56064" s="158">
        <v>20.02</v>
      </c>
      <c r="E56064" s="158">
        <v>382</v>
      </c>
      <c r="F56064" s="151"/>
      <c r="G56064" s="158"/>
    </row>
    <row r="56065" spans="1:7" x14ac:dyDescent="0.3">
      <c r="A56065" s="151">
        <v>42418</v>
      </c>
      <c r="B56065" s="98">
        <v>0.52083333333333337</v>
      </c>
      <c r="C56065" s="158" t="s">
        <v>119</v>
      </c>
      <c r="D56065" s="158">
        <v>20.100000000000001</v>
      </c>
      <c r="E56065" s="158">
        <v>386</v>
      </c>
      <c r="F56065" s="151"/>
      <c r="G56065" s="158"/>
    </row>
    <row r="56066" spans="1:7" x14ac:dyDescent="0.3">
      <c r="A56066" s="151">
        <v>42418</v>
      </c>
      <c r="B56066" s="98">
        <v>0.53125</v>
      </c>
      <c r="C56066" s="158" t="s">
        <v>119</v>
      </c>
      <c r="D56066" s="158">
        <v>20.09</v>
      </c>
      <c r="E56066" s="158">
        <v>385</v>
      </c>
      <c r="F56066" s="151"/>
      <c r="G56066" s="158"/>
    </row>
    <row r="56067" spans="1:7" x14ac:dyDescent="0.3">
      <c r="A56067" s="151">
        <v>42418</v>
      </c>
      <c r="B56067" s="98">
        <v>4.1666666666666664E-2</v>
      </c>
      <c r="C56067" s="158" t="s">
        <v>119</v>
      </c>
      <c r="D56067" s="158">
        <v>19.96</v>
      </c>
      <c r="E56067" s="158">
        <v>383</v>
      </c>
      <c r="F56067" s="151"/>
      <c r="G56067" s="158"/>
    </row>
    <row r="56068" spans="1:7" x14ac:dyDescent="0.3">
      <c r="A56068" s="151">
        <v>42418</v>
      </c>
      <c r="B56068" s="98">
        <v>5.2083333333333336E-2</v>
      </c>
      <c r="C56068" s="158" t="s">
        <v>119</v>
      </c>
      <c r="D56068" s="158">
        <v>19.850000000000001</v>
      </c>
      <c r="E56068" s="158">
        <v>378</v>
      </c>
      <c r="F56068" s="151"/>
      <c r="G56068" s="158"/>
    </row>
    <row r="56069" spans="1:7" x14ac:dyDescent="0.3">
      <c r="A56069" s="151">
        <v>42418</v>
      </c>
      <c r="B56069" s="98">
        <v>6.25E-2</v>
      </c>
      <c r="C56069" s="158" t="s">
        <v>119</v>
      </c>
      <c r="D56069" s="158">
        <v>19.690000000000001</v>
      </c>
      <c r="E56069" s="158">
        <v>374</v>
      </c>
      <c r="F56069" s="151"/>
      <c r="G56069" s="158"/>
    </row>
    <row r="56070" spans="1:7" x14ac:dyDescent="0.3">
      <c r="A56070" s="151">
        <v>42418</v>
      </c>
      <c r="B56070" s="98">
        <v>7.2916666666666671E-2</v>
      </c>
      <c r="C56070" s="158" t="s">
        <v>119</v>
      </c>
      <c r="D56070" s="158">
        <v>19.61</v>
      </c>
      <c r="E56070" s="158">
        <v>373</v>
      </c>
      <c r="F56070" s="151"/>
      <c r="G56070" s="158"/>
    </row>
    <row r="56071" spans="1:7" x14ac:dyDescent="0.3">
      <c r="A56071" s="151">
        <v>42418</v>
      </c>
      <c r="B56071" s="98">
        <v>8.3333333333333329E-2</v>
      </c>
      <c r="C56071" s="158" t="s">
        <v>119</v>
      </c>
      <c r="D56071" s="158">
        <v>19.61</v>
      </c>
      <c r="E56071" s="158">
        <v>374</v>
      </c>
      <c r="F56071" s="151"/>
      <c r="G56071" s="158"/>
    </row>
    <row r="56072" spans="1:7" x14ac:dyDescent="0.3">
      <c r="A56072" s="151">
        <v>42418</v>
      </c>
      <c r="B56072" s="98">
        <v>9.375E-2</v>
      </c>
      <c r="C56072" s="158" t="s">
        <v>119</v>
      </c>
      <c r="D56072" s="158">
        <v>19.8</v>
      </c>
      <c r="E56072" s="158">
        <v>383</v>
      </c>
      <c r="F56072" s="151"/>
      <c r="G56072" s="158"/>
    </row>
    <row r="56073" spans="1:7" x14ac:dyDescent="0.3">
      <c r="A56073" s="151">
        <v>42418</v>
      </c>
      <c r="B56073" s="98">
        <v>0.10416666666666667</v>
      </c>
      <c r="C56073" s="158" t="s">
        <v>119</v>
      </c>
      <c r="D56073" s="158">
        <v>19.760000000000002</v>
      </c>
      <c r="E56073" s="158">
        <v>384</v>
      </c>
      <c r="F56073" s="151"/>
      <c r="G56073" s="158"/>
    </row>
    <row r="56074" spans="1:7" x14ac:dyDescent="0.3">
      <c r="A56074" s="151">
        <v>42418</v>
      </c>
      <c r="B56074" s="98">
        <v>0.11458333333333333</v>
      </c>
      <c r="C56074" s="158" t="s">
        <v>119</v>
      </c>
      <c r="D56074" s="158">
        <v>19.760000000000002</v>
      </c>
      <c r="E56074" s="158">
        <v>391</v>
      </c>
      <c r="F56074" s="151"/>
      <c r="G56074" s="158"/>
    </row>
    <row r="56075" spans="1:7" x14ac:dyDescent="0.3">
      <c r="A56075" s="151">
        <v>42418</v>
      </c>
      <c r="B56075" s="98">
        <v>0.125</v>
      </c>
      <c r="C56075" s="158" t="s">
        <v>119</v>
      </c>
      <c r="D56075" s="158">
        <v>19.77</v>
      </c>
      <c r="E56075" s="158">
        <v>398</v>
      </c>
      <c r="F56075" s="151"/>
      <c r="G56075" s="158"/>
    </row>
    <row r="56076" spans="1:7" x14ac:dyDescent="0.3">
      <c r="A56076" s="151">
        <v>42418</v>
      </c>
      <c r="B56076" s="98">
        <v>0.13541666666666666</v>
      </c>
      <c r="C56076" s="158" t="s">
        <v>119</v>
      </c>
      <c r="D56076" s="158">
        <v>19.73</v>
      </c>
      <c r="E56076" s="158">
        <v>394</v>
      </c>
      <c r="F56076" s="151"/>
      <c r="G56076" s="158"/>
    </row>
    <row r="56077" spans="1:7" x14ac:dyDescent="0.3">
      <c r="A56077" s="151">
        <v>42418</v>
      </c>
      <c r="B56077" s="98">
        <v>0.14583333333333334</v>
      </c>
      <c r="C56077" s="158" t="s">
        <v>119</v>
      </c>
      <c r="D56077" s="158">
        <v>19.61</v>
      </c>
      <c r="E56077" s="158">
        <v>385</v>
      </c>
      <c r="F56077" s="151"/>
      <c r="G56077" s="158"/>
    </row>
    <row r="56078" spans="1:7" x14ac:dyDescent="0.3">
      <c r="A56078" s="151">
        <v>42418</v>
      </c>
      <c r="B56078" s="98">
        <v>0.15625</v>
      </c>
      <c r="C56078" s="158" t="s">
        <v>119</v>
      </c>
      <c r="D56078" s="158">
        <v>19.62</v>
      </c>
      <c r="E56078" s="158">
        <v>387</v>
      </c>
      <c r="F56078" s="151"/>
      <c r="G56078" s="158"/>
    </row>
    <row r="56079" spans="1:7" x14ac:dyDescent="0.3">
      <c r="A56079" s="151">
        <v>42418</v>
      </c>
      <c r="B56079" s="98">
        <v>0.16666666666666666</v>
      </c>
      <c r="C56079" s="158" t="s">
        <v>119</v>
      </c>
      <c r="D56079" s="158">
        <v>19.649999999999999</v>
      </c>
      <c r="E56079" s="158">
        <v>394</v>
      </c>
      <c r="F56079" s="151"/>
      <c r="G56079" s="158"/>
    </row>
    <row r="56080" spans="1:7" x14ac:dyDescent="0.3">
      <c r="A56080" s="151">
        <v>42418</v>
      </c>
      <c r="B56080" s="98">
        <v>0.17708333333333334</v>
      </c>
      <c r="C56080" s="158" t="s">
        <v>119</v>
      </c>
      <c r="D56080" s="158">
        <v>19.649999999999999</v>
      </c>
      <c r="E56080" s="158">
        <v>399</v>
      </c>
      <c r="F56080" s="151"/>
      <c r="G56080" s="158"/>
    </row>
    <row r="56081" spans="1:7" x14ac:dyDescent="0.3">
      <c r="A56081" s="151">
        <v>42418</v>
      </c>
      <c r="B56081" s="98">
        <v>0.1875</v>
      </c>
      <c r="C56081" s="158" t="s">
        <v>119</v>
      </c>
      <c r="D56081" s="158">
        <v>19.55</v>
      </c>
      <c r="E56081" s="158">
        <v>397</v>
      </c>
      <c r="F56081" s="151"/>
      <c r="G56081" s="158"/>
    </row>
    <row r="56082" spans="1:7" x14ac:dyDescent="0.3">
      <c r="A56082" s="151">
        <v>42418</v>
      </c>
      <c r="B56082" s="98">
        <v>0.19791666666666666</v>
      </c>
      <c r="C56082" s="158" t="s">
        <v>119</v>
      </c>
      <c r="D56082" s="158">
        <v>19.46</v>
      </c>
      <c r="E56082" s="158">
        <v>391</v>
      </c>
      <c r="F56082" s="151"/>
      <c r="G56082" s="158"/>
    </row>
    <row r="56083" spans="1:7" x14ac:dyDescent="0.3">
      <c r="A56083" s="151">
        <v>42418</v>
      </c>
      <c r="B56083" s="98">
        <v>0.20833333333333334</v>
      </c>
      <c r="C56083" s="158" t="s">
        <v>119</v>
      </c>
      <c r="D56083" s="158">
        <v>19.48</v>
      </c>
      <c r="E56083" s="158">
        <v>397</v>
      </c>
      <c r="F56083" s="151"/>
      <c r="G56083" s="158"/>
    </row>
    <row r="56084" spans="1:7" x14ac:dyDescent="0.3">
      <c r="A56084" s="151">
        <v>42418</v>
      </c>
      <c r="B56084" s="98">
        <v>0.21875</v>
      </c>
      <c r="C56084" s="158" t="s">
        <v>119</v>
      </c>
      <c r="D56084" s="158">
        <v>19.36</v>
      </c>
      <c r="E56084" s="158">
        <v>387</v>
      </c>
      <c r="F56084" s="151"/>
      <c r="G56084" s="158"/>
    </row>
    <row r="56085" spans="1:7" x14ac:dyDescent="0.3">
      <c r="A56085" s="151">
        <v>42418</v>
      </c>
      <c r="B56085" s="98">
        <v>0.22916666666666666</v>
      </c>
      <c r="C56085" s="158" t="s">
        <v>119</v>
      </c>
      <c r="D56085" s="158">
        <v>19.309999999999999</v>
      </c>
      <c r="E56085" s="158">
        <v>388</v>
      </c>
      <c r="F56085" s="151"/>
      <c r="G56085" s="158"/>
    </row>
    <row r="56086" spans="1:7" x14ac:dyDescent="0.3">
      <c r="A56086" s="151">
        <v>42418</v>
      </c>
      <c r="B56086" s="98">
        <v>0.23958333333333334</v>
      </c>
      <c r="C56086" s="158" t="s">
        <v>119</v>
      </c>
      <c r="D56086" s="158">
        <v>19.239999999999998</v>
      </c>
      <c r="E56086" s="158">
        <v>376</v>
      </c>
      <c r="F56086" s="151"/>
      <c r="G56086" s="158"/>
    </row>
    <row r="56087" spans="1:7" x14ac:dyDescent="0.3">
      <c r="A56087" s="151">
        <v>42418</v>
      </c>
      <c r="B56087" s="98">
        <v>0.25</v>
      </c>
      <c r="C56087" s="158" t="s">
        <v>119</v>
      </c>
      <c r="D56087" s="158">
        <v>19.239999999999998</v>
      </c>
      <c r="E56087" s="158">
        <v>385</v>
      </c>
      <c r="F56087" s="151"/>
      <c r="G56087" s="158"/>
    </row>
    <row r="56088" spans="1:7" x14ac:dyDescent="0.3">
      <c r="A56088" s="151">
        <v>42418</v>
      </c>
      <c r="B56088" s="98">
        <v>0.26041666666666669</v>
      </c>
      <c r="C56088" s="158" t="s">
        <v>119</v>
      </c>
      <c r="D56088" s="158">
        <v>19.28</v>
      </c>
      <c r="E56088" s="158">
        <v>377</v>
      </c>
      <c r="F56088" s="151"/>
      <c r="G56088" s="158"/>
    </row>
    <row r="56089" spans="1:7" x14ac:dyDescent="0.3">
      <c r="A56089" s="151">
        <v>42418</v>
      </c>
      <c r="B56089" s="98">
        <v>0.27083333333333331</v>
      </c>
      <c r="C56089" s="158" t="s">
        <v>119</v>
      </c>
      <c r="D56089" s="158">
        <v>19.25</v>
      </c>
      <c r="E56089" s="158">
        <v>384</v>
      </c>
      <c r="F56089" s="151"/>
      <c r="G56089" s="158"/>
    </row>
    <row r="56090" spans="1:7" x14ac:dyDescent="0.3">
      <c r="A56090" s="151">
        <v>42418</v>
      </c>
      <c r="B56090" s="98">
        <v>0.28125</v>
      </c>
      <c r="C56090" s="158" t="s">
        <v>119</v>
      </c>
      <c r="D56090" s="158">
        <v>19.27</v>
      </c>
      <c r="E56090" s="158">
        <v>385</v>
      </c>
      <c r="F56090" s="151"/>
      <c r="G56090" s="158"/>
    </row>
    <row r="56091" spans="1:7" x14ac:dyDescent="0.3">
      <c r="A56091" s="151">
        <v>42418</v>
      </c>
      <c r="B56091" s="98">
        <v>0.29166666666666669</v>
      </c>
      <c r="C56091" s="158" t="s">
        <v>119</v>
      </c>
      <c r="D56091" s="158">
        <v>19.28</v>
      </c>
      <c r="E56091" s="158">
        <v>387</v>
      </c>
      <c r="F56091" s="151"/>
      <c r="G56091" s="158"/>
    </row>
    <row r="56092" spans="1:7" x14ac:dyDescent="0.3">
      <c r="A56092" s="151">
        <v>42418</v>
      </c>
      <c r="B56092" s="98">
        <v>0.30208333333333331</v>
      </c>
      <c r="C56092" s="158" t="s">
        <v>119</v>
      </c>
      <c r="D56092" s="158">
        <v>19.21</v>
      </c>
      <c r="E56092" s="158">
        <v>390</v>
      </c>
      <c r="F56092" s="151"/>
      <c r="G56092" s="158"/>
    </row>
    <row r="56093" spans="1:7" x14ac:dyDescent="0.3">
      <c r="A56093" s="151">
        <v>42418</v>
      </c>
      <c r="B56093" s="98">
        <v>0.3125</v>
      </c>
      <c r="C56093" s="158" t="s">
        <v>119</v>
      </c>
      <c r="D56093" s="158">
        <v>19.18</v>
      </c>
      <c r="E56093" s="158">
        <v>388</v>
      </c>
      <c r="F56093" s="151"/>
      <c r="G56093" s="158"/>
    </row>
    <row r="56094" spans="1:7" x14ac:dyDescent="0.3">
      <c r="A56094" s="151">
        <v>42418</v>
      </c>
      <c r="B56094" s="98">
        <v>0.32291666666666669</v>
      </c>
      <c r="C56094" s="158" t="s">
        <v>119</v>
      </c>
      <c r="D56094" s="158">
        <v>19.13</v>
      </c>
      <c r="E56094" s="158">
        <v>391</v>
      </c>
      <c r="F56094" s="151"/>
      <c r="G56094" s="158"/>
    </row>
    <row r="56095" spans="1:7" x14ac:dyDescent="0.3">
      <c r="A56095" s="151">
        <v>42418</v>
      </c>
      <c r="B56095" s="98">
        <v>0.33333333333333331</v>
      </c>
      <c r="C56095" s="158" t="s">
        <v>119</v>
      </c>
      <c r="D56095" s="158">
        <v>19.170000000000002</v>
      </c>
      <c r="E56095" s="158">
        <v>385</v>
      </c>
      <c r="F56095" s="151"/>
      <c r="G56095" s="158"/>
    </row>
    <row r="56096" spans="1:7" x14ac:dyDescent="0.3">
      <c r="A56096" s="151">
        <v>42418</v>
      </c>
      <c r="B56096" s="98">
        <v>0.34375</v>
      </c>
      <c r="C56096" s="158" t="s">
        <v>119</v>
      </c>
      <c r="D56096" s="158">
        <v>19.13</v>
      </c>
      <c r="E56096" s="158">
        <v>394</v>
      </c>
      <c r="F56096" s="151"/>
      <c r="G56096" s="158"/>
    </row>
    <row r="56097" spans="1:7" x14ac:dyDescent="0.3">
      <c r="A56097" s="151">
        <v>42418</v>
      </c>
      <c r="B56097" s="98">
        <v>0.35416666666666669</v>
      </c>
      <c r="C56097" s="158" t="s">
        <v>119</v>
      </c>
      <c r="D56097" s="158">
        <v>19.11</v>
      </c>
      <c r="E56097" s="158">
        <v>398</v>
      </c>
      <c r="F56097" s="151"/>
      <c r="G56097" s="158"/>
    </row>
    <row r="56098" spans="1:7" x14ac:dyDescent="0.3">
      <c r="A56098" s="151">
        <v>42418</v>
      </c>
      <c r="B56098" s="98">
        <v>0.36458333333333331</v>
      </c>
      <c r="C56098" s="158" t="s">
        <v>119</v>
      </c>
      <c r="D56098" s="158">
        <v>19.12</v>
      </c>
      <c r="E56098" s="158">
        <v>401</v>
      </c>
      <c r="F56098" s="151"/>
      <c r="G56098" s="158"/>
    </row>
    <row r="56099" spans="1:7" x14ac:dyDescent="0.3">
      <c r="A56099" s="151">
        <v>42418</v>
      </c>
      <c r="B56099" s="98">
        <v>0.375</v>
      </c>
      <c r="C56099" s="158" t="s">
        <v>119</v>
      </c>
      <c r="D56099" s="158">
        <v>19.13</v>
      </c>
      <c r="E56099" s="158">
        <v>410</v>
      </c>
      <c r="F56099" s="151"/>
      <c r="G56099" s="158"/>
    </row>
    <row r="56100" spans="1:7" x14ac:dyDescent="0.3">
      <c r="A56100" s="151">
        <v>42418</v>
      </c>
      <c r="B56100" s="98">
        <v>0.38541666666666669</v>
      </c>
      <c r="C56100" s="158" t="s">
        <v>119</v>
      </c>
      <c r="D56100" s="158">
        <v>19.21</v>
      </c>
      <c r="E56100" s="158">
        <v>467</v>
      </c>
      <c r="F56100" s="151"/>
      <c r="G56100" s="158"/>
    </row>
    <row r="56101" spans="1:7" x14ac:dyDescent="0.3">
      <c r="A56101" s="151">
        <v>42418</v>
      </c>
      <c r="B56101" s="98">
        <v>0.39583333333333331</v>
      </c>
      <c r="C56101" s="158" t="s">
        <v>119</v>
      </c>
      <c r="D56101" s="158">
        <v>19.07</v>
      </c>
      <c r="E56101" s="158">
        <v>414</v>
      </c>
      <c r="F56101" s="151"/>
      <c r="G56101" s="158"/>
    </row>
    <row r="56102" spans="1:7" x14ac:dyDescent="0.3">
      <c r="A56102" s="151">
        <v>42418</v>
      </c>
      <c r="B56102" s="98">
        <v>0.40625</v>
      </c>
      <c r="C56102" s="158" t="s">
        <v>119</v>
      </c>
      <c r="D56102" s="158">
        <v>19.059999999999999</v>
      </c>
      <c r="E56102" s="158">
        <v>414</v>
      </c>
      <c r="F56102" s="151"/>
      <c r="G56102" s="158"/>
    </row>
    <row r="56103" spans="1:7" x14ac:dyDescent="0.3">
      <c r="A56103" s="151">
        <v>42418</v>
      </c>
      <c r="B56103" s="98">
        <v>0.41666666666666669</v>
      </c>
      <c r="C56103" s="158" t="s">
        <v>119</v>
      </c>
      <c r="D56103" s="158">
        <v>18.989999999999998</v>
      </c>
      <c r="E56103" s="158">
        <v>383</v>
      </c>
      <c r="F56103" s="151"/>
      <c r="G56103" s="158"/>
    </row>
    <row r="56104" spans="1:7" x14ac:dyDescent="0.3">
      <c r="A56104" s="151">
        <v>42418</v>
      </c>
      <c r="B56104" s="98">
        <v>0.42708333333333331</v>
      </c>
      <c r="C56104" s="158" t="s">
        <v>119</v>
      </c>
      <c r="D56104" s="158">
        <v>19.03</v>
      </c>
      <c r="E56104" s="158">
        <v>383</v>
      </c>
      <c r="F56104" s="151"/>
      <c r="G56104" s="158"/>
    </row>
    <row r="56105" spans="1:7" x14ac:dyDescent="0.3">
      <c r="A56105" s="151">
        <v>42418</v>
      </c>
      <c r="B56105" s="98">
        <v>0.4375</v>
      </c>
      <c r="C56105" s="158" t="s">
        <v>119</v>
      </c>
      <c r="D56105" s="158">
        <v>19.170000000000002</v>
      </c>
      <c r="E56105" s="158">
        <v>383</v>
      </c>
      <c r="F56105" s="151"/>
      <c r="G56105" s="158"/>
    </row>
    <row r="56106" spans="1:7" x14ac:dyDescent="0.3">
      <c r="A56106" s="151">
        <v>42418</v>
      </c>
      <c r="B56106" s="98">
        <v>0.44791666666666669</v>
      </c>
      <c r="C56106" s="158" t="s">
        <v>119</v>
      </c>
      <c r="D56106" s="158">
        <v>19.27</v>
      </c>
      <c r="E56106" s="158">
        <v>386</v>
      </c>
      <c r="F56106" s="151"/>
      <c r="G56106" s="158"/>
    </row>
    <row r="56107" spans="1:7" x14ac:dyDescent="0.3">
      <c r="A56107" s="151">
        <v>42418</v>
      </c>
      <c r="B56107" s="98">
        <v>0.45833333333333331</v>
      </c>
      <c r="C56107" s="158" t="s">
        <v>119</v>
      </c>
      <c r="D56107" s="158">
        <v>19.34</v>
      </c>
      <c r="E56107" s="158">
        <v>392</v>
      </c>
      <c r="F56107" s="151"/>
      <c r="G56107" s="158"/>
    </row>
    <row r="56108" spans="1:7" x14ac:dyDescent="0.3">
      <c r="A56108" s="151">
        <v>42418</v>
      </c>
      <c r="B56108" s="98">
        <v>0.46875</v>
      </c>
      <c r="C56108" s="158" t="s">
        <v>119</v>
      </c>
      <c r="D56108" s="158">
        <v>19.48</v>
      </c>
      <c r="E56108" s="158">
        <v>389</v>
      </c>
      <c r="F56108" s="151"/>
      <c r="G56108" s="158"/>
    </row>
    <row r="56109" spans="1:7" x14ac:dyDescent="0.3">
      <c r="A56109" s="151">
        <v>42418</v>
      </c>
      <c r="B56109" s="98">
        <v>0.47916666666666669</v>
      </c>
      <c r="C56109" s="158" t="s">
        <v>119</v>
      </c>
      <c r="D56109" s="158">
        <v>19.57</v>
      </c>
      <c r="E56109" s="158">
        <v>393</v>
      </c>
      <c r="F56109" s="151"/>
      <c r="G56109" s="158"/>
    </row>
    <row r="56110" spans="1:7" x14ac:dyDescent="0.3">
      <c r="A56110" s="151">
        <v>42418</v>
      </c>
      <c r="B56110" s="98">
        <v>0.48958333333333331</v>
      </c>
      <c r="C56110" s="158" t="s">
        <v>119</v>
      </c>
      <c r="D56110" s="158">
        <v>19.64</v>
      </c>
      <c r="E56110" s="158">
        <v>400</v>
      </c>
      <c r="F56110" s="151"/>
      <c r="G56110" s="158"/>
    </row>
    <row r="56111" spans="1:7" x14ac:dyDescent="0.3">
      <c r="A56111" s="151">
        <v>42418</v>
      </c>
      <c r="B56111" s="98">
        <v>0.5</v>
      </c>
      <c r="C56111" s="158" t="s">
        <v>120</v>
      </c>
      <c r="D56111" s="158">
        <v>19.690000000000001</v>
      </c>
      <c r="E56111" s="158">
        <v>397</v>
      </c>
      <c r="F56111" s="151"/>
      <c r="G56111" s="158"/>
    </row>
    <row r="56112" spans="1:7" x14ac:dyDescent="0.3">
      <c r="A56112" s="151">
        <v>42418</v>
      </c>
      <c r="B56112" s="98">
        <v>0.51041666666666663</v>
      </c>
      <c r="C56112" s="158" t="s">
        <v>120</v>
      </c>
      <c r="D56112" s="158">
        <v>19.57</v>
      </c>
      <c r="E56112" s="158">
        <v>395</v>
      </c>
      <c r="F56112" s="151"/>
      <c r="G56112" s="158"/>
    </row>
    <row r="56113" spans="1:7" x14ac:dyDescent="0.3">
      <c r="A56113" s="151">
        <v>42418</v>
      </c>
      <c r="B56113" s="98">
        <v>0.52083333333333337</v>
      </c>
      <c r="C56113" s="158" t="s">
        <v>120</v>
      </c>
      <c r="D56113" s="158">
        <v>19.73</v>
      </c>
      <c r="E56113" s="158">
        <v>397</v>
      </c>
      <c r="F56113" s="151"/>
      <c r="G56113" s="158"/>
    </row>
    <row r="56114" spans="1:7" x14ac:dyDescent="0.3">
      <c r="A56114" s="151">
        <v>42418</v>
      </c>
      <c r="B56114" s="98">
        <v>0.53125</v>
      </c>
      <c r="C56114" s="158" t="s">
        <v>120</v>
      </c>
      <c r="D56114" s="158">
        <v>19.84</v>
      </c>
      <c r="E56114" s="158">
        <v>398</v>
      </c>
      <c r="F56114" s="151"/>
      <c r="G56114" s="158"/>
    </row>
    <row r="56115" spans="1:7" x14ac:dyDescent="0.3">
      <c r="A56115" s="151">
        <v>42418</v>
      </c>
      <c r="B56115" s="98">
        <v>4.1666666666666664E-2</v>
      </c>
      <c r="C56115" s="158" t="s">
        <v>120</v>
      </c>
      <c r="D56115" s="158">
        <v>20.13</v>
      </c>
      <c r="E56115" s="158">
        <v>411</v>
      </c>
      <c r="F56115" s="151"/>
      <c r="G56115" s="158"/>
    </row>
    <row r="56116" spans="1:7" x14ac:dyDescent="0.3">
      <c r="A56116" s="151">
        <v>42418</v>
      </c>
      <c r="B56116" s="98">
        <v>5.2083333333333336E-2</v>
      </c>
      <c r="C56116" s="158" t="s">
        <v>120</v>
      </c>
      <c r="D56116" s="158">
        <v>20.27</v>
      </c>
      <c r="E56116" s="158">
        <v>401</v>
      </c>
      <c r="F56116" s="151"/>
      <c r="G56116" s="158"/>
    </row>
    <row r="56117" spans="1:7" x14ac:dyDescent="0.3">
      <c r="A56117" s="151">
        <v>42418</v>
      </c>
      <c r="B56117" s="98">
        <v>6.25E-2</v>
      </c>
      <c r="C56117" s="158" t="s">
        <v>120</v>
      </c>
      <c r="D56117" s="158">
        <v>20.45</v>
      </c>
      <c r="E56117" s="158">
        <v>396</v>
      </c>
      <c r="F56117" s="151"/>
      <c r="G56117" s="158"/>
    </row>
    <row r="56118" spans="1:7" x14ac:dyDescent="0.3">
      <c r="A56118" s="151">
        <v>42418</v>
      </c>
      <c r="B56118" s="98">
        <v>7.2916666666666671E-2</v>
      </c>
      <c r="C56118" s="158" t="s">
        <v>120</v>
      </c>
      <c r="D56118" s="158">
        <v>20.57</v>
      </c>
      <c r="E56118" s="158">
        <v>393</v>
      </c>
      <c r="F56118" s="151"/>
      <c r="G56118" s="158"/>
    </row>
    <row r="56119" spans="1:7" x14ac:dyDescent="0.3">
      <c r="A56119" s="151">
        <v>42418</v>
      </c>
      <c r="B56119" s="98">
        <v>8.3333333333333329E-2</v>
      </c>
      <c r="C56119" s="158" t="s">
        <v>120</v>
      </c>
      <c r="D56119" s="158">
        <v>20.7</v>
      </c>
      <c r="E56119" s="158">
        <v>399</v>
      </c>
      <c r="F56119" s="151"/>
      <c r="G56119" s="158"/>
    </row>
    <row r="56120" spans="1:7" x14ac:dyDescent="0.3">
      <c r="A56120" s="151">
        <v>42418</v>
      </c>
      <c r="B56120" s="98">
        <v>9.375E-2</v>
      </c>
      <c r="C56120" s="158" t="s">
        <v>120</v>
      </c>
      <c r="D56120" s="158">
        <v>20.72</v>
      </c>
      <c r="E56120" s="158">
        <v>411</v>
      </c>
      <c r="F56120" s="151"/>
      <c r="G56120" s="158"/>
    </row>
    <row r="56121" spans="1:7" x14ac:dyDescent="0.3">
      <c r="A56121" s="151">
        <v>42418</v>
      </c>
      <c r="B56121" s="98">
        <v>0.11458333333333333</v>
      </c>
      <c r="C56121" s="158" t="s">
        <v>120</v>
      </c>
      <c r="D56121" s="158">
        <v>20.6</v>
      </c>
      <c r="E56121" s="158">
        <v>393</v>
      </c>
      <c r="F56121" s="151"/>
      <c r="G56121" s="158"/>
    </row>
    <row r="56122" spans="1:7" x14ac:dyDescent="0.3">
      <c r="A56122" s="151">
        <v>42418</v>
      </c>
      <c r="B56122" s="98">
        <v>0.125</v>
      </c>
      <c r="C56122" s="158" t="s">
        <v>120</v>
      </c>
      <c r="D56122" s="158">
        <v>20.95</v>
      </c>
      <c r="E56122" s="158">
        <v>405</v>
      </c>
      <c r="F56122" s="151"/>
      <c r="G56122" s="158"/>
    </row>
    <row r="56123" spans="1:7" x14ac:dyDescent="0.3">
      <c r="A56123" s="151">
        <v>42418</v>
      </c>
      <c r="B56123" s="98">
        <v>0.13541666666666666</v>
      </c>
      <c r="C56123" s="158" t="s">
        <v>120</v>
      </c>
      <c r="D56123" s="158">
        <v>21.07</v>
      </c>
      <c r="E56123" s="158">
        <v>402</v>
      </c>
      <c r="F56123" s="151"/>
      <c r="G56123" s="158"/>
    </row>
    <row r="56124" spans="1:7" x14ac:dyDescent="0.3">
      <c r="A56124" s="151">
        <v>42418</v>
      </c>
      <c r="B56124" s="98">
        <v>0.14583333333333334</v>
      </c>
      <c r="C56124" s="158" t="s">
        <v>120</v>
      </c>
      <c r="D56124" s="158">
        <v>21.17</v>
      </c>
      <c r="E56124" s="158">
        <v>401</v>
      </c>
      <c r="F56124" s="151"/>
      <c r="G56124" s="158"/>
    </row>
    <row r="56125" spans="1:7" x14ac:dyDescent="0.3">
      <c r="A56125" s="151">
        <v>42418</v>
      </c>
      <c r="B56125" s="98">
        <v>0.15625</v>
      </c>
      <c r="C56125" s="158" t="s">
        <v>120</v>
      </c>
      <c r="D56125" s="158">
        <v>21.1</v>
      </c>
      <c r="E56125" s="158">
        <v>390</v>
      </c>
      <c r="F56125" s="151"/>
      <c r="G56125" s="158"/>
    </row>
    <row r="56126" spans="1:7" x14ac:dyDescent="0.3">
      <c r="A56126" s="151">
        <v>42418</v>
      </c>
      <c r="B56126" s="98">
        <v>0.16666666666666666</v>
      </c>
      <c r="C56126" s="158" t="s">
        <v>120</v>
      </c>
      <c r="D56126" s="158">
        <v>21.1</v>
      </c>
      <c r="E56126" s="158">
        <v>386</v>
      </c>
      <c r="F56126" s="151"/>
      <c r="G56126" s="158"/>
    </row>
    <row r="56127" spans="1:7" x14ac:dyDescent="0.3">
      <c r="A56127" s="151">
        <v>42418</v>
      </c>
      <c r="B56127" s="98">
        <v>0.17708333333333334</v>
      </c>
      <c r="C56127" s="158" t="s">
        <v>120</v>
      </c>
      <c r="D56127" s="158">
        <v>21.14</v>
      </c>
      <c r="E56127" s="158">
        <v>392</v>
      </c>
      <c r="F56127" s="151"/>
      <c r="G56127" s="158"/>
    </row>
    <row r="56128" spans="1:7" x14ac:dyDescent="0.3">
      <c r="A56128" s="151">
        <v>42418</v>
      </c>
      <c r="B56128" s="98">
        <v>0.1875</v>
      </c>
      <c r="C56128" s="158" t="s">
        <v>120</v>
      </c>
      <c r="D56128" s="158">
        <v>21.11</v>
      </c>
      <c r="E56128" s="158">
        <v>393</v>
      </c>
      <c r="F56128" s="151"/>
      <c r="G56128" s="158"/>
    </row>
    <row r="56129" spans="1:7" x14ac:dyDescent="0.3">
      <c r="A56129" s="151">
        <v>42418</v>
      </c>
      <c r="B56129" s="98">
        <v>0.19791666666666666</v>
      </c>
      <c r="C56129" s="158" t="s">
        <v>120</v>
      </c>
      <c r="D56129" s="158">
        <v>21.07</v>
      </c>
      <c r="E56129" s="158">
        <v>393</v>
      </c>
      <c r="F56129" s="151"/>
      <c r="G56129" s="158"/>
    </row>
    <row r="56130" spans="1:7" x14ac:dyDescent="0.3">
      <c r="A56130" s="151">
        <v>42418</v>
      </c>
      <c r="B56130" s="98">
        <v>0.20833333333333334</v>
      </c>
      <c r="C56130" s="158" t="s">
        <v>120</v>
      </c>
      <c r="D56130" s="158">
        <v>21.03</v>
      </c>
      <c r="E56130" s="158">
        <v>392</v>
      </c>
      <c r="F56130" s="151"/>
      <c r="G56130" s="158"/>
    </row>
    <row r="56131" spans="1:7" x14ac:dyDescent="0.3">
      <c r="A56131" s="151">
        <v>42418</v>
      </c>
      <c r="B56131" s="98">
        <v>0.21875</v>
      </c>
      <c r="C56131" s="158" t="s">
        <v>120</v>
      </c>
      <c r="D56131" s="158">
        <v>21.02</v>
      </c>
      <c r="E56131" s="158">
        <v>389</v>
      </c>
      <c r="F56131" s="151"/>
      <c r="G56131" s="158"/>
    </row>
    <row r="56132" spans="1:7" x14ac:dyDescent="0.3">
      <c r="A56132" s="151">
        <v>42418</v>
      </c>
      <c r="B56132" s="98">
        <v>0.22916666666666666</v>
      </c>
      <c r="C56132" s="158" t="s">
        <v>120</v>
      </c>
      <c r="D56132" s="158">
        <v>21</v>
      </c>
      <c r="E56132" s="158">
        <v>397</v>
      </c>
      <c r="F56132" s="151"/>
      <c r="G56132" s="158"/>
    </row>
    <row r="56133" spans="1:7" x14ac:dyDescent="0.3">
      <c r="A56133" s="151">
        <v>42418</v>
      </c>
      <c r="B56133" s="98">
        <v>0.23958333333333334</v>
      </c>
      <c r="C56133" s="158" t="s">
        <v>120</v>
      </c>
      <c r="D56133" s="158">
        <v>20.97</v>
      </c>
      <c r="E56133" s="158">
        <v>404</v>
      </c>
      <c r="F56133" s="151"/>
      <c r="G56133" s="158"/>
    </row>
    <row r="56134" spans="1:7" x14ac:dyDescent="0.3">
      <c r="A56134" s="151">
        <v>42418</v>
      </c>
      <c r="B56134" s="98">
        <v>0.25</v>
      </c>
      <c r="C56134" s="158" t="s">
        <v>120</v>
      </c>
      <c r="D56134" s="158">
        <v>20.93</v>
      </c>
      <c r="E56134" s="158">
        <v>413</v>
      </c>
      <c r="F56134" s="151"/>
      <c r="G56134" s="158"/>
    </row>
    <row r="56135" spans="1:7" x14ac:dyDescent="0.3">
      <c r="A56135" s="151">
        <v>42418</v>
      </c>
      <c r="B56135" s="98">
        <v>0.26041666666666669</v>
      </c>
      <c r="C56135" s="158" t="s">
        <v>120</v>
      </c>
      <c r="D56135" s="158">
        <v>20.87</v>
      </c>
      <c r="E56135" s="158">
        <v>422</v>
      </c>
      <c r="F56135" s="151"/>
      <c r="G56135" s="158"/>
    </row>
    <row r="56136" spans="1:7" x14ac:dyDescent="0.3">
      <c r="A56136" s="151">
        <v>42418</v>
      </c>
      <c r="B56136" s="98">
        <v>0.27083333333333331</v>
      </c>
      <c r="C56136" s="158" t="s">
        <v>120</v>
      </c>
      <c r="D56136" s="158">
        <v>20.9</v>
      </c>
      <c r="E56136" s="158">
        <v>418</v>
      </c>
      <c r="F56136" s="151"/>
      <c r="G56136" s="158"/>
    </row>
    <row r="56137" spans="1:7" x14ac:dyDescent="0.3">
      <c r="A56137" s="151">
        <v>42418</v>
      </c>
      <c r="B56137" s="98">
        <v>0.28125</v>
      </c>
      <c r="C56137" s="158" t="s">
        <v>120</v>
      </c>
      <c r="D56137" s="158">
        <v>20.9</v>
      </c>
      <c r="E56137" s="158">
        <v>411</v>
      </c>
      <c r="F56137" s="151"/>
      <c r="G56137" s="158"/>
    </row>
    <row r="56138" spans="1:7" x14ac:dyDescent="0.3">
      <c r="A56138" s="151">
        <v>42418</v>
      </c>
      <c r="B56138" s="98">
        <v>0.29166666666666669</v>
      </c>
      <c r="C56138" s="158" t="s">
        <v>120</v>
      </c>
      <c r="D56138" s="158">
        <v>20.87</v>
      </c>
      <c r="E56138" s="158">
        <v>411</v>
      </c>
      <c r="F56138" s="151"/>
      <c r="G56138" s="158"/>
    </row>
    <row r="56139" spans="1:7" x14ac:dyDescent="0.3">
      <c r="A56139" s="151">
        <v>42418</v>
      </c>
      <c r="B56139" s="98">
        <v>0.30208333333333331</v>
      </c>
      <c r="C56139" s="158" t="s">
        <v>120</v>
      </c>
      <c r="D56139" s="158">
        <v>20.86</v>
      </c>
      <c r="E56139" s="158">
        <v>407</v>
      </c>
      <c r="F56139" s="151"/>
      <c r="G56139" s="158"/>
    </row>
    <row r="56140" spans="1:7" x14ac:dyDescent="0.3">
      <c r="A56140" s="151">
        <v>42418</v>
      </c>
      <c r="B56140" s="98">
        <v>0.3125</v>
      </c>
      <c r="C56140" s="158" t="s">
        <v>120</v>
      </c>
      <c r="D56140" s="158">
        <v>20.82</v>
      </c>
      <c r="E56140" s="158">
        <v>409</v>
      </c>
      <c r="F56140" s="151"/>
      <c r="G56140" s="158"/>
    </row>
    <row r="56141" spans="1:7" x14ac:dyDescent="0.3">
      <c r="A56141" s="151">
        <v>42418</v>
      </c>
      <c r="B56141" s="98">
        <v>0.32291666666666669</v>
      </c>
      <c r="C56141" s="158" t="s">
        <v>120</v>
      </c>
      <c r="D56141" s="158">
        <v>20.67</v>
      </c>
      <c r="E56141" s="158">
        <v>408</v>
      </c>
      <c r="F56141" s="151"/>
      <c r="G56141" s="158"/>
    </row>
    <row r="56142" spans="1:7" x14ac:dyDescent="0.3">
      <c r="A56142" s="151">
        <v>42418</v>
      </c>
      <c r="B56142" s="98">
        <v>0.33333333333333331</v>
      </c>
      <c r="C56142" s="158" t="s">
        <v>120</v>
      </c>
      <c r="D56142" s="158">
        <v>20.66</v>
      </c>
      <c r="E56142" s="158">
        <v>409</v>
      </c>
      <c r="F56142" s="151"/>
      <c r="G56142" s="158"/>
    </row>
    <row r="56143" spans="1:7" x14ac:dyDescent="0.3">
      <c r="A56143" s="151">
        <v>42418</v>
      </c>
      <c r="B56143" s="98">
        <v>0.34375</v>
      </c>
      <c r="C56143" s="158" t="s">
        <v>120</v>
      </c>
      <c r="D56143" s="158">
        <v>20.53</v>
      </c>
      <c r="E56143" s="158">
        <v>407</v>
      </c>
      <c r="F56143" s="151"/>
      <c r="G56143" s="158"/>
    </row>
    <row r="56144" spans="1:7" x14ac:dyDescent="0.3">
      <c r="A56144" s="151">
        <v>42418</v>
      </c>
      <c r="B56144" s="98">
        <v>0.35416666666666669</v>
      </c>
      <c r="C56144" s="158" t="s">
        <v>120</v>
      </c>
      <c r="D56144" s="158">
        <v>20.49</v>
      </c>
      <c r="E56144" s="158">
        <v>404</v>
      </c>
      <c r="F56144" s="151"/>
      <c r="G56144" s="158"/>
    </row>
    <row r="56145" spans="1:7" x14ac:dyDescent="0.3">
      <c r="A56145" s="151">
        <v>42418</v>
      </c>
      <c r="B56145" s="98">
        <v>0.36458333333333331</v>
      </c>
      <c r="C56145" s="158" t="s">
        <v>120</v>
      </c>
      <c r="D56145" s="158">
        <v>20.49</v>
      </c>
      <c r="E56145" s="158">
        <v>406</v>
      </c>
      <c r="F56145" s="151"/>
      <c r="G56145" s="158"/>
    </row>
    <row r="56146" spans="1:7" x14ac:dyDescent="0.3">
      <c r="A56146" s="151">
        <v>42418</v>
      </c>
      <c r="B56146" s="98">
        <v>0.375</v>
      </c>
      <c r="C56146" s="158" t="s">
        <v>120</v>
      </c>
      <c r="D56146" s="158">
        <v>20.46</v>
      </c>
      <c r="E56146" s="158">
        <v>407</v>
      </c>
      <c r="F56146" s="151"/>
      <c r="G56146" s="158"/>
    </row>
    <row r="56147" spans="1:7" x14ac:dyDescent="0.3">
      <c r="A56147" s="151">
        <v>42418</v>
      </c>
      <c r="B56147" s="98">
        <v>0.38541666666666669</v>
      </c>
      <c r="C56147" s="158" t="s">
        <v>120</v>
      </c>
      <c r="D56147" s="158">
        <v>20.39</v>
      </c>
      <c r="E56147" s="158">
        <v>407</v>
      </c>
      <c r="F56147" s="151"/>
      <c r="G56147" s="158"/>
    </row>
    <row r="56148" spans="1:7" x14ac:dyDescent="0.3">
      <c r="A56148" s="151">
        <v>42418</v>
      </c>
      <c r="B56148" s="98">
        <v>0.39583333333333331</v>
      </c>
      <c r="C56148" s="158" t="s">
        <v>120</v>
      </c>
      <c r="D56148" s="158">
        <v>20.39</v>
      </c>
      <c r="E56148" s="158">
        <v>410</v>
      </c>
      <c r="F56148" s="151"/>
      <c r="G56148" s="158"/>
    </row>
    <row r="56149" spans="1:7" x14ac:dyDescent="0.3">
      <c r="A56149" s="151">
        <v>42418</v>
      </c>
      <c r="B56149" s="98">
        <v>0.40625</v>
      </c>
      <c r="C56149" s="158" t="s">
        <v>120</v>
      </c>
      <c r="D56149" s="158">
        <v>20.38</v>
      </c>
      <c r="E56149" s="158">
        <v>407</v>
      </c>
      <c r="F56149" s="151"/>
      <c r="G56149" s="158"/>
    </row>
    <row r="56150" spans="1:7" x14ac:dyDescent="0.3">
      <c r="A56150" s="151">
        <v>42418</v>
      </c>
      <c r="B56150" s="98">
        <v>0.41666666666666669</v>
      </c>
      <c r="C56150" s="158" t="s">
        <v>120</v>
      </c>
      <c r="D56150" s="158">
        <v>20.37</v>
      </c>
      <c r="E56150" s="158">
        <v>406</v>
      </c>
      <c r="F56150" s="151"/>
      <c r="G56150" s="158"/>
    </row>
    <row r="56151" spans="1:7" x14ac:dyDescent="0.3">
      <c r="A56151" s="151">
        <v>42418</v>
      </c>
      <c r="B56151" s="98">
        <v>0.42708333333333331</v>
      </c>
      <c r="C56151" s="158" t="s">
        <v>120</v>
      </c>
      <c r="D56151" s="158">
        <v>20.399999999999999</v>
      </c>
      <c r="E56151" s="158">
        <v>412</v>
      </c>
      <c r="F56151" s="151"/>
      <c r="G56151" s="158"/>
    </row>
    <row r="56152" spans="1:7" x14ac:dyDescent="0.3">
      <c r="A56152" s="151">
        <v>42418</v>
      </c>
      <c r="B56152" s="98">
        <v>0.4375</v>
      </c>
      <c r="C56152" s="158" t="s">
        <v>120</v>
      </c>
      <c r="D56152" s="158">
        <v>20.309999999999999</v>
      </c>
      <c r="E56152" s="158">
        <v>406</v>
      </c>
      <c r="F56152" s="151"/>
      <c r="G56152" s="158"/>
    </row>
    <row r="56153" spans="1:7" x14ac:dyDescent="0.3">
      <c r="A56153" s="151">
        <v>42418</v>
      </c>
      <c r="B56153" s="98">
        <v>0.44791666666666669</v>
      </c>
      <c r="C56153" s="158" t="s">
        <v>120</v>
      </c>
      <c r="D56153" s="158">
        <v>20.18</v>
      </c>
      <c r="E56153" s="158">
        <v>395</v>
      </c>
      <c r="F56153" s="151"/>
      <c r="G56153" s="158"/>
    </row>
    <row r="56154" spans="1:7" x14ac:dyDescent="0.3">
      <c r="A56154" s="151">
        <v>42418</v>
      </c>
      <c r="B56154" s="98">
        <v>0.45833333333333331</v>
      </c>
      <c r="C56154" s="158" t="s">
        <v>120</v>
      </c>
      <c r="D56154" s="158">
        <v>20.149999999999999</v>
      </c>
      <c r="E56154" s="158">
        <v>393</v>
      </c>
      <c r="F56154" s="151"/>
      <c r="G56154" s="158"/>
    </row>
    <row r="56155" spans="1:7" x14ac:dyDescent="0.3">
      <c r="A56155" s="151">
        <v>42418</v>
      </c>
      <c r="B56155" s="98">
        <v>0.46875</v>
      </c>
      <c r="C56155" s="158" t="s">
        <v>120</v>
      </c>
      <c r="D56155" s="158">
        <v>19.989999999999998</v>
      </c>
      <c r="E56155" s="158">
        <v>384</v>
      </c>
      <c r="F56155" s="151"/>
      <c r="G56155" s="158"/>
    </row>
    <row r="56156" spans="1:7" x14ac:dyDescent="0.3">
      <c r="A56156" s="151">
        <v>42418</v>
      </c>
      <c r="B56156" s="98">
        <v>0.47916666666666669</v>
      </c>
      <c r="C56156" s="158" t="s">
        <v>120</v>
      </c>
      <c r="D56156" s="158">
        <v>20</v>
      </c>
      <c r="E56156" s="158">
        <v>388</v>
      </c>
      <c r="F56156" s="151"/>
      <c r="G56156" s="158"/>
    </row>
    <row r="56157" spans="1:7" x14ac:dyDescent="0.3">
      <c r="A56157" s="151">
        <v>42418</v>
      </c>
      <c r="B56157" s="98">
        <v>0.48958333333333331</v>
      </c>
      <c r="C56157" s="158" t="s">
        <v>120</v>
      </c>
      <c r="D56157" s="158">
        <v>19.98</v>
      </c>
      <c r="E56157" s="158">
        <v>390</v>
      </c>
      <c r="F56157" s="151"/>
      <c r="G56157" s="158"/>
    </row>
    <row r="56158" spans="1:7" x14ac:dyDescent="0.3">
      <c r="A56158" s="151">
        <v>42419</v>
      </c>
      <c r="B56158" s="98">
        <v>0.5</v>
      </c>
      <c r="C56158" s="158" t="s">
        <v>119</v>
      </c>
      <c r="D56158" s="158">
        <v>19.97</v>
      </c>
      <c r="E56158" s="158">
        <v>391</v>
      </c>
      <c r="F56158" s="151"/>
      <c r="G56158" s="158"/>
    </row>
    <row r="56159" spans="1:7" x14ac:dyDescent="0.3">
      <c r="A56159" s="151">
        <v>42419</v>
      </c>
      <c r="B56159" s="98">
        <v>0.51041666666666663</v>
      </c>
      <c r="C56159" s="158" t="s">
        <v>119</v>
      </c>
      <c r="D56159" s="158">
        <v>19.96</v>
      </c>
      <c r="E56159" s="158">
        <v>396</v>
      </c>
      <c r="F56159" s="151"/>
      <c r="G56159" s="158"/>
    </row>
    <row r="56160" spans="1:7" x14ac:dyDescent="0.3">
      <c r="A56160" s="151">
        <v>42419</v>
      </c>
      <c r="B56160" s="98">
        <v>0.52083333333333337</v>
      </c>
      <c r="C56160" s="158" t="s">
        <v>119</v>
      </c>
      <c r="D56160" s="158">
        <v>19.98</v>
      </c>
      <c r="E56160" s="158">
        <v>402</v>
      </c>
      <c r="F56160" s="151"/>
      <c r="G56160" s="158"/>
    </row>
    <row r="56161" spans="1:7" x14ac:dyDescent="0.3">
      <c r="A56161" s="151">
        <v>42419</v>
      </c>
      <c r="B56161" s="98">
        <v>0.53125</v>
      </c>
      <c r="C56161" s="158" t="s">
        <v>119</v>
      </c>
      <c r="D56161" s="158">
        <v>19.98</v>
      </c>
      <c r="E56161" s="158">
        <v>401</v>
      </c>
      <c r="F56161" s="151"/>
      <c r="G56161" s="158"/>
    </row>
    <row r="56162" spans="1:7" x14ac:dyDescent="0.3">
      <c r="A56162" s="151">
        <v>42419</v>
      </c>
      <c r="B56162" s="98">
        <v>4.1666666666666664E-2</v>
      </c>
      <c r="C56162" s="158" t="s">
        <v>119</v>
      </c>
      <c r="D56162" s="158">
        <v>19.940000000000001</v>
      </c>
      <c r="E56162" s="158">
        <v>402</v>
      </c>
      <c r="F56162" s="151"/>
      <c r="G56162" s="158"/>
    </row>
    <row r="56163" spans="1:7" x14ac:dyDescent="0.3">
      <c r="A56163" s="151">
        <v>42419</v>
      </c>
      <c r="B56163" s="98">
        <v>5.2083333333333336E-2</v>
      </c>
      <c r="C56163" s="158" t="s">
        <v>119</v>
      </c>
      <c r="D56163" s="158">
        <v>19.829999999999998</v>
      </c>
      <c r="E56163" s="158">
        <v>399</v>
      </c>
      <c r="F56163" s="151"/>
      <c r="G56163" s="158"/>
    </row>
    <row r="56164" spans="1:7" x14ac:dyDescent="0.3">
      <c r="A56164" s="151">
        <v>42419</v>
      </c>
      <c r="B56164" s="98">
        <v>6.25E-2</v>
      </c>
      <c r="C56164" s="158" t="s">
        <v>119</v>
      </c>
      <c r="D56164" s="158">
        <v>19.78</v>
      </c>
      <c r="E56164" s="158">
        <v>413</v>
      </c>
      <c r="F56164" s="151"/>
      <c r="G56164" s="158"/>
    </row>
    <row r="56165" spans="1:7" x14ac:dyDescent="0.3">
      <c r="A56165" s="151">
        <v>42419</v>
      </c>
      <c r="B56165" s="98">
        <v>7.2916666666666671E-2</v>
      </c>
      <c r="C56165" s="158" t="s">
        <v>119</v>
      </c>
      <c r="D56165" s="158">
        <v>19.59</v>
      </c>
      <c r="E56165" s="158">
        <v>393</v>
      </c>
      <c r="F56165" s="151"/>
      <c r="G56165" s="158"/>
    </row>
    <row r="56166" spans="1:7" x14ac:dyDescent="0.3">
      <c r="A56166" s="151">
        <v>42419</v>
      </c>
      <c r="B56166" s="98">
        <v>8.3333333333333329E-2</v>
      </c>
      <c r="C56166" s="158" t="s">
        <v>119</v>
      </c>
      <c r="D56166" s="158">
        <v>19.329999999999998</v>
      </c>
      <c r="E56166" s="158">
        <v>369</v>
      </c>
      <c r="F56166" s="151"/>
      <c r="G56166" s="158"/>
    </row>
    <row r="56167" spans="1:7" x14ac:dyDescent="0.3">
      <c r="A56167" s="151">
        <v>42419</v>
      </c>
      <c r="B56167" s="98">
        <v>9.375E-2</v>
      </c>
      <c r="C56167" s="158" t="s">
        <v>119</v>
      </c>
      <c r="D56167" s="158">
        <v>19.420000000000002</v>
      </c>
      <c r="E56167" s="158">
        <v>372</v>
      </c>
      <c r="F56167" s="151"/>
      <c r="G56167" s="158"/>
    </row>
    <row r="56168" spans="1:7" x14ac:dyDescent="0.3">
      <c r="A56168" s="151">
        <v>42419</v>
      </c>
      <c r="B56168" s="98">
        <v>0.10416666666666667</v>
      </c>
      <c r="C56168" s="158" t="s">
        <v>119</v>
      </c>
      <c r="D56168" s="158">
        <v>19.68</v>
      </c>
      <c r="E56168" s="158">
        <v>379</v>
      </c>
      <c r="F56168" s="151"/>
      <c r="G56168" s="158"/>
    </row>
    <row r="56169" spans="1:7" x14ac:dyDescent="0.3">
      <c r="A56169" s="151">
        <v>42419</v>
      </c>
      <c r="B56169" s="98">
        <v>0.11458333333333333</v>
      </c>
      <c r="C56169" s="158" t="s">
        <v>119</v>
      </c>
      <c r="D56169" s="158">
        <v>19.57</v>
      </c>
      <c r="E56169" s="158">
        <v>375</v>
      </c>
      <c r="F56169" s="151"/>
      <c r="G56169" s="158"/>
    </row>
    <row r="56170" spans="1:7" x14ac:dyDescent="0.3">
      <c r="A56170" s="151">
        <v>42419</v>
      </c>
      <c r="B56170" s="98">
        <v>0.125</v>
      </c>
      <c r="C56170" s="158" t="s">
        <v>119</v>
      </c>
      <c r="D56170" s="158">
        <v>19.43</v>
      </c>
      <c r="E56170" s="158">
        <v>374</v>
      </c>
      <c r="F56170" s="151"/>
      <c r="G56170" s="158"/>
    </row>
    <row r="56171" spans="1:7" x14ac:dyDescent="0.3">
      <c r="A56171" s="151">
        <v>42419</v>
      </c>
      <c r="B56171" s="98">
        <v>0.13541666666666666</v>
      </c>
      <c r="C56171" s="158" t="s">
        <v>119</v>
      </c>
      <c r="D56171" s="158">
        <v>19.309999999999999</v>
      </c>
      <c r="E56171" s="158">
        <v>373</v>
      </c>
      <c r="F56171" s="151"/>
      <c r="G56171" s="158"/>
    </row>
    <row r="56172" spans="1:7" x14ac:dyDescent="0.3">
      <c r="A56172" s="151">
        <v>42419</v>
      </c>
      <c r="B56172" s="98">
        <v>0.14583333333333334</v>
      </c>
      <c r="C56172" s="158" t="s">
        <v>119</v>
      </c>
      <c r="D56172" s="158">
        <v>19.23</v>
      </c>
      <c r="E56172" s="158">
        <v>373</v>
      </c>
      <c r="F56172" s="151"/>
      <c r="G56172" s="158"/>
    </row>
    <row r="56173" spans="1:7" x14ac:dyDescent="0.3">
      <c r="A56173" s="151">
        <v>42419</v>
      </c>
      <c r="B56173" s="98">
        <v>0.15625</v>
      </c>
      <c r="C56173" s="158" t="s">
        <v>119</v>
      </c>
      <c r="D56173" s="158">
        <v>19.27</v>
      </c>
      <c r="E56173" s="158">
        <v>380</v>
      </c>
      <c r="F56173" s="151"/>
      <c r="G56173" s="158"/>
    </row>
    <row r="56174" spans="1:7" x14ac:dyDescent="0.3">
      <c r="A56174" s="151">
        <v>42419</v>
      </c>
      <c r="B56174" s="98">
        <v>0.16666666666666666</v>
      </c>
      <c r="C56174" s="158" t="s">
        <v>119</v>
      </c>
      <c r="D56174" s="158">
        <v>19.25</v>
      </c>
      <c r="E56174" s="158">
        <v>385</v>
      </c>
      <c r="F56174" s="151"/>
      <c r="G56174" s="158"/>
    </row>
    <row r="56175" spans="1:7" x14ac:dyDescent="0.3">
      <c r="A56175" s="151">
        <v>42419</v>
      </c>
      <c r="B56175" s="98">
        <v>0.17708333333333334</v>
      </c>
      <c r="C56175" s="158" t="s">
        <v>119</v>
      </c>
      <c r="D56175" s="158">
        <v>19.329999999999998</v>
      </c>
      <c r="E56175" s="158">
        <v>381</v>
      </c>
      <c r="F56175" s="151"/>
      <c r="G56175" s="158"/>
    </row>
    <row r="56176" spans="1:7" x14ac:dyDescent="0.3">
      <c r="A56176" s="151">
        <v>42419</v>
      </c>
      <c r="B56176" s="98">
        <v>0.1875</v>
      </c>
      <c r="C56176" s="158" t="s">
        <v>119</v>
      </c>
      <c r="D56176" s="158">
        <v>19.37</v>
      </c>
      <c r="E56176" s="158">
        <v>382</v>
      </c>
      <c r="F56176" s="151"/>
      <c r="G56176" s="158"/>
    </row>
    <row r="56177" spans="1:7" x14ac:dyDescent="0.3">
      <c r="A56177" s="151">
        <v>42419</v>
      </c>
      <c r="B56177" s="98">
        <v>0.19791666666666666</v>
      </c>
      <c r="C56177" s="158" t="s">
        <v>119</v>
      </c>
      <c r="D56177" s="158">
        <v>19.309999999999999</v>
      </c>
      <c r="E56177" s="158">
        <v>383</v>
      </c>
      <c r="F56177" s="151"/>
      <c r="G56177" s="158"/>
    </row>
    <row r="56178" spans="1:7" x14ac:dyDescent="0.3">
      <c r="A56178" s="151">
        <v>42419</v>
      </c>
      <c r="B56178" s="98">
        <v>0.20833333333333334</v>
      </c>
      <c r="C56178" s="158" t="s">
        <v>119</v>
      </c>
      <c r="D56178" s="158">
        <v>19.27</v>
      </c>
      <c r="E56178" s="158">
        <v>383</v>
      </c>
      <c r="F56178" s="151"/>
      <c r="G56178" s="158"/>
    </row>
    <row r="56179" spans="1:7" x14ac:dyDescent="0.3">
      <c r="A56179" s="151">
        <v>42419</v>
      </c>
      <c r="B56179" s="98">
        <v>0.21875</v>
      </c>
      <c r="C56179" s="158" t="s">
        <v>119</v>
      </c>
      <c r="D56179" s="158">
        <v>19.260000000000002</v>
      </c>
      <c r="E56179" s="158">
        <v>381</v>
      </c>
      <c r="F56179" s="151"/>
      <c r="G56179" s="158"/>
    </row>
    <row r="56180" spans="1:7" x14ac:dyDescent="0.3">
      <c r="A56180" s="151">
        <v>42419</v>
      </c>
      <c r="B56180" s="98">
        <v>0.22916666666666666</v>
      </c>
      <c r="C56180" s="158" t="s">
        <v>119</v>
      </c>
      <c r="D56180" s="158">
        <v>19.239999999999998</v>
      </c>
      <c r="E56180" s="158">
        <v>383</v>
      </c>
      <c r="F56180" s="151"/>
      <c r="G56180" s="158"/>
    </row>
    <row r="56181" spans="1:7" x14ac:dyDescent="0.3">
      <c r="A56181" s="151">
        <v>42419</v>
      </c>
      <c r="B56181" s="98">
        <v>0.23958333333333334</v>
      </c>
      <c r="C56181" s="158" t="s">
        <v>119</v>
      </c>
      <c r="D56181" s="158">
        <v>19.14</v>
      </c>
      <c r="E56181" s="158">
        <v>381</v>
      </c>
      <c r="F56181" s="151"/>
      <c r="G56181" s="158"/>
    </row>
    <row r="56182" spans="1:7" x14ac:dyDescent="0.3">
      <c r="A56182" s="151">
        <v>42419</v>
      </c>
      <c r="B56182" s="98">
        <v>0.25</v>
      </c>
      <c r="C56182" s="158" t="s">
        <v>119</v>
      </c>
      <c r="D56182" s="158">
        <v>19.100000000000001</v>
      </c>
      <c r="E56182" s="158">
        <v>379</v>
      </c>
      <c r="F56182" s="151"/>
      <c r="G56182" s="158"/>
    </row>
    <row r="56183" spans="1:7" x14ac:dyDescent="0.3">
      <c r="A56183" s="151">
        <v>42419</v>
      </c>
      <c r="B56183" s="98">
        <v>0.26041666666666669</v>
      </c>
      <c r="C56183" s="158" t="s">
        <v>119</v>
      </c>
      <c r="D56183" s="158">
        <v>19.07</v>
      </c>
      <c r="E56183" s="158">
        <v>378</v>
      </c>
      <c r="F56183" s="151"/>
      <c r="G56183" s="158"/>
    </row>
    <row r="56184" spans="1:7" x14ac:dyDescent="0.3">
      <c r="A56184" s="151">
        <v>42419</v>
      </c>
      <c r="B56184" s="98">
        <v>0.27083333333333331</v>
      </c>
      <c r="C56184" s="158" t="s">
        <v>119</v>
      </c>
      <c r="D56184" s="158">
        <v>19</v>
      </c>
      <c r="E56184" s="158">
        <v>381</v>
      </c>
      <c r="F56184" s="151"/>
      <c r="G56184" s="158"/>
    </row>
    <row r="56185" spans="1:7" x14ac:dyDescent="0.3">
      <c r="A56185" s="151">
        <v>42419</v>
      </c>
      <c r="B56185" s="98">
        <v>0.28125</v>
      </c>
      <c r="C56185" s="158" t="s">
        <v>119</v>
      </c>
      <c r="D56185" s="158">
        <v>18.97</v>
      </c>
      <c r="E56185" s="158">
        <v>383</v>
      </c>
      <c r="F56185" s="151"/>
      <c r="G56185" s="158"/>
    </row>
    <row r="56186" spans="1:7" x14ac:dyDescent="0.3">
      <c r="A56186" s="151">
        <v>42419</v>
      </c>
      <c r="B56186" s="98">
        <v>0.29166666666666669</v>
      </c>
      <c r="C56186" s="158" t="s">
        <v>119</v>
      </c>
      <c r="D56186" s="158">
        <v>18.93</v>
      </c>
      <c r="E56186" s="158">
        <v>381</v>
      </c>
      <c r="F56186" s="151"/>
      <c r="G56186" s="158"/>
    </row>
    <row r="56187" spans="1:7" x14ac:dyDescent="0.3">
      <c r="A56187" s="151">
        <v>42419</v>
      </c>
      <c r="B56187" s="98">
        <v>0.30208333333333331</v>
      </c>
      <c r="C56187" s="158" t="s">
        <v>119</v>
      </c>
      <c r="D56187" s="158">
        <v>18.89</v>
      </c>
      <c r="E56187" s="158">
        <v>382</v>
      </c>
      <c r="F56187" s="151"/>
      <c r="G56187" s="158"/>
    </row>
    <row r="56188" spans="1:7" x14ac:dyDescent="0.3">
      <c r="A56188" s="151">
        <v>42419</v>
      </c>
      <c r="B56188" s="98">
        <v>0.3125</v>
      </c>
      <c r="C56188" s="158" t="s">
        <v>119</v>
      </c>
      <c r="D56188" s="158">
        <v>18.850000000000001</v>
      </c>
      <c r="E56188" s="158">
        <v>381</v>
      </c>
      <c r="F56188" s="151"/>
      <c r="G56188" s="158"/>
    </row>
    <row r="56189" spans="1:7" x14ac:dyDescent="0.3">
      <c r="A56189" s="151">
        <v>42419</v>
      </c>
      <c r="B56189" s="98">
        <v>0.32291666666666669</v>
      </c>
      <c r="C56189" s="158" t="s">
        <v>119</v>
      </c>
      <c r="D56189" s="158">
        <v>18.760000000000002</v>
      </c>
      <c r="E56189" s="158">
        <v>382</v>
      </c>
      <c r="F56189" s="151"/>
      <c r="G56189" s="158"/>
    </row>
    <row r="56190" spans="1:7" x14ac:dyDescent="0.3">
      <c r="A56190" s="151">
        <v>42419</v>
      </c>
      <c r="B56190" s="98">
        <v>0.33333333333333331</v>
      </c>
      <c r="C56190" s="158" t="s">
        <v>119</v>
      </c>
      <c r="D56190" s="158">
        <v>18.690000000000001</v>
      </c>
      <c r="E56190" s="158">
        <v>386</v>
      </c>
      <c r="F56190" s="151"/>
      <c r="G56190" s="158"/>
    </row>
    <row r="56191" spans="1:7" x14ac:dyDescent="0.3">
      <c r="A56191" s="151">
        <v>42419</v>
      </c>
      <c r="B56191" s="98">
        <v>0.34375</v>
      </c>
      <c r="C56191" s="158" t="s">
        <v>119</v>
      </c>
      <c r="D56191" s="158">
        <v>18.62</v>
      </c>
      <c r="E56191" s="158">
        <v>388</v>
      </c>
      <c r="F56191" s="151"/>
      <c r="G56191" s="158"/>
    </row>
    <row r="56192" spans="1:7" x14ac:dyDescent="0.3">
      <c r="A56192" s="151">
        <v>42419</v>
      </c>
      <c r="B56192" s="98">
        <v>0.35416666666666669</v>
      </c>
      <c r="C56192" s="158" t="s">
        <v>119</v>
      </c>
      <c r="D56192" s="158">
        <v>18.66</v>
      </c>
      <c r="E56192" s="158">
        <v>386</v>
      </c>
      <c r="F56192" s="151"/>
      <c r="G56192" s="158"/>
    </row>
    <row r="56193" spans="1:7" x14ac:dyDescent="0.3">
      <c r="A56193" s="151">
        <v>42419</v>
      </c>
      <c r="B56193" s="98">
        <v>0.36458333333333331</v>
      </c>
      <c r="C56193" s="158" t="s">
        <v>119</v>
      </c>
      <c r="D56193" s="158">
        <v>18.739999999999998</v>
      </c>
      <c r="E56193" s="158">
        <v>382</v>
      </c>
      <c r="F56193" s="151"/>
      <c r="G56193" s="158"/>
    </row>
    <row r="56194" spans="1:7" x14ac:dyDescent="0.3">
      <c r="A56194" s="151">
        <v>42419</v>
      </c>
      <c r="B56194" s="98">
        <v>0.375</v>
      </c>
      <c r="C56194" s="158" t="s">
        <v>119</v>
      </c>
      <c r="D56194" s="158">
        <v>18.7</v>
      </c>
      <c r="E56194" s="158">
        <v>385</v>
      </c>
      <c r="F56194" s="151"/>
      <c r="G56194" s="158"/>
    </row>
    <row r="56195" spans="1:7" x14ac:dyDescent="0.3">
      <c r="A56195" s="151">
        <v>42419</v>
      </c>
      <c r="B56195" s="98">
        <v>0.38541666666666669</v>
      </c>
      <c r="C56195" s="158" t="s">
        <v>119</v>
      </c>
      <c r="D56195" s="158">
        <v>18.72</v>
      </c>
      <c r="E56195" s="158">
        <v>383</v>
      </c>
      <c r="F56195" s="151"/>
      <c r="G56195" s="158"/>
    </row>
    <row r="56196" spans="1:7" x14ac:dyDescent="0.3">
      <c r="A56196" s="151">
        <v>42419</v>
      </c>
      <c r="B56196" s="98">
        <v>0.39583333333333331</v>
      </c>
      <c r="C56196" s="158" t="s">
        <v>119</v>
      </c>
      <c r="D56196" s="158">
        <v>18.920000000000002</v>
      </c>
      <c r="E56196" s="158">
        <v>382</v>
      </c>
      <c r="F56196" s="151"/>
      <c r="G56196" s="158"/>
    </row>
    <row r="56197" spans="1:7" x14ac:dyDescent="0.3">
      <c r="A56197" s="151">
        <v>42419</v>
      </c>
      <c r="B56197" s="98">
        <v>0.40625</v>
      </c>
      <c r="C56197" s="158" t="s">
        <v>119</v>
      </c>
      <c r="D56197" s="158">
        <v>18.920000000000002</v>
      </c>
      <c r="E56197" s="158">
        <v>382</v>
      </c>
      <c r="F56197" s="151"/>
      <c r="G56197" s="158"/>
    </row>
    <row r="56198" spans="1:7" x14ac:dyDescent="0.3">
      <c r="A56198" s="151">
        <v>42419</v>
      </c>
      <c r="B56198" s="98">
        <v>0.41666666666666669</v>
      </c>
      <c r="C56198" s="158" t="s">
        <v>119</v>
      </c>
      <c r="D56198" s="158">
        <v>18.940000000000001</v>
      </c>
      <c r="E56198" s="158">
        <v>384</v>
      </c>
      <c r="F56198" s="151"/>
      <c r="G56198" s="158"/>
    </row>
    <row r="56199" spans="1:7" x14ac:dyDescent="0.3">
      <c r="A56199" s="151">
        <v>42419</v>
      </c>
      <c r="B56199" s="98">
        <v>0.42708333333333331</v>
      </c>
      <c r="C56199" s="158" t="s">
        <v>119</v>
      </c>
      <c r="D56199" s="158">
        <v>19</v>
      </c>
      <c r="E56199" s="158">
        <v>384</v>
      </c>
      <c r="F56199" s="151"/>
      <c r="G56199" s="158"/>
    </row>
    <row r="56200" spans="1:7" x14ac:dyDescent="0.3">
      <c r="A56200" s="151">
        <v>42419</v>
      </c>
      <c r="B56200" s="98">
        <v>0.4375</v>
      </c>
      <c r="C56200" s="158" t="s">
        <v>119</v>
      </c>
      <c r="D56200" s="158">
        <v>19.14</v>
      </c>
      <c r="E56200" s="158">
        <v>383</v>
      </c>
      <c r="F56200" s="151"/>
      <c r="G56200" s="158"/>
    </row>
    <row r="56201" spans="1:7" x14ac:dyDescent="0.3">
      <c r="A56201" s="151">
        <v>42419</v>
      </c>
      <c r="B56201" s="98">
        <v>0.44791666666666669</v>
      </c>
      <c r="C56201" s="158" t="s">
        <v>119</v>
      </c>
      <c r="D56201" s="158">
        <v>19.21</v>
      </c>
      <c r="E56201" s="158">
        <v>383</v>
      </c>
      <c r="F56201" s="151"/>
      <c r="G56201" s="158"/>
    </row>
    <row r="56202" spans="1:7" x14ac:dyDescent="0.3">
      <c r="A56202" s="151">
        <v>42419</v>
      </c>
      <c r="B56202" s="98">
        <v>0.45833333333333331</v>
      </c>
      <c r="C56202" s="158" t="s">
        <v>119</v>
      </c>
      <c r="D56202" s="158">
        <v>19.28</v>
      </c>
      <c r="E56202" s="158">
        <v>383</v>
      </c>
      <c r="F56202" s="151"/>
      <c r="G56202" s="158"/>
    </row>
    <row r="56203" spans="1:7" x14ac:dyDescent="0.3">
      <c r="A56203" s="151">
        <v>42419</v>
      </c>
      <c r="B56203" s="98">
        <v>0.46875</v>
      </c>
      <c r="C56203" s="158" t="s">
        <v>119</v>
      </c>
      <c r="D56203" s="158">
        <v>19.309999999999999</v>
      </c>
      <c r="E56203" s="158">
        <v>383</v>
      </c>
      <c r="F56203" s="151"/>
      <c r="G56203" s="158"/>
    </row>
    <row r="56204" spans="1:7" x14ac:dyDescent="0.3">
      <c r="A56204" s="151">
        <v>42419</v>
      </c>
      <c r="B56204" s="98">
        <v>0.47916666666666669</v>
      </c>
      <c r="C56204" s="158" t="s">
        <v>119</v>
      </c>
      <c r="D56204" s="158">
        <v>19.38</v>
      </c>
      <c r="E56204" s="158">
        <v>384</v>
      </c>
      <c r="F56204" s="151"/>
      <c r="G56204" s="158"/>
    </row>
    <row r="56205" spans="1:7" x14ac:dyDescent="0.3">
      <c r="A56205" s="151">
        <v>42419</v>
      </c>
      <c r="B56205" s="98">
        <v>0.48958333333333331</v>
      </c>
      <c r="C56205" s="158" t="s">
        <v>119</v>
      </c>
      <c r="D56205" s="158">
        <v>19.38</v>
      </c>
      <c r="E56205" s="158">
        <v>386</v>
      </c>
      <c r="F56205" s="151"/>
      <c r="G56205" s="158"/>
    </row>
    <row r="56206" spans="1:7" x14ac:dyDescent="0.3">
      <c r="A56206" s="151">
        <v>42419</v>
      </c>
      <c r="B56206" s="98">
        <v>0.5</v>
      </c>
      <c r="C56206" s="158" t="s">
        <v>120</v>
      </c>
      <c r="D56206" s="158">
        <v>19.39</v>
      </c>
      <c r="E56206" s="158">
        <v>387</v>
      </c>
      <c r="F56206" s="151"/>
      <c r="G56206" s="158"/>
    </row>
    <row r="56207" spans="1:7" x14ac:dyDescent="0.3">
      <c r="A56207" s="151">
        <v>42419</v>
      </c>
      <c r="B56207" s="98">
        <v>0.51041666666666663</v>
      </c>
      <c r="C56207" s="158" t="s">
        <v>120</v>
      </c>
      <c r="D56207" s="158">
        <v>19.399999999999999</v>
      </c>
      <c r="E56207" s="158">
        <v>388</v>
      </c>
      <c r="F56207" s="151"/>
      <c r="G56207" s="158"/>
    </row>
    <row r="56208" spans="1:7" x14ac:dyDescent="0.3">
      <c r="A56208" s="151">
        <v>42419</v>
      </c>
      <c r="B56208" s="98">
        <v>0.52083333333333337</v>
      </c>
      <c r="C56208" s="158" t="s">
        <v>120</v>
      </c>
      <c r="D56208" s="158">
        <v>19.39</v>
      </c>
      <c r="E56208" s="158">
        <v>388</v>
      </c>
      <c r="F56208" s="151"/>
      <c r="G56208" s="158"/>
    </row>
    <row r="56209" spans="1:7" x14ac:dyDescent="0.3">
      <c r="A56209" s="151">
        <v>42419</v>
      </c>
      <c r="B56209" s="98">
        <v>0.53125</v>
      </c>
      <c r="C56209" s="158" t="s">
        <v>120</v>
      </c>
      <c r="D56209" s="158">
        <v>19.41</v>
      </c>
      <c r="E56209" s="158">
        <v>388</v>
      </c>
      <c r="F56209" s="151"/>
      <c r="G56209" s="158"/>
    </row>
    <row r="56210" spans="1:7" x14ac:dyDescent="0.3">
      <c r="A56210" s="151">
        <v>42419</v>
      </c>
      <c r="B56210" s="98">
        <v>4.1666666666666664E-2</v>
      </c>
      <c r="C56210" s="158" t="s">
        <v>120</v>
      </c>
      <c r="D56210" s="158">
        <v>19.46</v>
      </c>
      <c r="E56210" s="158">
        <v>391</v>
      </c>
      <c r="F56210" s="151"/>
      <c r="G56210" s="158"/>
    </row>
    <row r="56211" spans="1:7" x14ac:dyDescent="0.3">
      <c r="A56211" s="151">
        <v>42419</v>
      </c>
      <c r="B56211" s="98">
        <v>5.2083333333333336E-2</v>
      </c>
      <c r="C56211" s="158" t="s">
        <v>120</v>
      </c>
      <c r="D56211" s="158">
        <v>19.48</v>
      </c>
      <c r="E56211" s="158">
        <v>395</v>
      </c>
      <c r="F56211" s="151"/>
      <c r="G56211" s="158"/>
    </row>
    <row r="56212" spans="1:7" x14ac:dyDescent="0.3">
      <c r="A56212" s="151">
        <v>42419</v>
      </c>
      <c r="B56212" s="98">
        <v>6.25E-2</v>
      </c>
      <c r="C56212" s="158" t="s">
        <v>120</v>
      </c>
      <c r="D56212" s="158">
        <v>19.55</v>
      </c>
      <c r="E56212" s="158">
        <v>395</v>
      </c>
      <c r="F56212" s="151"/>
      <c r="G56212" s="158"/>
    </row>
    <row r="56213" spans="1:7" x14ac:dyDescent="0.3">
      <c r="A56213" s="151">
        <v>42419</v>
      </c>
      <c r="B56213" s="98">
        <v>7.2916666666666671E-2</v>
      </c>
      <c r="C56213" s="158" t="s">
        <v>120</v>
      </c>
      <c r="D56213" s="158">
        <v>19.510000000000002</v>
      </c>
      <c r="E56213" s="158">
        <v>387</v>
      </c>
      <c r="F56213" s="151"/>
      <c r="G56213" s="158"/>
    </row>
    <row r="56214" spans="1:7" x14ac:dyDescent="0.3">
      <c r="A56214" s="151">
        <v>42419</v>
      </c>
      <c r="B56214" s="98">
        <v>8.3333333333333329E-2</v>
      </c>
      <c r="C56214" s="158" t="s">
        <v>120</v>
      </c>
      <c r="D56214" s="158">
        <v>19.559999999999999</v>
      </c>
      <c r="E56214" s="158">
        <v>387</v>
      </c>
      <c r="F56214" s="151"/>
      <c r="G56214" s="158"/>
    </row>
    <row r="56215" spans="1:7" x14ac:dyDescent="0.3">
      <c r="A56215" s="151">
        <v>42419</v>
      </c>
      <c r="B56215" s="98">
        <v>9.375E-2</v>
      </c>
      <c r="C56215" s="158" t="s">
        <v>120</v>
      </c>
      <c r="D56215" s="158">
        <v>19.54</v>
      </c>
      <c r="E56215" s="158">
        <v>386</v>
      </c>
      <c r="F56215" s="151"/>
      <c r="G56215" s="158"/>
    </row>
    <row r="56216" spans="1:7" x14ac:dyDescent="0.3">
      <c r="A56216" s="151">
        <v>42419</v>
      </c>
      <c r="B56216" s="98">
        <v>0.10416666666666667</v>
      </c>
      <c r="C56216" s="158" t="s">
        <v>120</v>
      </c>
      <c r="D56216" s="158">
        <v>19.559999999999999</v>
      </c>
      <c r="E56216" s="158">
        <v>386</v>
      </c>
      <c r="F56216" s="151"/>
      <c r="G56216" s="158"/>
    </row>
    <row r="56217" spans="1:7" x14ac:dyDescent="0.3">
      <c r="A56217" s="151">
        <v>42419</v>
      </c>
      <c r="B56217" s="98">
        <v>0.11458333333333333</v>
      </c>
      <c r="C56217" s="158" t="s">
        <v>120</v>
      </c>
      <c r="D56217" s="158">
        <v>19.649999999999999</v>
      </c>
      <c r="E56217" s="158">
        <v>388</v>
      </c>
      <c r="F56217" s="151"/>
      <c r="G56217" s="158"/>
    </row>
    <row r="56218" spans="1:7" x14ac:dyDescent="0.3">
      <c r="A56218" s="151">
        <v>42419</v>
      </c>
      <c r="B56218" s="98">
        <v>0.125</v>
      </c>
      <c r="C56218" s="158" t="s">
        <v>120</v>
      </c>
      <c r="D56218" s="158">
        <v>19.84</v>
      </c>
      <c r="E56218" s="158">
        <v>393</v>
      </c>
      <c r="F56218" s="151"/>
      <c r="G56218" s="158"/>
    </row>
    <row r="56219" spans="1:7" x14ac:dyDescent="0.3">
      <c r="A56219" s="151">
        <v>42419</v>
      </c>
      <c r="B56219" s="98">
        <v>0.13541666666666666</v>
      </c>
      <c r="C56219" s="158" t="s">
        <v>120</v>
      </c>
      <c r="D56219" s="158">
        <v>19.95</v>
      </c>
      <c r="E56219" s="158">
        <v>395</v>
      </c>
      <c r="F56219" s="151"/>
      <c r="G56219" s="158"/>
    </row>
    <row r="56220" spans="1:7" x14ac:dyDescent="0.3">
      <c r="A56220" s="151">
        <v>42419</v>
      </c>
      <c r="B56220" s="98">
        <v>0.14583333333333334</v>
      </c>
      <c r="C56220" s="158" t="s">
        <v>120</v>
      </c>
      <c r="D56220" s="158">
        <v>19.899999999999999</v>
      </c>
      <c r="E56220" s="158">
        <v>391</v>
      </c>
      <c r="F56220" s="151"/>
      <c r="G56220" s="158"/>
    </row>
    <row r="56221" spans="1:7" x14ac:dyDescent="0.3">
      <c r="A56221" s="151">
        <v>42419</v>
      </c>
      <c r="B56221" s="98">
        <v>0.15625</v>
      </c>
      <c r="C56221" s="158" t="s">
        <v>120</v>
      </c>
      <c r="D56221" s="158">
        <v>19.850000000000001</v>
      </c>
      <c r="E56221" s="158">
        <v>387</v>
      </c>
      <c r="F56221" s="151"/>
      <c r="G56221" s="158"/>
    </row>
    <row r="56222" spans="1:7" x14ac:dyDescent="0.3">
      <c r="A56222" s="151">
        <v>42419</v>
      </c>
      <c r="B56222" s="98">
        <v>0.16666666666666666</v>
      </c>
      <c r="C56222" s="158" t="s">
        <v>120</v>
      </c>
      <c r="D56222" s="158">
        <v>19.87</v>
      </c>
      <c r="E56222" s="158">
        <v>387</v>
      </c>
      <c r="F56222" s="151"/>
      <c r="G56222" s="158"/>
    </row>
    <row r="56223" spans="1:7" x14ac:dyDescent="0.3">
      <c r="A56223" s="151">
        <v>42419</v>
      </c>
      <c r="B56223" s="98">
        <v>0.17708333333333334</v>
      </c>
      <c r="C56223" s="158" t="s">
        <v>120</v>
      </c>
      <c r="D56223" s="158">
        <v>20</v>
      </c>
      <c r="E56223" s="158">
        <v>389</v>
      </c>
      <c r="F56223" s="151"/>
      <c r="G56223" s="158"/>
    </row>
    <row r="56224" spans="1:7" x14ac:dyDescent="0.3">
      <c r="A56224" s="151">
        <v>42419</v>
      </c>
      <c r="B56224" s="98">
        <v>0.1875</v>
      </c>
      <c r="C56224" s="158" t="s">
        <v>120</v>
      </c>
      <c r="D56224" s="158">
        <v>19.88</v>
      </c>
      <c r="E56224" s="158">
        <v>384</v>
      </c>
      <c r="F56224" s="151"/>
      <c r="G56224" s="158"/>
    </row>
    <row r="56225" spans="1:7" x14ac:dyDescent="0.3">
      <c r="A56225" s="151">
        <v>42419</v>
      </c>
      <c r="B56225" s="98">
        <v>0.19791666666666666</v>
      </c>
      <c r="C56225" s="158" t="s">
        <v>120</v>
      </c>
      <c r="D56225" s="158">
        <v>19.84</v>
      </c>
      <c r="E56225" s="158">
        <v>383</v>
      </c>
      <c r="F56225" s="151"/>
      <c r="G56225" s="158"/>
    </row>
    <row r="56226" spans="1:7" x14ac:dyDescent="0.3">
      <c r="A56226" s="151">
        <v>42419</v>
      </c>
      <c r="B56226" s="98">
        <v>0.20833333333333334</v>
      </c>
      <c r="C56226" s="158" t="s">
        <v>120</v>
      </c>
      <c r="D56226" s="158">
        <v>20.010000000000002</v>
      </c>
      <c r="E56226" s="158">
        <v>383</v>
      </c>
      <c r="F56226" s="151"/>
      <c r="G56226" s="158"/>
    </row>
    <row r="56227" spans="1:7" x14ac:dyDescent="0.3">
      <c r="A56227" s="151">
        <v>42419</v>
      </c>
      <c r="B56227" s="98">
        <v>0.21875</v>
      </c>
      <c r="C56227" s="158" t="s">
        <v>120</v>
      </c>
      <c r="D56227" s="158">
        <v>20.100000000000001</v>
      </c>
      <c r="E56227" s="158">
        <v>383</v>
      </c>
      <c r="F56227" s="151"/>
      <c r="G56227" s="158"/>
    </row>
    <row r="56228" spans="1:7" x14ac:dyDescent="0.3">
      <c r="A56228" s="151">
        <v>42419</v>
      </c>
      <c r="B56228" s="98">
        <v>0.22916666666666666</v>
      </c>
      <c r="C56228" s="158" t="s">
        <v>120</v>
      </c>
      <c r="D56228" s="158">
        <v>20.16</v>
      </c>
      <c r="E56228" s="158">
        <v>384</v>
      </c>
      <c r="F56228" s="151"/>
      <c r="G56228" s="158"/>
    </row>
    <row r="56229" spans="1:7" x14ac:dyDescent="0.3">
      <c r="A56229" s="151">
        <v>42419</v>
      </c>
      <c r="B56229" s="98">
        <v>0.23958333333333334</v>
      </c>
      <c r="C56229" s="158" t="s">
        <v>120</v>
      </c>
      <c r="D56229" s="158">
        <v>20.18</v>
      </c>
      <c r="E56229" s="158">
        <v>384</v>
      </c>
      <c r="F56229" s="151"/>
      <c r="G56229" s="158"/>
    </row>
    <row r="56230" spans="1:7" x14ac:dyDescent="0.3">
      <c r="A56230" s="151">
        <v>42419</v>
      </c>
      <c r="B56230" s="98">
        <v>0.25</v>
      </c>
      <c r="C56230" s="158" t="s">
        <v>120</v>
      </c>
      <c r="D56230" s="158">
        <v>20.149999999999999</v>
      </c>
      <c r="E56230" s="158">
        <v>383</v>
      </c>
      <c r="F56230" s="151"/>
      <c r="G56230" s="158"/>
    </row>
    <row r="56231" spans="1:7" x14ac:dyDescent="0.3">
      <c r="A56231" s="151">
        <v>42419</v>
      </c>
      <c r="B56231" s="98">
        <v>0.26041666666666669</v>
      </c>
      <c r="C56231" s="158" t="s">
        <v>120</v>
      </c>
      <c r="D56231" s="158">
        <v>20.13</v>
      </c>
      <c r="E56231" s="158">
        <v>382</v>
      </c>
      <c r="F56231" s="151"/>
      <c r="G56231" s="158"/>
    </row>
    <row r="56232" spans="1:7" x14ac:dyDescent="0.3">
      <c r="A56232" s="151">
        <v>42419</v>
      </c>
      <c r="B56232" s="98">
        <v>0.27083333333333331</v>
      </c>
      <c r="C56232" s="158" t="s">
        <v>120</v>
      </c>
      <c r="D56232" s="158">
        <v>20.09</v>
      </c>
      <c r="E56232" s="158">
        <v>382</v>
      </c>
      <c r="F56232" s="151"/>
      <c r="G56232" s="158"/>
    </row>
    <row r="56233" spans="1:7" x14ac:dyDescent="0.3">
      <c r="A56233" s="151">
        <v>42419</v>
      </c>
      <c r="B56233" s="98">
        <v>0.28125</v>
      </c>
      <c r="C56233" s="158" t="s">
        <v>120</v>
      </c>
      <c r="D56233" s="158">
        <v>19.989999999999998</v>
      </c>
      <c r="E56233" s="158">
        <v>375</v>
      </c>
      <c r="F56233" s="151"/>
      <c r="G56233" s="158"/>
    </row>
    <row r="56234" spans="1:7" x14ac:dyDescent="0.3">
      <c r="A56234" s="151">
        <v>42419</v>
      </c>
      <c r="B56234" s="98">
        <v>0.29166666666666669</v>
      </c>
      <c r="C56234" s="158" t="s">
        <v>120</v>
      </c>
      <c r="D56234" s="158">
        <v>20</v>
      </c>
      <c r="E56234" s="158">
        <v>376</v>
      </c>
      <c r="F56234" s="151"/>
      <c r="G56234" s="158"/>
    </row>
    <row r="56235" spans="1:7" x14ac:dyDescent="0.3">
      <c r="A56235" s="151">
        <v>42419</v>
      </c>
      <c r="B56235" s="98">
        <v>0.30208333333333331</v>
      </c>
      <c r="C56235" s="158" t="s">
        <v>120</v>
      </c>
      <c r="D56235" s="158">
        <v>20</v>
      </c>
      <c r="E56235" s="158">
        <v>375</v>
      </c>
      <c r="F56235" s="151"/>
      <c r="G56235" s="158"/>
    </row>
    <row r="56236" spans="1:7" x14ac:dyDescent="0.3">
      <c r="A56236" s="151">
        <v>42419</v>
      </c>
      <c r="B56236" s="98">
        <v>0.3125</v>
      </c>
      <c r="C56236" s="158" t="s">
        <v>120</v>
      </c>
      <c r="D56236" s="158">
        <v>19.920000000000002</v>
      </c>
      <c r="E56236" s="158">
        <v>367</v>
      </c>
      <c r="F56236" s="151"/>
      <c r="G56236" s="158"/>
    </row>
    <row r="56237" spans="1:7" x14ac:dyDescent="0.3">
      <c r="A56237" s="151">
        <v>42419</v>
      </c>
      <c r="B56237" s="98">
        <v>0.32291666666666669</v>
      </c>
      <c r="C56237" s="158" t="s">
        <v>120</v>
      </c>
      <c r="D56237" s="158">
        <v>19.899999999999999</v>
      </c>
      <c r="E56237" s="158">
        <v>366</v>
      </c>
      <c r="F56237" s="151"/>
      <c r="G56237" s="158"/>
    </row>
    <row r="56238" spans="1:7" x14ac:dyDescent="0.3">
      <c r="A56238" s="151">
        <v>42419</v>
      </c>
      <c r="B56238" s="98">
        <v>0.33333333333333331</v>
      </c>
      <c r="C56238" s="158" t="s">
        <v>120</v>
      </c>
      <c r="D56238" s="158">
        <v>19.91</v>
      </c>
      <c r="E56238" s="158">
        <v>368</v>
      </c>
      <c r="F56238" s="151"/>
      <c r="G56238" s="158"/>
    </row>
    <row r="56239" spans="1:7" x14ac:dyDescent="0.3">
      <c r="A56239" s="151">
        <v>42419</v>
      </c>
      <c r="B56239" s="98">
        <v>0.34375</v>
      </c>
      <c r="C56239" s="158" t="s">
        <v>120</v>
      </c>
      <c r="D56239" s="158">
        <v>19.89</v>
      </c>
      <c r="E56239" s="158">
        <v>379</v>
      </c>
      <c r="F56239" s="151"/>
      <c r="G56239" s="158"/>
    </row>
    <row r="56240" spans="1:7" x14ac:dyDescent="0.3">
      <c r="A56240" s="151">
        <v>42419</v>
      </c>
      <c r="B56240" s="98">
        <v>0.35416666666666669</v>
      </c>
      <c r="C56240" s="158" t="s">
        <v>120</v>
      </c>
      <c r="D56240" s="158">
        <v>19.89</v>
      </c>
      <c r="E56240" s="158">
        <v>378</v>
      </c>
      <c r="F56240" s="151"/>
      <c r="G56240" s="158"/>
    </row>
    <row r="56241" spans="1:7" x14ac:dyDescent="0.3">
      <c r="A56241" s="151">
        <v>42419</v>
      </c>
      <c r="B56241" s="98">
        <v>0.36458333333333331</v>
      </c>
      <c r="C56241" s="158" t="s">
        <v>120</v>
      </c>
      <c r="D56241" s="158">
        <v>19.8</v>
      </c>
      <c r="E56241" s="158">
        <v>381</v>
      </c>
      <c r="F56241" s="151"/>
      <c r="G56241" s="158"/>
    </row>
    <row r="56242" spans="1:7" x14ac:dyDescent="0.3">
      <c r="A56242" s="151">
        <v>42419</v>
      </c>
      <c r="B56242" s="98">
        <v>0.375</v>
      </c>
      <c r="C56242" s="158" t="s">
        <v>120</v>
      </c>
      <c r="D56242" s="158">
        <v>19.78</v>
      </c>
      <c r="E56242" s="158">
        <v>378</v>
      </c>
      <c r="F56242" s="151"/>
      <c r="G56242" s="158"/>
    </row>
    <row r="56243" spans="1:7" x14ac:dyDescent="0.3">
      <c r="A56243" s="151">
        <v>42419</v>
      </c>
      <c r="B56243" s="98">
        <v>0.38541666666666669</v>
      </c>
      <c r="C56243" s="158" t="s">
        <v>120</v>
      </c>
      <c r="D56243" s="158">
        <v>19.73</v>
      </c>
      <c r="E56243" s="158">
        <v>379</v>
      </c>
      <c r="F56243" s="151"/>
      <c r="G56243" s="158"/>
    </row>
    <row r="56244" spans="1:7" x14ac:dyDescent="0.3">
      <c r="A56244" s="151">
        <v>42419</v>
      </c>
      <c r="B56244" s="98">
        <v>0.39583333333333331</v>
      </c>
      <c r="C56244" s="158" t="s">
        <v>120</v>
      </c>
      <c r="D56244" s="158">
        <v>19.71</v>
      </c>
      <c r="E56244" s="158">
        <v>381</v>
      </c>
      <c r="F56244" s="151"/>
      <c r="G56244" s="158"/>
    </row>
    <row r="56245" spans="1:7" x14ac:dyDescent="0.3">
      <c r="A56245" s="151">
        <v>42419</v>
      </c>
      <c r="B56245" s="98">
        <v>0.40625</v>
      </c>
      <c r="C56245" s="158" t="s">
        <v>120</v>
      </c>
      <c r="D56245" s="158">
        <v>19.72</v>
      </c>
      <c r="E56245" s="158">
        <v>382</v>
      </c>
      <c r="F56245" s="151"/>
      <c r="G56245" s="158"/>
    </row>
    <row r="56246" spans="1:7" x14ac:dyDescent="0.3">
      <c r="A56246" s="151">
        <v>42419</v>
      </c>
      <c r="B56246" s="98">
        <v>0.41666666666666669</v>
      </c>
      <c r="C56246" s="158" t="s">
        <v>120</v>
      </c>
      <c r="D56246" s="158">
        <v>19.690000000000001</v>
      </c>
      <c r="E56246" s="158">
        <v>382</v>
      </c>
      <c r="F56246" s="151"/>
      <c r="G56246" s="158"/>
    </row>
    <row r="56247" spans="1:7" x14ac:dyDescent="0.3">
      <c r="A56247" s="151">
        <v>42419</v>
      </c>
      <c r="B56247" s="98">
        <v>0.42708333333333331</v>
      </c>
      <c r="C56247" s="158" t="s">
        <v>120</v>
      </c>
      <c r="D56247" s="158">
        <v>19.670000000000002</v>
      </c>
      <c r="E56247" s="158">
        <v>382</v>
      </c>
      <c r="F56247" s="151"/>
      <c r="G56247" s="158"/>
    </row>
    <row r="56248" spans="1:7" x14ac:dyDescent="0.3">
      <c r="A56248" s="151">
        <v>42419</v>
      </c>
      <c r="B56248" s="98">
        <v>0.4375</v>
      </c>
      <c r="C56248" s="158" t="s">
        <v>120</v>
      </c>
      <c r="D56248" s="158">
        <v>19.64</v>
      </c>
      <c r="E56248" s="158">
        <v>382</v>
      </c>
      <c r="F56248" s="151"/>
      <c r="G56248" s="158"/>
    </row>
    <row r="56249" spans="1:7" x14ac:dyDescent="0.3">
      <c r="A56249" s="151">
        <v>42419</v>
      </c>
      <c r="B56249" s="98">
        <v>0.44791666666666669</v>
      </c>
      <c r="C56249" s="158" t="s">
        <v>120</v>
      </c>
      <c r="D56249" s="158">
        <v>19.61</v>
      </c>
      <c r="E56249" s="158">
        <v>382</v>
      </c>
      <c r="F56249" s="151"/>
      <c r="G56249" s="158"/>
    </row>
    <row r="56250" spans="1:7" x14ac:dyDescent="0.3">
      <c r="A56250" s="151">
        <v>42419</v>
      </c>
      <c r="B56250" s="98">
        <v>0.45833333333333331</v>
      </c>
      <c r="C56250" s="158" t="s">
        <v>120</v>
      </c>
      <c r="D56250" s="158">
        <v>19.53</v>
      </c>
      <c r="E56250" s="158">
        <v>385</v>
      </c>
      <c r="F56250" s="151"/>
      <c r="G56250" s="158"/>
    </row>
    <row r="56251" spans="1:7" x14ac:dyDescent="0.3">
      <c r="A56251" s="151">
        <v>42419</v>
      </c>
      <c r="B56251" s="98">
        <v>0.46875</v>
      </c>
      <c r="C56251" s="158" t="s">
        <v>120</v>
      </c>
      <c r="D56251" s="158">
        <v>19.510000000000002</v>
      </c>
      <c r="E56251" s="158">
        <v>386</v>
      </c>
      <c r="F56251" s="151"/>
      <c r="G56251" s="158"/>
    </row>
    <row r="56252" spans="1:7" x14ac:dyDescent="0.3">
      <c r="A56252" s="151">
        <v>42419</v>
      </c>
      <c r="B56252" s="98">
        <v>0.47916666666666669</v>
      </c>
      <c r="C56252" s="158" t="s">
        <v>120</v>
      </c>
      <c r="D56252" s="158">
        <v>19.48</v>
      </c>
      <c r="E56252" s="158">
        <v>385</v>
      </c>
      <c r="F56252" s="151"/>
      <c r="G56252" s="158"/>
    </row>
    <row r="56253" spans="1:7" x14ac:dyDescent="0.3">
      <c r="A56253" s="151">
        <v>42419</v>
      </c>
      <c r="B56253" s="98">
        <v>0.48958333333333331</v>
      </c>
      <c r="C56253" s="158" t="s">
        <v>120</v>
      </c>
      <c r="D56253" s="158">
        <v>19.52</v>
      </c>
      <c r="E56253" s="158">
        <v>384</v>
      </c>
      <c r="F56253" s="151"/>
      <c r="G56253" s="158"/>
    </row>
    <row r="56254" spans="1:7" x14ac:dyDescent="0.3">
      <c r="A56254" s="151">
        <v>42420</v>
      </c>
      <c r="B56254" s="98">
        <v>0.5</v>
      </c>
      <c r="C56254" s="158" t="s">
        <v>119</v>
      </c>
      <c r="D56254" s="158">
        <v>19.489999999999998</v>
      </c>
      <c r="E56254" s="158">
        <v>385</v>
      </c>
      <c r="F56254" s="151"/>
      <c r="G56254" s="158"/>
    </row>
    <row r="56255" spans="1:7" x14ac:dyDescent="0.3">
      <c r="A56255" s="151">
        <v>42420</v>
      </c>
      <c r="B56255" s="98">
        <v>0.51041666666666663</v>
      </c>
      <c r="C56255" s="158" t="s">
        <v>119</v>
      </c>
      <c r="D56255" s="158">
        <v>19.45</v>
      </c>
      <c r="E56255" s="158">
        <v>386</v>
      </c>
      <c r="F56255" s="151"/>
      <c r="G56255" s="158"/>
    </row>
    <row r="56256" spans="1:7" x14ac:dyDescent="0.3">
      <c r="A56256" s="151">
        <v>42420</v>
      </c>
      <c r="B56256" s="98">
        <v>0.52083333333333337</v>
      </c>
      <c r="C56256" s="158" t="s">
        <v>119</v>
      </c>
      <c r="D56256" s="158">
        <v>19.440000000000001</v>
      </c>
      <c r="E56256" s="158">
        <v>386</v>
      </c>
      <c r="F56256" s="151"/>
      <c r="G56256" s="158"/>
    </row>
    <row r="56257" spans="1:7" x14ac:dyDescent="0.3">
      <c r="A56257" s="151">
        <v>42420</v>
      </c>
      <c r="B56257" s="98">
        <v>0.53125</v>
      </c>
      <c r="C56257" s="158" t="s">
        <v>119</v>
      </c>
      <c r="D56257" s="158">
        <v>19.420000000000002</v>
      </c>
      <c r="E56257" s="158">
        <v>386</v>
      </c>
      <c r="F56257" s="151"/>
      <c r="G56257" s="158"/>
    </row>
    <row r="56258" spans="1:7" x14ac:dyDescent="0.3">
      <c r="A56258" s="151">
        <v>42420</v>
      </c>
      <c r="B56258" s="98">
        <v>4.1666666666666664E-2</v>
      </c>
      <c r="C56258" s="158" t="s">
        <v>119</v>
      </c>
      <c r="D56258" s="158">
        <v>19.420000000000002</v>
      </c>
      <c r="E56258" s="158">
        <v>385</v>
      </c>
      <c r="F56258" s="151"/>
      <c r="G56258" s="158"/>
    </row>
    <row r="56259" spans="1:7" x14ac:dyDescent="0.3">
      <c r="A56259" s="151">
        <v>42420</v>
      </c>
      <c r="B56259" s="98">
        <v>5.2083333333333336E-2</v>
      </c>
      <c r="C56259" s="158" t="s">
        <v>119</v>
      </c>
      <c r="D56259" s="158">
        <v>19.41</v>
      </c>
      <c r="E56259" s="158">
        <v>386</v>
      </c>
      <c r="F56259" s="151"/>
      <c r="G56259" s="158"/>
    </row>
    <row r="56260" spans="1:7" x14ac:dyDescent="0.3">
      <c r="A56260" s="151">
        <v>42420</v>
      </c>
      <c r="B56260" s="98">
        <v>6.25E-2</v>
      </c>
      <c r="C56260" s="158" t="s">
        <v>119</v>
      </c>
      <c r="D56260" s="158">
        <v>19.39</v>
      </c>
      <c r="E56260" s="158">
        <v>386</v>
      </c>
      <c r="F56260" s="151"/>
      <c r="G56260" s="158"/>
    </row>
    <row r="56261" spans="1:7" x14ac:dyDescent="0.3">
      <c r="A56261" s="151">
        <v>42420</v>
      </c>
      <c r="B56261" s="98">
        <v>7.2916666666666671E-2</v>
      </c>
      <c r="C56261" s="158" t="s">
        <v>119</v>
      </c>
      <c r="D56261" s="158">
        <v>19.399999999999999</v>
      </c>
      <c r="E56261" s="158">
        <v>385</v>
      </c>
      <c r="F56261" s="151"/>
      <c r="G56261" s="158"/>
    </row>
    <row r="56262" spans="1:7" x14ac:dyDescent="0.3">
      <c r="A56262" s="151">
        <v>42420</v>
      </c>
      <c r="B56262" s="98">
        <v>8.3333333333333329E-2</v>
      </c>
      <c r="C56262" s="158" t="s">
        <v>119</v>
      </c>
      <c r="D56262" s="158">
        <v>19.36</v>
      </c>
      <c r="E56262" s="158">
        <v>385</v>
      </c>
      <c r="F56262" s="151"/>
      <c r="G56262" s="158"/>
    </row>
    <row r="56263" spans="1:7" x14ac:dyDescent="0.3">
      <c r="A56263" s="151">
        <v>42420</v>
      </c>
      <c r="B56263" s="98">
        <v>9.375E-2</v>
      </c>
      <c r="C56263" s="158" t="s">
        <v>119</v>
      </c>
      <c r="D56263" s="158">
        <v>19.309999999999999</v>
      </c>
      <c r="E56263" s="158">
        <v>379</v>
      </c>
      <c r="F56263" s="151"/>
      <c r="G56263" s="158"/>
    </row>
    <row r="56264" spans="1:7" x14ac:dyDescent="0.3">
      <c r="A56264" s="151">
        <v>42420</v>
      </c>
      <c r="B56264" s="98">
        <v>0.10416666666666667</v>
      </c>
      <c r="C56264" s="158" t="s">
        <v>119</v>
      </c>
      <c r="D56264" s="158">
        <v>19.29</v>
      </c>
      <c r="E56264" s="158">
        <v>383</v>
      </c>
      <c r="F56264" s="151"/>
      <c r="G56264" s="158"/>
    </row>
    <row r="56265" spans="1:7" x14ac:dyDescent="0.3">
      <c r="A56265" s="151">
        <v>42420</v>
      </c>
      <c r="B56265" s="98">
        <v>0.11458333333333333</v>
      </c>
      <c r="C56265" s="158" t="s">
        <v>119</v>
      </c>
      <c r="D56265" s="158">
        <v>19.260000000000002</v>
      </c>
      <c r="E56265" s="158">
        <v>382</v>
      </c>
      <c r="F56265" s="151"/>
      <c r="G56265" s="158"/>
    </row>
    <row r="56266" spans="1:7" x14ac:dyDescent="0.3">
      <c r="A56266" s="151">
        <v>42420</v>
      </c>
      <c r="B56266" s="98">
        <v>0.125</v>
      </c>
      <c r="C56266" s="158" t="s">
        <v>119</v>
      </c>
      <c r="D56266" s="158">
        <v>19.23</v>
      </c>
      <c r="E56266" s="158">
        <v>385</v>
      </c>
      <c r="F56266" s="151"/>
      <c r="G56266" s="158"/>
    </row>
    <row r="56267" spans="1:7" x14ac:dyDescent="0.3">
      <c r="A56267" s="151">
        <v>42420</v>
      </c>
      <c r="B56267" s="98">
        <v>0.13541666666666666</v>
      </c>
      <c r="C56267" s="158" t="s">
        <v>119</v>
      </c>
      <c r="D56267" s="158">
        <v>19.21</v>
      </c>
      <c r="E56267" s="158">
        <v>376</v>
      </c>
      <c r="F56267" s="151"/>
      <c r="G56267" s="158"/>
    </row>
    <row r="56268" spans="1:7" x14ac:dyDescent="0.3">
      <c r="A56268" s="151">
        <v>42420</v>
      </c>
      <c r="B56268" s="98">
        <v>0.14583333333333334</v>
      </c>
      <c r="C56268" s="158" t="s">
        <v>119</v>
      </c>
      <c r="D56268" s="158">
        <v>19.190000000000001</v>
      </c>
      <c r="E56268" s="158">
        <v>375</v>
      </c>
      <c r="F56268" s="151"/>
      <c r="G56268" s="158"/>
    </row>
    <row r="56269" spans="1:7" x14ac:dyDescent="0.3">
      <c r="A56269" s="151">
        <v>42420</v>
      </c>
      <c r="B56269" s="98">
        <v>0.15625</v>
      </c>
      <c r="C56269" s="158" t="s">
        <v>119</v>
      </c>
      <c r="D56269" s="158">
        <v>19.190000000000001</v>
      </c>
      <c r="E56269" s="158">
        <v>374</v>
      </c>
      <c r="F56269" s="151"/>
      <c r="G56269" s="158"/>
    </row>
    <row r="56270" spans="1:7" x14ac:dyDescent="0.3">
      <c r="A56270" s="151">
        <v>42420</v>
      </c>
      <c r="B56270" s="98">
        <v>0.16666666666666666</v>
      </c>
      <c r="C56270" s="158" t="s">
        <v>119</v>
      </c>
      <c r="D56270" s="158">
        <v>19.170000000000002</v>
      </c>
      <c r="E56270" s="158">
        <v>374</v>
      </c>
      <c r="F56270" s="151"/>
      <c r="G56270" s="158"/>
    </row>
    <row r="56271" spans="1:7" x14ac:dyDescent="0.3">
      <c r="A56271" s="151">
        <v>42420</v>
      </c>
      <c r="B56271" s="98">
        <v>0.17708333333333334</v>
      </c>
      <c r="C56271" s="158" t="s">
        <v>119</v>
      </c>
      <c r="D56271" s="158">
        <v>19.13</v>
      </c>
      <c r="E56271" s="158">
        <v>375</v>
      </c>
      <c r="F56271" s="151"/>
      <c r="G56271" s="158"/>
    </row>
    <row r="56272" spans="1:7" x14ac:dyDescent="0.3">
      <c r="A56272" s="151">
        <v>42420</v>
      </c>
      <c r="B56272" s="98">
        <v>0.1875</v>
      </c>
      <c r="C56272" s="158" t="s">
        <v>119</v>
      </c>
      <c r="D56272" s="158">
        <v>19.079999999999998</v>
      </c>
      <c r="E56272" s="158">
        <v>376</v>
      </c>
      <c r="F56272" s="151"/>
      <c r="G56272" s="158"/>
    </row>
    <row r="56273" spans="1:7" x14ac:dyDescent="0.3">
      <c r="A56273" s="151">
        <v>42420</v>
      </c>
      <c r="B56273" s="98">
        <v>0.19791666666666666</v>
      </c>
      <c r="C56273" s="158" t="s">
        <v>119</v>
      </c>
      <c r="D56273" s="158">
        <v>19.059999999999999</v>
      </c>
      <c r="E56273" s="158">
        <v>378</v>
      </c>
      <c r="F56273" s="151"/>
      <c r="G56273" s="158"/>
    </row>
    <row r="56274" spans="1:7" x14ac:dyDescent="0.3">
      <c r="A56274" s="151">
        <v>42420</v>
      </c>
      <c r="B56274" s="98">
        <v>0.20833333333333334</v>
      </c>
      <c r="C56274" s="158" t="s">
        <v>119</v>
      </c>
      <c r="D56274" s="158">
        <v>19.079999999999998</v>
      </c>
      <c r="E56274" s="158">
        <v>376</v>
      </c>
      <c r="F56274" s="151"/>
      <c r="G56274" s="158"/>
    </row>
    <row r="56275" spans="1:7" x14ac:dyDescent="0.3">
      <c r="A56275" s="151">
        <v>42420</v>
      </c>
      <c r="B56275" s="98">
        <v>0.21875</v>
      </c>
      <c r="C56275" s="158" t="s">
        <v>119</v>
      </c>
      <c r="D56275" s="158">
        <v>19.059999999999999</v>
      </c>
      <c r="E56275" s="158">
        <v>377</v>
      </c>
      <c r="F56275" s="151"/>
      <c r="G56275" s="158"/>
    </row>
    <row r="56276" spans="1:7" x14ac:dyDescent="0.3">
      <c r="A56276" s="151">
        <v>42420</v>
      </c>
      <c r="B56276" s="98">
        <v>0.22916666666666666</v>
      </c>
      <c r="C56276" s="158" t="s">
        <v>119</v>
      </c>
      <c r="D56276" s="158">
        <v>19.010000000000002</v>
      </c>
      <c r="E56276" s="158">
        <v>378</v>
      </c>
      <c r="F56276" s="151"/>
      <c r="G56276" s="158"/>
    </row>
    <row r="56277" spans="1:7" x14ac:dyDescent="0.3">
      <c r="A56277" s="151">
        <v>42420</v>
      </c>
      <c r="B56277" s="98">
        <v>0.23958333333333334</v>
      </c>
      <c r="C56277" s="158" t="s">
        <v>119</v>
      </c>
      <c r="D56277" s="158">
        <v>19.05</v>
      </c>
      <c r="E56277" s="158">
        <v>380</v>
      </c>
      <c r="F56277" s="151"/>
      <c r="G56277" s="158"/>
    </row>
    <row r="56278" spans="1:7" x14ac:dyDescent="0.3">
      <c r="A56278" s="151">
        <v>42420</v>
      </c>
      <c r="B56278" s="98">
        <v>0.25</v>
      </c>
      <c r="C56278" s="158" t="s">
        <v>119</v>
      </c>
      <c r="D56278" s="158">
        <v>18.989999999999998</v>
      </c>
      <c r="E56278" s="158">
        <v>381</v>
      </c>
      <c r="F56278" s="151"/>
      <c r="G56278" s="158"/>
    </row>
    <row r="56279" spans="1:7" x14ac:dyDescent="0.3">
      <c r="A56279" s="151">
        <v>42420</v>
      </c>
      <c r="B56279" s="98">
        <v>0.26041666666666669</v>
      </c>
      <c r="C56279" s="158" t="s">
        <v>119</v>
      </c>
      <c r="D56279" s="158">
        <v>19.02</v>
      </c>
      <c r="E56279" s="158">
        <v>376</v>
      </c>
      <c r="F56279" s="151"/>
      <c r="G56279" s="158"/>
    </row>
    <row r="56280" spans="1:7" x14ac:dyDescent="0.3">
      <c r="A56280" s="151">
        <v>42420</v>
      </c>
      <c r="B56280" s="98">
        <v>0.27083333333333331</v>
      </c>
      <c r="C56280" s="158" t="s">
        <v>119</v>
      </c>
      <c r="D56280" s="158">
        <v>19.03</v>
      </c>
      <c r="E56280" s="158">
        <v>373</v>
      </c>
      <c r="F56280" s="151"/>
      <c r="G56280" s="158"/>
    </row>
    <row r="56281" spans="1:7" x14ac:dyDescent="0.3">
      <c r="A56281" s="151">
        <v>42420</v>
      </c>
      <c r="B56281" s="98">
        <v>0.28125</v>
      </c>
      <c r="C56281" s="158" t="s">
        <v>119</v>
      </c>
      <c r="D56281" s="158">
        <v>19.02</v>
      </c>
      <c r="E56281" s="158">
        <v>371</v>
      </c>
      <c r="F56281" s="151"/>
      <c r="G56281" s="158"/>
    </row>
    <row r="56282" spans="1:7" x14ac:dyDescent="0.3">
      <c r="A56282" s="151">
        <v>42420</v>
      </c>
      <c r="B56282" s="98">
        <v>0.29166666666666669</v>
      </c>
      <c r="C56282" s="158" t="s">
        <v>119</v>
      </c>
      <c r="D56282" s="158">
        <v>19.02</v>
      </c>
      <c r="E56282" s="158">
        <v>371</v>
      </c>
      <c r="F56282" s="151"/>
      <c r="G56282" s="158"/>
    </row>
    <row r="56283" spans="1:7" x14ac:dyDescent="0.3">
      <c r="A56283" s="151">
        <v>42420</v>
      </c>
      <c r="B56283" s="98">
        <v>0.30208333333333331</v>
      </c>
      <c r="C56283" s="158" t="s">
        <v>119</v>
      </c>
      <c r="D56283" s="158">
        <v>18.97</v>
      </c>
      <c r="E56283" s="158">
        <v>375</v>
      </c>
      <c r="F56283" s="151"/>
      <c r="G56283" s="158"/>
    </row>
    <row r="56284" spans="1:7" x14ac:dyDescent="0.3">
      <c r="A56284" s="151">
        <v>42420</v>
      </c>
      <c r="B56284" s="98">
        <v>0.3125</v>
      </c>
      <c r="C56284" s="158" t="s">
        <v>119</v>
      </c>
      <c r="D56284" s="158">
        <v>18.940000000000001</v>
      </c>
      <c r="E56284" s="158">
        <v>380</v>
      </c>
      <c r="F56284" s="151"/>
      <c r="G56284" s="158"/>
    </row>
    <row r="56285" spans="1:7" x14ac:dyDescent="0.3">
      <c r="A56285" s="151">
        <v>42420</v>
      </c>
      <c r="B56285" s="98">
        <v>0.32291666666666669</v>
      </c>
      <c r="C56285" s="158" t="s">
        <v>119</v>
      </c>
      <c r="D56285" s="158">
        <v>18.95</v>
      </c>
      <c r="E56285" s="158">
        <v>383</v>
      </c>
      <c r="F56285" s="151"/>
      <c r="G56285" s="158"/>
    </row>
    <row r="56286" spans="1:7" x14ac:dyDescent="0.3">
      <c r="A56286" s="151">
        <v>42420</v>
      </c>
      <c r="B56286" s="98">
        <v>0.33333333333333331</v>
      </c>
      <c r="C56286" s="158" t="s">
        <v>119</v>
      </c>
      <c r="D56286" s="158">
        <v>18.920000000000002</v>
      </c>
      <c r="E56286" s="158">
        <v>379</v>
      </c>
      <c r="F56286" s="151"/>
      <c r="G56286" s="158"/>
    </row>
    <row r="56287" spans="1:7" x14ac:dyDescent="0.3">
      <c r="A56287" s="151">
        <v>42420</v>
      </c>
      <c r="B56287" s="98">
        <v>0.34375</v>
      </c>
      <c r="C56287" s="158" t="s">
        <v>119</v>
      </c>
      <c r="D56287" s="158">
        <v>18.91</v>
      </c>
      <c r="E56287" s="158">
        <v>379</v>
      </c>
      <c r="F56287" s="151"/>
      <c r="G56287" s="158"/>
    </row>
    <row r="56288" spans="1:7" x14ac:dyDescent="0.3">
      <c r="A56288" s="151">
        <v>42420</v>
      </c>
      <c r="B56288" s="98">
        <v>0.35416666666666669</v>
      </c>
      <c r="C56288" s="158" t="s">
        <v>119</v>
      </c>
      <c r="D56288" s="158">
        <v>18.89</v>
      </c>
      <c r="E56288" s="158">
        <v>376</v>
      </c>
      <c r="F56288" s="151"/>
      <c r="G56288" s="158"/>
    </row>
    <row r="56289" spans="1:7" x14ac:dyDescent="0.3">
      <c r="A56289" s="151">
        <v>42420</v>
      </c>
      <c r="B56289" s="98">
        <v>0.36458333333333331</v>
      </c>
      <c r="C56289" s="158" t="s">
        <v>119</v>
      </c>
      <c r="D56289" s="158">
        <v>18.899999999999999</v>
      </c>
      <c r="E56289" s="158">
        <v>379</v>
      </c>
      <c r="F56289" s="151"/>
      <c r="G56289" s="158"/>
    </row>
    <row r="56290" spans="1:7" x14ac:dyDescent="0.3">
      <c r="A56290" s="151">
        <v>42420</v>
      </c>
      <c r="B56290" s="98">
        <v>0.375</v>
      </c>
      <c r="C56290" s="158" t="s">
        <v>119</v>
      </c>
      <c r="D56290" s="158">
        <v>18.93</v>
      </c>
      <c r="E56290" s="158">
        <v>379</v>
      </c>
      <c r="F56290" s="151"/>
      <c r="G56290" s="158"/>
    </row>
    <row r="56291" spans="1:7" x14ac:dyDescent="0.3">
      <c r="A56291" s="151">
        <v>42420</v>
      </c>
      <c r="B56291" s="98">
        <v>0.38541666666666669</v>
      </c>
      <c r="C56291" s="158" t="s">
        <v>119</v>
      </c>
      <c r="D56291" s="158">
        <v>18.97</v>
      </c>
      <c r="E56291" s="158">
        <v>381</v>
      </c>
      <c r="F56291" s="151"/>
      <c r="G56291" s="158"/>
    </row>
    <row r="56292" spans="1:7" x14ac:dyDescent="0.3">
      <c r="A56292" s="151">
        <v>42420</v>
      </c>
      <c r="B56292" s="98">
        <v>0.39583333333333331</v>
      </c>
      <c r="C56292" s="158" t="s">
        <v>119</v>
      </c>
      <c r="D56292" s="158">
        <v>19</v>
      </c>
      <c r="E56292" s="158">
        <v>375</v>
      </c>
      <c r="F56292" s="151"/>
      <c r="G56292" s="158"/>
    </row>
    <row r="56293" spans="1:7" x14ac:dyDescent="0.3">
      <c r="A56293" s="151">
        <v>42420</v>
      </c>
      <c r="B56293" s="98">
        <v>0.40625</v>
      </c>
      <c r="C56293" s="158" t="s">
        <v>119</v>
      </c>
      <c r="D56293" s="158">
        <v>19.04</v>
      </c>
      <c r="E56293" s="158">
        <v>375</v>
      </c>
      <c r="F56293" s="151"/>
      <c r="G56293" s="158"/>
    </row>
    <row r="56294" spans="1:7" x14ac:dyDescent="0.3">
      <c r="A56294" s="151">
        <v>42420</v>
      </c>
      <c r="B56294" s="98">
        <v>0.41666666666666669</v>
      </c>
      <c r="C56294" s="158" t="s">
        <v>119</v>
      </c>
      <c r="D56294" s="158">
        <v>19.079999999999998</v>
      </c>
      <c r="E56294" s="158">
        <v>371</v>
      </c>
      <c r="F56294" s="151"/>
      <c r="G56294" s="158"/>
    </row>
    <row r="56295" spans="1:7" x14ac:dyDescent="0.3">
      <c r="A56295" s="151">
        <v>42420</v>
      </c>
      <c r="B56295" s="98">
        <v>0.42708333333333331</v>
      </c>
      <c r="C56295" s="158" t="s">
        <v>119</v>
      </c>
      <c r="D56295" s="158">
        <v>19.100000000000001</v>
      </c>
      <c r="E56295" s="158">
        <v>373</v>
      </c>
      <c r="F56295" s="151"/>
      <c r="G56295" s="158"/>
    </row>
    <row r="56296" spans="1:7" x14ac:dyDescent="0.3">
      <c r="A56296" s="151">
        <v>42420</v>
      </c>
      <c r="B56296" s="98">
        <v>0.4375</v>
      </c>
      <c r="C56296" s="158" t="s">
        <v>119</v>
      </c>
      <c r="D56296" s="158">
        <v>19.18</v>
      </c>
      <c r="E56296" s="158">
        <v>375</v>
      </c>
      <c r="F56296" s="151"/>
      <c r="G56296" s="158"/>
    </row>
    <row r="56297" spans="1:7" x14ac:dyDescent="0.3">
      <c r="A56297" s="151">
        <v>42420</v>
      </c>
      <c r="B56297" s="98">
        <v>0.44791666666666669</v>
      </c>
      <c r="C56297" s="158" t="s">
        <v>119</v>
      </c>
      <c r="D56297" s="158">
        <v>19.23</v>
      </c>
      <c r="E56297" s="158">
        <v>377</v>
      </c>
      <c r="F56297" s="151"/>
      <c r="G56297" s="158"/>
    </row>
    <row r="56298" spans="1:7" x14ac:dyDescent="0.3">
      <c r="A56298" s="151">
        <v>42420</v>
      </c>
      <c r="B56298" s="98">
        <v>0.45833333333333331</v>
      </c>
      <c r="C56298" s="158" t="s">
        <v>119</v>
      </c>
      <c r="D56298" s="158">
        <v>19.260000000000002</v>
      </c>
      <c r="E56298" s="158">
        <v>378</v>
      </c>
      <c r="F56298" s="151"/>
      <c r="G56298" s="158"/>
    </row>
    <row r="56299" spans="1:7" x14ac:dyDescent="0.3">
      <c r="A56299" s="151">
        <v>42420</v>
      </c>
      <c r="B56299" s="98">
        <v>0.46875</v>
      </c>
      <c r="C56299" s="158" t="s">
        <v>119</v>
      </c>
      <c r="D56299" s="158">
        <v>19.32</v>
      </c>
      <c r="E56299" s="158">
        <v>383</v>
      </c>
      <c r="F56299" s="151"/>
      <c r="G56299" s="158"/>
    </row>
    <row r="56300" spans="1:7" x14ac:dyDescent="0.3">
      <c r="A56300" s="151">
        <v>42420</v>
      </c>
      <c r="B56300" s="98">
        <v>0.47916666666666669</v>
      </c>
      <c r="C56300" s="158" t="s">
        <v>119</v>
      </c>
      <c r="D56300" s="158">
        <v>19.39</v>
      </c>
      <c r="E56300" s="158">
        <v>384</v>
      </c>
      <c r="F56300" s="151"/>
      <c r="G56300" s="158"/>
    </row>
    <row r="56301" spans="1:7" x14ac:dyDescent="0.3">
      <c r="A56301" s="151">
        <v>42420</v>
      </c>
      <c r="B56301" s="98">
        <v>0.48958333333333331</v>
      </c>
      <c r="C56301" s="158" t="s">
        <v>119</v>
      </c>
      <c r="D56301" s="158">
        <v>19.45</v>
      </c>
      <c r="E56301" s="158">
        <v>381</v>
      </c>
      <c r="F56301" s="151"/>
      <c r="G56301" s="158"/>
    </row>
    <row r="56302" spans="1:7" x14ac:dyDescent="0.3">
      <c r="A56302" s="151">
        <v>42420</v>
      </c>
      <c r="B56302" s="98">
        <v>0.5</v>
      </c>
      <c r="C56302" s="158" t="s">
        <v>120</v>
      </c>
      <c r="D56302" s="158">
        <v>19.64</v>
      </c>
      <c r="E56302" s="158">
        <v>375</v>
      </c>
      <c r="F56302" s="151"/>
      <c r="G56302" s="158"/>
    </row>
    <row r="56303" spans="1:7" x14ac:dyDescent="0.3">
      <c r="A56303" s="151">
        <v>42420</v>
      </c>
      <c r="B56303" s="98">
        <v>0.51041666666666663</v>
      </c>
      <c r="C56303" s="158" t="s">
        <v>120</v>
      </c>
      <c r="D56303" s="158">
        <v>19.63</v>
      </c>
      <c r="E56303" s="158">
        <v>377</v>
      </c>
      <c r="F56303" s="151"/>
      <c r="G56303" s="158"/>
    </row>
    <row r="56304" spans="1:7" x14ac:dyDescent="0.3">
      <c r="A56304" s="151">
        <v>42420</v>
      </c>
      <c r="B56304" s="98">
        <v>0.52083333333333337</v>
      </c>
      <c r="C56304" s="158" t="s">
        <v>120</v>
      </c>
      <c r="D56304" s="158">
        <v>19.73</v>
      </c>
      <c r="E56304" s="158">
        <v>376</v>
      </c>
      <c r="F56304" s="151"/>
      <c r="G56304" s="158"/>
    </row>
    <row r="56305" spans="1:7" x14ac:dyDescent="0.3">
      <c r="A56305" s="151">
        <v>42420</v>
      </c>
      <c r="B56305" s="98">
        <v>0.53125</v>
      </c>
      <c r="C56305" s="158" t="s">
        <v>120</v>
      </c>
      <c r="D56305" s="158">
        <v>19.78</v>
      </c>
      <c r="E56305" s="158">
        <v>377</v>
      </c>
      <c r="F56305" s="151"/>
      <c r="G56305" s="158"/>
    </row>
    <row r="56306" spans="1:7" x14ac:dyDescent="0.3">
      <c r="A56306" s="151">
        <v>42420</v>
      </c>
      <c r="B56306" s="98">
        <v>4.1666666666666664E-2</v>
      </c>
      <c r="C56306" s="158" t="s">
        <v>120</v>
      </c>
      <c r="D56306" s="158">
        <v>19.809999999999999</v>
      </c>
      <c r="E56306" s="158">
        <v>377</v>
      </c>
      <c r="F56306" s="151"/>
      <c r="G56306" s="158"/>
    </row>
    <row r="56307" spans="1:7" x14ac:dyDescent="0.3">
      <c r="A56307" s="151">
        <v>42420</v>
      </c>
      <c r="B56307" s="98">
        <v>5.2083333333333336E-2</v>
      </c>
      <c r="C56307" s="158" t="s">
        <v>120</v>
      </c>
      <c r="D56307" s="158">
        <v>20.170000000000002</v>
      </c>
      <c r="E56307" s="158">
        <v>377</v>
      </c>
      <c r="F56307" s="151"/>
      <c r="G56307" s="158"/>
    </row>
    <row r="56308" spans="1:7" x14ac:dyDescent="0.3">
      <c r="A56308" s="151">
        <v>42420</v>
      </c>
      <c r="B56308" s="98">
        <v>6.25E-2</v>
      </c>
      <c r="C56308" s="158" t="s">
        <v>120</v>
      </c>
      <c r="D56308" s="158">
        <v>20.239999999999998</v>
      </c>
      <c r="E56308" s="158">
        <v>377</v>
      </c>
      <c r="F56308" s="151"/>
      <c r="G56308" s="158"/>
    </row>
    <row r="56309" spans="1:7" x14ac:dyDescent="0.3">
      <c r="A56309" s="151">
        <v>42420</v>
      </c>
      <c r="B56309" s="98">
        <v>7.2916666666666671E-2</v>
      </c>
      <c r="C56309" s="158" t="s">
        <v>120</v>
      </c>
      <c r="D56309" s="158">
        <v>20.260000000000002</v>
      </c>
      <c r="E56309" s="158">
        <v>378</v>
      </c>
      <c r="F56309" s="151"/>
      <c r="G56309" s="158"/>
    </row>
    <row r="56310" spans="1:7" x14ac:dyDescent="0.3">
      <c r="A56310" s="151">
        <v>42420</v>
      </c>
      <c r="B56310" s="98">
        <v>8.3333333333333329E-2</v>
      </c>
      <c r="C56310" s="158" t="s">
        <v>120</v>
      </c>
      <c r="D56310" s="158">
        <v>20.43</v>
      </c>
      <c r="E56310" s="158">
        <v>377</v>
      </c>
      <c r="F56310" s="151"/>
      <c r="G56310" s="158"/>
    </row>
    <row r="56311" spans="1:7" x14ac:dyDescent="0.3">
      <c r="A56311" s="151">
        <v>42420</v>
      </c>
      <c r="B56311" s="98">
        <v>9.375E-2</v>
      </c>
      <c r="C56311" s="158" t="s">
        <v>120</v>
      </c>
      <c r="D56311" s="158">
        <v>20.48</v>
      </c>
      <c r="E56311" s="158">
        <v>378</v>
      </c>
      <c r="F56311" s="151"/>
      <c r="G56311" s="158"/>
    </row>
    <row r="56312" spans="1:7" x14ac:dyDescent="0.3">
      <c r="A56312" s="151">
        <v>42420</v>
      </c>
      <c r="B56312" s="98">
        <v>0.10416666666666667</v>
      </c>
      <c r="C56312" s="158" t="s">
        <v>120</v>
      </c>
      <c r="D56312" s="158">
        <v>20.66</v>
      </c>
      <c r="E56312" s="158">
        <v>381</v>
      </c>
      <c r="F56312" s="151"/>
      <c r="G56312" s="158"/>
    </row>
    <row r="56313" spans="1:7" x14ac:dyDescent="0.3">
      <c r="A56313" s="151">
        <v>42420</v>
      </c>
      <c r="B56313" s="98">
        <v>0.11458333333333333</v>
      </c>
      <c r="C56313" s="158" t="s">
        <v>120</v>
      </c>
      <c r="D56313" s="158">
        <v>20.72</v>
      </c>
      <c r="E56313" s="158">
        <v>380</v>
      </c>
      <c r="F56313" s="151"/>
      <c r="G56313" s="158"/>
    </row>
    <row r="56314" spans="1:7" x14ac:dyDescent="0.3">
      <c r="A56314" s="151">
        <v>42420</v>
      </c>
      <c r="B56314" s="98">
        <v>0.125</v>
      </c>
      <c r="C56314" s="158" t="s">
        <v>120</v>
      </c>
      <c r="D56314" s="158">
        <v>21.11</v>
      </c>
      <c r="E56314" s="158">
        <v>384</v>
      </c>
      <c r="F56314" s="151"/>
      <c r="G56314" s="158"/>
    </row>
    <row r="56315" spans="1:7" x14ac:dyDescent="0.3">
      <c r="A56315" s="151">
        <v>42420</v>
      </c>
      <c r="B56315" s="98">
        <v>0.13541666666666666</v>
      </c>
      <c r="C56315" s="158" t="s">
        <v>120</v>
      </c>
      <c r="D56315" s="158">
        <v>21.38</v>
      </c>
      <c r="E56315" s="158">
        <v>385</v>
      </c>
      <c r="F56315" s="151"/>
      <c r="G56315" s="158"/>
    </row>
    <row r="56316" spans="1:7" x14ac:dyDescent="0.3">
      <c r="A56316" s="151">
        <v>42420</v>
      </c>
      <c r="B56316" s="98">
        <v>0.14583333333333334</v>
      </c>
      <c r="C56316" s="158" t="s">
        <v>120</v>
      </c>
      <c r="D56316" s="158">
        <v>21.26</v>
      </c>
      <c r="E56316" s="158">
        <v>380</v>
      </c>
      <c r="F56316" s="151"/>
      <c r="G56316" s="158"/>
    </row>
    <row r="56317" spans="1:7" x14ac:dyDescent="0.3">
      <c r="A56317" s="151">
        <v>42420</v>
      </c>
      <c r="B56317" s="98">
        <v>0.15625</v>
      </c>
      <c r="C56317" s="158" t="s">
        <v>120</v>
      </c>
      <c r="D56317" s="158">
        <v>21.07</v>
      </c>
      <c r="E56317" s="158">
        <v>378</v>
      </c>
      <c r="F56317" s="151"/>
      <c r="G56317" s="158"/>
    </row>
    <row r="56318" spans="1:7" x14ac:dyDescent="0.3">
      <c r="A56318" s="151">
        <v>42420</v>
      </c>
      <c r="B56318" s="98">
        <v>0.16666666666666666</v>
      </c>
      <c r="C56318" s="158" t="s">
        <v>120</v>
      </c>
      <c r="D56318" s="158">
        <v>21.07</v>
      </c>
      <c r="E56318" s="158">
        <v>377</v>
      </c>
      <c r="F56318" s="151"/>
      <c r="G56318" s="158"/>
    </row>
    <row r="56319" spans="1:7" x14ac:dyDescent="0.3">
      <c r="A56319" s="151">
        <v>42420</v>
      </c>
      <c r="B56319" s="98">
        <v>0.17708333333333334</v>
      </c>
      <c r="C56319" s="158" t="s">
        <v>120</v>
      </c>
      <c r="D56319" s="158">
        <v>20.96</v>
      </c>
      <c r="E56319" s="158">
        <v>379</v>
      </c>
      <c r="F56319" s="151"/>
      <c r="G56319" s="158"/>
    </row>
    <row r="56320" spans="1:7" x14ac:dyDescent="0.3">
      <c r="A56320" s="151">
        <v>42420</v>
      </c>
      <c r="B56320" s="98">
        <v>0.1875</v>
      </c>
      <c r="C56320" s="158" t="s">
        <v>120</v>
      </c>
      <c r="D56320" s="158">
        <v>21.06</v>
      </c>
      <c r="E56320" s="158">
        <v>379</v>
      </c>
      <c r="F56320" s="151"/>
      <c r="G56320" s="158"/>
    </row>
    <row r="56321" spans="1:7" x14ac:dyDescent="0.3">
      <c r="A56321" s="151">
        <v>42420</v>
      </c>
      <c r="B56321" s="98">
        <v>0.19791666666666666</v>
      </c>
      <c r="C56321" s="158" t="s">
        <v>120</v>
      </c>
      <c r="D56321" s="158">
        <v>21</v>
      </c>
      <c r="E56321" s="158">
        <v>377</v>
      </c>
      <c r="F56321" s="151"/>
      <c r="G56321" s="158"/>
    </row>
    <row r="56322" spans="1:7" x14ac:dyDescent="0.3">
      <c r="A56322" s="151">
        <v>42420</v>
      </c>
      <c r="B56322" s="98">
        <v>0.20833333333333334</v>
      </c>
      <c r="C56322" s="158" t="s">
        <v>120</v>
      </c>
      <c r="D56322" s="158">
        <v>20.95</v>
      </c>
      <c r="E56322" s="158">
        <v>375</v>
      </c>
      <c r="F56322" s="151"/>
      <c r="G56322" s="158"/>
    </row>
    <row r="56323" spans="1:7" x14ac:dyDescent="0.3">
      <c r="A56323" s="151">
        <v>42420</v>
      </c>
      <c r="B56323" s="98">
        <v>0.21875</v>
      </c>
      <c r="C56323" s="158" t="s">
        <v>120</v>
      </c>
      <c r="D56323" s="158">
        <v>20.76</v>
      </c>
      <c r="E56323" s="158">
        <v>376</v>
      </c>
      <c r="F56323" s="151"/>
      <c r="G56323" s="158"/>
    </row>
    <row r="56324" spans="1:7" x14ac:dyDescent="0.3">
      <c r="A56324" s="151">
        <v>42420</v>
      </c>
      <c r="B56324" s="98">
        <v>0.22916666666666666</v>
      </c>
      <c r="C56324" s="158" t="s">
        <v>120</v>
      </c>
      <c r="D56324" s="158">
        <v>20.62</v>
      </c>
      <c r="E56324" s="158">
        <v>377</v>
      </c>
      <c r="F56324" s="151"/>
      <c r="G56324" s="158"/>
    </row>
    <row r="56325" spans="1:7" x14ac:dyDescent="0.3">
      <c r="A56325" s="151">
        <v>42420</v>
      </c>
      <c r="B56325" s="98">
        <v>0.23958333333333334</v>
      </c>
      <c r="C56325" s="158" t="s">
        <v>120</v>
      </c>
      <c r="D56325" s="158">
        <v>20.59</v>
      </c>
      <c r="E56325" s="158">
        <v>378</v>
      </c>
      <c r="F56325" s="151"/>
      <c r="G56325" s="158"/>
    </row>
    <row r="56326" spans="1:7" x14ac:dyDescent="0.3">
      <c r="A56326" s="151">
        <v>42420</v>
      </c>
      <c r="B56326" s="98">
        <v>0.25</v>
      </c>
      <c r="C56326" s="158" t="s">
        <v>120</v>
      </c>
      <c r="D56326" s="158">
        <v>20.56</v>
      </c>
      <c r="E56326" s="158">
        <v>378</v>
      </c>
      <c r="F56326" s="151"/>
      <c r="G56326" s="158"/>
    </row>
    <row r="56327" spans="1:7" x14ac:dyDescent="0.3">
      <c r="A56327" s="151">
        <v>42420</v>
      </c>
      <c r="B56327" s="98">
        <v>0.26041666666666669</v>
      </c>
      <c r="C56327" s="158" t="s">
        <v>120</v>
      </c>
      <c r="D56327" s="158">
        <v>20.46</v>
      </c>
      <c r="E56327" s="158">
        <v>377</v>
      </c>
      <c r="F56327" s="151"/>
      <c r="G56327" s="158"/>
    </row>
    <row r="56328" spans="1:7" x14ac:dyDescent="0.3">
      <c r="A56328" s="151">
        <v>42420</v>
      </c>
      <c r="B56328" s="98">
        <v>0.27083333333333331</v>
      </c>
      <c r="C56328" s="158" t="s">
        <v>120</v>
      </c>
      <c r="D56328" s="158">
        <v>20.39</v>
      </c>
      <c r="E56328" s="158">
        <v>379</v>
      </c>
      <c r="F56328" s="151"/>
      <c r="G56328" s="158"/>
    </row>
    <row r="56329" spans="1:7" x14ac:dyDescent="0.3">
      <c r="A56329" s="151">
        <v>42420</v>
      </c>
      <c r="B56329" s="98">
        <v>0.28125</v>
      </c>
      <c r="C56329" s="158" t="s">
        <v>120</v>
      </c>
      <c r="D56329" s="158">
        <v>20.39</v>
      </c>
      <c r="E56329" s="158">
        <v>376</v>
      </c>
      <c r="F56329" s="151"/>
      <c r="G56329" s="158"/>
    </row>
    <row r="56330" spans="1:7" x14ac:dyDescent="0.3">
      <c r="A56330" s="151">
        <v>42420</v>
      </c>
      <c r="B56330" s="98">
        <v>0.29166666666666669</v>
      </c>
      <c r="C56330" s="158" t="s">
        <v>120</v>
      </c>
      <c r="D56330" s="158">
        <v>20.350000000000001</v>
      </c>
      <c r="E56330" s="158">
        <v>376</v>
      </c>
      <c r="F56330" s="151"/>
      <c r="G56330" s="158"/>
    </row>
    <row r="56331" spans="1:7" x14ac:dyDescent="0.3">
      <c r="A56331" s="151">
        <v>42420</v>
      </c>
      <c r="B56331" s="98">
        <v>0.30208333333333331</v>
      </c>
      <c r="C56331" s="158" t="s">
        <v>120</v>
      </c>
      <c r="D56331" s="158">
        <v>20.34</v>
      </c>
      <c r="E56331" s="158">
        <v>376</v>
      </c>
      <c r="F56331" s="151"/>
      <c r="G56331" s="158"/>
    </row>
    <row r="56332" spans="1:7" x14ac:dyDescent="0.3">
      <c r="A56332" s="151">
        <v>42420</v>
      </c>
      <c r="B56332" s="98">
        <v>0.3125</v>
      </c>
      <c r="C56332" s="158" t="s">
        <v>120</v>
      </c>
      <c r="D56332" s="158">
        <v>20.34</v>
      </c>
      <c r="E56332" s="158">
        <v>377</v>
      </c>
      <c r="F56332" s="151"/>
      <c r="G56332" s="158"/>
    </row>
    <row r="56333" spans="1:7" x14ac:dyDescent="0.3">
      <c r="A56333" s="151">
        <v>42420</v>
      </c>
      <c r="B56333" s="98">
        <v>0.32291666666666669</v>
      </c>
      <c r="C56333" s="158" t="s">
        <v>120</v>
      </c>
      <c r="D56333" s="158">
        <v>20.3</v>
      </c>
      <c r="E56333" s="158">
        <v>377</v>
      </c>
      <c r="F56333" s="151"/>
      <c r="G56333" s="158"/>
    </row>
    <row r="56334" spans="1:7" x14ac:dyDescent="0.3">
      <c r="A56334" s="151">
        <v>42420</v>
      </c>
      <c r="B56334" s="98">
        <v>0.33333333333333331</v>
      </c>
      <c r="C56334" s="158" t="s">
        <v>120</v>
      </c>
      <c r="D56334" s="158">
        <v>20.3</v>
      </c>
      <c r="E56334" s="158">
        <v>379</v>
      </c>
      <c r="F56334" s="151"/>
      <c r="G56334" s="158"/>
    </row>
    <row r="56335" spans="1:7" x14ac:dyDescent="0.3">
      <c r="A56335" s="151">
        <v>42420</v>
      </c>
      <c r="B56335" s="98">
        <v>0.34375</v>
      </c>
      <c r="C56335" s="158" t="s">
        <v>120</v>
      </c>
      <c r="D56335" s="158">
        <v>20.29</v>
      </c>
      <c r="E56335" s="158">
        <v>381</v>
      </c>
      <c r="F56335" s="151"/>
      <c r="G56335" s="158"/>
    </row>
    <row r="56336" spans="1:7" x14ac:dyDescent="0.3">
      <c r="A56336" s="151">
        <v>42420</v>
      </c>
      <c r="B56336" s="98">
        <v>0.35416666666666669</v>
      </c>
      <c r="C56336" s="158" t="s">
        <v>120</v>
      </c>
      <c r="D56336" s="158">
        <v>20.28</v>
      </c>
      <c r="E56336" s="158">
        <v>382</v>
      </c>
      <c r="F56336" s="151"/>
      <c r="G56336" s="158"/>
    </row>
    <row r="56337" spans="1:7" x14ac:dyDescent="0.3">
      <c r="A56337" s="151">
        <v>42420</v>
      </c>
      <c r="B56337" s="98">
        <v>0.36458333333333331</v>
      </c>
      <c r="C56337" s="158" t="s">
        <v>120</v>
      </c>
      <c r="D56337" s="158">
        <v>20.239999999999998</v>
      </c>
      <c r="E56337" s="158">
        <v>383</v>
      </c>
      <c r="F56337" s="151"/>
      <c r="G56337" s="158"/>
    </row>
    <row r="56338" spans="1:7" x14ac:dyDescent="0.3">
      <c r="A56338" s="151">
        <v>42420</v>
      </c>
      <c r="B56338" s="98">
        <v>0.375</v>
      </c>
      <c r="C56338" s="158" t="s">
        <v>120</v>
      </c>
      <c r="D56338" s="158">
        <v>20.21</v>
      </c>
      <c r="E56338" s="158">
        <v>384</v>
      </c>
      <c r="F56338" s="151"/>
      <c r="G56338" s="158"/>
    </row>
    <row r="56339" spans="1:7" x14ac:dyDescent="0.3">
      <c r="A56339" s="151">
        <v>42420</v>
      </c>
      <c r="B56339" s="98">
        <v>0.38541666666666669</v>
      </c>
      <c r="C56339" s="158" t="s">
        <v>120</v>
      </c>
      <c r="D56339" s="158">
        <v>20.190000000000001</v>
      </c>
      <c r="E56339" s="158">
        <v>384</v>
      </c>
      <c r="F56339" s="151"/>
      <c r="G56339" s="158"/>
    </row>
    <row r="56340" spans="1:7" x14ac:dyDescent="0.3">
      <c r="A56340" s="151">
        <v>42420</v>
      </c>
      <c r="B56340" s="98">
        <v>0.39583333333333331</v>
      </c>
      <c r="C56340" s="158" t="s">
        <v>120</v>
      </c>
      <c r="D56340" s="158">
        <v>20.16</v>
      </c>
      <c r="E56340" s="158">
        <v>386</v>
      </c>
      <c r="F56340" s="151"/>
      <c r="G56340" s="158"/>
    </row>
    <row r="56341" spans="1:7" x14ac:dyDescent="0.3">
      <c r="A56341" s="151">
        <v>42420</v>
      </c>
      <c r="B56341" s="98">
        <v>0.40625</v>
      </c>
      <c r="C56341" s="158" t="s">
        <v>120</v>
      </c>
      <c r="D56341" s="158">
        <v>20.14</v>
      </c>
      <c r="E56341" s="158">
        <v>386</v>
      </c>
      <c r="F56341" s="151"/>
      <c r="G56341" s="158"/>
    </row>
    <row r="56342" spans="1:7" x14ac:dyDescent="0.3">
      <c r="A56342" s="151">
        <v>42420</v>
      </c>
      <c r="B56342" s="98">
        <v>0.41666666666666669</v>
      </c>
      <c r="C56342" s="158" t="s">
        <v>120</v>
      </c>
      <c r="D56342" s="158">
        <v>20.14</v>
      </c>
      <c r="E56342" s="158">
        <v>385</v>
      </c>
      <c r="F56342" s="151"/>
      <c r="G56342" s="158"/>
    </row>
    <row r="56343" spans="1:7" x14ac:dyDescent="0.3">
      <c r="A56343" s="151">
        <v>42420</v>
      </c>
      <c r="B56343" s="98">
        <v>0.42708333333333331</v>
      </c>
      <c r="C56343" s="158" t="s">
        <v>120</v>
      </c>
      <c r="D56343" s="158">
        <v>20.13</v>
      </c>
      <c r="E56343" s="158">
        <v>385</v>
      </c>
      <c r="F56343" s="151"/>
      <c r="G56343" s="158"/>
    </row>
    <row r="56344" spans="1:7" x14ac:dyDescent="0.3">
      <c r="A56344" s="151">
        <v>42420</v>
      </c>
      <c r="B56344" s="98">
        <v>0.4375</v>
      </c>
      <c r="C56344" s="158" t="s">
        <v>120</v>
      </c>
      <c r="D56344" s="158">
        <v>20.16</v>
      </c>
      <c r="E56344" s="158">
        <v>386</v>
      </c>
      <c r="F56344" s="151"/>
      <c r="G56344" s="158"/>
    </row>
    <row r="56345" spans="1:7" x14ac:dyDescent="0.3">
      <c r="A56345" s="151">
        <v>42420</v>
      </c>
      <c r="B56345" s="98">
        <v>0.44791666666666669</v>
      </c>
      <c r="C56345" s="158" t="s">
        <v>120</v>
      </c>
      <c r="D56345" s="158">
        <v>20.170000000000002</v>
      </c>
      <c r="E56345" s="158">
        <v>386</v>
      </c>
      <c r="F56345" s="151"/>
      <c r="G56345" s="158"/>
    </row>
    <row r="56346" spans="1:7" x14ac:dyDescent="0.3">
      <c r="A56346" s="151">
        <v>42420</v>
      </c>
      <c r="B56346" s="98">
        <v>0.45833333333333331</v>
      </c>
      <c r="C56346" s="158" t="s">
        <v>120</v>
      </c>
      <c r="D56346" s="158">
        <v>20.16</v>
      </c>
      <c r="E56346" s="158">
        <v>386</v>
      </c>
      <c r="F56346" s="151"/>
      <c r="G56346" s="158"/>
    </row>
    <row r="56347" spans="1:7" x14ac:dyDescent="0.3">
      <c r="A56347" s="151">
        <v>42420</v>
      </c>
      <c r="B56347" s="98">
        <v>0.46875</v>
      </c>
      <c r="C56347" s="158" t="s">
        <v>120</v>
      </c>
      <c r="D56347" s="158">
        <v>20.149999999999999</v>
      </c>
      <c r="E56347" s="158">
        <v>386</v>
      </c>
      <c r="F56347" s="151"/>
      <c r="G56347" s="158"/>
    </row>
    <row r="56348" spans="1:7" x14ac:dyDescent="0.3">
      <c r="A56348" s="151">
        <v>42420</v>
      </c>
      <c r="B56348" s="98">
        <v>0.47916666666666669</v>
      </c>
      <c r="C56348" s="158" t="s">
        <v>120</v>
      </c>
      <c r="D56348" s="158">
        <v>20.14</v>
      </c>
      <c r="E56348" s="158">
        <v>386</v>
      </c>
      <c r="F56348" s="151"/>
      <c r="G56348" s="158"/>
    </row>
    <row r="56349" spans="1:7" x14ac:dyDescent="0.3">
      <c r="A56349" s="151">
        <v>42420</v>
      </c>
      <c r="B56349" s="98">
        <v>0.48958333333333331</v>
      </c>
      <c r="C56349" s="158" t="s">
        <v>120</v>
      </c>
      <c r="D56349" s="158">
        <v>20.100000000000001</v>
      </c>
      <c r="E56349" s="158">
        <v>384</v>
      </c>
      <c r="F56349" s="151"/>
      <c r="G56349" s="158"/>
    </row>
    <row r="56350" spans="1:7" x14ac:dyDescent="0.3">
      <c r="A56350" s="151">
        <v>42421</v>
      </c>
      <c r="B56350" s="98">
        <v>0.5</v>
      </c>
      <c r="C56350" s="158" t="s">
        <v>119</v>
      </c>
      <c r="D56350" s="158">
        <v>20.09</v>
      </c>
      <c r="E56350" s="158">
        <v>385</v>
      </c>
      <c r="F56350" s="151"/>
      <c r="G56350" s="158"/>
    </row>
    <row r="56351" spans="1:7" x14ac:dyDescent="0.3">
      <c r="A56351" s="151">
        <v>42421</v>
      </c>
      <c r="B56351" s="98">
        <v>0.51041666666666663</v>
      </c>
      <c r="C56351" s="158" t="s">
        <v>119</v>
      </c>
      <c r="D56351" s="158">
        <v>20.05</v>
      </c>
      <c r="E56351" s="158">
        <v>384</v>
      </c>
      <c r="F56351" s="151"/>
      <c r="G56351" s="158"/>
    </row>
    <row r="56352" spans="1:7" x14ac:dyDescent="0.3">
      <c r="A56352" s="151">
        <v>42421</v>
      </c>
      <c r="B56352" s="98">
        <v>0.52083333333333337</v>
      </c>
      <c r="C56352" s="158" t="s">
        <v>119</v>
      </c>
      <c r="D56352" s="158">
        <v>20.04</v>
      </c>
      <c r="E56352" s="158">
        <v>384</v>
      </c>
      <c r="F56352" s="151"/>
      <c r="G56352" s="158"/>
    </row>
    <row r="56353" spans="1:7" x14ac:dyDescent="0.3">
      <c r="A56353" s="151">
        <v>42421</v>
      </c>
      <c r="B56353" s="98">
        <v>0.53125</v>
      </c>
      <c r="C56353" s="158" t="s">
        <v>119</v>
      </c>
      <c r="D56353" s="158">
        <v>20.010000000000002</v>
      </c>
      <c r="E56353" s="158">
        <v>384</v>
      </c>
      <c r="F56353" s="151"/>
      <c r="G56353" s="158"/>
    </row>
    <row r="56354" spans="1:7" x14ac:dyDescent="0.3">
      <c r="A56354" s="151">
        <v>42421</v>
      </c>
      <c r="B56354" s="98">
        <v>4.1666666666666664E-2</v>
      </c>
      <c r="C56354" s="158" t="s">
        <v>119</v>
      </c>
      <c r="D56354" s="158">
        <v>19.97</v>
      </c>
      <c r="E56354" s="158">
        <v>383</v>
      </c>
      <c r="F56354" s="151"/>
      <c r="G56354" s="158"/>
    </row>
    <row r="56355" spans="1:7" x14ac:dyDescent="0.3">
      <c r="A56355" s="151">
        <v>42421</v>
      </c>
      <c r="B56355" s="98">
        <v>5.2083333333333336E-2</v>
      </c>
      <c r="C56355" s="158" t="s">
        <v>119</v>
      </c>
      <c r="D56355" s="158">
        <v>19.95</v>
      </c>
      <c r="E56355" s="158">
        <v>383</v>
      </c>
      <c r="F56355" s="151"/>
      <c r="G56355" s="158"/>
    </row>
    <row r="56356" spans="1:7" x14ac:dyDescent="0.3">
      <c r="A56356" s="151">
        <v>42421</v>
      </c>
      <c r="B56356" s="98">
        <v>6.25E-2</v>
      </c>
      <c r="C56356" s="158" t="s">
        <v>119</v>
      </c>
      <c r="D56356" s="158">
        <v>19.920000000000002</v>
      </c>
      <c r="E56356" s="158">
        <v>382</v>
      </c>
      <c r="F56356" s="151"/>
      <c r="G56356" s="158"/>
    </row>
    <row r="56357" spans="1:7" x14ac:dyDescent="0.3">
      <c r="A56357" s="151">
        <v>42421</v>
      </c>
      <c r="B56357" s="98">
        <v>7.2916666666666671E-2</v>
      </c>
      <c r="C56357" s="158" t="s">
        <v>119</v>
      </c>
      <c r="D56357" s="158">
        <v>19.899999999999999</v>
      </c>
      <c r="E56357" s="158">
        <v>382</v>
      </c>
      <c r="F56357" s="151"/>
      <c r="G56357" s="158"/>
    </row>
    <row r="56358" spans="1:7" x14ac:dyDescent="0.3">
      <c r="A56358" s="151">
        <v>42421</v>
      </c>
      <c r="B56358" s="98">
        <v>8.3333333333333329E-2</v>
      </c>
      <c r="C56358" s="158" t="s">
        <v>119</v>
      </c>
      <c r="D56358" s="158">
        <v>19.899999999999999</v>
      </c>
      <c r="E56358" s="158">
        <v>382</v>
      </c>
      <c r="F56358" s="151"/>
      <c r="G56358" s="158"/>
    </row>
    <row r="56359" spans="1:7" x14ac:dyDescent="0.3">
      <c r="A56359" s="151">
        <v>42421</v>
      </c>
      <c r="B56359" s="98">
        <v>9.375E-2</v>
      </c>
      <c r="C56359" s="158" t="s">
        <v>119</v>
      </c>
      <c r="D56359" s="158">
        <v>19.899999999999999</v>
      </c>
      <c r="E56359" s="158">
        <v>383</v>
      </c>
      <c r="F56359" s="151"/>
      <c r="G56359" s="158"/>
    </row>
    <row r="56360" spans="1:7" x14ac:dyDescent="0.3">
      <c r="A56360" s="151">
        <v>42421</v>
      </c>
      <c r="B56360" s="98">
        <v>0.10416666666666667</v>
      </c>
      <c r="C56360" s="158" t="s">
        <v>119</v>
      </c>
      <c r="D56360" s="158">
        <v>19.88</v>
      </c>
      <c r="E56360" s="158">
        <v>384</v>
      </c>
      <c r="F56360" s="151"/>
      <c r="G56360" s="158"/>
    </row>
    <row r="56361" spans="1:7" x14ac:dyDescent="0.3">
      <c r="A56361" s="151">
        <v>42421</v>
      </c>
      <c r="B56361" s="98">
        <v>0.11458333333333333</v>
      </c>
      <c r="C56361" s="158" t="s">
        <v>119</v>
      </c>
      <c r="D56361" s="158">
        <v>19.86</v>
      </c>
      <c r="E56361" s="158">
        <v>385</v>
      </c>
      <c r="F56361" s="151"/>
      <c r="G56361" s="158"/>
    </row>
    <row r="56362" spans="1:7" x14ac:dyDescent="0.3">
      <c r="A56362" s="151">
        <v>42421</v>
      </c>
      <c r="B56362" s="98">
        <v>0.125</v>
      </c>
      <c r="C56362" s="158" t="s">
        <v>119</v>
      </c>
      <c r="D56362" s="158">
        <v>19.82</v>
      </c>
      <c r="E56362" s="158">
        <v>386</v>
      </c>
      <c r="F56362" s="151"/>
      <c r="G56362" s="158"/>
    </row>
    <row r="56363" spans="1:7" x14ac:dyDescent="0.3">
      <c r="A56363" s="151">
        <v>42421</v>
      </c>
      <c r="B56363" s="98">
        <v>0.13541666666666666</v>
      </c>
      <c r="C56363" s="158" t="s">
        <v>119</v>
      </c>
      <c r="D56363" s="158">
        <v>19.829999999999998</v>
      </c>
      <c r="E56363" s="158">
        <v>384</v>
      </c>
      <c r="F56363" s="151"/>
      <c r="G56363" s="158"/>
    </row>
    <row r="56364" spans="1:7" x14ac:dyDescent="0.3">
      <c r="A56364" s="151">
        <v>42421</v>
      </c>
      <c r="B56364" s="98">
        <v>0.14583333333333334</v>
      </c>
      <c r="C56364" s="158" t="s">
        <v>119</v>
      </c>
      <c r="D56364" s="158">
        <v>19.77</v>
      </c>
      <c r="E56364" s="158">
        <v>383</v>
      </c>
      <c r="F56364" s="151"/>
      <c r="G56364" s="158"/>
    </row>
    <row r="56365" spans="1:7" x14ac:dyDescent="0.3">
      <c r="A56365" s="151">
        <v>42421</v>
      </c>
      <c r="B56365" s="98">
        <v>0.15625</v>
      </c>
      <c r="C56365" s="158" t="s">
        <v>119</v>
      </c>
      <c r="D56365" s="158">
        <v>19.8</v>
      </c>
      <c r="E56365" s="158">
        <v>385</v>
      </c>
      <c r="F56365" s="151"/>
      <c r="G56365" s="158"/>
    </row>
    <row r="56366" spans="1:7" x14ac:dyDescent="0.3">
      <c r="A56366" s="151">
        <v>42421</v>
      </c>
      <c r="B56366" s="98">
        <v>0.16666666666666666</v>
      </c>
      <c r="C56366" s="158" t="s">
        <v>119</v>
      </c>
      <c r="D56366" s="158">
        <v>19.82</v>
      </c>
      <c r="E56366" s="158">
        <v>387</v>
      </c>
      <c r="F56366" s="151"/>
      <c r="G56366" s="158"/>
    </row>
    <row r="56367" spans="1:7" x14ac:dyDescent="0.3">
      <c r="A56367" s="151">
        <v>42421</v>
      </c>
      <c r="B56367" s="98">
        <v>0.17708333333333334</v>
      </c>
      <c r="C56367" s="158" t="s">
        <v>119</v>
      </c>
      <c r="D56367" s="158">
        <v>19.809999999999999</v>
      </c>
      <c r="E56367" s="158">
        <v>388</v>
      </c>
      <c r="F56367" s="151"/>
      <c r="G56367" s="158"/>
    </row>
    <row r="56368" spans="1:7" x14ac:dyDescent="0.3">
      <c r="A56368" s="151">
        <v>42421</v>
      </c>
      <c r="B56368" s="98">
        <v>0.1875</v>
      </c>
      <c r="C56368" s="158" t="s">
        <v>119</v>
      </c>
      <c r="D56368" s="158">
        <v>19.829999999999998</v>
      </c>
      <c r="E56368" s="158">
        <v>390</v>
      </c>
      <c r="F56368" s="151"/>
      <c r="G56368" s="158"/>
    </row>
    <row r="56369" spans="1:7" x14ac:dyDescent="0.3">
      <c r="A56369" s="151">
        <v>42421</v>
      </c>
      <c r="B56369" s="98">
        <v>0.19791666666666666</v>
      </c>
      <c r="C56369" s="158" t="s">
        <v>119</v>
      </c>
      <c r="D56369" s="158">
        <v>19.7</v>
      </c>
      <c r="E56369" s="158">
        <v>390</v>
      </c>
      <c r="F56369" s="151"/>
      <c r="G56369" s="158"/>
    </row>
    <row r="56370" spans="1:7" x14ac:dyDescent="0.3">
      <c r="A56370" s="151">
        <v>42421</v>
      </c>
      <c r="B56370" s="98">
        <v>0.20833333333333334</v>
      </c>
      <c r="C56370" s="158" t="s">
        <v>119</v>
      </c>
      <c r="D56370" s="158">
        <v>19.68</v>
      </c>
      <c r="E56370" s="158">
        <v>389</v>
      </c>
      <c r="F56370" s="151"/>
      <c r="G56370" s="158"/>
    </row>
    <row r="56371" spans="1:7" x14ac:dyDescent="0.3">
      <c r="A56371" s="151">
        <v>42421</v>
      </c>
      <c r="B56371" s="98">
        <v>0.21875</v>
      </c>
      <c r="C56371" s="158" t="s">
        <v>119</v>
      </c>
      <c r="D56371" s="158">
        <v>19.579999999999998</v>
      </c>
      <c r="E56371" s="158">
        <v>388</v>
      </c>
      <c r="F56371" s="151"/>
      <c r="G56371" s="158"/>
    </row>
    <row r="56372" spans="1:7" x14ac:dyDescent="0.3">
      <c r="A56372" s="151">
        <v>42421</v>
      </c>
      <c r="B56372" s="98">
        <v>0.22916666666666666</v>
      </c>
      <c r="C56372" s="158" t="s">
        <v>119</v>
      </c>
      <c r="D56372" s="158">
        <v>19.54</v>
      </c>
      <c r="E56372" s="158">
        <v>388</v>
      </c>
      <c r="F56372" s="151"/>
      <c r="G56372" s="158"/>
    </row>
    <row r="56373" spans="1:7" x14ac:dyDescent="0.3">
      <c r="A56373" s="151">
        <v>42421</v>
      </c>
      <c r="B56373" s="98">
        <v>0.23958333333333334</v>
      </c>
      <c r="C56373" s="158" t="s">
        <v>119</v>
      </c>
      <c r="D56373" s="158">
        <v>19.54</v>
      </c>
      <c r="E56373" s="158">
        <v>388</v>
      </c>
      <c r="F56373" s="151"/>
      <c r="G56373" s="158"/>
    </row>
    <row r="56374" spans="1:7" x14ac:dyDescent="0.3">
      <c r="A56374" s="151">
        <v>42421</v>
      </c>
      <c r="B56374" s="98">
        <v>0.25</v>
      </c>
      <c r="C56374" s="158" t="s">
        <v>119</v>
      </c>
      <c r="D56374" s="158">
        <v>19.57</v>
      </c>
      <c r="E56374" s="158">
        <v>388</v>
      </c>
      <c r="F56374" s="151"/>
      <c r="G56374" s="158"/>
    </row>
    <row r="56375" spans="1:7" x14ac:dyDescent="0.3">
      <c r="A56375" s="151">
        <v>42421</v>
      </c>
      <c r="B56375" s="98">
        <v>0.26041666666666669</v>
      </c>
      <c r="C56375" s="158" t="s">
        <v>119</v>
      </c>
      <c r="D56375" s="158">
        <v>19.59</v>
      </c>
      <c r="E56375" s="158">
        <v>388</v>
      </c>
      <c r="F56375" s="151"/>
      <c r="G56375" s="158"/>
    </row>
    <row r="56376" spans="1:7" x14ac:dyDescent="0.3">
      <c r="A56376" s="151">
        <v>42421</v>
      </c>
      <c r="B56376" s="98">
        <v>0.27083333333333331</v>
      </c>
      <c r="C56376" s="158" t="s">
        <v>119</v>
      </c>
      <c r="D56376" s="158">
        <v>19.59</v>
      </c>
      <c r="E56376" s="158">
        <v>388</v>
      </c>
      <c r="F56376" s="151"/>
      <c r="G56376" s="158"/>
    </row>
    <row r="56377" spans="1:7" x14ac:dyDescent="0.3">
      <c r="A56377" s="151">
        <v>42421</v>
      </c>
      <c r="B56377" s="98">
        <v>0.28125</v>
      </c>
      <c r="C56377" s="158" t="s">
        <v>119</v>
      </c>
      <c r="D56377" s="158">
        <v>19.54</v>
      </c>
      <c r="E56377" s="158">
        <v>390</v>
      </c>
      <c r="F56377" s="151"/>
      <c r="G56377" s="158"/>
    </row>
    <row r="56378" spans="1:7" x14ac:dyDescent="0.3">
      <c r="A56378" s="151">
        <v>42421</v>
      </c>
      <c r="B56378" s="98">
        <v>0.29166666666666669</v>
      </c>
      <c r="C56378" s="158" t="s">
        <v>119</v>
      </c>
      <c r="D56378" s="158">
        <v>19.52</v>
      </c>
      <c r="E56378" s="158">
        <v>390</v>
      </c>
      <c r="F56378" s="151"/>
      <c r="G56378" s="158"/>
    </row>
    <row r="56379" spans="1:7" x14ac:dyDescent="0.3">
      <c r="A56379" s="151">
        <v>42421</v>
      </c>
      <c r="B56379" s="98">
        <v>0.30208333333333331</v>
      </c>
      <c r="C56379" s="158" t="s">
        <v>119</v>
      </c>
      <c r="D56379" s="158">
        <v>19.440000000000001</v>
      </c>
      <c r="E56379" s="158">
        <v>393</v>
      </c>
      <c r="F56379" s="151"/>
      <c r="G56379" s="158"/>
    </row>
    <row r="56380" spans="1:7" x14ac:dyDescent="0.3">
      <c r="A56380" s="151">
        <v>42421</v>
      </c>
      <c r="B56380" s="98">
        <v>0.3125</v>
      </c>
      <c r="C56380" s="158" t="s">
        <v>119</v>
      </c>
      <c r="D56380" s="158">
        <v>19.41</v>
      </c>
      <c r="E56380" s="158">
        <v>396</v>
      </c>
      <c r="F56380" s="151"/>
      <c r="G56380" s="158"/>
    </row>
    <row r="56381" spans="1:7" x14ac:dyDescent="0.3">
      <c r="A56381" s="151">
        <v>42421</v>
      </c>
      <c r="B56381" s="98">
        <v>0.32291666666666669</v>
      </c>
      <c r="C56381" s="158" t="s">
        <v>119</v>
      </c>
      <c r="D56381" s="158">
        <v>19.45</v>
      </c>
      <c r="E56381" s="158">
        <v>393</v>
      </c>
      <c r="F56381" s="151"/>
      <c r="G56381" s="158"/>
    </row>
    <row r="56382" spans="1:7" x14ac:dyDescent="0.3">
      <c r="A56382" s="151">
        <v>42421</v>
      </c>
      <c r="B56382" s="98">
        <v>0.33333333333333331</v>
      </c>
      <c r="C56382" s="158" t="s">
        <v>119</v>
      </c>
      <c r="D56382" s="158">
        <v>19.46</v>
      </c>
      <c r="E56382" s="158">
        <v>393</v>
      </c>
      <c r="F56382" s="151"/>
      <c r="G56382" s="158"/>
    </row>
    <row r="56383" spans="1:7" x14ac:dyDescent="0.3">
      <c r="A56383" s="151">
        <v>42421</v>
      </c>
      <c r="B56383" s="98">
        <v>0.34375</v>
      </c>
      <c r="C56383" s="158" t="s">
        <v>119</v>
      </c>
      <c r="D56383" s="158">
        <v>19.43</v>
      </c>
      <c r="E56383" s="158">
        <v>395</v>
      </c>
      <c r="F56383" s="151"/>
      <c r="G56383" s="158"/>
    </row>
    <row r="56384" spans="1:7" x14ac:dyDescent="0.3">
      <c r="A56384" s="151">
        <v>42421</v>
      </c>
      <c r="B56384" s="98">
        <v>0.35416666666666669</v>
      </c>
      <c r="C56384" s="158" t="s">
        <v>119</v>
      </c>
      <c r="D56384" s="158">
        <v>19.489999999999998</v>
      </c>
      <c r="E56384" s="158">
        <v>396</v>
      </c>
      <c r="F56384" s="151"/>
      <c r="G56384" s="158"/>
    </row>
    <row r="56385" spans="1:7" x14ac:dyDescent="0.3">
      <c r="A56385" s="151">
        <v>42421</v>
      </c>
      <c r="B56385" s="98">
        <v>0.36458333333333331</v>
      </c>
      <c r="C56385" s="158" t="s">
        <v>119</v>
      </c>
      <c r="D56385" s="158">
        <v>19.52</v>
      </c>
      <c r="E56385" s="158">
        <v>400</v>
      </c>
      <c r="F56385" s="151"/>
      <c r="G56385" s="158"/>
    </row>
    <row r="56386" spans="1:7" x14ac:dyDescent="0.3">
      <c r="A56386" s="151">
        <v>42421</v>
      </c>
      <c r="B56386" s="98">
        <v>0.375</v>
      </c>
      <c r="C56386" s="158" t="s">
        <v>119</v>
      </c>
      <c r="D56386" s="158">
        <v>19.57</v>
      </c>
      <c r="E56386" s="158">
        <v>402</v>
      </c>
      <c r="F56386" s="151"/>
      <c r="G56386" s="158"/>
    </row>
    <row r="56387" spans="1:7" x14ac:dyDescent="0.3">
      <c r="A56387" s="151">
        <v>42421</v>
      </c>
      <c r="B56387" s="98">
        <v>0.38541666666666669</v>
      </c>
      <c r="C56387" s="158" t="s">
        <v>119</v>
      </c>
      <c r="D56387" s="158">
        <v>19.579999999999998</v>
      </c>
      <c r="E56387" s="158">
        <v>403</v>
      </c>
      <c r="F56387" s="151"/>
      <c r="G56387" s="158"/>
    </row>
    <row r="56388" spans="1:7" x14ac:dyDescent="0.3">
      <c r="A56388" s="151">
        <v>42421</v>
      </c>
      <c r="B56388" s="98">
        <v>0.39583333333333331</v>
      </c>
      <c r="C56388" s="158" t="s">
        <v>119</v>
      </c>
      <c r="D56388" s="158">
        <v>19.66</v>
      </c>
      <c r="E56388" s="158">
        <v>403</v>
      </c>
      <c r="F56388" s="151"/>
      <c r="G56388" s="158"/>
    </row>
    <row r="56389" spans="1:7" x14ac:dyDescent="0.3">
      <c r="A56389" s="151">
        <v>42421</v>
      </c>
      <c r="B56389" s="98">
        <v>0.40625</v>
      </c>
      <c r="C56389" s="158" t="s">
        <v>119</v>
      </c>
      <c r="D56389" s="158">
        <v>19.690000000000001</v>
      </c>
      <c r="E56389" s="158">
        <v>405</v>
      </c>
      <c r="F56389" s="151"/>
      <c r="G56389" s="158"/>
    </row>
    <row r="56390" spans="1:7" x14ac:dyDescent="0.3">
      <c r="A56390" s="151">
        <v>42421</v>
      </c>
      <c r="B56390" s="98">
        <v>0.41666666666666669</v>
      </c>
      <c r="C56390" s="158" t="s">
        <v>119</v>
      </c>
      <c r="D56390" s="158">
        <v>19.75</v>
      </c>
      <c r="E56390" s="158">
        <v>406</v>
      </c>
      <c r="F56390" s="151"/>
      <c r="G56390" s="158"/>
    </row>
    <row r="56391" spans="1:7" x14ac:dyDescent="0.3">
      <c r="A56391" s="151">
        <v>42421</v>
      </c>
      <c r="B56391" s="98">
        <v>0.42708333333333331</v>
      </c>
      <c r="C56391" s="158" t="s">
        <v>119</v>
      </c>
      <c r="D56391" s="158">
        <v>19.809999999999999</v>
      </c>
      <c r="E56391" s="158">
        <v>405</v>
      </c>
      <c r="F56391" s="151"/>
      <c r="G56391" s="158"/>
    </row>
    <row r="56392" spans="1:7" x14ac:dyDescent="0.3">
      <c r="A56392" s="151">
        <v>42421</v>
      </c>
      <c r="B56392" s="98">
        <v>0.4375</v>
      </c>
      <c r="C56392" s="158" t="s">
        <v>119</v>
      </c>
      <c r="D56392" s="158">
        <v>19.88</v>
      </c>
      <c r="E56392" s="158">
        <v>406</v>
      </c>
      <c r="F56392" s="151"/>
      <c r="G56392" s="158"/>
    </row>
    <row r="56393" spans="1:7" x14ac:dyDescent="0.3">
      <c r="A56393" s="151">
        <v>42421</v>
      </c>
      <c r="B56393" s="98">
        <v>0.44791666666666669</v>
      </c>
      <c r="C56393" s="158" t="s">
        <v>119</v>
      </c>
      <c r="D56393" s="158">
        <v>19.95</v>
      </c>
      <c r="E56393" s="158">
        <v>406</v>
      </c>
      <c r="F56393" s="151"/>
      <c r="G56393" s="158"/>
    </row>
    <row r="56394" spans="1:7" x14ac:dyDescent="0.3">
      <c r="A56394" s="151">
        <v>42421</v>
      </c>
      <c r="B56394" s="98">
        <v>0.45833333333333331</v>
      </c>
      <c r="C56394" s="158" t="s">
        <v>119</v>
      </c>
      <c r="D56394" s="158">
        <v>20.12</v>
      </c>
      <c r="E56394" s="158">
        <v>407</v>
      </c>
      <c r="F56394" s="151"/>
      <c r="G56394" s="158"/>
    </row>
    <row r="56395" spans="1:7" x14ac:dyDescent="0.3">
      <c r="A56395" s="151">
        <v>42421</v>
      </c>
      <c r="B56395" s="98">
        <v>0.46875</v>
      </c>
      <c r="C56395" s="158" t="s">
        <v>119</v>
      </c>
      <c r="D56395" s="158">
        <v>20.239999999999998</v>
      </c>
      <c r="E56395" s="158">
        <v>405</v>
      </c>
      <c r="F56395" s="151"/>
      <c r="G56395" s="158"/>
    </row>
    <row r="56396" spans="1:7" x14ac:dyDescent="0.3">
      <c r="A56396" s="151">
        <v>42421</v>
      </c>
      <c r="B56396" s="98">
        <v>0.47916666666666669</v>
      </c>
      <c r="C56396" s="158" t="s">
        <v>119</v>
      </c>
      <c r="D56396" s="158">
        <v>20.329999999999998</v>
      </c>
      <c r="E56396" s="158">
        <v>405</v>
      </c>
      <c r="F56396" s="151"/>
      <c r="G56396" s="158"/>
    </row>
    <row r="56397" spans="1:7" x14ac:dyDescent="0.3">
      <c r="A56397" s="151">
        <v>42421</v>
      </c>
      <c r="B56397" s="98">
        <v>0.48958333333333331</v>
      </c>
      <c r="C56397" s="158" t="s">
        <v>119</v>
      </c>
      <c r="D56397" s="158">
        <v>20.27</v>
      </c>
      <c r="E56397" s="158">
        <v>407</v>
      </c>
      <c r="F56397" s="151"/>
      <c r="G56397" s="158"/>
    </row>
    <row r="56398" spans="1:7" x14ac:dyDescent="0.3">
      <c r="A56398" s="151">
        <v>42421</v>
      </c>
      <c r="B56398" s="98">
        <v>0.5</v>
      </c>
      <c r="C56398" s="158" t="s">
        <v>120</v>
      </c>
      <c r="D56398" s="158">
        <v>20.329999999999998</v>
      </c>
      <c r="E56398" s="158">
        <v>408</v>
      </c>
      <c r="F56398" s="151"/>
      <c r="G56398" s="158"/>
    </row>
    <row r="56399" spans="1:7" x14ac:dyDescent="0.3">
      <c r="A56399" s="151">
        <v>42421</v>
      </c>
      <c r="B56399" s="98">
        <v>0.51041666666666663</v>
      </c>
      <c r="C56399" s="158" t="s">
        <v>120</v>
      </c>
      <c r="D56399" s="158">
        <v>20.350000000000001</v>
      </c>
      <c r="E56399" s="158">
        <v>409</v>
      </c>
      <c r="F56399" s="151"/>
      <c r="G56399" s="158"/>
    </row>
    <row r="56400" spans="1:7" x14ac:dyDescent="0.3">
      <c r="A56400" s="151">
        <v>42421</v>
      </c>
      <c r="B56400" s="98">
        <v>0.52083333333333337</v>
      </c>
      <c r="C56400" s="158" t="s">
        <v>120</v>
      </c>
      <c r="D56400" s="158">
        <v>20.48</v>
      </c>
      <c r="E56400" s="158">
        <v>411</v>
      </c>
      <c r="F56400" s="151"/>
      <c r="G56400" s="158"/>
    </row>
    <row r="56401" spans="1:7" x14ac:dyDescent="0.3">
      <c r="A56401" s="151">
        <v>42421</v>
      </c>
      <c r="B56401" s="98">
        <v>0.53125</v>
      </c>
      <c r="C56401" s="158" t="s">
        <v>120</v>
      </c>
      <c r="D56401" s="158">
        <v>20.56</v>
      </c>
      <c r="E56401" s="158">
        <v>412</v>
      </c>
      <c r="F56401" s="151"/>
      <c r="G56401" s="158"/>
    </row>
    <row r="56402" spans="1:7" x14ac:dyDescent="0.3">
      <c r="A56402" s="151">
        <v>42421</v>
      </c>
      <c r="B56402" s="98">
        <v>4.1666666666666664E-2</v>
      </c>
      <c r="C56402" s="158" t="s">
        <v>120</v>
      </c>
      <c r="D56402" s="158">
        <v>21.01</v>
      </c>
      <c r="E56402" s="158">
        <v>410</v>
      </c>
      <c r="F56402" s="151"/>
      <c r="G56402" s="158"/>
    </row>
    <row r="56403" spans="1:7" x14ac:dyDescent="0.3">
      <c r="A56403" s="151">
        <v>42421</v>
      </c>
      <c r="B56403" s="98">
        <v>5.2083333333333336E-2</v>
      </c>
      <c r="C56403" s="158" t="s">
        <v>120</v>
      </c>
      <c r="D56403" s="158">
        <v>20.93</v>
      </c>
      <c r="E56403" s="158">
        <v>411</v>
      </c>
      <c r="F56403" s="151"/>
      <c r="G56403" s="158"/>
    </row>
    <row r="56404" spans="1:7" x14ac:dyDescent="0.3">
      <c r="A56404" s="151">
        <v>42421</v>
      </c>
      <c r="B56404" s="98">
        <v>6.25E-2</v>
      </c>
      <c r="C56404" s="158" t="s">
        <v>120</v>
      </c>
      <c r="D56404" s="158">
        <v>21.05</v>
      </c>
      <c r="E56404" s="158">
        <v>412</v>
      </c>
      <c r="F56404" s="151"/>
      <c r="G56404" s="158"/>
    </row>
    <row r="56405" spans="1:7" x14ac:dyDescent="0.3">
      <c r="A56405" s="151">
        <v>42421</v>
      </c>
      <c r="B56405" s="98">
        <v>7.2916666666666671E-2</v>
      </c>
      <c r="C56405" s="158" t="s">
        <v>120</v>
      </c>
      <c r="D56405" s="158">
        <v>21.12</v>
      </c>
      <c r="E56405" s="158">
        <v>412</v>
      </c>
      <c r="F56405" s="151"/>
      <c r="G56405" s="158"/>
    </row>
    <row r="56406" spans="1:7" x14ac:dyDescent="0.3">
      <c r="A56406" s="151">
        <v>42421</v>
      </c>
      <c r="B56406" s="98">
        <v>8.3333333333333329E-2</v>
      </c>
      <c r="C56406" s="158" t="s">
        <v>120</v>
      </c>
      <c r="D56406" s="158">
        <v>21.05</v>
      </c>
      <c r="E56406" s="158">
        <v>413</v>
      </c>
      <c r="F56406" s="151"/>
      <c r="G56406" s="158"/>
    </row>
    <row r="56407" spans="1:7" x14ac:dyDescent="0.3">
      <c r="A56407" s="151">
        <v>42421</v>
      </c>
      <c r="B56407" s="98">
        <v>9.375E-2</v>
      </c>
      <c r="C56407" s="158" t="s">
        <v>120</v>
      </c>
      <c r="D56407" s="158">
        <v>21.03</v>
      </c>
      <c r="E56407" s="158">
        <v>414</v>
      </c>
      <c r="F56407" s="151"/>
      <c r="G56407" s="158"/>
    </row>
    <row r="56408" spans="1:7" x14ac:dyDescent="0.3">
      <c r="A56408" s="151">
        <v>42421</v>
      </c>
      <c r="B56408" s="98">
        <v>0.10416666666666667</v>
      </c>
      <c r="C56408" s="158" t="s">
        <v>120</v>
      </c>
      <c r="D56408" s="158">
        <v>20.84</v>
      </c>
      <c r="E56408" s="158">
        <v>415</v>
      </c>
      <c r="F56408" s="151"/>
      <c r="G56408" s="158"/>
    </row>
    <row r="56409" spans="1:7" x14ac:dyDescent="0.3">
      <c r="A56409" s="151">
        <v>42421</v>
      </c>
      <c r="B56409" s="98">
        <v>0.11458333333333333</v>
      </c>
      <c r="C56409" s="158" t="s">
        <v>120</v>
      </c>
      <c r="D56409" s="158">
        <v>20.76</v>
      </c>
      <c r="E56409" s="158">
        <v>415</v>
      </c>
      <c r="F56409" s="151"/>
      <c r="G56409" s="158"/>
    </row>
    <row r="56410" spans="1:7" x14ac:dyDescent="0.3">
      <c r="A56410" s="151">
        <v>42421</v>
      </c>
      <c r="B56410" s="98">
        <v>0.125</v>
      </c>
      <c r="C56410" s="158" t="s">
        <v>120</v>
      </c>
      <c r="D56410" s="158">
        <v>21.56</v>
      </c>
      <c r="E56410" s="158">
        <v>412</v>
      </c>
      <c r="F56410" s="151"/>
      <c r="G56410" s="158"/>
    </row>
    <row r="56411" spans="1:7" x14ac:dyDescent="0.3">
      <c r="A56411" s="151">
        <v>42421</v>
      </c>
      <c r="B56411" s="98">
        <v>0.13541666666666666</v>
      </c>
      <c r="C56411" s="158" t="s">
        <v>120</v>
      </c>
      <c r="D56411" s="158">
        <v>21.44</v>
      </c>
      <c r="E56411" s="158">
        <v>412</v>
      </c>
      <c r="F56411" s="151"/>
      <c r="G56411" s="158"/>
    </row>
    <row r="56412" spans="1:7" x14ac:dyDescent="0.3">
      <c r="A56412" s="151">
        <v>42421</v>
      </c>
      <c r="B56412" s="98">
        <v>0.14583333333333334</v>
      </c>
      <c r="C56412" s="158" t="s">
        <v>120</v>
      </c>
      <c r="D56412" s="158">
        <v>21.58</v>
      </c>
      <c r="E56412" s="158">
        <v>412</v>
      </c>
      <c r="F56412" s="151"/>
      <c r="G56412" s="158"/>
    </row>
    <row r="56413" spans="1:7" x14ac:dyDescent="0.3">
      <c r="A56413" s="151">
        <v>42421</v>
      </c>
      <c r="B56413" s="98">
        <v>0.15625</v>
      </c>
      <c r="C56413" s="158" t="s">
        <v>120</v>
      </c>
      <c r="D56413" s="158">
        <v>21.46</v>
      </c>
      <c r="E56413" s="158">
        <v>412</v>
      </c>
      <c r="F56413" s="151"/>
      <c r="G56413" s="158"/>
    </row>
    <row r="56414" spans="1:7" x14ac:dyDescent="0.3">
      <c r="A56414" s="151">
        <v>42421</v>
      </c>
      <c r="B56414" s="98">
        <v>0.16666666666666666</v>
      </c>
      <c r="C56414" s="158" t="s">
        <v>120</v>
      </c>
      <c r="D56414" s="158">
        <v>21.49</v>
      </c>
      <c r="E56414" s="158">
        <v>412</v>
      </c>
      <c r="F56414" s="151"/>
      <c r="G56414" s="158"/>
    </row>
    <row r="56415" spans="1:7" x14ac:dyDescent="0.3">
      <c r="A56415" s="151">
        <v>42421</v>
      </c>
      <c r="B56415" s="98">
        <v>0.17708333333333334</v>
      </c>
      <c r="C56415" s="158" t="s">
        <v>120</v>
      </c>
      <c r="D56415" s="158">
        <v>21.39</v>
      </c>
      <c r="E56415" s="158">
        <v>412</v>
      </c>
      <c r="F56415" s="151"/>
      <c r="G56415" s="158"/>
    </row>
    <row r="56416" spans="1:7" x14ac:dyDescent="0.3">
      <c r="A56416" s="151">
        <v>42421</v>
      </c>
      <c r="B56416" s="98">
        <v>0.1875</v>
      </c>
      <c r="C56416" s="158" t="s">
        <v>120</v>
      </c>
      <c r="D56416" s="158">
        <v>21.26</v>
      </c>
      <c r="E56416" s="158">
        <v>413</v>
      </c>
      <c r="F56416" s="151"/>
      <c r="G56416" s="158"/>
    </row>
    <row r="56417" spans="1:7" x14ac:dyDescent="0.3">
      <c r="A56417" s="151">
        <v>42421</v>
      </c>
      <c r="B56417" s="98">
        <v>0.19791666666666666</v>
      </c>
      <c r="C56417" s="158" t="s">
        <v>120</v>
      </c>
      <c r="D56417" s="158">
        <v>21.05</v>
      </c>
      <c r="E56417" s="158">
        <v>413</v>
      </c>
      <c r="F56417" s="151"/>
      <c r="G56417" s="158"/>
    </row>
    <row r="56418" spans="1:7" x14ac:dyDescent="0.3">
      <c r="A56418" s="151">
        <v>42421</v>
      </c>
      <c r="B56418" s="98">
        <v>0.20833333333333334</v>
      </c>
      <c r="C56418" s="158" t="s">
        <v>120</v>
      </c>
      <c r="D56418" s="158">
        <v>20.74</v>
      </c>
      <c r="E56418" s="158">
        <v>413</v>
      </c>
      <c r="F56418" s="151"/>
      <c r="G56418" s="158"/>
    </row>
    <row r="56419" spans="1:7" x14ac:dyDescent="0.3">
      <c r="A56419" s="151">
        <v>42421</v>
      </c>
      <c r="B56419" s="98">
        <v>0.21875</v>
      </c>
      <c r="C56419" s="158" t="s">
        <v>120</v>
      </c>
      <c r="D56419" s="158">
        <v>20.7</v>
      </c>
      <c r="E56419" s="158">
        <v>412</v>
      </c>
      <c r="F56419" s="151"/>
      <c r="G56419" s="158"/>
    </row>
    <row r="56420" spans="1:7" x14ac:dyDescent="0.3">
      <c r="A56420" s="151">
        <v>42421</v>
      </c>
      <c r="B56420" s="98">
        <v>0.22916666666666666</v>
      </c>
      <c r="C56420" s="158" t="s">
        <v>120</v>
      </c>
      <c r="D56420" s="158">
        <v>20.63</v>
      </c>
      <c r="E56420" s="158">
        <v>413</v>
      </c>
      <c r="F56420" s="151"/>
      <c r="G56420" s="158"/>
    </row>
    <row r="56421" spans="1:7" x14ac:dyDescent="0.3">
      <c r="A56421" s="151">
        <v>42421</v>
      </c>
      <c r="B56421" s="98">
        <v>0.23958333333333334</v>
      </c>
      <c r="C56421" s="158" t="s">
        <v>120</v>
      </c>
      <c r="D56421" s="158">
        <v>20.62</v>
      </c>
      <c r="E56421" s="158">
        <v>414</v>
      </c>
      <c r="F56421" s="151"/>
      <c r="G56421" s="158"/>
    </row>
    <row r="56422" spans="1:7" x14ac:dyDescent="0.3">
      <c r="A56422" s="151">
        <v>42421</v>
      </c>
      <c r="B56422" s="98">
        <v>0.25</v>
      </c>
      <c r="C56422" s="158" t="s">
        <v>120</v>
      </c>
      <c r="D56422" s="158">
        <v>20.73</v>
      </c>
      <c r="E56422" s="158">
        <v>410</v>
      </c>
      <c r="F56422" s="151"/>
      <c r="G56422" s="158"/>
    </row>
    <row r="56423" spans="1:7" x14ac:dyDescent="0.3">
      <c r="A56423" s="151">
        <v>42421</v>
      </c>
      <c r="B56423" s="98">
        <v>0.26041666666666669</v>
      </c>
      <c r="C56423" s="158" t="s">
        <v>120</v>
      </c>
      <c r="D56423" s="158">
        <v>20.81</v>
      </c>
      <c r="E56423" s="158">
        <v>409</v>
      </c>
      <c r="F56423" s="151"/>
      <c r="G56423" s="158"/>
    </row>
    <row r="56424" spans="1:7" x14ac:dyDescent="0.3">
      <c r="A56424" s="151">
        <v>42421</v>
      </c>
      <c r="B56424" s="98">
        <v>0.27083333333333331</v>
      </c>
      <c r="C56424" s="158" t="s">
        <v>120</v>
      </c>
      <c r="D56424" s="158">
        <v>20.84</v>
      </c>
      <c r="E56424" s="158">
        <v>406</v>
      </c>
      <c r="F56424" s="151"/>
      <c r="G56424" s="158"/>
    </row>
    <row r="56425" spans="1:7" x14ac:dyDescent="0.3">
      <c r="A56425" s="151">
        <v>42421</v>
      </c>
      <c r="B56425" s="98">
        <v>0.28125</v>
      </c>
      <c r="C56425" s="158" t="s">
        <v>120</v>
      </c>
      <c r="D56425" s="158">
        <v>20.83</v>
      </c>
      <c r="E56425" s="158">
        <v>406</v>
      </c>
      <c r="F56425" s="151"/>
      <c r="G56425" s="158"/>
    </row>
    <row r="56426" spans="1:7" x14ac:dyDescent="0.3">
      <c r="A56426" s="151">
        <v>42421</v>
      </c>
      <c r="B56426" s="98">
        <v>0.29166666666666669</v>
      </c>
      <c r="C56426" s="158" t="s">
        <v>120</v>
      </c>
      <c r="D56426" s="158">
        <v>20.85</v>
      </c>
      <c r="E56426" s="158">
        <v>406</v>
      </c>
      <c r="F56426" s="151"/>
      <c r="G56426" s="158"/>
    </row>
    <row r="56427" spans="1:7" x14ac:dyDescent="0.3">
      <c r="A56427" s="151">
        <v>42421</v>
      </c>
      <c r="B56427" s="98">
        <v>0.30208333333333331</v>
      </c>
      <c r="C56427" s="158" t="s">
        <v>120</v>
      </c>
      <c r="D56427" s="158">
        <v>20.86</v>
      </c>
      <c r="E56427" s="158">
        <v>406</v>
      </c>
      <c r="F56427" s="151"/>
      <c r="G56427" s="158"/>
    </row>
    <row r="56428" spans="1:7" x14ac:dyDescent="0.3">
      <c r="A56428" s="151">
        <v>42421</v>
      </c>
      <c r="B56428" s="98">
        <v>0.3125</v>
      </c>
      <c r="C56428" s="158" t="s">
        <v>120</v>
      </c>
      <c r="D56428" s="158">
        <v>20.81</v>
      </c>
      <c r="E56428" s="158">
        <v>408</v>
      </c>
      <c r="F56428" s="151"/>
      <c r="G56428" s="158"/>
    </row>
    <row r="56429" spans="1:7" x14ac:dyDescent="0.3">
      <c r="A56429" s="151">
        <v>42421</v>
      </c>
      <c r="B56429" s="98">
        <v>0.32291666666666669</v>
      </c>
      <c r="C56429" s="158" t="s">
        <v>120</v>
      </c>
      <c r="D56429" s="158">
        <v>20.8</v>
      </c>
      <c r="E56429" s="158">
        <v>409</v>
      </c>
      <c r="F56429" s="151"/>
      <c r="G56429" s="158"/>
    </row>
    <row r="56430" spans="1:7" x14ac:dyDescent="0.3">
      <c r="A56430" s="151">
        <v>42421</v>
      </c>
      <c r="B56430" s="98">
        <v>0.33333333333333331</v>
      </c>
      <c r="C56430" s="158" t="s">
        <v>120</v>
      </c>
      <c r="D56430" s="158">
        <v>20.8</v>
      </c>
      <c r="E56430" s="158">
        <v>409</v>
      </c>
      <c r="F56430" s="151"/>
      <c r="G56430" s="158"/>
    </row>
    <row r="56431" spans="1:7" x14ac:dyDescent="0.3">
      <c r="A56431" s="151">
        <v>42421</v>
      </c>
      <c r="B56431" s="98">
        <v>0.34375</v>
      </c>
      <c r="C56431" s="158" t="s">
        <v>120</v>
      </c>
      <c r="D56431" s="158">
        <v>20.75</v>
      </c>
      <c r="E56431" s="158">
        <v>411</v>
      </c>
      <c r="F56431" s="151"/>
      <c r="G56431" s="158"/>
    </row>
    <row r="56432" spans="1:7" x14ac:dyDescent="0.3">
      <c r="A56432" s="151">
        <v>42421</v>
      </c>
      <c r="B56432" s="98">
        <v>0.35416666666666669</v>
      </c>
      <c r="C56432" s="158" t="s">
        <v>120</v>
      </c>
      <c r="D56432" s="158">
        <v>20.7</v>
      </c>
      <c r="E56432" s="158">
        <v>413</v>
      </c>
      <c r="F56432" s="151"/>
      <c r="G56432" s="158"/>
    </row>
    <row r="56433" spans="1:7" x14ac:dyDescent="0.3">
      <c r="A56433" s="151">
        <v>42421</v>
      </c>
      <c r="B56433" s="98">
        <v>0.36458333333333331</v>
      </c>
      <c r="C56433" s="158" t="s">
        <v>120</v>
      </c>
      <c r="D56433" s="158">
        <v>20.59</v>
      </c>
      <c r="E56433" s="158">
        <v>415</v>
      </c>
      <c r="F56433" s="151"/>
      <c r="G56433" s="158"/>
    </row>
    <row r="56434" spans="1:7" x14ac:dyDescent="0.3">
      <c r="A56434" s="151">
        <v>42421</v>
      </c>
      <c r="B56434" s="98">
        <v>0.375</v>
      </c>
      <c r="C56434" s="158" t="s">
        <v>120</v>
      </c>
      <c r="D56434" s="158">
        <v>20.54</v>
      </c>
      <c r="E56434" s="158">
        <v>417</v>
      </c>
      <c r="F56434" s="151"/>
      <c r="G56434" s="158"/>
    </row>
    <row r="56435" spans="1:7" x14ac:dyDescent="0.3">
      <c r="A56435" s="151">
        <v>42421</v>
      </c>
      <c r="B56435" s="98">
        <v>0.38541666666666669</v>
      </c>
      <c r="C56435" s="158" t="s">
        <v>120</v>
      </c>
      <c r="D56435" s="158">
        <v>20.48</v>
      </c>
      <c r="E56435" s="158">
        <v>417</v>
      </c>
      <c r="F56435" s="151"/>
      <c r="G56435" s="158"/>
    </row>
    <row r="56436" spans="1:7" x14ac:dyDescent="0.3">
      <c r="A56436" s="151">
        <v>42421</v>
      </c>
      <c r="B56436" s="98">
        <v>0.39583333333333331</v>
      </c>
      <c r="C56436" s="158" t="s">
        <v>120</v>
      </c>
      <c r="D56436" s="158">
        <v>20.46</v>
      </c>
      <c r="E56436" s="158">
        <v>416</v>
      </c>
      <c r="F56436" s="151"/>
      <c r="G56436" s="158"/>
    </row>
    <row r="56437" spans="1:7" x14ac:dyDescent="0.3">
      <c r="A56437" s="151">
        <v>42421</v>
      </c>
      <c r="B56437" s="98">
        <v>0.40625</v>
      </c>
      <c r="C56437" s="158" t="s">
        <v>120</v>
      </c>
      <c r="D56437" s="158">
        <v>20.45</v>
      </c>
      <c r="E56437" s="158">
        <v>415</v>
      </c>
      <c r="F56437" s="151"/>
      <c r="G56437" s="158"/>
    </row>
    <row r="56438" spans="1:7" x14ac:dyDescent="0.3">
      <c r="A56438" s="151">
        <v>42421</v>
      </c>
      <c r="B56438" s="98">
        <v>0.41666666666666669</v>
      </c>
      <c r="C56438" s="158" t="s">
        <v>120</v>
      </c>
      <c r="D56438" s="158">
        <v>20.420000000000002</v>
      </c>
      <c r="E56438" s="158">
        <v>411</v>
      </c>
      <c r="F56438" s="151"/>
      <c r="G56438" s="158"/>
    </row>
    <row r="56439" spans="1:7" x14ac:dyDescent="0.3">
      <c r="A56439" s="151">
        <v>42421</v>
      </c>
      <c r="B56439" s="98">
        <v>0.42708333333333331</v>
      </c>
      <c r="C56439" s="158" t="s">
        <v>120</v>
      </c>
      <c r="D56439" s="158">
        <v>20.41</v>
      </c>
      <c r="E56439" s="158">
        <v>409</v>
      </c>
      <c r="F56439" s="151"/>
      <c r="G56439" s="158"/>
    </row>
    <row r="56440" spans="1:7" x14ac:dyDescent="0.3">
      <c r="A56440" s="151">
        <v>42421</v>
      </c>
      <c r="B56440" s="98">
        <v>0.4375</v>
      </c>
      <c r="C56440" s="158" t="s">
        <v>120</v>
      </c>
      <c r="D56440" s="158">
        <v>20.45</v>
      </c>
      <c r="E56440" s="158">
        <v>409</v>
      </c>
      <c r="F56440" s="151"/>
      <c r="G56440" s="158"/>
    </row>
    <row r="56441" spans="1:7" x14ac:dyDescent="0.3">
      <c r="A56441" s="151">
        <v>42421</v>
      </c>
      <c r="B56441" s="98">
        <v>0.44791666666666669</v>
      </c>
      <c r="C56441" s="158" t="s">
        <v>120</v>
      </c>
      <c r="D56441" s="158">
        <v>20.52</v>
      </c>
      <c r="E56441" s="158">
        <v>410</v>
      </c>
      <c r="F56441" s="151"/>
      <c r="G56441" s="158"/>
    </row>
    <row r="56442" spans="1:7" x14ac:dyDescent="0.3">
      <c r="A56442" s="151">
        <v>42421</v>
      </c>
      <c r="B56442" s="98">
        <v>0.45833333333333331</v>
      </c>
      <c r="C56442" s="158" t="s">
        <v>120</v>
      </c>
      <c r="D56442" s="158">
        <v>20.53</v>
      </c>
      <c r="E56442" s="158">
        <v>410</v>
      </c>
      <c r="F56442" s="151"/>
      <c r="G56442" s="158"/>
    </row>
    <row r="56443" spans="1:7" x14ac:dyDescent="0.3">
      <c r="A56443" s="151">
        <v>42421</v>
      </c>
      <c r="B56443" s="98">
        <v>0.46875</v>
      </c>
      <c r="C56443" s="158" t="s">
        <v>120</v>
      </c>
      <c r="D56443" s="158">
        <v>20.56</v>
      </c>
      <c r="E56443" s="158">
        <v>410</v>
      </c>
      <c r="F56443" s="151"/>
      <c r="G56443" s="158"/>
    </row>
    <row r="56444" spans="1:7" x14ac:dyDescent="0.3">
      <c r="A56444" s="151">
        <v>42421</v>
      </c>
      <c r="B56444" s="98">
        <v>0.47916666666666669</v>
      </c>
      <c r="C56444" s="158" t="s">
        <v>120</v>
      </c>
      <c r="D56444" s="158">
        <v>20.56</v>
      </c>
      <c r="E56444" s="158">
        <v>409</v>
      </c>
      <c r="F56444" s="151"/>
      <c r="G56444" s="158"/>
    </row>
    <row r="56445" spans="1:7" x14ac:dyDescent="0.3">
      <c r="A56445" s="151">
        <v>42421</v>
      </c>
      <c r="B56445" s="98">
        <v>0.48958333333333331</v>
      </c>
      <c r="C56445" s="158" t="s">
        <v>120</v>
      </c>
      <c r="D56445" s="158">
        <v>20.58</v>
      </c>
      <c r="E56445" s="158">
        <v>406</v>
      </c>
      <c r="F56445" s="151"/>
      <c r="G56445" s="158"/>
    </row>
    <row r="56446" spans="1:7" x14ac:dyDescent="0.3">
      <c r="A56446" s="151">
        <v>42422</v>
      </c>
      <c r="B56446" s="98">
        <v>0.5</v>
      </c>
      <c r="C56446" s="158" t="s">
        <v>119</v>
      </c>
      <c r="D56446" s="158">
        <v>20.58</v>
      </c>
      <c r="E56446" s="158">
        <v>405</v>
      </c>
      <c r="F56446" s="151"/>
      <c r="G56446" s="158"/>
    </row>
    <row r="56447" spans="1:7" x14ac:dyDescent="0.3">
      <c r="A56447" s="151">
        <v>42422</v>
      </c>
      <c r="B56447" s="98">
        <v>0.51041666666666663</v>
      </c>
      <c r="C56447" s="158" t="s">
        <v>119</v>
      </c>
      <c r="D56447" s="158">
        <v>20.57</v>
      </c>
      <c r="E56447" s="158">
        <v>405</v>
      </c>
      <c r="F56447" s="151"/>
      <c r="G56447" s="158"/>
    </row>
    <row r="56448" spans="1:7" x14ac:dyDescent="0.3">
      <c r="A56448" s="151">
        <v>42422</v>
      </c>
      <c r="B56448" s="98">
        <v>0.52083333333333337</v>
      </c>
      <c r="C56448" s="158" t="s">
        <v>119</v>
      </c>
      <c r="D56448" s="158">
        <v>20.56</v>
      </c>
      <c r="E56448" s="158">
        <v>405</v>
      </c>
      <c r="F56448" s="151"/>
      <c r="G56448" s="158"/>
    </row>
    <row r="56449" spans="1:7" x14ac:dyDescent="0.3">
      <c r="A56449" s="151">
        <v>42422</v>
      </c>
      <c r="B56449" s="98">
        <v>0.53125</v>
      </c>
      <c r="C56449" s="158" t="s">
        <v>119</v>
      </c>
      <c r="D56449" s="158">
        <v>20.56</v>
      </c>
      <c r="E56449" s="158">
        <v>404</v>
      </c>
      <c r="F56449" s="151"/>
      <c r="G56449" s="158"/>
    </row>
    <row r="56450" spans="1:7" x14ac:dyDescent="0.3">
      <c r="A56450" s="151">
        <v>42422</v>
      </c>
      <c r="B56450" s="98">
        <v>4.1666666666666664E-2</v>
      </c>
      <c r="C56450" s="158" t="s">
        <v>119</v>
      </c>
      <c r="D56450" s="158">
        <v>20.56</v>
      </c>
      <c r="E56450" s="158">
        <v>405</v>
      </c>
      <c r="F56450" s="151"/>
      <c r="G56450" s="158"/>
    </row>
    <row r="56451" spans="1:7" x14ac:dyDescent="0.3">
      <c r="A56451" s="151">
        <v>42422</v>
      </c>
      <c r="B56451" s="98">
        <v>5.2083333333333336E-2</v>
      </c>
      <c r="C56451" s="158" t="s">
        <v>119</v>
      </c>
      <c r="D56451" s="158">
        <v>20.56</v>
      </c>
      <c r="E56451" s="158">
        <v>405</v>
      </c>
      <c r="F56451" s="151"/>
      <c r="G56451" s="158"/>
    </row>
    <row r="56452" spans="1:7" x14ac:dyDescent="0.3">
      <c r="A56452" s="151">
        <v>42422</v>
      </c>
      <c r="B56452" s="98">
        <v>6.25E-2</v>
      </c>
      <c r="C56452" s="158" t="s">
        <v>119</v>
      </c>
      <c r="D56452" s="158">
        <v>20.56</v>
      </c>
      <c r="E56452" s="158">
        <v>405</v>
      </c>
      <c r="F56452" s="151"/>
      <c r="G56452" s="158"/>
    </row>
    <row r="56453" spans="1:7" x14ac:dyDescent="0.3">
      <c r="A56453" s="151">
        <v>42422</v>
      </c>
      <c r="B56453" s="98">
        <v>7.2916666666666671E-2</v>
      </c>
      <c r="C56453" s="158" t="s">
        <v>119</v>
      </c>
      <c r="D56453" s="158">
        <v>20.56</v>
      </c>
      <c r="E56453" s="158">
        <v>406</v>
      </c>
      <c r="F56453" s="151"/>
      <c r="G56453" s="158"/>
    </row>
    <row r="56454" spans="1:7" x14ac:dyDescent="0.3">
      <c r="A56454" s="151">
        <v>42422</v>
      </c>
      <c r="B56454" s="98">
        <v>8.3333333333333329E-2</v>
      </c>
      <c r="C56454" s="158" t="s">
        <v>119</v>
      </c>
      <c r="D56454" s="158">
        <v>20.54</v>
      </c>
      <c r="E56454" s="158">
        <v>406</v>
      </c>
      <c r="F56454" s="151"/>
      <c r="G56454" s="158"/>
    </row>
    <row r="56455" spans="1:7" x14ac:dyDescent="0.3">
      <c r="A56455" s="151">
        <v>42422</v>
      </c>
      <c r="B56455" s="98">
        <v>9.375E-2</v>
      </c>
      <c r="C56455" s="158" t="s">
        <v>119</v>
      </c>
      <c r="D56455" s="158">
        <v>20.53</v>
      </c>
      <c r="E56455" s="158">
        <v>406</v>
      </c>
      <c r="F56455" s="151"/>
      <c r="G56455" s="158"/>
    </row>
    <row r="56456" spans="1:7" x14ac:dyDescent="0.3">
      <c r="A56456" s="151">
        <v>42422</v>
      </c>
      <c r="B56456" s="98">
        <v>0.10416666666666667</v>
      </c>
      <c r="C56456" s="158" t="s">
        <v>119</v>
      </c>
      <c r="D56456" s="158">
        <v>20.52</v>
      </c>
      <c r="E56456" s="158">
        <v>406</v>
      </c>
      <c r="F56456" s="151"/>
      <c r="G56456" s="158"/>
    </row>
    <row r="56457" spans="1:7" x14ac:dyDescent="0.3">
      <c r="A56457" s="151">
        <v>42422</v>
      </c>
      <c r="B56457" s="98">
        <v>0.11458333333333333</v>
      </c>
      <c r="C56457" s="158" t="s">
        <v>119</v>
      </c>
      <c r="D56457" s="158">
        <v>20.52</v>
      </c>
      <c r="E56457" s="158">
        <v>407</v>
      </c>
      <c r="F56457" s="151"/>
      <c r="G56457" s="158"/>
    </row>
    <row r="56458" spans="1:7" x14ac:dyDescent="0.3">
      <c r="A56458" s="151">
        <v>42422</v>
      </c>
      <c r="B56458" s="98">
        <v>0.125</v>
      </c>
      <c r="C56458" s="158" t="s">
        <v>119</v>
      </c>
      <c r="D56458" s="158">
        <v>20.51</v>
      </c>
      <c r="E56458" s="158">
        <v>407</v>
      </c>
      <c r="F56458" s="151"/>
      <c r="G56458" s="158"/>
    </row>
    <row r="56459" spans="1:7" x14ac:dyDescent="0.3">
      <c r="A56459" s="151">
        <v>42422</v>
      </c>
      <c r="B56459" s="98">
        <v>0.13541666666666666</v>
      </c>
      <c r="C56459" s="158" t="s">
        <v>119</v>
      </c>
      <c r="D56459" s="158">
        <v>20.5</v>
      </c>
      <c r="E56459" s="158">
        <v>408</v>
      </c>
      <c r="F56459" s="151"/>
      <c r="G56459" s="158"/>
    </row>
    <row r="56460" spans="1:7" x14ac:dyDescent="0.3">
      <c r="A56460" s="151">
        <v>42422</v>
      </c>
      <c r="B56460" s="98">
        <v>0.14583333333333334</v>
      </c>
      <c r="C56460" s="158" t="s">
        <v>119</v>
      </c>
      <c r="D56460" s="158">
        <v>20.440000000000001</v>
      </c>
      <c r="E56460" s="158">
        <v>406</v>
      </c>
      <c r="F56460" s="151"/>
      <c r="G56460" s="158"/>
    </row>
    <row r="56461" spans="1:7" x14ac:dyDescent="0.3">
      <c r="A56461" s="151">
        <v>42422</v>
      </c>
      <c r="B56461" s="98">
        <v>0.15625</v>
      </c>
      <c r="C56461" s="158" t="s">
        <v>119</v>
      </c>
      <c r="D56461" s="158">
        <v>20.41</v>
      </c>
      <c r="E56461" s="158">
        <v>406</v>
      </c>
      <c r="F56461" s="151"/>
      <c r="G56461" s="158"/>
    </row>
    <row r="56462" spans="1:7" x14ac:dyDescent="0.3">
      <c r="A56462" s="151">
        <v>42422</v>
      </c>
      <c r="B56462" s="98">
        <v>0.16666666666666666</v>
      </c>
      <c r="C56462" s="158" t="s">
        <v>119</v>
      </c>
      <c r="D56462" s="158">
        <v>20.32</v>
      </c>
      <c r="E56462" s="158">
        <v>405</v>
      </c>
      <c r="F56462" s="151"/>
      <c r="G56462" s="158"/>
    </row>
    <row r="56463" spans="1:7" x14ac:dyDescent="0.3">
      <c r="A56463" s="151">
        <v>42422</v>
      </c>
      <c r="B56463" s="98">
        <v>0.17708333333333334</v>
      </c>
      <c r="C56463" s="158" t="s">
        <v>119</v>
      </c>
      <c r="D56463" s="158">
        <v>20.329999999999998</v>
      </c>
      <c r="E56463" s="158">
        <v>404</v>
      </c>
      <c r="F56463" s="151"/>
      <c r="G56463" s="158"/>
    </row>
    <row r="56464" spans="1:7" x14ac:dyDescent="0.3">
      <c r="A56464" s="151">
        <v>42422</v>
      </c>
      <c r="B56464" s="98">
        <v>0.1875</v>
      </c>
      <c r="C56464" s="158" t="s">
        <v>119</v>
      </c>
      <c r="D56464" s="158">
        <v>20.350000000000001</v>
      </c>
      <c r="E56464" s="158">
        <v>402</v>
      </c>
      <c r="F56464" s="151"/>
      <c r="G56464" s="158"/>
    </row>
    <row r="56465" spans="1:7" x14ac:dyDescent="0.3">
      <c r="A56465" s="151">
        <v>42422</v>
      </c>
      <c r="B56465" s="98">
        <v>0.19791666666666666</v>
      </c>
      <c r="C56465" s="158" t="s">
        <v>119</v>
      </c>
      <c r="D56465" s="158">
        <v>20.38</v>
      </c>
      <c r="E56465" s="158">
        <v>400</v>
      </c>
      <c r="F56465" s="151"/>
      <c r="G56465" s="158"/>
    </row>
    <row r="56466" spans="1:7" x14ac:dyDescent="0.3">
      <c r="A56466" s="151">
        <v>42422</v>
      </c>
      <c r="B56466" s="98">
        <v>0.20833333333333334</v>
      </c>
      <c r="C56466" s="158" t="s">
        <v>119</v>
      </c>
      <c r="D56466" s="158">
        <v>20.37</v>
      </c>
      <c r="E56466" s="158">
        <v>398</v>
      </c>
      <c r="F56466" s="151"/>
      <c r="G56466" s="158"/>
    </row>
    <row r="56467" spans="1:7" x14ac:dyDescent="0.3">
      <c r="A56467" s="151">
        <v>42422</v>
      </c>
      <c r="B56467" s="98">
        <v>0.21875</v>
      </c>
      <c r="C56467" s="158" t="s">
        <v>119</v>
      </c>
      <c r="D56467" s="158">
        <v>20.34</v>
      </c>
      <c r="E56467" s="158">
        <v>398</v>
      </c>
      <c r="F56467" s="151"/>
      <c r="G56467" s="158"/>
    </row>
    <row r="56468" spans="1:7" x14ac:dyDescent="0.3">
      <c r="A56468" s="151">
        <v>42422</v>
      </c>
      <c r="B56468" s="98">
        <v>0.22916666666666666</v>
      </c>
      <c r="C56468" s="158" t="s">
        <v>119</v>
      </c>
      <c r="D56468" s="158">
        <v>20.25</v>
      </c>
      <c r="E56468" s="158">
        <v>401</v>
      </c>
      <c r="F56468" s="151"/>
      <c r="G56468" s="158"/>
    </row>
    <row r="56469" spans="1:7" x14ac:dyDescent="0.3">
      <c r="A56469" s="151">
        <v>42422</v>
      </c>
      <c r="B56469" s="98">
        <v>0.23958333333333334</v>
      </c>
      <c r="C56469" s="158" t="s">
        <v>119</v>
      </c>
      <c r="D56469" s="158">
        <v>20.170000000000002</v>
      </c>
      <c r="E56469" s="158">
        <v>402</v>
      </c>
      <c r="F56469" s="151"/>
      <c r="G56469" s="158"/>
    </row>
    <row r="56470" spans="1:7" x14ac:dyDescent="0.3">
      <c r="A56470" s="151">
        <v>42422</v>
      </c>
      <c r="B56470" s="98">
        <v>0.25</v>
      </c>
      <c r="C56470" s="158" t="s">
        <v>119</v>
      </c>
      <c r="D56470" s="158">
        <v>20.14</v>
      </c>
      <c r="E56470" s="158">
        <v>402</v>
      </c>
      <c r="F56470" s="151"/>
      <c r="G56470" s="158"/>
    </row>
    <row r="56471" spans="1:7" x14ac:dyDescent="0.3">
      <c r="A56471" s="151">
        <v>42422</v>
      </c>
      <c r="B56471" s="98">
        <v>0.26041666666666669</v>
      </c>
      <c r="C56471" s="158" t="s">
        <v>119</v>
      </c>
      <c r="D56471" s="158">
        <v>20.03</v>
      </c>
      <c r="E56471" s="158">
        <v>403</v>
      </c>
      <c r="F56471" s="151"/>
      <c r="G56471" s="158"/>
    </row>
    <row r="56472" spans="1:7" x14ac:dyDescent="0.3">
      <c r="A56472" s="151">
        <v>42422</v>
      </c>
      <c r="B56472" s="98">
        <v>0.27083333333333331</v>
      </c>
      <c r="C56472" s="158" t="s">
        <v>119</v>
      </c>
      <c r="D56472" s="158">
        <v>20</v>
      </c>
      <c r="E56472" s="158">
        <v>403</v>
      </c>
      <c r="F56472" s="151"/>
      <c r="G56472" s="158"/>
    </row>
    <row r="56473" spans="1:7" x14ac:dyDescent="0.3">
      <c r="A56473" s="151">
        <v>42422</v>
      </c>
      <c r="B56473" s="98">
        <v>0.28125</v>
      </c>
      <c r="C56473" s="158" t="s">
        <v>119</v>
      </c>
      <c r="D56473" s="158">
        <v>20.04</v>
      </c>
      <c r="E56473" s="158">
        <v>406</v>
      </c>
      <c r="F56473" s="151"/>
      <c r="G56473" s="158"/>
    </row>
    <row r="56474" spans="1:7" x14ac:dyDescent="0.3">
      <c r="A56474" s="151">
        <v>42422</v>
      </c>
      <c r="B56474" s="98">
        <v>0.29166666666666669</v>
      </c>
      <c r="C56474" s="158" t="s">
        <v>119</v>
      </c>
      <c r="D56474" s="158">
        <v>19.98</v>
      </c>
      <c r="E56474" s="158">
        <v>401</v>
      </c>
      <c r="F56474" s="151"/>
      <c r="G56474" s="158"/>
    </row>
    <row r="56475" spans="1:7" x14ac:dyDescent="0.3">
      <c r="A56475" s="151">
        <v>42422</v>
      </c>
      <c r="B56475" s="98">
        <v>0.30208333333333331</v>
      </c>
      <c r="C56475" s="158" t="s">
        <v>119</v>
      </c>
      <c r="D56475" s="158">
        <v>19.95</v>
      </c>
      <c r="E56475" s="158">
        <v>398</v>
      </c>
      <c r="F56475" s="151"/>
      <c r="G56475" s="158"/>
    </row>
    <row r="56476" spans="1:7" x14ac:dyDescent="0.3">
      <c r="A56476" s="151">
        <v>42422</v>
      </c>
      <c r="B56476" s="98">
        <v>0.3125</v>
      </c>
      <c r="C56476" s="158" t="s">
        <v>119</v>
      </c>
      <c r="D56476" s="158">
        <v>19.95</v>
      </c>
      <c r="E56476" s="158">
        <v>398</v>
      </c>
      <c r="F56476" s="151"/>
      <c r="G56476" s="158"/>
    </row>
    <row r="56477" spans="1:7" x14ac:dyDescent="0.3">
      <c r="A56477" s="151">
        <v>42422</v>
      </c>
      <c r="B56477" s="98">
        <v>0.32291666666666669</v>
      </c>
      <c r="C56477" s="158" t="s">
        <v>119</v>
      </c>
      <c r="D56477" s="158">
        <v>19.93</v>
      </c>
      <c r="E56477" s="158">
        <v>405</v>
      </c>
      <c r="F56477" s="151"/>
      <c r="G56477" s="158"/>
    </row>
    <row r="56478" spans="1:7" x14ac:dyDescent="0.3">
      <c r="A56478" s="151">
        <v>42422</v>
      </c>
      <c r="B56478" s="98">
        <v>0.33333333333333331</v>
      </c>
      <c r="C56478" s="158" t="s">
        <v>119</v>
      </c>
      <c r="D56478" s="158">
        <v>19.88</v>
      </c>
      <c r="E56478" s="158">
        <v>404</v>
      </c>
      <c r="F56478" s="151"/>
      <c r="G56478" s="158"/>
    </row>
    <row r="56479" spans="1:7" x14ac:dyDescent="0.3">
      <c r="A56479" s="151">
        <v>42422</v>
      </c>
      <c r="B56479" s="98">
        <v>0.34375</v>
      </c>
      <c r="C56479" s="158" t="s">
        <v>119</v>
      </c>
      <c r="D56479" s="158">
        <v>19.920000000000002</v>
      </c>
      <c r="E56479" s="158">
        <v>407</v>
      </c>
      <c r="F56479" s="151"/>
      <c r="G56479" s="158"/>
    </row>
    <row r="56480" spans="1:7" x14ac:dyDescent="0.3">
      <c r="A56480" s="151">
        <v>42422</v>
      </c>
      <c r="B56480" s="98">
        <v>0.35416666666666669</v>
      </c>
      <c r="C56480" s="158" t="s">
        <v>119</v>
      </c>
      <c r="D56480" s="158">
        <v>20.02</v>
      </c>
      <c r="E56480" s="158">
        <v>406</v>
      </c>
      <c r="F56480" s="151"/>
      <c r="G56480" s="158"/>
    </row>
    <row r="56481" spans="1:7" x14ac:dyDescent="0.3">
      <c r="A56481" s="151">
        <v>42422</v>
      </c>
      <c r="B56481" s="98">
        <v>0.36458333333333331</v>
      </c>
      <c r="C56481" s="158" t="s">
        <v>119</v>
      </c>
      <c r="D56481" s="158">
        <v>20.02</v>
      </c>
      <c r="E56481" s="158">
        <v>404</v>
      </c>
      <c r="F56481" s="151"/>
      <c r="G56481" s="158"/>
    </row>
    <row r="56482" spans="1:7" x14ac:dyDescent="0.3">
      <c r="A56482" s="151">
        <v>42422</v>
      </c>
      <c r="B56482" s="98">
        <v>0.375</v>
      </c>
      <c r="C56482" s="158" t="s">
        <v>119</v>
      </c>
      <c r="D56482" s="158">
        <v>20.079999999999998</v>
      </c>
      <c r="E56482" s="158">
        <v>403</v>
      </c>
      <c r="F56482" s="151"/>
      <c r="G56482" s="158"/>
    </row>
    <row r="56483" spans="1:7" x14ac:dyDescent="0.3">
      <c r="A56483" s="151">
        <v>42422</v>
      </c>
      <c r="B56483" s="98">
        <v>0.38541666666666669</v>
      </c>
      <c r="C56483" s="158" t="s">
        <v>119</v>
      </c>
      <c r="D56483" s="158">
        <v>20.05</v>
      </c>
      <c r="E56483" s="158">
        <v>405</v>
      </c>
      <c r="F56483" s="151"/>
      <c r="G56483" s="158"/>
    </row>
    <row r="56484" spans="1:7" x14ac:dyDescent="0.3">
      <c r="A56484" s="151">
        <v>42422</v>
      </c>
      <c r="B56484" s="98">
        <v>0.39583333333333331</v>
      </c>
      <c r="C56484" s="158" t="s">
        <v>119</v>
      </c>
      <c r="D56484" s="158">
        <v>20.09</v>
      </c>
      <c r="E56484" s="158">
        <v>402</v>
      </c>
      <c r="F56484" s="151"/>
      <c r="G56484" s="158"/>
    </row>
    <row r="56485" spans="1:7" x14ac:dyDescent="0.3">
      <c r="A56485" s="151">
        <v>42422</v>
      </c>
      <c r="B56485" s="98">
        <v>0.40625</v>
      </c>
      <c r="C56485" s="158" t="s">
        <v>119</v>
      </c>
      <c r="D56485" s="158">
        <v>20.13</v>
      </c>
      <c r="E56485" s="158">
        <v>403</v>
      </c>
      <c r="F56485" s="151"/>
      <c r="G56485" s="158"/>
    </row>
    <row r="56486" spans="1:7" x14ac:dyDescent="0.3">
      <c r="A56486" s="151">
        <v>42422</v>
      </c>
      <c r="B56486" s="98">
        <v>0.41666666666666669</v>
      </c>
      <c r="C56486" s="158" t="s">
        <v>119</v>
      </c>
      <c r="D56486" s="158">
        <v>20.190000000000001</v>
      </c>
      <c r="E56486" s="158">
        <v>404</v>
      </c>
      <c r="F56486" s="151"/>
      <c r="G56486" s="158"/>
    </row>
    <row r="56487" spans="1:7" x14ac:dyDescent="0.3">
      <c r="A56487" s="151">
        <v>42422</v>
      </c>
      <c r="B56487" s="98">
        <v>0.42708333333333331</v>
      </c>
      <c r="C56487" s="158" t="s">
        <v>119</v>
      </c>
      <c r="D56487" s="158">
        <v>20.32</v>
      </c>
      <c r="E56487" s="158">
        <v>405</v>
      </c>
      <c r="F56487" s="151"/>
      <c r="G56487" s="158"/>
    </row>
    <row r="56488" spans="1:7" x14ac:dyDescent="0.3">
      <c r="A56488" s="151">
        <v>42422</v>
      </c>
      <c r="B56488" s="98">
        <v>0.4375</v>
      </c>
      <c r="C56488" s="158" t="s">
        <v>119</v>
      </c>
      <c r="D56488" s="158">
        <v>20.399999999999999</v>
      </c>
      <c r="E56488" s="158">
        <v>406</v>
      </c>
      <c r="F56488" s="151"/>
      <c r="G56488" s="158"/>
    </row>
    <row r="56489" spans="1:7" x14ac:dyDescent="0.3">
      <c r="A56489" s="151">
        <v>42422</v>
      </c>
      <c r="B56489" s="98">
        <v>0.44791666666666669</v>
      </c>
      <c r="C56489" s="158" t="s">
        <v>119</v>
      </c>
      <c r="D56489" s="158">
        <v>20.440000000000001</v>
      </c>
      <c r="E56489" s="158">
        <v>408</v>
      </c>
      <c r="F56489" s="151"/>
      <c r="G56489" s="158"/>
    </row>
    <row r="56490" spans="1:7" x14ac:dyDescent="0.3">
      <c r="A56490" s="151">
        <v>42422</v>
      </c>
      <c r="B56490" s="98">
        <v>0.45833333333333331</v>
      </c>
      <c r="C56490" s="158" t="s">
        <v>119</v>
      </c>
      <c r="D56490" s="158">
        <v>20.54</v>
      </c>
      <c r="E56490" s="158">
        <v>409</v>
      </c>
      <c r="F56490" s="151"/>
      <c r="G56490" s="158"/>
    </row>
    <row r="56491" spans="1:7" x14ac:dyDescent="0.3">
      <c r="A56491" s="151">
        <v>42422</v>
      </c>
      <c r="B56491" s="98">
        <v>0.46875</v>
      </c>
      <c r="C56491" s="158" t="s">
        <v>119</v>
      </c>
      <c r="D56491" s="158">
        <v>20.71</v>
      </c>
      <c r="E56491" s="158">
        <v>409</v>
      </c>
      <c r="F56491" s="151"/>
      <c r="G56491" s="158"/>
    </row>
    <row r="56492" spans="1:7" x14ac:dyDescent="0.3">
      <c r="A56492" s="151">
        <v>42422</v>
      </c>
      <c r="B56492" s="98">
        <v>0.47916666666666669</v>
      </c>
      <c r="C56492" s="158" t="s">
        <v>119</v>
      </c>
      <c r="D56492" s="158">
        <v>20.49</v>
      </c>
      <c r="E56492" s="158">
        <v>409</v>
      </c>
      <c r="F56492" s="151"/>
      <c r="G56492" s="158"/>
    </row>
    <row r="56493" spans="1:7" x14ac:dyDescent="0.3">
      <c r="A56493" s="151">
        <v>42422</v>
      </c>
      <c r="B56493" s="98">
        <v>0.48958333333333331</v>
      </c>
      <c r="C56493" s="158" t="s">
        <v>119</v>
      </c>
      <c r="D56493" s="158">
        <v>20.57</v>
      </c>
      <c r="E56493" s="158">
        <v>409</v>
      </c>
      <c r="F56493" s="151"/>
      <c r="G56493" s="158"/>
    </row>
    <row r="56494" spans="1:7" x14ac:dyDescent="0.3">
      <c r="A56494" s="151">
        <v>42422</v>
      </c>
      <c r="B56494" s="98">
        <v>0.5</v>
      </c>
      <c r="C56494" s="158" t="s">
        <v>120</v>
      </c>
      <c r="D56494" s="158">
        <v>20.59</v>
      </c>
      <c r="E56494" s="158">
        <v>409</v>
      </c>
      <c r="F56494" s="151"/>
      <c r="G56494" s="158"/>
    </row>
    <row r="56495" spans="1:7" x14ac:dyDescent="0.3">
      <c r="A56495" s="151">
        <v>42422</v>
      </c>
      <c r="B56495" s="98">
        <v>0.51041666666666663</v>
      </c>
      <c r="C56495" s="158" t="s">
        <v>120</v>
      </c>
      <c r="D56495" s="158">
        <v>20.67</v>
      </c>
      <c r="E56495" s="158">
        <v>408</v>
      </c>
      <c r="F56495" s="151"/>
      <c r="G56495" s="158"/>
    </row>
    <row r="56496" spans="1:7" x14ac:dyDescent="0.3">
      <c r="A56496" s="151">
        <v>42422</v>
      </c>
      <c r="B56496" s="98">
        <v>0.52083333333333337</v>
      </c>
      <c r="C56496" s="158" t="s">
        <v>120</v>
      </c>
      <c r="D56496" s="158">
        <v>20.76</v>
      </c>
      <c r="E56496" s="158">
        <v>402</v>
      </c>
      <c r="F56496" s="151"/>
      <c r="G56496" s="158"/>
    </row>
    <row r="56497" spans="1:7" x14ac:dyDescent="0.3">
      <c r="A56497" s="151">
        <v>42422</v>
      </c>
      <c r="B56497" s="98">
        <v>0.53125</v>
      </c>
      <c r="C56497" s="158" t="s">
        <v>120</v>
      </c>
      <c r="D56497" s="158">
        <v>20.84</v>
      </c>
      <c r="E56497" s="158">
        <v>400</v>
      </c>
      <c r="F56497" s="151"/>
      <c r="G56497" s="158"/>
    </row>
    <row r="56498" spans="1:7" x14ac:dyDescent="0.3">
      <c r="A56498" s="151">
        <v>42422</v>
      </c>
      <c r="B56498" s="98">
        <v>4.1666666666666664E-2</v>
      </c>
      <c r="C56498" s="158" t="s">
        <v>120</v>
      </c>
      <c r="D56498" s="158">
        <v>20.87</v>
      </c>
      <c r="E56498" s="158">
        <v>398</v>
      </c>
      <c r="F56498" s="151"/>
      <c r="G56498" s="158"/>
    </row>
    <row r="56499" spans="1:7" x14ac:dyDescent="0.3">
      <c r="A56499" s="151">
        <v>42422</v>
      </c>
      <c r="B56499" s="98">
        <v>5.2083333333333336E-2</v>
      </c>
      <c r="C56499" s="158" t="s">
        <v>120</v>
      </c>
      <c r="D56499" s="158">
        <v>20.96</v>
      </c>
      <c r="E56499" s="158">
        <v>398</v>
      </c>
      <c r="F56499" s="151"/>
      <c r="G56499" s="158"/>
    </row>
    <row r="56500" spans="1:7" x14ac:dyDescent="0.3">
      <c r="A56500" s="151">
        <v>42422</v>
      </c>
      <c r="B56500" s="98">
        <v>6.25E-2</v>
      </c>
      <c r="C56500" s="158" t="s">
        <v>120</v>
      </c>
      <c r="D56500" s="158">
        <v>20.92</v>
      </c>
      <c r="E56500" s="158">
        <v>397</v>
      </c>
      <c r="F56500" s="151"/>
      <c r="G56500" s="158"/>
    </row>
    <row r="56501" spans="1:7" x14ac:dyDescent="0.3">
      <c r="A56501" s="151">
        <v>42422</v>
      </c>
      <c r="B56501" s="98">
        <v>7.2916666666666671E-2</v>
      </c>
      <c r="C56501" s="158" t="s">
        <v>120</v>
      </c>
      <c r="D56501" s="158">
        <v>20.89</v>
      </c>
      <c r="E56501" s="158">
        <v>397</v>
      </c>
      <c r="F56501" s="151"/>
      <c r="G56501" s="158"/>
    </row>
    <row r="56502" spans="1:7" x14ac:dyDescent="0.3">
      <c r="A56502" s="151">
        <v>42422</v>
      </c>
      <c r="B56502" s="98">
        <v>8.3333333333333329E-2</v>
      </c>
      <c r="C56502" s="158" t="s">
        <v>120</v>
      </c>
      <c r="D56502" s="158">
        <v>20.97</v>
      </c>
      <c r="E56502" s="158">
        <v>397</v>
      </c>
      <c r="F56502" s="151"/>
      <c r="G56502" s="158"/>
    </row>
    <row r="56503" spans="1:7" x14ac:dyDescent="0.3">
      <c r="A56503" s="151">
        <v>42422</v>
      </c>
      <c r="B56503" s="98">
        <v>9.375E-2</v>
      </c>
      <c r="C56503" s="158" t="s">
        <v>120</v>
      </c>
      <c r="D56503" s="158">
        <v>21.1</v>
      </c>
      <c r="E56503" s="158">
        <v>397</v>
      </c>
      <c r="F56503" s="151"/>
      <c r="G56503" s="158"/>
    </row>
    <row r="56504" spans="1:7" x14ac:dyDescent="0.3">
      <c r="A56504" s="151">
        <v>42422</v>
      </c>
      <c r="B56504" s="98">
        <v>0.10416666666666667</v>
      </c>
      <c r="C56504" s="158" t="s">
        <v>120</v>
      </c>
      <c r="D56504" s="158">
        <v>21.13</v>
      </c>
      <c r="E56504" s="158">
        <v>397</v>
      </c>
      <c r="F56504" s="151"/>
      <c r="G56504" s="158"/>
    </row>
    <row r="56505" spans="1:7" x14ac:dyDescent="0.3">
      <c r="A56505" s="151">
        <v>42422</v>
      </c>
      <c r="B56505" s="98">
        <v>0.11458333333333333</v>
      </c>
      <c r="C56505" s="158" t="s">
        <v>120</v>
      </c>
      <c r="D56505" s="158">
        <v>21.08</v>
      </c>
      <c r="E56505" s="158">
        <v>397</v>
      </c>
      <c r="F56505" s="151"/>
      <c r="G56505" s="158"/>
    </row>
    <row r="56506" spans="1:7" x14ac:dyDescent="0.3">
      <c r="A56506" s="151">
        <v>42422</v>
      </c>
      <c r="B56506" s="98">
        <v>0.125</v>
      </c>
      <c r="C56506" s="158" t="s">
        <v>120</v>
      </c>
      <c r="D56506" s="158">
        <v>21.04</v>
      </c>
      <c r="E56506" s="158">
        <v>398</v>
      </c>
      <c r="F56506" s="151"/>
      <c r="G56506" s="158"/>
    </row>
    <row r="56507" spans="1:7" x14ac:dyDescent="0.3">
      <c r="A56507" s="151">
        <v>42422</v>
      </c>
      <c r="B56507" s="98">
        <v>0.13541666666666666</v>
      </c>
      <c r="C56507" s="158" t="s">
        <v>120</v>
      </c>
      <c r="D56507" s="158">
        <v>21</v>
      </c>
      <c r="E56507" s="158">
        <v>400</v>
      </c>
      <c r="F56507" s="151"/>
      <c r="G56507" s="158"/>
    </row>
    <row r="56508" spans="1:7" x14ac:dyDescent="0.3">
      <c r="A56508" s="151">
        <v>42422</v>
      </c>
      <c r="B56508" s="98">
        <v>0.14583333333333334</v>
      </c>
      <c r="C56508" s="158" t="s">
        <v>120</v>
      </c>
      <c r="D56508" s="158">
        <v>21.07</v>
      </c>
      <c r="E56508" s="158">
        <v>400</v>
      </c>
      <c r="F56508" s="151"/>
      <c r="G56508" s="158"/>
    </row>
    <row r="56509" spans="1:7" x14ac:dyDescent="0.3">
      <c r="A56509" s="151">
        <v>42422</v>
      </c>
      <c r="B56509" s="98">
        <v>0.15625</v>
      </c>
      <c r="C56509" s="158" t="s">
        <v>120</v>
      </c>
      <c r="D56509" s="158">
        <v>21.15</v>
      </c>
      <c r="E56509" s="158">
        <v>400</v>
      </c>
      <c r="F56509" s="151"/>
      <c r="G56509" s="158"/>
    </row>
    <row r="56510" spans="1:7" x14ac:dyDescent="0.3">
      <c r="A56510" s="151">
        <v>42422</v>
      </c>
      <c r="B56510" s="98">
        <v>0.16666666666666666</v>
      </c>
      <c r="C56510" s="158" t="s">
        <v>120</v>
      </c>
      <c r="D56510" s="158">
        <v>21.08</v>
      </c>
      <c r="E56510" s="158">
        <v>399</v>
      </c>
      <c r="F56510" s="151"/>
      <c r="G56510" s="158"/>
    </row>
    <row r="56511" spans="1:7" x14ac:dyDescent="0.3">
      <c r="A56511" s="151">
        <v>42422</v>
      </c>
      <c r="B56511" s="98">
        <v>0.17708333333333334</v>
      </c>
      <c r="C56511" s="158" t="s">
        <v>120</v>
      </c>
      <c r="D56511" s="158">
        <v>21.06</v>
      </c>
      <c r="E56511" s="158">
        <v>398</v>
      </c>
      <c r="F56511" s="151"/>
      <c r="G56511" s="158"/>
    </row>
    <row r="56512" spans="1:7" x14ac:dyDescent="0.3">
      <c r="A56512" s="151">
        <v>42422</v>
      </c>
      <c r="B56512" s="98">
        <v>0.1875</v>
      </c>
      <c r="C56512" s="158" t="s">
        <v>120</v>
      </c>
      <c r="D56512" s="158">
        <v>21.06</v>
      </c>
      <c r="E56512" s="158">
        <v>399</v>
      </c>
      <c r="F56512" s="151"/>
      <c r="G56512" s="158"/>
    </row>
    <row r="56513" spans="1:7" x14ac:dyDescent="0.3">
      <c r="A56513" s="151">
        <v>42422</v>
      </c>
      <c r="B56513" s="98">
        <v>0.19791666666666666</v>
      </c>
      <c r="C56513" s="158" t="s">
        <v>120</v>
      </c>
      <c r="D56513" s="158">
        <v>21.03</v>
      </c>
      <c r="E56513" s="158">
        <v>399</v>
      </c>
      <c r="F56513" s="151"/>
      <c r="G56513" s="158"/>
    </row>
    <row r="56514" spans="1:7" x14ac:dyDescent="0.3">
      <c r="A56514" s="151">
        <v>42422</v>
      </c>
      <c r="B56514" s="98">
        <v>0.20833333333333334</v>
      </c>
      <c r="C56514" s="158" t="s">
        <v>120</v>
      </c>
      <c r="D56514" s="158">
        <v>21.02</v>
      </c>
      <c r="E56514" s="158">
        <v>397</v>
      </c>
      <c r="F56514" s="151"/>
      <c r="G56514" s="158"/>
    </row>
    <row r="56515" spans="1:7" x14ac:dyDescent="0.3">
      <c r="A56515" s="151">
        <v>42422</v>
      </c>
      <c r="B56515" s="98">
        <v>0.21875</v>
      </c>
      <c r="C56515" s="158" t="s">
        <v>120</v>
      </c>
      <c r="D56515" s="158">
        <v>21.12</v>
      </c>
      <c r="E56515" s="158">
        <v>397</v>
      </c>
      <c r="F56515" s="151"/>
      <c r="G56515" s="158"/>
    </row>
    <row r="56516" spans="1:7" x14ac:dyDescent="0.3">
      <c r="A56516" s="151">
        <v>42422</v>
      </c>
      <c r="B56516" s="98">
        <v>0.22916666666666666</v>
      </c>
      <c r="C56516" s="158" t="s">
        <v>120</v>
      </c>
      <c r="D56516" s="158">
        <v>21.22</v>
      </c>
      <c r="E56516" s="158">
        <v>398</v>
      </c>
      <c r="F56516" s="151"/>
      <c r="G56516" s="158"/>
    </row>
    <row r="56517" spans="1:7" x14ac:dyDescent="0.3">
      <c r="A56517" s="151">
        <v>42422</v>
      </c>
      <c r="B56517" s="98">
        <v>0.23958333333333334</v>
      </c>
      <c r="C56517" s="158" t="s">
        <v>120</v>
      </c>
      <c r="D56517" s="158">
        <v>21.34</v>
      </c>
      <c r="E56517" s="158">
        <v>398</v>
      </c>
      <c r="F56517" s="151"/>
      <c r="G56517" s="158"/>
    </row>
    <row r="56518" spans="1:7" x14ac:dyDescent="0.3">
      <c r="A56518" s="151">
        <v>42422</v>
      </c>
      <c r="B56518" s="98">
        <v>0.25</v>
      </c>
      <c r="C56518" s="158" t="s">
        <v>120</v>
      </c>
      <c r="D56518" s="158">
        <v>21.36</v>
      </c>
      <c r="E56518" s="158">
        <v>398</v>
      </c>
      <c r="F56518" s="151"/>
      <c r="G56518" s="158"/>
    </row>
    <row r="56519" spans="1:7" x14ac:dyDescent="0.3">
      <c r="A56519" s="151">
        <v>42422</v>
      </c>
      <c r="B56519" s="98">
        <v>0.26041666666666669</v>
      </c>
      <c r="C56519" s="158" t="s">
        <v>120</v>
      </c>
      <c r="D56519" s="158">
        <v>21.35</v>
      </c>
      <c r="E56519" s="158">
        <v>399</v>
      </c>
      <c r="F56519" s="151"/>
      <c r="G56519" s="158"/>
    </row>
    <row r="56520" spans="1:7" x14ac:dyDescent="0.3">
      <c r="A56520" s="151">
        <v>42422</v>
      </c>
      <c r="B56520" s="98">
        <v>0.27083333333333331</v>
      </c>
      <c r="C56520" s="158" t="s">
        <v>120</v>
      </c>
      <c r="D56520" s="158">
        <v>21.32</v>
      </c>
      <c r="E56520" s="158">
        <v>400</v>
      </c>
      <c r="F56520" s="151"/>
      <c r="G56520" s="158"/>
    </row>
    <row r="56521" spans="1:7" x14ac:dyDescent="0.3">
      <c r="A56521" s="151">
        <v>42422</v>
      </c>
      <c r="B56521" s="98">
        <v>0.28125</v>
      </c>
      <c r="C56521" s="158" t="s">
        <v>120</v>
      </c>
      <c r="D56521" s="158">
        <v>21.26</v>
      </c>
      <c r="E56521" s="158">
        <v>399</v>
      </c>
      <c r="F56521" s="151"/>
      <c r="G56521" s="158"/>
    </row>
    <row r="56522" spans="1:7" x14ac:dyDescent="0.3">
      <c r="A56522" s="151">
        <v>42422</v>
      </c>
      <c r="B56522" s="98">
        <v>0.29166666666666669</v>
      </c>
      <c r="C56522" s="158" t="s">
        <v>120</v>
      </c>
      <c r="D56522" s="158">
        <v>21.27</v>
      </c>
      <c r="E56522" s="158">
        <v>398</v>
      </c>
      <c r="F56522" s="151"/>
      <c r="G56522" s="158"/>
    </row>
    <row r="56523" spans="1:7" x14ac:dyDescent="0.3">
      <c r="A56523" s="151">
        <v>42422</v>
      </c>
      <c r="B56523" s="98">
        <v>0.30208333333333331</v>
      </c>
      <c r="C56523" s="158" t="s">
        <v>120</v>
      </c>
      <c r="D56523" s="158">
        <v>21.25</v>
      </c>
      <c r="E56523" s="158">
        <v>397</v>
      </c>
      <c r="F56523" s="151"/>
      <c r="G56523" s="158"/>
    </row>
    <row r="56524" spans="1:7" x14ac:dyDescent="0.3">
      <c r="A56524" s="151">
        <v>42422</v>
      </c>
      <c r="B56524" s="98">
        <v>0.3125</v>
      </c>
      <c r="C56524" s="158" t="s">
        <v>120</v>
      </c>
      <c r="D56524" s="158">
        <v>21.25</v>
      </c>
      <c r="E56524" s="158">
        <v>400</v>
      </c>
      <c r="F56524" s="151"/>
      <c r="G56524" s="158"/>
    </row>
    <row r="56525" spans="1:7" x14ac:dyDescent="0.3">
      <c r="A56525" s="151">
        <v>42422</v>
      </c>
      <c r="B56525" s="98">
        <v>0.32291666666666669</v>
      </c>
      <c r="C56525" s="158" t="s">
        <v>120</v>
      </c>
      <c r="D56525" s="158">
        <v>21.25</v>
      </c>
      <c r="E56525" s="158">
        <v>400</v>
      </c>
      <c r="F56525" s="151"/>
      <c r="G56525" s="158"/>
    </row>
    <row r="56526" spans="1:7" x14ac:dyDescent="0.3">
      <c r="A56526" s="151">
        <v>42422</v>
      </c>
      <c r="B56526" s="98">
        <v>0.33333333333333331</v>
      </c>
      <c r="C56526" s="158" t="s">
        <v>120</v>
      </c>
      <c r="D56526" s="158">
        <v>21.25</v>
      </c>
      <c r="E56526" s="158">
        <v>400</v>
      </c>
      <c r="F56526" s="151"/>
      <c r="G56526" s="158"/>
    </row>
    <row r="56527" spans="1:7" x14ac:dyDescent="0.3">
      <c r="A56527" s="151">
        <v>42422</v>
      </c>
      <c r="B56527" s="98">
        <v>0.34375</v>
      </c>
      <c r="C56527" s="158" t="s">
        <v>120</v>
      </c>
      <c r="D56527" s="158">
        <v>21.25</v>
      </c>
      <c r="E56527" s="158">
        <v>400</v>
      </c>
      <c r="F56527" s="151"/>
      <c r="G56527" s="158"/>
    </row>
    <row r="56528" spans="1:7" x14ac:dyDescent="0.3">
      <c r="A56528" s="151">
        <v>42422</v>
      </c>
      <c r="B56528" s="98">
        <v>0.35416666666666669</v>
      </c>
      <c r="C56528" s="158" t="s">
        <v>120</v>
      </c>
      <c r="D56528" s="158">
        <v>21.24</v>
      </c>
      <c r="E56528" s="158">
        <v>400</v>
      </c>
      <c r="F56528" s="151"/>
      <c r="G56528" s="158"/>
    </row>
    <row r="56529" spans="1:7" x14ac:dyDescent="0.3">
      <c r="A56529" s="151">
        <v>42422</v>
      </c>
      <c r="B56529" s="98">
        <v>0.36458333333333331</v>
      </c>
      <c r="C56529" s="158" t="s">
        <v>120</v>
      </c>
      <c r="D56529" s="158">
        <v>21.24</v>
      </c>
      <c r="E56529" s="158">
        <v>396</v>
      </c>
      <c r="F56529" s="151"/>
      <c r="G56529" s="158"/>
    </row>
    <row r="56530" spans="1:7" x14ac:dyDescent="0.3">
      <c r="A56530" s="151">
        <v>42422</v>
      </c>
      <c r="B56530" s="98">
        <v>0.375</v>
      </c>
      <c r="C56530" s="158" t="s">
        <v>120</v>
      </c>
      <c r="D56530" s="158">
        <v>21.26</v>
      </c>
      <c r="E56530" s="158">
        <v>395</v>
      </c>
      <c r="F56530" s="151"/>
      <c r="G56530" s="158"/>
    </row>
    <row r="56531" spans="1:7" x14ac:dyDescent="0.3">
      <c r="A56531" s="151">
        <v>42422</v>
      </c>
      <c r="B56531" s="98">
        <v>0.38541666666666669</v>
      </c>
      <c r="C56531" s="158" t="s">
        <v>120</v>
      </c>
      <c r="D56531" s="158">
        <v>21.26</v>
      </c>
      <c r="E56531" s="158">
        <v>397</v>
      </c>
      <c r="F56531" s="151"/>
      <c r="G56531" s="158"/>
    </row>
    <row r="56532" spans="1:7" x14ac:dyDescent="0.3">
      <c r="A56532" s="151">
        <v>42422</v>
      </c>
      <c r="B56532" s="98">
        <v>0.39583333333333331</v>
      </c>
      <c r="C56532" s="158" t="s">
        <v>120</v>
      </c>
      <c r="D56532" s="158">
        <v>21.31</v>
      </c>
      <c r="E56532" s="158">
        <v>396</v>
      </c>
      <c r="F56532" s="151"/>
      <c r="G56532" s="158"/>
    </row>
    <row r="56533" spans="1:7" x14ac:dyDescent="0.3">
      <c r="A56533" s="151">
        <v>42422</v>
      </c>
      <c r="B56533" s="98">
        <v>0.40625</v>
      </c>
      <c r="C56533" s="158" t="s">
        <v>120</v>
      </c>
      <c r="D56533" s="158">
        <v>21.31</v>
      </c>
      <c r="E56533" s="158">
        <v>397</v>
      </c>
      <c r="F56533" s="151"/>
      <c r="G56533" s="158"/>
    </row>
    <row r="56534" spans="1:7" x14ac:dyDescent="0.3">
      <c r="A56534" s="151">
        <v>42422</v>
      </c>
      <c r="B56534" s="98">
        <v>0.41666666666666669</v>
      </c>
      <c r="C56534" s="158" t="s">
        <v>120</v>
      </c>
      <c r="D56534" s="158">
        <v>21.33</v>
      </c>
      <c r="E56534" s="158">
        <v>397</v>
      </c>
      <c r="F56534" s="151"/>
      <c r="G56534" s="158"/>
    </row>
    <row r="56535" spans="1:7" x14ac:dyDescent="0.3">
      <c r="A56535" s="151">
        <v>42422</v>
      </c>
      <c r="B56535" s="98">
        <v>0.42708333333333331</v>
      </c>
      <c r="C56535" s="158" t="s">
        <v>120</v>
      </c>
      <c r="D56535" s="158">
        <v>21.34</v>
      </c>
      <c r="E56535" s="158">
        <v>398</v>
      </c>
      <c r="F56535" s="151"/>
      <c r="G56535" s="158"/>
    </row>
    <row r="56536" spans="1:7" x14ac:dyDescent="0.3">
      <c r="A56536" s="151">
        <v>42422</v>
      </c>
      <c r="B56536" s="98">
        <v>0.4375</v>
      </c>
      <c r="C56536" s="158" t="s">
        <v>120</v>
      </c>
      <c r="D56536" s="158">
        <v>21.36</v>
      </c>
      <c r="E56536" s="158">
        <v>397</v>
      </c>
      <c r="F56536" s="151"/>
      <c r="G56536" s="158"/>
    </row>
    <row r="56537" spans="1:7" x14ac:dyDescent="0.3">
      <c r="A56537" s="151">
        <v>42422</v>
      </c>
      <c r="B56537" s="98">
        <v>0.44791666666666669</v>
      </c>
      <c r="C56537" s="158" t="s">
        <v>120</v>
      </c>
      <c r="D56537" s="158">
        <v>21.35</v>
      </c>
      <c r="E56537" s="158">
        <v>397</v>
      </c>
      <c r="F56537" s="151"/>
      <c r="G56537" s="158"/>
    </row>
    <row r="56538" spans="1:7" x14ac:dyDescent="0.3">
      <c r="A56538" s="151">
        <v>42422</v>
      </c>
      <c r="B56538" s="98">
        <v>0.45833333333333331</v>
      </c>
      <c r="C56538" s="158" t="s">
        <v>120</v>
      </c>
      <c r="D56538" s="158">
        <v>21.34</v>
      </c>
      <c r="E56538" s="158">
        <v>397</v>
      </c>
      <c r="F56538" s="151"/>
      <c r="G56538" s="158"/>
    </row>
    <row r="56539" spans="1:7" x14ac:dyDescent="0.3">
      <c r="A56539" s="151">
        <v>42422</v>
      </c>
      <c r="B56539" s="98">
        <v>0.46875</v>
      </c>
      <c r="C56539" s="158" t="s">
        <v>120</v>
      </c>
      <c r="D56539" s="158">
        <v>21.27</v>
      </c>
      <c r="E56539" s="158">
        <v>397</v>
      </c>
      <c r="F56539" s="151"/>
      <c r="G56539" s="158"/>
    </row>
    <row r="56540" spans="1:7" x14ac:dyDescent="0.3">
      <c r="A56540" s="151">
        <v>42422</v>
      </c>
      <c r="B56540" s="98">
        <v>0.47916666666666669</v>
      </c>
      <c r="C56540" s="158" t="s">
        <v>120</v>
      </c>
      <c r="D56540" s="158">
        <v>21.22</v>
      </c>
      <c r="E56540" s="158">
        <v>399</v>
      </c>
      <c r="F56540" s="151"/>
      <c r="G56540" s="158"/>
    </row>
    <row r="56541" spans="1:7" x14ac:dyDescent="0.3">
      <c r="A56541" s="151">
        <v>42422</v>
      </c>
      <c r="B56541" s="98">
        <v>0.48958333333333331</v>
      </c>
      <c r="C56541" s="158" t="s">
        <v>120</v>
      </c>
      <c r="D56541" s="158">
        <v>21.21</v>
      </c>
      <c r="E56541" s="158">
        <v>400</v>
      </c>
      <c r="F56541" s="151"/>
      <c r="G56541" s="158"/>
    </row>
    <row r="56542" spans="1:7" x14ac:dyDescent="0.3">
      <c r="A56542" s="151">
        <v>42423</v>
      </c>
      <c r="B56542" s="98">
        <v>0.5</v>
      </c>
      <c r="C56542" s="158" t="s">
        <v>119</v>
      </c>
      <c r="D56542" s="158">
        <v>21.2</v>
      </c>
      <c r="E56542" s="158">
        <v>401</v>
      </c>
      <c r="F56542" s="151"/>
      <c r="G56542" s="158"/>
    </row>
    <row r="56543" spans="1:7" x14ac:dyDescent="0.3">
      <c r="A56543" s="151">
        <v>42423</v>
      </c>
      <c r="B56543" s="98">
        <v>0.51041666666666663</v>
      </c>
      <c r="C56543" s="158" t="s">
        <v>119</v>
      </c>
      <c r="D56543" s="158">
        <v>21.2</v>
      </c>
      <c r="E56543" s="158">
        <v>401</v>
      </c>
      <c r="F56543" s="151"/>
      <c r="G56543" s="158"/>
    </row>
    <row r="56544" spans="1:7" x14ac:dyDescent="0.3">
      <c r="A56544" s="151">
        <v>42423</v>
      </c>
      <c r="B56544" s="98">
        <v>0.52083333333333337</v>
      </c>
      <c r="C56544" s="158" t="s">
        <v>119</v>
      </c>
      <c r="D56544" s="158">
        <v>21.19</v>
      </c>
      <c r="E56544" s="158">
        <v>401</v>
      </c>
      <c r="F56544" s="151"/>
      <c r="G56544" s="158"/>
    </row>
    <row r="56545" spans="1:7" x14ac:dyDescent="0.3">
      <c r="A56545" s="151">
        <v>42423</v>
      </c>
      <c r="B56545" s="98">
        <v>0.53125</v>
      </c>
      <c r="C56545" s="158" t="s">
        <v>119</v>
      </c>
      <c r="D56545" s="158">
        <v>21.19</v>
      </c>
      <c r="E56545" s="158">
        <v>401</v>
      </c>
      <c r="F56545" s="151"/>
      <c r="G56545" s="158"/>
    </row>
    <row r="56546" spans="1:7" x14ac:dyDescent="0.3">
      <c r="A56546" s="151">
        <v>42423</v>
      </c>
      <c r="B56546" s="98">
        <v>4.1666666666666664E-2</v>
      </c>
      <c r="C56546" s="158" t="s">
        <v>119</v>
      </c>
      <c r="D56546" s="158">
        <v>21.18</v>
      </c>
      <c r="E56546" s="158">
        <v>401</v>
      </c>
      <c r="F56546" s="151"/>
      <c r="G56546" s="158"/>
    </row>
    <row r="56547" spans="1:7" x14ac:dyDescent="0.3">
      <c r="A56547" s="151">
        <v>42423</v>
      </c>
      <c r="B56547" s="98">
        <v>5.2083333333333336E-2</v>
      </c>
      <c r="C56547" s="158" t="s">
        <v>119</v>
      </c>
      <c r="D56547" s="158">
        <v>21.17</v>
      </c>
      <c r="E56547" s="158">
        <v>400</v>
      </c>
      <c r="F56547" s="151"/>
      <c r="G56547" s="158"/>
    </row>
    <row r="56548" spans="1:7" x14ac:dyDescent="0.3">
      <c r="A56548" s="151">
        <v>42423</v>
      </c>
      <c r="B56548" s="98">
        <v>6.25E-2</v>
      </c>
      <c r="C56548" s="158" t="s">
        <v>119</v>
      </c>
      <c r="D56548" s="158">
        <v>21.17</v>
      </c>
      <c r="E56548" s="158">
        <v>400</v>
      </c>
      <c r="F56548" s="151"/>
      <c r="G56548" s="158"/>
    </row>
    <row r="56549" spans="1:7" x14ac:dyDescent="0.3">
      <c r="A56549" s="151">
        <v>42423</v>
      </c>
      <c r="B56549" s="98">
        <v>7.2916666666666671E-2</v>
      </c>
      <c r="C56549" s="158" t="s">
        <v>119</v>
      </c>
      <c r="D56549" s="158">
        <v>21.16</v>
      </c>
      <c r="E56549" s="158">
        <v>400</v>
      </c>
      <c r="F56549" s="151"/>
      <c r="G56549" s="158"/>
    </row>
    <row r="56550" spans="1:7" x14ac:dyDescent="0.3">
      <c r="A56550" s="151">
        <v>42423</v>
      </c>
      <c r="B56550" s="98">
        <v>8.3333333333333329E-2</v>
      </c>
      <c r="C56550" s="158" t="s">
        <v>119</v>
      </c>
      <c r="D56550" s="158">
        <v>21.14</v>
      </c>
      <c r="E56550" s="158">
        <v>400</v>
      </c>
      <c r="F56550" s="151"/>
      <c r="G56550" s="158"/>
    </row>
    <row r="56551" spans="1:7" x14ac:dyDescent="0.3">
      <c r="A56551" s="151">
        <v>42423</v>
      </c>
      <c r="B56551" s="98">
        <v>9.375E-2</v>
      </c>
      <c r="C56551" s="158" t="s">
        <v>119</v>
      </c>
      <c r="D56551" s="158">
        <v>21.13</v>
      </c>
      <c r="E56551" s="158">
        <v>399</v>
      </c>
      <c r="F56551" s="151"/>
      <c r="G56551" s="158"/>
    </row>
    <row r="56552" spans="1:7" x14ac:dyDescent="0.3">
      <c r="A56552" s="151">
        <v>42423</v>
      </c>
      <c r="B56552" s="98">
        <v>0.10416666666666667</v>
      </c>
      <c r="C56552" s="158" t="s">
        <v>119</v>
      </c>
      <c r="D56552" s="158">
        <v>21.13</v>
      </c>
      <c r="E56552" s="158">
        <v>398</v>
      </c>
      <c r="F56552" s="151"/>
      <c r="G56552" s="158"/>
    </row>
    <row r="56553" spans="1:7" x14ac:dyDescent="0.3">
      <c r="A56553" s="151">
        <v>42423</v>
      </c>
      <c r="B56553" s="98">
        <v>0.11458333333333333</v>
      </c>
      <c r="C56553" s="158" t="s">
        <v>119</v>
      </c>
      <c r="D56553" s="158">
        <v>21.12</v>
      </c>
      <c r="E56553" s="158">
        <v>398</v>
      </c>
      <c r="F56553" s="151"/>
      <c r="G56553" s="158"/>
    </row>
    <row r="56554" spans="1:7" x14ac:dyDescent="0.3">
      <c r="A56554" s="151">
        <v>42423</v>
      </c>
      <c r="B56554" s="98">
        <v>0.125</v>
      </c>
      <c r="C56554" s="158" t="s">
        <v>119</v>
      </c>
      <c r="D56554" s="158">
        <v>21.11</v>
      </c>
      <c r="E56554" s="158">
        <v>398</v>
      </c>
      <c r="F56554" s="151"/>
      <c r="G56554" s="158"/>
    </row>
    <row r="56555" spans="1:7" x14ac:dyDescent="0.3">
      <c r="A56555" s="151">
        <v>42423</v>
      </c>
      <c r="B56555" s="98">
        <v>0.13541666666666666</v>
      </c>
      <c r="C56555" s="158" t="s">
        <v>119</v>
      </c>
      <c r="D56555" s="158">
        <v>21.1</v>
      </c>
      <c r="E56555" s="158">
        <v>398</v>
      </c>
      <c r="F56555" s="151"/>
      <c r="G56555" s="158"/>
    </row>
    <row r="56556" spans="1:7" x14ac:dyDescent="0.3">
      <c r="A56556" s="151">
        <v>42423</v>
      </c>
      <c r="B56556" s="98">
        <v>0.14583333333333334</v>
      </c>
      <c r="C56556" s="158" t="s">
        <v>119</v>
      </c>
      <c r="D56556" s="158">
        <v>21.09</v>
      </c>
      <c r="E56556" s="158">
        <v>399</v>
      </c>
      <c r="F56556" s="151"/>
      <c r="G56556" s="158"/>
    </row>
    <row r="56557" spans="1:7" x14ac:dyDescent="0.3">
      <c r="A56557" s="151">
        <v>42423</v>
      </c>
      <c r="B56557" s="98">
        <v>0.15625</v>
      </c>
      <c r="C56557" s="158" t="s">
        <v>119</v>
      </c>
      <c r="D56557" s="158">
        <v>21.09</v>
      </c>
      <c r="E56557" s="158">
        <v>399</v>
      </c>
      <c r="F56557" s="151"/>
      <c r="G56557" s="158"/>
    </row>
    <row r="56558" spans="1:7" x14ac:dyDescent="0.3">
      <c r="A56558" s="151">
        <v>42423</v>
      </c>
      <c r="B56558" s="98">
        <v>0.16666666666666666</v>
      </c>
      <c r="C56558" s="158" t="s">
        <v>119</v>
      </c>
      <c r="D56558" s="158">
        <v>21.06</v>
      </c>
      <c r="E56558" s="158">
        <v>396</v>
      </c>
      <c r="F56558" s="151"/>
      <c r="G56558" s="158"/>
    </row>
    <row r="56559" spans="1:7" x14ac:dyDescent="0.3">
      <c r="A56559" s="151">
        <v>42423</v>
      </c>
      <c r="B56559" s="98">
        <v>0.17708333333333334</v>
      </c>
      <c r="C56559" s="158" t="s">
        <v>119</v>
      </c>
      <c r="D56559" s="158">
        <v>21.04</v>
      </c>
      <c r="E56559" s="158">
        <v>397</v>
      </c>
      <c r="F56559" s="151"/>
      <c r="G56559" s="158"/>
    </row>
    <row r="56560" spans="1:7" x14ac:dyDescent="0.3">
      <c r="A56560" s="151">
        <v>42423</v>
      </c>
      <c r="B56560" s="98">
        <v>0.1875</v>
      </c>
      <c r="C56560" s="158" t="s">
        <v>119</v>
      </c>
      <c r="D56560" s="158">
        <v>21</v>
      </c>
      <c r="E56560" s="158">
        <v>394</v>
      </c>
      <c r="F56560" s="151"/>
      <c r="G56560" s="158"/>
    </row>
    <row r="56561" spans="1:7" x14ac:dyDescent="0.3">
      <c r="A56561" s="151">
        <v>42423</v>
      </c>
      <c r="B56561" s="98">
        <v>0.19791666666666666</v>
      </c>
      <c r="C56561" s="158" t="s">
        <v>119</v>
      </c>
      <c r="D56561" s="158">
        <v>21.03</v>
      </c>
      <c r="E56561" s="158">
        <v>394</v>
      </c>
      <c r="F56561" s="151"/>
      <c r="G56561" s="158"/>
    </row>
    <row r="56562" spans="1:7" x14ac:dyDescent="0.3">
      <c r="A56562" s="151">
        <v>42423</v>
      </c>
      <c r="B56562" s="98">
        <v>0.20833333333333334</v>
      </c>
      <c r="C56562" s="158" t="s">
        <v>119</v>
      </c>
      <c r="D56562" s="158">
        <v>21.04</v>
      </c>
      <c r="E56562" s="158">
        <v>394</v>
      </c>
      <c r="F56562" s="151"/>
      <c r="G56562" s="158"/>
    </row>
    <row r="56563" spans="1:7" x14ac:dyDescent="0.3">
      <c r="A56563" s="151">
        <v>42423</v>
      </c>
      <c r="B56563" s="98">
        <v>0.21875</v>
      </c>
      <c r="C56563" s="158" t="s">
        <v>119</v>
      </c>
      <c r="D56563" s="158">
        <v>21.04</v>
      </c>
      <c r="E56563" s="158">
        <v>391</v>
      </c>
      <c r="F56563" s="151"/>
      <c r="G56563" s="158"/>
    </row>
    <row r="56564" spans="1:7" x14ac:dyDescent="0.3">
      <c r="A56564" s="151">
        <v>42423</v>
      </c>
      <c r="B56564" s="98">
        <v>0.22916666666666666</v>
      </c>
      <c r="C56564" s="158" t="s">
        <v>119</v>
      </c>
      <c r="D56564" s="158">
        <v>21.04</v>
      </c>
      <c r="E56564" s="158">
        <v>387</v>
      </c>
      <c r="F56564" s="151"/>
      <c r="G56564" s="158"/>
    </row>
    <row r="56565" spans="1:7" x14ac:dyDescent="0.3">
      <c r="A56565" s="151">
        <v>42423</v>
      </c>
      <c r="B56565" s="98">
        <v>0.23958333333333334</v>
      </c>
      <c r="C56565" s="158" t="s">
        <v>119</v>
      </c>
      <c r="D56565" s="158">
        <v>21.01</v>
      </c>
      <c r="E56565" s="158">
        <v>387</v>
      </c>
      <c r="F56565" s="151"/>
      <c r="G56565" s="158"/>
    </row>
    <row r="56566" spans="1:7" x14ac:dyDescent="0.3">
      <c r="A56566" s="151">
        <v>42423</v>
      </c>
      <c r="B56566" s="98">
        <v>0.25</v>
      </c>
      <c r="C56566" s="158" t="s">
        <v>119</v>
      </c>
      <c r="D56566" s="158">
        <v>20.99</v>
      </c>
      <c r="E56566" s="158">
        <v>388</v>
      </c>
      <c r="F56566" s="151"/>
      <c r="G56566" s="158"/>
    </row>
    <row r="56567" spans="1:7" x14ac:dyDescent="0.3">
      <c r="A56567" s="151">
        <v>42423</v>
      </c>
      <c r="B56567" s="98">
        <v>0.26041666666666669</v>
      </c>
      <c r="C56567" s="158" t="s">
        <v>119</v>
      </c>
      <c r="D56567" s="158">
        <v>20.96</v>
      </c>
      <c r="E56567" s="158">
        <v>392</v>
      </c>
      <c r="F56567" s="151"/>
      <c r="G56567" s="158"/>
    </row>
    <row r="56568" spans="1:7" x14ac:dyDescent="0.3">
      <c r="A56568" s="151">
        <v>42423</v>
      </c>
      <c r="B56568" s="98">
        <v>0.27083333333333331</v>
      </c>
      <c r="C56568" s="158" t="s">
        <v>119</v>
      </c>
      <c r="D56568" s="158">
        <v>20.95</v>
      </c>
      <c r="E56568" s="158">
        <v>397</v>
      </c>
      <c r="F56568" s="151"/>
      <c r="G56568" s="158"/>
    </row>
    <row r="56569" spans="1:7" x14ac:dyDescent="0.3">
      <c r="A56569" s="151">
        <v>42423</v>
      </c>
      <c r="B56569" s="98">
        <v>0.28125</v>
      </c>
      <c r="C56569" s="158" t="s">
        <v>119</v>
      </c>
      <c r="D56569" s="158">
        <v>20.93</v>
      </c>
      <c r="E56569" s="158">
        <v>397</v>
      </c>
      <c r="F56569" s="151"/>
      <c r="G56569" s="158"/>
    </row>
    <row r="56570" spans="1:7" x14ac:dyDescent="0.3">
      <c r="A56570" s="151">
        <v>42423</v>
      </c>
      <c r="B56570" s="98">
        <v>0.29166666666666669</v>
      </c>
      <c r="C56570" s="158" t="s">
        <v>119</v>
      </c>
      <c r="D56570" s="158">
        <v>20.96</v>
      </c>
      <c r="E56570" s="158">
        <v>394</v>
      </c>
      <c r="F56570" s="151"/>
      <c r="G56570" s="158"/>
    </row>
    <row r="56571" spans="1:7" x14ac:dyDescent="0.3">
      <c r="A56571" s="151">
        <v>42423</v>
      </c>
      <c r="B56571" s="98">
        <v>0.30208333333333331</v>
      </c>
      <c r="C56571" s="158" t="s">
        <v>119</v>
      </c>
      <c r="D56571" s="158">
        <v>20.97</v>
      </c>
      <c r="E56571" s="158">
        <v>381</v>
      </c>
      <c r="F56571" s="151"/>
      <c r="G56571" s="158"/>
    </row>
    <row r="56572" spans="1:7" x14ac:dyDescent="0.3">
      <c r="A56572" s="151">
        <v>42423</v>
      </c>
      <c r="B56572" s="98">
        <v>0.3125</v>
      </c>
      <c r="C56572" s="158" t="s">
        <v>119</v>
      </c>
      <c r="D56572" s="158">
        <v>20.95</v>
      </c>
      <c r="E56572" s="158">
        <v>381</v>
      </c>
      <c r="F56572" s="151"/>
      <c r="G56572" s="158"/>
    </row>
    <row r="56573" spans="1:7" x14ac:dyDescent="0.3">
      <c r="A56573" s="151">
        <v>42423</v>
      </c>
      <c r="B56573" s="98">
        <v>0.32291666666666669</v>
      </c>
      <c r="C56573" s="158" t="s">
        <v>119</v>
      </c>
      <c r="D56573" s="158">
        <v>20.95</v>
      </c>
      <c r="E56573" s="158">
        <v>381</v>
      </c>
      <c r="F56573" s="151"/>
      <c r="G56573" s="158"/>
    </row>
    <row r="56574" spans="1:7" x14ac:dyDescent="0.3">
      <c r="A56574" s="151">
        <v>42423</v>
      </c>
      <c r="B56574" s="98">
        <v>0.33333333333333331</v>
      </c>
      <c r="C56574" s="158" t="s">
        <v>119</v>
      </c>
      <c r="D56574" s="158">
        <v>20.92</v>
      </c>
      <c r="E56574" s="158">
        <v>383</v>
      </c>
      <c r="F56574" s="151"/>
      <c r="G56574" s="158"/>
    </row>
    <row r="56575" spans="1:7" x14ac:dyDescent="0.3">
      <c r="A56575" s="151">
        <v>42423</v>
      </c>
      <c r="B56575" s="98">
        <v>0.34375</v>
      </c>
      <c r="C56575" s="158" t="s">
        <v>119</v>
      </c>
      <c r="D56575" s="158">
        <v>20.93</v>
      </c>
      <c r="E56575" s="158">
        <v>384</v>
      </c>
      <c r="F56575" s="151"/>
      <c r="G56575" s="158"/>
    </row>
    <row r="56576" spans="1:7" x14ac:dyDescent="0.3">
      <c r="A56576" s="151">
        <v>42423</v>
      </c>
      <c r="B56576" s="98">
        <v>0.35416666666666669</v>
      </c>
      <c r="C56576" s="158" t="s">
        <v>119</v>
      </c>
      <c r="D56576" s="158">
        <v>20.93</v>
      </c>
      <c r="E56576" s="158">
        <v>387</v>
      </c>
      <c r="F56576" s="151"/>
      <c r="G56576" s="158"/>
    </row>
    <row r="56577" spans="1:7" x14ac:dyDescent="0.3">
      <c r="A56577" s="151">
        <v>42423</v>
      </c>
      <c r="B56577" s="98">
        <v>0.36458333333333331</v>
      </c>
      <c r="C56577" s="158" t="s">
        <v>119</v>
      </c>
      <c r="D56577" s="158">
        <v>20.94</v>
      </c>
      <c r="E56577" s="158">
        <v>392</v>
      </c>
      <c r="F56577" s="151"/>
      <c r="G56577" s="158"/>
    </row>
    <row r="56578" spans="1:7" x14ac:dyDescent="0.3">
      <c r="A56578" s="151">
        <v>42423</v>
      </c>
      <c r="B56578" s="98">
        <v>0.375</v>
      </c>
      <c r="C56578" s="158" t="s">
        <v>119</v>
      </c>
      <c r="D56578" s="158">
        <v>20.96</v>
      </c>
      <c r="E56578" s="158">
        <v>398</v>
      </c>
      <c r="F56578" s="151"/>
      <c r="G56578" s="158"/>
    </row>
    <row r="56579" spans="1:7" x14ac:dyDescent="0.3">
      <c r="A56579" s="151">
        <v>42423</v>
      </c>
      <c r="B56579" s="98">
        <v>0.38541666666666669</v>
      </c>
      <c r="C56579" s="158" t="s">
        <v>119</v>
      </c>
      <c r="D56579" s="158">
        <v>20.95</v>
      </c>
      <c r="E56579" s="158">
        <v>403</v>
      </c>
      <c r="F56579" s="151"/>
      <c r="G56579" s="158"/>
    </row>
    <row r="56580" spans="1:7" x14ac:dyDescent="0.3">
      <c r="A56580" s="151">
        <v>42423</v>
      </c>
      <c r="B56580" s="98">
        <v>0.39583333333333331</v>
      </c>
      <c r="C56580" s="158" t="s">
        <v>119</v>
      </c>
      <c r="D56580" s="158">
        <v>20.99</v>
      </c>
      <c r="E56580" s="158">
        <v>402</v>
      </c>
      <c r="F56580" s="151"/>
      <c r="G56580" s="158"/>
    </row>
    <row r="56581" spans="1:7" x14ac:dyDescent="0.3">
      <c r="A56581" s="151">
        <v>42423</v>
      </c>
      <c r="B56581" s="98">
        <v>0.40625</v>
      </c>
      <c r="C56581" s="158" t="s">
        <v>119</v>
      </c>
      <c r="D56581" s="158">
        <v>21.01</v>
      </c>
      <c r="E56581" s="158">
        <v>403</v>
      </c>
      <c r="F56581" s="151"/>
      <c r="G56581" s="158"/>
    </row>
    <row r="56582" spans="1:7" x14ac:dyDescent="0.3">
      <c r="A56582" s="151">
        <v>42423</v>
      </c>
      <c r="B56582" s="98">
        <v>0.41666666666666669</v>
      </c>
      <c r="C56582" s="158" t="s">
        <v>119</v>
      </c>
      <c r="D56582" s="158">
        <v>21.03</v>
      </c>
      <c r="E56582" s="158">
        <v>404</v>
      </c>
      <c r="F56582" s="151"/>
      <c r="G56582" s="158"/>
    </row>
    <row r="56583" spans="1:7" x14ac:dyDescent="0.3">
      <c r="A56583" s="151">
        <v>42423</v>
      </c>
      <c r="B56583" s="98">
        <v>0.42708333333333331</v>
      </c>
      <c r="C56583" s="158" t="s">
        <v>119</v>
      </c>
      <c r="D56583" s="158">
        <v>21.09</v>
      </c>
      <c r="E56583" s="158">
        <v>345</v>
      </c>
      <c r="F56583" s="151"/>
      <c r="G56583" s="158"/>
    </row>
    <row r="56584" spans="1:7" x14ac:dyDescent="0.3">
      <c r="A56584" s="151">
        <v>42423</v>
      </c>
      <c r="B56584" s="98">
        <v>0.4375</v>
      </c>
      <c r="C56584" s="158" t="s">
        <v>119</v>
      </c>
      <c r="D56584" s="158">
        <v>20.98</v>
      </c>
      <c r="E56584" s="158">
        <v>342</v>
      </c>
      <c r="F56584" s="151"/>
      <c r="G56584" s="158"/>
    </row>
    <row r="56585" spans="1:7" x14ac:dyDescent="0.3">
      <c r="A56585" s="151">
        <v>42423</v>
      </c>
      <c r="B56585" s="98">
        <v>0.44791666666666669</v>
      </c>
      <c r="C56585" s="158" t="s">
        <v>119</v>
      </c>
      <c r="D56585" s="158">
        <v>21</v>
      </c>
      <c r="E56585" s="158">
        <v>341</v>
      </c>
      <c r="F56585" s="151"/>
      <c r="G56585" s="158"/>
    </row>
    <row r="56586" spans="1:7" x14ac:dyDescent="0.3">
      <c r="A56586" s="151">
        <v>42423</v>
      </c>
      <c r="B56586" s="98">
        <v>0.45833333333333331</v>
      </c>
      <c r="C56586" s="158" t="s">
        <v>119</v>
      </c>
      <c r="D56586" s="158">
        <v>21.01</v>
      </c>
      <c r="E56586" s="158">
        <v>349</v>
      </c>
      <c r="F56586" s="151"/>
      <c r="G56586" s="158"/>
    </row>
    <row r="56587" spans="1:7" x14ac:dyDescent="0.3">
      <c r="A56587" s="151">
        <v>42423</v>
      </c>
      <c r="B56587" s="98">
        <v>0.46875</v>
      </c>
      <c r="C56587" s="158" t="s">
        <v>119</v>
      </c>
      <c r="D56587" s="158">
        <v>21.01</v>
      </c>
      <c r="E56587" s="158">
        <v>351</v>
      </c>
      <c r="F56587" s="151"/>
      <c r="G56587" s="158"/>
    </row>
    <row r="56588" spans="1:7" x14ac:dyDescent="0.3">
      <c r="A56588" s="151">
        <v>42423</v>
      </c>
      <c r="B56588" s="98">
        <v>0.47916666666666669</v>
      </c>
      <c r="C56588" s="158" t="s">
        <v>119</v>
      </c>
      <c r="D56588" s="158">
        <v>21.02</v>
      </c>
      <c r="E56588" s="158">
        <v>352</v>
      </c>
      <c r="F56588" s="151"/>
      <c r="G56588" s="158"/>
    </row>
    <row r="56589" spans="1:7" x14ac:dyDescent="0.3">
      <c r="A56589" s="151">
        <v>42423</v>
      </c>
      <c r="B56589" s="98">
        <v>0.48958333333333331</v>
      </c>
      <c r="C56589" s="158" t="s">
        <v>119</v>
      </c>
      <c r="D56589" s="158">
        <v>21.05</v>
      </c>
      <c r="E56589" s="158">
        <v>354</v>
      </c>
      <c r="F56589" s="151"/>
      <c r="G56589" s="158"/>
    </row>
    <row r="56590" spans="1:7" x14ac:dyDescent="0.3">
      <c r="A56590" s="151">
        <v>42423</v>
      </c>
      <c r="B56590" s="98">
        <v>0.5</v>
      </c>
      <c r="C56590" s="158" t="s">
        <v>120</v>
      </c>
      <c r="D56590" s="158">
        <v>21.13</v>
      </c>
      <c r="E56590" s="158">
        <v>355</v>
      </c>
      <c r="F56590" s="151"/>
      <c r="G56590" s="158"/>
    </row>
    <row r="56591" spans="1:7" x14ac:dyDescent="0.3">
      <c r="A56591" s="151">
        <v>42423</v>
      </c>
      <c r="B56591" s="98">
        <v>0.51041666666666663</v>
      </c>
      <c r="C56591" s="158" t="s">
        <v>120</v>
      </c>
      <c r="D56591" s="158">
        <v>21.08</v>
      </c>
      <c r="E56591" s="158">
        <v>343</v>
      </c>
      <c r="F56591" s="151"/>
      <c r="G56591" s="158"/>
    </row>
    <row r="56592" spans="1:7" x14ac:dyDescent="0.3">
      <c r="A56592" s="151">
        <v>42423</v>
      </c>
      <c r="B56592" s="98">
        <v>0.52083333333333337</v>
      </c>
      <c r="C56592" s="158" t="s">
        <v>120</v>
      </c>
      <c r="D56592" s="158">
        <v>21.15</v>
      </c>
      <c r="E56592" s="158">
        <v>342</v>
      </c>
      <c r="F56592" s="151"/>
      <c r="G56592" s="158"/>
    </row>
    <row r="56593" spans="1:7" x14ac:dyDescent="0.3">
      <c r="A56593" s="151">
        <v>42423</v>
      </c>
      <c r="B56593" s="98">
        <v>0.53125</v>
      </c>
      <c r="C56593" s="158" t="s">
        <v>120</v>
      </c>
      <c r="D56593" s="158">
        <v>21.19</v>
      </c>
      <c r="E56593" s="158">
        <v>333</v>
      </c>
      <c r="F56593" s="151"/>
      <c r="G56593" s="158"/>
    </row>
    <row r="56594" spans="1:7" x14ac:dyDescent="0.3">
      <c r="A56594" s="151">
        <v>42423</v>
      </c>
      <c r="B56594" s="98">
        <v>4.1666666666666664E-2</v>
      </c>
      <c r="C56594" s="158" t="s">
        <v>120</v>
      </c>
      <c r="D56594" s="158">
        <v>21.2</v>
      </c>
      <c r="E56594" s="158">
        <v>333</v>
      </c>
      <c r="F56594" s="151"/>
      <c r="G56594" s="158"/>
    </row>
    <row r="56595" spans="1:7" x14ac:dyDescent="0.3">
      <c r="A56595" s="151">
        <v>42423</v>
      </c>
      <c r="B56595" s="98">
        <v>5.2083333333333336E-2</v>
      </c>
      <c r="C56595" s="158" t="s">
        <v>120</v>
      </c>
      <c r="D56595" s="158">
        <v>21.25</v>
      </c>
      <c r="E56595" s="158">
        <v>335</v>
      </c>
      <c r="F56595" s="151"/>
      <c r="G56595" s="158"/>
    </row>
    <row r="56596" spans="1:7" x14ac:dyDescent="0.3">
      <c r="A56596" s="151">
        <v>42423</v>
      </c>
      <c r="B56596" s="98">
        <v>6.25E-2</v>
      </c>
      <c r="C56596" s="158" t="s">
        <v>120</v>
      </c>
      <c r="D56596" s="158">
        <v>21.31</v>
      </c>
      <c r="E56596" s="158">
        <v>334</v>
      </c>
      <c r="F56596" s="151"/>
      <c r="G56596" s="158"/>
    </row>
    <row r="56597" spans="1:7" x14ac:dyDescent="0.3">
      <c r="A56597" s="151">
        <v>42423</v>
      </c>
      <c r="B56597" s="98">
        <v>7.2916666666666671E-2</v>
      </c>
      <c r="C56597" s="158" t="s">
        <v>120</v>
      </c>
      <c r="D56597" s="158">
        <v>21.36</v>
      </c>
      <c r="E56597" s="158">
        <v>331</v>
      </c>
      <c r="F56597" s="151"/>
      <c r="G56597" s="158"/>
    </row>
    <row r="56598" spans="1:7" x14ac:dyDescent="0.3">
      <c r="A56598" s="151">
        <v>42423</v>
      </c>
      <c r="B56598" s="98">
        <v>8.3333333333333329E-2</v>
      </c>
      <c r="C56598" s="158" t="s">
        <v>120</v>
      </c>
      <c r="D56598" s="158">
        <v>21.38</v>
      </c>
      <c r="E56598" s="158">
        <v>332</v>
      </c>
      <c r="F56598" s="151"/>
      <c r="G56598" s="158"/>
    </row>
    <row r="56599" spans="1:7" x14ac:dyDescent="0.3">
      <c r="A56599" s="151">
        <v>42423</v>
      </c>
      <c r="B56599" s="98">
        <v>9.375E-2</v>
      </c>
      <c r="C56599" s="158" t="s">
        <v>120</v>
      </c>
      <c r="D56599" s="158">
        <v>21.41</v>
      </c>
      <c r="E56599" s="158">
        <v>331</v>
      </c>
      <c r="F56599" s="151"/>
      <c r="G56599" s="158"/>
    </row>
    <row r="56600" spans="1:7" x14ac:dyDescent="0.3">
      <c r="A56600" s="151">
        <v>42423</v>
      </c>
      <c r="B56600" s="98">
        <v>0.10416666666666667</v>
      </c>
      <c r="C56600" s="158" t="s">
        <v>120</v>
      </c>
      <c r="D56600" s="158">
        <v>21.43</v>
      </c>
      <c r="E56600" s="158">
        <v>333</v>
      </c>
      <c r="F56600" s="151"/>
      <c r="G56600" s="158"/>
    </row>
    <row r="56601" spans="1:7" x14ac:dyDescent="0.3">
      <c r="A56601" s="151">
        <v>42423</v>
      </c>
      <c r="B56601" s="98">
        <v>0.11458333333333333</v>
      </c>
      <c r="C56601" s="158" t="s">
        <v>120</v>
      </c>
      <c r="D56601" s="158">
        <v>21.45</v>
      </c>
      <c r="E56601" s="158">
        <v>335</v>
      </c>
      <c r="F56601" s="151"/>
      <c r="G56601" s="158"/>
    </row>
    <row r="56602" spans="1:7" x14ac:dyDescent="0.3">
      <c r="A56602" s="151">
        <v>42423</v>
      </c>
      <c r="B56602" s="98">
        <v>0.125</v>
      </c>
      <c r="C56602" s="158" t="s">
        <v>120</v>
      </c>
      <c r="D56602" s="158">
        <v>21.54</v>
      </c>
      <c r="E56602" s="158">
        <v>352</v>
      </c>
      <c r="F56602" s="151"/>
      <c r="G56602" s="158"/>
    </row>
    <row r="56603" spans="1:7" x14ac:dyDescent="0.3">
      <c r="A56603" s="151">
        <v>42423</v>
      </c>
      <c r="B56603" s="98">
        <v>0.13541666666666666</v>
      </c>
      <c r="C56603" s="158" t="s">
        <v>120</v>
      </c>
      <c r="D56603" s="158">
        <v>21.6</v>
      </c>
      <c r="E56603" s="158">
        <v>351</v>
      </c>
      <c r="F56603" s="151"/>
      <c r="G56603" s="158"/>
    </row>
    <row r="56604" spans="1:7" x14ac:dyDescent="0.3">
      <c r="A56604" s="151">
        <v>42423</v>
      </c>
      <c r="B56604" s="98">
        <v>0.14583333333333334</v>
      </c>
      <c r="C56604" s="158" t="s">
        <v>120</v>
      </c>
      <c r="D56604" s="158">
        <v>21.59</v>
      </c>
      <c r="E56604" s="158">
        <v>349</v>
      </c>
      <c r="F56604" s="151"/>
      <c r="G56604" s="158"/>
    </row>
    <row r="56605" spans="1:7" x14ac:dyDescent="0.3">
      <c r="A56605" s="151">
        <v>42423</v>
      </c>
      <c r="B56605" s="98">
        <v>0.15625</v>
      </c>
      <c r="C56605" s="158" t="s">
        <v>120</v>
      </c>
      <c r="D56605" s="158">
        <v>21.65</v>
      </c>
      <c r="E56605" s="158">
        <v>351</v>
      </c>
      <c r="F56605" s="151"/>
      <c r="G56605" s="158"/>
    </row>
    <row r="56606" spans="1:7" x14ac:dyDescent="0.3">
      <c r="A56606" s="151">
        <v>42423</v>
      </c>
      <c r="B56606" s="98">
        <v>0.16666666666666666</v>
      </c>
      <c r="C56606" s="158" t="s">
        <v>120</v>
      </c>
      <c r="D56606" s="158">
        <v>21.64</v>
      </c>
      <c r="E56606" s="158">
        <v>347</v>
      </c>
      <c r="F56606" s="151"/>
      <c r="G56606" s="158"/>
    </row>
    <row r="56607" spans="1:7" x14ac:dyDescent="0.3">
      <c r="A56607" s="151">
        <v>42423</v>
      </c>
      <c r="B56607" s="98">
        <v>0.17708333333333334</v>
      </c>
      <c r="C56607" s="158" t="s">
        <v>120</v>
      </c>
      <c r="D56607" s="158">
        <v>21.7</v>
      </c>
      <c r="E56607" s="158">
        <v>359</v>
      </c>
      <c r="F56607" s="151"/>
      <c r="G56607" s="158"/>
    </row>
    <row r="56608" spans="1:7" x14ac:dyDescent="0.3">
      <c r="A56608" s="151">
        <v>42423</v>
      </c>
      <c r="B56608" s="98">
        <v>0.1875</v>
      </c>
      <c r="C56608" s="158" t="s">
        <v>120</v>
      </c>
      <c r="D56608" s="158">
        <v>21.74</v>
      </c>
      <c r="E56608" s="158">
        <v>355</v>
      </c>
      <c r="F56608" s="151"/>
      <c r="G56608" s="158"/>
    </row>
    <row r="56609" spans="1:7" x14ac:dyDescent="0.3">
      <c r="A56609" s="151">
        <v>42423</v>
      </c>
      <c r="B56609" s="98">
        <v>0.19791666666666666</v>
      </c>
      <c r="C56609" s="158" t="s">
        <v>120</v>
      </c>
      <c r="D56609" s="158">
        <v>21.79</v>
      </c>
      <c r="E56609" s="158">
        <v>355</v>
      </c>
      <c r="F56609" s="151"/>
      <c r="G56609" s="158"/>
    </row>
    <row r="56610" spans="1:7" x14ac:dyDescent="0.3">
      <c r="A56610" s="151">
        <v>42423</v>
      </c>
      <c r="B56610" s="98">
        <v>0.20833333333333334</v>
      </c>
      <c r="C56610" s="158" t="s">
        <v>120</v>
      </c>
      <c r="D56610" s="158">
        <v>21.81</v>
      </c>
      <c r="E56610" s="158">
        <v>355</v>
      </c>
      <c r="F56610" s="151"/>
      <c r="G56610" s="158"/>
    </row>
    <row r="56611" spans="1:7" x14ac:dyDescent="0.3">
      <c r="A56611" s="151">
        <v>42423</v>
      </c>
      <c r="B56611" s="98">
        <v>0.21875</v>
      </c>
      <c r="C56611" s="158" t="s">
        <v>120</v>
      </c>
      <c r="D56611" s="158">
        <v>21.83</v>
      </c>
      <c r="E56611" s="158">
        <v>353</v>
      </c>
      <c r="F56611" s="151"/>
      <c r="G56611" s="158"/>
    </row>
    <row r="56612" spans="1:7" x14ac:dyDescent="0.3">
      <c r="A56612" s="151">
        <v>42423</v>
      </c>
      <c r="B56612" s="98">
        <v>0.22916666666666666</v>
      </c>
      <c r="C56612" s="158" t="s">
        <v>120</v>
      </c>
      <c r="D56612" s="158">
        <v>21.93</v>
      </c>
      <c r="E56612" s="158">
        <v>352</v>
      </c>
      <c r="F56612" s="151"/>
      <c r="G56612" s="158"/>
    </row>
    <row r="56613" spans="1:7" x14ac:dyDescent="0.3">
      <c r="A56613" s="151">
        <v>42423</v>
      </c>
      <c r="B56613" s="98">
        <v>0.23958333333333334</v>
      </c>
      <c r="C56613" s="158" t="s">
        <v>120</v>
      </c>
      <c r="D56613" s="158">
        <v>21.97</v>
      </c>
      <c r="E56613" s="158">
        <v>352</v>
      </c>
      <c r="F56613" s="151"/>
      <c r="G56613" s="158"/>
    </row>
    <row r="56614" spans="1:7" x14ac:dyDescent="0.3">
      <c r="A56614" s="151">
        <v>42423</v>
      </c>
      <c r="B56614" s="98">
        <v>0.25</v>
      </c>
      <c r="C56614" s="158" t="s">
        <v>120</v>
      </c>
      <c r="D56614" s="158">
        <v>21.99</v>
      </c>
      <c r="E56614" s="158">
        <v>353</v>
      </c>
      <c r="F56614" s="151"/>
      <c r="G56614" s="158"/>
    </row>
    <row r="56615" spans="1:7" x14ac:dyDescent="0.3">
      <c r="A56615" s="151">
        <v>42423</v>
      </c>
      <c r="B56615" s="98">
        <v>0.26041666666666669</v>
      </c>
      <c r="C56615" s="158" t="s">
        <v>120</v>
      </c>
      <c r="D56615" s="158">
        <v>21.98</v>
      </c>
      <c r="E56615" s="158">
        <v>354</v>
      </c>
      <c r="F56615" s="151"/>
      <c r="G56615" s="158"/>
    </row>
    <row r="56616" spans="1:7" x14ac:dyDescent="0.3">
      <c r="A56616" s="151">
        <v>42423</v>
      </c>
      <c r="B56616" s="98">
        <v>0.27083333333333331</v>
      </c>
      <c r="C56616" s="158" t="s">
        <v>120</v>
      </c>
      <c r="D56616" s="158">
        <v>21.92</v>
      </c>
      <c r="E56616" s="158">
        <v>351</v>
      </c>
      <c r="F56616" s="151"/>
      <c r="G56616" s="158"/>
    </row>
    <row r="56617" spans="1:7" x14ac:dyDescent="0.3">
      <c r="A56617" s="151">
        <v>42423</v>
      </c>
      <c r="B56617" s="98">
        <v>0.28125</v>
      </c>
      <c r="C56617" s="158" t="s">
        <v>120</v>
      </c>
      <c r="D56617" s="158">
        <v>21.96</v>
      </c>
      <c r="E56617" s="158">
        <v>351</v>
      </c>
      <c r="F56617" s="151"/>
      <c r="G56617" s="158"/>
    </row>
    <row r="56618" spans="1:7" x14ac:dyDescent="0.3">
      <c r="A56618" s="151">
        <v>42423</v>
      </c>
      <c r="B56618" s="98">
        <v>0.29166666666666669</v>
      </c>
      <c r="C56618" s="158" t="s">
        <v>120</v>
      </c>
      <c r="D56618" s="158">
        <v>22.02</v>
      </c>
      <c r="E56618" s="158">
        <v>354</v>
      </c>
      <c r="F56618" s="151"/>
      <c r="G56618" s="158"/>
    </row>
    <row r="56619" spans="1:7" x14ac:dyDescent="0.3">
      <c r="A56619" s="151">
        <v>42423</v>
      </c>
      <c r="B56619" s="98">
        <v>0.30208333333333331</v>
      </c>
      <c r="C56619" s="158" t="s">
        <v>120</v>
      </c>
      <c r="D56619" s="158">
        <v>22.06</v>
      </c>
      <c r="E56619" s="158">
        <v>355</v>
      </c>
      <c r="F56619" s="151"/>
      <c r="G56619" s="158"/>
    </row>
    <row r="56620" spans="1:7" x14ac:dyDescent="0.3">
      <c r="A56620" s="151">
        <v>42423</v>
      </c>
      <c r="B56620" s="98">
        <v>0.3125</v>
      </c>
      <c r="C56620" s="158" t="s">
        <v>120</v>
      </c>
      <c r="D56620" s="158">
        <v>22.09</v>
      </c>
      <c r="E56620" s="158">
        <v>353</v>
      </c>
      <c r="F56620" s="151"/>
      <c r="G56620" s="158"/>
    </row>
    <row r="56621" spans="1:7" x14ac:dyDescent="0.3">
      <c r="A56621" s="151">
        <v>42423</v>
      </c>
      <c r="B56621" s="98">
        <v>0.32291666666666669</v>
      </c>
      <c r="C56621" s="158" t="s">
        <v>120</v>
      </c>
      <c r="D56621" s="158">
        <v>22.07</v>
      </c>
      <c r="E56621" s="158">
        <v>355</v>
      </c>
      <c r="F56621" s="151"/>
      <c r="G56621" s="158"/>
    </row>
    <row r="56622" spans="1:7" x14ac:dyDescent="0.3">
      <c r="A56622" s="151">
        <v>42423</v>
      </c>
      <c r="B56622" s="98">
        <v>0.33333333333333331</v>
      </c>
      <c r="C56622" s="158" t="s">
        <v>120</v>
      </c>
      <c r="D56622" s="158">
        <v>22.05</v>
      </c>
      <c r="E56622" s="158">
        <v>357</v>
      </c>
      <c r="F56622" s="151"/>
      <c r="G56622" s="158"/>
    </row>
    <row r="56623" spans="1:7" x14ac:dyDescent="0.3">
      <c r="A56623" s="151">
        <v>42423</v>
      </c>
      <c r="B56623" s="98">
        <v>0.34375</v>
      </c>
      <c r="C56623" s="158" t="s">
        <v>120</v>
      </c>
      <c r="D56623" s="158">
        <v>22.07</v>
      </c>
      <c r="E56623" s="158">
        <v>355</v>
      </c>
      <c r="F56623" s="151"/>
      <c r="G56623" s="158"/>
    </row>
    <row r="56624" spans="1:7" x14ac:dyDescent="0.3">
      <c r="A56624" s="151">
        <v>42423</v>
      </c>
      <c r="B56624" s="98">
        <v>0.35416666666666669</v>
      </c>
      <c r="C56624" s="158" t="s">
        <v>120</v>
      </c>
      <c r="D56624" s="158">
        <v>22.03</v>
      </c>
      <c r="E56624" s="158">
        <v>356</v>
      </c>
      <c r="F56624" s="151"/>
      <c r="G56624" s="158"/>
    </row>
    <row r="56625" spans="1:7" x14ac:dyDescent="0.3">
      <c r="A56625" s="151">
        <v>42423</v>
      </c>
      <c r="B56625" s="98">
        <v>0.36458333333333331</v>
      </c>
      <c r="C56625" s="158" t="s">
        <v>120</v>
      </c>
      <c r="D56625" s="158">
        <v>22.01</v>
      </c>
      <c r="E56625" s="158">
        <v>355</v>
      </c>
      <c r="F56625" s="151"/>
      <c r="G56625" s="158"/>
    </row>
    <row r="56626" spans="1:7" x14ac:dyDescent="0.3">
      <c r="A56626" s="151">
        <v>42423</v>
      </c>
      <c r="B56626" s="98">
        <v>0.375</v>
      </c>
      <c r="C56626" s="158" t="s">
        <v>120</v>
      </c>
      <c r="D56626" s="158">
        <v>22.04</v>
      </c>
      <c r="E56626" s="158">
        <v>356</v>
      </c>
      <c r="F56626" s="151"/>
      <c r="G56626" s="158"/>
    </row>
    <row r="56627" spans="1:7" x14ac:dyDescent="0.3">
      <c r="A56627" s="151">
        <v>42423</v>
      </c>
      <c r="B56627" s="98">
        <v>0.38541666666666669</v>
      </c>
      <c r="C56627" s="158" t="s">
        <v>120</v>
      </c>
      <c r="D56627" s="158">
        <v>22.06</v>
      </c>
      <c r="E56627" s="158">
        <v>358</v>
      </c>
      <c r="F56627" s="151"/>
      <c r="G56627" s="158"/>
    </row>
    <row r="56628" spans="1:7" x14ac:dyDescent="0.3">
      <c r="A56628" s="151">
        <v>42423</v>
      </c>
      <c r="B56628" s="98">
        <v>0.39583333333333331</v>
      </c>
      <c r="C56628" s="158" t="s">
        <v>120</v>
      </c>
      <c r="D56628" s="158">
        <v>22.05</v>
      </c>
      <c r="E56628" s="158">
        <v>361</v>
      </c>
      <c r="F56628" s="151"/>
      <c r="G56628" s="158"/>
    </row>
    <row r="56629" spans="1:7" x14ac:dyDescent="0.3">
      <c r="A56629" s="151">
        <v>42423</v>
      </c>
      <c r="B56629" s="98">
        <v>0.40625</v>
      </c>
      <c r="C56629" s="158" t="s">
        <v>120</v>
      </c>
      <c r="D56629" s="158">
        <v>22.1</v>
      </c>
      <c r="E56629" s="158">
        <v>360</v>
      </c>
      <c r="F56629" s="151"/>
      <c r="G56629" s="158"/>
    </row>
    <row r="56630" spans="1:7" x14ac:dyDescent="0.3">
      <c r="A56630" s="151">
        <v>42423</v>
      </c>
      <c r="B56630" s="98">
        <v>0.41666666666666669</v>
      </c>
      <c r="C56630" s="158" t="s">
        <v>120</v>
      </c>
      <c r="D56630" s="158">
        <v>22.09</v>
      </c>
      <c r="E56630" s="158">
        <v>359</v>
      </c>
      <c r="F56630" s="151"/>
      <c r="G56630" s="158"/>
    </row>
    <row r="56631" spans="1:7" x14ac:dyDescent="0.3">
      <c r="A56631" s="151">
        <v>42423</v>
      </c>
      <c r="B56631" s="98">
        <v>0.42708333333333331</v>
      </c>
      <c r="C56631" s="158" t="s">
        <v>120</v>
      </c>
      <c r="D56631" s="158">
        <v>22</v>
      </c>
      <c r="E56631" s="158">
        <v>355</v>
      </c>
      <c r="F56631" s="151"/>
      <c r="G56631" s="158"/>
    </row>
    <row r="56632" spans="1:7" x14ac:dyDescent="0.3">
      <c r="A56632" s="151">
        <v>42423</v>
      </c>
      <c r="B56632" s="98">
        <v>0.4375</v>
      </c>
      <c r="C56632" s="158" t="s">
        <v>120</v>
      </c>
      <c r="D56632" s="158">
        <v>21.97</v>
      </c>
      <c r="E56632" s="158">
        <v>350</v>
      </c>
      <c r="F56632" s="151"/>
      <c r="G56632" s="158"/>
    </row>
    <row r="56633" spans="1:7" x14ac:dyDescent="0.3">
      <c r="A56633" s="151">
        <v>42423</v>
      </c>
      <c r="B56633" s="98">
        <v>0.44791666666666669</v>
      </c>
      <c r="C56633" s="158" t="s">
        <v>120</v>
      </c>
      <c r="D56633" s="158">
        <v>21.93</v>
      </c>
      <c r="E56633" s="158">
        <v>351</v>
      </c>
      <c r="F56633" s="151"/>
      <c r="G56633" s="158"/>
    </row>
    <row r="56634" spans="1:7" x14ac:dyDescent="0.3">
      <c r="A56634" s="151">
        <v>42423</v>
      </c>
      <c r="B56634" s="98">
        <v>0.45833333333333331</v>
      </c>
      <c r="C56634" s="158" t="s">
        <v>120</v>
      </c>
      <c r="D56634" s="158">
        <v>21.9</v>
      </c>
      <c r="E56634" s="158">
        <v>350</v>
      </c>
      <c r="F56634" s="151"/>
      <c r="G56634" s="158"/>
    </row>
    <row r="56635" spans="1:7" x14ac:dyDescent="0.3">
      <c r="A56635" s="151">
        <v>42423</v>
      </c>
      <c r="B56635" s="98">
        <v>0.46875</v>
      </c>
      <c r="C56635" s="158" t="s">
        <v>120</v>
      </c>
      <c r="D56635" s="158">
        <v>21.87</v>
      </c>
      <c r="E56635" s="158">
        <v>350</v>
      </c>
      <c r="F56635" s="151"/>
      <c r="G56635" s="158"/>
    </row>
    <row r="56636" spans="1:7" x14ac:dyDescent="0.3">
      <c r="A56636" s="151">
        <v>42423</v>
      </c>
      <c r="B56636" s="98">
        <v>0.47916666666666669</v>
      </c>
      <c r="C56636" s="158" t="s">
        <v>120</v>
      </c>
      <c r="D56636" s="158">
        <v>21.84</v>
      </c>
      <c r="E56636" s="158">
        <v>354</v>
      </c>
      <c r="F56636" s="151"/>
      <c r="G56636" s="158"/>
    </row>
    <row r="56637" spans="1:7" x14ac:dyDescent="0.3">
      <c r="A56637" s="151">
        <v>42423</v>
      </c>
      <c r="B56637" s="98">
        <v>0.48958333333333331</v>
      </c>
      <c r="C56637" s="158" t="s">
        <v>120</v>
      </c>
      <c r="D56637" s="158">
        <v>21.8</v>
      </c>
      <c r="E56637" s="158">
        <v>360</v>
      </c>
      <c r="F56637" s="151"/>
      <c r="G56637" s="158"/>
    </row>
    <row r="56638" spans="1:7" x14ac:dyDescent="0.3">
      <c r="A56638" s="151">
        <v>42424</v>
      </c>
      <c r="B56638" s="98">
        <v>0.5</v>
      </c>
      <c r="C56638" s="158" t="s">
        <v>119</v>
      </c>
      <c r="D56638" s="158">
        <v>21.81</v>
      </c>
      <c r="E56638" s="158">
        <v>359</v>
      </c>
      <c r="F56638" s="151"/>
      <c r="G56638" s="158"/>
    </row>
    <row r="56639" spans="1:7" x14ac:dyDescent="0.3">
      <c r="A56639" s="151">
        <v>42424</v>
      </c>
      <c r="B56639" s="98">
        <v>0.51041666666666663</v>
      </c>
      <c r="C56639" s="158" t="s">
        <v>119</v>
      </c>
      <c r="D56639" s="158">
        <v>21.81</v>
      </c>
      <c r="E56639" s="158">
        <v>357</v>
      </c>
      <c r="F56639" s="151"/>
      <c r="G56639" s="158"/>
    </row>
    <row r="56640" spans="1:7" x14ac:dyDescent="0.3">
      <c r="A56640" s="151">
        <v>42424</v>
      </c>
      <c r="B56640" s="98">
        <v>0.52083333333333337</v>
      </c>
      <c r="C56640" s="158" t="s">
        <v>119</v>
      </c>
      <c r="D56640" s="158">
        <v>21.81</v>
      </c>
      <c r="E56640" s="158">
        <v>358</v>
      </c>
      <c r="F56640" s="151"/>
      <c r="G56640" s="158"/>
    </row>
    <row r="56641" spans="1:7" x14ac:dyDescent="0.3">
      <c r="A56641" s="151">
        <v>42424</v>
      </c>
      <c r="B56641" s="98">
        <v>0.53125</v>
      </c>
      <c r="C56641" s="158" t="s">
        <v>119</v>
      </c>
      <c r="D56641" s="158">
        <v>21.81</v>
      </c>
      <c r="E56641" s="158">
        <v>358</v>
      </c>
      <c r="F56641" s="151"/>
      <c r="G56641" s="158"/>
    </row>
    <row r="56642" spans="1:7" x14ac:dyDescent="0.3">
      <c r="A56642" s="151">
        <v>42424</v>
      </c>
      <c r="B56642" s="98">
        <v>4.1666666666666664E-2</v>
      </c>
      <c r="C56642" s="158" t="s">
        <v>119</v>
      </c>
      <c r="D56642" s="158">
        <v>21.81</v>
      </c>
      <c r="E56642" s="158">
        <v>358</v>
      </c>
      <c r="F56642" s="151"/>
      <c r="G56642" s="158"/>
    </row>
    <row r="56643" spans="1:7" x14ac:dyDescent="0.3">
      <c r="A56643" s="151">
        <v>42424</v>
      </c>
      <c r="B56643" s="98">
        <v>5.2083333333333336E-2</v>
      </c>
      <c r="C56643" s="158" t="s">
        <v>119</v>
      </c>
      <c r="D56643" s="158">
        <v>21.81</v>
      </c>
      <c r="E56643" s="158">
        <v>357</v>
      </c>
      <c r="F56643" s="151"/>
      <c r="G56643" s="158"/>
    </row>
    <row r="56644" spans="1:7" x14ac:dyDescent="0.3">
      <c r="A56644" s="151">
        <v>42424</v>
      </c>
      <c r="B56644" s="98">
        <v>6.25E-2</v>
      </c>
      <c r="C56644" s="158" t="s">
        <v>119</v>
      </c>
      <c r="D56644" s="158">
        <v>21.8</v>
      </c>
      <c r="E56644" s="158">
        <v>357</v>
      </c>
      <c r="F56644" s="151"/>
      <c r="G56644" s="158"/>
    </row>
    <row r="56645" spans="1:7" x14ac:dyDescent="0.3">
      <c r="A56645" s="151">
        <v>42424</v>
      </c>
      <c r="B56645" s="98">
        <v>7.2916666666666671E-2</v>
      </c>
      <c r="C56645" s="158" t="s">
        <v>119</v>
      </c>
      <c r="D56645" s="158">
        <v>21.79</v>
      </c>
      <c r="E56645" s="158">
        <v>358</v>
      </c>
      <c r="F56645" s="151"/>
      <c r="G56645" s="158"/>
    </row>
    <row r="56646" spans="1:7" x14ac:dyDescent="0.3">
      <c r="A56646" s="151">
        <v>42424</v>
      </c>
      <c r="B56646" s="98">
        <v>8.3333333333333329E-2</v>
      </c>
      <c r="C56646" s="158" t="s">
        <v>119</v>
      </c>
      <c r="D56646" s="158">
        <v>21.79</v>
      </c>
      <c r="E56646" s="158">
        <v>357</v>
      </c>
      <c r="F56646" s="151"/>
      <c r="G56646" s="158"/>
    </row>
    <row r="56647" spans="1:7" x14ac:dyDescent="0.3">
      <c r="A56647" s="151">
        <v>42424</v>
      </c>
      <c r="B56647" s="98">
        <v>9.375E-2</v>
      </c>
      <c r="C56647" s="158" t="s">
        <v>119</v>
      </c>
      <c r="D56647" s="158">
        <v>21.79</v>
      </c>
      <c r="E56647" s="158">
        <v>357</v>
      </c>
      <c r="F56647" s="151"/>
      <c r="G56647" s="158"/>
    </row>
    <row r="56648" spans="1:7" x14ac:dyDescent="0.3">
      <c r="A56648" s="151">
        <v>42424</v>
      </c>
      <c r="B56648" s="98">
        <v>0.10416666666666667</v>
      </c>
      <c r="C56648" s="158" t="s">
        <v>119</v>
      </c>
      <c r="D56648" s="158">
        <v>21.78</v>
      </c>
      <c r="E56648" s="158">
        <v>356</v>
      </c>
      <c r="F56648" s="151"/>
      <c r="G56648" s="158"/>
    </row>
    <row r="56649" spans="1:7" x14ac:dyDescent="0.3">
      <c r="A56649" s="151">
        <v>42424</v>
      </c>
      <c r="B56649" s="98">
        <v>0.11458333333333333</v>
      </c>
      <c r="C56649" s="158" t="s">
        <v>119</v>
      </c>
      <c r="D56649" s="158">
        <v>21.77</v>
      </c>
      <c r="E56649" s="158">
        <v>356</v>
      </c>
      <c r="F56649" s="151"/>
      <c r="G56649" s="158"/>
    </row>
    <row r="56650" spans="1:7" x14ac:dyDescent="0.3">
      <c r="A56650" s="151">
        <v>42424</v>
      </c>
      <c r="B56650" s="98">
        <v>0.125</v>
      </c>
      <c r="C56650" s="158" t="s">
        <v>119</v>
      </c>
      <c r="D56650" s="158">
        <v>21.77</v>
      </c>
      <c r="E56650" s="158">
        <v>356</v>
      </c>
      <c r="F56650" s="151"/>
      <c r="G56650" s="158"/>
    </row>
    <row r="56651" spans="1:7" x14ac:dyDescent="0.3">
      <c r="A56651" s="151">
        <v>42424</v>
      </c>
      <c r="B56651" s="98">
        <v>0.13541666666666666</v>
      </c>
      <c r="C56651" s="158" t="s">
        <v>119</v>
      </c>
      <c r="D56651" s="158">
        <v>21.76</v>
      </c>
      <c r="E56651" s="158">
        <v>357</v>
      </c>
      <c r="F56651" s="151"/>
      <c r="G56651" s="158"/>
    </row>
    <row r="56652" spans="1:7" x14ac:dyDescent="0.3">
      <c r="A56652" s="151">
        <v>42424</v>
      </c>
      <c r="B56652" s="98">
        <v>0.14583333333333334</v>
      </c>
      <c r="C56652" s="158" t="s">
        <v>119</v>
      </c>
      <c r="D56652" s="158">
        <v>21.76</v>
      </c>
      <c r="E56652" s="158">
        <v>357</v>
      </c>
      <c r="F56652" s="151"/>
      <c r="G56652" s="158"/>
    </row>
    <row r="56653" spans="1:7" x14ac:dyDescent="0.3">
      <c r="A56653" s="151">
        <v>42424</v>
      </c>
      <c r="B56653" s="98">
        <v>0.15625</v>
      </c>
      <c r="C56653" s="158" t="s">
        <v>119</v>
      </c>
      <c r="D56653" s="158">
        <v>21.75</v>
      </c>
      <c r="E56653" s="158">
        <v>357</v>
      </c>
      <c r="F56653" s="151"/>
      <c r="G56653" s="158"/>
    </row>
    <row r="56654" spans="1:7" x14ac:dyDescent="0.3">
      <c r="A56654" s="151">
        <v>42424</v>
      </c>
      <c r="B56654" s="98">
        <v>0.16666666666666666</v>
      </c>
      <c r="C56654" s="158" t="s">
        <v>119</v>
      </c>
      <c r="D56654" s="158">
        <v>21.75</v>
      </c>
      <c r="E56654" s="158">
        <v>358</v>
      </c>
      <c r="F56654" s="151"/>
      <c r="G56654" s="158"/>
    </row>
    <row r="56655" spans="1:7" x14ac:dyDescent="0.3">
      <c r="A56655" s="151">
        <v>42424</v>
      </c>
      <c r="B56655" s="98">
        <v>0.17708333333333334</v>
      </c>
      <c r="C56655" s="158" t="s">
        <v>119</v>
      </c>
      <c r="D56655" s="158">
        <v>21.74</v>
      </c>
      <c r="E56655" s="158">
        <v>358</v>
      </c>
      <c r="F56655" s="151"/>
      <c r="G56655" s="158"/>
    </row>
    <row r="56656" spans="1:7" x14ac:dyDescent="0.3">
      <c r="A56656" s="151">
        <v>42424</v>
      </c>
      <c r="B56656" s="98">
        <v>0.1875</v>
      </c>
      <c r="C56656" s="158" t="s">
        <v>119</v>
      </c>
      <c r="D56656" s="158">
        <v>21.74</v>
      </c>
      <c r="E56656" s="158">
        <v>358</v>
      </c>
      <c r="F56656" s="151"/>
      <c r="G56656" s="158"/>
    </row>
    <row r="56657" spans="1:7" x14ac:dyDescent="0.3">
      <c r="A56657" s="151">
        <v>42424</v>
      </c>
      <c r="B56657" s="98">
        <v>0.19791666666666666</v>
      </c>
      <c r="C56657" s="158" t="s">
        <v>119</v>
      </c>
      <c r="D56657" s="158">
        <v>21.72</v>
      </c>
      <c r="E56657" s="158">
        <v>358</v>
      </c>
      <c r="F56657" s="151"/>
      <c r="G56657" s="158"/>
    </row>
    <row r="56658" spans="1:7" x14ac:dyDescent="0.3">
      <c r="A56658" s="151">
        <v>42424</v>
      </c>
      <c r="B56658" s="98">
        <v>0.20833333333333334</v>
      </c>
      <c r="C56658" s="158" t="s">
        <v>119</v>
      </c>
      <c r="D56658" s="158">
        <v>21.7</v>
      </c>
      <c r="E56658" s="158">
        <v>358</v>
      </c>
      <c r="F56658" s="151"/>
      <c r="G56658" s="158"/>
    </row>
    <row r="56659" spans="1:7" x14ac:dyDescent="0.3">
      <c r="A56659" s="151">
        <v>42424</v>
      </c>
      <c r="B56659" s="98">
        <v>0.21875</v>
      </c>
      <c r="C56659" s="158" t="s">
        <v>119</v>
      </c>
      <c r="D56659" s="158">
        <v>21.68</v>
      </c>
      <c r="E56659" s="158">
        <v>359</v>
      </c>
      <c r="F56659" s="151"/>
      <c r="G56659" s="158"/>
    </row>
    <row r="56660" spans="1:7" x14ac:dyDescent="0.3">
      <c r="A56660" s="151">
        <v>42424</v>
      </c>
      <c r="B56660" s="98">
        <v>0.22916666666666666</v>
      </c>
      <c r="C56660" s="158" t="s">
        <v>119</v>
      </c>
      <c r="D56660" s="158">
        <v>21.66</v>
      </c>
      <c r="E56660" s="158">
        <v>356</v>
      </c>
      <c r="F56660" s="151"/>
      <c r="G56660" s="158"/>
    </row>
    <row r="56661" spans="1:7" x14ac:dyDescent="0.3">
      <c r="A56661" s="151">
        <v>42424</v>
      </c>
      <c r="B56661" s="98">
        <v>0.23958333333333334</v>
      </c>
      <c r="C56661" s="158" t="s">
        <v>119</v>
      </c>
      <c r="D56661" s="158">
        <v>21.65</v>
      </c>
      <c r="E56661" s="158">
        <v>358</v>
      </c>
      <c r="F56661" s="151"/>
      <c r="G56661" s="158"/>
    </row>
    <row r="56662" spans="1:7" x14ac:dyDescent="0.3">
      <c r="A56662" s="151">
        <v>42424</v>
      </c>
      <c r="B56662" s="98">
        <v>0.25</v>
      </c>
      <c r="C56662" s="158" t="s">
        <v>119</v>
      </c>
      <c r="D56662" s="158">
        <v>21.64</v>
      </c>
      <c r="E56662" s="158">
        <v>358</v>
      </c>
      <c r="F56662" s="151"/>
      <c r="G56662" s="158"/>
    </row>
    <row r="56663" spans="1:7" x14ac:dyDescent="0.3">
      <c r="A56663" s="151">
        <v>42424</v>
      </c>
      <c r="B56663" s="98">
        <v>0.26041666666666669</v>
      </c>
      <c r="C56663" s="158" t="s">
        <v>119</v>
      </c>
      <c r="D56663" s="158">
        <v>21.65</v>
      </c>
      <c r="E56663" s="158">
        <v>357</v>
      </c>
      <c r="F56663" s="151"/>
      <c r="G56663" s="158"/>
    </row>
    <row r="56664" spans="1:7" x14ac:dyDescent="0.3">
      <c r="A56664" s="151">
        <v>42424</v>
      </c>
      <c r="B56664" s="98">
        <v>0.27083333333333331</v>
      </c>
      <c r="C56664" s="158" t="s">
        <v>119</v>
      </c>
      <c r="D56664" s="158">
        <v>21.67</v>
      </c>
      <c r="E56664" s="158">
        <v>354</v>
      </c>
      <c r="F56664" s="151"/>
      <c r="G56664" s="158"/>
    </row>
    <row r="56665" spans="1:7" x14ac:dyDescent="0.3">
      <c r="A56665" s="151">
        <v>42424</v>
      </c>
      <c r="B56665" s="98">
        <v>0.28125</v>
      </c>
      <c r="C56665" s="158" t="s">
        <v>119</v>
      </c>
      <c r="D56665" s="158">
        <v>21.66</v>
      </c>
      <c r="E56665" s="158">
        <v>352</v>
      </c>
      <c r="F56665" s="151"/>
      <c r="G56665" s="158"/>
    </row>
    <row r="56666" spans="1:7" x14ac:dyDescent="0.3">
      <c r="A56666" s="151">
        <v>42424</v>
      </c>
      <c r="B56666" s="98">
        <v>0.29166666666666669</v>
      </c>
      <c r="C56666" s="158" t="s">
        <v>119</v>
      </c>
      <c r="D56666" s="158">
        <v>21.65</v>
      </c>
      <c r="E56666" s="158">
        <v>352</v>
      </c>
      <c r="F56666" s="151"/>
      <c r="G56666" s="158"/>
    </row>
    <row r="56667" spans="1:7" x14ac:dyDescent="0.3">
      <c r="A56667" s="151">
        <v>42424</v>
      </c>
      <c r="B56667" s="98">
        <v>0.30208333333333331</v>
      </c>
      <c r="C56667" s="158" t="s">
        <v>119</v>
      </c>
      <c r="D56667" s="158">
        <v>21.63</v>
      </c>
      <c r="E56667" s="158">
        <v>357</v>
      </c>
      <c r="F56667" s="151"/>
      <c r="G56667" s="158"/>
    </row>
    <row r="56668" spans="1:7" x14ac:dyDescent="0.3">
      <c r="A56668" s="151">
        <v>42424</v>
      </c>
      <c r="B56668" s="98">
        <v>0.3125</v>
      </c>
      <c r="C56668" s="158" t="s">
        <v>119</v>
      </c>
      <c r="D56668" s="158">
        <v>21.65</v>
      </c>
      <c r="E56668" s="158">
        <v>360</v>
      </c>
      <c r="F56668" s="151"/>
      <c r="G56668" s="158"/>
    </row>
    <row r="56669" spans="1:7" x14ac:dyDescent="0.3">
      <c r="A56669" s="151">
        <v>42424</v>
      </c>
      <c r="B56669" s="98">
        <v>0.32291666666666669</v>
      </c>
      <c r="C56669" s="158" t="s">
        <v>119</v>
      </c>
      <c r="D56669" s="158">
        <v>21.69</v>
      </c>
      <c r="E56669" s="158">
        <v>360</v>
      </c>
      <c r="F56669" s="151"/>
      <c r="G56669" s="158"/>
    </row>
    <row r="56670" spans="1:7" x14ac:dyDescent="0.3">
      <c r="A56670" s="151">
        <v>42424</v>
      </c>
      <c r="B56670" s="98">
        <v>0.33333333333333331</v>
      </c>
      <c r="C56670" s="158" t="s">
        <v>119</v>
      </c>
      <c r="D56670" s="158">
        <v>21.74</v>
      </c>
      <c r="E56670" s="158">
        <v>356</v>
      </c>
      <c r="F56670" s="151"/>
      <c r="G56670" s="158"/>
    </row>
    <row r="56671" spans="1:7" x14ac:dyDescent="0.3">
      <c r="A56671" s="151">
        <v>42424</v>
      </c>
      <c r="B56671" s="98">
        <v>0.34375</v>
      </c>
      <c r="C56671" s="158" t="s">
        <v>119</v>
      </c>
      <c r="D56671" s="158">
        <v>21.78</v>
      </c>
      <c r="E56671" s="158">
        <v>354</v>
      </c>
      <c r="F56671" s="151"/>
      <c r="G56671" s="158"/>
    </row>
    <row r="56672" spans="1:7" x14ac:dyDescent="0.3">
      <c r="A56672" s="151">
        <v>42424</v>
      </c>
      <c r="B56672" s="98">
        <v>0.35416666666666669</v>
      </c>
      <c r="C56672" s="158" t="s">
        <v>119</v>
      </c>
      <c r="D56672" s="158">
        <v>21.79</v>
      </c>
      <c r="E56672" s="158">
        <v>355</v>
      </c>
      <c r="F56672" s="151"/>
      <c r="G56672" s="158"/>
    </row>
    <row r="56673" spans="1:7" x14ac:dyDescent="0.3">
      <c r="A56673" s="151">
        <v>42424</v>
      </c>
      <c r="B56673" s="98">
        <v>0.36458333333333331</v>
      </c>
      <c r="C56673" s="158" t="s">
        <v>119</v>
      </c>
      <c r="D56673" s="158">
        <v>21.81</v>
      </c>
      <c r="E56673" s="158">
        <v>358</v>
      </c>
      <c r="F56673" s="151"/>
      <c r="G56673" s="158"/>
    </row>
    <row r="56674" spans="1:7" x14ac:dyDescent="0.3">
      <c r="A56674" s="151">
        <v>42424</v>
      </c>
      <c r="B56674" s="98">
        <v>0.375</v>
      </c>
      <c r="C56674" s="158" t="s">
        <v>119</v>
      </c>
      <c r="D56674" s="158">
        <v>21.83</v>
      </c>
      <c r="E56674" s="158">
        <v>358</v>
      </c>
      <c r="F56674" s="151"/>
      <c r="G56674" s="158"/>
    </row>
    <row r="56675" spans="1:7" x14ac:dyDescent="0.3">
      <c r="A56675" s="151">
        <v>42424</v>
      </c>
      <c r="B56675" s="98">
        <v>0.38541666666666669</v>
      </c>
      <c r="C56675" s="158" t="s">
        <v>119</v>
      </c>
      <c r="D56675" s="158">
        <v>21.86</v>
      </c>
      <c r="E56675" s="158">
        <v>358</v>
      </c>
      <c r="F56675" s="151"/>
      <c r="G56675" s="158"/>
    </row>
    <row r="56676" spans="1:7" x14ac:dyDescent="0.3">
      <c r="A56676" s="151">
        <v>42424</v>
      </c>
      <c r="B56676" s="98">
        <v>0.39583333333333331</v>
      </c>
      <c r="C56676" s="158" t="s">
        <v>119</v>
      </c>
      <c r="D56676" s="158">
        <v>21.9</v>
      </c>
      <c r="E56676" s="158">
        <v>361</v>
      </c>
      <c r="F56676" s="151"/>
      <c r="G56676" s="158"/>
    </row>
    <row r="56677" spans="1:7" x14ac:dyDescent="0.3">
      <c r="A56677" s="151">
        <v>42424</v>
      </c>
      <c r="B56677" s="98">
        <v>0.40625</v>
      </c>
      <c r="C56677" s="158" t="s">
        <v>119</v>
      </c>
      <c r="D56677" s="158">
        <v>21.96</v>
      </c>
      <c r="E56677" s="158">
        <v>364</v>
      </c>
      <c r="F56677" s="151"/>
      <c r="G56677" s="158"/>
    </row>
    <row r="56678" spans="1:7" x14ac:dyDescent="0.3">
      <c r="A56678" s="151">
        <v>42424</v>
      </c>
      <c r="B56678" s="98">
        <v>0.41666666666666669</v>
      </c>
      <c r="C56678" s="158" t="s">
        <v>119</v>
      </c>
      <c r="D56678" s="158">
        <v>22.02</v>
      </c>
      <c r="E56678" s="158">
        <v>367</v>
      </c>
      <c r="F56678" s="151"/>
      <c r="G56678" s="158"/>
    </row>
    <row r="56679" spans="1:7" x14ac:dyDescent="0.3">
      <c r="A56679" s="151">
        <v>42424</v>
      </c>
      <c r="B56679" s="98">
        <v>0.42708333333333331</v>
      </c>
      <c r="C56679" s="158" t="s">
        <v>119</v>
      </c>
      <c r="D56679" s="158">
        <v>22.08</v>
      </c>
      <c r="E56679" s="158">
        <v>368</v>
      </c>
      <c r="F56679" s="151"/>
      <c r="G56679" s="158"/>
    </row>
    <row r="56680" spans="1:7" x14ac:dyDescent="0.3">
      <c r="A56680" s="151">
        <v>42424</v>
      </c>
      <c r="B56680" s="98">
        <v>0.4375</v>
      </c>
      <c r="C56680" s="158" t="s">
        <v>119</v>
      </c>
      <c r="D56680" s="158">
        <v>22.11</v>
      </c>
      <c r="E56680" s="158">
        <v>366</v>
      </c>
      <c r="F56680" s="151"/>
      <c r="G56680" s="158"/>
    </row>
    <row r="56681" spans="1:7" x14ac:dyDescent="0.3">
      <c r="A56681" s="151">
        <v>42424</v>
      </c>
      <c r="B56681" s="98">
        <v>0.44791666666666669</v>
      </c>
      <c r="C56681" s="158" t="s">
        <v>119</v>
      </c>
      <c r="D56681" s="158">
        <v>22.15</v>
      </c>
      <c r="E56681" s="158">
        <v>367</v>
      </c>
      <c r="F56681" s="151"/>
      <c r="G56681" s="158"/>
    </row>
    <row r="56682" spans="1:7" x14ac:dyDescent="0.3">
      <c r="A56682" s="151">
        <v>42424</v>
      </c>
      <c r="B56682" s="98">
        <v>0.45833333333333331</v>
      </c>
      <c r="C56682" s="158" t="s">
        <v>119</v>
      </c>
      <c r="D56682" s="158">
        <v>22.2</v>
      </c>
      <c r="E56682" s="158">
        <v>368</v>
      </c>
      <c r="F56682" s="151"/>
      <c r="G56682" s="158"/>
    </row>
    <row r="56683" spans="1:7" x14ac:dyDescent="0.3">
      <c r="A56683" s="151">
        <v>42424</v>
      </c>
      <c r="B56683" s="98">
        <v>0.46875</v>
      </c>
      <c r="C56683" s="158" t="s">
        <v>119</v>
      </c>
      <c r="D56683" s="158">
        <v>22.24</v>
      </c>
      <c r="E56683" s="158">
        <v>368</v>
      </c>
      <c r="F56683" s="151"/>
      <c r="G56683" s="158"/>
    </row>
    <row r="56684" spans="1:7" x14ac:dyDescent="0.3">
      <c r="A56684" s="151">
        <v>42424</v>
      </c>
      <c r="B56684" s="98">
        <v>0.47916666666666669</v>
      </c>
      <c r="C56684" s="158" t="s">
        <v>119</v>
      </c>
      <c r="D56684" s="158">
        <v>22.22</v>
      </c>
      <c r="E56684" s="158">
        <v>367</v>
      </c>
      <c r="F56684" s="151"/>
      <c r="G56684" s="158"/>
    </row>
    <row r="56685" spans="1:7" x14ac:dyDescent="0.3">
      <c r="A56685" s="151">
        <v>42424</v>
      </c>
      <c r="B56685" s="98">
        <v>0.48958333333333331</v>
      </c>
      <c r="C56685" s="158" t="s">
        <v>119</v>
      </c>
      <c r="D56685" s="158">
        <v>22.23</v>
      </c>
      <c r="E56685" s="158">
        <v>363</v>
      </c>
      <c r="F56685" s="151"/>
      <c r="G56685" s="158"/>
    </row>
    <row r="56686" spans="1:7" x14ac:dyDescent="0.3">
      <c r="A56686" s="151">
        <v>42424</v>
      </c>
      <c r="B56686" s="98">
        <v>0.5</v>
      </c>
      <c r="C56686" s="158" t="s">
        <v>120</v>
      </c>
      <c r="D56686" s="158">
        <v>22.17</v>
      </c>
      <c r="E56686" s="158">
        <v>361</v>
      </c>
      <c r="F56686" s="151"/>
      <c r="G56686" s="158"/>
    </row>
    <row r="56687" spans="1:7" x14ac:dyDescent="0.3">
      <c r="A56687" s="151">
        <v>42424</v>
      </c>
      <c r="B56687" s="98">
        <v>0.51041666666666663</v>
      </c>
      <c r="C56687" s="158" t="s">
        <v>120</v>
      </c>
      <c r="D56687" s="158">
        <v>22.18</v>
      </c>
      <c r="E56687" s="158">
        <v>364</v>
      </c>
      <c r="F56687" s="151"/>
      <c r="G56687" s="158"/>
    </row>
    <row r="56688" spans="1:7" x14ac:dyDescent="0.3">
      <c r="A56688" s="151">
        <v>42424</v>
      </c>
      <c r="B56688" s="98">
        <v>0.52083333333333337</v>
      </c>
      <c r="C56688" s="158" t="s">
        <v>120</v>
      </c>
      <c r="D56688" s="158">
        <v>22.17</v>
      </c>
      <c r="E56688" s="158">
        <v>363</v>
      </c>
      <c r="F56688" s="151"/>
      <c r="G56688" s="158"/>
    </row>
    <row r="56689" spans="1:7" x14ac:dyDescent="0.3">
      <c r="A56689" s="151">
        <v>42424</v>
      </c>
      <c r="B56689" s="98">
        <v>0.53125</v>
      </c>
      <c r="C56689" s="158" t="s">
        <v>120</v>
      </c>
      <c r="D56689" s="158">
        <v>22.18</v>
      </c>
      <c r="E56689" s="158">
        <v>363</v>
      </c>
      <c r="F56689" s="151"/>
      <c r="G56689" s="158"/>
    </row>
    <row r="56690" spans="1:7" x14ac:dyDescent="0.3">
      <c r="A56690" s="151">
        <v>42424</v>
      </c>
      <c r="B56690" s="98">
        <v>4.1666666666666664E-2</v>
      </c>
      <c r="C56690" s="158" t="s">
        <v>120</v>
      </c>
      <c r="D56690" s="158">
        <v>22.13</v>
      </c>
      <c r="E56690" s="158">
        <v>360</v>
      </c>
      <c r="F56690" s="151"/>
      <c r="G56690" s="158"/>
    </row>
    <row r="56691" spans="1:7" x14ac:dyDescent="0.3">
      <c r="A56691" s="151">
        <v>42424</v>
      </c>
      <c r="B56691" s="98">
        <v>5.2083333333333336E-2</v>
      </c>
      <c r="C56691" s="158" t="s">
        <v>120</v>
      </c>
      <c r="D56691" s="158">
        <v>22.12</v>
      </c>
      <c r="E56691" s="158">
        <v>359</v>
      </c>
      <c r="F56691" s="151"/>
      <c r="G56691" s="158"/>
    </row>
    <row r="56692" spans="1:7" x14ac:dyDescent="0.3">
      <c r="A56692" s="151">
        <v>42424</v>
      </c>
      <c r="B56692" s="98">
        <v>6.25E-2</v>
      </c>
      <c r="C56692" s="158" t="s">
        <v>120</v>
      </c>
      <c r="D56692" s="158">
        <v>22.09</v>
      </c>
      <c r="E56692" s="158">
        <v>357</v>
      </c>
      <c r="F56692" s="151"/>
      <c r="G56692" s="158"/>
    </row>
    <row r="56693" spans="1:7" x14ac:dyDescent="0.3">
      <c r="A56693" s="151">
        <v>42424</v>
      </c>
      <c r="B56693" s="98">
        <v>7.2916666666666671E-2</v>
      </c>
      <c r="C56693" s="158" t="s">
        <v>120</v>
      </c>
      <c r="D56693" s="158">
        <v>21.87</v>
      </c>
      <c r="E56693" s="158">
        <v>348</v>
      </c>
      <c r="F56693" s="151"/>
      <c r="G56693" s="158"/>
    </row>
    <row r="56694" spans="1:7" x14ac:dyDescent="0.3">
      <c r="A56694" s="151">
        <v>42424</v>
      </c>
      <c r="B56694" s="98">
        <v>8.3333333333333329E-2</v>
      </c>
      <c r="C56694" s="158" t="s">
        <v>120</v>
      </c>
      <c r="D56694" s="158">
        <v>21.91</v>
      </c>
      <c r="E56694" s="158">
        <v>351</v>
      </c>
      <c r="F56694" s="151"/>
      <c r="G56694" s="158"/>
    </row>
    <row r="56695" spans="1:7" x14ac:dyDescent="0.3">
      <c r="A56695" s="151">
        <v>42424</v>
      </c>
      <c r="B56695" s="98">
        <v>9.375E-2</v>
      </c>
      <c r="C56695" s="158" t="s">
        <v>120</v>
      </c>
      <c r="D56695" s="158">
        <v>21.92</v>
      </c>
      <c r="E56695" s="158">
        <v>350</v>
      </c>
      <c r="F56695" s="151"/>
      <c r="G56695" s="158"/>
    </row>
    <row r="56696" spans="1:7" x14ac:dyDescent="0.3">
      <c r="A56696" s="151">
        <v>42424</v>
      </c>
      <c r="B56696" s="98">
        <v>0.10416666666666667</v>
      </c>
      <c r="C56696" s="158" t="s">
        <v>120</v>
      </c>
      <c r="D56696" s="158">
        <v>21.91</v>
      </c>
      <c r="E56696" s="158">
        <v>350</v>
      </c>
      <c r="F56696" s="151"/>
      <c r="G56696" s="158"/>
    </row>
    <row r="56697" spans="1:7" x14ac:dyDescent="0.3">
      <c r="A56697" s="151">
        <v>42424</v>
      </c>
      <c r="B56697" s="98">
        <v>0.11458333333333333</v>
      </c>
      <c r="C56697" s="158" t="s">
        <v>120</v>
      </c>
      <c r="D56697" s="158">
        <v>21.95</v>
      </c>
      <c r="E56697" s="158">
        <v>352</v>
      </c>
      <c r="F56697" s="151"/>
      <c r="G56697" s="158"/>
    </row>
    <row r="56698" spans="1:7" x14ac:dyDescent="0.3">
      <c r="A56698" s="151">
        <v>42424</v>
      </c>
      <c r="B56698" s="98">
        <v>0.125</v>
      </c>
      <c r="C56698" s="158" t="s">
        <v>120</v>
      </c>
      <c r="D56698" s="158">
        <v>21.95</v>
      </c>
      <c r="E56698" s="158">
        <v>352</v>
      </c>
      <c r="F56698" s="151"/>
      <c r="G56698" s="158"/>
    </row>
    <row r="56699" spans="1:7" x14ac:dyDescent="0.3">
      <c r="A56699" s="151">
        <v>42424</v>
      </c>
      <c r="B56699" s="98">
        <v>0.13541666666666666</v>
      </c>
      <c r="C56699" s="158" t="s">
        <v>120</v>
      </c>
      <c r="D56699" s="158">
        <v>21.95</v>
      </c>
      <c r="E56699" s="158">
        <v>353</v>
      </c>
      <c r="F56699" s="151"/>
      <c r="G56699" s="158"/>
    </row>
    <row r="56700" spans="1:7" x14ac:dyDescent="0.3">
      <c r="A56700" s="151">
        <v>42424</v>
      </c>
      <c r="B56700" s="98">
        <v>0.14583333333333334</v>
      </c>
      <c r="C56700" s="158" t="s">
        <v>120</v>
      </c>
      <c r="D56700" s="158">
        <v>21.99</v>
      </c>
      <c r="E56700" s="158">
        <v>356</v>
      </c>
      <c r="F56700" s="151"/>
      <c r="G56700" s="158"/>
    </row>
    <row r="56701" spans="1:7" x14ac:dyDescent="0.3">
      <c r="A56701" s="151">
        <v>42424</v>
      </c>
      <c r="B56701" s="98">
        <v>0.15625</v>
      </c>
      <c r="C56701" s="158" t="s">
        <v>120</v>
      </c>
      <c r="D56701" s="158">
        <v>21.95</v>
      </c>
      <c r="E56701" s="158">
        <v>354</v>
      </c>
      <c r="F56701" s="151"/>
      <c r="G56701" s="158"/>
    </row>
    <row r="56702" spans="1:7" x14ac:dyDescent="0.3">
      <c r="A56702" s="151">
        <v>42424</v>
      </c>
      <c r="B56702" s="98">
        <v>0.16666666666666666</v>
      </c>
      <c r="C56702" s="158" t="s">
        <v>120</v>
      </c>
      <c r="D56702" s="158">
        <v>21.93</v>
      </c>
      <c r="E56702" s="158">
        <v>352</v>
      </c>
      <c r="F56702" s="151"/>
      <c r="G56702" s="158"/>
    </row>
    <row r="56703" spans="1:7" x14ac:dyDescent="0.3">
      <c r="A56703" s="151">
        <v>42424</v>
      </c>
      <c r="B56703" s="98">
        <v>0.17708333333333334</v>
      </c>
      <c r="C56703" s="158" t="s">
        <v>120</v>
      </c>
      <c r="D56703" s="158">
        <v>21.93</v>
      </c>
      <c r="E56703" s="158">
        <v>352</v>
      </c>
      <c r="F56703" s="151"/>
      <c r="G56703" s="158"/>
    </row>
    <row r="56704" spans="1:7" x14ac:dyDescent="0.3">
      <c r="A56704" s="151">
        <v>42424</v>
      </c>
      <c r="B56704" s="98">
        <v>0.1875</v>
      </c>
      <c r="C56704" s="158" t="s">
        <v>120</v>
      </c>
      <c r="D56704" s="158">
        <v>21.93</v>
      </c>
      <c r="E56704" s="158">
        <v>352</v>
      </c>
      <c r="F56704" s="151"/>
      <c r="G56704" s="158"/>
    </row>
    <row r="56705" spans="1:7" x14ac:dyDescent="0.3">
      <c r="A56705" s="151">
        <v>42424</v>
      </c>
      <c r="B56705" s="98">
        <v>0.19791666666666666</v>
      </c>
      <c r="C56705" s="158" t="s">
        <v>120</v>
      </c>
      <c r="D56705" s="158">
        <v>21.93</v>
      </c>
      <c r="E56705" s="158">
        <v>352</v>
      </c>
      <c r="F56705" s="151"/>
      <c r="G56705" s="158"/>
    </row>
    <row r="56706" spans="1:7" x14ac:dyDescent="0.3">
      <c r="A56706" s="151">
        <v>42424</v>
      </c>
      <c r="B56706" s="98">
        <v>0.20833333333333334</v>
      </c>
      <c r="C56706" s="158" t="s">
        <v>120</v>
      </c>
      <c r="D56706" s="158">
        <v>21.93</v>
      </c>
      <c r="E56706" s="158">
        <v>352</v>
      </c>
      <c r="F56706" s="151"/>
      <c r="G56706" s="158"/>
    </row>
    <row r="56707" spans="1:7" x14ac:dyDescent="0.3">
      <c r="A56707" s="151">
        <v>42424</v>
      </c>
      <c r="B56707" s="98">
        <v>0.21875</v>
      </c>
      <c r="C56707" s="158" t="s">
        <v>120</v>
      </c>
      <c r="D56707" s="158">
        <v>21.91</v>
      </c>
      <c r="E56707" s="158">
        <v>352</v>
      </c>
      <c r="F56707" s="151"/>
      <c r="G56707" s="158"/>
    </row>
    <row r="56708" spans="1:7" x14ac:dyDescent="0.3">
      <c r="A56708" s="151">
        <v>42424</v>
      </c>
      <c r="B56708" s="98">
        <v>0.22916666666666666</v>
      </c>
      <c r="C56708" s="158" t="s">
        <v>120</v>
      </c>
      <c r="D56708" s="158">
        <v>21.89</v>
      </c>
      <c r="E56708" s="158">
        <v>352</v>
      </c>
      <c r="F56708" s="151"/>
      <c r="G56708" s="158"/>
    </row>
    <row r="56709" spans="1:7" x14ac:dyDescent="0.3">
      <c r="A56709" s="151">
        <v>42424</v>
      </c>
      <c r="B56709" s="98">
        <v>0.23958333333333334</v>
      </c>
      <c r="C56709" s="158" t="s">
        <v>120</v>
      </c>
      <c r="D56709" s="158">
        <v>21.97</v>
      </c>
      <c r="E56709" s="158">
        <v>354</v>
      </c>
      <c r="F56709" s="151"/>
      <c r="G56709" s="158"/>
    </row>
    <row r="56710" spans="1:7" x14ac:dyDescent="0.3">
      <c r="A56710" s="151">
        <v>42424</v>
      </c>
      <c r="B56710" s="98">
        <v>0.25</v>
      </c>
      <c r="C56710" s="158" t="s">
        <v>120</v>
      </c>
      <c r="D56710" s="158">
        <v>22.02</v>
      </c>
      <c r="E56710" s="158">
        <v>357</v>
      </c>
      <c r="F56710" s="151"/>
      <c r="G56710" s="158"/>
    </row>
    <row r="56711" spans="1:7" x14ac:dyDescent="0.3">
      <c r="A56711" s="151">
        <v>42424</v>
      </c>
      <c r="B56711" s="98">
        <v>0.26041666666666669</v>
      </c>
      <c r="C56711" s="158" t="s">
        <v>120</v>
      </c>
      <c r="D56711" s="158">
        <v>22.02</v>
      </c>
      <c r="E56711" s="158">
        <v>357</v>
      </c>
      <c r="F56711" s="151"/>
      <c r="G56711" s="158"/>
    </row>
    <row r="56712" spans="1:7" x14ac:dyDescent="0.3">
      <c r="A56712" s="151">
        <v>42424</v>
      </c>
      <c r="B56712" s="98">
        <v>0.27083333333333331</v>
      </c>
      <c r="C56712" s="158" t="s">
        <v>120</v>
      </c>
      <c r="D56712" s="158">
        <v>22</v>
      </c>
      <c r="E56712" s="158">
        <v>357</v>
      </c>
      <c r="F56712" s="151"/>
      <c r="G56712" s="158"/>
    </row>
    <row r="56713" spans="1:7" x14ac:dyDescent="0.3">
      <c r="A56713" s="151">
        <v>42424</v>
      </c>
      <c r="B56713" s="98">
        <v>0.28125</v>
      </c>
      <c r="C56713" s="158" t="s">
        <v>120</v>
      </c>
      <c r="D56713" s="158">
        <v>22.09</v>
      </c>
      <c r="E56713" s="158">
        <v>363</v>
      </c>
      <c r="F56713" s="151"/>
      <c r="G56713" s="158"/>
    </row>
    <row r="56714" spans="1:7" x14ac:dyDescent="0.3">
      <c r="A56714" s="151">
        <v>42424</v>
      </c>
      <c r="B56714" s="98">
        <v>0.29166666666666669</v>
      </c>
      <c r="C56714" s="158" t="s">
        <v>120</v>
      </c>
      <c r="D56714" s="158">
        <v>22.08</v>
      </c>
      <c r="E56714" s="158">
        <v>360</v>
      </c>
      <c r="F56714" s="151"/>
      <c r="G56714" s="158"/>
    </row>
    <row r="56715" spans="1:7" x14ac:dyDescent="0.3">
      <c r="A56715" s="151">
        <v>42424</v>
      </c>
      <c r="B56715" s="98">
        <v>0.30208333333333331</v>
      </c>
      <c r="C56715" s="158" t="s">
        <v>120</v>
      </c>
      <c r="D56715" s="158">
        <v>22.2</v>
      </c>
      <c r="E56715" s="158">
        <v>365</v>
      </c>
      <c r="F56715" s="151"/>
      <c r="G56715" s="158"/>
    </row>
    <row r="56716" spans="1:7" x14ac:dyDescent="0.3">
      <c r="A56716" s="151">
        <v>42424</v>
      </c>
      <c r="B56716" s="98">
        <v>0.3125</v>
      </c>
      <c r="C56716" s="158" t="s">
        <v>120</v>
      </c>
      <c r="D56716" s="158">
        <v>22.22</v>
      </c>
      <c r="E56716" s="158">
        <v>365</v>
      </c>
      <c r="F56716" s="151"/>
      <c r="G56716" s="158"/>
    </row>
    <row r="56717" spans="1:7" x14ac:dyDescent="0.3">
      <c r="A56717" s="151">
        <v>42424</v>
      </c>
      <c r="B56717" s="98">
        <v>0.32291666666666669</v>
      </c>
      <c r="C56717" s="158" t="s">
        <v>120</v>
      </c>
      <c r="D56717" s="158">
        <v>22.11</v>
      </c>
      <c r="E56717" s="158">
        <v>363</v>
      </c>
      <c r="F56717" s="151"/>
      <c r="G56717" s="158"/>
    </row>
    <row r="56718" spans="1:7" x14ac:dyDescent="0.3">
      <c r="A56718" s="151">
        <v>42424</v>
      </c>
      <c r="B56718" s="98">
        <v>0.33333333333333331</v>
      </c>
      <c r="C56718" s="158" t="s">
        <v>120</v>
      </c>
      <c r="D56718" s="158">
        <v>22.08</v>
      </c>
      <c r="E56718" s="158">
        <v>363</v>
      </c>
      <c r="F56718" s="151"/>
      <c r="G56718" s="158"/>
    </row>
    <row r="56719" spans="1:7" x14ac:dyDescent="0.3">
      <c r="A56719" s="151">
        <v>42424</v>
      </c>
      <c r="B56719" s="98">
        <v>0.34375</v>
      </c>
      <c r="C56719" s="158" t="s">
        <v>120</v>
      </c>
      <c r="D56719" s="158">
        <v>22.12</v>
      </c>
      <c r="E56719" s="158">
        <v>364</v>
      </c>
      <c r="F56719" s="151"/>
      <c r="G56719" s="158"/>
    </row>
    <row r="56720" spans="1:7" x14ac:dyDescent="0.3">
      <c r="A56720" s="151">
        <v>42424</v>
      </c>
      <c r="B56720" s="98">
        <v>0.35416666666666669</v>
      </c>
      <c r="C56720" s="158" t="s">
        <v>120</v>
      </c>
      <c r="D56720" s="158">
        <v>22</v>
      </c>
      <c r="E56720" s="158">
        <v>362</v>
      </c>
      <c r="F56720" s="151"/>
      <c r="G56720" s="158"/>
    </row>
    <row r="56721" spans="1:7" x14ac:dyDescent="0.3">
      <c r="A56721" s="151">
        <v>42424</v>
      </c>
      <c r="B56721" s="98">
        <v>0.36458333333333331</v>
      </c>
      <c r="C56721" s="158" t="s">
        <v>120</v>
      </c>
      <c r="D56721" s="158">
        <v>22.03</v>
      </c>
      <c r="E56721" s="158">
        <v>362</v>
      </c>
      <c r="F56721" s="151"/>
      <c r="G56721" s="158"/>
    </row>
    <row r="56722" spans="1:7" x14ac:dyDescent="0.3">
      <c r="A56722" s="151">
        <v>42424</v>
      </c>
      <c r="B56722" s="98">
        <v>0.375</v>
      </c>
      <c r="C56722" s="158" t="s">
        <v>120</v>
      </c>
      <c r="D56722" s="158">
        <v>21.95</v>
      </c>
      <c r="E56722" s="158">
        <v>361</v>
      </c>
      <c r="F56722" s="151"/>
      <c r="G56722" s="158"/>
    </row>
    <row r="56723" spans="1:7" x14ac:dyDescent="0.3">
      <c r="A56723" s="151">
        <v>42424</v>
      </c>
      <c r="B56723" s="98">
        <v>0.38541666666666669</v>
      </c>
      <c r="C56723" s="158" t="s">
        <v>120</v>
      </c>
      <c r="D56723" s="158">
        <v>21.96</v>
      </c>
      <c r="E56723" s="158">
        <v>362</v>
      </c>
      <c r="F56723" s="151"/>
      <c r="G56723" s="158"/>
    </row>
    <row r="56724" spans="1:7" x14ac:dyDescent="0.3">
      <c r="A56724" s="151">
        <v>42424</v>
      </c>
      <c r="B56724" s="98">
        <v>0.39583333333333331</v>
      </c>
      <c r="C56724" s="158" t="s">
        <v>120</v>
      </c>
      <c r="D56724" s="158">
        <v>21.96</v>
      </c>
      <c r="E56724" s="158">
        <v>361</v>
      </c>
      <c r="F56724" s="151"/>
      <c r="G56724" s="158"/>
    </row>
    <row r="56725" spans="1:7" x14ac:dyDescent="0.3">
      <c r="A56725" s="151">
        <v>42424</v>
      </c>
      <c r="B56725" s="98">
        <v>0.40625</v>
      </c>
      <c r="C56725" s="158" t="s">
        <v>120</v>
      </c>
      <c r="D56725" s="158">
        <v>21.9</v>
      </c>
      <c r="E56725" s="158">
        <v>360</v>
      </c>
      <c r="F56725" s="151"/>
      <c r="G56725" s="158"/>
    </row>
    <row r="56726" spans="1:7" x14ac:dyDescent="0.3">
      <c r="A56726" s="151">
        <v>42424</v>
      </c>
      <c r="B56726" s="98">
        <v>0.41666666666666669</v>
      </c>
      <c r="C56726" s="158" t="s">
        <v>120</v>
      </c>
      <c r="D56726" s="158">
        <v>21.9</v>
      </c>
      <c r="E56726" s="158">
        <v>360</v>
      </c>
      <c r="F56726" s="151"/>
      <c r="G56726" s="158"/>
    </row>
    <row r="56727" spans="1:7" x14ac:dyDescent="0.3">
      <c r="A56727" s="151">
        <v>42424</v>
      </c>
      <c r="B56727" s="98">
        <v>0.42708333333333331</v>
      </c>
      <c r="C56727" s="158" t="s">
        <v>120</v>
      </c>
      <c r="D56727" s="158">
        <v>21.88</v>
      </c>
      <c r="E56727" s="158">
        <v>360</v>
      </c>
      <c r="F56727" s="151"/>
      <c r="G56727" s="158"/>
    </row>
    <row r="56728" spans="1:7" x14ac:dyDescent="0.3">
      <c r="A56728" s="151">
        <v>42424</v>
      </c>
      <c r="B56728" s="98">
        <v>0.4375</v>
      </c>
      <c r="C56728" s="158" t="s">
        <v>120</v>
      </c>
      <c r="D56728" s="158">
        <v>21.77</v>
      </c>
      <c r="E56728" s="158">
        <v>360</v>
      </c>
      <c r="F56728" s="151"/>
      <c r="G56728" s="158"/>
    </row>
    <row r="56729" spans="1:7" x14ac:dyDescent="0.3">
      <c r="A56729" s="151">
        <v>42424</v>
      </c>
      <c r="B56729" s="98">
        <v>0.44791666666666669</v>
      </c>
      <c r="C56729" s="158" t="s">
        <v>120</v>
      </c>
      <c r="D56729" s="158">
        <v>21.72</v>
      </c>
      <c r="E56729" s="158">
        <v>358</v>
      </c>
      <c r="F56729" s="151"/>
      <c r="G56729" s="158"/>
    </row>
    <row r="56730" spans="1:7" x14ac:dyDescent="0.3">
      <c r="A56730" s="151">
        <v>42424</v>
      </c>
      <c r="B56730" s="98">
        <v>0.45833333333333331</v>
      </c>
      <c r="C56730" s="158" t="s">
        <v>120</v>
      </c>
      <c r="D56730" s="158">
        <v>21.71</v>
      </c>
      <c r="E56730" s="158">
        <v>357</v>
      </c>
      <c r="F56730" s="151"/>
      <c r="G56730" s="158"/>
    </row>
    <row r="56731" spans="1:7" x14ac:dyDescent="0.3">
      <c r="A56731" s="151">
        <v>42424</v>
      </c>
      <c r="B56731" s="98">
        <v>0.46875</v>
      </c>
      <c r="C56731" s="158" t="s">
        <v>120</v>
      </c>
      <c r="D56731" s="158">
        <v>21.66</v>
      </c>
      <c r="E56731" s="158">
        <v>356</v>
      </c>
      <c r="F56731" s="151"/>
      <c r="G56731" s="158"/>
    </row>
    <row r="56732" spans="1:7" x14ac:dyDescent="0.3">
      <c r="A56732" s="151">
        <v>42424</v>
      </c>
      <c r="B56732" s="98">
        <v>0.47916666666666669</v>
      </c>
      <c r="C56732" s="158" t="s">
        <v>120</v>
      </c>
      <c r="D56732" s="158">
        <v>21.66</v>
      </c>
      <c r="E56732" s="158">
        <v>358</v>
      </c>
      <c r="F56732" s="151"/>
      <c r="G56732" s="158"/>
    </row>
    <row r="56733" spans="1:7" x14ac:dyDescent="0.3">
      <c r="A56733" s="151">
        <v>42424</v>
      </c>
      <c r="B56733" s="98">
        <v>0.48958333333333331</v>
      </c>
      <c r="C56733" s="158" t="s">
        <v>120</v>
      </c>
      <c r="D56733" s="158">
        <v>21.65</v>
      </c>
      <c r="E56733" s="158">
        <v>358</v>
      </c>
      <c r="F56733" s="151"/>
      <c r="G56733" s="158"/>
    </row>
    <row r="56734" spans="1:7" x14ac:dyDescent="0.3">
      <c r="A56734" s="151">
        <v>42425</v>
      </c>
      <c r="B56734" s="98">
        <v>0.5</v>
      </c>
      <c r="C56734" s="158" t="s">
        <v>119</v>
      </c>
      <c r="D56734" s="158">
        <v>21.56</v>
      </c>
      <c r="E56734" s="158">
        <v>358</v>
      </c>
      <c r="F56734" s="151"/>
      <c r="G56734" s="158"/>
    </row>
    <row r="56735" spans="1:7" x14ac:dyDescent="0.3">
      <c r="A56735" s="151">
        <v>42425</v>
      </c>
      <c r="B56735" s="98">
        <v>0.51041666666666663</v>
      </c>
      <c r="C56735" s="158" t="s">
        <v>119</v>
      </c>
      <c r="D56735" s="158">
        <v>21.6</v>
      </c>
      <c r="E56735" s="158">
        <v>358</v>
      </c>
      <c r="F56735" s="151"/>
      <c r="G56735" s="158"/>
    </row>
    <row r="56736" spans="1:7" x14ac:dyDescent="0.3">
      <c r="A56736" s="151">
        <v>42425</v>
      </c>
      <c r="B56736" s="98">
        <v>0.52083333333333337</v>
      </c>
      <c r="C56736" s="158" t="s">
        <v>119</v>
      </c>
      <c r="D56736" s="158">
        <v>21.61</v>
      </c>
      <c r="E56736" s="158">
        <v>356</v>
      </c>
      <c r="F56736" s="151"/>
      <c r="G56736" s="158"/>
    </row>
    <row r="56737" spans="1:7" x14ac:dyDescent="0.3">
      <c r="A56737" s="151">
        <v>42425</v>
      </c>
      <c r="B56737" s="98">
        <v>0.53125</v>
      </c>
      <c r="C56737" s="158" t="s">
        <v>119</v>
      </c>
      <c r="D56737" s="158">
        <v>21.59</v>
      </c>
      <c r="E56737" s="158">
        <v>356</v>
      </c>
      <c r="F56737" s="151"/>
      <c r="G56737" s="158"/>
    </row>
    <row r="56738" spans="1:7" x14ac:dyDescent="0.3">
      <c r="A56738" s="151">
        <v>42425</v>
      </c>
      <c r="B56738" s="98">
        <v>4.1666666666666664E-2</v>
      </c>
      <c r="C56738" s="158" t="s">
        <v>119</v>
      </c>
      <c r="D56738" s="158">
        <v>21.6</v>
      </c>
      <c r="E56738" s="158">
        <v>357</v>
      </c>
      <c r="F56738" s="151"/>
      <c r="G56738" s="158"/>
    </row>
    <row r="56739" spans="1:7" x14ac:dyDescent="0.3">
      <c r="A56739" s="151">
        <v>42425</v>
      </c>
      <c r="B56739" s="98">
        <v>5.2083333333333336E-2</v>
      </c>
      <c r="C56739" s="158" t="s">
        <v>119</v>
      </c>
      <c r="D56739" s="158">
        <v>21.55</v>
      </c>
      <c r="E56739" s="158">
        <v>361</v>
      </c>
      <c r="F56739" s="151"/>
      <c r="G56739" s="158"/>
    </row>
    <row r="56740" spans="1:7" x14ac:dyDescent="0.3">
      <c r="A56740" s="151">
        <v>42425</v>
      </c>
      <c r="B56740" s="98">
        <v>6.25E-2</v>
      </c>
      <c r="C56740" s="158" t="s">
        <v>119</v>
      </c>
      <c r="D56740" s="158">
        <v>21.56</v>
      </c>
      <c r="E56740" s="158">
        <v>382</v>
      </c>
      <c r="F56740" s="151"/>
      <c r="G56740" s="158"/>
    </row>
    <row r="56741" spans="1:7" x14ac:dyDescent="0.3">
      <c r="A56741" s="151">
        <v>42425</v>
      </c>
      <c r="B56741" s="98">
        <v>7.2916666666666671E-2</v>
      </c>
      <c r="C56741" s="158" t="s">
        <v>119</v>
      </c>
      <c r="D56741" s="158">
        <v>21.52</v>
      </c>
      <c r="E56741" s="158">
        <v>381</v>
      </c>
      <c r="F56741" s="151"/>
      <c r="G56741" s="158"/>
    </row>
    <row r="56742" spans="1:7" x14ac:dyDescent="0.3">
      <c r="A56742" s="151">
        <v>42425</v>
      </c>
      <c r="B56742" s="98">
        <v>8.3333333333333329E-2</v>
      </c>
      <c r="C56742" s="158" t="s">
        <v>119</v>
      </c>
      <c r="D56742" s="158">
        <v>21.5</v>
      </c>
      <c r="E56742" s="158">
        <v>379</v>
      </c>
      <c r="F56742" s="151"/>
      <c r="G56742" s="158"/>
    </row>
    <row r="56743" spans="1:7" x14ac:dyDescent="0.3">
      <c r="A56743" s="151">
        <v>42425</v>
      </c>
      <c r="B56743" s="98">
        <v>9.375E-2</v>
      </c>
      <c r="C56743" s="158" t="s">
        <v>119</v>
      </c>
      <c r="D56743" s="158">
        <v>21.49</v>
      </c>
      <c r="E56743" s="158">
        <v>379</v>
      </c>
      <c r="F56743" s="151"/>
      <c r="G56743" s="158"/>
    </row>
    <row r="56744" spans="1:7" x14ac:dyDescent="0.3">
      <c r="A56744" s="151">
        <v>42425</v>
      </c>
      <c r="B56744" s="98">
        <v>0.10416666666666667</v>
      </c>
      <c r="C56744" s="158" t="s">
        <v>119</v>
      </c>
      <c r="D56744" s="158">
        <v>21.46</v>
      </c>
      <c r="E56744" s="158">
        <v>377</v>
      </c>
      <c r="F56744" s="151"/>
      <c r="G56744" s="158"/>
    </row>
    <row r="56745" spans="1:7" x14ac:dyDescent="0.3">
      <c r="A56745" s="151">
        <v>42425</v>
      </c>
      <c r="B56745" s="98">
        <v>0.11458333333333333</v>
      </c>
      <c r="C56745" s="158" t="s">
        <v>119</v>
      </c>
      <c r="D56745" s="158">
        <v>21.43</v>
      </c>
      <c r="E56745" s="158">
        <v>377</v>
      </c>
      <c r="F56745" s="151"/>
      <c r="G56745" s="158"/>
    </row>
    <row r="56746" spans="1:7" x14ac:dyDescent="0.3">
      <c r="A56746" s="151">
        <v>42425</v>
      </c>
      <c r="B56746" s="98">
        <v>0.125</v>
      </c>
      <c r="C56746" s="158" t="s">
        <v>119</v>
      </c>
      <c r="D56746" s="158">
        <v>21.4</v>
      </c>
      <c r="E56746" s="158">
        <v>377</v>
      </c>
      <c r="F56746" s="151"/>
      <c r="G56746" s="158"/>
    </row>
    <row r="56747" spans="1:7" x14ac:dyDescent="0.3">
      <c r="A56747" s="151">
        <v>42425</v>
      </c>
      <c r="B56747" s="98">
        <v>0.13541666666666666</v>
      </c>
      <c r="C56747" s="158" t="s">
        <v>119</v>
      </c>
      <c r="D56747" s="158">
        <v>21.35</v>
      </c>
      <c r="E56747" s="158">
        <v>377</v>
      </c>
      <c r="F56747" s="151"/>
      <c r="G56747" s="158"/>
    </row>
    <row r="56748" spans="1:7" x14ac:dyDescent="0.3">
      <c r="A56748" s="151">
        <v>42425</v>
      </c>
      <c r="B56748" s="98">
        <v>0.14583333333333334</v>
      </c>
      <c r="C56748" s="158" t="s">
        <v>119</v>
      </c>
      <c r="D56748" s="158">
        <v>21.33</v>
      </c>
      <c r="E56748" s="158">
        <v>377</v>
      </c>
      <c r="F56748" s="151"/>
      <c r="G56748" s="158"/>
    </row>
    <row r="56749" spans="1:7" x14ac:dyDescent="0.3">
      <c r="A56749" s="151">
        <v>42425</v>
      </c>
      <c r="B56749" s="98">
        <v>0.15625</v>
      </c>
      <c r="C56749" s="158" t="s">
        <v>119</v>
      </c>
      <c r="D56749" s="158">
        <v>21.31</v>
      </c>
      <c r="E56749" s="158">
        <v>377</v>
      </c>
      <c r="F56749" s="151"/>
      <c r="G56749" s="158"/>
    </row>
    <row r="56750" spans="1:7" x14ac:dyDescent="0.3">
      <c r="A56750" s="151">
        <v>42425</v>
      </c>
      <c r="B56750" s="98">
        <v>0.16666666666666666</v>
      </c>
      <c r="C56750" s="158" t="s">
        <v>119</v>
      </c>
      <c r="D56750" s="158">
        <v>21.27</v>
      </c>
      <c r="E56750" s="158">
        <v>378</v>
      </c>
      <c r="F56750" s="151"/>
      <c r="G56750" s="158"/>
    </row>
    <row r="56751" spans="1:7" x14ac:dyDescent="0.3">
      <c r="A56751" s="151">
        <v>42425</v>
      </c>
      <c r="B56751" s="98">
        <v>0.17708333333333334</v>
      </c>
      <c r="C56751" s="158" t="s">
        <v>119</v>
      </c>
      <c r="D56751" s="158">
        <v>21.2</v>
      </c>
      <c r="E56751" s="158">
        <v>377</v>
      </c>
      <c r="F56751" s="151"/>
      <c r="G56751" s="158"/>
    </row>
    <row r="56752" spans="1:7" x14ac:dyDescent="0.3">
      <c r="A56752" s="151">
        <v>42425</v>
      </c>
      <c r="B56752" s="98">
        <v>0.1875</v>
      </c>
      <c r="C56752" s="158" t="s">
        <v>119</v>
      </c>
      <c r="D56752" s="158">
        <v>21.16</v>
      </c>
      <c r="E56752" s="158">
        <v>374</v>
      </c>
      <c r="F56752" s="151"/>
      <c r="G56752" s="158"/>
    </row>
    <row r="56753" spans="1:7" x14ac:dyDescent="0.3">
      <c r="A56753" s="151">
        <v>42425</v>
      </c>
      <c r="B56753" s="98">
        <v>0.19791666666666666</v>
      </c>
      <c r="C56753" s="158" t="s">
        <v>119</v>
      </c>
      <c r="D56753" s="158">
        <v>21.15</v>
      </c>
      <c r="E56753" s="158">
        <v>373</v>
      </c>
      <c r="F56753" s="151"/>
      <c r="G56753" s="158"/>
    </row>
    <row r="56754" spans="1:7" x14ac:dyDescent="0.3">
      <c r="A56754" s="151">
        <v>42425</v>
      </c>
      <c r="B56754" s="98">
        <v>0.20833333333333334</v>
      </c>
      <c r="C56754" s="158" t="s">
        <v>119</v>
      </c>
      <c r="D56754" s="158">
        <v>21.14</v>
      </c>
      <c r="E56754" s="158">
        <v>371</v>
      </c>
      <c r="F56754" s="151"/>
      <c r="G56754" s="158"/>
    </row>
    <row r="56755" spans="1:7" x14ac:dyDescent="0.3">
      <c r="A56755" s="151">
        <v>42425</v>
      </c>
      <c r="B56755" s="98">
        <v>0.21875</v>
      </c>
      <c r="C56755" s="158" t="s">
        <v>119</v>
      </c>
      <c r="D56755" s="158">
        <v>21.12</v>
      </c>
      <c r="E56755" s="158">
        <v>370</v>
      </c>
      <c r="F56755" s="151"/>
      <c r="G56755" s="158"/>
    </row>
    <row r="56756" spans="1:7" x14ac:dyDescent="0.3">
      <c r="A56756" s="151">
        <v>42425</v>
      </c>
      <c r="B56756" s="98">
        <v>0.22916666666666666</v>
      </c>
      <c r="C56756" s="158" t="s">
        <v>119</v>
      </c>
      <c r="D56756" s="158">
        <v>21.02</v>
      </c>
      <c r="E56756" s="158">
        <v>370</v>
      </c>
      <c r="F56756" s="151"/>
      <c r="G56756" s="158"/>
    </row>
    <row r="56757" spans="1:7" x14ac:dyDescent="0.3">
      <c r="A56757" s="151">
        <v>42425</v>
      </c>
      <c r="B56757" s="98">
        <v>0.23958333333333334</v>
      </c>
      <c r="C56757" s="158" t="s">
        <v>119</v>
      </c>
      <c r="D56757" s="158">
        <v>20.88</v>
      </c>
      <c r="E56757" s="158">
        <v>378</v>
      </c>
      <c r="F56757" s="151"/>
      <c r="G56757" s="158"/>
    </row>
    <row r="56758" spans="1:7" x14ac:dyDescent="0.3">
      <c r="A56758" s="151">
        <v>42425</v>
      </c>
      <c r="B56758" s="98">
        <v>0.25</v>
      </c>
      <c r="C56758" s="158" t="s">
        <v>119</v>
      </c>
      <c r="D56758" s="158">
        <v>20.79</v>
      </c>
      <c r="E56758" s="158">
        <v>381</v>
      </c>
      <c r="F56758" s="151"/>
      <c r="G56758" s="158"/>
    </row>
    <row r="56759" spans="1:7" x14ac:dyDescent="0.3">
      <c r="A56759" s="151">
        <v>42425</v>
      </c>
      <c r="B56759" s="98">
        <v>0.26041666666666669</v>
      </c>
      <c r="C56759" s="158" t="s">
        <v>119</v>
      </c>
      <c r="D56759" s="158">
        <v>20.76</v>
      </c>
      <c r="E56759" s="158">
        <v>391</v>
      </c>
      <c r="F56759" s="151"/>
      <c r="G56759" s="158"/>
    </row>
    <row r="56760" spans="1:7" x14ac:dyDescent="0.3">
      <c r="A56760" s="151">
        <v>42425</v>
      </c>
      <c r="B56760" s="98">
        <v>0.27083333333333331</v>
      </c>
      <c r="C56760" s="158" t="s">
        <v>119</v>
      </c>
      <c r="D56760" s="158">
        <v>20.76</v>
      </c>
      <c r="E56760" s="158">
        <v>391</v>
      </c>
      <c r="F56760" s="151"/>
      <c r="G56760" s="158"/>
    </row>
    <row r="56761" spans="1:7" x14ac:dyDescent="0.3">
      <c r="A56761" s="151">
        <v>42425</v>
      </c>
      <c r="B56761" s="98">
        <v>0.28125</v>
      </c>
      <c r="C56761" s="158" t="s">
        <v>119</v>
      </c>
      <c r="D56761" s="158">
        <v>20.71</v>
      </c>
      <c r="E56761" s="158">
        <v>387</v>
      </c>
      <c r="F56761" s="151"/>
      <c r="G56761" s="158"/>
    </row>
    <row r="56762" spans="1:7" x14ac:dyDescent="0.3">
      <c r="A56762" s="151">
        <v>42425</v>
      </c>
      <c r="B56762" s="98">
        <v>0.29166666666666669</v>
      </c>
      <c r="C56762" s="158" t="s">
        <v>119</v>
      </c>
      <c r="D56762" s="158">
        <v>20.63</v>
      </c>
      <c r="E56762" s="158">
        <v>404</v>
      </c>
      <c r="F56762" s="151"/>
      <c r="G56762" s="158"/>
    </row>
    <row r="56763" spans="1:7" x14ac:dyDescent="0.3">
      <c r="A56763" s="151">
        <v>42425</v>
      </c>
      <c r="B56763" s="98">
        <v>0.30208333333333331</v>
      </c>
      <c r="C56763" s="158" t="s">
        <v>119</v>
      </c>
      <c r="D56763" s="158">
        <v>20.53</v>
      </c>
      <c r="E56763" s="158">
        <v>412</v>
      </c>
      <c r="F56763" s="151"/>
      <c r="G56763" s="158"/>
    </row>
    <row r="56764" spans="1:7" x14ac:dyDescent="0.3">
      <c r="A56764" s="151">
        <v>42425</v>
      </c>
      <c r="B56764" s="98">
        <v>0.3125</v>
      </c>
      <c r="C56764" s="158" t="s">
        <v>119</v>
      </c>
      <c r="D56764" s="158">
        <v>20.48</v>
      </c>
      <c r="E56764" s="158">
        <v>390</v>
      </c>
      <c r="F56764" s="151"/>
      <c r="G56764" s="158"/>
    </row>
    <row r="56765" spans="1:7" x14ac:dyDescent="0.3">
      <c r="A56765" s="151">
        <v>42425</v>
      </c>
      <c r="B56765" s="98">
        <v>0.32291666666666669</v>
      </c>
      <c r="C56765" s="158" t="s">
        <v>119</v>
      </c>
      <c r="D56765" s="158">
        <v>20.47</v>
      </c>
      <c r="E56765" s="158">
        <v>389</v>
      </c>
      <c r="F56765" s="151"/>
      <c r="G56765" s="158"/>
    </row>
    <row r="56766" spans="1:7" x14ac:dyDescent="0.3">
      <c r="A56766" s="151">
        <v>42425</v>
      </c>
      <c r="B56766" s="98">
        <v>0.33333333333333331</v>
      </c>
      <c r="C56766" s="158" t="s">
        <v>119</v>
      </c>
      <c r="D56766" s="158">
        <v>20.43</v>
      </c>
      <c r="E56766" s="158">
        <v>395</v>
      </c>
      <c r="F56766" s="151"/>
      <c r="G56766" s="158"/>
    </row>
    <row r="56767" spans="1:7" x14ac:dyDescent="0.3">
      <c r="A56767" s="151">
        <v>42425</v>
      </c>
      <c r="B56767" s="98">
        <v>0.34375</v>
      </c>
      <c r="C56767" s="158" t="s">
        <v>119</v>
      </c>
      <c r="D56767" s="158">
        <v>20.350000000000001</v>
      </c>
      <c r="E56767" s="158">
        <v>381</v>
      </c>
      <c r="F56767" s="151"/>
      <c r="G56767" s="158"/>
    </row>
    <row r="56768" spans="1:7" x14ac:dyDescent="0.3">
      <c r="A56768" s="151">
        <v>42425</v>
      </c>
      <c r="B56768" s="98">
        <v>0.35416666666666669</v>
      </c>
      <c r="C56768" s="158" t="s">
        <v>119</v>
      </c>
      <c r="D56768" s="158">
        <v>20.309999999999999</v>
      </c>
      <c r="E56768" s="158">
        <v>383</v>
      </c>
      <c r="F56768" s="151"/>
      <c r="G56768" s="158"/>
    </row>
    <row r="56769" spans="1:7" x14ac:dyDescent="0.3">
      <c r="A56769" s="151">
        <v>42425</v>
      </c>
      <c r="B56769" s="98">
        <v>0.36458333333333331</v>
      </c>
      <c r="C56769" s="158" t="s">
        <v>119</v>
      </c>
      <c r="D56769" s="158">
        <v>20.3</v>
      </c>
      <c r="E56769" s="158">
        <v>395</v>
      </c>
      <c r="F56769" s="151"/>
      <c r="G56769" s="158"/>
    </row>
    <row r="56770" spans="1:7" x14ac:dyDescent="0.3">
      <c r="A56770" s="151">
        <v>42425</v>
      </c>
      <c r="B56770" s="98">
        <v>0.375</v>
      </c>
      <c r="C56770" s="158" t="s">
        <v>119</v>
      </c>
      <c r="D56770" s="158">
        <v>20.260000000000002</v>
      </c>
      <c r="E56770" s="158">
        <v>396</v>
      </c>
      <c r="F56770" s="151"/>
      <c r="G56770" s="158"/>
    </row>
    <row r="56771" spans="1:7" x14ac:dyDescent="0.3">
      <c r="A56771" s="151">
        <v>42425</v>
      </c>
      <c r="B56771" s="98">
        <v>0.38541666666666669</v>
      </c>
      <c r="C56771" s="158" t="s">
        <v>119</v>
      </c>
      <c r="D56771" s="158">
        <v>20.260000000000002</v>
      </c>
      <c r="E56771" s="158">
        <v>425</v>
      </c>
      <c r="F56771" s="151"/>
      <c r="G56771" s="158"/>
    </row>
    <row r="56772" spans="1:7" x14ac:dyDescent="0.3">
      <c r="A56772" s="151">
        <v>42425</v>
      </c>
      <c r="B56772" s="98">
        <v>0.39583333333333331</v>
      </c>
      <c r="C56772" s="158" t="s">
        <v>119</v>
      </c>
      <c r="D56772" s="158">
        <v>20.25</v>
      </c>
      <c r="E56772" s="158">
        <v>430</v>
      </c>
      <c r="F56772" s="151"/>
      <c r="G56772" s="158"/>
    </row>
    <row r="56773" spans="1:7" x14ac:dyDescent="0.3">
      <c r="A56773" s="151">
        <v>42425</v>
      </c>
      <c r="B56773" s="98">
        <v>0.40625</v>
      </c>
      <c r="C56773" s="158" t="s">
        <v>119</v>
      </c>
      <c r="D56773" s="158">
        <v>20.260000000000002</v>
      </c>
      <c r="E56773" s="158">
        <v>416</v>
      </c>
      <c r="F56773" s="151"/>
      <c r="G56773" s="158"/>
    </row>
    <row r="56774" spans="1:7" x14ac:dyDescent="0.3">
      <c r="A56774" s="151">
        <v>42425</v>
      </c>
      <c r="B56774" s="98">
        <v>0.41666666666666669</v>
      </c>
      <c r="C56774" s="158" t="s">
        <v>119</v>
      </c>
      <c r="D56774" s="158">
        <v>20.27</v>
      </c>
      <c r="E56774" s="158">
        <v>418</v>
      </c>
      <c r="F56774" s="151"/>
      <c r="G56774" s="158"/>
    </row>
    <row r="56775" spans="1:7" x14ac:dyDescent="0.3">
      <c r="A56775" s="151">
        <v>42425</v>
      </c>
      <c r="B56775" s="98">
        <v>0.42708333333333331</v>
      </c>
      <c r="C56775" s="158" t="s">
        <v>119</v>
      </c>
      <c r="D56775" s="158">
        <v>20.28</v>
      </c>
      <c r="E56775" s="158">
        <v>406</v>
      </c>
      <c r="F56775" s="151"/>
      <c r="G56775" s="158"/>
    </row>
    <row r="56776" spans="1:7" x14ac:dyDescent="0.3">
      <c r="A56776" s="151">
        <v>42425</v>
      </c>
      <c r="B56776" s="98">
        <v>0.4375</v>
      </c>
      <c r="C56776" s="158" t="s">
        <v>119</v>
      </c>
      <c r="D56776" s="158">
        <v>20.3</v>
      </c>
      <c r="E56776" s="158">
        <v>412</v>
      </c>
      <c r="F56776" s="151"/>
      <c r="G56776" s="158"/>
    </row>
    <row r="56777" spans="1:7" x14ac:dyDescent="0.3">
      <c r="A56777" s="151">
        <v>42425</v>
      </c>
      <c r="B56777" s="98">
        <v>0.44791666666666669</v>
      </c>
      <c r="C56777" s="158" t="s">
        <v>119</v>
      </c>
      <c r="D56777" s="158">
        <v>20.34</v>
      </c>
      <c r="E56777" s="158">
        <v>412</v>
      </c>
      <c r="F56777" s="151"/>
      <c r="G56777" s="158"/>
    </row>
    <row r="56778" spans="1:7" x14ac:dyDescent="0.3">
      <c r="A56778" s="151">
        <v>42425</v>
      </c>
      <c r="B56778" s="98">
        <v>0.45833333333333331</v>
      </c>
      <c r="C56778" s="158" t="s">
        <v>119</v>
      </c>
      <c r="D56778" s="158">
        <v>20.309999999999999</v>
      </c>
      <c r="E56778" s="158">
        <v>395</v>
      </c>
      <c r="F56778" s="151"/>
      <c r="G56778" s="158"/>
    </row>
    <row r="56779" spans="1:7" x14ac:dyDescent="0.3">
      <c r="A56779" s="151">
        <v>42425</v>
      </c>
      <c r="B56779" s="98">
        <v>0.46875</v>
      </c>
      <c r="C56779" s="158" t="s">
        <v>119</v>
      </c>
      <c r="D56779" s="158">
        <v>20.440000000000001</v>
      </c>
      <c r="E56779" s="158">
        <v>425</v>
      </c>
      <c r="F56779" s="151"/>
      <c r="G56779" s="158"/>
    </row>
    <row r="56780" spans="1:7" x14ac:dyDescent="0.3">
      <c r="A56780" s="151">
        <v>42425</v>
      </c>
      <c r="B56780" s="98">
        <v>0.47916666666666669</v>
      </c>
      <c r="C56780" s="158" t="s">
        <v>119</v>
      </c>
      <c r="D56780" s="158">
        <v>20.5</v>
      </c>
      <c r="E56780" s="158">
        <v>454</v>
      </c>
      <c r="F56780" s="151"/>
      <c r="G56780" s="158"/>
    </row>
    <row r="56781" spans="1:7" x14ac:dyDescent="0.3">
      <c r="A56781" s="151">
        <v>42425</v>
      </c>
      <c r="B56781" s="98">
        <v>0.48958333333333331</v>
      </c>
      <c r="C56781" s="158" t="s">
        <v>119</v>
      </c>
      <c r="D56781" s="158">
        <v>20.53</v>
      </c>
      <c r="E56781" s="158">
        <v>457</v>
      </c>
      <c r="F56781" s="151"/>
      <c r="G56781" s="158"/>
    </row>
    <row r="56782" spans="1:7" x14ac:dyDescent="0.3">
      <c r="A56782" s="151">
        <v>42425</v>
      </c>
      <c r="B56782" s="98">
        <v>0.5</v>
      </c>
      <c r="C56782" s="158" t="s">
        <v>120</v>
      </c>
      <c r="D56782" s="158">
        <v>20.54</v>
      </c>
      <c r="E56782" s="158">
        <v>437</v>
      </c>
      <c r="F56782" s="151"/>
      <c r="G56782" s="158"/>
    </row>
    <row r="56783" spans="1:7" x14ac:dyDescent="0.3">
      <c r="A56783" s="151">
        <v>42425</v>
      </c>
      <c r="B56783" s="98">
        <v>0.51041666666666663</v>
      </c>
      <c r="C56783" s="158" t="s">
        <v>120</v>
      </c>
      <c r="D56783" s="158">
        <v>20.61</v>
      </c>
      <c r="E56783" s="158">
        <v>450</v>
      </c>
      <c r="F56783" s="151"/>
      <c r="G56783" s="158"/>
    </row>
    <row r="56784" spans="1:7" x14ac:dyDescent="0.3">
      <c r="A56784" s="151">
        <v>42425</v>
      </c>
      <c r="B56784" s="98">
        <v>0.52083333333333337</v>
      </c>
      <c r="C56784" s="158" t="s">
        <v>120</v>
      </c>
      <c r="D56784" s="158">
        <v>20.48</v>
      </c>
      <c r="E56784" s="158">
        <v>380</v>
      </c>
      <c r="F56784" s="151"/>
      <c r="G56784" s="158"/>
    </row>
    <row r="56785" spans="1:7" x14ac:dyDescent="0.3">
      <c r="A56785" s="151">
        <v>42425</v>
      </c>
      <c r="B56785" s="98">
        <v>0.53125</v>
      </c>
      <c r="C56785" s="158" t="s">
        <v>120</v>
      </c>
      <c r="D56785" s="158">
        <v>20.5</v>
      </c>
      <c r="E56785" s="158">
        <v>371</v>
      </c>
      <c r="F56785" s="151"/>
      <c r="G56785" s="158"/>
    </row>
    <row r="56786" spans="1:7" x14ac:dyDescent="0.3">
      <c r="A56786" s="151">
        <v>42425</v>
      </c>
      <c r="B56786" s="98">
        <v>4.1666666666666664E-2</v>
      </c>
      <c r="C56786" s="158" t="s">
        <v>120</v>
      </c>
      <c r="D56786" s="158">
        <v>20.6</v>
      </c>
      <c r="E56786" s="158">
        <v>368</v>
      </c>
      <c r="F56786" s="151"/>
      <c r="G56786" s="158"/>
    </row>
    <row r="56787" spans="1:7" x14ac:dyDescent="0.3">
      <c r="A56787" s="151">
        <v>42425</v>
      </c>
      <c r="B56787" s="98">
        <v>5.2083333333333336E-2</v>
      </c>
      <c r="C56787" s="158" t="s">
        <v>120</v>
      </c>
      <c r="D56787" s="158">
        <v>20.61</v>
      </c>
      <c r="E56787" s="158">
        <v>372</v>
      </c>
      <c r="F56787" s="151"/>
      <c r="G56787" s="158"/>
    </row>
    <row r="56788" spans="1:7" x14ac:dyDescent="0.3">
      <c r="A56788" s="151">
        <v>42425</v>
      </c>
      <c r="B56788" s="98">
        <v>6.25E-2</v>
      </c>
      <c r="C56788" s="158" t="s">
        <v>120</v>
      </c>
      <c r="D56788" s="158">
        <v>20.63</v>
      </c>
      <c r="E56788" s="158">
        <v>377</v>
      </c>
      <c r="F56788" s="151"/>
      <c r="G56788" s="158"/>
    </row>
    <row r="56789" spans="1:7" x14ac:dyDescent="0.3">
      <c r="A56789" s="151">
        <v>42425</v>
      </c>
      <c r="B56789" s="98">
        <v>7.2916666666666671E-2</v>
      </c>
      <c r="C56789" s="158" t="s">
        <v>120</v>
      </c>
      <c r="D56789" s="158">
        <v>20.9</v>
      </c>
      <c r="E56789" s="158">
        <v>397</v>
      </c>
      <c r="F56789" s="151"/>
      <c r="G56789" s="158"/>
    </row>
    <row r="56790" spans="1:7" x14ac:dyDescent="0.3">
      <c r="A56790" s="151">
        <v>42425</v>
      </c>
      <c r="B56790" s="98">
        <v>8.3333333333333329E-2</v>
      </c>
      <c r="C56790" s="158" t="s">
        <v>120</v>
      </c>
      <c r="D56790" s="158">
        <v>20.85</v>
      </c>
      <c r="E56790" s="158">
        <v>394</v>
      </c>
      <c r="F56790" s="151"/>
      <c r="G56790" s="158"/>
    </row>
    <row r="56791" spans="1:7" x14ac:dyDescent="0.3">
      <c r="A56791" s="151">
        <v>42425</v>
      </c>
      <c r="B56791" s="98">
        <v>9.375E-2</v>
      </c>
      <c r="C56791" s="158" t="s">
        <v>120</v>
      </c>
      <c r="D56791" s="158">
        <v>20.88</v>
      </c>
      <c r="E56791" s="158">
        <v>390</v>
      </c>
      <c r="F56791" s="151"/>
      <c r="G56791" s="158"/>
    </row>
    <row r="56792" spans="1:7" x14ac:dyDescent="0.3">
      <c r="A56792" s="151">
        <v>42425</v>
      </c>
      <c r="B56792" s="98">
        <v>0.10416666666666667</v>
      </c>
      <c r="C56792" s="158" t="s">
        <v>120</v>
      </c>
      <c r="D56792" s="158">
        <v>20.9</v>
      </c>
      <c r="E56792" s="158">
        <v>381</v>
      </c>
      <c r="F56792" s="151"/>
      <c r="G56792" s="158"/>
    </row>
    <row r="56793" spans="1:7" x14ac:dyDescent="0.3">
      <c r="A56793" s="151">
        <v>42425</v>
      </c>
      <c r="B56793" s="98">
        <v>0.11458333333333333</v>
      </c>
      <c r="C56793" s="158" t="s">
        <v>120</v>
      </c>
      <c r="D56793" s="158">
        <v>20.94</v>
      </c>
      <c r="E56793" s="158">
        <v>379</v>
      </c>
      <c r="F56793" s="151"/>
      <c r="G56793" s="158"/>
    </row>
    <row r="56794" spans="1:7" x14ac:dyDescent="0.3">
      <c r="A56794" s="151">
        <v>42425</v>
      </c>
      <c r="B56794" s="98">
        <v>0.125</v>
      </c>
      <c r="C56794" s="158" t="s">
        <v>120</v>
      </c>
      <c r="D56794" s="158">
        <v>20.96</v>
      </c>
      <c r="E56794" s="158">
        <v>377</v>
      </c>
      <c r="F56794" s="151"/>
      <c r="G56794" s="158"/>
    </row>
    <row r="56795" spans="1:7" x14ac:dyDescent="0.3">
      <c r="A56795" s="151">
        <v>42425</v>
      </c>
      <c r="B56795" s="98">
        <v>0.13541666666666666</v>
      </c>
      <c r="C56795" s="158" t="s">
        <v>120</v>
      </c>
      <c r="D56795" s="158">
        <v>20.96</v>
      </c>
      <c r="E56795" s="158">
        <v>375</v>
      </c>
      <c r="F56795" s="151"/>
      <c r="G56795" s="158"/>
    </row>
    <row r="56796" spans="1:7" x14ac:dyDescent="0.3">
      <c r="A56796" s="151">
        <v>42425</v>
      </c>
      <c r="B56796" s="98">
        <v>0.14583333333333334</v>
      </c>
      <c r="C56796" s="158" t="s">
        <v>120</v>
      </c>
      <c r="D56796" s="158">
        <v>20.98</v>
      </c>
      <c r="E56796" s="158">
        <v>374</v>
      </c>
      <c r="F56796" s="151"/>
      <c r="G56796" s="158"/>
    </row>
    <row r="56797" spans="1:7" x14ac:dyDescent="0.3">
      <c r="A56797" s="151">
        <v>42425</v>
      </c>
      <c r="B56797" s="98">
        <v>0.15625</v>
      </c>
      <c r="C56797" s="158" t="s">
        <v>120</v>
      </c>
      <c r="D56797" s="158">
        <v>20.98</v>
      </c>
      <c r="E56797" s="158">
        <v>374</v>
      </c>
      <c r="F56797" s="151"/>
      <c r="G56797" s="158"/>
    </row>
    <row r="56798" spans="1:7" x14ac:dyDescent="0.3">
      <c r="A56798" s="151">
        <v>42425</v>
      </c>
      <c r="B56798" s="98">
        <v>0.16666666666666666</v>
      </c>
      <c r="C56798" s="158" t="s">
        <v>120</v>
      </c>
      <c r="D56798" s="158">
        <v>21</v>
      </c>
      <c r="E56798" s="158">
        <v>377</v>
      </c>
      <c r="F56798" s="151"/>
      <c r="G56798" s="158"/>
    </row>
    <row r="56799" spans="1:7" x14ac:dyDescent="0.3">
      <c r="A56799" s="151">
        <v>42425</v>
      </c>
      <c r="B56799" s="98">
        <v>0.17708333333333334</v>
      </c>
      <c r="C56799" s="158" t="s">
        <v>120</v>
      </c>
      <c r="D56799" s="158">
        <v>20.99</v>
      </c>
      <c r="E56799" s="158">
        <v>385</v>
      </c>
      <c r="F56799" s="151"/>
      <c r="G56799" s="158"/>
    </row>
    <row r="56800" spans="1:7" x14ac:dyDescent="0.3">
      <c r="A56800" s="151">
        <v>42425</v>
      </c>
      <c r="B56800" s="98">
        <v>0.1875</v>
      </c>
      <c r="C56800" s="158" t="s">
        <v>120</v>
      </c>
      <c r="D56800" s="158">
        <v>21</v>
      </c>
      <c r="E56800" s="158">
        <v>387</v>
      </c>
      <c r="F56800" s="151"/>
      <c r="G56800" s="158"/>
    </row>
    <row r="56801" spans="1:7" x14ac:dyDescent="0.3">
      <c r="A56801" s="151">
        <v>42425</v>
      </c>
      <c r="B56801" s="98">
        <v>0.19791666666666666</v>
      </c>
      <c r="C56801" s="158" t="s">
        <v>120</v>
      </c>
      <c r="D56801" s="158">
        <v>21.05</v>
      </c>
      <c r="E56801" s="158">
        <v>391</v>
      </c>
      <c r="F56801" s="151"/>
      <c r="G56801" s="158"/>
    </row>
    <row r="56802" spans="1:7" x14ac:dyDescent="0.3">
      <c r="A56802" s="151">
        <v>42425</v>
      </c>
      <c r="B56802" s="98">
        <v>0.20833333333333334</v>
      </c>
      <c r="C56802" s="158" t="s">
        <v>120</v>
      </c>
      <c r="D56802" s="158">
        <v>21.02</v>
      </c>
      <c r="E56802" s="158">
        <v>381</v>
      </c>
      <c r="F56802" s="151"/>
      <c r="G56802" s="158"/>
    </row>
    <row r="56803" spans="1:7" x14ac:dyDescent="0.3">
      <c r="A56803" s="151">
        <v>42425</v>
      </c>
      <c r="B56803" s="98">
        <v>0.21875</v>
      </c>
      <c r="C56803" s="158" t="s">
        <v>120</v>
      </c>
      <c r="D56803" s="158">
        <v>21.01</v>
      </c>
      <c r="E56803" s="158">
        <v>382</v>
      </c>
      <c r="F56803" s="151"/>
      <c r="G56803" s="158"/>
    </row>
    <row r="56804" spans="1:7" x14ac:dyDescent="0.3">
      <c r="A56804" s="151">
        <v>42425</v>
      </c>
      <c r="B56804" s="98">
        <v>0.22916666666666666</v>
      </c>
      <c r="C56804" s="158" t="s">
        <v>120</v>
      </c>
      <c r="D56804" s="158">
        <v>20.99</v>
      </c>
      <c r="E56804" s="158">
        <v>371</v>
      </c>
      <c r="F56804" s="151"/>
      <c r="G56804" s="158"/>
    </row>
    <row r="56805" spans="1:7" x14ac:dyDescent="0.3">
      <c r="A56805" s="151">
        <v>42425</v>
      </c>
      <c r="B56805" s="98">
        <v>0.23958333333333334</v>
      </c>
      <c r="C56805" s="158" t="s">
        <v>120</v>
      </c>
      <c r="D56805" s="158">
        <v>20.97</v>
      </c>
      <c r="E56805" s="158">
        <v>369</v>
      </c>
      <c r="F56805" s="151"/>
      <c r="G56805" s="158"/>
    </row>
    <row r="56806" spans="1:7" x14ac:dyDescent="0.3">
      <c r="A56806" s="151">
        <v>42425</v>
      </c>
      <c r="B56806" s="98">
        <v>0.25</v>
      </c>
      <c r="C56806" s="158" t="s">
        <v>120</v>
      </c>
      <c r="D56806" s="158">
        <v>20.95</v>
      </c>
      <c r="E56806" s="158">
        <v>388</v>
      </c>
      <c r="F56806" s="151"/>
      <c r="G56806" s="158"/>
    </row>
    <row r="56807" spans="1:7" x14ac:dyDescent="0.3">
      <c r="A56807" s="151">
        <v>42425</v>
      </c>
      <c r="B56807" s="98">
        <v>0.26041666666666669</v>
      </c>
      <c r="C56807" s="158" t="s">
        <v>120</v>
      </c>
      <c r="D56807" s="158">
        <v>21.04</v>
      </c>
      <c r="E56807" s="158">
        <v>405</v>
      </c>
      <c r="F56807" s="151"/>
      <c r="G56807" s="158"/>
    </row>
    <row r="56808" spans="1:7" x14ac:dyDescent="0.3">
      <c r="A56808" s="151">
        <v>42425</v>
      </c>
      <c r="B56808" s="98">
        <v>0.27083333333333331</v>
      </c>
      <c r="C56808" s="158" t="s">
        <v>120</v>
      </c>
      <c r="D56808" s="158">
        <v>21.01</v>
      </c>
      <c r="E56808" s="158">
        <v>420</v>
      </c>
      <c r="F56808" s="151"/>
      <c r="G56808" s="158"/>
    </row>
    <row r="56809" spans="1:7" x14ac:dyDescent="0.3">
      <c r="A56809" s="151">
        <v>42425</v>
      </c>
      <c r="B56809" s="98">
        <v>0.28125</v>
      </c>
      <c r="C56809" s="158" t="s">
        <v>120</v>
      </c>
      <c r="D56809" s="158">
        <v>21.04</v>
      </c>
      <c r="E56809" s="158">
        <v>449</v>
      </c>
      <c r="F56809" s="151"/>
      <c r="G56809" s="158"/>
    </row>
    <row r="56810" spans="1:7" x14ac:dyDescent="0.3">
      <c r="A56810" s="151">
        <v>42425</v>
      </c>
      <c r="B56810" s="98">
        <v>0.29166666666666669</v>
      </c>
      <c r="C56810" s="158" t="s">
        <v>120</v>
      </c>
      <c r="D56810" s="158">
        <v>20.8</v>
      </c>
      <c r="E56810" s="158">
        <v>418</v>
      </c>
      <c r="F56810" s="151"/>
      <c r="G56810" s="158"/>
    </row>
    <row r="56811" spans="1:7" x14ac:dyDescent="0.3">
      <c r="A56811" s="151">
        <v>42425</v>
      </c>
      <c r="B56811" s="98">
        <v>0.30208333333333331</v>
      </c>
      <c r="C56811" s="158" t="s">
        <v>120</v>
      </c>
      <c r="D56811" s="158">
        <v>20.67</v>
      </c>
      <c r="E56811" s="158">
        <v>381</v>
      </c>
      <c r="F56811" s="151"/>
      <c r="G56811" s="158"/>
    </row>
    <row r="56812" spans="1:7" x14ac:dyDescent="0.3">
      <c r="A56812" s="151">
        <v>42425</v>
      </c>
      <c r="B56812" s="98">
        <v>0.3125</v>
      </c>
      <c r="C56812" s="158" t="s">
        <v>120</v>
      </c>
      <c r="D56812" s="158">
        <v>20.68</v>
      </c>
      <c r="E56812" s="158">
        <v>373</v>
      </c>
      <c r="F56812" s="151"/>
      <c r="G56812" s="158"/>
    </row>
    <row r="56813" spans="1:7" x14ac:dyDescent="0.3">
      <c r="A56813" s="151">
        <v>42425</v>
      </c>
      <c r="B56813" s="98">
        <v>0.32291666666666669</v>
      </c>
      <c r="C56813" s="158" t="s">
        <v>120</v>
      </c>
      <c r="D56813" s="158">
        <v>20.59</v>
      </c>
      <c r="E56813" s="158">
        <v>373</v>
      </c>
      <c r="F56813" s="151"/>
      <c r="G56813" s="158"/>
    </row>
    <row r="56814" spans="1:7" x14ac:dyDescent="0.3">
      <c r="A56814" s="151">
        <v>42425</v>
      </c>
      <c r="B56814" s="98">
        <v>0.33333333333333331</v>
      </c>
      <c r="C56814" s="158" t="s">
        <v>120</v>
      </c>
      <c r="D56814" s="158">
        <v>20.52</v>
      </c>
      <c r="E56814" s="158">
        <v>380</v>
      </c>
      <c r="F56814" s="151"/>
      <c r="G56814" s="158"/>
    </row>
    <row r="56815" spans="1:7" x14ac:dyDescent="0.3">
      <c r="A56815" s="151">
        <v>42425</v>
      </c>
      <c r="B56815" s="98">
        <v>0.34375</v>
      </c>
      <c r="C56815" s="158" t="s">
        <v>120</v>
      </c>
      <c r="D56815" s="158">
        <v>20.440000000000001</v>
      </c>
      <c r="E56815" s="158">
        <v>397</v>
      </c>
      <c r="F56815" s="151"/>
      <c r="G56815" s="158"/>
    </row>
    <row r="56816" spans="1:7" x14ac:dyDescent="0.3">
      <c r="A56816" s="151">
        <v>42425</v>
      </c>
      <c r="B56816" s="98">
        <v>0.35416666666666669</v>
      </c>
      <c r="C56816" s="158" t="s">
        <v>120</v>
      </c>
      <c r="D56816" s="158">
        <v>20.38</v>
      </c>
      <c r="E56816" s="158">
        <v>404</v>
      </c>
      <c r="F56816" s="151"/>
      <c r="G56816" s="158"/>
    </row>
    <row r="56817" spans="1:7" x14ac:dyDescent="0.3">
      <c r="A56817" s="151">
        <v>42425</v>
      </c>
      <c r="B56817" s="98">
        <v>0.36458333333333331</v>
      </c>
      <c r="C56817" s="158" t="s">
        <v>120</v>
      </c>
      <c r="D56817" s="158">
        <v>20.350000000000001</v>
      </c>
      <c r="E56817" s="158">
        <v>406</v>
      </c>
      <c r="F56817" s="151"/>
      <c r="G56817" s="158"/>
    </row>
    <row r="56818" spans="1:7" x14ac:dyDescent="0.3">
      <c r="A56818" s="151">
        <v>42425</v>
      </c>
      <c r="B56818" s="98">
        <v>0.375</v>
      </c>
      <c r="C56818" s="158" t="s">
        <v>120</v>
      </c>
      <c r="D56818" s="158">
        <v>20.350000000000001</v>
      </c>
      <c r="E56818" s="158">
        <v>410</v>
      </c>
      <c r="F56818" s="151"/>
      <c r="G56818" s="158"/>
    </row>
    <row r="56819" spans="1:7" x14ac:dyDescent="0.3">
      <c r="A56819" s="151">
        <v>42425</v>
      </c>
      <c r="B56819" s="98">
        <v>0.38541666666666669</v>
      </c>
      <c r="C56819" s="158" t="s">
        <v>120</v>
      </c>
      <c r="D56819" s="158">
        <v>20.309999999999999</v>
      </c>
      <c r="E56819" s="158">
        <v>396</v>
      </c>
      <c r="F56819" s="151"/>
      <c r="G56819" s="158"/>
    </row>
    <row r="56820" spans="1:7" x14ac:dyDescent="0.3">
      <c r="A56820" s="151">
        <v>42425</v>
      </c>
      <c r="B56820" s="98">
        <v>0.39583333333333331</v>
      </c>
      <c r="C56820" s="158" t="s">
        <v>120</v>
      </c>
      <c r="D56820" s="158">
        <v>20.3</v>
      </c>
      <c r="E56820" s="158">
        <v>380</v>
      </c>
      <c r="F56820" s="151"/>
      <c r="G56820" s="158"/>
    </row>
    <row r="56821" spans="1:7" x14ac:dyDescent="0.3">
      <c r="A56821" s="151">
        <v>42425</v>
      </c>
      <c r="B56821" s="98">
        <v>0.40625</v>
      </c>
      <c r="C56821" s="158" t="s">
        <v>120</v>
      </c>
      <c r="D56821" s="158">
        <v>20.27</v>
      </c>
      <c r="E56821" s="158">
        <v>383</v>
      </c>
      <c r="F56821" s="151"/>
      <c r="G56821" s="158"/>
    </row>
    <row r="56822" spans="1:7" x14ac:dyDescent="0.3">
      <c r="A56822" s="151">
        <v>42425</v>
      </c>
      <c r="B56822" s="98">
        <v>0.41666666666666669</v>
      </c>
      <c r="C56822" s="158" t="s">
        <v>120</v>
      </c>
      <c r="D56822" s="158">
        <v>20.22</v>
      </c>
      <c r="E56822" s="158">
        <v>380</v>
      </c>
      <c r="F56822" s="151"/>
      <c r="G56822" s="158"/>
    </row>
    <row r="56823" spans="1:7" x14ac:dyDescent="0.3">
      <c r="A56823" s="151">
        <v>42425</v>
      </c>
      <c r="B56823" s="98">
        <v>0.42708333333333331</v>
      </c>
      <c r="C56823" s="158" t="s">
        <v>120</v>
      </c>
      <c r="D56823" s="158">
        <v>20.16</v>
      </c>
      <c r="E56823" s="158">
        <v>384</v>
      </c>
      <c r="F56823" s="151"/>
      <c r="G56823" s="158"/>
    </row>
    <row r="56824" spans="1:7" x14ac:dyDescent="0.3">
      <c r="A56824" s="151">
        <v>42425</v>
      </c>
      <c r="B56824" s="98">
        <v>0.4375</v>
      </c>
      <c r="C56824" s="158" t="s">
        <v>120</v>
      </c>
      <c r="D56824" s="158">
        <v>20.13</v>
      </c>
      <c r="E56824" s="158">
        <v>392</v>
      </c>
      <c r="F56824" s="151"/>
      <c r="G56824" s="158"/>
    </row>
    <row r="56825" spans="1:7" x14ac:dyDescent="0.3">
      <c r="A56825" s="151">
        <v>42425</v>
      </c>
      <c r="B56825" s="98">
        <v>0.44791666666666669</v>
      </c>
      <c r="C56825" s="158" t="s">
        <v>120</v>
      </c>
      <c r="D56825" s="158">
        <v>20.04</v>
      </c>
      <c r="E56825" s="158">
        <v>388</v>
      </c>
      <c r="F56825" s="151"/>
      <c r="G56825" s="158"/>
    </row>
    <row r="56826" spans="1:7" x14ac:dyDescent="0.3">
      <c r="A56826" s="151">
        <v>42425</v>
      </c>
      <c r="B56826" s="98">
        <v>0.45833333333333331</v>
      </c>
      <c r="C56826" s="158" t="s">
        <v>120</v>
      </c>
      <c r="D56826" s="158">
        <v>20</v>
      </c>
      <c r="E56826" s="158">
        <v>383</v>
      </c>
      <c r="F56826" s="151"/>
      <c r="G56826" s="158"/>
    </row>
    <row r="56827" spans="1:7" x14ac:dyDescent="0.3">
      <c r="A56827" s="151">
        <v>42425</v>
      </c>
      <c r="B56827" s="98">
        <v>0.46875</v>
      </c>
      <c r="C56827" s="158" t="s">
        <v>120</v>
      </c>
      <c r="D56827" s="158">
        <v>19.920000000000002</v>
      </c>
      <c r="E56827" s="158">
        <v>385</v>
      </c>
      <c r="F56827" s="151"/>
      <c r="G56827" s="158"/>
    </row>
    <row r="56828" spans="1:7" x14ac:dyDescent="0.3">
      <c r="A56828" s="151">
        <v>42425</v>
      </c>
      <c r="B56828" s="98">
        <v>0.47916666666666669</v>
      </c>
      <c r="C56828" s="158" t="s">
        <v>120</v>
      </c>
      <c r="D56828" s="158">
        <v>19.899999999999999</v>
      </c>
      <c r="E56828" s="158">
        <v>389</v>
      </c>
      <c r="F56828" s="151"/>
      <c r="G56828" s="158"/>
    </row>
    <row r="56829" spans="1:7" x14ac:dyDescent="0.3">
      <c r="A56829" s="151">
        <v>42425</v>
      </c>
      <c r="B56829" s="98">
        <v>0.48958333333333331</v>
      </c>
      <c r="C56829" s="158" t="s">
        <v>120</v>
      </c>
      <c r="D56829" s="158">
        <v>19.84</v>
      </c>
      <c r="E56829" s="158">
        <v>388</v>
      </c>
      <c r="F56829" s="151"/>
      <c r="G56829" s="158"/>
    </row>
    <row r="56830" spans="1:7" x14ac:dyDescent="0.3">
      <c r="A56830" s="151">
        <v>42426</v>
      </c>
      <c r="B56830" s="98">
        <v>0.5</v>
      </c>
      <c r="C56830" s="158" t="s">
        <v>119</v>
      </c>
      <c r="D56830" s="158">
        <v>19.829999999999998</v>
      </c>
      <c r="E56830" s="158">
        <v>385</v>
      </c>
      <c r="F56830" s="151"/>
      <c r="G56830" s="158"/>
    </row>
    <row r="56831" spans="1:7" x14ac:dyDescent="0.3">
      <c r="A56831" s="151">
        <v>42426</v>
      </c>
      <c r="B56831" s="98">
        <v>0.51041666666666663</v>
      </c>
      <c r="C56831" s="158" t="s">
        <v>119</v>
      </c>
      <c r="D56831" s="158">
        <v>19.77</v>
      </c>
      <c r="E56831" s="158">
        <v>386</v>
      </c>
      <c r="F56831" s="151"/>
      <c r="G56831" s="158"/>
    </row>
    <row r="56832" spans="1:7" x14ac:dyDescent="0.3">
      <c r="A56832" s="151">
        <v>42426</v>
      </c>
      <c r="B56832" s="98">
        <v>0.52083333333333337</v>
      </c>
      <c r="C56832" s="158" t="s">
        <v>119</v>
      </c>
      <c r="D56832" s="158">
        <v>19.75</v>
      </c>
      <c r="E56832" s="158">
        <v>386</v>
      </c>
      <c r="F56832" s="151"/>
      <c r="G56832" s="158"/>
    </row>
    <row r="56833" spans="1:7" x14ac:dyDescent="0.3">
      <c r="A56833" s="151">
        <v>42426</v>
      </c>
      <c r="B56833" s="98">
        <v>0.53125</v>
      </c>
      <c r="C56833" s="158" t="s">
        <v>119</v>
      </c>
      <c r="D56833" s="158">
        <v>19.7</v>
      </c>
      <c r="E56833" s="158">
        <v>388</v>
      </c>
      <c r="F56833" s="151"/>
      <c r="G56833" s="158"/>
    </row>
    <row r="56834" spans="1:7" x14ac:dyDescent="0.3">
      <c r="A56834" s="151">
        <v>42426</v>
      </c>
      <c r="B56834" s="98">
        <v>4.1666666666666664E-2</v>
      </c>
      <c r="C56834" s="158" t="s">
        <v>119</v>
      </c>
      <c r="D56834" s="158">
        <v>19.690000000000001</v>
      </c>
      <c r="E56834" s="158">
        <v>387</v>
      </c>
      <c r="F56834" s="151"/>
      <c r="G56834" s="158"/>
    </row>
    <row r="56835" spans="1:7" x14ac:dyDescent="0.3">
      <c r="A56835" s="151">
        <v>42426</v>
      </c>
      <c r="B56835" s="98">
        <v>5.2083333333333336E-2</v>
      </c>
      <c r="C56835" s="158" t="s">
        <v>119</v>
      </c>
      <c r="D56835" s="158">
        <v>19.68</v>
      </c>
      <c r="E56835" s="158">
        <v>387</v>
      </c>
      <c r="F56835" s="151"/>
      <c r="G56835" s="158"/>
    </row>
    <row r="56836" spans="1:7" x14ac:dyDescent="0.3">
      <c r="A56836" s="151">
        <v>42426</v>
      </c>
      <c r="B56836" s="98">
        <v>6.25E-2</v>
      </c>
      <c r="C56836" s="158" t="s">
        <v>119</v>
      </c>
      <c r="D56836" s="158">
        <v>19.97</v>
      </c>
      <c r="E56836" s="158">
        <v>387</v>
      </c>
      <c r="F56836" s="151"/>
      <c r="G56836" s="158"/>
    </row>
    <row r="56837" spans="1:7" x14ac:dyDescent="0.3">
      <c r="A56837" s="151">
        <v>42426</v>
      </c>
      <c r="B56837" s="98">
        <v>7.2916666666666671E-2</v>
      </c>
      <c r="C56837" s="158" t="s">
        <v>119</v>
      </c>
      <c r="D56837" s="158">
        <v>19.95</v>
      </c>
      <c r="E56837" s="158">
        <v>387</v>
      </c>
      <c r="F56837" s="151"/>
      <c r="G56837" s="158"/>
    </row>
    <row r="56838" spans="1:7" x14ac:dyDescent="0.3">
      <c r="A56838" s="151">
        <v>42426</v>
      </c>
      <c r="B56838" s="98">
        <v>8.3333333333333329E-2</v>
      </c>
      <c r="C56838" s="158" t="s">
        <v>119</v>
      </c>
      <c r="D56838" s="158">
        <v>20.09</v>
      </c>
      <c r="E56838" s="158">
        <v>388</v>
      </c>
      <c r="F56838" s="151"/>
      <c r="G56838" s="158"/>
    </row>
    <row r="56839" spans="1:7" x14ac:dyDescent="0.3">
      <c r="A56839" s="151">
        <v>42426</v>
      </c>
      <c r="B56839" s="98">
        <v>9.375E-2</v>
      </c>
      <c r="C56839" s="158" t="s">
        <v>119</v>
      </c>
      <c r="D56839" s="158">
        <v>20.16</v>
      </c>
      <c r="E56839" s="158">
        <v>388</v>
      </c>
      <c r="F56839" s="151"/>
      <c r="G56839" s="158"/>
    </row>
    <row r="56840" spans="1:7" x14ac:dyDescent="0.3">
      <c r="A56840" s="151">
        <v>42426</v>
      </c>
      <c r="B56840" s="98">
        <v>0.10416666666666667</v>
      </c>
      <c r="C56840" s="158" t="s">
        <v>119</v>
      </c>
      <c r="D56840" s="158">
        <v>20.25</v>
      </c>
      <c r="E56840" s="158">
        <v>387</v>
      </c>
      <c r="F56840" s="151"/>
      <c r="G56840" s="158"/>
    </row>
    <row r="56841" spans="1:7" x14ac:dyDescent="0.3">
      <c r="A56841" s="151">
        <v>42426</v>
      </c>
      <c r="B56841" s="98">
        <v>0.11458333333333333</v>
      </c>
      <c r="C56841" s="158" t="s">
        <v>119</v>
      </c>
      <c r="D56841" s="158">
        <v>20.28</v>
      </c>
      <c r="E56841" s="158">
        <v>386</v>
      </c>
      <c r="F56841" s="151"/>
      <c r="G56841" s="158"/>
    </row>
    <row r="56842" spans="1:7" x14ac:dyDescent="0.3">
      <c r="A56842" s="151">
        <v>42426</v>
      </c>
      <c r="B56842" s="98">
        <v>0.125</v>
      </c>
      <c r="C56842" s="158" t="s">
        <v>119</v>
      </c>
      <c r="D56842" s="158">
        <v>20.29</v>
      </c>
      <c r="E56842" s="158">
        <v>386</v>
      </c>
      <c r="F56842" s="151"/>
      <c r="G56842" s="158"/>
    </row>
    <row r="56843" spans="1:7" x14ac:dyDescent="0.3">
      <c r="A56843" s="151">
        <v>42426</v>
      </c>
      <c r="B56843" s="98">
        <v>0.13541666666666666</v>
      </c>
      <c r="C56843" s="158" t="s">
        <v>119</v>
      </c>
      <c r="D56843" s="158">
        <v>20.28</v>
      </c>
      <c r="E56843" s="158">
        <v>386</v>
      </c>
      <c r="F56843" s="151"/>
      <c r="G56843" s="158"/>
    </row>
    <row r="56844" spans="1:7" x14ac:dyDescent="0.3">
      <c r="A56844" s="151">
        <v>42426</v>
      </c>
      <c r="B56844" s="98">
        <v>0.14583333333333334</v>
      </c>
      <c r="C56844" s="158" t="s">
        <v>119</v>
      </c>
      <c r="D56844" s="158">
        <v>20.260000000000002</v>
      </c>
      <c r="E56844" s="158">
        <v>386</v>
      </c>
      <c r="F56844" s="151"/>
      <c r="G56844" s="158"/>
    </row>
    <row r="56845" spans="1:7" x14ac:dyDescent="0.3">
      <c r="A56845" s="151">
        <v>42426</v>
      </c>
      <c r="B56845" s="98">
        <v>0.15625</v>
      </c>
      <c r="C56845" s="158" t="s">
        <v>119</v>
      </c>
      <c r="D56845" s="158">
        <v>20.2</v>
      </c>
      <c r="E56845" s="158">
        <v>387</v>
      </c>
      <c r="F56845" s="151"/>
      <c r="G56845" s="158"/>
    </row>
    <row r="56846" spans="1:7" x14ac:dyDescent="0.3">
      <c r="A56846" s="151">
        <v>42426</v>
      </c>
      <c r="B56846" s="98">
        <v>0.16666666666666666</v>
      </c>
      <c r="C56846" s="158" t="s">
        <v>119</v>
      </c>
      <c r="D56846" s="158">
        <v>20.16</v>
      </c>
      <c r="E56846" s="158">
        <v>387</v>
      </c>
      <c r="F56846" s="151"/>
      <c r="G56846" s="158"/>
    </row>
    <row r="56847" spans="1:7" x14ac:dyDescent="0.3">
      <c r="A56847" s="151">
        <v>42426</v>
      </c>
      <c r="B56847" s="98">
        <v>0.17708333333333334</v>
      </c>
      <c r="C56847" s="158" t="s">
        <v>119</v>
      </c>
      <c r="D56847" s="158">
        <v>20.16</v>
      </c>
      <c r="E56847" s="158">
        <v>387</v>
      </c>
      <c r="F56847" s="151"/>
      <c r="G56847" s="158"/>
    </row>
    <row r="56848" spans="1:7" x14ac:dyDescent="0.3">
      <c r="A56848" s="151">
        <v>42426</v>
      </c>
      <c r="B56848" s="98">
        <v>0.1875</v>
      </c>
      <c r="C56848" s="158" t="s">
        <v>119</v>
      </c>
      <c r="D56848" s="158">
        <v>20.16</v>
      </c>
      <c r="E56848" s="158">
        <v>385</v>
      </c>
      <c r="F56848" s="151"/>
      <c r="G56848" s="158"/>
    </row>
    <row r="56849" spans="1:7" x14ac:dyDescent="0.3">
      <c r="A56849" s="151">
        <v>42426</v>
      </c>
      <c r="B56849" s="98">
        <v>0.19791666666666666</v>
      </c>
      <c r="C56849" s="158" t="s">
        <v>119</v>
      </c>
      <c r="D56849" s="158">
        <v>20.07</v>
      </c>
      <c r="E56849" s="158">
        <v>385</v>
      </c>
      <c r="F56849" s="151"/>
      <c r="G56849" s="158"/>
    </row>
    <row r="56850" spans="1:7" x14ac:dyDescent="0.3">
      <c r="A56850" s="151">
        <v>42426</v>
      </c>
      <c r="B56850" s="98">
        <v>0.20833333333333334</v>
      </c>
      <c r="C56850" s="158" t="s">
        <v>119</v>
      </c>
      <c r="D56850" s="158">
        <v>19.97</v>
      </c>
      <c r="E56850" s="158">
        <v>388</v>
      </c>
      <c r="F56850" s="151"/>
      <c r="G56850" s="158"/>
    </row>
    <row r="56851" spans="1:7" x14ac:dyDescent="0.3">
      <c r="A56851" s="151">
        <v>42426</v>
      </c>
      <c r="B56851" s="98">
        <v>0.21875</v>
      </c>
      <c r="C56851" s="158" t="s">
        <v>119</v>
      </c>
      <c r="D56851" s="158">
        <v>19.93</v>
      </c>
      <c r="E56851" s="158">
        <v>390</v>
      </c>
      <c r="F56851" s="151"/>
      <c r="G56851" s="158"/>
    </row>
    <row r="56852" spans="1:7" x14ac:dyDescent="0.3">
      <c r="A56852" s="151">
        <v>42426</v>
      </c>
      <c r="B56852" s="98">
        <v>0.22916666666666666</v>
      </c>
      <c r="C56852" s="158" t="s">
        <v>119</v>
      </c>
      <c r="D56852" s="158">
        <v>19.91</v>
      </c>
      <c r="E56852" s="158">
        <v>388</v>
      </c>
      <c r="F56852" s="151"/>
      <c r="G56852" s="158"/>
    </row>
    <row r="56853" spans="1:7" x14ac:dyDescent="0.3">
      <c r="A56853" s="151">
        <v>42426</v>
      </c>
      <c r="B56853" s="98">
        <v>0.23958333333333334</v>
      </c>
      <c r="C56853" s="158" t="s">
        <v>119</v>
      </c>
      <c r="D56853" s="158">
        <v>19.88</v>
      </c>
      <c r="E56853" s="158">
        <v>388</v>
      </c>
      <c r="F56853" s="151"/>
      <c r="G56853" s="158"/>
    </row>
    <row r="56854" spans="1:7" x14ac:dyDescent="0.3">
      <c r="A56854" s="151">
        <v>42426</v>
      </c>
      <c r="B56854" s="98">
        <v>0.25</v>
      </c>
      <c r="C56854" s="158" t="s">
        <v>119</v>
      </c>
      <c r="D56854" s="158">
        <v>19.93</v>
      </c>
      <c r="E56854" s="158">
        <v>386</v>
      </c>
      <c r="F56854" s="151"/>
      <c r="G56854" s="158"/>
    </row>
    <row r="56855" spans="1:7" x14ac:dyDescent="0.3">
      <c r="A56855" s="151">
        <v>42426</v>
      </c>
      <c r="B56855" s="98">
        <v>0.26041666666666669</v>
      </c>
      <c r="C56855" s="158" t="s">
        <v>119</v>
      </c>
      <c r="D56855" s="158">
        <v>19.940000000000001</v>
      </c>
      <c r="E56855" s="158">
        <v>384</v>
      </c>
      <c r="F56855" s="151"/>
      <c r="G56855" s="158"/>
    </row>
    <row r="56856" spans="1:7" x14ac:dyDescent="0.3">
      <c r="A56856" s="151">
        <v>42426</v>
      </c>
      <c r="B56856" s="98">
        <v>0.27083333333333331</v>
      </c>
      <c r="C56856" s="158" t="s">
        <v>119</v>
      </c>
      <c r="D56856" s="158">
        <v>19.8</v>
      </c>
      <c r="E56856" s="158">
        <v>383</v>
      </c>
      <c r="F56856" s="151"/>
      <c r="G56856" s="158"/>
    </row>
    <row r="56857" spans="1:7" x14ac:dyDescent="0.3">
      <c r="A56857" s="151">
        <v>42426</v>
      </c>
      <c r="B56857" s="98">
        <v>0.28125</v>
      </c>
      <c r="C56857" s="158" t="s">
        <v>119</v>
      </c>
      <c r="D56857" s="158">
        <v>19.5</v>
      </c>
      <c r="E56857" s="158">
        <v>382</v>
      </c>
      <c r="F56857" s="151"/>
      <c r="G56857" s="158"/>
    </row>
    <row r="56858" spans="1:7" x14ac:dyDescent="0.3">
      <c r="A56858" s="151">
        <v>42426</v>
      </c>
      <c r="B56858" s="98">
        <v>0.29166666666666669</v>
      </c>
      <c r="C56858" s="158" t="s">
        <v>119</v>
      </c>
      <c r="D56858" s="158">
        <v>19.25</v>
      </c>
      <c r="E56858" s="158">
        <v>385</v>
      </c>
      <c r="F56858" s="151"/>
      <c r="G56858" s="158"/>
    </row>
    <row r="56859" spans="1:7" x14ac:dyDescent="0.3">
      <c r="A56859" s="151">
        <v>42426</v>
      </c>
      <c r="B56859" s="98">
        <v>0.30208333333333331</v>
      </c>
      <c r="C56859" s="158" t="s">
        <v>119</v>
      </c>
      <c r="D56859" s="158">
        <v>19.100000000000001</v>
      </c>
      <c r="E56859" s="158">
        <v>387</v>
      </c>
      <c r="F56859" s="151"/>
      <c r="G56859" s="158"/>
    </row>
    <row r="56860" spans="1:7" x14ac:dyDescent="0.3">
      <c r="A56860" s="151">
        <v>42426</v>
      </c>
      <c r="B56860" s="98">
        <v>0.3125</v>
      </c>
      <c r="C56860" s="158" t="s">
        <v>119</v>
      </c>
      <c r="D56860" s="158">
        <v>19.010000000000002</v>
      </c>
      <c r="E56860" s="158">
        <v>388</v>
      </c>
      <c r="F56860" s="151"/>
      <c r="G56860" s="158"/>
    </row>
    <row r="56861" spans="1:7" x14ac:dyDescent="0.3">
      <c r="A56861" s="151">
        <v>42426</v>
      </c>
      <c r="B56861" s="98">
        <v>0.32291666666666669</v>
      </c>
      <c r="C56861" s="158" t="s">
        <v>119</v>
      </c>
      <c r="D56861" s="158">
        <v>19.010000000000002</v>
      </c>
      <c r="E56861" s="158">
        <v>382</v>
      </c>
      <c r="F56861" s="151"/>
      <c r="G56861" s="158"/>
    </row>
    <row r="56862" spans="1:7" x14ac:dyDescent="0.3">
      <c r="A56862" s="151">
        <v>42426</v>
      </c>
      <c r="B56862" s="98">
        <v>0.33333333333333331</v>
      </c>
      <c r="C56862" s="158" t="s">
        <v>119</v>
      </c>
      <c r="D56862" s="158">
        <v>19.100000000000001</v>
      </c>
      <c r="E56862" s="158">
        <v>383</v>
      </c>
      <c r="F56862" s="151"/>
      <c r="G56862" s="158"/>
    </row>
    <row r="56863" spans="1:7" x14ac:dyDescent="0.3">
      <c r="A56863" s="151">
        <v>42426</v>
      </c>
      <c r="B56863" s="98">
        <v>0.34375</v>
      </c>
      <c r="C56863" s="158" t="s">
        <v>119</v>
      </c>
      <c r="D56863" s="158">
        <v>19</v>
      </c>
      <c r="E56863" s="158">
        <v>384</v>
      </c>
      <c r="F56863" s="151"/>
      <c r="G56863" s="158"/>
    </row>
    <row r="56864" spans="1:7" x14ac:dyDescent="0.3">
      <c r="A56864" s="151">
        <v>42426</v>
      </c>
      <c r="B56864" s="98">
        <v>0.35416666666666669</v>
      </c>
      <c r="C56864" s="158" t="s">
        <v>119</v>
      </c>
      <c r="D56864" s="158">
        <v>18.920000000000002</v>
      </c>
      <c r="E56864" s="158">
        <v>388</v>
      </c>
      <c r="F56864" s="151"/>
      <c r="G56864" s="158"/>
    </row>
    <row r="56865" spans="1:7" x14ac:dyDescent="0.3">
      <c r="A56865" s="151">
        <v>42426</v>
      </c>
      <c r="B56865" s="98">
        <v>0.36458333333333331</v>
      </c>
      <c r="C56865" s="158" t="s">
        <v>119</v>
      </c>
      <c r="D56865" s="158">
        <v>19.03</v>
      </c>
      <c r="E56865" s="158">
        <v>388</v>
      </c>
      <c r="F56865" s="151"/>
      <c r="G56865" s="158"/>
    </row>
    <row r="56866" spans="1:7" x14ac:dyDescent="0.3">
      <c r="A56866" s="151">
        <v>42426</v>
      </c>
      <c r="B56866" s="98">
        <v>0.375</v>
      </c>
      <c r="C56866" s="158" t="s">
        <v>119</v>
      </c>
      <c r="D56866" s="158">
        <v>19.170000000000002</v>
      </c>
      <c r="E56866" s="158">
        <v>386</v>
      </c>
      <c r="F56866" s="151"/>
      <c r="G56866" s="158"/>
    </row>
    <row r="56867" spans="1:7" x14ac:dyDescent="0.3">
      <c r="A56867" s="151">
        <v>42426</v>
      </c>
      <c r="B56867" s="98">
        <v>0.38541666666666669</v>
      </c>
      <c r="C56867" s="158" t="s">
        <v>119</v>
      </c>
      <c r="D56867" s="158">
        <v>19.22</v>
      </c>
      <c r="E56867" s="158">
        <v>384</v>
      </c>
      <c r="F56867" s="151"/>
      <c r="G56867" s="158"/>
    </row>
    <row r="56868" spans="1:7" x14ac:dyDescent="0.3">
      <c r="A56868" s="151">
        <v>42426</v>
      </c>
      <c r="B56868" s="98">
        <v>0.39583333333333331</v>
      </c>
      <c r="C56868" s="158" t="s">
        <v>119</v>
      </c>
      <c r="D56868" s="158">
        <v>19.350000000000001</v>
      </c>
      <c r="E56868" s="158">
        <v>382</v>
      </c>
      <c r="F56868" s="151"/>
      <c r="G56868" s="158"/>
    </row>
    <row r="56869" spans="1:7" x14ac:dyDescent="0.3">
      <c r="A56869" s="151">
        <v>42426</v>
      </c>
      <c r="B56869" s="98">
        <v>0.40625</v>
      </c>
      <c r="C56869" s="158" t="s">
        <v>119</v>
      </c>
      <c r="D56869" s="158">
        <v>19.350000000000001</v>
      </c>
      <c r="E56869" s="158">
        <v>381</v>
      </c>
      <c r="F56869" s="151"/>
      <c r="G56869" s="158"/>
    </row>
    <row r="56870" spans="1:7" x14ac:dyDescent="0.3">
      <c r="A56870" s="151">
        <v>42426</v>
      </c>
      <c r="B56870" s="98">
        <v>0.41666666666666669</v>
      </c>
      <c r="C56870" s="158" t="s">
        <v>119</v>
      </c>
      <c r="D56870" s="158">
        <v>19.399999999999999</v>
      </c>
      <c r="E56870" s="158">
        <v>380</v>
      </c>
      <c r="F56870" s="151"/>
      <c r="G56870" s="158"/>
    </row>
    <row r="56871" spans="1:7" x14ac:dyDescent="0.3">
      <c r="A56871" s="151">
        <v>42426</v>
      </c>
      <c r="B56871" s="98">
        <v>0.42708333333333331</v>
      </c>
      <c r="C56871" s="158" t="s">
        <v>119</v>
      </c>
      <c r="D56871" s="158">
        <v>19.43</v>
      </c>
      <c r="E56871" s="158">
        <v>380</v>
      </c>
      <c r="F56871" s="151"/>
      <c r="G56871" s="158"/>
    </row>
    <row r="56872" spans="1:7" x14ac:dyDescent="0.3">
      <c r="A56872" s="151">
        <v>42426</v>
      </c>
      <c r="B56872" s="98">
        <v>0.4375</v>
      </c>
      <c r="C56872" s="158" t="s">
        <v>119</v>
      </c>
      <c r="D56872" s="158">
        <v>19.61</v>
      </c>
      <c r="E56872" s="158">
        <v>381</v>
      </c>
      <c r="F56872" s="151"/>
      <c r="G56872" s="158"/>
    </row>
    <row r="56873" spans="1:7" x14ac:dyDescent="0.3">
      <c r="A56873" s="151">
        <v>42426</v>
      </c>
      <c r="B56873" s="98">
        <v>0.44791666666666669</v>
      </c>
      <c r="C56873" s="158" t="s">
        <v>119</v>
      </c>
      <c r="D56873" s="158">
        <v>19.739999999999998</v>
      </c>
      <c r="E56873" s="158">
        <v>381</v>
      </c>
      <c r="F56873" s="151"/>
      <c r="G56873" s="158"/>
    </row>
    <row r="56874" spans="1:7" x14ac:dyDescent="0.3">
      <c r="A56874" s="151">
        <v>42426</v>
      </c>
      <c r="B56874" s="98">
        <v>0.45833333333333331</v>
      </c>
      <c r="C56874" s="158" t="s">
        <v>119</v>
      </c>
      <c r="D56874" s="158">
        <v>19.72</v>
      </c>
      <c r="E56874" s="158">
        <v>382</v>
      </c>
      <c r="F56874" s="151"/>
      <c r="G56874" s="158"/>
    </row>
    <row r="56875" spans="1:7" x14ac:dyDescent="0.3">
      <c r="A56875" s="151">
        <v>42426</v>
      </c>
      <c r="B56875" s="98">
        <v>0.46875</v>
      </c>
      <c r="C56875" s="158" t="s">
        <v>119</v>
      </c>
      <c r="D56875" s="158">
        <v>19.78</v>
      </c>
      <c r="E56875" s="158">
        <v>381</v>
      </c>
      <c r="F56875" s="151"/>
      <c r="G56875" s="158"/>
    </row>
    <row r="56876" spans="1:7" x14ac:dyDescent="0.3">
      <c r="A56876" s="151">
        <v>42426</v>
      </c>
      <c r="B56876" s="98">
        <v>0.47916666666666669</v>
      </c>
      <c r="C56876" s="158" t="s">
        <v>119</v>
      </c>
      <c r="D56876" s="158">
        <v>19.739999999999998</v>
      </c>
      <c r="E56876" s="158">
        <v>382</v>
      </c>
      <c r="F56876" s="151"/>
      <c r="G56876" s="158"/>
    </row>
    <row r="56877" spans="1:7" x14ac:dyDescent="0.3">
      <c r="A56877" s="151">
        <v>42426</v>
      </c>
      <c r="B56877" s="98">
        <v>0.48958333333333331</v>
      </c>
      <c r="C56877" s="158" t="s">
        <v>119</v>
      </c>
      <c r="D56877" s="158">
        <v>19.73</v>
      </c>
      <c r="E56877" s="158">
        <v>384</v>
      </c>
      <c r="F56877" s="151"/>
      <c r="G56877" s="158"/>
    </row>
    <row r="56878" spans="1:7" x14ac:dyDescent="0.3">
      <c r="A56878" s="151">
        <v>42426</v>
      </c>
      <c r="B56878" s="98">
        <v>0.5</v>
      </c>
      <c r="C56878" s="158" t="s">
        <v>120</v>
      </c>
      <c r="D56878" s="158">
        <v>19.75</v>
      </c>
      <c r="E56878" s="158">
        <v>383</v>
      </c>
      <c r="F56878" s="151"/>
      <c r="G56878" s="158"/>
    </row>
    <row r="56879" spans="1:7" x14ac:dyDescent="0.3">
      <c r="A56879" s="151">
        <v>42426</v>
      </c>
      <c r="B56879" s="98">
        <v>0.51041666666666663</v>
      </c>
      <c r="C56879" s="158" t="s">
        <v>120</v>
      </c>
      <c r="D56879" s="158">
        <v>19.8</v>
      </c>
      <c r="E56879" s="158">
        <v>386</v>
      </c>
      <c r="F56879" s="151"/>
      <c r="G56879" s="158"/>
    </row>
    <row r="56880" spans="1:7" x14ac:dyDescent="0.3">
      <c r="A56880" s="151">
        <v>42426</v>
      </c>
      <c r="B56880" s="98">
        <v>0.52083333333333337</v>
      </c>
      <c r="C56880" s="158" t="s">
        <v>120</v>
      </c>
      <c r="D56880" s="158">
        <v>19.88</v>
      </c>
      <c r="E56880" s="158">
        <v>386</v>
      </c>
      <c r="F56880" s="151"/>
      <c r="G56880" s="158"/>
    </row>
    <row r="56881" spans="1:7" x14ac:dyDescent="0.3">
      <c r="A56881" s="151">
        <v>42426</v>
      </c>
      <c r="B56881" s="98">
        <v>0.53125</v>
      </c>
      <c r="C56881" s="158" t="s">
        <v>120</v>
      </c>
      <c r="D56881" s="158">
        <v>19.940000000000001</v>
      </c>
      <c r="E56881" s="158">
        <v>385</v>
      </c>
      <c r="F56881" s="151"/>
      <c r="G56881" s="158"/>
    </row>
    <row r="56882" spans="1:7" x14ac:dyDescent="0.3">
      <c r="A56882" s="151">
        <v>42426</v>
      </c>
      <c r="B56882" s="98">
        <v>4.1666666666666664E-2</v>
      </c>
      <c r="C56882" s="158" t="s">
        <v>120</v>
      </c>
      <c r="D56882" s="158">
        <v>20.02</v>
      </c>
      <c r="E56882" s="158">
        <v>386</v>
      </c>
      <c r="F56882" s="151"/>
      <c r="G56882" s="158"/>
    </row>
    <row r="56883" spans="1:7" x14ac:dyDescent="0.3">
      <c r="A56883" s="151">
        <v>42426</v>
      </c>
      <c r="B56883" s="98">
        <v>5.2083333333333336E-2</v>
      </c>
      <c r="C56883" s="158" t="s">
        <v>120</v>
      </c>
      <c r="D56883" s="158">
        <v>20.100000000000001</v>
      </c>
      <c r="E56883" s="158">
        <v>384</v>
      </c>
      <c r="F56883" s="151"/>
      <c r="G56883" s="158"/>
    </row>
    <row r="56884" spans="1:7" x14ac:dyDescent="0.3">
      <c r="A56884" s="151">
        <v>42426</v>
      </c>
      <c r="B56884" s="98">
        <v>6.25E-2</v>
      </c>
      <c r="C56884" s="158" t="s">
        <v>120</v>
      </c>
      <c r="D56884" s="158">
        <v>20.16</v>
      </c>
      <c r="E56884" s="158">
        <v>384</v>
      </c>
      <c r="F56884" s="151"/>
      <c r="G56884" s="158"/>
    </row>
    <row r="56885" spans="1:7" x14ac:dyDescent="0.3">
      <c r="A56885" s="151">
        <v>42426</v>
      </c>
      <c r="B56885" s="98">
        <v>7.2916666666666671E-2</v>
      </c>
      <c r="C56885" s="158" t="s">
        <v>120</v>
      </c>
      <c r="D56885" s="158">
        <v>20.38</v>
      </c>
      <c r="E56885" s="158">
        <v>386</v>
      </c>
      <c r="F56885" s="151"/>
      <c r="G56885" s="158"/>
    </row>
    <row r="56886" spans="1:7" x14ac:dyDescent="0.3">
      <c r="A56886" s="151">
        <v>42426</v>
      </c>
      <c r="B56886" s="98">
        <v>8.3333333333333329E-2</v>
      </c>
      <c r="C56886" s="158" t="s">
        <v>120</v>
      </c>
      <c r="D56886" s="158">
        <v>20.38</v>
      </c>
      <c r="E56886" s="158">
        <v>389</v>
      </c>
      <c r="F56886" s="151"/>
      <c r="G56886" s="158"/>
    </row>
    <row r="56887" spans="1:7" x14ac:dyDescent="0.3">
      <c r="A56887" s="151">
        <v>42426</v>
      </c>
      <c r="B56887" s="98">
        <v>9.375E-2</v>
      </c>
      <c r="C56887" s="158" t="s">
        <v>120</v>
      </c>
      <c r="D56887" s="158">
        <v>20.399999999999999</v>
      </c>
      <c r="E56887" s="158">
        <v>387</v>
      </c>
      <c r="F56887" s="151"/>
      <c r="G56887" s="158"/>
    </row>
    <row r="56888" spans="1:7" x14ac:dyDescent="0.3">
      <c r="A56888" s="151">
        <v>42426</v>
      </c>
      <c r="B56888" s="98">
        <v>0.10416666666666667</v>
      </c>
      <c r="C56888" s="158" t="s">
        <v>120</v>
      </c>
      <c r="D56888" s="158">
        <v>20.45</v>
      </c>
      <c r="E56888" s="158">
        <v>387</v>
      </c>
      <c r="F56888" s="151"/>
      <c r="G56888" s="158"/>
    </row>
    <row r="56889" spans="1:7" x14ac:dyDescent="0.3">
      <c r="A56889" s="151">
        <v>42426</v>
      </c>
      <c r="B56889" s="98">
        <v>0.11458333333333333</v>
      </c>
      <c r="C56889" s="158" t="s">
        <v>120</v>
      </c>
      <c r="D56889" s="158">
        <v>20.96</v>
      </c>
      <c r="E56889" s="158">
        <v>379</v>
      </c>
      <c r="F56889" s="151"/>
      <c r="G56889" s="158"/>
    </row>
    <row r="56890" spans="1:7" x14ac:dyDescent="0.3">
      <c r="A56890" s="151">
        <v>42426</v>
      </c>
      <c r="B56890" s="98">
        <v>0.125</v>
      </c>
      <c r="C56890" s="158" t="s">
        <v>120</v>
      </c>
      <c r="D56890" s="158">
        <v>20.94</v>
      </c>
      <c r="E56890" s="158">
        <v>379</v>
      </c>
      <c r="F56890" s="151"/>
      <c r="G56890" s="158"/>
    </row>
    <row r="56891" spans="1:7" x14ac:dyDescent="0.3">
      <c r="A56891" s="151">
        <v>42426</v>
      </c>
      <c r="B56891" s="98">
        <v>0.13541666666666666</v>
      </c>
      <c r="C56891" s="158" t="s">
        <v>120</v>
      </c>
      <c r="D56891" s="158">
        <v>20.93</v>
      </c>
      <c r="E56891" s="158">
        <v>379</v>
      </c>
      <c r="F56891" s="151"/>
      <c r="G56891" s="158"/>
    </row>
    <row r="56892" spans="1:7" x14ac:dyDescent="0.3">
      <c r="A56892" s="151">
        <v>42426</v>
      </c>
      <c r="B56892" s="98">
        <v>0.14583333333333334</v>
      </c>
      <c r="C56892" s="158" t="s">
        <v>120</v>
      </c>
      <c r="D56892" s="158">
        <v>20.97</v>
      </c>
      <c r="E56892" s="158">
        <v>379</v>
      </c>
      <c r="F56892" s="151"/>
      <c r="G56892" s="158"/>
    </row>
    <row r="56893" spans="1:7" x14ac:dyDescent="0.3">
      <c r="A56893" s="151">
        <v>42426</v>
      </c>
      <c r="B56893" s="98">
        <v>0.15625</v>
      </c>
      <c r="C56893" s="158" t="s">
        <v>120</v>
      </c>
      <c r="D56893" s="158">
        <v>20.86</v>
      </c>
      <c r="E56893" s="158">
        <v>381</v>
      </c>
      <c r="F56893" s="151"/>
      <c r="G56893" s="158"/>
    </row>
    <row r="56894" spans="1:7" x14ac:dyDescent="0.3">
      <c r="A56894" s="151">
        <v>42426</v>
      </c>
      <c r="B56894" s="98">
        <v>0.16666666666666666</v>
      </c>
      <c r="C56894" s="158" t="s">
        <v>120</v>
      </c>
      <c r="D56894" s="158">
        <v>20.83</v>
      </c>
      <c r="E56894" s="158">
        <v>381</v>
      </c>
      <c r="F56894" s="151"/>
      <c r="G56894" s="158"/>
    </row>
    <row r="56895" spans="1:7" x14ac:dyDescent="0.3">
      <c r="A56895" s="151">
        <v>42426</v>
      </c>
      <c r="B56895" s="98">
        <v>0.17708333333333334</v>
      </c>
      <c r="C56895" s="158" t="s">
        <v>120</v>
      </c>
      <c r="D56895" s="158">
        <v>20.8</v>
      </c>
      <c r="E56895" s="158">
        <v>381</v>
      </c>
      <c r="F56895" s="151"/>
      <c r="G56895" s="158"/>
    </row>
    <row r="56896" spans="1:7" x14ac:dyDescent="0.3">
      <c r="A56896" s="151">
        <v>42426</v>
      </c>
      <c r="B56896" s="98">
        <v>0.1875</v>
      </c>
      <c r="C56896" s="158" t="s">
        <v>120</v>
      </c>
      <c r="D56896" s="158">
        <v>20.78</v>
      </c>
      <c r="E56896" s="158">
        <v>382</v>
      </c>
      <c r="F56896" s="151"/>
      <c r="G56896" s="158"/>
    </row>
    <row r="56897" spans="1:7" x14ac:dyDescent="0.3">
      <c r="A56897" s="151">
        <v>42426</v>
      </c>
      <c r="B56897" s="98">
        <v>0.19791666666666666</v>
      </c>
      <c r="C56897" s="158" t="s">
        <v>120</v>
      </c>
      <c r="D56897" s="158">
        <v>20.75</v>
      </c>
      <c r="E56897" s="158">
        <v>382</v>
      </c>
      <c r="F56897" s="151"/>
      <c r="G56897" s="158"/>
    </row>
    <row r="56898" spans="1:7" x14ac:dyDescent="0.3">
      <c r="A56898" s="151">
        <v>42426</v>
      </c>
      <c r="B56898" s="98">
        <v>0.20833333333333334</v>
      </c>
      <c r="C56898" s="158" t="s">
        <v>120</v>
      </c>
      <c r="D56898" s="158">
        <v>20.67</v>
      </c>
      <c r="E56898" s="158">
        <v>384</v>
      </c>
      <c r="F56898" s="151"/>
      <c r="G56898" s="158"/>
    </row>
    <row r="56899" spans="1:7" x14ac:dyDescent="0.3">
      <c r="A56899" s="151">
        <v>42426</v>
      </c>
      <c r="B56899" s="98">
        <v>0.21875</v>
      </c>
      <c r="C56899" s="158" t="s">
        <v>120</v>
      </c>
      <c r="D56899" s="158">
        <v>20.63</v>
      </c>
      <c r="E56899" s="158">
        <v>384</v>
      </c>
      <c r="F56899" s="151"/>
      <c r="G56899" s="158"/>
    </row>
    <row r="56900" spans="1:7" x14ac:dyDescent="0.3">
      <c r="A56900" s="151">
        <v>42426</v>
      </c>
      <c r="B56900" s="98">
        <v>0.22916666666666666</v>
      </c>
      <c r="C56900" s="158" t="s">
        <v>120</v>
      </c>
      <c r="D56900" s="158">
        <v>20.57</v>
      </c>
      <c r="E56900" s="158">
        <v>385</v>
      </c>
      <c r="F56900" s="151"/>
      <c r="G56900" s="158"/>
    </row>
    <row r="56901" spans="1:7" x14ac:dyDescent="0.3">
      <c r="A56901" s="151">
        <v>42426</v>
      </c>
      <c r="B56901" s="98">
        <v>0.23958333333333334</v>
      </c>
      <c r="C56901" s="158" t="s">
        <v>120</v>
      </c>
      <c r="D56901" s="158">
        <v>20.56</v>
      </c>
      <c r="E56901" s="158">
        <v>386</v>
      </c>
      <c r="F56901" s="151"/>
      <c r="G56901" s="158"/>
    </row>
    <row r="56902" spans="1:7" x14ac:dyDescent="0.3">
      <c r="A56902" s="151">
        <v>42426</v>
      </c>
      <c r="B56902" s="98">
        <v>0.25</v>
      </c>
      <c r="C56902" s="158" t="s">
        <v>120</v>
      </c>
      <c r="D56902" s="158">
        <v>20.58</v>
      </c>
      <c r="E56902" s="158">
        <v>388</v>
      </c>
      <c r="F56902" s="151"/>
      <c r="G56902" s="158"/>
    </row>
    <row r="56903" spans="1:7" x14ac:dyDescent="0.3">
      <c r="A56903" s="151">
        <v>42426</v>
      </c>
      <c r="B56903" s="98">
        <v>0.26041666666666669</v>
      </c>
      <c r="C56903" s="158" t="s">
        <v>120</v>
      </c>
      <c r="D56903" s="158">
        <v>20.54</v>
      </c>
      <c r="E56903" s="158">
        <v>385</v>
      </c>
      <c r="F56903" s="151"/>
      <c r="G56903" s="158"/>
    </row>
    <row r="56904" spans="1:7" x14ac:dyDescent="0.3">
      <c r="A56904" s="151">
        <v>42426</v>
      </c>
      <c r="B56904" s="98">
        <v>0.27083333333333331</v>
      </c>
      <c r="C56904" s="158" t="s">
        <v>120</v>
      </c>
      <c r="D56904" s="158">
        <v>20.54</v>
      </c>
      <c r="E56904" s="158">
        <v>380</v>
      </c>
      <c r="F56904" s="151"/>
      <c r="G56904" s="158"/>
    </row>
    <row r="56905" spans="1:7" x14ac:dyDescent="0.3">
      <c r="A56905" s="151">
        <v>42426</v>
      </c>
      <c r="B56905" s="98">
        <v>0.28125</v>
      </c>
      <c r="C56905" s="158" t="s">
        <v>120</v>
      </c>
      <c r="D56905" s="158">
        <v>20.51</v>
      </c>
      <c r="E56905" s="158">
        <v>379</v>
      </c>
      <c r="F56905" s="151"/>
      <c r="G56905" s="158"/>
    </row>
    <row r="56906" spans="1:7" x14ac:dyDescent="0.3">
      <c r="A56906" s="151">
        <v>42426</v>
      </c>
      <c r="B56906" s="98">
        <v>0.29166666666666669</v>
      </c>
      <c r="C56906" s="158" t="s">
        <v>120</v>
      </c>
      <c r="D56906" s="158">
        <v>20.45</v>
      </c>
      <c r="E56906" s="158">
        <v>381</v>
      </c>
      <c r="F56906" s="151"/>
      <c r="G56906" s="158"/>
    </row>
    <row r="56907" spans="1:7" x14ac:dyDescent="0.3">
      <c r="A56907" s="151">
        <v>42426</v>
      </c>
      <c r="B56907" s="98">
        <v>0.30208333333333331</v>
      </c>
      <c r="C56907" s="158" t="s">
        <v>120</v>
      </c>
      <c r="D56907" s="158">
        <v>20.32</v>
      </c>
      <c r="E56907" s="158">
        <v>390</v>
      </c>
      <c r="F56907" s="151"/>
      <c r="G56907" s="158"/>
    </row>
    <row r="56908" spans="1:7" x14ac:dyDescent="0.3">
      <c r="A56908" s="151">
        <v>42426</v>
      </c>
      <c r="B56908" s="98">
        <v>0.3125</v>
      </c>
      <c r="C56908" s="158" t="s">
        <v>120</v>
      </c>
      <c r="D56908" s="158">
        <v>20.239999999999998</v>
      </c>
      <c r="E56908" s="158">
        <v>396</v>
      </c>
      <c r="F56908" s="151"/>
      <c r="G56908" s="158"/>
    </row>
    <row r="56909" spans="1:7" x14ac:dyDescent="0.3">
      <c r="A56909" s="151">
        <v>42426</v>
      </c>
      <c r="B56909" s="98">
        <v>0.32291666666666669</v>
      </c>
      <c r="C56909" s="158" t="s">
        <v>120</v>
      </c>
      <c r="D56909" s="158">
        <v>20.399999999999999</v>
      </c>
      <c r="E56909" s="158">
        <v>385</v>
      </c>
      <c r="F56909" s="151"/>
      <c r="G56909" s="158"/>
    </row>
    <row r="56910" spans="1:7" x14ac:dyDescent="0.3">
      <c r="A56910" s="151">
        <v>42426</v>
      </c>
      <c r="B56910" s="98">
        <v>0.33333333333333331</v>
      </c>
      <c r="C56910" s="158" t="s">
        <v>120</v>
      </c>
      <c r="D56910" s="158">
        <v>20.350000000000001</v>
      </c>
      <c r="E56910" s="158">
        <v>387</v>
      </c>
      <c r="F56910" s="151"/>
      <c r="G56910" s="158"/>
    </row>
    <row r="56911" spans="1:7" x14ac:dyDescent="0.3">
      <c r="A56911" s="151">
        <v>42426</v>
      </c>
      <c r="B56911" s="98">
        <v>0.34375</v>
      </c>
      <c r="C56911" s="158" t="s">
        <v>120</v>
      </c>
      <c r="D56911" s="158">
        <v>20.29</v>
      </c>
      <c r="E56911" s="158">
        <v>391</v>
      </c>
      <c r="F56911" s="151"/>
      <c r="G56911" s="158"/>
    </row>
    <row r="56912" spans="1:7" x14ac:dyDescent="0.3">
      <c r="A56912" s="151">
        <v>42426</v>
      </c>
      <c r="B56912" s="98">
        <v>0.35416666666666669</v>
      </c>
      <c r="C56912" s="158" t="s">
        <v>120</v>
      </c>
      <c r="D56912" s="158">
        <v>20.13</v>
      </c>
      <c r="E56912" s="158">
        <v>395</v>
      </c>
      <c r="F56912" s="151"/>
      <c r="G56912" s="158"/>
    </row>
    <row r="56913" spans="1:7" x14ac:dyDescent="0.3">
      <c r="A56913" s="151">
        <v>42426</v>
      </c>
      <c r="B56913" s="98">
        <v>0.36458333333333331</v>
      </c>
      <c r="C56913" s="158" t="s">
        <v>120</v>
      </c>
      <c r="D56913" s="158">
        <v>19.920000000000002</v>
      </c>
      <c r="E56913" s="158">
        <v>405</v>
      </c>
      <c r="F56913" s="151"/>
      <c r="G56913" s="158"/>
    </row>
    <row r="56914" spans="1:7" x14ac:dyDescent="0.3">
      <c r="A56914" s="151">
        <v>42426</v>
      </c>
      <c r="B56914" s="98">
        <v>0.375</v>
      </c>
      <c r="C56914" s="158" t="s">
        <v>120</v>
      </c>
      <c r="D56914" s="158">
        <v>19.75</v>
      </c>
      <c r="E56914" s="158">
        <v>411</v>
      </c>
      <c r="F56914" s="151"/>
      <c r="G56914" s="158"/>
    </row>
    <row r="56915" spans="1:7" x14ac:dyDescent="0.3">
      <c r="A56915" s="151">
        <v>42426</v>
      </c>
      <c r="B56915" s="98">
        <v>0.38541666666666669</v>
      </c>
      <c r="C56915" s="158" t="s">
        <v>120</v>
      </c>
      <c r="D56915" s="158">
        <v>19.77</v>
      </c>
      <c r="E56915" s="158">
        <v>410</v>
      </c>
      <c r="F56915" s="151"/>
      <c r="G56915" s="158"/>
    </row>
    <row r="56916" spans="1:7" x14ac:dyDescent="0.3">
      <c r="A56916" s="151">
        <v>42426</v>
      </c>
      <c r="B56916" s="98">
        <v>0.39583333333333331</v>
      </c>
      <c r="C56916" s="158" t="s">
        <v>120</v>
      </c>
      <c r="D56916" s="158">
        <v>19.739999999999998</v>
      </c>
      <c r="E56916" s="158">
        <v>405</v>
      </c>
      <c r="F56916" s="151"/>
      <c r="G56916" s="158"/>
    </row>
    <row r="56917" spans="1:7" x14ac:dyDescent="0.3">
      <c r="A56917" s="151">
        <v>42426</v>
      </c>
      <c r="B56917" s="98">
        <v>0.40625</v>
      </c>
      <c r="C56917" s="158" t="s">
        <v>120</v>
      </c>
      <c r="D56917" s="158">
        <v>19.61</v>
      </c>
      <c r="E56917" s="158">
        <v>408</v>
      </c>
      <c r="F56917" s="151"/>
      <c r="G56917" s="158"/>
    </row>
    <row r="56918" spans="1:7" x14ac:dyDescent="0.3">
      <c r="A56918" s="151">
        <v>42426</v>
      </c>
      <c r="B56918" s="98">
        <v>0.41666666666666669</v>
      </c>
      <c r="C56918" s="158" t="s">
        <v>120</v>
      </c>
      <c r="D56918" s="158">
        <v>19.7</v>
      </c>
      <c r="E56918" s="158">
        <v>400</v>
      </c>
      <c r="F56918" s="151"/>
      <c r="G56918" s="158"/>
    </row>
    <row r="56919" spans="1:7" x14ac:dyDescent="0.3">
      <c r="A56919" s="151">
        <v>42426</v>
      </c>
      <c r="B56919" s="98">
        <v>0.42708333333333331</v>
      </c>
      <c r="C56919" s="158" t="s">
        <v>120</v>
      </c>
      <c r="D56919" s="158">
        <v>19.66</v>
      </c>
      <c r="E56919" s="158">
        <v>396</v>
      </c>
      <c r="F56919" s="151"/>
      <c r="G56919" s="158"/>
    </row>
    <row r="56920" spans="1:7" x14ac:dyDescent="0.3">
      <c r="A56920" s="151">
        <v>42426</v>
      </c>
      <c r="B56920" s="98">
        <v>0.4375</v>
      </c>
      <c r="C56920" s="158" t="s">
        <v>120</v>
      </c>
      <c r="D56920" s="158">
        <v>19.690000000000001</v>
      </c>
      <c r="E56920" s="158">
        <v>392</v>
      </c>
      <c r="F56920" s="151"/>
      <c r="G56920" s="158"/>
    </row>
    <row r="56921" spans="1:7" x14ac:dyDescent="0.3">
      <c r="A56921" s="151">
        <v>42426</v>
      </c>
      <c r="B56921" s="98">
        <v>0.44791666666666669</v>
      </c>
      <c r="C56921" s="158" t="s">
        <v>120</v>
      </c>
      <c r="D56921" s="158">
        <v>19.68</v>
      </c>
      <c r="E56921" s="158">
        <v>390</v>
      </c>
      <c r="F56921" s="151"/>
      <c r="G56921" s="158"/>
    </row>
    <row r="56922" spans="1:7" x14ac:dyDescent="0.3">
      <c r="A56922" s="151">
        <v>42426</v>
      </c>
      <c r="B56922" s="98">
        <v>0.45833333333333331</v>
      </c>
      <c r="C56922" s="158" t="s">
        <v>120</v>
      </c>
      <c r="D56922" s="158">
        <v>19.600000000000001</v>
      </c>
      <c r="E56922" s="158">
        <v>391</v>
      </c>
      <c r="F56922" s="151"/>
      <c r="G56922" s="158"/>
    </row>
    <row r="56923" spans="1:7" x14ac:dyDescent="0.3">
      <c r="A56923" s="151">
        <v>42426</v>
      </c>
      <c r="B56923" s="98">
        <v>0.46875</v>
      </c>
      <c r="C56923" s="158" t="s">
        <v>120</v>
      </c>
      <c r="D56923" s="158">
        <v>19.52</v>
      </c>
      <c r="E56923" s="158">
        <v>393</v>
      </c>
      <c r="F56923" s="151"/>
      <c r="G56923" s="158"/>
    </row>
    <row r="56924" spans="1:7" x14ac:dyDescent="0.3">
      <c r="A56924" s="151">
        <v>42426</v>
      </c>
      <c r="B56924" s="98">
        <v>0.47916666666666669</v>
      </c>
      <c r="C56924" s="158" t="s">
        <v>120</v>
      </c>
      <c r="D56924" s="158">
        <v>19.47</v>
      </c>
      <c r="E56924" s="158">
        <v>394</v>
      </c>
      <c r="F56924" s="151"/>
      <c r="G56924" s="158"/>
    </row>
    <row r="56925" spans="1:7" x14ac:dyDescent="0.3">
      <c r="A56925" s="151">
        <v>42426</v>
      </c>
      <c r="B56925" s="98">
        <v>0.48958333333333331</v>
      </c>
      <c r="C56925" s="158" t="s">
        <v>120</v>
      </c>
      <c r="D56925" s="158">
        <v>19.309999999999999</v>
      </c>
      <c r="E56925" s="158">
        <v>395</v>
      </c>
      <c r="F56925" s="151"/>
      <c r="G56925" s="158"/>
    </row>
    <row r="56926" spans="1:7" x14ac:dyDescent="0.3">
      <c r="A56926" s="151">
        <v>42427</v>
      </c>
      <c r="B56926" s="98">
        <v>0.5</v>
      </c>
      <c r="C56926" s="158" t="s">
        <v>119</v>
      </c>
      <c r="D56926" s="158">
        <v>19.3</v>
      </c>
      <c r="E56926" s="158">
        <v>396</v>
      </c>
      <c r="F56926" s="151"/>
      <c r="G56926" s="158"/>
    </row>
    <row r="56927" spans="1:7" x14ac:dyDescent="0.3">
      <c r="A56927" s="151">
        <v>42427</v>
      </c>
      <c r="B56927" s="98">
        <v>0.51041666666666663</v>
      </c>
      <c r="C56927" s="158" t="s">
        <v>119</v>
      </c>
      <c r="D56927" s="158">
        <v>19.28</v>
      </c>
      <c r="E56927" s="158">
        <v>393</v>
      </c>
      <c r="F56927" s="151"/>
      <c r="G56927" s="158"/>
    </row>
    <row r="56928" spans="1:7" x14ac:dyDescent="0.3">
      <c r="A56928" s="151">
        <v>42427</v>
      </c>
      <c r="B56928" s="98">
        <v>0.52083333333333337</v>
      </c>
      <c r="C56928" s="158" t="s">
        <v>119</v>
      </c>
      <c r="D56928" s="158">
        <v>19.190000000000001</v>
      </c>
      <c r="E56928" s="158">
        <v>391</v>
      </c>
      <c r="F56928" s="151"/>
      <c r="G56928" s="158"/>
    </row>
    <row r="56929" spans="1:7" x14ac:dyDescent="0.3">
      <c r="A56929" s="151">
        <v>42427</v>
      </c>
      <c r="B56929" s="98">
        <v>0.53125</v>
      </c>
      <c r="C56929" s="158" t="s">
        <v>119</v>
      </c>
      <c r="D56929" s="158">
        <v>19.170000000000002</v>
      </c>
      <c r="E56929" s="158">
        <v>393</v>
      </c>
      <c r="F56929" s="151"/>
      <c r="G56929" s="158"/>
    </row>
    <row r="56930" spans="1:7" x14ac:dyDescent="0.3">
      <c r="A56930" s="151">
        <v>42427</v>
      </c>
      <c r="B56930" s="98">
        <v>4.1666666666666664E-2</v>
      </c>
      <c r="C56930" s="158" t="s">
        <v>119</v>
      </c>
      <c r="D56930" s="158">
        <v>19.12</v>
      </c>
      <c r="E56930" s="158">
        <v>392</v>
      </c>
      <c r="F56930" s="151"/>
      <c r="G56930" s="158"/>
    </row>
    <row r="56931" spans="1:7" x14ac:dyDescent="0.3">
      <c r="A56931" s="151">
        <v>42427</v>
      </c>
      <c r="B56931" s="98">
        <v>5.2083333333333336E-2</v>
      </c>
      <c r="C56931" s="158" t="s">
        <v>119</v>
      </c>
      <c r="D56931" s="158">
        <v>19.04</v>
      </c>
      <c r="E56931" s="158">
        <v>393</v>
      </c>
      <c r="F56931" s="151"/>
      <c r="G56931" s="158"/>
    </row>
    <row r="56932" spans="1:7" x14ac:dyDescent="0.3">
      <c r="A56932" s="151">
        <v>42427</v>
      </c>
      <c r="B56932" s="98">
        <v>6.25E-2</v>
      </c>
      <c r="C56932" s="158" t="s">
        <v>119</v>
      </c>
      <c r="D56932" s="158">
        <v>18.989999999999998</v>
      </c>
      <c r="E56932" s="158">
        <v>396</v>
      </c>
      <c r="F56932" s="151"/>
      <c r="G56932" s="158"/>
    </row>
    <row r="56933" spans="1:7" x14ac:dyDescent="0.3">
      <c r="A56933" s="151">
        <v>42427</v>
      </c>
      <c r="B56933" s="98">
        <v>7.2916666666666671E-2</v>
      </c>
      <c r="C56933" s="158" t="s">
        <v>119</v>
      </c>
      <c r="D56933" s="158">
        <v>18.940000000000001</v>
      </c>
      <c r="E56933" s="158">
        <v>397</v>
      </c>
      <c r="F56933" s="151"/>
      <c r="G56933" s="158"/>
    </row>
    <row r="56934" spans="1:7" x14ac:dyDescent="0.3">
      <c r="A56934" s="151">
        <v>42427</v>
      </c>
      <c r="B56934" s="98">
        <v>8.3333333333333329E-2</v>
      </c>
      <c r="C56934" s="158" t="s">
        <v>119</v>
      </c>
      <c r="D56934" s="158">
        <v>18.78</v>
      </c>
      <c r="E56934" s="158">
        <v>402</v>
      </c>
      <c r="F56934" s="151"/>
      <c r="G56934" s="158"/>
    </row>
    <row r="56935" spans="1:7" x14ac:dyDescent="0.3">
      <c r="A56935" s="151">
        <v>42427</v>
      </c>
      <c r="B56935" s="98">
        <v>9.375E-2</v>
      </c>
      <c r="C56935" s="158" t="s">
        <v>119</v>
      </c>
      <c r="D56935" s="158">
        <v>18.760000000000002</v>
      </c>
      <c r="E56935" s="158">
        <v>403</v>
      </c>
      <c r="F56935" s="151"/>
      <c r="G56935" s="158"/>
    </row>
    <row r="56936" spans="1:7" x14ac:dyDescent="0.3">
      <c r="A56936" s="151">
        <v>42427</v>
      </c>
      <c r="B56936" s="98">
        <v>0.10416666666666667</v>
      </c>
      <c r="C56936" s="158" t="s">
        <v>119</v>
      </c>
      <c r="D56936" s="158">
        <v>19.18</v>
      </c>
      <c r="E56936" s="158">
        <v>398</v>
      </c>
      <c r="F56936" s="151"/>
      <c r="G56936" s="158"/>
    </row>
    <row r="56937" spans="1:7" x14ac:dyDescent="0.3">
      <c r="A56937" s="151">
        <v>42427</v>
      </c>
      <c r="B56937" s="98">
        <v>0.11458333333333333</v>
      </c>
      <c r="C56937" s="158" t="s">
        <v>119</v>
      </c>
      <c r="D56937" s="158">
        <v>19.079999999999998</v>
      </c>
      <c r="E56937" s="158">
        <v>398</v>
      </c>
      <c r="F56937" s="151"/>
      <c r="G56937" s="158"/>
    </row>
    <row r="56938" spans="1:7" x14ac:dyDescent="0.3">
      <c r="A56938" s="151">
        <v>42427</v>
      </c>
      <c r="B56938" s="98">
        <v>0.125</v>
      </c>
      <c r="C56938" s="158" t="s">
        <v>119</v>
      </c>
      <c r="D56938" s="158">
        <v>19.2</v>
      </c>
      <c r="E56938" s="158">
        <v>397</v>
      </c>
      <c r="F56938" s="151"/>
      <c r="G56938" s="158"/>
    </row>
    <row r="56939" spans="1:7" x14ac:dyDescent="0.3">
      <c r="A56939" s="151">
        <v>42427</v>
      </c>
      <c r="B56939" s="98">
        <v>0.13541666666666666</v>
      </c>
      <c r="C56939" s="158" t="s">
        <v>119</v>
      </c>
      <c r="D56939" s="158">
        <v>19.28</v>
      </c>
      <c r="E56939" s="158">
        <v>392</v>
      </c>
      <c r="F56939" s="151"/>
      <c r="G56939" s="158"/>
    </row>
    <row r="56940" spans="1:7" x14ac:dyDescent="0.3">
      <c r="A56940" s="151">
        <v>42427</v>
      </c>
      <c r="B56940" s="98">
        <v>0.14583333333333334</v>
      </c>
      <c r="C56940" s="158" t="s">
        <v>119</v>
      </c>
      <c r="D56940" s="158">
        <v>19.48</v>
      </c>
      <c r="E56940" s="158">
        <v>388</v>
      </c>
      <c r="F56940" s="151"/>
      <c r="G56940" s="158"/>
    </row>
    <row r="56941" spans="1:7" x14ac:dyDescent="0.3">
      <c r="A56941" s="151">
        <v>42427</v>
      </c>
      <c r="B56941" s="98">
        <v>0.15625</v>
      </c>
      <c r="C56941" s="158" t="s">
        <v>119</v>
      </c>
      <c r="D56941" s="158">
        <v>19.489999999999998</v>
      </c>
      <c r="E56941" s="158">
        <v>385</v>
      </c>
      <c r="F56941" s="151"/>
      <c r="G56941" s="158"/>
    </row>
    <row r="56942" spans="1:7" x14ac:dyDescent="0.3">
      <c r="A56942" s="151">
        <v>42427</v>
      </c>
      <c r="B56942" s="98">
        <v>0.16666666666666666</v>
      </c>
      <c r="C56942" s="158" t="s">
        <v>119</v>
      </c>
      <c r="D56942" s="158">
        <v>19.52</v>
      </c>
      <c r="E56942" s="158">
        <v>384</v>
      </c>
      <c r="F56942" s="151"/>
      <c r="G56942" s="158"/>
    </row>
    <row r="56943" spans="1:7" x14ac:dyDescent="0.3">
      <c r="A56943" s="151">
        <v>42427</v>
      </c>
      <c r="B56943" s="98">
        <v>0.17708333333333334</v>
      </c>
      <c r="C56943" s="158" t="s">
        <v>119</v>
      </c>
      <c r="D56943" s="158">
        <v>19.489999999999998</v>
      </c>
      <c r="E56943" s="158">
        <v>384</v>
      </c>
      <c r="F56943" s="151"/>
      <c r="G56943" s="158"/>
    </row>
    <row r="56944" spans="1:7" x14ac:dyDescent="0.3">
      <c r="A56944" s="151">
        <v>42427</v>
      </c>
      <c r="B56944" s="98">
        <v>0.1875</v>
      </c>
      <c r="C56944" s="158" t="s">
        <v>119</v>
      </c>
      <c r="D56944" s="158">
        <v>19.53</v>
      </c>
      <c r="E56944" s="158">
        <v>383</v>
      </c>
      <c r="F56944" s="151"/>
      <c r="G56944" s="158"/>
    </row>
    <row r="56945" spans="1:7" x14ac:dyDescent="0.3">
      <c r="A56945" s="151">
        <v>42427</v>
      </c>
      <c r="B56945" s="98">
        <v>0.19791666666666666</v>
      </c>
      <c r="C56945" s="158" t="s">
        <v>119</v>
      </c>
      <c r="D56945" s="158">
        <v>19.440000000000001</v>
      </c>
      <c r="E56945" s="158">
        <v>384</v>
      </c>
      <c r="F56945" s="151"/>
      <c r="G56945" s="158"/>
    </row>
    <row r="56946" spans="1:7" x14ac:dyDescent="0.3">
      <c r="A56946" s="151">
        <v>42427</v>
      </c>
      <c r="B56946" s="98">
        <v>0.20833333333333334</v>
      </c>
      <c r="C56946" s="158" t="s">
        <v>119</v>
      </c>
      <c r="D56946" s="158">
        <v>19.38</v>
      </c>
      <c r="E56946" s="158">
        <v>385</v>
      </c>
      <c r="F56946" s="151"/>
      <c r="G56946" s="158"/>
    </row>
    <row r="56947" spans="1:7" x14ac:dyDescent="0.3">
      <c r="A56947" s="151">
        <v>42427</v>
      </c>
      <c r="B56947" s="98">
        <v>0.21875</v>
      </c>
      <c r="C56947" s="158" t="s">
        <v>119</v>
      </c>
      <c r="D56947" s="158">
        <v>19.350000000000001</v>
      </c>
      <c r="E56947" s="158">
        <v>385</v>
      </c>
      <c r="F56947" s="151"/>
      <c r="G56947" s="158"/>
    </row>
    <row r="56948" spans="1:7" x14ac:dyDescent="0.3">
      <c r="A56948" s="151">
        <v>42427</v>
      </c>
      <c r="B56948" s="98">
        <v>0.22916666666666666</v>
      </c>
      <c r="C56948" s="158" t="s">
        <v>119</v>
      </c>
      <c r="D56948" s="158">
        <v>19.32</v>
      </c>
      <c r="E56948" s="158">
        <v>386</v>
      </c>
      <c r="F56948" s="151"/>
      <c r="G56948" s="158"/>
    </row>
    <row r="56949" spans="1:7" x14ac:dyDescent="0.3">
      <c r="A56949" s="151">
        <v>42427</v>
      </c>
      <c r="B56949" s="98">
        <v>0.23958333333333334</v>
      </c>
      <c r="C56949" s="158" t="s">
        <v>119</v>
      </c>
      <c r="D56949" s="158">
        <v>19.170000000000002</v>
      </c>
      <c r="E56949" s="158">
        <v>388</v>
      </c>
      <c r="F56949" s="151"/>
      <c r="G56949" s="158"/>
    </row>
    <row r="56950" spans="1:7" x14ac:dyDescent="0.3">
      <c r="A56950" s="151">
        <v>42427</v>
      </c>
      <c r="B56950" s="98">
        <v>0.25</v>
      </c>
      <c r="C56950" s="158" t="s">
        <v>119</v>
      </c>
      <c r="D56950" s="158">
        <v>19.059999999999999</v>
      </c>
      <c r="E56950" s="158">
        <v>388</v>
      </c>
      <c r="F56950" s="151"/>
      <c r="G56950" s="158"/>
    </row>
    <row r="56951" spans="1:7" x14ac:dyDescent="0.3">
      <c r="A56951" s="151">
        <v>42427</v>
      </c>
      <c r="B56951" s="98">
        <v>0.26041666666666669</v>
      </c>
      <c r="C56951" s="158" t="s">
        <v>119</v>
      </c>
      <c r="D56951" s="158">
        <v>18.86</v>
      </c>
      <c r="E56951" s="158">
        <v>390</v>
      </c>
      <c r="F56951" s="151"/>
      <c r="G56951" s="158"/>
    </row>
    <row r="56952" spans="1:7" x14ac:dyDescent="0.3">
      <c r="A56952" s="151">
        <v>42427</v>
      </c>
      <c r="B56952" s="98">
        <v>0.27083333333333331</v>
      </c>
      <c r="C56952" s="158" t="s">
        <v>119</v>
      </c>
      <c r="D56952" s="158">
        <v>18.829999999999998</v>
      </c>
      <c r="E56952" s="158">
        <v>389</v>
      </c>
      <c r="F56952" s="151"/>
      <c r="G56952" s="158"/>
    </row>
    <row r="56953" spans="1:7" x14ac:dyDescent="0.3">
      <c r="A56953" s="151">
        <v>42427</v>
      </c>
      <c r="B56953" s="98">
        <v>0.28125</v>
      </c>
      <c r="C56953" s="158" t="s">
        <v>119</v>
      </c>
      <c r="D56953" s="158">
        <v>18.829999999999998</v>
      </c>
      <c r="E56953" s="158">
        <v>389</v>
      </c>
      <c r="F56953" s="151"/>
      <c r="G56953" s="158"/>
    </row>
    <row r="56954" spans="1:7" x14ac:dyDescent="0.3">
      <c r="A56954" s="151">
        <v>42427</v>
      </c>
      <c r="B56954" s="98">
        <v>0.29166666666666669</v>
      </c>
      <c r="C56954" s="158" t="s">
        <v>119</v>
      </c>
      <c r="D56954" s="158">
        <v>18.899999999999999</v>
      </c>
      <c r="E56954" s="158">
        <v>388</v>
      </c>
      <c r="F56954" s="151"/>
      <c r="G56954" s="158"/>
    </row>
    <row r="56955" spans="1:7" x14ac:dyDescent="0.3">
      <c r="A56955" s="151">
        <v>42427</v>
      </c>
      <c r="B56955" s="98">
        <v>0.30208333333333331</v>
      </c>
      <c r="C56955" s="158" t="s">
        <v>119</v>
      </c>
      <c r="D56955" s="158">
        <v>18.89</v>
      </c>
      <c r="E56955" s="158">
        <v>388</v>
      </c>
      <c r="F56955" s="151"/>
      <c r="G56955" s="158"/>
    </row>
    <row r="56956" spans="1:7" x14ac:dyDescent="0.3">
      <c r="A56956" s="151">
        <v>42427</v>
      </c>
      <c r="B56956" s="98">
        <v>0.3125</v>
      </c>
      <c r="C56956" s="158" t="s">
        <v>119</v>
      </c>
      <c r="D56956" s="158">
        <v>19.059999999999999</v>
      </c>
      <c r="E56956" s="158">
        <v>383</v>
      </c>
      <c r="F56956" s="151"/>
      <c r="G56956" s="158"/>
    </row>
    <row r="56957" spans="1:7" x14ac:dyDescent="0.3">
      <c r="A56957" s="151">
        <v>42427</v>
      </c>
      <c r="B56957" s="98">
        <v>0.32291666666666669</v>
      </c>
      <c r="C56957" s="158" t="s">
        <v>119</v>
      </c>
      <c r="D56957" s="158">
        <v>18.72</v>
      </c>
      <c r="E56957" s="158">
        <v>387</v>
      </c>
      <c r="F56957" s="151"/>
      <c r="G56957" s="158"/>
    </row>
    <row r="56958" spans="1:7" x14ac:dyDescent="0.3">
      <c r="A56958" s="151">
        <v>42427</v>
      </c>
      <c r="B56958" s="98">
        <v>0.33333333333333331</v>
      </c>
      <c r="C56958" s="158" t="s">
        <v>119</v>
      </c>
      <c r="D56958" s="158">
        <v>18.04</v>
      </c>
      <c r="E56958" s="158">
        <v>398</v>
      </c>
      <c r="F56958" s="151"/>
      <c r="G56958" s="158"/>
    </row>
    <row r="56959" spans="1:7" x14ac:dyDescent="0.3">
      <c r="A56959" s="151">
        <v>42427</v>
      </c>
      <c r="B56959" s="98">
        <v>0.34375</v>
      </c>
      <c r="C56959" s="158" t="s">
        <v>119</v>
      </c>
      <c r="D56959" s="158">
        <v>17.940000000000001</v>
      </c>
      <c r="E56959" s="158">
        <v>398</v>
      </c>
      <c r="F56959" s="151"/>
      <c r="G56959" s="158"/>
    </row>
    <row r="56960" spans="1:7" x14ac:dyDescent="0.3">
      <c r="A56960" s="151">
        <v>42427</v>
      </c>
      <c r="B56960" s="98">
        <v>0.375</v>
      </c>
      <c r="C56960" s="158" t="s">
        <v>119</v>
      </c>
      <c r="D56960" s="158">
        <v>17.84</v>
      </c>
      <c r="E56960" s="158">
        <v>404</v>
      </c>
      <c r="F56960" s="151"/>
      <c r="G56960" s="158"/>
    </row>
    <row r="56961" spans="1:7" x14ac:dyDescent="0.3">
      <c r="A56961" s="151">
        <v>42427</v>
      </c>
      <c r="B56961" s="98">
        <v>0.38541666666666669</v>
      </c>
      <c r="C56961" s="158" t="s">
        <v>119</v>
      </c>
      <c r="D56961" s="158">
        <v>17.670000000000002</v>
      </c>
      <c r="E56961" s="158">
        <v>412</v>
      </c>
      <c r="F56961" s="151"/>
      <c r="G56961" s="158"/>
    </row>
    <row r="56962" spans="1:7" x14ac:dyDescent="0.3">
      <c r="A56962" s="151">
        <v>42427</v>
      </c>
      <c r="B56962" s="98">
        <v>0.39583333333333331</v>
      </c>
      <c r="C56962" s="158" t="s">
        <v>119</v>
      </c>
      <c r="D56962" s="158">
        <v>17.850000000000001</v>
      </c>
      <c r="E56962" s="158">
        <v>399</v>
      </c>
      <c r="F56962" s="151"/>
      <c r="G56962" s="158"/>
    </row>
    <row r="56963" spans="1:7" x14ac:dyDescent="0.3">
      <c r="A56963" s="151">
        <v>42427</v>
      </c>
      <c r="B56963" s="98">
        <v>0.40625</v>
      </c>
      <c r="C56963" s="158" t="s">
        <v>119</v>
      </c>
      <c r="D56963" s="158">
        <v>18.010000000000002</v>
      </c>
      <c r="E56963" s="158">
        <v>393</v>
      </c>
      <c r="F56963" s="151"/>
      <c r="G56963" s="158"/>
    </row>
    <row r="56964" spans="1:7" x14ac:dyDescent="0.3">
      <c r="A56964" s="151">
        <v>42427</v>
      </c>
      <c r="B56964" s="98">
        <v>0.41666666666666669</v>
      </c>
      <c r="C56964" s="158" t="s">
        <v>119</v>
      </c>
      <c r="D56964" s="158">
        <v>18</v>
      </c>
      <c r="E56964" s="158">
        <v>393</v>
      </c>
      <c r="F56964" s="151"/>
      <c r="G56964" s="158"/>
    </row>
    <row r="56965" spans="1:7" x14ac:dyDescent="0.3">
      <c r="A56965" s="151">
        <v>42427</v>
      </c>
      <c r="B56965" s="98">
        <v>0.42708333333333331</v>
      </c>
      <c r="C56965" s="158" t="s">
        <v>119</v>
      </c>
      <c r="D56965" s="158">
        <v>18.21</v>
      </c>
      <c r="E56965" s="158">
        <v>387</v>
      </c>
      <c r="F56965" s="151"/>
      <c r="G56965" s="158"/>
    </row>
    <row r="56966" spans="1:7" x14ac:dyDescent="0.3">
      <c r="A56966" s="151">
        <v>42427</v>
      </c>
      <c r="B56966" s="98">
        <v>0.4375</v>
      </c>
      <c r="C56966" s="158" t="s">
        <v>119</v>
      </c>
      <c r="D56966" s="158">
        <v>18.25</v>
      </c>
      <c r="E56966" s="158">
        <v>391</v>
      </c>
      <c r="F56966" s="151"/>
      <c r="G56966" s="158"/>
    </row>
    <row r="56967" spans="1:7" x14ac:dyDescent="0.3">
      <c r="A56967" s="151">
        <v>42427</v>
      </c>
      <c r="B56967" s="98">
        <v>0.44791666666666669</v>
      </c>
      <c r="C56967" s="158" t="s">
        <v>119</v>
      </c>
      <c r="D56967" s="158">
        <v>18.32</v>
      </c>
      <c r="E56967" s="158">
        <v>390</v>
      </c>
      <c r="F56967" s="151"/>
      <c r="G56967" s="158"/>
    </row>
    <row r="56968" spans="1:7" x14ac:dyDescent="0.3">
      <c r="A56968" s="151">
        <v>42427</v>
      </c>
      <c r="B56968" s="98">
        <v>0.45833333333333331</v>
      </c>
      <c r="C56968" s="158" t="s">
        <v>119</v>
      </c>
      <c r="D56968" s="158">
        <v>18.32</v>
      </c>
      <c r="E56968" s="158">
        <v>389</v>
      </c>
      <c r="F56968" s="151"/>
      <c r="G56968" s="158"/>
    </row>
    <row r="56969" spans="1:7" x14ac:dyDescent="0.3">
      <c r="A56969" s="151">
        <v>42427</v>
      </c>
      <c r="B56969" s="98">
        <v>0.46875</v>
      </c>
      <c r="C56969" s="158" t="s">
        <v>119</v>
      </c>
      <c r="D56969" s="158">
        <v>18.25</v>
      </c>
      <c r="E56969" s="158">
        <v>392</v>
      </c>
      <c r="F56969" s="151"/>
      <c r="G56969" s="158"/>
    </row>
    <row r="56970" spans="1:7" x14ac:dyDescent="0.3">
      <c r="A56970" s="151">
        <v>42427</v>
      </c>
      <c r="B56970" s="98">
        <v>0.47916666666666669</v>
      </c>
      <c r="C56970" s="158" t="s">
        <v>119</v>
      </c>
      <c r="D56970" s="158">
        <v>18.25</v>
      </c>
      <c r="E56970" s="158">
        <v>392</v>
      </c>
      <c r="F56970" s="151"/>
      <c r="G56970" s="158"/>
    </row>
    <row r="56971" spans="1:7" x14ac:dyDescent="0.3">
      <c r="A56971" s="151">
        <v>42427</v>
      </c>
      <c r="B56971" s="98">
        <v>0.48958333333333331</v>
      </c>
      <c r="C56971" s="158" t="s">
        <v>119</v>
      </c>
      <c r="D56971" s="158">
        <v>18.41</v>
      </c>
      <c r="E56971" s="158">
        <v>389</v>
      </c>
      <c r="F56971" s="151"/>
      <c r="G56971" s="158"/>
    </row>
    <row r="56972" spans="1:7" x14ac:dyDescent="0.3">
      <c r="A56972" s="151">
        <v>42427</v>
      </c>
      <c r="B56972" s="98">
        <v>0.5</v>
      </c>
      <c r="C56972" s="158" t="s">
        <v>120</v>
      </c>
      <c r="D56972" s="158">
        <v>18.48</v>
      </c>
      <c r="E56972" s="158">
        <v>390</v>
      </c>
      <c r="F56972" s="151"/>
      <c r="G56972" s="158"/>
    </row>
    <row r="56973" spans="1:7" x14ac:dyDescent="0.3">
      <c r="A56973" s="151">
        <v>42427</v>
      </c>
      <c r="B56973" s="98">
        <v>0.51041666666666663</v>
      </c>
      <c r="C56973" s="158" t="s">
        <v>120</v>
      </c>
      <c r="D56973" s="158">
        <v>18.54</v>
      </c>
      <c r="E56973" s="158">
        <v>390</v>
      </c>
      <c r="F56973" s="151"/>
      <c r="G56973" s="158"/>
    </row>
    <row r="56974" spans="1:7" x14ac:dyDescent="0.3">
      <c r="A56974" s="151">
        <v>42427</v>
      </c>
      <c r="B56974" s="98">
        <v>0.52083333333333337</v>
      </c>
      <c r="C56974" s="158" t="s">
        <v>120</v>
      </c>
      <c r="D56974" s="158">
        <v>18.48</v>
      </c>
      <c r="E56974" s="158">
        <v>390</v>
      </c>
      <c r="F56974" s="151"/>
      <c r="G56974" s="158"/>
    </row>
    <row r="56975" spans="1:7" x14ac:dyDescent="0.3">
      <c r="A56975" s="151">
        <v>42427</v>
      </c>
      <c r="B56975" s="98">
        <v>0.53125</v>
      </c>
      <c r="C56975" s="158" t="s">
        <v>120</v>
      </c>
      <c r="D56975" s="158">
        <v>18.62</v>
      </c>
      <c r="E56975" s="158">
        <v>391</v>
      </c>
      <c r="F56975" s="151"/>
      <c r="G56975" s="158"/>
    </row>
    <row r="56976" spans="1:7" x14ac:dyDescent="0.3">
      <c r="A56976" s="151">
        <v>42427</v>
      </c>
      <c r="B56976" s="98">
        <v>4.1666666666666664E-2</v>
      </c>
      <c r="C56976" s="158" t="s">
        <v>120</v>
      </c>
      <c r="D56976" s="158">
        <v>18.72</v>
      </c>
      <c r="E56976" s="158">
        <v>391</v>
      </c>
      <c r="F56976" s="151"/>
      <c r="G56976" s="158"/>
    </row>
    <row r="56977" spans="1:7" x14ac:dyDescent="0.3">
      <c r="A56977" s="151">
        <v>42427</v>
      </c>
      <c r="B56977" s="98">
        <v>5.2083333333333336E-2</v>
      </c>
      <c r="C56977" s="158" t="s">
        <v>120</v>
      </c>
      <c r="D56977" s="158">
        <v>18.78</v>
      </c>
      <c r="E56977" s="158">
        <v>391</v>
      </c>
      <c r="F56977" s="151"/>
      <c r="G56977" s="158"/>
    </row>
    <row r="56978" spans="1:7" x14ac:dyDescent="0.3">
      <c r="A56978" s="151">
        <v>42427</v>
      </c>
      <c r="B56978" s="98">
        <v>6.25E-2</v>
      </c>
      <c r="C56978" s="158" t="s">
        <v>120</v>
      </c>
      <c r="D56978" s="158">
        <v>18.79</v>
      </c>
      <c r="E56978" s="158">
        <v>392</v>
      </c>
      <c r="F56978" s="151"/>
      <c r="G56978" s="158"/>
    </row>
    <row r="56979" spans="1:7" x14ac:dyDescent="0.3">
      <c r="A56979" s="151">
        <v>42427</v>
      </c>
      <c r="B56979" s="98">
        <v>7.2916666666666671E-2</v>
      </c>
      <c r="C56979" s="158" t="s">
        <v>120</v>
      </c>
      <c r="D56979" s="158">
        <v>18.89</v>
      </c>
      <c r="E56979" s="158">
        <v>392</v>
      </c>
      <c r="F56979" s="151"/>
      <c r="G56979" s="158"/>
    </row>
    <row r="56980" spans="1:7" x14ac:dyDescent="0.3">
      <c r="A56980" s="151">
        <v>42427</v>
      </c>
      <c r="B56980" s="98">
        <v>8.3333333333333329E-2</v>
      </c>
      <c r="C56980" s="158" t="s">
        <v>120</v>
      </c>
      <c r="D56980" s="158">
        <v>19.420000000000002</v>
      </c>
      <c r="E56980" s="158">
        <v>388</v>
      </c>
      <c r="F56980" s="151"/>
      <c r="G56980" s="158"/>
    </row>
    <row r="56981" spans="1:7" x14ac:dyDescent="0.3">
      <c r="A56981" s="151">
        <v>42427</v>
      </c>
      <c r="B56981" s="98">
        <v>9.375E-2</v>
      </c>
      <c r="C56981" s="158" t="s">
        <v>120</v>
      </c>
      <c r="D56981" s="158">
        <v>19.43</v>
      </c>
      <c r="E56981" s="158">
        <v>390</v>
      </c>
      <c r="F56981" s="151"/>
      <c r="G56981" s="158"/>
    </row>
    <row r="56982" spans="1:7" x14ac:dyDescent="0.3">
      <c r="A56982" s="151">
        <v>42427</v>
      </c>
      <c r="B56982" s="98">
        <v>0.10416666666666667</v>
      </c>
      <c r="C56982" s="158" t="s">
        <v>120</v>
      </c>
      <c r="D56982" s="158">
        <v>19.52</v>
      </c>
      <c r="E56982" s="158">
        <v>390</v>
      </c>
      <c r="F56982" s="151"/>
      <c r="G56982" s="158"/>
    </row>
    <row r="56983" spans="1:7" x14ac:dyDescent="0.3">
      <c r="A56983" s="151">
        <v>42427</v>
      </c>
      <c r="B56983" s="98">
        <v>0.11458333333333333</v>
      </c>
      <c r="C56983" s="158" t="s">
        <v>120</v>
      </c>
      <c r="D56983" s="158">
        <v>19.61</v>
      </c>
      <c r="E56983" s="158">
        <v>389</v>
      </c>
      <c r="F56983" s="151"/>
      <c r="G56983" s="158"/>
    </row>
    <row r="56984" spans="1:7" x14ac:dyDescent="0.3">
      <c r="A56984" s="151">
        <v>42427</v>
      </c>
      <c r="B56984" s="98">
        <v>0.125</v>
      </c>
      <c r="C56984" s="158" t="s">
        <v>120</v>
      </c>
      <c r="D56984" s="158">
        <v>20.28</v>
      </c>
      <c r="E56984" s="158">
        <v>383</v>
      </c>
      <c r="F56984" s="151"/>
      <c r="G56984" s="158"/>
    </row>
    <row r="56985" spans="1:7" x14ac:dyDescent="0.3">
      <c r="A56985" s="151">
        <v>42427</v>
      </c>
      <c r="B56985" s="98">
        <v>0.13541666666666666</v>
      </c>
      <c r="C56985" s="158" t="s">
        <v>120</v>
      </c>
      <c r="D56985" s="158">
        <v>20.260000000000002</v>
      </c>
      <c r="E56985" s="158">
        <v>381</v>
      </c>
      <c r="F56985" s="151"/>
      <c r="G56985" s="158"/>
    </row>
    <row r="56986" spans="1:7" x14ac:dyDescent="0.3">
      <c r="A56986" s="151">
        <v>42427</v>
      </c>
      <c r="B56986" s="98">
        <v>0.14583333333333334</v>
      </c>
      <c r="C56986" s="158" t="s">
        <v>120</v>
      </c>
      <c r="D56986" s="158">
        <v>20.190000000000001</v>
      </c>
      <c r="E56986" s="158">
        <v>382</v>
      </c>
      <c r="F56986" s="151"/>
      <c r="G56986" s="158"/>
    </row>
    <row r="56987" spans="1:7" x14ac:dyDescent="0.3">
      <c r="A56987" s="151">
        <v>42427</v>
      </c>
      <c r="B56987" s="98">
        <v>0.15625</v>
      </c>
      <c r="C56987" s="158" t="s">
        <v>120</v>
      </c>
      <c r="D56987" s="158">
        <v>20.170000000000002</v>
      </c>
      <c r="E56987" s="158">
        <v>384</v>
      </c>
      <c r="F56987" s="151"/>
      <c r="G56987" s="158"/>
    </row>
    <row r="56988" spans="1:7" x14ac:dyDescent="0.3">
      <c r="A56988" s="151">
        <v>42427</v>
      </c>
      <c r="B56988" s="98">
        <v>0.16666666666666666</v>
      </c>
      <c r="C56988" s="158" t="s">
        <v>120</v>
      </c>
      <c r="D56988" s="158">
        <v>20.2</v>
      </c>
      <c r="E56988" s="158">
        <v>382</v>
      </c>
      <c r="F56988" s="151"/>
      <c r="G56988" s="158"/>
    </row>
    <row r="56989" spans="1:7" x14ac:dyDescent="0.3">
      <c r="A56989" s="151">
        <v>42427</v>
      </c>
      <c r="B56989" s="98">
        <v>0.17708333333333334</v>
      </c>
      <c r="C56989" s="158" t="s">
        <v>120</v>
      </c>
      <c r="D56989" s="158">
        <v>20.27</v>
      </c>
      <c r="E56989" s="158">
        <v>382</v>
      </c>
      <c r="F56989" s="151"/>
      <c r="G56989" s="158"/>
    </row>
    <row r="56990" spans="1:7" x14ac:dyDescent="0.3">
      <c r="A56990" s="151">
        <v>42427</v>
      </c>
      <c r="B56990" s="98">
        <v>0.1875</v>
      </c>
      <c r="C56990" s="158" t="s">
        <v>120</v>
      </c>
      <c r="D56990" s="158">
        <v>20.22</v>
      </c>
      <c r="E56990" s="158">
        <v>383</v>
      </c>
      <c r="F56990" s="151"/>
      <c r="G56990" s="158"/>
    </row>
    <row r="56991" spans="1:7" x14ac:dyDescent="0.3">
      <c r="A56991" s="151">
        <v>42427</v>
      </c>
      <c r="B56991" s="98">
        <v>0.19791666666666666</v>
      </c>
      <c r="C56991" s="158" t="s">
        <v>120</v>
      </c>
      <c r="D56991" s="158">
        <v>20.23</v>
      </c>
      <c r="E56991" s="158">
        <v>383</v>
      </c>
      <c r="F56991" s="151"/>
      <c r="G56991" s="158"/>
    </row>
    <row r="56992" spans="1:7" x14ac:dyDescent="0.3">
      <c r="A56992" s="151">
        <v>42427</v>
      </c>
      <c r="B56992" s="98">
        <v>0.20833333333333334</v>
      </c>
      <c r="C56992" s="158" t="s">
        <v>120</v>
      </c>
      <c r="D56992" s="158">
        <v>20.21</v>
      </c>
      <c r="E56992" s="158">
        <v>383</v>
      </c>
      <c r="F56992" s="151"/>
      <c r="G56992" s="158"/>
    </row>
    <row r="56993" spans="1:7" x14ac:dyDescent="0.3">
      <c r="A56993" s="151">
        <v>42427</v>
      </c>
      <c r="B56993" s="98">
        <v>0.21875</v>
      </c>
      <c r="C56993" s="158" t="s">
        <v>120</v>
      </c>
      <c r="D56993" s="158">
        <v>20.22</v>
      </c>
      <c r="E56993" s="158">
        <v>382</v>
      </c>
      <c r="F56993" s="151"/>
      <c r="G56993" s="158"/>
    </row>
    <row r="56994" spans="1:7" x14ac:dyDescent="0.3">
      <c r="A56994" s="151">
        <v>42427</v>
      </c>
      <c r="B56994" s="98">
        <v>0.22916666666666666</v>
      </c>
      <c r="C56994" s="158" t="s">
        <v>120</v>
      </c>
      <c r="D56994" s="158">
        <v>20.18</v>
      </c>
      <c r="E56994" s="158">
        <v>384</v>
      </c>
      <c r="F56994" s="151"/>
      <c r="G56994" s="158"/>
    </row>
    <row r="56995" spans="1:7" x14ac:dyDescent="0.3">
      <c r="A56995" s="151">
        <v>42427</v>
      </c>
      <c r="B56995" s="98">
        <v>0.23958333333333334</v>
      </c>
      <c r="C56995" s="158" t="s">
        <v>120</v>
      </c>
      <c r="D56995" s="158">
        <v>20.16</v>
      </c>
      <c r="E56995" s="158">
        <v>384</v>
      </c>
      <c r="F56995" s="151"/>
      <c r="G56995" s="158"/>
    </row>
    <row r="56996" spans="1:7" x14ac:dyDescent="0.3">
      <c r="A56996" s="151">
        <v>42427</v>
      </c>
      <c r="B56996" s="98">
        <v>0.25</v>
      </c>
      <c r="C56996" s="158" t="s">
        <v>120</v>
      </c>
      <c r="D56996" s="158">
        <v>20.11</v>
      </c>
      <c r="E56996" s="158">
        <v>385</v>
      </c>
      <c r="F56996" s="151"/>
      <c r="G56996" s="158"/>
    </row>
    <row r="56997" spans="1:7" x14ac:dyDescent="0.3">
      <c r="A56997" s="151">
        <v>42427</v>
      </c>
      <c r="B56997" s="98">
        <v>0.26041666666666669</v>
      </c>
      <c r="C56997" s="158" t="s">
        <v>120</v>
      </c>
      <c r="D56997" s="158">
        <v>20.079999999999998</v>
      </c>
      <c r="E56997" s="158">
        <v>387</v>
      </c>
      <c r="F56997" s="151"/>
      <c r="G56997" s="158"/>
    </row>
    <row r="56998" spans="1:7" x14ac:dyDescent="0.3">
      <c r="A56998" s="151">
        <v>42427</v>
      </c>
      <c r="B56998" s="98">
        <v>0.27083333333333331</v>
      </c>
      <c r="C56998" s="158" t="s">
        <v>120</v>
      </c>
      <c r="D56998" s="158">
        <v>20.059999999999999</v>
      </c>
      <c r="E56998" s="158">
        <v>387</v>
      </c>
      <c r="F56998" s="151"/>
      <c r="G56998" s="158"/>
    </row>
    <row r="56999" spans="1:7" x14ac:dyDescent="0.3">
      <c r="A56999" s="151">
        <v>42427</v>
      </c>
      <c r="B56999" s="98">
        <v>0.28125</v>
      </c>
      <c r="C56999" s="158" t="s">
        <v>120</v>
      </c>
      <c r="D56999" s="158">
        <v>20.07</v>
      </c>
      <c r="E56999" s="158">
        <v>387</v>
      </c>
      <c r="F56999" s="151"/>
      <c r="G56999" s="158"/>
    </row>
    <row r="57000" spans="1:7" x14ac:dyDescent="0.3">
      <c r="A57000" s="151">
        <v>42427</v>
      </c>
      <c r="B57000" s="98">
        <v>0.29166666666666669</v>
      </c>
      <c r="C57000" s="158" t="s">
        <v>120</v>
      </c>
      <c r="D57000" s="158">
        <v>19.98</v>
      </c>
      <c r="E57000" s="158">
        <v>385</v>
      </c>
      <c r="F57000" s="151"/>
      <c r="G57000" s="158"/>
    </row>
    <row r="57001" spans="1:7" x14ac:dyDescent="0.3">
      <c r="A57001" s="151">
        <v>42427</v>
      </c>
      <c r="B57001" s="98">
        <v>0.30208333333333331</v>
      </c>
      <c r="C57001" s="158" t="s">
        <v>120</v>
      </c>
      <c r="D57001" s="158">
        <v>19.899999999999999</v>
      </c>
      <c r="E57001" s="158">
        <v>382</v>
      </c>
      <c r="F57001" s="151"/>
      <c r="G57001" s="158"/>
    </row>
    <row r="57002" spans="1:7" x14ac:dyDescent="0.3">
      <c r="A57002" s="151">
        <v>42427</v>
      </c>
      <c r="B57002" s="98">
        <v>0.3125</v>
      </c>
      <c r="C57002" s="158" t="s">
        <v>120</v>
      </c>
      <c r="D57002" s="158">
        <v>19.88</v>
      </c>
      <c r="E57002" s="158">
        <v>382</v>
      </c>
      <c r="F57002" s="151"/>
      <c r="G57002" s="158"/>
    </row>
    <row r="57003" spans="1:7" x14ac:dyDescent="0.3">
      <c r="A57003" s="151">
        <v>42427</v>
      </c>
      <c r="B57003" s="98">
        <v>0.32291666666666669</v>
      </c>
      <c r="C57003" s="158" t="s">
        <v>120</v>
      </c>
      <c r="D57003" s="158">
        <v>19.829999999999998</v>
      </c>
      <c r="E57003" s="158">
        <v>393</v>
      </c>
      <c r="F57003" s="151"/>
      <c r="G57003" s="158"/>
    </row>
    <row r="57004" spans="1:7" x14ac:dyDescent="0.3">
      <c r="A57004" s="151">
        <v>42427</v>
      </c>
      <c r="B57004" s="98">
        <v>0.33333333333333331</v>
      </c>
      <c r="C57004" s="158" t="s">
        <v>120</v>
      </c>
      <c r="D57004" s="158">
        <v>19.809999999999999</v>
      </c>
      <c r="E57004" s="158">
        <v>393</v>
      </c>
      <c r="F57004" s="151"/>
      <c r="G57004" s="158"/>
    </row>
    <row r="57005" spans="1:7" x14ac:dyDescent="0.3">
      <c r="A57005" s="151">
        <v>42427</v>
      </c>
      <c r="B57005" s="98">
        <v>0.34375</v>
      </c>
      <c r="C57005" s="158" t="s">
        <v>120</v>
      </c>
      <c r="D57005" s="158">
        <v>19.79</v>
      </c>
      <c r="E57005" s="158">
        <v>391</v>
      </c>
      <c r="F57005" s="151"/>
      <c r="G57005" s="158"/>
    </row>
    <row r="57006" spans="1:7" x14ac:dyDescent="0.3">
      <c r="A57006" s="151">
        <v>42427</v>
      </c>
      <c r="B57006" s="98">
        <v>0.35416666666666669</v>
      </c>
      <c r="C57006" s="158" t="s">
        <v>120</v>
      </c>
      <c r="D57006" s="158">
        <v>19.73</v>
      </c>
      <c r="E57006" s="158">
        <v>390</v>
      </c>
      <c r="F57006" s="151"/>
      <c r="G57006" s="158"/>
    </row>
    <row r="57007" spans="1:7" x14ac:dyDescent="0.3">
      <c r="A57007" s="151">
        <v>42427</v>
      </c>
      <c r="B57007" s="98">
        <v>0.36458333333333331</v>
      </c>
      <c r="C57007" s="158" t="s">
        <v>120</v>
      </c>
      <c r="D57007" s="158">
        <v>19.68</v>
      </c>
      <c r="E57007" s="158">
        <v>389</v>
      </c>
      <c r="F57007" s="151"/>
      <c r="G57007" s="158"/>
    </row>
    <row r="57008" spans="1:7" x14ac:dyDescent="0.3">
      <c r="A57008" s="151">
        <v>42427</v>
      </c>
      <c r="B57008" s="98">
        <v>0.375</v>
      </c>
      <c r="C57008" s="158" t="s">
        <v>120</v>
      </c>
      <c r="D57008" s="158">
        <v>19.61</v>
      </c>
      <c r="E57008" s="158">
        <v>390</v>
      </c>
      <c r="F57008" s="151"/>
      <c r="G57008" s="158"/>
    </row>
    <row r="57009" spans="1:7" x14ac:dyDescent="0.3">
      <c r="A57009" s="151">
        <v>42427</v>
      </c>
      <c r="B57009" s="98">
        <v>0.38541666666666669</v>
      </c>
      <c r="C57009" s="158" t="s">
        <v>120</v>
      </c>
      <c r="D57009" s="158">
        <v>19.61</v>
      </c>
      <c r="E57009" s="158">
        <v>390</v>
      </c>
      <c r="F57009" s="151"/>
      <c r="G57009" s="158"/>
    </row>
    <row r="57010" spans="1:7" x14ac:dyDescent="0.3">
      <c r="A57010" s="151">
        <v>42427</v>
      </c>
      <c r="B57010" s="98">
        <v>0.39583333333333331</v>
      </c>
      <c r="C57010" s="158" t="s">
        <v>120</v>
      </c>
      <c r="D57010" s="158">
        <v>19.54</v>
      </c>
      <c r="E57010" s="158">
        <v>391</v>
      </c>
      <c r="F57010" s="151"/>
      <c r="G57010" s="158"/>
    </row>
    <row r="57011" spans="1:7" x14ac:dyDescent="0.3">
      <c r="A57011" s="151">
        <v>42427</v>
      </c>
      <c r="B57011" s="98">
        <v>0.40625</v>
      </c>
      <c r="C57011" s="158" t="s">
        <v>120</v>
      </c>
      <c r="D57011" s="158">
        <v>19.46</v>
      </c>
      <c r="E57011" s="158">
        <v>393</v>
      </c>
      <c r="F57011" s="151"/>
      <c r="G57011" s="158"/>
    </row>
    <row r="57012" spans="1:7" x14ac:dyDescent="0.3">
      <c r="A57012" s="151">
        <v>42427</v>
      </c>
      <c r="B57012" s="98">
        <v>0.41666666666666669</v>
      </c>
      <c r="C57012" s="158" t="s">
        <v>120</v>
      </c>
      <c r="D57012" s="158">
        <v>19.37</v>
      </c>
      <c r="E57012" s="158">
        <v>394</v>
      </c>
      <c r="F57012" s="151"/>
      <c r="G57012" s="158"/>
    </row>
    <row r="57013" spans="1:7" x14ac:dyDescent="0.3">
      <c r="A57013" s="151">
        <v>42427</v>
      </c>
      <c r="B57013" s="98">
        <v>0.42708333333333331</v>
      </c>
      <c r="C57013" s="158" t="s">
        <v>120</v>
      </c>
      <c r="D57013" s="158">
        <v>19.28</v>
      </c>
      <c r="E57013" s="158">
        <v>397</v>
      </c>
      <c r="F57013" s="151"/>
      <c r="G57013" s="158"/>
    </row>
    <row r="57014" spans="1:7" x14ac:dyDescent="0.3">
      <c r="A57014" s="151">
        <v>42427</v>
      </c>
      <c r="B57014" s="98">
        <v>0.4375</v>
      </c>
      <c r="C57014" s="158" t="s">
        <v>120</v>
      </c>
      <c r="D57014" s="158">
        <v>19.21</v>
      </c>
      <c r="E57014" s="158">
        <v>400</v>
      </c>
      <c r="F57014" s="151"/>
      <c r="G57014" s="158"/>
    </row>
    <row r="57015" spans="1:7" x14ac:dyDescent="0.3">
      <c r="A57015" s="151">
        <v>42427</v>
      </c>
      <c r="B57015" s="98">
        <v>0.44791666666666669</v>
      </c>
      <c r="C57015" s="158" t="s">
        <v>120</v>
      </c>
      <c r="D57015" s="158">
        <v>19.21</v>
      </c>
      <c r="E57015" s="158">
        <v>401</v>
      </c>
      <c r="F57015" s="151"/>
      <c r="G57015" s="158"/>
    </row>
    <row r="57016" spans="1:7" x14ac:dyDescent="0.3">
      <c r="A57016" s="151">
        <v>42427</v>
      </c>
      <c r="B57016" s="98">
        <v>0.45833333333333331</v>
      </c>
      <c r="C57016" s="158" t="s">
        <v>120</v>
      </c>
      <c r="D57016" s="158">
        <v>19.190000000000001</v>
      </c>
      <c r="E57016" s="158">
        <v>400</v>
      </c>
      <c r="F57016" s="151"/>
      <c r="G57016" s="158"/>
    </row>
    <row r="57017" spans="1:7" x14ac:dyDescent="0.3">
      <c r="A57017" s="151">
        <v>42427</v>
      </c>
      <c r="B57017" s="98">
        <v>0.46875</v>
      </c>
      <c r="C57017" s="158" t="s">
        <v>120</v>
      </c>
      <c r="D57017" s="158">
        <v>19.2</v>
      </c>
      <c r="E57017" s="158">
        <v>397</v>
      </c>
      <c r="F57017" s="151"/>
      <c r="G57017" s="158"/>
    </row>
    <row r="57018" spans="1:7" x14ac:dyDescent="0.3">
      <c r="A57018" s="151">
        <v>42427</v>
      </c>
      <c r="B57018" s="98">
        <v>0.47916666666666669</v>
      </c>
      <c r="C57018" s="158" t="s">
        <v>120</v>
      </c>
      <c r="D57018" s="158">
        <v>19.22</v>
      </c>
      <c r="E57018" s="158">
        <v>394</v>
      </c>
      <c r="F57018" s="151"/>
      <c r="G57018" s="158"/>
    </row>
    <row r="57019" spans="1:7" x14ac:dyDescent="0.3">
      <c r="A57019" s="151">
        <v>42427</v>
      </c>
      <c r="B57019" s="98">
        <v>0.48958333333333331</v>
      </c>
      <c r="C57019" s="158" t="s">
        <v>120</v>
      </c>
      <c r="D57019" s="158">
        <v>19.3</v>
      </c>
      <c r="E57019" s="158">
        <v>391</v>
      </c>
      <c r="F57019" s="151"/>
      <c r="G57019" s="158"/>
    </row>
    <row r="57020" spans="1:7" x14ac:dyDescent="0.3">
      <c r="A57020" s="151">
        <v>42428</v>
      </c>
      <c r="B57020" s="98">
        <v>0.5</v>
      </c>
      <c r="C57020" s="158" t="s">
        <v>119</v>
      </c>
      <c r="D57020" s="158">
        <v>19.190000000000001</v>
      </c>
      <c r="E57020" s="158">
        <v>391</v>
      </c>
      <c r="F57020" s="151"/>
      <c r="G57020" s="158"/>
    </row>
    <row r="57021" spans="1:7" x14ac:dyDescent="0.3">
      <c r="A57021" s="151">
        <v>42428</v>
      </c>
      <c r="B57021" s="98">
        <v>0.51041666666666663</v>
      </c>
      <c r="C57021" s="158" t="s">
        <v>119</v>
      </c>
      <c r="D57021" s="158">
        <v>19.18</v>
      </c>
      <c r="E57021" s="158">
        <v>392</v>
      </c>
      <c r="F57021" s="151"/>
      <c r="G57021" s="158"/>
    </row>
    <row r="57022" spans="1:7" x14ac:dyDescent="0.3">
      <c r="A57022" s="151">
        <v>42428</v>
      </c>
      <c r="B57022" s="98">
        <v>0.52083333333333337</v>
      </c>
      <c r="C57022" s="158" t="s">
        <v>119</v>
      </c>
      <c r="D57022" s="158">
        <v>19.170000000000002</v>
      </c>
      <c r="E57022" s="158">
        <v>390</v>
      </c>
      <c r="F57022" s="151"/>
      <c r="G57022" s="158"/>
    </row>
    <row r="57023" spans="1:7" x14ac:dyDescent="0.3">
      <c r="A57023" s="151">
        <v>42428</v>
      </c>
      <c r="B57023" s="98">
        <v>0.53125</v>
      </c>
      <c r="C57023" s="158" t="s">
        <v>119</v>
      </c>
      <c r="D57023" s="158">
        <v>19.059999999999999</v>
      </c>
      <c r="E57023" s="158">
        <v>392</v>
      </c>
      <c r="F57023" s="151"/>
      <c r="G57023" s="158"/>
    </row>
    <row r="57024" spans="1:7" x14ac:dyDescent="0.3">
      <c r="A57024" s="151">
        <v>42428</v>
      </c>
      <c r="B57024" s="98">
        <v>4.1666666666666664E-2</v>
      </c>
      <c r="C57024" s="158" t="s">
        <v>119</v>
      </c>
      <c r="D57024" s="158">
        <v>19.02</v>
      </c>
      <c r="E57024" s="158">
        <v>394</v>
      </c>
      <c r="F57024" s="151"/>
      <c r="G57024" s="158"/>
    </row>
    <row r="57025" spans="1:7" x14ac:dyDescent="0.3">
      <c r="A57025" s="151">
        <v>42428</v>
      </c>
      <c r="B57025" s="98">
        <v>5.2083333333333336E-2</v>
      </c>
      <c r="C57025" s="158" t="s">
        <v>119</v>
      </c>
      <c r="D57025" s="158">
        <v>18.87</v>
      </c>
      <c r="E57025" s="158">
        <v>397</v>
      </c>
      <c r="F57025" s="151"/>
      <c r="G57025" s="158"/>
    </row>
    <row r="57026" spans="1:7" x14ac:dyDescent="0.3">
      <c r="A57026" s="151">
        <v>42428</v>
      </c>
      <c r="B57026" s="98">
        <v>6.25E-2</v>
      </c>
      <c r="C57026" s="158" t="s">
        <v>119</v>
      </c>
      <c r="D57026" s="158">
        <v>18.77</v>
      </c>
      <c r="E57026" s="158">
        <v>401</v>
      </c>
      <c r="F57026" s="151"/>
      <c r="G57026" s="158"/>
    </row>
    <row r="57027" spans="1:7" x14ac:dyDescent="0.3">
      <c r="A57027" s="151">
        <v>42428</v>
      </c>
      <c r="B57027" s="98">
        <v>7.2916666666666671E-2</v>
      </c>
      <c r="C57027" s="158" t="s">
        <v>119</v>
      </c>
      <c r="D57027" s="158">
        <v>18.77</v>
      </c>
      <c r="E57027" s="158">
        <v>400</v>
      </c>
      <c r="F57027" s="151"/>
      <c r="G57027" s="158"/>
    </row>
    <row r="57028" spans="1:7" x14ac:dyDescent="0.3">
      <c r="A57028" s="151">
        <v>42428</v>
      </c>
      <c r="B57028" s="98">
        <v>8.3333333333333329E-2</v>
      </c>
      <c r="C57028" s="158" t="s">
        <v>119</v>
      </c>
      <c r="D57028" s="158">
        <v>18.77</v>
      </c>
      <c r="E57028" s="158">
        <v>398</v>
      </c>
      <c r="F57028" s="151"/>
      <c r="G57028" s="158"/>
    </row>
    <row r="57029" spans="1:7" x14ac:dyDescent="0.3">
      <c r="A57029" s="151">
        <v>42428</v>
      </c>
      <c r="B57029" s="98">
        <v>9.375E-2</v>
      </c>
      <c r="C57029" s="158" t="s">
        <v>119</v>
      </c>
      <c r="D57029" s="158">
        <v>18.72</v>
      </c>
      <c r="E57029" s="158">
        <v>399</v>
      </c>
      <c r="F57029" s="151"/>
      <c r="G57029" s="158"/>
    </row>
    <row r="57030" spans="1:7" x14ac:dyDescent="0.3">
      <c r="A57030" s="151">
        <v>42428</v>
      </c>
      <c r="B57030" s="98">
        <v>0.10416666666666667</v>
      </c>
      <c r="C57030" s="158" t="s">
        <v>119</v>
      </c>
      <c r="D57030" s="158">
        <v>18.72</v>
      </c>
      <c r="E57030" s="158">
        <v>397</v>
      </c>
      <c r="F57030" s="151"/>
      <c r="G57030" s="158"/>
    </row>
    <row r="57031" spans="1:7" x14ac:dyDescent="0.3">
      <c r="A57031" s="151">
        <v>42428</v>
      </c>
      <c r="B57031" s="98">
        <v>0.11458333333333333</v>
      </c>
      <c r="C57031" s="158" t="s">
        <v>119</v>
      </c>
      <c r="D57031" s="158">
        <v>18.64</v>
      </c>
      <c r="E57031" s="158">
        <v>399</v>
      </c>
      <c r="F57031" s="151"/>
      <c r="G57031" s="158"/>
    </row>
    <row r="57032" spans="1:7" x14ac:dyDescent="0.3">
      <c r="A57032" s="151">
        <v>42428</v>
      </c>
      <c r="B57032" s="98">
        <v>0.125</v>
      </c>
      <c r="C57032" s="158" t="s">
        <v>119</v>
      </c>
      <c r="D57032" s="158">
        <v>18.63</v>
      </c>
      <c r="E57032" s="158">
        <v>399</v>
      </c>
      <c r="F57032" s="151"/>
      <c r="G57032" s="158"/>
    </row>
    <row r="57033" spans="1:7" x14ac:dyDescent="0.3">
      <c r="A57033" s="151">
        <v>42428</v>
      </c>
      <c r="B57033" s="98">
        <v>0.13541666666666666</v>
      </c>
      <c r="C57033" s="158" t="s">
        <v>119</v>
      </c>
      <c r="D57033" s="158">
        <v>18.5</v>
      </c>
      <c r="E57033" s="158">
        <v>403</v>
      </c>
      <c r="F57033" s="151"/>
      <c r="G57033" s="158"/>
    </row>
    <row r="57034" spans="1:7" x14ac:dyDescent="0.3">
      <c r="A57034" s="151">
        <v>42428</v>
      </c>
      <c r="B57034" s="98">
        <v>0.14583333333333334</v>
      </c>
      <c r="C57034" s="158" t="s">
        <v>119</v>
      </c>
      <c r="D57034" s="158">
        <v>18.489999999999998</v>
      </c>
      <c r="E57034" s="158">
        <v>403</v>
      </c>
      <c r="F57034" s="151"/>
      <c r="G57034" s="158"/>
    </row>
    <row r="57035" spans="1:7" x14ac:dyDescent="0.3">
      <c r="A57035" s="151">
        <v>42428</v>
      </c>
      <c r="B57035" s="98">
        <v>0.15625</v>
      </c>
      <c r="C57035" s="158" t="s">
        <v>119</v>
      </c>
      <c r="D57035" s="158">
        <v>18.440000000000001</v>
      </c>
      <c r="E57035" s="158">
        <v>403</v>
      </c>
      <c r="F57035" s="151"/>
      <c r="G57035" s="158"/>
    </row>
    <row r="57036" spans="1:7" x14ac:dyDescent="0.3">
      <c r="A57036" s="151">
        <v>42428</v>
      </c>
      <c r="B57036" s="98">
        <v>0.16666666666666666</v>
      </c>
      <c r="C57036" s="158" t="s">
        <v>119</v>
      </c>
      <c r="D57036" s="158">
        <v>18.7</v>
      </c>
      <c r="E57036" s="158">
        <v>396</v>
      </c>
      <c r="F57036" s="151"/>
      <c r="G57036" s="158"/>
    </row>
    <row r="57037" spans="1:7" x14ac:dyDescent="0.3">
      <c r="A57037" s="151">
        <v>42428</v>
      </c>
      <c r="B57037" s="98">
        <v>0.17708333333333334</v>
      </c>
      <c r="C57037" s="158" t="s">
        <v>119</v>
      </c>
      <c r="D57037" s="158">
        <v>18.940000000000001</v>
      </c>
      <c r="E57037" s="158">
        <v>394</v>
      </c>
      <c r="F57037" s="151"/>
      <c r="G57037" s="158"/>
    </row>
    <row r="57038" spans="1:7" x14ac:dyDescent="0.3">
      <c r="A57038" s="151">
        <v>42428</v>
      </c>
      <c r="B57038" s="98">
        <v>0.1875</v>
      </c>
      <c r="C57038" s="158" t="s">
        <v>119</v>
      </c>
      <c r="D57038" s="158">
        <v>19.05</v>
      </c>
      <c r="E57038" s="158">
        <v>393</v>
      </c>
      <c r="F57038" s="151"/>
      <c r="G57038" s="158"/>
    </row>
    <row r="57039" spans="1:7" x14ac:dyDescent="0.3">
      <c r="A57039" s="151">
        <v>42428</v>
      </c>
      <c r="B57039" s="98">
        <v>0.19791666666666666</v>
      </c>
      <c r="C57039" s="158" t="s">
        <v>119</v>
      </c>
      <c r="D57039" s="158">
        <v>19.05</v>
      </c>
      <c r="E57039" s="158">
        <v>393</v>
      </c>
      <c r="F57039" s="151"/>
      <c r="G57039" s="158"/>
    </row>
    <row r="57040" spans="1:7" x14ac:dyDescent="0.3">
      <c r="A57040" s="151">
        <v>42428</v>
      </c>
      <c r="B57040" s="98">
        <v>0.20833333333333334</v>
      </c>
      <c r="C57040" s="158" t="s">
        <v>119</v>
      </c>
      <c r="D57040" s="158">
        <v>19.100000000000001</v>
      </c>
      <c r="E57040" s="158">
        <v>392</v>
      </c>
      <c r="F57040" s="151"/>
      <c r="G57040" s="158"/>
    </row>
    <row r="57041" spans="1:7" x14ac:dyDescent="0.3">
      <c r="A57041" s="151">
        <v>42428</v>
      </c>
      <c r="B57041" s="98">
        <v>0.21875</v>
      </c>
      <c r="C57041" s="158" t="s">
        <v>119</v>
      </c>
      <c r="D57041" s="158">
        <v>18.98</v>
      </c>
      <c r="E57041" s="158">
        <v>393</v>
      </c>
      <c r="F57041" s="151"/>
      <c r="G57041" s="158"/>
    </row>
    <row r="57042" spans="1:7" x14ac:dyDescent="0.3">
      <c r="A57042" s="151">
        <v>42428</v>
      </c>
      <c r="B57042" s="98">
        <v>0.22916666666666666</v>
      </c>
      <c r="C57042" s="158" t="s">
        <v>119</v>
      </c>
      <c r="D57042" s="158">
        <v>19.04</v>
      </c>
      <c r="E57042" s="158">
        <v>391</v>
      </c>
      <c r="F57042" s="151"/>
      <c r="G57042" s="158"/>
    </row>
    <row r="57043" spans="1:7" x14ac:dyDescent="0.3">
      <c r="A57043" s="151">
        <v>42428</v>
      </c>
      <c r="B57043" s="98">
        <v>0.23958333333333334</v>
      </c>
      <c r="C57043" s="158" t="s">
        <v>119</v>
      </c>
      <c r="D57043" s="158">
        <v>18.829999999999998</v>
      </c>
      <c r="E57043" s="158">
        <v>393</v>
      </c>
      <c r="F57043" s="151"/>
      <c r="G57043" s="158"/>
    </row>
    <row r="57044" spans="1:7" x14ac:dyDescent="0.3">
      <c r="A57044" s="151">
        <v>42428</v>
      </c>
      <c r="B57044" s="98">
        <v>0.25</v>
      </c>
      <c r="C57044" s="158" t="s">
        <v>119</v>
      </c>
      <c r="D57044" s="158">
        <v>18.55</v>
      </c>
      <c r="E57044" s="158">
        <v>395</v>
      </c>
      <c r="F57044" s="151"/>
      <c r="G57044" s="158"/>
    </row>
    <row r="57045" spans="1:7" x14ac:dyDescent="0.3">
      <c r="A57045" s="151">
        <v>42428</v>
      </c>
      <c r="B57045" s="98">
        <v>0.26041666666666669</v>
      </c>
      <c r="C57045" s="158" t="s">
        <v>119</v>
      </c>
      <c r="D57045" s="158">
        <v>18.48</v>
      </c>
      <c r="E57045" s="158">
        <v>395</v>
      </c>
      <c r="F57045" s="151"/>
      <c r="G57045" s="158"/>
    </row>
    <row r="57046" spans="1:7" x14ac:dyDescent="0.3">
      <c r="A57046" s="151">
        <v>42428</v>
      </c>
      <c r="B57046" s="98">
        <v>0.27083333333333331</v>
      </c>
      <c r="C57046" s="158" t="s">
        <v>119</v>
      </c>
      <c r="D57046" s="158">
        <v>18.2</v>
      </c>
      <c r="E57046" s="158">
        <v>395</v>
      </c>
      <c r="F57046" s="151"/>
      <c r="G57046" s="158"/>
    </row>
    <row r="57047" spans="1:7" x14ac:dyDescent="0.3">
      <c r="A57047" s="151">
        <v>42428</v>
      </c>
      <c r="B57047" s="98">
        <v>0.28125</v>
      </c>
      <c r="C57047" s="158" t="s">
        <v>119</v>
      </c>
      <c r="D57047" s="158">
        <v>17.72</v>
      </c>
      <c r="E57047" s="158">
        <v>406</v>
      </c>
      <c r="F57047" s="151"/>
      <c r="G57047" s="158"/>
    </row>
    <row r="57048" spans="1:7" x14ac:dyDescent="0.3">
      <c r="A57048" s="151">
        <v>42428</v>
      </c>
      <c r="B57048" s="98">
        <v>0.29166666666666669</v>
      </c>
      <c r="C57048" s="158" t="s">
        <v>119</v>
      </c>
      <c r="D57048" s="158">
        <v>17.940000000000001</v>
      </c>
      <c r="E57048" s="158">
        <v>393</v>
      </c>
      <c r="F57048" s="151"/>
      <c r="G57048" s="158"/>
    </row>
    <row r="57049" spans="1:7" x14ac:dyDescent="0.3">
      <c r="A57049" s="151">
        <v>42428</v>
      </c>
      <c r="B57049" s="98">
        <v>0.30208333333333331</v>
      </c>
      <c r="C57049" s="158" t="s">
        <v>119</v>
      </c>
      <c r="D57049" s="158">
        <v>18.02</v>
      </c>
      <c r="E57049" s="158">
        <v>394</v>
      </c>
      <c r="F57049" s="151"/>
      <c r="G57049" s="158"/>
    </row>
    <row r="57050" spans="1:7" x14ac:dyDescent="0.3">
      <c r="A57050" s="151">
        <v>42428</v>
      </c>
      <c r="B57050" s="98">
        <v>0.3125</v>
      </c>
      <c r="C57050" s="158" t="s">
        <v>119</v>
      </c>
      <c r="D57050" s="158">
        <v>17.760000000000002</v>
      </c>
      <c r="E57050" s="158">
        <v>396</v>
      </c>
      <c r="F57050" s="151"/>
      <c r="G57050" s="158"/>
    </row>
    <row r="57051" spans="1:7" x14ac:dyDescent="0.3">
      <c r="A57051" s="151">
        <v>42428</v>
      </c>
      <c r="B57051" s="98">
        <v>0.32291666666666669</v>
      </c>
      <c r="C57051" s="158" t="s">
        <v>119</v>
      </c>
      <c r="D57051" s="158">
        <v>17.940000000000001</v>
      </c>
      <c r="E57051" s="158">
        <v>392</v>
      </c>
      <c r="F57051" s="151"/>
      <c r="G57051" s="158"/>
    </row>
    <row r="57052" spans="1:7" x14ac:dyDescent="0.3">
      <c r="A57052" s="151">
        <v>42428</v>
      </c>
      <c r="B57052" s="98">
        <v>0.33333333333333331</v>
      </c>
      <c r="C57052" s="158" t="s">
        <v>119</v>
      </c>
      <c r="D57052" s="158">
        <v>18</v>
      </c>
      <c r="E57052" s="158">
        <v>391</v>
      </c>
      <c r="F57052" s="151"/>
      <c r="G57052" s="158"/>
    </row>
    <row r="57053" spans="1:7" x14ac:dyDescent="0.3">
      <c r="A57053" s="151">
        <v>42428</v>
      </c>
      <c r="B57053" s="98">
        <v>0.34375</v>
      </c>
      <c r="C57053" s="158" t="s">
        <v>119</v>
      </c>
      <c r="D57053" s="158">
        <v>17.62</v>
      </c>
      <c r="E57053" s="158">
        <v>399</v>
      </c>
      <c r="F57053" s="151"/>
      <c r="G57053" s="158"/>
    </row>
    <row r="57054" spans="1:7" x14ac:dyDescent="0.3">
      <c r="A57054" s="151">
        <v>42428</v>
      </c>
      <c r="B57054" s="98">
        <v>0.35416666666666669</v>
      </c>
      <c r="C57054" s="158" t="s">
        <v>119</v>
      </c>
      <c r="D57054" s="158">
        <v>17.579999999999998</v>
      </c>
      <c r="E57054" s="158">
        <v>398</v>
      </c>
      <c r="F57054" s="151"/>
      <c r="G57054" s="158"/>
    </row>
    <row r="57055" spans="1:7" x14ac:dyDescent="0.3">
      <c r="A57055" s="151">
        <v>42428</v>
      </c>
      <c r="B57055" s="98">
        <v>0.36458333333333331</v>
      </c>
      <c r="C57055" s="158" t="s">
        <v>119</v>
      </c>
      <c r="D57055" s="158">
        <v>17.53</v>
      </c>
      <c r="E57055" s="158">
        <v>397</v>
      </c>
      <c r="F57055" s="151"/>
      <c r="G57055" s="158"/>
    </row>
    <row r="57056" spans="1:7" x14ac:dyDescent="0.3">
      <c r="A57056" s="151">
        <v>42428</v>
      </c>
      <c r="B57056" s="98">
        <v>0.375</v>
      </c>
      <c r="C57056" s="158" t="s">
        <v>119</v>
      </c>
      <c r="D57056" s="158">
        <v>17.5</v>
      </c>
      <c r="E57056" s="158">
        <v>405</v>
      </c>
      <c r="F57056" s="151"/>
      <c r="G57056" s="158"/>
    </row>
    <row r="57057" spans="1:7" x14ac:dyDescent="0.3">
      <c r="A57057" s="151">
        <v>42428</v>
      </c>
      <c r="B57057" s="98">
        <v>0.38541666666666669</v>
      </c>
      <c r="C57057" s="158" t="s">
        <v>119</v>
      </c>
      <c r="D57057" s="158">
        <v>17.809999999999999</v>
      </c>
      <c r="E57057" s="158">
        <v>406</v>
      </c>
      <c r="F57057" s="151"/>
      <c r="G57057" s="158"/>
    </row>
    <row r="57058" spans="1:7" x14ac:dyDescent="0.3">
      <c r="A57058" s="151">
        <v>42428</v>
      </c>
      <c r="B57058" s="98">
        <v>0.39583333333333331</v>
      </c>
      <c r="C57058" s="158" t="s">
        <v>119</v>
      </c>
      <c r="D57058" s="158">
        <v>18.11</v>
      </c>
      <c r="E57058" s="158">
        <v>400</v>
      </c>
      <c r="F57058" s="151"/>
      <c r="G57058" s="158"/>
    </row>
    <row r="57059" spans="1:7" x14ac:dyDescent="0.3">
      <c r="A57059" s="151">
        <v>42428</v>
      </c>
      <c r="B57059" s="98">
        <v>0.40625</v>
      </c>
      <c r="C57059" s="158" t="s">
        <v>119</v>
      </c>
      <c r="D57059" s="158">
        <v>18.260000000000002</v>
      </c>
      <c r="E57059" s="158">
        <v>398</v>
      </c>
      <c r="F57059" s="151"/>
      <c r="G57059" s="158"/>
    </row>
    <row r="57060" spans="1:7" x14ac:dyDescent="0.3">
      <c r="A57060" s="151">
        <v>42428</v>
      </c>
      <c r="B57060" s="98">
        <v>0.41666666666666669</v>
      </c>
      <c r="C57060" s="158" t="s">
        <v>119</v>
      </c>
      <c r="D57060" s="158">
        <v>18.28</v>
      </c>
      <c r="E57060" s="158">
        <v>398</v>
      </c>
      <c r="F57060" s="151"/>
      <c r="G57060" s="158"/>
    </row>
    <row r="57061" spans="1:7" x14ac:dyDescent="0.3">
      <c r="A57061" s="151">
        <v>42428</v>
      </c>
      <c r="B57061" s="98">
        <v>0.42708333333333331</v>
      </c>
      <c r="C57061" s="158" t="s">
        <v>119</v>
      </c>
      <c r="D57061" s="158">
        <v>18.260000000000002</v>
      </c>
      <c r="E57061" s="158">
        <v>400</v>
      </c>
      <c r="F57061" s="151"/>
      <c r="G57061" s="158"/>
    </row>
    <row r="57062" spans="1:7" x14ac:dyDescent="0.3">
      <c r="A57062" s="151">
        <v>42428</v>
      </c>
      <c r="B57062" s="98">
        <v>0.4375</v>
      </c>
      <c r="C57062" s="158" t="s">
        <v>119</v>
      </c>
      <c r="D57062" s="158">
        <v>18.39</v>
      </c>
      <c r="E57062" s="158">
        <v>400</v>
      </c>
      <c r="F57062" s="151"/>
      <c r="G57062" s="158"/>
    </row>
    <row r="57063" spans="1:7" x14ac:dyDescent="0.3">
      <c r="A57063" s="151">
        <v>42428</v>
      </c>
      <c r="B57063" s="98">
        <v>0.44791666666666669</v>
      </c>
      <c r="C57063" s="158" t="s">
        <v>119</v>
      </c>
      <c r="D57063" s="158">
        <v>18.829999999999998</v>
      </c>
      <c r="E57063" s="158">
        <v>396</v>
      </c>
      <c r="F57063" s="151"/>
      <c r="G57063" s="158"/>
    </row>
    <row r="57064" spans="1:7" x14ac:dyDescent="0.3">
      <c r="A57064" s="151">
        <v>42428</v>
      </c>
      <c r="B57064" s="98">
        <v>0.45833333333333331</v>
      </c>
      <c r="C57064" s="158" t="s">
        <v>119</v>
      </c>
      <c r="D57064" s="158">
        <v>18.97</v>
      </c>
      <c r="E57064" s="158">
        <v>395</v>
      </c>
      <c r="F57064" s="151"/>
      <c r="G57064" s="158"/>
    </row>
    <row r="57065" spans="1:7" x14ac:dyDescent="0.3">
      <c r="A57065" s="151">
        <v>42428</v>
      </c>
      <c r="B57065" s="98">
        <v>0.46875</v>
      </c>
      <c r="C57065" s="158" t="s">
        <v>119</v>
      </c>
      <c r="D57065" s="158">
        <v>18.97</v>
      </c>
      <c r="E57065" s="158">
        <v>396</v>
      </c>
      <c r="F57065" s="151"/>
      <c r="G57065" s="158"/>
    </row>
    <row r="57066" spans="1:7" x14ac:dyDescent="0.3">
      <c r="A57066" s="151">
        <v>42428</v>
      </c>
      <c r="B57066" s="98">
        <v>0.47916666666666669</v>
      </c>
      <c r="C57066" s="158" t="s">
        <v>119</v>
      </c>
      <c r="D57066" s="158">
        <v>18.95</v>
      </c>
      <c r="E57066" s="158">
        <v>396</v>
      </c>
      <c r="F57066" s="151"/>
      <c r="G57066" s="158"/>
    </row>
    <row r="57067" spans="1:7" x14ac:dyDescent="0.3">
      <c r="A57067" s="151">
        <v>42428</v>
      </c>
      <c r="B57067" s="98">
        <v>0.48958333333333331</v>
      </c>
      <c r="C57067" s="158" t="s">
        <v>119</v>
      </c>
      <c r="D57067" s="158">
        <v>19.13</v>
      </c>
      <c r="E57067" s="158">
        <v>394</v>
      </c>
      <c r="F57067" s="151"/>
      <c r="G57067" s="158"/>
    </row>
    <row r="57068" spans="1:7" x14ac:dyDescent="0.3">
      <c r="A57068" s="151">
        <v>42428</v>
      </c>
      <c r="B57068" s="98">
        <v>0.5</v>
      </c>
      <c r="C57068" s="158" t="s">
        <v>120</v>
      </c>
      <c r="D57068" s="158">
        <v>19.32</v>
      </c>
      <c r="E57068" s="158">
        <v>393</v>
      </c>
      <c r="F57068" s="151"/>
      <c r="G57068" s="158"/>
    </row>
    <row r="57069" spans="1:7" x14ac:dyDescent="0.3">
      <c r="A57069" s="151">
        <v>42428</v>
      </c>
      <c r="B57069" s="98">
        <v>0.51041666666666663</v>
      </c>
      <c r="C57069" s="158" t="s">
        <v>120</v>
      </c>
      <c r="D57069" s="158">
        <v>19.489999999999998</v>
      </c>
      <c r="E57069" s="158">
        <v>392</v>
      </c>
      <c r="F57069" s="151"/>
      <c r="G57069" s="158"/>
    </row>
    <row r="57070" spans="1:7" x14ac:dyDescent="0.3">
      <c r="A57070" s="151">
        <v>42428</v>
      </c>
      <c r="B57070" s="98">
        <v>0.52083333333333337</v>
      </c>
      <c r="C57070" s="158" t="s">
        <v>120</v>
      </c>
      <c r="D57070" s="158">
        <v>19.579999999999998</v>
      </c>
      <c r="E57070" s="158">
        <v>392</v>
      </c>
      <c r="F57070" s="151"/>
      <c r="G57070" s="158"/>
    </row>
    <row r="57071" spans="1:7" x14ac:dyDescent="0.3">
      <c r="A57071" s="151">
        <v>42428</v>
      </c>
      <c r="B57071" s="98">
        <v>0.53125</v>
      </c>
      <c r="C57071" s="158" t="s">
        <v>120</v>
      </c>
      <c r="D57071" s="158">
        <v>19.7</v>
      </c>
      <c r="E57071" s="158">
        <v>392</v>
      </c>
      <c r="F57071" s="151"/>
      <c r="G57071" s="158"/>
    </row>
    <row r="57072" spans="1:7" x14ac:dyDescent="0.3">
      <c r="A57072" s="151">
        <v>42428</v>
      </c>
      <c r="B57072" s="98">
        <v>4.1666666666666664E-2</v>
      </c>
      <c r="C57072" s="158" t="s">
        <v>120</v>
      </c>
      <c r="D57072" s="158">
        <v>19.899999999999999</v>
      </c>
      <c r="E57072" s="158">
        <v>390</v>
      </c>
      <c r="F57072" s="151"/>
      <c r="G57072" s="158"/>
    </row>
    <row r="57073" spans="1:7" x14ac:dyDescent="0.3">
      <c r="A57073" s="151">
        <v>42428</v>
      </c>
      <c r="B57073" s="98">
        <v>5.2083333333333336E-2</v>
      </c>
      <c r="C57073" s="158" t="s">
        <v>120</v>
      </c>
      <c r="D57073" s="158">
        <v>20.14</v>
      </c>
      <c r="E57073" s="158">
        <v>390</v>
      </c>
      <c r="F57073" s="151"/>
      <c r="G57073" s="158"/>
    </row>
    <row r="57074" spans="1:7" x14ac:dyDescent="0.3">
      <c r="A57074" s="151">
        <v>42428</v>
      </c>
      <c r="B57074" s="98">
        <v>6.25E-2</v>
      </c>
      <c r="C57074" s="158" t="s">
        <v>120</v>
      </c>
      <c r="D57074" s="158">
        <v>20.37</v>
      </c>
      <c r="E57074" s="158">
        <v>389</v>
      </c>
      <c r="F57074" s="151"/>
      <c r="G57074" s="158"/>
    </row>
    <row r="57075" spans="1:7" x14ac:dyDescent="0.3">
      <c r="A57075" s="151">
        <v>42428</v>
      </c>
      <c r="B57075" s="98">
        <v>7.2916666666666671E-2</v>
      </c>
      <c r="C57075" s="158" t="s">
        <v>120</v>
      </c>
      <c r="D57075" s="158">
        <v>20.38</v>
      </c>
      <c r="E57075" s="158">
        <v>390</v>
      </c>
      <c r="F57075" s="151"/>
      <c r="G57075" s="158"/>
    </row>
    <row r="57076" spans="1:7" x14ac:dyDescent="0.3">
      <c r="A57076" s="151">
        <v>42428</v>
      </c>
      <c r="B57076" s="98">
        <v>8.3333333333333329E-2</v>
      </c>
      <c r="C57076" s="158" t="s">
        <v>120</v>
      </c>
      <c r="D57076" s="158">
        <v>19.66</v>
      </c>
      <c r="E57076" s="158">
        <v>395</v>
      </c>
      <c r="F57076" s="151"/>
      <c r="G57076" s="158"/>
    </row>
    <row r="57077" spans="1:7" x14ac:dyDescent="0.3">
      <c r="A57077" s="151">
        <v>42428</v>
      </c>
      <c r="B57077" s="98">
        <v>9.375E-2</v>
      </c>
      <c r="C57077" s="158" t="s">
        <v>120</v>
      </c>
      <c r="D57077" s="158">
        <v>19.87</v>
      </c>
      <c r="E57077" s="158">
        <v>394</v>
      </c>
      <c r="F57077" s="151"/>
      <c r="G57077" s="158"/>
    </row>
    <row r="57078" spans="1:7" x14ac:dyDescent="0.3">
      <c r="A57078" s="151">
        <v>42428</v>
      </c>
      <c r="B57078" s="98">
        <v>0.10416666666666667</v>
      </c>
      <c r="C57078" s="158" t="s">
        <v>120</v>
      </c>
      <c r="D57078" s="158">
        <v>19.78</v>
      </c>
      <c r="E57078" s="158">
        <v>395</v>
      </c>
      <c r="F57078" s="151"/>
      <c r="G57078" s="158"/>
    </row>
    <row r="57079" spans="1:7" x14ac:dyDescent="0.3">
      <c r="A57079" s="151">
        <v>42428</v>
      </c>
      <c r="B57079" s="98">
        <v>0.11458333333333333</v>
      </c>
      <c r="C57079" s="158" t="s">
        <v>120</v>
      </c>
      <c r="D57079" s="158">
        <v>19.809999999999999</v>
      </c>
      <c r="E57079" s="158">
        <v>394</v>
      </c>
      <c r="F57079" s="151"/>
      <c r="G57079" s="158"/>
    </row>
    <row r="57080" spans="1:7" x14ac:dyDescent="0.3">
      <c r="A57080" s="151">
        <v>42428</v>
      </c>
      <c r="B57080" s="98">
        <v>0.125</v>
      </c>
      <c r="C57080" s="158" t="s">
        <v>120</v>
      </c>
      <c r="D57080" s="158">
        <v>19.78</v>
      </c>
      <c r="E57080" s="158">
        <v>394</v>
      </c>
      <c r="F57080" s="151"/>
      <c r="G57080" s="158"/>
    </row>
    <row r="57081" spans="1:7" x14ac:dyDescent="0.3">
      <c r="A57081" s="151">
        <v>42428</v>
      </c>
      <c r="B57081" s="98">
        <v>0.13541666666666666</v>
      </c>
      <c r="C57081" s="158" t="s">
        <v>120</v>
      </c>
      <c r="D57081" s="158">
        <v>19.829999999999998</v>
      </c>
      <c r="E57081" s="158">
        <v>394</v>
      </c>
      <c r="F57081" s="151"/>
      <c r="G57081" s="158"/>
    </row>
    <row r="57082" spans="1:7" x14ac:dyDescent="0.3">
      <c r="A57082" s="151">
        <v>42428</v>
      </c>
      <c r="B57082" s="98">
        <v>0.14583333333333334</v>
      </c>
      <c r="C57082" s="158" t="s">
        <v>120</v>
      </c>
      <c r="D57082" s="158">
        <v>19.88</v>
      </c>
      <c r="E57082" s="158">
        <v>394</v>
      </c>
      <c r="F57082" s="151"/>
      <c r="G57082" s="158"/>
    </row>
    <row r="57083" spans="1:7" x14ac:dyDescent="0.3">
      <c r="A57083" s="151">
        <v>42428</v>
      </c>
      <c r="B57083" s="98">
        <v>0.15625</v>
      </c>
      <c r="C57083" s="158" t="s">
        <v>120</v>
      </c>
      <c r="D57083" s="158">
        <v>19.87</v>
      </c>
      <c r="E57083" s="158">
        <v>394</v>
      </c>
      <c r="F57083" s="151"/>
      <c r="G57083" s="158"/>
    </row>
    <row r="57084" spans="1:7" x14ac:dyDescent="0.3">
      <c r="A57084" s="151">
        <v>42428</v>
      </c>
      <c r="B57084" s="98">
        <v>0.16666666666666666</v>
      </c>
      <c r="C57084" s="158" t="s">
        <v>120</v>
      </c>
      <c r="D57084" s="158">
        <v>19.88</v>
      </c>
      <c r="E57084" s="158">
        <v>394</v>
      </c>
      <c r="F57084" s="151"/>
      <c r="G57084" s="158"/>
    </row>
    <row r="57085" spans="1:7" x14ac:dyDescent="0.3">
      <c r="A57085" s="151">
        <v>42428</v>
      </c>
      <c r="B57085" s="98">
        <v>0.17708333333333334</v>
      </c>
      <c r="C57085" s="158" t="s">
        <v>120</v>
      </c>
      <c r="D57085" s="158">
        <v>19.829999999999998</v>
      </c>
      <c r="E57085" s="158">
        <v>394</v>
      </c>
      <c r="F57085" s="151"/>
      <c r="G57085" s="158"/>
    </row>
    <row r="57086" spans="1:7" x14ac:dyDescent="0.3">
      <c r="A57086" s="151">
        <v>42428</v>
      </c>
      <c r="B57086" s="98">
        <v>0.1875</v>
      </c>
      <c r="C57086" s="158" t="s">
        <v>120</v>
      </c>
      <c r="D57086" s="158">
        <v>19.850000000000001</v>
      </c>
      <c r="E57086" s="158">
        <v>394</v>
      </c>
      <c r="F57086" s="151"/>
      <c r="G57086" s="158"/>
    </row>
    <row r="57087" spans="1:7" x14ac:dyDescent="0.3">
      <c r="A57087" s="151">
        <v>42428</v>
      </c>
      <c r="B57087" s="98">
        <v>0.19791666666666666</v>
      </c>
      <c r="C57087" s="158" t="s">
        <v>120</v>
      </c>
      <c r="D57087" s="158">
        <v>19.850000000000001</v>
      </c>
      <c r="E57087" s="158">
        <v>394</v>
      </c>
      <c r="F57087" s="151"/>
      <c r="G57087" s="158"/>
    </row>
    <row r="57088" spans="1:7" x14ac:dyDescent="0.3">
      <c r="A57088" s="151">
        <v>42428</v>
      </c>
      <c r="B57088" s="98">
        <v>0.20833333333333334</v>
      </c>
      <c r="C57088" s="158" t="s">
        <v>120</v>
      </c>
      <c r="D57088" s="158">
        <v>19.84</v>
      </c>
      <c r="E57088" s="158">
        <v>395</v>
      </c>
      <c r="F57088" s="151"/>
      <c r="G57088" s="158"/>
    </row>
    <row r="57089" spans="1:7" x14ac:dyDescent="0.3">
      <c r="A57089" s="151">
        <v>42428</v>
      </c>
      <c r="B57089" s="98">
        <v>0.21875</v>
      </c>
      <c r="C57089" s="158" t="s">
        <v>120</v>
      </c>
      <c r="D57089" s="158">
        <v>19.8</v>
      </c>
      <c r="E57089" s="158">
        <v>394</v>
      </c>
      <c r="F57089" s="151"/>
      <c r="G57089" s="158"/>
    </row>
    <row r="57090" spans="1:7" x14ac:dyDescent="0.3">
      <c r="A57090" s="151">
        <v>42428</v>
      </c>
      <c r="B57090" s="98">
        <v>0.22916666666666666</v>
      </c>
      <c r="C57090" s="158" t="s">
        <v>120</v>
      </c>
      <c r="D57090" s="158">
        <v>19.78</v>
      </c>
      <c r="E57090" s="158">
        <v>395</v>
      </c>
      <c r="F57090" s="151"/>
      <c r="G57090" s="158"/>
    </row>
    <row r="57091" spans="1:7" x14ac:dyDescent="0.3">
      <c r="A57091" s="151">
        <v>42428</v>
      </c>
      <c r="B57091" s="98">
        <v>0.23958333333333334</v>
      </c>
      <c r="C57091" s="158" t="s">
        <v>120</v>
      </c>
      <c r="D57091" s="158">
        <v>19.8</v>
      </c>
      <c r="E57091" s="158">
        <v>395</v>
      </c>
      <c r="F57091" s="151"/>
      <c r="G57091" s="158"/>
    </row>
    <row r="57092" spans="1:7" x14ac:dyDescent="0.3">
      <c r="A57092" s="151">
        <v>42428</v>
      </c>
      <c r="B57092" s="98">
        <v>0.25</v>
      </c>
      <c r="C57092" s="158" t="s">
        <v>120</v>
      </c>
      <c r="D57092" s="158">
        <v>19.8</v>
      </c>
      <c r="E57092" s="158">
        <v>395</v>
      </c>
      <c r="F57092" s="151"/>
      <c r="G57092" s="158"/>
    </row>
    <row r="57093" spans="1:7" x14ac:dyDescent="0.3">
      <c r="A57093" s="151">
        <v>42428</v>
      </c>
      <c r="B57093" s="98">
        <v>0.26041666666666669</v>
      </c>
      <c r="C57093" s="158" t="s">
        <v>120</v>
      </c>
      <c r="D57093" s="158">
        <v>19.850000000000001</v>
      </c>
      <c r="E57093" s="158">
        <v>395</v>
      </c>
      <c r="F57093" s="151"/>
      <c r="G57093" s="158"/>
    </row>
    <row r="57094" spans="1:7" x14ac:dyDescent="0.3">
      <c r="A57094" s="151">
        <v>42428</v>
      </c>
      <c r="B57094" s="98">
        <v>0.27083333333333331</v>
      </c>
      <c r="C57094" s="158" t="s">
        <v>120</v>
      </c>
      <c r="D57094" s="158">
        <v>19.82</v>
      </c>
      <c r="E57094" s="158">
        <v>395</v>
      </c>
      <c r="F57094" s="151"/>
      <c r="G57094" s="158"/>
    </row>
    <row r="57095" spans="1:7" x14ac:dyDescent="0.3">
      <c r="A57095" s="151">
        <v>42428</v>
      </c>
      <c r="B57095" s="98">
        <v>0.28125</v>
      </c>
      <c r="C57095" s="158" t="s">
        <v>120</v>
      </c>
      <c r="D57095" s="158">
        <v>19.88</v>
      </c>
      <c r="E57095" s="158">
        <v>394</v>
      </c>
      <c r="F57095" s="151"/>
      <c r="G57095" s="158"/>
    </row>
    <row r="57096" spans="1:7" x14ac:dyDescent="0.3">
      <c r="A57096" s="151">
        <v>42428</v>
      </c>
      <c r="B57096" s="98">
        <v>0.29166666666666669</v>
      </c>
      <c r="C57096" s="158" t="s">
        <v>120</v>
      </c>
      <c r="D57096" s="158">
        <v>19.829999999999998</v>
      </c>
      <c r="E57096" s="158">
        <v>395</v>
      </c>
      <c r="F57096" s="151"/>
      <c r="G57096" s="158"/>
    </row>
    <row r="57097" spans="1:7" x14ac:dyDescent="0.3">
      <c r="A57097" s="151">
        <v>42428</v>
      </c>
      <c r="B57097" s="98">
        <v>0.30208333333333331</v>
      </c>
      <c r="C57097" s="158" t="s">
        <v>120</v>
      </c>
      <c r="D57097" s="158">
        <v>19.829999999999998</v>
      </c>
      <c r="E57097" s="158">
        <v>395</v>
      </c>
      <c r="F57097" s="151"/>
      <c r="G57097" s="158"/>
    </row>
    <row r="57098" spans="1:7" x14ac:dyDescent="0.3">
      <c r="A57098" s="151">
        <v>42428</v>
      </c>
      <c r="B57098" s="98">
        <v>0.3125</v>
      </c>
      <c r="C57098" s="158" t="s">
        <v>120</v>
      </c>
      <c r="D57098" s="158">
        <v>19.850000000000001</v>
      </c>
      <c r="E57098" s="158">
        <v>396</v>
      </c>
      <c r="F57098" s="151"/>
      <c r="G57098" s="158"/>
    </row>
    <row r="57099" spans="1:7" x14ac:dyDescent="0.3">
      <c r="A57099" s="151">
        <v>42428</v>
      </c>
      <c r="B57099" s="98">
        <v>0.32291666666666669</v>
      </c>
      <c r="C57099" s="158" t="s">
        <v>120</v>
      </c>
      <c r="D57099" s="158">
        <v>19.84</v>
      </c>
      <c r="E57099" s="158">
        <v>397</v>
      </c>
      <c r="F57099" s="151"/>
      <c r="G57099" s="158"/>
    </row>
    <row r="57100" spans="1:7" x14ac:dyDescent="0.3">
      <c r="A57100" s="151">
        <v>42428</v>
      </c>
      <c r="B57100" s="98">
        <v>0.33333333333333331</v>
      </c>
      <c r="C57100" s="158" t="s">
        <v>120</v>
      </c>
      <c r="D57100" s="158">
        <v>19.809999999999999</v>
      </c>
      <c r="E57100" s="158">
        <v>397</v>
      </c>
      <c r="F57100" s="151"/>
      <c r="G57100" s="158"/>
    </row>
    <row r="57101" spans="1:7" x14ac:dyDescent="0.3">
      <c r="A57101" s="151">
        <v>42428</v>
      </c>
      <c r="B57101" s="98">
        <v>0.34375</v>
      </c>
      <c r="C57101" s="158" t="s">
        <v>120</v>
      </c>
      <c r="D57101" s="158">
        <v>19.739999999999998</v>
      </c>
      <c r="E57101" s="158">
        <v>396</v>
      </c>
      <c r="F57101" s="151"/>
      <c r="G57101" s="158"/>
    </row>
    <row r="57102" spans="1:7" x14ac:dyDescent="0.3">
      <c r="A57102" s="151">
        <v>42428</v>
      </c>
      <c r="B57102" s="98">
        <v>0.35416666666666669</v>
      </c>
      <c r="C57102" s="158" t="s">
        <v>120</v>
      </c>
      <c r="D57102" s="158">
        <v>19.739999999999998</v>
      </c>
      <c r="E57102" s="158">
        <v>396</v>
      </c>
      <c r="F57102" s="151"/>
      <c r="G57102" s="158"/>
    </row>
    <row r="57103" spans="1:7" x14ac:dyDescent="0.3">
      <c r="A57103" s="151">
        <v>42428</v>
      </c>
      <c r="B57103" s="98">
        <v>0.36458333333333331</v>
      </c>
      <c r="C57103" s="158" t="s">
        <v>120</v>
      </c>
      <c r="D57103" s="158">
        <v>19.739999999999998</v>
      </c>
      <c r="E57103" s="158">
        <v>396</v>
      </c>
      <c r="F57103" s="151"/>
      <c r="G57103" s="158"/>
    </row>
    <row r="57104" spans="1:7" x14ac:dyDescent="0.3">
      <c r="A57104" s="151">
        <v>42428</v>
      </c>
      <c r="B57104" s="98">
        <v>0.375</v>
      </c>
      <c r="C57104" s="158" t="s">
        <v>120</v>
      </c>
      <c r="D57104" s="158">
        <v>19.71</v>
      </c>
      <c r="E57104" s="158">
        <v>395</v>
      </c>
      <c r="F57104" s="151"/>
      <c r="G57104" s="158"/>
    </row>
    <row r="57105" spans="1:7" x14ac:dyDescent="0.3">
      <c r="A57105" s="151">
        <v>42428</v>
      </c>
      <c r="B57105" s="98">
        <v>0.38541666666666669</v>
      </c>
      <c r="C57105" s="158" t="s">
        <v>120</v>
      </c>
      <c r="D57105" s="158">
        <v>19.7</v>
      </c>
      <c r="E57105" s="158">
        <v>394</v>
      </c>
      <c r="F57105" s="151"/>
      <c r="G57105" s="158"/>
    </row>
    <row r="57106" spans="1:7" x14ac:dyDescent="0.3">
      <c r="A57106" s="151">
        <v>42428</v>
      </c>
      <c r="B57106" s="98">
        <v>0.39583333333333331</v>
      </c>
      <c r="C57106" s="158" t="s">
        <v>120</v>
      </c>
      <c r="D57106" s="158">
        <v>19.690000000000001</v>
      </c>
      <c r="E57106" s="158">
        <v>393</v>
      </c>
      <c r="F57106" s="151"/>
      <c r="G57106" s="158"/>
    </row>
    <row r="57107" spans="1:7" x14ac:dyDescent="0.3">
      <c r="A57107" s="151">
        <v>42428</v>
      </c>
      <c r="B57107" s="98">
        <v>0.40625</v>
      </c>
      <c r="C57107" s="158" t="s">
        <v>120</v>
      </c>
      <c r="D57107" s="158">
        <v>19.73</v>
      </c>
      <c r="E57107" s="158">
        <v>395</v>
      </c>
      <c r="F57107" s="151"/>
      <c r="G57107" s="158"/>
    </row>
    <row r="57108" spans="1:7" x14ac:dyDescent="0.3">
      <c r="A57108" s="151">
        <v>42428</v>
      </c>
      <c r="B57108" s="98">
        <v>0.41666666666666669</v>
      </c>
      <c r="C57108" s="158" t="s">
        <v>120</v>
      </c>
      <c r="D57108" s="158">
        <v>19.77</v>
      </c>
      <c r="E57108" s="158">
        <v>397</v>
      </c>
      <c r="F57108" s="151"/>
      <c r="G57108" s="158"/>
    </row>
    <row r="57109" spans="1:7" x14ac:dyDescent="0.3">
      <c r="A57109" s="151">
        <v>42428</v>
      </c>
      <c r="B57109" s="98">
        <v>0.42708333333333331</v>
      </c>
      <c r="C57109" s="158" t="s">
        <v>120</v>
      </c>
      <c r="D57109" s="158">
        <v>19.72</v>
      </c>
      <c r="E57109" s="158">
        <v>397</v>
      </c>
      <c r="F57109" s="151"/>
      <c r="G57109" s="158"/>
    </row>
    <row r="57110" spans="1:7" x14ac:dyDescent="0.3">
      <c r="A57110" s="151">
        <v>42428</v>
      </c>
      <c r="B57110" s="98">
        <v>0.4375</v>
      </c>
      <c r="C57110" s="158" t="s">
        <v>120</v>
      </c>
      <c r="D57110" s="158">
        <v>19.690000000000001</v>
      </c>
      <c r="E57110" s="158">
        <v>396</v>
      </c>
      <c r="F57110" s="151"/>
      <c r="G57110" s="158"/>
    </row>
    <row r="57111" spans="1:7" x14ac:dyDescent="0.3">
      <c r="A57111" s="151">
        <v>42428</v>
      </c>
      <c r="B57111" s="98">
        <v>0.44791666666666669</v>
      </c>
      <c r="C57111" s="158" t="s">
        <v>120</v>
      </c>
      <c r="D57111" s="158">
        <v>19.66</v>
      </c>
      <c r="E57111" s="158">
        <v>397</v>
      </c>
      <c r="F57111" s="151"/>
      <c r="G57111" s="158"/>
    </row>
    <row r="57112" spans="1:7" x14ac:dyDescent="0.3">
      <c r="A57112" s="151">
        <v>42428</v>
      </c>
      <c r="B57112" s="98">
        <v>0.45833333333333331</v>
      </c>
      <c r="C57112" s="158" t="s">
        <v>120</v>
      </c>
      <c r="D57112" s="158">
        <v>19.61</v>
      </c>
      <c r="E57112" s="158">
        <v>397</v>
      </c>
      <c r="F57112" s="151"/>
      <c r="G57112" s="158"/>
    </row>
    <row r="57113" spans="1:7" x14ac:dyDescent="0.3">
      <c r="A57113" s="151">
        <v>42428</v>
      </c>
      <c r="B57113" s="98">
        <v>0.46875</v>
      </c>
      <c r="C57113" s="158" t="s">
        <v>120</v>
      </c>
      <c r="D57113" s="158">
        <v>19.559999999999999</v>
      </c>
      <c r="E57113" s="158">
        <v>399</v>
      </c>
      <c r="F57113" s="151"/>
      <c r="G57113" s="158"/>
    </row>
    <row r="57114" spans="1:7" x14ac:dyDescent="0.3">
      <c r="A57114" s="151">
        <v>42428</v>
      </c>
      <c r="B57114" s="98">
        <v>0.47916666666666669</v>
      </c>
      <c r="C57114" s="158" t="s">
        <v>120</v>
      </c>
      <c r="D57114" s="158">
        <v>19.57</v>
      </c>
      <c r="E57114" s="158">
        <v>398</v>
      </c>
      <c r="F57114" s="151"/>
      <c r="G57114" s="158"/>
    </row>
    <row r="57115" spans="1:7" x14ac:dyDescent="0.3">
      <c r="A57115" s="151">
        <v>42428</v>
      </c>
      <c r="B57115" s="98">
        <v>0.48958333333333331</v>
      </c>
      <c r="C57115" s="158" t="s">
        <v>120</v>
      </c>
      <c r="D57115" s="158">
        <v>19.510000000000002</v>
      </c>
      <c r="E57115" s="158">
        <v>398</v>
      </c>
      <c r="F57115" s="151"/>
      <c r="G57115" s="158"/>
    </row>
    <row r="57116" spans="1:7" x14ac:dyDescent="0.3">
      <c r="A57116" s="151">
        <v>42429</v>
      </c>
      <c r="B57116" s="98">
        <v>0.5</v>
      </c>
      <c r="C57116" s="158" t="s">
        <v>119</v>
      </c>
      <c r="D57116" s="158">
        <v>19.5</v>
      </c>
      <c r="E57116" s="158">
        <v>398</v>
      </c>
      <c r="F57116" s="151"/>
      <c r="G57116" s="158"/>
    </row>
    <row r="57117" spans="1:7" x14ac:dyDescent="0.3">
      <c r="A57117" s="151">
        <v>42429</v>
      </c>
      <c r="B57117" s="98">
        <v>0.51041666666666663</v>
      </c>
      <c r="C57117" s="158" t="s">
        <v>119</v>
      </c>
      <c r="D57117" s="158">
        <v>19.46</v>
      </c>
      <c r="E57117" s="158">
        <v>398</v>
      </c>
      <c r="F57117" s="151"/>
      <c r="G57117" s="158"/>
    </row>
    <row r="57118" spans="1:7" x14ac:dyDescent="0.3">
      <c r="A57118" s="151">
        <v>42429</v>
      </c>
      <c r="B57118" s="98">
        <v>0.52083333333333337</v>
      </c>
      <c r="C57118" s="158" t="s">
        <v>119</v>
      </c>
      <c r="D57118" s="158">
        <v>19.440000000000001</v>
      </c>
      <c r="E57118" s="158">
        <v>399</v>
      </c>
      <c r="F57118" s="151"/>
      <c r="G57118" s="158"/>
    </row>
    <row r="57119" spans="1:7" x14ac:dyDescent="0.3">
      <c r="A57119" s="151">
        <v>42429</v>
      </c>
      <c r="B57119" s="98">
        <v>0.53125</v>
      </c>
      <c r="C57119" s="158" t="s">
        <v>119</v>
      </c>
      <c r="D57119" s="158">
        <v>19.38</v>
      </c>
      <c r="E57119" s="158">
        <v>400</v>
      </c>
      <c r="F57119" s="151"/>
      <c r="G57119" s="158"/>
    </row>
    <row r="57120" spans="1:7" x14ac:dyDescent="0.3">
      <c r="A57120" s="151">
        <v>42429</v>
      </c>
      <c r="B57120" s="98">
        <v>4.1666666666666664E-2</v>
      </c>
      <c r="C57120" s="158" t="s">
        <v>119</v>
      </c>
      <c r="D57120" s="158">
        <v>19.32</v>
      </c>
      <c r="E57120" s="158">
        <v>401</v>
      </c>
      <c r="F57120" s="151"/>
      <c r="G57120" s="158"/>
    </row>
    <row r="57121" spans="1:7" x14ac:dyDescent="0.3">
      <c r="A57121" s="151">
        <v>42429</v>
      </c>
      <c r="B57121" s="98">
        <v>5.2083333333333336E-2</v>
      </c>
      <c r="C57121" s="158" t="s">
        <v>119</v>
      </c>
      <c r="D57121" s="158">
        <v>19.27</v>
      </c>
      <c r="E57121" s="158">
        <v>403</v>
      </c>
      <c r="F57121" s="151"/>
      <c r="G57121" s="158"/>
    </row>
    <row r="57122" spans="1:7" x14ac:dyDescent="0.3">
      <c r="A57122" s="151">
        <v>42429</v>
      </c>
      <c r="B57122" s="98">
        <v>6.25E-2</v>
      </c>
      <c r="C57122" s="158" t="s">
        <v>119</v>
      </c>
      <c r="D57122" s="158">
        <v>19.29</v>
      </c>
      <c r="E57122" s="158">
        <v>408</v>
      </c>
      <c r="F57122" s="151"/>
      <c r="G57122" s="158"/>
    </row>
    <row r="57123" spans="1:7" x14ac:dyDescent="0.3">
      <c r="A57123" s="151">
        <v>42429</v>
      </c>
      <c r="B57123" s="98">
        <v>7.2916666666666671E-2</v>
      </c>
      <c r="C57123" s="158" t="s">
        <v>119</v>
      </c>
      <c r="D57123" s="158">
        <v>19.260000000000002</v>
      </c>
      <c r="E57123" s="158">
        <v>410</v>
      </c>
      <c r="F57123" s="151"/>
      <c r="G57123" s="158"/>
    </row>
    <row r="57124" spans="1:7" x14ac:dyDescent="0.3">
      <c r="A57124" s="151">
        <v>42429</v>
      </c>
      <c r="B57124" s="98">
        <v>8.3333333333333329E-2</v>
      </c>
      <c r="C57124" s="158" t="s">
        <v>119</v>
      </c>
      <c r="D57124" s="158">
        <v>19.29</v>
      </c>
      <c r="E57124" s="158">
        <v>409</v>
      </c>
      <c r="F57124" s="151"/>
      <c r="G57124" s="158"/>
    </row>
    <row r="57125" spans="1:7" x14ac:dyDescent="0.3">
      <c r="A57125" s="151">
        <v>42429</v>
      </c>
      <c r="B57125" s="98">
        <v>9.375E-2</v>
      </c>
      <c r="C57125" s="158" t="s">
        <v>119</v>
      </c>
      <c r="D57125" s="158">
        <v>19.27</v>
      </c>
      <c r="E57125" s="158">
        <v>408</v>
      </c>
      <c r="F57125" s="151"/>
      <c r="G57125" s="158"/>
    </row>
    <row r="57126" spans="1:7" x14ac:dyDescent="0.3">
      <c r="A57126" s="151">
        <v>42429</v>
      </c>
      <c r="B57126" s="98">
        <v>0.10416666666666667</v>
      </c>
      <c r="C57126" s="158" t="s">
        <v>119</v>
      </c>
      <c r="D57126" s="158">
        <v>19.23</v>
      </c>
      <c r="E57126" s="158">
        <v>408</v>
      </c>
      <c r="F57126" s="151"/>
      <c r="G57126" s="158"/>
    </row>
    <row r="57127" spans="1:7" x14ac:dyDescent="0.3">
      <c r="A57127" s="151">
        <v>42429</v>
      </c>
      <c r="B57127" s="98">
        <v>0.11458333333333333</v>
      </c>
      <c r="C57127" s="158" t="s">
        <v>119</v>
      </c>
      <c r="D57127" s="158">
        <v>19.23</v>
      </c>
      <c r="E57127" s="158">
        <v>408</v>
      </c>
      <c r="F57127" s="151"/>
      <c r="G57127" s="158"/>
    </row>
    <row r="57128" spans="1:7" x14ac:dyDescent="0.3">
      <c r="A57128" s="151">
        <v>42429</v>
      </c>
      <c r="B57128" s="98">
        <v>0.125</v>
      </c>
      <c r="C57128" s="158" t="s">
        <v>119</v>
      </c>
      <c r="D57128" s="158">
        <v>19.260000000000002</v>
      </c>
      <c r="E57128" s="158">
        <v>407</v>
      </c>
      <c r="F57128" s="151"/>
      <c r="G57128" s="158"/>
    </row>
    <row r="57129" spans="1:7" x14ac:dyDescent="0.3">
      <c r="A57129" s="151">
        <v>42429</v>
      </c>
      <c r="B57129" s="98">
        <v>0.13541666666666666</v>
      </c>
      <c r="C57129" s="158" t="s">
        <v>119</v>
      </c>
      <c r="D57129" s="158">
        <v>19.27</v>
      </c>
      <c r="E57129" s="158">
        <v>405</v>
      </c>
      <c r="F57129" s="151"/>
      <c r="G57129" s="158"/>
    </row>
    <row r="57130" spans="1:7" x14ac:dyDescent="0.3">
      <c r="A57130" s="151">
        <v>42429</v>
      </c>
      <c r="B57130" s="98">
        <v>0.14583333333333334</v>
      </c>
      <c r="C57130" s="158" t="s">
        <v>119</v>
      </c>
      <c r="D57130" s="158">
        <v>19.23</v>
      </c>
      <c r="E57130" s="158">
        <v>405</v>
      </c>
      <c r="F57130" s="151"/>
      <c r="G57130" s="158"/>
    </row>
    <row r="57131" spans="1:7" x14ac:dyDescent="0.3">
      <c r="A57131" s="151">
        <v>42429</v>
      </c>
      <c r="B57131" s="98">
        <v>0.15625</v>
      </c>
      <c r="C57131" s="158" t="s">
        <v>119</v>
      </c>
      <c r="D57131" s="158">
        <v>19.23</v>
      </c>
      <c r="E57131" s="158">
        <v>405</v>
      </c>
      <c r="F57131" s="151"/>
      <c r="G57131" s="158"/>
    </row>
    <row r="57132" spans="1:7" x14ac:dyDescent="0.3">
      <c r="A57132" s="151">
        <v>42429</v>
      </c>
      <c r="B57132" s="98">
        <v>0.16666666666666666</v>
      </c>
      <c r="C57132" s="158" t="s">
        <v>119</v>
      </c>
      <c r="D57132" s="158">
        <v>19.239999999999998</v>
      </c>
      <c r="E57132" s="158">
        <v>405</v>
      </c>
      <c r="F57132" s="151"/>
      <c r="G57132" s="158"/>
    </row>
    <row r="57133" spans="1:7" x14ac:dyDescent="0.3">
      <c r="A57133" s="151">
        <v>42429</v>
      </c>
      <c r="B57133" s="98">
        <v>0.17708333333333334</v>
      </c>
      <c r="C57133" s="158" t="s">
        <v>119</v>
      </c>
      <c r="D57133" s="158">
        <v>19.22</v>
      </c>
      <c r="E57133" s="158">
        <v>405</v>
      </c>
      <c r="F57133" s="151"/>
      <c r="G57133" s="158"/>
    </row>
    <row r="57134" spans="1:7" x14ac:dyDescent="0.3">
      <c r="A57134" s="151">
        <v>42429</v>
      </c>
      <c r="B57134" s="98">
        <v>0.1875</v>
      </c>
      <c r="C57134" s="158" t="s">
        <v>119</v>
      </c>
      <c r="D57134" s="158">
        <v>19.3</v>
      </c>
      <c r="E57134" s="158">
        <v>404</v>
      </c>
      <c r="F57134" s="151"/>
      <c r="G57134" s="158"/>
    </row>
    <row r="57135" spans="1:7" x14ac:dyDescent="0.3">
      <c r="A57135" s="151">
        <v>42429</v>
      </c>
      <c r="B57135" s="98">
        <v>0.19791666666666666</v>
      </c>
      <c r="C57135" s="158" t="s">
        <v>119</v>
      </c>
      <c r="D57135" s="158">
        <v>19.28</v>
      </c>
      <c r="E57135" s="158">
        <v>404</v>
      </c>
      <c r="F57135" s="151"/>
      <c r="G57135" s="158"/>
    </row>
    <row r="57136" spans="1:7" x14ac:dyDescent="0.3">
      <c r="A57136" s="151">
        <v>42429</v>
      </c>
      <c r="B57136" s="98">
        <v>0.20833333333333334</v>
      </c>
      <c r="C57136" s="158" t="s">
        <v>119</v>
      </c>
      <c r="D57136" s="158">
        <v>19.34</v>
      </c>
      <c r="E57136" s="158">
        <v>403</v>
      </c>
      <c r="F57136" s="151"/>
      <c r="G57136" s="158"/>
    </row>
    <row r="57137" spans="1:7" x14ac:dyDescent="0.3">
      <c r="A57137" s="151">
        <v>42429</v>
      </c>
      <c r="B57137" s="98">
        <v>0.21875</v>
      </c>
      <c r="C57137" s="158" t="s">
        <v>119</v>
      </c>
      <c r="D57137" s="158">
        <v>19.440000000000001</v>
      </c>
      <c r="E57137" s="158">
        <v>402</v>
      </c>
      <c r="F57137" s="151"/>
      <c r="G57137" s="158"/>
    </row>
    <row r="57138" spans="1:7" x14ac:dyDescent="0.3">
      <c r="A57138" s="151">
        <v>42429</v>
      </c>
      <c r="B57138" s="98">
        <v>0.22916666666666666</v>
      </c>
      <c r="C57138" s="158" t="s">
        <v>119</v>
      </c>
      <c r="D57138" s="158">
        <v>19.489999999999998</v>
      </c>
      <c r="E57138" s="158">
        <v>402</v>
      </c>
      <c r="F57138" s="151"/>
      <c r="G57138" s="158"/>
    </row>
    <row r="57139" spans="1:7" x14ac:dyDescent="0.3">
      <c r="A57139" s="151">
        <v>42429</v>
      </c>
      <c r="B57139" s="98">
        <v>0.23958333333333334</v>
      </c>
      <c r="C57139" s="158" t="s">
        <v>119</v>
      </c>
      <c r="D57139" s="158">
        <v>19.52</v>
      </c>
      <c r="E57139" s="158">
        <v>402</v>
      </c>
      <c r="F57139" s="151"/>
      <c r="G57139" s="158"/>
    </row>
    <row r="57140" spans="1:7" x14ac:dyDescent="0.3">
      <c r="A57140" s="151">
        <v>42429</v>
      </c>
      <c r="B57140" s="98">
        <v>0.25</v>
      </c>
      <c r="C57140" s="158" t="s">
        <v>119</v>
      </c>
      <c r="D57140" s="158">
        <v>19.489999999999998</v>
      </c>
      <c r="E57140" s="158">
        <v>402</v>
      </c>
      <c r="F57140" s="151"/>
      <c r="G57140" s="158"/>
    </row>
    <row r="57141" spans="1:7" x14ac:dyDescent="0.3">
      <c r="A57141" s="151">
        <v>42429</v>
      </c>
      <c r="B57141" s="98">
        <v>0.26041666666666669</v>
      </c>
      <c r="C57141" s="158" t="s">
        <v>119</v>
      </c>
      <c r="D57141" s="158">
        <v>19.48</v>
      </c>
      <c r="E57141" s="158">
        <v>402</v>
      </c>
      <c r="F57141" s="151"/>
      <c r="G57141" s="158"/>
    </row>
    <row r="57142" spans="1:7" x14ac:dyDescent="0.3">
      <c r="A57142" s="151">
        <v>42429</v>
      </c>
      <c r="B57142" s="98">
        <v>0.27083333333333331</v>
      </c>
      <c r="C57142" s="158" t="s">
        <v>119</v>
      </c>
      <c r="D57142" s="158">
        <v>19.399999999999999</v>
      </c>
      <c r="E57142" s="158">
        <v>402</v>
      </c>
      <c r="F57142" s="151"/>
      <c r="G57142" s="158"/>
    </row>
    <row r="57143" spans="1:7" x14ac:dyDescent="0.3">
      <c r="A57143" s="151">
        <v>42429</v>
      </c>
      <c r="B57143" s="98">
        <v>0.28125</v>
      </c>
      <c r="C57143" s="158" t="s">
        <v>119</v>
      </c>
      <c r="D57143" s="158">
        <v>19.28</v>
      </c>
      <c r="E57143" s="158">
        <v>403</v>
      </c>
      <c r="F57143" s="151"/>
      <c r="G57143" s="158"/>
    </row>
    <row r="57144" spans="1:7" x14ac:dyDescent="0.3">
      <c r="A57144" s="151">
        <v>42429</v>
      </c>
      <c r="B57144" s="98">
        <v>0.29166666666666669</v>
      </c>
      <c r="C57144" s="158" t="s">
        <v>119</v>
      </c>
      <c r="D57144" s="158">
        <v>19.16</v>
      </c>
      <c r="E57144" s="158">
        <v>403</v>
      </c>
      <c r="F57144" s="151"/>
      <c r="G57144" s="158"/>
    </row>
    <row r="57145" spans="1:7" x14ac:dyDescent="0.3">
      <c r="A57145" s="151">
        <v>42429</v>
      </c>
      <c r="B57145" s="98">
        <v>0.30208333333333331</v>
      </c>
      <c r="C57145" s="158" t="s">
        <v>119</v>
      </c>
      <c r="D57145" s="158">
        <v>19.13</v>
      </c>
      <c r="E57145" s="158">
        <v>403</v>
      </c>
      <c r="F57145" s="151"/>
      <c r="G57145" s="158"/>
    </row>
    <row r="57146" spans="1:7" x14ac:dyDescent="0.3">
      <c r="A57146" s="151">
        <v>42429</v>
      </c>
      <c r="B57146" s="98">
        <v>0.3125</v>
      </c>
      <c r="C57146" s="158" t="s">
        <v>119</v>
      </c>
      <c r="D57146" s="158">
        <v>19.23</v>
      </c>
      <c r="E57146" s="158">
        <v>403</v>
      </c>
      <c r="F57146" s="151"/>
      <c r="G57146" s="158"/>
    </row>
    <row r="57147" spans="1:7" x14ac:dyDescent="0.3">
      <c r="A57147" s="151">
        <v>42429</v>
      </c>
      <c r="B57147" s="98">
        <v>0.32291666666666669</v>
      </c>
      <c r="C57147" s="158" t="s">
        <v>119</v>
      </c>
      <c r="D57147" s="158">
        <v>19.28</v>
      </c>
      <c r="E57147" s="158">
        <v>402</v>
      </c>
      <c r="F57147" s="151"/>
      <c r="G57147" s="158"/>
    </row>
    <row r="57148" spans="1:7" x14ac:dyDescent="0.3">
      <c r="A57148" s="151">
        <v>42429</v>
      </c>
      <c r="B57148" s="98">
        <v>0.33333333333333331</v>
      </c>
      <c r="C57148" s="158" t="s">
        <v>119</v>
      </c>
      <c r="D57148" s="158">
        <v>19.29</v>
      </c>
      <c r="E57148" s="158">
        <v>402</v>
      </c>
      <c r="F57148" s="151"/>
      <c r="G57148" s="158"/>
    </row>
    <row r="57149" spans="1:7" x14ac:dyDescent="0.3">
      <c r="A57149" s="151">
        <v>42429</v>
      </c>
      <c r="B57149" s="98">
        <v>0.34375</v>
      </c>
      <c r="C57149" s="158" t="s">
        <v>119</v>
      </c>
      <c r="D57149" s="158">
        <v>19.29</v>
      </c>
      <c r="E57149" s="158">
        <v>402</v>
      </c>
      <c r="F57149" s="151"/>
      <c r="G57149" s="158"/>
    </row>
    <row r="57150" spans="1:7" x14ac:dyDescent="0.3">
      <c r="A57150" s="151">
        <v>42429</v>
      </c>
      <c r="B57150" s="98">
        <v>0.35416666666666669</v>
      </c>
      <c r="C57150" s="158" t="s">
        <v>119</v>
      </c>
      <c r="D57150" s="158">
        <v>19.29</v>
      </c>
      <c r="E57150" s="158">
        <v>402</v>
      </c>
      <c r="F57150" s="151"/>
      <c r="G57150" s="158"/>
    </row>
    <row r="57151" spans="1:7" x14ac:dyDescent="0.3">
      <c r="A57151" s="151">
        <v>42429</v>
      </c>
      <c r="B57151" s="98">
        <v>0.36458333333333331</v>
      </c>
      <c r="C57151" s="158" t="s">
        <v>119</v>
      </c>
      <c r="D57151" s="158">
        <v>19.239999999999998</v>
      </c>
      <c r="E57151" s="158">
        <v>402</v>
      </c>
      <c r="F57151" s="151"/>
      <c r="G57151" s="158"/>
    </row>
    <row r="57152" spans="1:7" x14ac:dyDescent="0.3">
      <c r="A57152" s="151">
        <v>42429</v>
      </c>
      <c r="B57152" s="98">
        <v>0.375</v>
      </c>
      <c r="C57152" s="158" t="s">
        <v>119</v>
      </c>
      <c r="D57152" s="158">
        <v>19.28</v>
      </c>
      <c r="E57152" s="158">
        <v>402</v>
      </c>
      <c r="F57152" s="151"/>
      <c r="G57152" s="158"/>
    </row>
    <row r="57153" spans="1:7" x14ac:dyDescent="0.3">
      <c r="A57153" s="151">
        <v>42429</v>
      </c>
      <c r="B57153" s="98">
        <v>0.38541666666666669</v>
      </c>
      <c r="C57153" s="158" t="s">
        <v>119</v>
      </c>
      <c r="D57153" s="158">
        <v>19.350000000000001</v>
      </c>
      <c r="E57153" s="158">
        <v>402</v>
      </c>
      <c r="F57153" s="151"/>
      <c r="G57153" s="158"/>
    </row>
    <row r="57154" spans="1:7" x14ac:dyDescent="0.3">
      <c r="A57154" s="151">
        <v>42429</v>
      </c>
      <c r="B57154" s="98">
        <v>0.39583333333333331</v>
      </c>
      <c r="C57154" s="158" t="s">
        <v>119</v>
      </c>
      <c r="D57154" s="158">
        <v>19.37</v>
      </c>
      <c r="E57154" s="158">
        <v>402</v>
      </c>
      <c r="F57154" s="151"/>
      <c r="G57154" s="158"/>
    </row>
    <row r="57155" spans="1:7" x14ac:dyDescent="0.3">
      <c r="A57155" s="151">
        <v>42429</v>
      </c>
      <c r="B57155" s="98">
        <v>0.40625</v>
      </c>
      <c r="C57155" s="158" t="s">
        <v>119</v>
      </c>
      <c r="D57155" s="158">
        <v>19.41</v>
      </c>
      <c r="E57155" s="158">
        <v>401</v>
      </c>
      <c r="F57155" s="151"/>
      <c r="G57155" s="158"/>
    </row>
    <row r="57156" spans="1:7" x14ac:dyDescent="0.3">
      <c r="A57156" s="151">
        <v>42429</v>
      </c>
      <c r="B57156" s="98">
        <v>0.41666666666666669</v>
      </c>
      <c r="C57156" s="158" t="s">
        <v>119</v>
      </c>
      <c r="D57156" s="158">
        <v>19.399999999999999</v>
      </c>
      <c r="E57156" s="158">
        <v>400</v>
      </c>
      <c r="F57156" s="151"/>
      <c r="G57156" s="158"/>
    </row>
    <row r="57157" spans="1:7" x14ac:dyDescent="0.3">
      <c r="A57157" s="151">
        <v>42429</v>
      </c>
      <c r="B57157" s="98">
        <v>0.42708333333333331</v>
      </c>
      <c r="C57157" s="158" t="s">
        <v>119</v>
      </c>
      <c r="D57157" s="158">
        <v>19.420000000000002</v>
      </c>
      <c r="E57157" s="158">
        <v>400</v>
      </c>
      <c r="F57157" s="151"/>
      <c r="G57157" s="158"/>
    </row>
    <row r="57158" spans="1:7" x14ac:dyDescent="0.3">
      <c r="A57158" s="151">
        <v>42429</v>
      </c>
      <c r="B57158" s="98">
        <v>0.4375</v>
      </c>
      <c r="C57158" s="158" t="s">
        <v>119</v>
      </c>
      <c r="D57158" s="158">
        <v>19.559999999999999</v>
      </c>
      <c r="E57158" s="158">
        <v>400</v>
      </c>
      <c r="F57158" s="151"/>
      <c r="G57158" s="158"/>
    </row>
    <row r="57159" spans="1:7" x14ac:dyDescent="0.3">
      <c r="A57159" s="151">
        <v>42429</v>
      </c>
      <c r="B57159" s="98">
        <v>0.44791666666666669</v>
      </c>
      <c r="C57159" s="158" t="s">
        <v>119</v>
      </c>
      <c r="D57159" s="158">
        <v>19.57</v>
      </c>
      <c r="E57159" s="158">
        <v>400</v>
      </c>
      <c r="F57159" s="151"/>
      <c r="G57159" s="158"/>
    </row>
    <row r="57160" spans="1:7" x14ac:dyDescent="0.3">
      <c r="A57160" s="151">
        <v>42429</v>
      </c>
      <c r="B57160" s="98">
        <v>0.45833333333333331</v>
      </c>
      <c r="C57160" s="158" t="s">
        <v>119</v>
      </c>
      <c r="D57160" s="158">
        <v>19.600000000000001</v>
      </c>
      <c r="E57160" s="158">
        <v>400</v>
      </c>
      <c r="F57160" s="151"/>
      <c r="G57160" s="158"/>
    </row>
    <row r="57161" spans="1:7" x14ac:dyDescent="0.3">
      <c r="A57161" s="151">
        <v>42429</v>
      </c>
      <c r="B57161" s="98">
        <v>0.46875</v>
      </c>
      <c r="C57161" s="158" t="s">
        <v>119</v>
      </c>
      <c r="D57161" s="158">
        <v>19.72</v>
      </c>
      <c r="E57161" s="158">
        <v>401</v>
      </c>
      <c r="F57161" s="151"/>
      <c r="G57161" s="158"/>
    </row>
    <row r="57162" spans="1:7" x14ac:dyDescent="0.3">
      <c r="A57162" s="151">
        <v>42429</v>
      </c>
      <c r="B57162" s="98">
        <v>0.47916666666666669</v>
      </c>
      <c r="C57162" s="158" t="s">
        <v>119</v>
      </c>
      <c r="D57162" s="158">
        <v>19.75</v>
      </c>
      <c r="E57162" s="158">
        <v>402</v>
      </c>
      <c r="F57162" s="151"/>
      <c r="G57162" s="158"/>
    </row>
    <row r="57163" spans="1:7" x14ac:dyDescent="0.3">
      <c r="A57163" s="151">
        <v>42429</v>
      </c>
      <c r="B57163" s="98">
        <v>0.48958333333333331</v>
      </c>
      <c r="C57163" s="158" t="s">
        <v>119</v>
      </c>
      <c r="D57163" s="158">
        <v>19.850000000000001</v>
      </c>
      <c r="E57163" s="158">
        <v>403</v>
      </c>
      <c r="F57163" s="151"/>
      <c r="G57163" s="158"/>
    </row>
    <row r="57164" spans="1:7" x14ac:dyDescent="0.3">
      <c r="A57164" s="151">
        <v>42429</v>
      </c>
      <c r="B57164" s="98">
        <v>0.5</v>
      </c>
      <c r="C57164" s="158" t="s">
        <v>120</v>
      </c>
      <c r="D57164" s="158">
        <v>20.09</v>
      </c>
      <c r="E57164" s="158">
        <v>405</v>
      </c>
      <c r="F57164" s="151"/>
      <c r="G57164" s="158"/>
    </row>
    <row r="57165" spans="1:7" x14ac:dyDescent="0.3">
      <c r="A57165" s="151">
        <v>42429</v>
      </c>
      <c r="B57165" s="98">
        <v>0.51041666666666663</v>
      </c>
      <c r="C57165" s="158" t="s">
        <v>120</v>
      </c>
      <c r="D57165" s="158">
        <v>20.23</v>
      </c>
      <c r="E57165" s="158">
        <v>407</v>
      </c>
      <c r="F57165" s="151"/>
      <c r="G57165" s="158"/>
    </row>
    <row r="57166" spans="1:7" x14ac:dyDescent="0.3">
      <c r="A57166" s="151">
        <v>42429</v>
      </c>
      <c r="B57166" s="98">
        <v>0.52083333333333337</v>
      </c>
      <c r="C57166" s="158" t="s">
        <v>120</v>
      </c>
      <c r="D57166" s="158">
        <v>20.54</v>
      </c>
      <c r="E57166" s="158">
        <v>408</v>
      </c>
      <c r="F57166" s="151"/>
      <c r="G57166" s="158"/>
    </row>
    <row r="57167" spans="1:7" x14ac:dyDescent="0.3">
      <c r="A57167" s="151">
        <v>42429</v>
      </c>
      <c r="B57167" s="98">
        <v>0.53125</v>
      </c>
      <c r="C57167" s="158" t="s">
        <v>120</v>
      </c>
      <c r="D57167" s="158">
        <v>20.67</v>
      </c>
      <c r="E57167" s="158">
        <v>407</v>
      </c>
      <c r="F57167" s="151"/>
      <c r="G57167" s="158"/>
    </row>
    <row r="57168" spans="1:7" x14ac:dyDescent="0.3">
      <c r="A57168" s="151">
        <v>42429</v>
      </c>
      <c r="B57168" s="98">
        <v>4.1666666666666664E-2</v>
      </c>
      <c r="C57168" s="158" t="s">
        <v>120</v>
      </c>
      <c r="D57168" s="158">
        <v>20.82</v>
      </c>
      <c r="E57168" s="158">
        <v>407</v>
      </c>
      <c r="F57168" s="151"/>
      <c r="G57168" s="158"/>
    </row>
    <row r="57169" spans="1:7" x14ac:dyDescent="0.3">
      <c r="A57169" s="151">
        <v>42429</v>
      </c>
      <c r="B57169" s="98">
        <v>5.2083333333333336E-2</v>
      </c>
      <c r="C57169" s="158" t="s">
        <v>120</v>
      </c>
      <c r="D57169" s="158">
        <v>20.94</v>
      </c>
      <c r="E57169" s="158">
        <v>408</v>
      </c>
      <c r="F57169" s="151"/>
      <c r="G57169" s="158"/>
    </row>
    <row r="57170" spans="1:7" x14ac:dyDescent="0.3">
      <c r="A57170" s="151">
        <v>42429</v>
      </c>
      <c r="B57170" s="98">
        <v>6.25E-2</v>
      </c>
      <c r="C57170" s="158" t="s">
        <v>120</v>
      </c>
      <c r="D57170" s="158">
        <v>21.09</v>
      </c>
      <c r="E57170" s="158">
        <v>408</v>
      </c>
      <c r="F57170" s="151"/>
      <c r="G57170" s="158"/>
    </row>
    <row r="57171" spans="1:7" x14ac:dyDescent="0.3">
      <c r="A57171" s="151">
        <v>42429</v>
      </c>
      <c r="B57171" s="98">
        <v>7.2916666666666671E-2</v>
      </c>
      <c r="C57171" s="158" t="s">
        <v>120</v>
      </c>
      <c r="D57171" s="158">
        <v>21.43</v>
      </c>
      <c r="E57171" s="158">
        <v>408</v>
      </c>
      <c r="F57171" s="151"/>
      <c r="G57171" s="158"/>
    </row>
    <row r="57172" spans="1:7" x14ac:dyDescent="0.3">
      <c r="A57172" s="151">
        <v>42429</v>
      </c>
      <c r="B57172" s="98">
        <v>8.3333333333333329E-2</v>
      </c>
      <c r="C57172" s="158" t="s">
        <v>120</v>
      </c>
      <c r="D57172" s="158">
        <v>21.71</v>
      </c>
      <c r="E57172" s="158">
        <v>407</v>
      </c>
      <c r="F57172" s="151"/>
      <c r="G57172" s="158"/>
    </row>
    <row r="57173" spans="1:7" x14ac:dyDescent="0.3">
      <c r="A57173" s="151">
        <v>42429</v>
      </c>
      <c r="B57173" s="98">
        <v>9.375E-2</v>
      </c>
      <c r="C57173" s="158" t="s">
        <v>120</v>
      </c>
      <c r="D57173" s="158">
        <v>21.91</v>
      </c>
      <c r="E57173" s="158">
        <v>407</v>
      </c>
      <c r="F57173" s="151"/>
      <c r="G57173" s="158"/>
    </row>
    <row r="57174" spans="1:7" x14ac:dyDescent="0.3">
      <c r="A57174" s="151">
        <v>42429</v>
      </c>
      <c r="B57174" s="98">
        <v>0.10416666666666667</v>
      </c>
      <c r="C57174" s="158" t="s">
        <v>120</v>
      </c>
      <c r="D57174" s="158">
        <v>22.49</v>
      </c>
      <c r="E57174" s="158">
        <v>406</v>
      </c>
      <c r="F57174" s="151"/>
      <c r="G57174" s="158"/>
    </row>
    <row r="57175" spans="1:7" x14ac:dyDescent="0.3">
      <c r="A57175" s="151">
        <v>42429</v>
      </c>
      <c r="B57175" s="98">
        <v>0.11458333333333333</v>
      </c>
      <c r="C57175" s="158" t="s">
        <v>120</v>
      </c>
      <c r="D57175" s="158">
        <v>22.67</v>
      </c>
      <c r="E57175" s="158">
        <v>404</v>
      </c>
      <c r="F57175" s="151"/>
      <c r="G57175" s="158"/>
    </row>
    <row r="57176" spans="1:7" x14ac:dyDescent="0.3">
      <c r="A57176" s="151">
        <v>42429</v>
      </c>
      <c r="B57176" s="98">
        <v>0.125</v>
      </c>
      <c r="C57176" s="158" t="s">
        <v>120</v>
      </c>
      <c r="D57176" s="158">
        <v>22.07</v>
      </c>
      <c r="E57176" s="158">
        <v>405</v>
      </c>
      <c r="F57176" s="151"/>
      <c r="G57176" s="158"/>
    </row>
    <row r="57177" spans="1:7" x14ac:dyDescent="0.3">
      <c r="A57177" s="151">
        <v>42429</v>
      </c>
      <c r="B57177" s="98">
        <v>0.13541666666666666</v>
      </c>
      <c r="C57177" s="158" t="s">
        <v>120</v>
      </c>
      <c r="D57177" s="158">
        <v>21.96</v>
      </c>
      <c r="E57177" s="158">
        <v>406</v>
      </c>
      <c r="F57177" s="151"/>
      <c r="G57177" s="158"/>
    </row>
    <row r="57178" spans="1:7" x14ac:dyDescent="0.3">
      <c r="A57178" s="151">
        <v>42429</v>
      </c>
      <c r="B57178" s="98">
        <v>0.14583333333333334</v>
      </c>
      <c r="C57178" s="158" t="s">
        <v>120</v>
      </c>
      <c r="D57178" s="158">
        <v>22.58</v>
      </c>
      <c r="E57178" s="158">
        <v>405</v>
      </c>
      <c r="F57178" s="151"/>
      <c r="G57178" s="158"/>
    </row>
    <row r="57179" spans="1:7" x14ac:dyDescent="0.3">
      <c r="A57179" s="151">
        <v>42429</v>
      </c>
      <c r="B57179" s="98">
        <v>0.15625</v>
      </c>
      <c r="C57179" s="158" t="s">
        <v>120</v>
      </c>
      <c r="D57179" s="158">
        <v>22.49</v>
      </c>
      <c r="E57179" s="158">
        <v>405</v>
      </c>
      <c r="F57179" s="151"/>
      <c r="G57179" s="158"/>
    </row>
    <row r="57180" spans="1:7" x14ac:dyDescent="0.3">
      <c r="A57180" s="151">
        <v>42429</v>
      </c>
      <c r="B57180" s="98">
        <v>0.17708333333333334</v>
      </c>
      <c r="C57180" s="158" t="s">
        <v>120</v>
      </c>
      <c r="D57180" s="158">
        <v>21.98</v>
      </c>
      <c r="E57180" s="158">
        <v>408</v>
      </c>
      <c r="F57180" s="151"/>
      <c r="G57180" s="158"/>
    </row>
    <row r="57181" spans="1:7" x14ac:dyDescent="0.3">
      <c r="A57181" s="151">
        <v>42429</v>
      </c>
      <c r="B57181" s="98">
        <v>0.1875</v>
      </c>
      <c r="C57181" s="158" t="s">
        <v>120</v>
      </c>
      <c r="D57181" s="158">
        <v>22.24</v>
      </c>
      <c r="E57181" s="158">
        <v>406</v>
      </c>
      <c r="F57181" s="151"/>
      <c r="G57181" s="158"/>
    </row>
    <row r="57182" spans="1:7" x14ac:dyDescent="0.3">
      <c r="A57182" s="151">
        <v>42429</v>
      </c>
      <c r="B57182" s="98">
        <v>0.19791666666666666</v>
      </c>
      <c r="C57182" s="158" t="s">
        <v>120</v>
      </c>
      <c r="D57182" s="158">
        <v>21.98</v>
      </c>
      <c r="E57182" s="158">
        <v>406</v>
      </c>
      <c r="F57182" s="151"/>
      <c r="G57182" s="158"/>
    </row>
    <row r="57183" spans="1:7" x14ac:dyDescent="0.3">
      <c r="A57183" s="151">
        <v>42429</v>
      </c>
      <c r="B57183" s="98">
        <v>0.20833333333333334</v>
      </c>
      <c r="C57183" s="158" t="s">
        <v>120</v>
      </c>
      <c r="D57183" s="158">
        <v>21.9</v>
      </c>
      <c r="E57183" s="158">
        <v>406</v>
      </c>
      <c r="F57183" s="151"/>
      <c r="G57183" s="158"/>
    </row>
    <row r="57184" spans="1:7" x14ac:dyDescent="0.3">
      <c r="A57184" s="151">
        <v>42429</v>
      </c>
      <c r="B57184" s="98">
        <v>0.21875</v>
      </c>
      <c r="C57184" s="158" t="s">
        <v>120</v>
      </c>
      <c r="D57184" s="158">
        <v>21.77</v>
      </c>
      <c r="E57184" s="158">
        <v>406</v>
      </c>
      <c r="F57184" s="151"/>
      <c r="G57184" s="158"/>
    </row>
    <row r="57185" spans="1:7" x14ac:dyDescent="0.3">
      <c r="A57185" s="151">
        <v>42429</v>
      </c>
      <c r="B57185" s="98">
        <v>0.22916666666666666</v>
      </c>
      <c r="C57185" s="158" t="s">
        <v>120</v>
      </c>
      <c r="D57185" s="158">
        <v>21.64</v>
      </c>
      <c r="E57185" s="158">
        <v>406</v>
      </c>
      <c r="F57185" s="151"/>
      <c r="G57185" s="158"/>
    </row>
    <row r="57186" spans="1:7" x14ac:dyDescent="0.3">
      <c r="A57186" s="151">
        <v>42429</v>
      </c>
      <c r="B57186" s="98">
        <v>0.23958333333333334</v>
      </c>
      <c r="C57186" s="158" t="s">
        <v>120</v>
      </c>
      <c r="D57186" s="158">
        <v>21.61</v>
      </c>
      <c r="E57186" s="158">
        <v>406</v>
      </c>
      <c r="F57186" s="151"/>
      <c r="G57186" s="158"/>
    </row>
    <row r="57187" spans="1:7" x14ac:dyDescent="0.3">
      <c r="A57187" s="151">
        <v>42429</v>
      </c>
      <c r="B57187" s="98">
        <v>0.25</v>
      </c>
      <c r="C57187" s="158" t="s">
        <v>120</v>
      </c>
      <c r="D57187" s="158">
        <v>21.56</v>
      </c>
      <c r="E57187" s="158">
        <v>406</v>
      </c>
      <c r="F57187" s="151"/>
      <c r="G57187" s="158"/>
    </row>
    <row r="57188" spans="1:7" x14ac:dyDescent="0.3">
      <c r="A57188" s="151">
        <v>42429</v>
      </c>
      <c r="B57188" s="98">
        <v>0.26041666666666669</v>
      </c>
      <c r="C57188" s="158" t="s">
        <v>120</v>
      </c>
      <c r="D57188" s="158">
        <v>21.51</v>
      </c>
      <c r="E57188" s="158">
        <v>407</v>
      </c>
      <c r="F57188" s="151"/>
      <c r="G57188" s="158"/>
    </row>
    <row r="57189" spans="1:7" x14ac:dyDescent="0.3">
      <c r="A57189" s="151">
        <v>42429</v>
      </c>
      <c r="B57189" s="98">
        <v>0.27083333333333331</v>
      </c>
      <c r="C57189" s="158" t="s">
        <v>120</v>
      </c>
      <c r="D57189" s="158">
        <v>21.42</v>
      </c>
      <c r="E57189" s="158">
        <v>407</v>
      </c>
      <c r="F57189" s="151"/>
      <c r="G57189" s="158"/>
    </row>
    <row r="57190" spans="1:7" x14ac:dyDescent="0.3">
      <c r="A57190" s="151">
        <v>42429</v>
      </c>
      <c r="B57190" s="98">
        <v>0.28125</v>
      </c>
      <c r="C57190" s="158" t="s">
        <v>120</v>
      </c>
      <c r="D57190" s="158">
        <v>21.42</v>
      </c>
      <c r="E57190" s="158">
        <v>407</v>
      </c>
      <c r="F57190" s="151"/>
      <c r="G57190" s="158"/>
    </row>
    <row r="57191" spans="1:7" x14ac:dyDescent="0.3">
      <c r="A57191" s="151">
        <v>42429</v>
      </c>
      <c r="B57191" s="98">
        <v>0.29166666666666669</v>
      </c>
      <c r="C57191" s="158" t="s">
        <v>120</v>
      </c>
      <c r="D57191" s="158">
        <v>21.49</v>
      </c>
      <c r="E57191" s="158">
        <v>408</v>
      </c>
      <c r="F57191" s="151"/>
      <c r="G57191" s="158"/>
    </row>
    <row r="57192" spans="1:7" x14ac:dyDescent="0.3">
      <c r="A57192" s="151">
        <v>42429</v>
      </c>
      <c r="B57192" s="98">
        <v>0.30208333333333331</v>
      </c>
      <c r="C57192" s="158" t="s">
        <v>120</v>
      </c>
      <c r="D57192" s="158">
        <v>21.47</v>
      </c>
      <c r="E57192" s="158">
        <v>408</v>
      </c>
      <c r="F57192" s="151"/>
      <c r="G57192" s="158"/>
    </row>
    <row r="57193" spans="1:7" x14ac:dyDescent="0.3">
      <c r="A57193" s="151">
        <v>42429</v>
      </c>
      <c r="B57193" s="98">
        <v>0.3125</v>
      </c>
      <c r="C57193" s="158" t="s">
        <v>120</v>
      </c>
      <c r="D57193" s="158">
        <v>21.62</v>
      </c>
      <c r="E57193" s="158">
        <v>408</v>
      </c>
      <c r="F57193" s="151"/>
      <c r="G57193" s="158"/>
    </row>
    <row r="57194" spans="1:7" x14ac:dyDescent="0.3">
      <c r="A57194" s="151">
        <v>42429</v>
      </c>
      <c r="B57194" s="98">
        <v>0.32291666666666669</v>
      </c>
      <c r="C57194" s="158" t="s">
        <v>120</v>
      </c>
      <c r="D57194" s="158">
        <v>21.66</v>
      </c>
      <c r="E57194" s="158">
        <v>408</v>
      </c>
      <c r="F57194" s="151"/>
      <c r="G57194" s="158"/>
    </row>
    <row r="57195" spans="1:7" x14ac:dyDescent="0.3">
      <c r="A57195" s="151">
        <v>42429</v>
      </c>
      <c r="B57195" s="98">
        <v>0.33333333333333331</v>
      </c>
      <c r="C57195" s="158" t="s">
        <v>120</v>
      </c>
      <c r="D57195" s="158">
        <v>21.54</v>
      </c>
      <c r="E57195" s="158">
        <v>407</v>
      </c>
      <c r="F57195" s="151"/>
      <c r="G57195" s="158"/>
    </row>
    <row r="57196" spans="1:7" x14ac:dyDescent="0.3">
      <c r="A57196" s="151">
        <v>42429</v>
      </c>
      <c r="B57196" s="98">
        <v>0.34375</v>
      </c>
      <c r="C57196" s="158" t="s">
        <v>120</v>
      </c>
      <c r="D57196" s="158">
        <v>21.52</v>
      </c>
      <c r="E57196" s="158">
        <v>406</v>
      </c>
      <c r="F57196" s="151"/>
      <c r="G57196" s="158"/>
    </row>
    <row r="57197" spans="1:7" x14ac:dyDescent="0.3">
      <c r="A57197" s="151">
        <v>42429</v>
      </c>
      <c r="B57197" s="98">
        <v>0.35416666666666669</v>
      </c>
      <c r="C57197" s="158" t="s">
        <v>120</v>
      </c>
      <c r="D57197" s="158">
        <v>21.56</v>
      </c>
      <c r="E57197" s="158">
        <v>406</v>
      </c>
      <c r="F57197" s="151"/>
      <c r="G57197" s="158"/>
    </row>
    <row r="57198" spans="1:7" x14ac:dyDescent="0.3">
      <c r="A57198" s="151">
        <v>42429</v>
      </c>
      <c r="B57198" s="98">
        <v>0.36458333333333331</v>
      </c>
      <c r="C57198" s="158" t="s">
        <v>120</v>
      </c>
      <c r="D57198" s="158">
        <v>21.64</v>
      </c>
      <c r="E57198" s="158">
        <v>407</v>
      </c>
      <c r="F57198" s="151"/>
      <c r="G57198" s="158"/>
    </row>
    <row r="57199" spans="1:7" x14ac:dyDescent="0.3">
      <c r="A57199" s="151">
        <v>42429</v>
      </c>
      <c r="B57199" s="98">
        <v>0.375</v>
      </c>
      <c r="C57199" s="158" t="s">
        <v>120</v>
      </c>
      <c r="D57199" s="158">
        <v>21.51</v>
      </c>
      <c r="E57199" s="158">
        <v>407</v>
      </c>
      <c r="F57199" s="151"/>
      <c r="G57199" s="158"/>
    </row>
    <row r="57200" spans="1:7" x14ac:dyDescent="0.3">
      <c r="A57200" s="151">
        <v>42429</v>
      </c>
      <c r="B57200" s="98">
        <v>0.38541666666666669</v>
      </c>
      <c r="C57200" s="158" t="s">
        <v>120</v>
      </c>
      <c r="D57200" s="158">
        <v>21.44</v>
      </c>
      <c r="E57200" s="158">
        <v>408</v>
      </c>
      <c r="F57200" s="151"/>
      <c r="G57200" s="158"/>
    </row>
    <row r="57201" spans="1:7" x14ac:dyDescent="0.3">
      <c r="A57201" s="151">
        <v>42429</v>
      </c>
      <c r="B57201" s="98">
        <v>0.39583333333333331</v>
      </c>
      <c r="C57201" s="158" t="s">
        <v>120</v>
      </c>
      <c r="D57201" s="158">
        <v>21.66</v>
      </c>
      <c r="E57201" s="158">
        <v>409</v>
      </c>
      <c r="F57201" s="151"/>
      <c r="G57201" s="158"/>
    </row>
    <row r="57202" spans="1:7" x14ac:dyDescent="0.3">
      <c r="A57202" s="151">
        <v>42429</v>
      </c>
      <c r="B57202" s="98">
        <v>0.40625</v>
      </c>
      <c r="C57202" s="158" t="s">
        <v>120</v>
      </c>
      <c r="D57202" s="158">
        <v>21.42</v>
      </c>
      <c r="E57202" s="158">
        <v>411</v>
      </c>
      <c r="F57202" s="151"/>
      <c r="G57202" s="158"/>
    </row>
    <row r="57203" spans="1:7" x14ac:dyDescent="0.3">
      <c r="A57203" s="151">
        <v>42429</v>
      </c>
      <c r="B57203" s="98">
        <v>0.41666666666666669</v>
      </c>
      <c r="C57203" s="158" t="s">
        <v>120</v>
      </c>
      <c r="D57203" s="158">
        <v>21.52</v>
      </c>
      <c r="E57203" s="158">
        <v>412</v>
      </c>
      <c r="F57203" s="151"/>
      <c r="G57203" s="158"/>
    </row>
    <row r="57204" spans="1:7" x14ac:dyDescent="0.3">
      <c r="A57204" s="151">
        <v>42429</v>
      </c>
      <c r="B57204" s="98">
        <v>0.42708333333333331</v>
      </c>
      <c r="C57204" s="158" t="s">
        <v>120</v>
      </c>
      <c r="D57204" s="158">
        <v>21.63</v>
      </c>
      <c r="E57204" s="158">
        <v>410</v>
      </c>
      <c r="F57204" s="151"/>
      <c r="G57204" s="158"/>
    </row>
    <row r="57205" spans="1:7" x14ac:dyDescent="0.3">
      <c r="A57205" s="151">
        <v>42429</v>
      </c>
      <c r="B57205" s="98">
        <v>0.4375</v>
      </c>
      <c r="C57205" s="158" t="s">
        <v>120</v>
      </c>
      <c r="D57205" s="158">
        <v>21.7</v>
      </c>
      <c r="E57205" s="158">
        <v>410</v>
      </c>
      <c r="F57205" s="151"/>
      <c r="G57205" s="158"/>
    </row>
    <row r="57206" spans="1:7" x14ac:dyDescent="0.3">
      <c r="A57206" s="151">
        <v>42429</v>
      </c>
      <c r="B57206" s="98">
        <v>0.44791666666666669</v>
      </c>
      <c r="C57206" s="158" t="s">
        <v>120</v>
      </c>
      <c r="D57206" s="158">
        <v>21.62</v>
      </c>
      <c r="E57206" s="158">
        <v>409</v>
      </c>
      <c r="F57206" s="151"/>
      <c r="G57206" s="158"/>
    </row>
    <row r="57207" spans="1:7" x14ac:dyDescent="0.3">
      <c r="A57207" s="151">
        <v>42429</v>
      </c>
      <c r="B57207" s="98">
        <v>0.45833333333333331</v>
      </c>
      <c r="C57207" s="158" t="s">
        <v>120</v>
      </c>
      <c r="D57207" s="158">
        <v>21.61</v>
      </c>
      <c r="E57207" s="158">
        <v>409</v>
      </c>
      <c r="F57207" s="151"/>
      <c r="G57207" s="158"/>
    </row>
    <row r="57208" spans="1:7" x14ac:dyDescent="0.3">
      <c r="A57208" s="151">
        <v>42429</v>
      </c>
      <c r="B57208" s="98">
        <v>0.46875</v>
      </c>
      <c r="C57208" s="158" t="s">
        <v>120</v>
      </c>
      <c r="D57208" s="158">
        <v>21.64</v>
      </c>
      <c r="E57208" s="158">
        <v>408</v>
      </c>
      <c r="F57208" s="151"/>
      <c r="G57208" s="158"/>
    </row>
    <row r="57209" spans="1:7" x14ac:dyDescent="0.3">
      <c r="A57209" s="151">
        <v>42429</v>
      </c>
      <c r="B57209" s="98">
        <v>0.47916666666666669</v>
      </c>
      <c r="C57209" s="158" t="s">
        <v>120</v>
      </c>
      <c r="D57209" s="158">
        <v>21.64</v>
      </c>
      <c r="E57209" s="158">
        <v>408</v>
      </c>
      <c r="F57209" s="151"/>
      <c r="G57209" s="158"/>
    </row>
    <row r="57210" spans="1:7" x14ac:dyDescent="0.3">
      <c r="A57210" s="151">
        <v>42429</v>
      </c>
      <c r="B57210" s="98">
        <v>0.48958333333333331</v>
      </c>
      <c r="C57210" s="158" t="s">
        <v>120</v>
      </c>
      <c r="D57210" s="158">
        <v>21.65</v>
      </c>
      <c r="E57210" s="158">
        <v>409</v>
      </c>
      <c r="F57210" s="151"/>
      <c r="G57210" s="158"/>
    </row>
    <row r="57211" spans="1:7" x14ac:dyDescent="0.3">
      <c r="A57211" s="151">
        <v>42430</v>
      </c>
      <c r="B57211" s="98">
        <v>0.5</v>
      </c>
      <c r="C57211" s="158" t="s">
        <v>119</v>
      </c>
      <c r="D57211" s="158">
        <v>21.68</v>
      </c>
      <c r="E57211" s="158">
        <v>410</v>
      </c>
      <c r="F57211" s="151"/>
      <c r="G57211" s="158"/>
    </row>
    <row r="57212" spans="1:7" x14ac:dyDescent="0.3">
      <c r="A57212" s="151">
        <v>42430</v>
      </c>
      <c r="B57212" s="98">
        <v>0.51041666666666663</v>
      </c>
      <c r="C57212" s="158" t="s">
        <v>119</v>
      </c>
      <c r="D57212" s="158">
        <v>21.58</v>
      </c>
      <c r="E57212" s="158">
        <v>411</v>
      </c>
      <c r="F57212" s="151"/>
      <c r="G57212" s="158"/>
    </row>
    <row r="57213" spans="1:7" x14ac:dyDescent="0.3">
      <c r="A57213" s="151">
        <v>42430</v>
      </c>
      <c r="B57213" s="98">
        <v>0.52083333333333337</v>
      </c>
      <c r="C57213" s="158" t="s">
        <v>119</v>
      </c>
      <c r="D57213" s="158">
        <v>21.51</v>
      </c>
      <c r="E57213" s="158">
        <v>411</v>
      </c>
      <c r="F57213" s="151"/>
      <c r="G57213" s="158"/>
    </row>
    <row r="57214" spans="1:7" x14ac:dyDescent="0.3">
      <c r="A57214" s="151">
        <v>42430</v>
      </c>
      <c r="B57214" s="98">
        <v>0.53125</v>
      </c>
      <c r="C57214" s="158" t="s">
        <v>119</v>
      </c>
      <c r="D57214" s="158">
        <v>21.32</v>
      </c>
      <c r="E57214" s="158">
        <v>413</v>
      </c>
      <c r="F57214" s="151"/>
      <c r="G57214" s="158"/>
    </row>
    <row r="57215" spans="1:7" x14ac:dyDescent="0.3">
      <c r="A57215" s="151">
        <v>42430</v>
      </c>
      <c r="B57215" s="98">
        <v>4.1666666666666664E-2</v>
      </c>
      <c r="C57215" s="158" t="s">
        <v>119</v>
      </c>
      <c r="D57215" s="158">
        <v>21.21</v>
      </c>
      <c r="E57215" s="158">
        <v>413</v>
      </c>
      <c r="F57215" s="151"/>
      <c r="G57215" s="158"/>
    </row>
    <row r="57216" spans="1:7" x14ac:dyDescent="0.3">
      <c r="A57216" s="151">
        <v>42430</v>
      </c>
      <c r="B57216" s="98">
        <v>5.2083333333333336E-2</v>
      </c>
      <c r="C57216" s="158" t="s">
        <v>119</v>
      </c>
      <c r="D57216" s="158">
        <v>21.34</v>
      </c>
      <c r="E57216" s="158">
        <v>413</v>
      </c>
      <c r="F57216" s="151"/>
      <c r="G57216" s="158"/>
    </row>
    <row r="57217" spans="1:7" x14ac:dyDescent="0.3">
      <c r="A57217" s="151">
        <v>42430</v>
      </c>
      <c r="B57217" s="98">
        <v>6.25E-2</v>
      </c>
      <c r="C57217" s="158" t="s">
        <v>119</v>
      </c>
      <c r="D57217" s="158">
        <v>21.28</v>
      </c>
      <c r="E57217" s="158">
        <v>413</v>
      </c>
      <c r="F57217" s="151"/>
      <c r="G57217" s="158"/>
    </row>
    <row r="57218" spans="1:7" x14ac:dyDescent="0.3">
      <c r="A57218" s="151">
        <v>42430</v>
      </c>
      <c r="B57218" s="98">
        <v>7.2916666666666671E-2</v>
      </c>
      <c r="C57218" s="158" t="s">
        <v>119</v>
      </c>
      <c r="D57218" s="158">
        <v>21.27</v>
      </c>
      <c r="E57218" s="158">
        <v>413</v>
      </c>
      <c r="F57218" s="151"/>
      <c r="G57218" s="158"/>
    </row>
    <row r="57219" spans="1:7" x14ac:dyDescent="0.3">
      <c r="A57219" s="151">
        <v>42430</v>
      </c>
      <c r="B57219" s="98">
        <v>8.3333333333333329E-2</v>
      </c>
      <c r="C57219" s="158" t="s">
        <v>119</v>
      </c>
      <c r="D57219" s="158">
        <v>21.29</v>
      </c>
      <c r="E57219" s="158">
        <v>413</v>
      </c>
      <c r="F57219" s="151"/>
      <c r="G57219" s="158"/>
    </row>
    <row r="57220" spans="1:7" x14ac:dyDescent="0.3">
      <c r="A57220" s="151">
        <v>42430</v>
      </c>
      <c r="B57220" s="98">
        <v>9.375E-2</v>
      </c>
      <c r="C57220" s="158" t="s">
        <v>119</v>
      </c>
      <c r="D57220" s="158">
        <v>21.3</v>
      </c>
      <c r="E57220" s="158">
        <v>411</v>
      </c>
      <c r="F57220" s="151"/>
      <c r="G57220" s="158"/>
    </row>
    <row r="57221" spans="1:7" x14ac:dyDescent="0.3">
      <c r="A57221" s="151">
        <v>42430</v>
      </c>
      <c r="B57221" s="98">
        <v>0.10416666666666667</v>
      </c>
      <c r="C57221" s="158" t="s">
        <v>119</v>
      </c>
      <c r="D57221" s="158">
        <v>21.33</v>
      </c>
      <c r="E57221" s="158">
        <v>409</v>
      </c>
      <c r="F57221" s="151"/>
      <c r="G57221" s="158"/>
    </row>
    <row r="57222" spans="1:7" x14ac:dyDescent="0.3">
      <c r="A57222" s="151">
        <v>42430</v>
      </c>
      <c r="B57222" s="98">
        <v>0.11458333333333333</v>
      </c>
      <c r="C57222" s="158" t="s">
        <v>119</v>
      </c>
      <c r="D57222" s="158">
        <v>21.34</v>
      </c>
      <c r="E57222" s="158">
        <v>409</v>
      </c>
      <c r="F57222" s="151"/>
      <c r="G57222" s="158"/>
    </row>
    <row r="57223" spans="1:7" x14ac:dyDescent="0.3">
      <c r="A57223" s="151">
        <v>42430</v>
      </c>
      <c r="B57223" s="98">
        <v>0.125</v>
      </c>
      <c r="C57223" s="158" t="s">
        <v>119</v>
      </c>
      <c r="D57223" s="158">
        <v>21.42</v>
      </c>
      <c r="E57223" s="158">
        <v>408</v>
      </c>
      <c r="F57223" s="151"/>
      <c r="G57223" s="158"/>
    </row>
    <row r="57224" spans="1:7" x14ac:dyDescent="0.3">
      <c r="A57224" s="151">
        <v>42430</v>
      </c>
      <c r="B57224" s="98">
        <v>0.13541666666666666</v>
      </c>
      <c r="C57224" s="158" t="s">
        <v>119</v>
      </c>
      <c r="D57224" s="158">
        <v>21.46</v>
      </c>
      <c r="E57224" s="158">
        <v>409</v>
      </c>
      <c r="F57224" s="151"/>
      <c r="G57224" s="158"/>
    </row>
    <row r="57225" spans="1:7" x14ac:dyDescent="0.3">
      <c r="A57225" s="151">
        <v>42430</v>
      </c>
      <c r="B57225" s="98">
        <v>0.14583333333333334</v>
      </c>
      <c r="C57225" s="158" t="s">
        <v>119</v>
      </c>
      <c r="D57225" s="158">
        <v>21.46</v>
      </c>
      <c r="E57225" s="158">
        <v>410</v>
      </c>
      <c r="F57225" s="151"/>
      <c r="G57225" s="158"/>
    </row>
    <row r="57226" spans="1:7" x14ac:dyDescent="0.3">
      <c r="A57226" s="151">
        <v>42430</v>
      </c>
      <c r="B57226" s="98">
        <v>0.15625</v>
      </c>
      <c r="C57226" s="158" t="s">
        <v>119</v>
      </c>
      <c r="D57226" s="158">
        <v>21.39</v>
      </c>
      <c r="E57226" s="158">
        <v>411</v>
      </c>
      <c r="F57226" s="151"/>
      <c r="G57226" s="158"/>
    </row>
    <row r="57227" spans="1:7" x14ac:dyDescent="0.3">
      <c r="A57227" s="151">
        <v>42430</v>
      </c>
      <c r="B57227" s="98">
        <v>0.16666666666666666</v>
      </c>
      <c r="C57227" s="158" t="s">
        <v>119</v>
      </c>
      <c r="D57227" s="158">
        <v>21.44</v>
      </c>
      <c r="E57227" s="158">
        <v>412</v>
      </c>
      <c r="F57227" s="151"/>
      <c r="G57227" s="158"/>
    </row>
    <row r="57228" spans="1:7" x14ac:dyDescent="0.3">
      <c r="A57228" s="151">
        <v>42430</v>
      </c>
      <c r="B57228" s="98">
        <v>0.17708333333333334</v>
      </c>
      <c r="C57228" s="158" t="s">
        <v>119</v>
      </c>
      <c r="D57228" s="158">
        <v>21.48</v>
      </c>
      <c r="E57228" s="158">
        <v>412</v>
      </c>
      <c r="F57228" s="151"/>
      <c r="G57228" s="158"/>
    </row>
    <row r="57229" spans="1:7" x14ac:dyDescent="0.3">
      <c r="A57229" s="151">
        <v>42430</v>
      </c>
      <c r="B57229" s="98">
        <v>0.1875</v>
      </c>
      <c r="C57229" s="158" t="s">
        <v>119</v>
      </c>
      <c r="D57229" s="158">
        <v>21.47</v>
      </c>
      <c r="E57229" s="158">
        <v>413</v>
      </c>
      <c r="F57229" s="151"/>
      <c r="G57229" s="158"/>
    </row>
    <row r="57230" spans="1:7" x14ac:dyDescent="0.3">
      <c r="A57230" s="151">
        <v>42430</v>
      </c>
      <c r="B57230" s="98">
        <v>0.19791666666666666</v>
      </c>
      <c r="C57230" s="158" t="s">
        <v>119</v>
      </c>
      <c r="D57230" s="158">
        <v>21.45</v>
      </c>
      <c r="E57230" s="158">
        <v>413</v>
      </c>
      <c r="F57230" s="151"/>
      <c r="G57230" s="158"/>
    </row>
    <row r="57231" spans="1:7" x14ac:dyDescent="0.3">
      <c r="A57231" s="151">
        <v>42430</v>
      </c>
      <c r="B57231" s="98">
        <v>0.20833333333333334</v>
      </c>
      <c r="C57231" s="158" t="s">
        <v>119</v>
      </c>
      <c r="D57231" s="158">
        <v>21.43</v>
      </c>
      <c r="E57231" s="158">
        <v>413</v>
      </c>
      <c r="F57231" s="151"/>
      <c r="G57231" s="158"/>
    </row>
    <row r="57232" spans="1:7" x14ac:dyDescent="0.3">
      <c r="A57232" s="151">
        <v>42430</v>
      </c>
      <c r="B57232" s="98">
        <v>0.21875</v>
      </c>
      <c r="C57232" s="158" t="s">
        <v>119</v>
      </c>
      <c r="D57232" s="158">
        <v>21.41</v>
      </c>
      <c r="E57232" s="158">
        <v>412</v>
      </c>
      <c r="F57232" s="151"/>
      <c r="G57232" s="158"/>
    </row>
    <row r="57233" spans="1:7" x14ac:dyDescent="0.3">
      <c r="A57233" s="151">
        <v>42430</v>
      </c>
      <c r="B57233" s="98">
        <v>0.22916666666666666</v>
      </c>
      <c r="C57233" s="158" t="s">
        <v>119</v>
      </c>
      <c r="D57233" s="158">
        <v>21.39</v>
      </c>
      <c r="E57233" s="158">
        <v>412</v>
      </c>
      <c r="F57233" s="151"/>
      <c r="G57233" s="158"/>
    </row>
    <row r="57234" spans="1:7" x14ac:dyDescent="0.3">
      <c r="A57234" s="151">
        <v>42430</v>
      </c>
      <c r="B57234" s="98">
        <v>0.23958333333333334</v>
      </c>
      <c r="C57234" s="158" t="s">
        <v>119</v>
      </c>
      <c r="D57234" s="158">
        <v>21.36</v>
      </c>
      <c r="E57234" s="158">
        <v>412</v>
      </c>
      <c r="F57234" s="151"/>
      <c r="G57234" s="158"/>
    </row>
    <row r="57235" spans="1:7" x14ac:dyDescent="0.3">
      <c r="A57235" s="151">
        <v>42430</v>
      </c>
      <c r="B57235" s="98">
        <v>0.25</v>
      </c>
      <c r="C57235" s="158" t="s">
        <v>119</v>
      </c>
      <c r="D57235" s="158">
        <v>21.22</v>
      </c>
      <c r="E57235" s="158">
        <v>412</v>
      </c>
      <c r="F57235" s="151"/>
      <c r="G57235" s="158"/>
    </row>
    <row r="57236" spans="1:7" x14ac:dyDescent="0.3">
      <c r="A57236" s="151">
        <v>42430</v>
      </c>
      <c r="B57236" s="98">
        <v>0.26041666666666669</v>
      </c>
      <c r="C57236" s="158" t="s">
        <v>119</v>
      </c>
      <c r="D57236" s="158">
        <v>21.14</v>
      </c>
      <c r="E57236" s="158">
        <v>412</v>
      </c>
      <c r="F57236" s="151"/>
      <c r="G57236" s="158"/>
    </row>
    <row r="57237" spans="1:7" x14ac:dyDescent="0.3">
      <c r="A57237" s="151">
        <v>42430</v>
      </c>
      <c r="B57237" s="98">
        <v>0.27083333333333331</v>
      </c>
      <c r="C57237" s="158" t="s">
        <v>119</v>
      </c>
      <c r="D57237" s="158">
        <v>21.13</v>
      </c>
      <c r="E57237" s="158">
        <v>412</v>
      </c>
      <c r="F57237" s="151"/>
      <c r="G57237" s="158"/>
    </row>
    <row r="57238" spans="1:7" x14ac:dyDescent="0.3">
      <c r="A57238" s="151">
        <v>42430</v>
      </c>
      <c r="B57238" s="98">
        <v>0.28125</v>
      </c>
      <c r="C57238" s="158" t="s">
        <v>119</v>
      </c>
      <c r="D57238" s="158">
        <v>21.12</v>
      </c>
      <c r="E57238" s="158">
        <v>411</v>
      </c>
      <c r="F57238" s="151"/>
      <c r="G57238" s="158"/>
    </row>
    <row r="57239" spans="1:7" x14ac:dyDescent="0.3">
      <c r="A57239" s="151">
        <v>42430</v>
      </c>
      <c r="B57239" s="98">
        <v>0.29166666666666669</v>
      </c>
      <c r="C57239" s="158" t="s">
        <v>119</v>
      </c>
      <c r="D57239" s="158">
        <v>21.11</v>
      </c>
      <c r="E57239" s="158">
        <v>410</v>
      </c>
      <c r="F57239" s="151"/>
      <c r="G57239" s="158"/>
    </row>
    <row r="57240" spans="1:7" x14ac:dyDescent="0.3">
      <c r="A57240" s="151">
        <v>42430</v>
      </c>
      <c r="B57240" s="98">
        <v>0.30208333333333331</v>
      </c>
      <c r="C57240" s="158" t="s">
        <v>119</v>
      </c>
      <c r="D57240" s="158">
        <v>21.1</v>
      </c>
      <c r="E57240" s="158">
        <v>410</v>
      </c>
      <c r="F57240" s="151"/>
      <c r="G57240" s="158"/>
    </row>
    <row r="57241" spans="1:7" x14ac:dyDescent="0.3">
      <c r="A57241" s="151">
        <v>42430</v>
      </c>
      <c r="B57241" s="98">
        <v>0.3125</v>
      </c>
      <c r="C57241" s="158" t="s">
        <v>119</v>
      </c>
      <c r="D57241" s="158">
        <v>21.09</v>
      </c>
      <c r="E57241" s="158">
        <v>410</v>
      </c>
      <c r="F57241" s="151"/>
      <c r="G57241" s="158"/>
    </row>
    <row r="57242" spans="1:7" x14ac:dyDescent="0.3">
      <c r="A57242" s="151">
        <v>42430</v>
      </c>
      <c r="B57242" s="98">
        <v>0.32291666666666669</v>
      </c>
      <c r="C57242" s="158" t="s">
        <v>119</v>
      </c>
      <c r="D57242" s="158">
        <v>21.07</v>
      </c>
      <c r="E57242" s="158">
        <v>410</v>
      </c>
      <c r="F57242" s="151"/>
      <c r="G57242" s="158"/>
    </row>
    <row r="57243" spans="1:7" x14ac:dyDescent="0.3">
      <c r="A57243" s="151">
        <v>42430</v>
      </c>
      <c r="B57243" s="98">
        <v>0.33333333333333331</v>
      </c>
      <c r="C57243" s="158" t="s">
        <v>119</v>
      </c>
      <c r="D57243" s="158">
        <v>21.04</v>
      </c>
      <c r="E57243" s="158">
        <v>410</v>
      </c>
      <c r="F57243" s="151"/>
      <c r="G57243" s="158"/>
    </row>
    <row r="57244" spans="1:7" x14ac:dyDescent="0.3">
      <c r="A57244" s="151">
        <v>42430</v>
      </c>
      <c r="B57244" s="98">
        <v>0.34375</v>
      </c>
      <c r="C57244" s="158" t="s">
        <v>119</v>
      </c>
      <c r="D57244" s="158">
        <v>21.03</v>
      </c>
      <c r="E57244" s="158">
        <v>411</v>
      </c>
      <c r="F57244" s="151"/>
      <c r="G57244" s="158"/>
    </row>
    <row r="57245" spans="1:7" x14ac:dyDescent="0.3">
      <c r="A57245" s="151">
        <v>42430</v>
      </c>
      <c r="B57245" s="98">
        <v>0.35416666666666669</v>
      </c>
      <c r="C57245" s="158" t="s">
        <v>119</v>
      </c>
      <c r="D57245" s="158">
        <v>21.01</v>
      </c>
      <c r="E57245" s="158">
        <v>411</v>
      </c>
      <c r="F57245" s="151"/>
      <c r="G57245" s="158"/>
    </row>
    <row r="57246" spans="1:7" x14ac:dyDescent="0.3">
      <c r="A57246" s="151">
        <v>42430</v>
      </c>
      <c r="B57246" s="98">
        <v>0.36458333333333331</v>
      </c>
      <c r="C57246" s="158" t="s">
        <v>119</v>
      </c>
      <c r="D57246" s="158">
        <v>21.01</v>
      </c>
      <c r="E57246" s="158">
        <v>411</v>
      </c>
      <c r="F57246" s="151"/>
      <c r="G57246" s="158"/>
    </row>
    <row r="57247" spans="1:7" x14ac:dyDescent="0.3">
      <c r="A57247" s="151">
        <v>42430</v>
      </c>
      <c r="B57247" s="98">
        <v>0.375</v>
      </c>
      <c r="C57247" s="158" t="s">
        <v>119</v>
      </c>
      <c r="D57247" s="158">
        <v>21.01</v>
      </c>
      <c r="E57247" s="158">
        <v>410</v>
      </c>
      <c r="F57247" s="151"/>
      <c r="G57247" s="158"/>
    </row>
    <row r="57248" spans="1:7" x14ac:dyDescent="0.3">
      <c r="A57248" s="151">
        <v>42430</v>
      </c>
      <c r="B57248" s="98">
        <v>0.38541666666666669</v>
      </c>
      <c r="C57248" s="158" t="s">
        <v>119</v>
      </c>
      <c r="D57248" s="158">
        <v>21.05</v>
      </c>
      <c r="E57248" s="158">
        <v>410</v>
      </c>
      <c r="F57248" s="151"/>
      <c r="G57248" s="158"/>
    </row>
    <row r="57249" spans="1:7" x14ac:dyDescent="0.3">
      <c r="A57249" s="151">
        <v>42430</v>
      </c>
      <c r="B57249" s="98">
        <v>0.39583333333333331</v>
      </c>
      <c r="C57249" s="158" t="s">
        <v>119</v>
      </c>
      <c r="D57249" s="158">
        <v>21.08</v>
      </c>
      <c r="E57249" s="158">
        <v>410</v>
      </c>
      <c r="F57249" s="151"/>
      <c r="G57249" s="158"/>
    </row>
    <row r="57250" spans="1:7" x14ac:dyDescent="0.3">
      <c r="A57250" s="151">
        <v>42430</v>
      </c>
      <c r="B57250" s="98">
        <v>0.40625</v>
      </c>
      <c r="C57250" s="158" t="s">
        <v>119</v>
      </c>
      <c r="D57250" s="158">
        <v>21.1</v>
      </c>
      <c r="E57250" s="158">
        <v>410</v>
      </c>
      <c r="F57250" s="151"/>
      <c r="G57250" s="158"/>
    </row>
    <row r="57251" spans="1:7" x14ac:dyDescent="0.3">
      <c r="A57251" s="151">
        <v>42430</v>
      </c>
      <c r="B57251" s="98">
        <v>0.41666666666666669</v>
      </c>
      <c r="C57251" s="158" t="s">
        <v>119</v>
      </c>
      <c r="D57251" s="158">
        <v>21.13</v>
      </c>
      <c r="E57251" s="158">
        <v>410</v>
      </c>
      <c r="F57251" s="151"/>
      <c r="G57251" s="158"/>
    </row>
    <row r="57252" spans="1:7" x14ac:dyDescent="0.3">
      <c r="A57252" s="151">
        <v>42430</v>
      </c>
      <c r="B57252" s="98">
        <v>0.42708333333333331</v>
      </c>
      <c r="C57252" s="158" t="s">
        <v>119</v>
      </c>
      <c r="D57252" s="158">
        <v>21.28</v>
      </c>
      <c r="E57252" s="158">
        <v>410</v>
      </c>
      <c r="F57252" s="151"/>
      <c r="G57252" s="158"/>
    </row>
    <row r="57253" spans="1:7" x14ac:dyDescent="0.3">
      <c r="A57253" s="151">
        <v>42430</v>
      </c>
      <c r="B57253" s="98">
        <v>0.4375</v>
      </c>
      <c r="C57253" s="158" t="s">
        <v>119</v>
      </c>
      <c r="D57253" s="158">
        <v>21.46</v>
      </c>
      <c r="E57253" s="158">
        <v>408</v>
      </c>
      <c r="F57253" s="151"/>
      <c r="G57253" s="158"/>
    </row>
    <row r="57254" spans="1:7" x14ac:dyDescent="0.3">
      <c r="A57254" s="151">
        <v>42430</v>
      </c>
      <c r="B57254" s="98">
        <v>0.44791666666666669</v>
      </c>
      <c r="C57254" s="158" t="s">
        <v>119</v>
      </c>
      <c r="D57254" s="158">
        <v>21.61</v>
      </c>
      <c r="E57254" s="158">
        <v>406</v>
      </c>
      <c r="F57254" s="151"/>
      <c r="G57254" s="158"/>
    </row>
    <row r="57255" spans="1:7" x14ac:dyDescent="0.3">
      <c r="A57255" s="151">
        <v>42430</v>
      </c>
      <c r="B57255" s="98">
        <v>0.45833333333333331</v>
      </c>
      <c r="C57255" s="158" t="s">
        <v>119</v>
      </c>
      <c r="D57255" s="158">
        <v>21.74</v>
      </c>
      <c r="E57255" s="158">
        <v>404</v>
      </c>
      <c r="F57255" s="151"/>
      <c r="G57255" s="158"/>
    </row>
    <row r="57256" spans="1:7" x14ac:dyDescent="0.3">
      <c r="A57256" s="151">
        <v>42430</v>
      </c>
      <c r="B57256" s="98">
        <v>0.46875</v>
      </c>
      <c r="C57256" s="158" t="s">
        <v>119</v>
      </c>
      <c r="D57256" s="158">
        <v>21.94</v>
      </c>
      <c r="E57256" s="158">
        <v>403</v>
      </c>
      <c r="F57256" s="151"/>
      <c r="G57256" s="158"/>
    </row>
    <row r="57257" spans="1:7" x14ac:dyDescent="0.3">
      <c r="A57257" s="151">
        <v>42430</v>
      </c>
      <c r="B57257" s="98">
        <v>0.47916666666666669</v>
      </c>
      <c r="C57257" s="158" t="s">
        <v>119</v>
      </c>
      <c r="D57257" s="158">
        <v>22.04</v>
      </c>
      <c r="E57257" s="158">
        <v>402</v>
      </c>
      <c r="F57257" s="151"/>
      <c r="G57257" s="158"/>
    </row>
    <row r="57258" spans="1:7" x14ac:dyDescent="0.3">
      <c r="A57258" s="151">
        <v>42430</v>
      </c>
      <c r="B57258" s="98">
        <v>0.48958333333333331</v>
      </c>
      <c r="C57258" s="158" t="s">
        <v>119</v>
      </c>
      <c r="D57258" s="158">
        <v>22.48</v>
      </c>
      <c r="E57258" s="158">
        <v>404</v>
      </c>
      <c r="F57258" s="151"/>
      <c r="G57258" s="158"/>
    </row>
    <row r="57259" spans="1:7" x14ac:dyDescent="0.3">
      <c r="A57259" s="151">
        <v>42430</v>
      </c>
      <c r="B57259" s="98">
        <v>0.5</v>
      </c>
      <c r="C57259" s="158" t="s">
        <v>120</v>
      </c>
      <c r="D57259" s="158">
        <v>22.87</v>
      </c>
      <c r="E57259" s="158">
        <v>402</v>
      </c>
      <c r="F57259" s="151"/>
      <c r="G57259" s="158"/>
    </row>
    <row r="57260" spans="1:7" x14ac:dyDescent="0.3">
      <c r="A57260" s="151">
        <v>42430</v>
      </c>
      <c r="B57260" s="98">
        <v>0.51041666666666663</v>
      </c>
      <c r="C57260" s="158" t="s">
        <v>120</v>
      </c>
      <c r="D57260" s="158">
        <v>22.95</v>
      </c>
      <c r="E57260" s="158">
        <v>404</v>
      </c>
      <c r="F57260" s="151"/>
      <c r="G57260" s="158"/>
    </row>
    <row r="57261" spans="1:7" x14ac:dyDescent="0.3">
      <c r="A57261" s="151">
        <v>42430</v>
      </c>
      <c r="B57261" s="98">
        <v>0.52083333333333337</v>
      </c>
      <c r="C57261" s="158" t="s">
        <v>120</v>
      </c>
      <c r="D57261" s="158">
        <v>23.32</v>
      </c>
      <c r="E57261" s="158">
        <v>404</v>
      </c>
      <c r="F57261" s="151"/>
      <c r="G57261" s="158"/>
    </row>
    <row r="57262" spans="1:7" x14ac:dyDescent="0.3">
      <c r="A57262" s="151">
        <v>42430</v>
      </c>
      <c r="B57262" s="98">
        <v>0.53125</v>
      </c>
      <c r="C57262" s="158" t="s">
        <v>120</v>
      </c>
      <c r="D57262" s="158">
        <v>23.55</v>
      </c>
      <c r="E57262" s="158">
        <v>403</v>
      </c>
      <c r="F57262" s="151"/>
      <c r="G57262" s="158"/>
    </row>
    <row r="57263" spans="1:7" x14ac:dyDescent="0.3">
      <c r="A57263" s="151">
        <v>42430</v>
      </c>
      <c r="B57263" s="98">
        <v>4.1666666666666664E-2</v>
      </c>
      <c r="C57263" s="158" t="s">
        <v>120</v>
      </c>
      <c r="D57263" s="158">
        <v>23.49</v>
      </c>
      <c r="E57263" s="158">
        <v>402</v>
      </c>
      <c r="F57263" s="151"/>
      <c r="G57263" s="158"/>
    </row>
    <row r="57264" spans="1:7" x14ac:dyDescent="0.3">
      <c r="A57264" s="151">
        <v>42430</v>
      </c>
      <c r="B57264" s="98">
        <v>5.2083333333333336E-2</v>
      </c>
      <c r="C57264" s="158" t="s">
        <v>120</v>
      </c>
      <c r="D57264" s="158">
        <v>23.59</v>
      </c>
      <c r="E57264" s="158">
        <v>404</v>
      </c>
      <c r="F57264" s="151"/>
      <c r="G57264" s="158"/>
    </row>
    <row r="57265" spans="1:7" x14ac:dyDescent="0.3">
      <c r="A57265" s="151">
        <v>42430</v>
      </c>
      <c r="B57265" s="98">
        <v>6.25E-2</v>
      </c>
      <c r="C57265" s="158" t="s">
        <v>120</v>
      </c>
      <c r="D57265" s="158">
        <v>23.49</v>
      </c>
      <c r="E57265" s="158">
        <v>404</v>
      </c>
      <c r="F57265" s="151"/>
      <c r="G57265" s="158"/>
    </row>
    <row r="57266" spans="1:7" x14ac:dyDescent="0.3">
      <c r="A57266" s="151">
        <v>42430</v>
      </c>
      <c r="B57266" s="98">
        <v>7.2916666666666671E-2</v>
      </c>
      <c r="C57266" s="158" t="s">
        <v>120</v>
      </c>
      <c r="D57266" s="158">
        <v>23.56</v>
      </c>
      <c r="E57266" s="158">
        <v>406</v>
      </c>
      <c r="F57266" s="151"/>
      <c r="G57266" s="158"/>
    </row>
    <row r="57267" spans="1:7" x14ac:dyDescent="0.3">
      <c r="A57267" s="151">
        <v>42430</v>
      </c>
      <c r="B57267" s="98">
        <v>8.3333333333333329E-2</v>
      </c>
      <c r="C57267" s="158" t="s">
        <v>120</v>
      </c>
      <c r="D57267" s="158">
        <v>23.7</v>
      </c>
      <c r="E57267" s="158">
        <v>405</v>
      </c>
      <c r="F57267" s="151"/>
      <c r="G57267" s="158"/>
    </row>
    <row r="57268" spans="1:7" x14ac:dyDescent="0.3">
      <c r="A57268" s="151">
        <v>42430</v>
      </c>
      <c r="B57268" s="98">
        <v>9.375E-2</v>
      </c>
      <c r="C57268" s="158" t="s">
        <v>120</v>
      </c>
      <c r="D57268" s="158">
        <v>23.62</v>
      </c>
      <c r="E57268" s="158">
        <v>406</v>
      </c>
      <c r="F57268" s="151"/>
      <c r="G57268" s="158"/>
    </row>
    <row r="57269" spans="1:7" x14ac:dyDescent="0.3">
      <c r="A57269" s="151">
        <v>42430</v>
      </c>
      <c r="B57269" s="98">
        <v>0.10416666666666667</v>
      </c>
      <c r="C57269" s="158" t="s">
        <v>120</v>
      </c>
      <c r="D57269" s="158">
        <v>23.93</v>
      </c>
      <c r="E57269" s="158">
        <v>406</v>
      </c>
      <c r="F57269" s="151"/>
      <c r="G57269" s="158"/>
    </row>
    <row r="57270" spans="1:7" x14ac:dyDescent="0.3">
      <c r="A57270" s="151">
        <v>42430</v>
      </c>
      <c r="B57270" s="98">
        <v>0.11458333333333333</v>
      </c>
      <c r="C57270" s="158" t="s">
        <v>120</v>
      </c>
      <c r="D57270" s="158">
        <v>23.69</v>
      </c>
      <c r="E57270" s="158">
        <v>406</v>
      </c>
      <c r="F57270" s="151"/>
      <c r="G57270" s="158"/>
    </row>
    <row r="57271" spans="1:7" x14ac:dyDescent="0.3">
      <c r="A57271" s="151">
        <v>42430</v>
      </c>
      <c r="B57271" s="98">
        <v>0.125</v>
      </c>
      <c r="C57271" s="158" t="s">
        <v>120</v>
      </c>
      <c r="D57271" s="158">
        <v>23.21</v>
      </c>
      <c r="E57271" s="158">
        <v>408</v>
      </c>
      <c r="F57271" s="151"/>
      <c r="G57271" s="158"/>
    </row>
    <row r="57272" spans="1:7" x14ac:dyDescent="0.3">
      <c r="A57272" s="151">
        <v>42430</v>
      </c>
      <c r="B57272" s="98">
        <v>0.13541666666666666</v>
      </c>
      <c r="C57272" s="158" t="s">
        <v>120</v>
      </c>
      <c r="D57272" s="158">
        <v>22.53</v>
      </c>
      <c r="E57272" s="158">
        <v>409</v>
      </c>
      <c r="F57272" s="151"/>
      <c r="G57272" s="158"/>
    </row>
    <row r="57273" spans="1:7" x14ac:dyDescent="0.3">
      <c r="A57273" s="151">
        <v>42430</v>
      </c>
      <c r="B57273" s="98">
        <v>0.14583333333333334</v>
      </c>
      <c r="C57273" s="158" t="s">
        <v>120</v>
      </c>
      <c r="D57273" s="158">
        <v>22.81</v>
      </c>
      <c r="E57273" s="158">
        <v>411</v>
      </c>
      <c r="F57273" s="151"/>
      <c r="G57273" s="158"/>
    </row>
    <row r="57274" spans="1:7" x14ac:dyDescent="0.3">
      <c r="A57274" s="151">
        <v>42430</v>
      </c>
      <c r="B57274" s="98">
        <v>0.15625</v>
      </c>
      <c r="C57274" s="158" t="s">
        <v>120</v>
      </c>
      <c r="D57274" s="158">
        <v>23.12</v>
      </c>
      <c r="E57274" s="158">
        <v>409</v>
      </c>
      <c r="F57274" s="151"/>
      <c r="G57274" s="158"/>
    </row>
    <row r="57275" spans="1:7" x14ac:dyDescent="0.3">
      <c r="A57275" s="151">
        <v>42430</v>
      </c>
      <c r="B57275" s="98">
        <v>0.16666666666666666</v>
      </c>
      <c r="C57275" s="158" t="s">
        <v>120</v>
      </c>
      <c r="D57275" s="158">
        <v>22.86</v>
      </c>
      <c r="E57275" s="158">
        <v>409</v>
      </c>
      <c r="F57275" s="151"/>
      <c r="G57275" s="158"/>
    </row>
    <row r="57276" spans="1:7" x14ac:dyDescent="0.3">
      <c r="A57276" s="151">
        <v>42430</v>
      </c>
      <c r="B57276" s="98">
        <v>0.17708333333333334</v>
      </c>
      <c r="C57276" s="158" t="s">
        <v>120</v>
      </c>
      <c r="D57276" s="158">
        <v>23.02</v>
      </c>
      <c r="E57276" s="158">
        <v>408</v>
      </c>
      <c r="F57276" s="151"/>
      <c r="G57276" s="158"/>
    </row>
    <row r="57277" spans="1:7" x14ac:dyDescent="0.3">
      <c r="A57277" s="151">
        <v>42430</v>
      </c>
      <c r="B57277" s="98">
        <v>0.1875</v>
      </c>
      <c r="C57277" s="158" t="s">
        <v>120</v>
      </c>
      <c r="D57277" s="158">
        <v>22.96</v>
      </c>
      <c r="E57277" s="158">
        <v>407</v>
      </c>
      <c r="F57277" s="151"/>
      <c r="G57277" s="158"/>
    </row>
    <row r="57278" spans="1:7" x14ac:dyDescent="0.3">
      <c r="A57278" s="151">
        <v>42430</v>
      </c>
      <c r="B57278" s="98">
        <v>0.19791666666666666</v>
      </c>
      <c r="C57278" s="158" t="s">
        <v>120</v>
      </c>
      <c r="D57278" s="158">
        <v>22.71</v>
      </c>
      <c r="E57278" s="158">
        <v>408</v>
      </c>
      <c r="F57278" s="151"/>
      <c r="G57278" s="158"/>
    </row>
    <row r="57279" spans="1:7" x14ac:dyDescent="0.3">
      <c r="A57279" s="151">
        <v>42430</v>
      </c>
      <c r="B57279" s="98">
        <v>0.20833333333333334</v>
      </c>
      <c r="C57279" s="158" t="s">
        <v>120</v>
      </c>
      <c r="D57279" s="158">
        <v>22.72</v>
      </c>
      <c r="E57279" s="158">
        <v>409</v>
      </c>
      <c r="F57279" s="151"/>
      <c r="G57279" s="158"/>
    </row>
    <row r="57280" spans="1:7" x14ac:dyDescent="0.3">
      <c r="A57280" s="151">
        <v>42430</v>
      </c>
      <c r="B57280" s="98">
        <v>0.21875</v>
      </c>
      <c r="C57280" s="158" t="s">
        <v>120</v>
      </c>
      <c r="D57280" s="158">
        <v>22.54</v>
      </c>
      <c r="E57280" s="158">
        <v>409</v>
      </c>
      <c r="F57280" s="151"/>
      <c r="G57280" s="158"/>
    </row>
    <row r="57281" spans="1:7" x14ac:dyDescent="0.3">
      <c r="A57281" s="151">
        <v>42430</v>
      </c>
      <c r="B57281" s="98">
        <v>0.22916666666666666</v>
      </c>
      <c r="C57281" s="158" t="s">
        <v>120</v>
      </c>
      <c r="D57281" s="158">
        <v>22.39</v>
      </c>
      <c r="E57281" s="158">
        <v>408</v>
      </c>
      <c r="F57281" s="151"/>
      <c r="G57281" s="158"/>
    </row>
    <row r="57282" spans="1:7" x14ac:dyDescent="0.3">
      <c r="A57282" s="151">
        <v>42430</v>
      </c>
      <c r="B57282" s="98">
        <v>0.23958333333333334</v>
      </c>
      <c r="C57282" s="158" t="s">
        <v>120</v>
      </c>
      <c r="D57282" s="158">
        <v>22.5</v>
      </c>
      <c r="E57282" s="158">
        <v>406</v>
      </c>
      <c r="F57282" s="151"/>
      <c r="G57282" s="158"/>
    </row>
    <row r="57283" spans="1:7" x14ac:dyDescent="0.3">
      <c r="A57283" s="151">
        <v>42430</v>
      </c>
      <c r="B57283" s="98">
        <v>0.25</v>
      </c>
      <c r="C57283" s="158" t="s">
        <v>120</v>
      </c>
      <c r="D57283" s="158">
        <v>22.35</v>
      </c>
      <c r="E57283" s="158">
        <v>406</v>
      </c>
      <c r="F57283" s="151"/>
      <c r="G57283" s="158"/>
    </row>
    <row r="57284" spans="1:7" x14ac:dyDescent="0.3">
      <c r="A57284" s="151">
        <v>42430</v>
      </c>
      <c r="B57284" s="98">
        <v>0.26041666666666669</v>
      </c>
      <c r="C57284" s="158" t="s">
        <v>120</v>
      </c>
      <c r="D57284" s="158">
        <v>22.39</v>
      </c>
      <c r="E57284" s="158">
        <v>406</v>
      </c>
      <c r="F57284" s="151"/>
      <c r="G57284" s="158"/>
    </row>
    <row r="57285" spans="1:7" x14ac:dyDescent="0.3">
      <c r="A57285" s="151">
        <v>42430</v>
      </c>
      <c r="B57285" s="98">
        <v>0.27083333333333331</v>
      </c>
      <c r="C57285" s="158" t="s">
        <v>120</v>
      </c>
      <c r="D57285" s="158">
        <v>22.44</v>
      </c>
      <c r="E57285" s="158">
        <v>406</v>
      </c>
      <c r="F57285" s="151"/>
      <c r="G57285" s="158"/>
    </row>
    <row r="57286" spans="1:7" x14ac:dyDescent="0.3">
      <c r="A57286" s="151">
        <v>42430</v>
      </c>
      <c r="B57286" s="98">
        <v>0.28125</v>
      </c>
      <c r="C57286" s="158" t="s">
        <v>120</v>
      </c>
      <c r="D57286" s="158">
        <v>22.44</v>
      </c>
      <c r="E57286" s="158">
        <v>406</v>
      </c>
      <c r="F57286" s="151"/>
      <c r="G57286" s="158"/>
    </row>
    <row r="57287" spans="1:7" x14ac:dyDescent="0.3">
      <c r="A57287" s="151">
        <v>42430</v>
      </c>
      <c r="B57287" s="98">
        <v>0.29166666666666669</v>
      </c>
      <c r="C57287" s="158" t="s">
        <v>120</v>
      </c>
      <c r="D57287" s="158">
        <v>22.37</v>
      </c>
      <c r="E57287" s="158">
        <v>406</v>
      </c>
      <c r="F57287" s="151"/>
      <c r="G57287" s="158"/>
    </row>
    <row r="57288" spans="1:7" x14ac:dyDescent="0.3">
      <c r="A57288" s="151">
        <v>42430</v>
      </c>
      <c r="B57288" s="98">
        <v>0.30208333333333331</v>
      </c>
      <c r="C57288" s="158" t="s">
        <v>120</v>
      </c>
      <c r="D57288" s="158">
        <v>22.34</v>
      </c>
      <c r="E57288" s="158">
        <v>406</v>
      </c>
      <c r="F57288" s="151"/>
      <c r="G57288" s="158"/>
    </row>
    <row r="57289" spans="1:7" x14ac:dyDescent="0.3">
      <c r="A57289" s="151">
        <v>42430</v>
      </c>
      <c r="B57289" s="98">
        <v>0.3125</v>
      </c>
      <c r="C57289" s="158" t="s">
        <v>120</v>
      </c>
      <c r="D57289" s="158">
        <v>22.4</v>
      </c>
      <c r="E57289" s="158">
        <v>406</v>
      </c>
      <c r="F57289" s="151"/>
      <c r="G57289" s="158"/>
    </row>
    <row r="57290" spans="1:7" x14ac:dyDescent="0.3">
      <c r="A57290" s="151">
        <v>42430</v>
      </c>
      <c r="B57290" s="98">
        <v>0.32291666666666669</v>
      </c>
      <c r="C57290" s="158" t="s">
        <v>120</v>
      </c>
      <c r="D57290" s="158">
        <v>22.38</v>
      </c>
      <c r="E57290" s="158">
        <v>406</v>
      </c>
      <c r="F57290" s="151"/>
      <c r="G57290" s="158"/>
    </row>
    <row r="57291" spans="1:7" x14ac:dyDescent="0.3">
      <c r="A57291" s="151">
        <v>42430</v>
      </c>
      <c r="B57291" s="98">
        <v>0.33333333333333331</v>
      </c>
      <c r="C57291" s="158" t="s">
        <v>120</v>
      </c>
      <c r="D57291" s="158">
        <v>22.39</v>
      </c>
      <c r="E57291" s="158">
        <v>406</v>
      </c>
      <c r="F57291" s="151"/>
      <c r="G57291" s="158"/>
    </row>
    <row r="57292" spans="1:7" x14ac:dyDescent="0.3">
      <c r="A57292" s="151">
        <v>42430</v>
      </c>
      <c r="B57292" s="98">
        <v>0.34375</v>
      </c>
      <c r="C57292" s="158" t="s">
        <v>120</v>
      </c>
      <c r="D57292" s="158">
        <v>22.31</v>
      </c>
      <c r="E57292" s="158">
        <v>406</v>
      </c>
      <c r="F57292" s="151"/>
      <c r="G57292" s="158"/>
    </row>
    <row r="57293" spans="1:7" x14ac:dyDescent="0.3">
      <c r="A57293" s="151">
        <v>42430</v>
      </c>
      <c r="B57293" s="98">
        <v>0.35416666666666669</v>
      </c>
      <c r="C57293" s="158" t="s">
        <v>120</v>
      </c>
      <c r="D57293" s="158">
        <v>22.41</v>
      </c>
      <c r="E57293" s="158">
        <v>407</v>
      </c>
      <c r="F57293" s="151"/>
      <c r="G57293" s="158"/>
    </row>
    <row r="57294" spans="1:7" x14ac:dyDescent="0.3">
      <c r="A57294" s="151">
        <v>42430</v>
      </c>
      <c r="B57294" s="98">
        <v>0.36458333333333331</v>
      </c>
      <c r="C57294" s="158" t="s">
        <v>120</v>
      </c>
      <c r="D57294" s="158">
        <v>22.43</v>
      </c>
      <c r="E57294" s="158">
        <v>407</v>
      </c>
      <c r="F57294" s="151"/>
      <c r="G57294" s="158"/>
    </row>
    <row r="57295" spans="1:7" x14ac:dyDescent="0.3">
      <c r="A57295" s="151">
        <v>42430</v>
      </c>
      <c r="B57295" s="98">
        <v>0.375</v>
      </c>
      <c r="C57295" s="158" t="s">
        <v>120</v>
      </c>
      <c r="D57295" s="158">
        <v>22.39</v>
      </c>
      <c r="E57295" s="158">
        <v>406</v>
      </c>
      <c r="F57295" s="151"/>
      <c r="G57295" s="158"/>
    </row>
    <row r="57296" spans="1:7" x14ac:dyDescent="0.3">
      <c r="A57296" s="151">
        <v>42430</v>
      </c>
      <c r="B57296" s="98">
        <v>0.38541666666666669</v>
      </c>
      <c r="C57296" s="158" t="s">
        <v>120</v>
      </c>
      <c r="D57296" s="158">
        <v>22.5</v>
      </c>
      <c r="E57296" s="158">
        <v>406</v>
      </c>
      <c r="F57296" s="151"/>
      <c r="G57296" s="158"/>
    </row>
    <row r="57297" spans="1:7" x14ac:dyDescent="0.3">
      <c r="A57297" s="151">
        <v>42430</v>
      </c>
      <c r="B57297" s="98">
        <v>0.39583333333333331</v>
      </c>
      <c r="C57297" s="158" t="s">
        <v>120</v>
      </c>
      <c r="D57297" s="158">
        <v>22.58</v>
      </c>
      <c r="E57297" s="158">
        <v>406</v>
      </c>
      <c r="F57297" s="151"/>
      <c r="G57297" s="158"/>
    </row>
    <row r="57298" spans="1:7" x14ac:dyDescent="0.3">
      <c r="A57298" s="151">
        <v>42430</v>
      </c>
      <c r="B57298" s="98">
        <v>0.40625</v>
      </c>
      <c r="C57298" s="158" t="s">
        <v>120</v>
      </c>
      <c r="D57298" s="158">
        <v>22.72</v>
      </c>
      <c r="E57298" s="158">
        <v>407</v>
      </c>
      <c r="F57298" s="151"/>
      <c r="G57298" s="158"/>
    </row>
    <row r="57299" spans="1:7" x14ac:dyDescent="0.3">
      <c r="A57299" s="151">
        <v>42430</v>
      </c>
      <c r="B57299" s="98">
        <v>0.41666666666666669</v>
      </c>
      <c r="C57299" s="158" t="s">
        <v>120</v>
      </c>
      <c r="D57299" s="158">
        <v>22.85</v>
      </c>
      <c r="E57299" s="158">
        <v>409</v>
      </c>
      <c r="F57299" s="151"/>
      <c r="G57299" s="158"/>
    </row>
    <row r="57300" spans="1:7" x14ac:dyDescent="0.3">
      <c r="A57300" s="151">
        <v>42430</v>
      </c>
      <c r="B57300" s="98">
        <v>0.42708333333333331</v>
      </c>
      <c r="C57300" s="158" t="s">
        <v>120</v>
      </c>
      <c r="D57300" s="158">
        <v>22.83</v>
      </c>
      <c r="E57300" s="158">
        <v>412</v>
      </c>
      <c r="F57300" s="151"/>
      <c r="G57300" s="158"/>
    </row>
    <row r="57301" spans="1:7" x14ac:dyDescent="0.3">
      <c r="A57301" s="151">
        <v>42430</v>
      </c>
      <c r="B57301" s="98">
        <v>0.4375</v>
      </c>
      <c r="C57301" s="158" t="s">
        <v>120</v>
      </c>
      <c r="D57301" s="158">
        <v>22.73</v>
      </c>
      <c r="E57301" s="158">
        <v>414</v>
      </c>
      <c r="F57301" s="151"/>
      <c r="G57301" s="158"/>
    </row>
    <row r="57302" spans="1:7" x14ac:dyDescent="0.3">
      <c r="A57302" s="151">
        <v>42430</v>
      </c>
      <c r="B57302" s="98">
        <v>0.44791666666666669</v>
      </c>
      <c r="C57302" s="158" t="s">
        <v>120</v>
      </c>
      <c r="D57302" s="158">
        <v>22.7</v>
      </c>
      <c r="E57302" s="158">
        <v>416</v>
      </c>
      <c r="F57302" s="151"/>
      <c r="G57302" s="158"/>
    </row>
    <row r="57303" spans="1:7" x14ac:dyDescent="0.3">
      <c r="A57303" s="151">
        <v>42430</v>
      </c>
      <c r="B57303" s="98">
        <v>0.45833333333333331</v>
      </c>
      <c r="C57303" s="158" t="s">
        <v>120</v>
      </c>
      <c r="D57303" s="158">
        <v>22.81</v>
      </c>
      <c r="E57303" s="158">
        <v>416</v>
      </c>
      <c r="F57303" s="151"/>
      <c r="G57303" s="158"/>
    </row>
    <row r="57304" spans="1:7" x14ac:dyDescent="0.3">
      <c r="A57304" s="151">
        <v>42430</v>
      </c>
      <c r="B57304" s="98">
        <v>0.46875</v>
      </c>
      <c r="C57304" s="158" t="s">
        <v>120</v>
      </c>
      <c r="D57304" s="158">
        <v>22.81</v>
      </c>
      <c r="E57304" s="158">
        <v>416</v>
      </c>
      <c r="F57304" s="151"/>
      <c r="G57304" s="158"/>
    </row>
    <row r="57305" spans="1:7" x14ac:dyDescent="0.3">
      <c r="A57305" s="151">
        <v>42430</v>
      </c>
      <c r="B57305" s="98">
        <v>0.47916666666666669</v>
      </c>
      <c r="C57305" s="158" t="s">
        <v>120</v>
      </c>
      <c r="D57305" s="158">
        <v>22.81</v>
      </c>
      <c r="E57305" s="158">
        <v>414</v>
      </c>
      <c r="F57305" s="151"/>
      <c r="G57305" s="158"/>
    </row>
    <row r="57306" spans="1:7" x14ac:dyDescent="0.3">
      <c r="A57306" s="151">
        <v>42430</v>
      </c>
      <c r="B57306" s="98">
        <v>0.48958333333333331</v>
      </c>
      <c r="C57306" s="158" t="s">
        <v>120</v>
      </c>
      <c r="D57306" s="158">
        <v>22.78</v>
      </c>
      <c r="E57306" s="158">
        <v>414</v>
      </c>
      <c r="F57306" s="151"/>
      <c r="G57306" s="158"/>
    </row>
    <row r="57307" spans="1:7" x14ac:dyDescent="0.3">
      <c r="A57307" s="151">
        <v>42431</v>
      </c>
      <c r="B57307" s="98">
        <v>0.5</v>
      </c>
      <c r="C57307" s="158" t="s">
        <v>119</v>
      </c>
      <c r="D57307" s="158">
        <v>22.73</v>
      </c>
      <c r="E57307" s="158">
        <v>414</v>
      </c>
      <c r="F57307" s="151"/>
      <c r="G57307" s="158"/>
    </row>
    <row r="57308" spans="1:7" x14ac:dyDescent="0.3">
      <c r="A57308" s="151">
        <v>42431</v>
      </c>
      <c r="B57308" s="98">
        <v>0.51041666666666663</v>
      </c>
      <c r="C57308" s="158" t="s">
        <v>119</v>
      </c>
      <c r="D57308" s="158">
        <v>22.76</v>
      </c>
      <c r="E57308" s="158">
        <v>413</v>
      </c>
      <c r="F57308" s="151"/>
      <c r="G57308" s="158"/>
    </row>
    <row r="57309" spans="1:7" x14ac:dyDescent="0.3">
      <c r="A57309" s="151">
        <v>42431</v>
      </c>
      <c r="B57309" s="98">
        <v>0.52083333333333337</v>
      </c>
      <c r="C57309" s="158" t="s">
        <v>119</v>
      </c>
      <c r="D57309" s="158">
        <v>22.74</v>
      </c>
      <c r="E57309" s="158">
        <v>412</v>
      </c>
      <c r="F57309" s="151"/>
      <c r="G57309" s="158"/>
    </row>
    <row r="57310" spans="1:7" x14ac:dyDescent="0.3">
      <c r="A57310" s="151">
        <v>42431</v>
      </c>
      <c r="B57310" s="98">
        <v>0.53125</v>
      </c>
      <c r="C57310" s="158" t="s">
        <v>119</v>
      </c>
      <c r="D57310" s="158">
        <v>22.71</v>
      </c>
      <c r="E57310" s="158">
        <v>412</v>
      </c>
      <c r="F57310" s="151"/>
      <c r="G57310" s="158"/>
    </row>
    <row r="57311" spans="1:7" x14ac:dyDescent="0.3">
      <c r="A57311" s="151">
        <v>42431</v>
      </c>
      <c r="B57311" s="98">
        <v>4.1666666666666664E-2</v>
      </c>
      <c r="C57311" s="158" t="s">
        <v>119</v>
      </c>
      <c r="D57311" s="158">
        <v>22.68</v>
      </c>
      <c r="E57311" s="158">
        <v>411</v>
      </c>
      <c r="F57311" s="151"/>
      <c r="G57311" s="158"/>
    </row>
    <row r="57312" spans="1:7" x14ac:dyDescent="0.3">
      <c r="A57312" s="151">
        <v>42431</v>
      </c>
      <c r="B57312" s="98">
        <v>5.2083333333333336E-2</v>
      </c>
      <c r="C57312" s="158" t="s">
        <v>119</v>
      </c>
      <c r="D57312" s="158">
        <v>22.66</v>
      </c>
      <c r="E57312" s="158">
        <v>409</v>
      </c>
      <c r="F57312" s="151"/>
      <c r="G57312" s="158"/>
    </row>
    <row r="57313" spans="1:7" x14ac:dyDescent="0.3">
      <c r="A57313" s="151">
        <v>42431</v>
      </c>
      <c r="B57313" s="98">
        <v>6.25E-2</v>
      </c>
      <c r="C57313" s="158" t="s">
        <v>119</v>
      </c>
      <c r="D57313" s="158">
        <v>22.64</v>
      </c>
      <c r="E57313" s="158">
        <v>410</v>
      </c>
      <c r="F57313" s="151"/>
      <c r="G57313" s="158"/>
    </row>
    <row r="57314" spans="1:7" x14ac:dyDescent="0.3">
      <c r="A57314" s="151">
        <v>42431</v>
      </c>
      <c r="B57314" s="98">
        <v>7.2916666666666671E-2</v>
      </c>
      <c r="C57314" s="158" t="s">
        <v>119</v>
      </c>
      <c r="D57314" s="158">
        <v>22.61</v>
      </c>
      <c r="E57314" s="158">
        <v>409</v>
      </c>
      <c r="F57314" s="151"/>
      <c r="G57314" s="158"/>
    </row>
    <row r="57315" spans="1:7" x14ac:dyDescent="0.3">
      <c r="A57315" s="151">
        <v>42431</v>
      </c>
      <c r="B57315" s="98">
        <v>8.3333333333333329E-2</v>
      </c>
      <c r="C57315" s="158" t="s">
        <v>119</v>
      </c>
      <c r="D57315" s="158">
        <v>22.57</v>
      </c>
      <c r="E57315" s="158">
        <v>407</v>
      </c>
      <c r="F57315" s="151"/>
      <c r="G57315" s="158"/>
    </row>
    <row r="57316" spans="1:7" x14ac:dyDescent="0.3">
      <c r="A57316" s="151">
        <v>42431</v>
      </c>
      <c r="B57316" s="98">
        <v>9.375E-2</v>
      </c>
      <c r="C57316" s="158" t="s">
        <v>119</v>
      </c>
      <c r="D57316" s="158">
        <v>22.55</v>
      </c>
      <c r="E57316" s="158">
        <v>407</v>
      </c>
      <c r="F57316" s="151"/>
      <c r="G57316" s="158"/>
    </row>
    <row r="57317" spans="1:7" x14ac:dyDescent="0.3">
      <c r="A57317" s="151">
        <v>42431</v>
      </c>
      <c r="B57317" s="98">
        <v>0.10416666666666667</v>
      </c>
      <c r="C57317" s="158" t="s">
        <v>119</v>
      </c>
      <c r="D57317" s="158">
        <v>22.51</v>
      </c>
      <c r="E57317" s="158">
        <v>406</v>
      </c>
      <c r="F57317" s="151"/>
      <c r="G57317" s="158"/>
    </row>
    <row r="57318" spans="1:7" x14ac:dyDescent="0.3">
      <c r="A57318" s="151">
        <v>42431</v>
      </c>
      <c r="B57318" s="98">
        <v>0.11458333333333333</v>
      </c>
      <c r="C57318" s="158" t="s">
        <v>119</v>
      </c>
      <c r="D57318" s="158">
        <v>22.45</v>
      </c>
      <c r="E57318" s="158">
        <v>405</v>
      </c>
      <c r="F57318" s="151"/>
      <c r="G57318" s="158"/>
    </row>
    <row r="57319" spans="1:7" x14ac:dyDescent="0.3">
      <c r="A57319" s="151">
        <v>42431</v>
      </c>
      <c r="B57319" s="98">
        <v>0.125</v>
      </c>
      <c r="C57319" s="158" t="s">
        <v>119</v>
      </c>
      <c r="D57319" s="158">
        <v>22.46</v>
      </c>
      <c r="E57319" s="158">
        <v>404</v>
      </c>
      <c r="F57319" s="151"/>
      <c r="G57319" s="158"/>
    </row>
    <row r="57320" spans="1:7" x14ac:dyDescent="0.3">
      <c r="A57320" s="151">
        <v>42431</v>
      </c>
      <c r="B57320" s="98">
        <v>0.13541666666666666</v>
      </c>
      <c r="C57320" s="158" t="s">
        <v>119</v>
      </c>
      <c r="D57320" s="158">
        <v>22.4</v>
      </c>
      <c r="E57320" s="158">
        <v>405</v>
      </c>
      <c r="F57320" s="151"/>
      <c r="G57320" s="158"/>
    </row>
    <row r="57321" spans="1:7" x14ac:dyDescent="0.3">
      <c r="A57321" s="151">
        <v>42431</v>
      </c>
      <c r="B57321" s="98">
        <v>0.14583333333333334</v>
      </c>
      <c r="C57321" s="158" t="s">
        <v>119</v>
      </c>
      <c r="D57321" s="158">
        <v>22.42</v>
      </c>
      <c r="E57321" s="158">
        <v>404</v>
      </c>
      <c r="F57321" s="151"/>
      <c r="G57321" s="158"/>
    </row>
    <row r="57322" spans="1:7" x14ac:dyDescent="0.3">
      <c r="A57322" s="151">
        <v>42431</v>
      </c>
      <c r="B57322" s="98">
        <v>0.15625</v>
      </c>
      <c r="C57322" s="158" t="s">
        <v>119</v>
      </c>
      <c r="D57322" s="158">
        <v>22.4</v>
      </c>
      <c r="E57322" s="158">
        <v>405</v>
      </c>
      <c r="F57322" s="151"/>
      <c r="G57322" s="158"/>
    </row>
    <row r="57323" spans="1:7" x14ac:dyDescent="0.3">
      <c r="A57323" s="151">
        <v>42431</v>
      </c>
      <c r="B57323" s="98">
        <v>0.16666666666666666</v>
      </c>
      <c r="C57323" s="158" t="s">
        <v>119</v>
      </c>
      <c r="D57323" s="158">
        <v>22.39</v>
      </c>
      <c r="E57323" s="158">
        <v>403</v>
      </c>
      <c r="F57323" s="151"/>
      <c r="G57323" s="158"/>
    </row>
    <row r="57324" spans="1:7" x14ac:dyDescent="0.3">
      <c r="A57324" s="151">
        <v>42431</v>
      </c>
      <c r="B57324" s="98">
        <v>0.17708333333333334</v>
      </c>
      <c r="C57324" s="158" t="s">
        <v>119</v>
      </c>
      <c r="D57324" s="158">
        <v>22.41</v>
      </c>
      <c r="E57324" s="158">
        <v>402</v>
      </c>
      <c r="F57324" s="151"/>
      <c r="G57324" s="158"/>
    </row>
    <row r="57325" spans="1:7" x14ac:dyDescent="0.3">
      <c r="A57325" s="151">
        <v>42431</v>
      </c>
      <c r="B57325" s="98">
        <v>0.1875</v>
      </c>
      <c r="C57325" s="158" t="s">
        <v>119</v>
      </c>
      <c r="D57325" s="158">
        <v>22.4</v>
      </c>
      <c r="E57325" s="158">
        <v>402</v>
      </c>
      <c r="F57325" s="151"/>
      <c r="G57325" s="158"/>
    </row>
    <row r="57326" spans="1:7" x14ac:dyDescent="0.3">
      <c r="A57326" s="151">
        <v>42431</v>
      </c>
      <c r="B57326" s="98">
        <v>0.19791666666666666</v>
      </c>
      <c r="C57326" s="158" t="s">
        <v>119</v>
      </c>
      <c r="D57326" s="158">
        <v>22.4</v>
      </c>
      <c r="E57326" s="158">
        <v>402</v>
      </c>
      <c r="F57326" s="151"/>
      <c r="G57326" s="158"/>
    </row>
    <row r="57327" spans="1:7" x14ac:dyDescent="0.3">
      <c r="A57327" s="151">
        <v>42431</v>
      </c>
      <c r="B57327" s="98">
        <v>0.20833333333333334</v>
      </c>
      <c r="C57327" s="158" t="s">
        <v>119</v>
      </c>
      <c r="D57327" s="158">
        <v>22.35</v>
      </c>
      <c r="E57327" s="158">
        <v>402</v>
      </c>
      <c r="F57327" s="151"/>
      <c r="G57327" s="158"/>
    </row>
    <row r="57328" spans="1:7" x14ac:dyDescent="0.3">
      <c r="A57328" s="151">
        <v>42431</v>
      </c>
      <c r="B57328" s="98">
        <v>0.21875</v>
      </c>
      <c r="C57328" s="158" t="s">
        <v>119</v>
      </c>
      <c r="D57328" s="158">
        <v>22.34</v>
      </c>
      <c r="E57328" s="158">
        <v>400</v>
      </c>
      <c r="F57328" s="151"/>
      <c r="G57328" s="158"/>
    </row>
    <row r="57329" spans="1:7" x14ac:dyDescent="0.3">
      <c r="A57329" s="151">
        <v>42431</v>
      </c>
      <c r="B57329" s="98">
        <v>0.22916666666666666</v>
      </c>
      <c r="C57329" s="158" t="s">
        <v>119</v>
      </c>
      <c r="D57329" s="158">
        <v>22.33</v>
      </c>
      <c r="E57329" s="158">
        <v>400</v>
      </c>
      <c r="F57329" s="151"/>
      <c r="G57329" s="158"/>
    </row>
    <row r="57330" spans="1:7" x14ac:dyDescent="0.3">
      <c r="A57330" s="151">
        <v>42431</v>
      </c>
      <c r="B57330" s="98">
        <v>0.23958333333333334</v>
      </c>
      <c r="C57330" s="158" t="s">
        <v>119</v>
      </c>
      <c r="D57330" s="158">
        <v>22.32</v>
      </c>
      <c r="E57330" s="158">
        <v>402</v>
      </c>
      <c r="F57330" s="151"/>
      <c r="G57330" s="158"/>
    </row>
    <row r="57331" spans="1:7" x14ac:dyDescent="0.3">
      <c r="A57331" s="151">
        <v>42431</v>
      </c>
      <c r="B57331" s="98">
        <v>0.25</v>
      </c>
      <c r="C57331" s="158" t="s">
        <v>119</v>
      </c>
      <c r="D57331" s="158">
        <v>22.29</v>
      </c>
      <c r="E57331" s="158">
        <v>400</v>
      </c>
      <c r="F57331" s="151"/>
      <c r="G57331" s="158"/>
    </row>
    <row r="57332" spans="1:7" x14ac:dyDescent="0.3">
      <c r="A57332" s="151">
        <v>42431</v>
      </c>
      <c r="B57332" s="98">
        <v>0.26041666666666669</v>
      </c>
      <c r="C57332" s="158" t="s">
        <v>119</v>
      </c>
      <c r="D57332" s="158">
        <v>22.27</v>
      </c>
      <c r="E57332" s="158">
        <v>398</v>
      </c>
      <c r="F57332" s="151"/>
      <c r="G57332" s="158"/>
    </row>
    <row r="57333" spans="1:7" x14ac:dyDescent="0.3">
      <c r="A57333" s="151">
        <v>42431</v>
      </c>
      <c r="B57333" s="98">
        <v>0.27083333333333331</v>
      </c>
      <c r="C57333" s="158" t="s">
        <v>119</v>
      </c>
      <c r="D57333" s="158">
        <v>22.27</v>
      </c>
      <c r="E57333" s="158">
        <v>398</v>
      </c>
      <c r="F57333" s="151"/>
      <c r="G57333" s="158"/>
    </row>
    <row r="57334" spans="1:7" x14ac:dyDescent="0.3">
      <c r="A57334" s="151">
        <v>42431</v>
      </c>
      <c r="B57334" s="98">
        <v>0.28125</v>
      </c>
      <c r="C57334" s="158" t="s">
        <v>119</v>
      </c>
      <c r="D57334" s="158">
        <v>22.24</v>
      </c>
      <c r="E57334" s="158">
        <v>403</v>
      </c>
      <c r="F57334" s="151"/>
      <c r="G57334" s="158"/>
    </row>
    <row r="57335" spans="1:7" x14ac:dyDescent="0.3">
      <c r="A57335" s="151">
        <v>42431</v>
      </c>
      <c r="B57335" s="98">
        <v>0.29166666666666669</v>
      </c>
      <c r="C57335" s="158" t="s">
        <v>119</v>
      </c>
      <c r="D57335" s="158">
        <v>22.15</v>
      </c>
      <c r="E57335" s="158">
        <v>405</v>
      </c>
      <c r="F57335" s="151"/>
      <c r="G57335" s="158"/>
    </row>
    <row r="57336" spans="1:7" x14ac:dyDescent="0.3">
      <c r="A57336" s="151">
        <v>42431</v>
      </c>
      <c r="B57336" s="98">
        <v>0.30208333333333331</v>
      </c>
      <c r="C57336" s="158" t="s">
        <v>119</v>
      </c>
      <c r="D57336" s="158">
        <v>22.12</v>
      </c>
      <c r="E57336" s="158">
        <v>405</v>
      </c>
      <c r="F57336" s="151"/>
      <c r="G57336" s="158"/>
    </row>
    <row r="57337" spans="1:7" x14ac:dyDescent="0.3">
      <c r="A57337" s="151">
        <v>42431</v>
      </c>
      <c r="B57337" s="98">
        <v>0.3125</v>
      </c>
      <c r="C57337" s="158" t="s">
        <v>119</v>
      </c>
      <c r="D57337" s="158">
        <v>22.15</v>
      </c>
      <c r="E57337" s="158">
        <v>403</v>
      </c>
      <c r="F57337" s="151"/>
      <c r="G57337" s="158"/>
    </row>
    <row r="57338" spans="1:7" x14ac:dyDescent="0.3">
      <c r="A57338" s="151">
        <v>42431</v>
      </c>
      <c r="B57338" s="98">
        <v>0.32291666666666669</v>
      </c>
      <c r="C57338" s="158" t="s">
        <v>119</v>
      </c>
      <c r="D57338" s="158">
        <v>22.16</v>
      </c>
      <c r="E57338" s="158">
        <v>403</v>
      </c>
      <c r="F57338" s="151"/>
      <c r="G57338" s="158"/>
    </row>
    <row r="57339" spans="1:7" x14ac:dyDescent="0.3">
      <c r="A57339" s="151">
        <v>42431</v>
      </c>
      <c r="B57339" s="98">
        <v>0.33333333333333331</v>
      </c>
      <c r="C57339" s="158" t="s">
        <v>119</v>
      </c>
      <c r="D57339" s="158">
        <v>22.14</v>
      </c>
      <c r="E57339" s="158">
        <v>403</v>
      </c>
      <c r="F57339" s="151"/>
      <c r="G57339" s="158"/>
    </row>
    <row r="57340" spans="1:7" x14ac:dyDescent="0.3">
      <c r="A57340" s="151">
        <v>42431</v>
      </c>
      <c r="B57340" s="98">
        <v>0.34375</v>
      </c>
      <c r="C57340" s="158" t="s">
        <v>119</v>
      </c>
      <c r="D57340" s="158">
        <v>22.12</v>
      </c>
      <c r="E57340" s="158">
        <v>403</v>
      </c>
      <c r="F57340" s="151"/>
      <c r="G57340" s="158"/>
    </row>
    <row r="57341" spans="1:7" x14ac:dyDescent="0.3">
      <c r="A57341" s="151">
        <v>42431</v>
      </c>
      <c r="B57341" s="98">
        <v>0.35416666666666669</v>
      </c>
      <c r="C57341" s="158" t="s">
        <v>119</v>
      </c>
      <c r="D57341" s="158">
        <v>22.12</v>
      </c>
      <c r="E57341" s="158">
        <v>403</v>
      </c>
      <c r="F57341" s="151"/>
      <c r="G57341" s="158"/>
    </row>
    <row r="57342" spans="1:7" x14ac:dyDescent="0.3">
      <c r="A57342" s="151">
        <v>42431</v>
      </c>
      <c r="B57342" s="98">
        <v>0.36458333333333331</v>
      </c>
      <c r="C57342" s="158" t="s">
        <v>119</v>
      </c>
      <c r="D57342" s="158">
        <v>22.06</v>
      </c>
      <c r="E57342" s="158">
        <v>403</v>
      </c>
      <c r="F57342" s="151"/>
      <c r="G57342" s="158"/>
    </row>
    <row r="57343" spans="1:7" x14ac:dyDescent="0.3">
      <c r="A57343" s="151">
        <v>42431</v>
      </c>
      <c r="B57343" s="98">
        <v>0.375</v>
      </c>
      <c r="C57343" s="158" t="s">
        <v>119</v>
      </c>
      <c r="D57343" s="158">
        <v>21.9</v>
      </c>
      <c r="E57343" s="158">
        <v>401</v>
      </c>
      <c r="F57343" s="151"/>
      <c r="G57343" s="158"/>
    </row>
    <row r="57344" spans="1:7" x14ac:dyDescent="0.3">
      <c r="A57344" s="151">
        <v>42431</v>
      </c>
      <c r="B57344" s="98">
        <v>0.38541666666666669</v>
      </c>
      <c r="C57344" s="158" t="s">
        <v>119</v>
      </c>
      <c r="D57344" s="158">
        <v>21.92</v>
      </c>
      <c r="E57344" s="158">
        <v>398</v>
      </c>
      <c r="F57344" s="151"/>
      <c r="G57344" s="158"/>
    </row>
    <row r="57345" spans="1:7" x14ac:dyDescent="0.3">
      <c r="A57345" s="151">
        <v>42431</v>
      </c>
      <c r="B57345" s="98">
        <v>0.39583333333333331</v>
      </c>
      <c r="C57345" s="158" t="s">
        <v>119</v>
      </c>
      <c r="D57345" s="158">
        <v>21.99</v>
      </c>
      <c r="E57345" s="158">
        <v>397</v>
      </c>
      <c r="F57345" s="151"/>
      <c r="G57345" s="158"/>
    </row>
    <row r="57346" spans="1:7" x14ac:dyDescent="0.3">
      <c r="A57346" s="151">
        <v>42431</v>
      </c>
      <c r="B57346" s="98">
        <v>0.40625</v>
      </c>
      <c r="C57346" s="158" t="s">
        <v>119</v>
      </c>
      <c r="D57346" s="158">
        <v>21.98</v>
      </c>
      <c r="E57346" s="158">
        <v>397</v>
      </c>
      <c r="F57346" s="151"/>
      <c r="G57346" s="158"/>
    </row>
    <row r="57347" spans="1:7" x14ac:dyDescent="0.3">
      <c r="A57347" s="151">
        <v>42431</v>
      </c>
      <c r="B57347" s="98">
        <v>0.41666666666666669</v>
      </c>
      <c r="C57347" s="158" t="s">
        <v>119</v>
      </c>
      <c r="D57347" s="158">
        <v>22.05</v>
      </c>
      <c r="E57347" s="158">
        <v>397</v>
      </c>
      <c r="F57347" s="151"/>
      <c r="G57347" s="158"/>
    </row>
    <row r="57348" spans="1:7" x14ac:dyDescent="0.3">
      <c r="A57348" s="151">
        <v>42431</v>
      </c>
      <c r="B57348" s="98">
        <v>0.42708333333333331</v>
      </c>
      <c r="C57348" s="158" t="s">
        <v>119</v>
      </c>
      <c r="D57348" s="158">
        <v>22.03</v>
      </c>
      <c r="E57348" s="158">
        <v>398</v>
      </c>
      <c r="F57348" s="151"/>
      <c r="G57348" s="158"/>
    </row>
    <row r="57349" spans="1:7" x14ac:dyDescent="0.3">
      <c r="A57349" s="151">
        <v>42431</v>
      </c>
      <c r="B57349" s="98">
        <v>0.4375</v>
      </c>
      <c r="C57349" s="158" t="s">
        <v>119</v>
      </c>
      <c r="D57349" s="158">
        <v>21.9</v>
      </c>
      <c r="E57349" s="158">
        <v>390</v>
      </c>
      <c r="F57349" s="151"/>
      <c r="G57349" s="158"/>
    </row>
    <row r="57350" spans="1:7" x14ac:dyDescent="0.3">
      <c r="A57350" s="151">
        <v>42431</v>
      </c>
      <c r="B57350" s="98">
        <v>0.44791666666666669</v>
      </c>
      <c r="C57350" s="158" t="s">
        <v>119</v>
      </c>
      <c r="D57350" s="158">
        <v>21.76</v>
      </c>
      <c r="E57350" s="158">
        <v>382</v>
      </c>
      <c r="F57350" s="151"/>
      <c r="G57350" s="158"/>
    </row>
    <row r="57351" spans="1:7" x14ac:dyDescent="0.3">
      <c r="A57351" s="151">
        <v>42431</v>
      </c>
      <c r="B57351" s="98">
        <v>0.45833333333333331</v>
      </c>
      <c r="C57351" s="158" t="s">
        <v>119</v>
      </c>
      <c r="D57351" s="158">
        <v>21.76</v>
      </c>
      <c r="E57351" s="158">
        <v>379</v>
      </c>
      <c r="F57351" s="151"/>
      <c r="G57351" s="158"/>
    </row>
    <row r="57352" spans="1:7" x14ac:dyDescent="0.3">
      <c r="A57352" s="151">
        <v>42431</v>
      </c>
      <c r="B57352" s="98">
        <v>0.46875</v>
      </c>
      <c r="C57352" s="158" t="s">
        <v>119</v>
      </c>
      <c r="D57352" s="158">
        <v>22.05</v>
      </c>
      <c r="E57352" s="158">
        <v>380</v>
      </c>
      <c r="F57352" s="151"/>
      <c r="G57352" s="158"/>
    </row>
    <row r="57353" spans="1:7" x14ac:dyDescent="0.3">
      <c r="A57353" s="151">
        <v>42431</v>
      </c>
      <c r="B57353" s="98">
        <v>0.47916666666666669</v>
      </c>
      <c r="C57353" s="158" t="s">
        <v>119</v>
      </c>
      <c r="D57353" s="158">
        <v>22.18</v>
      </c>
      <c r="E57353" s="158">
        <v>382</v>
      </c>
      <c r="F57353" s="151"/>
      <c r="G57353" s="158"/>
    </row>
    <row r="57354" spans="1:7" x14ac:dyDescent="0.3">
      <c r="A57354" s="151">
        <v>42431</v>
      </c>
      <c r="B57354" s="98">
        <v>0.48958333333333331</v>
      </c>
      <c r="C57354" s="158" t="s">
        <v>119</v>
      </c>
      <c r="D57354" s="158">
        <v>22.28</v>
      </c>
      <c r="E57354" s="158">
        <v>385</v>
      </c>
      <c r="F57354" s="151"/>
      <c r="G57354" s="158"/>
    </row>
    <row r="57355" spans="1:7" x14ac:dyDescent="0.3">
      <c r="A57355" s="151">
        <v>42431</v>
      </c>
      <c r="B57355" s="98">
        <v>0.5</v>
      </c>
      <c r="C57355" s="158" t="s">
        <v>120</v>
      </c>
      <c r="D57355" s="158">
        <v>22.29</v>
      </c>
      <c r="E57355" s="158">
        <v>385</v>
      </c>
      <c r="F57355" s="151"/>
      <c r="G57355" s="158"/>
    </row>
    <row r="57356" spans="1:7" x14ac:dyDescent="0.3">
      <c r="A57356" s="151">
        <v>42431</v>
      </c>
      <c r="B57356" s="98">
        <v>0.51041666666666663</v>
      </c>
      <c r="C57356" s="158" t="s">
        <v>120</v>
      </c>
      <c r="D57356" s="158">
        <v>21.96</v>
      </c>
      <c r="E57356" s="158">
        <v>381</v>
      </c>
      <c r="F57356" s="151"/>
      <c r="G57356" s="158"/>
    </row>
    <row r="57357" spans="1:7" x14ac:dyDescent="0.3">
      <c r="A57357" s="151">
        <v>42431</v>
      </c>
      <c r="B57357" s="98">
        <v>0.52083333333333337</v>
      </c>
      <c r="C57357" s="158" t="s">
        <v>120</v>
      </c>
      <c r="D57357" s="158">
        <v>21.93</v>
      </c>
      <c r="E57357" s="158">
        <v>380</v>
      </c>
      <c r="F57357" s="151"/>
      <c r="G57357" s="158"/>
    </row>
    <row r="57358" spans="1:7" x14ac:dyDescent="0.3">
      <c r="A57358" s="151">
        <v>42431</v>
      </c>
      <c r="B57358" s="98">
        <v>0.53125</v>
      </c>
      <c r="C57358" s="158" t="s">
        <v>120</v>
      </c>
      <c r="D57358" s="158">
        <v>21.93</v>
      </c>
      <c r="E57358" s="158">
        <v>379</v>
      </c>
      <c r="F57358" s="151"/>
      <c r="G57358" s="158"/>
    </row>
    <row r="57359" spans="1:7" x14ac:dyDescent="0.3">
      <c r="A57359" s="151">
        <v>42431</v>
      </c>
      <c r="B57359" s="98">
        <v>4.1666666666666664E-2</v>
      </c>
      <c r="C57359" s="158" t="s">
        <v>120</v>
      </c>
      <c r="D57359" s="158">
        <v>21.97</v>
      </c>
      <c r="E57359" s="158">
        <v>379</v>
      </c>
      <c r="F57359" s="151"/>
      <c r="G57359" s="158"/>
    </row>
    <row r="57360" spans="1:7" x14ac:dyDescent="0.3">
      <c r="A57360" s="151">
        <v>42431</v>
      </c>
      <c r="B57360" s="98">
        <v>5.2083333333333336E-2</v>
      </c>
      <c r="C57360" s="158" t="s">
        <v>120</v>
      </c>
      <c r="D57360" s="158">
        <v>22.03</v>
      </c>
      <c r="E57360" s="158">
        <v>379</v>
      </c>
      <c r="F57360" s="151"/>
      <c r="G57360" s="158"/>
    </row>
    <row r="57361" spans="1:7" x14ac:dyDescent="0.3">
      <c r="A57361" s="151">
        <v>42431</v>
      </c>
      <c r="B57361" s="98">
        <v>6.25E-2</v>
      </c>
      <c r="C57361" s="158" t="s">
        <v>120</v>
      </c>
      <c r="D57361" s="158">
        <v>22.6</v>
      </c>
      <c r="E57361" s="158">
        <v>386</v>
      </c>
      <c r="F57361" s="151"/>
      <c r="G57361" s="158"/>
    </row>
    <row r="57362" spans="1:7" x14ac:dyDescent="0.3">
      <c r="A57362" s="151">
        <v>42431</v>
      </c>
      <c r="B57362" s="98">
        <v>7.2916666666666671E-2</v>
      </c>
      <c r="C57362" s="158" t="s">
        <v>120</v>
      </c>
      <c r="D57362" s="158">
        <v>22.94</v>
      </c>
      <c r="E57362" s="158">
        <v>383</v>
      </c>
      <c r="F57362" s="151"/>
      <c r="G57362" s="158"/>
    </row>
    <row r="57363" spans="1:7" x14ac:dyDescent="0.3">
      <c r="A57363" s="151">
        <v>42431</v>
      </c>
      <c r="B57363" s="98">
        <v>8.3333333333333329E-2</v>
      </c>
      <c r="C57363" s="158" t="s">
        <v>120</v>
      </c>
      <c r="D57363" s="158">
        <v>23.07</v>
      </c>
      <c r="E57363" s="158">
        <v>382</v>
      </c>
      <c r="F57363" s="151"/>
      <c r="G57363" s="158"/>
    </row>
    <row r="57364" spans="1:7" x14ac:dyDescent="0.3">
      <c r="A57364" s="151">
        <v>42431</v>
      </c>
      <c r="B57364" s="98">
        <v>9.375E-2</v>
      </c>
      <c r="C57364" s="158" t="s">
        <v>120</v>
      </c>
      <c r="D57364" s="158">
        <v>23.24</v>
      </c>
      <c r="E57364" s="158">
        <v>382</v>
      </c>
      <c r="F57364" s="151"/>
      <c r="G57364" s="158"/>
    </row>
    <row r="57365" spans="1:7" x14ac:dyDescent="0.3">
      <c r="A57365" s="151">
        <v>42431</v>
      </c>
      <c r="B57365" s="98">
        <v>0.10416666666666667</v>
      </c>
      <c r="C57365" s="158" t="s">
        <v>120</v>
      </c>
      <c r="D57365" s="158">
        <v>23.53</v>
      </c>
      <c r="E57365" s="158">
        <v>391</v>
      </c>
      <c r="F57365" s="151"/>
      <c r="G57365" s="158"/>
    </row>
    <row r="57366" spans="1:7" x14ac:dyDescent="0.3">
      <c r="A57366" s="151">
        <v>42431</v>
      </c>
      <c r="B57366" s="98">
        <v>0.11458333333333333</v>
      </c>
      <c r="C57366" s="158" t="s">
        <v>120</v>
      </c>
      <c r="D57366" s="158">
        <v>23.74</v>
      </c>
      <c r="E57366" s="158">
        <v>396</v>
      </c>
      <c r="F57366" s="151"/>
      <c r="G57366" s="158"/>
    </row>
    <row r="57367" spans="1:7" x14ac:dyDescent="0.3">
      <c r="A57367" s="151">
        <v>42431</v>
      </c>
      <c r="B57367" s="98">
        <v>0.125</v>
      </c>
      <c r="C57367" s="158" t="s">
        <v>120</v>
      </c>
      <c r="D57367" s="158">
        <v>23.7</v>
      </c>
      <c r="E57367" s="158">
        <v>392</v>
      </c>
      <c r="F57367" s="151"/>
      <c r="G57367" s="158"/>
    </row>
    <row r="57368" spans="1:7" x14ac:dyDescent="0.3">
      <c r="A57368" s="151">
        <v>42431</v>
      </c>
      <c r="B57368" s="98">
        <v>0.13541666666666666</v>
      </c>
      <c r="C57368" s="158" t="s">
        <v>120</v>
      </c>
      <c r="D57368" s="158">
        <v>23.65</v>
      </c>
      <c r="E57368" s="158">
        <v>391</v>
      </c>
      <c r="F57368" s="151"/>
      <c r="G57368" s="158"/>
    </row>
    <row r="57369" spans="1:7" x14ac:dyDescent="0.3">
      <c r="A57369" s="151">
        <v>42431</v>
      </c>
      <c r="B57369" s="98">
        <v>0.14583333333333334</v>
      </c>
      <c r="C57369" s="158" t="s">
        <v>120</v>
      </c>
      <c r="D57369" s="158">
        <v>23.73</v>
      </c>
      <c r="E57369" s="158">
        <v>391</v>
      </c>
      <c r="F57369" s="151"/>
      <c r="G57369" s="158"/>
    </row>
    <row r="57370" spans="1:7" x14ac:dyDescent="0.3">
      <c r="A57370" s="151">
        <v>42431</v>
      </c>
      <c r="B57370" s="98">
        <v>0.15625</v>
      </c>
      <c r="C57370" s="158" t="s">
        <v>120</v>
      </c>
      <c r="D57370" s="158">
        <v>23.66</v>
      </c>
      <c r="E57370" s="158">
        <v>391</v>
      </c>
      <c r="F57370" s="151"/>
      <c r="G57370" s="158"/>
    </row>
    <row r="57371" spans="1:7" x14ac:dyDescent="0.3">
      <c r="A57371" s="151">
        <v>42431</v>
      </c>
      <c r="B57371" s="98">
        <v>0.16666666666666666</v>
      </c>
      <c r="C57371" s="158" t="s">
        <v>120</v>
      </c>
      <c r="D57371" s="158">
        <v>23.54</v>
      </c>
      <c r="E57371" s="158">
        <v>392</v>
      </c>
      <c r="F57371" s="151"/>
      <c r="G57371" s="158"/>
    </row>
    <row r="57372" spans="1:7" x14ac:dyDescent="0.3">
      <c r="A57372" s="151">
        <v>42431</v>
      </c>
      <c r="B57372" s="98">
        <v>0.17708333333333334</v>
      </c>
      <c r="C57372" s="158" t="s">
        <v>120</v>
      </c>
      <c r="D57372" s="158">
        <v>23.34</v>
      </c>
      <c r="E57372" s="158">
        <v>396</v>
      </c>
      <c r="F57372" s="151"/>
      <c r="G57372" s="158"/>
    </row>
    <row r="57373" spans="1:7" x14ac:dyDescent="0.3">
      <c r="A57373" s="151">
        <v>42431</v>
      </c>
      <c r="B57373" s="98">
        <v>0.1875</v>
      </c>
      <c r="C57373" s="158" t="s">
        <v>120</v>
      </c>
      <c r="D57373" s="158">
        <v>23.32</v>
      </c>
      <c r="E57373" s="158">
        <v>394</v>
      </c>
      <c r="F57373" s="151"/>
      <c r="G57373" s="158"/>
    </row>
    <row r="57374" spans="1:7" x14ac:dyDescent="0.3">
      <c r="A57374" s="151">
        <v>42431</v>
      </c>
      <c r="B57374" s="98">
        <v>0.19791666666666666</v>
      </c>
      <c r="C57374" s="158" t="s">
        <v>120</v>
      </c>
      <c r="D57374" s="158">
        <v>23.46</v>
      </c>
      <c r="E57374" s="158">
        <v>394</v>
      </c>
      <c r="F57374" s="151"/>
      <c r="G57374" s="158"/>
    </row>
    <row r="57375" spans="1:7" x14ac:dyDescent="0.3">
      <c r="A57375" s="151">
        <v>42431</v>
      </c>
      <c r="B57375" s="98">
        <v>0.20833333333333334</v>
      </c>
      <c r="C57375" s="158" t="s">
        <v>120</v>
      </c>
      <c r="D57375" s="158">
        <v>23.37</v>
      </c>
      <c r="E57375" s="158">
        <v>394</v>
      </c>
      <c r="F57375" s="151"/>
      <c r="G57375" s="158"/>
    </row>
    <row r="57376" spans="1:7" x14ac:dyDescent="0.3">
      <c r="A57376" s="151">
        <v>42431</v>
      </c>
      <c r="B57376" s="98">
        <v>0.21875</v>
      </c>
      <c r="C57376" s="158" t="s">
        <v>120</v>
      </c>
      <c r="D57376" s="158">
        <v>23.27</v>
      </c>
      <c r="E57376" s="158">
        <v>393</v>
      </c>
      <c r="F57376" s="151"/>
      <c r="G57376" s="158"/>
    </row>
    <row r="57377" spans="1:7" x14ac:dyDescent="0.3">
      <c r="A57377" s="151">
        <v>42431</v>
      </c>
      <c r="B57377" s="98">
        <v>0.22916666666666666</v>
      </c>
      <c r="C57377" s="158" t="s">
        <v>120</v>
      </c>
      <c r="D57377" s="158">
        <v>23.37</v>
      </c>
      <c r="E57377" s="158">
        <v>392</v>
      </c>
      <c r="F57377" s="151"/>
      <c r="G57377" s="158"/>
    </row>
    <row r="57378" spans="1:7" x14ac:dyDescent="0.3">
      <c r="A57378" s="151">
        <v>42431</v>
      </c>
      <c r="B57378" s="98">
        <v>0.23958333333333334</v>
      </c>
      <c r="C57378" s="158" t="s">
        <v>120</v>
      </c>
      <c r="D57378" s="158">
        <v>23.32</v>
      </c>
      <c r="E57378" s="158">
        <v>392</v>
      </c>
      <c r="F57378" s="151"/>
      <c r="G57378" s="158"/>
    </row>
    <row r="57379" spans="1:7" x14ac:dyDescent="0.3">
      <c r="A57379" s="151">
        <v>42431</v>
      </c>
      <c r="B57379" s="98">
        <v>0.25</v>
      </c>
      <c r="C57379" s="158" t="s">
        <v>120</v>
      </c>
      <c r="D57379" s="158">
        <v>23.19</v>
      </c>
      <c r="E57379" s="158">
        <v>392</v>
      </c>
      <c r="F57379" s="151"/>
      <c r="G57379" s="158"/>
    </row>
    <row r="57380" spans="1:7" x14ac:dyDescent="0.3">
      <c r="A57380" s="151">
        <v>42431</v>
      </c>
      <c r="B57380" s="98">
        <v>0.26041666666666669</v>
      </c>
      <c r="C57380" s="158" t="s">
        <v>120</v>
      </c>
      <c r="D57380" s="158">
        <v>23.07</v>
      </c>
      <c r="E57380" s="158">
        <v>390</v>
      </c>
      <c r="F57380" s="151"/>
      <c r="G57380" s="158"/>
    </row>
    <row r="57381" spans="1:7" x14ac:dyDescent="0.3">
      <c r="A57381" s="151">
        <v>42431</v>
      </c>
      <c r="B57381" s="98">
        <v>0.27083333333333331</v>
      </c>
      <c r="C57381" s="158" t="s">
        <v>120</v>
      </c>
      <c r="D57381" s="158">
        <v>23.07</v>
      </c>
      <c r="E57381" s="158">
        <v>390</v>
      </c>
      <c r="F57381" s="151"/>
      <c r="G57381" s="158"/>
    </row>
    <row r="57382" spans="1:7" x14ac:dyDescent="0.3">
      <c r="A57382" s="151">
        <v>42431</v>
      </c>
      <c r="B57382" s="98">
        <v>0.28125</v>
      </c>
      <c r="C57382" s="158" t="s">
        <v>120</v>
      </c>
      <c r="D57382" s="158">
        <v>23.02</v>
      </c>
      <c r="E57382" s="158">
        <v>389</v>
      </c>
      <c r="F57382" s="151"/>
      <c r="G57382" s="158"/>
    </row>
    <row r="57383" spans="1:7" x14ac:dyDescent="0.3">
      <c r="A57383" s="151">
        <v>42431</v>
      </c>
      <c r="B57383" s="98">
        <v>0.29166666666666669</v>
      </c>
      <c r="C57383" s="158" t="s">
        <v>120</v>
      </c>
      <c r="D57383" s="158">
        <v>22.99</v>
      </c>
      <c r="E57383" s="158">
        <v>389</v>
      </c>
      <c r="F57383" s="151"/>
      <c r="G57383" s="158"/>
    </row>
    <row r="57384" spans="1:7" x14ac:dyDescent="0.3">
      <c r="A57384" s="151">
        <v>42431</v>
      </c>
      <c r="B57384" s="98">
        <v>0.30208333333333331</v>
      </c>
      <c r="C57384" s="158" t="s">
        <v>120</v>
      </c>
      <c r="D57384" s="158">
        <v>22.95</v>
      </c>
      <c r="E57384" s="158">
        <v>388</v>
      </c>
      <c r="F57384" s="151"/>
      <c r="G57384" s="158"/>
    </row>
    <row r="57385" spans="1:7" x14ac:dyDescent="0.3">
      <c r="A57385" s="151">
        <v>42431</v>
      </c>
      <c r="B57385" s="98">
        <v>0.3125</v>
      </c>
      <c r="C57385" s="158" t="s">
        <v>120</v>
      </c>
      <c r="D57385" s="158">
        <v>22.92</v>
      </c>
      <c r="E57385" s="158">
        <v>388</v>
      </c>
      <c r="F57385" s="151"/>
      <c r="G57385" s="158"/>
    </row>
    <row r="57386" spans="1:7" x14ac:dyDescent="0.3">
      <c r="A57386" s="151">
        <v>42431</v>
      </c>
      <c r="B57386" s="98">
        <v>0.32291666666666669</v>
      </c>
      <c r="C57386" s="158" t="s">
        <v>120</v>
      </c>
      <c r="D57386" s="158">
        <v>22.89</v>
      </c>
      <c r="E57386" s="158">
        <v>387</v>
      </c>
      <c r="F57386" s="151"/>
      <c r="G57386" s="158"/>
    </row>
    <row r="57387" spans="1:7" x14ac:dyDescent="0.3">
      <c r="A57387" s="151">
        <v>42431</v>
      </c>
      <c r="B57387" s="98">
        <v>0.33333333333333331</v>
      </c>
      <c r="C57387" s="158" t="s">
        <v>120</v>
      </c>
      <c r="D57387" s="158">
        <v>22.89</v>
      </c>
      <c r="E57387" s="158">
        <v>388</v>
      </c>
      <c r="F57387" s="151"/>
      <c r="G57387" s="158"/>
    </row>
    <row r="57388" spans="1:7" x14ac:dyDescent="0.3">
      <c r="A57388" s="151">
        <v>42431</v>
      </c>
      <c r="B57388" s="98">
        <v>0.34375</v>
      </c>
      <c r="C57388" s="158" t="s">
        <v>120</v>
      </c>
      <c r="D57388" s="158">
        <v>22.88</v>
      </c>
      <c r="E57388" s="158">
        <v>388</v>
      </c>
      <c r="F57388" s="151"/>
      <c r="G57388" s="158"/>
    </row>
    <row r="57389" spans="1:7" x14ac:dyDescent="0.3">
      <c r="A57389" s="151">
        <v>42431</v>
      </c>
      <c r="B57389" s="98">
        <v>0.35416666666666669</v>
      </c>
      <c r="C57389" s="158" t="s">
        <v>120</v>
      </c>
      <c r="D57389" s="158">
        <v>22.88</v>
      </c>
      <c r="E57389" s="158">
        <v>389</v>
      </c>
      <c r="F57389" s="151"/>
      <c r="G57389" s="158"/>
    </row>
    <row r="57390" spans="1:7" x14ac:dyDescent="0.3">
      <c r="A57390" s="151">
        <v>42431</v>
      </c>
      <c r="B57390" s="98">
        <v>0.36458333333333331</v>
      </c>
      <c r="C57390" s="158" t="s">
        <v>120</v>
      </c>
      <c r="D57390" s="158">
        <v>22.92</v>
      </c>
      <c r="E57390" s="158">
        <v>390</v>
      </c>
      <c r="F57390" s="151"/>
      <c r="G57390" s="158"/>
    </row>
    <row r="57391" spans="1:7" x14ac:dyDescent="0.3">
      <c r="A57391" s="151">
        <v>42431</v>
      </c>
      <c r="B57391" s="98">
        <v>0.375</v>
      </c>
      <c r="C57391" s="158" t="s">
        <v>120</v>
      </c>
      <c r="D57391" s="158">
        <v>22.96</v>
      </c>
      <c r="E57391" s="158">
        <v>391</v>
      </c>
      <c r="F57391" s="151"/>
      <c r="G57391" s="158"/>
    </row>
    <row r="57392" spans="1:7" x14ac:dyDescent="0.3">
      <c r="A57392" s="151">
        <v>42431</v>
      </c>
      <c r="B57392" s="98">
        <v>0.38541666666666669</v>
      </c>
      <c r="C57392" s="158" t="s">
        <v>120</v>
      </c>
      <c r="D57392" s="158">
        <v>22.93</v>
      </c>
      <c r="E57392" s="158">
        <v>391</v>
      </c>
      <c r="F57392" s="151"/>
      <c r="G57392" s="158"/>
    </row>
    <row r="57393" spans="1:7" x14ac:dyDescent="0.3">
      <c r="A57393" s="151">
        <v>42431</v>
      </c>
      <c r="B57393" s="98">
        <v>0.39583333333333331</v>
      </c>
      <c r="C57393" s="158" t="s">
        <v>120</v>
      </c>
      <c r="D57393" s="158">
        <v>22.87</v>
      </c>
      <c r="E57393" s="158">
        <v>390</v>
      </c>
      <c r="F57393" s="151"/>
      <c r="G57393" s="158"/>
    </row>
    <row r="57394" spans="1:7" x14ac:dyDescent="0.3">
      <c r="A57394" s="151">
        <v>42431</v>
      </c>
      <c r="B57394" s="98">
        <v>0.40625</v>
      </c>
      <c r="C57394" s="158" t="s">
        <v>120</v>
      </c>
      <c r="D57394" s="158">
        <v>22.87</v>
      </c>
      <c r="E57394" s="158">
        <v>390</v>
      </c>
      <c r="F57394" s="151"/>
      <c r="G57394" s="158"/>
    </row>
    <row r="57395" spans="1:7" x14ac:dyDescent="0.3">
      <c r="A57395" s="151">
        <v>42431</v>
      </c>
      <c r="B57395" s="98">
        <v>0.41666666666666669</v>
      </c>
      <c r="C57395" s="158" t="s">
        <v>120</v>
      </c>
      <c r="D57395" s="158">
        <v>22.85</v>
      </c>
      <c r="E57395" s="158">
        <v>389</v>
      </c>
      <c r="F57395" s="151"/>
      <c r="G57395" s="158"/>
    </row>
    <row r="57396" spans="1:7" x14ac:dyDescent="0.3">
      <c r="A57396" s="151">
        <v>42431</v>
      </c>
      <c r="B57396" s="98">
        <v>0.42708333333333331</v>
      </c>
      <c r="C57396" s="158" t="s">
        <v>120</v>
      </c>
      <c r="D57396" s="158">
        <v>22.87</v>
      </c>
      <c r="E57396" s="158">
        <v>388</v>
      </c>
      <c r="F57396" s="151"/>
      <c r="G57396" s="158"/>
    </row>
    <row r="57397" spans="1:7" x14ac:dyDescent="0.3">
      <c r="A57397" s="151">
        <v>42431</v>
      </c>
      <c r="B57397" s="98">
        <v>0.4375</v>
      </c>
      <c r="C57397" s="158" t="s">
        <v>120</v>
      </c>
      <c r="D57397" s="158">
        <v>22.91</v>
      </c>
      <c r="E57397" s="158">
        <v>389</v>
      </c>
      <c r="F57397" s="151"/>
      <c r="G57397" s="158"/>
    </row>
    <row r="57398" spans="1:7" x14ac:dyDescent="0.3">
      <c r="A57398" s="151">
        <v>42431</v>
      </c>
      <c r="B57398" s="98">
        <v>0.44791666666666669</v>
      </c>
      <c r="C57398" s="158" t="s">
        <v>120</v>
      </c>
      <c r="D57398" s="158">
        <v>22.97</v>
      </c>
      <c r="E57398" s="158">
        <v>391</v>
      </c>
      <c r="F57398" s="151"/>
      <c r="G57398" s="158"/>
    </row>
    <row r="57399" spans="1:7" x14ac:dyDescent="0.3">
      <c r="A57399" s="151">
        <v>42431</v>
      </c>
      <c r="B57399" s="98">
        <v>0.45833333333333331</v>
      </c>
      <c r="C57399" s="158" t="s">
        <v>120</v>
      </c>
      <c r="D57399" s="158">
        <v>22.99</v>
      </c>
      <c r="E57399" s="158">
        <v>392</v>
      </c>
      <c r="F57399" s="151"/>
      <c r="G57399" s="158"/>
    </row>
    <row r="57400" spans="1:7" x14ac:dyDescent="0.3">
      <c r="A57400" s="151">
        <v>42431</v>
      </c>
      <c r="B57400" s="98">
        <v>0.46875</v>
      </c>
      <c r="C57400" s="158" t="s">
        <v>120</v>
      </c>
      <c r="D57400" s="158">
        <v>23.13</v>
      </c>
      <c r="E57400" s="158">
        <v>393</v>
      </c>
      <c r="F57400" s="151"/>
      <c r="G57400" s="158"/>
    </row>
    <row r="57401" spans="1:7" x14ac:dyDescent="0.3">
      <c r="A57401" s="151">
        <v>42431</v>
      </c>
      <c r="B57401" s="98">
        <v>0.47916666666666669</v>
      </c>
      <c r="C57401" s="158" t="s">
        <v>120</v>
      </c>
      <c r="D57401" s="158">
        <v>23.26</v>
      </c>
      <c r="E57401" s="158">
        <v>395</v>
      </c>
      <c r="F57401" s="151"/>
      <c r="G57401" s="158"/>
    </row>
    <row r="57402" spans="1:7" x14ac:dyDescent="0.3">
      <c r="A57402" s="151">
        <v>42431</v>
      </c>
      <c r="B57402" s="98">
        <v>0.48958333333333331</v>
      </c>
      <c r="C57402" s="158" t="s">
        <v>120</v>
      </c>
      <c r="D57402" s="158">
        <v>23.36</v>
      </c>
      <c r="E57402" s="158">
        <v>396</v>
      </c>
      <c r="F57402" s="151"/>
      <c r="G57402" s="158"/>
    </row>
    <row r="57403" spans="1:7" x14ac:dyDescent="0.3">
      <c r="A57403" s="151">
        <v>42432</v>
      </c>
      <c r="B57403" s="98">
        <v>0.5</v>
      </c>
      <c r="C57403" s="158" t="s">
        <v>119</v>
      </c>
      <c r="D57403" s="158">
        <v>23.37</v>
      </c>
      <c r="E57403" s="158">
        <v>397</v>
      </c>
      <c r="F57403" s="151"/>
      <c r="G57403" s="158"/>
    </row>
    <row r="57404" spans="1:7" x14ac:dyDescent="0.3">
      <c r="A57404" s="151">
        <v>42432</v>
      </c>
      <c r="B57404" s="98">
        <v>0.51041666666666663</v>
      </c>
      <c r="C57404" s="158" t="s">
        <v>119</v>
      </c>
      <c r="D57404" s="158">
        <v>23.34</v>
      </c>
      <c r="E57404" s="158">
        <v>398</v>
      </c>
      <c r="F57404" s="151"/>
      <c r="G57404" s="158"/>
    </row>
    <row r="57405" spans="1:7" x14ac:dyDescent="0.3">
      <c r="A57405" s="151">
        <v>42432</v>
      </c>
      <c r="B57405" s="98">
        <v>0.52083333333333337</v>
      </c>
      <c r="C57405" s="158" t="s">
        <v>119</v>
      </c>
      <c r="D57405" s="158">
        <v>23.31</v>
      </c>
      <c r="E57405" s="158">
        <v>397</v>
      </c>
      <c r="F57405" s="151"/>
      <c r="G57405" s="158"/>
    </row>
    <row r="57406" spans="1:7" x14ac:dyDescent="0.3">
      <c r="A57406" s="151">
        <v>42432</v>
      </c>
      <c r="B57406" s="98">
        <v>0.53125</v>
      </c>
      <c r="C57406" s="158" t="s">
        <v>119</v>
      </c>
      <c r="D57406" s="158">
        <v>23.27</v>
      </c>
      <c r="E57406" s="158">
        <v>399</v>
      </c>
      <c r="F57406" s="151"/>
      <c r="G57406" s="158"/>
    </row>
    <row r="57407" spans="1:7" x14ac:dyDescent="0.3">
      <c r="A57407" s="151">
        <v>42432</v>
      </c>
      <c r="B57407" s="98">
        <v>4.1666666666666664E-2</v>
      </c>
      <c r="C57407" s="158" t="s">
        <v>119</v>
      </c>
      <c r="D57407" s="158">
        <v>23.24</v>
      </c>
      <c r="E57407" s="158">
        <v>399</v>
      </c>
      <c r="F57407" s="151"/>
      <c r="G57407" s="158"/>
    </row>
    <row r="57408" spans="1:7" x14ac:dyDescent="0.3">
      <c r="A57408" s="151">
        <v>42432</v>
      </c>
      <c r="B57408" s="98">
        <v>5.2083333333333336E-2</v>
      </c>
      <c r="C57408" s="158" t="s">
        <v>119</v>
      </c>
      <c r="D57408" s="158">
        <v>23.26</v>
      </c>
      <c r="E57408" s="158">
        <v>400</v>
      </c>
      <c r="F57408" s="151"/>
      <c r="G57408" s="158"/>
    </row>
    <row r="57409" spans="1:7" x14ac:dyDescent="0.3">
      <c r="A57409" s="151">
        <v>42432</v>
      </c>
      <c r="B57409" s="98">
        <v>6.25E-2</v>
      </c>
      <c r="C57409" s="158" t="s">
        <v>119</v>
      </c>
      <c r="D57409" s="158">
        <v>23.26</v>
      </c>
      <c r="E57409" s="158">
        <v>401</v>
      </c>
      <c r="F57409" s="151"/>
      <c r="G57409" s="158"/>
    </row>
    <row r="57410" spans="1:7" x14ac:dyDescent="0.3">
      <c r="A57410" s="151">
        <v>42432</v>
      </c>
      <c r="B57410" s="98">
        <v>7.2916666666666671E-2</v>
      </c>
      <c r="C57410" s="158" t="s">
        <v>119</v>
      </c>
      <c r="D57410" s="158">
        <v>23.17</v>
      </c>
      <c r="E57410" s="158">
        <v>401</v>
      </c>
      <c r="F57410" s="151"/>
      <c r="G57410" s="158"/>
    </row>
    <row r="57411" spans="1:7" x14ac:dyDescent="0.3">
      <c r="A57411" s="151">
        <v>42432</v>
      </c>
      <c r="B57411" s="98">
        <v>8.3333333333333329E-2</v>
      </c>
      <c r="C57411" s="158" t="s">
        <v>119</v>
      </c>
      <c r="D57411" s="158">
        <v>23.13</v>
      </c>
      <c r="E57411" s="158">
        <v>401</v>
      </c>
      <c r="F57411" s="151"/>
      <c r="G57411" s="158"/>
    </row>
    <row r="57412" spans="1:7" x14ac:dyDescent="0.3">
      <c r="A57412" s="151">
        <v>42432</v>
      </c>
      <c r="B57412" s="98">
        <v>9.375E-2</v>
      </c>
      <c r="C57412" s="158" t="s">
        <v>119</v>
      </c>
      <c r="D57412" s="158">
        <v>23.06</v>
      </c>
      <c r="E57412" s="158">
        <v>400</v>
      </c>
      <c r="F57412" s="151"/>
      <c r="G57412" s="158"/>
    </row>
    <row r="57413" spans="1:7" x14ac:dyDescent="0.3">
      <c r="A57413" s="151">
        <v>42432</v>
      </c>
      <c r="B57413" s="98">
        <v>0.10416666666666667</v>
      </c>
      <c r="C57413" s="158" t="s">
        <v>119</v>
      </c>
      <c r="D57413" s="158">
        <v>22.99</v>
      </c>
      <c r="E57413" s="158">
        <v>400</v>
      </c>
      <c r="F57413" s="151"/>
      <c r="G57413" s="158"/>
    </row>
    <row r="57414" spans="1:7" x14ac:dyDescent="0.3">
      <c r="A57414" s="151">
        <v>42432</v>
      </c>
      <c r="B57414" s="98">
        <v>0.11458333333333333</v>
      </c>
      <c r="C57414" s="158" t="s">
        <v>119</v>
      </c>
      <c r="D57414" s="158">
        <v>22.91</v>
      </c>
      <c r="E57414" s="158">
        <v>400</v>
      </c>
      <c r="F57414" s="151"/>
      <c r="G57414" s="158"/>
    </row>
    <row r="57415" spans="1:7" x14ac:dyDescent="0.3">
      <c r="A57415" s="151">
        <v>42432</v>
      </c>
      <c r="B57415" s="98">
        <v>0.125</v>
      </c>
      <c r="C57415" s="158" t="s">
        <v>119</v>
      </c>
      <c r="D57415" s="158">
        <v>22.88</v>
      </c>
      <c r="E57415" s="158">
        <v>400</v>
      </c>
      <c r="F57415" s="151"/>
      <c r="G57415" s="158"/>
    </row>
    <row r="57416" spans="1:7" x14ac:dyDescent="0.3">
      <c r="A57416" s="151">
        <v>42432</v>
      </c>
      <c r="B57416" s="98">
        <v>0.13541666666666666</v>
      </c>
      <c r="C57416" s="158" t="s">
        <v>119</v>
      </c>
      <c r="D57416" s="158">
        <v>22.9</v>
      </c>
      <c r="E57416" s="158">
        <v>399</v>
      </c>
      <c r="F57416" s="151"/>
      <c r="G57416" s="158"/>
    </row>
    <row r="57417" spans="1:7" x14ac:dyDescent="0.3">
      <c r="A57417" s="151">
        <v>42432</v>
      </c>
      <c r="B57417" s="98">
        <v>0.14583333333333334</v>
      </c>
      <c r="C57417" s="158" t="s">
        <v>119</v>
      </c>
      <c r="D57417" s="158">
        <v>22.87</v>
      </c>
      <c r="E57417" s="158">
        <v>399</v>
      </c>
      <c r="F57417" s="151"/>
      <c r="G57417" s="158"/>
    </row>
    <row r="57418" spans="1:7" x14ac:dyDescent="0.3">
      <c r="A57418" s="151">
        <v>42432</v>
      </c>
      <c r="B57418" s="98">
        <v>0.15625</v>
      </c>
      <c r="C57418" s="158" t="s">
        <v>119</v>
      </c>
      <c r="D57418" s="158">
        <v>22.77</v>
      </c>
      <c r="E57418" s="158">
        <v>397</v>
      </c>
      <c r="F57418" s="151"/>
      <c r="G57418" s="158"/>
    </row>
    <row r="57419" spans="1:7" x14ac:dyDescent="0.3">
      <c r="A57419" s="151">
        <v>42432</v>
      </c>
      <c r="B57419" s="98">
        <v>0.16666666666666666</v>
      </c>
      <c r="C57419" s="158" t="s">
        <v>119</v>
      </c>
      <c r="D57419" s="158">
        <v>22.68</v>
      </c>
      <c r="E57419" s="158">
        <v>393</v>
      </c>
      <c r="F57419" s="151"/>
      <c r="G57419" s="158"/>
    </row>
    <row r="57420" spans="1:7" x14ac:dyDescent="0.3">
      <c r="A57420" s="151">
        <v>42432</v>
      </c>
      <c r="B57420" s="98">
        <v>0.17708333333333334</v>
      </c>
      <c r="C57420" s="158" t="s">
        <v>119</v>
      </c>
      <c r="D57420" s="158">
        <v>22.63</v>
      </c>
      <c r="E57420" s="158">
        <v>391</v>
      </c>
      <c r="F57420" s="151"/>
      <c r="G57420" s="158"/>
    </row>
    <row r="57421" spans="1:7" x14ac:dyDescent="0.3">
      <c r="A57421" s="151">
        <v>42432</v>
      </c>
      <c r="B57421" s="98">
        <v>0.1875</v>
      </c>
      <c r="C57421" s="158" t="s">
        <v>119</v>
      </c>
      <c r="D57421" s="158">
        <v>22.63</v>
      </c>
      <c r="E57421" s="158">
        <v>394</v>
      </c>
      <c r="F57421" s="151"/>
      <c r="G57421" s="158"/>
    </row>
    <row r="57422" spans="1:7" x14ac:dyDescent="0.3">
      <c r="A57422" s="151">
        <v>42432</v>
      </c>
      <c r="B57422" s="98">
        <v>0.19791666666666666</v>
      </c>
      <c r="C57422" s="158" t="s">
        <v>119</v>
      </c>
      <c r="D57422" s="158">
        <v>22.53</v>
      </c>
      <c r="E57422" s="158">
        <v>396</v>
      </c>
      <c r="F57422" s="151"/>
      <c r="G57422" s="158"/>
    </row>
    <row r="57423" spans="1:7" x14ac:dyDescent="0.3">
      <c r="A57423" s="151">
        <v>42432</v>
      </c>
      <c r="B57423" s="98">
        <v>0.20833333333333334</v>
      </c>
      <c r="C57423" s="158" t="s">
        <v>119</v>
      </c>
      <c r="D57423" s="158">
        <v>22.56</v>
      </c>
      <c r="E57423" s="158">
        <v>395</v>
      </c>
      <c r="F57423" s="151"/>
      <c r="G57423" s="158"/>
    </row>
    <row r="57424" spans="1:7" x14ac:dyDescent="0.3">
      <c r="A57424" s="151">
        <v>42432</v>
      </c>
      <c r="B57424" s="98">
        <v>0.21875</v>
      </c>
      <c r="C57424" s="158" t="s">
        <v>119</v>
      </c>
      <c r="D57424" s="158">
        <v>22.48</v>
      </c>
      <c r="E57424" s="158">
        <v>394</v>
      </c>
      <c r="F57424" s="151"/>
      <c r="G57424" s="158"/>
    </row>
    <row r="57425" spans="1:7" x14ac:dyDescent="0.3">
      <c r="A57425" s="151">
        <v>42432</v>
      </c>
      <c r="B57425" s="98">
        <v>0.22916666666666666</v>
      </c>
      <c r="C57425" s="158" t="s">
        <v>119</v>
      </c>
      <c r="D57425" s="158">
        <v>22.46</v>
      </c>
      <c r="E57425" s="158">
        <v>395</v>
      </c>
      <c r="F57425" s="151"/>
      <c r="G57425" s="158"/>
    </row>
    <row r="57426" spans="1:7" x14ac:dyDescent="0.3">
      <c r="A57426" s="151">
        <v>42432</v>
      </c>
      <c r="B57426" s="98">
        <v>0.23958333333333334</v>
      </c>
      <c r="C57426" s="158" t="s">
        <v>119</v>
      </c>
      <c r="D57426" s="158">
        <v>22.44</v>
      </c>
      <c r="E57426" s="158">
        <v>395</v>
      </c>
      <c r="F57426" s="151"/>
      <c r="G57426" s="158"/>
    </row>
    <row r="57427" spans="1:7" x14ac:dyDescent="0.3">
      <c r="A57427" s="151">
        <v>42432</v>
      </c>
      <c r="B57427" s="98">
        <v>0.25</v>
      </c>
      <c r="C57427" s="158" t="s">
        <v>119</v>
      </c>
      <c r="D57427" s="158">
        <v>22.4</v>
      </c>
      <c r="E57427" s="158">
        <v>395</v>
      </c>
      <c r="F57427" s="151"/>
      <c r="G57427" s="158"/>
    </row>
    <row r="57428" spans="1:7" x14ac:dyDescent="0.3">
      <c r="A57428" s="151">
        <v>42432</v>
      </c>
      <c r="B57428" s="98">
        <v>0.26041666666666669</v>
      </c>
      <c r="C57428" s="158" t="s">
        <v>119</v>
      </c>
      <c r="D57428" s="158">
        <v>22.36</v>
      </c>
      <c r="E57428" s="158">
        <v>394</v>
      </c>
      <c r="F57428" s="151"/>
      <c r="G57428" s="158"/>
    </row>
    <row r="57429" spans="1:7" x14ac:dyDescent="0.3">
      <c r="A57429" s="151">
        <v>42432</v>
      </c>
      <c r="B57429" s="98">
        <v>0.27083333333333331</v>
      </c>
      <c r="C57429" s="158" t="s">
        <v>119</v>
      </c>
      <c r="D57429" s="158">
        <v>22.35</v>
      </c>
      <c r="E57429" s="158">
        <v>395</v>
      </c>
      <c r="F57429" s="151"/>
      <c r="G57429" s="158"/>
    </row>
    <row r="57430" spans="1:7" x14ac:dyDescent="0.3">
      <c r="A57430" s="151">
        <v>42432</v>
      </c>
      <c r="B57430" s="98">
        <v>0.28125</v>
      </c>
      <c r="C57430" s="158" t="s">
        <v>119</v>
      </c>
      <c r="D57430" s="158">
        <v>22.31</v>
      </c>
      <c r="E57430" s="158">
        <v>396</v>
      </c>
      <c r="F57430" s="151"/>
      <c r="G57430" s="158"/>
    </row>
    <row r="57431" spans="1:7" x14ac:dyDescent="0.3">
      <c r="A57431" s="151">
        <v>42432</v>
      </c>
      <c r="B57431" s="98">
        <v>0.29166666666666669</v>
      </c>
      <c r="C57431" s="158" t="s">
        <v>119</v>
      </c>
      <c r="D57431" s="158">
        <v>22.27</v>
      </c>
      <c r="E57431" s="158">
        <v>400</v>
      </c>
      <c r="F57431" s="151"/>
      <c r="G57431" s="158"/>
    </row>
    <row r="57432" spans="1:7" x14ac:dyDescent="0.3">
      <c r="A57432" s="151">
        <v>42432</v>
      </c>
      <c r="B57432" s="98">
        <v>0.30208333333333331</v>
      </c>
      <c r="C57432" s="158" t="s">
        <v>119</v>
      </c>
      <c r="D57432" s="158">
        <v>22.22</v>
      </c>
      <c r="E57432" s="158">
        <v>404</v>
      </c>
      <c r="F57432" s="151"/>
      <c r="G57432" s="158"/>
    </row>
    <row r="57433" spans="1:7" x14ac:dyDescent="0.3">
      <c r="A57433" s="151">
        <v>42432</v>
      </c>
      <c r="B57433" s="98">
        <v>0.3125</v>
      </c>
      <c r="C57433" s="158" t="s">
        <v>119</v>
      </c>
      <c r="D57433" s="158">
        <v>22.18</v>
      </c>
      <c r="E57433" s="158">
        <v>405</v>
      </c>
      <c r="F57433" s="151"/>
      <c r="G57433" s="158"/>
    </row>
    <row r="57434" spans="1:7" x14ac:dyDescent="0.3">
      <c r="A57434" s="151">
        <v>42432</v>
      </c>
      <c r="B57434" s="98">
        <v>0.32291666666666669</v>
      </c>
      <c r="C57434" s="158" t="s">
        <v>119</v>
      </c>
      <c r="D57434" s="158">
        <v>22.17</v>
      </c>
      <c r="E57434" s="158">
        <v>408</v>
      </c>
      <c r="F57434" s="151"/>
      <c r="G57434" s="158"/>
    </row>
    <row r="57435" spans="1:7" x14ac:dyDescent="0.3">
      <c r="A57435" s="151">
        <v>42432</v>
      </c>
      <c r="B57435" s="98">
        <v>0.33333333333333331</v>
      </c>
      <c r="C57435" s="158" t="s">
        <v>119</v>
      </c>
      <c r="D57435" s="158">
        <v>22.14</v>
      </c>
      <c r="E57435" s="158">
        <v>410</v>
      </c>
      <c r="F57435" s="151"/>
      <c r="G57435" s="158"/>
    </row>
    <row r="57436" spans="1:7" x14ac:dyDescent="0.3">
      <c r="A57436" s="151">
        <v>42432</v>
      </c>
      <c r="B57436" s="98">
        <v>0.34375</v>
      </c>
      <c r="C57436" s="158" t="s">
        <v>119</v>
      </c>
      <c r="D57436" s="158">
        <v>22.1</v>
      </c>
      <c r="E57436" s="158">
        <v>411</v>
      </c>
      <c r="F57436" s="151"/>
      <c r="G57436" s="158"/>
    </row>
    <row r="57437" spans="1:7" x14ac:dyDescent="0.3">
      <c r="A57437" s="151">
        <v>42432</v>
      </c>
      <c r="B57437" s="98">
        <v>0.35416666666666669</v>
      </c>
      <c r="C57437" s="158" t="s">
        <v>119</v>
      </c>
      <c r="D57437" s="158">
        <v>22.24</v>
      </c>
      <c r="E57437" s="158">
        <v>402</v>
      </c>
      <c r="F57437" s="151"/>
      <c r="G57437" s="158"/>
    </row>
    <row r="57438" spans="1:7" x14ac:dyDescent="0.3">
      <c r="A57438" s="151">
        <v>42432</v>
      </c>
      <c r="B57438" s="98">
        <v>0.36458333333333331</v>
      </c>
      <c r="C57438" s="158" t="s">
        <v>119</v>
      </c>
      <c r="D57438" s="158">
        <v>22.23</v>
      </c>
      <c r="E57438" s="158">
        <v>402</v>
      </c>
      <c r="F57438" s="151"/>
      <c r="G57438" s="158"/>
    </row>
    <row r="57439" spans="1:7" x14ac:dyDescent="0.3">
      <c r="A57439" s="151">
        <v>42432</v>
      </c>
      <c r="B57439" s="98">
        <v>0.375</v>
      </c>
      <c r="C57439" s="158" t="s">
        <v>119</v>
      </c>
      <c r="D57439" s="158">
        <v>22.18</v>
      </c>
      <c r="E57439" s="158">
        <v>402</v>
      </c>
      <c r="F57439" s="151"/>
      <c r="G57439" s="158"/>
    </row>
    <row r="57440" spans="1:7" x14ac:dyDescent="0.3">
      <c r="A57440" s="151">
        <v>42432</v>
      </c>
      <c r="B57440" s="98">
        <v>0.38541666666666669</v>
      </c>
      <c r="C57440" s="158" t="s">
        <v>119</v>
      </c>
      <c r="D57440" s="158">
        <v>22.07</v>
      </c>
      <c r="E57440" s="158">
        <v>400</v>
      </c>
      <c r="F57440" s="151"/>
      <c r="G57440" s="158"/>
    </row>
    <row r="57441" spans="1:7" x14ac:dyDescent="0.3">
      <c r="A57441" s="151">
        <v>42432</v>
      </c>
      <c r="B57441" s="98">
        <v>0.39583333333333331</v>
      </c>
      <c r="C57441" s="158" t="s">
        <v>119</v>
      </c>
      <c r="D57441" s="158">
        <v>21.9</v>
      </c>
      <c r="E57441" s="158">
        <v>394</v>
      </c>
      <c r="F57441" s="151"/>
      <c r="G57441" s="158"/>
    </row>
    <row r="57442" spans="1:7" x14ac:dyDescent="0.3">
      <c r="A57442" s="151">
        <v>42432</v>
      </c>
      <c r="B57442" s="98">
        <v>0.40625</v>
      </c>
      <c r="C57442" s="158" t="s">
        <v>119</v>
      </c>
      <c r="D57442" s="158">
        <v>21.79</v>
      </c>
      <c r="E57442" s="158">
        <v>389</v>
      </c>
      <c r="F57442" s="151"/>
      <c r="G57442" s="158"/>
    </row>
    <row r="57443" spans="1:7" x14ac:dyDescent="0.3">
      <c r="A57443" s="151">
        <v>42432</v>
      </c>
      <c r="B57443" s="98">
        <v>0.41666666666666669</v>
      </c>
      <c r="C57443" s="158" t="s">
        <v>119</v>
      </c>
      <c r="D57443" s="158">
        <v>21.91</v>
      </c>
      <c r="E57443" s="158">
        <v>391</v>
      </c>
      <c r="F57443" s="151"/>
      <c r="G57443" s="158"/>
    </row>
    <row r="57444" spans="1:7" x14ac:dyDescent="0.3">
      <c r="A57444" s="151">
        <v>42432</v>
      </c>
      <c r="B57444" s="98">
        <v>0.42708333333333331</v>
      </c>
      <c r="C57444" s="158" t="s">
        <v>119</v>
      </c>
      <c r="D57444" s="158">
        <v>21.84</v>
      </c>
      <c r="E57444" s="158">
        <v>390</v>
      </c>
      <c r="F57444" s="151"/>
      <c r="G57444" s="158"/>
    </row>
    <row r="57445" spans="1:7" x14ac:dyDescent="0.3">
      <c r="A57445" s="151">
        <v>42432</v>
      </c>
      <c r="B57445" s="98">
        <v>0.4375</v>
      </c>
      <c r="C57445" s="158" t="s">
        <v>119</v>
      </c>
      <c r="D57445" s="158">
        <v>21.97</v>
      </c>
      <c r="E57445" s="158">
        <v>391</v>
      </c>
      <c r="F57445" s="151"/>
      <c r="G57445" s="158"/>
    </row>
    <row r="57446" spans="1:7" x14ac:dyDescent="0.3">
      <c r="A57446" s="151">
        <v>42432</v>
      </c>
      <c r="B57446" s="98">
        <v>0.44791666666666669</v>
      </c>
      <c r="C57446" s="158" t="s">
        <v>119</v>
      </c>
      <c r="D57446" s="158">
        <v>22.07</v>
      </c>
      <c r="E57446" s="158">
        <v>390</v>
      </c>
      <c r="F57446" s="151"/>
      <c r="G57446" s="158"/>
    </row>
    <row r="57447" spans="1:7" x14ac:dyDescent="0.3">
      <c r="A57447" s="151">
        <v>42432</v>
      </c>
      <c r="B57447" s="98">
        <v>0.45833333333333331</v>
      </c>
      <c r="C57447" s="158" t="s">
        <v>119</v>
      </c>
      <c r="D57447" s="158">
        <v>22.18</v>
      </c>
      <c r="E57447" s="158">
        <v>394</v>
      </c>
      <c r="F57447" s="151"/>
      <c r="G57447" s="158"/>
    </row>
    <row r="57448" spans="1:7" x14ac:dyDescent="0.3">
      <c r="A57448" s="151">
        <v>42432</v>
      </c>
      <c r="B57448" s="98">
        <v>0.46875</v>
      </c>
      <c r="C57448" s="158" t="s">
        <v>119</v>
      </c>
      <c r="D57448" s="158">
        <v>22.49</v>
      </c>
      <c r="E57448" s="158">
        <v>398</v>
      </c>
      <c r="F57448" s="151"/>
      <c r="G57448" s="158"/>
    </row>
    <row r="57449" spans="1:7" x14ac:dyDescent="0.3">
      <c r="A57449" s="151">
        <v>42432</v>
      </c>
      <c r="B57449" s="98">
        <v>0.47916666666666669</v>
      </c>
      <c r="C57449" s="158" t="s">
        <v>119</v>
      </c>
      <c r="D57449" s="158">
        <v>22.61</v>
      </c>
      <c r="E57449" s="158">
        <v>402</v>
      </c>
      <c r="F57449" s="151"/>
      <c r="G57449" s="158"/>
    </row>
    <row r="57450" spans="1:7" x14ac:dyDescent="0.3">
      <c r="A57450" s="151">
        <v>42432</v>
      </c>
      <c r="B57450" s="98">
        <v>0.48958333333333331</v>
      </c>
      <c r="C57450" s="158" t="s">
        <v>119</v>
      </c>
      <c r="D57450" s="158">
        <v>22.67</v>
      </c>
      <c r="E57450" s="158">
        <v>404</v>
      </c>
      <c r="F57450" s="151"/>
      <c r="G57450" s="158"/>
    </row>
    <row r="57451" spans="1:7" x14ac:dyDescent="0.3">
      <c r="A57451" s="151">
        <v>42432</v>
      </c>
      <c r="B57451" s="98">
        <v>0.5</v>
      </c>
      <c r="C57451" s="158" t="s">
        <v>120</v>
      </c>
      <c r="D57451" s="158">
        <v>22.73</v>
      </c>
      <c r="E57451" s="158">
        <v>401</v>
      </c>
      <c r="F57451" s="151"/>
      <c r="G57451" s="158"/>
    </row>
    <row r="57452" spans="1:7" x14ac:dyDescent="0.3">
      <c r="A57452" s="151">
        <v>42432</v>
      </c>
      <c r="B57452" s="98">
        <v>0.51041666666666663</v>
      </c>
      <c r="C57452" s="158" t="s">
        <v>120</v>
      </c>
      <c r="D57452" s="158">
        <v>22.52</v>
      </c>
      <c r="E57452" s="158">
        <v>397</v>
      </c>
      <c r="F57452" s="151"/>
      <c r="G57452" s="158"/>
    </row>
    <row r="57453" spans="1:7" x14ac:dyDescent="0.3">
      <c r="A57453" s="151">
        <v>42432</v>
      </c>
      <c r="B57453" s="98">
        <v>0.52083333333333337</v>
      </c>
      <c r="C57453" s="158" t="s">
        <v>120</v>
      </c>
      <c r="D57453" s="158">
        <v>22.56</v>
      </c>
      <c r="E57453" s="158">
        <v>396</v>
      </c>
      <c r="F57453" s="151"/>
      <c r="G57453" s="158"/>
    </row>
    <row r="57454" spans="1:7" x14ac:dyDescent="0.3">
      <c r="A57454" s="151">
        <v>42432</v>
      </c>
      <c r="B57454" s="98">
        <v>0.53125</v>
      </c>
      <c r="C57454" s="158" t="s">
        <v>120</v>
      </c>
      <c r="D57454" s="158">
        <v>22.89</v>
      </c>
      <c r="E57454" s="158">
        <v>397</v>
      </c>
      <c r="F57454" s="151"/>
      <c r="G57454" s="158"/>
    </row>
    <row r="57455" spans="1:7" x14ac:dyDescent="0.3">
      <c r="A57455" s="151">
        <v>42432</v>
      </c>
      <c r="B57455" s="98">
        <v>4.1666666666666664E-2</v>
      </c>
      <c r="C57455" s="158" t="s">
        <v>120</v>
      </c>
      <c r="D57455" s="158">
        <v>22.9</v>
      </c>
      <c r="E57455" s="158">
        <v>396</v>
      </c>
      <c r="F57455" s="151"/>
      <c r="G57455" s="158"/>
    </row>
    <row r="57456" spans="1:7" x14ac:dyDescent="0.3">
      <c r="A57456" s="151">
        <v>42432</v>
      </c>
      <c r="B57456" s="98">
        <v>5.2083333333333336E-2</v>
      </c>
      <c r="C57456" s="158" t="s">
        <v>120</v>
      </c>
      <c r="D57456" s="158">
        <v>22.79</v>
      </c>
      <c r="E57456" s="158">
        <v>396</v>
      </c>
      <c r="F57456" s="151"/>
      <c r="G57456" s="158"/>
    </row>
    <row r="57457" spans="1:7" x14ac:dyDescent="0.3">
      <c r="A57457" s="151">
        <v>42432</v>
      </c>
      <c r="B57457" s="98">
        <v>6.25E-2</v>
      </c>
      <c r="C57457" s="158" t="s">
        <v>120</v>
      </c>
      <c r="D57457" s="158">
        <v>22.62</v>
      </c>
      <c r="E57457" s="158">
        <v>391</v>
      </c>
      <c r="F57457" s="151"/>
      <c r="G57457" s="158"/>
    </row>
    <row r="57458" spans="1:7" x14ac:dyDescent="0.3">
      <c r="A57458" s="151">
        <v>42432</v>
      </c>
      <c r="B57458" s="98">
        <v>7.2916666666666671E-2</v>
      </c>
      <c r="C57458" s="158" t="s">
        <v>120</v>
      </c>
      <c r="D57458" s="158">
        <v>22.69</v>
      </c>
      <c r="E57458" s="158">
        <v>391</v>
      </c>
      <c r="F57458" s="151"/>
      <c r="G57458" s="158"/>
    </row>
    <row r="57459" spans="1:7" x14ac:dyDescent="0.3">
      <c r="A57459" s="151">
        <v>42432</v>
      </c>
      <c r="B57459" s="98">
        <v>8.3333333333333329E-2</v>
      </c>
      <c r="C57459" s="158" t="s">
        <v>120</v>
      </c>
      <c r="D57459" s="158">
        <v>22.3</v>
      </c>
      <c r="E57459" s="158">
        <v>386</v>
      </c>
      <c r="F57459" s="151"/>
      <c r="G57459" s="158"/>
    </row>
    <row r="57460" spans="1:7" x14ac:dyDescent="0.3">
      <c r="A57460" s="151">
        <v>42432</v>
      </c>
      <c r="B57460" s="98">
        <v>9.375E-2</v>
      </c>
      <c r="C57460" s="158" t="s">
        <v>120</v>
      </c>
      <c r="D57460" s="158">
        <v>22.57</v>
      </c>
      <c r="E57460" s="158">
        <v>387</v>
      </c>
      <c r="F57460" s="151"/>
      <c r="G57460" s="158"/>
    </row>
    <row r="57461" spans="1:7" x14ac:dyDescent="0.3">
      <c r="A57461" s="151">
        <v>42432</v>
      </c>
      <c r="B57461" s="98">
        <v>0.10416666666666667</v>
      </c>
      <c r="C57461" s="158" t="s">
        <v>120</v>
      </c>
      <c r="D57461" s="158">
        <v>22.62</v>
      </c>
      <c r="E57461" s="158">
        <v>388</v>
      </c>
      <c r="F57461" s="151"/>
      <c r="G57461" s="158"/>
    </row>
    <row r="57462" spans="1:7" x14ac:dyDescent="0.3">
      <c r="A57462" s="151">
        <v>42432</v>
      </c>
      <c r="B57462" s="98">
        <v>0.11458333333333333</v>
      </c>
      <c r="C57462" s="158" t="s">
        <v>120</v>
      </c>
      <c r="D57462" s="158">
        <v>22.48</v>
      </c>
      <c r="E57462" s="158">
        <v>388</v>
      </c>
      <c r="F57462" s="151"/>
      <c r="G57462" s="158"/>
    </row>
    <row r="57463" spans="1:7" x14ac:dyDescent="0.3">
      <c r="A57463" s="151">
        <v>42432</v>
      </c>
      <c r="B57463" s="98">
        <v>0.125</v>
      </c>
      <c r="C57463" s="158" t="s">
        <v>120</v>
      </c>
      <c r="D57463" s="158">
        <v>22.51</v>
      </c>
      <c r="E57463" s="158">
        <v>388</v>
      </c>
      <c r="F57463" s="151"/>
      <c r="G57463" s="158"/>
    </row>
    <row r="57464" spans="1:7" x14ac:dyDescent="0.3">
      <c r="A57464" s="151">
        <v>42432</v>
      </c>
      <c r="B57464" s="98">
        <v>0.13541666666666666</v>
      </c>
      <c r="C57464" s="158" t="s">
        <v>120</v>
      </c>
      <c r="D57464" s="158">
        <v>22.75</v>
      </c>
      <c r="E57464" s="158">
        <v>389</v>
      </c>
      <c r="F57464" s="151"/>
      <c r="G57464" s="158"/>
    </row>
    <row r="57465" spans="1:7" x14ac:dyDescent="0.3">
      <c r="A57465" s="151">
        <v>42432</v>
      </c>
      <c r="B57465" s="98">
        <v>0.14583333333333334</v>
      </c>
      <c r="C57465" s="158" t="s">
        <v>120</v>
      </c>
      <c r="D57465" s="158">
        <v>22.8</v>
      </c>
      <c r="E57465" s="158">
        <v>389</v>
      </c>
      <c r="F57465" s="151"/>
      <c r="G57465" s="158"/>
    </row>
    <row r="57466" spans="1:7" x14ac:dyDescent="0.3">
      <c r="A57466" s="151">
        <v>42432</v>
      </c>
      <c r="B57466" s="98">
        <v>0.15625</v>
      </c>
      <c r="C57466" s="158" t="s">
        <v>120</v>
      </c>
      <c r="D57466" s="158">
        <v>23.04</v>
      </c>
      <c r="E57466" s="158">
        <v>390</v>
      </c>
      <c r="F57466" s="151"/>
      <c r="G57466" s="158"/>
    </row>
    <row r="57467" spans="1:7" x14ac:dyDescent="0.3">
      <c r="A57467" s="151">
        <v>42432</v>
      </c>
      <c r="B57467" s="98">
        <v>0.16666666666666666</v>
      </c>
      <c r="C57467" s="158" t="s">
        <v>120</v>
      </c>
      <c r="D57467" s="158">
        <v>23.64</v>
      </c>
      <c r="E57467" s="158">
        <v>391</v>
      </c>
      <c r="F57467" s="151"/>
      <c r="G57467" s="158"/>
    </row>
    <row r="57468" spans="1:7" x14ac:dyDescent="0.3">
      <c r="A57468" s="151">
        <v>42432</v>
      </c>
      <c r="B57468" s="98">
        <v>0.17708333333333334</v>
      </c>
      <c r="C57468" s="158" t="s">
        <v>120</v>
      </c>
      <c r="D57468" s="158">
        <v>23.83</v>
      </c>
      <c r="E57468" s="158">
        <v>392</v>
      </c>
      <c r="F57468" s="151"/>
      <c r="G57468" s="158"/>
    </row>
    <row r="57469" spans="1:7" x14ac:dyDescent="0.3">
      <c r="A57469" s="151">
        <v>42432</v>
      </c>
      <c r="B57469" s="98">
        <v>0.1875</v>
      </c>
      <c r="C57469" s="158" t="s">
        <v>120</v>
      </c>
      <c r="D57469" s="158">
        <v>23.9</v>
      </c>
      <c r="E57469" s="158">
        <v>392</v>
      </c>
      <c r="F57469" s="151"/>
      <c r="G57469" s="158"/>
    </row>
    <row r="57470" spans="1:7" x14ac:dyDescent="0.3">
      <c r="A57470" s="151">
        <v>42432</v>
      </c>
      <c r="B57470" s="98">
        <v>0.19791666666666666</v>
      </c>
      <c r="C57470" s="158" t="s">
        <v>120</v>
      </c>
      <c r="D57470" s="158">
        <v>23.82</v>
      </c>
      <c r="E57470" s="158">
        <v>392</v>
      </c>
      <c r="F57470" s="151"/>
      <c r="G57470" s="158"/>
    </row>
    <row r="57471" spans="1:7" x14ac:dyDescent="0.3">
      <c r="A57471" s="151">
        <v>42432</v>
      </c>
      <c r="B57471" s="98">
        <v>0.20833333333333334</v>
      </c>
      <c r="C57471" s="158" t="s">
        <v>120</v>
      </c>
      <c r="D57471" s="158">
        <v>23.93</v>
      </c>
      <c r="E57471" s="158">
        <v>392</v>
      </c>
      <c r="F57471" s="151"/>
      <c r="G57471" s="158"/>
    </row>
    <row r="57472" spans="1:7" x14ac:dyDescent="0.3">
      <c r="A57472" s="151">
        <v>42432</v>
      </c>
      <c r="B57472" s="98">
        <v>0.21875</v>
      </c>
      <c r="C57472" s="158" t="s">
        <v>120</v>
      </c>
      <c r="D57472" s="158">
        <v>24.11</v>
      </c>
      <c r="E57472" s="158">
        <v>394</v>
      </c>
      <c r="F57472" s="151"/>
      <c r="G57472" s="158"/>
    </row>
    <row r="57473" spans="1:7" x14ac:dyDescent="0.3">
      <c r="A57473" s="151">
        <v>42432</v>
      </c>
      <c r="B57473" s="98">
        <v>0.22916666666666666</v>
      </c>
      <c r="C57473" s="158" t="s">
        <v>120</v>
      </c>
      <c r="D57473" s="158">
        <v>24.13</v>
      </c>
      <c r="E57473" s="158">
        <v>394</v>
      </c>
      <c r="F57473" s="151"/>
      <c r="G57473" s="158"/>
    </row>
    <row r="57474" spans="1:7" x14ac:dyDescent="0.3">
      <c r="A57474" s="151">
        <v>42432</v>
      </c>
      <c r="B57474" s="98">
        <v>0.23958333333333334</v>
      </c>
      <c r="C57474" s="158" t="s">
        <v>120</v>
      </c>
      <c r="D57474" s="158">
        <v>24.11</v>
      </c>
      <c r="E57474" s="158">
        <v>394</v>
      </c>
      <c r="F57474" s="151"/>
      <c r="G57474" s="158"/>
    </row>
    <row r="57475" spans="1:7" x14ac:dyDescent="0.3">
      <c r="A57475" s="151">
        <v>42432</v>
      </c>
      <c r="B57475" s="98">
        <v>0.25</v>
      </c>
      <c r="C57475" s="158" t="s">
        <v>120</v>
      </c>
      <c r="D57475" s="158">
        <v>23.88</v>
      </c>
      <c r="E57475" s="158">
        <v>393</v>
      </c>
      <c r="F57475" s="151"/>
      <c r="G57475" s="158"/>
    </row>
    <row r="57476" spans="1:7" x14ac:dyDescent="0.3">
      <c r="A57476" s="151">
        <v>42432</v>
      </c>
      <c r="B57476" s="98">
        <v>0.26041666666666669</v>
      </c>
      <c r="C57476" s="158" t="s">
        <v>120</v>
      </c>
      <c r="D57476" s="158">
        <v>22.92</v>
      </c>
      <c r="E57476" s="158">
        <v>389</v>
      </c>
      <c r="F57476" s="151"/>
      <c r="G57476" s="158"/>
    </row>
    <row r="57477" spans="1:7" x14ac:dyDescent="0.3">
      <c r="A57477" s="151">
        <v>42432</v>
      </c>
      <c r="B57477" s="98">
        <v>0.27083333333333331</v>
      </c>
      <c r="C57477" s="158" t="s">
        <v>120</v>
      </c>
      <c r="D57477" s="158">
        <v>22.54</v>
      </c>
      <c r="E57477" s="158">
        <v>393</v>
      </c>
      <c r="F57477" s="151"/>
      <c r="G57477" s="158"/>
    </row>
    <row r="57478" spans="1:7" x14ac:dyDescent="0.3">
      <c r="A57478" s="151">
        <v>42432</v>
      </c>
      <c r="B57478" s="98">
        <v>0.28125</v>
      </c>
      <c r="C57478" s="158" t="s">
        <v>120</v>
      </c>
      <c r="D57478" s="158">
        <v>22.64</v>
      </c>
      <c r="E57478" s="158">
        <v>392</v>
      </c>
      <c r="F57478" s="151"/>
      <c r="G57478" s="158"/>
    </row>
    <row r="57479" spans="1:7" x14ac:dyDescent="0.3">
      <c r="A57479" s="151">
        <v>42432</v>
      </c>
      <c r="B57479" s="98">
        <v>0.29166666666666669</v>
      </c>
      <c r="C57479" s="158" t="s">
        <v>120</v>
      </c>
      <c r="D57479" s="158">
        <v>22.54</v>
      </c>
      <c r="E57479" s="158">
        <v>390</v>
      </c>
      <c r="F57479" s="151"/>
      <c r="G57479" s="158"/>
    </row>
    <row r="57480" spans="1:7" x14ac:dyDescent="0.3">
      <c r="A57480" s="151">
        <v>42432</v>
      </c>
      <c r="B57480" s="98">
        <v>0.30208333333333331</v>
      </c>
      <c r="C57480" s="158" t="s">
        <v>120</v>
      </c>
      <c r="D57480" s="158">
        <v>22.52</v>
      </c>
      <c r="E57480" s="158">
        <v>388</v>
      </c>
      <c r="F57480" s="151"/>
      <c r="G57480" s="158"/>
    </row>
    <row r="57481" spans="1:7" x14ac:dyDescent="0.3">
      <c r="A57481" s="151">
        <v>42432</v>
      </c>
      <c r="B57481" s="98">
        <v>0.3125</v>
      </c>
      <c r="C57481" s="158" t="s">
        <v>120</v>
      </c>
      <c r="D57481" s="158">
        <v>22.38</v>
      </c>
      <c r="E57481" s="158">
        <v>385</v>
      </c>
      <c r="F57481" s="151"/>
      <c r="G57481" s="158"/>
    </row>
    <row r="57482" spans="1:7" x14ac:dyDescent="0.3">
      <c r="A57482" s="151">
        <v>42432</v>
      </c>
      <c r="B57482" s="98">
        <v>0.32291666666666669</v>
      </c>
      <c r="C57482" s="158" t="s">
        <v>120</v>
      </c>
      <c r="D57482" s="158">
        <v>22.4</v>
      </c>
      <c r="E57482" s="158">
        <v>385</v>
      </c>
      <c r="F57482" s="151"/>
      <c r="G57482" s="158"/>
    </row>
    <row r="57483" spans="1:7" x14ac:dyDescent="0.3">
      <c r="A57483" s="151">
        <v>42432</v>
      </c>
      <c r="B57483" s="98">
        <v>0.33333333333333331</v>
      </c>
      <c r="C57483" s="158" t="s">
        <v>120</v>
      </c>
      <c r="D57483" s="158">
        <v>22.38</v>
      </c>
      <c r="E57483" s="158">
        <v>385</v>
      </c>
      <c r="F57483" s="151"/>
      <c r="G57483" s="158"/>
    </row>
    <row r="57484" spans="1:7" x14ac:dyDescent="0.3">
      <c r="A57484" s="151">
        <v>42432</v>
      </c>
      <c r="B57484" s="98">
        <v>0.34375</v>
      </c>
      <c r="C57484" s="158" t="s">
        <v>120</v>
      </c>
      <c r="D57484" s="158">
        <v>22.39</v>
      </c>
      <c r="E57484" s="158">
        <v>385</v>
      </c>
      <c r="F57484" s="151"/>
      <c r="G57484" s="158"/>
    </row>
    <row r="57485" spans="1:7" x14ac:dyDescent="0.3">
      <c r="A57485" s="151">
        <v>42432</v>
      </c>
      <c r="B57485" s="98">
        <v>0.35416666666666669</v>
      </c>
      <c r="C57485" s="158" t="s">
        <v>120</v>
      </c>
      <c r="D57485" s="158">
        <v>22.38</v>
      </c>
      <c r="E57485" s="158">
        <v>385</v>
      </c>
      <c r="F57485" s="151"/>
      <c r="G57485" s="158"/>
    </row>
    <row r="57486" spans="1:7" x14ac:dyDescent="0.3">
      <c r="A57486" s="151">
        <v>42432</v>
      </c>
      <c r="B57486" s="98">
        <v>0.36458333333333331</v>
      </c>
      <c r="C57486" s="158" t="s">
        <v>120</v>
      </c>
      <c r="D57486" s="158">
        <v>22.38</v>
      </c>
      <c r="E57486" s="158">
        <v>385</v>
      </c>
      <c r="F57486" s="151"/>
      <c r="G57486" s="158"/>
    </row>
    <row r="57487" spans="1:7" x14ac:dyDescent="0.3">
      <c r="A57487" s="151">
        <v>42432</v>
      </c>
      <c r="B57487" s="98">
        <v>0.375</v>
      </c>
      <c r="C57487" s="158" t="s">
        <v>120</v>
      </c>
      <c r="D57487" s="158">
        <v>22.38</v>
      </c>
      <c r="E57487" s="158">
        <v>385</v>
      </c>
      <c r="F57487" s="151"/>
      <c r="G57487" s="158"/>
    </row>
    <row r="57488" spans="1:7" x14ac:dyDescent="0.3">
      <c r="A57488" s="151">
        <v>42432</v>
      </c>
      <c r="B57488" s="98">
        <v>0.38541666666666669</v>
      </c>
      <c r="C57488" s="158" t="s">
        <v>120</v>
      </c>
      <c r="D57488" s="158">
        <v>22.37</v>
      </c>
      <c r="E57488" s="158">
        <v>385</v>
      </c>
      <c r="F57488" s="151"/>
      <c r="G57488" s="158"/>
    </row>
    <row r="57489" spans="1:7" x14ac:dyDescent="0.3">
      <c r="A57489" s="151">
        <v>42432</v>
      </c>
      <c r="B57489" s="98">
        <v>0.39583333333333331</v>
      </c>
      <c r="C57489" s="158" t="s">
        <v>120</v>
      </c>
      <c r="D57489" s="158">
        <v>22.37</v>
      </c>
      <c r="E57489" s="158">
        <v>385</v>
      </c>
      <c r="F57489" s="151"/>
      <c r="G57489" s="158"/>
    </row>
    <row r="57490" spans="1:7" x14ac:dyDescent="0.3">
      <c r="A57490" s="151">
        <v>42432</v>
      </c>
      <c r="B57490" s="98">
        <v>0.40625</v>
      </c>
      <c r="C57490" s="158" t="s">
        <v>120</v>
      </c>
      <c r="D57490" s="158">
        <v>22.41</v>
      </c>
      <c r="E57490" s="158">
        <v>385</v>
      </c>
      <c r="F57490" s="151"/>
      <c r="G57490" s="158"/>
    </row>
    <row r="57491" spans="1:7" x14ac:dyDescent="0.3">
      <c r="A57491" s="151">
        <v>42432</v>
      </c>
      <c r="B57491" s="98">
        <v>0.41666666666666669</v>
      </c>
      <c r="C57491" s="158" t="s">
        <v>120</v>
      </c>
      <c r="D57491" s="158">
        <v>22.42</v>
      </c>
      <c r="E57491" s="158">
        <v>385</v>
      </c>
      <c r="F57491" s="151"/>
      <c r="G57491" s="158"/>
    </row>
    <row r="57492" spans="1:7" x14ac:dyDescent="0.3">
      <c r="A57492" s="151">
        <v>42432</v>
      </c>
      <c r="B57492" s="98">
        <v>0.42708333333333331</v>
      </c>
      <c r="C57492" s="158" t="s">
        <v>120</v>
      </c>
      <c r="D57492" s="158">
        <v>22.44</v>
      </c>
      <c r="E57492" s="158">
        <v>386</v>
      </c>
      <c r="F57492" s="151"/>
      <c r="G57492" s="158"/>
    </row>
    <row r="57493" spans="1:7" x14ac:dyDescent="0.3">
      <c r="A57493" s="151">
        <v>42432</v>
      </c>
      <c r="B57493" s="98">
        <v>0.4375</v>
      </c>
      <c r="C57493" s="158" t="s">
        <v>120</v>
      </c>
      <c r="D57493" s="158">
        <v>22.41</v>
      </c>
      <c r="E57493" s="158">
        <v>386</v>
      </c>
      <c r="F57493" s="151"/>
      <c r="G57493" s="158"/>
    </row>
    <row r="57494" spans="1:7" x14ac:dyDescent="0.3">
      <c r="A57494" s="151">
        <v>42432</v>
      </c>
      <c r="B57494" s="98">
        <v>0.44791666666666669</v>
      </c>
      <c r="C57494" s="158" t="s">
        <v>120</v>
      </c>
      <c r="D57494" s="158">
        <v>22.37</v>
      </c>
      <c r="E57494" s="158">
        <v>386</v>
      </c>
      <c r="F57494" s="151"/>
      <c r="G57494" s="158"/>
    </row>
    <row r="57495" spans="1:7" x14ac:dyDescent="0.3">
      <c r="A57495" s="151">
        <v>42432</v>
      </c>
      <c r="B57495" s="98">
        <v>0.45833333333333331</v>
      </c>
      <c r="C57495" s="158" t="s">
        <v>120</v>
      </c>
      <c r="D57495" s="158">
        <v>22.35</v>
      </c>
      <c r="E57495" s="158">
        <v>386</v>
      </c>
      <c r="F57495" s="151"/>
      <c r="G57495" s="158"/>
    </row>
    <row r="57496" spans="1:7" x14ac:dyDescent="0.3">
      <c r="A57496" s="151">
        <v>42432</v>
      </c>
      <c r="B57496" s="98">
        <v>0.46875</v>
      </c>
      <c r="C57496" s="158" t="s">
        <v>120</v>
      </c>
      <c r="D57496" s="158">
        <v>22.32</v>
      </c>
      <c r="E57496" s="158">
        <v>385</v>
      </c>
      <c r="F57496" s="151"/>
      <c r="G57496" s="158"/>
    </row>
    <row r="57497" spans="1:7" x14ac:dyDescent="0.3">
      <c r="A57497" s="151">
        <v>42432</v>
      </c>
      <c r="B57497" s="98">
        <v>0.47916666666666669</v>
      </c>
      <c r="C57497" s="158" t="s">
        <v>120</v>
      </c>
      <c r="D57497" s="158">
        <v>22.31</v>
      </c>
      <c r="E57497" s="158">
        <v>385</v>
      </c>
      <c r="F57497" s="151"/>
      <c r="G57497" s="158"/>
    </row>
    <row r="57498" spans="1:7" x14ac:dyDescent="0.3">
      <c r="A57498" s="151">
        <v>42432</v>
      </c>
      <c r="B57498" s="98">
        <v>0.48958333333333331</v>
      </c>
      <c r="C57498" s="158" t="s">
        <v>120</v>
      </c>
      <c r="D57498" s="158">
        <v>22.31</v>
      </c>
      <c r="E57498" s="158">
        <v>385</v>
      </c>
      <c r="F57498" s="151"/>
      <c r="G57498" s="158"/>
    </row>
    <row r="57499" spans="1:7" x14ac:dyDescent="0.3">
      <c r="A57499" s="151">
        <v>42433</v>
      </c>
      <c r="B57499" s="98">
        <v>0.5</v>
      </c>
      <c r="C57499" s="158" t="s">
        <v>119</v>
      </c>
      <c r="D57499" s="158">
        <v>22.43</v>
      </c>
      <c r="E57499" s="158">
        <v>387</v>
      </c>
      <c r="F57499" s="151"/>
      <c r="G57499" s="158"/>
    </row>
    <row r="57500" spans="1:7" x14ac:dyDescent="0.3">
      <c r="A57500" s="151">
        <v>42433</v>
      </c>
      <c r="B57500" s="98">
        <v>0.51041666666666663</v>
      </c>
      <c r="C57500" s="158" t="s">
        <v>119</v>
      </c>
      <c r="D57500" s="158">
        <v>22.37</v>
      </c>
      <c r="E57500" s="158">
        <v>386</v>
      </c>
      <c r="F57500" s="151"/>
      <c r="G57500" s="158"/>
    </row>
    <row r="57501" spans="1:7" x14ac:dyDescent="0.3">
      <c r="A57501" s="151">
        <v>42433</v>
      </c>
      <c r="B57501" s="98">
        <v>0.52083333333333337</v>
      </c>
      <c r="C57501" s="158" t="s">
        <v>119</v>
      </c>
      <c r="D57501" s="158">
        <v>22.31</v>
      </c>
      <c r="E57501" s="158">
        <v>386</v>
      </c>
      <c r="F57501" s="151"/>
      <c r="G57501" s="158"/>
    </row>
    <row r="57502" spans="1:7" x14ac:dyDescent="0.3">
      <c r="A57502" s="151">
        <v>42433</v>
      </c>
      <c r="B57502" s="98">
        <v>0.53125</v>
      </c>
      <c r="C57502" s="158" t="s">
        <v>119</v>
      </c>
      <c r="D57502" s="158">
        <v>22.25</v>
      </c>
      <c r="E57502" s="158">
        <v>384</v>
      </c>
      <c r="F57502" s="151"/>
      <c r="G57502" s="158"/>
    </row>
    <row r="57503" spans="1:7" x14ac:dyDescent="0.3">
      <c r="A57503" s="151">
        <v>42433</v>
      </c>
      <c r="B57503" s="98">
        <v>4.1666666666666664E-2</v>
      </c>
      <c r="C57503" s="158" t="s">
        <v>119</v>
      </c>
      <c r="D57503" s="158">
        <v>22.26</v>
      </c>
      <c r="E57503" s="158">
        <v>384</v>
      </c>
      <c r="F57503" s="151"/>
      <c r="G57503" s="158"/>
    </row>
    <row r="57504" spans="1:7" x14ac:dyDescent="0.3">
      <c r="A57504" s="151">
        <v>42433</v>
      </c>
      <c r="B57504" s="98">
        <v>5.2083333333333336E-2</v>
      </c>
      <c r="C57504" s="158" t="s">
        <v>119</v>
      </c>
      <c r="D57504" s="158">
        <v>22.23</v>
      </c>
      <c r="E57504" s="158">
        <v>384</v>
      </c>
      <c r="F57504" s="151"/>
      <c r="G57504" s="158"/>
    </row>
    <row r="57505" spans="1:7" x14ac:dyDescent="0.3">
      <c r="A57505" s="151">
        <v>42433</v>
      </c>
      <c r="B57505" s="98">
        <v>6.25E-2</v>
      </c>
      <c r="C57505" s="158" t="s">
        <v>119</v>
      </c>
      <c r="D57505" s="158">
        <v>22.24</v>
      </c>
      <c r="E57505" s="158">
        <v>385</v>
      </c>
      <c r="F57505" s="151"/>
      <c r="G57505" s="158"/>
    </row>
    <row r="57506" spans="1:7" x14ac:dyDescent="0.3">
      <c r="A57506" s="151">
        <v>42433</v>
      </c>
      <c r="B57506" s="98">
        <v>7.2916666666666671E-2</v>
      </c>
      <c r="C57506" s="158" t="s">
        <v>119</v>
      </c>
      <c r="D57506" s="158">
        <v>22.22</v>
      </c>
      <c r="E57506" s="158">
        <v>386</v>
      </c>
      <c r="F57506" s="151"/>
      <c r="G57506" s="158"/>
    </row>
    <row r="57507" spans="1:7" x14ac:dyDescent="0.3">
      <c r="A57507" s="151">
        <v>42433</v>
      </c>
      <c r="B57507" s="98">
        <v>8.3333333333333329E-2</v>
      </c>
      <c r="C57507" s="158" t="s">
        <v>119</v>
      </c>
      <c r="D57507" s="158">
        <v>22.17</v>
      </c>
      <c r="E57507" s="158">
        <v>387</v>
      </c>
      <c r="F57507" s="151"/>
      <c r="G57507" s="158"/>
    </row>
    <row r="57508" spans="1:7" x14ac:dyDescent="0.3">
      <c r="A57508" s="151">
        <v>42433</v>
      </c>
      <c r="B57508" s="98">
        <v>9.375E-2</v>
      </c>
      <c r="C57508" s="158" t="s">
        <v>119</v>
      </c>
      <c r="D57508" s="158">
        <v>22.16</v>
      </c>
      <c r="E57508" s="158">
        <v>387</v>
      </c>
      <c r="F57508" s="151"/>
      <c r="G57508" s="158"/>
    </row>
    <row r="57509" spans="1:7" x14ac:dyDescent="0.3">
      <c r="A57509" s="151">
        <v>42433</v>
      </c>
      <c r="B57509" s="98">
        <v>0.10416666666666667</v>
      </c>
      <c r="C57509" s="158" t="s">
        <v>119</v>
      </c>
      <c r="D57509" s="158">
        <v>22.16</v>
      </c>
      <c r="E57509" s="158">
        <v>387</v>
      </c>
      <c r="F57509" s="151"/>
      <c r="G57509" s="158"/>
    </row>
    <row r="57510" spans="1:7" x14ac:dyDescent="0.3">
      <c r="A57510" s="151">
        <v>42433</v>
      </c>
      <c r="B57510" s="98">
        <v>0.11458333333333333</v>
      </c>
      <c r="C57510" s="158" t="s">
        <v>119</v>
      </c>
      <c r="D57510" s="158">
        <v>22.17</v>
      </c>
      <c r="E57510" s="158">
        <v>387</v>
      </c>
      <c r="F57510" s="151"/>
      <c r="G57510" s="158"/>
    </row>
    <row r="57511" spans="1:7" x14ac:dyDescent="0.3">
      <c r="A57511" s="151">
        <v>42433</v>
      </c>
      <c r="B57511" s="98">
        <v>0.125</v>
      </c>
      <c r="C57511" s="158" t="s">
        <v>119</v>
      </c>
      <c r="D57511" s="158">
        <v>22.18</v>
      </c>
      <c r="E57511" s="158">
        <v>387</v>
      </c>
      <c r="F57511" s="151"/>
      <c r="G57511" s="158"/>
    </row>
    <row r="57512" spans="1:7" x14ac:dyDescent="0.3">
      <c r="A57512" s="151">
        <v>42433</v>
      </c>
      <c r="B57512" s="98">
        <v>0.13541666666666666</v>
      </c>
      <c r="C57512" s="158" t="s">
        <v>119</v>
      </c>
      <c r="D57512" s="158">
        <v>22.18</v>
      </c>
      <c r="E57512" s="158">
        <v>387</v>
      </c>
      <c r="F57512" s="151"/>
      <c r="G57512" s="158"/>
    </row>
    <row r="57513" spans="1:7" x14ac:dyDescent="0.3">
      <c r="A57513" s="151">
        <v>42433</v>
      </c>
      <c r="B57513" s="98">
        <v>0.14583333333333334</v>
      </c>
      <c r="C57513" s="158" t="s">
        <v>119</v>
      </c>
      <c r="D57513" s="158">
        <v>22.15</v>
      </c>
      <c r="E57513" s="158">
        <v>387</v>
      </c>
      <c r="F57513" s="151"/>
      <c r="G57513" s="158"/>
    </row>
    <row r="57514" spans="1:7" x14ac:dyDescent="0.3">
      <c r="A57514" s="151">
        <v>42433</v>
      </c>
      <c r="B57514" s="98">
        <v>0.15625</v>
      </c>
      <c r="C57514" s="158" t="s">
        <v>119</v>
      </c>
      <c r="D57514" s="158">
        <v>22.11</v>
      </c>
      <c r="E57514" s="158">
        <v>386</v>
      </c>
      <c r="F57514" s="151"/>
      <c r="G57514" s="158"/>
    </row>
    <row r="57515" spans="1:7" x14ac:dyDescent="0.3">
      <c r="A57515" s="151">
        <v>42433</v>
      </c>
      <c r="B57515" s="98">
        <v>0.16666666666666666</v>
      </c>
      <c r="C57515" s="158" t="s">
        <v>119</v>
      </c>
      <c r="D57515" s="158">
        <v>22.08</v>
      </c>
      <c r="E57515" s="158">
        <v>385</v>
      </c>
      <c r="F57515" s="151"/>
      <c r="G57515" s="158"/>
    </row>
    <row r="57516" spans="1:7" x14ac:dyDescent="0.3">
      <c r="A57516" s="151">
        <v>42433</v>
      </c>
      <c r="B57516" s="98">
        <v>0.17708333333333334</v>
      </c>
      <c r="C57516" s="158" t="s">
        <v>119</v>
      </c>
      <c r="D57516" s="158">
        <v>22.07</v>
      </c>
      <c r="E57516" s="158">
        <v>387</v>
      </c>
      <c r="F57516" s="151"/>
      <c r="G57516" s="158"/>
    </row>
    <row r="57517" spans="1:7" x14ac:dyDescent="0.3">
      <c r="A57517" s="151">
        <v>42433</v>
      </c>
      <c r="B57517" s="98">
        <v>0.1875</v>
      </c>
      <c r="C57517" s="158" t="s">
        <v>119</v>
      </c>
      <c r="D57517" s="158">
        <v>22.07</v>
      </c>
      <c r="E57517" s="158">
        <v>388</v>
      </c>
      <c r="F57517" s="151"/>
      <c r="G57517" s="158"/>
    </row>
    <row r="57518" spans="1:7" x14ac:dyDescent="0.3">
      <c r="A57518" s="151">
        <v>42433</v>
      </c>
      <c r="B57518" s="98">
        <v>0.19791666666666666</v>
      </c>
      <c r="C57518" s="158" t="s">
        <v>119</v>
      </c>
      <c r="D57518" s="158">
        <v>22.09</v>
      </c>
      <c r="E57518" s="158">
        <v>387</v>
      </c>
      <c r="F57518" s="151"/>
      <c r="G57518" s="158"/>
    </row>
    <row r="57519" spans="1:7" x14ac:dyDescent="0.3">
      <c r="A57519" s="151">
        <v>42433</v>
      </c>
      <c r="B57519" s="98">
        <v>0.20833333333333334</v>
      </c>
      <c r="C57519" s="158" t="s">
        <v>119</v>
      </c>
      <c r="D57519" s="158">
        <v>22.08</v>
      </c>
      <c r="E57519" s="158">
        <v>387</v>
      </c>
      <c r="F57519" s="151"/>
      <c r="G57519" s="158"/>
    </row>
    <row r="57520" spans="1:7" x14ac:dyDescent="0.3">
      <c r="A57520" s="151">
        <v>42433</v>
      </c>
      <c r="B57520" s="98">
        <v>0.21875</v>
      </c>
      <c r="C57520" s="158" t="s">
        <v>119</v>
      </c>
      <c r="D57520" s="158">
        <v>22.06</v>
      </c>
      <c r="E57520" s="158">
        <v>387</v>
      </c>
      <c r="F57520" s="151"/>
      <c r="G57520" s="158"/>
    </row>
    <row r="57521" spans="1:7" x14ac:dyDescent="0.3">
      <c r="A57521" s="151">
        <v>42433</v>
      </c>
      <c r="B57521" s="98">
        <v>0.22916666666666666</v>
      </c>
      <c r="C57521" s="158" t="s">
        <v>119</v>
      </c>
      <c r="D57521" s="158">
        <v>22.07</v>
      </c>
      <c r="E57521" s="158">
        <v>388</v>
      </c>
      <c r="F57521" s="151"/>
      <c r="G57521" s="158"/>
    </row>
    <row r="57522" spans="1:7" x14ac:dyDescent="0.3">
      <c r="A57522" s="151">
        <v>42433</v>
      </c>
      <c r="B57522" s="98">
        <v>0.23958333333333334</v>
      </c>
      <c r="C57522" s="158" t="s">
        <v>119</v>
      </c>
      <c r="D57522" s="158">
        <v>22.05</v>
      </c>
      <c r="E57522" s="158">
        <v>388</v>
      </c>
      <c r="F57522" s="151"/>
      <c r="G57522" s="158"/>
    </row>
    <row r="57523" spans="1:7" x14ac:dyDescent="0.3">
      <c r="A57523" s="151">
        <v>42433</v>
      </c>
      <c r="B57523" s="98">
        <v>0.25</v>
      </c>
      <c r="C57523" s="158" t="s">
        <v>119</v>
      </c>
      <c r="D57523" s="158">
        <v>22.06</v>
      </c>
      <c r="E57523" s="158">
        <v>389</v>
      </c>
      <c r="F57523" s="151"/>
      <c r="G57523" s="158"/>
    </row>
    <row r="57524" spans="1:7" x14ac:dyDescent="0.3">
      <c r="A57524" s="151">
        <v>42433</v>
      </c>
      <c r="B57524" s="98">
        <v>0.26041666666666669</v>
      </c>
      <c r="C57524" s="158" t="s">
        <v>119</v>
      </c>
      <c r="D57524" s="158">
        <v>22.07</v>
      </c>
      <c r="E57524" s="158">
        <v>390</v>
      </c>
      <c r="F57524" s="151"/>
      <c r="G57524" s="158"/>
    </row>
    <row r="57525" spans="1:7" x14ac:dyDescent="0.3">
      <c r="A57525" s="151">
        <v>42433</v>
      </c>
      <c r="B57525" s="98">
        <v>0.27083333333333331</v>
      </c>
      <c r="C57525" s="158" t="s">
        <v>119</v>
      </c>
      <c r="D57525" s="158">
        <v>22.17</v>
      </c>
      <c r="E57525" s="158">
        <v>392</v>
      </c>
      <c r="F57525" s="151"/>
      <c r="G57525" s="158"/>
    </row>
    <row r="57526" spans="1:7" x14ac:dyDescent="0.3">
      <c r="A57526" s="151">
        <v>42433</v>
      </c>
      <c r="B57526" s="98">
        <v>0.28125</v>
      </c>
      <c r="C57526" s="158" t="s">
        <v>119</v>
      </c>
      <c r="D57526" s="158">
        <v>22.2</v>
      </c>
      <c r="E57526" s="158">
        <v>394</v>
      </c>
      <c r="F57526" s="151"/>
      <c r="G57526" s="158"/>
    </row>
    <row r="57527" spans="1:7" x14ac:dyDescent="0.3">
      <c r="A57527" s="151">
        <v>42433</v>
      </c>
      <c r="B57527" s="98">
        <v>0.29166666666666669</v>
      </c>
      <c r="C57527" s="158" t="s">
        <v>119</v>
      </c>
      <c r="D57527" s="158">
        <v>22.19</v>
      </c>
      <c r="E57527" s="158">
        <v>394</v>
      </c>
      <c r="F57527" s="151"/>
      <c r="G57527" s="158"/>
    </row>
    <row r="57528" spans="1:7" x14ac:dyDescent="0.3">
      <c r="A57528" s="151">
        <v>42433</v>
      </c>
      <c r="B57528" s="98">
        <v>0.30208333333333331</v>
      </c>
      <c r="C57528" s="158" t="s">
        <v>119</v>
      </c>
      <c r="D57528" s="158">
        <v>22.22</v>
      </c>
      <c r="E57528" s="158">
        <v>395</v>
      </c>
      <c r="F57528" s="151"/>
      <c r="G57528" s="158"/>
    </row>
    <row r="57529" spans="1:7" x14ac:dyDescent="0.3">
      <c r="A57529" s="151">
        <v>42433</v>
      </c>
      <c r="B57529" s="98">
        <v>0.3125</v>
      </c>
      <c r="C57529" s="158" t="s">
        <v>119</v>
      </c>
      <c r="D57529" s="158">
        <v>22.22</v>
      </c>
      <c r="E57529" s="158">
        <v>395</v>
      </c>
      <c r="F57529" s="151"/>
      <c r="G57529" s="158"/>
    </row>
    <row r="57530" spans="1:7" x14ac:dyDescent="0.3">
      <c r="A57530" s="151">
        <v>42433</v>
      </c>
      <c r="B57530" s="98">
        <v>0.32291666666666669</v>
      </c>
      <c r="C57530" s="158" t="s">
        <v>119</v>
      </c>
      <c r="D57530" s="158">
        <v>22.24</v>
      </c>
      <c r="E57530" s="158">
        <v>395</v>
      </c>
      <c r="F57530" s="151"/>
      <c r="G57530" s="158"/>
    </row>
    <row r="57531" spans="1:7" x14ac:dyDescent="0.3">
      <c r="A57531" s="151">
        <v>42433</v>
      </c>
      <c r="B57531" s="98">
        <v>0.33333333333333331</v>
      </c>
      <c r="C57531" s="158" t="s">
        <v>119</v>
      </c>
      <c r="D57531" s="158">
        <v>22.23</v>
      </c>
      <c r="E57531" s="158">
        <v>396</v>
      </c>
      <c r="F57531" s="151"/>
      <c r="G57531" s="158"/>
    </row>
    <row r="57532" spans="1:7" x14ac:dyDescent="0.3">
      <c r="A57532" s="151">
        <v>42433</v>
      </c>
      <c r="B57532" s="98">
        <v>0.34375</v>
      </c>
      <c r="C57532" s="158" t="s">
        <v>119</v>
      </c>
      <c r="D57532" s="158">
        <v>22.18</v>
      </c>
      <c r="E57532" s="158">
        <v>395</v>
      </c>
      <c r="F57532" s="151"/>
      <c r="G57532" s="158"/>
    </row>
    <row r="57533" spans="1:7" x14ac:dyDescent="0.3">
      <c r="A57533" s="151">
        <v>42433</v>
      </c>
      <c r="B57533" s="98">
        <v>0.35416666666666669</v>
      </c>
      <c r="C57533" s="158" t="s">
        <v>119</v>
      </c>
      <c r="D57533" s="158">
        <v>22.11</v>
      </c>
      <c r="E57533" s="158">
        <v>395</v>
      </c>
      <c r="F57533" s="151"/>
      <c r="G57533" s="158"/>
    </row>
    <row r="57534" spans="1:7" x14ac:dyDescent="0.3">
      <c r="A57534" s="151">
        <v>42433</v>
      </c>
      <c r="B57534" s="98">
        <v>0.36458333333333331</v>
      </c>
      <c r="C57534" s="158" t="s">
        <v>119</v>
      </c>
      <c r="D57534" s="158">
        <v>22.02</v>
      </c>
      <c r="E57534" s="158">
        <v>394</v>
      </c>
      <c r="F57534" s="151"/>
      <c r="G57534" s="158"/>
    </row>
    <row r="57535" spans="1:7" x14ac:dyDescent="0.3">
      <c r="A57535" s="151">
        <v>42433</v>
      </c>
      <c r="B57535" s="98">
        <v>0.375</v>
      </c>
      <c r="C57535" s="158" t="s">
        <v>119</v>
      </c>
      <c r="D57535" s="158">
        <v>22.05</v>
      </c>
      <c r="E57535" s="158">
        <v>393</v>
      </c>
      <c r="F57535" s="151"/>
      <c r="G57535" s="158"/>
    </row>
    <row r="57536" spans="1:7" x14ac:dyDescent="0.3">
      <c r="A57536" s="151">
        <v>42433</v>
      </c>
      <c r="B57536" s="98">
        <v>0.38541666666666669</v>
      </c>
      <c r="C57536" s="158" t="s">
        <v>119</v>
      </c>
      <c r="D57536" s="158">
        <v>22.05</v>
      </c>
      <c r="E57536" s="158">
        <v>393</v>
      </c>
      <c r="F57536" s="151"/>
      <c r="G57536" s="158"/>
    </row>
    <row r="57537" spans="1:7" x14ac:dyDescent="0.3">
      <c r="A57537" s="151">
        <v>42433</v>
      </c>
      <c r="B57537" s="98">
        <v>0.39583333333333331</v>
      </c>
      <c r="C57537" s="158" t="s">
        <v>119</v>
      </c>
      <c r="D57537" s="158">
        <v>22.07</v>
      </c>
      <c r="E57537" s="158">
        <v>393</v>
      </c>
      <c r="F57537" s="151"/>
      <c r="G57537" s="158"/>
    </row>
    <row r="57538" spans="1:7" x14ac:dyDescent="0.3">
      <c r="A57538" s="151">
        <v>42433</v>
      </c>
      <c r="B57538" s="98">
        <v>0.40625</v>
      </c>
      <c r="C57538" s="158" t="s">
        <v>119</v>
      </c>
      <c r="D57538" s="158">
        <v>22.11</v>
      </c>
      <c r="E57538" s="158">
        <v>393</v>
      </c>
      <c r="F57538" s="151"/>
      <c r="G57538" s="158"/>
    </row>
    <row r="57539" spans="1:7" x14ac:dyDescent="0.3">
      <c r="A57539" s="151">
        <v>42433</v>
      </c>
      <c r="B57539" s="98">
        <v>0.41666666666666669</v>
      </c>
      <c r="C57539" s="158" t="s">
        <v>119</v>
      </c>
      <c r="D57539" s="158">
        <v>22.1</v>
      </c>
      <c r="E57539" s="158">
        <v>392</v>
      </c>
      <c r="F57539" s="151"/>
      <c r="G57539" s="158"/>
    </row>
    <row r="57540" spans="1:7" x14ac:dyDescent="0.3">
      <c r="A57540" s="151">
        <v>42433</v>
      </c>
      <c r="B57540" s="98">
        <v>0.42708333333333331</v>
      </c>
      <c r="C57540" s="158" t="s">
        <v>119</v>
      </c>
      <c r="D57540" s="158">
        <v>22.13</v>
      </c>
      <c r="E57540" s="158">
        <v>391</v>
      </c>
      <c r="F57540" s="151"/>
      <c r="G57540" s="158"/>
    </row>
    <row r="57541" spans="1:7" x14ac:dyDescent="0.3">
      <c r="A57541" s="151">
        <v>42433</v>
      </c>
      <c r="B57541" s="98">
        <v>0.4375</v>
      </c>
      <c r="C57541" s="158" t="s">
        <v>119</v>
      </c>
      <c r="D57541" s="158">
        <v>22.2</v>
      </c>
      <c r="E57541" s="158">
        <v>391</v>
      </c>
      <c r="F57541" s="151"/>
      <c r="G57541" s="158"/>
    </row>
    <row r="57542" spans="1:7" x14ac:dyDescent="0.3">
      <c r="A57542" s="151">
        <v>42433</v>
      </c>
      <c r="B57542" s="98">
        <v>0.44791666666666669</v>
      </c>
      <c r="C57542" s="158" t="s">
        <v>119</v>
      </c>
      <c r="D57542" s="158">
        <v>22.22</v>
      </c>
      <c r="E57542" s="158">
        <v>391</v>
      </c>
      <c r="F57542" s="151"/>
      <c r="G57542" s="158"/>
    </row>
    <row r="57543" spans="1:7" x14ac:dyDescent="0.3">
      <c r="A57543" s="151">
        <v>42433</v>
      </c>
      <c r="B57543" s="98">
        <v>0.45833333333333331</v>
      </c>
      <c r="C57543" s="158" t="s">
        <v>119</v>
      </c>
      <c r="D57543" s="158">
        <v>22.21</v>
      </c>
      <c r="E57543" s="158">
        <v>388</v>
      </c>
      <c r="F57543" s="151"/>
      <c r="G57543" s="158"/>
    </row>
    <row r="57544" spans="1:7" x14ac:dyDescent="0.3">
      <c r="A57544" s="151">
        <v>42433</v>
      </c>
      <c r="B57544" s="98">
        <v>0.46875</v>
      </c>
      <c r="C57544" s="158" t="s">
        <v>119</v>
      </c>
      <c r="D57544" s="158">
        <v>22.26</v>
      </c>
      <c r="E57544" s="158">
        <v>387</v>
      </c>
      <c r="F57544" s="151"/>
      <c r="G57544" s="158"/>
    </row>
    <row r="57545" spans="1:7" x14ac:dyDescent="0.3">
      <c r="A57545" s="151">
        <v>42433</v>
      </c>
      <c r="B57545" s="98">
        <v>0.47916666666666669</v>
      </c>
      <c r="C57545" s="158" t="s">
        <v>119</v>
      </c>
      <c r="D57545" s="158">
        <v>22.25</v>
      </c>
      <c r="E57545" s="158">
        <v>388</v>
      </c>
      <c r="F57545" s="151"/>
      <c r="G57545" s="158"/>
    </row>
    <row r="57546" spans="1:7" x14ac:dyDescent="0.3">
      <c r="A57546" s="151">
        <v>42433</v>
      </c>
      <c r="B57546" s="98">
        <v>0.48958333333333331</v>
      </c>
      <c r="C57546" s="158" t="s">
        <v>119</v>
      </c>
      <c r="D57546" s="158">
        <v>22.32</v>
      </c>
      <c r="E57546" s="158">
        <v>388</v>
      </c>
      <c r="F57546" s="151"/>
      <c r="G57546" s="158"/>
    </row>
    <row r="57547" spans="1:7" x14ac:dyDescent="0.3">
      <c r="A57547" s="151">
        <v>42433</v>
      </c>
      <c r="B57547" s="98">
        <v>0.5</v>
      </c>
      <c r="C57547" s="158" t="s">
        <v>120</v>
      </c>
      <c r="D57547" s="158">
        <v>22.4</v>
      </c>
      <c r="E57547" s="158">
        <v>388</v>
      </c>
      <c r="F57547" s="151"/>
      <c r="G57547" s="158"/>
    </row>
    <row r="57548" spans="1:7" x14ac:dyDescent="0.3">
      <c r="A57548" s="151">
        <v>42433</v>
      </c>
      <c r="B57548" s="98">
        <v>0.51041666666666663</v>
      </c>
      <c r="C57548" s="158" t="s">
        <v>120</v>
      </c>
      <c r="D57548" s="158">
        <v>22.48</v>
      </c>
      <c r="E57548" s="158">
        <v>387</v>
      </c>
      <c r="F57548" s="151"/>
      <c r="G57548" s="158"/>
    </row>
    <row r="57549" spans="1:7" x14ac:dyDescent="0.3">
      <c r="A57549" s="151">
        <v>42433</v>
      </c>
      <c r="B57549" s="98">
        <v>0.52083333333333337</v>
      </c>
      <c r="C57549" s="158" t="s">
        <v>120</v>
      </c>
      <c r="D57549" s="158">
        <v>22.57</v>
      </c>
      <c r="E57549" s="158">
        <v>386</v>
      </c>
      <c r="F57549" s="151"/>
      <c r="G57549" s="158"/>
    </row>
    <row r="57550" spans="1:7" x14ac:dyDescent="0.3">
      <c r="A57550" s="151">
        <v>42433</v>
      </c>
      <c r="B57550" s="98">
        <v>0.53125</v>
      </c>
      <c r="C57550" s="158" t="s">
        <v>120</v>
      </c>
      <c r="D57550" s="158">
        <v>22.67</v>
      </c>
      <c r="E57550" s="158">
        <v>386</v>
      </c>
      <c r="F57550" s="151"/>
      <c r="G57550" s="158"/>
    </row>
    <row r="57551" spans="1:7" x14ac:dyDescent="0.3">
      <c r="A57551" s="151">
        <v>42433</v>
      </c>
      <c r="B57551" s="98">
        <v>4.1666666666666664E-2</v>
      </c>
      <c r="C57551" s="158" t="s">
        <v>120</v>
      </c>
      <c r="D57551" s="158">
        <v>22.61</v>
      </c>
      <c r="E57551" s="158">
        <v>387</v>
      </c>
      <c r="F57551" s="151"/>
      <c r="G57551" s="158"/>
    </row>
    <row r="57552" spans="1:7" x14ac:dyDescent="0.3">
      <c r="A57552" s="151">
        <v>42433</v>
      </c>
      <c r="B57552" s="98">
        <v>5.2083333333333336E-2</v>
      </c>
      <c r="C57552" s="158" t="s">
        <v>120</v>
      </c>
      <c r="D57552" s="158">
        <v>22.62</v>
      </c>
      <c r="E57552" s="158">
        <v>389</v>
      </c>
      <c r="F57552" s="151"/>
      <c r="G57552" s="158"/>
    </row>
    <row r="57553" spans="1:7" x14ac:dyDescent="0.3">
      <c r="A57553" s="151">
        <v>42433</v>
      </c>
      <c r="B57553" s="98">
        <v>6.25E-2</v>
      </c>
      <c r="C57553" s="158" t="s">
        <v>120</v>
      </c>
      <c r="D57553" s="158">
        <v>22.57</v>
      </c>
      <c r="E57553" s="158">
        <v>389</v>
      </c>
      <c r="F57553" s="151"/>
      <c r="G57553" s="158"/>
    </row>
    <row r="57554" spans="1:7" x14ac:dyDescent="0.3">
      <c r="A57554" s="151">
        <v>42433</v>
      </c>
      <c r="B57554" s="98">
        <v>7.2916666666666671E-2</v>
      </c>
      <c r="C57554" s="158" t="s">
        <v>120</v>
      </c>
      <c r="D57554" s="158">
        <v>22.77</v>
      </c>
      <c r="E57554" s="158">
        <v>389</v>
      </c>
      <c r="F57554" s="151"/>
      <c r="G57554" s="158"/>
    </row>
    <row r="57555" spans="1:7" x14ac:dyDescent="0.3">
      <c r="A57555" s="151">
        <v>42433</v>
      </c>
      <c r="B57555" s="98">
        <v>8.3333333333333329E-2</v>
      </c>
      <c r="C57555" s="158" t="s">
        <v>120</v>
      </c>
      <c r="D57555" s="158">
        <v>22.81</v>
      </c>
      <c r="E57555" s="158">
        <v>389</v>
      </c>
      <c r="F57555" s="151"/>
      <c r="G57555" s="158"/>
    </row>
    <row r="57556" spans="1:7" x14ac:dyDescent="0.3">
      <c r="A57556" s="151">
        <v>42433</v>
      </c>
      <c r="B57556" s="98">
        <v>9.375E-2</v>
      </c>
      <c r="C57556" s="158" t="s">
        <v>120</v>
      </c>
      <c r="D57556" s="158">
        <v>22.9</v>
      </c>
      <c r="E57556" s="158">
        <v>387</v>
      </c>
      <c r="F57556" s="151"/>
      <c r="G57556" s="158"/>
    </row>
    <row r="57557" spans="1:7" x14ac:dyDescent="0.3">
      <c r="A57557" s="151">
        <v>42433</v>
      </c>
      <c r="B57557" s="98">
        <v>0.10416666666666667</v>
      </c>
      <c r="C57557" s="158" t="s">
        <v>120</v>
      </c>
      <c r="D57557" s="158">
        <v>23</v>
      </c>
      <c r="E57557" s="158">
        <v>385</v>
      </c>
      <c r="F57557" s="151"/>
      <c r="G57557" s="158"/>
    </row>
    <row r="57558" spans="1:7" x14ac:dyDescent="0.3">
      <c r="A57558" s="151">
        <v>42433</v>
      </c>
      <c r="B57558" s="98">
        <v>0.11458333333333333</v>
      </c>
      <c r="C57558" s="158" t="s">
        <v>120</v>
      </c>
      <c r="D57558" s="158">
        <v>23.02</v>
      </c>
      <c r="E57558" s="158">
        <v>385</v>
      </c>
      <c r="F57558" s="151"/>
      <c r="G57558" s="158"/>
    </row>
    <row r="57559" spans="1:7" x14ac:dyDescent="0.3">
      <c r="A57559" s="151">
        <v>42433</v>
      </c>
      <c r="B57559" s="98">
        <v>0.125</v>
      </c>
      <c r="C57559" s="158" t="s">
        <v>120</v>
      </c>
      <c r="D57559" s="158">
        <v>23.01</v>
      </c>
      <c r="E57559" s="158">
        <v>384</v>
      </c>
      <c r="F57559" s="151"/>
      <c r="G57559" s="158"/>
    </row>
    <row r="57560" spans="1:7" x14ac:dyDescent="0.3">
      <c r="A57560" s="151">
        <v>42433</v>
      </c>
      <c r="B57560" s="98">
        <v>0.13541666666666666</v>
      </c>
      <c r="C57560" s="158" t="s">
        <v>120</v>
      </c>
      <c r="D57560" s="158">
        <v>23</v>
      </c>
      <c r="E57560" s="158">
        <v>384</v>
      </c>
      <c r="F57560" s="151"/>
      <c r="G57560" s="158"/>
    </row>
    <row r="57561" spans="1:7" x14ac:dyDescent="0.3">
      <c r="A57561" s="151">
        <v>42433</v>
      </c>
      <c r="B57561" s="98">
        <v>0.14583333333333334</v>
      </c>
      <c r="C57561" s="158" t="s">
        <v>120</v>
      </c>
      <c r="D57561" s="158">
        <v>23.07</v>
      </c>
      <c r="E57561" s="158">
        <v>383</v>
      </c>
      <c r="F57561" s="151"/>
      <c r="G57561" s="158"/>
    </row>
    <row r="57562" spans="1:7" x14ac:dyDescent="0.3">
      <c r="A57562" s="151">
        <v>42433</v>
      </c>
      <c r="B57562" s="98">
        <v>0.15625</v>
      </c>
      <c r="C57562" s="158" t="s">
        <v>120</v>
      </c>
      <c r="D57562" s="158">
        <v>22.99</v>
      </c>
      <c r="E57562" s="158">
        <v>385</v>
      </c>
      <c r="F57562" s="151"/>
      <c r="G57562" s="158"/>
    </row>
    <row r="57563" spans="1:7" x14ac:dyDescent="0.3">
      <c r="A57563" s="151">
        <v>42433</v>
      </c>
      <c r="B57563" s="98">
        <v>0.16666666666666666</v>
      </c>
      <c r="C57563" s="158" t="s">
        <v>120</v>
      </c>
      <c r="D57563" s="158">
        <v>23.01</v>
      </c>
      <c r="E57563" s="158">
        <v>387</v>
      </c>
      <c r="F57563" s="151"/>
      <c r="G57563" s="158"/>
    </row>
    <row r="57564" spans="1:7" x14ac:dyDescent="0.3">
      <c r="A57564" s="151">
        <v>42433</v>
      </c>
      <c r="B57564" s="98">
        <v>0.17708333333333334</v>
      </c>
      <c r="C57564" s="158" t="s">
        <v>120</v>
      </c>
      <c r="D57564" s="158">
        <v>23.18</v>
      </c>
      <c r="E57564" s="158">
        <v>390</v>
      </c>
      <c r="F57564" s="151"/>
      <c r="G57564" s="158"/>
    </row>
    <row r="57565" spans="1:7" x14ac:dyDescent="0.3">
      <c r="A57565" s="151">
        <v>42433</v>
      </c>
      <c r="B57565" s="98">
        <v>0.1875</v>
      </c>
      <c r="C57565" s="158" t="s">
        <v>120</v>
      </c>
      <c r="D57565" s="158">
        <v>23.29</v>
      </c>
      <c r="E57565" s="158">
        <v>389</v>
      </c>
      <c r="F57565" s="151"/>
      <c r="G57565" s="158"/>
    </row>
    <row r="57566" spans="1:7" x14ac:dyDescent="0.3">
      <c r="A57566" s="151">
        <v>42433</v>
      </c>
      <c r="B57566" s="98">
        <v>0.19791666666666666</v>
      </c>
      <c r="C57566" s="158" t="s">
        <v>120</v>
      </c>
      <c r="D57566" s="158">
        <v>23.29</v>
      </c>
      <c r="E57566" s="158">
        <v>387</v>
      </c>
      <c r="F57566" s="151"/>
      <c r="G57566" s="158"/>
    </row>
    <row r="57567" spans="1:7" x14ac:dyDescent="0.3">
      <c r="A57567" s="151">
        <v>42433</v>
      </c>
      <c r="B57567" s="98">
        <v>0.20833333333333334</v>
      </c>
      <c r="C57567" s="158" t="s">
        <v>120</v>
      </c>
      <c r="D57567" s="158">
        <v>23.26</v>
      </c>
      <c r="E57567" s="158">
        <v>386</v>
      </c>
      <c r="F57567" s="151"/>
      <c r="G57567" s="158"/>
    </row>
    <row r="57568" spans="1:7" x14ac:dyDescent="0.3">
      <c r="A57568" s="151">
        <v>42433</v>
      </c>
      <c r="B57568" s="98">
        <v>0.21875</v>
      </c>
      <c r="C57568" s="158" t="s">
        <v>120</v>
      </c>
      <c r="D57568" s="158">
        <v>23.25</v>
      </c>
      <c r="E57568" s="158">
        <v>385</v>
      </c>
      <c r="F57568" s="151"/>
      <c r="G57568" s="158"/>
    </row>
    <row r="57569" spans="1:7" x14ac:dyDescent="0.3">
      <c r="A57569" s="151">
        <v>42433</v>
      </c>
      <c r="B57569" s="98">
        <v>0.22916666666666666</v>
      </c>
      <c r="C57569" s="158" t="s">
        <v>120</v>
      </c>
      <c r="D57569" s="158">
        <v>23.21</v>
      </c>
      <c r="E57569" s="158">
        <v>386</v>
      </c>
      <c r="F57569" s="151"/>
      <c r="G57569" s="158"/>
    </row>
    <row r="57570" spans="1:7" x14ac:dyDescent="0.3">
      <c r="A57570" s="151">
        <v>42433</v>
      </c>
      <c r="B57570" s="98">
        <v>0.23958333333333334</v>
      </c>
      <c r="C57570" s="158" t="s">
        <v>120</v>
      </c>
      <c r="D57570" s="158">
        <v>23.61</v>
      </c>
      <c r="E57570" s="158">
        <v>389</v>
      </c>
      <c r="F57570" s="151"/>
      <c r="G57570" s="158"/>
    </row>
    <row r="57571" spans="1:7" x14ac:dyDescent="0.3">
      <c r="A57571" s="151">
        <v>42433</v>
      </c>
      <c r="B57571" s="98">
        <v>0.25</v>
      </c>
      <c r="C57571" s="158" t="s">
        <v>120</v>
      </c>
      <c r="D57571" s="158">
        <v>23.78</v>
      </c>
      <c r="E57571" s="158">
        <v>390</v>
      </c>
      <c r="F57571" s="151"/>
      <c r="G57571" s="158"/>
    </row>
    <row r="57572" spans="1:7" x14ac:dyDescent="0.3">
      <c r="A57572" s="151">
        <v>42433</v>
      </c>
      <c r="B57572" s="98">
        <v>0.26041666666666669</v>
      </c>
      <c r="C57572" s="158" t="s">
        <v>120</v>
      </c>
      <c r="D57572" s="158">
        <v>23.75</v>
      </c>
      <c r="E57572" s="158">
        <v>395</v>
      </c>
      <c r="F57572" s="151"/>
      <c r="G57572" s="158"/>
    </row>
    <row r="57573" spans="1:7" x14ac:dyDescent="0.3">
      <c r="A57573" s="151">
        <v>42433</v>
      </c>
      <c r="B57573" s="98">
        <v>0.27083333333333331</v>
      </c>
      <c r="C57573" s="158" t="s">
        <v>120</v>
      </c>
      <c r="D57573" s="158">
        <v>23.73</v>
      </c>
      <c r="E57573" s="158">
        <v>403</v>
      </c>
      <c r="F57573" s="151"/>
      <c r="G57573" s="158"/>
    </row>
    <row r="57574" spans="1:7" x14ac:dyDescent="0.3">
      <c r="A57574" s="151">
        <v>42433</v>
      </c>
      <c r="B57574" s="98">
        <v>0.28125</v>
      </c>
      <c r="C57574" s="158" t="s">
        <v>120</v>
      </c>
      <c r="D57574" s="158">
        <v>23.67</v>
      </c>
      <c r="E57574" s="158">
        <v>403</v>
      </c>
      <c r="F57574" s="151"/>
      <c r="G57574" s="158"/>
    </row>
    <row r="57575" spans="1:7" x14ac:dyDescent="0.3">
      <c r="A57575" s="151">
        <v>42433</v>
      </c>
      <c r="B57575" s="98">
        <v>0.29166666666666669</v>
      </c>
      <c r="C57575" s="158" t="s">
        <v>120</v>
      </c>
      <c r="D57575" s="158">
        <v>23.62</v>
      </c>
      <c r="E57575" s="158">
        <v>403</v>
      </c>
      <c r="F57575" s="151"/>
      <c r="G57575" s="158"/>
    </row>
    <row r="57576" spans="1:7" x14ac:dyDescent="0.3">
      <c r="A57576" s="151">
        <v>42433</v>
      </c>
      <c r="B57576" s="98">
        <v>0.30208333333333331</v>
      </c>
      <c r="C57576" s="158" t="s">
        <v>120</v>
      </c>
      <c r="D57576" s="158">
        <v>23.52</v>
      </c>
      <c r="E57576" s="158">
        <v>400</v>
      </c>
      <c r="F57576" s="151"/>
      <c r="G57576" s="158"/>
    </row>
    <row r="57577" spans="1:7" x14ac:dyDescent="0.3">
      <c r="A57577" s="151">
        <v>42433</v>
      </c>
      <c r="B57577" s="98">
        <v>0.3125</v>
      </c>
      <c r="C57577" s="158" t="s">
        <v>120</v>
      </c>
      <c r="D57577" s="158">
        <v>23.12</v>
      </c>
      <c r="E57577" s="158">
        <v>391</v>
      </c>
      <c r="F57577" s="151"/>
      <c r="G57577" s="158"/>
    </row>
    <row r="57578" spans="1:7" x14ac:dyDescent="0.3">
      <c r="A57578" s="151">
        <v>42433</v>
      </c>
      <c r="B57578" s="98">
        <v>0.32291666666666669</v>
      </c>
      <c r="C57578" s="158" t="s">
        <v>120</v>
      </c>
      <c r="D57578" s="158">
        <v>23.01</v>
      </c>
      <c r="E57578" s="158">
        <v>390</v>
      </c>
      <c r="F57578" s="151"/>
      <c r="G57578" s="158"/>
    </row>
    <row r="57579" spans="1:7" x14ac:dyDescent="0.3">
      <c r="A57579" s="151">
        <v>42433</v>
      </c>
      <c r="B57579" s="98">
        <v>0.33333333333333331</v>
      </c>
      <c r="C57579" s="158" t="s">
        <v>120</v>
      </c>
      <c r="D57579" s="158">
        <v>22.93</v>
      </c>
      <c r="E57579" s="158">
        <v>389</v>
      </c>
      <c r="F57579" s="151"/>
      <c r="G57579" s="158"/>
    </row>
    <row r="57580" spans="1:7" x14ac:dyDescent="0.3">
      <c r="A57580" s="151">
        <v>42433</v>
      </c>
      <c r="B57580" s="98">
        <v>0.34375</v>
      </c>
      <c r="C57580" s="158" t="s">
        <v>120</v>
      </c>
      <c r="D57580" s="158">
        <v>22.96</v>
      </c>
      <c r="E57580" s="158">
        <v>389</v>
      </c>
      <c r="F57580" s="151"/>
      <c r="G57580" s="158"/>
    </row>
    <row r="57581" spans="1:7" x14ac:dyDescent="0.3">
      <c r="A57581" s="151">
        <v>42433</v>
      </c>
      <c r="B57581" s="98">
        <v>0.35416666666666669</v>
      </c>
      <c r="C57581" s="158" t="s">
        <v>120</v>
      </c>
      <c r="D57581" s="158">
        <v>22.99</v>
      </c>
      <c r="E57581" s="158">
        <v>391</v>
      </c>
      <c r="F57581" s="151"/>
      <c r="G57581" s="158"/>
    </row>
    <row r="57582" spans="1:7" x14ac:dyDescent="0.3">
      <c r="A57582" s="151">
        <v>42433</v>
      </c>
      <c r="B57582" s="98">
        <v>0.36458333333333331</v>
      </c>
      <c r="C57582" s="158" t="s">
        <v>120</v>
      </c>
      <c r="D57582" s="158">
        <v>22.93</v>
      </c>
      <c r="E57582" s="158">
        <v>390</v>
      </c>
      <c r="F57582" s="151"/>
      <c r="G57582" s="158"/>
    </row>
    <row r="57583" spans="1:7" x14ac:dyDescent="0.3">
      <c r="A57583" s="151">
        <v>42433</v>
      </c>
      <c r="B57583" s="98">
        <v>0.375</v>
      </c>
      <c r="C57583" s="158" t="s">
        <v>120</v>
      </c>
      <c r="D57583" s="158">
        <v>22.88</v>
      </c>
      <c r="E57583" s="158">
        <v>389</v>
      </c>
      <c r="F57583" s="151"/>
      <c r="G57583" s="158"/>
    </row>
    <row r="57584" spans="1:7" x14ac:dyDescent="0.3">
      <c r="A57584" s="151">
        <v>42433</v>
      </c>
      <c r="B57584" s="98">
        <v>0.38541666666666669</v>
      </c>
      <c r="C57584" s="158" t="s">
        <v>120</v>
      </c>
      <c r="D57584" s="158">
        <v>22.79</v>
      </c>
      <c r="E57584" s="158">
        <v>388</v>
      </c>
      <c r="F57584" s="151"/>
      <c r="G57584" s="158"/>
    </row>
    <row r="57585" spans="1:7" x14ac:dyDescent="0.3">
      <c r="A57585" s="151">
        <v>42433</v>
      </c>
      <c r="B57585" s="98">
        <v>0.39583333333333331</v>
      </c>
      <c r="C57585" s="158" t="s">
        <v>120</v>
      </c>
      <c r="D57585" s="158">
        <v>22.74</v>
      </c>
      <c r="E57585" s="158">
        <v>387</v>
      </c>
      <c r="F57585" s="151"/>
      <c r="G57585" s="158"/>
    </row>
    <row r="57586" spans="1:7" x14ac:dyDescent="0.3">
      <c r="A57586" s="151">
        <v>42433</v>
      </c>
      <c r="B57586" s="98">
        <v>0.40625</v>
      </c>
      <c r="C57586" s="158" t="s">
        <v>120</v>
      </c>
      <c r="D57586" s="158">
        <v>22.7</v>
      </c>
      <c r="E57586" s="158">
        <v>387</v>
      </c>
      <c r="F57586" s="151"/>
      <c r="G57586" s="158"/>
    </row>
    <row r="57587" spans="1:7" x14ac:dyDescent="0.3">
      <c r="A57587" s="151">
        <v>42433</v>
      </c>
      <c r="B57587" s="98">
        <v>0.41666666666666669</v>
      </c>
      <c r="C57587" s="158" t="s">
        <v>120</v>
      </c>
      <c r="D57587" s="158">
        <v>22.67</v>
      </c>
      <c r="E57587" s="158">
        <v>387</v>
      </c>
      <c r="F57587" s="151"/>
      <c r="G57587" s="158"/>
    </row>
    <row r="57588" spans="1:7" x14ac:dyDescent="0.3">
      <c r="A57588" s="151">
        <v>42433</v>
      </c>
      <c r="B57588" s="98">
        <v>0.42708333333333331</v>
      </c>
      <c r="C57588" s="158" t="s">
        <v>120</v>
      </c>
      <c r="D57588" s="158">
        <v>22.69</v>
      </c>
      <c r="E57588" s="158">
        <v>388</v>
      </c>
      <c r="F57588" s="151"/>
      <c r="G57588" s="158"/>
    </row>
    <row r="57589" spans="1:7" x14ac:dyDescent="0.3">
      <c r="A57589" s="151">
        <v>42433</v>
      </c>
      <c r="B57589" s="98">
        <v>0.4375</v>
      </c>
      <c r="C57589" s="158" t="s">
        <v>120</v>
      </c>
      <c r="D57589" s="158">
        <v>22.69</v>
      </c>
      <c r="E57589" s="158">
        <v>388</v>
      </c>
      <c r="F57589" s="151"/>
      <c r="G57589" s="158"/>
    </row>
    <row r="57590" spans="1:7" x14ac:dyDescent="0.3">
      <c r="A57590" s="151">
        <v>42433</v>
      </c>
      <c r="B57590" s="98">
        <v>0.44791666666666669</v>
      </c>
      <c r="C57590" s="158" t="s">
        <v>120</v>
      </c>
      <c r="D57590" s="158">
        <v>22.69</v>
      </c>
      <c r="E57590" s="158">
        <v>388</v>
      </c>
      <c r="F57590" s="151"/>
      <c r="G57590" s="158"/>
    </row>
    <row r="57591" spans="1:7" x14ac:dyDescent="0.3">
      <c r="A57591" s="151">
        <v>42433</v>
      </c>
      <c r="B57591" s="98">
        <v>0.45833333333333331</v>
      </c>
      <c r="C57591" s="158" t="s">
        <v>120</v>
      </c>
      <c r="D57591" s="158">
        <v>22.67</v>
      </c>
      <c r="E57591" s="158">
        <v>388</v>
      </c>
      <c r="F57591" s="151"/>
      <c r="G57591" s="158"/>
    </row>
    <row r="57592" spans="1:7" x14ac:dyDescent="0.3">
      <c r="A57592" s="151">
        <v>42433</v>
      </c>
      <c r="B57592" s="98">
        <v>0.46875</v>
      </c>
      <c r="C57592" s="158" t="s">
        <v>120</v>
      </c>
      <c r="D57592" s="158">
        <v>22.6</v>
      </c>
      <c r="E57592" s="158">
        <v>388</v>
      </c>
      <c r="F57592" s="151"/>
      <c r="G57592" s="158"/>
    </row>
    <row r="57593" spans="1:7" x14ac:dyDescent="0.3">
      <c r="A57593" s="151">
        <v>42433</v>
      </c>
      <c r="B57593" s="98">
        <v>0.47916666666666669</v>
      </c>
      <c r="C57593" s="158" t="s">
        <v>120</v>
      </c>
      <c r="D57593" s="158">
        <v>22.48</v>
      </c>
      <c r="E57593" s="158">
        <v>388</v>
      </c>
      <c r="F57593" s="151"/>
      <c r="G57593" s="158"/>
    </row>
    <row r="57594" spans="1:7" x14ac:dyDescent="0.3">
      <c r="A57594" s="151">
        <v>42433</v>
      </c>
      <c r="B57594" s="98">
        <v>0.48958333333333331</v>
      </c>
      <c r="C57594" s="158" t="s">
        <v>120</v>
      </c>
      <c r="D57594" s="158">
        <v>22.47</v>
      </c>
      <c r="E57594" s="158">
        <v>387</v>
      </c>
      <c r="F57594" s="151"/>
      <c r="G57594" s="158"/>
    </row>
    <row r="57595" spans="1:7" x14ac:dyDescent="0.3">
      <c r="A57595" s="151">
        <v>42434</v>
      </c>
      <c r="B57595" s="98">
        <v>0.5</v>
      </c>
      <c r="C57595" s="158" t="s">
        <v>119</v>
      </c>
      <c r="D57595" s="158">
        <v>22.51</v>
      </c>
      <c r="E57595" s="158">
        <v>388</v>
      </c>
      <c r="F57595" s="151"/>
      <c r="G57595" s="158"/>
    </row>
    <row r="57596" spans="1:7" x14ac:dyDescent="0.3">
      <c r="A57596" s="151">
        <v>42434</v>
      </c>
      <c r="B57596" s="98">
        <v>0.51041666666666663</v>
      </c>
      <c r="C57596" s="158" t="s">
        <v>119</v>
      </c>
      <c r="D57596" s="158">
        <v>22.36</v>
      </c>
      <c r="E57596" s="158">
        <v>387</v>
      </c>
      <c r="F57596" s="151"/>
      <c r="G57596" s="158"/>
    </row>
    <row r="57597" spans="1:7" x14ac:dyDescent="0.3">
      <c r="A57597" s="151">
        <v>42434</v>
      </c>
      <c r="B57597" s="98">
        <v>0.52083333333333337</v>
      </c>
      <c r="C57597" s="158" t="s">
        <v>119</v>
      </c>
      <c r="D57597" s="158">
        <v>22.25</v>
      </c>
      <c r="E57597" s="158">
        <v>385</v>
      </c>
      <c r="F57597" s="151"/>
      <c r="G57597" s="158"/>
    </row>
    <row r="57598" spans="1:7" x14ac:dyDescent="0.3">
      <c r="A57598" s="151">
        <v>42434</v>
      </c>
      <c r="B57598" s="98">
        <v>0.53125</v>
      </c>
      <c r="C57598" s="158" t="s">
        <v>119</v>
      </c>
      <c r="D57598" s="158">
        <v>22.18</v>
      </c>
      <c r="E57598" s="158">
        <v>386</v>
      </c>
      <c r="F57598" s="151"/>
      <c r="G57598" s="158"/>
    </row>
    <row r="57599" spans="1:7" x14ac:dyDescent="0.3">
      <c r="A57599" s="151">
        <v>42434</v>
      </c>
      <c r="B57599" s="98">
        <v>4.1666666666666664E-2</v>
      </c>
      <c r="C57599" s="158" t="s">
        <v>119</v>
      </c>
      <c r="D57599" s="158">
        <v>22.2</v>
      </c>
      <c r="E57599" s="158">
        <v>388</v>
      </c>
      <c r="F57599" s="151"/>
      <c r="G57599" s="158"/>
    </row>
    <row r="57600" spans="1:7" x14ac:dyDescent="0.3">
      <c r="A57600" s="151">
        <v>42434</v>
      </c>
      <c r="B57600" s="98">
        <v>5.2083333333333336E-2</v>
      </c>
      <c r="C57600" s="158" t="s">
        <v>119</v>
      </c>
      <c r="D57600" s="158">
        <v>22.33</v>
      </c>
      <c r="E57600" s="158">
        <v>393</v>
      </c>
      <c r="F57600" s="151"/>
      <c r="G57600" s="158"/>
    </row>
    <row r="57601" spans="1:7" x14ac:dyDescent="0.3">
      <c r="A57601" s="151">
        <v>42434</v>
      </c>
      <c r="B57601" s="98">
        <v>6.25E-2</v>
      </c>
      <c r="C57601" s="158" t="s">
        <v>119</v>
      </c>
      <c r="D57601" s="158">
        <v>22.41</v>
      </c>
      <c r="E57601" s="158">
        <v>395</v>
      </c>
      <c r="F57601" s="151"/>
      <c r="G57601" s="158"/>
    </row>
    <row r="57602" spans="1:7" x14ac:dyDescent="0.3">
      <c r="A57602" s="151">
        <v>42434</v>
      </c>
      <c r="B57602" s="98">
        <v>7.2916666666666671E-2</v>
      </c>
      <c r="C57602" s="158" t="s">
        <v>119</v>
      </c>
      <c r="D57602" s="158">
        <v>22.37</v>
      </c>
      <c r="E57602" s="158">
        <v>396</v>
      </c>
      <c r="F57602" s="151"/>
      <c r="G57602" s="158"/>
    </row>
    <row r="57603" spans="1:7" x14ac:dyDescent="0.3">
      <c r="A57603" s="151">
        <v>42434</v>
      </c>
      <c r="B57603" s="98">
        <v>8.3333333333333329E-2</v>
      </c>
      <c r="C57603" s="158" t="s">
        <v>119</v>
      </c>
      <c r="D57603" s="158">
        <v>22.36</v>
      </c>
      <c r="E57603" s="158">
        <v>396</v>
      </c>
      <c r="F57603" s="151"/>
      <c r="G57603" s="158"/>
    </row>
    <row r="57604" spans="1:7" x14ac:dyDescent="0.3">
      <c r="A57604" s="151">
        <v>42434</v>
      </c>
      <c r="B57604" s="98">
        <v>9.375E-2</v>
      </c>
      <c r="C57604" s="158" t="s">
        <v>119</v>
      </c>
      <c r="D57604" s="158">
        <v>22.33</v>
      </c>
      <c r="E57604" s="158">
        <v>396</v>
      </c>
      <c r="F57604" s="151"/>
      <c r="G57604" s="158"/>
    </row>
    <row r="57605" spans="1:7" x14ac:dyDescent="0.3">
      <c r="A57605" s="151">
        <v>42434</v>
      </c>
      <c r="B57605" s="98">
        <v>0.10416666666666667</v>
      </c>
      <c r="C57605" s="158" t="s">
        <v>119</v>
      </c>
      <c r="D57605" s="158">
        <v>22.2</v>
      </c>
      <c r="E57605" s="158">
        <v>392</v>
      </c>
      <c r="F57605" s="151"/>
      <c r="G57605" s="158"/>
    </row>
    <row r="57606" spans="1:7" x14ac:dyDescent="0.3">
      <c r="A57606" s="151">
        <v>42434</v>
      </c>
      <c r="B57606" s="98">
        <v>0.11458333333333333</v>
      </c>
      <c r="C57606" s="158" t="s">
        <v>119</v>
      </c>
      <c r="D57606" s="158">
        <v>22.17</v>
      </c>
      <c r="E57606" s="158">
        <v>392</v>
      </c>
      <c r="F57606" s="151"/>
      <c r="G57606" s="158"/>
    </row>
    <row r="57607" spans="1:7" x14ac:dyDescent="0.3">
      <c r="A57607" s="151">
        <v>42434</v>
      </c>
      <c r="B57607" s="98">
        <v>0.125</v>
      </c>
      <c r="C57607" s="158" t="s">
        <v>119</v>
      </c>
      <c r="D57607" s="158">
        <v>21.98</v>
      </c>
      <c r="E57607" s="158">
        <v>388</v>
      </c>
      <c r="F57607" s="151"/>
      <c r="G57607" s="158"/>
    </row>
    <row r="57608" spans="1:7" x14ac:dyDescent="0.3">
      <c r="A57608" s="151">
        <v>42434</v>
      </c>
      <c r="B57608" s="98">
        <v>0.13541666666666666</v>
      </c>
      <c r="C57608" s="158" t="s">
        <v>119</v>
      </c>
      <c r="D57608" s="158">
        <v>21.98</v>
      </c>
      <c r="E57608" s="158">
        <v>390</v>
      </c>
      <c r="F57608" s="151"/>
      <c r="G57608" s="158"/>
    </row>
    <row r="57609" spans="1:7" x14ac:dyDescent="0.3">
      <c r="A57609" s="151">
        <v>42434</v>
      </c>
      <c r="B57609" s="98">
        <v>0.14583333333333334</v>
      </c>
      <c r="C57609" s="158" t="s">
        <v>119</v>
      </c>
      <c r="D57609" s="158">
        <v>21.88</v>
      </c>
      <c r="E57609" s="158">
        <v>392</v>
      </c>
      <c r="F57609" s="151"/>
      <c r="G57609" s="158"/>
    </row>
    <row r="57610" spans="1:7" x14ac:dyDescent="0.3">
      <c r="A57610" s="151">
        <v>42434</v>
      </c>
      <c r="B57610" s="98">
        <v>0.15625</v>
      </c>
      <c r="C57610" s="158" t="s">
        <v>119</v>
      </c>
      <c r="D57610" s="158">
        <v>21.77</v>
      </c>
      <c r="E57610" s="158">
        <v>389</v>
      </c>
      <c r="F57610" s="151"/>
      <c r="G57610" s="158"/>
    </row>
    <row r="57611" spans="1:7" x14ac:dyDescent="0.3">
      <c r="A57611" s="151">
        <v>42434</v>
      </c>
      <c r="B57611" s="98">
        <v>0.16666666666666666</v>
      </c>
      <c r="C57611" s="158" t="s">
        <v>119</v>
      </c>
      <c r="D57611" s="158">
        <v>21.74</v>
      </c>
      <c r="E57611" s="158">
        <v>390</v>
      </c>
      <c r="F57611" s="151"/>
      <c r="G57611" s="158"/>
    </row>
    <row r="57612" spans="1:7" x14ac:dyDescent="0.3">
      <c r="A57612" s="151">
        <v>42434</v>
      </c>
      <c r="B57612" s="98">
        <v>0.17708333333333334</v>
      </c>
      <c r="C57612" s="158" t="s">
        <v>119</v>
      </c>
      <c r="D57612" s="158">
        <v>21.59</v>
      </c>
      <c r="E57612" s="158">
        <v>387</v>
      </c>
      <c r="F57612" s="151"/>
      <c r="G57612" s="158"/>
    </row>
    <row r="57613" spans="1:7" x14ac:dyDescent="0.3">
      <c r="A57613" s="151">
        <v>42434</v>
      </c>
      <c r="B57613" s="98">
        <v>0.1875</v>
      </c>
      <c r="C57613" s="158" t="s">
        <v>119</v>
      </c>
      <c r="D57613" s="158">
        <v>21.56</v>
      </c>
      <c r="E57613" s="158">
        <v>385</v>
      </c>
      <c r="F57613" s="151"/>
      <c r="G57613" s="158"/>
    </row>
    <row r="57614" spans="1:7" x14ac:dyDescent="0.3">
      <c r="A57614" s="151">
        <v>42434</v>
      </c>
      <c r="B57614" s="98">
        <v>0.19791666666666666</v>
      </c>
      <c r="C57614" s="158" t="s">
        <v>119</v>
      </c>
      <c r="D57614" s="158">
        <v>21.61</v>
      </c>
      <c r="E57614" s="158">
        <v>386</v>
      </c>
      <c r="F57614" s="151"/>
      <c r="G57614" s="158"/>
    </row>
    <row r="57615" spans="1:7" x14ac:dyDescent="0.3">
      <c r="A57615" s="151">
        <v>42434</v>
      </c>
      <c r="B57615" s="98">
        <v>0.20833333333333334</v>
      </c>
      <c r="C57615" s="158" t="s">
        <v>119</v>
      </c>
      <c r="D57615" s="158">
        <v>21.63</v>
      </c>
      <c r="E57615" s="158">
        <v>387</v>
      </c>
      <c r="F57615" s="151"/>
      <c r="G57615" s="158"/>
    </row>
    <row r="57616" spans="1:7" x14ac:dyDescent="0.3">
      <c r="A57616" s="151">
        <v>42434</v>
      </c>
      <c r="B57616" s="98">
        <v>0.21875</v>
      </c>
      <c r="C57616" s="158" t="s">
        <v>119</v>
      </c>
      <c r="D57616" s="158">
        <v>21.55</v>
      </c>
      <c r="E57616" s="158">
        <v>389</v>
      </c>
      <c r="F57616" s="151"/>
      <c r="G57616" s="158"/>
    </row>
    <row r="57617" spans="1:7" x14ac:dyDescent="0.3">
      <c r="A57617" s="151">
        <v>42434</v>
      </c>
      <c r="B57617" s="98">
        <v>0.22916666666666666</v>
      </c>
      <c r="C57617" s="158" t="s">
        <v>119</v>
      </c>
      <c r="D57617" s="158">
        <v>21.45</v>
      </c>
      <c r="E57617" s="158">
        <v>391</v>
      </c>
      <c r="F57617" s="151"/>
      <c r="G57617" s="158"/>
    </row>
    <row r="57618" spans="1:7" x14ac:dyDescent="0.3">
      <c r="A57618" s="151">
        <v>42434</v>
      </c>
      <c r="B57618" s="98">
        <v>0.23958333333333334</v>
      </c>
      <c r="C57618" s="158" t="s">
        <v>119</v>
      </c>
      <c r="D57618" s="158">
        <v>21.45</v>
      </c>
      <c r="E57618" s="158">
        <v>390</v>
      </c>
      <c r="F57618" s="151"/>
      <c r="G57618" s="158"/>
    </row>
    <row r="57619" spans="1:7" x14ac:dyDescent="0.3">
      <c r="A57619" s="151">
        <v>42434</v>
      </c>
      <c r="B57619" s="98">
        <v>0.25</v>
      </c>
      <c r="C57619" s="158" t="s">
        <v>119</v>
      </c>
      <c r="D57619" s="158">
        <v>21.29</v>
      </c>
      <c r="E57619" s="158">
        <v>389</v>
      </c>
      <c r="F57619" s="151"/>
      <c r="G57619" s="158"/>
    </row>
    <row r="57620" spans="1:7" x14ac:dyDescent="0.3">
      <c r="A57620" s="151">
        <v>42434</v>
      </c>
      <c r="B57620" s="98">
        <v>0.26041666666666669</v>
      </c>
      <c r="C57620" s="158" t="s">
        <v>119</v>
      </c>
      <c r="D57620" s="158">
        <v>21.25</v>
      </c>
      <c r="E57620" s="158">
        <v>393</v>
      </c>
      <c r="F57620" s="151"/>
      <c r="G57620" s="158"/>
    </row>
    <row r="57621" spans="1:7" x14ac:dyDescent="0.3">
      <c r="A57621" s="151">
        <v>42434</v>
      </c>
      <c r="B57621" s="98">
        <v>0.27083333333333331</v>
      </c>
      <c r="C57621" s="158" t="s">
        <v>119</v>
      </c>
      <c r="D57621" s="158">
        <v>21.24</v>
      </c>
      <c r="E57621" s="158">
        <v>395</v>
      </c>
      <c r="F57621" s="151"/>
      <c r="G57621" s="158"/>
    </row>
    <row r="57622" spans="1:7" x14ac:dyDescent="0.3">
      <c r="A57622" s="151">
        <v>42434</v>
      </c>
      <c r="B57622" s="98">
        <v>0.28125</v>
      </c>
      <c r="C57622" s="158" t="s">
        <v>119</v>
      </c>
      <c r="D57622" s="158">
        <v>21.19</v>
      </c>
      <c r="E57622" s="158">
        <v>396</v>
      </c>
      <c r="F57622" s="151"/>
      <c r="G57622" s="158"/>
    </row>
    <row r="57623" spans="1:7" x14ac:dyDescent="0.3">
      <c r="A57623" s="151">
        <v>42434</v>
      </c>
      <c r="B57623" s="98">
        <v>0.29166666666666669</v>
      </c>
      <c r="C57623" s="158" t="s">
        <v>119</v>
      </c>
      <c r="D57623" s="158">
        <v>21.22</v>
      </c>
      <c r="E57623" s="158">
        <v>397</v>
      </c>
      <c r="F57623" s="151"/>
      <c r="G57623" s="158"/>
    </row>
    <row r="57624" spans="1:7" x14ac:dyDescent="0.3">
      <c r="A57624" s="151">
        <v>42434</v>
      </c>
      <c r="B57624" s="98">
        <v>0.30208333333333331</v>
      </c>
      <c r="C57624" s="158" t="s">
        <v>119</v>
      </c>
      <c r="D57624" s="158">
        <v>21.18</v>
      </c>
      <c r="E57624" s="158">
        <v>397</v>
      </c>
      <c r="F57624" s="151"/>
      <c r="G57624" s="158"/>
    </row>
    <row r="57625" spans="1:7" x14ac:dyDescent="0.3">
      <c r="A57625" s="151">
        <v>42434</v>
      </c>
      <c r="B57625" s="98">
        <v>0.3125</v>
      </c>
      <c r="C57625" s="158" t="s">
        <v>119</v>
      </c>
      <c r="D57625" s="158">
        <v>21.14</v>
      </c>
      <c r="E57625" s="158">
        <v>397</v>
      </c>
      <c r="F57625" s="151"/>
      <c r="G57625" s="158"/>
    </row>
    <row r="57626" spans="1:7" x14ac:dyDescent="0.3">
      <c r="A57626" s="151">
        <v>42434</v>
      </c>
      <c r="B57626" s="98">
        <v>0.32291666666666669</v>
      </c>
      <c r="C57626" s="158" t="s">
        <v>119</v>
      </c>
      <c r="D57626" s="158">
        <v>21.1</v>
      </c>
      <c r="E57626" s="158">
        <v>397</v>
      </c>
      <c r="F57626" s="151"/>
      <c r="G57626" s="158"/>
    </row>
    <row r="57627" spans="1:7" x14ac:dyDescent="0.3">
      <c r="A57627" s="151">
        <v>42434</v>
      </c>
      <c r="B57627" s="98">
        <v>0.33333333333333331</v>
      </c>
      <c r="C57627" s="158" t="s">
        <v>119</v>
      </c>
      <c r="D57627" s="158">
        <v>21.07</v>
      </c>
      <c r="E57627" s="158">
        <v>399</v>
      </c>
      <c r="F57627" s="151"/>
      <c r="G57627" s="158"/>
    </row>
    <row r="57628" spans="1:7" x14ac:dyDescent="0.3">
      <c r="A57628" s="151">
        <v>42434</v>
      </c>
      <c r="B57628" s="98">
        <v>0.34375</v>
      </c>
      <c r="C57628" s="158" t="s">
        <v>119</v>
      </c>
      <c r="D57628" s="158">
        <v>21.07</v>
      </c>
      <c r="E57628" s="158">
        <v>400</v>
      </c>
      <c r="F57628" s="151"/>
      <c r="G57628" s="158"/>
    </row>
    <row r="57629" spans="1:7" x14ac:dyDescent="0.3">
      <c r="A57629" s="151">
        <v>42434</v>
      </c>
      <c r="B57629" s="98">
        <v>0.35416666666666669</v>
      </c>
      <c r="C57629" s="158" t="s">
        <v>119</v>
      </c>
      <c r="D57629" s="158">
        <v>21.04</v>
      </c>
      <c r="E57629" s="158">
        <v>399</v>
      </c>
      <c r="F57629" s="151"/>
      <c r="G57629" s="158"/>
    </row>
    <row r="57630" spans="1:7" x14ac:dyDescent="0.3">
      <c r="A57630" s="151">
        <v>42434</v>
      </c>
      <c r="B57630" s="98">
        <v>0.36458333333333331</v>
      </c>
      <c r="C57630" s="158" t="s">
        <v>119</v>
      </c>
      <c r="D57630" s="158">
        <v>21.04</v>
      </c>
      <c r="E57630" s="158">
        <v>401</v>
      </c>
      <c r="F57630" s="151"/>
      <c r="G57630" s="158"/>
    </row>
    <row r="57631" spans="1:7" x14ac:dyDescent="0.3">
      <c r="A57631" s="151">
        <v>42434</v>
      </c>
      <c r="B57631" s="98">
        <v>0.375</v>
      </c>
      <c r="C57631" s="158" t="s">
        <v>119</v>
      </c>
      <c r="D57631" s="158">
        <v>20.99</v>
      </c>
      <c r="E57631" s="158">
        <v>399</v>
      </c>
      <c r="F57631" s="151"/>
      <c r="G57631" s="158"/>
    </row>
    <row r="57632" spans="1:7" x14ac:dyDescent="0.3">
      <c r="A57632" s="151">
        <v>42434</v>
      </c>
      <c r="B57632" s="98">
        <v>0.38541666666666669</v>
      </c>
      <c r="C57632" s="158" t="s">
        <v>119</v>
      </c>
      <c r="D57632" s="158">
        <v>21.01</v>
      </c>
      <c r="E57632" s="158">
        <v>397</v>
      </c>
      <c r="F57632" s="151"/>
      <c r="G57632" s="158"/>
    </row>
    <row r="57633" spans="1:7" x14ac:dyDescent="0.3">
      <c r="A57633" s="151">
        <v>42434</v>
      </c>
      <c r="B57633" s="98">
        <v>0.39583333333333331</v>
      </c>
      <c r="C57633" s="158" t="s">
        <v>119</v>
      </c>
      <c r="D57633" s="158">
        <v>21</v>
      </c>
      <c r="E57633" s="158">
        <v>396</v>
      </c>
      <c r="F57633" s="151"/>
      <c r="G57633" s="158"/>
    </row>
    <row r="57634" spans="1:7" x14ac:dyDescent="0.3">
      <c r="A57634" s="151">
        <v>42434</v>
      </c>
      <c r="B57634" s="98">
        <v>0.40625</v>
      </c>
      <c r="C57634" s="158" t="s">
        <v>119</v>
      </c>
      <c r="D57634" s="158">
        <v>21.34</v>
      </c>
      <c r="E57634" s="158">
        <v>396</v>
      </c>
      <c r="F57634" s="151"/>
      <c r="G57634" s="158"/>
    </row>
    <row r="57635" spans="1:7" x14ac:dyDescent="0.3">
      <c r="A57635" s="151">
        <v>42434</v>
      </c>
      <c r="B57635" s="98">
        <v>0.41666666666666669</v>
      </c>
      <c r="C57635" s="158" t="s">
        <v>119</v>
      </c>
      <c r="D57635" s="158">
        <v>21.27</v>
      </c>
      <c r="E57635" s="158">
        <v>396</v>
      </c>
      <c r="F57635" s="151"/>
      <c r="G57635" s="158"/>
    </row>
    <row r="57636" spans="1:7" x14ac:dyDescent="0.3">
      <c r="A57636" s="151">
        <v>42434</v>
      </c>
      <c r="B57636" s="98">
        <v>0.42708333333333331</v>
      </c>
      <c r="C57636" s="158" t="s">
        <v>119</v>
      </c>
      <c r="D57636" s="158">
        <v>21.27</v>
      </c>
      <c r="E57636" s="158">
        <v>396</v>
      </c>
      <c r="F57636" s="151"/>
      <c r="G57636" s="158"/>
    </row>
    <row r="57637" spans="1:7" x14ac:dyDescent="0.3">
      <c r="A57637" s="151">
        <v>42434</v>
      </c>
      <c r="B57637" s="98">
        <v>0.4375</v>
      </c>
      <c r="C57637" s="158" t="s">
        <v>119</v>
      </c>
      <c r="D57637" s="158">
        <v>21.29</v>
      </c>
      <c r="E57637" s="158">
        <v>396</v>
      </c>
      <c r="F57637" s="151"/>
      <c r="G57637" s="158"/>
    </row>
    <row r="57638" spans="1:7" x14ac:dyDescent="0.3">
      <c r="A57638" s="151">
        <v>42434</v>
      </c>
      <c r="B57638" s="98">
        <v>0.44791666666666669</v>
      </c>
      <c r="C57638" s="158" t="s">
        <v>119</v>
      </c>
      <c r="D57638" s="158">
        <v>21.37</v>
      </c>
      <c r="E57638" s="158">
        <v>394</v>
      </c>
      <c r="F57638" s="151"/>
      <c r="G57638" s="158"/>
    </row>
    <row r="57639" spans="1:7" x14ac:dyDescent="0.3">
      <c r="A57639" s="151">
        <v>42434</v>
      </c>
      <c r="B57639" s="98">
        <v>0.45833333333333331</v>
      </c>
      <c r="C57639" s="158" t="s">
        <v>119</v>
      </c>
      <c r="D57639" s="158">
        <v>21.43</v>
      </c>
      <c r="E57639" s="158">
        <v>393</v>
      </c>
      <c r="F57639" s="151"/>
      <c r="G57639" s="158"/>
    </row>
    <row r="57640" spans="1:7" x14ac:dyDescent="0.3">
      <c r="A57640" s="151">
        <v>42434</v>
      </c>
      <c r="B57640" s="98">
        <v>0.46875</v>
      </c>
      <c r="C57640" s="158" t="s">
        <v>119</v>
      </c>
      <c r="D57640" s="158">
        <v>21.48</v>
      </c>
      <c r="E57640" s="158">
        <v>393</v>
      </c>
      <c r="F57640" s="151"/>
      <c r="G57640" s="158"/>
    </row>
    <row r="57641" spans="1:7" x14ac:dyDescent="0.3">
      <c r="A57641" s="151">
        <v>42434</v>
      </c>
      <c r="B57641" s="98">
        <v>0.47916666666666669</v>
      </c>
      <c r="C57641" s="158" t="s">
        <v>119</v>
      </c>
      <c r="D57641" s="158">
        <v>21.65</v>
      </c>
      <c r="E57641" s="158">
        <v>394</v>
      </c>
      <c r="F57641" s="151"/>
      <c r="G57641" s="158"/>
    </row>
    <row r="57642" spans="1:7" x14ac:dyDescent="0.3">
      <c r="A57642" s="151">
        <v>42434</v>
      </c>
      <c r="B57642" s="98">
        <v>0.48958333333333331</v>
      </c>
      <c r="C57642" s="158" t="s">
        <v>119</v>
      </c>
      <c r="D57642" s="158">
        <v>21.75</v>
      </c>
      <c r="E57642" s="158">
        <v>395</v>
      </c>
      <c r="F57642" s="151"/>
      <c r="G57642" s="158"/>
    </row>
    <row r="57643" spans="1:7" x14ac:dyDescent="0.3">
      <c r="A57643" s="151">
        <v>42434</v>
      </c>
      <c r="B57643" s="98">
        <v>0.5</v>
      </c>
      <c r="C57643" s="158" t="s">
        <v>120</v>
      </c>
      <c r="D57643" s="158">
        <v>21.8</v>
      </c>
      <c r="E57643" s="158">
        <v>395</v>
      </c>
      <c r="F57643" s="151"/>
      <c r="G57643" s="158"/>
    </row>
    <row r="57644" spans="1:7" x14ac:dyDescent="0.3">
      <c r="A57644" s="151">
        <v>42434</v>
      </c>
      <c r="B57644" s="98">
        <v>0.51041666666666663</v>
      </c>
      <c r="C57644" s="158" t="s">
        <v>120</v>
      </c>
      <c r="D57644" s="158">
        <v>22.03</v>
      </c>
      <c r="E57644" s="158">
        <v>394</v>
      </c>
      <c r="F57644" s="151"/>
      <c r="G57644" s="158"/>
    </row>
    <row r="57645" spans="1:7" x14ac:dyDescent="0.3">
      <c r="A57645" s="151">
        <v>42434</v>
      </c>
      <c r="B57645" s="98">
        <v>0.52083333333333337</v>
      </c>
      <c r="C57645" s="158" t="s">
        <v>120</v>
      </c>
      <c r="D57645" s="158">
        <v>22.06</v>
      </c>
      <c r="E57645" s="158">
        <v>393</v>
      </c>
      <c r="F57645" s="151"/>
      <c r="G57645" s="158"/>
    </row>
    <row r="57646" spans="1:7" x14ac:dyDescent="0.3">
      <c r="A57646" s="151">
        <v>42434</v>
      </c>
      <c r="B57646" s="98">
        <v>0.53125</v>
      </c>
      <c r="C57646" s="158" t="s">
        <v>120</v>
      </c>
      <c r="D57646" s="158">
        <v>22.06</v>
      </c>
      <c r="E57646" s="158">
        <v>393</v>
      </c>
      <c r="F57646" s="151"/>
      <c r="G57646" s="158"/>
    </row>
    <row r="57647" spans="1:7" x14ac:dyDescent="0.3">
      <c r="A57647" s="151">
        <v>42434</v>
      </c>
      <c r="B57647" s="98">
        <v>4.1666666666666664E-2</v>
      </c>
      <c r="C57647" s="158" t="s">
        <v>120</v>
      </c>
      <c r="D57647" s="158">
        <v>22.09</v>
      </c>
      <c r="E57647" s="158">
        <v>392</v>
      </c>
      <c r="F57647" s="151"/>
      <c r="G57647" s="158"/>
    </row>
    <row r="57648" spans="1:7" x14ac:dyDescent="0.3">
      <c r="A57648" s="151">
        <v>42434</v>
      </c>
      <c r="B57648" s="98">
        <v>5.2083333333333336E-2</v>
      </c>
      <c r="C57648" s="158" t="s">
        <v>120</v>
      </c>
      <c r="D57648" s="158">
        <v>21.95</v>
      </c>
      <c r="E57648" s="158">
        <v>394</v>
      </c>
      <c r="F57648" s="151"/>
      <c r="G57648" s="158"/>
    </row>
    <row r="57649" spans="1:7" x14ac:dyDescent="0.3">
      <c r="A57649" s="151">
        <v>42434</v>
      </c>
      <c r="B57649" s="98">
        <v>6.25E-2</v>
      </c>
      <c r="C57649" s="158" t="s">
        <v>120</v>
      </c>
      <c r="D57649" s="158">
        <v>22.37</v>
      </c>
      <c r="E57649" s="158">
        <v>392</v>
      </c>
      <c r="F57649" s="151"/>
      <c r="G57649" s="158"/>
    </row>
    <row r="57650" spans="1:7" x14ac:dyDescent="0.3">
      <c r="A57650" s="151">
        <v>42434</v>
      </c>
      <c r="B57650" s="98">
        <v>7.2916666666666671E-2</v>
      </c>
      <c r="C57650" s="158" t="s">
        <v>120</v>
      </c>
      <c r="D57650" s="158">
        <v>22.52</v>
      </c>
      <c r="E57650" s="158">
        <v>392</v>
      </c>
      <c r="F57650" s="151"/>
      <c r="G57650" s="158"/>
    </row>
    <row r="57651" spans="1:7" x14ac:dyDescent="0.3">
      <c r="A57651" s="151">
        <v>42434</v>
      </c>
      <c r="B57651" s="98">
        <v>8.3333333333333329E-2</v>
      </c>
      <c r="C57651" s="158" t="s">
        <v>120</v>
      </c>
      <c r="D57651" s="158">
        <v>22.67</v>
      </c>
      <c r="E57651" s="158">
        <v>391</v>
      </c>
      <c r="F57651" s="151"/>
      <c r="G57651" s="158"/>
    </row>
    <row r="57652" spans="1:7" x14ac:dyDescent="0.3">
      <c r="A57652" s="151">
        <v>42434</v>
      </c>
      <c r="B57652" s="98">
        <v>9.375E-2</v>
      </c>
      <c r="C57652" s="158" t="s">
        <v>120</v>
      </c>
      <c r="D57652" s="158">
        <v>22.76</v>
      </c>
      <c r="E57652" s="158">
        <v>391</v>
      </c>
      <c r="F57652" s="151"/>
      <c r="G57652" s="158"/>
    </row>
    <row r="57653" spans="1:7" x14ac:dyDescent="0.3">
      <c r="A57653" s="151">
        <v>42434</v>
      </c>
      <c r="B57653" s="98">
        <v>0.10416666666666667</v>
      </c>
      <c r="C57653" s="158" t="s">
        <v>120</v>
      </c>
      <c r="D57653" s="158">
        <v>22.7</v>
      </c>
      <c r="E57653" s="158">
        <v>391</v>
      </c>
      <c r="F57653" s="151"/>
      <c r="G57653" s="158"/>
    </row>
    <row r="57654" spans="1:7" x14ac:dyDescent="0.3">
      <c r="A57654" s="151">
        <v>42434</v>
      </c>
      <c r="B57654" s="98">
        <v>0.11458333333333333</v>
      </c>
      <c r="C57654" s="158" t="s">
        <v>120</v>
      </c>
      <c r="D57654" s="158">
        <v>22.68</v>
      </c>
      <c r="E57654" s="158">
        <v>391</v>
      </c>
      <c r="F57654" s="151"/>
      <c r="G57654" s="158"/>
    </row>
    <row r="57655" spans="1:7" x14ac:dyDescent="0.3">
      <c r="A57655" s="151">
        <v>42434</v>
      </c>
      <c r="B57655" s="98">
        <v>0.125</v>
      </c>
      <c r="C57655" s="158" t="s">
        <v>120</v>
      </c>
      <c r="D57655" s="158">
        <v>22.78</v>
      </c>
      <c r="E57655" s="158">
        <v>392</v>
      </c>
      <c r="F57655" s="151"/>
      <c r="G57655" s="158"/>
    </row>
    <row r="57656" spans="1:7" x14ac:dyDescent="0.3">
      <c r="A57656" s="151">
        <v>42434</v>
      </c>
      <c r="B57656" s="98">
        <v>0.13541666666666666</v>
      </c>
      <c r="C57656" s="158" t="s">
        <v>120</v>
      </c>
      <c r="D57656" s="158">
        <v>23.22</v>
      </c>
      <c r="E57656" s="158">
        <v>391</v>
      </c>
      <c r="F57656" s="151"/>
      <c r="G57656" s="158"/>
    </row>
    <row r="57657" spans="1:7" x14ac:dyDescent="0.3">
      <c r="A57657" s="151">
        <v>42434</v>
      </c>
      <c r="B57657" s="98">
        <v>0.14583333333333334</v>
      </c>
      <c r="C57657" s="158" t="s">
        <v>120</v>
      </c>
      <c r="D57657" s="158">
        <v>23.75</v>
      </c>
      <c r="E57657" s="158">
        <v>393</v>
      </c>
      <c r="F57657" s="151"/>
      <c r="G57657" s="158"/>
    </row>
    <row r="57658" spans="1:7" x14ac:dyDescent="0.3">
      <c r="A57658" s="151">
        <v>42434</v>
      </c>
      <c r="B57658" s="98">
        <v>0.15625</v>
      </c>
      <c r="C57658" s="158" t="s">
        <v>120</v>
      </c>
      <c r="D57658" s="158">
        <v>23.76</v>
      </c>
      <c r="E57658" s="158">
        <v>393</v>
      </c>
      <c r="F57658" s="151"/>
      <c r="G57658" s="158"/>
    </row>
    <row r="57659" spans="1:7" x14ac:dyDescent="0.3">
      <c r="A57659" s="151">
        <v>42434</v>
      </c>
      <c r="B57659" s="98">
        <v>0.16666666666666666</v>
      </c>
      <c r="C57659" s="158" t="s">
        <v>120</v>
      </c>
      <c r="D57659" s="158">
        <v>23.83</v>
      </c>
      <c r="E57659" s="158">
        <v>393</v>
      </c>
      <c r="F57659" s="151"/>
      <c r="G57659" s="158"/>
    </row>
    <row r="57660" spans="1:7" x14ac:dyDescent="0.3">
      <c r="A57660" s="151">
        <v>42434</v>
      </c>
      <c r="B57660" s="98">
        <v>0.17708333333333334</v>
      </c>
      <c r="C57660" s="158" t="s">
        <v>120</v>
      </c>
      <c r="D57660" s="158">
        <v>23.72</v>
      </c>
      <c r="E57660" s="158">
        <v>394</v>
      </c>
      <c r="F57660" s="151"/>
      <c r="G57660" s="158"/>
    </row>
    <row r="57661" spans="1:7" x14ac:dyDescent="0.3">
      <c r="A57661" s="151">
        <v>42434</v>
      </c>
      <c r="B57661" s="98">
        <v>0.1875</v>
      </c>
      <c r="C57661" s="158" t="s">
        <v>120</v>
      </c>
      <c r="D57661" s="158">
        <v>23.61</v>
      </c>
      <c r="E57661" s="158">
        <v>392</v>
      </c>
      <c r="F57661" s="151"/>
      <c r="G57661" s="158"/>
    </row>
    <row r="57662" spans="1:7" x14ac:dyDescent="0.3">
      <c r="A57662" s="151">
        <v>42434</v>
      </c>
      <c r="B57662" s="98">
        <v>0.19791666666666666</v>
      </c>
      <c r="C57662" s="158" t="s">
        <v>120</v>
      </c>
      <c r="D57662" s="158">
        <v>23.53</v>
      </c>
      <c r="E57662" s="158">
        <v>393</v>
      </c>
      <c r="F57662" s="151"/>
      <c r="G57662" s="158"/>
    </row>
    <row r="57663" spans="1:7" x14ac:dyDescent="0.3">
      <c r="A57663" s="151">
        <v>42434</v>
      </c>
      <c r="B57663" s="98">
        <v>0.20833333333333334</v>
      </c>
      <c r="C57663" s="158" t="s">
        <v>120</v>
      </c>
      <c r="D57663" s="158">
        <v>23.58</v>
      </c>
      <c r="E57663" s="158">
        <v>393</v>
      </c>
      <c r="F57663" s="151"/>
      <c r="G57663" s="158"/>
    </row>
    <row r="57664" spans="1:7" x14ac:dyDescent="0.3">
      <c r="A57664" s="151">
        <v>42434</v>
      </c>
      <c r="B57664" s="98">
        <v>0.21875</v>
      </c>
      <c r="C57664" s="158" t="s">
        <v>120</v>
      </c>
      <c r="D57664" s="158">
        <v>23.6</v>
      </c>
      <c r="E57664" s="158">
        <v>393</v>
      </c>
      <c r="F57664" s="151"/>
      <c r="G57664" s="158"/>
    </row>
    <row r="57665" spans="1:7" x14ac:dyDescent="0.3">
      <c r="A57665" s="151">
        <v>42434</v>
      </c>
      <c r="B57665" s="98">
        <v>0.22916666666666666</v>
      </c>
      <c r="C57665" s="158" t="s">
        <v>120</v>
      </c>
      <c r="D57665" s="158">
        <v>23.56</v>
      </c>
      <c r="E57665" s="158">
        <v>393</v>
      </c>
      <c r="F57665" s="151"/>
      <c r="G57665" s="158"/>
    </row>
    <row r="57666" spans="1:7" x14ac:dyDescent="0.3">
      <c r="A57666" s="151">
        <v>42434</v>
      </c>
      <c r="B57666" s="98">
        <v>0.23958333333333334</v>
      </c>
      <c r="C57666" s="158" t="s">
        <v>120</v>
      </c>
      <c r="D57666" s="158">
        <v>23.67</v>
      </c>
      <c r="E57666" s="158">
        <v>391</v>
      </c>
      <c r="F57666" s="151"/>
      <c r="G57666" s="158"/>
    </row>
    <row r="57667" spans="1:7" x14ac:dyDescent="0.3">
      <c r="A57667" s="151">
        <v>42434</v>
      </c>
      <c r="B57667" s="98">
        <v>0.25</v>
      </c>
      <c r="C57667" s="158" t="s">
        <v>120</v>
      </c>
      <c r="D57667" s="158">
        <v>23.76</v>
      </c>
      <c r="E57667" s="158">
        <v>390</v>
      </c>
      <c r="F57667" s="151"/>
      <c r="G57667" s="158"/>
    </row>
    <row r="57668" spans="1:7" x14ac:dyDescent="0.3">
      <c r="A57668" s="151">
        <v>42434</v>
      </c>
      <c r="B57668" s="98">
        <v>0.26041666666666669</v>
      </c>
      <c r="C57668" s="158" t="s">
        <v>120</v>
      </c>
      <c r="D57668" s="158">
        <v>23.79</v>
      </c>
      <c r="E57668" s="158">
        <v>391</v>
      </c>
      <c r="F57668" s="151"/>
      <c r="G57668" s="158"/>
    </row>
    <row r="57669" spans="1:7" x14ac:dyDescent="0.3">
      <c r="A57669" s="151">
        <v>42434</v>
      </c>
      <c r="B57669" s="98">
        <v>0.27083333333333331</v>
      </c>
      <c r="C57669" s="158" t="s">
        <v>120</v>
      </c>
      <c r="D57669" s="158">
        <v>23.71</v>
      </c>
      <c r="E57669" s="158">
        <v>394</v>
      </c>
      <c r="F57669" s="151"/>
      <c r="G57669" s="158"/>
    </row>
    <row r="57670" spans="1:7" x14ac:dyDescent="0.3">
      <c r="A57670" s="151">
        <v>42434</v>
      </c>
      <c r="B57670" s="98">
        <v>0.28125</v>
      </c>
      <c r="C57670" s="158" t="s">
        <v>120</v>
      </c>
      <c r="D57670" s="158">
        <v>23.72</v>
      </c>
      <c r="E57670" s="158">
        <v>395</v>
      </c>
      <c r="F57670" s="151"/>
      <c r="G57670" s="158"/>
    </row>
    <row r="57671" spans="1:7" x14ac:dyDescent="0.3">
      <c r="A57671" s="151">
        <v>42434</v>
      </c>
      <c r="B57671" s="98">
        <v>0.29166666666666669</v>
      </c>
      <c r="C57671" s="158" t="s">
        <v>120</v>
      </c>
      <c r="D57671" s="158">
        <v>23.68</v>
      </c>
      <c r="E57671" s="158">
        <v>394</v>
      </c>
      <c r="F57671" s="151"/>
      <c r="G57671" s="158"/>
    </row>
    <row r="57672" spans="1:7" x14ac:dyDescent="0.3">
      <c r="A57672" s="151">
        <v>42434</v>
      </c>
      <c r="B57672" s="98">
        <v>0.30208333333333331</v>
      </c>
      <c r="C57672" s="158" t="s">
        <v>120</v>
      </c>
      <c r="D57672" s="158">
        <v>23.65</v>
      </c>
      <c r="E57672" s="158">
        <v>394</v>
      </c>
      <c r="F57672" s="151"/>
      <c r="G57672" s="158"/>
    </row>
    <row r="57673" spans="1:7" x14ac:dyDescent="0.3">
      <c r="A57673" s="151">
        <v>42434</v>
      </c>
      <c r="B57673" s="98">
        <v>0.3125</v>
      </c>
      <c r="C57673" s="158" t="s">
        <v>120</v>
      </c>
      <c r="D57673" s="158">
        <v>23.62</v>
      </c>
      <c r="E57673" s="158">
        <v>394</v>
      </c>
      <c r="F57673" s="151"/>
      <c r="G57673" s="158"/>
    </row>
    <row r="57674" spans="1:7" x14ac:dyDescent="0.3">
      <c r="A57674" s="151">
        <v>42434</v>
      </c>
      <c r="B57674" s="98">
        <v>0.32291666666666669</v>
      </c>
      <c r="C57674" s="158" t="s">
        <v>120</v>
      </c>
      <c r="D57674" s="158">
        <v>23.59</v>
      </c>
      <c r="E57674" s="158">
        <v>394</v>
      </c>
      <c r="F57674" s="151"/>
      <c r="G57674" s="158"/>
    </row>
    <row r="57675" spans="1:7" x14ac:dyDescent="0.3">
      <c r="A57675" s="151">
        <v>42434</v>
      </c>
      <c r="B57675" s="98">
        <v>0.33333333333333331</v>
      </c>
      <c r="C57675" s="158" t="s">
        <v>120</v>
      </c>
      <c r="D57675" s="158">
        <v>23.53</v>
      </c>
      <c r="E57675" s="158">
        <v>394</v>
      </c>
      <c r="F57675" s="151"/>
      <c r="G57675" s="158"/>
    </row>
    <row r="57676" spans="1:7" x14ac:dyDescent="0.3">
      <c r="A57676" s="151">
        <v>42434</v>
      </c>
      <c r="B57676" s="98">
        <v>0.34375</v>
      </c>
      <c r="C57676" s="158" t="s">
        <v>120</v>
      </c>
      <c r="D57676" s="158">
        <v>23.35</v>
      </c>
      <c r="E57676" s="158">
        <v>395</v>
      </c>
      <c r="F57676" s="151"/>
      <c r="G57676" s="158"/>
    </row>
    <row r="57677" spans="1:7" x14ac:dyDescent="0.3">
      <c r="A57677" s="151">
        <v>42434</v>
      </c>
      <c r="B57677" s="98">
        <v>0.35416666666666669</v>
      </c>
      <c r="C57677" s="158" t="s">
        <v>120</v>
      </c>
      <c r="D57677" s="158">
        <v>23.23</v>
      </c>
      <c r="E57677" s="158">
        <v>396</v>
      </c>
      <c r="F57677" s="151"/>
      <c r="G57677" s="158"/>
    </row>
    <row r="57678" spans="1:7" x14ac:dyDescent="0.3">
      <c r="A57678" s="151">
        <v>42434</v>
      </c>
      <c r="B57678" s="98">
        <v>0.36458333333333331</v>
      </c>
      <c r="C57678" s="158" t="s">
        <v>120</v>
      </c>
      <c r="D57678" s="158">
        <v>23.21</v>
      </c>
      <c r="E57678" s="158">
        <v>396</v>
      </c>
      <c r="F57678" s="151"/>
      <c r="G57678" s="158"/>
    </row>
    <row r="57679" spans="1:7" x14ac:dyDescent="0.3">
      <c r="A57679" s="151">
        <v>42434</v>
      </c>
      <c r="B57679" s="98">
        <v>0.375</v>
      </c>
      <c r="C57679" s="158" t="s">
        <v>120</v>
      </c>
      <c r="D57679" s="158">
        <v>23.14</v>
      </c>
      <c r="E57679" s="158">
        <v>396</v>
      </c>
      <c r="F57679" s="151"/>
      <c r="G57679" s="158"/>
    </row>
    <row r="57680" spans="1:7" x14ac:dyDescent="0.3">
      <c r="A57680" s="151">
        <v>42434</v>
      </c>
      <c r="B57680" s="98">
        <v>0.38541666666666669</v>
      </c>
      <c r="C57680" s="158" t="s">
        <v>120</v>
      </c>
      <c r="D57680" s="158">
        <v>23.07</v>
      </c>
      <c r="E57680" s="158">
        <v>397</v>
      </c>
      <c r="F57680" s="151"/>
      <c r="G57680" s="158"/>
    </row>
    <row r="57681" spans="1:7" x14ac:dyDescent="0.3">
      <c r="A57681" s="151">
        <v>42434</v>
      </c>
      <c r="B57681" s="98">
        <v>0.39583333333333331</v>
      </c>
      <c r="C57681" s="158" t="s">
        <v>120</v>
      </c>
      <c r="D57681" s="158">
        <v>23.03</v>
      </c>
      <c r="E57681" s="158">
        <v>397</v>
      </c>
      <c r="F57681" s="151"/>
      <c r="G57681" s="158"/>
    </row>
    <row r="57682" spans="1:7" x14ac:dyDescent="0.3">
      <c r="A57682" s="151">
        <v>42434</v>
      </c>
      <c r="B57682" s="98">
        <v>0.40625</v>
      </c>
      <c r="C57682" s="158" t="s">
        <v>120</v>
      </c>
      <c r="D57682" s="158">
        <v>22.98</v>
      </c>
      <c r="E57682" s="158">
        <v>397</v>
      </c>
      <c r="F57682" s="151"/>
      <c r="G57682" s="158"/>
    </row>
    <row r="57683" spans="1:7" x14ac:dyDescent="0.3">
      <c r="A57683" s="151">
        <v>42434</v>
      </c>
      <c r="B57683" s="98">
        <v>0.41666666666666669</v>
      </c>
      <c r="C57683" s="158" t="s">
        <v>120</v>
      </c>
      <c r="D57683" s="158">
        <v>22.95</v>
      </c>
      <c r="E57683" s="158">
        <v>397</v>
      </c>
      <c r="F57683" s="151"/>
      <c r="G57683" s="158"/>
    </row>
    <row r="57684" spans="1:7" x14ac:dyDescent="0.3">
      <c r="A57684" s="151">
        <v>42434</v>
      </c>
      <c r="B57684" s="98">
        <v>0.42708333333333331</v>
      </c>
      <c r="C57684" s="158" t="s">
        <v>120</v>
      </c>
      <c r="D57684" s="158">
        <v>22.91</v>
      </c>
      <c r="E57684" s="158">
        <v>397</v>
      </c>
      <c r="F57684" s="151"/>
      <c r="G57684" s="158"/>
    </row>
    <row r="57685" spans="1:7" x14ac:dyDescent="0.3">
      <c r="A57685" s="151">
        <v>42434</v>
      </c>
      <c r="B57685" s="98">
        <v>0.4375</v>
      </c>
      <c r="C57685" s="158" t="s">
        <v>120</v>
      </c>
      <c r="D57685" s="158">
        <v>22.83</v>
      </c>
      <c r="E57685" s="158">
        <v>397</v>
      </c>
      <c r="F57685" s="151"/>
      <c r="G57685" s="158"/>
    </row>
    <row r="57686" spans="1:7" x14ac:dyDescent="0.3">
      <c r="A57686" s="151">
        <v>42434</v>
      </c>
      <c r="B57686" s="98">
        <v>0.44791666666666669</v>
      </c>
      <c r="C57686" s="158" t="s">
        <v>120</v>
      </c>
      <c r="D57686" s="158">
        <v>22.73</v>
      </c>
      <c r="E57686" s="158">
        <v>397</v>
      </c>
      <c r="F57686" s="151"/>
      <c r="G57686" s="158"/>
    </row>
    <row r="57687" spans="1:7" x14ac:dyDescent="0.3">
      <c r="A57687" s="151">
        <v>42434</v>
      </c>
      <c r="B57687" s="98">
        <v>0.45833333333333331</v>
      </c>
      <c r="C57687" s="158" t="s">
        <v>120</v>
      </c>
      <c r="D57687" s="158">
        <v>22.75</v>
      </c>
      <c r="E57687" s="158">
        <v>396</v>
      </c>
      <c r="F57687" s="151"/>
      <c r="G57687" s="158"/>
    </row>
    <row r="57688" spans="1:7" x14ac:dyDescent="0.3">
      <c r="A57688" s="151">
        <v>42434</v>
      </c>
      <c r="B57688" s="98">
        <v>0.46875</v>
      </c>
      <c r="C57688" s="158" t="s">
        <v>120</v>
      </c>
      <c r="D57688" s="158">
        <v>22.68</v>
      </c>
      <c r="E57688" s="158">
        <v>396</v>
      </c>
      <c r="F57688" s="151"/>
      <c r="G57688" s="158"/>
    </row>
    <row r="57689" spans="1:7" x14ac:dyDescent="0.3">
      <c r="A57689" s="151">
        <v>42434</v>
      </c>
      <c r="B57689" s="98">
        <v>0.47916666666666669</v>
      </c>
      <c r="C57689" s="158" t="s">
        <v>120</v>
      </c>
      <c r="D57689" s="158">
        <v>22.69</v>
      </c>
      <c r="E57689" s="158">
        <v>395</v>
      </c>
      <c r="F57689" s="151"/>
      <c r="G57689" s="158"/>
    </row>
    <row r="57690" spans="1:7" x14ac:dyDescent="0.3">
      <c r="A57690" s="151">
        <v>42434</v>
      </c>
      <c r="B57690" s="98">
        <v>0.48958333333333331</v>
      </c>
      <c r="C57690" s="158" t="s">
        <v>120</v>
      </c>
      <c r="D57690" s="158">
        <v>22.69</v>
      </c>
      <c r="E57690" s="158">
        <v>396</v>
      </c>
      <c r="F57690" s="151"/>
      <c r="G57690" s="158"/>
    </row>
    <row r="57691" spans="1:7" x14ac:dyDescent="0.3">
      <c r="A57691" s="151">
        <v>42435</v>
      </c>
      <c r="B57691" s="98">
        <v>0.5</v>
      </c>
      <c r="C57691" s="158" t="s">
        <v>119</v>
      </c>
      <c r="D57691" s="158">
        <v>22.64</v>
      </c>
      <c r="E57691" s="158">
        <v>396</v>
      </c>
      <c r="F57691" s="151"/>
      <c r="G57691" s="158"/>
    </row>
    <row r="57692" spans="1:7" x14ac:dyDescent="0.3">
      <c r="A57692" s="151">
        <v>42435</v>
      </c>
      <c r="B57692" s="98">
        <v>0.51041666666666663</v>
      </c>
      <c r="C57692" s="158" t="s">
        <v>119</v>
      </c>
      <c r="D57692" s="158">
        <v>22.57</v>
      </c>
      <c r="E57692" s="158">
        <v>396</v>
      </c>
      <c r="F57692" s="151"/>
      <c r="G57692" s="158"/>
    </row>
    <row r="57693" spans="1:7" x14ac:dyDescent="0.3">
      <c r="A57693" s="151">
        <v>42435</v>
      </c>
      <c r="B57693" s="98">
        <v>0.52083333333333337</v>
      </c>
      <c r="C57693" s="158" t="s">
        <v>119</v>
      </c>
      <c r="D57693" s="158">
        <v>22.52</v>
      </c>
      <c r="E57693" s="158">
        <v>396</v>
      </c>
      <c r="F57693" s="151"/>
      <c r="G57693" s="158"/>
    </row>
    <row r="57694" spans="1:7" x14ac:dyDescent="0.3">
      <c r="A57694" s="151">
        <v>42435</v>
      </c>
      <c r="B57694" s="98">
        <v>0.53125</v>
      </c>
      <c r="C57694" s="158" t="s">
        <v>119</v>
      </c>
      <c r="D57694" s="158">
        <v>22.49</v>
      </c>
      <c r="E57694" s="158">
        <v>395</v>
      </c>
      <c r="F57694" s="151"/>
      <c r="G57694" s="158"/>
    </row>
    <row r="57695" spans="1:7" x14ac:dyDescent="0.3">
      <c r="A57695" s="151">
        <v>42435</v>
      </c>
      <c r="B57695" s="98">
        <v>4.1666666666666664E-2</v>
      </c>
      <c r="C57695" s="158" t="s">
        <v>119</v>
      </c>
      <c r="D57695" s="158">
        <v>22.4</v>
      </c>
      <c r="E57695" s="158">
        <v>395</v>
      </c>
      <c r="F57695" s="151"/>
      <c r="G57695" s="158"/>
    </row>
    <row r="57696" spans="1:7" x14ac:dyDescent="0.3">
      <c r="A57696" s="151">
        <v>42435</v>
      </c>
      <c r="B57696" s="98">
        <v>5.2083333333333336E-2</v>
      </c>
      <c r="C57696" s="158" t="s">
        <v>119</v>
      </c>
      <c r="D57696" s="158">
        <v>22.36</v>
      </c>
      <c r="E57696" s="158">
        <v>395</v>
      </c>
      <c r="F57696" s="151"/>
      <c r="G57696" s="158"/>
    </row>
    <row r="57697" spans="1:7" x14ac:dyDescent="0.3">
      <c r="A57697" s="151">
        <v>42435</v>
      </c>
      <c r="B57697" s="98">
        <v>6.25E-2</v>
      </c>
      <c r="C57697" s="158" t="s">
        <v>119</v>
      </c>
      <c r="D57697" s="158">
        <v>22.39</v>
      </c>
      <c r="E57697" s="158">
        <v>396</v>
      </c>
      <c r="F57697" s="151"/>
      <c r="G57697" s="158"/>
    </row>
    <row r="57698" spans="1:7" x14ac:dyDescent="0.3">
      <c r="A57698" s="151">
        <v>42435</v>
      </c>
      <c r="B57698" s="98">
        <v>7.2916666666666671E-2</v>
      </c>
      <c r="C57698" s="158" t="s">
        <v>119</v>
      </c>
      <c r="D57698" s="158">
        <v>22.34</v>
      </c>
      <c r="E57698" s="158">
        <v>396</v>
      </c>
      <c r="F57698" s="151"/>
      <c r="G57698" s="158"/>
    </row>
    <row r="57699" spans="1:7" x14ac:dyDescent="0.3">
      <c r="A57699" s="151">
        <v>42435</v>
      </c>
      <c r="B57699" s="98">
        <v>8.3333333333333329E-2</v>
      </c>
      <c r="C57699" s="158" t="s">
        <v>119</v>
      </c>
      <c r="D57699" s="158">
        <v>22.32</v>
      </c>
      <c r="E57699" s="158">
        <v>396</v>
      </c>
      <c r="F57699" s="151"/>
      <c r="G57699" s="158"/>
    </row>
    <row r="57700" spans="1:7" x14ac:dyDescent="0.3">
      <c r="A57700" s="151">
        <v>42435</v>
      </c>
      <c r="B57700" s="98">
        <v>9.375E-2</v>
      </c>
      <c r="C57700" s="158" t="s">
        <v>119</v>
      </c>
      <c r="D57700" s="158">
        <v>22.3</v>
      </c>
      <c r="E57700" s="158">
        <v>397</v>
      </c>
      <c r="F57700" s="151"/>
      <c r="G57700" s="158"/>
    </row>
    <row r="57701" spans="1:7" x14ac:dyDescent="0.3">
      <c r="A57701" s="151">
        <v>42435</v>
      </c>
      <c r="B57701" s="98">
        <v>0.10416666666666667</v>
      </c>
      <c r="C57701" s="158" t="s">
        <v>119</v>
      </c>
      <c r="D57701" s="158">
        <v>22.2</v>
      </c>
      <c r="E57701" s="158">
        <v>396</v>
      </c>
      <c r="F57701" s="151"/>
      <c r="G57701" s="158"/>
    </row>
    <row r="57702" spans="1:7" x14ac:dyDescent="0.3">
      <c r="A57702" s="151">
        <v>42435</v>
      </c>
      <c r="B57702" s="98">
        <v>0.11458333333333333</v>
      </c>
      <c r="C57702" s="158" t="s">
        <v>119</v>
      </c>
      <c r="D57702" s="158">
        <v>22.07</v>
      </c>
      <c r="E57702" s="158">
        <v>396</v>
      </c>
      <c r="F57702" s="151"/>
      <c r="G57702" s="158"/>
    </row>
    <row r="57703" spans="1:7" x14ac:dyDescent="0.3">
      <c r="A57703" s="151">
        <v>42435</v>
      </c>
      <c r="B57703" s="98">
        <v>0.125</v>
      </c>
      <c r="C57703" s="158" t="s">
        <v>119</v>
      </c>
      <c r="D57703" s="158">
        <v>22.03</v>
      </c>
      <c r="E57703" s="158">
        <v>396</v>
      </c>
      <c r="F57703" s="151"/>
      <c r="G57703" s="158"/>
    </row>
    <row r="57704" spans="1:7" x14ac:dyDescent="0.3">
      <c r="A57704" s="151">
        <v>42435</v>
      </c>
      <c r="B57704" s="98">
        <v>0.13541666666666666</v>
      </c>
      <c r="C57704" s="158" t="s">
        <v>119</v>
      </c>
      <c r="D57704" s="158">
        <v>21.99</v>
      </c>
      <c r="E57704" s="158">
        <v>398</v>
      </c>
      <c r="F57704" s="151"/>
      <c r="G57704" s="158"/>
    </row>
    <row r="57705" spans="1:7" x14ac:dyDescent="0.3">
      <c r="A57705" s="151">
        <v>42435</v>
      </c>
      <c r="B57705" s="98">
        <v>0.14583333333333334</v>
      </c>
      <c r="C57705" s="158" t="s">
        <v>119</v>
      </c>
      <c r="D57705" s="158">
        <v>21.89</v>
      </c>
      <c r="E57705" s="158">
        <v>398</v>
      </c>
      <c r="F57705" s="151"/>
      <c r="G57705" s="158"/>
    </row>
    <row r="57706" spans="1:7" x14ac:dyDescent="0.3">
      <c r="A57706" s="151">
        <v>42435</v>
      </c>
      <c r="B57706" s="98">
        <v>0.15625</v>
      </c>
      <c r="C57706" s="158" t="s">
        <v>119</v>
      </c>
      <c r="D57706" s="158">
        <v>21.78</v>
      </c>
      <c r="E57706" s="158">
        <v>397</v>
      </c>
      <c r="F57706" s="151"/>
      <c r="G57706" s="158"/>
    </row>
    <row r="57707" spans="1:7" x14ac:dyDescent="0.3">
      <c r="A57707" s="151">
        <v>42435</v>
      </c>
      <c r="B57707" s="98">
        <v>0.16666666666666666</v>
      </c>
      <c r="C57707" s="158" t="s">
        <v>119</v>
      </c>
      <c r="D57707" s="158">
        <v>21.76</v>
      </c>
      <c r="E57707" s="158">
        <v>398</v>
      </c>
      <c r="F57707" s="151"/>
      <c r="G57707" s="158"/>
    </row>
    <row r="57708" spans="1:7" x14ac:dyDescent="0.3">
      <c r="A57708" s="151">
        <v>42435</v>
      </c>
      <c r="B57708" s="98">
        <v>0.17708333333333334</v>
      </c>
      <c r="C57708" s="158" t="s">
        <v>119</v>
      </c>
      <c r="D57708" s="158">
        <v>21.67</v>
      </c>
      <c r="E57708" s="158">
        <v>399</v>
      </c>
      <c r="F57708" s="151"/>
      <c r="G57708" s="158"/>
    </row>
    <row r="57709" spans="1:7" x14ac:dyDescent="0.3">
      <c r="A57709" s="151">
        <v>42435</v>
      </c>
      <c r="B57709" s="98">
        <v>0.1875</v>
      </c>
      <c r="C57709" s="158" t="s">
        <v>119</v>
      </c>
      <c r="D57709" s="158">
        <v>21.67</v>
      </c>
      <c r="E57709" s="158">
        <v>399</v>
      </c>
      <c r="F57709" s="151"/>
      <c r="G57709" s="158"/>
    </row>
    <row r="57710" spans="1:7" x14ac:dyDescent="0.3">
      <c r="A57710" s="151">
        <v>42435</v>
      </c>
      <c r="B57710" s="98">
        <v>0.19791666666666666</v>
      </c>
      <c r="C57710" s="158" t="s">
        <v>119</v>
      </c>
      <c r="D57710" s="158">
        <v>21.54</v>
      </c>
      <c r="E57710" s="158">
        <v>401</v>
      </c>
      <c r="F57710" s="151"/>
      <c r="G57710" s="158"/>
    </row>
    <row r="57711" spans="1:7" x14ac:dyDescent="0.3">
      <c r="A57711" s="151">
        <v>42435</v>
      </c>
      <c r="B57711" s="98">
        <v>0.20833333333333334</v>
      </c>
      <c r="C57711" s="158" t="s">
        <v>119</v>
      </c>
      <c r="D57711" s="158">
        <v>21.49</v>
      </c>
      <c r="E57711" s="158">
        <v>406</v>
      </c>
      <c r="F57711" s="151"/>
      <c r="G57711" s="158"/>
    </row>
    <row r="57712" spans="1:7" x14ac:dyDescent="0.3">
      <c r="A57712" s="151">
        <v>42435</v>
      </c>
      <c r="B57712" s="98">
        <v>0.21875</v>
      </c>
      <c r="C57712" s="158" t="s">
        <v>119</v>
      </c>
      <c r="D57712" s="158">
        <v>21.44</v>
      </c>
      <c r="E57712" s="158">
        <v>407</v>
      </c>
      <c r="F57712" s="151"/>
      <c r="G57712" s="158"/>
    </row>
    <row r="57713" spans="1:7" x14ac:dyDescent="0.3">
      <c r="A57713" s="151">
        <v>42435</v>
      </c>
      <c r="B57713" s="98">
        <v>0.22916666666666666</v>
      </c>
      <c r="C57713" s="158" t="s">
        <v>119</v>
      </c>
      <c r="D57713" s="158">
        <v>21.38</v>
      </c>
      <c r="E57713" s="158">
        <v>406</v>
      </c>
      <c r="F57713" s="151"/>
      <c r="G57713" s="158"/>
    </row>
    <row r="57714" spans="1:7" x14ac:dyDescent="0.3">
      <c r="A57714" s="151">
        <v>42435</v>
      </c>
      <c r="B57714" s="98">
        <v>0.23958333333333334</v>
      </c>
      <c r="C57714" s="158" t="s">
        <v>119</v>
      </c>
      <c r="D57714" s="158">
        <v>21.37</v>
      </c>
      <c r="E57714" s="158">
        <v>405</v>
      </c>
      <c r="F57714" s="151"/>
      <c r="G57714" s="158"/>
    </row>
    <row r="57715" spans="1:7" x14ac:dyDescent="0.3">
      <c r="A57715" s="151">
        <v>42435</v>
      </c>
      <c r="B57715" s="98">
        <v>0.25</v>
      </c>
      <c r="C57715" s="158" t="s">
        <v>119</v>
      </c>
      <c r="D57715" s="158">
        <v>21.31</v>
      </c>
      <c r="E57715" s="158">
        <v>402</v>
      </c>
      <c r="F57715" s="151"/>
      <c r="G57715" s="158"/>
    </row>
    <row r="57716" spans="1:7" x14ac:dyDescent="0.3">
      <c r="A57716" s="151">
        <v>42435</v>
      </c>
      <c r="B57716" s="98">
        <v>0.26041666666666669</v>
      </c>
      <c r="C57716" s="158" t="s">
        <v>119</v>
      </c>
      <c r="D57716" s="158">
        <v>21.28</v>
      </c>
      <c r="E57716" s="158">
        <v>400</v>
      </c>
      <c r="F57716" s="151"/>
      <c r="G57716" s="158"/>
    </row>
    <row r="57717" spans="1:7" x14ac:dyDescent="0.3">
      <c r="A57717" s="151">
        <v>42435</v>
      </c>
      <c r="B57717" s="98">
        <v>0.27083333333333331</v>
      </c>
      <c r="C57717" s="158" t="s">
        <v>119</v>
      </c>
      <c r="D57717" s="158">
        <v>21.26</v>
      </c>
      <c r="E57717" s="158">
        <v>396</v>
      </c>
      <c r="F57717" s="151"/>
      <c r="G57717" s="158"/>
    </row>
    <row r="57718" spans="1:7" x14ac:dyDescent="0.3">
      <c r="A57718" s="151">
        <v>42435</v>
      </c>
      <c r="B57718" s="98">
        <v>0.28125</v>
      </c>
      <c r="C57718" s="158" t="s">
        <v>119</v>
      </c>
      <c r="D57718" s="158">
        <v>21.26</v>
      </c>
      <c r="E57718" s="158">
        <v>394</v>
      </c>
      <c r="F57718" s="151"/>
      <c r="G57718" s="158"/>
    </row>
    <row r="57719" spans="1:7" x14ac:dyDescent="0.3">
      <c r="A57719" s="151">
        <v>42435</v>
      </c>
      <c r="B57719" s="98">
        <v>0.29166666666666669</v>
      </c>
      <c r="C57719" s="158" t="s">
        <v>119</v>
      </c>
      <c r="D57719" s="158">
        <v>21.18</v>
      </c>
      <c r="E57719" s="158">
        <v>395</v>
      </c>
      <c r="F57719" s="151"/>
      <c r="G57719" s="158"/>
    </row>
    <row r="57720" spans="1:7" x14ac:dyDescent="0.3">
      <c r="A57720" s="151">
        <v>42435</v>
      </c>
      <c r="B57720" s="98">
        <v>0.30208333333333331</v>
      </c>
      <c r="C57720" s="158" t="s">
        <v>119</v>
      </c>
      <c r="D57720" s="158">
        <v>21.17</v>
      </c>
      <c r="E57720" s="158">
        <v>396</v>
      </c>
      <c r="F57720" s="151"/>
      <c r="G57720" s="158"/>
    </row>
    <row r="57721" spans="1:7" x14ac:dyDescent="0.3">
      <c r="A57721" s="151">
        <v>42435</v>
      </c>
      <c r="B57721" s="98">
        <v>0.3125</v>
      </c>
      <c r="C57721" s="158" t="s">
        <v>119</v>
      </c>
      <c r="D57721" s="158">
        <v>21.14</v>
      </c>
      <c r="E57721" s="158">
        <v>396</v>
      </c>
      <c r="F57721" s="151"/>
      <c r="G57721" s="158"/>
    </row>
    <row r="57722" spans="1:7" x14ac:dyDescent="0.3">
      <c r="A57722" s="151">
        <v>42435</v>
      </c>
      <c r="B57722" s="98">
        <v>0.32291666666666669</v>
      </c>
      <c r="C57722" s="158" t="s">
        <v>119</v>
      </c>
      <c r="D57722" s="158">
        <v>20.99</v>
      </c>
      <c r="E57722" s="158">
        <v>396</v>
      </c>
      <c r="F57722" s="151"/>
      <c r="G57722" s="158"/>
    </row>
    <row r="57723" spans="1:7" x14ac:dyDescent="0.3">
      <c r="A57723" s="151">
        <v>42435</v>
      </c>
      <c r="B57723" s="98">
        <v>0.33333333333333331</v>
      </c>
      <c r="C57723" s="158" t="s">
        <v>119</v>
      </c>
      <c r="D57723" s="158">
        <v>20.88</v>
      </c>
      <c r="E57723" s="158">
        <v>395</v>
      </c>
      <c r="F57723" s="151"/>
      <c r="G57723" s="158"/>
    </row>
    <row r="57724" spans="1:7" x14ac:dyDescent="0.3">
      <c r="A57724" s="151">
        <v>42435</v>
      </c>
      <c r="B57724" s="98">
        <v>0.34375</v>
      </c>
      <c r="C57724" s="158" t="s">
        <v>119</v>
      </c>
      <c r="D57724" s="158">
        <v>20.87</v>
      </c>
      <c r="E57724" s="158">
        <v>397</v>
      </c>
      <c r="F57724" s="151"/>
      <c r="G57724" s="158"/>
    </row>
    <row r="57725" spans="1:7" x14ac:dyDescent="0.3">
      <c r="A57725" s="151">
        <v>42435</v>
      </c>
      <c r="B57725" s="98">
        <v>0.35416666666666669</v>
      </c>
      <c r="C57725" s="158" t="s">
        <v>119</v>
      </c>
      <c r="D57725" s="158">
        <v>20.88</v>
      </c>
      <c r="E57725" s="158">
        <v>402</v>
      </c>
      <c r="F57725" s="151"/>
      <c r="G57725" s="158"/>
    </row>
    <row r="57726" spans="1:7" x14ac:dyDescent="0.3">
      <c r="A57726" s="151">
        <v>42435</v>
      </c>
      <c r="B57726" s="98">
        <v>0.36458333333333331</v>
      </c>
      <c r="C57726" s="158" t="s">
        <v>119</v>
      </c>
      <c r="D57726" s="158">
        <v>20.9</v>
      </c>
      <c r="E57726" s="158">
        <v>404</v>
      </c>
      <c r="F57726" s="151"/>
      <c r="G57726" s="158"/>
    </row>
    <row r="57727" spans="1:7" x14ac:dyDescent="0.3">
      <c r="A57727" s="151">
        <v>42435</v>
      </c>
      <c r="B57727" s="98">
        <v>0.375</v>
      </c>
      <c r="C57727" s="158" t="s">
        <v>119</v>
      </c>
      <c r="D57727" s="158">
        <v>20.91</v>
      </c>
      <c r="E57727" s="158">
        <v>399</v>
      </c>
      <c r="F57727" s="151"/>
      <c r="G57727" s="158"/>
    </row>
    <row r="57728" spans="1:7" x14ac:dyDescent="0.3">
      <c r="A57728" s="151">
        <v>42435</v>
      </c>
      <c r="B57728" s="98">
        <v>0.38541666666666669</v>
      </c>
      <c r="C57728" s="158" t="s">
        <v>119</v>
      </c>
      <c r="D57728" s="158">
        <v>20.92</v>
      </c>
      <c r="E57728" s="158">
        <v>397</v>
      </c>
      <c r="F57728" s="151"/>
      <c r="G57728" s="158"/>
    </row>
    <row r="57729" spans="1:7" x14ac:dyDescent="0.3">
      <c r="A57729" s="151">
        <v>42435</v>
      </c>
      <c r="B57729" s="98">
        <v>0.39583333333333331</v>
      </c>
      <c r="C57729" s="158" t="s">
        <v>119</v>
      </c>
      <c r="D57729" s="158">
        <v>20.91</v>
      </c>
      <c r="E57729" s="158">
        <v>399</v>
      </c>
      <c r="F57729" s="151"/>
      <c r="G57729" s="158"/>
    </row>
    <row r="57730" spans="1:7" x14ac:dyDescent="0.3">
      <c r="A57730" s="151">
        <v>42435</v>
      </c>
      <c r="B57730" s="98">
        <v>0.40625</v>
      </c>
      <c r="C57730" s="158" t="s">
        <v>119</v>
      </c>
      <c r="D57730" s="158">
        <v>20.91</v>
      </c>
      <c r="E57730" s="158">
        <v>400</v>
      </c>
      <c r="F57730" s="151"/>
      <c r="G57730" s="158"/>
    </row>
    <row r="57731" spans="1:7" x14ac:dyDescent="0.3">
      <c r="A57731" s="151">
        <v>42435</v>
      </c>
      <c r="B57731" s="98">
        <v>0.41666666666666669</v>
      </c>
      <c r="C57731" s="158" t="s">
        <v>119</v>
      </c>
      <c r="D57731" s="158">
        <v>20.89</v>
      </c>
      <c r="E57731" s="158">
        <v>403</v>
      </c>
      <c r="F57731" s="151"/>
      <c r="G57731" s="158"/>
    </row>
    <row r="57732" spans="1:7" x14ac:dyDescent="0.3">
      <c r="A57732" s="151">
        <v>42435</v>
      </c>
      <c r="B57732" s="98">
        <v>0.42708333333333331</v>
      </c>
      <c r="C57732" s="158" t="s">
        <v>119</v>
      </c>
      <c r="D57732" s="158">
        <v>20.92</v>
      </c>
      <c r="E57732" s="158">
        <v>404</v>
      </c>
      <c r="F57732" s="151"/>
      <c r="G57732" s="158"/>
    </row>
    <row r="57733" spans="1:7" x14ac:dyDescent="0.3">
      <c r="A57733" s="151">
        <v>42435</v>
      </c>
      <c r="B57733" s="98">
        <v>0.4375</v>
      </c>
      <c r="C57733" s="158" t="s">
        <v>119</v>
      </c>
      <c r="D57733" s="158">
        <v>20.95</v>
      </c>
      <c r="E57733" s="158">
        <v>404</v>
      </c>
      <c r="F57733" s="151"/>
      <c r="G57733" s="158"/>
    </row>
    <row r="57734" spans="1:7" x14ac:dyDescent="0.3">
      <c r="A57734" s="151">
        <v>42435</v>
      </c>
      <c r="B57734" s="98">
        <v>0.44791666666666669</v>
      </c>
      <c r="C57734" s="158" t="s">
        <v>119</v>
      </c>
      <c r="D57734" s="158">
        <v>20.96</v>
      </c>
      <c r="E57734" s="158">
        <v>404</v>
      </c>
      <c r="F57734" s="151"/>
      <c r="G57734" s="158"/>
    </row>
    <row r="57735" spans="1:7" x14ac:dyDescent="0.3">
      <c r="A57735" s="151">
        <v>42435</v>
      </c>
      <c r="B57735" s="98">
        <v>0.45833333333333331</v>
      </c>
      <c r="C57735" s="158" t="s">
        <v>119</v>
      </c>
      <c r="D57735" s="158">
        <v>21.02</v>
      </c>
      <c r="E57735" s="158">
        <v>415</v>
      </c>
      <c r="F57735" s="151"/>
      <c r="G57735" s="158"/>
    </row>
    <row r="57736" spans="1:7" x14ac:dyDescent="0.3">
      <c r="A57736" s="151">
        <v>42435</v>
      </c>
      <c r="B57736" s="98">
        <v>0.46875</v>
      </c>
      <c r="C57736" s="158" t="s">
        <v>119</v>
      </c>
      <c r="D57736" s="158">
        <v>21.04</v>
      </c>
      <c r="E57736" s="158">
        <v>410</v>
      </c>
      <c r="F57736" s="151"/>
      <c r="G57736" s="158"/>
    </row>
    <row r="57737" spans="1:7" x14ac:dyDescent="0.3">
      <c r="A57737" s="151">
        <v>42435</v>
      </c>
      <c r="B57737" s="98">
        <v>0.47916666666666669</v>
      </c>
      <c r="C57737" s="158" t="s">
        <v>119</v>
      </c>
      <c r="D57737" s="158">
        <v>21.13</v>
      </c>
      <c r="E57737" s="158">
        <v>416</v>
      </c>
      <c r="F57737" s="151"/>
      <c r="G57737" s="158"/>
    </row>
    <row r="57738" spans="1:7" x14ac:dyDescent="0.3">
      <c r="A57738" s="151">
        <v>42435</v>
      </c>
      <c r="B57738" s="98">
        <v>0.48958333333333331</v>
      </c>
      <c r="C57738" s="158" t="s">
        <v>119</v>
      </c>
      <c r="D57738" s="158">
        <v>21.4</v>
      </c>
      <c r="E57738" s="158">
        <v>401</v>
      </c>
      <c r="F57738" s="151"/>
      <c r="G57738" s="158"/>
    </row>
    <row r="57739" spans="1:7" x14ac:dyDescent="0.3">
      <c r="A57739" s="151">
        <v>42435</v>
      </c>
      <c r="B57739" s="98">
        <v>0.5</v>
      </c>
      <c r="C57739" s="158" t="s">
        <v>120</v>
      </c>
      <c r="D57739" s="158">
        <v>21.46</v>
      </c>
      <c r="E57739" s="158">
        <v>405</v>
      </c>
      <c r="F57739" s="151"/>
      <c r="G57739" s="158"/>
    </row>
    <row r="57740" spans="1:7" x14ac:dyDescent="0.3">
      <c r="A57740" s="151">
        <v>42435</v>
      </c>
      <c r="B57740" s="98">
        <v>0.51041666666666663</v>
      </c>
      <c r="C57740" s="158" t="s">
        <v>120</v>
      </c>
      <c r="D57740" s="158">
        <v>21.49</v>
      </c>
      <c r="E57740" s="158">
        <v>403</v>
      </c>
      <c r="F57740" s="151"/>
      <c r="G57740" s="158"/>
    </row>
    <row r="57741" spans="1:7" x14ac:dyDescent="0.3">
      <c r="A57741" s="151">
        <v>42435</v>
      </c>
      <c r="B57741" s="98">
        <v>0.52083333333333337</v>
      </c>
      <c r="C57741" s="158" t="s">
        <v>120</v>
      </c>
      <c r="D57741" s="158">
        <v>21.56</v>
      </c>
      <c r="E57741" s="158">
        <v>403</v>
      </c>
      <c r="F57741" s="151"/>
      <c r="G57741" s="158"/>
    </row>
    <row r="57742" spans="1:7" x14ac:dyDescent="0.3">
      <c r="A57742" s="151">
        <v>42435</v>
      </c>
      <c r="B57742" s="98">
        <v>0.53125</v>
      </c>
      <c r="C57742" s="158" t="s">
        <v>120</v>
      </c>
      <c r="D57742" s="158">
        <v>21.67</v>
      </c>
      <c r="E57742" s="158">
        <v>400</v>
      </c>
      <c r="F57742" s="151"/>
      <c r="G57742" s="158"/>
    </row>
    <row r="57743" spans="1:7" x14ac:dyDescent="0.3">
      <c r="A57743" s="151">
        <v>42435</v>
      </c>
      <c r="B57743" s="98">
        <v>4.1666666666666664E-2</v>
      </c>
      <c r="C57743" s="158" t="s">
        <v>120</v>
      </c>
      <c r="D57743" s="158">
        <v>21.76</v>
      </c>
      <c r="E57743" s="158">
        <v>402</v>
      </c>
      <c r="F57743" s="151"/>
      <c r="G57743" s="158"/>
    </row>
    <row r="57744" spans="1:7" x14ac:dyDescent="0.3">
      <c r="A57744" s="151">
        <v>42435</v>
      </c>
      <c r="B57744" s="98">
        <v>5.2083333333333336E-2</v>
      </c>
      <c r="C57744" s="158" t="s">
        <v>120</v>
      </c>
      <c r="D57744" s="158">
        <v>21.91</v>
      </c>
      <c r="E57744" s="158">
        <v>399</v>
      </c>
      <c r="F57744" s="151"/>
      <c r="G57744" s="158"/>
    </row>
    <row r="57745" spans="1:7" x14ac:dyDescent="0.3">
      <c r="A57745" s="151">
        <v>42435</v>
      </c>
      <c r="B57745" s="98">
        <v>6.25E-2</v>
      </c>
      <c r="C57745" s="158" t="s">
        <v>120</v>
      </c>
      <c r="D57745" s="158">
        <v>22.04</v>
      </c>
      <c r="E57745" s="158">
        <v>399</v>
      </c>
      <c r="F57745" s="151"/>
      <c r="G57745" s="158"/>
    </row>
    <row r="57746" spans="1:7" x14ac:dyDescent="0.3">
      <c r="A57746" s="151">
        <v>42435</v>
      </c>
      <c r="B57746" s="98">
        <v>7.2916666666666671E-2</v>
      </c>
      <c r="C57746" s="158" t="s">
        <v>120</v>
      </c>
      <c r="D57746" s="158">
        <v>22.2</v>
      </c>
      <c r="E57746" s="158">
        <v>398</v>
      </c>
      <c r="F57746" s="151"/>
      <c r="G57746" s="158"/>
    </row>
    <row r="57747" spans="1:7" x14ac:dyDescent="0.3">
      <c r="A57747" s="151">
        <v>42435</v>
      </c>
      <c r="B57747" s="98">
        <v>8.3333333333333329E-2</v>
      </c>
      <c r="C57747" s="158" t="s">
        <v>120</v>
      </c>
      <c r="D57747" s="158">
        <v>22.36</v>
      </c>
      <c r="E57747" s="158">
        <v>398</v>
      </c>
      <c r="F57747" s="151"/>
      <c r="G57747" s="158"/>
    </row>
    <row r="57748" spans="1:7" x14ac:dyDescent="0.3">
      <c r="A57748" s="151">
        <v>42435</v>
      </c>
      <c r="B57748" s="98">
        <v>9.375E-2</v>
      </c>
      <c r="C57748" s="158" t="s">
        <v>120</v>
      </c>
      <c r="D57748" s="158">
        <v>22.36</v>
      </c>
      <c r="E57748" s="158">
        <v>397</v>
      </c>
      <c r="F57748" s="151"/>
      <c r="G57748" s="158"/>
    </row>
    <row r="57749" spans="1:7" x14ac:dyDescent="0.3">
      <c r="A57749" s="151">
        <v>42435</v>
      </c>
      <c r="B57749" s="98">
        <v>0.10416666666666667</v>
      </c>
      <c r="C57749" s="158" t="s">
        <v>120</v>
      </c>
      <c r="D57749" s="158">
        <v>22.42</v>
      </c>
      <c r="E57749" s="158">
        <v>401</v>
      </c>
      <c r="F57749" s="151"/>
      <c r="G57749" s="158"/>
    </row>
    <row r="57750" spans="1:7" x14ac:dyDescent="0.3">
      <c r="A57750" s="151">
        <v>42435</v>
      </c>
      <c r="B57750" s="98">
        <v>0.11458333333333333</v>
      </c>
      <c r="C57750" s="158" t="s">
        <v>120</v>
      </c>
      <c r="D57750" s="158">
        <v>22.53</v>
      </c>
      <c r="E57750" s="158">
        <v>401</v>
      </c>
      <c r="F57750" s="151"/>
      <c r="G57750" s="158"/>
    </row>
    <row r="57751" spans="1:7" x14ac:dyDescent="0.3">
      <c r="A57751" s="151">
        <v>42435</v>
      </c>
      <c r="B57751" s="98">
        <v>0.125</v>
      </c>
      <c r="C57751" s="158" t="s">
        <v>120</v>
      </c>
      <c r="D57751" s="158">
        <v>22.63</v>
      </c>
      <c r="E57751" s="158">
        <v>402</v>
      </c>
      <c r="F57751" s="151"/>
      <c r="G57751" s="158"/>
    </row>
    <row r="57752" spans="1:7" x14ac:dyDescent="0.3">
      <c r="A57752" s="151">
        <v>42435</v>
      </c>
      <c r="B57752" s="98">
        <v>0.13541666666666666</v>
      </c>
      <c r="C57752" s="158" t="s">
        <v>120</v>
      </c>
      <c r="D57752" s="158">
        <v>22.73</v>
      </c>
      <c r="E57752" s="158">
        <v>401</v>
      </c>
      <c r="F57752" s="151"/>
      <c r="G57752" s="158"/>
    </row>
    <row r="57753" spans="1:7" x14ac:dyDescent="0.3">
      <c r="A57753" s="151">
        <v>42435</v>
      </c>
      <c r="B57753" s="98">
        <v>0.14583333333333334</v>
      </c>
      <c r="C57753" s="158" t="s">
        <v>120</v>
      </c>
      <c r="D57753" s="158">
        <v>22.7</v>
      </c>
      <c r="E57753" s="158">
        <v>400</v>
      </c>
      <c r="F57753" s="151"/>
      <c r="G57753" s="158"/>
    </row>
    <row r="57754" spans="1:7" x14ac:dyDescent="0.3">
      <c r="A57754" s="151">
        <v>42435</v>
      </c>
      <c r="B57754" s="98">
        <v>0.15625</v>
      </c>
      <c r="C57754" s="158" t="s">
        <v>120</v>
      </c>
      <c r="D57754" s="158">
        <v>22.68</v>
      </c>
      <c r="E57754" s="158">
        <v>399</v>
      </c>
      <c r="F57754" s="151"/>
      <c r="G57754" s="158"/>
    </row>
    <row r="57755" spans="1:7" x14ac:dyDescent="0.3">
      <c r="A57755" s="151">
        <v>42435</v>
      </c>
      <c r="B57755" s="98">
        <v>0.16666666666666666</v>
      </c>
      <c r="C57755" s="158" t="s">
        <v>120</v>
      </c>
      <c r="D57755" s="158">
        <v>22.96</v>
      </c>
      <c r="E57755" s="158">
        <v>422</v>
      </c>
      <c r="F57755" s="151"/>
      <c r="G57755" s="158"/>
    </row>
    <row r="57756" spans="1:7" x14ac:dyDescent="0.3">
      <c r="A57756" s="151">
        <v>42435</v>
      </c>
      <c r="B57756" s="98">
        <v>0.17708333333333334</v>
      </c>
      <c r="C57756" s="158" t="s">
        <v>120</v>
      </c>
      <c r="D57756" s="158">
        <v>23</v>
      </c>
      <c r="E57756" s="158">
        <v>424</v>
      </c>
      <c r="F57756" s="151"/>
      <c r="G57756" s="158"/>
    </row>
    <row r="57757" spans="1:7" x14ac:dyDescent="0.3">
      <c r="A57757" s="151">
        <v>42435</v>
      </c>
      <c r="B57757" s="98">
        <v>0.1875</v>
      </c>
      <c r="C57757" s="158" t="s">
        <v>120</v>
      </c>
      <c r="D57757" s="158">
        <v>22.99</v>
      </c>
      <c r="E57757" s="158">
        <v>408</v>
      </c>
      <c r="F57757" s="151"/>
      <c r="G57757" s="158"/>
    </row>
    <row r="57758" spans="1:7" x14ac:dyDescent="0.3">
      <c r="A57758" s="151">
        <v>42435</v>
      </c>
      <c r="B57758" s="98">
        <v>0.19791666666666666</v>
      </c>
      <c r="C57758" s="158" t="s">
        <v>120</v>
      </c>
      <c r="D57758" s="158">
        <v>23</v>
      </c>
      <c r="E57758" s="158">
        <v>400</v>
      </c>
      <c r="F57758" s="151"/>
      <c r="G57758" s="158"/>
    </row>
    <row r="57759" spans="1:7" x14ac:dyDescent="0.3">
      <c r="A57759" s="151">
        <v>42435</v>
      </c>
      <c r="B57759" s="98">
        <v>0.20833333333333334</v>
      </c>
      <c r="C57759" s="158" t="s">
        <v>120</v>
      </c>
      <c r="D57759" s="158">
        <v>23.06</v>
      </c>
      <c r="E57759" s="158">
        <v>398</v>
      </c>
      <c r="F57759" s="151"/>
      <c r="G57759" s="158"/>
    </row>
    <row r="57760" spans="1:7" x14ac:dyDescent="0.3">
      <c r="A57760" s="151">
        <v>42435</v>
      </c>
      <c r="B57760" s="98">
        <v>0.21875</v>
      </c>
      <c r="C57760" s="158" t="s">
        <v>120</v>
      </c>
      <c r="D57760" s="158">
        <v>23.06</v>
      </c>
      <c r="E57760" s="158">
        <v>397</v>
      </c>
      <c r="F57760" s="151"/>
      <c r="G57760" s="158"/>
    </row>
    <row r="57761" spans="1:7" x14ac:dyDescent="0.3">
      <c r="A57761" s="151">
        <v>42435</v>
      </c>
      <c r="B57761" s="98">
        <v>0.22916666666666666</v>
      </c>
      <c r="C57761" s="158" t="s">
        <v>120</v>
      </c>
      <c r="D57761" s="158">
        <v>23.05</v>
      </c>
      <c r="E57761" s="158">
        <v>404</v>
      </c>
      <c r="F57761" s="151"/>
      <c r="G57761" s="158"/>
    </row>
    <row r="57762" spans="1:7" x14ac:dyDescent="0.3">
      <c r="A57762" s="151">
        <v>42435</v>
      </c>
      <c r="B57762" s="98">
        <v>0.23958333333333334</v>
      </c>
      <c r="C57762" s="158" t="s">
        <v>120</v>
      </c>
      <c r="D57762" s="158">
        <v>23.02</v>
      </c>
      <c r="E57762" s="158">
        <v>404</v>
      </c>
      <c r="F57762" s="151"/>
      <c r="G57762" s="158"/>
    </row>
    <row r="57763" spans="1:7" x14ac:dyDescent="0.3">
      <c r="A57763" s="151">
        <v>42435</v>
      </c>
      <c r="B57763" s="98">
        <v>0.25</v>
      </c>
      <c r="C57763" s="158" t="s">
        <v>120</v>
      </c>
      <c r="D57763" s="158">
        <v>22.94</v>
      </c>
      <c r="E57763" s="158">
        <v>404</v>
      </c>
      <c r="F57763" s="151"/>
      <c r="G57763" s="158"/>
    </row>
    <row r="57764" spans="1:7" x14ac:dyDescent="0.3">
      <c r="A57764" s="151">
        <v>42435</v>
      </c>
      <c r="B57764" s="98">
        <v>0.26041666666666669</v>
      </c>
      <c r="C57764" s="158" t="s">
        <v>120</v>
      </c>
      <c r="D57764" s="158">
        <v>22.78</v>
      </c>
      <c r="E57764" s="158">
        <v>401</v>
      </c>
      <c r="F57764" s="151"/>
      <c r="G57764" s="158"/>
    </row>
    <row r="57765" spans="1:7" x14ac:dyDescent="0.3">
      <c r="A57765" s="151">
        <v>42435</v>
      </c>
      <c r="B57765" s="98">
        <v>0.27083333333333331</v>
      </c>
      <c r="C57765" s="158" t="s">
        <v>120</v>
      </c>
      <c r="D57765" s="158">
        <v>22.68</v>
      </c>
      <c r="E57765" s="158">
        <v>400</v>
      </c>
      <c r="F57765" s="151"/>
      <c r="G57765" s="158"/>
    </row>
    <row r="57766" spans="1:7" x14ac:dyDescent="0.3">
      <c r="A57766" s="151">
        <v>42435</v>
      </c>
      <c r="B57766" s="98">
        <v>0.28125</v>
      </c>
      <c r="C57766" s="158" t="s">
        <v>120</v>
      </c>
      <c r="D57766" s="158">
        <v>22.62</v>
      </c>
      <c r="E57766" s="158">
        <v>401</v>
      </c>
      <c r="F57766" s="151"/>
      <c r="G57766" s="158"/>
    </row>
    <row r="57767" spans="1:7" x14ac:dyDescent="0.3">
      <c r="A57767" s="151">
        <v>42435</v>
      </c>
      <c r="B57767" s="98">
        <v>0.29166666666666669</v>
      </c>
      <c r="C57767" s="158" t="s">
        <v>120</v>
      </c>
      <c r="D57767" s="158">
        <v>22.76</v>
      </c>
      <c r="E57767" s="158">
        <v>407</v>
      </c>
      <c r="F57767" s="151"/>
      <c r="G57767" s="158"/>
    </row>
    <row r="57768" spans="1:7" x14ac:dyDescent="0.3">
      <c r="A57768" s="151">
        <v>42435</v>
      </c>
      <c r="B57768" s="98">
        <v>0.30208333333333331</v>
      </c>
      <c r="C57768" s="158" t="s">
        <v>120</v>
      </c>
      <c r="D57768" s="158">
        <v>22.62</v>
      </c>
      <c r="E57768" s="158">
        <v>406</v>
      </c>
      <c r="F57768" s="151"/>
      <c r="G57768" s="158"/>
    </row>
    <row r="57769" spans="1:7" x14ac:dyDescent="0.3">
      <c r="A57769" s="151">
        <v>42435</v>
      </c>
      <c r="B57769" s="98">
        <v>0.3125</v>
      </c>
      <c r="C57769" s="158" t="s">
        <v>120</v>
      </c>
      <c r="D57769" s="158">
        <v>22.38</v>
      </c>
      <c r="E57769" s="158">
        <v>416</v>
      </c>
      <c r="F57769" s="151"/>
      <c r="G57769" s="158"/>
    </row>
    <row r="57770" spans="1:7" x14ac:dyDescent="0.3">
      <c r="A57770" s="151">
        <v>42435</v>
      </c>
      <c r="B57770" s="98">
        <v>0.32291666666666669</v>
      </c>
      <c r="C57770" s="158" t="s">
        <v>120</v>
      </c>
      <c r="D57770" s="158">
        <v>22.33</v>
      </c>
      <c r="E57770" s="158">
        <v>420</v>
      </c>
      <c r="F57770" s="151"/>
      <c r="G57770" s="158"/>
    </row>
    <row r="57771" spans="1:7" x14ac:dyDescent="0.3">
      <c r="A57771" s="151">
        <v>42435</v>
      </c>
      <c r="B57771" s="98">
        <v>0.33333333333333331</v>
      </c>
      <c r="C57771" s="158" t="s">
        <v>120</v>
      </c>
      <c r="D57771" s="158">
        <v>22.33</v>
      </c>
      <c r="E57771" s="158">
        <v>423</v>
      </c>
      <c r="F57771" s="151"/>
      <c r="G57771" s="158"/>
    </row>
    <row r="57772" spans="1:7" x14ac:dyDescent="0.3">
      <c r="A57772" s="151">
        <v>42435</v>
      </c>
      <c r="B57772" s="98">
        <v>0.34375</v>
      </c>
      <c r="C57772" s="158" t="s">
        <v>120</v>
      </c>
      <c r="D57772" s="158">
        <v>22.38</v>
      </c>
      <c r="E57772" s="158">
        <v>423</v>
      </c>
      <c r="F57772" s="151"/>
      <c r="G57772" s="158"/>
    </row>
    <row r="57773" spans="1:7" x14ac:dyDescent="0.3">
      <c r="A57773" s="151">
        <v>42435</v>
      </c>
      <c r="B57773" s="98">
        <v>0.35416666666666669</v>
      </c>
      <c r="C57773" s="158" t="s">
        <v>120</v>
      </c>
      <c r="D57773" s="158">
        <v>22.34</v>
      </c>
      <c r="E57773" s="158">
        <v>422</v>
      </c>
      <c r="F57773" s="151"/>
      <c r="G57773" s="158"/>
    </row>
    <row r="57774" spans="1:7" x14ac:dyDescent="0.3">
      <c r="A57774" s="151">
        <v>42435</v>
      </c>
      <c r="B57774" s="98">
        <v>0.36458333333333331</v>
      </c>
      <c r="C57774" s="158" t="s">
        <v>120</v>
      </c>
      <c r="D57774" s="158">
        <v>22.27</v>
      </c>
      <c r="E57774" s="158">
        <v>421</v>
      </c>
      <c r="F57774" s="151"/>
      <c r="G57774" s="158"/>
    </row>
    <row r="57775" spans="1:7" x14ac:dyDescent="0.3">
      <c r="A57775" s="151">
        <v>42435</v>
      </c>
      <c r="B57775" s="98">
        <v>0.375</v>
      </c>
      <c r="C57775" s="158" t="s">
        <v>120</v>
      </c>
      <c r="D57775" s="158">
        <v>22.27</v>
      </c>
      <c r="E57775" s="158">
        <v>415</v>
      </c>
      <c r="F57775" s="151"/>
      <c r="G57775" s="158"/>
    </row>
    <row r="57776" spans="1:7" x14ac:dyDescent="0.3">
      <c r="A57776" s="151">
        <v>42435</v>
      </c>
      <c r="B57776" s="98">
        <v>0.38541666666666669</v>
      </c>
      <c r="C57776" s="158" t="s">
        <v>120</v>
      </c>
      <c r="D57776" s="158">
        <v>22.22</v>
      </c>
      <c r="E57776" s="158">
        <v>412</v>
      </c>
      <c r="F57776" s="151"/>
      <c r="G57776" s="158"/>
    </row>
    <row r="57777" spans="1:7" x14ac:dyDescent="0.3">
      <c r="A57777" s="151">
        <v>42435</v>
      </c>
      <c r="B57777" s="98">
        <v>0.39583333333333331</v>
      </c>
      <c r="C57777" s="158" t="s">
        <v>120</v>
      </c>
      <c r="D57777" s="158">
        <v>22.19</v>
      </c>
      <c r="E57777" s="158">
        <v>411</v>
      </c>
      <c r="F57777" s="151"/>
      <c r="G57777" s="158"/>
    </row>
    <row r="57778" spans="1:7" x14ac:dyDescent="0.3">
      <c r="A57778" s="151">
        <v>42435</v>
      </c>
      <c r="B57778" s="98">
        <v>0.40625</v>
      </c>
      <c r="C57778" s="158" t="s">
        <v>120</v>
      </c>
      <c r="D57778" s="158">
        <v>22.15</v>
      </c>
      <c r="E57778" s="158">
        <v>411</v>
      </c>
      <c r="F57778" s="151"/>
      <c r="G57778" s="158"/>
    </row>
    <row r="57779" spans="1:7" x14ac:dyDescent="0.3">
      <c r="A57779" s="151">
        <v>42435</v>
      </c>
      <c r="B57779" s="98">
        <v>0.41666666666666669</v>
      </c>
      <c r="C57779" s="158" t="s">
        <v>120</v>
      </c>
      <c r="D57779" s="158">
        <v>22.1</v>
      </c>
      <c r="E57779" s="158">
        <v>410</v>
      </c>
      <c r="F57779" s="151"/>
      <c r="G57779" s="158"/>
    </row>
    <row r="57780" spans="1:7" x14ac:dyDescent="0.3">
      <c r="A57780" s="151">
        <v>42435</v>
      </c>
      <c r="B57780" s="98">
        <v>0.42708333333333331</v>
      </c>
      <c r="C57780" s="158" t="s">
        <v>120</v>
      </c>
      <c r="D57780" s="158">
        <v>22.08</v>
      </c>
      <c r="E57780" s="158">
        <v>405</v>
      </c>
      <c r="F57780" s="151"/>
      <c r="G57780" s="158"/>
    </row>
    <row r="57781" spans="1:7" x14ac:dyDescent="0.3">
      <c r="A57781" s="151">
        <v>42435</v>
      </c>
      <c r="B57781" s="98">
        <v>0.4375</v>
      </c>
      <c r="C57781" s="158" t="s">
        <v>120</v>
      </c>
      <c r="D57781" s="158">
        <v>22.02</v>
      </c>
      <c r="E57781" s="158">
        <v>405</v>
      </c>
      <c r="F57781" s="151"/>
      <c r="G57781" s="158"/>
    </row>
    <row r="57782" spans="1:7" x14ac:dyDescent="0.3">
      <c r="A57782" s="151">
        <v>42435</v>
      </c>
      <c r="B57782" s="98">
        <v>0.44791666666666669</v>
      </c>
      <c r="C57782" s="158" t="s">
        <v>120</v>
      </c>
      <c r="D57782" s="158">
        <v>21.98</v>
      </c>
      <c r="E57782" s="158">
        <v>404</v>
      </c>
      <c r="F57782" s="151"/>
      <c r="G57782" s="158"/>
    </row>
    <row r="57783" spans="1:7" x14ac:dyDescent="0.3">
      <c r="A57783" s="151">
        <v>42435</v>
      </c>
      <c r="B57783" s="98">
        <v>0.45833333333333331</v>
      </c>
      <c r="C57783" s="158" t="s">
        <v>120</v>
      </c>
      <c r="D57783" s="158">
        <v>21.93</v>
      </c>
      <c r="E57783" s="158">
        <v>405</v>
      </c>
      <c r="F57783" s="151"/>
      <c r="G57783" s="158"/>
    </row>
    <row r="57784" spans="1:7" x14ac:dyDescent="0.3">
      <c r="A57784" s="151">
        <v>42435</v>
      </c>
      <c r="B57784" s="98">
        <v>0.46875</v>
      </c>
      <c r="C57784" s="158" t="s">
        <v>120</v>
      </c>
      <c r="D57784" s="158">
        <v>21.84</v>
      </c>
      <c r="E57784" s="158">
        <v>403</v>
      </c>
      <c r="F57784" s="151"/>
      <c r="G57784" s="158"/>
    </row>
    <row r="57785" spans="1:7" x14ac:dyDescent="0.3">
      <c r="A57785" s="151">
        <v>42435</v>
      </c>
      <c r="B57785" s="98">
        <v>0.47916666666666669</v>
      </c>
      <c r="C57785" s="158" t="s">
        <v>120</v>
      </c>
      <c r="D57785" s="158">
        <v>21.8</v>
      </c>
      <c r="E57785" s="158">
        <v>402</v>
      </c>
      <c r="F57785" s="151"/>
      <c r="G57785" s="158"/>
    </row>
    <row r="57786" spans="1:7" x14ac:dyDescent="0.3">
      <c r="A57786" s="151">
        <v>42435</v>
      </c>
      <c r="B57786" s="98">
        <v>0.48958333333333331</v>
      </c>
      <c r="C57786" s="158" t="s">
        <v>120</v>
      </c>
      <c r="D57786" s="158">
        <v>21.76</v>
      </c>
      <c r="E57786" s="158">
        <v>403</v>
      </c>
      <c r="F57786" s="151"/>
      <c r="G57786" s="158"/>
    </row>
    <row r="57787" spans="1:7" x14ac:dyDescent="0.3">
      <c r="A57787" s="151">
        <v>42436</v>
      </c>
      <c r="B57787" s="98">
        <v>0.5</v>
      </c>
      <c r="C57787" s="158" t="s">
        <v>119</v>
      </c>
      <c r="D57787" s="158">
        <v>21.73</v>
      </c>
      <c r="E57787" s="158">
        <v>402</v>
      </c>
      <c r="F57787" s="151"/>
      <c r="G57787" s="158"/>
    </row>
    <row r="57788" spans="1:7" x14ac:dyDescent="0.3">
      <c r="A57788" s="151">
        <v>42436</v>
      </c>
      <c r="B57788" s="98">
        <v>0.51041666666666663</v>
      </c>
      <c r="C57788" s="158" t="s">
        <v>119</v>
      </c>
      <c r="D57788" s="158">
        <v>21.67</v>
      </c>
      <c r="E57788" s="158">
        <v>401</v>
      </c>
      <c r="F57788" s="151"/>
      <c r="G57788" s="158"/>
    </row>
    <row r="57789" spans="1:7" x14ac:dyDescent="0.3">
      <c r="A57789" s="151">
        <v>42436</v>
      </c>
      <c r="B57789" s="98">
        <v>0.52083333333333337</v>
      </c>
      <c r="C57789" s="158" t="s">
        <v>119</v>
      </c>
      <c r="D57789" s="158">
        <v>21.61</v>
      </c>
      <c r="E57789" s="158">
        <v>400</v>
      </c>
      <c r="F57789" s="151"/>
      <c r="G57789" s="158"/>
    </row>
    <row r="57790" spans="1:7" x14ac:dyDescent="0.3">
      <c r="A57790" s="151">
        <v>42436</v>
      </c>
      <c r="B57790" s="98">
        <v>0.53125</v>
      </c>
      <c r="C57790" s="158" t="s">
        <v>119</v>
      </c>
      <c r="D57790" s="158">
        <v>21.57</v>
      </c>
      <c r="E57790" s="158">
        <v>401</v>
      </c>
      <c r="F57790" s="151"/>
      <c r="G57790" s="158"/>
    </row>
    <row r="57791" spans="1:7" x14ac:dyDescent="0.3">
      <c r="A57791" s="151">
        <v>42436</v>
      </c>
      <c r="B57791" s="98">
        <v>4.1666666666666664E-2</v>
      </c>
      <c r="C57791" s="158" t="s">
        <v>119</v>
      </c>
      <c r="D57791" s="158">
        <v>21.56</v>
      </c>
      <c r="E57791" s="158">
        <v>401</v>
      </c>
      <c r="F57791" s="151"/>
      <c r="G57791" s="158"/>
    </row>
    <row r="57792" spans="1:7" x14ac:dyDescent="0.3">
      <c r="A57792" s="151">
        <v>42436</v>
      </c>
      <c r="B57792" s="98">
        <v>5.2083333333333336E-2</v>
      </c>
      <c r="C57792" s="158" t="s">
        <v>119</v>
      </c>
      <c r="D57792" s="158">
        <v>21.43</v>
      </c>
      <c r="E57792" s="158">
        <v>398</v>
      </c>
      <c r="F57792" s="151"/>
      <c r="G57792" s="158"/>
    </row>
    <row r="57793" spans="1:7" x14ac:dyDescent="0.3">
      <c r="A57793" s="151">
        <v>42436</v>
      </c>
      <c r="B57793" s="98">
        <v>6.25E-2</v>
      </c>
      <c r="C57793" s="158" t="s">
        <v>119</v>
      </c>
      <c r="D57793" s="158">
        <v>21.44</v>
      </c>
      <c r="E57793" s="158">
        <v>400</v>
      </c>
      <c r="F57793" s="151"/>
      <c r="G57793" s="158"/>
    </row>
    <row r="57794" spans="1:7" x14ac:dyDescent="0.3">
      <c r="A57794" s="151">
        <v>42436</v>
      </c>
      <c r="B57794" s="98">
        <v>7.2916666666666671E-2</v>
      </c>
      <c r="C57794" s="158" t="s">
        <v>119</v>
      </c>
      <c r="D57794" s="158">
        <v>21.45</v>
      </c>
      <c r="E57794" s="158">
        <v>401</v>
      </c>
      <c r="F57794" s="151"/>
      <c r="G57794" s="158"/>
    </row>
    <row r="57795" spans="1:7" x14ac:dyDescent="0.3">
      <c r="A57795" s="151">
        <v>42436</v>
      </c>
      <c r="B57795" s="98">
        <v>8.3333333333333329E-2</v>
      </c>
      <c r="C57795" s="158" t="s">
        <v>119</v>
      </c>
      <c r="D57795" s="158">
        <v>21.41</v>
      </c>
      <c r="E57795" s="158">
        <v>401</v>
      </c>
      <c r="F57795" s="151"/>
      <c r="G57795" s="158"/>
    </row>
    <row r="57796" spans="1:7" x14ac:dyDescent="0.3">
      <c r="A57796" s="151">
        <v>42436</v>
      </c>
      <c r="B57796" s="98">
        <v>9.375E-2</v>
      </c>
      <c r="C57796" s="158" t="s">
        <v>119</v>
      </c>
      <c r="D57796" s="158">
        <v>21.41</v>
      </c>
      <c r="E57796" s="158">
        <v>402</v>
      </c>
      <c r="F57796" s="151"/>
      <c r="G57796" s="158"/>
    </row>
    <row r="57797" spans="1:7" x14ac:dyDescent="0.3">
      <c r="A57797" s="151">
        <v>42436</v>
      </c>
      <c r="B57797" s="98">
        <v>0.10416666666666667</v>
      </c>
      <c r="C57797" s="158" t="s">
        <v>119</v>
      </c>
      <c r="D57797" s="158">
        <v>21.17</v>
      </c>
      <c r="E57797" s="158">
        <v>410</v>
      </c>
      <c r="F57797" s="151"/>
      <c r="G57797" s="158"/>
    </row>
    <row r="57798" spans="1:7" x14ac:dyDescent="0.3">
      <c r="A57798" s="151">
        <v>42436</v>
      </c>
      <c r="B57798" s="98">
        <v>0.11458333333333333</v>
      </c>
      <c r="C57798" s="158" t="s">
        <v>119</v>
      </c>
      <c r="D57798" s="158">
        <v>21.26</v>
      </c>
      <c r="E57798" s="158">
        <v>404</v>
      </c>
      <c r="F57798" s="151"/>
      <c r="G57798" s="158"/>
    </row>
    <row r="57799" spans="1:7" x14ac:dyDescent="0.3">
      <c r="A57799" s="151">
        <v>42436</v>
      </c>
      <c r="B57799" s="98">
        <v>0.125</v>
      </c>
      <c r="C57799" s="158" t="s">
        <v>119</v>
      </c>
      <c r="D57799" s="158">
        <v>21.2</v>
      </c>
      <c r="E57799" s="158">
        <v>405</v>
      </c>
      <c r="F57799" s="151"/>
      <c r="G57799" s="158"/>
    </row>
    <row r="57800" spans="1:7" x14ac:dyDescent="0.3">
      <c r="A57800" s="151">
        <v>42436</v>
      </c>
      <c r="B57800" s="98">
        <v>0.13541666666666666</v>
      </c>
      <c r="C57800" s="158" t="s">
        <v>119</v>
      </c>
      <c r="D57800" s="158">
        <v>21.05</v>
      </c>
      <c r="E57800" s="158">
        <v>401</v>
      </c>
      <c r="F57800" s="151"/>
      <c r="G57800" s="158"/>
    </row>
    <row r="57801" spans="1:7" x14ac:dyDescent="0.3">
      <c r="A57801" s="151">
        <v>42436</v>
      </c>
      <c r="B57801" s="98">
        <v>0.14583333333333334</v>
      </c>
      <c r="C57801" s="158" t="s">
        <v>119</v>
      </c>
      <c r="D57801" s="158">
        <v>20.99</v>
      </c>
      <c r="E57801" s="158">
        <v>401</v>
      </c>
      <c r="F57801" s="151"/>
      <c r="G57801" s="158"/>
    </row>
    <row r="57802" spans="1:7" x14ac:dyDescent="0.3">
      <c r="A57802" s="151">
        <v>42436</v>
      </c>
      <c r="B57802" s="98">
        <v>0.15625</v>
      </c>
      <c r="C57802" s="158" t="s">
        <v>119</v>
      </c>
      <c r="D57802" s="158">
        <v>20.98</v>
      </c>
      <c r="E57802" s="158">
        <v>401</v>
      </c>
      <c r="F57802" s="151"/>
      <c r="G57802" s="158"/>
    </row>
    <row r="57803" spans="1:7" x14ac:dyDescent="0.3">
      <c r="A57803" s="151">
        <v>42436</v>
      </c>
      <c r="B57803" s="98">
        <v>0.16666666666666666</v>
      </c>
      <c r="C57803" s="158" t="s">
        <v>119</v>
      </c>
      <c r="D57803" s="158">
        <v>20.93</v>
      </c>
      <c r="E57803" s="158">
        <v>402</v>
      </c>
      <c r="F57803" s="151"/>
      <c r="G57803" s="158"/>
    </row>
    <row r="57804" spans="1:7" x14ac:dyDescent="0.3">
      <c r="A57804" s="151">
        <v>42436</v>
      </c>
      <c r="B57804" s="98">
        <v>0.17708333333333334</v>
      </c>
      <c r="C57804" s="158" t="s">
        <v>119</v>
      </c>
      <c r="D57804" s="158">
        <v>20.92</v>
      </c>
      <c r="E57804" s="158">
        <v>402</v>
      </c>
      <c r="F57804" s="151"/>
      <c r="G57804" s="158"/>
    </row>
    <row r="57805" spans="1:7" x14ac:dyDescent="0.3">
      <c r="A57805" s="151">
        <v>42436</v>
      </c>
      <c r="B57805" s="98">
        <v>0.1875</v>
      </c>
      <c r="C57805" s="158" t="s">
        <v>119</v>
      </c>
      <c r="D57805" s="158">
        <v>20.85</v>
      </c>
      <c r="E57805" s="158">
        <v>403</v>
      </c>
      <c r="F57805" s="151"/>
      <c r="G57805" s="158"/>
    </row>
    <row r="57806" spans="1:7" x14ac:dyDescent="0.3">
      <c r="A57806" s="151">
        <v>42436</v>
      </c>
      <c r="B57806" s="98">
        <v>0.19791666666666666</v>
      </c>
      <c r="C57806" s="158" t="s">
        <v>119</v>
      </c>
      <c r="D57806" s="158">
        <v>20.79</v>
      </c>
      <c r="E57806" s="158">
        <v>405</v>
      </c>
      <c r="F57806" s="151"/>
      <c r="G57806" s="158"/>
    </row>
    <row r="57807" spans="1:7" x14ac:dyDescent="0.3">
      <c r="A57807" s="151">
        <v>42436</v>
      </c>
      <c r="B57807" s="98">
        <v>0.20833333333333334</v>
      </c>
      <c r="C57807" s="158" t="s">
        <v>119</v>
      </c>
      <c r="D57807" s="158">
        <v>20.74</v>
      </c>
      <c r="E57807" s="158">
        <v>407</v>
      </c>
      <c r="F57807" s="151"/>
      <c r="G57807" s="158"/>
    </row>
    <row r="57808" spans="1:7" x14ac:dyDescent="0.3">
      <c r="A57808" s="151">
        <v>42436</v>
      </c>
      <c r="B57808" s="98">
        <v>0.21875</v>
      </c>
      <c r="C57808" s="158" t="s">
        <v>119</v>
      </c>
      <c r="D57808" s="158">
        <v>20.71</v>
      </c>
      <c r="E57808" s="158">
        <v>407</v>
      </c>
      <c r="F57808" s="151"/>
      <c r="G57808" s="158"/>
    </row>
    <row r="57809" spans="1:7" x14ac:dyDescent="0.3">
      <c r="A57809" s="151">
        <v>42436</v>
      </c>
      <c r="B57809" s="98">
        <v>0.22916666666666666</v>
      </c>
      <c r="C57809" s="158" t="s">
        <v>119</v>
      </c>
      <c r="D57809" s="158">
        <v>20.64</v>
      </c>
      <c r="E57809" s="158">
        <v>407</v>
      </c>
      <c r="F57809" s="151"/>
      <c r="G57809" s="158"/>
    </row>
    <row r="57810" spans="1:7" x14ac:dyDescent="0.3">
      <c r="A57810" s="151">
        <v>42436</v>
      </c>
      <c r="B57810" s="98">
        <v>0.23958333333333334</v>
      </c>
      <c r="C57810" s="158" t="s">
        <v>119</v>
      </c>
      <c r="D57810" s="158">
        <v>20.59</v>
      </c>
      <c r="E57810" s="158">
        <v>408</v>
      </c>
      <c r="F57810" s="151"/>
      <c r="G57810" s="158"/>
    </row>
    <row r="57811" spans="1:7" x14ac:dyDescent="0.3">
      <c r="A57811" s="151">
        <v>42436</v>
      </c>
      <c r="B57811" s="98">
        <v>0.25</v>
      </c>
      <c r="C57811" s="158" t="s">
        <v>119</v>
      </c>
      <c r="D57811" s="158">
        <v>20.6</v>
      </c>
      <c r="E57811" s="158">
        <v>404</v>
      </c>
      <c r="F57811" s="151"/>
      <c r="G57811" s="158"/>
    </row>
    <row r="57812" spans="1:7" x14ac:dyDescent="0.3">
      <c r="A57812" s="151">
        <v>42436</v>
      </c>
      <c r="B57812" s="98">
        <v>0.26041666666666669</v>
      </c>
      <c r="C57812" s="158" t="s">
        <v>119</v>
      </c>
      <c r="D57812" s="158">
        <v>20.55</v>
      </c>
      <c r="E57812" s="158">
        <v>402</v>
      </c>
      <c r="F57812" s="151"/>
      <c r="G57812" s="158"/>
    </row>
    <row r="57813" spans="1:7" x14ac:dyDescent="0.3">
      <c r="A57813" s="151">
        <v>42436</v>
      </c>
      <c r="B57813" s="98">
        <v>0.27083333333333331</v>
      </c>
      <c r="C57813" s="158" t="s">
        <v>119</v>
      </c>
      <c r="D57813" s="158">
        <v>20.48</v>
      </c>
      <c r="E57813" s="158">
        <v>403</v>
      </c>
      <c r="F57813" s="151"/>
      <c r="G57813" s="158"/>
    </row>
    <row r="57814" spans="1:7" x14ac:dyDescent="0.3">
      <c r="A57814" s="151">
        <v>42436</v>
      </c>
      <c r="B57814" s="98">
        <v>0.28125</v>
      </c>
      <c r="C57814" s="158" t="s">
        <v>119</v>
      </c>
      <c r="D57814" s="158">
        <v>20.46</v>
      </c>
      <c r="E57814" s="158">
        <v>403</v>
      </c>
      <c r="F57814" s="151"/>
      <c r="G57814" s="158"/>
    </row>
    <row r="57815" spans="1:7" x14ac:dyDescent="0.3">
      <c r="A57815" s="151">
        <v>42436</v>
      </c>
      <c r="B57815" s="98">
        <v>0.29166666666666669</v>
      </c>
      <c r="C57815" s="158" t="s">
        <v>119</v>
      </c>
      <c r="D57815" s="158">
        <v>20.38</v>
      </c>
      <c r="E57815" s="158">
        <v>403</v>
      </c>
      <c r="F57815" s="151"/>
      <c r="G57815" s="158"/>
    </row>
    <row r="57816" spans="1:7" x14ac:dyDescent="0.3">
      <c r="A57816" s="151">
        <v>42436</v>
      </c>
      <c r="B57816" s="98">
        <v>0.30208333333333331</v>
      </c>
      <c r="C57816" s="158" t="s">
        <v>119</v>
      </c>
      <c r="D57816" s="158">
        <v>20.350000000000001</v>
      </c>
      <c r="E57816" s="158">
        <v>402</v>
      </c>
      <c r="F57816" s="151"/>
      <c r="G57816" s="158"/>
    </row>
    <row r="57817" spans="1:7" x14ac:dyDescent="0.3">
      <c r="A57817" s="151">
        <v>42436</v>
      </c>
      <c r="B57817" s="98">
        <v>0.3125</v>
      </c>
      <c r="C57817" s="158" t="s">
        <v>119</v>
      </c>
      <c r="D57817" s="158">
        <v>20.309999999999999</v>
      </c>
      <c r="E57817" s="158">
        <v>403</v>
      </c>
      <c r="F57817" s="151"/>
      <c r="G57817" s="158"/>
    </row>
    <row r="57818" spans="1:7" x14ac:dyDescent="0.3">
      <c r="A57818" s="151">
        <v>42436</v>
      </c>
      <c r="B57818" s="98">
        <v>0.32291666666666669</v>
      </c>
      <c r="C57818" s="158" t="s">
        <v>119</v>
      </c>
      <c r="D57818" s="158">
        <v>20.329999999999998</v>
      </c>
      <c r="E57818" s="158">
        <v>405</v>
      </c>
      <c r="F57818" s="151"/>
      <c r="G57818" s="158"/>
    </row>
    <row r="57819" spans="1:7" x14ac:dyDescent="0.3">
      <c r="A57819" s="151">
        <v>42436</v>
      </c>
      <c r="B57819" s="98">
        <v>0.33333333333333331</v>
      </c>
      <c r="C57819" s="158" t="s">
        <v>119</v>
      </c>
      <c r="D57819" s="158">
        <v>20.29</v>
      </c>
      <c r="E57819" s="158">
        <v>407</v>
      </c>
      <c r="F57819" s="151"/>
      <c r="G57819" s="158"/>
    </row>
    <row r="57820" spans="1:7" x14ac:dyDescent="0.3">
      <c r="A57820" s="151">
        <v>42436</v>
      </c>
      <c r="B57820" s="98">
        <v>0.34375</v>
      </c>
      <c r="C57820" s="158" t="s">
        <v>119</v>
      </c>
      <c r="D57820" s="158">
        <v>20.34</v>
      </c>
      <c r="E57820" s="158">
        <v>410</v>
      </c>
      <c r="F57820" s="151"/>
      <c r="G57820" s="158"/>
    </row>
    <row r="57821" spans="1:7" x14ac:dyDescent="0.3">
      <c r="A57821" s="151">
        <v>42436</v>
      </c>
      <c r="B57821" s="98">
        <v>0.35416666666666669</v>
      </c>
      <c r="C57821" s="158" t="s">
        <v>119</v>
      </c>
      <c r="D57821" s="158">
        <v>20.32</v>
      </c>
      <c r="E57821" s="158">
        <v>412</v>
      </c>
      <c r="F57821" s="151"/>
      <c r="G57821" s="158"/>
    </row>
    <row r="57822" spans="1:7" x14ac:dyDescent="0.3">
      <c r="A57822" s="151">
        <v>42436</v>
      </c>
      <c r="B57822" s="98">
        <v>0.36458333333333331</v>
      </c>
      <c r="C57822" s="158" t="s">
        <v>119</v>
      </c>
      <c r="D57822" s="158">
        <v>20.36</v>
      </c>
      <c r="E57822" s="158">
        <v>409</v>
      </c>
      <c r="F57822" s="151"/>
      <c r="G57822" s="158"/>
    </row>
    <row r="57823" spans="1:7" x14ac:dyDescent="0.3">
      <c r="A57823" s="151">
        <v>42436</v>
      </c>
      <c r="B57823" s="98">
        <v>0.375</v>
      </c>
      <c r="C57823" s="158" t="s">
        <v>119</v>
      </c>
      <c r="D57823" s="158">
        <v>20.329999999999998</v>
      </c>
      <c r="E57823" s="158">
        <v>411</v>
      </c>
      <c r="F57823" s="151"/>
      <c r="G57823" s="158"/>
    </row>
    <row r="57824" spans="1:7" x14ac:dyDescent="0.3">
      <c r="A57824" s="151">
        <v>42436</v>
      </c>
      <c r="B57824" s="98">
        <v>0.38541666666666669</v>
      </c>
      <c r="C57824" s="158" t="s">
        <v>119</v>
      </c>
      <c r="D57824" s="158">
        <v>20.32</v>
      </c>
      <c r="E57824" s="158">
        <v>410</v>
      </c>
      <c r="F57824" s="151"/>
      <c r="G57824" s="158"/>
    </row>
    <row r="57825" spans="1:7" x14ac:dyDescent="0.3">
      <c r="A57825" s="151">
        <v>42436</v>
      </c>
      <c r="B57825" s="98">
        <v>0.39583333333333331</v>
      </c>
      <c r="C57825" s="158" t="s">
        <v>119</v>
      </c>
      <c r="D57825" s="158">
        <v>20.32</v>
      </c>
      <c r="E57825" s="158">
        <v>414</v>
      </c>
      <c r="F57825" s="151"/>
      <c r="G57825" s="158"/>
    </row>
    <row r="57826" spans="1:7" x14ac:dyDescent="0.3">
      <c r="A57826" s="151">
        <v>42436</v>
      </c>
      <c r="B57826" s="98">
        <v>0.40625</v>
      </c>
      <c r="C57826" s="158" t="s">
        <v>119</v>
      </c>
      <c r="D57826" s="158">
        <v>20.329999999999998</v>
      </c>
      <c r="E57826" s="158">
        <v>414</v>
      </c>
      <c r="F57826" s="151"/>
      <c r="G57826" s="158"/>
    </row>
    <row r="57827" spans="1:7" x14ac:dyDescent="0.3">
      <c r="A57827" s="151">
        <v>42436</v>
      </c>
      <c r="B57827" s="98">
        <v>0.41666666666666669</v>
      </c>
      <c r="C57827" s="158" t="s">
        <v>119</v>
      </c>
      <c r="D57827" s="158">
        <v>20.34</v>
      </c>
      <c r="E57827" s="158">
        <v>412</v>
      </c>
      <c r="F57827" s="151"/>
      <c r="G57827" s="158"/>
    </row>
    <row r="57828" spans="1:7" x14ac:dyDescent="0.3">
      <c r="A57828" s="151">
        <v>42436</v>
      </c>
      <c r="B57828" s="98">
        <v>0.42708333333333331</v>
      </c>
      <c r="C57828" s="158" t="s">
        <v>119</v>
      </c>
      <c r="D57828" s="158">
        <v>20.350000000000001</v>
      </c>
      <c r="E57828" s="158">
        <v>410</v>
      </c>
      <c r="F57828" s="151"/>
      <c r="G57828" s="158"/>
    </row>
    <row r="57829" spans="1:7" x14ac:dyDescent="0.3">
      <c r="A57829" s="151">
        <v>42436</v>
      </c>
      <c r="B57829" s="98">
        <v>0.4375</v>
      </c>
      <c r="C57829" s="158" t="s">
        <v>119</v>
      </c>
      <c r="D57829" s="158">
        <v>20.51</v>
      </c>
      <c r="E57829" s="158">
        <v>411</v>
      </c>
      <c r="F57829" s="151"/>
      <c r="G57829" s="158"/>
    </row>
    <row r="57830" spans="1:7" x14ac:dyDescent="0.3">
      <c r="A57830" s="151">
        <v>42436</v>
      </c>
      <c r="B57830" s="98">
        <v>0.44791666666666669</v>
      </c>
      <c r="C57830" s="158" t="s">
        <v>119</v>
      </c>
      <c r="D57830" s="158">
        <v>20.52</v>
      </c>
      <c r="E57830" s="158">
        <v>411</v>
      </c>
      <c r="F57830" s="151"/>
      <c r="G57830" s="158"/>
    </row>
    <row r="57831" spans="1:7" x14ac:dyDescent="0.3">
      <c r="A57831" s="151">
        <v>42436</v>
      </c>
      <c r="B57831" s="98">
        <v>0.45833333333333331</v>
      </c>
      <c r="C57831" s="158" t="s">
        <v>119</v>
      </c>
      <c r="D57831" s="158">
        <v>20.59</v>
      </c>
      <c r="E57831" s="158">
        <v>409</v>
      </c>
      <c r="F57831" s="151"/>
      <c r="G57831" s="158"/>
    </row>
    <row r="57832" spans="1:7" x14ac:dyDescent="0.3">
      <c r="A57832" s="151">
        <v>42436</v>
      </c>
      <c r="B57832" s="98">
        <v>0.46875</v>
      </c>
      <c r="C57832" s="158" t="s">
        <v>119</v>
      </c>
      <c r="D57832" s="158">
        <v>20.63</v>
      </c>
      <c r="E57832" s="158">
        <v>410</v>
      </c>
      <c r="F57832" s="151"/>
      <c r="G57832" s="158"/>
    </row>
    <row r="57833" spans="1:7" x14ac:dyDescent="0.3">
      <c r="A57833" s="151">
        <v>42436</v>
      </c>
      <c r="B57833" s="98">
        <v>0.47916666666666669</v>
      </c>
      <c r="C57833" s="158" t="s">
        <v>119</v>
      </c>
      <c r="D57833" s="158">
        <v>20.68</v>
      </c>
      <c r="E57833" s="158">
        <v>410</v>
      </c>
      <c r="F57833" s="151"/>
      <c r="G57833" s="158"/>
    </row>
    <row r="57834" spans="1:7" x14ac:dyDescent="0.3">
      <c r="A57834" s="151">
        <v>42436</v>
      </c>
      <c r="B57834" s="98">
        <v>0.48958333333333331</v>
      </c>
      <c r="C57834" s="158" t="s">
        <v>119</v>
      </c>
      <c r="D57834" s="158">
        <v>20.76</v>
      </c>
      <c r="E57834" s="158">
        <v>410</v>
      </c>
      <c r="F57834" s="151"/>
      <c r="G57834" s="158"/>
    </row>
    <row r="57835" spans="1:7" x14ac:dyDescent="0.3">
      <c r="A57835" s="151">
        <v>42436</v>
      </c>
      <c r="B57835" s="98">
        <v>0.5</v>
      </c>
      <c r="C57835" s="158" t="s">
        <v>120</v>
      </c>
      <c r="D57835" s="158">
        <v>20.77</v>
      </c>
      <c r="E57835" s="158">
        <v>409</v>
      </c>
      <c r="F57835" s="151"/>
      <c r="G57835" s="158"/>
    </row>
    <row r="57836" spans="1:7" x14ac:dyDescent="0.3">
      <c r="A57836" s="151">
        <v>42436</v>
      </c>
      <c r="B57836" s="98">
        <v>0.51041666666666663</v>
      </c>
      <c r="C57836" s="158" t="s">
        <v>120</v>
      </c>
      <c r="D57836" s="158">
        <v>20.82</v>
      </c>
      <c r="E57836" s="158">
        <v>407</v>
      </c>
      <c r="F57836" s="151"/>
      <c r="G57836" s="158"/>
    </row>
    <row r="57837" spans="1:7" x14ac:dyDescent="0.3">
      <c r="A57837" s="151">
        <v>42436</v>
      </c>
      <c r="B57837" s="98">
        <v>0.52083333333333337</v>
      </c>
      <c r="C57837" s="158" t="s">
        <v>120</v>
      </c>
      <c r="D57837" s="158">
        <v>20.88</v>
      </c>
      <c r="E57837" s="158">
        <v>406</v>
      </c>
      <c r="F57837" s="151"/>
      <c r="G57837" s="158"/>
    </row>
    <row r="57838" spans="1:7" x14ac:dyDescent="0.3">
      <c r="A57838" s="151">
        <v>42436</v>
      </c>
      <c r="B57838" s="98">
        <v>0.53125</v>
      </c>
      <c r="C57838" s="158" t="s">
        <v>120</v>
      </c>
      <c r="D57838" s="158">
        <v>20.92</v>
      </c>
      <c r="E57838" s="158">
        <v>406</v>
      </c>
      <c r="F57838" s="151"/>
      <c r="G57838" s="158"/>
    </row>
    <row r="57839" spans="1:7" x14ac:dyDescent="0.3">
      <c r="A57839" s="151">
        <v>42436</v>
      </c>
      <c r="B57839" s="98">
        <v>4.1666666666666664E-2</v>
      </c>
      <c r="C57839" s="158" t="s">
        <v>120</v>
      </c>
      <c r="D57839" s="158">
        <v>21</v>
      </c>
      <c r="E57839" s="158">
        <v>406</v>
      </c>
      <c r="F57839" s="151"/>
      <c r="G57839" s="158"/>
    </row>
    <row r="57840" spans="1:7" x14ac:dyDescent="0.3">
      <c r="A57840" s="151">
        <v>42436</v>
      </c>
      <c r="B57840" s="98">
        <v>5.2083333333333336E-2</v>
      </c>
      <c r="C57840" s="158" t="s">
        <v>120</v>
      </c>
      <c r="D57840" s="158">
        <v>21.04</v>
      </c>
      <c r="E57840" s="158">
        <v>406</v>
      </c>
      <c r="F57840" s="151"/>
      <c r="G57840" s="158"/>
    </row>
    <row r="57841" spans="1:7" x14ac:dyDescent="0.3">
      <c r="A57841" s="151">
        <v>42436</v>
      </c>
      <c r="B57841" s="98">
        <v>6.25E-2</v>
      </c>
      <c r="C57841" s="158" t="s">
        <v>120</v>
      </c>
      <c r="D57841" s="158">
        <v>21.08</v>
      </c>
      <c r="E57841" s="158">
        <v>406</v>
      </c>
      <c r="F57841" s="151"/>
      <c r="G57841" s="158"/>
    </row>
    <row r="57842" spans="1:7" x14ac:dyDescent="0.3">
      <c r="A57842" s="151">
        <v>42436</v>
      </c>
      <c r="B57842" s="98">
        <v>7.2916666666666671E-2</v>
      </c>
      <c r="C57842" s="158" t="s">
        <v>120</v>
      </c>
      <c r="D57842" s="158">
        <v>21.11</v>
      </c>
      <c r="E57842" s="158">
        <v>406</v>
      </c>
      <c r="F57842" s="151"/>
      <c r="G57842" s="158"/>
    </row>
    <row r="57843" spans="1:7" x14ac:dyDescent="0.3">
      <c r="A57843" s="151">
        <v>42436</v>
      </c>
      <c r="B57843" s="98">
        <v>8.3333333333333329E-2</v>
      </c>
      <c r="C57843" s="158" t="s">
        <v>120</v>
      </c>
      <c r="D57843" s="158">
        <v>21.15</v>
      </c>
      <c r="E57843" s="158">
        <v>403</v>
      </c>
      <c r="F57843" s="151"/>
      <c r="G57843" s="158"/>
    </row>
    <row r="57844" spans="1:7" x14ac:dyDescent="0.3">
      <c r="A57844" s="151">
        <v>42436</v>
      </c>
      <c r="B57844" s="98">
        <v>9.375E-2</v>
      </c>
      <c r="C57844" s="158" t="s">
        <v>120</v>
      </c>
      <c r="D57844" s="158">
        <v>21.22</v>
      </c>
      <c r="E57844" s="158">
        <v>403</v>
      </c>
      <c r="F57844" s="151"/>
      <c r="G57844" s="158"/>
    </row>
    <row r="57845" spans="1:7" x14ac:dyDescent="0.3">
      <c r="A57845" s="151">
        <v>42436</v>
      </c>
      <c r="B57845" s="98">
        <v>0.10416666666666667</v>
      </c>
      <c r="C57845" s="158" t="s">
        <v>120</v>
      </c>
      <c r="D57845" s="158">
        <v>21.3</v>
      </c>
      <c r="E57845" s="158">
        <v>404</v>
      </c>
      <c r="F57845" s="151"/>
      <c r="G57845" s="158"/>
    </row>
    <row r="57846" spans="1:7" x14ac:dyDescent="0.3">
      <c r="A57846" s="151">
        <v>42436</v>
      </c>
      <c r="B57846" s="98">
        <v>0.11458333333333333</v>
      </c>
      <c r="C57846" s="158" t="s">
        <v>120</v>
      </c>
      <c r="D57846" s="158">
        <v>21.33</v>
      </c>
      <c r="E57846" s="158">
        <v>404</v>
      </c>
      <c r="F57846" s="151"/>
      <c r="G57846" s="158"/>
    </row>
    <row r="57847" spans="1:7" x14ac:dyDescent="0.3">
      <c r="A57847" s="151">
        <v>42436</v>
      </c>
      <c r="B57847" s="98">
        <v>0.125</v>
      </c>
      <c r="C57847" s="158" t="s">
        <v>120</v>
      </c>
      <c r="D57847" s="158">
        <v>21.36</v>
      </c>
      <c r="E57847" s="158">
        <v>404</v>
      </c>
      <c r="F57847" s="151"/>
      <c r="G57847" s="158"/>
    </row>
    <row r="57848" spans="1:7" x14ac:dyDescent="0.3">
      <c r="A57848" s="151">
        <v>42436</v>
      </c>
      <c r="B57848" s="98">
        <v>0.13541666666666666</v>
      </c>
      <c r="C57848" s="158" t="s">
        <v>120</v>
      </c>
      <c r="D57848" s="158">
        <v>21.41</v>
      </c>
      <c r="E57848" s="158">
        <v>404</v>
      </c>
      <c r="F57848" s="151"/>
      <c r="G57848" s="158"/>
    </row>
    <row r="57849" spans="1:7" x14ac:dyDescent="0.3">
      <c r="A57849" s="151">
        <v>42436</v>
      </c>
      <c r="B57849" s="98">
        <v>0.14583333333333334</v>
      </c>
      <c r="C57849" s="158" t="s">
        <v>120</v>
      </c>
      <c r="D57849" s="158">
        <v>21.44</v>
      </c>
      <c r="E57849" s="158">
        <v>405</v>
      </c>
      <c r="F57849" s="151"/>
      <c r="G57849" s="158"/>
    </row>
    <row r="57850" spans="1:7" x14ac:dyDescent="0.3">
      <c r="A57850" s="151">
        <v>42436</v>
      </c>
      <c r="B57850" s="98">
        <v>0.15625</v>
      </c>
      <c r="C57850" s="158" t="s">
        <v>120</v>
      </c>
      <c r="D57850" s="158">
        <v>21.59</v>
      </c>
      <c r="E57850" s="158">
        <v>406</v>
      </c>
      <c r="F57850" s="151"/>
      <c r="G57850" s="158"/>
    </row>
    <row r="57851" spans="1:7" x14ac:dyDescent="0.3">
      <c r="A57851" s="151">
        <v>42436</v>
      </c>
      <c r="B57851" s="98">
        <v>0.16666666666666666</v>
      </c>
      <c r="C57851" s="158" t="s">
        <v>120</v>
      </c>
      <c r="D57851" s="158">
        <v>21.7</v>
      </c>
      <c r="E57851" s="158">
        <v>407</v>
      </c>
      <c r="F57851" s="151"/>
      <c r="G57851" s="158"/>
    </row>
    <row r="57852" spans="1:7" x14ac:dyDescent="0.3">
      <c r="A57852" s="151">
        <v>42436</v>
      </c>
      <c r="B57852" s="98">
        <v>0.17708333333333334</v>
      </c>
      <c r="C57852" s="158" t="s">
        <v>120</v>
      </c>
      <c r="D57852" s="158">
        <v>21.77</v>
      </c>
      <c r="E57852" s="158">
        <v>408</v>
      </c>
      <c r="F57852" s="151"/>
      <c r="G57852" s="158"/>
    </row>
    <row r="57853" spans="1:7" x14ac:dyDescent="0.3">
      <c r="A57853" s="151">
        <v>42436</v>
      </c>
      <c r="B57853" s="98">
        <v>0.1875</v>
      </c>
      <c r="C57853" s="158" t="s">
        <v>120</v>
      </c>
      <c r="D57853" s="158">
        <v>21.85</v>
      </c>
      <c r="E57853" s="158">
        <v>409</v>
      </c>
      <c r="F57853" s="151"/>
      <c r="G57853" s="158"/>
    </row>
    <row r="57854" spans="1:7" x14ac:dyDescent="0.3">
      <c r="A57854" s="151">
        <v>42436</v>
      </c>
      <c r="B57854" s="98">
        <v>0.19791666666666666</v>
      </c>
      <c r="C57854" s="158" t="s">
        <v>120</v>
      </c>
      <c r="D57854" s="158">
        <v>21.67</v>
      </c>
      <c r="E57854" s="158">
        <v>406</v>
      </c>
      <c r="F57854" s="151"/>
      <c r="G57854" s="158"/>
    </row>
    <row r="57855" spans="1:7" x14ac:dyDescent="0.3">
      <c r="A57855" s="151">
        <v>42436</v>
      </c>
      <c r="B57855" s="98">
        <v>0.20833333333333334</v>
      </c>
      <c r="C57855" s="158" t="s">
        <v>120</v>
      </c>
      <c r="D57855" s="158">
        <v>21.64</v>
      </c>
      <c r="E57855" s="158">
        <v>405</v>
      </c>
      <c r="F57855" s="151"/>
      <c r="G57855" s="158"/>
    </row>
    <row r="57856" spans="1:7" x14ac:dyDescent="0.3">
      <c r="A57856" s="151">
        <v>42436</v>
      </c>
      <c r="B57856" s="98">
        <v>0.21875</v>
      </c>
      <c r="C57856" s="158" t="s">
        <v>120</v>
      </c>
      <c r="D57856" s="158">
        <v>21.73</v>
      </c>
      <c r="E57856" s="158">
        <v>406</v>
      </c>
      <c r="F57856" s="151"/>
      <c r="G57856" s="158"/>
    </row>
    <row r="57857" spans="1:7" x14ac:dyDescent="0.3">
      <c r="A57857" s="151">
        <v>42436</v>
      </c>
      <c r="B57857" s="98">
        <v>0.22916666666666666</v>
      </c>
      <c r="C57857" s="158" t="s">
        <v>120</v>
      </c>
      <c r="D57857" s="158">
        <v>21.73</v>
      </c>
      <c r="E57857" s="158">
        <v>406</v>
      </c>
      <c r="F57857" s="151"/>
      <c r="G57857" s="158"/>
    </row>
    <row r="57858" spans="1:7" x14ac:dyDescent="0.3">
      <c r="A57858" s="151">
        <v>42436</v>
      </c>
      <c r="B57858" s="98">
        <v>0.23958333333333334</v>
      </c>
      <c r="C57858" s="158" t="s">
        <v>120</v>
      </c>
      <c r="D57858" s="158">
        <v>21.75</v>
      </c>
      <c r="E57858" s="158">
        <v>405</v>
      </c>
      <c r="F57858" s="151"/>
      <c r="G57858" s="158"/>
    </row>
    <row r="57859" spans="1:7" x14ac:dyDescent="0.3">
      <c r="A57859" s="151">
        <v>42436</v>
      </c>
      <c r="B57859" s="98">
        <v>0.25</v>
      </c>
      <c r="C57859" s="158" t="s">
        <v>120</v>
      </c>
      <c r="D57859" s="158">
        <v>21.83</v>
      </c>
      <c r="E57859" s="158">
        <v>406</v>
      </c>
      <c r="F57859" s="151"/>
      <c r="G57859" s="158"/>
    </row>
    <row r="57860" spans="1:7" x14ac:dyDescent="0.3">
      <c r="A57860" s="151">
        <v>42436</v>
      </c>
      <c r="B57860" s="98">
        <v>0.26041666666666669</v>
      </c>
      <c r="C57860" s="158" t="s">
        <v>120</v>
      </c>
      <c r="D57860" s="158">
        <v>21.89</v>
      </c>
      <c r="E57860" s="158">
        <v>407</v>
      </c>
      <c r="F57860" s="151"/>
      <c r="G57860" s="158"/>
    </row>
    <row r="57861" spans="1:7" x14ac:dyDescent="0.3">
      <c r="A57861" s="151">
        <v>42436</v>
      </c>
      <c r="B57861" s="98">
        <v>0.27083333333333331</v>
      </c>
      <c r="C57861" s="158" t="s">
        <v>120</v>
      </c>
      <c r="D57861" s="158">
        <v>21.88</v>
      </c>
      <c r="E57861" s="158">
        <v>408</v>
      </c>
      <c r="F57861" s="151"/>
      <c r="G57861" s="158"/>
    </row>
    <row r="57862" spans="1:7" x14ac:dyDescent="0.3">
      <c r="A57862" s="151">
        <v>42436</v>
      </c>
      <c r="B57862" s="98">
        <v>0.28125</v>
      </c>
      <c r="C57862" s="158" t="s">
        <v>120</v>
      </c>
      <c r="D57862" s="158">
        <v>21.89</v>
      </c>
      <c r="E57862" s="158">
        <v>408</v>
      </c>
      <c r="F57862" s="151"/>
      <c r="G57862" s="158"/>
    </row>
    <row r="57863" spans="1:7" x14ac:dyDescent="0.3">
      <c r="A57863" s="151">
        <v>42436</v>
      </c>
      <c r="B57863" s="98">
        <v>0.29166666666666669</v>
      </c>
      <c r="C57863" s="158" t="s">
        <v>120</v>
      </c>
      <c r="D57863" s="158">
        <v>21.83</v>
      </c>
      <c r="E57863" s="158">
        <v>408</v>
      </c>
      <c r="F57863" s="151"/>
      <c r="G57863" s="158"/>
    </row>
    <row r="57864" spans="1:7" x14ac:dyDescent="0.3">
      <c r="A57864" s="151">
        <v>42436</v>
      </c>
      <c r="B57864" s="98">
        <v>0.30208333333333331</v>
      </c>
      <c r="C57864" s="158" t="s">
        <v>120</v>
      </c>
      <c r="D57864" s="158">
        <v>21.78</v>
      </c>
      <c r="E57864" s="158">
        <v>407</v>
      </c>
      <c r="F57864" s="151"/>
      <c r="G57864" s="158"/>
    </row>
    <row r="57865" spans="1:7" x14ac:dyDescent="0.3">
      <c r="A57865" s="151">
        <v>42436</v>
      </c>
      <c r="B57865" s="98">
        <v>0.3125</v>
      </c>
      <c r="C57865" s="158" t="s">
        <v>120</v>
      </c>
      <c r="D57865" s="158">
        <v>21.69</v>
      </c>
      <c r="E57865" s="158">
        <v>406</v>
      </c>
      <c r="F57865" s="151"/>
      <c r="G57865" s="158"/>
    </row>
    <row r="57866" spans="1:7" x14ac:dyDescent="0.3">
      <c r="A57866" s="151">
        <v>42436</v>
      </c>
      <c r="B57866" s="98">
        <v>0.32291666666666669</v>
      </c>
      <c r="C57866" s="158" t="s">
        <v>120</v>
      </c>
      <c r="D57866" s="158">
        <v>21.66</v>
      </c>
      <c r="E57866" s="158">
        <v>406</v>
      </c>
      <c r="F57866" s="151"/>
      <c r="G57866" s="158"/>
    </row>
    <row r="57867" spans="1:7" x14ac:dyDescent="0.3">
      <c r="A57867" s="151">
        <v>42436</v>
      </c>
      <c r="B57867" s="98">
        <v>0.33333333333333331</v>
      </c>
      <c r="C57867" s="158" t="s">
        <v>120</v>
      </c>
      <c r="D57867" s="158">
        <v>21.62</v>
      </c>
      <c r="E57867" s="158">
        <v>406</v>
      </c>
      <c r="F57867" s="151"/>
      <c r="G57867" s="158"/>
    </row>
    <row r="57868" spans="1:7" x14ac:dyDescent="0.3">
      <c r="A57868" s="151">
        <v>42436</v>
      </c>
      <c r="B57868" s="98">
        <v>0.34375</v>
      </c>
      <c r="C57868" s="158" t="s">
        <v>120</v>
      </c>
      <c r="D57868" s="158">
        <v>21.54</v>
      </c>
      <c r="E57868" s="158">
        <v>405</v>
      </c>
      <c r="F57868" s="151"/>
      <c r="G57868" s="158"/>
    </row>
    <row r="57869" spans="1:7" x14ac:dyDescent="0.3">
      <c r="A57869" s="151">
        <v>42436</v>
      </c>
      <c r="B57869" s="98">
        <v>0.35416666666666669</v>
      </c>
      <c r="C57869" s="158" t="s">
        <v>120</v>
      </c>
      <c r="D57869" s="158">
        <v>21.44</v>
      </c>
      <c r="E57869" s="158">
        <v>406</v>
      </c>
      <c r="F57869" s="151"/>
      <c r="G57869" s="158"/>
    </row>
    <row r="57870" spans="1:7" x14ac:dyDescent="0.3">
      <c r="A57870" s="151">
        <v>42436</v>
      </c>
      <c r="B57870" s="98">
        <v>0.36458333333333331</v>
      </c>
      <c r="C57870" s="158" t="s">
        <v>120</v>
      </c>
      <c r="D57870" s="158">
        <v>21.43</v>
      </c>
      <c r="E57870" s="158">
        <v>408</v>
      </c>
      <c r="F57870" s="151"/>
      <c r="G57870" s="158"/>
    </row>
    <row r="57871" spans="1:7" x14ac:dyDescent="0.3">
      <c r="A57871" s="151">
        <v>42436</v>
      </c>
      <c r="B57871" s="98">
        <v>0.375</v>
      </c>
      <c r="C57871" s="158" t="s">
        <v>120</v>
      </c>
      <c r="D57871" s="158">
        <v>21.41</v>
      </c>
      <c r="E57871" s="158">
        <v>408</v>
      </c>
      <c r="F57871" s="151"/>
      <c r="G57871" s="158"/>
    </row>
    <row r="57872" spans="1:7" x14ac:dyDescent="0.3">
      <c r="A57872" s="151">
        <v>42436</v>
      </c>
      <c r="B57872" s="98">
        <v>0.38541666666666669</v>
      </c>
      <c r="C57872" s="158" t="s">
        <v>120</v>
      </c>
      <c r="D57872" s="158">
        <v>21.4</v>
      </c>
      <c r="E57872" s="158">
        <v>407</v>
      </c>
      <c r="F57872" s="151"/>
      <c r="G57872" s="158"/>
    </row>
    <row r="57873" spans="1:7" x14ac:dyDescent="0.3">
      <c r="A57873" s="151">
        <v>42436</v>
      </c>
      <c r="B57873" s="98">
        <v>0.39583333333333331</v>
      </c>
      <c r="C57873" s="158" t="s">
        <v>120</v>
      </c>
      <c r="D57873" s="158">
        <v>21.42</v>
      </c>
      <c r="E57873" s="158">
        <v>409</v>
      </c>
      <c r="F57873" s="151"/>
      <c r="G57873" s="158"/>
    </row>
    <row r="57874" spans="1:7" x14ac:dyDescent="0.3">
      <c r="A57874" s="151">
        <v>42436</v>
      </c>
      <c r="B57874" s="98">
        <v>0.40625</v>
      </c>
      <c r="C57874" s="158" t="s">
        <v>120</v>
      </c>
      <c r="D57874" s="158">
        <v>21.41</v>
      </c>
      <c r="E57874" s="158">
        <v>409</v>
      </c>
      <c r="F57874" s="151"/>
      <c r="G57874" s="158"/>
    </row>
    <row r="57875" spans="1:7" x14ac:dyDescent="0.3">
      <c r="A57875" s="151">
        <v>42436</v>
      </c>
      <c r="B57875" s="98">
        <v>0.41666666666666669</v>
      </c>
      <c r="C57875" s="158" t="s">
        <v>120</v>
      </c>
      <c r="D57875" s="158">
        <v>21.42</v>
      </c>
      <c r="E57875" s="158">
        <v>409</v>
      </c>
      <c r="F57875" s="151"/>
      <c r="G57875" s="158"/>
    </row>
    <row r="57876" spans="1:7" x14ac:dyDescent="0.3">
      <c r="A57876" s="151">
        <v>42436</v>
      </c>
      <c r="B57876" s="98">
        <v>0.42708333333333331</v>
      </c>
      <c r="C57876" s="158" t="s">
        <v>120</v>
      </c>
      <c r="D57876" s="158">
        <v>21.44</v>
      </c>
      <c r="E57876" s="158">
        <v>408</v>
      </c>
      <c r="F57876" s="151"/>
      <c r="G57876" s="158"/>
    </row>
    <row r="57877" spans="1:7" x14ac:dyDescent="0.3">
      <c r="A57877" s="151">
        <v>42436</v>
      </c>
      <c r="B57877" s="98">
        <v>0.4375</v>
      </c>
      <c r="C57877" s="158" t="s">
        <v>120</v>
      </c>
      <c r="D57877" s="158">
        <v>21.45</v>
      </c>
      <c r="E57877" s="158">
        <v>408</v>
      </c>
      <c r="F57877" s="151"/>
      <c r="G57877" s="158"/>
    </row>
    <row r="57878" spans="1:7" x14ac:dyDescent="0.3">
      <c r="A57878" s="151">
        <v>42436</v>
      </c>
      <c r="B57878" s="98">
        <v>0.44791666666666669</v>
      </c>
      <c r="C57878" s="158" t="s">
        <v>120</v>
      </c>
      <c r="D57878" s="158">
        <v>21.45</v>
      </c>
      <c r="E57878" s="158">
        <v>407</v>
      </c>
      <c r="F57878" s="151"/>
      <c r="G57878" s="158"/>
    </row>
    <row r="57879" spans="1:7" x14ac:dyDescent="0.3">
      <c r="A57879" s="151">
        <v>42436</v>
      </c>
      <c r="B57879" s="98">
        <v>0.45833333333333331</v>
      </c>
      <c r="C57879" s="158" t="s">
        <v>120</v>
      </c>
      <c r="D57879" s="158">
        <v>21.41</v>
      </c>
      <c r="E57879" s="158">
        <v>407</v>
      </c>
      <c r="F57879" s="151"/>
      <c r="G57879" s="158"/>
    </row>
    <row r="57880" spans="1:7" x14ac:dyDescent="0.3">
      <c r="A57880" s="151">
        <v>42436</v>
      </c>
      <c r="B57880" s="98">
        <v>0.46875</v>
      </c>
      <c r="C57880" s="158" t="s">
        <v>120</v>
      </c>
      <c r="D57880" s="158">
        <v>21.39</v>
      </c>
      <c r="E57880" s="158">
        <v>406</v>
      </c>
      <c r="F57880" s="151"/>
      <c r="G57880" s="158"/>
    </row>
    <row r="57881" spans="1:7" x14ac:dyDescent="0.3">
      <c r="A57881" s="151">
        <v>42436</v>
      </c>
      <c r="B57881" s="98">
        <v>0.47916666666666669</v>
      </c>
      <c r="C57881" s="158" t="s">
        <v>120</v>
      </c>
      <c r="D57881" s="158">
        <v>21.35</v>
      </c>
      <c r="E57881" s="158">
        <v>406</v>
      </c>
      <c r="F57881" s="151"/>
      <c r="G57881" s="158"/>
    </row>
    <row r="57882" spans="1:7" x14ac:dyDescent="0.3">
      <c r="A57882" s="151">
        <v>42436</v>
      </c>
      <c r="B57882" s="98">
        <v>0.48958333333333331</v>
      </c>
      <c r="C57882" s="158" t="s">
        <v>120</v>
      </c>
      <c r="D57882" s="158">
        <v>21.32</v>
      </c>
      <c r="E57882" s="158">
        <v>406</v>
      </c>
      <c r="F57882" s="151"/>
      <c r="G57882" s="158"/>
    </row>
    <row r="57883" spans="1:7" x14ac:dyDescent="0.3">
      <c r="A57883" s="151">
        <v>42437</v>
      </c>
      <c r="B57883" s="98">
        <v>0.5</v>
      </c>
      <c r="C57883" s="158" t="s">
        <v>119</v>
      </c>
      <c r="D57883" s="158">
        <v>21.31</v>
      </c>
      <c r="E57883" s="158">
        <v>406</v>
      </c>
      <c r="F57883" s="151"/>
      <c r="G57883" s="158"/>
    </row>
    <row r="57884" spans="1:7" x14ac:dyDescent="0.3">
      <c r="A57884" s="151">
        <v>42437</v>
      </c>
      <c r="B57884" s="98">
        <v>0.51041666666666663</v>
      </c>
      <c r="C57884" s="158" t="s">
        <v>119</v>
      </c>
      <c r="D57884" s="158">
        <v>21.29</v>
      </c>
      <c r="E57884" s="158">
        <v>406</v>
      </c>
      <c r="F57884" s="151"/>
      <c r="G57884" s="158"/>
    </row>
    <row r="57885" spans="1:7" x14ac:dyDescent="0.3">
      <c r="A57885" s="151">
        <v>42437</v>
      </c>
      <c r="B57885" s="98">
        <v>0.52083333333333337</v>
      </c>
      <c r="C57885" s="158" t="s">
        <v>119</v>
      </c>
      <c r="D57885" s="158">
        <v>21.27</v>
      </c>
      <c r="E57885" s="158">
        <v>406</v>
      </c>
      <c r="F57885" s="151"/>
      <c r="G57885" s="158"/>
    </row>
    <row r="57886" spans="1:7" x14ac:dyDescent="0.3">
      <c r="A57886" s="151">
        <v>42437</v>
      </c>
      <c r="B57886" s="98">
        <v>0.53125</v>
      </c>
      <c r="C57886" s="158" t="s">
        <v>119</v>
      </c>
      <c r="D57886" s="158">
        <v>21.25</v>
      </c>
      <c r="E57886" s="158">
        <v>405</v>
      </c>
      <c r="F57886" s="151"/>
      <c r="G57886" s="158"/>
    </row>
    <row r="57887" spans="1:7" x14ac:dyDescent="0.3">
      <c r="A57887" s="151">
        <v>42437</v>
      </c>
      <c r="B57887" s="98">
        <v>4.1666666666666664E-2</v>
      </c>
      <c r="C57887" s="158" t="s">
        <v>119</v>
      </c>
      <c r="D57887" s="158">
        <v>21.24</v>
      </c>
      <c r="E57887" s="158">
        <v>406</v>
      </c>
      <c r="F57887" s="151"/>
      <c r="G57887" s="158"/>
    </row>
    <row r="57888" spans="1:7" x14ac:dyDescent="0.3">
      <c r="A57888" s="151">
        <v>42437</v>
      </c>
      <c r="B57888" s="98">
        <v>5.2083333333333336E-2</v>
      </c>
      <c r="C57888" s="158" t="s">
        <v>119</v>
      </c>
      <c r="D57888" s="158">
        <v>21.21</v>
      </c>
      <c r="E57888" s="158">
        <v>405</v>
      </c>
      <c r="F57888" s="151"/>
      <c r="G57888" s="158"/>
    </row>
    <row r="57889" spans="1:7" x14ac:dyDescent="0.3">
      <c r="A57889" s="151">
        <v>42437</v>
      </c>
      <c r="B57889" s="98">
        <v>6.25E-2</v>
      </c>
      <c r="C57889" s="158" t="s">
        <v>119</v>
      </c>
      <c r="D57889" s="158">
        <v>21.2</v>
      </c>
      <c r="E57889" s="158">
        <v>405</v>
      </c>
      <c r="F57889" s="151"/>
      <c r="G57889" s="158"/>
    </row>
    <row r="57890" spans="1:7" x14ac:dyDescent="0.3">
      <c r="A57890" s="151">
        <v>42437</v>
      </c>
      <c r="B57890" s="98">
        <v>7.2916666666666671E-2</v>
      </c>
      <c r="C57890" s="158" t="s">
        <v>119</v>
      </c>
      <c r="D57890" s="158">
        <v>21.19</v>
      </c>
      <c r="E57890" s="158">
        <v>405</v>
      </c>
      <c r="F57890" s="151"/>
      <c r="G57890" s="158"/>
    </row>
    <row r="57891" spans="1:7" x14ac:dyDescent="0.3">
      <c r="A57891" s="151">
        <v>42437</v>
      </c>
      <c r="B57891" s="98">
        <v>8.3333333333333329E-2</v>
      </c>
      <c r="C57891" s="158" t="s">
        <v>119</v>
      </c>
      <c r="D57891" s="158">
        <v>21.18</v>
      </c>
      <c r="E57891" s="158">
        <v>405</v>
      </c>
      <c r="F57891" s="151"/>
      <c r="G57891" s="158"/>
    </row>
    <row r="57892" spans="1:7" x14ac:dyDescent="0.3">
      <c r="A57892" s="151">
        <v>42437</v>
      </c>
      <c r="B57892" s="98">
        <v>9.375E-2</v>
      </c>
      <c r="C57892" s="158" t="s">
        <v>119</v>
      </c>
      <c r="D57892" s="158">
        <v>21.16</v>
      </c>
      <c r="E57892" s="158">
        <v>405</v>
      </c>
      <c r="F57892" s="151"/>
      <c r="G57892" s="158"/>
    </row>
    <row r="57893" spans="1:7" x14ac:dyDescent="0.3">
      <c r="A57893" s="151">
        <v>42437</v>
      </c>
      <c r="B57893" s="98">
        <v>0.10416666666666667</v>
      </c>
      <c r="C57893" s="158" t="s">
        <v>119</v>
      </c>
      <c r="D57893" s="158">
        <v>21.14</v>
      </c>
      <c r="E57893" s="158">
        <v>405</v>
      </c>
      <c r="F57893" s="151"/>
      <c r="G57893" s="158"/>
    </row>
    <row r="57894" spans="1:7" x14ac:dyDescent="0.3">
      <c r="A57894" s="151">
        <v>42437</v>
      </c>
      <c r="B57894" s="98">
        <v>0.11458333333333333</v>
      </c>
      <c r="C57894" s="158" t="s">
        <v>119</v>
      </c>
      <c r="D57894" s="158">
        <v>21.13</v>
      </c>
      <c r="E57894" s="158">
        <v>405</v>
      </c>
      <c r="F57894" s="151"/>
      <c r="G57894" s="158"/>
    </row>
    <row r="57895" spans="1:7" x14ac:dyDescent="0.3">
      <c r="A57895" s="151">
        <v>42437</v>
      </c>
      <c r="B57895" s="98">
        <v>0.125</v>
      </c>
      <c r="C57895" s="158" t="s">
        <v>119</v>
      </c>
      <c r="D57895" s="158">
        <v>21.12</v>
      </c>
      <c r="E57895" s="158">
        <v>405</v>
      </c>
      <c r="F57895" s="151"/>
      <c r="G57895" s="158"/>
    </row>
    <row r="57896" spans="1:7" x14ac:dyDescent="0.3">
      <c r="A57896" s="151">
        <v>42437</v>
      </c>
      <c r="B57896" s="98">
        <v>0.13541666666666666</v>
      </c>
      <c r="C57896" s="158" t="s">
        <v>119</v>
      </c>
      <c r="D57896" s="158">
        <v>21.1</v>
      </c>
      <c r="E57896" s="158">
        <v>406</v>
      </c>
      <c r="F57896" s="151"/>
      <c r="G57896" s="158"/>
    </row>
    <row r="57897" spans="1:7" x14ac:dyDescent="0.3">
      <c r="A57897" s="151">
        <v>42437</v>
      </c>
      <c r="B57897" s="98">
        <v>0.14583333333333334</v>
      </c>
      <c r="C57897" s="158" t="s">
        <v>119</v>
      </c>
      <c r="D57897" s="158">
        <v>20.98</v>
      </c>
      <c r="E57897" s="158">
        <v>407</v>
      </c>
      <c r="F57897" s="151"/>
      <c r="G57897" s="158"/>
    </row>
    <row r="57898" spans="1:7" x14ac:dyDescent="0.3">
      <c r="A57898" s="151">
        <v>42437</v>
      </c>
      <c r="B57898" s="98">
        <v>0.15625</v>
      </c>
      <c r="C57898" s="158" t="s">
        <v>119</v>
      </c>
      <c r="D57898" s="158">
        <v>21</v>
      </c>
      <c r="E57898" s="158">
        <v>405</v>
      </c>
      <c r="F57898" s="151"/>
      <c r="G57898" s="158"/>
    </row>
    <row r="57899" spans="1:7" x14ac:dyDescent="0.3">
      <c r="A57899" s="151">
        <v>42437</v>
      </c>
      <c r="B57899" s="98">
        <v>0.16666666666666666</v>
      </c>
      <c r="C57899" s="158" t="s">
        <v>119</v>
      </c>
      <c r="D57899" s="158">
        <v>20.99</v>
      </c>
      <c r="E57899" s="158">
        <v>403</v>
      </c>
      <c r="F57899" s="151"/>
      <c r="G57899" s="158"/>
    </row>
    <row r="57900" spans="1:7" x14ac:dyDescent="0.3">
      <c r="A57900" s="151">
        <v>42437</v>
      </c>
      <c r="B57900" s="98">
        <v>0.17708333333333334</v>
      </c>
      <c r="C57900" s="158" t="s">
        <v>119</v>
      </c>
      <c r="D57900" s="158">
        <v>20.93</v>
      </c>
      <c r="E57900" s="158">
        <v>404</v>
      </c>
      <c r="F57900" s="151"/>
      <c r="G57900" s="158"/>
    </row>
    <row r="57901" spans="1:7" x14ac:dyDescent="0.3">
      <c r="A57901" s="151">
        <v>42437</v>
      </c>
      <c r="B57901" s="98">
        <v>0.1875</v>
      </c>
      <c r="C57901" s="158" t="s">
        <v>119</v>
      </c>
      <c r="D57901" s="158">
        <v>20.91</v>
      </c>
      <c r="E57901" s="158">
        <v>405</v>
      </c>
      <c r="F57901" s="151"/>
      <c r="G57901" s="158"/>
    </row>
    <row r="57902" spans="1:7" x14ac:dyDescent="0.3">
      <c r="A57902" s="151">
        <v>42437</v>
      </c>
      <c r="B57902" s="98">
        <v>0.19791666666666666</v>
      </c>
      <c r="C57902" s="158" t="s">
        <v>119</v>
      </c>
      <c r="D57902" s="158">
        <v>20.9</v>
      </c>
      <c r="E57902" s="158">
        <v>405</v>
      </c>
      <c r="F57902" s="151"/>
      <c r="G57902" s="158"/>
    </row>
    <row r="57903" spans="1:7" x14ac:dyDescent="0.3">
      <c r="A57903" s="151">
        <v>42437</v>
      </c>
      <c r="B57903" s="98">
        <v>0.20833333333333334</v>
      </c>
      <c r="C57903" s="158" t="s">
        <v>119</v>
      </c>
      <c r="D57903" s="158">
        <v>20.89</v>
      </c>
      <c r="E57903" s="158">
        <v>405</v>
      </c>
      <c r="F57903" s="151"/>
      <c r="G57903" s="158"/>
    </row>
    <row r="57904" spans="1:7" x14ac:dyDescent="0.3">
      <c r="A57904" s="151">
        <v>42437</v>
      </c>
      <c r="B57904" s="98">
        <v>0.21875</v>
      </c>
      <c r="C57904" s="158" t="s">
        <v>119</v>
      </c>
      <c r="D57904" s="158">
        <v>20.88</v>
      </c>
      <c r="E57904" s="158">
        <v>405</v>
      </c>
      <c r="F57904" s="151"/>
      <c r="G57904" s="158"/>
    </row>
    <row r="57905" spans="1:7" x14ac:dyDescent="0.3">
      <c r="A57905" s="151">
        <v>42437</v>
      </c>
      <c r="B57905" s="98">
        <v>0.22916666666666666</v>
      </c>
      <c r="C57905" s="158" t="s">
        <v>119</v>
      </c>
      <c r="D57905" s="158">
        <v>20.88</v>
      </c>
      <c r="E57905" s="158">
        <v>405</v>
      </c>
      <c r="F57905" s="151"/>
      <c r="G57905" s="158"/>
    </row>
    <row r="57906" spans="1:7" x14ac:dyDescent="0.3">
      <c r="A57906" s="151">
        <v>42437</v>
      </c>
      <c r="B57906" s="98">
        <v>0.23958333333333334</v>
      </c>
      <c r="C57906" s="158" t="s">
        <v>119</v>
      </c>
      <c r="D57906" s="158">
        <v>20.83</v>
      </c>
      <c r="E57906" s="158">
        <v>406</v>
      </c>
      <c r="F57906" s="151"/>
      <c r="G57906" s="158"/>
    </row>
    <row r="57907" spans="1:7" x14ac:dyDescent="0.3">
      <c r="A57907" s="151">
        <v>42437</v>
      </c>
      <c r="B57907" s="98">
        <v>0.25</v>
      </c>
      <c r="C57907" s="158" t="s">
        <v>119</v>
      </c>
      <c r="D57907" s="158">
        <v>20.78</v>
      </c>
      <c r="E57907" s="158">
        <v>406</v>
      </c>
      <c r="F57907" s="151"/>
      <c r="G57907" s="158"/>
    </row>
    <row r="57908" spans="1:7" x14ac:dyDescent="0.3">
      <c r="A57908" s="151">
        <v>42437</v>
      </c>
      <c r="B57908" s="98">
        <v>0.26041666666666669</v>
      </c>
      <c r="C57908" s="158" t="s">
        <v>119</v>
      </c>
      <c r="D57908" s="158">
        <v>20.81</v>
      </c>
      <c r="E57908" s="158">
        <v>407</v>
      </c>
      <c r="F57908" s="151"/>
      <c r="G57908" s="158"/>
    </row>
    <row r="57909" spans="1:7" x14ac:dyDescent="0.3">
      <c r="A57909" s="151">
        <v>42437</v>
      </c>
      <c r="B57909" s="98">
        <v>0.27083333333333331</v>
      </c>
      <c r="C57909" s="158" t="s">
        <v>119</v>
      </c>
      <c r="D57909" s="158">
        <v>20.81</v>
      </c>
      <c r="E57909" s="158">
        <v>406</v>
      </c>
      <c r="F57909" s="151"/>
      <c r="G57909" s="158"/>
    </row>
    <row r="57910" spans="1:7" x14ac:dyDescent="0.3">
      <c r="A57910" s="151">
        <v>42437</v>
      </c>
      <c r="B57910" s="98">
        <v>0.28125</v>
      </c>
      <c r="C57910" s="158" t="s">
        <v>119</v>
      </c>
      <c r="D57910" s="158">
        <v>20.8</v>
      </c>
      <c r="E57910" s="158">
        <v>406</v>
      </c>
      <c r="F57910" s="151"/>
      <c r="G57910" s="158"/>
    </row>
    <row r="57911" spans="1:7" x14ac:dyDescent="0.3">
      <c r="A57911" s="151">
        <v>42437</v>
      </c>
      <c r="B57911" s="98">
        <v>0.29166666666666669</v>
      </c>
      <c r="C57911" s="158" t="s">
        <v>119</v>
      </c>
      <c r="D57911" s="158">
        <v>20.79</v>
      </c>
      <c r="E57911" s="158">
        <v>407</v>
      </c>
      <c r="F57911" s="151"/>
      <c r="G57911" s="158"/>
    </row>
    <row r="57912" spans="1:7" x14ac:dyDescent="0.3">
      <c r="A57912" s="151">
        <v>42437</v>
      </c>
      <c r="B57912" s="98">
        <v>0.30208333333333331</v>
      </c>
      <c r="C57912" s="158" t="s">
        <v>119</v>
      </c>
      <c r="D57912" s="158">
        <v>20.74</v>
      </c>
      <c r="E57912" s="158">
        <v>408</v>
      </c>
      <c r="F57912" s="151"/>
      <c r="G57912" s="158"/>
    </row>
    <row r="57913" spans="1:7" x14ac:dyDescent="0.3">
      <c r="A57913" s="151">
        <v>42437</v>
      </c>
      <c r="B57913" s="98">
        <v>0.3125</v>
      </c>
      <c r="C57913" s="158" t="s">
        <v>119</v>
      </c>
      <c r="D57913" s="158">
        <v>20.73</v>
      </c>
      <c r="E57913" s="158">
        <v>408</v>
      </c>
      <c r="F57913" s="151"/>
      <c r="G57913" s="158"/>
    </row>
    <row r="57914" spans="1:7" x14ac:dyDescent="0.3">
      <c r="A57914" s="151">
        <v>42437</v>
      </c>
      <c r="B57914" s="98">
        <v>0.32291666666666669</v>
      </c>
      <c r="C57914" s="158" t="s">
        <v>119</v>
      </c>
      <c r="D57914" s="158">
        <v>20.76</v>
      </c>
      <c r="E57914" s="158">
        <v>408</v>
      </c>
      <c r="F57914" s="151"/>
      <c r="G57914" s="158"/>
    </row>
    <row r="57915" spans="1:7" x14ac:dyDescent="0.3">
      <c r="A57915" s="151">
        <v>42437</v>
      </c>
      <c r="B57915" s="98">
        <v>0.33333333333333331</v>
      </c>
      <c r="C57915" s="158" t="s">
        <v>119</v>
      </c>
      <c r="D57915" s="158">
        <v>20.77</v>
      </c>
      <c r="E57915" s="158">
        <v>409</v>
      </c>
      <c r="F57915" s="151"/>
      <c r="G57915" s="158"/>
    </row>
    <row r="57916" spans="1:7" x14ac:dyDescent="0.3">
      <c r="A57916" s="151">
        <v>42437</v>
      </c>
      <c r="B57916" s="98">
        <v>0.34375</v>
      </c>
      <c r="C57916" s="158" t="s">
        <v>119</v>
      </c>
      <c r="D57916" s="158">
        <v>20.75</v>
      </c>
      <c r="E57916" s="158">
        <v>409</v>
      </c>
      <c r="F57916" s="151"/>
      <c r="G57916" s="158"/>
    </row>
    <row r="57917" spans="1:7" x14ac:dyDescent="0.3">
      <c r="A57917" s="151">
        <v>42437</v>
      </c>
      <c r="B57917" s="98">
        <v>0.35416666666666669</v>
      </c>
      <c r="C57917" s="158" t="s">
        <v>119</v>
      </c>
      <c r="D57917" s="158">
        <v>20.82</v>
      </c>
      <c r="E57917" s="158">
        <v>410</v>
      </c>
      <c r="F57917" s="151"/>
      <c r="G57917" s="158"/>
    </row>
    <row r="57918" spans="1:7" x14ac:dyDescent="0.3">
      <c r="A57918" s="151">
        <v>42437</v>
      </c>
      <c r="B57918" s="98">
        <v>0.36458333333333331</v>
      </c>
      <c r="C57918" s="158" t="s">
        <v>119</v>
      </c>
      <c r="D57918" s="158">
        <v>20.82</v>
      </c>
      <c r="E57918" s="158">
        <v>410</v>
      </c>
      <c r="F57918" s="151"/>
      <c r="G57918" s="158"/>
    </row>
    <row r="57919" spans="1:7" x14ac:dyDescent="0.3">
      <c r="A57919" s="151">
        <v>42437</v>
      </c>
      <c r="B57919" s="98">
        <v>0.375</v>
      </c>
      <c r="C57919" s="158" t="s">
        <v>119</v>
      </c>
      <c r="D57919" s="158">
        <v>20.82</v>
      </c>
      <c r="E57919" s="158">
        <v>411</v>
      </c>
      <c r="F57919" s="151"/>
      <c r="G57919" s="158"/>
    </row>
    <row r="57920" spans="1:7" x14ac:dyDescent="0.3">
      <c r="A57920" s="151">
        <v>42437</v>
      </c>
      <c r="B57920" s="98">
        <v>0.38541666666666669</v>
      </c>
      <c r="C57920" s="158" t="s">
        <v>119</v>
      </c>
      <c r="D57920" s="158">
        <v>20.84</v>
      </c>
      <c r="E57920" s="158">
        <v>411</v>
      </c>
      <c r="F57920" s="151"/>
      <c r="G57920" s="158"/>
    </row>
    <row r="57921" spans="1:7" x14ac:dyDescent="0.3">
      <c r="A57921" s="151">
        <v>42437</v>
      </c>
      <c r="B57921" s="98">
        <v>0.39583333333333331</v>
      </c>
      <c r="C57921" s="158" t="s">
        <v>119</v>
      </c>
      <c r="D57921" s="158">
        <v>20.88</v>
      </c>
      <c r="E57921" s="158">
        <v>412</v>
      </c>
      <c r="F57921" s="151"/>
      <c r="G57921" s="158"/>
    </row>
    <row r="57922" spans="1:7" x14ac:dyDescent="0.3">
      <c r="A57922" s="151">
        <v>42437</v>
      </c>
      <c r="B57922" s="98">
        <v>0.40625</v>
      </c>
      <c r="C57922" s="158" t="s">
        <v>119</v>
      </c>
      <c r="D57922" s="158">
        <v>20.92</v>
      </c>
      <c r="E57922" s="158">
        <v>413</v>
      </c>
      <c r="F57922" s="151"/>
      <c r="G57922" s="158"/>
    </row>
    <row r="57923" spans="1:7" x14ac:dyDescent="0.3">
      <c r="A57923" s="151">
        <v>42437</v>
      </c>
      <c r="B57923" s="98">
        <v>0.41666666666666669</v>
      </c>
      <c r="C57923" s="158" t="s">
        <v>119</v>
      </c>
      <c r="D57923" s="158">
        <v>20.95</v>
      </c>
      <c r="E57923" s="158">
        <v>413</v>
      </c>
      <c r="F57923" s="151"/>
      <c r="G57923" s="158"/>
    </row>
    <row r="57924" spans="1:7" x14ac:dyDescent="0.3">
      <c r="A57924" s="151">
        <v>42437</v>
      </c>
      <c r="B57924" s="98">
        <v>0.42708333333333331</v>
      </c>
      <c r="C57924" s="158" t="s">
        <v>119</v>
      </c>
      <c r="D57924" s="158">
        <v>21.01</v>
      </c>
      <c r="E57924" s="158">
        <v>413</v>
      </c>
      <c r="F57924" s="151"/>
      <c r="G57924" s="158"/>
    </row>
    <row r="57925" spans="1:7" x14ac:dyDescent="0.3">
      <c r="A57925" s="151">
        <v>42437</v>
      </c>
      <c r="B57925" s="98">
        <v>0.4375</v>
      </c>
      <c r="C57925" s="158" t="s">
        <v>119</v>
      </c>
      <c r="D57925" s="158">
        <v>21.06</v>
      </c>
      <c r="E57925" s="158">
        <v>413</v>
      </c>
      <c r="F57925" s="151"/>
      <c r="G57925" s="158"/>
    </row>
    <row r="57926" spans="1:7" x14ac:dyDescent="0.3">
      <c r="A57926" s="151">
        <v>42437</v>
      </c>
      <c r="B57926" s="98">
        <v>0.44791666666666669</v>
      </c>
      <c r="C57926" s="158" t="s">
        <v>119</v>
      </c>
      <c r="D57926" s="158">
        <v>21.1</v>
      </c>
      <c r="E57926" s="158">
        <v>412</v>
      </c>
      <c r="F57926" s="151"/>
      <c r="G57926" s="158"/>
    </row>
    <row r="57927" spans="1:7" x14ac:dyDescent="0.3">
      <c r="A57927" s="151">
        <v>42437</v>
      </c>
      <c r="B57927" s="98">
        <v>0.45833333333333331</v>
      </c>
      <c r="C57927" s="158" t="s">
        <v>119</v>
      </c>
      <c r="D57927" s="158">
        <v>21.05</v>
      </c>
      <c r="E57927" s="158">
        <v>412</v>
      </c>
      <c r="F57927" s="151"/>
      <c r="G57927" s="158"/>
    </row>
    <row r="57928" spans="1:7" x14ac:dyDescent="0.3">
      <c r="A57928" s="151">
        <v>42437</v>
      </c>
      <c r="B57928" s="98">
        <v>0.46875</v>
      </c>
      <c r="C57928" s="158" t="s">
        <v>119</v>
      </c>
      <c r="D57928" s="158">
        <v>21.03</v>
      </c>
      <c r="E57928" s="158">
        <v>413</v>
      </c>
      <c r="F57928" s="151"/>
      <c r="G57928" s="158"/>
    </row>
    <row r="57929" spans="1:7" x14ac:dyDescent="0.3">
      <c r="A57929" s="151">
        <v>42437</v>
      </c>
      <c r="B57929" s="98">
        <v>0.47916666666666669</v>
      </c>
      <c r="C57929" s="158" t="s">
        <v>119</v>
      </c>
      <c r="D57929" s="158">
        <v>21.07</v>
      </c>
      <c r="E57929" s="158">
        <v>413</v>
      </c>
      <c r="F57929" s="151"/>
      <c r="G57929" s="158"/>
    </row>
    <row r="57930" spans="1:7" x14ac:dyDescent="0.3">
      <c r="A57930" s="151">
        <v>42437</v>
      </c>
      <c r="B57930" s="98">
        <v>0.48958333333333331</v>
      </c>
      <c r="C57930" s="158" t="s">
        <v>119</v>
      </c>
      <c r="D57930" s="158">
        <v>21.12</v>
      </c>
      <c r="E57930" s="158">
        <v>412</v>
      </c>
      <c r="F57930" s="151"/>
      <c r="G57930" s="158"/>
    </row>
    <row r="57931" spans="1:7" x14ac:dyDescent="0.3">
      <c r="A57931" s="151">
        <v>42437</v>
      </c>
      <c r="B57931" s="98">
        <v>0.5</v>
      </c>
      <c r="C57931" s="158" t="s">
        <v>120</v>
      </c>
      <c r="D57931" s="158">
        <v>21.16</v>
      </c>
      <c r="E57931" s="158">
        <v>411</v>
      </c>
      <c r="F57931" s="151"/>
      <c r="G57931" s="158"/>
    </row>
    <row r="57932" spans="1:7" x14ac:dyDescent="0.3">
      <c r="A57932" s="151">
        <v>42437</v>
      </c>
      <c r="B57932" s="98">
        <v>0.51041666666666663</v>
      </c>
      <c r="C57932" s="158" t="s">
        <v>120</v>
      </c>
      <c r="D57932" s="158">
        <v>21.22</v>
      </c>
      <c r="E57932" s="158">
        <v>410</v>
      </c>
      <c r="F57932" s="151"/>
      <c r="G57932" s="158"/>
    </row>
    <row r="57933" spans="1:7" x14ac:dyDescent="0.3">
      <c r="A57933" s="151">
        <v>42437</v>
      </c>
      <c r="B57933" s="98">
        <v>0.52083333333333337</v>
      </c>
      <c r="C57933" s="158" t="s">
        <v>120</v>
      </c>
      <c r="D57933" s="158">
        <v>21.27</v>
      </c>
      <c r="E57933" s="158">
        <v>410</v>
      </c>
      <c r="F57933" s="151"/>
      <c r="G57933" s="158"/>
    </row>
    <row r="57934" spans="1:7" x14ac:dyDescent="0.3">
      <c r="A57934" s="151">
        <v>42437</v>
      </c>
      <c r="B57934" s="98">
        <v>0.53125</v>
      </c>
      <c r="C57934" s="158" t="s">
        <v>120</v>
      </c>
      <c r="D57934" s="158">
        <v>21.31</v>
      </c>
      <c r="E57934" s="158">
        <v>408</v>
      </c>
      <c r="F57934" s="151"/>
      <c r="G57934" s="158"/>
    </row>
    <row r="57935" spans="1:7" x14ac:dyDescent="0.3">
      <c r="A57935" s="151">
        <v>42437</v>
      </c>
      <c r="B57935" s="98">
        <v>4.1666666666666664E-2</v>
      </c>
      <c r="C57935" s="158" t="s">
        <v>120</v>
      </c>
      <c r="D57935" s="158">
        <v>21.31</v>
      </c>
      <c r="E57935" s="158">
        <v>408</v>
      </c>
      <c r="F57935" s="151"/>
      <c r="G57935" s="158"/>
    </row>
    <row r="57936" spans="1:7" x14ac:dyDescent="0.3">
      <c r="A57936" s="151">
        <v>42437</v>
      </c>
      <c r="B57936" s="98">
        <v>5.2083333333333336E-2</v>
      </c>
      <c r="C57936" s="158" t="s">
        <v>120</v>
      </c>
      <c r="D57936" s="158">
        <v>21.34</v>
      </c>
      <c r="E57936" s="158">
        <v>409</v>
      </c>
      <c r="F57936" s="151"/>
      <c r="G57936" s="158"/>
    </row>
    <row r="57937" spans="1:7" x14ac:dyDescent="0.3">
      <c r="A57937" s="151">
        <v>42437</v>
      </c>
      <c r="B57937" s="98">
        <v>6.25E-2</v>
      </c>
      <c r="C57937" s="158" t="s">
        <v>120</v>
      </c>
      <c r="D57937" s="158">
        <v>21.41</v>
      </c>
      <c r="E57937" s="158">
        <v>409</v>
      </c>
      <c r="F57937" s="151"/>
      <c r="G57937" s="158"/>
    </row>
    <row r="57938" spans="1:7" x14ac:dyDescent="0.3">
      <c r="A57938" s="151">
        <v>42437</v>
      </c>
      <c r="B57938" s="98">
        <v>7.2916666666666671E-2</v>
      </c>
      <c r="C57938" s="158" t="s">
        <v>120</v>
      </c>
      <c r="D57938" s="158">
        <v>21.4</v>
      </c>
      <c r="E57938" s="158">
        <v>408</v>
      </c>
      <c r="F57938" s="151"/>
      <c r="G57938" s="158"/>
    </row>
    <row r="57939" spans="1:7" x14ac:dyDescent="0.3">
      <c r="A57939" s="151">
        <v>42437</v>
      </c>
      <c r="B57939" s="98">
        <v>8.3333333333333329E-2</v>
      </c>
      <c r="C57939" s="158" t="s">
        <v>120</v>
      </c>
      <c r="D57939" s="158">
        <v>21.44</v>
      </c>
      <c r="E57939" s="158">
        <v>409</v>
      </c>
      <c r="F57939" s="151"/>
      <c r="G57939" s="158"/>
    </row>
    <row r="57940" spans="1:7" x14ac:dyDescent="0.3">
      <c r="A57940" s="151">
        <v>42437</v>
      </c>
      <c r="B57940" s="98">
        <v>9.375E-2</v>
      </c>
      <c r="C57940" s="158" t="s">
        <v>120</v>
      </c>
      <c r="D57940" s="158">
        <v>21.51</v>
      </c>
      <c r="E57940" s="158">
        <v>409</v>
      </c>
      <c r="F57940" s="151"/>
      <c r="G57940" s="158"/>
    </row>
    <row r="57941" spans="1:7" x14ac:dyDescent="0.3">
      <c r="A57941" s="151">
        <v>42437</v>
      </c>
      <c r="B57941" s="98">
        <v>0.10416666666666667</v>
      </c>
      <c r="C57941" s="158" t="s">
        <v>120</v>
      </c>
      <c r="D57941" s="158">
        <v>21.57</v>
      </c>
      <c r="E57941" s="158">
        <v>408</v>
      </c>
      <c r="F57941" s="151"/>
      <c r="G57941" s="158"/>
    </row>
    <row r="57942" spans="1:7" x14ac:dyDescent="0.3">
      <c r="A57942" s="151">
        <v>42437</v>
      </c>
      <c r="B57942" s="98">
        <v>0.11458333333333333</v>
      </c>
      <c r="C57942" s="158" t="s">
        <v>120</v>
      </c>
      <c r="D57942" s="158">
        <v>21.63</v>
      </c>
      <c r="E57942" s="158">
        <v>409</v>
      </c>
      <c r="F57942" s="151"/>
      <c r="G57942" s="158"/>
    </row>
    <row r="57943" spans="1:7" x14ac:dyDescent="0.3">
      <c r="A57943" s="151">
        <v>42437</v>
      </c>
      <c r="B57943" s="98">
        <v>0.125</v>
      </c>
      <c r="C57943" s="158" t="s">
        <v>120</v>
      </c>
      <c r="D57943" s="158">
        <v>21.68</v>
      </c>
      <c r="E57943" s="158">
        <v>409</v>
      </c>
      <c r="F57943" s="151"/>
      <c r="G57943" s="158"/>
    </row>
    <row r="57944" spans="1:7" x14ac:dyDescent="0.3">
      <c r="A57944" s="151">
        <v>42437</v>
      </c>
      <c r="B57944" s="98">
        <v>0.13541666666666666</v>
      </c>
      <c r="C57944" s="158" t="s">
        <v>120</v>
      </c>
      <c r="D57944" s="158">
        <v>21.77</v>
      </c>
      <c r="E57944" s="158">
        <v>409</v>
      </c>
      <c r="F57944" s="151"/>
      <c r="G57944" s="158"/>
    </row>
    <row r="57945" spans="1:7" x14ac:dyDescent="0.3">
      <c r="A57945" s="151">
        <v>42437</v>
      </c>
      <c r="B57945" s="98">
        <v>0.14583333333333334</v>
      </c>
      <c r="C57945" s="158" t="s">
        <v>120</v>
      </c>
      <c r="D57945" s="158">
        <v>21.82</v>
      </c>
      <c r="E57945" s="158">
        <v>409</v>
      </c>
      <c r="F57945" s="151"/>
      <c r="G57945" s="158"/>
    </row>
    <row r="57946" spans="1:7" x14ac:dyDescent="0.3">
      <c r="A57946" s="151">
        <v>42437</v>
      </c>
      <c r="B57946" s="98">
        <v>0.15625</v>
      </c>
      <c r="C57946" s="158" t="s">
        <v>120</v>
      </c>
      <c r="D57946" s="158">
        <v>21.85</v>
      </c>
      <c r="E57946" s="158">
        <v>408</v>
      </c>
      <c r="F57946" s="151"/>
      <c r="G57946" s="158"/>
    </row>
    <row r="57947" spans="1:7" x14ac:dyDescent="0.3">
      <c r="A57947" s="151">
        <v>42437</v>
      </c>
      <c r="B57947" s="98">
        <v>0.16666666666666666</v>
      </c>
      <c r="C57947" s="158" t="s">
        <v>120</v>
      </c>
      <c r="D57947" s="158">
        <v>21.93</v>
      </c>
      <c r="E57947" s="158">
        <v>409</v>
      </c>
      <c r="F57947" s="151"/>
      <c r="G57947" s="158"/>
    </row>
    <row r="57948" spans="1:7" x14ac:dyDescent="0.3">
      <c r="A57948" s="151">
        <v>42437</v>
      </c>
      <c r="B57948" s="98">
        <v>0.17708333333333334</v>
      </c>
      <c r="C57948" s="158" t="s">
        <v>120</v>
      </c>
      <c r="D57948" s="158">
        <v>21.9</v>
      </c>
      <c r="E57948" s="158">
        <v>407</v>
      </c>
      <c r="F57948" s="151"/>
      <c r="G57948" s="158"/>
    </row>
    <row r="57949" spans="1:7" x14ac:dyDescent="0.3">
      <c r="A57949" s="151">
        <v>42437</v>
      </c>
      <c r="B57949" s="98">
        <v>0.1875</v>
      </c>
      <c r="C57949" s="158" t="s">
        <v>120</v>
      </c>
      <c r="D57949" s="158">
        <v>22.01</v>
      </c>
      <c r="E57949" s="158">
        <v>410</v>
      </c>
      <c r="F57949" s="151"/>
      <c r="G57949" s="158"/>
    </row>
    <row r="57950" spans="1:7" x14ac:dyDescent="0.3">
      <c r="A57950" s="151">
        <v>42437</v>
      </c>
      <c r="B57950" s="98">
        <v>0.19791666666666666</v>
      </c>
      <c r="C57950" s="158" t="s">
        <v>120</v>
      </c>
      <c r="D57950" s="158">
        <v>22.06</v>
      </c>
      <c r="E57950" s="158">
        <v>410</v>
      </c>
      <c r="F57950" s="151"/>
      <c r="G57950" s="158"/>
    </row>
    <row r="57951" spans="1:7" x14ac:dyDescent="0.3">
      <c r="A57951" s="151">
        <v>42437</v>
      </c>
      <c r="B57951" s="98">
        <v>0.20833333333333334</v>
      </c>
      <c r="C57951" s="158" t="s">
        <v>120</v>
      </c>
      <c r="D57951" s="158">
        <v>22.03</v>
      </c>
      <c r="E57951" s="158">
        <v>409</v>
      </c>
      <c r="F57951" s="151"/>
      <c r="G57951" s="158"/>
    </row>
    <row r="57952" spans="1:7" x14ac:dyDescent="0.3">
      <c r="A57952" s="151">
        <v>42437</v>
      </c>
      <c r="B57952" s="98">
        <v>0.21875</v>
      </c>
      <c r="C57952" s="158" t="s">
        <v>120</v>
      </c>
      <c r="D57952" s="158">
        <v>22.03</v>
      </c>
      <c r="E57952" s="158">
        <v>409</v>
      </c>
      <c r="F57952" s="151"/>
      <c r="G57952" s="158"/>
    </row>
    <row r="57953" spans="1:7" x14ac:dyDescent="0.3">
      <c r="A57953" s="151">
        <v>42437</v>
      </c>
      <c r="B57953" s="98">
        <v>0.22916666666666666</v>
      </c>
      <c r="C57953" s="158" t="s">
        <v>120</v>
      </c>
      <c r="D57953" s="158">
        <v>21.94</v>
      </c>
      <c r="E57953" s="158">
        <v>407</v>
      </c>
      <c r="F57953" s="151"/>
      <c r="G57953" s="158"/>
    </row>
    <row r="57954" spans="1:7" x14ac:dyDescent="0.3">
      <c r="A57954" s="151">
        <v>42437</v>
      </c>
      <c r="B57954" s="98">
        <v>0.23958333333333334</v>
      </c>
      <c r="C57954" s="158" t="s">
        <v>120</v>
      </c>
      <c r="D57954" s="158">
        <v>22.1</v>
      </c>
      <c r="E57954" s="158">
        <v>408</v>
      </c>
      <c r="F57954" s="151"/>
      <c r="G57954" s="158"/>
    </row>
    <row r="57955" spans="1:7" x14ac:dyDescent="0.3">
      <c r="A57955" s="151">
        <v>42437</v>
      </c>
      <c r="B57955" s="98">
        <v>0.25</v>
      </c>
      <c r="C57955" s="158" t="s">
        <v>120</v>
      </c>
      <c r="D57955" s="158">
        <v>22.11</v>
      </c>
      <c r="E57955" s="158">
        <v>408</v>
      </c>
      <c r="F57955" s="151"/>
      <c r="G57955" s="158"/>
    </row>
    <row r="57956" spans="1:7" x14ac:dyDescent="0.3">
      <c r="A57956" s="151">
        <v>42437</v>
      </c>
      <c r="B57956" s="98">
        <v>0.26041666666666669</v>
      </c>
      <c r="C57956" s="158" t="s">
        <v>120</v>
      </c>
      <c r="D57956" s="158">
        <v>22.1</v>
      </c>
      <c r="E57956" s="158">
        <v>408</v>
      </c>
      <c r="F57956" s="151"/>
      <c r="G57956" s="158"/>
    </row>
    <row r="57957" spans="1:7" x14ac:dyDescent="0.3">
      <c r="A57957" s="151">
        <v>42437</v>
      </c>
      <c r="B57957" s="98">
        <v>0.27083333333333331</v>
      </c>
      <c r="C57957" s="158" t="s">
        <v>120</v>
      </c>
      <c r="D57957" s="158">
        <v>22.07</v>
      </c>
      <c r="E57957" s="158">
        <v>408</v>
      </c>
      <c r="F57957" s="151"/>
      <c r="G57957" s="158"/>
    </row>
    <row r="57958" spans="1:7" x14ac:dyDescent="0.3">
      <c r="A57958" s="151">
        <v>42437</v>
      </c>
      <c r="B57958" s="98">
        <v>0.28125</v>
      </c>
      <c r="C57958" s="158" t="s">
        <v>120</v>
      </c>
      <c r="D57958" s="158">
        <v>22.04</v>
      </c>
      <c r="E57958" s="158">
        <v>406</v>
      </c>
      <c r="F57958" s="151"/>
      <c r="G57958" s="158"/>
    </row>
    <row r="57959" spans="1:7" x14ac:dyDescent="0.3">
      <c r="A57959" s="151">
        <v>42437</v>
      </c>
      <c r="B57959" s="98">
        <v>0.29166666666666669</v>
      </c>
      <c r="C57959" s="158" t="s">
        <v>120</v>
      </c>
      <c r="D57959" s="158">
        <v>21.97</v>
      </c>
      <c r="E57959" s="158">
        <v>405</v>
      </c>
      <c r="F57959" s="151"/>
      <c r="G57959" s="158"/>
    </row>
    <row r="57960" spans="1:7" x14ac:dyDescent="0.3">
      <c r="A57960" s="151">
        <v>42437</v>
      </c>
      <c r="B57960" s="98">
        <v>0.30208333333333331</v>
      </c>
      <c r="C57960" s="158" t="s">
        <v>120</v>
      </c>
      <c r="D57960" s="158">
        <v>21.92</v>
      </c>
      <c r="E57960" s="158">
        <v>405</v>
      </c>
      <c r="F57960" s="151"/>
      <c r="G57960" s="158"/>
    </row>
    <row r="57961" spans="1:7" x14ac:dyDescent="0.3">
      <c r="A57961" s="151">
        <v>42437</v>
      </c>
      <c r="B57961" s="98">
        <v>0.3125</v>
      </c>
      <c r="C57961" s="158" t="s">
        <v>120</v>
      </c>
      <c r="D57961" s="158">
        <v>21.88</v>
      </c>
      <c r="E57961" s="158">
        <v>405</v>
      </c>
      <c r="F57961" s="151"/>
      <c r="G57961" s="158"/>
    </row>
    <row r="57962" spans="1:7" x14ac:dyDescent="0.3">
      <c r="A57962" s="151">
        <v>42437</v>
      </c>
      <c r="B57962" s="98">
        <v>0.32291666666666669</v>
      </c>
      <c r="C57962" s="158" t="s">
        <v>120</v>
      </c>
      <c r="D57962" s="158">
        <v>21.85</v>
      </c>
      <c r="E57962" s="158">
        <v>404</v>
      </c>
      <c r="F57962" s="151"/>
      <c r="G57962" s="158"/>
    </row>
    <row r="57963" spans="1:7" x14ac:dyDescent="0.3">
      <c r="A57963" s="151">
        <v>42437</v>
      </c>
      <c r="B57963" s="98">
        <v>0.33333333333333331</v>
      </c>
      <c r="C57963" s="158" t="s">
        <v>120</v>
      </c>
      <c r="D57963" s="158">
        <v>21.83</v>
      </c>
      <c r="E57963" s="158">
        <v>404</v>
      </c>
      <c r="F57963" s="151"/>
      <c r="G57963" s="158"/>
    </row>
    <row r="57964" spans="1:7" x14ac:dyDescent="0.3">
      <c r="A57964" s="151">
        <v>42437</v>
      </c>
      <c r="B57964" s="98">
        <v>0.34375</v>
      </c>
      <c r="C57964" s="158" t="s">
        <v>120</v>
      </c>
      <c r="D57964" s="158">
        <v>21.82</v>
      </c>
      <c r="E57964" s="158">
        <v>404</v>
      </c>
      <c r="F57964" s="151"/>
      <c r="G57964" s="158"/>
    </row>
    <row r="57965" spans="1:7" x14ac:dyDescent="0.3">
      <c r="A57965" s="151">
        <v>42437</v>
      </c>
      <c r="B57965" s="98">
        <v>0.35416666666666669</v>
      </c>
      <c r="C57965" s="158" t="s">
        <v>120</v>
      </c>
      <c r="D57965" s="158">
        <v>21.76</v>
      </c>
      <c r="E57965" s="158">
        <v>403</v>
      </c>
      <c r="F57965" s="151"/>
      <c r="G57965" s="158"/>
    </row>
    <row r="57966" spans="1:7" x14ac:dyDescent="0.3">
      <c r="A57966" s="151">
        <v>42437</v>
      </c>
      <c r="B57966" s="98">
        <v>0.36458333333333331</v>
      </c>
      <c r="C57966" s="158" t="s">
        <v>120</v>
      </c>
      <c r="D57966" s="158">
        <v>21.7</v>
      </c>
      <c r="E57966" s="158">
        <v>404</v>
      </c>
      <c r="F57966" s="151"/>
      <c r="G57966" s="158"/>
    </row>
    <row r="57967" spans="1:7" x14ac:dyDescent="0.3">
      <c r="A57967" s="151">
        <v>42437</v>
      </c>
      <c r="B57967" s="98">
        <v>0.375</v>
      </c>
      <c r="C57967" s="158" t="s">
        <v>120</v>
      </c>
      <c r="D57967" s="158">
        <v>21.72</v>
      </c>
      <c r="E57967" s="158">
        <v>403</v>
      </c>
      <c r="F57967" s="151"/>
      <c r="G57967" s="158"/>
    </row>
    <row r="57968" spans="1:7" x14ac:dyDescent="0.3">
      <c r="A57968" s="151">
        <v>42437</v>
      </c>
      <c r="B57968" s="98">
        <v>0.38541666666666669</v>
      </c>
      <c r="C57968" s="158" t="s">
        <v>120</v>
      </c>
      <c r="D57968" s="158">
        <v>21.75</v>
      </c>
      <c r="E57968" s="158">
        <v>402</v>
      </c>
      <c r="F57968" s="151"/>
      <c r="G57968" s="158"/>
    </row>
    <row r="57969" spans="1:7" x14ac:dyDescent="0.3">
      <c r="A57969" s="151">
        <v>42437</v>
      </c>
      <c r="B57969" s="98">
        <v>0.39583333333333331</v>
      </c>
      <c r="C57969" s="158" t="s">
        <v>120</v>
      </c>
      <c r="D57969" s="158">
        <v>21.79</v>
      </c>
      <c r="E57969" s="158">
        <v>401</v>
      </c>
      <c r="F57969" s="151"/>
      <c r="G57969" s="158"/>
    </row>
    <row r="57970" spans="1:7" x14ac:dyDescent="0.3">
      <c r="A57970" s="151">
        <v>42437</v>
      </c>
      <c r="B57970" s="98">
        <v>0.40625</v>
      </c>
      <c r="C57970" s="158" t="s">
        <v>120</v>
      </c>
      <c r="D57970" s="158">
        <v>21.88</v>
      </c>
      <c r="E57970" s="158">
        <v>402</v>
      </c>
      <c r="F57970" s="151"/>
      <c r="G57970" s="158"/>
    </row>
    <row r="57971" spans="1:7" x14ac:dyDescent="0.3">
      <c r="A57971" s="151">
        <v>42437</v>
      </c>
      <c r="B57971" s="98">
        <v>0.41666666666666669</v>
      </c>
      <c r="C57971" s="158" t="s">
        <v>120</v>
      </c>
      <c r="D57971" s="158">
        <v>21.82</v>
      </c>
      <c r="E57971" s="158">
        <v>403</v>
      </c>
      <c r="F57971" s="151"/>
      <c r="G57971" s="158"/>
    </row>
    <row r="57972" spans="1:7" x14ac:dyDescent="0.3">
      <c r="A57972" s="151">
        <v>42437</v>
      </c>
      <c r="B57972" s="98">
        <v>0.42708333333333331</v>
      </c>
      <c r="C57972" s="158" t="s">
        <v>120</v>
      </c>
      <c r="D57972" s="158">
        <v>21.83</v>
      </c>
      <c r="E57972" s="158">
        <v>404</v>
      </c>
      <c r="F57972" s="151"/>
      <c r="G57972" s="158"/>
    </row>
    <row r="57973" spans="1:7" x14ac:dyDescent="0.3">
      <c r="A57973" s="151">
        <v>42437</v>
      </c>
      <c r="B57973" s="98">
        <v>0.4375</v>
      </c>
      <c r="C57973" s="158" t="s">
        <v>120</v>
      </c>
      <c r="D57973" s="158">
        <v>21.78</v>
      </c>
      <c r="E57973" s="158">
        <v>405</v>
      </c>
      <c r="F57973" s="151"/>
      <c r="G57973" s="158"/>
    </row>
    <row r="57974" spans="1:7" x14ac:dyDescent="0.3">
      <c r="A57974" s="151">
        <v>42437</v>
      </c>
      <c r="B57974" s="98">
        <v>0.44791666666666669</v>
      </c>
      <c r="C57974" s="158" t="s">
        <v>120</v>
      </c>
      <c r="D57974" s="158">
        <v>21.73</v>
      </c>
      <c r="E57974" s="158">
        <v>407</v>
      </c>
      <c r="F57974" s="151"/>
      <c r="G57974" s="158"/>
    </row>
    <row r="57975" spans="1:7" x14ac:dyDescent="0.3">
      <c r="A57975" s="151">
        <v>42437</v>
      </c>
      <c r="B57975" s="98">
        <v>0.45833333333333331</v>
      </c>
      <c r="C57975" s="158" t="s">
        <v>120</v>
      </c>
      <c r="D57975" s="158">
        <v>21.73</v>
      </c>
      <c r="E57975" s="158">
        <v>407</v>
      </c>
      <c r="F57975" s="151"/>
      <c r="G57975" s="158"/>
    </row>
    <row r="57976" spans="1:7" x14ac:dyDescent="0.3">
      <c r="A57976" s="151">
        <v>42437</v>
      </c>
      <c r="B57976" s="98">
        <v>0.46875</v>
      </c>
      <c r="C57976" s="158" t="s">
        <v>120</v>
      </c>
      <c r="D57976" s="158">
        <v>21.76</v>
      </c>
      <c r="E57976" s="158">
        <v>406</v>
      </c>
      <c r="F57976" s="151"/>
      <c r="G57976" s="158"/>
    </row>
    <row r="57977" spans="1:7" x14ac:dyDescent="0.3">
      <c r="A57977" s="151">
        <v>42437</v>
      </c>
      <c r="B57977" s="98">
        <v>0.47916666666666669</v>
      </c>
      <c r="C57977" s="158" t="s">
        <v>120</v>
      </c>
      <c r="D57977" s="158">
        <v>21.79</v>
      </c>
      <c r="E57977" s="158">
        <v>405</v>
      </c>
      <c r="F57977" s="151"/>
      <c r="G57977" s="158"/>
    </row>
    <row r="57978" spans="1:7" x14ac:dyDescent="0.3">
      <c r="A57978" s="151">
        <v>42437</v>
      </c>
      <c r="B57978" s="98">
        <v>0.48958333333333331</v>
      </c>
      <c r="C57978" s="158" t="s">
        <v>120</v>
      </c>
      <c r="D57978" s="158">
        <v>21.79</v>
      </c>
      <c r="E57978" s="158">
        <v>404</v>
      </c>
      <c r="F57978" s="151"/>
      <c r="G57978" s="158"/>
    </row>
    <row r="57979" spans="1:7" x14ac:dyDescent="0.3">
      <c r="A57979" s="151">
        <v>42438</v>
      </c>
      <c r="B57979" s="98">
        <v>0.5</v>
      </c>
      <c r="C57979" s="158" t="s">
        <v>119</v>
      </c>
      <c r="D57979" s="158">
        <v>21.77</v>
      </c>
      <c r="E57979" s="158">
        <v>404</v>
      </c>
      <c r="F57979" s="151"/>
      <c r="G57979" s="158"/>
    </row>
    <row r="57980" spans="1:7" x14ac:dyDescent="0.3">
      <c r="A57980" s="151">
        <v>42438</v>
      </c>
      <c r="B57980" s="98">
        <v>0.51041666666666663</v>
      </c>
      <c r="C57980" s="158" t="s">
        <v>119</v>
      </c>
      <c r="D57980" s="158">
        <v>21.75</v>
      </c>
      <c r="E57980" s="158">
        <v>404</v>
      </c>
      <c r="F57980" s="151"/>
      <c r="G57980" s="158"/>
    </row>
    <row r="57981" spans="1:7" x14ac:dyDescent="0.3">
      <c r="A57981" s="151">
        <v>42438</v>
      </c>
      <c r="B57981" s="98">
        <v>0.52083333333333337</v>
      </c>
      <c r="C57981" s="158" t="s">
        <v>119</v>
      </c>
      <c r="D57981" s="158">
        <v>21.72</v>
      </c>
      <c r="E57981" s="158">
        <v>405</v>
      </c>
      <c r="F57981" s="151"/>
      <c r="G57981" s="158"/>
    </row>
    <row r="57982" spans="1:7" x14ac:dyDescent="0.3">
      <c r="A57982" s="151">
        <v>42438</v>
      </c>
      <c r="B57982" s="98">
        <v>0.53125</v>
      </c>
      <c r="C57982" s="158" t="s">
        <v>119</v>
      </c>
      <c r="D57982" s="158">
        <v>21.68</v>
      </c>
      <c r="E57982" s="158">
        <v>406</v>
      </c>
      <c r="F57982" s="151"/>
      <c r="G57982" s="158"/>
    </row>
    <row r="57983" spans="1:7" x14ac:dyDescent="0.3">
      <c r="A57983" s="151">
        <v>42438</v>
      </c>
      <c r="B57983" s="98">
        <v>4.1666666666666664E-2</v>
      </c>
      <c r="C57983" s="158" t="s">
        <v>119</v>
      </c>
      <c r="D57983" s="158">
        <v>21.67</v>
      </c>
      <c r="E57983" s="158">
        <v>407</v>
      </c>
      <c r="F57983" s="151"/>
      <c r="G57983" s="158"/>
    </row>
    <row r="57984" spans="1:7" x14ac:dyDescent="0.3">
      <c r="A57984" s="151">
        <v>42438</v>
      </c>
      <c r="B57984" s="98">
        <v>5.2083333333333336E-2</v>
      </c>
      <c r="C57984" s="158" t="s">
        <v>119</v>
      </c>
      <c r="D57984" s="158">
        <v>21.64</v>
      </c>
      <c r="E57984" s="158">
        <v>407</v>
      </c>
      <c r="F57984" s="151"/>
      <c r="G57984" s="158"/>
    </row>
    <row r="57985" spans="1:7" x14ac:dyDescent="0.3">
      <c r="A57985" s="151">
        <v>42438</v>
      </c>
      <c r="B57985" s="98">
        <v>6.25E-2</v>
      </c>
      <c r="C57985" s="158" t="s">
        <v>119</v>
      </c>
      <c r="D57985" s="158">
        <v>21.62</v>
      </c>
      <c r="E57985" s="158">
        <v>407</v>
      </c>
      <c r="F57985" s="151"/>
      <c r="G57985" s="158"/>
    </row>
    <row r="57986" spans="1:7" x14ac:dyDescent="0.3">
      <c r="A57986" s="151">
        <v>42438</v>
      </c>
      <c r="B57986" s="98">
        <v>7.2916666666666671E-2</v>
      </c>
      <c r="C57986" s="158" t="s">
        <v>119</v>
      </c>
      <c r="D57986" s="158">
        <v>21.6</v>
      </c>
      <c r="E57986" s="158">
        <v>407</v>
      </c>
      <c r="F57986" s="151"/>
      <c r="G57986" s="158"/>
    </row>
    <row r="57987" spans="1:7" x14ac:dyDescent="0.3">
      <c r="A57987" s="151">
        <v>42438</v>
      </c>
      <c r="B57987" s="98">
        <v>8.3333333333333329E-2</v>
      </c>
      <c r="C57987" s="158" t="s">
        <v>119</v>
      </c>
      <c r="D57987" s="158">
        <v>21.57</v>
      </c>
      <c r="E57987" s="158">
        <v>408</v>
      </c>
      <c r="F57987" s="151"/>
      <c r="G57987" s="158"/>
    </row>
    <row r="57988" spans="1:7" x14ac:dyDescent="0.3">
      <c r="A57988" s="151">
        <v>42438</v>
      </c>
      <c r="B57988" s="98">
        <v>9.375E-2</v>
      </c>
      <c r="C57988" s="158" t="s">
        <v>119</v>
      </c>
      <c r="D57988" s="158">
        <v>21.55</v>
      </c>
      <c r="E57988" s="158">
        <v>408</v>
      </c>
      <c r="F57988" s="151"/>
      <c r="G57988" s="158"/>
    </row>
    <row r="57989" spans="1:7" x14ac:dyDescent="0.3">
      <c r="A57989" s="151">
        <v>42438</v>
      </c>
      <c r="B57989" s="98">
        <v>0.10416666666666667</v>
      </c>
      <c r="C57989" s="158" t="s">
        <v>119</v>
      </c>
      <c r="D57989" s="158">
        <v>21.52</v>
      </c>
      <c r="E57989" s="158">
        <v>408</v>
      </c>
      <c r="F57989" s="151"/>
      <c r="G57989" s="158"/>
    </row>
    <row r="57990" spans="1:7" x14ac:dyDescent="0.3">
      <c r="A57990" s="151">
        <v>42438</v>
      </c>
      <c r="B57990" s="98">
        <v>0.11458333333333333</v>
      </c>
      <c r="C57990" s="158" t="s">
        <v>119</v>
      </c>
      <c r="D57990" s="158">
        <v>21.51</v>
      </c>
      <c r="E57990" s="158">
        <v>408</v>
      </c>
      <c r="F57990" s="151"/>
      <c r="G57990" s="158"/>
    </row>
    <row r="57991" spans="1:7" x14ac:dyDescent="0.3">
      <c r="A57991" s="151">
        <v>42438</v>
      </c>
      <c r="B57991" s="98">
        <v>0.125</v>
      </c>
      <c r="C57991" s="158" t="s">
        <v>119</v>
      </c>
      <c r="D57991" s="158">
        <v>21.48</v>
      </c>
      <c r="E57991" s="158">
        <v>408</v>
      </c>
      <c r="F57991" s="151"/>
      <c r="G57991" s="158"/>
    </row>
    <row r="57992" spans="1:7" x14ac:dyDescent="0.3">
      <c r="A57992" s="151">
        <v>42438</v>
      </c>
      <c r="B57992" s="98">
        <v>0.13541666666666666</v>
      </c>
      <c r="C57992" s="158" t="s">
        <v>119</v>
      </c>
      <c r="D57992" s="158">
        <v>21.48</v>
      </c>
      <c r="E57992" s="158">
        <v>408</v>
      </c>
      <c r="F57992" s="151"/>
      <c r="G57992" s="158"/>
    </row>
    <row r="57993" spans="1:7" x14ac:dyDescent="0.3">
      <c r="A57993" s="151">
        <v>42438</v>
      </c>
      <c r="B57993" s="98">
        <v>0.14583333333333334</v>
      </c>
      <c r="C57993" s="158" t="s">
        <v>119</v>
      </c>
      <c r="D57993" s="158">
        <v>21.45</v>
      </c>
      <c r="E57993" s="158">
        <v>408</v>
      </c>
      <c r="F57993" s="151"/>
      <c r="G57993" s="158"/>
    </row>
    <row r="57994" spans="1:7" x14ac:dyDescent="0.3">
      <c r="A57994" s="151">
        <v>42438</v>
      </c>
      <c r="B57994" s="98">
        <v>0.15625</v>
      </c>
      <c r="C57994" s="158" t="s">
        <v>119</v>
      </c>
      <c r="D57994" s="158">
        <v>21.44</v>
      </c>
      <c r="E57994" s="158">
        <v>408</v>
      </c>
      <c r="F57994" s="151"/>
      <c r="G57994" s="158"/>
    </row>
    <row r="57995" spans="1:7" x14ac:dyDescent="0.3">
      <c r="A57995" s="151">
        <v>42438</v>
      </c>
      <c r="B57995" s="98">
        <v>0.16666666666666666</v>
      </c>
      <c r="C57995" s="158" t="s">
        <v>119</v>
      </c>
      <c r="D57995" s="158">
        <v>21.43</v>
      </c>
      <c r="E57995" s="158">
        <v>408</v>
      </c>
      <c r="F57995" s="151"/>
      <c r="G57995" s="158"/>
    </row>
    <row r="57996" spans="1:7" x14ac:dyDescent="0.3">
      <c r="A57996" s="151">
        <v>42438</v>
      </c>
      <c r="B57996" s="98">
        <v>0.17708333333333334</v>
      </c>
      <c r="C57996" s="158" t="s">
        <v>119</v>
      </c>
      <c r="D57996" s="158">
        <v>21.43</v>
      </c>
      <c r="E57996" s="158">
        <v>408</v>
      </c>
      <c r="F57996" s="151"/>
      <c r="G57996" s="158"/>
    </row>
    <row r="57997" spans="1:7" x14ac:dyDescent="0.3">
      <c r="A57997" s="151">
        <v>42438</v>
      </c>
      <c r="B57997" s="98">
        <v>0.1875</v>
      </c>
      <c r="C57997" s="158" t="s">
        <v>119</v>
      </c>
      <c r="D57997" s="158">
        <v>21.4</v>
      </c>
      <c r="E57997" s="158">
        <v>409</v>
      </c>
      <c r="F57997" s="151"/>
      <c r="G57997" s="158"/>
    </row>
    <row r="57998" spans="1:7" x14ac:dyDescent="0.3">
      <c r="A57998" s="151">
        <v>42438</v>
      </c>
      <c r="B57998" s="98">
        <v>0.19791666666666666</v>
      </c>
      <c r="C57998" s="158" t="s">
        <v>119</v>
      </c>
      <c r="D57998" s="158">
        <v>21.38</v>
      </c>
      <c r="E57998" s="158">
        <v>408</v>
      </c>
      <c r="F57998" s="151"/>
      <c r="G57998" s="158"/>
    </row>
    <row r="57999" spans="1:7" x14ac:dyDescent="0.3">
      <c r="A57999" s="151">
        <v>42438</v>
      </c>
      <c r="B57999" s="98">
        <v>0.20833333333333334</v>
      </c>
      <c r="C57999" s="158" t="s">
        <v>119</v>
      </c>
      <c r="D57999" s="158">
        <v>21.32</v>
      </c>
      <c r="E57999" s="158">
        <v>407</v>
      </c>
      <c r="F57999" s="151"/>
      <c r="G57999" s="158"/>
    </row>
    <row r="58000" spans="1:7" x14ac:dyDescent="0.3">
      <c r="A58000" s="151">
        <v>42438</v>
      </c>
      <c r="B58000" s="98">
        <v>0.21875</v>
      </c>
      <c r="C58000" s="158" t="s">
        <v>119</v>
      </c>
      <c r="D58000" s="158">
        <v>21.32</v>
      </c>
      <c r="E58000" s="158">
        <v>407</v>
      </c>
      <c r="F58000" s="151"/>
      <c r="G58000" s="158"/>
    </row>
    <row r="58001" spans="1:7" x14ac:dyDescent="0.3">
      <c r="A58001" s="151">
        <v>42438</v>
      </c>
      <c r="B58001" s="98">
        <v>0.22916666666666666</v>
      </c>
      <c r="C58001" s="158" t="s">
        <v>119</v>
      </c>
      <c r="D58001" s="158">
        <v>21.31</v>
      </c>
      <c r="E58001" s="158">
        <v>407</v>
      </c>
      <c r="F58001" s="151"/>
      <c r="G58001" s="158"/>
    </row>
    <row r="58002" spans="1:7" x14ac:dyDescent="0.3">
      <c r="A58002" s="151">
        <v>42438</v>
      </c>
      <c r="B58002" s="98">
        <v>0.23958333333333334</v>
      </c>
      <c r="C58002" s="158" t="s">
        <v>119</v>
      </c>
      <c r="D58002" s="158">
        <v>21.3</v>
      </c>
      <c r="E58002" s="158">
        <v>406</v>
      </c>
      <c r="F58002" s="151"/>
      <c r="G58002" s="158"/>
    </row>
    <row r="58003" spans="1:7" x14ac:dyDescent="0.3">
      <c r="A58003" s="151">
        <v>42438</v>
      </c>
      <c r="B58003" s="98">
        <v>0.25</v>
      </c>
      <c r="C58003" s="158" t="s">
        <v>119</v>
      </c>
      <c r="D58003" s="158">
        <v>21.3</v>
      </c>
      <c r="E58003" s="158">
        <v>406</v>
      </c>
      <c r="F58003" s="151"/>
      <c r="G58003" s="158"/>
    </row>
    <row r="58004" spans="1:7" x14ac:dyDescent="0.3">
      <c r="A58004" s="151">
        <v>42438</v>
      </c>
      <c r="B58004" s="98">
        <v>0.26041666666666669</v>
      </c>
      <c r="C58004" s="158" t="s">
        <v>119</v>
      </c>
      <c r="D58004" s="158">
        <v>21.32</v>
      </c>
      <c r="E58004" s="158">
        <v>406</v>
      </c>
      <c r="F58004" s="151"/>
      <c r="G58004" s="158"/>
    </row>
    <row r="58005" spans="1:7" x14ac:dyDescent="0.3">
      <c r="A58005" s="151">
        <v>42438</v>
      </c>
      <c r="B58005" s="98">
        <v>0.27083333333333331</v>
      </c>
      <c r="C58005" s="158" t="s">
        <v>119</v>
      </c>
      <c r="D58005" s="158">
        <v>21.29</v>
      </c>
      <c r="E58005" s="158">
        <v>406</v>
      </c>
      <c r="F58005" s="151"/>
      <c r="G58005" s="158"/>
    </row>
    <row r="58006" spans="1:7" x14ac:dyDescent="0.3">
      <c r="A58006" s="151">
        <v>42438</v>
      </c>
      <c r="B58006" s="98">
        <v>0.28125</v>
      </c>
      <c r="C58006" s="158" t="s">
        <v>119</v>
      </c>
      <c r="D58006" s="158">
        <v>21.27</v>
      </c>
      <c r="E58006" s="158">
        <v>406</v>
      </c>
      <c r="F58006" s="151"/>
      <c r="G58006" s="158"/>
    </row>
    <row r="58007" spans="1:7" x14ac:dyDescent="0.3">
      <c r="A58007" s="151">
        <v>42438</v>
      </c>
      <c r="B58007" s="98">
        <v>0.29166666666666669</v>
      </c>
      <c r="C58007" s="158" t="s">
        <v>119</v>
      </c>
      <c r="D58007" s="158">
        <v>21.28</v>
      </c>
      <c r="E58007" s="158">
        <v>405</v>
      </c>
      <c r="F58007" s="151"/>
      <c r="G58007" s="158"/>
    </row>
    <row r="58008" spans="1:7" x14ac:dyDescent="0.3">
      <c r="A58008" s="151">
        <v>42438</v>
      </c>
      <c r="B58008" s="98">
        <v>0.30208333333333331</v>
      </c>
      <c r="C58008" s="158" t="s">
        <v>119</v>
      </c>
      <c r="D58008" s="158">
        <v>21.26</v>
      </c>
      <c r="E58008" s="158">
        <v>405</v>
      </c>
      <c r="F58008" s="151"/>
      <c r="G58008" s="158"/>
    </row>
    <row r="58009" spans="1:7" x14ac:dyDescent="0.3">
      <c r="A58009" s="151">
        <v>42438</v>
      </c>
      <c r="B58009" s="98">
        <v>0.3125</v>
      </c>
      <c r="C58009" s="158" t="s">
        <v>119</v>
      </c>
      <c r="D58009" s="158">
        <v>21.25</v>
      </c>
      <c r="E58009" s="158">
        <v>405</v>
      </c>
      <c r="F58009" s="151"/>
      <c r="G58009" s="158"/>
    </row>
    <row r="58010" spans="1:7" x14ac:dyDescent="0.3">
      <c r="A58010" s="151">
        <v>42438</v>
      </c>
      <c r="B58010" s="98">
        <v>0.32291666666666669</v>
      </c>
      <c r="C58010" s="158" t="s">
        <v>119</v>
      </c>
      <c r="D58010" s="158">
        <v>21.23</v>
      </c>
      <c r="E58010" s="158">
        <v>405</v>
      </c>
      <c r="F58010" s="151"/>
      <c r="G58010" s="158"/>
    </row>
    <row r="58011" spans="1:7" x14ac:dyDescent="0.3">
      <c r="A58011" s="151">
        <v>42438</v>
      </c>
      <c r="B58011" s="98">
        <v>0.33333333333333331</v>
      </c>
      <c r="C58011" s="158" t="s">
        <v>119</v>
      </c>
      <c r="D58011" s="158">
        <v>21.22</v>
      </c>
      <c r="E58011" s="158">
        <v>405</v>
      </c>
      <c r="F58011" s="151"/>
      <c r="G58011" s="158"/>
    </row>
    <row r="58012" spans="1:7" x14ac:dyDescent="0.3">
      <c r="A58012" s="151">
        <v>42438</v>
      </c>
      <c r="B58012" s="98">
        <v>0.34375</v>
      </c>
      <c r="C58012" s="158" t="s">
        <v>119</v>
      </c>
      <c r="D58012" s="158">
        <v>21.27</v>
      </c>
      <c r="E58012" s="158">
        <v>404</v>
      </c>
      <c r="F58012" s="151"/>
      <c r="G58012" s="158"/>
    </row>
    <row r="58013" spans="1:7" x14ac:dyDescent="0.3">
      <c r="A58013" s="151">
        <v>42438</v>
      </c>
      <c r="B58013" s="98">
        <v>0.35416666666666669</v>
      </c>
      <c r="C58013" s="158" t="s">
        <v>119</v>
      </c>
      <c r="D58013" s="158">
        <v>21.29</v>
      </c>
      <c r="E58013" s="158">
        <v>404</v>
      </c>
      <c r="F58013" s="151"/>
      <c r="G58013" s="158"/>
    </row>
    <row r="58014" spans="1:7" x14ac:dyDescent="0.3">
      <c r="A58014" s="151">
        <v>42438</v>
      </c>
      <c r="B58014" s="98">
        <v>0.36458333333333331</v>
      </c>
      <c r="C58014" s="158" t="s">
        <v>119</v>
      </c>
      <c r="D58014" s="158">
        <v>21.3</v>
      </c>
      <c r="E58014" s="158">
        <v>403</v>
      </c>
      <c r="F58014" s="151"/>
      <c r="G58014" s="158"/>
    </row>
    <row r="58015" spans="1:7" x14ac:dyDescent="0.3">
      <c r="A58015" s="151">
        <v>42438</v>
      </c>
      <c r="B58015" s="98">
        <v>0.375</v>
      </c>
      <c r="C58015" s="158" t="s">
        <v>119</v>
      </c>
      <c r="D58015" s="158">
        <v>21.33</v>
      </c>
      <c r="E58015" s="158">
        <v>403</v>
      </c>
      <c r="F58015" s="151"/>
      <c r="G58015" s="158"/>
    </row>
    <row r="58016" spans="1:7" x14ac:dyDescent="0.3">
      <c r="A58016" s="151">
        <v>42438</v>
      </c>
      <c r="B58016" s="98">
        <v>0.38541666666666669</v>
      </c>
      <c r="C58016" s="158" t="s">
        <v>119</v>
      </c>
      <c r="D58016" s="158">
        <v>21.34</v>
      </c>
      <c r="E58016" s="158">
        <v>403</v>
      </c>
      <c r="F58016" s="151"/>
      <c r="G58016" s="158"/>
    </row>
    <row r="58017" spans="1:7" x14ac:dyDescent="0.3">
      <c r="A58017" s="151">
        <v>42438</v>
      </c>
      <c r="B58017" s="98">
        <v>0.39583333333333331</v>
      </c>
      <c r="C58017" s="158" t="s">
        <v>119</v>
      </c>
      <c r="D58017" s="158">
        <v>21.36</v>
      </c>
      <c r="E58017" s="158">
        <v>405</v>
      </c>
      <c r="F58017" s="151"/>
      <c r="G58017" s="158"/>
    </row>
    <row r="58018" spans="1:7" x14ac:dyDescent="0.3">
      <c r="A58018" s="151">
        <v>42438</v>
      </c>
      <c r="B58018" s="98">
        <v>0.40625</v>
      </c>
      <c r="C58018" s="158" t="s">
        <v>119</v>
      </c>
      <c r="D58018" s="158">
        <v>21.38</v>
      </c>
      <c r="E58018" s="158">
        <v>406</v>
      </c>
      <c r="F58018" s="151"/>
      <c r="G58018" s="158"/>
    </row>
    <row r="58019" spans="1:7" x14ac:dyDescent="0.3">
      <c r="A58019" s="151">
        <v>42438</v>
      </c>
      <c r="B58019" s="98">
        <v>0.41666666666666669</v>
      </c>
      <c r="C58019" s="158" t="s">
        <v>119</v>
      </c>
      <c r="D58019" s="158">
        <v>21.41</v>
      </c>
      <c r="E58019" s="158">
        <v>407</v>
      </c>
      <c r="F58019" s="151"/>
      <c r="G58019" s="158"/>
    </row>
    <row r="58020" spans="1:7" x14ac:dyDescent="0.3">
      <c r="A58020" s="151">
        <v>42438</v>
      </c>
      <c r="B58020" s="98">
        <v>0.42708333333333331</v>
      </c>
      <c r="C58020" s="158" t="s">
        <v>119</v>
      </c>
      <c r="D58020" s="158">
        <v>21.42</v>
      </c>
      <c r="E58020" s="158">
        <v>408</v>
      </c>
      <c r="F58020" s="151"/>
      <c r="G58020" s="158"/>
    </row>
    <row r="58021" spans="1:7" x14ac:dyDescent="0.3">
      <c r="A58021" s="151">
        <v>42438</v>
      </c>
      <c r="B58021" s="98">
        <v>0.4375</v>
      </c>
      <c r="C58021" s="158" t="s">
        <v>119</v>
      </c>
      <c r="D58021" s="158">
        <v>21.44</v>
      </c>
      <c r="E58021" s="158">
        <v>410</v>
      </c>
      <c r="F58021" s="151"/>
      <c r="G58021" s="158"/>
    </row>
    <row r="58022" spans="1:7" x14ac:dyDescent="0.3">
      <c r="A58022" s="151">
        <v>42438</v>
      </c>
      <c r="B58022" s="98">
        <v>0.44791666666666669</v>
      </c>
      <c r="C58022" s="158" t="s">
        <v>119</v>
      </c>
      <c r="D58022" s="158">
        <v>21.48</v>
      </c>
      <c r="E58022" s="158">
        <v>412</v>
      </c>
      <c r="F58022" s="151"/>
      <c r="G58022" s="158"/>
    </row>
    <row r="58023" spans="1:7" x14ac:dyDescent="0.3">
      <c r="A58023" s="151">
        <v>42438</v>
      </c>
      <c r="B58023" s="98">
        <v>0.45833333333333331</v>
      </c>
      <c r="C58023" s="158" t="s">
        <v>119</v>
      </c>
      <c r="D58023" s="158">
        <v>21.51</v>
      </c>
      <c r="E58023" s="158">
        <v>414</v>
      </c>
      <c r="F58023" s="151"/>
      <c r="G58023" s="158"/>
    </row>
    <row r="58024" spans="1:7" x14ac:dyDescent="0.3">
      <c r="A58024" s="151">
        <v>42438</v>
      </c>
      <c r="B58024" s="98">
        <v>0.46875</v>
      </c>
      <c r="C58024" s="158" t="s">
        <v>119</v>
      </c>
      <c r="D58024" s="158">
        <v>21.54</v>
      </c>
      <c r="E58024" s="158">
        <v>415</v>
      </c>
      <c r="F58024" s="151"/>
      <c r="G58024" s="158"/>
    </row>
    <row r="58025" spans="1:7" x14ac:dyDescent="0.3">
      <c r="A58025" s="151">
        <v>42438</v>
      </c>
      <c r="B58025" s="98">
        <v>0.47916666666666669</v>
      </c>
      <c r="C58025" s="158" t="s">
        <v>119</v>
      </c>
      <c r="D58025" s="158">
        <v>21.49</v>
      </c>
      <c r="E58025" s="158">
        <v>413</v>
      </c>
      <c r="F58025" s="151"/>
      <c r="G58025" s="158"/>
    </row>
    <row r="58026" spans="1:7" x14ac:dyDescent="0.3">
      <c r="A58026" s="151">
        <v>42438</v>
      </c>
      <c r="B58026" s="98">
        <v>0.48958333333333331</v>
      </c>
      <c r="C58026" s="158" t="s">
        <v>119</v>
      </c>
      <c r="D58026" s="158">
        <v>21.55</v>
      </c>
      <c r="E58026" s="158">
        <v>413</v>
      </c>
      <c r="F58026" s="151"/>
      <c r="G58026" s="158"/>
    </row>
    <row r="58027" spans="1:7" x14ac:dyDescent="0.3">
      <c r="A58027" s="151">
        <v>42438</v>
      </c>
      <c r="B58027" s="98">
        <v>0.5</v>
      </c>
      <c r="C58027" s="158" t="s">
        <v>120</v>
      </c>
      <c r="D58027" s="158">
        <v>21.56</v>
      </c>
      <c r="E58027" s="158">
        <v>410</v>
      </c>
      <c r="F58027" s="151"/>
      <c r="G58027" s="158"/>
    </row>
    <row r="58028" spans="1:7" x14ac:dyDescent="0.3">
      <c r="A58028" s="151">
        <v>42438</v>
      </c>
      <c r="B58028" s="98">
        <v>0.51041666666666663</v>
      </c>
      <c r="C58028" s="158" t="s">
        <v>120</v>
      </c>
      <c r="D58028" s="158">
        <v>21.61</v>
      </c>
      <c r="E58028" s="158">
        <v>411</v>
      </c>
      <c r="F58028" s="151"/>
      <c r="G58028" s="158"/>
    </row>
    <row r="58029" spans="1:7" x14ac:dyDescent="0.3">
      <c r="A58029" s="151">
        <v>42438</v>
      </c>
      <c r="B58029" s="98">
        <v>0.52083333333333337</v>
      </c>
      <c r="C58029" s="158" t="s">
        <v>120</v>
      </c>
      <c r="D58029" s="158">
        <v>21.64</v>
      </c>
      <c r="E58029" s="158">
        <v>408</v>
      </c>
      <c r="F58029" s="151"/>
      <c r="G58029" s="158"/>
    </row>
    <row r="58030" spans="1:7" x14ac:dyDescent="0.3">
      <c r="A58030" s="151">
        <v>42438</v>
      </c>
      <c r="B58030" s="98">
        <v>0.53125</v>
      </c>
      <c r="C58030" s="158" t="s">
        <v>120</v>
      </c>
      <c r="D58030" s="158">
        <v>21.69</v>
      </c>
      <c r="E58030" s="158">
        <v>408</v>
      </c>
      <c r="F58030" s="151"/>
      <c r="G58030" s="158"/>
    </row>
    <row r="58031" spans="1:7" x14ac:dyDescent="0.3">
      <c r="A58031" s="151">
        <v>42438</v>
      </c>
      <c r="B58031" s="98">
        <v>4.1666666666666664E-2</v>
      </c>
      <c r="C58031" s="158" t="s">
        <v>120</v>
      </c>
      <c r="D58031" s="158">
        <v>21.7</v>
      </c>
      <c r="E58031" s="158">
        <v>408</v>
      </c>
      <c r="F58031" s="151"/>
      <c r="G58031" s="158"/>
    </row>
    <row r="58032" spans="1:7" x14ac:dyDescent="0.3">
      <c r="A58032" s="151">
        <v>42438</v>
      </c>
      <c r="B58032" s="98">
        <v>5.2083333333333336E-2</v>
      </c>
      <c r="C58032" s="158" t="s">
        <v>120</v>
      </c>
      <c r="D58032" s="158">
        <v>21.74</v>
      </c>
      <c r="E58032" s="158">
        <v>406</v>
      </c>
      <c r="F58032" s="151"/>
      <c r="G58032" s="158"/>
    </row>
    <row r="58033" spans="1:7" x14ac:dyDescent="0.3">
      <c r="A58033" s="151">
        <v>42438</v>
      </c>
      <c r="B58033" s="98">
        <v>6.25E-2</v>
      </c>
      <c r="C58033" s="158" t="s">
        <v>120</v>
      </c>
      <c r="D58033" s="158">
        <v>21.77</v>
      </c>
      <c r="E58033" s="158">
        <v>406</v>
      </c>
      <c r="F58033" s="151"/>
      <c r="G58033" s="158"/>
    </row>
    <row r="58034" spans="1:7" x14ac:dyDescent="0.3">
      <c r="A58034" s="151">
        <v>42438</v>
      </c>
      <c r="B58034" s="98">
        <v>7.2916666666666671E-2</v>
      </c>
      <c r="C58034" s="158" t="s">
        <v>120</v>
      </c>
      <c r="D58034" s="158">
        <v>21.82</v>
      </c>
      <c r="E58034" s="158">
        <v>406</v>
      </c>
      <c r="F58034" s="151"/>
      <c r="G58034" s="158"/>
    </row>
    <row r="58035" spans="1:7" x14ac:dyDescent="0.3">
      <c r="A58035" s="151">
        <v>42438</v>
      </c>
      <c r="B58035" s="98">
        <v>8.3333333333333329E-2</v>
      </c>
      <c r="C58035" s="158" t="s">
        <v>120</v>
      </c>
      <c r="D58035" s="158">
        <v>21.84</v>
      </c>
      <c r="E58035" s="158">
        <v>407</v>
      </c>
      <c r="F58035" s="151"/>
      <c r="G58035" s="158"/>
    </row>
    <row r="58036" spans="1:7" x14ac:dyDescent="0.3">
      <c r="A58036" s="151">
        <v>42438</v>
      </c>
      <c r="B58036" s="98">
        <v>9.375E-2</v>
      </c>
      <c r="C58036" s="158" t="s">
        <v>120</v>
      </c>
      <c r="D58036" s="158">
        <v>21.89</v>
      </c>
      <c r="E58036" s="158">
        <v>407</v>
      </c>
      <c r="F58036" s="151"/>
      <c r="G58036" s="158"/>
    </row>
    <row r="58037" spans="1:7" x14ac:dyDescent="0.3">
      <c r="A58037" s="151">
        <v>42438</v>
      </c>
      <c r="B58037" s="98">
        <v>0.10416666666666667</v>
      </c>
      <c r="C58037" s="158" t="s">
        <v>120</v>
      </c>
      <c r="D58037" s="158">
        <v>21.92</v>
      </c>
      <c r="E58037" s="158">
        <v>407</v>
      </c>
      <c r="F58037" s="151"/>
      <c r="G58037" s="158"/>
    </row>
    <row r="58038" spans="1:7" x14ac:dyDescent="0.3">
      <c r="A58038" s="151">
        <v>42438</v>
      </c>
      <c r="B58038" s="98">
        <v>0.11458333333333333</v>
      </c>
      <c r="C58038" s="158" t="s">
        <v>120</v>
      </c>
      <c r="D58038" s="158">
        <v>21.99</v>
      </c>
      <c r="E58038" s="158">
        <v>407</v>
      </c>
      <c r="F58038" s="151"/>
      <c r="G58038" s="158"/>
    </row>
    <row r="58039" spans="1:7" x14ac:dyDescent="0.3">
      <c r="A58039" s="151">
        <v>42438</v>
      </c>
      <c r="B58039" s="98">
        <v>0.125</v>
      </c>
      <c r="C58039" s="158" t="s">
        <v>120</v>
      </c>
      <c r="D58039" s="158">
        <v>22.06</v>
      </c>
      <c r="E58039" s="158">
        <v>406</v>
      </c>
      <c r="F58039" s="151"/>
      <c r="G58039" s="158"/>
    </row>
    <row r="58040" spans="1:7" x14ac:dyDescent="0.3">
      <c r="A58040" s="151">
        <v>42438</v>
      </c>
      <c r="B58040" s="98">
        <v>0.13541666666666666</v>
      </c>
      <c r="C58040" s="158" t="s">
        <v>120</v>
      </c>
      <c r="D58040" s="158">
        <v>22.14</v>
      </c>
      <c r="E58040" s="158">
        <v>406</v>
      </c>
      <c r="F58040" s="151"/>
      <c r="G58040" s="158"/>
    </row>
    <row r="58041" spans="1:7" x14ac:dyDescent="0.3">
      <c r="A58041" s="151">
        <v>42438</v>
      </c>
      <c r="B58041" s="98">
        <v>0.14583333333333334</v>
      </c>
      <c r="C58041" s="158" t="s">
        <v>120</v>
      </c>
      <c r="D58041" s="158">
        <v>22.21</v>
      </c>
      <c r="E58041" s="158">
        <v>406</v>
      </c>
      <c r="F58041" s="151"/>
      <c r="G58041" s="158"/>
    </row>
    <row r="58042" spans="1:7" x14ac:dyDescent="0.3">
      <c r="A58042" s="151">
        <v>42438</v>
      </c>
      <c r="B58042" s="98">
        <v>0.15625</v>
      </c>
      <c r="C58042" s="158" t="s">
        <v>120</v>
      </c>
      <c r="D58042" s="158">
        <v>22.26</v>
      </c>
      <c r="E58042" s="158">
        <v>407</v>
      </c>
      <c r="F58042" s="151"/>
      <c r="G58042" s="158"/>
    </row>
    <row r="58043" spans="1:7" x14ac:dyDescent="0.3">
      <c r="A58043" s="151">
        <v>42438</v>
      </c>
      <c r="B58043" s="98">
        <v>0.16666666666666666</v>
      </c>
      <c r="C58043" s="158" t="s">
        <v>120</v>
      </c>
      <c r="D58043" s="158">
        <v>22.27</v>
      </c>
      <c r="E58043" s="158">
        <v>407</v>
      </c>
      <c r="F58043" s="151"/>
      <c r="G58043" s="158"/>
    </row>
    <row r="58044" spans="1:7" x14ac:dyDescent="0.3">
      <c r="A58044" s="151">
        <v>42438</v>
      </c>
      <c r="B58044" s="98">
        <v>0.17708333333333334</v>
      </c>
      <c r="C58044" s="158" t="s">
        <v>120</v>
      </c>
      <c r="D58044" s="158">
        <v>22.3</v>
      </c>
      <c r="E58044" s="158">
        <v>407</v>
      </c>
      <c r="F58044" s="151"/>
      <c r="G58044" s="158"/>
    </row>
    <row r="58045" spans="1:7" x14ac:dyDescent="0.3">
      <c r="A58045" s="151">
        <v>42438</v>
      </c>
      <c r="B58045" s="98">
        <v>0.1875</v>
      </c>
      <c r="C58045" s="158" t="s">
        <v>120</v>
      </c>
      <c r="D58045" s="158">
        <v>22.29</v>
      </c>
      <c r="E58045" s="158">
        <v>406</v>
      </c>
      <c r="F58045" s="151"/>
      <c r="G58045" s="158"/>
    </row>
    <row r="58046" spans="1:7" x14ac:dyDescent="0.3">
      <c r="A58046" s="151">
        <v>42438</v>
      </c>
      <c r="B58046" s="98">
        <v>0.19791666666666666</v>
      </c>
      <c r="C58046" s="158" t="s">
        <v>120</v>
      </c>
      <c r="D58046" s="158">
        <v>22.29</v>
      </c>
      <c r="E58046" s="158">
        <v>407</v>
      </c>
      <c r="F58046" s="151"/>
      <c r="G58046" s="158"/>
    </row>
    <row r="58047" spans="1:7" x14ac:dyDescent="0.3">
      <c r="A58047" s="151">
        <v>42438</v>
      </c>
      <c r="B58047" s="98">
        <v>0.20833333333333334</v>
      </c>
      <c r="C58047" s="158" t="s">
        <v>120</v>
      </c>
      <c r="D58047" s="158">
        <v>22.3</v>
      </c>
      <c r="E58047" s="158">
        <v>407</v>
      </c>
      <c r="F58047" s="151"/>
      <c r="G58047" s="158"/>
    </row>
    <row r="58048" spans="1:7" x14ac:dyDescent="0.3">
      <c r="A58048" s="151">
        <v>42438</v>
      </c>
      <c r="B58048" s="98">
        <v>0.21875</v>
      </c>
      <c r="C58048" s="158" t="s">
        <v>120</v>
      </c>
      <c r="D58048" s="158">
        <v>22.38</v>
      </c>
      <c r="E58048" s="158">
        <v>408</v>
      </c>
      <c r="F58048" s="151"/>
      <c r="G58048" s="158"/>
    </row>
    <row r="58049" spans="1:7" x14ac:dyDescent="0.3">
      <c r="A58049" s="151">
        <v>42438</v>
      </c>
      <c r="B58049" s="98">
        <v>0.22916666666666666</v>
      </c>
      <c r="C58049" s="158" t="s">
        <v>120</v>
      </c>
      <c r="D58049" s="158">
        <v>22.42</v>
      </c>
      <c r="E58049" s="158">
        <v>408</v>
      </c>
      <c r="F58049" s="151"/>
      <c r="G58049" s="158"/>
    </row>
    <row r="58050" spans="1:7" x14ac:dyDescent="0.3">
      <c r="A58050" s="151">
        <v>42438</v>
      </c>
      <c r="B58050" s="98">
        <v>0.23958333333333334</v>
      </c>
      <c r="C58050" s="158" t="s">
        <v>120</v>
      </c>
      <c r="D58050" s="158">
        <v>22.32</v>
      </c>
      <c r="E58050" s="158">
        <v>407</v>
      </c>
      <c r="F58050" s="151"/>
      <c r="G58050" s="158"/>
    </row>
    <row r="58051" spans="1:7" x14ac:dyDescent="0.3">
      <c r="A58051" s="151">
        <v>42438</v>
      </c>
      <c r="B58051" s="98">
        <v>0.25</v>
      </c>
      <c r="C58051" s="158" t="s">
        <v>120</v>
      </c>
      <c r="D58051" s="158">
        <v>22.28</v>
      </c>
      <c r="E58051" s="158">
        <v>405</v>
      </c>
      <c r="F58051" s="151"/>
      <c r="G58051" s="158"/>
    </row>
    <row r="58052" spans="1:7" x14ac:dyDescent="0.3">
      <c r="A58052" s="151">
        <v>42438</v>
      </c>
      <c r="B58052" s="98">
        <v>0.26041666666666669</v>
      </c>
      <c r="C58052" s="158" t="s">
        <v>120</v>
      </c>
      <c r="D58052" s="158">
        <v>22.44</v>
      </c>
      <c r="E58052" s="158">
        <v>407</v>
      </c>
      <c r="F58052" s="151"/>
      <c r="G58052" s="158"/>
    </row>
    <row r="58053" spans="1:7" x14ac:dyDescent="0.3">
      <c r="A58053" s="151">
        <v>42438</v>
      </c>
      <c r="B58053" s="98">
        <v>0.27083333333333331</v>
      </c>
      <c r="C58053" s="158" t="s">
        <v>120</v>
      </c>
      <c r="D58053" s="158">
        <v>22.44</v>
      </c>
      <c r="E58053" s="158">
        <v>407</v>
      </c>
      <c r="F58053" s="151"/>
      <c r="G58053" s="158"/>
    </row>
    <row r="58054" spans="1:7" x14ac:dyDescent="0.3">
      <c r="A58054" s="151">
        <v>42438</v>
      </c>
      <c r="B58054" s="98">
        <v>0.28125</v>
      </c>
      <c r="C58054" s="158" t="s">
        <v>120</v>
      </c>
      <c r="D58054" s="158">
        <v>22.46</v>
      </c>
      <c r="E58054" s="158">
        <v>407</v>
      </c>
      <c r="F58054" s="151"/>
      <c r="G58054" s="158"/>
    </row>
    <row r="58055" spans="1:7" x14ac:dyDescent="0.3">
      <c r="A58055" s="151">
        <v>42438</v>
      </c>
      <c r="B58055" s="98">
        <v>0.29166666666666669</v>
      </c>
      <c r="C58055" s="158" t="s">
        <v>120</v>
      </c>
      <c r="D58055" s="158">
        <v>22.43</v>
      </c>
      <c r="E58055" s="158">
        <v>406</v>
      </c>
      <c r="F58055" s="151"/>
      <c r="G58055" s="158"/>
    </row>
    <row r="58056" spans="1:7" x14ac:dyDescent="0.3">
      <c r="A58056" s="151">
        <v>42438</v>
      </c>
      <c r="B58056" s="98">
        <v>0.30208333333333331</v>
      </c>
      <c r="C58056" s="158" t="s">
        <v>120</v>
      </c>
      <c r="D58056" s="158">
        <v>22.44</v>
      </c>
      <c r="E58056" s="158">
        <v>406</v>
      </c>
      <c r="F58056" s="151"/>
      <c r="G58056" s="158"/>
    </row>
    <row r="58057" spans="1:7" x14ac:dyDescent="0.3">
      <c r="A58057" s="151">
        <v>42438</v>
      </c>
      <c r="B58057" s="98">
        <v>0.3125</v>
      </c>
      <c r="C58057" s="158" t="s">
        <v>120</v>
      </c>
      <c r="D58057" s="158">
        <v>22.4</v>
      </c>
      <c r="E58057" s="158">
        <v>406</v>
      </c>
      <c r="F58057" s="151"/>
      <c r="G58057" s="158"/>
    </row>
    <row r="58058" spans="1:7" x14ac:dyDescent="0.3">
      <c r="A58058" s="151">
        <v>42438</v>
      </c>
      <c r="B58058" s="98">
        <v>0.32291666666666669</v>
      </c>
      <c r="C58058" s="158" t="s">
        <v>120</v>
      </c>
      <c r="D58058" s="158">
        <v>22.35</v>
      </c>
      <c r="E58058" s="158">
        <v>406</v>
      </c>
      <c r="F58058" s="151"/>
      <c r="G58058" s="158"/>
    </row>
    <row r="58059" spans="1:7" x14ac:dyDescent="0.3">
      <c r="A58059" s="151">
        <v>42438</v>
      </c>
      <c r="B58059" s="98">
        <v>0.33333333333333331</v>
      </c>
      <c r="C58059" s="158" t="s">
        <v>120</v>
      </c>
      <c r="D58059" s="158">
        <v>22.29</v>
      </c>
      <c r="E58059" s="158">
        <v>405</v>
      </c>
      <c r="F58059" s="151"/>
      <c r="G58059" s="158"/>
    </row>
    <row r="58060" spans="1:7" x14ac:dyDescent="0.3">
      <c r="A58060" s="151">
        <v>42438</v>
      </c>
      <c r="B58060" s="98">
        <v>0.34375</v>
      </c>
      <c r="C58060" s="158" t="s">
        <v>120</v>
      </c>
      <c r="D58060" s="158">
        <v>22.24</v>
      </c>
      <c r="E58060" s="158">
        <v>404</v>
      </c>
      <c r="F58060" s="151"/>
      <c r="G58060" s="158"/>
    </row>
    <row r="58061" spans="1:7" x14ac:dyDescent="0.3">
      <c r="A58061" s="151">
        <v>42438</v>
      </c>
      <c r="B58061" s="98">
        <v>0.35416666666666669</v>
      </c>
      <c r="C58061" s="158" t="s">
        <v>120</v>
      </c>
      <c r="D58061" s="158">
        <v>22.19</v>
      </c>
      <c r="E58061" s="158">
        <v>404</v>
      </c>
      <c r="F58061" s="151"/>
      <c r="G58061" s="158"/>
    </row>
    <row r="58062" spans="1:7" x14ac:dyDescent="0.3">
      <c r="A58062" s="151">
        <v>42438</v>
      </c>
      <c r="B58062" s="98">
        <v>0.36458333333333331</v>
      </c>
      <c r="C58062" s="158" t="s">
        <v>120</v>
      </c>
      <c r="D58062" s="158">
        <v>22.15</v>
      </c>
      <c r="E58062" s="158">
        <v>404</v>
      </c>
      <c r="F58062" s="151"/>
      <c r="G58062" s="158"/>
    </row>
    <row r="58063" spans="1:7" x14ac:dyDescent="0.3">
      <c r="A58063" s="151">
        <v>42438</v>
      </c>
      <c r="B58063" s="98">
        <v>0.375</v>
      </c>
      <c r="C58063" s="158" t="s">
        <v>120</v>
      </c>
      <c r="D58063" s="158">
        <v>22.14</v>
      </c>
      <c r="E58063" s="158">
        <v>403</v>
      </c>
      <c r="F58063" s="151"/>
      <c r="G58063" s="158"/>
    </row>
    <row r="58064" spans="1:7" x14ac:dyDescent="0.3">
      <c r="A58064" s="151">
        <v>42438</v>
      </c>
      <c r="B58064" s="98">
        <v>0.38541666666666669</v>
      </c>
      <c r="C58064" s="158" t="s">
        <v>120</v>
      </c>
      <c r="D58064" s="158">
        <v>22.24</v>
      </c>
      <c r="E58064" s="158">
        <v>403</v>
      </c>
      <c r="F58064" s="151"/>
      <c r="G58064" s="158"/>
    </row>
    <row r="58065" spans="1:7" x14ac:dyDescent="0.3">
      <c r="A58065" s="151">
        <v>42438</v>
      </c>
      <c r="B58065" s="98">
        <v>0.39583333333333331</v>
      </c>
      <c r="C58065" s="158" t="s">
        <v>120</v>
      </c>
      <c r="D58065" s="158">
        <v>22.23</v>
      </c>
      <c r="E58065" s="158">
        <v>404</v>
      </c>
      <c r="F58065" s="151"/>
      <c r="G58065" s="158"/>
    </row>
    <row r="58066" spans="1:7" x14ac:dyDescent="0.3">
      <c r="A58066" s="151">
        <v>42438</v>
      </c>
      <c r="B58066" s="98">
        <v>0.40625</v>
      </c>
      <c r="C58066" s="158" t="s">
        <v>120</v>
      </c>
      <c r="D58066" s="158">
        <v>22.41</v>
      </c>
      <c r="E58066" s="158">
        <v>406</v>
      </c>
      <c r="F58066" s="151"/>
      <c r="G58066" s="158"/>
    </row>
    <row r="58067" spans="1:7" x14ac:dyDescent="0.3">
      <c r="A58067" s="151">
        <v>42438</v>
      </c>
      <c r="B58067" s="98">
        <v>0.41666666666666669</v>
      </c>
      <c r="C58067" s="158" t="s">
        <v>120</v>
      </c>
      <c r="D58067" s="158">
        <v>22.4</v>
      </c>
      <c r="E58067" s="158">
        <v>408</v>
      </c>
      <c r="F58067" s="151"/>
      <c r="G58067" s="158"/>
    </row>
    <row r="58068" spans="1:7" x14ac:dyDescent="0.3">
      <c r="A58068" s="151">
        <v>42438</v>
      </c>
      <c r="B58068" s="98">
        <v>0.42708333333333331</v>
      </c>
      <c r="C58068" s="158" t="s">
        <v>120</v>
      </c>
      <c r="D58068" s="158">
        <v>22.39</v>
      </c>
      <c r="E58068" s="158">
        <v>409</v>
      </c>
      <c r="F58068" s="151"/>
      <c r="G58068" s="158"/>
    </row>
    <row r="58069" spans="1:7" x14ac:dyDescent="0.3">
      <c r="A58069" s="151">
        <v>42438</v>
      </c>
      <c r="B58069" s="98">
        <v>0.4375</v>
      </c>
      <c r="C58069" s="158" t="s">
        <v>120</v>
      </c>
      <c r="D58069" s="158">
        <v>22.45</v>
      </c>
      <c r="E58069" s="158">
        <v>410</v>
      </c>
      <c r="F58069" s="151"/>
      <c r="G58069" s="158"/>
    </row>
    <row r="58070" spans="1:7" x14ac:dyDescent="0.3">
      <c r="A58070" s="151">
        <v>42438</v>
      </c>
      <c r="B58070" s="98">
        <v>0.44791666666666669</v>
      </c>
      <c r="C58070" s="158" t="s">
        <v>120</v>
      </c>
      <c r="D58070" s="158">
        <v>22.41</v>
      </c>
      <c r="E58070" s="158">
        <v>411</v>
      </c>
      <c r="F58070" s="151"/>
      <c r="G58070" s="158"/>
    </row>
    <row r="58071" spans="1:7" x14ac:dyDescent="0.3">
      <c r="A58071" s="151">
        <v>42438</v>
      </c>
      <c r="B58071" s="98">
        <v>0.45833333333333331</v>
      </c>
      <c r="C58071" s="158" t="s">
        <v>120</v>
      </c>
      <c r="D58071" s="158">
        <v>22.41</v>
      </c>
      <c r="E58071" s="158">
        <v>411</v>
      </c>
      <c r="F58071" s="151"/>
      <c r="G58071" s="158"/>
    </row>
    <row r="58072" spans="1:7" x14ac:dyDescent="0.3">
      <c r="A58072" s="151">
        <v>42438</v>
      </c>
      <c r="B58072" s="98">
        <v>0.46875</v>
      </c>
      <c r="C58072" s="158" t="s">
        <v>120</v>
      </c>
      <c r="D58072" s="158">
        <v>22.37</v>
      </c>
      <c r="E58072" s="158">
        <v>410</v>
      </c>
      <c r="F58072" s="151"/>
      <c r="G58072" s="158"/>
    </row>
    <row r="58073" spans="1:7" x14ac:dyDescent="0.3">
      <c r="A58073" s="151">
        <v>42438</v>
      </c>
      <c r="B58073" s="98">
        <v>0.47916666666666669</v>
      </c>
      <c r="C58073" s="158" t="s">
        <v>120</v>
      </c>
      <c r="D58073" s="158">
        <v>22.3</v>
      </c>
      <c r="E58073" s="158">
        <v>409</v>
      </c>
      <c r="F58073" s="151"/>
      <c r="G58073" s="158"/>
    </row>
    <row r="58074" spans="1:7" x14ac:dyDescent="0.3">
      <c r="A58074" s="151">
        <v>42438</v>
      </c>
      <c r="B58074" s="98">
        <v>0.48958333333333331</v>
      </c>
      <c r="C58074" s="158" t="s">
        <v>120</v>
      </c>
      <c r="D58074" s="158">
        <v>22.15</v>
      </c>
      <c r="E58074" s="158">
        <v>411</v>
      </c>
      <c r="F58074" s="151"/>
      <c r="G58074" s="158"/>
    </row>
    <row r="58075" spans="1:7" x14ac:dyDescent="0.3">
      <c r="A58075" s="151">
        <v>42439</v>
      </c>
      <c r="B58075" s="98">
        <v>0.5</v>
      </c>
      <c r="C58075" s="158" t="s">
        <v>119</v>
      </c>
      <c r="D58075" s="158">
        <v>22.15</v>
      </c>
      <c r="E58075" s="158">
        <v>410</v>
      </c>
      <c r="F58075" s="151"/>
      <c r="G58075" s="158"/>
    </row>
    <row r="58076" spans="1:7" x14ac:dyDescent="0.3">
      <c r="A58076" s="151">
        <v>42439</v>
      </c>
      <c r="B58076" s="98">
        <v>0.51041666666666663</v>
      </c>
      <c r="C58076" s="158" t="s">
        <v>119</v>
      </c>
      <c r="D58076" s="158">
        <v>22.16</v>
      </c>
      <c r="E58076" s="158">
        <v>409</v>
      </c>
      <c r="F58076" s="151"/>
      <c r="G58076" s="158"/>
    </row>
    <row r="58077" spans="1:7" x14ac:dyDescent="0.3">
      <c r="A58077" s="151">
        <v>42439</v>
      </c>
      <c r="B58077" s="98">
        <v>0.52083333333333337</v>
      </c>
      <c r="C58077" s="158" t="s">
        <v>119</v>
      </c>
      <c r="D58077" s="158">
        <v>22.18</v>
      </c>
      <c r="E58077" s="158">
        <v>408</v>
      </c>
      <c r="F58077" s="151"/>
      <c r="G58077" s="158"/>
    </row>
    <row r="58078" spans="1:7" x14ac:dyDescent="0.3">
      <c r="A58078" s="151">
        <v>42439</v>
      </c>
      <c r="B58078" s="98">
        <v>0.53125</v>
      </c>
      <c r="C58078" s="158" t="s">
        <v>119</v>
      </c>
      <c r="D58078" s="158">
        <v>22.17</v>
      </c>
      <c r="E58078" s="158">
        <v>408</v>
      </c>
      <c r="F58078" s="151"/>
      <c r="G58078" s="158"/>
    </row>
    <row r="58079" spans="1:7" x14ac:dyDescent="0.3">
      <c r="A58079" s="151">
        <v>42439</v>
      </c>
      <c r="B58079" s="98">
        <v>4.1666666666666664E-2</v>
      </c>
      <c r="C58079" s="158" t="s">
        <v>119</v>
      </c>
      <c r="D58079" s="158">
        <v>22.16</v>
      </c>
      <c r="E58079" s="158">
        <v>408</v>
      </c>
      <c r="F58079" s="151"/>
      <c r="G58079" s="158"/>
    </row>
    <row r="58080" spans="1:7" x14ac:dyDescent="0.3">
      <c r="A58080" s="151">
        <v>42439</v>
      </c>
      <c r="B58080" s="98">
        <v>5.2083333333333336E-2</v>
      </c>
      <c r="C58080" s="158" t="s">
        <v>119</v>
      </c>
      <c r="D58080" s="158">
        <v>22.15</v>
      </c>
      <c r="E58080" s="158">
        <v>408</v>
      </c>
      <c r="F58080" s="151"/>
      <c r="G58080" s="158"/>
    </row>
    <row r="58081" spans="1:7" x14ac:dyDescent="0.3">
      <c r="A58081" s="151">
        <v>42439</v>
      </c>
      <c r="B58081" s="98">
        <v>6.25E-2</v>
      </c>
      <c r="C58081" s="158" t="s">
        <v>119</v>
      </c>
      <c r="D58081" s="158">
        <v>22.13</v>
      </c>
      <c r="E58081" s="158">
        <v>408</v>
      </c>
      <c r="F58081" s="151"/>
      <c r="G58081" s="158"/>
    </row>
    <row r="58082" spans="1:7" x14ac:dyDescent="0.3">
      <c r="A58082" s="151">
        <v>42439</v>
      </c>
      <c r="B58082" s="98">
        <v>7.2916666666666671E-2</v>
      </c>
      <c r="C58082" s="158" t="s">
        <v>119</v>
      </c>
      <c r="D58082" s="158">
        <v>22.09</v>
      </c>
      <c r="E58082" s="158">
        <v>408</v>
      </c>
      <c r="F58082" s="151"/>
      <c r="G58082" s="158"/>
    </row>
    <row r="58083" spans="1:7" x14ac:dyDescent="0.3">
      <c r="A58083" s="151">
        <v>42439</v>
      </c>
      <c r="B58083" s="98">
        <v>8.3333333333333329E-2</v>
      </c>
      <c r="C58083" s="158" t="s">
        <v>119</v>
      </c>
      <c r="D58083" s="158">
        <v>22.06</v>
      </c>
      <c r="E58083" s="158">
        <v>408</v>
      </c>
      <c r="F58083" s="151"/>
      <c r="G58083" s="158"/>
    </row>
    <row r="58084" spans="1:7" x14ac:dyDescent="0.3">
      <c r="A58084" s="151">
        <v>42439</v>
      </c>
      <c r="B58084" s="98">
        <v>9.375E-2</v>
      </c>
      <c r="C58084" s="158" t="s">
        <v>119</v>
      </c>
      <c r="D58084" s="158">
        <v>22.04</v>
      </c>
      <c r="E58084" s="158">
        <v>408</v>
      </c>
      <c r="F58084" s="151"/>
      <c r="G58084" s="158"/>
    </row>
    <row r="58085" spans="1:7" x14ac:dyDescent="0.3">
      <c r="A58085" s="151">
        <v>42439</v>
      </c>
      <c r="B58085" s="98">
        <v>0.10416666666666667</v>
      </c>
      <c r="C58085" s="158" t="s">
        <v>119</v>
      </c>
      <c r="D58085" s="158">
        <v>22</v>
      </c>
      <c r="E58085" s="158">
        <v>408</v>
      </c>
      <c r="F58085" s="151"/>
      <c r="G58085" s="158"/>
    </row>
    <row r="58086" spans="1:7" x14ac:dyDescent="0.3">
      <c r="A58086" s="151">
        <v>42439</v>
      </c>
      <c r="B58086" s="98">
        <v>0.11458333333333333</v>
      </c>
      <c r="C58086" s="158" t="s">
        <v>119</v>
      </c>
      <c r="D58086" s="158">
        <v>21.99</v>
      </c>
      <c r="E58086" s="158">
        <v>408</v>
      </c>
      <c r="F58086" s="151"/>
      <c r="G58086" s="158"/>
    </row>
    <row r="58087" spans="1:7" x14ac:dyDescent="0.3">
      <c r="A58087" s="151">
        <v>42439</v>
      </c>
      <c r="B58087" s="98">
        <v>0.125</v>
      </c>
      <c r="C58087" s="158" t="s">
        <v>119</v>
      </c>
      <c r="D58087" s="158">
        <v>21.96</v>
      </c>
      <c r="E58087" s="158">
        <v>408</v>
      </c>
      <c r="F58087" s="151"/>
      <c r="G58087" s="158"/>
    </row>
    <row r="58088" spans="1:7" x14ac:dyDescent="0.3">
      <c r="A58088" s="151">
        <v>42439</v>
      </c>
      <c r="B58088" s="98">
        <v>0.13541666666666666</v>
      </c>
      <c r="C58088" s="158" t="s">
        <v>119</v>
      </c>
      <c r="D58088" s="158">
        <v>21.93</v>
      </c>
      <c r="E58088" s="158">
        <v>408</v>
      </c>
      <c r="F58088" s="151"/>
      <c r="G58088" s="158"/>
    </row>
    <row r="58089" spans="1:7" x14ac:dyDescent="0.3">
      <c r="A58089" s="151">
        <v>42439</v>
      </c>
      <c r="B58089" s="98">
        <v>0.14583333333333334</v>
      </c>
      <c r="C58089" s="158" t="s">
        <v>119</v>
      </c>
      <c r="D58089" s="158">
        <v>21.91</v>
      </c>
      <c r="E58089" s="158">
        <v>408</v>
      </c>
      <c r="F58089" s="151"/>
      <c r="G58089" s="158"/>
    </row>
    <row r="58090" spans="1:7" x14ac:dyDescent="0.3">
      <c r="A58090" s="151">
        <v>42439</v>
      </c>
      <c r="B58090" s="98">
        <v>0.15625</v>
      </c>
      <c r="C58090" s="158" t="s">
        <v>119</v>
      </c>
      <c r="D58090" s="158">
        <v>21.9</v>
      </c>
      <c r="E58090" s="158">
        <v>409</v>
      </c>
      <c r="F58090" s="151"/>
      <c r="G58090" s="158"/>
    </row>
    <row r="58091" spans="1:7" x14ac:dyDescent="0.3">
      <c r="A58091" s="151">
        <v>42439</v>
      </c>
      <c r="B58091" s="98">
        <v>0.16666666666666666</v>
      </c>
      <c r="C58091" s="158" t="s">
        <v>119</v>
      </c>
      <c r="D58091" s="158">
        <v>21.9</v>
      </c>
      <c r="E58091" s="158">
        <v>408</v>
      </c>
      <c r="F58091" s="151"/>
      <c r="G58091" s="158"/>
    </row>
    <row r="58092" spans="1:7" x14ac:dyDescent="0.3">
      <c r="A58092" s="151">
        <v>42439</v>
      </c>
      <c r="B58092" s="98">
        <v>0.17708333333333334</v>
      </c>
      <c r="C58092" s="158" t="s">
        <v>119</v>
      </c>
      <c r="D58092" s="158">
        <v>21.89</v>
      </c>
      <c r="E58092" s="158">
        <v>408</v>
      </c>
      <c r="F58092" s="151"/>
      <c r="G58092" s="158"/>
    </row>
    <row r="58093" spans="1:7" x14ac:dyDescent="0.3">
      <c r="A58093" s="151">
        <v>42439</v>
      </c>
      <c r="B58093" s="98">
        <v>0.1875</v>
      </c>
      <c r="C58093" s="158" t="s">
        <v>119</v>
      </c>
      <c r="D58093" s="158">
        <v>21.87</v>
      </c>
      <c r="E58093" s="158">
        <v>408</v>
      </c>
      <c r="F58093" s="151"/>
      <c r="G58093" s="158"/>
    </row>
    <row r="58094" spans="1:7" x14ac:dyDescent="0.3">
      <c r="A58094" s="151">
        <v>42439</v>
      </c>
      <c r="B58094" s="98">
        <v>0.19791666666666666</v>
      </c>
      <c r="C58094" s="158" t="s">
        <v>119</v>
      </c>
      <c r="D58094" s="158">
        <v>21.87</v>
      </c>
      <c r="E58094" s="158">
        <v>409</v>
      </c>
      <c r="F58094" s="151"/>
      <c r="G58094" s="158"/>
    </row>
    <row r="58095" spans="1:7" x14ac:dyDescent="0.3">
      <c r="A58095" s="151">
        <v>42439</v>
      </c>
      <c r="B58095" s="98">
        <v>0.20833333333333334</v>
      </c>
      <c r="C58095" s="158" t="s">
        <v>119</v>
      </c>
      <c r="D58095" s="158">
        <v>21.87</v>
      </c>
      <c r="E58095" s="158">
        <v>409</v>
      </c>
      <c r="F58095" s="151"/>
      <c r="G58095" s="158"/>
    </row>
    <row r="58096" spans="1:7" x14ac:dyDescent="0.3">
      <c r="A58096" s="151">
        <v>42439</v>
      </c>
      <c r="B58096" s="98">
        <v>0.21875</v>
      </c>
      <c r="C58096" s="158" t="s">
        <v>119</v>
      </c>
      <c r="D58096" s="158">
        <v>21.81</v>
      </c>
      <c r="E58096" s="158">
        <v>409</v>
      </c>
      <c r="F58096" s="151"/>
      <c r="G58096" s="158"/>
    </row>
    <row r="58097" spans="1:7" x14ac:dyDescent="0.3">
      <c r="A58097" s="151">
        <v>42439</v>
      </c>
      <c r="B58097" s="98">
        <v>0.22916666666666666</v>
      </c>
      <c r="C58097" s="158" t="s">
        <v>119</v>
      </c>
      <c r="D58097" s="158">
        <v>21.81</v>
      </c>
      <c r="E58097" s="158">
        <v>409</v>
      </c>
      <c r="F58097" s="151"/>
      <c r="G58097" s="158"/>
    </row>
    <row r="58098" spans="1:7" x14ac:dyDescent="0.3">
      <c r="A58098" s="151">
        <v>42439</v>
      </c>
      <c r="B58098" s="98">
        <v>0.23958333333333334</v>
      </c>
      <c r="C58098" s="158" t="s">
        <v>119</v>
      </c>
      <c r="D58098" s="158">
        <v>21.84</v>
      </c>
      <c r="E58098" s="158">
        <v>409</v>
      </c>
      <c r="F58098" s="151"/>
      <c r="G58098" s="158"/>
    </row>
    <row r="58099" spans="1:7" x14ac:dyDescent="0.3">
      <c r="A58099" s="151">
        <v>42439</v>
      </c>
      <c r="B58099" s="98">
        <v>0.25</v>
      </c>
      <c r="C58099" s="158" t="s">
        <v>119</v>
      </c>
      <c r="D58099" s="158">
        <v>21.79</v>
      </c>
      <c r="E58099" s="158">
        <v>409</v>
      </c>
      <c r="F58099" s="151"/>
      <c r="G58099" s="158"/>
    </row>
    <row r="58100" spans="1:7" x14ac:dyDescent="0.3">
      <c r="A58100" s="151">
        <v>42439</v>
      </c>
      <c r="B58100" s="98">
        <v>0.26041666666666669</v>
      </c>
      <c r="C58100" s="158" t="s">
        <v>119</v>
      </c>
      <c r="D58100" s="158">
        <v>21.76</v>
      </c>
      <c r="E58100" s="158">
        <v>407</v>
      </c>
      <c r="F58100" s="151"/>
      <c r="G58100" s="158"/>
    </row>
    <row r="58101" spans="1:7" x14ac:dyDescent="0.3">
      <c r="A58101" s="151">
        <v>42439</v>
      </c>
      <c r="B58101" s="98">
        <v>0.27083333333333331</v>
      </c>
      <c r="C58101" s="158" t="s">
        <v>119</v>
      </c>
      <c r="D58101" s="158">
        <v>21.74</v>
      </c>
      <c r="E58101" s="158">
        <v>407</v>
      </c>
      <c r="F58101" s="151"/>
      <c r="G58101" s="158"/>
    </row>
    <row r="58102" spans="1:7" x14ac:dyDescent="0.3">
      <c r="A58102" s="151">
        <v>42439</v>
      </c>
      <c r="B58102" s="98">
        <v>0.28125</v>
      </c>
      <c r="C58102" s="158" t="s">
        <v>119</v>
      </c>
      <c r="D58102" s="158">
        <v>21.77</v>
      </c>
      <c r="E58102" s="158">
        <v>407</v>
      </c>
      <c r="F58102" s="151"/>
      <c r="G58102" s="158"/>
    </row>
    <row r="58103" spans="1:7" x14ac:dyDescent="0.3">
      <c r="A58103" s="151">
        <v>42439</v>
      </c>
      <c r="B58103" s="98">
        <v>0.29166666666666669</v>
      </c>
      <c r="C58103" s="158" t="s">
        <v>119</v>
      </c>
      <c r="D58103" s="158">
        <v>21.77</v>
      </c>
      <c r="E58103" s="158">
        <v>406</v>
      </c>
      <c r="F58103" s="151"/>
      <c r="G58103" s="158"/>
    </row>
    <row r="58104" spans="1:7" x14ac:dyDescent="0.3">
      <c r="A58104" s="151">
        <v>42439</v>
      </c>
      <c r="B58104" s="98">
        <v>0.30208333333333331</v>
      </c>
      <c r="C58104" s="158" t="s">
        <v>119</v>
      </c>
      <c r="D58104" s="158">
        <v>21.74</v>
      </c>
      <c r="E58104" s="158">
        <v>407</v>
      </c>
      <c r="F58104" s="151"/>
      <c r="G58104" s="158"/>
    </row>
    <row r="58105" spans="1:7" x14ac:dyDescent="0.3">
      <c r="A58105" s="151">
        <v>42439</v>
      </c>
      <c r="B58105" s="98">
        <v>0.3125</v>
      </c>
      <c r="C58105" s="158" t="s">
        <v>119</v>
      </c>
      <c r="D58105" s="158">
        <v>21.75</v>
      </c>
      <c r="E58105" s="158">
        <v>406</v>
      </c>
      <c r="F58105" s="151"/>
      <c r="G58105" s="158"/>
    </row>
    <row r="58106" spans="1:7" x14ac:dyDescent="0.3">
      <c r="A58106" s="151">
        <v>42439</v>
      </c>
      <c r="B58106" s="98">
        <v>0.32291666666666669</v>
      </c>
      <c r="C58106" s="158" t="s">
        <v>119</v>
      </c>
      <c r="D58106" s="158">
        <v>21.68</v>
      </c>
      <c r="E58106" s="158">
        <v>406</v>
      </c>
      <c r="F58106" s="151"/>
      <c r="G58106" s="158"/>
    </row>
    <row r="58107" spans="1:7" x14ac:dyDescent="0.3">
      <c r="A58107" s="151">
        <v>42439</v>
      </c>
      <c r="B58107" s="98">
        <v>0.33333333333333331</v>
      </c>
      <c r="C58107" s="158" t="s">
        <v>119</v>
      </c>
      <c r="D58107" s="158">
        <v>21.7</v>
      </c>
      <c r="E58107" s="158">
        <v>407</v>
      </c>
      <c r="F58107" s="151"/>
      <c r="G58107" s="158"/>
    </row>
    <row r="58108" spans="1:7" x14ac:dyDescent="0.3">
      <c r="A58108" s="151">
        <v>42439</v>
      </c>
      <c r="B58108" s="98">
        <v>0.34375</v>
      </c>
      <c r="C58108" s="158" t="s">
        <v>119</v>
      </c>
      <c r="D58108" s="158">
        <v>21.71</v>
      </c>
      <c r="E58108" s="158">
        <v>407</v>
      </c>
      <c r="F58108" s="151"/>
      <c r="G58108" s="158"/>
    </row>
    <row r="58109" spans="1:7" x14ac:dyDescent="0.3">
      <c r="A58109" s="151">
        <v>42439</v>
      </c>
      <c r="B58109" s="98">
        <v>0.35416666666666669</v>
      </c>
      <c r="C58109" s="158" t="s">
        <v>119</v>
      </c>
      <c r="D58109" s="158">
        <v>21.73</v>
      </c>
      <c r="E58109" s="158">
        <v>407</v>
      </c>
      <c r="F58109" s="151"/>
      <c r="G58109" s="158"/>
    </row>
    <row r="58110" spans="1:7" x14ac:dyDescent="0.3">
      <c r="A58110" s="151">
        <v>42439</v>
      </c>
      <c r="B58110" s="98">
        <v>0.36458333333333331</v>
      </c>
      <c r="C58110" s="158" t="s">
        <v>119</v>
      </c>
      <c r="D58110" s="158">
        <v>21.76</v>
      </c>
      <c r="E58110" s="158">
        <v>407</v>
      </c>
      <c r="F58110" s="151"/>
      <c r="G58110" s="158"/>
    </row>
    <row r="58111" spans="1:7" x14ac:dyDescent="0.3">
      <c r="A58111" s="151">
        <v>42439</v>
      </c>
      <c r="B58111" s="98">
        <v>0.375</v>
      </c>
      <c r="C58111" s="158" t="s">
        <v>119</v>
      </c>
      <c r="D58111" s="158">
        <v>21.78</v>
      </c>
      <c r="E58111" s="158">
        <v>406</v>
      </c>
      <c r="F58111" s="151"/>
      <c r="G58111" s="158"/>
    </row>
    <row r="58112" spans="1:7" x14ac:dyDescent="0.3">
      <c r="A58112" s="151">
        <v>42439</v>
      </c>
      <c r="B58112" s="98">
        <v>0.38541666666666669</v>
      </c>
      <c r="C58112" s="158" t="s">
        <v>119</v>
      </c>
      <c r="D58112" s="158">
        <v>21.83</v>
      </c>
      <c r="E58112" s="158">
        <v>406</v>
      </c>
      <c r="F58112" s="151"/>
      <c r="G58112" s="158"/>
    </row>
    <row r="58113" spans="1:7" x14ac:dyDescent="0.3">
      <c r="A58113" s="151">
        <v>42439</v>
      </c>
      <c r="B58113" s="98">
        <v>0.39583333333333331</v>
      </c>
      <c r="C58113" s="158" t="s">
        <v>119</v>
      </c>
      <c r="D58113" s="158">
        <v>21.87</v>
      </c>
      <c r="E58113" s="158">
        <v>406</v>
      </c>
      <c r="F58113" s="151"/>
      <c r="G58113" s="158"/>
    </row>
    <row r="58114" spans="1:7" x14ac:dyDescent="0.3">
      <c r="A58114" s="151">
        <v>42439</v>
      </c>
      <c r="B58114" s="98">
        <v>0.40625</v>
      </c>
      <c r="C58114" s="158" t="s">
        <v>119</v>
      </c>
      <c r="D58114" s="158">
        <v>21.91</v>
      </c>
      <c r="E58114" s="158">
        <v>406</v>
      </c>
      <c r="F58114" s="151"/>
      <c r="G58114" s="158"/>
    </row>
    <row r="58115" spans="1:7" x14ac:dyDescent="0.3">
      <c r="A58115" s="151">
        <v>42439</v>
      </c>
      <c r="B58115" s="98">
        <v>0.41666666666666669</v>
      </c>
      <c r="C58115" s="158" t="s">
        <v>119</v>
      </c>
      <c r="D58115" s="158">
        <v>21.98</v>
      </c>
      <c r="E58115" s="158">
        <v>406</v>
      </c>
      <c r="F58115" s="151"/>
      <c r="G58115" s="158"/>
    </row>
    <row r="58116" spans="1:7" x14ac:dyDescent="0.3">
      <c r="A58116" s="151">
        <v>42439</v>
      </c>
      <c r="B58116" s="98">
        <v>0.42708333333333331</v>
      </c>
      <c r="C58116" s="158" t="s">
        <v>119</v>
      </c>
      <c r="D58116" s="158">
        <v>22.02</v>
      </c>
      <c r="E58116" s="158">
        <v>406</v>
      </c>
      <c r="F58116" s="151"/>
      <c r="G58116" s="158"/>
    </row>
    <row r="58117" spans="1:7" x14ac:dyDescent="0.3">
      <c r="A58117" s="151">
        <v>42439</v>
      </c>
      <c r="B58117" s="98">
        <v>0.4375</v>
      </c>
      <c r="C58117" s="158" t="s">
        <v>119</v>
      </c>
      <c r="D58117" s="158">
        <v>22.09</v>
      </c>
      <c r="E58117" s="158">
        <v>407</v>
      </c>
      <c r="F58117" s="151"/>
      <c r="G58117" s="158"/>
    </row>
    <row r="58118" spans="1:7" x14ac:dyDescent="0.3">
      <c r="A58118" s="151">
        <v>42439</v>
      </c>
      <c r="B58118" s="98">
        <v>0.44791666666666669</v>
      </c>
      <c r="C58118" s="158" t="s">
        <v>119</v>
      </c>
      <c r="D58118" s="158">
        <v>22.15</v>
      </c>
      <c r="E58118" s="158">
        <v>410</v>
      </c>
      <c r="F58118" s="151"/>
      <c r="G58118" s="158"/>
    </row>
    <row r="58119" spans="1:7" x14ac:dyDescent="0.3">
      <c r="A58119" s="151">
        <v>42439</v>
      </c>
      <c r="B58119" s="98">
        <v>0.45833333333333331</v>
      </c>
      <c r="C58119" s="158" t="s">
        <v>119</v>
      </c>
      <c r="D58119" s="158">
        <v>22.2</v>
      </c>
      <c r="E58119" s="158">
        <v>414</v>
      </c>
      <c r="F58119" s="151"/>
      <c r="G58119" s="158"/>
    </row>
    <row r="58120" spans="1:7" x14ac:dyDescent="0.3">
      <c r="A58120" s="151">
        <v>42439</v>
      </c>
      <c r="B58120" s="98">
        <v>0.46875</v>
      </c>
      <c r="C58120" s="158" t="s">
        <v>119</v>
      </c>
      <c r="D58120" s="158">
        <v>22.27</v>
      </c>
      <c r="E58120" s="158">
        <v>416</v>
      </c>
      <c r="F58120" s="151"/>
      <c r="G58120" s="158"/>
    </row>
    <row r="58121" spans="1:7" x14ac:dyDescent="0.3">
      <c r="A58121" s="151">
        <v>42439</v>
      </c>
      <c r="B58121" s="98">
        <v>0.47916666666666669</v>
      </c>
      <c r="C58121" s="158" t="s">
        <v>119</v>
      </c>
      <c r="D58121" s="158">
        <v>22.33</v>
      </c>
      <c r="E58121" s="158">
        <v>418</v>
      </c>
      <c r="F58121" s="151"/>
      <c r="G58121" s="158"/>
    </row>
    <row r="58122" spans="1:7" x14ac:dyDescent="0.3">
      <c r="A58122" s="151">
        <v>42439</v>
      </c>
      <c r="B58122" s="98">
        <v>0.48958333333333331</v>
      </c>
      <c r="C58122" s="158" t="s">
        <v>119</v>
      </c>
      <c r="D58122" s="158">
        <v>22.3</v>
      </c>
      <c r="E58122" s="158">
        <v>416</v>
      </c>
      <c r="F58122" s="151"/>
      <c r="G58122" s="158"/>
    </row>
    <row r="58123" spans="1:7" x14ac:dyDescent="0.3">
      <c r="A58123" s="151">
        <v>42439</v>
      </c>
      <c r="B58123" s="98">
        <v>0.5</v>
      </c>
      <c r="C58123" s="158" t="s">
        <v>120</v>
      </c>
      <c r="D58123" s="158">
        <v>22.31</v>
      </c>
      <c r="E58123" s="158">
        <v>415</v>
      </c>
      <c r="F58123" s="151"/>
      <c r="G58123" s="158"/>
    </row>
    <row r="58124" spans="1:7" x14ac:dyDescent="0.3">
      <c r="A58124" s="151">
        <v>42439</v>
      </c>
      <c r="B58124" s="98">
        <v>0.51041666666666663</v>
      </c>
      <c r="C58124" s="158" t="s">
        <v>120</v>
      </c>
      <c r="D58124" s="158">
        <v>22.33</v>
      </c>
      <c r="E58124" s="158">
        <v>415</v>
      </c>
      <c r="F58124" s="151"/>
      <c r="G58124" s="158"/>
    </row>
    <row r="58125" spans="1:7" x14ac:dyDescent="0.3">
      <c r="A58125" s="151">
        <v>42439</v>
      </c>
      <c r="B58125" s="98">
        <v>0.52083333333333337</v>
      </c>
      <c r="C58125" s="158" t="s">
        <v>120</v>
      </c>
      <c r="D58125" s="158">
        <v>22.35</v>
      </c>
      <c r="E58125" s="158">
        <v>413</v>
      </c>
      <c r="F58125" s="151"/>
      <c r="G58125" s="158"/>
    </row>
    <row r="58126" spans="1:7" x14ac:dyDescent="0.3">
      <c r="A58126" s="151">
        <v>42439</v>
      </c>
      <c r="B58126" s="98">
        <v>0.53125</v>
      </c>
      <c r="C58126" s="158" t="s">
        <v>120</v>
      </c>
      <c r="D58126" s="158">
        <v>22.37</v>
      </c>
      <c r="E58126" s="158">
        <v>412</v>
      </c>
      <c r="F58126" s="151"/>
      <c r="G58126" s="158"/>
    </row>
    <row r="58127" spans="1:7" x14ac:dyDescent="0.3">
      <c r="A58127" s="151">
        <v>42439</v>
      </c>
      <c r="B58127" s="98">
        <v>4.1666666666666664E-2</v>
      </c>
      <c r="C58127" s="158" t="s">
        <v>120</v>
      </c>
      <c r="D58127" s="158">
        <v>22.42</v>
      </c>
      <c r="E58127" s="158">
        <v>410</v>
      </c>
      <c r="F58127" s="151"/>
      <c r="G58127" s="158"/>
    </row>
    <row r="58128" spans="1:7" x14ac:dyDescent="0.3">
      <c r="A58128" s="151">
        <v>42439</v>
      </c>
      <c r="B58128" s="98">
        <v>5.2083333333333336E-2</v>
      </c>
      <c r="C58128" s="158" t="s">
        <v>120</v>
      </c>
      <c r="D58128" s="158">
        <v>22.44</v>
      </c>
      <c r="E58128" s="158">
        <v>410</v>
      </c>
      <c r="F58128" s="151"/>
      <c r="G58128" s="158"/>
    </row>
    <row r="58129" spans="1:7" x14ac:dyDescent="0.3">
      <c r="A58129" s="151">
        <v>42439</v>
      </c>
      <c r="B58129" s="98">
        <v>6.25E-2</v>
      </c>
      <c r="C58129" s="158" t="s">
        <v>120</v>
      </c>
      <c r="D58129" s="158">
        <v>22.4</v>
      </c>
      <c r="E58129" s="158">
        <v>408</v>
      </c>
      <c r="F58129" s="151"/>
      <c r="G58129" s="158"/>
    </row>
    <row r="58130" spans="1:7" x14ac:dyDescent="0.3">
      <c r="A58130" s="151">
        <v>42439</v>
      </c>
      <c r="B58130" s="98">
        <v>7.2916666666666671E-2</v>
      </c>
      <c r="C58130" s="158" t="s">
        <v>120</v>
      </c>
      <c r="D58130" s="158">
        <v>22.41</v>
      </c>
      <c r="E58130" s="158">
        <v>407</v>
      </c>
      <c r="F58130" s="151"/>
      <c r="G58130" s="158"/>
    </row>
    <row r="58131" spans="1:7" x14ac:dyDescent="0.3">
      <c r="A58131" s="151">
        <v>42439</v>
      </c>
      <c r="B58131" s="98">
        <v>8.3333333333333329E-2</v>
      </c>
      <c r="C58131" s="158" t="s">
        <v>120</v>
      </c>
      <c r="D58131" s="158">
        <v>22.47</v>
      </c>
      <c r="E58131" s="158">
        <v>407</v>
      </c>
      <c r="F58131" s="151"/>
      <c r="G58131" s="158"/>
    </row>
    <row r="58132" spans="1:7" x14ac:dyDescent="0.3">
      <c r="A58132" s="151">
        <v>42439</v>
      </c>
      <c r="B58132" s="98">
        <v>9.375E-2</v>
      </c>
      <c r="C58132" s="158" t="s">
        <v>120</v>
      </c>
      <c r="D58132" s="158">
        <v>22.51</v>
      </c>
      <c r="E58132" s="158">
        <v>407</v>
      </c>
      <c r="F58132" s="151"/>
      <c r="G58132" s="158"/>
    </row>
    <row r="58133" spans="1:7" x14ac:dyDescent="0.3">
      <c r="A58133" s="151">
        <v>42439</v>
      </c>
      <c r="B58133" s="98">
        <v>0.10416666666666667</v>
      </c>
      <c r="C58133" s="158" t="s">
        <v>120</v>
      </c>
      <c r="D58133" s="158">
        <v>22.55</v>
      </c>
      <c r="E58133" s="158">
        <v>407</v>
      </c>
      <c r="F58133" s="151"/>
      <c r="G58133" s="158"/>
    </row>
    <row r="58134" spans="1:7" x14ac:dyDescent="0.3">
      <c r="A58134" s="151">
        <v>42439</v>
      </c>
      <c r="B58134" s="98">
        <v>0.11458333333333333</v>
      </c>
      <c r="C58134" s="158" t="s">
        <v>120</v>
      </c>
      <c r="D58134" s="158">
        <v>22.59</v>
      </c>
      <c r="E58134" s="158">
        <v>408</v>
      </c>
      <c r="F58134" s="151"/>
      <c r="G58134" s="158"/>
    </row>
    <row r="58135" spans="1:7" x14ac:dyDescent="0.3">
      <c r="A58135" s="151">
        <v>42439</v>
      </c>
      <c r="B58135" s="98">
        <v>0.125</v>
      </c>
      <c r="C58135" s="158" t="s">
        <v>120</v>
      </c>
      <c r="D58135" s="158">
        <v>22.65</v>
      </c>
      <c r="E58135" s="158">
        <v>408</v>
      </c>
      <c r="F58135" s="151"/>
      <c r="G58135" s="158"/>
    </row>
    <row r="58136" spans="1:7" x14ac:dyDescent="0.3">
      <c r="A58136" s="151">
        <v>42439</v>
      </c>
      <c r="B58136" s="98">
        <v>0.13541666666666666</v>
      </c>
      <c r="C58136" s="158" t="s">
        <v>120</v>
      </c>
      <c r="D58136" s="158">
        <v>22.7</v>
      </c>
      <c r="E58136" s="158">
        <v>406</v>
      </c>
      <c r="F58136" s="151"/>
      <c r="G58136" s="158"/>
    </row>
    <row r="58137" spans="1:7" x14ac:dyDescent="0.3">
      <c r="A58137" s="151">
        <v>42439</v>
      </c>
      <c r="B58137" s="98">
        <v>0.14583333333333334</v>
      </c>
      <c r="C58137" s="158" t="s">
        <v>120</v>
      </c>
      <c r="D58137" s="158">
        <v>22.77</v>
      </c>
      <c r="E58137" s="158">
        <v>406</v>
      </c>
      <c r="F58137" s="151"/>
      <c r="G58137" s="158"/>
    </row>
    <row r="58138" spans="1:7" x14ac:dyDescent="0.3">
      <c r="A58138" s="151">
        <v>42439</v>
      </c>
      <c r="B58138" s="98">
        <v>0.15625</v>
      </c>
      <c r="C58138" s="158" t="s">
        <v>120</v>
      </c>
      <c r="D58138" s="158">
        <v>22.79</v>
      </c>
      <c r="E58138" s="158">
        <v>406</v>
      </c>
      <c r="F58138" s="151"/>
      <c r="G58138" s="158"/>
    </row>
    <row r="58139" spans="1:7" x14ac:dyDescent="0.3">
      <c r="A58139" s="151">
        <v>42439</v>
      </c>
      <c r="B58139" s="98">
        <v>0.16666666666666666</v>
      </c>
      <c r="C58139" s="158" t="s">
        <v>120</v>
      </c>
      <c r="D58139" s="158">
        <v>22.83</v>
      </c>
      <c r="E58139" s="158">
        <v>405</v>
      </c>
      <c r="F58139" s="151"/>
      <c r="G58139" s="158"/>
    </row>
    <row r="58140" spans="1:7" x14ac:dyDescent="0.3">
      <c r="A58140" s="151">
        <v>42439</v>
      </c>
      <c r="B58140" s="98">
        <v>0.17708333333333334</v>
      </c>
      <c r="C58140" s="158" t="s">
        <v>120</v>
      </c>
      <c r="D58140" s="158">
        <v>22.91</v>
      </c>
      <c r="E58140" s="158">
        <v>406</v>
      </c>
      <c r="F58140" s="151"/>
      <c r="G58140" s="158"/>
    </row>
    <row r="58141" spans="1:7" x14ac:dyDescent="0.3">
      <c r="A58141" s="151">
        <v>42439</v>
      </c>
      <c r="B58141" s="98">
        <v>0.1875</v>
      </c>
      <c r="C58141" s="158" t="s">
        <v>120</v>
      </c>
      <c r="D58141" s="158">
        <v>22.91</v>
      </c>
      <c r="E58141" s="158">
        <v>406</v>
      </c>
      <c r="F58141" s="151"/>
      <c r="G58141" s="158"/>
    </row>
    <row r="58142" spans="1:7" x14ac:dyDescent="0.3">
      <c r="A58142" s="151">
        <v>42439</v>
      </c>
      <c r="B58142" s="98">
        <v>0.19791666666666666</v>
      </c>
      <c r="C58142" s="158" t="s">
        <v>120</v>
      </c>
      <c r="D58142" s="158">
        <v>22.98</v>
      </c>
      <c r="E58142" s="158">
        <v>406</v>
      </c>
      <c r="F58142" s="151"/>
      <c r="G58142" s="158"/>
    </row>
    <row r="58143" spans="1:7" x14ac:dyDescent="0.3">
      <c r="A58143" s="151">
        <v>42439</v>
      </c>
      <c r="B58143" s="98">
        <v>0.20833333333333334</v>
      </c>
      <c r="C58143" s="158" t="s">
        <v>120</v>
      </c>
      <c r="D58143" s="158">
        <v>23.03</v>
      </c>
      <c r="E58143" s="158">
        <v>407</v>
      </c>
      <c r="F58143" s="151"/>
      <c r="G58143" s="158"/>
    </row>
    <row r="58144" spans="1:7" x14ac:dyDescent="0.3">
      <c r="A58144" s="151">
        <v>42439</v>
      </c>
      <c r="B58144" s="98">
        <v>0.21875</v>
      </c>
      <c r="C58144" s="158" t="s">
        <v>120</v>
      </c>
      <c r="D58144" s="158">
        <v>23.01</v>
      </c>
      <c r="E58144" s="158">
        <v>408</v>
      </c>
      <c r="F58144" s="151"/>
      <c r="G58144" s="158"/>
    </row>
    <row r="58145" spans="1:7" x14ac:dyDescent="0.3">
      <c r="A58145" s="151">
        <v>42439</v>
      </c>
      <c r="B58145" s="98">
        <v>0.22916666666666666</v>
      </c>
      <c r="C58145" s="158" t="s">
        <v>120</v>
      </c>
      <c r="D58145" s="158">
        <v>22.98</v>
      </c>
      <c r="E58145" s="158">
        <v>408</v>
      </c>
      <c r="F58145" s="151"/>
      <c r="G58145" s="158"/>
    </row>
    <row r="58146" spans="1:7" x14ac:dyDescent="0.3">
      <c r="A58146" s="151">
        <v>42439</v>
      </c>
      <c r="B58146" s="98">
        <v>0.23958333333333334</v>
      </c>
      <c r="C58146" s="158" t="s">
        <v>120</v>
      </c>
      <c r="D58146" s="158">
        <v>23.07</v>
      </c>
      <c r="E58146" s="158">
        <v>408</v>
      </c>
      <c r="F58146" s="151"/>
      <c r="G58146" s="158"/>
    </row>
    <row r="58147" spans="1:7" x14ac:dyDescent="0.3">
      <c r="A58147" s="151">
        <v>42439</v>
      </c>
      <c r="B58147" s="98">
        <v>0.25</v>
      </c>
      <c r="C58147" s="158" t="s">
        <v>120</v>
      </c>
      <c r="D58147" s="158">
        <v>23.03</v>
      </c>
      <c r="E58147" s="158">
        <v>408</v>
      </c>
      <c r="F58147" s="151"/>
      <c r="G58147" s="158"/>
    </row>
    <row r="58148" spans="1:7" x14ac:dyDescent="0.3">
      <c r="A58148" s="151">
        <v>42439</v>
      </c>
      <c r="B58148" s="98">
        <v>0.26041666666666669</v>
      </c>
      <c r="C58148" s="158" t="s">
        <v>120</v>
      </c>
      <c r="D58148" s="158">
        <v>23.02</v>
      </c>
      <c r="E58148" s="158">
        <v>407</v>
      </c>
      <c r="F58148" s="151"/>
      <c r="G58148" s="158"/>
    </row>
    <row r="58149" spans="1:7" x14ac:dyDescent="0.3">
      <c r="A58149" s="151">
        <v>42439</v>
      </c>
      <c r="B58149" s="98">
        <v>0.27083333333333331</v>
      </c>
      <c r="C58149" s="158" t="s">
        <v>120</v>
      </c>
      <c r="D58149" s="158">
        <v>22.96</v>
      </c>
      <c r="E58149" s="158">
        <v>406</v>
      </c>
      <c r="F58149" s="151"/>
      <c r="G58149" s="158"/>
    </row>
    <row r="58150" spans="1:7" x14ac:dyDescent="0.3">
      <c r="A58150" s="151">
        <v>42439</v>
      </c>
      <c r="B58150" s="98">
        <v>0.28125</v>
      </c>
      <c r="C58150" s="158" t="s">
        <v>120</v>
      </c>
      <c r="D58150" s="158">
        <v>22.98</v>
      </c>
      <c r="E58150" s="158">
        <v>405</v>
      </c>
      <c r="F58150" s="151"/>
      <c r="G58150" s="158"/>
    </row>
    <row r="58151" spans="1:7" x14ac:dyDescent="0.3">
      <c r="A58151" s="151">
        <v>42439</v>
      </c>
      <c r="B58151" s="98">
        <v>0.29166666666666669</v>
      </c>
      <c r="C58151" s="158" t="s">
        <v>120</v>
      </c>
      <c r="D58151" s="158">
        <v>23.04</v>
      </c>
      <c r="E58151" s="158">
        <v>406</v>
      </c>
      <c r="F58151" s="151"/>
      <c r="G58151" s="158"/>
    </row>
    <row r="58152" spans="1:7" x14ac:dyDescent="0.3">
      <c r="A58152" s="151">
        <v>42439</v>
      </c>
      <c r="B58152" s="98">
        <v>0.30208333333333331</v>
      </c>
      <c r="C58152" s="158" t="s">
        <v>120</v>
      </c>
      <c r="D58152" s="158">
        <v>22.96</v>
      </c>
      <c r="E58152" s="158">
        <v>406</v>
      </c>
      <c r="F58152" s="151"/>
      <c r="G58152" s="158"/>
    </row>
    <row r="58153" spans="1:7" x14ac:dyDescent="0.3">
      <c r="A58153" s="151">
        <v>42439</v>
      </c>
      <c r="B58153" s="98">
        <v>0.3125</v>
      </c>
      <c r="C58153" s="158" t="s">
        <v>120</v>
      </c>
      <c r="D58153" s="158">
        <v>23.03</v>
      </c>
      <c r="E58153" s="158">
        <v>405</v>
      </c>
      <c r="F58153" s="151"/>
      <c r="G58153" s="158"/>
    </row>
    <row r="58154" spans="1:7" x14ac:dyDescent="0.3">
      <c r="A58154" s="151">
        <v>42439</v>
      </c>
      <c r="B58154" s="98">
        <v>0.32291666666666669</v>
      </c>
      <c r="C58154" s="158" t="s">
        <v>120</v>
      </c>
      <c r="D58154" s="158">
        <v>23.03</v>
      </c>
      <c r="E58154" s="158">
        <v>405</v>
      </c>
      <c r="F58154" s="151"/>
      <c r="G58154" s="158"/>
    </row>
    <row r="58155" spans="1:7" x14ac:dyDescent="0.3">
      <c r="A58155" s="151">
        <v>42439</v>
      </c>
      <c r="B58155" s="98">
        <v>0.33333333333333331</v>
      </c>
      <c r="C58155" s="158" t="s">
        <v>120</v>
      </c>
      <c r="D58155" s="158">
        <v>22.96</v>
      </c>
      <c r="E58155" s="158">
        <v>406</v>
      </c>
      <c r="F58155" s="151"/>
      <c r="G58155" s="158"/>
    </row>
    <row r="58156" spans="1:7" x14ac:dyDescent="0.3">
      <c r="A58156" s="151">
        <v>42439</v>
      </c>
      <c r="B58156" s="98">
        <v>0.34375</v>
      </c>
      <c r="C58156" s="158" t="s">
        <v>120</v>
      </c>
      <c r="D58156" s="158">
        <v>22.94</v>
      </c>
      <c r="E58156" s="158">
        <v>406</v>
      </c>
      <c r="F58156" s="151"/>
      <c r="G58156" s="158"/>
    </row>
    <row r="58157" spans="1:7" x14ac:dyDescent="0.3">
      <c r="A58157" s="151">
        <v>42439</v>
      </c>
      <c r="B58157" s="98">
        <v>0.35416666666666669</v>
      </c>
      <c r="C58157" s="158" t="s">
        <v>120</v>
      </c>
      <c r="D58157" s="158">
        <v>22.96</v>
      </c>
      <c r="E58157" s="158">
        <v>406</v>
      </c>
      <c r="F58157" s="151"/>
      <c r="G58157" s="158"/>
    </row>
    <row r="58158" spans="1:7" x14ac:dyDescent="0.3">
      <c r="A58158" s="151">
        <v>42439</v>
      </c>
      <c r="B58158" s="98">
        <v>0.36458333333333331</v>
      </c>
      <c r="C58158" s="158" t="s">
        <v>120</v>
      </c>
      <c r="D58158" s="158">
        <v>22.95</v>
      </c>
      <c r="E58158" s="158">
        <v>405</v>
      </c>
      <c r="F58158" s="151"/>
      <c r="G58158" s="158"/>
    </row>
    <row r="58159" spans="1:7" x14ac:dyDescent="0.3">
      <c r="A58159" s="151">
        <v>42439</v>
      </c>
      <c r="B58159" s="98">
        <v>0.375</v>
      </c>
      <c r="C58159" s="158" t="s">
        <v>120</v>
      </c>
      <c r="D58159" s="158">
        <v>22.86</v>
      </c>
      <c r="E58159" s="158">
        <v>405</v>
      </c>
      <c r="F58159" s="151"/>
      <c r="G58159" s="158"/>
    </row>
    <row r="58160" spans="1:7" x14ac:dyDescent="0.3">
      <c r="A58160" s="151">
        <v>42439</v>
      </c>
      <c r="B58160" s="98">
        <v>0.38541666666666669</v>
      </c>
      <c r="C58160" s="158" t="s">
        <v>120</v>
      </c>
      <c r="D58160" s="158">
        <v>22.84</v>
      </c>
      <c r="E58160" s="158">
        <v>406</v>
      </c>
      <c r="F58160" s="151"/>
      <c r="G58160" s="158"/>
    </row>
    <row r="58161" spans="1:7" x14ac:dyDescent="0.3">
      <c r="A58161" s="151">
        <v>42439</v>
      </c>
      <c r="B58161" s="98">
        <v>0.39583333333333331</v>
      </c>
      <c r="C58161" s="158" t="s">
        <v>120</v>
      </c>
      <c r="D58161" s="158">
        <v>22.83</v>
      </c>
      <c r="E58161" s="158">
        <v>405</v>
      </c>
      <c r="F58161" s="151"/>
      <c r="G58161" s="158"/>
    </row>
    <row r="58162" spans="1:7" x14ac:dyDescent="0.3">
      <c r="A58162" s="151">
        <v>42439</v>
      </c>
      <c r="B58162" s="98">
        <v>0.40625</v>
      </c>
      <c r="C58162" s="158" t="s">
        <v>120</v>
      </c>
      <c r="D58162" s="158">
        <v>22.88</v>
      </c>
      <c r="E58162" s="158">
        <v>404</v>
      </c>
      <c r="F58162" s="151"/>
      <c r="G58162" s="158"/>
    </row>
    <row r="58163" spans="1:7" x14ac:dyDescent="0.3">
      <c r="A58163" s="151">
        <v>42439</v>
      </c>
      <c r="B58163" s="98">
        <v>0.41666666666666669</v>
      </c>
      <c r="C58163" s="158" t="s">
        <v>120</v>
      </c>
      <c r="D58163" s="158">
        <v>22.85</v>
      </c>
      <c r="E58163" s="158">
        <v>404</v>
      </c>
      <c r="F58163" s="151"/>
      <c r="G58163" s="158"/>
    </row>
    <row r="58164" spans="1:7" x14ac:dyDescent="0.3">
      <c r="A58164" s="151">
        <v>42439</v>
      </c>
      <c r="B58164" s="98">
        <v>0.42708333333333331</v>
      </c>
      <c r="C58164" s="158" t="s">
        <v>120</v>
      </c>
      <c r="D58164" s="158">
        <v>22.9</v>
      </c>
      <c r="E58164" s="158">
        <v>405</v>
      </c>
      <c r="F58164" s="151"/>
      <c r="G58164" s="158"/>
    </row>
    <row r="58165" spans="1:7" x14ac:dyDescent="0.3">
      <c r="A58165" s="151">
        <v>42439</v>
      </c>
      <c r="B58165" s="98">
        <v>0.4375</v>
      </c>
      <c r="C58165" s="158" t="s">
        <v>120</v>
      </c>
      <c r="D58165" s="158">
        <v>22.9</v>
      </c>
      <c r="E58165" s="158">
        <v>405</v>
      </c>
      <c r="F58165" s="151"/>
      <c r="G58165" s="158"/>
    </row>
    <row r="58166" spans="1:7" x14ac:dyDescent="0.3">
      <c r="A58166" s="151">
        <v>42439</v>
      </c>
      <c r="B58166" s="98">
        <v>0.44791666666666669</v>
      </c>
      <c r="C58166" s="158" t="s">
        <v>120</v>
      </c>
      <c r="D58166" s="158">
        <v>22.99</v>
      </c>
      <c r="E58166" s="158">
        <v>406</v>
      </c>
      <c r="F58166" s="151"/>
      <c r="G58166" s="158"/>
    </row>
    <row r="58167" spans="1:7" x14ac:dyDescent="0.3">
      <c r="A58167" s="151">
        <v>42439</v>
      </c>
      <c r="B58167" s="98">
        <v>0.45833333333333331</v>
      </c>
      <c r="C58167" s="158" t="s">
        <v>120</v>
      </c>
      <c r="D58167" s="158">
        <v>23.04</v>
      </c>
      <c r="E58167" s="158">
        <v>406</v>
      </c>
      <c r="F58167" s="151"/>
      <c r="G58167" s="158"/>
    </row>
    <row r="58168" spans="1:7" x14ac:dyDescent="0.3">
      <c r="A58168" s="151">
        <v>42439</v>
      </c>
      <c r="B58168" s="98">
        <v>0.46875</v>
      </c>
      <c r="C58168" s="158" t="s">
        <v>120</v>
      </c>
      <c r="D58168" s="158">
        <v>23.02</v>
      </c>
      <c r="E58168" s="158">
        <v>407</v>
      </c>
      <c r="F58168" s="151"/>
      <c r="G58168" s="158"/>
    </row>
    <row r="58169" spans="1:7" x14ac:dyDescent="0.3">
      <c r="A58169" s="151">
        <v>42439</v>
      </c>
      <c r="B58169" s="98">
        <v>0.47916666666666669</v>
      </c>
      <c r="C58169" s="158" t="s">
        <v>120</v>
      </c>
      <c r="D58169" s="158">
        <v>23.02</v>
      </c>
      <c r="E58169" s="158">
        <v>407</v>
      </c>
      <c r="F58169" s="151"/>
      <c r="G58169" s="158"/>
    </row>
    <row r="58170" spans="1:7" x14ac:dyDescent="0.3">
      <c r="A58170" s="151">
        <v>42439</v>
      </c>
      <c r="B58170" s="98">
        <v>0.48958333333333331</v>
      </c>
      <c r="C58170" s="158" t="s">
        <v>120</v>
      </c>
      <c r="D58170" s="158">
        <v>22.98</v>
      </c>
      <c r="E58170" s="158">
        <v>407</v>
      </c>
      <c r="F58170" s="151"/>
      <c r="G58170" s="158"/>
    </row>
    <row r="58171" spans="1:7" x14ac:dyDescent="0.3">
      <c r="A58171" s="151">
        <v>42440</v>
      </c>
      <c r="B58171" s="98">
        <v>0.5</v>
      </c>
      <c r="C58171" s="158" t="s">
        <v>119</v>
      </c>
      <c r="D58171" s="158">
        <v>22.94</v>
      </c>
      <c r="E58171" s="158">
        <v>406</v>
      </c>
      <c r="F58171" s="151"/>
      <c r="G58171" s="158"/>
    </row>
    <row r="58172" spans="1:7" x14ac:dyDescent="0.3">
      <c r="A58172" s="151">
        <v>42440</v>
      </c>
      <c r="B58172" s="98">
        <v>0.51041666666666663</v>
      </c>
      <c r="C58172" s="158" t="s">
        <v>119</v>
      </c>
      <c r="D58172" s="158">
        <v>22.9</v>
      </c>
      <c r="E58172" s="158">
        <v>405</v>
      </c>
      <c r="F58172" s="151"/>
      <c r="G58172" s="158"/>
    </row>
    <row r="58173" spans="1:7" x14ac:dyDescent="0.3">
      <c r="A58173" s="151">
        <v>42440</v>
      </c>
      <c r="B58173" s="98">
        <v>0.52083333333333337</v>
      </c>
      <c r="C58173" s="158" t="s">
        <v>119</v>
      </c>
      <c r="D58173" s="158">
        <v>22.81</v>
      </c>
      <c r="E58173" s="158">
        <v>405</v>
      </c>
      <c r="F58173" s="151"/>
      <c r="G58173" s="158"/>
    </row>
    <row r="58174" spans="1:7" x14ac:dyDescent="0.3">
      <c r="A58174" s="151">
        <v>42440</v>
      </c>
      <c r="B58174" s="98">
        <v>0.53125</v>
      </c>
      <c r="C58174" s="158" t="s">
        <v>119</v>
      </c>
      <c r="D58174" s="158">
        <v>22.76</v>
      </c>
      <c r="E58174" s="158">
        <v>407</v>
      </c>
      <c r="F58174" s="151"/>
      <c r="G58174" s="158"/>
    </row>
    <row r="58175" spans="1:7" x14ac:dyDescent="0.3">
      <c r="A58175" s="151">
        <v>42440</v>
      </c>
      <c r="B58175" s="98">
        <v>4.1666666666666664E-2</v>
      </c>
      <c r="C58175" s="158" t="s">
        <v>119</v>
      </c>
      <c r="D58175" s="158">
        <v>22.73</v>
      </c>
      <c r="E58175" s="158">
        <v>408</v>
      </c>
      <c r="F58175" s="151"/>
      <c r="G58175" s="158"/>
    </row>
    <row r="58176" spans="1:7" x14ac:dyDescent="0.3">
      <c r="A58176" s="151">
        <v>42440</v>
      </c>
      <c r="B58176" s="98">
        <v>5.2083333333333336E-2</v>
      </c>
      <c r="C58176" s="158" t="s">
        <v>119</v>
      </c>
      <c r="D58176" s="158">
        <v>22.71</v>
      </c>
      <c r="E58176" s="158">
        <v>408</v>
      </c>
      <c r="F58176" s="151"/>
      <c r="G58176" s="158"/>
    </row>
    <row r="58177" spans="1:7" x14ac:dyDescent="0.3">
      <c r="A58177" s="151">
        <v>42440</v>
      </c>
      <c r="B58177" s="98">
        <v>6.25E-2</v>
      </c>
      <c r="C58177" s="158" t="s">
        <v>119</v>
      </c>
      <c r="D58177" s="158">
        <v>22.71</v>
      </c>
      <c r="E58177" s="158">
        <v>407</v>
      </c>
      <c r="F58177" s="151"/>
      <c r="G58177" s="158"/>
    </row>
    <row r="58178" spans="1:7" x14ac:dyDescent="0.3">
      <c r="A58178" s="151">
        <v>42440</v>
      </c>
      <c r="B58178" s="98">
        <v>7.2916666666666671E-2</v>
      </c>
      <c r="C58178" s="158" t="s">
        <v>119</v>
      </c>
      <c r="D58178" s="158">
        <v>22.72</v>
      </c>
      <c r="E58178" s="158">
        <v>406</v>
      </c>
      <c r="F58178" s="151"/>
      <c r="G58178" s="158"/>
    </row>
    <row r="58179" spans="1:7" x14ac:dyDescent="0.3">
      <c r="A58179" s="151">
        <v>42440</v>
      </c>
      <c r="B58179" s="98">
        <v>8.3333333333333329E-2</v>
      </c>
      <c r="C58179" s="158" t="s">
        <v>119</v>
      </c>
      <c r="D58179" s="158">
        <v>22.72</v>
      </c>
      <c r="E58179" s="158">
        <v>406</v>
      </c>
      <c r="F58179" s="151"/>
      <c r="G58179" s="158"/>
    </row>
    <row r="58180" spans="1:7" x14ac:dyDescent="0.3">
      <c r="A58180" s="151">
        <v>42440</v>
      </c>
      <c r="B58180" s="98">
        <v>9.375E-2</v>
      </c>
      <c r="C58180" s="158" t="s">
        <v>119</v>
      </c>
      <c r="D58180" s="158">
        <v>22.7</v>
      </c>
      <c r="E58180" s="158">
        <v>406</v>
      </c>
      <c r="F58180" s="151"/>
      <c r="G58180" s="158"/>
    </row>
    <row r="58181" spans="1:7" x14ac:dyDescent="0.3">
      <c r="A58181" s="151">
        <v>42440</v>
      </c>
      <c r="B58181" s="98">
        <v>0.10416666666666667</v>
      </c>
      <c r="C58181" s="158" t="s">
        <v>119</v>
      </c>
      <c r="D58181" s="158">
        <v>22.69</v>
      </c>
      <c r="E58181" s="158">
        <v>406</v>
      </c>
      <c r="F58181" s="151"/>
      <c r="G58181" s="158"/>
    </row>
    <row r="58182" spans="1:7" x14ac:dyDescent="0.3">
      <c r="A58182" s="151">
        <v>42440</v>
      </c>
      <c r="B58182" s="98">
        <v>0.11458333333333333</v>
      </c>
      <c r="C58182" s="158" t="s">
        <v>119</v>
      </c>
      <c r="D58182" s="158">
        <v>22.67</v>
      </c>
      <c r="E58182" s="158">
        <v>407</v>
      </c>
      <c r="F58182" s="151"/>
      <c r="G58182" s="158"/>
    </row>
    <row r="58183" spans="1:7" x14ac:dyDescent="0.3">
      <c r="A58183" s="151">
        <v>42440</v>
      </c>
      <c r="B58183" s="98">
        <v>0.125</v>
      </c>
      <c r="C58183" s="158" t="s">
        <v>119</v>
      </c>
      <c r="D58183" s="158">
        <v>22.65</v>
      </c>
      <c r="E58183" s="158">
        <v>406</v>
      </c>
      <c r="F58183" s="151"/>
      <c r="G58183" s="158"/>
    </row>
    <row r="58184" spans="1:7" x14ac:dyDescent="0.3">
      <c r="A58184" s="151">
        <v>42440</v>
      </c>
      <c r="B58184" s="98">
        <v>0.13541666666666666</v>
      </c>
      <c r="C58184" s="158" t="s">
        <v>119</v>
      </c>
      <c r="D58184" s="158">
        <v>22.63</v>
      </c>
      <c r="E58184" s="158">
        <v>406</v>
      </c>
      <c r="F58184" s="151"/>
      <c r="G58184" s="158"/>
    </row>
    <row r="58185" spans="1:7" x14ac:dyDescent="0.3">
      <c r="A58185" s="151">
        <v>42440</v>
      </c>
      <c r="B58185" s="98">
        <v>0.14583333333333334</v>
      </c>
      <c r="C58185" s="158" t="s">
        <v>119</v>
      </c>
      <c r="D58185" s="158">
        <v>22.61</v>
      </c>
      <c r="E58185" s="158">
        <v>407</v>
      </c>
      <c r="F58185" s="151"/>
      <c r="G58185" s="158"/>
    </row>
    <row r="58186" spans="1:7" x14ac:dyDescent="0.3">
      <c r="A58186" s="151">
        <v>42440</v>
      </c>
      <c r="B58186" s="98">
        <v>0.15625</v>
      </c>
      <c r="C58186" s="158" t="s">
        <v>119</v>
      </c>
      <c r="D58186" s="158">
        <v>22.57</v>
      </c>
      <c r="E58186" s="158">
        <v>407</v>
      </c>
      <c r="F58186" s="151"/>
      <c r="G58186" s="158"/>
    </row>
    <row r="58187" spans="1:7" x14ac:dyDescent="0.3">
      <c r="A58187" s="151">
        <v>42440</v>
      </c>
      <c r="B58187" s="98">
        <v>0.16666666666666666</v>
      </c>
      <c r="C58187" s="158" t="s">
        <v>119</v>
      </c>
      <c r="D58187" s="158">
        <v>22.56</v>
      </c>
      <c r="E58187" s="158">
        <v>407</v>
      </c>
      <c r="F58187" s="151"/>
      <c r="G58187" s="158"/>
    </row>
    <row r="58188" spans="1:7" x14ac:dyDescent="0.3">
      <c r="A58188" s="151">
        <v>42440</v>
      </c>
      <c r="B58188" s="98">
        <v>0.17708333333333334</v>
      </c>
      <c r="C58188" s="158" t="s">
        <v>119</v>
      </c>
      <c r="D58188" s="158">
        <v>22.55</v>
      </c>
      <c r="E58188" s="158">
        <v>407</v>
      </c>
      <c r="F58188" s="151"/>
      <c r="G58188" s="158"/>
    </row>
    <row r="58189" spans="1:7" x14ac:dyDescent="0.3">
      <c r="A58189" s="151">
        <v>42440</v>
      </c>
      <c r="B58189" s="98">
        <v>0.1875</v>
      </c>
      <c r="C58189" s="158" t="s">
        <v>119</v>
      </c>
      <c r="D58189" s="158">
        <v>22.54</v>
      </c>
      <c r="E58189" s="158">
        <v>407</v>
      </c>
      <c r="F58189" s="151"/>
      <c r="G58189" s="158"/>
    </row>
    <row r="58190" spans="1:7" x14ac:dyDescent="0.3">
      <c r="A58190" s="151">
        <v>42440</v>
      </c>
      <c r="B58190" s="98">
        <v>0.19791666666666666</v>
      </c>
      <c r="C58190" s="158" t="s">
        <v>119</v>
      </c>
      <c r="D58190" s="158">
        <v>22.53</v>
      </c>
      <c r="E58190" s="158">
        <v>407</v>
      </c>
      <c r="F58190" s="151"/>
      <c r="G58190" s="158"/>
    </row>
    <row r="58191" spans="1:7" x14ac:dyDescent="0.3">
      <c r="A58191" s="151">
        <v>42440</v>
      </c>
      <c r="B58191" s="98">
        <v>0.20833333333333334</v>
      </c>
      <c r="C58191" s="158" t="s">
        <v>119</v>
      </c>
      <c r="D58191" s="158">
        <v>22.52</v>
      </c>
      <c r="E58191" s="158">
        <v>407</v>
      </c>
      <c r="F58191" s="151"/>
      <c r="G58191" s="158"/>
    </row>
    <row r="58192" spans="1:7" x14ac:dyDescent="0.3">
      <c r="A58192" s="151">
        <v>42440</v>
      </c>
      <c r="B58192" s="98">
        <v>0.21875</v>
      </c>
      <c r="C58192" s="158" t="s">
        <v>119</v>
      </c>
      <c r="D58192" s="158">
        <v>22.5</v>
      </c>
      <c r="E58192" s="158">
        <v>407</v>
      </c>
      <c r="F58192" s="151"/>
      <c r="G58192" s="158"/>
    </row>
    <row r="58193" spans="1:7" x14ac:dyDescent="0.3">
      <c r="A58193" s="151">
        <v>42440</v>
      </c>
      <c r="B58193" s="98">
        <v>0.22916666666666666</v>
      </c>
      <c r="C58193" s="158" t="s">
        <v>119</v>
      </c>
      <c r="D58193" s="158">
        <v>22.49</v>
      </c>
      <c r="E58193" s="158">
        <v>407</v>
      </c>
      <c r="F58193" s="151"/>
      <c r="G58193" s="158"/>
    </row>
    <row r="58194" spans="1:7" x14ac:dyDescent="0.3">
      <c r="A58194" s="151">
        <v>42440</v>
      </c>
      <c r="B58194" s="98">
        <v>0.23958333333333334</v>
      </c>
      <c r="C58194" s="158" t="s">
        <v>119</v>
      </c>
      <c r="D58194" s="158">
        <v>22.46</v>
      </c>
      <c r="E58194" s="158">
        <v>407</v>
      </c>
      <c r="F58194" s="151"/>
      <c r="G58194" s="158"/>
    </row>
    <row r="58195" spans="1:7" x14ac:dyDescent="0.3">
      <c r="A58195" s="151">
        <v>42440</v>
      </c>
      <c r="B58195" s="98">
        <v>0.25</v>
      </c>
      <c r="C58195" s="158" t="s">
        <v>119</v>
      </c>
      <c r="D58195" s="158">
        <v>22.4</v>
      </c>
      <c r="E58195" s="158">
        <v>407</v>
      </c>
      <c r="F58195" s="151"/>
      <c r="G58195" s="158"/>
    </row>
    <row r="58196" spans="1:7" x14ac:dyDescent="0.3">
      <c r="A58196" s="151">
        <v>42440</v>
      </c>
      <c r="B58196" s="98">
        <v>0.26041666666666669</v>
      </c>
      <c r="C58196" s="158" t="s">
        <v>119</v>
      </c>
      <c r="D58196" s="158">
        <v>22.42</v>
      </c>
      <c r="E58196" s="158">
        <v>407</v>
      </c>
      <c r="F58196" s="151"/>
      <c r="G58196" s="158"/>
    </row>
    <row r="58197" spans="1:7" x14ac:dyDescent="0.3">
      <c r="A58197" s="151">
        <v>42440</v>
      </c>
      <c r="B58197" s="98">
        <v>0.27083333333333331</v>
      </c>
      <c r="C58197" s="158" t="s">
        <v>119</v>
      </c>
      <c r="D58197" s="158">
        <v>22.39</v>
      </c>
      <c r="E58197" s="158">
        <v>406</v>
      </c>
      <c r="F58197" s="151"/>
      <c r="G58197" s="158"/>
    </row>
    <row r="58198" spans="1:7" x14ac:dyDescent="0.3">
      <c r="A58198" s="151">
        <v>42440</v>
      </c>
      <c r="B58198" s="98">
        <v>0.28125</v>
      </c>
      <c r="C58198" s="158" t="s">
        <v>119</v>
      </c>
      <c r="D58198" s="158">
        <v>22.38</v>
      </c>
      <c r="E58198" s="158">
        <v>406</v>
      </c>
      <c r="F58198" s="151"/>
      <c r="G58198" s="158"/>
    </row>
    <row r="58199" spans="1:7" x14ac:dyDescent="0.3">
      <c r="A58199" s="151">
        <v>42440</v>
      </c>
      <c r="B58199" s="98">
        <v>0.29166666666666669</v>
      </c>
      <c r="C58199" s="158" t="s">
        <v>119</v>
      </c>
      <c r="D58199" s="158">
        <v>22.37</v>
      </c>
      <c r="E58199" s="158">
        <v>406</v>
      </c>
      <c r="F58199" s="151"/>
      <c r="G58199" s="158"/>
    </row>
    <row r="58200" spans="1:7" x14ac:dyDescent="0.3">
      <c r="A58200" s="151">
        <v>42440</v>
      </c>
      <c r="B58200" s="98">
        <v>0.30208333333333331</v>
      </c>
      <c r="C58200" s="158" t="s">
        <v>119</v>
      </c>
      <c r="D58200" s="158">
        <v>22.39</v>
      </c>
      <c r="E58200" s="158">
        <v>405</v>
      </c>
      <c r="F58200" s="151"/>
      <c r="G58200" s="158"/>
    </row>
    <row r="58201" spans="1:7" x14ac:dyDescent="0.3">
      <c r="A58201" s="151">
        <v>42440</v>
      </c>
      <c r="B58201" s="98">
        <v>0.3125</v>
      </c>
      <c r="C58201" s="158" t="s">
        <v>119</v>
      </c>
      <c r="D58201" s="158">
        <v>22.36</v>
      </c>
      <c r="E58201" s="158">
        <v>405</v>
      </c>
      <c r="F58201" s="151"/>
      <c r="G58201" s="158"/>
    </row>
    <row r="58202" spans="1:7" x14ac:dyDescent="0.3">
      <c r="A58202" s="151">
        <v>42440</v>
      </c>
      <c r="B58202" s="98">
        <v>0.32291666666666669</v>
      </c>
      <c r="C58202" s="158" t="s">
        <v>119</v>
      </c>
      <c r="D58202" s="158">
        <v>22.3</v>
      </c>
      <c r="E58202" s="158">
        <v>405</v>
      </c>
      <c r="F58202" s="151"/>
      <c r="G58202" s="158"/>
    </row>
    <row r="58203" spans="1:7" x14ac:dyDescent="0.3">
      <c r="A58203" s="151">
        <v>42440</v>
      </c>
      <c r="B58203" s="98">
        <v>0.33333333333333331</v>
      </c>
      <c r="C58203" s="158" t="s">
        <v>119</v>
      </c>
      <c r="D58203" s="158">
        <v>22.37</v>
      </c>
      <c r="E58203" s="158">
        <v>404</v>
      </c>
      <c r="F58203" s="151"/>
      <c r="G58203" s="158"/>
    </row>
    <row r="58204" spans="1:7" x14ac:dyDescent="0.3">
      <c r="A58204" s="151">
        <v>42440</v>
      </c>
      <c r="B58204" s="98">
        <v>0.34375</v>
      </c>
      <c r="C58204" s="158" t="s">
        <v>119</v>
      </c>
      <c r="D58204" s="158">
        <v>22.31</v>
      </c>
      <c r="E58204" s="158">
        <v>403</v>
      </c>
      <c r="F58204" s="151"/>
      <c r="G58204" s="158"/>
    </row>
    <row r="58205" spans="1:7" x14ac:dyDescent="0.3">
      <c r="A58205" s="151">
        <v>42440</v>
      </c>
      <c r="B58205" s="98">
        <v>0.35416666666666669</v>
      </c>
      <c r="C58205" s="158" t="s">
        <v>119</v>
      </c>
      <c r="D58205" s="158">
        <v>22.24</v>
      </c>
      <c r="E58205" s="158">
        <v>404</v>
      </c>
      <c r="F58205" s="151"/>
      <c r="G58205" s="158"/>
    </row>
    <row r="58206" spans="1:7" x14ac:dyDescent="0.3">
      <c r="A58206" s="151">
        <v>42440</v>
      </c>
      <c r="B58206" s="98">
        <v>0.36458333333333331</v>
      </c>
      <c r="C58206" s="158" t="s">
        <v>119</v>
      </c>
      <c r="D58206" s="158">
        <v>22.3</v>
      </c>
      <c r="E58206" s="158">
        <v>405</v>
      </c>
      <c r="F58206" s="151"/>
      <c r="G58206" s="158"/>
    </row>
    <row r="58207" spans="1:7" x14ac:dyDescent="0.3">
      <c r="A58207" s="151">
        <v>42440</v>
      </c>
      <c r="B58207" s="98">
        <v>0.375</v>
      </c>
      <c r="C58207" s="158" t="s">
        <v>119</v>
      </c>
      <c r="D58207" s="158">
        <v>22.36</v>
      </c>
      <c r="E58207" s="158">
        <v>405</v>
      </c>
      <c r="F58207" s="151"/>
      <c r="G58207" s="158"/>
    </row>
    <row r="58208" spans="1:7" x14ac:dyDescent="0.3">
      <c r="A58208" s="151">
        <v>42440</v>
      </c>
      <c r="B58208" s="98">
        <v>0.38541666666666669</v>
      </c>
      <c r="C58208" s="158" t="s">
        <v>119</v>
      </c>
      <c r="D58208" s="158">
        <v>22.36</v>
      </c>
      <c r="E58208" s="158">
        <v>405</v>
      </c>
      <c r="F58208" s="151"/>
      <c r="G58208" s="158"/>
    </row>
    <row r="58209" spans="1:7" x14ac:dyDescent="0.3">
      <c r="A58209" s="151">
        <v>42440</v>
      </c>
      <c r="B58209" s="98">
        <v>0.39583333333333331</v>
      </c>
      <c r="C58209" s="158" t="s">
        <v>119</v>
      </c>
      <c r="D58209" s="158">
        <v>22.42</v>
      </c>
      <c r="E58209" s="158">
        <v>405</v>
      </c>
      <c r="F58209" s="151"/>
      <c r="G58209" s="158"/>
    </row>
    <row r="58210" spans="1:7" x14ac:dyDescent="0.3">
      <c r="A58210" s="151">
        <v>42440</v>
      </c>
      <c r="B58210" s="98">
        <v>0.40625</v>
      </c>
      <c r="C58210" s="158" t="s">
        <v>119</v>
      </c>
      <c r="D58210" s="158">
        <v>22.43</v>
      </c>
      <c r="E58210" s="158">
        <v>404</v>
      </c>
      <c r="F58210" s="151"/>
      <c r="G58210" s="158"/>
    </row>
    <row r="58211" spans="1:7" x14ac:dyDescent="0.3">
      <c r="A58211" s="151">
        <v>42440</v>
      </c>
      <c r="B58211" s="98">
        <v>0.41666666666666669</v>
      </c>
      <c r="C58211" s="158" t="s">
        <v>119</v>
      </c>
      <c r="D58211" s="158">
        <v>22.49</v>
      </c>
      <c r="E58211" s="158">
        <v>400</v>
      </c>
      <c r="F58211" s="151"/>
      <c r="G58211" s="158"/>
    </row>
    <row r="58212" spans="1:7" x14ac:dyDescent="0.3">
      <c r="A58212" s="151">
        <v>42440</v>
      </c>
      <c r="B58212" s="98">
        <v>0.42708333333333331</v>
      </c>
      <c r="C58212" s="158" t="s">
        <v>119</v>
      </c>
      <c r="D58212" s="158">
        <v>22.54</v>
      </c>
      <c r="E58212" s="158">
        <v>399</v>
      </c>
      <c r="F58212" s="151"/>
      <c r="G58212" s="158"/>
    </row>
    <row r="58213" spans="1:7" x14ac:dyDescent="0.3">
      <c r="A58213" s="151">
        <v>42440</v>
      </c>
      <c r="B58213" s="98">
        <v>0.4375</v>
      </c>
      <c r="C58213" s="158" t="s">
        <v>119</v>
      </c>
      <c r="D58213" s="158">
        <v>22.59</v>
      </c>
      <c r="E58213" s="158">
        <v>399</v>
      </c>
      <c r="F58213" s="151"/>
      <c r="G58213" s="158"/>
    </row>
    <row r="58214" spans="1:7" x14ac:dyDescent="0.3">
      <c r="A58214" s="151">
        <v>42440</v>
      </c>
      <c r="B58214" s="98">
        <v>0.44791666666666669</v>
      </c>
      <c r="C58214" s="158" t="s">
        <v>119</v>
      </c>
      <c r="D58214" s="158">
        <v>22.61</v>
      </c>
      <c r="E58214" s="158">
        <v>401</v>
      </c>
      <c r="F58214" s="151"/>
      <c r="G58214" s="158"/>
    </row>
    <row r="58215" spans="1:7" x14ac:dyDescent="0.3">
      <c r="A58215" s="151">
        <v>42440</v>
      </c>
      <c r="B58215" s="98">
        <v>0.45833333333333331</v>
      </c>
      <c r="C58215" s="158" t="s">
        <v>119</v>
      </c>
      <c r="D58215" s="158">
        <v>22.65</v>
      </c>
      <c r="E58215" s="158">
        <v>404</v>
      </c>
      <c r="F58215" s="151"/>
      <c r="G58215" s="158"/>
    </row>
    <row r="58216" spans="1:7" x14ac:dyDescent="0.3">
      <c r="A58216" s="151">
        <v>42440</v>
      </c>
      <c r="B58216" s="98">
        <v>0.46875</v>
      </c>
      <c r="C58216" s="158" t="s">
        <v>119</v>
      </c>
      <c r="D58216" s="158">
        <v>22.67</v>
      </c>
      <c r="E58216" s="158">
        <v>406</v>
      </c>
      <c r="F58216" s="151"/>
      <c r="G58216" s="158"/>
    </row>
    <row r="58217" spans="1:7" x14ac:dyDescent="0.3">
      <c r="A58217" s="151">
        <v>42440</v>
      </c>
      <c r="B58217" s="98">
        <v>0.47916666666666669</v>
      </c>
      <c r="C58217" s="158" t="s">
        <v>119</v>
      </c>
      <c r="D58217" s="158">
        <v>22.72</v>
      </c>
      <c r="E58217" s="158">
        <v>409</v>
      </c>
      <c r="F58217" s="151"/>
      <c r="G58217" s="158"/>
    </row>
    <row r="58218" spans="1:7" x14ac:dyDescent="0.3">
      <c r="A58218" s="151">
        <v>42440</v>
      </c>
      <c r="B58218" s="98">
        <v>0.48958333333333331</v>
      </c>
      <c r="C58218" s="158" t="s">
        <v>119</v>
      </c>
      <c r="D58218" s="158">
        <v>22.8</v>
      </c>
      <c r="E58218" s="158">
        <v>410</v>
      </c>
      <c r="F58218" s="151"/>
      <c r="G58218" s="158"/>
    </row>
    <row r="58219" spans="1:7" x14ac:dyDescent="0.3">
      <c r="A58219" s="151">
        <v>42440</v>
      </c>
      <c r="B58219" s="98">
        <v>0.5</v>
      </c>
      <c r="C58219" s="158" t="s">
        <v>120</v>
      </c>
      <c r="D58219" s="158">
        <v>22.85</v>
      </c>
      <c r="E58219" s="158">
        <v>413</v>
      </c>
      <c r="F58219" s="151"/>
      <c r="G58219" s="158"/>
    </row>
    <row r="58220" spans="1:7" x14ac:dyDescent="0.3">
      <c r="A58220" s="151">
        <v>42440</v>
      </c>
      <c r="B58220" s="98">
        <v>0.51041666666666663</v>
      </c>
      <c r="C58220" s="158" t="s">
        <v>120</v>
      </c>
      <c r="D58220" s="158">
        <v>22.9</v>
      </c>
      <c r="E58220" s="158">
        <v>414</v>
      </c>
      <c r="F58220" s="151"/>
      <c r="G58220" s="158"/>
    </row>
    <row r="58221" spans="1:7" x14ac:dyDescent="0.3">
      <c r="A58221" s="151">
        <v>42440</v>
      </c>
      <c r="B58221" s="98">
        <v>0.52083333333333337</v>
      </c>
      <c r="C58221" s="158" t="s">
        <v>120</v>
      </c>
      <c r="D58221" s="158">
        <v>22.78</v>
      </c>
      <c r="E58221" s="158">
        <v>412</v>
      </c>
      <c r="F58221" s="151"/>
      <c r="G58221" s="158"/>
    </row>
    <row r="58222" spans="1:7" x14ac:dyDescent="0.3">
      <c r="A58222" s="151">
        <v>42440</v>
      </c>
      <c r="B58222" s="98">
        <v>0.53125</v>
      </c>
      <c r="C58222" s="158" t="s">
        <v>120</v>
      </c>
      <c r="D58222" s="158">
        <v>22.85</v>
      </c>
      <c r="E58222" s="158">
        <v>411</v>
      </c>
      <c r="F58222" s="151"/>
      <c r="G58222" s="158"/>
    </row>
    <row r="58223" spans="1:7" x14ac:dyDescent="0.3">
      <c r="A58223" s="151">
        <v>42440</v>
      </c>
      <c r="B58223" s="98">
        <v>4.1666666666666664E-2</v>
      </c>
      <c r="C58223" s="158" t="s">
        <v>120</v>
      </c>
      <c r="D58223" s="158">
        <v>22.96</v>
      </c>
      <c r="E58223" s="158">
        <v>410</v>
      </c>
      <c r="F58223" s="151"/>
      <c r="G58223" s="158"/>
    </row>
    <row r="58224" spans="1:7" x14ac:dyDescent="0.3">
      <c r="A58224" s="151">
        <v>42440</v>
      </c>
      <c r="B58224" s="98">
        <v>5.2083333333333336E-2</v>
      </c>
      <c r="C58224" s="158" t="s">
        <v>120</v>
      </c>
      <c r="D58224" s="158">
        <v>23.04</v>
      </c>
      <c r="E58224" s="158">
        <v>409</v>
      </c>
      <c r="F58224" s="151"/>
      <c r="G58224" s="158"/>
    </row>
    <row r="58225" spans="1:7" x14ac:dyDescent="0.3">
      <c r="A58225" s="151">
        <v>42440</v>
      </c>
      <c r="B58225" s="98">
        <v>6.25E-2</v>
      </c>
      <c r="C58225" s="158" t="s">
        <v>120</v>
      </c>
      <c r="D58225" s="158">
        <v>23.08</v>
      </c>
      <c r="E58225" s="158">
        <v>409</v>
      </c>
      <c r="F58225" s="151"/>
      <c r="G58225" s="158"/>
    </row>
    <row r="58226" spans="1:7" x14ac:dyDescent="0.3">
      <c r="A58226" s="151">
        <v>42440</v>
      </c>
      <c r="B58226" s="98">
        <v>7.2916666666666671E-2</v>
      </c>
      <c r="C58226" s="158" t="s">
        <v>120</v>
      </c>
      <c r="D58226" s="158">
        <v>23.17</v>
      </c>
      <c r="E58226" s="158">
        <v>408</v>
      </c>
      <c r="F58226" s="151"/>
      <c r="G58226" s="158"/>
    </row>
    <row r="58227" spans="1:7" x14ac:dyDescent="0.3">
      <c r="A58227" s="151">
        <v>42440</v>
      </c>
      <c r="B58227" s="98">
        <v>8.3333333333333329E-2</v>
      </c>
      <c r="C58227" s="158" t="s">
        <v>120</v>
      </c>
      <c r="D58227" s="158">
        <v>23.2</v>
      </c>
      <c r="E58227" s="158">
        <v>407</v>
      </c>
      <c r="F58227" s="151"/>
      <c r="G58227" s="158"/>
    </row>
    <row r="58228" spans="1:7" x14ac:dyDescent="0.3">
      <c r="A58228" s="151">
        <v>42440</v>
      </c>
      <c r="B58228" s="98">
        <v>9.375E-2</v>
      </c>
      <c r="C58228" s="158" t="s">
        <v>120</v>
      </c>
      <c r="D58228" s="158">
        <v>23.13</v>
      </c>
      <c r="E58228" s="158">
        <v>406</v>
      </c>
      <c r="F58228" s="151"/>
      <c r="G58228" s="158"/>
    </row>
    <row r="58229" spans="1:7" x14ac:dyDescent="0.3">
      <c r="A58229" s="151">
        <v>42440</v>
      </c>
      <c r="B58229" s="98">
        <v>0.10416666666666667</v>
      </c>
      <c r="C58229" s="158" t="s">
        <v>120</v>
      </c>
      <c r="D58229" s="158">
        <v>23.07</v>
      </c>
      <c r="E58229" s="158">
        <v>405</v>
      </c>
      <c r="F58229" s="151"/>
      <c r="G58229" s="158"/>
    </row>
    <row r="58230" spans="1:7" x14ac:dyDescent="0.3">
      <c r="A58230" s="151">
        <v>42440</v>
      </c>
      <c r="B58230" s="98">
        <v>0.11458333333333333</v>
      </c>
      <c r="C58230" s="158" t="s">
        <v>120</v>
      </c>
      <c r="D58230" s="158">
        <v>23.1</v>
      </c>
      <c r="E58230" s="158">
        <v>405</v>
      </c>
      <c r="F58230" s="151"/>
      <c r="G58230" s="158"/>
    </row>
    <row r="58231" spans="1:7" x14ac:dyDescent="0.3">
      <c r="A58231" s="151">
        <v>42440</v>
      </c>
      <c r="B58231" s="98">
        <v>0.125</v>
      </c>
      <c r="C58231" s="158" t="s">
        <v>120</v>
      </c>
      <c r="D58231" s="158">
        <v>23.12</v>
      </c>
      <c r="E58231" s="158">
        <v>406</v>
      </c>
      <c r="F58231" s="151"/>
      <c r="G58231" s="158"/>
    </row>
    <row r="58232" spans="1:7" x14ac:dyDescent="0.3">
      <c r="A58232" s="151">
        <v>42440</v>
      </c>
      <c r="B58232" s="98">
        <v>0.13541666666666666</v>
      </c>
      <c r="C58232" s="158" t="s">
        <v>120</v>
      </c>
      <c r="D58232" s="158">
        <v>23.13</v>
      </c>
      <c r="E58232" s="158">
        <v>405</v>
      </c>
      <c r="F58232" s="151"/>
      <c r="G58232" s="158"/>
    </row>
    <row r="58233" spans="1:7" x14ac:dyDescent="0.3">
      <c r="A58233" s="151">
        <v>42440</v>
      </c>
      <c r="B58233" s="98">
        <v>0.14583333333333334</v>
      </c>
      <c r="C58233" s="158" t="s">
        <v>120</v>
      </c>
      <c r="D58233" s="158">
        <v>23.17</v>
      </c>
      <c r="E58233" s="158">
        <v>406</v>
      </c>
      <c r="F58233" s="151"/>
      <c r="G58233" s="158"/>
    </row>
    <row r="58234" spans="1:7" x14ac:dyDescent="0.3">
      <c r="A58234" s="151">
        <v>42440</v>
      </c>
      <c r="B58234" s="98">
        <v>0.15625</v>
      </c>
      <c r="C58234" s="158" t="s">
        <v>120</v>
      </c>
      <c r="D58234" s="158">
        <v>23.21</v>
      </c>
      <c r="E58234" s="158">
        <v>406</v>
      </c>
      <c r="F58234" s="151"/>
      <c r="G58234" s="158"/>
    </row>
    <row r="58235" spans="1:7" x14ac:dyDescent="0.3">
      <c r="A58235" s="151">
        <v>42440</v>
      </c>
      <c r="B58235" s="98">
        <v>0.16666666666666666</v>
      </c>
      <c r="C58235" s="158" t="s">
        <v>120</v>
      </c>
      <c r="D58235" s="158">
        <v>23.33</v>
      </c>
      <c r="E58235" s="158">
        <v>406</v>
      </c>
      <c r="F58235" s="151"/>
      <c r="G58235" s="158"/>
    </row>
    <row r="58236" spans="1:7" x14ac:dyDescent="0.3">
      <c r="A58236" s="151">
        <v>42440</v>
      </c>
      <c r="B58236" s="98">
        <v>0.17708333333333334</v>
      </c>
      <c r="C58236" s="158" t="s">
        <v>120</v>
      </c>
      <c r="D58236" s="158">
        <v>23.39</v>
      </c>
      <c r="E58236" s="158">
        <v>405</v>
      </c>
      <c r="F58236" s="151"/>
      <c r="G58236" s="158"/>
    </row>
    <row r="58237" spans="1:7" x14ac:dyDescent="0.3">
      <c r="A58237" s="151">
        <v>42440</v>
      </c>
      <c r="B58237" s="98">
        <v>0.1875</v>
      </c>
      <c r="C58237" s="158" t="s">
        <v>120</v>
      </c>
      <c r="D58237" s="158">
        <v>23.41</v>
      </c>
      <c r="E58237" s="158">
        <v>404</v>
      </c>
      <c r="F58237" s="151"/>
      <c r="G58237" s="158"/>
    </row>
    <row r="58238" spans="1:7" x14ac:dyDescent="0.3">
      <c r="A58238" s="151">
        <v>42440</v>
      </c>
      <c r="B58238" s="98">
        <v>0.19791666666666666</v>
      </c>
      <c r="C58238" s="158" t="s">
        <v>120</v>
      </c>
      <c r="D58238" s="158">
        <v>23.47</v>
      </c>
      <c r="E58238" s="158">
        <v>404</v>
      </c>
      <c r="F58238" s="151"/>
      <c r="G58238" s="158"/>
    </row>
    <row r="58239" spans="1:7" x14ac:dyDescent="0.3">
      <c r="A58239" s="151">
        <v>42440</v>
      </c>
      <c r="B58239" s="98">
        <v>0.20833333333333334</v>
      </c>
      <c r="C58239" s="158" t="s">
        <v>120</v>
      </c>
      <c r="D58239" s="158">
        <v>23.46</v>
      </c>
      <c r="E58239" s="158">
        <v>403</v>
      </c>
      <c r="F58239" s="151"/>
      <c r="G58239" s="158"/>
    </row>
    <row r="58240" spans="1:7" x14ac:dyDescent="0.3">
      <c r="A58240" s="151">
        <v>42440</v>
      </c>
      <c r="B58240" s="98">
        <v>0.21875</v>
      </c>
      <c r="C58240" s="158" t="s">
        <v>120</v>
      </c>
      <c r="D58240" s="158">
        <v>23.48</v>
      </c>
      <c r="E58240" s="158">
        <v>404</v>
      </c>
      <c r="F58240" s="151"/>
      <c r="G58240" s="158"/>
    </row>
    <row r="58241" spans="1:7" x14ac:dyDescent="0.3">
      <c r="A58241" s="151">
        <v>42440</v>
      </c>
      <c r="B58241" s="98">
        <v>0.22916666666666666</v>
      </c>
      <c r="C58241" s="158" t="s">
        <v>120</v>
      </c>
      <c r="D58241" s="158">
        <v>23.47</v>
      </c>
      <c r="E58241" s="158">
        <v>404</v>
      </c>
      <c r="F58241" s="151"/>
      <c r="G58241" s="158"/>
    </row>
    <row r="58242" spans="1:7" x14ac:dyDescent="0.3">
      <c r="A58242" s="151">
        <v>42440</v>
      </c>
      <c r="B58242" s="98">
        <v>0.23958333333333334</v>
      </c>
      <c r="C58242" s="158" t="s">
        <v>120</v>
      </c>
      <c r="D58242" s="158">
        <v>23.51</v>
      </c>
      <c r="E58242" s="158">
        <v>405</v>
      </c>
      <c r="F58242" s="151"/>
      <c r="G58242" s="158"/>
    </row>
    <row r="58243" spans="1:7" x14ac:dyDescent="0.3">
      <c r="A58243" s="151">
        <v>42440</v>
      </c>
      <c r="B58243" s="98">
        <v>0.25</v>
      </c>
      <c r="C58243" s="158" t="s">
        <v>120</v>
      </c>
      <c r="D58243" s="158">
        <v>23.49</v>
      </c>
      <c r="E58243" s="158">
        <v>405</v>
      </c>
      <c r="F58243" s="151"/>
      <c r="G58243" s="158"/>
    </row>
    <row r="58244" spans="1:7" x14ac:dyDescent="0.3">
      <c r="A58244" s="151">
        <v>42440</v>
      </c>
      <c r="B58244" s="98">
        <v>0.26041666666666669</v>
      </c>
      <c r="C58244" s="158" t="s">
        <v>120</v>
      </c>
      <c r="D58244" s="158">
        <v>23.49</v>
      </c>
      <c r="E58244" s="158">
        <v>405</v>
      </c>
      <c r="F58244" s="151"/>
      <c r="G58244" s="158"/>
    </row>
    <row r="58245" spans="1:7" x14ac:dyDescent="0.3">
      <c r="A58245" s="151">
        <v>42440</v>
      </c>
      <c r="B58245" s="98">
        <v>0.27083333333333331</v>
      </c>
      <c r="C58245" s="158" t="s">
        <v>120</v>
      </c>
      <c r="D58245" s="158">
        <v>23.46</v>
      </c>
      <c r="E58245" s="158">
        <v>406</v>
      </c>
      <c r="F58245" s="151"/>
      <c r="G58245" s="158"/>
    </row>
    <row r="58246" spans="1:7" x14ac:dyDescent="0.3">
      <c r="A58246" s="151">
        <v>42440</v>
      </c>
      <c r="B58246" s="98">
        <v>0.28125</v>
      </c>
      <c r="C58246" s="158" t="s">
        <v>120</v>
      </c>
      <c r="D58246" s="158">
        <v>23.38</v>
      </c>
      <c r="E58246" s="158">
        <v>406</v>
      </c>
      <c r="F58246" s="151"/>
      <c r="G58246" s="158"/>
    </row>
    <row r="58247" spans="1:7" x14ac:dyDescent="0.3">
      <c r="A58247" s="151">
        <v>42440</v>
      </c>
      <c r="B58247" s="98">
        <v>0.29166666666666669</v>
      </c>
      <c r="C58247" s="158" t="s">
        <v>120</v>
      </c>
      <c r="D58247" s="158">
        <v>23.38</v>
      </c>
      <c r="E58247" s="158">
        <v>405</v>
      </c>
      <c r="F58247" s="151"/>
      <c r="G58247" s="158"/>
    </row>
    <row r="58248" spans="1:7" x14ac:dyDescent="0.3">
      <c r="A58248" s="151">
        <v>42440</v>
      </c>
      <c r="B58248" s="98">
        <v>0.30208333333333331</v>
      </c>
      <c r="C58248" s="158" t="s">
        <v>120</v>
      </c>
      <c r="D58248" s="158">
        <v>23.39</v>
      </c>
      <c r="E58248" s="158">
        <v>405</v>
      </c>
      <c r="F58248" s="151"/>
      <c r="G58248" s="158"/>
    </row>
    <row r="58249" spans="1:7" x14ac:dyDescent="0.3">
      <c r="A58249" s="151">
        <v>42440</v>
      </c>
      <c r="B58249" s="98">
        <v>0.3125</v>
      </c>
      <c r="C58249" s="158" t="s">
        <v>120</v>
      </c>
      <c r="D58249" s="158">
        <v>23.42</v>
      </c>
      <c r="E58249" s="158">
        <v>405</v>
      </c>
      <c r="F58249" s="151"/>
      <c r="G58249" s="158"/>
    </row>
    <row r="58250" spans="1:7" x14ac:dyDescent="0.3">
      <c r="A58250" s="151">
        <v>42440</v>
      </c>
      <c r="B58250" s="98">
        <v>0.32291666666666669</v>
      </c>
      <c r="C58250" s="158" t="s">
        <v>120</v>
      </c>
      <c r="D58250" s="158">
        <v>23.36</v>
      </c>
      <c r="E58250" s="158">
        <v>404</v>
      </c>
      <c r="F58250" s="151"/>
      <c r="G58250" s="158"/>
    </row>
    <row r="58251" spans="1:7" x14ac:dyDescent="0.3">
      <c r="A58251" s="151">
        <v>42440</v>
      </c>
      <c r="B58251" s="98">
        <v>0.33333333333333331</v>
      </c>
      <c r="C58251" s="158" t="s">
        <v>120</v>
      </c>
      <c r="D58251" s="158">
        <v>23.38</v>
      </c>
      <c r="E58251" s="158">
        <v>404</v>
      </c>
      <c r="F58251" s="151"/>
      <c r="G58251" s="158"/>
    </row>
    <row r="58252" spans="1:7" x14ac:dyDescent="0.3">
      <c r="A58252" s="151">
        <v>42440</v>
      </c>
      <c r="B58252" s="98">
        <v>0.34375</v>
      </c>
      <c r="C58252" s="158" t="s">
        <v>120</v>
      </c>
      <c r="D58252" s="158">
        <v>23.39</v>
      </c>
      <c r="E58252" s="158">
        <v>405</v>
      </c>
      <c r="F58252" s="151"/>
      <c r="G58252" s="158"/>
    </row>
    <row r="58253" spans="1:7" x14ac:dyDescent="0.3">
      <c r="A58253" s="151">
        <v>42440</v>
      </c>
      <c r="B58253" s="98">
        <v>0.35416666666666669</v>
      </c>
      <c r="C58253" s="158" t="s">
        <v>120</v>
      </c>
      <c r="D58253" s="158">
        <v>23.36</v>
      </c>
      <c r="E58253" s="158">
        <v>405</v>
      </c>
      <c r="F58253" s="151"/>
      <c r="G58253" s="158"/>
    </row>
    <row r="58254" spans="1:7" x14ac:dyDescent="0.3">
      <c r="A58254" s="151">
        <v>42440</v>
      </c>
      <c r="B58254" s="98">
        <v>0.36458333333333331</v>
      </c>
      <c r="C58254" s="158" t="s">
        <v>120</v>
      </c>
      <c r="D58254" s="158">
        <v>23.34</v>
      </c>
      <c r="E58254" s="158">
        <v>405</v>
      </c>
      <c r="F58254" s="151"/>
      <c r="G58254" s="158"/>
    </row>
    <row r="58255" spans="1:7" x14ac:dyDescent="0.3">
      <c r="A58255" s="151">
        <v>42440</v>
      </c>
      <c r="B58255" s="98">
        <v>0.375</v>
      </c>
      <c r="C58255" s="158" t="s">
        <v>120</v>
      </c>
      <c r="D58255" s="158">
        <v>23.31</v>
      </c>
      <c r="E58255" s="158">
        <v>404</v>
      </c>
      <c r="F58255" s="151"/>
      <c r="G58255" s="158"/>
    </row>
    <row r="58256" spans="1:7" x14ac:dyDescent="0.3">
      <c r="A58256" s="151">
        <v>42440</v>
      </c>
      <c r="B58256" s="98">
        <v>0.38541666666666669</v>
      </c>
      <c r="C58256" s="158" t="s">
        <v>120</v>
      </c>
      <c r="D58256" s="158">
        <v>23.27</v>
      </c>
      <c r="E58256" s="158">
        <v>403</v>
      </c>
      <c r="F58256" s="151"/>
      <c r="G58256" s="158"/>
    </row>
    <row r="58257" spans="1:7" x14ac:dyDescent="0.3">
      <c r="A58257" s="151">
        <v>42440</v>
      </c>
      <c r="B58257" s="98">
        <v>0.39583333333333331</v>
      </c>
      <c r="C58257" s="158" t="s">
        <v>120</v>
      </c>
      <c r="D58257" s="158">
        <v>23.22</v>
      </c>
      <c r="E58257" s="158">
        <v>403</v>
      </c>
      <c r="F58257" s="151"/>
      <c r="G58257" s="158"/>
    </row>
    <row r="58258" spans="1:7" x14ac:dyDescent="0.3">
      <c r="A58258" s="151">
        <v>42440</v>
      </c>
      <c r="B58258" s="98">
        <v>0.40625</v>
      </c>
      <c r="C58258" s="158" t="s">
        <v>120</v>
      </c>
      <c r="D58258" s="158">
        <v>23.24</v>
      </c>
      <c r="E58258" s="158">
        <v>402</v>
      </c>
      <c r="F58258" s="151"/>
      <c r="G58258" s="158"/>
    </row>
    <row r="58259" spans="1:7" x14ac:dyDescent="0.3">
      <c r="A58259" s="151">
        <v>42440</v>
      </c>
      <c r="B58259" s="98">
        <v>0.41666666666666669</v>
      </c>
      <c r="C58259" s="158" t="s">
        <v>120</v>
      </c>
      <c r="D58259" s="158">
        <v>23.25</v>
      </c>
      <c r="E58259" s="158">
        <v>402</v>
      </c>
      <c r="F58259" s="151"/>
      <c r="G58259" s="158"/>
    </row>
    <row r="58260" spans="1:7" x14ac:dyDescent="0.3">
      <c r="A58260" s="151">
        <v>42440</v>
      </c>
      <c r="B58260" s="98">
        <v>0.42708333333333331</v>
      </c>
      <c r="C58260" s="158" t="s">
        <v>120</v>
      </c>
      <c r="D58260" s="158">
        <v>23.27</v>
      </c>
      <c r="E58260" s="158">
        <v>402</v>
      </c>
      <c r="F58260" s="151"/>
      <c r="G58260" s="158"/>
    </row>
    <row r="58261" spans="1:7" x14ac:dyDescent="0.3">
      <c r="A58261" s="151">
        <v>42440</v>
      </c>
      <c r="B58261" s="98">
        <v>0.4375</v>
      </c>
      <c r="C58261" s="158" t="s">
        <v>120</v>
      </c>
      <c r="D58261" s="158">
        <v>23.25</v>
      </c>
      <c r="E58261" s="158">
        <v>403</v>
      </c>
      <c r="F58261" s="151"/>
      <c r="G58261" s="158"/>
    </row>
    <row r="58262" spans="1:7" x14ac:dyDescent="0.3">
      <c r="A58262" s="151">
        <v>42440</v>
      </c>
      <c r="B58262" s="98">
        <v>0.44791666666666669</v>
      </c>
      <c r="C58262" s="158" t="s">
        <v>120</v>
      </c>
      <c r="D58262" s="158">
        <v>23.33</v>
      </c>
      <c r="E58262" s="158">
        <v>404</v>
      </c>
      <c r="F58262" s="151"/>
      <c r="G58262" s="158"/>
    </row>
    <row r="58263" spans="1:7" x14ac:dyDescent="0.3">
      <c r="A58263" s="151">
        <v>42440</v>
      </c>
      <c r="B58263" s="98">
        <v>0.45833333333333331</v>
      </c>
      <c r="C58263" s="158" t="s">
        <v>120</v>
      </c>
      <c r="D58263" s="158">
        <v>23.41</v>
      </c>
      <c r="E58263" s="158">
        <v>405</v>
      </c>
      <c r="F58263" s="151"/>
      <c r="G58263" s="158"/>
    </row>
    <row r="58264" spans="1:7" x14ac:dyDescent="0.3">
      <c r="A58264" s="151">
        <v>42440</v>
      </c>
      <c r="B58264" s="98">
        <v>0.46875</v>
      </c>
      <c r="C58264" s="158" t="s">
        <v>120</v>
      </c>
      <c r="D58264" s="158">
        <v>23.48</v>
      </c>
      <c r="E58264" s="158">
        <v>407</v>
      </c>
      <c r="F58264" s="151"/>
      <c r="G58264" s="158"/>
    </row>
    <row r="58265" spans="1:7" x14ac:dyDescent="0.3">
      <c r="A58265" s="151">
        <v>42440</v>
      </c>
      <c r="B58265" s="98">
        <v>0.47916666666666669</v>
      </c>
      <c r="C58265" s="158" t="s">
        <v>120</v>
      </c>
      <c r="D58265" s="158">
        <v>23.49</v>
      </c>
      <c r="E58265" s="158">
        <v>409</v>
      </c>
      <c r="F58265" s="151"/>
      <c r="G58265" s="158"/>
    </row>
    <row r="58266" spans="1:7" x14ac:dyDescent="0.3">
      <c r="A58266" s="151">
        <v>42440</v>
      </c>
      <c r="B58266" s="98">
        <v>0.48958333333333331</v>
      </c>
      <c r="C58266" s="158" t="s">
        <v>120</v>
      </c>
      <c r="D58266" s="158">
        <v>23.49</v>
      </c>
      <c r="E58266" s="158">
        <v>410</v>
      </c>
      <c r="F58266" s="151"/>
      <c r="G58266" s="158"/>
    </row>
    <row r="58267" spans="1:7" x14ac:dyDescent="0.3">
      <c r="A58267" s="151">
        <v>42441</v>
      </c>
      <c r="B58267" s="98">
        <v>0.5</v>
      </c>
      <c r="C58267" s="158" t="s">
        <v>119</v>
      </c>
      <c r="D58267" s="158">
        <v>23.45</v>
      </c>
      <c r="E58267" s="158">
        <v>411</v>
      </c>
      <c r="F58267" s="151"/>
      <c r="G58267" s="158"/>
    </row>
    <row r="58268" spans="1:7" x14ac:dyDescent="0.3">
      <c r="A58268" s="151">
        <v>42441</v>
      </c>
      <c r="B58268" s="98">
        <v>0.51041666666666663</v>
      </c>
      <c r="C58268" s="158" t="s">
        <v>119</v>
      </c>
      <c r="D58268" s="158">
        <v>23.42</v>
      </c>
      <c r="E58268" s="158">
        <v>411</v>
      </c>
      <c r="F58268" s="151"/>
      <c r="G58268" s="158"/>
    </row>
    <row r="58269" spans="1:7" x14ac:dyDescent="0.3">
      <c r="A58269" s="151">
        <v>42441</v>
      </c>
      <c r="B58269" s="98">
        <v>0.52083333333333337</v>
      </c>
      <c r="C58269" s="158" t="s">
        <v>119</v>
      </c>
      <c r="D58269" s="158">
        <v>23.36</v>
      </c>
      <c r="E58269" s="158">
        <v>411</v>
      </c>
      <c r="F58269" s="151"/>
      <c r="G58269" s="158"/>
    </row>
    <row r="58270" spans="1:7" x14ac:dyDescent="0.3">
      <c r="A58270" s="151">
        <v>42441</v>
      </c>
      <c r="B58270" s="98">
        <v>0.53125</v>
      </c>
      <c r="C58270" s="158" t="s">
        <v>119</v>
      </c>
      <c r="D58270" s="158">
        <v>23.35</v>
      </c>
      <c r="E58270" s="158">
        <v>411</v>
      </c>
      <c r="F58270" s="151"/>
      <c r="G58270" s="158"/>
    </row>
    <row r="58271" spans="1:7" x14ac:dyDescent="0.3">
      <c r="A58271" s="151">
        <v>42441</v>
      </c>
      <c r="B58271" s="98">
        <v>4.1666666666666664E-2</v>
      </c>
      <c r="C58271" s="158" t="s">
        <v>119</v>
      </c>
      <c r="D58271" s="158">
        <v>23.35</v>
      </c>
      <c r="E58271" s="158">
        <v>412</v>
      </c>
      <c r="F58271" s="151"/>
      <c r="G58271" s="158"/>
    </row>
    <row r="58272" spans="1:7" x14ac:dyDescent="0.3">
      <c r="A58272" s="151">
        <v>42441</v>
      </c>
      <c r="B58272" s="98">
        <v>5.2083333333333336E-2</v>
      </c>
      <c r="C58272" s="158" t="s">
        <v>119</v>
      </c>
      <c r="D58272" s="158">
        <v>23.31</v>
      </c>
      <c r="E58272" s="158">
        <v>412</v>
      </c>
      <c r="F58272" s="151"/>
      <c r="G58272" s="158"/>
    </row>
    <row r="58273" spans="1:7" x14ac:dyDescent="0.3">
      <c r="A58273" s="151">
        <v>42441</v>
      </c>
      <c r="B58273" s="98">
        <v>6.25E-2</v>
      </c>
      <c r="C58273" s="158" t="s">
        <v>119</v>
      </c>
      <c r="D58273" s="158">
        <v>23.23</v>
      </c>
      <c r="E58273" s="158">
        <v>411</v>
      </c>
      <c r="F58273" s="151"/>
      <c r="G58273" s="158"/>
    </row>
    <row r="58274" spans="1:7" x14ac:dyDescent="0.3">
      <c r="A58274" s="151">
        <v>42441</v>
      </c>
      <c r="B58274" s="98">
        <v>7.2916666666666671E-2</v>
      </c>
      <c r="C58274" s="158" t="s">
        <v>119</v>
      </c>
      <c r="D58274" s="158">
        <v>23.14</v>
      </c>
      <c r="E58274" s="158">
        <v>412</v>
      </c>
      <c r="F58274" s="151"/>
      <c r="G58274" s="158"/>
    </row>
    <row r="58275" spans="1:7" x14ac:dyDescent="0.3">
      <c r="A58275" s="151">
        <v>42441</v>
      </c>
      <c r="B58275" s="98">
        <v>8.3333333333333329E-2</v>
      </c>
      <c r="C58275" s="158" t="s">
        <v>119</v>
      </c>
      <c r="D58275" s="158">
        <v>23.19</v>
      </c>
      <c r="E58275" s="158">
        <v>410</v>
      </c>
      <c r="F58275" s="151"/>
      <c r="G58275" s="158"/>
    </row>
    <row r="58276" spans="1:7" x14ac:dyDescent="0.3">
      <c r="A58276" s="151">
        <v>42441</v>
      </c>
      <c r="B58276" s="98">
        <v>9.375E-2</v>
      </c>
      <c r="C58276" s="158" t="s">
        <v>119</v>
      </c>
      <c r="D58276" s="158">
        <v>23.19</v>
      </c>
      <c r="E58276" s="158">
        <v>409</v>
      </c>
      <c r="F58276" s="151"/>
      <c r="G58276" s="158"/>
    </row>
    <row r="58277" spans="1:7" x14ac:dyDescent="0.3">
      <c r="A58277" s="151">
        <v>42441</v>
      </c>
      <c r="B58277" s="98">
        <v>0.10416666666666667</v>
      </c>
      <c r="C58277" s="158" t="s">
        <v>119</v>
      </c>
      <c r="D58277" s="158">
        <v>23.23</v>
      </c>
      <c r="E58277" s="158">
        <v>407</v>
      </c>
      <c r="F58277" s="151"/>
      <c r="G58277" s="158"/>
    </row>
    <row r="58278" spans="1:7" x14ac:dyDescent="0.3">
      <c r="A58278" s="151">
        <v>42441</v>
      </c>
      <c r="B58278" s="98">
        <v>0.11458333333333333</v>
      </c>
      <c r="C58278" s="158" t="s">
        <v>119</v>
      </c>
      <c r="D58278" s="158">
        <v>23.24</v>
      </c>
      <c r="E58278" s="158">
        <v>406</v>
      </c>
      <c r="F58278" s="151"/>
      <c r="G58278" s="158"/>
    </row>
    <row r="58279" spans="1:7" x14ac:dyDescent="0.3">
      <c r="A58279" s="151">
        <v>42441</v>
      </c>
      <c r="B58279" s="98">
        <v>0.125</v>
      </c>
      <c r="C58279" s="158" t="s">
        <v>119</v>
      </c>
      <c r="D58279" s="158">
        <v>23.23</v>
      </c>
      <c r="E58279" s="158">
        <v>405</v>
      </c>
      <c r="F58279" s="151"/>
      <c r="G58279" s="158"/>
    </row>
    <row r="58280" spans="1:7" x14ac:dyDescent="0.3">
      <c r="A58280" s="151">
        <v>42441</v>
      </c>
      <c r="B58280" s="98">
        <v>0.13541666666666666</v>
      </c>
      <c r="C58280" s="158" t="s">
        <v>119</v>
      </c>
      <c r="D58280" s="158">
        <v>23.2</v>
      </c>
      <c r="E58280" s="158">
        <v>406</v>
      </c>
      <c r="F58280" s="151"/>
      <c r="G58280" s="158"/>
    </row>
    <row r="58281" spans="1:7" x14ac:dyDescent="0.3">
      <c r="A58281" s="151">
        <v>42441</v>
      </c>
      <c r="B58281" s="98">
        <v>0.14583333333333334</v>
      </c>
      <c r="C58281" s="158" t="s">
        <v>119</v>
      </c>
      <c r="D58281" s="158">
        <v>23.17</v>
      </c>
      <c r="E58281" s="158">
        <v>406</v>
      </c>
      <c r="F58281" s="151"/>
      <c r="G58281" s="158"/>
    </row>
    <row r="58282" spans="1:7" x14ac:dyDescent="0.3">
      <c r="A58282" s="151">
        <v>42441</v>
      </c>
      <c r="B58282" s="98">
        <v>0.15625</v>
      </c>
      <c r="C58282" s="158" t="s">
        <v>119</v>
      </c>
      <c r="D58282" s="158">
        <v>23.13</v>
      </c>
      <c r="E58282" s="158">
        <v>407</v>
      </c>
      <c r="F58282" s="151"/>
      <c r="G58282" s="158"/>
    </row>
    <row r="58283" spans="1:7" x14ac:dyDescent="0.3">
      <c r="A58283" s="151">
        <v>42441</v>
      </c>
      <c r="B58283" s="98">
        <v>0.16666666666666666</v>
      </c>
      <c r="C58283" s="158" t="s">
        <v>119</v>
      </c>
      <c r="D58283" s="158">
        <v>23.11</v>
      </c>
      <c r="E58283" s="158">
        <v>407</v>
      </c>
      <c r="F58283" s="151"/>
      <c r="G58283" s="158"/>
    </row>
    <row r="58284" spans="1:7" x14ac:dyDescent="0.3">
      <c r="A58284" s="151">
        <v>42441</v>
      </c>
      <c r="B58284" s="98">
        <v>0.17708333333333334</v>
      </c>
      <c r="C58284" s="158" t="s">
        <v>119</v>
      </c>
      <c r="D58284" s="158">
        <v>23.08</v>
      </c>
      <c r="E58284" s="158">
        <v>407</v>
      </c>
      <c r="F58284" s="151"/>
      <c r="G58284" s="158"/>
    </row>
    <row r="58285" spans="1:7" x14ac:dyDescent="0.3">
      <c r="A58285" s="151">
        <v>42441</v>
      </c>
      <c r="B58285" s="98">
        <v>0.1875</v>
      </c>
      <c r="C58285" s="158" t="s">
        <v>119</v>
      </c>
      <c r="D58285" s="158">
        <v>23.05</v>
      </c>
      <c r="E58285" s="158">
        <v>406</v>
      </c>
      <c r="F58285" s="151"/>
      <c r="G58285" s="158"/>
    </row>
    <row r="58286" spans="1:7" x14ac:dyDescent="0.3">
      <c r="A58286" s="151">
        <v>42441</v>
      </c>
      <c r="B58286" s="98">
        <v>0.19791666666666666</v>
      </c>
      <c r="C58286" s="158" t="s">
        <v>119</v>
      </c>
      <c r="D58286" s="158">
        <v>23.04</v>
      </c>
      <c r="E58286" s="158">
        <v>407</v>
      </c>
      <c r="F58286" s="151"/>
      <c r="G58286" s="158"/>
    </row>
    <row r="58287" spans="1:7" x14ac:dyDescent="0.3">
      <c r="A58287" s="151">
        <v>42441</v>
      </c>
      <c r="B58287" s="98">
        <v>0.20833333333333334</v>
      </c>
      <c r="C58287" s="158" t="s">
        <v>119</v>
      </c>
      <c r="D58287" s="158">
        <v>22.99</v>
      </c>
      <c r="E58287" s="158">
        <v>406</v>
      </c>
      <c r="F58287" s="151"/>
      <c r="G58287" s="158"/>
    </row>
    <row r="58288" spans="1:7" x14ac:dyDescent="0.3">
      <c r="A58288" s="151">
        <v>42441</v>
      </c>
      <c r="B58288" s="98">
        <v>0.21875</v>
      </c>
      <c r="C58288" s="158" t="s">
        <v>119</v>
      </c>
      <c r="D58288" s="158">
        <v>22.99</v>
      </c>
      <c r="E58288" s="158">
        <v>406</v>
      </c>
      <c r="F58288" s="151"/>
      <c r="G58288" s="158"/>
    </row>
    <row r="58289" spans="1:7" x14ac:dyDescent="0.3">
      <c r="A58289" s="151">
        <v>42441</v>
      </c>
      <c r="B58289" s="98">
        <v>0.22916666666666666</v>
      </c>
      <c r="C58289" s="158" t="s">
        <v>119</v>
      </c>
      <c r="D58289" s="158">
        <v>23</v>
      </c>
      <c r="E58289" s="158">
        <v>405</v>
      </c>
      <c r="F58289" s="151"/>
      <c r="G58289" s="158"/>
    </row>
    <row r="58290" spans="1:7" x14ac:dyDescent="0.3">
      <c r="A58290" s="151">
        <v>42441</v>
      </c>
      <c r="B58290" s="98">
        <v>0.23958333333333334</v>
      </c>
      <c r="C58290" s="158" t="s">
        <v>119</v>
      </c>
      <c r="D58290" s="158">
        <v>22.99</v>
      </c>
      <c r="E58290" s="158">
        <v>404</v>
      </c>
      <c r="F58290" s="151"/>
      <c r="G58290" s="158"/>
    </row>
    <row r="58291" spans="1:7" x14ac:dyDescent="0.3">
      <c r="A58291" s="151">
        <v>42441</v>
      </c>
      <c r="B58291" s="98">
        <v>0.25</v>
      </c>
      <c r="C58291" s="158" t="s">
        <v>119</v>
      </c>
      <c r="D58291" s="158">
        <v>23.01</v>
      </c>
      <c r="E58291" s="158">
        <v>402</v>
      </c>
      <c r="F58291" s="151"/>
      <c r="G58291" s="158"/>
    </row>
    <row r="58292" spans="1:7" x14ac:dyDescent="0.3">
      <c r="A58292" s="151">
        <v>42441</v>
      </c>
      <c r="B58292" s="98">
        <v>0.26041666666666669</v>
      </c>
      <c r="C58292" s="158" t="s">
        <v>119</v>
      </c>
      <c r="D58292" s="158">
        <v>23.01</v>
      </c>
      <c r="E58292" s="158">
        <v>401</v>
      </c>
      <c r="F58292" s="151"/>
      <c r="G58292" s="158"/>
    </row>
    <row r="58293" spans="1:7" x14ac:dyDescent="0.3">
      <c r="A58293" s="151">
        <v>42441</v>
      </c>
      <c r="B58293" s="98">
        <v>0.27083333333333331</v>
      </c>
      <c r="C58293" s="158" t="s">
        <v>119</v>
      </c>
      <c r="D58293" s="158">
        <v>22.96</v>
      </c>
      <c r="E58293" s="158">
        <v>403</v>
      </c>
      <c r="F58293" s="151"/>
      <c r="G58293" s="158"/>
    </row>
    <row r="58294" spans="1:7" x14ac:dyDescent="0.3">
      <c r="A58294" s="151">
        <v>42441</v>
      </c>
      <c r="B58294" s="98">
        <v>0.28125</v>
      </c>
      <c r="C58294" s="158" t="s">
        <v>119</v>
      </c>
      <c r="D58294" s="158">
        <v>22.95</v>
      </c>
      <c r="E58294" s="158">
        <v>405</v>
      </c>
      <c r="F58294" s="151"/>
      <c r="G58294" s="158"/>
    </row>
    <row r="58295" spans="1:7" x14ac:dyDescent="0.3">
      <c r="A58295" s="151">
        <v>42441</v>
      </c>
      <c r="B58295" s="98">
        <v>0.29166666666666669</v>
      </c>
      <c r="C58295" s="158" t="s">
        <v>119</v>
      </c>
      <c r="D58295" s="158">
        <v>22.85</v>
      </c>
      <c r="E58295" s="158">
        <v>406</v>
      </c>
      <c r="F58295" s="151"/>
      <c r="G58295" s="158"/>
    </row>
    <row r="58296" spans="1:7" x14ac:dyDescent="0.3">
      <c r="A58296" s="151">
        <v>42441</v>
      </c>
      <c r="B58296" s="98">
        <v>0.30208333333333331</v>
      </c>
      <c r="C58296" s="158" t="s">
        <v>119</v>
      </c>
      <c r="D58296" s="158">
        <v>22.87</v>
      </c>
      <c r="E58296" s="158">
        <v>406</v>
      </c>
      <c r="F58296" s="151"/>
      <c r="G58296" s="158"/>
    </row>
    <row r="58297" spans="1:7" x14ac:dyDescent="0.3">
      <c r="A58297" s="151">
        <v>42441</v>
      </c>
      <c r="B58297" s="98">
        <v>0.3125</v>
      </c>
      <c r="C58297" s="158" t="s">
        <v>119</v>
      </c>
      <c r="D58297" s="158">
        <v>22.86</v>
      </c>
      <c r="E58297" s="158">
        <v>406</v>
      </c>
      <c r="F58297" s="151"/>
      <c r="G58297" s="158"/>
    </row>
    <row r="58298" spans="1:7" x14ac:dyDescent="0.3">
      <c r="A58298" s="151">
        <v>42441</v>
      </c>
      <c r="B58298" s="98">
        <v>0.32291666666666669</v>
      </c>
      <c r="C58298" s="158" t="s">
        <v>119</v>
      </c>
      <c r="D58298" s="158">
        <v>22.86</v>
      </c>
      <c r="E58298" s="158">
        <v>406</v>
      </c>
      <c r="F58298" s="151"/>
      <c r="G58298" s="158"/>
    </row>
    <row r="58299" spans="1:7" x14ac:dyDescent="0.3">
      <c r="A58299" s="151">
        <v>42441</v>
      </c>
      <c r="B58299" s="98">
        <v>0.33333333333333331</v>
      </c>
      <c r="C58299" s="158" t="s">
        <v>119</v>
      </c>
      <c r="D58299" s="158">
        <v>22.87</v>
      </c>
      <c r="E58299" s="158">
        <v>406</v>
      </c>
      <c r="F58299" s="151"/>
      <c r="G58299" s="158"/>
    </row>
    <row r="58300" spans="1:7" x14ac:dyDescent="0.3">
      <c r="A58300" s="151">
        <v>42441</v>
      </c>
      <c r="B58300" s="98">
        <v>0.34375</v>
      </c>
      <c r="C58300" s="158" t="s">
        <v>119</v>
      </c>
      <c r="D58300" s="158">
        <v>22.87</v>
      </c>
      <c r="E58300" s="158">
        <v>406</v>
      </c>
      <c r="F58300" s="151"/>
      <c r="G58300" s="158"/>
    </row>
    <row r="58301" spans="1:7" x14ac:dyDescent="0.3">
      <c r="A58301" s="151">
        <v>42441</v>
      </c>
      <c r="B58301" s="98">
        <v>0.35416666666666669</v>
      </c>
      <c r="C58301" s="158" t="s">
        <v>119</v>
      </c>
      <c r="D58301" s="158">
        <v>22.91</v>
      </c>
      <c r="E58301" s="158">
        <v>406</v>
      </c>
      <c r="F58301" s="151"/>
      <c r="G58301" s="158"/>
    </row>
    <row r="58302" spans="1:7" x14ac:dyDescent="0.3">
      <c r="A58302" s="151">
        <v>42441</v>
      </c>
      <c r="B58302" s="98">
        <v>0.36458333333333331</v>
      </c>
      <c r="C58302" s="158" t="s">
        <v>119</v>
      </c>
      <c r="D58302" s="158">
        <v>22.94</v>
      </c>
      <c r="E58302" s="158">
        <v>405</v>
      </c>
      <c r="F58302" s="151"/>
      <c r="G58302" s="158"/>
    </row>
    <row r="58303" spans="1:7" x14ac:dyDescent="0.3">
      <c r="A58303" s="151">
        <v>42441</v>
      </c>
      <c r="B58303" s="98">
        <v>0.375</v>
      </c>
      <c r="C58303" s="158" t="s">
        <v>119</v>
      </c>
      <c r="D58303" s="158">
        <v>22.93</v>
      </c>
      <c r="E58303" s="158">
        <v>405</v>
      </c>
      <c r="F58303" s="151"/>
      <c r="G58303" s="158"/>
    </row>
    <row r="58304" spans="1:7" x14ac:dyDescent="0.3">
      <c r="A58304" s="151">
        <v>42441</v>
      </c>
      <c r="B58304" s="98">
        <v>0.38541666666666669</v>
      </c>
      <c r="C58304" s="158" t="s">
        <v>119</v>
      </c>
      <c r="D58304" s="158">
        <v>22.89</v>
      </c>
      <c r="E58304" s="158">
        <v>404</v>
      </c>
      <c r="F58304" s="151"/>
      <c r="G58304" s="158"/>
    </row>
    <row r="58305" spans="1:7" x14ac:dyDescent="0.3">
      <c r="A58305" s="151">
        <v>42441</v>
      </c>
      <c r="B58305" s="98">
        <v>0.39583333333333331</v>
      </c>
      <c r="C58305" s="158" t="s">
        <v>119</v>
      </c>
      <c r="D58305" s="158">
        <v>22.85</v>
      </c>
      <c r="E58305" s="158">
        <v>405</v>
      </c>
      <c r="F58305" s="151"/>
      <c r="G58305" s="158"/>
    </row>
    <row r="58306" spans="1:7" x14ac:dyDescent="0.3">
      <c r="A58306" s="151">
        <v>42441</v>
      </c>
      <c r="B58306" s="98">
        <v>0.40625</v>
      </c>
      <c r="C58306" s="158" t="s">
        <v>119</v>
      </c>
      <c r="D58306" s="158">
        <v>22.88</v>
      </c>
      <c r="E58306" s="158">
        <v>406</v>
      </c>
      <c r="F58306" s="151"/>
      <c r="G58306" s="158"/>
    </row>
    <row r="58307" spans="1:7" x14ac:dyDescent="0.3">
      <c r="A58307" s="151">
        <v>42441</v>
      </c>
      <c r="B58307" s="98">
        <v>0.41666666666666669</v>
      </c>
      <c r="C58307" s="158" t="s">
        <v>119</v>
      </c>
      <c r="D58307" s="158">
        <v>22.91</v>
      </c>
      <c r="E58307" s="158">
        <v>407</v>
      </c>
      <c r="F58307" s="151"/>
      <c r="G58307" s="158"/>
    </row>
    <row r="58308" spans="1:7" x14ac:dyDescent="0.3">
      <c r="A58308" s="151">
        <v>42441</v>
      </c>
      <c r="B58308" s="98">
        <v>0.42708333333333331</v>
      </c>
      <c r="C58308" s="158" t="s">
        <v>119</v>
      </c>
      <c r="D58308" s="158">
        <v>22.99</v>
      </c>
      <c r="E58308" s="158">
        <v>408</v>
      </c>
      <c r="F58308" s="151"/>
      <c r="G58308" s="158"/>
    </row>
    <row r="58309" spans="1:7" x14ac:dyDescent="0.3">
      <c r="A58309" s="151">
        <v>42441</v>
      </c>
      <c r="B58309" s="98">
        <v>0.4375</v>
      </c>
      <c r="C58309" s="158" t="s">
        <v>119</v>
      </c>
      <c r="D58309" s="158">
        <v>23.07</v>
      </c>
      <c r="E58309" s="158">
        <v>408</v>
      </c>
      <c r="F58309" s="151"/>
      <c r="G58309" s="158"/>
    </row>
    <row r="58310" spans="1:7" x14ac:dyDescent="0.3">
      <c r="A58310" s="151">
        <v>42441</v>
      </c>
      <c r="B58310" s="98">
        <v>0.44791666666666669</v>
      </c>
      <c r="C58310" s="158" t="s">
        <v>119</v>
      </c>
      <c r="D58310" s="158">
        <v>23.12</v>
      </c>
      <c r="E58310" s="158">
        <v>408</v>
      </c>
      <c r="F58310" s="151"/>
      <c r="G58310" s="158"/>
    </row>
    <row r="58311" spans="1:7" x14ac:dyDescent="0.3">
      <c r="A58311" s="151">
        <v>42441</v>
      </c>
      <c r="B58311" s="98">
        <v>0.45833333333333331</v>
      </c>
      <c r="C58311" s="158" t="s">
        <v>119</v>
      </c>
      <c r="D58311" s="158">
        <v>23.18</v>
      </c>
      <c r="E58311" s="158">
        <v>406</v>
      </c>
      <c r="F58311" s="151"/>
      <c r="G58311" s="158"/>
    </row>
    <row r="58312" spans="1:7" x14ac:dyDescent="0.3">
      <c r="A58312" s="151">
        <v>42441</v>
      </c>
      <c r="B58312" s="98">
        <v>0.46875</v>
      </c>
      <c r="C58312" s="158" t="s">
        <v>119</v>
      </c>
      <c r="D58312" s="158">
        <v>23.23</v>
      </c>
      <c r="E58312" s="158">
        <v>406</v>
      </c>
      <c r="F58312" s="151"/>
      <c r="G58312" s="158"/>
    </row>
    <row r="58313" spans="1:7" x14ac:dyDescent="0.3">
      <c r="A58313" s="151">
        <v>42441</v>
      </c>
      <c r="B58313" s="98">
        <v>0.47916666666666669</v>
      </c>
      <c r="C58313" s="158" t="s">
        <v>119</v>
      </c>
      <c r="D58313" s="158">
        <v>23.3</v>
      </c>
      <c r="E58313" s="158">
        <v>406</v>
      </c>
      <c r="F58313" s="151"/>
      <c r="G58313" s="158"/>
    </row>
    <row r="58314" spans="1:7" x14ac:dyDescent="0.3">
      <c r="A58314" s="151">
        <v>42441</v>
      </c>
      <c r="B58314" s="98">
        <v>0.48958333333333331</v>
      </c>
      <c r="C58314" s="158" t="s">
        <v>119</v>
      </c>
      <c r="D58314" s="158">
        <v>23.3</v>
      </c>
      <c r="E58314" s="158">
        <v>408</v>
      </c>
      <c r="F58314" s="151"/>
      <c r="G58314" s="158"/>
    </row>
    <row r="58315" spans="1:7" x14ac:dyDescent="0.3">
      <c r="A58315" s="151">
        <v>42441</v>
      </c>
      <c r="B58315" s="98">
        <v>0.5</v>
      </c>
      <c r="C58315" s="158" t="s">
        <v>120</v>
      </c>
      <c r="D58315" s="158">
        <v>23.47</v>
      </c>
      <c r="E58315" s="158">
        <v>409</v>
      </c>
      <c r="F58315" s="151"/>
      <c r="G58315" s="158"/>
    </row>
    <row r="58316" spans="1:7" x14ac:dyDescent="0.3">
      <c r="A58316" s="151">
        <v>42441</v>
      </c>
      <c r="B58316" s="98">
        <v>0.51041666666666663</v>
      </c>
      <c r="C58316" s="158" t="s">
        <v>120</v>
      </c>
      <c r="D58316" s="158">
        <v>23.6</v>
      </c>
      <c r="E58316" s="158">
        <v>405</v>
      </c>
      <c r="F58316" s="151"/>
      <c r="G58316" s="158"/>
    </row>
    <row r="58317" spans="1:7" x14ac:dyDescent="0.3">
      <c r="A58317" s="151">
        <v>42441</v>
      </c>
      <c r="B58317" s="98">
        <v>0.52083333333333337</v>
      </c>
      <c r="C58317" s="158" t="s">
        <v>120</v>
      </c>
      <c r="D58317" s="158">
        <v>23.74</v>
      </c>
      <c r="E58317" s="158">
        <v>404</v>
      </c>
      <c r="F58317" s="151"/>
      <c r="G58317" s="158"/>
    </row>
    <row r="58318" spans="1:7" x14ac:dyDescent="0.3">
      <c r="A58318" s="151">
        <v>42441</v>
      </c>
      <c r="B58318" s="98">
        <v>0.53125</v>
      </c>
      <c r="C58318" s="158" t="s">
        <v>120</v>
      </c>
      <c r="D58318" s="158">
        <v>23.84</v>
      </c>
      <c r="E58318" s="158">
        <v>404</v>
      </c>
      <c r="F58318" s="151"/>
      <c r="G58318" s="158"/>
    </row>
    <row r="58319" spans="1:7" x14ac:dyDescent="0.3">
      <c r="A58319" s="151">
        <v>42441</v>
      </c>
      <c r="B58319" s="98">
        <v>4.1666666666666664E-2</v>
      </c>
      <c r="C58319" s="158" t="s">
        <v>120</v>
      </c>
      <c r="D58319" s="158">
        <v>23.78</v>
      </c>
      <c r="E58319" s="158">
        <v>407</v>
      </c>
      <c r="F58319" s="151"/>
      <c r="G58319" s="158"/>
    </row>
    <row r="58320" spans="1:7" x14ac:dyDescent="0.3">
      <c r="A58320" s="151">
        <v>42441</v>
      </c>
      <c r="B58320" s="98">
        <v>5.2083333333333336E-2</v>
      </c>
      <c r="C58320" s="158" t="s">
        <v>120</v>
      </c>
      <c r="D58320" s="158">
        <v>23.67</v>
      </c>
      <c r="E58320" s="158">
        <v>408</v>
      </c>
      <c r="F58320" s="151"/>
      <c r="G58320" s="158"/>
    </row>
    <row r="58321" spans="1:7" x14ac:dyDescent="0.3">
      <c r="A58321" s="151">
        <v>42441</v>
      </c>
      <c r="B58321" s="98">
        <v>6.25E-2</v>
      </c>
      <c r="C58321" s="158" t="s">
        <v>120</v>
      </c>
      <c r="D58321" s="158">
        <v>23.66</v>
      </c>
      <c r="E58321" s="158">
        <v>407</v>
      </c>
      <c r="F58321" s="151"/>
      <c r="G58321" s="158"/>
    </row>
    <row r="58322" spans="1:7" x14ac:dyDescent="0.3">
      <c r="A58322" s="151">
        <v>42441</v>
      </c>
      <c r="B58322" s="98">
        <v>7.2916666666666671E-2</v>
      </c>
      <c r="C58322" s="158" t="s">
        <v>120</v>
      </c>
      <c r="D58322" s="158">
        <v>23.7</v>
      </c>
      <c r="E58322" s="158">
        <v>407</v>
      </c>
      <c r="F58322" s="151"/>
      <c r="G58322" s="158"/>
    </row>
    <row r="58323" spans="1:7" x14ac:dyDescent="0.3">
      <c r="A58323" s="151">
        <v>42441</v>
      </c>
      <c r="B58323" s="98">
        <v>8.3333333333333329E-2</v>
      </c>
      <c r="C58323" s="158" t="s">
        <v>120</v>
      </c>
      <c r="D58323" s="158">
        <v>23.79</v>
      </c>
      <c r="E58323" s="158">
        <v>405</v>
      </c>
      <c r="F58323" s="151"/>
      <c r="G58323" s="158"/>
    </row>
    <row r="58324" spans="1:7" x14ac:dyDescent="0.3">
      <c r="A58324" s="151">
        <v>42441</v>
      </c>
      <c r="B58324" s="98">
        <v>9.375E-2</v>
      </c>
      <c r="C58324" s="158" t="s">
        <v>120</v>
      </c>
      <c r="D58324" s="158">
        <v>23.89</v>
      </c>
      <c r="E58324" s="158">
        <v>405</v>
      </c>
      <c r="F58324" s="151"/>
      <c r="G58324" s="158"/>
    </row>
    <row r="58325" spans="1:7" x14ac:dyDescent="0.3">
      <c r="A58325" s="151">
        <v>42441</v>
      </c>
      <c r="B58325" s="98">
        <v>0.10416666666666667</v>
      </c>
      <c r="C58325" s="158" t="s">
        <v>120</v>
      </c>
      <c r="D58325" s="158">
        <v>23.86</v>
      </c>
      <c r="E58325" s="158">
        <v>405</v>
      </c>
      <c r="F58325" s="151"/>
      <c r="G58325" s="158"/>
    </row>
    <row r="58326" spans="1:7" x14ac:dyDescent="0.3">
      <c r="A58326" s="151">
        <v>42441</v>
      </c>
      <c r="B58326" s="98">
        <v>0.11458333333333333</v>
      </c>
      <c r="C58326" s="158" t="s">
        <v>120</v>
      </c>
      <c r="D58326" s="158">
        <v>23.77</v>
      </c>
      <c r="E58326" s="158">
        <v>404</v>
      </c>
      <c r="F58326" s="151"/>
      <c r="G58326" s="158"/>
    </row>
    <row r="58327" spans="1:7" x14ac:dyDescent="0.3">
      <c r="A58327" s="151">
        <v>42441</v>
      </c>
      <c r="B58327" s="98">
        <v>0.125</v>
      </c>
      <c r="C58327" s="158" t="s">
        <v>120</v>
      </c>
      <c r="D58327" s="158">
        <v>23.77</v>
      </c>
      <c r="E58327" s="158">
        <v>404</v>
      </c>
      <c r="F58327" s="151"/>
      <c r="G58327" s="158"/>
    </row>
    <row r="58328" spans="1:7" x14ac:dyDescent="0.3">
      <c r="A58328" s="151">
        <v>42441</v>
      </c>
      <c r="B58328" s="98">
        <v>0.13541666666666666</v>
      </c>
      <c r="C58328" s="158" t="s">
        <v>120</v>
      </c>
      <c r="D58328" s="158">
        <v>23.75</v>
      </c>
      <c r="E58328" s="158">
        <v>404</v>
      </c>
      <c r="F58328" s="151"/>
      <c r="G58328" s="158"/>
    </row>
    <row r="58329" spans="1:7" x14ac:dyDescent="0.3">
      <c r="A58329" s="151">
        <v>42441</v>
      </c>
      <c r="B58329" s="98">
        <v>0.14583333333333334</v>
      </c>
      <c r="C58329" s="158" t="s">
        <v>120</v>
      </c>
      <c r="D58329" s="158">
        <v>23.75</v>
      </c>
      <c r="E58329" s="158">
        <v>405</v>
      </c>
      <c r="F58329" s="151"/>
      <c r="G58329" s="158"/>
    </row>
    <row r="58330" spans="1:7" x14ac:dyDescent="0.3">
      <c r="A58330" s="151">
        <v>42441</v>
      </c>
      <c r="B58330" s="98">
        <v>0.15625</v>
      </c>
      <c r="C58330" s="158" t="s">
        <v>120</v>
      </c>
      <c r="D58330" s="158">
        <v>23.72</v>
      </c>
      <c r="E58330" s="158">
        <v>406</v>
      </c>
      <c r="F58330" s="151"/>
      <c r="G58330" s="158"/>
    </row>
    <row r="58331" spans="1:7" x14ac:dyDescent="0.3">
      <c r="A58331" s="151">
        <v>42441</v>
      </c>
      <c r="B58331" s="98">
        <v>0.16666666666666666</v>
      </c>
      <c r="C58331" s="158" t="s">
        <v>120</v>
      </c>
      <c r="D58331" s="158">
        <v>23.73</v>
      </c>
      <c r="E58331" s="158">
        <v>407</v>
      </c>
      <c r="F58331" s="151"/>
      <c r="G58331" s="158"/>
    </row>
    <row r="58332" spans="1:7" x14ac:dyDescent="0.3">
      <c r="A58332" s="151">
        <v>42441</v>
      </c>
      <c r="B58332" s="98">
        <v>0.17708333333333334</v>
      </c>
      <c r="C58332" s="158" t="s">
        <v>120</v>
      </c>
      <c r="D58332" s="158">
        <v>23.76</v>
      </c>
      <c r="E58332" s="158">
        <v>406</v>
      </c>
      <c r="F58332" s="151"/>
      <c r="G58332" s="158"/>
    </row>
    <row r="58333" spans="1:7" x14ac:dyDescent="0.3">
      <c r="A58333" s="151">
        <v>42441</v>
      </c>
      <c r="B58333" s="98">
        <v>0.1875</v>
      </c>
      <c r="C58333" s="158" t="s">
        <v>120</v>
      </c>
      <c r="D58333" s="158">
        <v>23.83</v>
      </c>
      <c r="E58333" s="158">
        <v>406</v>
      </c>
      <c r="F58333" s="151"/>
      <c r="G58333" s="158"/>
    </row>
    <row r="58334" spans="1:7" x14ac:dyDescent="0.3">
      <c r="A58334" s="151">
        <v>42441</v>
      </c>
      <c r="B58334" s="98">
        <v>0.19791666666666666</v>
      </c>
      <c r="C58334" s="158" t="s">
        <v>120</v>
      </c>
      <c r="D58334" s="158">
        <v>23.85</v>
      </c>
      <c r="E58334" s="158">
        <v>406</v>
      </c>
      <c r="F58334" s="151"/>
      <c r="G58334" s="158"/>
    </row>
    <row r="58335" spans="1:7" x14ac:dyDescent="0.3">
      <c r="A58335" s="151">
        <v>42441</v>
      </c>
      <c r="B58335" s="98">
        <v>0.20833333333333334</v>
      </c>
      <c r="C58335" s="158" t="s">
        <v>120</v>
      </c>
      <c r="D58335" s="158">
        <v>23.9</v>
      </c>
      <c r="E58335" s="158">
        <v>405</v>
      </c>
      <c r="F58335" s="151"/>
      <c r="G58335" s="158"/>
    </row>
    <row r="58336" spans="1:7" x14ac:dyDescent="0.3">
      <c r="A58336" s="151">
        <v>42441</v>
      </c>
      <c r="B58336" s="98">
        <v>0.21875</v>
      </c>
      <c r="C58336" s="158" t="s">
        <v>120</v>
      </c>
      <c r="D58336" s="158">
        <v>23.89</v>
      </c>
      <c r="E58336" s="158">
        <v>405</v>
      </c>
      <c r="F58336" s="151"/>
      <c r="G58336" s="158"/>
    </row>
    <row r="58337" spans="1:7" x14ac:dyDescent="0.3">
      <c r="A58337" s="151">
        <v>42441</v>
      </c>
      <c r="B58337" s="98">
        <v>0.22916666666666666</v>
      </c>
      <c r="C58337" s="158" t="s">
        <v>120</v>
      </c>
      <c r="D58337" s="158">
        <v>23.89</v>
      </c>
      <c r="E58337" s="158">
        <v>406</v>
      </c>
      <c r="F58337" s="151"/>
      <c r="G58337" s="158"/>
    </row>
    <row r="58338" spans="1:7" x14ac:dyDescent="0.3">
      <c r="A58338" s="151">
        <v>42441</v>
      </c>
      <c r="B58338" s="98">
        <v>0.23958333333333334</v>
      </c>
      <c r="C58338" s="158" t="s">
        <v>120</v>
      </c>
      <c r="D58338" s="158">
        <v>23.95</v>
      </c>
      <c r="E58338" s="158">
        <v>405</v>
      </c>
      <c r="F58338" s="151"/>
      <c r="G58338" s="158"/>
    </row>
    <row r="58339" spans="1:7" x14ac:dyDescent="0.3">
      <c r="A58339" s="151">
        <v>42441</v>
      </c>
      <c r="B58339" s="98">
        <v>0.25</v>
      </c>
      <c r="C58339" s="158" t="s">
        <v>120</v>
      </c>
      <c r="D58339" s="158">
        <v>23.92</v>
      </c>
      <c r="E58339" s="158">
        <v>406</v>
      </c>
      <c r="F58339" s="151"/>
      <c r="G58339" s="158"/>
    </row>
    <row r="58340" spans="1:7" x14ac:dyDescent="0.3">
      <c r="A58340" s="151">
        <v>42441</v>
      </c>
      <c r="B58340" s="98">
        <v>0.26041666666666669</v>
      </c>
      <c r="C58340" s="158" t="s">
        <v>120</v>
      </c>
      <c r="D58340" s="158">
        <v>23.92</v>
      </c>
      <c r="E58340" s="158">
        <v>406</v>
      </c>
      <c r="F58340" s="151"/>
      <c r="G58340" s="158"/>
    </row>
    <row r="58341" spans="1:7" x14ac:dyDescent="0.3">
      <c r="A58341" s="151">
        <v>42441</v>
      </c>
      <c r="B58341" s="98">
        <v>0.27083333333333331</v>
      </c>
      <c r="C58341" s="158" t="s">
        <v>120</v>
      </c>
      <c r="D58341" s="158">
        <v>23.89</v>
      </c>
      <c r="E58341" s="158">
        <v>406</v>
      </c>
      <c r="F58341" s="151"/>
      <c r="G58341" s="158"/>
    </row>
    <row r="58342" spans="1:7" x14ac:dyDescent="0.3">
      <c r="A58342" s="151">
        <v>42441</v>
      </c>
      <c r="B58342" s="98">
        <v>0.28125</v>
      </c>
      <c r="C58342" s="158" t="s">
        <v>120</v>
      </c>
      <c r="D58342" s="158">
        <v>23.86</v>
      </c>
      <c r="E58342" s="158">
        <v>407</v>
      </c>
      <c r="F58342" s="151"/>
      <c r="G58342" s="158"/>
    </row>
    <row r="58343" spans="1:7" x14ac:dyDescent="0.3">
      <c r="A58343" s="151">
        <v>42441</v>
      </c>
      <c r="B58343" s="98">
        <v>0.29166666666666669</v>
      </c>
      <c r="C58343" s="158" t="s">
        <v>120</v>
      </c>
      <c r="D58343" s="158">
        <v>23.87</v>
      </c>
      <c r="E58343" s="158">
        <v>407</v>
      </c>
      <c r="F58343" s="151"/>
      <c r="G58343" s="158"/>
    </row>
    <row r="58344" spans="1:7" x14ac:dyDescent="0.3">
      <c r="A58344" s="151">
        <v>42441</v>
      </c>
      <c r="B58344" s="98">
        <v>0.30208333333333331</v>
      </c>
      <c r="C58344" s="158" t="s">
        <v>120</v>
      </c>
      <c r="D58344" s="158">
        <v>23.86</v>
      </c>
      <c r="E58344" s="158">
        <v>406</v>
      </c>
      <c r="F58344" s="151"/>
      <c r="G58344" s="158"/>
    </row>
    <row r="58345" spans="1:7" x14ac:dyDescent="0.3">
      <c r="A58345" s="151">
        <v>42441</v>
      </c>
      <c r="B58345" s="98">
        <v>0.3125</v>
      </c>
      <c r="C58345" s="158" t="s">
        <v>120</v>
      </c>
      <c r="D58345" s="158">
        <v>23.89</v>
      </c>
      <c r="E58345" s="158">
        <v>406</v>
      </c>
      <c r="F58345" s="151"/>
      <c r="G58345" s="158"/>
    </row>
    <row r="58346" spans="1:7" x14ac:dyDescent="0.3">
      <c r="A58346" s="151">
        <v>42441</v>
      </c>
      <c r="B58346" s="98">
        <v>0.32291666666666669</v>
      </c>
      <c r="C58346" s="158" t="s">
        <v>120</v>
      </c>
      <c r="D58346" s="158">
        <v>23.88</v>
      </c>
      <c r="E58346" s="158">
        <v>405</v>
      </c>
      <c r="F58346" s="151"/>
      <c r="G58346" s="158"/>
    </row>
    <row r="58347" spans="1:7" x14ac:dyDescent="0.3">
      <c r="A58347" s="151">
        <v>42441</v>
      </c>
      <c r="B58347" s="98">
        <v>0.33333333333333331</v>
      </c>
      <c r="C58347" s="158" t="s">
        <v>120</v>
      </c>
      <c r="D58347" s="158">
        <v>23.87</v>
      </c>
      <c r="E58347" s="158">
        <v>405</v>
      </c>
      <c r="F58347" s="151"/>
      <c r="G58347" s="158"/>
    </row>
    <row r="58348" spans="1:7" x14ac:dyDescent="0.3">
      <c r="A58348" s="151">
        <v>42441</v>
      </c>
      <c r="B58348" s="98">
        <v>0.34375</v>
      </c>
      <c r="C58348" s="158" t="s">
        <v>120</v>
      </c>
      <c r="D58348" s="158">
        <v>23.92</v>
      </c>
      <c r="E58348" s="158">
        <v>404</v>
      </c>
      <c r="F58348" s="151"/>
      <c r="G58348" s="158"/>
    </row>
    <row r="58349" spans="1:7" x14ac:dyDescent="0.3">
      <c r="A58349" s="151">
        <v>42441</v>
      </c>
      <c r="B58349" s="98">
        <v>0.35416666666666669</v>
      </c>
      <c r="C58349" s="158" t="s">
        <v>120</v>
      </c>
      <c r="D58349" s="158">
        <v>23.94</v>
      </c>
      <c r="E58349" s="158">
        <v>404</v>
      </c>
      <c r="F58349" s="151"/>
      <c r="G58349" s="158"/>
    </row>
    <row r="58350" spans="1:7" x14ac:dyDescent="0.3">
      <c r="A58350" s="151">
        <v>42441</v>
      </c>
      <c r="B58350" s="98">
        <v>0.36458333333333331</v>
      </c>
      <c r="C58350" s="158" t="s">
        <v>120</v>
      </c>
      <c r="D58350" s="158">
        <v>23.93</v>
      </c>
      <c r="E58350" s="158">
        <v>404</v>
      </c>
      <c r="F58350" s="151"/>
      <c r="G58350" s="158"/>
    </row>
    <row r="58351" spans="1:7" x14ac:dyDescent="0.3">
      <c r="A58351" s="151">
        <v>42441</v>
      </c>
      <c r="B58351" s="98">
        <v>0.375</v>
      </c>
      <c r="C58351" s="158" t="s">
        <v>120</v>
      </c>
      <c r="D58351" s="158">
        <v>23.93</v>
      </c>
      <c r="E58351" s="158">
        <v>405</v>
      </c>
      <c r="F58351" s="151"/>
      <c r="G58351" s="158"/>
    </row>
    <row r="58352" spans="1:7" x14ac:dyDescent="0.3">
      <c r="A58352" s="151">
        <v>42441</v>
      </c>
      <c r="B58352" s="98">
        <v>0.38541666666666669</v>
      </c>
      <c r="C58352" s="158" t="s">
        <v>120</v>
      </c>
      <c r="D58352" s="158">
        <v>23.94</v>
      </c>
      <c r="E58352" s="158">
        <v>406</v>
      </c>
      <c r="F58352" s="151"/>
      <c r="G58352" s="158"/>
    </row>
    <row r="58353" spans="1:7" x14ac:dyDescent="0.3">
      <c r="A58353" s="151">
        <v>42441</v>
      </c>
      <c r="B58353" s="98">
        <v>0.39583333333333331</v>
      </c>
      <c r="C58353" s="158" t="s">
        <v>120</v>
      </c>
      <c r="D58353" s="158">
        <v>23.93</v>
      </c>
      <c r="E58353" s="158">
        <v>407</v>
      </c>
      <c r="F58353" s="151"/>
      <c r="G58353" s="158"/>
    </row>
    <row r="58354" spans="1:7" x14ac:dyDescent="0.3">
      <c r="A58354" s="151">
        <v>42441</v>
      </c>
      <c r="B58354" s="98">
        <v>0.40625</v>
      </c>
      <c r="C58354" s="158" t="s">
        <v>120</v>
      </c>
      <c r="D58354" s="158">
        <v>23.86</v>
      </c>
      <c r="E58354" s="158">
        <v>407</v>
      </c>
      <c r="F58354" s="151"/>
      <c r="G58354" s="158"/>
    </row>
    <row r="58355" spans="1:7" x14ac:dyDescent="0.3">
      <c r="A58355" s="151">
        <v>42441</v>
      </c>
      <c r="B58355" s="98">
        <v>0.41666666666666669</v>
      </c>
      <c r="C58355" s="158" t="s">
        <v>120</v>
      </c>
      <c r="D58355" s="158">
        <v>23.85</v>
      </c>
      <c r="E58355" s="158">
        <v>406</v>
      </c>
      <c r="F58355" s="151"/>
      <c r="G58355" s="158"/>
    </row>
    <row r="58356" spans="1:7" x14ac:dyDescent="0.3">
      <c r="A58356" s="151">
        <v>42441</v>
      </c>
      <c r="B58356" s="98">
        <v>0.42708333333333331</v>
      </c>
      <c r="C58356" s="158" t="s">
        <v>120</v>
      </c>
      <c r="D58356" s="158">
        <v>23.82</v>
      </c>
      <c r="E58356" s="158">
        <v>405</v>
      </c>
      <c r="F58356" s="151"/>
      <c r="G58356" s="158"/>
    </row>
    <row r="58357" spans="1:7" x14ac:dyDescent="0.3">
      <c r="A58357" s="151">
        <v>42441</v>
      </c>
      <c r="B58357" s="98">
        <v>0.4375</v>
      </c>
      <c r="C58357" s="158" t="s">
        <v>120</v>
      </c>
      <c r="D58357" s="158">
        <v>23.8</v>
      </c>
      <c r="E58357" s="158">
        <v>404</v>
      </c>
      <c r="F58357" s="151"/>
      <c r="G58357" s="158"/>
    </row>
    <row r="58358" spans="1:7" x14ac:dyDescent="0.3">
      <c r="A58358" s="151">
        <v>42441</v>
      </c>
      <c r="B58358" s="98">
        <v>0.44791666666666669</v>
      </c>
      <c r="C58358" s="158" t="s">
        <v>120</v>
      </c>
      <c r="D58358" s="158">
        <v>23.81</v>
      </c>
      <c r="E58358" s="158">
        <v>404</v>
      </c>
      <c r="F58358" s="151"/>
      <c r="G58358" s="158"/>
    </row>
    <row r="58359" spans="1:7" x14ac:dyDescent="0.3">
      <c r="A58359" s="151">
        <v>42441</v>
      </c>
      <c r="B58359" s="98">
        <v>0.45833333333333331</v>
      </c>
      <c r="C58359" s="158" t="s">
        <v>120</v>
      </c>
      <c r="D58359" s="158">
        <v>23.8</v>
      </c>
      <c r="E58359" s="158">
        <v>404</v>
      </c>
      <c r="F58359" s="151"/>
      <c r="G58359" s="158"/>
    </row>
    <row r="58360" spans="1:7" x14ac:dyDescent="0.3">
      <c r="A58360" s="151">
        <v>42441</v>
      </c>
      <c r="B58360" s="98">
        <v>0.46875</v>
      </c>
      <c r="C58360" s="158" t="s">
        <v>120</v>
      </c>
      <c r="D58360" s="158">
        <v>23.8</v>
      </c>
      <c r="E58360" s="158">
        <v>404</v>
      </c>
      <c r="F58360" s="151"/>
      <c r="G58360" s="158"/>
    </row>
    <row r="58361" spans="1:7" x14ac:dyDescent="0.3">
      <c r="A58361" s="151">
        <v>42441</v>
      </c>
      <c r="B58361" s="98">
        <v>0.47916666666666669</v>
      </c>
      <c r="C58361" s="158" t="s">
        <v>120</v>
      </c>
      <c r="D58361" s="158">
        <v>23.86</v>
      </c>
      <c r="E58361" s="158">
        <v>404</v>
      </c>
      <c r="F58361" s="151"/>
      <c r="G58361" s="158"/>
    </row>
    <row r="58362" spans="1:7" x14ac:dyDescent="0.3">
      <c r="A58362" s="151">
        <v>42441</v>
      </c>
      <c r="B58362" s="98">
        <v>0.48958333333333331</v>
      </c>
      <c r="C58362" s="158" t="s">
        <v>120</v>
      </c>
      <c r="D58362" s="158">
        <v>23.84</v>
      </c>
      <c r="E58362" s="158">
        <v>403</v>
      </c>
      <c r="F58362" s="151"/>
      <c r="G58362" s="158"/>
    </row>
    <row r="58363" spans="1:7" x14ac:dyDescent="0.3">
      <c r="A58363" s="151">
        <v>42442</v>
      </c>
      <c r="B58363" s="98">
        <v>0.5</v>
      </c>
      <c r="C58363" s="158" t="s">
        <v>119</v>
      </c>
      <c r="D58363" s="158">
        <v>23.85</v>
      </c>
      <c r="E58363" s="158">
        <v>402</v>
      </c>
      <c r="F58363" s="151"/>
      <c r="G58363" s="158"/>
    </row>
    <row r="58364" spans="1:7" x14ac:dyDescent="0.3">
      <c r="A58364" s="151">
        <v>42442</v>
      </c>
      <c r="B58364" s="98">
        <v>0.51041666666666663</v>
      </c>
      <c r="C58364" s="158" t="s">
        <v>119</v>
      </c>
      <c r="D58364" s="158">
        <v>23.87</v>
      </c>
      <c r="E58364" s="158">
        <v>402</v>
      </c>
      <c r="F58364" s="151"/>
      <c r="G58364" s="158"/>
    </row>
    <row r="58365" spans="1:7" x14ac:dyDescent="0.3">
      <c r="A58365" s="151">
        <v>42442</v>
      </c>
      <c r="B58365" s="98">
        <v>0.52083333333333337</v>
      </c>
      <c r="C58365" s="158" t="s">
        <v>119</v>
      </c>
      <c r="D58365" s="158">
        <v>23.82</v>
      </c>
      <c r="E58365" s="158">
        <v>402</v>
      </c>
      <c r="F58365" s="151"/>
      <c r="G58365" s="158"/>
    </row>
    <row r="58366" spans="1:7" x14ac:dyDescent="0.3">
      <c r="A58366" s="151">
        <v>42442</v>
      </c>
      <c r="B58366" s="98">
        <v>0.53125</v>
      </c>
      <c r="C58366" s="158" t="s">
        <v>119</v>
      </c>
      <c r="D58366" s="158">
        <v>23.79</v>
      </c>
      <c r="E58366" s="158">
        <v>403</v>
      </c>
      <c r="F58366" s="151"/>
      <c r="G58366" s="158"/>
    </row>
    <row r="58367" spans="1:7" x14ac:dyDescent="0.3">
      <c r="A58367" s="151">
        <v>42442</v>
      </c>
      <c r="B58367" s="98">
        <v>4.1666666666666664E-2</v>
      </c>
      <c r="C58367" s="158" t="s">
        <v>119</v>
      </c>
      <c r="D58367" s="158">
        <v>23.8</v>
      </c>
      <c r="E58367" s="158">
        <v>405</v>
      </c>
      <c r="F58367" s="151"/>
      <c r="G58367" s="158"/>
    </row>
    <row r="58368" spans="1:7" x14ac:dyDescent="0.3">
      <c r="A58368" s="151">
        <v>42442</v>
      </c>
      <c r="B58368" s="98">
        <v>5.2083333333333336E-2</v>
      </c>
      <c r="C58368" s="158" t="s">
        <v>119</v>
      </c>
      <c r="D58368" s="158">
        <v>23.77</v>
      </c>
      <c r="E58368" s="158">
        <v>407</v>
      </c>
      <c r="F58368" s="151"/>
      <c r="G58368" s="158"/>
    </row>
    <row r="58369" spans="1:7" x14ac:dyDescent="0.3">
      <c r="A58369" s="151">
        <v>42442</v>
      </c>
      <c r="B58369" s="98">
        <v>6.25E-2</v>
      </c>
      <c r="C58369" s="158" t="s">
        <v>119</v>
      </c>
      <c r="D58369" s="158">
        <v>23.79</v>
      </c>
      <c r="E58369" s="158">
        <v>408</v>
      </c>
      <c r="F58369" s="151"/>
      <c r="G58369" s="158"/>
    </row>
    <row r="58370" spans="1:7" x14ac:dyDescent="0.3">
      <c r="A58370" s="151">
        <v>42442</v>
      </c>
      <c r="B58370" s="98">
        <v>7.2916666666666671E-2</v>
      </c>
      <c r="C58370" s="158" t="s">
        <v>119</v>
      </c>
      <c r="D58370" s="158">
        <v>23.81</v>
      </c>
      <c r="E58370" s="158">
        <v>410</v>
      </c>
      <c r="F58370" s="151"/>
      <c r="G58370" s="158"/>
    </row>
    <row r="58371" spans="1:7" x14ac:dyDescent="0.3">
      <c r="A58371" s="151">
        <v>42442</v>
      </c>
      <c r="B58371" s="98">
        <v>8.3333333333333329E-2</v>
      </c>
      <c r="C58371" s="158" t="s">
        <v>119</v>
      </c>
      <c r="D58371" s="158">
        <v>23.82</v>
      </c>
      <c r="E58371" s="158">
        <v>410</v>
      </c>
      <c r="F58371" s="151"/>
      <c r="G58371" s="158"/>
    </row>
    <row r="58372" spans="1:7" x14ac:dyDescent="0.3">
      <c r="A58372" s="151">
        <v>42442</v>
      </c>
      <c r="B58372" s="98">
        <v>9.375E-2</v>
      </c>
      <c r="C58372" s="158" t="s">
        <v>119</v>
      </c>
      <c r="D58372" s="158">
        <v>23.83</v>
      </c>
      <c r="E58372" s="158">
        <v>410</v>
      </c>
      <c r="F58372" s="151"/>
      <c r="G58372" s="158"/>
    </row>
    <row r="58373" spans="1:7" x14ac:dyDescent="0.3">
      <c r="A58373" s="151">
        <v>42442</v>
      </c>
      <c r="B58373" s="98">
        <v>0.10416666666666667</v>
      </c>
      <c r="C58373" s="158" t="s">
        <v>119</v>
      </c>
      <c r="D58373" s="158">
        <v>23.77</v>
      </c>
      <c r="E58373" s="158">
        <v>411</v>
      </c>
      <c r="F58373" s="151"/>
      <c r="G58373" s="158"/>
    </row>
    <row r="58374" spans="1:7" x14ac:dyDescent="0.3">
      <c r="A58374" s="151">
        <v>42442</v>
      </c>
      <c r="B58374" s="98">
        <v>0.11458333333333333</v>
      </c>
      <c r="C58374" s="158" t="s">
        <v>119</v>
      </c>
      <c r="D58374" s="158">
        <v>23.73</v>
      </c>
      <c r="E58374" s="158">
        <v>410</v>
      </c>
      <c r="F58374" s="151"/>
      <c r="G58374" s="158"/>
    </row>
    <row r="58375" spans="1:7" x14ac:dyDescent="0.3">
      <c r="A58375" s="151">
        <v>42442</v>
      </c>
      <c r="B58375" s="98">
        <v>0.125</v>
      </c>
      <c r="C58375" s="158" t="s">
        <v>119</v>
      </c>
      <c r="D58375" s="158">
        <v>23.68</v>
      </c>
      <c r="E58375" s="158">
        <v>410</v>
      </c>
      <c r="F58375" s="151"/>
      <c r="G58375" s="158"/>
    </row>
    <row r="58376" spans="1:7" x14ac:dyDescent="0.3">
      <c r="A58376" s="151">
        <v>42442</v>
      </c>
      <c r="B58376" s="98">
        <v>0.13541666666666666</v>
      </c>
      <c r="C58376" s="158" t="s">
        <v>119</v>
      </c>
      <c r="D58376" s="158">
        <v>23.72</v>
      </c>
      <c r="E58376" s="158">
        <v>410</v>
      </c>
      <c r="F58376" s="151"/>
      <c r="G58376" s="158"/>
    </row>
    <row r="58377" spans="1:7" x14ac:dyDescent="0.3">
      <c r="A58377" s="151">
        <v>42442</v>
      </c>
      <c r="B58377" s="98">
        <v>0.14583333333333334</v>
      </c>
      <c r="C58377" s="158" t="s">
        <v>119</v>
      </c>
      <c r="D58377" s="158">
        <v>23.7</v>
      </c>
      <c r="E58377" s="158">
        <v>409</v>
      </c>
      <c r="F58377" s="151"/>
      <c r="G58377" s="158"/>
    </row>
    <row r="58378" spans="1:7" x14ac:dyDescent="0.3">
      <c r="A58378" s="151">
        <v>42442</v>
      </c>
      <c r="B58378" s="98">
        <v>0.15625</v>
      </c>
      <c r="C58378" s="158" t="s">
        <v>119</v>
      </c>
      <c r="D58378" s="158">
        <v>23.71</v>
      </c>
      <c r="E58378" s="158">
        <v>408</v>
      </c>
      <c r="F58378" s="151"/>
      <c r="G58378" s="158"/>
    </row>
    <row r="58379" spans="1:7" x14ac:dyDescent="0.3">
      <c r="A58379" s="151">
        <v>42442</v>
      </c>
      <c r="B58379" s="98">
        <v>0.16666666666666666</v>
      </c>
      <c r="C58379" s="158" t="s">
        <v>119</v>
      </c>
      <c r="D58379" s="158">
        <v>23.73</v>
      </c>
      <c r="E58379" s="158">
        <v>408</v>
      </c>
      <c r="F58379" s="151"/>
      <c r="G58379" s="158"/>
    </row>
    <row r="58380" spans="1:7" x14ac:dyDescent="0.3">
      <c r="A58380" s="151">
        <v>42442</v>
      </c>
      <c r="B58380" s="98">
        <v>0.17708333333333334</v>
      </c>
      <c r="C58380" s="158" t="s">
        <v>119</v>
      </c>
      <c r="D58380" s="158">
        <v>23.73</v>
      </c>
      <c r="E58380" s="158">
        <v>407</v>
      </c>
      <c r="F58380" s="151"/>
      <c r="G58380" s="158"/>
    </row>
    <row r="58381" spans="1:7" x14ac:dyDescent="0.3">
      <c r="A58381" s="151">
        <v>42442</v>
      </c>
      <c r="B58381" s="98">
        <v>0.1875</v>
      </c>
      <c r="C58381" s="158" t="s">
        <v>119</v>
      </c>
      <c r="D58381" s="158">
        <v>23.73</v>
      </c>
      <c r="E58381" s="158">
        <v>406</v>
      </c>
      <c r="F58381" s="151"/>
      <c r="G58381" s="158"/>
    </row>
    <row r="58382" spans="1:7" x14ac:dyDescent="0.3">
      <c r="A58382" s="151">
        <v>42442</v>
      </c>
      <c r="B58382" s="98">
        <v>0.19791666666666666</v>
      </c>
      <c r="C58382" s="158" t="s">
        <v>119</v>
      </c>
      <c r="D58382" s="158">
        <v>23.71</v>
      </c>
      <c r="E58382" s="158">
        <v>406</v>
      </c>
      <c r="F58382" s="151"/>
      <c r="G58382" s="158"/>
    </row>
    <row r="58383" spans="1:7" x14ac:dyDescent="0.3">
      <c r="A58383" s="151">
        <v>42442</v>
      </c>
      <c r="B58383" s="98">
        <v>0.20833333333333334</v>
      </c>
      <c r="C58383" s="158" t="s">
        <v>119</v>
      </c>
      <c r="D58383" s="158">
        <v>23.7</v>
      </c>
      <c r="E58383" s="158">
        <v>405</v>
      </c>
      <c r="F58383" s="151"/>
      <c r="G58383" s="158"/>
    </row>
    <row r="58384" spans="1:7" x14ac:dyDescent="0.3">
      <c r="A58384" s="151">
        <v>42442</v>
      </c>
      <c r="B58384" s="98">
        <v>0.21875</v>
      </c>
      <c r="C58384" s="158" t="s">
        <v>119</v>
      </c>
      <c r="D58384" s="158">
        <v>23.66</v>
      </c>
      <c r="E58384" s="158">
        <v>405</v>
      </c>
      <c r="F58384" s="151"/>
      <c r="G58384" s="158"/>
    </row>
    <row r="58385" spans="1:7" x14ac:dyDescent="0.3">
      <c r="A58385" s="151">
        <v>42442</v>
      </c>
      <c r="B58385" s="98">
        <v>0.22916666666666666</v>
      </c>
      <c r="C58385" s="158" t="s">
        <v>119</v>
      </c>
      <c r="D58385" s="158">
        <v>23.64</v>
      </c>
      <c r="E58385" s="158">
        <v>404</v>
      </c>
      <c r="F58385" s="151"/>
      <c r="G58385" s="158"/>
    </row>
    <row r="58386" spans="1:7" x14ac:dyDescent="0.3">
      <c r="A58386" s="151">
        <v>42442</v>
      </c>
      <c r="B58386" s="98">
        <v>0.23958333333333334</v>
      </c>
      <c r="C58386" s="158" t="s">
        <v>119</v>
      </c>
      <c r="D58386" s="158">
        <v>23.62</v>
      </c>
      <c r="E58386" s="158">
        <v>404</v>
      </c>
      <c r="F58386" s="151"/>
      <c r="G58386" s="158"/>
    </row>
    <row r="58387" spans="1:7" x14ac:dyDescent="0.3">
      <c r="A58387" s="151">
        <v>42442</v>
      </c>
      <c r="B58387" s="98">
        <v>0.25</v>
      </c>
      <c r="C58387" s="158" t="s">
        <v>119</v>
      </c>
      <c r="D58387" s="158">
        <v>23.61</v>
      </c>
      <c r="E58387" s="158">
        <v>404</v>
      </c>
      <c r="F58387" s="151"/>
      <c r="G58387" s="158"/>
    </row>
    <row r="58388" spans="1:7" x14ac:dyDescent="0.3">
      <c r="A58388" s="151">
        <v>42442</v>
      </c>
      <c r="B58388" s="98">
        <v>0.26041666666666669</v>
      </c>
      <c r="C58388" s="158" t="s">
        <v>119</v>
      </c>
      <c r="D58388" s="158">
        <v>23.6</v>
      </c>
      <c r="E58388" s="158">
        <v>404</v>
      </c>
      <c r="F58388" s="151"/>
      <c r="G58388" s="158"/>
    </row>
    <row r="58389" spans="1:7" x14ac:dyDescent="0.3">
      <c r="A58389" s="151">
        <v>42442</v>
      </c>
      <c r="B58389" s="98">
        <v>0.27083333333333331</v>
      </c>
      <c r="C58389" s="158" t="s">
        <v>119</v>
      </c>
      <c r="D58389" s="158">
        <v>23.58</v>
      </c>
      <c r="E58389" s="158">
        <v>404</v>
      </c>
      <c r="F58389" s="151"/>
      <c r="G58389" s="158"/>
    </row>
    <row r="58390" spans="1:7" x14ac:dyDescent="0.3">
      <c r="A58390" s="151">
        <v>42442</v>
      </c>
      <c r="B58390" s="98">
        <v>0.28125</v>
      </c>
      <c r="C58390" s="158" t="s">
        <v>119</v>
      </c>
      <c r="D58390" s="158">
        <v>23.57</v>
      </c>
      <c r="E58390" s="158">
        <v>404</v>
      </c>
      <c r="F58390" s="151"/>
      <c r="G58390" s="158"/>
    </row>
    <row r="58391" spans="1:7" x14ac:dyDescent="0.3">
      <c r="A58391" s="151">
        <v>42442</v>
      </c>
      <c r="B58391" s="98">
        <v>0.29166666666666669</v>
      </c>
      <c r="C58391" s="158" t="s">
        <v>119</v>
      </c>
      <c r="D58391" s="158">
        <v>23.55</v>
      </c>
      <c r="E58391" s="158">
        <v>404</v>
      </c>
      <c r="F58391" s="151"/>
      <c r="G58391" s="158"/>
    </row>
    <row r="58392" spans="1:7" x14ac:dyDescent="0.3">
      <c r="A58392" s="151">
        <v>42442</v>
      </c>
      <c r="B58392" s="98">
        <v>0.30208333333333331</v>
      </c>
      <c r="C58392" s="158" t="s">
        <v>119</v>
      </c>
      <c r="D58392" s="158">
        <v>23.54</v>
      </c>
      <c r="E58392" s="158">
        <v>404</v>
      </c>
      <c r="F58392" s="151"/>
      <c r="G58392" s="158"/>
    </row>
    <row r="58393" spans="1:7" x14ac:dyDescent="0.3">
      <c r="A58393" s="151">
        <v>42442</v>
      </c>
      <c r="B58393" s="98">
        <v>0.3125</v>
      </c>
      <c r="C58393" s="158" t="s">
        <v>119</v>
      </c>
      <c r="D58393" s="158">
        <v>23.52</v>
      </c>
      <c r="E58393" s="158">
        <v>404</v>
      </c>
      <c r="F58393" s="151"/>
      <c r="G58393" s="158"/>
    </row>
    <row r="58394" spans="1:7" x14ac:dyDescent="0.3">
      <c r="A58394" s="151">
        <v>42442</v>
      </c>
      <c r="B58394" s="98">
        <v>0.32291666666666669</v>
      </c>
      <c r="C58394" s="158" t="s">
        <v>119</v>
      </c>
      <c r="D58394" s="158">
        <v>23.5</v>
      </c>
      <c r="E58394" s="158">
        <v>402</v>
      </c>
      <c r="F58394" s="151"/>
      <c r="G58394" s="158"/>
    </row>
    <row r="58395" spans="1:7" x14ac:dyDescent="0.3">
      <c r="A58395" s="151">
        <v>42442</v>
      </c>
      <c r="B58395" s="98">
        <v>0.33333333333333331</v>
      </c>
      <c r="C58395" s="158" t="s">
        <v>119</v>
      </c>
      <c r="D58395" s="158">
        <v>23.5</v>
      </c>
      <c r="E58395" s="158">
        <v>401</v>
      </c>
      <c r="F58395" s="151"/>
      <c r="G58395" s="158"/>
    </row>
    <row r="58396" spans="1:7" x14ac:dyDescent="0.3">
      <c r="A58396" s="151">
        <v>42442</v>
      </c>
      <c r="B58396" s="98">
        <v>0.34375</v>
      </c>
      <c r="C58396" s="158" t="s">
        <v>119</v>
      </c>
      <c r="D58396" s="158">
        <v>23.52</v>
      </c>
      <c r="E58396" s="158">
        <v>401</v>
      </c>
      <c r="F58396" s="151"/>
      <c r="G58396" s="158"/>
    </row>
    <row r="58397" spans="1:7" x14ac:dyDescent="0.3">
      <c r="A58397" s="151">
        <v>42442</v>
      </c>
      <c r="B58397" s="98">
        <v>0.35416666666666669</v>
      </c>
      <c r="C58397" s="158" t="s">
        <v>119</v>
      </c>
      <c r="D58397" s="158">
        <v>23.54</v>
      </c>
      <c r="E58397" s="158">
        <v>402</v>
      </c>
      <c r="F58397" s="151"/>
      <c r="G58397" s="158"/>
    </row>
    <row r="58398" spans="1:7" x14ac:dyDescent="0.3">
      <c r="A58398" s="151">
        <v>42442</v>
      </c>
      <c r="B58398" s="98">
        <v>0.36458333333333331</v>
      </c>
      <c r="C58398" s="158" t="s">
        <v>119</v>
      </c>
      <c r="D58398" s="158">
        <v>23.59</v>
      </c>
      <c r="E58398" s="158">
        <v>402</v>
      </c>
      <c r="F58398" s="151"/>
      <c r="G58398" s="158"/>
    </row>
    <row r="58399" spans="1:7" x14ac:dyDescent="0.3">
      <c r="A58399" s="151">
        <v>42442</v>
      </c>
      <c r="B58399" s="98">
        <v>0.375</v>
      </c>
      <c r="C58399" s="158" t="s">
        <v>119</v>
      </c>
      <c r="D58399" s="158">
        <v>23.61</v>
      </c>
      <c r="E58399" s="158">
        <v>400</v>
      </c>
      <c r="F58399" s="151"/>
      <c r="G58399" s="158"/>
    </row>
    <row r="58400" spans="1:7" x14ac:dyDescent="0.3">
      <c r="A58400" s="151">
        <v>42442</v>
      </c>
      <c r="B58400" s="98">
        <v>0.38541666666666669</v>
      </c>
      <c r="C58400" s="158" t="s">
        <v>119</v>
      </c>
      <c r="D58400" s="158">
        <v>23.61</v>
      </c>
      <c r="E58400" s="158">
        <v>396</v>
      </c>
      <c r="F58400" s="151"/>
      <c r="G58400" s="158"/>
    </row>
    <row r="58401" spans="1:7" x14ac:dyDescent="0.3">
      <c r="A58401" s="151">
        <v>42442</v>
      </c>
      <c r="B58401" s="98">
        <v>0.39583333333333331</v>
      </c>
      <c r="C58401" s="158" t="s">
        <v>119</v>
      </c>
      <c r="D58401" s="158">
        <v>23.69</v>
      </c>
      <c r="E58401" s="158">
        <v>397</v>
      </c>
      <c r="F58401" s="151"/>
      <c r="G58401" s="158"/>
    </row>
    <row r="58402" spans="1:7" x14ac:dyDescent="0.3">
      <c r="A58402" s="151">
        <v>42442</v>
      </c>
      <c r="B58402" s="98">
        <v>0.40625</v>
      </c>
      <c r="C58402" s="158" t="s">
        <v>119</v>
      </c>
      <c r="D58402" s="158">
        <v>23.67</v>
      </c>
      <c r="E58402" s="158">
        <v>397</v>
      </c>
      <c r="F58402" s="151"/>
      <c r="G58402" s="158"/>
    </row>
    <row r="58403" spans="1:7" x14ac:dyDescent="0.3">
      <c r="A58403" s="151">
        <v>42442</v>
      </c>
      <c r="B58403" s="98">
        <v>0.41666666666666669</v>
      </c>
      <c r="C58403" s="158" t="s">
        <v>119</v>
      </c>
      <c r="D58403" s="158">
        <v>23.71</v>
      </c>
      <c r="E58403" s="158">
        <v>401</v>
      </c>
      <c r="F58403" s="151"/>
      <c r="G58403" s="158"/>
    </row>
    <row r="58404" spans="1:7" x14ac:dyDescent="0.3">
      <c r="A58404" s="151">
        <v>42442</v>
      </c>
      <c r="B58404" s="98">
        <v>0.42708333333333331</v>
      </c>
      <c r="C58404" s="158" t="s">
        <v>119</v>
      </c>
      <c r="D58404" s="158">
        <v>23.82</v>
      </c>
      <c r="E58404" s="158">
        <v>401</v>
      </c>
      <c r="F58404" s="151"/>
      <c r="G58404" s="158"/>
    </row>
    <row r="58405" spans="1:7" x14ac:dyDescent="0.3">
      <c r="A58405" s="151">
        <v>42442</v>
      </c>
      <c r="B58405" s="98">
        <v>0.4375</v>
      </c>
      <c r="C58405" s="158" t="s">
        <v>119</v>
      </c>
      <c r="D58405" s="158">
        <v>23.87</v>
      </c>
      <c r="E58405" s="158">
        <v>397</v>
      </c>
      <c r="F58405" s="151"/>
      <c r="G58405" s="158"/>
    </row>
    <row r="58406" spans="1:7" x14ac:dyDescent="0.3">
      <c r="A58406" s="151">
        <v>42442</v>
      </c>
      <c r="B58406" s="98">
        <v>0.44791666666666669</v>
      </c>
      <c r="C58406" s="158" t="s">
        <v>119</v>
      </c>
      <c r="D58406" s="158">
        <v>23.76</v>
      </c>
      <c r="E58406" s="158">
        <v>403</v>
      </c>
      <c r="F58406" s="151"/>
      <c r="G58406" s="158"/>
    </row>
    <row r="58407" spans="1:7" x14ac:dyDescent="0.3">
      <c r="A58407" s="151">
        <v>42442</v>
      </c>
      <c r="B58407" s="98">
        <v>0.45833333333333331</v>
      </c>
      <c r="C58407" s="158" t="s">
        <v>119</v>
      </c>
      <c r="D58407" s="158">
        <v>23.85</v>
      </c>
      <c r="E58407" s="158">
        <v>406</v>
      </c>
      <c r="F58407" s="151"/>
      <c r="G58407" s="158"/>
    </row>
    <row r="58408" spans="1:7" x14ac:dyDescent="0.3">
      <c r="A58408" s="151">
        <v>42442</v>
      </c>
      <c r="B58408" s="98">
        <v>0.46875</v>
      </c>
      <c r="C58408" s="158" t="s">
        <v>119</v>
      </c>
      <c r="D58408" s="158">
        <v>24</v>
      </c>
      <c r="E58408" s="158">
        <v>405</v>
      </c>
      <c r="F58408" s="151"/>
      <c r="G58408" s="158"/>
    </row>
    <row r="58409" spans="1:7" x14ac:dyDescent="0.3">
      <c r="A58409" s="151">
        <v>42442</v>
      </c>
      <c r="B58409" s="98">
        <v>0.47916666666666669</v>
      </c>
      <c r="C58409" s="158" t="s">
        <v>119</v>
      </c>
      <c r="D58409" s="158">
        <v>24.08</v>
      </c>
      <c r="E58409" s="158">
        <v>403</v>
      </c>
      <c r="F58409" s="151"/>
      <c r="G58409" s="158"/>
    </row>
    <row r="58410" spans="1:7" x14ac:dyDescent="0.3">
      <c r="A58410" s="151">
        <v>42442</v>
      </c>
      <c r="B58410" s="98">
        <v>0.48958333333333331</v>
      </c>
      <c r="C58410" s="158" t="s">
        <v>119</v>
      </c>
      <c r="D58410" s="158">
        <v>24.16</v>
      </c>
      <c r="E58410" s="158">
        <v>401</v>
      </c>
      <c r="F58410" s="151"/>
      <c r="G58410" s="158"/>
    </row>
    <row r="58411" spans="1:7" x14ac:dyDescent="0.3">
      <c r="A58411" s="151">
        <v>42442</v>
      </c>
      <c r="B58411" s="98">
        <v>0.5</v>
      </c>
      <c r="C58411" s="158" t="s">
        <v>120</v>
      </c>
      <c r="D58411" s="158">
        <v>24.2</v>
      </c>
      <c r="E58411" s="158">
        <v>397</v>
      </c>
      <c r="F58411" s="151"/>
      <c r="G58411" s="158"/>
    </row>
    <row r="58412" spans="1:7" x14ac:dyDescent="0.3">
      <c r="A58412" s="151">
        <v>42442</v>
      </c>
      <c r="B58412" s="98">
        <v>0.51041666666666663</v>
      </c>
      <c r="C58412" s="158" t="s">
        <v>120</v>
      </c>
      <c r="D58412" s="158">
        <v>24.22</v>
      </c>
      <c r="E58412" s="158">
        <v>395</v>
      </c>
      <c r="F58412" s="151"/>
      <c r="G58412" s="158"/>
    </row>
    <row r="58413" spans="1:7" x14ac:dyDescent="0.3">
      <c r="A58413" s="151">
        <v>42442</v>
      </c>
      <c r="B58413" s="98">
        <v>0.52083333333333337</v>
      </c>
      <c r="C58413" s="158" t="s">
        <v>120</v>
      </c>
      <c r="D58413" s="158">
        <v>24.32</v>
      </c>
      <c r="E58413" s="158">
        <v>396</v>
      </c>
      <c r="F58413" s="151"/>
      <c r="G58413" s="158"/>
    </row>
    <row r="58414" spans="1:7" x14ac:dyDescent="0.3">
      <c r="A58414" s="151">
        <v>42442</v>
      </c>
      <c r="B58414" s="98">
        <v>0.53125</v>
      </c>
      <c r="C58414" s="158" t="s">
        <v>120</v>
      </c>
      <c r="D58414" s="158">
        <v>24.34</v>
      </c>
      <c r="E58414" s="158">
        <v>394</v>
      </c>
      <c r="F58414" s="151"/>
      <c r="G58414" s="158"/>
    </row>
    <row r="58415" spans="1:7" x14ac:dyDescent="0.3">
      <c r="A58415" s="151">
        <v>42442</v>
      </c>
      <c r="B58415" s="98">
        <v>4.1666666666666664E-2</v>
      </c>
      <c r="C58415" s="158" t="s">
        <v>120</v>
      </c>
      <c r="D58415" s="158">
        <v>24.48</v>
      </c>
      <c r="E58415" s="158">
        <v>400</v>
      </c>
      <c r="F58415" s="151"/>
      <c r="G58415" s="158"/>
    </row>
    <row r="58416" spans="1:7" x14ac:dyDescent="0.3">
      <c r="A58416" s="151">
        <v>42442</v>
      </c>
      <c r="B58416" s="98">
        <v>5.2083333333333336E-2</v>
      </c>
      <c r="C58416" s="158" t="s">
        <v>120</v>
      </c>
      <c r="D58416" s="158">
        <v>24.51</v>
      </c>
      <c r="E58416" s="158">
        <v>399</v>
      </c>
      <c r="F58416" s="151"/>
      <c r="G58416" s="158"/>
    </row>
    <row r="58417" spans="1:7" x14ac:dyDescent="0.3">
      <c r="A58417" s="151">
        <v>42442</v>
      </c>
      <c r="B58417" s="98">
        <v>6.25E-2</v>
      </c>
      <c r="C58417" s="158" t="s">
        <v>120</v>
      </c>
      <c r="D58417" s="158">
        <v>24.5</v>
      </c>
      <c r="E58417" s="158">
        <v>398</v>
      </c>
      <c r="F58417" s="151"/>
      <c r="G58417" s="158"/>
    </row>
    <row r="58418" spans="1:7" x14ac:dyDescent="0.3">
      <c r="A58418" s="151">
        <v>42442</v>
      </c>
      <c r="B58418" s="98">
        <v>7.2916666666666671E-2</v>
      </c>
      <c r="C58418" s="158" t="s">
        <v>120</v>
      </c>
      <c r="D58418" s="158">
        <v>24.5</v>
      </c>
      <c r="E58418" s="158">
        <v>397</v>
      </c>
      <c r="F58418" s="151"/>
      <c r="G58418" s="158"/>
    </row>
    <row r="58419" spans="1:7" x14ac:dyDescent="0.3">
      <c r="A58419" s="151">
        <v>42442</v>
      </c>
      <c r="B58419" s="98">
        <v>8.3333333333333329E-2</v>
      </c>
      <c r="C58419" s="158" t="s">
        <v>120</v>
      </c>
      <c r="D58419" s="158">
        <v>24.61</v>
      </c>
      <c r="E58419" s="158">
        <v>396</v>
      </c>
      <c r="F58419" s="151"/>
      <c r="G58419" s="158"/>
    </row>
    <row r="58420" spans="1:7" x14ac:dyDescent="0.3">
      <c r="A58420" s="151">
        <v>42442</v>
      </c>
      <c r="B58420" s="98">
        <v>9.375E-2</v>
      </c>
      <c r="C58420" s="158" t="s">
        <v>120</v>
      </c>
      <c r="D58420" s="158">
        <v>24.6</v>
      </c>
      <c r="E58420" s="158">
        <v>396</v>
      </c>
      <c r="F58420" s="151"/>
      <c r="G58420" s="158"/>
    </row>
    <row r="58421" spans="1:7" x14ac:dyDescent="0.3">
      <c r="A58421" s="151">
        <v>42442</v>
      </c>
      <c r="B58421" s="98">
        <v>0.10416666666666667</v>
      </c>
      <c r="C58421" s="158" t="s">
        <v>120</v>
      </c>
      <c r="D58421" s="158">
        <v>24.7</v>
      </c>
      <c r="E58421" s="158">
        <v>397</v>
      </c>
      <c r="F58421" s="151"/>
      <c r="G58421" s="158"/>
    </row>
    <row r="58422" spans="1:7" x14ac:dyDescent="0.3">
      <c r="A58422" s="151">
        <v>42442</v>
      </c>
      <c r="B58422" s="98">
        <v>0.11458333333333333</v>
      </c>
      <c r="C58422" s="158" t="s">
        <v>120</v>
      </c>
      <c r="D58422" s="158">
        <v>24.69</v>
      </c>
      <c r="E58422" s="158">
        <v>396</v>
      </c>
      <c r="F58422" s="151"/>
      <c r="G58422" s="158"/>
    </row>
    <row r="58423" spans="1:7" x14ac:dyDescent="0.3">
      <c r="A58423" s="151">
        <v>42442</v>
      </c>
      <c r="B58423" s="98">
        <v>0.125</v>
      </c>
      <c r="C58423" s="158" t="s">
        <v>120</v>
      </c>
      <c r="D58423" s="158">
        <v>24.76</v>
      </c>
      <c r="E58423" s="158">
        <v>396</v>
      </c>
      <c r="F58423" s="151"/>
      <c r="G58423" s="158"/>
    </row>
    <row r="58424" spans="1:7" x14ac:dyDescent="0.3">
      <c r="A58424" s="151">
        <v>42442</v>
      </c>
      <c r="B58424" s="98">
        <v>0.13541666666666666</v>
      </c>
      <c r="C58424" s="158" t="s">
        <v>120</v>
      </c>
      <c r="D58424" s="158">
        <v>24.75</v>
      </c>
      <c r="E58424" s="158">
        <v>396</v>
      </c>
      <c r="F58424" s="151"/>
      <c r="G58424" s="158"/>
    </row>
    <row r="58425" spans="1:7" x14ac:dyDescent="0.3">
      <c r="A58425" s="151">
        <v>42442</v>
      </c>
      <c r="B58425" s="98">
        <v>0.14583333333333334</v>
      </c>
      <c r="C58425" s="158" t="s">
        <v>120</v>
      </c>
      <c r="D58425" s="158">
        <v>24.8</v>
      </c>
      <c r="E58425" s="158">
        <v>393</v>
      </c>
      <c r="F58425" s="151"/>
      <c r="G58425" s="158"/>
    </row>
    <row r="58426" spans="1:7" x14ac:dyDescent="0.3">
      <c r="A58426" s="151">
        <v>42442</v>
      </c>
      <c r="B58426" s="98">
        <v>0.15625</v>
      </c>
      <c r="C58426" s="158" t="s">
        <v>120</v>
      </c>
      <c r="D58426" s="158">
        <v>24.84</v>
      </c>
      <c r="E58426" s="158">
        <v>391</v>
      </c>
      <c r="F58426" s="151"/>
      <c r="G58426" s="158"/>
    </row>
    <row r="58427" spans="1:7" x14ac:dyDescent="0.3">
      <c r="A58427" s="151">
        <v>42442</v>
      </c>
      <c r="B58427" s="98">
        <v>0.16666666666666666</v>
      </c>
      <c r="C58427" s="158" t="s">
        <v>120</v>
      </c>
      <c r="D58427" s="158">
        <v>24.83</v>
      </c>
      <c r="E58427" s="158">
        <v>393</v>
      </c>
      <c r="F58427" s="151"/>
      <c r="G58427" s="158"/>
    </row>
    <row r="58428" spans="1:7" x14ac:dyDescent="0.3">
      <c r="A58428" s="151">
        <v>42442</v>
      </c>
      <c r="B58428" s="98">
        <v>0.17708333333333334</v>
      </c>
      <c r="C58428" s="158" t="s">
        <v>120</v>
      </c>
      <c r="D58428" s="158">
        <v>24.82</v>
      </c>
      <c r="E58428" s="158">
        <v>394</v>
      </c>
      <c r="F58428" s="151"/>
      <c r="G58428" s="158"/>
    </row>
    <row r="58429" spans="1:7" x14ac:dyDescent="0.3">
      <c r="A58429" s="151">
        <v>42442</v>
      </c>
      <c r="B58429" s="98">
        <v>0.1875</v>
      </c>
      <c r="C58429" s="158" t="s">
        <v>120</v>
      </c>
      <c r="D58429" s="158">
        <v>24.81</v>
      </c>
      <c r="E58429" s="158">
        <v>393</v>
      </c>
      <c r="F58429" s="151"/>
      <c r="G58429" s="158"/>
    </row>
    <row r="58430" spans="1:7" x14ac:dyDescent="0.3">
      <c r="A58430" s="151">
        <v>42442</v>
      </c>
      <c r="B58430" s="98">
        <v>0.19791666666666666</v>
      </c>
      <c r="C58430" s="158" t="s">
        <v>120</v>
      </c>
      <c r="D58430" s="158">
        <v>24.79</v>
      </c>
      <c r="E58430" s="158">
        <v>395</v>
      </c>
      <c r="F58430" s="151"/>
      <c r="G58430" s="158"/>
    </row>
    <row r="58431" spans="1:7" x14ac:dyDescent="0.3">
      <c r="A58431" s="151">
        <v>42442</v>
      </c>
      <c r="B58431" s="98">
        <v>0.20833333333333334</v>
      </c>
      <c r="C58431" s="158" t="s">
        <v>120</v>
      </c>
      <c r="D58431" s="158">
        <v>24.81</v>
      </c>
      <c r="E58431" s="158">
        <v>395</v>
      </c>
      <c r="F58431" s="151"/>
      <c r="G58431" s="158"/>
    </row>
    <row r="58432" spans="1:7" x14ac:dyDescent="0.3">
      <c r="A58432" s="151">
        <v>42442</v>
      </c>
      <c r="B58432" s="98">
        <v>0.21875</v>
      </c>
      <c r="C58432" s="158" t="s">
        <v>120</v>
      </c>
      <c r="D58432" s="158">
        <v>24.82</v>
      </c>
      <c r="E58432" s="158">
        <v>395</v>
      </c>
      <c r="F58432" s="151"/>
      <c r="G58432" s="158"/>
    </row>
    <row r="58433" spans="1:7" x14ac:dyDescent="0.3">
      <c r="A58433" s="151">
        <v>42442</v>
      </c>
      <c r="B58433" s="98">
        <v>0.22916666666666666</v>
      </c>
      <c r="C58433" s="158" t="s">
        <v>120</v>
      </c>
      <c r="D58433" s="158">
        <v>24.82</v>
      </c>
      <c r="E58433" s="158">
        <v>395</v>
      </c>
      <c r="F58433" s="151"/>
      <c r="G58433" s="158"/>
    </row>
    <row r="58434" spans="1:7" x14ac:dyDescent="0.3">
      <c r="A58434" s="151">
        <v>42442</v>
      </c>
      <c r="B58434" s="98">
        <v>0.23958333333333334</v>
      </c>
      <c r="C58434" s="158" t="s">
        <v>120</v>
      </c>
      <c r="D58434" s="158">
        <v>24.82</v>
      </c>
      <c r="E58434" s="158">
        <v>395</v>
      </c>
      <c r="F58434" s="151"/>
      <c r="G58434" s="158"/>
    </row>
    <row r="58435" spans="1:7" x14ac:dyDescent="0.3">
      <c r="A58435" s="151">
        <v>42442</v>
      </c>
      <c r="B58435" s="98">
        <v>0.25</v>
      </c>
      <c r="C58435" s="158" t="s">
        <v>120</v>
      </c>
      <c r="D58435" s="158">
        <v>24.84</v>
      </c>
      <c r="E58435" s="158">
        <v>397</v>
      </c>
      <c r="F58435" s="151"/>
      <c r="G58435" s="158"/>
    </row>
    <row r="58436" spans="1:7" x14ac:dyDescent="0.3">
      <c r="A58436" s="151">
        <v>42442</v>
      </c>
      <c r="B58436" s="98">
        <v>0.26041666666666669</v>
      </c>
      <c r="C58436" s="158" t="s">
        <v>120</v>
      </c>
      <c r="D58436" s="158">
        <v>24.85</v>
      </c>
      <c r="E58436" s="158">
        <v>398</v>
      </c>
      <c r="F58436" s="151"/>
      <c r="G58436" s="158"/>
    </row>
    <row r="58437" spans="1:7" x14ac:dyDescent="0.3">
      <c r="A58437" s="151">
        <v>42442</v>
      </c>
      <c r="B58437" s="98">
        <v>0.27083333333333331</v>
      </c>
      <c r="C58437" s="158" t="s">
        <v>120</v>
      </c>
      <c r="D58437" s="158">
        <v>24.8</v>
      </c>
      <c r="E58437" s="158">
        <v>397</v>
      </c>
      <c r="F58437" s="151"/>
      <c r="G58437" s="158"/>
    </row>
    <row r="58438" spans="1:7" x14ac:dyDescent="0.3">
      <c r="A58438" s="151">
        <v>42442</v>
      </c>
      <c r="B58438" s="98">
        <v>0.28125</v>
      </c>
      <c r="C58438" s="158" t="s">
        <v>120</v>
      </c>
      <c r="D58438" s="158">
        <v>24.78</v>
      </c>
      <c r="E58438" s="158">
        <v>397</v>
      </c>
      <c r="F58438" s="151"/>
      <c r="G58438" s="158"/>
    </row>
    <row r="58439" spans="1:7" x14ac:dyDescent="0.3">
      <c r="A58439" s="151">
        <v>42442</v>
      </c>
      <c r="B58439" s="98">
        <v>0.29166666666666669</v>
      </c>
      <c r="C58439" s="158" t="s">
        <v>120</v>
      </c>
      <c r="D58439" s="158">
        <v>24.77</v>
      </c>
      <c r="E58439" s="158">
        <v>397</v>
      </c>
      <c r="F58439" s="151"/>
      <c r="G58439" s="158"/>
    </row>
    <row r="58440" spans="1:7" x14ac:dyDescent="0.3">
      <c r="A58440" s="151">
        <v>42442</v>
      </c>
      <c r="B58440" s="98">
        <v>0.30208333333333331</v>
      </c>
      <c r="C58440" s="158" t="s">
        <v>120</v>
      </c>
      <c r="D58440" s="158">
        <v>24.79</v>
      </c>
      <c r="E58440" s="158">
        <v>397</v>
      </c>
      <c r="F58440" s="151"/>
      <c r="G58440" s="158"/>
    </row>
    <row r="58441" spans="1:7" x14ac:dyDescent="0.3">
      <c r="A58441" s="151">
        <v>42442</v>
      </c>
      <c r="B58441" s="98">
        <v>0.3125</v>
      </c>
      <c r="C58441" s="158" t="s">
        <v>120</v>
      </c>
      <c r="D58441" s="158">
        <v>24.8</v>
      </c>
      <c r="E58441" s="158">
        <v>397</v>
      </c>
      <c r="F58441" s="151"/>
      <c r="G58441" s="158"/>
    </row>
    <row r="58442" spans="1:7" x14ac:dyDescent="0.3">
      <c r="A58442" s="151">
        <v>42442</v>
      </c>
      <c r="B58442" s="98">
        <v>0.32291666666666669</v>
      </c>
      <c r="C58442" s="158" t="s">
        <v>120</v>
      </c>
      <c r="D58442" s="158">
        <v>24.86</v>
      </c>
      <c r="E58442" s="158">
        <v>395</v>
      </c>
      <c r="F58442" s="151"/>
      <c r="G58442" s="158"/>
    </row>
    <row r="58443" spans="1:7" x14ac:dyDescent="0.3">
      <c r="A58443" s="151">
        <v>42442</v>
      </c>
      <c r="B58443" s="98">
        <v>0.33333333333333331</v>
      </c>
      <c r="C58443" s="158" t="s">
        <v>120</v>
      </c>
      <c r="D58443" s="158">
        <v>24.82</v>
      </c>
      <c r="E58443" s="158">
        <v>395</v>
      </c>
      <c r="F58443" s="151"/>
      <c r="G58443" s="158"/>
    </row>
    <row r="58444" spans="1:7" x14ac:dyDescent="0.3">
      <c r="A58444" s="151">
        <v>42442</v>
      </c>
      <c r="B58444" s="98">
        <v>0.34375</v>
      </c>
      <c r="C58444" s="158" t="s">
        <v>120</v>
      </c>
      <c r="D58444" s="158">
        <v>24.78</v>
      </c>
      <c r="E58444" s="158">
        <v>395</v>
      </c>
      <c r="F58444" s="151"/>
      <c r="G58444" s="158"/>
    </row>
    <row r="58445" spans="1:7" x14ac:dyDescent="0.3">
      <c r="A58445" s="151">
        <v>42442</v>
      </c>
      <c r="B58445" s="98">
        <v>0.35416666666666669</v>
      </c>
      <c r="C58445" s="158" t="s">
        <v>120</v>
      </c>
      <c r="D58445" s="158">
        <v>24.88</v>
      </c>
      <c r="E58445" s="158">
        <v>397</v>
      </c>
      <c r="F58445" s="151"/>
      <c r="G58445" s="158"/>
    </row>
    <row r="58446" spans="1:7" x14ac:dyDescent="0.3">
      <c r="A58446" s="151">
        <v>42442</v>
      </c>
      <c r="B58446" s="98">
        <v>0.36458333333333331</v>
      </c>
      <c r="C58446" s="158" t="s">
        <v>120</v>
      </c>
      <c r="D58446" s="158">
        <v>24.94</v>
      </c>
      <c r="E58446" s="158">
        <v>397</v>
      </c>
      <c r="F58446" s="151"/>
      <c r="G58446" s="158"/>
    </row>
    <row r="58447" spans="1:7" x14ac:dyDescent="0.3">
      <c r="A58447" s="151">
        <v>42442</v>
      </c>
      <c r="B58447" s="98">
        <v>0.375</v>
      </c>
      <c r="C58447" s="158" t="s">
        <v>120</v>
      </c>
      <c r="D58447" s="158">
        <v>24.98</v>
      </c>
      <c r="E58447" s="158">
        <v>397</v>
      </c>
      <c r="F58447" s="151"/>
      <c r="G58447" s="158"/>
    </row>
    <row r="58448" spans="1:7" x14ac:dyDescent="0.3">
      <c r="A58448" s="151">
        <v>42442</v>
      </c>
      <c r="B58448" s="98">
        <v>0.38541666666666669</v>
      </c>
      <c r="C58448" s="158" t="s">
        <v>120</v>
      </c>
      <c r="D58448" s="158">
        <v>25.03</v>
      </c>
      <c r="E58448" s="158">
        <v>397</v>
      </c>
      <c r="F58448" s="151"/>
      <c r="G58448" s="158"/>
    </row>
    <row r="58449" spans="1:7" x14ac:dyDescent="0.3">
      <c r="A58449" s="151">
        <v>42442</v>
      </c>
      <c r="B58449" s="98">
        <v>0.39583333333333331</v>
      </c>
      <c r="C58449" s="158" t="s">
        <v>120</v>
      </c>
      <c r="D58449" s="158">
        <v>25.02</v>
      </c>
      <c r="E58449" s="158">
        <v>398</v>
      </c>
      <c r="F58449" s="151"/>
      <c r="G58449" s="158"/>
    </row>
    <row r="58450" spans="1:7" x14ac:dyDescent="0.3">
      <c r="A58450" s="151">
        <v>42442</v>
      </c>
      <c r="B58450" s="98">
        <v>0.40625</v>
      </c>
      <c r="C58450" s="158" t="s">
        <v>120</v>
      </c>
      <c r="D58450" s="158">
        <v>24.98</v>
      </c>
      <c r="E58450" s="158">
        <v>396</v>
      </c>
      <c r="F58450" s="151"/>
      <c r="G58450" s="158"/>
    </row>
    <row r="58451" spans="1:7" x14ac:dyDescent="0.3">
      <c r="A58451" s="151">
        <v>42442</v>
      </c>
      <c r="B58451" s="98">
        <v>0.41666666666666669</v>
      </c>
      <c r="C58451" s="158" t="s">
        <v>120</v>
      </c>
      <c r="D58451" s="158">
        <v>24.99</v>
      </c>
      <c r="E58451" s="158">
        <v>399</v>
      </c>
      <c r="F58451" s="151"/>
      <c r="G58451" s="158"/>
    </row>
    <row r="58452" spans="1:7" x14ac:dyDescent="0.3">
      <c r="A58452" s="151">
        <v>42442</v>
      </c>
      <c r="B58452" s="98">
        <v>0.42708333333333331</v>
      </c>
      <c r="C58452" s="158" t="s">
        <v>120</v>
      </c>
      <c r="D58452" s="158">
        <v>25</v>
      </c>
      <c r="E58452" s="158">
        <v>402</v>
      </c>
      <c r="F58452" s="151"/>
      <c r="G58452" s="158"/>
    </row>
    <row r="58453" spans="1:7" x14ac:dyDescent="0.3">
      <c r="A58453" s="151">
        <v>42442</v>
      </c>
      <c r="B58453" s="98">
        <v>0.4375</v>
      </c>
      <c r="C58453" s="158" t="s">
        <v>120</v>
      </c>
      <c r="D58453" s="158">
        <v>24.96</v>
      </c>
      <c r="E58453" s="158">
        <v>404</v>
      </c>
      <c r="F58453" s="151"/>
      <c r="G58453" s="158"/>
    </row>
    <row r="58454" spans="1:7" x14ac:dyDescent="0.3">
      <c r="A58454" s="151">
        <v>42442</v>
      </c>
      <c r="B58454" s="98">
        <v>0.44791666666666669</v>
      </c>
      <c r="C58454" s="158" t="s">
        <v>120</v>
      </c>
      <c r="D58454" s="158">
        <v>24.9</v>
      </c>
      <c r="E58454" s="158">
        <v>403</v>
      </c>
      <c r="F58454" s="151"/>
      <c r="G58454" s="158"/>
    </row>
    <row r="58455" spans="1:7" x14ac:dyDescent="0.3">
      <c r="A58455" s="151">
        <v>42442</v>
      </c>
      <c r="B58455" s="98">
        <v>0.45833333333333331</v>
      </c>
      <c r="C58455" s="158" t="s">
        <v>120</v>
      </c>
      <c r="D58455" s="158">
        <v>24.87</v>
      </c>
      <c r="E58455" s="158">
        <v>402</v>
      </c>
      <c r="F58455" s="151"/>
      <c r="G58455" s="158"/>
    </row>
    <row r="58456" spans="1:7" x14ac:dyDescent="0.3">
      <c r="A58456" s="151">
        <v>42442</v>
      </c>
      <c r="B58456" s="98">
        <v>0.46875</v>
      </c>
      <c r="C58456" s="158" t="s">
        <v>120</v>
      </c>
      <c r="D58456" s="158">
        <v>24.88</v>
      </c>
      <c r="E58456" s="158">
        <v>400</v>
      </c>
      <c r="F58456" s="151"/>
      <c r="G58456" s="158"/>
    </row>
    <row r="58457" spans="1:7" x14ac:dyDescent="0.3">
      <c r="A58457" s="151">
        <v>42442</v>
      </c>
      <c r="B58457" s="98">
        <v>0.47916666666666669</v>
      </c>
      <c r="C58457" s="158" t="s">
        <v>120</v>
      </c>
      <c r="D58457" s="158">
        <v>24.87</v>
      </c>
      <c r="E58457" s="158">
        <v>400</v>
      </c>
      <c r="F58457" s="151"/>
      <c r="G58457" s="158"/>
    </row>
    <row r="58458" spans="1:7" x14ac:dyDescent="0.3">
      <c r="A58458" s="151">
        <v>42442</v>
      </c>
      <c r="B58458" s="98">
        <v>0.48958333333333331</v>
      </c>
      <c r="C58458" s="158" t="s">
        <v>120</v>
      </c>
      <c r="D58458" s="158">
        <v>24.85</v>
      </c>
      <c r="E58458" s="158">
        <v>400</v>
      </c>
      <c r="F58458" s="151"/>
      <c r="G58458" s="158"/>
    </row>
    <row r="58459" spans="1:7" x14ac:dyDescent="0.3">
      <c r="A58459" s="151">
        <v>42443</v>
      </c>
      <c r="B58459" s="98">
        <v>0.5</v>
      </c>
      <c r="C58459" s="158" t="s">
        <v>119</v>
      </c>
      <c r="D58459" s="158">
        <v>24.83</v>
      </c>
      <c r="E58459" s="158">
        <v>399</v>
      </c>
      <c r="F58459" s="151"/>
      <c r="G58459" s="158"/>
    </row>
    <row r="58460" spans="1:7" x14ac:dyDescent="0.3">
      <c r="A58460" s="151">
        <v>42443</v>
      </c>
      <c r="B58460" s="98">
        <v>0.51041666666666663</v>
      </c>
      <c r="C58460" s="158" t="s">
        <v>119</v>
      </c>
      <c r="D58460" s="158">
        <v>24.86</v>
      </c>
      <c r="E58460" s="158">
        <v>398</v>
      </c>
      <c r="F58460" s="151"/>
      <c r="G58460" s="158"/>
    </row>
    <row r="58461" spans="1:7" x14ac:dyDescent="0.3">
      <c r="A58461" s="151">
        <v>42443</v>
      </c>
      <c r="B58461" s="98">
        <v>0.52083333333333337</v>
      </c>
      <c r="C58461" s="158" t="s">
        <v>119</v>
      </c>
      <c r="D58461" s="158">
        <v>24.85</v>
      </c>
      <c r="E58461" s="158">
        <v>398</v>
      </c>
      <c r="F58461" s="151"/>
      <c r="G58461" s="158"/>
    </row>
    <row r="58462" spans="1:7" x14ac:dyDescent="0.3">
      <c r="A58462" s="151">
        <v>42443</v>
      </c>
      <c r="B58462" s="98">
        <v>0.53125</v>
      </c>
      <c r="C58462" s="158" t="s">
        <v>119</v>
      </c>
      <c r="D58462" s="158">
        <v>24.82</v>
      </c>
      <c r="E58462" s="158">
        <v>397</v>
      </c>
      <c r="F58462" s="151"/>
      <c r="G58462" s="158"/>
    </row>
    <row r="58463" spans="1:7" x14ac:dyDescent="0.3">
      <c r="A58463" s="151">
        <v>42443</v>
      </c>
      <c r="B58463" s="98">
        <v>4.1666666666666664E-2</v>
      </c>
      <c r="C58463" s="158" t="s">
        <v>119</v>
      </c>
      <c r="D58463" s="158">
        <v>24.8</v>
      </c>
      <c r="E58463" s="158">
        <v>395</v>
      </c>
      <c r="F58463" s="151"/>
      <c r="G58463" s="158"/>
    </row>
    <row r="58464" spans="1:7" x14ac:dyDescent="0.3">
      <c r="A58464" s="151">
        <v>42443</v>
      </c>
      <c r="B58464" s="98">
        <v>5.2083333333333336E-2</v>
      </c>
      <c r="C58464" s="158" t="s">
        <v>119</v>
      </c>
      <c r="D58464" s="158">
        <v>24.83</v>
      </c>
      <c r="E58464" s="158">
        <v>392</v>
      </c>
      <c r="F58464" s="151"/>
      <c r="G58464" s="158"/>
    </row>
    <row r="58465" spans="1:7" x14ac:dyDescent="0.3">
      <c r="A58465" s="151">
        <v>42443</v>
      </c>
      <c r="B58465" s="98">
        <v>6.25E-2</v>
      </c>
      <c r="C58465" s="158" t="s">
        <v>119</v>
      </c>
      <c r="D58465" s="158">
        <v>24.86</v>
      </c>
      <c r="E58465" s="158">
        <v>393</v>
      </c>
      <c r="F58465" s="151"/>
      <c r="G58465" s="158"/>
    </row>
    <row r="58466" spans="1:7" x14ac:dyDescent="0.3">
      <c r="A58466" s="151">
        <v>42443</v>
      </c>
      <c r="B58466" s="98">
        <v>7.2916666666666671E-2</v>
      </c>
      <c r="C58466" s="158" t="s">
        <v>119</v>
      </c>
      <c r="D58466" s="158">
        <v>24.88</v>
      </c>
      <c r="E58466" s="158">
        <v>395</v>
      </c>
      <c r="F58466" s="151"/>
      <c r="G58466" s="158"/>
    </row>
    <row r="58467" spans="1:7" x14ac:dyDescent="0.3">
      <c r="A58467" s="151">
        <v>42443</v>
      </c>
      <c r="B58467" s="98">
        <v>8.3333333333333329E-2</v>
      </c>
      <c r="C58467" s="158" t="s">
        <v>119</v>
      </c>
      <c r="D58467" s="158">
        <v>24.92</v>
      </c>
      <c r="E58467" s="158">
        <v>400</v>
      </c>
      <c r="F58467" s="151"/>
      <c r="G58467" s="158"/>
    </row>
    <row r="58468" spans="1:7" x14ac:dyDescent="0.3">
      <c r="A58468" s="151">
        <v>42443</v>
      </c>
      <c r="B58468" s="98">
        <v>9.375E-2</v>
      </c>
      <c r="C58468" s="158" t="s">
        <v>119</v>
      </c>
      <c r="D58468" s="158">
        <v>24.95</v>
      </c>
      <c r="E58468" s="158">
        <v>402</v>
      </c>
      <c r="F58468" s="151"/>
      <c r="G58468" s="158"/>
    </row>
    <row r="58469" spans="1:7" x14ac:dyDescent="0.3">
      <c r="A58469" s="151">
        <v>42443</v>
      </c>
      <c r="B58469" s="98">
        <v>0.10416666666666667</v>
      </c>
      <c r="C58469" s="158" t="s">
        <v>119</v>
      </c>
      <c r="D58469" s="158">
        <v>24.89</v>
      </c>
      <c r="E58469" s="158">
        <v>404</v>
      </c>
      <c r="F58469" s="151"/>
      <c r="G58469" s="158"/>
    </row>
    <row r="58470" spans="1:7" x14ac:dyDescent="0.3">
      <c r="A58470" s="151">
        <v>42443</v>
      </c>
      <c r="B58470" s="98">
        <v>0.11458333333333333</v>
      </c>
      <c r="C58470" s="158" t="s">
        <v>119</v>
      </c>
      <c r="D58470" s="158">
        <v>24.91</v>
      </c>
      <c r="E58470" s="158">
        <v>406</v>
      </c>
      <c r="F58470" s="151"/>
      <c r="G58470" s="158"/>
    </row>
    <row r="58471" spans="1:7" x14ac:dyDescent="0.3">
      <c r="A58471" s="151">
        <v>42443</v>
      </c>
      <c r="B58471" s="98">
        <v>0.125</v>
      </c>
      <c r="C58471" s="158" t="s">
        <v>119</v>
      </c>
      <c r="D58471" s="158">
        <v>24.91</v>
      </c>
      <c r="E58471" s="158">
        <v>405</v>
      </c>
      <c r="F58471" s="151"/>
      <c r="G58471" s="158"/>
    </row>
    <row r="58472" spans="1:7" x14ac:dyDescent="0.3">
      <c r="A58472" s="151">
        <v>42443</v>
      </c>
      <c r="B58472" s="98">
        <v>0.13541666666666666</v>
      </c>
      <c r="C58472" s="158" t="s">
        <v>119</v>
      </c>
      <c r="D58472" s="158">
        <v>24.87</v>
      </c>
      <c r="E58472" s="158">
        <v>405</v>
      </c>
      <c r="F58472" s="151"/>
      <c r="G58472" s="158"/>
    </row>
    <row r="58473" spans="1:7" x14ac:dyDescent="0.3">
      <c r="A58473" s="151">
        <v>42443</v>
      </c>
      <c r="B58473" s="98">
        <v>0.14583333333333334</v>
      </c>
      <c r="C58473" s="158" t="s">
        <v>119</v>
      </c>
      <c r="D58473" s="158">
        <v>24.85</v>
      </c>
      <c r="E58473" s="158">
        <v>405</v>
      </c>
      <c r="F58473" s="151"/>
      <c r="G58473" s="158"/>
    </row>
    <row r="58474" spans="1:7" x14ac:dyDescent="0.3">
      <c r="A58474" s="151">
        <v>42443</v>
      </c>
      <c r="B58474" s="98">
        <v>0.15625</v>
      </c>
      <c r="C58474" s="158" t="s">
        <v>119</v>
      </c>
      <c r="D58474" s="158">
        <v>24.75</v>
      </c>
      <c r="E58474" s="158">
        <v>405</v>
      </c>
      <c r="F58474" s="151"/>
      <c r="G58474" s="158"/>
    </row>
    <row r="58475" spans="1:7" x14ac:dyDescent="0.3">
      <c r="A58475" s="151">
        <v>42443</v>
      </c>
      <c r="B58475" s="98">
        <v>0.16666666666666666</v>
      </c>
      <c r="C58475" s="158" t="s">
        <v>119</v>
      </c>
      <c r="D58475" s="158">
        <v>24.73</v>
      </c>
      <c r="E58475" s="158">
        <v>404</v>
      </c>
      <c r="F58475" s="151"/>
      <c r="G58475" s="158"/>
    </row>
    <row r="58476" spans="1:7" x14ac:dyDescent="0.3">
      <c r="A58476" s="151">
        <v>42443</v>
      </c>
      <c r="B58476" s="98">
        <v>0.17708333333333334</v>
      </c>
      <c r="C58476" s="158" t="s">
        <v>119</v>
      </c>
      <c r="D58476" s="158">
        <v>24.66</v>
      </c>
      <c r="E58476" s="158">
        <v>404</v>
      </c>
      <c r="F58476" s="151"/>
      <c r="G58476" s="158"/>
    </row>
    <row r="58477" spans="1:7" x14ac:dyDescent="0.3">
      <c r="A58477" s="151">
        <v>42443</v>
      </c>
      <c r="B58477" s="98">
        <v>0.1875</v>
      </c>
      <c r="C58477" s="158" t="s">
        <v>119</v>
      </c>
      <c r="D58477" s="158">
        <v>24.63</v>
      </c>
      <c r="E58477" s="158">
        <v>401</v>
      </c>
      <c r="F58477" s="151"/>
      <c r="G58477" s="158"/>
    </row>
    <row r="58478" spans="1:7" x14ac:dyDescent="0.3">
      <c r="A58478" s="151">
        <v>42443</v>
      </c>
      <c r="B58478" s="98">
        <v>0.19791666666666666</v>
      </c>
      <c r="C58478" s="158" t="s">
        <v>119</v>
      </c>
      <c r="D58478" s="158">
        <v>24.63</v>
      </c>
      <c r="E58478" s="158">
        <v>400</v>
      </c>
      <c r="F58478" s="151"/>
      <c r="G58478" s="158"/>
    </row>
    <row r="58479" spans="1:7" x14ac:dyDescent="0.3">
      <c r="A58479" s="151">
        <v>42443</v>
      </c>
      <c r="B58479" s="98">
        <v>0.20833333333333334</v>
      </c>
      <c r="C58479" s="158" t="s">
        <v>119</v>
      </c>
      <c r="D58479" s="158">
        <v>24.61</v>
      </c>
      <c r="E58479" s="158">
        <v>399</v>
      </c>
      <c r="F58479" s="151"/>
      <c r="G58479" s="158"/>
    </row>
    <row r="58480" spans="1:7" x14ac:dyDescent="0.3">
      <c r="A58480" s="151">
        <v>42443</v>
      </c>
      <c r="B58480" s="98">
        <v>0.21875</v>
      </c>
      <c r="C58480" s="158" t="s">
        <v>119</v>
      </c>
      <c r="D58480" s="158">
        <v>24.6</v>
      </c>
      <c r="E58480" s="158">
        <v>399</v>
      </c>
      <c r="F58480" s="151"/>
      <c r="G58480" s="158"/>
    </row>
    <row r="58481" spans="1:7" x14ac:dyDescent="0.3">
      <c r="A58481" s="151">
        <v>42443</v>
      </c>
      <c r="B58481" s="98">
        <v>0.22916666666666666</v>
      </c>
      <c r="C58481" s="158" t="s">
        <v>119</v>
      </c>
      <c r="D58481" s="158">
        <v>24.57</v>
      </c>
      <c r="E58481" s="158">
        <v>396</v>
      </c>
      <c r="F58481" s="151"/>
      <c r="G58481" s="158"/>
    </row>
    <row r="58482" spans="1:7" x14ac:dyDescent="0.3">
      <c r="A58482" s="151">
        <v>42443</v>
      </c>
      <c r="B58482" s="98">
        <v>0.23958333333333334</v>
      </c>
      <c r="C58482" s="158" t="s">
        <v>119</v>
      </c>
      <c r="D58482" s="158">
        <v>24.54</v>
      </c>
      <c r="E58482" s="158">
        <v>394</v>
      </c>
      <c r="F58482" s="151"/>
      <c r="G58482" s="158"/>
    </row>
    <row r="58483" spans="1:7" x14ac:dyDescent="0.3">
      <c r="A58483" s="151">
        <v>42443</v>
      </c>
      <c r="B58483" s="98">
        <v>0.25</v>
      </c>
      <c r="C58483" s="158" t="s">
        <v>119</v>
      </c>
      <c r="D58483" s="158">
        <v>24.52</v>
      </c>
      <c r="E58483" s="158">
        <v>394</v>
      </c>
      <c r="F58483" s="151"/>
      <c r="G58483" s="158"/>
    </row>
    <row r="58484" spans="1:7" x14ac:dyDescent="0.3">
      <c r="A58484" s="151">
        <v>42443</v>
      </c>
      <c r="B58484" s="98">
        <v>0.26041666666666669</v>
      </c>
      <c r="C58484" s="158" t="s">
        <v>119</v>
      </c>
      <c r="D58484" s="158">
        <v>24.49</v>
      </c>
      <c r="E58484" s="158">
        <v>392</v>
      </c>
      <c r="F58484" s="151"/>
      <c r="G58484" s="158"/>
    </row>
    <row r="58485" spans="1:7" x14ac:dyDescent="0.3">
      <c r="A58485" s="151">
        <v>42443</v>
      </c>
      <c r="B58485" s="98">
        <v>0.27083333333333331</v>
      </c>
      <c r="C58485" s="158" t="s">
        <v>119</v>
      </c>
      <c r="D58485" s="158">
        <v>24.48</v>
      </c>
      <c r="E58485" s="158">
        <v>391</v>
      </c>
      <c r="F58485" s="151"/>
      <c r="G58485" s="158"/>
    </row>
    <row r="58486" spans="1:7" x14ac:dyDescent="0.3">
      <c r="A58486" s="151">
        <v>42443</v>
      </c>
      <c r="B58486" s="98">
        <v>0.28125</v>
      </c>
      <c r="C58486" s="158" t="s">
        <v>119</v>
      </c>
      <c r="D58486" s="158">
        <v>24.46</v>
      </c>
      <c r="E58486" s="158">
        <v>392</v>
      </c>
      <c r="F58486" s="151"/>
      <c r="G58486" s="158"/>
    </row>
    <row r="58487" spans="1:7" x14ac:dyDescent="0.3">
      <c r="A58487" s="151">
        <v>42443</v>
      </c>
      <c r="B58487" s="98">
        <v>0.29166666666666669</v>
      </c>
      <c r="C58487" s="158" t="s">
        <v>119</v>
      </c>
      <c r="D58487" s="158">
        <v>24.45</v>
      </c>
      <c r="E58487" s="158">
        <v>392</v>
      </c>
      <c r="F58487" s="151"/>
      <c r="G58487" s="158"/>
    </row>
    <row r="58488" spans="1:7" x14ac:dyDescent="0.3">
      <c r="A58488" s="151">
        <v>42443</v>
      </c>
      <c r="B58488" s="98">
        <v>0.30208333333333331</v>
      </c>
      <c r="C58488" s="158" t="s">
        <v>119</v>
      </c>
      <c r="D58488" s="158">
        <v>24.44</v>
      </c>
      <c r="E58488" s="158">
        <v>393</v>
      </c>
      <c r="F58488" s="151"/>
      <c r="G58488" s="158"/>
    </row>
    <row r="58489" spans="1:7" x14ac:dyDescent="0.3">
      <c r="A58489" s="151">
        <v>42443</v>
      </c>
      <c r="B58489" s="98">
        <v>0.3125</v>
      </c>
      <c r="C58489" s="158" t="s">
        <v>119</v>
      </c>
      <c r="D58489" s="158">
        <v>24.43</v>
      </c>
      <c r="E58489" s="158">
        <v>393</v>
      </c>
      <c r="F58489" s="151"/>
      <c r="G58489" s="158"/>
    </row>
    <row r="58490" spans="1:7" x14ac:dyDescent="0.3">
      <c r="A58490" s="151">
        <v>42443</v>
      </c>
      <c r="B58490" s="98">
        <v>0.32291666666666669</v>
      </c>
      <c r="C58490" s="158" t="s">
        <v>119</v>
      </c>
      <c r="D58490" s="158">
        <v>24.39</v>
      </c>
      <c r="E58490" s="158">
        <v>394</v>
      </c>
      <c r="F58490" s="151"/>
      <c r="G58490" s="158"/>
    </row>
    <row r="58491" spans="1:7" x14ac:dyDescent="0.3">
      <c r="A58491" s="151">
        <v>42443</v>
      </c>
      <c r="B58491" s="98">
        <v>0.33333333333333331</v>
      </c>
      <c r="C58491" s="158" t="s">
        <v>119</v>
      </c>
      <c r="D58491" s="158">
        <v>24.38</v>
      </c>
      <c r="E58491" s="158">
        <v>393</v>
      </c>
      <c r="F58491" s="151"/>
      <c r="G58491" s="158"/>
    </row>
    <row r="58492" spans="1:7" x14ac:dyDescent="0.3">
      <c r="A58492" s="151">
        <v>42443</v>
      </c>
      <c r="B58492" s="98">
        <v>0.34375</v>
      </c>
      <c r="C58492" s="158" t="s">
        <v>119</v>
      </c>
      <c r="D58492" s="158">
        <v>24.38</v>
      </c>
      <c r="E58492" s="158">
        <v>391</v>
      </c>
      <c r="F58492" s="151"/>
      <c r="G58492" s="158"/>
    </row>
    <row r="58493" spans="1:7" x14ac:dyDescent="0.3">
      <c r="A58493" s="151">
        <v>42443</v>
      </c>
      <c r="B58493" s="98">
        <v>0.35416666666666669</v>
      </c>
      <c r="C58493" s="158" t="s">
        <v>119</v>
      </c>
      <c r="D58493" s="158">
        <v>24.43</v>
      </c>
      <c r="E58493" s="158">
        <v>389</v>
      </c>
      <c r="F58493" s="151"/>
      <c r="G58493" s="158"/>
    </row>
    <row r="58494" spans="1:7" x14ac:dyDescent="0.3">
      <c r="A58494" s="151">
        <v>42443</v>
      </c>
      <c r="B58494" s="98">
        <v>0.36458333333333331</v>
      </c>
      <c r="C58494" s="158" t="s">
        <v>119</v>
      </c>
      <c r="D58494" s="158">
        <v>24.4</v>
      </c>
      <c r="E58494" s="158">
        <v>390</v>
      </c>
      <c r="F58494" s="151"/>
      <c r="G58494" s="158"/>
    </row>
    <row r="58495" spans="1:7" x14ac:dyDescent="0.3">
      <c r="A58495" s="151">
        <v>42443</v>
      </c>
      <c r="B58495" s="98">
        <v>0.375</v>
      </c>
      <c r="C58495" s="158" t="s">
        <v>119</v>
      </c>
      <c r="D58495" s="158">
        <v>24.43</v>
      </c>
      <c r="E58495" s="158">
        <v>386</v>
      </c>
      <c r="F58495" s="151"/>
      <c r="G58495" s="158"/>
    </row>
    <row r="58496" spans="1:7" x14ac:dyDescent="0.3">
      <c r="A58496" s="151">
        <v>42443</v>
      </c>
      <c r="B58496" s="98">
        <v>0.38541666666666669</v>
      </c>
      <c r="C58496" s="158" t="s">
        <v>119</v>
      </c>
      <c r="D58496" s="158">
        <v>24.48</v>
      </c>
      <c r="E58496" s="158">
        <v>383</v>
      </c>
      <c r="F58496" s="151"/>
      <c r="G58496" s="158"/>
    </row>
    <row r="58497" spans="1:7" x14ac:dyDescent="0.3">
      <c r="A58497" s="151">
        <v>42443</v>
      </c>
      <c r="B58497" s="98">
        <v>0.39583333333333331</v>
      </c>
      <c r="C58497" s="158" t="s">
        <v>119</v>
      </c>
      <c r="D58497" s="158">
        <v>24.5</v>
      </c>
      <c r="E58497" s="158">
        <v>383</v>
      </c>
      <c r="F58497" s="151"/>
      <c r="G58497" s="158"/>
    </row>
    <row r="58498" spans="1:7" x14ac:dyDescent="0.3">
      <c r="A58498" s="151">
        <v>42443</v>
      </c>
      <c r="B58498" s="98">
        <v>0.40625</v>
      </c>
      <c r="C58498" s="158" t="s">
        <v>119</v>
      </c>
      <c r="D58498" s="158">
        <v>24.46</v>
      </c>
      <c r="E58498" s="158">
        <v>384</v>
      </c>
      <c r="F58498" s="151"/>
      <c r="G58498" s="158"/>
    </row>
    <row r="58499" spans="1:7" x14ac:dyDescent="0.3">
      <c r="A58499" s="151">
        <v>42443</v>
      </c>
      <c r="B58499" s="98">
        <v>0.41666666666666669</v>
      </c>
      <c r="C58499" s="158" t="s">
        <v>119</v>
      </c>
      <c r="D58499" s="158">
        <v>24.5</v>
      </c>
      <c r="E58499" s="158">
        <v>383</v>
      </c>
      <c r="F58499" s="151"/>
      <c r="G58499" s="158"/>
    </row>
    <row r="58500" spans="1:7" x14ac:dyDescent="0.3">
      <c r="A58500" s="151">
        <v>42443</v>
      </c>
      <c r="B58500" s="98">
        <v>0.42708333333333331</v>
      </c>
      <c r="C58500" s="158" t="s">
        <v>119</v>
      </c>
      <c r="D58500" s="158">
        <v>24.52</v>
      </c>
      <c r="E58500" s="158">
        <v>384</v>
      </c>
      <c r="F58500" s="151"/>
      <c r="G58500" s="158"/>
    </row>
    <row r="58501" spans="1:7" x14ac:dyDescent="0.3">
      <c r="A58501" s="151">
        <v>42443</v>
      </c>
      <c r="B58501" s="98">
        <v>0.4375</v>
      </c>
      <c r="C58501" s="158" t="s">
        <v>119</v>
      </c>
      <c r="D58501" s="158">
        <v>24.59</v>
      </c>
      <c r="E58501" s="158">
        <v>387</v>
      </c>
      <c r="F58501" s="151"/>
      <c r="G58501" s="158"/>
    </row>
    <row r="58502" spans="1:7" x14ac:dyDescent="0.3">
      <c r="A58502" s="151">
        <v>42443</v>
      </c>
      <c r="B58502" s="98">
        <v>0.44791666666666669</v>
      </c>
      <c r="C58502" s="158" t="s">
        <v>119</v>
      </c>
      <c r="D58502" s="158">
        <v>24.72</v>
      </c>
      <c r="E58502" s="158">
        <v>387</v>
      </c>
      <c r="F58502" s="151"/>
      <c r="G58502" s="158"/>
    </row>
    <row r="58503" spans="1:7" x14ac:dyDescent="0.3">
      <c r="A58503" s="151">
        <v>42443</v>
      </c>
      <c r="B58503" s="98">
        <v>0.45833333333333331</v>
      </c>
      <c r="C58503" s="158" t="s">
        <v>119</v>
      </c>
      <c r="D58503" s="158">
        <v>24.78</v>
      </c>
      <c r="E58503" s="158">
        <v>389</v>
      </c>
      <c r="F58503" s="151"/>
      <c r="G58503" s="158"/>
    </row>
    <row r="58504" spans="1:7" x14ac:dyDescent="0.3">
      <c r="A58504" s="151">
        <v>42443</v>
      </c>
      <c r="B58504" s="98">
        <v>0.46875</v>
      </c>
      <c r="C58504" s="158" t="s">
        <v>119</v>
      </c>
      <c r="D58504" s="158">
        <v>24.82</v>
      </c>
      <c r="E58504" s="158">
        <v>390</v>
      </c>
      <c r="F58504" s="151"/>
      <c r="G58504" s="158"/>
    </row>
    <row r="58505" spans="1:7" x14ac:dyDescent="0.3">
      <c r="A58505" s="151">
        <v>42443</v>
      </c>
      <c r="B58505" s="98">
        <v>0.47916666666666669</v>
      </c>
      <c r="C58505" s="158" t="s">
        <v>119</v>
      </c>
      <c r="D58505" s="158">
        <v>24.86</v>
      </c>
      <c r="E58505" s="158">
        <v>390</v>
      </c>
      <c r="F58505" s="151"/>
      <c r="G58505" s="158"/>
    </row>
    <row r="58506" spans="1:7" x14ac:dyDescent="0.3">
      <c r="A58506" s="151">
        <v>42443</v>
      </c>
      <c r="B58506" s="98">
        <v>0.48958333333333331</v>
      </c>
      <c r="C58506" s="158" t="s">
        <v>119</v>
      </c>
      <c r="D58506" s="158">
        <v>24.92</v>
      </c>
      <c r="E58506" s="158">
        <v>392</v>
      </c>
      <c r="F58506" s="151"/>
      <c r="G58506" s="158"/>
    </row>
    <row r="58507" spans="1:7" x14ac:dyDescent="0.3">
      <c r="A58507" s="151">
        <v>42443</v>
      </c>
      <c r="B58507" s="98">
        <v>0.5</v>
      </c>
      <c r="C58507" s="158" t="s">
        <v>120</v>
      </c>
      <c r="D58507" s="158">
        <v>25.08</v>
      </c>
      <c r="E58507" s="158">
        <v>395</v>
      </c>
      <c r="F58507" s="151"/>
      <c r="G58507" s="158"/>
    </row>
    <row r="58508" spans="1:7" x14ac:dyDescent="0.3">
      <c r="A58508" s="151">
        <v>42443</v>
      </c>
      <c r="B58508" s="98">
        <v>0.51041666666666663</v>
      </c>
      <c r="C58508" s="158" t="s">
        <v>120</v>
      </c>
      <c r="D58508" s="158">
        <v>25.13</v>
      </c>
      <c r="E58508" s="158">
        <v>398</v>
      </c>
      <c r="F58508" s="151"/>
      <c r="G58508" s="158"/>
    </row>
    <row r="58509" spans="1:7" x14ac:dyDescent="0.3">
      <c r="A58509" s="151">
        <v>42443</v>
      </c>
      <c r="B58509" s="98">
        <v>0.52083333333333337</v>
      </c>
      <c r="C58509" s="158" t="s">
        <v>120</v>
      </c>
      <c r="D58509" s="158">
        <v>25.27</v>
      </c>
      <c r="E58509" s="158">
        <v>398</v>
      </c>
      <c r="F58509" s="151"/>
      <c r="G58509" s="158"/>
    </row>
    <row r="58510" spans="1:7" x14ac:dyDescent="0.3">
      <c r="A58510" s="151">
        <v>42443</v>
      </c>
      <c r="B58510" s="98">
        <v>0.53125</v>
      </c>
      <c r="C58510" s="158" t="s">
        <v>120</v>
      </c>
      <c r="D58510" s="158">
        <v>25.37</v>
      </c>
      <c r="E58510" s="158">
        <v>399</v>
      </c>
      <c r="F58510" s="151"/>
      <c r="G58510" s="158"/>
    </row>
    <row r="58511" spans="1:7" x14ac:dyDescent="0.3">
      <c r="A58511" s="151">
        <v>42443</v>
      </c>
      <c r="B58511" s="98">
        <v>4.1666666666666664E-2</v>
      </c>
      <c r="C58511" s="158" t="s">
        <v>120</v>
      </c>
      <c r="D58511" s="158">
        <v>25.44</v>
      </c>
      <c r="E58511" s="158">
        <v>398</v>
      </c>
      <c r="F58511" s="151"/>
      <c r="G58511" s="158"/>
    </row>
    <row r="58512" spans="1:7" x14ac:dyDescent="0.3">
      <c r="A58512" s="151">
        <v>42443</v>
      </c>
      <c r="B58512" s="98">
        <v>5.2083333333333336E-2</v>
      </c>
      <c r="C58512" s="158" t="s">
        <v>120</v>
      </c>
      <c r="D58512" s="158">
        <v>25.45</v>
      </c>
      <c r="E58512" s="158">
        <v>396</v>
      </c>
      <c r="F58512" s="151"/>
      <c r="G58512" s="158"/>
    </row>
    <row r="58513" spans="1:7" x14ac:dyDescent="0.3">
      <c r="A58513" s="151">
        <v>42443</v>
      </c>
      <c r="B58513" s="98">
        <v>6.25E-2</v>
      </c>
      <c r="C58513" s="158" t="s">
        <v>120</v>
      </c>
      <c r="D58513" s="158">
        <v>25.51</v>
      </c>
      <c r="E58513" s="158">
        <v>395</v>
      </c>
      <c r="F58513" s="151"/>
      <c r="G58513" s="158"/>
    </row>
    <row r="58514" spans="1:7" x14ac:dyDescent="0.3">
      <c r="A58514" s="151">
        <v>42443</v>
      </c>
      <c r="B58514" s="98">
        <v>7.2916666666666671E-2</v>
      </c>
      <c r="C58514" s="158" t="s">
        <v>120</v>
      </c>
      <c r="D58514" s="158">
        <v>25.52</v>
      </c>
      <c r="E58514" s="158">
        <v>393</v>
      </c>
      <c r="F58514" s="151"/>
      <c r="G58514" s="158"/>
    </row>
    <row r="58515" spans="1:7" x14ac:dyDescent="0.3">
      <c r="A58515" s="151">
        <v>42443</v>
      </c>
      <c r="B58515" s="98">
        <v>8.3333333333333329E-2</v>
      </c>
      <c r="C58515" s="158" t="s">
        <v>120</v>
      </c>
      <c r="D58515" s="158">
        <v>25.69</v>
      </c>
      <c r="E58515" s="158">
        <v>390</v>
      </c>
      <c r="F58515" s="151"/>
      <c r="G58515" s="158"/>
    </row>
    <row r="58516" spans="1:7" x14ac:dyDescent="0.3">
      <c r="A58516" s="151">
        <v>42443</v>
      </c>
      <c r="B58516" s="98">
        <v>9.375E-2</v>
      </c>
      <c r="C58516" s="158" t="s">
        <v>120</v>
      </c>
      <c r="D58516" s="158">
        <v>25.56</v>
      </c>
      <c r="E58516" s="158">
        <v>388</v>
      </c>
      <c r="F58516" s="151"/>
      <c r="G58516" s="158"/>
    </row>
    <row r="58517" spans="1:7" x14ac:dyDescent="0.3">
      <c r="A58517" s="151">
        <v>42443</v>
      </c>
      <c r="B58517" s="98">
        <v>0.10416666666666667</v>
      </c>
      <c r="C58517" s="158" t="s">
        <v>120</v>
      </c>
      <c r="D58517" s="158">
        <v>25.47</v>
      </c>
      <c r="E58517" s="158">
        <v>391</v>
      </c>
      <c r="F58517" s="151"/>
      <c r="G58517" s="158"/>
    </row>
    <row r="58518" spans="1:7" x14ac:dyDescent="0.3">
      <c r="A58518" s="151">
        <v>42443</v>
      </c>
      <c r="B58518" s="98">
        <v>0.11458333333333333</v>
      </c>
      <c r="C58518" s="158" t="s">
        <v>120</v>
      </c>
      <c r="D58518" s="158">
        <v>25.45</v>
      </c>
      <c r="E58518" s="158">
        <v>392</v>
      </c>
      <c r="F58518" s="151"/>
      <c r="G58518" s="158"/>
    </row>
    <row r="58519" spans="1:7" x14ac:dyDescent="0.3">
      <c r="A58519" s="151">
        <v>42443</v>
      </c>
      <c r="B58519" s="98">
        <v>0.125</v>
      </c>
      <c r="C58519" s="158" t="s">
        <v>120</v>
      </c>
      <c r="D58519" s="158">
        <v>25.52</v>
      </c>
      <c r="E58519" s="158">
        <v>391</v>
      </c>
      <c r="F58519" s="151"/>
      <c r="G58519" s="158"/>
    </row>
    <row r="58520" spans="1:7" x14ac:dyDescent="0.3">
      <c r="A58520" s="151">
        <v>42443</v>
      </c>
      <c r="B58520" s="98">
        <v>0.13541666666666666</v>
      </c>
      <c r="C58520" s="158" t="s">
        <v>120</v>
      </c>
      <c r="D58520" s="158">
        <v>25.56</v>
      </c>
      <c r="E58520" s="158">
        <v>392</v>
      </c>
      <c r="F58520" s="151"/>
      <c r="G58520" s="158"/>
    </row>
    <row r="58521" spans="1:7" x14ac:dyDescent="0.3">
      <c r="A58521" s="151">
        <v>42443</v>
      </c>
      <c r="B58521" s="98">
        <v>0.14583333333333334</v>
      </c>
      <c r="C58521" s="158" t="s">
        <v>120</v>
      </c>
      <c r="D58521" s="158">
        <v>25.56</v>
      </c>
      <c r="E58521" s="158">
        <v>391</v>
      </c>
      <c r="F58521" s="151"/>
      <c r="G58521" s="158"/>
    </row>
    <row r="58522" spans="1:7" x14ac:dyDescent="0.3">
      <c r="A58522" s="151">
        <v>42443</v>
      </c>
      <c r="B58522" s="98">
        <v>0.15625</v>
      </c>
      <c r="C58522" s="158" t="s">
        <v>120</v>
      </c>
      <c r="D58522" s="158">
        <v>25.51</v>
      </c>
      <c r="E58522" s="158">
        <v>390</v>
      </c>
      <c r="F58522" s="151"/>
      <c r="G58522" s="158"/>
    </row>
    <row r="58523" spans="1:7" x14ac:dyDescent="0.3">
      <c r="A58523" s="151">
        <v>42443</v>
      </c>
      <c r="B58523" s="98">
        <v>0.16666666666666666</v>
      </c>
      <c r="C58523" s="158" t="s">
        <v>120</v>
      </c>
      <c r="D58523" s="158">
        <v>25.61</v>
      </c>
      <c r="E58523" s="158">
        <v>389</v>
      </c>
      <c r="F58523" s="151"/>
      <c r="G58523" s="158"/>
    </row>
    <row r="58524" spans="1:7" x14ac:dyDescent="0.3">
      <c r="A58524" s="151">
        <v>42443</v>
      </c>
      <c r="B58524" s="98">
        <v>0.17708333333333334</v>
      </c>
      <c r="C58524" s="158" t="s">
        <v>120</v>
      </c>
      <c r="D58524" s="158">
        <v>25.6</v>
      </c>
      <c r="E58524" s="158">
        <v>390</v>
      </c>
      <c r="F58524" s="151"/>
      <c r="G58524" s="158"/>
    </row>
    <row r="58525" spans="1:7" x14ac:dyDescent="0.3">
      <c r="A58525" s="151">
        <v>42443</v>
      </c>
      <c r="B58525" s="98">
        <v>0.1875</v>
      </c>
      <c r="C58525" s="158" t="s">
        <v>120</v>
      </c>
      <c r="D58525" s="158">
        <v>25.59</v>
      </c>
      <c r="E58525" s="158">
        <v>389</v>
      </c>
      <c r="F58525" s="151"/>
      <c r="G58525" s="158"/>
    </row>
    <row r="58526" spans="1:7" x14ac:dyDescent="0.3">
      <c r="A58526" s="151">
        <v>42443</v>
      </c>
      <c r="B58526" s="98">
        <v>0.19791666666666666</v>
      </c>
      <c r="C58526" s="158" t="s">
        <v>120</v>
      </c>
      <c r="D58526" s="158">
        <v>25.62</v>
      </c>
      <c r="E58526" s="158">
        <v>389</v>
      </c>
      <c r="F58526" s="151"/>
      <c r="G58526" s="158"/>
    </row>
    <row r="58527" spans="1:7" x14ac:dyDescent="0.3">
      <c r="A58527" s="151">
        <v>42443</v>
      </c>
      <c r="B58527" s="98">
        <v>0.20833333333333334</v>
      </c>
      <c r="C58527" s="158" t="s">
        <v>120</v>
      </c>
      <c r="D58527" s="158">
        <v>25.58</v>
      </c>
      <c r="E58527" s="158">
        <v>389</v>
      </c>
      <c r="F58527" s="151"/>
      <c r="G58527" s="158"/>
    </row>
    <row r="58528" spans="1:7" x14ac:dyDescent="0.3">
      <c r="A58528" s="151">
        <v>42443</v>
      </c>
      <c r="B58528" s="98">
        <v>0.21875</v>
      </c>
      <c r="C58528" s="158" t="s">
        <v>120</v>
      </c>
      <c r="D58528" s="158">
        <v>25.53</v>
      </c>
      <c r="E58528" s="158">
        <v>389</v>
      </c>
      <c r="F58528" s="151"/>
      <c r="G58528" s="158"/>
    </row>
    <row r="58529" spans="1:7" x14ac:dyDescent="0.3">
      <c r="A58529" s="151">
        <v>42443</v>
      </c>
      <c r="B58529" s="98">
        <v>0.22916666666666666</v>
      </c>
      <c r="C58529" s="158" t="s">
        <v>120</v>
      </c>
      <c r="D58529" s="158">
        <v>25.52</v>
      </c>
      <c r="E58529" s="158">
        <v>389</v>
      </c>
      <c r="F58529" s="151"/>
      <c r="G58529" s="158"/>
    </row>
    <row r="58530" spans="1:7" x14ac:dyDescent="0.3">
      <c r="A58530" s="151">
        <v>42443</v>
      </c>
      <c r="B58530" s="98">
        <v>0.23958333333333334</v>
      </c>
      <c r="C58530" s="158" t="s">
        <v>120</v>
      </c>
      <c r="D58530" s="158">
        <v>25.51</v>
      </c>
      <c r="E58530" s="158">
        <v>390</v>
      </c>
      <c r="F58530" s="151"/>
      <c r="G58530" s="158"/>
    </row>
    <row r="58531" spans="1:7" x14ac:dyDescent="0.3">
      <c r="A58531" s="151">
        <v>42443</v>
      </c>
      <c r="B58531" s="98">
        <v>0.25</v>
      </c>
      <c r="C58531" s="158" t="s">
        <v>120</v>
      </c>
      <c r="D58531" s="158">
        <v>25.48</v>
      </c>
      <c r="E58531" s="158">
        <v>390</v>
      </c>
      <c r="F58531" s="151"/>
      <c r="G58531" s="158"/>
    </row>
    <row r="58532" spans="1:7" x14ac:dyDescent="0.3">
      <c r="A58532" s="151">
        <v>42443</v>
      </c>
      <c r="B58532" s="98">
        <v>0.26041666666666669</v>
      </c>
      <c r="C58532" s="158" t="s">
        <v>120</v>
      </c>
      <c r="D58532" s="158">
        <v>25.48</v>
      </c>
      <c r="E58532" s="158">
        <v>391</v>
      </c>
      <c r="F58532" s="151"/>
      <c r="G58532" s="158"/>
    </row>
    <row r="58533" spans="1:7" x14ac:dyDescent="0.3">
      <c r="A58533" s="151">
        <v>42443</v>
      </c>
      <c r="B58533" s="98">
        <v>0.27083333333333331</v>
      </c>
      <c r="C58533" s="158" t="s">
        <v>120</v>
      </c>
      <c r="D58533" s="158">
        <v>25.53</v>
      </c>
      <c r="E58533" s="158">
        <v>391</v>
      </c>
      <c r="F58533" s="151"/>
      <c r="G58533" s="158"/>
    </row>
    <row r="58534" spans="1:7" x14ac:dyDescent="0.3">
      <c r="A58534" s="151">
        <v>42443</v>
      </c>
      <c r="B58534" s="98">
        <v>0.28125</v>
      </c>
      <c r="C58534" s="158" t="s">
        <v>120</v>
      </c>
      <c r="D58534" s="158">
        <v>25.56</v>
      </c>
      <c r="E58534" s="158">
        <v>390</v>
      </c>
      <c r="F58534" s="151"/>
      <c r="G58534" s="158"/>
    </row>
    <row r="58535" spans="1:7" x14ac:dyDescent="0.3">
      <c r="A58535" s="151">
        <v>42443</v>
      </c>
      <c r="B58535" s="98">
        <v>0.29166666666666669</v>
      </c>
      <c r="C58535" s="158" t="s">
        <v>120</v>
      </c>
      <c r="D58535" s="158">
        <v>25.56</v>
      </c>
      <c r="E58535" s="158">
        <v>389</v>
      </c>
      <c r="F58535" s="151"/>
      <c r="G58535" s="158"/>
    </row>
    <row r="58536" spans="1:7" x14ac:dyDescent="0.3">
      <c r="A58536" s="151">
        <v>42443</v>
      </c>
      <c r="B58536" s="98">
        <v>0.30208333333333331</v>
      </c>
      <c r="C58536" s="158" t="s">
        <v>120</v>
      </c>
      <c r="D58536" s="158">
        <v>25.55</v>
      </c>
      <c r="E58536" s="158">
        <v>389</v>
      </c>
      <c r="F58536" s="151"/>
      <c r="G58536" s="158"/>
    </row>
    <row r="58537" spans="1:7" x14ac:dyDescent="0.3">
      <c r="A58537" s="151">
        <v>42443</v>
      </c>
      <c r="B58537" s="98">
        <v>0.3125</v>
      </c>
      <c r="C58537" s="158" t="s">
        <v>120</v>
      </c>
      <c r="D58537" s="158">
        <v>25.59</v>
      </c>
      <c r="E58537" s="158">
        <v>389</v>
      </c>
      <c r="F58537" s="151"/>
      <c r="G58537" s="158"/>
    </row>
    <row r="58538" spans="1:7" x14ac:dyDescent="0.3">
      <c r="A58538" s="151">
        <v>42443</v>
      </c>
      <c r="B58538" s="98">
        <v>0.32291666666666669</v>
      </c>
      <c r="C58538" s="158" t="s">
        <v>120</v>
      </c>
      <c r="D58538" s="158">
        <v>25.57</v>
      </c>
      <c r="E58538" s="158">
        <v>389</v>
      </c>
      <c r="F58538" s="151"/>
      <c r="G58538" s="158"/>
    </row>
    <row r="58539" spans="1:7" x14ac:dyDescent="0.3">
      <c r="A58539" s="151">
        <v>42443</v>
      </c>
      <c r="B58539" s="98">
        <v>0.33333333333333331</v>
      </c>
      <c r="C58539" s="158" t="s">
        <v>120</v>
      </c>
      <c r="D58539" s="158">
        <v>25.55</v>
      </c>
      <c r="E58539" s="158">
        <v>388</v>
      </c>
      <c r="F58539" s="151"/>
      <c r="G58539" s="158"/>
    </row>
    <row r="58540" spans="1:7" x14ac:dyDescent="0.3">
      <c r="A58540" s="151">
        <v>42443</v>
      </c>
      <c r="B58540" s="98">
        <v>0.34375</v>
      </c>
      <c r="C58540" s="158" t="s">
        <v>120</v>
      </c>
      <c r="D58540" s="158">
        <v>25.52</v>
      </c>
      <c r="E58540" s="158">
        <v>388</v>
      </c>
      <c r="F58540" s="151"/>
      <c r="G58540" s="158"/>
    </row>
    <row r="58541" spans="1:7" x14ac:dyDescent="0.3">
      <c r="A58541" s="151">
        <v>42443</v>
      </c>
      <c r="B58541" s="98">
        <v>0.35416666666666669</v>
      </c>
      <c r="C58541" s="158" t="s">
        <v>120</v>
      </c>
      <c r="D58541" s="158">
        <v>25.52</v>
      </c>
      <c r="E58541" s="158">
        <v>388</v>
      </c>
      <c r="F58541" s="151"/>
      <c r="G58541" s="158"/>
    </row>
    <row r="58542" spans="1:7" x14ac:dyDescent="0.3">
      <c r="A58542" s="151">
        <v>42443</v>
      </c>
      <c r="B58542" s="98">
        <v>0.36458333333333331</v>
      </c>
      <c r="C58542" s="158" t="s">
        <v>120</v>
      </c>
      <c r="D58542" s="158">
        <v>25.54</v>
      </c>
      <c r="E58542" s="158">
        <v>388</v>
      </c>
      <c r="F58542" s="151"/>
      <c r="G58542" s="158"/>
    </row>
    <row r="58543" spans="1:7" x14ac:dyDescent="0.3">
      <c r="A58543" s="151">
        <v>42443</v>
      </c>
      <c r="B58543" s="98">
        <v>0.375</v>
      </c>
      <c r="C58543" s="158" t="s">
        <v>120</v>
      </c>
      <c r="D58543" s="158">
        <v>25.58</v>
      </c>
      <c r="E58543" s="158">
        <v>390</v>
      </c>
      <c r="F58543" s="151"/>
      <c r="G58543" s="158"/>
    </row>
    <row r="58544" spans="1:7" x14ac:dyDescent="0.3">
      <c r="A58544" s="151">
        <v>42443</v>
      </c>
      <c r="B58544" s="98">
        <v>0.38541666666666669</v>
      </c>
      <c r="C58544" s="158" t="s">
        <v>120</v>
      </c>
      <c r="D58544" s="158">
        <v>25.57</v>
      </c>
      <c r="E58544" s="158">
        <v>389</v>
      </c>
      <c r="F58544" s="151"/>
      <c r="G58544" s="158"/>
    </row>
    <row r="58545" spans="1:7" x14ac:dyDescent="0.3">
      <c r="A58545" s="151">
        <v>42443</v>
      </c>
      <c r="B58545" s="98">
        <v>0.39583333333333331</v>
      </c>
      <c r="C58545" s="158" t="s">
        <v>120</v>
      </c>
      <c r="D58545" s="158">
        <v>25.61</v>
      </c>
      <c r="E58545" s="158">
        <v>389</v>
      </c>
      <c r="F58545" s="151"/>
      <c r="G58545" s="158"/>
    </row>
    <row r="58546" spans="1:7" x14ac:dyDescent="0.3">
      <c r="A58546" s="151">
        <v>42443</v>
      </c>
      <c r="B58546" s="98">
        <v>0.40625</v>
      </c>
      <c r="C58546" s="158" t="s">
        <v>120</v>
      </c>
      <c r="D58546" s="158">
        <v>25.66</v>
      </c>
      <c r="E58546" s="158">
        <v>388</v>
      </c>
      <c r="F58546" s="151"/>
      <c r="G58546" s="158"/>
    </row>
    <row r="58547" spans="1:7" x14ac:dyDescent="0.3">
      <c r="A58547" s="151">
        <v>42443</v>
      </c>
      <c r="B58547" s="98">
        <v>0.41666666666666669</v>
      </c>
      <c r="C58547" s="158" t="s">
        <v>120</v>
      </c>
      <c r="D58547" s="158">
        <v>25.64</v>
      </c>
      <c r="E58547" s="158">
        <v>387</v>
      </c>
      <c r="F58547" s="151"/>
      <c r="G58547" s="158"/>
    </row>
    <row r="58548" spans="1:7" x14ac:dyDescent="0.3">
      <c r="A58548" s="151">
        <v>42443</v>
      </c>
      <c r="B58548" s="98">
        <v>0.42708333333333331</v>
      </c>
      <c r="C58548" s="158" t="s">
        <v>120</v>
      </c>
      <c r="D58548" s="158">
        <v>25.61</v>
      </c>
      <c r="E58548" s="158">
        <v>388</v>
      </c>
      <c r="F58548" s="151"/>
      <c r="G58548" s="158"/>
    </row>
    <row r="58549" spans="1:7" x14ac:dyDescent="0.3">
      <c r="A58549" s="151">
        <v>42443</v>
      </c>
      <c r="B58549" s="98">
        <v>0.4375</v>
      </c>
      <c r="C58549" s="158" t="s">
        <v>120</v>
      </c>
      <c r="D58549" s="158">
        <v>25.67</v>
      </c>
      <c r="E58549" s="158">
        <v>389</v>
      </c>
      <c r="F58549" s="151"/>
      <c r="G58549" s="158"/>
    </row>
    <row r="58550" spans="1:7" x14ac:dyDescent="0.3">
      <c r="A58550" s="151">
        <v>42443</v>
      </c>
      <c r="B58550" s="98">
        <v>0.44791666666666669</v>
      </c>
      <c r="C58550" s="158" t="s">
        <v>120</v>
      </c>
      <c r="D58550" s="158">
        <v>25.67</v>
      </c>
      <c r="E58550" s="158">
        <v>390</v>
      </c>
      <c r="F58550" s="151"/>
      <c r="G58550" s="158"/>
    </row>
    <row r="58551" spans="1:7" x14ac:dyDescent="0.3">
      <c r="A58551" s="151">
        <v>42443</v>
      </c>
      <c r="B58551" s="98">
        <v>0.45833333333333331</v>
      </c>
      <c r="C58551" s="158" t="s">
        <v>120</v>
      </c>
      <c r="D58551" s="158">
        <v>25.6</v>
      </c>
      <c r="E58551" s="158">
        <v>388</v>
      </c>
      <c r="F58551" s="151"/>
      <c r="G58551" s="158"/>
    </row>
    <row r="58552" spans="1:7" x14ac:dyDescent="0.3">
      <c r="A58552" s="151">
        <v>42443</v>
      </c>
      <c r="B58552" s="98">
        <v>0.46875</v>
      </c>
      <c r="C58552" s="158" t="s">
        <v>120</v>
      </c>
      <c r="D58552" s="158">
        <v>25.61</v>
      </c>
      <c r="E58552" s="158">
        <v>386</v>
      </c>
      <c r="F58552" s="151"/>
      <c r="G58552" s="158"/>
    </row>
    <row r="58553" spans="1:7" x14ac:dyDescent="0.3">
      <c r="A58553" s="151">
        <v>42443</v>
      </c>
      <c r="B58553" s="98">
        <v>0.47916666666666669</v>
      </c>
      <c r="C58553" s="158" t="s">
        <v>120</v>
      </c>
      <c r="D58553" s="158">
        <v>25.55</v>
      </c>
      <c r="E58553" s="158">
        <v>385</v>
      </c>
      <c r="F58553" s="151"/>
      <c r="G58553" s="158"/>
    </row>
    <row r="58554" spans="1:7" x14ac:dyDescent="0.3">
      <c r="A58554" s="151">
        <v>42443</v>
      </c>
      <c r="B58554" s="98">
        <v>0.48958333333333331</v>
      </c>
      <c r="C58554" s="158" t="s">
        <v>120</v>
      </c>
      <c r="D58554" s="158">
        <v>25.54</v>
      </c>
      <c r="E58554" s="158">
        <v>386</v>
      </c>
      <c r="F58554" s="151"/>
      <c r="G58554" s="158"/>
    </row>
    <row r="58555" spans="1:7" x14ac:dyDescent="0.3">
      <c r="A58555" s="151">
        <v>42444</v>
      </c>
      <c r="B58555" s="98">
        <v>0.5</v>
      </c>
      <c r="C58555" s="158" t="s">
        <v>119</v>
      </c>
      <c r="D58555" s="158">
        <v>25.54</v>
      </c>
      <c r="E58555" s="158">
        <v>387</v>
      </c>
      <c r="F58555" s="151"/>
      <c r="G58555" s="158"/>
    </row>
    <row r="58556" spans="1:7" x14ac:dyDescent="0.3">
      <c r="A58556" s="151">
        <v>42444</v>
      </c>
      <c r="B58556" s="98">
        <v>0.51041666666666663</v>
      </c>
      <c r="C58556" s="158" t="s">
        <v>119</v>
      </c>
      <c r="D58556" s="158">
        <v>25.57</v>
      </c>
      <c r="E58556" s="158">
        <v>386</v>
      </c>
      <c r="F58556" s="151"/>
      <c r="G58556" s="158"/>
    </row>
    <row r="58557" spans="1:7" x14ac:dyDescent="0.3">
      <c r="A58557" s="151">
        <v>42444</v>
      </c>
      <c r="B58557" s="98">
        <v>0.52083333333333337</v>
      </c>
      <c r="C58557" s="158" t="s">
        <v>119</v>
      </c>
      <c r="D58557" s="158">
        <v>25.58</v>
      </c>
      <c r="E58557" s="158">
        <v>387</v>
      </c>
      <c r="F58557" s="151"/>
      <c r="G58557" s="158"/>
    </row>
    <row r="58558" spans="1:7" x14ac:dyDescent="0.3">
      <c r="A58558" s="151">
        <v>42444</v>
      </c>
      <c r="B58558" s="98">
        <v>0.53125</v>
      </c>
      <c r="C58558" s="158" t="s">
        <v>119</v>
      </c>
      <c r="D58558" s="158">
        <v>25.59</v>
      </c>
      <c r="E58558" s="158">
        <v>387</v>
      </c>
      <c r="F58558" s="151"/>
      <c r="G58558" s="158"/>
    </row>
    <row r="58559" spans="1:7" x14ac:dyDescent="0.3">
      <c r="A58559" s="151">
        <v>42444</v>
      </c>
      <c r="B58559" s="98">
        <v>4.1666666666666664E-2</v>
      </c>
      <c r="C58559" s="158" t="s">
        <v>119</v>
      </c>
      <c r="D58559" s="158">
        <v>25.62</v>
      </c>
      <c r="E58559" s="158">
        <v>387</v>
      </c>
      <c r="F58559" s="151"/>
      <c r="G58559" s="158"/>
    </row>
    <row r="58560" spans="1:7" x14ac:dyDescent="0.3">
      <c r="A58560" s="151">
        <v>42444</v>
      </c>
      <c r="B58560" s="98">
        <v>5.2083333333333336E-2</v>
      </c>
      <c r="C58560" s="158" t="s">
        <v>119</v>
      </c>
      <c r="D58560" s="158">
        <v>25.61</v>
      </c>
      <c r="E58560" s="158">
        <v>387</v>
      </c>
      <c r="F58560" s="151"/>
      <c r="G58560" s="158"/>
    </row>
    <row r="58561" spans="1:7" x14ac:dyDescent="0.3">
      <c r="A58561" s="151">
        <v>42444</v>
      </c>
      <c r="B58561" s="98">
        <v>6.25E-2</v>
      </c>
      <c r="C58561" s="158" t="s">
        <v>119</v>
      </c>
      <c r="D58561" s="158">
        <v>25.62</v>
      </c>
      <c r="E58561" s="158">
        <v>386</v>
      </c>
      <c r="F58561" s="151"/>
      <c r="G58561" s="158"/>
    </row>
    <row r="58562" spans="1:7" x14ac:dyDescent="0.3">
      <c r="A58562" s="151">
        <v>42444</v>
      </c>
      <c r="B58562" s="98">
        <v>7.2916666666666671E-2</v>
      </c>
      <c r="C58562" s="158" t="s">
        <v>119</v>
      </c>
      <c r="D58562" s="158">
        <v>25.63</v>
      </c>
      <c r="E58562" s="158">
        <v>387</v>
      </c>
      <c r="F58562" s="151"/>
      <c r="G58562" s="158"/>
    </row>
    <row r="58563" spans="1:7" x14ac:dyDescent="0.3">
      <c r="A58563" s="151">
        <v>42444</v>
      </c>
      <c r="B58563" s="98">
        <v>8.3333333333333329E-2</v>
      </c>
      <c r="C58563" s="158" t="s">
        <v>119</v>
      </c>
      <c r="D58563" s="158">
        <v>25.62</v>
      </c>
      <c r="E58563" s="158">
        <v>389</v>
      </c>
      <c r="F58563" s="151"/>
      <c r="G58563" s="158"/>
    </row>
    <row r="58564" spans="1:7" x14ac:dyDescent="0.3">
      <c r="A58564" s="151">
        <v>42444</v>
      </c>
      <c r="B58564" s="98">
        <v>9.375E-2</v>
      </c>
      <c r="C58564" s="158" t="s">
        <v>119</v>
      </c>
      <c r="D58564" s="158">
        <v>25.63</v>
      </c>
      <c r="E58564" s="158">
        <v>393</v>
      </c>
      <c r="F58564" s="151"/>
      <c r="G58564" s="158"/>
    </row>
    <row r="58565" spans="1:7" x14ac:dyDescent="0.3">
      <c r="A58565" s="151">
        <v>42444</v>
      </c>
      <c r="B58565" s="98">
        <v>0.10416666666666667</v>
      </c>
      <c r="C58565" s="158" t="s">
        <v>119</v>
      </c>
      <c r="D58565" s="158">
        <v>25.66</v>
      </c>
      <c r="E58565" s="158">
        <v>400</v>
      </c>
      <c r="F58565" s="151"/>
      <c r="G58565" s="158"/>
    </row>
    <row r="58566" spans="1:7" x14ac:dyDescent="0.3">
      <c r="A58566" s="151">
        <v>42444</v>
      </c>
      <c r="B58566" s="98">
        <v>0.11458333333333333</v>
      </c>
      <c r="C58566" s="158" t="s">
        <v>119</v>
      </c>
      <c r="D58566" s="158">
        <v>25.66</v>
      </c>
      <c r="E58566" s="158">
        <v>405</v>
      </c>
      <c r="F58566" s="151"/>
      <c r="G58566" s="158"/>
    </row>
    <row r="58567" spans="1:7" x14ac:dyDescent="0.3">
      <c r="A58567" s="151">
        <v>42444</v>
      </c>
      <c r="B58567" s="98">
        <v>0.125</v>
      </c>
      <c r="C58567" s="158" t="s">
        <v>119</v>
      </c>
      <c r="D58567" s="158">
        <v>25.67</v>
      </c>
      <c r="E58567" s="158">
        <v>407</v>
      </c>
      <c r="F58567" s="151"/>
      <c r="G58567" s="158"/>
    </row>
    <row r="58568" spans="1:7" x14ac:dyDescent="0.3">
      <c r="A58568" s="151">
        <v>42444</v>
      </c>
      <c r="B58568" s="98">
        <v>0.13541666666666666</v>
      </c>
      <c r="C58568" s="158" t="s">
        <v>119</v>
      </c>
      <c r="D58568" s="158">
        <v>25.66</v>
      </c>
      <c r="E58568" s="158">
        <v>407</v>
      </c>
      <c r="F58568" s="151"/>
      <c r="G58568" s="158"/>
    </row>
    <row r="58569" spans="1:7" x14ac:dyDescent="0.3">
      <c r="A58569" s="151">
        <v>42444</v>
      </c>
      <c r="B58569" s="98">
        <v>0.14583333333333334</v>
      </c>
      <c r="C58569" s="158" t="s">
        <v>119</v>
      </c>
      <c r="D58569" s="158">
        <v>25.7</v>
      </c>
      <c r="E58569" s="158">
        <v>405</v>
      </c>
      <c r="F58569" s="151"/>
      <c r="G58569" s="158"/>
    </row>
    <row r="58570" spans="1:7" x14ac:dyDescent="0.3">
      <c r="A58570" s="151">
        <v>42444</v>
      </c>
      <c r="B58570" s="98">
        <v>0.15625</v>
      </c>
      <c r="C58570" s="158" t="s">
        <v>119</v>
      </c>
      <c r="D58570" s="158">
        <v>25.62</v>
      </c>
      <c r="E58570" s="158">
        <v>403</v>
      </c>
      <c r="F58570" s="151"/>
      <c r="G58570" s="158"/>
    </row>
    <row r="58571" spans="1:7" x14ac:dyDescent="0.3">
      <c r="A58571" s="151">
        <v>42444</v>
      </c>
      <c r="B58571" s="98">
        <v>0.16666666666666666</v>
      </c>
      <c r="C58571" s="158" t="s">
        <v>119</v>
      </c>
      <c r="D58571" s="158">
        <v>25.65</v>
      </c>
      <c r="E58571" s="158">
        <v>403</v>
      </c>
      <c r="F58571" s="151"/>
      <c r="G58571" s="158"/>
    </row>
    <row r="58572" spans="1:7" x14ac:dyDescent="0.3">
      <c r="A58572" s="151">
        <v>42444</v>
      </c>
      <c r="B58572" s="98">
        <v>0.17708333333333334</v>
      </c>
      <c r="C58572" s="158" t="s">
        <v>119</v>
      </c>
      <c r="D58572" s="158">
        <v>25.61</v>
      </c>
      <c r="E58572" s="158">
        <v>402</v>
      </c>
      <c r="F58572" s="151"/>
      <c r="G58572" s="158"/>
    </row>
    <row r="58573" spans="1:7" x14ac:dyDescent="0.3">
      <c r="A58573" s="151">
        <v>42444</v>
      </c>
      <c r="B58573" s="98">
        <v>0.1875</v>
      </c>
      <c r="C58573" s="158" t="s">
        <v>119</v>
      </c>
      <c r="D58573" s="158">
        <v>25.64</v>
      </c>
      <c r="E58573" s="158">
        <v>402</v>
      </c>
      <c r="F58573" s="151"/>
      <c r="G58573" s="158"/>
    </row>
    <row r="58574" spans="1:7" x14ac:dyDescent="0.3">
      <c r="A58574" s="151">
        <v>42444</v>
      </c>
      <c r="B58574" s="98">
        <v>0.19791666666666666</v>
      </c>
      <c r="C58574" s="158" t="s">
        <v>119</v>
      </c>
      <c r="D58574" s="158">
        <v>25.59</v>
      </c>
      <c r="E58574" s="158">
        <v>402</v>
      </c>
      <c r="F58574" s="151"/>
      <c r="G58574" s="158"/>
    </row>
    <row r="58575" spans="1:7" x14ac:dyDescent="0.3">
      <c r="A58575" s="151">
        <v>42444</v>
      </c>
      <c r="B58575" s="98">
        <v>0.20833333333333334</v>
      </c>
      <c r="C58575" s="158" t="s">
        <v>119</v>
      </c>
      <c r="D58575" s="158">
        <v>25.56</v>
      </c>
      <c r="E58575" s="158">
        <v>401</v>
      </c>
      <c r="F58575" s="151"/>
      <c r="G58575" s="158"/>
    </row>
    <row r="58576" spans="1:7" x14ac:dyDescent="0.3">
      <c r="A58576" s="151">
        <v>42444</v>
      </c>
      <c r="B58576" s="98">
        <v>0.21875</v>
      </c>
      <c r="C58576" s="158" t="s">
        <v>119</v>
      </c>
      <c r="D58576" s="158">
        <v>25.55</v>
      </c>
      <c r="E58576" s="158">
        <v>400</v>
      </c>
      <c r="F58576" s="151"/>
      <c r="G58576" s="158"/>
    </row>
    <row r="58577" spans="1:7" x14ac:dyDescent="0.3">
      <c r="A58577" s="151">
        <v>42444</v>
      </c>
      <c r="B58577" s="98">
        <v>0.22916666666666666</v>
      </c>
      <c r="C58577" s="158" t="s">
        <v>119</v>
      </c>
      <c r="D58577" s="158">
        <v>25.41</v>
      </c>
      <c r="E58577" s="158">
        <v>399</v>
      </c>
      <c r="F58577" s="151"/>
      <c r="G58577" s="158"/>
    </row>
    <row r="58578" spans="1:7" x14ac:dyDescent="0.3">
      <c r="A58578" s="151">
        <v>42444</v>
      </c>
      <c r="B58578" s="98">
        <v>0.23958333333333334</v>
      </c>
      <c r="C58578" s="158" t="s">
        <v>119</v>
      </c>
      <c r="D58578" s="158">
        <v>25.3</v>
      </c>
      <c r="E58578" s="158">
        <v>395</v>
      </c>
      <c r="F58578" s="151"/>
      <c r="G58578" s="158"/>
    </row>
    <row r="58579" spans="1:7" x14ac:dyDescent="0.3">
      <c r="A58579" s="151">
        <v>42444</v>
      </c>
      <c r="B58579" s="98">
        <v>0.25</v>
      </c>
      <c r="C58579" s="158" t="s">
        <v>119</v>
      </c>
      <c r="D58579" s="158">
        <v>25.27</v>
      </c>
      <c r="E58579" s="158">
        <v>389</v>
      </c>
      <c r="F58579" s="151"/>
      <c r="G58579" s="158"/>
    </row>
    <row r="58580" spans="1:7" x14ac:dyDescent="0.3">
      <c r="A58580" s="151">
        <v>42444</v>
      </c>
      <c r="B58580" s="98">
        <v>0.26041666666666669</v>
      </c>
      <c r="C58580" s="158" t="s">
        <v>119</v>
      </c>
      <c r="D58580" s="158">
        <v>25.28</v>
      </c>
      <c r="E58580" s="158">
        <v>388</v>
      </c>
      <c r="F58580" s="151"/>
      <c r="G58580" s="158"/>
    </row>
    <row r="58581" spans="1:7" x14ac:dyDescent="0.3">
      <c r="A58581" s="151">
        <v>42444</v>
      </c>
      <c r="B58581" s="98">
        <v>0.27083333333333331</v>
      </c>
      <c r="C58581" s="158" t="s">
        <v>119</v>
      </c>
      <c r="D58581" s="158">
        <v>25.28</v>
      </c>
      <c r="E58581" s="158">
        <v>390</v>
      </c>
      <c r="F58581" s="151"/>
      <c r="G58581" s="158"/>
    </row>
    <row r="58582" spans="1:7" x14ac:dyDescent="0.3">
      <c r="A58582" s="151">
        <v>42444</v>
      </c>
      <c r="B58582" s="98">
        <v>0.28125</v>
      </c>
      <c r="C58582" s="158" t="s">
        <v>119</v>
      </c>
      <c r="D58582" s="158">
        <v>25.26</v>
      </c>
      <c r="E58582" s="158">
        <v>391</v>
      </c>
      <c r="F58582" s="151"/>
      <c r="G58582" s="158"/>
    </row>
    <row r="58583" spans="1:7" x14ac:dyDescent="0.3">
      <c r="A58583" s="151">
        <v>42444</v>
      </c>
      <c r="B58583" s="98">
        <v>0.29166666666666669</v>
      </c>
      <c r="C58583" s="158" t="s">
        <v>119</v>
      </c>
      <c r="D58583" s="158">
        <v>25.24</v>
      </c>
      <c r="E58583" s="158">
        <v>390</v>
      </c>
      <c r="F58583" s="151"/>
      <c r="G58583" s="158"/>
    </row>
    <row r="58584" spans="1:7" x14ac:dyDescent="0.3">
      <c r="A58584" s="151">
        <v>42444</v>
      </c>
      <c r="B58584" s="98">
        <v>0.30208333333333331</v>
      </c>
      <c r="C58584" s="158" t="s">
        <v>119</v>
      </c>
      <c r="D58584" s="158">
        <v>25.2</v>
      </c>
      <c r="E58584" s="158">
        <v>389</v>
      </c>
      <c r="F58584" s="151"/>
      <c r="G58584" s="158"/>
    </row>
    <row r="58585" spans="1:7" x14ac:dyDescent="0.3">
      <c r="A58585" s="151">
        <v>42444</v>
      </c>
      <c r="B58585" s="98">
        <v>0.3125</v>
      </c>
      <c r="C58585" s="158" t="s">
        <v>119</v>
      </c>
      <c r="D58585" s="158">
        <v>25.19</v>
      </c>
      <c r="E58585" s="158">
        <v>388</v>
      </c>
      <c r="F58585" s="151"/>
      <c r="G58585" s="158"/>
    </row>
    <row r="58586" spans="1:7" x14ac:dyDescent="0.3">
      <c r="A58586" s="151">
        <v>42444</v>
      </c>
      <c r="B58586" s="98">
        <v>0.32291666666666669</v>
      </c>
      <c r="C58586" s="158" t="s">
        <v>119</v>
      </c>
      <c r="D58586" s="158">
        <v>25.16</v>
      </c>
      <c r="E58586" s="158">
        <v>387</v>
      </c>
      <c r="F58586" s="151"/>
      <c r="G58586" s="158"/>
    </row>
    <row r="58587" spans="1:7" x14ac:dyDescent="0.3">
      <c r="A58587" s="151">
        <v>42444</v>
      </c>
      <c r="B58587" s="98">
        <v>0.33333333333333331</v>
      </c>
      <c r="C58587" s="158" t="s">
        <v>119</v>
      </c>
      <c r="D58587" s="158">
        <v>25.15</v>
      </c>
      <c r="E58587" s="158">
        <v>386</v>
      </c>
      <c r="F58587" s="151"/>
      <c r="G58587" s="158"/>
    </row>
    <row r="58588" spans="1:7" x14ac:dyDescent="0.3">
      <c r="A58588" s="151">
        <v>42444</v>
      </c>
      <c r="B58588" s="98">
        <v>0.34375</v>
      </c>
      <c r="C58588" s="158" t="s">
        <v>119</v>
      </c>
      <c r="D58588" s="158">
        <v>25.14</v>
      </c>
      <c r="E58588" s="158">
        <v>385</v>
      </c>
      <c r="F58588" s="151"/>
      <c r="G58588" s="158"/>
    </row>
    <row r="58589" spans="1:7" x14ac:dyDescent="0.3">
      <c r="A58589" s="151">
        <v>42444</v>
      </c>
      <c r="B58589" s="98">
        <v>0.35416666666666669</v>
      </c>
      <c r="C58589" s="158" t="s">
        <v>119</v>
      </c>
      <c r="D58589" s="158">
        <v>25.13</v>
      </c>
      <c r="E58589" s="158">
        <v>384</v>
      </c>
      <c r="F58589" s="151"/>
      <c r="G58589" s="158"/>
    </row>
    <row r="58590" spans="1:7" x14ac:dyDescent="0.3">
      <c r="A58590" s="151">
        <v>42444</v>
      </c>
      <c r="B58590" s="98">
        <v>0.36458333333333331</v>
      </c>
      <c r="C58590" s="158" t="s">
        <v>119</v>
      </c>
      <c r="D58590" s="158">
        <v>25.13</v>
      </c>
      <c r="E58590" s="158">
        <v>385</v>
      </c>
      <c r="F58590" s="151"/>
      <c r="G58590" s="158"/>
    </row>
    <row r="58591" spans="1:7" x14ac:dyDescent="0.3">
      <c r="A58591" s="151">
        <v>42444</v>
      </c>
      <c r="B58591" s="98">
        <v>0.375</v>
      </c>
      <c r="C58591" s="158" t="s">
        <v>119</v>
      </c>
      <c r="D58591" s="158">
        <v>25.15</v>
      </c>
      <c r="E58591" s="158">
        <v>386</v>
      </c>
      <c r="F58591" s="151"/>
      <c r="G58591" s="158"/>
    </row>
    <row r="58592" spans="1:7" x14ac:dyDescent="0.3">
      <c r="A58592" s="151">
        <v>42444</v>
      </c>
      <c r="B58592" s="98">
        <v>0.38541666666666669</v>
      </c>
      <c r="C58592" s="158" t="s">
        <v>119</v>
      </c>
      <c r="D58592" s="158">
        <v>25.16</v>
      </c>
      <c r="E58592" s="158">
        <v>388</v>
      </c>
      <c r="F58592" s="151"/>
      <c r="G58592" s="158"/>
    </row>
    <row r="58593" spans="1:7" x14ac:dyDescent="0.3">
      <c r="A58593" s="151">
        <v>42444</v>
      </c>
      <c r="B58593" s="98">
        <v>0.39583333333333331</v>
      </c>
      <c r="C58593" s="158" t="s">
        <v>119</v>
      </c>
      <c r="D58593" s="158">
        <v>25.19</v>
      </c>
      <c r="E58593" s="158">
        <v>389</v>
      </c>
      <c r="F58593" s="151"/>
      <c r="G58593" s="158"/>
    </row>
    <row r="58594" spans="1:7" x14ac:dyDescent="0.3">
      <c r="A58594" s="151">
        <v>42444</v>
      </c>
      <c r="B58594" s="98">
        <v>0.40625</v>
      </c>
      <c r="C58594" s="158" t="s">
        <v>119</v>
      </c>
      <c r="D58594" s="158">
        <v>25.19</v>
      </c>
      <c r="E58594" s="158">
        <v>388</v>
      </c>
      <c r="F58594" s="151"/>
      <c r="G58594" s="158"/>
    </row>
    <row r="58595" spans="1:7" x14ac:dyDescent="0.3">
      <c r="A58595" s="151">
        <v>42444</v>
      </c>
      <c r="B58595" s="98">
        <v>0.41666666666666669</v>
      </c>
      <c r="C58595" s="158" t="s">
        <v>119</v>
      </c>
      <c r="D58595" s="158">
        <v>25.2</v>
      </c>
      <c r="E58595" s="158">
        <v>386</v>
      </c>
      <c r="F58595" s="151"/>
      <c r="G58595" s="158"/>
    </row>
    <row r="58596" spans="1:7" x14ac:dyDescent="0.3">
      <c r="A58596" s="151">
        <v>42444</v>
      </c>
      <c r="B58596" s="98">
        <v>0.42708333333333331</v>
      </c>
      <c r="C58596" s="158" t="s">
        <v>119</v>
      </c>
      <c r="D58596" s="158">
        <v>25.23</v>
      </c>
      <c r="E58596" s="158">
        <v>385</v>
      </c>
      <c r="F58596" s="151"/>
      <c r="G58596" s="158"/>
    </row>
    <row r="58597" spans="1:7" x14ac:dyDescent="0.3">
      <c r="A58597" s="151">
        <v>42444</v>
      </c>
      <c r="B58597" s="98">
        <v>0.4375</v>
      </c>
      <c r="C58597" s="158" t="s">
        <v>119</v>
      </c>
      <c r="D58597" s="158">
        <v>25.22</v>
      </c>
      <c r="E58597" s="158">
        <v>386</v>
      </c>
      <c r="F58597" s="151"/>
      <c r="G58597" s="158"/>
    </row>
    <row r="58598" spans="1:7" x14ac:dyDescent="0.3">
      <c r="A58598" s="151">
        <v>42444</v>
      </c>
      <c r="B58598" s="98">
        <v>0.44791666666666669</v>
      </c>
      <c r="C58598" s="158" t="s">
        <v>119</v>
      </c>
      <c r="D58598" s="158">
        <v>25.19</v>
      </c>
      <c r="E58598" s="158">
        <v>385</v>
      </c>
      <c r="F58598" s="151"/>
      <c r="G58598" s="158"/>
    </row>
    <row r="58599" spans="1:7" x14ac:dyDescent="0.3">
      <c r="A58599" s="151">
        <v>42444</v>
      </c>
      <c r="B58599" s="98">
        <v>0.45833333333333331</v>
      </c>
      <c r="C58599" s="158" t="s">
        <v>119</v>
      </c>
      <c r="D58599" s="158">
        <v>25.21</v>
      </c>
      <c r="E58599" s="158">
        <v>384</v>
      </c>
      <c r="F58599" s="151"/>
      <c r="G58599" s="158"/>
    </row>
    <row r="58600" spans="1:7" x14ac:dyDescent="0.3">
      <c r="A58600" s="151">
        <v>42444</v>
      </c>
      <c r="B58600" s="98">
        <v>0.46875</v>
      </c>
      <c r="C58600" s="158" t="s">
        <v>119</v>
      </c>
      <c r="D58600" s="158">
        <v>25.25</v>
      </c>
      <c r="E58600" s="158">
        <v>383</v>
      </c>
      <c r="F58600" s="151"/>
      <c r="G58600" s="158"/>
    </row>
    <row r="58601" spans="1:7" x14ac:dyDescent="0.3">
      <c r="A58601" s="151">
        <v>42444</v>
      </c>
      <c r="B58601" s="98">
        <v>0.47916666666666669</v>
      </c>
      <c r="C58601" s="158" t="s">
        <v>119</v>
      </c>
      <c r="D58601" s="158">
        <v>25.31</v>
      </c>
      <c r="E58601" s="158">
        <v>381</v>
      </c>
      <c r="F58601" s="151"/>
      <c r="G58601" s="158"/>
    </row>
    <row r="58602" spans="1:7" x14ac:dyDescent="0.3">
      <c r="A58602" s="151">
        <v>42444</v>
      </c>
      <c r="B58602" s="98">
        <v>0.48958333333333331</v>
      </c>
      <c r="C58602" s="158" t="s">
        <v>119</v>
      </c>
      <c r="D58602" s="158">
        <v>25.47</v>
      </c>
      <c r="E58602" s="158">
        <v>380</v>
      </c>
      <c r="F58602" s="151"/>
      <c r="G58602" s="158"/>
    </row>
    <row r="58603" spans="1:7" x14ac:dyDescent="0.3">
      <c r="A58603" s="151">
        <v>42444</v>
      </c>
      <c r="B58603" s="98">
        <v>0.5</v>
      </c>
      <c r="C58603" s="158" t="s">
        <v>120</v>
      </c>
      <c r="D58603" s="158">
        <v>25.56</v>
      </c>
      <c r="E58603" s="158">
        <v>380</v>
      </c>
      <c r="F58603" s="151"/>
      <c r="G58603" s="158"/>
    </row>
    <row r="58604" spans="1:7" x14ac:dyDescent="0.3">
      <c r="A58604" s="151">
        <v>42444</v>
      </c>
      <c r="B58604" s="98">
        <v>0.51041666666666663</v>
      </c>
      <c r="C58604" s="158" t="s">
        <v>120</v>
      </c>
      <c r="D58604" s="158">
        <v>25.76</v>
      </c>
      <c r="E58604" s="158">
        <v>380</v>
      </c>
      <c r="F58604" s="151"/>
      <c r="G58604" s="158"/>
    </row>
    <row r="58605" spans="1:7" x14ac:dyDescent="0.3">
      <c r="A58605" s="151">
        <v>42444</v>
      </c>
      <c r="B58605" s="98">
        <v>0.52083333333333337</v>
      </c>
      <c r="C58605" s="158" t="s">
        <v>120</v>
      </c>
      <c r="D58605" s="158">
        <v>25.88</v>
      </c>
      <c r="E58605" s="158">
        <v>381</v>
      </c>
      <c r="F58605" s="151"/>
      <c r="G58605" s="158"/>
    </row>
    <row r="58606" spans="1:7" x14ac:dyDescent="0.3">
      <c r="A58606" s="151">
        <v>42444</v>
      </c>
      <c r="B58606" s="98">
        <v>0.53125</v>
      </c>
      <c r="C58606" s="158" t="s">
        <v>120</v>
      </c>
      <c r="D58606" s="158">
        <v>26.07</v>
      </c>
      <c r="E58606" s="158">
        <v>382</v>
      </c>
      <c r="F58606" s="151"/>
      <c r="G58606" s="158"/>
    </row>
    <row r="58607" spans="1:7" x14ac:dyDescent="0.3">
      <c r="A58607" s="151">
        <v>42444</v>
      </c>
      <c r="B58607" s="98">
        <v>4.1666666666666664E-2</v>
      </c>
      <c r="C58607" s="158" t="s">
        <v>120</v>
      </c>
      <c r="D58607" s="158">
        <v>26.09</v>
      </c>
      <c r="E58607" s="158">
        <v>383</v>
      </c>
      <c r="F58607" s="151"/>
      <c r="G58607" s="158"/>
    </row>
    <row r="58608" spans="1:7" x14ac:dyDescent="0.3">
      <c r="A58608" s="151">
        <v>42444</v>
      </c>
      <c r="B58608" s="98">
        <v>5.2083333333333336E-2</v>
      </c>
      <c r="C58608" s="158" t="s">
        <v>120</v>
      </c>
      <c r="D58608" s="158">
        <v>26.15</v>
      </c>
      <c r="E58608" s="158">
        <v>383</v>
      </c>
      <c r="F58608" s="151"/>
      <c r="G58608" s="158"/>
    </row>
    <row r="58609" spans="1:7" x14ac:dyDescent="0.3">
      <c r="A58609" s="151">
        <v>42444</v>
      </c>
      <c r="B58609" s="98">
        <v>6.25E-2</v>
      </c>
      <c r="C58609" s="158" t="s">
        <v>120</v>
      </c>
      <c r="D58609" s="158">
        <v>26.29</v>
      </c>
      <c r="E58609" s="158">
        <v>386</v>
      </c>
      <c r="F58609" s="151"/>
      <c r="G58609" s="158"/>
    </row>
    <row r="58610" spans="1:7" x14ac:dyDescent="0.3">
      <c r="A58610" s="151">
        <v>42444</v>
      </c>
      <c r="B58610" s="98">
        <v>7.2916666666666671E-2</v>
      </c>
      <c r="C58610" s="158" t="s">
        <v>120</v>
      </c>
      <c r="D58610" s="158">
        <v>26.33</v>
      </c>
      <c r="E58610" s="158">
        <v>388</v>
      </c>
      <c r="F58610" s="151"/>
      <c r="G58610" s="158"/>
    </row>
    <row r="58611" spans="1:7" x14ac:dyDescent="0.3">
      <c r="A58611" s="151">
        <v>42444</v>
      </c>
      <c r="B58611" s="98">
        <v>8.3333333333333329E-2</v>
      </c>
      <c r="C58611" s="158" t="s">
        <v>120</v>
      </c>
      <c r="D58611" s="158">
        <v>26.78</v>
      </c>
      <c r="E58611" s="158">
        <v>388</v>
      </c>
      <c r="F58611" s="151"/>
      <c r="G58611" s="158"/>
    </row>
    <row r="58612" spans="1:7" x14ac:dyDescent="0.3">
      <c r="A58612" s="151">
        <v>42444</v>
      </c>
      <c r="B58612" s="98">
        <v>9.375E-2</v>
      </c>
      <c r="C58612" s="158" t="s">
        <v>120</v>
      </c>
      <c r="D58612" s="158">
        <v>26.89</v>
      </c>
      <c r="E58612" s="158">
        <v>389</v>
      </c>
      <c r="F58612" s="151"/>
      <c r="G58612" s="158"/>
    </row>
    <row r="58613" spans="1:7" x14ac:dyDescent="0.3">
      <c r="A58613" s="151">
        <v>42444</v>
      </c>
      <c r="B58613" s="98">
        <v>0.10416666666666667</v>
      </c>
      <c r="C58613" s="158" t="s">
        <v>120</v>
      </c>
      <c r="D58613" s="158">
        <v>26.88</v>
      </c>
      <c r="E58613" s="158">
        <v>390</v>
      </c>
      <c r="F58613" s="151"/>
      <c r="G58613" s="158"/>
    </row>
    <row r="58614" spans="1:7" x14ac:dyDescent="0.3">
      <c r="A58614" s="151">
        <v>42444</v>
      </c>
      <c r="B58614" s="98">
        <v>0.11458333333333333</v>
      </c>
      <c r="C58614" s="158" t="s">
        <v>120</v>
      </c>
      <c r="D58614" s="158">
        <v>26.87</v>
      </c>
      <c r="E58614" s="158">
        <v>391</v>
      </c>
      <c r="F58614" s="151"/>
      <c r="G58614" s="158"/>
    </row>
    <row r="58615" spans="1:7" x14ac:dyDescent="0.3">
      <c r="A58615" s="151">
        <v>42444</v>
      </c>
      <c r="B58615" s="98">
        <v>0.125</v>
      </c>
      <c r="C58615" s="158" t="s">
        <v>120</v>
      </c>
      <c r="D58615" s="158">
        <v>26.8</v>
      </c>
      <c r="E58615" s="158">
        <v>393</v>
      </c>
      <c r="F58615" s="151"/>
      <c r="G58615" s="158"/>
    </row>
    <row r="58616" spans="1:7" x14ac:dyDescent="0.3">
      <c r="A58616" s="151">
        <v>42444</v>
      </c>
      <c r="B58616" s="98">
        <v>0.13541666666666666</v>
      </c>
      <c r="C58616" s="158" t="s">
        <v>120</v>
      </c>
      <c r="D58616" s="158">
        <v>26.86</v>
      </c>
      <c r="E58616" s="158">
        <v>392</v>
      </c>
      <c r="F58616" s="151"/>
      <c r="G58616" s="158"/>
    </row>
    <row r="58617" spans="1:7" x14ac:dyDescent="0.3">
      <c r="A58617" s="151">
        <v>42444</v>
      </c>
      <c r="B58617" s="98">
        <v>0.14583333333333334</v>
      </c>
      <c r="C58617" s="158" t="s">
        <v>120</v>
      </c>
      <c r="D58617" s="158">
        <v>26.74</v>
      </c>
      <c r="E58617" s="158">
        <v>393</v>
      </c>
      <c r="F58617" s="151"/>
      <c r="G58617" s="158"/>
    </row>
    <row r="58618" spans="1:7" x14ac:dyDescent="0.3">
      <c r="A58618" s="151">
        <v>42444</v>
      </c>
      <c r="B58618" s="98">
        <v>0.15625</v>
      </c>
      <c r="C58618" s="158" t="s">
        <v>120</v>
      </c>
      <c r="D58618" s="158">
        <v>26.71</v>
      </c>
      <c r="E58618" s="158">
        <v>393</v>
      </c>
      <c r="F58618" s="151"/>
      <c r="G58618" s="158"/>
    </row>
    <row r="58619" spans="1:7" x14ac:dyDescent="0.3">
      <c r="A58619" s="151">
        <v>42444</v>
      </c>
      <c r="B58619" s="98">
        <v>0.16666666666666666</v>
      </c>
      <c r="C58619" s="158" t="s">
        <v>120</v>
      </c>
      <c r="D58619" s="158">
        <v>26.7</v>
      </c>
      <c r="E58619" s="158">
        <v>391</v>
      </c>
      <c r="F58619" s="151"/>
      <c r="G58619" s="158"/>
    </row>
    <row r="58620" spans="1:7" x14ac:dyDescent="0.3">
      <c r="A58620" s="151">
        <v>42444</v>
      </c>
      <c r="B58620" s="98">
        <v>0.17708333333333334</v>
      </c>
      <c r="C58620" s="158" t="s">
        <v>120</v>
      </c>
      <c r="D58620" s="158">
        <v>26.58</v>
      </c>
      <c r="E58620" s="158">
        <v>391</v>
      </c>
      <c r="F58620" s="151"/>
      <c r="G58620" s="158"/>
    </row>
    <row r="58621" spans="1:7" x14ac:dyDescent="0.3">
      <c r="A58621" s="151">
        <v>42444</v>
      </c>
      <c r="B58621" s="98">
        <v>0.1875</v>
      </c>
      <c r="C58621" s="158" t="s">
        <v>120</v>
      </c>
      <c r="D58621" s="158">
        <v>26.69</v>
      </c>
      <c r="E58621" s="158">
        <v>388</v>
      </c>
      <c r="F58621" s="151"/>
      <c r="G58621" s="158"/>
    </row>
    <row r="58622" spans="1:7" x14ac:dyDescent="0.3">
      <c r="A58622" s="151">
        <v>42444</v>
      </c>
      <c r="B58622" s="98">
        <v>0.19791666666666666</v>
      </c>
      <c r="C58622" s="158" t="s">
        <v>120</v>
      </c>
      <c r="D58622" s="158">
        <v>26.65</v>
      </c>
      <c r="E58622" s="158">
        <v>388</v>
      </c>
      <c r="F58622" s="151"/>
      <c r="G58622" s="158"/>
    </row>
    <row r="58623" spans="1:7" x14ac:dyDescent="0.3">
      <c r="A58623" s="151">
        <v>42444</v>
      </c>
      <c r="B58623" s="98">
        <v>0.20833333333333334</v>
      </c>
      <c r="C58623" s="158" t="s">
        <v>120</v>
      </c>
      <c r="D58623" s="158">
        <v>26.6</v>
      </c>
      <c r="E58623" s="158">
        <v>388</v>
      </c>
      <c r="F58623" s="151"/>
      <c r="G58623" s="158"/>
    </row>
    <row r="58624" spans="1:7" x14ac:dyDescent="0.3">
      <c r="A58624" s="151">
        <v>42444</v>
      </c>
      <c r="B58624" s="98">
        <v>0.21875</v>
      </c>
      <c r="C58624" s="158" t="s">
        <v>120</v>
      </c>
      <c r="D58624" s="158">
        <v>26.57</v>
      </c>
      <c r="E58624" s="158">
        <v>389</v>
      </c>
      <c r="F58624" s="151"/>
      <c r="G58624" s="158"/>
    </row>
    <row r="58625" spans="1:7" x14ac:dyDescent="0.3">
      <c r="A58625" s="151">
        <v>42444</v>
      </c>
      <c r="B58625" s="98">
        <v>0.22916666666666666</v>
      </c>
      <c r="C58625" s="158" t="s">
        <v>120</v>
      </c>
      <c r="D58625" s="158">
        <v>26.54</v>
      </c>
      <c r="E58625" s="158">
        <v>389</v>
      </c>
      <c r="F58625" s="151"/>
      <c r="G58625" s="158"/>
    </row>
    <row r="58626" spans="1:7" x14ac:dyDescent="0.3">
      <c r="A58626" s="151">
        <v>42444</v>
      </c>
      <c r="B58626" s="98">
        <v>0.23958333333333334</v>
      </c>
      <c r="C58626" s="158" t="s">
        <v>120</v>
      </c>
      <c r="D58626" s="158">
        <v>26.46</v>
      </c>
      <c r="E58626" s="158">
        <v>389</v>
      </c>
      <c r="F58626" s="151"/>
      <c r="G58626" s="158"/>
    </row>
    <row r="58627" spans="1:7" x14ac:dyDescent="0.3">
      <c r="A58627" s="151">
        <v>42444</v>
      </c>
      <c r="B58627" s="98">
        <v>0.25</v>
      </c>
      <c r="C58627" s="158" t="s">
        <v>120</v>
      </c>
      <c r="D58627" s="158">
        <v>26.49</v>
      </c>
      <c r="E58627" s="158">
        <v>388</v>
      </c>
      <c r="F58627" s="151"/>
      <c r="G58627" s="158"/>
    </row>
    <row r="58628" spans="1:7" x14ac:dyDescent="0.3">
      <c r="A58628" s="151">
        <v>42444</v>
      </c>
      <c r="B58628" s="98">
        <v>0.26041666666666669</v>
      </c>
      <c r="C58628" s="158" t="s">
        <v>120</v>
      </c>
      <c r="D58628" s="158">
        <v>26.43</v>
      </c>
      <c r="E58628" s="158">
        <v>387</v>
      </c>
      <c r="F58628" s="151"/>
      <c r="G58628" s="158"/>
    </row>
    <row r="58629" spans="1:7" x14ac:dyDescent="0.3">
      <c r="A58629" s="151">
        <v>42444</v>
      </c>
      <c r="B58629" s="98">
        <v>0.27083333333333331</v>
      </c>
      <c r="C58629" s="158" t="s">
        <v>120</v>
      </c>
      <c r="D58629" s="158">
        <v>26.38</v>
      </c>
      <c r="E58629" s="158">
        <v>387</v>
      </c>
      <c r="F58629" s="151"/>
      <c r="G58629" s="158"/>
    </row>
    <row r="58630" spans="1:7" x14ac:dyDescent="0.3">
      <c r="A58630" s="151">
        <v>42444</v>
      </c>
      <c r="B58630" s="98">
        <v>0.28125</v>
      </c>
      <c r="C58630" s="158" t="s">
        <v>120</v>
      </c>
      <c r="D58630" s="158">
        <v>26.41</v>
      </c>
      <c r="E58630" s="158">
        <v>387</v>
      </c>
      <c r="F58630" s="151"/>
      <c r="G58630" s="158"/>
    </row>
    <row r="58631" spans="1:7" x14ac:dyDescent="0.3">
      <c r="A58631" s="151">
        <v>42444</v>
      </c>
      <c r="B58631" s="98">
        <v>0.29166666666666669</v>
      </c>
      <c r="C58631" s="158" t="s">
        <v>120</v>
      </c>
      <c r="D58631" s="158">
        <v>26.39</v>
      </c>
      <c r="E58631" s="158">
        <v>387</v>
      </c>
      <c r="F58631" s="151"/>
      <c r="G58631" s="158"/>
    </row>
    <row r="58632" spans="1:7" x14ac:dyDescent="0.3">
      <c r="A58632" s="151">
        <v>42444</v>
      </c>
      <c r="B58632" s="98">
        <v>0.30208333333333331</v>
      </c>
      <c r="C58632" s="158" t="s">
        <v>120</v>
      </c>
      <c r="D58632" s="158">
        <v>26.41</v>
      </c>
      <c r="E58632" s="158">
        <v>387</v>
      </c>
      <c r="F58632" s="151"/>
      <c r="G58632" s="158"/>
    </row>
    <row r="58633" spans="1:7" x14ac:dyDescent="0.3">
      <c r="A58633" s="151">
        <v>42444</v>
      </c>
      <c r="B58633" s="98">
        <v>0.3125</v>
      </c>
      <c r="C58633" s="158" t="s">
        <v>120</v>
      </c>
      <c r="D58633" s="158">
        <v>26.4</v>
      </c>
      <c r="E58633" s="158">
        <v>387</v>
      </c>
      <c r="F58633" s="151"/>
      <c r="G58633" s="158"/>
    </row>
    <row r="58634" spans="1:7" x14ac:dyDescent="0.3">
      <c r="A58634" s="151">
        <v>42444</v>
      </c>
      <c r="B58634" s="98">
        <v>0.32291666666666669</v>
      </c>
      <c r="C58634" s="158" t="s">
        <v>120</v>
      </c>
      <c r="D58634" s="158">
        <v>26.4</v>
      </c>
      <c r="E58634" s="158">
        <v>388</v>
      </c>
      <c r="F58634" s="151"/>
      <c r="G58634" s="158"/>
    </row>
    <row r="58635" spans="1:7" x14ac:dyDescent="0.3">
      <c r="A58635" s="151">
        <v>42444</v>
      </c>
      <c r="B58635" s="98">
        <v>0.33333333333333331</v>
      </c>
      <c r="C58635" s="158" t="s">
        <v>120</v>
      </c>
      <c r="D58635" s="158">
        <v>26.42</v>
      </c>
      <c r="E58635" s="158">
        <v>388</v>
      </c>
      <c r="F58635" s="151"/>
      <c r="G58635" s="158"/>
    </row>
    <row r="58636" spans="1:7" x14ac:dyDescent="0.3">
      <c r="A58636" s="151">
        <v>42444</v>
      </c>
      <c r="B58636" s="98">
        <v>0.34375</v>
      </c>
      <c r="C58636" s="158" t="s">
        <v>120</v>
      </c>
      <c r="D58636" s="158">
        <v>26.41</v>
      </c>
      <c r="E58636" s="158">
        <v>388</v>
      </c>
      <c r="F58636" s="151"/>
      <c r="G58636" s="158"/>
    </row>
    <row r="58637" spans="1:7" x14ac:dyDescent="0.3">
      <c r="A58637" s="151">
        <v>42444</v>
      </c>
      <c r="B58637" s="98">
        <v>0.35416666666666669</v>
      </c>
      <c r="C58637" s="158" t="s">
        <v>120</v>
      </c>
      <c r="D58637" s="158">
        <v>26.42</v>
      </c>
      <c r="E58637" s="158">
        <v>388</v>
      </c>
      <c r="F58637" s="151"/>
      <c r="G58637" s="158"/>
    </row>
    <row r="58638" spans="1:7" x14ac:dyDescent="0.3">
      <c r="A58638" s="151">
        <v>42444</v>
      </c>
      <c r="B58638" s="98">
        <v>0.36458333333333331</v>
      </c>
      <c r="C58638" s="158" t="s">
        <v>120</v>
      </c>
      <c r="D58638" s="158">
        <v>26.39</v>
      </c>
      <c r="E58638" s="158">
        <v>388</v>
      </c>
      <c r="F58638" s="151"/>
      <c r="G58638" s="158"/>
    </row>
    <row r="58639" spans="1:7" x14ac:dyDescent="0.3">
      <c r="A58639" s="151">
        <v>42444</v>
      </c>
      <c r="B58639" s="98">
        <v>0.375</v>
      </c>
      <c r="C58639" s="158" t="s">
        <v>120</v>
      </c>
      <c r="D58639" s="158">
        <v>26.42</v>
      </c>
      <c r="E58639" s="158">
        <v>388</v>
      </c>
      <c r="F58639" s="151"/>
      <c r="G58639" s="158"/>
    </row>
    <row r="58640" spans="1:7" x14ac:dyDescent="0.3">
      <c r="A58640" s="151">
        <v>42444</v>
      </c>
      <c r="B58640" s="98">
        <v>0.38541666666666669</v>
      </c>
      <c r="C58640" s="158" t="s">
        <v>120</v>
      </c>
      <c r="D58640" s="158">
        <v>26.36</v>
      </c>
      <c r="E58640" s="158">
        <v>388</v>
      </c>
      <c r="F58640" s="151"/>
      <c r="G58640" s="158"/>
    </row>
    <row r="58641" spans="1:7" x14ac:dyDescent="0.3">
      <c r="A58641" s="151">
        <v>42444</v>
      </c>
      <c r="B58641" s="98">
        <v>0.39583333333333331</v>
      </c>
      <c r="C58641" s="158" t="s">
        <v>120</v>
      </c>
      <c r="D58641" s="158">
        <v>26.33</v>
      </c>
      <c r="E58641" s="158">
        <v>389</v>
      </c>
      <c r="F58641" s="151"/>
      <c r="G58641" s="158"/>
    </row>
    <row r="58642" spans="1:7" x14ac:dyDescent="0.3">
      <c r="A58642" s="151">
        <v>42444</v>
      </c>
      <c r="B58642" s="98">
        <v>0.40625</v>
      </c>
      <c r="C58642" s="158" t="s">
        <v>120</v>
      </c>
      <c r="D58642" s="158">
        <v>26.33</v>
      </c>
      <c r="E58642" s="158">
        <v>390</v>
      </c>
      <c r="F58642" s="151"/>
      <c r="G58642" s="158"/>
    </row>
    <row r="58643" spans="1:7" x14ac:dyDescent="0.3">
      <c r="A58643" s="151">
        <v>42444</v>
      </c>
      <c r="B58643" s="98">
        <v>0.41666666666666669</v>
      </c>
      <c r="C58643" s="158" t="s">
        <v>120</v>
      </c>
      <c r="D58643" s="158">
        <v>26.28</v>
      </c>
      <c r="E58643" s="158">
        <v>390</v>
      </c>
      <c r="F58643" s="151"/>
      <c r="G58643" s="158"/>
    </row>
    <row r="58644" spans="1:7" x14ac:dyDescent="0.3">
      <c r="A58644" s="151">
        <v>42444</v>
      </c>
      <c r="B58644" s="98">
        <v>0.42708333333333331</v>
      </c>
      <c r="C58644" s="158" t="s">
        <v>120</v>
      </c>
      <c r="D58644" s="158">
        <v>26.23</v>
      </c>
      <c r="E58644" s="158">
        <v>390</v>
      </c>
      <c r="F58644" s="151"/>
      <c r="G58644" s="158"/>
    </row>
    <row r="58645" spans="1:7" x14ac:dyDescent="0.3">
      <c r="A58645" s="151">
        <v>42444</v>
      </c>
      <c r="B58645" s="98">
        <v>0.4375</v>
      </c>
      <c r="C58645" s="158" t="s">
        <v>120</v>
      </c>
      <c r="D58645" s="158">
        <v>26.2</v>
      </c>
      <c r="E58645" s="158">
        <v>389</v>
      </c>
      <c r="F58645" s="151"/>
      <c r="G58645" s="158"/>
    </row>
    <row r="58646" spans="1:7" x14ac:dyDescent="0.3">
      <c r="A58646" s="151">
        <v>42444</v>
      </c>
      <c r="B58646" s="98">
        <v>0.44791666666666669</v>
      </c>
      <c r="C58646" s="158" t="s">
        <v>120</v>
      </c>
      <c r="D58646" s="158">
        <v>26.34</v>
      </c>
      <c r="E58646" s="158">
        <v>388</v>
      </c>
      <c r="F58646" s="151"/>
      <c r="G58646" s="158"/>
    </row>
    <row r="58647" spans="1:7" x14ac:dyDescent="0.3">
      <c r="A58647" s="151">
        <v>42444</v>
      </c>
      <c r="B58647" s="98">
        <v>0.45833333333333331</v>
      </c>
      <c r="C58647" s="158" t="s">
        <v>120</v>
      </c>
      <c r="D58647" s="158">
        <v>26.37</v>
      </c>
      <c r="E58647" s="158">
        <v>389</v>
      </c>
      <c r="F58647" s="151"/>
      <c r="G58647" s="158"/>
    </row>
    <row r="58648" spans="1:7" x14ac:dyDescent="0.3">
      <c r="A58648" s="151">
        <v>42444</v>
      </c>
      <c r="B58648" s="98">
        <v>0.46875</v>
      </c>
      <c r="C58648" s="158" t="s">
        <v>120</v>
      </c>
      <c r="D58648" s="158">
        <v>26.33</v>
      </c>
      <c r="E58648" s="158">
        <v>388</v>
      </c>
      <c r="F58648" s="151"/>
      <c r="G58648" s="158"/>
    </row>
    <row r="58649" spans="1:7" x14ac:dyDescent="0.3">
      <c r="A58649" s="151">
        <v>42444</v>
      </c>
      <c r="B58649" s="98">
        <v>0.47916666666666669</v>
      </c>
      <c r="C58649" s="158" t="s">
        <v>120</v>
      </c>
      <c r="D58649" s="158">
        <v>26.33</v>
      </c>
      <c r="E58649" s="158">
        <v>389</v>
      </c>
      <c r="F58649" s="151"/>
      <c r="G58649" s="158"/>
    </row>
    <row r="58650" spans="1:7" x14ac:dyDescent="0.3">
      <c r="A58650" s="151">
        <v>42444</v>
      </c>
      <c r="B58650" s="98">
        <v>0.48958333333333331</v>
      </c>
      <c r="C58650" s="158" t="s">
        <v>120</v>
      </c>
      <c r="D58650" s="158">
        <v>26.41</v>
      </c>
      <c r="E58650" s="158">
        <v>390</v>
      </c>
      <c r="F58650" s="151"/>
      <c r="G58650" s="158"/>
    </row>
    <row r="58651" spans="1:7" x14ac:dyDescent="0.3">
      <c r="A58651" s="151">
        <v>42445</v>
      </c>
      <c r="B58651" s="98">
        <v>0.5</v>
      </c>
      <c r="C58651" s="158" t="s">
        <v>119</v>
      </c>
      <c r="D58651" s="158">
        <v>26.51</v>
      </c>
      <c r="E58651" s="158">
        <v>391</v>
      </c>
      <c r="F58651" s="151"/>
      <c r="G58651" s="158"/>
    </row>
    <row r="58652" spans="1:7" x14ac:dyDescent="0.3">
      <c r="A58652" s="151">
        <v>42445</v>
      </c>
      <c r="B58652" s="98">
        <v>0.51041666666666663</v>
      </c>
      <c r="C58652" s="158" t="s">
        <v>119</v>
      </c>
      <c r="D58652" s="158">
        <v>26.58</v>
      </c>
      <c r="E58652" s="158">
        <v>392</v>
      </c>
      <c r="F58652" s="151"/>
      <c r="G58652" s="158"/>
    </row>
    <row r="58653" spans="1:7" x14ac:dyDescent="0.3">
      <c r="A58653" s="151">
        <v>42445</v>
      </c>
      <c r="B58653" s="98">
        <v>0.52083333333333337</v>
      </c>
      <c r="C58653" s="158" t="s">
        <v>119</v>
      </c>
      <c r="D58653" s="158">
        <v>26.66</v>
      </c>
      <c r="E58653" s="158">
        <v>395</v>
      </c>
      <c r="F58653" s="151"/>
      <c r="G58653" s="158"/>
    </row>
    <row r="58654" spans="1:7" x14ac:dyDescent="0.3">
      <c r="A58654" s="151">
        <v>42445</v>
      </c>
      <c r="B58654" s="98">
        <v>0.53125</v>
      </c>
      <c r="C58654" s="158" t="s">
        <v>119</v>
      </c>
      <c r="D58654" s="158">
        <v>26.68</v>
      </c>
      <c r="E58654" s="158">
        <v>395</v>
      </c>
      <c r="F58654" s="151"/>
      <c r="G58654" s="158"/>
    </row>
    <row r="58655" spans="1:7" x14ac:dyDescent="0.3">
      <c r="A58655" s="151">
        <v>42445</v>
      </c>
      <c r="B58655" s="98">
        <v>4.1666666666666664E-2</v>
      </c>
      <c r="C58655" s="158" t="s">
        <v>119</v>
      </c>
      <c r="D58655" s="158">
        <v>26.57</v>
      </c>
      <c r="E58655" s="158">
        <v>396</v>
      </c>
      <c r="F58655" s="151"/>
      <c r="G58655" s="158"/>
    </row>
    <row r="58656" spans="1:7" x14ac:dyDescent="0.3">
      <c r="A58656" s="151">
        <v>42445</v>
      </c>
      <c r="B58656" s="98">
        <v>5.2083333333333336E-2</v>
      </c>
      <c r="C58656" s="158" t="s">
        <v>119</v>
      </c>
      <c r="D58656" s="158">
        <v>26.54</v>
      </c>
      <c r="E58656" s="158">
        <v>396</v>
      </c>
      <c r="F58656" s="151"/>
      <c r="G58656" s="158"/>
    </row>
    <row r="58657" spans="1:7" x14ac:dyDescent="0.3">
      <c r="A58657" s="151">
        <v>42445</v>
      </c>
      <c r="B58657" s="98">
        <v>6.25E-2</v>
      </c>
      <c r="C58657" s="158" t="s">
        <v>119</v>
      </c>
      <c r="D58657" s="158">
        <v>26.52</v>
      </c>
      <c r="E58657" s="158">
        <v>395</v>
      </c>
      <c r="F58657" s="151"/>
      <c r="G58657" s="158"/>
    </row>
    <row r="58658" spans="1:7" x14ac:dyDescent="0.3">
      <c r="A58658" s="151">
        <v>42445</v>
      </c>
      <c r="B58658" s="98">
        <v>7.2916666666666671E-2</v>
      </c>
      <c r="C58658" s="158" t="s">
        <v>119</v>
      </c>
      <c r="D58658" s="158">
        <v>26.47</v>
      </c>
      <c r="E58658" s="158">
        <v>395</v>
      </c>
      <c r="F58658" s="151"/>
      <c r="G58658" s="158"/>
    </row>
    <row r="58659" spans="1:7" x14ac:dyDescent="0.3">
      <c r="A58659" s="151">
        <v>42445</v>
      </c>
      <c r="B58659" s="98">
        <v>8.3333333333333329E-2</v>
      </c>
      <c r="C58659" s="158" t="s">
        <v>119</v>
      </c>
      <c r="D58659" s="158">
        <v>26.48</v>
      </c>
      <c r="E58659" s="158">
        <v>395</v>
      </c>
      <c r="F58659" s="151"/>
      <c r="G58659" s="158"/>
    </row>
    <row r="58660" spans="1:7" x14ac:dyDescent="0.3">
      <c r="A58660" s="151">
        <v>42445</v>
      </c>
      <c r="B58660" s="98">
        <v>9.375E-2</v>
      </c>
      <c r="C58660" s="158" t="s">
        <v>119</v>
      </c>
      <c r="D58660" s="158">
        <v>26.53</v>
      </c>
      <c r="E58660" s="158">
        <v>394</v>
      </c>
      <c r="F58660" s="151"/>
      <c r="G58660" s="158"/>
    </row>
    <row r="58661" spans="1:7" x14ac:dyDescent="0.3">
      <c r="A58661" s="151">
        <v>42445</v>
      </c>
      <c r="B58661" s="98">
        <v>0.10416666666666667</v>
      </c>
      <c r="C58661" s="158" t="s">
        <v>119</v>
      </c>
      <c r="D58661" s="158">
        <v>26.56</v>
      </c>
      <c r="E58661" s="158">
        <v>394</v>
      </c>
      <c r="F58661" s="151"/>
      <c r="G58661" s="158"/>
    </row>
    <row r="58662" spans="1:7" x14ac:dyDescent="0.3">
      <c r="A58662" s="151">
        <v>42445</v>
      </c>
      <c r="B58662" s="98">
        <v>0.11458333333333333</v>
      </c>
      <c r="C58662" s="158" t="s">
        <v>119</v>
      </c>
      <c r="D58662" s="158">
        <v>26.55</v>
      </c>
      <c r="E58662" s="158">
        <v>392</v>
      </c>
      <c r="F58662" s="151"/>
      <c r="G58662" s="158"/>
    </row>
    <row r="58663" spans="1:7" x14ac:dyDescent="0.3">
      <c r="A58663" s="151">
        <v>42445</v>
      </c>
      <c r="B58663" s="98">
        <v>0.125</v>
      </c>
      <c r="C58663" s="158" t="s">
        <v>119</v>
      </c>
      <c r="D58663" s="158">
        <v>26.53</v>
      </c>
      <c r="E58663" s="158">
        <v>394</v>
      </c>
      <c r="F58663" s="151"/>
      <c r="G58663" s="158"/>
    </row>
    <row r="58664" spans="1:7" x14ac:dyDescent="0.3">
      <c r="A58664" s="151">
        <v>42445</v>
      </c>
      <c r="B58664" s="98">
        <v>0.13541666666666666</v>
      </c>
      <c r="C58664" s="158" t="s">
        <v>119</v>
      </c>
      <c r="D58664" s="158">
        <v>26.55</v>
      </c>
      <c r="E58664" s="158">
        <v>394</v>
      </c>
      <c r="F58664" s="151"/>
      <c r="G58664" s="158"/>
    </row>
    <row r="58665" spans="1:7" x14ac:dyDescent="0.3">
      <c r="A58665" s="151">
        <v>42445</v>
      </c>
      <c r="B58665" s="98">
        <v>0.14583333333333334</v>
      </c>
      <c r="C58665" s="158" t="s">
        <v>119</v>
      </c>
      <c r="D58665" s="158">
        <v>26.56</v>
      </c>
      <c r="E58665" s="158">
        <v>393</v>
      </c>
      <c r="F58665" s="151"/>
      <c r="G58665" s="158"/>
    </row>
    <row r="58666" spans="1:7" x14ac:dyDescent="0.3">
      <c r="A58666" s="151">
        <v>42445</v>
      </c>
      <c r="B58666" s="98">
        <v>0.15625</v>
      </c>
      <c r="C58666" s="158" t="s">
        <v>119</v>
      </c>
      <c r="D58666" s="158">
        <v>26.55</v>
      </c>
      <c r="E58666" s="158">
        <v>393</v>
      </c>
      <c r="F58666" s="151"/>
      <c r="G58666" s="158"/>
    </row>
    <row r="58667" spans="1:7" x14ac:dyDescent="0.3">
      <c r="A58667" s="151">
        <v>42445</v>
      </c>
      <c r="B58667" s="98">
        <v>0.16666666666666666</v>
      </c>
      <c r="C58667" s="158" t="s">
        <v>119</v>
      </c>
      <c r="D58667" s="158">
        <v>26.52</v>
      </c>
      <c r="E58667" s="158">
        <v>392</v>
      </c>
      <c r="F58667" s="151"/>
      <c r="G58667" s="158"/>
    </row>
    <row r="58668" spans="1:7" x14ac:dyDescent="0.3">
      <c r="A58668" s="151">
        <v>42445</v>
      </c>
      <c r="B58668" s="98">
        <v>0.17708333333333334</v>
      </c>
      <c r="C58668" s="158" t="s">
        <v>119</v>
      </c>
      <c r="D58668" s="158">
        <v>26.49</v>
      </c>
      <c r="E58668" s="158">
        <v>392</v>
      </c>
      <c r="F58668" s="151"/>
      <c r="G58668" s="158"/>
    </row>
    <row r="58669" spans="1:7" x14ac:dyDescent="0.3">
      <c r="A58669" s="151">
        <v>42445</v>
      </c>
      <c r="B58669" s="98">
        <v>0.1875</v>
      </c>
      <c r="C58669" s="158" t="s">
        <v>119</v>
      </c>
      <c r="D58669" s="158">
        <v>26.44</v>
      </c>
      <c r="E58669" s="158">
        <v>392</v>
      </c>
      <c r="F58669" s="151"/>
      <c r="G58669" s="158"/>
    </row>
    <row r="58670" spans="1:7" x14ac:dyDescent="0.3">
      <c r="A58670" s="151">
        <v>42445</v>
      </c>
      <c r="B58670" s="98">
        <v>0.19791666666666666</v>
      </c>
      <c r="C58670" s="158" t="s">
        <v>119</v>
      </c>
      <c r="D58670" s="158">
        <v>26.4</v>
      </c>
      <c r="E58670" s="158">
        <v>392</v>
      </c>
      <c r="F58670" s="151"/>
      <c r="G58670" s="158"/>
    </row>
    <row r="58671" spans="1:7" x14ac:dyDescent="0.3">
      <c r="A58671" s="151">
        <v>42445</v>
      </c>
      <c r="B58671" s="98">
        <v>0.20833333333333334</v>
      </c>
      <c r="C58671" s="158" t="s">
        <v>119</v>
      </c>
      <c r="D58671" s="158">
        <v>26.38</v>
      </c>
      <c r="E58671" s="158">
        <v>392</v>
      </c>
      <c r="F58671" s="151"/>
      <c r="G58671" s="158"/>
    </row>
    <row r="58672" spans="1:7" x14ac:dyDescent="0.3">
      <c r="A58672" s="151">
        <v>42445</v>
      </c>
      <c r="B58672" s="98">
        <v>0.21875</v>
      </c>
      <c r="C58672" s="158" t="s">
        <v>119</v>
      </c>
      <c r="D58672" s="158">
        <v>26.37</v>
      </c>
      <c r="E58672" s="158">
        <v>392</v>
      </c>
      <c r="F58672" s="151"/>
      <c r="G58672" s="158"/>
    </row>
    <row r="58673" spans="1:7" x14ac:dyDescent="0.3">
      <c r="A58673" s="151">
        <v>42445</v>
      </c>
      <c r="B58673" s="98">
        <v>0.22916666666666666</v>
      </c>
      <c r="C58673" s="158" t="s">
        <v>119</v>
      </c>
      <c r="D58673" s="158">
        <v>26.35</v>
      </c>
      <c r="E58673" s="158">
        <v>392</v>
      </c>
      <c r="F58673" s="151"/>
      <c r="G58673" s="158"/>
    </row>
    <row r="58674" spans="1:7" x14ac:dyDescent="0.3">
      <c r="A58674" s="151">
        <v>42445</v>
      </c>
      <c r="B58674" s="98">
        <v>0.23958333333333334</v>
      </c>
      <c r="C58674" s="158" t="s">
        <v>119</v>
      </c>
      <c r="D58674" s="158">
        <v>26.35</v>
      </c>
      <c r="E58674" s="158">
        <v>392</v>
      </c>
      <c r="F58674" s="151"/>
      <c r="G58674" s="158"/>
    </row>
    <row r="58675" spans="1:7" x14ac:dyDescent="0.3">
      <c r="A58675" s="151">
        <v>42445</v>
      </c>
      <c r="B58675" s="98">
        <v>0.25</v>
      </c>
      <c r="C58675" s="158" t="s">
        <v>119</v>
      </c>
      <c r="D58675" s="158">
        <v>26.33</v>
      </c>
      <c r="E58675" s="158">
        <v>392</v>
      </c>
      <c r="F58675" s="151"/>
      <c r="G58675" s="158"/>
    </row>
    <row r="58676" spans="1:7" x14ac:dyDescent="0.3">
      <c r="A58676" s="151">
        <v>42445</v>
      </c>
      <c r="B58676" s="98">
        <v>0.26041666666666669</v>
      </c>
      <c r="C58676" s="158" t="s">
        <v>119</v>
      </c>
      <c r="D58676" s="158">
        <v>26.31</v>
      </c>
      <c r="E58676" s="158">
        <v>392</v>
      </c>
      <c r="F58676" s="151"/>
      <c r="G58676" s="158"/>
    </row>
    <row r="58677" spans="1:7" x14ac:dyDescent="0.3">
      <c r="A58677" s="151">
        <v>42445</v>
      </c>
      <c r="B58677" s="98">
        <v>0.27083333333333331</v>
      </c>
      <c r="C58677" s="158" t="s">
        <v>119</v>
      </c>
      <c r="D58677" s="158">
        <v>26.29</v>
      </c>
      <c r="E58677" s="158">
        <v>393</v>
      </c>
      <c r="F58677" s="151"/>
      <c r="G58677" s="158"/>
    </row>
    <row r="58678" spans="1:7" x14ac:dyDescent="0.3">
      <c r="A58678" s="151">
        <v>42445</v>
      </c>
      <c r="B58678" s="98">
        <v>0.28125</v>
      </c>
      <c r="C58678" s="158" t="s">
        <v>119</v>
      </c>
      <c r="D58678" s="158">
        <v>26.28</v>
      </c>
      <c r="E58678" s="158">
        <v>393</v>
      </c>
      <c r="F58678" s="151"/>
      <c r="G58678" s="158"/>
    </row>
    <row r="58679" spans="1:7" x14ac:dyDescent="0.3">
      <c r="A58679" s="151">
        <v>42445</v>
      </c>
      <c r="B58679" s="98">
        <v>0.29166666666666669</v>
      </c>
      <c r="C58679" s="158" t="s">
        <v>119</v>
      </c>
      <c r="D58679" s="158">
        <v>26.14</v>
      </c>
      <c r="E58679" s="158">
        <v>395</v>
      </c>
      <c r="F58679" s="151"/>
      <c r="G58679" s="158"/>
    </row>
    <row r="58680" spans="1:7" x14ac:dyDescent="0.3">
      <c r="A58680" s="151">
        <v>42445</v>
      </c>
      <c r="B58680" s="98">
        <v>0.30208333333333331</v>
      </c>
      <c r="C58680" s="158" t="s">
        <v>119</v>
      </c>
      <c r="D58680" s="158">
        <v>26.12</v>
      </c>
      <c r="E58680" s="158">
        <v>396</v>
      </c>
      <c r="F58680" s="151"/>
      <c r="G58680" s="158"/>
    </row>
    <row r="58681" spans="1:7" x14ac:dyDescent="0.3">
      <c r="A58681" s="151">
        <v>42445</v>
      </c>
      <c r="B58681" s="98">
        <v>0.3125</v>
      </c>
      <c r="C58681" s="158" t="s">
        <v>119</v>
      </c>
      <c r="D58681" s="158">
        <v>26.07</v>
      </c>
      <c r="E58681" s="158">
        <v>395</v>
      </c>
      <c r="F58681" s="151"/>
      <c r="G58681" s="158"/>
    </row>
    <row r="58682" spans="1:7" x14ac:dyDescent="0.3">
      <c r="A58682" s="151">
        <v>42445</v>
      </c>
      <c r="B58682" s="98">
        <v>0.32291666666666669</v>
      </c>
      <c r="C58682" s="158" t="s">
        <v>119</v>
      </c>
      <c r="D58682" s="158">
        <v>26.01</v>
      </c>
      <c r="E58682" s="158">
        <v>395</v>
      </c>
      <c r="F58682" s="151"/>
      <c r="G58682" s="158"/>
    </row>
    <row r="58683" spans="1:7" x14ac:dyDescent="0.3">
      <c r="A58683" s="151">
        <v>42445</v>
      </c>
      <c r="B58683" s="98">
        <v>0.33333333333333331</v>
      </c>
      <c r="C58683" s="158" t="s">
        <v>119</v>
      </c>
      <c r="D58683" s="158">
        <v>25.96</v>
      </c>
      <c r="E58683" s="158">
        <v>393</v>
      </c>
      <c r="F58683" s="151"/>
      <c r="G58683" s="158"/>
    </row>
    <row r="58684" spans="1:7" x14ac:dyDescent="0.3">
      <c r="A58684" s="151">
        <v>42445</v>
      </c>
      <c r="B58684" s="98">
        <v>0.34375</v>
      </c>
      <c r="C58684" s="158" t="s">
        <v>119</v>
      </c>
      <c r="D58684" s="158">
        <v>25.86</v>
      </c>
      <c r="E58684" s="158">
        <v>393</v>
      </c>
      <c r="F58684" s="151"/>
      <c r="G58684" s="158"/>
    </row>
    <row r="58685" spans="1:7" x14ac:dyDescent="0.3">
      <c r="A58685" s="151">
        <v>42445</v>
      </c>
      <c r="B58685" s="98">
        <v>0.35416666666666669</v>
      </c>
      <c r="C58685" s="158" t="s">
        <v>119</v>
      </c>
      <c r="D58685" s="158">
        <v>25.83</v>
      </c>
      <c r="E58685" s="158">
        <v>389</v>
      </c>
      <c r="F58685" s="151"/>
      <c r="G58685" s="158"/>
    </row>
    <row r="58686" spans="1:7" x14ac:dyDescent="0.3">
      <c r="A58686" s="151">
        <v>42445</v>
      </c>
      <c r="B58686" s="98">
        <v>0.36458333333333331</v>
      </c>
      <c r="C58686" s="158" t="s">
        <v>119</v>
      </c>
      <c r="D58686" s="158">
        <v>25.79</v>
      </c>
      <c r="E58686" s="158">
        <v>388</v>
      </c>
      <c r="F58686" s="151"/>
      <c r="G58686" s="158"/>
    </row>
    <row r="58687" spans="1:7" x14ac:dyDescent="0.3">
      <c r="A58687" s="151">
        <v>42445</v>
      </c>
      <c r="B58687" s="98">
        <v>0.375</v>
      </c>
      <c r="C58687" s="158" t="s">
        <v>119</v>
      </c>
      <c r="D58687" s="158">
        <v>25.77</v>
      </c>
      <c r="E58687" s="158">
        <v>387</v>
      </c>
      <c r="F58687" s="151"/>
      <c r="G58687" s="158"/>
    </row>
    <row r="58688" spans="1:7" x14ac:dyDescent="0.3">
      <c r="A58688" s="151">
        <v>42445</v>
      </c>
      <c r="B58688" s="98">
        <v>0.38541666666666669</v>
      </c>
      <c r="C58688" s="158" t="s">
        <v>119</v>
      </c>
      <c r="D58688" s="158">
        <v>25.76</v>
      </c>
      <c r="E58688" s="158">
        <v>387</v>
      </c>
      <c r="F58688" s="151"/>
      <c r="G58688" s="158"/>
    </row>
    <row r="58689" spans="1:7" x14ac:dyDescent="0.3">
      <c r="A58689" s="151">
        <v>42445</v>
      </c>
      <c r="B58689" s="98">
        <v>0.39583333333333331</v>
      </c>
      <c r="C58689" s="158" t="s">
        <v>119</v>
      </c>
      <c r="D58689" s="158">
        <v>25.84</v>
      </c>
      <c r="E58689" s="158">
        <v>388</v>
      </c>
      <c r="F58689" s="151"/>
      <c r="G58689" s="158"/>
    </row>
    <row r="58690" spans="1:7" x14ac:dyDescent="0.3">
      <c r="A58690" s="151">
        <v>42445</v>
      </c>
      <c r="B58690" s="98">
        <v>0.40625</v>
      </c>
      <c r="C58690" s="158" t="s">
        <v>119</v>
      </c>
      <c r="D58690" s="158">
        <v>25.94</v>
      </c>
      <c r="E58690" s="158">
        <v>389</v>
      </c>
      <c r="F58690" s="151"/>
      <c r="G58690" s="158"/>
    </row>
    <row r="58691" spans="1:7" x14ac:dyDescent="0.3">
      <c r="A58691" s="151">
        <v>42445</v>
      </c>
      <c r="B58691" s="98">
        <v>0.41666666666666669</v>
      </c>
      <c r="C58691" s="158" t="s">
        <v>119</v>
      </c>
      <c r="D58691" s="158">
        <v>25.99</v>
      </c>
      <c r="E58691" s="158">
        <v>389</v>
      </c>
      <c r="F58691" s="151"/>
      <c r="G58691" s="158"/>
    </row>
    <row r="58692" spans="1:7" x14ac:dyDescent="0.3">
      <c r="A58692" s="151">
        <v>42445</v>
      </c>
      <c r="B58692" s="98">
        <v>0.42708333333333331</v>
      </c>
      <c r="C58692" s="158" t="s">
        <v>119</v>
      </c>
      <c r="D58692" s="158">
        <v>26.1</v>
      </c>
      <c r="E58692" s="158">
        <v>392</v>
      </c>
      <c r="F58692" s="151"/>
      <c r="G58692" s="158"/>
    </row>
    <row r="58693" spans="1:7" x14ac:dyDescent="0.3">
      <c r="A58693" s="151">
        <v>42445</v>
      </c>
      <c r="B58693" s="98">
        <v>0.4375</v>
      </c>
      <c r="C58693" s="158" t="s">
        <v>119</v>
      </c>
      <c r="D58693" s="158">
        <v>26.17</v>
      </c>
      <c r="E58693" s="158">
        <v>393</v>
      </c>
      <c r="F58693" s="151"/>
      <c r="G58693" s="158"/>
    </row>
    <row r="58694" spans="1:7" x14ac:dyDescent="0.3">
      <c r="A58694" s="151">
        <v>42445</v>
      </c>
      <c r="B58694" s="98">
        <v>0.44791666666666669</v>
      </c>
      <c r="C58694" s="158" t="s">
        <v>119</v>
      </c>
      <c r="D58694" s="158">
        <v>26.25</v>
      </c>
      <c r="E58694" s="158">
        <v>389</v>
      </c>
      <c r="F58694" s="151"/>
      <c r="G58694" s="158"/>
    </row>
    <row r="58695" spans="1:7" x14ac:dyDescent="0.3">
      <c r="A58695" s="151">
        <v>42445</v>
      </c>
      <c r="B58695" s="98">
        <v>0.45833333333333331</v>
      </c>
      <c r="C58695" s="158" t="s">
        <v>119</v>
      </c>
      <c r="D58695" s="158">
        <v>26.28</v>
      </c>
      <c r="E58695" s="158">
        <v>388</v>
      </c>
      <c r="F58695" s="151"/>
      <c r="G58695" s="158"/>
    </row>
    <row r="58696" spans="1:7" x14ac:dyDescent="0.3">
      <c r="A58696" s="151">
        <v>42445</v>
      </c>
      <c r="B58696" s="98">
        <v>0.46875</v>
      </c>
      <c r="C58696" s="158" t="s">
        <v>119</v>
      </c>
      <c r="D58696" s="158">
        <v>26.36</v>
      </c>
      <c r="E58696" s="158">
        <v>388</v>
      </c>
      <c r="F58696" s="151"/>
      <c r="G58696" s="158"/>
    </row>
    <row r="58697" spans="1:7" x14ac:dyDescent="0.3">
      <c r="A58697" s="151">
        <v>42445</v>
      </c>
      <c r="B58697" s="98">
        <v>0.47916666666666669</v>
      </c>
      <c r="C58697" s="158" t="s">
        <v>119</v>
      </c>
      <c r="D58697" s="158">
        <v>26.27</v>
      </c>
      <c r="E58697" s="158">
        <v>388</v>
      </c>
      <c r="F58697" s="151"/>
      <c r="G58697" s="158"/>
    </row>
    <row r="58698" spans="1:7" x14ac:dyDescent="0.3">
      <c r="A58698" s="151">
        <v>42445</v>
      </c>
      <c r="B58698" s="98">
        <v>0.48958333333333331</v>
      </c>
      <c r="C58698" s="158" t="s">
        <v>119</v>
      </c>
      <c r="D58698" s="158">
        <v>26.55</v>
      </c>
      <c r="E58698" s="158">
        <v>388</v>
      </c>
      <c r="F58698" s="151"/>
      <c r="G58698" s="158"/>
    </row>
    <row r="58699" spans="1:7" x14ac:dyDescent="0.3">
      <c r="A58699" s="151">
        <v>42445</v>
      </c>
      <c r="B58699" s="98">
        <v>0.5</v>
      </c>
      <c r="C58699" s="158" t="s">
        <v>120</v>
      </c>
      <c r="D58699" s="158">
        <v>26.58</v>
      </c>
      <c r="E58699" s="158">
        <v>387</v>
      </c>
      <c r="F58699" s="151"/>
      <c r="G58699" s="158"/>
    </row>
    <row r="58700" spans="1:7" x14ac:dyDescent="0.3">
      <c r="A58700" s="151">
        <v>42445</v>
      </c>
      <c r="B58700" s="98">
        <v>0.51041666666666663</v>
      </c>
      <c r="C58700" s="158" t="s">
        <v>120</v>
      </c>
      <c r="D58700" s="158">
        <v>26.6</v>
      </c>
      <c r="E58700" s="158">
        <v>386</v>
      </c>
      <c r="F58700" s="151"/>
      <c r="G58700" s="158"/>
    </row>
    <row r="58701" spans="1:7" x14ac:dyDescent="0.3">
      <c r="A58701" s="151">
        <v>42445</v>
      </c>
      <c r="B58701" s="98">
        <v>0.52083333333333337</v>
      </c>
      <c r="C58701" s="158" t="s">
        <v>120</v>
      </c>
      <c r="D58701" s="158">
        <v>26.81</v>
      </c>
      <c r="E58701" s="158">
        <v>385</v>
      </c>
      <c r="F58701" s="151"/>
      <c r="G58701" s="158"/>
    </row>
    <row r="58702" spans="1:7" x14ac:dyDescent="0.3">
      <c r="A58702" s="151">
        <v>42445</v>
      </c>
      <c r="B58702" s="98">
        <v>0.53125</v>
      </c>
      <c r="C58702" s="158" t="s">
        <v>120</v>
      </c>
      <c r="D58702" s="158">
        <v>26.75</v>
      </c>
      <c r="E58702" s="158">
        <v>386</v>
      </c>
      <c r="F58702" s="151"/>
      <c r="G58702" s="158"/>
    </row>
    <row r="58703" spans="1:7" x14ac:dyDescent="0.3">
      <c r="A58703" s="151">
        <v>42445</v>
      </c>
      <c r="B58703" s="98">
        <v>4.1666666666666664E-2</v>
      </c>
      <c r="C58703" s="158" t="s">
        <v>120</v>
      </c>
      <c r="D58703" s="158">
        <v>26.84</v>
      </c>
      <c r="E58703" s="158">
        <v>386</v>
      </c>
      <c r="F58703" s="151"/>
      <c r="G58703" s="158"/>
    </row>
    <row r="58704" spans="1:7" x14ac:dyDescent="0.3">
      <c r="A58704" s="151">
        <v>42445</v>
      </c>
      <c r="B58704" s="98">
        <v>5.2083333333333336E-2</v>
      </c>
      <c r="C58704" s="158" t="s">
        <v>120</v>
      </c>
      <c r="D58704" s="158">
        <v>26.71</v>
      </c>
      <c r="E58704" s="158">
        <v>386</v>
      </c>
      <c r="F58704" s="151"/>
      <c r="G58704" s="158"/>
    </row>
    <row r="58705" spans="1:7" x14ac:dyDescent="0.3">
      <c r="A58705" s="151">
        <v>42445</v>
      </c>
      <c r="B58705" s="98">
        <v>6.25E-2</v>
      </c>
      <c r="C58705" s="158" t="s">
        <v>120</v>
      </c>
      <c r="D58705" s="158">
        <v>26.6</v>
      </c>
      <c r="E58705" s="158">
        <v>387</v>
      </c>
      <c r="F58705" s="151"/>
      <c r="G58705" s="158"/>
    </row>
    <row r="58706" spans="1:7" x14ac:dyDescent="0.3">
      <c r="A58706" s="151">
        <v>42445</v>
      </c>
      <c r="B58706" s="98">
        <v>7.2916666666666671E-2</v>
      </c>
      <c r="C58706" s="158" t="s">
        <v>120</v>
      </c>
      <c r="D58706" s="158">
        <v>26.56</v>
      </c>
      <c r="E58706" s="158">
        <v>386</v>
      </c>
      <c r="F58706" s="151"/>
      <c r="G58706" s="158"/>
    </row>
    <row r="58707" spans="1:7" x14ac:dyDescent="0.3">
      <c r="A58707" s="151">
        <v>42445</v>
      </c>
      <c r="B58707" s="98">
        <v>8.3333333333333329E-2</v>
      </c>
      <c r="C58707" s="158" t="s">
        <v>120</v>
      </c>
      <c r="D58707" s="158">
        <v>26.4</v>
      </c>
      <c r="E58707" s="158">
        <v>384</v>
      </c>
      <c r="F58707" s="151"/>
      <c r="G58707" s="158"/>
    </row>
    <row r="58708" spans="1:7" x14ac:dyDescent="0.3">
      <c r="A58708" s="151">
        <v>42445</v>
      </c>
      <c r="B58708" s="98">
        <v>9.375E-2</v>
      </c>
      <c r="C58708" s="158" t="s">
        <v>120</v>
      </c>
      <c r="D58708" s="158">
        <v>26.7</v>
      </c>
      <c r="E58708" s="158">
        <v>385</v>
      </c>
      <c r="F58708" s="151"/>
      <c r="G58708" s="158"/>
    </row>
    <row r="58709" spans="1:7" x14ac:dyDescent="0.3">
      <c r="A58709" s="151">
        <v>42445</v>
      </c>
      <c r="B58709" s="98">
        <v>0.10416666666666667</v>
      </c>
      <c r="C58709" s="158" t="s">
        <v>120</v>
      </c>
      <c r="D58709" s="158">
        <v>26.5</v>
      </c>
      <c r="E58709" s="158">
        <v>385</v>
      </c>
      <c r="F58709" s="151"/>
      <c r="G58709" s="158"/>
    </row>
    <row r="58710" spans="1:7" x14ac:dyDescent="0.3">
      <c r="A58710" s="151">
        <v>42445</v>
      </c>
      <c r="B58710" s="98">
        <v>0.11458333333333333</v>
      </c>
      <c r="C58710" s="158" t="s">
        <v>120</v>
      </c>
      <c r="D58710" s="158">
        <v>26.16</v>
      </c>
      <c r="E58710" s="158">
        <v>383</v>
      </c>
      <c r="F58710" s="151"/>
      <c r="G58710" s="158"/>
    </row>
    <row r="58711" spans="1:7" x14ac:dyDescent="0.3">
      <c r="A58711" s="151">
        <v>42445</v>
      </c>
      <c r="B58711" s="98">
        <v>0.125</v>
      </c>
      <c r="C58711" s="158" t="s">
        <v>120</v>
      </c>
      <c r="D58711" s="158">
        <v>26.44</v>
      </c>
      <c r="E58711" s="158">
        <v>384</v>
      </c>
      <c r="F58711" s="151"/>
      <c r="G58711" s="158"/>
    </row>
    <row r="58712" spans="1:7" x14ac:dyDescent="0.3">
      <c r="A58712" s="151">
        <v>42445</v>
      </c>
      <c r="B58712" s="98">
        <v>0.13541666666666666</v>
      </c>
      <c r="C58712" s="158" t="s">
        <v>120</v>
      </c>
      <c r="D58712" s="158">
        <v>26.53</v>
      </c>
      <c r="E58712" s="158">
        <v>385</v>
      </c>
      <c r="F58712" s="151"/>
      <c r="G58712" s="158"/>
    </row>
    <row r="58713" spans="1:7" x14ac:dyDescent="0.3">
      <c r="A58713" s="151">
        <v>42445</v>
      </c>
      <c r="B58713" s="98">
        <v>0.14583333333333334</v>
      </c>
      <c r="C58713" s="158" t="s">
        <v>120</v>
      </c>
      <c r="D58713" s="158">
        <v>26.41</v>
      </c>
      <c r="E58713" s="158">
        <v>385</v>
      </c>
      <c r="F58713" s="151"/>
      <c r="G58713" s="158"/>
    </row>
    <row r="58714" spans="1:7" x14ac:dyDescent="0.3">
      <c r="A58714" s="151">
        <v>42445</v>
      </c>
      <c r="B58714" s="98">
        <v>0.15625</v>
      </c>
      <c r="C58714" s="158" t="s">
        <v>120</v>
      </c>
      <c r="D58714" s="158">
        <v>26.34</v>
      </c>
      <c r="E58714" s="158">
        <v>384</v>
      </c>
      <c r="F58714" s="151"/>
      <c r="G58714" s="158"/>
    </row>
    <row r="58715" spans="1:7" x14ac:dyDescent="0.3">
      <c r="A58715" s="151">
        <v>42445</v>
      </c>
      <c r="B58715" s="98">
        <v>0.16666666666666666</v>
      </c>
      <c r="C58715" s="158" t="s">
        <v>120</v>
      </c>
      <c r="D58715" s="158">
        <v>26.41</v>
      </c>
      <c r="E58715" s="158">
        <v>384</v>
      </c>
      <c r="F58715" s="151"/>
      <c r="G58715" s="158"/>
    </row>
    <row r="58716" spans="1:7" x14ac:dyDescent="0.3">
      <c r="A58716" s="151">
        <v>42445</v>
      </c>
      <c r="B58716" s="98">
        <v>0.17708333333333334</v>
      </c>
      <c r="C58716" s="158" t="s">
        <v>120</v>
      </c>
      <c r="D58716" s="158">
        <v>26.34</v>
      </c>
      <c r="E58716" s="158">
        <v>384</v>
      </c>
      <c r="F58716" s="151"/>
      <c r="G58716" s="158"/>
    </row>
    <row r="58717" spans="1:7" x14ac:dyDescent="0.3">
      <c r="A58717" s="151">
        <v>42445</v>
      </c>
      <c r="B58717" s="98">
        <v>0.1875</v>
      </c>
      <c r="C58717" s="158" t="s">
        <v>120</v>
      </c>
      <c r="D58717" s="158">
        <v>26.33</v>
      </c>
      <c r="E58717" s="158">
        <v>384</v>
      </c>
      <c r="F58717" s="151"/>
      <c r="G58717" s="158"/>
    </row>
    <row r="58718" spans="1:7" x14ac:dyDescent="0.3">
      <c r="A58718" s="151">
        <v>42445</v>
      </c>
      <c r="B58718" s="98">
        <v>0.19791666666666666</v>
      </c>
      <c r="C58718" s="158" t="s">
        <v>120</v>
      </c>
      <c r="D58718" s="158">
        <v>26.56</v>
      </c>
      <c r="E58718" s="158">
        <v>385</v>
      </c>
      <c r="F58718" s="151"/>
      <c r="G58718" s="158"/>
    </row>
    <row r="58719" spans="1:7" x14ac:dyDescent="0.3">
      <c r="A58719" s="151">
        <v>42445</v>
      </c>
      <c r="B58719" s="98">
        <v>0.20833333333333334</v>
      </c>
      <c r="C58719" s="158" t="s">
        <v>120</v>
      </c>
      <c r="D58719" s="158">
        <v>26.63</v>
      </c>
      <c r="E58719" s="158">
        <v>385</v>
      </c>
      <c r="F58719" s="151"/>
      <c r="G58719" s="158"/>
    </row>
    <row r="58720" spans="1:7" x14ac:dyDescent="0.3">
      <c r="A58720" s="151">
        <v>42445</v>
      </c>
      <c r="B58720" s="98">
        <v>0.21875</v>
      </c>
      <c r="C58720" s="158" t="s">
        <v>120</v>
      </c>
      <c r="D58720" s="158">
        <v>26.57</v>
      </c>
      <c r="E58720" s="158">
        <v>385</v>
      </c>
      <c r="F58720" s="151"/>
      <c r="G58720" s="158"/>
    </row>
    <row r="58721" spans="1:7" x14ac:dyDescent="0.3">
      <c r="A58721" s="151">
        <v>42445</v>
      </c>
      <c r="B58721" s="98">
        <v>0.22916666666666666</v>
      </c>
      <c r="C58721" s="158" t="s">
        <v>120</v>
      </c>
      <c r="D58721" s="158">
        <v>26.54</v>
      </c>
      <c r="E58721" s="158">
        <v>385</v>
      </c>
      <c r="F58721" s="151"/>
      <c r="G58721" s="158"/>
    </row>
    <row r="58722" spans="1:7" x14ac:dyDescent="0.3">
      <c r="A58722" s="151">
        <v>42445</v>
      </c>
      <c r="B58722" s="98">
        <v>0.23958333333333334</v>
      </c>
      <c r="C58722" s="158" t="s">
        <v>120</v>
      </c>
      <c r="D58722" s="158">
        <v>26.55</v>
      </c>
      <c r="E58722" s="158">
        <v>385</v>
      </c>
      <c r="F58722" s="151"/>
      <c r="G58722" s="158"/>
    </row>
    <row r="58723" spans="1:7" x14ac:dyDescent="0.3">
      <c r="A58723" s="151">
        <v>42445</v>
      </c>
      <c r="B58723" s="98">
        <v>0.25</v>
      </c>
      <c r="C58723" s="158" t="s">
        <v>120</v>
      </c>
      <c r="D58723" s="158">
        <v>26.56</v>
      </c>
      <c r="E58723" s="158">
        <v>386</v>
      </c>
      <c r="F58723" s="151"/>
      <c r="G58723" s="158"/>
    </row>
    <row r="58724" spans="1:7" x14ac:dyDescent="0.3">
      <c r="A58724" s="151">
        <v>42445</v>
      </c>
      <c r="B58724" s="98">
        <v>0.26041666666666669</v>
      </c>
      <c r="C58724" s="158" t="s">
        <v>120</v>
      </c>
      <c r="D58724" s="158">
        <v>26.56</v>
      </c>
      <c r="E58724" s="158">
        <v>386</v>
      </c>
      <c r="F58724" s="151"/>
      <c r="G58724" s="158"/>
    </row>
    <row r="58725" spans="1:7" x14ac:dyDescent="0.3">
      <c r="A58725" s="151">
        <v>42445</v>
      </c>
      <c r="B58725" s="98">
        <v>0.27083333333333331</v>
      </c>
      <c r="C58725" s="158" t="s">
        <v>120</v>
      </c>
      <c r="D58725" s="158">
        <v>26.5</v>
      </c>
      <c r="E58725" s="158">
        <v>385</v>
      </c>
      <c r="F58725" s="151"/>
      <c r="G58725" s="158"/>
    </row>
    <row r="58726" spans="1:7" x14ac:dyDescent="0.3">
      <c r="A58726" s="151">
        <v>42445</v>
      </c>
      <c r="B58726" s="98">
        <v>0.28125</v>
      </c>
      <c r="C58726" s="158" t="s">
        <v>120</v>
      </c>
      <c r="D58726" s="158">
        <v>26.52</v>
      </c>
      <c r="E58726" s="158">
        <v>385</v>
      </c>
      <c r="F58726" s="151"/>
      <c r="G58726" s="158"/>
    </row>
    <row r="58727" spans="1:7" x14ac:dyDescent="0.3">
      <c r="A58727" s="151">
        <v>42445</v>
      </c>
      <c r="B58727" s="98">
        <v>0.29166666666666669</v>
      </c>
      <c r="C58727" s="158" t="s">
        <v>120</v>
      </c>
      <c r="D58727" s="158">
        <v>26.53</v>
      </c>
      <c r="E58727" s="158">
        <v>386</v>
      </c>
      <c r="F58727" s="151"/>
      <c r="G58727" s="158"/>
    </row>
    <row r="58728" spans="1:7" x14ac:dyDescent="0.3">
      <c r="A58728" s="151">
        <v>42445</v>
      </c>
      <c r="B58728" s="98">
        <v>0.30208333333333331</v>
      </c>
      <c r="C58728" s="158" t="s">
        <v>120</v>
      </c>
      <c r="D58728" s="158">
        <v>26.53</v>
      </c>
      <c r="E58728" s="158">
        <v>386</v>
      </c>
      <c r="F58728" s="151"/>
      <c r="G58728" s="158"/>
    </row>
    <row r="58729" spans="1:7" x14ac:dyDescent="0.3">
      <c r="A58729" s="151">
        <v>42445</v>
      </c>
      <c r="B58729" s="98">
        <v>0.3125</v>
      </c>
      <c r="C58729" s="158" t="s">
        <v>120</v>
      </c>
      <c r="D58729" s="158">
        <v>26.52</v>
      </c>
      <c r="E58729" s="158">
        <v>387</v>
      </c>
      <c r="F58729" s="151"/>
      <c r="G58729" s="158"/>
    </row>
    <row r="58730" spans="1:7" x14ac:dyDescent="0.3">
      <c r="A58730" s="151">
        <v>42445</v>
      </c>
      <c r="B58730" s="98">
        <v>0.32291666666666669</v>
      </c>
      <c r="C58730" s="158" t="s">
        <v>120</v>
      </c>
      <c r="D58730" s="158">
        <v>26.49</v>
      </c>
      <c r="E58730" s="158">
        <v>387</v>
      </c>
      <c r="F58730" s="151"/>
      <c r="G58730" s="158"/>
    </row>
    <row r="58731" spans="1:7" x14ac:dyDescent="0.3">
      <c r="A58731" s="151">
        <v>42445</v>
      </c>
      <c r="B58731" s="98">
        <v>0.33333333333333331</v>
      </c>
      <c r="C58731" s="158" t="s">
        <v>120</v>
      </c>
      <c r="D58731" s="158">
        <v>26.46</v>
      </c>
      <c r="E58731" s="158">
        <v>387</v>
      </c>
      <c r="F58731" s="151"/>
      <c r="G58731" s="158"/>
    </row>
    <row r="58732" spans="1:7" x14ac:dyDescent="0.3">
      <c r="A58732" s="151">
        <v>42445</v>
      </c>
      <c r="B58732" s="98">
        <v>0.34375</v>
      </c>
      <c r="C58732" s="158" t="s">
        <v>120</v>
      </c>
      <c r="D58732" s="158">
        <v>26.44</v>
      </c>
      <c r="E58732" s="158">
        <v>387</v>
      </c>
      <c r="F58732" s="151"/>
      <c r="G58732" s="158"/>
    </row>
    <row r="58733" spans="1:7" x14ac:dyDescent="0.3">
      <c r="A58733" s="151">
        <v>42445</v>
      </c>
      <c r="B58733" s="98">
        <v>0.35416666666666669</v>
      </c>
      <c r="C58733" s="158" t="s">
        <v>120</v>
      </c>
      <c r="D58733" s="158">
        <v>26.41</v>
      </c>
      <c r="E58733" s="158">
        <v>387</v>
      </c>
      <c r="F58733" s="151"/>
      <c r="G58733" s="158"/>
    </row>
    <row r="58734" spans="1:7" x14ac:dyDescent="0.3">
      <c r="A58734" s="151">
        <v>42445</v>
      </c>
      <c r="B58734" s="98">
        <v>0.36458333333333331</v>
      </c>
      <c r="C58734" s="158" t="s">
        <v>120</v>
      </c>
      <c r="D58734" s="158">
        <v>26.37</v>
      </c>
      <c r="E58734" s="158">
        <v>387</v>
      </c>
      <c r="F58734" s="151"/>
      <c r="G58734" s="158"/>
    </row>
    <row r="58735" spans="1:7" x14ac:dyDescent="0.3">
      <c r="A58735" s="151">
        <v>42445</v>
      </c>
      <c r="B58735" s="98">
        <v>0.375</v>
      </c>
      <c r="C58735" s="158" t="s">
        <v>120</v>
      </c>
      <c r="D58735" s="158">
        <v>26.38</v>
      </c>
      <c r="E58735" s="158">
        <v>387</v>
      </c>
      <c r="F58735" s="151"/>
      <c r="G58735" s="158"/>
    </row>
    <row r="58736" spans="1:7" x14ac:dyDescent="0.3">
      <c r="A58736" s="151">
        <v>42445</v>
      </c>
      <c r="B58736" s="98">
        <v>0.38541666666666669</v>
      </c>
      <c r="C58736" s="158" t="s">
        <v>120</v>
      </c>
      <c r="D58736" s="158">
        <v>26.42</v>
      </c>
      <c r="E58736" s="158">
        <v>388</v>
      </c>
      <c r="F58736" s="151"/>
      <c r="G58736" s="158"/>
    </row>
    <row r="58737" spans="1:7" x14ac:dyDescent="0.3">
      <c r="A58737" s="151">
        <v>42445</v>
      </c>
      <c r="B58737" s="98">
        <v>0.39583333333333331</v>
      </c>
      <c r="C58737" s="158" t="s">
        <v>120</v>
      </c>
      <c r="D58737" s="158">
        <v>26.37</v>
      </c>
      <c r="E58737" s="158">
        <v>388</v>
      </c>
      <c r="F58737" s="151"/>
      <c r="G58737" s="158"/>
    </row>
    <row r="58738" spans="1:7" x14ac:dyDescent="0.3">
      <c r="A58738" s="151">
        <v>42445</v>
      </c>
      <c r="B58738" s="98">
        <v>0.40625</v>
      </c>
      <c r="C58738" s="158" t="s">
        <v>120</v>
      </c>
      <c r="D58738" s="158">
        <v>26.36</v>
      </c>
      <c r="E58738" s="158">
        <v>388</v>
      </c>
      <c r="F58738" s="151"/>
      <c r="G58738" s="158"/>
    </row>
    <row r="58739" spans="1:7" x14ac:dyDescent="0.3">
      <c r="A58739" s="151">
        <v>42445</v>
      </c>
      <c r="B58739" s="98">
        <v>0.41666666666666669</v>
      </c>
      <c r="C58739" s="158" t="s">
        <v>120</v>
      </c>
      <c r="D58739" s="158">
        <v>26.37</v>
      </c>
      <c r="E58739" s="158">
        <v>388</v>
      </c>
      <c r="F58739" s="151"/>
      <c r="G58739" s="158"/>
    </row>
    <row r="58740" spans="1:7" x14ac:dyDescent="0.3">
      <c r="A58740" s="151">
        <v>42445</v>
      </c>
      <c r="B58740" s="98">
        <v>0.42708333333333331</v>
      </c>
      <c r="C58740" s="158" t="s">
        <v>120</v>
      </c>
      <c r="D58740" s="158">
        <v>26.36</v>
      </c>
      <c r="E58740" s="158">
        <v>388</v>
      </c>
      <c r="F58740" s="151"/>
      <c r="G58740" s="158"/>
    </row>
    <row r="58741" spans="1:7" x14ac:dyDescent="0.3">
      <c r="A58741" s="151">
        <v>42445</v>
      </c>
      <c r="B58741" s="98">
        <v>0.4375</v>
      </c>
      <c r="C58741" s="158" t="s">
        <v>120</v>
      </c>
      <c r="D58741" s="158">
        <v>26.29</v>
      </c>
      <c r="E58741" s="158">
        <v>388</v>
      </c>
      <c r="F58741" s="151"/>
      <c r="G58741" s="158"/>
    </row>
    <row r="58742" spans="1:7" x14ac:dyDescent="0.3">
      <c r="A58742" s="151">
        <v>42445</v>
      </c>
      <c r="B58742" s="98">
        <v>0.44791666666666669</v>
      </c>
      <c r="C58742" s="158" t="s">
        <v>120</v>
      </c>
      <c r="D58742" s="158">
        <v>26.24</v>
      </c>
      <c r="E58742" s="158">
        <v>388</v>
      </c>
      <c r="F58742" s="151"/>
      <c r="G58742" s="158"/>
    </row>
    <row r="58743" spans="1:7" x14ac:dyDescent="0.3">
      <c r="A58743" s="151">
        <v>42445</v>
      </c>
      <c r="B58743" s="98">
        <v>0.45833333333333331</v>
      </c>
      <c r="C58743" s="158" t="s">
        <v>120</v>
      </c>
      <c r="D58743" s="158">
        <v>26.21</v>
      </c>
      <c r="E58743" s="158">
        <v>388</v>
      </c>
      <c r="F58743" s="151"/>
      <c r="G58743" s="158"/>
    </row>
    <row r="58744" spans="1:7" x14ac:dyDescent="0.3">
      <c r="A58744" s="151">
        <v>42445</v>
      </c>
      <c r="B58744" s="98">
        <v>0.46875</v>
      </c>
      <c r="C58744" s="158" t="s">
        <v>120</v>
      </c>
      <c r="D58744" s="158">
        <v>26.17</v>
      </c>
      <c r="E58744" s="158">
        <v>388</v>
      </c>
      <c r="F58744" s="151"/>
      <c r="G58744" s="158"/>
    </row>
    <row r="58745" spans="1:7" x14ac:dyDescent="0.3">
      <c r="A58745" s="151">
        <v>42445</v>
      </c>
      <c r="B58745" s="98">
        <v>0.47916666666666669</v>
      </c>
      <c r="C58745" s="158" t="s">
        <v>120</v>
      </c>
      <c r="D58745" s="158">
        <v>26.09</v>
      </c>
      <c r="E58745" s="158">
        <v>388</v>
      </c>
      <c r="F58745" s="151"/>
      <c r="G58745" s="158"/>
    </row>
    <row r="58746" spans="1:7" x14ac:dyDescent="0.3">
      <c r="A58746" s="151">
        <v>42445</v>
      </c>
      <c r="B58746" s="98">
        <v>0.48958333333333331</v>
      </c>
      <c r="C58746" s="158" t="s">
        <v>120</v>
      </c>
      <c r="D58746" s="158">
        <v>26.1</v>
      </c>
      <c r="E58746" s="158">
        <v>388</v>
      </c>
      <c r="F58746" s="151"/>
      <c r="G58746" s="158"/>
    </row>
    <row r="58747" spans="1:7" x14ac:dyDescent="0.3">
      <c r="A58747" s="151">
        <v>42446</v>
      </c>
      <c r="B58747" s="98">
        <v>0.5</v>
      </c>
      <c r="C58747" s="158" t="s">
        <v>119</v>
      </c>
      <c r="D58747" s="158">
        <v>26.21</v>
      </c>
      <c r="E58747" s="158">
        <v>388</v>
      </c>
      <c r="F58747" s="151"/>
      <c r="G58747" s="158"/>
    </row>
    <row r="58748" spans="1:7" x14ac:dyDescent="0.3">
      <c r="A58748" s="151">
        <v>42446</v>
      </c>
      <c r="B58748" s="98">
        <v>0.51041666666666663</v>
      </c>
      <c r="C58748" s="158" t="s">
        <v>119</v>
      </c>
      <c r="D58748" s="158">
        <v>26.28</v>
      </c>
      <c r="E58748" s="158">
        <v>389</v>
      </c>
      <c r="F58748" s="151"/>
      <c r="G58748" s="158"/>
    </row>
    <row r="58749" spans="1:7" x14ac:dyDescent="0.3">
      <c r="A58749" s="151">
        <v>42446</v>
      </c>
      <c r="B58749" s="98">
        <v>0.52083333333333337</v>
      </c>
      <c r="C58749" s="158" t="s">
        <v>119</v>
      </c>
      <c r="D58749" s="158">
        <v>26.29</v>
      </c>
      <c r="E58749" s="158">
        <v>389</v>
      </c>
      <c r="F58749" s="151"/>
      <c r="G58749" s="158"/>
    </row>
    <row r="58750" spans="1:7" x14ac:dyDescent="0.3">
      <c r="A58750" s="151">
        <v>42446</v>
      </c>
      <c r="B58750" s="98">
        <v>0.53125</v>
      </c>
      <c r="C58750" s="158" t="s">
        <v>119</v>
      </c>
      <c r="D58750" s="158">
        <v>26.4</v>
      </c>
      <c r="E58750" s="158">
        <v>389</v>
      </c>
      <c r="F58750" s="151"/>
      <c r="G58750" s="158"/>
    </row>
    <row r="58751" spans="1:7" x14ac:dyDescent="0.3">
      <c r="A58751" s="151">
        <v>42446</v>
      </c>
      <c r="B58751" s="98">
        <v>4.1666666666666664E-2</v>
      </c>
      <c r="C58751" s="158" t="s">
        <v>119</v>
      </c>
      <c r="D58751" s="158">
        <v>26.49</v>
      </c>
      <c r="E58751" s="158">
        <v>391</v>
      </c>
      <c r="F58751" s="151"/>
      <c r="G58751" s="158"/>
    </row>
    <row r="58752" spans="1:7" x14ac:dyDescent="0.3">
      <c r="A58752" s="151">
        <v>42446</v>
      </c>
      <c r="B58752" s="98">
        <v>5.2083333333333336E-2</v>
      </c>
      <c r="C58752" s="158" t="s">
        <v>119</v>
      </c>
      <c r="D58752" s="158">
        <v>26.53</v>
      </c>
      <c r="E58752" s="158">
        <v>393</v>
      </c>
      <c r="F58752" s="151"/>
      <c r="G58752" s="158"/>
    </row>
    <row r="58753" spans="1:7" x14ac:dyDescent="0.3">
      <c r="A58753" s="151">
        <v>42446</v>
      </c>
      <c r="B58753" s="98">
        <v>6.25E-2</v>
      </c>
      <c r="C58753" s="158" t="s">
        <v>119</v>
      </c>
      <c r="D58753" s="158">
        <v>26.42</v>
      </c>
      <c r="E58753" s="158">
        <v>395</v>
      </c>
      <c r="F58753" s="151"/>
      <c r="G58753" s="158"/>
    </row>
    <row r="58754" spans="1:7" x14ac:dyDescent="0.3">
      <c r="A58754" s="151">
        <v>42446</v>
      </c>
      <c r="B58754" s="98">
        <v>7.2916666666666671E-2</v>
      </c>
      <c r="C58754" s="158" t="s">
        <v>119</v>
      </c>
      <c r="D58754" s="158">
        <v>26.43</v>
      </c>
      <c r="E58754" s="158">
        <v>395</v>
      </c>
      <c r="F58754" s="151"/>
      <c r="G58754" s="158"/>
    </row>
    <row r="58755" spans="1:7" x14ac:dyDescent="0.3">
      <c r="A58755" s="151">
        <v>42446</v>
      </c>
      <c r="B58755" s="98">
        <v>8.3333333333333329E-2</v>
      </c>
      <c r="C58755" s="158" t="s">
        <v>119</v>
      </c>
      <c r="D58755" s="158">
        <v>26.51</v>
      </c>
      <c r="E58755" s="158">
        <v>394</v>
      </c>
      <c r="F58755" s="151"/>
      <c r="G58755" s="158"/>
    </row>
    <row r="58756" spans="1:7" x14ac:dyDescent="0.3">
      <c r="A58756" s="151">
        <v>42446</v>
      </c>
      <c r="B58756" s="98">
        <v>9.375E-2</v>
      </c>
      <c r="C58756" s="158" t="s">
        <v>119</v>
      </c>
      <c r="D58756" s="158">
        <v>26.53</v>
      </c>
      <c r="E58756" s="158">
        <v>393</v>
      </c>
      <c r="F58756" s="151"/>
      <c r="G58756" s="158"/>
    </row>
    <row r="58757" spans="1:7" x14ac:dyDescent="0.3">
      <c r="A58757" s="151">
        <v>42446</v>
      </c>
      <c r="B58757" s="98">
        <v>0.10416666666666667</v>
      </c>
      <c r="C58757" s="158" t="s">
        <v>119</v>
      </c>
      <c r="D58757" s="158">
        <v>26.48</v>
      </c>
      <c r="E58757" s="158">
        <v>392</v>
      </c>
      <c r="F58757" s="151"/>
      <c r="G58757" s="158"/>
    </row>
    <row r="58758" spans="1:7" x14ac:dyDescent="0.3">
      <c r="A58758" s="151">
        <v>42446</v>
      </c>
      <c r="B58758" s="98">
        <v>0.11458333333333333</v>
      </c>
      <c r="C58758" s="158" t="s">
        <v>119</v>
      </c>
      <c r="D58758" s="158">
        <v>26.32</v>
      </c>
      <c r="E58758" s="158">
        <v>392</v>
      </c>
      <c r="F58758" s="151"/>
      <c r="G58758" s="158"/>
    </row>
    <row r="58759" spans="1:7" x14ac:dyDescent="0.3">
      <c r="A58759" s="151">
        <v>42446</v>
      </c>
      <c r="B58759" s="98">
        <v>0.125</v>
      </c>
      <c r="C58759" s="158" t="s">
        <v>119</v>
      </c>
      <c r="D58759" s="158">
        <v>26.26</v>
      </c>
      <c r="E58759" s="158">
        <v>393</v>
      </c>
      <c r="F58759" s="151"/>
      <c r="G58759" s="158"/>
    </row>
    <row r="58760" spans="1:7" x14ac:dyDescent="0.3">
      <c r="A58760" s="151">
        <v>42446</v>
      </c>
      <c r="B58760" s="98">
        <v>0.13541666666666666</v>
      </c>
      <c r="C58760" s="158" t="s">
        <v>119</v>
      </c>
      <c r="D58760" s="158">
        <v>26.24</v>
      </c>
      <c r="E58760" s="158">
        <v>393</v>
      </c>
      <c r="F58760" s="151"/>
      <c r="G58760" s="158"/>
    </row>
    <row r="58761" spans="1:7" x14ac:dyDescent="0.3">
      <c r="A58761" s="151">
        <v>42446</v>
      </c>
      <c r="B58761" s="98">
        <v>0.14583333333333334</v>
      </c>
      <c r="C58761" s="158" t="s">
        <v>119</v>
      </c>
      <c r="D58761" s="158">
        <v>26.25</v>
      </c>
      <c r="E58761" s="158">
        <v>392</v>
      </c>
      <c r="F58761" s="151"/>
      <c r="G58761" s="158"/>
    </row>
    <row r="58762" spans="1:7" x14ac:dyDescent="0.3">
      <c r="A58762" s="151">
        <v>42446</v>
      </c>
      <c r="B58762" s="98">
        <v>0.15625</v>
      </c>
      <c r="C58762" s="158" t="s">
        <v>119</v>
      </c>
      <c r="D58762" s="158">
        <v>26.3</v>
      </c>
      <c r="E58762" s="158">
        <v>390</v>
      </c>
      <c r="F58762" s="151"/>
      <c r="G58762" s="158"/>
    </row>
    <row r="58763" spans="1:7" x14ac:dyDescent="0.3">
      <c r="A58763" s="151">
        <v>42446</v>
      </c>
      <c r="B58763" s="98">
        <v>0.16666666666666666</v>
      </c>
      <c r="C58763" s="158" t="s">
        <v>119</v>
      </c>
      <c r="D58763" s="158">
        <v>26.36</v>
      </c>
      <c r="E58763" s="158">
        <v>391</v>
      </c>
      <c r="F58763" s="151"/>
      <c r="G58763" s="158"/>
    </row>
    <row r="58764" spans="1:7" x14ac:dyDescent="0.3">
      <c r="A58764" s="151">
        <v>42446</v>
      </c>
      <c r="B58764" s="98">
        <v>0.17708333333333334</v>
      </c>
      <c r="C58764" s="158" t="s">
        <v>119</v>
      </c>
      <c r="D58764" s="158">
        <v>26.35</v>
      </c>
      <c r="E58764" s="158">
        <v>392</v>
      </c>
      <c r="F58764" s="151"/>
      <c r="G58764" s="158"/>
    </row>
    <row r="58765" spans="1:7" x14ac:dyDescent="0.3">
      <c r="A58765" s="151">
        <v>42446</v>
      </c>
      <c r="B58765" s="98">
        <v>0.1875</v>
      </c>
      <c r="C58765" s="158" t="s">
        <v>119</v>
      </c>
      <c r="D58765" s="158">
        <v>26.3</v>
      </c>
      <c r="E58765" s="158">
        <v>393</v>
      </c>
      <c r="F58765" s="151"/>
      <c r="G58765" s="158"/>
    </row>
    <row r="58766" spans="1:7" x14ac:dyDescent="0.3">
      <c r="A58766" s="151">
        <v>42446</v>
      </c>
      <c r="B58766" s="98">
        <v>0.19791666666666666</v>
      </c>
      <c r="C58766" s="158" t="s">
        <v>119</v>
      </c>
      <c r="D58766" s="158">
        <v>26.24</v>
      </c>
      <c r="E58766" s="158">
        <v>395</v>
      </c>
      <c r="F58766" s="151"/>
      <c r="G58766" s="158"/>
    </row>
    <row r="58767" spans="1:7" x14ac:dyDescent="0.3">
      <c r="A58767" s="151">
        <v>42446</v>
      </c>
      <c r="B58767" s="98">
        <v>0.20833333333333334</v>
      </c>
      <c r="C58767" s="158" t="s">
        <v>119</v>
      </c>
      <c r="D58767" s="158">
        <v>26.22</v>
      </c>
      <c r="E58767" s="158">
        <v>395</v>
      </c>
      <c r="F58767" s="151"/>
      <c r="G58767" s="158"/>
    </row>
    <row r="58768" spans="1:7" x14ac:dyDescent="0.3">
      <c r="A58768" s="151">
        <v>42446</v>
      </c>
      <c r="B58768" s="98">
        <v>0.21875</v>
      </c>
      <c r="C58768" s="158" t="s">
        <v>119</v>
      </c>
      <c r="D58768" s="158">
        <v>26.22</v>
      </c>
      <c r="E58768" s="158">
        <v>394</v>
      </c>
      <c r="F58768" s="151"/>
      <c r="G58768" s="158"/>
    </row>
    <row r="58769" spans="1:7" x14ac:dyDescent="0.3">
      <c r="A58769" s="151">
        <v>42446</v>
      </c>
      <c r="B58769" s="98">
        <v>0.22916666666666666</v>
      </c>
      <c r="C58769" s="158" t="s">
        <v>119</v>
      </c>
      <c r="D58769" s="158">
        <v>26.14</v>
      </c>
      <c r="E58769" s="158">
        <v>394</v>
      </c>
      <c r="F58769" s="151"/>
      <c r="G58769" s="158"/>
    </row>
    <row r="58770" spans="1:7" x14ac:dyDescent="0.3">
      <c r="A58770" s="151">
        <v>42446</v>
      </c>
      <c r="B58770" s="98">
        <v>0.23958333333333334</v>
      </c>
      <c r="C58770" s="158" t="s">
        <v>119</v>
      </c>
      <c r="D58770" s="158">
        <v>26.09</v>
      </c>
      <c r="E58770" s="158">
        <v>393</v>
      </c>
      <c r="F58770" s="151"/>
      <c r="G58770" s="158"/>
    </row>
    <row r="58771" spans="1:7" x14ac:dyDescent="0.3">
      <c r="A58771" s="151">
        <v>42446</v>
      </c>
      <c r="B58771" s="98">
        <v>0.25</v>
      </c>
      <c r="C58771" s="158" t="s">
        <v>119</v>
      </c>
      <c r="D58771" s="158">
        <v>26.06</v>
      </c>
      <c r="E58771" s="158">
        <v>394</v>
      </c>
      <c r="F58771" s="151"/>
      <c r="G58771" s="158"/>
    </row>
    <row r="58772" spans="1:7" x14ac:dyDescent="0.3">
      <c r="A58772" s="151">
        <v>42446</v>
      </c>
      <c r="B58772" s="98">
        <v>0.26041666666666669</v>
      </c>
      <c r="C58772" s="158" t="s">
        <v>119</v>
      </c>
      <c r="D58772" s="158">
        <v>26.01</v>
      </c>
      <c r="E58772" s="158">
        <v>394</v>
      </c>
      <c r="F58772" s="151"/>
      <c r="G58772" s="158"/>
    </row>
    <row r="58773" spans="1:7" x14ac:dyDescent="0.3">
      <c r="A58773" s="151">
        <v>42446</v>
      </c>
      <c r="B58773" s="98">
        <v>0.27083333333333331</v>
      </c>
      <c r="C58773" s="158" t="s">
        <v>119</v>
      </c>
      <c r="D58773" s="158">
        <v>26</v>
      </c>
      <c r="E58773" s="158">
        <v>394</v>
      </c>
      <c r="F58773" s="151"/>
      <c r="G58773" s="158"/>
    </row>
    <row r="58774" spans="1:7" x14ac:dyDescent="0.3">
      <c r="A58774" s="151">
        <v>42446</v>
      </c>
      <c r="B58774" s="98">
        <v>0.28125</v>
      </c>
      <c r="C58774" s="158" t="s">
        <v>119</v>
      </c>
      <c r="D58774" s="158">
        <v>25.97</v>
      </c>
      <c r="E58774" s="158">
        <v>393</v>
      </c>
      <c r="F58774" s="151"/>
      <c r="G58774" s="158"/>
    </row>
    <row r="58775" spans="1:7" x14ac:dyDescent="0.3">
      <c r="A58775" s="151">
        <v>42446</v>
      </c>
      <c r="B58775" s="98">
        <v>0.29166666666666669</v>
      </c>
      <c r="C58775" s="158" t="s">
        <v>119</v>
      </c>
      <c r="D58775" s="158">
        <v>25.93</v>
      </c>
      <c r="E58775" s="158">
        <v>394</v>
      </c>
      <c r="F58775" s="151"/>
      <c r="G58775" s="158"/>
    </row>
    <row r="58776" spans="1:7" x14ac:dyDescent="0.3">
      <c r="A58776" s="151">
        <v>42446</v>
      </c>
      <c r="B58776" s="98">
        <v>0.30208333333333331</v>
      </c>
      <c r="C58776" s="158" t="s">
        <v>119</v>
      </c>
      <c r="D58776" s="158">
        <v>25.92</v>
      </c>
      <c r="E58776" s="158">
        <v>394</v>
      </c>
      <c r="F58776" s="151"/>
      <c r="G58776" s="158"/>
    </row>
    <row r="58777" spans="1:7" x14ac:dyDescent="0.3">
      <c r="A58777" s="151">
        <v>42446</v>
      </c>
      <c r="B58777" s="98">
        <v>0.3125</v>
      </c>
      <c r="C58777" s="158" t="s">
        <v>119</v>
      </c>
      <c r="D58777" s="158">
        <v>25.91</v>
      </c>
      <c r="E58777" s="158">
        <v>395</v>
      </c>
      <c r="F58777" s="151"/>
      <c r="G58777" s="158"/>
    </row>
    <row r="58778" spans="1:7" x14ac:dyDescent="0.3">
      <c r="A58778" s="151">
        <v>42446</v>
      </c>
      <c r="B58778" s="98">
        <v>0.32291666666666669</v>
      </c>
      <c r="C58778" s="158" t="s">
        <v>119</v>
      </c>
      <c r="D58778" s="158">
        <v>25.92</v>
      </c>
      <c r="E58778" s="158">
        <v>396</v>
      </c>
      <c r="F58778" s="151"/>
      <c r="G58778" s="158"/>
    </row>
    <row r="58779" spans="1:7" x14ac:dyDescent="0.3">
      <c r="A58779" s="151">
        <v>42446</v>
      </c>
      <c r="B58779" s="98">
        <v>0.33333333333333331</v>
      </c>
      <c r="C58779" s="158" t="s">
        <v>119</v>
      </c>
      <c r="D58779" s="158">
        <v>25.89</v>
      </c>
      <c r="E58779" s="158">
        <v>397</v>
      </c>
      <c r="F58779" s="151"/>
      <c r="G58779" s="158"/>
    </row>
    <row r="58780" spans="1:7" x14ac:dyDescent="0.3">
      <c r="A58780" s="151">
        <v>42446</v>
      </c>
      <c r="B58780" s="98">
        <v>0.34375</v>
      </c>
      <c r="C58780" s="158" t="s">
        <v>119</v>
      </c>
      <c r="D58780" s="158">
        <v>25.87</v>
      </c>
      <c r="E58780" s="158">
        <v>397</v>
      </c>
      <c r="F58780" s="151"/>
      <c r="G58780" s="158"/>
    </row>
    <row r="58781" spans="1:7" x14ac:dyDescent="0.3">
      <c r="A58781" s="151">
        <v>42446</v>
      </c>
      <c r="B58781" s="98">
        <v>0.35416666666666669</v>
      </c>
      <c r="C58781" s="158" t="s">
        <v>119</v>
      </c>
      <c r="D58781" s="158">
        <v>25.85</v>
      </c>
      <c r="E58781" s="158">
        <v>398</v>
      </c>
      <c r="F58781" s="151"/>
      <c r="G58781" s="158"/>
    </row>
    <row r="58782" spans="1:7" x14ac:dyDescent="0.3">
      <c r="A58782" s="151">
        <v>42446</v>
      </c>
      <c r="B58782" s="98">
        <v>0.36458333333333331</v>
      </c>
      <c r="C58782" s="158" t="s">
        <v>119</v>
      </c>
      <c r="D58782" s="158">
        <v>25.81</v>
      </c>
      <c r="E58782" s="158">
        <v>395</v>
      </c>
      <c r="F58782" s="151"/>
      <c r="G58782" s="158"/>
    </row>
    <row r="58783" spans="1:7" x14ac:dyDescent="0.3">
      <c r="A58783" s="151">
        <v>42446</v>
      </c>
      <c r="B58783" s="98">
        <v>0.375</v>
      </c>
      <c r="C58783" s="158" t="s">
        <v>119</v>
      </c>
      <c r="D58783" s="158">
        <v>25.72</v>
      </c>
      <c r="E58783" s="158">
        <v>395</v>
      </c>
      <c r="F58783" s="151"/>
      <c r="G58783" s="158"/>
    </row>
    <row r="58784" spans="1:7" x14ac:dyDescent="0.3">
      <c r="A58784" s="151">
        <v>42446</v>
      </c>
      <c r="B58784" s="98">
        <v>0.38541666666666669</v>
      </c>
      <c r="C58784" s="158" t="s">
        <v>119</v>
      </c>
      <c r="D58784" s="158">
        <v>25.64</v>
      </c>
      <c r="E58784" s="158">
        <v>393</v>
      </c>
      <c r="F58784" s="151"/>
      <c r="G58784" s="158"/>
    </row>
    <row r="58785" spans="1:7" x14ac:dyDescent="0.3">
      <c r="A58785" s="151">
        <v>42446</v>
      </c>
      <c r="B58785" s="98">
        <v>0.39583333333333331</v>
      </c>
      <c r="C58785" s="158" t="s">
        <v>119</v>
      </c>
      <c r="D58785" s="158">
        <v>25.66</v>
      </c>
      <c r="E58785" s="158">
        <v>392</v>
      </c>
      <c r="F58785" s="151"/>
      <c r="G58785" s="158"/>
    </row>
    <row r="58786" spans="1:7" x14ac:dyDescent="0.3">
      <c r="A58786" s="151">
        <v>42446</v>
      </c>
      <c r="B58786" s="98">
        <v>0.40625</v>
      </c>
      <c r="C58786" s="158" t="s">
        <v>119</v>
      </c>
      <c r="D58786" s="158">
        <v>25.77</v>
      </c>
      <c r="E58786" s="158">
        <v>391</v>
      </c>
      <c r="F58786" s="151"/>
      <c r="G58786" s="158"/>
    </row>
    <row r="58787" spans="1:7" x14ac:dyDescent="0.3">
      <c r="A58787" s="151">
        <v>42446</v>
      </c>
      <c r="B58787" s="98">
        <v>0.41666666666666669</v>
      </c>
      <c r="C58787" s="158" t="s">
        <v>119</v>
      </c>
      <c r="D58787" s="158">
        <v>25.8</v>
      </c>
      <c r="E58787" s="158">
        <v>391</v>
      </c>
      <c r="F58787" s="151"/>
      <c r="G58787" s="158"/>
    </row>
    <row r="58788" spans="1:7" x14ac:dyDescent="0.3">
      <c r="A58788" s="151">
        <v>42446</v>
      </c>
      <c r="B58788" s="98">
        <v>0.42708333333333331</v>
      </c>
      <c r="C58788" s="158" t="s">
        <v>119</v>
      </c>
      <c r="D58788" s="158">
        <v>25.98</v>
      </c>
      <c r="E58788" s="158">
        <v>390</v>
      </c>
      <c r="F58788" s="151"/>
      <c r="G58788" s="158"/>
    </row>
    <row r="58789" spans="1:7" x14ac:dyDescent="0.3">
      <c r="A58789" s="151">
        <v>42446</v>
      </c>
      <c r="B58789" s="98">
        <v>0.4375</v>
      </c>
      <c r="C58789" s="158" t="s">
        <v>119</v>
      </c>
      <c r="D58789" s="158">
        <v>26.09</v>
      </c>
      <c r="E58789" s="158">
        <v>389</v>
      </c>
      <c r="F58789" s="151"/>
      <c r="G58789" s="158"/>
    </row>
    <row r="58790" spans="1:7" x14ac:dyDescent="0.3">
      <c r="A58790" s="151">
        <v>42446</v>
      </c>
      <c r="B58790" s="98">
        <v>0.44791666666666669</v>
      </c>
      <c r="C58790" s="158" t="s">
        <v>119</v>
      </c>
      <c r="D58790" s="158">
        <v>26.17</v>
      </c>
      <c r="E58790" s="158">
        <v>389</v>
      </c>
      <c r="F58790" s="151"/>
      <c r="G58790" s="158"/>
    </row>
    <row r="58791" spans="1:7" x14ac:dyDescent="0.3">
      <c r="A58791" s="151">
        <v>42446</v>
      </c>
      <c r="B58791" s="98">
        <v>0.45833333333333331</v>
      </c>
      <c r="C58791" s="158" t="s">
        <v>119</v>
      </c>
      <c r="D58791" s="158">
        <v>26.26</v>
      </c>
      <c r="E58791" s="158">
        <v>387</v>
      </c>
      <c r="F58791" s="151"/>
      <c r="G58791" s="158"/>
    </row>
    <row r="58792" spans="1:7" x14ac:dyDescent="0.3">
      <c r="A58792" s="151">
        <v>42446</v>
      </c>
      <c r="B58792" s="98">
        <v>0.46875</v>
      </c>
      <c r="C58792" s="158" t="s">
        <v>119</v>
      </c>
      <c r="D58792" s="158">
        <v>26.07</v>
      </c>
      <c r="E58792" s="158">
        <v>387</v>
      </c>
      <c r="F58792" s="151"/>
      <c r="G58792" s="158"/>
    </row>
    <row r="58793" spans="1:7" x14ac:dyDescent="0.3">
      <c r="A58793" s="151">
        <v>42446</v>
      </c>
      <c r="B58793" s="98">
        <v>0.47916666666666669</v>
      </c>
      <c r="C58793" s="158" t="s">
        <v>119</v>
      </c>
      <c r="D58793" s="158">
        <v>26.07</v>
      </c>
      <c r="E58793" s="158">
        <v>387</v>
      </c>
      <c r="F58793" s="151"/>
      <c r="G58793" s="158"/>
    </row>
    <row r="58794" spans="1:7" x14ac:dyDescent="0.3">
      <c r="A58794" s="151">
        <v>42446</v>
      </c>
      <c r="B58794" s="98">
        <v>0.48958333333333331</v>
      </c>
      <c r="C58794" s="158" t="s">
        <v>119</v>
      </c>
      <c r="D58794" s="158">
        <v>26.31</v>
      </c>
      <c r="E58794" s="158">
        <v>387</v>
      </c>
      <c r="F58794" s="151"/>
      <c r="G58794" s="158"/>
    </row>
    <row r="58795" spans="1:7" x14ac:dyDescent="0.3">
      <c r="A58795" s="151">
        <v>42446</v>
      </c>
      <c r="B58795" s="98">
        <v>0.5</v>
      </c>
      <c r="C58795" s="158" t="s">
        <v>120</v>
      </c>
      <c r="D58795" s="158">
        <v>26.52</v>
      </c>
      <c r="E58795" s="158">
        <v>386</v>
      </c>
      <c r="F58795" s="151"/>
      <c r="G58795" s="158"/>
    </row>
    <row r="58796" spans="1:7" x14ac:dyDescent="0.3">
      <c r="A58796" s="151">
        <v>42446</v>
      </c>
      <c r="B58796" s="98">
        <v>0.51041666666666663</v>
      </c>
      <c r="C58796" s="158" t="s">
        <v>120</v>
      </c>
      <c r="D58796" s="158">
        <v>26.79</v>
      </c>
      <c r="E58796" s="158">
        <v>386</v>
      </c>
      <c r="F58796" s="151"/>
      <c r="G58796" s="158"/>
    </row>
    <row r="58797" spans="1:7" x14ac:dyDescent="0.3">
      <c r="A58797" s="151">
        <v>42446</v>
      </c>
      <c r="B58797" s="98">
        <v>0.52083333333333337</v>
      </c>
      <c r="C58797" s="158" t="s">
        <v>120</v>
      </c>
      <c r="D58797" s="158">
        <v>26.59</v>
      </c>
      <c r="E58797" s="158">
        <v>386</v>
      </c>
      <c r="F58797" s="151"/>
      <c r="G58797" s="158"/>
    </row>
    <row r="58798" spans="1:7" x14ac:dyDescent="0.3">
      <c r="A58798" s="151">
        <v>42446</v>
      </c>
      <c r="B58798" s="98">
        <v>0.53125</v>
      </c>
      <c r="C58798" s="158" t="s">
        <v>120</v>
      </c>
      <c r="D58798" s="158">
        <v>26.67</v>
      </c>
      <c r="E58798" s="158">
        <v>388</v>
      </c>
      <c r="F58798" s="151"/>
      <c r="G58798" s="158"/>
    </row>
    <row r="58799" spans="1:7" x14ac:dyDescent="0.3">
      <c r="A58799" s="151">
        <v>42446</v>
      </c>
      <c r="B58799" s="98">
        <v>4.1666666666666664E-2</v>
      </c>
      <c r="C58799" s="158" t="s">
        <v>120</v>
      </c>
      <c r="D58799" s="158">
        <v>26.52</v>
      </c>
      <c r="E58799" s="158">
        <v>388</v>
      </c>
      <c r="F58799" s="151"/>
      <c r="G58799" s="158"/>
    </row>
    <row r="58800" spans="1:7" x14ac:dyDescent="0.3">
      <c r="A58800" s="151">
        <v>42446</v>
      </c>
      <c r="B58800" s="98">
        <v>5.2083333333333336E-2</v>
      </c>
      <c r="C58800" s="158" t="s">
        <v>120</v>
      </c>
      <c r="D58800" s="158">
        <v>26.65</v>
      </c>
      <c r="E58800" s="158">
        <v>388</v>
      </c>
      <c r="F58800" s="151"/>
      <c r="G58800" s="158"/>
    </row>
    <row r="58801" spans="1:7" x14ac:dyDescent="0.3">
      <c r="A58801" s="151">
        <v>42446</v>
      </c>
      <c r="B58801" s="98">
        <v>6.25E-2</v>
      </c>
      <c r="C58801" s="158" t="s">
        <v>120</v>
      </c>
      <c r="D58801" s="158">
        <v>26.93</v>
      </c>
      <c r="E58801" s="158">
        <v>389</v>
      </c>
      <c r="F58801" s="151"/>
      <c r="G58801" s="158"/>
    </row>
    <row r="58802" spans="1:7" x14ac:dyDescent="0.3">
      <c r="A58802" s="151">
        <v>42446</v>
      </c>
      <c r="B58802" s="98">
        <v>7.2916666666666671E-2</v>
      </c>
      <c r="C58802" s="158" t="s">
        <v>120</v>
      </c>
      <c r="D58802" s="158">
        <v>26.89</v>
      </c>
      <c r="E58802" s="158">
        <v>389</v>
      </c>
      <c r="F58802" s="151"/>
      <c r="G58802" s="158"/>
    </row>
    <row r="58803" spans="1:7" x14ac:dyDescent="0.3">
      <c r="A58803" s="151">
        <v>42446</v>
      </c>
      <c r="B58803" s="98">
        <v>8.3333333333333329E-2</v>
      </c>
      <c r="C58803" s="158" t="s">
        <v>120</v>
      </c>
      <c r="D58803" s="158">
        <v>27.06</v>
      </c>
      <c r="E58803" s="158">
        <v>388</v>
      </c>
      <c r="F58803" s="151"/>
      <c r="G58803" s="158"/>
    </row>
    <row r="58804" spans="1:7" x14ac:dyDescent="0.3">
      <c r="A58804" s="151">
        <v>42446</v>
      </c>
      <c r="B58804" s="98">
        <v>9.375E-2</v>
      </c>
      <c r="C58804" s="158" t="s">
        <v>120</v>
      </c>
      <c r="D58804" s="158">
        <v>27.19</v>
      </c>
      <c r="E58804" s="158">
        <v>388</v>
      </c>
      <c r="F58804" s="151"/>
      <c r="G58804" s="158"/>
    </row>
    <row r="58805" spans="1:7" x14ac:dyDescent="0.3">
      <c r="A58805" s="151">
        <v>42446</v>
      </c>
      <c r="B58805" s="98">
        <v>0.10416666666666667</v>
      </c>
      <c r="C58805" s="158" t="s">
        <v>120</v>
      </c>
      <c r="D58805" s="158">
        <v>26.85</v>
      </c>
      <c r="E58805" s="158">
        <v>388</v>
      </c>
      <c r="F58805" s="151"/>
      <c r="G58805" s="158"/>
    </row>
    <row r="58806" spans="1:7" x14ac:dyDescent="0.3">
      <c r="A58806" s="151">
        <v>42446</v>
      </c>
      <c r="B58806" s="98">
        <v>0.11458333333333333</v>
      </c>
      <c r="C58806" s="158" t="s">
        <v>120</v>
      </c>
      <c r="D58806" s="158">
        <v>26.53</v>
      </c>
      <c r="E58806" s="158">
        <v>389</v>
      </c>
      <c r="F58806" s="151"/>
      <c r="G58806" s="158"/>
    </row>
    <row r="58807" spans="1:7" x14ac:dyDescent="0.3">
      <c r="A58807" s="151">
        <v>42446</v>
      </c>
      <c r="B58807" s="98">
        <v>0.125</v>
      </c>
      <c r="C58807" s="158" t="s">
        <v>120</v>
      </c>
      <c r="D58807" s="158">
        <v>26.81</v>
      </c>
      <c r="E58807" s="158">
        <v>390</v>
      </c>
      <c r="F58807" s="151"/>
      <c r="G58807" s="158"/>
    </row>
    <row r="58808" spans="1:7" x14ac:dyDescent="0.3">
      <c r="A58808" s="151">
        <v>42446</v>
      </c>
      <c r="B58808" s="98">
        <v>0.13541666666666666</v>
      </c>
      <c r="C58808" s="158" t="s">
        <v>120</v>
      </c>
      <c r="D58808" s="158">
        <v>26.96</v>
      </c>
      <c r="E58808" s="158">
        <v>390</v>
      </c>
      <c r="F58808" s="151"/>
      <c r="G58808" s="158"/>
    </row>
    <row r="58809" spans="1:7" x14ac:dyDescent="0.3">
      <c r="A58809" s="151">
        <v>42446</v>
      </c>
      <c r="B58809" s="98">
        <v>0.14583333333333334</v>
      </c>
      <c r="C58809" s="158" t="s">
        <v>120</v>
      </c>
      <c r="D58809" s="158">
        <v>27</v>
      </c>
      <c r="E58809" s="158">
        <v>390</v>
      </c>
      <c r="F58809" s="151"/>
      <c r="G58809" s="158"/>
    </row>
    <row r="58810" spans="1:7" x14ac:dyDescent="0.3">
      <c r="A58810" s="151">
        <v>42446</v>
      </c>
      <c r="B58810" s="98">
        <v>0.15625</v>
      </c>
      <c r="C58810" s="158" t="s">
        <v>120</v>
      </c>
      <c r="D58810" s="158">
        <v>27.01</v>
      </c>
      <c r="E58810" s="158">
        <v>390</v>
      </c>
      <c r="F58810" s="151"/>
      <c r="G58810" s="158"/>
    </row>
    <row r="58811" spans="1:7" x14ac:dyDescent="0.3">
      <c r="A58811" s="151">
        <v>42446</v>
      </c>
      <c r="B58811" s="98">
        <v>0.16666666666666666</v>
      </c>
      <c r="C58811" s="158" t="s">
        <v>120</v>
      </c>
      <c r="D58811" s="158">
        <v>27.11</v>
      </c>
      <c r="E58811" s="158">
        <v>390</v>
      </c>
      <c r="F58811" s="151"/>
      <c r="G58811" s="158"/>
    </row>
    <row r="58812" spans="1:7" x14ac:dyDescent="0.3">
      <c r="A58812" s="151">
        <v>42446</v>
      </c>
      <c r="B58812" s="98">
        <v>0.17708333333333334</v>
      </c>
      <c r="C58812" s="158" t="s">
        <v>120</v>
      </c>
      <c r="D58812" s="158">
        <v>27.16</v>
      </c>
      <c r="E58812" s="158">
        <v>389</v>
      </c>
      <c r="F58812" s="151"/>
      <c r="G58812" s="158"/>
    </row>
    <row r="58813" spans="1:7" x14ac:dyDescent="0.3">
      <c r="A58813" s="151">
        <v>42446</v>
      </c>
      <c r="B58813" s="98">
        <v>0.1875</v>
      </c>
      <c r="C58813" s="158" t="s">
        <v>120</v>
      </c>
      <c r="D58813" s="158">
        <v>27.18</v>
      </c>
      <c r="E58813" s="158">
        <v>388</v>
      </c>
      <c r="F58813" s="151"/>
      <c r="G58813" s="158"/>
    </row>
    <row r="58814" spans="1:7" x14ac:dyDescent="0.3">
      <c r="A58814" s="151">
        <v>42446</v>
      </c>
      <c r="B58814" s="98">
        <v>0.19791666666666666</v>
      </c>
      <c r="C58814" s="158" t="s">
        <v>120</v>
      </c>
      <c r="D58814" s="158">
        <v>27.18</v>
      </c>
      <c r="E58814" s="158">
        <v>389</v>
      </c>
      <c r="F58814" s="151"/>
      <c r="G58814" s="158"/>
    </row>
    <row r="58815" spans="1:7" x14ac:dyDescent="0.3">
      <c r="A58815" s="151">
        <v>42446</v>
      </c>
      <c r="B58815" s="98">
        <v>0.20833333333333334</v>
      </c>
      <c r="C58815" s="158" t="s">
        <v>120</v>
      </c>
      <c r="D58815" s="158">
        <v>27.19</v>
      </c>
      <c r="E58815" s="158">
        <v>389</v>
      </c>
      <c r="F58815" s="151"/>
      <c r="G58815" s="158"/>
    </row>
    <row r="58816" spans="1:7" x14ac:dyDescent="0.3">
      <c r="A58816" s="151">
        <v>42446</v>
      </c>
      <c r="B58816" s="98">
        <v>0.21875</v>
      </c>
      <c r="C58816" s="158" t="s">
        <v>120</v>
      </c>
      <c r="D58816" s="158">
        <v>27.3</v>
      </c>
      <c r="E58816" s="158">
        <v>390</v>
      </c>
      <c r="F58816" s="151"/>
      <c r="G58816" s="158"/>
    </row>
    <row r="58817" spans="1:7" x14ac:dyDescent="0.3">
      <c r="A58817" s="151">
        <v>42446</v>
      </c>
      <c r="B58817" s="98">
        <v>0.22916666666666666</v>
      </c>
      <c r="C58817" s="158" t="s">
        <v>120</v>
      </c>
      <c r="D58817" s="158">
        <v>27.4</v>
      </c>
      <c r="E58817" s="158">
        <v>392</v>
      </c>
      <c r="F58817" s="151"/>
      <c r="G58817" s="158"/>
    </row>
    <row r="58818" spans="1:7" x14ac:dyDescent="0.3">
      <c r="A58818" s="151">
        <v>42446</v>
      </c>
      <c r="B58818" s="98">
        <v>0.23958333333333334</v>
      </c>
      <c r="C58818" s="158" t="s">
        <v>120</v>
      </c>
      <c r="D58818" s="158">
        <v>27.36</v>
      </c>
      <c r="E58818" s="158">
        <v>395</v>
      </c>
      <c r="F58818" s="151"/>
      <c r="G58818" s="158"/>
    </row>
    <row r="58819" spans="1:7" x14ac:dyDescent="0.3">
      <c r="A58819" s="151">
        <v>42446</v>
      </c>
      <c r="B58819" s="98">
        <v>0.25</v>
      </c>
      <c r="C58819" s="158" t="s">
        <v>120</v>
      </c>
      <c r="D58819" s="158">
        <v>27.26</v>
      </c>
      <c r="E58819" s="158">
        <v>395</v>
      </c>
      <c r="F58819" s="151"/>
      <c r="G58819" s="158"/>
    </row>
    <row r="58820" spans="1:7" x14ac:dyDescent="0.3">
      <c r="A58820" s="151">
        <v>42446</v>
      </c>
      <c r="B58820" s="98">
        <v>0.26041666666666669</v>
      </c>
      <c r="C58820" s="158" t="s">
        <v>120</v>
      </c>
      <c r="D58820" s="158">
        <v>27.2</v>
      </c>
      <c r="E58820" s="158">
        <v>395</v>
      </c>
      <c r="F58820" s="151"/>
      <c r="G58820" s="158"/>
    </row>
    <row r="58821" spans="1:7" x14ac:dyDescent="0.3">
      <c r="A58821" s="151">
        <v>42446</v>
      </c>
      <c r="B58821" s="98">
        <v>0.27083333333333331</v>
      </c>
      <c r="C58821" s="158" t="s">
        <v>120</v>
      </c>
      <c r="D58821" s="158">
        <v>26.97</v>
      </c>
      <c r="E58821" s="158">
        <v>394</v>
      </c>
      <c r="F58821" s="151"/>
      <c r="G58821" s="158"/>
    </row>
    <row r="58822" spans="1:7" x14ac:dyDescent="0.3">
      <c r="A58822" s="151">
        <v>42446</v>
      </c>
      <c r="B58822" s="98">
        <v>0.28125</v>
      </c>
      <c r="C58822" s="158" t="s">
        <v>120</v>
      </c>
      <c r="D58822" s="158">
        <v>26.97</v>
      </c>
      <c r="E58822" s="158">
        <v>393</v>
      </c>
      <c r="F58822" s="151"/>
      <c r="G58822" s="158"/>
    </row>
    <row r="58823" spans="1:7" x14ac:dyDescent="0.3">
      <c r="A58823" s="151">
        <v>42446</v>
      </c>
      <c r="B58823" s="98">
        <v>0.29166666666666669</v>
      </c>
      <c r="C58823" s="158" t="s">
        <v>120</v>
      </c>
      <c r="D58823" s="158">
        <v>26.83</v>
      </c>
      <c r="E58823" s="158">
        <v>393</v>
      </c>
      <c r="F58823" s="151"/>
      <c r="G58823" s="158"/>
    </row>
    <row r="58824" spans="1:7" x14ac:dyDescent="0.3">
      <c r="A58824" s="151">
        <v>42446</v>
      </c>
      <c r="B58824" s="98">
        <v>0.30208333333333331</v>
      </c>
      <c r="C58824" s="158" t="s">
        <v>120</v>
      </c>
      <c r="D58824" s="158">
        <v>26.78</v>
      </c>
      <c r="E58824" s="158">
        <v>392</v>
      </c>
      <c r="F58824" s="151"/>
      <c r="G58824" s="158"/>
    </row>
    <row r="58825" spans="1:7" x14ac:dyDescent="0.3">
      <c r="A58825" s="151">
        <v>42446</v>
      </c>
      <c r="B58825" s="98">
        <v>0.3125</v>
      </c>
      <c r="C58825" s="158" t="s">
        <v>120</v>
      </c>
      <c r="D58825" s="158">
        <v>26.74</v>
      </c>
      <c r="E58825" s="158">
        <v>392</v>
      </c>
      <c r="F58825" s="151"/>
      <c r="G58825" s="158"/>
    </row>
    <row r="58826" spans="1:7" x14ac:dyDescent="0.3">
      <c r="A58826" s="151">
        <v>42446</v>
      </c>
      <c r="B58826" s="98">
        <v>0.32291666666666669</v>
      </c>
      <c r="C58826" s="158" t="s">
        <v>120</v>
      </c>
      <c r="D58826" s="158">
        <v>26.72</v>
      </c>
      <c r="E58826" s="158">
        <v>392</v>
      </c>
      <c r="F58826" s="151"/>
      <c r="G58826" s="158"/>
    </row>
    <row r="58827" spans="1:7" x14ac:dyDescent="0.3">
      <c r="A58827" s="151">
        <v>42446</v>
      </c>
      <c r="B58827" s="98">
        <v>0.33333333333333331</v>
      </c>
      <c r="C58827" s="158" t="s">
        <v>120</v>
      </c>
      <c r="D58827" s="158">
        <v>26.7</v>
      </c>
      <c r="E58827" s="158">
        <v>392</v>
      </c>
      <c r="F58827" s="151"/>
      <c r="G58827" s="158"/>
    </row>
    <row r="58828" spans="1:7" x14ac:dyDescent="0.3">
      <c r="A58828" s="151">
        <v>42446</v>
      </c>
      <c r="B58828" s="98">
        <v>0.34375</v>
      </c>
      <c r="C58828" s="158" t="s">
        <v>120</v>
      </c>
      <c r="D58828" s="158">
        <v>26.69</v>
      </c>
      <c r="E58828" s="158">
        <v>392</v>
      </c>
      <c r="F58828" s="151"/>
      <c r="G58828" s="158"/>
    </row>
    <row r="58829" spans="1:7" x14ac:dyDescent="0.3">
      <c r="A58829" s="151">
        <v>42446</v>
      </c>
      <c r="B58829" s="98">
        <v>0.35416666666666669</v>
      </c>
      <c r="C58829" s="158" t="s">
        <v>120</v>
      </c>
      <c r="D58829" s="158">
        <v>26.67</v>
      </c>
      <c r="E58829" s="158">
        <v>392</v>
      </c>
      <c r="F58829" s="151"/>
      <c r="G58829" s="158"/>
    </row>
    <row r="58830" spans="1:7" x14ac:dyDescent="0.3">
      <c r="A58830" s="151">
        <v>42446</v>
      </c>
      <c r="B58830" s="98">
        <v>0.36458333333333331</v>
      </c>
      <c r="C58830" s="158" t="s">
        <v>120</v>
      </c>
      <c r="D58830" s="158">
        <v>26.64</v>
      </c>
      <c r="E58830" s="158">
        <v>393</v>
      </c>
      <c r="F58830" s="151"/>
      <c r="G58830" s="158"/>
    </row>
    <row r="58831" spans="1:7" x14ac:dyDescent="0.3">
      <c r="A58831" s="151">
        <v>42446</v>
      </c>
      <c r="B58831" s="98">
        <v>0.375</v>
      </c>
      <c r="C58831" s="158" t="s">
        <v>120</v>
      </c>
      <c r="D58831" s="158">
        <v>26.62</v>
      </c>
      <c r="E58831" s="158">
        <v>393</v>
      </c>
      <c r="F58831" s="151"/>
      <c r="G58831" s="158"/>
    </row>
    <row r="58832" spans="1:7" x14ac:dyDescent="0.3">
      <c r="A58832" s="151">
        <v>42446</v>
      </c>
      <c r="B58832" s="98">
        <v>0.38541666666666669</v>
      </c>
      <c r="C58832" s="158" t="s">
        <v>120</v>
      </c>
      <c r="D58832" s="158">
        <v>26.61</v>
      </c>
      <c r="E58832" s="158">
        <v>394</v>
      </c>
      <c r="F58832" s="151"/>
      <c r="G58832" s="158"/>
    </row>
    <row r="58833" spans="1:7" x14ac:dyDescent="0.3">
      <c r="A58833" s="151">
        <v>42446</v>
      </c>
      <c r="B58833" s="98">
        <v>0.39583333333333331</v>
      </c>
      <c r="C58833" s="158" t="s">
        <v>120</v>
      </c>
      <c r="D58833" s="158">
        <v>26.59</v>
      </c>
      <c r="E58833" s="158">
        <v>394</v>
      </c>
      <c r="F58833" s="151"/>
      <c r="G58833" s="158"/>
    </row>
    <row r="58834" spans="1:7" x14ac:dyDescent="0.3">
      <c r="A58834" s="151">
        <v>42446</v>
      </c>
      <c r="B58834" s="98">
        <v>0.40625</v>
      </c>
      <c r="C58834" s="158" t="s">
        <v>120</v>
      </c>
      <c r="D58834" s="158">
        <v>26.57</v>
      </c>
      <c r="E58834" s="158">
        <v>394</v>
      </c>
      <c r="F58834" s="151"/>
      <c r="G58834" s="158"/>
    </row>
    <row r="58835" spans="1:7" x14ac:dyDescent="0.3">
      <c r="A58835" s="151">
        <v>42446</v>
      </c>
      <c r="B58835" s="98">
        <v>0.41666666666666669</v>
      </c>
      <c r="C58835" s="158" t="s">
        <v>120</v>
      </c>
      <c r="D58835" s="158">
        <v>26.54</v>
      </c>
      <c r="E58835" s="158">
        <v>393</v>
      </c>
      <c r="F58835" s="151"/>
      <c r="G58835" s="158"/>
    </row>
    <row r="58836" spans="1:7" x14ac:dyDescent="0.3">
      <c r="A58836" s="151">
        <v>42446</v>
      </c>
      <c r="B58836" s="98">
        <v>0.42708333333333331</v>
      </c>
      <c r="C58836" s="158" t="s">
        <v>120</v>
      </c>
      <c r="D58836" s="158">
        <v>26.5</v>
      </c>
      <c r="E58836" s="158">
        <v>393</v>
      </c>
      <c r="F58836" s="151"/>
      <c r="G58836" s="158"/>
    </row>
    <row r="58837" spans="1:7" x14ac:dyDescent="0.3">
      <c r="A58837" s="151">
        <v>42446</v>
      </c>
      <c r="B58837" s="98">
        <v>0.4375</v>
      </c>
      <c r="C58837" s="158" t="s">
        <v>120</v>
      </c>
      <c r="D58837" s="158">
        <v>26.48</v>
      </c>
      <c r="E58837" s="158">
        <v>393</v>
      </c>
      <c r="F58837" s="151"/>
      <c r="G58837" s="158"/>
    </row>
    <row r="58838" spans="1:7" x14ac:dyDescent="0.3">
      <c r="A58838" s="151">
        <v>42446</v>
      </c>
      <c r="B58838" s="98">
        <v>0.44791666666666669</v>
      </c>
      <c r="C58838" s="158" t="s">
        <v>120</v>
      </c>
      <c r="D58838" s="158">
        <v>26.47</v>
      </c>
      <c r="E58838" s="158">
        <v>394</v>
      </c>
      <c r="F58838" s="151"/>
      <c r="G58838" s="158"/>
    </row>
    <row r="58839" spans="1:7" x14ac:dyDescent="0.3">
      <c r="A58839" s="151">
        <v>42446</v>
      </c>
      <c r="B58839" s="98">
        <v>0.45833333333333331</v>
      </c>
      <c r="C58839" s="158" t="s">
        <v>120</v>
      </c>
      <c r="D58839" s="158">
        <v>26.44</v>
      </c>
      <c r="E58839" s="158">
        <v>395</v>
      </c>
      <c r="F58839" s="151"/>
      <c r="G58839" s="158"/>
    </row>
    <row r="58840" spans="1:7" x14ac:dyDescent="0.3">
      <c r="A58840" s="151">
        <v>42446</v>
      </c>
      <c r="B58840" s="98">
        <v>0.46875</v>
      </c>
      <c r="C58840" s="158" t="s">
        <v>120</v>
      </c>
      <c r="D58840" s="158">
        <v>26.41</v>
      </c>
      <c r="E58840" s="158">
        <v>395</v>
      </c>
      <c r="F58840" s="151"/>
      <c r="G58840" s="158"/>
    </row>
    <row r="58841" spans="1:7" x14ac:dyDescent="0.3">
      <c r="A58841" s="151">
        <v>42446</v>
      </c>
      <c r="B58841" s="98">
        <v>0.47916666666666669</v>
      </c>
      <c r="C58841" s="158" t="s">
        <v>120</v>
      </c>
      <c r="D58841" s="158">
        <v>26.43</v>
      </c>
      <c r="E58841" s="158">
        <v>396</v>
      </c>
      <c r="F58841" s="151"/>
      <c r="G58841" s="158"/>
    </row>
    <row r="58842" spans="1:7" x14ac:dyDescent="0.3">
      <c r="A58842" s="151">
        <v>42446</v>
      </c>
      <c r="B58842" s="98">
        <v>0.48958333333333331</v>
      </c>
      <c r="C58842" s="158" t="s">
        <v>120</v>
      </c>
      <c r="D58842" s="158">
        <v>26.4</v>
      </c>
      <c r="E58842" s="158">
        <v>396</v>
      </c>
      <c r="F58842" s="151"/>
      <c r="G58842" s="158"/>
    </row>
    <row r="58843" spans="1:7" x14ac:dyDescent="0.3">
      <c r="A58843" s="151">
        <v>42447</v>
      </c>
      <c r="B58843" s="98">
        <v>0.5</v>
      </c>
      <c r="C58843" s="158" t="s">
        <v>119</v>
      </c>
      <c r="D58843" s="158">
        <v>26.34</v>
      </c>
      <c r="E58843" s="158">
        <v>395</v>
      </c>
      <c r="F58843" s="151"/>
      <c r="G58843" s="158"/>
    </row>
    <row r="58844" spans="1:7" x14ac:dyDescent="0.3">
      <c r="A58844" s="151">
        <v>42447</v>
      </c>
      <c r="B58844" s="98">
        <v>0.51041666666666663</v>
      </c>
      <c r="C58844" s="158" t="s">
        <v>119</v>
      </c>
      <c r="D58844" s="158">
        <v>26.34</v>
      </c>
      <c r="E58844" s="158">
        <v>394</v>
      </c>
      <c r="F58844" s="151"/>
      <c r="G58844" s="158"/>
    </row>
    <row r="58845" spans="1:7" x14ac:dyDescent="0.3">
      <c r="A58845" s="151">
        <v>42447</v>
      </c>
      <c r="B58845" s="98">
        <v>0.52083333333333337</v>
      </c>
      <c r="C58845" s="158" t="s">
        <v>119</v>
      </c>
      <c r="D58845" s="158">
        <v>26.3</v>
      </c>
      <c r="E58845" s="158">
        <v>394</v>
      </c>
      <c r="F58845" s="151"/>
      <c r="G58845" s="158"/>
    </row>
    <row r="58846" spans="1:7" x14ac:dyDescent="0.3">
      <c r="A58846" s="151">
        <v>42447</v>
      </c>
      <c r="B58846" s="98">
        <v>0.53125</v>
      </c>
      <c r="C58846" s="158" t="s">
        <v>119</v>
      </c>
      <c r="D58846" s="158">
        <v>26.26</v>
      </c>
      <c r="E58846" s="158">
        <v>394</v>
      </c>
      <c r="F58846" s="151"/>
      <c r="G58846" s="158"/>
    </row>
    <row r="58847" spans="1:7" x14ac:dyDescent="0.3">
      <c r="A58847" s="151">
        <v>42447</v>
      </c>
      <c r="B58847" s="98">
        <v>4.1666666666666664E-2</v>
      </c>
      <c r="C58847" s="158" t="s">
        <v>119</v>
      </c>
      <c r="D58847" s="158">
        <v>26.24</v>
      </c>
      <c r="E58847" s="158">
        <v>393</v>
      </c>
      <c r="F58847" s="151"/>
      <c r="G58847" s="158"/>
    </row>
    <row r="58848" spans="1:7" x14ac:dyDescent="0.3">
      <c r="A58848" s="151">
        <v>42447</v>
      </c>
      <c r="B58848" s="98">
        <v>5.2083333333333336E-2</v>
      </c>
      <c r="C58848" s="158" t="s">
        <v>119</v>
      </c>
      <c r="D58848" s="158">
        <v>26.23</v>
      </c>
      <c r="E58848" s="158">
        <v>392</v>
      </c>
      <c r="F58848" s="151"/>
      <c r="G58848" s="158"/>
    </row>
    <row r="58849" spans="1:7" x14ac:dyDescent="0.3">
      <c r="A58849" s="151">
        <v>42447</v>
      </c>
      <c r="B58849" s="98">
        <v>6.25E-2</v>
      </c>
      <c r="C58849" s="158" t="s">
        <v>119</v>
      </c>
      <c r="D58849" s="158">
        <v>26.3</v>
      </c>
      <c r="E58849" s="158">
        <v>394</v>
      </c>
      <c r="F58849" s="151"/>
      <c r="G58849" s="158"/>
    </row>
    <row r="58850" spans="1:7" x14ac:dyDescent="0.3">
      <c r="A58850" s="151">
        <v>42447</v>
      </c>
      <c r="B58850" s="98">
        <v>7.2916666666666671E-2</v>
      </c>
      <c r="C58850" s="158" t="s">
        <v>119</v>
      </c>
      <c r="D58850" s="158">
        <v>26.28</v>
      </c>
      <c r="E58850" s="158">
        <v>394</v>
      </c>
      <c r="F58850" s="151"/>
      <c r="G58850" s="158"/>
    </row>
    <row r="58851" spans="1:7" x14ac:dyDescent="0.3">
      <c r="A58851" s="151">
        <v>42447</v>
      </c>
      <c r="B58851" s="98">
        <v>8.3333333333333329E-2</v>
      </c>
      <c r="C58851" s="158" t="s">
        <v>119</v>
      </c>
      <c r="D58851" s="158">
        <v>26.28</v>
      </c>
      <c r="E58851" s="158">
        <v>394</v>
      </c>
      <c r="F58851" s="151"/>
      <c r="G58851" s="158"/>
    </row>
    <row r="58852" spans="1:7" x14ac:dyDescent="0.3">
      <c r="A58852" s="151">
        <v>42447</v>
      </c>
      <c r="B58852" s="98">
        <v>9.375E-2</v>
      </c>
      <c r="C58852" s="158" t="s">
        <v>119</v>
      </c>
      <c r="D58852" s="158">
        <v>26.2</v>
      </c>
      <c r="E58852" s="158">
        <v>395</v>
      </c>
      <c r="F58852" s="151"/>
      <c r="G58852" s="158"/>
    </row>
    <row r="58853" spans="1:7" x14ac:dyDescent="0.3">
      <c r="A58853" s="151">
        <v>42447</v>
      </c>
      <c r="B58853" s="98">
        <v>0.10416666666666667</v>
      </c>
      <c r="C58853" s="158" t="s">
        <v>119</v>
      </c>
      <c r="D58853" s="158">
        <v>26.18</v>
      </c>
      <c r="E58853" s="158">
        <v>396</v>
      </c>
      <c r="F58853" s="151"/>
      <c r="G58853" s="158"/>
    </row>
    <row r="58854" spans="1:7" x14ac:dyDescent="0.3">
      <c r="A58854" s="151">
        <v>42447</v>
      </c>
      <c r="B58854" s="98">
        <v>0.11458333333333333</v>
      </c>
      <c r="C58854" s="158" t="s">
        <v>119</v>
      </c>
      <c r="D58854" s="158">
        <v>26.1</v>
      </c>
      <c r="E58854" s="158">
        <v>396</v>
      </c>
      <c r="F58854" s="151"/>
      <c r="G58854" s="158"/>
    </row>
    <row r="58855" spans="1:7" x14ac:dyDescent="0.3">
      <c r="A58855" s="151">
        <v>42447</v>
      </c>
      <c r="B58855" s="98">
        <v>0.125</v>
      </c>
      <c r="C58855" s="158" t="s">
        <v>119</v>
      </c>
      <c r="D58855" s="158">
        <v>26.03</v>
      </c>
      <c r="E58855" s="158">
        <v>396</v>
      </c>
      <c r="F58855" s="151"/>
      <c r="G58855" s="158"/>
    </row>
    <row r="58856" spans="1:7" x14ac:dyDescent="0.3">
      <c r="A58856" s="151">
        <v>42447</v>
      </c>
      <c r="B58856" s="98">
        <v>0.13541666666666666</v>
      </c>
      <c r="C58856" s="158" t="s">
        <v>119</v>
      </c>
      <c r="D58856" s="158">
        <v>25.96</v>
      </c>
      <c r="E58856" s="158">
        <v>396</v>
      </c>
      <c r="F58856" s="151"/>
      <c r="G58856" s="158"/>
    </row>
    <row r="58857" spans="1:7" x14ac:dyDescent="0.3">
      <c r="A58857" s="151">
        <v>42447</v>
      </c>
      <c r="B58857" s="98">
        <v>0.14583333333333334</v>
      </c>
      <c r="C58857" s="158" t="s">
        <v>119</v>
      </c>
      <c r="D58857" s="158">
        <v>25.96</v>
      </c>
      <c r="E58857" s="158">
        <v>395</v>
      </c>
      <c r="F58857" s="151"/>
      <c r="G58857" s="158"/>
    </row>
    <row r="58858" spans="1:7" x14ac:dyDescent="0.3">
      <c r="A58858" s="151">
        <v>42447</v>
      </c>
      <c r="B58858" s="98">
        <v>0.15625</v>
      </c>
      <c r="C58858" s="158" t="s">
        <v>119</v>
      </c>
      <c r="D58858" s="158">
        <v>25.94</v>
      </c>
      <c r="E58858" s="158">
        <v>396</v>
      </c>
      <c r="F58858" s="151"/>
      <c r="G58858" s="158"/>
    </row>
    <row r="58859" spans="1:7" x14ac:dyDescent="0.3">
      <c r="A58859" s="151">
        <v>42447</v>
      </c>
      <c r="B58859" s="98">
        <v>0.16666666666666666</v>
      </c>
      <c r="C58859" s="158" t="s">
        <v>119</v>
      </c>
      <c r="D58859" s="158">
        <v>25.92</v>
      </c>
      <c r="E58859" s="158">
        <v>396</v>
      </c>
      <c r="F58859" s="151"/>
      <c r="G58859" s="158"/>
    </row>
    <row r="58860" spans="1:7" x14ac:dyDescent="0.3">
      <c r="A58860" s="151">
        <v>42447</v>
      </c>
      <c r="B58860" s="98">
        <v>0.17708333333333334</v>
      </c>
      <c r="C58860" s="158" t="s">
        <v>119</v>
      </c>
      <c r="D58860" s="158">
        <v>25.94</v>
      </c>
      <c r="E58860" s="158">
        <v>396</v>
      </c>
      <c r="F58860" s="151"/>
      <c r="G58860" s="158"/>
    </row>
    <row r="58861" spans="1:7" x14ac:dyDescent="0.3">
      <c r="A58861" s="151">
        <v>42447</v>
      </c>
      <c r="B58861" s="98">
        <v>0.1875</v>
      </c>
      <c r="C58861" s="158" t="s">
        <v>119</v>
      </c>
      <c r="D58861" s="158">
        <v>25.92</v>
      </c>
      <c r="E58861" s="158">
        <v>396</v>
      </c>
      <c r="F58861" s="151"/>
      <c r="G58861" s="158"/>
    </row>
    <row r="58862" spans="1:7" x14ac:dyDescent="0.3">
      <c r="A58862" s="151">
        <v>42447</v>
      </c>
      <c r="B58862" s="98">
        <v>0.19791666666666666</v>
      </c>
      <c r="C58862" s="158" t="s">
        <v>119</v>
      </c>
      <c r="D58862" s="158">
        <v>25.89</v>
      </c>
      <c r="E58862" s="158">
        <v>397</v>
      </c>
      <c r="F58862" s="151"/>
      <c r="G58862" s="158"/>
    </row>
    <row r="58863" spans="1:7" x14ac:dyDescent="0.3">
      <c r="A58863" s="151">
        <v>42447</v>
      </c>
      <c r="B58863" s="98">
        <v>0.20833333333333334</v>
      </c>
      <c r="C58863" s="158" t="s">
        <v>119</v>
      </c>
      <c r="D58863" s="158">
        <v>25.9</v>
      </c>
      <c r="E58863" s="158">
        <v>397</v>
      </c>
      <c r="F58863" s="151"/>
      <c r="G58863" s="158"/>
    </row>
    <row r="58864" spans="1:7" x14ac:dyDescent="0.3">
      <c r="A58864" s="151">
        <v>42447</v>
      </c>
      <c r="B58864" s="98">
        <v>0.21875</v>
      </c>
      <c r="C58864" s="158" t="s">
        <v>119</v>
      </c>
      <c r="D58864" s="158">
        <v>25.9</v>
      </c>
      <c r="E58864" s="158">
        <v>397</v>
      </c>
      <c r="F58864" s="151"/>
      <c r="G58864" s="158"/>
    </row>
    <row r="58865" spans="1:7" x14ac:dyDescent="0.3">
      <c r="A58865" s="151">
        <v>42447</v>
      </c>
      <c r="B58865" s="98">
        <v>0.22916666666666666</v>
      </c>
      <c r="C58865" s="158" t="s">
        <v>119</v>
      </c>
      <c r="D58865" s="158">
        <v>25.88</v>
      </c>
      <c r="E58865" s="158">
        <v>397</v>
      </c>
      <c r="F58865" s="151"/>
      <c r="G58865" s="158"/>
    </row>
    <row r="58866" spans="1:7" x14ac:dyDescent="0.3">
      <c r="A58866" s="151">
        <v>42447</v>
      </c>
      <c r="B58866" s="98">
        <v>0.23958333333333334</v>
      </c>
      <c r="C58866" s="158" t="s">
        <v>119</v>
      </c>
      <c r="D58866" s="158">
        <v>25.86</v>
      </c>
      <c r="E58866" s="158">
        <v>397</v>
      </c>
      <c r="F58866" s="151"/>
      <c r="G58866" s="158"/>
    </row>
    <row r="58867" spans="1:7" x14ac:dyDescent="0.3">
      <c r="A58867" s="151">
        <v>42447</v>
      </c>
      <c r="B58867" s="98">
        <v>0.25</v>
      </c>
      <c r="C58867" s="158" t="s">
        <v>119</v>
      </c>
      <c r="D58867" s="158">
        <v>25.82</v>
      </c>
      <c r="E58867" s="158">
        <v>397</v>
      </c>
      <c r="F58867" s="151"/>
      <c r="G58867" s="158"/>
    </row>
    <row r="58868" spans="1:7" x14ac:dyDescent="0.3">
      <c r="A58868" s="151">
        <v>42447</v>
      </c>
      <c r="B58868" s="98">
        <v>0.26041666666666669</v>
      </c>
      <c r="C58868" s="158" t="s">
        <v>119</v>
      </c>
      <c r="D58868" s="158">
        <v>25.75</v>
      </c>
      <c r="E58868" s="158">
        <v>398</v>
      </c>
      <c r="F58868" s="151"/>
      <c r="G58868" s="158"/>
    </row>
    <row r="58869" spans="1:7" x14ac:dyDescent="0.3">
      <c r="A58869" s="151">
        <v>42447</v>
      </c>
      <c r="B58869" s="98">
        <v>0.27083333333333331</v>
      </c>
      <c r="C58869" s="158" t="s">
        <v>119</v>
      </c>
      <c r="D58869" s="158">
        <v>25.71</v>
      </c>
      <c r="E58869" s="158">
        <v>397</v>
      </c>
      <c r="F58869" s="151"/>
      <c r="G58869" s="158"/>
    </row>
    <row r="58870" spans="1:7" x14ac:dyDescent="0.3">
      <c r="A58870" s="151">
        <v>42447</v>
      </c>
      <c r="B58870" s="98">
        <v>0.28125</v>
      </c>
      <c r="C58870" s="158" t="s">
        <v>119</v>
      </c>
      <c r="D58870" s="158">
        <v>25.67</v>
      </c>
      <c r="E58870" s="158">
        <v>397</v>
      </c>
      <c r="F58870" s="151"/>
      <c r="G58870" s="158"/>
    </row>
    <row r="58871" spans="1:7" x14ac:dyDescent="0.3">
      <c r="A58871" s="151">
        <v>42447</v>
      </c>
      <c r="B58871" s="98">
        <v>0.29166666666666669</v>
      </c>
      <c r="C58871" s="158" t="s">
        <v>119</v>
      </c>
      <c r="D58871" s="158">
        <v>25.61</v>
      </c>
      <c r="E58871" s="158">
        <v>397</v>
      </c>
      <c r="F58871" s="151"/>
      <c r="G58871" s="158"/>
    </row>
    <row r="58872" spans="1:7" x14ac:dyDescent="0.3">
      <c r="A58872" s="151">
        <v>42447</v>
      </c>
      <c r="B58872" s="98">
        <v>0.30208333333333331</v>
      </c>
      <c r="C58872" s="158" t="s">
        <v>119</v>
      </c>
      <c r="D58872" s="158">
        <v>25.57</v>
      </c>
      <c r="E58872" s="158">
        <v>396</v>
      </c>
      <c r="F58872" s="151"/>
      <c r="G58872" s="158"/>
    </row>
    <row r="58873" spans="1:7" x14ac:dyDescent="0.3">
      <c r="A58873" s="151">
        <v>42447</v>
      </c>
      <c r="B58873" s="98">
        <v>0.3125</v>
      </c>
      <c r="C58873" s="158" t="s">
        <v>119</v>
      </c>
      <c r="D58873" s="158">
        <v>25.55</v>
      </c>
      <c r="E58873" s="158">
        <v>397</v>
      </c>
      <c r="F58873" s="151"/>
      <c r="G58873" s="158"/>
    </row>
    <row r="58874" spans="1:7" x14ac:dyDescent="0.3">
      <c r="A58874" s="151">
        <v>42447</v>
      </c>
      <c r="B58874" s="98">
        <v>0.32291666666666669</v>
      </c>
      <c r="C58874" s="158" t="s">
        <v>119</v>
      </c>
      <c r="D58874" s="158">
        <v>25.52</v>
      </c>
      <c r="E58874" s="158">
        <v>398</v>
      </c>
      <c r="F58874" s="151"/>
      <c r="G58874" s="158"/>
    </row>
    <row r="58875" spans="1:7" x14ac:dyDescent="0.3">
      <c r="A58875" s="151">
        <v>42447</v>
      </c>
      <c r="B58875" s="98">
        <v>0.33333333333333331</v>
      </c>
      <c r="C58875" s="158" t="s">
        <v>119</v>
      </c>
      <c r="D58875" s="158">
        <v>25.53</v>
      </c>
      <c r="E58875" s="158">
        <v>398</v>
      </c>
      <c r="F58875" s="151"/>
      <c r="G58875" s="158"/>
    </row>
    <row r="58876" spans="1:7" x14ac:dyDescent="0.3">
      <c r="A58876" s="151">
        <v>42447</v>
      </c>
      <c r="B58876" s="98">
        <v>0.34375</v>
      </c>
      <c r="C58876" s="158" t="s">
        <v>119</v>
      </c>
      <c r="D58876" s="158">
        <v>25.54</v>
      </c>
      <c r="E58876" s="158">
        <v>399</v>
      </c>
      <c r="F58876" s="151"/>
      <c r="G58876" s="158"/>
    </row>
    <row r="58877" spans="1:7" x14ac:dyDescent="0.3">
      <c r="A58877" s="151">
        <v>42447</v>
      </c>
      <c r="B58877" s="98">
        <v>0.35416666666666669</v>
      </c>
      <c r="C58877" s="158" t="s">
        <v>119</v>
      </c>
      <c r="D58877" s="158">
        <v>25.53</v>
      </c>
      <c r="E58877" s="158">
        <v>400</v>
      </c>
      <c r="F58877" s="151"/>
      <c r="G58877" s="158"/>
    </row>
    <row r="58878" spans="1:7" x14ac:dyDescent="0.3">
      <c r="A58878" s="151">
        <v>42447</v>
      </c>
      <c r="B58878" s="98">
        <v>0.36458333333333331</v>
      </c>
      <c r="C58878" s="158" t="s">
        <v>119</v>
      </c>
      <c r="D58878" s="158">
        <v>25.68</v>
      </c>
      <c r="E58878" s="158">
        <v>401</v>
      </c>
      <c r="F58878" s="151"/>
      <c r="G58878" s="158"/>
    </row>
    <row r="58879" spans="1:7" x14ac:dyDescent="0.3">
      <c r="A58879" s="151">
        <v>42447</v>
      </c>
      <c r="B58879" s="98">
        <v>0.375</v>
      </c>
      <c r="C58879" s="158" t="s">
        <v>119</v>
      </c>
      <c r="D58879" s="158">
        <v>25.67</v>
      </c>
      <c r="E58879" s="158">
        <v>401</v>
      </c>
      <c r="F58879" s="151"/>
      <c r="G58879" s="158"/>
    </row>
    <row r="58880" spans="1:7" x14ac:dyDescent="0.3">
      <c r="A58880" s="151">
        <v>42447</v>
      </c>
      <c r="B58880" s="98">
        <v>0.38541666666666669</v>
      </c>
      <c r="C58880" s="158" t="s">
        <v>119</v>
      </c>
      <c r="D58880" s="158">
        <v>25.66</v>
      </c>
      <c r="E58880" s="158">
        <v>401</v>
      </c>
      <c r="F58880" s="151"/>
      <c r="G58880" s="158"/>
    </row>
    <row r="58881" spans="1:7" x14ac:dyDescent="0.3">
      <c r="A58881" s="151">
        <v>42447</v>
      </c>
      <c r="B58881" s="98">
        <v>0.39583333333333331</v>
      </c>
      <c r="C58881" s="158" t="s">
        <v>119</v>
      </c>
      <c r="D58881" s="158">
        <v>25.68</v>
      </c>
      <c r="E58881" s="158">
        <v>401</v>
      </c>
      <c r="F58881" s="151"/>
      <c r="G58881" s="158"/>
    </row>
    <row r="58882" spans="1:7" x14ac:dyDescent="0.3">
      <c r="A58882" s="151">
        <v>42447</v>
      </c>
      <c r="B58882" s="98">
        <v>0.40625</v>
      </c>
      <c r="C58882" s="158" t="s">
        <v>119</v>
      </c>
      <c r="D58882" s="158">
        <v>25.65</v>
      </c>
      <c r="E58882" s="158">
        <v>400</v>
      </c>
      <c r="F58882" s="151"/>
      <c r="G58882" s="158"/>
    </row>
    <row r="58883" spans="1:7" x14ac:dyDescent="0.3">
      <c r="A58883" s="151">
        <v>42447</v>
      </c>
      <c r="B58883" s="98">
        <v>0.41666666666666669</v>
      </c>
      <c r="C58883" s="158" t="s">
        <v>119</v>
      </c>
      <c r="D58883" s="158">
        <v>25.63</v>
      </c>
      <c r="E58883" s="158">
        <v>400</v>
      </c>
      <c r="F58883" s="151"/>
      <c r="G58883" s="158"/>
    </row>
    <row r="58884" spans="1:7" x14ac:dyDescent="0.3">
      <c r="A58884" s="151">
        <v>42447</v>
      </c>
      <c r="B58884" s="98">
        <v>0.42708333333333331</v>
      </c>
      <c r="C58884" s="158" t="s">
        <v>119</v>
      </c>
      <c r="D58884" s="158">
        <v>25.62</v>
      </c>
      <c r="E58884" s="158">
        <v>399</v>
      </c>
      <c r="F58884" s="151"/>
      <c r="G58884" s="158"/>
    </row>
    <row r="58885" spans="1:7" x14ac:dyDescent="0.3">
      <c r="A58885" s="151">
        <v>42447</v>
      </c>
      <c r="B58885" s="98">
        <v>0.4375</v>
      </c>
      <c r="C58885" s="158" t="s">
        <v>119</v>
      </c>
      <c r="D58885" s="158">
        <v>25.62</v>
      </c>
      <c r="E58885" s="158">
        <v>399</v>
      </c>
      <c r="F58885" s="151"/>
      <c r="G58885" s="158"/>
    </row>
    <row r="58886" spans="1:7" x14ac:dyDescent="0.3">
      <c r="A58886" s="151">
        <v>42447</v>
      </c>
      <c r="B58886" s="98">
        <v>0.44791666666666669</v>
      </c>
      <c r="C58886" s="158" t="s">
        <v>119</v>
      </c>
      <c r="D58886" s="158">
        <v>25.71</v>
      </c>
      <c r="E58886" s="158">
        <v>398</v>
      </c>
      <c r="F58886" s="151"/>
      <c r="G58886" s="158"/>
    </row>
    <row r="58887" spans="1:7" x14ac:dyDescent="0.3">
      <c r="A58887" s="151">
        <v>42447</v>
      </c>
      <c r="B58887" s="98">
        <v>0.45833333333333331</v>
      </c>
      <c r="C58887" s="158" t="s">
        <v>119</v>
      </c>
      <c r="D58887" s="158">
        <v>25.79</v>
      </c>
      <c r="E58887" s="158">
        <v>397</v>
      </c>
      <c r="F58887" s="151"/>
      <c r="G58887" s="158"/>
    </row>
    <row r="58888" spans="1:7" x14ac:dyDescent="0.3">
      <c r="A58888" s="151">
        <v>42447</v>
      </c>
      <c r="B58888" s="98">
        <v>0.46875</v>
      </c>
      <c r="C58888" s="158" t="s">
        <v>119</v>
      </c>
      <c r="D58888" s="158">
        <v>25.83</v>
      </c>
      <c r="E58888" s="158">
        <v>397</v>
      </c>
      <c r="F58888" s="151"/>
      <c r="G58888" s="158"/>
    </row>
    <row r="58889" spans="1:7" x14ac:dyDescent="0.3">
      <c r="A58889" s="151">
        <v>42447</v>
      </c>
      <c r="B58889" s="98">
        <v>0.47916666666666669</v>
      </c>
      <c r="C58889" s="158" t="s">
        <v>119</v>
      </c>
      <c r="D58889" s="158">
        <v>25.92</v>
      </c>
      <c r="E58889" s="158">
        <v>397</v>
      </c>
      <c r="F58889" s="151"/>
      <c r="G58889" s="158"/>
    </row>
    <row r="58890" spans="1:7" x14ac:dyDescent="0.3">
      <c r="A58890" s="151">
        <v>42447</v>
      </c>
      <c r="B58890" s="98">
        <v>0.48958333333333331</v>
      </c>
      <c r="C58890" s="158" t="s">
        <v>119</v>
      </c>
      <c r="D58890" s="158">
        <v>25.97</v>
      </c>
      <c r="E58890" s="158">
        <v>396</v>
      </c>
      <c r="F58890" s="151"/>
      <c r="G58890" s="158"/>
    </row>
    <row r="58891" spans="1:7" x14ac:dyDescent="0.3">
      <c r="A58891" s="151">
        <v>42447</v>
      </c>
      <c r="B58891" s="98">
        <v>0.5</v>
      </c>
      <c r="C58891" s="158" t="s">
        <v>120</v>
      </c>
      <c r="D58891" s="158">
        <v>26.06</v>
      </c>
      <c r="E58891" s="158">
        <v>396</v>
      </c>
      <c r="F58891" s="151"/>
      <c r="G58891" s="158"/>
    </row>
    <row r="58892" spans="1:7" x14ac:dyDescent="0.3">
      <c r="A58892" s="151">
        <v>42447</v>
      </c>
      <c r="B58892" s="98">
        <v>0.51041666666666663</v>
      </c>
      <c r="C58892" s="158" t="s">
        <v>120</v>
      </c>
      <c r="D58892" s="158">
        <v>26.04</v>
      </c>
      <c r="E58892" s="158">
        <v>396</v>
      </c>
      <c r="F58892" s="151"/>
      <c r="G58892" s="158"/>
    </row>
    <row r="58893" spans="1:7" x14ac:dyDescent="0.3">
      <c r="A58893" s="151">
        <v>42447</v>
      </c>
      <c r="B58893" s="98">
        <v>0.52083333333333337</v>
      </c>
      <c r="C58893" s="158" t="s">
        <v>120</v>
      </c>
      <c r="D58893" s="158">
        <v>26.21</v>
      </c>
      <c r="E58893" s="158">
        <v>396</v>
      </c>
      <c r="F58893" s="151"/>
      <c r="G58893" s="158"/>
    </row>
    <row r="58894" spans="1:7" x14ac:dyDescent="0.3">
      <c r="A58894" s="151">
        <v>42447</v>
      </c>
      <c r="B58894" s="98">
        <v>0.53125</v>
      </c>
      <c r="C58894" s="158" t="s">
        <v>120</v>
      </c>
      <c r="D58894" s="158">
        <v>26.18</v>
      </c>
      <c r="E58894" s="158">
        <v>396</v>
      </c>
      <c r="F58894" s="151"/>
      <c r="G58894" s="158"/>
    </row>
    <row r="58895" spans="1:7" x14ac:dyDescent="0.3">
      <c r="A58895" s="151">
        <v>42447</v>
      </c>
      <c r="B58895" s="98">
        <v>4.1666666666666664E-2</v>
      </c>
      <c r="C58895" s="158" t="s">
        <v>120</v>
      </c>
      <c r="D58895" s="158">
        <v>26.2</v>
      </c>
      <c r="E58895" s="158">
        <v>396</v>
      </c>
      <c r="F58895" s="151"/>
      <c r="G58895" s="158"/>
    </row>
    <row r="58896" spans="1:7" x14ac:dyDescent="0.3">
      <c r="A58896" s="151">
        <v>42447</v>
      </c>
      <c r="B58896" s="98">
        <v>5.2083333333333336E-2</v>
      </c>
      <c r="C58896" s="158" t="s">
        <v>120</v>
      </c>
      <c r="D58896" s="158">
        <v>26.23</v>
      </c>
      <c r="E58896" s="158">
        <v>396</v>
      </c>
      <c r="F58896" s="151"/>
      <c r="G58896" s="158"/>
    </row>
    <row r="58897" spans="1:7" x14ac:dyDescent="0.3">
      <c r="A58897" s="151">
        <v>42447</v>
      </c>
      <c r="B58897" s="98">
        <v>6.25E-2</v>
      </c>
      <c r="C58897" s="158" t="s">
        <v>120</v>
      </c>
      <c r="D58897" s="158">
        <v>26.28</v>
      </c>
      <c r="E58897" s="158">
        <v>397</v>
      </c>
      <c r="F58897" s="151"/>
      <c r="G58897" s="158"/>
    </row>
    <row r="58898" spans="1:7" x14ac:dyDescent="0.3">
      <c r="A58898" s="151">
        <v>42447</v>
      </c>
      <c r="B58898" s="98">
        <v>7.2916666666666671E-2</v>
      </c>
      <c r="C58898" s="158" t="s">
        <v>120</v>
      </c>
      <c r="D58898" s="158">
        <v>26.21</v>
      </c>
      <c r="E58898" s="158">
        <v>397</v>
      </c>
      <c r="F58898" s="151"/>
      <c r="G58898" s="158"/>
    </row>
    <row r="58899" spans="1:7" x14ac:dyDescent="0.3">
      <c r="A58899" s="151">
        <v>42447</v>
      </c>
      <c r="B58899" s="98">
        <v>8.3333333333333329E-2</v>
      </c>
      <c r="C58899" s="158" t="s">
        <v>120</v>
      </c>
      <c r="D58899" s="158">
        <v>26.27</v>
      </c>
      <c r="E58899" s="158">
        <v>397</v>
      </c>
      <c r="F58899" s="151"/>
      <c r="G58899" s="158"/>
    </row>
    <row r="58900" spans="1:7" x14ac:dyDescent="0.3">
      <c r="A58900" s="151">
        <v>42447</v>
      </c>
      <c r="B58900" s="98">
        <v>9.375E-2</v>
      </c>
      <c r="C58900" s="158" t="s">
        <v>120</v>
      </c>
      <c r="D58900" s="158">
        <v>26.05</v>
      </c>
      <c r="E58900" s="158">
        <v>397</v>
      </c>
      <c r="F58900" s="151"/>
      <c r="G58900" s="158"/>
    </row>
    <row r="58901" spans="1:7" x14ac:dyDescent="0.3">
      <c r="A58901" s="151">
        <v>42447</v>
      </c>
      <c r="B58901" s="98">
        <v>0.10416666666666667</v>
      </c>
      <c r="C58901" s="158" t="s">
        <v>120</v>
      </c>
      <c r="D58901" s="158">
        <v>26.12</v>
      </c>
      <c r="E58901" s="158">
        <v>397</v>
      </c>
      <c r="F58901" s="151"/>
      <c r="G58901" s="158"/>
    </row>
    <row r="58902" spans="1:7" x14ac:dyDescent="0.3">
      <c r="A58902" s="151">
        <v>42447</v>
      </c>
      <c r="B58902" s="98">
        <v>0.11458333333333333</v>
      </c>
      <c r="C58902" s="158" t="s">
        <v>120</v>
      </c>
      <c r="D58902" s="158">
        <v>26.26</v>
      </c>
      <c r="E58902" s="158">
        <v>398</v>
      </c>
      <c r="F58902" s="151"/>
      <c r="G58902" s="158"/>
    </row>
    <row r="58903" spans="1:7" x14ac:dyDescent="0.3">
      <c r="A58903" s="151">
        <v>42447</v>
      </c>
      <c r="B58903" s="98">
        <v>0.125</v>
      </c>
      <c r="C58903" s="158" t="s">
        <v>120</v>
      </c>
      <c r="D58903" s="158">
        <v>26.27</v>
      </c>
      <c r="E58903" s="158">
        <v>398</v>
      </c>
      <c r="F58903" s="151"/>
      <c r="G58903" s="158"/>
    </row>
    <row r="58904" spans="1:7" x14ac:dyDescent="0.3">
      <c r="A58904" s="151">
        <v>42447</v>
      </c>
      <c r="B58904" s="98">
        <v>0.13541666666666666</v>
      </c>
      <c r="C58904" s="158" t="s">
        <v>120</v>
      </c>
      <c r="D58904" s="158">
        <v>26.44</v>
      </c>
      <c r="E58904" s="158">
        <v>398</v>
      </c>
      <c r="F58904" s="151"/>
      <c r="G58904" s="158"/>
    </row>
    <row r="58905" spans="1:7" x14ac:dyDescent="0.3">
      <c r="A58905" s="151">
        <v>42447</v>
      </c>
      <c r="B58905" s="98">
        <v>0.14583333333333334</v>
      </c>
      <c r="C58905" s="158" t="s">
        <v>120</v>
      </c>
      <c r="D58905" s="158">
        <v>26.45</v>
      </c>
      <c r="E58905" s="158">
        <v>398</v>
      </c>
      <c r="F58905" s="151"/>
      <c r="G58905" s="158"/>
    </row>
    <row r="58906" spans="1:7" x14ac:dyDescent="0.3">
      <c r="A58906" s="151">
        <v>42447</v>
      </c>
      <c r="B58906" s="98">
        <v>0.15625</v>
      </c>
      <c r="C58906" s="158" t="s">
        <v>120</v>
      </c>
      <c r="D58906" s="158">
        <v>26.46</v>
      </c>
      <c r="E58906" s="158">
        <v>398</v>
      </c>
      <c r="F58906" s="151"/>
      <c r="G58906" s="158"/>
    </row>
    <row r="58907" spans="1:7" x14ac:dyDescent="0.3">
      <c r="A58907" s="151">
        <v>42447</v>
      </c>
      <c r="B58907" s="98">
        <v>0.16666666666666666</v>
      </c>
      <c r="C58907" s="158" t="s">
        <v>120</v>
      </c>
      <c r="D58907" s="158">
        <v>26.56</v>
      </c>
      <c r="E58907" s="158">
        <v>397</v>
      </c>
      <c r="F58907" s="151"/>
      <c r="G58907" s="158"/>
    </row>
    <row r="58908" spans="1:7" x14ac:dyDescent="0.3">
      <c r="A58908" s="151">
        <v>42447</v>
      </c>
      <c r="B58908" s="98">
        <v>0.17708333333333334</v>
      </c>
      <c r="C58908" s="158" t="s">
        <v>120</v>
      </c>
      <c r="D58908" s="158">
        <v>26.81</v>
      </c>
      <c r="E58908" s="158">
        <v>398</v>
      </c>
      <c r="F58908" s="151"/>
      <c r="G58908" s="158"/>
    </row>
    <row r="58909" spans="1:7" x14ac:dyDescent="0.3">
      <c r="A58909" s="151">
        <v>42447</v>
      </c>
      <c r="B58909" s="98">
        <v>0.1875</v>
      </c>
      <c r="C58909" s="158" t="s">
        <v>120</v>
      </c>
      <c r="D58909" s="158">
        <v>26.98</v>
      </c>
      <c r="E58909" s="158">
        <v>398</v>
      </c>
      <c r="F58909" s="151"/>
      <c r="G58909" s="158"/>
    </row>
    <row r="58910" spans="1:7" x14ac:dyDescent="0.3">
      <c r="A58910" s="151">
        <v>42447</v>
      </c>
      <c r="B58910" s="98">
        <v>0.19791666666666666</v>
      </c>
      <c r="C58910" s="158" t="s">
        <v>120</v>
      </c>
      <c r="D58910" s="158">
        <v>26.99</v>
      </c>
      <c r="E58910" s="158">
        <v>398</v>
      </c>
      <c r="F58910" s="151"/>
      <c r="G58910" s="158"/>
    </row>
    <row r="58911" spans="1:7" x14ac:dyDescent="0.3">
      <c r="A58911" s="151">
        <v>42447</v>
      </c>
      <c r="B58911" s="98">
        <v>0.20833333333333334</v>
      </c>
      <c r="C58911" s="158" t="s">
        <v>120</v>
      </c>
      <c r="D58911" s="158">
        <v>26.98</v>
      </c>
      <c r="E58911" s="158">
        <v>398</v>
      </c>
      <c r="F58911" s="151"/>
      <c r="G58911" s="158"/>
    </row>
    <row r="58912" spans="1:7" x14ac:dyDescent="0.3">
      <c r="A58912" s="151">
        <v>42447</v>
      </c>
      <c r="B58912" s="98">
        <v>0.21875</v>
      </c>
      <c r="C58912" s="158" t="s">
        <v>120</v>
      </c>
      <c r="D58912" s="158">
        <v>26.99</v>
      </c>
      <c r="E58912" s="158">
        <v>398</v>
      </c>
      <c r="F58912" s="151"/>
      <c r="G58912" s="158"/>
    </row>
    <row r="58913" spans="1:7" x14ac:dyDescent="0.3">
      <c r="A58913" s="151">
        <v>42447</v>
      </c>
      <c r="B58913" s="98">
        <v>0.22916666666666666</v>
      </c>
      <c r="C58913" s="158" t="s">
        <v>120</v>
      </c>
      <c r="D58913" s="158">
        <v>27.28</v>
      </c>
      <c r="E58913" s="158">
        <v>399</v>
      </c>
      <c r="F58913" s="151"/>
      <c r="G58913" s="158"/>
    </row>
    <row r="58914" spans="1:7" x14ac:dyDescent="0.3">
      <c r="A58914" s="151">
        <v>42447</v>
      </c>
      <c r="B58914" s="98">
        <v>0.23958333333333334</v>
      </c>
      <c r="C58914" s="158" t="s">
        <v>120</v>
      </c>
      <c r="D58914" s="158">
        <v>27.25</v>
      </c>
      <c r="E58914" s="158">
        <v>400</v>
      </c>
      <c r="F58914" s="151"/>
      <c r="G58914" s="158"/>
    </row>
    <row r="58915" spans="1:7" x14ac:dyDescent="0.3">
      <c r="A58915" s="151">
        <v>42447</v>
      </c>
      <c r="B58915" s="98">
        <v>0.25</v>
      </c>
      <c r="C58915" s="158" t="s">
        <v>120</v>
      </c>
      <c r="D58915" s="158">
        <v>27.14</v>
      </c>
      <c r="E58915" s="158">
        <v>400</v>
      </c>
      <c r="F58915" s="151"/>
      <c r="G58915" s="158"/>
    </row>
    <row r="58916" spans="1:7" x14ac:dyDescent="0.3">
      <c r="A58916" s="151">
        <v>42447</v>
      </c>
      <c r="B58916" s="98">
        <v>0.26041666666666669</v>
      </c>
      <c r="C58916" s="158" t="s">
        <v>120</v>
      </c>
      <c r="D58916" s="158">
        <v>27.03</v>
      </c>
      <c r="E58916" s="158">
        <v>401</v>
      </c>
      <c r="F58916" s="151"/>
      <c r="G58916" s="158"/>
    </row>
    <row r="58917" spans="1:7" x14ac:dyDescent="0.3">
      <c r="A58917" s="151">
        <v>42447</v>
      </c>
      <c r="B58917" s="98">
        <v>0.27083333333333331</v>
      </c>
      <c r="C58917" s="158" t="s">
        <v>120</v>
      </c>
      <c r="D58917" s="158">
        <v>26.91</v>
      </c>
      <c r="E58917" s="158">
        <v>400</v>
      </c>
      <c r="F58917" s="151"/>
      <c r="G58917" s="158"/>
    </row>
    <row r="58918" spans="1:7" x14ac:dyDescent="0.3">
      <c r="A58918" s="151">
        <v>42447</v>
      </c>
      <c r="B58918" s="98">
        <v>0.28125</v>
      </c>
      <c r="C58918" s="158" t="s">
        <v>120</v>
      </c>
      <c r="D58918" s="158">
        <v>26.91</v>
      </c>
      <c r="E58918" s="158">
        <v>401</v>
      </c>
      <c r="F58918" s="151"/>
      <c r="G58918" s="158"/>
    </row>
    <row r="58919" spans="1:7" x14ac:dyDescent="0.3">
      <c r="A58919" s="151">
        <v>42447</v>
      </c>
      <c r="B58919" s="98">
        <v>0.29166666666666669</v>
      </c>
      <c r="C58919" s="158" t="s">
        <v>120</v>
      </c>
      <c r="D58919" s="158">
        <v>26.89</v>
      </c>
      <c r="E58919" s="158">
        <v>400</v>
      </c>
      <c r="F58919" s="151"/>
      <c r="G58919" s="158"/>
    </row>
    <row r="58920" spans="1:7" x14ac:dyDescent="0.3">
      <c r="A58920" s="151">
        <v>42447</v>
      </c>
      <c r="B58920" s="98">
        <v>0.30208333333333331</v>
      </c>
      <c r="C58920" s="158" t="s">
        <v>120</v>
      </c>
      <c r="D58920" s="158">
        <v>26.83</v>
      </c>
      <c r="E58920" s="158">
        <v>401</v>
      </c>
      <c r="F58920" s="151"/>
      <c r="G58920" s="158"/>
    </row>
    <row r="58921" spans="1:7" x14ac:dyDescent="0.3">
      <c r="A58921" s="151">
        <v>42447</v>
      </c>
      <c r="B58921" s="98">
        <v>0.3125</v>
      </c>
      <c r="C58921" s="158" t="s">
        <v>120</v>
      </c>
      <c r="D58921" s="158">
        <v>26.81</v>
      </c>
      <c r="E58921" s="158">
        <v>401</v>
      </c>
      <c r="F58921" s="151"/>
      <c r="G58921" s="158"/>
    </row>
    <row r="58922" spans="1:7" x14ac:dyDescent="0.3">
      <c r="A58922" s="151">
        <v>42447</v>
      </c>
      <c r="B58922" s="98">
        <v>0.32291666666666669</v>
      </c>
      <c r="C58922" s="158" t="s">
        <v>120</v>
      </c>
      <c r="D58922" s="158">
        <v>26.79</v>
      </c>
      <c r="E58922" s="158">
        <v>401</v>
      </c>
      <c r="F58922" s="151"/>
      <c r="G58922" s="158"/>
    </row>
    <row r="58923" spans="1:7" x14ac:dyDescent="0.3">
      <c r="A58923" s="151">
        <v>42447</v>
      </c>
      <c r="B58923" s="98">
        <v>0.33333333333333331</v>
      </c>
      <c r="C58923" s="158" t="s">
        <v>120</v>
      </c>
      <c r="D58923" s="158">
        <v>26.71</v>
      </c>
      <c r="E58923" s="158">
        <v>400</v>
      </c>
      <c r="F58923" s="151"/>
      <c r="G58923" s="158"/>
    </row>
    <row r="58924" spans="1:7" x14ac:dyDescent="0.3">
      <c r="A58924" s="151">
        <v>42447</v>
      </c>
      <c r="B58924" s="98">
        <v>0.34375</v>
      </c>
      <c r="C58924" s="158" t="s">
        <v>120</v>
      </c>
      <c r="D58924" s="158">
        <v>26.64</v>
      </c>
      <c r="E58924" s="158">
        <v>401</v>
      </c>
      <c r="F58924" s="151"/>
      <c r="G58924" s="158"/>
    </row>
    <row r="58925" spans="1:7" x14ac:dyDescent="0.3">
      <c r="A58925" s="151">
        <v>42447</v>
      </c>
      <c r="B58925" s="98">
        <v>0.35416666666666669</v>
      </c>
      <c r="C58925" s="158" t="s">
        <v>120</v>
      </c>
      <c r="D58925" s="158">
        <v>26.59</v>
      </c>
      <c r="E58925" s="158">
        <v>401</v>
      </c>
      <c r="F58925" s="151"/>
      <c r="G58925" s="158"/>
    </row>
    <row r="58926" spans="1:7" x14ac:dyDescent="0.3">
      <c r="A58926" s="151">
        <v>42447</v>
      </c>
      <c r="B58926" s="98">
        <v>0.36458333333333331</v>
      </c>
      <c r="C58926" s="158" t="s">
        <v>120</v>
      </c>
      <c r="D58926" s="158">
        <v>26.55</v>
      </c>
      <c r="E58926" s="158">
        <v>401</v>
      </c>
      <c r="F58926" s="151"/>
      <c r="G58926" s="158"/>
    </row>
    <row r="58927" spans="1:7" x14ac:dyDescent="0.3">
      <c r="A58927" s="151">
        <v>42447</v>
      </c>
      <c r="B58927" s="98">
        <v>0.375</v>
      </c>
      <c r="C58927" s="158" t="s">
        <v>120</v>
      </c>
      <c r="D58927" s="158">
        <v>26.53</v>
      </c>
      <c r="E58927" s="158">
        <v>402</v>
      </c>
      <c r="F58927" s="151"/>
      <c r="G58927" s="158"/>
    </row>
    <row r="58928" spans="1:7" x14ac:dyDescent="0.3">
      <c r="A58928" s="151">
        <v>42447</v>
      </c>
      <c r="B58928" s="98">
        <v>0.38541666666666669</v>
      </c>
      <c r="C58928" s="158" t="s">
        <v>120</v>
      </c>
      <c r="D58928" s="158">
        <v>26.49</v>
      </c>
      <c r="E58928" s="158">
        <v>402</v>
      </c>
      <c r="F58928" s="151"/>
      <c r="G58928" s="158"/>
    </row>
    <row r="58929" spans="1:7" x14ac:dyDescent="0.3">
      <c r="A58929" s="151">
        <v>42447</v>
      </c>
      <c r="B58929" s="98">
        <v>0.39583333333333331</v>
      </c>
      <c r="C58929" s="158" t="s">
        <v>120</v>
      </c>
      <c r="D58929" s="158">
        <v>26.46</v>
      </c>
      <c r="E58929" s="158">
        <v>403</v>
      </c>
      <c r="F58929" s="151"/>
      <c r="G58929" s="158"/>
    </row>
    <row r="58930" spans="1:7" x14ac:dyDescent="0.3">
      <c r="A58930" s="151">
        <v>42447</v>
      </c>
      <c r="B58930" s="98">
        <v>0.40625</v>
      </c>
      <c r="C58930" s="158" t="s">
        <v>120</v>
      </c>
      <c r="D58930" s="158">
        <v>26.45</v>
      </c>
      <c r="E58930" s="158">
        <v>403</v>
      </c>
      <c r="F58930" s="151"/>
      <c r="G58930" s="158"/>
    </row>
    <row r="58931" spans="1:7" x14ac:dyDescent="0.3">
      <c r="A58931" s="151">
        <v>42447</v>
      </c>
      <c r="B58931" s="98">
        <v>0.41666666666666669</v>
      </c>
      <c r="C58931" s="158" t="s">
        <v>120</v>
      </c>
      <c r="D58931" s="158">
        <v>26.37</v>
      </c>
      <c r="E58931" s="158">
        <v>404</v>
      </c>
      <c r="F58931" s="151"/>
      <c r="G58931" s="158"/>
    </row>
    <row r="58932" spans="1:7" x14ac:dyDescent="0.3">
      <c r="A58932" s="151">
        <v>42447</v>
      </c>
      <c r="B58932" s="98">
        <v>0.42708333333333331</v>
      </c>
      <c r="C58932" s="158" t="s">
        <v>120</v>
      </c>
      <c r="D58932" s="158">
        <v>26.36</v>
      </c>
      <c r="E58932" s="158">
        <v>403</v>
      </c>
      <c r="F58932" s="151"/>
      <c r="G58932" s="158"/>
    </row>
    <row r="58933" spans="1:7" x14ac:dyDescent="0.3">
      <c r="A58933" s="151">
        <v>42447</v>
      </c>
      <c r="B58933" s="98">
        <v>0.4375</v>
      </c>
      <c r="C58933" s="158" t="s">
        <v>120</v>
      </c>
      <c r="D58933" s="158">
        <v>26.34</v>
      </c>
      <c r="E58933" s="158">
        <v>403</v>
      </c>
      <c r="F58933" s="151"/>
      <c r="G58933" s="158"/>
    </row>
    <row r="58934" spans="1:7" x14ac:dyDescent="0.3">
      <c r="A58934" s="151">
        <v>42447</v>
      </c>
      <c r="B58934" s="98">
        <v>0.44791666666666669</v>
      </c>
      <c r="C58934" s="158" t="s">
        <v>120</v>
      </c>
      <c r="D58934" s="158">
        <v>26.28</v>
      </c>
      <c r="E58934" s="158">
        <v>404</v>
      </c>
      <c r="F58934" s="151"/>
      <c r="G58934" s="158"/>
    </row>
    <row r="58935" spans="1:7" x14ac:dyDescent="0.3">
      <c r="A58935" s="151">
        <v>42447</v>
      </c>
      <c r="B58935" s="98">
        <v>0.45833333333333331</v>
      </c>
      <c r="C58935" s="158" t="s">
        <v>120</v>
      </c>
      <c r="D58935" s="158">
        <v>26.29</v>
      </c>
      <c r="E58935" s="158">
        <v>403</v>
      </c>
      <c r="F58935" s="151"/>
      <c r="G58935" s="158"/>
    </row>
    <row r="58936" spans="1:7" x14ac:dyDescent="0.3">
      <c r="A58936" s="151">
        <v>42447</v>
      </c>
      <c r="B58936" s="98">
        <v>0.46875</v>
      </c>
      <c r="C58936" s="158" t="s">
        <v>120</v>
      </c>
      <c r="D58936" s="158">
        <v>26.26</v>
      </c>
      <c r="E58936" s="158">
        <v>403</v>
      </c>
      <c r="F58936" s="151"/>
      <c r="G58936" s="158"/>
    </row>
    <row r="58937" spans="1:7" x14ac:dyDescent="0.3">
      <c r="A58937" s="151">
        <v>42447</v>
      </c>
      <c r="B58937" s="98">
        <v>0.47916666666666669</v>
      </c>
      <c r="C58937" s="158" t="s">
        <v>120</v>
      </c>
      <c r="D58937" s="158">
        <v>26.25</v>
      </c>
      <c r="E58937" s="158">
        <v>403</v>
      </c>
      <c r="F58937" s="151"/>
      <c r="G58937" s="158"/>
    </row>
    <row r="58938" spans="1:7" x14ac:dyDescent="0.3">
      <c r="A58938" s="151">
        <v>42447</v>
      </c>
      <c r="B58938" s="98">
        <v>0.48958333333333331</v>
      </c>
      <c r="C58938" s="158" t="s">
        <v>120</v>
      </c>
      <c r="D58938" s="158">
        <v>26.25</v>
      </c>
      <c r="E58938" s="158">
        <v>404</v>
      </c>
      <c r="F58938" s="151"/>
      <c r="G58938" s="158"/>
    </row>
    <row r="58939" spans="1:7" x14ac:dyDescent="0.3">
      <c r="A58939" s="151">
        <v>42448</v>
      </c>
      <c r="B58939" s="98">
        <v>0.5</v>
      </c>
      <c r="C58939" s="158" t="s">
        <v>119</v>
      </c>
      <c r="D58939" s="158">
        <v>26.23</v>
      </c>
      <c r="E58939" s="158">
        <v>404</v>
      </c>
      <c r="F58939" s="151"/>
      <c r="G58939" s="158"/>
    </row>
    <row r="58940" spans="1:7" x14ac:dyDescent="0.3">
      <c r="A58940" s="151">
        <v>42448</v>
      </c>
      <c r="B58940" s="98">
        <v>0.51041666666666663</v>
      </c>
      <c r="C58940" s="158" t="s">
        <v>119</v>
      </c>
      <c r="D58940" s="158">
        <v>26.2</v>
      </c>
      <c r="E58940" s="158">
        <v>404</v>
      </c>
      <c r="F58940" s="151"/>
      <c r="G58940" s="158"/>
    </row>
    <row r="58941" spans="1:7" x14ac:dyDescent="0.3">
      <c r="A58941" s="151">
        <v>42448</v>
      </c>
      <c r="B58941" s="98">
        <v>0.52083333333333337</v>
      </c>
      <c r="C58941" s="158" t="s">
        <v>119</v>
      </c>
      <c r="D58941" s="158">
        <v>26.2</v>
      </c>
      <c r="E58941" s="158">
        <v>404</v>
      </c>
      <c r="F58941" s="151"/>
      <c r="G58941" s="158"/>
    </row>
    <row r="58942" spans="1:7" x14ac:dyDescent="0.3">
      <c r="A58942" s="151">
        <v>42448</v>
      </c>
      <c r="B58942" s="98">
        <v>0.53125</v>
      </c>
      <c r="C58942" s="158" t="s">
        <v>119</v>
      </c>
      <c r="D58942" s="158">
        <v>26.19</v>
      </c>
      <c r="E58942" s="158">
        <v>404</v>
      </c>
      <c r="F58942" s="151"/>
      <c r="G58942" s="158"/>
    </row>
    <row r="58943" spans="1:7" x14ac:dyDescent="0.3">
      <c r="A58943" s="151">
        <v>42448</v>
      </c>
      <c r="B58943" s="98">
        <v>4.1666666666666664E-2</v>
      </c>
      <c r="C58943" s="158" t="s">
        <v>119</v>
      </c>
      <c r="D58943" s="158">
        <v>26.17</v>
      </c>
      <c r="E58943" s="158">
        <v>404</v>
      </c>
      <c r="F58943" s="151"/>
      <c r="G58943" s="158"/>
    </row>
    <row r="58944" spans="1:7" x14ac:dyDescent="0.3">
      <c r="A58944" s="151">
        <v>42448</v>
      </c>
      <c r="B58944" s="98">
        <v>5.2083333333333336E-2</v>
      </c>
      <c r="C58944" s="158" t="s">
        <v>119</v>
      </c>
      <c r="D58944" s="158">
        <v>26.17</v>
      </c>
      <c r="E58944" s="158">
        <v>404</v>
      </c>
      <c r="F58944" s="151"/>
      <c r="G58944" s="158"/>
    </row>
    <row r="58945" spans="1:7" x14ac:dyDescent="0.3">
      <c r="A58945" s="151">
        <v>42448</v>
      </c>
      <c r="B58945" s="98">
        <v>6.25E-2</v>
      </c>
      <c r="C58945" s="158" t="s">
        <v>119</v>
      </c>
      <c r="D58945" s="158">
        <v>26.13</v>
      </c>
      <c r="E58945" s="158">
        <v>404</v>
      </c>
      <c r="F58945" s="151"/>
      <c r="G58945" s="158"/>
    </row>
    <row r="58946" spans="1:7" x14ac:dyDescent="0.3">
      <c r="A58946" s="151">
        <v>42448</v>
      </c>
      <c r="B58946" s="98">
        <v>7.2916666666666671E-2</v>
      </c>
      <c r="C58946" s="158" t="s">
        <v>119</v>
      </c>
      <c r="D58946" s="158">
        <v>26.04</v>
      </c>
      <c r="E58946" s="158">
        <v>404</v>
      </c>
      <c r="F58946" s="151"/>
      <c r="G58946" s="158"/>
    </row>
    <row r="58947" spans="1:7" x14ac:dyDescent="0.3">
      <c r="A58947" s="151">
        <v>42448</v>
      </c>
      <c r="B58947" s="98">
        <v>8.3333333333333329E-2</v>
      </c>
      <c r="C58947" s="158" t="s">
        <v>119</v>
      </c>
      <c r="D58947" s="158">
        <v>26.01</v>
      </c>
      <c r="E58947" s="158">
        <v>402</v>
      </c>
      <c r="F58947" s="151"/>
      <c r="G58947" s="158"/>
    </row>
    <row r="58948" spans="1:7" x14ac:dyDescent="0.3">
      <c r="A58948" s="151">
        <v>42448</v>
      </c>
      <c r="B58948" s="98">
        <v>9.375E-2</v>
      </c>
      <c r="C58948" s="158" t="s">
        <v>119</v>
      </c>
      <c r="D58948" s="158">
        <v>26</v>
      </c>
      <c r="E58948" s="158">
        <v>401</v>
      </c>
      <c r="F58948" s="151"/>
      <c r="G58948" s="158"/>
    </row>
    <row r="58949" spans="1:7" x14ac:dyDescent="0.3">
      <c r="A58949" s="151">
        <v>42448</v>
      </c>
      <c r="B58949" s="98">
        <v>0.10416666666666667</v>
      </c>
      <c r="C58949" s="158" t="s">
        <v>119</v>
      </c>
      <c r="D58949" s="158">
        <v>26.02</v>
      </c>
      <c r="E58949" s="158">
        <v>400</v>
      </c>
      <c r="F58949" s="151"/>
      <c r="G58949" s="158"/>
    </row>
    <row r="58950" spans="1:7" x14ac:dyDescent="0.3">
      <c r="A58950" s="151">
        <v>42448</v>
      </c>
      <c r="B58950" s="98">
        <v>0.11458333333333333</v>
      </c>
      <c r="C58950" s="158" t="s">
        <v>119</v>
      </c>
      <c r="D58950" s="158">
        <v>25.93</v>
      </c>
      <c r="E58950" s="158">
        <v>400</v>
      </c>
      <c r="F58950" s="151"/>
      <c r="G58950" s="158"/>
    </row>
    <row r="58951" spans="1:7" x14ac:dyDescent="0.3">
      <c r="A58951" s="151">
        <v>42448</v>
      </c>
      <c r="B58951" s="98">
        <v>0.125</v>
      </c>
      <c r="C58951" s="158" t="s">
        <v>119</v>
      </c>
      <c r="D58951" s="158">
        <v>25.9</v>
      </c>
      <c r="E58951" s="158">
        <v>399</v>
      </c>
      <c r="F58951" s="151"/>
      <c r="G58951" s="158"/>
    </row>
    <row r="58952" spans="1:7" x14ac:dyDescent="0.3">
      <c r="A58952" s="151">
        <v>42448</v>
      </c>
      <c r="B58952" s="98">
        <v>0.13541666666666666</v>
      </c>
      <c r="C58952" s="158" t="s">
        <v>119</v>
      </c>
      <c r="D58952" s="158">
        <v>25.94</v>
      </c>
      <c r="E58952" s="158">
        <v>400</v>
      </c>
      <c r="F58952" s="151"/>
      <c r="G58952" s="158"/>
    </row>
    <row r="58953" spans="1:7" x14ac:dyDescent="0.3">
      <c r="A58953" s="151">
        <v>42448</v>
      </c>
      <c r="B58953" s="98">
        <v>0.14583333333333334</v>
      </c>
      <c r="C58953" s="158" t="s">
        <v>119</v>
      </c>
      <c r="D58953" s="158">
        <v>25.94</v>
      </c>
      <c r="E58953" s="158">
        <v>400</v>
      </c>
      <c r="F58953" s="151"/>
      <c r="G58953" s="158"/>
    </row>
    <row r="58954" spans="1:7" x14ac:dyDescent="0.3">
      <c r="A58954" s="151">
        <v>42448</v>
      </c>
      <c r="B58954" s="98">
        <v>0.15625</v>
      </c>
      <c r="C58954" s="158" t="s">
        <v>119</v>
      </c>
      <c r="D58954" s="158">
        <v>25.97</v>
      </c>
      <c r="E58954" s="158">
        <v>401</v>
      </c>
      <c r="F58954" s="151"/>
      <c r="G58954" s="158"/>
    </row>
    <row r="58955" spans="1:7" x14ac:dyDescent="0.3">
      <c r="A58955" s="151">
        <v>42448</v>
      </c>
      <c r="B58955" s="98">
        <v>0.16666666666666666</v>
      </c>
      <c r="C58955" s="158" t="s">
        <v>119</v>
      </c>
      <c r="D58955" s="158">
        <v>25.99</v>
      </c>
      <c r="E58955" s="158">
        <v>404</v>
      </c>
      <c r="F58955" s="151"/>
      <c r="G58955" s="158"/>
    </row>
    <row r="58956" spans="1:7" x14ac:dyDescent="0.3">
      <c r="A58956" s="151">
        <v>42448</v>
      </c>
      <c r="B58956" s="98">
        <v>0.17708333333333334</v>
      </c>
      <c r="C58956" s="158" t="s">
        <v>119</v>
      </c>
      <c r="D58956" s="158">
        <v>25.96</v>
      </c>
      <c r="E58956" s="158">
        <v>405</v>
      </c>
      <c r="F58956" s="151"/>
      <c r="G58956" s="158"/>
    </row>
    <row r="58957" spans="1:7" x14ac:dyDescent="0.3">
      <c r="A58957" s="151">
        <v>42448</v>
      </c>
      <c r="B58957" s="98">
        <v>0.1875</v>
      </c>
      <c r="C58957" s="158" t="s">
        <v>119</v>
      </c>
      <c r="D58957" s="158">
        <v>25.9</v>
      </c>
      <c r="E58957" s="158">
        <v>405</v>
      </c>
      <c r="F58957" s="151"/>
      <c r="G58957" s="158"/>
    </row>
    <row r="58958" spans="1:7" x14ac:dyDescent="0.3">
      <c r="A58958" s="151">
        <v>42448</v>
      </c>
      <c r="B58958" s="98">
        <v>0.19791666666666666</v>
      </c>
      <c r="C58958" s="158" t="s">
        <v>119</v>
      </c>
      <c r="D58958" s="158">
        <v>25.88</v>
      </c>
      <c r="E58958" s="158">
        <v>406</v>
      </c>
      <c r="F58958" s="151"/>
      <c r="G58958" s="158"/>
    </row>
    <row r="58959" spans="1:7" x14ac:dyDescent="0.3">
      <c r="A58959" s="151">
        <v>42448</v>
      </c>
      <c r="B58959" s="98">
        <v>0.20833333333333334</v>
      </c>
      <c r="C58959" s="158" t="s">
        <v>119</v>
      </c>
      <c r="D58959" s="158">
        <v>25.89</v>
      </c>
      <c r="E58959" s="158">
        <v>406</v>
      </c>
      <c r="F58959" s="151"/>
      <c r="G58959" s="158"/>
    </row>
    <row r="58960" spans="1:7" x14ac:dyDescent="0.3">
      <c r="A58960" s="151">
        <v>42448</v>
      </c>
      <c r="B58960" s="98">
        <v>0.21875</v>
      </c>
      <c r="C58960" s="158" t="s">
        <v>119</v>
      </c>
      <c r="D58960" s="158">
        <v>25.83</v>
      </c>
      <c r="E58960" s="158">
        <v>406</v>
      </c>
      <c r="F58960" s="151"/>
      <c r="G58960" s="158"/>
    </row>
    <row r="58961" spans="1:7" x14ac:dyDescent="0.3">
      <c r="A58961" s="151">
        <v>42448</v>
      </c>
      <c r="B58961" s="98">
        <v>0.22916666666666666</v>
      </c>
      <c r="C58961" s="158" t="s">
        <v>119</v>
      </c>
      <c r="D58961" s="158">
        <v>25.77</v>
      </c>
      <c r="E58961" s="158">
        <v>406</v>
      </c>
      <c r="F58961" s="151"/>
      <c r="G58961" s="158"/>
    </row>
    <row r="58962" spans="1:7" x14ac:dyDescent="0.3">
      <c r="A58962" s="151">
        <v>42448</v>
      </c>
      <c r="B58962" s="98">
        <v>0.23958333333333334</v>
      </c>
      <c r="C58962" s="158" t="s">
        <v>119</v>
      </c>
      <c r="D58962" s="158">
        <v>25.69</v>
      </c>
      <c r="E58962" s="158">
        <v>405</v>
      </c>
      <c r="F58962" s="151"/>
      <c r="G58962" s="158"/>
    </row>
    <row r="58963" spans="1:7" x14ac:dyDescent="0.3">
      <c r="A58963" s="151">
        <v>42448</v>
      </c>
      <c r="B58963" s="98">
        <v>0.25</v>
      </c>
      <c r="C58963" s="158" t="s">
        <v>119</v>
      </c>
      <c r="D58963" s="158">
        <v>25.67</v>
      </c>
      <c r="E58963" s="158">
        <v>404</v>
      </c>
      <c r="F58963" s="151"/>
      <c r="G58963" s="158"/>
    </row>
    <row r="58964" spans="1:7" x14ac:dyDescent="0.3">
      <c r="A58964" s="151">
        <v>42448</v>
      </c>
      <c r="B58964" s="98">
        <v>0.26041666666666669</v>
      </c>
      <c r="C58964" s="158" t="s">
        <v>119</v>
      </c>
      <c r="D58964" s="158">
        <v>25.61</v>
      </c>
      <c r="E58964" s="158">
        <v>404</v>
      </c>
      <c r="F58964" s="151"/>
      <c r="G58964" s="158"/>
    </row>
    <row r="58965" spans="1:7" x14ac:dyDescent="0.3">
      <c r="A58965" s="151">
        <v>42448</v>
      </c>
      <c r="B58965" s="98">
        <v>0.27083333333333331</v>
      </c>
      <c r="C58965" s="158" t="s">
        <v>119</v>
      </c>
      <c r="D58965" s="158">
        <v>25.6</v>
      </c>
      <c r="E58965" s="158">
        <v>403</v>
      </c>
      <c r="F58965" s="151"/>
      <c r="G58965" s="158"/>
    </row>
    <row r="58966" spans="1:7" x14ac:dyDescent="0.3">
      <c r="A58966" s="151">
        <v>42448</v>
      </c>
      <c r="B58966" s="98">
        <v>0.28125</v>
      </c>
      <c r="C58966" s="158" t="s">
        <v>119</v>
      </c>
      <c r="D58966" s="158">
        <v>25.59</v>
      </c>
      <c r="E58966" s="158">
        <v>403</v>
      </c>
      <c r="F58966" s="151"/>
      <c r="G58966" s="158"/>
    </row>
    <row r="58967" spans="1:7" x14ac:dyDescent="0.3">
      <c r="A58967" s="151">
        <v>42448</v>
      </c>
      <c r="B58967" s="98">
        <v>0.29166666666666669</v>
      </c>
      <c r="C58967" s="158" t="s">
        <v>119</v>
      </c>
      <c r="D58967" s="158">
        <v>25.54</v>
      </c>
      <c r="E58967" s="158">
        <v>403</v>
      </c>
      <c r="F58967" s="151"/>
      <c r="G58967" s="158"/>
    </row>
    <row r="58968" spans="1:7" x14ac:dyDescent="0.3">
      <c r="A58968" s="151">
        <v>42448</v>
      </c>
      <c r="B58968" s="98">
        <v>0.30208333333333331</v>
      </c>
      <c r="C58968" s="158" t="s">
        <v>119</v>
      </c>
      <c r="D58968" s="158">
        <v>25.51</v>
      </c>
      <c r="E58968" s="158">
        <v>404</v>
      </c>
      <c r="F58968" s="151"/>
      <c r="G58968" s="158"/>
    </row>
    <row r="58969" spans="1:7" x14ac:dyDescent="0.3">
      <c r="A58969" s="151">
        <v>42448</v>
      </c>
      <c r="B58969" s="98">
        <v>0.3125</v>
      </c>
      <c r="C58969" s="158" t="s">
        <v>119</v>
      </c>
      <c r="D58969" s="158">
        <v>25.5</v>
      </c>
      <c r="E58969" s="158">
        <v>404</v>
      </c>
      <c r="F58969" s="151"/>
      <c r="G58969" s="158"/>
    </row>
    <row r="58970" spans="1:7" x14ac:dyDescent="0.3">
      <c r="A58970" s="151">
        <v>42448</v>
      </c>
      <c r="B58970" s="98">
        <v>0.32291666666666669</v>
      </c>
      <c r="C58970" s="158" t="s">
        <v>119</v>
      </c>
      <c r="D58970" s="158">
        <v>25.5</v>
      </c>
      <c r="E58970" s="158">
        <v>405</v>
      </c>
      <c r="F58970" s="151"/>
      <c r="G58970" s="158"/>
    </row>
    <row r="58971" spans="1:7" x14ac:dyDescent="0.3">
      <c r="A58971" s="151">
        <v>42448</v>
      </c>
      <c r="B58971" s="98">
        <v>0.33333333333333331</v>
      </c>
      <c r="C58971" s="158" t="s">
        <v>119</v>
      </c>
      <c r="D58971" s="158">
        <v>25.49</v>
      </c>
      <c r="E58971" s="158">
        <v>405</v>
      </c>
      <c r="F58971" s="151"/>
      <c r="G58971" s="158"/>
    </row>
    <row r="58972" spans="1:7" x14ac:dyDescent="0.3">
      <c r="A58972" s="151">
        <v>42448</v>
      </c>
      <c r="B58972" s="98">
        <v>0.34375</v>
      </c>
      <c r="C58972" s="158" t="s">
        <v>119</v>
      </c>
      <c r="D58972" s="158">
        <v>25.48</v>
      </c>
      <c r="E58972" s="158">
        <v>405</v>
      </c>
      <c r="F58972" s="151"/>
      <c r="G58972" s="158"/>
    </row>
    <row r="58973" spans="1:7" x14ac:dyDescent="0.3">
      <c r="A58973" s="151">
        <v>42448</v>
      </c>
      <c r="B58973" s="98">
        <v>0.35416666666666669</v>
      </c>
      <c r="C58973" s="158" t="s">
        <v>119</v>
      </c>
      <c r="D58973" s="158">
        <v>25.46</v>
      </c>
      <c r="E58973" s="158">
        <v>405</v>
      </c>
      <c r="F58973" s="151"/>
      <c r="G58973" s="158"/>
    </row>
    <row r="58974" spans="1:7" x14ac:dyDescent="0.3">
      <c r="A58974" s="151">
        <v>42448</v>
      </c>
      <c r="B58974" s="98">
        <v>0.36458333333333331</v>
      </c>
      <c r="C58974" s="158" t="s">
        <v>119</v>
      </c>
      <c r="D58974" s="158">
        <v>25.48</v>
      </c>
      <c r="E58974" s="158">
        <v>405</v>
      </c>
      <c r="F58974" s="151"/>
      <c r="G58974" s="158"/>
    </row>
    <row r="58975" spans="1:7" x14ac:dyDescent="0.3">
      <c r="A58975" s="151">
        <v>42448</v>
      </c>
      <c r="B58975" s="98">
        <v>0.375</v>
      </c>
      <c r="C58975" s="158" t="s">
        <v>119</v>
      </c>
      <c r="D58975" s="158">
        <v>25.56</v>
      </c>
      <c r="E58975" s="158">
        <v>405</v>
      </c>
      <c r="F58975" s="151"/>
      <c r="G58975" s="158"/>
    </row>
    <row r="58976" spans="1:7" x14ac:dyDescent="0.3">
      <c r="A58976" s="151">
        <v>42448</v>
      </c>
      <c r="B58976" s="98">
        <v>0.38541666666666669</v>
      </c>
      <c r="C58976" s="158" t="s">
        <v>119</v>
      </c>
      <c r="D58976" s="158">
        <v>25.56</v>
      </c>
      <c r="E58976" s="158">
        <v>405</v>
      </c>
      <c r="F58976" s="151"/>
      <c r="G58976" s="158"/>
    </row>
    <row r="58977" spans="1:7" x14ac:dyDescent="0.3">
      <c r="A58977" s="151">
        <v>42448</v>
      </c>
      <c r="B58977" s="98">
        <v>0.39583333333333331</v>
      </c>
      <c r="C58977" s="158" t="s">
        <v>119</v>
      </c>
      <c r="D58977" s="158">
        <v>25.54</v>
      </c>
      <c r="E58977" s="158">
        <v>405</v>
      </c>
      <c r="F58977" s="151"/>
      <c r="G58977" s="158"/>
    </row>
    <row r="58978" spans="1:7" x14ac:dyDescent="0.3">
      <c r="A58978" s="151">
        <v>42448</v>
      </c>
      <c r="B58978" s="98">
        <v>0.40625</v>
      </c>
      <c r="C58978" s="158" t="s">
        <v>119</v>
      </c>
      <c r="D58978" s="158">
        <v>25.53</v>
      </c>
      <c r="E58978" s="158">
        <v>405</v>
      </c>
      <c r="F58978" s="151"/>
      <c r="G58978" s="158"/>
    </row>
    <row r="58979" spans="1:7" x14ac:dyDescent="0.3">
      <c r="A58979" s="151">
        <v>42448</v>
      </c>
      <c r="B58979" s="98">
        <v>0.41666666666666669</v>
      </c>
      <c r="C58979" s="158" t="s">
        <v>119</v>
      </c>
      <c r="D58979" s="158">
        <v>25.54</v>
      </c>
      <c r="E58979" s="158">
        <v>405</v>
      </c>
      <c r="F58979" s="151"/>
      <c r="G58979" s="158"/>
    </row>
    <row r="58980" spans="1:7" x14ac:dyDescent="0.3">
      <c r="A58980" s="151">
        <v>42448</v>
      </c>
      <c r="B58980" s="98">
        <v>0.42708333333333331</v>
      </c>
      <c r="C58980" s="158" t="s">
        <v>119</v>
      </c>
      <c r="D58980" s="158">
        <v>25.54</v>
      </c>
      <c r="E58980" s="158">
        <v>405</v>
      </c>
      <c r="F58980" s="151"/>
      <c r="G58980" s="158"/>
    </row>
    <row r="58981" spans="1:7" x14ac:dyDescent="0.3">
      <c r="A58981" s="151">
        <v>42448</v>
      </c>
      <c r="B58981" s="98">
        <v>0.4375</v>
      </c>
      <c r="C58981" s="158" t="s">
        <v>119</v>
      </c>
      <c r="D58981" s="158">
        <v>25.55</v>
      </c>
      <c r="E58981" s="158">
        <v>403</v>
      </c>
      <c r="F58981" s="151"/>
      <c r="G58981" s="158"/>
    </row>
    <row r="58982" spans="1:7" x14ac:dyDescent="0.3">
      <c r="A58982" s="151">
        <v>42448</v>
      </c>
      <c r="B58982" s="98">
        <v>0.44791666666666669</v>
      </c>
      <c r="C58982" s="158" t="s">
        <v>119</v>
      </c>
      <c r="D58982" s="158">
        <v>25.54</v>
      </c>
      <c r="E58982" s="158">
        <v>403</v>
      </c>
      <c r="F58982" s="151"/>
      <c r="G58982" s="158"/>
    </row>
    <row r="58983" spans="1:7" x14ac:dyDescent="0.3">
      <c r="A58983" s="151">
        <v>42448</v>
      </c>
      <c r="B58983" s="98">
        <v>0.45833333333333331</v>
      </c>
      <c r="C58983" s="158" t="s">
        <v>119</v>
      </c>
      <c r="D58983" s="158">
        <v>25.55</v>
      </c>
      <c r="E58983" s="158">
        <v>402</v>
      </c>
      <c r="F58983" s="151"/>
      <c r="G58983" s="158"/>
    </row>
    <row r="58984" spans="1:7" x14ac:dyDescent="0.3">
      <c r="A58984" s="151">
        <v>42448</v>
      </c>
      <c r="B58984" s="98">
        <v>0.46875</v>
      </c>
      <c r="C58984" s="158" t="s">
        <v>119</v>
      </c>
      <c r="D58984" s="158">
        <v>25.57</v>
      </c>
      <c r="E58984" s="158">
        <v>402</v>
      </c>
      <c r="F58984" s="151"/>
      <c r="G58984" s="158"/>
    </row>
    <row r="58985" spans="1:7" x14ac:dyDescent="0.3">
      <c r="A58985" s="151">
        <v>42448</v>
      </c>
      <c r="B58985" s="98">
        <v>0.47916666666666669</v>
      </c>
      <c r="C58985" s="158" t="s">
        <v>119</v>
      </c>
      <c r="D58985" s="158">
        <v>25.59</v>
      </c>
      <c r="E58985" s="158">
        <v>401</v>
      </c>
      <c r="F58985" s="151"/>
      <c r="G58985" s="158"/>
    </row>
    <row r="58986" spans="1:7" x14ac:dyDescent="0.3">
      <c r="A58986" s="151">
        <v>42448</v>
      </c>
      <c r="B58986" s="98">
        <v>0.48958333333333331</v>
      </c>
      <c r="C58986" s="158" t="s">
        <v>119</v>
      </c>
      <c r="D58986" s="158">
        <v>25.63</v>
      </c>
      <c r="E58986" s="158">
        <v>401</v>
      </c>
      <c r="F58986" s="151"/>
      <c r="G58986" s="158"/>
    </row>
    <row r="58987" spans="1:7" x14ac:dyDescent="0.3">
      <c r="A58987" s="151">
        <v>42448</v>
      </c>
      <c r="B58987" s="98">
        <v>0.5</v>
      </c>
      <c r="C58987" s="158" t="s">
        <v>120</v>
      </c>
      <c r="D58987" s="158">
        <v>25.66</v>
      </c>
      <c r="E58987" s="158">
        <v>402</v>
      </c>
      <c r="F58987" s="151"/>
      <c r="G58987" s="158"/>
    </row>
    <row r="58988" spans="1:7" x14ac:dyDescent="0.3">
      <c r="A58988" s="151">
        <v>42448</v>
      </c>
      <c r="B58988" s="98">
        <v>0.51041666666666663</v>
      </c>
      <c r="C58988" s="158" t="s">
        <v>120</v>
      </c>
      <c r="D58988" s="158">
        <v>25.67</v>
      </c>
      <c r="E58988" s="158">
        <v>402</v>
      </c>
      <c r="F58988" s="151"/>
      <c r="G58988" s="158"/>
    </row>
    <row r="58989" spans="1:7" x14ac:dyDescent="0.3">
      <c r="A58989" s="151">
        <v>42448</v>
      </c>
      <c r="B58989" s="98">
        <v>0.52083333333333337</v>
      </c>
      <c r="C58989" s="158" t="s">
        <v>120</v>
      </c>
      <c r="D58989" s="158">
        <v>25.69</v>
      </c>
      <c r="E58989" s="158">
        <v>401</v>
      </c>
      <c r="F58989" s="151"/>
      <c r="G58989" s="158"/>
    </row>
    <row r="58990" spans="1:7" x14ac:dyDescent="0.3">
      <c r="A58990" s="151">
        <v>42448</v>
      </c>
      <c r="B58990" s="98">
        <v>0.53125</v>
      </c>
      <c r="C58990" s="158" t="s">
        <v>120</v>
      </c>
      <c r="D58990" s="158">
        <v>25.7</v>
      </c>
      <c r="E58990" s="158">
        <v>402</v>
      </c>
      <c r="F58990" s="151"/>
      <c r="G58990" s="158"/>
    </row>
    <row r="58991" spans="1:7" x14ac:dyDescent="0.3">
      <c r="A58991" s="151">
        <v>42448</v>
      </c>
      <c r="B58991" s="98">
        <v>4.1666666666666664E-2</v>
      </c>
      <c r="C58991" s="158" t="s">
        <v>120</v>
      </c>
      <c r="D58991" s="158">
        <v>25.7</v>
      </c>
      <c r="E58991" s="158">
        <v>402</v>
      </c>
      <c r="F58991" s="151"/>
      <c r="G58991" s="158"/>
    </row>
    <row r="58992" spans="1:7" x14ac:dyDescent="0.3">
      <c r="A58992" s="151">
        <v>42448</v>
      </c>
      <c r="B58992" s="98">
        <v>5.2083333333333336E-2</v>
      </c>
      <c r="C58992" s="158" t="s">
        <v>120</v>
      </c>
      <c r="D58992" s="158">
        <v>25.71</v>
      </c>
      <c r="E58992" s="158">
        <v>402</v>
      </c>
      <c r="F58992" s="151"/>
      <c r="G58992" s="158"/>
    </row>
    <row r="58993" spans="1:7" x14ac:dyDescent="0.3">
      <c r="A58993" s="151">
        <v>42448</v>
      </c>
      <c r="B58993" s="98">
        <v>6.25E-2</v>
      </c>
      <c r="C58993" s="158" t="s">
        <v>120</v>
      </c>
      <c r="D58993" s="158">
        <v>25.71</v>
      </c>
      <c r="E58993" s="158">
        <v>403</v>
      </c>
      <c r="F58993" s="151"/>
      <c r="G58993" s="158"/>
    </row>
    <row r="58994" spans="1:7" x14ac:dyDescent="0.3">
      <c r="A58994" s="151">
        <v>42448</v>
      </c>
      <c r="B58994" s="98">
        <v>7.2916666666666671E-2</v>
      </c>
      <c r="C58994" s="158" t="s">
        <v>120</v>
      </c>
      <c r="D58994" s="158">
        <v>25.73</v>
      </c>
      <c r="E58994" s="158">
        <v>403</v>
      </c>
      <c r="F58994" s="151"/>
      <c r="G58994" s="158"/>
    </row>
    <row r="58995" spans="1:7" x14ac:dyDescent="0.3">
      <c r="A58995" s="151">
        <v>42448</v>
      </c>
      <c r="B58995" s="98">
        <v>8.3333333333333329E-2</v>
      </c>
      <c r="C58995" s="158" t="s">
        <v>120</v>
      </c>
      <c r="D58995" s="158">
        <v>25.69</v>
      </c>
      <c r="E58995" s="158">
        <v>402</v>
      </c>
      <c r="F58995" s="151"/>
      <c r="G58995" s="158"/>
    </row>
    <row r="58996" spans="1:7" x14ac:dyDescent="0.3">
      <c r="A58996" s="151">
        <v>42448</v>
      </c>
      <c r="B58996" s="98">
        <v>9.375E-2</v>
      </c>
      <c r="C58996" s="158" t="s">
        <v>120</v>
      </c>
      <c r="D58996" s="158">
        <v>25.65</v>
      </c>
      <c r="E58996" s="158">
        <v>403</v>
      </c>
      <c r="F58996" s="151"/>
      <c r="G58996" s="158"/>
    </row>
    <row r="58997" spans="1:7" x14ac:dyDescent="0.3">
      <c r="A58997" s="151">
        <v>42448</v>
      </c>
      <c r="B58997" s="98">
        <v>0.10416666666666667</v>
      </c>
      <c r="C58997" s="158" t="s">
        <v>120</v>
      </c>
      <c r="D58997" s="158">
        <v>25.62</v>
      </c>
      <c r="E58997" s="158">
        <v>403</v>
      </c>
      <c r="F58997" s="151"/>
      <c r="G58997" s="158"/>
    </row>
    <row r="58998" spans="1:7" x14ac:dyDescent="0.3">
      <c r="A58998" s="151">
        <v>42448</v>
      </c>
      <c r="B58998" s="98">
        <v>0.11458333333333333</v>
      </c>
      <c r="C58998" s="158" t="s">
        <v>120</v>
      </c>
      <c r="D58998" s="158">
        <v>25.61</v>
      </c>
      <c r="E58998" s="158">
        <v>403</v>
      </c>
      <c r="F58998" s="151"/>
      <c r="G58998" s="158"/>
    </row>
    <row r="58999" spans="1:7" x14ac:dyDescent="0.3">
      <c r="A58999" s="151">
        <v>42448</v>
      </c>
      <c r="B58999" s="98">
        <v>0.125</v>
      </c>
      <c r="C58999" s="158" t="s">
        <v>120</v>
      </c>
      <c r="D58999" s="158">
        <v>25.62</v>
      </c>
      <c r="E58999" s="158">
        <v>404</v>
      </c>
      <c r="F58999" s="151"/>
      <c r="G58999" s="158"/>
    </row>
    <row r="59000" spans="1:7" x14ac:dyDescent="0.3">
      <c r="A59000" s="151">
        <v>42448</v>
      </c>
      <c r="B59000" s="98">
        <v>0.13541666666666666</v>
      </c>
      <c r="C59000" s="158" t="s">
        <v>120</v>
      </c>
      <c r="D59000" s="158">
        <v>25.64</v>
      </c>
      <c r="E59000" s="158">
        <v>404</v>
      </c>
      <c r="F59000" s="151"/>
      <c r="G59000" s="158"/>
    </row>
    <row r="59001" spans="1:7" x14ac:dyDescent="0.3">
      <c r="A59001" s="151">
        <v>42448</v>
      </c>
      <c r="B59001" s="98">
        <v>0.14583333333333334</v>
      </c>
      <c r="C59001" s="158" t="s">
        <v>120</v>
      </c>
      <c r="D59001" s="158">
        <v>25.72</v>
      </c>
      <c r="E59001" s="158">
        <v>403</v>
      </c>
      <c r="F59001" s="151"/>
      <c r="G59001" s="158"/>
    </row>
    <row r="59002" spans="1:7" x14ac:dyDescent="0.3">
      <c r="A59002" s="151">
        <v>42448</v>
      </c>
      <c r="B59002" s="98">
        <v>0.15625</v>
      </c>
      <c r="C59002" s="158" t="s">
        <v>120</v>
      </c>
      <c r="D59002" s="158">
        <v>25.8</v>
      </c>
      <c r="E59002" s="158">
        <v>403</v>
      </c>
      <c r="F59002" s="151"/>
      <c r="G59002" s="158"/>
    </row>
    <row r="59003" spans="1:7" x14ac:dyDescent="0.3">
      <c r="A59003" s="151">
        <v>42448</v>
      </c>
      <c r="B59003" s="98">
        <v>0.16666666666666666</v>
      </c>
      <c r="C59003" s="158" t="s">
        <v>120</v>
      </c>
      <c r="D59003" s="158">
        <v>25.81</v>
      </c>
      <c r="E59003" s="158">
        <v>403</v>
      </c>
      <c r="F59003" s="151"/>
      <c r="G59003" s="158"/>
    </row>
    <row r="59004" spans="1:7" x14ac:dyDescent="0.3">
      <c r="A59004" s="151">
        <v>42448</v>
      </c>
      <c r="B59004" s="98">
        <v>0.17708333333333334</v>
      </c>
      <c r="C59004" s="158" t="s">
        <v>120</v>
      </c>
      <c r="D59004" s="158">
        <v>25.74</v>
      </c>
      <c r="E59004" s="158">
        <v>403</v>
      </c>
      <c r="F59004" s="151"/>
      <c r="G59004" s="158"/>
    </row>
    <row r="59005" spans="1:7" x14ac:dyDescent="0.3">
      <c r="A59005" s="151">
        <v>42448</v>
      </c>
      <c r="B59005" s="98">
        <v>0.1875</v>
      </c>
      <c r="C59005" s="158" t="s">
        <v>120</v>
      </c>
      <c r="D59005" s="158">
        <v>25.81</v>
      </c>
      <c r="E59005" s="158">
        <v>403</v>
      </c>
      <c r="F59005" s="151"/>
      <c r="G59005" s="158"/>
    </row>
    <row r="59006" spans="1:7" x14ac:dyDescent="0.3">
      <c r="A59006" s="151">
        <v>42448</v>
      </c>
      <c r="B59006" s="98">
        <v>0.19791666666666666</v>
      </c>
      <c r="C59006" s="158" t="s">
        <v>120</v>
      </c>
      <c r="D59006" s="158">
        <v>25.74</v>
      </c>
      <c r="E59006" s="158">
        <v>403</v>
      </c>
      <c r="F59006" s="151"/>
      <c r="G59006" s="158"/>
    </row>
    <row r="59007" spans="1:7" x14ac:dyDescent="0.3">
      <c r="A59007" s="151">
        <v>42448</v>
      </c>
      <c r="B59007" s="98">
        <v>0.20833333333333334</v>
      </c>
      <c r="C59007" s="158" t="s">
        <v>120</v>
      </c>
      <c r="D59007" s="158">
        <v>25.76</v>
      </c>
      <c r="E59007" s="158">
        <v>403</v>
      </c>
      <c r="F59007" s="151"/>
      <c r="G59007" s="158"/>
    </row>
    <row r="59008" spans="1:7" x14ac:dyDescent="0.3">
      <c r="A59008" s="151">
        <v>42448</v>
      </c>
      <c r="B59008" s="98">
        <v>0.21875</v>
      </c>
      <c r="C59008" s="158" t="s">
        <v>120</v>
      </c>
      <c r="D59008" s="158">
        <v>25.75</v>
      </c>
      <c r="E59008" s="158">
        <v>402</v>
      </c>
      <c r="F59008" s="151"/>
      <c r="G59008" s="158"/>
    </row>
    <row r="59009" spans="1:7" x14ac:dyDescent="0.3">
      <c r="A59009" s="151">
        <v>42448</v>
      </c>
      <c r="B59009" s="98">
        <v>0.22916666666666666</v>
      </c>
      <c r="C59009" s="158" t="s">
        <v>120</v>
      </c>
      <c r="D59009" s="158">
        <v>25.74</v>
      </c>
      <c r="E59009" s="158">
        <v>402</v>
      </c>
      <c r="F59009" s="151"/>
      <c r="G59009" s="158"/>
    </row>
    <row r="59010" spans="1:7" x14ac:dyDescent="0.3">
      <c r="A59010" s="151">
        <v>42448</v>
      </c>
      <c r="B59010" s="98">
        <v>0.23958333333333334</v>
      </c>
      <c r="C59010" s="158" t="s">
        <v>120</v>
      </c>
      <c r="D59010" s="158">
        <v>25.73</v>
      </c>
      <c r="E59010" s="158">
        <v>405</v>
      </c>
      <c r="F59010" s="151"/>
      <c r="G59010" s="158"/>
    </row>
    <row r="59011" spans="1:7" x14ac:dyDescent="0.3">
      <c r="A59011" s="151">
        <v>42448</v>
      </c>
      <c r="B59011" s="98">
        <v>0.25</v>
      </c>
      <c r="C59011" s="158" t="s">
        <v>120</v>
      </c>
      <c r="D59011" s="158">
        <v>25.71</v>
      </c>
      <c r="E59011" s="158">
        <v>406</v>
      </c>
      <c r="F59011" s="151"/>
      <c r="G59011" s="158"/>
    </row>
    <row r="59012" spans="1:7" x14ac:dyDescent="0.3">
      <c r="A59012" s="151">
        <v>42448</v>
      </c>
      <c r="B59012" s="98">
        <v>0.26041666666666669</v>
      </c>
      <c r="C59012" s="158" t="s">
        <v>120</v>
      </c>
      <c r="D59012" s="158">
        <v>25.72</v>
      </c>
      <c r="E59012" s="158">
        <v>407</v>
      </c>
      <c r="F59012" s="151"/>
      <c r="G59012" s="158"/>
    </row>
    <row r="59013" spans="1:7" x14ac:dyDescent="0.3">
      <c r="A59013" s="151">
        <v>42448</v>
      </c>
      <c r="B59013" s="98">
        <v>0.27083333333333331</v>
      </c>
      <c r="C59013" s="158" t="s">
        <v>120</v>
      </c>
      <c r="D59013" s="158">
        <v>25.67</v>
      </c>
      <c r="E59013" s="158">
        <v>406</v>
      </c>
      <c r="F59013" s="151"/>
      <c r="G59013" s="158"/>
    </row>
    <row r="59014" spans="1:7" x14ac:dyDescent="0.3">
      <c r="A59014" s="151">
        <v>42448</v>
      </c>
      <c r="B59014" s="98">
        <v>0.28125</v>
      </c>
      <c r="C59014" s="158" t="s">
        <v>120</v>
      </c>
      <c r="D59014" s="158">
        <v>25.65</v>
      </c>
      <c r="E59014" s="158">
        <v>405</v>
      </c>
      <c r="F59014" s="151"/>
      <c r="G59014" s="158"/>
    </row>
    <row r="59015" spans="1:7" x14ac:dyDescent="0.3">
      <c r="A59015" s="151">
        <v>42448</v>
      </c>
      <c r="B59015" s="98">
        <v>0.29166666666666669</v>
      </c>
      <c r="C59015" s="158" t="s">
        <v>120</v>
      </c>
      <c r="D59015" s="158">
        <v>25.63</v>
      </c>
      <c r="E59015" s="158">
        <v>406</v>
      </c>
      <c r="F59015" s="151"/>
      <c r="G59015" s="158"/>
    </row>
    <row r="59016" spans="1:7" x14ac:dyDescent="0.3">
      <c r="A59016" s="151">
        <v>42448</v>
      </c>
      <c r="B59016" s="98">
        <v>0.30208333333333331</v>
      </c>
      <c r="C59016" s="158" t="s">
        <v>120</v>
      </c>
      <c r="D59016" s="158">
        <v>25.63</v>
      </c>
      <c r="E59016" s="158">
        <v>406</v>
      </c>
      <c r="F59016" s="151"/>
      <c r="G59016" s="158"/>
    </row>
    <row r="59017" spans="1:7" x14ac:dyDescent="0.3">
      <c r="A59017" s="151">
        <v>42448</v>
      </c>
      <c r="B59017" s="98">
        <v>0.3125</v>
      </c>
      <c r="C59017" s="158" t="s">
        <v>120</v>
      </c>
      <c r="D59017" s="158">
        <v>25.62</v>
      </c>
      <c r="E59017" s="158">
        <v>406</v>
      </c>
      <c r="F59017" s="151"/>
      <c r="G59017" s="158"/>
    </row>
    <row r="59018" spans="1:7" x14ac:dyDescent="0.3">
      <c r="A59018" s="151">
        <v>42448</v>
      </c>
      <c r="B59018" s="98">
        <v>0.32291666666666669</v>
      </c>
      <c r="C59018" s="158" t="s">
        <v>120</v>
      </c>
      <c r="D59018" s="158">
        <v>25.58</v>
      </c>
      <c r="E59018" s="158">
        <v>406</v>
      </c>
      <c r="F59018" s="151"/>
      <c r="G59018" s="158"/>
    </row>
    <row r="59019" spans="1:7" x14ac:dyDescent="0.3">
      <c r="A59019" s="151">
        <v>42448</v>
      </c>
      <c r="B59019" s="98">
        <v>0.33333333333333331</v>
      </c>
      <c r="C59019" s="158" t="s">
        <v>120</v>
      </c>
      <c r="D59019" s="158">
        <v>25.58</v>
      </c>
      <c r="E59019" s="158">
        <v>407</v>
      </c>
      <c r="F59019" s="151"/>
      <c r="G59019" s="158"/>
    </row>
    <row r="59020" spans="1:7" x14ac:dyDescent="0.3">
      <c r="A59020" s="151">
        <v>42448</v>
      </c>
      <c r="B59020" s="98">
        <v>0.34375</v>
      </c>
      <c r="C59020" s="158" t="s">
        <v>120</v>
      </c>
      <c r="D59020" s="158">
        <v>25.59</v>
      </c>
      <c r="E59020" s="158">
        <v>407</v>
      </c>
      <c r="F59020" s="151"/>
      <c r="G59020" s="158"/>
    </row>
    <row r="59021" spans="1:7" x14ac:dyDescent="0.3">
      <c r="A59021" s="151">
        <v>42448</v>
      </c>
      <c r="B59021" s="98">
        <v>0.35416666666666669</v>
      </c>
      <c r="C59021" s="158" t="s">
        <v>120</v>
      </c>
      <c r="D59021" s="158">
        <v>25.59</v>
      </c>
      <c r="E59021" s="158">
        <v>408</v>
      </c>
      <c r="F59021" s="151"/>
      <c r="G59021" s="158"/>
    </row>
    <row r="59022" spans="1:7" x14ac:dyDescent="0.3">
      <c r="A59022" s="151">
        <v>42448</v>
      </c>
      <c r="B59022" s="98">
        <v>0.36458333333333331</v>
      </c>
      <c r="C59022" s="158" t="s">
        <v>120</v>
      </c>
      <c r="D59022" s="158">
        <v>25.58</v>
      </c>
      <c r="E59022" s="158">
        <v>407</v>
      </c>
      <c r="F59022" s="151"/>
      <c r="G59022" s="158"/>
    </row>
    <row r="59023" spans="1:7" x14ac:dyDescent="0.3">
      <c r="A59023" s="151">
        <v>42448</v>
      </c>
      <c r="B59023" s="98">
        <v>0.375</v>
      </c>
      <c r="C59023" s="158" t="s">
        <v>120</v>
      </c>
      <c r="D59023" s="158">
        <v>25.58</v>
      </c>
      <c r="E59023" s="158">
        <v>408</v>
      </c>
      <c r="F59023" s="151"/>
      <c r="G59023" s="158"/>
    </row>
    <row r="59024" spans="1:7" x14ac:dyDescent="0.3">
      <c r="A59024" s="151">
        <v>42448</v>
      </c>
      <c r="B59024" s="98">
        <v>0.38541666666666669</v>
      </c>
      <c r="C59024" s="158" t="s">
        <v>120</v>
      </c>
      <c r="D59024" s="158">
        <v>25.56</v>
      </c>
      <c r="E59024" s="158">
        <v>408</v>
      </c>
      <c r="F59024" s="151"/>
      <c r="G59024" s="158"/>
    </row>
    <row r="59025" spans="1:7" x14ac:dyDescent="0.3">
      <c r="A59025" s="151">
        <v>42448</v>
      </c>
      <c r="B59025" s="98">
        <v>0.39583333333333331</v>
      </c>
      <c r="C59025" s="158" t="s">
        <v>120</v>
      </c>
      <c r="D59025" s="158">
        <v>25.54</v>
      </c>
      <c r="E59025" s="158">
        <v>408</v>
      </c>
      <c r="F59025" s="151"/>
      <c r="G59025" s="158"/>
    </row>
    <row r="59026" spans="1:7" x14ac:dyDescent="0.3">
      <c r="A59026" s="151">
        <v>42448</v>
      </c>
      <c r="B59026" s="98">
        <v>0.40625</v>
      </c>
      <c r="C59026" s="158" t="s">
        <v>120</v>
      </c>
      <c r="D59026" s="158">
        <v>25.53</v>
      </c>
      <c r="E59026" s="158">
        <v>408</v>
      </c>
      <c r="F59026" s="151"/>
      <c r="G59026" s="158"/>
    </row>
    <row r="59027" spans="1:7" x14ac:dyDescent="0.3">
      <c r="A59027" s="151">
        <v>42448</v>
      </c>
      <c r="B59027" s="98">
        <v>0.41666666666666669</v>
      </c>
      <c r="C59027" s="158" t="s">
        <v>120</v>
      </c>
      <c r="D59027" s="158">
        <v>25.51</v>
      </c>
      <c r="E59027" s="158">
        <v>407</v>
      </c>
      <c r="F59027" s="151"/>
      <c r="G59027" s="158"/>
    </row>
    <row r="59028" spans="1:7" x14ac:dyDescent="0.3">
      <c r="A59028" s="151">
        <v>42448</v>
      </c>
      <c r="B59028" s="98">
        <v>0.42708333333333331</v>
      </c>
      <c r="C59028" s="158" t="s">
        <v>120</v>
      </c>
      <c r="D59028" s="158">
        <v>25.49</v>
      </c>
      <c r="E59028" s="158">
        <v>407</v>
      </c>
      <c r="F59028" s="151"/>
      <c r="G59028" s="158"/>
    </row>
    <row r="59029" spans="1:7" x14ac:dyDescent="0.3">
      <c r="A59029" s="151">
        <v>42448</v>
      </c>
      <c r="B59029" s="98">
        <v>0.4375</v>
      </c>
      <c r="C59029" s="158" t="s">
        <v>120</v>
      </c>
      <c r="D59029" s="158">
        <v>25.48</v>
      </c>
      <c r="E59029" s="158">
        <v>407</v>
      </c>
      <c r="F59029" s="151"/>
      <c r="G59029" s="158"/>
    </row>
    <row r="59030" spans="1:7" x14ac:dyDescent="0.3">
      <c r="A59030" s="151">
        <v>42448</v>
      </c>
      <c r="B59030" s="98">
        <v>0.44791666666666669</v>
      </c>
      <c r="C59030" s="158" t="s">
        <v>120</v>
      </c>
      <c r="D59030" s="158">
        <v>25.48</v>
      </c>
      <c r="E59030" s="158">
        <v>408</v>
      </c>
      <c r="F59030" s="151"/>
      <c r="G59030" s="158"/>
    </row>
    <row r="59031" spans="1:7" x14ac:dyDescent="0.3">
      <c r="A59031" s="151">
        <v>42448</v>
      </c>
      <c r="B59031" s="98">
        <v>0.45833333333333331</v>
      </c>
      <c r="C59031" s="158" t="s">
        <v>120</v>
      </c>
      <c r="D59031" s="158">
        <v>25.46</v>
      </c>
      <c r="E59031" s="158">
        <v>407</v>
      </c>
      <c r="F59031" s="151"/>
      <c r="G59031" s="158"/>
    </row>
    <row r="59032" spans="1:7" x14ac:dyDescent="0.3">
      <c r="A59032" s="151">
        <v>42448</v>
      </c>
      <c r="B59032" s="98">
        <v>0.46875</v>
      </c>
      <c r="C59032" s="158" t="s">
        <v>120</v>
      </c>
      <c r="D59032" s="158">
        <v>25.43</v>
      </c>
      <c r="E59032" s="158">
        <v>407</v>
      </c>
      <c r="F59032" s="151"/>
      <c r="G59032" s="158"/>
    </row>
    <row r="59033" spans="1:7" x14ac:dyDescent="0.3">
      <c r="A59033" s="151">
        <v>42448</v>
      </c>
      <c r="B59033" s="98">
        <v>0.47916666666666669</v>
      </c>
      <c r="C59033" s="158" t="s">
        <v>120</v>
      </c>
      <c r="D59033" s="158">
        <v>25.37</v>
      </c>
      <c r="E59033" s="158">
        <v>407</v>
      </c>
      <c r="F59033" s="151"/>
      <c r="G59033" s="158"/>
    </row>
    <row r="59034" spans="1:7" x14ac:dyDescent="0.3">
      <c r="A59034" s="151">
        <v>42448</v>
      </c>
      <c r="B59034" s="98">
        <v>0.48958333333333331</v>
      </c>
      <c r="C59034" s="158" t="s">
        <v>120</v>
      </c>
      <c r="D59034" s="158">
        <v>25.37</v>
      </c>
      <c r="E59034" s="158">
        <v>405</v>
      </c>
      <c r="F59034" s="151"/>
      <c r="G59034" s="158"/>
    </row>
    <row r="59035" spans="1:7" x14ac:dyDescent="0.3">
      <c r="A59035" s="151">
        <v>42449</v>
      </c>
      <c r="B59035" s="98">
        <v>0.5</v>
      </c>
      <c r="C59035" s="158" t="s">
        <v>119</v>
      </c>
      <c r="D59035" s="158">
        <v>25.39</v>
      </c>
      <c r="E59035" s="158">
        <v>405</v>
      </c>
      <c r="F59035" s="151"/>
      <c r="G59035" s="158"/>
    </row>
    <row r="59036" spans="1:7" x14ac:dyDescent="0.3">
      <c r="A59036" s="151">
        <v>42449</v>
      </c>
      <c r="B59036" s="98">
        <v>0.51041666666666663</v>
      </c>
      <c r="C59036" s="158" t="s">
        <v>119</v>
      </c>
      <c r="D59036" s="158">
        <v>25.39</v>
      </c>
      <c r="E59036" s="158">
        <v>405</v>
      </c>
      <c r="F59036" s="151"/>
      <c r="G59036" s="158"/>
    </row>
    <row r="59037" spans="1:7" x14ac:dyDescent="0.3">
      <c r="A59037" s="151">
        <v>42449</v>
      </c>
      <c r="B59037" s="98">
        <v>0.52083333333333337</v>
      </c>
      <c r="C59037" s="158" t="s">
        <v>119</v>
      </c>
      <c r="D59037" s="158">
        <v>25.39</v>
      </c>
      <c r="E59037" s="158">
        <v>406</v>
      </c>
      <c r="F59037" s="151"/>
      <c r="G59037" s="158"/>
    </row>
    <row r="59038" spans="1:7" x14ac:dyDescent="0.3">
      <c r="A59038" s="151">
        <v>42449</v>
      </c>
      <c r="B59038" s="98">
        <v>0.53125</v>
      </c>
      <c r="C59038" s="158" t="s">
        <v>119</v>
      </c>
      <c r="D59038" s="158">
        <v>25.29</v>
      </c>
      <c r="E59038" s="158">
        <v>405</v>
      </c>
      <c r="F59038" s="151"/>
      <c r="G59038" s="158"/>
    </row>
    <row r="59039" spans="1:7" x14ac:dyDescent="0.3">
      <c r="A59039" s="151">
        <v>42449</v>
      </c>
      <c r="B59039" s="98">
        <v>4.1666666666666664E-2</v>
      </c>
      <c r="C59039" s="158" t="s">
        <v>119</v>
      </c>
      <c r="D59039" s="158">
        <v>25.28</v>
      </c>
      <c r="E59039" s="158">
        <v>405</v>
      </c>
      <c r="F59039" s="151"/>
      <c r="G59039" s="158"/>
    </row>
    <row r="59040" spans="1:7" x14ac:dyDescent="0.3">
      <c r="A59040" s="151">
        <v>42449</v>
      </c>
      <c r="B59040" s="98">
        <v>5.2083333333333336E-2</v>
      </c>
      <c r="C59040" s="158" t="s">
        <v>119</v>
      </c>
      <c r="D59040" s="158">
        <v>25.29</v>
      </c>
      <c r="E59040" s="158">
        <v>405</v>
      </c>
      <c r="F59040" s="151"/>
      <c r="G59040" s="158"/>
    </row>
    <row r="59041" spans="1:7" x14ac:dyDescent="0.3">
      <c r="A59041" s="151">
        <v>42449</v>
      </c>
      <c r="B59041" s="98">
        <v>6.25E-2</v>
      </c>
      <c r="C59041" s="158" t="s">
        <v>119</v>
      </c>
      <c r="D59041" s="158">
        <v>25.3</v>
      </c>
      <c r="E59041" s="158">
        <v>406</v>
      </c>
      <c r="F59041" s="151"/>
      <c r="G59041" s="158"/>
    </row>
    <row r="59042" spans="1:7" x14ac:dyDescent="0.3">
      <c r="A59042" s="151">
        <v>42449</v>
      </c>
      <c r="B59042" s="98">
        <v>7.2916666666666671E-2</v>
      </c>
      <c r="C59042" s="158" t="s">
        <v>119</v>
      </c>
      <c r="D59042" s="158">
        <v>25.33</v>
      </c>
      <c r="E59042" s="158">
        <v>406</v>
      </c>
      <c r="F59042" s="151"/>
      <c r="G59042" s="158"/>
    </row>
    <row r="59043" spans="1:7" x14ac:dyDescent="0.3">
      <c r="A59043" s="151">
        <v>42449</v>
      </c>
      <c r="B59043" s="98">
        <v>8.3333333333333329E-2</v>
      </c>
      <c r="C59043" s="158" t="s">
        <v>119</v>
      </c>
      <c r="D59043" s="158">
        <v>25.34</v>
      </c>
      <c r="E59043" s="158">
        <v>407</v>
      </c>
      <c r="F59043" s="151"/>
      <c r="G59043" s="158"/>
    </row>
    <row r="59044" spans="1:7" x14ac:dyDescent="0.3">
      <c r="A59044" s="151">
        <v>42449</v>
      </c>
      <c r="B59044" s="98">
        <v>9.375E-2</v>
      </c>
      <c r="C59044" s="158" t="s">
        <v>119</v>
      </c>
      <c r="D59044" s="158">
        <v>25.34</v>
      </c>
      <c r="E59044" s="158">
        <v>408</v>
      </c>
      <c r="F59044" s="151"/>
      <c r="G59044" s="158"/>
    </row>
    <row r="59045" spans="1:7" x14ac:dyDescent="0.3">
      <c r="A59045" s="151">
        <v>42449</v>
      </c>
      <c r="B59045" s="98">
        <v>0.10416666666666667</v>
      </c>
      <c r="C59045" s="158" t="s">
        <v>119</v>
      </c>
      <c r="D59045" s="158">
        <v>25.31</v>
      </c>
      <c r="E59045" s="158">
        <v>408</v>
      </c>
      <c r="F59045" s="151"/>
      <c r="G59045" s="158"/>
    </row>
    <row r="59046" spans="1:7" x14ac:dyDescent="0.3">
      <c r="A59046" s="151">
        <v>42449</v>
      </c>
      <c r="B59046" s="98">
        <v>0.11458333333333333</v>
      </c>
      <c r="C59046" s="158" t="s">
        <v>119</v>
      </c>
      <c r="D59046" s="158">
        <v>25.26</v>
      </c>
      <c r="E59046" s="158">
        <v>408</v>
      </c>
      <c r="F59046" s="151"/>
      <c r="G59046" s="158"/>
    </row>
    <row r="59047" spans="1:7" x14ac:dyDescent="0.3">
      <c r="A59047" s="151">
        <v>42449</v>
      </c>
      <c r="B59047" s="98">
        <v>0.125</v>
      </c>
      <c r="C59047" s="158" t="s">
        <v>119</v>
      </c>
      <c r="D59047" s="158">
        <v>25.23</v>
      </c>
      <c r="E59047" s="158">
        <v>408</v>
      </c>
      <c r="F59047" s="151"/>
      <c r="G59047" s="158"/>
    </row>
    <row r="59048" spans="1:7" x14ac:dyDescent="0.3">
      <c r="A59048" s="151">
        <v>42449</v>
      </c>
      <c r="B59048" s="98">
        <v>0.13541666666666666</v>
      </c>
      <c r="C59048" s="158" t="s">
        <v>119</v>
      </c>
      <c r="D59048" s="158">
        <v>25.17</v>
      </c>
      <c r="E59048" s="158">
        <v>406</v>
      </c>
      <c r="F59048" s="151"/>
      <c r="G59048" s="158"/>
    </row>
    <row r="59049" spans="1:7" x14ac:dyDescent="0.3">
      <c r="A59049" s="151">
        <v>42449</v>
      </c>
      <c r="B59049" s="98">
        <v>0.14583333333333334</v>
      </c>
      <c r="C59049" s="158" t="s">
        <v>119</v>
      </c>
      <c r="D59049" s="158">
        <v>25.13</v>
      </c>
      <c r="E59049" s="158">
        <v>405</v>
      </c>
      <c r="F59049" s="151"/>
      <c r="G59049" s="158"/>
    </row>
    <row r="59050" spans="1:7" x14ac:dyDescent="0.3">
      <c r="A59050" s="151">
        <v>42449</v>
      </c>
      <c r="B59050" s="98">
        <v>0.15625</v>
      </c>
      <c r="C59050" s="158" t="s">
        <v>119</v>
      </c>
      <c r="D59050" s="158">
        <v>25.12</v>
      </c>
      <c r="E59050" s="158">
        <v>406</v>
      </c>
      <c r="F59050" s="151"/>
      <c r="G59050" s="158"/>
    </row>
    <row r="59051" spans="1:7" x14ac:dyDescent="0.3">
      <c r="A59051" s="151">
        <v>42449</v>
      </c>
      <c r="B59051" s="98">
        <v>0.16666666666666666</v>
      </c>
      <c r="C59051" s="158" t="s">
        <v>119</v>
      </c>
      <c r="D59051" s="158">
        <v>25.1</v>
      </c>
      <c r="E59051" s="158">
        <v>405</v>
      </c>
      <c r="F59051" s="151"/>
      <c r="G59051" s="158"/>
    </row>
    <row r="59052" spans="1:7" x14ac:dyDescent="0.3">
      <c r="A59052" s="151">
        <v>42449</v>
      </c>
      <c r="B59052" s="98">
        <v>0.17708333333333334</v>
      </c>
      <c r="C59052" s="158" t="s">
        <v>119</v>
      </c>
      <c r="D59052" s="158">
        <v>25.06</v>
      </c>
      <c r="E59052" s="158">
        <v>406</v>
      </c>
      <c r="F59052" s="151"/>
      <c r="G59052" s="158"/>
    </row>
    <row r="59053" spans="1:7" x14ac:dyDescent="0.3">
      <c r="A59053" s="151">
        <v>42449</v>
      </c>
      <c r="B59053" s="98">
        <v>0.1875</v>
      </c>
      <c r="C59053" s="158" t="s">
        <v>119</v>
      </c>
      <c r="D59053" s="158">
        <v>25.03</v>
      </c>
      <c r="E59053" s="158">
        <v>409</v>
      </c>
      <c r="F59053" s="151"/>
      <c r="G59053" s="158"/>
    </row>
    <row r="59054" spans="1:7" x14ac:dyDescent="0.3">
      <c r="A59054" s="151">
        <v>42449</v>
      </c>
      <c r="B59054" s="98">
        <v>0.19791666666666666</v>
      </c>
      <c r="C59054" s="158" t="s">
        <v>119</v>
      </c>
      <c r="D59054" s="158">
        <v>25.01</v>
      </c>
      <c r="E59054" s="158">
        <v>408</v>
      </c>
      <c r="F59054" s="151"/>
      <c r="G59054" s="158"/>
    </row>
    <row r="59055" spans="1:7" x14ac:dyDescent="0.3">
      <c r="A59055" s="151">
        <v>42449</v>
      </c>
      <c r="B59055" s="98">
        <v>0.20833333333333334</v>
      </c>
      <c r="C59055" s="158" t="s">
        <v>119</v>
      </c>
      <c r="D59055" s="158">
        <v>25</v>
      </c>
      <c r="E59055" s="158">
        <v>407</v>
      </c>
      <c r="F59055" s="151"/>
      <c r="G59055" s="158"/>
    </row>
    <row r="59056" spans="1:7" x14ac:dyDescent="0.3">
      <c r="A59056" s="151">
        <v>42449</v>
      </c>
      <c r="B59056" s="98">
        <v>0.21875</v>
      </c>
      <c r="C59056" s="158" t="s">
        <v>119</v>
      </c>
      <c r="D59056" s="158">
        <v>24.99</v>
      </c>
      <c r="E59056" s="158">
        <v>406</v>
      </c>
      <c r="F59056" s="151"/>
      <c r="G59056" s="158"/>
    </row>
    <row r="59057" spans="1:7" x14ac:dyDescent="0.3">
      <c r="A59057" s="151">
        <v>42449</v>
      </c>
      <c r="B59057" s="98">
        <v>0.22916666666666666</v>
      </c>
      <c r="C59057" s="158" t="s">
        <v>119</v>
      </c>
      <c r="D59057" s="158">
        <v>24.98</v>
      </c>
      <c r="E59057" s="158">
        <v>406</v>
      </c>
      <c r="F59057" s="151"/>
      <c r="G59057" s="158"/>
    </row>
    <row r="59058" spans="1:7" x14ac:dyDescent="0.3">
      <c r="A59058" s="151">
        <v>42449</v>
      </c>
      <c r="B59058" s="98">
        <v>0.23958333333333334</v>
      </c>
      <c r="C59058" s="158" t="s">
        <v>119</v>
      </c>
      <c r="D59058" s="158">
        <v>24.97</v>
      </c>
      <c r="E59058" s="158">
        <v>408</v>
      </c>
      <c r="F59058" s="151"/>
      <c r="G59058" s="158"/>
    </row>
    <row r="59059" spans="1:7" x14ac:dyDescent="0.3">
      <c r="A59059" s="151">
        <v>42449</v>
      </c>
      <c r="B59059" s="98">
        <v>0.25</v>
      </c>
      <c r="C59059" s="158" t="s">
        <v>119</v>
      </c>
      <c r="D59059" s="158">
        <v>24.95</v>
      </c>
      <c r="E59059" s="158">
        <v>408</v>
      </c>
      <c r="F59059" s="151"/>
      <c r="G59059" s="158"/>
    </row>
    <row r="59060" spans="1:7" x14ac:dyDescent="0.3">
      <c r="A59060" s="151">
        <v>42449</v>
      </c>
      <c r="B59060" s="98">
        <v>0.26041666666666669</v>
      </c>
      <c r="C59060" s="158" t="s">
        <v>119</v>
      </c>
      <c r="D59060" s="158">
        <v>24.93</v>
      </c>
      <c r="E59060" s="158">
        <v>408</v>
      </c>
      <c r="F59060" s="151"/>
      <c r="G59060" s="158"/>
    </row>
    <row r="59061" spans="1:7" x14ac:dyDescent="0.3">
      <c r="A59061" s="151">
        <v>42449</v>
      </c>
      <c r="B59061" s="98">
        <v>0.27083333333333331</v>
      </c>
      <c r="C59061" s="158" t="s">
        <v>119</v>
      </c>
      <c r="D59061" s="158">
        <v>24.91</v>
      </c>
      <c r="E59061" s="158">
        <v>409</v>
      </c>
      <c r="F59061" s="151"/>
      <c r="G59061" s="158"/>
    </row>
    <row r="59062" spans="1:7" x14ac:dyDescent="0.3">
      <c r="A59062" s="151">
        <v>42449</v>
      </c>
      <c r="B59062" s="98">
        <v>0.28125</v>
      </c>
      <c r="C59062" s="158" t="s">
        <v>119</v>
      </c>
      <c r="D59062" s="158">
        <v>24.9</v>
      </c>
      <c r="E59062" s="158">
        <v>409</v>
      </c>
      <c r="F59062" s="151"/>
      <c r="G59062" s="158"/>
    </row>
    <row r="59063" spans="1:7" x14ac:dyDescent="0.3">
      <c r="A59063" s="151">
        <v>42449</v>
      </c>
      <c r="B59063" s="98">
        <v>0.29166666666666669</v>
      </c>
      <c r="C59063" s="158" t="s">
        <v>119</v>
      </c>
      <c r="D59063" s="158">
        <v>24.88</v>
      </c>
      <c r="E59063" s="158">
        <v>409</v>
      </c>
      <c r="F59063" s="151"/>
      <c r="G59063" s="158"/>
    </row>
    <row r="59064" spans="1:7" x14ac:dyDescent="0.3">
      <c r="A59064" s="151">
        <v>42449</v>
      </c>
      <c r="B59064" s="98">
        <v>0.30208333333333331</v>
      </c>
      <c r="C59064" s="158" t="s">
        <v>119</v>
      </c>
      <c r="D59064" s="158">
        <v>24.86</v>
      </c>
      <c r="E59064" s="158">
        <v>411</v>
      </c>
      <c r="F59064" s="151"/>
      <c r="G59064" s="158"/>
    </row>
    <row r="59065" spans="1:7" x14ac:dyDescent="0.3">
      <c r="A59065" s="151">
        <v>42449</v>
      </c>
      <c r="B59065" s="98">
        <v>0.3125</v>
      </c>
      <c r="C59065" s="158" t="s">
        <v>119</v>
      </c>
      <c r="D59065" s="158">
        <v>24.86</v>
      </c>
      <c r="E59065" s="158">
        <v>412</v>
      </c>
      <c r="F59065" s="151"/>
      <c r="G59065" s="158"/>
    </row>
    <row r="59066" spans="1:7" x14ac:dyDescent="0.3">
      <c r="A59066" s="151">
        <v>42449</v>
      </c>
      <c r="B59066" s="98">
        <v>0.32291666666666669</v>
      </c>
      <c r="C59066" s="158" t="s">
        <v>119</v>
      </c>
      <c r="D59066" s="158">
        <v>24.85</v>
      </c>
      <c r="E59066" s="158">
        <v>414</v>
      </c>
      <c r="F59066" s="151"/>
      <c r="G59066" s="158"/>
    </row>
    <row r="59067" spans="1:7" x14ac:dyDescent="0.3">
      <c r="A59067" s="151">
        <v>42449</v>
      </c>
      <c r="B59067" s="98">
        <v>0.33333333333333331</v>
      </c>
      <c r="C59067" s="158" t="s">
        <v>119</v>
      </c>
      <c r="D59067" s="158">
        <v>24.86</v>
      </c>
      <c r="E59067" s="158">
        <v>414</v>
      </c>
      <c r="F59067" s="151"/>
      <c r="G59067" s="158"/>
    </row>
    <row r="59068" spans="1:7" x14ac:dyDescent="0.3">
      <c r="A59068" s="151">
        <v>42449</v>
      </c>
      <c r="B59068" s="98">
        <v>0.34375</v>
      </c>
      <c r="C59068" s="158" t="s">
        <v>119</v>
      </c>
      <c r="D59068" s="158">
        <v>24.88</v>
      </c>
      <c r="E59068" s="158">
        <v>415</v>
      </c>
      <c r="F59068" s="151"/>
      <c r="G59068" s="158"/>
    </row>
    <row r="59069" spans="1:7" x14ac:dyDescent="0.3">
      <c r="A59069" s="151">
        <v>42449</v>
      </c>
      <c r="B59069" s="98">
        <v>0.35416666666666669</v>
      </c>
      <c r="C59069" s="158" t="s">
        <v>119</v>
      </c>
      <c r="D59069" s="158">
        <v>24.9</v>
      </c>
      <c r="E59069" s="158">
        <v>416</v>
      </c>
      <c r="F59069" s="151"/>
      <c r="G59069" s="158"/>
    </row>
    <row r="59070" spans="1:7" x14ac:dyDescent="0.3">
      <c r="A59070" s="151">
        <v>42449</v>
      </c>
      <c r="B59070" s="98">
        <v>0.36458333333333331</v>
      </c>
      <c r="C59070" s="158" t="s">
        <v>119</v>
      </c>
      <c r="D59070" s="158">
        <v>24.9</v>
      </c>
      <c r="E59070" s="158">
        <v>417</v>
      </c>
      <c r="F59070" s="151"/>
      <c r="G59070" s="158"/>
    </row>
    <row r="59071" spans="1:7" x14ac:dyDescent="0.3">
      <c r="A59071" s="151">
        <v>42449</v>
      </c>
      <c r="B59071" s="98">
        <v>0.375</v>
      </c>
      <c r="C59071" s="158" t="s">
        <v>119</v>
      </c>
      <c r="D59071" s="158">
        <v>24.9</v>
      </c>
      <c r="E59071" s="158">
        <v>418</v>
      </c>
      <c r="F59071" s="151"/>
      <c r="G59071" s="158"/>
    </row>
    <row r="59072" spans="1:7" x14ac:dyDescent="0.3">
      <c r="A59072" s="151">
        <v>42449</v>
      </c>
      <c r="B59072" s="98">
        <v>0.38541666666666669</v>
      </c>
      <c r="C59072" s="158" t="s">
        <v>119</v>
      </c>
      <c r="D59072" s="158">
        <v>24.91</v>
      </c>
      <c r="E59072" s="158">
        <v>418</v>
      </c>
      <c r="F59072" s="151"/>
      <c r="G59072" s="158"/>
    </row>
    <row r="59073" spans="1:7" x14ac:dyDescent="0.3">
      <c r="A59073" s="151">
        <v>42449</v>
      </c>
      <c r="B59073" s="98">
        <v>0.39583333333333331</v>
      </c>
      <c r="C59073" s="158" t="s">
        <v>119</v>
      </c>
      <c r="D59073" s="158">
        <v>24.95</v>
      </c>
      <c r="E59073" s="158">
        <v>418</v>
      </c>
      <c r="F59073" s="151"/>
      <c r="G59073" s="158"/>
    </row>
    <row r="59074" spans="1:7" x14ac:dyDescent="0.3">
      <c r="A59074" s="151">
        <v>42449</v>
      </c>
      <c r="B59074" s="98">
        <v>0.40625</v>
      </c>
      <c r="C59074" s="158" t="s">
        <v>119</v>
      </c>
      <c r="D59074" s="158">
        <v>24.95</v>
      </c>
      <c r="E59074" s="158">
        <v>418</v>
      </c>
      <c r="F59074" s="151"/>
      <c r="G59074" s="158"/>
    </row>
    <row r="59075" spans="1:7" x14ac:dyDescent="0.3">
      <c r="A59075" s="151">
        <v>42449</v>
      </c>
      <c r="B59075" s="98">
        <v>0.41666666666666669</v>
      </c>
      <c r="C59075" s="158" t="s">
        <v>119</v>
      </c>
      <c r="D59075" s="158">
        <v>25.04</v>
      </c>
      <c r="E59075" s="158">
        <v>418</v>
      </c>
      <c r="F59075" s="151"/>
      <c r="G59075" s="158"/>
    </row>
    <row r="59076" spans="1:7" x14ac:dyDescent="0.3">
      <c r="A59076" s="151">
        <v>42449</v>
      </c>
      <c r="B59076" s="98">
        <v>0.42708333333333331</v>
      </c>
      <c r="C59076" s="158" t="s">
        <v>119</v>
      </c>
      <c r="D59076" s="158">
        <v>25.01</v>
      </c>
      <c r="E59076" s="158">
        <v>417</v>
      </c>
      <c r="F59076" s="151"/>
      <c r="G59076" s="158"/>
    </row>
    <row r="59077" spans="1:7" x14ac:dyDescent="0.3">
      <c r="A59077" s="151">
        <v>42449</v>
      </c>
      <c r="B59077" s="98">
        <v>0.4375</v>
      </c>
      <c r="C59077" s="158" t="s">
        <v>119</v>
      </c>
      <c r="D59077" s="158">
        <v>24.98</v>
      </c>
      <c r="E59077" s="158">
        <v>415</v>
      </c>
      <c r="F59077" s="151"/>
      <c r="G59077" s="158"/>
    </row>
    <row r="59078" spans="1:7" x14ac:dyDescent="0.3">
      <c r="A59078" s="151">
        <v>42449</v>
      </c>
      <c r="B59078" s="98">
        <v>0.44791666666666669</v>
      </c>
      <c r="C59078" s="158" t="s">
        <v>119</v>
      </c>
      <c r="D59078" s="158">
        <v>25.02</v>
      </c>
      <c r="E59078" s="158">
        <v>415</v>
      </c>
      <c r="F59078" s="151"/>
      <c r="G59078" s="158"/>
    </row>
    <row r="59079" spans="1:7" x14ac:dyDescent="0.3">
      <c r="A59079" s="151">
        <v>42449</v>
      </c>
      <c r="B59079" s="98">
        <v>0.45833333333333331</v>
      </c>
      <c r="C59079" s="158" t="s">
        <v>119</v>
      </c>
      <c r="D59079" s="158">
        <v>25.01</v>
      </c>
      <c r="E59079" s="158">
        <v>415</v>
      </c>
      <c r="F59079" s="151"/>
      <c r="G59079" s="158"/>
    </row>
    <row r="59080" spans="1:7" x14ac:dyDescent="0.3">
      <c r="A59080" s="151">
        <v>42449</v>
      </c>
      <c r="B59080" s="98">
        <v>0.46875</v>
      </c>
      <c r="C59080" s="158" t="s">
        <v>119</v>
      </c>
      <c r="D59080" s="158">
        <v>25.02</v>
      </c>
      <c r="E59080" s="158">
        <v>413</v>
      </c>
      <c r="F59080" s="151"/>
      <c r="G59080" s="158"/>
    </row>
    <row r="59081" spans="1:7" x14ac:dyDescent="0.3">
      <c r="A59081" s="151">
        <v>42449</v>
      </c>
      <c r="B59081" s="98">
        <v>0.47916666666666669</v>
      </c>
      <c r="C59081" s="158" t="s">
        <v>119</v>
      </c>
      <c r="D59081" s="158">
        <v>25.09</v>
      </c>
      <c r="E59081" s="158">
        <v>410</v>
      </c>
      <c r="F59081" s="151"/>
      <c r="G59081" s="158"/>
    </row>
    <row r="59082" spans="1:7" x14ac:dyDescent="0.3">
      <c r="A59082" s="151">
        <v>42449</v>
      </c>
      <c r="B59082" s="98">
        <v>0.48958333333333331</v>
      </c>
      <c r="C59082" s="158" t="s">
        <v>119</v>
      </c>
      <c r="D59082" s="158">
        <v>25.14</v>
      </c>
      <c r="E59082" s="158">
        <v>409</v>
      </c>
      <c r="F59082" s="151"/>
      <c r="G59082" s="158"/>
    </row>
    <row r="59083" spans="1:7" x14ac:dyDescent="0.3">
      <c r="A59083" s="151">
        <v>42449</v>
      </c>
      <c r="B59083" s="98">
        <v>0.5</v>
      </c>
      <c r="C59083" s="158" t="s">
        <v>120</v>
      </c>
      <c r="D59083" s="158">
        <v>25.22</v>
      </c>
      <c r="E59083" s="158">
        <v>409</v>
      </c>
      <c r="F59083" s="151"/>
      <c r="G59083" s="158"/>
    </row>
    <row r="59084" spans="1:7" x14ac:dyDescent="0.3">
      <c r="A59084" s="151">
        <v>42449</v>
      </c>
      <c r="B59084" s="98">
        <v>0.51041666666666663</v>
      </c>
      <c r="C59084" s="158" t="s">
        <v>120</v>
      </c>
      <c r="D59084" s="158">
        <v>25.25</v>
      </c>
      <c r="E59084" s="158">
        <v>409</v>
      </c>
      <c r="F59084" s="151"/>
      <c r="G59084" s="158"/>
    </row>
    <row r="59085" spans="1:7" x14ac:dyDescent="0.3">
      <c r="A59085" s="151">
        <v>42449</v>
      </c>
      <c r="B59085" s="98">
        <v>0.52083333333333337</v>
      </c>
      <c r="C59085" s="158" t="s">
        <v>120</v>
      </c>
      <c r="D59085" s="158">
        <v>25.28</v>
      </c>
      <c r="E59085" s="158">
        <v>409</v>
      </c>
      <c r="F59085" s="151"/>
      <c r="G59085" s="158"/>
    </row>
    <row r="59086" spans="1:7" x14ac:dyDescent="0.3">
      <c r="A59086" s="151">
        <v>42449</v>
      </c>
      <c r="B59086" s="98">
        <v>0.53125</v>
      </c>
      <c r="C59086" s="158" t="s">
        <v>120</v>
      </c>
      <c r="D59086" s="158">
        <v>25.33</v>
      </c>
      <c r="E59086" s="158">
        <v>409</v>
      </c>
      <c r="F59086" s="151"/>
      <c r="G59086" s="158"/>
    </row>
    <row r="59087" spans="1:7" x14ac:dyDescent="0.3">
      <c r="A59087" s="151">
        <v>42449</v>
      </c>
      <c r="B59087" s="98">
        <v>4.1666666666666664E-2</v>
      </c>
      <c r="C59087" s="158" t="s">
        <v>120</v>
      </c>
      <c r="D59087" s="158">
        <v>25.38</v>
      </c>
      <c r="E59087" s="158">
        <v>408</v>
      </c>
      <c r="F59087" s="151"/>
      <c r="G59087" s="158"/>
    </row>
    <row r="59088" spans="1:7" x14ac:dyDescent="0.3">
      <c r="A59088" s="151">
        <v>42449</v>
      </c>
      <c r="B59088" s="98">
        <v>5.2083333333333336E-2</v>
      </c>
      <c r="C59088" s="158" t="s">
        <v>120</v>
      </c>
      <c r="D59088" s="158">
        <v>25.42</v>
      </c>
      <c r="E59088" s="158">
        <v>408</v>
      </c>
      <c r="F59088" s="151"/>
      <c r="G59088" s="158"/>
    </row>
    <row r="59089" spans="1:7" x14ac:dyDescent="0.3">
      <c r="A59089" s="151">
        <v>42449</v>
      </c>
      <c r="B59089" s="98">
        <v>6.25E-2</v>
      </c>
      <c r="C59089" s="158" t="s">
        <v>120</v>
      </c>
      <c r="D59089" s="158">
        <v>25.46</v>
      </c>
      <c r="E59089" s="158">
        <v>408</v>
      </c>
      <c r="F59089" s="151"/>
      <c r="G59089" s="158"/>
    </row>
    <row r="59090" spans="1:7" x14ac:dyDescent="0.3">
      <c r="A59090" s="151">
        <v>42449</v>
      </c>
      <c r="B59090" s="98">
        <v>7.2916666666666671E-2</v>
      </c>
      <c r="C59090" s="158" t="s">
        <v>120</v>
      </c>
      <c r="D59090" s="158">
        <v>25.44</v>
      </c>
      <c r="E59090" s="158">
        <v>408</v>
      </c>
      <c r="F59090" s="151"/>
      <c r="G59090" s="158"/>
    </row>
    <row r="59091" spans="1:7" x14ac:dyDescent="0.3">
      <c r="A59091" s="151">
        <v>42449</v>
      </c>
      <c r="B59091" s="98">
        <v>8.3333333333333329E-2</v>
      </c>
      <c r="C59091" s="158" t="s">
        <v>120</v>
      </c>
      <c r="D59091" s="158">
        <v>25.41</v>
      </c>
      <c r="E59091" s="158">
        <v>408</v>
      </c>
      <c r="F59091" s="151"/>
      <c r="G59091" s="158"/>
    </row>
    <row r="59092" spans="1:7" x14ac:dyDescent="0.3">
      <c r="A59092" s="151">
        <v>42449</v>
      </c>
      <c r="B59092" s="98">
        <v>9.375E-2</v>
      </c>
      <c r="C59092" s="158" t="s">
        <v>120</v>
      </c>
      <c r="D59092" s="158">
        <v>25.44</v>
      </c>
      <c r="E59092" s="158">
        <v>408</v>
      </c>
      <c r="F59092" s="151"/>
      <c r="G59092" s="158"/>
    </row>
    <row r="59093" spans="1:7" x14ac:dyDescent="0.3">
      <c r="A59093" s="151">
        <v>42449</v>
      </c>
      <c r="B59093" s="98">
        <v>0.10416666666666667</v>
      </c>
      <c r="C59093" s="158" t="s">
        <v>120</v>
      </c>
      <c r="D59093" s="158">
        <v>25.5</v>
      </c>
      <c r="E59093" s="158">
        <v>408</v>
      </c>
      <c r="F59093" s="151"/>
      <c r="G59093" s="158"/>
    </row>
    <row r="59094" spans="1:7" x14ac:dyDescent="0.3">
      <c r="A59094" s="151">
        <v>42449</v>
      </c>
      <c r="B59094" s="98">
        <v>0.11458333333333333</v>
      </c>
      <c r="C59094" s="158" t="s">
        <v>120</v>
      </c>
      <c r="D59094" s="158">
        <v>25.53</v>
      </c>
      <c r="E59094" s="158">
        <v>407</v>
      </c>
      <c r="F59094" s="151"/>
      <c r="G59094" s="158"/>
    </row>
    <row r="59095" spans="1:7" x14ac:dyDescent="0.3">
      <c r="A59095" s="151">
        <v>42449</v>
      </c>
      <c r="B59095" s="98">
        <v>0.125</v>
      </c>
      <c r="C59095" s="158" t="s">
        <v>120</v>
      </c>
      <c r="D59095" s="158">
        <v>25.5</v>
      </c>
      <c r="E59095" s="158">
        <v>407</v>
      </c>
      <c r="F59095" s="151"/>
      <c r="G59095" s="158"/>
    </row>
    <row r="59096" spans="1:7" x14ac:dyDescent="0.3">
      <c r="A59096" s="151">
        <v>42449</v>
      </c>
      <c r="B59096" s="98">
        <v>0.13541666666666666</v>
      </c>
      <c r="C59096" s="158" t="s">
        <v>120</v>
      </c>
      <c r="D59096" s="158">
        <v>25.44</v>
      </c>
      <c r="E59096" s="158">
        <v>407</v>
      </c>
      <c r="F59096" s="151"/>
      <c r="G59096" s="158"/>
    </row>
    <row r="59097" spans="1:7" x14ac:dyDescent="0.3">
      <c r="A59097" s="151">
        <v>42449</v>
      </c>
      <c r="B59097" s="98">
        <v>0.14583333333333334</v>
      </c>
      <c r="C59097" s="158" t="s">
        <v>120</v>
      </c>
      <c r="D59097" s="158">
        <v>25.44</v>
      </c>
      <c r="E59097" s="158">
        <v>409</v>
      </c>
      <c r="F59097" s="151"/>
      <c r="G59097" s="158"/>
    </row>
    <row r="59098" spans="1:7" x14ac:dyDescent="0.3">
      <c r="A59098" s="151">
        <v>42449</v>
      </c>
      <c r="B59098" s="98">
        <v>0.15625</v>
      </c>
      <c r="C59098" s="158" t="s">
        <v>120</v>
      </c>
      <c r="D59098" s="158">
        <v>25.54</v>
      </c>
      <c r="E59098" s="158">
        <v>408</v>
      </c>
      <c r="F59098" s="151"/>
      <c r="G59098" s="158"/>
    </row>
    <row r="59099" spans="1:7" x14ac:dyDescent="0.3">
      <c r="A59099" s="151">
        <v>42449</v>
      </c>
      <c r="B59099" s="98">
        <v>0.16666666666666666</v>
      </c>
      <c r="C59099" s="158" t="s">
        <v>120</v>
      </c>
      <c r="D59099" s="158">
        <v>25.63</v>
      </c>
      <c r="E59099" s="158">
        <v>408</v>
      </c>
      <c r="F59099" s="151"/>
      <c r="G59099" s="158"/>
    </row>
    <row r="59100" spans="1:7" x14ac:dyDescent="0.3">
      <c r="A59100" s="151">
        <v>42449</v>
      </c>
      <c r="B59100" s="98">
        <v>0.17708333333333334</v>
      </c>
      <c r="C59100" s="158" t="s">
        <v>120</v>
      </c>
      <c r="D59100" s="158">
        <v>25.58</v>
      </c>
      <c r="E59100" s="158">
        <v>409</v>
      </c>
      <c r="F59100" s="151"/>
      <c r="G59100" s="158"/>
    </row>
    <row r="59101" spans="1:7" x14ac:dyDescent="0.3">
      <c r="A59101" s="151">
        <v>42449</v>
      </c>
      <c r="B59101" s="98">
        <v>0.1875</v>
      </c>
      <c r="C59101" s="158" t="s">
        <v>120</v>
      </c>
      <c r="D59101" s="158">
        <v>25.48</v>
      </c>
      <c r="E59101" s="158">
        <v>408</v>
      </c>
      <c r="F59101" s="151"/>
      <c r="G59101" s="158"/>
    </row>
    <row r="59102" spans="1:7" x14ac:dyDescent="0.3">
      <c r="A59102" s="151">
        <v>42449</v>
      </c>
      <c r="B59102" s="98">
        <v>0.19791666666666666</v>
      </c>
      <c r="C59102" s="158" t="s">
        <v>120</v>
      </c>
      <c r="D59102" s="158">
        <v>25.53</v>
      </c>
      <c r="E59102" s="158">
        <v>408</v>
      </c>
      <c r="F59102" s="151"/>
      <c r="G59102" s="158"/>
    </row>
    <row r="59103" spans="1:7" x14ac:dyDescent="0.3">
      <c r="A59103" s="151">
        <v>42449</v>
      </c>
      <c r="B59103" s="98">
        <v>0.20833333333333334</v>
      </c>
      <c r="C59103" s="158" t="s">
        <v>120</v>
      </c>
      <c r="D59103" s="158">
        <v>25.55</v>
      </c>
      <c r="E59103" s="158">
        <v>410</v>
      </c>
      <c r="F59103" s="151"/>
      <c r="G59103" s="158"/>
    </row>
    <row r="59104" spans="1:7" x14ac:dyDescent="0.3">
      <c r="A59104" s="151">
        <v>42449</v>
      </c>
      <c r="B59104" s="98">
        <v>0.21875</v>
      </c>
      <c r="C59104" s="158" t="s">
        <v>120</v>
      </c>
      <c r="D59104" s="158">
        <v>25.55</v>
      </c>
      <c r="E59104" s="158">
        <v>411</v>
      </c>
      <c r="F59104" s="151"/>
      <c r="G59104" s="158"/>
    </row>
    <row r="59105" spans="1:7" x14ac:dyDescent="0.3">
      <c r="A59105" s="151">
        <v>42449</v>
      </c>
      <c r="B59105" s="98">
        <v>0.22916666666666666</v>
      </c>
      <c r="C59105" s="158" t="s">
        <v>120</v>
      </c>
      <c r="D59105" s="158">
        <v>25.59</v>
      </c>
      <c r="E59105" s="158">
        <v>411</v>
      </c>
      <c r="F59105" s="151"/>
      <c r="G59105" s="158"/>
    </row>
    <row r="59106" spans="1:7" x14ac:dyDescent="0.3">
      <c r="A59106" s="151">
        <v>42449</v>
      </c>
      <c r="B59106" s="98">
        <v>0.23958333333333334</v>
      </c>
      <c r="C59106" s="158" t="s">
        <v>120</v>
      </c>
      <c r="D59106" s="158">
        <v>25.58</v>
      </c>
      <c r="E59106" s="158">
        <v>412</v>
      </c>
      <c r="F59106" s="151"/>
      <c r="G59106" s="158"/>
    </row>
    <row r="59107" spans="1:7" x14ac:dyDescent="0.3">
      <c r="A59107" s="151">
        <v>42449</v>
      </c>
      <c r="B59107" s="98">
        <v>0.25</v>
      </c>
      <c r="C59107" s="158" t="s">
        <v>120</v>
      </c>
      <c r="D59107" s="158">
        <v>25.58</v>
      </c>
      <c r="E59107" s="158">
        <v>414</v>
      </c>
      <c r="F59107" s="151"/>
      <c r="G59107" s="158"/>
    </row>
    <row r="59108" spans="1:7" x14ac:dyDescent="0.3">
      <c r="A59108" s="151">
        <v>42449</v>
      </c>
      <c r="B59108" s="98">
        <v>0.26041666666666669</v>
      </c>
      <c r="C59108" s="158" t="s">
        <v>120</v>
      </c>
      <c r="D59108" s="158">
        <v>25.54</v>
      </c>
      <c r="E59108" s="158">
        <v>413</v>
      </c>
      <c r="F59108" s="151"/>
      <c r="G59108" s="158"/>
    </row>
    <row r="59109" spans="1:7" x14ac:dyDescent="0.3">
      <c r="A59109" s="151">
        <v>42449</v>
      </c>
      <c r="B59109" s="98">
        <v>0.27083333333333331</v>
      </c>
      <c r="C59109" s="158" t="s">
        <v>120</v>
      </c>
      <c r="D59109" s="158">
        <v>25.48</v>
      </c>
      <c r="E59109" s="158">
        <v>412</v>
      </c>
      <c r="F59109" s="151"/>
      <c r="G59109" s="158"/>
    </row>
    <row r="59110" spans="1:7" x14ac:dyDescent="0.3">
      <c r="A59110" s="151">
        <v>42449</v>
      </c>
      <c r="B59110" s="98">
        <v>0.28125</v>
      </c>
      <c r="C59110" s="158" t="s">
        <v>120</v>
      </c>
      <c r="D59110" s="158">
        <v>25.46</v>
      </c>
      <c r="E59110" s="158">
        <v>412</v>
      </c>
      <c r="F59110" s="151"/>
      <c r="G59110" s="158"/>
    </row>
    <row r="59111" spans="1:7" x14ac:dyDescent="0.3">
      <c r="A59111" s="151">
        <v>42449</v>
      </c>
      <c r="B59111" s="98">
        <v>0.29166666666666669</v>
      </c>
      <c r="C59111" s="158" t="s">
        <v>120</v>
      </c>
      <c r="D59111" s="158">
        <v>25.43</v>
      </c>
      <c r="E59111" s="158">
        <v>412</v>
      </c>
      <c r="F59111" s="151"/>
      <c r="G59111" s="158"/>
    </row>
    <row r="59112" spans="1:7" x14ac:dyDescent="0.3">
      <c r="A59112" s="151">
        <v>42449</v>
      </c>
      <c r="B59112" s="98">
        <v>0.30208333333333331</v>
      </c>
      <c r="C59112" s="158" t="s">
        <v>120</v>
      </c>
      <c r="D59112" s="158">
        <v>25.38</v>
      </c>
      <c r="E59112" s="158">
        <v>413</v>
      </c>
      <c r="F59112" s="151"/>
      <c r="G59112" s="158"/>
    </row>
    <row r="59113" spans="1:7" x14ac:dyDescent="0.3">
      <c r="A59113" s="151">
        <v>42449</v>
      </c>
      <c r="B59113" s="98">
        <v>0.3125</v>
      </c>
      <c r="C59113" s="158" t="s">
        <v>120</v>
      </c>
      <c r="D59113" s="158">
        <v>25.3</v>
      </c>
      <c r="E59113" s="158">
        <v>413</v>
      </c>
      <c r="F59113" s="151"/>
      <c r="G59113" s="158"/>
    </row>
    <row r="59114" spans="1:7" x14ac:dyDescent="0.3">
      <c r="A59114" s="151">
        <v>42449</v>
      </c>
      <c r="B59114" s="98">
        <v>0.32291666666666669</v>
      </c>
      <c r="C59114" s="158" t="s">
        <v>120</v>
      </c>
      <c r="D59114" s="158">
        <v>25.31</v>
      </c>
      <c r="E59114" s="158">
        <v>412</v>
      </c>
      <c r="F59114" s="151"/>
      <c r="G59114" s="158"/>
    </row>
    <row r="59115" spans="1:7" x14ac:dyDescent="0.3">
      <c r="A59115" s="151">
        <v>42449</v>
      </c>
      <c r="B59115" s="98">
        <v>0.33333333333333331</v>
      </c>
      <c r="C59115" s="158" t="s">
        <v>120</v>
      </c>
      <c r="D59115" s="158">
        <v>25.29</v>
      </c>
      <c r="E59115" s="158">
        <v>413</v>
      </c>
      <c r="F59115" s="151"/>
      <c r="G59115" s="158"/>
    </row>
    <row r="59116" spans="1:7" x14ac:dyDescent="0.3">
      <c r="A59116" s="151">
        <v>42449</v>
      </c>
      <c r="B59116" s="98">
        <v>0.34375</v>
      </c>
      <c r="C59116" s="158" t="s">
        <v>120</v>
      </c>
      <c r="D59116" s="158">
        <v>25.24</v>
      </c>
      <c r="E59116" s="158">
        <v>413</v>
      </c>
      <c r="F59116" s="151"/>
      <c r="G59116" s="158"/>
    </row>
    <row r="59117" spans="1:7" x14ac:dyDescent="0.3">
      <c r="A59117" s="151">
        <v>42449</v>
      </c>
      <c r="B59117" s="98">
        <v>0.35416666666666669</v>
      </c>
      <c r="C59117" s="158" t="s">
        <v>120</v>
      </c>
      <c r="D59117" s="158">
        <v>25.2</v>
      </c>
      <c r="E59117" s="158">
        <v>414</v>
      </c>
      <c r="F59117" s="151"/>
      <c r="G59117" s="158"/>
    </row>
    <row r="59118" spans="1:7" x14ac:dyDescent="0.3">
      <c r="A59118" s="151">
        <v>42449</v>
      </c>
      <c r="B59118" s="98">
        <v>0.36458333333333331</v>
      </c>
      <c r="C59118" s="158" t="s">
        <v>120</v>
      </c>
      <c r="D59118" s="158">
        <v>25.14</v>
      </c>
      <c r="E59118" s="158">
        <v>414</v>
      </c>
      <c r="F59118" s="151"/>
      <c r="G59118" s="158"/>
    </row>
    <row r="59119" spans="1:7" x14ac:dyDescent="0.3">
      <c r="A59119" s="151">
        <v>42449</v>
      </c>
      <c r="B59119" s="98">
        <v>0.375</v>
      </c>
      <c r="C59119" s="158" t="s">
        <v>120</v>
      </c>
      <c r="D59119" s="158">
        <v>25.1</v>
      </c>
      <c r="E59119" s="158">
        <v>413</v>
      </c>
      <c r="F59119" s="151"/>
      <c r="G59119" s="158"/>
    </row>
    <row r="59120" spans="1:7" x14ac:dyDescent="0.3">
      <c r="A59120" s="151">
        <v>42449</v>
      </c>
      <c r="B59120" s="98">
        <v>0.38541666666666669</v>
      </c>
      <c r="C59120" s="158" t="s">
        <v>120</v>
      </c>
      <c r="D59120" s="158">
        <v>25.05</v>
      </c>
      <c r="E59120" s="158">
        <v>413</v>
      </c>
      <c r="F59120" s="151"/>
      <c r="G59120" s="158"/>
    </row>
    <row r="59121" spans="1:7" x14ac:dyDescent="0.3">
      <c r="A59121" s="151">
        <v>42449</v>
      </c>
      <c r="B59121" s="98">
        <v>0.39583333333333331</v>
      </c>
      <c r="C59121" s="158" t="s">
        <v>120</v>
      </c>
      <c r="D59121" s="158">
        <v>25.07</v>
      </c>
      <c r="E59121" s="158">
        <v>413</v>
      </c>
      <c r="F59121" s="151"/>
      <c r="G59121" s="158"/>
    </row>
    <row r="59122" spans="1:7" x14ac:dyDescent="0.3">
      <c r="A59122" s="151">
        <v>42449</v>
      </c>
      <c r="B59122" s="98">
        <v>0.40625</v>
      </c>
      <c r="C59122" s="158" t="s">
        <v>120</v>
      </c>
      <c r="D59122" s="158">
        <v>25.05</v>
      </c>
      <c r="E59122" s="158">
        <v>412</v>
      </c>
      <c r="F59122" s="151"/>
      <c r="G59122" s="158"/>
    </row>
    <row r="59123" spans="1:7" x14ac:dyDescent="0.3">
      <c r="A59123" s="151">
        <v>42449</v>
      </c>
      <c r="B59123" s="98">
        <v>0.41666666666666669</v>
      </c>
      <c r="C59123" s="158" t="s">
        <v>120</v>
      </c>
      <c r="D59123" s="158">
        <v>25.06</v>
      </c>
      <c r="E59123" s="158">
        <v>411</v>
      </c>
      <c r="F59123" s="151"/>
      <c r="G59123" s="158"/>
    </row>
    <row r="59124" spans="1:7" x14ac:dyDescent="0.3">
      <c r="A59124" s="151">
        <v>42449</v>
      </c>
      <c r="B59124" s="98">
        <v>0.42708333333333331</v>
      </c>
      <c r="C59124" s="158" t="s">
        <v>120</v>
      </c>
      <c r="D59124" s="158">
        <v>25.01</v>
      </c>
      <c r="E59124" s="158">
        <v>410</v>
      </c>
      <c r="F59124" s="151"/>
      <c r="G59124" s="158"/>
    </row>
    <row r="59125" spans="1:7" x14ac:dyDescent="0.3">
      <c r="A59125" s="151">
        <v>42449</v>
      </c>
      <c r="B59125" s="98">
        <v>0.4375</v>
      </c>
      <c r="C59125" s="158" t="s">
        <v>120</v>
      </c>
      <c r="D59125" s="158">
        <v>24.99</v>
      </c>
      <c r="E59125" s="158">
        <v>409</v>
      </c>
      <c r="F59125" s="151"/>
      <c r="G59125" s="158"/>
    </row>
    <row r="59126" spans="1:7" x14ac:dyDescent="0.3">
      <c r="A59126" s="151">
        <v>42449</v>
      </c>
      <c r="B59126" s="98">
        <v>0.44791666666666669</v>
      </c>
      <c r="C59126" s="158" t="s">
        <v>120</v>
      </c>
      <c r="D59126" s="158">
        <v>24.95</v>
      </c>
      <c r="E59126" s="158">
        <v>408</v>
      </c>
      <c r="F59126" s="151"/>
      <c r="G59126" s="158"/>
    </row>
    <row r="59127" spans="1:7" x14ac:dyDescent="0.3">
      <c r="A59127" s="151">
        <v>42449</v>
      </c>
      <c r="B59127" s="98">
        <v>0.45833333333333331</v>
      </c>
      <c r="C59127" s="158" t="s">
        <v>120</v>
      </c>
      <c r="D59127" s="158">
        <v>24.93</v>
      </c>
      <c r="E59127" s="158">
        <v>407</v>
      </c>
      <c r="F59127" s="151"/>
      <c r="G59127" s="158"/>
    </row>
    <row r="59128" spans="1:7" x14ac:dyDescent="0.3">
      <c r="A59128" s="151">
        <v>42449</v>
      </c>
      <c r="B59128" s="98">
        <v>0.46875</v>
      </c>
      <c r="C59128" s="158" t="s">
        <v>120</v>
      </c>
      <c r="D59128" s="158">
        <v>24.92</v>
      </c>
      <c r="E59128" s="158">
        <v>406</v>
      </c>
      <c r="F59128" s="151"/>
      <c r="G59128" s="158"/>
    </row>
    <row r="59129" spans="1:7" x14ac:dyDescent="0.3">
      <c r="A59129" s="151">
        <v>42449</v>
      </c>
      <c r="B59129" s="98">
        <v>0.47916666666666669</v>
      </c>
      <c r="C59129" s="158" t="s">
        <v>120</v>
      </c>
      <c r="D59129" s="158">
        <v>24.91</v>
      </c>
      <c r="E59129" s="158">
        <v>406</v>
      </c>
      <c r="F59129" s="151"/>
      <c r="G59129" s="158"/>
    </row>
    <row r="59130" spans="1:7" x14ac:dyDescent="0.3">
      <c r="A59130" s="151">
        <v>42449</v>
      </c>
      <c r="B59130" s="98">
        <v>0.48958333333333331</v>
      </c>
      <c r="C59130" s="158" t="s">
        <v>120</v>
      </c>
      <c r="D59130" s="158">
        <v>24.9</v>
      </c>
      <c r="E59130" s="158">
        <v>407</v>
      </c>
      <c r="F59130" s="151"/>
      <c r="G59130" s="158"/>
    </row>
    <row r="59131" spans="1:7" x14ac:dyDescent="0.3">
      <c r="A59131" s="151">
        <v>42450</v>
      </c>
      <c r="B59131" s="98">
        <v>0.5</v>
      </c>
      <c r="C59131" s="158" t="s">
        <v>119</v>
      </c>
      <c r="D59131" s="158">
        <v>24.87</v>
      </c>
      <c r="E59131" s="158">
        <v>407</v>
      </c>
      <c r="F59131" s="151"/>
      <c r="G59131" s="158"/>
    </row>
    <row r="59132" spans="1:7" x14ac:dyDescent="0.3">
      <c r="A59132" s="151">
        <v>42450</v>
      </c>
      <c r="B59132" s="98">
        <v>0.51041666666666663</v>
      </c>
      <c r="C59132" s="158" t="s">
        <v>119</v>
      </c>
      <c r="D59132" s="158">
        <v>24.84</v>
      </c>
      <c r="E59132" s="158">
        <v>407</v>
      </c>
      <c r="F59132" s="151"/>
      <c r="G59132" s="158"/>
    </row>
    <row r="59133" spans="1:7" x14ac:dyDescent="0.3">
      <c r="A59133" s="151">
        <v>42450</v>
      </c>
      <c r="B59133" s="98">
        <v>0.52083333333333337</v>
      </c>
      <c r="C59133" s="158" t="s">
        <v>119</v>
      </c>
      <c r="D59133" s="158">
        <v>24.82</v>
      </c>
      <c r="E59133" s="158">
        <v>407</v>
      </c>
      <c r="F59133" s="151"/>
      <c r="G59133" s="158"/>
    </row>
    <row r="59134" spans="1:7" x14ac:dyDescent="0.3">
      <c r="A59134" s="151">
        <v>42450</v>
      </c>
      <c r="B59134" s="98">
        <v>0.53125</v>
      </c>
      <c r="C59134" s="158" t="s">
        <v>119</v>
      </c>
      <c r="D59134" s="158">
        <v>24.78</v>
      </c>
      <c r="E59134" s="158">
        <v>408</v>
      </c>
      <c r="F59134" s="151"/>
      <c r="G59134" s="158"/>
    </row>
    <row r="59135" spans="1:7" x14ac:dyDescent="0.3">
      <c r="A59135" s="151">
        <v>42450</v>
      </c>
      <c r="B59135" s="98">
        <v>4.1666666666666664E-2</v>
      </c>
      <c r="C59135" s="158" t="s">
        <v>119</v>
      </c>
      <c r="D59135" s="158">
        <v>24.76</v>
      </c>
      <c r="E59135" s="158">
        <v>408</v>
      </c>
      <c r="F59135" s="151"/>
      <c r="G59135" s="158"/>
    </row>
    <row r="59136" spans="1:7" x14ac:dyDescent="0.3">
      <c r="A59136" s="151">
        <v>42450</v>
      </c>
      <c r="B59136" s="98">
        <v>5.2083333333333336E-2</v>
      </c>
      <c r="C59136" s="158" t="s">
        <v>119</v>
      </c>
      <c r="D59136" s="158">
        <v>24.69</v>
      </c>
      <c r="E59136" s="158">
        <v>408</v>
      </c>
      <c r="F59136" s="151"/>
      <c r="G59136" s="158"/>
    </row>
    <row r="59137" spans="1:7" x14ac:dyDescent="0.3">
      <c r="A59137" s="151">
        <v>42450</v>
      </c>
      <c r="B59137" s="98">
        <v>6.25E-2</v>
      </c>
      <c r="C59137" s="158" t="s">
        <v>119</v>
      </c>
      <c r="D59137" s="158">
        <v>24.65</v>
      </c>
      <c r="E59137" s="158">
        <v>408</v>
      </c>
      <c r="F59137" s="151"/>
      <c r="G59137" s="158"/>
    </row>
    <row r="59138" spans="1:7" x14ac:dyDescent="0.3">
      <c r="A59138" s="151">
        <v>42450</v>
      </c>
      <c r="B59138" s="98">
        <v>7.2916666666666671E-2</v>
      </c>
      <c r="C59138" s="158" t="s">
        <v>119</v>
      </c>
      <c r="D59138" s="158">
        <v>24.56</v>
      </c>
      <c r="E59138" s="158">
        <v>408</v>
      </c>
      <c r="F59138" s="151"/>
      <c r="G59138" s="158"/>
    </row>
    <row r="59139" spans="1:7" x14ac:dyDescent="0.3">
      <c r="A59139" s="151">
        <v>42450</v>
      </c>
      <c r="B59139" s="98">
        <v>8.3333333333333329E-2</v>
      </c>
      <c r="C59139" s="158" t="s">
        <v>119</v>
      </c>
      <c r="D59139" s="158">
        <v>24.51</v>
      </c>
      <c r="E59139" s="158">
        <v>408</v>
      </c>
      <c r="F59139" s="151"/>
      <c r="G59139" s="158"/>
    </row>
    <row r="59140" spans="1:7" x14ac:dyDescent="0.3">
      <c r="A59140" s="151">
        <v>42450</v>
      </c>
      <c r="B59140" s="98">
        <v>9.375E-2</v>
      </c>
      <c r="C59140" s="158" t="s">
        <v>119</v>
      </c>
      <c r="D59140" s="158">
        <v>24.49</v>
      </c>
      <c r="E59140" s="158">
        <v>408</v>
      </c>
      <c r="F59140" s="151"/>
      <c r="G59140" s="158"/>
    </row>
    <row r="59141" spans="1:7" x14ac:dyDescent="0.3">
      <c r="A59141" s="151">
        <v>42450</v>
      </c>
      <c r="B59141" s="98">
        <v>0.10416666666666667</v>
      </c>
      <c r="C59141" s="158" t="s">
        <v>119</v>
      </c>
      <c r="D59141" s="158">
        <v>24.52</v>
      </c>
      <c r="E59141" s="158">
        <v>407</v>
      </c>
      <c r="F59141" s="151"/>
      <c r="G59141" s="158"/>
    </row>
    <row r="59142" spans="1:7" x14ac:dyDescent="0.3">
      <c r="A59142" s="151">
        <v>42450</v>
      </c>
      <c r="B59142" s="98">
        <v>0.11458333333333333</v>
      </c>
      <c r="C59142" s="158" t="s">
        <v>119</v>
      </c>
      <c r="D59142" s="158">
        <v>24.45</v>
      </c>
      <c r="E59142" s="158">
        <v>407</v>
      </c>
      <c r="F59142" s="151"/>
      <c r="G59142" s="158"/>
    </row>
    <row r="59143" spans="1:7" x14ac:dyDescent="0.3">
      <c r="A59143" s="151">
        <v>42450</v>
      </c>
      <c r="B59143" s="98">
        <v>0.125</v>
      </c>
      <c r="C59143" s="158" t="s">
        <v>119</v>
      </c>
      <c r="D59143" s="158">
        <v>24.32</v>
      </c>
      <c r="E59143" s="158">
        <v>407</v>
      </c>
      <c r="F59143" s="151"/>
      <c r="G59143" s="158"/>
    </row>
    <row r="59144" spans="1:7" x14ac:dyDescent="0.3">
      <c r="A59144" s="151">
        <v>42450</v>
      </c>
      <c r="B59144" s="98">
        <v>0.13541666666666666</v>
      </c>
      <c r="C59144" s="158" t="s">
        <v>119</v>
      </c>
      <c r="D59144" s="158">
        <v>24.19</v>
      </c>
      <c r="E59144" s="158">
        <v>406</v>
      </c>
      <c r="F59144" s="151"/>
      <c r="G59144" s="158"/>
    </row>
    <row r="59145" spans="1:7" x14ac:dyDescent="0.3">
      <c r="A59145" s="151">
        <v>42450</v>
      </c>
      <c r="B59145" s="98">
        <v>0.14583333333333334</v>
      </c>
      <c r="C59145" s="158" t="s">
        <v>119</v>
      </c>
      <c r="D59145" s="158">
        <v>24.07</v>
      </c>
      <c r="E59145" s="158">
        <v>406</v>
      </c>
      <c r="F59145" s="151"/>
      <c r="G59145" s="158"/>
    </row>
    <row r="59146" spans="1:7" x14ac:dyDescent="0.3">
      <c r="A59146" s="151">
        <v>42450</v>
      </c>
      <c r="B59146" s="98">
        <v>0.15625</v>
      </c>
      <c r="C59146" s="158" t="s">
        <v>119</v>
      </c>
      <c r="D59146" s="158">
        <v>23.9</v>
      </c>
      <c r="E59146" s="158">
        <v>408</v>
      </c>
      <c r="F59146" s="151"/>
      <c r="G59146" s="158"/>
    </row>
    <row r="59147" spans="1:7" x14ac:dyDescent="0.3">
      <c r="A59147" s="151">
        <v>42450</v>
      </c>
      <c r="B59147" s="98">
        <v>0.16666666666666666</v>
      </c>
      <c r="C59147" s="158" t="s">
        <v>119</v>
      </c>
      <c r="D59147" s="158">
        <v>23.9</v>
      </c>
      <c r="E59147" s="158">
        <v>408</v>
      </c>
      <c r="F59147" s="151"/>
      <c r="G59147" s="158"/>
    </row>
    <row r="59148" spans="1:7" x14ac:dyDescent="0.3">
      <c r="A59148" s="151">
        <v>42450</v>
      </c>
      <c r="B59148" s="98">
        <v>0.17708333333333334</v>
      </c>
      <c r="C59148" s="158" t="s">
        <v>119</v>
      </c>
      <c r="D59148" s="158">
        <v>23.83</v>
      </c>
      <c r="E59148" s="158">
        <v>407</v>
      </c>
      <c r="F59148" s="151"/>
      <c r="G59148" s="158"/>
    </row>
    <row r="59149" spans="1:7" x14ac:dyDescent="0.3">
      <c r="A59149" s="151">
        <v>42450</v>
      </c>
      <c r="B59149" s="98">
        <v>0.1875</v>
      </c>
      <c r="C59149" s="158" t="s">
        <v>119</v>
      </c>
      <c r="D59149" s="158">
        <v>23.68</v>
      </c>
      <c r="E59149" s="158">
        <v>412</v>
      </c>
      <c r="F59149" s="151"/>
      <c r="G59149" s="158"/>
    </row>
    <row r="59150" spans="1:7" x14ac:dyDescent="0.3">
      <c r="A59150" s="151">
        <v>42450</v>
      </c>
      <c r="B59150" s="98">
        <v>0.19791666666666666</v>
      </c>
      <c r="C59150" s="158" t="s">
        <v>119</v>
      </c>
      <c r="D59150" s="158">
        <v>23.61</v>
      </c>
      <c r="E59150" s="158">
        <v>415</v>
      </c>
      <c r="F59150" s="151"/>
      <c r="G59150" s="158"/>
    </row>
    <row r="59151" spans="1:7" x14ac:dyDescent="0.3">
      <c r="A59151" s="151">
        <v>42450</v>
      </c>
      <c r="B59151" s="98">
        <v>0.20833333333333334</v>
      </c>
      <c r="C59151" s="158" t="s">
        <v>119</v>
      </c>
      <c r="D59151" s="158">
        <v>23.56</v>
      </c>
      <c r="E59151" s="158">
        <v>418</v>
      </c>
      <c r="F59151" s="151"/>
      <c r="G59151" s="158"/>
    </row>
    <row r="59152" spans="1:7" x14ac:dyDescent="0.3">
      <c r="A59152" s="151">
        <v>42450</v>
      </c>
      <c r="B59152" s="98">
        <v>0.21875</v>
      </c>
      <c r="C59152" s="158" t="s">
        <v>119</v>
      </c>
      <c r="D59152" s="158">
        <v>23.42</v>
      </c>
      <c r="E59152" s="158">
        <v>423</v>
      </c>
      <c r="F59152" s="151"/>
      <c r="G59152" s="158"/>
    </row>
    <row r="59153" spans="1:7" x14ac:dyDescent="0.3">
      <c r="A59153" s="151">
        <v>42450</v>
      </c>
      <c r="B59153" s="98">
        <v>0.22916666666666666</v>
      </c>
      <c r="C59153" s="158" t="s">
        <v>119</v>
      </c>
      <c r="D59153" s="158">
        <v>23.32</v>
      </c>
      <c r="E59153" s="158">
        <v>419</v>
      </c>
      <c r="F59153" s="151"/>
      <c r="G59153" s="158"/>
    </row>
    <row r="59154" spans="1:7" x14ac:dyDescent="0.3">
      <c r="A59154" s="151">
        <v>42450</v>
      </c>
      <c r="B59154" s="98">
        <v>0.23958333333333334</v>
      </c>
      <c r="C59154" s="158" t="s">
        <v>119</v>
      </c>
      <c r="D59154" s="158">
        <v>23.34</v>
      </c>
      <c r="E59154" s="158">
        <v>438</v>
      </c>
      <c r="F59154" s="151"/>
      <c r="G59154" s="158"/>
    </row>
    <row r="59155" spans="1:7" x14ac:dyDescent="0.3">
      <c r="A59155" s="151">
        <v>42450</v>
      </c>
      <c r="B59155" s="98">
        <v>0.25</v>
      </c>
      <c r="C59155" s="158" t="s">
        <v>119</v>
      </c>
      <c r="D59155" s="158">
        <v>23.23</v>
      </c>
      <c r="E59155" s="158">
        <v>439</v>
      </c>
      <c r="F59155" s="151"/>
      <c r="G59155" s="158"/>
    </row>
    <row r="59156" spans="1:7" x14ac:dyDescent="0.3">
      <c r="A59156" s="151">
        <v>42450</v>
      </c>
      <c r="B59156" s="98">
        <v>0.26041666666666669</v>
      </c>
      <c r="C59156" s="158" t="s">
        <v>119</v>
      </c>
      <c r="D59156" s="158">
        <v>23.09</v>
      </c>
      <c r="E59156" s="158">
        <v>435</v>
      </c>
      <c r="F59156" s="151"/>
      <c r="G59156" s="158"/>
    </row>
    <row r="59157" spans="1:7" x14ac:dyDescent="0.3">
      <c r="A59157" s="151">
        <v>42450</v>
      </c>
      <c r="B59157" s="98">
        <v>0.27083333333333331</v>
      </c>
      <c r="C59157" s="158" t="s">
        <v>119</v>
      </c>
      <c r="D59157" s="158">
        <v>23.02</v>
      </c>
      <c r="E59157" s="158">
        <v>438</v>
      </c>
      <c r="F59157" s="151"/>
      <c r="G59157" s="158"/>
    </row>
    <row r="59158" spans="1:7" x14ac:dyDescent="0.3">
      <c r="A59158" s="151">
        <v>42450</v>
      </c>
      <c r="B59158" s="98">
        <v>0.28125</v>
      </c>
      <c r="C59158" s="158" t="s">
        <v>119</v>
      </c>
      <c r="D59158" s="158">
        <v>22.9</v>
      </c>
      <c r="E59158" s="158">
        <v>428</v>
      </c>
      <c r="F59158" s="151"/>
      <c r="G59158" s="158"/>
    </row>
    <row r="59159" spans="1:7" x14ac:dyDescent="0.3">
      <c r="A59159" s="151">
        <v>42450</v>
      </c>
      <c r="B59159" s="98">
        <v>0.29166666666666669</v>
      </c>
      <c r="C59159" s="158" t="s">
        <v>119</v>
      </c>
      <c r="D59159" s="158">
        <v>22.78</v>
      </c>
      <c r="E59159" s="158">
        <v>432</v>
      </c>
      <c r="F59159" s="151"/>
      <c r="G59159" s="158"/>
    </row>
    <row r="59160" spans="1:7" x14ac:dyDescent="0.3">
      <c r="A59160" s="151">
        <v>42450</v>
      </c>
      <c r="B59160" s="98">
        <v>0.30208333333333331</v>
      </c>
      <c r="C59160" s="158" t="s">
        <v>119</v>
      </c>
      <c r="D59160" s="158">
        <v>22.66</v>
      </c>
      <c r="E59160" s="158">
        <v>435</v>
      </c>
      <c r="F59160" s="151"/>
      <c r="G59160" s="158"/>
    </row>
    <row r="59161" spans="1:7" x14ac:dyDescent="0.3">
      <c r="A59161" s="151">
        <v>42450</v>
      </c>
      <c r="B59161" s="98">
        <v>0.3125</v>
      </c>
      <c r="C59161" s="158" t="s">
        <v>119</v>
      </c>
      <c r="D59161" s="158">
        <v>22.59</v>
      </c>
      <c r="E59161" s="158">
        <v>441</v>
      </c>
      <c r="F59161" s="151"/>
      <c r="G59161" s="158"/>
    </row>
    <row r="59162" spans="1:7" x14ac:dyDescent="0.3">
      <c r="A59162" s="151">
        <v>42450</v>
      </c>
      <c r="B59162" s="98">
        <v>0.32291666666666669</v>
      </c>
      <c r="C59162" s="158" t="s">
        <v>119</v>
      </c>
      <c r="D59162" s="158">
        <v>22.44</v>
      </c>
      <c r="E59162" s="158">
        <v>437</v>
      </c>
      <c r="F59162" s="151"/>
      <c r="G59162" s="158"/>
    </row>
    <row r="59163" spans="1:7" x14ac:dyDescent="0.3">
      <c r="A59163" s="151">
        <v>42450</v>
      </c>
      <c r="B59163" s="98">
        <v>0.33333333333333331</v>
      </c>
      <c r="C59163" s="158" t="s">
        <v>119</v>
      </c>
      <c r="D59163" s="158">
        <v>22.34</v>
      </c>
      <c r="E59163" s="158">
        <v>434</v>
      </c>
      <c r="F59163" s="151"/>
      <c r="G59163" s="158"/>
    </row>
    <row r="59164" spans="1:7" x14ac:dyDescent="0.3">
      <c r="A59164" s="151">
        <v>42450</v>
      </c>
      <c r="B59164" s="98">
        <v>0.34375</v>
      </c>
      <c r="C59164" s="158" t="s">
        <v>119</v>
      </c>
      <c r="D59164" s="158">
        <v>22.25</v>
      </c>
      <c r="E59164" s="158">
        <v>419</v>
      </c>
      <c r="F59164" s="151"/>
      <c r="G59164" s="158"/>
    </row>
    <row r="59165" spans="1:7" x14ac:dyDescent="0.3">
      <c r="A59165" s="151">
        <v>42450</v>
      </c>
      <c r="B59165" s="98">
        <v>0.35416666666666669</v>
      </c>
      <c r="C59165" s="158" t="s">
        <v>119</v>
      </c>
      <c r="D59165" s="158">
        <v>22.11</v>
      </c>
      <c r="E59165" s="158">
        <v>424</v>
      </c>
      <c r="F59165" s="151"/>
      <c r="G59165" s="158"/>
    </row>
    <row r="59166" spans="1:7" x14ac:dyDescent="0.3">
      <c r="A59166" s="151">
        <v>42450</v>
      </c>
      <c r="B59166" s="98">
        <v>0.36458333333333331</v>
      </c>
      <c r="C59166" s="158" t="s">
        <v>119</v>
      </c>
      <c r="D59166" s="158">
        <v>21.97</v>
      </c>
      <c r="E59166" s="158">
        <v>418</v>
      </c>
      <c r="F59166" s="151"/>
      <c r="G59166" s="158"/>
    </row>
    <row r="59167" spans="1:7" x14ac:dyDescent="0.3">
      <c r="A59167" s="151">
        <v>42450</v>
      </c>
      <c r="B59167" s="98">
        <v>0.375</v>
      </c>
      <c r="C59167" s="158" t="s">
        <v>119</v>
      </c>
      <c r="D59167" s="158">
        <v>21.89</v>
      </c>
      <c r="E59167" s="158">
        <v>420</v>
      </c>
      <c r="F59167" s="151"/>
      <c r="G59167" s="158"/>
    </row>
    <row r="59168" spans="1:7" x14ac:dyDescent="0.3">
      <c r="A59168" s="151">
        <v>42450</v>
      </c>
      <c r="B59168" s="98">
        <v>0.38541666666666669</v>
      </c>
      <c r="C59168" s="158" t="s">
        <v>119</v>
      </c>
      <c r="D59168" s="158">
        <v>21.75</v>
      </c>
      <c r="E59168" s="158">
        <v>415</v>
      </c>
      <c r="F59168" s="151"/>
      <c r="G59168" s="158"/>
    </row>
    <row r="59169" spans="1:7" x14ac:dyDescent="0.3">
      <c r="A59169" s="151">
        <v>42450</v>
      </c>
      <c r="B59169" s="98">
        <v>0.39583333333333331</v>
      </c>
      <c r="C59169" s="158" t="s">
        <v>119</v>
      </c>
      <c r="D59169" s="158">
        <v>21.69</v>
      </c>
      <c r="E59169" s="158">
        <v>413</v>
      </c>
      <c r="F59169" s="151"/>
      <c r="G59169" s="158"/>
    </row>
    <row r="59170" spans="1:7" x14ac:dyDescent="0.3">
      <c r="A59170" s="151">
        <v>42450</v>
      </c>
      <c r="B59170" s="98">
        <v>0.40625</v>
      </c>
      <c r="C59170" s="158" t="s">
        <v>119</v>
      </c>
      <c r="D59170" s="158">
        <v>21.65</v>
      </c>
      <c r="E59170" s="158">
        <v>408</v>
      </c>
      <c r="F59170" s="151"/>
      <c r="G59170" s="158"/>
    </row>
    <row r="59171" spans="1:7" x14ac:dyDescent="0.3">
      <c r="A59171" s="151">
        <v>42450</v>
      </c>
      <c r="B59171" s="98">
        <v>0.41666666666666669</v>
      </c>
      <c r="C59171" s="158" t="s">
        <v>119</v>
      </c>
      <c r="D59171" s="158">
        <v>21.64</v>
      </c>
      <c r="E59171" s="158">
        <v>413</v>
      </c>
      <c r="F59171" s="151"/>
      <c r="G59171" s="158"/>
    </row>
    <row r="59172" spans="1:7" x14ac:dyDescent="0.3">
      <c r="A59172" s="151">
        <v>42450</v>
      </c>
      <c r="B59172" s="98">
        <v>0.42708333333333331</v>
      </c>
      <c r="C59172" s="158" t="s">
        <v>119</v>
      </c>
      <c r="D59172" s="158">
        <v>21.55</v>
      </c>
      <c r="E59172" s="158">
        <v>409</v>
      </c>
      <c r="F59172" s="151"/>
      <c r="G59172" s="158"/>
    </row>
    <row r="59173" spans="1:7" x14ac:dyDescent="0.3">
      <c r="A59173" s="151">
        <v>42450</v>
      </c>
      <c r="B59173" s="98">
        <v>0.4375</v>
      </c>
      <c r="C59173" s="158" t="s">
        <v>119</v>
      </c>
      <c r="D59173" s="158">
        <v>21.56</v>
      </c>
      <c r="E59173" s="158">
        <v>449</v>
      </c>
      <c r="F59173" s="151"/>
      <c r="G59173" s="158"/>
    </row>
    <row r="59174" spans="1:7" x14ac:dyDescent="0.3">
      <c r="A59174" s="151">
        <v>42450</v>
      </c>
      <c r="B59174" s="98">
        <v>0.44791666666666669</v>
      </c>
      <c r="C59174" s="158" t="s">
        <v>119</v>
      </c>
      <c r="D59174" s="158">
        <v>21.48</v>
      </c>
      <c r="E59174" s="158">
        <v>452</v>
      </c>
      <c r="F59174" s="151"/>
      <c r="G59174" s="158"/>
    </row>
    <row r="59175" spans="1:7" x14ac:dyDescent="0.3">
      <c r="A59175" s="151">
        <v>42450</v>
      </c>
      <c r="B59175" s="98">
        <v>0.45833333333333331</v>
      </c>
      <c r="C59175" s="158" t="s">
        <v>119</v>
      </c>
      <c r="D59175" s="158">
        <v>21.29</v>
      </c>
      <c r="E59175" s="158">
        <v>418</v>
      </c>
      <c r="F59175" s="151"/>
      <c r="G59175" s="158"/>
    </row>
    <row r="59176" spans="1:7" x14ac:dyDescent="0.3">
      <c r="A59176" s="151">
        <v>42450</v>
      </c>
      <c r="B59176" s="98">
        <v>0.46875</v>
      </c>
      <c r="C59176" s="158" t="s">
        <v>119</v>
      </c>
      <c r="D59176" s="158">
        <v>21.34</v>
      </c>
      <c r="E59176" s="158">
        <v>404</v>
      </c>
      <c r="F59176" s="151"/>
      <c r="G59176" s="158"/>
    </row>
    <row r="59177" spans="1:7" x14ac:dyDescent="0.3">
      <c r="A59177" s="151">
        <v>42450</v>
      </c>
      <c r="B59177" s="98">
        <v>0.47916666666666669</v>
      </c>
      <c r="C59177" s="158" t="s">
        <v>119</v>
      </c>
      <c r="D59177" s="158">
        <v>21.43</v>
      </c>
      <c r="E59177" s="158">
        <v>414</v>
      </c>
      <c r="F59177" s="151"/>
      <c r="G59177" s="158"/>
    </row>
    <row r="59178" spans="1:7" x14ac:dyDescent="0.3">
      <c r="A59178" s="151">
        <v>42450</v>
      </c>
      <c r="B59178" s="98">
        <v>0.48958333333333331</v>
      </c>
      <c r="C59178" s="158" t="s">
        <v>119</v>
      </c>
      <c r="D59178" s="158">
        <v>22.28</v>
      </c>
      <c r="E59178" s="158">
        <v>424</v>
      </c>
      <c r="F59178" s="151"/>
      <c r="G59178" s="158"/>
    </row>
    <row r="59179" spans="1:7" x14ac:dyDescent="0.3">
      <c r="A59179" s="151">
        <v>42450</v>
      </c>
      <c r="B59179" s="98">
        <v>0.5</v>
      </c>
      <c r="C59179" s="158" t="s">
        <v>120</v>
      </c>
      <c r="D59179" s="158">
        <v>22.4</v>
      </c>
      <c r="E59179" s="158">
        <v>418</v>
      </c>
      <c r="F59179" s="151"/>
      <c r="G59179" s="158"/>
    </row>
    <row r="59180" spans="1:7" x14ac:dyDescent="0.3">
      <c r="A59180" s="151">
        <v>42450</v>
      </c>
      <c r="B59180" s="98">
        <v>0.51041666666666663</v>
      </c>
      <c r="C59180" s="158" t="s">
        <v>120</v>
      </c>
      <c r="D59180" s="158">
        <v>22.48</v>
      </c>
      <c r="E59180" s="158">
        <v>418</v>
      </c>
      <c r="F59180" s="151"/>
      <c r="G59180" s="158"/>
    </row>
    <row r="59181" spans="1:7" x14ac:dyDescent="0.3">
      <c r="A59181" s="151">
        <v>42450</v>
      </c>
      <c r="B59181" s="98">
        <v>0.52083333333333337</v>
      </c>
      <c r="C59181" s="158" t="s">
        <v>120</v>
      </c>
      <c r="D59181" s="158">
        <v>22.3</v>
      </c>
      <c r="E59181" s="158">
        <v>419</v>
      </c>
      <c r="F59181" s="151"/>
      <c r="G59181" s="158"/>
    </row>
    <row r="59182" spans="1:7" x14ac:dyDescent="0.3">
      <c r="A59182" s="151">
        <v>42450</v>
      </c>
      <c r="B59182" s="98">
        <v>0.53125</v>
      </c>
      <c r="C59182" s="158" t="s">
        <v>120</v>
      </c>
      <c r="D59182" s="158">
        <v>22.34</v>
      </c>
      <c r="E59182" s="158">
        <v>418</v>
      </c>
      <c r="F59182" s="151"/>
      <c r="G59182" s="158"/>
    </row>
    <row r="59183" spans="1:7" x14ac:dyDescent="0.3">
      <c r="A59183" s="151">
        <v>42450</v>
      </c>
      <c r="B59183" s="98">
        <v>4.1666666666666664E-2</v>
      </c>
      <c r="C59183" s="158" t="s">
        <v>120</v>
      </c>
      <c r="D59183" s="158">
        <v>22.35</v>
      </c>
      <c r="E59183" s="158">
        <v>421</v>
      </c>
      <c r="F59183" s="151"/>
      <c r="G59183" s="158"/>
    </row>
    <row r="59184" spans="1:7" x14ac:dyDescent="0.3">
      <c r="A59184" s="151">
        <v>42450</v>
      </c>
      <c r="B59184" s="98">
        <v>5.2083333333333336E-2</v>
      </c>
      <c r="C59184" s="158" t="s">
        <v>120</v>
      </c>
      <c r="D59184" s="158">
        <v>22.5</v>
      </c>
      <c r="E59184" s="158">
        <v>411</v>
      </c>
      <c r="F59184" s="151"/>
      <c r="G59184" s="158"/>
    </row>
    <row r="59185" spans="1:7" x14ac:dyDescent="0.3">
      <c r="A59185" s="151">
        <v>42450</v>
      </c>
      <c r="B59185" s="98">
        <v>6.25E-2</v>
      </c>
      <c r="C59185" s="158" t="s">
        <v>120</v>
      </c>
      <c r="D59185" s="158">
        <v>22.58</v>
      </c>
      <c r="E59185" s="158">
        <v>407</v>
      </c>
      <c r="F59185" s="151"/>
      <c r="G59185" s="158"/>
    </row>
    <row r="59186" spans="1:7" x14ac:dyDescent="0.3">
      <c r="A59186" s="151">
        <v>42450</v>
      </c>
      <c r="B59186" s="98">
        <v>7.2916666666666671E-2</v>
      </c>
      <c r="C59186" s="158" t="s">
        <v>120</v>
      </c>
      <c r="D59186" s="158">
        <v>22.62</v>
      </c>
      <c r="E59186" s="158">
        <v>408</v>
      </c>
      <c r="F59186" s="151"/>
      <c r="G59186" s="158"/>
    </row>
    <row r="59187" spans="1:7" x14ac:dyDescent="0.3">
      <c r="A59187" s="151">
        <v>42450</v>
      </c>
      <c r="B59187" s="98">
        <v>8.3333333333333329E-2</v>
      </c>
      <c r="C59187" s="158" t="s">
        <v>120</v>
      </c>
      <c r="D59187" s="158">
        <v>22.72</v>
      </c>
      <c r="E59187" s="158">
        <v>410</v>
      </c>
      <c r="F59187" s="151"/>
      <c r="G59187" s="158"/>
    </row>
    <row r="59188" spans="1:7" x14ac:dyDescent="0.3">
      <c r="A59188" s="151">
        <v>42450</v>
      </c>
      <c r="B59188" s="98">
        <v>9.375E-2</v>
      </c>
      <c r="C59188" s="158" t="s">
        <v>120</v>
      </c>
      <c r="D59188" s="158">
        <v>22.79</v>
      </c>
      <c r="E59188" s="158">
        <v>412</v>
      </c>
      <c r="F59188" s="151"/>
      <c r="G59188" s="158"/>
    </row>
    <row r="59189" spans="1:7" x14ac:dyDescent="0.3">
      <c r="A59189" s="151">
        <v>42450</v>
      </c>
      <c r="B59189" s="98">
        <v>0.10416666666666667</v>
      </c>
      <c r="C59189" s="158" t="s">
        <v>120</v>
      </c>
      <c r="D59189" s="158">
        <v>22.85</v>
      </c>
      <c r="E59189" s="158">
        <v>413</v>
      </c>
      <c r="F59189" s="151"/>
      <c r="G59189" s="158"/>
    </row>
    <row r="59190" spans="1:7" x14ac:dyDescent="0.3">
      <c r="A59190" s="151">
        <v>42450</v>
      </c>
      <c r="B59190" s="98">
        <v>0.11458333333333333</v>
      </c>
      <c r="C59190" s="158" t="s">
        <v>120</v>
      </c>
      <c r="D59190" s="158">
        <v>22.76</v>
      </c>
      <c r="E59190" s="158">
        <v>420</v>
      </c>
      <c r="F59190" s="151"/>
      <c r="G59190" s="158"/>
    </row>
    <row r="59191" spans="1:7" x14ac:dyDescent="0.3">
      <c r="A59191" s="151">
        <v>42450</v>
      </c>
      <c r="B59191" s="98">
        <v>0.125</v>
      </c>
      <c r="C59191" s="158" t="s">
        <v>120</v>
      </c>
      <c r="D59191" s="158">
        <v>22.75</v>
      </c>
      <c r="E59191" s="158">
        <v>422</v>
      </c>
      <c r="F59191" s="151"/>
      <c r="G59191" s="158"/>
    </row>
    <row r="59192" spans="1:7" x14ac:dyDescent="0.3">
      <c r="A59192" s="151">
        <v>42450</v>
      </c>
      <c r="B59192" s="98">
        <v>0.13541666666666666</v>
      </c>
      <c r="C59192" s="158" t="s">
        <v>120</v>
      </c>
      <c r="D59192" s="158">
        <v>22.88</v>
      </c>
      <c r="E59192" s="158">
        <v>416</v>
      </c>
      <c r="F59192" s="151"/>
      <c r="G59192" s="158"/>
    </row>
    <row r="59193" spans="1:7" x14ac:dyDescent="0.3">
      <c r="A59193" s="151">
        <v>42450</v>
      </c>
      <c r="B59193" s="98">
        <v>0.14583333333333334</v>
      </c>
      <c r="C59193" s="158" t="s">
        <v>120</v>
      </c>
      <c r="D59193" s="158">
        <v>22.92</v>
      </c>
      <c r="E59193" s="158">
        <v>419</v>
      </c>
      <c r="F59193" s="151"/>
      <c r="G59193" s="158"/>
    </row>
    <row r="59194" spans="1:7" x14ac:dyDescent="0.3">
      <c r="A59194" s="151">
        <v>42450</v>
      </c>
      <c r="B59194" s="98">
        <v>0.15625</v>
      </c>
      <c r="C59194" s="158" t="s">
        <v>120</v>
      </c>
      <c r="D59194" s="158">
        <v>22.84</v>
      </c>
      <c r="E59194" s="158">
        <v>409</v>
      </c>
      <c r="F59194" s="151"/>
      <c r="G59194" s="158"/>
    </row>
    <row r="59195" spans="1:7" x14ac:dyDescent="0.3">
      <c r="A59195" s="151">
        <v>42450</v>
      </c>
      <c r="B59195" s="98">
        <v>0.16666666666666666</v>
      </c>
      <c r="C59195" s="158" t="s">
        <v>120</v>
      </c>
      <c r="D59195" s="158">
        <v>22.68</v>
      </c>
      <c r="E59195" s="158">
        <v>413</v>
      </c>
      <c r="F59195" s="151"/>
      <c r="G59195" s="158"/>
    </row>
    <row r="59196" spans="1:7" x14ac:dyDescent="0.3">
      <c r="A59196" s="151">
        <v>42450</v>
      </c>
      <c r="B59196" s="98">
        <v>0.17708333333333334</v>
      </c>
      <c r="C59196" s="158" t="s">
        <v>120</v>
      </c>
      <c r="D59196" s="158">
        <v>22.69</v>
      </c>
      <c r="E59196" s="158">
        <v>404</v>
      </c>
      <c r="F59196" s="151"/>
      <c r="G59196" s="158"/>
    </row>
    <row r="59197" spans="1:7" x14ac:dyDescent="0.3">
      <c r="A59197" s="151">
        <v>42450</v>
      </c>
      <c r="B59197" s="98">
        <v>0.1875</v>
      </c>
      <c r="C59197" s="158" t="s">
        <v>120</v>
      </c>
      <c r="D59197" s="158">
        <v>22.35</v>
      </c>
      <c r="E59197" s="158">
        <v>439</v>
      </c>
      <c r="F59197" s="151"/>
      <c r="G59197" s="158"/>
    </row>
    <row r="59198" spans="1:7" x14ac:dyDescent="0.3">
      <c r="A59198" s="151">
        <v>42450</v>
      </c>
      <c r="B59198" s="98">
        <v>0.19791666666666666</v>
      </c>
      <c r="C59198" s="158" t="s">
        <v>120</v>
      </c>
      <c r="D59198" s="158">
        <v>22.57</v>
      </c>
      <c r="E59198" s="158">
        <v>426</v>
      </c>
      <c r="F59198" s="151"/>
      <c r="G59198" s="158"/>
    </row>
    <row r="59199" spans="1:7" x14ac:dyDescent="0.3">
      <c r="A59199" s="151">
        <v>42450</v>
      </c>
      <c r="B59199" s="98">
        <v>0.20833333333333334</v>
      </c>
      <c r="C59199" s="158" t="s">
        <v>120</v>
      </c>
      <c r="D59199" s="158">
        <v>22.64</v>
      </c>
      <c r="E59199" s="158">
        <v>408</v>
      </c>
      <c r="F59199" s="151"/>
      <c r="G59199" s="158"/>
    </row>
    <row r="59200" spans="1:7" x14ac:dyDescent="0.3">
      <c r="A59200" s="151">
        <v>42450</v>
      </c>
      <c r="B59200" s="98">
        <v>0.21875</v>
      </c>
      <c r="C59200" s="158" t="s">
        <v>120</v>
      </c>
      <c r="D59200" s="158">
        <v>22.59</v>
      </c>
      <c r="E59200" s="158">
        <v>404</v>
      </c>
      <c r="F59200" s="151"/>
      <c r="G59200" s="158"/>
    </row>
    <row r="59201" spans="1:7" x14ac:dyDescent="0.3">
      <c r="A59201" s="151">
        <v>42450</v>
      </c>
      <c r="B59201" s="98">
        <v>0.22916666666666666</v>
      </c>
      <c r="C59201" s="158" t="s">
        <v>120</v>
      </c>
      <c r="D59201" s="158">
        <v>22.42</v>
      </c>
      <c r="E59201" s="158">
        <v>405</v>
      </c>
      <c r="F59201" s="151"/>
      <c r="G59201" s="158"/>
    </row>
    <row r="59202" spans="1:7" x14ac:dyDescent="0.3">
      <c r="A59202" s="151">
        <v>42450</v>
      </c>
      <c r="B59202" s="98">
        <v>0.23958333333333334</v>
      </c>
      <c r="C59202" s="158" t="s">
        <v>120</v>
      </c>
      <c r="D59202" s="158">
        <v>22.15</v>
      </c>
      <c r="E59202" s="158">
        <v>418</v>
      </c>
      <c r="F59202" s="151"/>
      <c r="G59202" s="158"/>
    </row>
    <row r="59203" spans="1:7" x14ac:dyDescent="0.3">
      <c r="A59203" s="151">
        <v>42450</v>
      </c>
      <c r="B59203" s="98">
        <v>0.25</v>
      </c>
      <c r="C59203" s="158" t="s">
        <v>120</v>
      </c>
      <c r="D59203" s="158">
        <v>22.02</v>
      </c>
      <c r="E59203" s="158">
        <v>467</v>
      </c>
      <c r="F59203" s="151"/>
      <c r="G59203" s="158"/>
    </row>
    <row r="59204" spans="1:7" x14ac:dyDescent="0.3">
      <c r="A59204" s="151">
        <v>42450</v>
      </c>
      <c r="B59204" s="98">
        <v>0.26041666666666669</v>
      </c>
      <c r="C59204" s="158" t="s">
        <v>120</v>
      </c>
      <c r="D59204" s="158">
        <v>21.97</v>
      </c>
      <c r="E59204" s="158">
        <v>456</v>
      </c>
      <c r="F59204" s="151"/>
      <c r="G59204" s="158"/>
    </row>
    <row r="59205" spans="1:7" x14ac:dyDescent="0.3">
      <c r="A59205" s="151">
        <v>42450</v>
      </c>
      <c r="B59205" s="98">
        <v>0.27083333333333331</v>
      </c>
      <c r="C59205" s="158" t="s">
        <v>120</v>
      </c>
      <c r="D59205" s="158">
        <v>21.77</v>
      </c>
      <c r="E59205" s="158">
        <v>452</v>
      </c>
      <c r="F59205" s="151"/>
      <c r="G59205" s="158"/>
    </row>
    <row r="59206" spans="1:7" x14ac:dyDescent="0.3">
      <c r="A59206" s="151">
        <v>42450</v>
      </c>
      <c r="B59206" s="98">
        <v>0.28125</v>
      </c>
      <c r="C59206" s="158" t="s">
        <v>120</v>
      </c>
      <c r="D59206" s="158">
        <v>21.65</v>
      </c>
      <c r="E59206" s="158">
        <v>422</v>
      </c>
      <c r="F59206" s="151"/>
      <c r="G59206" s="158"/>
    </row>
    <row r="59207" spans="1:7" x14ac:dyDescent="0.3">
      <c r="A59207" s="151">
        <v>42450</v>
      </c>
      <c r="B59207" s="98">
        <v>0.29166666666666669</v>
      </c>
      <c r="C59207" s="158" t="s">
        <v>120</v>
      </c>
      <c r="D59207" s="158">
        <v>21.51</v>
      </c>
      <c r="E59207" s="158">
        <v>413</v>
      </c>
      <c r="F59207" s="151"/>
      <c r="G59207" s="158"/>
    </row>
    <row r="59208" spans="1:7" x14ac:dyDescent="0.3">
      <c r="A59208" s="151">
        <v>42450</v>
      </c>
      <c r="B59208" s="98">
        <v>0.30208333333333331</v>
      </c>
      <c r="C59208" s="158" t="s">
        <v>120</v>
      </c>
      <c r="D59208" s="158">
        <v>21.71</v>
      </c>
      <c r="E59208" s="158">
        <v>404</v>
      </c>
      <c r="F59208" s="151"/>
      <c r="G59208" s="158"/>
    </row>
    <row r="59209" spans="1:7" x14ac:dyDescent="0.3">
      <c r="A59209" s="151">
        <v>42450</v>
      </c>
      <c r="B59209" s="98">
        <v>0.3125</v>
      </c>
      <c r="C59209" s="158" t="s">
        <v>120</v>
      </c>
      <c r="D59209" s="158">
        <v>21.67</v>
      </c>
      <c r="E59209" s="158">
        <v>405</v>
      </c>
      <c r="F59209" s="151"/>
      <c r="G59209" s="158"/>
    </row>
    <row r="59210" spans="1:7" x14ac:dyDescent="0.3">
      <c r="A59210" s="151">
        <v>42450</v>
      </c>
      <c r="B59210" s="98">
        <v>0.32291666666666669</v>
      </c>
      <c r="C59210" s="158" t="s">
        <v>120</v>
      </c>
      <c r="D59210" s="158">
        <v>21.65</v>
      </c>
      <c r="E59210" s="158">
        <v>407</v>
      </c>
      <c r="F59210" s="151"/>
      <c r="G59210" s="158"/>
    </row>
    <row r="59211" spans="1:7" x14ac:dyDescent="0.3">
      <c r="A59211" s="151">
        <v>42450</v>
      </c>
      <c r="B59211" s="98">
        <v>0.33333333333333331</v>
      </c>
      <c r="C59211" s="158" t="s">
        <v>120</v>
      </c>
      <c r="D59211" s="158">
        <v>21.54</v>
      </c>
      <c r="E59211" s="158">
        <v>409</v>
      </c>
      <c r="F59211" s="151"/>
      <c r="G59211" s="158"/>
    </row>
    <row r="59212" spans="1:7" x14ac:dyDescent="0.3">
      <c r="A59212" s="151">
        <v>42450</v>
      </c>
      <c r="B59212" s="98">
        <v>0.34375</v>
      </c>
      <c r="C59212" s="158" t="s">
        <v>120</v>
      </c>
      <c r="D59212" s="158">
        <v>21.47</v>
      </c>
      <c r="E59212" s="158">
        <v>411</v>
      </c>
      <c r="F59212" s="151"/>
      <c r="G59212" s="158"/>
    </row>
    <row r="59213" spans="1:7" x14ac:dyDescent="0.3">
      <c r="A59213" s="151">
        <v>42450</v>
      </c>
      <c r="B59213" s="98">
        <v>0.35416666666666669</v>
      </c>
      <c r="C59213" s="158" t="s">
        <v>120</v>
      </c>
      <c r="D59213" s="158">
        <v>21.51</v>
      </c>
      <c r="E59213" s="158">
        <v>413</v>
      </c>
      <c r="F59213" s="151"/>
      <c r="G59213" s="158"/>
    </row>
    <row r="59214" spans="1:7" x14ac:dyDescent="0.3">
      <c r="A59214" s="151">
        <v>42450</v>
      </c>
      <c r="B59214" s="98">
        <v>0.36458333333333331</v>
      </c>
      <c r="C59214" s="158" t="s">
        <v>120</v>
      </c>
      <c r="D59214" s="158">
        <v>21.67</v>
      </c>
      <c r="E59214" s="158">
        <v>404</v>
      </c>
      <c r="F59214" s="151"/>
      <c r="G59214" s="158"/>
    </row>
    <row r="59215" spans="1:7" x14ac:dyDescent="0.3">
      <c r="A59215" s="151">
        <v>42450</v>
      </c>
      <c r="B59215" s="98">
        <v>0.375</v>
      </c>
      <c r="C59215" s="158" t="s">
        <v>120</v>
      </c>
      <c r="D59215" s="158">
        <v>21.66</v>
      </c>
      <c r="E59215" s="158">
        <v>403</v>
      </c>
      <c r="F59215" s="151"/>
      <c r="G59215" s="158"/>
    </row>
    <row r="59216" spans="1:7" x14ac:dyDescent="0.3">
      <c r="A59216" s="151">
        <v>42450</v>
      </c>
      <c r="B59216" s="98">
        <v>0.38541666666666669</v>
      </c>
      <c r="C59216" s="158" t="s">
        <v>120</v>
      </c>
      <c r="D59216" s="158">
        <v>21.58</v>
      </c>
      <c r="E59216" s="158">
        <v>404</v>
      </c>
      <c r="F59216" s="151"/>
      <c r="G59216" s="158"/>
    </row>
    <row r="59217" spans="1:7" x14ac:dyDescent="0.3">
      <c r="A59217" s="151">
        <v>42450</v>
      </c>
      <c r="B59217" s="98">
        <v>0.39583333333333331</v>
      </c>
      <c r="C59217" s="158" t="s">
        <v>120</v>
      </c>
      <c r="D59217" s="158">
        <v>21.57</v>
      </c>
      <c r="E59217" s="158">
        <v>401</v>
      </c>
      <c r="F59217" s="151"/>
      <c r="G59217" s="158"/>
    </row>
    <row r="59218" spans="1:7" x14ac:dyDescent="0.3">
      <c r="A59218" s="151">
        <v>42450</v>
      </c>
      <c r="B59218" s="98">
        <v>0.40625</v>
      </c>
      <c r="C59218" s="158" t="s">
        <v>120</v>
      </c>
      <c r="D59218" s="158">
        <v>21.6</v>
      </c>
      <c r="E59218" s="158">
        <v>398</v>
      </c>
      <c r="F59218" s="151"/>
      <c r="G59218" s="158"/>
    </row>
    <row r="59219" spans="1:7" x14ac:dyDescent="0.3">
      <c r="A59219" s="151">
        <v>42450</v>
      </c>
      <c r="B59219" s="98">
        <v>0.41666666666666669</v>
      </c>
      <c r="C59219" s="158" t="s">
        <v>120</v>
      </c>
      <c r="D59219" s="158">
        <v>21.6</v>
      </c>
      <c r="E59219" s="158">
        <v>398</v>
      </c>
      <c r="F59219" s="151"/>
      <c r="G59219" s="158"/>
    </row>
    <row r="59220" spans="1:7" x14ac:dyDescent="0.3">
      <c r="A59220" s="151">
        <v>42450</v>
      </c>
      <c r="B59220" s="98">
        <v>0.42708333333333331</v>
      </c>
      <c r="C59220" s="158" t="s">
        <v>120</v>
      </c>
      <c r="D59220" s="158">
        <v>21.81</v>
      </c>
      <c r="E59220" s="158">
        <v>414</v>
      </c>
      <c r="F59220" s="151"/>
      <c r="G59220" s="158"/>
    </row>
    <row r="59221" spans="1:7" x14ac:dyDescent="0.3">
      <c r="A59221" s="151">
        <v>42450</v>
      </c>
      <c r="B59221" s="98">
        <v>0.4375</v>
      </c>
      <c r="C59221" s="158" t="s">
        <v>120</v>
      </c>
      <c r="D59221" s="158">
        <v>21.71</v>
      </c>
      <c r="E59221" s="158">
        <v>409</v>
      </c>
      <c r="F59221" s="151"/>
      <c r="G59221" s="158"/>
    </row>
    <row r="59222" spans="1:7" x14ac:dyDescent="0.3">
      <c r="A59222" s="151">
        <v>42450</v>
      </c>
      <c r="B59222" s="98">
        <v>0.44791666666666669</v>
      </c>
      <c r="C59222" s="158" t="s">
        <v>120</v>
      </c>
      <c r="D59222" s="158">
        <v>21.7</v>
      </c>
      <c r="E59222" s="158">
        <v>410</v>
      </c>
      <c r="F59222" s="151"/>
      <c r="G59222" s="158"/>
    </row>
    <row r="59223" spans="1:7" x14ac:dyDescent="0.3">
      <c r="A59223" s="151">
        <v>42450</v>
      </c>
      <c r="B59223" s="98">
        <v>0.45833333333333331</v>
      </c>
      <c r="C59223" s="158" t="s">
        <v>120</v>
      </c>
      <c r="D59223" s="158">
        <v>21.8</v>
      </c>
      <c r="E59223" s="158">
        <v>409</v>
      </c>
      <c r="F59223" s="151"/>
      <c r="G59223" s="158"/>
    </row>
    <row r="59224" spans="1:7" x14ac:dyDescent="0.3">
      <c r="A59224" s="151">
        <v>42450</v>
      </c>
      <c r="B59224" s="98">
        <v>0.46875</v>
      </c>
      <c r="C59224" s="158" t="s">
        <v>120</v>
      </c>
      <c r="D59224" s="158">
        <v>21.87</v>
      </c>
      <c r="E59224" s="158">
        <v>407</v>
      </c>
      <c r="F59224" s="151"/>
      <c r="G59224" s="158"/>
    </row>
    <row r="59225" spans="1:7" x14ac:dyDescent="0.3">
      <c r="A59225" s="151">
        <v>42450</v>
      </c>
      <c r="B59225" s="98">
        <v>0.47916666666666669</v>
      </c>
      <c r="C59225" s="158" t="s">
        <v>120</v>
      </c>
      <c r="D59225" s="158">
        <v>21.87</v>
      </c>
      <c r="E59225" s="158">
        <v>405</v>
      </c>
      <c r="F59225" s="151"/>
      <c r="G59225" s="158"/>
    </row>
    <row r="59226" spans="1:7" x14ac:dyDescent="0.3">
      <c r="A59226" s="151">
        <v>42450</v>
      </c>
      <c r="B59226" s="98">
        <v>0.48958333333333331</v>
      </c>
      <c r="C59226" s="158" t="s">
        <v>120</v>
      </c>
      <c r="D59226" s="158">
        <v>21.85</v>
      </c>
      <c r="E59226" s="158">
        <v>405</v>
      </c>
      <c r="F59226" s="151"/>
      <c r="G59226" s="158"/>
    </row>
    <row r="59227" spans="1:7" x14ac:dyDescent="0.3">
      <c r="A59227" s="151">
        <v>42451</v>
      </c>
      <c r="B59227" s="98">
        <v>0.5</v>
      </c>
      <c r="C59227" s="158" t="s">
        <v>119</v>
      </c>
      <c r="D59227" s="158">
        <v>21.88</v>
      </c>
      <c r="E59227" s="158">
        <v>404</v>
      </c>
      <c r="F59227" s="151"/>
      <c r="G59227" s="158"/>
    </row>
    <row r="59228" spans="1:7" x14ac:dyDescent="0.3">
      <c r="A59228" s="151">
        <v>42451</v>
      </c>
      <c r="B59228" s="98">
        <v>0.51041666666666663</v>
      </c>
      <c r="C59228" s="158" t="s">
        <v>119</v>
      </c>
      <c r="D59228" s="158">
        <v>21.91</v>
      </c>
      <c r="E59228" s="158">
        <v>404</v>
      </c>
      <c r="F59228" s="151"/>
      <c r="G59228" s="158"/>
    </row>
    <row r="59229" spans="1:7" x14ac:dyDescent="0.3">
      <c r="A59229" s="151">
        <v>42451</v>
      </c>
      <c r="B59229" s="98">
        <v>0.52083333333333337</v>
      </c>
      <c r="C59229" s="158" t="s">
        <v>119</v>
      </c>
      <c r="D59229" s="158">
        <v>21.87</v>
      </c>
      <c r="E59229" s="158">
        <v>405</v>
      </c>
      <c r="F59229" s="151"/>
      <c r="G59229" s="158"/>
    </row>
    <row r="59230" spans="1:7" x14ac:dyDescent="0.3">
      <c r="A59230" s="151">
        <v>42451</v>
      </c>
      <c r="B59230" s="98">
        <v>0.53125</v>
      </c>
      <c r="C59230" s="158" t="s">
        <v>119</v>
      </c>
      <c r="D59230" s="158">
        <v>21.83</v>
      </c>
      <c r="E59230" s="158">
        <v>407</v>
      </c>
      <c r="F59230" s="151"/>
      <c r="G59230" s="158"/>
    </row>
    <row r="59231" spans="1:7" x14ac:dyDescent="0.3">
      <c r="A59231" s="151">
        <v>42451</v>
      </c>
      <c r="B59231" s="98">
        <v>4.1666666666666664E-2</v>
      </c>
      <c r="C59231" s="158" t="s">
        <v>119</v>
      </c>
      <c r="D59231" s="158">
        <v>21.79</v>
      </c>
      <c r="E59231" s="158">
        <v>407</v>
      </c>
      <c r="F59231" s="151"/>
      <c r="G59231" s="158"/>
    </row>
    <row r="59232" spans="1:7" x14ac:dyDescent="0.3">
      <c r="A59232" s="151">
        <v>42451</v>
      </c>
      <c r="B59232" s="98">
        <v>5.2083333333333336E-2</v>
      </c>
      <c r="C59232" s="158" t="s">
        <v>119</v>
      </c>
      <c r="D59232" s="158">
        <v>21.77</v>
      </c>
      <c r="E59232" s="158">
        <v>407</v>
      </c>
      <c r="F59232" s="151"/>
      <c r="G59232" s="158"/>
    </row>
    <row r="59233" spans="1:7" x14ac:dyDescent="0.3">
      <c r="A59233" s="151">
        <v>42451</v>
      </c>
      <c r="B59233" s="98">
        <v>6.25E-2</v>
      </c>
      <c r="C59233" s="158" t="s">
        <v>119</v>
      </c>
      <c r="D59233" s="158">
        <v>21.76</v>
      </c>
      <c r="E59233" s="158">
        <v>407</v>
      </c>
      <c r="F59233" s="151"/>
      <c r="G59233" s="158"/>
    </row>
    <row r="59234" spans="1:7" x14ac:dyDescent="0.3">
      <c r="A59234" s="151">
        <v>42451</v>
      </c>
      <c r="B59234" s="98">
        <v>7.2916666666666671E-2</v>
      </c>
      <c r="C59234" s="158" t="s">
        <v>119</v>
      </c>
      <c r="D59234" s="158">
        <v>21.73</v>
      </c>
      <c r="E59234" s="158">
        <v>407</v>
      </c>
      <c r="F59234" s="151"/>
      <c r="G59234" s="158"/>
    </row>
    <row r="59235" spans="1:7" x14ac:dyDescent="0.3">
      <c r="A59235" s="151">
        <v>42451</v>
      </c>
      <c r="B59235" s="98">
        <v>8.3333333333333329E-2</v>
      </c>
      <c r="C59235" s="158" t="s">
        <v>119</v>
      </c>
      <c r="D59235" s="158">
        <v>21.71</v>
      </c>
      <c r="E59235" s="158">
        <v>408</v>
      </c>
      <c r="F59235" s="151"/>
      <c r="G59235" s="158"/>
    </row>
    <row r="59236" spans="1:7" x14ac:dyDescent="0.3">
      <c r="A59236" s="151">
        <v>42451</v>
      </c>
      <c r="B59236" s="98">
        <v>9.375E-2</v>
      </c>
      <c r="C59236" s="158" t="s">
        <v>119</v>
      </c>
      <c r="D59236" s="158">
        <v>21.71</v>
      </c>
      <c r="E59236" s="158">
        <v>409</v>
      </c>
      <c r="F59236" s="151"/>
      <c r="G59236" s="158"/>
    </row>
    <row r="59237" spans="1:7" x14ac:dyDescent="0.3">
      <c r="A59237" s="151">
        <v>42451</v>
      </c>
      <c r="B59237" s="98">
        <v>0.10416666666666667</v>
      </c>
      <c r="C59237" s="158" t="s">
        <v>119</v>
      </c>
      <c r="D59237" s="158">
        <v>21.68</v>
      </c>
      <c r="E59237" s="158">
        <v>409</v>
      </c>
      <c r="F59237" s="151"/>
      <c r="G59237" s="158"/>
    </row>
    <row r="59238" spans="1:7" x14ac:dyDescent="0.3">
      <c r="A59238" s="151">
        <v>42451</v>
      </c>
      <c r="B59238" s="98">
        <v>0.11458333333333333</v>
      </c>
      <c r="C59238" s="158" t="s">
        <v>119</v>
      </c>
      <c r="D59238" s="158">
        <v>21.65</v>
      </c>
      <c r="E59238" s="158">
        <v>409</v>
      </c>
      <c r="F59238" s="151"/>
      <c r="G59238" s="158"/>
    </row>
    <row r="59239" spans="1:7" x14ac:dyDescent="0.3">
      <c r="A59239" s="151">
        <v>42451</v>
      </c>
      <c r="B59239" s="98">
        <v>0.125</v>
      </c>
      <c r="C59239" s="158" t="s">
        <v>119</v>
      </c>
      <c r="D59239" s="158">
        <v>21.62</v>
      </c>
      <c r="E59239" s="158">
        <v>409</v>
      </c>
      <c r="F59239" s="151"/>
      <c r="G59239" s="158"/>
    </row>
    <row r="59240" spans="1:7" x14ac:dyDescent="0.3">
      <c r="A59240" s="151">
        <v>42451</v>
      </c>
      <c r="B59240" s="98">
        <v>0.13541666666666666</v>
      </c>
      <c r="C59240" s="158" t="s">
        <v>119</v>
      </c>
      <c r="D59240" s="158">
        <v>21.6</v>
      </c>
      <c r="E59240" s="158">
        <v>409</v>
      </c>
      <c r="F59240" s="151"/>
      <c r="G59240" s="158"/>
    </row>
    <row r="59241" spans="1:7" x14ac:dyDescent="0.3">
      <c r="A59241" s="151">
        <v>42451</v>
      </c>
      <c r="B59241" s="98">
        <v>0.14583333333333334</v>
      </c>
      <c r="C59241" s="158" t="s">
        <v>119</v>
      </c>
      <c r="D59241" s="158">
        <v>21.58</v>
      </c>
      <c r="E59241" s="158">
        <v>409</v>
      </c>
      <c r="F59241" s="151"/>
      <c r="G59241" s="158"/>
    </row>
    <row r="59242" spans="1:7" x14ac:dyDescent="0.3">
      <c r="A59242" s="151">
        <v>42451</v>
      </c>
      <c r="B59242" s="98">
        <v>0.15625</v>
      </c>
      <c r="C59242" s="158" t="s">
        <v>119</v>
      </c>
      <c r="D59242" s="158">
        <v>21.5</v>
      </c>
      <c r="E59242" s="158">
        <v>409</v>
      </c>
      <c r="F59242" s="151"/>
      <c r="G59242" s="158"/>
    </row>
    <row r="59243" spans="1:7" x14ac:dyDescent="0.3">
      <c r="A59243" s="151">
        <v>42451</v>
      </c>
      <c r="B59243" s="98">
        <v>0.16666666666666666</v>
      </c>
      <c r="C59243" s="158" t="s">
        <v>119</v>
      </c>
      <c r="D59243" s="158">
        <v>21.39</v>
      </c>
      <c r="E59243" s="158">
        <v>409</v>
      </c>
      <c r="F59243" s="151"/>
      <c r="G59243" s="158"/>
    </row>
    <row r="59244" spans="1:7" x14ac:dyDescent="0.3">
      <c r="A59244" s="151">
        <v>42451</v>
      </c>
      <c r="B59244" s="98">
        <v>0.17708333333333334</v>
      </c>
      <c r="C59244" s="158" t="s">
        <v>119</v>
      </c>
      <c r="D59244" s="158">
        <v>21.07</v>
      </c>
      <c r="E59244" s="158">
        <v>409</v>
      </c>
      <c r="F59244" s="151"/>
      <c r="G59244" s="158"/>
    </row>
    <row r="59245" spans="1:7" x14ac:dyDescent="0.3">
      <c r="A59245" s="151">
        <v>42451</v>
      </c>
      <c r="B59245" s="98">
        <v>0.1875</v>
      </c>
      <c r="C59245" s="158" t="s">
        <v>119</v>
      </c>
      <c r="D59245" s="158">
        <v>20.88</v>
      </c>
      <c r="E59245" s="158">
        <v>407</v>
      </c>
      <c r="F59245" s="151"/>
      <c r="G59245" s="158"/>
    </row>
    <row r="59246" spans="1:7" x14ac:dyDescent="0.3">
      <c r="A59246" s="151">
        <v>42451</v>
      </c>
      <c r="B59246" s="98">
        <v>0.19791666666666666</v>
      </c>
      <c r="C59246" s="158" t="s">
        <v>119</v>
      </c>
      <c r="D59246" s="158">
        <v>20.79</v>
      </c>
      <c r="E59246" s="158">
        <v>407</v>
      </c>
      <c r="F59246" s="151"/>
      <c r="G59246" s="158"/>
    </row>
    <row r="59247" spans="1:7" x14ac:dyDescent="0.3">
      <c r="A59247" s="151">
        <v>42451</v>
      </c>
      <c r="B59247" s="98">
        <v>0.20833333333333334</v>
      </c>
      <c r="C59247" s="158" t="s">
        <v>119</v>
      </c>
      <c r="D59247" s="158">
        <v>20.94</v>
      </c>
      <c r="E59247" s="158">
        <v>408</v>
      </c>
      <c r="F59247" s="151"/>
      <c r="G59247" s="158"/>
    </row>
    <row r="59248" spans="1:7" x14ac:dyDescent="0.3">
      <c r="A59248" s="151">
        <v>42451</v>
      </c>
      <c r="B59248" s="98">
        <v>0.21875</v>
      </c>
      <c r="C59248" s="158" t="s">
        <v>119</v>
      </c>
      <c r="D59248" s="158">
        <v>20.82</v>
      </c>
      <c r="E59248" s="158">
        <v>407</v>
      </c>
      <c r="F59248" s="151"/>
      <c r="G59248" s="158"/>
    </row>
    <row r="59249" spans="1:7" x14ac:dyDescent="0.3">
      <c r="A59249" s="151">
        <v>42451</v>
      </c>
      <c r="B59249" s="98">
        <v>0.22916666666666666</v>
      </c>
      <c r="C59249" s="158" t="s">
        <v>119</v>
      </c>
      <c r="D59249" s="158">
        <v>20.49</v>
      </c>
      <c r="E59249" s="158">
        <v>404</v>
      </c>
      <c r="F59249" s="151"/>
      <c r="G59249" s="158"/>
    </row>
    <row r="59250" spans="1:7" x14ac:dyDescent="0.3">
      <c r="A59250" s="151">
        <v>42451</v>
      </c>
      <c r="B59250" s="98">
        <v>0.23958333333333334</v>
      </c>
      <c r="C59250" s="158" t="s">
        <v>119</v>
      </c>
      <c r="D59250" s="158">
        <v>20.16</v>
      </c>
      <c r="E59250" s="158">
        <v>406</v>
      </c>
      <c r="F59250" s="151"/>
      <c r="G59250" s="158"/>
    </row>
    <row r="59251" spans="1:7" x14ac:dyDescent="0.3">
      <c r="A59251" s="151">
        <v>42451</v>
      </c>
      <c r="B59251" s="98">
        <v>0.25</v>
      </c>
      <c r="C59251" s="158" t="s">
        <v>119</v>
      </c>
      <c r="D59251" s="158">
        <v>20.170000000000002</v>
      </c>
      <c r="E59251" s="158">
        <v>406</v>
      </c>
      <c r="F59251" s="151"/>
      <c r="G59251" s="158"/>
    </row>
    <row r="59252" spans="1:7" x14ac:dyDescent="0.3">
      <c r="A59252" s="151">
        <v>42451</v>
      </c>
      <c r="B59252" s="98">
        <v>0.26041666666666669</v>
      </c>
      <c r="C59252" s="158" t="s">
        <v>119</v>
      </c>
      <c r="D59252" s="158">
        <v>20.04</v>
      </c>
      <c r="E59252" s="158">
        <v>408</v>
      </c>
      <c r="F59252" s="151"/>
      <c r="G59252" s="158"/>
    </row>
    <row r="59253" spans="1:7" x14ac:dyDescent="0.3">
      <c r="A59253" s="151">
        <v>42451</v>
      </c>
      <c r="B59253" s="98">
        <v>0.27083333333333331</v>
      </c>
      <c r="C59253" s="158" t="s">
        <v>119</v>
      </c>
      <c r="D59253" s="158">
        <v>19.87</v>
      </c>
      <c r="E59253" s="158">
        <v>409</v>
      </c>
      <c r="F59253" s="151"/>
      <c r="G59253" s="158"/>
    </row>
    <row r="59254" spans="1:7" x14ac:dyDescent="0.3">
      <c r="A59254" s="151">
        <v>42451</v>
      </c>
      <c r="B59254" s="98">
        <v>0.28125</v>
      </c>
      <c r="C59254" s="158" t="s">
        <v>119</v>
      </c>
      <c r="D59254" s="158">
        <v>19.68</v>
      </c>
      <c r="E59254" s="158">
        <v>410</v>
      </c>
      <c r="F59254" s="151"/>
      <c r="G59254" s="158"/>
    </row>
    <row r="59255" spans="1:7" x14ac:dyDescent="0.3">
      <c r="A59255" s="151">
        <v>42451</v>
      </c>
      <c r="B59255" s="98">
        <v>0.29166666666666669</v>
      </c>
      <c r="C59255" s="158" t="s">
        <v>119</v>
      </c>
      <c r="D59255" s="158">
        <v>19.690000000000001</v>
      </c>
      <c r="E59255" s="158">
        <v>406</v>
      </c>
      <c r="F59255" s="151"/>
      <c r="G59255" s="158"/>
    </row>
    <row r="59256" spans="1:7" x14ac:dyDescent="0.3">
      <c r="A59256" s="151">
        <v>42451</v>
      </c>
      <c r="B59256" s="98">
        <v>0.30208333333333331</v>
      </c>
      <c r="C59256" s="158" t="s">
        <v>119</v>
      </c>
      <c r="D59256" s="158">
        <v>19.96</v>
      </c>
      <c r="E59256" s="158">
        <v>400</v>
      </c>
      <c r="F59256" s="151"/>
      <c r="G59256" s="158"/>
    </row>
    <row r="59257" spans="1:7" x14ac:dyDescent="0.3">
      <c r="A59257" s="151">
        <v>42451</v>
      </c>
      <c r="B59257" s="98">
        <v>0.3125</v>
      </c>
      <c r="C59257" s="158" t="s">
        <v>119</v>
      </c>
      <c r="D59257" s="158">
        <v>19.989999999999998</v>
      </c>
      <c r="E59257" s="158">
        <v>399</v>
      </c>
      <c r="F59257" s="151"/>
      <c r="G59257" s="158"/>
    </row>
    <row r="59258" spans="1:7" x14ac:dyDescent="0.3">
      <c r="A59258" s="151">
        <v>42451</v>
      </c>
      <c r="B59258" s="98">
        <v>0.32291666666666669</v>
      </c>
      <c r="C59258" s="158" t="s">
        <v>119</v>
      </c>
      <c r="D59258" s="158">
        <v>20</v>
      </c>
      <c r="E59258" s="158">
        <v>398</v>
      </c>
      <c r="F59258" s="151"/>
      <c r="G59258" s="158"/>
    </row>
    <row r="59259" spans="1:7" x14ac:dyDescent="0.3">
      <c r="A59259" s="151">
        <v>42451</v>
      </c>
      <c r="B59259" s="98">
        <v>0.33333333333333331</v>
      </c>
      <c r="C59259" s="158" t="s">
        <v>119</v>
      </c>
      <c r="D59259" s="158">
        <v>19.97</v>
      </c>
      <c r="E59259" s="158">
        <v>397</v>
      </c>
      <c r="F59259" s="151"/>
      <c r="G59259" s="158"/>
    </row>
    <row r="59260" spans="1:7" x14ac:dyDescent="0.3">
      <c r="A59260" s="151">
        <v>42451</v>
      </c>
      <c r="B59260" s="98">
        <v>0.34375</v>
      </c>
      <c r="C59260" s="158" t="s">
        <v>119</v>
      </c>
      <c r="D59260" s="158">
        <v>19.89</v>
      </c>
      <c r="E59260" s="158">
        <v>398</v>
      </c>
      <c r="F59260" s="151"/>
      <c r="G59260" s="158"/>
    </row>
    <row r="59261" spans="1:7" x14ac:dyDescent="0.3">
      <c r="A59261" s="151">
        <v>42451</v>
      </c>
      <c r="B59261" s="98">
        <v>0.35416666666666669</v>
      </c>
      <c r="C59261" s="158" t="s">
        <v>119</v>
      </c>
      <c r="D59261" s="158">
        <v>19.78</v>
      </c>
      <c r="E59261" s="158">
        <v>398</v>
      </c>
      <c r="F59261" s="151"/>
      <c r="G59261" s="158"/>
    </row>
    <row r="59262" spans="1:7" x14ac:dyDescent="0.3">
      <c r="A59262" s="151">
        <v>42451</v>
      </c>
      <c r="B59262" s="98">
        <v>0.36458333333333331</v>
      </c>
      <c r="C59262" s="158" t="s">
        <v>119</v>
      </c>
      <c r="D59262" s="158">
        <v>19.57</v>
      </c>
      <c r="E59262" s="158">
        <v>403</v>
      </c>
      <c r="F59262" s="151"/>
      <c r="G59262" s="158"/>
    </row>
    <row r="59263" spans="1:7" x14ac:dyDescent="0.3">
      <c r="A59263" s="151">
        <v>42451</v>
      </c>
      <c r="B59263" s="98">
        <v>0.375</v>
      </c>
      <c r="C59263" s="158" t="s">
        <v>119</v>
      </c>
      <c r="D59263" s="158">
        <v>19.440000000000001</v>
      </c>
      <c r="E59263" s="158">
        <v>405</v>
      </c>
      <c r="F59263" s="151"/>
      <c r="G59263" s="158"/>
    </row>
    <row r="59264" spans="1:7" x14ac:dyDescent="0.3">
      <c r="A59264" s="151">
        <v>42451</v>
      </c>
      <c r="B59264" s="98">
        <v>0.38541666666666669</v>
      </c>
      <c r="C59264" s="158" t="s">
        <v>119</v>
      </c>
      <c r="D59264" s="158">
        <v>19.16</v>
      </c>
      <c r="E59264" s="158">
        <v>420</v>
      </c>
      <c r="F59264" s="151"/>
      <c r="G59264" s="158"/>
    </row>
    <row r="59265" spans="1:7" x14ac:dyDescent="0.3">
      <c r="A59265" s="151">
        <v>42451</v>
      </c>
      <c r="B59265" s="98">
        <v>0.39583333333333331</v>
      </c>
      <c r="C59265" s="158" t="s">
        <v>119</v>
      </c>
      <c r="D59265" s="158">
        <v>19.07</v>
      </c>
      <c r="E59265" s="158">
        <v>420</v>
      </c>
      <c r="F59265" s="151"/>
      <c r="G59265" s="158"/>
    </row>
    <row r="59266" spans="1:7" x14ac:dyDescent="0.3">
      <c r="A59266" s="151">
        <v>42451</v>
      </c>
      <c r="B59266" s="98">
        <v>0.40625</v>
      </c>
      <c r="C59266" s="158" t="s">
        <v>119</v>
      </c>
      <c r="D59266" s="158">
        <v>19.12</v>
      </c>
      <c r="E59266" s="158">
        <v>409</v>
      </c>
      <c r="F59266" s="151"/>
      <c r="G59266" s="158"/>
    </row>
    <row r="59267" spans="1:7" x14ac:dyDescent="0.3">
      <c r="A59267" s="151">
        <v>42451</v>
      </c>
      <c r="B59267" s="98">
        <v>0.41666666666666669</v>
      </c>
      <c r="C59267" s="158" t="s">
        <v>119</v>
      </c>
      <c r="D59267" s="158">
        <v>19.23</v>
      </c>
      <c r="E59267" s="158">
        <v>404</v>
      </c>
      <c r="F59267" s="151"/>
      <c r="G59267" s="158"/>
    </row>
    <row r="59268" spans="1:7" x14ac:dyDescent="0.3">
      <c r="A59268" s="151">
        <v>42451</v>
      </c>
      <c r="B59268" s="98">
        <v>0.42708333333333331</v>
      </c>
      <c r="C59268" s="158" t="s">
        <v>119</v>
      </c>
      <c r="D59268" s="158">
        <v>19.27</v>
      </c>
      <c r="E59268" s="158">
        <v>403</v>
      </c>
      <c r="F59268" s="151"/>
      <c r="G59268" s="158"/>
    </row>
    <row r="59269" spans="1:7" x14ac:dyDescent="0.3">
      <c r="A59269" s="151">
        <v>42451</v>
      </c>
      <c r="B59269" s="98">
        <v>0.4375</v>
      </c>
      <c r="C59269" s="158" t="s">
        <v>119</v>
      </c>
      <c r="D59269" s="158">
        <v>19.309999999999999</v>
      </c>
      <c r="E59269" s="158">
        <v>403</v>
      </c>
      <c r="F59269" s="151"/>
      <c r="G59269" s="158"/>
    </row>
    <row r="59270" spans="1:7" x14ac:dyDescent="0.3">
      <c r="A59270" s="151">
        <v>42451</v>
      </c>
      <c r="B59270" s="98">
        <v>0.44791666666666669</v>
      </c>
      <c r="C59270" s="158" t="s">
        <v>119</v>
      </c>
      <c r="D59270" s="158">
        <v>19.36</v>
      </c>
      <c r="E59270" s="158">
        <v>404</v>
      </c>
      <c r="F59270" s="151"/>
      <c r="G59270" s="158"/>
    </row>
    <row r="59271" spans="1:7" x14ac:dyDescent="0.3">
      <c r="A59271" s="151">
        <v>42451</v>
      </c>
      <c r="B59271" s="98">
        <v>0.45833333333333331</v>
      </c>
      <c r="C59271" s="158" t="s">
        <v>119</v>
      </c>
      <c r="D59271" s="158">
        <v>19.399999999999999</v>
      </c>
      <c r="E59271" s="158">
        <v>405</v>
      </c>
      <c r="F59271" s="151"/>
      <c r="G59271" s="158"/>
    </row>
    <row r="59272" spans="1:7" x14ac:dyDescent="0.3">
      <c r="A59272" s="151">
        <v>42451</v>
      </c>
      <c r="B59272" s="98">
        <v>0.46875</v>
      </c>
      <c r="C59272" s="158" t="s">
        <v>119</v>
      </c>
      <c r="D59272" s="158">
        <v>19.63</v>
      </c>
      <c r="E59272" s="158">
        <v>413</v>
      </c>
      <c r="F59272" s="151"/>
      <c r="G59272" s="158"/>
    </row>
    <row r="59273" spans="1:7" x14ac:dyDescent="0.3">
      <c r="A59273" s="151">
        <v>42451</v>
      </c>
      <c r="B59273" s="98">
        <v>0.47916666666666669</v>
      </c>
      <c r="C59273" s="158" t="s">
        <v>119</v>
      </c>
      <c r="D59273" s="158">
        <v>19.940000000000001</v>
      </c>
      <c r="E59273" s="158">
        <v>412</v>
      </c>
      <c r="F59273" s="151"/>
      <c r="G59273" s="158"/>
    </row>
    <row r="59274" spans="1:7" x14ac:dyDescent="0.3">
      <c r="A59274" s="151">
        <v>42451</v>
      </c>
      <c r="B59274" s="98">
        <v>0.48958333333333331</v>
      </c>
      <c r="C59274" s="158" t="s">
        <v>119</v>
      </c>
      <c r="D59274" s="158">
        <v>20.059999999999999</v>
      </c>
      <c r="E59274" s="158">
        <v>411</v>
      </c>
      <c r="F59274" s="151"/>
      <c r="G59274" s="158"/>
    </row>
    <row r="59275" spans="1:7" x14ac:dyDescent="0.3">
      <c r="A59275" s="151">
        <v>42451</v>
      </c>
      <c r="B59275" s="98">
        <v>0.5</v>
      </c>
      <c r="C59275" s="158" t="s">
        <v>120</v>
      </c>
      <c r="D59275" s="158">
        <v>20.32</v>
      </c>
      <c r="E59275" s="158">
        <v>409</v>
      </c>
      <c r="F59275" s="151"/>
      <c r="G59275" s="158"/>
    </row>
    <row r="59276" spans="1:7" x14ac:dyDescent="0.3">
      <c r="A59276" s="151">
        <v>42451</v>
      </c>
      <c r="B59276" s="98">
        <v>0.51041666666666663</v>
      </c>
      <c r="C59276" s="158" t="s">
        <v>120</v>
      </c>
      <c r="D59276" s="158">
        <v>20.52</v>
      </c>
      <c r="E59276" s="158">
        <v>407</v>
      </c>
      <c r="F59276" s="151"/>
      <c r="G59276" s="158"/>
    </row>
    <row r="59277" spans="1:7" x14ac:dyDescent="0.3">
      <c r="A59277" s="151">
        <v>42451</v>
      </c>
      <c r="B59277" s="98">
        <v>0.52083333333333337</v>
      </c>
      <c r="C59277" s="158" t="s">
        <v>120</v>
      </c>
      <c r="D59277" s="158">
        <v>20.68</v>
      </c>
      <c r="E59277" s="158">
        <v>405</v>
      </c>
      <c r="F59277" s="151"/>
      <c r="G59277" s="158"/>
    </row>
    <row r="59278" spans="1:7" x14ac:dyDescent="0.3">
      <c r="A59278" s="151">
        <v>42451</v>
      </c>
      <c r="B59278" s="98">
        <v>0.53125</v>
      </c>
      <c r="C59278" s="158" t="s">
        <v>120</v>
      </c>
      <c r="D59278" s="158">
        <v>20.71</v>
      </c>
      <c r="E59278" s="158">
        <v>405</v>
      </c>
      <c r="F59278" s="151"/>
      <c r="G59278" s="158"/>
    </row>
    <row r="59279" spans="1:7" x14ac:dyDescent="0.3">
      <c r="A59279" s="151">
        <v>42451</v>
      </c>
      <c r="B59279" s="98">
        <v>4.1666666666666664E-2</v>
      </c>
      <c r="C59279" s="158" t="s">
        <v>120</v>
      </c>
      <c r="D59279" s="158">
        <v>20.8</v>
      </c>
      <c r="E59279" s="158">
        <v>405</v>
      </c>
      <c r="F59279" s="151"/>
      <c r="G59279" s="158"/>
    </row>
    <row r="59280" spans="1:7" x14ac:dyDescent="0.3">
      <c r="A59280" s="151">
        <v>42451</v>
      </c>
      <c r="B59280" s="98">
        <v>5.2083333333333336E-2</v>
      </c>
      <c r="C59280" s="158" t="s">
        <v>120</v>
      </c>
      <c r="D59280" s="158">
        <v>20.86</v>
      </c>
      <c r="E59280" s="158">
        <v>405</v>
      </c>
      <c r="F59280" s="151"/>
      <c r="G59280" s="158"/>
    </row>
    <row r="59281" spans="1:7" x14ac:dyDescent="0.3">
      <c r="A59281" s="151">
        <v>42451</v>
      </c>
      <c r="B59281" s="98">
        <v>6.25E-2</v>
      </c>
      <c r="C59281" s="158" t="s">
        <v>120</v>
      </c>
      <c r="D59281" s="158">
        <v>21.06</v>
      </c>
      <c r="E59281" s="158">
        <v>405</v>
      </c>
      <c r="F59281" s="151"/>
      <c r="G59281" s="158"/>
    </row>
    <row r="59282" spans="1:7" x14ac:dyDescent="0.3">
      <c r="A59282" s="151">
        <v>42451</v>
      </c>
      <c r="B59282" s="98">
        <v>7.2916666666666671E-2</v>
      </c>
      <c r="C59282" s="158" t="s">
        <v>120</v>
      </c>
      <c r="D59282" s="158">
        <v>21.3</v>
      </c>
      <c r="E59282" s="158">
        <v>406</v>
      </c>
      <c r="F59282" s="151"/>
      <c r="G59282" s="158"/>
    </row>
    <row r="59283" spans="1:7" x14ac:dyDescent="0.3">
      <c r="A59283" s="151">
        <v>42451</v>
      </c>
      <c r="B59283" s="98">
        <v>8.3333333333333329E-2</v>
      </c>
      <c r="C59283" s="158" t="s">
        <v>120</v>
      </c>
      <c r="D59283" s="158">
        <v>21.19</v>
      </c>
      <c r="E59283" s="158">
        <v>406</v>
      </c>
      <c r="F59283" s="151"/>
      <c r="G59283" s="158"/>
    </row>
    <row r="59284" spans="1:7" x14ac:dyDescent="0.3">
      <c r="A59284" s="151">
        <v>42451</v>
      </c>
      <c r="B59284" s="98">
        <v>9.375E-2</v>
      </c>
      <c r="C59284" s="158" t="s">
        <v>120</v>
      </c>
      <c r="D59284" s="158">
        <v>21.26</v>
      </c>
      <c r="E59284" s="158">
        <v>407</v>
      </c>
      <c r="F59284" s="151"/>
      <c r="G59284" s="158"/>
    </row>
    <row r="59285" spans="1:7" x14ac:dyDescent="0.3">
      <c r="A59285" s="151">
        <v>42451</v>
      </c>
      <c r="B59285" s="98">
        <v>0.10416666666666667</v>
      </c>
      <c r="C59285" s="158" t="s">
        <v>120</v>
      </c>
      <c r="D59285" s="158">
        <v>21.37</v>
      </c>
      <c r="E59285" s="158">
        <v>406</v>
      </c>
      <c r="F59285" s="151"/>
      <c r="G59285" s="158"/>
    </row>
    <row r="59286" spans="1:7" x14ac:dyDescent="0.3">
      <c r="A59286" s="151">
        <v>42451</v>
      </c>
      <c r="B59286" s="98">
        <v>0.11458333333333333</v>
      </c>
      <c r="C59286" s="158" t="s">
        <v>120</v>
      </c>
      <c r="D59286" s="158">
        <v>21.58</v>
      </c>
      <c r="E59286" s="158">
        <v>406</v>
      </c>
      <c r="F59286" s="151"/>
      <c r="G59286" s="158"/>
    </row>
    <row r="59287" spans="1:7" x14ac:dyDescent="0.3">
      <c r="A59287" s="151">
        <v>42451</v>
      </c>
      <c r="B59287" s="98">
        <v>0.125</v>
      </c>
      <c r="C59287" s="158" t="s">
        <v>120</v>
      </c>
      <c r="D59287" s="158">
        <v>21.67</v>
      </c>
      <c r="E59287" s="158">
        <v>406</v>
      </c>
      <c r="F59287" s="151"/>
      <c r="G59287" s="158"/>
    </row>
    <row r="59288" spans="1:7" x14ac:dyDescent="0.3">
      <c r="A59288" s="151">
        <v>42451</v>
      </c>
      <c r="B59288" s="98">
        <v>0.13541666666666666</v>
      </c>
      <c r="C59288" s="158" t="s">
        <v>120</v>
      </c>
      <c r="D59288" s="158">
        <v>21.96</v>
      </c>
      <c r="E59288" s="158">
        <v>401</v>
      </c>
      <c r="F59288" s="151"/>
      <c r="G59288" s="158"/>
    </row>
    <row r="59289" spans="1:7" x14ac:dyDescent="0.3">
      <c r="A59289" s="151">
        <v>42451</v>
      </c>
      <c r="B59289" s="98">
        <v>0.14583333333333334</v>
      </c>
      <c r="C59289" s="158" t="s">
        <v>120</v>
      </c>
      <c r="D59289" s="158">
        <v>22.01</v>
      </c>
      <c r="E59289" s="158">
        <v>403</v>
      </c>
      <c r="F59289" s="151"/>
      <c r="G59289" s="158"/>
    </row>
    <row r="59290" spans="1:7" x14ac:dyDescent="0.3">
      <c r="A59290" s="151">
        <v>42451</v>
      </c>
      <c r="B59290" s="98">
        <v>0.15625</v>
      </c>
      <c r="C59290" s="158" t="s">
        <v>120</v>
      </c>
      <c r="D59290" s="158">
        <v>21.92</v>
      </c>
      <c r="E59290" s="158">
        <v>404</v>
      </c>
      <c r="F59290" s="151"/>
      <c r="G59290" s="158"/>
    </row>
    <row r="59291" spans="1:7" x14ac:dyDescent="0.3">
      <c r="A59291" s="151">
        <v>42451</v>
      </c>
      <c r="B59291" s="98">
        <v>0.16666666666666666</v>
      </c>
      <c r="C59291" s="158" t="s">
        <v>120</v>
      </c>
      <c r="D59291" s="158">
        <v>22.02</v>
      </c>
      <c r="E59291" s="158">
        <v>409</v>
      </c>
      <c r="F59291" s="151"/>
      <c r="G59291" s="158"/>
    </row>
    <row r="59292" spans="1:7" x14ac:dyDescent="0.3">
      <c r="A59292" s="151">
        <v>42451</v>
      </c>
      <c r="B59292" s="98">
        <v>0.17708333333333334</v>
      </c>
      <c r="C59292" s="158" t="s">
        <v>120</v>
      </c>
      <c r="D59292" s="158">
        <v>22</v>
      </c>
      <c r="E59292" s="158">
        <v>409</v>
      </c>
      <c r="F59292" s="151"/>
      <c r="G59292" s="158"/>
    </row>
    <row r="59293" spans="1:7" x14ac:dyDescent="0.3">
      <c r="A59293" s="151">
        <v>42451</v>
      </c>
      <c r="B59293" s="98">
        <v>0.1875</v>
      </c>
      <c r="C59293" s="158" t="s">
        <v>120</v>
      </c>
      <c r="D59293" s="158">
        <v>21.94</v>
      </c>
      <c r="E59293" s="158">
        <v>408</v>
      </c>
      <c r="F59293" s="151"/>
      <c r="G59293" s="158"/>
    </row>
    <row r="59294" spans="1:7" x14ac:dyDescent="0.3">
      <c r="A59294" s="151">
        <v>42451</v>
      </c>
      <c r="B59294" s="98">
        <v>0.19791666666666666</v>
      </c>
      <c r="C59294" s="158" t="s">
        <v>120</v>
      </c>
      <c r="D59294" s="158">
        <v>21.91</v>
      </c>
      <c r="E59294" s="158">
        <v>407</v>
      </c>
      <c r="F59294" s="151"/>
      <c r="G59294" s="158"/>
    </row>
    <row r="59295" spans="1:7" x14ac:dyDescent="0.3">
      <c r="A59295" s="151">
        <v>42451</v>
      </c>
      <c r="B59295" s="98">
        <v>0.20833333333333334</v>
      </c>
      <c r="C59295" s="158" t="s">
        <v>120</v>
      </c>
      <c r="D59295" s="158">
        <v>21.89</v>
      </c>
      <c r="E59295" s="158">
        <v>406</v>
      </c>
      <c r="F59295" s="151"/>
      <c r="G59295" s="158"/>
    </row>
    <row r="59296" spans="1:7" x14ac:dyDescent="0.3">
      <c r="A59296" s="151">
        <v>42451</v>
      </c>
      <c r="B59296" s="98">
        <v>0.21875</v>
      </c>
      <c r="C59296" s="158" t="s">
        <v>120</v>
      </c>
      <c r="D59296" s="158">
        <v>22.09</v>
      </c>
      <c r="E59296" s="158">
        <v>409</v>
      </c>
      <c r="F59296" s="151"/>
      <c r="G59296" s="158"/>
    </row>
    <row r="59297" spans="1:7" x14ac:dyDescent="0.3">
      <c r="A59297" s="151">
        <v>42451</v>
      </c>
      <c r="B59297" s="98">
        <v>0.22916666666666666</v>
      </c>
      <c r="C59297" s="158" t="s">
        <v>120</v>
      </c>
      <c r="D59297" s="158">
        <v>22.11</v>
      </c>
      <c r="E59297" s="158">
        <v>410</v>
      </c>
      <c r="F59297" s="151"/>
      <c r="G59297" s="158"/>
    </row>
    <row r="59298" spans="1:7" x14ac:dyDescent="0.3">
      <c r="A59298" s="151">
        <v>42451</v>
      </c>
      <c r="B59298" s="98">
        <v>0.23958333333333334</v>
      </c>
      <c r="C59298" s="158" t="s">
        <v>120</v>
      </c>
      <c r="D59298" s="158">
        <v>22.11</v>
      </c>
      <c r="E59298" s="158">
        <v>410</v>
      </c>
      <c r="F59298" s="151"/>
      <c r="G59298" s="158"/>
    </row>
    <row r="59299" spans="1:7" x14ac:dyDescent="0.3">
      <c r="A59299" s="151">
        <v>42451</v>
      </c>
      <c r="B59299" s="98">
        <v>0.25</v>
      </c>
      <c r="C59299" s="158" t="s">
        <v>120</v>
      </c>
      <c r="D59299" s="158">
        <v>22.13</v>
      </c>
      <c r="E59299" s="158">
        <v>410</v>
      </c>
      <c r="F59299" s="151"/>
      <c r="G59299" s="158"/>
    </row>
    <row r="59300" spans="1:7" x14ac:dyDescent="0.3">
      <c r="A59300" s="151">
        <v>42451</v>
      </c>
      <c r="B59300" s="98">
        <v>0.26041666666666669</v>
      </c>
      <c r="C59300" s="158" t="s">
        <v>120</v>
      </c>
      <c r="D59300" s="158">
        <v>21.99</v>
      </c>
      <c r="E59300" s="158">
        <v>407</v>
      </c>
      <c r="F59300" s="151"/>
      <c r="G59300" s="158"/>
    </row>
    <row r="59301" spans="1:7" x14ac:dyDescent="0.3">
      <c r="A59301" s="151">
        <v>42451</v>
      </c>
      <c r="B59301" s="98">
        <v>0.27083333333333331</v>
      </c>
      <c r="C59301" s="158" t="s">
        <v>120</v>
      </c>
      <c r="D59301" s="158">
        <v>21.89</v>
      </c>
      <c r="E59301" s="158">
        <v>406</v>
      </c>
      <c r="F59301" s="151"/>
      <c r="G59301" s="158"/>
    </row>
    <row r="59302" spans="1:7" x14ac:dyDescent="0.3">
      <c r="A59302" s="151">
        <v>42451</v>
      </c>
      <c r="B59302" s="98">
        <v>0.28125</v>
      </c>
      <c r="C59302" s="158" t="s">
        <v>120</v>
      </c>
      <c r="D59302" s="158">
        <v>21.84</v>
      </c>
      <c r="E59302" s="158">
        <v>406</v>
      </c>
      <c r="F59302" s="151"/>
      <c r="G59302" s="158"/>
    </row>
    <row r="59303" spans="1:7" x14ac:dyDescent="0.3">
      <c r="A59303" s="151">
        <v>42451</v>
      </c>
      <c r="B59303" s="98">
        <v>0.29166666666666669</v>
      </c>
      <c r="C59303" s="158" t="s">
        <v>120</v>
      </c>
      <c r="D59303" s="158">
        <v>21.77</v>
      </c>
      <c r="E59303" s="158">
        <v>406</v>
      </c>
      <c r="F59303" s="151"/>
      <c r="G59303" s="158"/>
    </row>
    <row r="59304" spans="1:7" x14ac:dyDescent="0.3">
      <c r="A59304" s="151">
        <v>42451</v>
      </c>
      <c r="B59304" s="98">
        <v>0.30208333333333331</v>
      </c>
      <c r="C59304" s="158" t="s">
        <v>120</v>
      </c>
      <c r="D59304" s="158">
        <v>21.78</v>
      </c>
      <c r="E59304" s="158">
        <v>407</v>
      </c>
      <c r="F59304" s="151"/>
      <c r="G59304" s="158"/>
    </row>
    <row r="59305" spans="1:7" x14ac:dyDescent="0.3">
      <c r="A59305" s="151">
        <v>42451</v>
      </c>
      <c r="B59305" s="98">
        <v>0.3125</v>
      </c>
      <c r="C59305" s="158" t="s">
        <v>120</v>
      </c>
      <c r="D59305" s="158">
        <v>21.65</v>
      </c>
      <c r="E59305" s="158">
        <v>406</v>
      </c>
      <c r="F59305" s="151"/>
      <c r="G59305" s="158"/>
    </row>
    <row r="59306" spans="1:7" x14ac:dyDescent="0.3">
      <c r="A59306" s="151">
        <v>42451</v>
      </c>
      <c r="B59306" s="98">
        <v>0.32291666666666669</v>
      </c>
      <c r="C59306" s="158" t="s">
        <v>120</v>
      </c>
      <c r="D59306" s="158">
        <v>21.6</v>
      </c>
      <c r="E59306" s="158">
        <v>406</v>
      </c>
      <c r="F59306" s="151"/>
      <c r="G59306" s="158"/>
    </row>
    <row r="59307" spans="1:7" x14ac:dyDescent="0.3">
      <c r="A59307" s="151">
        <v>42451</v>
      </c>
      <c r="B59307" s="98">
        <v>0.33333333333333331</v>
      </c>
      <c r="C59307" s="158" t="s">
        <v>120</v>
      </c>
      <c r="D59307" s="158">
        <v>21.57</v>
      </c>
      <c r="E59307" s="158">
        <v>407</v>
      </c>
      <c r="F59307" s="151"/>
      <c r="G59307" s="158"/>
    </row>
    <row r="59308" spans="1:7" x14ac:dyDescent="0.3">
      <c r="A59308" s="151">
        <v>42451</v>
      </c>
      <c r="B59308" s="98">
        <v>0.34375</v>
      </c>
      <c r="C59308" s="158" t="s">
        <v>120</v>
      </c>
      <c r="D59308" s="158">
        <v>21.57</v>
      </c>
      <c r="E59308" s="158">
        <v>408</v>
      </c>
      <c r="F59308" s="151"/>
      <c r="G59308" s="158"/>
    </row>
    <row r="59309" spans="1:7" x14ac:dyDescent="0.3">
      <c r="A59309" s="151">
        <v>42451</v>
      </c>
      <c r="B59309" s="98">
        <v>0.35416666666666669</v>
      </c>
      <c r="C59309" s="158" t="s">
        <v>120</v>
      </c>
      <c r="D59309" s="158">
        <v>21.51</v>
      </c>
      <c r="E59309" s="158">
        <v>405</v>
      </c>
      <c r="F59309" s="151"/>
      <c r="G59309" s="158"/>
    </row>
    <row r="59310" spans="1:7" x14ac:dyDescent="0.3">
      <c r="A59310" s="151">
        <v>42451</v>
      </c>
      <c r="B59310" s="98">
        <v>0.36458333333333331</v>
      </c>
      <c r="C59310" s="158" t="s">
        <v>120</v>
      </c>
      <c r="D59310" s="158">
        <v>21.48</v>
      </c>
      <c r="E59310" s="158">
        <v>405</v>
      </c>
      <c r="F59310" s="151"/>
      <c r="G59310" s="158"/>
    </row>
    <row r="59311" spans="1:7" x14ac:dyDescent="0.3">
      <c r="A59311" s="151">
        <v>42451</v>
      </c>
      <c r="B59311" s="98">
        <v>0.375</v>
      </c>
      <c r="C59311" s="158" t="s">
        <v>120</v>
      </c>
      <c r="D59311" s="158">
        <v>21.41</v>
      </c>
      <c r="E59311" s="158">
        <v>404</v>
      </c>
      <c r="F59311" s="151"/>
      <c r="G59311" s="158"/>
    </row>
    <row r="59312" spans="1:7" x14ac:dyDescent="0.3">
      <c r="A59312" s="151">
        <v>42451</v>
      </c>
      <c r="B59312" s="98">
        <v>0.38541666666666669</v>
      </c>
      <c r="C59312" s="158" t="s">
        <v>120</v>
      </c>
      <c r="D59312" s="158">
        <v>21.39</v>
      </c>
      <c r="E59312" s="158">
        <v>403</v>
      </c>
      <c r="F59312" s="151"/>
      <c r="G59312" s="158"/>
    </row>
    <row r="59313" spans="1:7" x14ac:dyDescent="0.3">
      <c r="A59313" s="151">
        <v>42451</v>
      </c>
      <c r="B59313" s="98">
        <v>0.39583333333333331</v>
      </c>
      <c r="C59313" s="158" t="s">
        <v>120</v>
      </c>
      <c r="D59313" s="158">
        <v>21.36</v>
      </c>
      <c r="E59313" s="158">
        <v>404</v>
      </c>
      <c r="F59313" s="151"/>
      <c r="G59313" s="158"/>
    </row>
    <row r="59314" spans="1:7" x14ac:dyDescent="0.3">
      <c r="A59314" s="151">
        <v>42451</v>
      </c>
      <c r="B59314" s="98">
        <v>0.40625</v>
      </c>
      <c r="C59314" s="158" t="s">
        <v>120</v>
      </c>
      <c r="D59314" s="158">
        <v>21.42</v>
      </c>
      <c r="E59314" s="158">
        <v>408</v>
      </c>
      <c r="F59314" s="151"/>
      <c r="G59314" s="158"/>
    </row>
    <row r="59315" spans="1:7" x14ac:dyDescent="0.3">
      <c r="A59315" s="151">
        <v>42451</v>
      </c>
      <c r="B59315" s="98">
        <v>0.41666666666666669</v>
      </c>
      <c r="C59315" s="158" t="s">
        <v>120</v>
      </c>
      <c r="D59315" s="158">
        <v>21.38</v>
      </c>
      <c r="E59315" s="158">
        <v>408</v>
      </c>
      <c r="F59315" s="151"/>
      <c r="G59315" s="158"/>
    </row>
    <row r="59316" spans="1:7" x14ac:dyDescent="0.3">
      <c r="A59316" s="151">
        <v>42451</v>
      </c>
      <c r="B59316" s="98">
        <v>0.42708333333333331</v>
      </c>
      <c r="C59316" s="158" t="s">
        <v>120</v>
      </c>
      <c r="D59316" s="158">
        <v>21.33</v>
      </c>
      <c r="E59316" s="158">
        <v>408</v>
      </c>
      <c r="F59316" s="151"/>
      <c r="G59316" s="158"/>
    </row>
    <row r="59317" spans="1:7" x14ac:dyDescent="0.3">
      <c r="A59317" s="151">
        <v>42451</v>
      </c>
      <c r="B59317" s="98">
        <v>0.4375</v>
      </c>
      <c r="C59317" s="158" t="s">
        <v>120</v>
      </c>
      <c r="D59317" s="158">
        <v>21.3</v>
      </c>
      <c r="E59317" s="158">
        <v>408</v>
      </c>
      <c r="F59317" s="151"/>
      <c r="G59317" s="158"/>
    </row>
    <row r="59318" spans="1:7" x14ac:dyDescent="0.3">
      <c r="A59318" s="151">
        <v>42451</v>
      </c>
      <c r="B59318" s="98">
        <v>0.44791666666666669</v>
      </c>
      <c r="C59318" s="158" t="s">
        <v>120</v>
      </c>
      <c r="D59318" s="158">
        <v>21.37</v>
      </c>
      <c r="E59318" s="158">
        <v>411</v>
      </c>
      <c r="F59318" s="151"/>
      <c r="G59318" s="158"/>
    </row>
    <row r="59319" spans="1:7" x14ac:dyDescent="0.3">
      <c r="A59319" s="151">
        <v>42451</v>
      </c>
      <c r="B59319" s="98">
        <v>0.45833333333333331</v>
      </c>
      <c r="C59319" s="158" t="s">
        <v>120</v>
      </c>
      <c r="D59319" s="158">
        <v>21.39</v>
      </c>
      <c r="E59319" s="158">
        <v>411</v>
      </c>
      <c r="F59319" s="151"/>
      <c r="G59319" s="158"/>
    </row>
    <row r="59320" spans="1:7" x14ac:dyDescent="0.3">
      <c r="A59320" s="151">
        <v>42451</v>
      </c>
      <c r="B59320" s="98">
        <v>0.46875</v>
      </c>
      <c r="C59320" s="158" t="s">
        <v>120</v>
      </c>
      <c r="D59320" s="158">
        <v>21.32</v>
      </c>
      <c r="E59320" s="158">
        <v>411</v>
      </c>
      <c r="F59320" s="151"/>
      <c r="G59320" s="158"/>
    </row>
    <row r="59321" spans="1:7" x14ac:dyDescent="0.3">
      <c r="A59321" s="151">
        <v>42451</v>
      </c>
      <c r="B59321" s="98">
        <v>0.47916666666666669</v>
      </c>
      <c r="C59321" s="158" t="s">
        <v>120</v>
      </c>
      <c r="D59321" s="158">
        <v>21.31</v>
      </c>
      <c r="E59321" s="158">
        <v>410</v>
      </c>
      <c r="F59321" s="151"/>
      <c r="G59321" s="158"/>
    </row>
    <row r="59322" spans="1:7" x14ac:dyDescent="0.3">
      <c r="A59322" s="151">
        <v>42451</v>
      </c>
      <c r="B59322" s="98">
        <v>0.48958333333333331</v>
      </c>
      <c r="C59322" s="158" t="s">
        <v>120</v>
      </c>
      <c r="D59322" s="158">
        <v>21.3</v>
      </c>
      <c r="E59322" s="158">
        <v>411</v>
      </c>
      <c r="F59322" s="151"/>
      <c r="G59322" s="158"/>
    </row>
    <row r="59323" spans="1:7" x14ac:dyDescent="0.3">
      <c r="A59323" s="151">
        <v>42452</v>
      </c>
      <c r="B59323" s="98">
        <v>0.5</v>
      </c>
      <c r="C59323" s="158" t="s">
        <v>119</v>
      </c>
      <c r="D59323" s="158">
        <v>21.28</v>
      </c>
      <c r="E59323" s="158">
        <v>410</v>
      </c>
      <c r="F59323" s="151"/>
      <c r="G59323" s="158"/>
    </row>
    <row r="59324" spans="1:7" x14ac:dyDescent="0.3">
      <c r="A59324" s="151">
        <v>42452</v>
      </c>
      <c r="B59324" s="98">
        <v>0.51041666666666663</v>
      </c>
      <c r="C59324" s="158" t="s">
        <v>119</v>
      </c>
      <c r="D59324" s="158">
        <v>21.26</v>
      </c>
      <c r="E59324" s="158">
        <v>409</v>
      </c>
      <c r="F59324" s="151"/>
      <c r="G59324" s="158"/>
    </row>
    <row r="59325" spans="1:7" x14ac:dyDescent="0.3">
      <c r="A59325" s="151">
        <v>42452</v>
      </c>
      <c r="B59325" s="98">
        <v>0.52083333333333337</v>
      </c>
      <c r="C59325" s="158" t="s">
        <v>119</v>
      </c>
      <c r="D59325" s="158">
        <v>21.26</v>
      </c>
      <c r="E59325" s="158">
        <v>409</v>
      </c>
      <c r="F59325" s="151"/>
      <c r="G59325" s="158"/>
    </row>
    <row r="59326" spans="1:7" x14ac:dyDescent="0.3">
      <c r="A59326" s="151">
        <v>42452</v>
      </c>
      <c r="B59326" s="98">
        <v>0.53125</v>
      </c>
      <c r="C59326" s="158" t="s">
        <v>119</v>
      </c>
      <c r="D59326" s="158">
        <v>21.24</v>
      </c>
      <c r="E59326" s="158">
        <v>409</v>
      </c>
      <c r="F59326" s="151"/>
      <c r="G59326" s="158"/>
    </row>
    <row r="59327" spans="1:7" x14ac:dyDescent="0.3">
      <c r="A59327" s="151">
        <v>42452</v>
      </c>
      <c r="B59327" s="98">
        <v>4.1666666666666664E-2</v>
      </c>
      <c r="C59327" s="158" t="s">
        <v>119</v>
      </c>
      <c r="D59327" s="158">
        <v>21.22</v>
      </c>
      <c r="E59327" s="158">
        <v>409</v>
      </c>
      <c r="F59327" s="151"/>
      <c r="G59327" s="158"/>
    </row>
    <row r="59328" spans="1:7" x14ac:dyDescent="0.3">
      <c r="A59328" s="151">
        <v>42452</v>
      </c>
      <c r="B59328" s="98">
        <v>5.2083333333333336E-2</v>
      </c>
      <c r="C59328" s="158" t="s">
        <v>119</v>
      </c>
      <c r="D59328" s="158">
        <v>21.22</v>
      </c>
      <c r="E59328" s="158">
        <v>409</v>
      </c>
      <c r="F59328" s="151"/>
      <c r="G59328" s="158"/>
    </row>
    <row r="59329" spans="1:7" x14ac:dyDescent="0.3">
      <c r="A59329" s="151">
        <v>42452</v>
      </c>
      <c r="B59329" s="98">
        <v>6.25E-2</v>
      </c>
      <c r="C59329" s="158" t="s">
        <v>119</v>
      </c>
      <c r="D59329" s="158">
        <v>21.19</v>
      </c>
      <c r="E59329" s="158">
        <v>410</v>
      </c>
      <c r="F59329" s="151"/>
      <c r="G59329" s="158"/>
    </row>
    <row r="59330" spans="1:7" x14ac:dyDescent="0.3">
      <c r="A59330" s="151">
        <v>42452</v>
      </c>
      <c r="B59330" s="98">
        <v>7.2916666666666671E-2</v>
      </c>
      <c r="C59330" s="158" t="s">
        <v>119</v>
      </c>
      <c r="D59330" s="158">
        <v>21.19</v>
      </c>
      <c r="E59330" s="158">
        <v>409</v>
      </c>
      <c r="F59330" s="151"/>
      <c r="G59330" s="158"/>
    </row>
    <row r="59331" spans="1:7" x14ac:dyDescent="0.3">
      <c r="A59331" s="151">
        <v>42452</v>
      </c>
      <c r="B59331" s="98">
        <v>8.3333333333333329E-2</v>
      </c>
      <c r="C59331" s="158" t="s">
        <v>119</v>
      </c>
      <c r="D59331" s="158">
        <v>21.16</v>
      </c>
      <c r="E59331" s="158">
        <v>409</v>
      </c>
      <c r="F59331" s="151"/>
      <c r="G59331" s="158"/>
    </row>
    <row r="59332" spans="1:7" x14ac:dyDescent="0.3">
      <c r="A59332" s="151">
        <v>42452</v>
      </c>
      <c r="B59332" s="98">
        <v>9.375E-2</v>
      </c>
      <c r="C59332" s="158" t="s">
        <v>119</v>
      </c>
      <c r="D59332" s="158">
        <v>21.15</v>
      </c>
      <c r="E59332" s="158">
        <v>410</v>
      </c>
      <c r="F59332" s="151"/>
      <c r="G59332" s="158"/>
    </row>
    <row r="59333" spans="1:7" x14ac:dyDescent="0.3">
      <c r="A59333" s="151">
        <v>42452</v>
      </c>
      <c r="B59333" s="98">
        <v>0.10416666666666667</v>
      </c>
      <c r="C59333" s="158" t="s">
        <v>119</v>
      </c>
      <c r="D59333" s="158">
        <v>21.16</v>
      </c>
      <c r="E59333" s="158">
        <v>409</v>
      </c>
      <c r="F59333" s="151"/>
      <c r="G59333" s="158"/>
    </row>
    <row r="59334" spans="1:7" x14ac:dyDescent="0.3">
      <c r="A59334" s="151">
        <v>42452</v>
      </c>
      <c r="B59334" s="98">
        <v>0.11458333333333333</v>
      </c>
      <c r="C59334" s="158" t="s">
        <v>119</v>
      </c>
      <c r="D59334" s="158">
        <v>21.17</v>
      </c>
      <c r="E59334" s="158">
        <v>410</v>
      </c>
      <c r="F59334" s="151"/>
      <c r="G59334" s="158"/>
    </row>
    <row r="59335" spans="1:7" x14ac:dyDescent="0.3">
      <c r="A59335" s="151">
        <v>42452</v>
      </c>
      <c r="B59335" s="98">
        <v>0.125</v>
      </c>
      <c r="C59335" s="158" t="s">
        <v>119</v>
      </c>
      <c r="D59335" s="158">
        <v>21.13</v>
      </c>
      <c r="E59335" s="158">
        <v>410</v>
      </c>
      <c r="F59335" s="151"/>
      <c r="G59335" s="158"/>
    </row>
    <row r="59336" spans="1:7" x14ac:dyDescent="0.3">
      <c r="A59336" s="151">
        <v>42452</v>
      </c>
      <c r="B59336" s="98">
        <v>0.13541666666666666</v>
      </c>
      <c r="C59336" s="158" t="s">
        <v>119</v>
      </c>
      <c r="D59336" s="158">
        <v>21.07</v>
      </c>
      <c r="E59336" s="158">
        <v>409</v>
      </c>
      <c r="F59336" s="151"/>
      <c r="G59336" s="158"/>
    </row>
    <row r="59337" spans="1:7" x14ac:dyDescent="0.3">
      <c r="A59337" s="151">
        <v>42452</v>
      </c>
      <c r="B59337" s="98">
        <v>0.14583333333333334</v>
      </c>
      <c r="C59337" s="158" t="s">
        <v>119</v>
      </c>
      <c r="D59337" s="158">
        <v>21.06</v>
      </c>
      <c r="E59337" s="158">
        <v>409</v>
      </c>
      <c r="F59337" s="151"/>
      <c r="G59337" s="158"/>
    </row>
    <row r="59338" spans="1:7" x14ac:dyDescent="0.3">
      <c r="A59338" s="151">
        <v>42452</v>
      </c>
      <c r="B59338" s="98">
        <v>0.15625</v>
      </c>
      <c r="C59338" s="158" t="s">
        <v>119</v>
      </c>
      <c r="D59338" s="158">
        <v>21.03</v>
      </c>
      <c r="E59338" s="158">
        <v>409</v>
      </c>
      <c r="F59338" s="151"/>
      <c r="G59338" s="158"/>
    </row>
    <row r="59339" spans="1:7" x14ac:dyDescent="0.3">
      <c r="A59339" s="151">
        <v>42452</v>
      </c>
      <c r="B59339" s="98">
        <v>0.16666666666666666</v>
      </c>
      <c r="C59339" s="158" t="s">
        <v>119</v>
      </c>
      <c r="D59339" s="158">
        <v>21.02</v>
      </c>
      <c r="E59339" s="158">
        <v>409</v>
      </c>
      <c r="F59339" s="151"/>
      <c r="G59339" s="158"/>
    </row>
    <row r="59340" spans="1:7" x14ac:dyDescent="0.3">
      <c r="A59340" s="151">
        <v>42452</v>
      </c>
      <c r="B59340" s="98">
        <v>0.17708333333333334</v>
      </c>
      <c r="C59340" s="158" t="s">
        <v>119</v>
      </c>
      <c r="D59340" s="158">
        <v>21</v>
      </c>
      <c r="E59340" s="158">
        <v>409</v>
      </c>
      <c r="F59340" s="151"/>
      <c r="G59340" s="158"/>
    </row>
    <row r="59341" spans="1:7" x14ac:dyDescent="0.3">
      <c r="A59341" s="151">
        <v>42452</v>
      </c>
      <c r="B59341" s="98">
        <v>0.1875</v>
      </c>
      <c r="C59341" s="158" t="s">
        <v>119</v>
      </c>
      <c r="D59341" s="158">
        <v>20.93</v>
      </c>
      <c r="E59341" s="158">
        <v>410</v>
      </c>
      <c r="F59341" s="151"/>
      <c r="G59341" s="158"/>
    </row>
    <row r="59342" spans="1:7" x14ac:dyDescent="0.3">
      <c r="A59342" s="151">
        <v>42452</v>
      </c>
      <c r="B59342" s="98">
        <v>0.19791666666666666</v>
      </c>
      <c r="C59342" s="158" t="s">
        <v>119</v>
      </c>
      <c r="D59342" s="158">
        <v>20.91</v>
      </c>
      <c r="E59342" s="158">
        <v>410</v>
      </c>
      <c r="F59342" s="151"/>
      <c r="G59342" s="158"/>
    </row>
    <row r="59343" spans="1:7" x14ac:dyDescent="0.3">
      <c r="A59343" s="151">
        <v>42452</v>
      </c>
      <c r="B59343" s="98">
        <v>0.20833333333333334</v>
      </c>
      <c r="C59343" s="158" t="s">
        <v>119</v>
      </c>
      <c r="D59343" s="158">
        <v>20.75</v>
      </c>
      <c r="E59343" s="158">
        <v>411</v>
      </c>
      <c r="F59343" s="151"/>
      <c r="G59343" s="158"/>
    </row>
    <row r="59344" spans="1:7" x14ac:dyDescent="0.3">
      <c r="A59344" s="151">
        <v>42452</v>
      </c>
      <c r="B59344" s="98">
        <v>0.21875</v>
      </c>
      <c r="C59344" s="158" t="s">
        <v>119</v>
      </c>
      <c r="D59344" s="158">
        <v>20.76</v>
      </c>
      <c r="E59344" s="158">
        <v>410</v>
      </c>
      <c r="F59344" s="151"/>
      <c r="G59344" s="158"/>
    </row>
    <row r="59345" spans="1:7" x14ac:dyDescent="0.3">
      <c r="A59345" s="151">
        <v>42452</v>
      </c>
      <c r="B59345" s="98">
        <v>0.22916666666666666</v>
      </c>
      <c r="C59345" s="158" t="s">
        <v>119</v>
      </c>
      <c r="D59345" s="158">
        <v>20.8</v>
      </c>
      <c r="E59345" s="158">
        <v>409</v>
      </c>
      <c r="F59345" s="151"/>
      <c r="G59345" s="158"/>
    </row>
    <row r="59346" spans="1:7" x14ac:dyDescent="0.3">
      <c r="A59346" s="151">
        <v>42452</v>
      </c>
      <c r="B59346" s="98">
        <v>0.23958333333333334</v>
      </c>
      <c r="C59346" s="158" t="s">
        <v>119</v>
      </c>
      <c r="D59346" s="158">
        <v>20.71</v>
      </c>
      <c r="E59346" s="158">
        <v>409</v>
      </c>
      <c r="F59346" s="151"/>
      <c r="G59346" s="158"/>
    </row>
    <row r="59347" spans="1:7" x14ac:dyDescent="0.3">
      <c r="A59347" s="151">
        <v>42452</v>
      </c>
      <c r="B59347" s="98">
        <v>0.25</v>
      </c>
      <c r="C59347" s="158" t="s">
        <v>119</v>
      </c>
      <c r="D59347" s="158">
        <v>20.7</v>
      </c>
      <c r="E59347" s="158">
        <v>409</v>
      </c>
      <c r="F59347" s="151"/>
      <c r="G59347" s="158"/>
    </row>
    <row r="59348" spans="1:7" x14ac:dyDescent="0.3">
      <c r="A59348" s="151">
        <v>42452</v>
      </c>
      <c r="B59348" s="98">
        <v>0.26041666666666669</v>
      </c>
      <c r="C59348" s="158" t="s">
        <v>119</v>
      </c>
      <c r="D59348" s="158">
        <v>20.57</v>
      </c>
      <c r="E59348" s="158">
        <v>409</v>
      </c>
      <c r="F59348" s="151"/>
      <c r="G59348" s="158"/>
    </row>
    <row r="59349" spans="1:7" x14ac:dyDescent="0.3">
      <c r="A59349" s="151">
        <v>42452</v>
      </c>
      <c r="B59349" s="98">
        <v>0.27083333333333331</v>
      </c>
      <c r="C59349" s="158" t="s">
        <v>119</v>
      </c>
      <c r="D59349" s="158">
        <v>20.53</v>
      </c>
      <c r="E59349" s="158">
        <v>409</v>
      </c>
      <c r="F59349" s="151"/>
      <c r="G59349" s="158"/>
    </row>
    <row r="59350" spans="1:7" x14ac:dyDescent="0.3">
      <c r="A59350" s="151">
        <v>42452</v>
      </c>
      <c r="B59350" s="98">
        <v>0.28125</v>
      </c>
      <c r="C59350" s="158" t="s">
        <v>119</v>
      </c>
      <c r="D59350" s="158">
        <v>20.5</v>
      </c>
      <c r="E59350" s="158">
        <v>409</v>
      </c>
      <c r="F59350" s="151"/>
      <c r="G59350" s="158"/>
    </row>
    <row r="59351" spans="1:7" x14ac:dyDescent="0.3">
      <c r="A59351" s="151">
        <v>42452</v>
      </c>
      <c r="B59351" s="98">
        <v>0.29166666666666669</v>
      </c>
      <c r="C59351" s="158" t="s">
        <v>119</v>
      </c>
      <c r="D59351" s="158">
        <v>20.5</v>
      </c>
      <c r="E59351" s="158">
        <v>408</v>
      </c>
      <c r="F59351" s="151"/>
      <c r="G59351" s="158"/>
    </row>
    <row r="59352" spans="1:7" x14ac:dyDescent="0.3">
      <c r="A59352" s="151">
        <v>42452</v>
      </c>
      <c r="B59352" s="98">
        <v>0.30208333333333331</v>
      </c>
      <c r="C59352" s="158" t="s">
        <v>119</v>
      </c>
      <c r="D59352" s="158">
        <v>20.41</v>
      </c>
      <c r="E59352" s="158">
        <v>410</v>
      </c>
      <c r="F59352" s="151"/>
      <c r="G59352" s="158"/>
    </row>
    <row r="59353" spans="1:7" x14ac:dyDescent="0.3">
      <c r="A59353" s="151">
        <v>42452</v>
      </c>
      <c r="B59353" s="98">
        <v>0.3125</v>
      </c>
      <c r="C59353" s="158" t="s">
        <v>119</v>
      </c>
      <c r="D59353" s="158">
        <v>20.329999999999998</v>
      </c>
      <c r="E59353" s="158">
        <v>410</v>
      </c>
      <c r="F59353" s="151"/>
      <c r="G59353" s="158"/>
    </row>
    <row r="59354" spans="1:7" x14ac:dyDescent="0.3">
      <c r="A59354" s="151">
        <v>42452</v>
      </c>
      <c r="B59354" s="98">
        <v>0.32291666666666669</v>
      </c>
      <c r="C59354" s="158" t="s">
        <v>119</v>
      </c>
      <c r="D59354" s="158">
        <v>20.329999999999998</v>
      </c>
      <c r="E59354" s="158">
        <v>410</v>
      </c>
      <c r="F59354" s="151"/>
      <c r="G59354" s="158"/>
    </row>
    <row r="59355" spans="1:7" x14ac:dyDescent="0.3">
      <c r="A59355" s="151">
        <v>42452</v>
      </c>
      <c r="B59355" s="98">
        <v>0.33333333333333331</v>
      </c>
      <c r="C59355" s="158" t="s">
        <v>119</v>
      </c>
      <c r="D59355" s="158">
        <v>20.34</v>
      </c>
      <c r="E59355" s="158">
        <v>410</v>
      </c>
      <c r="F59355" s="151"/>
      <c r="G59355" s="158"/>
    </row>
    <row r="59356" spans="1:7" x14ac:dyDescent="0.3">
      <c r="A59356" s="151">
        <v>42452</v>
      </c>
      <c r="B59356" s="98">
        <v>0.34375</v>
      </c>
      <c r="C59356" s="158" t="s">
        <v>119</v>
      </c>
      <c r="D59356" s="158">
        <v>20.399999999999999</v>
      </c>
      <c r="E59356" s="158">
        <v>410</v>
      </c>
      <c r="F59356" s="151"/>
      <c r="G59356" s="158"/>
    </row>
    <row r="59357" spans="1:7" x14ac:dyDescent="0.3">
      <c r="A59357" s="151">
        <v>42452</v>
      </c>
      <c r="B59357" s="98">
        <v>0.35416666666666669</v>
      </c>
      <c r="C59357" s="158" t="s">
        <v>119</v>
      </c>
      <c r="D59357" s="158">
        <v>20.36</v>
      </c>
      <c r="E59357" s="158">
        <v>410</v>
      </c>
      <c r="F59357" s="151"/>
      <c r="G59357" s="158"/>
    </row>
    <row r="59358" spans="1:7" x14ac:dyDescent="0.3">
      <c r="A59358" s="151">
        <v>42452</v>
      </c>
      <c r="B59358" s="98">
        <v>0.36458333333333331</v>
      </c>
      <c r="C59358" s="158" t="s">
        <v>119</v>
      </c>
      <c r="D59358" s="158">
        <v>20.46</v>
      </c>
      <c r="E59358" s="158">
        <v>409</v>
      </c>
      <c r="F59358" s="151"/>
      <c r="G59358" s="158"/>
    </row>
    <row r="59359" spans="1:7" x14ac:dyDescent="0.3">
      <c r="A59359" s="151">
        <v>42452</v>
      </c>
      <c r="B59359" s="98">
        <v>0.375</v>
      </c>
      <c r="C59359" s="158" t="s">
        <v>119</v>
      </c>
      <c r="D59359" s="158">
        <v>20.51</v>
      </c>
      <c r="E59359" s="158">
        <v>408</v>
      </c>
      <c r="F59359" s="151"/>
      <c r="G59359" s="158"/>
    </row>
    <row r="59360" spans="1:7" x14ac:dyDescent="0.3">
      <c r="A59360" s="151">
        <v>42452</v>
      </c>
      <c r="B59360" s="98">
        <v>0.38541666666666669</v>
      </c>
      <c r="C59360" s="158" t="s">
        <v>119</v>
      </c>
      <c r="D59360" s="158">
        <v>20.57</v>
      </c>
      <c r="E59360" s="158">
        <v>408</v>
      </c>
      <c r="F59360" s="151"/>
      <c r="G59360" s="158"/>
    </row>
    <row r="59361" spans="1:7" x14ac:dyDescent="0.3">
      <c r="A59361" s="151">
        <v>42452</v>
      </c>
      <c r="B59361" s="98">
        <v>0.39583333333333331</v>
      </c>
      <c r="C59361" s="158" t="s">
        <v>119</v>
      </c>
      <c r="D59361" s="158">
        <v>20.6</v>
      </c>
      <c r="E59361" s="158">
        <v>409</v>
      </c>
      <c r="F59361" s="151"/>
      <c r="G59361" s="158"/>
    </row>
    <row r="59362" spans="1:7" x14ac:dyDescent="0.3">
      <c r="A59362" s="151">
        <v>42452</v>
      </c>
      <c r="B59362" s="98">
        <v>0.40625</v>
      </c>
      <c r="C59362" s="158" t="s">
        <v>119</v>
      </c>
      <c r="D59362" s="158">
        <v>20.68</v>
      </c>
      <c r="E59362" s="158">
        <v>409</v>
      </c>
      <c r="F59362" s="151"/>
      <c r="G59362" s="158"/>
    </row>
    <row r="59363" spans="1:7" x14ac:dyDescent="0.3">
      <c r="A59363" s="151">
        <v>42452</v>
      </c>
      <c r="B59363" s="98">
        <v>0.41666666666666669</v>
      </c>
      <c r="C59363" s="158" t="s">
        <v>119</v>
      </c>
      <c r="D59363" s="158">
        <v>20.75</v>
      </c>
      <c r="E59363" s="158">
        <v>408</v>
      </c>
      <c r="F59363" s="151"/>
      <c r="G59363" s="158"/>
    </row>
    <row r="59364" spans="1:7" x14ac:dyDescent="0.3">
      <c r="A59364" s="151">
        <v>42452</v>
      </c>
      <c r="B59364" s="98">
        <v>0.42708333333333331</v>
      </c>
      <c r="C59364" s="158" t="s">
        <v>119</v>
      </c>
      <c r="D59364" s="158">
        <v>20.89</v>
      </c>
      <c r="E59364" s="158">
        <v>407</v>
      </c>
      <c r="F59364" s="151"/>
      <c r="G59364" s="158"/>
    </row>
    <row r="59365" spans="1:7" x14ac:dyDescent="0.3">
      <c r="A59365" s="151">
        <v>42452</v>
      </c>
      <c r="B59365" s="98">
        <v>0.4375</v>
      </c>
      <c r="C59365" s="158" t="s">
        <v>119</v>
      </c>
      <c r="D59365" s="158">
        <v>21.04</v>
      </c>
      <c r="E59365" s="158">
        <v>407</v>
      </c>
      <c r="F59365" s="151"/>
      <c r="G59365" s="158"/>
    </row>
    <row r="59366" spans="1:7" x14ac:dyDescent="0.3">
      <c r="A59366" s="151">
        <v>42452</v>
      </c>
      <c r="B59366" s="98">
        <v>0.44791666666666669</v>
      </c>
      <c r="C59366" s="158" t="s">
        <v>119</v>
      </c>
      <c r="D59366" s="158">
        <v>21.11</v>
      </c>
      <c r="E59366" s="158">
        <v>407</v>
      </c>
      <c r="F59366" s="151"/>
      <c r="G59366" s="158"/>
    </row>
    <row r="59367" spans="1:7" x14ac:dyDescent="0.3">
      <c r="A59367" s="151">
        <v>42452</v>
      </c>
      <c r="B59367" s="98">
        <v>0.45833333333333331</v>
      </c>
      <c r="C59367" s="158" t="s">
        <v>119</v>
      </c>
      <c r="D59367" s="158">
        <v>21.13</v>
      </c>
      <c r="E59367" s="158">
        <v>408</v>
      </c>
      <c r="F59367" s="151"/>
      <c r="G59367" s="158"/>
    </row>
    <row r="59368" spans="1:7" x14ac:dyDescent="0.3">
      <c r="A59368" s="151">
        <v>42452</v>
      </c>
      <c r="B59368" s="98">
        <v>0.46875</v>
      </c>
      <c r="C59368" s="158" t="s">
        <v>119</v>
      </c>
      <c r="D59368" s="158">
        <v>21.06</v>
      </c>
      <c r="E59368" s="158">
        <v>410</v>
      </c>
      <c r="F59368" s="151"/>
      <c r="G59368" s="158"/>
    </row>
    <row r="59369" spans="1:7" x14ac:dyDescent="0.3">
      <c r="A59369" s="151">
        <v>42452</v>
      </c>
      <c r="B59369" s="98">
        <v>0.47916666666666669</v>
      </c>
      <c r="C59369" s="158" t="s">
        <v>119</v>
      </c>
      <c r="D59369" s="158">
        <v>21.07</v>
      </c>
      <c r="E59369" s="158">
        <v>411</v>
      </c>
      <c r="F59369" s="151"/>
      <c r="G59369" s="158"/>
    </row>
    <row r="59370" spans="1:7" x14ac:dyDescent="0.3">
      <c r="A59370" s="151">
        <v>42452</v>
      </c>
      <c r="B59370" s="98">
        <v>0.48958333333333331</v>
      </c>
      <c r="C59370" s="158" t="s">
        <v>119</v>
      </c>
      <c r="D59370" s="158">
        <v>21.07</v>
      </c>
      <c r="E59370" s="158">
        <v>412</v>
      </c>
      <c r="F59370" s="151"/>
      <c r="G59370" s="158"/>
    </row>
    <row r="59371" spans="1:7" x14ac:dyDescent="0.3">
      <c r="A59371" s="151">
        <v>42452</v>
      </c>
      <c r="B59371" s="98">
        <v>0.5</v>
      </c>
      <c r="C59371" s="158" t="s">
        <v>120</v>
      </c>
      <c r="D59371" s="158">
        <v>21.14</v>
      </c>
      <c r="E59371" s="158">
        <v>411</v>
      </c>
      <c r="F59371" s="151"/>
      <c r="G59371" s="158"/>
    </row>
    <row r="59372" spans="1:7" x14ac:dyDescent="0.3">
      <c r="A59372" s="151">
        <v>42452</v>
      </c>
      <c r="B59372" s="98">
        <v>0.51041666666666663</v>
      </c>
      <c r="C59372" s="158" t="s">
        <v>120</v>
      </c>
      <c r="D59372" s="158">
        <v>21.18</v>
      </c>
      <c r="E59372" s="158">
        <v>410</v>
      </c>
      <c r="F59372" s="151"/>
      <c r="G59372" s="158"/>
    </row>
    <row r="59373" spans="1:7" x14ac:dyDescent="0.3">
      <c r="A59373" s="151">
        <v>42452</v>
      </c>
      <c r="B59373" s="98">
        <v>0.52083333333333337</v>
      </c>
      <c r="C59373" s="158" t="s">
        <v>120</v>
      </c>
      <c r="D59373" s="158">
        <v>21.17</v>
      </c>
      <c r="E59373" s="158">
        <v>411</v>
      </c>
      <c r="F59373" s="151"/>
      <c r="G59373" s="158"/>
    </row>
    <row r="59374" spans="1:7" x14ac:dyDescent="0.3">
      <c r="A59374" s="151">
        <v>42452</v>
      </c>
      <c r="B59374" s="98">
        <v>0.53125</v>
      </c>
      <c r="C59374" s="158" t="s">
        <v>120</v>
      </c>
      <c r="D59374" s="158">
        <v>21.2</v>
      </c>
      <c r="E59374" s="158">
        <v>411</v>
      </c>
      <c r="F59374" s="151"/>
      <c r="G59374" s="158"/>
    </row>
    <row r="59375" spans="1:7" x14ac:dyDescent="0.3">
      <c r="A59375" s="151">
        <v>42452</v>
      </c>
      <c r="B59375" s="98">
        <v>4.1666666666666664E-2</v>
      </c>
      <c r="C59375" s="158" t="s">
        <v>120</v>
      </c>
      <c r="D59375" s="158">
        <v>21.23</v>
      </c>
      <c r="E59375" s="158">
        <v>411</v>
      </c>
      <c r="F59375" s="151"/>
      <c r="G59375" s="158"/>
    </row>
    <row r="59376" spans="1:7" x14ac:dyDescent="0.3">
      <c r="A59376" s="151">
        <v>42452</v>
      </c>
      <c r="B59376" s="98">
        <v>5.2083333333333336E-2</v>
      </c>
      <c r="C59376" s="158" t="s">
        <v>120</v>
      </c>
      <c r="D59376" s="158">
        <v>21.2</v>
      </c>
      <c r="E59376" s="158">
        <v>411</v>
      </c>
      <c r="F59376" s="151"/>
      <c r="G59376" s="158"/>
    </row>
    <row r="59377" spans="1:7" x14ac:dyDescent="0.3">
      <c r="A59377" s="151">
        <v>42452</v>
      </c>
      <c r="B59377" s="98">
        <v>6.25E-2</v>
      </c>
      <c r="C59377" s="158" t="s">
        <v>120</v>
      </c>
      <c r="D59377" s="158">
        <v>21.23</v>
      </c>
      <c r="E59377" s="158">
        <v>411</v>
      </c>
      <c r="F59377" s="151"/>
      <c r="G59377" s="158"/>
    </row>
    <row r="59378" spans="1:7" x14ac:dyDescent="0.3">
      <c r="A59378" s="151">
        <v>42452</v>
      </c>
      <c r="B59378" s="98">
        <v>7.2916666666666671E-2</v>
      </c>
      <c r="C59378" s="158" t="s">
        <v>120</v>
      </c>
      <c r="D59378" s="158">
        <v>21.29</v>
      </c>
      <c r="E59378" s="158">
        <v>412</v>
      </c>
      <c r="F59378" s="151"/>
      <c r="G59378" s="158"/>
    </row>
    <row r="59379" spans="1:7" x14ac:dyDescent="0.3">
      <c r="A59379" s="151">
        <v>42452</v>
      </c>
      <c r="B59379" s="98">
        <v>8.3333333333333329E-2</v>
      </c>
      <c r="C59379" s="158" t="s">
        <v>120</v>
      </c>
      <c r="D59379" s="158">
        <v>21.44</v>
      </c>
      <c r="E59379" s="158">
        <v>412</v>
      </c>
      <c r="F59379" s="151"/>
      <c r="G59379" s="158"/>
    </row>
    <row r="59380" spans="1:7" x14ac:dyDescent="0.3">
      <c r="A59380" s="151">
        <v>42452</v>
      </c>
      <c r="B59380" s="98">
        <v>9.375E-2</v>
      </c>
      <c r="C59380" s="158" t="s">
        <v>120</v>
      </c>
      <c r="D59380" s="158">
        <v>21.45</v>
      </c>
      <c r="E59380" s="158">
        <v>412</v>
      </c>
      <c r="F59380" s="151"/>
      <c r="G59380" s="158"/>
    </row>
    <row r="59381" spans="1:7" x14ac:dyDescent="0.3">
      <c r="A59381" s="151">
        <v>42452</v>
      </c>
      <c r="B59381" s="98">
        <v>0.10416666666666667</v>
      </c>
      <c r="C59381" s="158" t="s">
        <v>120</v>
      </c>
      <c r="D59381" s="158">
        <v>21.58</v>
      </c>
      <c r="E59381" s="158">
        <v>411</v>
      </c>
      <c r="F59381" s="151"/>
      <c r="G59381" s="158"/>
    </row>
    <row r="59382" spans="1:7" x14ac:dyDescent="0.3">
      <c r="A59382" s="151">
        <v>42452</v>
      </c>
      <c r="B59382" s="98">
        <v>0.11458333333333333</v>
      </c>
      <c r="C59382" s="158" t="s">
        <v>120</v>
      </c>
      <c r="D59382" s="158">
        <v>21.79</v>
      </c>
      <c r="E59382" s="158">
        <v>412</v>
      </c>
      <c r="F59382" s="151"/>
      <c r="G59382" s="158"/>
    </row>
    <row r="59383" spans="1:7" x14ac:dyDescent="0.3">
      <c r="A59383" s="151">
        <v>42452</v>
      </c>
      <c r="B59383" s="98">
        <v>0.125</v>
      </c>
      <c r="C59383" s="158" t="s">
        <v>120</v>
      </c>
      <c r="D59383" s="158">
        <v>21.96</v>
      </c>
      <c r="E59383" s="158">
        <v>411</v>
      </c>
      <c r="F59383" s="151"/>
      <c r="G59383" s="158"/>
    </row>
    <row r="59384" spans="1:7" x14ac:dyDescent="0.3">
      <c r="A59384" s="151">
        <v>42452</v>
      </c>
      <c r="B59384" s="98">
        <v>0.13541666666666666</v>
      </c>
      <c r="C59384" s="158" t="s">
        <v>120</v>
      </c>
      <c r="D59384" s="158">
        <v>22.1</v>
      </c>
      <c r="E59384" s="158">
        <v>411</v>
      </c>
      <c r="F59384" s="151"/>
      <c r="G59384" s="158"/>
    </row>
    <row r="59385" spans="1:7" x14ac:dyDescent="0.3">
      <c r="A59385" s="151">
        <v>42452</v>
      </c>
      <c r="B59385" s="98">
        <v>0.14583333333333334</v>
      </c>
      <c r="C59385" s="158" t="s">
        <v>120</v>
      </c>
      <c r="D59385" s="158">
        <v>22.03</v>
      </c>
      <c r="E59385" s="158">
        <v>411</v>
      </c>
      <c r="F59385" s="151"/>
      <c r="G59385" s="158"/>
    </row>
    <row r="59386" spans="1:7" x14ac:dyDescent="0.3">
      <c r="A59386" s="151">
        <v>42452</v>
      </c>
      <c r="B59386" s="98">
        <v>0.15625</v>
      </c>
      <c r="C59386" s="158" t="s">
        <v>120</v>
      </c>
      <c r="D59386" s="158">
        <v>22.1</v>
      </c>
      <c r="E59386" s="158">
        <v>411</v>
      </c>
      <c r="F59386" s="151"/>
      <c r="G59386" s="158"/>
    </row>
    <row r="59387" spans="1:7" x14ac:dyDescent="0.3">
      <c r="A59387" s="151">
        <v>42452</v>
      </c>
      <c r="B59387" s="98">
        <v>0.16666666666666666</v>
      </c>
      <c r="C59387" s="158" t="s">
        <v>120</v>
      </c>
      <c r="D59387" s="158">
        <v>22.18</v>
      </c>
      <c r="E59387" s="158">
        <v>412</v>
      </c>
      <c r="F59387" s="151"/>
      <c r="G59387" s="158"/>
    </row>
    <row r="59388" spans="1:7" x14ac:dyDescent="0.3">
      <c r="A59388" s="151">
        <v>42452</v>
      </c>
      <c r="B59388" s="98">
        <v>0.17708333333333334</v>
      </c>
      <c r="C59388" s="158" t="s">
        <v>120</v>
      </c>
      <c r="D59388" s="158">
        <v>22.39</v>
      </c>
      <c r="E59388" s="158">
        <v>412</v>
      </c>
      <c r="F59388" s="151"/>
      <c r="G59388" s="158"/>
    </row>
    <row r="59389" spans="1:7" x14ac:dyDescent="0.3">
      <c r="A59389" s="151">
        <v>42452</v>
      </c>
      <c r="B59389" s="98">
        <v>0.1875</v>
      </c>
      <c r="C59389" s="158" t="s">
        <v>120</v>
      </c>
      <c r="D59389" s="158">
        <v>22.51</v>
      </c>
      <c r="E59389" s="158">
        <v>412</v>
      </c>
      <c r="F59389" s="151"/>
      <c r="G59389" s="158"/>
    </row>
    <row r="59390" spans="1:7" x14ac:dyDescent="0.3">
      <c r="A59390" s="151">
        <v>42452</v>
      </c>
      <c r="B59390" s="98">
        <v>0.19791666666666666</v>
      </c>
      <c r="C59390" s="158" t="s">
        <v>120</v>
      </c>
      <c r="D59390" s="158">
        <v>22.71</v>
      </c>
      <c r="E59390" s="158">
        <v>412</v>
      </c>
      <c r="F59390" s="151"/>
      <c r="G59390" s="158"/>
    </row>
    <row r="59391" spans="1:7" x14ac:dyDescent="0.3">
      <c r="A59391" s="151">
        <v>42452</v>
      </c>
      <c r="B59391" s="98">
        <v>0.20833333333333334</v>
      </c>
      <c r="C59391" s="158" t="s">
        <v>120</v>
      </c>
      <c r="D59391" s="158">
        <v>22.68</v>
      </c>
      <c r="E59391" s="158">
        <v>413</v>
      </c>
      <c r="F59391" s="151"/>
      <c r="G59391" s="158"/>
    </row>
    <row r="59392" spans="1:7" x14ac:dyDescent="0.3">
      <c r="A59392" s="151">
        <v>42452</v>
      </c>
      <c r="B59392" s="98">
        <v>0.21875</v>
      </c>
      <c r="C59392" s="158" t="s">
        <v>120</v>
      </c>
      <c r="D59392" s="158">
        <v>22.59</v>
      </c>
      <c r="E59392" s="158">
        <v>413</v>
      </c>
      <c r="F59392" s="151"/>
      <c r="G59392" s="158"/>
    </row>
    <row r="59393" spans="1:7" x14ac:dyDescent="0.3">
      <c r="A59393" s="151">
        <v>42452</v>
      </c>
      <c r="B59393" s="98">
        <v>0.22916666666666666</v>
      </c>
      <c r="C59393" s="158" t="s">
        <v>120</v>
      </c>
      <c r="D59393" s="158">
        <v>22.45</v>
      </c>
      <c r="E59393" s="158">
        <v>412</v>
      </c>
      <c r="F59393" s="151"/>
      <c r="G59393" s="158"/>
    </row>
    <row r="59394" spans="1:7" x14ac:dyDescent="0.3">
      <c r="A59394" s="151">
        <v>42452</v>
      </c>
      <c r="B59394" s="98">
        <v>0.23958333333333334</v>
      </c>
      <c r="C59394" s="158" t="s">
        <v>120</v>
      </c>
      <c r="D59394" s="158">
        <v>22.16</v>
      </c>
      <c r="E59394" s="158">
        <v>412</v>
      </c>
      <c r="F59394" s="151"/>
      <c r="G59394" s="158"/>
    </row>
    <row r="59395" spans="1:7" x14ac:dyDescent="0.3">
      <c r="A59395" s="151">
        <v>42452</v>
      </c>
      <c r="B59395" s="98">
        <v>0.25</v>
      </c>
      <c r="C59395" s="158" t="s">
        <v>120</v>
      </c>
      <c r="D59395" s="158">
        <v>22.31</v>
      </c>
      <c r="E59395" s="158">
        <v>411</v>
      </c>
      <c r="F59395" s="151"/>
      <c r="G59395" s="158"/>
    </row>
    <row r="59396" spans="1:7" x14ac:dyDescent="0.3">
      <c r="A59396" s="151">
        <v>42452</v>
      </c>
      <c r="B59396" s="98">
        <v>0.26041666666666669</v>
      </c>
      <c r="C59396" s="158" t="s">
        <v>120</v>
      </c>
      <c r="D59396" s="158">
        <v>22.11</v>
      </c>
      <c r="E59396" s="158">
        <v>411</v>
      </c>
      <c r="F59396" s="151"/>
      <c r="G59396" s="158"/>
    </row>
    <row r="59397" spans="1:7" x14ac:dyDescent="0.3">
      <c r="A59397" s="151">
        <v>42452</v>
      </c>
      <c r="B59397" s="98">
        <v>0.27083333333333331</v>
      </c>
      <c r="C59397" s="158" t="s">
        <v>120</v>
      </c>
      <c r="D59397" s="158">
        <v>22.02</v>
      </c>
      <c r="E59397" s="158">
        <v>411</v>
      </c>
      <c r="F59397" s="151"/>
      <c r="G59397" s="158"/>
    </row>
    <row r="59398" spans="1:7" x14ac:dyDescent="0.3">
      <c r="A59398" s="151">
        <v>42452</v>
      </c>
      <c r="B59398" s="98">
        <v>0.28125</v>
      </c>
      <c r="C59398" s="158" t="s">
        <v>120</v>
      </c>
      <c r="D59398" s="158">
        <v>21.87</v>
      </c>
      <c r="E59398" s="158">
        <v>411</v>
      </c>
      <c r="F59398" s="151"/>
      <c r="G59398" s="158"/>
    </row>
    <row r="59399" spans="1:7" x14ac:dyDescent="0.3">
      <c r="A59399" s="151">
        <v>42452</v>
      </c>
      <c r="B59399" s="98">
        <v>0.29166666666666669</v>
      </c>
      <c r="C59399" s="158" t="s">
        <v>120</v>
      </c>
      <c r="D59399" s="158">
        <v>21.82</v>
      </c>
      <c r="E59399" s="158">
        <v>411</v>
      </c>
      <c r="F59399" s="151"/>
      <c r="G59399" s="158"/>
    </row>
    <row r="59400" spans="1:7" x14ac:dyDescent="0.3">
      <c r="A59400" s="151">
        <v>42452</v>
      </c>
      <c r="B59400" s="98">
        <v>0.30208333333333331</v>
      </c>
      <c r="C59400" s="158" t="s">
        <v>120</v>
      </c>
      <c r="D59400" s="158">
        <v>21.87</v>
      </c>
      <c r="E59400" s="158">
        <v>411</v>
      </c>
      <c r="F59400" s="151"/>
      <c r="G59400" s="158"/>
    </row>
    <row r="59401" spans="1:7" x14ac:dyDescent="0.3">
      <c r="A59401" s="151">
        <v>42452</v>
      </c>
      <c r="B59401" s="98">
        <v>0.3125</v>
      </c>
      <c r="C59401" s="158" t="s">
        <v>120</v>
      </c>
      <c r="D59401" s="158">
        <v>21.85</v>
      </c>
      <c r="E59401" s="158">
        <v>411</v>
      </c>
      <c r="F59401" s="151"/>
      <c r="G59401" s="158"/>
    </row>
    <row r="59402" spans="1:7" x14ac:dyDescent="0.3">
      <c r="A59402" s="151">
        <v>42452</v>
      </c>
      <c r="B59402" s="98">
        <v>0.32291666666666669</v>
      </c>
      <c r="C59402" s="158" t="s">
        <v>120</v>
      </c>
      <c r="D59402" s="158">
        <v>21.78</v>
      </c>
      <c r="E59402" s="158">
        <v>411</v>
      </c>
      <c r="F59402" s="151"/>
      <c r="G59402" s="158"/>
    </row>
    <row r="59403" spans="1:7" x14ac:dyDescent="0.3">
      <c r="A59403" s="151">
        <v>42452</v>
      </c>
      <c r="B59403" s="98">
        <v>0.33333333333333331</v>
      </c>
      <c r="C59403" s="158" t="s">
        <v>120</v>
      </c>
      <c r="D59403" s="158">
        <v>21.76</v>
      </c>
      <c r="E59403" s="158">
        <v>411</v>
      </c>
      <c r="F59403" s="151"/>
      <c r="G59403" s="158"/>
    </row>
    <row r="59404" spans="1:7" x14ac:dyDescent="0.3">
      <c r="A59404" s="151">
        <v>42452</v>
      </c>
      <c r="B59404" s="98">
        <v>0.34375</v>
      </c>
      <c r="C59404" s="158" t="s">
        <v>120</v>
      </c>
      <c r="D59404" s="158">
        <v>21.68</v>
      </c>
      <c r="E59404" s="158">
        <v>411</v>
      </c>
      <c r="F59404" s="151"/>
      <c r="G59404" s="158"/>
    </row>
    <row r="59405" spans="1:7" x14ac:dyDescent="0.3">
      <c r="A59405" s="151">
        <v>42452</v>
      </c>
      <c r="B59405" s="98">
        <v>0.35416666666666669</v>
      </c>
      <c r="C59405" s="158" t="s">
        <v>120</v>
      </c>
      <c r="D59405" s="158">
        <v>21.69</v>
      </c>
      <c r="E59405" s="158">
        <v>411</v>
      </c>
      <c r="F59405" s="151"/>
      <c r="G59405" s="158"/>
    </row>
    <row r="59406" spans="1:7" x14ac:dyDescent="0.3">
      <c r="A59406" s="151">
        <v>42452</v>
      </c>
      <c r="B59406" s="98">
        <v>0.36458333333333331</v>
      </c>
      <c r="C59406" s="158" t="s">
        <v>120</v>
      </c>
      <c r="D59406" s="158">
        <v>21.7</v>
      </c>
      <c r="E59406" s="158">
        <v>411</v>
      </c>
      <c r="F59406" s="151"/>
      <c r="G59406" s="158"/>
    </row>
    <row r="59407" spans="1:7" x14ac:dyDescent="0.3">
      <c r="A59407" s="151">
        <v>42452</v>
      </c>
      <c r="B59407" s="98">
        <v>0.375</v>
      </c>
      <c r="C59407" s="158" t="s">
        <v>120</v>
      </c>
      <c r="D59407" s="158">
        <v>21.69</v>
      </c>
      <c r="E59407" s="158">
        <v>411</v>
      </c>
      <c r="F59407" s="151"/>
      <c r="G59407" s="158"/>
    </row>
    <row r="59408" spans="1:7" x14ac:dyDescent="0.3">
      <c r="A59408" s="151">
        <v>42452</v>
      </c>
      <c r="B59408" s="98">
        <v>0.38541666666666669</v>
      </c>
      <c r="C59408" s="158" t="s">
        <v>120</v>
      </c>
      <c r="D59408" s="158">
        <v>21.77</v>
      </c>
      <c r="E59408" s="158">
        <v>412</v>
      </c>
      <c r="F59408" s="151"/>
      <c r="G59408" s="158"/>
    </row>
    <row r="59409" spans="1:7" x14ac:dyDescent="0.3">
      <c r="A59409" s="151">
        <v>42452</v>
      </c>
      <c r="B59409" s="98">
        <v>0.39583333333333331</v>
      </c>
      <c r="C59409" s="158" t="s">
        <v>120</v>
      </c>
      <c r="D59409" s="158">
        <v>21.76</v>
      </c>
      <c r="E59409" s="158">
        <v>412</v>
      </c>
      <c r="F59409" s="151"/>
      <c r="G59409" s="158"/>
    </row>
    <row r="59410" spans="1:7" x14ac:dyDescent="0.3">
      <c r="A59410" s="151">
        <v>42452</v>
      </c>
      <c r="B59410" s="98">
        <v>0.40625</v>
      </c>
      <c r="C59410" s="158" t="s">
        <v>120</v>
      </c>
      <c r="D59410" s="158">
        <v>21.78</v>
      </c>
      <c r="E59410" s="158">
        <v>412</v>
      </c>
      <c r="F59410" s="151"/>
      <c r="G59410" s="158"/>
    </row>
    <row r="59411" spans="1:7" x14ac:dyDescent="0.3">
      <c r="A59411" s="151">
        <v>42452</v>
      </c>
      <c r="B59411" s="98">
        <v>0.41666666666666669</v>
      </c>
      <c r="C59411" s="158" t="s">
        <v>120</v>
      </c>
      <c r="D59411" s="158">
        <v>21.81</v>
      </c>
      <c r="E59411" s="158">
        <v>412</v>
      </c>
      <c r="F59411" s="151"/>
      <c r="G59411" s="158"/>
    </row>
    <row r="59412" spans="1:7" x14ac:dyDescent="0.3">
      <c r="A59412" s="151">
        <v>42452</v>
      </c>
      <c r="B59412" s="98">
        <v>0.42708333333333331</v>
      </c>
      <c r="C59412" s="158" t="s">
        <v>120</v>
      </c>
      <c r="D59412" s="158">
        <v>21.82</v>
      </c>
      <c r="E59412" s="158">
        <v>411</v>
      </c>
      <c r="F59412" s="151"/>
      <c r="G59412" s="158"/>
    </row>
    <row r="59413" spans="1:7" x14ac:dyDescent="0.3">
      <c r="A59413" s="151">
        <v>42452</v>
      </c>
      <c r="B59413" s="98">
        <v>0.4375</v>
      </c>
      <c r="C59413" s="158" t="s">
        <v>120</v>
      </c>
      <c r="D59413" s="158">
        <v>21.85</v>
      </c>
      <c r="E59413" s="158">
        <v>412</v>
      </c>
      <c r="F59413" s="151"/>
      <c r="G59413" s="158"/>
    </row>
    <row r="59414" spans="1:7" x14ac:dyDescent="0.3">
      <c r="A59414" s="151">
        <v>42452</v>
      </c>
      <c r="B59414" s="98">
        <v>0.44791666666666669</v>
      </c>
      <c r="C59414" s="158" t="s">
        <v>120</v>
      </c>
      <c r="D59414" s="158">
        <v>21.82</v>
      </c>
      <c r="E59414" s="158">
        <v>412</v>
      </c>
      <c r="F59414" s="151"/>
      <c r="G59414" s="158"/>
    </row>
    <row r="59415" spans="1:7" x14ac:dyDescent="0.3">
      <c r="A59415" s="151">
        <v>42452</v>
      </c>
      <c r="B59415" s="98">
        <v>0.45833333333333331</v>
      </c>
      <c r="C59415" s="158" t="s">
        <v>120</v>
      </c>
      <c r="D59415" s="158">
        <v>21.79</v>
      </c>
      <c r="E59415" s="158">
        <v>412</v>
      </c>
      <c r="F59415" s="151"/>
      <c r="G59415" s="158"/>
    </row>
    <row r="59416" spans="1:7" x14ac:dyDescent="0.3">
      <c r="A59416" s="151">
        <v>42452</v>
      </c>
      <c r="B59416" s="98">
        <v>0.46875</v>
      </c>
      <c r="C59416" s="158" t="s">
        <v>120</v>
      </c>
      <c r="D59416" s="158">
        <v>21.79</v>
      </c>
      <c r="E59416" s="158">
        <v>412</v>
      </c>
      <c r="F59416" s="151"/>
      <c r="G59416" s="158"/>
    </row>
    <row r="59417" spans="1:7" x14ac:dyDescent="0.3">
      <c r="A59417" s="151">
        <v>42452</v>
      </c>
      <c r="B59417" s="98">
        <v>0.47916666666666669</v>
      </c>
      <c r="C59417" s="158" t="s">
        <v>120</v>
      </c>
      <c r="D59417" s="158">
        <v>21.77</v>
      </c>
      <c r="E59417" s="158">
        <v>412</v>
      </c>
      <c r="F59417" s="151"/>
      <c r="G59417" s="158"/>
    </row>
    <row r="59418" spans="1:7" x14ac:dyDescent="0.3">
      <c r="A59418" s="151">
        <v>42452</v>
      </c>
      <c r="B59418" s="98">
        <v>0.48958333333333331</v>
      </c>
      <c r="C59418" s="158" t="s">
        <v>120</v>
      </c>
      <c r="D59418" s="158">
        <v>21.83</v>
      </c>
      <c r="E59418" s="158">
        <v>413</v>
      </c>
      <c r="F59418" s="151"/>
      <c r="G59418" s="15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MOU Form</vt:lpstr>
      <vt:lpstr>Salinity-Da</vt:lpstr>
      <vt:lpstr>Salinity-Inst</vt:lpstr>
      <vt:lpstr>Sheet3</vt:lpstr>
      <vt:lpstr>'Salinity-Inst'!_2014_12_08_to_2015_01_07_INST</vt:lpstr>
      <vt:lpstr>'MOU Form'!Print_Area</vt:lpstr>
      <vt:lpstr>'MOU Form'!Print_Titles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2016-04-14T16:30:05Z</dcterms:modified>
</cp:coreProperties>
</file>